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765" windowWidth="19440" windowHeight="1110"/>
  </bookViews>
  <sheets>
    <sheet name="ANPM" sheetId="1" r:id="rId1"/>
    <sheet name="ARAD" sheetId="2" r:id="rId2"/>
    <sheet name="ARGES" sheetId="3" r:id="rId3"/>
    <sheet name="ALBA" sheetId="4" r:id="rId4"/>
    <sheet name="BACAU" sheetId="5" r:id="rId5"/>
    <sheet name="BOTOSANI" sheetId="6" r:id="rId6"/>
    <sheet name="BUCURESTI" sheetId="7" r:id="rId7"/>
    <sheet name="BIHOR" sheetId="8" r:id="rId8"/>
    <sheet name="BISTRITA-NASAUD" sheetId="9" r:id="rId9"/>
    <sheet name="BRASOV" sheetId="10" r:id="rId10"/>
    <sheet name="BRAILA" sheetId="11" r:id="rId11"/>
    <sheet name="BUZAU" sheetId="12" r:id="rId12"/>
    <sheet name="CARAS-SEVERIN" sheetId="13" r:id="rId13"/>
    <sheet name="CALARASI" sheetId="14" r:id="rId14"/>
    <sheet name="CLUJ" sheetId="15" r:id="rId15"/>
    <sheet name="CONSTANTA" sheetId="16" r:id="rId16"/>
    <sheet name="COVASNA" sheetId="49" r:id="rId17"/>
    <sheet name="DAMBOVITA" sheetId="18" r:id="rId18"/>
    <sheet name="DOLJ" sheetId="19" r:id="rId19"/>
    <sheet name="GALATI" sheetId="20" r:id="rId20"/>
    <sheet name="GIURGIU" sheetId="21" r:id="rId21"/>
    <sheet name="GORJ" sheetId="22" r:id="rId22"/>
    <sheet name="HARGHITA" sheetId="23" r:id="rId23"/>
    <sheet name="HUNEDOARA" sheetId="24" r:id="rId24"/>
    <sheet name="IALOMITA" sheetId="25" r:id="rId25"/>
    <sheet name="IASI" sheetId="26" r:id="rId26"/>
    <sheet name="ILFOV" sheetId="27" r:id="rId27"/>
    <sheet name="MARAMURES" sheetId="28" r:id="rId28"/>
    <sheet name="MEHEDINTI" sheetId="29" r:id="rId29"/>
    <sheet name="MURES" sheetId="30" r:id="rId30"/>
    <sheet name="NEAMT" sheetId="31" r:id="rId31"/>
    <sheet name="OLT" sheetId="32" r:id="rId32"/>
    <sheet name="PRAHOVA" sheetId="33" r:id="rId33"/>
    <sheet name="SATU MARE" sheetId="34" r:id="rId34"/>
    <sheet name="SALAJ" sheetId="35" r:id="rId35"/>
    <sheet name="SIBIU" sheetId="36" r:id="rId36"/>
    <sheet name="SUCEAVA" sheetId="37" r:id="rId37"/>
    <sheet name="TELEORMAN" sheetId="38" r:id="rId38"/>
    <sheet name="TIMIS" sheetId="39" r:id="rId39"/>
    <sheet name="TULCEA" sheetId="40" r:id="rId40"/>
    <sheet name="VASLUI" sheetId="42" r:id="rId41"/>
    <sheet name="VALCEA" sheetId="43" r:id="rId42"/>
    <sheet name="VRANCEA" sheetId="44" r:id="rId43"/>
    <sheet name="explicații" sheetId="46" r:id="rId44"/>
    <sheet name="Coduri" sheetId="50" r:id="rId45"/>
  </sheets>
  <calcPr calcId="145621"/>
</workbook>
</file>

<file path=xl/calcChain.xml><?xml version="1.0" encoding="utf-8"?>
<calcChain xmlns="http://schemas.openxmlformats.org/spreadsheetml/2006/main">
  <c r="S582" i="44" l="1"/>
  <c r="R582" i="44"/>
  <c r="Q582" i="44"/>
  <c r="P582" i="44"/>
  <c r="O582" i="44"/>
  <c r="N582" i="44"/>
  <c r="M582" i="44"/>
  <c r="L582" i="44"/>
  <c r="K582" i="44"/>
  <c r="J582" i="44"/>
  <c r="I582" i="44"/>
  <c r="H582" i="44"/>
  <c r="G582" i="44"/>
  <c r="F582" i="44"/>
  <c r="E582" i="44"/>
  <c r="D582" i="44"/>
  <c r="C582" i="44"/>
  <c r="B582" i="44"/>
  <c r="A582" i="44"/>
  <c r="S580" i="44"/>
  <c r="Q580" i="44"/>
  <c r="P580" i="44"/>
  <c r="O580" i="44"/>
  <c r="N580" i="44"/>
  <c r="M580" i="44"/>
  <c r="L580" i="44"/>
  <c r="K580" i="44"/>
  <c r="J580" i="44"/>
  <c r="I580" i="44"/>
  <c r="H580" i="44"/>
  <c r="G580" i="44"/>
  <c r="E580" i="44"/>
  <c r="D580" i="44"/>
  <c r="C580" i="44"/>
  <c r="B580" i="44"/>
  <c r="S541" i="44"/>
  <c r="R541" i="44"/>
  <c r="Q541" i="44"/>
  <c r="P541" i="44"/>
  <c r="O541" i="44"/>
  <c r="N541" i="44"/>
  <c r="M541" i="44"/>
  <c r="L541" i="44"/>
  <c r="K541" i="44"/>
  <c r="J541" i="44"/>
  <c r="I541" i="44"/>
  <c r="H541" i="44"/>
  <c r="G541" i="44"/>
  <c r="F541" i="44"/>
  <c r="E541" i="44"/>
  <c r="D541" i="44"/>
  <c r="C541" i="44"/>
  <c r="B541" i="44"/>
  <c r="A541" i="44"/>
  <c r="S502" i="44"/>
  <c r="R502" i="44"/>
  <c r="Q502" i="44"/>
  <c r="P502" i="44"/>
  <c r="O502" i="44"/>
  <c r="N502" i="44"/>
  <c r="M502" i="44"/>
  <c r="L502" i="44"/>
  <c r="K502" i="44"/>
  <c r="J502" i="44"/>
  <c r="I502" i="44"/>
  <c r="H502" i="44"/>
  <c r="G502" i="44"/>
  <c r="F502" i="44"/>
  <c r="E502" i="44"/>
  <c r="D502" i="44"/>
  <c r="C502" i="44"/>
  <c r="B502" i="44"/>
  <c r="A502" i="44"/>
  <c r="S463" i="44"/>
  <c r="R463" i="44"/>
  <c r="Q463" i="44"/>
  <c r="P463" i="44"/>
  <c r="O463" i="44"/>
  <c r="N463" i="44"/>
  <c r="M463" i="44"/>
  <c r="L463" i="44"/>
  <c r="K463" i="44"/>
  <c r="J463" i="44"/>
  <c r="I463" i="44"/>
  <c r="H463" i="44"/>
  <c r="G463" i="44"/>
  <c r="F463" i="44"/>
  <c r="E463" i="44"/>
  <c r="D463" i="44"/>
  <c r="C463" i="44"/>
  <c r="B463" i="44"/>
  <c r="A463" i="44"/>
  <c r="S424" i="44"/>
  <c r="R424" i="44"/>
  <c r="Q424" i="44"/>
  <c r="P424" i="44"/>
  <c r="O424" i="44"/>
  <c r="N424" i="44"/>
  <c r="M424" i="44"/>
  <c r="L424" i="44"/>
  <c r="K424" i="44"/>
  <c r="J424" i="44"/>
  <c r="I424" i="44"/>
  <c r="H424" i="44"/>
  <c r="G424" i="44"/>
  <c r="F424" i="44"/>
  <c r="E424" i="44"/>
  <c r="D424" i="44"/>
  <c r="C424" i="44"/>
  <c r="B424" i="44"/>
  <c r="A424" i="44"/>
  <c r="S385" i="44"/>
  <c r="R385" i="44"/>
  <c r="Q385" i="44"/>
  <c r="P385" i="44"/>
  <c r="O385" i="44"/>
  <c r="N385" i="44"/>
  <c r="M385" i="44"/>
  <c r="L385" i="44"/>
  <c r="K385" i="44"/>
  <c r="J385" i="44"/>
  <c r="I385" i="44"/>
  <c r="H385" i="44"/>
  <c r="G385" i="44"/>
  <c r="F385" i="44"/>
  <c r="E385" i="44"/>
  <c r="D385" i="44"/>
  <c r="C385" i="44"/>
  <c r="B385" i="44"/>
  <c r="A385" i="44"/>
  <c r="S346" i="44"/>
  <c r="R346" i="44"/>
  <c r="Q346" i="44"/>
  <c r="O346" i="44"/>
  <c r="N346" i="44"/>
  <c r="M346" i="44"/>
  <c r="L346" i="44"/>
  <c r="K346" i="44"/>
  <c r="J346" i="44"/>
  <c r="H346" i="44"/>
  <c r="F346" i="44"/>
  <c r="D346" i="44"/>
  <c r="A346" i="44"/>
  <c r="S307" i="44"/>
  <c r="R307" i="44"/>
  <c r="Q307" i="44"/>
  <c r="P307" i="44"/>
  <c r="O307" i="44"/>
  <c r="N307" i="44"/>
  <c r="M307" i="44"/>
  <c r="L307" i="44"/>
  <c r="K307" i="44"/>
  <c r="J307" i="44"/>
  <c r="I307" i="44"/>
  <c r="H307" i="44"/>
  <c r="G307" i="44"/>
  <c r="F307" i="44"/>
  <c r="E307" i="44"/>
  <c r="D307" i="44"/>
  <c r="C307" i="44"/>
  <c r="B307" i="44"/>
  <c r="A307" i="44"/>
  <c r="S268" i="44"/>
  <c r="R268" i="44"/>
  <c r="Q268" i="44"/>
  <c r="P268" i="44"/>
  <c r="O268" i="44"/>
  <c r="N268" i="44"/>
  <c r="M268" i="44"/>
  <c r="L268" i="44"/>
  <c r="K268" i="44"/>
  <c r="J268" i="44"/>
  <c r="I268" i="44"/>
  <c r="H268" i="44"/>
  <c r="G268" i="44"/>
  <c r="F268" i="44"/>
  <c r="E268" i="44"/>
  <c r="D268" i="44"/>
  <c r="C268" i="44"/>
  <c r="B268" i="44"/>
  <c r="A268" i="44"/>
  <c r="S229" i="44"/>
  <c r="R229" i="44"/>
  <c r="Q229" i="44"/>
  <c r="P229" i="44"/>
  <c r="O229" i="44"/>
  <c r="N229" i="44"/>
  <c r="M229" i="44"/>
  <c r="L229" i="44"/>
  <c r="K229" i="44"/>
  <c r="J229" i="44"/>
  <c r="I229" i="44"/>
  <c r="H229" i="44"/>
  <c r="G229" i="44"/>
  <c r="F229" i="44"/>
  <c r="E229" i="44"/>
  <c r="D229" i="44"/>
  <c r="C229" i="44"/>
  <c r="B229" i="44"/>
  <c r="A229" i="44"/>
  <c r="S190" i="44"/>
  <c r="R190" i="44"/>
  <c r="Q190" i="44"/>
  <c r="P190" i="44"/>
  <c r="O190" i="44"/>
  <c r="N190" i="44"/>
  <c r="M190" i="44"/>
  <c r="L190" i="44"/>
  <c r="K190" i="44"/>
  <c r="J190" i="44"/>
  <c r="I190" i="44"/>
  <c r="H190" i="44"/>
  <c r="G190" i="44"/>
  <c r="F190" i="44"/>
  <c r="E190" i="44"/>
  <c r="D190" i="44"/>
  <c r="C190" i="44"/>
  <c r="B190" i="44"/>
  <c r="A190" i="44"/>
  <c r="S152" i="44"/>
  <c r="R152" i="44"/>
  <c r="Q152" i="44"/>
  <c r="P152" i="44"/>
  <c r="O152" i="44"/>
  <c r="N152" i="44"/>
  <c r="M152" i="44"/>
  <c r="L152" i="44"/>
  <c r="K152" i="44"/>
  <c r="J152" i="44"/>
  <c r="I152" i="44"/>
  <c r="H152" i="44"/>
  <c r="G152" i="44"/>
  <c r="F152" i="44"/>
  <c r="E152" i="44"/>
  <c r="D152" i="44"/>
  <c r="C152" i="44"/>
  <c r="B152" i="44"/>
  <c r="A152" i="44"/>
  <c r="S113" i="44"/>
  <c r="R113" i="44"/>
  <c r="Q113" i="44"/>
  <c r="P113" i="44"/>
  <c r="O113" i="44"/>
  <c r="N113" i="44"/>
  <c r="M113" i="44"/>
  <c r="L113" i="44"/>
  <c r="K113" i="44"/>
  <c r="J113" i="44"/>
  <c r="I113" i="44"/>
  <c r="H113" i="44"/>
  <c r="G113" i="44"/>
  <c r="F113" i="44"/>
  <c r="E113" i="44"/>
  <c r="D113" i="44"/>
  <c r="C113" i="44"/>
  <c r="B113" i="44"/>
  <c r="A113" i="44"/>
  <c r="R76" i="44"/>
  <c r="Q76" i="44"/>
  <c r="P76" i="44"/>
  <c r="O76" i="44"/>
  <c r="N76" i="44"/>
  <c r="M76" i="44"/>
  <c r="L76" i="44"/>
  <c r="K76" i="44"/>
  <c r="J76" i="44"/>
  <c r="I76" i="44"/>
  <c r="H76" i="44"/>
  <c r="G76" i="44"/>
  <c r="F76" i="44"/>
  <c r="E76" i="44"/>
  <c r="D76" i="44"/>
  <c r="C76" i="44"/>
  <c r="B76" i="44"/>
  <c r="A76" i="44"/>
  <c r="S39" i="44"/>
  <c r="R39" i="44"/>
  <c r="Q39" i="44"/>
  <c r="P39" i="44"/>
  <c r="O39" i="44"/>
  <c r="N39" i="44"/>
  <c r="M39" i="44"/>
  <c r="L39" i="44"/>
  <c r="K39" i="44"/>
  <c r="J39" i="44"/>
  <c r="I39" i="44"/>
  <c r="H39" i="44"/>
  <c r="G39" i="44"/>
  <c r="F39" i="44"/>
  <c r="E39" i="44"/>
  <c r="D39" i="44"/>
  <c r="C39" i="44"/>
  <c r="B39" i="44"/>
  <c r="A39" i="44"/>
  <c r="S162" i="43"/>
  <c r="R162" i="43"/>
  <c r="Q162" i="43"/>
  <c r="P162" i="43"/>
  <c r="O162" i="43"/>
  <c r="N162" i="43"/>
  <c r="M162" i="43"/>
  <c r="L162" i="43"/>
  <c r="K162" i="43"/>
  <c r="J162" i="43"/>
  <c r="I162" i="43"/>
  <c r="H162" i="43"/>
  <c r="G162" i="43"/>
  <c r="F162" i="43"/>
  <c r="E162" i="43"/>
  <c r="D162" i="43"/>
  <c r="C162" i="43"/>
  <c r="B162" i="43"/>
  <c r="A162" i="43"/>
  <c r="R159" i="43"/>
  <c r="Q159" i="43"/>
  <c r="P159" i="43"/>
  <c r="O159" i="43"/>
  <c r="N159" i="43"/>
  <c r="M159" i="43"/>
  <c r="L159" i="43"/>
  <c r="K159" i="43"/>
  <c r="J159" i="43"/>
  <c r="I159" i="43"/>
  <c r="H159" i="43"/>
  <c r="G159" i="43"/>
  <c r="F159" i="43"/>
  <c r="E159" i="43"/>
  <c r="D159" i="43"/>
  <c r="C159" i="43"/>
  <c r="B159" i="43"/>
  <c r="A159" i="43"/>
  <c r="S119" i="43"/>
  <c r="R119" i="43"/>
  <c r="Q119" i="43"/>
  <c r="P119" i="43"/>
  <c r="O119" i="43"/>
  <c r="N119" i="43"/>
  <c r="M119" i="43"/>
  <c r="L119" i="43"/>
  <c r="K119" i="43"/>
  <c r="J119" i="43"/>
  <c r="I119" i="43"/>
  <c r="H119" i="43"/>
  <c r="G119" i="43"/>
  <c r="F119" i="43"/>
  <c r="E119" i="43"/>
  <c r="D119" i="43"/>
  <c r="C119" i="43"/>
  <c r="B119" i="43"/>
  <c r="A119" i="43"/>
  <c r="S79" i="43"/>
  <c r="R79" i="43"/>
  <c r="Q79" i="43"/>
  <c r="P79" i="43"/>
  <c r="O79" i="43"/>
  <c r="N79" i="43"/>
  <c r="M79" i="43"/>
  <c r="L79" i="43"/>
  <c r="K79" i="43"/>
  <c r="J79" i="43"/>
  <c r="I79" i="43"/>
  <c r="H79" i="43"/>
  <c r="G79" i="43"/>
  <c r="F79" i="43"/>
  <c r="E79" i="43"/>
  <c r="D79" i="43"/>
  <c r="C79" i="43"/>
  <c r="B79" i="43"/>
  <c r="A79" i="43"/>
  <c r="S39" i="43"/>
  <c r="R39" i="43"/>
  <c r="Q39" i="43"/>
  <c r="P39" i="43"/>
  <c r="O39" i="43"/>
  <c r="N39" i="43"/>
  <c r="M39" i="43"/>
  <c r="L39" i="43"/>
  <c r="K39" i="43"/>
  <c r="J39" i="43"/>
  <c r="I39" i="43"/>
  <c r="H39" i="43"/>
  <c r="G39" i="43"/>
  <c r="F39" i="43"/>
  <c r="E39" i="43"/>
  <c r="D39" i="43"/>
  <c r="C39" i="43"/>
  <c r="B39" i="43"/>
  <c r="A39" i="43"/>
  <c r="S628" i="42"/>
  <c r="R628" i="42"/>
  <c r="Q628" i="42"/>
  <c r="P628" i="42"/>
  <c r="O628" i="42"/>
  <c r="N628" i="42"/>
  <c r="M628" i="42"/>
  <c r="L628" i="42"/>
  <c r="K628" i="42"/>
  <c r="J628" i="42"/>
  <c r="I628" i="42"/>
  <c r="H628" i="42"/>
  <c r="G628" i="42"/>
  <c r="F628" i="42"/>
  <c r="E628" i="42"/>
  <c r="D628" i="42"/>
  <c r="C628" i="42"/>
  <c r="B628" i="42"/>
  <c r="A628" i="42"/>
  <c r="S625" i="42"/>
  <c r="R625" i="42"/>
  <c r="Q625" i="42"/>
  <c r="P625" i="42"/>
  <c r="O625" i="42"/>
  <c r="N625" i="42"/>
  <c r="M625" i="42"/>
  <c r="L625" i="42"/>
  <c r="K625" i="42"/>
  <c r="J625" i="42"/>
  <c r="I625" i="42"/>
  <c r="H625" i="42"/>
  <c r="G625" i="42"/>
  <c r="E625" i="42"/>
  <c r="D625" i="42"/>
  <c r="C625" i="42"/>
  <c r="B625" i="42"/>
  <c r="A625" i="42"/>
  <c r="S586" i="42"/>
  <c r="R586" i="42"/>
  <c r="Q586" i="42"/>
  <c r="P586" i="42"/>
  <c r="O586" i="42"/>
  <c r="N586" i="42"/>
  <c r="M586" i="42"/>
  <c r="L586" i="42"/>
  <c r="K586" i="42"/>
  <c r="J586" i="42"/>
  <c r="I586" i="42"/>
  <c r="H586" i="42"/>
  <c r="G586" i="42"/>
  <c r="F586" i="42"/>
  <c r="E586" i="42"/>
  <c r="D586" i="42"/>
  <c r="C586" i="42"/>
  <c r="B586" i="42"/>
  <c r="A586" i="42"/>
  <c r="S548" i="42"/>
  <c r="R548" i="42"/>
  <c r="Q548" i="42"/>
  <c r="P548" i="42"/>
  <c r="O548" i="42"/>
  <c r="N548" i="42"/>
  <c r="M548" i="42"/>
  <c r="L548" i="42"/>
  <c r="K548" i="42"/>
  <c r="J548" i="42"/>
  <c r="I548" i="42"/>
  <c r="H548" i="42"/>
  <c r="G548" i="42"/>
  <c r="F548" i="42"/>
  <c r="E548" i="42"/>
  <c r="D548" i="42"/>
  <c r="C548" i="42"/>
  <c r="B548" i="42"/>
  <c r="A548" i="42"/>
  <c r="S509" i="42"/>
  <c r="R509" i="42"/>
  <c r="Q509" i="42"/>
  <c r="P509" i="42"/>
  <c r="O509" i="42"/>
  <c r="N509" i="42"/>
  <c r="M509" i="42"/>
  <c r="L509" i="42"/>
  <c r="K509" i="42"/>
  <c r="J509" i="42"/>
  <c r="I509" i="42"/>
  <c r="H509" i="42"/>
  <c r="G509" i="42"/>
  <c r="F509" i="42"/>
  <c r="E509" i="42"/>
  <c r="D509" i="42"/>
  <c r="C509" i="42"/>
  <c r="B509" i="42"/>
  <c r="A509" i="42"/>
  <c r="S470" i="42"/>
  <c r="R470" i="42"/>
  <c r="Q470" i="42"/>
  <c r="P470" i="42"/>
  <c r="O470" i="42"/>
  <c r="M470" i="42"/>
  <c r="L470" i="42"/>
  <c r="K470" i="42"/>
  <c r="J470" i="42"/>
  <c r="I470" i="42"/>
  <c r="H470" i="42"/>
  <c r="G470" i="42"/>
  <c r="F470" i="42"/>
  <c r="E470" i="42"/>
  <c r="C470" i="42"/>
  <c r="B470" i="42"/>
  <c r="A470" i="42"/>
  <c r="S431" i="42"/>
  <c r="R431" i="42"/>
  <c r="Q431" i="42"/>
  <c r="P431" i="42"/>
  <c r="O431" i="42"/>
  <c r="N431" i="42"/>
  <c r="M431" i="42"/>
  <c r="L431" i="42"/>
  <c r="K431" i="42"/>
  <c r="J431" i="42"/>
  <c r="I431" i="42"/>
  <c r="H431" i="42"/>
  <c r="G431" i="42"/>
  <c r="F431" i="42"/>
  <c r="E431" i="42"/>
  <c r="D431" i="42"/>
  <c r="C431" i="42"/>
  <c r="B431" i="42"/>
  <c r="A431" i="42"/>
  <c r="S392" i="42"/>
  <c r="R392" i="42"/>
  <c r="Q392" i="42"/>
  <c r="P392" i="42"/>
  <c r="O392" i="42"/>
  <c r="N392" i="42"/>
  <c r="M392" i="42"/>
  <c r="L392" i="42"/>
  <c r="K392" i="42"/>
  <c r="J392" i="42"/>
  <c r="I392" i="42"/>
  <c r="H392" i="42"/>
  <c r="G392" i="42"/>
  <c r="F392" i="42"/>
  <c r="E392" i="42"/>
  <c r="D392" i="42"/>
  <c r="C392" i="42"/>
  <c r="B392" i="42"/>
  <c r="A392" i="42"/>
  <c r="S353" i="42"/>
  <c r="R353" i="42"/>
  <c r="Q353" i="42"/>
  <c r="P353" i="42"/>
  <c r="O353" i="42"/>
  <c r="N353" i="42"/>
  <c r="M353" i="42"/>
  <c r="L353" i="42"/>
  <c r="K353" i="42"/>
  <c r="J353" i="42"/>
  <c r="I353" i="42"/>
  <c r="H353" i="42"/>
  <c r="G353" i="42"/>
  <c r="F353" i="42"/>
  <c r="E353" i="42"/>
  <c r="D353" i="42"/>
  <c r="C353" i="42"/>
  <c r="B353" i="42"/>
  <c r="A353" i="42"/>
  <c r="S314" i="42"/>
  <c r="R314" i="42"/>
  <c r="Q314" i="42"/>
  <c r="P314" i="42"/>
  <c r="O314" i="42"/>
  <c r="N314" i="42"/>
  <c r="M314" i="42"/>
  <c r="L314" i="42"/>
  <c r="K314" i="42"/>
  <c r="J314" i="42"/>
  <c r="I314" i="42"/>
  <c r="H314" i="42"/>
  <c r="G314" i="42"/>
  <c r="F314" i="42"/>
  <c r="E314" i="42"/>
  <c r="D314" i="42"/>
  <c r="C314" i="42"/>
  <c r="B314" i="42"/>
  <c r="A314" i="42"/>
  <c r="S275" i="42"/>
  <c r="R275" i="42"/>
  <c r="Q275" i="42"/>
  <c r="P275" i="42"/>
  <c r="O275" i="42"/>
  <c r="N275" i="42"/>
  <c r="M275" i="42"/>
  <c r="L275" i="42"/>
  <c r="K275" i="42"/>
  <c r="J275" i="42"/>
  <c r="I275" i="42"/>
  <c r="H275" i="42"/>
  <c r="G275" i="42"/>
  <c r="F275" i="42"/>
  <c r="E275" i="42"/>
  <c r="D275" i="42"/>
  <c r="C275" i="42"/>
  <c r="B275" i="42"/>
  <c r="A275" i="42"/>
  <c r="S236" i="42"/>
  <c r="R236" i="42"/>
  <c r="Q236" i="42"/>
  <c r="P236" i="42"/>
  <c r="O236" i="42"/>
  <c r="N236" i="42"/>
  <c r="M236" i="42"/>
  <c r="L236" i="42"/>
  <c r="K236" i="42"/>
  <c r="J236" i="42"/>
  <c r="I236" i="42"/>
  <c r="H236" i="42"/>
  <c r="G236" i="42"/>
  <c r="F236" i="42"/>
  <c r="E236" i="42"/>
  <c r="D236" i="42"/>
  <c r="C236" i="42"/>
  <c r="B236" i="42"/>
  <c r="A236" i="42"/>
  <c r="S196" i="42"/>
  <c r="R196" i="42"/>
  <c r="Q196" i="42"/>
  <c r="P196" i="42"/>
  <c r="O196" i="42"/>
  <c r="N196" i="42"/>
  <c r="M196" i="42"/>
  <c r="L196" i="42"/>
  <c r="K196" i="42"/>
  <c r="J196" i="42"/>
  <c r="I196" i="42"/>
  <c r="H196" i="42"/>
  <c r="G196" i="42"/>
  <c r="F196" i="42"/>
  <c r="E196" i="42"/>
  <c r="D196" i="42"/>
  <c r="C196" i="42"/>
  <c r="B196" i="42"/>
  <c r="A196" i="42"/>
  <c r="S157" i="42"/>
  <c r="R157" i="42"/>
  <c r="Q157" i="42"/>
  <c r="P157" i="42"/>
  <c r="O157" i="42"/>
  <c r="N157" i="42"/>
  <c r="M157" i="42"/>
  <c r="L157" i="42"/>
  <c r="K157" i="42"/>
  <c r="J157" i="42"/>
  <c r="I157" i="42"/>
  <c r="H157" i="42"/>
  <c r="G157" i="42"/>
  <c r="E157" i="42"/>
  <c r="C157" i="42"/>
  <c r="B157" i="42"/>
  <c r="A157" i="42"/>
  <c r="S117" i="42"/>
  <c r="R117" i="42"/>
  <c r="Q117" i="42"/>
  <c r="P117" i="42"/>
  <c r="O117" i="42"/>
  <c r="N117" i="42"/>
  <c r="M117" i="42"/>
  <c r="L117" i="42"/>
  <c r="K117" i="42"/>
  <c r="J117" i="42"/>
  <c r="I117" i="42"/>
  <c r="H117" i="42"/>
  <c r="G117" i="42"/>
  <c r="F117" i="42"/>
  <c r="E117" i="42"/>
  <c r="D117" i="42"/>
  <c r="C117" i="42"/>
  <c r="B117" i="42"/>
  <c r="A117" i="42"/>
  <c r="S78" i="42"/>
  <c r="R78" i="42"/>
  <c r="Q78" i="42"/>
  <c r="P78" i="42"/>
  <c r="O78" i="42"/>
  <c r="N78" i="42"/>
  <c r="M78" i="42"/>
  <c r="L78" i="42"/>
  <c r="K78" i="42"/>
  <c r="J78" i="42"/>
  <c r="I78" i="42"/>
  <c r="H78" i="42"/>
  <c r="G78" i="42"/>
  <c r="F78" i="42"/>
  <c r="E78" i="42"/>
  <c r="D78" i="42"/>
  <c r="C78" i="42"/>
  <c r="B78" i="42"/>
  <c r="A78" i="42"/>
  <c r="S39" i="42"/>
  <c r="R39" i="42"/>
  <c r="Q39" i="42"/>
  <c r="P39" i="42"/>
  <c r="O39" i="42"/>
  <c r="N39" i="42"/>
  <c r="M39" i="42"/>
  <c r="L39" i="42"/>
  <c r="K39" i="42"/>
  <c r="J39" i="42"/>
  <c r="I39" i="42"/>
  <c r="H39" i="42"/>
  <c r="G39" i="42"/>
  <c r="F39" i="42"/>
  <c r="E39" i="42"/>
  <c r="D39" i="42"/>
  <c r="C39" i="42"/>
  <c r="B39" i="42"/>
  <c r="A39" i="42"/>
  <c r="S1021" i="40"/>
  <c r="R1021" i="40"/>
  <c r="Q1021" i="40"/>
  <c r="P1021" i="40"/>
  <c r="O1021" i="40"/>
  <c r="N1021" i="40"/>
  <c r="M1021" i="40"/>
  <c r="L1021" i="40"/>
  <c r="K1021" i="40"/>
  <c r="J1021" i="40"/>
  <c r="I1021" i="40"/>
  <c r="H1021" i="40"/>
  <c r="G1021" i="40"/>
  <c r="F1021" i="40"/>
  <c r="E1021" i="40"/>
  <c r="D1021" i="40"/>
  <c r="C1021" i="40"/>
  <c r="B1021" i="40"/>
  <c r="A1021" i="40"/>
  <c r="R1018" i="40"/>
  <c r="Q1018" i="40"/>
  <c r="P1018" i="40"/>
  <c r="O1018" i="40"/>
  <c r="N1018" i="40"/>
  <c r="M1018" i="40"/>
  <c r="L1018" i="40"/>
  <c r="K1018" i="40"/>
  <c r="J1018" i="40"/>
  <c r="I1018" i="40"/>
  <c r="H1018" i="40"/>
  <c r="G1018" i="40"/>
  <c r="F1018" i="40"/>
  <c r="E1018" i="40"/>
  <c r="D1018" i="40"/>
  <c r="C1018" i="40"/>
  <c r="B1018" i="40"/>
  <c r="A1018" i="40"/>
  <c r="S978" i="40"/>
  <c r="R978" i="40"/>
  <c r="Q978" i="40"/>
  <c r="P978" i="40"/>
  <c r="O978" i="40"/>
  <c r="N978" i="40"/>
  <c r="M978" i="40"/>
  <c r="L978" i="40"/>
  <c r="K978" i="40"/>
  <c r="J978" i="40"/>
  <c r="I978" i="40"/>
  <c r="H978" i="40"/>
  <c r="G978" i="40"/>
  <c r="F978" i="40"/>
  <c r="E978" i="40"/>
  <c r="D978" i="40"/>
  <c r="C978" i="40"/>
  <c r="B978" i="40"/>
  <c r="A978" i="40"/>
  <c r="S943" i="40"/>
  <c r="R943" i="40"/>
  <c r="Q943" i="40"/>
  <c r="P943" i="40"/>
  <c r="O943" i="40"/>
  <c r="N943" i="40"/>
  <c r="M943" i="40"/>
  <c r="L943" i="40"/>
  <c r="K943" i="40"/>
  <c r="J943" i="40"/>
  <c r="I943" i="40"/>
  <c r="H943" i="40"/>
  <c r="G943" i="40"/>
  <c r="F943" i="40"/>
  <c r="E943" i="40"/>
  <c r="D943" i="40"/>
  <c r="C943" i="40"/>
  <c r="B943" i="40"/>
  <c r="A943" i="40"/>
  <c r="S904" i="40"/>
  <c r="R904" i="40"/>
  <c r="Q904" i="40"/>
  <c r="P904" i="40"/>
  <c r="O904" i="40"/>
  <c r="N904" i="40"/>
  <c r="M904" i="40"/>
  <c r="L904" i="40"/>
  <c r="K904" i="40"/>
  <c r="J904" i="40"/>
  <c r="I904" i="40"/>
  <c r="H904" i="40"/>
  <c r="G904" i="40"/>
  <c r="F904" i="40"/>
  <c r="E904" i="40"/>
  <c r="D904" i="40"/>
  <c r="C904" i="40"/>
  <c r="B904" i="40"/>
  <c r="A904" i="40"/>
  <c r="S865" i="40"/>
  <c r="R865" i="40"/>
  <c r="Q865" i="40"/>
  <c r="P865" i="40"/>
  <c r="O865" i="40"/>
  <c r="N865" i="40"/>
  <c r="M865" i="40"/>
  <c r="L865" i="40"/>
  <c r="K865" i="40"/>
  <c r="J865" i="40"/>
  <c r="I865" i="40"/>
  <c r="H865" i="40"/>
  <c r="G865" i="40"/>
  <c r="F865" i="40"/>
  <c r="E865" i="40"/>
  <c r="D865" i="40"/>
  <c r="C865" i="40"/>
  <c r="B865" i="40"/>
  <c r="A865" i="40"/>
  <c r="S826" i="40"/>
  <c r="R826" i="40"/>
  <c r="Q826" i="40"/>
  <c r="P826" i="40"/>
  <c r="O826" i="40"/>
  <c r="N826" i="40"/>
  <c r="M826" i="40"/>
  <c r="L826" i="40"/>
  <c r="K826" i="40"/>
  <c r="J826" i="40"/>
  <c r="I826" i="40"/>
  <c r="H826" i="40"/>
  <c r="G826" i="40"/>
  <c r="F826" i="40"/>
  <c r="E826" i="40"/>
  <c r="D826" i="40"/>
  <c r="C826" i="40"/>
  <c r="B826" i="40"/>
  <c r="A826" i="40"/>
  <c r="S787" i="40"/>
  <c r="R787" i="40"/>
  <c r="Q787" i="40"/>
  <c r="P787" i="40"/>
  <c r="O787" i="40"/>
  <c r="N787" i="40"/>
  <c r="M787" i="40"/>
  <c r="L787" i="40"/>
  <c r="K787" i="40"/>
  <c r="J787" i="40"/>
  <c r="I787" i="40"/>
  <c r="H787" i="40"/>
  <c r="G787" i="40"/>
  <c r="F787" i="40"/>
  <c r="E787" i="40"/>
  <c r="D787" i="40"/>
  <c r="C787" i="40"/>
  <c r="B787" i="40"/>
  <c r="A787" i="40"/>
  <c r="S748" i="40"/>
  <c r="R748" i="40"/>
  <c r="Q748" i="40"/>
  <c r="P748" i="40"/>
  <c r="O748" i="40"/>
  <c r="N748" i="40"/>
  <c r="M748" i="40"/>
  <c r="L748" i="40"/>
  <c r="K748" i="40"/>
  <c r="J748" i="40"/>
  <c r="I748" i="40"/>
  <c r="H748" i="40"/>
  <c r="G748" i="40"/>
  <c r="F748" i="40"/>
  <c r="E748" i="40"/>
  <c r="D748" i="40"/>
  <c r="C748" i="40"/>
  <c r="B748" i="40"/>
  <c r="A748" i="40"/>
  <c r="S709" i="40"/>
  <c r="R709" i="40"/>
  <c r="Q709" i="40"/>
  <c r="P709" i="40"/>
  <c r="O709" i="40"/>
  <c r="N709" i="40"/>
  <c r="M709" i="40"/>
  <c r="L709" i="40"/>
  <c r="K709" i="40"/>
  <c r="J709" i="40"/>
  <c r="I709" i="40"/>
  <c r="H709" i="40"/>
  <c r="G709" i="40"/>
  <c r="F709" i="40"/>
  <c r="E709" i="40"/>
  <c r="D709" i="40"/>
  <c r="C709" i="40"/>
  <c r="B709" i="40"/>
  <c r="A709" i="40"/>
  <c r="S670" i="40"/>
  <c r="R670" i="40"/>
  <c r="Q670" i="40"/>
  <c r="P670" i="40"/>
  <c r="O670" i="40"/>
  <c r="N670" i="40"/>
  <c r="M670" i="40"/>
  <c r="L670" i="40"/>
  <c r="K670" i="40"/>
  <c r="J670" i="40"/>
  <c r="I670" i="40"/>
  <c r="H670" i="40"/>
  <c r="G670" i="40"/>
  <c r="F670" i="40"/>
  <c r="E670" i="40"/>
  <c r="D670" i="40"/>
  <c r="C670" i="40"/>
  <c r="B670" i="40"/>
  <c r="A670" i="40"/>
  <c r="S631" i="40"/>
  <c r="R631" i="40"/>
  <c r="Q631" i="40"/>
  <c r="P631" i="40"/>
  <c r="O631" i="40"/>
  <c r="N631" i="40"/>
  <c r="M631" i="40"/>
  <c r="L631" i="40"/>
  <c r="K631" i="40"/>
  <c r="J631" i="40"/>
  <c r="I631" i="40"/>
  <c r="H631" i="40"/>
  <c r="G631" i="40"/>
  <c r="F631" i="40"/>
  <c r="E631" i="40"/>
  <c r="D631" i="40"/>
  <c r="C631" i="40"/>
  <c r="B631" i="40"/>
  <c r="A631" i="40"/>
  <c r="S592" i="40"/>
  <c r="R592" i="40"/>
  <c r="Q592" i="40"/>
  <c r="P592" i="40"/>
  <c r="O592" i="40"/>
  <c r="N592" i="40"/>
  <c r="M592" i="40"/>
  <c r="L592" i="40"/>
  <c r="K592" i="40"/>
  <c r="J592" i="40"/>
  <c r="I592" i="40"/>
  <c r="H592" i="40"/>
  <c r="G592" i="40"/>
  <c r="F592" i="40"/>
  <c r="E592" i="40"/>
  <c r="D592" i="40"/>
  <c r="C592" i="40"/>
  <c r="B592" i="40"/>
  <c r="A592" i="40"/>
  <c r="S553" i="40"/>
  <c r="R553" i="40"/>
  <c r="Q553" i="40"/>
  <c r="P553" i="40"/>
  <c r="O553" i="40"/>
  <c r="N553" i="40"/>
  <c r="M553" i="40"/>
  <c r="L553" i="40"/>
  <c r="K553" i="40"/>
  <c r="J553" i="40"/>
  <c r="I553" i="40"/>
  <c r="H553" i="40"/>
  <c r="G553" i="40"/>
  <c r="F553" i="40"/>
  <c r="E553" i="40"/>
  <c r="D553" i="40"/>
  <c r="C553" i="40"/>
  <c r="B553" i="40"/>
  <c r="A553" i="40"/>
  <c r="S514" i="40"/>
  <c r="R514" i="40"/>
  <c r="Q514" i="40"/>
  <c r="P514" i="40"/>
  <c r="O514" i="40"/>
  <c r="N514" i="40"/>
  <c r="M514" i="40"/>
  <c r="L514" i="40"/>
  <c r="K514" i="40"/>
  <c r="J514" i="40"/>
  <c r="I514" i="40"/>
  <c r="H514" i="40"/>
  <c r="G514" i="40"/>
  <c r="F514" i="40"/>
  <c r="E514" i="40"/>
  <c r="D514" i="40"/>
  <c r="C514" i="40"/>
  <c r="B514" i="40"/>
  <c r="A514" i="40"/>
  <c r="S475" i="40"/>
  <c r="R475" i="40"/>
  <c r="Q475" i="40"/>
  <c r="P475" i="40"/>
  <c r="O475" i="40"/>
  <c r="N475" i="40"/>
  <c r="M475" i="40"/>
  <c r="L475" i="40"/>
  <c r="K475" i="40"/>
  <c r="J475" i="40"/>
  <c r="I475" i="40"/>
  <c r="H475" i="40"/>
  <c r="G475" i="40"/>
  <c r="F475" i="40"/>
  <c r="E475" i="40"/>
  <c r="D475" i="40"/>
  <c r="C475" i="40"/>
  <c r="B475" i="40"/>
  <c r="A475" i="40"/>
  <c r="S436" i="40"/>
  <c r="R436" i="40"/>
  <c r="Q436" i="40"/>
  <c r="P436" i="40"/>
  <c r="O436" i="40"/>
  <c r="N436" i="40"/>
  <c r="M436" i="40"/>
  <c r="L436" i="40"/>
  <c r="K436" i="40"/>
  <c r="J436" i="40"/>
  <c r="I436" i="40"/>
  <c r="H436" i="40"/>
  <c r="G436" i="40"/>
  <c r="F436" i="40"/>
  <c r="E436" i="40"/>
  <c r="D436" i="40"/>
  <c r="C436" i="40"/>
  <c r="B436" i="40"/>
  <c r="A436" i="40"/>
  <c r="S397" i="40"/>
  <c r="R397" i="40"/>
  <c r="Q397" i="40"/>
  <c r="P397" i="40"/>
  <c r="O397" i="40"/>
  <c r="N397" i="40"/>
  <c r="M397" i="40"/>
  <c r="L397" i="40"/>
  <c r="K397" i="40"/>
  <c r="J397" i="40"/>
  <c r="I397" i="40"/>
  <c r="H397" i="40"/>
  <c r="G397" i="40"/>
  <c r="F397" i="40"/>
  <c r="E397" i="40"/>
  <c r="D397" i="40"/>
  <c r="C397" i="40"/>
  <c r="B397" i="40"/>
  <c r="A397" i="40"/>
  <c r="S358" i="40"/>
  <c r="R358" i="40"/>
  <c r="Q358" i="40"/>
  <c r="P358" i="40"/>
  <c r="O358" i="40"/>
  <c r="N358" i="40"/>
  <c r="M358" i="40"/>
  <c r="L358" i="40"/>
  <c r="K358" i="40"/>
  <c r="J358" i="40"/>
  <c r="I358" i="40"/>
  <c r="H358" i="40"/>
  <c r="G358" i="40"/>
  <c r="F358" i="40"/>
  <c r="E358" i="40"/>
  <c r="D358" i="40"/>
  <c r="C358" i="40"/>
  <c r="B358" i="40"/>
  <c r="A358" i="40"/>
  <c r="S318" i="40"/>
  <c r="R318" i="40"/>
  <c r="Q318" i="40"/>
  <c r="P318" i="40"/>
  <c r="O318" i="40"/>
  <c r="N318" i="40"/>
  <c r="M318" i="40"/>
  <c r="L318" i="40"/>
  <c r="K318" i="40"/>
  <c r="J318" i="40"/>
  <c r="I318" i="40"/>
  <c r="H318" i="40"/>
  <c r="G318" i="40"/>
  <c r="F318" i="40"/>
  <c r="E318" i="40"/>
  <c r="D318" i="40"/>
  <c r="C318" i="40"/>
  <c r="B318" i="40"/>
  <c r="A318" i="40"/>
  <c r="S278" i="40"/>
  <c r="R278" i="40"/>
  <c r="Q278" i="40"/>
  <c r="P278" i="40"/>
  <c r="O278" i="40"/>
  <c r="N278" i="40"/>
  <c r="M278" i="40"/>
  <c r="L278" i="40"/>
  <c r="K278" i="40"/>
  <c r="J278" i="40"/>
  <c r="I278" i="40"/>
  <c r="H278" i="40"/>
  <c r="G278" i="40"/>
  <c r="F278" i="40"/>
  <c r="E278" i="40"/>
  <c r="D278" i="40"/>
  <c r="C278" i="40"/>
  <c r="B278" i="40"/>
  <c r="A278" i="40"/>
  <c r="S239" i="40"/>
  <c r="R239" i="40"/>
  <c r="Q239" i="40"/>
  <c r="P239" i="40"/>
  <c r="O239" i="40"/>
  <c r="N239" i="40"/>
  <c r="M239" i="40"/>
  <c r="L239" i="40"/>
  <c r="K239" i="40"/>
  <c r="J239" i="40"/>
  <c r="I239" i="40"/>
  <c r="H239" i="40"/>
  <c r="G239" i="40"/>
  <c r="F239" i="40"/>
  <c r="E239" i="40"/>
  <c r="D239" i="40"/>
  <c r="C239" i="40"/>
  <c r="B239" i="40"/>
  <c r="A239" i="40"/>
  <c r="S199" i="40"/>
  <c r="R199" i="40"/>
  <c r="Q199" i="40"/>
  <c r="P199" i="40"/>
  <c r="O199" i="40"/>
  <c r="N199" i="40"/>
  <c r="M199" i="40"/>
  <c r="L199" i="40"/>
  <c r="K199" i="40"/>
  <c r="J199" i="40"/>
  <c r="I199" i="40"/>
  <c r="H199" i="40"/>
  <c r="G199" i="40"/>
  <c r="F199" i="40"/>
  <c r="E199" i="40"/>
  <c r="D199" i="40"/>
  <c r="C199" i="40"/>
  <c r="B199" i="40"/>
  <c r="A199" i="40"/>
  <c r="S159" i="40"/>
  <c r="R159" i="40"/>
  <c r="Q159" i="40"/>
  <c r="P159" i="40"/>
  <c r="O159" i="40"/>
  <c r="N159" i="40"/>
  <c r="M159" i="40"/>
  <c r="L159" i="40"/>
  <c r="K159" i="40"/>
  <c r="J159" i="40"/>
  <c r="I159" i="40"/>
  <c r="H159" i="40"/>
  <c r="G159" i="40"/>
  <c r="F159" i="40"/>
  <c r="E159" i="40"/>
  <c r="D159" i="40"/>
  <c r="C159" i="40"/>
  <c r="B159" i="40"/>
  <c r="A159" i="40"/>
  <c r="S119" i="40"/>
  <c r="R119" i="40"/>
  <c r="Q119" i="40"/>
  <c r="P119" i="40"/>
  <c r="O119" i="40"/>
  <c r="N119" i="40"/>
  <c r="M119" i="40"/>
  <c r="L119" i="40"/>
  <c r="K119" i="40"/>
  <c r="J119" i="40"/>
  <c r="I119" i="40"/>
  <c r="H119" i="40"/>
  <c r="G119" i="40"/>
  <c r="F119" i="40"/>
  <c r="E119" i="40"/>
  <c r="D119" i="40"/>
  <c r="C119" i="40"/>
  <c r="B119" i="40"/>
  <c r="A119" i="40"/>
  <c r="S79" i="40"/>
  <c r="R79" i="40"/>
  <c r="Q79" i="40"/>
  <c r="P79" i="40"/>
  <c r="O79" i="40"/>
  <c r="N79" i="40"/>
  <c r="M79" i="40"/>
  <c r="L79" i="40"/>
  <c r="K79" i="40"/>
  <c r="J79" i="40"/>
  <c r="I79" i="40"/>
  <c r="H79" i="40"/>
  <c r="G79" i="40"/>
  <c r="F79" i="40"/>
  <c r="E79" i="40"/>
  <c r="D79" i="40"/>
  <c r="C79" i="40"/>
  <c r="B79" i="40"/>
  <c r="A79" i="40"/>
  <c r="S39" i="40"/>
  <c r="R39" i="40"/>
  <c r="Q39" i="40"/>
  <c r="P39" i="40"/>
  <c r="O39" i="40"/>
  <c r="N39" i="40"/>
  <c r="M39" i="40"/>
  <c r="L39" i="40"/>
  <c r="K39" i="40"/>
  <c r="J39" i="40"/>
  <c r="I39" i="40"/>
  <c r="H39" i="40"/>
  <c r="G39" i="40"/>
  <c r="F39" i="40"/>
  <c r="E39" i="40"/>
  <c r="D39" i="40"/>
  <c r="C39" i="40"/>
  <c r="B39" i="40"/>
  <c r="A39" i="40"/>
  <c r="S680" i="39"/>
  <c r="R680" i="39"/>
  <c r="Q680" i="39"/>
  <c r="P680" i="39"/>
  <c r="O680" i="39"/>
  <c r="N680" i="39"/>
  <c r="M680" i="39"/>
  <c r="L680" i="39"/>
  <c r="K680" i="39"/>
  <c r="J680" i="39"/>
  <c r="I680" i="39"/>
  <c r="H680" i="39"/>
  <c r="G680" i="39"/>
  <c r="F680" i="39"/>
  <c r="E680" i="39"/>
  <c r="D680" i="39"/>
  <c r="C680" i="39"/>
  <c r="B680" i="39"/>
  <c r="A680" i="39"/>
  <c r="S640" i="39"/>
  <c r="R640" i="39"/>
  <c r="Q640" i="39"/>
  <c r="P640" i="39"/>
  <c r="O640" i="39"/>
  <c r="N640" i="39"/>
  <c r="M640" i="39"/>
  <c r="L640" i="39"/>
  <c r="K640" i="39"/>
  <c r="J640" i="39"/>
  <c r="I640" i="39"/>
  <c r="H640" i="39"/>
  <c r="G640" i="39"/>
  <c r="F640" i="39"/>
  <c r="E640" i="39"/>
  <c r="D640" i="39"/>
  <c r="C640" i="39"/>
  <c r="B640" i="39"/>
  <c r="A640" i="39"/>
  <c r="S600" i="39"/>
  <c r="R600" i="39"/>
  <c r="Q600" i="39"/>
  <c r="P600" i="39"/>
  <c r="O600" i="39"/>
  <c r="N600" i="39"/>
  <c r="M600" i="39"/>
  <c r="L600" i="39"/>
  <c r="K600" i="39"/>
  <c r="J600" i="39"/>
  <c r="I600" i="39"/>
  <c r="H600" i="39"/>
  <c r="G600" i="39"/>
  <c r="F600" i="39"/>
  <c r="E600" i="39"/>
  <c r="D600" i="39"/>
  <c r="C600" i="39"/>
  <c r="B600" i="39"/>
  <c r="A600" i="39"/>
  <c r="S520" i="39"/>
  <c r="R520" i="39"/>
  <c r="Q520" i="39"/>
  <c r="P520" i="39"/>
  <c r="O520" i="39"/>
  <c r="N520" i="39"/>
  <c r="M520" i="39"/>
  <c r="L520" i="39"/>
  <c r="K520" i="39"/>
  <c r="J520" i="39"/>
  <c r="I520" i="39"/>
  <c r="H520" i="39"/>
  <c r="G520" i="39"/>
  <c r="F520" i="39"/>
  <c r="E520" i="39"/>
  <c r="D520" i="39"/>
  <c r="C520" i="39"/>
  <c r="B520" i="39"/>
  <c r="A520" i="39"/>
  <c r="S480" i="39"/>
  <c r="R480" i="39"/>
  <c r="Q480" i="39"/>
  <c r="P480" i="39"/>
  <c r="O480" i="39"/>
  <c r="N480" i="39"/>
  <c r="M480" i="39"/>
  <c r="L480" i="39"/>
  <c r="K480" i="39"/>
  <c r="J480" i="39"/>
  <c r="I480" i="39"/>
  <c r="H480" i="39"/>
  <c r="G480" i="39"/>
  <c r="F480" i="39"/>
  <c r="E480" i="39"/>
  <c r="D480" i="39"/>
  <c r="C480" i="39"/>
  <c r="B480" i="39"/>
  <c r="A480" i="39"/>
  <c r="S440" i="39"/>
  <c r="R440" i="39"/>
  <c r="Q440" i="39"/>
  <c r="P440" i="39"/>
  <c r="O440" i="39"/>
  <c r="N440" i="39"/>
  <c r="M440" i="39"/>
  <c r="L440" i="39"/>
  <c r="K440" i="39"/>
  <c r="J440" i="39"/>
  <c r="I440" i="39"/>
  <c r="H440" i="39"/>
  <c r="G440" i="39"/>
  <c r="F440" i="39"/>
  <c r="E440" i="39"/>
  <c r="D440" i="39"/>
  <c r="C440" i="39"/>
  <c r="B440" i="39"/>
  <c r="A440" i="39"/>
  <c r="S400" i="39"/>
  <c r="R400" i="39"/>
  <c r="Q400" i="39"/>
  <c r="P400" i="39"/>
  <c r="O400" i="39"/>
  <c r="N400" i="39"/>
  <c r="M400" i="39"/>
  <c r="L400" i="39"/>
  <c r="K400" i="39"/>
  <c r="J400" i="39"/>
  <c r="I400" i="39"/>
  <c r="H400" i="39"/>
  <c r="G400" i="39"/>
  <c r="F400" i="39"/>
  <c r="E400" i="39"/>
  <c r="D400" i="39"/>
  <c r="C400" i="39"/>
  <c r="B400" i="39"/>
  <c r="A400" i="39"/>
  <c r="S360" i="39"/>
  <c r="R360" i="39"/>
  <c r="Q360" i="39"/>
  <c r="P360" i="39"/>
  <c r="O360" i="39"/>
  <c r="N360" i="39"/>
  <c r="M360" i="39"/>
  <c r="L360" i="39"/>
  <c r="K360" i="39"/>
  <c r="J360" i="39"/>
  <c r="I360" i="39"/>
  <c r="H360" i="39"/>
  <c r="G360" i="39"/>
  <c r="F360" i="39"/>
  <c r="E360" i="39"/>
  <c r="D360" i="39"/>
  <c r="C360" i="39"/>
  <c r="B360" i="39"/>
  <c r="A360" i="39"/>
  <c r="S320" i="39"/>
  <c r="R320" i="39"/>
  <c r="Q320" i="39"/>
  <c r="P320" i="39"/>
  <c r="O320" i="39"/>
  <c r="N320" i="39"/>
  <c r="M320" i="39"/>
  <c r="L320" i="39"/>
  <c r="K320" i="39"/>
  <c r="J320" i="39"/>
  <c r="I320" i="39"/>
  <c r="H320" i="39"/>
  <c r="G320" i="39"/>
  <c r="F320" i="39"/>
  <c r="E320" i="39"/>
  <c r="D320" i="39"/>
  <c r="C320" i="39"/>
  <c r="B320" i="39"/>
  <c r="A320" i="39"/>
  <c r="S280" i="39"/>
  <c r="R280" i="39"/>
  <c r="Q280" i="39"/>
  <c r="P280" i="39"/>
  <c r="O280" i="39"/>
  <c r="N280" i="39"/>
  <c r="M280" i="39"/>
  <c r="L280" i="39"/>
  <c r="K280" i="39"/>
  <c r="J280" i="39"/>
  <c r="I280" i="39"/>
  <c r="H280" i="39"/>
  <c r="G280" i="39"/>
  <c r="F280" i="39"/>
  <c r="E280" i="39"/>
  <c r="D280" i="39"/>
  <c r="C280" i="39"/>
  <c r="B280" i="39"/>
  <c r="A280" i="39"/>
  <c r="S240" i="39"/>
  <c r="R240" i="39"/>
  <c r="Q240" i="39"/>
  <c r="P240" i="39"/>
  <c r="O240" i="39"/>
  <c r="N240" i="39"/>
  <c r="M240" i="39"/>
  <c r="L240" i="39"/>
  <c r="K240" i="39"/>
  <c r="J240" i="39"/>
  <c r="I240" i="39"/>
  <c r="H240" i="39"/>
  <c r="G240" i="39"/>
  <c r="F240" i="39"/>
  <c r="E240" i="39"/>
  <c r="D240" i="39"/>
  <c r="C240" i="39"/>
  <c r="B240" i="39"/>
  <c r="A240" i="39"/>
  <c r="S200" i="39"/>
  <c r="R200" i="39"/>
  <c r="Q200" i="39"/>
  <c r="P200" i="39"/>
  <c r="O200" i="39"/>
  <c r="N200" i="39"/>
  <c r="M200" i="39"/>
  <c r="L200" i="39"/>
  <c r="K200" i="39"/>
  <c r="J200" i="39"/>
  <c r="I200" i="39"/>
  <c r="H200" i="39"/>
  <c r="G200" i="39"/>
  <c r="F200" i="39"/>
  <c r="E200" i="39"/>
  <c r="D200" i="39"/>
  <c r="C200" i="39"/>
  <c r="B200" i="39"/>
  <c r="A200" i="39"/>
  <c r="S160" i="39"/>
  <c r="R160" i="39"/>
  <c r="Q160" i="39"/>
  <c r="P160" i="39"/>
  <c r="O160" i="39"/>
  <c r="N160" i="39"/>
  <c r="M160" i="39"/>
  <c r="L160" i="39"/>
  <c r="K160" i="39"/>
  <c r="J160" i="39"/>
  <c r="I160" i="39"/>
  <c r="H160" i="39"/>
  <c r="G160" i="39"/>
  <c r="F160" i="39"/>
  <c r="E160" i="39"/>
  <c r="D160" i="39"/>
  <c r="C160" i="39"/>
  <c r="B160" i="39"/>
  <c r="A160" i="39"/>
  <c r="S120" i="39"/>
  <c r="R120" i="39"/>
  <c r="Q120" i="39"/>
  <c r="P120" i="39"/>
  <c r="O120" i="39"/>
  <c r="N120" i="39"/>
  <c r="M120" i="39"/>
  <c r="L120" i="39"/>
  <c r="J120" i="39"/>
  <c r="I120" i="39"/>
  <c r="H120" i="39"/>
  <c r="G120" i="39"/>
  <c r="F120" i="39"/>
  <c r="E120" i="39"/>
  <c r="D120" i="39"/>
  <c r="C120" i="39"/>
  <c r="B120" i="39"/>
  <c r="A120" i="39"/>
  <c r="S80" i="39"/>
  <c r="R80" i="39"/>
  <c r="Q80" i="39"/>
  <c r="P80" i="39"/>
  <c r="O80" i="39"/>
  <c r="N80" i="39"/>
  <c r="M80" i="39"/>
  <c r="L80" i="39"/>
  <c r="J80" i="39"/>
  <c r="I80" i="39"/>
  <c r="H80" i="39"/>
  <c r="G80" i="39"/>
  <c r="F80" i="39"/>
  <c r="E80" i="39"/>
  <c r="D80" i="39"/>
  <c r="C80" i="39"/>
  <c r="B80" i="39"/>
  <c r="A80" i="39"/>
  <c r="S40" i="39"/>
  <c r="R40" i="39"/>
  <c r="Q40" i="39"/>
  <c r="P40" i="39"/>
  <c r="O40" i="39"/>
  <c r="N40" i="39"/>
  <c r="M40" i="39"/>
  <c r="L40" i="39"/>
  <c r="J40" i="39"/>
  <c r="I40" i="39"/>
  <c r="H40" i="39"/>
  <c r="G40" i="39"/>
  <c r="F40" i="39"/>
  <c r="E40" i="39"/>
  <c r="D40" i="39"/>
  <c r="C40" i="39"/>
  <c r="B40" i="39"/>
  <c r="A40" i="39"/>
  <c r="S359" i="38"/>
  <c r="R359" i="38"/>
  <c r="Q359" i="38"/>
  <c r="P359" i="38"/>
  <c r="O359" i="38"/>
  <c r="N359" i="38"/>
  <c r="M359" i="38"/>
  <c r="L359" i="38"/>
  <c r="K359" i="38"/>
  <c r="J359" i="38"/>
  <c r="I359" i="38"/>
  <c r="H359" i="38"/>
  <c r="G359" i="38"/>
  <c r="F359" i="38"/>
  <c r="E359" i="38"/>
  <c r="D359" i="38"/>
  <c r="C359" i="38"/>
  <c r="B359" i="38"/>
  <c r="A359" i="38"/>
  <c r="S319" i="38"/>
  <c r="R319" i="38"/>
  <c r="Q319" i="38"/>
  <c r="P319" i="38"/>
  <c r="O319" i="38"/>
  <c r="N319" i="38"/>
  <c r="M319" i="38"/>
  <c r="L319" i="38"/>
  <c r="K319" i="38"/>
  <c r="J319" i="38"/>
  <c r="I319" i="38"/>
  <c r="H319" i="38"/>
  <c r="G319" i="38"/>
  <c r="F319" i="38"/>
  <c r="E319" i="38"/>
  <c r="D319" i="38"/>
  <c r="C319" i="38"/>
  <c r="B319" i="38"/>
  <c r="A319" i="38"/>
  <c r="S279" i="38"/>
  <c r="R279" i="38"/>
  <c r="Q279" i="38"/>
  <c r="P279" i="38"/>
  <c r="O279" i="38"/>
  <c r="N279" i="38"/>
  <c r="M279" i="38"/>
  <c r="L279" i="38"/>
  <c r="K279" i="38"/>
  <c r="J279" i="38"/>
  <c r="I279" i="38"/>
  <c r="H279" i="38"/>
  <c r="G279" i="38"/>
  <c r="F279" i="38"/>
  <c r="E279" i="38"/>
  <c r="D279" i="38"/>
  <c r="C279" i="38"/>
  <c r="B279" i="38"/>
  <c r="A279" i="38"/>
  <c r="S239" i="38"/>
  <c r="R239" i="38"/>
  <c r="Q239" i="38"/>
  <c r="P239" i="38"/>
  <c r="O239" i="38"/>
  <c r="N239" i="38"/>
  <c r="M239" i="38"/>
  <c r="L239" i="38"/>
  <c r="K239" i="38"/>
  <c r="J239" i="38"/>
  <c r="I239" i="38"/>
  <c r="H239" i="38"/>
  <c r="G239" i="38"/>
  <c r="F239" i="38"/>
  <c r="E239" i="38"/>
  <c r="D239" i="38"/>
  <c r="C239" i="38"/>
  <c r="B239" i="38"/>
  <c r="A239" i="38"/>
  <c r="S199" i="38"/>
  <c r="R199" i="38"/>
  <c r="Q199" i="38"/>
  <c r="P199" i="38"/>
  <c r="O199" i="38"/>
  <c r="N199" i="38"/>
  <c r="M199" i="38"/>
  <c r="L199" i="38"/>
  <c r="K199" i="38"/>
  <c r="J199" i="38"/>
  <c r="I199" i="38"/>
  <c r="H199" i="38"/>
  <c r="G199" i="38"/>
  <c r="F199" i="38"/>
  <c r="E199" i="38"/>
  <c r="D199" i="38"/>
  <c r="C199" i="38"/>
  <c r="B199" i="38"/>
  <c r="A199" i="38"/>
  <c r="S159" i="38"/>
  <c r="R159" i="38"/>
  <c r="Q159" i="38"/>
  <c r="P159" i="38"/>
  <c r="O159" i="38"/>
  <c r="N159" i="38"/>
  <c r="M159" i="38"/>
  <c r="L159" i="38"/>
  <c r="K159" i="38"/>
  <c r="J159" i="38"/>
  <c r="I159" i="38"/>
  <c r="H159" i="38"/>
  <c r="G159" i="38"/>
  <c r="F159" i="38"/>
  <c r="E159" i="38"/>
  <c r="D159" i="38"/>
  <c r="C159" i="38"/>
  <c r="B159" i="38"/>
  <c r="A159" i="38"/>
  <c r="S119" i="38"/>
  <c r="R119" i="38"/>
  <c r="Q119" i="38"/>
  <c r="Q402" i="38" s="1"/>
  <c r="P119" i="38"/>
  <c r="O119" i="38"/>
  <c r="N119" i="38"/>
  <c r="M119" i="38"/>
  <c r="L119" i="38"/>
  <c r="K119" i="38"/>
  <c r="J119" i="38"/>
  <c r="I119" i="38"/>
  <c r="I402" i="38" s="1"/>
  <c r="H119" i="38"/>
  <c r="G119" i="38"/>
  <c r="F119" i="38"/>
  <c r="E119" i="38"/>
  <c r="E402" i="38" s="1"/>
  <c r="D119" i="38"/>
  <c r="C119" i="38"/>
  <c r="B119" i="38"/>
  <c r="A119" i="38"/>
  <c r="A402" i="38" s="1"/>
  <c r="S79" i="38"/>
  <c r="R79" i="38"/>
  <c r="Q79" i="38"/>
  <c r="P79" i="38"/>
  <c r="O79" i="38"/>
  <c r="N79" i="38"/>
  <c r="M79" i="38"/>
  <c r="L79" i="38"/>
  <c r="K79" i="38"/>
  <c r="J79" i="38"/>
  <c r="I79" i="38"/>
  <c r="H79" i="38"/>
  <c r="G79" i="38"/>
  <c r="F79" i="38"/>
  <c r="E79" i="38"/>
  <c r="D79" i="38"/>
  <c r="C79" i="38"/>
  <c r="B79" i="38"/>
  <c r="A79" i="38"/>
  <c r="S39" i="38"/>
  <c r="R39" i="38"/>
  <c r="Q39" i="38"/>
  <c r="P39" i="38"/>
  <c r="O39" i="38"/>
  <c r="N39" i="38"/>
  <c r="M39" i="38"/>
  <c r="L39" i="38"/>
  <c r="K39" i="38"/>
  <c r="J39" i="38"/>
  <c r="I39" i="38"/>
  <c r="H39" i="38"/>
  <c r="G39" i="38"/>
  <c r="F39" i="38"/>
  <c r="E39" i="38"/>
  <c r="D39" i="38"/>
  <c r="C39" i="38"/>
  <c r="B39" i="38"/>
  <c r="A39" i="38"/>
  <c r="S1042" i="37"/>
  <c r="R1042" i="37"/>
  <c r="Q1042" i="37"/>
  <c r="P1042" i="37"/>
  <c r="O1042" i="37"/>
  <c r="N1042" i="37"/>
  <c r="M1042" i="37"/>
  <c r="L1042" i="37"/>
  <c r="K1042" i="37"/>
  <c r="J1042" i="37"/>
  <c r="I1042" i="37"/>
  <c r="H1042" i="37"/>
  <c r="G1042" i="37"/>
  <c r="F1042" i="37"/>
  <c r="E1042" i="37"/>
  <c r="D1042" i="37"/>
  <c r="C1042" i="37"/>
  <c r="B1042" i="37"/>
  <c r="A1042" i="37"/>
  <c r="S1039" i="37"/>
  <c r="R1039" i="37"/>
  <c r="Q1039" i="37"/>
  <c r="P1039" i="37"/>
  <c r="O1039" i="37"/>
  <c r="N1039" i="37"/>
  <c r="M1039" i="37"/>
  <c r="L1039" i="37"/>
  <c r="K1039" i="37"/>
  <c r="J1039" i="37"/>
  <c r="I1039" i="37"/>
  <c r="H1039" i="37"/>
  <c r="G1039" i="37"/>
  <c r="F1039" i="37"/>
  <c r="E1039" i="37"/>
  <c r="D1039" i="37"/>
  <c r="C1039" i="37"/>
  <c r="B1039" i="37"/>
  <c r="A1039" i="37"/>
  <c r="S999" i="37"/>
  <c r="R999" i="37"/>
  <c r="Q999" i="37"/>
  <c r="P999" i="37"/>
  <c r="O999" i="37"/>
  <c r="N999" i="37"/>
  <c r="M999" i="37"/>
  <c r="L999" i="37"/>
  <c r="K999" i="37"/>
  <c r="J999" i="37"/>
  <c r="I999" i="37"/>
  <c r="H999" i="37"/>
  <c r="G999" i="37"/>
  <c r="F999" i="37"/>
  <c r="E999" i="37"/>
  <c r="D999" i="37"/>
  <c r="C999" i="37"/>
  <c r="B999" i="37"/>
  <c r="A999" i="37"/>
  <c r="S959" i="37"/>
  <c r="R959" i="37"/>
  <c r="Q959" i="37"/>
  <c r="P959" i="37"/>
  <c r="O959" i="37"/>
  <c r="N959" i="37"/>
  <c r="M959" i="37"/>
  <c r="L959" i="37"/>
  <c r="K959" i="37"/>
  <c r="J959" i="37"/>
  <c r="I959" i="37"/>
  <c r="H959" i="37"/>
  <c r="G959" i="37"/>
  <c r="F959" i="37"/>
  <c r="E959" i="37"/>
  <c r="D959" i="37"/>
  <c r="C959" i="37"/>
  <c r="B959" i="37"/>
  <c r="A959" i="37"/>
  <c r="S919" i="37"/>
  <c r="R919" i="37"/>
  <c r="Q919" i="37"/>
  <c r="P919" i="37"/>
  <c r="O919" i="37"/>
  <c r="N919" i="37"/>
  <c r="M919" i="37"/>
  <c r="L919" i="37"/>
  <c r="K919" i="37"/>
  <c r="J919" i="37"/>
  <c r="I919" i="37"/>
  <c r="H919" i="37"/>
  <c r="G919" i="37"/>
  <c r="F919" i="37"/>
  <c r="E919" i="37"/>
  <c r="D919" i="37"/>
  <c r="C919" i="37"/>
  <c r="B919" i="37"/>
  <c r="A919" i="37"/>
  <c r="S879" i="37"/>
  <c r="R879" i="37"/>
  <c r="Q879" i="37"/>
  <c r="P879" i="37"/>
  <c r="O879" i="37"/>
  <c r="N879" i="37"/>
  <c r="M879" i="37"/>
  <c r="L879" i="37"/>
  <c r="K879" i="37"/>
  <c r="J879" i="37"/>
  <c r="I879" i="37"/>
  <c r="H879" i="37"/>
  <c r="G879" i="37"/>
  <c r="F879" i="37"/>
  <c r="E879" i="37"/>
  <c r="D879" i="37"/>
  <c r="C879" i="37"/>
  <c r="B879" i="37"/>
  <c r="A879" i="37"/>
  <c r="S839" i="37"/>
  <c r="R839" i="37"/>
  <c r="Q839" i="37"/>
  <c r="P839" i="37"/>
  <c r="O839" i="37"/>
  <c r="N839" i="37"/>
  <c r="M839" i="37"/>
  <c r="L839" i="37"/>
  <c r="K839" i="37"/>
  <c r="J839" i="37"/>
  <c r="I839" i="37"/>
  <c r="H839" i="37"/>
  <c r="G839" i="37"/>
  <c r="F839" i="37"/>
  <c r="E839" i="37"/>
  <c r="D839" i="37"/>
  <c r="C839" i="37"/>
  <c r="B839" i="37"/>
  <c r="A839" i="37"/>
  <c r="S799" i="37"/>
  <c r="R799" i="37"/>
  <c r="Q799" i="37"/>
  <c r="P799" i="37"/>
  <c r="O799" i="37"/>
  <c r="N799" i="37"/>
  <c r="M799" i="37"/>
  <c r="L799" i="37"/>
  <c r="K799" i="37"/>
  <c r="J799" i="37"/>
  <c r="I799" i="37"/>
  <c r="H799" i="37"/>
  <c r="G799" i="37"/>
  <c r="F799" i="37"/>
  <c r="E799" i="37"/>
  <c r="D799" i="37"/>
  <c r="C799" i="37"/>
  <c r="B799" i="37"/>
  <c r="A799" i="37"/>
  <c r="S759" i="37"/>
  <c r="R759" i="37"/>
  <c r="Q759" i="37"/>
  <c r="P759" i="37"/>
  <c r="O759" i="37"/>
  <c r="N759" i="37"/>
  <c r="M759" i="37"/>
  <c r="L759" i="37"/>
  <c r="K759" i="37"/>
  <c r="J759" i="37"/>
  <c r="I759" i="37"/>
  <c r="H759" i="37"/>
  <c r="G759" i="37"/>
  <c r="F759" i="37"/>
  <c r="E759" i="37"/>
  <c r="D759" i="37"/>
  <c r="C759" i="37"/>
  <c r="B759" i="37"/>
  <c r="A759" i="37"/>
  <c r="S719" i="37"/>
  <c r="R719" i="37"/>
  <c r="Q719" i="37"/>
  <c r="P719" i="37"/>
  <c r="O719" i="37"/>
  <c r="N719" i="37"/>
  <c r="M719" i="37"/>
  <c r="L719" i="37"/>
  <c r="K719" i="37"/>
  <c r="J719" i="37"/>
  <c r="I719" i="37"/>
  <c r="H719" i="37"/>
  <c r="G719" i="37"/>
  <c r="F719" i="37"/>
  <c r="E719" i="37"/>
  <c r="D719" i="37"/>
  <c r="C719" i="37"/>
  <c r="B719" i="37"/>
  <c r="A719" i="37"/>
  <c r="S639" i="37"/>
  <c r="R639" i="37"/>
  <c r="Q639" i="37"/>
  <c r="P639" i="37"/>
  <c r="O639" i="37"/>
  <c r="N639" i="37"/>
  <c r="M639" i="37"/>
  <c r="L639" i="37"/>
  <c r="K639" i="37"/>
  <c r="J639" i="37"/>
  <c r="I639" i="37"/>
  <c r="H639" i="37"/>
  <c r="G639" i="37"/>
  <c r="F639" i="37"/>
  <c r="E639" i="37"/>
  <c r="D639" i="37"/>
  <c r="C639" i="37"/>
  <c r="B639" i="37"/>
  <c r="A639" i="37"/>
  <c r="S599" i="37"/>
  <c r="R599" i="37"/>
  <c r="Q599" i="37"/>
  <c r="P599" i="37"/>
  <c r="O599" i="37"/>
  <c r="N599" i="37"/>
  <c r="M599" i="37"/>
  <c r="L599" i="37"/>
  <c r="K599" i="37"/>
  <c r="J599" i="37"/>
  <c r="I599" i="37"/>
  <c r="H599" i="37"/>
  <c r="G599" i="37"/>
  <c r="F599" i="37"/>
  <c r="E599" i="37"/>
  <c r="D599" i="37"/>
  <c r="C599" i="37"/>
  <c r="B599" i="37"/>
  <c r="A599" i="37"/>
  <c r="S559" i="37"/>
  <c r="R559" i="37"/>
  <c r="Q559" i="37"/>
  <c r="P559" i="37"/>
  <c r="O559" i="37"/>
  <c r="N559" i="37"/>
  <c r="M559" i="37"/>
  <c r="L559" i="37"/>
  <c r="K559" i="37"/>
  <c r="J559" i="37"/>
  <c r="I559" i="37"/>
  <c r="H559" i="37"/>
  <c r="G559" i="37"/>
  <c r="F559" i="37"/>
  <c r="E559" i="37"/>
  <c r="D559" i="37"/>
  <c r="C559" i="37"/>
  <c r="B559" i="37"/>
  <c r="A559" i="37"/>
  <c r="S519" i="37"/>
  <c r="R519" i="37"/>
  <c r="Q519" i="37"/>
  <c r="P519" i="37"/>
  <c r="O519" i="37"/>
  <c r="N519" i="37"/>
  <c r="M519" i="37"/>
  <c r="L519" i="37"/>
  <c r="K519" i="37"/>
  <c r="J519" i="37"/>
  <c r="I519" i="37"/>
  <c r="H519" i="37"/>
  <c r="G519" i="37"/>
  <c r="F519" i="37"/>
  <c r="E519" i="37"/>
  <c r="D519" i="37"/>
  <c r="C519" i="37"/>
  <c r="B519" i="37"/>
  <c r="A519" i="37"/>
  <c r="S479" i="37"/>
  <c r="R479" i="37"/>
  <c r="Q479" i="37"/>
  <c r="P479" i="37"/>
  <c r="O479" i="37"/>
  <c r="N479" i="37"/>
  <c r="M479" i="37"/>
  <c r="L479" i="37"/>
  <c r="K479" i="37"/>
  <c r="J479" i="37"/>
  <c r="I479" i="37"/>
  <c r="H479" i="37"/>
  <c r="G479" i="37"/>
  <c r="F479" i="37"/>
  <c r="E479" i="37"/>
  <c r="D479" i="37"/>
  <c r="C479" i="37"/>
  <c r="B479" i="37"/>
  <c r="A479" i="37"/>
  <c r="S439" i="37"/>
  <c r="R439" i="37"/>
  <c r="Q439" i="37"/>
  <c r="P439" i="37"/>
  <c r="O439" i="37"/>
  <c r="N439" i="37"/>
  <c r="M439" i="37"/>
  <c r="L439" i="37"/>
  <c r="K439" i="37"/>
  <c r="J439" i="37"/>
  <c r="I439" i="37"/>
  <c r="H439" i="37"/>
  <c r="G439" i="37"/>
  <c r="F439" i="37"/>
  <c r="E439" i="37"/>
  <c r="D439" i="37"/>
  <c r="C439" i="37"/>
  <c r="B439" i="37"/>
  <c r="A439" i="37"/>
  <c r="S399" i="37"/>
  <c r="R399" i="37"/>
  <c r="Q399" i="37"/>
  <c r="P399" i="37"/>
  <c r="O399" i="37"/>
  <c r="N399" i="37"/>
  <c r="M399" i="37"/>
  <c r="L399" i="37"/>
  <c r="K399" i="37"/>
  <c r="J399" i="37"/>
  <c r="I399" i="37"/>
  <c r="H399" i="37"/>
  <c r="G399" i="37"/>
  <c r="F399" i="37"/>
  <c r="E399" i="37"/>
  <c r="D399" i="37"/>
  <c r="C399" i="37"/>
  <c r="B399" i="37"/>
  <c r="A399" i="37"/>
  <c r="S359" i="37"/>
  <c r="R359" i="37"/>
  <c r="Q359" i="37"/>
  <c r="P359" i="37"/>
  <c r="O359" i="37"/>
  <c r="N359" i="37"/>
  <c r="M359" i="37"/>
  <c r="L359" i="37"/>
  <c r="K359" i="37"/>
  <c r="J359" i="37"/>
  <c r="I359" i="37"/>
  <c r="H359" i="37"/>
  <c r="G359" i="37"/>
  <c r="F359" i="37"/>
  <c r="E359" i="37"/>
  <c r="D359" i="37"/>
  <c r="C359" i="37"/>
  <c r="B359" i="37"/>
  <c r="A359" i="37"/>
  <c r="S319" i="37"/>
  <c r="R319" i="37"/>
  <c r="Q319" i="37"/>
  <c r="P319" i="37"/>
  <c r="O319" i="37"/>
  <c r="N319" i="37"/>
  <c r="M319" i="37"/>
  <c r="L319" i="37"/>
  <c r="K319" i="37"/>
  <c r="J319" i="37"/>
  <c r="I319" i="37"/>
  <c r="H319" i="37"/>
  <c r="G319" i="37"/>
  <c r="F319" i="37"/>
  <c r="E319" i="37"/>
  <c r="D319" i="37"/>
  <c r="C319" i="37"/>
  <c r="B319" i="37"/>
  <c r="A319" i="37"/>
  <c r="S279" i="37"/>
  <c r="R279" i="37"/>
  <c r="Q279" i="37"/>
  <c r="P279" i="37"/>
  <c r="O279" i="37"/>
  <c r="N279" i="37"/>
  <c r="M279" i="37"/>
  <c r="L279" i="37"/>
  <c r="K279" i="37"/>
  <c r="J279" i="37"/>
  <c r="I279" i="37"/>
  <c r="H279" i="37"/>
  <c r="G279" i="37"/>
  <c r="F279" i="37"/>
  <c r="E279" i="37"/>
  <c r="D279" i="37"/>
  <c r="C279" i="37"/>
  <c r="B279" i="37"/>
  <c r="A279" i="37"/>
  <c r="S239" i="37"/>
  <c r="R239" i="37"/>
  <c r="Q239" i="37"/>
  <c r="P239" i="37"/>
  <c r="O239" i="37"/>
  <c r="N239" i="37"/>
  <c r="M239" i="37"/>
  <c r="L239" i="37"/>
  <c r="K239" i="37"/>
  <c r="J239" i="37"/>
  <c r="I239" i="37"/>
  <c r="H239" i="37"/>
  <c r="G239" i="37"/>
  <c r="F239" i="37"/>
  <c r="E239" i="37"/>
  <c r="D239" i="37"/>
  <c r="C239" i="37"/>
  <c r="B239" i="37"/>
  <c r="A239" i="37"/>
  <c r="S199" i="37"/>
  <c r="R199" i="37"/>
  <c r="Q199" i="37"/>
  <c r="P199" i="37"/>
  <c r="O199" i="37"/>
  <c r="N199" i="37"/>
  <c r="M199" i="37"/>
  <c r="L199" i="37"/>
  <c r="K199" i="37"/>
  <c r="J199" i="37"/>
  <c r="I199" i="37"/>
  <c r="H199" i="37"/>
  <c r="G199" i="37"/>
  <c r="F199" i="37"/>
  <c r="E199" i="37"/>
  <c r="D199" i="37"/>
  <c r="C199" i="37"/>
  <c r="B199" i="37"/>
  <c r="A199" i="37"/>
  <c r="S159" i="37"/>
  <c r="R159" i="37"/>
  <c r="Q159" i="37"/>
  <c r="P159" i="37"/>
  <c r="O159" i="37"/>
  <c r="N159" i="37"/>
  <c r="M159" i="37"/>
  <c r="L159" i="37"/>
  <c r="K159" i="37"/>
  <c r="J159" i="37"/>
  <c r="I159" i="37"/>
  <c r="H159" i="37"/>
  <c r="G159" i="37"/>
  <c r="F159" i="37"/>
  <c r="E159" i="37"/>
  <c r="D159" i="37"/>
  <c r="C159" i="37"/>
  <c r="B159" i="37"/>
  <c r="A159" i="37"/>
  <c r="S119" i="37"/>
  <c r="R119" i="37"/>
  <c r="Q119" i="37"/>
  <c r="P119" i="37"/>
  <c r="O119" i="37"/>
  <c r="N119" i="37"/>
  <c r="M119" i="37"/>
  <c r="L119" i="37"/>
  <c r="K119" i="37"/>
  <c r="J119" i="37"/>
  <c r="I119" i="37"/>
  <c r="H119" i="37"/>
  <c r="G119" i="37"/>
  <c r="F119" i="37"/>
  <c r="E119" i="37"/>
  <c r="D119" i="37"/>
  <c r="C119" i="37"/>
  <c r="B119" i="37"/>
  <c r="A119" i="37"/>
  <c r="S79" i="37"/>
  <c r="R79" i="37"/>
  <c r="Q79" i="37"/>
  <c r="P79" i="37"/>
  <c r="O79" i="37"/>
  <c r="N79" i="37"/>
  <c r="M79" i="37"/>
  <c r="L79" i="37"/>
  <c r="K79" i="37"/>
  <c r="J79" i="37"/>
  <c r="I79" i="37"/>
  <c r="H79" i="37"/>
  <c r="G79" i="37"/>
  <c r="F79" i="37"/>
  <c r="E79" i="37"/>
  <c r="D79" i="37"/>
  <c r="C79" i="37"/>
  <c r="B79" i="37"/>
  <c r="A79" i="37"/>
  <c r="S39" i="37"/>
  <c r="R39" i="37"/>
  <c r="Q39" i="37"/>
  <c r="P39" i="37"/>
  <c r="O39" i="37"/>
  <c r="N39" i="37"/>
  <c r="M39" i="37"/>
  <c r="L39" i="37"/>
  <c r="K39" i="37"/>
  <c r="J39" i="37"/>
  <c r="I39" i="37"/>
  <c r="H39" i="37"/>
  <c r="G39" i="37"/>
  <c r="F39" i="37"/>
  <c r="E39" i="37"/>
  <c r="D39" i="37"/>
  <c r="C39" i="37"/>
  <c r="B39" i="37"/>
  <c r="A39" i="37"/>
  <c r="S39" i="36"/>
  <c r="R39" i="36"/>
  <c r="Q39" i="36"/>
  <c r="P39" i="36"/>
  <c r="O39" i="36"/>
  <c r="N39" i="36"/>
  <c r="M39" i="36"/>
  <c r="L39" i="36"/>
  <c r="K39" i="36"/>
  <c r="J39" i="36"/>
  <c r="I39" i="36"/>
  <c r="H39" i="36"/>
  <c r="G39" i="36"/>
  <c r="F39" i="36"/>
  <c r="E39" i="36"/>
  <c r="D39" i="36"/>
  <c r="C39" i="36"/>
  <c r="B39" i="36"/>
  <c r="A39" i="36"/>
  <c r="S443" i="35"/>
  <c r="R443" i="35"/>
  <c r="Q443" i="35"/>
  <c r="P443" i="35"/>
  <c r="O443" i="35"/>
  <c r="N443" i="35"/>
  <c r="M443" i="35"/>
  <c r="L443" i="35"/>
  <c r="K443" i="35"/>
  <c r="J443" i="35"/>
  <c r="I443" i="35"/>
  <c r="H443" i="35"/>
  <c r="G443" i="35"/>
  <c r="F443" i="35"/>
  <c r="E443" i="35"/>
  <c r="D443" i="35"/>
  <c r="C443" i="35"/>
  <c r="B443" i="35"/>
  <c r="A443" i="35"/>
  <c r="S440" i="35"/>
  <c r="R440" i="35"/>
  <c r="Q440" i="35"/>
  <c r="P440" i="35"/>
  <c r="O440" i="35"/>
  <c r="N440" i="35"/>
  <c r="M440" i="35"/>
  <c r="L440" i="35"/>
  <c r="K440" i="35"/>
  <c r="J440" i="35"/>
  <c r="I440" i="35"/>
  <c r="H440" i="35"/>
  <c r="G440" i="35"/>
  <c r="F440" i="35"/>
  <c r="E440" i="35"/>
  <c r="D440" i="35"/>
  <c r="C440" i="35"/>
  <c r="B440" i="35"/>
  <c r="A440" i="35"/>
  <c r="R400" i="35"/>
  <c r="P400" i="35"/>
  <c r="O400" i="35"/>
  <c r="N400" i="35"/>
  <c r="M400" i="35"/>
  <c r="L400" i="35"/>
  <c r="K400" i="35"/>
  <c r="J400" i="35"/>
  <c r="I400" i="35"/>
  <c r="H400" i="35"/>
  <c r="G400" i="35"/>
  <c r="F400" i="35"/>
  <c r="D400" i="35"/>
  <c r="C400" i="35"/>
  <c r="B400" i="35"/>
  <c r="A400" i="35"/>
  <c r="S360" i="35"/>
  <c r="R360" i="35"/>
  <c r="Q360" i="35"/>
  <c r="P360" i="35"/>
  <c r="O360" i="35"/>
  <c r="N360" i="35"/>
  <c r="M360" i="35"/>
  <c r="L360" i="35"/>
  <c r="K360" i="35"/>
  <c r="J360" i="35"/>
  <c r="I360" i="35"/>
  <c r="H360" i="35"/>
  <c r="G360" i="35"/>
  <c r="F360" i="35"/>
  <c r="E360" i="35"/>
  <c r="D360" i="35"/>
  <c r="C360" i="35"/>
  <c r="B360" i="35"/>
  <c r="A360" i="35"/>
  <c r="S320" i="35"/>
  <c r="R320" i="35"/>
  <c r="Q320" i="35"/>
  <c r="P320" i="35"/>
  <c r="O320" i="35"/>
  <c r="N320" i="35"/>
  <c r="M320" i="35"/>
  <c r="L320" i="35"/>
  <c r="K320" i="35"/>
  <c r="J320" i="35"/>
  <c r="I320" i="35"/>
  <c r="H320" i="35"/>
  <c r="G320" i="35"/>
  <c r="F320" i="35"/>
  <c r="E320" i="35"/>
  <c r="D320" i="35"/>
  <c r="C320" i="35"/>
  <c r="B320" i="35"/>
  <c r="A320" i="35"/>
  <c r="S280" i="35"/>
  <c r="R280" i="35"/>
  <c r="Q280" i="35"/>
  <c r="P280" i="35"/>
  <c r="O280" i="35"/>
  <c r="N280" i="35"/>
  <c r="M280" i="35"/>
  <c r="L280" i="35"/>
  <c r="K280" i="35"/>
  <c r="J280" i="35"/>
  <c r="I280" i="35"/>
  <c r="H280" i="35"/>
  <c r="G280" i="35"/>
  <c r="F280" i="35"/>
  <c r="E280" i="35"/>
  <c r="D280" i="35"/>
  <c r="C280" i="35"/>
  <c r="B280" i="35"/>
  <c r="A280" i="35"/>
  <c r="S240" i="35"/>
  <c r="R240" i="35"/>
  <c r="Q240" i="35"/>
  <c r="P240" i="35"/>
  <c r="O240" i="35"/>
  <c r="N240" i="35"/>
  <c r="M240" i="35"/>
  <c r="L240" i="35"/>
  <c r="K240" i="35"/>
  <c r="J240" i="35"/>
  <c r="I240" i="35"/>
  <c r="H240" i="35"/>
  <c r="G240" i="35"/>
  <c r="F240" i="35"/>
  <c r="E240" i="35"/>
  <c r="D240" i="35"/>
  <c r="C240" i="35"/>
  <c r="B240" i="35"/>
  <c r="A240" i="35"/>
  <c r="S200" i="35"/>
  <c r="R200" i="35"/>
  <c r="Q200" i="35"/>
  <c r="P200" i="35"/>
  <c r="O200" i="35"/>
  <c r="N200" i="35"/>
  <c r="M200" i="35"/>
  <c r="L200" i="35"/>
  <c r="K200" i="35"/>
  <c r="J200" i="35"/>
  <c r="I200" i="35"/>
  <c r="H200" i="35"/>
  <c r="G200" i="35"/>
  <c r="F200" i="35"/>
  <c r="E200" i="35"/>
  <c r="D200" i="35"/>
  <c r="C200" i="35"/>
  <c r="B200" i="35"/>
  <c r="A200" i="35"/>
  <c r="S160" i="35"/>
  <c r="R160" i="35"/>
  <c r="Q160" i="35"/>
  <c r="P160" i="35"/>
  <c r="O160" i="35"/>
  <c r="N160" i="35"/>
  <c r="M160" i="35"/>
  <c r="L160" i="35"/>
  <c r="K160" i="35"/>
  <c r="J160" i="35"/>
  <c r="I160" i="35"/>
  <c r="H160" i="35"/>
  <c r="G160" i="35"/>
  <c r="F160" i="35"/>
  <c r="E160" i="35"/>
  <c r="D160" i="35"/>
  <c r="C160" i="35"/>
  <c r="B160" i="35"/>
  <c r="A160" i="35"/>
  <c r="F138" i="35"/>
  <c r="S120" i="35"/>
  <c r="R120" i="35"/>
  <c r="Q120" i="35"/>
  <c r="P120" i="35"/>
  <c r="O120" i="35"/>
  <c r="N120" i="35"/>
  <c r="M120" i="35"/>
  <c r="L120" i="35"/>
  <c r="K120" i="35"/>
  <c r="J120" i="35"/>
  <c r="I120" i="35"/>
  <c r="H120" i="35"/>
  <c r="G120" i="35"/>
  <c r="F120" i="35"/>
  <c r="E120" i="35"/>
  <c r="D120" i="35"/>
  <c r="C120" i="35"/>
  <c r="B120" i="35"/>
  <c r="A120" i="35"/>
  <c r="S79" i="35"/>
  <c r="R79" i="35"/>
  <c r="Q79" i="35"/>
  <c r="P79" i="35"/>
  <c r="O79" i="35"/>
  <c r="N79" i="35"/>
  <c r="M79" i="35"/>
  <c r="L79" i="35"/>
  <c r="K79" i="35"/>
  <c r="J79" i="35"/>
  <c r="I79" i="35"/>
  <c r="H79" i="35"/>
  <c r="G79" i="35"/>
  <c r="F79" i="35"/>
  <c r="E79" i="35"/>
  <c r="D79" i="35"/>
  <c r="C79" i="35"/>
  <c r="B79" i="35"/>
  <c r="A79" i="35"/>
  <c r="S39" i="35"/>
  <c r="R39" i="35"/>
  <c r="Q39" i="35"/>
  <c r="P39" i="35"/>
  <c r="O39" i="35"/>
  <c r="N39" i="35"/>
  <c r="M39" i="35"/>
  <c r="L39" i="35"/>
  <c r="K39" i="35"/>
  <c r="J39" i="35"/>
  <c r="I39" i="35"/>
  <c r="H39" i="35"/>
  <c r="G39" i="35"/>
  <c r="F39" i="35"/>
  <c r="E39" i="35"/>
  <c r="D39" i="35"/>
  <c r="C39" i="35"/>
  <c r="B39" i="35"/>
  <c r="A39" i="35"/>
  <c r="S202" i="34"/>
  <c r="R202" i="34"/>
  <c r="Q202" i="34"/>
  <c r="P202" i="34"/>
  <c r="O202" i="34"/>
  <c r="N202" i="34"/>
  <c r="M202" i="34"/>
  <c r="L202" i="34"/>
  <c r="K202" i="34"/>
  <c r="J202" i="34"/>
  <c r="I202" i="34"/>
  <c r="H202" i="34"/>
  <c r="G202" i="34"/>
  <c r="F202" i="34"/>
  <c r="E202" i="34"/>
  <c r="D202" i="34"/>
  <c r="C202" i="34"/>
  <c r="B202" i="34"/>
  <c r="A202" i="34"/>
  <c r="S199" i="34"/>
  <c r="R199" i="34"/>
  <c r="Q199" i="34"/>
  <c r="P199" i="34"/>
  <c r="O199" i="34"/>
  <c r="N199" i="34"/>
  <c r="M199" i="34"/>
  <c r="L199" i="34"/>
  <c r="K199" i="34"/>
  <c r="J199" i="34"/>
  <c r="I199" i="34"/>
  <c r="H199" i="34"/>
  <c r="G199" i="34"/>
  <c r="F199" i="34"/>
  <c r="E199" i="34"/>
  <c r="D199" i="34"/>
  <c r="C199" i="34"/>
  <c r="B199" i="34"/>
  <c r="A199" i="34"/>
  <c r="S159" i="34"/>
  <c r="R159" i="34"/>
  <c r="Q159" i="34"/>
  <c r="P159" i="34"/>
  <c r="O159" i="34"/>
  <c r="N159" i="34"/>
  <c r="M159" i="34"/>
  <c r="L159" i="34"/>
  <c r="K159" i="34"/>
  <c r="J159" i="34"/>
  <c r="I159" i="34"/>
  <c r="H159" i="34"/>
  <c r="G159" i="34"/>
  <c r="F159" i="34"/>
  <c r="E159" i="34"/>
  <c r="D159" i="34"/>
  <c r="C159" i="34"/>
  <c r="B159" i="34"/>
  <c r="A159" i="34"/>
  <c r="S119" i="34"/>
  <c r="R119" i="34"/>
  <c r="Q119" i="34"/>
  <c r="P119" i="34"/>
  <c r="O119" i="34"/>
  <c r="N119" i="34"/>
  <c r="M119" i="34"/>
  <c r="L119" i="34"/>
  <c r="K119" i="34"/>
  <c r="J119" i="34"/>
  <c r="I119" i="34"/>
  <c r="H119" i="34"/>
  <c r="G119" i="34"/>
  <c r="F119" i="34"/>
  <c r="E119" i="34"/>
  <c r="D119" i="34"/>
  <c r="C119" i="34"/>
  <c r="B119" i="34"/>
  <c r="A119" i="34"/>
  <c r="S79" i="34"/>
  <c r="R79" i="34"/>
  <c r="Q79" i="34"/>
  <c r="P79" i="34"/>
  <c r="O79" i="34"/>
  <c r="N79" i="34"/>
  <c r="M79" i="34"/>
  <c r="L79" i="34"/>
  <c r="K79" i="34"/>
  <c r="J79" i="34"/>
  <c r="I79" i="34"/>
  <c r="H79" i="34"/>
  <c r="G79" i="34"/>
  <c r="F79" i="34"/>
  <c r="E79" i="34"/>
  <c r="D79" i="34"/>
  <c r="C79" i="34"/>
  <c r="B79" i="34"/>
  <c r="A79" i="34"/>
  <c r="S39" i="34"/>
  <c r="R39" i="34"/>
  <c r="Q39" i="34"/>
  <c r="P39" i="34"/>
  <c r="O39" i="34"/>
  <c r="N39" i="34"/>
  <c r="M39" i="34"/>
  <c r="L39" i="34"/>
  <c r="K39" i="34"/>
  <c r="J39" i="34"/>
  <c r="I39" i="34"/>
  <c r="H39" i="34"/>
  <c r="G39" i="34"/>
  <c r="F39" i="34"/>
  <c r="E39" i="34"/>
  <c r="D39" i="34"/>
  <c r="C39" i="34"/>
  <c r="B39" i="34"/>
  <c r="A39" i="34"/>
  <c r="S482" i="33"/>
  <c r="R482" i="33"/>
  <c r="Q482" i="33"/>
  <c r="P482" i="33"/>
  <c r="O482" i="33"/>
  <c r="N482" i="33"/>
  <c r="M482" i="33"/>
  <c r="L482" i="33"/>
  <c r="K482" i="33"/>
  <c r="J482" i="33"/>
  <c r="I482" i="33"/>
  <c r="H482" i="33"/>
  <c r="G482" i="33"/>
  <c r="F482" i="33"/>
  <c r="E482" i="33"/>
  <c r="D482" i="33"/>
  <c r="C482" i="33"/>
  <c r="B482" i="33"/>
  <c r="A482" i="33"/>
  <c r="S479" i="33"/>
  <c r="R479" i="33"/>
  <c r="Q479" i="33"/>
  <c r="P479" i="33"/>
  <c r="O479" i="33"/>
  <c r="N479" i="33"/>
  <c r="M479" i="33"/>
  <c r="L479" i="33"/>
  <c r="K479" i="33"/>
  <c r="J479" i="33"/>
  <c r="I479" i="33"/>
  <c r="H479" i="33"/>
  <c r="G479" i="33"/>
  <c r="F479" i="33"/>
  <c r="E479" i="33"/>
  <c r="D479" i="33"/>
  <c r="C479" i="33"/>
  <c r="B479" i="33"/>
  <c r="A479" i="33"/>
  <c r="S439" i="33"/>
  <c r="R439" i="33"/>
  <c r="Q439" i="33"/>
  <c r="P439" i="33"/>
  <c r="O439" i="33"/>
  <c r="N439" i="33"/>
  <c r="M439" i="33"/>
  <c r="L439" i="33"/>
  <c r="K439" i="33"/>
  <c r="J439" i="33"/>
  <c r="I439" i="33"/>
  <c r="H439" i="33"/>
  <c r="G439" i="33"/>
  <c r="F439" i="33"/>
  <c r="E439" i="33"/>
  <c r="D439" i="33"/>
  <c r="C439" i="33"/>
  <c r="B439" i="33"/>
  <c r="S399" i="33"/>
  <c r="R399" i="33"/>
  <c r="Q399" i="33"/>
  <c r="P399" i="33"/>
  <c r="O399" i="33"/>
  <c r="N399" i="33"/>
  <c r="M399" i="33"/>
  <c r="L399" i="33"/>
  <c r="K399" i="33"/>
  <c r="J399" i="33"/>
  <c r="I399" i="33"/>
  <c r="H399" i="33"/>
  <c r="G399" i="33"/>
  <c r="F399" i="33"/>
  <c r="E399" i="33"/>
  <c r="D399" i="33"/>
  <c r="C399" i="33"/>
  <c r="B399" i="33"/>
  <c r="A399" i="33"/>
  <c r="S359" i="33"/>
  <c r="R359" i="33"/>
  <c r="Q359" i="33"/>
  <c r="P359" i="33"/>
  <c r="O359" i="33"/>
  <c r="N359" i="33"/>
  <c r="M359" i="33"/>
  <c r="L359" i="33"/>
  <c r="K359" i="33"/>
  <c r="J359" i="33"/>
  <c r="I359" i="33"/>
  <c r="H359" i="33"/>
  <c r="G359" i="33"/>
  <c r="F359" i="33"/>
  <c r="E359" i="33"/>
  <c r="D359" i="33"/>
  <c r="C359" i="33"/>
  <c r="B359" i="33"/>
  <c r="S319" i="33"/>
  <c r="R319" i="33"/>
  <c r="Q319" i="33"/>
  <c r="P319" i="33"/>
  <c r="O319" i="33"/>
  <c r="N319" i="33"/>
  <c r="M319" i="33"/>
  <c r="L319" i="33"/>
  <c r="K319" i="33"/>
  <c r="J319" i="33"/>
  <c r="I319" i="33"/>
  <c r="H319" i="33"/>
  <c r="G319" i="33"/>
  <c r="F319" i="33"/>
  <c r="E319" i="33"/>
  <c r="D319" i="33"/>
  <c r="C319" i="33"/>
  <c r="B319" i="33"/>
  <c r="A319" i="33"/>
  <c r="S279" i="33"/>
  <c r="R279" i="33"/>
  <c r="Q279" i="33"/>
  <c r="P279" i="33"/>
  <c r="O279" i="33"/>
  <c r="N279" i="33"/>
  <c r="M279" i="33"/>
  <c r="L279" i="33"/>
  <c r="K279" i="33"/>
  <c r="J279" i="33"/>
  <c r="I279" i="33"/>
  <c r="H279" i="33"/>
  <c r="G279" i="33"/>
  <c r="F279" i="33"/>
  <c r="E279" i="33"/>
  <c r="D279" i="33"/>
  <c r="C279" i="33"/>
  <c r="B279" i="33"/>
  <c r="S239" i="33"/>
  <c r="R239" i="33"/>
  <c r="Q239" i="33"/>
  <c r="P239" i="33"/>
  <c r="O239" i="33"/>
  <c r="N239" i="33"/>
  <c r="M239" i="33"/>
  <c r="L239" i="33"/>
  <c r="K239" i="33"/>
  <c r="J239" i="33"/>
  <c r="I239" i="33"/>
  <c r="H239" i="33"/>
  <c r="G239" i="33"/>
  <c r="F239" i="33"/>
  <c r="E239" i="33"/>
  <c r="D239" i="33"/>
  <c r="C239" i="33"/>
  <c r="B239" i="33"/>
  <c r="A239" i="33"/>
  <c r="Q199" i="33"/>
  <c r="P199" i="33"/>
  <c r="O199" i="33"/>
  <c r="J199" i="33"/>
  <c r="I199" i="33"/>
  <c r="H199" i="33"/>
  <c r="G199" i="33"/>
  <c r="F199" i="33"/>
  <c r="E199" i="33"/>
  <c r="D199" i="33"/>
  <c r="C199" i="33"/>
  <c r="B199" i="33"/>
  <c r="S159" i="33"/>
  <c r="R159" i="33"/>
  <c r="Q159" i="33"/>
  <c r="P159" i="33"/>
  <c r="O159" i="33"/>
  <c r="N159" i="33"/>
  <c r="M159" i="33"/>
  <c r="L159" i="33"/>
  <c r="K159" i="33"/>
  <c r="J159" i="33"/>
  <c r="I159" i="33"/>
  <c r="H159" i="33"/>
  <c r="G159" i="33"/>
  <c r="F159" i="33"/>
  <c r="E159" i="33"/>
  <c r="D159" i="33"/>
  <c r="C159" i="33"/>
  <c r="B159" i="33"/>
  <c r="A159" i="33"/>
  <c r="S119" i="33"/>
  <c r="R119" i="33"/>
  <c r="Q119" i="33"/>
  <c r="P119" i="33"/>
  <c r="O119" i="33"/>
  <c r="N119" i="33"/>
  <c r="M119" i="33"/>
  <c r="L119" i="33"/>
  <c r="K119" i="33"/>
  <c r="J119" i="33"/>
  <c r="I119" i="33"/>
  <c r="H119" i="33"/>
  <c r="G119" i="33"/>
  <c r="F119" i="33"/>
  <c r="E119" i="33"/>
  <c r="D119" i="33"/>
  <c r="C119" i="33"/>
  <c r="B119" i="33"/>
  <c r="A119" i="33"/>
  <c r="S79" i="33"/>
  <c r="R79" i="33"/>
  <c r="Q79" i="33"/>
  <c r="P79" i="33"/>
  <c r="O79" i="33"/>
  <c r="N79" i="33"/>
  <c r="M79" i="33"/>
  <c r="L79" i="33"/>
  <c r="K79" i="33"/>
  <c r="J79" i="33"/>
  <c r="I79" i="33"/>
  <c r="H79" i="33"/>
  <c r="G79" i="33"/>
  <c r="F79" i="33"/>
  <c r="E79" i="33"/>
  <c r="D79" i="33"/>
  <c r="C79" i="33"/>
  <c r="B79" i="33"/>
  <c r="S39" i="33"/>
  <c r="R39" i="33"/>
  <c r="Q39" i="33"/>
  <c r="P39" i="33"/>
  <c r="O39" i="33"/>
  <c r="N39" i="33"/>
  <c r="M39" i="33"/>
  <c r="L39" i="33"/>
  <c r="J39" i="33"/>
  <c r="I39" i="33"/>
  <c r="H39" i="33"/>
  <c r="G39" i="33"/>
  <c r="F39" i="33"/>
  <c r="E39" i="33"/>
  <c r="D39" i="33"/>
  <c r="C39" i="33"/>
  <c r="B39" i="33"/>
  <c r="A39" i="33"/>
  <c r="S562" i="32"/>
  <c r="R562" i="32"/>
  <c r="Q562" i="32"/>
  <c r="P562" i="32"/>
  <c r="O562" i="32"/>
  <c r="N562" i="32"/>
  <c r="M562" i="32"/>
  <c r="L562" i="32"/>
  <c r="K562" i="32"/>
  <c r="J562" i="32"/>
  <c r="I562" i="32"/>
  <c r="H562" i="32"/>
  <c r="G562" i="32"/>
  <c r="F562" i="32"/>
  <c r="E562" i="32"/>
  <c r="D562" i="32"/>
  <c r="C562" i="32"/>
  <c r="B562" i="32"/>
  <c r="A562" i="32"/>
  <c r="Q559" i="32"/>
  <c r="P559" i="32"/>
  <c r="O559" i="32"/>
  <c r="N559" i="32"/>
  <c r="M559" i="32"/>
  <c r="L559" i="32"/>
  <c r="K559" i="32"/>
  <c r="J559" i="32"/>
  <c r="I559" i="32"/>
  <c r="H559" i="32"/>
  <c r="G559" i="32"/>
  <c r="F559" i="32"/>
  <c r="E559" i="32"/>
  <c r="D559" i="32"/>
  <c r="C559" i="32"/>
  <c r="B559" i="32"/>
  <c r="A559" i="32"/>
  <c r="S519" i="32"/>
  <c r="R519" i="32"/>
  <c r="Q519" i="32"/>
  <c r="P519" i="32"/>
  <c r="O519" i="32"/>
  <c r="N519" i="32"/>
  <c r="M519" i="32"/>
  <c r="L519" i="32"/>
  <c r="K519" i="32"/>
  <c r="J519" i="32"/>
  <c r="I519" i="32"/>
  <c r="H519" i="32"/>
  <c r="G519" i="32"/>
  <c r="F519" i="32"/>
  <c r="E519" i="32"/>
  <c r="D519" i="32"/>
  <c r="C519" i="32"/>
  <c r="B519" i="32"/>
  <c r="A519" i="32"/>
  <c r="S479" i="32"/>
  <c r="R479" i="32"/>
  <c r="Q479" i="32"/>
  <c r="P479" i="32"/>
  <c r="O479" i="32"/>
  <c r="N479" i="32"/>
  <c r="M479" i="32"/>
  <c r="L479" i="32"/>
  <c r="K479" i="32"/>
  <c r="J479" i="32"/>
  <c r="I479" i="32"/>
  <c r="H479" i="32"/>
  <c r="G479" i="32"/>
  <c r="F479" i="32"/>
  <c r="E479" i="32"/>
  <c r="D479" i="32"/>
  <c r="C479" i="32"/>
  <c r="B479" i="32"/>
  <c r="A479" i="32"/>
  <c r="S440" i="32"/>
  <c r="R440" i="32"/>
  <c r="Q440" i="32"/>
  <c r="P440" i="32"/>
  <c r="O440" i="32"/>
  <c r="N440" i="32"/>
  <c r="M440" i="32"/>
  <c r="L440" i="32"/>
  <c r="K440" i="32"/>
  <c r="J440" i="32"/>
  <c r="I440" i="32"/>
  <c r="H440" i="32"/>
  <c r="G440" i="32"/>
  <c r="F440" i="32"/>
  <c r="E440" i="32"/>
  <c r="D440" i="32"/>
  <c r="C440" i="32"/>
  <c r="B440" i="32"/>
  <c r="A440" i="32"/>
  <c r="S399" i="32"/>
  <c r="R399" i="32"/>
  <c r="Q399" i="32"/>
  <c r="P399" i="32"/>
  <c r="O399" i="32"/>
  <c r="N399" i="32"/>
  <c r="M399" i="32"/>
  <c r="L399" i="32"/>
  <c r="K399" i="32"/>
  <c r="J399" i="32"/>
  <c r="I399" i="32"/>
  <c r="H399" i="32"/>
  <c r="G399" i="32"/>
  <c r="F399" i="32"/>
  <c r="E399" i="32"/>
  <c r="D399" i="32"/>
  <c r="C399" i="32"/>
  <c r="B399" i="32"/>
  <c r="A399" i="32"/>
  <c r="S358" i="32"/>
  <c r="R358" i="32"/>
  <c r="Q358" i="32"/>
  <c r="P358" i="32"/>
  <c r="O358" i="32"/>
  <c r="N358" i="32"/>
  <c r="M358" i="32"/>
  <c r="L358" i="32"/>
  <c r="K358" i="32"/>
  <c r="J358" i="32"/>
  <c r="I358" i="32"/>
  <c r="H358" i="32"/>
  <c r="G358" i="32"/>
  <c r="F358" i="32"/>
  <c r="E358" i="32"/>
  <c r="D358" i="32"/>
  <c r="C358" i="32"/>
  <c r="B358" i="32"/>
  <c r="A358" i="32"/>
  <c r="S318" i="32"/>
  <c r="R318" i="32"/>
  <c r="Q318" i="32"/>
  <c r="P318" i="32"/>
  <c r="O318" i="32"/>
  <c r="N318" i="32"/>
  <c r="M318" i="32"/>
  <c r="L318" i="32"/>
  <c r="K318" i="32"/>
  <c r="J318" i="32"/>
  <c r="I318" i="32"/>
  <c r="H318" i="32"/>
  <c r="G318" i="32"/>
  <c r="F318" i="32"/>
  <c r="E318" i="32"/>
  <c r="D318" i="32"/>
  <c r="C318" i="32"/>
  <c r="B318" i="32"/>
  <c r="A318" i="32"/>
  <c r="S278" i="32"/>
  <c r="R278" i="32"/>
  <c r="Q278" i="32"/>
  <c r="P278" i="32"/>
  <c r="O278" i="32"/>
  <c r="N278" i="32"/>
  <c r="M278" i="32"/>
  <c r="L278" i="32"/>
  <c r="K278" i="32"/>
  <c r="J278" i="32"/>
  <c r="I278" i="32"/>
  <c r="H278" i="32"/>
  <c r="G278" i="32"/>
  <c r="F278" i="32"/>
  <c r="E278" i="32"/>
  <c r="D278" i="32"/>
  <c r="C278" i="32"/>
  <c r="B278" i="32"/>
  <c r="A278" i="32"/>
  <c r="S238" i="32"/>
  <c r="R238" i="32"/>
  <c r="Q238" i="32"/>
  <c r="P238" i="32"/>
  <c r="O238" i="32"/>
  <c r="N238" i="32"/>
  <c r="M238" i="32"/>
  <c r="L238" i="32"/>
  <c r="K238" i="32"/>
  <c r="J238" i="32"/>
  <c r="I238" i="32"/>
  <c r="H238" i="32"/>
  <c r="G238" i="32"/>
  <c r="F238" i="32"/>
  <c r="E238" i="32"/>
  <c r="D238" i="32"/>
  <c r="C238" i="32"/>
  <c r="B238" i="32"/>
  <c r="A238" i="32"/>
  <c r="S198" i="32"/>
  <c r="R198" i="32"/>
  <c r="Q198" i="32"/>
  <c r="P198" i="32"/>
  <c r="O198" i="32"/>
  <c r="N198" i="32"/>
  <c r="M198" i="32"/>
  <c r="L198" i="32"/>
  <c r="K198" i="32"/>
  <c r="J198" i="32"/>
  <c r="I198" i="32"/>
  <c r="H198" i="32"/>
  <c r="G198" i="32"/>
  <c r="F198" i="32"/>
  <c r="E198" i="32"/>
  <c r="D198" i="32"/>
  <c r="C198" i="32"/>
  <c r="B198" i="32"/>
  <c r="A198" i="32"/>
  <c r="S158" i="32"/>
  <c r="R158" i="32"/>
  <c r="Q158" i="32"/>
  <c r="P158" i="32"/>
  <c r="O158" i="32"/>
  <c r="N158" i="32"/>
  <c r="M158" i="32"/>
  <c r="L158" i="32"/>
  <c r="K158" i="32"/>
  <c r="J158" i="32"/>
  <c r="I158" i="32"/>
  <c r="H158" i="32"/>
  <c r="G158" i="32"/>
  <c r="F158" i="32"/>
  <c r="E158" i="32"/>
  <c r="D158" i="32"/>
  <c r="C158" i="32"/>
  <c r="B158" i="32"/>
  <c r="A158" i="32"/>
  <c r="S118" i="32"/>
  <c r="R118" i="32"/>
  <c r="Q118" i="32"/>
  <c r="P118" i="32"/>
  <c r="O118" i="32"/>
  <c r="N118" i="32"/>
  <c r="M118" i="32"/>
  <c r="L118" i="32"/>
  <c r="K118" i="32"/>
  <c r="J118" i="32"/>
  <c r="I118" i="32"/>
  <c r="H118" i="32"/>
  <c r="G118" i="32"/>
  <c r="F118" i="32"/>
  <c r="E118" i="32"/>
  <c r="D118" i="32"/>
  <c r="C118" i="32"/>
  <c r="B118" i="32"/>
  <c r="A118" i="32"/>
  <c r="S78" i="32"/>
  <c r="R78" i="32"/>
  <c r="Q78" i="32"/>
  <c r="P78" i="32"/>
  <c r="O78" i="32"/>
  <c r="N78" i="32"/>
  <c r="M78" i="32"/>
  <c r="L78" i="32"/>
  <c r="K78" i="32"/>
  <c r="J78" i="32"/>
  <c r="I78" i="32"/>
  <c r="H78" i="32"/>
  <c r="G78" i="32"/>
  <c r="F78" i="32"/>
  <c r="E78" i="32"/>
  <c r="D78" i="32"/>
  <c r="C78" i="32"/>
  <c r="B78" i="32"/>
  <c r="A78" i="32"/>
  <c r="S38" i="32"/>
  <c r="R38" i="32"/>
  <c r="Q38" i="32"/>
  <c r="P38" i="32"/>
  <c r="O38" i="32"/>
  <c r="N38" i="32"/>
  <c r="M38" i="32"/>
  <c r="L38" i="32"/>
  <c r="K38" i="32"/>
  <c r="J38" i="32"/>
  <c r="I38" i="32"/>
  <c r="H38" i="32"/>
  <c r="G38" i="32"/>
  <c r="F38" i="32"/>
  <c r="E38" i="32"/>
  <c r="D38" i="32"/>
  <c r="C38" i="32"/>
  <c r="B38" i="32"/>
  <c r="A38" i="32"/>
  <c r="S442" i="31"/>
  <c r="R442" i="31"/>
  <c r="Q442" i="31"/>
  <c r="P442" i="31"/>
  <c r="O442" i="31"/>
  <c r="N442" i="31"/>
  <c r="M442" i="31"/>
  <c r="L442" i="31"/>
  <c r="K442" i="31"/>
  <c r="J442" i="31"/>
  <c r="I442" i="31"/>
  <c r="H442" i="31"/>
  <c r="G442" i="31"/>
  <c r="F442" i="31"/>
  <c r="E442" i="31"/>
  <c r="D442" i="31"/>
  <c r="C442" i="31"/>
  <c r="B442" i="31"/>
  <c r="A442" i="31"/>
  <c r="S439" i="31"/>
  <c r="R439" i="31"/>
  <c r="Q439" i="31"/>
  <c r="P439" i="31"/>
  <c r="O439" i="31"/>
  <c r="N439" i="31"/>
  <c r="M439" i="31"/>
  <c r="L439" i="31"/>
  <c r="K439" i="31"/>
  <c r="J439" i="31"/>
  <c r="I439" i="31"/>
  <c r="H439" i="31"/>
  <c r="G439" i="31"/>
  <c r="F439" i="31"/>
  <c r="E439" i="31"/>
  <c r="D439" i="31"/>
  <c r="C439" i="31"/>
  <c r="B439" i="31"/>
  <c r="A439" i="31"/>
  <c r="S399" i="31"/>
  <c r="R399" i="31"/>
  <c r="P399" i="31"/>
  <c r="O399" i="31"/>
  <c r="N399" i="31"/>
  <c r="M399" i="31"/>
  <c r="L399" i="31"/>
  <c r="K399" i="31"/>
  <c r="J399" i="31"/>
  <c r="I399" i="31"/>
  <c r="H399" i="31"/>
  <c r="G399" i="31"/>
  <c r="F399" i="31"/>
  <c r="E399" i="31"/>
  <c r="D399" i="31"/>
  <c r="C399" i="31"/>
  <c r="B399" i="31"/>
  <c r="A399" i="31"/>
  <c r="S359" i="31"/>
  <c r="R359" i="31"/>
  <c r="Q359" i="31"/>
  <c r="P359" i="31"/>
  <c r="O359" i="31"/>
  <c r="N359" i="31"/>
  <c r="M359" i="31"/>
  <c r="L359" i="31"/>
  <c r="K359" i="31"/>
  <c r="J359" i="31"/>
  <c r="I359" i="31"/>
  <c r="H359" i="31"/>
  <c r="G359" i="31"/>
  <c r="F359" i="31"/>
  <c r="E359" i="31"/>
  <c r="D359" i="31"/>
  <c r="C359" i="31"/>
  <c r="B359" i="31"/>
  <c r="A359" i="31"/>
  <c r="S319" i="31"/>
  <c r="R319" i="31"/>
  <c r="Q319" i="31"/>
  <c r="P319" i="31"/>
  <c r="O319" i="31"/>
  <c r="N319" i="31"/>
  <c r="M319" i="31"/>
  <c r="L319" i="31"/>
  <c r="K319" i="31"/>
  <c r="J319" i="31"/>
  <c r="I319" i="31"/>
  <c r="H319" i="31"/>
  <c r="G319" i="31"/>
  <c r="F319" i="31"/>
  <c r="E319" i="31"/>
  <c r="D319" i="31"/>
  <c r="C319" i="31"/>
  <c r="B319" i="31"/>
  <c r="A319" i="31"/>
  <c r="S279" i="31"/>
  <c r="R279" i="31"/>
  <c r="Q279" i="31"/>
  <c r="P279" i="31"/>
  <c r="O279" i="31"/>
  <c r="N279" i="31"/>
  <c r="M279" i="31"/>
  <c r="L279" i="31"/>
  <c r="K279" i="31"/>
  <c r="J279" i="31"/>
  <c r="I279" i="31"/>
  <c r="H279" i="31"/>
  <c r="G279" i="31"/>
  <c r="F279" i="31"/>
  <c r="E279" i="31"/>
  <c r="D279" i="31"/>
  <c r="C279" i="31"/>
  <c r="B279" i="31"/>
  <c r="A279" i="31"/>
  <c r="S239" i="31"/>
  <c r="R239" i="31"/>
  <c r="Q239" i="31"/>
  <c r="P239" i="31"/>
  <c r="O239" i="31"/>
  <c r="N239" i="31"/>
  <c r="M239" i="31"/>
  <c r="L239" i="31"/>
  <c r="K239" i="31"/>
  <c r="J239" i="31"/>
  <c r="I239" i="31"/>
  <c r="H239" i="31"/>
  <c r="G239" i="31"/>
  <c r="F239" i="31"/>
  <c r="E239" i="31"/>
  <c r="D239" i="31"/>
  <c r="C239" i="31"/>
  <c r="B239" i="31"/>
  <c r="A239" i="31"/>
  <c r="S199" i="31"/>
  <c r="R199" i="31"/>
  <c r="Q199" i="31"/>
  <c r="P199" i="31"/>
  <c r="O199" i="31"/>
  <c r="N199" i="31"/>
  <c r="M199" i="31"/>
  <c r="L199" i="31"/>
  <c r="K199" i="31"/>
  <c r="J199" i="31"/>
  <c r="I199" i="31"/>
  <c r="H199" i="31"/>
  <c r="G199" i="31"/>
  <c r="F199" i="31"/>
  <c r="E199" i="31"/>
  <c r="D199" i="31"/>
  <c r="C199" i="31"/>
  <c r="B199" i="31"/>
  <c r="A199" i="31"/>
  <c r="S159" i="31"/>
  <c r="R159" i="31"/>
  <c r="Q159" i="31"/>
  <c r="P159" i="31"/>
  <c r="O159" i="31"/>
  <c r="N159" i="31"/>
  <c r="M159" i="31"/>
  <c r="L159" i="31"/>
  <c r="K159" i="31"/>
  <c r="J159" i="31"/>
  <c r="I159" i="31"/>
  <c r="H159" i="31"/>
  <c r="G159" i="31"/>
  <c r="F159" i="31"/>
  <c r="E159" i="31"/>
  <c r="D159" i="31"/>
  <c r="C159" i="31"/>
  <c r="B159" i="31"/>
  <c r="A159" i="31"/>
  <c r="S119" i="31"/>
  <c r="R119" i="31"/>
  <c r="Q119" i="31"/>
  <c r="P119" i="31"/>
  <c r="O119" i="31"/>
  <c r="N119" i="31"/>
  <c r="M119" i="31"/>
  <c r="L119" i="31"/>
  <c r="K119" i="31"/>
  <c r="J119" i="31"/>
  <c r="I119" i="31"/>
  <c r="H119" i="31"/>
  <c r="G119" i="31"/>
  <c r="F119" i="31"/>
  <c r="E119" i="31"/>
  <c r="D119" i="31"/>
  <c r="C119" i="31"/>
  <c r="B119" i="31"/>
  <c r="A119" i="31"/>
  <c r="S39" i="31"/>
  <c r="R39" i="31"/>
  <c r="Q39" i="31"/>
  <c r="P39" i="31"/>
  <c r="O39" i="31"/>
  <c r="N39" i="31"/>
  <c r="M39" i="31"/>
  <c r="L39" i="31"/>
  <c r="K39" i="31"/>
  <c r="J39" i="31"/>
  <c r="I39" i="31"/>
  <c r="H39" i="31"/>
  <c r="G39" i="31"/>
  <c r="F39" i="31"/>
  <c r="E39" i="31"/>
  <c r="D39" i="31"/>
  <c r="C39" i="31"/>
  <c r="B39" i="31"/>
  <c r="A39" i="31"/>
  <c r="S402" i="30"/>
  <c r="R402" i="30"/>
  <c r="Q402" i="30"/>
  <c r="P402" i="30"/>
  <c r="O402" i="30"/>
  <c r="N402" i="30"/>
  <c r="M402" i="30"/>
  <c r="L402" i="30"/>
  <c r="K402" i="30"/>
  <c r="J402" i="30"/>
  <c r="I402" i="30"/>
  <c r="H402" i="30"/>
  <c r="G402" i="30"/>
  <c r="F402" i="30"/>
  <c r="E402" i="30"/>
  <c r="D402" i="30"/>
  <c r="C402" i="30"/>
  <c r="B402" i="30"/>
  <c r="A402" i="30"/>
  <c r="S399" i="30"/>
  <c r="P399" i="30"/>
  <c r="O399" i="30"/>
  <c r="N399" i="30"/>
  <c r="M399" i="30"/>
  <c r="L399" i="30"/>
  <c r="K399" i="30"/>
  <c r="J399" i="30"/>
  <c r="I399" i="30"/>
  <c r="H399" i="30"/>
  <c r="G399" i="30"/>
  <c r="F399" i="30"/>
  <c r="E399" i="30"/>
  <c r="D399" i="30"/>
  <c r="C399" i="30"/>
  <c r="B399" i="30"/>
  <c r="A399" i="30"/>
  <c r="S359" i="30"/>
  <c r="R359" i="30"/>
  <c r="Q359" i="30"/>
  <c r="P359" i="30"/>
  <c r="O359" i="30"/>
  <c r="N359" i="30"/>
  <c r="M359" i="30"/>
  <c r="L359" i="30"/>
  <c r="K359" i="30"/>
  <c r="J359" i="30"/>
  <c r="I359" i="30"/>
  <c r="H359" i="30"/>
  <c r="G359" i="30"/>
  <c r="F359" i="30"/>
  <c r="E359" i="30"/>
  <c r="D359" i="30"/>
  <c r="C359" i="30"/>
  <c r="B359" i="30"/>
  <c r="A359" i="30"/>
  <c r="S319" i="30"/>
  <c r="R319" i="30"/>
  <c r="Q319" i="30"/>
  <c r="P319" i="30"/>
  <c r="O319" i="30"/>
  <c r="N319" i="30"/>
  <c r="M319" i="30"/>
  <c r="L319" i="30"/>
  <c r="K319" i="30"/>
  <c r="J319" i="30"/>
  <c r="I319" i="30"/>
  <c r="H319" i="30"/>
  <c r="G319" i="30"/>
  <c r="F319" i="30"/>
  <c r="E319" i="30"/>
  <c r="D319" i="30"/>
  <c r="C319" i="30"/>
  <c r="B319" i="30"/>
  <c r="A319" i="30"/>
  <c r="S279" i="30"/>
  <c r="R279" i="30"/>
  <c r="Q279" i="30"/>
  <c r="P279" i="30"/>
  <c r="O279" i="30"/>
  <c r="N279" i="30"/>
  <c r="M279" i="30"/>
  <c r="L279" i="30"/>
  <c r="K279" i="30"/>
  <c r="J279" i="30"/>
  <c r="I279" i="30"/>
  <c r="H279" i="30"/>
  <c r="G279" i="30"/>
  <c r="F279" i="30"/>
  <c r="E279" i="30"/>
  <c r="D279" i="30"/>
  <c r="C279" i="30"/>
  <c r="B279" i="30"/>
  <c r="A279" i="30"/>
  <c r="S239" i="30"/>
  <c r="R239" i="30"/>
  <c r="Q239" i="30"/>
  <c r="P239" i="30"/>
  <c r="O239" i="30"/>
  <c r="N239" i="30"/>
  <c r="M239" i="30"/>
  <c r="L239" i="30"/>
  <c r="K239" i="30"/>
  <c r="J239" i="30"/>
  <c r="I239" i="30"/>
  <c r="H239" i="30"/>
  <c r="G239" i="30"/>
  <c r="F239" i="30"/>
  <c r="E239" i="30"/>
  <c r="D239" i="30"/>
  <c r="C239" i="30"/>
  <c r="B239" i="30"/>
  <c r="A239" i="30"/>
  <c r="S199" i="30"/>
  <c r="R199" i="30"/>
  <c r="Q199" i="30"/>
  <c r="P199" i="30"/>
  <c r="O199" i="30"/>
  <c r="N199" i="30"/>
  <c r="M199" i="30"/>
  <c r="L199" i="30"/>
  <c r="K199" i="30"/>
  <c r="J199" i="30"/>
  <c r="I199" i="30"/>
  <c r="H199" i="30"/>
  <c r="G199" i="30"/>
  <c r="F199" i="30"/>
  <c r="E199" i="30"/>
  <c r="D199" i="30"/>
  <c r="C199" i="30"/>
  <c r="B199" i="30"/>
  <c r="A199" i="30"/>
  <c r="S159" i="30"/>
  <c r="R159" i="30"/>
  <c r="Q159" i="30"/>
  <c r="P159" i="30"/>
  <c r="O159" i="30"/>
  <c r="N159" i="30"/>
  <c r="M159" i="30"/>
  <c r="L159" i="30"/>
  <c r="K159" i="30"/>
  <c r="J159" i="30"/>
  <c r="I159" i="30"/>
  <c r="H159" i="30"/>
  <c r="G159" i="30"/>
  <c r="F159" i="30"/>
  <c r="E159" i="30"/>
  <c r="D159" i="30"/>
  <c r="C159" i="30"/>
  <c r="B159" i="30"/>
  <c r="A159" i="30"/>
  <c r="S119" i="30"/>
  <c r="R119" i="30"/>
  <c r="Q119" i="30"/>
  <c r="P119" i="30"/>
  <c r="O119" i="30"/>
  <c r="N119" i="30"/>
  <c r="M119" i="30"/>
  <c r="L119" i="30"/>
  <c r="K119" i="30"/>
  <c r="J119" i="30"/>
  <c r="I119" i="30"/>
  <c r="H119" i="30"/>
  <c r="G119" i="30"/>
  <c r="F119" i="30"/>
  <c r="E119" i="30"/>
  <c r="D119" i="30"/>
  <c r="C119" i="30"/>
  <c r="B119" i="30"/>
  <c r="A119" i="30"/>
  <c r="S79" i="30"/>
  <c r="R79" i="30"/>
  <c r="Q79" i="30"/>
  <c r="P79" i="30"/>
  <c r="O79" i="30"/>
  <c r="N79" i="30"/>
  <c r="M79" i="30"/>
  <c r="L79" i="30"/>
  <c r="K79" i="30"/>
  <c r="J79" i="30"/>
  <c r="I79" i="30"/>
  <c r="H79" i="30"/>
  <c r="G79" i="30"/>
  <c r="F79" i="30"/>
  <c r="E79" i="30"/>
  <c r="D79" i="30"/>
  <c r="C79" i="30"/>
  <c r="B79" i="30"/>
  <c r="A79" i="30"/>
  <c r="S39" i="30"/>
  <c r="R39" i="30"/>
  <c r="Q39" i="30"/>
  <c r="P39" i="30"/>
  <c r="O39" i="30"/>
  <c r="N39" i="30"/>
  <c r="M39" i="30"/>
  <c r="L39" i="30"/>
  <c r="K39" i="30"/>
  <c r="J39" i="30"/>
  <c r="I39" i="30"/>
  <c r="H39" i="30"/>
  <c r="G39" i="30"/>
  <c r="F39" i="30"/>
  <c r="E39" i="30"/>
  <c r="D39" i="30"/>
  <c r="C39" i="30"/>
  <c r="B39" i="30"/>
  <c r="A39" i="30"/>
  <c r="S201" i="29"/>
  <c r="R201" i="29"/>
  <c r="Q201" i="29"/>
  <c r="P201" i="29"/>
  <c r="O201" i="29"/>
  <c r="N201" i="29"/>
  <c r="M201" i="29"/>
  <c r="L201" i="29"/>
  <c r="K201" i="29"/>
  <c r="J201" i="29"/>
  <c r="I201" i="29"/>
  <c r="H201" i="29"/>
  <c r="G201" i="29"/>
  <c r="F201" i="29"/>
  <c r="E201" i="29"/>
  <c r="D201" i="29"/>
  <c r="C201" i="29"/>
  <c r="B201" i="29"/>
  <c r="A201" i="29"/>
  <c r="S198" i="29"/>
  <c r="R198" i="29"/>
  <c r="Q198" i="29"/>
  <c r="P198" i="29"/>
  <c r="O198" i="29"/>
  <c r="N198" i="29"/>
  <c r="M198" i="29"/>
  <c r="L198" i="29"/>
  <c r="K198" i="29"/>
  <c r="J198" i="29"/>
  <c r="I198" i="29"/>
  <c r="H198" i="29"/>
  <c r="G198" i="29"/>
  <c r="F198" i="29"/>
  <c r="E198" i="29"/>
  <c r="C198" i="29"/>
  <c r="B198" i="29"/>
  <c r="A198" i="29"/>
  <c r="S159" i="29"/>
  <c r="R159" i="29"/>
  <c r="Q159" i="29"/>
  <c r="P159" i="29"/>
  <c r="O159" i="29"/>
  <c r="N159" i="29"/>
  <c r="M159" i="29"/>
  <c r="L159" i="29"/>
  <c r="K159" i="29"/>
  <c r="J159" i="29"/>
  <c r="I159" i="29"/>
  <c r="H159" i="29"/>
  <c r="G159" i="29"/>
  <c r="F159" i="29"/>
  <c r="E159" i="29"/>
  <c r="D159" i="29"/>
  <c r="C159" i="29"/>
  <c r="B159" i="29"/>
  <c r="A159" i="29"/>
  <c r="S119" i="29"/>
  <c r="R119" i="29"/>
  <c r="Q119" i="29"/>
  <c r="P119" i="29"/>
  <c r="O119" i="29"/>
  <c r="N119" i="29"/>
  <c r="M119" i="29"/>
  <c r="L119" i="29"/>
  <c r="K119" i="29"/>
  <c r="J119" i="29"/>
  <c r="I119" i="29"/>
  <c r="H119" i="29"/>
  <c r="G119" i="29"/>
  <c r="F119" i="29"/>
  <c r="E119" i="29"/>
  <c r="D119" i="29"/>
  <c r="C119" i="29"/>
  <c r="B119" i="29"/>
  <c r="A119" i="29"/>
  <c r="S79" i="29"/>
  <c r="R79" i="29"/>
  <c r="Q79" i="29"/>
  <c r="P79" i="29"/>
  <c r="O79" i="29"/>
  <c r="N79" i="29"/>
  <c r="M79" i="29"/>
  <c r="L79" i="29"/>
  <c r="K79" i="29"/>
  <c r="J79" i="29"/>
  <c r="I79" i="29"/>
  <c r="H79" i="29"/>
  <c r="G79" i="29"/>
  <c r="F79" i="29"/>
  <c r="E79" i="29"/>
  <c r="D79" i="29"/>
  <c r="C79" i="29"/>
  <c r="B79" i="29"/>
  <c r="A79" i="29"/>
  <c r="S39" i="29"/>
  <c r="R39" i="29"/>
  <c r="Q39" i="29"/>
  <c r="P39" i="29"/>
  <c r="O39" i="29"/>
  <c r="N39" i="29"/>
  <c r="M39" i="29"/>
  <c r="L39" i="29"/>
  <c r="K39" i="29"/>
  <c r="J39" i="29"/>
  <c r="I39" i="29"/>
  <c r="H39" i="29"/>
  <c r="G39" i="29"/>
  <c r="F39" i="29"/>
  <c r="E39" i="29"/>
  <c r="D39" i="29"/>
  <c r="C39" i="29"/>
  <c r="B39" i="29"/>
  <c r="A39" i="29"/>
  <c r="S1159" i="28"/>
  <c r="R1159" i="28"/>
  <c r="Q1159" i="28"/>
  <c r="P1159" i="28"/>
  <c r="O1159" i="28"/>
  <c r="N1159" i="28"/>
  <c r="M1159" i="28"/>
  <c r="L1159" i="28"/>
  <c r="K1159" i="28"/>
  <c r="J1159" i="28"/>
  <c r="I1159" i="28"/>
  <c r="H1159" i="28"/>
  <c r="G1159" i="28"/>
  <c r="F1159" i="28"/>
  <c r="E1159" i="28"/>
  <c r="D1159" i="28"/>
  <c r="C1159" i="28"/>
  <c r="B1159" i="28"/>
  <c r="A1159" i="28"/>
  <c r="S1157" i="28"/>
  <c r="P1157" i="28"/>
  <c r="O1157" i="28"/>
  <c r="N1157" i="28"/>
  <c r="M1157" i="28"/>
  <c r="L1157" i="28"/>
  <c r="K1157" i="28"/>
  <c r="J1157" i="28"/>
  <c r="I1157" i="28"/>
  <c r="H1157" i="28"/>
  <c r="G1157" i="28"/>
  <c r="F1157" i="28"/>
  <c r="E1157" i="28"/>
  <c r="D1157" i="28"/>
  <c r="C1157" i="28"/>
  <c r="B1157" i="28"/>
  <c r="A1157" i="28"/>
  <c r="S1117" i="28"/>
  <c r="R1117" i="28"/>
  <c r="Q1117" i="28"/>
  <c r="P1117" i="28"/>
  <c r="O1117" i="28"/>
  <c r="N1117" i="28"/>
  <c r="M1117" i="28"/>
  <c r="L1117" i="28"/>
  <c r="K1117" i="28"/>
  <c r="J1117" i="28"/>
  <c r="I1117" i="28"/>
  <c r="H1117" i="28"/>
  <c r="G1117" i="28"/>
  <c r="F1117" i="28"/>
  <c r="E1117" i="28"/>
  <c r="D1117" i="28"/>
  <c r="C1117" i="28"/>
  <c r="B1117" i="28"/>
  <c r="A1117" i="28"/>
  <c r="S1077" i="28"/>
  <c r="R1077" i="28"/>
  <c r="Q1077" i="28"/>
  <c r="P1077" i="28"/>
  <c r="O1077" i="28"/>
  <c r="N1077" i="28"/>
  <c r="M1077" i="28"/>
  <c r="L1077" i="28"/>
  <c r="K1077" i="28"/>
  <c r="J1077" i="28"/>
  <c r="I1077" i="28"/>
  <c r="H1077" i="28"/>
  <c r="G1077" i="28"/>
  <c r="F1077" i="28"/>
  <c r="E1077" i="28"/>
  <c r="D1077" i="28"/>
  <c r="C1077" i="28"/>
  <c r="B1077" i="28"/>
  <c r="A1077" i="28"/>
  <c r="S1036" i="28"/>
  <c r="R1036" i="28"/>
  <c r="Q1036" i="28"/>
  <c r="P1036" i="28"/>
  <c r="O1036" i="28"/>
  <c r="N1036" i="28"/>
  <c r="M1036" i="28"/>
  <c r="L1036" i="28"/>
  <c r="K1036" i="28"/>
  <c r="J1036" i="28"/>
  <c r="I1036" i="28"/>
  <c r="H1036" i="28"/>
  <c r="G1036" i="28"/>
  <c r="F1036" i="28"/>
  <c r="E1036" i="28"/>
  <c r="D1036" i="28"/>
  <c r="C1036" i="28"/>
  <c r="B1036" i="28"/>
  <c r="A1036" i="28"/>
  <c r="S996" i="28"/>
  <c r="R996" i="28"/>
  <c r="Q996" i="28"/>
  <c r="P996" i="28"/>
  <c r="O996" i="28"/>
  <c r="N996" i="28"/>
  <c r="M996" i="28"/>
  <c r="L996" i="28"/>
  <c r="K996" i="28"/>
  <c r="J996" i="28"/>
  <c r="I996" i="28"/>
  <c r="H996" i="28"/>
  <c r="G996" i="28"/>
  <c r="F996" i="28"/>
  <c r="E996" i="28"/>
  <c r="D996" i="28"/>
  <c r="C996" i="28"/>
  <c r="B996" i="28"/>
  <c r="A996" i="28"/>
  <c r="S956" i="28"/>
  <c r="R956" i="28"/>
  <c r="Q956" i="28"/>
  <c r="P956" i="28"/>
  <c r="O956" i="28"/>
  <c r="N956" i="28"/>
  <c r="M956" i="28"/>
  <c r="L956" i="28"/>
  <c r="K956" i="28"/>
  <c r="J956" i="28"/>
  <c r="I956" i="28"/>
  <c r="H956" i="28"/>
  <c r="G956" i="28"/>
  <c r="F956" i="28"/>
  <c r="E956" i="28"/>
  <c r="D956" i="28"/>
  <c r="C956" i="28"/>
  <c r="B956" i="28"/>
  <c r="A956" i="28"/>
  <c r="S916" i="28"/>
  <c r="R916" i="28"/>
  <c r="Q916" i="28"/>
  <c r="P916" i="28"/>
  <c r="O916" i="28"/>
  <c r="N916" i="28"/>
  <c r="M916" i="28"/>
  <c r="L916" i="28"/>
  <c r="K916" i="28"/>
  <c r="J916" i="28"/>
  <c r="I916" i="28"/>
  <c r="H916" i="28"/>
  <c r="G916" i="28"/>
  <c r="F916" i="28"/>
  <c r="E916" i="28"/>
  <c r="D916" i="28"/>
  <c r="C916" i="28"/>
  <c r="B916" i="28"/>
  <c r="A916" i="28"/>
  <c r="S876" i="28"/>
  <c r="R876" i="28"/>
  <c r="Q876" i="28"/>
  <c r="P876" i="28"/>
  <c r="O876" i="28"/>
  <c r="N876" i="28"/>
  <c r="M876" i="28"/>
  <c r="L876" i="28"/>
  <c r="K876" i="28"/>
  <c r="J876" i="28"/>
  <c r="I876" i="28"/>
  <c r="H876" i="28"/>
  <c r="G876" i="28"/>
  <c r="F876" i="28"/>
  <c r="E876" i="28"/>
  <c r="D876" i="28"/>
  <c r="C876" i="28"/>
  <c r="B876" i="28"/>
  <c r="A876" i="28"/>
  <c r="S836" i="28"/>
  <c r="R836" i="28"/>
  <c r="Q836" i="28"/>
  <c r="P836" i="28"/>
  <c r="O836" i="28"/>
  <c r="N836" i="28"/>
  <c r="M836" i="28"/>
  <c r="L836" i="28"/>
  <c r="K836" i="28"/>
  <c r="J836" i="28"/>
  <c r="I836" i="28"/>
  <c r="H836" i="28"/>
  <c r="G836" i="28"/>
  <c r="F836" i="28"/>
  <c r="E836" i="28"/>
  <c r="D836" i="28"/>
  <c r="C836" i="28"/>
  <c r="B836" i="28"/>
  <c r="A836" i="28"/>
  <c r="S796" i="28"/>
  <c r="R796" i="28"/>
  <c r="Q796" i="28"/>
  <c r="P796" i="28"/>
  <c r="O796" i="28"/>
  <c r="N796" i="28"/>
  <c r="M796" i="28"/>
  <c r="L796" i="28"/>
  <c r="K796" i="28"/>
  <c r="J796" i="28"/>
  <c r="I796" i="28"/>
  <c r="H796" i="28"/>
  <c r="G796" i="28"/>
  <c r="F796" i="28"/>
  <c r="E796" i="28"/>
  <c r="D796" i="28"/>
  <c r="C796" i="28"/>
  <c r="B796" i="28"/>
  <c r="A796" i="28"/>
  <c r="S756" i="28"/>
  <c r="R756" i="28"/>
  <c r="Q756" i="28"/>
  <c r="P756" i="28"/>
  <c r="O756" i="28"/>
  <c r="N756" i="28"/>
  <c r="M756" i="28"/>
  <c r="L756" i="28"/>
  <c r="K756" i="28"/>
  <c r="J756" i="28"/>
  <c r="I756" i="28"/>
  <c r="H756" i="28"/>
  <c r="G756" i="28"/>
  <c r="F756" i="28"/>
  <c r="E756" i="28"/>
  <c r="D756" i="28"/>
  <c r="C756" i="28"/>
  <c r="B756" i="28"/>
  <c r="A756" i="28"/>
  <c r="S716" i="28"/>
  <c r="R716" i="28"/>
  <c r="Q716" i="28"/>
  <c r="P716" i="28"/>
  <c r="O716" i="28"/>
  <c r="N716" i="28"/>
  <c r="M716" i="28"/>
  <c r="L716" i="28"/>
  <c r="K716" i="28"/>
  <c r="J716" i="28"/>
  <c r="I716" i="28"/>
  <c r="H716" i="28"/>
  <c r="G716" i="28"/>
  <c r="F716" i="28"/>
  <c r="E716" i="28"/>
  <c r="D716" i="28"/>
  <c r="C716" i="28"/>
  <c r="B716" i="28"/>
  <c r="A716" i="28"/>
  <c r="S676" i="28"/>
  <c r="R676" i="28"/>
  <c r="Q676" i="28"/>
  <c r="P676" i="28"/>
  <c r="O676" i="28"/>
  <c r="N676" i="28"/>
  <c r="M676" i="28"/>
  <c r="L676" i="28"/>
  <c r="K676" i="28"/>
  <c r="J676" i="28"/>
  <c r="I676" i="28"/>
  <c r="H676" i="28"/>
  <c r="G676" i="28"/>
  <c r="F676" i="28"/>
  <c r="E676" i="28"/>
  <c r="D676" i="28"/>
  <c r="C676" i="28"/>
  <c r="B676" i="28"/>
  <c r="A676" i="28"/>
  <c r="S636" i="28"/>
  <c r="R636" i="28"/>
  <c r="Q636" i="28"/>
  <c r="P636" i="28"/>
  <c r="O636" i="28"/>
  <c r="N636" i="28"/>
  <c r="M636" i="28"/>
  <c r="L636" i="28"/>
  <c r="K636" i="28"/>
  <c r="J636" i="28"/>
  <c r="I636" i="28"/>
  <c r="H636" i="28"/>
  <c r="G636" i="28"/>
  <c r="F636" i="28"/>
  <c r="E636" i="28"/>
  <c r="D636" i="28"/>
  <c r="C636" i="28"/>
  <c r="B636" i="28"/>
  <c r="A636" i="28"/>
  <c r="S596" i="28"/>
  <c r="R596" i="28"/>
  <c r="Q596" i="28"/>
  <c r="P596" i="28"/>
  <c r="O596" i="28"/>
  <c r="N596" i="28"/>
  <c r="M596" i="28"/>
  <c r="L596" i="28"/>
  <c r="K596" i="28"/>
  <c r="J596" i="28"/>
  <c r="I596" i="28"/>
  <c r="H596" i="28"/>
  <c r="G596" i="28"/>
  <c r="F596" i="28"/>
  <c r="E596" i="28"/>
  <c r="D596" i="28"/>
  <c r="C596" i="28"/>
  <c r="B596" i="28"/>
  <c r="A596" i="28"/>
  <c r="S557" i="28"/>
  <c r="R557" i="28"/>
  <c r="Q557" i="28"/>
  <c r="P557" i="28"/>
  <c r="O557" i="28"/>
  <c r="N557" i="28"/>
  <c r="M557" i="28"/>
  <c r="L557" i="28"/>
  <c r="K557" i="28"/>
  <c r="J557" i="28"/>
  <c r="I557" i="28"/>
  <c r="H557" i="28"/>
  <c r="G557" i="28"/>
  <c r="F557" i="28"/>
  <c r="E557" i="28"/>
  <c r="D557" i="28"/>
  <c r="C557" i="28"/>
  <c r="B557" i="28"/>
  <c r="A557" i="28"/>
  <c r="S517" i="28"/>
  <c r="R517" i="28"/>
  <c r="Q517" i="28"/>
  <c r="P517" i="28"/>
  <c r="O517" i="28"/>
  <c r="N517" i="28"/>
  <c r="M517" i="28"/>
  <c r="L517" i="28"/>
  <c r="K517" i="28"/>
  <c r="J517" i="28"/>
  <c r="I517" i="28"/>
  <c r="H517" i="28"/>
  <c r="G517" i="28"/>
  <c r="F517" i="28"/>
  <c r="E517" i="28"/>
  <c r="D517" i="28"/>
  <c r="C517" i="28"/>
  <c r="B517" i="28"/>
  <c r="A517" i="28"/>
  <c r="S477" i="28"/>
  <c r="R477" i="28"/>
  <c r="Q477" i="28"/>
  <c r="P477" i="28"/>
  <c r="O477" i="28"/>
  <c r="N477" i="28"/>
  <c r="M477" i="28"/>
  <c r="L477" i="28"/>
  <c r="K477" i="28"/>
  <c r="J477" i="28"/>
  <c r="I477" i="28"/>
  <c r="H477" i="28"/>
  <c r="G477" i="28"/>
  <c r="F477" i="28"/>
  <c r="E477" i="28"/>
  <c r="D477" i="28"/>
  <c r="C477" i="28"/>
  <c r="B477" i="28"/>
  <c r="A477" i="28"/>
  <c r="S437" i="28"/>
  <c r="R437" i="28"/>
  <c r="Q437" i="28"/>
  <c r="P437" i="28"/>
  <c r="O437" i="28"/>
  <c r="N437" i="28"/>
  <c r="M437" i="28"/>
  <c r="L437" i="28"/>
  <c r="K437" i="28"/>
  <c r="J437" i="28"/>
  <c r="I437" i="28"/>
  <c r="H437" i="28"/>
  <c r="G437" i="28"/>
  <c r="F437" i="28"/>
  <c r="E437" i="28"/>
  <c r="D437" i="28"/>
  <c r="C437" i="28"/>
  <c r="B437" i="28"/>
  <c r="A437" i="28"/>
  <c r="S397" i="28"/>
  <c r="R397" i="28"/>
  <c r="Q397" i="28"/>
  <c r="P397" i="28"/>
  <c r="O397" i="28"/>
  <c r="N397" i="28"/>
  <c r="M397" i="28"/>
  <c r="L397" i="28"/>
  <c r="K397" i="28"/>
  <c r="J397" i="28"/>
  <c r="I397" i="28"/>
  <c r="H397" i="28"/>
  <c r="G397" i="28"/>
  <c r="F397" i="28"/>
  <c r="E397" i="28"/>
  <c r="D397" i="28"/>
  <c r="C397" i="28"/>
  <c r="B397" i="28"/>
  <c r="A397" i="28"/>
  <c r="S357" i="28"/>
  <c r="R357" i="28"/>
  <c r="Q357" i="28"/>
  <c r="P357" i="28"/>
  <c r="O357" i="28"/>
  <c r="N357" i="28"/>
  <c r="M357" i="28"/>
  <c r="L357" i="28"/>
  <c r="K357" i="28"/>
  <c r="J357" i="28"/>
  <c r="I357" i="28"/>
  <c r="H357" i="28"/>
  <c r="G357" i="28"/>
  <c r="F357" i="28"/>
  <c r="E357" i="28"/>
  <c r="D357" i="28"/>
  <c r="C357" i="28"/>
  <c r="B357" i="28"/>
  <c r="A357" i="28"/>
  <c r="S318" i="28"/>
  <c r="R318" i="28"/>
  <c r="Q318" i="28"/>
  <c r="P318" i="28"/>
  <c r="O318" i="28"/>
  <c r="N318" i="28"/>
  <c r="M318" i="28"/>
  <c r="L318" i="28"/>
  <c r="K318" i="28"/>
  <c r="J318" i="28"/>
  <c r="I318" i="28"/>
  <c r="H318" i="28"/>
  <c r="G318" i="28"/>
  <c r="F318" i="28"/>
  <c r="E318" i="28"/>
  <c r="D318" i="28"/>
  <c r="C318" i="28"/>
  <c r="B318" i="28"/>
  <c r="A318" i="28"/>
  <c r="S278" i="28"/>
  <c r="R278" i="28"/>
  <c r="Q278" i="28"/>
  <c r="P278" i="28"/>
  <c r="O278" i="28"/>
  <c r="N278" i="28"/>
  <c r="M278" i="28"/>
  <c r="L278" i="28"/>
  <c r="K278" i="28"/>
  <c r="J278" i="28"/>
  <c r="I278" i="28"/>
  <c r="H278" i="28"/>
  <c r="G278" i="28"/>
  <c r="F278" i="28"/>
  <c r="E278" i="28"/>
  <c r="D278" i="28"/>
  <c r="C278" i="28"/>
  <c r="B278" i="28"/>
  <c r="A278" i="28"/>
  <c r="S238" i="28"/>
  <c r="R238" i="28"/>
  <c r="Q238" i="28"/>
  <c r="P238" i="28"/>
  <c r="O238" i="28"/>
  <c r="N238" i="28"/>
  <c r="M238" i="28"/>
  <c r="L238" i="28"/>
  <c r="K238" i="28"/>
  <c r="J238" i="28"/>
  <c r="I238" i="28"/>
  <c r="H238" i="28"/>
  <c r="G238" i="28"/>
  <c r="F238" i="28"/>
  <c r="E238" i="28"/>
  <c r="D238" i="28"/>
  <c r="C238" i="28"/>
  <c r="B238" i="28"/>
  <c r="A238" i="28"/>
  <c r="S198" i="28"/>
  <c r="R198" i="28"/>
  <c r="Q198" i="28"/>
  <c r="P198" i="28"/>
  <c r="O198" i="28"/>
  <c r="N198" i="28"/>
  <c r="M198" i="28"/>
  <c r="L198" i="28"/>
  <c r="K198" i="28"/>
  <c r="J198" i="28"/>
  <c r="I198" i="28"/>
  <c r="H198" i="28"/>
  <c r="G198" i="28"/>
  <c r="F198" i="28"/>
  <c r="E198" i="28"/>
  <c r="D198" i="28"/>
  <c r="C198" i="28"/>
  <c r="B198" i="28"/>
  <c r="A198" i="28"/>
  <c r="S158" i="28"/>
  <c r="R158" i="28"/>
  <c r="Q158" i="28"/>
  <c r="P158" i="28"/>
  <c r="O158" i="28"/>
  <c r="N158" i="28"/>
  <c r="M158" i="28"/>
  <c r="L158" i="28"/>
  <c r="K158" i="28"/>
  <c r="J158" i="28"/>
  <c r="I158" i="28"/>
  <c r="H158" i="28"/>
  <c r="G158" i="28"/>
  <c r="F158" i="28"/>
  <c r="E158" i="28"/>
  <c r="D158" i="28"/>
  <c r="C158" i="28"/>
  <c r="B158" i="28"/>
  <c r="A158" i="28"/>
  <c r="S119" i="28"/>
  <c r="R119" i="28"/>
  <c r="Q119" i="28"/>
  <c r="P119" i="28"/>
  <c r="O119" i="28"/>
  <c r="N119" i="28"/>
  <c r="M119" i="28"/>
  <c r="L119" i="28"/>
  <c r="K119" i="28"/>
  <c r="J119" i="28"/>
  <c r="I119" i="28"/>
  <c r="H119" i="28"/>
  <c r="G119" i="28"/>
  <c r="F119" i="28"/>
  <c r="E119" i="28"/>
  <c r="D119" i="28"/>
  <c r="C119" i="28"/>
  <c r="B119" i="28"/>
  <c r="A119" i="28"/>
  <c r="S79" i="28"/>
  <c r="R79" i="28"/>
  <c r="Q79" i="28"/>
  <c r="P79" i="28"/>
  <c r="O79" i="28"/>
  <c r="N79" i="28"/>
  <c r="M79" i="28"/>
  <c r="L79" i="28"/>
  <c r="K79" i="28"/>
  <c r="J79" i="28"/>
  <c r="I79" i="28"/>
  <c r="H79" i="28"/>
  <c r="G79" i="28"/>
  <c r="F79" i="28"/>
  <c r="E79" i="28"/>
  <c r="D79" i="28"/>
  <c r="C79" i="28"/>
  <c r="B79" i="28"/>
  <c r="A79" i="28"/>
  <c r="S39" i="28"/>
  <c r="R39" i="28"/>
  <c r="Q39" i="28"/>
  <c r="P39" i="28"/>
  <c r="O39" i="28"/>
  <c r="N39" i="28"/>
  <c r="M39" i="28"/>
  <c r="L39" i="28"/>
  <c r="K39" i="28"/>
  <c r="J39" i="28"/>
  <c r="I39" i="28"/>
  <c r="H39" i="28"/>
  <c r="G39" i="28"/>
  <c r="F39" i="28"/>
  <c r="E39" i="28"/>
  <c r="D39" i="28"/>
  <c r="C39" i="28"/>
  <c r="B39" i="28"/>
  <c r="A39" i="28"/>
  <c r="Q477" i="27"/>
  <c r="P477" i="27"/>
  <c r="O477" i="27"/>
  <c r="N477" i="27"/>
  <c r="M477" i="27"/>
  <c r="L477" i="27"/>
  <c r="K477" i="27"/>
  <c r="J477" i="27"/>
  <c r="I477" i="27"/>
  <c r="H477" i="27"/>
  <c r="G477" i="27"/>
  <c r="F477" i="27"/>
  <c r="E477" i="27"/>
  <c r="D477" i="27"/>
  <c r="C477" i="27"/>
  <c r="B477" i="27"/>
  <c r="A477" i="27"/>
  <c r="S437" i="27"/>
  <c r="R437" i="27"/>
  <c r="Q437" i="27"/>
  <c r="P437" i="27"/>
  <c r="O437" i="27"/>
  <c r="N437" i="27"/>
  <c r="M437" i="27"/>
  <c r="L437" i="27"/>
  <c r="K437" i="27"/>
  <c r="J437" i="27"/>
  <c r="I437" i="27"/>
  <c r="H437" i="27"/>
  <c r="G437" i="27"/>
  <c r="F437" i="27"/>
  <c r="E437" i="27"/>
  <c r="D437" i="27"/>
  <c r="C437" i="27"/>
  <c r="B437" i="27"/>
  <c r="A437" i="27"/>
  <c r="S397" i="27"/>
  <c r="R397" i="27"/>
  <c r="Q397" i="27"/>
  <c r="P397" i="27"/>
  <c r="O397" i="27"/>
  <c r="N397" i="27"/>
  <c r="M397" i="27"/>
  <c r="L397" i="27"/>
  <c r="K397" i="27"/>
  <c r="J397" i="27"/>
  <c r="I397" i="27"/>
  <c r="H397" i="27"/>
  <c r="G397" i="27"/>
  <c r="F397" i="27"/>
  <c r="E397" i="27"/>
  <c r="D397" i="27"/>
  <c r="C397" i="27"/>
  <c r="B397" i="27"/>
  <c r="A397" i="27"/>
  <c r="S357" i="27"/>
  <c r="R357" i="27"/>
  <c r="Q357" i="27"/>
  <c r="P357" i="27"/>
  <c r="O357" i="27"/>
  <c r="N357" i="27"/>
  <c r="M357" i="27"/>
  <c r="L357" i="27"/>
  <c r="K357" i="27"/>
  <c r="J357" i="27"/>
  <c r="I357" i="27"/>
  <c r="H357" i="27"/>
  <c r="G357" i="27"/>
  <c r="F357" i="27"/>
  <c r="E357" i="27"/>
  <c r="D357" i="27"/>
  <c r="C357" i="27"/>
  <c r="B357" i="27"/>
  <c r="A357" i="27"/>
  <c r="S317" i="27"/>
  <c r="R317" i="27"/>
  <c r="Q317" i="27"/>
  <c r="P317" i="27"/>
  <c r="O317" i="27"/>
  <c r="N317" i="27"/>
  <c r="M317" i="27"/>
  <c r="L317" i="27"/>
  <c r="K317" i="27"/>
  <c r="J317" i="27"/>
  <c r="I317" i="27"/>
  <c r="H317" i="27"/>
  <c r="G317" i="27"/>
  <c r="F317" i="27"/>
  <c r="E317" i="27"/>
  <c r="D317" i="27"/>
  <c r="C317" i="27"/>
  <c r="B317" i="27"/>
  <c r="A317" i="27"/>
  <c r="S279" i="27"/>
  <c r="R279" i="27"/>
  <c r="Q279" i="27"/>
  <c r="P279" i="27"/>
  <c r="O279" i="27"/>
  <c r="N279" i="27"/>
  <c r="M279" i="27"/>
  <c r="L279" i="27"/>
  <c r="K279" i="27"/>
  <c r="J279" i="27"/>
  <c r="I279" i="27"/>
  <c r="H279" i="27"/>
  <c r="G279" i="27"/>
  <c r="F279" i="27"/>
  <c r="E279" i="27"/>
  <c r="D279" i="27"/>
  <c r="C279" i="27"/>
  <c r="B279" i="27"/>
  <c r="A279" i="27"/>
  <c r="S239" i="27"/>
  <c r="R239" i="27"/>
  <c r="Q239" i="27"/>
  <c r="P239" i="27"/>
  <c r="O239" i="27"/>
  <c r="N239" i="27"/>
  <c r="M239" i="27"/>
  <c r="L239" i="27"/>
  <c r="K239" i="27"/>
  <c r="J239" i="27"/>
  <c r="I239" i="27"/>
  <c r="H239" i="27"/>
  <c r="G239" i="27"/>
  <c r="F239" i="27"/>
  <c r="E239" i="27"/>
  <c r="D239" i="27"/>
  <c r="C239" i="27"/>
  <c r="B239" i="27"/>
  <c r="A239" i="27"/>
  <c r="S199" i="27"/>
  <c r="R199" i="27"/>
  <c r="Q199" i="27"/>
  <c r="P199" i="27"/>
  <c r="O199" i="27"/>
  <c r="N199" i="27"/>
  <c r="M199" i="27"/>
  <c r="L199" i="27"/>
  <c r="K199" i="27"/>
  <c r="J199" i="27"/>
  <c r="I199" i="27"/>
  <c r="H199" i="27"/>
  <c r="G199" i="27"/>
  <c r="F199" i="27"/>
  <c r="E199" i="27"/>
  <c r="D199" i="27"/>
  <c r="C199" i="27"/>
  <c r="B199" i="27"/>
  <c r="A199" i="27"/>
  <c r="S159" i="27"/>
  <c r="R159" i="27"/>
  <c r="Q159" i="27"/>
  <c r="P159" i="27"/>
  <c r="O159" i="27"/>
  <c r="N159" i="27"/>
  <c r="M159" i="27"/>
  <c r="L159" i="27"/>
  <c r="K159" i="27"/>
  <c r="J159" i="27"/>
  <c r="I159" i="27"/>
  <c r="H159" i="27"/>
  <c r="G159" i="27"/>
  <c r="F159" i="27"/>
  <c r="E159" i="27"/>
  <c r="D159" i="27"/>
  <c r="C159" i="27"/>
  <c r="B159" i="27"/>
  <c r="A159" i="27"/>
  <c r="S119" i="27"/>
  <c r="R119" i="27"/>
  <c r="Q119" i="27"/>
  <c r="P119" i="27"/>
  <c r="O119" i="27"/>
  <c r="N119" i="27"/>
  <c r="M119" i="27"/>
  <c r="L119" i="27"/>
  <c r="K119" i="27"/>
  <c r="J119" i="27"/>
  <c r="I119" i="27"/>
  <c r="H119" i="27"/>
  <c r="G119" i="27"/>
  <c r="F119" i="27"/>
  <c r="E119" i="27"/>
  <c r="D119" i="27"/>
  <c r="C119" i="27"/>
  <c r="B119" i="27"/>
  <c r="A119" i="27"/>
  <c r="S79" i="27"/>
  <c r="R79" i="27"/>
  <c r="Q79" i="27"/>
  <c r="P79" i="27"/>
  <c r="O79" i="27"/>
  <c r="N79" i="27"/>
  <c r="M79" i="27"/>
  <c r="L79" i="27"/>
  <c r="K79" i="27"/>
  <c r="J79" i="27"/>
  <c r="I79" i="27"/>
  <c r="H79" i="27"/>
  <c r="G79" i="27"/>
  <c r="F79" i="27"/>
  <c r="E79" i="27"/>
  <c r="D79" i="27"/>
  <c r="C79" i="27"/>
  <c r="B79" i="27"/>
  <c r="A79" i="27"/>
  <c r="S39" i="27"/>
  <c r="R39" i="27"/>
  <c r="Q39" i="27"/>
  <c r="P39" i="27"/>
  <c r="O39" i="27"/>
  <c r="N39" i="27"/>
  <c r="M39" i="27"/>
  <c r="L39" i="27"/>
  <c r="K39" i="27"/>
  <c r="J39" i="27"/>
  <c r="I39" i="27"/>
  <c r="H39" i="27"/>
  <c r="G39" i="27"/>
  <c r="F39" i="27"/>
  <c r="E39" i="27"/>
  <c r="D39" i="27"/>
  <c r="C39" i="27"/>
  <c r="B39" i="27"/>
  <c r="A39" i="27"/>
  <c r="S199" i="26"/>
  <c r="Q199" i="26"/>
  <c r="P199" i="26"/>
  <c r="O199" i="26"/>
  <c r="N199" i="26"/>
  <c r="M199" i="26"/>
  <c r="L199" i="26"/>
  <c r="K199" i="26"/>
  <c r="J199" i="26"/>
  <c r="I199" i="26"/>
  <c r="H199" i="26"/>
  <c r="G199" i="26"/>
  <c r="E199" i="26"/>
  <c r="D199" i="26"/>
  <c r="C199" i="26"/>
  <c r="B199" i="26"/>
  <c r="A199" i="26"/>
  <c r="S159" i="26"/>
  <c r="R159" i="26"/>
  <c r="Q159" i="26"/>
  <c r="P159" i="26"/>
  <c r="O159" i="26"/>
  <c r="N159" i="26"/>
  <c r="M159" i="26"/>
  <c r="L159" i="26"/>
  <c r="K159" i="26"/>
  <c r="J159" i="26"/>
  <c r="I159" i="26"/>
  <c r="H159" i="26"/>
  <c r="G159" i="26"/>
  <c r="F159" i="26"/>
  <c r="E159" i="26"/>
  <c r="D159" i="26"/>
  <c r="C159" i="26"/>
  <c r="B159" i="26"/>
  <c r="A159" i="26"/>
  <c r="S119" i="26"/>
  <c r="R119" i="26"/>
  <c r="Q119" i="26"/>
  <c r="P119" i="26"/>
  <c r="O119" i="26"/>
  <c r="N119" i="26"/>
  <c r="M119" i="26"/>
  <c r="L119" i="26"/>
  <c r="K119" i="26"/>
  <c r="J119" i="26"/>
  <c r="I119" i="26"/>
  <c r="H119" i="26"/>
  <c r="G119" i="26"/>
  <c r="F119" i="26"/>
  <c r="E119" i="26"/>
  <c r="D119" i="26"/>
  <c r="C119" i="26"/>
  <c r="B119" i="26"/>
  <c r="A119" i="26"/>
  <c r="S79" i="26"/>
  <c r="R79" i="26"/>
  <c r="Q79" i="26"/>
  <c r="P79" i="26"/>
  <c r="O79" i="26"/>
  <c r="N79" i="26"/>
  <c r="M79" i="26"/>
  <c r="L79" i="26"/>
  <c r="K79" i="26"/>
  <c r="J79" i="26"/>
  <c r="I79" i="26"/>
  <c r="H79" i="26"/>
  <c r="G79" i="26"/>
  <c r="F79" i="26"/>
  <c r="E79" i="26"/>
  <c r="D79" i="26"/>
  <c r="C79" i="26"/>
  <c r="B79" i="26"/>
  <c r="A79" i="26"/>
  <c r="S39" i="26"/>
  <c r="R39" i="26"/>
  <c r="Q39" i="26"/>
  <c r="P39" i="26"/>
  <c r="O39" i="26"/>
  <c r="N39" i="26"/>
  <c r="L39" i="26"/>
  <c r="J39" i="26"/>
  <c r="I39" i="26"/>
  <c r="I202" i="26" s="1"/>
  <c r="H39" i="26"/>
  <c r="G39" i="26"/>
  <c r="F39" i="26"/>
  <c r="E39" i="26"/>
  <c r="D39" i="26"/>
  <c r="C39" i="26"/>
  <c r="B39" i="26"/>
  <c r="A39" i="26"/>
  <c r="S497" i="25"/>
  <c r="R497" i="25"/>
  <c r="P497" i="25"/>
  <c r="O497" i="25"/>
  <c r="N497" i="25"/>
  <c r="M497" i="25"/>
  <c r="L497" i="25"/>
  <c r="K497" i="25"/>
  <c r="J497" i="25"/>
  <c r="I497" i="25"/>
  <c r="H497" i="25"/>
  <c r="G497" i="25"/>
  <c r="F497" i="25"/>
  <c r="E497" i="25"/>
  <c r="C497" i="25"/>
  <c r="B497" i="25"/>
  <c r="A497" i="25"/>
  <c r="S460" i="25"/>
  <c r="R460" i="25"/>
  <c r="Q460" i="25"/>
  <c r="P460" i="25"/>
  <c r="O460" i="25"/>
  <c r="N460" i="25"/>
  <c r="M460" i="25"/>
  <c r="L460" i="25"/>
  <c r="K460" i="25"/>
  <c r="J460" i="25"/>
  <c r="I460" i="25"/>
  <c r="H460" i="25"/>
  <c r="G460" i="25"/>
  <c r="F460" i="25"/>
  <c r="E460" i="25"/>
  <c r="D460" i="25"/>
  <c r="C460" i="25"/>
  <c r="B460" i="25"/>
  <c r="A460" i="25"/>
  <c r="S420" i="25"/>
  <c r="R420" i="25"/>
  <c r="Q420" i="25"/>
  <c r="P420" i="25"/>
  <c r="O420" i="25"/>
  <c r="N420" i="25"/>
  <c r="M420" i="25"/>
  <c r="L420" i="25"/>
  <c r="K420" i="25"/>
  <c r="J420" i="25"/>
  <c r="I420" i="25"/>
  <c r="H420" i="25"/>
  <c r="G420" i="25"/>
  <c r="F420" i="25"/>
  <c r="E420" i="25"/>
  <c r="D420" i="25"/>
  <c r="C420" i="25"/>
  <c r="B420" i="25"/>
  <c r="A420" i="25"/>
  <c r="S381" i="25"/>
  <c r="R381" i="25"/>
  <c r="Q381" i="25"/>
  <c r="P381" i="25"/>
  <c r="O381" i="25"/>
  <c r="N381" i="25"/>
  <c r="M381" i="25"/>
  <c r="L381" i="25"/>
  <c r="K381" i="25"/>
  <c r="J381" i="25"/>
  <c r="I381" i="25"/>
  <c r="H381" i="25"/>
  <c r="G381" i="25"/>
  <c r="F381" i="25"/>
  <c r="E381" i="25"/>
  <c r="D381" i="25"/>
  <c r="C381" i="25"/>
  <c r="B381" i="25"/>
  <c r="A381" i="25"/>
  <c r="S345" i="25"/>
  <c r="R345" i="25"/>
  <c r="Q345" i="25"/>
  <c r="P345" i="25"/>
  <c r="O345" i="25"/>
  <c r="N345" i="25"/>
  <c r="M345" i="25"/>
  <c r="L345" i="25"/>
  <c r="K345" i="25"/>
  <c r="J345" i="25"/>
  <c r="I345" i="25"/>
  <c r="H345" i="25"/>
  <c r="G345" i="25"/>
  <c r="F345" i="25"/>
  <c r="E345" i="25"/>
  <c r="D345" i="25"/>
  <c r="C345" i="25"/>
  <c r="B345" i="25"/>
  <c r="A345" i="25"/>
  <c r="S308" i="25"/>
  <c r="R308" i="25"/>
  <c r="Q308" i="25"/>
  <c r="P308" i="25"/>
  <c r="O308" i="25"/>
  <c r="N308" i="25"/>
  <c r="M308" i="25"/>
  <c r="L308" i="25"/>
  <c r="K308" i="25"/>
  <c r="J308" i="25"/>
  <c r="I308" i="25"/>
  <c r="H308" i="25"/>
  <c r="G308" i="25"/>
  <c r="F308" i="25"/>
  <c r="E308" i="25"/>
  <c r="D308" i="25"/>
  <c r="C308" i="25"/>
  <c r="B308" i="25"/>
  <c r="A308" i="25"/>
  <c r="S270" i="25"/>
  <c r="R270" i="25"/>
  <c r="Q270" i="25"/>
  <c r="P270" i="25"/>
  <c r="O270" i="25"/>
  <c r="N270" i="25"/>
  <c r="M270" i="25"/>
  <c r="L270" i="25"/>
  <c r="K270" i="25"/>
  <c r="J270" i="25"/>
  <c r="I270" i="25"/>
  <c r="H270" i="25"/>
  <c r="G270" i="25"/>
  <c r="F270" i="25"/>
  <c r="E270" i="25"/>
  <c r="D270" i="25"/>
  <c r="C270" i="25"/>
  <c r="B270" i="25"/>
  <c r="A270" i="25"/>
  <c r="S231" i="25"/>
  <c r="R231" i="25"/>
  <c r="Q231" i="25"/>
  <c r="P231" i="25"/>
  <c r="O231" i="25"/>
  <c r="N231" i="25"/>
  <c r="M231" i="25"/>
  <c r="L231" i="25"/>
  <c r="K231" i="25"/>
  <c r="J231" i="25"/>
  <c r="I231" i="25"/>
  <c r="H231" i="25"/>
  <c r="G231" i="25"/>
  <c r="F231" i="25"/>
  <c r="E231" i="25"/>
  <c r="D231" i="25"/>
  <c r="C231" i="25"/>
  <c r="B231" i="25"/>
  <c r="A231" i="25"/>
  <c r="S192" i="25"/>
  <c r="R192" i="25"/>
  <c r="Q192" i="25"/>
  <c r="P192" i="25"/>
  <c r="O192" i="25"/>
  <c r="N192" i="25"/>
  <c r="M192" i="25"/>
  <c r="L192" i="25"/>
  <c r="K192" i="25"/>
  <c r="J192" i="25"/>
  <c r="I192" i="25"/>
  <c r="H192" i="25"/>
  <c r="G192" i="25"/>
  <c r="F192" i="25"/>
  <c r="E192" i="25"/>
  <c r="D192" i="25"/>
  <c r="C192" i="25"/>
  <c r="B192" i="25"/>
  <c r="A192" i="25"/>
  <c r="S153" i="25"/>
  <c r="R153" i="25"/>
  <c r="Q153" i="25"/>
  <c r="Q500" i="25" s="1"/>
  <c r="P153" i="25"/>
  <c r="O153" i="25"/>
  <c r="N153" i="25"/>
  <c r="M153" i="25"/>
  <c r="L153" i="25"/>
  <c r="K153" i="25"/>
  <c r="K500" i="25" s="1"/>
  <c r="J153" i="25"/>
  <c r="I153" i="25"/>
  <c r="H153" i="25"/>
  <c r="G153" i="25"/>
  <c r="F153" i="25"/>
  <c r="E153" i="25"/>
  <c r="D153" i="25"/>
  <c r="C153" i="25"/>
  <c r="C500" i="25" s="1"/>
  <c r="B153" i="25"/>
  <c r="A153" i="25"/>
  <c r="S115" i="25"/>
  <c r="R115" i="25"/>
  <c r="Q115" i="25"/>
  <c r="P115" i="25"/>
  <c r="O115" i="25"/>
  <c r="N115" i="25"/>
  <c r="M115" i="25"/>
  <c r="L115" i="25"/>
  <c r="K115" i="25"/>
  <c r="J115" i="25"/>
  <c r="I115" i="25"/>
  <c r="H115" i="25"/>
  <c r="G115" i="25"/>
  <c r="F115" i="25"/>
  <c r="E115" i="25"/>
  <c r="D115" i="25"/>
  <c r="C115" i="25"/>
  <c r="B115" i="25"/>
  <c r="A115" i="25"/>
  <c r="S77" i="25"/>
  <c r="R77" i="25"/>
  <c r="Q77" i="25"/>
  <c r="P77" i="25"/>
  <c r="O77" i="25"/>
  <c r="N77" i="25"/>
  <c r="M77" i="25"/>
  <c r="L77" i="25"/>
  <c r="K77" i="25"/>
  <c r="J77" i="25"/>
  <c r="I77" i="25"/>
  <c r="H77" i="25"/>
  <c r="G77" i="25"/>
  <c r="F77" i="25"/>
  <c r="E77" i="25"/>
  <c r="D77" i="25"/>
  <c r="C77" i="25"/>
  <c r="B77" i="25"/>
  <c r="A77" i="25"/>
  <c r="S38" i="25"/>
  <c r="R38" i="25"/>
  <c r="Q38" i="25"/>
  <c r="P38" i="25"/>
  <c r="O38" i="25"/>
  <c r="N38" i="25"/>
  <c r="M38" i="25"/>
  <c r="L38" i="25"/>
  <c r="K38" i="25"/>
  <c r="J38" i="25"/>
  <c r="I38" i="25"/>
  <c r="H38" i="25"/>
  <c r="G38" i="25"/>
  <c r="F38" i="25"/>
  <c r="E38" i="25"/>
  <c r="D38" i="25"/>
  <c r="C38" i="25"/>
  <c r="B38" i="25"/>
  <c r="A38" i="25"/>
  <c r="S682" i="24"/>
  <c r="R682" i="24"/>
  <c r="Q682" i="24"/>
  <c r="P682" i="24"/>
  <c r="O682" i="24"/>
  <c r="N682" i="24"/>
  <c r="M682" i="24"/>
  <c r="L682" i="24"/>
  <c r="K682" i="24"/>
  <c r="J682" i="24"/>
  <c r="I682" i="24"/>
  <c r="H682" i="24"/>
  <c r="G682" i="24"/>
  <c r="F682" i="24"/>
  <c r="E682" i="24"/>
  <c r="D682" i="24"/>
  <c r="C682" i="24"/>
  <c r="B682" i="24"/>
  <c r="A682" i="24"/>
  <c r="S679" i="24"/>
  <c r="R679" i="24"/>
  <c r="Q679" i="24"/>
  <c r="P679" i="24"/>
  <c r="O679" i="24"/>
  <c r="M679" i="24"/>
  <c r="L679" i="24"/>
  <c r="K679" i="24"/>
  <c r="J679" i="24"/>
  <c r="I679" i="24"/>
  <c r="H679" i="24"/>
  <c r="G679" i="24"/>
  <c r="F679" i="24"/>
  <c r="E679" i="24"/>
  <c r="D679" i="24"/>
  <c r="C679" i="24"/>
  <c r="B679" i="24"/>
  <c r="A679" i="24"/>
  <c r="S639" i="24"/>
  <c r="R639" i="24"/>
  <c r="Q639" i="24"/>
  <c r="P639" i="24"/>
  <c r="O639" i="24"/>
  <c r="N639" i="24"/>
  <c r="M639" i="24"/>
  <c r="L639" i="24"/>
  <c r="K639" i="24"/>
  <c r="J639" i="24"/>
  <c r="I639" i="24"/>
  <c r="H639" i="24"/>
  <c r="G639" i="24"/>
  <c r="F639" i="24"/>
  <c r="E639" i="24"/>
  <c r="D639" i="24"/>
  <c r="C639" i="24"/>
  <c r="B639" i="24"/>
  <c r="A639" i="24"/>
  <c r="S599" i="24"/>
  <c r="R599" i="24"/>
  <c r="Q599" i="24"/>
  <c r="P599" i="24"/>
  <c r="O599" i="24"/>
  <c r="N599" i="24"/>
  <c r="M599" i="24"/>
  <c r="L599" i="24"/>
  <c r="K599" i="24"/>
  <c r="J599" i="24"/>
  <c r="I599" i="24"/>
  <c r="H599" i="24"/>
  <c r="G599" i="24"/>
  <c r="F599" i="24"/>
  <c r="E599" i="24"/>
  <c r="D599" i="24"/>
  <c r="C599" i="24"/>
  <c r="B599" i="24"/>
  <c r="A599" i="24"/>
  <c r="S559" i="24"/>
  <c r="R559" i="24"/>
  <c r="Q559" i="24"/>
  <c r="P559" i="24"/>
  <c r="O559" i="24"/>
  <c r="N559" i="24"/>
  <c r="M559" i="24"/>
  <c r="L559" i="24"/>
  <c r="K559" i="24"/>
  <c r="J559" i="24"/>
  <c r="I559" i="24"/>
  <c r="H559" i="24"/>
  <c r="G559" i="24"/>
  <c r="F559" i="24"/>
  <c r="E559" i="24"/>
  <c r="D559" i="24"/>
  <c r="C559" i="24"/>
  <c r="B559" i="24"/>
  <c r="A559" i="24"/>
  <c r="S519" i="24"/>
  <c r="R519" i="24"/>
  <c r="Q519" i="24"/>
  <c r="P519" i="24"/>
  <c r="O519" i="24"/>
  <c r="N519" i="24"/>
  <c r="M519" i="24"/>
  <c r="L519" i="24"/>
  <c r="K519" i="24"/>
  <c r="J519" i="24"/>
  <c r="I519" i="24"/>
  <c r="H519" i="24"/>
  <c r="G519" i="24"/>
  <c r="F519" i="24"/>
  <c r="E519" i="24"/>
  <c r="D519" i="24"/>
  <c r="C519" i="24"/>
  <c r="B519" i="24"/>
  <c r="A519" i="24"/>
  <c r="S479" i="24"/>
  <c r="R479" i="24"/>
  <c r="Q479" i="24"/>
  <c r="P479" i="24"/>
  <c r="O479" i="24"/>
  <c r="N479" i="24"/>
  <c r="M479" i="24"/>
  <c r="L479" i="24"/>
  <c r="K479" i="24"/>
  <c r="J479" i="24"/>
  <c r="I479" i="24"/>
  <c r="H479" i="24"/>
  <c r="G479" i="24"/>
  <c r="F479" i="24"/>
  <c r="E479" i="24"/>
  <c r="D479" i="24"/>
  <c r="C479" i="24"/>
  <c r="B479" i="24"/>
  <c r="A479" i="24"/>
  <c r="S439" i="24"/>
  <c r="R439" i="24"/>
  <c r="Q439" i="24"/>
  <c r="P439" i="24"/>
  <c r="O439" i="24"/>
  <c r="N439" i="24"/>
  <c r="M439" i="24"/>
  <c r="L439" i="24"/>
  <c r="K439" i="24"/>
  <c r="J439" i="24"/>
  <c r="I439" i="24"/>
  <c r="H439" i="24"/>
  <c r="G439" i="24"/>
  <c r="F439" i="24"/>
  <c r="E439" i="24"/>
  <c r="D439" i="24"/>
  <c r="C439" i="24"/>
  <c r="B439" i="24"/>
  <c r="A439" i="24"/>
  <c r="S399" i="24"/>
  <c r="R399" i="24"/>
  <c r="Q399" i="24"/>
  <c r="P399" i="24"/>
  <c r="O399" i="24"/>
  <c r="N399" i="24"/>
  <c r="M399" i="24"/>
  <c r="L399" i="24"/>
  <c r="K399" i="24"/>
  <c r="J399" i="24"/>
  <c r="I399" i="24"/>
  <c r="H399" i="24"/>
  <c r="G399" i="24"/>
  <c r="F399" i="24"/>
  <c r="E399" i="24"/>
  <c r="D399" i="24"/>
  <c r="C399" i="24"/>
  <c r="B399" i="24"/>
  <c r="A399" i="24"/>
  <c r="S359" i="24"/>
  <c r="R359" i="24"/>
  <c r="Q359" i="24"/>
  <c r="P359" i="24"/>
  <c r="O359" i="24"/>
  <c r="N359" i="24"/>
  <c r="M359" i="24"/>
  <c r="L359" i="24"/>
  <c r="K359" i="24"/>
  <c r="J359" i="24"/>
  <c r="I359" i="24"/>
  <c r="H359" i="24"/>
  <c r="G359" i="24"/>
  <c r="F359" i="24"/>
  <c r="E359" i="24"/>
  <c r="D359" i="24"/>
  <c r="C359" i="24"/>
  <c r="B359" i="24"/>
  <c r="A359" i="24"/>
  <c r="S319" i="24"/>
  <c r="R319" i="24"/>
  <c r="Q319" i="24"/>
  <c r="P319" i="24"/>
  <c r="O319" i="24"/>
  <c r="N319" i="24"/>
  <c r="M319" i="24"/>
  <c r="L319" i="24"/>
  <c r="K319" i="24"/>
  <c r="J319" i="24"/>
  <c r="I319" i="24"/>
  <c r="H319" i="24"/>
  <c r="G319" i="24"/>
  <c r="F319" i="24"/>
  <c r="E319" i="24"/>
  <c r="D319" i="24"/>
  <c r="C319" i="24"/>
  <c r="B319" i="24"/>
  <c r="A319" i="24"/>
  <c r="S279" i="24"/>
  <c r="R279" i="24"/>
  <c r="Q279" i="24"/>
  <c r="P279" i="24"/>
  <c r="O279" i="24"/>
  <c r="N279" i="24"/>
  <c r="M279" i="24"/>
  <c r="L279" i="24"/>
  <c r="K279" i="24"/>
  <c r="J279" i="24"/>
  <c r="I279" i="24"/>
  <c r="H279" i="24"/>
  <c r="G279" i="24"/>
  <c r="F279" i="24"/>
  <c r="E279" i="24"/>
  <c r="D279" i="24"/>
  <c r="C279" i="24"/>
  <c r="B279" i="24"/>
  <c r="A279" i="24"/>
  <c r="S239" i="24"/>
  <c r="R239" i="24"/>
  <c r="Q239" i="24"/>
  <c r="P239" i="24"/>
  <c r="O239" i="24"/>
  <c r="N239" i="24"/>
  <c r="M239" i="24"/>
  <c r="L239" i="24"/>
  <c r="K239" i="24"/>
  <c r="J239" i="24"/>
  <c r="I239" i="24"/>
  <c r="H239" i="24"/>
  <c r="G239" i="24"/>
  <c r="F239" i="24"/>
  <c r="E239" i="24"/>
  <c r="D239" i="24"/>
  <c r="C239" i="24"/>
  <c r="B239" i="24"/>
  <c r="A239" i="24"/>
  <c r="S199" i="24"/>
  <c r="R199" i="24"/>
  <c r="Q199" i="24"/>
  <c r="P199" i="24"/>
  <c r="O199" i="24"/>
  <c r="N199" i="24"/>
  <c r="M199" i="24"/>
  <c r="L199" i="24"/>
  <c r="K199" i="24"/>
  <c r="J199" i="24"/>
  <c r="I199" i="24"/>
  <c r="H199" i="24"/>
  <c r="G199" i="24"/>
  <c r="F199" i="24"/>
  <c r="E199" i="24"/>
  <c r="D199" i="24"/>
  <c r="C199" i="24"/>
  <c r="B199" i="24"/>
  <c r="A199" i="24"/>
  <c r="S159" i="24"/>
  <c r="R159" i="24"/>
  <c r="Q159" i="24"/>
  <c r="P159" i="24"/>
  <c r="O159" i="24"/>
  <c r="N159" i="24"/>
  <c r="M159" i="24"/>
  <c r="L159" i="24"/>
  <c r="K159" i="24"/>
  <c r="J159" i="24"/>
  <c r="I159" i="24"/>
  <c r="H159" i="24"/>
  <c r="G159" i="24"/>
  <c r="F159" i="24"/>
  <c r="E159" i="24"/>
  <c r="D159" i="24"/>
  <c r="C159" i="24"/>
  <c r="B159" i="24"/>
  <c r="A159" i="24"/>
  <c r="S119" i="24"/>
  <c r="R119" i="24"/>
  <c r="Q119" i="24"/>
  <c r="P119" i="24"/>
  <c r="O119" i="24"/>
  <c r="N119" i="24"/>
  <c r="M119" i="24"/>
  <c r="L119" i="24"/>
  <c r="K119" i="24"/>
  <c r="J119" i="24"/>
  <c r="I119" i="24"/>
  <c r="H119" i="24"/>
  <c r="G119" i="24"/>
  <c r="F119" i="24"/>
  <c r="E119" i="24"/>
  <c r="D119" i="24"/>
  <c r="C119" i="24"/>
  <c r="B119" i="24"/>
  <c r="A119" i="24"/>
  <c r="S79" i="24"/>
  <c r="R79" i="24"/>
  <c r="Q79" i="24"/>
  <c r="P79" i="24"/>
  <c r="O79" i="24"/>
  <c r="N79" i="24"/>
  <c r="M79" i="24"/>
  <c r="L79" i="24"/>
  <c r="K79" i="24"/>
  <c r="J79" i="24"/>
  <c r="I79" i="24"/>
  <c r="H79" i="24"/>
  <c r="G79" i="24"/>
  <c r="F79" i="24"/>
  <c r="E79" i="24"/>
  <c r="D79" i="24"/>
  <c r="C79" i="24"/>
  <c r="B79" i="24"/>
  <c r="A79" i="24"/>
  <c r="S39" i="24"/>
  <c r="R39" i="24"/>
  <c r="Q39" i="24"/>
  <c r="P39" i="24"/>
  <c r="O39" i="24"/>
  <c r="N39" i="24"/>
  <c r="M39" i="24"/>
  <c r="L39" i="24"/>
  <c r="K39" i="24"/>
  <c r="J39" i="24"/>
  <c r="I39" i="24"/>
  <c r="H39" i="24"/>
  <c r="G39" i="24"/>
  <c r="F39" i="24"/>
  <c r="E39" i="24"/>
  <c r="D39" i="24"/>
  <c r="C39" i="24"/>
  <c r="B39" i="24"/>
  <c r="A39" i="24"/>
  <c r="S402" i="23"/>
  <c r="R402" i="23"/>
  <c r="Q402" i="23"/>
  <c r="P402" i="23"/>
  <c r="O402" i="23"/>
  <c r="N402" i="23"/>
  <c r="M402" i="23"/>
  <c r="L402" i="23"/>
  <c r="K402" i="23"/>
  <c r="J402" i="23"/>
  <c r="I402" i="23"/>
  <c r="H402" i="23"/>
  <c r="G402" i="23"/>
  <c r="F402" i="23"/>
  <c r="E402" i="23"/>
  <c r="D402" i="23"/>
  <c r="C402" i="23"/>
  <c r="B402" i="23"/>
  <c r="A402" i="23"/>
  <c r="S399" i="23"/>
  <c r="R399" i="23"/>
  <c r="Q399" i="23"/>
  <c r="P399" i="23"/>
  <c r="O399" i="23"/>
  <c r="N399" i="23"/>
  <c r="M399" i="23"/>
  <c r="L399" i="23"/>
  <c r="K399" i="23"/>
  <c r="J399" i="23"/>
  <c r="I399" i="23"/>
  <c r="H399" i="23"/>
  <c r="G399" i="23"/>
  <c r="F399" i="23"/>
  <c r="E399" i="23"/>
  <c r="D399" i="23"/>
  <c r="C399" i="23"/>
  <c r="B399" i="23"/>
  <c r="A399" i="23"/>
  <c r="S359" i="23"/>
  <c r="R359" i="23"/>
  <c r="Q359" i="23"/>
  <c r="P359" i="23"/>
  <c r="O359" i="23"/>
  <c r="N359" i="23"/>
  <c r="M359" i="23"/>
  <c r="L359" i="23"/>
  <c r="K359" i="23"/>
  <c r="J359" i="23"/>
  <c r="I359" i="23"/>
  <c r="H359" i="23"/>
  <c r="G359" i="23"/>
  <c r="F359" i="23"/>
  <c r="E359" i="23"/>
  <c r="D359" i="23"/>
  <c r="C359" i="23"/>
  <c r="B359" i="23"/>
  <c r="A359" i="23"/>
  <c r="S319" i="23"/>
  <c r="R319" i="23"/>
  <c r="Q319" i="23"/>
  <c r="P319" i="23"/>
  <c r="O319" i="23"/>
  <c r="N319" i="23"/>
  <c r="M319" i="23"/>
  <c r="L319" i="23"/>
  <c r="K319" i="23"/>
  <c r="J319" i="23"/>
  <c r="I319" i="23"/>
  <c r="H319" i="23"/>
  <c r="G319" i="23"/>
  <c r="F319" i="23"/>
  <c r="E319" i="23"/>
  <c r="D319" i="23"/>
  <c r="C319" i="23"/>
  <c r="B319" i="23"/>
  <c r="A319" i="23"/>
  <c r="S279" i="23"/>
  <c r="R279" i="23"/>
  <c r="Q279" i="23"/>
  <c r="P279" i="23"/>
  <c r="O279" i="23"/>
  <c r="N279" i="23"/>
  <c r="M279" i="23"/>
  <c r="L279" i="23"/>
  <c r="K279" i="23"/>
  <c r="J279" i="23"/>
  <c r="I279" i="23"/>
  <c r="H279" i="23"/>
  <c r="G279" i="23"/>
  <c r="F279" i="23"/>
  <c r="E279" i="23"/>
  <c r="D279" i="23"/>
  <c r="C279" i="23"/>
  <c r="B279" i="23"/>
  <c r="A279" i="23"/>
  <c r="S239" i="23"/>
  <c r="R239" i="23"/>
  <c r="Q239" i="23"/>
  <c r="P239" i="23"/>
  <c r="O239" i="23"/>
  <c r="N239" i="23"/>
  <c r="M239" i="23"/>
  <c r="L239" i="23"/>
  <c r="K239" i="23"/>
  <c r="J239" i="23"/>
  <c r="I239" i="23"/>
  <c r="H239" i="23"/>
  <c r="G239" i="23"/>
  <c r="F239" i="23"/>
  <c r="E239" i="23"/>
  <c r="D239" i="23"/>
  <c r="C239" i="23"/>
  <c r="B239" i="23"/>
  <c r="A239" i="23"/>
  <c r="S199" i="23"/>
  <c r="R199" i="23"/>
  <c r="Q199" i="23"/>
  <c r="P199" i="23"/>
  <c r="O199" i="23"/>
  <c r="N199" i="23"/>
  <c r="M199" i="23"/>
  <c r="L199" i="23"/>
  <c r="K199" i="23"/>
  <c r="J199" i="23"/>
  <c r="I199" i="23"/>
  <c r="H199" i="23"/>
  <c r="G199" i="23"/>
  <c r="F199" i="23"/>
  <c r="E199" i="23"/>
  <c r="D199" i="23"/>
  <c r="C199" i="23"/>
  <c r="B199" i="23"/>
  <c r="A199" i="23"/>
  <c r="S159" i="23"/>
  <c r="R159" i="23"/>
  <c r="Q159" i="23"/>
  <c r="P159" i="23"/>
  <c r="O159" i="23"/>
  <c r="N159" i="23"/>
  <c r="M159" i="23"/>
  <c r="L159" i="23"/>
  <c r="K159" i="23"/>
  <c r="J159" i="23"/>
  <c r="I159" i="23"/>
  <c r="H159" i="23"/>
  <c r="G159" i="23"/>
  <c r="F159" i="23"/>
  <c r="E159" i="23"/>
  <c r="D159" i="23"/>
  <c r="C159" i="23"/>
  <c r="B159" i="23"/>
  <c r="A159" i="23"/>
  <c r="S119" i="23"/>
  <c r="R119" i="23"/>
  <c r="Q119" i="23"/>
  <c r="P119" i="23"/>
  <c r="O119" i="23"/>
  <c r="N119" i="23"/>
  <c r="M119" i="23"/>
  <c r="L119" i="23"/>
  <c r="K119" i="23"/>
  <c r="J119" i="23"/>
  <c r="I119" i="23"/>
  <c r="H119" i="23"/>
  <c r="G119" i="23"/>
  <c r="F119" i="23"/>
  <c r="E119" i="23"/>
  <c r="D119" i="23"/>
  <c r="C119" i="23"/>
  <c r="B119" i="23"/>
  <c r="A119" i="23"/>
  <c r="S79" i="23"/>
  <c r="R79" i="23"/>
  <c r="Q79" i="23"/>
  <c r="P79" i="23"/>
  <c r="O79" i="23"/>
  <c r="N79" i="23"/>
  <c r="M79" i="23"/>
  <c r="L79" i="23"/>
  <c r="K79" i="23"/>
  <c r="J79" i="23"/>
  <c r="I79" i="23"/>
  <c r="H79" i="23"/>
  <c r="G79" i="23"/>
  <c r="F79" i="23"/>
  <c r="E79" i="23"/>
  <c r="D79" i="23"/>
  <c r="C79" i="23"/>
  <c r="B79" i="23"/>
  <c r="A79" i="23"/>
  <c r="S39" i="23"/>
  <c r="R39" i="23"/>
  <c r="Q39" i="23"/>
  <c r="P39" i="23"/>
  <c r="O39" i="23"/>
  <c r="N39" i="23"/>
  <c r="M39" i="23"/>
  <c r="L39" i="23"/>
  <c r="K39" i="23"/>
  <c r="J39" i="23"/>
  <c r="I39" i="23"/>
  <c r="H39" i="23"/>
  <c r="G39" i="23"/>
  <c r="F39" i="23"/>
  <c r="E39" i="23"/>
  <c r="D39" i="23"/>
  <c r="C39" i="23"/>
  <c r="B39" i="23"/>
  <c r="A39" i="23"/>
  <c r="S87" i="22"/>
  <c r="R87" i="22"/>
  <c r="Q87" i="22"/>
  <c r="P87" i="22"/>
  <c r="O87" i="22"/>
  <c r="N87" i="22"/>
  <c r="M87" i="22"/>
  <c r="L87" i="22"/>
  <c r="K87" i="22"/>
  <c r="J87" i="22"/>
  <c r="I87" i="22"/>
  <c r="H87" i="22"/>
  <c r="G87" i="22"/>
  <c r="F87" i="22"/>
  <c r="E87" i="22"/>
  <c r="D87" i="22"/>
  <c r="C87" i="22"/>
  <c r="B87" i="22"/>
  <c r="A87" i="22"/>
  <c r="S39" i="22"/>
  <c r="R39" i="22"/>
  <c r="Q39" i="22"/>
  <c r="P39" i="22"/>
  <c r="O39" i="22"/>
  <c r="N39" i="22"/>
  <c r="M39" i="22"/>
  <c r="L39" i="22"/>
  <c r="K39" i="22"/>
  <c r="J39" i="22"/>
  <c r="I39" i="22"/>
  <c r="H39" i="22"/>
  <c r="G39" i="22"/>
  <c r="F39" i="22"/>
  <c r="E39" i="22"/>
  <c r="D39" i="22"/>
  <c r="C39" i="22"/>
  <c r="B39" i="22"/>
  <c r="A39" i="22"/>
  <c r="S280" i="21"/>
  <c r="R280" i="21"/>
  <c r="Q280" i="21"/>
  <c r="P280" i="21"/>
  <c r="O280" i="21"/>
  <c r="N280" i="21"/>
  <c r="M280" i="21"/>
  <c r="L280" i="21"/>
  <c r="K280" i="21"/>
  <c r="J280" i="21"/>
  <c r="I280" i="21"/>
  <c r="H280" i="21"/>
  <c r="G280" i="21"/>
  <c r="F280" i="21"/>
  <c r="E280" i="21"/>
  <c r="D280" i="21"/>
  <c r="C280" i="21"/>
  <c r="B280" i="21"/>
  <c r="A280" i="21"/>
  <c r="S277" i="21"/>
  <c r="R277" i="21"/>
  <c r="Q277" i="21"/>
  <c r="P277" i="21"/>
  <c r="O277" i="21"/>
  <c r="N277" i="21"/>
  <c r="M277" i="21"/>
  <c r="L277" i="21"/>
  <c r="K277" i="21"/>
  <c r="J277" i="21"/>
  <c r="I277" i="21"/>
  <c r="H277" i="21"/>
  <c r="G277" i="21"/>
  <c r="F277" i="21"/>
  <c r="E277" i="21"/>
  <c r="D277" i="21"/>
  <c r="C277" i="21"/>
  <c r="A277" i="21"/>
  <c r="S238" i="21"/>
  <c r="R238" i="21"/>
  <c r="Q238" i="21"/>
  <c r="P238" i="21"/>
  <c r="O238" i="21"/>
  <c r="N238" i="21"/>
  <c r="M238" i="21"/>
  <c r="L238" i="21"/>
  <c r="K238" i="21"/>
  <c r="J238" i="21"/>
  <c r="I238" i="21"/>
  <c r="H238" i="21"/>
  <c r="G238" i="21"/>
  <c r="F238" i="21"/>
  <c r="E238" i="21"/>
  <c r="D238" i="21"/>
  <c r="C238" i="21"/>
  <c r="B238" i="21"/>
  <c r="A238" i="21"/>
  <c r="S198" i="21"/>
  <c r="R198" i="21"/>
  <c r="Q198" i="21"/>
  <c r="P198" i="21"/>
  <c r="O198" i="21"/>
  <c r="N198" i="21"/>
  <c r="M198" i="21"/>
  <c r="L198" i="21"/>
  <c r="K198" i="21"/>
  <c r="J198" i="21"/>
  <c r="I198" i="21"/>
  <c r="H198" i="21"/>
  <c r="G198" i="21"/>
  <c r="F198" i="21"/>
  <c r="E198" i="21"/>
  <c r="D198" i="21"/>
  <c r="C198" i="21"/>
  <c r="B198" i="21"/>
  <c r="A198" i="21"/>
  <c r="S159" i="21"/>
  <c r="R159" i="21"/>
  <c r="Q159" i="21"/>
  <c r="P159" i="21"/>
  <c r="O159" i="21"/>
  <c r="N159" i="21"/>
  <c r="M159" i="21"/>
  <c r="L159" i="21"/>
  <c r="K159" i="21"/>
  <c r="J159" i="21"/>
  <c r="I159" i="21"/>
  <c r="H159" i="21"/>
  <c r="G159" i="21"/>
  <c r="F159" i="21"/>
  <c r="E159" i="21"/>
  <c r="D159" i="21"/>
  <c r="C159" i="21"/>
  <c r="B159" i="21"/>
  <c r="A159" i="21"/>
  <c r="S119" i="21"/>
  <c r="R119" i="21"/>
  <c r="Q119" i="21"/>
  <c r="P119" i="21"/>
  <c r="O119" i="21"/>
  <c r="N119" i="21"/>
  <c r="M119" i="21"/>
  <c r="L119" i="21"/>
  <c r="K119" i="21"/>
  <c r="J119" i="21"/>
  <c r="I119" i="21"/>
  <c r="H119" i="21"/>
  <c r="G119" i="21"/>
  <c r="F119" i="21"/>
  <c r="E119" i="21"/>
  <c r="D119" i="21"/>
  <c r="C119" i="21"/>
  <c r="B119" i="21"/>
  <c r="A119" i="21"/>
  <c r="S79" i="21"/>
  <c r="R79" i="21"/>
  <c r="Q79" i="21"/>
  <c r="P79" i="21"/>
  <c r="O79" i="21"/>
  <c r="N79" i="21"/>
  <c r="M79" i="21"/>
  <c r="L79" i="21"/>
  <c r="K79" i="21"/>
  <c r="J79" i="21"/>
  <c r="I79" i="21"/>
  <c r="H79" i="21"/>
  <c r="G79" i="21"/>
  <c r="F79" i="21"/>
  <c r="E79" i="21"/>
  <c r="D79" i="21"/>
  <c r="C79" i="21"/>
  <c r="B79" i="21"/>
  <c r="A79" i="21"/>
  <c r="C55" i="21"/>
  <c r="S39" i="21"/>
  <c r="R39" i="21"/>
  <c r="Q39" i="21"/>
  <c r="P39" i="21"/>
  <c r="O39" i="21"/>
  <c r="N39" i="21"/>
  <c r="M39" i="21"/>
  <c r="L39" i="21"/>
  <c r="K39" i="21"/>
  <c r="J39" i="21"/>
  <c r="I39" i="21"/>
  <c r="H39" i="21"/>
  <c r="G39" i="21"/>
  <c r="F39" i="21"/>
  <c r="E39" i="21"/>
  <c r="D39" i="21"/>
  <c r="C39" i="21"/>
  <c r="B39" i="21"/>
  <c r="A39" i="21"/>
  <c r="S144" i="20"/>
  <c r="R144" i="20"/>
  <c r="Q144" i="20"/>
  <c r="P144" i="20"/>
  <c r="O144" i="20"/>
  <c r="N144" i="20"/>
  <c r="M144" i="20"/>
  <c r="L144" i="20"/>
  <c r="K144" i="20"/>
  <c r="J144" i="20"/>
  <c r="I144" i="20"/>
  <c r="H144" i="20"/>
  <c r="G144" i="20"/>
  <c r="F144" i="20"/>
  <c r="E144" i="20"/>
  <c r="D144" i="20"/>
  <c r="C144" i="20"/>
  <c r="B144" i="20"/>
  <c r="A144" i="20"/>
  <c r="S140" i="20"/>
  <c r="R140" i="20"/>
  <c r="Q140" i="20"/>
  <c r="P140" i="20"/>
  <c r="O140" i="20"/>
  <c r="N140" i="20"/>
  <c r="M140" i="20"/>
  <c r="L140" i="20"/>
  <c r="K140" i="20"/>
  <c r="J140" i="20"/>
  <c r="I140" i="20"/>
  <c r="H140" i="20"/>
  <c r="G140" i="20"/>
  <c r="F140" i="20"/>
  <c r="E140" i="20"/>
  <c r="C140" i="20"/>
  <c r="B140" i="20"/>
  <c r="A140" i="20"/>
  <c r="S107" i="20"/>
  <c r="R107" i="20"/>
  <c r="Q107" i="20"/>
  <c r="P107" i="20"/>
  <c r="O107" i="20"/>
  <c r="N107" i="20"/>
  <c r="M107" i="20"/>
  <c r="L107" i="20"/>
  <c r="K107" i="20"/>
  <c r="J107" i="20"/>
  <c r="I107" i="20"/>
  <c r="H107" i="20"/>
  <c r="G107" i="20"/>
  <c r="F107" i="20"/>
  <c r="E107" i="20"/>
  <c r="D107" i="20"/>
  <c r="C107" i="20"/>
  <c r="B107" i="20"/>
  <c r="A107" i="20"/>
  <c r="S74" i="20"/>
  <c r="R74" i="20"/>
  <c r="Q74" i="20"/>
  <c r="P74" i="20"/>
  <c r="O74" i="20"/>
  <c r="N74" i="20"/>
  <c r="M74" i="20"/>
  <c r="L74" i="20"/>
  <c r="K74" i="20"/>
  <c r="J74" i="20"/>
  <c r="I74" i="20"/>
  <c r="H74" i="20"/>
  <c r="G74" i="20"/>
  <c r="F74" i="20"/>
  <c r="E74" i="20"/>
  <c r="D74" i="20"/>
  <c r="C74" i="20"/>
  <c r="B74" i="20"/>
  <c r="A74" i="20"/>
  <c r="S39" i="20"/>
  <c r="Q39" i="20"/>
  <c r="P39" i="20"/>
  <c r="O39" i="20"/>
  <c r="N39" i="20"/>
  <c r="M39" i="20"/>
  <c r="L39" i="20"/>
  <c r="K39" i="20"/>
  <c r="J39" i="20"/>
  <c r="I39" i="20"/>
  <c r="H39" i="20"/>
  <c r="G39" i="20"/>
  <c r="F39" i="20"/>
  <c r="E39" i="20"/>
  <c r="D39" i="20"/>
  <c r="C39" i="20"/>
  <c r="B39" i="20"/>
  <c r="A39" i="20"/>
  <c r="S85" i="19"/>
  <c r="R85" i="19"/>
  <c r="Q85" i="19"/>
  <c r="P85" i="19"/>
  <c r="O85" i="19"/>
  <c r="N85" i="19"/>
  <c r="M85" i="19"/>
  <c r="L85" i="19"/>
  <c r="K85" i="19"/>
  <c r="J85" i="19"/>
  <c r="I85" i="19"/>
  <c r="H85" i="19"/>
  <c r="G85" i="19"/>
  <c r="F85" i="19"/>
  <c r="E85" i="19"/>
  <c r="D85" i="19"/>
  <c r="C85" i="19"/>
  <c r="B85" i="19"/>
  <c r="A85" i="19"/>
  <c r="S82" i="19"/>
  <c r="R82" i="19"/>
  <c r="Q82" i="19"/>
  <c r="P82" i="19"/>
  <c r="O82" i="19"/>
  <c r="N82" i="19"/>
  <c r="M82" i="19"/>
  <c r="L82" i="19"/>
  <c r="K82" i="19"/>
  <c r="J82" i="19"/>
  <c r="I82" i="19"/>
  <c r="H82" i="19"/>
  <c r="G82" i="19"/>
  <c r="F82" i="19"/>
  <c r="E82" i="19"/>
  <c r="D82" i="19"/>
  <c r="C82" i="19"/>
  <c r="B82" i="19"/>
  <c r="A82" i="19"/>
  <c r="S39" i="19"/>
  <c r="R39" i="19"/>
  <c r="Q39" i="19"/>
  <c r="P39" i="19"/>
  <c r="O39" i="19"/>
  <c r="N39" i="19"/>
  <c r="M39" i="19"/>
  <c r="L39" i="19"/>
  <c r="K39" i="19"/>
  <c r="J39" i="19"/>
  <c r="I39" i="19"/>
  <c r="H39" i="19"/>
  <c r="G39" i="19"/>
  <c r="F39" i="19"/>
  <c r="E39" i="19"/>
  <c r="D39" i="19"/>
  <c r="C39" i="19"/>
  <c r="B39" i="19"/>
  <c r="A39" i="19"/>
  <c r="S641" i="18"/>
  <c r="R641" i="18"/>
  <c r="Q641" i="18"/>
  <c r="P641" i="18"/>
  <c r="O641" i="18"/>
  <c r="N641" i="18"/>
  <c r="M641" i="18"/>
  <c r="L641" i="18"/>
  <c r="K641" i="18"/>
  <c r="J641" i="18"/>
  <c r="I641" i="18"/>
  <c r="H641" i="18"/>
  <c r="G641" i="18"/>
  <c r="F641" i="18"/>
  <c r="E641" i="18"/>
  <c r="D641" i="18"/>
  <c r="C641" i="18"/>
  <c r="B641" i="18"/>
  <c r="A641" i="18"/>
  <c r="S638" i="18"/>
  <c r="R638" i="18"/>
  <c r="Q638" i="18"/>
  <c r="P638" i="18"/>
  <c r="O638" i="18"/>
  <c r="N638" i="18"/>
  <c r="M638" i="18"/>
  <c r="L638" i="18"/>
  <c r="K638" i="18"/>
  <c r="J638" i="18"/>
  <c r="I638" i="18"/>
  <c r="H638" i="18"/>
  <c r="G638" i="18"/>
  <c r="F638" i="18"/>
  <c r="E638" i="18"/>
  <c r="D638" i="18"/>
  <c r="C638" i="18"/>
  <c r="B638" i="18"/>
  <c r="A638" i="18"/>
  <c r="S598" i="18"/>
  <c r="R598" i="18"/>
  <c r="Q598" i="18"/>
  <c r="P598" i="18"/>
  <c r="O598" i="18"/>
  <c r="N598" i="18"/>
  <c r="M598" i="18"/>
  <c r="L598" i="18"/>
  <c r="K598" i="18"/>
  <c r="J598" i="18"/>
  <c r="I598" i="18"/>
  <c r="H598" i="18"/>
  <c r="G598" i="18"/>
  <c r="F598" i="18"/>
  <c r="E598" i="18"/>
  <c r="D598" i="18"/>
  <c r="C598" i="18"/>
  <c r="B598" i="18"/>
  <c r="A598" i="18"/>
  <c r="S558" i="18"/>
  <c r="R558" i="18"/>
  <c r="Q558" i="18"/>
  <c r="P558" i="18"/>
  <c r="O558" i="18"/>
  <c r="N558" i="18"/>
  <c r="M558" i="18"/>
  <c r="L558" i="18"/>
  <c r="K558" i="18"/>
  <c r="J558" i="18"/>
  <c r="I558" i="18"/>
  <c r="H558" i="18"/>
  <c r="G558" i="18"/>
  <c r="F558" i="18"/>
  <c r="E558" i="18"/>
  <c r="D558" i="18"/>
  <c r="C558" i="18"/>
  <c r="B558" i="18"/>
  <c r="A558" i="18"/>
  <c r="S518" i="18"/>
  <c r="R518" i="18"/>
  <c r="Q518" i="18"/>
  <c r="P518" i="18"/>
  <c r="O518" i="18"/>
  <c r="N518" i="18"/>
  <c r="M518" i="18"/>
  <c r="L518" i="18"/>
  <c r="K518" i="18"/>
  <c r="J518" i="18"/>
  <c r="I518" i="18"/>
  <c r="H518" i="18"/>
  <c r="G518" i="18"/>
  <c r="F518" i="18"/>
  <c r="E518" i="18"/>
  <c r="D518" i="18"/>
  <c r="C518" i="18"/>
  <c r="B518" i="18"/>
  <c r="A518" i="18"/>
  <c r="S479" i="18"/>
  <c r="R479" i="18"/>
  <c r="Q479" i="18"/>
  <c r="P479" i="18"/>
  <c r="O479" i="18"/>
  <c r="N479" i="18"/>
  <c r="M479" i="18"/>
  <c r="L479" i="18"/>
  <c r="K479" i="18"/>
  <c r="J479" i="18"/>
  <c r="I479" i="18"/>
  <c r="H479" i="18"/>
  <c r="G479" i="18"/>
  <c r="F479" i="18"/>
  <c r="E479" i="18"/>
  <c r="D479" i="18"/>
  <c r="C479" i="18"/>
  <c r="B479" i="18"/>
  <c r="A479" i="18"/>
  <c r="S439" i="18"/>
  <c r="R439" i="18"/>
  <c r="Q439" i="18"/>
  <c r="P439" i="18"/>
  <c r="O439" i="18"/>
  <c r="N439" i="18"/>
  <c r="M439" i="18"/>
  <c r="L439" i="18"/>
  <c r="K439" i="18"/>
  <c r="J439" i="18"/>
  <c r="I439" i="18"/>
  <c r="H439" i="18"/>
  <c r="G439" i="18"/>
  <c r="F439" i="18"/>
  <c r="E439" i="18"/>
  <c r="D439" i="18"/>
  <c r="C439" i="18"/>
  <c r="B439" i="18"/>
  <c r="A439" i="18"/>
  <c r="S399" i="18"/>
  <c r="R399" i="18"/>
  <c r="Q399" i="18"/>
  <c r="P399" i="18"/>
  <c r="O399" i="18"/>
  <c r="N399" i="18"/>
  <c r="M399" i="18"/>
  <c r="L399" i="18"/>
  <c r="K399" i="18"/>
  <c r="J399" i="18"/>
  <c r="I399" i="18"/>
  <c r="H399" i="18"/>
  <c r="G399" i="18"/>
  <c r="F399" i="18"/>
  <c r="E399" i="18"/>
  <c r="D399" i="18"/>
  <c r="C399" i="18"/>
  <c r="B399" i="18"/>
  <c r="A399" i="18"/>
  <c r="S359" i="18"/>
  <c r="R359" i="18"/>
  <c r="Q359" i="18"/>
  <c r="P359" i="18"/>
  <c r="O359" i="18"/>
  <c r="N359" i="18"/>
  <c r="M359" i="18"/>
  <c r="L359" i="18"/>
  <c r="K359" i="18"/>
  <c r="J359" i="18"/>
  <c r="I359" i="18"/>
  <c r="H359" i="18"/>
  <c r="G359" i="18"/>
  <c r="F359" i="18"/>
  <c r="E359" i="18"/>
  <c r="D359" i="18"/>
  <c r="C359" i="18"/>
  <c r="B359" i="18"/>
  <c r="A359" i="18"/>
  <c r="S319" i="18"/>
  <c r="R319" i="18"/>
  <c r="Q319" i="18"/>
  <c r="P319" i="18"/>
  <c r="O319" i="18"/>
  <c r="N319" i="18"/>
  <c r="M319" i="18"/>
  <c r="L319" i="18"/>
  <c r="K319" i="18"/>
  <c r="J319" i="18"/>
  <c r="I319" i="18"/>
  <c r="H319" i="18"/>
  <c r="G319" i="18"/>
  <c r="F319" i="18"/>
  <c r="E319" i="18"/>
  <c r="D319" i="18"/>
  <c r="C319" i="18"/>
  <c r="B319" i="18"/>
  <c r="A319" i="18"/>
  <c r="S279" i="18"/>
  <c r="R279" i="18"/>
  <c r="Q279" i="18"/>
  <c r="P279" i="18"/>
  <c r="O279" i="18"/>
  <c r="N279" i="18"/>
  <c r="M279" i="18"/>
  <c r="L279" i="18"/>
  <c r="K279" i="18"/>
  <c r="J279" i="18"/>
  <c r="I279" i="18"/>
  <c r="H279" i="18"/>
  <c r="G279" i="18"/>
  <c r="F279" i="18"/>
  <c r="E279" i="18"/>
  <c r="D279" i="18"/>
  <c r="C279" i="18"/>
  <c r="B279" i="18"/>
  <c r="A279" i="18"/>
  <c r="S239" i="18"/>
  <c r="R239" i="18"/>
  <c r="Q239" i="18"/>
  <c r="P239" i="18"/>
  <c r="O239" i="18"/>
  <c r="N239" i="18"/>
  <c r="M239" i="18"/>
  <c r="L239" i="18"/>
  <c r="K239" i="18"/>
  <c r="J239" i="18"/>
  <c r="I239" i="18"/>
  <c r="H239" i="18"/>
  <c r="G239" i="18"/>
  <c r="F239" i="18"/>
  <c r="E239" i="18"/>
  <c r="D239" i="18"/>
  <c r="C239" i="18"/>
  <c r="B239" i="18"/>
  <c r="A239" i="18"/>
  <c r="S199" i="18"/>
  <c r="R199" i="18"/>
  <c r="Q199" i="18"/>
  <c r="P199" i="18"/>
  <c r="O199" i="18"/>
  <c r="N199" i="18"/>
  <c r="M199" i="18"/>
  <c r="L199" i="18"/>
  <c r="K199" i="18"/>
  <c r="J199" i="18"/>
  <c r="I199" i="18"/>
  <c r="H199" i="18"/>
  <c r="G199" i="18"/>
  <c r="F199" i="18"/>
  <c r="E199" i="18"/>
  <c r="D199" i="18"/>
  <c r="C199" i="18"/>
  <c r="B199" i="18"/>
  <c r="A199" i="18"/>
  <c r="S159" i="18"/>
  <c r="R159" i="18"/>
  <c r="Q159" i="18"/>
  <c r="P159" i="18"/>
  <c r="O159" i="18"/>
  <c r="N159" i="18"/>
  <c r="M159" i="18"/>
  <c r="L159" i="18"/>
  <c r="K159" i="18"/>
  <c r="J159" i="18"/>
  <c r="I159" i="18"/>
  <c r="H159" i="18"/>
  <c r="G159" i="18"/>
  <c r="F159" i="18"/>
  <c r="E159" i="18"/>
  <c r="D159" i="18"/>
  <c r="C159" i="18"/>
  <c r="B159" i="18"/>
  <c r="A159" i="18"/>
  <c r="S119" i="18"/>
  <c r="R119" i="18"/>
  <c r="Q119" i="18"/>
  <c r="P119" i="18"/>
  <c r="O119" i="18"/>
  <c r="N119" i="18"/>
  <c r="M119" i="18"/>
  <c r="L119" i="18"/>
  <c r="K119" i="18"/>
  <c r="J119" i="18"/>
  <c r="I119" i="18"/>
  <c r="H119" i="18"/>
  <c r="G119" i="18"/>
  <c r="F119" i="18"/>
  <c r="E119" i="18"/>
  <c r="D119" i="18"/>
  <c r="C119" i="18"/>
  <c r="B119" i="18"/>
  <c r="A119" i="18"/>
  <c r="S79" i="18"/>
  <c r="R79" i="18"/>
  <c r="Q79" i="18"/>
  <c r="P79" i="18"/>
  <c r="O79" i="18"/>
  <c r="N79" i="18"/>
  <c r="M79" i="18"/>
  <c r="L79" i="18"/>
  <c r="K79" i="18"/>
  <c r="J79" i="18"/>
  <c r="I79" i="18"/>
  <c r="H79" i="18"/>
  <c r="G79" i="18"/>
  <c r="F79" i="18"/>
  <c r="E79" i="18"/>
  <c r="D79" i="18"/>
  <c r="C79" i="18"/>
  <c r="B79" i="18"/>
  <c r="A79" i="18"/>
  <c r="S39" i="18"/>
  <c r="R39" i="18"/>
  <c r="Q39" i="18"/>
  <c r="P39" i="18"/>
  <c r="O39" i="18"/>
  <c r="N39" i="18"/>
  <c r="M39" i="18"/>
  <c r="L39" i="18"/>
  <c r="K39" i="18"/>
  <c r="J39" i="18"/>
  <c r="I39" i="18"/>
  <c r="H39" i="18"/>
  <c r="G39" i="18"/>
  <c r="F39" i="18"/>
  <c r="E39" i="18"/>
  <c r="D39" i="18"/>
  <c r="C39" i="18"/>
  <c r="B39" i="18"/>
  <c r="A39" i="18"/>
  <c r="S482" i="49"/>
  <c r="R482" i="49"/>
  <c r="Q482" i="49"/>
  <c r="P482" i="49"/>
  <c r="O482" i="49"/>
  <c r="N482" i="49"/>
  <c r="M482" i="49"/>
  <c r="L482" i="49"/>
  <c r="K482" i="49"/>
  <c r="J482" i="49"/>
  <c r="I482" i="49"/>
  <c r="H482" i="49"/>
  <c r="G482" i="49"/>
  <c r="F482" i="49"/>
  <c r="E482" i="49"/>
  <c r="D482" i="49"/>
  <c r="C482" i="49"/>
  <c r="B482" i="49"/>
  <c r="A482" i="49"/>
  <c r="S479" i="49"/>
  <c r="R479" i="49"/>
  <c r="Q479" i="49"/>
  <c r="P479" i="49"/>
  <c r="O479" i="49"/>
  <c r="N479" i="49"/>
  <c r="M479" i="49"/>
  <c r="L479" i="49"/>
  <c r="K479" i="49"/>
  <c r="J479" i="49"/>
  <c r="I479" i="49"/>
  <c r="H479" i="49"/>
  <c r="G479" i="49"/>
  <c r="F479" i="49"/>
  <c r="E479" i="49"/>
  <c r="D479" i="49"/>
  <c r="C479" i="49"/>
  <c r="B479" i="49"/>
  <c r="A479" i="49"/>
  <c r="S439" i="49"/>
  <c r="R439" i="49"/>
  <c r="Q439" i="49"/>
  <c r="P439" i="49"/>
  <c r="O439" i="49"/>
  <c r="N439" i="49"/>
  <c r="M439" i="49"/>
  <c r="L439" i="49"/>
  <c r="K439" i="49"/>
  <c r="J439" i="49"/>
  <c r="I439" i="49"/>
  <c r="H439" i="49"/>
  <c r="G439" i="49"/>
  <c r="F439" i="49"/>
  <c r="E439" i="49"/>
  <c r="D439" i="49"/>
  <c r="C439" i="49"/>
  <c r="B439" i="49"/>
  <c r="A439" i="49"/>
  <c r="S399" i="49"/>
  <c r="R399" i="49"/>
  <c r="Q399" i="49"/>
  <c r="P399" i="49"/>
  <c r="O399" i="49"/>
  <c r="N399" i="49"/>
  <c r="M399" i="49"/>
  <c r="L399" i="49"/>
  <c r="K399" i="49"/>
  <c r="J399" i="49"/>
  <c r="I399" i="49"/>
  <c r="H399" i="49"/>
  <c r="G399" i="49"/>
  <c r="F399" i="49"/>
  <c r="E399" i="49"/>
  <c r="D399" i="49"/>
  <c r="C399" i="49"/>
  <c r="B399" i="49"/>
  <c r="A399" i="49"/>
  <c r="S359" i="49"/>
  <c r="R359" i="49"/>
  <c r="Q359" i="49"/>
  <c r="P359" i="49"/>
  <c r="O359" i="49"/>
  <c r="N359" i="49"/>
  <c r="M359" i="49"/>
  <c r="L359" i="49"/>
  <c r="K359" i="49"/>
  <c r="J359" i="49"/>
  <c r="I359" i="49"/>
  <c r="H359" i="49"/>
  <c r="G359" i="49"/>
  <c r="F359" i="49"/>
  <c r="E359" i="49"/>
  <c r="D359" i="49"/>
  <c r="C359" i="49"/>
  <c r="B359" i="49"/>
  <c r="A359" i="49"/>
  <c r="S319" i="49"/>
  <c r="R319" i="49"/>
  <c r="Q319" i="49"/>
  <c r="P319" i="49"/>
  <c r="O319" i="49"/>
  <c r="N319" i="49"/>
  <c r="M319" i="49"/>
  <c r="L319" i="49"/>
  <c r="K319" i="49"/>
  <c r="J319" i="49"/>
  <c r="I319" i="49"/>
  <c r="H319" i="49"/>
  <c r="G319" i="49"/>
  <c r="F319" i="49"/>
  <c r="E319" i="49"/>
  <c r="D319" i="49"/>
  <c r="C319" i="49"/>
  <c r="B319" i="49"/>
  <c r="A319" i="49"/>
  <c r="S279" i="49"/>
  <c r="R279" i="49"/>
  <c r="Q279" i="49"/>
  <c r="P279" i="49"/>
  <c r="O279" i="49"/>
  <c r="N279" i="49"/>
  <c r="M279" i="49"/>
  <c r="L279" i="49"/>
  <c r="K279" i="49"/>
  <c r="J279" i="49"/>
  <c r="I279" i="49"/>
  <c r="H279" i="49"/>
  <c r="G279" i="49"/>
  <c r="F279" i="49"/>
  <c r="E279" i="49"/>
  <c r="D279" i="49"/>
  <c r="C279" i="49"/>
  <c r="B279" i="49"/>
  <c r="A279" i="49"/>
  <c r="S239" i="49"/>
  <c r="R239" i="49"/>
  <c r="Q239" i="49"/>
  <c r="P239" i="49"/>
  <c r="O239" i="49"/>
  <c r="N239" i="49"/>
  <c r="M239" i="49"/>
  <c r="L239" i="49"/>
  <c r="K239" i="49"/>
  <c r="J239" i="49"/>
  <c r="I239" i="49"/>
  <c r="H239" i="49"/>
  <c r="G239" i="49"/>
  <c r="F239" i="49"/>
  <c r="E239" i="49"/>
  <c r="D239" i="49"/>
  <c r="C239" i="49"/>
  <c r="B239" i="49"/>
  <c r="A239" i="49"/>
  <c r="S199" i="49"/>
  <c r="R199" i="49"/>
  <c r="Q199" i="49"/>
  <c r="P199" i="49"/>
  <c r="O199" i="49"/>
  <c r="N199" i="49"/>
  <c r="M199" i="49"/>
  <c r="L199" i="49"/>
  <c r="K199" i="49"/>
  <c r="J199" i="49"/>
  <c r="I199" i="49"/>
  <c r="H199" i="49"/>
  <c r="G199" i="49"/>
  <c r="F199" i="49"/>
  <c r="E199" i="49"/>
  <c r="D199" i="49"/>
  <c r="C199" i="49"/>
  <c r="B199" i="49"/>
  <c r="A199" i="49"/>
  <c r="S159" i="49"/>
  <c r="R159" i="49"/>
  <c r="Q159" i="49"/>
  <c r="P159" i="49"/>
  <c r="O159" i="49"/>
  <c r="N159" i="49"/>
  <c r="M159" i="49"/>
  <c r="L159" i="49"/>
  <c r="K159" i="49"/>
  <c r="J159" i="49"/>
  <c r="I159" i="49"/>
  <c r="H159" i="49"/>
  <c r="G159" i="49"/>
  <c r="F159" i="49"/>
  <c r="E159" i="49"/>
  <c r="D159" i="49"/>
  <c r="C159" i="49"/>
  <c r="B159" i="49"/>
  <c r="A159" i="49"/>
  <c r="S119" i="49"/>
  <c r="R119" i="49"/>
  <c r="Q119" i="49"/>
  <c r="P119" i="49"/>
  <c r="O119" i="49"/>
  <c r="N119" i="49"/>
  <c r="M119" i="49"/>
  <c r="L119" i="49"/>
  <c r="K119" i="49"/>
  <c r="J119" i="49"/>
  <c r="I119" i="49"/>
  <c r="H119" i="49"/>
  <c r="G119" i="49"/>
  <c r="F119" i="49"/>
  <c r="E119" i="49"/>
  <c r="D119" i="49"/>
  <c r="C119" i="49"/>
  <c r="B119" i="49"/>
  <c r="A119" i="49"/>
  <c r="S79" i="49"/>
  <c r="R79" i="49"/>
  <c r="Q79" i="49"/>
  <c r="P79" i="49"/>
  <c r="O79" i="49"/>
  <c r="N79" i="49"/>
  <c r="M79" i="49"/>
  <c r="L79" i="49"/>
  <c r="K79" i="49"/>
  <c r="J79" i="49"/>
  <c r="I79" i="49"/>
  <c r="H79" i="49"/>
  <c r="G79" i="49"/>
  <c r="F79" i="49"/>
  <c r="E79" i="49"/>
  <c r="D79" i="49"/>
  <c r="C79" i="49"/>
  <c r="B79" i="49"/>
  <c r="A79" i="49"/>
  <c r="S39" i="49"/>
  <c r="R39" i="49"/>
  <c r="Q39" i="49"/>
  <c r="P39" i="49"/>
  <c r="O39" i="49"/>
  <c r="N39" i="49"/>
  <c r="M39" i="49"/>
  <c r="L39" i="49"/>
  <c r="K39" i="49"/>
  <c r="J39" i="49"/>
  <c r="I39" i="49"/>
  <c r="H39" i="49"/>
  <c r="G39" i="49"/>
  <c r="F39" i="49"/>
  <c r="E39" i="49"/>
  <c r="D39" i="49"/>
  <c r="C39" i="49"/>
  <c r="B39" i="49"/>
  <c r="A39" i="49"/>
  <c r="S762" i="16"/>
  <c r="R762" i="16"/>
  <c r="Q762" i="16"/>
  <c r="P762" i="16"/>
  <c r="O762" i="16"/>
  <c r="N762" i="16"/>
  <c r="M762" i="16"/>
  <c r="L762" i="16"/>
  <c r="K762" i="16"/>
  <c r="J762" i="16"/>
  <c r="I762" i="16"/>
  <c r="H762" i="16"/>
  <c r="G762" i="16"/>
  <c r="F762" i="16"/>
  <c r="E762" i="16"/>
  <c r="D762" i="16"/>
  <c r="C762" i="16"/>
  <c r="B762" i="16"/>
  <c r="A762" i="16"/>
  <c r="S759" i="16"/>
  <c r="R759" i="16"/>
  <c r="Q759" i="16"/>
  <c r="P759" i="16"/>
  <c r="O759" i="16"/>
  <c r="N759" i="16"/>
  <c r="M759" i="16"/>
  <c r="L759" i="16"/>
  <c r="K759" i="16"/>
  <c r="J759" i="16"/>
  <c r="I759" i="16"/>
  <c r="H759" i="16"/>
  <c r="G759" i="16"/>
  <c r="F759" i="16"/>
  <c r="E759" i="16"/>
  <c r="D759" i="16"/>
  <c r="C759" i="16"/>
  <c r="B759" i="16"/>
  <c r="A759" i="16"/>
  <c r="S719" i="16"/>
  <c r="R719" i="16"/>
  <c r="Q719" i="16"/>
  <c r="P719" i="16"/>
  <c r="O719" i="16"/>
  <c r="N719" i="16"/>
  <c r="M719" i="16"/>
  <c r="L719" i="16"/>
  <c r="K719" i="16"/>
  <c r="J719" i="16"/>
  <c r="I719" i="16"/>
  <c r="H719" i="16"/>
  <c r="G719" i="16"/>
  <c r="F719" i="16"/>
  <c r="E719" i="16"/>
  <c r="D719" i="16"/>
  <c r="C719" i="16"/>
  <c r="B719" i="16"/>
  <c r="A719" i="16"/>
  <c r="S679" i="16"/>
  <c r="R679" i="16"/>
  <c r="Q679" i="16"/>
  <c r="P679" i="16"/>
  <c r="O679" i="16"/>
  <c r="N679" i="16"/>
  <c r="M679" i="16"/>
  <c r="L679" i="16"/>
  <c r="K679" i="16"/>
  <c r="J679" i="16"/>
  <c r="I679" i="16"/>
  <c r="H679" i="16"/>
  <c r="G679" i="16"/>
  <c r="F679" i="16"/>
  <c r="E679" i="16"/>
  <c r="D679" i="16"/>
  <c r="C679" i="16"/>
  <c r="B679" i="16"/>
  <c r="A679" i="16"/>
  <c r="S639" i="16"/>
  <c r="R639" i="16"/>
  <c r="Q639" i="16"/>
  <c r="P639" i="16"/>
  <c r="O639" i="16"/>
  <c r="N639" i="16"/>
  <c r="M639" i="16"/>
  <c r="L639" i="16"/>
  <c r="K639" i="16"/>
  <c r="J639" i="16"/>
  <c r="I639" i="16"/>
  <c r="H639" i="16"/>
  <c r="G639" i="16"/>
  <c r="F639" i="16"/>
  <c r="E639" i="16"/>
  <c r="D639" i="16"/>
  <c r="C639" i="16"/>
  <c r="B639" i="16"/>
  <c r="A639" i="16"/>
  <c r="S599" i="16"/>
  <c r="R599" i="16"/>
  <c r="Q599" i="16"/>
  <c r="P599" i="16"/>
  <c r="O599" i="16"/>
  <c r="N599" i="16"/>
  <c r="M599" i="16"/>
  <c r="L599" i="16"/>
  <c r="K599" i="16"/>
  <c r="J599" i="16"/>
  <c r="I599" i="16"/>
  <c r="H599" i="16"/>
  <c r="G599" i="16"/>
  <c r="F599" i="16"/>
  <c r="E599" i="16"/>
  <c r="D599" i="16"/>
  <c r="C599" i="16"/>
  <c r="B599" i="16"/>
  <c r="A599" i="16"/>
  <c r="S559" i="16"/>
  <c r="R559" i="16"/>
  <c r="Q559" i="16"/>
  <c r="P559" i="16"/>
  <c r="O559" i="16"/>
  <c r="N559" i="16"/>
  <c r="M559" i="16"/>
  <c r="L559" i="16"/>
  <c r="K559" i="16"/>
  <c r="J559" i="16"/>
  <c r="I559" i="16"/>
  <c r="H559" i="16"/>
  <c r="G559" i="16"/>
  <c r="F559" i="16"/>
  <c r="E559" i="16"/>
  <c r="D559" i="16"/>
  <c r="C559" i="16"/>
  <c r="B559" i="16"/>
  <c r="A559" i="16"/>
  <c r="S519" i="16"/>
  <c r="R519" i="16"/>
  <c r="Q519" i="16"/>
  <c r="P519" i="16"/>
  <c r="O519" i="16"/>
  <c r="N519" i="16"/>
  <c r="M519" i="16"/>
  <c r="L519" i="16"/>
  <c r="K519" i="16"/>
  <c r="J519" i="16"/>
  <c r="I519" i="16"/>
  <c r="H519" i="16"/>
  <c r="G519" i="16"/>
  <c r="F519" i="16"/>
  <c r="E519" i="16"/>
  <c r="D519" i="16"/>
  <c r="C519" i="16"/>
  <c r="B519" i="16"/>
  <c r="A519" i="16"/>
  <c r="S479" i="16"/>
  <c r="R479" i="16"/>
  <c r="Q479" i="16"/>
  <c r="P479" i="16"/>
  <c r="O479" i="16"/>
  <c r="N479" i="16"/>
  <c r="M479" i="16"/>
  <c r="L479" i="16"/>
  <c r="K479" i="16"/>
  <c r="J479" i="16"/>
  <c r="I479" i="16"/>
  <c r="H479" i="16"/>
  <c r="G479" i="16"/>
  <c r="F479" i="16"/>
  <c r="E479" i="16"/>
  <c r="D479" i="16"/>
  <c r="C479" i="16"/>
  <c r="B479" i="16"/>
  <c r="A479" i="16"/>
  <c r="S439" i="16"/>
  <c r="R439" i="16"/>
  <c r="Q439" i="16"/>
  <c r="P439" i="16"/>
  <c r="O439" i="16"/>
  <c r="N439" i="16"/>
  <c r="M439" i="16"/>
  <c r="L439" i="16"/>
  <c r="K439" i="16"/>
  <c r="J439" i="16"/>
  <c r="I439" i="16"/>
  <c r="H439" i="16"/>
  <c r="G439" i="16"/>
  <c r="F439" i="16"/>
  <c r="E439" i="16"/>
  <c r="D439" i="16"/>
  <c r="C439" i="16"/>
  <c r="B439" i="16"/>
  <c r="A439" i="16"/>
  <c r="S399" i="16"/>
  <c r="R399" i="16"/>
  <c r="Q399" i="16"/>
  <c r="P399" i="16"/>
  <c r="O399" i="16"/>
  <c r="N399" i="16"/>
  <c r="M399" i="16"/>
  <c r="L399" i="16"/>
  <c r="K399" i="16"/>
  <c r="J399" i="16"/>
  <c r="I399" i="16"/>
  <c r="H399" i="16"/>
  <c r="G399" i="16"/>
  <c r="F399" i="16"/>
  <c r="E399" i="16"/>
  <c r="D399" i="16"/>
  <c r="C399" i="16"/>
  <c r="B399" i="16"/>
  <c r="A399" i="16"/>
  <c r="S359" i="16"/>
  <c r="R359" i="16"/>
  <c r="Q359" i="16"/>
  <c r="P359" i="16"/>
  <c r="O359" i="16"/>
  <c r="N359" i="16"/>
  <c r="M359" i="16"/>
  <c r="L359" i="16"/>
  <c r="K359" i="16"/>
  <c r="J359" i="16"/>
  <c r="I359" i="16"/>
  <c r="H359" i="16"/>
  <c r="G359" i="16"/>
  <c r="F359" i="16"/>
  <c r="E359" i="16"/>
  <c r="D359" i="16"/>
  <c r="C359" i="16"/>
  <c r="B359" i="16"/>
  <c r="A359" i="16"/>
  <c r="S319" i="16"/>
  <c r="R319" i="16"/>
  <c r="Q319" i="16"/>
  <c r="P319" i="16"/>
  <c r="O319" i="16"/>
  <c r="N319" i="16"/>
  <c r="M319" i="16"/>
  <c r="L319" i="16"/>
  <c r="K319" i="16"/>
  <c r="J319" i="16"/>
  <c r="I319" i="16"/>
  <c r="H319" i="16"/>
  <c r="G319" i="16"/>
  <c r="F319" i="16"/>
  <c r="E319" i="16"/>
  <c r="D319" i="16"/>
  <c r="C319" i="16"/>
  <c r="B319" i="16"/>
  <c r="A319" i="16"/>
  <c r="S279" i="16"/>
  <c r="R279" i="16"/>
  <c r="Q279" i="16"/>
  <c r="P279" i="16"/>
  <c r="O279" i="16"/>
  <c r="N279" i="16"/>
  <c r="M279" i="16"/>
  <c r="L279" i="16"/>
  <c r="K279" i="16"/>
  <c r="J279" i="16"/>
  <c r="I279" i="16"/>
  <c r="H279" i="16"/>
  <c r="G279" i="16"/>
  <c r="F279" i="16"/>
  <c r="E279" i="16"/>
  <c r="D279" i="16"/>
  <c r="C279" i="16"/>
  <c r="B279" i="16"/>
  <c r="A279" i="16"/>
  <c r="S239" i="16"/>
  <c r="R239" i="16"/>
  <c r="Q239" i="16"/>
  <c r="P239" i="16"/>
  <c r="O239" i="16"/>
  <c r="N239" i="16"/>
  <c r="M239" i="16"/>
  <c r="L239" i="16"/>
  <c r="K239" i="16"/>
  <c r="J239" i="16"/>
  <c r="I239" i="16"/>
  <c r="H239" i="16"/>
  <c r="G239" i="16"/>
  <c r="F239" i="16"/>
  <c r="E239" i="16"/>
  <c r="D239" i="16"/>
  <c r="C239" i="16"/>
  <c r="B239" i="16"/>
  <c r="A239" i="16"/>
  <c r="S199" i="16"/>
  <c r="R199" i="16"/>
  <c r="Q199" i="16"/>
  <c r="P199" i="16"/>
  <c r="O199" i="16"/>
  <c r="N199" i="16"/>
  <c r="M199" i="16"/>
  <c r="L199" i="16"/>
  <c r="K199" i="16"/>
  <c r="J199" i="16"/>
  <c r="I199" i="16"/>
  <c r="H199" i="16"/>
  <c r="G199" i="16"/>
  <c r="F199" i="16"/>
  <c r="E199" i="16"/>
  <c r="D199" i="16"/>
  <c r="C199" i="16"/>
  <c r="B199" i="16"/>
  <c r="A199" i="16"/>
  <c r="S159" i="16"/>
  <c r="R159" i="16"/>
  <c r="Q159" i="16"/>
  <c r="P159" i="16"/>
  <c r="O159" i="16"/>
  <c r="N159" i="16"/>
  <c r="M159" i="16"/>
  <c r="L159" i="16"/>
  <c r="K159" i="16"/>
  <c r="J159" i="16"/>
  <c r="I159" i="16"/>
  <c r="H159" i="16"/>
  <c r="G159" i="16"/>
  <c r="F159" i="16"/>
  <c r="E159" i="16"/>
  <c r="D159" i="16"/>
  <c r="C159" i="16"/>
  <c r="B159" i="16"/>
  <c r="A159" i="16"/>
  <c r="S119" i="16"/>
  <c r="R119" i="16"/>
  <c r="Q119" i="16"/>
  <c r="P119" i="16"/>
  <c r="O119" i="16"/>
  <c r="N119" i="16"/>
  <c r="M119" i="16"/>
  <c r="L119" i="16"/>
  <c r="K119" i="16"/>
  <c r="J119" i="16"/>
  <c r="I119" i="16"/>
  <c r="H119" i="16"/>
  <c r="G119" i="16"/>
  <c r="F119" i="16"/>
  <c r="E119" i="16"/>
  <c r="D119" i="16"/>
  <c r="C119" i="16"/>
  <c r="B119" i="16"/>
  <c r="A119" i="16"/>
  <c r="S79" i="16"/>
  <c r="R79" i="16"/>
  <c r="Q79" i="16"/>
  <c r="P79" i="16"/>
  <c r="O79" i="16"/>
  <c r="N79" i="16"/>
  <c r="M79" i="16"/>
  <c r="L79" i="16"/>
  <c r="K79" i="16"/>
  <c r="J79" i="16"/>
  <c r="I79" i="16"/>
  <c r="H79" i="16"/>
  <c r="G79" i="16"/>
  <c r="F79" i="16"/>
  <c r="E79" i="16"/>
  <c r="D79" i="16"/>
  <c r="C79" i="16"/>
  <c r="B79" i="16"/>
  <c r="A79" i="16"/>
  <c r="Q39" i="16"/>
  <c r="P39" i="16"/>
  <c r="O39" i="16"/>
  <c r="I39" i="16"/>
  <c r="H39" i="16"/>
  <c r="G39" i="16"/>
  <c r="F39" i="16"/>
  <c r="E39" i="16"/>
  <c r="D39" i="16"/>
  <c r="C39" i="16"/>
  <c r="B39" i="16"/>
  <c r="A39" i="16"/>
  <c r="S322" i="15"/>
  <c r="R322" i="15"/>
  <c r="Q322" i="15"/>
  <c r="P322" i="15"/>
  <c r="O322" i="15"/>
  <c r="N322" i="15"/>
  <c r="M322" i="15"/>
  <c r="L322" i="15"/>
  <c r="K322" i="15"/>
  <c r="J322" i="15"/>
  <c r="I322" i="15"/>
  <c r="H322" i="15"/>
  <c r="G322" i="15"/>
  <c r="F322" i="15"/>
  <c r="E322" i="15"/>
  <c r="D322" i="15"/>
  <c r="C322" i="15"/>
  <c r="B322" i="15"/>
  <c r="A322" i="15"/>
  <c r="S319" i="15"/>
  <c r="R319" i="15"/>
  <c r="Q319" i="15"/>
  <c r="P319" i="15"/>
  <c r="O319" i="15"/>
  <c r="N319" i="15"/>
  <c r="M319" i="15"/>
  <c r="L319" i="15"/>
  <c r="K319" i="15"/>
  <c r="J319" i="15"/>
  <c r="I319" i="15"/>
  <c r="H319" i="15"/>
  <c r="G319" i="15"/>
  <c r="D319" i="15"/>
  <c r="C319" i="15"/>
  <c r="B319" i="15"/>
  <c r="A319" i="15"/>
  <c r="S279" i="15"/>
  <c r="R279" i="15"/>
  <c r="Q279" i="15"/>
  <c r="P279" i="15"/>
  <c r="O279" i="15"/>
  <c r="N279" i="15"/>
  <c r="M279" i="15"/>
  <c r="L279" i="15"/>
  <c r="K279" i="15"/>
  <c r="J279" i="15"/>
  <c r="I279" i="15"/>
  <c r="H279" i="15"/>
  <c r="G279" i="15"/>
  <c r="F279" i="15"/>
  <c r="E279" i="15"/>
  <c r="D279" i="15"/>
  <c r="C279" i="15"/>
  <c r="B279" i="15"/>
  <c r="A279" i="15"/>
  <c r="S239" i="15"/>
  <c r="R239" i="15"/>
  <c r="Q239" i="15"/>
  <c r="P239" i="15"/>
  <c r="O239" i="15"/>
  <c r="N239" i="15"/>
  <c r="M239" i="15"/>
  <c r="L239" i="15"/>
  <c r="K239" i="15"/>
  <c r="J239" i="15"/>
  <c r="I239" i="15"/>
  <c r="H239" i="15"/>
  <c r="G239" i="15"/>
  <c r="F239" i="15"/>
  <c r="E239" i="15"/>
  <c r="D239" i="15"/>
  <c r="C239" i="15"/>
  <c r="B239" i="15"/>
  <c r="A239" i="15"/>
  <c r="S199" i="15"/>
  <c r="R199" i="15"/>
  <c r="Q199" i="15"/>
  <c r="P199" i="15"/>
  <c r="O199" i="15"/>
  <c r="N199" i="15"/>
  <c r="M199" i="15"/>
  <c r="L199" i="15"/>
  <c r="K199" i="15"/>
  <c r="J199" i="15"/>
  <c r="I199" i="15"/>
  <c r="H199" i="15"/>
  <c r="G199" i="15"/>
  <c r="F199" i="15"/>
  <c r="E199" i="15"/>
  <c r="D199" i="15"/>
  <c r="C199" i="15"/>
  <c r="B199" i="15"/>
  <c r="A199" i="15"/>
  <c r="S159" i="15"/>
  <c r="R159" i="15"/>
  <c r="Q159" i="15"/>
  <c r="P159" i="15"/>
  <c r="O159" i="15"/>
  <c r="N159" i="15"/>
  <c r="M159" i="15"/>
  <c r="L159" i="15"/>
  <c r="K159" i="15"/>
  <c r="J159" i="15"/>
  <c r="I159" i="15"/>
  <c r="H159" i="15"/>
  <c r="G159" i="15"/>
  <c r="F159" i="15"/>
  <c r="E159" i="15"/>
  <c r="D159" i="15"/>
  <c r="C159" i="15"/>
  <c r="B159" i="15"/>
  <c r="A159" i="15"/>
  <c r="S119" i="15"/>
  <c r="R119" i="15"/>
  <c r="Q119" i="15"/>
  <c r="P119" i="15"/>
  <c r="O119" i="15"/>
  <c r="N119" i="15"/>
  <c r="M119" i="15"/>
  <c r="L119" i="15"/>
  <c r="K119" i="15"/>
  <c r="J119" i="15"/>
  <c r="I119" i="15"/>
  <c r="H119" i="15"/>
  <c r="G119" i="15"/>
  <c r="F119" i="15"/>
  <c r="E119" i="15"/>
  <c r="D119" i="15"/>
  <c r="C119" i="15"/>
  <c r="B119" i="15"/>
  <c r="A119" i="15"/>
  <c r="S79" i="15"/>
  <c r="R79" i="15"/>
  <c r="Q79" i="15"/>
  <c r="P79" i="15"/>
  <c r="O79" i="15"/>
  <c r="N79" i="15"/>
  <c r="M79" i="15"/>
  <c r="L79" i="15"/>
  <c r="K79" i="15"/>
  <c r="J79" i="15"/>
  <c r="I79" i="15"/>
  <c r="H79" i="15"/>
  <c r="G79" i="15"/>
  <c r="F79" i="15"/>
  <c r="E79" i="15"/>
  <c r="D79" i="15"/>
  <c r="C79" i="15"/>
  <c r="B79" i="15"/>
  <c r="A79" i="15"/>
  <c r="S39" i="15"/>
  <c r="R39" i="15"/>
  <c r="Q39" i="15"/>
  <c r="P39" i="15"/>
  <c r="O39" i="15"/>
  <c r="N39" i="15"/>
  <c r="M39" i="15"/>
  <c r="L39" i="15"/>
  <c r="K39" i="15"/>
  <c r="J39" i="15"/>
  <c r="I39" i="15"/>
  <c r="H39" i="15"/>
  <c r="G39" i="15"/>
  <c r="F39" i="15"/>
  <c r="E39" i="15"/>
  <c r="D39" i="15"/>
  <c r="C39" i="15"/>
  <c r="B39" i="15"/>
  <c r="A39" i="15"/>
  <c r="S921" i="14"/>
  <c r="R921" i="14"/>
  <c r="Q921" i="14"/>
  <c r="P921" i="14"/>
  <c r="O921" i="14"/>
  <c r="N921" i="14"/>
  <c r="M921" i="14"/>
  <c r="L921" i="14"/>
  <c r="K921" i="14"/>
  <c r="J921" i="14"/>
  <c r="I921" i="14"/>
  <c r="H921" i="14"/>
  <c r="G921" i="14"/>
  <c r="F921" i="14"/>
  <c r="E921" i="14"/>
  <c r="D921" i="14"/>
  <c r="C921" i="14"/>
  <c r="B921" i="14"/>
  <c r="A921" i="14"/>
  <c r="S918" i="14"/>
  <c r="R918" i="14"/>
  <c r="Q918" i="14"/>
  <c r="P918" i="14"/>
  <c r="O918" i="14"/>
  <c r="L918" i="14"/>
  <c r="K918" i="14"/>
  <c r="J918" i="14"/>
  <c r="I918" i="14"/>
  <c r="H918" i="14"/>
  <c r="G918" i="14"/>
  <c r="F918" i="14"/>
  <c r="E918" i="14"/>
  <c r="D918" i="14"/>
  <c r="C918" i="14"/>
  <c r="B918" i="14"/>
  <c r="A918" i="14"/>
  <c r="S878" i="14"/>
  <c r="R878" i="14"/>
  <c r="Q878" i="14"/>
  <c r="P878" i="14"/>
  <c r="O878" i="14"/>
  <c r="N878" i="14"/>
  <c r="M878" i="14"/>
  <c r="L878" i="14"/>
  <c r="K878" i="14"/>
  <c r="J878" i="14"/>
  <c r="I878" i="14"/>
  <c r="H878" i="14"/>
  <c r="G878" i="14"/>
  <c r="F878" i="14"/>
  <c r="E878" i="14"/>
  <c r="D878" i="14"/>
  <c r="C878" i="14"/>
  <c r="B878" i="14"/>
  <c r="A878" i="14"/>
  <c r="S838" i="14"/>
  <c r="R838" i="14"/>
  <c r="Q838" i="14"/>
  <c r="P838" i="14"/>
  <c r="O838" i="14"/>
  <c r="N838" i="14"/>
  <c r="M838" i="14"/>
  <c r="L838" i="14"/>
  <c r="K838" i="14"/>
  <c r="J838" i="14"/>
  <c r="I838" i="14"/>
  <c r="H838" i="14"/>
  <c r="G838" i="14"/>
  <c r="F838" i="14"/>
  <c r="E838" i="14"/>
  <c r="D838" i="14"/>
  <c r="C838" i="14"/>
  <c r="B838" i="14"/>
  <c r="A838" i="14"/>
  <c r="S798" i="14"/>
  <c r="R798" i="14"/>
  <c r="Q798" i="14"/>
  <c r="P798" i="14"/>
  <c r="O798" i="14"/>
  <c r="N798" i="14"/>
  <c r="M798" i="14"/>
  <c r="L798" i="14"/>
  <c r="K798" i="14"/>
  <c r="J798" i="14"/>
  <c r="I798" i="14"/>
  <c r="H798" i="14"/>
  <c r="G798" i="14"/>
  <c r="F798" i="14"/>
  <c r="E798" i="14"/>
  <c r="D798" i="14"/>
  <c r="C798" i="14"/>
  <c r="B798" i="14"/>
  <c r="A798" i="14"/>
  <c r="S758" i="14"/>
  <c r="R758" i="14"/>
  <c r="Q758" i="14"/>
  <c r="P758" i="14"/>
  <c r="O758" i="14"/>
  <c r="N758" i="14"/>
  <c r="M758" i="14"/>
  <c r="L758" i="14"/>
  <c r="K758" i="14"/>
  <c r="J758" i="14"/>
  <c r="I758" i="14"/>
  <c r="H758" i="14"/>
  <c r="G758" i="14"/>
  <c r="F758" i="14"/>
  <c r="E758" i="14"/>
  <c r="D758" i="14"/>
  <c r="C758" i="14"/>
  <c r="B758" i="14"/>
  <c r="A758" i="14"/>
  <c r="S718" i="14"/>
  <c r="R718" i="14"/>
  <c r="Q718" i="14"/>
  <c r="P718" i="14"/>
  <c r="O718" i="14"/>
  <c r="N718" i="14"/>
  <c r="M718" i="14"/>
  <c r="L718" i="14"/>
  <c r="K718" i="14"/>
  <c r="J718" i="14"/>
  <c r="I718" i="14"/>
  <c r="H718" i="14"/>
  <c r="G718" i="14"/>
  <c r="F718" i="14"/>
  <c r="E718" i="14"/>
  <c r="D718" i="14"/>
  <c r="C718" i="14"/>
  <c r="B718" i="14"/>
  <c r="A718" i="14"/>
  <c r="S678" i="14"/>
  <c r="R678" i="14"/>
  <c r="Q678" i="14"/>
  <c r="P678" i="14"/>
  <c r="O678" i="14"/>
  <c r="N678" i="14"/>
  <c r="M678" i="14"/>
  <c r="L678" i="14"/>
  <c r="K678" i="14"/>
  <c r="J678" i="14"/>
  <c r="I678" i="14"/>
  <c r="H678" i="14"/>
  <c r="G678" i="14"/>
  <c r="F678" i="14"/>
  <c r="E678" i="14"/>
  <c r="D678" i="14"/>
  <c r="C678" i="14"/>
  <c r="B678" i="14"/>
  <c r="A678" i="14"/>
  <c r="S638" i="14"/>
  <c r="R638" i="14"/>
  <c r="Q638" i="14"/>
  <c r="P638" i="14"/>
  <c r="O638" i="14"/>
  <c r="N638" i="14"/>
  <c r="M638" i="14"/>
  <c r="L638" i="14"/>
  <c r="K638" i="14"/>
  <c r="J638" i="14"/>
  <c r="I638" i="14"/>
  <c r="H638" i="14"/>
  <c r="G638" i="14"/>
  <c r="F638" i="14"/>
  <c r="E638" i="14"/>
  <c r="D638" i="14"/>
  <c r="C638" i="14"/>
  <c r="B638" i="14"/>
  <c r="A638" i="14"/>
  <c r="S598" i="14"/>
  <c r="R598" i="14"/>
  <c r="Q598" i="14"/>
  <c r="P598" i="14"/>
  <c r="O598" i="14"/>
  <c r="N598" i="14"/>
  <c r="M598" i="14"/>
  <c r="L598" i="14"/>
  <c r="K598" i="14"/>
  <c r="J598" i="14"/>
  <c r="I598" i="14"/>
  <c r="H598" i="14"/>
  <c r="G598" i="14"/>
  <c r="F598" i="14"/>
  <c r="E598" i="14"/>
  <c r="D598" i="14"/>
  <c r="C598" i="14"/>
  <c r="B598" i="14"/>
  <c r="A598" i="14"/>
  <c r="S558" i="14"/>
  <c r="R558" i="14"/>
  <c r="Q558" i="14"/>
  <c r="P558" i="14"/>
  <c r="O558" i="14"/>
  <c r="N558" i="14"/>
  <c r="M558" i="14"/>
  <c r="L558" i="14"/>
  <c r="K558" i="14"/>
  <c r="J558" i="14"/>
  <c r="I558" i="14"/>
  <c r="H558" i="14"/>
  <c r="G558" i="14"/>
  <c r="F558" i="14"/>
  <c r="E558" i="14"/>
  <c r="D558" i="14"/>
  <c r="C558" i="14"/>
  <c r="B558" i="14"/>
  <c r="A558" i="14"/>
  <c r="S518" i="14"/>
  <c r="R518" i="14"/>
  <c r="Q518" i="14"/>
  <c r="P518" i="14"/>
  <c r="O518" i="14"/>
  <c r="N518" i="14"/>
  <c r="M518" i="14"/>
  <c r="L518" i="14"/>
  <c r="K518" i="14"/>
  <c r="J518" i="14"/>
  <c r="I518" i="14"/>
  <c r="H518" i="14"/>
  <c r="G518" i="14"/>
  <c r="F518" i="14"/>
  <c r="E518" i="14"/>
  <c r="D518" i="14"/>
  <c r="C518" i="14"/>
  <c r="B518" i="14"/>
  <c r="A518" i="14"/>
  <c r="S478" i="14"/>
  <c r="R478" i="14"/>
  <c r="Q478" i="14"/>
  <c r="P478" i="14"/>
  <c r="O478" i="14"/>
  <c r="N478" i="14"/>
  <c r="M478" i="14"/>
  <c r="L478" i="14"/>
  <c r="K478" i="14"/>
  <c r="J478" i="14"/>
  <c r="I478" i="14"/>
  <c r="H478" i="14"/>
  <c r="G478" i="14"/>
  <c r="F478" i="14"/>
  <c r="E478" i="14"/>
  <c r="D478" i="14"/>
  <c r="C478" i="14"/>
  <c r="B478" i="14"/>
  <c r="A478" i="14"/>
  <c r="S438" i="14"/>
  <c r="R438" i="14"/>
  <c r="Q438" i="14"/>
  <c r="P438" i="14"/>
  <c r="O438" i="14"/>
  <c r="N438" i="14"/>
  <c r="M438" i="14"/>
  <c r="L438" i="14"/>
  <c r="K438" i="14"/>
  <c r="J438" i="14"/>
  <c r="I438" i="14"/>
  <c r="H438" i="14"/>
  <c r="G438" i="14"/>
  <c r="F438" i="14"/>
  <c r="E438" i="14"/>
  <c r="D438" i="14"/>
  <c r="C438" i="14"/>
  <c r="B438" i="14"/>
  <c r="A438" i="14"/>
  <c r="S398" i="14"/>
  <c r="R398" i="14"/>
  <c r="Q398" i="14"/>
  <c r="P398" i="14"/>
  <c r="O398" i="14"/>
  <c r="N398" i="14"/>
  <c r="M398" i="14"/>
  <c r="L398" i="14"/>
  <c r="K398" i="14"/>
  <c r="J398" i="14"/>
  <c r="I398" i="14"/>
  <c r="H398" i="14"/>
  <c r="G398" i="14"/>
  <c r="F398" i="14"/>
  <c r="E398" i="14"/>
  <c r="D398" i="14"/>
  <c r="C398" i="14"/>
  <c r="B398" i="14"/>
  <c r="A398" i="14"/>
  <c r="S358" i="14"/>
  <c r="R358" i="14"/>
  <c r="Q358" i="14"/>
  <c r="P358" i="14"/>
  <c r="O358" i="14"/>
  <c r="N358" i="14"/>
  <c r="M358" i="14"/>
  <c r="L358" i="14"/>
  <c r="K358" i="14"/>
  <c r="J358" i="14"/>
  <c r="I358" i="14"/>
  <c r="H358" i="14"/>
  <c r="G358" i="14"/>
  <c r="F358" i="14"/>
  <c r="E358" i="14"/>
  <c r="D358" i="14"/>
  <c r="C358" i="14"/>
  <c r="B358" i="14"/>
  <c r="A358" i="14"/>
  <c r="S318" i="14"/>
  <c r="R318" i="14"/>
  <c r="Q318" i="14"/>
  <c r="P318" i="14"/>
  <c r="O318" i="14"/>
  <c r="N318" i="14"/>
  <c r="M318" i="14"/>
  <c r="L318" i="14"/>
  <c r="K318" i="14"/>
  <c r="J318" i="14"/>
  <c r="I318" i="14"/>
  <c r="H318" i="14"/>
  <c r="G318" i="14"/>
  <c r="F318" i="14"/>
  <c r="E318" i="14"/>
  <c r="D318" i="14"/>
  <c r="C318" i="14"/>
  <c r="B318" i="14"/>
  <c r="A318" i="14"/>
  <c r="S278" i="14"/>
  <c r="R278" i="14"/>
  <c r="Q278" i="14"/>
  <c r="P278" i="14"/>
  <c r="O278" i="14"/>
  <c r="N278" i="14"/>
  <c r="M278" i="14"/>
  <c r="L278" i="14"/>
  <c r="K278" i="14"/>
  <c r="J278" i="14"/>
  <c r="I278" i="14"/>
  <c r="H278" i="14"/>
  <c r="G278" i="14"/>
  <c r="F278" i="14"/>
  <c r="E278" i="14"/>
  <c r="D278" i="14"/>
  <c r="C278" i="14"/>
  <c r="B278" i="14"/>
  <c r="A278" i="14"/>
  <c r="S238" i="14"/>
  <c r="R238" i="14"/>
  <c r="Q238" i="14"/>
  <c r="P238" i="14"/>
  <c r="O238" i="14"/>
  <c r="N238" i="14"/>
  <c r="M238" i="14"/>
  <c r="L238" i="14"/>
  <c r="K238" i="14"/>
  <c r="J238" i="14"/>
  <c r="I238" i="14"/>
  <c r="H238" i="14"/>
  <c r="G238" i="14"/>
  <c r="F238" i="14"/>
  <c r="E238" i="14"/>
  <c r="D238" i="14"/>
  <c r="C238" i="14"/>
  <c r="B238" i="14"/>
  <c r="A238" i="14"/>
  <c r="S198" i="14"/>
  <c r="R198" i="14"/>
  <c r="Q198" i="14"/>
  <c r="P198" i="14"/>
  <c r="O198" i="14"/>
  <c r="N198" i="14"/>
  <c r="M198" i="14"/>
  <c r="L198" i="14"/>
  <c r="K198" i="14"/>
  <c r="J198" i="14"/>
  <c r="I198" i="14"/>
  <c r="H198" i="14"/>
  <c r="G198" i="14"/>
  <c r="F198" i="14"/>
  <c r="E198" i="14"/>
  <c r="D198" i="14"/>
  <c r="C198" i="14"/>
  <c r="B198" i="14"/>
  <c r="A198" i="14"/>
  <c r="S158" i="14"/>
  <c r="R158" i="14"/>
  <c r="Q158" i="14"/>
  <c r="P158" i="14"/>
  <c r="O158" i="14"/>
  <c r="N158" i="14"/>
  <c r="M158" i="14"/>
  <c r="L158" i="14"/>
  <c r="K158" i="14"/>
  <c r="J158" i="14"/>
  <c r="I158" i="14"/>
  <c r="H158" i="14"/>
  <c r="G158" i="14"/>
  <c r="F158" i="14"/>
  <c r="E158" i="14"/>
  <c r="D158" i="14"/>
  <c r="C158" i="14"/>
  <c r="B158" i="14"/>
  <c r="A158" i="14"/>
  <c r="S118" i="14"/>
  <c r="R118" i="14"/>
  <c r="Q118" i="14"/>
  <c r="P118" i="14"/>
  <c r="O118" i="14"/>
  <c r="N118" i="14"/>
  <c r="M118" i="14"/>
  <c r="L118" i="14"/>
  <c r="K118" i="14"/>
  <c r="J118" i="14"/>
  <c r="I118" i="14"/>
  <c r="H118" i="14"/>
  <c r="G118" i="14"/>
  <c r="F118" i="14"/>
  <c r="E118" i="14"/>
  <c r="D118" i="14"/>
  <c r="C118" i="14"/>
  <c r="B118" i="14"/>
  <c r="A118" i="14"/>
  <c r="S78" i="14"/>
  <c r="R78" i="14"/>
  <c r="Q78" i="14"/>
  <c r="P78" i="14"/>
  <c r="O78" i="14"/>
  <c r="N78" i="14"/>
  <c r="M78" i="14"/>
  <c r="L78" i="14"/>
  <c r="K78" i="14"/>
  <c r="J78" i="14"/>
  <c r="I78" i="14"/>
  <c r="H78" i="14"/>
  <c r="G78" i="14"/>
  <c r="F78" i="14"/>
  <c r="E78" i="14"/>
  <c r="D78" i="14"/>
  <c r="C78" i="14"/>
  <c r="B78" i="14"/>
  <c r="A78" i="14"/>
  <c r="S38" i="14"/>
  <c r="R38" i="14"/>
  <c r="Q38" i="14"/>
  <c r="P38" i="14"/>
  <c r="O38" i="14"/>
  <c r="N38" i="14"/>
  <c r="M38" i="14"/>
  <c r="L38" i="14"/>
  <c r="K38" i="14"/>
  <c r="J38" i="14"/>
  <c r="I38" i="14"/>
  <c r="H38" i="14"/>
  <c r="G38" i="14"/>
  <c r="F38" i="14"/>
  <c r="E38" i="14"/>
  <c r="D38" i="14"/>
  <c r="C38" i="14"/>
  <c r="B38" i="14"/>
  <c r="A38" i="14"/>
  <c r="S523" i="13"/>
  <c r="R523" i="13"/>
  <c r="Q523" i="13"/>
  <c r="P523" i="13"/>
  <c r="O523" i="13"/>
  <c r="N523" i="13"/>
  <c r="M523" i="13"/>
  <c r="L523" i="13"/>
  <c r="K523" i="13"/>
  <c r="J523" i="13"/>
  <c r="I523" i="13"/>
  <c r="H523" i="13"/>
  <c r="G523" i="13"/>
  <c r="F523" i="13"/>
  <c r="E523" i="13"/>
  <c r="D523" i="13"/>
  <c r="C523" i="13"/>
  <c r="B523" i="13"/>
  <c r="A523" i="13"/>
  <c r="S520" i="13"/>
  <c r="R520" i="13"/>
  <c r="Q520" i="13"/>
  <c r="P520" i="13"/>
  <c r="O520" i="13"/>
  <c r="N520" i="13"/>
  <c r="M520" i="13"/>
  <c r="L520" i="13"/>
  <c r="K520" i="13"/>
  <c r="J520" i="13"/>
  <c r="I520" i="13"/>
  <c r="H520" i="13"/>
  <c r="G520" i="13"/>
  <c r="F520" i="13"/>
  <c r="E520" i="13"/>
  <c r="D520" i="13"/>
  <c r="C520" i="13"/>
  <c r="B520" i="13"/>
  <c r="A520" i="13"/>
  <c r="S480" i="13"/>
  <c r="R480" i="13"/>
  <c r="Q480" i="13"/>
  <c r="P480" i="13"/>
  <c r="O480" i="13"/>
  <c r="N480" i="13"/>
  <c r="M480" i="13"/>
  <c r="L480" i="13"/>
  <c r="K480" i="13"/>
  <c r="J480" i="13"/>
  <c r="I480" i="13"/>
  <c r="H480" i="13"/>
  <c r="G480" i="13"/>
  <c r="F480" i="13"/>
  <c r="E480" i="13"/>
  <c r="D480" i="13"/>
  <c r="C480" i="13"/>
  <c r="B480" i="13"/>
  <c r="A480" i="13"/>
  <c r="S440" i="13"/>
  <c r="R440" i="13"/>
  <c r="Q440" i="13"/>
  <c r="P440" i="13"/>
  <c r="O440" i="13"/>
  <c r="N440" i="13"/>
  <c r="M440" i="13"/>
  <c r="L440" i="13"/>
  <c r="K440" i="13"/>
  <c r="J440" i="13"/>
  <c r="I440" i="13"/>
  <c r="H440" i="13"/>
  <c r="G440" i="13"/>
  <c r="F440" i="13"/>
  <c r="E440" i="13"/>
  <c r="D440" i="13"/>
  <c r="C440" i="13"/>
  <c r="B440" i="13"/>
  <c r="A440" i="13"/>
  <c r="S400" i="13"/>
  <c r="R400" i="13"/>
  <c r="Q400" i="13"/>
  <c r="P400" i="13"/>
  <c r="O400" i="13"/>
  <c r="N400" i="13"/>
  <c r="M400" i="13"/>
  <c r="L400" i="13"/>
  <c r="K400" i="13"/>
  <c r="J400" i="13"/>
  <c r="I400" i="13"/>
  <c r="H400" i="13"/>
  <c r="G400" i="13"/>
  <c r="F400" i="13"/>
  <c r="E400" i="13"/>
  <c r="D400" i="13"/>
  <c r="C400" i="13"/>
  <c r="B400" i="13"/>
  <c r="A400" i="13"/>
  <c r="S360" i="13"/>
  <c r="R360" i="13"/>
  <c r="Q360" i="13"/>
  <c r="P360" i="13"/>
  <c r="O360" i="13"/>
  <c r="N360" i="13"/>
  <c r="M360" i="13"/>
  <c r="L360" i="13"/>
  <c r="K360" i="13"/>
  <c r="J360" i="13"/>
  <c r="I360" i="13"/>
  <c r="H360" i="13"/>
  <c r="G360" i="13"/>
  <c r="F360" i="13"/>
  <c r="E360" i="13"/>
  <c r="D360" i="13"/>
  <c r="C360" i="13"/>
  <c r="B360" i="13"/>
  <c r="A360" i="13"/>
  <c r="S320" i="13"/>
  <c r="R320" i="13"/>
  <c r="Q320" i="13"/>
  <c r="P320" i="13"/>
  <c r="O320" i="13"/>
  <c r="N320" i="13"/>
  <c r="M320" i="13"/>
  <c r="L320" i="13"/>
  <c r="K320" i="13"/>
  <c r="J320" i="13"/>
  <c r="I320" i="13"/>
  <c r="H320" i="13"/>
  <c r="G320" i="13"/>
  <c r="F320" i="13"/>
  <c r="E320" i="13"/>
  <c r="D320" i="13"/>
  <c r="C320" i="13"/>
  <c r="B320" i="13"/>
  <c r="A320" i="13"/>
  <c r="S280" i="13"/>
  <c r="R280" i="13"/>
  <c r="Q280" i="13"/>
  <c r="P280" i="13"/>
  <c r="O280" i="13"/>
  <c r="N280" i="13"/>
  <c r="M280" i="13"/>
  <c r="L280" i="13"/>
  <c r="K280" i="13"/>
  <c r="J280" i="13"/>
  <c r="I280" i="13"/>
  <c r="H280" i="13"/>
  <c r="G280" i="13"/>
  <c r="F280" i="13"/>
  <c r="E280" i="13"/>
  <c r="D280" i="13"/>
  <c r="C280" i="13"/>
  <c r="B280" i="13"/>
  <c r="A280" i="13"/>
  <c r="S240" i="13"/>
  <c r="R240" i="13"/>
  <c r="Q240" i="13"/>
  <c r="P240" i="13"/>
  <c r="O240" i="13"/>
  <c r="N240" i="13"/>
  <c r="M240" i="13"/>
  <c r="L240" i="13"/>
  <c r="K240" i="13"/>
  <c r="J240" i="13"/>
  <c r="I240" i="13"/>
  <c r="H240" i="13"/>
  <c r="G240" i="13"/>
  <c r="F240" i="13"/>
  <c r="E240" i="13"/>
  <c r="D240" i="13"/>
  <c r="C240" i="13"/>
  <c r="B240" i="13"/>
  <c r="A240" i="13"/>
  <c r="S200" i="13"/>
  <c r="R200" i="13"/>
  <c r="Q200" i="13"/>
  <c r="P200" i="13"/>
  <c r="O200" i="13"/>
  <c r="N200" i="13"/>
  <c r="M200" i="13"/>
  <c r="L200" i="13"/>
  <c r="K200" i="13"/>
  <c r="J200" i="13"/>
  <c r="I200" i="13"/>
  <c r="H200" i="13"/>
  <c r="G200" i="13"/>
  <c r="F200" i="13"/>
  <c r="E200" i="13"/>
  <c r="D200" i="13"/>
  <c r="C200" i="13"/>
  <c r="B200" i="13"/>
  <c r="A200" i="13"/>
  <c r="S160" i="13"/>
  <c r="R160" i="13"/>
  <c r="Q160" i="13"/>
  <c r="P160" i="13"/>
  <c r="O160" i="13"/>
  <c r="N160" i="13"/>
  <c r="M160" i="13"/>
  <c r="L160" i="13"/>
  <c r="K160" i="13"/>
  <c r="J160" i="13"/>
  <c r="I160" i="13"/>
  <c r="H160" i="13"/>
  <c r="G160" i="13"/>
  <c r="F160" i="13"/>
  <c r="E160" i="13"/>
  <c r="D160" i="13"/>
  <c r="C160" i="13"/>
  <c r="B160" i="13"/>
  <c r="A160" i="13"/>
  <c r="S120" i="13"/>
  <c r="R120" i="13"/>
  <c r="Q120" i="13"/>
  <c r="P120" i="13"/>
  <c r="O120" i="13"/>
  <c r="N120" i="13"/>
  <c r="M120" i="13"/>
  <c r="L120" i="13"/>
  <c r="K120" i="13"/>
  <c r="J120" i="13"/>
  <c r="I120" i="13"/>
  <c r="H120" i="13"/>
  <c r="G120" i="13"/>
  <c r="F120" i="13"/>
  <c r="E120" i="13"/>
  <c r="D120" i="13"/>
  <c r="C120" i="13"/>
  <c r="B120" i="13"/>
  <c r="A120" i="13"/>
  <c r="S80" i="13"/>
  <c r="R80" i="13"/>
  <c r="Q80" i="13"/>
  <c r="P80" i="13"/>
  <c r="O80" i="13"/>
  <c r="N80" i="13"/>
  <c r="M80" i="13"/>
  <c r="L80" i="13"/>
  <c r="K80" i="13"/>
  <c r="J80" i="13"/>
  <c r="I80" i="13"/>
  <c r="H80" i="13"/>
  <c r="G80" i="13"/>
  <c r="F80" i="13"/>
  <c r="E80" i="13"/>
  <c r="D80" i="13"/>
  <c r="C80" i="13"/>
  <c r="B80" i="13"/>
  <c r="A80" i="13"/>
  <c r="S39" i="13"/>
  <c r="R39" i="13"/>
  <c r="Q39" i="13"/>
  <c r="P39" i="13"/>
  <c r="O39" i="13"/>
  <c r="N39" i="13"/>
  <c r="M39" i="13"/>
  <c r="L39" i="13"/>
  <c r="K39" i="13"/>
  <c r="J39" i="13"/>
  <c r="I39" i="13"/>
  <c r="H39" i="13"/>
  <c r="G39" i="13"/>
  <c r="F39" i="13"/>
  <c r="E39" i="13"/>
  <c r="D39" i="13"/>
  <c r="C39" i="13"/>
  <c r="B39" i="13"/>
  <c r="A39" i="13"/>
  <c r="S188" i="12"/>
  <c r="R188" i="12"/>
  <c r="Q188" i="12"/>
  <c r="P188" i="12"/>
  <c r="O188" i="12"/>
  <c r="N188" i="12"/>
  <c r="M188" i="12"/>
  <c r="L188" i="12"/>
  <c r="K188" i="12"/>
  <c r="J188" i="12"/>
  <c r="I188" i="12"/>
  <c r="H188" i="12"/>
  <c r="G188" i="12"/>
  <c r="F188" i="12"/>
  <c r="E188" i="12"/>
  <c r="D188" i="12"/>
  <c r="B188" i="12"/>
  <c r="A188" i="12"/>
  <c r="S150" i="12"/>
  <c r="R150" i="12"/>
  <c r="Q150" i="12"/>
  <c r="P150" i="12"/>
  <c r="O150" i="12"/>
  <c r="N150" i="12"/>
  <c r="M150" i="12"/>
  <c r="L150" i="12"/>
  <c r="K150" i="12"/>
  <c r="J150" i="12"/>
  <c r="I150" i="12"/>
  <c r="H150" i="12"/>
  <c r="G150" i="12"/>
  <c r="F150" i="12"/>
  <c r="E150" i="12"/>
  <c r="D150" i="12"/>
  <c r="C150" i="12"/>
  <c r="B150" i="12"/>
  <c r="A150" i="12"/>
  <c r="S113" i="12"/>
  <c r="R113" i="12"/>
  <c r="Q113" i="12"/>
  <c r="P113" i="12"/>
  <c r="O113" i="12"/>
  <c r="N113" i="12"/>
  <c r="M113" i="12"/>
  <c r="L113" i="12"/>
  <c r="K113" i="12"/>
  <c r="J113" i="12"/>
  <c r="I113" i="12"/>
  <c r="H113" i="12"/>
  <c r="G113" i="12"/>
  <c r="F113" i="12"/>
  <c r="E113" i="12"/>
  <c r="D113" i="12"/>
  <c r="C113" i="12"/>
  <c r="B113" i="12"/>
  <c r="A113" i="12"/>
  <c r="S76" i="12"/>
  <c r="R76" i="12"/>
  <c r="Q76" i="12"/>
  <c r="P76" i="12"/>
  <c r="O76" i="12"/>
  <c r="N76" i="12"/>
  <c r="M76" i="12"/>
  <c r="L76" i="12"/>
  <c r="K76" i="12"/>
  <c r="J76" i="12"/>
  <c r="I76" i="12"/>
  <c r="H76" i="12"/>
  <c r="G76" i="12"/>
  <c r="F76" i="12"/>
  <c r="E76" i="12"/>
  <c r="D76" i="12"/>
  <c r="C76" i="12"/>
  <c r="B76" i="12"/>
  <c r="A76" i="12"/>
  <c r="S38" i="12"/>
  <c r="R38" i="12"/>
  <c r="R191" i="12" s="1"/>
  <c r="Q38" i="12"/>
  <c r="P38" i="12"/>
  <c r="P191" i="12" s="1"/>
  <c r="O38" i="12"/>
  <c r="N38" i="12"/>
  <c r="N191" i="12" s="1"/>
  <c r="M38" i="12"/>
  <c r="L38" i="12"/>
  <c r="L191" i="12" s="1"/>
  <c r="K38" i="12"/>
  <c r="J38" i="12"/>
  <c r="J191" i="12" s="1"/>
  <c r="I38" i="12"/>
  <c r="H38" i="12"/>
  <c r="H191" i="12" s="1"/>
  <c r="G38" i="12"/>
  <c r="F38" i="12"/>
  <c r="F191" i="12" s="1"/>
  <c r="E38" i="12"/>
  <c r="D38" i="12"/>
  <c r="D191" i="12" s="1"/>
  <c r="C38" i="12"/>
  <c r="B38" i="12"/>
  <c r="B191" i="12" s="1"/>
  <c r="A38" i="12"/>
  <c r="S242" i="11"/>
  <c r="R242" i="11"/>
  <c r="Q242" i="11"/>
  <c r="P242" i="11"/>
  <c r="O242" i="11"/>
  <c r="N242" i="11"/>
  <c r="M242" i="11"/>
  <c r="L242" i="11"/>
  <c r="K242" i="11"/>
  <c r="J242" i="11"/>
  <c r="I242" i="11"/>
  <c r="H242" i="11"/>
  <c r="G242" i="11"/>
  <c r="F242" i="11"/>
  <c r="E242" i="11"/>
  <c r="D242" i="11"/>
  <c r="C242" i="11"/>
  <c r="B242" i="11"/>
  <c r="A242" i="11"/>
  <c r="S239" i="11"/>
  <c r="R239" i="11"/>
  <c r="Q239" i="11"/>
  <c r="P239" i="11"/>
  <c r="O239" i="11"/>
  <c r="N239" i="11"/>
  <c r="M239" i="11"/>
  <c r="L239" i="11"/>
  <c r="K239" i="11"/>
  <c r="J239" i="11"/>
  <c r="I239" i="11"/>
  <c r="H239" i="11"/>
  <c r="G239" i="11"/>
  <c r="F239" i="11"/>
  <c r="E239" i="11"/>
  <c r="D239" i="11"/>
  <c r="C239" i="11"/>
  <c r="B239" i="11"/>
  <c r="A239" i="11"/>
  <c r="S199" i="11"/>
  <c r="R199" i="11"/>
  <c r="Q199" i="11"/>
  <c r="P199" i="11"/>
  <c r="O199" i="11"/>
  <c r="N199" i="11"/>
  <c r="M199" i="11"/>
  <c r="L199" i="11"/>
  <c r="K199" i="11"/>
  <c r="J199" i="11"/>
  <c r="I199" i="11"/>
  <c r="H199" i="11"/>
  <c r="G199" i="11"/>
  <c r="F199" i="11"/>
  <c r="E199" i="11"/>
  <c r="D199" i="11"/>
  <c r="C199" i="11"/>
  <c r="B199" i="11"/>
  <c r="A199" i="11"/>
  <c r="S159" i="11"/>
  <c r="R159" i="11"/>
  <c r="Q159" i="11"/>
  <c r="P159" i="11"/>
  <c r="O159" i="11"/>
  <c r="N159" i="11"/>
  <c r="M159" i="11"/>
  <c r="L159" i="11"/>
  <c r="K159" i="11"/>
  <c r="J159" i="11"/>
  <c r="I159" i="11"/>
  <c r="H159" i="11"/>
  <c r="G159" i="11"/>
  <c r="F159" i="11"/>
  <c r="E159" i="11"/>
  <c r="D159" i="11"/>
  <c r="C159" i="11"/>
  <c r="B159" i="11"/>
  <c r="A159" i="11"/>
  <c r="S119" i="11"/>
  <c r="R119" i="11"/>
  <c r="Q119" i="11"/>
  <c r="P119" i="11"/>
  <c r="O119" i="11"/>
  <c r="N119" i="11"/>
  <c r="M119" i="11"/>
  <c r="L119" i="11"/>
  <c r="K119" i="11"/>
  <c r="J119" i="11"/>
  <c r="I119" i="11"/>
  <c r="H119" i="11"/>
  <c r="G119" i="11"/>
  <c r="F119" i="11"/>
  <c r="E119" i="11"/>
  <c r="D119" i="11"/>
  <c r="C119" i="11"/>
  <c r="B119" i="11"/>
  <c r="A119" i="11"/>
  <c r="S79" i="11"/>
  <c r="R79" i="11"/>
  <c r="Q79" i="11"/>
  <c r="P79" i="11"/>
  <c r="O79" i="11"/>
  <c r="N79" i="11"/>
  <c r="M79" i="11"/>
  <c r="L79" i="11"/>
  <c r="K79" i="11"/>
  <c r="J79" i="11"/>
  <c r="I79" i="11"/>
  <c r="H79" i="11"/>
  <c r="G79" i="11"/>
  <c r="F79" i="11"/>
  <c r="E79" i="11"/>
  <c r="D79" i="11"/>
  <c r="C79" i="11"/>
  <c r="B79" i="11"/>
  <c r="A79" i="11"/>
  <c r="S39" i="11"/>
  <c r="R39" i="11"/>
  <c r="Q39" i="11"/>
  <c r="P39" i="11"/>
  <c r="O39" i="11"/>
  <c r="N39" i="11"/>
  <c r="M39" i="11"/>
  <c r="L39" i="11"/>
  <c r="K39" i="11"/>
  <c r="J39" i="11"/>
  <c r="I39" i="11"/>
  <c r="H39" i="11"/>
  <c r="G39" i="11"/>
  <c r="F39" i="11"/>
  <c r="E39" i="11"/>
  <c r="D39" i="11"/>
  <c r="C39" i="11"/>
  <c r="B39" i="11"/>
  <c r="A39" i="11"/>
  <c r="S438" i="10"/>
  <c r="R438" i="10"/>
  <c r="Q438" i="10"/>
  <c r="P438" i="10"/>
  <c r="O438" i="10"/>
  <c r="N438" i="10"/>
  <c r="M438" i="10"/>
  <c r="L438" i="10"/>
  <c r="K438" i="10"/>
  <c r="J438" i="10"/>
  <c r="I438" i="10"/>
  <c r="H438" i="10"/>
  <c r="G438" i="10"/>
  <c r="F438" i="10"/>
  <c r="E438" i="10"/>
  <c r="D438" i="10"/>
  <c r="C438" i="10"/>
  <c r="B438" i="10"/>
  <c r="A438" i="10"/>
  <c r="S435" i="10"/>
  <c r="R435" i="10"/>
  <c r="Q435" i="10"/>
  <c r="P435" i="10"/>
  <c r="O435" i="10"/>
  <c r="N435" i="10"/>
  <c r="M435" i="10"/>
  <c r="L435" i="10"/>
  <c r="J435" i="10"/>
  <c r="I435" i="10"/>
  <c r="H435" i="10"/>
  <c r="G435" i="10"/>
  <c r="F435" i="10"/>
  <c r="E435" i="10"/>
  <c r="D435" i="10"/>
  <c r="C435" i="10"/>
  <c r="B435" i="10"/>
  <c r="A435" i="10"/>
  <c r="S396" i="10"/>
  <c r="R396" i="10"/>
  <c r="Q396" i="10"/>
  <c r="P396" i="10"/>
  <c r="O396" i="10"/>
  <c r="N396" i="10"/>
  <c r="M396" i="10"/>
  <c r="L396" i="10"/>
  <c r="J396" i="10"/>
  <c r="I396" i="10"/>
  <c r="H396" i="10"/>
  <c r="G396" i="10"/>
  <c r="F396" i="10"/>
  <c r="E396" i="10"/>
  <c r="D396" i="10"/>
  <c r="C396" i="10"/>
  <c r="B396" i="10"/>
  <c r="A396" i="10"/>
  <c r="S357" i="10"/>
  <c r="R357" i="10"/>
  <c r="Q357" i="10"/>
  <c r="P357" i="10"/>
  <c r="O357" i="10"/>
  <c r="N357" i="10"/>
  <c r="M357" i="10"/>
  <c r="L357" i="10"/>
  <c r="K357" i="10"/>
  <c r="J357" i="10"/>
  <c r="I357" i="10"/>
  <c r="H357" i="10"/>
  <c r="G357" i="10"/>
  <c r="F357" i="10"/>
  <c r="E357" i="10"/>
  <c r="D357" i="10"/>
  <c r="C357" i="10"/>
  <c r="B357" i="10"/>
  <c r="A357" i="10"/>
  <c r="S318" i="10"/>
  <c r="R318" i="10"/>
  <c r="Q318" i="10"/>
  <c r="P318" i="10"/>
  <c r="O318" i="10"/>
  <c r="N318" i="10"/>
  <c r="M318" i="10"/>
  <c r="L318" i="10"/>
  <c r="J318" i="10"/>
  <c r="I318" i="10"/>
  <c r="H318" i="10"/>
  <c r="G318" i="10"/>
  <c r="F318" i="10"/>
  <c r="E318" i="10"/>
  <c r="D318" i="10"/>
  <c r="C318" i="10"/>
  <c r="B318" i="10"/>
  <c r="A318" i="10"/>
  <c r="S278" i="10"/>
  <c r="R278" i="10"/>
  <c r="Q278" i="10"/>
  <c r="P278" i="10"/>
  <c r="O278" i="10"/>
  <c r="N278" i="10"/>
  <c r="M278" i="10"/>
  <c r="L278" i="10"/>
  <c r="J278" i="10"/>
  <c r="I278" i="10"/>
  <c r="H278" i="10"/>
  <c r="G278" i="10"/>
  <c r="F278" i="10"/>
  <c r="E278" i="10"/>
  <c r="D278" i="10"/>
  <c r="C278" i="10"/>
  <c r="B278" i="10"/>
  <c r="A278" i="10"/>
  <c r="S239" i="10"/>
  <c r="R239" i="10"/>
  <c r="Q239" i="10"/>
  <c r="P239" i="10"/>
  <c r="O239" i="10"/>
  <c r="N239" i="10"/>
  <c r="M239" i="10"/>
  <c r="L239" i="10"/>
  <c r="J239" i="10"/>
  <c r="I239" i="10"/>
  <c r="H239" i="10"/>
  <c r="G239" i="10"/>
  <c r="F239" i="10"/>
  <c r="E239" i="10"/>
  <c r="D239" i="10"/>
  <c r="C239" i="10"/>
  <c r="B239" i="10"/>
  <c r="A239" i="10"/>
  <c r="S199" i="10"/>
  <c r="R199" i="10"/>
  <c r="Q199" i="10"/>
  <c r="P199" i="10"/>
  <c r="O199" i="10"/>
  <c r="N199" i="10"/>
  <c r="M199" i="10"/>
  <c r="L199" i="10"/>
  <c r="J199" i="10"/>
  <c r="I199" i="10"/>
  <c r="H199" i="10"/>
  <c r="G199" i="10"/>
  <c r="F199" i="10"/>
  <c r="E199" i="10"/>
  <c r="D199" i="10"/>
  <c r="C199" i="10"/>
  <c r="B199" i="10"/>
  <c r="A199" i="10"/>
  <c r="S159" i="10"/>
  <c r="R159" i="10"/>
  <c r="Q159" i="10"/>
  <c r="P159" i="10"/>
  <c r="O159" i="10"/>
  <c r="N159" i="10"/>
  <c r="M159" i="10"/>
  <c r="L159" i="10"/>
  <c r="J159" i="10"/>
  <c r="I159" i="10"/>
  <c r="H159" i="10"/>
  <c r="G159" i="10"/>
  <c r="F159" i="10"/>
  <c r="E159" i="10"/>
  <c r="D159" i="10"/>
  <c r="C159" i="10"/>
  <c r="B159" i="10"/>
  <c r="A159" i="10"/>
  <c r="S119" i="10"/>
  <c r="R119" i="10"/>
  <c r="Q119" i="10"/>
  <c r="P119" i="10"/>
  <c r="O119" i="10"/>
  <c r="N119" i="10"/>
  <c r="M119" i="10"/>
  <c r="L119" i="10"/>
  <c r="J119" i="10"/>
  <c r="I119" i="10"/>
  <c r="H119" i="10"/>
  <c r="G119" i="10"/>
  <c r="F119" i="10"/>
  <c r="E119" i="10"/>
  <c r="D119" i="10"/>
  <c r="C119" i="10"/>
  <c r="B119" i="10"/>
  <c r="A119" i="10"/>
  <c r="S79" i="10"/>
  <c r="R79" i="10"/>
  <c r="Q79" i="10"/>
  <c r="P79" i="10"/>
  <c r="O79" i="10"/>
  <c r="N79" i="10"/>
  <c r="M79" i="10"/>
  <c r="L79" i="10"/>
  <c r="J79" i="10"/>
  <c r="I79" i="10"/>
  <c r="H79" i="10"/>
  <c r="G79" i="10"/>
  <c r="F79" i="10"/>
  <c r="E79" i="10"/>
  <c r="D79" i="10"/>
  <c r="C79" i="10"/>
  <c r="B79" i="10"/>
  <c r="A79" i="10"/>
  <c r="S39" i="10"/>
  <c r="R39" i="10"/>
  <c r="Q39" i="10"/>
  <c r="P39" i="10"/>
  <c r="O39" i="10"/>
  <c r="N39" i="10"/>
  <c r="M39" i="10"/>
  <c r="L39" i="10"/>
  <c r="J39" i="10"/>
  <c r="I39" i="10"/>
  <c r="H39" i="10"/>
  <c r="G39" i="10"/>
  <c r="F39" i="10"/>
  <c r="E39" i="10"/>
  <c r="D39" i="10"/>
  <c r="C39" i="10"/>
  <c r="B39" i="10"/>
  <c r="A39" i="10"/>
  <c r="S283" i="9"/>
  <c r="R283" i="9"/>
  <c r="Q283" i="9"/>
  <c r="P283" i="9"/>
  <c r="O283" i="9"/>
  <c r="N283" i="9"/>
  <c r="M283" i="9"/>
  <c r="L283" i="9"/>
  <c r="K283" i="9"/>
  <c r="J283" i="9"/>
  <c r="I283" i="9"/>
  <c r="H283" i="9"/>
  <c r="G283" i="9"/>
  <c r="F283" i="9"/>
  <c r="E283" i="9"/>
  <c r="D283" i="9"/>
  <c r="C283" i="9"/>
  <c r="B283" i="9"/>
  <c r="A283" i="9"/>
  <c r="S280" i="9"/>
  <c r="R280" i="9"/>
  <c r="Q280" i="9"/>
  <c r="P280" i="9"/>
  <c r="O280" i="9"/>
  <c r="N280" i="9"/>
  <c r="M280" i="9"/>
  <c r="L280" i="9"/>
  <c r="K280" i="9"/>
  <c r="J280" i="9"/>
  <c r="I280" i="9"/>
  <c r="H280" i="9"/>
  <c r="F280" i="9"/>
  <c r="E280" i="9"/>
  <c r="D280" i="9"/>
  <c r="C280" i="9"/>
  <c r="B280" i="9"/>
  <c r="A280" i="9"/>
  <c r="S240" i="9"/>
  <c r="R240" i="9"/>
  <c r="Q240" i="9"/>
  <c r="P240" i="9"/>
  <c r="O240" i="9"/>
  <c r="N240" i="9"/>
  <c r="M240" i="9"/>
  <c r="L240" i="9"/>
  <c r="K240" i="9"/>
  <c r="J240" i="9"/>
  <c r="I240" i="9"/>
  <c r="H240" i="9"/>
  <c r="G240" i="9"/>
  <c r="F240" i="9"/>
  <c r="E240" i="9"/>
  <c r="D240" i="9"/>
  <c r="C240" i="9"/>
  <c r="A240" i="9"/>
  <c r="S199" i="9"/>
  <c r="R199" i="9"/>
  <c r="Q199" i="9"/>
  <c r="P199" i="9"/>
  <c r="O199" i="9"/>
  <c r="N199" i="9"/>
  <c r="M199" i="9"/>
  <c r="L199" i="9"/>
  <c r="K199" i="9"/>
  <c r="J199" i="9"/>
  <c r="I199" i="9"/>
  <c r="H199" i="9"/>
  <c r="G199" i="9"/>
  <c r="F199" i="9"/>
  <c r="E199" i="9"/>
  <c r="D199" i="9"/>
  <c r="C199" i="9"/>
  <c r="B199" i="9"/>
  <c r="A199" i="9"/>
  <c r="S159" i="9"/>
  <c r="R159" i="9"/>
  <c r="Q159" i="9"/>
  <c r="P159" i="9"/>
  <c r="O159" i="9"/>
  <c r="N159" i="9"/>
  <c r="M159" i="9"/>
  <c r="L159" i="9"/>
  <c r="K159" i="9"/>
  <c r="J159" i="9"/>
  <c r="I159" i="9"/>
  <c r="H159" i="9"/>
  <c r="G159" i="9"/>
  <c r="F159" i="9"/>
  <c r="E159" i="9"/>
  <c r="D159" i="9"/>
  <c r="C159" i="9"/>
  <c r="B159" i="9"/>
  <c r="A159" i="9"/>
  <c r="S119" i="9"/>
  <c r="R119" i="9"/>
  <c r="Q119" i="9"/>
  <c r="P119" i="9"/>
  <c r="O119" i="9"/>
  <c r="N119" i="9"/>
  <c r="M119" i="9"/>
  <c r="L119" i="9"/>
  <c r="K119" i="9"/>
  <c r="J119" i="9"/>
  <c r="I119" i="9"/>
  <c r="H119" i="9"/>
  <c r="G119" i="9"/>
  <c r="F119" i="9"/>
  <c r="E119" i="9"/>
  <c r="D119" i="9"/>
  <c r="C119" i="9"/>
  <c r="B119" i="9"/>
  <c r="A119" i="9"/>
  <c r="S79" i="9"/>
  <c r="R79" i="9"/>
  <c r="Q79" i="9"/>
  <c r="P79" i="9"/>
  <c r="O79" i="9"/>
  <c r="N79" i="9"/>
  <c r="M79" i="9"/>
  <c r="L79" i="9"/>
  <c r="K79" i="9"/>
  <c r="J79" i="9"/>
  <c r="I79" i="9"/>
  <c r="H79" i="9"/>
  <c r="G79" i="9"/>
  <c r="F79" i="9"/>
  <c r="E79" i="9"/>
  <c r="D79" i="9"/>
  <c r="C79" i="9"/>
  <c r="B79" i="9"/>
  <c r="A79" i="9"/>
  <c r="S39" i="9"/>
  <c r="R39" i="9"/>
  <c r="Q39" i="9"/>
  <c r="P39" i="9"/>
  <c r="O39" i="9"/>
  <c r="N39" i="9"/>
  <c r="M39" i="9"/>
  <c r="L39" i="9"/>
  <c r="K39" i="9"/>
  <c r="J39" i="9"/>
  <c r="I39" i="9"/>
  <c r="H39" i="9"/>
  <c r="G39" i="9"/>
  <c r="F39" i="9"/>
  <c r="E39" i="9"/>
  <c r="D39" i="9"/>
  <c r="C39" i="9"/>
  <c r="B39" i="9"/>
  <c r="A39" i="9"/>
  <c r="S548" i="8"/>
  <c r="R548" i="8"/>
  <c r="Q548" i="8"/>
  <c r="P548" i="8"/>
  <c r="O548" i="8"/>
  <c r="N548" i="8"/>
  <c r="M548" i="8"/>
  <c r="L548" i="8"/>
  <c r="K548" i="8"/>
  <c r="J548" i="8"/>
  <c r="I548" i="8"/>
  <c r="H548" i="8"/>
  <c r="G548" i="8"/>
  <c r="F548" i="8"/>
  <c r="E548" i="8"/>
  <c r="D548" i="8"/>
  <c r="C548" i="8"/>
  <c r="B548" i="8"/>
  <c r="A548" i="8"/>
  <c r="S545" i="8"/>
  <c r="R545" i="8"/>
  <c r="Q545" i="8"/>
  <c r="P545" i="8"/>
  <c r="O545" i="8"/>
  <c r="N545" i="8"/>
  <c r="M545" i="8"/>
  <c r="L545" i="8"/>
  <c r="K545" i="8"/>
  <c r="J545" i="8"/>
  <c r="I545" i="8"/>
  <c r="H545" i="8"/>
  <c r="G545" i="8"/>
  <c r="F545" i="8"/>
  <c r="E545" i="8"/>
  <c r="D545" i="8"/>
  <c r="C545" i="8"/>
  <c r="B545" i="8"/>
  <c r="A545" i="8"/>
  <c r="S506" i="8"/>
  <c r="R506" i="8"/>
  <c r="Q506" i="8"/>
  <c r="P506" i="8"/>
  <c r="O506" i="8"/>
  <c r="N506" i="8"/>
  <c r="M506" i="8"/>
  <c r="L506" i="8"/>
  <c r="K506" i="8"/>
  <c r="J506" i="8"/>
  <c r="I506" i="8"/>
  <c r="H506" i="8"/>
  <c r="G506" i="8"/>
  <c r="F506" i="8"/>
  <c r="E506" i="8"/>
  <c r="D506" i="8"/>
  <c r="C506" i="8"/>
  <c r="B506" i="8"/>
  <c r="A506" i="8"/>
  <c r="S467" i="8"/>
  <c r="R467" i="8"/>
  <c r="Q467" i="8"/>
  <c r="P467" i="8"/>
  <c r="O467" i="8"/>
  <c r="N467" i="8"/>
  <c r="M467" i="8"/>
  <c r="L467" i="8"/>
  <c r="K467" i="8"/>
  <c r="J467" i="8"/>
  <c r="I467" i="8"/>
  <c r="H467" i="8"/>
  <c r="G467" i="8"/>
  <c r="F467" i="8"/>
  <c r="E467" i="8"/>
  <c r="D467" i="8"/>
  <c r="C467" i="8"/>
  <c r="B467" i="8"/>
  <c r="A467" i="8"/>
  <c r="S428" i="8"/>
  <c r="R428" i="8"/>
  <c r="Q428" i="8"/>
  <c r="P428" i="8"/>
  <c r="O428" i="8"/>
  <c r="N428" i="8"/>
  <c r="M428" i="8"/>
  <c r="L428" i="8"/>
  <c r="K428" i="8"/>
  <c r="J428" i="8"/>
  <c r="I428" i="8"/>
  <c r="H428" i="8"/>
  <c r="G428" i="8"/>
  <c r="F428" i="8"/>
  <c r="E428" i="8"/>
  <c r="D428" i="8"/>
  <c r="C428" i="8"/>
  <c r="B428" i="8"/>
  <c r="A428" i="8"/>
  <c r="S389" i="8"/>
  <c r="R389" i="8"/>
  <c r="Q389" i="8"/>
  <c r="P389" i="8"/>
  <c r="O389" i="8"/>
  <c r="N389" i="8"/>
  <c r="M389" i="8"/>
  <c r="L389" i="8"/>
  <c r="K389" i="8"/>
  <c r="J389" i="8"/>
  <c r="I389" i="8"/>
  <c r="H389" i="8"/>
  <c r="G389" i="8"/>
  <c r="F389" i="8"/>
  <c r="E389" i="8"/>
  <c r="D389" i="8"/>
  <c r="C389" i="8"/>
  <c r="B389" i="8"/>
  <c r="A389" i="8"/>
  <c r="S350" i="8"/>
  <c r="R350" i="8"/>
  <c r="Q350" i="8"/>
  <c r="P350" i="8"/>
  <c r="O350" i="8"/>
  <c r="N350" i="8"/>
  <c r="M350" i="8"/>
  <c r="L350" i="8"/>
  <c r="K350" i="8"/>
  <c r="J350" i="8"/>
  <c r="I350" i="8"/>
  <c r="H350" i="8"/>
  <c r="G350" i="8"/>
  <c r="F350" i="8"/>
  <c r="E350" i="8"/>
  <c r="D350" i="8"/>
  <c r="C350" i="8"/>
  <c r="B350" i="8"/>
  <c r="A350" i="8"/>
  <c r="S311" i="8"/>
  <c r="R311" i="8"/>
  <c r="Q311" i="8"/>
  <c r="P311" i="8"/>
  <c r="O311" i="8"/>
  <c r="N311" i="8"/>
  <c r="M311" i="8"/>
  <c r="L311" i="8"/>
  <c r="K311" i="8"/>
  <c r="J311" i="8"/>
  <c r="I311" i="8"/>
  <c r="H311" i="8"/>
  <c r="G311" i="8"/>
  <c r="F311" i="8"/>
  <c r="E311" i="8"/>
  <c r="D311" i="8"/>
  <c r="C311" i="8"/>
  <c r="B311" i="8"/>
  <c r="A311" i="8"/>
  <c r="S272" i="8"/>
  <c r="R272" i="8"/>
  <c r="Q272" i="8"/>
  <c r="P272" i="8"/>
  <c r="O272" i="8"/>
  <c r="N272" i="8"/>
  <c r="M272" i="8"/>
  <c r="L272" i="8"/>
  <c r="K272" i="8"/>
  <c r="J272" i="8"/>
  <c r="I272" i="8"/>
  <c r="H272" i="8"/>
  <c r="G272" i="8"/>
  <c r="F272" i="8"/>
  <c r="E272" i="8"/>
  <c r="D272" i="8"/>
  <c r="C272" i="8"/>
  <c r="B272" i="8"/>
  <c r="A272" i="8"/>
  <c r="S233" i="8"/>
  <c r="R233" i="8"/>
  <c r="Q233" i="8"/>
  <c r="P233" i="8"/>
  <c r="O233" i="8"/>
  <c r="N233" i="8"/>
  <c r="M233" i="8"/>
  <c r="L233" i="8"/>
  <c r="K233" i="8"/>
  <c r="J233" i="8"/>
  <c r="I233" i="8"/>
  <c r="H233" i="8"/>
  <c r="G233" i="8"/>
  <c r="F233" i="8"/>
  <c r="E233" i="8"/>
  <c r="D233" i="8"/>
  <c r="C233" i="8"/>
  <c r="B233" i="8"/>
  <c r="A233" i="8"/>
  <c r="S194" i="8"/>
  <c r="R194" i="8"/>
  <c r="Q194" i="8"/>
  <c r="P194" i="8"/>
  <c r="O194" i="8"/>
  <c r="N194" i="8"/>
  <c r="M194" i="8"/>
  <c r="L194" i="8"/>
  <c r="K194" i="8"/>
  <c r="J194" i="8"/>
  <c r="I194" i="8"/>
  <c r="H194" i="8"/>
  <c r="G194" i="8"/>
  <c r="F194" i="8"/>
  <c r="E194" i="8"/>
  <c r="D194" i="8"/>
  <c r="C194" i="8"/>
  <c r="B194" i="8"/>
  <c r="A194" i="8"/>
  <c r="S155" i="8"/>
  <c r="R155" i="8"/>
  <c r="Q155" i="8"/>
  <c r="P155" i="8"/>
  <c r="O155" i="8"/>
  <c r="N155" i="8"/>
  <c r="M155" i="8"/>
  <c r="L155" i="8"/>
  <c r="K155" i="8"/>
  <c r="J155" i="8"/>
  <c r="I155" i="8"/>
  <c r="H155" i="8"/>
  <c r="G155" i="8"/>
  <c r="F155" i="8"/>
  <c r="E155" i="8"/>
  <c r="D155" i="8"/>
  <c r="C155" i="8"/>
  <c r="B155" i="8"/>
  <c r="A155" i="8"/>
  <c r="S116" i="8"/>
  <c r="R116" i="8"/>
  <c r="Q116" i="8"/>
  <c r="P116" i="8"/>
  <c r="O116" i="8"/>
  <c r="N116" i="8"/>
  <c r="M116" i="8"/>
  <c r="L116" i="8"/>
  <c r="K116" i="8"/>
  <c r="J116" i="8"/>
  <c r="I116" i="8"/>
  <c r="H116" i="8"/>
  <c r="G116" i="8"/>
  <c r="F116" i="8"/>
  <c r="E116" i="8"/>
  <c r="D116" i="8"/>
  <c r="C116" i="8"/>
  <c r="B116" i="8"/>
  <c r="A116" i="8"/>
  <c r="S77" i="8"/>
  <c r="R77" i="8"/>
  <c r="Q77" i="8"/>
  <c r="P77" i="8"/>
  <c r="O77" i="8"/>
  <c r="N77" i="8"/>
  <c r="M77" i="8"/>
  <c r="L77" i="8"/>
  <c r="K77" i="8"/>
  <c r="J77" i="8"/>
  <c r="I77" i="8"/>
  <c r="H77" i="8"/>
  <c r="G77" i="8"/>
  <c r="F77" i="8"/>
  <c r="E77" i="8"/>
  <c r="D77" i="8"/>
  <c r="C77" i="8"/>
  <c r="B77" i="8"/>
  <c r="A77" i="8"/>
  <c r="S38" i="8"/>
  <c r="R38" i="8"/>
  <c r="Q38" i="8"/>
  <c r="P38" i="8"/>
  <c r="O38" i="8"/>
  <c r="N38" i="8"/>
  <c r="M38" i="8"/>
  <c r="L38" i="8"/>
  <c r="K38" i="8"/>
  <c r="J38" i="8"/>
  <c r="I38" i="8"/>
  <c r="H38" i="8"/>
  <c r="G38" i="8"/>
  <c r="F38" i="8"/>
  <c r="E38" i="8"/>
  <c r="D38" i="8"/>
  <c r="C38" i="8"/>
  <c r="B38" i="8"/>
  <c r="A38" i="8"/>
  <c r="K283" i="7"/>
  <c r="S240" i="7"/>
  <c r="R240" i="7"/>
  <c r="Q240" i="7"/>
  <c r="P240" i="7"/>
  <c r="O240" i="7"/>
  <c r="N240" i="7"/>
  <c r="M240" i="7"/>
  <c r="L240" i="7"/>
  <c r="J240" i="7"/>
  <c r="I240" i="7"/>
  <c r="H240" i="7"/>
  <c r="G240" i="7"/>
  <c r="F240" i="7"/>
  <c r="E240" i="7"/>
  <c r="D240" i="7"/>
  <c r="C240" i="7"/>
  <c r="B240" i="7"/>
  <c r="A240" i="7"/>
  <c r="S200" i="7"/>
  <c r="R200" i="7"/>
  <c r="Q200" i="7"/>
  <c r="P200" i="7"/>
  <c r="O200" i="7"/>
  <c r="N200" i="7"/>
  <c r="M200" i="7"/>
  <c r="L200" i="7"/>
  <c r="J200" i="7"/>
  <c r="I200" i="7"/>
  <c r="H200" i="7"/>
  <c r="G200" i="7"/>
  <c r="F200" i="7"/>
  <c r="E200" i="7"/>
  <c r="D200" i="7"/>
  <c r="C200" i="7"/>
  <c r="B200" i="7"/>
  <c r="A200" i="7"/>
  <c r="S159" i="7"/>
  <c r="R159" i="7"/>
  <c r="Q159" i="7"/>
  <c r="P159" i="7"/>
  <c r="O159" i="7"/>
  <c r="N159" i="7"/>
  <c r="M159" i="7"/>
  <c r="L159" i="7"/>
  <c r="K159" i="7"/>
  <c r="J159" i="7"/>
  <c r="I159" i="7"/>
  <c r="H159" i="7"/>
  <c r="G159" i="7"/>
  <c r="F159" i="7"/>
  <c r="E159" i="7"/>
  <c r="D159" i="7"/>
  <c r="C159" i="7"/>
  <c r="B159" i="7"/>
  <c r="A159" i="7"/>
  <c r="S119" i="7"/>
  <c r="R119" i="7"/>
  <c r="Q119" i="7"/>
  <c r="P119" i="7"/>
  <c r="O119" i="7"/>
  <c r="N119" i="7"/>
  <c r="M119" i="7"/>
  <c r="L119" i="7"/>
  <c r="J119" i="7"/>
  <c r="I119" i="7"/>
  <c r="H119" i="7"/>
  <c r="G119" i="7"/>
  <c r="F119" i="7"/>
  <c r="E119" i="7"/>
  <c r="D119" i="7"/>
  <c r="C119" i="7"/>
  <c r="B119" i="7"/>
  <c r="A119" i="7"/>
  <c r="S79" i="7"/>
  <c r="R79" i="7"/>
  <c r="Q79" i="7"/>
  <c r="P79" i="7"/>
  <c r="O79" i="7"/>
  <c r="N79" i="7"/>
  <c r="M79" i="7"/>
  <c r="L79" i="7"/>
  <c r="J79" i="7"/>
  <c r="I79" i="7"/>
  <c r="H79" i="7"/>
  <c r="G79" i="7"/>
  <c r="F79" i="7"/>
  <c r="E79" i="7"/>
  <c r="D79" i="7"/>
  <c r="C79" i="7"/>
  <c r="B79" i="7"/>
  <c r="A79" i="7"/>
  <c r="S39" i="7"/>
  <c r="R39" i="7"/>
  <c r="Q39" i="7"/>
  <c r="P39" i="7"/>
  <c r="P283" i="7" s="1"/>
  <c r="O39" i="7"/>
  <c r="N39" i="7"/>
  <c r="M39" i="7"/>
  <c r="L39" i="7"/>
  <c r="L283" i="7" s="1"/>
  <c r="J39" i="7"/>
  <c r="I39" i="7"/>
  <c r="I283" i="7" s="1"/>
  <c r="H39" i="7"/>
  <c r="G39" i="7"/>
  <c r="G283" i="7" s="1"/>
  <c r="F39" i="7"/>
  <c r="E39" i="7"/>
  <c r="E283" i="7" s="1"/>
  <c r="D39" i="7"/>
  <c r="C39" i="7"/>
  <c r="C283" i="7" s="1"/>
  <c r="B39" i="7"/>
  <c r="A39" i="7"/>
  <c r="A283" i="7" s="1"/>
  <c r="S162" i="6"/>
  <c r="R162" i="6"/>
  <c r="Q162" i="6"/>
  <c r="P162" i="6"/>
  <c r="O162" i="6"/>
  <c r="N162" i="6"/>
  <c r="M162" i="6"/>
  <c r="L162" i="6"/>
  <c r="K162" i="6"/>
  <c r="J162" i="6"/>
  <c r="I162" i="6"/>
  <c r="H162" i="6"/>
  <c r="G162" i="6"/>
  <c r="F162" i="6"/>
  <c r="E162" i="6"/>
  <c r="D162" i="6"/>
  <c r="C162" i="6"/>
  <c r="B162" i="6"/>
  <c r="A162" i="6"/>
  <c r="S159" i="6"/>
  <c r="R159" i="6"/>
  <c r="Q159" i="6"/>
  <c r="P159" i="6"/>
  <c r="O159" i="6"/>
  <c r="N159" i="6"/>
  <c r="M159" i="6"/>
  <c r="L159" i="6"/>
  <c r="K159" i="6"/>
  <c r="J159" i="6"/>
  <c r="I159" i="6"/>
  <c r="H159" i="6"/>
  <c r="G159" i="6"/>
  <c r="F159" i="6"/>
  <c r="E159" i="6"/>
  <c r="D159" i="6"/>
  <c r="C159" i="6"/>
  <c r="B159" i="6"/>
  <c r="A159" i="6"/>
  <c r="S119" i="6"/>
  <c r="R119" i="6"/>
  <c r="Q119" i="6"/>
  <c r="P119" i="6"/>
  <c r="O119" i="6"/>
  <c r="N119" i="6"/>
  <c r="M119" i="6"/>
  <c r="L119" i="6"/>
  <c r="K119" i="6"/>
  <c r="J119" i="6"/>
  <c r="I119" i="6"/>
  <c r="H119" i="6"/>
  <c r="G119" i="6"/>
  <c r="F119" i="6"/>
  <c r="E119" i="6"/>
  <c r="D119" i="6"/>
  <c r="C119" i="6"/>
  <c r="B119" i="6"/>
  <c r="A119" i="6"/>
  <c r="S79" i="6"/>
  <c r="R79" i="6"/>
  <c r="Q79" i="6"/>
  <c r="P79" i="6"/>
  <c r="O79" i="6"/>
  <c r="N79" i="6"/>
  <c r="M79" i="6"/>
  <c r="L79" i="6"/>
  <c r="K79" i="6"/>
  <c r="J79" i="6"/>
  <c r="I79" i="6"/>
  <c r="H79" i="6"/>
  <c r="G79" i="6"/>
  <c r="F79" i="6"/>
  <c r="E79" i="6"/>
  <c r="D79" i="6"/>
  <c r="C79" i="6"/>
  <c r="B79" i="6"/>
  <c r="A79" i="6"/>
  <c r="S39" i="6"/>
  <c r="R39" i="6"/>
  <c r="Q39" i="6"/>
  <c r="P39" i="6"/>
  <c r="O39" i="6"/>
  <c r="N39" i="6"/>
  <c r="M39" i="6"/>
  <c r="L39" i="6"/>
  <c r="K39" i="6"/>
  <c r="J39" i="6"/>
  <c r="I39" i="6"/>
  <c r="H39" i="6"/>
  <c r="G39" i="6"/>
  <c r="F39" i="6"/>
  <c r="E39" i="6"/>
  <c r="D39" i="6"/>
  <c r="C39" i="6"/>
  <c r="B39" i="6"/>
  <c r="A39" i="6"/>
  <c r="S244" i="5"/>
  <c r="R244" i="5"/>
  <c r="Q244" i="5"/>
  <c r="P244" i="5"/>
  <c r="O244" i="5"/>
  <c r="N244" i="5"/>
  <c r="M244" i="5"/>
  <c r="L244" i="5"/>
  <c r="K244" i="5"/>
  <c r="J244" i="5"/>
  <c r="I244" i="5"/>
  <c r="H244" i="5"/>
  <c r="G244" i="5"/>
  <c r="F244" i="5"/>
  <c r="E244" i="5"/>
  <c r="D244" i="5"/>
  <c r="C244" i="5"/>
  <c r="B244" i="5"/>
  <c r="A244" i="5"/>
  <c r="S241" i="5"/>
  <c r="R241" i="5"/>
  <c r="Q241" i="5"/>
  <c r="P241" i="5"/>
  <c r="O241" i="5"/>
  <c r="N241" i="5"/>
  <c r="M241" i="5"/>
  <c r="L241" i="5"/>
  <c r="K241" i="5"/>
  <c r="J241" i="5"/>
  <c r="I241" i="5"/>
  <c r="H241" i="5"/>
  <c r="F241" i="5"/>
  <c r="E241" i="5"/>
  <c r="D241" i="5"/>
  <c r="C241" i="5"/>
  <c r="A241" i="5"/>
  <c r="S217" i="5"/>
  <c r="R217" i="5"/>
  <c r="Q217" i="5"/>
  <c r="P217" i="5"/>
  <c r="O217" i="5"/>
  <c r="N217" i="5"/>
  <c r="M217" i="5"/>
  <c r="L217" i="5"/>
  <c r="K217" i="5"/>
  <c r="J217" i="5"/>
  <c r="I217" i="5"/>
  <c r="H217" i="5"/>
  <c r="G217" i="5"/>
  <c r="F217" i="5"/>
  <c r="E217" i="5"/>
  <c r="D217" i="5"/>
  <c r="C217" i="5"/>
  <c r="B217" i="5"/>
  <c r="A217" i="5"/>
  <c r="S201" i="5"/>
  <c r="R201" i="5"/>
  <c r="Q201" i="5"/>
  <c r="P201" i="5"/>
  <c r="O201" i="5"/>
  <c r="N201" i="5"/>
  <c r="M201" i="5"/>
  <c r="L201" i="5"/>
  <c r="K201" i="5"/>
  <c r="J201" i="5"/>
  <c r="I201" i="5"/>
  <c r="H201" i="5"/>
  <c r="G201" i="5"/>
  <c r="F201" i="5"/>
  <c r="E201" i="5"/>
  <c r="D201" i="5"/>
  <c r="C201" i="5"/>
  <c r="B201" i="5"/>
  <c r="A201" i="5"/>
  <c r="S161" i="5"/>
  <c r="R161" i="5"/>
  <c r="Q161" i="5"/>
  <c r="P161" i="5"/>
  <c r="O161" i="5"/>
  <c r="N161" i="5"/>
  <c r="M161" i="5"/>
  <c r="L161" i="5"/>
  <c r="K161" i="5"/>
  <c r="J161" i="5"/>
  <c r="I161" i="5"/>
  <c r="H161" i="5"/>
  <c r="G161" i="5"/>
  <c r="F161" i="5"/>
  <c r="E161" i="5"/>
  <c r="D161" i="5"/>
  <c r="C161" i="5"/>
  <c r="B161" i="5"/>
  <c r="A161" i="5"/>
  <c r="S120" i="5"/>
  <c r="R120" i="5"/>
  <c r="Q120" i="5"/>
  <c r="P120" i="5"/>
  <c r="O120" i="5"/>
  <c r="N120" i="5"/>
  <c r="M120" i="5"/>
  <c r="L120" i="5"/>
  <c r="K120" i="5"/>
  <c r="J120" i="5"/>
  <c r="I120" i="5"/>
  <c r="H120" i="5"/>
  <c r="G120" i="5"/>
  <c r="F120" i="5"/>
  <c r="E120" i="5"/>
  <c r="D120" i="5"/>
  <c r="C120" i="5"/>
  <c r="B120" i="5"/>
  <c r="A120" i="5"/>
  <c r="S80" i="5"/>
  <c r="R80" i="5"/>
  <c r="Q80" i="5"/>
  <c r="P80" i="5"/>
  <c r="O80" i="5"/>
  <c r="N80" i="5"/>
  <c r="M80" i="5"/>
  <c r="L80" i="5"/>
  <c r="K80" i="5"/>
  <c r="J80" i="5"/>
  <c r="I80" i="5"/>
  <c r="H80" i="5"/>
  <c r="G80" i="5"/>
  <c r="F80" i="5"/>
  <c r="E80" i="5"/>
  <c r="D80" i="5"/>
  <c r="C80" i="5"/>
  <c r="B80" i="5"/>
  <c r="A80" i="5"/>
  <c r="S40" i="5"/>
  <c r="R40" i="5"/>
  <c r="Q40" i="5"/>
  <c r="P40" i="5"/>
  <c r="O40" i="5"/>
  <c r="N40" i="5"/>
  <c r="M40" i="5"/>
  <c r="L40" i="5"/>
  <c r="K40" i="5"/>
  <c r="J40" i="5"/>
  <c r="I40" i="5"/>
  <c r="H40" i="5"/>
  <c r="G40" i="5"/>
  <c r="F40" i="5"/>
  <c r="E40" i="5"/>
  <c r="D40" i="5"/>
  <c r="C40" i="5"/>
  <c r="B40" i="5"/>
  <c r="A40" i="5"/>
  <c r="S680" i="4"/>
  <c r="R680" i="4"/>
  <c r="Q680" i="4"/>
  <c r="P680" i="4"/>
  <c r="O680" i="4"/>
  <c r="N680" i="4"/>
  <c r="M680" i="4"/>
  <c r="L680" i="4"/>
  <c r="K680" i="4"/>
  <c r="J680" i="4"/>
  <c r="I680" i="4"/>
  <c r="H680" i="4"/>
  <c r="G680" i="4"/>
  <c r="F680" i="4"/>
  <c r="E680" i="4"/>
  <c r="D680" i="4"/>
  <c r="C680" i="4"/>
  <c r="B680" i="4"/>
  <c r="A680" i="4"/>
  <c r="S677" i="4"/>
  <c r="R677" i="4"/>
  <c r="Q677" i="4"/>
  <c r="P677" i="4"/>
  <c r="O677" i="4"/>
  <c r="N677" i="4"/>
  <c r="M677" i="4"/>
  <c r="L677" i="4"/>
  <c r="K677" i="4"/>
  <c r="J677" i="4"/>
  <c r="I677" i="4"/>
  <c r="H677" i="4"/>
  <c r="G677" i="4"/>
  <c r="F677" i="4"/>
  <c r="E677" i="4"/>
  <c r="D677" i="4"/>
  <c r="C677" i="4"/>
  <c r="B677" i="4"/>
  <c r="A677" i="4"/>
  <c r="S675" i="4"/>
  <c r="R675" i="4"/>
  <c r="Q675" i="4"/>
  <c r="P675" i="4"/>
  <c r="O675" i="4"/>
  <c r="N675" i="4"/>
  <c r="M675" i="4"/>
  <c r="L675" i="4"/>
  <c r="K675" i="4"/>
  <c r="J675" i="4"/>
  <c r="I675" i="4"/>
  <c r="H675" i="4"/>
  <c r="G675" i="4"/>
  <c r="F675" i="4"/>
  <c r="E675" i="4"/>
  <c r="D675" i="4"/>
  <c r="C675" i="4"/>
  <c r="B675" i="4"/>
  <c r="A675" i="4"/>
  <c r="S673" i="4"/>
  <c r="R673" i="4"/>
  <c r="Q673" i="4"/>
  <c r="P673" i="4"/>
  <c r="O673" i="4"/>
  <c r="N673" i="4"/>
  <c r="M673" i="4"/>
  <c r="L673" i="4"/>
  <c r="K673" i="4"/>
  <c r="J673" i="4"/>
  <c r="I673" i="4"/>
  <c r="H673" i="4"/>
  <c r="G673" i="4"/>
  <c r="F673" i="4"/>
  <c r="E673" i="4"/>
  <c r="D673" i="4"/>
  <c r="C673" i="4"/>
  <c r="B673" i="4"/>
  <c r="A673" i="4"/>
  <c r="S671" i="4"/>
  <c r="R671" i="4"/>
  <c r="Q671" i="4"/>
  <c r="P671" i="4"/>
  <c r="O671" i="4"/>
  <c r="N671" i="4"/>
  <c r="M671" i="4"/>
  <c r="L671" i="4"/>
  <c r="K671" i="4"/>
  <c r="J671" i="4"/>
  <c r="I671" i="4"/>
  <c r="H671" i="4"/>
  <c r="G671" i="4"/>
  <c r="F671" i="4"/>
  <c r="E671" i="4"/>
  <c r="D671" i="4"/>
  <c r="C671" i="4"/>
  <c r="B671" i="4"/>
  <c r="A671" i="4"/>
  <c r="S669" i="4"/>
  <c r="R669" i="4"/>
  <c r="Q669" i="4"/>
  <c r="P669" i="4"/>
  <c r="O669" i="4"/>
  <c r="N669" i="4"/>
  <c r="M669" i="4"/>
  <c r="L669" i="4"/>
  <c r="K669" i="4"/>
  <c r="J669" i="4"/>
  <c r="I669" i="4"/>
  <c r="H669" i="4"/>
  <c r="G669" i="4"/>
  <c r="F669" i="4"/>
  <c r="E669" i="4"/>
  <c r="D669" i="4"/>
  <c r="C669" i="4"/>
  <c r="B669" i="4"/>
  <c r="A669" i="4"/>
  <c r="S667" i="4"/>
  <c r="R667" i="4"/>
  <c r="Q667" i="4"/>
  <c r="P667" i="4"/>
  <c r="O667" i="4"/>
  <c r="N667" i="4"/>
  <c r="M667" i="4"/>
  <c r="L667" i="4"/>
  <c r="K667" i="4"/>
  <c r="J667" i="4"/>
  <c r="I667" i="4"/>
  <c r="H667" i="4"/>
  <c r="G667" i="4"/>
  <c r="F667" i="4"/>
  <c r="E667" i="4"/>
  <c r="D667" i="4"/>
  <c r="C667" i="4"/>
  <c r="B667" i="4"/>
  <c r="A667" i="4"/>
  <c r="S665" i="4"/>
  <c r="R665" i="4"/>
  <c r="Q665" i="4"/>
  <c r="P665" i="4"/>
  <c r="O665" i="4"/>
  <c r="N665" i="4"/>
  <c r="M665" i="4"/>
  <c r="L665" i="4"/>
  <c r="K665" i="4"/>
  <c r="J665" i="4"/>
  <c r="I665" i="4"/>
  <c r="H665" i="4"/>
  <c r="G665" i="4"/>
  <c r="F665" i="4"/>
  <c r="E665" i="4"/>
  <c r="D665" i="4"/>
  <c r="C665" i="4"/>
  <c r="B665" i="4"/>
  <c r="A665" i="4"/>
  <c r="S663" i="4"/>
  <c r="R663" i="4"/>
  <c r="Q663" i="4"/>
  <c r="P663" i="4"/>
  <c r="O663" i="4"/>
  <c r="N663" i="4"/>
  <c r="M663" i="4"/>
  <c r="L663" i="4"/>
  <c r="K663" i="4"/>
  <c r="J663" i="4"/>
  <c r="I663" i="4"/>
  <c r="H663" i="4"/>
  <c r="G663" i="4"/>
  <c r="F663" i="4"/>
  <c r="E663" i="4"/>
  <c r="D663" i="4"/>
  <c r="C663" i="4"/>
  <c r="B663" i="4"/>
  <c r="A663" i="4"/>
  <c r="S661" i="4"/>
  <c r="R661" i="4"/>
  <c r="Q661" i="4"/>
  <c r="P661" i="4"/>
  <c r="O661" i="4"/>
  <c r="N661" i="4"/>
  <c r="M661" i="4"/>
  <c r="L661" i="4"/>
  <c r="K661" i="4"/>
  <c r="J661" i="4"/>
  <c r="I661" i="4"/>
  <c r="H661" i="4"/>
  <c r="G661" i="4"/>
  <c r="F661" i="4"/>
  <c r="E661" i="4"/>
  <c r="D661" i="4"/>
  <c r="C661" i="4"/>
  <c r="B661" i="4"/>
  <c r="A661" i="4"/>
  <c r="S659" i="4"/>
  <c r="R659" i="4"/>
  <c r="Q659" i="4"/>
  <c r="P659" i="4"/>
  <c r="O659" i="4"/>
  <c r="N659" i="4"/>
  <c r="M659" i="4"/>
  <c r="L659" i="4"/>
  <c r="K659" i="4"/>
  <c r="J659" i="4"/>
  <c r="I659" i="4"/>
  <c r="H659" i="4"/>
  <c r="G659" i="4"/>
  <c r="F659" i="4"/>
  <c r="E659" i="4"/>
  <c r="D659" i="4"/>
  <c r="C659" i="4"/>
  <c r="B659" i="4"/>
  <c r="A659" i="4"/>
  <c r="S657" i="4"/>
  <c r="R657" i="4"/>
  <c r="Q657" i="4"/>
  <c r="P657" i="4"/>
  <c r="O657" i="4"/>
  <c r="N657" i="4"/>
  <c r="M657" i="4"/>
  <c r="L657" i="4"/>
  <c r="K657" i="4"/>
  <c r="J657" i="4"/>
  <c r="I657" i="4"/>
  <c r="H657" i="4"/>
  <c r="G657" i="4"/>
  <c r="F657" i="4"/>
  <c r="E657" i="4"/>
  <c r="D657" i="4"/>
  <c r="C657" i="4"/>
  <c r="B657" i="4"/>
  <c r="A657" i="4"/>
  <c r="S655" i="4"/>
  <c r="R655" i="4"/>
  <c r="Q655" i="4"/>
  <c r="P655" i="4"/>
  <c r="O655" i="4"/>
  <c r="N655" i="4"/>
  <c r="M655" i="4"/>
  <c r="L655" i="4"/>
  <c r="K655" i="4"/>
  <c r="J655" i="4"/>
  <c r="I655" i="4"/>
  <c r="H655" i="4"/>
  <c r="G655" i="4"/>
  <c r="F655" i="4"/>
  <c r="E655" i="4"/>
  <c r="D655" i="4"/>
  <c r="C655" i="4"/>
  <c r="B655" i="4"/>
  <c r="A655" i="4"/>
  <c r="S653" i="4"/>
  <c r="R653" i="4"/>
  <c r="Q653" i="4"/>
  <c r="P653" i="4"/>
  <c r="O653" i="4"/>
  <c r="N653" i="4"/>
  <c r="M653" i="4"/>
  <c r="L653" i="4"/>
  <c r="K653" i="4"/>
  <c r="J653" i="4"/>
  <c r="I653" i="4"/>
  <c r="H653" i="4"/>
  <c r="G653" i="4"/>
  <c r="F653" i="4"/>
  <c r="E653" i="4"/>
  <c r="D653" i="4"/>
  <c r="C653" i="4"/>
  <c r="B653" i="4"/>
  <c r="A653" i="4"/>
  <c r="S638" i="4"/>
  <c r="R638" i="4"/>
  <c r="Q638" i="4"/>
  <c r="P638" i="4"/>
  <c r="O638" i="4"/>
  <c r="N638" i="4"/>
  <c r="M638" i="4"/>
  <c r="L638" i="4"/>
  <c r="K638" i="4"/>
  <c r="J638" i="4"/>
  <c r="I638" i="4"/>
  <c r="H638" i="4"/>
  <c r="G638" i="4"/>
  <c r="F638" i="4"/>
  <c r="C638" i="4"/>
  <c r="B638" i="4"/>
  <c r="S636" i="4"/>
  <c r="R636" i="4"/>
  <c r="Q636" i="4"/>
  <c r="P636" i="4"/>
  <c r="O636" i="4"/>
  <c r="N636" i="4"/>
  <c r="M636" i="4"/>
  <c r="L636" i="4"/>
  <c r="K636" i="4"/>
  <c r="J636" i="4"/>
  <c r="I636" i="4"/>
  <c r="H636" i="4"/>
  <c r="G636" i="4"/>
  <c r="F636" i="4"/>
  <c r="E636" i="4"/>
  <c r="D636" i="4"/>
  <c r="C636" i="4"/>
  <c r="B636" i="4"/>
  <c r="A636" i="4"/>
  <c r="S634" i="4"/>
  <c r="R634" i="4"/>
  <c r="Q634" i="4"/>
  <c r="P634" i="4"/>
  <c r="O634" i="4"/>
  <c r="N634" i="4"/>
  <c r="M634" i="4"/>
  <c r="L634" i="4"/>
  <c r="K634" i="4"/>
  <c r="J634" i="4"/>
  <c r="I634" i="4"/>
  <c r="H634" i="4"/>
  <c r="G634" i="4"/>
  <c r="F634" i="4"/>
  <c r="E634" i="4"/>
  <c r="D634" i="4"/>
  <c r="C634" i="4"/>
  <c r="B634" i="4"/>
  <c r="A634" i="4"/>
  <c r="S632" i="4"/>
  <c r="R632" i="4"/>
  <c r="Q632" i="4"/>
  <c r="P632" i="4"/>
  <c r="O632" i="4"/>
  <c r="N632" i="4"/>
  <c r="M632" i="4"/>
  <c r="L632" i="4"/>
  <c r="K632" i="4"/>
  <c r="J632" i="4"/>
  <c r="I632" i="4"/>
  <c r="H632" i="4"/>
  <c r="G632" i="4"/>
  <c r="F632" i="4"/>
  <c r="E632" i="4"/>
  <c r="D632" i="4"/>
  <c r="C632" i="4"/>
  <c r="B632" i="4"/>
  <c r="A632" i="4"/>
  <c r="S630" i="4"/>
  <c r="R630" i="4"/>
  <c r="Q630" i="4"/>
  <c r="P630" i="4"/>
  <c r="O630" i="4"/>
  <c r="N630" i="4"/>
  <c r="M630" i="4"/>
  <c r="L630" i="4"/>
  <c r="K630" i="4"/>
  <c r="J630" i="4"/>
  <c r="I630" i="4"/>
  <c r="H630" i="4"/>
  <c r="G630" i="4"/>
  <c r="F630" i="4"/>
  <c r="E630" i="4"/>
  <c r="D630" i="4"/>
  <c r="C630" i="4"/>
  <c r="B630" i="4"/>
  <c r="A630" i="4"/>
  <c r="S628" i="4"/>
  <c r="R628" i="4"/>
  <c r="Q628" i="4"/>
  <c r="P628" i="4"/>
  <c r="O628" i="4"/>
  <c r="N628" i="4"/>
  <c r="M628" i="4"/>
  <c r="L628" i="4"/>
  <c r="K628" i="4"/>
  <c r="J628" i="4"/>
  <c r="I628" i="4"/>
  <c r="H628" i="4"/>
  <c r="G628" i="4"/>
  <c r="F628" i="4"/>
  <c r="E628" i="4"/>
  <c r="D628" i="4"/>
  <c r="C628" i="4"/>
  <c r="B628" i="4"/>
  <c r="A628" i="4"/>
  <c r="S626" i="4"/>
  <c r="R626" i="4"/>
  <c r="Q626" i="4"/>
  <c r="P626" i="4"/>
  <c r="O626" i="4"/>
  <c r="N626" i="4"/>
  <c r="M626" i="4"/>
  <c r="L626" i="4"/>
  <c r="K626" i="4"/>
  <c r="J626" i="4"/>
  <c r="I626" i="4"/>
  <c r="H626" i="4"/>
  <c r="G626" i="4"/>
  <c r="F626" i="4"/>
  <c r="E626" i="4"/>
  <c r="D626" i="4"/>
  <c r="C626" i="4"/>
  <c r="B626" i="4"/>
  <c r="A626" i="4"/>
  <c r="S620" i="4"/>
  <c r="R620" i="4"/>
  <c r="Q620" i="4"/>
  <c r="P620" i="4"/>
  <c r="O620" i="4"/>
  <c r="N620" i="4"/>
  <c r="M620" i="4"/>
  <c r="L620" i="4"/>
  <c r="K620" i="4"/>
  <c r="J620" i="4"/>
  <c r="I620" i="4"/>
  <c r="H620" i="4"/>
  <c r="G620" i="4"/>
  <c r="F620" i="4"/>
  <c r="E620" i="4"/>
  <c r="D620" i="4"/>
  <c r="C620" i="4"/>
  <c r="B620" i="4"/>
  <c r="A620" i="4"/>
  <c r="S618" i="4"/>
  <c r="R618" i="4"/>
  <c r="Q618" i="4"/>
  <c r="P618" i="4"/>
  <c r="O618" i="4"/>
  <c r="N618" i="4"/>
  <c r="M618" i="4"/>
  <c r="L618" i="4"/>
  <c r="K618" i="4"/>
  <c r="J618" i="4"/>
  <c r="I618" i="4"/>
  <c r="H618" i="4"/>
  <c r="G618" i="4"/>
  <c r="F618" i="4"/>
  <c r="E618" i="4"/>
  <c r="D618" i="4"/>
  <c r="C618" i="4"/>
  <c r="B618" i="4"/>
  <c r="A618" i="4"/>
  <c r="S616" i="4"/>
  <c r="R616" i="4"/>
  <c r="Q616" i="4"/>
  <c r="P616" i="4"/>
  <c r="O616" i="4"/>
  <c r="N616" i="4"/>
  <c r="M616" i="4"/>
  <c r="L616" i="4"/>
  <c r="K616" i="4"/>
  <c r="J616" i="4"/>
  <c r="I616" i="4"/>
  <c r="H616" i="4"/>
  <c r="G616" i="4"/>
  <c r="F616" i="4"/>
  <c r="E616" i="4"/>
  <c r="D616" i="4"/>
  <c r="C616" i="4"/>
  <c r="B616" i="4"/>
  <c r="A616" i="4"/>
  <c r="S614" i="4"/>
  <c r="R614" i="4"/>
  <c r="Q614" i="4"/>
  <c r="P614" i="4"/>
  <c r="O614" i="4"/>
  <c r="N614" i="4"/>
  <c r="M614" i="4"/>
  <c r="L614" i="4"/>
  <c r="K614" i="4"/>
  <c r="J614" i="4"/>
  <c r="I614" i="4"/>
  <c r="H614" i="4"/>
  <c r="G614" i="4"/>
  <c r="F614" i="4"/>
  <c r="E614" i="4"/>
  <c r="D614" i="4"/>
  <c r="C614" i="4"/>
  <c r="B614" i="4"/>
  <c r="A614" i="4"/>
  <c r="S599" i="4"/>
  <c r="R599" i="4"/>
  <c r="Q599" i="4"/>
  <c r="P599" i="4"/>
  <c r="O599" i="4"/>
  <c r="N599" i="4"/>
  <c r="M599" i="4"/>
  <c r="L599" i="4"/>
  <c r="K599" i="4"/>
  <c r="J599" i="4"/>
  <c r="I599" i="4"/>
  <c r="H599" i="4"/>
  <c r="G599" i="4"/>
  <c r="F599" i="4"/>
  <c r="E599" i="4"/>
  <c r="D599" i="4"/>
  <c r="C599" i="4"/>
  <c r="B599" i="4"/>
  <c r="A599" i="4"/>
  <c r="S559" i="4"/>
  <c r="R559" i="4"/>
  <c r="Q559" i="4"/>
  <c r="P559" i="4"/>
  <c r="O559" i="4"/>
  <c r="N559" i="4"/>
  <c r="M559" i="4"/>
  <c r="L559" i="4"/>
  <c r="K559" i="4"/>
  <c r="J559" i="4"/>
  <c r="I559" i="4"/>
  <c r="H559" i="4"/>
  <c r="G559" i="4"/>
  <c r="F559" i="4"/>
  <c r="E559" i="4"/>
  <c r="D559" i="4"/>
  <c r="C559" i="4"/>
  <c r="B559" i="4"/>
  <c r="A559" i="4"/>
  <c r="S557" i="4"/>
  <c r="R557" i="4"/>
  <c r="Q557" i="4"/>
  <c r="P557" i="4"/>
  <c r="O557" i="4"/>
  <c r="N557" i="4"/>
  <c r="M557" i="4"/>
  <c r="L557" i="4"/>
  <c r="K557" i="4"/>
  <c r="J557" i="4"/>
  <c r="I557" i="4"/>
  <c r="H557" i="4"/>
  <c r="G557" i="4"/>
  <c r="F557" i="4"/>
  <c r="E557" i="4"/>
  <c r="D557" i="4"/>
  <c r="C557" i="4"/>
  <c r="B557" i="4"/>
  <c r="A557" i="4"/>
  <c r="S555" i="4"/>
  <c r="R555" i="4"/>
  <c r="Q555" i="4"/>
  <c r="P555" i="4"/>
  <c r="O555" i="4"/>
  <c r="N555" i="4"/>
  <c r="M555" i="4"/>
  <c r="L555" i="4"/>
  <c r="K555" i="4"/>
  <c r="J555" i="4"/>
  <c r="I555" i="4"/>
  <c r="H555" i="4"/>
  <c r="G555" i="4"/>
  <c r="F555" i="4"/>
  <c r="E555" i="4"/>
  <c r="D555" i="4"/>
  <c r="C555" i="4"/>
  <c r="B555" i="4"/>
  <c r="A555" i="4"/>
  <c r="S553" i="4"/>
  <c r="R553" i="4"/>
  <c r="Q553" i="4"/>
  <c r="P553" i="4"/>
  <c r="O553" i="4"/>
  <c r="N553" i="4"/>
  <c r="M553" i="4"/>
  <c r="L553" i="4"/>
  <c r="K553" i="4"/>
  <c r="J553" i="4"/>
  <c r="I553" i="4"/>
  <c r="H553" i="4"/>
  <c r="G553" i="4"/>
  <c r="F553" i="4"/>
  <c r="E553" i="4"/>
  <c r="D553" i="4"/>
  <c r="C553" i="4"/>
  <c r="B553" i="4"/>
  <c r="A553" i="4"/>
  <c r="S519" i="4"/>
  <c r="R519" i="4"/>
  <c r="Q519" i="4"/>
  <c r="P519" i="4"/>
  <c r="O519" i="4"/>
  <c r="N519" i="4"/>
  <c r="M519" i="4"/>
  <c r="L519" i="4"/>
  <c r="K519" i="4"/>
  <c r="J519" i="4"/>
  <c r="I519" i="4"/>
  <c r="H519" i="4"/>
  <c r="G519" i="4"/>
  <c r="F519" i="4"/>
  <c r="E519" i="4"/>
  <c r="D519" i="4"/>
  <c r="C519" i="4"/>
  <c r="B519" i="4"/>
  <c r="A519" i="4"/>
  <c r="S515" i="4"/>
  <c r="R515" i="4"/>
  <c r="Q515" i="4"/>
  <c r="P515" i="4"/>
  <c r="S513" i="4"/>
  <c r="R513" i="4"/>
  <c r="S479" i="4"/>
  <c r="R479" i="4"/>
  <c r="Q479" i="4"/>
  <c r="P479" i="4"/>
  <c r="O479" i="4"/>
  <c r="N479" i="4"/>
  <c r="M479" i="4"/>
  <c r="L479" i="4"/>
  <c r="K479" i="4"/>
  <c r="J479" i="4"/>
  <c r="I479" i="4"/>
  <c r="H479" i="4"/>
  <c r="G479" i="4"/>
  <c r="F479" i="4"/>
  <c r="E479" i="4"/>
  <c r="D479" i="4"/>
  <c r="C479" i="4"/>
  <c r="B479" i="4"/>
  <c r="A479" i="4"/>
  <c r="S439" i="4"/>
  <c r="R439" i="4"/>
  <c r="Q439" i="4"/>
  <c r="P439" i="4"/>
  <c r="O439" i="4"/>
  <c r="N439" i="4"/>
  <c r="M439" i="4"/>
  <c r="L439" i="4"/>
  <c r="K439" i="4"/>
  <c r="J439" i="4"/>
  <c r="I439" i="4"/>
  <c r="H439" i="4"/>
  <c r="G439" i="4"/>
  <c r="F439" i="4"/>
  <c r="E439" i="4"/>
  <c r="D439" i="4"/>
  <c r="C439" i="4"/>
  <c r="B439" i="4"/>
  <c r="A439" i="4"/>
  <c r="S437" i="4"/>
  <c r="R437" i="4"/>
  <c r="Q437" i="4"/>
  <c r="P437" i="4"/>
  <c r="O437" i="4"/>
  <c r="N437" i="4"/>
  <c r="M437" i="4"/>
  <c r="L437" i="4"/>
  <c r="K437" i="4"/>
  <c r="J437" i="4"/>
  <c r="I437" i="4"/>
  <c r="H437" i="4"/>
  <c r="G437" i="4"/>
  <c r="F437" i="4"/>
  <c r="E437" i="4"/>
  <c r="D437" i="4"/>
  <c r="C437" i="4"/>
  <c r="B437" i="4"/>
  <c r="A437" i="4"/>
  <c r="S399" i="4"/>
  <c r="R399" i="4"/>
  <c r="Q399" i="4"/>
  <c r="P399" i="4"/>
  <c r="O399" i="4"/>
  <c r="N399" i="4"/>
  <c r="M399" i="4"/>
  <c r="L399" i="4"/>
  <c r="K399" i="4"/>
  <c r="J399" i="4"/>
  <c r="I399" i="4"/>
  <c r="H399" i="4"/>
  <c r="G399" i="4"/>
  <c r="F399" i="4"/>
  <c r="E399" i="4"/>
  <c r="D399" i="4"/>
  <c r="C399" i="4"/>
  <c r="B399" i="4"/>
  <c r="A399" i="4"/>
  <c r="S397" i="4"/>
  <c r="R397" i="4"/>
  <c r="Q397" i="4"/>
  <c r="P397" i="4"/>
  <c r="O397" i="4"/>
  <c r="N397" i="4"/>
  <c r="M397" i="4"/>
  <c r="L397" i="4"/>
  <c r="K397" i="4"/>
  <c r="J397" i="4"/>
  <c r="I397" i="4"/>
  <c r="H397" i="4"/>
  <c r="G397" i="4"/>
  <c r="F397" i="4"/>
  <c r="E397" i="4"/>
  <c r="D397" i="4"/>
  <c r="C397" i="4"/>
  <c r="B397" i="4"/>
  <c r="A397" i="4"/>
  <c r="S395" i="4"/>
  <c r="R395" i="4"/>
  <c r="Q395" i="4"/>
  <c r="P395" i="4"/>
  <c r="O395" i="4"/>
  <c r="N395" i="4"/>
  <c r="M395" i="4"/>
  <c r="L395" i="4"/>
  <c r="K395" i="4"/>
  <c r="J395" i="4"/>
  <c r="I395" i="4"/>
  <c r="H395" i="4"/>
  <c r="G395" i="4"/>
  <c r="F395" i="4"/>
  <c r="E395" i="4"/>
  <c r="D395" i="4"/>
  <c r="C395" i="4"/>
  <c r="B395" i="4"/>
  <c r="A395" i="4"/>
  <c r="S393" i="4"/>
  <c r="R393" i="4"/>
  <c r="Q393" i="4"/>
  <c r="P393" i="4"/>
  <c r="O393" i="4"/>
  <c r="N393" i="4"/>
  <c r="M393" i="4"/>
  <c r="L393" i="4"/>
  <c r="K393" i="4"/>
  <c r="J393" i="4"/>
  <c r="I393" i="4"/>
  <c r="H393" i="4"/>
  <c r="G393" i="4"/>
  <c r="F393" i="4"/>
  <c r="E393" i="4"/>
  <c r="D393" i="4"/>
  <c r="C393" i="4"/>
  <c r="B393" i="4"/>
  <c r="A393" i="4"/>
  <c r="Q381" i="4"/>
  <c r="S359" i="4"/>
  <c r="R359" i="4"/>
  <c r="Q359" i="4"/>
  <c r="P359" i="4"/>
  <c r="O359" i="4"/>
  <c r="N359" i="4"/>
  <c r="M359" i="4"/>
  <c r="L359" i="4"/>
  <c r="K359" i="4"/>
  <c r="J359" i="4"/>
  <c r="I359" i="4"/>
  <c r="H359" i="4"/>
  <c r="G359" i="4"/>
  <c r="F359" i="4"/>
  <c r="E359" i="4"/>
  <c r="D359" i="4"/>
  <c r="C359" i="4"/>
  <c r="B359" i="4"/>
  <c r="A359" i="4"/>
  <c r="S357" i="4"/>
  <c r="R357" i="4"/>
  <c r="Q357" i="4"/>
  <c r="P357" i="4"/>
  <c r="O357" i="4"/>
  <c r="N357" i="4"/>
  <c r="M357" i="4"/>
  <c r="L357" i="4"/>
  <c r="K357" i="4"/>
  <c r="J357" i="4"/>
  <c r="I357" i="4"/>
  <c r="H357" i="4"/>
  <c r="G357" i="4"/>
  <c r="F357" i="4"/>
  <c r="E357" i="4"/>
  <c r="D357" i="4"/>
  <c r="C357" i="4"/>
  <c r="B357" i="4"/>
  <c r="A357" i="4"/>
  <c r="S319" i="4"/>
  <c r="R319" i="4"/>
  <c r="Q319" i="4"/>
  <c r="P319" i="4"/>
  <c r="O319" i="4"/>
  <c r="N319" i="4"/>
  <c r="M319" i="4"/>
  <c r="L319" i="4"/>
  <c r="K319" i="4"/>
  <c r="J319" i="4"/>
  <c r="I319" i="4"/>
  <c r="H319" i="4"/>
  <c r="G319" i="4"/>
  <c r="F319" i="4"/>
  <c r="E319" i="4"/>
  <c r="D319" i="4"/>
  <c r="C319" i="4"/>
  <c r="B319" i="4"/>
  <c r="A319" i="4"/>
  <c r="S279" i="4"/>
  <c r="R279" i="4"/>
  <c r="Q279" i="4"/>
  <c r="P279" i="4"/>
  <c r="O279" i="4"/>
  <c r="N279" i="4"/>
  <c r="M279" i="4"/>
  <c r="L279" i="4"/>
  <c r="K279" i="4"/>
  <c r="J279" i="4"/>
  <c r="I279" i="4"/>
  <c r="H279" i="4"/>
  <c r="G279" i="4"/>
  <c r="F279" i="4"/>
  <c r="E279" i="4"/>
  <c r="D279" i="4"/>
  <c r="C279" i="4"/>
  <c r="B279" i="4"/>
  <c r="A279" i="4"/>
  <c r="S277" i="4"/>
  <c r="R277" i="4"/>
  <c r="Q277" i="4"/>
  <c r="P277" i="4"/>
  <c r="O277" i="4"/>
  <c r="N277" i="4"/>
  <c r="M277" i="4"/>
  <c r="L277" i="4"/>
  <c r="K277" i="4"/>
  <c r="J277" i="4"/>
  <c r="I277" i="4"/>
  <c r="H277" i="4"/>
  <c r="G277" i="4"/>
  <c r="F277" i="4"/>
  <c r="E277" i="4"/>
  <c r="D277" i="4"/>
  <c r="C277" i="4"/>
  <c r="B277" i="4"/>
  <c r="A277" i="4"/>
  <c r="S239" i="4"/>
  <c r="R239" i="4"/>
  <c r="Q239" i="4"/>
  <c r="P239" i="4"/>
  <c r="O239" i="4"/>
  <c r="N239" i="4"/>
  <c r="M239" i="4"/>
  <c r="L239" i="4"/>
  <c r="K239" i="4"/>
  <c r="J239" i="4"/>
  <c r="I239" i="4"/>
  <c r="H239" i="4"/>
  <c r="G239" i="4"/>
  <c r="F239" i="4"/>
  <c r="E239" i="4"/>
  <c r="D239" i="4"/>
  <c r="C239" i="4"/>
  <c r="B239" i="4"/>
  <c r="A239" i="4"/>
  <c r="S237" i="4"/>
  <c r="R237" i="4"/>
  <c r="Q237" i="4"/>
  <c r="P237" i="4"/>
  <c r="O237" i="4"/>
  <c r="N237" i="4"/>
  <c r="M237" i="4"/>
  <c r="L237" i="4"/>
  <c r="K237" i="4"/>
  <c r="J237" i="4"/>
  <c r="I237" i="4"/>
  <c r="H237" i="4"/>
  <c r="G237" i="4"/>
  <c r="F237" i="4"/>
  <c r="E237" i="4"/>
  <c r="D237" i="4"/>
  <c r="C237" i="4"/>
  <c r="B237" i="4"/>
  <c r="A237" i="4"/>
  <c r="S199" i="4"/>
  <c r="R199" i="4"/>
  <c r="Q199" i="4"/>
  <c r="P199" i="4"/>
  <c r="O199" i="4"/>
  <c r="N199" i="4"/>
  <c r="M199" i="4"/>
  <c r="L199" i="4"/>
  <c r="K199" i="4"/>
  <c r="J199" i="4"/>
  <c r="I199" i="4"/>
  <c r="H199" i="4"/>
  <c r="G199" i="4"/>
  <c r="F199" i="4"/>
  <c r="E199" i="4"/>
  <c r="D199" i="4"/>
  <c r="C199" i="4"/>
  <c r="B199" i="4"/>
  <c r="A199" i="4"/>
  <c r="S197" i="4"/>
  <c r="R197" i="4"/>
  <c r="Q197" i="4"/>
  <c r="P197" i="4"/>
  <c r="O197" i="4"/>
  <c r="N197" i="4"/>
  <c r="M197" i="4"/>
  <c r="L197" i="4"/>
  <c r="K197" i="4"/>
  <c r="J197" i="4"/>
  <c r="I197" i="4"/>
  <c r="H197" i="4"/>
  <c r="G197" i="4"/>
  <c r="F197" i="4"/>
  <c r="E197" i="4"/>
  <c r="D197" i="4"/>
  <c r="C197" i="4"/>
  <c r="B197" i="4"/>
  <c r="A197" i="4"/>
  <c r="S159" i="4"/>
  <c r="R159" i="4"/>
  <c r="Q159" i="4"/>
  <c r="P159" i="4"/>
  <c r="O159" i="4"/>
  <c r="N159" i="4"/>
  <c r="M159" i="4"/>
  <c r="L159" i="4"/>
  <c r="K159" i="4"/>
  <c r="J159" i="4"/>
  <c r="I159" i="4"/>
  <c r="H159" i="4"/>
  <c r="G159" i="4"/>
  <c r="F159" i="4"/>
  <c r="E159" i="4"/>
  <c r="D159" i="4"/>
  <c r="C159" i="4"/>
  <c r="B159" i="4"/>
  <c r="A159" i="4"/>
  <c r="S157" i="4"/>
  <c r="R157" i="4"/>
  <c r="Q157" i="4"/>
  <c r="P157" i="4"/>
  <c r="O157" i="4"/>
  <c r="N157" i="4"/>
  <c r="M157" i="4"/>
  <c r="L157" i="4"/>
  <c r="K157" i="4"/>
  <c r="J157" i="4"/>
  <c r="I157" i="4"/>
  <c r="H157" i="4"/>
  <c r="G157" i="4"/>
  <c r="F157" i="4"/>
  <c r="E157" i="4"/>
  <c r="D157" i="4"/>
  <c r="C157" i="4"/>
  <c r="B157" i="4"/>
  <c r="A157" i="4"/>
  <c r="S119" i="4"/>
  <c r="R119" i="4"/>
  <c r="Q119" i="4"/>
  <c r="P119" i="4"/>
  <c r="O119" i="4"/>
  <c r="N119" i="4"/>
  <c r="M119" i="4"/>
  <c r="L119" i="4"/>
  <c r="K119" i="4"/>
  <c r="J119" i="4"/>
  <c r="I119" i="4"/>
  <c r="H119" i="4"/>
  <c r="G119" i="4"/>
  <c r="F119" i="4"/>
  <c r="E119" i="4"/>
  <c r="D119" i="4"/>
  <c r="C119" i="4"/>
  <c r="B119" i="4"/>
  <c r="A119" i="4"/>
  <c r="S79" i="4"/>
  <c r="R79" i="4"/>
  <c r="Q79" i="4"/>
  <c r="P79" i="4"/>
  <c r="O79" i="4"/>
  <c r="N79" i="4"/>
  <c r="M79" i="4"/>
  <c r="L79" i="4"/>
  <c r="K79" i="4"/>
  <c r="J79" i="4"/>
  <c r="I79" i="4"/>
  <c r="H79" i="4"/>
  <c r="G79" i="4"/>
  <c r="F79" i="4"/>
  <c r="E79" i="4"/>
  <c r="D79" i="4"/>
  <c r="C79" i="4"/>
  <c r="B79" i="4"/>
  <c r="A79" i="4"/>
  <c r="S39" i="4"/>
  <c r="R39" i="4"/>
  <c r="Q39" i="4"/>
  <c r="P39" i="4"/>
  <c r="O39" i="4"/>
  <c r="N39" i="4"/>
  <c r="M39" i="4"/>
  <c r="L39" i="4"/>
  <c r="K39" i="4"/>
  <c r="J39" i="4"/>
  <c r="I39" i="4"/>
  <c r="H39" i="4"/>
  <c r="G39" i="4"/>
  <c r="F39" i="4"/>
  <c r="E39" i="4"/>
  <c r="D39" i="4"/>
  <c r="C39" i="4"/>
  <c r="B39" i="4"/>
  <c r="A39" i="4"/>
  <c r="S560" i="3"/>
  <c r="R560" i="3"/>
  <c r="Q560" i="3"/>
  <c r="P560" i="3"/>
  <c r="O560" i="3"/>
  <c r="N560" i="3"/>
  <c r="M560" i="3"/>
  <c r="L560" i="3"/>
  <c r="K560" i="3"/>
  <c r="J560" i="3"/>
  <c r="I560" i="3"/>
  <c r="H560" i="3"/>
  <c r="G560" i="3"/>
  <c r="F560" i="3"/>
  <c r="E560" i="3"/>
  <c r="D560" i="3"/>
  <c r="C560" i="3"/>
  <c r="B560" i="3"/>
  <c r="A560" i="3"/>
  <c r="S557" i="3"/>
  <c r="R557" i="3"/>
  <c r="Q557" i="3"/>
  <c r="P557" i="3"/>
  <c r="O557" i="3"/>
  <c r="N557" i="3"/>
  <c r="M557" i="3"/>
  <c r="L557" i="3"/>
  <c r="K557" i="3"/>
  <c r="J557" i="3"/>
  <c r="I557" i="3"/>
  <c r="H557" i="3"/>
  <c r="G557" i="3"/>
  <c r="F557" i="3"/>
  <c r="E557" i="3"/>
  <c r="D557" i="3"/>
  <c r="C557" i="3"/>
  <c r="B557" i="3"/>
  <c r="A557" i="3"/>
  <c r="S517" i="3"/>
  <c r="R517" i="3"/>
  <c r="Q517" i="3"/>
  <c r="P517" i="3"/>
  <c r="O517" i="3"/>
  <c r="N517" i="3"/>
  <c r="M517" i="3"/>
  <c r="L517" i="3"/>
  <c r="K517" i="3"/>
  <c r="J517" i="3"/>
  <c r="I517" i="3"/>
  <c r="H517" i="3"/>
  <c r="G517" i="3"/>
  <c r="F517" i="3"/>
  <c r="E517" i="3"/>
  <c r="D517" i="3"/>
  <c r="C517" i="3"/>
  <c r="B517" i="3"/>
  <c r="A517" i="3"/>
  <c r="S478" i="3"/>
  <c r="R478" i="3"/>
  <c r="Q478" i="3"/>
  <c r="P478" i="3"/>
  <c r="O478" i="3"/>
  <c r="N478" i="3"/>
  <c r="M478" i="3"/>
  <c r="L478" i="3"/>
  <c r="K478" i="3"/>
  <c r="J478" i="3"/>
  <c r="I478" i="3"/>
  <c r="H478" i="3"/>
  <c r="G478" i="3"/>
  <c r="F478" i="3"/>
  <c r="E478" i="3"/>
  <c r="D478" i="3"/>
  <c r="C478" i="3"/>
  <c r="B478" i="3"/>
  <c r="A478" i="3"/>
  <c r="S439" i="3"/>
  <c r="R439" i="3"/>
  <c r="Q439" i="3"/>
  <c r="P439" i="3"/>
  <c r="O439" i="3"/>
  <c r="N439" i="3"/>
  <c r="M439" i="3"/>
  <c r="L439" i="3"/>
  <c r="K439" i="3"/>
  <c r="J439" i="3"/>
  <c r="I439" i="3"/>
  <c r="H439" i="3"/>
  <c r="G439" i="3"/>
  <c r="F439" i="3"/>
  <c r="E439" i="3"/>
  <c r="D439" i="3"/>
  <c r="C439" i="3"/>
  <c r="B439" i="3"/>
  <c r="A439" i="3"/>
  <c r="S399" i="3"/>
  <c r="R399" i="3"/>
  <c r="Q399" i="3"/>
  <c r="P399" i="3"/>
  <c r="O399" i="3"/>
  <c r="N399" i="3"/>
  <c r="M399" i="3"/>
  <c r="L399" i="3"/>
  <c r="K399" i="3"/>
  <c r="J399" i="3"/>
  <c r="I399" i="3"/>
  <c r="H399" i="3"/>
  <c r="G399" i="3"/>
  <c r="F399" i="3"/>
  <c r="E399" i="3"/>
  <c r="D399" i="3"/>
  <c r="C399" i="3"/>
  <c r="B399" i="3"/>
  <c r="A399" i="3"/>
  <c r="S381" i="3"/>
  <c r="R381" i="3"/>
  <c r="Q381" i="3"/>
  <c r="P381" i="3"/>
  <c r="O381" i="3"/>
  <c r="N381" i="3"/>
  <c r="M381" i="3"/>
  <c r="L381" i="3"/>
  <c r="K381" i="3"/>
  <c r="J381" i="3"/>
  <c r="I381" i="3"/>
  <c r="H381" i="3"/>
  <c r="G381" i="3"/>
  <c r="F381" i="3"/>
  <c r="E381" i="3"/>
  <c r="D381" i="3"/>
  <c r="C381" i="3"/>
  <c r="B381" i="3"/>
  <c r="A381" i="3"/>
  <c r="S379" i="3"/>
  <c r="R379" i="3"/>
  <c r="Q379" i="3"/>
  <c r="P379" i="3"/>
  <c r="O379" i="3"/>
  <c r="N379" i="3"/>
  <c r="M379" i="3"/>
  <c r="L379" i="3"/>
  <c r="K379" i="3"/>
  <c r="J379" i="3"/>
  <c r="I379" i="3"/>
  <c r="H379" i="3"/>
  <c r="G379" i="3"/>
  <c r="F379" i="3"/>
  <c r="E379" i="3"/>
  <c r="D379" i="3"/>
  <c r="C379" i="3"/>
  <c r="B379" i="3"/>
  <c r="A379" i="3"/>
  <c r="S377" i="3"/>
  <c r="R377" i="3"/>
  <c r="Q377" i="3"/>
  <c r="P377" i="3"/>
  <c r="O377" i="3"/>
  <c r="N377" i="3"/>
  <c r="M377" i="3"/>
  <c r="L377" i="3"/>
  <c r="K377" i="3"/>
  <c r="J377" i="3"/>
  <c r="I377" i="3"/>
  <c r="H377" i="3"/>
  <c r="G377" i="3"/>
  <c r="F377" i="3"/>
  <c r="E377" i="3"/>
  <c r="D377" i="3"/>
  <c r="C377" i="3"/>
  <c r="B377" i="3"/>
  <c r="A377" i="3"/>
  <c r="S375" i="3"/>
  <c r="R375" i="3"/>
  <c r="Q375" i="3"/>
  <c r="P375" i="3"/>
  <c r="O375" i="3"/>
  <c r="N375" i="3"/>
  <c r="M375" i="3"/>
  <c r="L375" i="3"/>
  <c r="K375" i="3"/>
  <c r="J375" i="3"/>
  <c r="I375" i="3"/>
  <c r="H375" i="3"/>
  <c r="G375" i="3"/>
  <c r="F375" i="3"/>
  <c r="E375" i="3"/>
  <c r="D375" i="3"/>
  <c r="C375" i="3"/>
  <c r="B375" i="3"/>
  <c r="A375" i="3"/>
  <c r="S359" i="3"/>
  <c r="R359" i="3"/>
  <c r="Q359" i="3"/>
  <c r="P359" i="3"/>
  <c r="O359" i="3"/>
  <c r="N359" i="3"/>
  <c r="M359" i="3"/>
  <c r="L359" i="3"/>
  <c r="K359" i="3"/>
  <c r="J359" i="3"/>
  <c r="I359" i="3"/>
  <c r="H359" i="3"/>
  <c r="G359" i="3"/>
  <c r="F359" i="3"/>
  <c r="E359" i="3"/>
  <c r="D359" i="3"/>
  <c r="C359" i="3"/>
  <c r="B359" i="3"/>
  <c r="A359" i="3"/>
  <c r="S319" i="3"/>
  <c r="R319" i="3"/>
  <c r="Q319" i="3"/>
  <c r="P319" i="3"/>
  <c r="O319" i="3"/>
  <c r="N319" i="3"/>
  <c r="M319" i="3"/>
  <c r="L319" i="3"/>
  <c r="K319" i="3"/>
  <c r="J319" i="3"/>
  <c r="I319" i="3"/>
  <c r="H319" i="3"/>
  <c r="G319" i="3"/>
  <c r="F319" i="3"/>
  <c r="E319" i="3"/>
  <c r="D319" i="3"/>
  <c r="C319" i="3"/>
  <c r="B319" i="3"/>
  <c r="A319" i="3"/>
  <c r="S279" i="3"/>
  <c r="R279" i="3"/>
  <c r="Q279" i="3"/>
  <c r="P279" i="3"/>
  <c r="O279" i="3"/>
  <c r="N279" i="3"/>
  <c r="M279" i="3"/>
  <c r="L279" i="3"/>
  <c r="K279" i="3"/>
  <c r="J279" i="3"/>
  <c r="I279" i="3"/>
  <c r="H279" i="3"/>
  <c r="G279" i="3"/>
  <c r="F279" i="3"/>
  <c r="E279" i="3"/>
  <c r="D279" i="3"/>
  <c r="C279" i="3"/>
  <c r="B279" i="3"/>
  <c r="A279" i="3"/>
  <c r="S239" i="3"/>
  <c r="R239" i="3"/>
  <c r="Q239" i="3"/>
  <c r="P239" i="3"/>
  <c r="O239" i="3"/>
  <c r="N239" i="3"/>
  <c r="M239" i="3"/>
  <c r="L239" i="3"/>
  <c r="K239" i="3"/>
  <c r="J239" i="3"/>
  <c r="I239" i="3"/>
  <c r="H239" i="3"/>
  <c r="G239" i="3"/>
  <c r="F239" i="3"/>
  <c r="E239" i="3"/>
  <c r="D239" i="3"/>
  <c r="C239" i="3"/>
  <c r="B239" i="3"/>
  <c r="A239" i="3"/>
  <c r="S199" i="3"/>
  <c r="R199" i="3"/>
  <c r="Q199" i="3"/>
  <c r="P199" i="3"/>
  <c r="O199" i="3"/>
  <c r="N199" i="3"/>
  <c r="M199" i="3"/>
  <c r="L199" i="3"/>
  <c r="K199" i="3"/>
  <c r="J199" i="3"/>
  <c r="I199" i="3"/>
  <c r="H199" i="3"/>
  <c r="G199" i="3"/>
  <c r="F199" i="3"/>
  <c r="E199" i="3"/>
  <c r="D199" i="3"/>
  <c r="C199" i="3"/>
  <c r="B199" i="3"/>
  <c r="A199" i="3"/>
  <c r="S159" i="3"/>
  <c r="R159" i="3"/>
  <c r="Q159" i="3"/>
  <c r="P159" i="3"/>
  <c r="O159" i="3"/>
  <c r="N159" i="3"/>
  <c r="M159" i="3"/>
  <c r="L159" i="3"/>
  <c r="K159" i="3"/>
  <c r="J159" i="3"/>
  <c r="I159" i="3"/>
  <c r="H159" i="3"/>
  <c r="G159" i="3"/>
  <c r="F159" i="3"/>
  <c r="E159" i="3"/>
  <c r="D159" i="3"/>
  <c r="C159" i="3"/>
  <c r="B159" i="3"/>
  <c r="A159" i="3"/>
  <c r="S119" i="3"/>
  <c r="R119" i="3"/>
  <c r="Q119" i="3"/>
  <c r="P119" i="3"/>
  <c r="O119" i="3"/>
  <c r="N119" i="3"/>
  <c r="M119" i="3"/>
  <c r="L119" i="3"/>
  <c r="K119" i="3"/>
  <c r="J119" i="3"/>
  <c r="I119" i="3"/>
  <c r="H119" i="3"/>
  <c r="G119" i="3"/>
  <c r="F119" i="3"/>
  <c r="E119" i="3"/>
  <c r="D119" i="3"/>
  <c r="C119" i="3"/>
  <c r="B119" i="3"/>
  <c r="A119" i="3"/>
  <c r="S79" i="3"/>
  <c r="R79" i="3"/>
  <c r="Q79" i="3"/>
  <c r="P79" i="3"/>
  <c r="O79" i="3"/>
  <c r="N79" i="3"/>
  <c r="M79" i="3"/>
  <c r="L79" i="3"/>
  <c r="K79" i="3"/>
  <c r="J79" i="3"/>
  <c r="I79" i="3"/>
  <c r="H79" i="3"/>
  <c r="G79" i="3"/>
  <c r="F79" i="3"/>
  <c r="E79" i="3"/>
  <c r="D79" i="3"/>
  <c r="C79" i="3"/>
  <c r="B79" i="3"/>
  <c r="A79" i="3"/>
  <c r="S39" i="3"/>
  <c r="R39" i="3"/>
  <c r="Q39" i="3"/>
  <c r="P39" i="3"/>
  <c r="O39" i="3"/>
  <c r="N39" i="3"/>
  <c r="M39" i="3"/>
  <c r="L39" i="3"/>
  <c r="K39" i="3"/>
  <c r="J39" i="3"/>
  <c r="I39" i="3"/>
  <c r="H39" i="3"/>
  <c r="G39" i="3"/>
  <c r="F39" i="3"/>
  <c r="E39" i="3"/>
  <c r="D39" i="3"/>
  <c r="C39" i="3"/>
  <c r="B39" i="3"/>
  <c r="A39" i="3"/>
  <c r="F523" i="2"/>
  <c r="S520" i="2"/>
  <c r="R520" i="2"/>
  <c r="Q520" i="2"/>
  <c r="P520" i="2"/>
  <c r="O520" i="2"/>
  <c r="N520" i="2"/>
  <c r="M520" i="2"/>
  <c r="L520" i="2"/>
  <c r="K520" i="2"/>
  <c r="J520" i="2"/>
  <c r="I520" i="2"/>
  <c r="H520" i="2"/>
  <c r="G520" i="2"/>
  <c r="F520" i="2"/>
  <c r="E520" i="2"/>
  <c r="C520" i="2"/>
  <c r="B520" i="2"/>
  <c r="A520" i="2"/>
  <c r="S480" i="2"/>
  <c r="R480" i="2"/>
  <c r="Q480" i="2"/>
  <c r="P480" i="2"/>
  <c r="O480" i="2"/>
  <c r="N480" i="2"/>
  <c r="M480" i="2"/>
  <c r="L480" i="2"/>
  <c r="K480" i="2"/>
  <c r="J480" i="2"/>
  <c r="I480" i="2"/>
  <c r="H480" i="2"/>
  <c r="G480" i="2"/>
  <c r="E480" i="2"/>
  <c r="D480" i="2"/>
  <c r="C480" i="2"/>
  <c r="B480" i="2"/>
  <c r="A480" i="2"/>
  <c r="S440" i="2"/>
  <c r="R440" i="2"/>
  <c r="R523" i="2" s="1"/>
  <c r="Q440" i="2"/>
  <c r="P440" i="2"/>
  <c r="O440" i="2"/>
  <c r="N440" i="2"/>
  <c r="N523" i="2" s="1"/>
  <c r="M440" i="2"/>
  <c r="L440" i="2"/>
  <c r="K440" i="2"/>
  <c r="J440" i="2"/>
  <c r="J523" i="2" s="1"/>
  <c r="I440" i="2"/>
  <c r="H440" i="2"/>
  <c r="G440" i="2"/>
  <c r="F440" i="2"/>
  <c r="E440" i="2"/>
  <c r="D440" i="2"/>
  <c r="C440" i="2"/>
  <c r="B440" i="2"/>
  <c r="B523" i="2" s="1"/>
  <c r="A440" i="2"/>
  <c r="S400" i="2"/>
  <c r="R400" i="2"/>
  <c r="Q400" i="2"/>
  <c r="P400" i="2"/>
  <c r="O400" i="2"/>
  <c r="N400" i="2"/>
  <c r="M400" i="2"/>
  <c r="L400" i="2"/>
  <c r="K400" i="2"/>
  <c r="J400" i="2"/>
  <c r="I400" i="2"/>
  <c r="H400" i="2"/>
  <c r="G400" i="2"/>
  <c r="F400" i="2"/>
  <c r="E400" i="2"/>
  <c r="D400" i="2"/>
  <c r="C400" i="2"/>
  <c r="B400" i="2"/>
  <c r="A400" i="2"/>
  <c r="S360" i="2"/>
  <c r="R360" i="2"/>
  <c r="Q360" i="2"/>
  <c r="P360" i="2"/>
  <c r="O360" i="2"/>
  <c r="N360" i="2"/>
  <c r="M360" i="2"/>
  <c r="L360" i="2"/>
  <c r="K360" i="2"/>
  <c r="J360" i="2"/>
  <c r="I360" i="2"/>
  <c r="H360" i="2"/>
  <c r="G360" i="2"/>
  <c r="F360" i="2"/>
  <c r="E360" i="2"/>
  <c r="D360" i="2"/>
  <c r="C360" i="2"/>
  <c r="B360" i="2"/>
  <c r="A360" i="2"/>
  <c r="S320" i="2"/>
  <c r="R320" i="2"/>
  <c r="Q320" i="2"/>
  <c r="P320" i="2"/>
  <c r="O320" i="2"/>
  <c r="N320" i="2"/>
  <c r="M320" i="2"/>
  <c r="L320" i="2"/>
  <c r="K320" i="2"/>
  <c r="J320" i="2"/>
  <c r="I320" i="2"/>
  <c r="H320" i="2"/>
  <c r="G320" i="2"/>
  <c r="F320" i="2"/>
  <c r="E320" i="2"/>
  <c r="D320" i="2"/>
  <c r="C320" i="2"/>
  <c r="B320" i="2"/>
  <c r="A320" i="2"/>
  <c r="S280" i="2"/>
  <c r="R280" i="2"/>
  <c r="Q280" i="2"/>
  <c r="P280" i="2"/>
  <c r="O280" i="2"/>
  <c r="N280" i="2"/>
  <c r="M280" i="2"/>
  <c r="L280" i="2"/>
  <c r="K280" i="2"/>
  <c r="J280" i="2"/>
  <c r="I280" i="2"/>
  <c r="H280" i="2"/>
  <c r="G280" i="2"/>
  <c r="F280" i="2"/>
  <c r="E280" i="2"/>
  <c r="D280" i="2"/>
  <c r="C280" i="2"/>
  <c r="B280" i="2"/>
  <c r="A280" i="2"/>
  <c r="S240" i="2"/>
  <c r="R240" i="2"/>
  <c r="Q240" i="2"/>
  <c r="P240" i="2"/>
  <c r="O240" i="2"/>
  <c r="N240" i="2"/>
  <c r="M240" i="2"/>
  <c r="L240" i="2"/>
  <c r="K240" i="2"/>
  <c r="J240" i="2"/>
  <c r="I240" i="2"/>
  <c r="H240" i="2"/>
  <c r="G240" i="2"/>
  <c r="F240" i="2"/>
  <c r="E240" i="2"/>
  <c r="D240" i="2"/>
  <c r="C240" i="2"/>
  <c r="B240" i="2"/>
  <c r="A240" i="2"/>
  <c r="S200" i="2"/>
  <c r="R200" i="2"/>
  <c r="Q200" i="2"/>
  <c r="P200" i="2"/>
  <c r="O200" i="2"/>
  <c r="N200" i="2"/>
  <c r="M200" i="2"/>
  <c r="L200" i="2"/>
  <c r="K200" i="2"/>
  <c r="J200" i="2"/>
  <c r="I200" i="2"/>
  <c r="H200" i="2"/>
  <c r="G200" i="2"/>
  <c r="F200" i="2"/>
  <c r="E200" i="2"/>
  <c r="D200" i="2"/>
  <c r="C200" i="2"/>
  <c r="B200" i="2"/>
  <c r="A200" i="2"/>
  <c r="S160" i="2"/>
  <c r="R160" i="2"/>
  <c r="Q160" i="2"/>
  <c r="P160" i="2"/>
  <c r="O160" i="2"/>
  <c r="N160" i="2"/>
  <c r="M160" i="2"/>
  <c r="L160" i="2"/>
  <c r="K160" i="2"/>
  <c r="J160" i="2"/>
  <c r="I160" i="2"/>
  <c r="H160" i="2"/>
  <c r="G160" i="2"/>
  <c r="F160" i="2"/>
  <c r="E160" i="2"/>
  <c r="D160" i="2"/>
  <c r="C160" i="2"/>
  <c r="B160" i="2"/>
  <c r="A160" i="2"/>
  <c r="S119" i="2"/>
  <c r="R119" i="2"/>
  <c r="Q119" i="2"/>
  <c r="P119" i="2"/>
  <c r="O119" i="2"/>
  <c r="N119" i="2"/>
  <c r="M119" i="2"/>
  <c r="L119" i="2"/>
  <c r="K119" i="2"/>
  <c r="J119" i="2"/>
  <c r="I119" i="2"/>
  <c r="H119" i="2"/>
  <c r="G119" i="2"/>
  <c r="F119" i="2"/>
  <c r="E119" i="2"/>
  <c r="D119" i="2"/>
  <c r="C119" i="2"/>
  <c r="B119" i="2"/>
  <c r="A119" i="2"/>
  <c r="S79" i="2"/>
  <c r="R79" i="2"/>
  <c r="Q79" i="2"/>
  <c r="P79" i="2"/>
  <c r="O79" i="2"/>
  <c r="N79" i="2"/>
  <c r="M79" i="2"/>
  <c r="L79" i="2"/>
  <c r="K79" i="2"/>
  <c r="J79" i="2"/>
  <c r="I79" i="2"/>
  <c r="H79" i="2"/>
  <c r="G79" i="2"/>
  <c r="F79" i="2"/>
  <c r="E79" i="2"/>
  <c r="D79" i="2"/>
  <c r="C79" i="2"/>
  <c r="B79" i="2"/>
  <c r="A79" i="2"/>
  <c r="S39" i="2"/>
  <c r="S523" i="2" s="1"/>
  <c r="R39" i="2"/>
  <c r="Q39" i="2"/>
  <c r="P39" i="2"/>
  <c r="P523" i="2" s="1"/>
  <c r="O39" i="2"/>
  <c r="O523" i="2" s="1"/>
  <c r="N39" i="2"/>
  <c r="M39" i="2"/>
  <c r="L39" i="2"/>
  <c r="L523" i="2" s="1"/>
  <c r="K39" i="2"/>
  <c r="K523" i="2" s="1"/>
  <c r="J39" i="2"/>
  <c r="I39" i="2"/>
  <c r="H39" i="2"/>
  <c r="H523" i="2" s="1"/>
  <c r="G39" i="2"/>
  <c r="G523" i="2" s="1"/>
  <c r="F39" i="2"/>
  <c r="E39" i="2"/>
  <c r="D39" i="2"/>
  <c r="D523" i="2" s="1"/>
  <c r="C39" i="2"/>
  <c r="C523" i="2" s="1"/>
  <c r="B39" i="2"/>
  <c r="A39" i="2"/>
  <c r="S39" i="1"/>
  <c r="R39" i="1"/>
  <c r="Q39" i="1"/>
  <c r="P39" i="1"/>
  <c r="O39" i="1"/>
  <c r="N39" i="1"/>
  <c r="M39" i="1"/>
  <c r="L39" i="1"/>
  <c r="K39" i="1"/>
  <c r="J39" i="1"/>
  <c r="I39" i="1"/>
  <c r="H39" i="1"/>
  <c r="G39" i="1"/>
  <c r="F39" i="1"/>
  <c r="E39" i="1"/>
  <c r="D39" i="1"/>
  <c r="C39" i="1"/>
  <c r="B39" i="1"/>
  <c r="A39" i="1"/>
  <c r="M202" i="26" l="1"/>
  <c r="K202" i="26"/>
  <c r="E202" i="26"/>
  <c r="A202" i="26"/>
  <c r="J202" i="26"/>
  <c r="R202" i="26"/>
  <c r="N202" i="26"/>
  <c r="F202" i="26"/>
  <c r="C202" i="26"/>
  <c r="S202" i="26"/>
  <c r="Q202" i="26"/>
  <c r="O202" i="26"/>
  <c r="G202" i="26"/>
  <c r="B202" i="26"/>
  <c r="P202" i="26"/>
  <c r="L202" i="26"/>
  <c r="D202" i="26"/>
  <c r="H202" i="26"/>
  <c r="C191" i="12"/>
  <c r="G191" i="12"/>
  <c r="K191" i="12"/>
  <c r="O191" i="12"/>
  <c r="S191" i="12"/>
  <c r="A191" i="12"/>
  <c r="E191" i="12"/>
  <c r="I191" i="12"/>
  <c r="M191" i="12"/>
  <c r="Q191" i="12"/>
  <c r="D283" i="7"/>
  <c r="H283" i="7"/>
  <c r="F283" i="7"/>
  <c r="J283" i="7"/>
  <c r="O283" i="7"/>
  <c r="S283" i="7"/>
  <c r="M283" i="7"/>
  <c r="Q283" i="7"/>
  <c r="N283" i="7"/>
  <c r="R283" i="7"/>
  <c r="B283" i="7"/>
  <c r="E523" i="2"/>
  <c r="M523" i="2"/>
  <c r="A523" i="2"/>
  <c r="I523" i="2"/>
  <c r="Q523" i="2"/>
  <c r="D402" i="38"/>
  <c r="H402" i="38"/>
  <c r="L402" i="38"/>
  <c r="P402" i="38"/>
  <c r="M402" i="38"/>
  <c r="B402" i="38"/>
  <c r="F402" i="38"/>
  <c r="J402" i="38"/>
  <c r="N402" i="38"/>
  <c r="R402" i="38"/>
  <c r="C402" i="38"/>
  <c r="G402" i="38"/>
  <c r="K402" i="38"/>
  <c r="O402" i="38"/>
  <c r="S402" i="38"/>
  <c r="I480" i="27"/>
  <c r="A480" i="27"/>
  <c r="Q480" i="27"/>
  <c r="C480" i="27"/>
  <c r="G480" i="27"/>
  <c r="K480" i="27"/>
  <c r="O480" i="27"/>
  <c r="S480" i="27"/>
  <c r="E480" i="27"/>
  <c r="M480" i="27"/>
  <c r="D480" i="27"/>
  <c r="H480" i="27"/>
  <c r="L480" i="27"/>
  <c r="P480" i="27"/>
  <c r="B480" i="27"/>
  <c r="F480" i="27"/>
  <c r="J480" i="27"/>
  <c r="N480" i="27"/>
  <c r="R480" i="27"/>
  <c r="P500" i="25"/>
  <c r="J500" i="25"/>
  <c r="I500" i="25"/>
  <c r="F500" i="25"/>
  <c r="E500" i="25"/>
  <c r="A500" i="25"/>
  <c r="O500" i="25"/>
  <c r="G500" i="25"/>
  <c r="S500" i="25"/>
  <c r="R500" i="25"/>
  <c r="N500" i="25"/>
  <c r="M500" i="25"/>
  <c r="L500" i="25"/>
  <c r="H500" i="25"/>
  <c r="D500" i="25"/>
  <c r="B500" i="25"/>
</calcChain>
</file>

<file path=xl/sharedStrings.xml><?xml version="1.0" encoding="utf-8"?>
<sst xmlns="http://schemas.openxmlformats.org/spreadsheetml/2006/main" count="25069" uniqueCount="3996">
  <si>
    <t>HOTĂRÂRE nr. 878 din 28 iulie 2005 privind accesul publicului la informaţia privind mediul</t>
  </si>
  <si>
    <t>ART. 11</t>
  </si>
  <si>
    <r>
      <t>(1)</t>
    </r>
    <r>
      <rPr>
        <sz val="11"/>
        <color theme="1"/>
        <rFont val="Calibri"/>
        <family val="2"/>
        <charset val="238"/>
        <scheme val="minor"/>
      </rPr>
      <t xml:space="preserve"> Autorităţile publice pot refuza o cerere privind solicitarea de informaţii privind mediul, în cazul în care:</t>
    </r>
  </si>
  <si>
    <r>
      <t>a)</t>
    </r>
    <r>
      <rPr>
        <sz val="11"/>
        <color theme="1"/>
        <rFont val="Calibri"/>
        <family val="2"/>
        <charset val="238"/>
        <scheme val="minor"/>
      </rPr>
      <t xml:space="preserve"> informaţia solicitată nu este deţinută de sau pentru autoritatea publică la care a fost înaintată cererea. In acest caz, dacă autoritatea publică are cunoştinţă ca informaţia este deţinută de sau pentru o altă autoritate publică, transmite cererea acelei autorităţi cât mai repede posibil, dar nu mai târziu de 15 zile de la data primirii solicitării, şi informează solicitantul despre aceasta ori informează solicitantul despre autoritatea publică la care consideră că este posibil să fie depusă cererea de informaţii;</t>
    </r>
  </si>
  <si>
    <r>
      <t>b)</t>
    </r>
    <r>
      <rPr>
        <sz val="11"/>
        <color theme="1"/>
        <rFont val="Calibri"/>
        <family val="2"/>
        <charset val="238"/>
        <scheme val="minor"/>
      </rPr>
      <t xml:space="preserve"> cererea este în mod evident nerezolvabilă;</t>
    </r>
  </si>
  <si>
    <r>
      <t>c)</t>
    </r>
    <r>
      <rPr>
        <sz val="11"/>
        <color theme="1"/>
        <rFont val="Calibri"/>
        <family val="2"/>
        <charset val="238"/>
        <scheme val="minor"/>
      </rPr>
      <t xml:space="preserve"> cererea este formulată într-o manieră prea generală, luând în considerare dispoziţiile art. 5;</t>
    </r>
  </si>
  <si>
    <r>
      <t>d)</t>
    </r>
    <r>
      <rPr>
        <sz val="11"/>
        <color theme="1"/>
        <rFont val="Calibri"/>
        <family val="2"/>
        <charset val="238"/>
        <scheme val="minor"/>
      </rPr>
      <t xml:space="preserve"> cererea priveşte materiale în curs de completare sau documente ori date nefinalizate;</t>
    </r>
  </si>
  <si>
    <r>
      <t>e)</t>
    </r>
    <r>
      <rPr>
        <sz val="11"/>
        <color theme="1"/>
        <rFont val="Calibri"/>
        <family val="2"/>
        <charset val="238"/>
        <scheme val="minor"/>
      </rPr>
      <t xml:space="preserve"> cererea priveşte sistemul de comunicaţii interne, luând în considerare satisfacerea interesului public prin furnizarea informaţiilor.</t>
    </r>
  </si>
  <si>
    <r>
      <t>(2)</t>
    </r>
    <r>
      <rPr>
        <sz val="11"/>
        <color theme="1"/>
        <rFont val="Calibri"/>
        <family val="2"/>
        <charset val="238"/>
        <scheme val="minor"/>
      </rPr>
      <t xml:space="preserve"> In cazul în care o cerere pentru solicitarea de informaţii privind mediul este refuzată pe motivul că priveşte un material în curs de realizare, autoritatea publică este obligată să comunice solicitantului denumirea autorităţii care realizează materialul şi data estimativă a finalizării acestuia.</t>
    </r>
  </si>
  <si>
    <t>ART. 12</t>
  </si>
  <si>
    <r>
      <t>(1)</t>
    </r>
    <r>
      <rPr>
        <sz val="11"/>
        <color theme="1"/>
        <rFont val="Calibri"/>
        <family val="2"/>
        <charset val="238"/>
        <scheme val="minor"/>
      </rPr>
      <t xml:space="preserve"> Autorităţile publice pot refuza o cerere privind solicitarea de informaţii privind mediul, în cazul în care divulgarea informaţiilor afectează:</t>
    </r>
  </si>
  <si>
    <r>
      <t>a)</t>
    </r>
    <r>
      <rPr>
        <sz val="11"/>
        <color theme="1"/>
        <rFont val="Calibri"/>
        <family val="2"/>
        <charset val="238"/>
        <scheme val="minor"/>
      </rPr>
      <t xml:space="preserve"> confidenţialitatea procedurilor autoritarilor publice, atunci când aceasta este prevăzuta de legislaţia în vigoare;</t>
    </r>
  </si>
  <si>
    <r>
      <t>b)</t>
    </r>
    <r>
      <rPr>
        <sz val="11"/>
        <color theme="1"/>
        <rFont val="Calibri"/>
        <family val="2"/>
        <charset val="238"/>
        <scheme val="minor"/>
      </rPr>
      <t xml:space="preserve"> relaţiile internaţionale, securitatea publică sau apărarea naţionala;</t>
    </r>
  </si>
  <si>
    <r>
      <t>c)</t>
    </r>
    <r>
      <rPr>
        <sz val="11"/>
        <color theme="1"/>
        <rFont val="Calibri"/>
        <family val="2"/>
        <charset val="238"/>
        <scheme val="minor"/>
      </rPr>
      <t xml:space="preserve"> cursul justiţiei, posibilitatea oricărei persoane de a fi subiectul unui proces corect sau posibilitatea unei autorităţi publice de a conduce o anchetă penală ori disciplinară;</t>
    </r>
  </si>
  <si>
    <r>
      <t>d)</t>
    </r>
    <r>
      <rPr>
        <sz val="11"/>
        <color theme="1"/>
        <rFont val="Calibri"/>
        <family val="2"/>
        <charset val="238"/>
        <scheme val="minor"/>
      </rPr>
      <t xml:space="preserve"> confidenţialitatea informaţiilor comerciale sau industriale, atunci când aceasta este prevăzuta de legislaţia naţională sau comunitară în vigoare privind protejarea unui interes economic legitim, inclusiv interesul public în păstrarea confidenţialităţii statistice şi a secretului taxelor;</t>
    </r>
  </si>
  <si>
    <r>
      <t>e)</t>
    </r>
    <r>
      <rPr>
        <sz val="11"/>
        <color theme="1"/>
        <rFont val="Calibri"/>
        <family val="2"/>
        <charset val="238"/>
        <scheme val="minor"/>
      </rPr>
      <t xml:space="preserve"> drepturile de proprietate intelectuală;</t>
    </r>
  </si>
  <si>
    <r>
      <t>f)</t>
    </r>
    <r>
      <rPr>
        <sz val="11"/>
        <color theme="1"/>
        <rFont val="Calibri"/>
        <family val="2"/>
        <charset val="238"/>
        <scheme val="minor"/>
      </rPr>
      <t xml:space="preserve"> confidenţialitatea datelor personale şi/sau a dosarelor privind o persoană fizică, în cazul în care acea persoană nu a consimţit la divulgarea către public a informaţiilor, atunci când confidenţialitatea este prevăzuta de legislaţia naţională sau comunitară în vigoare;</t>
    </r>
  </si>
  <si>
    <r>
      <t>g)</t>
    </r>
    <r>
      <rPr>
        <sz val="11"/>
        <color theme="1"/>
        <rFont val="Calibri"/>
        <family val="2"/>
        <charset val="238"/>
        <scheme val="minor"/>
      </rPr>
      <t xml:space="preserve"> interesele sau protecţia oricărei persoane care a oferit voluntar informaţiile cerute, fără ca acea parte să aibă obligaţia legală sau să fie posibil a fi obligată legal să furnizeze informaţiile, cu excepţia cazului în care acea persoană a consimţit la divulgarea informaţiei respective;</t>
    </r>
  </si>
  <si>
    <r>
      <t>h)</t>
    </r>
    <r>
      <rPr>
        <sz val="11"/>
        <color theme="1"/>
        <rFont val="Calibri"/>
        <family val="2"/>
        <charset val="238"/>
        <scheme val="minor"/>
      </rPr>
      <t xml:space="preserve"> protecţia mediului la care se refera astfel de informaţii cum ar fi localizarea speciilor rare.</t>
    </r>
  </si>
  <si>
    <r>
      <t>(2)</t>
    </r>
    <r>
      <rPr>
        <sz val="11"/>
        <color theme="1"/>
        <rFont val="Calibri"/>
        <family val="2"/>
        <charset val="238"/>
        <scheme val="minor"/>
      </rPr>
      <t xml:space="preserve"> Motivele de refuz prevăzute la alin. (1) si la art. 11 alin. (1) se interpretează în sens restrictiv, luându-se în considerare, pentru fiecare caz în parte, satisfacerea interesului public prin divulgarea informaţiilor.</t>
    </r>
  </si>
  <si>
    <r>
      <t>(3)</t>
    </r>
    <r>
      <rPr>
        <sz val="11"/>
        <color theme="1"/>
        <rFont val="Calibri"/>
        <family val="2"/>
        <charset val="238"/>
        <scheme val="minor"/>
      </rPr>
      <t xml:space="preserve"> Pentru fiecare caz în parte, satisfacerea interesului public prin divulgare este analizata în comparaţie cu interesul satisfăcut prin păstrarea confidenţialităţii.</t>
    </r>
  </si>
  <si>
    <r>
      <t>(4)</t>
    </r>
    <r>
      <rPr>
        <sz val="11"/>
        <color theme="1"/>
        <rFont val="Calibri"/>
        <family val="2"/>
        <charset val="238"/>
        <scheme val="minor"/>
      </rPr>
      <t xml:space="preserve"> Autorităţile publice nu pot refuza o cerere de informaţii care se referă la emisiile în mediu, invocând motivele prevăzute la alin. (1) lit. a), d), f), g) si h).</t>
    </r>
  </si>
  <si>
    <t>VALIDAREA DATELOR:</t>
  </si>
  <si>
    <t>Nr. solicitări din reşedinţa de judeţ+Nr. solicitări din alte localităţi = Nr. total de solicitări(reşedinţă de judeţ+alte localităţi)</t>
  </si>
  <si>
    <t>Nr. de solicitări primite de la persoane fizice + Nr. de solicitări primite de la persoane juridice = Nr. total de solicitări(reşedinţă de judeţ+alte localităţi)</t>
  </si>
  <si>
    <t>Favorabilă (nr) + Nefavorabilă (nr) = Nr. total de solicitări(reşedinţă de judeţ+alte localităţi)</t>
  </si>
  <si>
    <t>Suport hârtie (nr) + Suport electronic (nr) + Telefonic (nr) = Nr. total de solicitări(reşedinţă de judeţ+alte localităţi)</t>
  </si>
  <si>
    <t>Persoane de contact:</t>
  </si>
  <si>
    <t>Gabriela Șodolescu</t>
  </si>
  <si>
    <t>Serviciul Proiecte, Relații Publice</t>
  </si>
  <si>
    <t>Telefon 021/2071101 interior 146</t>
  </si>
  <si>
    <t>email: relatii_publice@anpm.ro</t>
  </si>
  <si>
    <r>
      <rPr>
        <b/>
        <sz val="10"/>
        <color theme="1"/>
        <rFont val="Times New Roman"/>
        <family val="1"/>
        <charset val="238"/>
      </rPr>
      <t xml:space="preserve"> I.  Autoritatea publică:</t>
    </r>
    <r>
      <rPr>
        <b/>
        <sz val="10"/>
        <color rgb="FF3333FF"/>
        <rFont val="Times New Roman"/>
        <family val="1"/>
        <charset val="238"/>
      </rPr>
      <t xml:space="preserve"> </t>
    </r>
    <r>
      <rPr>
        <b/>
        <sz val="12"/>
        <color rgb="FF00B050"/>
        <rFont val="Times New Roman"/>
        <family val="1"/>
        <charset val="238"/>
      </rPr>
      <t>AGENŢIA NAŢIONALĂ PENTRU PROTECŢIA MEDIULUI</t>
    </r>
  </si>
  <si>
    <t xml:space="preserve">Datele proprii de identificare ale autorităţii publice:  AGENŢIA NAŢIONALĂ PENTRU PROTECŢIA MEDIULUI </t>
  </si>
  <si>
    <t>Compartimentul: Relaţii publice, comunicare</t>
  </si>
  <si>
    <t xml:space="preserve">Adresa: Splaiul Independenţei nr. 294, sector 6, Bucureşti </t>
  </si>
  <si>
    <t xml:space="preserve">Nr. tel : 0212071102 </t>
  </si>
  <si>
    <t>Nr. Fax: 0212071103</t>
  </si>
  <si>
    <t xml:space="preserve">e-mail: office@anpm.ro  </t>
  </si>
  <si>
    <t xml:space="preserve">Pag. web: www.anpm.ro </t>
  </si>
  <si>
    <t>Persoană de contact: Gabriela Șodolescu</t>
  </si>
  <si>
    <t>Tipul localităţii de unde provine solicitantul</t>
  </si>
  <si>
    <t>Categoria solicitantului</t>
  </si>
  <si>
    <t>Domenii (şi tipuri de informaţii)</t>
  </si>
  <si>
    <t>Modalitate de rezolvare</t>
  </si>
  <si>
    <t>Motivaţia respingerii</t>
  </si>
  <si>
    <t>Forma solicitării</t>
  </si>
  <si>
    <t>Urmarea respingerii solicitării</t>
  </si>
  <si>
    <t>Nr. solicitări din reşedinţa de judeţ</t>
  </si>
  <si>
    <t>Nr. solicitări din alte localităţi</t>
  </si>
  <si>
    <t>Nr. total de solicitări (reşedinţă de judeţ+alte localităţi)</t>
  </si>
  <si>
    <t>Nr. de solicitări primite de la persoane fizice</t>
  </si>
  <si>
    <t>Nr. de solicitări primite de la persoane juridice</t>
  </si>
  <si>
    <t>Nr. de solicitări pe domenii</t>
  </si>
  <si>
    <t>Favorabilă (nr)</t>
  </si>
  <si>
    <t>Nefavorabilă (nr)</t>
  </si>
  <si>
    <t>Conform art. 11</t>
  </si>
  <si>
    <t>Conform art. 12</t>
  </si>
  <si>
    <t>Suport hârtie (nr)</t>
  </si>
  <si>
    <t>Suport electronic (nr)</t>
  </si>
  <si>
    <t>Telefonic (nr)</t>
  </si>
  <si>
    <t>Reclamaţii administrative (nr)</t>
  </si>
  <si>
    <t>Plângeri în instanţă (nr)</t>
  </si>
  <si>
    <t>A</t>
  </si>
  <si>
    <t>B</t>
  </si>
  <si>
    <t>C</t>
  </si>
  <si>
    <t>litera din art. 11 HG 878/2005</t>
  </si>
  <si>
    <t>nr. solicitări</t>
  </si>
  <si>
    <t>litera din art. 12 HG 878/2005</t>
  </si>
  <si>
    <t>Ianuarie</t>
  </si>
  <si>
    <t xml:space="preserve">Februarie </t>
  </si>
  <si>
    <t>Martie</t>
  </si>
  <si>
    <t>Aprilie</t>
  </si>
  <si>
    <t>Mai</t>
  </si>
  <si>
    <t>Iunie</t>
  </si>
  <si>
    <t>Iulie</t>
  </si>
  <si>
    <t>August</t>
  </si>
  <si>
    <t>Septembrie</t>
  </si>
  <si>
    <t>Octombrie</t>
  </si>
  <si>
    <t>Noiembrie</t>
  </si>
  <si>
    <t>Decembrie</t>
  </si>
  <si>
    <t xml:space="preserve">Datele proprii de identificare ale autorităţii publice:  </t>
  </si>
  <si>
    <t>Pag. web: www.gnm.ro</t>
  </si>
  <si>
    <t>Pag. web:  www.rowater.ro</t>
  </si>
  <si>
    <t>Pag. web: www.rosilva.ro</t>
  </si>
  <si>
    <t>Compartimentul: Relatii Publice</t>
  </si>
  <si>
    <t>Adresa: Grigore Balan, nr 10</t>
  </si>
  <si>
    <t>Nr. tel :  0267- 323701</t>
  </si>
  <si>
    <t>Nr. Fax:  0267 - 314181</t>
  </si>
  <si>
    <t>e-mail:   office@apmcv.anpm.ro</t>
  </si>
  <si>
    <t>Pag. web:  www.apmcv.anpm.ro</t>
  </si>
  <si>
    <t>Persoana de contact:Consilier Irina Hetriuc</t>
  </si>
  <si>
    <t>Adresa:str. Lunca Oltului Nr.41</t>
  </si>
  <si>
    <t>Nr. tel :  0267- 310833</t>
  </si>
  <si>
    <t>Nr. Fax:  0267 - 310046</t>
  </si>
  <si>
    <t>e-mail:   dispecerat.cv@dao.rowater.ro</t>
  </si>
  <si>
    <t>Persoană de contact:  Insp.Ambrus Santha Csaba</t>
  </si>
  <si>
    <t>Adresa:str. Piata Libertatii Nr.4</t>
  </si>
  <si>
    <t>Nr. tel :  0267-311190</t>
  </si>
  <si>
    <t>Nr. Fax:  0267 - 351228</t>
  </si>
  <si>
    <t>e-mail: office@kvmt.ro</t>
  </si>
  <si>
    <t>Pag. web: www.covasna.info.ro</t>
  </si>
  <si>
    <t>Persoană de contact: Ing. Janosi Zsolt</t>
  </si>
  <si>
    <t>Adresa:B-dul Grigore Balan Nr.10</t>
  </si>
  <si>
    <t>Nr. tel :  0267- 318054</t>
  </si>
  <si>
    <t>Nr. Fax:  0267 - 318054</t>
  </si>
  <si>
    <t>e-mail: cjcovasna@gnm.ro</t>
  </si>
  <si>
    <t>Persoană de contact: Ing. Jakab Rozalia</t>
  </si>
  <si>
    <t>Compartimentul: Comercial-Productie</t>
  </si>
  <si>
    <t>Adresa:str. Kos Karoly Nr.5/A</t>
  </si>
  <si>
    <t>Nr. tel :  0267- 351890</t>
  </si>
  <si>
    <t>Nr. Fax:  0267 - 351024</t>
  </si>
  <si>
    <t>e-mail: office@sfgh.rosilva.ro</t>
  </si>
  <si>
    <t>Persoană de contact:ing. Cornea Emilian</t>
  </si>
  <si>
    <t>Adresa:str. Godri Ferenc Nr.12</t>
  </si>
  <si>
    <t>Nr. tel :  0267- 351398</t>
  </si>
  <si>
    <t>Nr. Fax:  0267 - 351459</t>
  </si>
  <si>
    <t>e-mail: dsp@dspcovasna.ro</t>
  </si>
  <si>
    <t>Pag. web: www.dspcov.ro</t>
  </si>
  <si>
    <t>Persoană de contact:dr. Szabo Rodica</t>
  </si>
  <si>
    <t>Adresa:str. 1 Decembrie 1918 nr.2</t>
  </si>
  <si>
    <t>Nr. tel :  0267- 311243</t>
  </si>
  <si>
    <t>Nr. Fax:  0267 - 311243</t>
  </si>
  <si>
    <t>e-mail:   info@sepsi.ro</t>
  </si>
  <si>
    <t>Pag. web:  www.sfantugheorgheinfo.ro</t>
  </si>
  <si>
    <t>Persoană de contact: Czimbalmos Csaba</t>
  </si>
  <si>
    <t>Adresa:str. Recoltei, nr.1</t>
  </si>
  <si>
    <t>Nr. tel :  0267- 351829</t>
  </si>
  <si>
    <t>Nr. Fax:  0267 - 312077</t>
  </si>
  <si>
    <t>e-mail:   dadr.cv@madr.ro</t>
  </si>
  <si>
    <t>Pag. web:  www.dadr.cv.ro</t>
  </si>
  <si>
    <t>Persoană de contact: Ing.Nemeth Maria</t>
  </si>
  <si>
    <t>Sepembrie</t>
  </si>
  <si>
    <t>Adresa:Piata Gabor Aron. Nr.24.</t>
  </si>
  <si>
    <t>Nr. tel :  0267- 361974</t>
  </si>
  <si>
    <t>Nr. Fax:  0267 - 361652</t>
  </si>
  <si>
    <t>e-mail: posta@bokortibor.ro</t>
  </si>
  <si>
    <t>Pag. web: www.kezdi.ro</t>
  </si>
  <si>
    <t>Persoană de contact:  Ing.Becsek Antal</t>
  </si>
  <si>
    <t>Adresa:str. Libertatii. Nr.2.</t>
  </si>
  <si>
    <t>Nr. tel :  0267- 377919</t>
  </si>
  <si>
    <t>Nr. Fax:  0267 - 377919</t>
  </si>
  <si>
    <t>e-mail: primaria@primariabaraolt.ro</t>
  </si>
  <si>
    <t>Pag. web: www.primariabaraolt.ro</t>
  </si>
  <si>
    <t>Persoană de contact:  Giurgea Gabriela</t>
  </si>
  <si>
    <t xml:space="preserve"> Martie</t>
  </si>
  <si>
    <t>Adresa:str. Piliske Nr.1.</t>
  </si>
  <si>
    <t>Nr. tel :  0267- 340001</t>
  </si>
  <si>
    <t>Nr. Fax:  0267 - 342679</t>
  </si>
  <si>
    <t>e-mail: primarcovasna@primariacovasna.ro</t>
  </si>
  <si>
    <t>Pag. web: www.primariacovasna.ro</t>
  </si>
  <si>
    <t>Persoană de contact: Reti Laszlo</t>
  </si>
  <si>
    <t>Adresa:str. M Viteazul Nr.173</t>
  </si>
  <si>
    <t>Nr. tel :  0267- 370337</t>
  </si>
  <si>
    <t>Nr. Fax:  0267 - 370944</t>
  </si>
  <si>
    <t>e-mail:   primaria@intorsura.ro</t>
  </si>
  <si>
    <t>Pag. web:  www.primaria.intorsura.ro</t>
  </si>
  <si>
    <t>Persoană de contact: Insp. Vlad Constantin Cornel</t>
  </si>
  <si>
    <r>
      <t xml:space="preserve"> I.  Autoritatea publică:</t>
    </r>
    <r>
      <rPr>
        <b/>
        <sz val="12"/>
        <color rgb="FFFF0000"/>
        <rFont val="Times New Roman"/>
        <family val="1"/>
        <charset val="238"/>
      </rPr>
      <t xml:space="preserve"> AGENȚIA PENTRU PROTECȚIA MEDULUI COVASNA</t>
    </r>
  </si>
  <si>
    <r>
      <t xml:space="preserve"> I.  Autoritatea publică: </t>
    </r>
    <r>
      <rPr>
        <b/>
        <sz val="12"/>
        <color rgb="FFFF0000"/>
        <rFont val="Times New Roman"/>
        <family val="1"/>
        <charset val="238"/>
      </rPr>
      <t>SISTEMUL DE GOSPODĂRIREA APELOR</t>
    </r>
  </si>
  <si>
    <r>
      <t xml:space="preserve"> I.  Autoritatea publică:</t>
    </r>
    <r>
      <rPr>
        <b/>
        <sz val="12"/>
        <color rgb="FFFF0000"/>
        <rFont val="Times New Roman"/>
        <family val="1"/>
        <charset val="238"/>
      </rPr>
      <t xml:space="preserve"> CONSILIUL JUDEȚEAN COVASNA</t>
    </r>
  </si>
  <si>
    <r>
      <t xml:space="preserve"> I.  Autoritatea publică:</t>
    </r>
    <r>
      <rPr>
        <b/>
        <sz val="12"/>
        <color rgb="FFFF0000"/>
        <rFont val="Times New Roman"/>
        <family val="1"/>
        <charset val="238"/>
      </rPr>
      <t xml:space="preserve"> GARDA NAȚIONALĂ DE MEDIU</t>
    </r>
  </si>
  <si>
    <r>
      <t xml:space="preserve"> I.  Autoritatea publică: </t>
    </r>
    <r>
      <rPr>
        <b/>
        <sz val="12"/>
        <color rgb="FFFF0000"/>
        <rFont val="Times New Roman"/>
        <family val="1"/>
        <charset val="238"/>
      </rPr>
      <t>DIRECȚIA SILVICĂ COVASNA</t>
    </r>
  </si>
  <si>
    <r>
      <t xml:space="preserve"> I.  Autoritatea publică:</t>
    </r>
    <r>
      <rPr>
        <b/>
        <sz val="12"/>
        <color rgb="FFFF0000"/>
        <rFont val="Times New Roman"/>
        <family val="1"/>
        <charset val="238"/>
      </rPr>
      <t xml:space="preserve"> DIRECȚIA DE SĂNĂTATE PUBLICĂ COVASNA</t>
    </r>
  </si>
  <si>
    <r>
      <t xml:space="preserve"> I.  Autoritatea publică: </t>
    </r>
    <r>
      <rPr>
        <b/>
        <sz val="12"/>
        <color rgb="FFFF0000"/>
        <rFont val="Times New Roman"/>
        <family val="1"/>
        <charset val="238"/>
      </rPr>
      <t>PRIMĂRIA SF GHEORGHE</t>
    </r>
  </si>
  <si>
    <r>
      <t xml:space="preserve"> I.  Autoritatea publică: </t>
    </r>
    <r>
      <rPr>
        <b/>
        <sz val="12"/>
        <color rgb="FFFF0000"/>
        <rFont val="Times New Roman"/>
        <family val="1"/>
        <charset val="238"/>
      </rPr>
      <t>DIRECȚIA PENTRU AGRICULTURĂ COVASNA</t>
    </r>
  </si>
  <si>
    <r>
      <t xml:space="preserve"> I.  Autoritatea publică: </t>
    </r>
    <r>
      <rPr>
        <b/>
        <sz val="12"/>
        <color rgb="FFFF0000"/>
        <rFont val="Times New Roman"/>
        <family val="1"/>
        <charset val="238"/>
      </rPr>
      <t>PRIMĂRIA TG SECUIESC</t>
    </r>
  </si>
  <si>
    <r>
      <t xml:space="preserve"> I.  Autoritatea publică:</t>
    </r>
    <r>
      <rPr>
        <b/>
        <sz val="12"/>
        <color rgb="FFFF0000"/>
        <rFont val="Times New Roman"/>
        <family val="1"/>
        <charset val="238"/>
      </rPr>
      <t xml:space="preserve"> PRIMĂRIA BARAOLT</t>
    </r>
  </si>
  <si>
    <r>
      <t xml:space="preserve"> I.  Autoritatea publică: </t>
    </r>
    <r>
      <rPr>
        <b/>
        <sz val="12"/>
        <color rgb="FFFF0000"/>
        <rFont val="Times New Roman"/>
        <family val="1"/>
        <charset val="238"/>
      </rPr>
      <t>PRIMĂRIA COVASNA</t>
    </r>
  </si>
  <si>
    <r>
      <t xml:space="preserve"> I.  Autoritatea publică:</t>
    </r>
    <r>
      <rPr>
        <b/>
        <sz val="12"/>
        <color rgb="FFFF0000"/>
        <rFont val="Times New Roman"/>
        <family val="1"/>
        <charset val="238"/>
      </rPr>
      <t xml:space="preserve"> PRIMĂRIA ÎNTORSURA BUZĂULUI</t>
    </r>
  </si>
  <si>
    <t>Compartimentul: Relatii Publice - Tehnologia Informaţiilor</t>
  </si>
  <si>
    <t>Adresa: Str. Petru Rares, nr. 1, Craiova, jud. Dolj</t>
  </si>
  <si>
    <t>Nr. tel :  0251.530.010</t>
  </si>
  <si>
    <t>Nr. Fax:  0251.419.035</t>
  </si>
  <si>
    <t>Pag. web:  www.arpmsv4.ro</t>
  </si>
  <si>
    <t>Persoană de contact:  Robert Georgescu</t>
  </si>
  <si>
    <t>Februarie</t>
  </si>
  <si>
    <t>SOLICITĂRI DE INFORMAŢII PRIVIND MEDIUL DE LA AUTORITĂŢILE PUBLICE din judeţul Dolj</t>
  </si>
  <si>
    <t>DSP Dolj</t>
  </si>
  <si>
    <r>
      <t xml:space="preserve"> I.  Autoritatea publică: </t>
    </r>
    <r>
      <rPr>
        <b/>
        <sz val="12"/>
        <color rgb="FFFF0000"/>
        <rFont val="Times New Roman"/>
        <family val="1"/>
        <charset val="238"/>
      </rPr>
      <t xml:space="preserve"> AGENȚIA PENTRU PROTECȚIA MEDIULUI DOLJ</t>
    </r>
  </si>
  <si>
    <t>Datele proprii de identificare ale autorităţii publice:  Agentia pentru Protectia Mediului Dolj</t>
  </si>
  <si>
    <r>
      <t xml:space="preserve">e-mail:   </t>
    </r>
    <r>
      <rPr>
        <b/>
        <u/>
        <sz val="10"/>
        <rFont val="Times New Roman"/>
        <family val="1"/>
        <charset val="238"/>
      </rPr>
      <t>office@apmdj.anpm.ro</t>
    </r>
  </si>
  <si>
    <t>Compartimentul: Proiecte, Programe/Dezvoltare Durabila</t>
  </si>
  <si>
    <t>Adresa: str. Petru maior nr. 73</t>
  </si>
  <si>
    <t>Nr. tel :  0255.223.053; 0255.231.526</t>
  </si>
  <si>
    <t>Nr. Fax:  0255.226.729</t>
  </si>
  <si>
    <t>e-mail:   office@apmcs.anpm.ro</t>
  </si>
  <si>
    <t>Pag. web:  www.apmcs.ro</t>
  </si>
  <si>
    <t>Persoană de contact:  Mirela Ianosi</t>
  </si>
  <si>
    <t>Alte autoritati</t>
  </si>
  <si>
    <t>Adresa: str. RESITA , STR. CAMINELOR NR.5</t>
  </si>
  <si>
    <t>Nr. tel : 0255/226730</t>
  </si>
  <si>
    <t>Nr. Fax:  0255/226730</t>
  </si>
  <si>
    <t xml:space="preserve">e-mail:   cjcaras@gnm.ro </t>
  </si>
  <si>
    <t xml:space="preserve">Pag. web:  </t>
  </si>
  <si>
    <t xml:space="preserve">Persoană de contact:  Comisar Sef  Corina Pascota </t>
  </si>
  <si>
    <t>Compartimentul: Directia  generala de Urbanism si Dezvoltare Teritoriala. Compartimentul de Protectia Mediului</t>
  </si>
  <si>
    <t>Adresa:loc. Resita, str. Piata 1 Dec. 1918, nr.1, jud. Caras-Severin</t>
  </si>
  <si>
    <t>Nr. tel : 0255/224920</t>
  </si>
  <si>
    <t>Nr. Fax:  0255/224920</t>
  </si>
  <si>
    <t>e-mail:   dgudt@cjcs.ro</t>
  </si>
  <si>
    <t>Pag. web:  www.cjcs.ro</t>
  </si>
  <si>
    <t xml:space="preserve">Persoană de contact:  Novac Lavanda </t>
  </si>
  <si>
    <t>Serviciul Dezvoltare Ecomnomica si Conducerea Serviciilor Publice Deconcentrate</t>
  </si>
  <si>
    <t>Adresa: loc. Resita, str. Piata 1 Dec. 1918, nr.1, jud. Caras-Severin</t>
  </si>
  <si>
    <t>Nr. tel : 0255/219398</t>
  </si>
  <si>
    <t>Nr. Fax:  0255/216850</t>
  </si>
  <si>
    <t>e-mail:   smps@prefcs.ro</t>
  </si>
  <si>
    <t>Pag. web:  www.prefcs.ro</t>
  </si>
  <si>
    <t xml:space="preserve">Persoană de contact:  Rosu Brandusa </t>
  </si>
  <si>
    <t>Serviciul Gospodărire Urbană si Mediu</t>
  </si>
  <si>
    <t>Nr. tel :0255/210258</t>
  </si>
  <si>
    <t>Nr. Fax:  0255/210258</t>
  </si>
  <si>
    <t xml:space="preserve">e-mail:   mediu@primariaresita.ro;   </t>
  </si>
  <si>
    <t>Pag. web:  www.primariaresita.ro;</t>
  </si>
  <si>
    <t xml:space="preserve">Persoană de contact:  Danciu Daniela Olga </t>
  </si>
  <si>
    <t>Primaria Oras Otelu Rosu</t>
  </si>
  <si>
    <t>Adresa:str. Rozelor, nr. 2,cod 325700, loc Otelu Rosu, jud. Caras-Severin</t>
  </si>
  <si>
    <t xml:space="preserve">Nr. tel : 0255/530803, </t>
  </si>
  <si>
    <t xml:space="preserve">Nr. Fax:  0255/206086 </t>
  </si>
  <si>
    <t xml:space="preserve">e-mail:  primaria_otelurosu@yahoo.com;  </t>
  </si>
  <si>
    <t>Pag. web: www.otelu-rosu.ro;</t>
  </si>
  <si>
    <t xml:space="preserve">Persoană de contact:  Burea Camelia şi Laţcu Laura  </t>
  </si>
  <si>
    <t>Compartiment Dezvoltare, Strategii şi Managementul proiectelor</t>
  </si>
  <si>
    <t>Adresa: Str. N. Balcescu, Nr.26, Moldova Noua, Jud. Caraş-Severin</t>
  </si>
  <si>
    <t xml:space="preserve">Nr. tel : 0255.540.997/ 0255.540.759 </t>
  </si>
  <si>
    <t xml:space="preserve">Nr. Fax:  0255.540.997/ 0255.540.759  </t>
  </si>
  <si>
    <t xml:space="preserve">e-mail:  pmn_invest@yahoo.com    </t>
  </si>
  <si>
    <t xml:space="preserve">Pag. web:www.moldova-noua.ro </t>
  </si>
  <si>
    <t>Persoană de contact:  Bratu Liviu Mihaiţă</t>
  </si>
  <si>
    <t>Compartiment de Mediu</t>
  </si>
  <si>
    <t>Adresa: Strada P-ţa Revoluţiei Nr. 1, 325400, Caransebeş, , Jud. Caraş-Severin</t>
  </si>
  <si>
    <t xml:space="preserve">Nr. tel :  0255/514885 </t>
  </si>
  <si>
    <t xml:space="preserve">Nr. Fax:  0255/515139 </t>
  </si>
  <si>
    <t xml:space="preserve">e-mail:  tomasitariu@yahoo.com    </t>
  </si>
  <si>
    <t xml:space="preserve">Pag. web: www.primaria-caransebes.ro   </t>
  </si>
  <si>
    <t>Persoană de contact:  Toma Sitariu</t>
  </si>
  <si>
    <t>Adresa: Băile Herculane , Str.M.Eminescu, Nr.10,Jud. Caraş-Severin</t>
  </si>
  <si>
    <t xml:space="preserve">Nr. tel :  0255/560439 </t>
  </si>
  <si>
    <t>Nr. Fax: 0255/560321</t>
  </si>
  <si>
    <t xml:space="preserve">e-mail: primbh@yahoo.com    </t>
  </si>
  <si>
    <t>Persoană de contact:  Pert Petre</t>
  </si>
  <si>
    <t>Compartiment Urbanism, Tehnic şi Amenajarea Teritoriului</t>
  </si>
  <si>
    <t>Adresa: Bocşa, str. 1 Decembrie 1918, nr. 22, Jud. Caraş-Severin</t>
  </si>
  <si>
    <t>Nr. tel :  0255/555000</t>
  </si>
  <si>
    <t>Nr. Fax: 0255/555226</t>
  </si>
  <si>
    <t xml:space="preserve">e-mail: primariabocsa@yahoo.com    </t>
  </si>
  <si>
    <t>Pag. web:  www.primariabocsa.ro</t>
  </si>
  <si>
    <t>Persoană de contact:  Cojocaru Victor</t>
  </si>
  <si>
    <t>Compartiment Igiena Mediului</t>
  </si>
  <si>
    <t>Adresa: Reşiţa, str. Spitalului, nr.36, Jud. Caraş-Severin</t>
  </si>
  <si>
    <t>Nr. tel :  0255/214091</t>
  </si>
  <si>
    <t>Nr. Fax: 0255/211402</t>
  </si>
  <si>
    <t xml:space="preserve">e-mail: dspcs@cs.ro    </t>
  </si>
  <si>
    <t>Pag. web:  www.asp-caras.ro</t>
  </si>
  <si>
    <t>Persoană de contact:  Dubovan Monica</t>
  </si>
  <si>
    <t>1.  AGENȚIA PENTRU PROTECȚIA MEDIULUI CARAȘ-SEVERIN</t>
  </si>
  <si>
    <t xml:space="preserve">Datele proprii de identificare ale autorităţii publice: Agenţia pentru Protecţia Mediului Satu Mare  </t>
  </si>
  <si>
    <t xml:space="preserve">Compartimentul: Comp. Proiecte, Relaţii Publice  </t>
  </si>
  <si>
    <t>Adresa: Str. Mircea cel Bătrân nr. 8/B, Satu Mare</t>
  </si>
  <si>
    <t xml:space="preserve">Nr. tel : 0261-736003 </t>
  </si>
  <si>
    <t xml:space="preserve">Nr. Fax: 0261-733500 </t>
  </si>
  <si>
    <t>e-mail: office@apmsm.anpm.ro, relatii.publice@apmsm.anpm.ro</t>
  </si>
  <si>
    <t xml:space="preserve">Pag. web: http://apmsm.anpm.ro </t>
  </si>
  <si>
    <t xml:space="preserve"> 2.  GARDA NAŢIONALĂ DE MEDIU - COMISARIATUL JUDEŢEAN SATU MARE</t>
  </si>
  <si>
    <t xml:space="preserve">Datele proprii de identificare ale autorităţii publice: Garda Naţionalǎ de Mediu - Comisariatul Judeţean Satu Mare </t>
  </si>
  <si>
    <t>Compartimentul: : Informaţii şi relaţii publice</t>
  </si>
  <si>
    <t>Adresa: Str. Ioan Slavici nr. 74, Satu Mare</t>
  </si>
  <si>
    <t xml:space="preserve">Nr. tel : 0261-750050 </t>
  </si>
  <si>
    <t xml:space="preserve">Nr. Fax: 0261-750770 </t>
  </si>
  <si>
    <t xml:space="preserve">e-mail: cjsatumare@gnm.ro  </t>
  </si>
  <si>
    <t xml:space="preserve">Pag. web: www.gnm.ro </t>
  </si>
  <si>
    <t>Persoană de contact: cms. Stratulat Angelica</t>
  </si>
  <si>
    <t xml:space="preserve"> 3.  ADMINISTRAŢIA BAZINALĂ SOMEŞ-TISA - S.G.A. Satu Mare</t>
  </si>
  <si>
    <t xml:space="preserve">Datele proprii de identificare ale autorităţii publice: A.N. Apele Române - ADMINISTRAŢIA BAZINALĂ SOMEŞ-TISA - Sistemul de Gospodărire a Apelor Satu Mare </t>
  </si>
  <si>
    <t>Compartimentul: Administrare Resurse Apă</t>
  </si>
  <si>
    <t>Adresa: : Str. Mircea cel Bătrîn nr. 8/A, Satu Mare</t>
  </si>
  <si>
    <t xml:space="preserve">Nr. tel : 0261-770177 </t>
  </si>
  <si>
    <t xml:space="preserve">Nr. Fax: 0261-768302 </t>
  </si>
  <si>
    <t xml:space="preserve">e-mail: gpca@sgasm.dast.rowater.ro  </t>
  </si>
  <si>
    <t xml:space="preserve">Pag. web: - </t>
  </si>
  <si>
    <t xml:space="preserve">Persoană de contact: : ing  Notarius Attila </t>
  </si>
  <si>
    <t>4. DIRECŢIA PENTRU AGRICULTURĂ SATU MARE</t>
  </si>
  <si>
    <t>Datele proprii de identificare ale autorităţii publice:  DIRECŢIA PENTRU AGRICULTURĂ SATU MARE</t>
  </si>
  <si>
    <t>Compartimentul: PRESĂ ŞI RELAŢII PUBLICE</t>
  </si>
  <si>
    <t>Adresa: Satu Mare, str.Lăcrămioarei, nr.37, judeţ Satu Mare</t>
  </si>
  <si>
    <t>Nr. tel :(004) 0261-710064</t>
  </si>
  <si>
    <t>Nr. Fax: (004)0261-715350</t>
  </si>
  <si>
    <t>e-mail: executiv@dadr-sm.ro</t>
  </si>
  <si>
    <t>Pag. web: -</t>
  </si>
  <si>
    <t>Persoană de contact: ARDELEAN Lia</t>
  </si>
  <si>
    <t>5. OFICIUL DE STUDII  PEDOLOGICE ŞI AGROCHIMICE SATU MARE.</t>
  </si>
  <si>
    <t>Datele proprii de identificare ale autorităţii publice:  OFICIUL DE STUDII  PEDOLOGICE ŞI AGROCHIMICE SATU MARE.</t>
  </si>
  <si>
    <t>Compartimentul: agrochimie.</t>
  </si>
  <si>
    <t>Adresa: strada Lacramioarei, numarul 37, Satu Mare.</t>
  </si>
  <si>
    <t>Nr. tel : 0261-713989.</t>
  </si>
  <si>
    <t>Nr. Fax: 0261-713989.</t>
  </si>
  <si>
    <t>e-mail: oaspasatumare@yahoo.com</t>
  </si>
  <si>
    <t>Persoană de contact: Dorvasi Angelica.</t>
  </si>
  <si>
    <t>Compartimentul: Relaţii Publice şi Tehnologia Informaţiei</t>
  </si>
  <si>
    <t>Adresa: mun. Suceava, Str. Bistriţei, nr. 1A, Jud. Suceava, cod. 720264</t>
  </si>
  <si>
    <t>Nr. tel :  0230 514056</t>
  </si>
  <si>
    <t>Nr. Fax:  0230 514059</t>
  </si>
  <si>
    <t xml:space="preserve">e-mail:  relatii.publice@apmsv.anpm.ro </t>
  </si>
  <si>
    <t>Pag. web:  http://apmsv.anpm.ro</t>
  </si>
  <si>
    <t>Persoană de contact:  POLEACU Mihaela</t>
  </si>
  <si>
    <t xml:space="preserve">Compartimentul: </t>
  </si>
  <si>
    <t>Adresa: Mun. Suceava, bd. Sofia Vicoveanca nr. 72, jud. Suceava</t>
  </si>
  <si>
    <t>Nr. tel :  0230.550008</t>
  </si>
  <si>
    <t>Nr. Fax:  0230.550008</t>
  </si>
  <si>
    <t>e-mail: cjsuceava@gnm.ro</t>
  </si>
  <si>
    <t>Persoană de contact:  cms. Vasile ONUFREICIUC</t>
  </si>
  <si>
    <t>Nr. total de solicitări(reşedinţă de judeţ+alte localităţi)</t>
  </si>
  <si>
    <t>Compartimentul: Implementare politici şi statistici agricole</t>
  </si>
  <si>
    <t>Adresa: Bulevardul 1 Decembrie 1918 Nr. 3</t>
  </si>
  <si>
    <t xml:space="preserve">Nr. tel : 0230 511039 </t>
  </si>
  <si>
    <t xml:space="preserve">Nr. Fax: 0230 511040 </t>
  </si>
  <si>
    <t>e-mail:  secretariat@dadrsuceava.ro</t>
  </si>
  <si>
    <t>Persoană de contact:  Rusu Partemie, Curaleţ Adrian</t>
  </si>
  <si>
    <t>Adresa: Suceava, str. Scurtă, nr. 1A</t>
  </si>
  <si>
    <t xml:space="preserve">Nr. tel :   0230 514557, 0330 401136-7  </t>
  </si>
  <si>
    <t>Nr. Fax:  0230 515089</t>
  </si>
  <si>
    <t>e-mail: dspsv@dspsv.ro</t>
  </si>
  <si>
    <t xml:space="preserve">Pag. web:  www.dspsv.ro </t>
  </si>
  <si>
    <t>Persoană de contact:  dr. Daniela COJOCARIU</t>
  </si>
  <si>
    <t>Compartimentul: Compartimentul de protecţia mediului din cadrul serviciului programe şi dezvoltare durabilă</t>
  </si>
  <si>
    <t>Adresa: Municipiul Suceava, str. Ştefan cel Mare, nr. 36. cod 720026</t>
  </si>
  <si>
    <t xml:space="preserve">Nr. tel : 0230210148 </t>
  </si>
  <si>
    <t>Nr. Fax:  0230222839</t>
  </si>
  <si>
    <t>e-mail: contact@cjsuceava.ro</t>
  </si>
  <si>
    <t xml:space="preserve">Pag. web: www.cjsuceava.ro </t>
  </si>
  <si>
    <t>Persoană de contact:  Gabriela Blezniuc şi Carmen Lupu</t>
  </si>
  <si>
    <t>Compartimentul: Biroul Protecţia mediului</t>
  </si>
  <si>
    <t>Adresa: Suceava, Bdul 1 Mai nr.5 A, tel/fax 0230/ 212696 / 0230/ 520593</t>
  </si>
  <si>
    <t xml:space="preserve">Nr. tel :  0230/ 212192 – int.19 </t>
  </si>
  <si>
    <t xml:space="preserve">Nr. Fax:  0230/ 212192 </t>
  </si>
  <si>
    <t>e-mail: birou_mediu@primariasv.ro</t>
  </si>
  <si>
    <t xml:space="preserve">Pag. web:  www.primariasv.ro </t>
  </si>
  <si>
    <t>Persoană de contact: Victoria Tabarcea</t>
  </si>
  <si>
    <t xml:space="preserve">Compartimentul: Poliţia locală-Compartiment mediu </t>
  </si>
  <si>
    <t>Adresa: Câmpulung Moldovenesc, str. 22 Decembrie nr.2</t>
  </si>
  <si>
    <t>Nr. tel :    0230314425</t>
  </si>
  <si>
    <t>Nr. Fax:  0230314725</t>
  </si>
  <si>
    <t>e-mail: primaria@campulungmoldovenesc.ro</t>
  </si>
  <si>
    <t>Persoană de contact:  Ing. Olcu Nicoleta</t>
  </si>
  <si>
    <t>Compartimentul: Comp. Mediu</t>
  </si>
  <si>
    <t>Adresa: Str. Republicii,nr. 13</t>
  </si>
  <si>
    <t>Nr. tel :  0230542056</t>
  </si>
  <si>
    <t>Nr. Fax:  0230544942</t>
  </si>
  <si>
    <t>e-mail: urbanism@falticeni.ro</t>
  </si>
  <si>
    <t>Persoană de contact:  Simona Vacariuc</t>
  </si>
  <si>
    <t>Compartimentul: Compartimentul de Protecţie a Mediului din cadrul Serviciului Dezvoltare Strategică şi Integrare Europeană</t>
  </si>
  <si>
    <t>Adresa: Str. Mihai Eminescu, nr. 17, Municipiul Vatra Dornei</t>
  </si>
  <si>
    <t>Nr. tel :  0230375229</t>
  </si>
  <si>
    <t>Nr. Fax:  0230375170</t>
  </si>
  <si>
    <t>e-mail: urbanism_vd@ymail.com</t>
  </si>
  <si>
    <t>Pag. web:  www.vatra-dornei.ro</t>
  </si>
  <si>
    <t>Persoană de contact:  Ing. Cătălin Boiarinof – inspector protecţia mediului</t>
  </si>
  <si>
    <t>Compartimentul: Biroul pentru Relaţii cu Publicul</t>
  </si>
  <si>
    <t>Adresa: Piaţa Republicii, nr.14, Gura Humorului, Jud. Suceava</t>
  </si>
  <si>
    <t>Nr. tel :  0230 235051, int.117</t>
  </si>
  <si>
    <t>Nr. Fax:  0230 235051; 0230 230940</t>
  </si>
  <si>
    <t xml:space="preserve">e-mail: primariahumor.secretariat@netplus.ro </t>
  </si>
  <si>
    <t>Persoană de contact:  ing. Bedrulea Cecilia</t>
  </si>
  <si>
    <t xml:space="preserve">Compartimentul: Compartimentul  Protecţia Mediului din cadrul Serviciului Urbanism şi Amenajarea Teritoriului </t>
  </si>
  <si>
    <t>Adresa: Siret, Str. 28 Noiembrie nr.1, jud. Suceava</t>
  </si>
  <si>
    <t xml:space="preserve">Nr. tel :  0230280901 </t>
  </si>
  <si>
    <t>Nr. Fax:  0230280624</t>
  </si>
  <si>
    <t>e-mail: primaria.siret@suceava.astral.ro</t>
  </si>
  <si>
    <t>Pag. web:  www.primariasiret.ro</t>
  </si>
  <si>
    <t>Persoană de contact:  Ing. Mihaela Clucencu – consilier protecţia mediului</t>
  </si>
  <si>
    <t xml:space="preserve">Datele proprii de identificare ale autorităţii publice: CIF 4244229 </t>
  </si>
  <si>
    <t>Compartimentul: Serviciul Public de Utilități Publice</t>
  </si>
  <si>
    <t>Adresa: oraș Liteni, str. Mihail Sadoveanu nr.17, jud. Suceava.</t>
  </si>
  <si>
    <t>Nr. tel : 0740 709110</t>
  </si>
  <si>
    <t>Nr. Fax:  0230 538262</t>
  </si>
  <si>
    <t>e-mail: litenisv@yahoo.con</t>
  </si>
  <si>
    <t xml:space="preserve">Pag. web: </t>
  </si>
  <si>
    <t>Persoană de contact:  PĂVĂLUC Benone</t>
  </si>
  <si>
    <t>Datele proprii de identificare ale autoritatii publice - CUI 5461609</t>
  </si>
  <si>
    <t>Compartimentul unic de avizare si protectia mediului</t>
  </si>
  <si>
    <t>Orasul Dolhasca , judetul Suceava , str. Aleea Esplanadei , nr.5</t>
  </si>
  <si>
    <t>Telefon 0230546101 - 0230573272</t>
  </si>
  <si>
    <t>Fax. 0230546101 - 0230573272</t>
  </si>
  <si>
    <t>E:mail  primariadolhasca@yahoo.com</t>
  </si>
  <si>
    <t>Persoana de contact : Bucovanu Gheorghe</t>
  </si>
  <si>
    <t>COMPARTIMENTUL: PROTECŢIA MEDIULUI</t>
  </si>
  <si>
    <t>Localitatea Baia, str. N. Stoleru, nr. jud. Suceava</t>
  </si>
  <si>
    <t>TEL: 0230/572504</t>
  </si>
  <si>
    <t>FAX: 0230/540990</t>
  </si>
  <si>
    <t>E-mail: primariacombaia@yahoo.com</t>
  </si>
  <si>
    <t xml:space="preserve">Persoana de contact: Roşca Vasile </t>
  </si>
  <si>
    <t>Compartimentul: Secretarul comunei</t>
  </si>
  <si>
    <t>Adresa: com. Bălăceana, jud. Suceava</t>
  </si>
  <si>
    <t>Nr. tel :  230534860</t>
  </si>
  <si>
    <t>Nr. Fax:  230534860</t>
  </si>
  <si>
    <t>e-mail: primaria_balaceana@yahoo.com</t>
  </si>
  <si>
    <t>Persoană de contact:  Elena BEŞA</t>
  </si>
  <si>
    <t>COMPARTIMENTUL: VICEPRIMAR</t>
  </si>
  <si>
    <t>Localitatea Crucea, jud. Suceava</t>
  </si>
  <si>
    <t>TEL: 0230575733</t>
  </si>
  <si>
    <t>FAX: 0230575733</t>
  </si>
  <si>
    <t>E-mail: primaria_crucea@yahoo.com</t>
  </si>
  <si>
    <t>Persoana de contact: Prahuza Constantin</t>
  </si>
  <si>
    <t>COMPARTIMENTUL: Secretariat, juridic , urbanism şi protecţia mediului</t>
  </si>
  <si>
    <t>Adresa: sat Cozăneşti, com. Dorna Arini, jud Suceava</t>
  </si>
  <si>
    <t>Tel. 0230 576018</t>
  </si>
  <si>
    <t xml:space="preserve">FAX: 0230 576126 </t>
  </si>
  <si>
    <t xml:space="preserve">E-mail: primariadornaarini@yahoo.com </t>
  </si>
  <si>
    <t>Persoana de contact: Gabriel Bîrgăoanu, Conrad Petrescu</t>
  </si>
  <si>
    <t>COMPARTIMENTUL: URBANISM SI AMENAJAREA TERITORIOULUI</t>
  </si>
  <si>
    <t>SAT BAINET, NR.9C, COM. MUSENITA, JUD. SUCEAVA</t>
  </si>
  <si>
    <t>TEL:0230/280162</t>
  </si>
  <si>
    <t>FAX: 0230/280162</t>
  </si>
  <si>
    <t>E-mail: urbanismmusenita@yahoo.com</t>
  </si>
  <si>
    <t xml:space="preserve">Persoana de contact: Tapovici Filip </t>
  </si>
  <si>
    <t xml:space="preserve">COMPARTIMENTUL: </t>
  </si>
  <si>
    <t>COMUNA PANACI, STR. PRINCIPALĂ, NR. 297, JUD. SUCEAVA</t>
  </si>
  <si>
    <t>TEL:0230/576525</t>
  </si>
  <si>
    <t>FAX: 0230/576653</t>
  </si>
  <si>
    <t>E-mail: primariapanaci@yahoo.com</t>
  </si>
  <si>
    <t>Pag. web:  www.panaci.ro</t>
  </si>
  <si>
    <t>Persoana de contact: ing. Cozan Vasile</t>
  </si>
  <si>
    <t>Adresa: com. Siminicea, jud. Suceava</t>
  </si>
  <si>
    <t xml:space="preserve">Nr. tel :  0230537021 </t>
  </si>
  <si>
    <t>Nr. Fax:  0230537081</t>
  </si>
  <si>
    <t xml:space="preserve">e-mail: primaria.siminicea@yahoo.com;  </t>
  </si>
  <si>
    <t>Persoana de contact: PAȘNICIUC SERGIU</t>
  </si>
  <si>
    <t>Compartimentul: Protecţia mediului</t>
  </si>
  <si>
    <t>Adresa: Vama, str. Victoriei , nr. 56</t>
  </si>
  <si>
    <t>Nr. tel :  0230239112</t>
  </si>
  <si>
    <t>Nr. Fax:  0230239045</t>
  </si>
  <si>
    <t>e-mail: primaria _vama@yahoo.com</t>
  </si>
  <si>
    <t>Pag. web:  -</t>
  </si>
  <si>
    <t>Persoană de contact:  Moroşan Doina Eugenia</t>
  </si>
  <si>
    <t>COMPARTIMENTUL: Urbanism, autorizare în construcţii şi servicii publice</t>
  </si>
  <si>
    <t>Pleşeşti nr. 12, comuna Vultureşti, judeţul Suceava</t>
  </si>
  <si>
    <t>TEL: 0230538497</t>
  </si>
  <si>
    <t>FAX: 0230538497</t>
  </si>
  <si>
    <t>E-mail: vulturestisuceava@yahoo.com</t>
  </si>
  <si>
    <t>Persoana de contact: Salamaha Cornel – viceprimar</t>
  </si>
  <si>
    <r>
      <t xml:space="preserve"> I.  Autoritatea publică: </t>
    </r>
    <r>
      <rPr>
        <b/>
        <sz val="12"/>
        <color rgb="FFFF0000"/>
        <rFont val="Times New Roman"/>
        <family val="1"/>
        <charset val="238"/>
      </rPr>
      <t>AGENȚIA PENTRU PROTECȚIA MEDIULUI SUCEAVA</t>
    </r>
  </si>
  <si>
    <r>
      <t xml:space="preserve"> I.  Autoritatea publică:</t>
    </r>
    <r>
      <rPr>
        <b/>
        <sz val="12"/>
        <color rgb="FFFF0000"/>
        <rFont val="Times New Roman"/>
        <family val="1"/>
        <charset val="238"/>
      </rPr>
      <t xml:space="preserve"> GARDA NAŢIONALĂ DE MEDIU - COMISARIATUL JUDEŢEAN SUCEAVA</t>
    </r>
  </si>
  <si>
    <r>
      <t>I. Autoritatea Publică:</t>
    </r>
    <r>
      <rPr>
        <b/>
        <sz val="12"/>
        <color rgb="FFFF0000"/>
        <rFont val="Times New Roman"/>
        <family val="1"/>
        <charset val="238"/>
      </rPr>
      <t xml:space="preserve"> DIRECȚIA PENTRU AGRICULTURĂ SUCEAVA</t>
    </r>
  </si>
  <si>
    <r>
      <t xml:space="preserve"> I.  Autoritatea publică: </t>
    </r>
    <r>
      <rPr>
        <b/>
        <sz val="12"/>
        <color rgb="FFFF0000"/>
        <rFont val="Times New Roman"/>
        <family val="1"/>
        <charset val="238"/>
      </rPr>
      <t>CONSILIUL JUDEȚEAN SUCEAVA</t>
    </r>
  </si>
  <si>
    <r>
      <t xml:space="preserve"> I.  Autoritatea publică: </t>
    </r>
    <r>
      <rPr>
        <b/>
        <sz val="12"/>
        <color rgb="FFFF0000"/>
        <rFont val="Times New Roman"/>
        <family val="1"/>
        <charset val="238"/>
      </rPr>
      <t xml:space="preserve">PRIMĂRIA MUNICIPIULUI SUCEAVA </t>
    </r>
  </si>
  <si>
    <r>
      <t xml:space="preserve"> I.  Autoritatea publică: </t>
    </r>
    <r>
      <rPr>
        <b/>
        <sz val="12"/>
        <color rgb="FFFF0000"/>
        <rFont val="Times New Roman"/>
        <family val="1"/>
        <charset val="238"/>
      </rPr>
      <t>DIRECȚIA DE SĂNĂTATE PUBLICĂ JUDEȚEANĂ SUCEAVA</t>
    </r>
  </si>
  <si>
    <r>
      <t xml:space="preserve"> I.  Autoritatea publică:</t>
    </r>
    <r>
      <rPr>
        <b/>
        <sz val="12"/>
        <color rgb="FFFF0000"/>
        <rFont val="Times New Roman"/>
        <family val="1"/>
        <charset val="238"/>
      </rPr>
      <t xml:space="preserve"> MUNICIPIUL CÂMPULUNG MOLDOVENESC</t>
    </r>
  </si>
  <si>
    <r>
      <t xml:space="preserve"> I.  Autoritatea publică:</t>
    </r>
    <r>
      <rPr>
        <b/>
        <sz val="12"/>
        <color rgb="FFFF0000"/>
        <rFont val="Times New Roman"/>
        <family val="1"/>
        <charset val="238"/>
      </rPr>
      <t xml:space="preserve"> MUNICIPIUL FĂLTICENI</t>
    </r>
  </si>
  <si>
    <r>
      <t xml:space="preserve"> I.  Autoritatea publică: </t>
    </r>
    <r>
      <rPr>
        <b/>
        <sz val="12"/>
        <color rgb="FFFF0000"/>
        <rFont val="Times New Roman"/>
        <family val="1"/>
        <charset val="238"/>
      </rPr>
      <t>MUNICIPIUL VATRA DORNEI</t>
    </r>
  </si>
  <si>
    <r>
      <t xml:space="preserve"> I.  Autoritatea publică:</t>
    </r>
    <r>
      <rPr>
        <b/>
        <sz val="12"/>
        <color rgb="FFFF0000"/>
        <rFont val="Times New Roman"/>
        <family val="1"/>
        <charset val="238"/>
      </rPr>
      <t xml:space="preserve"> PRIMĂRIA ORAȘULUI GURA HUMORULUI</t>
    </r>
  </si>
  <si>
    <r>
      <t xml:space="preserve"> I.  Autoritatea publică: </t>
    </r>
    <r>
      <rPr>
        <b/>
        <sz val="12"/>
        <color rgb="FFFF0000"/>
        <rFont val="Times New Roman"/>
        <family val="1"/>
        <charset val="238"/>
      </rPr>
      <t>PRIMĂRIA ORAȘULUI SIRET</t>
    </r>
  </si>
  <si>
    <r>
      <t xml:space="preserve">Autoritatea Publica: </t>
    </r>
    <r>
      <rPr>
        <b/>
        <sz val="12"/>
        <color rgb="FFFF0000"/>
        <rFont val="Times New Roman"/>
        <family val="1"/>
        <charset val="238"/>
      </rPr>
      <t>PRIMĂRIA ORAȘULUI DOLHASCA</t>
    </r>
  </si>
  <si>
    <r>
      <t>Autoritatea publică:</t>
    </r>
    <r>
      <rPr>
        <b/>
        <sz val="12"/>
        <color rgb="FFFF0000"/>
        <rFont val="Times New Roman"/>
        <family val="1"/>
        <charset val="238"/>
      </rPr>
      <t xml:space="preserve"> PRIMĂRIA COMUNEI BAIA, JUDEȚUL SUCEAVA</t>
    </r>
  </si>
  <si>
    <r>
      <t xml:space="preserve"> I.  Autoritatea publică: </t>
    </r>
    <r>
      <rPr>
        <b/>
        <sz val="12"/>
        <color rgb="FFFF0000"/>
        <rFont val="Times New Roman"/>
        <family val="1"/>
        <charset val="238"/>
      </rPr>
      <t>PRIMĂRIA COMUNEI BĂLĂCEANA</t>
    </r>
  </si>
  <si>
    <r>
      <t xml:space="preserve">Autoritatea publică: </t>
    </r>
    <r>
      <rPr>
        <b/>
        <sz val="12"/>
        <color rgb="FFFF0000"/>
        <rFont val="Times New Roman"/>
        <family val="1"/>
        <charset val="238"/>
      </rPr>
      <t>PRIMĂRIA COMUNEI CRUCEA, JUDEȚUL SUCEAVA</t>
    </r>
  </si>
  <si>
    <r>
      <t>Autoritatea publică:</t>
    </r>
    <r>
      <rPr>
        <b/>
        <sz val="12"/>
        <color rgb="FFFF0000"/>
        <rFont val="Times New Roman"/>
        <family val="1"/>
        <charset val="238"/>
      </rPr>
      <t xml:space="preserve"> PRIMĂRIA COMUNEI DORNA ARINI, JUDEȚUL SUCEAVA</t>
    </r>
  </si>
  <si>
    <r>
      <t xml:space="preserve">Autoritatea publică: </t>
    </r>
    <r>
      <rPr>
        <b/>
        <sz val="12"/>
        <color rgb="FFFF0000"/>
        <rFont val="Times New Roman"/>
        <family val="1"/>
        <charset val="238"/>
      </rPr>
      <t>PRIMĂRIA COMUNEI MUȘENIȚA, JUDEȚUL SUCEAVA</t>
    </r>
  </si>
  <si>
    <r>
      <t xml:space="preserve">Autoritatea publică: </t>
    </r>
    <r>
      <rPr>
        <b/>
        <sz val="12"/>
        <color rgb="FFFF0000"/>
        <rFont val="Times New Roman"/>
        <family val="1"/>
        <charset val="238"/>
      </rPr>
      <t>PRIMĂRIA COMUNEI PANACI, JUDEȚUL SUCEAVA</t>
    </r>
  </si>
  <si>
    <r>
      <t xml:space="preserve">Autoritatea publică: </t>
    </r>
    <r>
      <rPr>
        <b/>
        <sz val="12"/>
        <color rgb="FFFF0000"/>
        <rFont val="Times New Roman"/>
        <family val="1"/>
        <charset val="238"/>
      </rPr>
      <t>PRIMĂRIA COMUNEI SIMINICEA</t>
    </r>
  </si>
  <si>
    <r>
      <t xml:space="preserve"> I.  Autoritatea publică: </t>
    </r>
    <r>
      <rPr>
        <b/>
        <sz val="12"/>
        <color rgb="FFFF0000"/>
        <rFont val="Times New Roman"/>
        <family val="1"/>
        <charset val="238"/>
      </rPr>
      <t>PRIMĂRIA COMUNEI VAMA</t>
    </r>
  </si>
  <si>
    <r>
      <t xml:space="preserve">Autoritatea publică: </t>
    </r>
    <r>
      <rPr>
        <b/>
        <sz val="12"/>
        <color rgb="FFFF0000"/>
        <rFont val="Times New Roman"/>
        <family val="1"/>
        <charset val="238"/>
      </rPr>
      <t>PRIMĂRIA COMUNEI VULTUREŞTI, JUDEȚUL SUCEAVA</t>
    </r>
  </si>
  <si>
    <t xml:space="preserve">Datele proprii de identificare ale autorităţii publice: Agenţia pentru Protecţia Mediului Bistriţa-Năsăud  </t>
  </si>
  <si>
    <t>Compartimentul: Comp. Proiecte şi Relaţii Publice</t>
  </si>
  <si>
    <t>Adresa: Str. Parcului nr. 20, Bistriţa</t>
  </si>
  <si>
    <t xml:space="preserve">Nr. tel : 0263-224064 </t>
  </si>
  <si>
    <t xml:space="preserve">Nr. Fax: 0263-223709 </t>
  </si>
  <si>
    <t>e-mail: office@apmbn.anpm.ro   relatii.publice@apmbn.anpm.ro  ; stetco.oana@apmbn.anpm.ro</t>
  </si>
  <si>
    <t xml:space="preserve">Pag. web: www.apmbn.anpm.ro </t>
  </si>
  <si>
    <t>Persoană de contact: cons. Oana Şteţco</t>
  </si>
  <si>
    <t xml:space="preserve"> 2.  PRIMĂRIA MUNICIPIULUI BISTRIŢA</t>
  </si>
  <si>
    <t xml:space="preserve">Datele proprii de identificare ale autorităţii publice: Primăria Municipiului Bistriţa </t>
  </si>
  <si>
    <t>Compartimentul: Direcţia Integrare Europeană, Strategii, Protecţia Mediului</t>
  </si>
  <si>
    <t>Adresa: Piaţa Centrală nr. 6, Bistriţa</t>
  </si>
  <si>
    <t xml:space="preserve">Nr. tel : 0263-224508, int. 136 </t>
  </si>
  <si>
    <t xml:space="preserve">Nr. Fax: 0263-231046 </t>
  </si>
  <si>
    <t xml:space="preserve">e-mail: primaria@primariabistrita.ro  </t>
  </si>
  <si>
    <t xml:space="preserve">Pag. web: www.primariabistrita.ro </t>
  </si>
  <si>
    <t xml:space="preserve">Persoană de contact: Mic Simona, Bindea Livia, Găurean Adrian </t>
  </si>
  <si>
    <t xml:space="preserve"> 3.  DIRECŢIA JUDEŢEANĂ DE SĂNĂTATE PUBLICĂ BISTRIŢA-NĂSĂUD</t>
  </si>
  <si>
    <t xml:space="preserve">Datele proprii de identificare ale autorităţii publice: Direcţia Judeţeană de Sănătate Publică Bistriţa-Năsăud </t>
  </si>
  <si>
    <t>Compartimentul: Igiena mediului</t>
  </si>
  <si>
    <t>Adresa: Str. Zimbrului nr. 5, Bistriţa</t>
  </si>
  <si>
    <t xml:space="preserve">Nr. tel : 0263-212204 </t>
  </si>
  <si>
    <t xml:space="preserve">Nr. Fax: 0263-212934 </t>
  </si>
  <si>
    <t xml:space="preserve">e-mail: dspj.bistrita_nasaud@dspbn.elcom.ro  </t>
  </si>
  <si>
    <t xml:space="preserve">Pag. web: www.elcom.ro/dspbn </t>
  </si>
  <si>
    <t xml:space="preserve">Persoană de contact: dr. Suciu Ioan  </t>
  </si>
  <si>
    <t xml:space="preserve"> 4.  S.C. AQUABIS S.A. BISTRIŢA</t>
  </si>
  <si>
    <t>Datele proprii de identificare ale autorităţii publice: S.C. Aquabis S.A. Bistriţa</t>
  </si>
  <si>
    <t xml:space="preserve">Compartimentul: Relaţii cu Publicul </t>
  </si>
  <si>
    <t>Adresa: Str. Parcului nr. 1, Bistriţa</t>
  </si>
  <si>
    <t xml:space="preserve">Nr. tel : 0263-214014; 0263-212878 </t>
  </si>
  <si>
    <t xml:space="preserve">Nr. Fax:  0263-216608 </t>
  </si>
  <si>
    <t xml:space="preserve">e-mail: office@@aquabis.ro.ro  </t>
  </si>
  <si>
    <t xml:space="preserve">Pag. web: www.aquabis.ro </t>
  </si>
  <si>
    <t xml:space="preserve">Persoană de contact: Dumitru Mânzat </t>
  </si>
  <si>
    <t xml:space="preserve"> 5.  SISTEMUL DE GOSPODĂRIRE AL APELOR </t>
  </si>
  <si>
    <t>Datele proprii de identificare ale autorităţii publice:SGA BN</t>
  </si>
  <si>
    <t>Compartimentul: Exploatare lucrari,Presa</t>
  </si>
  <si>
    <t>Adresa:  Bistrita, Str.Avram Iancu nr.9,420029</t>
  </si>
  <si>
    <t xml:space="preserve">Nr. tel : 0263/217146  </t>
  </si>
  <si>
    <t xml:space="preserve">Nr. Fax: 0263/232255 </t>
  </si>
  <si>
    <t xml:space="preserve">e-mail: dispecer@sgabn.dast.rowater.ro   </t>
  </si>
  <si>
    <t xml:space="preserve">Persoană de contact: ing.Birsan Delia Marieta-purtator de cuvant SGA BN </t>
  </si>
  <si>
    <t xml:space="preserve"> 5.  PRIMĂRIA ORAŞULUI BECLEAN</t>
  </si>
  <si>
    <t>Datele proprii de identificare ale autorităţii publice: Primăria Oraşului Beclean</t>
  </si>
  <si>
    <t>Compartimentul:  Comp. Relaţii cu Publicul</t>
  </si>
  <si>
    <t>Adresa: Aleea Ghiocelului, nr.6</t>
  </si>
  <si>
    <t>Nr. tel : 0263-343687</t>
  </si>
  <si>
    <t>Nr. Fax: 0263-343686</t>
  </si>
  <si>
    <t xml:space="preserve">e-mail: secretariat@primariabeclean.ro </t>
  </si>
  <si>
    <t xml:space="preserve">Pag. web: www.primariabeclean.ro </t>
  </si>
  <si>
    <t xml:space="preserve">Persoană de contact: Diugan Caius, Iuliana Denes </t>
  </si>
  <si>
    <t>Datele proprii de identificare ale autorităţii publice:   Agenţia pentru Protecţia Mediului Dâmboviţa</t>
  </si>
  <si>
    <t>Datele proprii de identificare ale autorităţii publice: Instituţia Prefectului - Judeţul Dâmboviţa</t>
  </si>
  <si>
    <t>iulie</t>
  </si>
  <si>
    <t>Datele proprii de identificare ale autorităţii publice: Direcţia de Sănătate Publică Dâmboviţa</t>
  </si>
  <si>
    <t>Datele proprii de identificare ale autorităţii publice:   Agenţia de Plaţi şi Intervenţie pentru Agricultură Dâmboviţa</t>
  </si>
  <si>
    <t>Datele proprii de identificare ale autorităţii publice: PRIMARIA MUNICIPIULUI TARGOVISTE</t>
  </si>
  <si>
    <t>Datele proprii de identificare ale autorităţii publice:   Primaria oraşului Fieni</t>
  </si>
  <si>
    <t>Datele proprii de identificare ale autorităţii publice:  Primaria oraşului Gaesti</t>
  </si>
  <si>
    <t>Datele proprii de identificare ale autorităţii publice: Primaria oraşului Titu</t>
  </si>
  <si>
    <t>Datele proprii de identificare ale autorităţii publice: Primaria  comunei Aninoasa</t>
  </si>
  <si>
    <t>Datele proprii de identificare ale autorităţii publice:  Primăria comunei Bezdead</t>
  </si>
  <si>
    <t>Datele proprii de identificare ale autorităţii publice:  Primăria comunei Bucsani</t>
  </si>
  <si>
    <t>Compartimentul:</t>
  </si>
  <si>
    <t>Nr. tel /fax: 0245235041</t>
  </si>
  <si>
    <t>Persoană de contact:  Visan Anisoara</t>
  </si>
  <si>
    <t>Datele proprii de identificare ale autorităţii publice:  Primăria comunei Buciumeni</t>
  </si>
  <si>
    <t>Datele proprii de identificare ale autorităţii publice:  Primaria comunei Candesti</t>
  </si>
  <si>
    <t>Datele proprii de identificare ale autorităţii publice:   Primăria comunei Crevedia</t>
  </si>
  <si>
    <t xml:space="preserve">e-mail:   </t>
  </si>
  <si>
    <t>iunie</t>
  </si>
  <si>
    <t xml:space="preserve"> 1.  AGENȚIA PENTRU PROTECȚIA MEDIULUI DÂMBOVIȚA</t>
  </si>
  <si>
    <t>2. INSTITUȚIA PREFECTULUI - Judeţul Dâmboviţa</t>
  </si>
  <si>
    <t>6. PRIMĂRIA MUNICIPIULUI TÂRGOVIȘTE</t>
  </si>
  <si>
    <t>7. PRIMĂRIA ORAȘULUI FIENI</t>
  </si>
  <si>
    <t>8. PRIMĂRIA ORAȘULUI GĂEȘTI</t>
  </si>
  <si>
    <t>9.  PRIMĂRIA ORAȘULUI TITU</t>
  </si>
  <si>
    <t>Compartimentul: Relaţii Publice şi Tehnologfia Informatiei</t>
  </si>
  <si>
    <t>Adresa: Târgovişte, Calea Ialomiţei, nr.1</t>
  </si>
  <si>
    <t>Nr. tel :  0245213959</t>
  </si>
  <si>
    <t>Nr. Fax:  0245213944</t>
  </si>
  <si>
    <t>e-mail:   office@apmdb.anpm.ro</t>
  </si>
  <si>
    <t>Pag. web:  www.apmdb.anpm.ro</t>
  </si>
  <si>
    <t>Persoane de contact: Stăncescu Florian</t>
  </si>
  <si>
    <t>Adresa:Târgovişte, Bdul Independenţei, nr.1</t>
  </si>
  <si>
    <t>Nr. tel :  0245611423, 0245611289</t>
  </si>
  <si>
    <t>Nr. Fax:  0245211334</t>
  </si>
  <si>
    <t>e-mail:   prefdb@prefecturadambovita.ro</t>
  </si>
  <si>
    <t>Pag. web:  www.prefecturadambovita.ro</t>
  </si>
  <si>
    <t>Persoana de contact: Vasile Ciocan</t>
  </si>
  <si>
    <t>Compartimentul: Urbanism</t>
  </si>
  <si>
    <t>Compartimentul: Relatii cu Publicul</t>
  </si>
  <si>
    <t xml:space="preserve"> I.  Autoritatile publice din judetul  GORJ                                 </t>
  </si>
  <si>
    <t xml:space="preserve">Compartimentul:                                                                                                   </t>
  </si>
  <si>
    <t xml:space="preserve">Adresa:                                                                                                      </t>
  </si>
  <si>
    <t xml:space="preserve">e-mail:                                                                                                                  </t>
  </si>
  <si>
    <t xml:space="preserve">Pag. web:                                                                                                           </t>
  </si>
  <si>
    <t xml:space="preserve">Persoană de contact:                                              </t>
  </si>
  <si>
    <t>Nr. solicitari primite de la pers. fizice</t>
  </si>
  <si>
    <t>PRIMARIA TICLENI</t>
  </si>
  <si>
    <t>DSP GORJ</t>
  </si>
  <si>
    <t>SGAA</t>
  </si>
  <si>
    <t>Datele proprii de identificare ale autorităţii publice: Str. Baile Romane nr.3 , Drobeta Turnu Severin, Jud. Mehedinti,  Tel: 0252-320396, Fax: 0252-306018, E-mail: office@apmmh.anpm.ro</t>
  </si>
  <si>
    <t>Compartimentul:   Proiecte, Relatii Publice</t>
  </si>
  <si>
    <t>Adresa: Str. Baile Romane nr.3 , Drobeta Turnu Severin, Jud. Mehedinti</t>
  </si>
  <si>
    <t>Nr. tel :  0252-320396</t>
  </si>
  <si>
    <t>Nr. Fax:  0252-306018</t>
  </si>
  <si>
    <t>e-mail:   relatii.publice@apmmh.anpm.ro</t>
  </si>
  <si>
    <t>Pag. web:  www.apmmh.ro</t>
  </si>
  <si>
    <t>Persoană de contact:  Gabriela CHIVU</t>
  </si>
  <si>
    <t>Adresa: Republicii, nr. 40</t>
  </si>
  <si>
    <t>Nr. tel :  0252/381473</t>
  </si>
  <si>
    <t>Nr. Fax:  0252/381473</t>
  </si>
  <si>
    <t>e-mail:   primaria_bda@yahoo.com</t>
  </si>
  <si>
    <t>Persoană de contact:  Parvanescu Liviu</t>
  </si>
  <si>
    <t>Compartimentul: Protectia Mediului</t>
  </si>
  <si>
    <t>Adresa: B-dul 1 Dec. 1918, nr. 20</t>
  </si>
  <si>
    <t>Nr. tel :  0372521311</t>
  </si>
  <si>
    <t>Nr. Fax:  0252/361337</t>
  </si>
  <si>
    <t>e-mail:   primariaorsova@primariaorsova.ro</t>
  </si>
  <si>
    <t>Pag. web:  www.primariaorsova.ro</t>
  </si>
  <si>
    <t>Persoană de contact:  Cârstoi Simona Paula</t>
  </si>
  <si>
    <t>Compartimentul: Administrare spatii verzi, protectia mediului</t>
  </si>
  <si>
    <t>Adresa: Str. Maresal Averescu nr. 2</t>
  </si>
  <si>
    <t>Nr. tel :  0252/314379</t>
  </si>
  <si>
    <t>Nr. Fax:  0252/326252</t>
  </si>
  <si>
    <t>e-mail:   primaria@primariadrobeta.ro</t>
  </si>
  <si>
    <t>Pag. web:  www.primariadrobeta.ro</t>
  </si>
  <si>
    <t>Persoană de contact:  Ionica VLADU</t>
  </si>
  <si>
    <t>Compartimentul: Birou RUNOS</t>
  </si>
  <si>
    <t>Adresa: Str. Traian nr. 115</t>
  </si>
  <si>
    <t>Nr. tel :  0252/323638, fax: 0252/325040</t>
  </si>
  <si>
    <t>e-mail:   dspmh@severin.rdsnet.ro</t>
  </si>
  <si>
    <t>Pag. web:  www.dsp.severin.rdsnet.ro</t>
  </si>
  <si>
    <t>Persoană de contact:  Rodica VLADUTI</t>
  </si>
  <si>
    <r>
      <t xml:space="preserve"> I.  Autoritatea publică: </t>
    </r>
    <r>
      <rPr>
        <b/>
        <sz val="12"/>
        <color rgb="FFFF0000"/>
        <rFont val="Times New Roman"/>
        <family val="1"/>
        <charset val="238"/>
      </rPr>
      <t xml:space="preserve">AGENȚIA PENTRU PROTECȚIA MEDIULUI GORJ                   </t>
    </r>
    <r>
      <rPr>
        <b/>
        <sz val="10"/>
        <rFont val="Times New Roman"/>
        <family val="1"/>
        <charset val="238"/>
      </rPr>
      <t xml:space="preserve">         </t>
    </r>
  </si>
  <si>
    <t>Compartimentul: PRP</t>
  </si>
  <si>
    <t>Adresa:  Str. Unirii, nr. 76, Tg-jiu, Gorj</t>
  </si>
  <si>
    <t>Nr. tel :  0253215384</t>
  </si>
  <si>
    <t>Nr. Fax: 0253212892</t>
  </si>
  <si>
    <t>e-mail:   office@apmgj.anpm.ro</t>
  </si>
  <si>
    <t>Pag. web:  www.apmgj.anpm.ro</t>
  </si>
  <si>
    <t>Persoană de contact: Merfu Cristina Elena</t>
  </si>
  <si>
    <t>Datele proprii de identificare ale autorităţii publice:  Agentia pentru Protectia Mediului Vrancea</t>
  </si>
  <si>
    <t xml:space="preserve">Compartimentul: Relatii Publice si IT </t>
  </si>
  <si>
    <t>Adresa: Str. Dinicu Golescu nr.2 , Focsani, judetul Vrancea</t>
  </si>
  <si>
    <t>Nr. tel :  0237217542</t>
  </si>
  <si>
    <t>Nr. Fax:  0237239584</t>
  </si>
  <si>
    <t xml:space="preserve">e-mail:  potlog.madalina@apmvn.anpm.ro </t>
  </si>
  <si>
    <t>Pag. web:  http\\apmvn.anpm.ro</t>
  </si>
  <si>
    <t>Persoană de contact:  Potlog Madalina</t>
  </si>
  <si>
    <t>Adresa: Str.Comisia Centrala,nr.72-74, Focsani</t>
  </si>
  <si>
    <t>Nr. tel :  0237/621.300/0237/621.375</t>
  </si>
  <si>
    <t>e-mail:  : cjvrancea@gnm.ro</t>
  </si>
  <si>
    <t>Persoană de contact:  Comisar Manea Neculai</t>
  </si>
  <si>
    <t>Adresa: Focşani, Bd. Brăilei nr.121-123</t>
  </si>
  <si>
    <t>Nr. tel : 0237 227800 / 0237 221345</t>
  </si>
  <si>
    <t>e-mail:  : dispecerat@sgavn.das.rowater.ro</t>
  </si>
  <si>
    <t>Persoană de contact:  biolog Adina Saulea</t>
  </si>
  <si>
    <t xml:space="preserve">Compartimentul: Informare si relatii publice </t>
  </si>
  <si>
    <t>Adresa: Focşani , str. Dornisoarei nr.10</t>
  </si>
  <si>
    <t>Nr. tel /fax:  0237 611212 / 0237 625701</t>
  </si>
  <si>
    <t>e-mail:  office@isujvn.ro</t>
  </si>
  <si>
    <t>Pag. web: www.isujvn.ro</t>
  </si>
  <si>
    <t>Persoană de contact:  Lt.Duta Fanel</t>
  </si>
  <si>
    <t>Compartimentul: Biroul Fond Forestier</t>
  </si>
  <si>
    <t>Adresa: Focşani , str. Leopoldina Balanuta nr.17</t>
  </si>
  <si>
    <t>Nr. tel/fax:  0237 221300 / 0237 227215</t>
  </si>
  <si>
    <t xml:space="preserve">e-mail: dsfocsani@rosilva.ro </t>
  </si>
  <si>
    <t>Persoană de contact:  ing. Ioniţă Ion</t>
  </si>
  <si>
    <t>Compartimentul:Compartiment informare , relatii publice si secretariat</t>
  </si>
  <si>
    <t>Adresa: Focşani , str. D.Cantemir nr.1</t>
  </si>
  <si>
    <t>Nr. tel :  0237 234000 / 0237 615919</t>
  </si>
  <si>
    <t>e-mail:  prefectura@ prefecturavrancea.ro</t>
  </si>
  <si>
    <t xml:space="preserve">Pag. web:  www.prefecturavrancea.ro </t>
  </si>
  <si>
    <t>Persoană de contact: Bornaz Raduta</t>
  </si>
  <si>
    <t xml:space="preserve">Compartimentul:Directia Dezvoltare </t>
  </si>
  <si>
    <t>Nr. tel :  0237616800 02377213057</t>
  </si>
  <si>
    <t>e-mail:  contact@cjvrancea.ro</t>
  </si>
  <si>
    <t>Pag. web: www.cjvrancea.ro</t>
  </si>
  <si>
    <t>Persoană de contact: Daniela Negulescu</t>
  </si>
  <si>
    <t>Compartimentul:-</t>
  </si>
  <si>
    <t>Adresa: Focşani, Bd.Gării nr.14</t>
  </si>
  <si>
    <t>Nr. tel :  0237 225979 / 0237 227235</t>
  </si>
  <si>
    <t>e-mail:  dspvn@gmx.net</t>
  </si>
  <si>
    <t>Persoană de contact: dr. Carmen Gheorghiu</t>
  </si>
  <si>
    <t>Compartimentul:Servicul Logistic</t>
  </si>
  <si>
    <t>Adresa: Focşani, str.C.Bolliac nr.12</t>
  </si>
  <si>
    <t>Nr. tel :  0237 207235 / 0237 207234</t>
  </si>
  <si>
    <t>e-mail:  cabinet@vn.politiaromana.ro</t>
  </si>
  <si>
    <t>Persoană de contact: Ag. Pesterau Cosmin</t>
  </si>
  <si>
    <t>Compartimentul:Serviciul Meteorologic si de Asigurarea Calitatii</t>
  </si>
  <si>
    <t>Adresa:Iasi , TH.Vascauteanu , nr.10</t>
  </si>
  <si>
    <t>Nr. tel :  0232 216420   0232 214049</t>
  </si>
  <si>
    <t xml:space="preserve">e-mail:  cmrmoldova@meteoromania.ro  </t>
  </si>
  <si>
    <t>Persoană de contact: Ovidiu Machidon</t>
  </si>
  <si>
    <t>Compartimentul: Mediu sanatate si securitate in munca</t>
  </si>
  <si>
    <t>Adresa:Focşani , str. D.Cantemir nr.1 bis</t>
  </si>
  <si>
    <t>Nr. tel :  0237 236000 / 0237 216700</t>
  </si>
  <si>
    <t>e-mail:  primarie@focsani.info</t>
  </si>
  <si>
    <t>Pag. web: primarie@focsani.info</t>
  </si>
  <si>
    <t>Persoană de contact: Insp. Asanache Aurel Dragoş</t>
  </si>
  <si>
    <t>Compartimentul: Biroul de Dezvoltare Urbană</t>
  </si>
  <si>
    <t>Adresa:Odobeşti, str. Libertăţii nr.113</t>
  </si>
  <si>
    <t>Nr. tel :  0237 675224 / 0237 676590</t>
  </si>
  <si>
    <t>e-mail:  -</t>
  </si>
  <si>
    <t>Persoană de contact: Miron Silvia - referent</t>
  </si>
  <si>
    <t>Compartimentul: Biroul Urbanism</t>
  </si>
  <si>
    <t>Adresa:Panciu, str. T.Maiorescu nr.15</t>
  </si>
  <si>
    <t>Nr. tel :  0237 275811 / 0237 276137</t>
  </si>
  <si>
    <t>e-mail:  primaria_panciu@vrancea.info</t>
  </si>
  <si>
    <t>Persoană de contact: Popescu Mihai</t>
  </si>
  <si>
    <t>Adresa:Mărăşeşti, str. Siret nr.1</t>
  </si>
  <si>
    <t>Adresa:Adjud , str. Stadionului, nr. 2</t>
  </si>
  <si>
    <t>Nr. tel :  0237 641908 / 0237 641912</t>
  </si>
  <si>
    <t>e-mail:  primariaadjud@gmail.com.</t>
  </si>
  <si>
    <t>Persoană de contact: Insp. Enache Nicoleta</t>
  </si>
  <si>
    <t>TOTALUL SOLICITARILOR LA NIVEL DE JUDET IN ANUL 2014</t>
  </si>
  <si>
    <r>
      <t xml:space="preserve"> I.  Autoritatea publică: </t>
    </r>
    <r>
      <rPr>
        <b/>
        <sz val="12"/>
        <color rgb="FFFF0000"/>
        <rFont val="Times New Roman"/>
        <family val="1"/>
        <charset val="238"/>
      </rPr>
      <t>AGENȚIA PENTRU PROTECȚIA MEDIULUI MEHEDINȚI</t>
    </r>
  </si>
  <si>
    <r>
      <t xml:space="preserve"> I.  Autoritatea publică: </t>
    </r>
    <r>
      <rPr>
        <b/>
        <sz val="12"/>
        <color rgb="FFFF0000"/>
        <rFont val="Times New Roman"/>
        <family val="1"/>
        <charset val="238"/>
      </rPr>
      <t>PRIMĂRIA BAIA DE ARAMĂ</t>
    </r>
  </si>
  <si>
    <r>
      <t xml:space="preserve"> I.  Autoritatea publică: </t>
    </r>
    <r>
      <rPr>
        <b/>
        <sz val="12"/>
        <color rgb="FFFF0000"/>
        <rFont val="Times New Roman"/>
        <family val="1"/>
        <charset val="238"/>
      </rPr>
      <t>PRIMĂRIA MUNICIPIULUI ORȘOVA</t>
    </r>
  </si>
  <si>
    <r>
      <t xml:space="preserve"> I.  Autoritatea publică:</t>
    </r>
    <r>
      <rPr>
        <b/>
        <sz val="12"/>
        <color rgb="FFFF0000"/>
        <rFont val="Times New Roman"/>
        <family val="1"/>
        <charset val="238"/>
      </rPr>
      <t xml:space="preserve"> PRIMĂRIA MUNICIPIULUI DROBETA TURNU SEVERIN</t>
    </r>
  </si>
  <si>
    <r>
      <t xml:space="preserve"> I.  Autoritatea publică:</t>
    </r>
    <r>
      <rPr>
        <b/>
        <sz val="12"/>
        <color rgb="FFFF0000"/>
        <rFont val="Times New Roman"/>
        <family val="1"/>
        <charset val="238"/>
      </rPr>
      <t xml:space="preserve"> DIRECȚIA DE SĂNĂTATE PUBLICĂ MEHEDINȚI</t>
    </r>
  </si>
  <si>
    <r>
      <t xml:space="preserve"> I.  Autoritatea publică: </t>
    </r>
    <r>
      <rPr>
        <b/>
        <sz val="12"/>
        <color rgb="FFFF0000"/>
        <rFont val="Times New Roman"/>
        <family val="1"/>
        <charset val="238"/>
      </rPr>
      <t>AGENȚIA PENTRU PROTECȚIA MEDIULUI VRANCEA</t>
    </r>
  </si>
  <si>
    <r>
      <t xml:space="preserve">II. Autoritatea publică: </t>
    </r>
    <r>
      <rPr>
        <b/>
        <sz val="12"/>
        <color rgb="FFFF0000"/>
        <rFont val="Times New Roman"/>
        <family val="1"/>
        <charset val="238"/>
      </rPr>
      <t>GARDA NAȚIONALĂ DE MEDIU - Comisariatul Judeţean VRANCEA</t>
    </r>
  </si>
  <si>
    <r>
      <t xml:space="preserve">Datele proprii de identificare ale autorităţii publice:  </t>
    </r>
    <r>
      <rPr>
        <b/>
        <sz val="10"/>
        <rFont val="Times New Roman"/>
        <family val="1"/>
        <charset val="238"/>
      </rPr>
      <t>Garda Naţională de Mediu - Comisariatul Judeţean VRANCEA</t>
    </r>
  </si>
  <si>
    <r>
      <t xml:space="preserve">III. Autoritatea publică: </t>
    </r>
    <r>
      <rPr>
        <b/>
        <sz val="12"/>
        <color rgb="FFFF0000"/>
        <rFont val="Times New Roman"/>
        <family val="1"/>
        <charset val="238"/>
      </rPr>
      <t>SISTEMUL DE GOSPODĂRIRE AL APELOR VRANCEA</t>
    </r>
  </si>
  <si>
    <t>Datele proprii de identificare ale autorităţii publice:  Sistemul de Gospodarire a Apelor Vrancea</t>
  </si>
  <si>
    <r>
      <t xml:space="preserve">Autoritatea publică: </t>
    </r>
    <r>
      <rPr>
        <b/>
        <sz val="12"/>
        <color rgb="FFFF0000"/>
        <rFont val="Times New Roman"/>
        <family val="1"/>
        <charset val="238"/>
      </rPr>
      <t>INSPECTORATUL PENTRU SITUAȚII DE URGENȚĂ "ANGHEL SALIGNY" AL JUDEȚULUI VRANCEA</t>
    </r>
  </si>
  <si>
    <t>Datele proprii de identificare ale autorităţii publice:  Inspectoratul pentru Situatii de Urgenta „Anghel Saligny” al judetului Vrancea</t>
  </si>
  <si>
    <r>
      <t xml:space="preserve">Autoritatea publică: </t>
    </r>
    <r>
      <rPr>
        <b/>
        <sz val="12"/>
        <color rgb="FFFF0000"/>
        <rFont val="Times New Roman"/>
        <family val="1"/>
        <charset val="238"/>
      </rPr>
      <t>DIRECȚIA SILVICĂ VRANCEA</t>
    </r>
  </si>
  <si>
    <t>Datele proprii de identificare ale autorităţii publice:  Directia Silvica VRANCEA</t>
  </si>
  <si>
    <r>
      <t>Autoritatea publică:</t>
    </r>
    <r>
      <rPr>
        <b/>
        <sz val="12"/>
        <color rgb="FFFF0000"/>
        <rFont val="Times New Roman"/>
        <family val="1"/>
        <charset val="238"/>
      </rPr>
      <t xml:space="preserve"> INSTITUȚIA PREFECTULUI VRANCEA</t>
    </r>
  </si>
  <si>
    <t>Datele proprii de identificare ale autorităţii publice:  Institutia Prefectului Vrancea</t>
  </si>
  <si>
    <r>
      <t xml:space="preserve">Datele proprii de identificare ale autorităţii publice:  </t>
    </r>
    <r>
      <rPr>
        <b/>
        <sz val="10"/>
        <rFont val="Times New Roman"/>
        <family val="1"/>
        <charset val="238"/>
      </rPr>
      <t>CONSILIUL JUDETEAN VRANCEA</t>
    </r>
  </si>
  <si>
    <r>
      <t xml:space="preserve">Autoritatea publică: </t>
    </r>
    <r>
      <rPr>
        <b/>
        <sz val="12"/>
        <color rgb="FFFF0000"/>
        <rFont val="Times New Roman"/>
        <family val="1"/>
        <charset val="238"/>
      </rPr>
      <t>CONSILIUL JUDEȚEAN VRANCEA</t>
    </r>
  </si>
  <si>
    <r>
      <t xml:space="preserve">Autoritatea publică: </t>
    </r>
    <r>
      <rPr>
        <b/>
        <sz val="12"/>
        <color rgb="FFFF0000"/>
        <rFont val="Times New Roman"/>
        <family val="1"/>
        <charset val="238"/>
      </rPr>
      <t>DIRECȚIA DE SĂNĂTATE PUBLICĂ VRANCEA</t>
    </r>
  </si>
  <si>
    <t>Datele proprii de identificare ale autorităţii publice:  Direcţia de Sănătate Publică Vrancea</t>
  </si>
  <si>
    <r>
      <t xml:space="preserve">Autoritatea publică: </t>
    </r>
    <r>
      <rPr>
        <b/>
        <sz val="12"/>
        <color rgb="FFFF0000"/>
        <rFont val="Times New Roman"/>
        <family val="1"/>
        <charset val="238"/>
      </rPr>
      <t>INSPECTORATUL JUDEȚEAN DE POLIȚIE VRANCEA</t>
    </r>
  </si>
  <si>
    <t xml:space="preserve">Datele proprii de identificare ale autorităţii publice:  Inspectoratul Judeţean de Poliţie  Vrancea </t>
  </si>
  <si>
    <r>
      <t xml:space="preserve">Autoritatea publică: </t>
    </r>
    <r>
      <rPr>
        <b/>
        <sz val="12"/>
        <color rgb="FFFF0000"/>
        <rFont val="Times New Roman"/>
        <family val="1"/>
        <charset val="238"/>
      </rPr>
      <t>CENTRUL METEOROLOGIC REGIONAL MOLDOVA</t>
    </r>
  </si>
  <si>
    <t>Datele proprii de identificare ale autorităţii publice:  CENTRUL METEOROLOGIC REGIONAL MOLDOVA</t>
  </si>
  <si>
    <r>
      <t xml:space="preserve">Autoritatea publică: </t>
    </r>
    <r>
      <rPr>
        <b/>
        <sz val="12"/>
        <color rgb="FFFF0000"/>
        <rFont val="Times New Roman"/>
        <family val="1"/>
        <charset val="238"/>
      </rPr>
      <t>PRIMĂRIA FOCȘANI</t>
    </r>
  </si>
  <si>
    <t>Datele proprii de identificare ale autorităţii publice:  Primăria Focşani</t>
  </si>
  <si>
    <r>
      <t xml:space="preserve">Autoritatea publică: </t>
    </r>
    <r>
      <rPr>
        <b/>
        <sz val="12"/>
        <color rgb="FFFF0000"/>
        <rFont val="Times New Roman"/>
        <family val="1"/>
        <charset val="238"/>
      </rPr>
      <t>PRIMĂRIA ODOBEȘTI</t>
    </r>
  </si>
  <si>
    <t xml:space="preserve">Datele proprii de identificare ale autorităţii publice:  Primăria Odobeşti </t>
  </si>
  <si>
    <r>
      <t>Autoritatea publică:</t>
    </r>
    <r>
      <rPr>
        <b/>
        <sz val="12"/>
        <color rgb="FFFF0000"/>
        <rFont val="Times New Roman"/>
        <family val="1"/>
        <charset val="238"/>
      </rPr>
      <t xml:space="preserve"> PRIMĂRIA PANCIU</t>
    </r>
  </si>
  <si>
    <t>Datele proprii de identificare ale autorităţii publice:  Primăria Panciu</t>
  </si>
  <si>
    <r>
      <t xml:space="preserve">Autoritatea publică: </t>
    </r>
    <r>
      <rPr>
        <b/>
        <sz val="12"/>
        <color rgb="FFFF0000"/>
        <rFont val="Times New Roman"/>
        <family val="1"/>
        <charset val="238"/>
      </rPr>
      <t>PRIMĂRIA MĂRĂȘEȘTI</t>
    </r>
  </si>
  <si>
    <t xml:space="preserve">Datele proprii de identificare ale autorităţii publice:  Primăria Mărăşeşti </t>
  </si>
  <si>
    <r>
      <t xml:space="preserve">Autoritatea publică: </t>
    </r>
    <r>
      <rPr>
        <b/>
        <sz val="12"/>
        <color rgb="FFFF0000"/>
        <rFont val="Times New Roman"/>
        <family val="1"/>
        <charset val="238"/>
      </rPr>
      <t>PRIMĂRIA ADJUD</t>
    </r>
  </si>
  <si>
    <t xml:space="preserve">Datele proprii de identificare ale autorităţii publice:  Primăria Adjud </t>
  </si>
  <si>
    <t>Datele proprii de identificare ale autorităţii publice:  AGENTIA PENTRU PROTECTIA MEDIULUI ILFOV</t>
  </si>
  <si>
    <t xml:space="preserve">Compartimentul: RELATII PUBLICE SI TEHNOLOGIA INFORMATIEI </t>
  </si>
  <si>
    <t>Adresa: ALEEA LACUL MORII, NR.1, SECTOR 6, BUCURESTI</t>
  </si>
  <si>
    <t>Nr. tel :  021.430.15.23; 021.430.14.02; 0746.248.440</t>
  </si>
  <si>
    <t>Nr. Fax:  021.430.15.23; 021.430.14.02</t>
  </si>
  <si>
    <t>e-mail:   relatii.publice@apmif.anpm.ro, office@apmif.anpm.ro</t>
  </si>
  <si>
    <t>Pag. web:  http://apmif.anpm.ro</t>
  </si>
  <si>
    <t>Persoană de contact:  STEFAN VALERIA - VICTORIA</t>
  </si>
  <si>
    <t>Datele proprii de identificare ale autorităţii publice:  C.U.I 4532469</t>
  </si>
  <si>
    <t xml:space="preserve">Compartimentul: PROTECTIA MEDIULUI </t>
  </si>
  <si>
    <t>Adresa: CALEA BUCUREŞTI NR. 89,SAT SĂFTICA,COM. BALOTEŞTI,JUD. ILFOV</t>
  </si>
  <si>
    <t>Nr. tel :  021-351.10.92</t>
  </si>
  <si>
    <t>Nr. Fax:  021-352.18.85</t>
  </si>
  <si>
    <t>e-mail:   gulie.mariana@yahoo.com; sediu@pblt.ro</t>
  </si>
  <si>
    <t>Pag. web:  www.primariabalotesti.ro</t>
  </si>
  <si>
    <t>Persoană de contact:  GULIE MARIANA</t>
  </si>
  <si>
    <t>Datele proprii de identificare ale autorităţii publice:  CUI 4505618</t>
  </si>
  <si>
    <t>Compartimentul: SERVICIUL URBANISM SI AMENAJAREA TERITORIULUI</t>
  </si>
  <si>
    <t>Adresa: Judetul Ilfov, comuna Tunari, sat Tunari, str. Mihai Eminescu nr.1</t>
  </si>
  <si>
    <t xml:space="preserve">Nr. tel : 021.267.5300 </t>
  </si>
  <si>
    <t>Nr. Fax:  021.267.5310</t>
  </si>
  <si>
    <t xml:space="preserve">e-mail:  monica_catalinoiu@yahoo.com </t>
  </si>
  <si>
    <t xml:space="preserve">Pag. web: www.primaria-tunari.ro </t>
  </si>
  <si>
    <t>Persoană de contact:  arh. Anca-Monica Catalinoiu sau arh. Liviu Brad</t>
  </si>
  <si>
    <t xml:space="preserve">Datele proprii de identificare ale autorităţii publice:                                                                                                                                                 </t>
  </si>
  <si>
    <t xml:space="preserve">Compartimentul: M.P.R.A.- I.D.U.E.                                                                                                                                                                     </t>
  </si>
  <si>
    <t>Adresa: Splaiul Independentei nr 294, sector 6, Bucuresti</t>
  </si>
  <si>
    <t>Nr. tel :  centrala: 318.22.29; 318.11.19; 318.44.46; Tel. secretariat: 318.22.22.; 318.22.25; 318.22.26.</t>
  </si>
  <si>
    <t>Nr. Fax: secretariat: 318.22.20.; dispecerat: 318.22.28</t>
  </si>
  <si>
    <t>e-mail:   monitoring@ifbucwater.ro</t>
  </si>
  <si>
    <t>Pag. web:  www.ifbucwater.ro</t>
  </si>
  <si>
    <t>Persoane de contact:  Ionescu Anibal, Adriana Matei</t>
  </si>
  <si>
    <t>Datele proprii de identificare ale autorităţii publice:  Primaria Orasului Voluntari</t>
  </si>
  <si>
    <t>Compartimentul:  Serviciul Public Politia Comunitara</t>
  </si>
  <si>
    <t>Adresa:  BD. VOLUNTARI ( fosta Sos. Afumati), Nr.74, Oras Voluntari</t>
  </si>
  <si>
    <t>Nr. tel :  021 569 23 30; 021 569 23 20</t>
  </si>
  <si>
    <t>Nr. Fax:  021 569 23 82</t>
  </si>
  <si>
    <t>e-mail:   politia-comunitara@primaria-voluntari.ro</t>
  </si>
  <si>
    <t>Pag. web:  www.primaria-voluntari.ro</t>
  </si>
  <si>
    <t>Persoană de contact: Darmon Camelia,  Ag. Sandu Stefan</t>
  </si>
  <si>
    <t>COD FISCAL 4611546</t>
  </si>
  <si>
    <t>COMPARTIMENTUL: STARE CIVILA</t>
  </si>
  <si>
    <t>ADRESA: COMUNA NUCI, SAT NUCI, STR.CALEA BUCURESTI, NR.201</t>
  </si>
  <si>
    <t>Nr.tel: 021/2696010</t>
  </si>
  <si>
    <t>NR.FAX.: 021/2696010</t>
  </si>
  <si>
    <t>e-mail: duta.mimi@yahoo.com</t>
  </si>
  <si>
    <t>Persoana de contact: DUTA SMARANDA</t>
  </si>
  <si>
    <t>Datele proprii de identificare :  CUI RO23308833   Nr. Reg Comert J40/ 2728/ 2008</t>
  </si>
  <si>
    <t>Compartimentul:  Serviciul Asigurarea Calitatii si Protectia Mediului</t>
  </si>
  <si>
    <t>Adresa:  B-dul Marasesti, nr 4-6 Corp B, sector 4, Bucuresti</t>
  </si>
  <si>
    <t>Nr. tel :  021/3011758</t>
  </si>
  <si>
    <t>Nr. Fax:  021/3012157</t>
  </si>
  <si>
    <t>e-mail:   adina.petica@distrigazsud-retele.ro</t>
  </si>
  <si>
    <t>Pag. web:  www.distrigazsud-retele.ro</t>
  </si>
  <si>
    <t>Persoană de contact:  Adina Petica, Luciana Matei</t>
  </si>
  <si>
    <t>ADRESA: Str. Sfantul Gheorghe, nr.32</t>
  </si>
  <si>
    <t>Nr.tel: 021.301.70.01; 0721070957</t>
  </si>
  <si>
    <t>NR.FAX.: 021.301.70.75</t>
  </si>
  <si>
    <t>e-mail: office@primariapantelimon.ro</t>
  </si>
  <si>
    <t>Persoana de contact: Inspector Pal Otto Valentin</t>
  </si>
  <si>
    <t>Datele proprii de identificare ale autorităţii publice:  C.I.F. 4420791</t>
  </si>
  <si>
    <t>Adresa: sos. Giurgiului, nr. 279, com.Jilava, jud. Ilfov</t>
  </si>
  <si>
    <t>Nr. tel :  021.457.01.15</t>
  </si>
  <si>
    <t>Nr. Fax:  021.457.11.71</t>
  </si>
  <si>
    <t>e-mail:   primaria_jilava@yahoo.com</t>
  </si>
  <si>
    <t>Persoană de contact:  Uncheselu Vasilica</t>
  </si>
  <si>
    <t>Compartimentul:  Sanatate Publica si Programe</t>
  </si>
  <si>
    <t>Adresa:  Bucuresti, str. Av. Popisteanu, nr. 46, sector 1</t>
  </si>
  <si>
    <t>Nr. tel :  021 224 39 54, 021 224 45 96</t>
  </si>
  <si>
    <t>Nr. Fax:  0212243954</t>
  </si>
  <si>
    <t>e-mail:   ilfovdsp@yahoo.com</t>
  </si>
  <si>
    <t>Persoană de contact:  dr. Rusu Antoaneta</t>
  </si>
  <si>
    <t>Compartimentul:  Serviciul Protectia Civila</t>
  </si>
  <si>
    <t>Adresa:  Calea Bucurestilor, nr. 222C, Pavilion A,Otopeni, judetul Ilfov</t>
  </si>
  <si>
    <t>Nr. tel :  021 252 01 22</t>
  </si>
  <si>
    <t>Nr. Fax:  021 252 84 06</t>
  </si>
  <si>
    <t>e-mail:   contact@isuilfov.ro</t>
  </si>
  <si>
    <t>Pag. web:  www.isuilfov.ro</t>
  </si>
  <si>
    <t>Persoană de contact:  maior Ciulu Iulian, sublocotenent Verdesi Gabriel</t>
  </si>
  <si>
    <t>Datele proprii de identificare ale autorităţii publice:  cod fiscal 4420767</t>
  </si>
  <si>
    <t>Compartimentul:  Relatii cu Publicul</t>
  </si>
  <si>
    <t>Adresa:  str. Libertatii nr. 292</t>
  </si>
  <si>
    <t>Nr. tel :  021.467.12.14</t>
  </si>
  <si>
    <t>Nr. Fax:  021.467.12.14</t>
  </si>
  <si>
    <t>e-mail:   primariaglina@yahoo.com</t>
  </si>
  <si>
    <t>Persoană de contact:  Petre Mariana</t>
  </si>
  <si>
    <r>
      <t xml:space="preserve"> I.  Autoritatea publică: </t>
    </r>
    <r>
      <rPr>
        <b/>
        <sz val="12"/>
        <color rgb="FFFF0000"/>
        <rFont val="Times New Roman"/>
        <family val="1"/>
        <charset val="238"/>
      </rPr>
      <t>AGENTIA PENTRU PROTECTIA MEDIULUI ILFOV</t>
    </r>
  </si>
  <si>
    <r>
      <t xml:space="preserve"> I.  Autoritatea publică: </t>
    </r>
    <r>
      <rPr>
        <b/>
        <sz val="12"/>
        <color rgb="FFFF0000"/>
        <rFont val="Times New Roman"/>
        <family val="1"/>
        <charset val="238"/>
      </rPr>
      <t xml:space="preserve">PRIMĂRIA COMUNEI BALOTEŞTI </t>
    </r>
  </si>
  <si>
    <r>
      <t xml:space="preserve"> I.  Autoritatea publică: </t>
    </r>
    <r>
      <rPr>
        <b/>
        <sz val="12"/>
        <color rgb="FFFF0000"/>
        <rFont val="Times New Roman"/>
        <family val="1"/>
        <charset val="238"/>
      </rPr>
      <t>PRIMĂRIA COMUNEI TUNARI</t>
    </r>
  </si>
  <si>
    <r>
      <t xml:space="preserve"> I.  Autoritatea publică: </t>
    </r>
    <r>
      <rPr>
        <b/>
        <sz val="12"/>
        <color rgb="FFFF0000"/>
        <rFont val="Times New Roman"/>
        <family val="1"/>
        <charset val="238"/>
      </rPr>
      <t>D.A.A.V- S.G.A. ILFOV- BUCURESTI</t>
    </r>
  </si>
  <si>
    <r>
      <rPr>
        <b/>
        <sz val="10"/>
        <rFont val="Times New Roman"/>
        <family val="1"/>
        <charset val="238"/>
      </rPr>
      <t>Autoritatea publică:</t>
    </r>
    <r>
      <rPr>
        <sz val="10"/>
        <rFont val="Times New Roman"/>
        <family val="1"/>
        <charset val="238"/>
      </rPr>
      <t xml:space="preserve"> </t>
    </r>
    <r>
      <rPr>
        <b/>
        <sz val="12"/>
        <color rgb="FFFF0000"/>
        <rFont val="Times New Roman"/>
        <family val="1"/>
        <charset val="238"/>
      </rPr>
      <t>PRIMĂRIA ORAȘULUI VOLUNTARI</t>
    </r>
  </si>
  <si>
    <r>
      <t xml:space="preserve">Autoritatea publică:  </t>
    </r>
    <r>
      <rPr>
        <b/>
        <sz val="12"/>
        <color rgb="FFFF0000"/>
        <rFont val="Times New Roman"/>
        <family val="1"/>
        <charset val="238"/>
      </rPr>
      <t>PRIMĂRIA COMUNEI NUCI</t>
    </r>
  </si>
  <si>
    <r>
      <t xml:space="preserve"> I.  Autoritatea publică: </t>
    </r>
    <r>
      <rPr>
        <b/>
        <sz val="12"/>
        <color rgb="FFFF0000"/>
        <rFont val="Times New Roman"/>
        <family val="1"/>
        <charset val="238"/>
      </rPr>
      <t xml:space="preserve"> PRIMĂRIA JILAVA</t>
    </r>
  </si>
  <si>
    <r>
      <t xml:space="preserve"> I.  Autoritatea publică: </t>
    </r>
    <r>
      <rPr>
        <b/>
        <sz val="12"/>
        <color rgb="FFFF0000"/>
        <rFont val="Times New Roman"/>
        <family val="1"/>
        <charset val="238"/>
      </rPr>
      <t xml:space="preserve"> DIRECȚIA DE SĂNĂTATE PUBLICĂ ILFOV</t>
    </r>
  </si>
  <si>
    <r>
      <t xml:space="preserve"> I.  Autoritatea publică:  </t>
    </r>
    <r>
      <rPr>
        <b/>
        <sz val="12"/>
        <color rgb="FFFF0000"/>
        <rFont val="Times New Roman"/>
        <family val="1"/>
        <charset val="238"/>
      </rPr>
      <t>Inspectoratul pentru Situatii de Urgenta "Codrii Vlasiei" al judetului Ilfov</t>
    </r>
  </si>
  <si>
    <r>
      <t xml:space="preserve"> I.  Autoritatea publică: </t>
    </r>
    <r>
      <rPr>
        <b/>
        <sz val="12"/>
        <color rgb="FFFF0000"/>
        <rFont val="Times New Roman"/>
        <family val="1"/>
        <charset val="238"/>
      </rPr>
      <t xml:space="preserve"> PRIMĂRIA COMUNEI GLINA</t>
    </r>
  </si>
  <si>
    <r>
      <t xml:space="preserve">Autoritatea publică:  </t>
    </r>
    <r>
      <rPr>
        <b/>
        <sz val="12"/>
        <color rgb="FFFF0000"/>
        <rFont val="Times New Roman"/>
        <family val="1"/>
        <charset val="238"/>
      </rPr>
      <t>PRIMĂRIA ORAȘULUI PANTELIMON</t>
    </r>
  </si>
  <si>
    <t>SC DISTRIGAZ SUD REȚELE SRL</t>
  </si>
  <si>
    <t>Datele proprii de identificare ale autorităţii publice:  Agentia  pentru Protectia Mediului Galati</t>
  </si>
  <si>
    <t>Compartimentul:  Relatii Publice si Tehnologia Informatiei</t>
  </si>
  <si>
    <t>Adresa: str. Regiment 11 Siret nr. 2,  Galati, cod postal 800322</t>
  </si>
  <si>
    <t>Nr. tel :  0236 460 049</t>
  </si>
  <si>
    <t>Nr. Fax:  0236 471 009</t>
  </si>
  <si>
    <t xml:space="preserve">e-mail:  office@apmgl.anpm.ro </t>
  </si>
  <si>
    <t xml:space="preserve">Pag. web: http://arpmgl.anpm.ro </t>
  </si>
  <si>
    <t>Persoană de contact: Emilia VÂRLAN, Anastasia LESCAI</t>
  </si>
  <si>
    <t xml:space="preserve">* - informatii la punctul de informare documentare </t>
  </si>
  <si>
    <t>Persoană de contact:  Emilia Varlan</t>
  </si>
  <si>
    <r>
      <t xml:space="preserve"> I.  Autoritatea publică: </t>
    </r>
    <r>
      <rPr>
        <b/>
        <sz val="12"/>
        <color rgb="FFFF0000"/>
        <rFont val="Times New Roman"/>
        <family val="1"/>
        <charset val="238"/>
      </rPr>
      <t>AGENȚIA PENTRU PROTECȚIA MEDIULUI GALAȚI</t>
    </r>
  </si>
  <si>
    <r>
      <t xml:space="preserve"> I.  Autoritatea publică:</t>
    </r>
    <r>
      <rPr>
        <b/>
        <sz val="12"/>
        <color rgb="FFFF0000"/>
        <rFont val="Times New Roman"/>
        <family val="1"/>
        <charset val="238"/>
      </rPr>
      <t xml:space="preserve"> Alte autoritati Galati</t>
    </r>
  </si>
  <si>
    <t>Datele proprii de identificare ale autorităţii publice:  APM Buzau</t>
  </si>
  <si>
    <t>Compartimentul:RPTI</t>
  </si>
  <si>
    <t>Adresa:Democratiei 11, Buzau</t>
  </si>
  <si>
    <t>Nr. tel :  0238413117, 0238719693</t>
  </si>
  <si>
    <t>e-mail:   mirela.paval@apmbz.anpm.ro</t>
  </si>
  <si>
    <t>Pag. web:  www.apmbz.anpm.ro</t>
  </si>
  <si>
    <t>Persoană de contact:  Carmen PAVAL</t>
  </si>
  <si>
    <t>octombrie</t>
  </si>
  <si>
    <t>Adresa: Str. Lt. Col. Gheorghe Iacob, Nr.2, BUZĂU</t>
  </si>
  <si>
    <t xml:space="preserve">Nr. tel : 0238 723 000  </t>
  </si>
  <si>
    <t>e-mail: ospa.buzau@yahoo.com</t>
  </si>
  <si>
    <t xml:space="preserve">Persoană de contact: Gheorghe Alisa </t>
  </si>
  <si>
    <t>Compartimentul: RELATII PUBLICE</t>
  </si>
  <si>
    <t>Pag. web:  http://www.rowater.ro/dabuzau/default.aspx</t>
  </si>
  <si>
    <r>
      <t xml:space="preserve"> I.  Autoritatea publică: </t>
    </r>
    <r>
      <rPr>
        <b/>
        <sz val="12"/>
        <color rgb="FFFF0000"/>
        <rFont val="Times New Roman"/>
        <family val="1"/>
        <charset val="238"/>
      </rPr>
      <t>AGENȚIA PENTRU PROTECȚIA MEDIULUI BUZĂU</t>
    </r>
  </si>
  <si>
    <r>
      <t xml:space="preserve">Denumirea autorității: </t>
    </r>
    <r>
      <rPr>
        <b/>
        <sz val="12"/>
        <color rgb="FFFF0000"/>
        <rFont val="Times New Roman"/>
        <family val="1"/>
        <charset val="238"/>
      </rPr>
      <t>OFICIUL DE STUDII PEDOLOGICE ŞI AGROCHIMICE BUZĂU</t>
    </r>
  </si>
  <si>
    <t>Datele proprii de identificare ale autorităţii publice: cod fiscal 4245755</t>
  </si>
  <si>
    <t xml:space="preserve">Compartimentul:  Relaţii Publice şi Tehnologia Informaţiei </t>
  </si>
  <si>
    <t>Adresa: Miercurea Ciuc, str.  Márton Áron nr. 43</t>
  </si>
  <si>
    <t>Nr. tel.: 0266371313, 0266312454</t>
  </si>
  <si>
    <t>Nr. Fax:  0266310041</t>
  </si>
  <si>
    <t>e-mail:   office@apmhr.anpm.ro, relatii.publice@apmhr.anpm.ro</t>
  </si>
  <si>
    <t>Pag. web: http://apmhr.anpm.ro</t>
  </si>
  <si>
    <t>Persoană de contact: Molnar Melinda</t>
  </si>
  <si>
    <r>
      <t xml:space="preserve"> I.  Autoritatea publică: </t>
    </r>
    <r>
      <rPr>
        <b/>
        <sz val="12"/>
        <color rgb="FFFF0000"/>
        <rFont val="Times New Roman"/>
        <family val="1"/>
        <charset val="238"/>
      </rPr>
      <t xml:space="preserve">AGENȚIA PENTRU PROTECȚIA MEDIULUI HARGHITA </t>
    </r>
  </si>
  <si>
    <t>Datele proprii de identificare ale autorităţii publice:  AGENTIA PENTRU PROTECTIA MEDIULUI BOTOSANI</t>
  </si>
  <si>
    <t>Compartimentul:RELATII PUBLICE SI TEHNOLOGIA INFORMATIEI</t>
  </si>
  <si>
    <t>Adresa:Botosani, b-dul Mihai Eminescu nr. 44</t>
  </si>
  <si>
    <t>Nr. tel :  0231.584136</t>
  </si>
  <si>
    <t>Nr. Fax:  0231.584139</t>
  </si>
  <si>
    <t>e-mail:   relatii.publice@apmbt.anpm.ro</t>
  </si>
  <si>
    <t>Pag. web:  apmbt.anpm.ro</t>
  </si>
  <si>
    <t>Persoană de contact:  Narcisa Dumitriu</t>
  </si>
  <si>
    <t>Datele proprii de identificare ale autorităţii publice:  DIRECTIA SILVICA BOTOSANI</t>
  </si>
  <si>
    <t>Adresa:Botosani, str. Pacea nr. 47</t>
  </si>
  <si>
    <t>Nr. tel :  0231.512882</t>
  </si>
  <si>
    <t>Nr. Fax:  0231.512882</t>
  </si>
  <si>
    <t xml:space="preserve">e-mail: dsbt@rosilva.ro  </t>
  </si>
  <si>
    <t>Persoană de contact:  Savin Arseni</t>
  </si>
  <si>
    <t>Datele proprii de identificare ale autorităţii publice: DIRECTIA PENTRU AGRICULTURA BOTOSANI</t>
  </si>
  <si>
    <t>Adresa:Botosani, str. Calea Nationala nr. 81</t>
  </si>
  <si>
    <t>Nr. tel :  0231.514262</t>
  </si>
  <si>
    <t>Nr. Fax:  0231.514262</t>
  </si>
  <si>
    <t>Persoană de contact:  Barbieru Constantin</t>
  </si>
  <si>
    <t>Datele proprii de identificare ale autorităţii publice:  CONSILIUL JUDETEAN  BOTOSANI</t>
  </si>
  <si>
    <t>Compartimentul: DIRECTIA SERVICII PUBLICE</t>
  </si>
  <si>
    <t>Adresa:Botosani, Piata Revolutiei nr. 1-3</t>
  </si>
  <si>
    <t>Nr. tel :  0231.514712</t>
  </si>
  <si>
    <t>Nr. Fax:  0231.515020</t>
  </si>
  <si>
    <t>e-mail: consiliu@cjbotosani.ro</t>
  </si>
  <si>
    <t>Pag. web:  www.cjbotosani.ro</t>
  </si>
  <si>
    <t>Persoană de contact:  Mihaela Piaskovski</t>
  </si>
  <si>
    <r>
      <t xml:space="preserve"> I.  Autoritatea publică: </t>
    </r>
    <r>
      <rPr>
        <b/>
        <sz val="12"/>
        <color rgb="FFFF0000"/>
        <rFont val="Times New Roman"/>
        <family val="1"/>
        <charset val="238"/>
      </rPr>
      <t>AGENȚIA PENTRU PROTECȚIA MEDIULUI BOTOȘANI</t>
    </r>
  </si>
  <si>
    <r>
      <t xml:space="preserve"> I.  Autoritatea publică: </t>
    </r>
    <r>
      <rPr>
        <b/>
        <sz val="12"/>
        <color rgb="FFFF0000"/>
        <rFont val="Times New Roman"/>
        <family val="1"/>
        <charset val="238"/>
      </rPr>
      <t>DIRECȚIA SILVICĂ BOTOȘANI</t>
    </r>
  </si>
  <si>
    <r>
      <t xml:space="preserve"> I.  Autoritatea publică: </t>
    </r>
    <r>
      <rPr>
        <b/>
        <sz val="12"/>
        <color rgb="FFFF0000"/>
        <rFont val="Times New Roman"/>
        <family val="1"/>
        <charset val="238"/>
      </rPr>
      <t>DIRECȚIA PENTRU AGRICULTURĂ BOTOȘANI</t>
    </r>
  </si>
  <si>
    <r>
      <t xml:space="preserve"> I.  Autoritatea publică: </t>
    </r>
    <r>
      <rPr>
        <b/>
        <sz val="12"/>
        <color rgb="FFFF0000"/>
        <rFont val="Times New Roman"/>
        <family val="1"/>
        <charset val="238"/>
      </rPr>
      <t>CONSILIUL JUDEȚEAN  BOTOȘANI</t>
    </r>
  </si>
  <si>
    <t>Adresa: Str. Ion Moroşanu nr. 3, Slatina, jud. Olt, cod 230081</t>
  </si>
  <si>
    <t>Nr. tel :  0249 / 439166; 0349 / 401720; 0746248742</t>
  </si>
  <si>
    <t>Nr. Fax:  0249 / 423670</t>
  </si>
  <si>
    <t>e-mail:   office@apmot.anpm.ro ; Pag. web:  http://apmot.anpm.ro</t>
  </si>
  <si>
    <t>Persoană de contact:  Ungureanu Dana; e-mail:   relatii.publice@apmot.anpm.ro</t>
  </si>
  <si>
    <t>Compartimentul: Unitatea Locală de Monitorizare</t>
  </si>
  <si>
    <t>Adresa: Str. Mihail Kogălniceanu, nr. 1, Slatina</t>
  </si>
  <si>
    <t xml:space="preserve">Nr. tel :  0249 / 421210; </t>
  </si>
  <si>
    <t>Nr. Fax:: 0249 / 439336</t>
  </si>
  <si>
    <t>e-mail:   pms@primariaslatina.ro</t>
  </si>
  <si>
    <t>Pag. web:  www.primariaslatina.ro</t>
  </si>
  <si>
    <t>Persoană de contact: Cristina Adriana Pătrăşcoiu</t>
  </si>
  <si>
    <t>Compartimentul: Biroul Urbanism şi Amenajarea Teritoriului</t>
  </si>
  <si>
    <t>Adresa: Str. Florilor, nr. 2, Piatra Olt, jud. Olt</t>
  </si>
  <si>
    <t>Nr. tel :  0249 / 417003</t>
  </si>
  <si>
    <t>Nr. Fax: 0249 / 417003</t>
  </si>
  <si>
    <t>e-mail:   primariapiatraolt@yahoo.com</t>
  </si>
  <si>
    <t>Pag. web:  www.primariapiatraolt.ro</t>
  </si>
  <si>
    <t>Persoană de contact: Lazăr Nenu Alexandru şi Voicu Nicoleta</t>
  </si>
  <si>
    <t>Compartimentul: Relaţii cu publicul</t>
  </si>
  <si>
    <t>Adresa: Str. B-dul Muncii, nr. 13, Scorniceşti, jud. Olt</t>
  </si>
  <si>
    <t>Nr. tel :  0249 / 460444</t>
  </si>
  <si>
    <t>Nr. Fax: 0249 / 460002</t>
  </si>
  <si>
    <t>e-mail:   primariascornicesti@yahoo.com</t>
  </si>
  <si>
    <t>Persoană de contact: Teodorescu Cornelia</t>
  </si>
  <si>
    <t>Compartimentul: Serviciul Urbanism</t>
  </si>
  <si>
    <t>Adresa: Str. Cuza Vodă, nr. 54, Corabia, jud. Olt</t>
  </si>
  <si>
    <t>Nr. tel :  0249 / 560703</t>
  </si>
  <si>
    <t>Nr. Fax: 0249 / 506154</t>
  </si>
  <si>
    <t>e-mail:   primariacorabia@yahoo.com</t>
  </si>
  <si>
    <t>Persoană de contact:Toma Gheorghe</t>
  </si>
  <si>
    <t>Compartimentul: Comunicare - Relaţii Publice - Protecţia mediului</t>
  </si>
  <si>
    <t>Adresa: Str. N. Bălcescu, nr. 14, Balş, jud. Olt</t>
  </si>
  <si>
    <t>Nr. tel :  0249 / 450145</t>
  </si>
  <si>
    <t>Nr. Fax: 0249 / 450140</t>
  </si>
  <si>
    <t>e-mail:   primaria@bals.ro</t>
  </si>
  <si>
    <t>Pag. web: www.bals.ro</t>
  </si>
  <si>
    <t>Persoană de contact:Popescu Cristian</t>
  </si>
  <si>
    <t>Compartimentul: Protecţia Mediului</t>
  </si>
  <si>
    <t>Adresa: Str. Piaţa Victoriei, nr. 10, Caracal, jud. Olt</t>
  </si>
  <si>
    <t>Nr. tel :  0249 / 511384</t>
  </si>
  <si>
    <t>Nr. Fax: 0249 / 517516</t>
  </si>
  <si>
    <t>e-mail:   office@primariacaracal.ro</t>
  </si>
  <si>
    <t>Pag. web: www.primariacaracal.ro</t>
  </si>
  <si>
    <t>Persoană de contact: Nadia Dumitrescu</t>
  </si>
  <si>
    <t>Compartimentul: DJAOV Olt</t>
  </si>
  <si>
    <t>Adresa: Str. Cireaşov, nr. 35, Slatina, jud. Olt</t>
  </si>
  <si>
    <t>Nr. tel :  0249 / 431925</t>
  </si>
  <si>
    <t>Nr. Fax: 0249 / 431925</t>
  </si>
  <si>
    <t>e-mail:   roxana.nicola@customs.ro</t>
  </si>
  <si>
    <t>Pag. web: www.customs.ro</t>
  </si>
  <si>
    <t>Persoană de contact: Nicola Roxana</t>
  </si>
  <si>
    <t>Compartimentul: Sistem de Management Integrat</t>
  </si>
  <si>
    <t>Adresa: Str. Tudor Vladimirescu, nr. 156 - 158, Slatina, jud. Olt</t>
  </si>
  <si>
    <t>Nr. tel / fax :  0249 / 507010</t>
  </si>
  <si>
    <t>Nr. Fax: 0249 / 436892</t>
  </si>
  <si>
    <t>e-mail:   slatina@hidroelectrica.ro</t>
  </si>
  <si>
    <t>Pag. web: www.hidroelectrica.ro</t>
  </si>
  <si>
    <t>Persoană de contact: Lucia Ghiţă, Violeta Dico</t>
  </si>
  <si>
    <t>Compartimentul: Tehnic</t>
  </si>
  <si>
    <t>Adresa: Scorniceşti, comuna Jitaru, jud. Olt</t>
  </si>
  <si>
    <t>Nr. tel :  0249 / 464198</t>
  </si>
  <si>
    <t>Nr. Fax: 0249 / 464150</t>
  </si>
  <si>
    <t>e-mail: sgaolt@daav.agwater.ro</t>
  </si>
  <si>
    <t>Persoană de contact: Giugiuc Alexandru</t>
  </si>
  <si>
    <t>Compartimentul: Relaţii cu publicul; Compartiment Avize şi Autorizare; Compartiment de evaluare a factorilor de risc din mediul de viaţă şi 
muncă</t>
  </si>
  <si>
    <t>Adresa: Str. Crişan nr. 9 - 11, Slatina, jud. Olt</t>
  </si>
  <si>
    <t>Nr. tel :  0249 / 422603</t>
  </si>
  <si>
    <t>Nr. Fax: 0249 / 411750</t>
  </si>
  <si>
    <t>e-mail: dspj.olt@rdslink.ro; igienamediului_aspolt@yahoo.com</t>
  </si>
  <si>
    <t>Persoană de contact: Ispas Carmen, Tabacu Loredana, Duinea Iuliana</t>
  </si>
  <si>
    <t>Compartimentul: Serviciul Logistic</t>
  </si>
  <si>
    <t>Adresa: Str. Tipografului, nr.7, Slatina, jud. Olt</t>
  </si>
  <si>
    <t>Nr. tel :  0249 / 432211</t>
  </si>
  <si>
    <t>Nr. Fax: 0249 / 432288</t>
  </si>
  <si>
    <t>e-mail: isuolt@yahoo.com</t>
  </si>
  <si>
    <t>Pag. web:</t>
  </si>
  <si>
    <t>Persoană de contact: Ion Florin</t>
  </si>
  <si>
    <t>Compartimentul: Serviciul Urbanism - Protecţia Mediului</t>
  </si>
  <si>
    <t>Adresa: Str. N. Titulescu nr. 150, jud. Olt</t>
  </si>
  <si>
    <t>Nr. tel / fax :  0249 / 465815; 0249 / 465811</t>
  </si>
  <si>
    <t>e-mail:   primaria@drăgăneşti-olt.ro</t>
  </si>
  <si>
    <t>Pag. web: www.draganesti-olt.ro</t>
  </si>
  <si>
    <t>Persoană de contact: Mutulescu Mihai</t>
  </si>
  <si>
    <t xml:space="preserve">Datele proprii de identificare ale autorităţii publice: AGENŢIA PENTRU PROTECŢIA MEDIULUI ARAD </t>
  </si>
  <si>
    <t>Adresa: Arad, Splaiul Mureşului FN</t>
  </si>
  <si>
    <t>Nr. tel : 0257/281461, int. 19</t>
  </si>
  <si>
    <t>Nr. Fax: 0257/284767</t>
  </si>
  <si>
    <t>e-mail:  office@apmar.anpm.ro ; relatii.publice@apmar.anpm.ro</t>
  </si>
  <si>
    <t xml:space="preserve">Pag. web: http://apmar.anpm.ro </t>
  </si>
  <si>
    <t>Persoană de contact:  Diana Şerban; Carmen Miculiţă</t>
  </si>
  <si>
    <t>Datele proprii de identificare ale autorităţii publice: PRIMĂRIA MUNICIPIULUI ARAD</t>
  </si>
  <si>
    <t>Compartimentul: Mediu</t>
  </si>
  <si>
    <t>Adresa: Arad, B-dul Revoluţiei nr. 75</t>
  </si>
  <si>
    <t>Nr. Te. 0257/270912,  0257/281850 int. 132</t>
  </si>
  <si>
    <t>Nr. Fax: 0257/255818</t>
  </si>
  <si>
    <t>e-mail: lucia.sarghi@yahoo.com</t>
  </si>
  <si>
    <t>Persoană de contact: Lucia Sarghi</t>
  </si>
  <si>
    <t xml:space="preserve">Datele proprii de identificare ale autorităţii publice: Consiliul Judetean Arad, Direcţia Programe de Dezvoltare </t>
  </si>
  <si>
    <t>Compartimentul: UIP Sistem Management Integrat al Deşeurilor Solide</t>
  </si>
  <si>
    <t>Adresa: Arad, B-dul. Revoluţiei, Nr. 81</t>
  </si>
  <si>
    <t>Nr. tel : 0357/731296</t>
  </si>
  <si>
    <t>Nr. Fax: 0257/211411</t>
  </si>
  <si>
    <t xml:space="preserve">e-mail: monica_calalb@yahoo.com  </t>
  </si>
  <si>
    <t xml:space="preserve">Pag. web: www.cjarad.ro   </t>
  </si>
  <si>
    <t xml:space="preserve">Persoană de contact: Monica Calalb  </t>
  </si>
  <si>
    <t>Datele proprii de identificare ale autorităţii publice: Administraţia Bazinală de Apă Mureş - SISTEMUL DE GOSPODĂRIRE A APELOR ARAD</t>
  </si>
  <si>
    <t>Compartimentul: RURPA</t>
  </si>
  <si>
    <t>Adresa: Arad, Str. Liviu Rebreanu, nr. 101, CP 310414</t>
  </si>
  <si>
    <t>Nr. telefon: 0257/281949; 0357/809388</t>
  </si>
  <si>
    <t>Nr. fax: 0257/280812</t>
  </si>
  <si>
    <t>E-mail: secretariat@sgaar.dam.rowater.ro</t>
  </si>
  <si>
    <t>Pag.web: www.rowater.ro/damures</t>
  </si>
  <si>
    <t>Persoană de contact: MUSCAN VOICHIŢA</t>
  </si>
  <si>
    <t xml:space="preserve">Datele proprii de identificare ale autorităţii publice: DIRECŢIA DE SĂNĂTATE PUBLICĂ ARAD </t>
  </si>
  <si>
    <t>Compartimentul: Compartiment de Evaluare a Factorilor de Risc din Mediu de Viaţă şi de Muncă</t>
  </si>
  <si>
    <t>Adresa: Arad, Str. Spitalului nr. 2-4</t>
  </si>
  <si>
    <t>Nr. tel : 0257/254438</t>
  </si>
  <si>
    <t>Nr. Fax: 0257/230010</t>
  </si>
  <si>
    <t xml:space="preserve">e-mail:  dspj.ar@rdslink.ro </t>
  </si>
  <si>
    <t xml:space="preserve">Persoană de contact: Dr. Cotuna Cristina </t>
  </si>
  <si>
    <t>Datele proprii de identificare ale autorităţii publice: PRIMĂRIA ORAŞULUI PÎNCOTA</t>
  </si>
  <si>
    <t>Compartimentul:  Serviciul Urbanism, Amenajarea Teritoriului, Disciplina în Construcţii, Protecţia Mediului</t>
  </si>
  <si>
    <t>Adresa: PÂNCOTA, Str. Tudor Vladimirescu nr. 68</t>
  </si>
  <si>
    <t>Nr. tel : 0257/466301</t>
  </si>
  <si>
    <t>Nr. Fax: 0257/466679</t>
  </si>
  <si>
    <t xml:space="preserve">e-mail:  primariapancota@artelecom.net </t>
  </si>
  <si>
    <t>Persoană de contact: Morar Ovidiu</t>
  </si>
  <si>
    <t>Datele proprii de identificare ale autorităţii publice: PRIMĂRIA ORAŞULUI CURTICI</t>
  </si>
  <si>
    <t>Compartimentul:  Urbanism</t>
  </si>
  <si>
    <t>Adresa: CURTICI, Str. Primăriei nr. 47</t>
  </si>
  <si>
    <t>Nr. tel : 0257/464004</t>
  </si>
  <si>
    <t>Nr. Fax: 0257/464130</t>
  </si>
  <si>
    <t>e-mail:primariacurtici@inext.ro</t>
  </si>
  <si>
    <t>Pag. web: www.primariacurtici.ro</t>
  </si>
  <si>
    <t>Persoană de contact:  Maria Codre</t>
  </si>
  <si>
    <t>Datele proprii de identificare ale autorităţii publice: PRIMĂRIA ORAŞULUI LIPOVA</t>
  </si>
  <si>
    <t>Compartimentul:  Protecţia Mediului</t>
  </si>
  <si>
    <t>Adresa: LIPOVA, Str. Nicolae Bălcescu, nr. 26</t>
  </si>
  <si>
    <t>Nr. tel : 0257/561133</t>
  </si>
  <si>
    <t>Nr. Fax: 0257/563067</t>
  </si>
  <si>
    <t>e-mail:  primaria.lipova@gmail.com</t>
  </si>
  <si>
    <t>Pag. web: www.primarialipova.ro</t>
  </si>
  <si>
    <t>Persoană de contact:  Dubeştean Lucian</t>
  </si>
  <si>
    <t>Datele proprii de identificare ale autorităţii publice: PRIMĂRIA ORAŞULUI SÂNTANA</t>
  </si>
  <si>
    <t>Adresa: SÂNTANA, Str. Muncii, nr. 120 A</t>
  </si>
  <si>
    <t>Nr. tel : 0257/462082</t>
  </si>
  <si>
    <t>Nr. Fax: 0257/462117</t>
  </si>
  <si>
    <t>e-mail: contact@primariasantana.ro</t>
  </si>
  <si>
    <t>Pag. web: www.primariasantana.ro</t>
  </si>
  <si>
    <t>Persoană de contact:  Blidar Laurenţiu</t>
  </si>
  <si>
    <t>Datele proprii de identificare ale autorităţii publice: PRIMĂRIA ORAŞULUI SEBIŞ</t>
  </si>
  <si>
    <t>Compartimentul:  Coordonare Protecţia Mediului</t>
  </si>
  <si>
    <t>Adresa: SEBIŞ, Str. Piaţa Tineretului nr. 1</t>
  </si>
  <si>
    <t>Nr. tel : 0257/311008</t>
  </si>
  <si>
    <t>Nr. Fax: 0257/306065</t>
  </si>
  <si>
    <t>e-mail: primariasebis@yahoo.com</t>
  </si>
  <si>
    <t>Persoană de contact:  Ştiop Marius</t>
  </si>
  <si>
    <t>Datele proprii de identificare ale autorităţii publice: PRIMĂRIA ORAŞULUI CHIŞINEU CRIŞ</t>
  </si>
  <si>
    <t>Adresa: Chişineu Criş, Str. Înfrăţirii, Nr. 97</t>
  </si>
  <si>
    <t>Nr. tel : 0257/350098</t>
  </si>
  <si>
    <t>Nr. Fax: 0257/350059</t>
  </si>
  <si>
    <t>e-mail:  primariachcris@yahoo.com</t>
  </si>
  <si>
    <t>Persoană de contact: Senteş Adrian</t>
  </si>
  <si>
    <t>Datele proprii de identificare ale autorităţii publice: PRIMĂRIA ORAŞULUI INEU</t>
  </si>
  <si>
    <t>Compartimentul:  Serviciul de Administrare a Domeniului Public şi Privat</t>
  </si>
  <si>
    <t>Adresa: INEU, Str. Republicii nr. 5</t>
  </si>
  <si>
    <t>Nr. tel : 0257/511550</t>
  </si>
  <si>
    <t>Nr. Fax: 0257/511965</t>
  </si>
  <si>
    <t>e-mail:  primariaineu@ineu.ro</t>
  </si>
  <si>
    <t>Pag. web: www.primariaineu.ro</t>
  </si>
  <si>
    <t>Persoană de contact: Druţă Romulus</t>
  </si>
  <si>
    <r>
      <t xml:space="preserve"> I.  Autoritatea publică: </t>
    </r>
    <r>
      <rPr>
        <b/>
        <sz val="12"/>
        <color rgb="FFFF0000"/>
        <rFont val="Times New Roman"/>
        <family val="1"/>
        <charset val="238"/>
      </rPr>
      <t xml:space="preserve">AGENŢIA PENTRU PROTECŢIA MEDIULUI ARAD </t>
    </r>
  </si>
  <si>
    <r>
      <t xml:space="preserve"> I.  Autoritatea publică:  </t>
    </r>
    <r>
      <rPr>
        <b/>
        <sz val="12"/>
        <color rgb="FFFF0000"/>
        <rFont val="Times New Roman"/>
        <family val="1"/>
        <charset val="238"/>
      </rPr>
      <t>PRIMĂRIA MUNICIPIULUI ARAD</t>
    </r>
  </si>
  <si>
    <r>
      <t xml:space="preserve"> I.  Autoritatea publică: </t>
    </r>
    <r>
      <rPr>
        <b/>
        <sz val="12"/>
        <color rgb="FFFF0000"/>
        <rFont val="Times New Roman"/>
        <family val="1"/>
        <charset val="238"/>
      </rPr>
      <t>CONSILIUL JUDEȚEAN ARAD</t>
    </r>
  </si>
  <si>
    <r>
      <t xml:space="preserve">Autoritatea publică: </t>
    </r>
    <r>
      <rPr>
        <b/>
        <sz val="12"/>
        <color rgb="FFFF0000"/>
        <rFont val="Times New Roman"/>
        <family val="1"/>
        <charset val="238"/>
      </rPr>
      <t>SISTEMUL DE GOSPODĂRIRE A APELOR ARAD</t>
    </r>
  </si>
  <si>
    <r>
      <t xml:space="preserve"> I.  Autoritatea publică: </t>
    </r>
    <r>
      <rPr>
        <b/>
        <sz val="12"/>
        <color rgb="FFFF0000"/>
        <rFont val="Times New Roman"/>
        <family val="1"/>
        <charset val="238"/>
      </rPr>
      <t xml:space="preserve">DIRECŢIA DE SĂNĂTATE PUBLICĂ ARAD </t>
    </r>
  </si>
  <si>
    <r>
      <t xml:space="preserve"> I.  Autoritatea publică: </t>
    </r>
    <r>
      <rPr>
        <b/>
        <sz val="12"/>
        <color rgb="FFFF0000"/>
        <rFont val="Times New Roman"/>
        <family val="1"/>
        <charset val="238"/>
      </rPr>
      <t>PRIMĂRIA ORAŞULUI PÎNCOTA</t>
    </r>
  </si>
  <si>
    <r>
      <t xml:space="preserve"> I.  Autoritatea publică:  </t>
    </r>
    <r>
      <rPr>
        <b/>
        <sz val="12"/>
        <color rgb="FFFF0000"/>
        <rFont val="Times New Roman"/>
        <family val="1"/>
        <charset val="238"/>
      </rPr>
      <t>PRIMĂRIA ORAŞULUI CURTICI</t>
    </r>
  </si>
  <si>
    <r>
      <t xml:space="preserve"> I.  Autoritatea publică: </t>
    </r>
    <r>
      <rPr>
        <b/>
        <sz val="12"/>
        <color rgb="FFFF0000"/>
        <rFont val="Times New Roman"/>
        <family val="1"/>
        <charset val="238"/>
      </rPr>
      <t>PRIMĂRIA ORAŞULUI LIPOVA</t>
    </r>
  </si>
  <si>
    <r>
      <t xml:space="preserve"> I.  Autoritatea publică: </t>
    </r>
    <r>
      <rPr>
        <b/>
        <sz val="12"/>
        <color rgb="FFFF0000"/>
        <rFont val="Times New Roman"/>
        <family val="1"/>
        <charset val="238"/>
      </rPr>
      <t>PRIMĂRIA ORAŞULUI SÂNTANA</t>
    </r>
  </si>
  <si>
    <r>
      <t xml:space="preserve"> I.  Autoritatea publică:</t>
    </r>
    <r>
      <rPr>
        <b/>
        <sz val="12"/>
        <color rgb="FFFF0000"/>
        <rFont val="Times New Roman"/>
        <family val="1"/>
        <charset val="238"/>
      </rPr>
      <t xml:space="preserve"> PRIMĂRIA ORAŞULUI SEBIŞ</t>
    </r>
  </si>
  <si>
    <r>
      <t xml:space="preserve"> I.  Autoritatea publică: </t>
    </r>
    <r>
      <rPr>
        <b/>
        <sz val="12"/>
        <color rgb="FFFF0000"/>
        <rFont val="Times New Roman"/>
        <family val="1"/>
        <charset val="238"/>
      </rPr>
      <t>PRIMĂRIA ORAŞULUI CHIŞINEU CRIŞ</t>
    </r>
  </si>
  <si>
    <r>
      <t xml:space="preserve"> I.  Autoritatea publică: </t>
    </r>
    <r>
      <rPr>
        <b/>
        <sz val="12"/>
        <color rgb="FFFF0000"/>
        <rFont val="Times New Roman"/>
        <family val="1"/>
        <charset val="238"/>
      </rPr>
      <t>PRIMĂRIA ORAŞULUI INEU</t>
    </r>
  </si>
  <si>
    <r>
      <t xml:space="preserve"> I.  Autoritatea publică:</t>
    </r>
    <r>
      <rPr>
        <b/>
        <sz val="12"/>
        <color rgb="FFFF0000"/>
        <rFont val="Times New Roman"/>
        <family val="1"/>
        <charset val="238"/>
      </rPr>
      <t xml:space="preserve"> AGENȚIA PENTRU PROTECȚIA MEDIULUI OLT </t>
    </r>
  </si>
  <si>
    <r>
      <t xml:space="preserve"> Autoritatea publică:</t>
    </r>
    <r>
      <rPr>
        <b/>
        <sz val="12"/>
        <color rgb="FFFF0000"/>
        <rFont val="Times New Roman"/>
        <family val="1"/>
        <charset val="238"/>
      </rPr>
      <t xml:space="preserve"> PRIMĂRIA MUNICIPIULUI SLATINA </t>
    </r>
  </si>
  <si>
    <r>
      <t xml:space="preserve"> Autoritatea publică: </t>
    </r>
    <r>
      <rPr>
        <b/>
        <sz val="12"/>
        <color rgb="FFFF0000"/>
        <rFont val="Times New Roman"/>
        <family val="1"/>
        <charset val="238"/>
      </rPr>
      <t>PRIMĂRIA PIATRA OLT</t>
    </r>
  </si>
  <si>
    <r>
      <t xml:space="preserve"> Autoritatea publică:</t>
    </r>
    <r>
      <rPr>
        <b/>
        <sz val="12"/>
        <color rgb="FFFF0000"/>
        <rFont val="Times New Roman"/>
        <family val="1"/>
        <charset val="238"/>
      </rPr>
      <t xml:space="preserve"> PRIMĂRIA SCORNICEŞTI</t>
    </r>
  </si>
  <si>
    <r>
      <t xml:space="preserve"> Autoritatea publică: </t>
    </r>
    <r>
      <rPr>
        <b/>
        <sz val="12"/>
        <color rgb="FFFF0000"/>
        <rFont val="Times New Roman"/>
        <family val="1"/>
        <charset val="238"/>
      </rPr>
      <t>PRIMĂRIA CORABIA</t>
    </r>
  </si>
  <si>
    <r>
      <t xml:space="preserve"> Autoritatea publică:</t>
    </r>
    <r>
      <rPr>
        <b/>
        <sz val="12"/>
        <color rgb="FFFF0000"/>
        <rFont val="Times New Roman"/>
        <family val="1"/>
        <charset val="238"/>
      </rPr>
      <t xml:space="preserve"> PRIMĂRIA BALŞ</t>
    </r>
  </si>
  <si>
    <r>
      <t xml:space="preserve"> Autoritatea publică: </t>
    </r>
    <r>
      <rPr>
        <b/>
        <sz val="12"/>
        <color rgb="FFFF0000"/>
        <rFont val="Times New Roman"/>
        <family val="1"/>
        <charset val="238"/>
      </rPr>
      <t>PRIMĂRIA MUNICIPIULUI CARACAL</t>
    </r>
  </si>
  <si>
    <r>
      <t xml:space="preserve"> Autoritatea publică: </t>
    </r>
    <r>
      <rPr>
        <b/>
        <sz val="12"/>
        <color rgb="FFFF0000"/>
        <rFont val="Times New Roman"/>
        <family val="1"/>
        <charset val="238"/>
      </rPr>
      <t>SISTEMUL HIDROGRAFIC INDEPENDENT OLT</t>
    </r>
  </si>
  <si>
    <r>
      <t xml:space="preserve"> Autoritatea publică:</t>
    </r>
    <r>
      <rPr>
        <b/>
        <sz val="12"/>
        <color rgb="FFFF0000"/>
        <rFont val="Times New Roman"/>
        <family val="1"/>
        <charset val="238"/>
      </rPr>
      <t xml:space="preserve"> INSPECTORATUL PENTRU SITUAŢII DE URGENŢĂ OLT</t>
    </r>
  </si>
  <si>
    <r>
      <t xml:space="preserve"> Autoritatea publică:</t>
    </r>
    <r>
      <rPr>
        <b/>
        <sz val="12"/>
        <color rgb="FFFF0000"/>
        <rFont val="Times New Roman"/>
        <family val="1"/>
        <charset val="238"/>
      </rPr>
      <t xml:space="preserve"> PRIMĂRIA DRĂGĂNEŞTI OLT</t>
    </r>
  </si>
  <si>
    <t>Datele proprii de identificare ale autorităţii publice:  Agentia pentru Protectia Mediului Prahova</t>
  </si>
  <si>
    <t>Compartimentul: Proiecte, Relatii Publice</t>
  </si>
  <si>
    <t>Adresa: Ploiesti, Str. Gr. Gh. Cantacuzino nr. 306</t>
  </si>
  <si>
    <t xml:space="preserve">Nr. tel : 0244544134  </t>
  </si>
  <si>
    <t>Nr. Fax:  0244515811</t>
  </si>
  <si>
    <t xml:space="preserve">e-mail: office@apmph.anpm.ro; relatii.publice@apmph.anpm.ro   </t>
  </si>
  <si>
    <t>Pag. web: http://apmph.anpm.ro</t>
  </si>
  <si>
    <t>Persoană de contact:  Consilier Marina Saviana Ion</t>
  </si>
  <si>
    <t>Datele proprii de identificare ale autorităţii publice:  AN ‘’APELE ROMÂNE’’S.A. -DIRECŢIA APELOR BUZĂU-IALOMIŢA – S.G.A. PRAHOVA</t>
  </si>
  <si>
    <t>Adresa: Ploieşti, str.Gh.Gr.Cantacuzino nr.308</t>
  </si>
  <si>
    <t xml:space="preserve">Nr. tel : 0244-514266; 0244-516061; 0244-516719 </t>
  </si>
  <si>
    <t>Nr. Fax: 0244-512030; 0244-519584</t>
  </si>
  <si>
    <t xml:space="preserve">e-mail: </t>
  </si>
  <si>
    <t xml:space="preserve">Persoană de contact:  </t>
  </si>
  <si>
    <t>Datele proprii de identificare ale autorităţii publice:  Regia Autonomă de Servicii Publice - Ploieşti</t>
  </si>
  <si>
    <t>Adresa: Ploieşti, Piata Victoriei nr. 17</t>
  </si>
  <si>
    <t>Nr. tel : 0244/541071, 0244/513670</t>
  </si>
  <si>
    <t>Nr. Fax: 0244/541071, 0244/513670</t>
  </si>
  <si>
    <t>e-mail: serviciipublice@ratsp.ro; protectiamediului@ratsp.ro; ratsp_mediu@yahoo.com</t>
  </si>
  <si>
    <t>Persoană de contact:  Avram Viorica</t>
  </si>
  <si>
    <t xml:space="preserve">Datele proprii de identificare ale autorităţii publice:  Garda Nationala de Mediu - Comisariatul Judetean Prahova </t>
  </si>
  <si>
    <t xml:space="preserve">Adresa: Ploiesti, str. Decebal nr.17 </t>
  </si>
  <si>
    <t>Nr. tel : 0244 544 495</t>
  </si>
  <si>
    <t>Nr. Fax:  0244 544 495</t>
  </si>
  <si>
    <t>e-mail: cjprahova@gnm.ro</t>
  </si>
  <si>
    <t xml:space="preserve">Persoană de contact: </t>
  </si>
  <si>
    <t>Datele proprii de identificare ale autorităţii publice:  Primaria Breaza</t>
  </si>
  <si>
    <t>Compartimentul: Registratură, Relaţii Publice şi Programe</t>
  </si>
  <si>
    <t>Adresa: Str. Republicii 82B, or. Breaza, jud. Prahova</t>
  </si>
  <si>
    <t>Nr. tel : 0244340508/ 0244340428</t>
  </si>
  <si>
    <t>Nr. Fax: 0244340508/ 0244340428</t>
  </si>
  <si>
    <t>e-mail: primariabreaza@yahoo.com</t>
  </si>
  <si>
    <t>Pag. web: www.primariabreaza.ro</t>
  </si>
  <si>
    <t>Persoană de contact:  Ruxandra Mihaela Coman, Elena Neagoe</t>
  </si>
  <si>
    <t>Datele proprii de identificare ale autorităţii publice:  Directia de Sanatate Publica Prahova</t>
  </si>
  <si>
    <t>Adresa: Ploieşti, Str. Take Ionescu nr. 13</t>
  </si>
  <si>
    <t>Nr. tel : 0244-522201</t>
  </si>
  <si>
    <t>Nr. Fax: 0244-523471</t>
  </si>
  <si>
    <t>e-mail: secretariat@dspph.ro</t>
  </si>
  <si>
    <t>Pag. web: www.dspph.ro</t>
  </si>
  <si>
    <t>Persoană de contact:  Ionita Silviu</t>
  </si>
  <si>
    <t>Datele proprii de identificare ale autorităţii publice:  Primaria Orasului Azuga</t>
  </si>
  <si>
    <t>Adresa: str. Victoriei, nr. 61, Azuga</t>
  </si>
  <si>
    <t>Nr. tel : 0244-326300/326330</t>
  </si>
  <si>
    <t>Nr. Fax: 0244-326300/326330</t>
  </si>
  <si>
    <t>e-mail: primariaazuga@yahoo.com</t>
  </si>
  <si>
    <t>Pag. web: www.primariaazuga.ro</t>
  </si>
  <si>
    <t>Persoană de contact:  Marinela Petre</t>
  </si>
  <si>
    <t>Datele proprii de identificare ale autorităţii publice:  Primaria Mizil</t>
  </si>
  <si>
    <t>Adresa: str. B-dul Unirii, nr. 14</t>
  </si>
  <si>
    <t>Nr. tel : 0244-250027/0244-251120</t>
  </si>
  <si>
    <t>Nr. Fax: 0244-250027/0244-251120</t>
  </si>
  <si>
    <t>e-mail: primaria@primaria-mizil.ro</t>
  </si>
  <si>
    <t>Persoană de contact:  Popescu Maria</t>
  </si>
  <si>
    <t>Datele proprii de identificare ale autorităţii publice:  Primaria Orasului Sinaia</t>
  </si>
  <si>
    <t>Compartimentul: Departamentul Relatii cu Publicul, Managementul documentelor si Arhivare</t>
  </si>
  <si>
    <t>Adresa: B-dul Republicii nr. 2-4, intrarea H, cam. 58</t>
  </si>
  <si>
    <t>Nr. tel : 0244-311788, int. 111</t>
  </si>
  <si>
    <t>Nr. Fax: 0244-314509</t>
  </si>
  <si>
    <t>e-mail: contact@primaria-sinaia.ro, elena.cojocaru@primaria-sinaia.ro</t>
  </si>
  <si>
    <t>Persoană de contact:  Elena Cojocaru</t>
  </si>
  <si>
    <t>Datele proprii de identificare ale autorităţii publice:  Primaria Valenii de Munte</t>
  </si>
  <si>
    <t>Adresa: Valenii de Munte, str. Berevoiesti nr. 3A</t>
  </si>
  <si>
    <t>Nr. tel : 0244-280816</t>
  </si>
  <si>
    <t>Nr. Fax: 0244280631</t>
  </si>
  <si>
    <t>e-mail: primariavaleniidemunte@yahoo.com</t>
  </si>
  <si>
    <t>Persoană de contact: insp. Tanase Gheorghe</t>
  </si>
  <si>
    <t>Compartiment: Relatii Publice si Tehnologia Informatiei</t>
  </si>
  <si>
    <t>Adresa: str. Dunarii, nr.1, mun. Alexandria, jud. Teleorman</t>
  </si>
  <si>
    <t>Nr. tel: 0247.316.228</t>
  </si>
  <si>
    <t xml:space="preserve">Nr. Fax: 0247.316.229 </t>
  </si>
  <si>
    <t xml:space="preserve">e-mail: roxana.mitroi@apmtr.anpm.ro </t>
  </si>
  <si>
    <t xml:space="preserve">Pag. web: www.apmtr.anpm.ro </t>
  </si>
  <si>
    <t>Persoană de contact: Roxana MITROI</t>
  </si>
  <si>
    <t>Adresa: Str. Dunarii, nr. 58, mun. Rosiorii de Vede, jud. Teleorman</t>
  </si>
  <si>
    <t>Nr. tel: 0247.466.250; 0247.466.519</t>
  </si>
  <si>
    <t xml:space="preserve">Nr. Fax: 0247.466.141 </t>
  </si>
  <si>
    <t>Adresa de e-mail: postmaster@primariarosioriidevede.ro</t>
  </si>
  <si>
    <t>Pag. web: www.primariarosioriidevede.ro</t>
  </si>
  <si>
    <t>Persoana de contact: Cristea Domnu</t>
  </si>
  <si>
    <t>Compartimentul: Directia Tehnica - Serviciul Urbanism, Investitii, Gospodarire Comunala</t>
  </si>
  <si>
    <t>Adresa:Turnu Magurele, str. Republicii nr. 2</t>
  </si>
  <si>
    <t xml:space="preserve">Nr. tel : 0247.416.451 </t>
  </si>
  <si>
    <t>Nr. Fax:  0247.416.453</t>
  </si>
  <si>
    <t xml:space="preserve"> Adresa de e-mail: primariatm@yahoo.com</t>
  </si>
  <si>
    <t xml:space="preserve">Pag. web: www.municipiulturnumagurele.ro </t>
  </si>
  <si>
    <t>Persoană de contact: ing. Daniela Pârvan</t>
  </si>
  <si>
    <t xml:space="preserve">August </t>
  </si>
  <si>
    <t>Adresa:Str. Republici, nr.2</t>
  </si>
  <si>
    <t>Nr. tel : 0247.453.378</t>
  </si>
  <si>
    <t>Nr. Fax: 0247.453.015</t>
  </si>
  <si>
    <t>adresa e-mail: office@primariavidele.ro</t>
  </si>
  <si>
    <t>Pag. web:  www.primariavidele@yahoo.com</t>
  </si>
  <si>
    <t>Persoană de contact: Otilia Manoiu</t>
  </si>
  <si>
    <t xml:space="preserve">Aprilie </t>
  </si>
  <si>
    <t>Adresa: Zimnicea, str. Giurgiu nr.1</t>
  </si>
  <si>
    <t>Nr. tel :  0247.336.431</t>
  </si>
  <si>
    <t xml:space="preserve">Nr. Fax: 0247.336.780 </t>
  </si>
  <si>
    <t>e-mail: cityhallzm@yahoo.com</t>
  </si>
  <si>
    <t xml:space="preserve">Pag. web: www.orasulzimnicea.ro </t>
  </si>
  <si>
    <t>Persoană de contact: Doru Butca</t>
  </si>
  <si>
    <t xml:space="preserve">Iunie </t>
  </si>
  <si>
    <t xml:space="preserve">Septembrie </t>
  </si>
  <si>
    <t>Adresa: Alexandria, str. Dunării, nr. 139</t>
  </si>
  <si>
    <t>Nr. tel :  0247.317.732; 0247.317.733</t>
  </si>
  <si>
    <t>Nr. Fax:  0247.317.728</t>
  </si>
  <si>
    <t>e-mail: primalex@alexandria.ro; alexandria_tr@yahoo.com</t>
  </si>
  <si>
    <t>Pag. web:  www.alexandria.ro</t>
  </si>
  <si>
    <t>Persoana de contact:  Adrian DODE</t>
  </si>
  <si>
    <t>Datele proprii de identificare ale autorităţii publice:  Garda Nationala de Mediu - Comisariatul Judetean Teleorman</t>
  </si>
  <si>
    <t>Compartimentul: Juridic</t>
  </si>
  <si>
    <t>Adresa: Str. Independenţei, Bloc 306, scara A, parter, Alexandria, judetul Teleorman</t>
  </si>
  <si>
    <t>Nr. tel :  0247.421.067</t>
  </si>
  <si>
    <t>Nr. Fax:  0247.421.067</t>
  </si>
  <si>
    <t>Adresă de e-mail: cjteleorman@gnm.ro</t>
  </si>
  <si>
    <t>Pag. web:  www.gnm.ro</t>
  </si>
  <si>
    <t>Persoana de contact: cms. Apostol TRUSCA</t>
  </si>
  <si>
    <t>Datele proprii de identificare ale autorităţii publice:  RO4253642</t>
  </si>
  <si>
    <t>Compartimentul: Serviciul implementare politici, monitorizare, statistica productie vegetala, autorizare OMG, promovare a avantajului competitiv si agriculturii ecologice</t>
  </si>
  <si>
    <t>Adresa: Str. C-tin Brâncoveanu, nr.73, Mun. Alexandria</t>
  </si>
  <si>
    <t>Nr. tel : 0247.315.580</t>
  </si>
  <si>
    <t>Nr. Fax: 0247.315.651</t>
  </si>
  <si>
    <t xml:space="preserve">e-mail: dgaiatr@yahoo.com </t>
  </si>
  <si>
    <t>Persoană de contact: Petcu Aurel/Vişan Maria Magdalena</t>
  </si>
  <si>
    <t>Compartimentul: Monitorizare</t>
  </si>
  <si>
    <t>Adresa: Str.Dunarii nr.2, Alexandria, Jud.Teleorman</t>
  </si>
  <si>
    <t>Nr. tel :  0247.318.141</t>
  </si>
  <si>
    <t xml:space="preserve">Nr. Fax: 0247.318.141 </t>
  </si>
  <si>
    <t>e-mail: ospa.tr@clicknet.ro</t>
  </si>
  <si>
    <t>Pag. web: www.ospateleorman.webgarden.ro</t>
  </si>
  <si>
    <t>Persoană de contact:  Rodinel Brânzărea</t>
  </si>
  <si>
    <t xml:space="preserve">Iulie </t>
  </si>
  <si>
    <t>Compartimentul: Exploatare Lucrari</t>
  </si>
  <si>
    <t>Adresa: Alexandria, str. 1 Mai, nr. 124</t>
  </si>
  <si>
    <t>Nr. tel :  0247.317.906</t>
  </si>
  <si>
    <t xml:space="preserve">Nr. Fax: 0247.317.905 </t>
  </si>
  <si>
    <t>e-mail: dispecer.sgatr@daav.rowater.ro; sga_teleorman@yahoo.com</t>
  </si>
  <si>
    <t>Persoană de contact: Florentina COJOC</t>
  </si>
  <si>
    <t xml:space="preserve">Ianuarie </t>
  </si>
  <si>
    <t xml:space="preserve">Datele proprii de identificare ale autorităţii publice: Agentia pentru Protectia Mediului Tulcea  </t>
  </si>
  <si>
    <t>Compartimentul : Relatii Publice  si Tehnologia Informatiei</t>
  </si>
  <si>
    <t>Adresa:Tulcea, Str. 14 Noiembrie nr. 5</t>
  </si>
  <si>
    <t>Nr. tel :  0240510620</t>
  </si>
  <si>
    <t>Nr. Fax:  0240510621</t>
  </si>
  <si>
    <t xml:space="preserve">e-mail:  office@apmtl.anpm.ro </t>
  </si>
  <si>
    <t>Pag. web:  http://apmtl.anpm.ro</t>
  </si>
  <si>
    <t>Persoană de contact : Buftei Elena</t>
  </si>
  <si>
    <t xml:space="preserve">Datele proprii de identificare ale autorităţii publice: SC Energoterm SA </t>
  </si>
  <si>
    <t>Compartimentul:Calitate- Mediu-SSM</t>
  </si>
  <si>
    <t>Adresa:Tulcea, Str. Isaccei nr. 73</t>
  </si>
  <si>
    <t>Nr. tel :  0240527896</t>
  </si>
  <si>
    <t>Nr. Fax:  0240522348</t>
  </si>
  <si>
    <t>e-mail: dtermica@yahoo.com</t>
  </si>
  <si>
    <t>Persoană de contact:  Ing Chiriac Veronica</t>
  </si>
  <si>
    <t>Datele proprii de identificare ale autorităţii publice: Nr. R.C. J36/348/2004; CUI RO16775941</t>
  </si>
  <si>
    <t>Compartimentul:Calitate- Mediu</t>
  </si>
  <si>
    <t>Adresa:Tulcea, Str. Rezervorului nr. 2</t>
  </si>
  <si>
    <t>Nr. tel :  0240524310</t>
  </si>
  <si>
    <t>Nr. Fax:  0240524310</t>
  </si>
  <si>
    <t>e-mail: corina.trofim@aquaservtulcea.ro; aquaserv_tl@yahoo.com</t>
  </si>
  <si>
    <t>Pag. web:  www.aquaservtulcea.ro</t>
  </si>
  <si>
    <t>Persoană de contact:  Ing Trofim Corina</t>
  </si>
  <si>
    <t>Datele proprii de identificare ale autorităţii publice: Cod Unic de Inregistrare:22618640; Atribut fiscal: RO; Nr. De ordine in Reg. Comertului: J36/591/23.10.2007</t>
  </si>
  <si>
    <t>Compartimentul: BIROU TEHNIC - COMERCIAL</t>
  </si>
  <si>
    <t>Adresa:Tulcea, Str. Mahmudiei, nr. 17, cod postal: 820057</t>
  </si>
  <si>
    <t>Nr. tel :  0240515541</t>
  </si>
  <si>
    <t>Nr. Fax:  0240515541</t>
  </si>
  <si>
    <t>e-mail: serviciipublice@yahoo.com</t>
  </si>
  <si>
    <t>Persoană de contact:  Rotaru Valentin</t>
  </si>
  <si>
    <t>Datele proprii de identificare ale autorităţii publice:</t>
  </si>
  <si>
    <t>Compartimentul: MEDIU</t>
  </si>
  <si>
    <t>Adresa:Tulcea, Str. Păcii, nr. 20</t>
  </si>
  <si>
    <t>Nr. tel :  0240511046</t>
  </si>
  <si>
    <t>Nr. Fax:  0240517736</t>
  </si>
  <si>
    <t>e-mail: cabinetprimar@primaria-tulcea.ro</t>
  </si>
  <si>
    <t>Persoană de contact:  Maria Zaharia</t>
  </si>
  <si>
    <t xml:space="preserve">Datele proprii de identificare ale autoritatii publice:  </t>
  </si>
  <si>
    <t>Compartimentul : protectia mediului</t>
  </si>
  <si>
    <t>Adresa: Casimcea</t>
  </si>
  <si>
    <t>Nr. tel :  0240576730</t>
  </si>
  <si>
    <t>Nr. Fax:  0240576829</t>
  </si>
  <si>
    <t>e-mail:  primariacasimcea@yahoo.com</t>
  </si>
  <si>
    <t>Nr. 3253/03.06.2013</t>
  </si>
  <si>
    <t>Persoană de contact : ing. Rosian Gheorghe</t>
  </si>
  <si>
    <t>Datele proprii de identificare ale autoritatii publice:  4508630</t>
  </si>
  <si>
    <t xml:space="preserve">Compartimentul : </t>
  </si>
  <si>
    <t>Adresa: Str. Principala nr. 58</t>
  </si>
  <si>
    <t>Nr. tel :  0240564706</t>
  </si>
  <si>
    <t>Nr. Fax:  0240564706</t>
  </si>
  <si>
    <t>e-mail:  primariaceamurlia@yahoo.com</t>
  </si>
  <si>
    <t>Persoană de contact : Ciubuc Marian</t>
  </si>
  <si>
    <t>Datele proprii de identificare ale autoritatii publice:  CF 4793936</t>
  </si>
  <si>
    <t>Adresa: Turcoaia, Str. Troesmis 120</t>
  </si>
  <si>
    <t>Nr. tel :  0240574545</t>
  </si>
  <si>
    <t>Nr. Fax:  0240574545</t>
  </si>
  <si>
    <t>e-mail:  primariaturcoaiatl@yahoo.com</t>
  </si>
  <si>
    <t>Persoană de contact : Sandu Nicolae</t>
  </si>
  <si>
    <t>Datele proprii de identificare ale autoritatii publice:  CF 479010</t>
  </si>
  <si>
    <t>Adresa:Str. Principala 50, judet Tulcea</t>
  </si>
  <si>
    <t>Nr. tel :  0340501001</t>
  </si>
  <si>
    <t>Nr. Fax:  0340501001</t>
  </si>
  <si>
    <t>Persoană de contact : Neagu Neculai</t>
  </si>
  <si>
    <t>Adresa: Str. Principala 16, Greci, Jud. Tulcea</t>
  </si>
  <si>
    <t>Nr. tel :  0240574051</t>
  </si>
  <si>
    <t>Nr. Fax:  0240575051</t>
  </si>
  <si>
    <t>e-mail:  primariacomuneigreci@yahoo.com</t>
  </si>
  <si>
    <t>Persoană de contact : Bogdan Bajenaru</t>
  </si>
  <si>
    <t>Datele proprii de identificare ale autoritatii publice:  CF 4794036</t>
  </si>
  <si>
    <t>Adresa: comuna IC Bratianu, Str. Principala 34</t>
  </si>
  <si>
    <t>Nr. tel :  0240573134</t>
  </si>
  <si>
    <t>Nr. Fax:  0236833844</t>
  </si>
  <si>
    <t>e-mail:  primariaicbratianu@yahoo.com</t>
  </si>
  <si>
    <t>Persoană de contact : Chiriata Viorel</t>
  </si>
  <si>
    <t>Datele proprii de identificare ale autoritatii publice:  CF 4508690</t>
  </si>
  <si>
    <t>Nr. tel :  0240550002</t>
  </si>
  <si>
    <t>Nr. Fax:  0240550024</t>
  </si>
  <si>
    <t>e-mail:  prmrjijila@yahoo.com</t>
  </si>
  <si>
    <t>Persoană de contact : Nicoara Dumitru</t>
  </si>
  <si>
    <t>Compartimentul : Viceprimar</t>
  </si>
  <si>
    <t>Adresa: Str. Preot Stefan Cirlan nr.92, Smardan, Jud. Tulcea</t>
  </si>
  <si>
    <t>Nr. tel :  0240571840</t>
  </si>
  <si>
    <t>Nr. Fax:  0340818860</t>
  </si>
  <si>
    <t>e-mail:  psmardan@kvs.ro</t>
  </si>
  <si>
    <t>Persoană de contact : Danila I. Ionel- viceprimar</t>
  </si>
  <si>
    <t>Datele proprii de identificare ale autoritatii publice:  CF 479401015996277</t>
  </si>
  <si>
    <t>Adresa:Str. Principala 111, judet Tulcea</t>
  </si>
  <si>
    <t>Nr. tel :  0240541539</t>
  </si>
  <si>
    <t>Nr. Fax:  0240541539</t>
  </si>
  <si>
    <t>e-mail:  primariavacareni@yahoo.com</t>
  </si>
  <si>
    <t>Datele proprii de identificare ale autoritatii publice:  CF 4994727</t>
  </si>
  <si>
    <t>Adresa: comuna Carcaliu, Str.Centru 129</t>
  </si>
  <si>
    <t>Nr. tel :  0240574884</t>
  </si>
  <si>
    <t>Nr. Fax:  0240574884</t>
  </si>
  <si>
    <t>e-mail:  primaria_carcaliu@yahoo.com</t>
  </si>
  <si>
    <t>Persoană de contact : Toma Anica</t>
  </si>
  <si>
    <t>Compartimentul: Relatii Publice si Tehnologia Informatiei</t>
  </si>
  <si>
    <t>Adresa: Bacau, str. Oituz nr. 23</t>
  </si>
  <si>
    <t>Nr. tel : 0234-512708, 0234-512750</t>
  </si>
  <si>
    <t>Nr. Fax: 0234-571056</t>
  </si>
  <si>
    <t xml:space="preserve">e-mail: office@apmbc.anpm.ro   </t>
  </si>
  <si>
    <t xml:space="preserve">Pag. web: http://apmbc.anpm.ro </t>
  </si>
  <si>
    <t>Persoană de contact:  cons. Maria Ionos</t>
  </si>
  <si>
    <t>Compartimentul: Serviciul managementul calitatii, Protectia Mediului si Protectia Muncii</t>
  </si>
  <si>
    <t>Adresa: Bacau, str. Marasesti nr. 6</t>
  </si>
  <si>
    <t xml:space="preserve">Nr. tel : 0234-581504 </t>
  </si>
  <si>
    <t>Nr. Fax: 0234-588757</t>
  </si>
  <si>
    <t xml:space="preserve">e-mail: luciana.patrau@primariabacau.ro </t>
  </si>
  <si>
    <t xml:space="preserve">Pag. web: www.primariabacau.ro </t>
  </si>
  <si>
    <t>Persoană de contact:  cons. Luciana Patrau</t>
  </si>
  <si>
    <t>Adresa: Moinesti, str. V. Alecsandri nr. 14</t>
  </si>
  <si>
    <t xml:space="preserve">Nr. tel : 0234-363680 </t>
  </si>
  <si>
    <t xml:space="preserve">Nr. Fax: 0234-365428  </t>
  </si>
  <si>
    <t xml:space="preserve">e-mail: mediu@moinesti.ro    </t>
  </si>
  <si>
    <t xml:space="preserve">Pag. web: www.moinesti.ro     </t>
  </si>
  <si>
    <t>Persoană de contact:  jr. Daniela Enea</t>
  </si>
  <si>
    <t>Adresa: Bacau, str. Cuza Voda nr. 1</t>
  </si>
  <si>
    <t>Nr. tel : 0234-541646</t>
  </si>
  <si>
    <t>Nr. Fax: 0234-510050</t>
  </si>
  <si>
    <t>e-mail:   georgiana.cernat@das.rowater.ro</t>
  </si>
  <si>
    <t>Pag. web: http://das.rowater.ro</t>
  </si>
  <si>
    <t>Persoană de contact:  Georgiana Cernat</t>
  </si>
  <si>
    <t>Compartimentul: -</t>
  </si>
  <si>
    <t>Adresa: Bacau, str. Ion Ionescu de la Brad nr. 68</t>
  </si>
  <si>
    <t>Nr. tel : 0234-519994</t>
  </si>
  <si>
    <t>Nr. Fax: 0234-519994</t>
  </si>
  <si>
    <t>e-mail: cjbacau@gnm.ro</t>
  </si>
  <si>
    <t>Persoană de contact:  com. Chiuaru Alina</t>
  </si>
  <si>
    <r>
      <t xml:space="preserve">Compartimentul: </t>
    </r>
    <r>
      <rPr>
        <b/>
        <sz val="10"/>
        <color indexed="8"/>
        <rFont val="Times New Roman"/>
        <family val="1"/>
        <charset val="238"/>
      </rPr>
      <t>Relatii cu presa / Secretariat tehnic al comitetului de bazin</t>
    </r>
  </si>
  <si>
    <r>
      <t xml:space="preserve"> I.  Autoritatea publică: </t>
    </r>
    <r>
      <rPr>
        <b/>
        <sz val="12"/>
        <color rgb="FFFF0000"/>
        <rFont val="Times New Roman"/>
        <family val="1"/>
        <charset val="238"/>
      </rPr>
      <t>AGENȚIA PENTRU PROTECȚIA MEDIULUI BACĂU</t>
    </r>
  </si>
  <si>
    <r>
      <t xml:space="preserve"> II.  Autoritatea publică: </t>
    </r>
    <r>
      <rPr>
        <b/>
        <sz val="12"/>
        <color rgb="FFFF0000"/>
        <rFont val="Times New Roman"/>
        <family val="1"/>
        <charset val="238"/>
      </rPr>
      <t>PRIMĂRIA MUNICIPIULUI BACĂU</t>
    </r>
  </si>
  <si>
    <r>
      <t xml:space="preserve"> III.  Autoritatea publică: </t>
    </r>
    <r>
      <rPr>
        <b/>
        <sz val="12"/>
        <color rgb="FFFF0000"/>
        <rFont val="Times New Roman"/>
        <family val="1"/>
        <charset val="238"/>
      </rPr>
      <t>PRIMĂRIA MUNICIPIULUI MOINEȘTI</t>
    </r>
  </si>
  <si>
    <r>
      <t xml:space="preserve"> IV.  Autoritatea publică: </t>
    </r>
    <r>
      <rPr>
        <b/>
        <sz val="12"/>
        <color rgb="FFFF0000"/>
        <rFont val="Times New Roman"/>
        <family val="1"/>
        <charset val="238"/>
      </rPr>
      <t>ADMINISTRAȚIA BAZINALĂ DE APĂ SIRET</t>
    </r>
  </si>
  <si>
    <t>Compartimentul:  Relaţii publice şi Tehnologia informaţiei</t>
  </si>
  <si>
    <t>Adresa: Slobozia, str. Mihai Viteazu, nr.1, jud. Ialomiţa</t>
  </si>
  <si>
    <t>Nr. tel : 0243.232.971</t>
  </si>
  <si>
    <t>Nr. Fax: 0243.215.949</t>
  </si>
  <si>
    <t>e-mail: alexandra.ganescu@apmil.anpm.ro</t>
  </si>
  <si>
    <t>Pag. web: http://apmil.anpm.ro</t>
  </si>
  <si>
    <t>Persoană de contact: Ing. Alexandra GĂNESCU</t>
  </si>
  <si>
    <t>Datele proprii de identificare ale autorităţii publice:  CUI 4221357</t>
  </si>
  <si>
    <t>Compartimentul:  Relatii Publice si TI</t>
  </si>
  <si>
    <t xml:space="preserve">Adresa: Aleea locul Morii, nr. 1, Sector 6 , cod 060841,  Bucuresti </t>
  </si>
  <si>
    <t>Nr. tel :  021.430.66.77,</t>
  </si>
  <si>
    <t>Nr. Fax:  021.430.66.75</t>
  </si>
  <si>
    <t xml:space="preserve">e-mail:  office@apmbuc.anpm.ro </t>
  </si>
  <si>
    <t xml:space="preserve">Pag. web: www.apmbuc.anpm.ro </t>
  </si>
  <si>
    <t>Persoană de contact:  Cotiga Mihaela</t>
  </si>
  <si>
    <t>alin. 1 lit. a</t>
  </si>
  <si>
    <t>Compartimentul:MGPRA-IDUE</t>
  </si>
  <si>
    <t>Adresa : Splaiul Independentei nr.294 sector 6 Bucuresti</t>
  </si>
  <si>
    <t>Nr. tel :  021/318.22.22 int.141 sau 110</t>
  </si>
  <si>
    <t>Nr. Fax: 021/318.22.20</t>
  </si>
  <si>
    <t>e-mail: daniela.baraniucdaav.rowater.ro</t>
  </si>
  <si>
    <t>Persoană de contact: Anibal Ionescu; Adriana Matei</t>
  </si>
  <si>
    <t>Compartimentul: Directia calitate si protectia mediului</t>
  </si>
  <si>
    <t xml:space="preserve">Adresa : B-dul Dinicu Golescu nr. 38 sector 1 </t>
  </si>
  <si>
    <t>Nr. tel :  0212643454</t>
  </si>
  <si>
    <t>Nr. Fax: 0213186607</t>
  </si>
  <si>
    <t>e-mail: adela.tanasoiu@andnet.ro</t>
  </si>
  <si>
    <t>Pag. web: www.andnet.ro</t>
  </si>
  <si>
    <t>Persoană de contact: Adela Tanasoiu</t>
  </si>
  <si>
    <t>Compartimentul: Informare, Relatii Publice</t>
  </si>
  <si>
    <t>Adresa : Bd. Regina Elisabeta nr.47 sector 5 Bucuresti</t>
  </si>
  <si>
    <t>Nr. tel :  021/313.24.76</t>
  </si>
  <si>
    <t>Nr. Fax: 021/312,25,33</t>
  </si>
  <si>
    <t>e-mail: e_petitie@mira.gov.ro</t>
  </si>
  <si>
    <t>Pag. web: www.prefecturabucuresti.ro</t>
  </si>
  <si>
    <t>Persoană de contact: Emil Tcaciuc</t>
  </si>
  <si>
    <t>Compartimentul: Relatii Publice si  Arhiva</t>
  </si>
  <si>
    <t>Adresa : Sos. Pantelimon nr.27 sector 2 Bucuresti</t>
  </si>
  <si>
    <t>Nr. tel :  021/252.51.03</t>
  </si>
  <si>
    <t xml:space="preserve">Nr. Fax:021/253.09.14 </t>
  </si>
  <si>
    <t>e-mail: office@politialocalas2.ro</t>
  </si>
  <si>
    <t>Pag. web: www.politialocala2.ro</t>
  </si>
  <si>
    <t>Persoană de contact: Petrescu Maria  - Sef birou Relatii Publice si Arhiva</t>
  </si>
  <si>
    <t>Compartimentul: Serviciul de Control si Monitorizare a Starii Mediului si Salubrizare</t>
  </si>
  <si>
    <t>Adresa : Calea Plevnei nr.147-149 sector 6 Bucuresti</t>
  </si>
  <si>
    <t>Nr. tel :  021/5298498</t>
  </si>
  <si>
    <t>Nr. Fax: 021/3180152</t>
  </si>
  <si>
    <t xml:space="preserve">e-mail:prim6@primarie6.ro </t>
  </si>
  <si>
    <t>Pag. web: www.primarie6.ro</t>
  </si>
  <si>
    <t>Persoană de contact: Rares Serban Manescu - Primar/ Aurelian Brezeanu inspector superior</t>
  </si>
  <si>
    <t>Datele proprii de identificare ale autorităţii publice:  J40/6880/1999; CUI 13863739</t>
  </si>
  <si>
    <t>Compartimentul: Serviciul Managementul Calitatii si Mediului</t>
  </si>
  <si>
    <t>Adresa : Bd. Dinicu Golescu nr.38 sector 1 Bucuresti</t>
  </si>
  <si>
    <t>Nr. tel :  021/319.36.70</t>
  </si>
  <si>
    <t>Nr. Fax: 021/312.51.49</t>
  </si>
  <si>
    <t>e-mail: contact@metrorex.ro</t>
  </si>
  <si>
    <t>Pag. web: www.metrorex.ro</t>
  </si>
  <si>
    <t>Persoană de contact: Anca Ghiorghica</t>
  </si>
  <si>
    <r>
      <t xml:space="preserve"> V.  Autoritatea publică:</t>
    </r>
    <r>
      <rPr>
        <b/>
        <sz val="12"/>
        <color rgb="FFFF0000"/>
        <rFont val="Times New Roman"/>
        <family val="1"/>
        <charset val="238"/>
      </rPr>
      <t xml:space="preserve"> GARDA NAȚIONALĂ DE MEDIU - COMISARIATUL JUDEȚEAN BACĂU</t>
    </r>
  </si>
  <si>
    <t>Datele proprii de identificare ale autorităţii publice: Garda Naţională de Mediu - Comisariatul Judeţean Bacău</t>
  </si>
  <si>
    <t>Datele proprii de identificare ale autorităţii publice: Administratia Bazinala de Apa Siret</t>
  </si>
  <si>
    <t xml:space="preserve">Datele proprii de identificare ale autorităţii publice: Primaria municipiului Moinesti </t>
  </si>
  <si>
    <t xml:space="preserve">Datele proprii de identificare ale autorităţii publice: Primaria municipiului Bacau </t>
  </si>
  <si>
    <t xml:space="preserve">Datele proprii de identificare ale autorităţii publice: Agentia pentru Protectia Mediului Bacau </t>
  </si>
  <si>
    <r>
      <t xml:space="preserve"> I.  Autoritatea publică: </t>
    </r>
    <r>
      <rPr>
        <b/>
        <sz val="12"/>
        <color rgb="FFFF0000"/>
        <rFont val="Times New Roman"/>
        <family val="1"/>
        <charset val="238"/>
      </rPr>
      <t>AGENȚIA PENTRU PROTECȚIA MEDIULUI BUCUREȘTI</t>
    </r>
  </si>
  <si>
    <r>
      <t xml:space="preserve"> I.  Autoritatea publică : </t>
    </r>
    <r>
      <rPr>
        <b/>
        <sz val="12"/>
        <color rgb="FFFF0000"/>
        <rFont val="Times New Roman"/>
        <family val="1"/>
        <charset val="238"/>
      </rPr>
      <t>ADMINISTRAȚIA NAȚIONALĂ A APELOR ROMÂNE</t>
    </r>
  </si>
  <si>
    <r>
      <t xml:space="preserve"> I.  Autoritatea publică : </t>
    </r>
    <r>
      <rPr>
        <b/>
        <sz val="12"/>
        <color rgb="FFFF0000"/>
        <rFont val="Times New Roman"/>
        <family val="1"/>
        <charset val="238"/>
      </rPr>
      <t>COMPANIA NAȚIONALĂ DE AUTOSTRĂZI ȘI DRUMURI NAȚIONALE DIN ROMÂNIA S.A.</t>
    </r>
  </si>
  <si>
    <r>
      <t xml:space="preserve"> I.  Autoritatea publică:</t>
    </r>
    <r>
      <rPr>
        <b/>
        <sz val="12"/>
        <color rgb="FFFF0000"/>
        <rFont val="Times New Roman"/>
        <family val="1"/>
        <charset val="238"/>
      </rPr>
      <t xml:space="preserve"> INSTITUȚIA PREFECTULUI MUNICIPIULUI BUCUREȘTI</t>
    </r>
  </si>
  <si>
    <r>
      <t xml:space="preserve"> I.  Autoritatea publică: </t>
    </r>
    <r>
      <rPr>
        <b/>
        <sz val="12"/>
        <color rgb="FFFF0000"/>
        <rFont val="Times New Roman"/>
        <family val="1"/>
        <charset val="238"/>
      </rPr>
      <t>PRIMĂRIA SECTORULUI 2 BUCUREȘTI - prin POLIȚIA LOCALĂ SECTOR 2</t>
    </r>
  </si>
  <si>
    <r>
      <t xml:space="preserve"> I.  Autoritatea publică: </t>
    </r>
    <r>
      <rPr>
        <b/>
        <sz val="12"/>
        <color rgb="FFFF0000"/>
        <rFont val="Times New Roman"/>
        <family val="1"/>
        <charset val="238"/>
      </rPr>
      <t>PRIMĂRIA SECTORULUI 6 BUCUREȘTI</t>
    </r>
  </si>
  <si>
    <r>
      <t xml:space="preserve"> I.  Autoritatea publică: </t>
    </r>
    <r>
      <rPr>
        <b/>
        <sz val="12"/>
        <color rgb="FFFF0000"/>
        <rFont val="Times New Roman"/>
        <family val="1"/>
        <charset val="238"/>
      </rPr>
      <t>S.C. METROREX S.A.</t>
    </r>
  </si>
  <si>
    <r>
      <t xml:space="preserve"> I.  Autoritatea publică: </t>
    </r>
    <r>
      <rPr>
        <b/>
        <sz val="12"/>
        <color rgb="FFFF0000"/>
        <rFont val="Times New Roman"/>
        <family val="1"/>
        <charset val="238"/>
      </rPr>
      <t xml:space="preserve"> AGENȚIA PENTRU PROTECȚIA MEDIULUI PRAHOVA</t>
    </r>
  </si>
  <si>
    <r>
      <t xml:space="preserve"> I.  Autoritatea publică:  </t>
    </r>
    <r>
      <rPr>
        <b/>
        <sz val="12"/>
        <color rgb="FFFF0000"/>
        <rFont val="Times New Roman"/>
        <family val="1"/>
        <charset val="238"/>
      </rPr>
      <t>AN ‘’APELE ROMÂNE’’S.A. -DIRECŢIA APELOR BUZĂU-IALOMIŢA – S.G.A. PRAHOVA</t>
    </r>
  </si>
  <si>
    <r>
      <t xml:space="preserve"> I.  Autoritatea publică: </t>
    </r>
    <r>
      <rPr>
        <b/>
        <sz val="12"/>
        <color rgb="FFFF0000"/>
        <rFont val="Times New Roman"/>
        <family val="1"/>
        <charset val="238"/>
      </rPr>
      <t xml:space="preserve"> RASP Ploiesti</t>
    </r>
  </si>
  <si>
    <r>
      <t xml:space="preserve"> I.  Autoritatea publică: </t>
    </r>
    <r>
      <rPr>
        <b/>
        <sz val="12"/>
        <color rgb="FFFF0000"/>
        <rFont val="Times New Roman"/>
        <family val="1"/>
        <charset val="238"/>
      </rPr>
      <t xml:space="preserve"> GARDA NAȚIONALĂ DE MEDIU - Comisariatul Judetean Prahova </t>
    </r>
  </si>
  <si>
    <r>
      <t xml:space="preserve"> I.  Autoritatea publică: </t>
    </r>
    <r>
      <rPr>
        <b/>
        <sz val="12"/>
        <color rgb="FFFF0000"/>
        <rFont val="Times New Roman"/>
        <family val="1"/>
        <charset val="238"/>
      </rPr>
      <t>PRIMĂRIA BREAZA</t>
    </r>
  </si>
  <si>
    <t xml:space="preserve"> I.  DIRECȚIA DE SĂNĂTATE PUBLICĂ PRAHOVA</t>
  </si>
  <si>
    <t xml:space="preserve"> I.  PRIMĂRIA ORAȘULUI AZUGA</t>
  </si>
  <si>
    <r>
      <t xml:space="preserve"> I.  Autoritatea publică: </t>
    </r>
    <r>
      <rPr>
        <b/>
        <sz val="12"/>
        <color rgb="FFFF0000"/>
        <rFont val="Times New Roman"/>
        <family val="1"/>
        <charset val="238"/>
      </rPr>
      <t xml:space="preserve"> PRIMĂRIA MIZIL</t>
    </r>
  </si>
  <si>
    <t xml:space="preserve"> I.  PRIMĂRIA ORAȘULUI SINAIA</t>
  </si>
  <si>
    <t xml:space="preserve"> I.  PRIMĂRIA ORAȘULUI VĂLENII DE MUNTE</t>
  </si>
  <si>
    <t>7. GARDA NAȚIONALĂ DE MEDIU - Comisariatul Judeţean teleorman</t>
  </si>
  <si>
    <r>
      <t xml:space="preserve"> </t>
    </r>
    <r>
      <rPr>
        <b/>
        <sz val="10"/>
        <rFont val="Times New Roman"/>
        <family val="1"/>
        <charset val="238"/>
      </rPr>
      <t xml:space="preserve"> 10. Autoritatea publică: </t>
    </r>
    <r>
      <rPr>
        <b/>
        <sz val="12"/>
        <color rgb="FFFF0000"/>
        <rFont val="Times New Roman"/>
        <family val="1"/>
        <charset val="238"/>
      </rPr>
      <t>SISTEMUL DE GOSPODĂRIRE A APELOR TELEORMAN</t>
    </r>
  </si>
  <si>
    <r>
      <rPr>
        <b/>
        <sz val="10"/>
        <rFont val="Times New Roman"/>
        <family val="1"/>
        <charset val="238"/>
      </rPr>
      <t>9. Autoritatea publică:</t>
    </r>
    <r>
      <rPr>
        <b/>
        <sz val="10"/>
        <color indexed="12"/>
        <rFont val="Times New Roman"/>
        <family val="1"/>
        <charset val="238"/>
      </rPr>
      <t xml:space="preserve"> </t>
    </r>
    <r>
      <rPr>
        <b/>
        <sz val="12"/>
        <color rgb="FFFF0000"/>
        <rFont val="Times New Roman"/>
        <family val="1"/>
        <charset val="238"/>
      </rPr>
      <t>OFICIUL DE STUDII PEDOLOGICE ȘI AGROCHIMICE TELEORMAN</t>
    </r>
  </si>
  <si>
    <r>
      <rPr>
        <b/>
        <sz val="10"/>
        <rFont val="Times New Roman"/>
        <family val="1"/>
        <charset val="238"/>
      </rPr>
      <t xml:space="preserve">  8.Autoritatea publică:</t>
    </r>
    <r>
      <rPr>
        <b/>
        <sz val="10"/>
        <color indexed="12"/>
        <rFont val="Times New Roman"/>
        <family val="1"/>
        <charset val="238"/>
      </rPr>
      <t xml:space="preserve">  </t>
    </r>
    <r>
      <rPr>
        <b/>
        <sz val="12"/>
        <color rgb="FFFF0000"/>
        <rFont val="Times New Roman"/>
        <family val="1"/>
        <charset val="238"/>
      </rPr>
      <t>DIRECȚIA PENTRU AGRICULTURĂ  TELEORMAN</t>
    </r>
  </si>
  <si>
    <r>
      <rPr>
        <b/>
        <sz val="10"/>
        <rFont val="Times New Roman"/>
        <family val="1"/>
        <charset val="238"/>
      </rPr>
      <t xml:space="preserve"> 6. Autoritatea publică:</t>
    </r>
    <r>
      <rPr>
        <b/>
        <sz val="12"/>
        <rFont val="Times New Roman"/>
        <family val="1"/>
        <charset val="238"/>
      </rPr>
      <t xml:space="preserve"> </t>
    </r>
    <r>
      <rPr>
        <b/>
        <sz val="12"/>
        <color rgb="FFFF0000"/>
        <rFont val="Times New Roman"/>
        <family val="1"/>
        <charset val="238"/>
      </rPr>
      <t>PRIMĂRIA ALEXANDRIA</t>
    </r>
  </si>
  <si>
    <r>
      <rPr>
        <b/>
        <sz val="10"/>
        <rFont val="Times New Roman"/>
        <family val="1"/>
        <charset val="238"/>
      </rPr>
      <t xml:space="preserve"> 5. Autoritatea publică: </t>
    </r>
    <r>
      <rPr>
        <b/>
        <sz val="12"/>
        <color rgb="FFFF0000"/>
        <rFont val="Times New Roman"/>
        <family val="1"/>
        <charset val="238"/>
      </rPr>
      <t>PRIMĂRIA ORAȘULUI ZIMNICEA</t>
    </r>
  </si>
  <si>
    <r>
      <t xml:space="preserve"> </t>
    </r>
    <r>
      <rPr>
        <b/>
        <sz val="10"/>
        <rFont val="Times New Roman"/>
        <family val="1"/>
        <charset val="238"/>
      </rPr>
      <t xml:space="preserve"> 4.Autoritatea publică:</t>
    </r>
    <r>
      <rPr>
        <b/>
        <sz val="10"/>
        <color indexed="12"/>
        <rFont val="Times New Roman"/>
        <family val="1"/>
        <charset val="238"/>
      </rPr>
      <t xml:space="preserve"> </t>
    </r>
    <r>
      <rPr>
        <b/>
        <sz val="12"/>
        <color rgb="FFFF0000"/>
        <rFont val="Times New Roman"/>
        <family val="1"/>
        <charset val="238"/>
      </rPr>
      <t>PRIMĂRIA VIDELE</t>
    </r>
  </si>
  <si>
    <r>
      <t xml:space="preserve">  </t>
    </r>
    <r>
      <rPr>
        <b/>
        <sz val="10"/>
        <rFont val="Times New Roman"/>
        <family val="1"/>
        <charset val="238"/>
      </rPr>
      <t xml:space="preserve"> 3.Autoritatea publică:</t>
    </r>
    <r>
      <rPr>
        <b/>
        <sz val="12"/>
        <color rgb="FFFF0000"/>
        <rFont val="Times New Roman"/>
        <family val="1"/>
        <charset val="238"/>
      </rPr>
      <t xml:space="preserve"> PRIMARIA MUNICIPIULUI TURNU MAGURELE</t>
    </r>
  </si>
  <si>
    <r>
      <rPr>
        <b/>
        <sz val="10"/>
        <rFont val="Times New Roman"/>
        <family val="1"/>
        <charset val="238"/>
      </rPr>
      <t xml:space="preserve"> 2. Autoritatea publică: </t>
    </r>
    <r>
      <rPr>
        <b/>
        <sz val="12"/>
        <color rgb="FFFF0000"/>
        <rFont val="Times New Roman"/>
        <family val="1"/>
        <charset val="238"/>
      </rPr>
      <t>PRIMĂRIA MUNICIPIULUI ROȘIORII DE VEDE</t>
    </r>
  </si>
  <si>
    <r>
      <rPr>
        <b/>
        <sz val="10"/>
        <rFont val="Times New Roman"/>
        <family val="1"/>
        <charset val="238"/>
      </rPr>
      <t xml:space="preserve"> I.  Autoritatea publică:  </t>
    </r>
    <r>
      <rPr>
        <b/>
        <sz val="10"/>
        <color indexed="12"/>
        <rFont val="Times New Roman"/>
        <family val="1"/>
        <charset val="238"/>
      </rPr>
      <t xml:space="preserve"> </t>
    </r>
    <r>
      <rPr>
        <b/>
        <sz val="12"/>
        <color rgb="FFFF0000"/>
        <rFont val="Times New Roman"/>
        <family val="1"/>
        <charset val="238"/>
      </rPr>
      <t xml:space="preserve">AGENȚIA PENTRU PROTECȚIA MEDIULUI TELEORMAN </t>
    </r>
  </si>
  <si>
    <t>Datele proprii de identificare ale autorităţii publice:  Agentia pentru Protectia Mediului Calarasi</t>
  </si>
  <si>
    <t>Compartimentul: Relatii Pubice si Tehnologia Informatiei</t>
  </si>
  <si>
    <t>Nr. tel :  0242315035, 0242311926, 0746248675</t>
  </si>
  <si>
    <t>Nr. Fax:  0242315035, 0242311926</t>
  </si>
  <si>
    <t>e-mail:   office@apmcl.anpm.ro, relatii.publice@apmcl.anpm.ro</t>
  </si>
  <si>
    <t>Pag. web:  www. apmcl.anpm.ro</t>
  </si>
  <si>
    <t>Persoană de contact:  Mariana IVAN</t>
  </si>
  <si>
    <t>Datele proprii de identificare ale autorităţii publice:  DIRECTIA REGIONALA DE STATISTICA CALARASI</t>
  </si>
  <si>
    <t>Compartimentul: SINTEZA,STATISTICA REGIONALA, SISTEM STATISTIC TERITORIAL SI DISEMINARE</t>
  </si>
  <si>
    <t>Adresa: STR. FLACARA, BL. BBB, ETAJ 2, CALARASI, JUD. CALARASI</t>
  </si>
  <si>
    <t>Nr. tel :  0342401001; ; 0342401003; 0342401019</t>
  </si>
  <si>
    <t>Nr. Fax:  0242312746</t>
  </si>
  <si>
    <t>e-mail:   tele@calarasi.insse.ro</t>
  </si>
  <si>
    <t>Pag. web:  http://www.calarasi.insse.ro</t>
  </si>
  <si>
    <t>Persoană de contact:  Jenica Pascu, Turlui Ligia, Vulpe Ioana, Iorga Mihaela</t>
  </si>
  <si>
    <t>Datele proprii de identificare ale autorităţii publice:  Garda Nationala de Mediu  - Comisariatul Judetean Calarasi</t>
  </si>
  <si>
    <t>Compartimentul:Dezvoltare locala</t>
  </si>
  <si>
    <t>Adresa: b-dul Republicii, nr 44bis, Calarasi</t>
  </si>
  <si>
    <t>Nr. tel :  0242314450</t>
  </si>
  <si>
    <t>Nr. Fax: 0242314450</t>
  </si>
  <si>
    <t>e-mail:  cjcalarasi@gnm.ro</t>
  </si>
  <si>
    <t>Datele proprii de identificare ale autorităţii publice: A.N."Apele Romane", Administratia Bazinala Buzau - Ialomita</t>
  </si>
  <si>
    <t xml:space="preserve">Adresa: Buzau, str Bucegi, nr 20bis, jud Buzau                                                        </t>
  </si>
  <si>
    <t xml:space="preserve">Nr. tel :  0238725446; 0238725447, 0238725448 </t>
  </si>
  <si>
    <t>Nr. Fax:  0238427237</t>
  </si>
  <si>
    <t xml:space="preserve">e-mail:   dispecer@daib.rowater.ro; mariana.lacatus@daib.rowater.ro
</t>
  </si>
  <si>
    <t xml:space="preserve">Pag. web:  http://www.rowater.ro/dabuzau/default.aspx                      </t>
  </si>
  <si>
    <t xml:space="preserve">Persoană de contact: Mariana Lacatus </t>
  </si>
  <si>
    <t>Datele proprii de identificare ale autorităţii publice: A.N."Apele Romane", Administratia Bazinala De Apa Arges-Vedea- Sistemul De Gospodarire A Apelor Ilfov-Bucuresti</t>
  </si>
  <si>
    <t xml:space="preserve">Adresa: Splaiul Independentei nr 294, sector 6, Bucuresti                                                       </t>
  </si>
  <si>
    <t>Nr. tel :  0213182229; 0213181119; 0213184446</t>
  </si>
  <si>
    <t xml:space="preserve">Nr. Fax: 0213182220; dispecerat: 0213182228                      </t>
  </si>
  <si>
    <t xml:space="preserve">Pag. web: www.rowater.ro/daarges                   </t>
  </si>
  <si>
    <t>Datele proprii de identificare ale autorităţii publice:   REGIA NATIONALA A PADURILOR - ROMSILVA, DIRECTIA SILVICA CALARASI</t>
  </si>
  <si>
    <t>Compartimentul: Regenerarea padurii</t>
  </si>
  <si>
    <t>Adresa: aleea IAS Mircea Voda, nr 1, Calarasi</t>
  </si>
  <si>
    <t>Nr. tel :  0242314344</t>
  </si>
  <si>
    <t>Nr. Fax: 0242311496</t>
  </si>
  <si>
    <t>e-mail: office@calarasi.rosilva.ro</t>
  </si>
  <si>
    <t>Persoană de contact:  Mihaela Vieru</t>
  </si>
  <si>
    <t xml:space="preserve">Compartimentul:  </t>
  </si>
  <si>
    <t xml:space="preserve">Datele proprii de identificare ale autorităţii publice: Directia Pentru Agricultura A Judetului Calarasi
Judeţul  Călăraşi
</t>
  </si>
  <si>
    <t>Adresa: Calarasi, str Prelungirea Bucuresti, nr 26, bl D3, jud Calarasi</t>
  </si>
  <si>
    <t>Nr. tel :  0242331325</t>
  </si>
  <si>
    <t xml:space="preserve">Nr. Fax:  0242331147 </t>
  </si>
  <si>
    <t xml:space="preserve">e-mail:dgaa_cl@satline.ro </t>
  </si>
  <si>
    <t>Persoană de contact: Militaru Floarea</t>
  </si>
  <si>
    <t>Compartimentul:Patrimoniul Cultural National</t>
  </si>
  <si>
    <t>Adresa:str 13 Decembrie, nr. 9 A</t>
  </si>
  <si>
    <t>Nr. tel :  0242/315383</t>
  </si>
  <si>
    <t>Nr. Fax:  0242/315383</t>
  </si>
  <si>
    <t>e-mail:   contact@calarasi.djc.ro</t>
  </si>
  <si>
    <t>Pag. web:  www.calarasi.djc.ro</t>
  </si>
  <si>
    <t xml:space="preserve">Datele proprii de identificare ale autorităţii publice:  CONSILIUL JUDETEAN CALARASI          </t>
  </si>
  <si>
    <t xml:space="preserve">Compartimentul: Relatii Publice                    </t>
  </si>
  <si>
    <t xml:space="preserve">Adresa: Calarasi, str 1 Decembrie 1918, nr 1, jud Calarasi, cod 910019                                                     </t>
  </si>
  <si>
    <t>Nr. tel :  0242 311301; 0242 316371</t>
  </si>
  <si>
    <t>Nr. Fax: 0242 331609; 0242 316376</t>
  </si>
  <si>
    <t xml:space="preserve">e-mail:  cjcalarasi@calarasi.ro                                   </t>
  </si>
  <si>
    <t>Pag. web:  www.calarasi.ro</t>
  </si>
  <si>
    <t>Persoană de contact:  DUCEA Doina Nicoleta; VISAN Mihaela</t>
  </si>
  <si>
    <t>Datele proprii de identificare ale autorităţii publice:   PRIMARIA MUNICIPIULUI CALARASI</t>
  </si>
  <si>
    <t>Compartimentul:Centru de Informare Cetateni (CIC)</t>
  </si>
  <si>
    <t>Adresa: Calarasi, str. Bucuresti, nr.140A jud Calarasi</t>
  </si>
  <si>
    <t xml:space="preserve">Nr. tel : 0242311005                                          </t>
  </si>
  <si>
    <t xml:space="preserve">Nr. Fax: 0242318574                                          </t>
  </si>
  <si>
    <t xml:space="preserve">e-mail:  office@primariacalarasi.ro;    ionut.cuzeli@primariacalarasi.ro                       </t>
  </si>
  <si>
    <t xml:space="preserve">Pag. web: www.primariacalarasi.ro                                                            </t>
  </si>
  <si>
    <t xml:space="preserve">Persoană de contact:  CUZELI Ionut </t>
  </si>
  <si>
    <t>Datele proprii de identificare ale autorităţii publice:  Primaria Municipiului OLTENITA</t>
  </si>
  <si>
    <t>Compartimentul:  BirouControl Protectia Mediului, Comert Stradal si Disciplina in Constructii</t>
  </si>
  <si>
    <t xml:space="preserve">Adresa: Oltenita, b-dul Republicii nr 40 , jud Calarasi                                                                                                                                                                                                                                                                                                                                         </t>
  </si>
  <si>
    <t>Nr. tel : 0242515169; 0242515182; 0242515770; 0242515087</t>
  </si>
  <si>
    <t>Nr. Fax: 0242 515087</t>
  </si>
  <si>
    <t xml:space="preserve">Pag. web:                                                </t>
  </si>
  <si>
    <t>Persoană de contact:  Stefan FISCA</t>
  </si>
  <si>
    <t>Datele proprii de identificare ale autorităţii publice:   Primaria Orasului LEHLIU GARA</t>
  </si>
  <si>
    <t>Compartimentul: Integrare europeana</t>
  </si>
  <si>
    <t>Adresa: str.Pompieri,nr.3, Lehliu Gara</t>
  </si>
  <si>
    <t>Nr. tel :  0242641124</t>
  </si>
  <si>
    <t>Nr. Fax:  0242641134</t>
  </si>
  <si>
    <t>e-mail:   consiliullocal@yahoo.com</t>
  </si>
  <si>
    <t xml:space="preserve">Persoană de contact: Nicu CHIVU ; Gabrilian SCRIBA                   </t>
  </si>
  <si>
    <t>Datele proprii de identificare ale autorităţii publice:   Primaria Orasului BUDESTI</t>
  </si>
  <si>
    <t>Compartimentul: UATGCL</t>
  </si>
  <si>
    <t>Adresa: str.Calea Bucuresti, nr. 75, Budesti</t>
  </si>
  <si>
    <t>Nr. tel :  0242528301</t>
  </si>
  <si>
    <t>Nr. Fax:  0242528301</t>
  </si>
  <si>
    <t>e-mail:   primaria_budesti@clicknet.ro</t>
  </si>
  <si>
    <t>Persoană de contact:  Marius CHIRILA</t>
  </si>
  <si>
    <t>Datele proprii de identificare ale autorităţii publice:  Primaria Comunei STEFAN CEL MARE</t>
  </si>
  <si>
    <t>Compartimentul:responsabil cu probleme de mediu</t>
  </si>
  <si>
    <t>Adresa: com Stefan cel Mare</t>
  </si>
  <si>
    <t>Nr. tel :  0242530077</t>
  </si>
  <si>
    <t>Nr. Fax:  0242530088</t>
  </si>
  <si>
    <t xml:space="preserve">e-mail:  primaria@primariastefan.ro </t>
  </si>
  <si>
    <t>Pag. web:  www.primariastefan.ro</t>
  </si>
  <si>
    <t>Persoană de contact:  Ionel TOADER</t>
  </si>
  <si>
    <t>Datele proprii de identificare ale autorităţii publice:  Primaria Comunei CRIVAT</t>
  </si>
  <si>
    <t>Compartimentul:Urbanism</t>
  </si>
  <si>
    <t>Adresa: str. Principala,nr.518, com Crivat</t>
  </si>
  <si>
    <t>Nr. tel :  0242536436</t>
  </si>
  <si>
    <t>Nr. Fax:  0242-536433</t>
  </si>
  <si>
    <t>e-mail:   primariacrivat@yahoo.com</t>
  </si>
  <si>
    <t xml:space="preserve">Pag. web:  www.primariacrivat.ro                               </t>
  </si>
  <si>
    <t>Persoană de contact:   Ion ROBU, Ion CATANA</t>
  </si>
  <si>
    <t>Datele proprii de identificare ale autorităţii publice:  Primaria Comunei CHIRNOGI</t>
  </si>
  <si>
    <t>Compartimentul:Viceprimar comuna</t>
  </si>
  <si>
    <t>Adresa: str.Viilor,nr.15, com Chirnogi</t>
  </si>
  <si>
    <t>Nr. tel :  0242524276</t>
  </si>
  <si>
    <t>Nr. Fax:  0242524276</t>
  </si>
  <si>
    <t xml:space="preserve">e-mail: prim_chirnogi@yahoo.com  </t>
  </si>
  <si>
    <t>Pag. web:  www.primariachirnogi.ro</t>
  </si>
  <si>
    <t>Persoană de contact: Stefan Ion</t>
  </si>
  <si>
    <t>Datele proprii de identificare ale autorităţii publice:  Primaria Comunei ROSETI</t>
  </si>
  <si>
    <t xml:space="preserve">Compartimentul: Compartiment Mediu  </t>
  </si>
  <si>
    <t xml:space="preserve">Adresa:  com ROSETI, str General Dragalina nr 20, jud Calarasi                                                        </t>
  </si>
  <si>
    <t xml:space="preserve">Nr. tel :  0242344022; 0242344017 </t>
  </si>
  <si>
    <t xml:space="preserve">Nr. Fax:  0242344017 </t>
  </si>
  <si>
    <t>e-mail: primariaroseti@yahoo.com</t>
  </si>
  <si>
    <t xml:space="preserve">Pag. web: www.primariaroseti.ro                              </t>
  </si>
  <si>
    <t>Persoană de contact:  Niculai ENE</t>
  </si>
  <si>
    <t>Datele proprii de identificare ale autorităţii publice:  Primaria Comunei VASILATI</t>
  </si>
  <si>
    <t xml:space="preserve">Adresa:  com Vasilati, str Garii, nr 19, jud Calarasi                                                                                                              </t>
  </si>
  <si>
    <t>Nr. tel :  0242532532</t>
  </si>
  <si>
    <t>Nr. Fax:  0242532555</t>
  </si>
  <si>
    <t>e-mail: primariavasilati@yahoo.com</t>
  </si>
  <si>
    <t xml:space="preserve">Pag. web:                              </t>
  </si>
  <si>
    <t>Datele proprii de identificare ale autorităţii publice:  Primaria Comunei INDEPENDENTA</t>
  </si>
  <si>
    <t xml:space="preserve">Adresa: com Independenta, str Unirii, nr 42, jud Calarasi                                                                                                              </t>
  </si>
  <si>
    <t>Nr. tel :  0242 535353</t>
  </si>
  <si>
    <t>Nr. Fax: 0242 535353</t>
  </si>
  <si>
    <t>e-mail: primariaindependenta@yahoo.com</t>
  </si>
  <si>
    <t xml:space="preserve">Pag. web:  www.primariaindependenta.ro                            </t>
  </si>
  <si>
    <t xml:space="preserve">Persoană de contact: Ion Eugenia Mariana                   </t>
  </si>
  <si>
    <t>Datele proprii de identificare ale autorităţii publice:  Primaria Comunei GRADISTEA</t>
  </si>
  <si>
    <t xml:space="preserve">Adresa:  sat Gradistea, str Calea Calarasi, nr 132, com Gradistea, jud Calarasi                                                                                                              </t>
  </si>
  <si>
    <t xml:space="preserve">Nr. tel :  0242 336017  </t>
  </si>
  <si>
    <t>Nr. Fax: 0242 336164</t>
  </si>
  <si>
    <t>e-mail: corbuconstantin84@yahoo.com</t>
  </si>
  <si>
    <t xml:space="preserve">Pag. web: www.primariagradistea.ro                                                      </t>
  </si>
  <si>
    <t xml:space="preserve">Persoană de contact:  Georgeta ION </t>
  </si>
  <si>
    <t>Datele proprii de identificare ale autorităţii publice:  Primaria Comunei Dichiseni</t>
  </si>
  <si>
    <t>Compartimentul:  Urbanism - Mediu</t>
  </si>
  <si>
    <t>Adresa: com Dichiseni, str Lichiresti nr 72</t>
  </si>
  <si>
    <t>Nr. tel : 0242313637</t>
  </si>
  <si>
    <t>Nr. Fax: 0242 700401</t>
  </si>
  <si>
    <t>e-mail: primariadichiseni@yahoo.com</t>
  </si>
  <si>
    <t xml:space="preserve">Pag. web:  www.primariadichiseni.ro                                              </t>
  </si>
  <si>
    <t xml:space="preserve">Datele proprii de identificare ale autorităţii publice: Agenţia pentru Protecţia Mediului  Sălaj  </t>
  </si>
  <si>
    <t>Compartimentul: Comp. Relaţii Publice şi Comunicare, Planuri, Proiecte şi Programe</t>
  </si>
  <si>
    <t>Adresa: Str. Parcului nr. 2, 450045, Zalău</t>
  </si>
  <si>
    <t xml:space="preserve">Nr. tel : 0260-662619, 0260-662621 </t>
  </si>
  <si>
    <t xml:space="preserve">Nr. Fax: 0260-662622 </t>
  </si>
  <si>
    <t xml:space="preserve">e-mail: office@apmsj.anpm.ro   </t>
  </si>
  <si>
    <t>Pag. web: http://apmsj.anpm.ro/</t>
  </si>
  <si>
    <t>Persoană de contact: cons. Szilagyi Hajnalka Beata</t>
  </si>
  <si>
    <t xml:space="preserve"> 2.  GARDA NAŢIONALĂ DE MEDIU - COMISARIATUL JUDEŢEAN SĂLAJ</t>
  </si>
  <si>
    <t xml:space="preserve">Datele proprii de identificare ale autorităţii publice: Garda Naţionalǎ de Mediu – Comisariatul Judeţean Sălaj </t>
  </si>
  <si>
    <t>Compartimentul: Comisar Şef</t>
  </si>
  <si>
    <t>Adresa: Str. Gheorghe Lazăr, nr. 20, Zalău 450010</t>
  </si>
  <si>
    <t xml:space="preserve">Nr. tel :0260-662618 </t>
  </si>
  <si>
    <t>Nr. Fax: 0260-662663</t>
  </si>
  <si>
    <t xml:space="preserve">e-mail: cjsalaj@gnm.ro  </t>
  </si>
  <si>
    <t xml:space="preserve">Persoană de contact: cms. desemnat de Directorul Coordonator </t>
  </si>
  <si>
    <t xml:space="preserve">Datele proprii de identificare ale autorităţii publice: Administraţia Naţională a Îmbunătăţirilor Funciare Sălaj </t>
  </si>
  <si>
    <t>Compartimentul: Serviciul Operaţional</t>
  </si>
  <si>
    <t>Adresa: Str. Corneliu Coposu nr. 77, Zalău, cod 450008</t>
  </si>
  <si>
    <t xml:space="preserve">Nr. tel : 0260-617786 </t>
  </si>
  <si>
    <t xml:space="preserve">Nr. Fax: 0260-662787 </t>
  </si>
  <si>
    <t xml:space="preserve">e-mail: anif.ts.02@anif.ro </t>
  </si>
  <si>
    <t xml:space="preserve">Pag. web: -  </t>
  </si>
  <si>
    <t xml:space="preserve">Persoană de contact: ing. Păşcuţă Maria </t>
  </si>
  <si>
    <t xml:space="preserve">Datele proprii de identificare ale autorităţii publice: Primăria Oraşului Jibou </t>
  </si>
  <si>
    <t>Compartimentul: Comp. Protecţia Mediului</t>
  </si>
  <si>
    <t>Adresa: P-ţa 1 Decembrie 1918 nr. 4, Jibou</t>
  </si>
  <si>
    <t xml:space="preserve">Nr. tel : 0260-644713 </t>
  </si>
  <si>
    <t xml:space="preserve">Nr. Fax: 0260-641300 </t>
  </si>
  <si>
    <t xml:space="preserve">e-mail: primaria_jibou@yahoo.com  </t>
  </si>
  <si>
    <t>Pag. web: www.primariajibou.ro</t>
  </si>
  <si>
    <t>Persoană de contact: Bolfa Anchidim, Paskucza Szarita</t>
  </si>
  <si>
    <t>Februaire</t>
  </si>
  <si>
    <t xml:space="preserve">Datele proprii de identificare ale autorităţii publice: Primăria Municipiului Zalău - Direcţia Generală a Domeniului Public Zalău </t>
  </si>
  <si>
    <t>Adresa: Str. Fabricii nr. 28, Zalău</t>
  </si>
  <si>
    <t xml:space="preserve">Nr. tel : 0260-617776 </t>
  </si>
  <si>
    <t xml:space="preserve">Nr. Fax: 0260-617776 </t>
  </si>
  <si>
    <t xml:space="preserve">e-mail: -  </t>
  </si>
  <si>
    <t xml:space="preserve">Persoană de contact: Pop Regina </t>
  </si>
  <si>
    <t xml:space="preserve">Datele proprii de identificare ale autorităţii publice: Inspectoratul pentru Situaţii de Urgenţă Porolissum al Judeţului Sălaj </t>
  </si>
  <si>
    <t>Adresa: B-dul Mihai Viteazul nr. 57, Zalău</t>
  </si>
  <si>
    <t xml:space="preserve">Nr. tel :  0260-611212, 0260-611212 </t>
  </si>
  <si>
    <t xml:space="preserve">Nr. Fax: 0260-615621, 0260-614231 </t>
  </si>
  <si>
    <t xml:space="preserve">e-mail: isuj_sj@yahoo.com  </t>
  </si>
  <si>
    <t xml:space="preserve">Persoană de contact: slt. Jacodi Lucian, sg.maj. Beko Laszlo-Zsolt </t>
  </si>
  <si>
    <t xml:space="preserve">Datele proprii de identificare ale autorităţii publice: Direcţia Judeţeană pentru Accize şi Operaţiuni Vamale Sălaj </t>
  </si>
  <si>
    <t>Adresa: B-dul Mihai Viteazul nr. 79, Zalău</t>
  </si>
  <si>
    <t xml:space="preserve">Nr. tel : 0360-401066, 0360-40106 </t>
  </si>
  <si>
    <t xml:space="preserve">Nr. Fax: 0260-612932 </t>
  </si>
  <si>
    <t xml:space="preserve">e-mail: bvzalau@customs.ro </t>
  </si>
  <si>
    <t>Persoană de contact: Harlisca Simona</t>
  </si>
  <si>
    <t>Datele proprii de identificare ale autorităţii publice: Direcţia Apelor Someş-Tisa - Sistemul de Gospodărire a Apelor Sălaj</t>
  </si>
  <si>
    <t>Adresa: Str. Corneliu Coposu nr. 91, Zalău</t>
  </si>
  <si>
    <t>Nr. tel : 0260-612350</t>
  </si>
  <si>
    <t>Nr. Fax: 0360-401092</t>
  </si>
  <si>
    <t xml:space="preserve">e-mail: sgasj@ dast.rowater.ro  </t>
  </si>
  <si>
    <t xml:space="preserve">Persoană de contact: ing. Olar Dorina </t>
  </si>
  <si>
    <t xml:space="preserve">Datele proprii de identificare ale autorităţii publice: Direcţia Sanitară Veterinară şi pentru Siguranţa Alimentelor Sălaj </t>
  </si>
  <si>
    <t>Adresa: Str. Tipografilor nr. 4, Zalău</t>
  </si>
  <si>
    <t>Nr. tel : 0260-612124, 0260-660152</t>
  </si>
  <si>
    <t>Nr. Fax: 0260-660152</t>
  </si>
  <si>
    <t>e-mail: dirlabvet@ zalau.astral.ro</t>
  </si>
  <si>
    <t xml:space="preserve">Pag. web: www.dsv-salaj.ro   </t>
  </si>
  <si>
    <t xml:space="preserve">Persoană de contact: dr. Maghiar Cristian </t>
  </si>
  <si>
    <t xml:space="preserve">Datele proprii de identificare ale autorităţii publice: Oficiul Cadastral şi Publicitate Imobiliară Sălaj </t>
  </si>
  <si>
    <t>Compartimentul: Serviciul Cadastru</t>
  </si>
  <si>
    <t>Adresa: Str. Corneliu Coposu nr. 31/A, Zalău</t>
  </si>
  <si>
    <t>Nr. tel : 0260-618322</t>
  </si>
  <si>
    <t>Nr. Fax: 0260-618322</t>
  </si>
  <si>
    <t>e-mail: sj@ancpi.ro</t>
  </si>
  <si>
    <t xml:space="preserve">Persoană de contact: Horvat Nicuşor </t>
  </si>
  <si>
    <t>Anul de raportare 2010</t>
  </si>
  <si>
    <t xml:space="preserve">Datele proprii de identificare ale autorităţii publice: Agenţia pentru Protecţia Mediului Maramureş  </t>
  </si>
  <si>
    <t>Compartimentul: Relații Publice și Tehnologia Informației</t>
  </si>
  <si>
    <t>Adresa: Str. Iza nr. 1A, Baia Mare</t>
  </si>
  <si>
    <t xml:space="preserve">Nr. tel : 0262-276304 </t>
  </si>
  <si>
    <t xml:space="preserve">Nr. Fax: 0262-275222  </t>
  </si>
  <si>
    <t>e-mail: office@apmmm.anpm.ro</t>
  </si>
  <si>
    <t>Pag. web: http://apmmm.anpm.ro</t>
  </si>
  <si>
    <t>Persoană de contact: Mureșan Rodica</t>
  </si>
  <si>
    <t xml:space="preserve"> 2.  GARDA NAŢIONALĂ DE MEDIU - COMISARIATUL JUDEŢEAN MARAMUREŞ</t>
  </si>
  <si>
    <t xml:space="preserve">Datele proprii de identificare ale autorităţii publice: Garda Naţionalǎ de Mediu, Comisariatul Judeţean Maramureş </t>
  </si>
  <si>
    <t>Compartimentul: Prim Comisar al Comisariatului Judeţean Maramureş</t>
  </si>
  <si>
    <t>Adresa: Str. George Coşbuc nr. 52, Baia Mare, judetul Maramures</t>
  </si>
  <si>
    <t xml:space="preserve">Nr. tel : 0262-215842 </t>
  </si>
  <si>
    <t xml:space="preserve">Nr. Fax: 0262-215843 </t>
  </si>
  <si>
    <t xml:space="preserve">e-mail: cjmaramures@gnm.ro  </t>
  </si>
  <si>
    <t xml:space="preserve">Persoană de contact: Comisar coordonator </t>
  </si>
  <si>
    <t xml:space="preserve"> 3.  A.N. Apele Române - Administratia Bazinala de Apa Somes-Tisa Cluj - S.G.A. Maramureş</t>
  </si>
  <si>
    <t xml:space="preserve">Datele proprii de identificare ale autorităţii publice: A.N. Apele Române - Administratia Bazinala de Apa Somes-Tisa Cluj  - Sistemul de Gospodărire a Apelor Maramureş </t>
  </si>
  <si>
    <t>Compartimentul: G.R.A.</t>
  </si>
  <si>
    <t>Adresa: Str. Hortensiei  nr. 2, Baia Mare, judetul Maramures</t>
  </si>
  <si>
    <t xml:space="preserve">Nr. tel : 0262-225044 </t>
  </si>
  <si>
    <t xml:space="preserve">Nr. Fax: 0262-226266 </t>
  </si>
  <si>
    <t xml:space="preserve">e-mail: ara@sgamm.dast.rowater.ro  </t>
  </si>
  <si>
    <t>Persoană de contact: Cardos Antonela</t>
  </si>
  <si>
    <t xml:space="preserve">Datele proprii de identificare ale autorităţii publice: Consiliul Judetean Maramureş </t>
  </si>
  <si>
    <t>Compartimentul: Direcţia Tehnică – Direcția Tehnică și Investiții</t>
  </si>
  <si>
    <t>Adresa: Str. Gh. Şincai nr. 46, Baia Mare, judetul Maramures</t>
  </si>
  <si>
    <t>Nr. tel / fax:  0262-213244/215524</t>
  </si>
  <si>
    <t>e-mail: office@maramures.ro</t>
  </si>
  <si>
    <t xml:space="preserve">Pag. web: www.cjmaramures.ro </t>
  </si>
  <si>
    <t>Persoană de contact: Păcurar Monica, Cristian Cirțiu</t>
  </si>
  <si>
    <t xml:space="preserve">Datele proprii de identificare ale autorităţii publice: Autoritatea Nationala Sanitara Veterinara si pentru Siguranta Alimentelor - Direcţia Sanitară Veterinară şi pentru Siguranţa Alimentelor Maramures </t>
  </si>
  <si>
    <t>Adresa: Baia Mare, str. Vasile Alecsandri, nr. 66, judetul Maramures</t>
  </si>
  <si>
    <t xml:space="preserve">Nr. tel : 0262-224031, 0262-224005 </t>
  </si>
  <si>
    <t xml:space="preserve">Nr. Fax: 0262-224031, 0262-224005 </t>
  </si>
  <si>
    <t xml:space="preserve">e-mail: office-maramures@ansvsa.ro  </t>
  </si>
  <si>
    <t xml:space="preserve">Persoană de contact: Dr. Pop Vasile </t>
  </si>
  <si>
    <t xml:space="preserve">Datele proprii de identificare ale autorităţii publice: Direcţia Silvică Maramures </t>
  </si>
  <si>
    <t>Compartimentul: Biroul Tehnic</t>
  </si>
  <si>
    <t>Adresa: Baia Mare, str. 22 Decembrie, nr. 36, judetul Maramures</t>
  </si>
  <si>
    <t xml:space="preserve">Nr. tel : 0262-211850, 0262-211794 </t>
  </si>
  <si>
    <t xml:space="preserve">Nr. Fax: 0262-211850, 0262-211794 </t>
  </si>
  <si>
    <t xml:space="preserve">e-mail: dstehnic@marasilva.ro  </t>
  </si>
  <si>
    <t xml:space="preserve">Pag. web: www.marasilva.ro  </t>
  </si>
  <si>
    <t xml:space="preserve">Persoană de contact: ing. Cheta Vasile </t>
  </si>
  <si>
    <t xml:space="preserve">Datele proprii de identificare ale autorităţii publice: Direcţia de Sănătate Publică Maramureş </t>
  </si>
  <si>
    <t>Compartimentul: Compartiment de Relatii Publice si Comunicare</t>
  </si>
  <si>
    <t xml:space="preserve">Adresa: Baia Mare str. George Coşbuc nr. 31, judetul Maramures </t>
  </si>
  <si>
    <t xml:space="preserve">Nr. tel : 0262-276501, 0262/276440  </t>
  </si>
  <si>
    <t xml:space="preserve">Nr. Fax: 0262-276002 </t>
  </si>
  <si>
    <t xml:space="preserve">e-mail: dspj.maramures@sintec.ro, mpddsp@sintec.ro </t>
  </si>
  <si>
    <t xml:space="preserve">Pag. web: www.sintec.ro/dspmm  </t>
  </si>
  <si>
    <t xml:space="preserve">Persoană de contact: Dr. Călin Man </t>
  </si>
  <si>
    <t xml:space="preserve">Datele proprii de identificare ale autorităţii publice: Inspectoratul pentru Situaţii de Urgenţă „Gheorghe Pop de Băseşti” al judeţului Maramures </t>
  </si>
  <si>
    <t>Compartimentul: Serviciul Protecţie Civilă</t>
  </si>
  <si>
    <t>Adresa: Baia Mare str. Vasile Lucaciu, nr. 87, judetul Maramures</t>
  </si>
  <si>
    <t>Nr. tel : 0262-211212</t>
  </si>
  <si>
    <t xml:space="preserve">Nr. Fax: 0262-214981; 0262-214921 </t>
  </si>
  <si>
    <t xml:space="preserve">e-mail: pompierimm@rdslink.ro  </t>
  </si>
  <si>
    <t xml:space="preserve">Pag. web: www.isumm.ro </t>
  </si>
  <si>
    <t>Persoană de contact: Col. Nour Eugen, Col. Breban Ioan</t>
  </si>
  <si>
    <t xml:space="preserve">Datele proprii de identificare ale autorităţii publice: Primăria municipiului Baia Mare </t>
  </si>
  <si>
    <t xml:space="preserve">Biroul specializat de informatii si relatii publice: Ecologie Urbana </t>
  </si>
  <si>
    <t>Adresa: Baia Mare, Str. Gh. Şincai nr. 37, judeţul Maramureş</t>
  </si>
  <si>
    <t xml:space="preserve">Nr. Tel/fax : 0733.055.784  </t>
  </si>
  <si>
    <t xml:space="preserve">e-mail: mediu@baiamarecity.ro  </t>
  </si>
  <si>
    <t xml:space="preserve">Pag. web: www.baiamarecity.ro </t>
  </si>
  <si>
    <t xml:space="preserve">Persoană de contact: Mariana Popescu </t>
  </si>
  <si>
    <t xml:space="preserve">Datele proprii de identificare ale autorităţii publice: Primăria municipiului Sighetu Marmaţiei </t>
  </si>
  <si>
    <t>Compartimentul: Compartimentul pentru Protecţia Mediului</t>
  </si>
  <si>
    <t>Adresa: Sighetu Marmaţiei, Str.Bogdan Vodă nr. 14, judetul Maramureş</t>
  </si>
  <si>
    <t xml:space="preserve">Nr. tel : 0262.311001/311002 </t>
  </si>
  <si>
    <t xml:space="preserve">Nr. Fax: 0262.311069 </t>
  </si>
  <si>
    <t xml:space="preserve">e-mail: primăria@primăriasighet.ro  </t>
  </si>
  <si>
    <t xml:space="preserve">Pag. web: www.primăria-sighet.ro  </t>
  </si>
  <si>
    <t xml:space="preserve">Datele proprii de identificare ale autorităţii publice: Unitatea Administrativ Teritorială Baia Sprie  </t>
  </si>
  <si>
    <t>Compartimentul: Compartiment Protectia Mediului</t>
  </si>
  <si>
    <t>Adresa: Baia Sprie, P-ta Libertatii, nr.4, judetul Maramures</t>
  </si>
  <si>
    <t xml:space="preserve">Nr. tel : 0262-262303 </t>
  </si>
  <si>
    <t xml:space="preserve">Nr. Fax: 0262-260059 </t>
  </si>
  <si>
    <t xml:space="preserve">e-mail: mediu@baiasprie.com  </t>
  </si>
  <si>
    <t>Persoană de contact: Birda Adriana</t>
  </si>
  <si>
    <t xml:space="preserve">Datele proprii de identificare ale autorităţii publice: Primăria oraşului Seini  </t>
  </si>
  <si>
    <t>Compartimentul: S.C.U.P. Seini</t>
  </si>
  <si>
    <t>Adresa: Seini, Piaţa Unirii, nr. 16, judeţul Maramureş</t>
  </si>
  <si>
    <t>Nr. tel :  0262-491090; 0262-491000</t>
  </si>
  <si>
    <t xml:space="preserve">Nr. Fax: : 0262-491000 </t>
  </si>
  <si>
    <t xml:space="preserve">e-mail: primariaseini@yahoo.com  </t>
  </si>
  <si>
    <t xml:space="preserve">Persoană de contact: Patovan Vasile </t>
  </si>
  <si>
    <t xml:space="preserve">Datele proprii de identificare ale autorităţii publice: Primăria oraşului Târgu Lăpus </t>
  </si>
  <si>
    <t>Compartimentul: Serviciul Urbanism şi Amenajarea Teritoriului</t>
  </si>
  <si>
    <t>Adresa: Târgu Lăpuş, Str. Ţibleşului, nr. 2, judeţul Maramures</t>
  </si>
  <si>
    <t xml:space="preserve">Nr. tel : 0262-384465; 0262 - 385403  </t>
  </si>
  <si>
    <t xml:space="preserve">Nr. Fax: 0262-384465; 0262-385403 </t>
  </si>
  <si>
    <t xml:space="preserve">e-mail: primaria_tgl@yahoo.com  </t>
  </si>
  <si>
    <t xml:space="preserve">Pag. web: www.lapus.ro  </t>
  </si>
  <si>
    <t xml:space="preserve">Persoană de contact: Melinda Fulop, Claudiu Fulop, Dorina Patacean  </t>
  </si>
  <si>
    <t xml:space="preserve">Datele proprii de identificare ale autorităţii publice: Primăria oraşului Tăuţii Măgherăus </t>
  </si>
  <si>
    <t>Compartimentul: Compartimentul Urbanism si Amenajare Teritoriala</t>
  </si>
  <si>
    <t>Adresa: Tăuţii Măgherăuş, Str.1, nr. 193, judeţul Maramures</t>
  </si>
  <si>
    <t xml:space="preserve">Nr. tel : 0262-293048; 0262-293001 </t>
  </si>
  <si>
    <t>Nr. Fax: 0262-293048; 0262-293001</t>
  </si>
  <si>
    <t xml:space="preserve">e-mail: primariatautiimagheraus@yahoo.com  </t>
  </si>
  <si>
    <t xml:space="preserve">Pag. web: www.tautiimagheraus.ro  </t>
  </si>
  <si>
    <t xml:space="preserve">Persoană de contact: Orza Sanziana </t>
  </si>
  <si>
    <t>Datele proprii de identificare ale autorităţii publice: Primăria oraşului Cavnic</t>
  </si>
  <si>
    <t>Compartimentul: Serviciul Urbanism, Amenajarea Teritoriului, Protectia Mediului si a Monumentelor istorice</t>
  </si>
  <si>
    <t>Adresa: Cavnic, Str. 22 Decembrie, nr. 7, judeţul Maramures</t>
  </si>
  <si>
    <t>Nr. tel / fax: 0262-295046</t>
  </si>
  <si>
    <t>e-mail: -</t>
  </si>
  <si>
    <t>Persoană de contact: Danciu Alexandru</t>
  </si>
  <si>
    <t xml:space="preserve">Datele proprii de identificare ale autorităţii publice: Primăria oraşului Dragomireşti </t>
  </si>
  <si>
    <t>Compartimentul: Birou Urbanism</t>
  </si>
  <si>
    <t>Adresa: Dragomireşti, Str. 1 Decembrie 1918, nr. 151, judeţul Maramureş</t>
  </si>
  <si>
    <t xml:space="preserve">Nr. tel : 0262-337007; 0262-337361 </t>
  </si>
  <si>
    <t xml:space="preserve">Nr. Fax: 0262-337007; 0262-337361 </t>
  </si>
  <si>
    <t xml:space="preserve">e-mail: primaria.dragomiresti@yahoo.com  </t>
  </si>
  <si>
    <t xml:space="preserve">Persoană de contact: Viceprimar Calin Fitigau, Arhitect şef Ioan Zubaşcu </t>
  </si>
  <si>
    <t xml:space="preserve">Datele proprii de identificare ale autorităţii publice: Primăria oraşului Şomcuta Mare </t>
  </si>
  <si>
    <t>Compartimentul: Compartiment Protecţia Mediului</t>
  </si>
  <si>
    <t>Adresa: Somcuta Mare, Str. Republicii, nr. 7, judeţul Maramures</t>
  </si>
  <si>
    <t>Nr. tel : 0262-280055</t>
  </si>
  <si>
    <t xml:space="preserve">Nr. Fax: 0262 - 281080 </t>
  </si>
  <si>
    <t xml:space="preserve">e-mail: mediu@somcutamare.ro  </t>
  </si>
  <si>
    <t xml:space="preserve">Pag. web: www.somcutamare.ro </t>
  </si>
  <si>
    <t xml:space="preserve">Persoană de contact: Marcuș Ioana </t>
  </si>
  <si>
    <t xml:space="preserve">Datele proprii de identificare ale autorităţii publice: Primăria oraşului Vişeu de Sus  </t>
  </si>
  <si>
    <t>Adresa: Vişeu de Sus, Str. 22 Decembrie, nr. 19, judeţul Maramures</t>
  </si>
  <si>
    <t xml:space="preserve">Nr. tel : 0262-353488; 0262-352990 </t>
  </si>
  <si>
    <t xml:space="preserve">Nr. Fax: 0262-353488; 0262-352990  </t>
  </si>
  <si>
    <t xml:space="preserve">e-mail: primariaviseu@yahoo.com  </t>
  </si>
  <si>
    <t xml:space="preserve">Persoană de contact: Viorel Sasu - Comp. Protectia Mediului </t>
  </si>
  <si>
    <t xml:space="preserve">Datele proprii de identificare ale autorităţii publice: Primăria oraşului Ulmeni </t>
  </si>
  <si>
    <t>Compartimentul: Compartiment Tehnic</t>
  </si>
  <si>
    <t>Adresa: Ulmeni, Str. Petre Dulfu, nr. 62/A, judeţul Maramures</t>
  </si>
  <si>
    <t xml:space="preserve">Nr. tel : 0262-264001; 0262-264957 </t>
  </si>
  <si>
    <t xml:space="preserve">Nr. Fax: 0262-264001; 0262-264957 </t>
  </si>
  <si>
    <t xml:space="preserve">e-mail: consiliullocalulmeni@yahoo.com  </t>
  </si>
  <si>
    <t xml:space="preserve">Persoană de contact: Dan Flore  </t>
  </si>
  <si>
    <t xml:space="preserve">Datele proprii de identificare ale autorităţii publice: C.N.M.P.N. REMIN S.A. BAIA MARE </t>
  </si>
  <si>
    <t>Compartimentul: Serviciul Protecţia Mediului, Securitate şi Sănătate în Muncă</t>
  </si>
  <si>
    <t>Adresa: Baia Mare, str. Nucului, nr. 22, judeţul Maramures</t>
  </si>
  <si>
    <t xml:space="preserve">Nr. tel : 0262-211501; 0262-217021 </t>
  </si>
  <si>
    <t xml:space="preserve">Nr. Fax: 0262-211501; 0262-217021  </t>
  </si>
  <si>
    <t xml:space="preserve">e-mail: remin@remin.ro  </t>
  </si>
  <si>
    <t xml:space="preserve">Persoană de contact: ing. Mois Gheorghe, ing. Miclăuş Delia </t>
  </si>
  <si>
    <t xml:space="preserve">Datele proprii de identificare ale autorităţii publice: SC AVIMAR SA Baia Mare </t>
  </si>
  <si>
    <t>Adresa: Seini, str. Somes, nr. 32, judeţul Maramureş</t>
  </si>
  <si>
    <t xml:space="preserve">Nr. tel : 0262-490890  </t>
  </si>
  <si>
    <t xml:space="preserve">Nr. Fax: 0262-490890 </t>
  </si>
  <si>
    <t xml:space="preserve">e-mail: secretariat@avimar.ro   </t>
  </si>
  <si>
    <t xml:space="preserve">Persoană de contact: Bodea Octavian </t>
  </si>
  <si>
    <t xml:space="preserve">Datele proprii de identificare ale autorităţii publice: SC Italsofa Romania SRL </t>
  </si>
  <si>
    <t>Compartimentul: Departament: S.S.M., Mediu, PSI</t>
  </si>
  <si>
    <t>Adresa: Baia Mare, str. Unirii, nr. 40, judetul Maramures</t>
  </si>
  <si>
    <t xml:space="preserve">Nr. tel : 0262-207003, 207005 </t>
  </si>
  <si>
    <t xml:space="preserve">Nr. Fax: 0262-207003, 207005 </t>
  </si>
  <si>
    <t xml:space="preserve">e-mail: dhotea@italsofaromania.ro – inginer, pbontea@italsofaromania.ro – Responsabil Dep. SSM, Mediu, PSI  </t>
  </si>
  <si>
    <t>Datele proprii de identificare ale autorităţii publice: SC MOBAM SA Baia Mare</t>
  </si>
  <si>
    <t>Adresa: Baia Mare, B-dul Unirii, nr. 21, judetul Maramures</t>
  </si>
  <si>
    <t>Nr. tel : 0262-277130/ 0262-277131/277258</t>
  </si>
  <si>
    <t>Nr. Fax: 0262-278217</t>
  </si>
  <si>
    <t xml:space="preserve">e-mail: secretariat@mobam.ro    </t>
  </si>
  <si>
    <t xml:space="preserve">Pag. web: www.mobam.ro </t>
  </si>
  <si>
    <t xml:space="preserve">Persoană de contact: ing. Gheorghe Ciontea - Director tehnic </t>
  </si>
  <si>
    <t xml:space="preserve">Datele proprii de identificare ale autorităţii publice: SC ROMALTYN MINING SRL </t>
  </si>
  <si>
    <t>Compartimentul: Compartimentul Protecţia  mediului</t>
  </si>
  <si>
    <t>Adresa: Baia Mare, str. Victoriei, nr. 77B, judetul Maramures</t>
  </si>
  <si>
    <t xml:space="preserve">Nr. tel : 0262-275662 / 0262-275663 </t>
  </si>
  <si>
    <t xml:space="preserve">Nr. Fax: 0262-275662 / 0262-275663 </t>
  </si>
  <si>
    <t xml:space="preserve">e-mail: mining@romaltyn.ro  </t>
  </si>
  <si>
    <t xml:space="preserve">Persoană de contact: Dan Pintea </t>
  </si>
  <si>
    <t xml:space="preserve">Datele proprii de identificare ale autorităţii publice: SC MECANICA SIGHETU SA </t>
  </si>
  <si>
    <t>Adresa: Sighetu Marmatiei str. Unirii 44, judetul Maramures</t>
  </si>
  <si>
    <t xml:space="preserve">Nr. tel : 0262-311631/0262-313054  </t>
  </si>
  <si>
    <t xml:space="preserve">Nr. Fax: 0262-311631/0262-313054  </t>
  </si>
  <si>
    <t xml:space="preserve">e-mail: aq@mecanica-sighet.ro </t>
  </si>
  <si>
    <t xml:space="preserve">Pag. web: www.mecanica-sighet.ro </t>
  </si>
  <si>
    <t>Persoană de contact: Padrah Ervin</t>
  </si>
  <si>
    <t xml:space="preserve">Datele proprii de identificare ale autorităţii publice: SC Combimar SA </t>
  </si>
  <si>
    <t>Adresa: Baia Mare,str. Fabricii, nr. 5, judetul Maramures</t>
  </si>
  <si>
    <t xml:space="preserve">Nr. tel : 0262-223959; 0262-222441  </t>
  </si>
  <si>
    <t xml:space="preserve">Nr. Fax: 0262-223959; 0262-222441 </t>
  </si>
  <si>
    <t xml:space="preserve">e-mail: sccombimarsa@yahoo.com  </t>
  </si>
  <si>
    <t xml:space="preserve">Datele proprii de identificare ale autorităţii publice: S.C. DANAMARI S.R.L. Seini </t>
  </si>
  <si>
    <t>Adresa: Seini, str Someş nr. 32, judetul Maramures</t>
  </si>
  <si>
    <t xml:space="preserve">Nr. tel : 0262-491892 </t>
  </si>
  <si>
    <t xml:space="preserve">Nr. Fax: 0262-491892 </t>
  </si>
  <si>
    <t xml:space="preserve">Persoană de contact: Ioan Cozma  </t>
  </si>
  <si>
    <t>Datele proprii de identificare ale autorităţii publice: S.C. RAMIRA S.A. Baia Mare</t>
  </si>
  <si>
    <t>Compartimentul: Compartimentul Mecano-Energetic</t>
  </si>
  <si>
    <t>Adresa: Baia Mare, str. Vasile Lucaciu, nr. 160, cod postal 430402, judetul Maramures</t>
  </si>
  <si>
    <t xml:space="preserve">Nr. tel : 0262-216868; 0262-206077 </t>
  </si>
  <si>
    <t xml:space="preserve">Nr. Fax: 0262-216868; 0262-206077 </t>
  </si>
  <si>
    <t xml:space="preserve">e-mail: ramira@ramira.ro, contact@ramira.ro  </t>
  </si>
  <si>
    <t xml:space="preserve">Pag. web: www.ramira.ro  </t>
  </si>
  <si>
    <t xml:space="preserve">Persoană de contact: Achim Ioan </t>
  </si>
  <si>
    <t>Datele proprii de identificare ale autorităţii publice: S.C. ARAMIS INVEST S.R.L. Baia Mare</t>
  </si>
  <si>
    <t>Compartimentul: Departamentul de Mediu</t>
  </si>
  <si>
    <t>Adresa: Baia Mare, str. Sperantei, nr. 3-5, judetul Maramures</t>
  </si>
  <si>
    <t xml:space="preserve">Nr. tel : 0262-220777 </t>
  </si>
  <si>
    <t xml:space="preserve">Nr. Fax: 0262220777 </t>
  </si>
  <si>
    <t xml:space="preserve">e-mail: laborator@aramis.com.ro  </t>
  </si>
  <si>
    <t>Persoană de contact: Monica Negulescu - responsabil mediu</t>
  </si>
  <si>
    <t>Datele proprii de identificare ale autorităţii publice: cod fiscal 4145381</t>
  </si>
  <si>
    <t xml:space="preserve">Compartimentul:  Proiecte, Relaţii Publice </t>
  </si>
  <si>
    <t>Adresa: P-ţa 22 Decembrie nr.5</t>
  </si>
  <si>
    <t>Nr. tel :  0233-215049, 219695</t>
  </si>
  <si>
    <t>Nr. Fax:  0233-219690</t>
  </si>
  <si>
    <t>e-mail:  relatii.publice@apmnt.anpm.ro</t>
  </si>
  <si>
    <t>Pag. web: http://apmnt.anpm.ro</t>
  </si>
  <si>
    <t>Persoană de contact: geogr. Brumaru Diana</t>
  </si>
  <si>
    <t xml:space="preserve">Datele proprii de identificare ale autorităţii publice: </t>
  </si>
  <si>
    <t xml:space="preserve">Adresa: Str. Th. Văscăuţeanu nr. 10Bis, Iaşi </t>
  </si>
  <si>
    <t>Nr. tel :  0232/215497</t>
  </si>
  <si>
    <t>Nr. Fax:   0232/214357</t>
  </si>
  <si>
    <t>e-mail: office@apmis.anpm.ro, relatii.publice@apmis.anpm.ro</t>
  </si>
  <si>
    <t>Pag. web:  www.apmis.ro</t>
  </si>
  <si>
    <t>Persoană de contact:  cons. Dumitriţa BOGHINCIUC</t>
  </si>
  <si>
    <t>Adresa: Iaşi, Str. Fîntînilor nr. 7A</t>
  </si>
  <si>
    <t>Nr. tel :  0232/410210</t>
  </si>
  <si>
    <t xml:space="preserve">Nr. Fax: 0232/410210  </t>
  </si>
  <si>
    <t>e-mail: cjiasi@gnm.ro</t>
  </si>
  <si>
    <t>Persoană de contact: Rodica PLATON</t>
  </si>
  <si>
    <t xml:space="preserve"> 3.  SC APAVITAL SA IAŞI </t>
  </si>
  <si>
    <t>Compartimentul: Birou Relatii Publice</t>
  </si>
  <si>
    <t>Adresa: Iaşi, Str. M. Costăchescu nr. 6</t>
  </si>
  <si>
    <t>Nr. tel :  0232/215410</t>
  </si>
  <si>
    <t>Nr. Fax:   0232/218561</t>
  </si>
  <si>
    <t>e-mail: razvan.manolache@apavital.ro</t>
  </si>
  <si>
    <t>Pag. web: www.apavital.ro</t>
  </si>
  <si>
    <t>Persoană de contact: ing. Răzvan MANOLACHE</t>
  </si>
  <si>
    <t>Compartimentul: Birou Ghişeu unic,Arhivă şi Secretariat ATOP</t>
  </si>
  <si>
    <t>Adresa: B-dul Ştefan cel Mare şi Sfânt, nr. 69,Iaşi, jud Iaşi</t>
  </si>
  <si>
    <t>Nr. tel :  0232235100</t>
  </si>
  <si>
    <t>Nr. Fax:   0232210336</t>
  </si>
  <si>
    <t xml:space="preserve">e-mail: ghiseu.unic@icc.ro </t>
  </si>
  <si>
    <t>Pag. web: www.icc.ro</t>
  </si>
  <si>
    <t>Persoană de contact: Benone Gabriel IRIMIA</t>
  </si>
  <si>
    <t xml:space="preserve">Compartimentul: Compartimentul Protecţia Mediului </t>
  </si>
  <si>
    <t>Adresa: Paşcani, str Ştefan cel Mare, nr.16</t>
  </si>
  <si>
    <t>Nr. tel :  0232762300/0725999402</t>
  </si>
  <si>
    <t>Nr. Fax:   0232766259</t>
  </si>
  <si>
    <t xml:space="preserve">e-mail:  office@primariapascani.ro  </t>
  </si>
  <si>
    <t xml:space="preserve">Pag. web:  www.primariapascani.ro </t>
  </si>
  <si>
    <t>Persoană de contact: Petru BUNDUC</t>
  </si>
  <si>
    <t>Adresa:Deva, str. Aurel Vlaicu, nr.25, jud. Hunedoara</t>
  </si>
  <si>
    <t>Nr. tel : 0254/215446</t>
  </si>
  <si>
    <t xml:space="preserve">Nr. Fax: 0254/212252 </t>
  </si>
  <si>
    <t xml:space="preserve">e-mail:  relatii.publice@apmhd.anpm.ro </t>
  </si>
  <si>
    <t>Site: http://apmhd.anpm.ro</t>
  </si>
  <si>
    <t>Persoană de contact:  Maria Dascălu</t>
  </si>
  <si>
    <t>Adresa: Hunedoara, str. Libertatii, nr.17, jud. Hunedoara</t>
  </si>
  <si>
    <t>Nr. tel :  0254/712543</t>
  </si>
  <si>
    <t>Nr. Fax:  0254/716087</t>
  </si>
  <si>
    <t>e-mail: info@primariahd.ro; primariahd@yahoo.com</t>
  </si>
  <si>
    <t>Pag. web:  www.primariahd.ro</t>
  </si>
  <si>
    <t>Persoană de contact:  Botizan Ioan</t>
  </si>
  <si>
    <t>Compartimentul:  Analize, Programe, Proiecte</t>
  </si>
  <si>
    <t>Adresa:Calan, str. Garii, nr.1, jud. Hunedoara</t>
  </si>
  <si>
    <t>Nr. tel :  0254/ 730223</t>
  </si>
  <si>
    <t xml:space="preserve">Nr. Fax:0254/732954  </t>
  </si>
  <si>
    <t xml:space="preserve">e-mail:primariacala@yahoo.com  </t>
  </si>
  <si>
    <t>Pag. web:  www.primariacalan.ro</t>
  </si>
  <si>
    <t>Persoană de contact: Diana Tudorache</t>
  </si>
  <si>
    <t>Adresa: deva, str. 1 Decembrie 1918, nr.28, jud. Hunedoara</t>
  </si>
  <si>
    <t xml:space="preserve">Nr. tel : 0254/211350; 0254/211624 </t>
  </si>
  <si>
    <t>Nr. Fax:  0254/ 230030</t>
  </si>
  <si>
    <t xml:space="preserve">e-mail:  conjudhd@artelecom.net </t>
  </si>
  <si>
    <t xml:space="preserve">Pag. web: www.cjhunedoara.ro </t>
  </si>
  <si>
    <t>Persoană de contact: Vintan Daniela</t>
  </si>
  <si>
    <t>Adresa: Deva, str.Aurel Vlaicu, nr.25, jud. Hunedoara</t>
  </si>
  <si>
    <t>Nr. tel : 0254/219790</t>
  </si>
  <si>
    <t>Nr. Fax:  0254/ 219790</t>
  </si>
  <si>
    <t xml:space="preserve">e-mail:  cjhunedoara@gnm.ro </t>
  </si>
  <si>
    <t>Persoană de contact:  cms.Bran Flaviu Florin</t>
  </si>
  <si>
    <t>Adresa: Vulcan, B-dul M.Viteazu, nr.31, jud. Hunedoara</t>
  </si>
  <si>
    <t>Nr. tel : 0254/570340</t>
  </si>
  <si>
    <t>Nr. Fax:  0254/ 571910</t>
  </si>
  <si>
    <t>e-mail:  primvulcan@yahoo.com</t>
  </si>
  <si>
    <t xml:space="preserve">Pag. web: www.e-vulcan.ro </t>
  </si>
  <si>
    <t>Persoană de contact: Daniela Căplescu</t>
  </si>
  <si>
    <t>Adresa: Hateg, str.Piata Unirii, nr.6, cod 335500, jud. Hunedoara</t>
  </si>
  <si>
    <t>Nr. tel : 0354/808120, 0354/808121</t>
  </si>
  <si>
    <t>Nr. Fax:  0254/ 777756</t>
  </si>
  <si>
    <t>e-mail:  primaria.hateg@yahoo.com</t>
  </si>
  <si>
    <t xml:space="preserve">Pag. web: www.primaria-hateg.rdslink.ro </t>
  </si>
  <si>
    <t>Persoană de contact: ing.Alin Predoni</t>
  </si>
  <si>
    <t>Compartimentul: Urbanism si Mediu</t>
  </si>
  <si>
    <t>Adresa: Lupeni,str.Revolutiei, nr.2, jud. Hunedoara</t>
  </si>
  <si>
    <t>Nr. tel : 0254/560725</t>
  </si>
  <si>
    <t>Nr. Fax:  0254/ 560515</t>
  </si>
  <si>
    <t>e-mail:  lupeni@petrosani.astral.ro</t>
  </si>
  <si>
    <t>Persoană de contact: Fiera Mihai</t>
  </si>
  <si>
    <t>Adresa: Orăştie,P-ţa Aurel Vlaicu, nr.3, jud. Hunedoara</t>
  </si>
  <si>
    <t>Nr. tel : 0254/241019</t>
  </si>
  <si>
    <t>Nr. Fax:  0254/ 242560</t>
  </si>
  <si>
    <t>e-mail: rallubodea@yahoo.com</t>
  </si>
  <si>
    <t>Pag. web:  www.orastie.info.ro</t>
  </si>
  <si>
    <t>Persoană de contact: Raluca Bodea</t>
  </si>
  <si>
    <t>Serviciu Evaluarea Factorilor de Risc</t>
  </si>
  <si>
    <t>Adresa: Deva, str. 22 Decembrie, nr.58, jud. Hunedoara</t>
  </si>
  <si>
    <t>Nr. tel : 0254/211848</t>
  </si>
  <si>
    <t>Nr. Fax:  0254/ 213758</t>
  </si>
  <si>
    <t>e-mail: deva@asphd.ro</t>
  </si>
  <si>
    <t>Pag. web:  www.asphd.ro</t>
  </si>
  <si>
    <t>Persoană de contact: Dr.Adriana Mărculescu</t>
  </si>
  <si>
    <t>Adresa: Petrosani, str.1 Decembrie 1918, nr.93, jud. Hunedoara</t>
  </si>
  <si>
    <t>Nr. tel : 0254/541220</t>
  </si>
  <si>
    <t>Nr. Fax:  0254/ 545903</t>
  </si>
  <si>
    <t>e-mail:  primaria.petrosani@upcmail.ro</t>
  </si>
  <si>
    <t>Pag. web:  www.petrosani.ro</t>
  </si>
  <si>
    <t>Persoană de contact: Carmen Baicu</t>
  </si>
  <si>
    <t>Compartimentul: Administratie publica, informatii de interes public</t>
  </si>
  <si>
    <t>Adresa: Aninoasa, str.Libertatii, nr.85, jud. Hunedoara</t>
  </si>
  <si>
    <t>Nr. tel : 0254/512108</t>
  </si>
  <si>
    <t>Nr. Fax:  0254/ 512758</t>
  </si>
  <si>
    <t>e-mail:  primariaaninoasa@yahoo.com</t>
  </si>
  <si>
    <t>Pag. web:  www.aninoasa.freewb.ro</t>
  </si>
  <si>
    <t>Persoană de contact: Andreea Fletan</t>
  </si>
  <si>
    <t>Serviciul Urbanism si Amenajarea Teritoriului</t>
  </si>
  <si>
    <t>Adresa: Geoagiu, Calea Romanilor, nr.141, jud. Hunedoara</t>
  </si>
  <si>
    <t>Nr. tel : 0254/248880</t>
  </si>
  <si>
    <t>Nr. Fax:  0254/ 248881</t>
  </si>
  <si>
    <t>e-mail:  primaria@geoagiu.ro</t>
  </si>
  <si>
    <t>Pag. web:  www.geoagiu.ro</t>
  </si>
  <si>
    <t>Persoană de contact: Simina Moisă</t>
  </si>
  <si>
    <t>Compartimentul Relatii Publice si Protectia Mediului</t>
  </si>
  <si>
    <t>Adresa: Brad, str.Independentei, nr.2, jud. Hunedoara</t>
  </si>
  <si>
    <t xml:space="preserve">Nr. tel : 0254/612665; </t>
  </si>
  <si>
    <t>Nr. Fax:  0254/ 612669</t>
  </si>
  <si>
    <t>e-mail:  bradprim@yahoo.com</t>
  </si>
  <si>
    <t>Pag. web:  www.primariabrad.ro</t>
  </si>
  <si>
    <t>Persoană de contact: Monica Borza, Eugen Palievici</t>
  </si>
  <si>
    <t xml:space="preserve">Datele proprii de identificare ale autorităţii publice:Deva Str 22 Decembrie nr. 222. Tel.0252217453  fax: 0254 212259. </t>
  </si>
  <si>
    <t>Compartimentul:Relatii cu presa.</t>
  </si>
  <si>
    <t>Deva Str 22 Decembrie nr.222</t>
  </si>
  <si>
    <t xml:space="preserve"> Tel: 254217453</t>
  </si>
  <si>
    <t xml:space="preserve">Nr. Fax: 0254212259  </t>
  </si>
  <si>
    <t xml:space="preserve">e-mail:dadrhd@yahoo.com;office@dadrhd.ro  </t>
  </si>
  <si>
    <t>Pag. web: www.dadrhd.ro</t>
  </si>
  <si>
    <t>Persoană de contact: Ing. Oprea Adrian</t>
  </si>
  <si>
    <t xml:space="preserve">Datele proprii de identificare ale autorităţii publice: 
</t>
  </si>
  <si>
    <t>Adresa: Str.Politehnicii nr.3 Braşov</t>
  </si>
  <si>
    <t>Nr.tel: 0268/419013</t>
  </si>
  <si>
    <t>Nr.fax: 0268/417292</t>
  </si>
  <si>
    <t>e-mail: office@apmbv.anpm.ro, relatii.publice@apmbv.anpm.ro</t>
  </si>
  <si>
    <t>Serviciul  Arhitect sef, Compartiment Protecţia Naturii</t>
  </si>
  <si>
    <t>Adresa: Str.Lunga nr.33, Codlea, jud.Braşov</t>
  </si>
  <si>
    <t>Nr.tel: 0268/251650</t>
  </si>
  <si>
    <t>Nr.fax: 0268/251809</t>
  </si>
  <si>
    <t>e-mail: primariacodlea@yahoo.com</t>
  </si>
  <si>
    <t>pag.web: www.primariacodlea.ro</t>
  </si>
  <si>
    <t>Compartimentul: Investitii</t>
  </si>
  <si>
    <t>Adresa: Piata Libertatii nr.17</t>
  </si>
  <si>
    <t>Nr.fax: 0268/273091</t>
  </si>
  <si>
    <t>Pag.web: www.municipiulsacele.ro</t>
  </si>
  <si>
    <t>Persoana de contact: Firoiu Mariana</t>
  </si>
  <si>
    <t xml:space="preserve">Martie </t>
  </si>
  <si>
    <t xml:space="preserve">august </t>
  </si>
  <si>
    <t>Compartimentul: Gestiune Resurse Apă</t>
  </si>
  <si>
    <t>Adresa: Str.Maior Cranţa nr. 32, Braşov</t>
  </si>
  <si>
    <t>Nr.fax: 0268/412277</t>
  </si>
  <si>
    <t>Pag.web: www.brasovcity.ro</t>
  </si>
  <si>
    <t>decembrie</t>
  </si>
  <si>
    <t>Adresa: Bdl Eroilor nr. 5 Braşov</t>
  </si>
  <si>
    <t xml:space="preserve">Compartimentul: Logistică </t>
  </si>
  <si>
    <t>Adresa: str. Mihai Viteazul nr. 11, mun. Braşov, jud. Brașov</t>
  </si>
  <si>
    <t>Nr.tel: 0268-428888</t>
  </si>
  <si>
    <t>Nr.fax: 0268-543537</t>
  </si>
  <si>
    <t>E-mail: contact@isujbv.ro</t>
  </si>
  <si>
    <t>Pag.web: www.isujbv.ro</t>
  </si>
  <si>
    <t>Adresa: str. Cloșca nr.31, mun. Braşov, jud. Brașov</t>
  </si>
  <si>
    <t>Nr.tel: 0268-415770</t>
  </si>
  <si>
    <t>Nr.fax: 0268-475678</t>
  </si>
  <si>
    <t>E-mail: office@brasov.rosilva.ro</t>
  </si>
  <si>
    <t>Pag.web: www.rosilva.ro</t>
  </si>
  <si>
    <t xml:space="preserve">Datele proprii de identificare ale autorităţii publice: Agenţia pentru Protecţia Mediului Bihor  </t>
  </si>
  <si>
    <t>Compartimentul: Relaţii Publice si Tehnologia Informatiei</t>
  </si>
  <si>
    <t>Adresa: B-dul Dacia nr 25/A, Oradea</t>
  </si>
  <si>
    <t xml:space="preserve">Nr. tel : 0259-444.590, 0259-406.607 </t>
  </si>
  <si>
    <t xml:space="preserve">Nr. Fax: 0259-406.588 </t>
  </si>
  <si>
    <t xml:space="preserve">e-mail: office@apmbh.anpm.ro ,relatii.publice@apmbh.anpm.ro </t>
  </si>
  <si>
    <t xml:space="preserve">Pag. web: www.apmbh.ro </t>
  </si>
  <si>
    <t xml:space="preserve">Persoană de contact:  Ţîrţ Loredana, Costa Ioana </t>
  </si>
  <si>
    <t>Datele proprii de identificare ale autorităţii publice:  Garda Naţionalǎ de Mediu – Comisariatul Judeţean Bihor</t>
  </si>
  <si>
    <t>Adresa: Str. B-dul Dacia nr. 25/A, Oradea</t>
  </si>
  <si>
    <t xml:space="preserve">Nr. tel : 0259-442.500 </t>
  </si>
  <si>
    <t xml:space="preserve">Nr. Fax: 0259-432.863 </t>
  </si>
  <si>
    <t xml:space="preserve">e-mail: cjbihor@gnm.ro  </t>
  </si>
  <si>
    <t>Persoană de contact: p. Comisar- Sef Paşcu Bruno</t>
  </si>
  <si>
    <t xml:space="preserve">Datele proprii de identificare ale autorităţii publice: Direcţia Apelor Crişuri Oradea  </t>
  </si>
  <si>
    <t xml:space="preserve">Compartimentul: Relaţii cu  presa </t>
  </si>
  <si>
    <t>Adresa: Str. Ion Bogdan nr. 35, Oradea</t>
  </si>
  <si>
    <t>Nr. tel : 0259-442.033</t>
  </si>
  <si>
    <t xml:space="preserve">Nr. Fax: 0259-444.237 </t>
  </si>
  <si>
    <t xml:space="preserve">e-mail: dispecerat@dac.rowater.ro  </t>
  </si>
  <si>
    <t xml:space="preserve">Pag. web: www.apecrisuri.ro </t>
  </si>
  <si>
    <t xml:space="preserve">Persoană de contact: Mihociu Anca </t>
  </si>
  <si>
    <t xml:space="preserve">Datele proprii de identificare ale autorităţii publice: Consiliul Judeţean Bihor  </t>
  </si>
  <si>
    <t>Compartimentul: Direcţia Tehnică</t>
  </si>
  <si>
    <t>Adresa: Parcul Traian nr. 5, Oradea</t>
  </si>
  <si>
    <t xml:space="preserve">Nr. tel : 0259-417.950 </t>
  </si>
  <si>
    <t xml:space="preserve">Nr. Fax: 0259-417.950 </t>
  </si>
  <si>
    <t xml:space="preserve">e-mail: directia_teh@cjbihor.ro  </t>
  </si>
  <si>
    <t xml:space="preserve">Pag. web: www.cjbihor.ro </t>
  </si>
  <si>
    <t xml:space="preserve">Persoană de contact: Benţe Simina, Brancsik Carmen </t>
  </si>
  <si>
    <t xml:space="preserve">Datele proprii de identificare ale autorităţii publice: Primăria Municipiului Oradea </t>
  </si>
  <si>
    <t>Adresa: Piaţa Unirii nr. 1, Oradea</t>
  </si>
  <si>
    <t xml:space="preserve">Nr. tel : 0259-437.000 </t>
  </si>
  <si>
    <t xml:space="preserve">Nr. Fax: 0259-440.746 </t>
  </si>
  <si>
    <t xml:space="preserve">e-mail: primarie@oradea.ro  </t>
  </si>
  <si>
    <t xml:space="preserve">Pag. web: www.oradea.ro </t>
  </si>
  <si>
    <t xml:space="preserve">Persoană de contact: Demeter Daniela </t>
  </si>
  <si>
    <t xml:space="preserve">Datele proprii de identificare ale autorităţii publice: Primăria Municipiului Marghita </t>
  </si>
  <si>
    <t>Adresa: Calea Republicii nr. 1, Marghita</t>
  </si>
  <si>
    <t>Nr. tel : 0359-409977 , 0259-362001</t>
  </si>
  <si>
    <t>Nr. Fax: 0359-409982</t>
  </si>
  <si>
    <t xml:space="preserve">e-mail: primaria@marghitaonline.ro  </t>
  </si>
  <si>
    <t xml:space="preserve">Pag. web: www.marghitaonline.ro </t>
  </si>
  <si>
    <t>Persoană de contact: Bernath Tiberiu</t>
  </si>
  <si>
    <t xml:space="preserve">Datele proprii de identificare ale autorităţii publice: Primăria Municipiului Salonta </t>
  </si>
  <si>
    <t>Adresa: Str. Republicii nr. 1, Salonta</t>
  </si>
  <si>
    <t xml:space="preserve">Nr. tel : 0259-373243, 0359-409730 </t>
  </si>
  <si>
    <t>Nr. Fax: 0259-409733</t>
  </si>
  <si>
    <t xml:space="preserve">e-mail: primsal@rdslink.ro  </t>
  </si>
  <si>
    <t>Pag. web: www.salonta.net</t>
  </si>
  <si>
    <t xml:space="preserve">Persoană de contact: Smeu Luminiţa </t>
  </si>
  <si>
    <t xml:space="preserve">Datele proprii de identificare ale autorităţii publice: Primăria Municipiului Beiuş </t>
  </si>
  <si>
    <t>Compartimentul: Biroul administrarea domeniului public şi privat</t>
  </si>
  <si>
    <t>Adresa: Piaţa Samuil Vulcan nr. 14-16, Beiuş</t>
  </si>
  <si>
    <t xml:space="preserve">Nr. tel : 0259-321935 </t>
  </si>
  <si>
    <t xml:space="preserve">Nr. Fax: 0259-321273 </t>
  </si>
  <si>
    <t xml:space="preserve">e-mail: primaria.beius@cjbihor.ro  </t>
  </si>
  <si>
    <t>Persoană de contact: Kristo Delia</t>
  </si>
  <si>
    <t>Datele proprii de identificare ale autorităţii publice: Primăria Oraşului Ştei</t>
  </si>
  <si>
    <t xml:space="preserve">Compartimentul: Serviciul UAT </t>
  </si>
  <si>
    <t>Adresa: Str. Andrei Mureşanu nr. 4/B, Ştei</t>
  </si>
  <si>
    <t>Nr. tel : 0259-332.337</t>
  </si>
  <si>
    <t xml:space="preserve">Nr. Fax: 0259-332.337 </t>
  </si>
  <si>
    <t xml:space="preserve">e-mail: primaria-stei@cjbihor.ro  </t>
  </si>
  <si>
    <t>Persoană de contact: Scridon Valeria</t>
  </si>
  <si>
    <t>Datele proprii de identificare ale autorităţii publice: Primăria Oraşului Valea lui Mihai</t>
  </si>
  <si>
    <t xml:space="preserve">Compartimentul: Protecţia Mediului  </t>
  </si>
  <si>
    <t>Adresa: Calea Revoluţiei nr. 2, Valea lui Mihai</t>
  </si>
  <si>
    <t>Nr. tel : 0259-355.216</t>
  </si>
  <si>
    <t>Nr. Fax: 0259-355.933</t>
  </si>
  <si>
    <t xml:space="preserve">e-mail: primaria.valealuimihai@cjbihor.ro  </t>
  </si>
  <si>
    <t>Persoană de contact: Kiss Balazs</t>
  </si>
  <si>
    <t>Datele proprii de identificare ale autorităţii publice: Primăria Oraşului Aleşd</t>
  </si>
  <si>
    <t>Adresa: Str. Bobâlna nr. 3, Aleşd</t>
  </si>
  <si>
    <t>Nr. tel : 0259-342.539</t>
  </si>
  <si>
    <t>Nr. Fax: 0259-342.589</t>
  </si>
  <si>
    <t xml:space="preserve">e-mail: protectiecivila.alesd@gmail.com  </t>
  </si>
  <si>
    <t xml:space="preserve">Pag. web: www.alesd-bihor.ro </t>
  </si>
  <si>
    <t xml:space="preserve">Persoană de contact: Merţ Marin </t>
  </si>
  <si>
    <t>Datele proprii de identificare ale autorităţii publice: Primăria Oraşului Săcuieni</t>
  </si>
  <si>
    <t>Adresa: Str. Libertăţii nr. 1, Săcuieni</t>
  </si>
  <si>
    <t>Nr. tel : 0259-352.194</t>
  </si>
  <si>
    <t>Nr. Fax: 0259-352.194</t>
  </si>
  <si>
    <t>e-mail: primaria-sacueni@cjbihor.ro</t>
  </si>
  <si>
    <t>Pag. web: www.sacueni.ro</t>
  </si>
  <si>
    <t xml:space="preserve">Persoană de contact: Wilhelm Akos Sandor </t>
  </si>
  <si>
    <t>Datele proprii de identificare ale autorităţii publice: Direcţia de Sănătate Publică Bihor</t>
  </si>
  <si>
    <t>Adresa: Str. Libertăţii nr. 34, Oradea</t>
  </si>
  <si>
    <t>Nr. tel :  0259-434.565</t>
  </si>
  <si>
    <t>Nr. Fax: 0259-418.654</t>
  </si>
  <si>
    <t xml:space="preserve">e-mail: medprevbh@rdsor.ro </t>
  </si>
  <si>
    <t xml:space="preserve">Pag. web: www.aspbh.ro </t>
  </si>
  <si>
    <t>Persoană de contact: dr. Sărmăşan Claudia, dr. Cuc Octavian, ing. Costa Sorin</t>
  </si>
  <si>
    <t xml:space="preserve">Datele proprii de identificare ale autorităţii publice: Centrul pentru Arii Protejate si Dezvoltare Durabila Bihor  </t>
  </si>
  <si>
    <t>Adresa: Piata 1 Decembrie nr. 6, Oradea</t>
  </si>
  <si>
    <t>Nr. tel : 0359-410.556</t>
  </si>
  <si>
    <t>Nr. Fax: 0359-410.556</t>
  </si>
  <si>
    <t>e-mail: contact@capdd-bihor.org</t>
  </si>
  <si>
    <t>Pag. web: www.capdd-bihor.org</t>
  </si>
  <si>
    <t>Persoană de contact: Paul Iacobaş</t>
  </si>
  <si>
    <t xml:space="preserve">Datele proprii de identificare ale autorităţii publice: APM CONSTANTA </t>
  </si>
  <si>
    <t>Adresa: str. Unirii, nr.23, Constanța</t>
  </si>
  <si>
    <t xml:space="preserve">Nr. tel : 0241/546696 </t>
  </si>
  <si>
    <t xml:space="preserve">Nr. Fax: 0241/546596 </t>
  </si>
  <si>
    <t>e-mail: office@apmct.anpm.ro, relatii.publice@apmct.anpm.ro</t>
  </si>
  <si>
    <t xml:space="preserve">Pag. web: http://apmct.anpm.ro </t>
  </si>
  <si>
    <t>Persoană de contact:Monica BUCSAN</t>
  </si>
  <si>
    <t>Datele proprii de identificare ale autorităţii publice: CNACN</t>
  </si>
  <si>
    <t>Compartimentul: Serviciu Gospodărire Ape - Protecția Mediului</t>
  </si>
  <si>
    <t>Adresa: str. Ecluzei, nr. 1, Agigea</t>
  </si>
  <si>
    <t>Nr. tel : 0241/702700, 0241/702705</t>
  </si>
  <si>
    <t>Nr. Fax: 0241/737711, 0241/738597</t>
  </si>
  <si>
    <t>e-mail: compania@acn.ro</t>
  </si>
  <si>
    <t>Pag. web: www.acn.ro</t>
  </si>
  <si>
    <t>Persoană de contact: Bogdan Cutova</t>
  </si>
  <si>
    <t>Datele proprii de identificare ale autorităţii publice: CNAPMC, CUI 11062831, RC J13/2308/1998</t>
  </si>
  <si>
    <t>Compartimentul: Biroul Comunicare</t>
  </si>
  <si>
    <t>Adresa: Constanța, Incintă Port, Gara Maritimă</t>
  </si>
  <si>
    <t>Nr. tel : 0241/611540</t>
  </si>
  <si>
    <t>Nr. Fax: 0241/619512</t>
  </si>
  <si>
    <t>e-mail: apmc@constantza-port.ro</t>
  </si>
  <si>
    <t>Pag. web: www.portofconstantza.com</t>
  </si>
  <si>
    <t>Persoană de contact: Monica Velicu</t>
  </si>
  <si>
    <t>Datele proprii de identificare ale autorităţii publice: ANR</t>
  </si>
  <si>
    <t>Compartimentul: Serviciul secretariat, Relații Publice</t>
  </si>
  <si>
    <t>Adresa: Constanța, Incintă Port, nr. 1</t>
  </si>
  <si>
    <t>Nr. tel : 0241/616124, 0241/616229, 0372/416807</t>
  </si>
  <si>
    <t>Nr. Fax: 0241/616124, 0241/616229, 0372/416807</t>
  </si>
  <si>
    <t>e-mail: rna@rna.ro, scoches@rna.ro</t>
  </si>
  <si>
    <t>Pag. web: www.rna.ro</t>
  </si>
  <si>
    <t>Persoană de contact: Sorin Cocheș</t>
  </si>
  <si>
    <t>Datele proprii de identificare ale autorităţii publice: SUCURSALA CREIR CF CONSTANȚA</t>
  </si>
  <si>
    <t>Compartimentul: Specializat de informații și Relații publice</t>
  </si>
  <si>
    <t>Adresa: Constanța, str. Albăstrelelor, nr. 10, Constanța</t>
  </si>
  <si>
    <t>Nr. tel : 0241/587240</t>
  </si>
  <si>
    <t>Nr. Fax: 0241/587240,</t>
  </si>
  <si>
    <t>e-mail: alina.asaftei@cfr.ro</t>
  </si>
  <si>
    <t>Pag. web: www.cfr.ro</t>
  </si>
  <si>
    <t>Persoană de contact: Alina Asaftei</t>
  </si>
  <si>
    <t>Datele proprii de identificare ale autorităţii publice: RATC</t>
  </si>
  <si>
    <t>Compartimentul: SERVICIUL TEHNIC</t>
  </si>
  <si>
    <t>Adresa: str. Industrială, nr. 8, Constanța</t>
  </si>
  <si>
    <t>Nr. tel : 0241/618581</t>
  </si>
  <si>
    <t>Nr. Fax: 0241/694863</t>
  </si>
  <si>
    <t>e-mail: tehnic@ratc.ro</t>
  </si>
  <si>
    <t>Pag. web: www.ratc-constanta.ro</t>
  </si>
  <si>
    <t>Persoană de contact: Emilia Ionela Toma</t>
  </si>
  <si>
    <t>Datele proprii de identificare ale autorităţii publice: RADET</t>
  </si>
  <si>
    <t>Compartimentul: Biroul CSIP</t>
  </si>
  <si>
    <t>Adresa: Constanța, str. Badea Cârțan, nr. 14A</t>
  </si>
  <si>
    <t>Nr. tel : 0241/616937, 0771/136364</t>
  </si>
  <si>
    <t>Nr. Fax: 0241/616937</t>
  </si>
  <si>
    <t>e-mail: office@radet-constanta.ro, elena_balan@radet-constanta.ro</t>
  </si>
  <si>
    <t>Pag. web: www.radet-constanta.ro</t>
  </si>
  <si>
    <t>Persoană de contact: Elena Bălan</t>
  </si>
  <si>
    <t>Datele proprii de identificare ale autorităţii publice: RAJDP</t>
  </si>
  <si>
    <t>Adresa: Constanța, str. Celulozei, nr. 15A</t>
  </si>
  <si>
    <t>Nr. tel : 0241/693523, 0241/693527</t>
  </si>
  <si>
    <t>Nr. Fax: 0241/630696</t>
  </si>
  <si>
    <t>e-mail: office@rajdpct.ro, rajdp@cjc.ro</t>
  </si>
  <si>
    <t>Persoană de contact: Iulia Gavaz</t>
  </si>
  <si>
    <t>Datele proprii de identificare ale autorităţii publice: SC RAJA SA</t>
  </si>
  <si>
    <t>Compartimentul: Departament Calitate, Mediu, Siguranța Alimentului - Serviciul Protecția Mediului</t>
  </si>
  <si>
    <t xml:space="preserve">Adresa: Constanța, str. Călărași, nr. 22-24 </t>
  </si>
  <si>
    <t>Nr. tel : 0241/664046, 0241/662577</t>
  </si>
  <si>
    <t>Nr. Fax:0241/664046, 0241/662577</t>
  </si>
  <si>
    <t>e-mail: raja1@rajac.ro</t>
  </si>
  <si>
    <t>Pag. web: www.rajac.com</t>
  </si>
  <si>
    <t>Persoană de contact: Stefan Dinu</t>
  </si>
  <si>
    <t>Datele proprii de identificare ale autorităţii publice: ABADL</t>
  </si>
  <si>
    <t xml:space="preserve">Adresa: Constanța, str. Mircea cel Bătrân, nr. 127 </t>
  </si>
  <si>
    <t>Nr. tel : 0241/673036, 0241/673025</t>
  </si>
  <si>
    <t>Nr. Fax: 0241/673025</t>
  </si>
  <si>
    <t>e-mail: mircea.cambur@dadl.rowater.ro</t>
  </si>
  <si>
    <t>Pag. web: http://www.waterct.ro</t>
  </si>
  <si>
    <t>Persoană de contact: Mircea Cambur</t>
  </si>
  <si>
    <t xml:space="preserve">Datele proprii de identificare ale autorităţii publice: ROMSILVA, DIRECȚIA SILVICĂ CONSTANȚA </t>
  </si>
  <si>
    <t>Compartimentul: Arii Protejate</t>
  </si>
  <si>
    <t>Adresa: Constanța, str. I.C.Brătianu, nr. 250</t>
  </si>
  <si>
    <t>Nr. tel : 0241/611035</t>
  </si>
  <si>
    <t>Nr. Fax: 0241/615871</t>
  </si>
  <si>
    <t>e-mail: office@constanta.rosilva.ro, office@baneasa.rosilva.ro</t>
  </si>
  <si>
    <t>Persoană de contact: Adrian Vintilă</t>
  </si>
  <si>
    <t>Datele proprii de identificare ale autorităţii publice: DSP CONSTANȚA</t>
  </si>
  <si>
    <t>Compartimentul: Relații cu publicul</t>
  </si>
  <si>
    <t>Adresa: Constanța, str. Aleea Lăcrămioarei, nr. 1</t>
  </si>
  <si>
    <t>Nr. tel : 0241/480939, 0241/480948</t>
  </si>
  <si>
    <t>Nr. Fax: 0241/480945, 0241/480946</t>
  </si>
  <si>
    <t>e-mail: secretariat@dspct.ro</t>
  </si>
  <si>
    <t>Pag. web: www.dspct.ro</t>
  </si>
  <si>
    <t>Persoană de contact: Cherata Verioti</t>
  </si>
  <si>
    <t>Datele proprii de identificare ale autorităţii publice: PRIMĂRIA MURFATLAR</t>
  </si>
  <si>
    <t>Compartimentul: Serviciul Comunitar de Utilități Publice</t>
  </si>
  <si>
    <t>Adresa: Murfatlar, str. Calea Dobrogei, nr. 1</t>
  </si>
  <si>
    <t>Nr. tel : 0241/234350</t>
  </si>
  <si>
    <t>Nr. Fax: 0241/234516</t>
  </si>
  <si>
    <t>e-mail: consiliu-local@primaria-murfatlar.ro</t>
  </si>
  <si>
    <t>Pag. web: www.primaria-murfatlar.ro</t>
  </si>
  <si>
    <t>Persoană de contact: Eugen Bogdan Stan</t>
  </si>
  <si>
    <t>Datele proprii de identificare ale autorităţii publice: PRIMĂRIA CONSTANȚA</t>
  </si>
  <si>
    <t>Compartimentul: Biroul Ecologie Urbană</t>
  </si>
  <si>
    <t>Adresa: Constanța, Bd. Tomis, nr. 51</t>
  </si>
  <si>
    <t>Nr. tel : 0241/488132</t>
  </si>
  <si>
    <t>Nr. Fax: 0241/488132</t>
  </si>
  <si>
    <t>e-mail: mediu@primaria-constanta.ro</t>
  </si>
  <si>
    <t>Pag. web: www.primaria-constanta.com</t>
  </si>
  <si>
    <t>Persoană de contact: Octavia Bărdașu</t>
  </si>
  <si>
    <t>Datele proprii de identificare ale autorităţii publice: PRIMĂRIA NĂVODARI</t>
  </si>
  <si>
    <t>Compartimentul: Probleme de Mediu</t>
  </si>
  <si>
    <t>Adresa: Năvodari, str. Dobrogei, nr. 1</t>
  </si>
  <si>
    <t xml:space="preserve">Nr. tel : 0241/761603, 0241/760353, </t>
  </si>
  <si>
    <t>Nr. Fax: 0241/761606</t>
  </si>
  <si>
    <t>e-mail: secretariat@primaria-navodari.ro</t>
  </si>
  <si>
    <t>Pag. web: www.primaria-navodari.ro</t>
  </si>
  <si>
    <t>Persoană de contact: Rodica Chirita</t>
  </si>
  <si>
    <t>Datele proprii de identificare ale autorităţii publice: PRIMĂRIA MANGALIA</t>
  </si>
  <si>
    <t>Adresa: Mangalia, Șos. Constanței, nr. 13</t>
  </si>
  <si>
    <t>Nr. tel : 0241/751060, 0241/750199</t>
  </si>
  <si>
    <t>Nr. Fax: 0241/751030</t>
  </si>
  <si>
    <t>e-mail: primarie@mangalia.ro</t>
  </si>
  <si>
    <t>Pag. web: www.mangalia.ro</t>
  </si>
  <si>
    <t>Persoană de contact: Mihaela Andrei</t>
  </si>
  <si>
    <t>Datele proprii de identificare ale autorităţii publice: PRIMĂRIA MEDGIDIA</t>
  </si>
  <si>
    <t>Compartimentul: Comunicare</t>
  </si>
  <si>
    <t>Adresa: Medgidia, str. Decebal, nr. 35</t>
  </si>
  <si>
    <t>Nr. tel : 0241/820800</t>
  </si>
  <si>
    <t>Nr. Fax: 0241/810619</t>
  </si>
  <si>
    <t>e-mail: primaria-medgidia@yahoo.com</t>
  </si>
  <si>
    <t>Pag. web: www.emedgidia.ro</t>
  </si>
  <si>
    <t>Persoană de contact: Daniel Vasile</t>
  </si>
  <si>
    <t>Datele proprii de identificare ale autorităţii publice: PRIMĂRIA ORAȘULUI HÂRȘOVA</t>
  </si>
  <si>
    <t>Adresa: Hârșova, str. Piața 1 Decembrie 1918, nr. 1</t>
  </si>
  <si>
    <t>Nr. tel : 0241/870300</t>
  </si>
  <si>
    <t>Nr. Fax: 0241/870301</t>
  </si>
  <si>
    <t>e-mail: primharsova@yahoo.com</t>
  </si>
  <si>
    <t>Pag. web: www.primaria-harsova.ro</t>
  </si>
  <si>
    <t>Persoană de contact: Gabriela Marin</t>
  </si>
  <si>
    <t>Datele proprii de identificare ale autorităţii publice: PRIMĂRIA CERNAVODĂ</t>
  </si>
  <si>
    <t>Compartimentul: Protecția Mediului - Poliția Locală</t>
  </si>
  <si>
    <t>Adresa: Cernavodă, str. Ovidiu, nr. 11</t>
  </si>
  <si>
    <t>Nr. tel : 0241/487107</t>
  </si>
  <si>
    <t>Nr. Fax: 0241/239578</t>
  </si>
  <si>
    <t>e-mail: primaria@cernavoda.ro</t>
  </si>
  <si>
    <t>Pag. web: www.primaria-cernavoda.ro</t>
  </si>
  <si>
    <t>Persoană de contact: Elvira Busuioc</t>
  </si>
  <si>
    <t xml:space="preserve"> 1.  AGENȚIA PENTRU PROTECȚIA MEDIULUI BIHOR</t>
  </si>
  <si>
    <t xml:space="preserve"> 2.  GARDA NAȚIONALĂ DE MEDIU – Comisariatul Judeţean Bihor </t>
  </si>
  <si>
    <t xml:space="preserve"> 3.  ADMINISTRAȚIA BAZINALĂ APE CRIȘURI ORADEA </t>
  </si>
  <si>
    <t xml:space="preserve"> 4.  CONSILIUL JUDEȚEAN BIHOR </t>
  </si>
  <si>
    <t xml:space="preserve"> 5.  PRIMĂRIA MUNICIPIULUI ORADEA</t>
  </si>
  <si>
    <t xml:space="preserve"> 7.  PRIMĂRIA MUNICIPIULUI SALONTA</t>
  </si>
  <si>
    <t xml:space="preserve"> 8.  PRIMĂRIA MUNICIPIULUI BEIUȘ</t>
  </si>
  <si>
    <t xml:space="preserve"> 9.  PRIMĂRIA ORAȘULUI ȘTEI</t>
  </si>
  <si>
    <t xml:space="preserve"> 10.  PRIMĂRIA ORAȘULUI VALEA LUI MIHAI</t>
  </si>
  <si>
    <t xml:space="preserve"> 11.  PRIMĂRIA ORAȘULUI ALEȘD</t>
  </si>
  <si>
    <t xml:space="preserve"> 12.  PRIMĂRIA ORAȘULUI SĂCUIENI</t>
  </si>
  <si>
    <t xml:space="preserve"> 13.  DIRECȚIA DE SĂNĂTATE PUBLICĂ BIHOR</t>
  </si>
  <si>
    <t xml:space="preserve"> 14. CENTRUL PENTRU ARII PROTEJATE ȘI DEZVOLTARE DURABILĂ BIHOR  </t>
  </si>
  <si>
    <r>
      <t xml:space="preserve">Autoritatea publică: </t>
    </r>
    <r>
      <rPr>
        <b/>
        <sz val="12"/>
        <color rgb="FFFF0000"/>
        <rFont val="Times New Roman"/>
        <family val="1"/>
        <charset val="238"/>
      </rPr>
      <t>AGENȚIA PENTRU PROTECȚIA MEDIULUI BRAȘOV</t>
    </r>
  </si>
  <si>
    <r>
      <t xml:space="preserve">Autoritatea publică: </t>
    </r>
    <r>
      <rPr>
        <b/>
        <sz val="12"/>
        <color rgb="FFFF0000"/>
        <rFont val="Times New Roman"/>
        <family val="1"/>
        <charset val="238"/>
      </rPr>
      <t>SISTEMUL DE GOSPODĂRIREA APELOR BRAȘOV</t>
    </r>
  </si>
  <si>
    <r>
      <t xml:space="preserve">Autoritatea publica: </t>
    </r>
    <r>
      <rPr>
        <b/>
        <sz val="12"/>
        <color rgb="FFFF0000"/>
        <rFont val="Times New Roman"/>
        <family val="1"/>
        <charset val="238"/>
      </rPr>
      <t xml:space="preserve">CONSILIUL JUDEȚEAN BRAȘOV </t>
    </r>
  </si>
  <si>
    <t>Adresa: mun. Vaslui, str. Călugăreni, nr. 63</t>
  </si>
  <si>
    <t>Nr. tel :  : 0335/401723</t>
  </si>
  <si>
    <t>Nr. Fax:  0235/361842</t>
  </si>
  <si>
    <t>e-mail:  relatii.publice@apmvs.anpm.ro</t>
  </si>
  <si>
    <t>Pag. web: http://apmvs.anpm.ro/</t>
  </si>
  <si>
    <t>Persoană de contact:  Burlacu Mihaela</t>
  </si>
  <si>
    <t>Nr. tel :  0235/361437; 0235/362416; 0235/362417</t>
  </si>
  <si>
    <t>Nr. Fax:  0235/36437; 0235/362416; 0235/362417</t>
  </si>
  <si>
    <t xml:space="preserve">e-mail: office@vaslui.rosilva.ro </t>
  </si>
  <si>
    <t xml:space="preserve">Persoană de contact: Epure Paul </t>
  </si>
  <si>
    <t>Compartimentul: Birou Tehnic</t>
  </si>
  <si>
    <t>Nr. tel :  0235/480009</t>
  </si>
  <si>
    <t>Nr. Fax: 0235/480126</t>
  </si>
  <si>
    <t>e-mail: primmurgeni@artelecom.net</t>
  </si>
  <si>
    <t>Persoană de contact: PÎRŢU DANIEL</t>
  </si>
  <si>
    <t xml:space="preserve">Compartimentul: Relaţii Publice </t>
  </si>
  <si>
    <t>Adresa:</t>
  </si>
  <si>
    <t>Nr. tel :  0235/311802</t>
  </si>
  <si>
    <t>Nr. Fax:  0235/311591</t>
  </si>
  <si>
    <t>e-mail: office@dadrvaslui.ro</t>
  </si>
  <si>
    <t>Persoană de contact: Angheluţă Gabriela</t>
  </si>
  <si>
    <r>
      <t xml:space="preserve"> I.  Autoritatea publică:</t>
    </r>
    <r>
      <rPr>
        <b/>
        <sz val="10"/>
        <color indexed="10"/>
        <rFont val="Times New Roman"/>
        <family val="1"/>
        <charset val="238"/>
      </rPr>
      <t xml:space="preserve"> </t>
    </r>
    <r>
      <rPr>
        <b/>
        <sz val="12"/>
        <color indexed="10"/>
        <rFont val="Times New Roman"/>
        <family val="1"/>
        <charset val="238"/>
      </rPr>
      <t>AGENȚIA PENTRU PROTECȚIA MEDIULUI CONSTANȚA</t>
    </r>
  </si>
  <si>
    <r>
      <t xml:space="preserve"> I.  Autoritatea publică:</t>
    </r>
    <r>
      <rPr>
        <b/>
        <sz val="10"/>
        <color indexed="10"/>
        <rFont val="Times New Roman"/>
        <family val="1"/>
        <charset val="238"/>
      </rPr>
      <t xml:space="preserve"> </t>
    </r>
    <r>
      <rPr>
        <b/>
        <sz val="12"/>
        <color rgb="FFFF0000"/>
        <rFont val="Times New Roman"/>
        <family val="1"/>
        <charset val="238"/>
      </rPr>
      <t>COMPANIA NAȚIONALĂ ADMINISTRAȚIA CANALELORILOR NAVIGABILE SA</t>
    </r>
  </si>
  <si>
    <r>
      <t xml:space="preserve"> I.  Autoritatea publică:</t>
    </r>
    <r>
      <rPr>
        <b/>
        <sz val="12"/>
        <color indexed="10"/>
        <rFont val="Times New Roman"/>
        <family val="1"/>
        <charset val="238"/>
      </rPr>
      <t xml:space="preserve"> CN ADMINISTRAȚIA PORTURILOR MARITIME SA CONSTANȚA</t>
    </r>
  </si>
  <si>
    <r>
      <t xml:space="preserve"> I.  Autoritatea publică: </t>
    </r>
    <r>
      <rPr>
        <b/>
        <sz val="12"/>
        <color indexed="10"/>
        <rFont val="Times New Roman"/>
        <family val="1"/>
        <charset val="238"/>
      </rPr>
      <t xml:space="preserve">AUTORITATEA NAVALĂ ROMÂNĂ </t>
    </r>
  </si>
  <si>
    <r>
      <t xml:space="preserve">Ianuarie - </t>
    </r>
    <r>
      <rPr>
        <b/>
        <sz val="10"/>
        <color rgb="FFFF0000"/>
        <rFont val="Times New Roman"/>
        <family val="1"/>
        <charset val="238"/>
      </rPr>
      <t>nu a raportat</t>
    </r>
  </si>
  <si>
    <r>
      <t xml:space="preserve"> I.  Autoritatea publică:</t>
    </r>
    <r>
      <rPr>
        <b/>
        <sz val="12"/>
        <color rgb="FFFF0000"/>
        <rFont val="Times New Roman"/>
        <family val="1"/>
        <charset val="238"/>
      </rPr>
      <t xml:space="preserve"> COMPANIA NAȚIONALĂ DE CĂI FERATE ”CFR” SA</t>
    </r>
  </si>
  <si>
    <r>
      <t xml:space="preserve"> I.  Autoritatea publică:</t>
    </r>
    <r>
      <rPr>
        <b/>
        <sz val="10"/>
        <color indexed="10"/>
        <rFont val="Times New Roman"/>
        <family val="1"/>
        <charset val="238"/>
      </rPr>
      <t xml:space="preserve"> </t>
    </r>
    <r>
      <rPr>
        <b/>
        <sz val="12"/>
        <color rgb="FFFF0000"/>
        <rFont val="Times New Roman"/>
        <family val="1"/>
        <charset val="238"/>
      </rPr>
      <t>REGIA AUTONOMĂ DE TRANSPORT ÎN COMUN CONSTANȚA</t>
    </r>
  </si>
  <si>
    <r>
      <t xml:space="preserve"> I.  Autoritatea publică:</t>
    </r>
    <r>
      <rPr>
        <b/>
        <sz val="12"/>
        <color indexed="10"/>
        <rFont val="Times New Roman"/>
        <family val="1"/>
        <charset val="238"/>
      </rPr>
      <t xml:space="preserve"> REGIA AUTONOMĂ DE DISTRIBUȚIE A ENERGIEI TERMICE</t>
    </r>
  </si>
  <si>
    <r>
      <t xml:space="preserve"> I.  Autoritatea publică:</t>
    </r>
    <r>
      <rPr>
        <b/>
        <sz val="10"/>
        <color indexed="10"/>
        <rFont val="Times New Roman"/>
        <family val="1"/>
        <charset val="238"/>
      </rPr>
      <t xml:space="preserve"> </t>
    </r>
    <r>
      <rPr>
        <b/>
        <sz val="12"/>
        <color indexed="10"/>
        <rFont val="Times New Roman"/>
        <family val="1"/>
        <charset val="238"/>
      </rPr>
      <t>REGIA AUTONOMĂ JUDEȚEANĂ DE DRUMURI ȘI PODURI CONSTANȚA</t>
    </r>
  </si>
  <si>
    <r>
      <t>Ianuarie -</t>
    </r>
    <r>
      <rPr>
        <b/>
        <sz val="10"/>
        <color rgb="FFFF0000"/>
        <rFont val="Times New Roman"/>
        <family val="1"/>
        <charset val="238"/>
      </rPr>
      <t xml:space="preserve"> nu a raportat</t>
    </r>
  </si>
  <si>
    <r>
      <t xml:space="preserve"> I.  Autoritatea publică:</t>
    </r>
    <r>
      <rPr>
        <b/>
        <sz val="10"/>
        <color indexed="10"/>
        <rFont val="Times New Roman"/>
        <family val="1"/>
        <charset val="238"/>
      </rPr>
      <t xml:space="preserve"> </t>
    </r>
    <r>
      <rPr>
        <b/>
        <sz val="12"/>
        <color indexed="10"/>
        <rFont val="Times New Roman"/>
        <family val="1"/>
        <charset val="238"/>
      </rPr>
      <t>SC RAJA SA</t>
    </r>
  </si>
  <si>
    <r>
      <t xml:space="preserve"> I.  Autoritatea publică:</t>
    </r>
    <r>
      <rPr>
        <b/>
        <sz val="12"/>
        <color indexed="10"/>
        <rFont val="Times New Roman"/>
        <family val="1"/>
        <charset val="238"/>
      </rPr>
      <t xml:space="preserve"> ADMINISTRAȚIA BAZINALĂ DE APĂ DOBROGEA - LITORAL</t>
    </r>
  </si>
  <si>
    <r>
      <t xml:space="preserve"> I.  Autoritatea publică:</t>
    </r>
    <r>
      <rPr>
        <b/>
        <sz val="10"/>
        <color indexed="10"/>
        <rFont val="Times New Roman"/>
        <family val="1"/>
        <charset val="238"/>
      </rPr>
      <t xml:space="preserve"> </t>
    </r>
    <r>
      <rPr>
        <b/>
        <sz val="12"/>
        <color indexed="10"/>
        <rFont val="Times New Roman"/>
        <family val="1"/>
        <charset val="238"/>
      </rPr>
      <t>REGIA NAȚIONALĂ A PĂDURILOR  - ROMSILVA DIRECȚIA SILVICĂ CONSTANȚA</t>
    </r>
  </si>
  <si>
    <r>
      <t xml:space="preserve"> I.  Autoritatea publică:</t>
    </r>
    <r>
      <rPr>
        <b/>
        <sz val="12"/>
        <color indexed="10"/>
        <rFont val="Times New Roman"/>
        <family val="1"/>
        <charset val="238"/>
      </rPr>
      <t xml:space="preserve"> DIRECȚIA DE SĂNĂTATE PUBLICĂ JUDEȚEANĂ CONSTANȚA</t>
    </r>
  </si>
  <si>
    <r>
      <t xml:space="preserve"> I.  Autoritatea publică:</t>
    </r>
    <r>
      <rPr>
        <b/>
        <sz val="12"/>
        <color indexed="10"/>
        <rFont val="Times New Roman"/>
        <family val="1"/>
        <charset val="238"/>
      </rPr>
      <t xml:space="preserve"> PRIMĂRIA ORAȘULUI MURFATLAR</t>
    </r>
  </si>
  <si>
    <r>
      <t xml:space="preserve"> I.  Autoritatea publică: </t>
    </r>
    <r>
      <rPr>
        <b/>
        <sz val="12"/>
        <color indexed="10"/>
        <rFont val="Times New Roman"/>
        <family val="1"/>
        <charset val="238"/>
      </rPr>
      <t>PRIMĂRIA MUNICIPIULUI CONSTANȚA</t>
    </r>
  </si>
  <si>
    <r>
      <t xml:space="preserve"> I.  Autoritatea publică:</t>
    </r>
    <r>
      <rPr>
        <b/>
        <sz val="10"/>
        <color indexed="10"/>
        <rFont val="Times New Roman"/>
        <family val="1"/>
        <charset val="238"/>
      </rPr>
      <t xml:space="preserve"> </t>
    </r>
    <r>
      <rPr>
        <b/>
        <sz val="12"/>
        <color indexed="10"/>
        <rFont val="Times New Roman"/>
        <family val="1"/>
        <charset val="238"/>
      </rPr>
      <t>PRIMĂRIA ORAȘULUI NĂVODARI</t>
    </r>
  </si>
  <si>
    <r>
      <t xml:space="preserve"> I.  Autoritatea publică:</t>
    </r>
    <r>
      <rPr>
        <b/>
        <sz val="12"/>
        <color indexed="10"/>
        <rFont val="Times New Roman"/>
        <family val="1"/>
        <charset val="238"/>
      </rPr>
      <t xml:space="preserve"> PRIMĂRIA MUNICIPIULUI MANGALIA</t>
    </r>
  </si>
  <si>
    <r>
      <t xml:space="preserve"> I.  Autoritatea publică:</t>
    </r>
    <r>
      <rPr>
        <b/>
        <sz val="10"/>
        <color indexed="10"/>
        <rFont val="Times New Roman"/>
        <family val="1"/>
        <charset val="238"/>
      </rPr>
      <t xml:space="preserve"> </t>
    </r>
    <r>
      <rPr>
        <b/>
        <sz val="12"/>
        <color indexed="10"/>
        <rFont val="Times New Roman"/>
        <family val="1"/>
        <charset val="238"/>
      </rPr>
      <t>PRIMĂRIA MUNICIPIULUI MEDGIDIA</t>
    </r>
  </si>
  <si>
    <r>
      <t xml:space="preserve"> I.  Autoritatea publică:</t>
    </r>
    <r>
      <rPr>
        <b/>
        <sz val="10"/>
        <color indexed="10"/>
        <rFont val="Times New Roman"/>
        <family val="1"/>
        <charset val="238"/>
      </rPr>
      <t xml:space="preserve"> </t>
    </r>
    <r>
      <rPr>
        <b/>
        <sz val="12"/>
        <color indexed="10"/>
        <rFont val="Times New Roman"/>
        <family val="1"/>
        <charset val="238"/>
      </rPr>
      <t>ORAȘUL HÂRȘOVA</t>
    </r>
  </si>
  <si>
    <r>
      <t xml:space="preserve"> I.  Autoritatea publică:</t>
    </r>
    <r>
      <rPr>
        <b/>
        <sz val="12"/>
        <color indexed="10"/>
        <rFont val="Times New Roman"/>
        <family val="1"/>
        <charset val="238"/>
      </rPr>
      <t xml:space="preserve"> PRIMĂRIA ORAȘULUI CERNAVODĂ</t>
    </r>
  </si>
  <si>
    <t>Persoană de contact: cons. Adriana Culda</t>
  </si>
  <si>
    <r>
      <t xml:space="preserve">I. Autoritatea publica: </t>
    </r>
    <r>
      <rPr>
        <b/>
        <sz val="12"/>
        <color rgb="FFFF0000"/>
        <rFont val="Times New Roman"/>
        <family val="1"/>
        <charset val="238"/>
      </rPr>
      <t>AGENȚIA PENTRU PROTECȚIA MEDIULUI HUNEDOARA</t>
    </r>
  </si>
  <si>
    <r>
      <t xml:space="preserve">I. Autoritatea publica: </t>
    </r>
    <r>
      <rPr>
        <b/>
        <sz val="12"/>
        <color rgb="FFFF0000"/>
        <rFont val="Times New Roman"/>
        <family val="1"/>
        <charset val="238"/>
      </rPr>
      <t>PRIMĂRIA MUNICIPIULUI HUNEDOARA</t>
    </r>
  </si>
  <si>
    <r>
      <t xml:space="preserve">I. Autoritatea publica: </t>
    </r>
    <r>
      <rPr>
        <b/>
        <sz val="12"/>
        <color rgb="FFFF0000"/>
        <rFont val="Times New Roman"/>
        <family val="1"/>
        <charset val="238"/>
      </rPr>
      <t>CONSILIUL LOCAL CĂLAN</t>
    </r>
  </si>
  <si>
    <r>
      <t xml:space="preserve">I. Autoritatea publica: </t>
    </r>
    <r>
      <rPr>
        <b/>
        <sz val="12"/>
        <color rgb="FFFF0000"/>
        <rFont val="Times New Roman"/>
        <family val="1"/>
        <charset val="238"/>
      </rPr>
      <t>CONSILIUL JUDETEAN HUNEDOARA</t>
    </r>
  </si>
  <si>
    <r>
      <t xml:space="preserve">I. Autoritatea publica: </t>
    </r>
    <r>
      <rPr>
        <b/>
        <sz val="12"/>
        <color rgb="FFFF0000"/>
        <rFont val="Times New Roman"/>
        <family val="1"/>
        <charset val="238"/>
      </rPr>
      <t>GARDA NAȚIONALĂ DE MEDIU - Comisariatul Judetean Hunedoara</t>
    </r>
  </si>
  <si>
    <r>
      <t xml:space="preserve">I. Autoritatea publica: </t>
    </r>
    <r>
      <rPr>
        <b/>
        <sz val="12"/>
        <color rgb="FFFF0000"/>
        <rFont val="Times New Roman"/>
        <family val="1"/>
        <charset val="238"/>
      </rPr>
      <t>PRIMARIA MUNICIPIULUI VULCAN</t>
    </r>
  </si>
  <si>
    <r>
      <rPr>
        <b/>
        <sz val="10"/>
        <rFont val="Times New Roman"/>
        <family val="1"/>
        <charset val="238"/>
      </rPr>
      <t xml:space="preserve">I. Autoritatea publica: </t>
    </r>
    <r>
      <rPr>
        <b/>
        <sz val="12"/>
        <color rgb="FFFF0000"/>
        <rFont val="Times New Roman"/>
        <family val="1"/>
        <charset val="238"/>
      </rPr>
      <t>PRIMARIA ORASULUI HATEG</t>
    </r>
  </si>
  <si>
    <r>
      <t xml:space="preserve">I. Autoritatea publica: </t>
    </r>
    <r>
      <rPr>
        <b/>
        <sz val="12"/>
        <color rgb="FFFF0000"/>
        <rFont val="Times New Roman"/>
        <family val="1"/>
        <charset val="238"/>
      </rPr>
      <t>PRIMARIA MUNICIPIULUI LUPENI</t>
    </r>
  </si>
  <si>
    <r>
      <t xml:space="preserve">I. Autoritatea publica: </t>
    </r>
    <r>
      <rPr>
        <b/>
        <sz val="12"/>
        <color rgb="FFFF0000"/>
        <rFont val="Times New Roman"/>
        <family val="1"/>
        <charset val="238"/>
      </rPr>
      <t>PRIMARIA MUNICIPIULUI ORĂŞTIE</t>
    </r>
  </si>
  <si>
    <r>
      <t xml:space="preserve">I. Autoritatea publica: </t>
    </r>
    <r>
      <rPr>
        <b/>
        <sz val="12"/>
        <color rgb="FFFF0000"/>
        <rFont val="Times New Roman"/>
        <family val="1"/>
        <charset val="238"/>
      </rPr>
      <t>DIRECŢIA DE SĂNĂTATE PUBLICĂ A JUDEŢULUI HUNEDOARA</t>
    </r>
  </si>
  <si>
    <r>
      <t xml:space="preserve">I. Autoritatea publica: </t>
    </r>
    <r>
      <rPr>
        <b/>
        <sz val="12"/>
        <color rgb="FFFF0000"/>
        <rFont val="Times New Roman"/>
        <family val="1"/>
        <charset val="238"/>
      </rPr>
      <t>PRIMARIA MUNICIPIULUI PETROSANI</t>
    </r>
  </si>
  <si>
    <r>
      <t xml:space="preserve">I. Autoritatea publica: </t>
    </r>
    <r>
      <rPr>
        <b/>
        <sz val="12"/>
        <color rgb="FFFF0000"/>
        <rFont val="Times New Roman"/>
        <family val="1"/>
        <charset val="238"/>
      </rPr>
      <t>PRIMARIA ORASULUI ANINOASA</t>
    </r>
  </si>
  <si>
    <r>
      <t>I. Autoritatea publica:</t>
    </r>
    <r>
      <rPr>
        <b/>
        <sz val="12"/>
        <color rgb="FFFF0000"/>
        <rFont val="Times New Roman"/>
        <family val="1"/>
        <charset val="238"/>
      </rPr>
      <t xml:space="preserve"> PRIMARIA ORAŞULUI GEOAGIU</t>
    </r>
  </si>
  <si>
    <r>
      <t xml:space="preserve">I. Autoritatea publica: </t>
    </r>
    <r>
      <rPr>
        <b/>
        <sz val="12"/>
        <color rgb="FFFF0000"/>
        <rFont val="Times New Roman"/>
        <family val="1"/>
        <charset val="238"/>
      </rPr>
      <t>PRIMARIA MUNICIPIULUI BRAD</t>
    </r>
  </si>
  <si>
    <r>
      <t xml:space="preserve">I. Autoritatea publica: </t>
    </r>
    <r>
      <rPr>
        <b/>
        <sz val="12"/>
        <color rgb="FFFF0000"/>
        <rFont val="Times New Roman"/>
        <family val="1"/>
        <charset val="238"/>
      </rPr>
      <t>DIRECȚIA PENTRU AGRICULTURĂ A JUDEȘULUI HUNEDOARA.</t>
    </r>
  </si>
  <si>
    <t>Compartimentul: Monitorizare si Laboratoare</t>
  </si>
  <si>
    <t>Adresa:  str. Liviu Rebreanu  nr.18-18A</t>
  </si>
  <si>
    <t>Nr. tel :   0256 491795</t>
  </si>
  <si>
    <t>Nr. Fax:   0256 246594</t>
  </si>
  <si>
    <t xml:space="preserve">e-mail:   office@apmtm.anpm.ro </t>
  </si>
  <si>
    <t>Compartimentul: Relatii Publice, Comunicare. Programe, Proiecte</t>
  </si>
  <si>
    <t>Adresa: str. Liviu Rebreanu  nr.18-18A</t>
  </si>
  <si>
    <t>Nr. tel :  0256 491795</t>
  </si>
  <si>
    <t>Nr. Fax:  0256 201005</t>
  </si>
  <si>
    <t>Persoană de contact:  Consilier Georgeta Titan</t>
  </si>
  <si>
    <t>Datele proprii de identificare ale autorităţii publice:  Directia de Sanatate Publica Timis</t>
  </si>
  <si>
    <t>Compartimentul: Evaluarea fact de mediu</t>
  </si>
  <si>
    <t xml:space="preserve">Adresa:Timisoara – str. Beethoven nr 5 </t>
  </si>
  <si>
    <t>Nr. tel : 0256/498344 ;  0256/272750</t>
  </si>
  <si>
    <t xml:space="preserve">Nr. Fax: 0256/498239   </t>
  </si>
  <si>
    <t>e-mail: mediu@dsptimis.ro</t>
  </si>
  <si>
    <t>Persoană de contact: Dr. Bratan Ioan ;  Ref. Moldovan Ovidiu</t>
  </si>
  <si>
    <t>Datele proprii de identificare ale autorităţii publice:  Administraţia Naţională Apele Române - Direcţia Apelor Banat</t>
  </si>
  <si>
    <t xml:space="preserve">Compartimentul: Implementare Proiecte şi Relaţii Internaţionale </t>
  </si>
  <si>
    <t>Adresa: Bd. Mihai Viteazul, nr. 32, 300222, Timişoara, Timiş</t>
  </si>
  <si>
    <t>Nr. tel :  +40256491843</t>
  </si>
  <si>
    <t>Nr. Fax:  +40256491798</t>
  </si>
  <si>
    <t>e-mail:   catalin.aldescu@dab.rowater.ro</t>
  </si>
  <si>
    <t>Pag. web:  www.directiaapelorbanat.ro</t>
  </si>
  <si>
    <t>Persoană de contact:  geogr. Cătălin Aldescu</t>
  </si>
  <si>
    <t xml:space="preserve">Ianuarie      </t>
  </si>
  <si>
    <t>Datele proprii de identificare ale autorităţii publice:  CONSILIUL JUDETEAN TIMIS</t>
  </si>
  <si>
    <t>Compartimentul: MEDIU SI ENERGII NECONVENTIONALE</t>
  </si>
  <si>
    <t>Adresa: TIMISOARA, Bd. Revolutiei de la 1989, nr.17</t>
  </si>
  <si>
    <t>Nr. tel : 0256-406448</t>
  </si>
  <si>
    <t>Nr. Fax:  0256-406306</t>
  </si>
  <si>
    <t>Datele proprii de identificare ale autorităţii publice: Ministerul Mediului, Garda Nationala de Mediu</t>
  </si>
  <si>
    <t>Compartimentul - Controlul poluarii</t>
  </si>
  <si>
    <t>Adresa: Timisoara, str. Carei, nr. 9 D</t>
  </si>
  <si>
    <t>Nr. tel : 0256/293587, 0256/219892</t>
  </si>
  <si>
    <t>Nr. Fax: 0256/293587</t>
  </si>
  <si>
    <t>e-mail: cjtimis@gnm.ro</t>
  </si>
  <si>
    <t>Datele proprii de identificare ale autorităţii publice:  Directia Sanitar Veterinara si pentru Siguranta Alimentelor Timis</t>
  </si>
  <si>
    <t>Compartimentul: Bunastare Animala si Unitate Epid. Teritoriala</t>
  </si>
  <si>
    <t>Adresa: Timisoara, str. Surorile Martir Caceu, nr. 4</t>
  </si>
  <si>
    <t>Nr. tel :  0256 204911, 0256 462377</t>
  </si>
  <si>
    <t>Nr. Fax:  0256 204911</t>
  </si>
  <si>
    <t>e-mail:   dsvtimis@dsvtimis.rdstm.ro</t>
  </si>
  <si>
    <t>Persoană de contact:  Dr. Taur Adrian</t>
  </si>
  <si>
    <t>Datele proprii de identificare ale autorităţii publice:  Direcţia Regionala de Statistică Timiş</t>
  </si>
  <si>
    <t>Compartimentul: Directia de Sinteze, Diseminare si Relatii cu Publicul</t>
  </si>
  <si>
    <t>Adresa: Timisoara, str. Victor Babes, nr. 14</t>
  </si>
  <si>
    <t>Nr. tel :  0256 493673</t>
  </si>
  <si>
    <t>Nr. Fax:  0256 400331</t>
  </si>
  <si>
    <t xml:space="preserve">e-mail:   Ecaterina.Torok@timis.insse.ro </t>
  </si>
  <si>
    <t>Pag. web:  www.insse.ro</t>
  </si>
  <si>
    <t>Persoană de contact:  Ecaterina Torok</t>
  </si>
  <si>
    <t>Datele proprii de identificare ale autorităţii publice: Primăria Municipiului Timisoara</t>
  </si>
  <si>
    <t>Compartimentul: Serv. Administrare Mediu</t>
  </si>
  <si>
    <t>Adresa: Timisoara, Bd. C.D. Loga, nr. 1, cod 300030</t>
  </si>
  <si>
    <t>Nr. tel :  0256 408366</t>
  </si>
  <si>
    <t>Nr. Fax:  0256 408437</t>
  </si>
  <si>
    <t>Persoană de contact:  Dan Lucian Mircea</t>
  </si>
  <si>
    <t>Datele proprii de identificare ale autorităţii publice:  cod fiscal RO 4527381</t>
  </si>
  <si>
    <t>Compartimentul: Urbanism mediu</t>
  </si>
  <si>
    <t>Adresa: Lugoj, P-ta Victoriei, nr.4</t>
  </si>
  <si>
    <t>Nr. tel :  0256 353697, 0256 352240</t>
  </si>
  <si>
    <t>Nr. Fax:  0256 350393</t>
  </si>
  <si>
    <t xml:space="preserve">e-mail: urbanism@primarialugoj.ro </t>
  </si>
  <si>
    <t>Pag. web:  www.primarialugoj.ro</t>
  </si>
  <si>
    <t>Persoană de contact:  Longa Mirabela</t>
  </si>
  <si>
    <t xml:space="preserve">Adresa: </t>
  </si>
  <si>
    <t>Nr. tel :  0256 321450</t>
  </si>
  <si>
    <t>Nr. Fax:  0256 321450</t>
  </si>
  <si>
    <t xml:space="preserve">e-mail:   primbuzias@yahoo.com </t>
  </si>
  <si>
    <t>Persoană de contact: Stef Daniel</t>
  </si>
  <si>
    <t>Adresa: Ciacova, Piata Cetatii, nr. 8, cod 307110</t>
  </si>
  <si>
    <t>Nr. tel :  0256 399600, 0256 399655</t>
  </si>
  <si>
    <t>Nr. Fax:  0256 399600</t>
  </si>
  <si>
    <t xml:space="preserve">e-mail:   primariaciacova@primariaciacova.ro </t>
  </si>
  <si>
    <t>Pag. web:  www.primariaciacova.ro</t>
  </si>
  <si>
    <t>Persoană de contact:  Liliana Bota</t>
  </si>
  <si>
    <t>Adresa: 305200, Deta, str. Victoriei, nr. 32</t>
  </si>
  <si>
    <t>Nr. tel :  0256 390466</t>
  </si>
  <si>
    <t>Nr. Fax:  0256 390511</t>
  </si>
  <si>
    <t>e-mail:   primaria_deta@net69.ro</t>
  </si>
  <si>
    <t>Persoană de contact:  Maxim Severus</t>
  </si>
  <si>
    <t>Datele proprii de identificare ale autorităţii publice:  cod fiscal 2509958</t>
  </si>
  <si>
    <t>Compartimentul: Administratie publica</t>
  </si>
  <si>
    <t>Adresa: Faget, Calea Lugojului, nr. 25</t>
  </si>
  <si>
    <t>Nr. tel :  0256 320494</t>
  </si>
  <si>
    <t>Nr. Fax:  0256 320611</t>
  </si>
  <si>
    <t xml:space="preserve">e-mail: plfaget@online.ro </t>
  </si>
  <si>
    <t>Pag. web:  www.faget.online.ro</t>
  </si>
  <si>
    <t>Persoană de contact:  Dorel Careja</t>
  </si>
  <si>
    <t>Datele proprii de identificare ale autorităţii publice:  PRIMARIA JIMBOLIA</t>
  </si>
  <si>
    <t>Adresa: Jimbolia, str. Tudor Vladimirescu, nr. 81</t>
  </si>
  <si>
    <t>Nr. tel : 0256-360770</t>
  </si>
  <si>
    <t>Nr. Fax: 0256-360784</t>
  </si>
  <si>
    <t>e-mail:  secretariat@jimbolia.ro</t>
  </si>
  <si>
    <t>Persoană de contact:  Taranu Adrian</t>
  </si>
  <si>
    <t xml:space="preserve">Datele proprii de identificare ale autorităţii publice:  PRIMARIA RECAS </t>
  </si>
  <si>
    <t xml:space="preserve">Adresa: Calea Timisoarei nr. 134 – 135 </t>
  </si>
  <si>
    <t>Nr. tel : 0256-330101</t>
  </si>
  <si>
    <t>Nr. Fax: 0256-330231</t>
  </si>
  <si>
    <t xml:space="preserve">e-mail: public@primariarecas.ro,  fulopstefan@yahoo.com </t>
  </si>
  <si>
    <t>Pag. web:  www.primariarecas.ro</t>
  </si>
  <si>
    <t>Persoană de contact:  Fulop Stefan</t>
  </si>
  <si>
    <t>Compartimentul: Taxe si impozite</t>
  </si>
  <si>
    <t>Adresa: Sânnicolau Mare, str. Republicii, nr. 15, cod postal 305600</t>
  </si>
  <si>
    <t>Nr. tel :  0256 370366</t>
  </si>
  <si>
    <t>Nr. Fax:  0256 370350</t>
  </si>
  <si>
    <t xml:space="preserve">e-mail:   primariasm@rdstm.ro </t>
  </si>
  <si>
    <t>Persoană de contact:  Bogdan Homorodean</t>
  </si>
  <si>
    <t>Datele proprii de identificare ale autorităţii publice:  APM Sibiu</t>
  </si>
  <si>
    <t>Adresa: Sibiu, str. Hipodromului, nr. 2A</t>
  </si>
  <si>
    <t>Nr. tel :  0269 232806</t>
  </si>
  <si>
    <t>Nr. Fax:  0269 444145</t>
  </si>
  <si>
    <t>e-mail:   office@apmsb.anpm.ro</t>
  </si>
  <si>
    <t>Pag. web:  http://apmsb.anpm.ro</t>
  </si>
  <si>
    <t>Persoană de contact: Tania Alecu - Consilier superior</t>
  </si>
  <si>
    <t>Datele proprii de identificare ale autorităţii publice</t>
  </si>
  <si>
    <t xml:space="preserve">Compartimentul: Relatii Publice si Tehnologia Informatiei </t>
  </si>
  <si>
    <t>Adresa: Calea Dorobanţilor nr. 99, bloc 9B, 400609, Municipiul Cluj-Napoca, Judetul Cluj</t>
  </si>
  <si>
    <t>Nr. tel : 0264-41.07.22, 0264- 41.07.26</t>
  </si>
  <si>
    <t xml:space="preserve">Nr. Fax: 0264-41.29.14 </t>
  </si>
  <si>
    <t>e-mail: :  office@apmcj.anpm.ro, relatii.publice@apmcj,anpm.ro</t>
  </si>
  <si>
    <t>Pag. web: www.apmcj.anpm.ro</t>
  </si>
  <si>
    <t>Persoană de contact: Adina- Maria MAIER</t>
  </si>
  <si>
    <t>2.  GARDA NAŢIONALĂ DE MEDIU - COMISARIATUL JUDEŢEAN CLUJ</t>
  </si>
  <si>
    <t xml:space="preserve">Datele proprii de identificare ale autorităţii publice: Garda Naţionalǎ de Mediu – Comisariatul Judeţean Cluj </t>
  </si>
  <si>
    <t>Adresa: Str. General Traian Moşoiu nr. 49, Municipiul Cluj-Napoca, Judetul Cluj</t>
  </si>
  <si>
    <t xml:space="preserve">Nr. tel : 0264-41.07.19 </t>
  </si>
  <si>
    <t xml:space="preserve">Nr. Fax: 0264-41.07.18 </t>
  </si>
  <si>
    <t xml:space="preserve">e-mail: cjcluj@gnm.ro  </t>
  </si>
  <si>
    <t>Persoană de contact:  cms. Roman Corina tel.  0757576609</t>
  </si>
  <si>
    <t xml:space="preserve">Datele proprii de identificare ale autorităţii publice: A.N. Apele Române - Administraţia Bazinală de Apă Someş-Tisa </t>
  </si>
  <si>
    <t>Compartimentul: Relaţii cu presa</t>
  </si>
  <si>
    <t>Adresa: Str. Vânătorilor  nr. 17, Municipiul Cluj-Napoca, Judetul Cluj</t>
  </si>
  <si>
    <t xml:space="preserve">Nr. tel : 0264-433028 </t>
  </si>
  <si>
    <t xml:space="preserve">Nr. Fax: 0264-433026  </t>
  </si>
  <si>
    <t xml:space="preserve">e-mail: cjc@cjcluj.ro  </t>
  </si>
  <si>
    <t>Pag. web: www.cjcluj.ro</t>
  </si>
  <si>
    <t>Persoană de contact: Cristina VĂDAN</t>
  </si>
  <si>
    <t>Compartimentul Mediu</t>
  </si>
  <si>
    <t>Adresa: Calea Dorobanţilor, nr. 106, Municipiul Cluj-Napoca, Judeţul Cluj</t>
  </si>
  <si>
    <t>Nr. tel : 0372640009</t>
  </si>
  <si>
    <t>Nr. Fax: 037264089</t>
  </si>
  <si>
    <t>e-mail:cjc@cjccluj.ro</t>
  </si>
  <si>
    <t>Persoană de contact: Bogdan PĂCURAR</t>
  </si>
  <si>
    <t xml:space="preserve"> 5.  PRIMĂRIA MUNICIPIULUI CLUJ-NAPOCA</t>
  </si>
  <si>
    <t xml:space="preserve">Datele proprii de identificare ale autorităţii publice: Primăria Municipiului Cluj-Napoca  </t>
  </si>
  <si>
    <t>Compartimentul: Serviciul Tehnic</t>
  </si>
  <si>
    <t>Adresa: Calea Moţilor nr. 3, Municipiul Cluj-Napoca, Judetul Cluj</t>
  </si>
  <si>
    <t xml:space="preserve">Nr. tel : 0264-431753 </t>
  </si>
  <si>
    <t xml:space="preserve">Nr. Fax: 0264-431753 </t>
  </si>
  <si>
    <t xml:space="preserve">e-mail: tehnicclujnapoca@yahoo.com  </t>
  </si>
  <si>
    <t xml:space="preserve">Pag. web: www.primariaclujnapoca.ro </t>
  </si>
  <si>
    <t>Persoană de contact: GLIGOR TOPAN</t>
  </si>
  <si>
    <t xml:space="preserve"> 6.  PRIMĂRIA MUNICIPIULUI CÂMPIA TURZII</t>
  </si>
  <si>
    <t xml:space="preserve">Datele proprii de identificare ale autorităţii publice: Primăria Municipiului Câmpia Turzii </t>
  </si>
  <si>
    <t>Compartimentul: Serviciul Corpul de Control al Primarului - Compartiment Mediu</t>
  </si>
  <si>
    <t>Adresa: Str. Laminoriştilor nr. 2, Municipiul Câmpia Turzii, Judetul Cluj</t>
  </si>
  <si>
    <t xml:space="preserve">Nr. tel : 0264-366566 </t>
  </si>
  <si>
    <t xml:space="preserve">Nr. Fax: 0264-365467 </t>
  </si>
  <si>
    <t xml:space="preserve">e-mail: primariact@gmail.ro  </t>
  </si>
  <si>
    <t xml:space="preserve">Pag. web: www.campiaturzii.ro </t>
  </si>
  <si>
    <t xml:space="preserve">Persoană de contact: ec. Ioan Spălnăcan </t>
  </si>
  <si>
    <t xml:space="preserve"> 7.  PRIMĂRIA MUNICIPIULUI TURDA</t>
  </si>
  <si>
    <t>Directia Tehnică- S.D.P.I.</t>
  </si>
  <si>
    <t>Adresa: P-ta 1 Decembrie 1918, nr. 28- 30, Municipiul Turda, Judetul Cluj</t>
  </si>
  <si>
    <t xml:space="preserve">Nr. tel : 0264-313160 </t>
  </si>
  <si>
    <t xml:space="preserve">Nr. Fax: 0264-3170817 </t>
  </si>
  <si>
    <t>e-mail: primariact@primaria turda.ro, cheregiancaioana@yahoo.com</t>
  </si>
  <si>
    <t>Pag. web: www.primariaturda.ro</t>
  </si>
  <si>
    <t xml:space="preserve">Persoană de contact: Anca CHEREGI </t>
  </si>
  <si>
    <t>Compartimentul PATRIMONIU, INVESTITII, ACHIZITII, PROTECTIA MEDIULUI SI MARKETING</t>
  </si>
  <si>
    <t>Adresa: STR. Agriculturii, nr. 27, Municipiul Turda, Judetul Cluj</t>
  </si>
  <si>
    <t xml:space="preserve">Nr. tel : 0264-311680 </t>
  </si>
  <si>
    <t xml:space="preserve">Nr. Fax: 0264-311792 </t>
  </si>
  <si>
    <t>e-mail: viorica.marca@yahoo.com</t>
  </si>
  <si>
    <t>Pag. web: www.scdaturda.ro</t>
  </si>
  <si>
    <t xml:space="preserve">Persoană de contact: Viorica MARCA </t>
  </si>
  <si>
    <t>Datele proprii de identificare ale autorităţii publice:  Agenţia pentru Protecţia Mediului Brăila</t>
  </si>
  <si>
    <t>Compartimentul:  Relaţii Publice şi Tehnologia Informaţiei</t>
  </si>
  <si>
    <t>Adresa: Braila, B-dul Independenţei, bl. B5</t>
  </si>
  <si>
    <t>Nr. tel : 0339-401834</t>
  </si>
  <si>
    <t>Nr. Fax:  0339-401837</t>
  </si>
  <si>
    <t xml:space="preserve">e-mail: office@apmbr.anpm.ro  </t>
  </si>
  <si>
    <t xml:space="preserve">Pag. web: apmbr.anpm.ro </t>
  </si>
  <si>
    <t xml:space="preserve">Persoană de contact: Dumitru BÂJA </t>
  </si>
  <si>
    <t>Datele proprii de identificare ale autorităţii publice:  Consiliul Judetean Braila</t>
  </si>
  <si>
    <t>Compartimentul</t>
  </si>
  <si>
    <t>Adresa: Piata Independentei nr. 1, Braila</t>
  </si>
  <si>
    <t>Nr. tel : 0239.619700</t>
  </si>
  <si>
    <t>Nr. Fax:  0239.619809</t>
  </si>
  <si>
    <t>e-mail: consiliu@portal-braila.ro</t>
  </si>
  <si>
    <t>Pag. web: www.portal-braila.ro</t>
  </si>
  <si>
    <t>Persoană de contact</t>
  </si>
  <si>
    <t>Datele proprii de identificare ale autorităţii publice:  Primaria Municipiului Braila</t>
  </si>
  <si>
    <t>Adresa: Piata Independentei nr.1, Braila</t>
  </si>
  <si>
    <t>Nr. tel : 0239/69.49.47</t>
  </si>
  <si>
    <t>Nr. Fax: 0239/69.23.94</t>
  </si>
  <si>
    <t xml:space="preserve">e-mail:  pmbraila@pmb.braila.astral.ro </t>
  </si>
  <si>
    <t>Pag. web: www.primariabraila.ro</t>
  </si>
  <si>
    <t>Datele proprii de identificare ale autorităţii publice:  Directia Silvica Braila</t>
  </si>
  <si>
    <t>Adresa: Braila, str. Golesti nr 29</t>
  </si>
  <si>
    <t>Nr. tel : 0239 61 54 81</t>
  </si>
  <si>
    <t>Nr. Fax:  0239 61 55 36</t>
  </si>
  <si>
    <t>e-mail: dsbraila@rosilva.ro</t>
  </si>
  <si>
    <t xml:space="preserve">Pag. web: www.rosilva.ro </t>
  </si>
  <si>
    <t>Datele proprii de identificare ale autorităţii publice:  Administratia Parcului Natural Balta Mica a Brailei</t>
  </si>
  <si>
    <t>Nr. tel : 0239 611 837</t>
  </si>
  <si>
    <t>Nr. Fax:  0239 611 837</t>
  </si>
  <si>
    <t>e-mail: parc_bmb@yahoo.com</t>
  </si>
  <si>
    <t>Pag. web: www.bmb.ro</t>
  </si>
  <si>
    <t>Persoană de contact:</t>
  </si>
  <si>
    <t>Datele proprii de identificare ale autorităţii publice:  A.N. Apele Romane – D.A. Buzau-Ialomita – Sistemul de Gospodarire a Apelor Braila</t>
  </si>
  <si>
    <t>Adresa: Braila, Str. Gradinii Publice nr. 6, et.IV</t>
  </si>
  <si>
    <t xml:space="preserve">Nr. tel : 0239.615064 </t>
  </si>
  <si>
    <t>Nr. Fax:  0239.614347</t>
  </si>
  <si>
    <t>e-mail: dispecer@sgabr.daib.rowater.ro</t>
  </si>
  <si>
    <t>Pag. web: www.rowater.ro</t>
  </si>
  <si>
    <t xml:space="preserve">Datele proprii de identificare ale autorităţii publice: Alba-Iulia, str. Lalelelor, nr. 7B  </t>
  </si>
  <si>
    <t xml:space="preserve">Adresa: Alba-Iulia, str. Lalelelor, nr. 7B  </t>
  </si>
  <si>
    <t>Nr. tel :  0258/813248</t>
  </si>
  <si>
    <t>Nr. Fax:  0258/813290</t>
  </si>
  <si>
    <t xml:space="preserve">e-mail: relatii.publice@apmab.anpm.ro  </t>
  </si>
  <si>
    <t xml:space="preserve">Pag. web: www.apmab.anpm.ro  </t>
  </si>
  <si>
    <t xml:space="preserve">Persoană de contact: Mohai Zamora Ana, Tibacov Maria </t>
  </si>
  <si>
    <t xml:space="preserve">Datele proprii de identificare ale autorităţii publice: Alba-Iulia , str. Lalelelor, nr 7B </t>
  </si>
  <si>
    <t>Adresa: Alba-Iulia, str. Lalelelor, nr. 7B</t>
  </si>
  <si>
    <t xml:space="preserve">Nr. tel : 0258/816834 </t>
  </si>
  <si>
    <t xml:space="preserve">Nr. Fax: 0258/830002 </t>
  </si>
  <si>
    <t xml:space="preserve">e-mail: cjalba@gnm.ro  </t>
  </si>
  <si>
    <t xml:space="preserve">Persoană de contact: Komaroni Roza; Stan Ronital </t>
  </si>
  <si>
    <t>ianuarie</t>
  </si>
  <si>
    <t>februarie</t>
  </si>
  <si>
    <t>martie</t>
  </si>
  <si>
    <t>aprilie</t>
  </si>
  <si>
    <t>mai</t>
  </si>
  <si>
    <t>august</t>
  </si>
  <si>
    <t>septembrie</t>
  </si>
  <si>
    <t>noiembrie</t>
  </si>
  <si>
    <t>Datele proprii de identificare ale autorităţii publice:  Sebes, Piata Primariei , nr. 1</t>
  </si>
  <si>
    <t>Compartimentul: Protectia Mediului si Control Comercial</t>
  </si>
  <si>
    <t xml:space="preserve">Nr. tel : 0258/734187 </t>
  </si>
  <si>
    <t>Nr. Fax:  0258/731004</t>
  </si>
  <si>
    <t xml:space="preserve">e-mail:  sebespri@yahoo.com </t>
  </si>
  <si>
    <t xml:space="preserve">Pag. web: www.primariasebes.ro </t>
  </si>
  <si>
    <t xml:space="preserve">Persoană de contact: Dr. Simona Ekart </t>
  </si>
  <si>
    <t xml:space="preserve">Datele proprii de identificare ale autorităţii publice: Teius, str Clujului, nr. 80 </t>
  </si>
  <si>
    <t>Compartimentul: Serviciul Administrarea Parimoniului Local</t>
  </si>
  <si>
    <t>Adresa:Teius, str. Clujului, nr. 80</t>
  </si>
  <si>
    <t xml:space="preserve">Nr. tel : 0258/851101 </t>
  </si>
  <si>
    <t xml:space="preserve">Nr. Fax:0258/851075  </t>
  </si>
  <si>
    <t xml:space="preserve">e-mail: primaria_oras_teius@yahoo.com  </t>
  </si>
  <si>
    <t>Pag. Web: www.primariaorasteius.ro</t>
  </si>
  <si>
    <t>Persoană de contact:  Insp. Faur Crina</t>
  </si>
  <si>
    <t xml:space="preserve">Datele proprii de identificare ale autorităţii publice:Zlatna, str. Calea Motilor, nr. 12 </t>
  </si>
  <si>
    <t>Compartimentul:Serviciul Public de Gospodarire Comunala</t>
  </si>
  <si>
    <t>Adresa:Zlatna, str. Calea Motilor, nr. 24-26</t>
  </si>
  <si>
    <t xml:space="preserve">Nr. tel : 0258/856337 </t>
  </si>
  <si>
    <t xml:space="preserve">Nr. Fax: 0258/856583 </t>
  </si>
  <si>
    <t xml:space="preserve">e-mail: szlatna@personal.ro  </t>
  </si>
  <si>
    <t xml:space="preserve">Pag. web:www.primaria-zlatna.ro  </t>
  </si>
  <si>
    <t xml:space="preserve">Persoană de contact: Dunca Roman </t>
  </si>
  <si>
    <t>Datele proprii de identificare ale autorităţii publice:  Campeni, str. Avram Iancu, nr. 5</t>
  </si>
  <si>
    <t>Compartimentul: Serviciul Public Gospodarire Comunala</t>
  </si>
  <si>
    <t>Adresa:Campeni, str. Avram Iancu, nr. 5</t>
  </si>
  <si>
    <t xml:space="preserve">Nr. tel : 0258/771215 </t>
  </si>
  <si>
    <t xml:space="preserve">Nr. Fax: 0258/771215 </t>
  </si>
  <si>
    <t>Adresa e-mail: primaria_campeni@yahoo.com</t>
  </si>
  <si>
    <t>Pag. web:  www.ghidulprimariilor.ro</t>
  </si>
  <si>
    <t xml:space="preserve">Persoană de contact: Motora Constantin  </t>
  </si>
  <si>
    <t>Datele proprii de identificare ale autorităţii publice:  Aiud, str. C. Voda, nr. 1</t>
  </si>
  <si>
    <t>Compartimentul: Urbanism, Mediu</t>
  </si>
  <si>
    <t>Adresa:  Aiud, str. Cuza Voda, nr. 1</t>
  </si>
  <si>
    <t xml:space="preserve">Nr. tel : 0258/861310 </t>
  </si>
  <si>
    <t xml:space="preserve">Nr. Fax: 0258/861280 </t>
  </si>
  <si>
    <t>e-mail:  office@aiud.ro</t>
  </si>
  <si>
    <t>Pag. web:  www.aiud.ro</t>
  </si>
  <si>
    <t>Persoană de contact:  Raluca Maior</t>
  </si>
  <si>
    <t>Compartiment: ORGANIZAREA SI AMENAJAREA TERITORIULUI, PROTECTIA MEDIULUI</t>
  </si>
  <si>
    <t>Adresa: Ocna Mures, str. N. Iorga, nr. 27, Jud. Alba</t>
  </si>
  <si>
    <t>Nr. tel :  0258/871217, 0258/871257</t>
  </si>
  <si>
    <t>Nr. Fax:  0258/871217</t>
  </si>
  <si>
    <t>e-mail:  contact@primariaocnamures.ro</t>
  </si>
  <si>
    <t>Pag. web: www.primariaocnamures.ro</t>
  </si>
  <si>
    <t>Persoana de contact: Monica BOTOS</t>
  </si>
  <si>
    <t>Compartimentul: Compartimentul de Mediu</t>
  </si>
  <si>
    <t>Adresa: Alba-Iulia,  str. Calea Motilor, nr. 5A</t>
  </si>
  <si>
    <t>Nr. tel :  0258/819462; 0258/813534</t>
  </si>
  <si>
    <t>Nr. Fax:  0258/812545</t>
  </si>
  <si>
    <t xml:space="preserve">e-mail:  primaria@apulum.ro </t>
  </si>
  <si>
    <t>Pag. web:  www.apulum.ro</t>
  </si>
  <si>
    <t>Persoană de contact:  Rusu Mircea, Iliana Krisbai</t>
  </si>
  <si>
    <t>Adresa: Blaj, str. Piata 1848, nr. 16</t>
  </si>
  <si>
    <t xml:space="preserve">Nr. tel : 0258/710110 </t>
  </si>
  <si>
    <t>Nr. Fax:  0258/710014</t>
  </si>
  <si>
    <t xml:space="preserve">e-mail: primarieblaj@rcnet.ro  </t>
  </si>
  <si>
    <t>Persoană de contact:  Moldovan Camelia</t>
  </si>
  <si>
    <t>Compartimentul: Administrarea Domeniului Public</t>
  </si>
  <si>
    <t>Adresa: Cugir, str. I. L. Caragiale, nr. 1</t>
  </si>
  <si>
    <t>Nr. tel :  0258/751001</t>
  </si>
  <si>
    <t>Nr. Fax:  0258/755398</t>
  </si>
  <si>
    <t xml:space="preserve">e-mail:  primaria@primariacugir.ro </t>
  </si>
  <si>
    <t>Pag. web:  www.primariacugir.ro</t>
  </si>
  <si>
    <t>Persoană de contact:  Erdei Madalina</t>
  </si>
  <si>
    <t>aprile</t>
  </si>
  <si>
    <t>Compartimentul: Gospodarirea Resurselor de Apa</t>
  </si>
  <si>
    <t>Adresa: Alba-Iulia, str. Lalelelor, nr. 7A</t>
  </si>
  <si>
    <t xml:space="preserve">Nr. tel : 0258/833356, 0258/833426 </t>
  </si>
  <si>
    <t>Nr. Fax:  0258/833428</t>
  </si>
  <si>
    <t xml:space="preserve">e-mail:  dispecer@sgaab.dam.rowater.ro </t>
  </si>
  <si>
    <t>Persoană de contact:  Corches Mihai</t>
  </si>
  <si>
    <t>Compartimentul: Chimie-Toxicologie</t>
  </si>
  <si>
    <t>Adresa: Alba-Iulia, str. Musetelului, nr. 2</t>
  </si>
  <si>
    <t xml:space="preserve">Nr. tel : 0258/825547/21 </t>
  </si>
  <si>
    <t xml:space="preserve">Nr. Fax: 0258/821746  </t>
  </si>
  <si>
    <t xml:space="preserve">e-mail: dcspab@dspab.ro </t>
  </si>
  <si>
    <t>Persoană de contact:  Moldovan Elena</t>
  </si>
  <si>
    <t>Adresa:Alba-Iulia, str. A.I.CUZA, nr. 10</t>
  </si>
  <si>
    <t>Nr. tel :  0258/810411</t>
  </si>
  <si>
    <t>Nr. Fax:  0258/810425</t>
  </si>
  <si>
    <t xml:space="preserve">e-mail:  isujalba@yahoo.com </t>
  </si>
  <si>
    <t xml:space="preserve">Persoană de contact: Plutonier Balas Alina </t>
  </si>
  <si>
    <t>Compartimentul: Birou Calitate-Mediu</t>
  </si>
  <si>
    <t>Adresa: Alba-Iulia str. Vasile Goldis, nr. 3</t>
  </si>
  <si>
    <t>Nr. tel :  0258/834087; 0358/401312</t>
  </si>
  <si>
    <t>Nr. Fax:  0258/834493</t>
  </si>
  <si>
    <t xml:space="preserve">Pag. web:http://www.apaalba.ro </t>
  </si>
  <si>
    <t>Persoană de contact:  Halaciuga Ioan</t>
  </si>
  <si>
    <t>Compartimentul: SERVICIUL INSPECTII IMPLEMENTARE SI POLITICI AGRICOLE</t>
  </si>
  <si>
    <t>Adresa: Alba-Iulia str. MOTILOR, NR 112</t>
  </si>
  <si>
    <t>Nr. tel :  0258/835342</t>
  </si>
  <si>
    <t>Nr. Fax:  0258/835341</t>
  </si>
  <si>
    <t xml:space="preserve">Adresa e-mail : secretariat@dadralba.ro </t>
  </si>
  <si>
    <t>Persoană de contact:  ING. DUMITRU CORNEL</t>
  </si>
  <si>
    <t>Compartimentul Relaţii Publice şi Tehnologia Informaţiei</t>
  </si>
  <si>
    <t>Adresa: Str. Egalitatii, nr. 50 A</t>
  </si>
  <si>
    <t>Nr. tel :  0248/213099</t>
  </si>
  <si>
    <t>Nr. Fax:   0248/213099</t>
  </si>
  <si>
    <t>e-mail:   office@apmag.anpm.ro</t>
  </si>
  <si>
    <t>Pag. web:  http://apmag.anpm.ro</t>
  </si>
  <si>
    <t>Persoană de contact:  Consilier Roxana Rolea</t>
  </si>
  <si>
    <t>Compartimentul: Fond Forestier</t>
  </si>
  <si>
    <t>Adresa: Piteşti, Strada Trivale, Nr. 82</t>
  </si>
  <si>
    <t>Nr. tel :  0248/213434, 0248/214099</t>
  </si>
  <si>
    <t>Nr. Fax: 0248/213434, 0248/214099</t>
  </si>
  <si>
    <t>e-mail:   office@pitesti.rosilva.ro</t>
  </si>
  <si>
    <t>Pag. web:  : www.silvapit.ro</t>
  </si>
  <si>
    <t>Persoană de contact:  ing. Podea Cătălin</t>
  </si>
  <si>
    <t>Adresa:Sediul : Pitesti, Strada Exerciţiu, Nr.39 bis</t>
  </si>
  <si>
    <t xml:space="preserve">Nr. tel : 0248/224015 ; </t>
  </si>
  <si>
    <t>Nr. Fax:  0248/216484</t>
  </si>
  <si>
    <t>e-mail:  relatii.publice@dsparges.ro</t>
  </si>
  <si>
    <t>Pag. web: www.dsparges.ro</t>
  </si>
  <si>
    <t>Persoană de contact:  Inspector Luminita Titu</t>
  </si>
  <si>
    <t>Datele proprii de identificare ale autorităţii publice:  Pitesti, Calea Cmpulung, Nr.6-8</t>
  </si>
  <si>
    <t>Adresa: Pitesti, Calea Campulung, nr.6-8</t>
  </si>
  <si>
    <t>Nr. tel :  0248/223449</t>
  </si>
  <si>
    <t>Nr. Fax:  0248/211549</t>
  </si>
  <si>
    <t>e-mail:monica.dejanu@daav.rowater.ro</t>
  </si>
  <si>
    <t>Pag. Web:www.agwater.ro</t>
  </si>
  <si>
    <t>Persoană de contact:  Monica Dejanu</t>
  </si>
  <si>
    <t>Adresa: Calea Bucuresti, Nr.111, Topoloveni</t>
  </si>
  <si>
    <t xml:space="preserve">Nr. tel : 0248/666259; </t>
  </si>
  <si>
    <t>Nr. Fax:  0248/666469</t>
  </si>
  <si>
    <t xml:space="preserve">e-mail:   topoloveni@yahoo.com; </t>
  </si>
  <si>
    <t>Pag. Web:www.topoloveni.ro</t>
  </si>
  <si>
    <t>Persoană de contact:  Oancea Ion Marius</t>
  </si>
  <si>
    <t xml:space="preserve">Compartimentul:Serviciul Tehnic   </t>
  </si>
  <si>
    <t>Adresa: Piteşti, strada Victoriei, Nr.24</t>
  </si>
  <si>
    <t xml:space="preserve">Nr. tel: 0248213994 int.220; </t>
  </si>
  <si>
    <t>Nr. Fax:  0248/212166</t>
  </si>
  <si>
    <t xml:space="preserve">e-mail:   primaria@primariapitesti.ro; </t>
  </si>
  <si>
    <t>Pag. Web:www.primariapitesti.ro</t>
  </si>
  <si>
    <t>Persoană de contact:  Dragomir Luminita</t>
  </si>
  <si>
    <t>Adresa: Câmpulung, Strada Negru Voda, Nr.127, judeţul Argeş</t>
  </si>
  <si>
    <t>Nr. tel : 0248/511034; 0248/511036</t>
  </si>
  <si>
    <t>Nr. Fax:  0248/511036</t>
  </si>
  <si>
    <t>e-mail:   campulung@muscel.ro</t>
  </si>
  <si>
    <t>Pag. Web:www.primariacampulung.ro</t>
  </si>
  <si>
    <t>Persoană de contact:  Albescu Viorela</t>
  </si>
  <si>
    <t>Adresa: B-dul Basarabilor, Nr.99, Curtea de Arges, judet Arges</t>
  </si>
  <si>
    <t xml:space="preserve">Nr. tel : 0248/721033 ; 
</t>
  </si>
  <si>
    <t>Nr. Fax:  0248/721107</t>
  </si>
  <si>
    <t>e-mail:    primariacurteadearges@yahoo.com</t>
  </si>
  <si>
    <t>Pag. Web:www.primariacurteadearges.ro</t>
  </si>
  <si>
    <t>Persoană de contact:  Carstea Constanta – consilier si Avram Daniela – inspector protectia mediului</t>
  </si>
  <si>
    <t>Datele proprii de identificare ale autorităţii publice:  strada Victoriei Nr.49, Costeşti, Judeţul Argeş</t>
  </si>
  <si>
    <t>Compartimentul:Compartiment Situatii de Urgenta Protectia Mediului, Inspectie comercial Mediului</t>
  </si>
  <si>
    <t>Adresa: : strada Victoriei Nr.49, Costeşti, Judeţul Argeş</t>
  </si>
  <si>
    <t>Nr. tel :0248/672320 –</t>
  </si>
  <si>
    <t>Nr. Fax:  0248/672717</t>
  </si>
  <si>
    <t>e-mail:   primaria@primariacostestiag.ro</t>
  </si>
  <si>
    <t>Pag. Web:www.primariacostestiag.ro</t>
  </si>
  <si>
    <t>Persoană de contact:  : Telescu Corina</t>
  </si>
  <si>
    <t>Compartimentul: PROTECTIA MEDIULUI</t>
  </si>
  <si>
    <t>Adresa: B-dul Dacia Nr.1,  Orasul Mioveni</t>
  </si>
  <si>
    <t>Nr. tel : 0348/455444, 0348/4500000</t>
  </si>
  <si>
    <t>Nr. Fax:  0248/260500</t>
  </si>
  <si>
    <t>e-mail:    primariamioveni@primariamioveni.ro</t>
  </si>
  <si>
    <t>Pag. Web: www.primariamioveni.ro</t>
  </si>
  <si>
    <t>Persoană de contact:  Olteanu Madalina</t>
  </si>
  <si>
    <t>Adresa: Sediu: B-dul Libertăţii, Nr.38, Piteşti, judeţul Argeş</t>
  </si>
  <si>
    <t>Nr. tel : 0248/276200</t>
  </si>
  <si>
    <t>Nr. Fax:  0248/276200</t>
  </si>
  <si>
    <t>e-mail:   ospa_arges@yahoo.com</t>
  </si>
  <si>
    <t>Pag. Web:-</t>
  </si>
  <si>
    <t xml:space="preserve">Persoană de contact:  Creanga Ion </t>
  </si>
  <si>
    <t>Datele proprii de identificare ale autorităţii publice: Strada Armand Călinescu, Nr.44, Piteşti, judeţul Argeş</t>
  </si>
  <si>
    <t xml:space="preserve">Compartimentul:Serviciul Inspectii </t>
  </si>
  <si>
    <t xml:space="preserve">Nr. tel :0248/222989; 0248/219168; </t>
  </si>
  <si>
    <t>Nr. Fax:  0348/401921</t>
  </si>
  <si>
    <t>e-mail:   dga-ag@rdspt.ro</t>
  </si>
  <si>
    <t>Pag. Web:www.dadrarges.ro</t>
  </si>
  <si>
    <t>Persoană de contact:  Săvulescu Georgeta</t>
  </si>
  <si>
    <t>Compartimentul: Relatii cu piblicul</t>
  </si>
  <si>
    <t>Adresa: Constantin Statescu nr. 5, Piteşti, Argeş</t>
  </si>
  <si>
    <t>Nr. tel : 0248/212860</t>
  </si>
  <si>
    <t>Nr. Fax:   0248/212860</t>
  </si>
  <si>
    <t>e-mail:   cjarges@gnm.ro</t>
  </si>
  <si>
    <t>Pag. Web: www.gnm.ro</t>
  </si>
  <si>
    <t>Persoană de contact:  Robert Radulescu</t>
  </si>
  <si>
    <t>Compartimentul: Birou Investitii</t>
  </si>
  <si>
    <t>Adresa: Calea Bucuresti, Nr.1, Loc. Stefanesti</t>
  </si>
  <si>
    <t xml:space="preserve">Nr. tel : 0248 266752 / </t>
  </si>
  <si>
    <t>Nr. Fax:  0248 266849</t>
  </si>
  <si>
    <t xml:space="preserve">e-mail:   primarie.stefanesti@yahoo.com; </t>
  </si>
  <si>
    <t>Pag. Web:</t>
  </si>
  <si>
    <t>Compartimentul:  Relaţii Publice si Tehnologia Informatiei</t>
  </si>
  <si>
    <t>Adresa: Rm. Valcea ,str. Remus Bellu, nr. 6, cod 240 156,Judetul Valcea</t>
  </si>
  <si>
    <t>Nr. tel :  0250 735 859</t>
  </si>
  <si>
    <t>Nr. Fax:  0250 739 753</t>
  </si>
  <si>
    <t xml:space="preserve">e-mail:   office@apmvl.anpm.ro </t>
  </si>
  <si>
    <t xml:space="preserve">Pag. web:  http://apmvl.anpm.ro/articole/evidenta_solicitarilor_de_informatii_privind_mediul-92 </t>
  </si>
  <si>
    <t>Persoană de contact:  consilier Alina Istocescu</t>
  </si>
  <si>
    <t>Datele proprii de identificare ale autorităţii publice:  Consiliul Judetean Valcea</t>
  </si>
  <si>
    <t>Compartimentul: Serviciul Elaborare si Implementare Proiecte de Dezvoltare Economica si Sociala</t>
  </si>
  <si>
    <t>Adresa: Rm. Valcea ,str. General Praporgescu, nr. 1, cod 240 595,Judetul Valcea</t>
  </si>
  <si>
    <t>Nr. tel :  0250 732.901</t>
  </si>
  <si>
    <t>Nr. Fax:  0250 735.617</t>
  </si>
  <si>
    <t>e-mail:   consiliu@cjvalcea.ro</t>
  </si>
  <si>
    <t>Pag. web:  www.cjvalcea.ro</t>
  </si>
  <si>
    <t>Persoană de contact:  Violeta Ciobanu</t>
  </si>
  <si>
    <t xml:space="preserve">Datele proprii de identificare ale autorităţii publice: PRIMARIA ORASULUI BREZOI  </t>
  </si>
  <si>
    <t xml:space="preserve">Compartimentul: PROTECTIA MEDIULUI SI SPATII VERZI </t>
  </si>
  <si>
    <t xml:space="preserve">Adresa: STR. LOTRULUI, NR. 2 </t>
  </si>
  <si>
    <t xml:space="preserve">Nr. tel : 0250/778240  </t>
  </si>
  <si>
    <t xml:space="preserve">Nr. Fax: 0250/778240  </t>
  </si>
  <si>
    <t xml:space="preserve">e-mail: primaria_oras_brezoi@yahoo.com   </t>
  </si>
  <si>
    <t xml:space="preserve">Persoană de contact: CONSILIER STROESCU MIHAELA  </t>
  </si>
  <si>
    <t>Datele proprii de identificare ale autorităţii publice: Inspectoratul pentru Situaţii de Urgenţă "General Magheru" al judeţului Vâlcea</t>
  </si>
  <si>
    <t>Compartimentul: Serviciul Logistic - Structura Protecţia Mediului şi Supraveghere Tehnică</t>
  </si>
  <si>
    <t>Adresa: str. Decebal, nr. 7, jud. Vâlcea</t>
  </si>
  <si>
    <t>Nr. tel : 0250.74.82.02, int. 133</t>
  </si>
  <si>
    <t>Nr. Fax: 0250.74.68.36</t>
  </si>
  <si>
    <t>e-mail: logistica@isuvl.ro; isu_valcea@yahoo.com; contact@isuvl.ro</t>
  </si>
  <si>
    <t>Pag. web: www.isuvl.ro</t>
  </si>
  <si>
    <t>Persoană de contact: NEDELCU Robert Constantin</t>
  </si>
  <si>
    <r>
      <rPr>
        <b/>
        <sz val="10"/>
        <rFont val="Times New Roman"/>
        <family val="1"/>
      </rPr>
      <t>15. Autoritatea publică:</t>
    </r>
    <r>
      <rPr>
        <b/>
        <sz val="10"/>
        <color indexed="12"/>
        <rFont val="Times New Roman"/>
        <family val="1"/>
      </rPr>
      <t xml:space="preserve"> </t>
    </r>
    <r>
      <rPr>
        <b/>
        <sz val="12"/>
        <color rgb="FFFF0000"/>
        <rFont val="Times New Roman"/>
        <family val="1"/>
      </rPr>
      <t>PRIMĂRIA ORAŞULUI ȘTEFĂNEȘTI</t>
    </r>
  </si>
  <si>
    <r>
      <rPr>
        <b/>
        <sz val="10"/>
        <rFont val="Times New Roman"/>
        <family val="1"/>
      </rPr>
      <t xml:space="preserve">14. Autoritatea publică: </t>
    </r>
    <r>
      <rPr>
        <b/>
        <sz val="12"/>
        <color rgb="FFFF0000"/>
        <rFont val="Times New Roman"/>
        <family val="1"/>
      </rPr>
      <t>GARDA NAȚIONALĂ DE MEDIU - COMISARIATUL JUDEȚEAN ARGEȘ</t>
    </r>
  </si>
  <si>
    <r>
      <rPr>
        <b/>
        <sz val="10"/>
        <rFont val="Times New Roman"/>
        <family val="1"/>
      </rPr>
      <t xml:space="preserve"> 13. Autoritatea publică:</t>
    </r>
    <r>
      <rPr>
        <b/>
        <sz val="12"/>
        <color rgb="FFFF0000"/>
        <rFont val="Times New Roman"/>
        <family val="1"/>
      </rPr>
      <t xml:space="preserve"> DIRECŢIA PENTRU AGRICULTURĂ ŞI DEZVOLTARE RURALĂ ARGEŞ</t>
    </r>
    <r>
      <rPr>
        <b/>
        <sz val="10"/>
        <color indexed="12"/>
        <rFont val="Times New Roman"/>
        <family val="1"/>
      </rPr>
      <t xml:space="preserve">
</t>
    </r>
  </si>
  <si>
    <r>
      <rPr>
        <b/>
        <sz val="10"/>
        <rFont val="Times New Roman"/>
        <family val="1"/>
      </rPr>
      <t xml:space="preserve"> 12. Autoritatea publică: </t>
    </r>
    <r>
      <rPr>
        <b/>
        <sz val="12"/>
        <color rgb="FFFF0000"/>
        <rFont val="Times New Roman"/>
        <family val="1"/>
      </rPr>
      <t>OFICIUL DE STUDII PEDOLOGICE ŞI AGROCHIMICE ARGEŞ</t>
    </r>
    <r>
      <rPr>
        <b/>
        <sz val="10"/>
        <color indexed="12"/>
        <rFont val="Times New Roman"/>
        <family val="1"/>
      </rPr>
      <t xml:space="preserve">
</t>
    </r>
  </si>
  <si>
    <r>
      <rPr>
        <b/>
        <sz val="10"/>
        <rFont val="Times New Roman"/>
        <family val="1"/>
      </rPr>
      <t xml:space="preserve"> 11. Autoritatea publică:</t>
    </r>
    <r>
      <rPr>
        <b/>
        <sz val="10"/>
        <color indexed="12"/>
        <rFont val="Times New Roman"/>
        <family val="1"/>
      </rPr>
      <t xml:space="preserve"> </t>
    </r>
    <r>
      <rPr>
        <b/>
        <sz val="12"/>
        <color rgb="FFFF0000"/>
        <rFont val="Times New Roman"/>
        <family val="1"/>
      </rPr>
      <t>PRIMĂRIA MIOVENI</t>
    </r>
  </si>
  <si>
    <r>
      <rPr>
        <b/>
        <sz val="10"/>
        <rFont val="Times New Roman"/>
        <family val="1"/>
      </rPr>
      <t xml:space="preserve"> 10.  Autoritatea publică:</t>
    </r>
    <r>
      <rPr>
        <b/>
        <sz val="12"/>
        <rFont val="Times New Roman"/>
        <family val="1"/>
      </rPr>
      <t xml:space="preserve"> </t>
    </r>
    <r>
      <rPr>
        <b/>
        <sz val="12"/>
        <color rgb="FFFF0000"/>
        <rFont val="Times New Roman"/>
        <family val="1"/>
      </rPr>
      <t>PRIMĂRIA COSTEȘTI</t>
    </r>
  </si>
  <si>
    <r>
      <rPr>
        <b/>
        <sz val="10"/>
        <rFont val="Times New Roman"/>
        <family val="1"/>
      </rPr>
      <t xml:space="preserve"> 9.  Autoritatea publică: </t>
    </r>
    <r>
      <rPr>
        <b/>
        <sz val="12"/>
        <color rgb="FFFF0000"/>
        <rFont val="Times New Roman"/>
        <family val="1"/>
      </rPr>
      <t xml:space="preserve">PRIMĂRIA CURTEA DE ARGEȘ </t>
    </r>
  </si>
  <si>
    <r>
      <rPr>
        <b/>
        <sz val="10"/>
        <rFont val="Times New Roman"/>
        <family val="1"/>
      </rPr>
      <t xml:space="preserve"> 8.Autoritatea publică: </t>
    </r>
    <r>
      <rPr>
        <b/>
        <sz val="12"/>
        <color rgb="FFFF0000"/>
        <rFont val="Times New Roman"/>
        <family val="1"/>
      </rPr>
      <t>PRIMĂRIA CÂMPULUNG</t>
    </r>
  </si>
  <si>
    <r>
      <rPr>
        <b/>
        <sz val="10"/>
        <rFont val="Times New Roman"/>
        <family val="1"/>
      </rPr>
      <t xml:space="preserve"> 7.  Autoritatea publică: </t>
    </r>
    <r>
      <rPr>
        <b/>
        <sz val="12"/>
        <color rgb="FFFF0000"/>
        <rFont val="Times New Roman"/>
        <family val="1"/>
      </rPr>
      <t>PRIMĂRIA PITEȘTI</t>
    </r>
  </si>
  <si>
    <r>
      <rPr>
        <b/>
        <sz val="10"/>
        <rFont val="Times New Roman"/>
        <family val="1"/>
      </rPr>
      <t xml:space="preserve"> 5. Autoritatea publică: </t>
    </r>
    <r>
      <rPr>
        <b/>
        <sz val="12"/>
        <color rgb="FFFF0000"/>
        <rFont val="Times New Roman"/>
        <family val="1"/>
      </rPr>
      <t>PRIMĂRIA TOPOLOVENI</t>
    </r>
  </si>
  <si>
    <r>
      <rPr>
        <b/>
        <sz val="10"/>
        <rFont val="Times New Roman"/>
        <family val="1"/>
      </rPr>
      <t xml:space="preserve"> 4. Autoritatea publică: </t>
    </r>
    <r>
      <rPr>
        <b/>
        <sz val="12"/>
        <color rgb="FFFF0000"/>
        <rFont val="Times New Roman"/>
        <family val="1"/>
      </rPr>
      <t>A.N. APELE ROMÂNE- ADMINISTRAŢIA BAZINALĂ DE APĂ ARGEŞ-VEDEA</t>
    </r>
  </si>
  <si>
    <r>
      <rPr>
        <b/>
        <sz val="10"/>
        <rFont val="Times New Roman"/>
        <family val="1"/>
      </rPr>
      <t xml:space="preserve"> 3. Autoritatea publică: </t>
    </r>
    <r>
      <rPr>
        <b/>
        <sz val="12"/>
        <color rgb="FFFF0000"/>
        <rFont val="Times New Roman"/>
        <family val="1"/>
      </rPr>
      <t>DIRECŢIA DE SĂNĂTATE PUBLICĂ ARGEŞ</t>
    </r>
  </si>
  <si>
    <r>
      <rPr>
        <b/>
        <sz val="10"/>
        <rFont val="Times New Roman"/>
        <family val="1"/>
      </rPr>
      <t xml:space="preserve"> 2. Autoritatea publică:</t>
    </r>
    <r>
      <rPr>
        <b/>
        <sz val="10"/>
        <color indexed="12"/>
        <rFont val="Times New Roman"/>
        <family val="1"/>
      </rPr>
      <t xml:space="preserve"> </t>
    </r>
    <r>
      <rPr>
        <b/>
        <sz val="12"/>
        <color rgb="FFFF0000"/>
        <rFont val="Times New Roman"/>
        <family val="1"/>
      </rPr>
      <t>DIRECŢIA SILVICĂ PITEŞTI</t>
    </r>
  </si>
  <si>
    <r>
      <rPr>
        <b/>
        <sz val="10"/>
        <rFont val="Times New Roman"/>
        <family val="1"/>
      </rPr>
      <t xml:space="preserve"> I.  Autoritatea publică: </t>
    </r>
    <r>
      <rPr>
        <b/>
        <sz val="12"/>
        <color rgb="FFFF0000"/>
        <rFont val="Times New Roman"/>
        <family val="1"/>
      </rPr>
      <t>AGENȚIA PENTRU PROTECȚIA MEDIULU ARGEŞ</t>
    </r>
  </si>
  <si>
    <r>
      <t xml:space="preserve"> I.  Autoritatea publică: </t>
    </r>
    <r>
      <rPr>
        <b/>
        <sz val="12"/>
        <color rgb="FFFF0000"/>
        <rFont val="Times New Roman"/>
        <family val="1"/>
      </rPr>
      <t>AGE</t>
    </r>
    <r>
      <rPr>
        <b/>
        <sz val="12"/>
        <color indexed="10"/>
        <rFont val="Times New Roman"/>
        <family val="1"/>
      </rPr>
      <t>NȚIA PENTRU PROTECȚIA MEDIULUI ALBA</t>
    </r>
  </si>
  <si>
    <r>
      <t xml:space="preserve"> I.  Autoritatea publică:</t>
    </r>
    <r>
      <rPr>
        <b/>
        <sz val="10"/>
        <color indexed="62"/>
        <rFont val="Times New Roman"/>
        <family val="1"/>
      </rPr>
      <t xml:space="preserve"> </t>
    </r>
    <r>
      <rPr>
        <b/>
        <sz val="12"/>
        <color rgb="FFFF0000"/>
        <rFont val="Times New Roman"/>
        <family val="1"/>
      </rPr>
      <t>COMISARIATUL JUDEȚEAN al  GĂRZII NAȚIONALE de MEDIU   jud. Alba</t>
    </r>
  </si>
  <si>
    <r>
      <t xml:space="preserve"> I.  Autoritatea publică: </t>
    </r>
    <r>
      <rPr>
        <b/>
        <sz val="12"/>
        <color rgb="FFFF0000"/>
        <rFont val="Times New Roman"/>
        <family val="1"/>
      </rPr>
      <t>PRIMĂRIA MUNICIPIULUI SEBEȘ</t>
    </r>
  </si>
  <si>
    <r>
      <t xml:space="preserve"> I.  Autoritatea publică: </t>
    </r>
    <r>
      <rPr>
        <b/>
        <sz val="12"/>
        <color rgb="FFFF0000"/>
        <rFont val="Times New Roman"/>
        <family val="1"/>
      </rPr>
      <t xml:space="preserve"> PRIMĂRIA ORAȘULUI TEIUȘ</t>
    </r>
  </si>
  <si>
    <r>
      <t xml:space="preserve"> I.  Autoritatea publică: </t>
    </r>
    <r>
      <rPr>
        <b/>
        <sz val="12"/>
        <color rgb="FFFF0000"/>
        <rFont val="Times New Roman"/>
        <family val="1"/>
      </rPr>
      <t>PRIMĂRIA ORAȘULUI ZLATNA</t>
    </r>
  </si>
  <si>
    <r>
      <t xml:space="preserve"> I.  Autoritatea publică:</t>
    </r>
    <r>
      <rPr>
        <b/>
        <sz val="12"/>
        <color rgb="FFFF0000"/>
        <rFont val="Times New Roman"/>
        <family val="1"/>
      </rPr>
      <t xml:space="preserve"> PRIMĂRIA ORAȘULUI CÂMPENI</t>
    </r>
  </si>
  <si>
    <r>
      <t xml:space="preserve"> I.  Autoritatea publică:</t>
    </r>
    <r>
      <rPr>
        <b/>
        <sz val="10"/>
        <color indexed="62"/>
        <rFont val="Times New Roman"/>
        <family val="1"/>
      </rPr>
      <t xml:space="preserve"> </t>
    </r>
    <r>
      <rPr>
        <b/>
        <sz val="12"/>
        <color rgb="FFFF0000"/>
        <rFont val="Times New Roman"/>
        <family val="1"/>
      </rPr>
      <t>PRIMĂRIA MUNICIPIULUI AIUD</t>
    </r>
  </si>
  <si>
    <r>
      <t xml:space="preserve"> I.  Autoritatea publică:</t>
    </r>
    <r>
      <rPr>
        <b/>
        <sz val="10"/>
        <color indexed="62"/>
        <rFont val="Times New Roman"/>
        <family val="1"/>
      </rPr>
      <t xml:space="preserve"> </t>
    </r>
    <r>
      <rPr>
        <b/>
        <sz val="12"/>
        <color rgb="FFFF0000"/>
        <rFont val="Times New Roman"/>
        <family val="1"/>
      </rPr>
      <t>PRIMĂRIA OCNA MUREȘ</t>
    </r>
  </si>
  <si>
    <r>
      <t xml:space="preserve"> I.  Autoritatea publică:</t>
    </r>
    <r>
      <rPr>
        <b/>
        <sz val="12"/>
        <color rgb="FFFF0000"/>
        <rFont val="Times New Roman"/>
        <family val="1"/>
      </rPr>
      <t xml:space="preserve"> PRIMĂRIA MUNICIPIULUI ALBA IULIA</t>
    </r>
  </si>
  <si>
    <r>
      <t xml:space="preserve"> I.  Autoritatea publică: </t>
    </r>
    <r>
      <rPr>
        <b/>
        <sz val="12"/>
        <color rgb="FFFF0000"/>
        <rFont val="Times New Roman"/>
        <family val="1"/>
      </rPr>
      <t xml:space="preserve"> PRIMĂRIA ORAȘULUI CUGIR</t>
    </r>
  </si>
  <si>
    <r>
      <t xml:space="preserve"> I.  Autoritatea publică:</t>
    </r>
    <r>
      <rPr>
        <b/>
        <sz val="10"/>
        <color indexed="62"/>
        <rFont val="Times New Roman"/>
        <family val="1"/>
      </rPr>
      <t xml:space="preserve"> </t>
    </r>
    <r>
      <rPr>
        <b/>
        <sz val="12"/>
        <color rgb="FFFF0000"/>
        <rFont val="Times New Roman"/>
        <family val="1"/>
      </rPr>
      <t>SISTEMUL DE GOSPODĂRIRE A APELOR ALBA</t>
    </r>
  </si>
  <si>
    <r>
      <t xml:space="preserve"> I.  Autoritatea publică: </t>
    </r>
    <r>
      <rPr>
        <b/>
        <sz val="10"/>
        <color indexed="62"/>
        <rFont val="Times New Roman"/>
        <family val="1"/>
      </rPr>
      <t xml:space="preserve"> </t>
    </r>
    <r>
      <rPr>
        <b/>
        <sz val="12"/>
        <color rgb="FFFF0000"/>
        <rFont val="Times New Roman"/>
        <family val="1"/>
      </rPr>
      <t>AUTORITATE DE SĂNĂTATE PUBLICĂ A JUD. ALBA</t>
    </r>
  </si>
  <si>
    <r>
      <t xml:space="preserve"> I.  Autoritatea publică:</t>
    </r>
    <r>
      <rPr>
        <b/>
        <sz val="10"/>
        <color indexed="62"/>
        <rFont val="Times New Roman"/>
        <family val="1"/>
      </rPr>
      <t xml:space="preserve"> </t>
    </r>
    <r>
      <rPr>
        <b/>
        <sz val="12"/>
        <color rgb="FFFF0000"/>
        <rFont val="Times New Roman"/>
        <family val="1"/>
      </rPr>
      <t>INSPECTORATUL PENTRU SITUAȚII DE URGENȚĂ "UNIREA" A JUD. ALBA</t>
    </r>
  </si>
  <si>
    <r>
      <t xml:space="preserve"> I.  Autoritatea publică:</t>
    </r>
    <r>
      <rPr>
        <b/>
        <sz val="12"/>
        <color rgb="FFFF0000"/>
        <rFont val="Times New Roman"/>
        <family val="1"/>
      </rPr>
      <t xml:space="preserve"> SOCIETATEA COMERCIALĂ "APA CTTA" S.A. ALBA</t>
    </r>
  </si>
  <si>
    <r>
      <t>Autoritatea publica:</t>
    </r>
    <r>
      <rPr>
        <b/>
        <sz val="12"/>
        <color rgb="FFFF0000"/>
        <rFont val="Times New Roman"/>
        <family val="1"/>
      </rPr>
      <t xml:space="preserve"> DIRECȚIA PENTRU AGRICULTURĂ JUDEȚEANĂ ALBA</t>
    </r>
  </si>
  <si>
    <r>
      <t xml:space="preserve"> 2.  Autoritatea publică: </t>
    </r>
    <r>
      <rPr>
        <b/>
        <sz val="12"/>
        <color rgb="FFFF0000"/>
        <rFont val="Times New Roman"/>
        <family val="1"/>
      </rPr>
      <t>CONSILIUL JUDEȚEAN BRĂILA</t>
    </r>
  </si>
  <si>
    <r>
      <t xml:space="preserve"> 3.  Autoritatea publică: </t>
    </r>
    <r>
      <rPr>
        <b/>
        <sz val="12"/>
        <color rgb="FFFF0000"/>
        <rFont val="Times New Roman"/>
        <family val="1"/>
      </rPr>
      <t>PRIMĂRIA MUNICIPIULUI BRĂILA</t>
    </r>
  </si>
  <si>
    <r>
      <t xml:space="preserve"> 4.  Autoritatea publică: </t>
    </r>
    <r>
      <rPr>
        <b/>
        <sz val="12"/>
        <color rgb="FFFF0000"/>
        <rFont val="Times New Roman"/>
        <family val="1"/>
      </rPr>
      <t>DIRECȚIA SILVICĂ BRĂILA</t>
    </r>
  </si>
  <si>
    <r>
      <t xml:space="preserve"> 5.  Autoritatea publică: </t>
    </r>
    <r>
      <rPr>
        <b/>
        <sz val="12"/>
        <color rgb="FFFF0000"/>
        <rFont val="Times New Roman"/>
        <family val="1"/>
      </rPr>
      <t>ADMINISTRAȚIA PARCULUI NATURAL BALTA MICĂ A BRĂILEI</t>
    </r>
  </si>
  <si>
    <t xml:space="preserve"> 1.  AGENȚIA PENTRU PROTECȚIA MEDIULUI CLUJ  </t>
  </si>
  <si>
    <t xml:space="preserve"> 3.  A.N. APELE ROMANE - ADMINISTRAȚIA BAZINALĂ DE APA SOMEȘ- TISA</t>
  </si>
  <si>
    <t xml:space="preserve"> 4. CONSILIUL JUDEȚEAN CLUJ</t>
  </si>
  <si>
    <t xml:space="preserve"> 7.  STAȚIUNEA DE DEZVOLTARE CERCETARE AGRICOLĂ TURDA</t>
  </si>
  <si>
    <t xml:space="preserve"> I.  AGENȚIA PENTRU PROTECȚIA MEDIULUI IAȘI</t>
  </si>
  <si>
    <t xml:space="preserve"> 2.  GARDA NAȚIONALĂ DE MEDIU - Comisariatul Judeţean Iaşi</t>
  </si>
  <si>
    <t xml:space="preserve"> 4.  CONSILIUL JUDEȚEAN IAȘI </t>
  </si>
  <si>
    <t xml:space="preserve"> 5.  PRIMĂRIA MUNICIPIULUI PAȘCANI</t>
  </si>
  <si>
    <t xml:space="preserve"> 1.  AGENȚIA PENTRU PROTECȚIA MEDIULUI MARAMUREȘ</t>
  </si>
  <si>
    <t xml:space="preserve"> 4. CONSILIUL JUDEȚEAN MARAMUREȘ</t>
  </si>
  <si>
    <r>
      <t xml:space="preserve"> 5.  Autoritatea publică:</t>
    </r>
    <r>
      <rPr>
        <b/>
        <sz val="12"/>
        <color rgb="FFFF0000"/>
        <rFont val="Times New Roman"/>
        <family val="1"/>
      </rPr>
      <t xml:space="preserve"> DIRECȚIA SANITARĂ VETERINARĂ ȘI PENTRU SIGURANȚA ALIMENTELOR MARAMUREȘ</t>
    </r>
  </si>
  <si>
    <r>
      <t xml:space="preserve"> 6.  Autoritatea publică: </t>
    </r>
    <r>
      <rPr>
        <b/>
        <sz val="12"/>
        <color rgb="FFFF0000"/>
        <rFont val="Times New Roman"/>
        <family val="1"/>
      </rPr>
      <t>DIRECȚIA SILVICĂ MARAMUREȘ</t>
    </r>
  </si>
  <si>
    <r>
      <t xml:space="preserve"> 7.  Autoritatea publică: </t>
    </r>
    <r>
      <rPr>
        <b/>
        <sz val="12"/>
        <color rgb="FFFF0000"/>
        <rFont val="Times New Roman"/>
        <family val="1"/>
      </rPr>
      <t>DIRECȚIA DE SĂNĂTATE PUBLICĂ MARAMUREȘ</t>
    </r>
  </si>
  <si>
    <r>
      <t xml:space="preserve"> 8.  Autoritatea publică:</t>
    </r>
    <r>
      <rPr>
        <b/>
        <sz val="12"/>
        <color rgb="FFFF0000"/>
        <rFont val="Times New Roman"/>
        <family val="1"/>
      </rPr>
      <t xml:space="preserve"> Inspectoratul pentru Situaţii de Urgenţă „Gheorghe Pop de Băseşti” al judeţului Maramures</t>
    </r>
  </si>
  <si>
    <r>
      <t xml:space="preserve"> 9.  Autoritatea publică: </t>
    </r>
    <r>
      <rPr>
        <b/>
        <sz val="12"/>
        <color rgb="FFFF0000"/>
        <rFont val="Times New Roman"/>
        <family val="1"/>
      </rPr>
      <t>PRIMĂRIA MUNICIPIULUI BAIA MARE</t>
    </r>
  </si>
  <si>
    <r>
      <t xml:space="preserve"> 10.  Autoritatea publică: </t>
    </r>
    <r>
      <rPr>
        <b/>
        <sz val="12"/>
        <color rgb="FFFF0000"/>
        <rFont val="Times New Roman"/>
        <family val="1"/>
      </rPr>
      <t>PRIMĂRIA MUNICIPIULUI SIGHETU MARMAȚIEI</t>
    </r>
  </si>
  <si>
    <r>
      <t xml:space="preserve"> 11.  Autoritatea publică: </t>
    </r>
    <r>
      <rPr>
        <b/>
        <sz val="12"/>
        <color rgb="FFFF0000"/>
        <rFont val="Times New Roman"/>
        <family val="1"/>
      </rPr>
      <t>PRIMĂRIA ORAȘULUI BAIA SPRIE</t>
    </r>
  </si>
  <si>
    <r>
      <t xml:space="preserve"> 12.  Autoritatea publică: </t>
    </r>
    <r>
      <rPr>
        <b/>
        <sz val="12"/>
        <color rgb="FFFF0000"/>
        <rFont val="Times New Roman"/>
        <family val="1"/>
      </rPr>
      <t>PRIMĂRIA ORAȘULUI SEINI</t>
    </r>
  </si>
  <si>
    <r>
      <t xml:space="preserve"> 14.  Autoritatea publică: </t>
    </r>
    <r>
      <rPr>
        <b/>
        <sz val="12"/>
        <color rgb="FFFF0000"/>
        <rFont val="Times New Roman"/>
        <family val="1"/>
      </rPr>
      <t>PRIMĂRIA ORAȘULUI TĂUȚII MĂGHERĂUȘ</t>
    </r>
  </si>
  <si>
    <r>
      <t xml:space="preserve"> 15.  Autoritatea publică:</t>
    </r>
    <r>
      <rPr>
        <b/>
        <sz val="12"/>
        <color rgb="FFFF0000"/>
        <rFont val="Times New Roman"/>
        <family val="1"/>
      </rPr>
      <t xml:space="preserve"> PRIMĂRIA ORAȘULUI CAVNIC</t>
    </r>
  </si>
  <si>
    <r>
      <t xml:space="preserve"> 16.  Autoritatea publică: </t>
    </r>
    <r>
      <rPr>
        <b/>
        <sz val="12"/>
        <color rgb="FFFF0000"/>
        <rFont val="Times New Roman"/>
        <family val="1"/>
      </rPr>
      <t>PRIMĂRIA ORAȘULUI DRAGOMIREȘTI</t>
    </r>
  </si>
  <si>
    <r>
      <t xml:space="preserve"> 17.  Autoritatea publică: </t>
    </r>
    <r>
      <rPr>
        <b/>
        <sz val="12"/>
        <color rgb="FFFF0000"/>
        <rFont val="Times New Roman"/>
        <family val="1"/>
      </rPr>
      <t>PRIMĂRIA ORAȘULUI ȘOMCUTA MARE</t>
    </r>
  </si>
  <si>
    <r>
      <t xml:space="preserve"> 18.  Autoritatea publică:</t>
    </r>
    <r>
      <rPr>
        <b/>
        <sz val="12"/>
        <color rgb="FFFF0000"/>
        <rFont val="Times New Roman"/>
        <family val="1"/>
      </rPr>
      <t xml:space="preserve"> PRIMĂRIA ORAȘULUI VIȘEU DE SUS</t>
    </r>
  </si>
  <si>
    <r>
      <t xml:space="preserve"> 19.  Autoritatea publică: </t>
    </r>
    <r>
      <rPr>
        <b/>
        <sz val="12"/>
        <color rgb="FFFF0000"/>
        <rFont val="Times New Roman"/>
        <family val="1"/>
      </rPr>
      <t>PRIMĂRIA ORAȘULUI ULMENI</t>
    </r>
  </si>
  <si>
    <r>
      <t xml:space="preserve"> 20.  Autoritatea publică:</t>
    </r>
    <r>
      <rPr>
        <b/>
        <sz val="12"/>
        <color rgb="FFFF0000"/>
        <rFont val="Times New Roman"/>
        <family val="1"/>
      </rPr>
      <t xml:space="preserve"> C.N.M.P.N. REMIN S.A. BAIA MARE</t>
    </r>
  </si>
  <si>
    <r>
      <t xml:space="preserve"> 21.  Autoritatea publică:</t>
    </r>
    <r>
      <rPr>
        <b/>
        <sz val="12"/>
        <color rgb="FFFF0000"/>
        <rFont val="Times New Roman"/>
        <family val="1"/>
      </rPr>
      <t xml:space="preserve"> SC AVIMAR SA Baia Mare</t>
    </r>
  </si>
  <si>
    <r>
      <t xml:space="preserve"> 22.  Autoritatea publică: </t>
    </r>
    <r>
      <rPr>
        <b/>
        <sz val="12"/>
        <color rgb="FFFF0000"/>
        <rFont val="Times New Roman"/>
        <family val="1"/>
      </rPr>
      <t>SC Italsofa Romania SRL</t>
    </r>
  </si>
  <si>
    <r>
      <t xml:space="preserve"> 23.  Autoritatea publică: </t>
    </r>
    <r>
      <rPr>
        <b/>
        <sz val="12"/>
        <color rgb="FFFF0000"/>
        <rFont val="Times New Roman"/>
        <family val="1"/>
      </rPr>
      <t xml:space="preserve">SC MOBAM SA Baia Mare </t>
    </r>
  </si>
  <si>
    <r>
      <t xml:space="preserve"> 24.  Autoritatea publică: </t>
    </r>
    <r>
      <rPr>
        <b/>
        <sz val="12"/>
        <color rgb="FFFF0000"/>
        <rFont val="Times New Roman"/>
        <family val="1"/>
      </rPr>
      <t>SC ROMALTYN MINING SRL</t>
    </r>
  </si>
  <si>
    <r>
      <t xml:space="preserve"> 25.  Autoritatea publică: </t>
    </r>
    <r>
      <rPr>
        <b/>
        <sz val="12"/>
        <color rgb="FFFF0000"/>
        <rFont val="Times New Roman"/>
        <family val="1"/>
      </rPr>
      <t>SC MECANICA SIGHETU SA</t>
    </r>
  </si>
  <si>
    <r>
      <t xml:space="preserve"> 27.  Autoritatea publică: </t>
    </r>
    <r>
      <rPr>
        <b/>
        <sz val="12"/>
        <color rgb="FFFF0000"/>
        <rFont val="Times New Roman"/>
        <family val="1"/>
      </rPr>
      <t>S.C. DANAMARI S.R.L. Seini</t>
    </r>
  </si>
  <si>
    <r>
      <t xml:space="preserve"> 28.  Autoritatea publică: </t>
    </r>
    <r>
      <rPr>
        <b/>
        <sz val="12"/>
        <color rgb="FFFF0000"/>
        <rFont val="Times New Roman"/>
        <family val="1"/>
      </rPr>
      <t>S.C. RAMIRA S.A. Baia Mare</t>
    </r>
  </si>
  <si>
    <r>
      <t xml:space="preserve"> 29.  Autoritatea publică: </t>
    </r>
    <r>
      <rPr>
        <b/>
        <sz val="12"/>
        <color rgb="FFFF0000"/>
        <rFont val="Times New Roman"/>
        <family val="1"/>
      </rPr>
      <t>S.C. ARAMIS INVEST S.R.L. Baia Mare</t>
    </r>
  </si>
  <si>
    <t xml:space="preserve"> 1.  AGENȚIA PENTRU PROTECȚIA MEDIULUI SATU MARE</t>
  </si>
  <si>
    <t xml:space="preserve"> 1.  AGENȚIA PENTRU PROTECȚIA MEDIULU SĂLAJ</t>
  </si>
  <si>
    <r>
      <rPr>
        <b/>
        <sz val="10"/>
        <rFont val="Times New Roman"/>
        <family val="1"/>
        <charset val="238"/>
      </rPr>
      <t xml:space="preserve"> 1.  Autoritatea publică: </t>
    </r>
    <r>
      <rPr>
        <sz val="10"/>
        <color indexed="30"/>
        <rFont val="Times New Roman"/>
        <family val="1"/>
        <charset val="238"/>
      </rPr>
      <t xml:space="preserve"> </t>
    </r>
    <r>
      <rPr>
        <b/>
        <sz val="12"/>
        <color rgb="FFFF0000"/>
        <rFont val="Times New Roman"/>
        <family val="1"/>
      </rPr>
      <t>AGENŢIA  PENTRU PROTECŢIA  MEDIULUI  SIBIU</t>
    </r>
  </si>
  <si>
    <r>
      <t xml:space="preserve"> I.  Autoritatea publică: </t>
    </r>
    <r>
      <rPr>
        <b/>
        <sz val="12"/>
        <color rgb="FFFF0000"/>
        <rFont val="Times New Roman"/>
        <family val="1"/>
      </rPr>
      <t xml:space="preserve">AGENȚIA PENTRU PROTECȚIA MEDIULUI VASLUI </t>
    </r>
  </si>
  <si>
    <r>
      <t xml:space="preserve"> I.  Autoritatea publică:</t>
    </r>
    <r>
      <rPr>
        <b/>
        <sz val="12"/>
        <color rgb="FFFF0000"/>
        <rFont val="Times New Roman"/>
        <family val="1"/>
      </rPr>
      <t xml:space="preserve"> DIRECȚIA SILVICĂ VASLUI </t>
    </r>
  </si>
  <si>
    <r>
      <t xml:space="preserve"> I.  Autoritatea publică: </t>
    </r>
    <r>
      <rPr>
        <b/>
        <sz val="12"/>
        <color rgb="FFFF0000"/>
        <rFont val="Times New Roman"/>
        <family val="1"/>
      </rPr>
      <t>PRIMĂRIA MUNICIPIULUI HUȘI</t>
    </r>
  </si>
  <si>
    <r>
      <t xml:space="preserve"> I.  Autoritatea publică: </t>
    </r>
    <r>
      <rPr>
        <b/>
        <sz val="12"/>
        <color rgb="FFFF0000"/>
        <rFont val="Times New Roman"/>
        <family val="1"/>
      </rPr>
      <t xml:space="preserve">DIRECȚIA PENTRU AGRICULTURĂ ȘI DEZVOLTARE RURALĂ VASLUI  </t>
    </r>
  </si>
  <si>
    <r>
      <t xml:space="preserve"> I.  Aut oritate publică:</t>
    </r>
    <r>
      <rPr>
        <b/>
        <sz val="10"/>
        <color indexed="10"/>
        <rFont val="Times New Roman"/>
        <family val="1"/>
      </rPr>
      <t xml:space="preserve"> </t>
    </r>
    <r>
      <rPr>
        <b/>
        <sz val="12"/>
        <color rgb="FFFF0000"/>
        <rFont val="Times New Roman"/>
        <family val="1"/>
      </rPr>
      <t>CONSILIUL JUDEȚEAN VÂLCEA</t>
    </r>
  </si>
  <si>
    <t>Datele proprii de identificare ale autorităţii publice:  Agentia pentru Protectia Mediului Valcea</t>
  </si>
  <si>
    <r>
      <t xml:space="preserve"> I.  Autoritatea publică: </t>
    </r>
    <r>
      <rPr>
        <b/>
        <sz val="12"/>
        <color rgb="FFFF0000"/>
        <rFont val="Times New Roman"/>
        <family val="1"/>
      </rPr>
      <t xml:space="preserve">PRIMĂRIA ORAȘULUI BREZOI  </t>
    </r>
  </si>
  <si>
    <r>
      <t xml:space="preserve"> I.  Autoritatea publica: </t>
    </r>
    <r>
      <rPr>
        <b/>
        <sz val="12"/>
        <color rgb="FFFF0000"/>
        <rFont val="Times New Roman"/>
        <family val="1"/>
      </rPr>
      <t>INSPECTORATUL PENTRU SITUAȚII DE URGENȚĂ "General Magheru" al judeţului Vâlcea</t>
    </r>
  </si>
  <si>
    <t>Persoană de contact: Baciu Ioana/Nagy Hajnal</t>
  </si>
  <si>
    <t>Pag. web: www.sighisoara.org.ro</t>
  </si>
  <si>
    <t>Nr. Fax: 0265 328112</t>
  </si>
  <si>
    <r>
      <t xml:space="preserve"> I.  Autoritatea publică: </t>
    </r>
    <r>
      <rPr>
        <b/>
        <sz val="12"/>
        <color rgb="FFFF0000"/>
        <rFont val="Times New Roman"/>
        <family val="1"/>
        <charset val="238"/>
      </rPr>
      <t>AGENŢIA PENTRU PROTECŢIA MEDIULUI MUREŞ</t>
    </r>
  </si>
  <si>
    <t>Datele proprii de identificare ale autorităţii publice:  AGENŢIA PENTRU PROTECŢIA MEDIULUI MUREŞ</t>
  </si>
  <si>
    <t>Compartimentul: Relaţii Publice, Comunicare  Programe, Proiecte</t>
  </si>
  <si>
    <t>Adresa: Str. Podeni, Nr. 10, Tîrgu-Mures, 540253</t>
  </si>
  <si>
    <t>Nr. tel : 0265 314984; 0265 314987</t>
  </si>
  <si>
    <t>Nr. Fax: 0265 314985</t>
  </si>
  <si>
    <t xml:space="preserve">e-mail: office@apmms.anpm.ro </t>
  </si>
  <si>
    <t xml:space="preserve">Pag. web: http://apmms.anpm.ro </t>
  </si>
  <si>
    <t>Datele proprii de identificare ale autorităţii publice:  DIRECŢIA DE SĂNĂTATE PUBLICĂ A JUDEŢULUI MUREŞ</t>
  </si>
  <si>
    <t>Compartimentul: Serviciul Evaluare a Factorilor de Risc din Mediul de Viaţă şi de Muncă</t>
  </si>
  <si>
    <t>Adresa: Str. Gh. Doja, Nr. 34, Tîrgu-Mures</t>
  </si>
  <si>
    <t>Nr. tel : 0265 262685</t>
  </si>
  <si>
    <t>Nr. Fax: 0265 260695</t>
  </si>
  <si>
    <t xml:space="preserve">e-mail: mediu@aspms.ro </t>
  </si>
  <si>
    <t xml:space="preserve">Pag. web: www.aspmures.ro </t>
  </si>
  <si>
    <t>Persoană de contact: Dr. Vasile Lazăr</t>
  </si>
  <si>
    <t>Datele proprii de identificare ale autorităţii publice:  CONSILIUL JUDEŢEAN MUREŞ</t>
  </si>
  <si>
    <t>Compartimentul: Servciul Avizare, Autorizare, Control</t>
  </si>
  <si>
    <t>Adresa: Str. Primăriei, Nr. 2, Tîrgu-Mures, 540026</t>
  </si>
  <si>
    <t>Nr. tel : 0265 263211, interior 1154</t>
  </si>
  <si>
    <t>Nr. Fax: 0265 268718</t>
  </si>
  <si>
    <t xml:space="preserve">e-mail: mediu@cjmures.ro </t>
  </si>
  <si>
    <t xml:space="preserve">Pag. web: www.cjmures.ro </t>
  </si>
  <si>
    <t>Persoană de contact: ing. Pop Călin Alexandru</t>
  </si>
  <si>
    <t xml:space="preserve">Datele proprii de identificare ale autorităţii publice: PRIMĂRIA ORAŞULUI MIERCUREA - NIRAJULUI </t>
  </si>
  <si>
    <t>Adresa: Piaţa Teilor, Nr. 48, Miercurea - Nirajului, 547410</t>
  </si>
  <si>
    <t>Nr. tel : 0265 576004</t>
  </si>
  <si>
    <t>Nr. Fax: 0265 576080</t>
  </si>
  <si>
    <t xml:space="preserve">e-mail: primariamniraj@lorinfo.ro </t>
  </si>
  <si>
    <t>Persoană de contact: Simon F.</t>
  </si>
  <si>
    <t xml:space="preserve">Datele proprii de identificare ale autorităţii publice: PRIMĂRIA MUNICIPIULUI SIGHIŞOARA </t>
  </si>
  <si>
    <t>Compartimentul: DIRECŢIA GOSPODĂRIRE COMUNALĂ - Comp. PROTECŢIA MEDIULUI</t>
  </si>
  <si>
    <t>Adresa: Str. Muzeului, Nr. 7</t>
  </si>
  <si>
    <t>Nr. tel : 0265 771280; 0265 771264</t>
  </si>
  <si>
    <t>Nr. Fax: 0265 779779</t>
  </si>
  <si>
    <t>e-mail: primaria@sighisoara.org.ro</t>
  </si>
  <si>
    <t>Persoană de contact: Dir. Maior Gheorghe; Năut Ana</t>
  </si>
  <si>
    <t>Datele proprii de identificare ale autorităţii publice: PRIMĂRIA ORAŞULUI LUDUŞ</t>
  </si>
  <si>
    <t>Compartimentul: Investiţii, Achiziţii Publice, Implementări Proiecte şi Protecţia Mediului</t>
  </si>
  <si>
    <t>Adresa: B-dul 1 Dec. 1918, Nr. 26, Luduş</t>
  </si>
  <si>
    <t>Nr. tel : 0265 411716; 0265 411548</t>
  </si>
  <si>
    <t>Nr. Fax: 0265 413402</t>
  </si>
  <si>
    <t xml:space="preserve">e-mail: ludus@cjmures.ro </t>
  </si>
  <si>
    <t>Pag. web: www.ludus.ro</t>
  </si>
  <si>
    <t xml:space="preserve">Persoană de contact: Vălean Anisia </t>
  </si>
  <si>
    <t>Datele proprii de identificare ale autorităţii publice: PRIMĂRIA ORAŞULUI UNGHENI</t>
  </si>
  <si>
    <t>Compartimentul: PROTECŢIA MEDIULUI ŞI ÎNTREŢINERE SPAŢII VERZI</t>
  </si>
  <si>
    <t>Adresa: Str. Principală, Nr. 357, Loc. Ungheni, Jud. Mureş</t>
  </si>
  <si>
    <t>Nr. tel : 0265 328112 - 0265 328212</t>
  </si>
  <si>
    <t>e-mail: registratura@primariaungheni.ro</t>
  </si>
  <si>
    <t>Persoană de contact: CULCEAR SIMONA</t>
  </si>
  <si>
    <t>Datele proprii de identificare ale autorităţii publice: GARDA NAŢIONALĂ DE MEDIU - COMISARIATUL JUDEŢEAN MUREŞ</t>
  </si>
  <si>
    <t>Compartimentul: RELAŢII CU PUBLICUL</t>
  </si>
  <si>
    <t>Adresa: Str. Podeni, Nr. 10, Tîrgu-Mureş</t>
  </si>
  <si>
    <t>Nr. tel : 0265 315007</t>
  </si>
  <si>
    <t>Nr. Fax: 0265 315006</t>
  </si>
  <si>
    <t>e-mail: cjmures@gnm.ro</t>
  </si>
  <si>
    <t>Persoană de contact:  CINCEA LAURENTIU</t>
  </si>
  <si>
    <t>Datele proprii de identificare ale autorităţii publice: PRIMĂRIA ORAŞULUI IERNUT</t>
  </si>
  <si>
    <t>Compartimentul: URBANISM ŞI AMENAJAREA TERITORIULUI</t>
  </si>
  <si>
    <t>Adresa: Str. 1 Decembrie 1918, Nr. 9</t>
  </si>
  <si>
    <t>Nr. tel: 0265 471376</t>
  </si>
  <si>
    <t>Nr. Fax: 0265 471376</t>
  </si>
  <si>
    <t xml:space="preserve">e-mail: iernut@cjmures.ro </t>
  </si>
  <si>
    <t xml:space="preserve">Pag. web: www.iernut-ms.ro </t>
  </si>
  <si>
    <t>Persoană de contact: CIOCA ADRIAN</t>
  </si>
  <si>
    <t>Datele proprii de identificare ale autorităţii publice: PRIMĂRIA MUNICIPIULUI TÎRNĂVENI</t>
  </si>
  <si>
    <t>Compartimentul: MONITORIZARE</t>
  </si>
  <si>
    <t>Adresa: Str. Piaţa Primăriei, Nr. 7</t>
  </si>
  <si>
    <t>Nr. tel: 0265 443400</t>
  </si>
  <si>
    <t>Nr. Fax: 0265 446312</t>
  </si>
  <si>
    <t>e-mail: office@primariatarnaveni.ro</t>
  </si>
  <si>
    <t>Pag. web: www.primariatarnaveni.ro</t>
  </si>
  <si>
    <t>Persoană de contact: Primar ing. MATEI ALEXANDRU-ADRIAN</t>
  </si>
  <si>
    <r>
      <t xml:space="preserve"> II.  Autoritatea publică: </t>
    </r>
    <r>
      <rPr>
        <b/>
        <sz val="12"/>
        <color rgb="FFFF0000"/>
        <rFont val="Times New Roman"/>
        <family val="1"/>
        <charset val="238"/>
      </rPr>
      <t>DIRECŢIA DE SĂNĂTATE PUBLICĂ A JUDEŢULUI MUREŞ</t>
    </r>
  </si>
  <si>
    <r>
      <t xml:space="preserve"> III.  Autoritatea publică:</t>
    </r>
    <r>
      <rPr>
        <b/>
        <sz val="12"/>
        <color rgb="FFFF0000"/>
        <rFont val="Times New Roman"/>
        <family val="1"/>
        <charset val="238"/>
      </rPr>
      <t xml:space="preserve"> CONSILIUL JUDEŢEAN MUREŞ</t>
    </r>
  </si>
  <si>
    <r>
      <t xml:space="preserve"> IV.  Autoritatea publică:</t>
    </r>
    <r>
      <rPr>
        <b/>
        <sz val="12"/>
        <color rgb="FFFF0000"/>
        <rFont val="Times New Roman"/>
        <family val="1"/>
        <charset val="238"/>
      </rPr>
      <t xml:space="preserve"> PRIMĂRIA ORAŞULUI MIERCUREA - NIRAJULUI </t>
    </r>
  </si>
  <si>
    <r>
      <t xml:space="preserve"> V.  Autoritatea publică:</t>
    </r>
    <r>
      <rPr>
        <b/>
        <sz val="12"/>
        <color rgb="FFFF0000"/>
        <rFont val="Times New Roman"/>
        <family val="1"/>
        <charset val="238"/>
      </rPr>
      <t xml:space="preserve"> PRIMĂRIA MUNICIPIULUI SIGHIŞOARA</t>
    </r>
  </si>
  <si>
    <r>
      <t xml:space="preserve"> VI.  Autoritatea publică:</t>
    </r>
    <r>
      <rPr>
        <b/>
        <sz val="12"/>
        <color rgb="FFFF0000"/>
        <rFont val="Times New Roman"/>
        <family val="1"/>
        <charset val="238"/>
      </rPr>
      <t xml:space="preserve"> PRIMĂRIA ORAŞULUI LUDUŞ</t>
    </r>
  </si>
  <si>
    <r>
      <t xml:space="preserve"> VII.  Autoritatea publică:</t>
    </r>
    <r>
      <rPr>
        <b/>
        <sz val="12"/>
        <color rgb="FFFF0000"/>
        <rFont val="Times New Roman"/>
        <family val="1"/>
        <charset val="238"/>
      </rPr>
      <t xml:space="preserve"> PRIMĂRIA ORAŞULUI UNGHENI</t>
    </r>
  </si>
  <si>
    <r>
      <t xml:space="preserve"> VIII.  Autoritatea publică: </t>
    </r>
    <r>
      <rPr>
        <b/>
        <sz val="12"/>
        <color rgb="FFFF0000"/>
        <rFont val="Times New Roman"/>
        <family val="1"/>
        <charset val="238"/>
      </rPr>
      <t>GARDA NAŢIONALĂ DE MEDIU - COMISARIATUL JUDEŢEAN MUREŞ</t>
    </r>
  </si>
  <si>
    <r>
      <t xml:space="preserve"> IX. Autoritatea publică:</t>
    </r>
    <r>
      <rPr>
        <b/>
        <sz val="12"/>
        <color rgb="FFFF0000"/>
        <rFont val="Times New Roman"/>
        <family val="1"/>
        <charset val="238"/>
      </rPr>
      <t xml:space="preserve"> PRIMĂRIA ORAŞULUI IERNUT</t>
    </r>
  </si>
  <si>
    <r>
      <t xml:space="preserve"> X. Autoritatea publică: </t>
    </r>
    <r>
      <rPr>
        <b/>
        <sz val="12"/>
        <color rgb="FFFF0000"/>
        <rFont val="Times New Roman"/>
        <family val="1"/>
        <charset val="238"/>
      </rPr>
      <t>PRIMĂRIA MUNICIPIULUI TÎRNĂVENI</t>
    </r>
  </si>
  <si>
    <t>Datele proprii de identificare ale autorităţii publice:  Sos. Bucuresti, bl 111, sc A+B, Giurgiu, cod 080804</t>
  </si>
  <si>
    <t>Compartimentul:  RELATII PUBLICE SI TEHNOLOGIA INFORMATIEI</t>
  </si>
  <si>
    <t>Adresa: Sos. Bucuresti, bl 111, sc A+B, Giurgiu, cod 080804</t>
  </si>
  <si>
    <t>Nr. tel :  0246216980, 02146214760, 0746247733</t>
  </si>
  <si>
    <t>Nr. Fax:  0246211410</t>
  </si>
  <si>
    <t>e-mail:   office@apmgr.anpm.ro ; apmgiurgiu@yahoo.com</t>
  </si>
  <si>
    <t>Pag. web:  www.apmgr.anpm.ro</t>
  </si>
  <si>
    <t>Persoană de contact:  DANIELA NEAGU - 0722238158</t>
  </si>
  <si>
    <t>Datele proprii de identificare ale autorităţii publice:  Str. Uzinei, nr. 2 Giurgiu</t>
  </si>
  <si>
    <t>Compartimentul: Serviciul UCA</t>
  </si>
  <si>
    <t>Adresa:   Str. Uzinei, nr. 2 Giurgiu</t>
  </si>
  <si>
    <t>Nr. tel :  0246212227</t>
  </si>
  <si>
    <t>Nr. Fax: 0246215718</t>
  </si>
  <si>
    <t>e-mail:   apagiurgiu@yahoo.com</t>
  </si>
  <si>
    <t>Persoană de contact: ing. Ciobanu Luminita</t>
  </si>
  <si>
    <t>Datele proprii de identificare ale autorităţii publice:  Aleea Plantelor, nr. 25, Giurgiu</t>
  </si>
  <si>
    <t>Compartimentul: Serviciul normare, PPSUPMMC</t>
  </si>
  <si>
    <t>Adresa:   Aleea Plantelor, nr. 25, Giurgiu</t>
  </si>
  <si>
    <t>Nr. tel :  0246214204</t>
  </si>
  <si>
    <t>Nr. Fax: 0246217416</t>
  </si>
  <si>
    <t>e-mail:   d.g.s.p.g.c@zappmobile.ro</t>
  </si>
  <si>
    <t>Persoană de contact:  ing. CUTA CARMEN</t>
  </si>
  <si>
    <t>Datele proprii de identificare ale autorităţii publice:  INSTITUTIA PREFECTULUI</t>
  </si>
  <si>
    <t>Compartimentul: INTEGRARE EUROPEANA</t>
  </si>
  <si>
    <t>Adresa: Municipiul Giurgiu, str. Bucuresti, nr. 10</t>
  </si>
  <si>
    <t>Nr. tel : 0246214941, 0246215613</t>
  </si>
  <si>
    <t>Nr. Fax:  0246214263</t>
  </si>
  <si>
    <t>e-mail:   -secretariat1@prefecturagiurgiu.ro</t>
  </si>
  <si>
    <t>Pag. web: -www.prefecturagiurgiu.ro</t>
  </si>
  <si>
    <t>Persoană de contact:  NICULAE VERONA</t>
  </si>
  <si>
    <r>
      <rPr>
        <b/>
        <sz val="10"/>
        <rFont val="Times New Roman"/>
        <family val="1"/>
        <charset val="238"/>
      </rPr>
      <t xml:space="preserve"> I.  Autoritatea publică:</t>
    </r>
    <r>
      <rPr>
        <b/>
        <sz val="10"/>
        <color indexed="10"/>
        <rFont val="Times New Roman"/>
        <family val="1"/>
        <charset val="238"/>
      </rPr>
      <t xml:space="preserve"> </t>
    </r>
    <r>
      <rPr>
        <b/>
        <sz val="12"/>
        <color indexed="10"/>
        <rFont val="Times New Roman"/>
        <family val="1"/>
        <charset val="238"/>
      </rPr>
      <t>AGENȚIA PENTRU PROTECȚIA MEDIULUI GIURGIU</t>
    </r>
  </si>
  <si>
    <r>
      <rPr>
        <b/>
        <sz val="10"/>
        <rFont val="Times New Roman"/>
        <family val="1"/>
        <charset val="238"/>
      </rPr>
      <t xml:space="preserve"> I.  Autoritatea publică:</t>
    </r>
    <r>
      <rPr>
        <b/>
        <sz val="12"/>
        <color indexed="10"/>
        <rFont val="Times New Roman"/>
        <family val="1"/>
        <charset val="238"/>
      </rPr>
      <t xml:space="preserve"> INSTITUȚIA PREFECTULUI</t>
    </r>
  </si>
  <si>
    <r>
      <rPr>
        <b/>
        <sz val="10"/>
        <rFont val="Times New Roman"/>
        <family val="1"/>
        <charset val="238"/>
      </rPr>
      <t xml:space="preserve"> I.  Autoritatea publică:</t>
    </r>
    <r>
      <rPr>
        <b/>
        <sz val="10"/>
        <color indexed="10"/>
        <rFont val="Times New Roman"/>
        <family val="1"/>
        <charset val="238"/>
      </rPr>
      <t xml:space="preserve"> </t>
    </r>
    <r>
      <rPr>
        <b/>
        <sz val="12"/>
        <color indexed="10"/>
        <rFont val="Times New Roman"/>
        <family val="1"/>
        <charset val="238"/>
      </rPr>
      <t>SC ADMINISTRAȚIA DOMENIULUI PUBLIC ȘI PRIVAT GIURGIU SA</t>
    </r>
  </si>
  <si>
    <r>
      <rPr>
        <b/>
        <sz val="10"/>
        <rFont val="Times New Roman"/>
        <family val="1"/>
        <charset val="238"/>
      </rPr>
      <t xml:space="preserve"> I.  Autoritatea publică:</t>
    </r>
    <r>
      <rPr>
        <b/>
        <sz val="10"/>
        <color indexed="10"/>
        <rFont val="Times New Roman"/>
        <family val="1"/>
        <charset val="238"/>
      </rPr>
      <t xml:space="preserve"> ASOCIAȚIA INTERCOMUNITARĂ DE DEZVOLTARE REGIONALĂ "SĂNĂTATEA ASIGURATĂ PRIN APA CURATĂ"- Opeartor Regional SC Apa Service SA</t>
    </r>
  </si>
  <si>
    <t>Compartimentul: RNP ROMSILVA- Administratia Parcului National Muntii Rodnei R.A</t>
  </si>
  <si>
    <t>Adresa:  com. Rodna, str. Principala nr.1445, jud. Bistrita-Nasaud</t>
  </si>
  <si>
    <t>Nr. tel :  0263/377715</t>
  </si>
  <si>
    <t xml:space="preserve">Nr. Fax: 0263/377181 </t>
  </si>
  <si>
    <t xml:space="preserve">e-mail:apnmr@bistrita.rosilva.ro   </t>
  </si>
  <si>
    <t>Pag. web:  www.parcrodna.ro</t>
  </si>
  <si>
    <t>Persoană de contact:  ing. Filipoiu Timoftei: tel, 0748/126006 tim_filipoiu@yahoo.com</t>
  </si>
  <si>
    <r>
      <t xml:space="preserve"> I.  Autoritatea publică: </t>
    </r>
    <r>
      <rPr>
        <b/>
        <sz val="12"/>
        <color rgb="FFFF0000"/>
        <rFont val="Times New Roman"/>
        <family val="1"/>
        <charset val="238"/>
      </rPr>
      <t>RNP ROMSILVA- Administratia Parcului National Muntii Rodnei R.A -</t>
    </r>
    <r>
      <rPr>
        <b/>
        <sz val="10"/>
        <rFont val="Times New Roman"/>
        <family val="1"/>
        <charset val="238"/>
      </rPr>
      <t xml:space="preserve"> </t>
    </r>
    <r>
      <rPr>
        <b/>
        <sz val="12"/>
        <color rgb="FFFF0000"/>
        <rFont val="Times New Roman"/>
        <family val="1"/>
        <charset val="238"/>
      </rPr>
      <t>APNMR</t>
    </r>
  </si>
  <si>
    <t xml:space="preserve">ianuarie </t>
  </si>
  <si>
    <r>
      <t xml:space="preserve"> 13.  Autoritatea publică: </t>
    </r>
    <r>
      <rPr>
        <b/>
        <sz val="12"/>
        <color rgb="FFFF0000"/>
        <rFont val="Times New Roman"/>
        <family val="1"/>
        <charset val="238"/>
      </rPr>
      <t>PRIMĂRIA ORAȘULUI TÂRGU</t>
    </r>
    <r>
      <rPr>
        <b/>
        <sz val="12"/>
        <color rgb="FFFF0000"/>
        <rFont val="Times New Roman"/>
        <family val="1"/>
      </rPr>
      <t xml:space="preserve"> LĂPUȘ</t>
    </r>
  </si>
  <si>
    <t>Adresa: Buzău, Strada Bucegi, nr. 20 bis 120208</t>
  </si>
  <si>
    <t>Nr. tel : 0238/ 725446, 725447, 725448; / 0238/427237</t>
  </si>
  <si>
    <t>e-mail: office@apmbz.anpm.ro &lt;office@apmbz.anpm.ro&gt;</t>
  </si>
  <si>
    <t>Persoană de contact: Mariana Lacatus</t>
  </si>
  <si>
    <t>Compartimentul: Departamentul Control Intern/Managerial si SMI/RMI</t>
  </si>
  <si>
    <t>Adresa: Buzau, Str Unirii Bl 8FGH</t>
  </si>
  <si>
    <t>Nr. tel : 0238.720356/ 0238.445786</t>
  </si>
  <si>
    <t>e-mail:  cristian.draghici@cabuzau.ro</t>
  </si>
  <si>
    <t>Pag. web:  www.cabuzau.ro</t>
  </si>
  <si>
    <t>Persoană de contact:  Draghici Cristian</t>
  </si>
  <si>
    <t>Compartimentul:  Relatii Publice; Birou Management Integrat Calitate-Mediu</t>
  </si>
  <si>
    <t>Adresa: Buzau, Str. Unirii Bl.13AB,sediu incalzire</t>
  </si>
  <si>
    <t>Nr. tel : 0238/401433; 0238/401400;  0238/721830;/0238718017; 0238/401432</t>
  </si>
  <si>
    <t>e-mail: office@rambuzau.ro</t>
  </si>
  <si>
    <t>Pag. web:  www.rambuzau.ro</t>
  </si>
  <si>
    <t>Persoană de contact: Luminita Ghita, Stefan Ungureanu</t>
  </si>
  <si>
    <r>
      <t>Denumirea autorității:</t>
    </r>
    <r>
      <rPr>
        <b/>
        <sz val="12"/>
        <color rgb="FFFF0000"/>
        <rFont val="Times New Roman"/>
        <family val="1"/>
        <charset val="238"/>
      </rPr>
      <t xml:space="preserve"> ADMINISTRAȚIA BAZINALĂ DE APĂ BUZĂU IALOMIȚA</t>
    </r>
  </si>
  <si>
    <r>
      <t>Denumirea autorității:</t>
    </r>
    <r>
      <rPr>
        <b/>
        <sz val="12"/>
        <color rgb="FFFF0000"/>
        <rFont val="Times New Roman"/>
        <family val="1"/>
        <charset val="238"/>
      </rPr>
      <t xml:space="preserve"> COMPANIA DE APĂ BUZĂU S.A. </t>
    </r>
  </si>
  <si>
    <r>
      <t xml:space="preserve">DENUMIREA AUTORITĂŢII: </t>
    </r>
    <r>
      <rPr>
        <b/>
        <sz val="12"/>
        <color rgb="FFFF0000"/>
        <rFont val="Times New Roman"/>
        <family val="1"/>
        <charset val="238"/>
      </rPr>
      <t>REGIA AUTONOMĂ MUNICIPALĂ ,,RAM“ Buzau</t>
    </r>
  </si>
  <si>
    <r>
      <t xml:space="preserve"> I.  Autoritatea publică: </t>
    </r>
    <r>
      <rPr>
        <b/>
        <sz val="12"/>
        <color rgb="FFFF0000"/>
        <rFont val="Times New Roman"/>
        <family val="1"/>
        <charset val="238"/>
      </rPr>
      <t>SC APATERM SA Galati</t>
    </r>
  </si>
  <si>
    <r>
      <t xml:space="preserve"> I.  Autoritatea publică:</t>
    </r>
    <r>
      <rPr>
        <b/>
        <sz val="12"/>
        <color rgb="FFFF0000"/>
        <rFont val="Times New Roman"/>
        <family val="1"/>
        <charset val="238"/>
      </rPr>
      <t xml:space="preserve"> CNAPDM Galati</t>
    </r>
  </si>
  <si>
    <t>Compartimentul: SALUBRIZARE</t>
  </si>
  <si>
    <t>Adresa: STR. INV. VASILE TOMEGEA NR. 652</t>
  </si>
  <si>
    <t>Nr. tel :  0230/548016</t>
  </si>
  <si>
    <t>Nr. Fax:  0230/548026</t>
  </si>
  <si>
    <t>e-mail: primariaboroaia@yahoo.com.</t>
  </si>
  <si>
    <t>Persoană de contact:  STAN VLADIMIR</t>
  </si>
  <si>
    <t xml:space="preserve">COMPARTIMENTUL: PROTECTIA MEDIULUI </t>
  </si>
  <si>
    <t xml:space="preserve">COMUNA IASLOVAT, NR. 577, JUDETUL SUCEAVA </t>
  </si>
  <si>
    <t>TEL: 0230418219</t>
  </si>
  <si>
    <t>FAX: 0230418090</t>
  </si>
  <si>
    <t>E-mail: primaria_iaslovat@yahoo.com</t>
  </si>
  <si>
    <t xml:space="preserve">Persoana de contact: Inspectormediu SOLOVASTRU IOAN TUDOR </t>
  </si>
  <si>
    <t>Datele proprii de identificare ale autorităţii publice: Cod fiscal 2613583, Cod SIRUES 270613675, Cod SIRUTA 120879</t>
  </si>
  <si>
    <t>Adresa: Piaţa Roman-Vodă, nr. 1, Loc. Roman, Jud. Neamţ</t>
  </si>
  <si>
    <t>Nr. tel :  0233/741119</t>
  </si>
  <si>
    <t>Nr. Fax: 0233/741604</t>
  </si>
  <si>
    <t>e-mail:   primaria@primariaroman.ro</t>
  </si>
  <si>
    <t>Pag. web:  Municipiul Roman</t>
  </si>
  <si>
    <t>Persoană de contact: inspector Irina Scorţanu</t>
  </si>
  <si>
    <t>Datele proprii de identificare ale autorităţii publice: Primăria oraşului Bicaz</t>
  </si>
  <si>
    <t>Compartimentul: Serviciul de Urbanism şi Amenajarea Teritoriului</t>
  </si>
  <si>
    <t>Adresa: Str. Barajului, nr. 4, Loc. Bicaz, Jud. Neamţ</t>
  </si>
  <si>
    <t>Nr. tel :  0233/254310</t>
  </si>
  <si>
    <t>Nr. Fax: 0233254530</t>
  </si>
  <si>
    <t>e-mail:  uat_primariabicaz@yahoo.com</t>
  </si>
  <si>
    <t>Pag. web:  www.primariabicaz.ro</t>
  </si>
  <si>
    <t>Persoană de contact: Arhitect Şef Luca Vasile</t>
  </si>
  <si>
    <t>Adresa: Str. Tineretului, nr. 663, Loc. Roznov, Jud. Neamţ</t>
  </si>
  <si>
    <t>Nr. tel :  0233/665471</t>
  </si>
  <si>
    <t>Nr. Fax: 0233/665241</t>
  </si>
  <si>
    <t>e-mail:  primariaroznov@yahoo.com</t>
  </si>
  <si>
    <t>Pag. web:  www.primariaroznov.ro</t>
  </si>
  <si>
    <t>Persoană de contact: ing. Mazilu Irina</t>
  </si>
  <si>
    <t>Datele proprii de identificare ale autorităţii publice:    Str. Alexandru cel Bun, nr. 27, Piatra Neamţ</t>
  </si>
  <si>
    <t>Compartimentul: DIRECŢIA GENERALĂ DE DEZVOLTARE JUDEŢEANĂ</t>
  </si>
  <si>
    <t>Adresa:  Str. Alexandru cel Bun, nr. 27, Piatra Neamţ</t>
  </si>
  <si>
    <t>Nr. Fax: 0233/230383</t>
  </si>
  <si>
    <t>e-mail:   liliistrate@yahoo.com</t>
  </si>
  <si>
    <t>Pag. web:  www.cjneamt.ro</t>
  </si>
  <si>
    <t>Persoană de contact:  LILIANA ISTRATE</t>
  </si>
  <si>
    <t>Datele proprii de identificare ale autorităţii publice: Sistemul de Gospodărire a Apelor Neamţ</t>
  </si>
  <si>
    <t>Compartimentul:  Exploatare lucrări</t>
  </si>
  <si>
    <t>Adresa: Bd. Dacia nr. 5A</t>
  </si>
  <si>
    <t xml:space="preserve">Nr. tel.: 0233-217177 </t>
  </si>
  <si>
    <t>Nr. Fax: 0233-213970</t>
  </si>
  <si>
    <t>e-mail: raluca.iacob@sgant.das.rowater.ro</t>
  </si>
  <si>
    <t>Persoană de contact: Iacob Raluca</t>
  </si>
  <si>
    <t>Compartimentul:  Compartiment Informare şi Relaţii Publice</t>
  </si>
  <si>
    <t>Adresa: str. Cuiejdi, nr. 34, municipiul Piatra Neamţ</t>
  </si>
  <si>
    <t xml:space="preserve">Nr. tel :  0233216815, 0233216816                                                                                                                                                                                                                 </t>
  </si>
  <si>
    <t xml:space="preserve">Nr. Fax:  0233211213, 0233211666                                                                                                                                                                                                        </t>
  </si>
  <si>
    <t xml:space="preserve">e-mail: isunt@ijsunt.ro                                                                                                                                                                                                                     </t>
  </si>
  <si>
    <t xml:space="preserve">Pag. web: www.ijsunt.ro                                                                                                                                                                                                                         </t>
  </si>
  <si>
    <t>Persoană de contact: Cpt. Jugan Iulian</t>
  </si>
  <si>
    <t>Datele proprii de identificare ale autorităţii publice:   D.S.V.S.A. NEAMT</t>
  </si>
  <si>
    <t xml:space="preserve">Compartimentul:  Biroul  de Informare și Relaţii Publice  </t>
  </si>
  <si>
    <t>Adresa: Piatra Neamţ Aleea Tiparului, nr. 12</t>
  </si>
  <si>
    <t xml:space="preserve">Nr. tel : 0233 223259 </t>
  </si>
  <si>
    <t>Nr. Fax:  0233 226490</t>
  </si>
  <si>
    <t>e-mail: office-neamt@ansvsa.ro</t>
  </si>
  <si>
    <t>Persoană de contact: Dr. Lipan  Constantin</t>
  </si>
  <si>
    <t>Datele proprii de identificare ale autorităţii publice:   D.S.P NEAMT</t>
  </si>
  <si>
    <t xml:space="preserve">Compartimentul:  Relaţii cu Publicul  </t>
  </si>
  <si>
    <t>Adresa: Piatra Neamţ B-dul Dacia, nr. 4 A</t>
  </si>
  <si>
    <t>Nr. tel : 0233 234441</t>
  </si>
  <si>
    <t>Nr. Fax:  0233 213974</t>
  </si>
  <si>
    <t>e-mail: sant@sant.ro</t>
  </si>
  <si>
    <t>Persoană de contact: Mihăilescu Mariana</t>
  </si>
  <si>
    <r>
      <t xml:space="preserve"> I.  Autoritatea publică: </t>
    </r>
    <r>
      <rPr>
        <b/>
        <sz val="12"/>
        <rFont val="Times New Roman"/>
        <family val="1"/>
        <charset val="238"/>
      </rPr>
      <t xml:space="preserve"> </t>
    </r>
    <r>
      <rPr>
        <b/>
        <sz val="12"/>
        <color rgb="FFFF0000"/>
        <rFont val="Times New Roman"/>
        <family val="1"/>
        <charset val="238"/>
      </rPr>
      <t>AGENŢIA PENTRU PROTECŢIA MEDIULUI NEAMŢ</t>
    </r>
  </si>
  <si>
    <r>
      <t xml:space="preserve">Nr. tel : </t>
    </r>
    <r>
      <rPr>
        <sz val="10"/>
        <rFont val="Times New Roman"/>
        <family val="1"/>
        <charset val="238"/>
      </rPr>
      <t xml:space="preserve"> 0233/212890, interior 134</t>
    </r>
  </si>
  <si>
    <r>
      <t>Datele proprii de identificare ale autorităţii publice:  C.U.I. 2613460</t>
    </r>
    <r>
      <rPr>
        <b/>
        <sz val="10"/>
        <color indexed="10"/>
        <rFont val="Times New Roman"/>
        <family val="1"/>
        <charset val="238"/>
      </rPr>
      <t xml:space="preserve">                                                                                                                                                     </t>
    </r>
  </si>
  <si>
    <t>Datele proprii de identificare ale autorităţii publice:  Primaria Oraș Plopeni</t>
  </si>
  <si>
    <t>Adresa: Plopeni, B-dul Independenței nr. 12</t>
  </si>
  <si>
    <t xml:space="preserve">Nr. tel : 0244-220132; </t>
  </si>
  <si>
    <t>Nr. Fax: 0244-220172</t>
  </si>
  <si>
    <t>e-mail: contact@primariaplopeni.ro</t>
  </si>
  <si>
    <t>Persoană de contact: Gheorghe Șerban</t>
  </si>
  <si>
    <t>Datele proprii de identificare ale autorităţii publice:  Consiliul Judetean Prahova</t>
  </si>
  <si>
    <t>Compartimentul: Compartiment Mediu si Refacerea Mediului</t>
  </si>
  <si>
    <t>Adresa: Ploiesti, Bdul Republicii nr. 2-4</t>
  </si>
  <si>
    <t xml:space="preserve">Nr. tel : 0244514545, int. 130 </t>
  </si>
  <si>
    <t>Nr. Fax: 0244 514166</t>
  </si>
  <si>
    <t>e-mail: violeta.nica@ymail.com</t>
  </si>
  <si>
    <t>Pag. web: www.cjph.ro</t>
  </si>
  <si>
    <t>Persoană de contact: Nica Violeta</t>
  </si>
  <si>
    <t>Datele proprii de identificare ale autorităţii publice:  4374393</t>
  </si>
  <si>
    <t>Adresa:  Deva, Piata Unirii nr. 4, jud. Hunedoara</t>
  </si>
  <si>
    <t>Nr. tel : 0254-218325, 0254-213435</t>
  </si>
  <si>
    <t>Nr. Fax:  0254-232310</t>
  </si>
  <si>
    <t>e-mail: lacramioara.petrutesc@primariadeva.ro</t>
  </si>
  <si>
    <t>Pag. web:  www.primariadeva.ro</t>
  </si>
  <si>
    <t>Persoană de contact: Lacramioara Petrutesc</t>
  </si>
  <si>
    <t xml:space="preserve"> I.  PRIMARIA ORASULUI PLOPENI</t>
  </si>
  <si>
    <t xml:space="preserve"> I.  CONSILIUL JUDETEAN PRAHOVA</t>
  </si>
  <si>
    <r>
      <t xml:space="preserve">Autoritatea public: </t>
    </r>
    <r>
      <rPr>
        <b/>
        <sz val="12"/>
        <color rgb="FFFF0000"/>
        <rFont val="Times New Roman"/>
        <family val="1"/>
      </rPr>
      <t>PRIMARIA MUNICIPIULUI DEVA</t>
    </r>
  </si>
  <si>
    <r>
      <t xml:space="preserve"> I.  Autoritatea publică:  </t>
    </r>
    <r>
      <rPr>
        <b/>
        <sz val="12"/>
        <color rgb="FFFF0000"/>
        <rFont val="Times New Roman"/>
        <family val="1"/>
      </rPr>
      <t>PRIMARIA MUNICIPIULUI ROMAN</t>
    </r>
  </si>
  <si>
    <r>
      <t xml:space="preserve"> I.  Autoritatea publică: </t>
    </r>
    <r>
      <rPr>
        <b/>
        <sz val="12"/>
        <color rgb="FFFF0000"/>
        <rFont val="Times New Roman"/>
        <family val="1"/>
      </rPr>
      <t xml:space="preserve"> PRIMARIA ORASULUI BICAZ</t>
    </r>
  </si>
  <si>
    <r>
      <t xml:space="preserve"> I.  Autoritatea publică:  </t>
    </r>
    <r>
      <rPr>
        <b/>
        <sz val="12"/>
        <color rgb="FFFF0000"/>
        <rFont val="Times New Roman"/>
        <family val="1"/>
      </rPr>
      <t>PRIMARIA MUNICIPIULUI ROZNOV</t>
    </r>
  </si>
  <si>
    <r>
      <t xml:space="preserve"> I.  Autoritatea publică:  </t>
    </r>
    <r>
      <rPr>
        <b/>
        <sz val="12"/>
        <color rgb="FFFF0000"/>
        <rFont val="Times New Roman"/>
        <family val="1"/>
      </rPr>
      <t>CONSILIUL JUDEŢEAN NEAMŢ</t>
    </r>
  </si>
  <si>
    <r>
      <t xml:space="preserve"> I.  Autoritatea publică: </t>
    </r>
    <r>
      <rPr>
        <b/>
        <sz val="12"/>
        <color rgb="FFFF0000"/>
        <rFont val="Times New Roman"/>
        <family val="1"/>
      </rPr>
      <t>SISTEMUL DE GOSPODARIRE A APELOR NEAMT</t>
    </r>
  </si>
  <si>
    <r>
      <t xml:space="preserve"> I.  Autoritatea publică: </t>
    </r>
    <r>
      <rPr>
        <b/>
        <sz val="12"/>
        <color rgb="FFFF0000"/>
        <rFont val="Times New Roman"/>
        <family val="1"/>
      </rPr>
      <t xml:space="preserve"> INSPECTORATUL PENTRU SITUATII DE URGENTA „Petrodava” al judeţului Neamţ                                                                                                                          </t>
    </r>
  </si>
  <si>
    <r>
      <t xml:space="preserve"> I.  Autoritatea publică:  </t>
    </r>
    <r>
      <rPr>
        <b/>
        <sz val="12"/>
        <color rgb="FFFF0000"/>
        <rFont val="Times New Roman"/>
        <family val="1"/>
      </rPr>
      <t>D.S.V.S.A. NEAMT</t>
    </r>
  </si>
  <si>
    <r>
      <t xml:space="preserve"> I.  Autoritatea publică: </t>
    </r>
    <r>
      <rPr>
        <b/>
        <sz val="12"/>
        <color rgb="FFFF0000"/>
        <rFont val="Times New Roman"/>
        <family val="1"/>
      </rPr>
      <t xml:space="preserve"> DIRECŢIA DE SĂNĂTATE PUBLICĂ NEAMT</t>
    </r>
  </si>
  <si>
    <t>Compartimentul: SECRETARIAT, RELATII PUBLICE, ARHIVA</t>
  </si>
  <si>
    <t>Adresa:str. 1 Decembrie nr. 25</t>
  </si>
  <si>
    <t>Nr. tel : 0240/506600</t>
  </si>
  <si>
    <t>e-mail: secretariat@isaccea.ro</t>
  </si>
  <si>
    <t>Pag. web:  www.isaccea.ro</t>
  </si>
  <si>
    <t>Persoană de contact:  Viorel Drajgu</t>
  </si>
  <si>
    <r>
      <t xml:space="preserve"> I.  Autoritatea publică: </t>
    </r>
    <r>
      <rPr>
        <b/>
        <sz val="12"/>
        <color rgb="FFFF0000"/>
        <rFont val="Times New Roman"/>
        <family val="1"/>
      </rPr>
      <t>PRIMĂRIA ISACCEA</t>
    </r>
  </si>
  <si>
    <t>Compartimentul : viceprimar</t>
  </si>
  <si>
    <t>Adresa: Bestepe, Str. Tulcei 76,   Jud. Tulcea</t>
  </si>
  <si>
    <t>Nr. tel :  0240545334</t>
  </si>
  <si>
    <t>Nr. Fax:0240545334</t>
  </si>
  <si>
    <t>e-mail:  primaria.bestepe@yahoo.com</t>
  </si>
  <si>
    <t>Persoană de contact : Pavel Anisoara</t>
  </si>
  <si>
    <t>e-mail:  primaria.grindu@yahoo.com</t>
  </si>
  <si>
    <t xml:space="preserve">Datele proprii de identificare ale autoritatii publice: </t>
  </si>
  <si>
    <t>Adresa:  Izvoarele, Str. Scolii Nr. 1 judet Tulcea</t>
  </si>
  <si>
    <t>Nr. tel :  0240548794</t>
  </si>
  <si>
    <t>Nr. Fax:   0240548794</t>
  </si>
  <si>
    <t>e-mail:   primariaizvoareletl@yahoo.com</t>
  </si>
  <si>
    <t>Adresa: comuna Jijila, Str. Principala 77</t>
  </si>
  <si>
    <t>Adresa: str. 1 Mai, nr. 2</t>
  </si>
  <si>
    <t>Nr. tel :  0240/563797 ; 0240/ 563798</t>
  </si>
  <si>
    <t>Nr. Fax:   0240563799</t>
  </si>
  <si>
    <t>e-mail:  primariajurilovca@yahoo.com</t>
  </si>
  <si>
    <t xml:space="preserve">Persoană de contact : </t>
  </si>
  <si>
    <t>Adresa: STR. GEOLOG VASILE BACALU NR. 19,  Mahmudia, judet Tulcea</t>
  </si>
  <si>
    <t>Nr. tel :  0240545543.</t>
  </si>
  <si>
    <t>Nr. Fax:  0240545390</t>
  </si>
  <si>
    <t>e-mail:  primaria@mahmudia.ro</t>
  </si>
  <si>
    <t>Persoană de contact : SERPESCU ION</t>
  </si>
  <si>
    <t>Compartimentul : URBANISM</t>
  </si>
  <si>
    <t>Adresa:Niculitel, strada Centrala, nr. 2</t>
  </si>
  <si>
    <t>Nr. tel : 0240542104</t>
  </si>
  <si>
    <t>Nr. Fax:   0240542281</t>
  </si>
  <si>
    <t>e-mail:  primarianiculitel@yahoo.com</t>
  </si>
  <si>
    <t>Persoană de contact :  Ignat Paula</t>
  </si>
  <si>
    <t>Compartimentul : -</t>
  </si>
  <si>
    <t>Adresa: Ostrov, Str. Scolii nr. 6</t>
  </si>
  <si>
    <t>Nr. tel :  0240577336</t>
  </si>
  <si>
    <t>Nr. Fax:   0240577488</t>
  </si>
  <si>
    <t>e-mail:  primariaostrovtl@yahoo.com</t>
  </si>
  <si>
    <t>Persoană de contact : Onea Nicolae</t>
  </si>
  <si>
    <t>Adresa: Peceneaga, Str. Primariei nr. 32</t>
  </si>
  <si>
    <t>Nr. tel :  02405577130</t>
  </si>
  <si>
    <t>Nr. Fax:   02405577130</t>
  </si>
  <si>
    <t>e-mail: primaria_peceneaga@yahoo.com</t>
  </si>
  <si>
    <t>Persoană de contact : Radu Gheorghe</t>
  </si>
  <si>
    <t>Datele proprii de identificare ale autoritatii publice:  4994700</t>
  </si>
  <si>
    <t>Compartimentul : Birou viceprimar</t>
  </si>
  <si>
    <t>Adresa: Str. Principală, nr. 224, judeţul Tulcea</t>
  </si>
  <si>
    <t>Nr. tel :  0240551681</t>
  </si>
  <si>
    <t>Nr. Fax: 0240551681</t>
  </si>
  <si>
    <t>e-mail:  primariasc@yahoo.com</t>
  </si>
  <si>
    <t>Persoană de contact : Toma Ştefan</t>
  </si>
  <si>
    <t>Persoană de contact : Neagu Costel</t>
  </si>
  <si>
    <t>Compartimentul:  Comp. Relatii Publice</t>
  </si>
  <si>
    <t>Adresa:STR. VIITORULUI NR. 50</t>
  </si>
  <si>
    <t>Nr. tel : 0240534134</t>
  </si>
  <si>
    <t>Nr. Fax:  0240534290</t>
  </si>
  <si>
    <t>e-mail:  dspj.tulcea@x3m.ro</t>
  </si>
  <si>
    <t>Pag. web:  www.dspjtulcea.ro</t>
  </si>
  <si>
    <t>Persoană de contact:  Dr. Laurentia Militaru</t>
  </si>
  <si>
    <t>Compartimentul:  Sanatate Animala</t>
  </si>
  <si>
    <t>Nr. tel : 0240533602</t>
  </si>
  <si>
    <t>Persoană de contact:  Dr. Boiciuc Laurenta</t>
  </si>
  <si>
    <r>
      <t xml:space="preserve"> I.  Autoritatea publică: </t>
    </r>
    <r>
      <rPr>
        <b/>
        <sz val="12"/>
        <color rgb="FFFF0000"/>
        <rFont val="Times New Roman"/>
        <family val="1"/>
      </rPr>
      <t>AGENTIA PENTRU PROTECTIA MEDIULUI TULCEA</t>
    </r>
  </si>
  <si>
    <r>
      <t xml:space="preserve"> I.  Autoritatea publică: </t>
    </r>
    <r>
      <rPr>
        <b/>
        <sz val="12"/>
        <color rgb="FFFF0000"/>
        <rFont val="Times New Roman"/>
        <family val="1"/>
      </rPr>
      <t>SC ENERGOTERM SA</t>
    </r>
  </si>
  <si>
    <r>
      <t xml:space="preserve"> I.  Autoritatea publică:</t>
    </r>
    <r>
      <rPr>
        <b/>
        <sz val="12"/>
        <color rgb="FFFF0000"/>
        <rFont val="Times New Roman"/>
        <family val="1"/>
      </rPr>
      <t xml:space="preserve"> SC AQUASERV SA Tulcea</t>
    </r>
  </si>
  <si>
    <r>
      <t xml:space="preserve"> I.  Autoritatea publică: </t>
    </r>
    <r>
      <rPr>
        <b/>
        <sz val="12"/>
        <color rgb="FFFF0000"/>
        <rFont val="Times New Roman"/>
        <family val="1"/>
      </rPr>
      <t>SC SERVICII PUBLICE SA</t>
    </r>
  </si>
  <si>
    <r>
      <t xml:space="preserve"> I.  Autoritatea publică: </t>
    </r>
    <r>
      <rPr>
        <b/>
        <sz val="12"/>
        <color rgb="FFFF0000"/>
        <rFont val="Times New Roman"/>
        <family val="1"/>
      </rPr>
      <t>PRIMĂRIA MUNICIPIULUI TULCEA</t>
    </r>
  </si>
  <si>
    <r>
      <t xml:space="preserve"> I. Autpritatea publica: </t>
    </r>
    <r>
      <rPr>
        <b/>
        <sz val="12"/>
        <color rgb="FFFF0000"/>
        <rFont val="Times New Roman"/>
        <family val="1"/>
      </rPr>
      <t>UAT COMUNA CASIMCEA</t>
    </r>
  </si>
  <si>
    <r>
      <t xml:space="preserve"> I. Autoritate publica: </t>
    </r>
    <r>
      <rPr>
        <b/>
        <sz val="12"/>
        <color rgb="FFFF0000"/>
        <rFont val="Times New Roman"/>
        <family val="1"/>
      </rPr>
      <t>UAT CEAMURLIA DE JOS</t>
    </r>
  </si>
  <si>
    <r>
      <t xml:space="preserve"> I.Autoritatea publica: </t>
    </r>
    <r>
      <rPr>
        <b/>
        <sz val="12"/>
        <color rgb="FFFF0000"/>
        <rFont val="Times New Roman"/>
        <family val="1"/>
      </rPr>
      <t>PRIMARIA CARCALIU</t>
    </r>
  </si>
  <si>
    <r>
      <t xml:space="preserve"> I.Autoritatea publica: </t>
    </r>
    <r>
      <rPr>
        <b/>
        <sz val="12"/>
        <color rgb="FFFF0000"/>
        <rFont val="Times New Roman"/>
        <family val="1"/>
      </rPr>
      <t>PRIMARIA GRINDU</t>
    </r>
  </si>
  <si>
    <r>
      <t xml:space="preserve"> I. Autoritate publica: </t>
    </r>
    <r>
      <rPr>
        <b/>
        <sz val="12"/>
        <color rgb="FFFF0000"/>
        <rFont val="Times New Roman"/>
        <family val="1"/>
      </rPr>
      <t>UAT GRECI</t>
    </r>
  </si>
  <si>
    <r>
      <t xml:space="preserve"> I.Autoritatea publica: </t>
    </r>
    <r>
      <rPr>
        <b/>
        <sz val="12"/>
        <color rgb="FFFF0000"/>
        <rFont val="Times New Roman"/>
        <family val="1"/>
      </rPr>
      <t>PRIMARIA IC BRATIANU</t>
    </r>
  </si>
  <si>
    <r>
      <t xml:space="preserve"> I.Autoritatea publica: </t>
    </r>
    <r>
      <rPr>
        <b/>
        <sz val="12"/>
        <color rgb="FFFF0000"/>
        <rFont val="Times New Roman"/>
        <family val="1"/>
      </rPr>
      <t>PRIMARIA  IZVOARELE</t>
    </r>
  </si>
  <si>
    <r>
      <t xml:space="preserve"> I.Autoritatea publica: </t>
    </r>
    <r>
      <rPr>
        <b/>
        <sz val="12"/>
        <color rgb="FFFF0000"/>
        <rFont val="Times New Roman"/>
        <family val="1"/>
      </rPr>
      <t>PRIMARIA JIJILA</t>
    </r>
  </si>
  <si>
    <r>
      <t xml:space="preserve"> I.Autoritatea publica: </t>
    </r>
    <r>
      <rPr>
        <b/>
        <sz val="12"/>
        <color rgb="FFFF0000"/>
        <rFont val="Times New Roman"/>
        <family val="1"/>
      </rPr>
      <t>PRIMARIA JURILOVCA</t>
    </r>
  </si>
  <si>
    <r>
      <t xml:space="preserve"> I.Autoritatea publica: </t>
    </r>
    <r>
      <rPr>
        <b/>
        <sz val="12"/>
        <color rgb="FFFF0000"/>
        <rFont val="Times New Roman"/>
        <family val="1"/>
      </rPr>
      <t>PRIMARIA MAHMUDIA</t>
    </r>
  </si>
  <si>
    <r>
      <t xml:space="preserve"> I.Autoritatea publica: </t>
    </r>
    <r>
      <rPr>
        <b/>
        <sz val="12"/>
        <color rgb="FFFF0000"/>
        <rFont val="Times New Roman"/>
        <family val="1"/>
      </rPr>
      <t>PRIMARIA COMUNEI NICULITEL</t>
    </r>
  </si>
  <si>
    <r>
      <t xml:space="preserve"> I. Autoritatea publica:</t>
    </r>
    <r>
      <rPr>
        <b/>
        <sz val="12"/>
        <color rgb="FFFF0000"/>
        <rFont val="Times New Roman"/>
        <family val="1"/>
      </rPr>
      <t xml:space="preserve"> UAT COMUNA OSTROV</t>
    </r>
  </si>
  <si>
    <r>
      <rPr>
        <b/>
        <sz val="12"/>
        <rFont val="Times New Roman"/>
        <family val="1"/>
      </rPr>
      <t xml:space="preserve"> I.  Autoritatea publica:</t>
    </r>
    <r>
      <rPr>
        <b/>
        <sz val="12"/>
        <color rgb="FFFF0000"/>
        <rFont val="Times New Roman"/>
        <family val="1"/>
      </rPr>
      <t xml:space="preserve"> UAT COMUNA PECENEAGA</t>
    </r>
  </si>
  <si>
    <r>
      <t xml:space="preserve">Autoritatea publica: </t>
    </r>
    <r>
      <rPr>
        <b/>
        <sz val="12"/>
        <color rgb="FFFF0000"/>
        <rFont val="Times New Roman"/>
        <family val="1"/>
      </rPr>
      <t>PRIMĂRIA SLAVA CERCHEZĂ</t>
    </r>
  </si>
  <si>
    <r>
      <t xml:space="preserve"> I. Autoritatea publica:</t>
    </r>
    <r>
      <rPr>
        <b/>
        <sz val="12"/>
        <color rgb="FFFF0000"/>
        <rFont val="Times New Roman"/>
        <family val="1"/>
      </rPr>
      <t xml:space="preserve"> UAT SMARDAN</t>
    </r>
  </si>
  <si>
    <r>
      <t xml:space="preserve"> I. Autoritatea publica: </t>
    </r>
    <r>
      <rPr>
        <b/>
        <sz val="12"/>
        <color rgb="FFFF0000"/>
        <rFont val="Times New Roman"/>
        <family val="1"/>
      </rPr>
      <t>UAT COMUNA TURCOAIA</t>
    </r>
  </si>
  <si>
    <r>
      <t xml:space="preserve"> I.Autoritatea publica: </t>
    </r>
    <r>
      <rPr>
        <b/>
        <sz val="12"/>
        <color rgb="FFFF0000"/>
        <rFont val="Times New Roman"/>
        <family val="1"/>
      </rPr>
      <t>PRIMARIA VACARENI</t>
    </r>
  </si>
  <si>
    <r>
      <t xml:space="preserve"> I.  Autoritatea publică: </t>
    </r>
    <r>
      <rPr>
        <b/>
        <sz val="12"/>
        <color rgb="FFFF0000"/>
        <rFont val="Times New Roman"/>
        <family val="1"/>
      </rPr>
      <t>DSVSA TULCEA</t>
    </r>
  </si>
  <si>
    <r>
      <t xml:space="preserve"> I.  Autoritatea publică: </t>
    </r>
    <r>
      <rPr>
        <b/>
        <sz val="12"/>
        <color rgb="FFFF0000"/>
        <rFont val="Times New Roman"/>
        <family val="1"/>
      </rPr>
      <t>DIRECTIA DE SANATATE PUBLICA TULCEA</t>
    </r>
  </si>
  <si>
    <r>
      <t xml:space="preserve"> I.  Autoritatea publică:</t>
    </r>
    <r>
      <rPr>
        <b/>
        <sz val="12"/>
        <color rgb="FFFF0000"/>
        <rFont val="Times New Roman"/>
        <family val="1"/>
      </rPr>
      <t xml:space="preserve"> AGENȚIA PENTRU PROTECȚIA MEDIULUI VÂLCEA</t>
    </r>
  </si>
  <si>
    <t xml:space="preserve">Febuarie </t>
  </si>
  <si>
    <r>
      <t xml:space="preserve"> I.  Autoritatea publică:</t>
    </r>
    <r>
      <rPr>
        <b/>
        <sz val="12"/>
        <color rgb="FFFF0000"/>
        <rFont val="Times New Roman"/>
        <family val="1"/>
      </rPr>
      <t xml:space="preserve"> PRIMĂRIA MUNICIPIULUI BLAJ</t>
    </r>
  </si>
  <si>
    <r>
      <t xml:space="preserve"> Autoritatea publică: </t>
    </r>
    <r>
      <rPr>
        <b/>
        <sz val="12"/>
        <color rgb="FFFF0000"/>
        <rFont val="Times New Roman"/>
        <family val="1"/>
        <charset val="238"/>
      </rPr>
      <t>DIRECȚIA REGIONALĂ VAMALĂ CRAIOVA - Direcţia Judeţeană pentru Accize şi Operaţiuni Vamale Olt</t>
    </r>
  </si>
  <si>
    <r>
      <t xml:space="preserve"> Autoritatea publică: </t>
    </r>
    <r>
      <rPr>
        <b/>
        <sz val="12"/>
        <color rgb="FFFF0000"/>
        <rFont val="Times New Roman"/>
        <family val="1"/>
        <charset val="238"/>
      </rPr>
      <t>SPEEH HIDROELECTRICA - Uzina Hidroelectrică Slatina</t>
    </r>
  </si>
  <si>
    <r>
      <t xml:space="preserve"> Autoritatea publică: </t>
    </r>
    <r>
      <rPr>
        <b/>
        <sz val="12"/>
        <color rgb="FFFF0000"/>
        <rFont val="Times New Roman"/>
        <family val="1"/>
        <charset val="238"/>
      </rPr>
      <t>DIRECŢIA DE SĂNĂTATE PUBLICĂ A JUDEŢULUI OLT</t>
    </r>
  </si>
  <si>
    <r>
      <t xml:space="preserve"> Autoritatea publică: </t>
    </r>
    <r>
      <rPr>
        <b/>
        <sz val="12"/>
        <color rgb="FFFF0000"/>
        <rFont val="Times New Roman"/>
        <family val="1"/>
        <charset val="238"/>
      </rPr>
      <t xml:space="preserve"> PRIMĂRIA POTCOAVA</t>
    </r>
  </si>
  <si>
    <t>Compartimentul: Consilier cabinet primar</t>
  </si>
  <si>
    <t>Adresa: Str. Principală nr. 86, jud. Olt</t>
  </si>
  <si>
    <t>Nr. tel / fax :  0249 / 462038</t>
  </si>
  <si>
    <t>Nr. Fax: 0249 / 462355</t>
  </si>
  <si>
    <t>e-mail:   primariapotcoava@yahoo.com</t>
  </si>
  <si>
    <t>Pag. web: www.potcoava-olt.ro</t>
  </si>
  <si>
    <r>
      <t xml:space="preserve"> 6.  Autoritatea publică: </t>
    </r>
    <r>
      <rPr>
        <b/>
        <sz val="12"/>
        <color rgb="FFFF0000"/>
        <rFont val="Times New Roman"/>
        <family val="1"/>
      </rPr>
      <t>A.N. APELE ROMÂNE – D.A. Buzau-Ialomita – Sistemul de Gospodarire a Apelor Braila</t>
    </r>
  </si>
  <si>
    <t>Nr.tel: 0268/417028</t>
  </si>
  <si>
    <t>Nr.fax: 0268/418047</t>
  </si>
  <si>
    <t>e-mail: cjbrasov@gnm.ro</t>
  </si>
  <si>
    <t>Pag.web: www.gnm.ro</t>
  </si>
  <si>
    <t>Compartimentul: Departamentul de Supraveghere în Sănătate Publică -Compartimentul de Evaluare a Factorilor de Risc din Mediul de Viață și Muncă</t>
  </si>
  <si>
    <t>Adresa: str. M. Kogălniceanu nr. 11, mun. Braşov, jud. Brașov</t>
  </si>
  <si>
    <t>Nr.tel: 0368-459131</t>
  </si>
  <si>
    <t>Nr.fax: 0368-459131; 0268-547973</t>
  </si>
  <si>
    <t>E-mail: dspj.brasov@rdslink.ro</t>
  </si>
  <si>
    <t>Pag.web: www.</t>
  </si>
  <si>
    <t>Persoana de contact: dr. Emandi Mihaela</t>
  </si>
  <si>
    <t>Datele proprii de identificare ale autorităţii publice: CIF 17551365</t>
  </si>
  <si>
    <t xml:space="preserve">Compartimentul: SECRETAR </t>
  </si>
  <si>
    <t xml:space="preserve">Adresa: STR. PRIMARIEI , NR 2, COMUNA MOLDOVENI, JUD. IALOMITA </t>
  </si>
  <si>
    <t>Nr. tel : 0243/285523</t>
  </si>
  <si>
    <t>Nr. Fax: 0243/285523</t>
  </si>
  <si>
    <t>e-mail: primariamoldoveniil@yahoo.com</t>
  </si>
  <si>
    <t>Pag. web: www.primariamoldoveni.ro</t>
  </si>
  <si>
    <t xml:space="preserve">Persoană de contact: MIHAI ELENA GEORGIANA </t>
  </si>
  <si>
    <t>Adresa: Şos. A.I.Cuza, nr.19,  com.Reviga,  judeţul Ialomiţa</t>
  </si>
  <si>
    <t>Nr. Tel/fax :  0243246199; 0243246343</t>
  </si>
  <si>
    <t>e-mail: prim_reviga@yahoo.com</t>
  </si>
  <si>
    <t>Persoană de contact: Nedelcu Mariana</t>
  </si>
  <si>
    <t>Adresa: Slobozia, str. Piata Revolutiei, nr.1, judetul Ialomita, cod 920032</t>
  </si>
  <si>
    <t>Compartimentul: Exploatare lucrări</t>
  </si>
  <si>
    <t>Adresa: Slobozia, str. Mihai Viteazul nr. 1, judeţul Ialomiţa</t>
  </si>
  <si>
    <t>Nr. tel :  0243233518</t>
  </si>
  <si>
    <t>Nr. Fax:  0243230439</t>
  </si>
  <si>
    <t>e-mail:  dispeceratialomita@sgail.daib.rowater.ro</t>
  </si>
  <si>
    <t>Pag. Web: www.apeil.ro</t>
  </si>
  <si>
    <t>Persoană de contact: Popa Cristina, Neacşu Valeria, Gănescu Cristian</t>
  </si>
  <si>
    <t>Datele proprii de identificare ale autorităţii publice:CUI 4231962</t>
  </si>
  <si>
    <t>Compartimentul: Achizitii publice, investitii  si protectia mediului</t>
  </si>
  <si>
    <t>Adresa:sos. Bucuresti, nr.93</t>
  </si>
  <si>
    <t xml:space="preserve">Nr. tel : 0243264010 </t>
  </si>
  <si>
    <t>Nr. Fax: 0243264397</t>
  </si>
  <si>
    <t>e-mail: primcazanesti@yahoo.com</t>
  </si>
  <si>
    <t>Pag. web: cazanestiil.ro</t>
  </si>
  <si>
    <t>Persoană de contact: Nitu Rodica  si  Paun  Rada</t>
  </si>
  <si>
    <t xml:space="preserve">Compartimentul: Compartimentul de Sinteză, Coordonare, Diseminare şi Relaţii cu Publicul  </t>
  </si>
  <si>
    <t>Adresa:str.Aleea Parcului, bloc B27, parter, localitatea Slobozia</t>
  </si>
  <si>
    <t>Nr. tel : 0243214554</t>
  </si>
  <si>
    <t>Nr. Fax:0243216305</t>
  </si>
  <si>
    <t>e-mail: tele@ialomita.insse.ro</t>
  </si>
  <si>
    <t>Pag. web: www.ialomita.insse.ro</t>
  </si>
  <si>
    <t>Persoană de contact: Negrea Emilia Corina</t>
  </si>
  <si>
    <t>Pag. Web:  -</t>
  </si>
  <si>
    <t>Adresa: str. Şcolii, nr.21, loc. Mihail Kogălniceanu, jud. Ialomiţa</t>
  </si>
  <si>
    <t>Nr. tel :  0243272058</t>
  </si>
  <si>
    <t>Nr. Fax:  0243272074</t>
  </si>
  <si>
    <t>e-mail: primariakogalniceanu@yahoo.com</t>
  </si>
  <si>
    <t>Pag. Web: www.primariamihailkogalniceanu.ro</t>
  </si>
  <si>
    <t>Persoană de contact: Ududui Angelică</t>
  </si>
  <si>
    <t>Adresa: şos. Bucureşti, nr. 190, loc. Ţăndărei,  jud. Ialomiţa</t>
  </si>
  <si>
    <t>Nr. tel :  0243273529</t>
  </si>
  <si>
    <t>Nr. Fax:  0243273652</t>
  </si>
  <si>
    <t>e-mail: primaria_tandarei@yahoo.com</t>
  </si>
  <si>
    <t>Pag. Web: www.primaria-tandarei.ro</t>
  </si>
  <si>
    <t>Persoană de contact: Vasilica Staicu</t>
  </si>
  <si>
    <r>
      <t>26.  Autoritatea publică:</t>
    </r>
    <r>
      <rPr>
        <b/>
        <sz val="12"/>
        <color rgb="FFFF0000"/>
        <rFont val="Times New Roman"/>
        <family val="1"/>
      </rPr>
      <t xml:space="preserve"> SC COMBIMAR SA</t>
    </r>
  </si>
  <si>
    <r>
      <rPr>
        <b/>
        <sz val="12"/>
        <rFont val="Times New Roman"/>
        <family val="1"/>
      </rPr>
      <t xml:space="preserve"> I. Autoritatea publică: </t>
    </r>
    <r>
      <rPr>
        <b/>
        <sz val="12"/>
        <color rgb="FFFF0000"/>
        <rFont val="Times New Roman"/>
        <family val="1"/>
      </rPr>
      <t>UAT COMUNA BESTEPE</t>
    </r>
  </si>
  <si>
    <t>Compartimentul de Mediu si Protectia Muncii</t>
  </si>
  <si>
    <t xml:space="preserve">Adresa: Str. Sfânta Varvara; nr. 49, Anina, jud. Caraş- Severin </t>
  </si>
  <si>
    <t>Nr. tel/fax: 02555/240115</t>
  </si>
  <si>
    <t xml:space="preserve"> e-mail: primar.anina@yahoo.com </t>
  </si>
  <si>
    <t xml:space="preserve">Pag. web:  www.anina.ro  </t>
  </si>
  <si>
    <t xml:space="preserve">Persoană de contact:  Marcel TURCA </t>
  </si>
  <si>
    <t xml:space="preserve"> Dispecerat</t>
  </si>
  <si>
    <t>Adresa: Reşiţa, str. Castanilor, nr. 123, Jud. Caraş-Severin</t>
  </si>
  <si>
    <t>Nr. tel :   0255/211213,  0255/211214</t>
  </si>
  <si>
    <t>Nr. Fax: 0255.215326</t>
  </si>
  <si>
    <t xml:space="preserve">e-mail:  isu_semenic@yahoo.com      </t>
  </si>
  <si>
    <t xml:space="preserve">Pag. web:  www.isusemenic.ro </t>
  </si>
  <si>
    <t>Persoană de contact:  Subofiţer operativ pe dispecerat</t>
  </si>
  <si>
    <t>13.INSPECTORATUL PENTRU SITUAȚII DE URGENȚĂ SEMENIC AL JUDEȚULUI CARAȘ-SEVERIN</t>
  </si>
  <si>
    <t xml:space="preserve">2.GARDA NAȚIONALĂ DE MEDIU - Comisariatul Judeţean CARAŞ- SEVERIN  </t>
  </si>
  <si>
    <t xml:space="preserve">3.CONSILIUL JUDEȚEAN CARAȘ-SEVERIN </t>
  </si>
  <si>
    <t>4.INSTITUȚIA PREFECTULUI</t>
  </si>
  <si>
    <t>5.PRIMĂRIA MUNICIPIULUI REȘIȚA</t>
  </si>
  <si>
    <t>6.PRIMĂRIA ORAȘULUI OȚELUL ROȘU</t>
  </si>
  <si>
    <t>7.PRIMĂRIA ORAȘULUI MOLDOVA NOUĂ</t>
  </si>
  <si>
    <t>8.PRIMĂRIA CARANSEBEȘ</t>
  </si>
  <si>
    <t>9.PRIMĂRIA ORAȘULUI BĂILE HERCULANE</t>
  </si>
  <si>
    <t>10.PRIMĂRIA ORAȘULUI BOCȘA</t>
  </si>
  <si>
    <t>11.DIRECȚIA DE SĂNĂTATE PUBLICĂ CARAȘ-SEVERIN</t>
  </si>
  <si>
    <t>12.PRIMĂRIA ANINA</t>
  </si>
  <si>
    <t>Datele proprii de identificare ale autorităţii publice:Consiliul Județean Dâmboviţa</t>
  </si>
  <si>
    <t>Persoana de contact:</t>
  </si>
  <si>
    <t>Datele proprii de identificare ale autorităţii publice: Primaria oraşului Pucioasa</t>
  </si>
  <si>
    <r>
      <t xml:space="preserve">Adresa: </t>
    </r>
    <r>
      <rPr>
        <sz val="10"/>
        <rFont val="Times New Roman"/>
        <family val="1"/>
        <charset val="238"/>
      </rPr>
      <t>Târgovişte, Piața Tricolorului, nr.1</t>
    </r>
  </si>
  <si>
    <r>
      <t xml:space="preserve">Nr. tel : </t>
    </r>
    <r>
      <rPr>
        <sz val="10"/>
        <rFont val="Times New Roman"/>
        <family val="1"/>
        <charset val="238"/>
      </rPr>
      <t>0245207600</t>
    </r>
  </si>
  <si>
    <r>
      <t xml:space="preserve">Nr. Fax: </t>
    </r>
    <r>
      <rPr>
        <sz val="10"/>
        <rFont val="Times New Roman"/>
        <family val="1"/>
        <charset val="238"/>
      </rPr>
      <t>0245212230</t>
    </r>
  </si>
  <si>
    <r>
      <t xml:space="preserve">e-mail: </t>
    </r>
    <r>
      <rPr>
        <sz val="10"/>
        <rFont val="Times New Roman"/>
        <family val="1"/>
        <charset val="238"/>
      </rPr>
      <t>consjdb@cjd.ro</t>
    </r>
  </si>
  <si>
    <r>
      <t xml:space="preserve">Pag. web:  </t>
    </r>
    <r>
      <rPr>
        <sz val="10"/>
        <rFont val="Times New Roman"/>
        <family val="1"/>
        <charset val="238"/>
      </rPr>
      <t>www.cjd.ro</t>
    </r>
  </si>
  <si>
    <r>
      <t xml:space="preserve">Compartimentul: </t>
    </r>
    <r>
      <rPr>
        <sz val="10"/>
        <rFont val="Times New Roman"/>
        <family val="1"/>
        <charset val="238"/>
      </rPr>
      <t>Biroul de relaţii cu publicul şi comunicare</t>
    </r>
  </si>
  <si>
    <r>
      <t xml:space="preserve">Adresa: </t>
    </r>
    <r>
      <rPr>
        <sz val="10"/>
        <rFont val="Times New Roman"/>
        <family val="1"/>
        <charset val="238"/>
      </rPr>
      <t>Târgovişte, str.Tudor Vladimirescu</t>
    </r>
  </si>
  <si>
    <r>
      <t xml:space="preserve">Nr. tel :  </t>
    </r>
    <r>
      <rPr>
        <sz val="10"/>
        <rFont val="Times New Roman"/>
        <family val="1"/>
        <charset val="238"/>
      </rPr>
      <t>0245613604</t>
    </r>
  </si>
  <si>
    <r>
      <t xml:space="preserve">Nr. Fax: </t>
    </r>
    <r>
      <rPr>
        <sz val="10"/>
        <rFont val="Times New Roman"/>
        <family val="1"/>
        <charset val="238"/>
      </rPr>
      <t xml:space="preserve"> 0245611067</t>
    </r>
  </si>
  <si>
    <r>
      <t xml:space="preserve">e-mail:  </t>
    </r>
    <r>
      <rPr>
        <sz val="10"/>
        <rFont val="Times New Roman"/>
        <family val="1"/>
        <charset val="238"/>
      </rPr>
      <t>dspdambovita@dspromwest.ro</t>
    </r>
  </si>
  <si>
    <r>
      <t xml:space="preserve">Pag. web: </t>
    </r>
    <r>
      <rPr>
        <sz val="10"/>
        <rFont val="Times New Roman"/>
        <family val="1"/>
        <charset val="238"/>
      </rPr>
      <t xml:space="preserve"> www.dspdambovita.ro</t>
    </r>
  </si>
  <si>
    <r>
      <t xml:space="preserve">Persoana de contact: </t>
    </r>
    <r>
      <rPr>
        <sz val="10"/>
        <rFont val="Times New Roman"/>
        <family val="1"/>
        <charset val="238"/>
      </rPr>
      <t>Marinela Popa</t>
    </r>
  </si>
  <si>
    <r>
      <t xml:space="preserve">Adresa: </t>
    </r>
    <r>
      <rPr>
        <sz val="10"/>
        <rFont val="Times New Roman"/>
        <family val="1"/>
        <charset val="238"/>
      </rPr>
      <t>Târgovişte, bdul I.C. Brătianu, nr. 36</t>
    </r>
  </si>
  <si>
    <r>
      <t xml:space="preserve">Nr. tel : </t>
    </r>
    <r>
      <rPr>
        <sz val="10"/>
        <rFont val="Times New Roman"/>
        <family val="1"/>
        <charset val="238"/>
      </rPr>
      <t xml:space="preserve"> 0245216482</t>
    </r>
  </si>
  <si>
    <r>
      <t xml:space="preserve">Nr. Fax:  </t>
    </r>
    <r>
      <rPr>
        <sz val="10"/>
        <rFont val="Times New Roman"/>
        <family val="1"/>
        <charset val="238"/>
      </rPr>
      <t>0245216481</t>
    </r>
  </si>
  <si>
    <r>
      <t xml:space="preserve">e-mail: </t>
    </r>
    <r>
      <rPr>
        <sz val="10"/>
        <rFont val="Times New Roman"/>
        <family val="1"/>
        <charset val="238"/>
      </rPr>
      <t xml:space="preserve"> apia.dambovita@apia.org.ro</t>
    </r>
  </si>
  <si>
    <r>
      <t xml:space="preserve">Pag. web:  </t>
    </r>
    <r>
      <rPr>
        <sz val="10"/>
        <rFont val="Times New Roman"/>
        <family val="1"/>
        <charset val="238"/>
      </rPr>
      <t>www.apia.org.ro</t>
    </r>
  </si>
  <si>
    <r>
      <t xml:space="preserve">Persoană de contact: </t>
    </r>
    <r>
      <rPr>
        <sz val="10"/>
        <rFont val="Times New Roman"/>
        <family val="1"/>
        <charset val="238"/>
      </rPr>
      <t>Silvia Iordanescu, Cristina Simionescu</t>
    </r>
  </si>
  <si>
    <r>
      <t xml:space="preserve">Compartimentul: </t>
    </r>
    <r>
      <rPr>
        <sz val="10"/>
        <rFont val="Times New Roman"/>
        <family val="1"/>
        <charset val="238"/>
      </rPr>
      <t>D.A.P.P.P.- Birou MEDIU</t>
    </r>
  </si>
  <si>
    <r>
      <t xml:space="preserve">Adresa: </t>
    </r>
    <r>
      <rPr>
        <sz val="10"/>
        <rFont val="Times New Roman"/>
        <family val="1"/>
        <charset val="238"/>
      </rPr>
      <t>Str. Revoluţiei, nr. 1– 3, Târgovişte</t>
    </r>
  </si>
  <si>
    <r>
      <t>Nr. te</t>
    </r>
    <r>
      <rPr>
        <sz val="10"/>
        <rFont val="Times New Roman"/>
        <family val="1"/>
        <charset val="238"/>
      </rPr>
      <t>l : 0245613928, 024561378</t>
    </r>
  </si>
  <si>
    <r>
      <t>Nr. Fax</t>
    </r>
    <r>
      <rPr>
        <sz val="10"/>
        <rFont val="Times New Roman"/>
        <family val="1"/>
        <charset val="238"/>
      </rPr>
      <t>: 0245217951</t>
    </r>
  </si>
  <si>
    <r>
      <t>e-mai</t>
    </r>
    <r>
      <rPr>
        <sz val="10"/>
        <rFont val="Times New Roman"/>
        <family val="1"/>
        <charset val="238"/>
      </rPr>
      <t>l: primar@pmtgv.ro</t>
    </r>
  </si>
  <si>
    <r>
      <t xml:space="preserve">Pag. web:  </t>
    </r>
    <r>
      <rPr>
        <sz val="10"/>
        <rFont val="Times New Roman"/>
        <family val="1"/>
        <charset val="238"/>
      </rPr>
      <t>www.pmtgv.ro</t>
    </r>
  </si>
  <si>
    <r>
      <t xml:space="preserve">Persoană de contact: </t>
    </r>
    <r>
      <rPr>
        <sz val="10"/>
        <rFont val="Times New Roman"/>
        <family val="1"/>
        <charset val="238"/>
      </rPr>
      <t>cons. Neagu Luminiţa, cons. Bobirică Cristian</t>
    </r>
  </si>
  <si>
    <r>
      <t xml:space="preserve">Compartimentul: </t>
    </r>
    <r>
      <rPr>
        <sz val="10"/>
        <rFont val="Times New Roman"/>
        <family val="1"/>
        <charset val="238"/>
      </rPr>
      <t>Urbanism şi relaţii publice</t>
    </r>
  </si>
  <si>
    <r>
      <t xml:space="preserve">Adresa: </t>
    </r>
    <r>
      <rPr>
        <sz val="10"/>
        <rFont val="Times New Roman"/>
        <family val="1"/>
        <charset val="238"/>
      </rPr>
      <t>Fieni, str. Aurel Rainu, nr. 67, jud. Dâmboviţa</t>
    </r>
  </si>
  <si>
    <r>
      <t xml:space="preserve">Nr. tel : </t>
    </r>
    <r>
      <rPr>
        <sz val="10"/>
        <rFont val="Times New Roman"/>
        <family val="1"/>
        <charset val="238"/>
      </rPr>
      <t xml:space="preserve">0245774070, 071, </t>
    </r>
  </si>
  <si>
    <r>
      <t xml:space="preserve">Nr. Fax: </t>
    </r>
    <r>
      <rPr>
        <sz val="10"/>
        <rFont val="Times New Roman"/>
        <family val="1"/>
        <charset val="238"/>
      </rPr>
      <t>0245774073</t>
    </r>
  </si>
  <si>
    <r>
      <t xml:space="preserve">e-mail: </t>
    </r>
    <r>
      <rPr>
        <sz val="10"/>
        <rFont val="Times New Roman"/>
        <family val="1"/>
        <charset val="238"/>
      </rPr>
      <t xml:space="preserve"> fieni.primaria@gmail.com</t>
    </r>
  </si>
  <si>
    <r>
      <t xml:space="preserve">Pag. web:  </t>
    </r>
    <r>
      <rPr>
        <sz val="10"/>
        <rFont val="Times New Roman"/>
        <family val="1"/>
        <charset val="238"/>
      </rPr>
      <t>www.fieni.com</t>
    </r>
  </si>
  <si>
    <r>
      <t>Persoană de contact:</t>
    </r>
    <r>
      <rPr>
        <sz val="10"/>
        <rFont val="Times New Roman"/>
        <family val="1"/>
        <charset val="238"/>
      </rPr>
      <t xml:space="preserve"> Popescu Claudia</t>
    </r>
  </si>
  <si>
    <r>
      <t>Compartimentul:</t>
    </r>
    <r>
      <rPr>
        <sz val="10"/>
        <rFont val="Times New Roman"/>
        <family val="1"/>
        <charset val="238"/>
      </rPr>
      <t xml:space="preserve"> Administratie Publica Locala sI Relatii cu Publicul</t>
    </r>
  </si>
  <si>
    <r>
      <t xml:space="preserve">Adresa: </t>
    </r>
    <r>
      <rPr>
        <sz val="10"/>
        <rFont val="Times New Roman"/>
        <family val="1"/>
        <charset val="238"/>
      </rPr>
      <t>Gaesti, jud.Dâmboviţa</t>
    </r>
  </si>
  <si>
    <r>
      <t xml:space="preserve">Nr. tel : </t>
    </r>
    <r>
      <rPr>
        <sz val="10"/>
        <rFont val="Times New Roman"/>
        <family val="1"/>
        <charset val="238"/>
      </rPr>
      <t>0245606085</t>
    </r>
  </si>
  <si>
    <r>
      <t xml:space="preserve">Nr. Fax:  </t>
    </r>
    <r>
      <rPr>
        <sz val="10"/>
        <rFont val="Times New Roman"/>
        <family val="1"/>
        <charset val="238"/>
      </rPr>
      <t>0245606085</t>
    </r>
  </si>
  <si>
    <r>
      <t xml:space="preserve">e-mail: </t>
    </r>
    <r>
      <rPr>
        <sz val="10"/>
        <rFont val="Times New Roman"/>
        <family val="1"/>
        <charset val="238"/>
      </rPr>
      <t xml:space="preserve"> primaria.gaesti@yahoo.com</t>
    </r>
  </si>
  <si>
    <r>
      <t xml:space="preserve">Persoane de contact: </t>
    </r>
    <r>
      <rPr>
        <sz val="10"/>
        <rFont val="Times New Roman"/>
        <family val="1"/>
        <charset val="238"/>
      </rPr>
      <t>Diaconu Mitica</t>
    </r>
  </si>
  <si>
    <r>
      <t xml:space="preserve">Compartimentul: </t>
    </r>
    <r>
      <rPr>
        <sz val="10"/>
        <rFont val="Times New Roman"/>
        <family val="1"/>
        <charset val="238"/>
      </rPr>
      <t>Directia Urbanism</t>
    </r>
  </si>
  <si>
    <r>
      <t xml:space="preserve">Adresa: </t>
    </r>
    <r>
      <rPr>
        <sz val="10"/>
        <rFont val="Times New Roman"/>
        <family val="1"/>
        <charset val="238"/>
      </rPr>
      <t>Titu ,str.pictor N. Grigorescu, nr. 1,  jud. Dâmboviţa</t>
    </r>
  </si>
  <si>
    <r>
      <t xml:space="preserve">Nr. tel : </t>
    </r>
    <r>
      <rPr>
        <sz val="10"/>
        <rFont val="Times New Roman"/>
        <family val="1"/>
        <charset val="238"/>
      </rPr>
      <t xml:space="preserve"> 0245651095</t>
    </r>
  </si>
  <si>
    <r>
      <t xml:space="preserve">Nr. Fax: </t>
    </r>
    <r>
      <rPr>
        <sz val="10"/>
        <rFont val="Times New Roman"/>
        <family val="1"/>
        <charset val="238"/>
      </rPr>
      <t xml:space="preserve"> 0245651097</t>
    </r>
  </si>
  <si>
    <r>
      <t xml:space="preserve">e-mail: </t>
    </r>
    <r>
      <rPr>
        <sz val="10"/>
        <rFont val="Times New Roman"/>
        <family val="1"/>
        <charset val="238"/>
      </rPr>
      <t>primariatitu@yahoo.com</t>
    </r>
  </si>
  <si>
    <r>
      <t xml:space="preserve">Pag. web:  </t>
    </r>
    <r>
      <rPr>
        <sz val="10"/>
        <rFont val="Times New Roman"/>
        <family val="1"/>
        <charset val="238"/>
      </rPr>
      <t>www.titucjd.ro</t>
    </r>
  </si>
  <si>
    <r>
      <t xml:space="preserve">Persoană de contact: </t>
    </r>
    <r>
      <rPr>
        <sz val="10"/>
        <rFont val="Times New Roman"/>
        <family val="1"/>
        <charset val="238"/>
      </rPr>
      <t>Floarea Bratu</t>
    </r>
  </si>
  <si>
    <r>
      <t xml:space="preserve">Compartimentul: </t>
    </r>
    <r>
      <rPr>
        <sz val="10"/>
        <rFont val="Times New Roman"/>
        <family val="1"/>
        <charset val="238"/>
      </rPr>
      <t>Birou Cadastru</t>
    </r>
  </si>
  <si>
    <r>
      <t xml:space="preserve">Adresa: </t>
    </r>
    <r>
      <rPr>
        <sz val="10"/>
        <rFont val="Times New Roman"/>
        <family val="1"/>
        <charset val="238"/>
      </rPr>
      <t>Pucioasa, str. Fântânelor, nr. 7,  jud. Dâmboviţa</t>
    </r>
  </si>
  <si>
    <r>
      <t xml:space="preserve">Nr. tel : </t>
    </r>
    <r>
      <rPr>
        <sz val="10"/>
        <rFont val="Times New Roman"/>
        <family val="1"/>
        <charset val="238"/>
      </rPr>
      <t xml:space="preserve"> 0245232277</t>
    </r>
  </si>
  <si>
    <r>
      <t xml:space="preserve">Nr. Fax: </t>
    </r>
    <r>
      <rPr>
        <sz val="10"/>
        <rFont val="Times New Roman"/>
        <family val="1"/>
        <charset val="238"/>
      </rPr>
      <t xml:space="preserve"> 0245232276</t>
    </r>
  </si>
  <si>
    <r>
      <t xml:space="preserve">e-mail: </t>
    </r>
    <r>
      <rPr>
        <sz val="10"/>
        <rFont val="Times New Roman"/>
        <family val="1"/>
        <charset val="238"/>
      </rPr>
      <t>info@primpuc.ro</t>
    </r>
  </si>
  <si>
    <r>
      <t xml:space="preserve">Pag. web:  </t>
    </r>
    <r>
      <rPr>
        <sz val="10"/>
        <rFont val="Times New Roman"/>
        <family val="1"/>
        <charset val="238"/>
      </rPr>
      <t>www.primpuc.ro</t>
    </r>
  </si>
  <si>
    <r>
      <t xml:space="preserve">Persoană de contact: </t>
    </r>
    <r>
      <rPr>
        <sz val="10"/>
        <rFont val="Times New Roman"/>
        <family val="1"/>
        <charset val="238"/>
      </rPr>
      <t>ing. Manica Ion</t>
    </r>
  </si>
  <si>
    <r>
      <t xml:space="preserve">Adresa: </t>
    </r>
    <r>
      <rPr>
        <sz val="10"/>
        <rFont val="Times New Roman"/>
        <family val="1"/>
        <charset val="238"/>
      </rPr>
      <t>strada Constantin Manolescu, nr. 143, Aninoasa</t>
    </r>
  </si>
  <si>
    <r>
      <t xml:space="preserve">Nr. tel : </t>
    </r>
    <r>
      <rPr>
        <sz val="10"/>
        <rFont val="Times New Roman"/>
        <family val="1"/>
        <charset val="238"/>
      </rPr>
      <t xml:space="preserve"> 024226214</t>
    </r>
  </si>
  <si>
    <r>
      <t xml:space="preserve">Nr. Fax: </t>
    </r>
    <r>
      <rPr>
        <sz val="10"/>
        <rFont val="Times New Roman"/>
        <family val="1"/>
        <charset val="238"/>
      </rPr>
      <t xml:space="preserve"> 024226533</t>
    </r>
  </si>
  <si>
    <r>
      <t xml:space="preserve">e-mail: </t>
    </r>
    <r>
      <rPr>
        <sz val="10"/>
        <rFont val="Times New Roman"/>
        <family val="1"/>
        <charset val="238"/>
      </rPr>
      <t>aninoasadb@yahoo.com</t>
    </r>
  </si>
  <si>
    <r>
      <t xml:space="preserve">Pag. web:  </t>
    </r>
    <r>
      <rPr>
        <sz val="10"/>
        <rFont val="Times New Roman"/>
        <family val="1"/>
        <charset val="238"/>
      </rPr>
      <t>www.primariaaninoasa.ro</t>
    </r>
  </si>
  <si>
    <r>
      <t>Persoană de contact:</t>
    </r>
    <r>
      <rPr>
        <sz val="10"/>
        <rFont val="Times New Roman"/>
        <family val="1"/>
        <charset val="238"/>
      </rPr>
      <t xml:space="preserve"> BRASOVEANU ELENA</t>
    </r>
  </si>
  <si>
    <r>
      <t xml:space="preserve">Compartimentul: </t>
    </r>
    <r>
      <rPr>
        <sz val="10"/>
        <rFont val="Times New Roman"/>
        <family val="1"/>
        <charset val="238"/>
      </rPr>
      <t>Informatii si Relatii Publice</t>
    </r>
  </si>
  <si>
    <r>
      <t xml:space="preserve">Adresa: </t>
    </r>
    <r>
      <rPr>
        <sz val="10"/>
        <rFont val="Times New Roman"/>
        <family val="1"/>
        <charset val="238"/>
      </rPr>
      <t>com. Bezdead, jud. Dâmboviţa</t>
    </r>
  </si>
  <si>
    <r>
      <t xml:space="preserve">Nr. tel : </t>
    </r>
    <r>
      <rPr>
        <sz val="10"/>
        <rFont val="Times New Roman"/>
        <family val="1"/>
        <charset val="238"/>
      </rPr>
      <t xml:space="preserve"> 0245663011, 0245663217</t>
    </r>
  </si>
  <si>
    <r>
      <t xml:space="preserve">Nr. Fax: </t>
    </r>
    <r>
      <rPr>
        <sz val="10"/>
        <rFont val="Times New Roman"/>
        <family val="1"/>
        <charset val="238"/>
      </rPr>
      <t xml:space="preserve"> 0245663217</t>
    </r>
  </si>
  <si>
    <r>
      <t xml:space="preserve">e-mail: </t>
    </r>
    <r>
      <rPr>
        <sz val="10"/>
        <rFont val="Times New Roman"/>
        <family val="1"/>
        <charset val="238"/>
      </rPr>
      <t>primaria_bezdead@yahoo.com</t>
    </r>
  </si>
  <si>
    <r>
      <t xml:space="preserve">Persoană de contact:  </t>
    </r>
    <r>
      <rPr>
        <sz val="10"/>
        <rFont val="Times New Roman"/>
        <family val="1"/>
        <charset val="238"/>
      </rPr>
      <t>Bădoiu Bogdan Constantin</t>
    </r>
  </si>
  <si>
    <r>
      <t xml:space="preserve">Adresa: </t>
    </r>
    <r>
      <rPr>
        <sz val="10"/>
        <rFont val="Times New Roman"/>
        <family val="1"/>
        <charset val="238"/>
      </rPr>
      <t>com. Bucsani, jud. Dâmboviţa</t>
    </r>
  </si>
  <si>
    <r>
      <t xml:space="preserve">e-mail: </t>
    </r>
    <r>
      <rPr>
        <sz val="10"/>
        <rFont val="Times New Roman"/>
        <family val="1"/>
        <charset val="238"/>
      </rPr>
      <t xml:space="preserve">  primaria.bucsani@gmail.com</t>
    </r>
  </si>
  <si>
    <r>
      <t xml:space="preserve">Compartimentul: </t>
    </r>
    <r>
      <rPr>
        <sz val="10"/>
        <rFont val="Times New Roman"/>
        <family val="1"/>
        <charset val="238"/>
      </rPr>
      <t>Urbanism, amenajarea teritoriului, disciplina in construcţii, protecţia mediului</t>
    </r>
  </si>
  <si>
    <r>
      <t xml:space="preserve">Adresa: </t>
    </r>
    <r>
      <rPr>
        <sz val="10"/>
        <rFont val="Times New Roman"/>
        <family val="1"/>
        <charset val="238"/>
      </rPr>
      <t>com. Buciumeni, jud. Dâmboviţa</t>
    </r>
  </si>
  <si>
    <r>
      <t xml:space="preserve">Nr. tel : </t>
    </r>
    <r>
      <rPr>
        <sz val="10"/>
        <rFont val="Times New Roman"/>
        <family val="1"/>
        <charset val="238"/>
      </rPr>
      <t xml:space="preserve"> 0245777002</t>
    </r>
  </si>
  <si>
    <r>
      <t xml:space="preserve">Nr. Fax: </t>
    </r>
    <r>
      <rPr>
        <sz val="10"/>
        <rFont val="Times New Roman"/>
        <family val="1"/>
        <charset val="238"/>
      </rPr>
      <t xml:space="preserve"> 0245777002</t>
    </r>
  </si>
  <si>
    <r>
      <t xml:space="preserve">e-mail:  </t>
    </r>
    <r>
      <rPr>
        <sz val="10"/>
        <rFont val="Times New Roman"/>
        <family val="1"/>
        <charset val="238"/>
      </rPr>
      <t xml:space="preserve"> primariabuciumeni@yahoo.com</t>
    </r>
  </si>
  <si>
    <r>
      <t xml:space="preserve">Pag. web: </t>
    </r>
    <r>
      <rPr>
        <sz val="10"/>
        <rFont val="Times New Roman"/>
        <family val="1"/>
        <charset val="238"/>
      </rPr>
      <t>www.buciumeni.ro</t>
    </r>
  </si>
  <si>
    <r>
      <t xml:space="preserve">Persoană de contact:  </t>
    </r>
    <r>
      <rPr>
        <sz val="10"/>
        <rFont val="Times New Roman"/>
        <family val="1"/>
        <charset val="238"/>
      </rPr>
      <t>insp.protecţia mediului Leotescu Elena</t>
    </r>
  </si>
  <si>
    <r>
      <t xml:space="preserve">Compartimentul: </t>
    </r>
    <r>
      <rPr>
        <sz val="10"/>
        <rFont val="Times New Roman"/>
        <family val="1"/>
        <charset val="238"/>
      </rPr>
      <t>Urbanism, Mediu si SVSU</t>
    </r>
  </si>
  <si>
    <r>
      <t xml:space="preserve">Adresa: </t>
    </r>
    <r>
      <rPr>
        <sz val="10"/>
        <rFont val="Times New Roman"/>
        <family val="1"/>
        <charset val="238"/>
      </rPr>
      <t>com. Candesti, jud. Dambovita</t>
    </r>
  </si>
  <si>
    <r>
      <t xml:space="preserve">Nr. tel :  </t>
    </r>
    <r>
      <rPr>
        <sz val="10"/>
        <rFont val="Times New Roman"/>
        <family val="1"/>
        <charset val="238"/>
      </rPr>
      <t>0245240123</t>
    </r>
  </si>
  <si>
    <r>
      <t xml:space="preserve">Nr. Fax:  </t>
    </r>
    <r>
      <rPr>
        <sz val="10"/>
        <rFont val="Times New Roman"/>
        <family val="1"/>
        <charset val="238"/>
      </rPr>
      <t>0245240123</t>
    </r>
  </si>
  <si>
    <r>
      <t xml:space="preserve">e-mail:  </t>
    </r>
    <r>
      <rPr>
        <sz val="10"/>
        <rFont val="Times New Roman"/>
        <family val="1"/>
        <charset val="238"/>
      </rPr>
      <t>candesti_dambovita@yahoo.com</t>
    </r>
  </si>
  <si>
    <r>
      <t xml:space="preserve">Persoană de contact: </t>
    </r>
    <r>
      <rPr>
        <sz val="10"/>
        <rFont val="Times New Roman"/>
        <family val="1"/>
        <charset val="238"/>
      </rPr>
      <t>Dina Adrian</t>
    </r>
  </si>
  <si>
    <r>
      <t>Adresa:</t>
    </r>
    <r>
      <rPr>
        <sz val="10"/>
        <rFont val="Times New Roman"/>
        <family val="1"/>
        <charset val="238"/>
      </rPr>
      <t xml:space="preserve"> com. Crevedia, jud. Dâmboviţa</t>
    </r>
  </si>
  <si>
    <r>
      <t xml:space="preserve">Nr. tel :  </t>
    </r>
    <r>
      <rPr>
        <sz val="10"/>
        <rFont val="Times New Roman"/>
        <family val="1"/>
        <charset val="238"/>
      </rPr>
      <t>0245241840</t>
    </r>
  </si>
  <si>
    <r>
      <t xml:space="preserve">Nr. Fax:  </t>
    </r>
    <r>
      <rPr>
        <sz val="10"/>
        <rFont val="Times New Roman"/>
        <family val="1"/>
        <charset val="238"/>
      </rPr>
      <t>0245241840</t>
    </r>
  </si>
  <si>
    <r>
      <t xml:space="preserve">e-mail:   </t>
    </r>
    <r>
      <rPr>
        <sz val="10"/>
        <rFont val="Times New Roman"/>
        <family val="1"/>
        <charset val="238"/>
      </rPr>
      <t>crevedia@cjd.ro, primarie@primariacrevedia.ro</t>
    </r>
  </si>
  <si>
    <r>
      <t xml:space="preserve">Persoană de contact:  </t>
    </r>
    <r>
      <rPr>
        <sz val="10"/>
        <rFont val="Times New Roman"/>
        <family val="1"/>
        <charset val="238"/>
      </rPr>
      <t>Simion Dorel</t>
    </r>
  </si>
  <si>
    <t>3. CONSILIUL JUDEȚEAN DÂMBOVIȚA</t>
  </si>
  <si>
    <t>4. DIRECȚIA DE SĂNĂTATE PUBLICĂ DÂMBOVIȚA</t>
  </si>
  <si>
    <t>5. AGENȚIA DE PLĂȚI ȘI INTERVENȚIE PENTRU AGRICULTURĂ - Centrul Judeţean Dâmboviţa</t>
  </si>
  <si>
    <t>10.  PRIMĂRIA ORAȘULUI PUCIOASA</t>
  </si>
  <si>
    <t xml:space="preserve"> 11.  PRIMĂRIA COMUNEI ANINOASA</t>
  </si>
  <si>
    <t>12.  PRIMĂRIA COMUNEI BEZDEAD</t>
  </si>
  <si>
    <t>13.  PRIMĂRIA COMUNEI BUCȘANI</t>
  </si>
  <si>
    <t xml:space="preserve"> 14.  PRIMĂRIA COMUNEI BUCIUMENI</t>
  </si>
  <si>
    <t>15. PRIMĂRIA COMUNEI CANDEȘTI</t>
  </si>
  <si>
    <t xml:space="preserve"> 16. PRIMĂRIA COMUNEI CREVEDIA</t>
  </si>
  <si>
    <r>
      <t xml:space="preserve"> 1.  Autoritatea publică: </t>
    </r>
    <r>
      <rPr>
        <b/>
        <sz val="12"/>
        <color rgb="FFFF0000"/>
        <rFont val="Times New Roman"/>
        <family val="1"/>
      </rPr>
      <t>AGENȚIA PENTRU PROTECȚIA MEDIULUI BRĂILA</t>
    </r>
  </si>
  <si>
    <t>Adresa:Str. Nufărului, nr. 19, Piatra Neamț</t>
  </si>
  <si>
    <t>Nr. tel :  0233-218964</t>
  </si>
  <si>
    <t>Nr. Fax:  0233-218964</t>
  </si>
  <si>
    <t>e-mail:  cjneamt@gnm.ro</t>
  </si>
  <si>
    <t>Persoană de contact:Dr. Jr. Petrariu Iftime</t>
  </si>
  <si>
    <r>
      <rPr>
        <b/>
        <sz val="10"/>
        <rFont val="Times New Roman"/>
        <family val="1"/>
        <charset val="238"/>
      </rPr>
      <t xml:space="preserve"> I.  Autoritatea publică: </t>
    </r>
    <r>
      <rPr>
        <b/>
        <sz val="10"/>
        <color rgb="FFFF0000"/>
        <rFont val="Times New Roman"/>
        <family val="1"/>
        <charset val="238"/>
      </rPr>
      <t xml:space="preserve"> </t>
    </r>
    <r>
      <rPr>
        <b/>
        <sz val="12"/>
        <color rgb="FFFF0000"/>
        <rFont val="Times New Roman"/>
        <family val="1"/>
        <charset val="238"/>
      </rPr>
      <t>GARDA NAȚIONALĂ DE MEDIU - COMISARIATUL JUDEȚEAN NEAMŢ</t>
    </r>
  </si>
  <si>
    <t>Nr. tel.: 0266-206058/ 0266-312766</t>
  </si>
  <si>
    <t>Nr. Fax:  0266-312766</t>
  </si>
  <si>
    <t>e-mail:  cjharghita@gnm.ro</t>
  </si>
  <si>
    <t>Persoană de contact: David Melinte Georgeta Gabriela</t>
  </si>
  <si>
    <t xml:space="preserve">Compartimentul: Biroul GRA  </t>
  </si>
  <si>
    <t>Adresa: Miercurea Ciuc, str.Progresului,nr.16 jud.Harghita</t>
  </si>
  <si>
    <t>Nr. tel.:0266-372004    /  0266-315677</t>
  </si>
  <si>
    <t>Nr. Fax:  0266-372004    /  0266-315677</t>
  </si>
  <si>
    <t>e-mail: agnes.darvas@dao.rowater.ro</t>
  </si>
  <si>
    <t>Persoană de contact: Darvas Agnes</t>
  </si>
  <si>
    <t xml:space="preserve">Compartimentul:   </t>
  </si>
  <si>
    <t>Adresa: Miercurea Ciuc Str.Miko Nr.1 , jud.Harghita</t>
  </si>
  <si>
    <t>Nr. tel.: 0266-310.423, 324.483;</t>
  </si>
  <si>
    <t>Nr. Fax:  0266-371.959</t>
  </si>
  <si>
    <t>e-mail:   dspj.harghita@aspharghita.ro</t>
  </si>
  <si>
    <t>Pag. web:  http://www.aspharghita.ro</t>
  </si>
  <si>
    <t xml:space="preserve">Persoană de contact:Dr. Vass Előd </t>
  </si>
  <si>
    <t xml:space="preserve">Compartimentul: Serviciul Inspecţie şi Control </t>
  </si>
  <si>
    <t>Adresa: Miercurea Ciuc Str.Progresului Nr.14, jud.Harghita</t>
  </si>
  <si>
    <t>Nr. tel.: 0266-314967</t>
  </si>
  <si>
    <t>Nr. Fax: 0266-314967</t>
  </si>
  <si>
    <t xml:space="preserve">e-mail:   office-harghita@ansvsa.ro </t>
  </si>
  <si>
    <t>Pag. web:http://www.ansvsa.ro</t>
  </si>
  <si>
    <t>Persoană de contact: Pusok Vasile</t>
  </si>
  <si>
    <t xml:space="preserve">Compartimentul: Direcţia Tehnică   </t>
  </si>
  <si>
    <t>Adresa: Topliţa, str.N.Bălcescu, nr.14, jud.Harghita</t>
  </si>
  <si>
    <t>Nr. tel.:0266-341772  /   0266-341772</t>
  </si>
  <si>
    <t>Nr. Fax: 0266-341772  /   0266-341772</t>
  </si>
  <si>
    <t>e-mail: secretariat@primariatoplita.ro</t>
  </si>
  <si>
    <t>Pag. web: www.primariatoplita.ro</t>
  </si>
  <si>
    <t>Persoană de contact:Kalapacs Zsolt</t>
  </si>
  <si>
    <t xml:space="preserve">Compartimentul: Relaţii cu clienţi   </t>
  </si>
  <si>
    <t xml:space="preserve">Adresa: Cristuru Secuiesc, P-ţa Libertăţii  Nr. 27 </t>
  </si>
  <si>
    <t>Nr. tel.:0266242190</t>
  </si>
  <si>
    <t>Nr. Fax: 0266206012</t>
  </si>
  <si>
    <t>e-mail: office@keresztur.ro</t>
  </si>
  <si>
    <t>Pag. web: www.keresztur.ro</t>
  </si>
  <si>
    <t>Persoană de contact: Joo Sandor</t>
  </si>
  <si>
    <t>Adresa: P-ţa Libertăţii nr.27, mun. Gheorgheni</t>
  </si>
  <si>
    <t>Nr. tel.: 0266-364650/0266-364753</t>
  </si>
  <si>
    <t>Nr. Fax: 0266-364650/0266-364753</t>
  </si>
  <si>
    <t>e-mail: palfi.csaba@gheorgheni.ro</t>
  </si>
  <si>
    <t>Pag. web: www.gheorgheni.ro</t>
  </si>
  <si>
    <t>Persoană de contact: Pálfi Csaba-Előd -inspector protecţia mediului</t>
  </si>
  <si>
    <t>Compartimentul: Secretariat, arhivă, informaţii şi relaţii cu publicul</t>
  </si>
  <si>
    <t>Adresa: Vlăhiţa, str. Turnătorilor, nr.20, jud.Harghita</t>
  </si>
  <si>
    <t>Nr. tel.:  0266-246634  /   0266-246636</t>
  </si>
  <si>
    <t>Nr. Fax: 0266-246634  /   0266-246636</t>
  </si>
  <si>
    <t>e-mail: office@primariavlahita.ro</t>
  </si>
  <si>
    <t>Pag. web:www.primariavlahita.ro</t>
  </si>
  <si>
    <t>Persoană de contact: Konrad Ilona</t>
  </si>
  <si>
    <t>Adresa: Odorheiu Secuiesc, P-ţa Primăriei, nr.5, jud.Harghita</t>
  </si>
  <si>
    <t>Nr. tel.:0266-218032</t>
  </si>
  <si>
    <t>Nr. Fax: 0266-218032</t>
  </si>
  <si>
    <t>e-mail: varoshaza@varoshaza.ro</t>
  </si>
  <si>
    <t>Pag. web:  www.varoshaza.ro</t>
  </si>
  <si>
    <r>
      <t xml:space="preserve"> I.  Autoritatea publică: </t>
    </r>
    <r>
      <rPr>
        <b/>
        <sz val="12"/>
        <color rgb="FFFF0000"/>
        <rFont val="Times"/>
        <family val="1"/>
      </rPr>
      <t xml:space="preserve">GARDA NAŢIONALĂ DE MEDIU - COMISARIATUL JUDEŢEAN HARGHITA </t>
    </r>
  </si>
  <si>
    <r>
      <t xml:space="preserve"> X.  Autoritatea publică: </t>
    </r>
    <r>
      <rPr>
        <b/>
        <sz val="12"/>
        <color rgb="FFFF0000"/>
        <rFont val="Times"/>
        <family val="1"/>
      </rPr>
      <t>SISTEMUL DE GOSPODĂRIRE A APELOR HARGHITA</t>
    </r>
  </si>
  <si>
    <r>
      <t xml:space="preserve"> I.  Autoritatea publică: </t>
    </r>
    <r>
      <rPr>
        <b/>
        <sz val="12"/>
        <color rgb="FFFF0000"/>
        <rFont val="Times"/>
        <family val="1"/>
      </rPr>
      <t xml:space="preserve">DIRECŢIA DE SĂNĂTATE PUBLICĂ HARGHITA </t>
    </r>
  </si>
  <si>
    <r>
      <t xml:space="preserve"> I.  Autoritatea publică: </t>
    </r>
    <r>
      <rPr>
        <b/>
        <sz val="12"/>
        <color rgb="FFFF0000"/>
        <rFont val="Times"/>
        <family val="1"/>
      </rPr>
      <t>DSVSA HARGHITA</t>
    </r>
  </si>
  <si>
    <r>
      <t xml:space="preserve"> X.  Autoritatea publică: </t>
    </r>
    <r>
      <rPr>
        <b/>
        <sz val="12"/>
        <color rgb="FFFF0000"/>
        <rFont val="Times"/>
        <family val="1"/>
      </rPr>
      <t>PRIMĂRIA MUNICIPIULUI TOPLIŢA</t>
    </r>
  </si>
  <si>
    <r>
      <t xml:space="preserve"> X.  Autoritatea publică: </t>
    </r>
    <r>
      <rPr>
        <b/>
        <sz val="12"/>
        <color rgb="FFFF0000"/>
        <rFont val="Times"/>
        <family val="1"/>
      </rPr>
      <t>PRIMĂRIA ORAŞULUI CRISTURU SECUIESC</t>
    </r>
  </si>
  <si>
    <r>
      <t xml:space="preserve"> X.  Autoritatea publică: </t>
    </r>
    <r>
      <rPr>
        <b/>
        <sz val="12"/>
        <color rgb="FFFF0000"/>
        <rFont val="Times"/>
        <family val="1"/>
      </rPr>
      <t>UAT MUNICIPIUL GHEORGHENI</t>
    </r>
  </si>
  <si>
    <r>
      <t xml:space="preserve"> X.  Autoritatea publică: </t>
    </r>
    <r>
      <rPr>
        <b/>
        <sz val="12"/>
        <color rgb="FFFF0000"/>
        <rFont val="Times"/>
        <family val="1"/>
      </rPr>
      <t xml:space="preserve"> PRIMĂRIA ORAŞULUI VLĂHIŢA</t>
    </r>
  </si>
  <si>
    <r>
      <t xml:space="preserve"> X.  Autoritatea publică: </t>
    </r>
    <r>
      <rPr>
        <b/>
        <sz val="12"/>
        <color rgb="FFFF0000"/>
        <rFont val="Times"/>
        <family val="1"/>
      </rPr>
      <t>PRIMĂRIA MUNICIPIULUI ODORHEIU SECUIESC</t>
    </r>
  </si>
  <si>
    <t>Persoană de contact:  Viorica SANDULACHE</t>
  </si>
  <si>
    <t xml:space="preserve">e-mail:  adriana.matei@daav.rowater.ro
</t>
  </si>
  <si>
    <t>Persoană de contact: Adriana Matei</t>
  </si>
  <si>
    <t>Persoană de contact:  Florin RADULESCU, Ileana VEKLINEC</t>
  </si>
  <si>
    <t>Persoană de contact:  Tudor Ion</t>
  </si>
  <si>
    <t>Datele proprii de identificare ale autorităţii publice:  Primaria Comunei Luica</t>
  </si>
  <si>
    <t>Compartimentul:  -</t>
  </si>
  <si>
    <t>Adresa: com. Luica,  str. Ion Creanga, nr. 12, jud Calarasi</t>
  </si>
  <si>
    <t>Nr. tel :  0242 527021</t>
  </si>
  <si>
    <t xml:space="preserve">Nr. Fax:  0242527021 </t>
  </si>
  <si>
    <t>e-mail: primaria.luica@yahoo.com</t>
  </si>
  <si>
    <t xml:space="preserve">Pag. web: -                                            </t>
  </si>
  <si>
    <t>Persoană de contact:  Nicolae DOBRIN</t>
  </si>
  <si>
    <t>Datele proprii de identificare ale autorităţii publice:  Primaria Comunei Gurbanesti</t>
  </si>
  <si>
    <t>Compartimentul:  Secretarul comunei</t>
  </si>
  <si>
    <t>Adresa: com. Gurbanesti,  str. Principala, nr. 3, jud Calarasi</t>
  </si>
  <si>
    <t>Nr. tel :  0242 317138</t>
  </si>
  <si>
    <t xml:space="preserve">Nr. Fax:  0242317320 </t>
  </si>
  <si>
    <t>e-mail: primaria_gurbanesti@yahoo.com</t>
  </si>
  <si>
    <t xml:space="preserve">Pag. web: www.primariagurbanesti.ro                                  </t>
  </si>
  <si>
    <t>Persoană de contact:  Gheorghe ION</t>
  </si>
  <si>
    <r>
      <rPr>
        <b/>
        <sz val="10"/>
        <rFont val="Times New Roman"/>
        <family val="1"/>
        <charset val="238"/>
      </rPr>
      <t xml:space="preserve"> 14.  Autoritatea publică: </t>
    </r>
    <r>
      <rPr>
        <b/>
        <sz val="10"/>
        <color indexed="12"/>
        <rFont val="Times New Roman"/>
        <family val="1"/>
        <charset val="238"/>
      </rPr>
      <t xml:space="preserve"> </t>
    </r>
    <r>
      <rPr>
        <b/>
        <sz val="12"/>
        <color rgb="FFFF0000"/>
        <rFont val="Times New Roman"/>
        <family val="1"/>
        <charset val="238"/>
      </rPr>
      <t>PRIMĂRIA COMUNEI ȘTEFAN CEL MARE</t>
    </r>
  </si>
  <si>
    <t>Compartimentul: Programe, Proiecte, Mediu</t>
  </si>
  <si>
    <t>Adresa: ALBA IULIA, Piata Ion I. C.  Bratianu, nr. 1, cod 510118, jud. Alba</t>
  </si>
  <si>
    <t>Nr. tel :  0258/813380; 0258/813382; 0258 - 813325</t>
  </si>
  <si>
    <t>Nr. Fax:  0258/813325</t>
  </si>
  <si>
    <t xml:space="preserve">Adresa e-mail : cjalba@cjalba.ro </t>
  </si>
  <si>
    <t>Persoană de contact: Popa Nicolae</t>
  </si>
  <si>
    <r>
      <t xml:space="preserve">Autoritatea publica: </t>
    </r>
    <r>
      <rPr>
        <b/>
        <sz val="12"/>
        <color rgb="FFFF0000"/>
        <rFont val="Times New Roman"/>
        <family val="1"/>
        <charset val="238"/>
      </rPr>
      <t>CONSILIUL JUDEȚEAN ALBA</t>
    </r>
  </si>
  <si>
    <t xml:space="preserve"> 6.  PRIMĂRIA MUNICIPIULUI MARGHITA</t>
  </si>
  <si>
    <t xml:space="preserve"> 3.  ADMINISTRAŢIA NAŢIONALĂ A ÎMBUNĂTĂŢIRILOR FUNCIARE SĂLAJ</t>
  </si>
  <si>
    <t xml:space="preserve"> 4.  PRIMĂRIA ORAȘULUI JIBOU</t>
  </si>
  <si>
    <t xml:space="preserve"> 5.  PRIMĂRIA MUNICIPIULUI ZALĂU</t>
  </si>
  <si>
    <t xml:space="preserve"> 6.  INSPECTORATUL PENTRU SITUAȚII DE URGENȚĂ POROLISSUM al Judeţului Sălaj</t>
  </si>
  <si>
    <t xml:space="preserve"> 7.  DIRECȚIA JUDEȚEANĂ PENTRU ACCIZE ȘI OPERAȚIUNI VAMALE SĂLAJ</t>
  </si>
  <si>
    <t xml:space="preserve"> 8.  DIRECȚIA APELOR SOMEȘ-TISA - Sistemul de Gospodărire a Apelor Sălaj </t>
  </si>
  <si>
    <t xml:space="preserve"> 9.  DIRECȚIA SANITARĂ VETERINARĂ ȘI PENTRU SIGURANȚA ALIMENTELOR Sălaj </t>
  </si>
  <si>
    <t xml:space="preserve"> 10. OFICIUL CADASTRAL ȘI PUBLICITATE IMOBILIARĂ Sălaj </t>
  </si>
  <si>
    <t xml:space="preserve"> 11. SC CITADIN SA ZALĂU</t>
  </si>
  <si>
    <t xml:space="preserve"> 1.  AGENȚIA PENTRU PROTECȚIA MEDIULUI BISTRIȚA-NĂSĂUD</t>
  </si>
  <si>
    <t>Datele proprii de identificare ale autorităţii publice:  Simeria, str. A. Iancu, nr.23.</t>
  </si>
  <si>
    <t>Compartimentul: Poliţia Locală Simeria- Compartimentul Protecţia Mediului</t>
  </si>
  <si>
    <t>Adresa: Simeria, str.A. Iancu, nr.23.</t>
  </si>
  <si>
    <t>Nr. tel : 0254/ 260005</t>
  </si>
  <si>
    <t>Nr. Fax:  0254/ 260050</t>
  </si>
  <si>
    <t>e-mail: lucaciumarcel@ yahoo.com</t>
  </si>
  <si>
    <t>Pag. web:  www. primăria simeria.ro</t>
  </si>
  <si>
    <t>Persoană de contact: Lucaciu Marcel Ioachim</t>
  </si>
  <si>
    <r>
      <t xml:space="preserve">I. Autoritatea publica: </t>
    </r>
    <r>
      <rPr>
        <b/>
        <sz val="12"/>
        <color rgb="FFFF0000"/>
        <rFont val="Times New Roman"/>
        <family val="1"/>
        <charset val="238"/>
      </rPr>
      <t>PRIMĂRIA ORAȘULUI SIMERIA</t>
    </r>
  </si>
  <si>
    <t>Datele proprii de identificare ale autorităţii publice: ARAD, Str. Episcopiei, Nr. 48, Cod poştal 310084</t>
  </si>
  <si>
    <t>Adresa: ARAD, Str. Episcopiei, Nr. 48, Cod poştal 310084</t>
  </si>
  <si>
    <t>Nr. tel : 0257280520/0257250558</t>
  </si>
  <si>
    <t>Nr. Fax:</t>
  </si>
  <si>
    <t>e-mail: office@arad.rosilva.ro; fond.forestier@arad.rosilva.ro; vasile.suciu@arad.rosilva.ro</t>
  </si>
  <si>
    <t>Pag. web: http://</t>
  </si>
  <si>
    <t>Persoana de contact: Gelu Zdrenghea, Vasile Suciu</t>
  </si>
  <si>
    <r>
      <t xml:space="preserve">Autoritatea publică : Regia Naţională a Pădurilor - </t>
    </r>
    <r>
      <rPr>
        <b/>
        <sz val="12"/>
        <color rgb="FFFF0000"/>
        <rFont val="Times New Roman"/>
        <family val="1"/>
        <charset val="238"/>
      </rPr>
      <t>ROMSILVA, DIRECŢIA SILVICĂ ARAD</t>
    </r>
  </si>
  <si>
    <t>Compartimentul: Birou Horticol</t>
  </si>
  <si>
    <t>Adresa: Str.Republicii, nr.3, mun.Făgăraș, jud. Brașov</t>
  </si>
  <si>
    <t>Nr.tel. 0268/211313</t>
  </si>
  <si>
    <t>Nr.fax: 0268/213020</t>
  </si>
  <si>
    <t>E-mail: mediu@primaria-fagaras.ro</t>
  </si>
  <si>
    <t>Pag.web: www.primaria-fagaras.ro</t>
  </si>
  <si>
    <t>Persoana de contact: Cristina Alexandra Poparad</t>
  </si>
  <si>
    <r>
      <t xml:space="preserve">Autoritatea publică: </t>
    </r>
    <r>
      <rPr>
        <b/>
        <sz val="12"/>
        <color rgb="FFFF0000"/>
        <rFont val="Times New Roman"/>
        <family val="1"/>
        <charset val="238"/>
      </rPr>
      <t>PRIMĂRIA MUNICIPIULUI FĂGĂRAȘ</t>
    </r>
  </si>
  <si>
    <r>
      <t xml:space="preserve"> 1.  Autoritatea publică: </t>
    </r>
    <r>
      <rPr>
        <b/>
        <sz val="12"/>
        <color rgb="FFFF0000"/>
        <rFont val="Times New Roman"/>
        <family val="1"/>
        <charset val="238"/>
      </rPr>
      <t>AGENȚIA PENTRU PROTECȚIA MEDIULUI  CĂLĂRAȘI</t>
    </r>
  </si>
  <si>
    <r>
      <t xml:space="preserve"> 2.  Autoritatea publică: </t>
    </r>
    <r>
      <rPr>
        <b/>
        <sz val="12"/>
        <color rgb="FFFF0000"/>
        <rFont val="Times New Roman"/>
        <family val="1"/>
        <charset val="238"/>
      </rPr>
      <t>DIRECȚIA REGIONALĂ DE STATISTICĂ CĂLĂRAȘI</t>
    </r>
  </si>
  <si>
    <r>
      <rPr>
        <b/>
        <sz val="10"/>
        <rFont val="Times New Roman"/>
        <family val="1"/>
        <charset val="238"/>
      </rPr>
      <t xml:space="preserve"> 3.  Autoritatea publică: </t>
    </r>
    <r>
      <rPr>
        <b/>
        <sz val="12"/>
        <color rgb="FFFF0000"/>
        <rFont val="Times New Roman"/>
        <family val="1"/>
        <charset val="238"/>
      </rPr>
      <t>GARDA NAȚIONALĂ DE MEDIU - COMISARIATUL JUDEȚEAN CĂLĂRAȘI</t>
    </r>
  </si>
  <si>
    <r>
      <rPr>
        <b/>
        <sz val="10"/>
        <rFont val="Times New Roman"/>
        <family val="1"/>
        <charset val="238"/>
      </rPr>
      <t xml:space="preserve">4.  Autoritatea publică: </t>
    </r>
    <r>
      <rPr>
        <b/>
        <sz val="12"/>
        <color rgb="FFFF0000"/>
        <rFont val="Times New Roman"/>
        <family val="1"/>
        <charset val="238"/>
      </rPr>
      <t>A.N."APELE ROMÂNE", ADMINISTRAȚIA BAZINALĂ BUZĂU - IALOMIȚA</t>
    </r>
  </si>
  <si>
    <r>
      <rPr>
        <b/>
        <sz val="10"/>
        <rFont val="Times New Roman"/>
        <family val="1"/>
        <charset val="238"/>
      </rPr>
      <t>5.  Autoritatea publică:</t>
    </r>
    <r>
      <rPr>
        <b/>
        <sz val="12"/>
        <color rgb="FFFF0000"/>
        <rFont val="Times New Roman"/>
        <family val="1"/>
        <charset val="238"/>
      </rPr>
      <t xml:space="preserve"> A.N."APELE ROMÂNE",  ADMINISTRAȚIA BAZINALĂ  DE APĂ ARGEȘ-VEDEA- SISTEMUL DE GOSPODĂRIRE A APELOR ILFOV-BUCUREȘTI</t>
    </r>
  </si>
  <si>
    <r>
      <rPr>
        <b/>
        <sz val="10"/>
        <rFont val="Times New Roman"/>
        <family val="1"/>
        <charset val="238"/>
      </rPr>
      <t xml:space="preserve"> 6.  Autoritatea publică: </t>
    </r>
    <r>
      <rPr>
        <b/>
        <sz val="10"/>
        <color indexed="12"/>
        <rFont val="Times New Roman"/>
        <family val="1"/>
        <charset val="238"/>
      </rPr>
      <t xml:space="preserve"> </t>
    </r>
    <r>
      <rPr>
        <b/>
        <sz val="12"/>
        <color rgb="FFFF0000"/>
        <rFont val="Times New Roman"/>
        <family val="1"/>
        <charset val="238"/>
      </rPr>
      <t>DIRECȚIA SILVICĂ CĂLĂRAȘI</t>
    </r>
  </si>
  <si>
    <r>
      <t xml:space="preserve"> </t>
    </r>
    <r>
      <rPr>
        <b/>
        <sz val="10"/>
        <rFont val="Times New Roman"/>
        <family val="1"/>
        <charset val="238"/>
      </rPr>
      <t>7.  Autoritatea publică:</t>
    </r>
    <r>
      <rPr>
        <b/>
        <sz val="10"/>
        <color indexed="12"/>
        <rFont val="Times New Roman"/>
        <family val="1"/>
        <charset val="238"/>
      </rPr>
      <t xml:space="preserve"> </t>
    </r>
    <r>
      <rPr>
        <b/>
        <sz val="12"/>
        <color rgb="FFFF0000"/>
        <rFont val="Times New Roman"/>
        <family val="1"/>
        <charset val="238"/>
      </rPr>
      <t>DIRECȚIA PENTRU AGRICULTURĂ A JUDEȚULUI CĂLĂRAȘI</t>
    </r>
  </si>
  <si>
    <r>
      <rPr>
        <b/>
        <sz val="10"/>
        <rFont val="Times New Roman"/>
        <family val="1"/>
        <charset val="238"/>
      </rPr>
      <t>8.  Autoritatea publică:</t>
    </r>
    <r>
      <rPr>
        <b/>
        <sz val="12"/>
        <color rgb="FFFF0000"/>
        <rFont val="Times New Roman"/>
        <family val="1"/>
        <charset val="238"/>
      </rPr>
      <t xml:space="preserve"> DIRECȚIA JUDEȚEANĂ PENTRU CULTURĂ ȘI PATRIMONIUL NAȚIONAL CĂLĂRAȘI</t>
    </r>
  </si>
  <si>
    <r>
      <rPr>
        <b/>
        <sz val="10"/>
        <rFont val="Times New Roman"/>
        <family val="1"/>
        <charset val="238"/>
      </rPr>
      <t xml:space="preserve"> 9.  Autoritatea publică: </t>
    </r>
    <r>
      <rPr>
        <b/>
        <sz val="12"/>
        <color rgb="FFFF0000"/>
        <rFont val="Times New Roman"/>
        <family val="1"/>
        <charset val="238"/>
      </rPr>
      <t xml:space="preserve">CONSILIUL JUDEȚEAN CĂLĂRAȘI          </t>
    </r>
  </si>
  <si>
    <r>
      <rPr>
        <b/>
        <sz val="10"/>
        <rFont val="Times New Roman"/>
        <family val="1"/>
        <charset val="238"/>
      </rPr>
      <t xml:space="preserve"> 10.  Autoritatea publică: </t>
    </r>
    <r>
      <rPr>
        <b/>
        <sz val="12"/>
        <color rgb="FFFF0000"/>
        <rFont val="Times New Roman"/>
        <family val="1"/>
        <charset val="238"/>
      </rPr>
      <t>PRIMĂRIA MUNICIPIULUI CĂLĂRAȘI</t>
    </r>
  </si>
  <si>
    <r>
      <rPr>
        <b/>
        <sz val="10"/>
        <rFont val="Times New Roman"/>
        <family val="1"/>
        <charset val="238"/>
      </rPr>
      <t xml:space="preserve">11.  Autoritatea publică: </t>
    </r>
    <r>
      <rPr>
        <b/>
        <sz val="10"/>
        <color indexed="12"/>
        <rFont val="Times New Roman"/>
        <family val="1"/>
        <charset val="238"/>
      </rPr>
      <t xml:space="preserve"> </t>
    </r>
    <r>
      <rPr>
        <b/>
        <sz val="12"/>
        <color rgb="FFFF0000"/>
        <rFont val="Times New Roman"/>
        <family val="1"/>
        <charset val="238"/>
      </rPr>
      <t>PRIMĂRIA MUNICIPIULUI OLTENIȚA</t>
    </r>
  </si>
  <si>
    <r>
      <rPr>
        <b/>
        <sz val="10"/>
        <rFont val="Times New Roman"/>
        <family val="1"/>
        <charset val="238"/>
      </rPr>
      <t xml:space="preserve"> 12.  Autoritatea publică:  </t>
    </r>
    <r>
      <rPr>
        <b/>
        <sz val="12"/>
        <color rgb="FFFF0000"/>
        <rFont val="Times New Roman"/>
        <family val="1"/>
        <charset val="238"/>
      </rPr>
      <t>PRIMĂRIA ORAȘULUI LEHLIU GARĂ</t>
    </r>
  </si>
  <si>
    <r>
      <rPr>
        <b/>
        <sz val="10"/>
        <rFont val="Times New Roman"/>
        <family val="1"/>
        <charset val="238"/>
      </rPr>
      <t xml:space="preserve"> 13.  Autoritatea publică: </t>
    </r>
    <r>
      <rPr>
        <b/>
        <sz val="10"/>
        <color indexed="12"/>
        <rFont val="Times New Roman"/>
        <family val="1"/>
        <charset val="238"/>
      </rPr>
      <t xml:space="preserve"> </t>
    </r>
    <r>
      <rPr>
        <b/>
        <sz val="12"/>
        <color rgb="FFFF0000"/>
        <rFont val="Times New Roman"/>
        <family val="1"/>
        <charset val="238"/>
      </rPr>
      <t>PRIMĂRIA ORAȘULUI BUDEȘTI</t>
    </r>
  </si>
  <si>
    <r>
      <rPr>
        <b/>
        <sz val="10"/>
        <rFont val="Times New Roman"/>
        <family val="1"/>
        <charset val="238"/>
      </rPr>
      <t xml:space="preserve"> 15.  Autoritatea publică: </t>
    </r>
    <r>
      <rPr>
        <b/>
        <sz val="10"/>
        <color rgb="FFFF0000"/>
        <rFont val="Times New Roman"/>
        <family val="1"/>
        <charset val="238"/>
      </rPr>
      <t xml:space="preserve"> </t>
    </r>
    <r>
      <rPr>
        <b/>
        <sz val="12"/>
        <color rgb="FFFF0000"/>
        <rFont val="Times New Roman"/>
        <family val="1"/>
        <charset val="238"/>
      </rPr>
      <t>PRIMĂRIA COMUNEI CRIVĂȚ</t>
    </r>
  </si>
  <si>
    <r>
      <rPr>
        <b/>
        <sz val="10"/>
        <rFont val="Times New Roman"/>
        <family val="1"/>
        <charset val="238"/>
      </rPr>
      <t xml:space="preserve"> 16.  Autoritatea publică:  </t>
    </r>
    <r>
      <rPr>
        <b/>
        <sz val="12"/>
        <color rgb="FFFF0000"/>
        <rFont val="Times New Roman"/>
        <family val="1"/>
        <charset val="238"/>
      </rPr>
      <t>PRIMĂRIA COMUNEI ROSETI</t>
    </r>
  </si>
  <si>
    <r>
      <t xml:space="preserve"> </t>
    </r>
    <r>
      <rPr>
        <b/>
        <sz val="10"/>
        <rFont val="Times New Roman"/>
        <family val="1"/>
        <charset val="238"/>
      </rPr>
      <t xml:space="preserve">17.  Autoritatea publică: </t>
    </r>
    <r>
      <rPr>
        <b/>
        <sz val="12"/>
        <color rgb="FFFF0000"/>
        <rFont val="Times New Roman"/>
        <family val="1"/>
        <charset val="238"/>
      </rPr>
      <t xml:space="preserve"> PRIMĂRIA COMUNEI INDEPENDENȚA</t>
    </r>
  </si>
  <si>
    <r>
      <rPr>
        <b/>
        <sz val="10"/>
        <rFont val="Times New Roman"/>
        <family val="1"/>
        <charset val="238"/>
      </rPr>
      <t xml:space="preserve"> 18.  Autoritatea publică: </t>
    </r>
    <r>
      <rPr>
        <b/>
        <sz val="10"/>
        <color indexed="12"/>
        <rFont val="Times New Roman"/>
        <family val="1"/>
        <charset val="238"/>
      </rPr>
      <t xml:space="preserve"> </t>
    </r>
    <r>
      <rPr>
        <b/>
        <sz val="12"/>
        <color rgb="FFFF0000"/>
        <rFont val="Times New Roman"/>
        <family val="1"/>
        <charset val="238"/>
      </rPr>
      <t>PRIMĂRIA COMUNEI VASILAȚI</t>
    </r>
  </si>
  <si>
    <r>
      <rPr>
        <b/>
        <sz val="10"/>
        <rFont val="Times New Roman"/>
        <family val="1"/>
        <charset val="238"/>
      </rPr>
      <t xml:space="preserve"> 19.  Autoritatea publică: </t>
    </r>
    <r>
      <rPr>
        <b/>
        <sz val="12"/>
        <color rgb="FFFF0000"/>
        <rFont val="Times New Roman"/>
        <family val="1"/>
        <charset val="238"/>
      </rPr>
      <t xml:space="preserve"> PRIMĂRIA COMUNEI GRĂDIȘTEA</t>
    </r>
  </si>
  <si>
    <r>
      <rPr>
        <b/>
        <sz val="10"/>
        <rFont val="Times New Roman"/>
        <family val="1"/>
        <charset val="238"/>
      </rPr>
      <t xml:space="preserve"> 20.  Autoritatea publică: </t>
    </r>
    <r>
      <rPr>
        <b/>
        <sz val="10"/>
        <color indexed="12"/>
        <rFont val="Times New Roman"/>
        <family val="1"/>
        <charset val="238"/>
      </rPr>
      <t xml:space="preserve"> </t>
    </r>
    <r>
      <rPr>
        <b/>
        <sz val="12"/>
        <color rgb="FFFF0000"/>
        <rFont val="Times New Roman"/>
        <family val="1"/>
        <charset val="238"/>
      </rPr>
      <t>PRIMĂRIA COMUNEI DICHISENI</t>
    </r>
  </si>
  <si>
    <r>
      <rPr>
        <b/>
        <sz val="10"/>
        <rFont val="Times New Roman"/>
        <family val="1"/>
        <charset val="238"/>
      </rPr>
      <t xml:space="preserve">21.  Autoritatea publică: </t>
    </r>
    <r>
      <rPr>
        <b/>
        <sz val="10"/>
        <color indexed="12"/>
        <rFont val="Times New Roman"/>
        <family val="1"/>
        <charset val="238"/>
      </rPr>
      <t xml:space="preserve"> </t>
    </r>
    <r>
      <rPr>
        <b/>
        <sz val="12"/>
        <color rgb="FFFF0000"/>
        <rFont val="Times New Roman"/>
        <family val="1"/>
        <charset val="238"/>
      </rPr>
      <t>PRIMĂRIA COMUNEI LUICA</t>
    </r>
  </si>
  <si>
    <r>
      <rPr>
        <b/>
        <sz val="10"/>
        <rFont val="Times New Roman"/>
        <family val="1"/>
        <charset val="238"/>
      </rPr>
      <t>22.  Autoritatea publică:</t>
    </r>
    <r>
      <rPr>
        <b/>
        <sz val="12"/>
        <color rgb="FFFF0000"/>
        <rFont val="Times New Roman"/>
        <family val="1"/>
        <charset val="238"/>
      </rPr>
      <t xml:space="preserve">  PRIMĂRIA COMUNEI GURBĂNEȘTI</t>
    </r>
  </si>
  <si>
    <r>
      <rPr>
        <b/>
        <sz val="10"/>
        <rFont val="Times New Roman"/>
        <family val="1"/>
        <charset val="238"/>
      </rPr>
      <t xml:space="preserve"> 23.  Autoritatea publică:  </t>
    </r>
    <r>
      <rPr>
        <b/>
        <sz val="12"/>
        <color rgb="FFFF0000"/>
        <rFont val="Times New Roman"/>
        <family val="1"/>
        <charset val="238"/>
      </rPr>
      <t>PRIMĂRIA COMUNEI CHIRNOGI</t>
    </r>
  </si>
  <si>
    <t xml:space="preserve">Octombrie </t>
  </si>
  <si>
    <t xml:space="preserve">Noiembrie </t>
  </si>
  <si>
    <t xml:space="preserve">Mai </t>
  </si>
  <si>
    <t xml:space="preserve">Decembrie </t>
  </si>
  <si>
    <t>Anul de raportare: 2015</t>
  </si>
  <si>
    <t>Anul de raportare 2015</t>
  </si>
  <si>
    <t>TOTALUL SOLICITĂRILOR LA NIVEL DE AUTORITATE ÎN ANUL 2015</t>
  </si>
  <si>
    <t xml:space="preserve">Iulie  </t>
  </si>
  <si>
    <r>
      <t xml:space="preserve"> I.  Autoritatea publică:   </t>
    </r>
    <r>
      <rPr>
        <b/>
        <sz val="10"/>
        <color indexed="10"/>
        <rFont val="Times New Roman"/>
        <family val="1"/>
        <charset val="238"/>
      </rPr>
      <t>Judetul Timis, centralizare</t>
    </r>
  </si>
  <si>
    <t xml:space="preserve">Pag. web:  www.arpmtm.anpm.ro </t>
  </si>
  <si>
    <t>Persoană de contact:  consilier  Luminita Badea</t>
  </si>
  <si>
    <t>e-mail:  valeria.pavel@cjtimis.ro</t>
  </si>
  <si>
    <t>Persoană de contact: ing. Valeria Pavel</t>
  </si>
  <si>
    <t>Persoană de contact: Camelia Bobei</t>
  </si>
  <si>
    <r>
      <t xml:space="preserve"> I.  Autoritatea publică:  </t>
    </r>
    <r>
      <rPr>
        <b/>
        <sz val="12"/>
        <color rgb="FFFF0000"/>
        <rFont val="Times New Roman"/>
        <family val="1"/>
        <charset val="238"/>
      </rPr>
      <t xml:space="preserve"> AGENȚIA PENTRU PROTECȚIA MEDIULUI TIMIȘ</t>
    </r>
  </si>
  <si>
    <r>
      <t xml:space="preserve"> 1.  Autoritatea publică: </t>
    </r>
    <r>
      <rPr>
        <b/>
        <sz val="12"/>
        <color rgb="FFFF0000"/>
        <rFont val="Times New Roman"/>
        <family val="1"/>
        <charset val="238"/>
      </rPr>
      <t xml:space="preserve"> DIRECȚIA DE SĂNĂTATE PUBLICĂ TIMIȘ</t>
    </r>
  </si>
  <si>
    <r>
      <t xml:space="preserve"> 2.  Autoritatea publică:</t>
    </r>
    <r>
      <rPr>
        <b/>
        <sz val="12"/>
        <color rgb="FFFF0000"/>
        <rFont val="Times New Roman"/>
        <family val="1"/>
        <charset val="238"/>
      </rPr>
      <t xml:space="preserve"> ADMINISTRAȚIA NAȚIONALĂ APELE ROMÂNE - DIRECȚIA APELOR BANAT</t>
    </r>
  </si>
  <si>
    <r>
      <t xml:space="preserve"> 3.  Autoritatea publică:</t>
    </r>
    <r>
      <rPr>
        <b/>
        <sz val="12"/>
        <color rgb="FFFF0000"/>
        <rFont val="Times New Roman"/>
        <family val="1"/>
        <charset val="238"/>
      </rPr>
      <t xml:space="preserve"> CONSILIUL JUDEȚEAN TIMIȘ</t>
    </r>
  </si>
  <si>
    <r>
      <t xml:space="preserve"> 4.  Autoritatea publică:</t>
    </r>
    <r>
      <rPr>
        <b/>
        <sz val="12"/>
        <color rgb="FFFF0000"/>
        <rFont val="Times New Roman"/>
        <family val="1"/>
        <charset val="238"/>
      </rPr>
      <t xml:space="preserve"> GARDA NAȚIONALĂ DE MEDIU - COMISARIATUL JUDEȚEAN TIMIȘ</t>
    </r>
  </si>
  <si>
    <r>
      <t xml:space="preserve"> 5.  Autoritatea publică: </t>
    </r>
    <r>
      <rPr>
        <b/>
        <sz val="12"/>
        <color rgb="FFFF0000"/>
        <rFont val="Times New Roman"/>
        <family val="1"/>
        <charset val="238"/>
      </rPr>
      <t>DIRECȚIA SANITAR VETERINARĂ ȘI PENTRU SIGURANȚA ALIMENTELOR TIMIȘ</t>
    </r>
  </si>
  <si>
    <r>
      <t xml:space="preserve"> 6.  Autoritatea publică: </t>
    </r>
    <r>
      <rPr>
        <b/>
        <sz val="12"/>
        <color rgb="FFFF0000"/>
        <rFont val="Times New Roman"/>
        <family val="1"/>
        <charset val="238"/>
      </rPr>
      <t>DIRECȚIA REGIONALĂ DE STATISTICĂ TIMIȘ</t>
    </r>
  </si>
  <si>
    <r>
      <t xml:space="preserve"> 7.  Autoritatea publică: </t>
    </r>
    <r>
      <rPr>
        <b/>
        <sz val="12"/>
        <color rgb="FFFF0000"/>
        <rFont val="Times New Roman"/>
        <family val="1"/>
        <charset val="238"/>
      </rPr>
      <t>PRIMĂRIA MUNICIPIULUI TIMIȘOARA</t>
    </r>
  </si>
  <si>
    <r>
      <t xml:space="preserve"> 8.  Autoritatea publică: </t>
    </r>
    <r>
      <rPr>
        <b/>
        <sz val="12"/>
        <color rgb="FFFF0000"/>
        <rFont val="Times New Roman"/>
        <family val="1"/>
        <charset val="238"/>
      </rPr>
      <t>PRIMĂRIA MUNICIPIULUI LUGOJ</t>
    </r>
  </si>
  <si>
    <r>
      <t xml:space="preserve"> 10.  Autoritatea publică: </t>
    </r>
    <r>
      <rPr>
        <b/>
        <sz val="12"/>
        <color rgb="FFFF0000"/>
        <rFont val="Times New Roman"/>
        <family val="1"/>
        <charset val="238"/>
      </rPr>
      <t>PRIMĂRIA CIACOVA</t>
    </r>
  </si>
  <si>
    <r>
      <t xml:space="preserve">11.  Autoritatea publică: </t>
    </r>
    <r>
      <rPr>
        <b/>
        <sz val="12"/>
        <color rgb="FFFF0000"/>
        <rFont val="Times New Roman"/>
        <family val="1"/>
        <charset val="238"/>
      </rPr>
      <t>PRIMĂRIA DETA</t>
    </r>
  </si>
  <si>
    <r>
      <t xml:space="preserve">12.  Autoritatea publică: </t>
    </r>
    <r>
      <rPr>
        <b/>
        <sz val="12"/>
        <color rgb="FFFF0000"/>
        <rFont val="Times New Roman"/>
        <family val="1"/>
        <charset val="238"/>
      </rPr>
      <t>PRIMĂRIA FĂGET</t>
    </r>
  </si>
  <si>
    <r>
      <t xml:space="preserve"> 13.  Autoritatea publică:</t>
    </r>
    <r>
      <rPr>
        <b/>
        <sz val="12"/>
        <color rgb="FFFF0000"/>
        <rFont val="Times New Roman"/>
        <family val="1"/>
        <charset val="238"/>
      </rPr>
      <t xml:space="preserve"> PRIMĂRIA JIMBOLIA</t>
    </r>
  </si>
  <si>
    <r>
      <t xml:space="preserve"> 14.  Autoritatea publică: </t>
    </r>
    <r>
      <rPr>
        <b/>
        <sz val="12"/>
        <color rgb="FFFF0000"/>
        <rFont val="Times New Roman"/>
        <family val="1"/>
        <charset val="238"/>
      </rPr>
      <t>PRIMĂRIA RECAS</t>
    </r>
  </si>
  <si>
    <r>
      <t xml:space="preserve"> 15.  Autoritatea publică:</t>
    </r>
    <r>
      <rPr>
        <b/>
        <sz val="12"/>
        <color rgb="FFFF0000"/>
        <rFont val="Times New Roman"/>
        <family val="1"/>
        <charset val="238"/>
      </rPr>
      <t xml:space="preserve"> PRIMĂRIA SÂNNICOLAU MARE</t>
    </r>
  </si>
  <si>
    <t>Compartimentul: Relatii Publice și Tehnologia Informației</t>
  </si>
  <si>
    <t>pagina web: http://apmbv.anpm.ro</t>
  </si>
  <si>
    <t>Persoana de contact: consilier Bucur Elena</t>
  </si>
  <si>
    <t xml:space="preserve">Adresa: Bulevardul Eroilor nr.8, Brașov </t>
  </si>
  <si>
    <t>Nr.tel: 0268/416550</t>
  </si>
  <si>
    <t>Nr.fax: 0268/416616</t>
  </si>
  <si>
    <t>e-mail: mediu@brasovcity.ro</t>
  </si>
  <si>
    <t xml:space="preserve">Persoana de contact: Daniela Martin </t>
  </si>
  <si>
    <t>Adresa: str. Calea București, nr.10D, Brașov</t>
  </si>
  <si>
    <t xml:space="preserve">Persoana de contact: Adrian Aldea </t>
  </si>
  <si>
    <t xml:space="preserve">Datele proprii de identificare ale autorităţii publice: Primaria Codlea    
</t>
  </si>
  <si>
    <t>Persoana de contact: consilier Ivan Monica</t>
  </si>
  <si>
    <t>Nr.tel: 0268/276164, int. 161</t>
  </si>
  <si>
    <t>E-mail: primaria@municipiulsacele.ro</t>
  </si>
  <si>
    <t>E-mail: ionela.stanculescu@dao.rowater.ro;  stefania.zamfiroiu@dao.rowater.ro</t>
  </si>
  <si>
    <t>Pag.web: www.rowater.ro</t>
  </si>
  <si>
    <t>Persoana de contact: biolog Zamfiroiu Ștefania</t>
  </si>
  <si>
    <t xml:space="preserve">Compartimentul: Informare, Relatii cu Publicul, Secretariat ATOP </t>
  </si>
  <si>
    <t>Nr.tel: 0268-410777, int. 198</t>
  </si>
  <si>
    <t>Nr.fax: 0268-415576</t>
  </si>
  <si>
    <t>E-mail: relatii.publice.cj@judbrasov.ro</t>
  </si>
  <si>
    <t>Pag.web: http://site.judbrasov.ro</t>
  </si>
  <si>
    <t>Persoana de contact: Bucur Maria</t>
  </si>
  <si>
    <t>Persoana de contact: plt. adj. Biriș Lucian</t>
  </si>
  <si>
    <t>Compartimentul: Fond Forestier, Cultură și Refacerea Pădurii</t>
  </si>
  <si>
    <t>Persoana de contact: ing. Curtu Alina</t>
  </si>
  <si>
    <r>
      <t xml:space="preserve">Autoritatea publica: </t>
    </r>
    <r>
      <rPr>
        <b/>
        <sz val="12"/>
        <color rgb="FFFF0000"/>
        <rFont val="Times New Roman"/>
        <family val="1"/>
        <charset val="238"/>
      </rPr>
      <t>PRIMĂRIA MUNICIPIULUI BRAȘOV</t>
    </r>
  </si>
  <si>
    <r>
      <t xml:space="preserve">Autoritatea publica: </t>
    </r>
    <r>
      <rPr>
        <b/>
        <sz val="12"/>
        <color rgb="FFFF0000"/>
        <rFont val="Times New Roman"/>
        <family val="1"/>
        <charset val="238"/>
      </rPr>
      <t>GARDA NAȚIONALĂ DE MEDIU-SCJ BRAȘOV</t>
    </r>
  </si>
  <si>
    <r>
      <rPr>
        <b/>
        <sz val="10"/>
        <rFont val="Times New Roman"/>
        <family val="1"/>
        <charset val="238"/>
      </rPr>
      <t>Autoritatea publica:</t>
    </r>
    <r>
      <rPr>
        <b/>
        <sz val="12"/>
        <color rgb="FFFF0000"/>
        <rFont val="Times New Roman"/>
        <family val="1"/>
        <charset val="238"/>
      </rPr>
      <t>PRIMĂRIA CODLEA</t>
    </r>
  </si>
  <si>
    <r>
      <t xml:space="preserve">Autoritatea publica: </t>
    </r>
    <r>
      <rPr>
        <b/>
        <sz val="12"/>
        <color rgb="FFFF0000"/>
        <rFont val="Times New Roman"/>
        <family val="1"/>
        <charset val="238"/>
      </rPr>
      <t>PRIMĂRIA SĂCELE</t>
    </r>
  </si>
  <si>
    <r>
      <t xml:space="preserve">Autoritatea publica: </t>
    </r>
    <r>
      <rPr>
        <b/>
        <sz val="12"/>
        <color rgb="FFFF0000"/>
        <rFont val="Times New Roman"/>
        <family val="1"/>
        <charset val="238"/>
      </rPr>
      <t>INSPECTORATUL PENTRU SITUAȚII DE URGENȚĂ ”ȚARA BÂRSEI” al județului Brașov</t>
    </r>
  </si>
  <si>
    <r>
      <t xml:space="preserve">Autoritatea publica: </t>
    </r>
    <r>
      <rPr>
        <b/>
        <sz val="12"/>
        <color rgb="FFFF0000"/>
        <rFont val="Times New Roman"/>
        <family val="1"/>
        <charset val="238"/>
      </rPr>
      <t xml:space="preserve">REGIA NAȚIONALĂ A PĂDURILOR - ROMSILVA, Direcția Silvică  Brașov </t>
    </r>
  </si>
  <si>
    <r>
      <t xml:space="preserve">Autoritatea publică: </t>
    </r>
    <r>
      <rPr>
        <b/>
        <sz val="12"/>
        <color rgb="FFFF0000"/>
        <rFont val="Times New Roman"/>
        <family val="1"/>
        <charset val="238"/>
      </rPr>
      <t>DIRECȚIA DE SĂNĂTATE PUBLICĂ BRAȘOV</t>
    </r>
  </si>
  <si>
    <r>
      <t xml:space="preserve"> 9.  Autoritatea publică:</t>
    </r>
    <r>
      <rPr>
        <b/>
        <sz val="12"/>
        <color rgb="FFFF0000"/>
        <rFont val="Times New Roman"/>
        <family val="1"/>
        <charset val="238"/>
      </rPr>
      <t xml:space="preserve"> PRIMĂRIA BUZIAȘ</t>
    </r>
  </si>
  <si>
    <r>
      <t xml:space="preserve"> I.  Autoritatea publică:  </t>
    </r>
    <r>
      <rPr>
        <b/>
        <sz val="12"/>
        <color rgb="FFFF0000"/>
        <rFont val="Times New Roman"/>
        <family val="1"/>
        <charset val="238"/>
      </rPr>
      <t>AGENȚIA PENTRU PROTECȚIA MEDIULUI TIMIȘ, JUDEȚUL TIMIȘ, CENTRALIZARE</t>
    </r>
  </si>
  <si>
    <t>Anul de raportare: 2016</t>
  </si>
  <si>
    <t>TOTALUL SOLICITĂRILOR LA NIVEL DE AUTORITATE ÎN ANUL 2016</t>
  </si>
  <si>
    <t>Anul de raportare 2016</t>
  </si>
  <si>
    <t>TOTALUL SOLICITARILOR LA NIVEL DE AUTORITATE IN ANUL 2016</t>
  </si>
  <si>
    <t>TOTALUL SOLICITĂRILOR LA NIVEL DE AUTORITATE IN ANUL 2016</t>
  </si>
  <si>
    <t>TOTALUL SOLICITARILOR LA NIVEL DE JUDEȚ IN ANUL 2016</t>
  </si>
  <si>
    <t>TOTALUL SOLICITĂRILOR LA NIVEL DE JUDEȚ ÎN ANUL 2016</t>
  </si>
  <si>
    <t>TOTAL SOLICITARI  LA NIVEL DE AUTORITATE ÎN ANUL 2016</t>
  </si>
  <si>
    <t>TOTALUL SOLICITĂRILOR LA NIVEL DE  JUDEȚ ANUL 2016</t>
  </si>
  <si>
    <t>An de raportare 2016</t>
  </si>
  <si>
    <t>TOTALUL SOLICITĂRILOE LA NIVEL DE AUTORITATE ÎN ANUL 2016</t>
  </si>
  <si>
    <t>TOTALUL SOLICITĂRILOR LA NIVEL DE JUDEȚ 2016</t>
  </si>
  <si>
    <t>TOTALUL SOLICITARILOR LA NIVEL DE JUDET/REGIUNE IN ANUL 2016</t>
  </si>
  <si>
    <t xml:space="preserve"> anul de raportare 2016</t>
  </si>
  <si>
    <t xml:space="preserve"> TOTALUL SOLICITĂRILOR LA NIVEL DE AUTORITATE ÎN ANUL 2016</t>
  </si>
  <si>
    <t xml:space="preserve"> Anul de raportare 2016</t>
  </si>
  <si>
    <t xml:space="preserve">TOTALUL SOLICITĂRILOR LA NIVEL DE AUTORITATE ÎN ANUL 2016 </t>
  </si>
  <si>
    <t xml:space="preserve">TOTALUL SOLICITĂRILOR LA NIVEL DE AUTORITATE ÎN ANUL 2065 </t>
  </si>
  <si>
    <t>TOTALUL SOLICITĂRILOR LA NIVEL DE JUDEŢ / REGIUNE ÎN ANUL2016</t>
  </si>
  <si>
    <t>TOTALUL SOLICITARILOR LA NIVEL DE JUDET IN ANUL 2016</t>
  </si>
  <si>
    <t>Anul d eraportare 2016</t>
  </si>
  <si>
    <t xml:space="preserve"> * 3 telefonic + 8 la punctul de informare documentare</t>
  </si>
  <si>
    <t>TOTALUL SOLICITĂRILOR LA NIVEL DE JUDEŢ / REGIUNE ÎN ANUL 2016</t>
  </si>
  <si>
    <t>TOTALUL SOLICIOTARILOR LA NIVEL DE AUTORITATE IN ANUL 2016</t>
  </si>
  <si>
    <t>Anul de raportare :2016</t>
  </si>
  <si>
    <t>Anul de raporatre 2016</t>
  </si>
  <si>
    <t xml:space="preserve">Februarie  </t>
  </si>
  <si>
    <t>TOTALUL SOLICITĂRILOR LA NIVEL DE JUDEŢ ÎN ANUL 2016</t>
  </si>
  <si>
    <t>Anul de raportare -2016</t>
  </si>
  <si>
    <t xml:space="preserve"> IV.  Autoritatea publică</t>
  </si>
  <si>
    <r>
      <t xml:space="preserve">Datele proprii de identificare ale autorităţii publice: </t>
    </r>
    <r>
      <rPr>
        <b/>
        <sz val="10"/>
        <color indexed="12"/>
        <rFont val="Times New Roman"/>
        <family val="1"/>
        <charset val="238"/>
      </rPr>
      <t>Primaria municipiului Moinesti</t>
    </r>
    <r>
      <rPr>
        <b/>
        <sz val="10"/>
        <rFont val="Times New Roman"/>
        <family val="1"/>
        <charset val="238"/>
      </rPr>
      <t xml:space="preserve"> </t>
    </r>
  </si>
  <si>
    <t>Adresa: Buhusi, str. Republicii nr. 5</t>
  </si>
  <si>
    <t>Nr. tel : 0234-261220</t>
  </si>
  <si>
    <t>Nr. Fax: 0372-897995</t>
  </si>
  <si>
    <t xml:space="preserve">e-mail: primariabuhusi@yahoo.com    </t>
  </si>
  <si>
    <t xml:space="preserve">Pag. web: www.primariabuhusi.ro     </t>
  </si>
  <si>
    <t>Persoană de contact:  Elena Mares</t>
  </si>
  <si>
    <r>
      <t xml:space="preserve">Datele proprii de identificare ale autorităţii publice: </t>
    </r>
    <r>
      <rPr>
        <b/>
        <sz val="12"/>
        <color rgb="FFFF0000"/>
        <rFont val="Times New Roman"/>
        <family val="1"/>
        <charset val="238"/>
      </rPr>
      <t>PRIMĂRIA ORAȘULUI BUHUȘI</t>
    </r>
  </si>
  <si>
    <r>
      <t xml:space="preserve"> I.  Autoritatea publică: </t>
    </r>
    <r>
      <rPr>
        <b/>
        <sz val="12"/>
        <color rgb="FFFF0000"/>
        <rFont val="Times New Roman"/>
        <family val="1"/>
        <charset val="238"/>
      </rPr>
      <t xml:space="preserve">PRIMĂRIA ORAȘULUI LITENI </t>
    </r>
  </si>
  <si>
    <r>
      <t xml:space="preserve"> I.  Autoritatea publică: </t>
    </r>
    <r>
      <rPr>
        <b/>
        <sz val="12"/>
        <color rgb="FFFF0000"/>
        <rFont val="Times New Roman"/>
        <family val="1"/>
        <charset val="238"/>
      </rPr>
      <t>PRIMĂRIA COMUNEI BOROAIA</t>
    </r>
  </si>
  <si>
    <t>COMPARTIMENTUL: viceprimar</t>
  </si>
  <si>
    <t>Adresa: sat Frumosu, nr.72, com. Frumosu, jud Suceava</t>
  </si>
  <si>
    <t xml:space="preserve">Tel. 0230/576338,  </t>
  </si>
  <si>
    <t>FAX: 0230 576439</t>
  </si>
  <si>
    <t xml:space="preserve">E-mail: frumosuprimaria@yahoo.com </t>
  </si>
  <si>
    <t>Persoana de contact: Checherita Constantin - viceprimar</t>
  </si>
  <si>
    <r>
      <t xml:space="preserve">AUTORITATEA PUBLICA: </t>
    </r>
    <r>
      <rPr>
        <b/>
        <sz val="12"/>
        <color rgb="FFFF0000"/>
        <rFont val="Times New Roman"/>
        <family val="1"/>
        <charset val="238"/>
      </rPr>
      <t>PRIMĂRIA COMUNEI FRUMOSU, JUDETUL SUCEAVA</t>
    </r>
  </si>
  <si>
    <r>
      <t xml:space="preserve">AUTORITATEA PUBLICA: </t>
    </r>
    <r>
      <rPr>
        <b/>
        <sz val="12"/>
        <color rgb="FFFF0000"/>
        <rFont val="Times New Roman"/>
        <family val="1"/>
        <charset val="238"/>
      </rPr>
      <t xml:space="preserve">PRIMĂRIA COMUNEI IASLOVĂȚ, JUDEȚUL SUCEAVA </t>
    </r>
  </si>
  <si>
    <t xml:space="preserve">Anul de raportare 2016                                                                                                                                                                                                                                                           </t>
  </si>
  <si>
    <t xml:space="preserve">                                                                                                     TOTALUL SOLICITĂRILOR LA NIVEL DE AUTORITATE ÎN ANUL 2016</t>
  </si>
  <si>
    <t>Datele proprii de identificare ale autorităţii publice:  C.U.I. 27943802, nr. inregistrare la R.C. J37/13/2011</t>
  </si>
  <si>
    <t>Compartimentul: Tehnic - investitii</t>
  </si>
  <si>
    <t>Nr. tel :  0235/481560</t>
  </si>
  <si>
    <t>Nr. Fax: 0235/471268</t>
  </si>
  <si>
    <t>e-mail: aquavas.husi@gmail.com; georgeta.crailiuc@gmail.com</t>
  </si>
  <si>
    <t>Compartimentul: Gospodarire Comunală și Locativă</t>
  </si>
  <si>
    <t>Nr. tel :  0235/411760</t>
  </si>
  <si>
    <t>Nr. Fax: 0235/416867</t>
  </si>
  <si>
    <t>e-mail: informatica@primariabarlad.ro</t>
  </si>
  <si>
    <t>Persoană de contact: Ungureanu Olga</t>
  </si>
  <si>
    <t>Compartimentul: Direcția Gospodarire Comunală</t>
  </si>
  <si>
    <t>Nr. tel :  0235/310999</t>
  </si>
  <si>
    <t>Nr. Fax: 0235/315956</t>
  </si>
  <si>
    <t>e-mail: pmv@primăriavaslui.ro</t>
  </si>
  <si>
    <t>Pag. web:  www.primăriavaslui.ro</t>
  </si>
  <si>
    <t>Persoană de contact: Narcis Cheser</t>
  </si>
  <si>
    <t xml:space="preserve">iulie </t>
  </si>
  <si>
    <t>Datele proprii de identificare ale autorităţii publice:  Directia de Sănătate Publică Vaslui</t>
  </si>
  <si>
    <t>Compartimentul: Biroul de evaluare a factorilor de risc din mediul de viață și muncă - Igiena mediului</t>
  </si>
  <si>
    <t>Nr. tel :  0235/312455</t>
  </si>
  <si>
    <t>Nr. Fax: 0235/317351</t>
  </si>
  <si>
    <t>e-mail: dsp_vs@yahoo.com</t>
  </si>
  <si>
    <t>Persoană de contact: Ursu Aurora-Madlen</t>
  </si>
  <si>
    <t>TOTALUL SOLICITARILOR LA NIVEL DE AUTORITATE ÎN ANUL 2016</t>
  </si>
  <si>
    <r>
      <t xml:space="preserve">Ianuarie - </t>
    </r>
    <r>
      <rPr>
        <b/>
        <sz val="10"/>
        <color rgb="FFFF0000"/>
        <rFont val="Times New Roman"/>
        <family val="1"/>
      </rPr>
      <t>nu a raportat</t>
    </r>
  </si>
  <si>
    <r>
      <t>Ianuarie -</t>
    </r>
    <r>
      <rPr>
        <b/>
        <sz val="10"/>
        <color rgb="FFFF0000"/>
        <rFont val="Times New Roman"/>
        <family val="1"/>
      </rPr>
      <t xml:space="preserve"> nu a raportat</t>
    </r>
  </si>
  <si>
    <t xml:space="preserve">TOTALUL SOLICITĂRILOR LA NIVEL DE AUTORITATE ÎN ANUL 2016   </t>
  </si>
  <si>
    <t>Anul de rapotare: 2016</t>
  </si>
  <si>
    <t>3.Autoritatea publică 2016</t>
  </si>
  <si>
    <t>4.Autoritatea publică 2016</t>
  </si>
  <si>
    <t>Compartimentul:  Resurse umane si Relatia cu Autoritatile Locale</t>
  </si>
  <si>
    <t>Nr. Tel/fax :  0243235653/0243/211470</t>
  </si>
  <si>
    <t>e-mail:   secretariat@prefecturaialomita.ro</t>
  </si>
  <si>
    <t>Pag. Web: www.prefecturaialomita.ro</t>
  </si>
  <si>
    <t>Persoană de contact:  Lorena Topoloaga</t>
  </si>
  <si>
    <t xml:space="preserve"> 5.Autoritatea publică 2016</t>
  </si>
  <si>
    <t xml:space="preserve"> 8.  Autoritatea publică 2016</t>
  </si>
  <si>
    <t>Sediul: str. Primăriei, nr.8</t>
  </si>
  <si>
    <t>Nr. telefon/fax: 0243282412</t>
  </si>
  <si>
    <t>Adresa de e-mail: primaria.radulesti@yahoo.com</t>
  </si>
  <si>
    <t xml:space="preserve">Pag. Web: </t>
  </si>
  <si>
    <t>Persoană de contact: Damian Nicolae</t>
  </si>
  <si>
    <t>9. Autoritatea publică 2016</t>
  </si>
  <si>
    <t>Sediul: Albeşti, Ialomiţa</t>
  </si>
  <si>
    <t>Nr. telefon/fax: 0243268002; 0243268064</t>
  </si>
  <si>
    <t>Adresa de e-mail: albestiprimaria@yahoo.com</t>
  </si>
  <si>
    <t>Persoană de contact: Răileanu Gabriela</t>
  </si>
  <si>
    <t>10.Autoritatea publică 2016</t>
  </si>
  <si>
    <t>Sediul: Traian, Ialomiţa</t>
  </si>
  <si>
    <t>Nr. telefon/fax: 0243244020</t>
  </si>
  <si>
    <t>Adresa de e-mail: primariacomuneitraian@yahoo.com</t>
  </si>
  <si>
    <t xml:space="preserve"> 11.Autoritatea publică 2016</t>
  </si>
  <si>
    <t>12.Autoritatea publică 2016</t>
  </si>
  <si>
    <t>Compartimentul:   Relatii cu publicul</t>
  </si>
  <si>
    <t>Sediul: str. Călăraşi, nr. 595, bl. CF3, sc. A, et. II-IV</t>
  </si>
  <si>
    <t>Nr. telefon/fax: 0243369410,0243361206</t>
  </si>
  <si>
    <t>e-mail:  contact@primariafetesti.ro</t>
  </si>
  <si>
    <t>Pag. web:   www.primariafetesti.ro</t>
  </si>
  <si>
    <t>Persoana de contact: Toma Mihaela, Vancea Coca</t>
  </si>
  <si>
    <t>TOTALUL SOLICITĂRILOR LA NIVELUL JUDEŢULUI IALOMIŢA ÎN ANUL 2016</t>
  </si>
  <si>
    <r>
      <t xml:space="preserve">Datele proprii de identificare ale autorităţii publice: </t>
    </r>
    <r>
      <rPr>
        <b/>
        <sz val="12"/>
        <color rgb="FFFF0000"/>
        <rFont val="Times New Roman"/>
        <family val="1"/>
      </rPr>
      <t>AGENTIA PENTRU PROTECTIA MEDIULUI IALOMITA</t>
    </r>
  </si>
  <si>
    <r>
      <t>2.Autoritatea publică:</t>
    </r>
    <r>
      <rPr>
        <b/>
        <sz val="12"/>
        <rFont val="Times New Roman"/>
        <family val="1"/>
      </rPr>
      <t xml:space="preserve"> </t>
    </r>
    <r>
      <rPr>
        <b/>
        <sz val="12"/>
        <color rgb="FFFF0000"/>
        <rFont val="Times New Roman"/>
        <family val="1"/>
      </rPr>
      <t xml:space="preserve">PRIMARIA COMUNEI MOLDOVENI </t>
    </r>
  </si>
  <si>
    <r>
      <t xml:space="preserve">Datele proprii de identificare ale autorităţii publice: </t>
    </r>
    <r>
      <rPr>
        <b/>
        <sz val="12"/>
        <color rgb="FFFF0000"/>
        <rFont val="Times New Roman"/>
        <family val="1"/>
      </rPr>
      <t xml:space="preserve"> CONSILIUL LOCAL REVIGA</t>
    </r>
  </si>
  <si>
    <r>
      <t xml:space="preserve">Datele proprii de identificare ale autorităţii publice:  </t>
    </r>
    <r>
      <rPr>
        <b/>
        <sz val="12"/>
        <color rgb="FFFF0000"/>
        <rFont val="Times New Roman"/>
        <family val="1"/>
      </rPr>
      <t xml:space="preserve"> INSTITUTIA PREFECTULUI</t>
    </r>
  </si>
  <si>
    <r>
      <t xml:space="preserve">Datele proprii de identificare ale autorităţii publice:  </t>
    </r>
    <r>
      <rPr>
        <b/>
        <sz val="12"/>
        <color rgb="FFFF0000"/>
        <rFont val="Times New Roman"/>
        <family val="1"/>
      </rPr>
      <t>S.G.A. IALOMIŢA</t>
    </r>
  </si>
  <si>
    <r>
      <t xml:space="preserve">6.Autoritatea publică: </t>
    </r>
    <r>
      <rPr>
        <b/>
        <sz val="12"/>
        <color rgb="FFFF0000"/>
        <rFont val="Times New Roman"/>
        <family val="1"/>
      </rPr>
      <t>PRIMARIA ORASULUI CAZANESTI</t>
    </r>
  </si>
  <si>
    <r>
      <t xml:space="preserve">7.Autoritatea publică </t>
    </r>
    <r>
      <rPr>
        <b/>
        <sz val="12"/>
        <color rgb="FFFF0000"/>
        <rFont val="Times New Roman"/>
        <family val="1"/>
      </rPr>
      <t>DIRECTIA JUDETEANA DE STATISTICA IALOMITA</t>
    </r>
  </si>
  <si>
    <r>
      <t xml:space="preserve">Datele proprii de identificare ale autorităţii publice: </t>
    </r>
    <r>
      <rPr>
        <b/>
        <sz val="12"/>
        <color rgb="FFFF0000"/>
        <rFont val="Times New Roman"/>
        <family val="1"/>
      </rPr>
      <t>COMUNA RADULESTI</t>
    </r>
  </si>
  <si>
    <r>
      <t xml:space="preserve">Datele proprii de identificare ale autorităţii publice: </t>
    </r>
    <r>
      <rPr>
        <b/>
        <sz val="12"/>
        <color rgb="FFFF0000"/>
        <rFont val="Times New Roman"/>
        <family val="1"/>
      </rPr>
      <t>UAT ALBESTI</t>
    </r>
  </si>
  <si>
    <r>
      <t xml:space="preserve">Datele proprii de identificare ale autorităţii publice: </t>
    </r>
    <r>
      <rPr>
        <b/>
        <sz val="12"/>
        <color rgb="FFFF0000"/>
        <rFont val="Times New Roman"/>
        <family val="1"/>
      </rPr>
      <t>PRIMARIA TRAIAN</t>
    </r>
  </si>
  <si>
    <r>
      <t xml:space="preserve">Datele proprii de identificare ale autorităţii publice: </t>
    </r>
    <r>
      <rPr>
        <b/>
        <sz val="12"/>
        <color rgb="FFFF0000"/>
        <rFont val="Times New Roman"/>
        <family val="1"/>
      </rPr>
      <t>PRIMARIA COMUNEI MIHAIL KOGALNICEANU</t>
    </r>
  </si>
  <si>
    <r>
      <t>Ianuarie -</t>
    </r>
    <r>
      <rPr>
        <b/>
        <sz val="10"/>
        <color rgb="FFFF0000"/>
        <rFont val="Times New Roman"/>
        <family val="1"/>
      </rPr>
      <t>nu a raportat</t>
    </r>
  </si>
  <si>
    <r>
      <t xml:space="preserve">Datele proprii de identificare ale autorităţii publice: </t>
    </r>
    <r>
      <rPr>
        <b/>
        <sz val="12"/>
        <color rgb="FFFF0000"/>
        <rFont val="Times New Roman"/>
        <family val="1"/>
      </rPr>
      <t>UAT ŢANDAREI</t>
    </r>
  </si>
  <si>
    <r>
      <t xml:space="preserve">13.Autoritatea publică   </t>
    </r>
    <r>
      <rPr>
        <b/>
        <sz val="12"/>
        <color rgb="FFFF0000"/>
        <rFont val="Times New Roman"/>
        <family val="1"/>
      </rPr>
      <t>UAT MUNICIPIUL FETESTI</t>
    </r>
  </si>
  <si>
    <t xml:space="preserve"> * 4 telefonic + 8 la punctul de informare documentare</t>
  </si>
  <si>
    <r>
      <t xml:space="preserve">Februarie - </t>
    </r>
    <r>
      <rPr>
        <b/>
        <sz val="10"/>
        <color rgb="FFFF0000"/>
        <rFont val="Times New Roman"/>
        <family val="1"/>
        <charset val="238"/>
      </rPr>
      <t>nu a raportat</t>
    </r>
  </si>
  <si>
    <t>Datele proprii de identificare ale autorităţii publice:  Garda Națională de Mediu Vaslui</t>
  </si>
  <si>
    <t>Nr. tel :  0235/317254</t>
  </si>
  <si>
    <t>Nr. Fax: 0235/317254</t>
  </si>
  <si>
    <t>e-mail: cjvaslui@gnm.ro</t>
  </si>
  <si>
    <t>Persoană de contact: Hadarag Anca</t>
  </si>
  <si>
    <t>Datele proprii de identificare ale autorităţii publice:  SC UTILITĂȚI SRL NEGREȘTI</t>
  </si>
  <si>
    <t>Nr. tel :  0235/457701</t>
  </si>
  <si>
    <t>Nr. Fax: 0235/457701</t>
  </si>
  <si>
    <t>e-mail: scutilitatisrlnegresti@yahoo.com</t>
  </si>
  <si>
    <t>Persoană de contact: Onofrei Constantin</t>
  </si>
  <si>
    <t>Datele proprii de identificare ale autorităţii publice: AQUAVAS SA Vaslui - Sucursala Vaslui</t>
  </si>
  <si>
    <t>Compartimentul: Tehnic - Investitii, Analiză Prețuri</t>
  </si>
  <si>
    <t>Nr. tel :  0235/311153</t>
  </si>
  <si>
    <t>Nr. Fax: 0235/322857</t>
  </si>
  <si>
    <t xml:space="preserve">e-mail: sucursala.vaslui@aquavas.ro        </t>
  </si>
  <si>
    <t>Persoana de contact: sing. Olariu Geta</t>
  </si>
  <si>
    <t>Datele proprii de identificare ale autorităţii publice:  Sistemul de Gospodărire a Apelor Vaslui</t>
  </si>
  <si>
    <t>Compartimentul: Resurse Umane și Relații cu Publicul</t>
  </si>
  <si>
    <t>Nr. tel :  0235/361136</t>
  </si>
  <si>
    <t>Nr. Fax: 0235/361139</t>
  </si>
  <si>
    <t>e-mail:     dispecer@sgavs.dap.rowater.ro                      carmen.corcioava@sgavs.dap.rowater.ro</t>
  </si>
  <si>
    <t>Pag. web: http://www.rowater.ro/daprut/sgavaslui</t>
  </si>
  <si>
    <t>Persoană de contact: th. Carmen CORCIOAVĂ</t>
  </si>
  <si>
    <r>
      <t xml:space="preserve"> I.  Autoritatea publică: </t>
    </r>
    <r>
      <rPr>
        <b/>
        <sz val="12"/>
        <color rgb="FFFF0000"/>
        <rFont val="Times New Roman"/>
        <family val="1"/>
        <charset val="238"/>
      </rPr>
      <t>GARDA NAȚIONALĂ DE MEDIU VASLUI</t>
    </r>
  </si>
  <si>
    <r>
      <t xml:space="preserve"> I.  Autoritatea publică: </t>
    </r>
    <r>
      <rPr>
        <b/>
        <sz val="12"/>
        <color rgb="FFFF0000"/>
        <rFont val="Times New Roman"/>
        <family val="1"/>
        <charset val="238"/>
      </rPr>
      <t>SC. UTILITĂȚI SRL NEGREȘTI</t>
    </r>
  </si>
  <si>
    <r>
      <t xml:space="preserve"> I.  Autoritatea publică: </t>
    </r>
    <r>
      <rPr>
        <b/>
        <sz val="12"/>
        <color rgb="FFFF0000"/>
        <rFont val="Times New Roman"/>
        <family val="1"/>
        <charset val="238"/>
      </rPr>
      <t>AQUAVAS SA Vaslui - Sucursala Vaslui</t>
    </r>
  </si>
  <si>
    <r>
      <t xml:space="preserve"> I.  Autoritatea publică: </t>
    </r>
    <r>
      <rPr>
        <b/>
        <sz val="12"/>
        <color rgb="FFFF0000"/>
        <rFont val="Times New Roman"/>
        <family val="1"/>
        <charset val="238"/>
      </rPr>
      <t>SISTEMUL DE GOSPODĂRIRE A APELOR VASLUI</t>
    </r>
  </si>
  <si>
    <r>
      <t xml:space="preserve"> I.  Autoritatea publică: </t>
    </r>
    <r>
      <rPr>
        <b/>
        <sz val="12"/>
        <color rgb="FFFF0000"/>
        <rFont val="Times New Roman"/>
        <family val="1"/>
      </rPr>
      <t>DIRECȚIA DE SĂNĂTATE PUBLICĂ VASLUI</t>
    </r>
  </si>
  <si>
    <r>
      <t xml:space="preserve"> I.  Autoritatea publică:</t>
    </r>
    <r>
      <rPr>
        <b/>
        <sz val="12"/>
        <color rgb="FFFF0000"/>
        <rFont val="Times New Roman"/>
        <family val="1"/>
      </rPr>
      <t xml:space="preserve"> PRIMĂRIA MUNICIPIULUI VASLUI</t>
    </r>
  </si>
  <si>
    <r>
      <t xml:space="preserve"> I.  Autoritatea publică: </t>
    </r>
    <r>
      <rPr>
        <b/>
        <sz val="12"/>
        <color rgb="FFFF0000"/>
        <rFont val="Times New Roman"/>
        <family val="1"/>
      </rPr>
      <t>PRIMĂRIA MUNICIPIULUI BÂRLAD</t>
    </r>
  </si>
  <si>
    <r>
      <t xml:space="preserve"> I.  Autoritatea publică: </t>
    </r>
    <r>
      <rPr>
        <b/>
        <sz val="12"/>
        <color rgb="FFFF0000"/>
        <rFont val="Times New Roman"/>
        <family val="1"/>
      </rPr>
      <t>AQUAVAS SA Vaslui Sucursala Huși</t>
    </r>
  </si>
  <si>
    <r>
      <t xml:space="preserve">Febuarie -  </t>
    </r>
    <r>
      <rPr>
        <b/>
        <sz val="10"/>
        <color rgb="FFFF0000"/>
        <rFont val="Times New Roman"/>
        <family val="1"/>
        <charset val="238"/>
      </rPr>
      <t>nu a raportat</t>
    </r>
  </si>
  <si>
    <r>
      <t xml:space="preserve">Febuarie - </t>
    </r>
    <r>
      <rPr>
        <b/>
        <sz val="10"/>
        <color rgb="FFFF0000"/>
        <rFont val="Times New Roman"/>
        <family val="1"/>
        <charset val="238"/>
      </rPr>
      <t xml:space="preserve"> nu a raportat</t>
    </r>
  </si>
  <si>
    <r>
      <t xml:space="preserve">Febuarie  - </t>
    </r>
    <r>
      <rPr>
        <b/>
        <sz val="10"/>
        <color rgb="FFFF0000"/>
        <rFont val="Times New Roman"/>
        <family val="1"/>
        <charset val="238"/>
      </rPr>
      <t xml:space="preserve"> nu a raportat</t>
    </r>
  </si>
  <si>
    <t>a)</t>
  </si>
  <si>
    <t xml:space="preserve"> * 3 telefonic + 10 la punctul de informare documentare</t>
  </si>
  <si>
    <t>Datele proprii de identificare ale autorităţii publice:  Primaria Comunei Sabareni Judetul Giurgiu</t>
  </si>
  <si>
    <t>Adresa: Strada Teilor nr. 1</t>
  </si>
  <si>
    <t>Nr. tel : 0246253293</t>
  </si>
  <si>
    <t>Nr. Fax:  0246253358</t>
  </si>
  <si>
    <t>e-mail:   primariasabareni</t>
  </si>
  <si>
    <t>Persoană de contact:  Marin Valentin tel. 0726755876</t>
  </si>
  <si>
    <t>Ianuarie 2016</t>
  </si>
  <si>
    <t>Datele proprii de identificare ale autorităţii publice:  Fundatura Frumoase, nr. 2, Giurgiu, judetul Giurgiu</t>
  </si>
  <si>
    <t>Compartimentul: Serviciul Comisariatului Judetean Giurgiu</t>
  </si>
  <si>
    <t>Adresa: Fdt. Frumoasei, nr. 2, Giurgiu, Judetul Giurgiu</t>
  </si>
  <si>
    <t>Nr. tel : 0246216502, 0346401025, 03464010026</t>
  </si>
  <si>
    <t>Nr. Fax:  0246216502</t>
  </si>
  <si>
    <t>e-mail:  cjgiurgiu@gnm.ro</t>
  </si>
  <si>
    <t>Pag. web: -www.gnm.ro</t>
  </si>
  <si>
    <t>Persoană de contact:  Boeru Daniela-0745344166</t>
  </si>
  <si>
    <t>Datele proprii de identificare ale autorităţii publice:  Primaria Comunei Izvoarele Judetul Giurgiu</t>
  </si>
  <si>
    <t>Adresa: Strada Principala nr. 41</t>
  </si>
  <si>
    <t>Nr. tel : 0246248104</t>
  </si>
  <si>
    <t>Nr. Fax:  0246248104</t>
  </si>
  <si>
    <t>e-mail:   primariaizvoarele@yahoo.com</t>
  </si>
  <si>
    <t>Persoană de contact:  Ciorica Madalina tel. 0762000241</t>
  </si>
  <si>
    <r>
      <rPr>
        <b/>
        <sz val="10"/>
        <color theme="1"/>
        <rFont val="Times New Roman"/>
        <family val="1"/>
        <charset val="238"/>
      </rPr>
      <t xml:space="preserve"> I.  Autoritatea publică:</t>
    </r>
    <r>
      <rPr>
        <b/>
        <sz val="10"/>
        <color indexed="10"/>
        <rFont val="Times New Roman"/>
        <family val="1"/>
        <charset val="238"/>
      </rPr>
      <t xml:space="preserve"> </t>
    </r>
    <r>
      <rPr>
        <b/>
        <sz val="12"/>
        <color indexed="10"/>
        <rFont val="Times New Roman"/>
        <family val="1"/>
        <charset val="238"/>
      </rPr>
      <t>PRIMĂRIA COMUNEI SĂBĂRENI JUDEȚUL GIURGIU</t>
    </r>
  </si>
  <si>
    <r>
      <rPr>
        <b/>
        <sz val="10"/>
        <color theme="1"/>
        <rFont val="Times New Roman"/>
        <family val="1"/>
        <charset val="238"/>
      </rPr>
      <t xml:space="preserve"> I.  Autoritatea publică:</t>
    </r>
    <r>
      <rPr>
        <b/>
        <sz val="10"/>
        <color indexed="10"/>
        <rFont val="Times New Roman"/>
        <family val="1"/>
        <charset val="238"/>
      </rPr>
      <t xml:space="preserve"> </t>
    </r>
    <r>
      <rPr>
        <b/>
        <sz val="12"/>
        <color indexed="10"/>
        <rFont val="Times New Roman"/>
        <family val="1"/>
        <charset val="238"/>
      </rPr>
      <t>GARDA NAȚIONALĂ DE MEDIU - SERVICIUL COMISARIATULUI JUDEȚEAN GIURGIU</t>
    </r>
  </si>
  <si>
    <r>
      <rPr>
        <b/>
        <sz val="10"/>
        <color theme="1"/>
        <rFont val="Times New Roman"/>
        <family val="1"/>
        <charset val="238"/>
      </rPr>
      <t xml:space="preserve"> I.  Autoritatea publică:</t>
    </r>
    <r>
      <rPr>
        <b/>
        <sz val="10"/>
        <color indexed="10"/>
        <rFont val="Times New Roman"/>
        <family val="1"/>
        <charset val="238"/>
      </rPr>
      <t xml:space="preserve"> </t>
    </r>
    <r>
      <rPr>
        <b/>
        <sz val="12"/>
        <color indexed="10"/>
        <rFont val="Times New Roman"/>
        <family val="1"/>
        <charset val="238"/>
      </rPr>
      <t>PRIMĂRIA COMUNEI IZVOARELE JUDEȚUL GIURGIU</t>
    </r>
  </si>
  <si>
    <t>Compartimentul:Mediu</t>
  </si>
  <si>
    <t>Nr. tel :  0235/426020</t>
  </si>
  <si>
    <t>Nr. Fax: 0235/426020</t>
  </si>
  <si>
    <t>e-mail: primariamurgeni@yahoo.com</t>
  </si>
  <si>
    <t>Pag. web:  www.primăria-murgeni.ro</t>
  </si>
  <si>
    <t>Persoană de contact: Buta Ion</t>
  </si>
  <si>
    <t>Compartimentul: Informare și Relații Publice</t>
  </si>
  <si>
    <t>Nr. tel :  0235/457679</t>
  </si>
  <si>
    <t>Nr. Fax: 0235/457630</t>
  </si>
  <si>
    <t>e-mail: infopnegresti@gmail.com</t>
  </si>
  <si>
    <t>Persoană de contact: Vlad Adrian Marius</t>
  </si>
  <si>
    <t>Datele proprii de identificare ale autorităţii publice:  RO18916672</t>
  </si>
  <si>
    <t>Nr. tel :  0235/422162</t>
  </si>
  <si>
    <t>Nr. Fax: 0235/422162</t>
  </si>
  <si>
    <t>Pag. web: www.cupbarlad.ro</t>
  </si>
  <si>
    <t>Persoană de contact: Malache Oana Gabriela</t>
  </si>
  <si>
    <r>
      <t xml:space="preserve"> I.  Autoritatea publică: </t>
    </r>
    <r>
      <rPr>
        <b/>
        <sz val="12"/>
        <color rgb="FFFF0000"/>
        <rFont val="Times New Roman"/>
        <family val="1"/>
        <charset val="238"/>
      </rPr>
      <t>AQUAVAS SA Vaslui Sucursala Huși</t>
    </r>
  </si>
  <si>
    <r>
      <t xml:space="preserve"> I.  Autoritatea publică: </t>
    </r>
    <r>
      <rPr>
        <b/>
        <sz val="12"/>
        <color rgb="FFFF0000"/>
        <rFont val="Times New Roman"/>
        <family val="1"/>
        <charset val="238"/>
      </rPr>
      <t>PRIMĂRIA ORAȘULUI MURGENI</t>
    </r>
  </si>
  <si>
    <r>
      <t xml:space="preserve"> I.  Autoritatea publică:</t>
    </r>
    <r>
      <rPr>
        <b/>
        <sz val="12"/>
        <color rgb="FFFF0000"/>
        <rFont val="Times New Roman"/>
        <family val="1"/>
        <charset val="238"/>
      </rPr>
      <t xml:space="preserve"> PRIMĂRIA ORAȘULUI NEGREȘTI</t>
    </r>
  </si>
  <si>
    <r>
      <t xml:space="preserve"> I.  Autoritatea publică: </t>
    </r>
    <r>
      <rPr>
        <b/>
        <sz val="12"/>
        <color rgb="FFFF0000"/>
        <rFont val="Times New Roman"/>
        <family val="1"/>
        <charset val="238"/>
      </rPr>
      <t>SC CUP SA BÂRLAD</t>
    </r>
  </si>
  <si>
    <t>Compartimentul: Pedologie</t>
  </si>
  <si>
    <t>Adresa: Bulevardul 1 Decembrie 1918 Nr. 15</t>
  </si>
  <si>
    <t>Nr. tel : 0330113456</t>
  </si>
  <si>
    <t>Nr. Fax: 0330113456</t>
  </si>
  <si>
    <t>e-mail:  ospasuceava@yahoo.com</t>
  </si>
  <si>
    <t>Persoană de contact: Curaleţ Adrian</t>
  </si>
  <si>
    <r>
      <t xml:space="preserve">I. Autoritatea Publică: </t>
    </r>
    <r>
      <rPr>
        <b/>
        <sz val="12"/>
        <color rgb="FFFF0000"/>
        <rFont val="Times New Roman"/>
        <family val="1"/>
        <charset val="238"/>
      </rPr>
      <t>OFICIUL JUDEȚEAN PENTRU STUDII PEDOLOGICE ȘI AGROCHIMICE SUCEAVA</t>
    </r>
  </si>
  <si>
    <r>
      <t xml:space="preserve">Martie - </t>
    </r>
    <r>
      <rPr>
        <b/>
        <sz val="10"/>
        <color rgb="FFFF0000"/>
        <rFont val="Times New Roman"/>
        <family val="1"/>
        <charset val="238"/>
      </rPr>
      <t>nu a raportat</t>
    </r>
  </si>
  <si>
    <r>
      <t>Martie -</t>
    </r>
    <r>
      <rPr>
        <b/>
        <sz val="10"/>
        <color rgb="FFFF0000"/>
        <rFont val="Times New Roman"/>
        <family val="1"/>
        <charset val="238"/>
      </rPr>
      <t xml:space="preserve"> nu a raportat</t>
    </r>
  </si>
  <si>
    <t>d.</t>
  </si>
  <si>
    <t>c.</t>
  </si>
  <si>
    <r>
      <t xml:space="preserve">Aprilie - </t>
    </r>
    <r>
      <rPr>
        <b/>
        <sz val="10"/>
        <color rgb="FFFF0000"/>
        <rFont val="Times New Roman"/>
        <family val="1"/>
        <charset val="238"/>
      </rPr>
      <t>nu a raportat</t>
    </r>
  </si>
  <si>
    <t xml:space="preserve">Ianuarie  </t>
  </si>
  <si>
    <r>
      <t>Aprilie -</t>
    </r>
    <r>
      <rPr>
        <b/>
        <sz val="10"/>
        <color rgb="FFFF0000"/>
        <rFont val="Times New Roman"/>
        <family val="1"/>
        <charset val="238"/>
      </rPr>
      <t xml:space="preserve"> nu a raportat</t>
    </r>
  </si>
  <si>
    <r>
      <t xml:space="preserve">Aprilie  - </t>
    </r>
    <r>
      <rPr>
        <b/>
        <sz val="10"/>
        <color rgb="FFFF0000"/>
        <rFont val="Times New Roman"/>
        <family val="1"/>
        <charset val="238"/>
      </rPr>
      <t>nu a raportat</t>
    </r>
  </si>
  <si>
    <t>a</t>
  </si>
  <si>
    <t xml:space="preserve"> * 3 telefonic + 20 la punctul de informare documentare</t>
  </si>
  <si>
    <t>d</t>
  </si>
  <si>
    <r>
      <t xml:space="preserve">Aprilie- </t>
    </r>
    <r>
      <rPr>
        <b/>
        <sz val="10"/>
        <color rgb="FFFF0000"/>
        <rFont val="Times New Roman"/>
        <family val="1"/>
        <charset val="238"/>
      </rPr>
      <t>nu a raportat</t>
    </r>
  </si>
  <si>
    <r>
      <t xml:space="preserve">Mai - </t>
    </r>
    <r>
      <rPr>
        <b/>
        <sz val="10"/>
        <color rgb="FFFF0000"/>
        <rFont val="Times New Roman"/>
        <family val="1"/>
      </rPr>
      <t>nu a raportat</t>
    </r>
  </si>
  <si>
    <t>f</t>
  </si>
  <si>
    <r>
      <rPr>
        <b/>
        <sz val="10"/>
        <rFont val="Times New Roman"/>
        <family val="1"/>
      </rPr>
      <t xml:space="preserve">Mai </t>
    </r>
    <r>
      <rPr>
        <b/>
        <sz val="10"/>
        <color rgb="FFFF0000"/>
        <rFont val="Times New Roman"/>
        <family val="1"/>
      </rPr>
      <t xml:space="preserve">  - nu a raportat</t>
    </r>
  </si>
  <si>
    <r>
      <t xml:space="preserve">Mai </t>
    </r>
    <r>
      <rPr>
        <b/>
        <sz val="10"/>
        <color rgb="FFFF0000"/>
        <rFont val="Times New Roman"/>
        <family val="1"/>
      </rPr>
      <t>- nu a raportat</t>
    </r>
  </si>
  <si>
    <r>
      <t>Mai -</t>
    </r>
    <r>
      <rPr>
        <b/>
        <sz val="10"/>
        <color rgb="FFFF0000"/>
        <rFont val="Times New Roman"/>
        <family val="1"/>
      </rPr>
      <t xml:space="preserve"> nu a raportat</t>
    </r>
  </si>
  <si>
    <r>
      <t xml:space="preserve">Mai  - </t>
    </r>
    <r>
      <rPr>
        <b/>
        <sz val="10"/>
        <color rgb="FFFF0000"/>
        <rFont val="Times New Roman"/>
        <family val="1"/>
      </rPr>
      <t>nu a raportat</t>
    </r>
  </si>
  <si>
    <r>
      <t xml:space="preserve">Mai -  </t>
    </r>
    <r>
      <rPr>
        <b/>
        <sz val="10"/>
        <color rgb="FFFF0000"/>
        <rFont val="Times New Roman"/>
        <family val="1"/>
      </rPr>
      <t>nu a raportat</t>
    </r>
  </si>
  <si>
    <t xml:space="preserve"> -</t>
  </si>
  <si>
    <r>
      <t>Iunie -</t>
    </r>
    <r>
      <rPr>
        <b/>
        <sz val="10"/>
        <color rgb="FFFF0000"/>
        <rFont val="Times New Roman"/>
        <family val="1"/>
      </rPr>
      <t xml:space="preserve"> nu a raportat </t>
    </r>
  </si>
  <si>
    <r>
      <t xml:space="preserve">Iunie - </t>
    </r>
    <r>
      <rPr>
        <b/>
        <sz val="10"/>
        <color rgb="FFFF0000"/>
        <rFont val="Times New Roman"/>
        <family val="1"/>
      </rPr>
      <t>nu a raportat</t>
    </r>
  </si>
  <si>
    <r>
      <t xml:space="preserve">Iunie- </t>
    </r>
    <r>
      <rPr>
        <b/>
        <sz val="10"/>
        <color rgb="FFFF0000"/>
        <rFont val="Times New Roman"/>
        <family val="1"/>
      </rPr>
      <t>nu a raportat</t>
    </r>
  </si>
  <si>
    <r>
      <t xml:space="preserve">Iunie   - </t>
    </r>
    <r>
      <rPr>
        <b/>
        <sz val="10"/>
        <color rgb="FFFF0000"/>
        <rFont val="Times New Roman"/>
        <family val="1"/>
      </rPr>
      <t>nu a raportat</t>
    </r>
  </si>
  <si>
    <r>
      <t>Iunie -</t>
    </r>
    <r>
      <rPr>
        <b/>
        <sz val="10"/>
        <color rgb="FFFF0000"/>
        <rFont val="Times New Roman"/>
        <family val="1"/>
      </rPr>
      <t xml:space="preserve"> nu a raportat</t>
    </r>
  </si>
  <si>
    <r>
      <t xml:space="preserve">Iunie -  </t>
    </r>
    <r>
      <rPr>
        <b/>
        <sz val="10"/>
        <color rgb="FFFF0000"/>
        <rFont val="Times New Roman"/>
        <family val="1"/>
      </rPr>
      <t>nu a raportat</t>
    </r>
  </si>
  <si>
    <t>Domeniul informaţiei</t>
  </si>
  <si>
    <t>Subdomeniul informaţiei</t>
  </si>
  <si>
    <t>Tipul informaţiei</t>
  </si>
  <si>
    <t>Denumire</t>
  </si>
  <si>
    <t>Cod</t>
  </si>
  <si>
    <t>Starea elementelor de mediu</t>
  </si>
  <si>
    <t>aerul si atmosfera</t>
  </si>
  <si>
    <t>A1</t>
  </si>
  <si>
    <t>apa</t>
  </si>
  <si>
    <t>A2</t>
  </si>
  <si>
    <t>solul</t>
  </si>
  <si>
    <t>A3</t>
  </si>
  <si>
    <t>suprafaţa terestra, peisajul şi ariile naturale, diversitatea biologică şi componentele sale</t>
  </si>
  <si>
    <t>A4</t>
  </si>
  <si>
    <t>radioactivitatea mediului</t>
  </si>
  <si>
    <t>A5</t>
  </si>
  <si>
    <t>interacţiunea dintre aceste elemente</t>
  </si>
  <si>
    <t>A6</t>
  </si>
  <si>
    <t xml:space="preserve">• Factori; activităţi ori măsuri care afectează sau pot afecta mediul                                                       </t>
  </si>
  <si>
    <t>factori</t>
  </si>
  <si>
    <t>substanţe</t>
  </si>
  <si>
    <t>B1</t>
  </si>
  <si>
    <t>energie</t>
  </si>
  <si>
    <t>B2</t>
  </si>
  <si>
    <t>• analize economice şi ipoteze folosite la luarea deciziei de mediu</t>
  </si>
  <si>
    <t>zgomot</t>
  </si>
  <si>
    <t>B3</t>
  </si>
  <si>
    <t>radiaţii</t>
  </si>
  <si>
    <t>B4</t>
  </si>
  <si>
    <t>deşeuri</t>
  </si>
  <si>
    <t>B5</t>
  </si>
  <si>
    <t>activităţi ori măsuri</t>
  </si>
  <si>
    <t>avize, acorduri si autorizaţii de mediu</t>
  </si>
  <si>
    <t>B6</t>
  </si>
  <si>
    <t>activităţi legate de organisme modificate genetic</t>
  </si>
  <si>
    <t>B7</t>
  </si>
  <si>
    <t>măsuri administrative</t>
  </si>
  <si>
    <t>B8</t>
  </si>
  <si>
    <t>strategii si politici</t>
  </si>
  <si>
    <t>B9</t>
  </si>
  <si>
    <t>legislaţie</t>
  </si>
  <si>
    <t>B10</t>
  </si>
  <si>
    <t>planuri si programe de acţiune</t>
  </si>
  <si>
    <t>B11</t>
  </si>
  <si>
    <t>analize economice si ipoteze</t>
  </si>
  <si>
    <t>analize cost-beneficiu</t>
  </si>
  <si>
    <t>B12</t>
  </si>
  <si>
    <t>alte analize şi prognoze economice folosite în luarea deciziei de mediu</t>
  </si>
  <si>
    <t>B 13</t>
  </si>
  <si>
    <t>Starea sănătăţii si siguranţei populaţiei, condiţiile de viata, zonele culturale si construcţiile, in măsura in care acestea sunt sau pot fi afectate de starea elementelor de mediu si/sau de factorii, activităţile ori masurile cuprinse la A si B</t>
  </si>
  <si>
    <t>sănătatea populaţiei</t>
  </si>
  <si>
    <t>CI</t>
  </si>
  <si>
    <t>siguranţa populaţiei</t>
  </si>
  <si>
    <t>C2</t>
  </si>
  <si>
    <t>condiţiile de viaţă</t>
  </si>
  <si>
    <t>C3</t>
  </si>
  <si>
    <t>zonele culturale</t>
  </si>
  <si>
    <t>C4</t>
  </si>
  <si>
    <t>construcţiile</t>
  </si>
  <si>
    <t>C5</t>
  </si>
  <si>
    <t>Domenii, subdomenii şi tipuri de informaţii privind mediul</t>
  </si>
  <si>
    <r>
      <t xml:space="preserve">Iulie - </t>
    </r>
    <r>
      <rPr>
        <b/>
        <sz val="10"/>
        <color rgb="FFFF0000"/>
        <rFont val="Times New Roman"/>
        <family val="1"/>
        <charset val="238"/>
      </rPr>
      <t>nu a raportat</t>
    </r>
  </si>
  <si>
    <r>
      <t xml:space="preserve">Mai - </t>
    </r>
    <r>
      <rPr>
        <b/>
        <sz val="10"/>
        <color rgb="FFFF0000"/>
        <rFont val="Times New Roman"/>
        <family val="1"/>
        <charset val="238"/>
      </rPr>
      <t>nu a raportat</t>
    </r>
  </si>
  <si>
    <r>
      <t xml:space="preserve">Iunie - </t>
    </r>
    <r>
      <rPr>
        <b/>
        <sz val="10"/>
        <color rgb="FFFF0000"/>
        <rFont val="Times New Roman"/>
        <family val="1"/>
        <charset val="238"/>
      </rPr>
      <t>nu a raportat</t>
    </r>
  </si>
  <si>
    <r>
      <t>Iulie -</t>
    </r>
    <r>
      <rPr>
        <b/>
        <sz val="10"/>
        <color rgb="FFFF0000"/>
        <rFont val="Times New Roman"/>
        <family val="1"/>
        <charset val="238"/>
      </rPr>
      <t xml:space="preserve"> nu a raportat</t>
    </r>
  </si>
  <si>
    <t xml:space="preserve"> * 9 telefonic + 5 la punctul de informare documentare</t>
  </si>
  <si>
    <t xml:space="preserve"> * 10 telefonic + 14 la punctul de informare documentare</t>
  </si>
  <si>
    <r>
      <t xml:space="preserve">August - </t>
    </r>
    <r>
      <rPr>
        <b/>
        <sz val="10"/>
        <color rgb="FFFF0000"/>
        <rFont val="Times New Roman"/>
        <family val="1"/>
        <charset val="238"/>
      </rPr>
      <t>nu a raportat</t>
    </r>
  </si>
  <si>
    <r>
      <t>August -</t>
    </r>
    <r>
      <rPr>
        <b/>
        <sz val="10"/>
        <color rgb="FFFF0000"/>
        <rFont val="Times New Roman"/>
        <family val="1"/>
        <charset val="238"/>
      </rPr>
      <t xml:space="preserve"> nu a raportat</t>
    </r>
  </si>
  <si>
    <t>da</t>
  </si>
  <si>
    <t xml:space="preserve">Datele proprii de identificare ale autorităţii publice: Cod fiscal 2612790 </t>
  </si>
  <si>
    <t>Compartimentul: Compartiment Mediu</t>
  </si>
  <si>
    <t>Adresa: Str. Stefan cel Mare, Nr.6-8, Loc.Piatra - Neamt, Jud. Neamţ</t>
  </si>
  <si>
    <t>Nr. Fax: 0233/215.374</t>
  </si>
  <si>
    <t>e-mail:   viorica.nedelcu@primariapn.ro</t>
  </si>
  <si>
    <t>Pag. web:  www.primariapn.ro</t>
  </si>
  <si>
    <t>Persoană de contact: Viorica Nedelcu - Responsabil Mediu</t>
  </si>
  <si>
    <r>
      <t xml:space="preserve">Nr. tel </t>
    </r>
    <r>
      <rPr>
        <sz val="10"/>
        <rFont val="Times New Roman"/>
        <family val="1"/>
        <charset val="238"/>
      </rPr>
      <t xml:space="preserve">: </t>
    </r>
    <r>
      <rPr>
        <b/>
        <sz val="10"/>
        <rFont val="Times New Roman"/>
        <family val="1"/>
        <charset val="238"/>
      </rPr>
      <t xml:space="preserve"> 0233/218.991</t>
    </r>
  </si>
  <si>
    <r>
      <t xml:space="preserve"> I.  Autoritatea publică:  </t>
    </r>
    <r>
      <rPr>
        <b/>
        <sz val="12"/>
        <color rgb="FFFF0000"/>
        <rFont val="Times New Roman"/>
        <family val="1"/>
        <charset val="238"/>
      </rPr>
      <t>PRIMĂRIA MUNICIPIULUI PIATRA NEAMȚ</t>
    </r>
  </si>
  <si>
    <t xml:space="preserve"> * 17 telefonic + 20 la punctul de informare documentare</t>
  </si>
  <si>
    <r>
      <t xml:space="preserve">Septembrie - </t>
    </r>
    <r>
      <rPr>
        <b/>
        <sz val="10"/>
        <color rgb="FFFF0000"/>
        <rFont val="Times New Roman"/>
        <family val="1"/>
        <charset val="238"/>
      </rPr>
      <t>nu a raportat</t>
    </r>
  </si>
  <si>
    <t>-</t>
  </si>
  <si>
    <r>
      <t>Septembrie -</t>
    </r>
    <r>
      <rPr>
        <b/>
        <sz val="10"/>
        <color rgb="FFFF0000"/>
        <rFont val="Times New Roman"/>
        <family val="1"/>
        <charset val="238"/>
      </rPr>
      <t xml:space="preserve"> nu a raportat</t>
    </r>
  </si>
  <si>
    <r>
      <t xml:space="preserve">Septembrie -  </t>
    </r>
    <r>
      <rPr>
        <b/>
        <sz val="10"/>
        <color rgb="FFFF0000"/>
        <rFont val="Times New Roman"/>
        <family val="1"/>
        <charset val="238"/>
      </rPr>
      <t>nu a raportat</t>
    </r>
  </si>
  <si>
    <t xml:space="preserve"> </t>
  </si>
  <si>
    <r>
      <t>August-</t>
    </r>
    <r>
      <rPr>
        <b/>
        <sz val="10"/>
        <color rgb="FFFF0000"/>
        <rFont val="Times New Roman"/>
        <family val="1"/>
        <charset val="238"/>
      </rPr>
      <t xml:space="preserve"> nu a raportat</t>
    </r>
  </si>
  <si>
    <r>
      <t xml:space="preserve">Septembrie - </t>
    </r>
    <r>
      <rPr>
        <b/>
        <sz val="10"/>
        <color rgb="FFFF0000"/>
        <rFont val="Times New Roman"/>
        <family val="1"/>
        <charset val="238"/>
      </rPr>
      <t>nu a raporta</t>
    </r>
  </si>
  <si>
    <t xml:space="preserve"> * 6 telefonic + 9 la punctul de informare documentare</t>
  </si>
  <si>
    <r>
      <t xml:space="preserve">Octombrie -  </t>
    </r>
    <r>
      <rPr>
        <b/>
        <sz val="10"/>
        <color rgb="FFFF0000"/>
        <rFont val="Times New Roman"/>
        <family val="1"/>
        <charset val="238"/>
      </rPr>
      <t>nu a raportat</t>
    </r>
  </si>
  <si>
    <r>
      <t xml:space="preserve">Noiembrie -  </t>
    </r>
    <r>
      <rPr>
        <b/>
        <sz val="10"/>
        <color rgb="FFFF0000"/>
        <rFont val="Times New Roman"/>
        <family val="1"/>
        <charset val="238"/>
      </rPr>
      <t>nu a raportat</t>
    </r>
  </si>
  <si>
    <r>
      <t>Decembrie -</t>
    </r>
    <r>
      <rPr>
        <b/>
        <sz val="10"/>
        <color rgb="FFFF0000"/>
        <rFont val="Times New Roman"/>
        <family val="1"/>
        <charset val="238"/>
      </rPr>
      <t xml:space="preserve"> nu a raportat</t>
    </r>
  </si>
  <si>
    <r>
      <t xml:space="preserve">Octombrie - </t>
    </r>
    <r>
      <rPr>
        <b/>
        <sz val="10"/>
        <color rgb="FFFF0000"/>
        <rFont val="Times New Roman"/>
        <family val="1"/>
        <charset val="238"/>
      </rPr>
      <t xml:space="preserve"> nu a raportat</t>
    </r>
  </si>
  <si>
    <r>
      <t xml:space="preserve">Martie -  </t>
    </r>
    <r>
      <rPr>
        <b/>
        <sz val="10"/>
        <color rgb="FFFF0000"/>
        <rFont val="Times New Roman"/>
        <family val="1"/>
        <charset val="238"/>
      </rPr>
      <t>nu a raportat</t>
    </r>
  </si>
  <si>
    <r>
      <t xml:space="preserve">Aprilie -  </t>
    </r>
    <r>
      <rPr>
        <b/>
        <sz val="10"/>
        <color rgb="FFFF0000"/>
        <rFont val="Times New Roman"/>
        <family val="1"/>
        <charset val="238"/>
      </rPr>
      <t>nu a raportat</t>
    </r>
  </si>
  <si>
    <r>
      <t xml:space="preserve">Mai - </t>
    </r>
    <r>
      <rPr>
        <b/>
        <sz val="10"/>
        <color rgb="FFFF0000"/>
        <rFont val="Times New Roman"/>
        <family val="1"/>
        <charset val="238"/>
      </rPr>
      <t xml:space="preserve"> nu a raportat</t>
    </r>
  </si>
  <si>
    <r>
      <t xml:space="preserve">Iunie -  </t>
    </r>
    <r>
      <rPr>
        <b/>
        <sz val="10"/>
        <color rgb="FFFF0000"/>
        <rFont val="Times New Roman"/>
        <family val="1"/>
        <charset val="238"/>
      </rPr>
      <t>nu a raportat</t>
    </r>
  </si>
  <si>
    <r>
      <t xml:space="preserve">Iulie - </t>
    </r>
    <r>
      <rPr>
        <b/>
        <sz val="10"/>
        <color rgb="FFFF0000"/>
        <rFont val="Times New Roman"/>
        <family val="1"/>
        <charset val="238"/>
      </rPr>
      <t xml:space="preserve"> nu a raportat</t>
    </r>
  </si>
  <si>
    <r>
      <t xml:space="preserve">August -  </t>
    </r>
    <r>
      <rPr>
        <b/>
        <sz val="10"/>
        <color rgb="FFFF0000"/>
        <rFont val="Times New Roman"/>
        <family val="1"/>
        <charset val="238"/>
      </rPr>
      <t>nu a raportat</t>
    </r>
  </si>
  <si>
    <r>
      <t xml:space="preserve">Noiembrie - </t>
    </r>
    <r>
      <rPr>
        <b/>
        <sz val="10"/>
        <color rgb="FFFF0000"/>
        <rFont val="Times New Roman"/>
        <family val="1"/>
        <charset val="238"/>
      </rPr>
      <t>nu a raportat</t>
    </r>
  </si>
  <si>
    <r>
      <t xml:space="preserve">Octombrie - </t>
    </r>
    <r>
      <rPr>
        <b/>
        <sz val="10"/>
        <color rgb="FFFF0000"/>
        <rFont val="Times New Roman"/>
        <family val="1"/>
        <charset val="238"/>
      </rPr>
      <t>nu a raportat</t>
    </r>
  </si>
  <si>
    <r>
      <t>Octombrie -</t>
    </r>
    <r>
      <rPr>
        <b/>
        <sz val="10"/>
        <color rgb="FFFF0000"/>
        <rFont val="Times New Roman"/>
        <family val="1"/>
        <charset val="238"/>
      </rPr>
      <t xml:space="preserve"> nu a raportat</t>
    </r>
  </si>
  <si>
    <r>
      <t>Noiembrie -</t>
    </r>
    <r>
      <rPr>
        <b/>
        <sz val="10"/>
        <color rgb="FFFF0000"/>
        <rFont val="Times New Roman"/>
        <family val="1"/>
        <charset val="238"/>
      </rPr>
      <t xml:space="preserve"> nu a raportat</t>
    </r>
  </si>
  <si>
    <t xml:space="preserve"> * 3 telefonic + 1 la punctul de informare documentare</t>
  </si>
  <si>
    <t>1, a)</t>
  </si>
  <si>
    <r>
      <t xml:space="preserve">Decembrie - </t>
    </r>
    <r>
      <rPr>
        <b/>
        <sz val="10"/>
        <color rgb="FFFF0000"/>
        <rFont val="Times New Roman"/>
        <family val="1"/>
        <charset val="238"/>
      </rPr>
      <t>nu a raportat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</si>
</sst>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General"/>
  </numFmts>
  <fonts count="64">
    <font>
      <sz val="11"/>
      <color theme="1"/>
      <name val="Calibri"/>
      <family val="2"/>
      <charset val="238"/>
      <scheme val="minor"/>
    </font>
    <font>
      <b/>
      <sz val="12"/>
      <name val="Arial"/>
      <family val="2"/>
    </font>
    <font>
      <b/>
      <sz val="10"/>
      <name val="Arial"/>
      <family val="2"/>
    </font>
    <font>
      <sz val="10"/>
      <name val="Arial"/>
      <family val="2"/>
      <charset val="238"/>
    </font>
    <font>
      <b/>
      <sz val="10"/>
      <name val="Times New Roman"/>
      <family val="1"/>
      <charset val="238"/>
    </font>
    <font>
      <sz val="10"/>
      <name val="Times New Roman"/>
      <family val="1"/>
      <charset val="238"/>
    </font>
    <font>
      <sz val="10"/>
      <color theme="1"/>
      <name val="Times New Roman"/>
      <family val="1"/>
      <charset val="238"/>
    </font>
    <font>
      <b/>
      <sz val="10"/>
      <color theme="1"/>
      <name val="Times New Roman"/>
      <family val="1"/>
      <charset val="238"/>
    </font>
    <font>
      <sz val="11"/>
      <color theme="1"/>
      <name val="Calibri"/>
      <family val="2"/>
      <charset val="238"/>
      <scheme val="minor"/>
    </font>
    <font>
      <b/>
      <sz val="10"/>
      <color rgb="FF3333FF"/>
      <name val="Times New Roman"/>
      <family val="1"/>
      <charset val="238"/>
    </font>
    <font>
      <b/>
      <sz val="12"/>
      <color rgb="FF00B050"/>
      <name val="Times New Roman"/>
      <family val="1"/>
      <charset val="238"/>
    </font>
    <font>
      <b/>
      <sz val="12"/>
      <color rgb="FFFF0000"/>
      <name val="Times New Roman"/>
      <family val="1"/>
      <charset val="238"/>
    </font>
    <font>
      <b/>
      <sz val="10"/>
      <color indexed="12"/>
      <name val="Times New Roman"/>
      <family val="1"/>
      <charset val="238"/>
    </font>
    <font>
      <b/>
      <sz val="10"/>
      <color indexed="10"/>
      <name val="Times New Roman"/>
      <family val="1"/>
      <charset val="238"/>
    </font>
    <font>
      <b/>
      <sz val="10"/>
      <color rgb="FFFF0000"/>
      <name val="Times New Roman"/>
      <family val="1"/>
      <charset val="238"/>
    </font>
    <font>
      <b/>
      <u/>
      <sz val="10"/>
      <name val="Times New Roman"/>
      <family val="1"/>
      <charset val="238"/>
    </font>
    <font>
      <sz val="10"/>
      <color indexed="12"/>
      <name val="Times New Roman"/>
      <family val="1"/>
      <charset val="238"/>
    </font>
    <font>
      <b/>
      <sz val="12"/>
      <color indexed="10"/>
      <name val="Times New Roman"/>
      <family val="1"/>
      <charset val="238"/>
    </font>
    <font>
      <b/>
      <sz val="12"/>
      <name val="Times New Roman"/>
      <family val="1"/>
      <charset val="238"/>
    </font>
    <font>
      <sz val="10"/>
      <name val="Arial"/>
      <family val="2"/>
      <charset val="238"/>
    </font>
    <font>
      <u/>
      <sz val="10"/>
      <color indexed="12"/>
      <name val="Arial"/>
      <family val="2"/>
    </font>
    <font>
      <b/>
      <u/>
      <sz val="10"/>
      <color theme="1"/>
      <name val="Times New Roman"/>
      <family val="1"/>
      <charset val="238"/>
    </font>
    <font>
      <b/>
      <sz val="10"/>
      <name val="Times New Roman"/>
      <family val="1"/>
    </font>
    <font>
      <sz val="10"/>
      <name val="Times New Roman"/>
      <family val="1"/>
    </font>
    <font>
      <b/>
      <sz val="11"/>
      <color theme="1"/>
      <name val="Calibri"/>
      <family val="2"/>
      <charset val="238"/>
      <scheme val="minor"/>
    </font>
    <font>
      <b/>
      <sz val="10"/>
      <color rgb="FFFF0000"/>
      <name val="Times New Roman"/>
      <family val="1"/>
    </font>
    <font>
      <sz val="10"/>
      <color rgb="FFFF0000"/>
      <name val="Times New Roman"/>
      <family val="1"/>
      <charset val="238"/>
    </font>
    <font>
      <b/>
      <sz val="10"/>
      <color indexed="8"/>
      <name val="Times New Roman"/>
      <family val="1"/>
      <charset val="238"/>
    </font>
    <font>
      <b/>
      <sz val="10"/>
      <color indexed="48"/>
      <name val="Times New Roman"/>
      <family val="1"/>
      <charset val="238"/>
    </font>
    <font>
      <b/>
      <sz val="11"/>
      <color rgb="FFFF0000"/>
      <name val="Calibri"/>
      <family val="2"/>
      <charset val="238"/>
      <scheme val="minor"/>
    </font>
    <font>
      <sz val="10"/>
      <color indexed="8"/>
      <name val="Times New Roman"/>
      <family val="1"/>
      <charset val="238"/>
    </font>
    <font>
      <sz val="10"/>
      <color indexed="30"/>
      <name val="Times New Roman"/>
      <family val="1"/>
      <charset val="238"/>
    </font>
    <font>
      <b/>
      <sz val="10"/>
      <color indexed="10"/>
      <name val="Times New Roman"/>
      <family val="1"/>
    </font>
    <font>
      <sz val="10"/>
      <color theme="1"/>
      <name val="Times New Roman"/>
      <family val="1"/>
    </font>
    <font>
      <b/>
      <sz val="10"/>
      <color indexed="62"/>
      <name val="Times New Roman"/>
      <family val="1"/>
    </font>
    <font>
      <u/>
      <sz val="10"/>
      <color indexed="12"/>
      <name val="Times New Roman"/>
      <family val="1"/>
    </font>
    <font>
      <b/>
      <sz val="10"/>
      <color indexed="12"/>
      <name val="Times New Roman"/>
      <family val="1"/>
    </font>
    <font>
      <sz val="10"/>
      <color indexed="10"/>
      <name val="Times New Roman"/>
      <family val="1"/>
    </font>
    <font>
      <sz val="11"/>
      <color theme="1"/>
      <name val="Times New Roman"/>
      <family val="1"/>
    </font>
    <font>
      <b/>
      <sz val="12"/>
      <name val="Times New Roman"/>
      <family val="1"/>
    </font>
    <font>
      <b/>
      <sz val="10"/>
      <color theme="1"/>
      <name val="Times New Roman"/>
      <family val="1"/>
    </font>
    <font>
      <b/>
      <sz val="12"/>
      <color rgb="FFFF0000"/>
      <name val="Times New Roman"/>
      <family val="1"/>
    </font>
    <font>
      <b/>
      <sz val="12"/>
      <color indexed="10"/>
      <name val="Times New Roman"/>
      <family val="1"/>
    </font>
    <font>
      <b/>
      <sz val="11"/>
      <color rgb="FFFF0000"/>
      <name val="Times New Roman"/>
      <family val="1"/>
      <charset val="238"/>
    </font>
    <font>
      <sz val="8"/>
      <name val="Arial"/>
      <family val="2"/>
    </font>
    <font>
      <sz val="10"/>
      <color rgb="FFFF0000"/>
      <name val="Times New Roman"/>
      <family val="1"/>
    </font>
    <font>
      <sz val="10"/>
      <color indexed="10"/>
      <name val="Times New Roman"/>
      <family val="1"/>
      <charset val="238"/>
    </font>
    <font>
      <sz val="10"/>
      <name val="Times"/>
      <family val="1"/>
    </font>
    <font>
      <b/>
      <sz val="10"/>
      <name val="Times"/>
      <family val="1"/>
    </font>
    <font>
      <sz val="10"/>
      <color theme="1"/>
      <name val="Times"/>
      <family val="1"/>
    </font>
    <font>
      <b/>
      <sz val="10"/>
      <color rgb="FFFF0000"/>
      <name val="Times"/>
      <family val="1"/>
    </font>
    <font>
      <b/>
      <sz val="12"/>
      <color rgb="FFFF0000"/>
      <name val="Times"/>
      <family val="1"/>
    </font>
    <font>
      <sz val="11"/>
      <color rgb="FFFF0000"/>
      <name val="Calibri"/>
      <family val="2"/>
      <charset val="238"/>
      <scheme val="minor"/>
    </font>
    <font>
      <sz val="10"/>
      <name val="Arial"/>
      <family val="2"/>
    </font>
    <font>
      <sz val="9"/>
      <name val="Times New Roman"/>
      <family val="1"/>
      <charset val="238"/>
    </font>
    <font>
      <sz val="11"/>
      <color theme="1"/>
      <name val="Times New Roman"/>
      <family val="1"/>
      <charset val="238"/>
    </font>
    <font>
      <sz val="10"/>
      <color theme="1"/>
      <name val="Arial1"/>
    </font>
    <font>
      <sz val="12"/>
      <color theme="1"/>
      <name val="Calibri"/>
      <family val="2"/>
      <charset val="238"/>
      <scheme val="minor"/>
    </font>
    <font>
      <sz val="10"/>
      <color indexed="56"/>
      <name val="Times New Roman"/>
      <family val="1"/>
      <charset val="238"/>
    </font>
    <font>
      <b/>
      <sz val="8"/>
      <name val="Arial"/>
      <family val="2"/>
    </font>
    <font>
      <sz val="10"/>
      <name val="Garamond"/>
      <family val="1"/>
    </font>
    <font>
      <sz val="12"/>
      <color theme="1"/>
      <name val="Times New Roman"/>
      <family val="1"/>
      <charset val="238"/>
    </font>
    <font>
      <b/>
      <sz val="14"/>
      <color theme="1"/>
      <name val="Times New Roman"/>
      <family val="1"/>
      <charset val="238"/>
    </font>
    <font>
      <sz val="8"/>
      <name val="Times New Roman"/>
      <family val="1"/>
      <charset val="238"/>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13"/>
        <bgColor indexed="64"/>
      </patternFill>
    </fill>
  </fills>
  <borders count="8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top/>
      <bottom/>
      <diagonal/>
    </border>
    <border>
      <left/>
      <right style="thin">
        <color indexed="8"/>
      </right>
      <top/>
      <bottom/>
      <diagonal/>
    </border>
    <border>
      <left style="medium">
        <color indexed="8"/>
      </left>
      <right style="thin">
        <color indexed="8"/>
      </right>
      <top style="thin">
        <color indexed="8"/>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64"/>
      </top>
      <bottom/>
      <diagonal/>
    </border>
    <border>
      <left/>
      <right style="thin">
        <color indexed="8"/>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style="thin">
        <color rgb="FF000000"/>
      </bottom>
      <diagonal/>
    </border>
    <border>
      <left/>
      <right style="medium">
        <color indexed="64"/>
      </right>
      <top style="medium">
        <color indexed="64"/>
      </top>
      <bottom style="medium">
        <color indexed="64"/>
      </bottom>
      <diagonal/>
    </border>
  </borders>
  <cellStyleXfs count="9">
    <xf numFmtId="0" fontId="0" fillId="0" borderId="0"/>
    <xf numFmtId="0" fontId="3" fillId="0" borderId="0"/>
    <xf numFmtId="0" fontId="8" fillId="0" borderId="0"/>
    <xf numFmtId="0" fontId="19" fillId="0" borderId="0"/>
    <xf numFmtId="0" fontId="20" fillId="0" borderId="0" applyNumberFormat="0" applyFill="0" applyBorder="0" applyAlignment="0" applyProtection="0">
      <alignment vertical="top"/>
      <protection locked="0"/>
    </xf>
    <xf numFmtId="0" fontId="3" fillId="0" borderId="0"/>
    <xf numFmtId="0" fontId="3" fillId="0" borderId="0"/>
    <xf numFmtId="164" fontId="56" fillId="0" borderId="0"/>
    <xf numFmtId="0" fontId="3" fillId="0" borderId="0"/>
  </cellStyleXfs>
  <cellXfs count="1807">
    <xf numFmtId="0" fontId="0" fillId="0" borderId="0" xfId="0"/>
    <xf numFmtId="0" fontId="0" fillId="0" borderId="0" xfId="0" applyAlignment="1">
      <alignment horizontal="left"/>
    </xf>
    <xf numFmtId="0" fontId="0" fillId="0" borderId="0" xfId="0"/>
    <xf numFmtId="0" fontId="6" fillId="0" borderId="0" xfId="0" applyFont="1"/>
    <xf numFmtId="0" fontId="5" fillId="0" borderId="0" xfId="0" applyFont="1"/>
    <xf numFmtId="0" fontId="0" fillId="0" borderId="0" xfId="0" applyBorder="1"/>
    <xf numFmtId="0" fontId="6" fillId="0" borderId="0" xfId="0" applyFont="1"/>
    <xf numFmtId="0" fontId="6" fillId="0" borderId="0" xfId="0" applyFont="1"/>
    <xf numFmtId="0" fontId="6" fillId="0" borderId="0" xfId="0" applyFont="1"/>
    <xf numFmtId="0" fontId="6" fillId="0" borderId="0" xfId="0" applyFont="1"/>
    <xf numFmtId="0" fontId="4" fillId="0" borderId="0" xfId="0" applyNumberFormat="1" applyFont="1" applyFill="1"/>
    <xf numFmtId="0" fontId="6" fillId="0" borderId="0" xfId="0" applyFont="1"/>
    <xf numFmtId="0" fontId="7" fillId="0" borderId="0" xfId="0" applyFont="1"/>
    <xf numFmtId="0" fontId="6" fillId="0" borderId="0" xfId="0" applyFont="1"/>
    <xf numFmtId="0" fontId="4" fillId="0" borderId="0" xfId="0" applyFont="1" applyBorder="1" applyAlignment="1">
      <alignment horizontal="left" wrapText="1"/>
    </xf>
    <xf numFmtId="0" fontId="4" fillId="0" borderId="5" xfId="0" applyFont="1" applyBorder="1" applyAlignment="1">
      <alignment horizontal="left" wrapText="1"/>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5" fillId="0" borderId="14" xfId="0" applyFont="1" applyBorder="1"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4" fillId="0" borderId="0" xfId="0" applyFont="1"/>
    <xf numFmtId="0" fontId="7" fillId="0" borderId="0" xfId="0" applyFont="1" applyAlignment="1">
      <alignment horizontal="center"/>
    </xf>
    <xf numFmtId="0" fontId="4" fillId="0" borderId="0" xfId="0" applyFont="1" applyBorder="1" applyAlignment="1"/>
    <xf numFmtId="0" fontId="6" fillId="0" borderId="0" xfId="0" applyFont="1" applyBorder="1"/>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4" xfId="0" applyFont="1" applyBorder="1" applyAlignment="1">
      <alignment horizontal="center"/>
    </xf>
    <xf numFmtId="0" fontId="6" fillId="0" borderId="0" xfId="0" applyFont="1" applyAlignment="1">
      <alignment wrapText="1"/>
    </xf>
    <xf numFmtId="0" fontId="0" fillId="0" borderId="0" xfId="0" applyAlignment="1">
      <alignment vertical="center"/>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6" fillId="0" borderId="0" xfId="0" applyFont="1"/>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6" fillId="0" borderId="0" xfId="0" applyFont="1"/>
    <xf numFmtId="0" fontId="5" fillId="0" borderId="9" xfId="0" applyFont="1" applyBorder="1" applyAlignment="1">
      <alignment horizontal="center"/>
    </xf>
    <xf numFmtId="0" fontId="13" fillId="0" borderId="14" xfId="0" applyFont="1" applyBorder="1" applyAlignment="1">
      <alignment horizontal="center"/>
    </xf>
    <xf numFmtId="0" fontId="5" fillId="0" borderId="0" xfId="0" applyFont="1" applyBorder="1" applyAlignment="1">
      <alignment horizontal="center"/>
    </xf>
    <xf numFmtId="0" fontId="13" fillId="0" borderId="0" xfId="0" applyFont="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6" fillId="0" borderId="0" xfId="0" applyFont="1"/>
    <xf numFmtId="0" fontId="4" fillId="0" borderId="14" xfId="0" applyFont="1" applyBorder="1" applyAlignment="1">
      <alignment horizontal="center" vertical="center" wrapText="1"/>
    </xf>
    <xf numFmtId="0" fontId="16" fillId="0" borderId="0" xfId="0" applyFont="1"/>
    <xf numFmtId="0" fontId="5" fillId="0" borderId="0" xfId="0" applyFont="1" applyAlignment="1">
      <alignment horizontal="center"/>
    </xf>
    <xf numFmtId="0" fontId="5" fillId="0" borderId="14" xfId="0" applyFont="1" applyFill="1" applyBorder="1" applyAlignment="1">
      <alignment horizontal="center"/>
    </xf>
    <xf numFmtId="0" fontId="4" fillId="0" borderId="0" xfId="0" applyFont="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4" xfId="3" applyFont="1" applyBorder="1" applyAlignment="1">
      <alignment horizontal="center" vertical="center" wrapText="1"/>
    </xf>
    <xf numFmtId="0" fontId="5" fillId="0" borderId="27" xfId="3" applyFont="1" applyBorder="1" applyAlignment="1">
      <alignment horizontal="center"/>
    </xf>
    <xf numFmtId="0" fontId="5" fillId="0" borderId="14" xfId="3" applyFont="1" applyBorder="1" applyAlignment="1">
      <alignment horizontal="center"/>
    </xf>
    <xf numFmtId="0" fontId="5" fillId="0" borderId="28" xfId="3" applyFont="1" applyBorder="1" applyAlignment="1">
      <alignment horizontal="center"/>
    </xf>
    <xf numFmtId="0" fontId="5" fillId="0" borderId="27" xfId="3" applyFont="1" applyBorder="1" applyAlignment="1">
      <alignment horizontal="center" vertical="center"/>
    </xf>
    <xf numFmtId="0" fontId="5" fillId="0" borderId="14" xfId="3" applyFont="1" applyBorder="1" applyAlignment="1">
      <alignment horizontal="center" vertical="center"/>
    </xf>
    <xf numFmtId="0" fontId="5" fillId="0" borderId="28" xfId="3" applyFont="1" applyBorder="1" applyAlignment="1">
      <alignment horizontal="center" vertical="center"/>
    </xf>
    <xf numFmtId="0" fontId="4" fillId="0" borderId="27" xfId="3" applyFont="1" applyBorder="1" applyAlignment="1">
      <alignment horizontal="center"/>
    </xf>
    <xf numFmtId="0" fontId="4" fillId="0" borderId="14" xfId="3" applyFont="1" applyBorder="1" applyAlignment="1">
      <alignment horizontal="center"/>
    </xf>
    <xf numFmtId="0" fontId="4" fillId="0" borderId="9" xfId="0" applyFont="1" applyBorder="1" applyAlignment="1">
      <alignment horizontal="center" vertical="top" wrapText="1"/>
    </xf>
    <xf numFmtId="0" fontId="4" fillId="0" borderId="14" xfId="0" applyFont="1" applyBorder="1" applyAlignment="1">
      <alignment horizontal="center" vertical="top" wrapText="1"/>
    </xf>
    <xf numFmtId="0" fontId="5" fillId="0" borderId="2" xfId="0" applyFont="1" applyBorder="1"/>
    <xf numFmtId="0" fontId="4" fillId="0" borderId="13" xfId="0" applyFont="1" applyBorder="1" applyAlignment="1">
      <alignment horizontal="center" vertical="top" wrapText="1"/>
    </xf>
    <xf numFmtId="0" fontId="4" fillId="0" borderId="10" xfId="0" applyFont="1" applyBorder="1" applyAlignment="1">
      <alignment horizontal="center" vertical="top" wrapText="1"/>
    </xf>
    <xf numFmtId="0" fontId="4" fillId="0" borderId="12" xfId="0" applyFont="1" applyBorder="1" applyAlignment="1">
      <alignment horizontal="center" vertical="top" wrapText="1"/>
    </xf>
    <xf numFmtId="0" fontId="5" fillId="0" borderId="0" xfId="0" applyFont="1" applyBorder="1"/>
    <xf numFmtId="0" fontId="4" fillId="0" borderId="0" xfId="0" applyFont="1" applyBorder="1" applyAlignment="1">
      <alignment horizontal="center"/>
    </xf>
    <xf numFmtId="0" fontId="4" fillId="0" borderId="0"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4" fillId="0" borderId="14" xfId="0" applyFont="1" applyBorder="1" applyAlignment="1">
      <alignment horizontal="center"/>
    </xf>
    <xf numFmtId="0" fontId="4" fillId="0" borderId="27" xfId="0" applyFont="1" applyBorder="1" applyAlignment="1">
      <alignment horizontal="center"/>
    </xf>
    <xf numFmtId="0" fontId="5" fillId="0" borderId="14" xfId="0" applyFont="1" applyBorder="1" applyAlignment="1">
      <alignment horizontal="center" wrapText="1"/>
    </xf>
    <xf numFmtId="0" fontId="5" fillId="0" borderId="14" xfId="0" applyFont="1" applyBorder="1"/>
    <xf numFmtId="0" fontId="4" fillId="0" borderId="1" xfId="0" applyFont="1" applyBorder="1" applyAlignment="1">
      <alignment horizontal="center"/>
    </xf>
    <xf numFmtId="0" fontId="4" fillId="0" borderId="9" xfId="0" applyFont="1" applyBorder="1" applyAlignment="1">
      <alignment horizontal="center" vertical="center" wrapText="1"/>
    </xf>
    <xf numFmtId="0" fontId="4" fillId="0" borderId="9" xfId="0" applyFont="1" applyBorder="1" applyAlignment="1">
      <alignment horizontal="center" vertic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4" fillId="0" borderId="2" xfId="0" applyFont="1" applyBorder="1" applyAlignment="1">
      <alignment horizontal="left" vertical="center"/>
    </xf>
    <xf numFmtId="0" fontId="4" fillId="0" borderId="14" xfId="0" applyFont="1" applyBorder="1"/>
    <xf numFmtId="0" fontId="4" fillId="0" borderId="2" xfId="0" applyFont="1" applyBorder="1"/>
    <xf numFmtId="0" fontId="4" fillId="0" borderId="2" xfId="0" applyFont="1" applyBorder="1" applyAlignment="1">
      <alignment horizontal="center"/>
    </xf>
    <xf numFmtId="0" fontId="4" fillId="0" borderId="3" xfId="0" applyFont="1" applyBorder="1" applyAlignment="1">
      <alignment horizontal="center"/>
    </xf>
    <xf numFmtId="0" fontId="22" fillId="0" borderId="9" xfId="0" applyFont="1" applyBorder="1" applyAlignment="1">
      <alignment horizontal="center" vertical="center" wrapText="1"/>
    </xf>
    <xf numFmtId="0" fontId="22" fillId="0" borderId="14" xfId="0" applyFont="1" applyBorder="1" applyAlignment="1">
      <alignment horizontal="center" vertical="center" wrapText="1"/>
    </xf>
    <xf numFmtId="0" fontId="23" fillId="0" borderId="14" xfId="0" applyFont="1" applyBorder="1" applyAlignment="1">
      <alignment horizontal="left"/>
    </xf>
    <xf numFmtId="0" fontId="22" fillId="0" borderId="4" xfId="0" applyFont="1" applyBorder="1" applyAlignment="1">
      <alignment horizontal="left"/>
    </xf>
    <xf numFmtId="0" fontId="23" fillId="0" borderId="0" xfId="0" applyFont="1" applyBorder="1" applyAlignment="1">
      <alignment horizontal="left"/>
    </xf>
    <xf numFmtId="0" fontId="23" fillId="0" borderId="5" xfId="0" applyFont="1" applyBorder="1" applyAlignment="1">
      <alignment horizontal="left"/>
    </xf>
    <xf numFmtId="0" fontId="0" fillId="0" borderId="0" xfId="0" applyAlignment="1">
      <alignment horizontal="center"/>
    </xf>
    <xf numFmtId="0" fontId="24" fillId="0" borderId="0" xfId="0" applyFont="1" applyAlignment="1">
      <alignment horizontal="center"/>
    </xf>
    <xf numFmtId="0" fontId="22" fillId="0" borderId="14" xfId="0" applyFont="1" applyBorder="1" applyAlignment="1">
      <alignment horizontal="center"/>
    </xf>
    <xf numFmtId="0" fontId="23" fillId="0" borderId="14" xfId="0" applyFont="1" applyBorder="1" applyAlignment="1">
      <alignment horizontal="center"/>
    </xf>
    <xf numFmtId="0" fontId="25" fillId="0" borderId="14" xfId="0" applyFont="1" applyBorder="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5" fillId="0" borderId="2" xfId="0" applyFont="1" applyBorder="1" applyAlignment="1">
      <alignment vertical="center"/>
    </xf>
    <xf numFmtId="0" fontId="5" fillId="0" borderId="0" xfId="0" applyFont="1" applyAlignment="1">
      <alignment horizontal="center" vertical="center"/>
    </xf>
    <xf numFmtId="0" fontId="4" fillId="0" borderId="0" xfId="0" applyFont="1" applyBorder="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5" fillId="0" borderId="15"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5" fillId="0" borderId="0" xfId="0" applyFont="1" applyBorder="1" applyAlignment="1">
      <alignment vertical="center"/>
    </xf>
    <xf numFmtId="0" fontId="4" fillId="0" borderId="0" xfId="0" applyFont="1" applyAlignment="1">
      <alignment horizontal="center" vertical="center"/>
    </xf>
    <xf numFmtId="0" fontId="5" fillId="0" borderId="0"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6" fillId="0" borderId="0" xfId="0" applyFont="1" applyBorder="1" applyAlignment="1">
      <alignment vertical="center"/>
    </xf>
    <xf numFmtId="0" fontId="4" fillId="0" borderId="9"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5" fillId="0" borderId="0" xfId="0" applyFont="1" applyBorder="1" applyProtection="1">
      <protection locked="0"/>
    </xf>
    <xf numFmtId="0" fontId="4" fillId="0" borderId="9" xfId="0" applyFont="1" applyBorder="1" applyAlignment="1">
      <alignment horizontal="center" vertical="center" wrapText="1"/>
    </xf>
    <xf numFmtId="0" fontId="4" fillId="0" borderId="14" xfId="0" applyFont="1" applyBorder="1" applyAlignment="1">
      <alignment horizontal="left"/>
    </xf>
    <xf numFmtId="0" fontId="4" fillId="0" borderId="14" xfId="0" applyFont="1" applyBorder="1" applyAlignment="1">
      <alignment horizontal="center" vertical="center" wrapText="1"/>
    </xf>
    <xf numFmtId="0" fontId="6" fillId="0" borderId="0" xfId="0" applyFont="1"/>
    <xf numFmtId="0" fontId="5" fillId="0" borderId="14" xfId="0" applyFont="1" applyBorder="1" applyAlignment="1">
      <alignment horizontal="left"/>
    </xf>
    <xf numFmtId="0" fontId="4" fillId="0" borderId="14" xfId="0" applyFont="1" applyBorder="1" applyAlignment="1" applyProtection="1">
      <alignment horizontal="center"/>
      <protection locked="0"/>
    </xf>
    <xf numFmtId="0" fontId="5" fillId="0" borderId="14" xfId="0" applyFont="1" applyBorder="1" applyAlignment="1" applyProtection="1">
      <alignment horizontal="center"/>
      <protection locked="0"/>
    </xf>
    <xf numFmtId="0" fontId="5" fillId="0" borderId="4" xfId="0" applyFont="1" applyBorder="1" applyAlignment="1"/>
    <xf numFmtId="0" fontId="5" fillId="0" borderId="0" xfId="0" applyFont="1" applyAlignment="1"/>
    <xf numFmtId="0" fontId="4" fillId="0" borderId="10" xfId="0" applyFont="1" applyBorder="1" applyAlignment="1">
      <alignment horizont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4" fillId="0" borderId="0" xfId="0" applyFont="1" applyBorder="1" applyAlignment="1">
      <alignment horizontal="left"/>
    </xf>
    <xf numFmtId="0" fontId="5" fillId="0" borderId="14" xfId="0" applyFont="1" applyBorder="1" applyAlignment="1">
      <alignment horizontal="left"/>
    </xf>
    <xf numFmtId="0" fontId="6" fillId="0" borderId="0" xfId="0" applyFont="1"/>
    <xf numFmtId="0" fontId="14" fillId="0" borderId="14" xfId="0" applyFont="1" applyBorder="1" applyAlignment="1">
      <alignment horizontal="left"/>
    </xf>
    <xf numFmtId="0" fontId="5" fillId="0" borderId="12" xfId="0" applyFont="1" applyBorder="1" applyAlignment="1">
      <alignment horizontal="left"/>
    </xf>
    <xf numFmtId="0" fontId="5" fillId="0" borderId="0" xfId="0" applyFont="1" applyAlignment="1">
      <alignment horizontal="left"/>
    </xf>
    <xf numFmtId="0" fontId="4" fillId="0" borderId="0" xfId="0" applyFont="1" applyBorder="1" applyAlignment="1">
      <alignment horizontal="center" vertical="center"/>
    </xf>
    <xf numFmtId="0" fontId="5" fillId="0" borderId="14" xfId="0" applyFont="1" applyBorder="1" applyAlignment="1">
      <alignment horizontal="right"/>
    </xf>
    <xf numFmtId="0" fontId="4" fillId="0" borderId="14" xfId="0" applyFont="1" applyBorder="1" applyAlignment="1">
      <alignment horizontal="center"/>
    </xf>
    <xf numFmtId="0" fontId="6" fillId="0" borderId="0" xfId="0" applyFont="1" applyAlignment="1"/>
    <xf numFmtId="0" fontId="26" fillId="0" borderId="0" xfId="0" applyFont="1"/>
    <xf numFmtId="0" fontId="14" fillId="0" borderId="14" xfId="0" applyFont="1" applyBorder="1" applyAlignment="1">
      <alignment horizontal="center"/>
    </xf>
    <xf numFmtId="0" fontId="14" fillId="0" borderId="0" xfId="0" applyFont="1"/>
    <xf numFmtId="0" fontId="4" fillId="0" borderId="9" xfId="3" applyFont="1" applyBorder="1" applyAlignment="1">
      <alignment horizontal="center" vertical="center" wrapText="1"/>
    </xf>
    <xf numFmtId="0" fontId="22" fillId="0" borderId="46" xfId="0" applyFont="1" applyBorder="1" applyAlignment="1">
      <alignment horizontal="center" vertical="center" wrapText="1"/>
    </xf>
    <xf numFmtId="0" fontId="4" fillId="0" borderId="9" xfId="0" applyFont="1" applyFill="1" applyBorder="1" applyAlignment="1">
      <alignment horizontal="center" vertical="center" wrapText="1"/>
    </xf>
    <xf numFmtId="0" fontId="4" fillId="0" borderId="14" xfId="0" applyFont="1" applyFill="1" applyBorder="1" applyAlignment="1">
      <alignment horizontal="center" vertical="center" wrapText="1"/>
    </xf>
    <xf numFmtId="1" fontId="4" fillId="0" borderId="14" xfId="0" applyNumberFormat="1" applyFont="1" applyFill="1" applyBorder="1" applyAlignment="1">
      <alignment horizontal="center"/>
    </xf>
    <xf numFmtId="0" fontId="4" fillId="0" borderId="14" xfId="0" applyFont="1" applyFill="1" applyBorder="1" applyAlignment="1">
      <alignment horizontal="center"/>
    </xf>
    <xf numFmtId="1" fontId="5" fillId="0" borderId="14" xfId="0" applyNumberFormat="1" applyFont="1" applyFill="1" applyBorder="1" applyAlignment="1">
      <alignment horizontal="center"/>
    </xf>
    <xf numFmtId="0" fontId="5" fillId="0" borderId="14" xfId="0" applyFont="1" applyFill="1" applyBorder="1" applyAlignment="1">
      <alignment horizontal="center" vertical="center" wrapText="1"/>
    </xf>
    <xf numFmtId="0" fontId="5" fillId="0" borderId="0" xfId="0" applyNumberFormat="1" applyFont="1" applyFill="1"/>
    <xf numFmtId="0" fontId="4" fillId="0" borderId="10" xfId="0" applyFont="1" applyFill="1" applyBorder="1" applyAlignment="1">
      <alignment horizontal="center"/>
    </xf>
    <xf numFmtId="0" fontId="4" fillId="0" borderId="11" xfId="0" applyFont="1" applyFill="1" applyBorder="1" applyAlignment="1">
      <alignment horizontal="center"/>
    </xf>
    <xf numFmtId="0" fontId="4" fillId="0" borderId="12" xfId="0" applyFont="1" applyFill="1" applyBorder="1" applyAlignment="1">
      <alignment horizontal="center"/>
    </xf>
    <xf numFmtId="0" fontId="4" fillId="0" borderId="10" xfId="0" applyFont="1" applyFill="1" applyBorder="1" applyAlignment="1"/>
    <xf numFmtId="0" fontId="4" fillId="0" borderId="11" xfId="0" applyFont="1" applyFill="1" applyBorder="1" applyAlignment="1"/>
    <xf numFmtId="0" fontId="4" fillId="0" borderId="12" xfId="0" applyFont="1" applyFill="1" applyBorder="1" applyAlignment="1"/>
    <xf numFmtId="0" fontId="5" fillId="0" borderId="11" xfId="0" applyFont="1" applyFill="1" applyBorder="1" applyAlignment="1">
      <alignment horizontal="center" vertical="center" wrapText="1"/>
    </xf>
    <xf numFmtId="0" fontId="14" fillId="0" borderId="0" xfId="0" applyNumberFormat="1" applyFont="1" applyFill="1"/>
    <xf numFmtId="0" fontId="23" fillId="0" borderId="45" xfId="0" applyFont="1" applyBorder="1" applyAlignment="1">
      <alignment horizontal="center"/>
    </xf>
    <xf numFmtId="0" fontId="24" fillId="0" borderId="0" xfId="0" applyFont="1"/>
    <xf numFmtId="0" fontId="0" fillId="0" borderId="0" xfId="0" applyFont="1" applyAlignment="1">
      <alignment horizontal="center"/>
    </xf>
    <xf numFmtId="0" fontId="24" fillId="0" borderId="0" xfId="0" applyFont="1" applyAlignment="1">
      <alignment horizontal="center" vertical="center"/>
    </xf>
    <xf numFmtId="0" fontId="29" fillId="0" borderId="0" xfId="0" applyFont="1" applyAlignment="1">
      <alignment horizontal="center" vertical="center"/>
    </xf>
    <xf numFmtId="0" fontId="5" fillId="0" borderId="27" xfId="0" applyFont="1" applyFill="1" applyBorder="1" applyAlignment="1">
      <alignment horizontal="center"/>
    </xf>
    <xf numFmtId="0" fontId="5" fillId="0" borderId="0" xfId="0" applyFont="1" applyFill="1"/>
    <xf numFmtId="0" fontId="4" fillId="0" borderId="14" xfId="0" quotePrefix="1" applyFont="1" applyBorder="1" applyAlignment="1">
      <alignment horizontal="center" vertical="center" wrapText="1"/>
    </xf>
    <xf numFmtId="0" fontId="4" fillId="0" borderId="14" xfId="1" applyFont="1" applyBorder="1" applyAlignment="1">
      <alignment horizontal="center"/>
    </xf>
    <xf numFmtId="0" fontId="4" fillId="0" borderId="14" xfId="0" applyFont="1" applyBorder="1" applyAlignment="1">
      <alignment horizontal="right"/>
    </xf>
    <xf numFmtId="1" fontId="4" fillId="0" borderId="14" xfId="0" applyNumberFormat="1" applyFont="1" applyBorder="1" applyAlignment="1">
      <alignment horizontal="right"/>
    </xf>
    <xf numFmtId="1" fontId="5" fillId="0" borderId="14" xfId="0" applyNumberFormat="1" applyFont="1" applyBorder="1" applyAlignment="1">
      <alignment horizontal="right"/>
    </xf>
    <xf numFmtId="0" fontId="5" fillId="0" borderId="1" xfId="0" applyFont="1" applyBorder="1"/>
    <xf numFmtId="0" fontId="5" fillId="0" borderId="3" xfId="0" applyFont="1" applyBorder="1"/>
    <xf numFmtId="0" fontId="6" fillId="0" borderId="14" xfId="1"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14" fillId="0" borderId="27" xfId="0" applyFont="1" applyBorder="1" applyAlignment="1">
      <alignment horizontal="center"/>
    </xf>
    <xf numFmtId="0" fontId="4" fillId="0" borderId="0" xfId="0" applyFont="1" applyAlignment="1">
      <alignment horizontal="center" wrapText="1"/>
    </xf>
    <xf numFmtId="0" fontId="14" fillId="0" borderId="14" xfId="2" applyFont="1" applyFill="1" applyBorder="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27" xfId="0" applyFont="1" applyBorder="1" applyAlignment="1">
      <alignment horizontal="center"/>
    </xf>
    <xf numFmtId="0" fontId="4" fillId="0" borderId="0" xfId="0" applyFont="1" applyBorder="1" applyAlignment="1">
      <alignment horizontal="left" wrapText="1"/>
    </xf>
    <xf numFmtId="0" fontId="4" fillId="0" borderId="19" xfId="0" applyFont="1" applyBorder="1" applyAlignment="1">
      <alignment horizontal="left" wrapText="1"/>
    </xf>
    <xf numFmtId="0" fontId="4" fillId="0" borderId="14" xfId="0" applyFont="1" applyBorder="1" applyAlignment="1">
      <alignment horizontal="center"/>
    </xf>
    <xf numFmtId="0" fontId="6" fillId="0" borderId="0" xfId="0" applyFont="1"/>
    <xf numFmtId="0" fontId="6" fillId="0" borderId="0" xfId="0" applyFont="1" applyAlignment="1"/>
    <xf numFmtId="0" fontId="4" fillId="0" borderId="21" xfId="0" applyFont="1" applyBorder="1" applyAlignment="1">
      <alignment horizontal="center"/>
    </xf>
    <xf numFmtId="0" fontId="6" fillId="0" borderId="7" xfId="0" applyFont="1" applyBorder="1" applyAlignment="1"/>
    <xf numFmtId="0" fontId="4" fillId="0" borderId="0" xfId="3" applyFont="1" applyBorder="1" applyAlignment="1">
      <alignment horizontal="center"/>
    </xf>
    <xf numFmtId="0" fontId="4" fillId="0" borderId="27" xfId="0" applyFont="1" applyBorder="1" applyAlignment="1">
      <alignment horizontal="center"/>
    </xf>
    <xf numFmtId="0" fontId="4" fillId="0" borderId="0" xfId="0" applyFont="1" applyBorder="1" applyAlignment="1">
      <alignment wrapText="1"/>
    </xf>
    <xf numFmtId="0" fontId="22" fillId="0" borderId="9" xfId="0" applyFont="1" applyBorder="1" applyAlignment="1">
      <alignment horizontal="center" vertical="center" wrapText="1"/>
    </xf>
    <xf numFmtId="0" fontId="5" fillId="0" borderId="45" xfId="3" applyFont="1" applyBorder="1" applyAlignment="1">
      <alignment horizontal="center"/>
    </xf>
    <xf numFmtId="0" fontId="5" fillId="0" borderId="0" xfId="3" applyFont="1"/>
    <xf numFmtId="0" fontId="5" fillId="0" borderId="45" xfId="3" applyFont="1" applyFill="1" applyBorder="1" applyAlignment="1">
      <alignment horizontal="center"/>
    </xf>
    <xf numFmtId="0" fontId="5" fillId="2" borderId="45" xfId="3" applyFont="1" applyFill="1" applyBorder="1" applyAlignment="1">
      <alignment horizontal="center"/>
    </xf>
    <xf numFmtId="0" fontId="5" fillId="0" borderId="14" xfId="1" applyFont="1" applyBorder="1" applyAlignment="1">
      <alignment horizontal="center"/>
    </xf>
    <xf numFmtId="0" fontId="5" fillId="0" borderId="17" xfId="0" applyFont="1" applyBorder="1"/>
    <xf numFmtId="0" fontId="5" fillId="0" borderId="10" xfId="0" applyFont="1" applyBorder="1" applyAlignment="1">
      <alignment horizontal="center"/>
    </xf>
    <xf numFmtId="0" fontId="5" fillId="0" borderId="15" xfId="0" applyFont="1" applyBorder="1" applyAlignment="1">
      <alignment horizontal="center"/>
    </xf>
    <xf numFmtId="0" fontId="4" fillId="0" borderId="27" xfId="0" applyFont="1" applyFill="1" applyBorder="1" applyAlignment="1">
      <alignment horizontal="center"/>
    </xf>
    <xf numFmtId="0" fontId="5" fillId="0" borderId="0" xfId="0" applyFont="1" applyFill="1" applyBorder="1"/>
    <xf numFmtId="0" fontId="16" fillId="0" borderId="0" xfId="0" applyFont="1" applyBorder="1"/>
    <xf numFmtId="0" fontId="23" fillId="0" borderId="14" xfId="0" applyFont="1" applyBorder="1"/>
    <xf numFmtId="0" fontId="22" fillId="0" borderId="2" xfId="0" applyFont="1" applyBorder="1"/>
    <xf numFmtId="0" fontId="23" fillId="0" borderId="2" xfId="0" applyFont="1" applyBorder="1"/>
    <xf numFmtId="0" fontId="22" fillId="0" borderId="0" xfId="0" applyFont="1"/>
    <xf numFmtId="0" fontId="23" fillId="0" borderId="0" xfId="0" applyFont="1" applyBorder="1"/>
    <xf numFmtId="0" fontId="33" fillId="0" borderId="0" xfId="0" applyFont="1"/>
    <xf numFmtId="49" fontId="23" fillId="0" borderId="0" xfId="0" applyNumberFormat="1" applyFont="1" applyAlignment="1">
      <alignment wrapText="1"/>
    </xf>
    <xf numFmtId="0" fontId="23" fillId="0" borderId="0" xfId="0" applyFont="1"/>
    <xf numFmtId="0" fontId="22" fillId="0" borderId="13" xfId="0" applyFont="1" applyBorder="1" applyAlignment="1">
      <alignment horizontal="center"/>
    </xf>
    <xf numFmtId="0" fontId="22" fillId="0" borderId="1" xfId="0" applyFont="1" applyBorder="1"/>
    <xf numFmtId="0" fontId="23" fillId="0" borderId="3" xfId="0" applyFont="1" applyBorder="1"/>
    <xf numFmtId="0" fontId="22" fillId="0" borderId="3" xfId="0" applyFont="1" applyBorder="1"/>
    <xf numFmtId="0" fontId="32" fillId="0" borderId="14" xfId="0" applyFont="1" applyBorder="1" applyAlignment="1">
      <alignment horizontal="center"/>
    </xf>
    <xf numFmtId="0" fontId="32" fillId="0" borderId="14" xfId="0" applyFont="1" applyBorder="1" applyAlignment="1">
      <alignment horizontal="left"/>
    </xf>
    <xf numFmtId="0" fontId="25" fillId="0" borderId="14" xfId="0" applyFont="1" applyBorder="1"/>
    <xf numFmtId="0" fontId="23" fillId="0" borderId="1" xfId="0" applyFont="1" applyBorder="1"/>
    <xf numFmtId="0" fontId="23" fillId="0" borderId="14" xfId="0" applyFont="1" applyBorder="1" applyAlignment="1">
      <alignment horizontal="center" vertical="center"/>
    </xf>
    <xf numFmtId="0" fontId="23" fillId="2" borderId="14" xfId="0" applyFont="1" applyFill="1" applyBorder="1" applyAlignment="1">
      <alignment horizontal="center"/>
    </xf>
    <xf numFmtId="0" fontId="22" fillId="0" borderId="6" xfId="0" applyFont="1" applyBorder="1" applyAlignment="1"/>
    <xf numFmtId="0" fontId="22" fillId="0" borderId="7" xfId="0" applyFont="1" applyBorder="1" applyAlignment="1"/>
    <xf numFmtId="0" fontId="22" fillId="0" borderId="8" xfId="0" applyFont="1" applyBorder="1" applyAlignment="1"/>
    <xf numFmtId="0" fontId="22" fillId="0" borderId="1" xfId="0" applyFont="1" applyBorder="1" applyAlignment="1">
      <alignment horizontal="center"/>
    </xf>
    <xf numFmtId="0" fontId="22" fillId="0" borderId="2"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3" fillId="0" borderId="0" xfId="0" applyFont="1" applyAlignment="1">
      <alignment horizontal="center"/>
    </xf>
    <xf numFmtId="0" fontId="22" fillId="0" borderId="0" xfId="0" applyFont="1" applyBorder="1" applyAlignment="1">
      <alignment horizontal="center"/>
    </xf>
    <xf numFmtId="0" fontId="25" fillId="0" borderId="14" xfId="0" applyFont="1" applyBorder="1" applyAlignment="1">
      <alignment horizontal="center" vertical="center"/>
    </xf>
    <xf numFmtId="0" fontId="23" fillId="0" borderId="7" xfId="0" applyFont="1" applyBorder="1"/>
    <xf numFmtId="0" fontId="22" fillId="0" borderId="5" xfId="0" applyFont="1" applyBorder="1" applyAlignment="1">
      <alignment horizontal="center"/>
    </xf>
    <xf numFmtId="0" fontId="23" fillId="0" borderId="0" xfId="0" applyFont="1" applyBorder="1" applyAlignment="1">
      <alignment horizontal="center"/>
    </xf>
    <xf numFmtId="0" fontId="22" fillId="0" borderId="14" xfId="0" applyFont="1" applyBorder="1" applyAlignment="1">
      <alignment horizontal="center" vertical="top"/>
    </xf>
    <xf numFmtId="0" fontId="22" fillId="0" borderId="2" xfId="0" applyFont="1" applyBorder="1" applyAlignment="1">
      <alignment horizontal="left"/>
    </xf>
    <xf numFmtId="0" fontId="23" fillId="0" borderId="2" xfId="0" applyFont="1" applyBorder="1" applyAlignment="1">
      <alignment horizontal="left"/>
    </xf>
    <xf numFmtId="0" fontId="40" fillId="0" borderId="0" xfId="0" applyFont="1"/>
    <xf numFmtId="0" fontId="40" fillId="0" borderId="0" xfId="0" applyFont="1" applyAlignment="1">
      <alignment horizontal="center"/>
    </xf>
    <xf numFmtId="0" fontId="22" fillId="0" borderId="0" xfId="0" applyFont="1" applyAlignment="1">
      <alignment horizontal="center"/>
    </xf>
    <xf numFmtId="0" fontId="22" fillId="0" borderId="9" xfId="0" applyFont="1" applyBorder="1" applyAlignment="1">
      <alignment horizontal="center"/>
    </xf>
    <xf numFmtId="0" fontId="4" fillId="0" borderId="19" xfId="0" applyFont="1" applyBorder="1" applyAlignment="1">
      <alignment wrapText="1"/>
    </xf>
    <xf numFmtId="1" fontId="25" fillId="0" borderId="14" xfId="0" applyNumberFormat="1" applyFont="1" applyBorder="1" applyAlignment="1">
      <alignment horizontal="center"/>
    </xf>
    <xf numFmtId="1" fontId="22" fillId="0" borderId="14" xfId="0" applyNumberFormat="1" applyFont="1" applyBorder="1" applyAlignment="1">
      <alignment horizontal="center"/>
    </xf>
    <xf numFmtId="1" fontId="22" fillId="0" borderId="1" xfId="0" applyNumberFormat="1" applyFont="1" applyBorder="1" applyAlignment="1">
      <alignment horizontal="center"/>
    </xf>
    <xf numFmtId="1" fontId="22" fillId="0" borderId="2" xfId="0" applyNumberFormat="1" applyFont="1" applyBorder="1" applyAlignment="1">
      <alignment horizontal="center"/>
    </xf>
    <xf numFmtId="1" fontId="22" fillId="0" borderId="3" xfId="0" applyNumberFormat="1" applyFont="1" applyBorder="1" applyAlignment="1">
      <alignment horizontal="center"/>
    </xf>
    <xf numFmtId="1" fontId="4" fillId="0" borderId="14" xfId="0" applyNumberFormat="1" applyFont="1" applyBorder="1" applyAlignment="1">
      <alignment horizontal="center"/>
    </xf>
    <xf numFmtId="0" fontId="22" fillId="0" borderId="27" xfId="0" applyFont="1" applyBorder="1" applyAlignment="1">
      <alignment horizontal="center"/>
    </xf>
    <xf numFmtId="0" fontId="22" fillId="0" borderId="19" xfId="0" applyFont="1" applyBorder="1" applyAlignment="1">
      <alignment horizontal="center"/>
    </xf>
    <xf numFmtId="0" fontId="22" fillId="0" borderId="20" xfId="0" applyFont="1" applyBorder="1" applyAlignment="1">
      <alignment horizontal="center"/>
    </xf>
    <xf numFmtId="0" fontId="22" fillId="0" borderId="0" xfId="0" applyFont="1" applyFill="1"/>
    <xf numFmtId="0" fontId="6" fillId="0" borderId="0" xfId="0" applyFont="1" applyBorder="1" applyAlignment="1"/>
    <xf numFmtId="0" fontId="23" fillId="0" borderId="14" xfId="0" applyFont="1" applyBorder="1" applyAlignment="1">
      <alignment horizontal="center" vertical="center" wrapText="1"/>
    </xf>
    <xf numFmtId="0" fontId="6" fillId="2" borderId="0" xfId="0" applyFont="1" applyFill="1"/>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2" xfId="0" applyFont="1" applyBorder="1" applyAlignment="1">
      <alignment horizontal="center"/>
    </xf>
    <xf numFmtId="0" fontId="6" fillId="0" borderId="0" xfId="0" applyFont="1"/>
    <xf numFmtId="3" fontId="5" fillId="0" borderId="14" xfId="0" applyNumberFormat="1" applyFont="1" applyBorder="1" applyAlignment="1">
      <alignment horizontal="center" vertical="center"/>
    </xf>
    <xf numFmtId="3" fontId="5" fillId="0" borderId="14" xfId="0" applyNumberFormat="1" applyFont="1" applyBorder="1" applyAlignment="1">
      <alignment horizontal="center" vertical="center" wrapText="1"/>
    </xf>
    <xf numFmtId="49" fontId="4" fillId="0" borderId="10" xfId="0" applyNumberFormat="1" applyFont="1" applyBorder="1"/>
    <xf numFmtId="49" fontId="5" fillId="0" borderId="11" xfId="0" applyNumberFormat="1" applyFont="1" applyBorder="1" applyAlignment="1">
      <alignment horizontal="center"/>
    </xf>
    <xf numFmtId="49" fontId="5" fillId="0" borderId="12" xfId="0" applyNumberFormat="1" applyFont="1" applyBorder="1" applyAlignment="1">
      <alignment horizontal="center"/>
    </xf>
    <xf numFmtId="3" fontId="4" fillId="0" borderId="14" xfId="0" applyNumberFormat="1" applyFont="1" applyBorder="1" applyAlignment="1">
      <alignment horizontal="center"/>
    </xf>
    <xf numFmtId="1" fontId="5" fillId="0" borderId="14" xfId="0" applyNumberFormat="1" applyFont="1" applyBorder="1" applyAlignment="1">
      <alignment horizontal="center" vertic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6" fillId="0" borderId="0" xfId="0" applyFont="1"/>
    <xf numFmtId="0" fontId="4" fillId="0" borderId="0" xfId="0" applyFont="1" applyBorder="1" applyAlignment="1">
      <alignment horizontal="center" vertical="center" wrapText="1"/>
    </xf>
    <xf numFmtId="0" fontId="44" fillId="0" borderId="0" xfId="0" applyFont="1" applyAlignment="1">
      <alignment horizont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22" fillId="0" borderId="14" xfId="0" applyFont="1" applyBorder="1" applyAlignment="1">
      <alignment horizontal="center"/>
    </xf>
    <xf numFmtId="0" fontId="14"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left"/>
    </xf>
    <xf numFmtId="0" fontId="6" fillId="0" borderId="0" xfId="0" applyFont="1"/>
    <xf numFmtId="0" fontId="6" fillId="0" borderId="5" xfId="0" applyFont="1" applyBorder="1"/>
    <xf numFmtId="0" fontId="14" fillId="0" borderId="14" xfId="0" applyFont="1" applyBorder="1" applyAlignment="1">
      <alignment horizontal="left"/>
    </xf>
    <xf numFmtId="0" fontId="4" fillId="0" borderId="9" xfId="0" applyFont="1" applyBorder="1" applyAlignment="1" applyProtection="1">
      <alignment horizontal="center" vertical="center" wrapText="1"/>
      <protection locked="0"/>
    </xf>
    <xf numFmtId="0" fontId="14" fillId="0" borderId="14" xfId="0" applyFont="1" applyBorder="1" applyAlignment="1">
      <alignment horizontal="center"/>
    </xf>
    <xf numFmtId="0" fontId="22" fillId="0" borderId="14" xfId="0" applyFont="1" applyBorder="1" applyAlignment="1">
      <alignment horizontal="center"/>
    </xf>
    <xf numFmtId="0" fontId="22" fillId="0" borderId="9" xfId="0" applyFont="1" applyBorder="1" applyAlignment="1">
      <alignment horizontal="center" vertical="center" wrapText="1"/>
    </xf>
    <xf numFmtId="0" fontId="4" fillId="0" borderId="14" xfId="0" applyFont="1" applyBorder="1" applyAlignment="1">
      <alignment horizontal="center"/>
    </xf>
    <xf numFmtId="0" fontId="6" fillId="0" borderId="0" xfId="0" applyFont="1"/>
    <xf numFmtId="0" fontId="14" fillId="0" borderId="14" xfId="0" applyFont="1" applyBorder="1" applyAlignment="1">
      <alignment horizontal="left"/>
    </xf>
    <xf numFmtId="0" fontId="5" fillId="0" borderId="0" xfId="0" applyFont="1" applyFill="1" applyAlignment="1">
      <alignment horizontal="center"/>
    </xf>
    <xf numFmtId="0" fontId="4" fillId="0" borderId="2" xfId="0" applyFont="1" applyBorder="1" applyAlignment="1" applyProtection="1">
      <alignment horizontal="center"/>
      <protection locked="0"/>
    </xf>
    <xf numFmtId="0" fontId="4" fillId="0" borderId="14" xfId="1" applyFont="1" applyBorder="1" applyAlignment="1">
      <alignment horizontal="center" vertical="center" wrapText="1"/>
    </xf>
    <xf numFmtId="0" fontId="4" fillId="0" borderId="14" xfId="0" applyFont="1" applyBorder="1" applyAlignment="1">
      <alignment horizontal="center"/>
    </xf>
    <xf numFmtId="0" fontId="6" fillId="0" borderId="0" xfId="0" applyFont="1"/>
    <xf numFmtId="0" fontId="14" fillId="0" borderId="14" xfId="0" applyFont="1" applyBorder="1" applyAlignment="1">
      <alignment horizontal="center"/>
    </xf>
    <xf numFmtId="0" fontId="14" fillId="0" borderId="0" xfId="0" applyFont="1" applyAlignment="1">
      <alignment horizontal="center"/>
    </xf>
    <xf numFmtId="0" fontId="23" fillId="0" borderId="27" xfId="3" applyFont="1" applyBorder="1" applyAlignment="1">
      <alignment horizontal="center"/>
    </xf>
    <xf numFmtId="0" fontId="23" fillId="0" borderId="14" xfId="3" applyFont="1" applyBorder="1" applyAlignment="1">
      <alignment horizontal="center"/>
    </xf>
    <xf numFmtId="0" fontId="23" fillId="0" borderId="28" xfId="3" applyFont="1" applyBorder="1" applyAlignment="1">
      <alignment horizontal="center"/>
    </xf>
    <xf numFmtId="0" fontId="23" fillId="0" borderId="0" xfId="3" applyFont="1"/>
    <xf numFmtId="0" fontId="22" fillId="0" borderId="27" xfId="3" applyFont="1" applyBorder="1" applyAlignment="1">
      <alignment horizontal="center"/>
    </xf>
    <xf numFmtId="0" fontId="22" fillId="0" borderId="0" xfId="3" applyFont="1"/>
    <xf numFmtId="0" fontId="25" fillId="0" borderId="27" xfId="3" applyFont="1" applyBorder="1" applyAlignment="1">
      <alignment horizontal="center"/>
    </xf>
    <xf numFmtId="0" fontId="45" fillId="0" borderId="0" xfId="0" applyFont="1"/>
    <xf numFmtId="0" fontId="25" fillId="0" borderId="0" xfId="0" applyFont="1" applyAlignment="1">
      <alignment horizontal="center"/>
    </xf>
    <xf numFmtId="0" fontId="22" fillId="0" borderId="9" xfId="1" applyFont="1" applyBorder="1" applyAlignment="1">
      <alignment horizontal="center" vertical="center" wrapText="1"/>
    </xf>
    <xf numFmtId="0" fontId="22" fillId="0" borderId="14" xfId="1" applyFont="1" applyBorder="1" applyAlignment="1">
      <alignment horizontal="center" vertical="center" wrapText="1"/>
    </xf>
    <xf numFmtId="0" fontId="45" fillId="0" borderId="0" xfId="0" applyFont="1" applyAlignment="1">
      <alignment horizontal="center"/>
    </xf>
    <xf numFmtId="0" fontId="4" fillId="0" borderId="14" xfId="0" applyNumberFormat="1" applyFont="1" applyBorder="1" applyAlignment="1">
      <alignment horizontal="center"/>
    </xf>
    <xf numFmtId="0" fontId="4" fillId="0" borderId="14" xfId="0" applyFont="1" applyBorder="1" applyAlignment="1">
      <alignment horizontal="center"/>
    </xf>
    <xf numFmtId="0" fontId="4" fillId="0" borderId="0" xfId="3" applyFont="1" applyAlignment="1">
      <alignment horizontal="center"/>
    </xf>
    <xf numFmtId="0" fontId="14" fillId="0" borderId="0" xfId="5" applyFont="1" applyFill="1" applyAlignment="1">
      <alignment horizontal="center"/>
    </xf>
    <xf numFmtId="0" fontId="14" fillId="0" borderId="59" xfId="5" applyFont="1" applyFill="1" applyBorder="1" applyAlignment="1">
      <alignment horizontal="center"/>
    </xf>
    <xf numFmtId="0" fontId="26" fillId="0" borderId="0" xfId="5" applyFont="1" applyFill="1"/>
    <xf numFmtId="0" fontId="22" fillId="0" borderId="14" xfId="0" applyFont="1" applyBorder="1" applyAlignment="1">
      <alignment horizontal="center"/>
    </xf>
    <xf numFmtId="0" fontId="22" fillId="0" borderId="13" xfId="0" applyFont="1" applyBorder="1" applyAlignment="1">
      <alignment horizontal="center"/>
    </xf>
    <xf numFmtId="0" fontId="4" fillId="0" borderId="14" xfId="0" applyFont="1" applyBorder="1" applyAlignment="1">
      <alignment horizontal="center"/>
    </xf>
    <xf numFmtId="0" fontId="6" fillId="0" borderId="0" xfId="0" applyFont="1"/>
    <xf numFmtId="0" fontId="14" fillId="0" borderId="14" xfId="0" applyFont="1" applyBorder="1" applyAlignment="1">
      <alignment horizontal="center"/>
    </xf>
    <xf numFmtId="0" fontId="4" fillId="0" borderId="14" xfId="0" applyFont="1" applyBorder="1" applyAlignment="1">
      <alignment horizontal="center"/>
    </xf>
    <xf numFmtId="0" fontId="14" fillId="0" borderId="14" xfId="0" applyFont="1" applyBorder="1" applyAlignment="1">
      <alignment horizontal="center"/>
    </xf>
    <xf numFmtId="0" fontId="4" fillId="0" borderId="14" xfId="0" applyFont="1" applyBorder="1" applyAlignment="1">
      <alignment horizontal="center"/>
    </xf>
    <xf numFmtId="1" fontId="14" fillId="0" borderId="27" xfId="0" applyNumberFormat="1" applyFont="1" applyBorder="1" applyAlignment="1">
      <alignment horizontal="center"/>
    </xf>
    <xf numFmtId="0" fontId="4" fillId="0" borderId="9" xfId="0" applyFont="1" applyBorder="1" applyAlignment="1">
      <alignment horizontal="center" vertic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22" fillId="0" borderId="14" xfId="0" applyFont="1" applyBorder="1" applyAlignment="1">
      <alignment horizontal="center"/>
    </xf>
    <xf numFmtId="0" fontId="4" fillId="0" borderId="14" xfId="0" applyFont="1" applyBorder="1" applyAlignment="1">
      <alignment horizontal="center"/>
    </xf>
    <xf numFmtId="0" fontId="14" fillId="0" borderId="0" xfId="0" applyFont="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14" fillId="0" borderId="14" xfId="0" applyFont="1"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4" xfId="0" applyFont="1" applyBorder="1" applyAlignment="1">
      <alignment horizontal="center"/>
    </xf>
    <xf numFmtId="0" fontId="5" fillId="0" borderId="45" xfId="0" applyFont="1" applyBorder="1" applyAlignment="1">
      <alignment horizontal="center"/>
    </xf>
    <xf numFmtId="0" fontId="4" fillId="0" borderId="0" xfId="0" applyFont="1" applyFill="1" applyBorder="1"/>
    <xf numFmtId="0" fontId="4" fillId="0" borderId="0" xfId="0" applyFont="1" applyFill="1"/>
    <xf numFmtId="1" fontId="14" fillId="0" borderId="14" xfId="0" applyNumberFormat="1" applyFont="1" applyBorder="1" applyAlignment="1">
      <alignment horizontal="center"/>
    </xf>
    <xf numFmtId="0" fontId="22" fillId="0" borderId="14" xfId="0" applyFont="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center"/>
    </xf>
    <xf numFmtId="0" fontId="5" fillId="0" borderId="11"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0" xfId="0" applyFont="1" applyBorder="1" applyAlignment="1">
      <alignment horizontal="center"/>
    </xf>
    <xf numFmtId="0" fontId="5" fillId="0" borderId="2" xfId="0" applyFont="1" applyBorder="1" applyAlignment="1">
      <alignment horizontal="center"/>
    </xf>
    <xf numFmtId="0" fontId="4" fillId="0" borderId="0" xfId="0" applyFont="1" applyBorder="1" applyAlignment="1">
      <alignment wrapText="1"/>
    </xf>
    <xf numFmtId="0" fontId="14" fillId="0" borderId="14" xfId="0" applyFont="1" applyBorder="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wrapText="1"/>
    </xf>
    <xf numFmtId="0" fontId="6" fillId="0" borderId="0" xfId="0" applyFont="1"/>
    <xf numFmtId="0" fontId="14" fillId="0" borderId="14" xfId="0" applyFont="1" applyBorder="1" applyAlignment="1">
      <alignment horizontal="center"/>
    </xf>
    <xf numFmtId="0" fontId="5" fillId="0" borderId="14" xfId="0" applyFont="1" applyFill="1" applyBorder="1" applyAlignment="1">
      <alignment horizontal="center" vertical="center"/>
    </xf>
    <xf numFmtId="0" fontId="5" fillId="0" borderId="0" xfId="0" applyFont="1" applyFill="1" applyAlignment="1">
      <alignment horizontal="center" vertical="center"/>
    </xf>
    <xf numFmtId="0" fontId="5" fillId="0" borderId="1" xfId="0" applyFont="1" applyBorder="1" applyAlignment="1">
      <alignment horizontal="center"/>
    </xf>
    <xf numFmtId="0" fontId="26" fillId="0" borderId="12" xfId="0" applyFont="1" applyBorder="1" applyAlignment="1"/>
    <xf numFmtId="0" fontId="26" fillId="0" borderId="14" xfId="0" applyFont="1" applyBorder="1" applyAlignment="1"/>
    <xf numFmtId="0" fontId="14" fillId="0" borderId="14" xfId="0" applyFont="1" applyBorder="1" applyAlignment="1"/>
    <xf numFmtId="0" fontId="14" fillId="0" borderId="12" xfId="0" applyFont="1" applyBorder="1" applyAlignment="1"/>
    <xf numFmtId="0" fontId="4" fillId="0" borderId="12" xfId="0" applyFont="1" applyBorder="1" applyAlignment="1"/>
    <xf numFmtId="0" fontId="5" fillId="0" borderId="14" xfId="1" applyFont="1" applyBorder="1" applyAlignment="1">
      <alignment horizontal="center" vertical="center" wrapText="1"/>
    </xf>
    <xf numFmtId="0" fontId="5" fillId="0" borderId="0" xfId="0" applyFont="1" applyAlignment="1">
      <alignment horizontal="center" vertical="center" wrapText="1"/>
    </xf>
    <xf numFmtId="1" fontId="4" fillId="0" borderId="2" xfId="0" applyNumberFormat="1" applyFont="1" applyBorder="1" applyAlignment="1">
      <alignment horizontal="center"/>
    </xf>
    <xf numFmtId="0" fontId="47" fillId="0" borderId="14" xfId="0" applyFont="1" applyBorder="1" applyAlignment="1">
      <alignment horizontal="center"/>
    </xf>
    <xf numFmtId="0" fontId="47" fillId="0" borderId="0" xfId="0" applyFont="1"/>
    <xf numFmtId="0" fontId="47" fillId="0" borderId="0" xfId="0" applyFont="1" applyBorder="1"/>
    <xf numFmtId="0" fontId="47" fillId="0" borderId="0" xfId="0" applyFont="1" applyAlignment="1">
      <alignment horizontal="center"/>
    </xf>
    <xf numFmtId="0" fontId="48" fillId="0" borderId="9" xfId="0" applyFont="1" applyBorder="1" applyAlignment="1">
      <alignment horizontal="center" vertical="center" wrapText="1"/>
    </xf>
    <xf numFmtId="0" fontId="48" fillId="0" borderId="14" xfId="0" applyFont="1" applyBorder="1" applyAlignment="1">
      <alignment horizontal="center" vertical="center" wrapText="1"/>
    </xf>
    <xf numFmtId="0" fontId="49" fillId="0" borderId="0" xfId="0" applyFont="1"/>
    <xf numFmtId="0" fontId="48" fillId="0" borderId="14" xfId="0" applyFont="1" applyBorder="1" applyAlignment="1">
      <alignment horizontal="center"/>
    </xf>
    <xf numFmtId="0" fontId="48" fillId="0" borderId="0" xfId="0" applyFont="1" applyAlignment="1">
      <alignment horizontal="center"/>
    </xf>
    <xf numFmtId="0" fontId="49" fillId="0" borderId="0" xfId="0" applyFont="1" applyAlignment="1"/>
    <xf numFmtId="0" fontId="49" fillId="0" borderId="0" xfId="0" applyFont="1" applyBorder="1" applyAlignment="1"/>
    <xf numFmtId="0" fontId="48" fillId="0" borderId="10" xfId="0" applyFont="1" applyBorder="1" applyAlignment="1"/>
    <xf numFmtId="0" fontId="48" fillId="0" borderId="11" xfId="0" applyFont="1" applyBorder="1" applyAlignment="1"/>
    <xf numFmtId="0" fontId="48" fillId="0" borderId="12" xfId="0" applyFont="1" applyBorder="1" applyAlignment="1"/>
    <xf numFmtId="0" fontId="48" fillId="0" borderId="0" xfId="0" applyFont="1" applyBorder="1" applyAlignment="1">
      <alignment horizontal="center"/>
    </xf>
    <xf numFmtId="0" fontId="47" fillId="0" borderId="10" xfId="0" applyFont="1" applyBorder="1" applyAlignment="1">
      <alignment horizontal="left"/>
    </xf>
    <xf numFmtId="0" fontId="47" fillId="0" borderId="11" xfId="0" applyFont="1" applyBorder="1" applyAlignment="1">
      <alignment horizontal="left"/>
    </xf>
    <xf numFmtId="0" fontId="47" fillId="0" borderId="12" xfId="0" applyFont="1" applyBorder="1" applyAlignment="1">
      <alignment horizontal="left"/>
    </xf>
    <xf numFmtId="0" fontId="50" fillId="0" borderId="14" xfId="0" applyFont="1" applyBorder="1" applyAlignment="1">
      <alignment horizontal="center"/>
    </xf>
    <xf numFmtId="0" fontId="5" fillId="0" borderId="14" xfId="0" applyFont="1" applyBorder="1" applyAlignment="1">
      <alignment horizontal="center" vertical="center" wrapText="1"/>
    </xf>
    <xf numFmtId="0" fontId="6" fillId="0" borderId="0" xfId="0" applyFont="1"/>
    <xf numFmtId="0" fontId="14" fillId="0" borderId="14" xfId="0" applyFont="1" applyBorder="1" applyAlignment="1">
      <alignment horizontal="center"/>
    </xf>
    <xf numFmtId="0" fontId="5" fillId="0" borderId="0" xfId="0" applyFont="1" applyBorder="1" applyAlignment="1">
      <alignment horizontal="left"/>
    </xf>
    <xf numFmtId="0" fontId="14" fillId="0" borderId="9" xfId="0" applyFont="1" applyBorder="1" applyAlignment="1">
      <alignment horizontal="center"/>
    </xf>
    <xf numFmtId="0" fontId="26" fillId="0" borderId="0" xfId="0" applyFont="1" applyAlignment="1">
      <alignment horizontal="center"/>
    </xf>
    <xf numFmtId="0" fontId="5" fillId="0" borderId="0" xfId="1" applyFont="1" applyBorder="1" applyAlignment="1">
      <alignment horizontal="center"/>
    </xf>
    <xf numFmtId="0" fontId="5" fillId="0" borderId="0" xfId="1" applyFont="1" applyBorder="1" applyAlignment="1">
      <alignment horizontal="center" vertical="center" wrapText="1"/>
    </xf>
    <xf numFmtId="0" fontId="4" fillId="0" borderId="9" xfId="0" applyFont="1" applyBorder="1" applyAlignment="1">
      <alignment horizontal="center" vertical="center" wrapText="1"/>
    </xf>
    <xf numFmtId="0" fontId="22" fillId="0" borderId="14" xfId="0" applyFont="1" applyBorder="1" applyAlignment="1">
      <alignment horizontal="center"/>
    </xf>
    <xf numFmtId="0" fontId="22" fillId="0" borderId="13"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6" fillId="0" borderId="0" xfId="0" applyFont="1"/>
    <xf numFmtId="0" fontId="14" fillId="0" borderId="14" xfId="0" applyFont="1" applyBorder="1" applyAlignment="1">
      <alignment horizontal="center"/>
    </xf>
    <xf numFmtId="0" fontId="30" fillId="0" borderId="14" xfId="0" applyFont="1" applyBorder="1" applyAlignment="1">
      <alignment horizontal="center"/>
    </xf>
    <xf numFmtId="0" fontId="4" fillId="0" borderId="14" xfId="0" applyFont="1" applyBorder="1" applyAlignment="1">
      <alignment horizontal="center"/>
    </xf>
    <xf numFmtId="1" fontId="5" fillId="0" borderId="9" xfId="0" applyNumberFormat="1" applyFont="1" applyFill="1" applyBorder="1" applyAlignment="1">
      <alignment horizontal="center"/>
    </xf>
    <xf numFmtId="0" fontId="5" fillId="0" borderId="9" xfId="0" applyFont="1" applyFill="1" applyBorder="1" applyAlignment="1">
      <alignment horizontal="center"/>
    </xf>
    <xf numFmtId="1" fontId="14" fillId="0" borderId="14" xfId="0" applyNumberFormat="1" applyFont="1" applyFill="1" applyBorder="1" applyAlignment="1">
      <alignment horizontal="center"/>
    </xf>
    <xf numFmtId="0" fontId="26" fillId="0" borderId="0" xfId="0" applyFont="1" applyFill="1"/>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left"/>
    </xf>
    <xf numFmtId="0" fontId="14" fillId="0" borderId="14" xfId="0" applyFont="1" applyBorder="1" applyAlignment="1">
      <alignment horizontal="center"/>
    </xf>
    <xf numFmtId="0" fontId="44" fillId="0" borderId="14" xfId="0" applyFont="1" applyBorder="1" applyAlignment="1">
      <alignment horizontal="center"/>
    </xf>
    <xf numFmtId="0" fontId="5" fillId="0" borderId="14" xfId="0" applyFont="1" applyBorder="1" applyAlignment="1">
      <alignment horizontal="center" vertical="center" wrapText="1"/>
    </xf>
    <xf numFmtId="0" fontId="14" fillId="0" borderId="14" xfId="0" applyFont="1" applyBorder="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14" fillId="0" borderId="14" xfId="0" applyFont="1" applyBorder="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1" fontId="5" fillId="0" borderId="14" xfId="0" applyNumberFormat="1" applyFont="1" applyFill="1" applyBorder="1" applyAlignment="1">
      <alignment horizontal="center" wrapText="1"/>
    </xf>
    <xf numFmtId="0" fontId="5" fillId="0" borderId="14" xfId="0" applyFont="1" applyFill="1" applyBorder="1" applyAlignment="1">
      <alignment horizontal="center" wrapText="1"/>
    </xf>
    <xf numFmtId="0" fontId="5" fillId="2" borderId="0" xfId="0" applyFont="1" applyFill="1"/>
    <xf numFmtId="0" fontId="5" fillId="0" borderId="14" xfId="0" quotePrefix="1" applyFont="1" applyBorder="1" applyAlignment="1">
      <alignment horizontal="center"/>
    </xf>
    <xf numFmtId="0" fontId="5" fillId="0" borderId="14" xfId="0" quotePrefix="1" applyFont="1" applyBorder="1" applyAlignment="1">
      <alignment horizontal="center" vertical="center" wrapText="1"/>
    </xf>
    <xf numFmtId="0" fontId="4" fillId="0" borderId="14" xfId="0" applyFont="1" applyBorder="1" applyAlignment="1">
      <alignment horizontal="center"/>
    </xf>
    <xf numFmtId="1" fontId="5" fillId="0" borderId="14" xfId="0" applyNumberFormat="1" applyFont="1" applyFill="1" applyBorder="1" applyAlignment="1">
      <alignment horizontal="center" vertical="center"/>
    </xf>
    <xf numFmtId="0" fontId="5" fillId="2" borderId="14" xfId="0" applyFont="1" applyFill="1" applyBorder="1" applyAlignment="1">
      <alignment horizontal="center"/>
    </xf>
    <xf numFmtId="0" fontId="5" fillId="0" borderId="0" xfId="1" applyFont="1" applyBorder="1" applyAlignment="1">
      <alignment horizontal="left"/>
    </xf>
    <xf numFmtId="0" fontId="22"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3" fillId="0" borderId="0" xfId="0" applyFont="1" applyAlignment="1">
      <alignment horizontal="center"/>
    </xf>
    <xf numFmtId="0" fontId="5" fillId="0" borderId="0" xfId="0" applyFont="1" applyFill="1" applyAlignment="1">
      <alignment vertical="center"/>
    </xf>
    <xf numFmtId="0" fontId="5" fillId="0" borderId="14" xfId="0" quotePrefix="1" applyFont="1" applyBorder="1" applyAlignment="1">
      <alignment horizontal="center" vertic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6" fillId="0" borderId="0" xfId="0" applyFont="1"/>
    <xf numFmtId="0" fontId="4" fillId="0" borderId="1" xfId="0" applyFont="1" applyBorder="1" applyAlignment="1">
      <alignment horizontal="left"/>
    </xf>
    <xf numFmtId="0" fontId="5" fillId="0" borderId="0" xfId="0" applyFont="1" applyAlignment="1">
      <alignment horizontal="center"/>
    </xf>
    <xf numFmtId="0" fontId="14" fillId="0" borderId="14" xfId="0" applyFont="1" applyBorder="1" applyAlignment="1">
      <alignment horizontal="center" vertical="center"/>
    </xf>
    <xf numFmtId="0" fontId="14" fillId="0" borderId="0" xfId="0" applyFont="1" applyAlignment="1">
      <alignment horizontal="center" vertical="center"/>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6" fillId="0" borderId="0" xfId="0" applyFont="1"/>
    <xf numFmtId="0" fontId="5" fillId="0" borderId="0" xfId="0" applyFont="1" applyAlignment="1">
      <alignment horizontal="center"/>
    </xf>
    <xf numFmtId="0" fontId="6" fillId="0" borderId="0" xfId="0" applyFont="1"/>
    <xf numFmtId="0" fontId="5" fillId="0" borderId="0" xfId="0" applyFont="1" applyAlignment="1">
      <alignment horizontal="center"/>
    </xf>
    <xf numFmtId="0" fontId="5" fillId="0" borderId="13" xfId="0" applyFont="1" applyBorder="1" applyAlignment="1">
      <alignment horizontal="center"/>
    </xf>
    <xf numFmtId="0" fontId="5" fillId="0" borderId="27" xfId="0" applyFont="1" applyFill="1" applyBorder="1" applyAlignment="1">
      <alignment horizontal="center" vertical="center"/>
    </xf>
    <xf numFmtId="0" fontId="5" fillId="0" borderId="28"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2" xfId="0" applyFont="1" applyBorder="1" applyAlignment="1">
      <alignment horizontal="center" vertical="center"/>
    </xf>
    <xf numFmtId="0" fontId="4" fillId="0" borderId="14" xfId="0" applyFont="1" applyBorder="1" applyAlignment="1">
      <alignment horizontal="center"/>
    </xf>
    <xf numFmtId="0" fontId="5" fillId="0" borderId="0" xfId="0" applyFont="1" applyAlignment="1">
      <alignment horizontal="center"/>
    </xf>
    <xf numFmtId="0" fontId="5"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4" fillId="0" borderId="9" xfId="0" applyFont="1" applyBorder="1" applyAlignment="1">
      <alignment horizontal="center" vertical="center" wrapText="1"/>
    </xf>
    <xf numFmtId="0" fontId="4" fillId="0" borderId="14" xfId="0" applyFont="1" applyBorder="1" applyAlignment="1">
      <alignment horizontal="left"/>
    </xf>
    <xf numFmtId="0" fontId="14"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7" fillId="0" borderId="0" xfId="0" applyFont="1" applyAlignment="1">
      <alignment vertical="center"/>
    </xf>
    <xf numFmtId="0" fontId="6" fillId="0" borderId="0" xfId="0" applyFont="1"/>
    <xf numFmtId="0" fontId="5" fillId="0" borderId="14"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5" fillId="0" borderId="0" xfId="0" applyFont="1" applyAlignment="1">
      <alignment horizontal="center"/>
    </xf>
    <xf numFmtId="0" fontId="5" fillId="0" borderId="0" xfId="0" applyFont="1" applyAlignment="1">
      <alignment horizontal="center" vertical="center"/>
    </xf>
    <xf numFmtId="0" fontId="14" fillId="0" borderId="14" xfId="0" applyFont="1" applyBorder="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5" fillId="3" borderId="14" xfId="0" applyFont="1" applyFill="1" applyBorder="1" applyAlignment="1">
      <alignment horizontal="center"/>
    </xf>
    <xf numFmtId="0" fontId="5" fillId="0" borderId="1" xfId="0" applyFont="1" applyBorder="1" applyAlignment="1">
      <alignment horizontal="left"/>
    </xf>
    <xf numFmtId="0" fontId="47" fillId="0" borderId="27" xfId="0" applyFont="1" applyBorder="1" applyAlignment="1">
      <alignment horizontal="center"/>
    </xf>
    <xf numFmtId="0" fontId="6" fillId="0" borderId="0" xfId="0" applyFont="1"/>
    <xf numFmtId="0" fontId="6" fillId="0" borderId="0" xfId="0" applyFont="1" applyAlignment="1">
      <alignment horizontal="center"/>
    </xf>
    <xf numFmtId="0" fontId="5" fillId="0" borderId="14"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0" xfId="0" applyFont="1" applyAlignment="1">
      <alignment horizontal="center"/>
    </xf>
    <xf numFmtId="0" fontId="14" fillId="0" borderId="14" xfId="0" applyFont="1" applyBorder="1" applyAlignment="1">
      <alignment horizontal="center"/>
    </xf>
    <xf numFmtId="0" fontId="5" fillId="0" borderId="63" xfId="0" applyFont="1" applyBorder="1" applyAlignment="1">
      <alignment horizontal="center"/>
    </xf>
    <xf numFmtId="0" fontId="5" fillId="0" borderId="47" xfId="0" applyFont="1" applyBorder="1" applyAlignment="1">
      <alignment horizontal="center"/>
    </xf>
    <xf numFmtId="0" fontId="5" fillId="2" borderId="0" xfId="0" applyFont="1" applyFill="1" applyAlignment="1">
      <alignment horizontal="center"/>
    </xf>
    <xf numFmtId="0" fontId="6" fillId="0" borderId="0" xfId="0" applyFont="1"/>
    <xf numFmtId="0" fontId="6" fillId="0" borderId="0" xfId="0" applyFont="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0" xfId="0" applyFont="1" applyAlignment="1">
      <alignment horizontal="center"/>
    </xf>
    <xf numFmtId="0" fontId="5" fillId="0" borderId="14" xfId="6" applyFont="1" applyBorder="1" applyAlignment="1">
      <alignment horizontal="center"/>
    </xf>
    <xf numFmtId="0" fontId="54" fillId="0" borderId="14" xfId="0" applyFont="1" applyBorder="1" applyAlignment="1">
      <alignment horizontal="center" vertical="center" wrapText="1"/>
    </xf>
    <xf numFmtId="0" fontId="54" fillId="0" borderId="0" xfId="0" applyFont="1" applyAlignment="1">
      <alignment horizontal="center" vertical="center" wrapText="1"/>
    </xf>
    <xf numFmtId="0" fontId="6" fillId="0" borderId="0" xfId="0" applyFont="1"/>
    <xf numFmtId="0" fontId="5" fillId="0" borderId="0" xfId="0" applyFont="1" applyAlignment="1">
      <alignment horizontal="center"/>
    </xf>
    <xf numFmtId="0" fontId="46" fillId="0" borderId="0" xfId="0" applyFont="1" applyFill="1"/>
    <xf numFmtId="0" fontId="5" fillId="0" borderId="14" xfId="2" applyFont="1" applyBorder="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6" fillId="0" borderId="0" xfId="0" applyFont="1"/>
    <xf numFmtId="0" fontId="5"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5" fillId="0" borderId="4" xfId="0"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5" fillId="4" borderId="0" xfId="0" applyFont="1" applyFill="1"/>
    <xf numFmtId="0" fontId="6" fillId="0" borderId="0" xfId="0" applyFont="1" applyAlignment="1">
      <alignment horizontal="center"/>
    </xf>
    <xf numFmtId="0" fontId="5" fillId="0" borderId="0" xfId="0" applyFont="1" applyAlignment="1">
      <alignment horizontal="center"/>
    </xf>
    <xf numFmtId="0" fontId="54" fillId="0" borderId="0" xfId="0" applyFont="1"/>
    <xf numFmtId="0" fontId="54" fillId="0" borderId="14" xfId="0" applyFont="1" applyBorder="1" applyAlignment="1">
      <alignment horizontal="center"/>
    </xf>
    <xf numFmtId="0" fontId="54" fillId="0" borderId="14" xfId="0" quotePrefix="1"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6" fillId="0" borderId="0" xfId="0" applyFont="1" applyAlignment="1">
      <alignment horizontal="center"/>
    </xf>
    <xf numFmtId="0" fontId="5" fillId="3" borderId="0" xfId="0" applyFont="1" applyFill="1"/>
    <xf numFmtId="0" fontId="5" fillId="2" borderId="14" xfId="0" applyFont="1" applyFill="1" applyBorder="1" applyAlignment="1">
      <alignment horizontal="center" wrapText="1"/>
    </xf>
    <xf numFmtId="0" fontId="6" fillId="0" borderId="0" xfId="0" applyFont="1"/>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5" fillId="0" borderId="14" xfId="0" applyFont="1" applyBorder="1" applyAlignment="1">
      <alignment horizontal="center" vertical="center"/>
    </xf>
    <xf numFmtId="0" fontId="5" fillId="0" borderId="0" xfId="0" applyFont="1" applyAlignment="1">
      <alignment horizontal="center"/>
    </xf>
    <xf numFmtId="0" fontId="4" fillId="0" borderId="46" xfId="3" applyFont="1" applyBorder="1" applyAlignment="1">
      <alignment horizontal="center" vertical="center" wrapText="1"/>
    </xf>
    <xf numFmtId="0" fontId="4" fillId="0" borderId="45" xfId="3" applyFont="1" applyBorder="1" applyAlignment="1">
      <alignment horizontal="center" vertical="center" wrapText="1"/>
    </xf>
    <xf numFmtId="0" fontId="5" fillId="0" borderId="0" xfId="0" applyFont="1" applyAlignment="1">
      <alignment horizontal="center" vertical="center"/>
    </xf>
    <xf numFmtId="0" fontId="55" fillId="0" borderId="0" xfId="0" applyFont="1"/>
    <xf numFmtId="0" fontId="55" fillId="0" borderId="0" xfId="0" applyFont="1" applyAlignment="1">
      <alignment vertical="center"/>
    </xf>
    <xf numFmtId="0" fontId="5" fillId="2" borderId="14" xfId="0" applyFont="1" applyFill="1" applyBorder="1" applyAlignment="1">
      <alignment horizontal="center" vertical="center"/>
    </xf>
    <xf numFmtId="0" fontId="5" fillId="3" borderId="14" xfId="0" applyFont="1" applyFill="1" applyBorder="1" applyAlignment="1">
      <alignment horizontal="center" vertical="center"/>
    </xf>
    <xf numFmtId="0" fontId="5" fillId="0" borderId="0" xfId="0" applyFont="1" applyAlignment="1">
      <alignment horizont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5" fillId="0" borderId="14" xfId="1" applyNumberFormat="1" applyFont="1" applyBorder="1" applyAlignment="1" applyProtection="1">
      <alignment horizontal="center"/>
      <protection locked="0"/>
    </xf>
    <xf numFmtId="0" fontId="6" fillId="0" borderId="0" xfId="0" applyFont="1" applyAlignment="1">
      <alignment horizontal="center"/>
    </xf>
    <xf numFmtId="0" fontId="6" fillId="0" borderId="0" xfId="0" applyFont="1"/>
    <xf numFmtId="0" fontId="5" fillId="0" borderId="0" xfId="0" applyFont="1" applyAlignment="1">
      <alignment horizontal="center"/>
    </xf>
    <xf numFmtId="1" fontId="4" fillId="0" borderId="14" xfId="0" applyNumberFormat="1" applyFont="1" applyBorder="1" applyAlignment="1">
      <alignment horizontal="center" vertical="center"/>
    </xf>
    <xf numFmtId="0" fontId="5" fillId="0" borderId="0" xfId="0" applyFont="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23" fillId="0" borderId="14" xfId="0" applyFont="1" applyBorder="1" applyAlignment="1">
      <alignment horizontal="center" vertical="center"/>
    </xf>
    <xf numFmtId="0" fontId="5" fillId="0" borderId="0" xfId="0" applyFont="1" applyAlignment="1">
      <alignment horizontal="center"/>
    </xf>
    <xf numFmtId="0" fontId="6" fillId="0" borderId="0" xfId="0" applyFont="1" applyAlignment="1">
      <alignment horizontal="center"/>
    </xf>
    <xf numFmtId="0" fontId="6" fillId="0" borderId="0" xfId="0" applyFont="1"/>
    <xf numFmtId="0" fontId="5" fillId="0" borderId="14" xfId="0" applyFont="1" applyBorder="1" applyAlignment="1">
      <alignment horizontal="center" vertical="center" wrapText="1"/>
    </xf>
    <xf numFmtId="0" fontId="5" fillId="0" borderId="0" xfId="0" applyFont="1" applyAlignment="1">
      <alignment horizontal="center"/>
    </xf>
    <xf numFmtId="0" fontId="5" fillId="0" borderId="15" xfId="0" applyFont="1" applyFill="1" applyBorder="1" applyAlignment="1">
      <alignment horizontal="center"/>
    </xf>
    <xf numFmtId="0" fontId="23" fillId="0" borderId="14" xfId="0" applyFont="1" applyBorder="1" applyAlignment="1">
      <alignment horizontal="center" vertical="center"/>
    </xf>
    <xf numFmtId="0" fontId="4" fillId="0" borderId="14" xfId="0" applyFont="1" applyBorder="1" applyAlignment="1">
      <alignment horizont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1" fontId="5" fillId="0" borderId="14" xfId="0" applyNumberFormat="1" applyFont="1" applyBorder="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14" fillId="0" borderId="14" xfId="0" applyFont="1" applyBorder="1" applyAlignment="1">
      <alignment horizontal="center"/>
    </xf>
    <xf numFmtId="0" fontId="5" fillId="0" borderId="0" xfId="0" applyFont="1" applyAlignment="1">
      <alignment horizontal="center"/>
    </xf>
    <xf numFmtId="0" fontId="22" fillId="0" borderId="14" xfId="0" applyFont="1" applyBorder="1" applyAlignment="1">
      <alignment horizontal="center" vertical="center"/>
    </xf>
    <xf numFmtId="0" fontId="23" fillId="0" borderId="14" xfId="0" applyFont="1" applyBorder="1" applyAlignment="1">
      <alignment horizontal="center" vertical="center"/>
    </xf>
    <xf numFmtId="0" fontId="5" fillId="0" borderId="14" xfId="0" applyFont="1" applyBorder="1" applyAlignment="1">
      <alignment horizontal="center" vertic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0" xfId="0" applyFont="1" applyAlignment="1">
      <alignment horizontal="center"/>
    </xf>
    <xf numFmtId="0" fontId="14" fillId="0" borderId="14" xfId="0" applyFont="1" applyBorder="1" applyAlignment="1">
      <alignment horizontal="center"/>
    </xf>
    <xf numFmtId="0" fontId="53" fillId="0" borderId="0" xfId="0" applyFont="1" applyAlignment="1">
      <alignment horizontal="center" vertical="center"/>
    </xf>
    <xf numFmtId="0" fontId="5" fillId="0" borderId="14" xfId="0" applyFont="1" applyBorder="1" applyAlignment="1" applyProtection="1">
      <alignment horizontal="center" vertical="center"/>
      <protection locked="0"/>
    </xf>
    <xf numFmtId="0" fontId="4" fillId="0" borderId="9" xfId="0" applyFont="1" applyBorder="1" applyAlignment="1">
      <alignment horizontal="center" vertical="center" wrapText="1"/>
    </xf>
    <xf numFmtId="0" fontId="6"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14" fillId="0" borderId="14" xfId="0" applyFont="1" applyBorder="1" applyAlignment="1">
      <alignment horizontal="center"/>
    </xf>
    <xf numFmtId="0" fontId="4" fillId="0" borderId="9" xfId="3" applyFont="1" applyBorder="1" applyAlignment="1">
      <alignment horizontal="center" vertical="center" wrapText="1"/>
    </xf>
    <xf numFmtId="0" fontId="4" fillId="0" borderId="9" xfId="0" applyFont="1" applyBorder="1" applyAlignment="1">
      <alignment horizontal="center" vertical="top" wrapText="1"/>
    </xf>
    <xf numFmtId="0" fontId="22" fillId="0" borderId="0" xfId="0" applyFont="1" applyBorder="1" applyAlignment="1">
      <alignment horizontal="left" wrapText="1"/>
    </xf>
    <xf numFmtId="0" fontId="22" fillId="0" borderId="9" xfId="0" applyFont="1" applyBorder="1" applyAlignment="1">
      <alignment horizontal="center" vertical="center" wrapText="1"/>
    </xf>
    <xf numFmtId="0" fontId="22" fillId="0" borderId="14" xfId="0" applyFont="1" applyBorder="1" applyAlignment="1">
      <alignment horizontal="center"/>
    </xf>
    <xf numFmtId="0" fontId="23" fillId="0" borderId="10" xfId="0" applyFont="1" applyBorder="1" applyAlignment="1">
      <alignment horizontal="center"/>
    </xf>
    <xf numFmtId="0" fontId="22" fillId="0" borderId="14" xfId="0" applyFont="1" applyBorder="1" applyAlignment="1">
      <alignment horizontal="center" vertical="center" wrapText="1"/>
    </xf>
    <xf numFmtId="0" fontId="22" fillId="0" borderId="14" xfId="0" applyFont="1" applyBorder="1" applyAlignment="1">
      <alignment horizontal="center" vertical="center"/>
    </xf>
    <xf numFmtId="0" fontId="23" fillId="0" borderId="14" xfId="0" applyFont="1" applyBorder="1" applyAlignment="1">
      <alignment horizontal="center" vertical="center"/>
    </xf>
    <xf numFmtId="0" fontId="23" fillId="0" borderId="2" xfId="0" applyFont="1" applyBorder="1"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22" fillId="0" borderId="2" xfId="0" applyFont="1" applyBorder="1" applyAlignment="1">
      <alignment horizontal="left" wrapText="1"/>
    </xf>
    <xf numFmtId="0" fontId="5" fillId="0" borderId="0" xfId="0" applyFont="1" applyAlignment="1">
      <alignment horizontal="center"/>
    </xf>
    <xf numFmtId="0" fontId="23" fillId="0" borderId="0" xfId="0" applyFont="1" applyBorder="1" applyAlignment="1">
      <alignment horizontal="center" vertical="center"/>
    </xf>
    <xf numFmtId="0" fontId="23" fillId="0" borderId="0" xfId="0" applyFont="1" applyAlignment="1">
      <alignment horizontal="center" vertical="center"/>
    </xf>
    <xf numFmtId="0" fontId="23" fillId="0" borderId="14" xfId="0" applyNumberFormat="1" applyFont="1" applyFill="1" applyBorder="1" applyAlignment="1">
      <alignment horizontal="center" vertical="center" wrapText="1"/>
    </xf>
    <xf numFmtId="0" fontId="23" fillId="2" borderId="0" xfId="0" applyFont="1" applyFill="1" applyAlignment="1">
      <alignment horizontal="center"/>
    </xf>
    <xf numFmtId="0" fontId="23" fillId="0" borderId="14" xfId="1" applyFont="1" applyBorder="1" applyAlignment="1">
      <alignment horizontal="center"/>
    </xf>
    <xf numFmtId="0" fontId="23" fillId="0" borderId="0" xfId="1" applyFont="1" applyBorder="1"/>
    <xf numFmtId="0" fontId="23" fillId="0" borderId="27" xfId="0" applyFont="1" applyBorder="1" applyAlignment="1">
      <alignment horizontal="center"/>
    </xf>
    <xf numFmtId="0" fontId="23" fillId="0" borderId="20" xfId="0" applyFont="1" applyBorder="1"/>
    <xf numFmtId="0" fontId="44" fillId="0" borderId="0" xfId="0" applyFont="1"/>
    <xf numFmtId="0" fontId="33" fillId="0" borderId="0" xfId="0" applyFont="1" applyAlignment="1">
      <alignment horizontal="center" vertical="center"/>
    </xf>
    <xf numFmtId="0" fontId="23" fillId="0" borderId="0" xfId="0" applyFont="1" applyAlignment="1">
      <alignment horizontal="center" vertical="center" wrapText="1"/>
    </xf>
    <xf numFmtId="0" fontId="23" fillId="0" borderId="14" xfId="1" applyFont="1" applyBorder="1" applyAlignment="1">
      <alignment horizontal="center" vertical="center" wrapText="1"/>
    </xf>
    <xf numFmtId="0" fontId="0" fillId="0" borderId="14" xfId="0" applyBorder="1" applyAlignment="1"/>
    <xf numFmtId="0" fontId="0" fillId="0" borderId="0" xfId="0" applyBorder="1" applyAlignment="1"/>
    <xf numFmtId="0" fontId="23" fillId="0" borderId="1" xfId="0" applyFont="1" applyBorder="1" applyAlignment="1">
      <alignment horizontal="center"/>
    </xf>
    <xf numFmtId="0" fontId="23" fillId="0" borderId="3" xfId="0" applyFont="1" applyBorder="1" applyAlignment="1">
      <alignment horizontal="center"/>
    </xf>
    <xf numFmtId="0" fontId="23" fillId="0" borderId="28" xfId="0" applyFont="1" applyBorder="1" applyAlignment="1">
      <alignment horizontal="center"/>
    </xf>
    <xf numFmtId="0" fontId="33" fillId="0" borderId="0" xfId="0" applyFont="1" applyAlignment="1">
      <alignment horizontal="center"/>
    </xf>
    <xf numFmtId="0" fontId="23" fillId="0" borderId="0" xfId="0" applyFont="1" applyAlignment="1">
      <alignment vertical="center"/>
    </xf>
    <xf numFmtId="0" fontId="23" fillId="0" borderId="14" xfId="0" applyFont="1" applyBorder="1" applyAlignment="1">
      <alignment horizontal="center" shrinkToFit="1"/>
    </xf>
    <xf numFmtId="0" fontId="23" fillId="0" borderId="45" xfId="3" applyFont="1" applyBorder="1" applyAlignment="1">
      <alignment horizontal="center"/>
    </xf>
    <xf numFmtId="0" fontId="22" fillId="0" borderId="14" xfId="0" applyFont="1" applyBorder="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22" fillId="0" borderId="45" xfId="0" applyFont="1" applyBorder="1" applyAlignment="1">
      <alignment horizontal="left"/>
    </xf>
    <xf numFmtId="0" fontId="22" fillId="0" borderId="45" xfId="0" applyFont="1" applyBorder="1" applyAlignment="1">
      <alignment horizontal="center" vertical="center" wrapText="1"/>
    </xf>
    <xf numFmtId="0" fontId="23" fillId="0" borderId="45" xfId="0" applyFont="1" applyBorder="1" applyAlignment="1">
      <alignment horizontal="left"/>
    </xf>
    <xf numFmtId="0" fontId="37" fillId="0" borderId="0" xfId="0" applyFont="1"/>
    <xf numFmtId="0" fontId="32" fillId="0" borderId="45" xfId="0" applyFont="1" applyBorder="1" applyAlignment="1">
      <alignment horizontal="left"/>
    </xf>
    <xf numFmtId="0" fontId="23" fillId="0" borderId="45" xfId="0" applyFont="1" applyBorder="1"/>
    <xf numFmtId="0" fontId="37" fillId="0" borderId="0" xfId="0" applyFont="1" applyBorder="1"/>
    <xf numFmtId="0" fontId="37" fillId="0" borderId="0" xfId="0" applyFont="1" applyAlignment="1">
      <alignment horizontal="center"/>
    </xf>
    <xf numFmtId="0" fontId="37" fillId="0" borderId="0" xfId="0" applyFont="1" applyBorder="1" applyAlignment="1">
      <alignment horizontal="center"/>
    </xf>
    <xf numFmtId="0" fontId="5" fillId="0" borderId="0" xfId="0" applyFont="1" applyBorder="1" applyAlignment="1">
      <alignment horizontal="center"/>
    </xf>
    <xf numFmtId="0" fontId="5" fillId="0" borderId="0" xfId="0" applyFont="1" applyAlignment="1">
      <alignment horizontal="center"/>
    </xf>
    <xf numFmtId="0" fontId="4" fillId="0" borderId="9" xfId="0" applyFont="1" applyBorder="1" applyAlignment="1">
      <alignment horizontal="center" vertical="center" wrapText="1"/>
    </xf>
    <xf numFmtId="0" fontId="22" fillId="0" borderId="14" xfId="0"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6" fillId="0" borderId="0" xfId="0" applyFont="1"/>
    <xf numFmtId="0" fontId="5" fillId="0" borderId="2" xfId="0" applyFont="1" applyBorder="1" applyAlignment="1">
      <alignment horizontal="left"/>
    </xf>
    <xf numFmtId="0" fontId="5" fillId="0" borderId="3" xfId="0" applyFont="1" applyBorder="1" applyAlignment="1">
      <alignment horizontal="left"/>
    </xf>
    <xf numFmtId="0" fontId="5" fillId="0" borderId="0" xfId="0" applyFont="1" applyAlignment="1">
      <alignment horizontal="center"/>
    </xf>
    <xf numFmtId="0" fontId="5" fillId="0" borderId="0" xfId="0" applyFont="1" applyAlignment="1">
      <alignment horizontal="center" vertical="center"/>
    </xf>
    <xf numFmtId="0" fontId="5" fillId="0" borderId="20" xfId="0" applyFont="1" applyBorder="1"/>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0" xfId="0" applyFont="1" applyBorder="1" applyAlignment="1">
      <alignment horizontal="center"/>
    </xf>
    <xf numFmtId="0" fontId="5" fillId="0" borderId="0" xfId="0" applyFont="1" applyAlignment="1">
      <alignment horizontal="center"/>
    </xf>
    <xf numFmtId="0" fontId="5" fillId="0" borderId="0" xfId="0" applyFont="1" applyAlignment="1">
      <alignment horizontal="center" vertical="center"/>
    </xf>
    <xf numFmtId="0" fontId="5" fillId="0" borderId="14" xfId="0" applyFont="1" applyBorder="1" applyAlignment="1"/>
    <xf numFmtId="0" fontId="6" fillId="0" borderId="0" xfId="0" applyFont="1" applyAlignment="1">
      <alignment horizontal="center"/>
    </xf>
    <xf numFmtId="0" fontId="4" fillId="0" borderId="14" xfId="0" applyFont="1" applyBorder="1" applyAlignment="1">
      <alignment horizontal="center"/>
    </xf>
    <xf numFmtId="1" fontId="14" fillId="0" borderId="14" xfId="0" applyNumberFormat="1" applyFont="1" applyBorder="1" applyAlignment="1">
      <alignment horizontal="center" vertical="center"/>
    </xf>
    <xf numFmtId="0" fontId="4" fillId="0" borderId="27" xfId="0" applyNumberFormat="1" applyFont="1" applyFill="1" applyBorder="1" applyAlignment="1">
      <alignment horizontal="center" vertical="center" wrapText="1"/>
    </xf>
    <xf numFmtId="0" fontId="4" fillId="0" borderId="14" xfId="0" applyFont="1" applyBorder="1" applyAlignment="1">
      <alignment horizontal="center"/>
    </xf>
    <xf numFmtId="0" fontId="5" fillId="0" borderId="0" xfId="0" applyFont="1" applyAlignment="1">
      <alignment horizontal="center"/>
    </xf>
    <xf numFmtId="0" fontId="4" fillId="0" borderId="9" xfId="0" applyFont="1" applyBorder="1" applyAlignment="1">
      <alignment horizontal="center" vertical="center" wrapText="1"/>
    </xf>
    <xf numFmtId="0" fontId="22" fillId="0" borderId="14" xfId="0" applyFont="1" applyBorder="1" applyAlignment="1">
      <alignment horizontal="center"/>
    </xf>
    <xf numFmtId="0" fontId="14" fillId="0" borderId="0" xfId="0" applyFont="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6" fillId="0" borderId="0" xfId="0" applyFont="1"/>
    <xf numFmtId="0" fontId="5" fillId="0" borderId="2" xfId="0" applyFont="1" applyBorder="1" applyAlignment="1">
      <alignment horizontal="left"/>
    </xf>
    <xf numFmtId="0" fontId="5" fillId="0" borderId="3" xfId="0" applyFont="1" applyBorder="1" applyAlignment="1">
      <alignment horizontal="left"/>
    </xf>
    <xf numFmtId="0" fontId="5" fillId="0" borderId="0" xfId="0" applyFont="1" applyAlignment="1">
      <alignment horizontal="center"/>
    </xf>
    <xf numFmtId="0" fontId="14" fillId="0" borderId="14" xfId="0" applyFont="1" applyBorder="1" applyAlignment="1">
      <alignment horizontal="center"/>
    </xf>
    <xf numFmtId="0" fontId="4" fillId="0" borderId="9" xfId="0" applyFont="1" applyBorder="1" applyAlignment="1">
      <alignment horizontal="center" vertical="top" wrapText="1"/>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14" xfId="0" applyFont="1" applyBorder="1" applyAlignment="1">
      <alignment horizontal="left"/>
    </xf>
    <xf numFmtId="0" fontId="6" fillId="0" borderId="0" xfId="0" applyFont="1"/>
    <xf numFmtId="0" fontId="5" fillId="0" borderId="0" xfId="0" applyFont="1" applyAlignment="1">
      <alignment horizontal="center"/>
    </xf>
    <xf numFmtId="0" fontId="5" fillId="0" borderId="4" xfId="0" applyFont="1" applyBorder="1" applyAlignment="1">
      <alignment horizontal="center"/>
    </xf>
    <xf numFmtId="0" fontId="43" fillId="0" borderId="14" xfId="0" applyFont="1" applyBorder="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5" fillId="0" borderId="80" xfId="3" applyFont="1" applyFill="1" applyBorder="1" applyAlignment="1">
      <alignment horizontal="center"/>
    </xf>
    <xf numFmtId="0" fontId="58" fillId="0" borderId="14" xfId="0" applyFont="1" applyBorder="1" applyAlignment="1">
      <alignment horizontal="center"/>
    </xf>
    <xf numFmtId="0" fontId="5" fillId="0" borderId="0" xfId="0" applyFont="1" applyAlignment="1">
      <alignment horizontal="center"/>
    </xf>
    <xf numFmtId="0" fontId="4" fillId="0" borderId="0" xfId="0" applyFont="1" applyBorder="1" applyAlignment="1">
      <alignment horizontal="left"/>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0" fillId="0" borderId="0" xfId="0" applyAlignment="1">
      <alignment horizontal="center"/>
    </xf>
    <xf numFmtId="0" fontId="22" fillId="0" borderId="14" xfId="0" applyFont="1" applyBorder="1"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4" fillId="0" borderId="14" xfId="6"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22" fillId="0" borderId="14" xfId="0" applyFont="1" applyBorder="1" applyAlignment="1">
      <alignment horizontal="center"/>
    </xf>
    <xf numFmtId="0" fontId="6" fillId="0" borderId="0" xfId="0" applyFont="1" applyAlignment="1">
      <alignment horizontal="center"/>
    </xf>
    <xf numFmtId="0" fontId="5" fillId="0" borderId="0" xfId="0" applyFont="1" applyBorder="1" applyAlignment="1">
      <alignment horizontal="center"/>
    </xf>
    <xf numFmtId="0" fontId="5"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6" fillId="0" borderId="0" xfId="0" applyFont="1"/>
    <xf numFmtId="0" fontId="5" fillId="0" borderId="0" xfId="0" applyFont="1" applyAlignment="1">
      <alignment horizontal="center"/>
    </xf>
    <xf numFmtId="0" fontId="22" fillId="0" borderId="14" xfId="0" applyFont="1" applyBorder="1" applyAlignment="1">
      <alignment horizontal="center"/>
    </xf>
    <xf numFmtId="0" fontId="6" fillId="0" borderId="0" xfId="0" applyFont="1" applyAlignment="1">
      <alignment horizontal="center"/>
    </xf>
    <xf numFmtId="0" fontId="6" fillId="0" borderId="0" xfId="0" applyFont="1"/>
    <xf numFmtId="0" fontId="5" fillId="0" borderId="0" xfId="0" applyFont="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44" fillId="0" borderId="14" xfId="0" applyFont="1" applyBorder="1" applyAlignment="1">
      <alignment horizontal="left"/>
    </xf>
    <xf numFmtId="0" fontId="4" fillId="0" borderId="0" xfId="0" applyFont="1" applyBorder="1" applyAlignment="1">
      <alignment horizontal="left"/>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0" fillId="0" borderId="0" xfId="0"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60" fillId="0" borderId="14" xfId="0" applyFont="1" applyBorder="1" applyAlignment="1">
      <alignment horizontal="center"/>
    </xf>
    <xf numFmtId="0" fontId="60" fillId="0" borderId="0" xfId="0" applyFont="1"/>
    <xf numFmtId="0" fontId="60" fillId="0" borderId="14" xfId="0" applyFont="1" applyBorder="1" applyAlignment="1">
      <alignment horizontal="center" vertical="center"/>
    </xf>
    <xf numFmtId="0" fontId="44" fillId="0" borderId="27" xfId="0" applyFont="1" applyBorder="1" applyAlignment="1">
      <alignment horizontal="center"/>
    </xf>
    <xf numFmtId="0" fontId="44" fillId="0" borderId="28" xfId="0" applyFont="1" applyBorder="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0" fillId="0" borderId="14" xfId="0" applyBorder="1"/>
    <xf numFmtId="0" fontId="0" fillId="0" borderId="14" xfId="0" applyBorder="1" applyAlignment="1">
      <alignment horizontal="right"/>
    </xf>
    <xf numFmtId="0" fontId="22" fillId="0" borderId="14" xfId="0" applyFont="1" applyBorder="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0" fillId="0" borderId="0" xfId="0" applyAlignment="1">
      <alignment horizontal="center"/>
    </xf>
    <xf numFmtId="0" fontId="22" fillId="0" borderId="14" xfId="0" applyFont="1" applyBorder="1" applyAlignment="1">
      <alignment horizontal="center"/>
    </xf>
    <xf numFmtId="0" fontId="6"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22" fillId="0" borderId="14" xfId="0" applyFont="1" applyBorder="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0" fillId="0" borderId="0" xfId="0"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59" fillId="0" borderId="14" xfId="0" applyFont="1" applyBorder="1" applyAlignment="1">
      <alignment horizontal="center"/>
    </xf>
    <xf numFmtId="0" fontId="5" fillId="0" borderId="14" xfId="0" applyFont="1" applyBorder="1" applyAlignment="1">
      <alignment horizontal="center" vertical="center" wrapText="1"/>
    </xf>
    <xf numFmtId="0" fontId="5" fillId="0" borderId="0" xfId="0" applyFont="1" applyAlignment="1">
      <alignment horizontal="center"/>
    </xf>
    <xf numFmtId="0" fontId="61" fillId="0" borderId="0" xfId="0" applyFont="1"/>
    <xf numFmtId="0" fontId="61" fillId="0" borderId="80" xfId="0" applyFont="1" applyBorder="1" applyAlignment="1">
      <alignment horizontal="center" vertical="center" wrapText="1"/>
    </xf>
    <xf numFmtId="0" fontId="61" fillId="0" borderId="85" xfId="0" applyFont="1" applyBorder="1" applyAlignment="1">
      <alignment horizontal="center" vertical="center" wrapText="1"/>
    </xf>
    <xf numFmtId="0" fontId="61" fillId="0" borderId="0" xfId="0" applyFont="1" applyAlignment="1">
      <alignment horizontal="justify" vertical="center"/>
    </xf>
    <xf numFmtId="0" fontId="61" fillId="0" borderId="0" xfId="0" applyFont="1" applyAlignment="1">
      <alignment vertical="center"/>
    </xf>
    <xf numFmtId="0" fontId="61" fillId="0" borderId="0" xfId="0" applyFont="1" applyAlignment="1">
      <alignment horizontal="center" vertical="center"/>
    </xf>
    <xf numFmtId="0" fontId="22" fillId="0" borderId="14" xfId="0"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4" fillId="0" borderId="14" xfId="0" applyFont="1" applyBorder="1" applyAlignment="1">
      <alignment horizontal="left"/>
    </xf>
    <xf numFmtId="0" fontId="4" fillId="0" borderId="14" xfId="0" applyFont="1" applyBorder="1" applyAlignment="1">
      <alignment horizontal="center"/>
    </xf>
    <xf numFmtId="0" fontId="5" fillId="0" borderId="0" xfId="0" applyFont="1" applyBorder="1" applyAlignment="1">
      <alignment horizontal="center"/>
    </xf>
    <xf numFmtId="0" fontId="5" fillId="0" borderId="0" xfId="0" applyFont="1" applyAlignment="1">
      <alignment horizontal="center"/>
    </xf>
    <xf numFmtId="0" fontId="5" fillId="0" borderId="4" xfId="0" applyFont="1" applyBorder="1" applyAlignment="1">
      <alignment horizontal="center"/>
    </xf>
    <xf numFmtId="1" fontId="5" fillId="0" borderId="14" xfId="0" applyNumberFormat="1" applyFont="1" applyBorder="1" applyAlignment="1" applyProtection="1">
      <alignment horizontal="center"/>
    </xf>
    <xf numFmtId="0" fontId="5" fillId="0" borderId="14" xfId="0" applyNumberFormat="1" applyFont="1" applyBorder="1" applyAlignment="1" applyProtection="1">
      <alignment horizontal="center"/>
    </xf>
    <xf numFmtId="0" fontId="6" fillId="0" borderId="0" xfId="0" applyFont="1" applyAlignment="1">
      <alignment horizontal="center"/>
    </xf>
    <xf numFmtId="0" fontId="5" fillId="0" borderId="0" xfId="0" applyFont="1" applyAlignment="1">
      <alignment horizontal="center"/>
    </xf>
    <xf numFmtId="0" fontId="22" fillId="0" borderId="14" xfId="0" applyFont="1" applyBorder="1" applyAlignment="1">
      <alignment horizontal="center"/>
    </xf>
    <xf numFmtId="0" fontId="5" fillId="0" borderId="0" xfId="0" applyFont="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5" fillId="0" borderId="0" xfId="1" applyFont="1" applyBorder="1"/>
    <xf numFmtId="0" fontId="22" fillId="0" borderId="45" xfId="0" applyFont="1" applyBorder="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5" fillId="0" borderId="14"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6" fillId="0" borderId="0" xfId="0" applyFont="1"/>
    <xf numFmtId="0" fontId="5" fillId="0" borderId="14" xfId="0" applyFont="1" applyBorder="1" applyAlignment="1">
      <alignment horizontal="left"/>
    </xf>
    <xf numFmtId="0" fontId="5" fillId="0" borderId="0" xfId="0" applyFont="1" applyAlignment="1">
      <alignment horizontal="center"/>
    </xf>
    <xf numFmtId="0" fontId="7" fillId="0" borderId="14" xfId="0" applyFont="1" applyBorder="1"/>
    <xf numFmtId="0" fontId="63" fillId="0" borderId="27" xfId="0" applyFont="1" applyBorder="1" applyAlignment="1">
      <alignment horizontal="center"/>
    </xf>
    <xf numFmtId="0" fontId="63" fillId="0" borderId="14" xfId="0" applyFont="1" applyBorder="1" applyAlignment="1">
      <alignment horizontal="center"/>
    </xf>
    <xf numFmtId="0" fontId="63" fillId="0" borderId="28" xfId="0" applyFont="1" applyBorder="1" applyAlignment="1">
      <alignment horizontal="center"/>
    </xf>
    <xf numFmtId="0" fontId="63" fillId="0" borderId="0" xfId="0" applyFont="1"/>
    <xf numFmtId="0" fontId="22" fillId="0" borderId="14" xfId="0" applyFont="1" applyBorder="1"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5" fillId="0" borderId="0" xfId="0" applyFont="1" applyBorder="1" applyAlignment="1">
      <alignment horizontal="center"/>
    </xf>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6" fillId="0" borderId="0" xfId="0" applyFont="1"/>
    <xf numFmtId="0" fontId="5" fillId="0" borderId="0" xfId="0" applyFont="1" applyAlignment="1">
      <alignment horizontal="center"/>
    </xf>
    <xf numFmtId="0" fontId="23" fillId="0" borderId="14" xfId="0" applyFont="1" applyBorder="1" applyAlignment="1">
      <alignment horizontal="center" vertic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63" fillId="0" borderId="27" xfId="0" applyFont="1" applyBorder="1" applyAlignment="1">
      <alignment horizontal="center" vertical="center"/>
    </xf>
    <xf numFmtId="0" fontId="63" fillId="0" borderId="14" xfId="0" applyFont="1" applyBorder="1" applyAlignment="1">
      <alignment horizontal="center" vertical="center"/>
    </xf>
    <xf numFmtId="0" fontId="63" fillId="0" borderId="28" xfId="0" applyFont="1" applyBorder="1" applyAlignment="1">
      <alignment horizontal="center" vertical="center"/>
    </xf>
    <xf numFmtId="0" fontId="5" fillId="0" borderId="0" xfId="0" applyFont="1" applyAlignment="1">
      <alignment horizontal="center"/>
    </xf>
    <xf numFmtId="0" fontId="6" fillId="0" borderId="14" xfId="0" applyFont="1" applyBorder="1" applyAlignment="1">
      <alignment horizontal="center"/>
    </xf>
    <xf numFmtId="0" fontId="5" fillId="0" borderId="45" xfId="1" applyFont="1" applyBorder="1" applyAlignment="1">
      <alignment horizontal="center"/>
    </xf>
    <xf numFmtId="0" fontId="6" fillId="0" borderId="14" xfId="6" applyFont="1" applyBorder="1" applyAlignment="1">
      <alignment horizontal="center"/>
    </xf>
    <xf numFmtId="0" fontId="5" fillId="2" borderId="14" xfId="1" applyFont="1" applyFill="1" applyBorder="1" applyAlignment="1">
      <alignment horizontal="center"/>
    </xf>
    <xf numFmtId="0" fontId="4" fillId="0" borderId="0" xfId="0" applyFont="1" applyBorder="1" applyAlignment="1">
      <alignment horizontal="left"/>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6" fillId="0" borderId="0" xfId="0" applyFont="1"/>
    <xf numFmtId="0" fontId="5" fillId="0" borderId="12" xfId="0" applyFont="1" applyBorder="1" applyAlignment="1">
      <alignment horizontal="center"/>
    </xf>
    <xf numFmtId="0" fontId="22" fillId="0" borderId="14" xfId="0" applyFont="1" applyBorder="1" applyAlignment="1">
      <alignment horizontal="center"/>
    </xf>
    <xf numFmtId="0" fontId="22" fillId="0" borderId="14" xfId="0" applyFont="1" applyBorder="1" applyAlignment="1">
      <alignment horizontal="center" vertic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5" fillId="0" borderId="13" xfId="0" applyFont="1" applyBorder="1" applyAlignment="1">
      <alignment horizontal="center" vertical="center"/>
    </xf>
    <xf numFmtId="0" fontId="5" fillId="0" borderId="27" xfId="8" applyFont="1" applyBorder="1" applyAlignment="1">
      <alignment horizontal="center"/>
    </xf>
    <xf numFmtId="0" fontId="5" fillId="0" borderId="14" xfId="8" applyFont="1" applyBorder="1" applyAlignment="1">
      <alignment horizontal="center"/>
    </xf>
    <xf numFmtId="0" fontId="5" fillId="0" borderId="28" xfId="8" applyFont="1" applyBorder="1" applyAlignment="1">
      <alignment horizontal="center"/>
    </xf>
    <xf numFmtId="0" fontId="5" fillId="0" borderId="0" xfId="8" applyFont="1"/>
    <xf numFmtId="0" fontId="5" fillId="0" borderId="27" xfId="8" applyFont="1" applyBorder="1" applyAlignment="1">
      <alignment horizontal="center" vertical="center"/>
    </xf>
    <xf numFmtId="0" fontId="5" fillId="0" borderId="14" xfId="8" applyFont="1" applyBorder="1" applyAlignment="1">
      <alignment horizontal="center" vertical="center"/>
    </xf>
    <xf numFmtId="0" fontId="5" fillId="0" borderId="28" xfId="8" applyFont="1" applyBorder="1" applyAlignment="1">
      <alignment horizontal="center" vertic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vertical="center"/>
    </xf>
    <xf numFmtId="0" fontId="6" fillId="0" borderId="0" xfId="0" applyFont="1"/>
    <xf numFmtId="0" fontId="5" fillId="0" borderId="0" xfId="0" applyFont="1" applyAlignment="1">
      <alignment horizontal="center"/>
    </xf>
    <xf numFmtId="0" fontId="22" fillId="0" borderId="45" xfId="0" applyFont="1" applyBorder="1" applyAlignment="1">
      <alignment horizontal="center" vertical="center"/>
    </xf>
    <xf numFmtId="0" fontId="23" fillId="0" borderId="45" xfId="0" applyFont="1" applyBorder="1" applyAlignment="1">
      <alignment horizontal="center" vertical="center"/>
    </xf>
    <xf numFmtId="0" fontId="6" fillId="0" borderId="0" xfId="0" applyFont="1" applyAlignment="1">
      <alignment horizontal="center"/>
    </xf>
    <xf numFmtId="0" fontId="5" fillId="0" borderId="0" xfId="0" applyFont="1" applyAlignment="1">
      <alignment horizontal="center"/>
    </xf>
    <xf numFmtId="0" fontId="5" fillId="0" borderId="59" xfId="0" applyFont="1" applyBorder="1" applyAlignment="1">
      <alignment horizontal="center" vertical="center" wrapText="1"/>
    </xf>
    <xf numFmtId="0" fontId="5" fillId="0" borderId="87" xfId="0" applyFont="1" applyBorder="1" applyAlignment="1">
      <alignment horizontal="center" vertical="center" wrapText="1"/>
    </xf>
    <xf numFmtId="0" fontId="5" fillId="0" borderId="0" xfId="0" applyFont="1" applyAlignment="1">
      <alignment horizontal="center"/>
    </xf>
    <xf numFmtId="0" fontId="4" fillId="0" borderId="4" xfId="0" applyFont="1" applyBorder="1" applyAlignment="1">
      <alignment horizontal="left" wrapText="1"/>
    </xf>
    <xf numFmtId="0" fontId="4" fillId="0" borderId="0" xfId="0" applyFont="1" applyBorder="1" applyAlignment="1">
      <alignment horizontal="left" wrapText="1"/>
    </xf>
    <xf numFmtId="0" fontId="4" fillId="0" borderId="5" xfId="0" applyFont="1" applyBorder="1" applyAlignment="1">
      <alignment horizontal="left"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8" xfId="0" applyFont="1" applyBorder="1" applyAlignment="1">
      <alignment horizontal="left"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4" fillId="0" borderId="9" xfId="0" applyFont="1" applyBorder="1" applyAlignment="1">
      <alignment horizontal="center" vertical="center"/>
    </xf>
    <xf numFmtId="0" fontId="5" fillId="0" borderId="9" xfId="0" applyFont="1" applyBorder="1" applyAlignment="1">
      <alignment horizontal="center" vertical="center"/>
    </xf>
    <xf numFmtId="0" fontId="4" fillId="0" borderId="13"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left"/>
    </xf>
    <xf numFmtId="0" fontId="4" fillId="0" borderId="9" xfId="0" applyFont="1" applyBorder="1" applyAlignment="1">
      <alignment horizontal="left"/>
    </xf>
    <xf numFmtId="0" fontId="4" fillId="0" borderId="1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left"/>
    </xf>
    <xf numFmtId="0" fontId="4" fillId="0" borderId="13" xfId="0" applyFont="1" applyBorder="1" applyAlignment="1">
      <alignment horizontal="center" wrapText="1"/>
    </xf>
    <xf numFmtId="0" fontId="4" fillId="0" borderId="9" xfId="0" applyFont="1" applyBorder="1" applyAlignment="1">
      <alignment horizont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14"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22" fillId="0" borderId="10" xfId="0" applyFont="1" applyBorder="1" applyAlignment="1">
      <alignment horizontal="center"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5" fillId="0" borderId="9" xfId="0" applyFont="1" applyBorder="1" applyAlignment="1">
      <alignment horizontal="center" vertical="center" wrapText="1"/>
    </xf>
    <xf numFmtId="0" fontId="45" fillId="0" borderId="9" xfId="0" applyFont="1" applyBorder="1" applyAlignment="1">
      <alignment horizontal="center" vertical="center" wrapText="1"/>
    </xf>
    <xf numFmtId="0" fontId="22" fillId="0" borderId="4" xfId="0" applyFont="1" applyBorder="1" applyAlignment="1">
      <alignment horizontal="left"/>
    </xf>
    <xf numFmtId="0" fontId="22" fillId="0" borderId="0" xfId="0" applyFont="1" applyBorder="1" applyAlignment="1">
      <alignment horizontal="left"/>
    </xf>
    <xf numFmtId="0" fontId="22" fillId="0" borderId="5" xfId="0" applyFont="1" applyBorder="1" applyAlignment="1">
      <alignment horizontal="left"/>
    </xf>
    <xf numFmtId="0" fontId="22" fillId="0" borderId="4" xfId="0" applyFont="1" applyBorder="1" applyAlignment="1">
      <alignment horizontal="left" vertical="center" wrapText="1"/>
    </xf>
    <xf numFmtId="0" fontId="22" fillId="0" borderId="0" xfId="0" applyFont="1" applyBorder="1" applyAlignment="1">
      <alignment horizontal="left" vertical="center" wrapText="1"/>
    </xf>
    <xf numFmtId="0" fontId="22" fillId="0" borderId="5" xfId="0" applyFont="1" applyBorder="1" applyAlignment="1">
      <alignment horizontal="left" vertical="center" wrapText="1"/>
    </xf>
    <xf numFmtId="0" fontId="22" fillId="0" borderId="14" xfId="0" applyFont="1" applyBorder="1" applyAlignment="1">
      <alignment horizontal="left"/>
    </xf>
    <xf numFmtId="0" fontId="22" fillId="0" borderId="13" xfId="0" applyFont="1" applyBorder="1" applyAlignment="1">
      <alignment horizontal="center" vertical="center" wrapText="1"/>
    </xf>
    <xf numFmtId="0" fontId="22" fillId="0" borderId="9" xfId="0" applyFont="1" applyBorder="1" applyAlignment="1">
      <alignment horizontal="center" vertical="center" wrapText="1"/>
    </xf>
    <xf numFmtId="11" fontId="22" fillId="0" borderId="9" xfId="0" applyNumberFormat="1" applyFont="1" applyBorder="1" applyAlignment="1">
      <alignment horizontal="left"/>
    </xf>
    <xf numFmtId="0" fontId="22" fillId="0" borderId="10"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9" xfId="0" applyFont="1" applyBorder="1" applyAlignment="1">
      <alignment horizontal="center" vertical="center"/>
    </xf>
    <xf numFmtId="0" fontId="23" fillId="0" borderId="9" xfId="0" applyFont="1" applyBorder="1" applyAlignment="1">
      <alignment horizontal="center" vertical="center"/>
    </xf>
    <xf numFmtId="0" fontId="22" fillId="0" borderId="13" xfId="0" applyFont="1" applyBorder="1" applyAlignment="1">
      <alignment horizontal="center" wrapText="1"/>
    </xf>
    <xf numFmtId="0" fontId="22" fillId="0" borderId="9" xfId="0" applyFont="1" applyBorder="1" applyAlignment="1">
      <alignment horizontal="center" wrapText="1"/>
    </xf>
    <xf numFmtId="0" fontId="22" fillId="0" borderId="11" xfId="0" applyFont="1" applyBorder="1" applyAlignment="1">
      <alignment horizontal="center" vertical="center" wrapText="1"/>
    </xf>
    <xf numFmtId="0" fontId="22" fillId="0" borderId="4" xfId="0" applyFont="1" applyBorder="1" applyAlignment="1">
      <alignment horizontal="left" wrapText="1"/>
    </xf>
    <xf numFmtId="0" fontId="22" fillId="0" borderId="0" xfId="0" applyFont="1" applyBorder="1" applyAlignment="1">
      <alignment horizontal="left" wrapText="1"/>
    </xf>
    <xf numFmtId="0" fontId="22" fillId="0" borderId="5" xfId="0" applyFont="1" applyBorder="1" applyAlignment="1">
      <alignment horizontal="left" wrapText="1"/>
    </xf>
    <xf numFmtId="0" fontId="22" fillId="0" borderId="6" xfId="0" applyFont="1" applyBorder="1" applyAlignment="1">
      <alignment horizontal="left" wrapText="1"/>
    </xf>
    <xf numFmtId="0" fontId="22" fillId="0" borderId="7" xfId="0" applyFont="1" applyBorder="1" applyAlignment="1">
      <alignment horizontal="left" wrapText="1"/>
    </xf>
    <xf numFmtId="0" fontId="22" fillId="0" borderId="8" xfId="0" applyFont="1" applyBorder="1" applyAlignment="1">
      <alignment horizontal="left"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2" fillId="0" borderId="14" xfId="0" applyFont="1" applyBorder="1" applyAlignment="1">
      <alignment horizontal="center"/>
    </xf>
    <xf numFmtId="0" fontId="36" fillId="0" borderId="1" xfId="0" applyFont="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8" fillId="0" borderId="0" xfId="0" applyFont="1" applyBorder="1" applyAlignment="1"/>
    <xf numFmtId="0" fontId="38" fillId="0" borderId="5" xfId="0" applyFont="1" applyBorder="1" applyAlignment="1"/>
    <xf numFmtId="0" fontId="22" fillId="0" borderId="9" xfId="0" applyFont="1" applyBorder="1" applyAlignment="1">
      <alignment horizontal="left"/>
    </xf>
    <xf numFmtId="0" fontId="40" fillId="0" borderId="10" xfId="0" applyFont="1" applyBorder="1" applyAlignment="1">
      <alignment horizontal="left"/>
    </xf>
    <xf numFmtId="0" fontId="40" fillId="0" borderId="11" xfId="0" applyFont="1" applyBorder="1" applyAlignment="1">
      <alignment horizontal="left"/>
    </xf>
    <xf numFmtId="0" fontId="40" fillId="0" borderId="12" xfId="0" applyFont="1" applyBorder="1" applyAlignment="1">
      <alignment horizontal="left"/>
    </xf>
    <xf numFmtId="0" fontId="36" fillId="0" borderId="1" xfId="0" applyFont="1" applyBorder="1" applyAlignment="1">
      <alignment horizontal="left" vertical="top" wrapText="1"/>
    </xf>
    <xf numFmtId="0" fontId="36" fillId="0" borderId="2" xfId="0" applyFont="1" applyBorder="1" applyAlignment="1">
      <alignment horizontal="left" vertical="top" wrapText="1"/>
    </xf>
    <xf numFmtId="0" fontId="36" fillId="0" borderId="3" xfId="0" applyFont="1" applyBorder="1" applyAlignment="1">
      <alignment horizontal="left" vertical="top" wrapText="1"/>
    </xf>
    <xf numFmtId="0" fontId="36" fillId="0" borderId="4" xfId="0" applyFont="1" applyBorder="1" applyAlignment="1">
      <alignment horizontal="left" vertical="top" wrapText="1"/>
    </xf>
    <xf numFmtId="0" fontId="36" fillId="0" borderId="0" xfId="0" applyFont="1" applyBorder="1" applyAlignment="1">
      <alignment horizontal="left" vertical="top" wrapText="1"/>
    </xf>
    <xf numFmtId="0" fontId="36" fillId="0" borderId="5" xfId="0" applyFont="1" applyBorder="1" applyAlignment="1">
      <alignment horizontal="left" vertical="top" wrapText="1"/>
    </xf>
    <xf numFmtId="0" fontId="38" fillId="0" borderId="0" xfId="0" applyFont="1" applyBorder="1" applyAlignment="1">
      <alignment wrapText="1"/>
    </xf>
    <xf numFmtId="0" fontId="38" fillId="0" borderId="5" xfId="0" applyFont="1" applyBorder="1" applyAlignment="1">
      <alignment wrapText="1"/>
    </xf>
    <xf numFmtId="0" fontId="22" fillId="0" borderId="10" xfId="0" applyFont="1" applyBorder="1" applyAlignment="1">
      <alignment horizontal="left"/>
    </xf>
    <xf numFmtId="0" fontId="22" fillId="0" borderId="11" xfId="0" applyFont="1" applyBorder="1" applyAlignment="1">
      <alignment horizontal="left"/>
    </xf>
    <xf numFmtId="0" fontId="22" fillId="0" borderId="12" xfId="0" applyFont="1" applyBorder="1" applyAlignment="1">
      <alignment horizontal="left"/>
    </xf>
    <xf numFmtId="0" fontId="23" fillId="0" borderId="14" xfId="0" applyFont="1" applyBorder="1" applyAlignment="1">
      <alignment horizontal="left"/>
    </xf>
    <xf numFmtId="0" fontId="22" fillId="0" borderId="10" xfId="0" applyFont="1" applyBorder="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0" fontId="22" fillId="0" borderId="10" xfId="0" applyFont="1" applyBorder="1" applyAlignment="1">
      <alignment horizontal="center" vertical="top"/>
    </xf>
    <xf numFmtId="0" fontId="22" fillId="0" borderId="11" xfId="0" applyFont="1" applyBorder="1" applyAlignment="1">
      <alignment horizontal="center" vertical="top"/>
    </xf>
    <xf numFmtId="0" fontId="22" fillId="0" borderId="12" xfId="0" applyFont="1" applyBorder="1" applyAlignment="1">
      <alignment horizontal="center" vertical="top"/>
    </xf>
    <xf numFmtId="0" fontId="22" fillId="0" borderId="4" xfId="0" applyFont="1" applyBorder="1" applyAlignment="1">
      <alignment horizontal="left" vertical="top" wrapText="1"/>
    </xf>
    <xf numFmtId="0" fontId="22" fillId="0" borderId="0" xfId="0" applyFont="1" applyBorder="1" applyAlignment="1">
      <alignment horizontal="left" vertical="top" wrapText="1"/>
    </xf>
    <xf numFmtId="0" fontId="38" fillId="0" borderId="0" xfId="0" applyFont="1" applyAlignment="1">
      <alignment horizontal="left" wrapText="1"/>
    </xf>
    <xf numFmtId="0" fontId="38" fillId="0" borderId="5" xfId="0" applyFont="1" applyBorder="1" applyAlignment="1">
      <alignment horizontal="left" wrapText="1"/>
    </xf>
    <xf numFmtId="0" fontId="36" fillId="0" borderId="4" xfId="0" applyFont="1" applyBorder="1" applyAlignment="1">
      <alignment horizontal="left" vertical="center" wrapText="1"/>
    </xf>
    <xf numFmtId="0" fontId="36" fillId="0" borderId="0" xfId="0" applyFont="1" applyBorder="1" applyAlignment="1">
      <alignment horizontal="left" vertical="center" wrapText="1"/>
    </xf>
    <xf numFmtId="0" fontId="36" fillId="0" borderId="5" xfId="0" applyFont="1" applyBorder="1" applyAlignment="1">
      <alignment horizontal="left" vertical="center" wrapText="1"/>
    </xf>
    <xf numFmtId="0" fontId="22" fillId="0" borderId="13" xfId="0" applyFont="1" applyBorder="1" applyAlignment="1">
      <alignment horizontal="center"/>
    </xf>
    <xf numFmtId="0" fontId="25" fillId="0" borderId="9" xfId="0" applyFont="1" applyBorder="1" applyAlignment="1">
      <alignment horizontal="left"/>
    </xf>
    <xf numFmtId="0" fontId="37" fillId="0" borderId="2" xfId="0" applyFont="1" applyBorder="1" applyAlignment="1">
      <alignment vertical="center"/>
    </xf>
    <xf numFmtId="0" fontId="37" fillId="0" borderId="3" xfId="0" applyFont="1" applyBorder="1" applyAlignment="1">
      <alignment vertical="center"/>
    </xf>
    <xf numFmtId="0" fontId="4"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1" xfId="0" applyFont="1" applyBorder="1" applyAlignment="1">
      <alignment horizontal="center"/>
    </xf>
    <xf numFmtId="0" fontId="23" fillId="0" borderId="12" xfId="0" applyFont="1" applyBorder="1" applyAlignment="1">
      <alignment horizontal="center"/>
    </xf>
    <xf numFmtId="0" fontId="23" fillId="0" borderId="10" xfId="0" applyFont="1" applyBorder="1" applyAlignment="1">
      <alignment horizontal="center"/>
    </xf>
    <xf numFmtId="0" fontId="22" fillId="0" borderId="14"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0" fontId="22" fillId="0" borderId="14" xfId="0" applyFont="1" applyBorder="1" applyAlignment="1">
      <alignment horizontal="center" vertical="center"/>
    </xf>
    <xf numFmtId="0" fontId="23" fillId="0" borderId="14" xfId="0" applyFont="1" applyBorder="1" applyAlignment="1">
      <alignment horizontal="center" vertical="center"/>
    </xf>
    <xf numFmtId="0" fontId="23" fillId="0" borderId="2" xfId="0" applyFont="1" applyBorder="1" applyAlignment="1">
      <alignment horizontal="center"/>
    </xf>
    <xf numFmtId="0" fontId="36" fillId="0" borderId="0" xfId="0" applyFont="1" applyBorder="1" applyAlignment="1">
      <alignment horizontal="left" vertical="center"/>
    </xf>
    <xf numFmtId="0" fontId="36" fillId="0" borderId="5" xfId="0" applyFont="1" applyBorder="1" applyAlignment="1">
      <alignment horizontal="left" vertical="center"/>
    </xf>
    <xf numFmtId="0" fontId="22" fillId="0" borderId="1"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49" fontId="22" fillId="0" borderId="14" xfId="0" applyNumberFormat="1" applyFont="1" applyBorder="1" applyAlignment="1">
      <alignment horizontal="left" wrapText="1"/>
    </xf>
    <xf numFmtId="49" fontId="22" fillId="0" borderId="10" xfId="0" applyNumberFormat="1" applyFont="1" applyBorder="1" applyAlignment="1">
      <alignment horizontal="center"/>
    </xf>
    <xf numFmtId="49" fontId="22" fillId="0" borderId="11" xfId="0" applyNumberFormat="1" applyFont="1" applyBorder="1" applyAlignment="1">
      <alignment horizontal="center"/>
    </xf>
    <xf numFmtId="49" fontId="22" fillId="0" borderId="12" xfId="0" applyNumberFormat="1" applyFont="1" applyBorder="1" applyAlignment="1">
      <alignment horizontal="center"/>
    </xf>
    <xf numFmtId="49" fontId="22" fillId="0" borderId="9" xfId="0" applyNumberFormat="1" applyFont="1" applyBorder="1" applyAlignment="1">
      <alignment horizontal="left" wrapText="1"/>
    </xf>
    <xf numFmtId="0" fontId="35" fillId="0" borderId="4" xfId="4" applyFont="1" applyBorder="1" applyAlignment="1" applyProtection="1">
      <alignment horizontal="left" wrapText="1"/>
    </xf>
    <xf numFmtId="0" fontId="4"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xf>
    <xf numFmtId="0" fontId="4" fillId="0" borderId="0" xfId="0" applyFont="1" applyBorder="1" applyAlignment="1">
      <alignment horizontal="left"/>
    </xf>
    <xf numFmtId="0" fontId="4" fillId="0" borderId="5" xfId="0" applyFont="1" applyBorder="1" applyAlignment="1">
      <alignment horizontal="left"/>
    </xf>
    <xf numFmtId="0" fontId="14" fillId="0" borderId="0" xfId="0" applyFont="1" applyAlignment="1">
      <alignment horizont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6" fillId="0" borderId="0" xfId="0" applyFont="1" applyAlignment="1">
      <alignment horizontal="left" wrapText="1"/>
    </xf>
    <xf numFmtId="0" fontId="6" fillId="0" borderId="5" xfId="0" applyFont="1" applyBorder="1" applyAlignment="1">
      <alignment horizontal="left" wrapText="1"/>
    </xf>
    <xf numFmtId="0" fontId="6" fillId="0" borderId="0" xfId="0" applyFont="1" applyBorder="1" applyAlignment="1">
      <alignment horizontal="left" wrapText="1"/>
    </xf>
    <xf numFmtId="0" fontId="4" fillId="0" borderId="10" xfId="0" applyFont="1"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4" fillId="0" borderId="1" xfId="0" applyFont="1" applyBorder="1" applyAlignment="1">
      <alignment horizontal="left" wrapText="1"/>
    </xf>
    <xf numFmtId="0" fontId="4" fillId="0" borderId="2" xfId="0" applyFont="1" applyBorder="1" applyAlignment="1">
      <alignment horizontal="left" wrapText="1"/>
    </xf>
    <xf numFmtId="0" fontId="4" fillId="0" borderId="3" xfId="0" applyFont="1" applyBorder="1" applyAlignment="1">
      <alignment horizontal="left" wrapText="1"/>
    </xf>
    <xf numFmtId="0" fontId="4" fillId="0" borderId="4" xfId="0" applyFont="1" applyBorder="1" applyAlignment="1">
      <alignment horizontal="left" vertical="center" wrapText="1"/>
    </xf>
    <xf numFmtId="0" fontId="4" fillId="0" borderId="0" xfId="0" applyFont="1" applyBorder="1" applyAlignment="1">
      <alignment horizontal="left" vertical="center" wrapText="1"/>
    </xf>
    <xf numFmtId="0" fontId="4" fillId="0" borderId="5" xfId="0" applyFont="1" applyBorder="1" applyAlignment="1">
      <alignment horizontal="left" vertical="center" wrapText="1"/>
    </xf>
    <xf numFmtId="0" fontId="27" fillId="0" borderId="4" xfId="0" applyFont="1" applyBorder="1" applyAlignment="1">
      <alignment horizontal="left" wrapText="1"/>
    </xf>
    <xf numFmtId="0" fontId="27" fillId="0" borderId="0" xfId="0" applyFont="1" applyBorder="1" applyAlignment="1">
      <alignment horizontal="left" wrapText="1"/>
    </xf>
    <xf numFmtId="0" fontId="27" fillId="0" borderId="5" xfId="0" applyFont="1" applyBorder="1" applyAlignment="1">
      <alignment horizontal="left" wrapText="1"/>
    </xf>
    <xf numFmtId="0" fontId="14" fillId="0" borderId="11" xfId="0" applyFont="1" applyBorder="1" applyAlignment="1">
      <alignment horizontal="center"/>
    </xf>
    <xf numFmtId="0" fontId="14" fillId="0" borderId="12" xfId="0" applyFont="1" applyBorder="1" applyAlignment="1">
      <alignment horizontal="center"/>
    </xf>
    <xf numFmtId="0" fontId="14" fillId="0" borderId="7" xfId="0" applyFont="1" applyBorder="1" applyAlignment="1">
      <alignment horizontal="center" vertical="center"/>
    </xf>
    <xf numFmtId="0" fontId="4" fillId="0" borderId="1"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4" fillId="0" borderId="7" xfId="0" applyFont="1" applyFill="1" applyBorder="1" applyAlignment="1">
      <alignment horizontal="left" wrapText="1"/>
    </xf>
    <xf numFmtId="0" fontId="4" fillId="0" borderId="8" xfId="0" applyFont="1" applyFill="1" applyBorder="1" applyAlignment="1">
      <alignment horizontal="left" wrapText="1"/>
    </xf>
    <xf numFmtId="0" fontId="4" fillId="0" borderId="13"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3" xfId="0" applyFont="1" applyFill="1" applyBorder="1" applyAlignment="1">
      <alignment horizontal="center" wrapText="1"/>
    </xf>
    <xf numFmtId="0" fontId="4" fillId="0" borderId="9" xfId="0" applyFont="1" applyFill="1" applyBorder="1" applyAlignment="1">
      <alignment horizont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4" fillId="0" borderId="9" xfId="0" applyFont="1" applyFill="1" applyBorder="1" applyAlignment="1">
      <alignment horizontal="center" vertical="center"/>
    </xf>
    <xf numFmtId="0" fontId="5" fillId="0" borderId="9" xfId="0" applyFont="1" applyFill="1" applyBorder="1" applyAlignment="1">
      <alignment horizontal="center" vertical="center"/>
    </xf>
    <xf numFmtId="0" fontId="4" fillId="0" borderId="14" xfId="0" applyFont="1" applyFill="1" applyBorder="1" applyAlignment="1">
      <alignment horizontal="left"/>
    </xf>
    <xf numFmtId="0" fontId="4" fillId="0" borderId="10" xfId="0" applyFont="1" applyFill="1" applyBorder="1" applyAlignment="1">
      <alignment horizontal="left"/>
    </xf>
    <xf numFmtId="0" fontId="4" fillId="0" borderId="11" xfId="0" applyFont="1" applyFill="1" applyBorder="1" applyAlignment="1">
      <alignment horizontal="left"/>
    </xf>
    <xf numFmtId="0" fontId="4" fillId="0" borderId="12" xfId="0" applyFont="1" applyFill="1" applyBorder="1" applyAlignment="1">
      <alignment horizontal="left"/>
    </xf>
    <xf numFmtId="1" fontId="4" fillId="0" borderId="9" xfId="0" applyNumberFormat="1" applyFont="1" applyFill="1" applyBorder="1" applyAlignment="1">
      <alignment horizontal="left"/>
    </xf>
    <xf numFmtId="0" fontId="4" fillId="0" borderId="4" xfId="0" applyNumberFormat="1" applyFont="1" applyFill="1" applyBorder="1" applyAlignment="1">
      <alignment horizontal="left" wrapText="1"/>
    </xf>
    <xf numFmtId="0" fontId="4" fillId="0" borderId="0" xfId="0" applyNumberFormat="1" applyFont="1" applyFill="1" applyBorder="1" applyAlignment="1">
      <alignment horizontal="left" wrapText="1"/>
    </xf>
    <xf numFmtId="0" fontId="4" fillId="0" borderId="5" xfId="0" applyNumberFormat="1" applyFont="1" applyFill="1" applyBorder="1" applyAlignment="1">
      <alignment horizontal="left" wrapText="1"/>
    </xf>
    <xf numFmtId="0" fontId="4" fillId="0" borderId="6" xfId="0" applyNumberFormat="1" applyFont="1" applyFill="1" applyBorder="1" applyAlignment="1">
      <alignment horizontal="left" wrapText="1"/>
    </xf>
    <xf numFmtId="0" fontId="4" fillId="0" borderId="7" xfId="0" applyNumberFormat="1" applyFont="1" applyFill="1" applyBorder="1" applyAlignment="1">
      <alignment horizontal="left" wrapText="1"/>
    </xf>
    <xf numFmtId="0" fontId="4" fillId="0" borderId="8" xfId="0" applyNumberFormat="1" applyFont="1" applyFill="1" applyBorder="1" applyAlignment="1">
      <alignment horizontal="left" wrapText="1"/>
    </xf>
    <xf numFmtId="0" fontId="4" fillId="0" borderId="10" xfId="0" applyFont="1" applyFill="1" applyBorder="1" applyAlignment="1">
      <alignment horizontal="center"/>
    </xf>
    <xf numFmtId="0" fontId="4" fillId="0" borderId="11" xfId="0" applyFont="1" applyFill="1" applyBorder="1" applyAlignment="1">
      <alignment horizontal="center"/>
    </xf>
    <xf numFmtId="0" fontId="4" fillId="0" borderId="12" xfId="0" applyFont="1" applyFill="1" applyBorder="1" applyAlignment="1">
      <alignment horizontal="center"/>
    </xf>
    <xf numFmtId="0" fontId="4" fillId="0" borderId="1"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wrapText="1"/>
    </xf>
    <xf numFmtId="0" fontId="4" fillId="0" borderId="3" xfId="0" applyNumberFormat="1" applyFont="1" applyFill="1" applyBorder="1" applyAlignment="1">
      <alignment horizontal="left" vertical="center" wrapText="1"/>
    </xf>
    <xf numFmtId="0" fontId="4" fillId="0" borderId="9" xfId="0" applyFont="1" applyFill="1" applyBorder="1" applyAlignment="1">
      <alignment horizontal="left"/>
    </xf>
    <xf numFmtId="0" fontId="4" fillId="0" borderId="4" xfId="0" applyFont="1" applyFill="1" applyBorder="1" applyAlignment="1">
      <alignment horizontal="left"/>
    </xf>
    <xf numFmtId="0" fontId="4" fillId="0" borderId="0"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xf>
    <xf numFmtId="0" fontId="4" fillId="0" borderId="13" xfId="0" applyFont="1" applyFill="1" applyBorder="1" applyAlignment="1">
      <alignment horizontal="left"/>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0" fontId="4" fillId="0" borderId="1" xfId="0" applyFont="1" applyFill="1" applyBorder="1" applyAlignment="1">
      <alignment horizontal="left"/>
    </xf>
    <xf numFmtId="0" fontId="4" fillId="0" borderId="2" xfId="0" applyFont="1" applyFill="1" applyBorder="1" applyAlignment="1">
      <alignment horizontal="left"/>
    </xf>
    <xf numFmtId="0" fontId="4" fillId="0" borderId="3" xfId="0" applyFont="1" applyFill="1" applyBorder="1" applyAlignment="1">
      <alignment horizontal="left"/>
    </xf>
    <xf numFmtId="0" fontId="4" fillId="0" borderId="6" xfId="0" applyFont="1" applyFill="1" applyBorder="1" applyAlignment="1">
      <alignment horizontal="left"/>
    </xf>
    <xf numFmtId="0" fontId="4" fillId="0" borderId="7" xfId="0" applyFont="1" applyFill="1" applyBorder="1" applyAlignment="1">
      <alignment horizontal="left"/>
    </xf>
    <xf numFmtId="0" fontId="4" fillId="0" borderId="8" xfId="0" applyFont="1" applyFill="1" applyBorder="1" applyAlignment="1">
      <alignment horizontal="left"/>
    </xf>
    <xf numFmtId="0" fontId="14" fillId="0" borderId="10" xfId="0" applyFont="1" applyFill="1" applyBorder="1" applyAlignment="1">
      <alignment horizontal="center"/>
    </xf>
    <xf numFmtId="0" fontId="14" fillId="0" borderId="11" xfId="0" applyFont="1" applyFill="1" applyBorder="1" applyAlignment="1">
      <alignment horizontal="center"/>
    </xf>
    <xf numFmtId="0" fontId="14" fillId="0" borderId="12" xfId="0" applyFont="1" applyFill="1" applyBorder="1" applyAlignment="1">
      <alignment horizontal="center"/>
    </xf>
    <xf numFmtId="0" fontId="11"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4" fillId="0" borderId="19" xfId="0" applyFont="1" applyBorder="1" applyAlignment="1">
      <alignment horizontal="left" wrapText="1"/>
    </xf>
    <xf numFmtId="0" fontId="4" fillId="0" borderId="20" xfId="0" applyFont="1" applyBorder="1" applyAlignment="1">
      <alignment horizontal="left" wrapText="1"/>
    </xf>
    <xf numFmtId="0" fontId="4" fillId="0" borderId="21" xfId="0" applyFont="1" applyBorder="1" applyAlignment="1">
      <alignment horizontal="left" wrapText="1"/>
    </xf>
    <xf numFmtId="0" fontId="4" fillId="0" borderId="22" xfId="0" applyFont="1" applyBorder="1" applyAlignment="1">
      <alignment horizontal="left" wrapText="1"/>
    </xf>
    <xf numFmtId="0" fontId="4" fillId="0" borderId="23"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7" xfId="0" applyFont="1" applyBorder="1" applyAlignment="1">
      <alignment horizontal="left"/>
    </xf>
    <xf numFmtId="0" fontId="4" fillId="0" borderId="28" xfId="0" applyFont="1" applyBorder="1" applyAlignment="1">
      <alignment horizontal="left"/>
    </xf>
    <xf numFmtId="0" fontId="4" fillId="0" borderId="23" xfId="0" applyFont="1" applyBorder="1" applyAlignment="1">
      <alignment horizontal="left"/>
    </xf>
    <xf numFmtId="0" fontId="4" fillId="0" borderId="24" xfId="0" applyFont="1" applyBorder="1" applyAlignment="1">
      <alignment horizontal="left"/>
    </xf>
    <xf numFmtId="0" fontId="4" fillId="0" borderId="26"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9" xfId="0" applyFont="1" applyBorder="1" applyAlignment="1">
      <alignment horizontal="center" wrapText="1"/>
    </xf>
    <xf numFmtId="0" fontId="6" fillId="0" borderId="11" xfId="0" applyFont="1" applyBorder="1" applyAlignment="1">
      <alignment horizontal="center" wrapText="1"/>
    </xf>
    <xf numFmtId="0" fontId="6" fillId="0" borderId="30" xfId="0" applyFont="1" applyBorder="1" applyAlignment="1">
      <alignment horizontal="center" wrapText="1"/>
    </xf>
    <xf numFmtId="0" fontId="5" fillId="0" borderId="29" xfId="0" applyFont="1" applyBorder="1" applyAlignment="1">
      <alignment horizontal="center"/>
    </xf>
    <xf numFmtId="0" fontId="5" fillId="0" borderId="30" xfId="0" applyFont="1" applyBorder="1" applyAlignment="1">
      <alignment horizontal="center"/>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5" fillId="0" borderId="31" xfId="0" applyFont="1" applyBorder="1" applyAlignment="1">
      <alignment horizontal="center"/>
    </xf>
    <xf numFmtId="0" fontId="5" fillId="0" borderId="32" xfId="0" applyFont="1" applyBorder="1" applyAlignment="1">
      <alignment horizontal="center"/>
    </xf>
    <xf numFmtId="0" fontId="5" fillId="0" borderId="33" xfId="0" applyFont="1" applyBorder="1" applyAlignment="1">
      <alignment horizontal="center"/>
    </xf>
    <xf numFmtId="0" fontId="4" fillId="0" borderId="29" xfId="0" applyFont="1" applyBorder="1" applyAlignment="1">
      <alignment horizontal="center" vertical="center" wrapText="1"/>
    </xf>
    <xf numFmtId="0" fontId="14" fillId="0" borderId="29" xfId="0" applyFont="1" applyBorder="1" applyAlignment="1">
      <alignment horizontal="center" wrapText="1"/>
    </xf>
    <xf numFmtId="0" fontId="14" fillId="0" borderId="11" xfId="0" applyFont="1" applyBorder="1" applyAlignment="1">
      <alignment horizontal="center" wrapText="1"/>
    </xf>
    <xf numFmtId="0" fontId="14" fillId="0" borderId="30" xfId="0" applyFont="1" applyBorder="1" applyAlignment="1">
      <alignment horizontal="center" wrapText="1"/>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4" fillId="0" borderId="43" xfId="0" applyFont="1" applyBorder="1" applyAlignment="1">
      <alignment horizontal="left"/>
    </xf>
    <xf numFmtId="0" fontId="4" fillId="0" borderId="15" xfId="0" applyFont="1" applyBorder="1" applyAlignment="1">
      <alignment horizontal="left"/>
    </xf>
    <xf numFmtId="0" fontId="4" fillId="0" borderId="44" xfId="0" applyFont="1" applyBorder="1" applyAlignment="1">
      <alignment horizontal="left"/>
    </xf>
    <xf numFmtId="0" fontId="4" fillId="0" borderId="25" xfId="0" applyFont="1" applyBorder="1" applyAlignment="1">
      <alignment horizontal="left"/>
    </xf>
    <xf numFmtId="0" fontId="4" fillId="0" borderId="26" xfId="0" applyFont="1" applyBorder="1" applyAlignment="1">
      <alignment horizontal="left"/>
    </xf>
    <xf numFmtId="0" fontId="4" fillId="0" borderId="0" xfId="0" applyFont="1" applyBorder="1" applyAlignment="1">
      <alignment horizontal="left" vertical="top" wrapText="1"/>
    </xf>
    <xf numFmtId="0" fontId="4" fillId="0" borderId="5" xfId="0" applyFont="1" applyBorder="1" applyAlignment="1">
      <alignment horizontal="left" vertical="top" wrapText="1"/>
    </xf>
    <xf numFmtId="0" fontId="4" fillId="0" borderId="19" xfId="0" applyFont="1" applyBorder="1" applyAlignment="1">
      <alignment horizontal="left" vertical="center" wrapText="1"/>
    </xf>
    <xf numFmtId="0" fontId="4" fillId="0" borderId="20" xfId="0" applyFont="1" applyBorder="1" applyAlignment="1">
      <alignment horizontal="left" vertical="center" wrapText="1"/>
    </xf>
    <xf numFmtId="0" fontId="5" fillId="0" borderId="2" xfId="0" applyFont="1" applyBorder="1" applyAlignment="1">
      <alignment horizontal="left" vertical="center"/>
    </xf>
    <xf numFmtId="0" fontId="5" fillId="0" borderId="3" xfId="0" applyFont="1" applyBorder="1" applyAlignment="1">
      <alignment horizontal="left" vertical="center"/>
    </xf>
    <xf numFmtId="0" fontId="4" fillId="0" borderId="2" xfId="0" applyFont="1" applyBorder="1" applyAlignment="1">
      <alignment horizontal="left"/>
    </xf>
    <xf numFmtId="0" fontId="4" fillId="0" borderId="0" xfId="0" applyFont="1" applyAlignment="1">
      <alignment horizontal="left" vertical="center"/>
    </xf>
    <xf numFmtId="0" fontId="6" fillId="0" borderId="0" xfId="0" applyFont="1" applyAlignment="1">
      <alignment horizontal="center"/>
    </xf>
    <xf numFmtId="0" fontId="4" fillId="0" borderId="4" xfId="0" applyFont="1" applyBorder="1" applyAlignment="1">
      <alignment horizontal="left" vertical="top" wrapText="1"/>
    </xf>
    <xf numFmtId="0" fontId="7" fillId="0" borderId="4" xfId="0" applyFont="1" applyBorder="1" applyAlignment="1">
      <alignment horizontal="left"/>
    </xf>
    <xf numFmtId="0" fontId="6" fillId="0" borderId="0" xfId="0" applyFont="1" applyBorder="1" applyAlignment="1">
      <alignment horizontal="left"/>
    </xf>
    <xf numFmtId="0" fontId="6" fillId="0" borderId="5" xfId="0" applyFont="1" applyBorder="1" applyAlignment="1">
      <alignment horizontal="left"/>
    </xf>
    <xf numFmtId="0" fontId="4" fillId="0" borderId="14" xfId="0" applyFont="1" applyBorder="1" applyAlignment="1">
      <alignment horizontal="center"/>
    </xf>
    <xf numFmtId="0" fontId="4" fillId="0" borderId="14" xfId="0" applyFont="1" applyBorder="1" applyAlignment="1"/>
    <xf numFmtId="0" fontId="4" fillId="0" borderId="14" xfId="0" applyFont="1" applyBorder="1" applyAlignment="1">
      <alignment horizontal="center" vertical="center" wrapText="1"/>
    </xf>
    <xf numFmtId="0" fontId="4" fillId="0" borderId="14" xfId="0" applyFont="1" applyBorder="1" applyAlignment="1">
      <alignment horizontal="center" wrapText="1"/>
    </xf>
    <xf numFmtId="0" fontId="7" fillId="0" borderId="4" xfId="0" applyFont="1" applyBorder="1" applyAlignment="1">
      <alignment horizontal="left" wrapText="1"/>
    </xf>
    <xf numFmtId="0" fontId="7" fillId="0" borderId="0" xfId="0" applyFont="1" applyBorder="1" applyAlignment="1">
      <alignment horizontal="left" wrapText="1"/>
    </xf>
    <xf numFmtId="0" fontId="7" fillId="0" borderId="5" xfId="0" applyFont="1" applyBorder="1" applyAlignment="1">
      <alignment horizontal="left" wrapText="1"/>
    </xf>
    <xf numFmtId="0" fontId="7" fillId="0" borderId="6" xfId="0" applyFont="1" applyBorder="1" applyAlignment="1">
      <alignment horizontal="left" wrapText="1"/>
    </xf>
    <xf numFmtId="0" fontId="7" fillId="0" borderId="7" xfId="0" applyFont="1" applyBorder="1" applyAlignment="1">
      <alignment horizontal="left" wrapText="1"/>
    </xf>
    <xf numFmtId="0" fontId="7" fillId="0" borderId="8" xfId="0" applyFont="1" applyBorder="1" applyAlignment="1">
      <alignment horizontal="left" wrapText="1"/>
    </xf>
    <xf numFmtId="17" fontId="4" fillId="0" borderId="10" xfId="0" applyNumberFormat="1" applyFont="1" applyBorder="1" applyAlignment="1">
      <alignment horizontal="left"/>
    </xf>
    <xf numFmtId="17" fontId="4" fillId="0" borderId="11" xfId="0" applyNumberFormat="1" applyFont="1" applyBorder="1" applyAlignment="1">
      <alignment horizontal="left"/>
    </xf>
    <xf numFmtId="17" fontId="4" fillId="0" borderId="12" xfId="0" applyNumberFormat="1" applyFont="1" applyBorder="1" applyAlignment="1">
      <alignment horizontal="left"/>
    </xf>
    <xf numFmtId="0" fontId="7" fillId="0" borderId="4" xfId="0" applyFont="1" applyBorder="1" applyAlignment="1">
      <alignment vertical="center"/>
    </xf>
    <xf numFmtId="0" fontId="7" fillId="0" borderId="0" xfId="0" applyFont="1" applyAlignment="1">
      <alignment vertical="center"/>
    </xf>
    <xf numFmtId="0" fontId="6"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14" fillId="0" borderId="2" xfId="0" applyFont="1" applyBorder="1" applyAlignment="1">
      <alignment horizont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4" fillId="0" borderId="5" xfId="0" applyFont="1" applyBorder="1" applyAlignment="1">
      <alignment horizontal="left" vertical="center"/>
    </xf>
    <xf numFmtId="0" fontId="13" fillId="0" borderId="10" xfId="0" applyFont="1" applyBorder="1" applyAlignment="1">
      <alignment horizontal="center"/>
    </xf>
    <xf numFmtId="0" fontId="13" fillId="0" borderId="11" xfId="0" applyFont="1" applyBorder="1" applyAlignment="1">
      <alignment horizontal="center"/>
    </xf>
    <xf numFmtId="0" fontId="13" fillId="0" borderId="12" xfId="0" applyFont="1" applyBorder="1" applyAlignment="1">
      <alignment horizontal="center"/>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4" fillId="0" borderId="1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13" fillId="0" borderId="14" xfId="0" applyFont="1" applyBorder="1" applyAlignment="1">
      <alignment horizontal="left"/>
    </xf>
    <xf numFmtId="0" fontId="12"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5"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9" xfId="0" applyFont="1" applyBorder="1" applyAlignment="1">
      <alignment horizontal="center"/>
    </xf>
    <xf numFmtId="0" fontId="4" fillId="0" borderId="30" xfId="0" applyFont="1" applyBorder="1" applyAlignment="1">
      <alignment horizontal="center"/>
    </xf>
    <xf numFmtId="0" fontId="5" fillId="0" borderId="19" xfId="0" applyFont="1" applyBorder="1" applyAlignment="1">
      <alignment horizontal="center"/>
    </xf>
    <xf numFmtId="0" fontId="5" fillId="0" borderId="0" xfId="0" applyFont="1" applyBorder="1" applyAlignment="1">
      <alignment horizontal="center"/>
    </xf>
    <xf numFmtId="0" fontId="5" fillId="0" borderId="20" xfId="0" applyFont="1" applyBorder="1" applyAlignment="1">
      <alignment horizontal="center"/>
    </xf>
    <xf numFmtId="0" fontId="11" fillId="0" borderId="0" xfId="0" applyFont="1" applyBorder="1" applyAlignment="1">
      <alignment horizontal="left" vertical="center" wrapText="1"/>
    </xf>
    <xf numFmtId="0" fontId="11" fillId="0" borderId="5" xfId="0" applyFont="1" applyBorder="1" applyAlignment="1">
      <alignment horizontal="left" vertical="center" wrapText="1"/>
    </xf>
    <xf numFmtId="0" fontId="4" fillId="0" borderId="29" xfId="0" applyFont="1" applyBorder="1" applyAlignment="1">
      <alignment horizontal="left"/>
    </xf>
    <xf numFmtId="0" fontId="4" fillId="0" borderId="30" xfId="0" applyFont="1" applyBorder="1" applyAlignment="1">
      <alignment horizontal="left"/>
    </xf>
    <xf numFmtId="0" fontId="5" fillId="0" borderId="50" xfId="0" applyFont="1" applyBorder="1" applyAlignment="1">
      <alignment horizontal="center"/>
    </xf>
    <xf numFmtId="0" fontId="5" fillId="0" borderId="2" xfId="0" applyFont="1" applyBorder="1" applyAlignment="1">
      <alignment horizontal="center"/>
    </xf>
    <xf numFmtId="0" fontId="5" fillId="0" borderId="51" xfId="0" applyFont="1" applyBorder="1" applyAlignment="1">
      <alignment horizontal="center"/>
    </xf>
    <xf numFmtId="0" fontId="14" fillId="0" borderId="29" xfId="0" applyFont="1" applyBorder="1" applyAlignment="1">
      <alignment horizontal="center" vertical="center"/>
    </xf>
    <xf numFmtId="0" fontId="26" fillId="0" borderId="11" xfId="0" applyFont="1" applyBorder="1" applyAlignment="1">
      <alignment horizontal="center" vertical="center"/>
    </xf>
    <xf numFmtId="0" fontId="26" fillId="0" borderId="30" xfId="0" applyFont="1" applyBorder="1" applyAlignment="1">
      <alignment horizontal="center" vertical="center"/>
    </xf>
    <xf numFmtId="0" fontId="4" fillId="0" borderId="10" xfId="2" applyFont="1" applyFill="1" applyBorder="1" applyAlignment="1">
      <alignment horizontal="center"/>
    </xf>
    <xf numFmtId="0" fontId="4" fillId="0" borderId="11" xfId="2" applyFont="1" applyFill="1" applyBorder="1" applyAlignment="1">
      <alignment horizontal="center"/>
    </xf>
    <xf numFmtId="0" fontId="4" fillId="0" borderId="12" xfId="2" applyFont="1" applyFill="1" applyBorder="1" applyAlignment="1">
      <alignment horizontal="center"/>
    </xf>
    <xf numFmtId="0" fontId="14" fillId="0" borderId="10" xfId="2" applyFont="1" applyFill="1" applyBorder="1" applyAlignment="1">
      <alignment horizontal="center"/>
    </xf>
    <xf numFmtId="0" fontId="14" fillId="0" borderId="11" xfId="2" applyFont="1" applyFill="1" applyBorder="1" applyAlignment="1">
      <alignment horizontal="center"/>
    </xf>
    <xf numFmtId="0" fontId="14" fillId="0" borderId="12" xfId="2" applyFont="1" applyFill="1" applyBorder="1" applyAlignment="1">
      <alignment horizontal="center"/>
    </xf>
    <xf numFmtId="0" fontId="5" fillId="0" borderId="0" xfId="0" applyFont="1" applyBorder="1" applyAlignment="1">
      <alignment horizontal="left" wrapText="1"/>
    </xf>
    <xf numFmtId="0" fontId="5" fillId="0" borderId="5" xfId="0" applyFont="1" applyBorder="1" applyAlignment="1">
      <alignment horizontal="left" wrapText="1"/>
    </xf>
    <xf numFmtId="0" fontId="6" fillId="0" borderId="0" xfId="0" applyFont="1"/>
    <xf numFmtId="0" fontId="6" fillId="0" borderId="5" xfId="0" applyFont="1" applyBorder="1"/>
    <xf numFmtId="0" fontId="4" fillId="0" borderId="15"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5" xfId="0" applyFont="1" applyBorder="1" applyAlignment="1">
      <alignment horizontal="center" wrapText="1"/>
    </xf>
    <xf numFmtId="0" fontId="4" fillId="0" borderId="7" xfId="0" applyFont="1" applyBorder="1" applyAlignment="1">
      <alignment horizontal="center" vertical="center" wrapText="1"/>
    </xf>
    <xf numFmtId="0" fontId="5" fillId="0" borderId="14" xfId="0" applyFont="1" applyBorder="1" applyAlignment="1">
      <alignment horizontal="left"/>
    </xf>
    <xf numFmtId="0" fontId="4" fillId="0" borderId="6" xfId="0" applyNumberFormat="1" applyFont="1" applyBorder="1" applyAlignment="1">
      <alignment horizontal="left" wrapText="1"/>
    </xf>
    <xf numFmtId="0" fontId="4" fillId="0" borderId="7" xfId="0" applyNumberFormat="1" applyFont="1" applyBorder="1" applyAlignment="1">
      <alignment horizontal="left" wrapText="1"/>
    </xf>
    <xf numFmtId="0" fontId="4" fillId="0" borderId="8" xfId="0" applyNumberFormat="1" applyFont="1" applyBorder="1" applyAlignment="1">
      <alignment horizontal="left" wrapText="1"/>
    </xf>
    <xf numFmtId="0" fontId="5" fillId="0" borderId="0" xfId="0" applyFont="1" applyAlignment="1">
      <alignment horizontal="left" wrapText="1"/>
    </xf>
    <xf numFmtId="0" fontId="6" fillId="0" borderId="0" xfId="0" applyFont="1" applyAlignment="1"/>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0" xfId="0" applyFont="1" applyAlignment="1">
      <alignment horizontal="left" wrapText="1"/>
    </xf>
    <xf numFmtId="0" fontId="14" fillId="0" borderId="14" xfId="0" applyFont="1" applyBorder="1" applyAlignment="1">
      <alignment horizontal="left"/>
    </xf>
    <xf numFmtId="0" fontId="5" fillId="0" borderId="11" xfId="0" applyFont="1" applyBorder="1" applyAlignment="1"/>
    <xf numFmtId="0" fontId="5" fillId="0" borderId="12" xfId="0" applyFont="1" applyBorder="1" applyAlignment="1"/>
    <xf numFmtId="0" fontId="12" fillId="0" borderId="14" xfId="0" applyFont="1" applyBorder="1" applyAlignment="1">
      <alignment horizontal="left"/>
    </xf>
    <xf numFmtId="0" fontId="5" fillId="0" borderId="11" xfId="0" applyFont="1" applyBorder="1" applyAlignment="1">
      <alignment horizontal="left"/>
    </xf>
    <xf numFmtId="0" fontId="5" fillId="0" borderId="12" xfId="0" applyFont="1" applyBorder="1" applyAlignment="1">
      <alignment horizontal="left"/>
    </xf>
    <xf numFmtId="0" fontId="14" fillId="0" borderId="10" xfId="0" applyFont="1" applyBorder="1" applyAlignment="1">
      <alignment horizontal="left"/>
    </xf>
    <xf numFmtId="0" fontId="12" fillId="0" borderId="11" xfId="0" applyFont="1" applyBorder="1" applyAlignment="1">
      <alignment horizontal="left"/>
    </xf>
    <xf numFmtId="0" fontId="12" fillId="0" borderId="12" xfId="0" applyFont="1" applyBorder="1" applyAlignment="1">
      <alignment horizontal="left"/>
    </xf>
    <xf numFmtId="0" fontId="4"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17" fillId="0" borderId="10" xfId="0" applyFont="1" applyBorder="1" applyAlignment="1">
      <alignment vertical="center"/>
    </xf>
    <xf numFmtId="0" fontId="18" fillId="0" borderId="11" xfId="0" applyFont="1" applyBorder="1" applyAlignment="1">
      <alignment vertical="center"/>
    </xf>
    <xf numFmtId="0" fontId="18" fillId="0" borderId="12" xfId="0" applyFont="1" applyBorder="1" applyAlignment="1">
      <alignment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0" borderId="1" xfId="0" applyFont="1" applyBorder="1" applyAlignment="1" applyProtection="1">
      <alignment horizontal="center" wrapText="1"/>
      <protection locked="0"/>
    </xf>
    <xf numFmtId="0" fontId="4" fillId="0" borderId="2" xfId="0" applyFont="1" applyBorder="1" applyAlignment="1" applyProtection="1">
      <alignment horizontal="center" wrapText="1"/>
      <protection locked="0"/>
    </xf>
    <xf numFmtId="0" fontId="4" fillId="0" borderId="3" xfId="0" applyFont="1" applyBorder="1" applyAlignment="1" applyProtection="1">
      <alignment horizontal="center" wrapText="1"/>
      <protection locked="0"/>
    </xf>
    <xf numFmtId="0" fontId="4" fillId="0" borderId="14" xfId="0" applyFont="1" applyBorder="1" applyAlignment="1" applyProtection="1">
      <alignment horizontal="left"/>
      <protection locked="0"/>
    </xf>
    <xf numFmtId="0" fontId="4" fillId="0" borderId="10"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9" xfId="0" applyFont="1" applyBorder="1" applyAlignment="1" applyProtection="1">
      <alignment horizontal="left"/>
      <protection locked="0"/>
    </xf>
    <xf numFmtId="0" fontId="4"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5" fillId="0" borderId="4" xfId="0" applyFont="1" applyBorder="1" applyAlignment="1">
      <alignment horizontal="center"/>
    </xf>
    <xf numFmtId="0" fontId="5" fillId="0" borderId="0" xfId="0" applyFont="1" applyAlignment="1">
      <alignment horizontal="center"/>
    </xf>
    <xf numFmtId="0" fontId="4" fillId="0" borderId="6" xfId="0" applyFont="1" applyBorder="1" applyAlignment="1" applyProtection="1">
      <alignment horizontal="left" wrapText="1"/>
      <protection locked="0"/>
    </xf>
    <xf numFmtId="0" fontId="4" fillId="0" borderId="7" xfId="0" applyFont="1" applyBorder="1" applyAlignment="1" applyProtection="1">
      <alignment horizontal="left" wrapText="1"/>
      <protection locked="0"/>
    </xf>
    <xf numFmtId="0" fontId="4" fillId="0" borderId="8" xfId="0" applyFont="1" applyBorder="1" applyAlignment="1" applyProtection="1">
      <alignment horizontal="left" wrapText="1"/>
      <protection locked="0"/>
    </xf>
    <xf numFmtId="0" fontId="4" fillId="0" borderId="13" xfId="0" applyFont="1" applyBorder="1" applyAlignment="1" applyProtection="1">
      <alignment horizontal="left"/>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1" xfId="0" applyFont="1" applyBorder="1" applyAlignment="1" applyProtection="1">
      <alignment horizontal="left" wrapText="1"/>
      <protection locked="0"/>
    </xf>
    <xf numFmtId="0" fontId="4" fillId="0" borderId="2" xfId="0" applyFont="1" applyBorder="1" applyAlignment="1" applyProtection="1">
      <alignment horizontal="left" wrapText="1"/>
      <protection locked="0"/>
    </xf>
    <xf numFmtId="0" fontId="4" fillId="0" borderId="3" xfId="0" applyFont="1" applyBorder="1" applyAlignment="1" applyProtection="1">
      <alignment horizontal="left" wrapText="1"/>
      <protection locked="0"/>
    </xf>
    <xf numFmtId="0" fontId="5" fillId="0" borderId="4" xfId="0" applyFont="1" applyBorder="1" applyAlignment="1">
      <alignment horizontal="center" vertical="center"/>
    </xf>
    <xf numFmtId="0" fontId="5" fillId="0" borderId="0" xfId="0" applyFont="1" applyAlignment="1">
      <alignment horizontal="center" vertical="center"/>
    </xf>
    <xf numFmtId="0" fontId="4" fillId="0" borderId="4" xfId="0" applyFont="1" applyBorder="1" applyAlignment="1" applyProtection="1">
      <alignment horizontal="left" wrapText="1"/>
      <protection locked="0"/>
    </xf>
    <xf numFmtId="0" fontId="4" fillId="0" borderId="0" xfId="0" applyFont="1" applyBorder="1" applyAlignment="1" applyProtection="1">
      <alignment horizontal="left" wrapText="1"/>
      <protection locked="0"/>
    </xf>
    <xf numFmtId="0" fontId="4" fillId="0" borderId="5" xfId="0" applyFont="1" applyBorder="1" applyAlignment="1" applyProtection="1">
      <alignment horizontal="left" wrapText="1"/>
      <protection locked="0"/>
    </xf>
    <xf numFmtId="0" fontId="4" fillId="0" borderId="1"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11" fillId="0" borderId="0" xfId="0" applyFont="1" applyAlignment="1">
      <alignment horizontal="center"/>
    </xf>
    <xf numFmtId="0" fontId="13" fillId="0" borderId="1" xfId="0" applyFont="1" applyBorder="1" applyAlignment="1">
      <alignment horizontal="left" wrapText="1"/>
    </xf>
    <xf numFmtId="0" fontId="13" fillId="0" borderId="2" xfId="0" applyFont="1" applyBorder="1" applyAlignment="1">
      <alignment horizontal="left" wrapText="1"/>
    </xf>
    <xf numFmtId="0" fontId="13" fillId="0" borderId="3" xfId="0" applyFont="1" applyBorder="1" applyAlignment="1">
      <alignment horizontal="left" wrapText="1"/>
    </xf>
    <xf numFmtId="49" fontId="4" fillId="0" borderId="14" xfId="0" applyNumberFormat="1" applyFont="1" applyBorder="1" applyAlignment="1">
      <alignment horizontal="left"/>
    </xf>
    <xf numFmtId="49" fontId="4" fillId="0" borderId="9" xfId="0" applyNumberFormat="1" applyFont="1" applyBorder="1" applyAlignment="1">
      <alignment horizontal="left"/>
    </xf>
    <xf numFmtId="0" fontId="13" fillId="0" borderId="1" xfId="0" applyFont="1" applyBorder="1" applyAlignment="1">
      <alignment horizontal="left"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1" fontId="4" fillId="0" borderId="10" xfId="0" applyNumberFormat="1" applyFont="1" applyBorder="1" applyAlignment="1">
      <alignment horizontal="center" vertical="center"/>
    </xf>
    <xf numFmtId="1" fontId="5" fillId="0" borderId="11" xfId="0" applyNumberFormat="1" applyFont="1" applyBorder="1" applyAlignment="1">
      <alignment horizontal="center" vertical="center"/>
    </xf>
    <xf numFmtId="1" fontId="5" fillId="0" borderId="12" xfId="0" applyNumberFormat="1" applyFont="1" applyBorder="1" applyAlignment="1">
      <alignment horizontal="center" vertical="center"/>
    </xf>
    <xf numFmtId="49" fontId="4" fillId="0" borderId="10" xfId="0" applyNumberFormat="1" applyFont="1" applyBorder="1" applyAlignment="1">
      <alignment horizontal="left" vertical="center"/>
    </xf>
    <xf numFmtId="49" fontId="4" fillId="0" borderId="11" xfId="0" applyNumberFormat="1" applyFont="1" applyBorder="1" applyAlignment="1">
      <alignment horizontal="left" vertical="center"/>
    </xf>
    <xf numFmtId="49" fontId="4" fillId="0" borderId="12" xfId="0" applyNumberFormat="1" applyFont="1" applyBorder="1" applyAlignment="1">
      <alignment horizontal="left" vertical="center"/>
    </xf>
    <xf numFmtId="49" fontId="4" fillId="0" borderId="14" xfId="0" applyNumberFormat="1" applyFont="1" applyBorder="1" applyAlignment="1">
      <alignment horizontal="left" vertical="center"/>
    </xf>
    <xf numFmtId="49" fontId="4" fillId="0" borderId="9" xfId="0" applyNumberFormat="1" applyFont="1" applyBorder="1" applyAlignment="1">
      <alignment horizontal="left" vertical="center"/>
    </xf>
    <xf numFmtId="0" fontId="57" fillId="0" borderId="0" xfId="0" applyFont="1" applyAlignment="1">
      <alignment horizontal="center"/>
    </xf>
    <xf numFmtId="0" fontId="14" fillId="0" borderId="11" xfId="0" applyFont="1" applyBorder="1" applyAlignment="1">
      <alignment horizontal="left"/>
    </xf>
    <xf numFmtId="0" fontId="14" fillId="0" borderId="12" xfId="0" applyFont="1" applyBorder="1" applyAlignment="1">
      <alignment horizontal="left"/>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48" fillId="0" borderId="14" xfId="0" applyFont="1" applyBorder="1" applyAlignment="1">
      <alignment horizontal="left"/>
    </xf>
    <xf numFmtId="0" fontId="48" fillId="0" borderId="10" xfId="0" applyFont="1" applyBorder="1" applyAlignment="1">
      <alignment horizontal="center"/>
    </xf>
    <xf numFmtId="0" fontId="47" fillId="0" borderId="11" xfId="0" applyFont="1" applyBorder="1" applyAlignment="1">
      <alignment horizontal="center"/>
    </xf>
    <xf numFmtId="0" fontId="47" fillId="0" borderId="12" xfId="0" applyFont="1" applyBorder="1" applyAlignment="1">
      <alignment horizontal="center"/>
    </xf>
    <xf numFmtId="0" fontId="50" fillId="0" borderId="10" xfId="0" applyFont="1" applyBorder="1" applyAlignment="1">
      <alignment horizontal="center"/>
    </xf>
    <xf numFmtId="0" fontId="50" fillId="0" borderId="11" xfId="0" applyFont="1" applyBorder="1" applyAlignment="1">
      <alignment horizontal="center"/>
    </xf>
    <xf numFmtId="0" fontId="50" fillId="0" borderId="12" xfId="0" applyFont="1" applyBorder="1" applyAlignment="1">
      <alignment horizontal="center"/>
    </xf>
    <xf numFmtId="0" fontId="48" fillId="0" borderId="4" xfId="0" applyFont="1" applyBorder="1" applyAlignment="1">
      <alignment horizontal="left" wrapText="1"/>
    </xf>
    <xf numFmtId="0" fontId="48" fillId="0" borderId="0" xfId="0" applyFont="1" applyBorder="1" applyAlignment="1">
      <alignment horizontal="left" wrapText="1"/>
    </xf>
    <xf numFmtId="0" fontId="48" fillId="0" borderId="5" xfId="0" applyFont="1" applyBorder="1" applyAlignment="1">
      <alignment horizontal="left" wrapText="1"/>
    </xf>
    <xf numFmtId="0" fontId="48" fillId="0" borderId="9" xfId="0" applyFont="1" applyBorder="1" applyAlignment="1">
      <alignment horizontal="left"/>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 xfId="0" applyFont="1" applyBorder="1" applyAlignment="1">
      <alignment horizontal="left"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48" fillId="0" borderId="13" xfId="0" applyFont="1" applyBorder="1" applyAlignment="1">
      <alignment horizontal="center" wrapText="1"/>
    </xf>
    <xf numFmtId="0" fontId="48" fillId="0" borderId="9" xfId="0" applyFont="1" applyBorder="1" applyAlignment="1">
      <alignment horizontal="center" wrapText="1"/>
    </xf>
    <xf numFmtId="0" fontId="48" fillId="0" borderId="6" xfId="0" applyFont="1" applyBorder="1" applyAlignment="1">
      <alignment horizontal="left" wrapText="1"/>
    </xf>
    <xf numFmtId="0" fontId="48" fillId="0" borderId="7" xfId="0" applyFont="1" applyBorder="1" applyAlignment="1">
      <alignment horizontal="left" wrapText="1"/>
    </xf>
    <xf numFmtId="0" fontId="48" fillId="0" borderId="8" xfId="0" applyFont="1" applyBorder="1" applyAlignment="1">
      <alignment horizontal="left" wrapText="1"/>
    </xf>
    <xf numFmtId="0" fontId="49" fillId="0" borderId="11" xfId="0" applyFont="1" applyBorder="1" applyAlignment="1">
      <alignment horizontal="center" vertical="center" wrapText="1"/>
    </xf>
    <xf numFmtId="0" fontId="49" fillId="0" borderId="12" xfId="0" applyFont="1" applyBorder="1" applyAlignment="1">
      <alignment horizontal="center" vertical="center" wrapText="1"/>
    </xf>
    <xf numFmtId="0" fontId="48" fillId="0" borderId="9" xfId="0" applyFont="1" applyBorder="1" applyAlignment="1">
      <alignment horizontal="center" vertical="center"/>
    </xf>
    <xf numFmtId="0" fontId="47" fillId="0" borderId="9" xfId="0" applyFont="1" applyBorder="1" applyAlignment="1">
      <alignment horizontal="center" vertical="center"/>
    </xf>
    <xf numFmtId="0" fontId="48" fillId="0" borderId="10" xfId="0" applyFont="1" applyBorder="1" applyAlignment="1">
      <alignment horizontal="left"/>
    </xf>
    <xf numFmtId="0" fontId="48" fillId="0" borderId="11" xfId="0" applyFont="1" applyBorder="1" applyAlignment="1">
      <alignment horizontal="left"/>
    </xf>
    <xf numFmtId="0" fontId="48" fillId="0" borderId="12" xfId="0" applyFont="1" applyBorder="1" applyAlignment="1">
      <alignment horizontal="left"/>
    </xf>
    <xf numFmtId="0" fontId="22" fillId="0" borderId="0" xfId="0" applyFont="1" applyBorder="1" applyAlignment="1">
      <alignment horizontal="left" vertical="center"/>
    </xf>
    <xf numFmtId="0" fontId="22" fillId="0" borderId="5" xfId="0" applyFont="1" applyBorder="1" applyAlignment="1">
      <alignment horizontal="left" vertical="center"/>
    </xf>
    <xf numFmtId="0" fontId="14" fillId="0" borderId="0" xfId="0" applyFont="1" applyBorder="1" applyAlignment="1">
      <alignment horizontal="left" vertical="center"/>
    </xf>
    <xf numFmtId="0" fontId="14" fillId="0" borderId="5" xfId="0" applyFont="1" applyBorder="1" applyAlignment="1">
      <alignment horizontal="left" vertical="center"/>
    </xf>
    <xf numFmtId="0" fontId="4" fillId="0" borderId="0" xfId="0" applyFont="1" applyAlignment="1">
      <alignment horizontal="left"/>
    </xf>
    <xf numFmtId="0" fontId="52" fillId="0" borderId="0" xfId="0" applyFont="1" applyAlignment="1">
      <alignment horizontal="center"/>
    </xf>
    <xf numFmtId="0" fontId="22" fillId="0" borderId="45" xfId="0" applyFont="1" applyBorder="1" applyAlignment="1">
      <alignment horizontal="left"/>
    </xf>
    <xf numFmtId="0" fontId="22" fillId="0" borderId="45" xfId="0" applyFont="1" applyBorder="1" applyAlignment="1">
      <alignment horizontal="center" vertical="center" wrapText="1"/>
    </xf>
    <xf numFmtId="0" fontId="22" fillId="0" borderId="46" xfId="0" applyFont="1" applyBorder="1" applyAlignment="1">
      <alignment horizontal="left"/>
    </xf>
    <xf numFmtId="0" fontId="22" fillId="0" borderId="45" xfId="0" applyFont="1" applyBorder="1" applyAlignment="1">
      <alignment horizontal="center" wrapText="1"/>
    </xf>
    <xf numFmtId="0" fontId="22" fillId="0" borderId="10" xfId="0" applyFont="1" applyBorder="1" applyAlignment="1">
      <alignment vertical="center" wrapText="1"/>
    </xf>
    <xf numFmtId="0" fontId="22" fillId="0" borderId="11" xfId="0" applyFont="1" applyBorder="1" applyAlignment="1">
      <alignment vertical="center" wrapText="1"/>
    </xf>
    <xf numFmtId="0" fontId="22" fillId="0" borderId="12" xfId="0" applyFont="1" applyBorder="1" applyAlignment="1">
      <alignment vertical="center" wrapText="1"/>
    </xf>
    <xf numFmtId="0" fontId="22" fillId="0" borderId="14" xfId="0" applyFont="1" applyBorder="1" applyAlignment="1">
      <alignment wrapText="1"/>
    </xf>
    <xf numFmtId="0" fontId="33" fillId="0" borderId="14" xfId="0" applyFont="1" applyBorder="1" applyAlignment="1">
      <alignment wrapText="1"/>
    </xf>
    <xf numFmtId="0" fontId="22" fillId="0" borderId="14" xfId="0" applyFont="1" applyFill="1" applyBorder="1" applyAlignment="1">
      <alignment wrapText="1"/>
    </xf>
    <xf numFmtId="0" fontId="22" fillId="0" borderId="47" xfId="0" applyFont="1" applyBorder="1" applyAlignment="1">
      <alignment horizontal="center" wrapText="1"/>
    </xf>
    <xf numFmtId="0" fontId="22" fillId="0" borderId="48" xfId="0" applyFont="1" applyBorder="1" applyAlignment="1">
      <alignment horizontal="center" wrapText="1"/>
    </xf>
    <xf numFmtId="0" fontId="22" fillId="0" borderId="49" xfId="0" applyFont="1" applyBorder="1" applyAlignment="1">
      <alignment horizontal="center" wrapText="1"/>
    </xf>
    <xf numFmtId="0" fontId="22" fillId="0" borderId="46" xfId="0" applyFont="1" applyBorder="1" applyAlignment="1">
      <alignment horizontal="left" wrapText="1"/>
    </xf>
    <xf numFmtId="0" fontId="22" fillId="0" borderId="46" xfId="0" applyFont="1" applyBorder="1" applyAlignment="1">
      <alignment horizontal="center" vertical="center" wrapText="1"/>
    </xf>
    <xf numFmtId="0" fontId="22" fillId="0" borderId="46" xfId="0" applyFont="1" applyBorder="1" applyAlignment="1">
      <alignment horizontal="center" vertical="center"/>
    </xf>
    <xf numFmtId="0" fontId="22" fillId="0" borderId="61" xfId="0" applyFont="1" applyBorder="1" applyAlignment="1">
      <alignment horizontal="left" vertical="center" wrapText="1"/>
    </xf>
    <xf numFmtId="0" fontId="22" fillId="0" borderId="62" xfId="0" applyFont="1" applyBorder="1" applyAlignment="1">
      <alignment horizontal="left" vertical="center" wrapText="1"/>
    </xf>
    <xf numFmtId="0" fontId="22" fillId="0" borderId="54" xfId="0" applyFont="1" applyBorder="1" applyAlignment="1">
      <alignment horizontal="left" wrapText="1"/>
    </xf>
    <xf numFmtId="0" fontId="32" fillId="0" borderId="0" xfId="0" applyFont="1" applyBorder="1" applyAlignment="1">
      <alignment horizontal="left"/>
    </xf>
    <xf numFmtId="0" fontId="22" fillId="0" borderId="60" xfId="0" applyFont="1" applyBorder="1" applyAlignment="1">
      <alignment horizontal="left" wrapText="1"/>
    </xf>
    <xf numFmtId="0" fontId="32" fillId="0" borderId="54" xfId="0" applyFont="1" applyBorder="1" applyAlignment="1">
      <alignment horizontal="left" wrapText="1"/>
    </xf>
    <xf numFmtId="0" fontId="25" fillId="0" borderId="54" xfId="0" applyFont="1" applyBorder="1" applyAlignment="1">
      <alignment horizontal="left" wrapText="1"/>
    </xf>
    <xf numFmtId="0" fontId="32" fillId="0" borderId="45" xfId="0" applyFont="1" applyBorder="1" applyAlignment="1">
      <alignment horizontal="center"/>
    </xf>
    <xf numFmtId="0" fontId="22" fillId="0" borderId="67" xfId="0" applyFont="1" applyBorder="1" applyAlignment="1">
      <alignment vertical="center" wrapText="1"/>
    </xf>
    <xf numFmtId="0" fontId="22" fillId="0" borderId="68" xfId="0" applyFont="1" applyBorder="1" applyAlignment="1">
      <alignment vertical="center" wrapText="1"/>
    </xf>
    <xf numFmtId="0" fontId="22" fillId="0" borderId="69" xfId="0" applyFont="1" applyBorder="1" applyAlignment="1">
      <alignment vertical="center" wrapText="1"/>
    </xf>
    <xf numFmtId="0" fontId="22" fillId="0" borderId="14" xfId="0" applyFont="1" applyBorder="1" applyAlignment="1">
      <alignment horizontal="left" wrapText="1"/>
    </xf>
    <xf numFmtId="0" fontId="22" fillId="0" borderId="64" xfId="0" applyFont="1" applyBorder="1" applyAlignment="1">
      <alignment horizontal="center" wrapText="1"/>
    </xf>
    <xf numFmtId="0" fontId="22" fillId="0" borderId="65" xfId="0" applyFont="1" applyBorder="1" applyAlignment="1">
      <alignment horizontal="center" wrapText="1"/>
    </xf>
    <xf numFmtId="0" fontId="22" fillId="0" borderId="66" xfId="0" applyFont="1" applyBorder="1" applyAlignment="1">
      <alignment horizontal="center" wrapText="1"/>
    </xf>
    <xf numFmtId="0" fontId="22" fillId="0" borderId="60" xfId="0" applyFont="1" applyBorder="1" applyAlignment="1">
      <alignment horizontal="center" vertical="center" wrapText="1"/>
    </xf>
    <xf numFmtId="0" fontId="22" fillId="0" borderId="60" xfId="0" applyFont="1" applyBorder="1" applyAlignment="1">
      <alignment horizontal="center" wrapText="1"/>
    </xf>
    <xf numFmtId="0" fontId="22" fillId="0" borderId="46" xfId="0" applyFont="1" applyBorder="1" applyAlignment="1">
      <alignment horizontal="center" wrapText="1"/>
    </xf>
    <xf numFmtId="0" fontId="22" fillId="0" borderId="47" xfId="0" applyFont="1" applyBorder="1" applyAlignment="1">
      <alignment horizontal="center" vertical="center" wrapText="1"/>
    </xf>
    <xf numFmtId="0" fontId="22" fillId="0" borderId="48" xfId="0" applyFont="1" applyBorder="1" applyAlignment="1">
      <alignment horizontal="center" vertical="center" wrapText="1"/>
    </xf>
    <xf numFmtId="0" fontId="22" fillId="0" borderId="49" xfId="0" applyFont="1" applyBorder="1" applyAlignment="1">
      <alignment horizontal="center" vertical="center" wrapText="1"/>
    </xf>
    <xf numFmtId="0" fontId="22" fillId="0" borderId="10" xfId="0" applyFont="1" applyBorder="1" applyAlignment="1">
      <alignment wrapText="1"/>
    </xf>
    <xf numFmtId="0" fontId="22" fillId="0" borderId="11" xfId="0" applyFont="1" applyBorder="1" applyAlignment="1">
      <alignment wrapText="1"/>
    </xf>
    <xf numFmtId="0" fontId="22" fillId="0" borderId="12" xfId="0" applyFont="1" applyBorder="1" applyAlignment="1">
      <alignment wrapText="1"/>
    </xf>
    <xf numFmtId="0" fontId="22" fillId="0" borderId="10" xfId="0" applyFont="1" applyFill="1" applyBorder="1" applyAlignment="1">
      <alignment wrapText="1"/>
    </xf>
    <xf numFmtId="0" fontId="22" fillId="0" borderId="11" xfId="0" applyFont="1" applyFill="1" applyBorder="1" applyAlignment="1">
      <alignment wrapText="1"/>
    </xf>
    <xf numFmtId="0" fontId="22" fillId="0" borderId="12" xfId="0" applyFont="1" applyFill="1" applyBorder="1" applyAlignment="1">
      <alignment wrapText="1"/>
    </xf>
    <xf numFmtId="0" fontId="22" fillId="0" borderId="47" xfId="0" applyFont="1" applyBorder="1" applyAlignment="1">
      <alignment horizontal="left"/>
    </xf>
    <xf numFmtId="0" fontId="22" fillId="0" borderId="48" xfId="0" applyFont="1" applyBorder="1" applyAlignment="1">
      <alignment horizontal="left"/>
    </xf>
    <xf numFmtId="0" fontId="22" fillId="0" borderId="49" xfId="0" applyFont="1" applyBorder="1" applyAlignment="1">
      <alignment horizontal="left"/>
    </xf>
    <xf numFmtId="0" fontId="22" fillId="0" borderId="14" xfId="0" applyFont="1" applyBorder="1" applyAlignment="1">
      <alignment horizontal="center" wrapText="1"/>
    </xf>
    <xf numFmtId="0" fontId="22" fillId="0" borderId="47" xfId="0" applyFont="1" applyBorder="1" applyAlignment="1">
      <alignment horizontal="left" wrapText="1"/>
    </xf>
    <xf numFmtId="0" fontId="22" fillId="0" borderId="48" xfId="0" applyFont="1" applyBorder="1" applyAlignment="1">
      <alignment horizontal="left" wrapText="1"/>
    </xf>
    <xf numFmtId="0" fontId="22" fillId="0" borderId="49" xfId="0" applyFont="1" applyBorder="1" applyAlignment="1">
      <alignment horizontal="left" wrapText="1"/>
    </xf>
    <xf numFmtId="0" fontId="22" fillId="0" borderId="78" xfId="0" applyFont="1" applyBorder="1" applyAlignment="1">
      <alignment horizontal="left" vertical="center" wrapText="1"/>
    </xf>
    <xf numFmtId="0" fontId="22" fillId="0" borderId="79" xfId="0" applyFont="1" applyBorder="1" applyAlignment="1">
      <alignment horizontal="left" vertical="center" wrapText="1"/>
    </xf>
    <xf numFmtId="0" fontId="41" fillId="0" borderId="10" xfId="0" applyFont="1" applyBorder="1" applyAlignment="1">
      <alignment horizontal="center" wrapText="1"/>
    </xf>
    <xf numFmtId="0" fontId="33" fillId="0" borderId="11" xfId="0" applyFont="1" applyBorder="1" applyAlignment="1">
      <alignment horizontal="center" wrapText="1"/>
    </xf>
    <xf numFmtId="0" fontId="33" fillId="0" borderId="12" xfId="0" applyFont="1" applyBorder="1" applyAlignment="1">
      <alignment horizontal="center" wrapText="1"/>
    </xf>
    <xf numFmtId="0" fontId="14" fillId="0" borderId="14" xfId="0" applyFont="1" applyBorder="1" applyAlignment="1">
      <alignment horizontal="center"/>
    </xf>
    <xf numFmtId="2" fontId="4" fillId="0" borderId="14" xfId="0" applyNumberFormat="1" applyFont="1" applyBorder="1" applyAlignment="1">
      <alignment horizontal="left"/>
    </xf>
    <xf numFmtId="0" fontId="4" fillId="0" borderId="14" xfId="0" applyFont="1" applyBorder="1" applyAlignment="1">
      <alignment horizontal="left" vertical="center"/>
    </xf>
    <xf numFmtId="0" fontId="14" fillId="0" borderId="14" xfId="0" applyFont="1" applyBorder="1" applyAlignment="1">
      <alignment horizontal="center" vertical="center"/>
    </xf>
    <xf numFmtId="0" fontId="4" fillId="0" borderId="0" xfId="0" applyFont="1" applyBorder="1" applyAlignment="1">
      <alignment horizontal="center" vertical="center"/>
    </xf>
    <xf numFmtId="0" fontId="4" fillId="0" borderId="9" xfId="0" applyFont="1" applyBorder="1" applyAlignment="1">
      <alignment horizontal="left"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15" fillId="0" borderId="4" xfId="4" applyFont="1" applyBorder="1" applyAlignment="1" applyProtection="1">
      <alignment horizontal="left" vertical="center" wrapText="1"/>
    </xf>
    <xf numFmtId="0" fontId="15" fillId="0" borderId="0" xfId="4" applyFont="1" applyBorder="1" applyAlignment="1" applyProtection="1">
      <alignment horizontal="left" vertical="center" wrapText="1"/>
    </xf>
    <xf numFmtId="0" fontId="15" fillId="0" borderId="5" xfId="4" applyFont="1" applyBorder="1" applyAlignment="1" applyProtection="1">
      <alignment horizontal="left" vertical="center" wrapText="1"/>
    </xf>
    <xf numFmtId="0" fontId="4" fillId="0" borderId="19" xfId="0" applyFont="1" applyBorder="1" applyAlignment="1">
      <alignment horizontal="left"/>
    </xf>
    <xf numFmtId="0" fontId="4" fillId="0" borderId="20" xfId="0" applyFont="1" applyBorder="1" applyAlignment="1">
      <alignment horizontal="left"/>
    </xf>
    <xf numFmtId="0" fontId="43" fillId="0" borderId="16" xfId="0" applyFont="1" applyBorder="1" applyAlignment="1">
      <alignment horizontal="left" vertical="center" wrapText="1"/>
    </xf>
    <xf numFmtId="0" fontId="43" fillId="0" borderId="17" xfId="0" applyFont="1" applyBorder="1" applyAlignment="1">
      <alignment horizontal="left" vertical="center" wrapText="1"/>
    </xf>
    <xf numFmtId="0" fontId="43" fillId="0" borderId="18" xfId="0" applyFont="1" applyBorder="1" applyAlignment="1">
      <alignment horizontal="left" vertical="center" wrapText="1"/>
    </xf>
    <xf numFmtId="0" fontId="4" fillId="0" borderId="16" xfId="0" applyFont="1" applyBorder="1" applyAlignment="1">
      <alignment horizontal="left" vertical="center" wrapText="1"/>
    </xf>
    <xf numFmtId="0" fontId="4" fillId="0" borderId="52" xfId="0" applyFont="1" applyBorder="1" applyAlignment="1">
      <alignment horizontal="center"/>
    </xf>
    <xf numFmtId="0" fontId="4" fillId="0" borderId="34" xfId="0" applyFont="1" applyBorder="1" applyAlignment="1">
      <alignment horizontal="center"/>
    </xf>
    <xf numFmtId="0" fontId="4" fillId="0" borderId="53" xfId="0" applyFont="1" applyBorder="1" applyAlignment="1">
      <alignment horizontal="center"/>
    </xf>
    <xf numFmtId="0" fontId="4" fillId="0" borderId="31" xfId="0" applyFont="1" applyBorder="1" applyAlignment="1">
      <alignment horizontal="center"/>
    </xf>
    <xf numFmtId="0" fontId="4" fillId="0" borderId="32" xfId="0" applyFont="1" applyBorder="1" applyAlignment="1">
      <alignment horizontal="center"/>
    </xf>
    <xf numFmtId="0" fontId="4" fillId="0" borderId="33" xfId="0" applyFont="1" applyBorder="1" applyAlignment="1">
      <alignment horizontal="center"/>
    </xf>
    <xf numFmtId="0" fontId="6" fillId="0" borderId="32" xfId="0" applyFont="1" applyBorder="1" applyAlignment="1">
      <alignment horizontal="center"/>
    </xf>
    <xf numFmtId="0" fontId="6" fillId="0" borderId="33" xfId="0" applyFont="1" applyBorder="1" applyAlignment="1">
      <alignment horizontal="center"/>
    </xf>
    <xf numFmtId="0" fontId="4" fillId="0" borderId="30" xfId="0" applyFont="1" applyBorder="1" applyAlignment="1">
      <alignment horizontal="center" vertical="center" wrapText="1"/>
    </xf>
    <xf numFmtId="0" fontId="4" fillId="0" borderId="19" xfId="0" applyFont="1" applyFill="1" applyBorder="1" applyAlignment="1">
      <alignment horizontal="left" wrapText="1"/>
    </xf>
    <xf numFmtId="0" fontId="4" fillId="0" borderId="20" xfId="0" applyFont="1" applyFill="1" applyBorder="1" applyAlignment="1">
      <alignment horizontal="left" wrapText="1"/>
    </xf>
    <xf numFmtId="0" fontId="4" fillId="0" borderId="1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0" xfId="0" applyFont="1" applyFill="1" applyBorder="1" applyAlignment="1">
      <alignment horizontal="left" vertical="center" wrapText="1"/>
    </xf>
    <xf numFmtId="0" fontId="4" fillId="0" borderId="21" xfId="0" applyFont="1" applyFill="1" applyBorder="1" applyAlignment="1">
      <alignment horizontal="left" wrapText="1"/>
    </xf>
    <xf numFmtId="0" fontId="4" fillId="0" borderId="22" xfId="0" applyFont="1" applyFill="1" applyBorder="1" applyAlignment="1">
      <alignment horizontal="left" wrapText="1"/>
    </xf>
    <xf numFmtId="0" fontId="4" fillId="0" borderId="50" xfId="0" applyFont="1" applyFill="1" applyBorder="1" applyAlignment="1">
      <alignment horizontal="left" vertical="center" wrapText="1"/>
    </xf>
    <xf numFmtId="0" fontId="4" fillId="0" borderId="51" xfId="0" applyFont="1" applyFill="1" applyBorder="1" applyAlignment="1">
      <alignment horizontal="left" vertical="center" wrapText="1"/>
    </xf>
    <xf numFmtId="0" fontId="14" fillId="0" borderId="29" xfId="0" applyFont="1" applyBorder="1" applyAlignment="1">
      <alignment horizontal="center"/>
    </xf>
    <xf numFmtId="0" fontId="14" fillId="0" borderId="30" xfId="0" applyFont="1" applyBorder="1" applyAlignment="1">
      <alignment horizontal="center"/>
    </xf>
    <xf numFmtId="0" fontId="4" fillId="0" borderId="4" xfId="0" applyNumberFormat="1" applyFont="1" applyBorder="1" applyAlignment="1" applyProtection="1">
      <alignment horizontal="left"/>
      <protection locked="0"/>
    </xf>
    <xf numFmtId="0" fontId="4" fillId="0" borderId="0" xfId="0" applyNumberFormat="1" applyFont="1" applyBorder="1" applyAlignment="1" applyProtection="1">
      <alignment horizontal="left"/>
      <protection locked="0"/>
    </xf>
    <xf numFmtId="0" fontId="4" fillId="0" borderId="5" xfId="0" applyNumberFormat="1" applyFont="1" applyBorder="1" applyAlignment="1" applyProtection="1">
      <alignment horizontal="left"/>
      <protection locked="0"/>
    </xf>
    <xf numFmtId="0" fontId="13" fillId="0" borderId="1"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0" fontId="14" fillId="0" borderId="7" xfId="0" applyFont="1" applyBorder="1" applyAlignment="1">
      <alignment horizontal="center"/>
    </xf>
    <xf numFmtId="0" fontId="4" fillId="0" borderId="10" xfId="1" applyFont="1" applyBorder="1" applyAlignment="1">
      <alignment horizontal="left"/>
    </xf>
    <xf numFmtId="0" fontId="4" fillId="0" borderId="11" xfId="1" applyFont="1" applyBorder="1" applyAlignment="1">
      <alignment horizontal="left"/>
    </xf>
    <xf numFmtId="0" fontId="4" fillId="0" borderId="12" xfId="1" applyFont="1" applyBorder="1" applyAlignment="1">
      <alignment horizontal="left"/>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13" fillId="0" borderId="0" xfId="0" applyFont="1" applyBorder="1" applyAlignment="1">
      <alignment horizontal="left" wrapText="1"/>
    </xf>
    <xf numFmtId="0" fontId="13" fillId="0" borderId="5" xfId="0" applyFont="1" applyBorder="1" applyAlignment="1">
      <alignment horizontal="left" wrapText="1"/>
    </xf>
    <xf numFmtId="0" fontId="27" fillId="0" borderId="6" xfId="0" applyFont="1" applyBorder="1" applyAlignment="1">
      <alignment horizontal="left" wrapText="1"/>
    </xf>
    <xf numFmtId="0" fontId="27" fillId="0" borderId="7" xfId="0" applyFont="1" applyBorder="1" applyAlignment="1">
      <alignment horizontal="left" wrapText="1"/>
    </xf>
    <xf numFmtId="0" fontId="27" fillId="0" borderId="8" xfId="0" applyFont="1" applyBorder="1" applyAlignment="1">
      <alignment horizontal="left" wrapText="1"/>
    </xf>
    <xf numFmtId="0" fontId="14" fillId="0" borderId="1" xfId="0" applyFont="1" applyBorder="1" applyAlignment="1">
      <alignment horizontal="left" vertical="center" wrapText="1"/>
    </xf>
    <xf numFmtId="0" fontId="4" fillId="0" borderId="4" xfId="1" applyFont="1" applyBorder="1" applyAlignment="1">
      <alignment horizontal="left" wrapText="1"/>
    </xf>
    <xf numFmtId="0" fontId="4" fillId="0" borderId="0" xfId="1" applyFont="1" applyBorder="1" applyAlignment="1">
      <alignment horizontal="left" wrapText="1"/>
    </xf>
    <xf numFmtId="0" fontId="4" fillId="0" borderId="5" xfId="1" applyFont="1" applyBorder="1" applyAlignment="1">
      <alignment horizontal="left" wrapText="1"/>
    </xf>
    <xf numFmtId="0" fontId="4" fillId="0" borderId="6" xfId="1" applyFont="1" applyBorder="1" applyAlignment="1">
      <alignment horizontal="left" wrapText="1"/>
    </xf>
    <xf numFmtId="0" fontId="4" fillId="0" borderId="7" xfId="1" applyFont="1" applyBorder="1" applyAlignment="1">
      <alignment horizontal="left" wrapText="1"/>
    </xf>
    <xf numFmtId="0" fontId="4" fillId="0" borderId="8" xfId="1" applyFont="1" applyBorder="1" applyAlignment="1">
      <alignment horizontal="left" wrapText="1"/>
    </xf>
    <xf numFmtId="0" fontId="27" fillId="0" borderId="1"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0" xfId="0" applyFont="1" applyBorder="1" applyAlignment="1">
      <alignment horizontal="left" vertical="center" wrapText="1"/>
    </xf>
    <xf numFmtId="0" fontId="27" fillId="0" borderId="5" xfId="0" applyFont="1" applyBorder="1" applyAlignment="1">
      <alignment horizontal="left" vertical="center" wrapText="1"/>
    </xf>
    <xf numFmtId="0" fontId="4" fillId="0" borderId="29" xfId="3" applyFont="1" applyBorder="1" applyAlignment="1">
      <alignment horizontal="center"/>
    </xf>
    <xf numFmtId="0" fontId="4" fillId="0" borderId="11" xfId="3" applyFont="1" applyBorder="1" applyAlignment="1">
      <alignment horizontal="center"/>
    </xf>
    <xf numFmtId="0" fontId="4" fillId="0" borderId="30" xfId="3" applyFont="1" applyBorder="1" applyAlignment="1">
      <alignment horizontal="center"/>
    </xf>
    <xf numFmtId="0" fontId="5" fillId="0" borderId="31" xfId="3" applyFont="1" applyBorder="1" applyAlignment="1">
      <alignment horizontal="center"/>
    </xf>
    <xf numFmtId="0" fontId="5" fillId="0" borderId="32" xfId="3" applyFont="1" applyBorder="1" applyAlignment="1">
      <alignment horizontal="center"/>
    </xf>
    <xf numFmtId="0" fontId="5" fillId="0" borderId="33" xfId="3" applyFont="1" applyBorder="1" applyAlignment="1">
      <alignment horizontal="center"/>
    </xf>
    <xf numFmtId="0" fontId="14" fillId="0" borderId="41" xfId="3" applyFont="1" applyBorder="1" applyAlignment="1">
      <alignment horizontal="center"/>
    </xf>
    <xf numFmtId="0" fontId="14" fillId="0" borderId="38" xfId="3" applyFont="1" applyBorder="1" applyAlignment="1">
      <alignment horizontal="center"/>
    </xf>
    <xf numFmtId="0" fontId="14" fillId="0" borderId="42" xfId="3" applyFont="1" applyBorder="1" applyAlignment="1">
      <alignment horizontal="center"/>
    </xf>
    <xf numFmtId="0" fontId="4" fillId="0" borderId="36" xfId="3" applyFont="1" applyBorder="1" applyAlignment="1">
      <alignment horizontal="center" vertical="center"/>
    </xf>
    <xf numFmtId="0" fontId="5" fillId="0" borderId="36" xfId="3" applyFont="1" applyBorder="1" applyAlignment="1">
      <alignment horizontal="center" vertical="center"/>
    </xf>
    <xf numFmtId="0" fontId="4" fillId="0" borderId="36" xfId="3" applyFont="1" applyBorder="1" applyAlignment="1">
      <alignment horizontal="center" vertical="center" wrapText="1"/>
    </xf>
    <xf numFmtId="0" fontId="4" fillId="0" borderId="40" xfId="3" applyFont="1" applyBorder="1" applyAlignment="1">
      <alignment horizontal="center" vertical="center" wrapText="1"/>
    </xf>
    <xf numFmtId="0" fontId="4" fillId="0" borderId="25" xfId="3" applyFont="1" applyBorder="1" applyAlignment="1">
      <alignment horizontal="center" vertical="center" wrapText="1"/>
    </xf>
    <xf numFmtId="0" fontId="4" fillId="0" borderId="23"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9" xfId="3" applyFont="1" applyBorder="1" applyAlignment="1">
      <alignment horizontal="center" vertical="center" wrapText="1"/>
    </xf>
    <xf numFmtId="0" fontId="4" fillId="0" borderId="13" xfId="3" applyFont="1" applyBorder="1" applyAlignment="1">
      <alignment horizontal="center" wrapText="1"/>
    </xf>
    <xf numFmtId="0" fontId="4" fillId="0" borderId="9" xfId="3" applyFont="1" applyBorder="1" applyAlignment="1">
      <alignment horizontal="center" wrapText="1"/>
    </xf>
    <xf numFmtId="0" fontId="4" fillId="0" borderId="10" xfId="3" applyFont="1" applyBorder="1" applyAlignment="1">
      <alignment horizontal="center" vertical="center" wrapText="1"/>
    </xf>
    <xf numFmtId="0" fontId="4" fillId="0" borderId="11" xfId="3" applyFont="1" applyBorder="1" applyAlignment="1">
      <alignment horizontal="center" vertical="center" wrapText="1"/>
    </xf>
    <xf numFmtId="0" fontId="4" fillId="0" borderId="12" xfId="3" applyFont="1" applyBorder="1" applyAlignment="1">
      <alignment horizontal="center" vertical="center" wrapText="1"/>
    </xf>
    <xf numFmtId="0" fontId="4" fillId="0" borderId="26" xfId="3" applyFont="1" applyBorder="1" applyAlignment="1">
      <alignment horizontal="center" vertical="center" wrapText="1"/>
    </xf>
    <xf numFmtId="0" fontId="4" fillId="0" borderId="24" xfId="3" applyFont="1" applyBorder="1" applyAlignment="1">
      <alignment horizontal="center" vertical="center" wrapText="1"/>
    </xf>
    <xf numFmtId="0" fontId="4" fillId="0" borderId="27" xfId="3" applyFont="1" applyBorder="1" applyAlignment="1">
      <alignment horizontal="left"/>
    </xf>
    <xf numFmtId="0" fontId="4" fillId="0" borderId="14" xfId="3" applyFont="1" applyBorder="1" applyAlignment="1">
      <alignment horizontal="left"/>
    </xf>
    <xf numFmtId="0" fontId="4" fillId="0" borderId="28" xfId="3" applyFont="1" applyBorder="1" applyAlignment="1">
      <alignment horizontal="left"/>
    </xf>
    <xf numFmtId="0" fontId="4" fillId="0" borderId="25" xfId="3" applyFont="1" applyBorder="1" applyAlignment="1">
      <alignment horizontal="left"/>
    </xf>
    <xf numFmtId="0" fontId="4" fillId="0" borderId="13" xfId="3" applyFont="1" applyBorder="1" applyAlignment="1">
      <alignment horizontal="left"/>
    </xf>
    <xf numFmtId="0" fontId="4" fillId="0" borderId="26" xfId="3" applyFont="1" applyBorder="1" applyAlignment="1">
      <alignment horizontal="left"/>
    </xf>
    <xf numFmtId="0" fontId="4" fillId="0" borderId="19" xfId="3" applyFont="1" applyBorder="1" applyAlignment="1">
      <alignment horizontal="left" wrapText="1"/>
    </xf>
    <xf numFmtId="0" fontId="4" fillId="0" borderId="0" xfId="3" applyFont="1" applyBorder="1" applyAlignment="1">
      <alignment horizontal="left" wrapText="1"/>
    </xf>
    <xf numFmtId="0" fontId="4" fillId="0" borderId="20" xfId="3" applyFont="1" applyBorder="1" applyAlignment="1">
      <alignment horizontal="left" wrapText="1"/>
    </xf>
    <xf numFmtId="0" fontId="4" fillId="0" borderId="34" xfId="3" applyFont="1" applyBorder="1" applyAlignment="1">
      <alignment horizontal="left" wrapText="1"/>
    </xf>
    <xf numFmtId="0" fontId="11" fillId="0" borderId="16" xfId="3" applyFont="1" applyBorder="1" applyAlignment="1">
      <alignment horizontal="left" vertical="center" wrapText="1"/>
    </xf>
    <xf numFmtId="0" fontId="11" fillId="0" borderId="17" xfId="3" applyFont="1" applyBorder="1" applyAlignment="1">
      <alignment horizontal="left" vertical="center" wrapText="1"/>
    </xf>
    <xf numFmtId="0" fontId="11" fillId="0" borderId="18" xfId="3" applyFont="1" applyBorder="1" applyAlignment="1">
      <alignment horizontal="left" vertical="center" wrapText="1"/>
    </xf>
    <xf numFmtId="0" fontId="4" fillId="0" borderId="19" xfId="3" applyFont="1" applyBorder="1" applyAlignment="1">
      <alignment horizontal="left"/>
    </xf>
    <xf numFmtId="0" fontId="4" fillId="0" borderId="0" xfId="3" applyFont="1" applyBorder="1" applyAlignment="1">
      <alignment horizontal="left"/>
    </xf>
    <xf numFmtId="0" fontId="4" fillId="0" borderId="20" xfId="3" applyFont="1" applyBorder="1" applyAlignment="1">
      <alignment horizontal="left"/>
    </xf>
    <xf numFmtId="0" fontId="4" fillId="0" borderId="21" xfId="3" applyFont="1" applyBorder="1" applyAlignment="1">
      <alignment horizontal="center"/>
    </xf>
    <xf numFmtId="0" fontId="4" fillId="0" borderId="7" xfId="3" applyFont="1" applyBorder="1" applyAlignment="1">
      <alignment horizontal="center"/>
    </xf>
    <xf numFmtId="0" fontId="4" fillId="0" borderId="22" xfId="3" applyFont="1" applyBorder="1" applyAlignment="1">
      <alignment horizontal="center"/>
    </xf>
    <xf numFmtId="0" fontId="4" fillId="0" borderId="29" xfId="3" applyFont="1" applyBorder="1" applyAlignment="1">
      <alignment horizontal="left"/>
    </xf>
    <xf numFmtId="0" fontId="4" fillId="0" borderId="11" xfId="3" applyFont="1" applyBorder="1" applyAlignment="1">
      <alignment horizontal="left"/>
    </xf>
    <xf numFmtId="0" fontId="4" fillId="0" borderId="30" xfId="3" applyFont="1" applyBorder="1" applyAlignment="1">
      <alignment horizontal="left"/>
    </xf>
    <xf numFmtId="0" fontId="4" fillId="0" borderId="35" xfId="3" applyFont="1" applyBorder="1" applyAlignment="1">
      <alignment horizontal="center" vertical="center" wrapText="1"/>
    </xf>
    <xf numFmtId="0" fontId="4" fillId="0" borderId="37" xfId="3" applyFont="1" applyBorder="1" applyAlignment="1">
      <alignment horizontal="center" vertical="center" wrapText="1"/>
    </xf>
    <xf numFmtId="0" fontId="5" fillId="0" borderId="38" xfId="3" applyFont="1" applyBorder="1" applyAlignment="1">
      <alignment horizontal="center" vertical="center" wrapText="1"/>
    </xf>
    <xf numFmtId="0" fontId="5" fillId="0" borderId="39" xfId="3" applyFont="1" applyBorder="1" applyAlignment="1">
      <alignment horizontal="center" vertical="center" wrapText="1"/>
    </xf>
    <xf numFmtId="0" fontId="4" fillId="0" borderId="23" xfId="3" applyFont="1" applyBorder="1" applyAlignment="1">
      <alignment horizontal="left"/>
    </xf>
    <xf numFmtId="0" fontId="4" fillId="0" borderId="9" xfId="3" applyFont="1" applyBorder="1" applyAlignment="1">
      <alignment horizontal="left"/>
    </xf>
    <xf numFmtId="0" fontId="4" fillId="0" borderId="24" xfId="3" applyFont="1" applyBorder="1" applyAlignment="1">
      <alignment horizontal="left"/>
    </xf>
    <xf numFmtId="0" fontId="5" fillId="0" borderId="11" xfId="3" applyFont="1" applyBorder="1" applyAlignment="1">
      <alignment horizontal="center" vertical="center" wrapText="1"/>
    </xf>
    <xf numFmtId="0" fontId="5" fillId="0" borderId="12" xfId="3" applyFont="1" applyBorder="1" applyAlignment="1">
      <alignment horizontal="center" vertical="center" wrapText="1"/>
    </xf>
    <xf numFmtId="0" fontId="4" fillId="0" borderId="9" xfId="3" applyFont="1" applyBorder="1" applyAlignment="1">
      <alignment horizontal="center" vertical="center"/>
    </xf>
    <xf numFmtId="0" fontId="5" fillId="0" borderId="9" xfId="3" applyFont="1" applyBorder="1" applyAlignment="1">
      <alignment horizontal="center" vertical="center"/>
    </xf>
    <xf numFmtId="0" fontId="4" fillId="0" borderId="21" xfId="3" applyFont="1" applyBorder="1" applyAlignment="1">
      <alignment horizontal="left" wrapText="1"/>
    </xf>
    <xf numFmtId="0" fontId="4" fillId="0" borderId="7" xfId="3" applyFont="1" applyBorder="1" applyAlignment="1">
      <alignment horizontal="left" wrapText="1"/>
    </xf>
    <xf numFmtId="0" fontId="4" fillId="0" borderId="22" xfId="3" applyFont="1" applyBorder="1" applyAlignment="1">
      <alignment horizontal="left" wrapText="1"/>
    </xf>
    <xf numFmtId="0" fontId="5" fillId="0" borderId="2" xfId="3" applyFont="1" applyBorder="1" applyAlignment="1">
      <alignment horizontal="center"/>
    </xf>
    <xf numFmtId="0" fontId="22" fillId="0" borderId="29" xfId="0" applyFont="1" applyBorder="1" applyAlignment="1">
      <alignment horizontal="center"/>
    </xf>
    <xf numFmtId="0" fontId="22" fillId="0" borderId="29" xfId="0" applyFont="1" applyBorder="1" applyAlignment="1">
      <alignment horizontal="center" vertical="center"/>
    </xf>
    <xf numFmtId="0" fontId="6" fillId="0" borderId="20" xfId="0" applyFont="1" applyBorder="1" applyAlignment="1">
      <alignment horizontal="left" wrapText="1"/>
    </xf>
    <xf numFmtId="0" fontId="5" fillId="0" borderId="20" xfId="0" applyFont="1" applyBorder="1" applyAlignment="1">
      <alignment horizontal="left" wrapText="1"/>
    </xf>
    <xf numFmtId="0" fontId="31" fillId="0" borderId="41" xfId="0" applyFont="1" applyBorder="1" applyAlignment="1">
      <alignment horizontal="left" vertical="center" wrapText="1"/>
    </xf>
    <xf numFmtId="0" fontId="31" fillId="0" borderId="38" xfId="0" applyFont="1" applyBorder="1" applyAlignment="1">
      <alignment horizontal="left" vertical="center" wrapText="1"/>
    </xf>
    <xf numFmtId="0" fontId="31" fillId="0" borderId="42" xfId="0" applyFont="1" applyBorder="1" applyAlignment="1">
      <alignment horizontal="left" vertical="center" wrapText="1"/>
    </xf>
    <xf numFmtId="0" fontId="4" fillId="0" borderId="50" xfId="0" applyFont="1" applyBorder="1" applyAlignment="1">
      <alignment horizontal="left" wrapText="1"/>
    </xf>
    <xf numFmtId="0" fontId="4" fillId="0" borderId="51" xfId="0" applyFont="1" applyBorder="1" applyAlignment="1">
      <alignment horizontal="left" wrapText="1"/>
    </xf>
    <xf numFmtId="0" fontId="12" fillId="0" borderId="50" xfId="0" applyFont="1" applyBorder="1" applyAlignment="1">
      <alignment horizontal="left" wrapText="1"/>
    </xf>
    <xf numFmtId="0" fontId="12" fillId="0" borderId="2" xfId="0" applyFont="1" applyBorder="1" applyAlignment="1">
      <alignment horizontal="left" wrapText="1"/>
    </xf>
    <xf numFmtId="0" fontId="12" fillId="0" borderId="51" xfId="0" applyFont="1" applyBorder="1" applyAlignment="1">
      <alignment horizontal="left" wrapText="1"/>
    </xf>
    <xf numFmtId="0" fontId="4" fillId="2" borderId="29" xfId="0" applyFont="1" applyFill="1" applyBorder="1" applyAlignment="1">
      <alignment horizontal="center"/>
    </xf>
    <xf numFmtId="0" fontId="4" fillId="2" borderId="11" xfId="0" applyFont="1" applyFill="1" applyBorder="1" applyAlignment="1">
      <alignment horizontal="center"/>
    </xf>
    <xf numFmtId="0" fontId="4" fillId="2" borderId="30" xfId="0" applyFont="1" applyFill="1" applyBorder="1" applyAlignment="1">
      <alignment horizontal="center"/>
    </xf>
    <xf numFmtId="0" fontId="4" fillId="0" borderId="10" xfId="0" applyFont="1" applyBorder="1" applyAlignment="1">
      <alignment horizontal="center" vertical="top" wrapText="1"/>
    </xf>
    <xf numFmtId="0" fontId="4" fillId="0" borderId="12" xfId="0" applyFont="1" applyBorder="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7" fillId="0" borderId="4" xfId="4" applyFont="1" applyBorder="1" applyAlignment="1" applyProtection="1">
      <alignment horizontal="left" wrapText="1"/>
    </xf>
    <xf numFmtId="0" fontId="4" fillId="0" borderId="10" xfId="3" applyFont="1" applyBorder="1" applyAlignment="1">
      <alignment horizontal="left"/>
    </xf>
    <xf numFmtId="0" fontId="4" fillId="0" borderId="13" xfId="3" applyFont="1" applyBorder="1" applyAlignment="1">
      <alignment horizontal="center" vertical="top" wrapText="1"/>
    </xf>
    <xf numFmtId="0" fontId="4" fillId="0" borderId="9" xfId="3" applyFont="1" applyBorder="1" applyAlignment="1">
      <alignment horizontal="center" vertical="top" wrapText="1"/>
    </xf>
    <xf numFmtId="0" fontId="5" fillId="0" borderId="9" xfId="3" applyFont="1" applyBorder="1" applyAlignment="1">
      <alignment horizontal="center" vertical="top" wrapText="1"/>
    </xf>
    <xf numFmtId="0" fontId="6" fillId="0" borderId="9" xfId="0" applyFont="1" applyBorder="1" applyAlignment="1">
      <alignment horizontal="center" vertical="top" wrapText="1"/>
    </xf>
    <xf numFmtId="0" fontId="4" fillId="0" borderId="11" xfId="0" applyFont="1" applyBorder="1" applyAlignment="1">
      <alignment horizontal="center" vertical="top" wrapText="1"/>
    </xf>
    <xf numFmtId="0" fontId="5" fillId="0" borderId="9" xfId="0" applyFont="1" applyBorder="1" applyAlignment="1">
      <alignment horizontal="center" vertical="top" wrapText="1"/>
    </xf>
    <xf numFmtId="0" fontId="4" fillId="0" borderId="1" xfId="3" applyFont="1" applyBorder="1" applyAlignment="1">
      <alignment horizontal="left" vertical="center" wrapText="1"/>
    </xf>
    <xf numFmtId="0" fontId="4" fillId="0" borderId="2" xfId="3" applyFont="1" applyBorder="1" applyAlignment="1">
      <alignment horizontal="left" vertical="center" wrapText="1"/>
    </xf>
    <xf numFmtId="0" fontId="4" fillId="0" borderId="3" xfId="3" applyFont="1" applyBorder="1" applyAlignment="1">
      <alignment horizontal="left" vertical="center" wrapText="1"/>
    </xf>
    <xf numFmtId="0" fontId="4" fillId="0" borderId="4" xfId="3" applyFont="1" applyBorder="1" applyAlignment="1">
      <alignment horizontal="left" wrapText="1"/>
    </xf>
    <xf numFmtId="0" fontId="5" fillId="0" borderId="0" xfId="3" applyFont="1" applyAlignment="1">
      <alignment horizontal="left" wrapText="1"/>
    </xf>
    <xf numFmtId="0" fontId="5" fillId="0" borderId="5" xfId="3" applyFont="1" applyBorder="1" applyAlignment="1">
      <alignment horizontal="left" wrapText="1"/>
    </xf>
    <xf numFmtId="0" fontId="4" fillId="0" borderId="5" xfId="3" applyFont="1" applyBorder="1" applyAlignment="1">
      <alignment horizontal="left" wrapText="1"/>
    </xf>
    <xf numFmtId="0" fontId="4" fillId="0" borderId="6" xfId="3" applyFont="1" applyBorder="1" applyAlignment="1">
      <alignment horizontal="left" wrapText="1"/>
    </xf>
    <xf numFmtId="0" fontId="4" fillId="0" borderId="8" xfId="3" applyFont="1" applyBorder="1" applyAlignment="1">
      <alignment horizontal="left" wrapText="1"/>
    </xf>
    <xf numFmtId="0" fontId="7" fillId="0" borderId="0" xfId="4" applyFont="1" applyBorder="1" applyAlignment="1" applyProtection="1">
      <alignment horizontal="left" wrapText="1"/>
    </xf>
    <xf numFmtId="0" fontId="7" fillId="0" borderId="5" xfId="4" applyFont="1" applyBorder="1" applyAlignment="1" applyProtection="1">
      <alignment horizontal="left" wrapText="1"/>
    </xf>
    <xf numFmtId="0" fontId="21" fillId="0" borderId="4" xfId="4" applyFont="1" applyBorder="1" applyAlignment="1" applyProtection="1">
      <alignment horizontal="left" wrapText="1"/>
    </xf>
    <xf numFmtId="0" fontId="6" fillId="0" borderId="11" xfId="0" applyFont="1" applyBorder="1" applyAlignment="1">
      <alignment horizontal="center" vertical="top" wrapText="1"/>
    </xf>
    <xf numFmtId="0" fontId="6" fillId="0" borderId="12" xfId="0" applyFont="1" applyBorder="1" applyAlignment="1">
      <alignment horizontal="center" vertical="top" wrapText="1"/>
    </xf>
    <xf numFmtId="0" fontId="4" fillId="0" borderId="10" xfId="0" applyFont="1" applyBorder="1" applyAlignment="1">
      <alignment horizontal="center" vertical="top"/>
    </xf>
    <xf numFmtId="0" fontId="6" fillId="0" borderId="11" xfId="0" applyFont="1" applyBorder="1" applyAlignment="1">
      <alignment horizontal="center" vertical="top"/>
    </xf>
    <xf numFmtId="0" fontId="6" fillId="0" borderId="12" xfId="0" applyFont="1" applyBorder="1" applyAlignment="1">
      <alignment horizontal="center" vertical="top"/>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wrapText="1"/>
    </xf>
    <xf numFmtId="0" fontId="12" fillId="0" borderId="0" xfId="0" applyFont="1" applyBorder="1" applyAlignment="1">
      <alignment horizontal="left" vertical="center" wrapText="1"/>
    </xf>
    <xf numFmtId="0" fontId="12" fillId="0" borderId="5" xfId="0" applyFont="1" applyBorder="1" applyAlignment="1">
      <alignment horizontal="left" vertical="center" wrapText="1"/>
    </xf>
    <xf numFmtId="0" fontId="6" fillId="0" borderId="9" xfId="0" applyFont="1" applyBorder="1" applyAlignment="1">
      <alignment horizontal="center" vertical="center" wrapText="1"/>
    </xf>
    <xf numFmtId="0" fontId="4" fillId="0" borderId="13" xfId="0" applyFont="1" applyBorder="1" applyAlignment="1">
      <alignment horizontal="center" vertical="center"/>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4" fillId="0" borderId="14" xfId="0" applyFont="1" applyBorder="1" applyAlignment="1">
      <alignment vertical="center"/>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1" xfId="0" applyFont="1" applyBorder="1" applyAlignment="1">
      <alignment horizontal="left" vertical="center" wrapText="1"/>
    </xf>
    <xf numFmtId="0" fontId="12" fillId="0" borderId="13" xfId="0" applyFont="1" applyBorder="1" applyAlignment="1">
      <alignment horizontal="left" vertical="center" wrapTex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67" xfId="0" applyFont="1" applyBorder="1" applyAlignment="1">
      <alignment horizontal="center"/>
    </xf>
    <xf numFmtId="0" fontId="4" fillId="0" borderId="68" xfId="0" applyFont="1" applyBorder="1" applyAlignment="1">
      <alignment horizontal="center"/>
    </xf>
    <xf numFmtId="0" fontId="4" fillId="0" borderId="69" xfId="0" applyFont="1" applyBorder="1" applyAlignment="1">
      <alignment horizontal="center"/>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15" fillId="0" borderId="4" xfId="4" applyFont="1" applyBorder="1" applyAlignment="1" applyProtection="1">
      <alignment horizontal="left" wrapText="1"/>
    </xf>
    <xf numFmtId="0" fontId="15" fillId="0" borderId="0" xfId="4" applyFont="1" applyBorder="1" applyAlignment="1" applyProtection="1">
      <alignment horizontal="left" wrapText="1"/>
    </xf>
    <xf numFmtId="0" fontId="15" fillId="0" borderId="5" xfId="4" applyFont="1" applyBorder="1" applyAlignment="1" applyProtection="1">
      <alignment horizontal="left" wrapText="1"/>
    </xf>
    <xf numFmtId="0" fontId="4" fillId="0" borderId="46" xfId="3" applyFont="1" applyBorder="1" applyAlignment="1">
      <alignment horizontal="center" vertical="center"/>
    </xf>
    <xf numFmtId="0" fontId="4" fillId="0" borderId="46" xfId="3" applyFont="1" applyBorder="1" applyAlignment="1">
      <alignment horizontal="center" vertical="center" wrapText="1"/>
    </xf>
    <xf numFmtId="0" fontId="4" fillId="0" borderId="61" xfId="3" applyFont="1" applyBorder="1" applyAlignment="1">
      <alignment horizontal="left" wrapText="1"/>
    </xf>
    <xf numFmtId="0" fontId="4" fillId="0" borderId="62" xfId="3" applyFont="1" applyBorder="1" applyAlignment="1">
      <alignment horizontal="left" wrapText="1"/>
    </xf>
    <xf numFmtId="0" fontId="4" fillId="0" borderId="47" xfId="3" applyFont="1" applyBorder="1" applyAlignment="1">
      <alignment horizontal="left"/>
    </xf>
    <xf numFmtId="0" fontId="4" fillId="0" borderId="48" xfId="3" applyFont="1" applyBorder="1" applyAlignment="1">
      <alignment horizontal="left"/>
    </xf>
    <xf numFmtId="0" fontId="4" fillId="0" borderId="49" xfId="3" applyFont="1" applyBorder="1" applyAlignment="1">
      <alignment horizontal="left"/>
    </xf>
    <xf numFmtId="0" fontId="4" fillId="0" borderId="55" xfId="3" applyFont="1" applyBorder="1" applyAlignment="1">
      <alignment horizontal="left"/>
    </xf>
    <xf numFmtId="0" fontId="4" fillId="0" borderId="56" xfId="3" applyFont="1" applyBorder="1" applyAlignment="1">
      <alignment horizontal="left"/>
    </xf>
    <xf numFmtId="0" fontId="4" fillId="0" borderId="57" xfId="3" applyFont="1" applyBorder="1" applyAlignment="1">
      <alignment horizontal="left"/>
    </xf>
    <xf numFmtId="0" fontId="4" fillId="0" borderId="74" xfId="3" applyFont="1" applyBorder="1" applyAlignment="1">
      <alignment horizontal="left"/>
    </xf>
    <xf numFmtId="0" fontId="4" fillId="0" borderId="7" xfId="3" applyFont="1" applyBorder="1" applyAlignment="1">
      <alignment horizontal="left"/>
    </xf>
    <xf numFmtId="0" fontId="4" fillId="0" borderId="75" xfId="3" applyFont="1" applyBorder="1" applyAlignment="1">
      <alignment horizontal="left"/>
    </xf>
    <xf numFmtId="0" fontId="4" fillId="0" borderId="70" xfId="3" applyFont="1" applyBorder="1" applyAlignment="1">
      <alignment horizontal="left"/>
    </xf>
    <xf numFmtId="0" fontId="4" fillId="0" borderId="65" xfId="3" applyFont="1" applyBorder="1" applyAlignment="1">
      <alignment horizontal="left"/>
    </xf>
    <xf numFmtId="0" fontId="4" fillId="0" borderId="71" xfId="3" applyFont="1" applyBorder="1" applyAlignment="1">
      <alignment horizontal="left"/>
    </xf>
    <xf numFmtId="0" fontId="4" fillId="0" borderId="72" xfId="3" applyFont="1" applyBorder="1" applyAlignment="1">
      <alignment horizontal="left"/>
    </xf>
    <xf numFmtId="0" fontId="4" fillId="0" borderId="68" xfId="3" applyFont="1" applyBorder="1" applyAlignment="1">
      <alignment horizontal="left"/>
    </xf>
    <xf numFmtId="0" fontId="4" fillId="0" borderId="73" xfId="3" applyFont="1" applyBorder="1" applyAlignment="1">
      <alignment horizontal="left"/>
    </xf>
    <xf numFmtId="0" fontId="4" fillId="0" borderId="47" xfId="3" applyFont="1" applyBorder="1" applyAlignment="1">
      <alignment horizontal="center"/>
    </xf>
    <xf numFmtId="0" fontId="4" fillId="0" borderId="48" xfId="3" applyFont="1" applyBorder="1" applyAlignment="1">
      <alignment horizontal="center"/>
    </xf>
    <xf numFmtId="0" fontId="4" fillId="0" borderId="49" xfId="3" applyFont="1" applyBorder="1" applyAlignment="1">
      <alignment horizontal="center"/>
    </xf>
    <xf numFmtId="0" fontId="4" fillId="0" borderId="45" xfId="3" applyFont="1" applyBorder="1" applyAlignment="1">
      <alignment horizontal="center" vertical="center" wrapText="1"/>
    </xf>
    <xf numFmtId="0" fontId="4" fillId="0" borderId="45" xfId="3" applyFont="1" applyBorder="1" applyAlignment="1">
      <alignment horizontal="center" wrapText="1"/>
    </xf>
    <xf numFmtId="0" fontId="4" fillId="0" borderId="55" xfId="3" applyFont="1" applyBorder="1" applyAlignment="1">
      <alignment horizontal="left" vertical="center" wrapText="1"/>
    </xf>
    <xf numFmtId="0" fontId="4" fillId="0" borderId="56" xfId="3" applyFont="1" applyBorder="1" applyAlignment="1">
      <alignment horizontal="left" vertical="center" wrapText="1"/>
    </xf>
    <xf numFmtId="0" fontId="4" fillId="0" borderId="57" xfId="3" applyFont="1" applyBorder="1" applyAlignment="1">
      <alignment horizontal="left" vertical="center" wrapText="1"/>
    </xf>
    <xf numFmtId="0" fontId="4" fillId="0" borderId="60" xfId="3" applyFont="1" applyBorder="1" applyAlignment="1">
      <alignment horizontal="center" vertical="center" wrapText="1"/>
    </xf>
    <xf numFmtId="0" fontId="4" fillId="0" borderId="47" xfId="3" applyFont="1" applyBorder="1" applyAlignment="1">
      <alignment horizontal="center" vertical="center" wrapText="1"/>
    </xf>
    <xf numFmtId="0" fontId="4" fillId="0" borderId="49" xfId="3" applyFont="1" applyBorder="1" applyAlignment="1">
      <alignment horizontal="center" vertical="center" wrapText="1"/>
    </xf>
    <xf numFmtId="0" fontId="4" fillId="0" borderId="47" xfId="3" applyFont="1" applyBorder="1" applyAlignment="1">
      <alignment horizontal="center" vertical="center"/>
    </xf>
    <xf numFmtId="0" fontId="4" fillId="0" borderId="48" xfId="3" applyFont="1" applyBorder="1" applyAlignment="1">
      <alignment horizontal="center" vertical="center"/>
    </xf>
    <xf numFmtId="0" fontId="4" fillId="0" borderId="49" xfId="3" applyFont="1" applyBorder="1" applyAlignment="1">
      <alignment horizontal="center" vertical="center"/>
    </xf>
    <xf numFmtId="0" fontId="4" fillId="0" borderId="48" xfId="3" applyFont="1" applyBorder="1" applyAlignment="1">
      <alignment horizontal="center" vertical="center" wrapText="1"/>
    </xf>
    <xf numFmtId="0" fontId="4" fillId="0" borderId="55" xfId="3" applyFont="1" applyBorder="1" applyAlignment="1">
      <alignment horizontal="left" wrapText="1"/>
    </xf>
    <xf numFmtId="0" fontId="4" fillId="0" borderId="56" xfId="3" applyFont="1" applyBorder="1" applyAlignment="1">
      <alignment horizontal="left" wrapText="1"/>
    </xf>
    <xf numFmtId="0" fontId="4" fillId="0" borderId="57" xfId="3" applyFont="1" applyBorder="1" applyAlignment="1">
      <alignment horizontal="left" wrapText="1"/>
    </xf>
    <xf numFmtId="0" fontId="4" fillId="0" borderId="76" xfId="3" applyFont="1" applyBorder="1" applyAlignment="1">
      <alignment horizontal="left" wrapText="1"/>
    </xf>
    <xf numFmtId="0" fontId="4" fillId="0" borderId="58" xfId="3" applyFont="1" applyBorder="1" applyAlignment="1">
      <alignment horizontal="left" wrapText="1"/>
    </xf>
    <xf numFmtId="0" fontId="4" fillId="0" borderId="77" xfId="3" applyFont="1" applyBorder="1" applyAlignment="1">
      <alignment horizontal="left" wrapText="1"/>
    </xf>
    <xf numFmtId="0" fontId="4" fillId="0" borderId="60" xfId="3" applyFont="1" applyBorder="1" applyAlignment="1">
      <alignment horizontal="center" wrapText="1"/>
    </xf>
    <xf numFmtId="0" fontId="4" fillId="0" borderId="46" xfId="3" applyFont="1" applyBorder="1" applyAlignment="1">
      <alignment horizontal="center" wrapText="1"/>
    </xf>
    <xf numFmtId="0" fontId="4" fillId="0" borderId="61" xfId="3" applyFont="1" applyBorder="1" applyAlignment="1">
      <alignment horizontal="left"/>
    </xf>
    <xf numFmtId="0" fontId="4" fillId="0" borderId="62" xfId="3" applyFont="1" applyBorder="1" applyAlignment="1">
      <alignment horizontal="left"/>
    </xf>
    <xf numFmtId="0" fontId="4" fillId="0" borderId="76" xfId="3" applyFont="1" applyBorder="1" applyAlignment="1">
      <alignment horizontal="left"/>
    </xf>
    <xf numFmtId="0" fontId="4" fillId="0" borderId="58" xfId="3" applyFont="1" applyBorder="1" applyAlignment="1">
      <alignment horizontal="left"/>
    </xf>
    <xf numFmtId="0" fontId="4" fillId="0" borderId="77" xfId="3" applyFont="1" applyBorder="1" applyAlignment="1">
      <alignment horizontal="left"/>
    </xf>
    <xf numFmtId="0" fontId="25" fillId="0" borderId="10" xfId="0" applyFont="1" applyBorder="1" applyAlignment="1">
      <alignment horizontal="center"/>
    </xf>
    <xf numFmtId="0" fontId="25" fillId="0" borderId="11" xfId="0" applyFont="1" applyBorder="1" applyAlignment="1">
      <alignment horizontal="center"/>
    </xf>
    <xf numFmtId="0" fontId="25" fillId="0" borderId="12" xfId="0" applyFont="1" applyBorder="1" applyAlignment="1">
      <alignment horizontal="center"/>
    </xf>
    <xf numFmtId="0" fontId="22" fillId="0" borderId="13" xfId="0" applyFont="1" applyBorder="1" applyAlignment="1">
      <alignment horizontal="left"/>
    </xf>
    <xf numFmtId="0" fontId="22" fillId="0" borderId="10" xfId="1" applyFont="1" applyBorder="1" applyAlignment="1">
      <alignment horizontal="center"/>
    </xf>
    <xf numFmtId="0" fontId="23" fillId="0" borderId="11" xfId="1" applyFont="1" applyBorder="1" applyAlignment="1">
      <alignment horizontal="center"/>
    </xf>
    <xf numFmtId="0" fontId="23" fillId="0" borderId="12" xfId="1" applyFont="1" applyBorder="1" applyAlignment="1">
      <alignment horizontal="center"/>
    </xf>
    <xf numFmtId="0" fontId="22" fillId="0" borderId="9" xfId="1" applyFont="1" applyBorder="1" applyAlignment="1">
      <alignment horizontal="left"/>
    </xf>
    <xf numFmtId="0" fontId="22" fillId="0" borderId="14" xfId="1" applyFont="1" applyBorder="1" applyAlignment="1">
      <alignment horizontal="left"/>
    </xf>
    <xf numFmtId="0" fontId="22" fillId="0" borderId="13" xfId="1" applyFont="1" applyBorder="1" applyAlignment="1">
      <alignment horizontal="left"/>
    </xf>
    <xf numFmtId="0" fontId="22" fillId="0" borderId="10" xfId="1" applyFont="1" applyBorder="1" applyAlignment="1">
      <alignment horizontal="center" vertical="center" wrapText="1"/>
    </xf>
    <xf numFmtId="0" fontId="22" fillId="0" borderId="12" xfId="1" applyFont="1" applyBorder="1" applyAlignment="1">
      <alignment horizontal="center" vertical="center" wrapText="1"/>
    </xf>
    <xf numFmtId="0" fontId="22" fillId="0" borderId="13" xfId="1" applyFont="1" applyBorder="1" applyAlignment="1">
      <alignment horizontal="center" vertical="center" wrapText="1"/>
    </xf>
    <xf numFmtId="0" fontId="22" fillId="0" borderId="9" xfId="1" applyFont="1" applyBorder="1" applyAlignment="1">
      <alignment horizontal="center" vertical="center" wrapText="1"/>
    </xf>
    <xf numFmtId="0" fontId="22" fillId="0" borderId="11" xfId="1" applyFont="1" applyBorder="1" applyAlignment="1">
      <alignment horizontal="left"/>
    </xf>
    <xf numFmtId="0" fontId="22" fillId="0" borderId="12" xfId="1" applyFont="1" applyBorder="1" applyAlignment="1">
      <alignment horizontal="left"/>
    </xf>
    <xf numFmtId="0" fontId="22" fillId="0" borderId="13" xfId="1" applyFont="1" applyBorder="1" applyAlignment="1">
      <alignment horizontal="center" wrapText="1"/>
    </xf>
    <xf numFmtId="0" fontId="22" fillId="0" borderId="9" xfId="1" applyFont="1" applyBorder="1" applyAlignment="1">
      <alignment horizontal="center" wrapText="1"/>
    </xf>
    <xf numFmtId="0" fontId="22" fillId="0" borderId="11" xfId="1" applyFont="1" applyBorder="1" applyAlignment="1">
      <alignment horizontal="center" vertical="center" wrapText="1"/>
    </xf>
    <xf numFmtId="0" fontId="22" fillId="0" borderId="4" xfId="1" applyFont="1" applyBorder="1" applyAlignment="1">
      <alignment horizontal="left" wrapText="1"/>
    </xf>
    <xf numFmtId="0" fontId="22" fillId="0" borderId="0" xfId="1" applyFont="1" applyBorder="1" applyAlignment="1">
      <alignment horizontal="left" wrapText="1"/>
    </xf>
    <xf numFmtId="0" fontId="22" fillId="0" borderId="5" xfId="1" applyFont="1" applyBorder="1" applyAlignment="1">
      <alignment horizontal="left" wrapText="1"/>
    </xf>
    <xf numFmtId="0" fontId="22" fillId="0" borderId="6" xfId="1" applyFont="1" applyBorder="1" applyAlignment="1">
      <alignment horizontal="left" wrapText="1"/>
    </xf>
    <xf numFmtId="0" fontId="22" fillId="0" borderId="7" xfId="1" applyFont="1" applyBorder="1" applyAlignment="1">
      <alignment horizontal="left" wrapText="1"/>
    </xf>
    <xf numFmtId="0" fontId="22" fillId="0" borderId="8" xfId="1" applyFont="1" applyBorder="1" applyAlignment="1">
      <alignment horizontal="left" wrapText="1"/>
    </xf>
    <xf numFmtId="0" fontId="23" fillId="0" borderId="11" xfId="1" applyFont="1" applyBorder="1" applyAlignment="1">
      <alignment horizontal="center" vertical="center" wrapText="1"/>
    </xf>
    <xf numFmtId="0" fontId="23" fillId="0" borderId="12" xfId="1" applyFont="1" applyBorder="1" applyAlignment="1">
      <alignment horizontal="center" vertical="center" wrapText="1"/>
    </xf>
    <xf numFmtId="0" fontId="22" fillId="0" borderId="9" xfId="1" applyFont="1" applyBorder="1" applyAlignment="1">
      <alignment horizontal="center" vertical="center"/>
    </xf>
    <xf numFmtId="0" fontId="23" fillId="0" borderId="9" xfId="1" applyFont="1" applyBorder="1" applyAlignment="1">
      <alignment horizontal="center" vertical="center"/>
    </xf>
    <xf numFmtId="0" fontId="22" fillId="0" borderId="1"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41" fillId="0" borderId="1" xfId="0" applyFont="1" applyBorder="1" applyAlignment="1">
      <alignment horizontal="left" vertical="center" wrapText="1"/>
    </xf>
    <xf numFmtId="0" fontId="41" fillId="0" borderId="2" xfId="0" applyFont="1" applyBorder="1" applyAlignment="1">
      <alignment horizontal="left" vertical="center" wrapText="1"/>
    </xf>
    <xf numFmtId="0" fontId="41" fillId="0" borderId="3" xfId="0" applyFont="1" applyBorder="1" applyAlignment="1">
      <alignment horizontal="left" vertical="center" wrapText="1"/>
    </xf>
    <xf numFmtId="0" fontId="4" fillId="0" borderId="11" xfId="0" applyFont="1" applyBorder="1" applyAlignment="1">
      <alignment wrapText="1"/>
    </xf>
    <xf numFmtId="0" fontId="0" fillId="0" borderId="0" xfId="0" applyAlignment="1">
      <alignment horizontal="center"/>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5" fillId="0" borderId="11" xfId="0" applyFont="1" applyBorder="1" applyAlignment="1">
      <alignment horizontal="center" wrapText="1"/>
    </xf>
    <xf numFmtId="0" fontId="5" fillId="0" borderId="12" xfId="0" applyFont="1" applyBorder="1" applyAlignment="1">
      <alignment horizontal="center" wrapText="1"/>
    </xf>
    <xf numFmtId="0" fontId="22" fillId="0" borderId="1" xfId="0" applyFont="1" applyBorder="1" applyAlignment="1">
      <alignment horizontal="left" wrapText="1"/>
    </xf>
    <xf numFmtId="0" fontId="22" fillId="0" borderId="2" xfId="0" applyFont="1" applyBorder="1" applyAlignment="1">
      <alignment horizontal="left" wrapText="1"/>
    </xf>
    <xf numFmtId="0" fontId="22" fillId="0" borderId="3" xfId="0" applyFont="1" applyBorder="1" applyAlignment="1">
      <alignment horizontal="left" wrapText="1"/>
    </xf>
    <xf numFmtId="0" fontId="25" fillId="0" borderId="0" xfId="0" applyFont="1" applyAlignment="1">
      <alignment horizontal="center"/>
    </xf>
    <xf numFmtId="0" fontId="22" fillId="0" borderId="0" xfId="0" applyFont="1" applyAlignment="1">
      <alignment horizontal="left"/>
    </xf>
    <xf numFmtId="0" fontId="23" fillId="0" borderId="0" xfId="0" applyFont="1" applyAlignment="1">
      <alignment horizontal="left"/>
    </xf>
    <xf numFmtId="0" fontId="23" fillId="0" borderId="5" xfId="0" applyFont="1" applyBorder="1" applyAlignment="1">
      <alignment horizontal="left"/>
    </xf>
    <xf numFmtId="0" fontId="22" fillId="0" borderId="4" xfId="0" applyFont="1" applyBorder="1" applyAlignment="1">
      <alignment horizontal="left" vertical="center"/>
    </xf>
    <xf numFmtId="0" fontId="23" fillId="0" borderId="0" xfId="0" applyFont="1" applyAlignment="1">
      <alignment horizontal="left" vertical="center"/>
    </xf>
    <xf numFmtId="0" fontId="23" fillId="0" borderId="5" xfId="0" applyFont="1" applyBorder="1" applyAlignment="1">
      <alignment horizontal="left" vertical="center"/>
    </xf>
    <xf numFmtId="0" fontId="2" fillId="0" borderId="0" xfId="0" applyFont="1" applyAlignment="1">
      <alignment horizontal="left"/>
    </xf>
    <xf numFmtId="0" fontId="0" fillId="0" borderId="0" xfId="0" applyAlignment="1">
      <alignment horizontal="left"/>
    </xf>
    <xf numFmtId="0" fontId="1" fillId="0" borderId="0" xfId="0" applyFont="1" applyAlignment="1">
      <alignment horizontal="center"/>
    </xf>
    <xf numFmtId="0" fontId="2" fillId="0" borderId="0" xfId="0" applyNumberFormat="1" applyFont="1" applyAlignment="1">
      <alignment horizontal="left" wrapText="1"/>
    </xf>
    <xf numFmtId="0" fontId="0" fillId="0" borderId="0" xfId="0" applyNumberFormat="1" applyAlignment="1">
      <alignment horizontal="left" wrapText="1"/>
    </xf>
    <xf numFmtId="0" fontId="2" fillId="0" borderId="0" xfId="0" applyNumberFormat="1" applyFont="1" applyAlignment="1">
      <alignment horizontal="center" wrapText="1"/>
    </xf>
    <xf numFmtId="0" fontId="2" fillId="0" borderId="0" xfId="0" applyFont="1" applyAlignment="1">
      <alignment horizontal="left" wrapText="1"/>
    </xf>
    <xf numFmtId="0" fontId="0" fillId="0" borderId="0" xfId="0" applyAlignment="1">
      <alignment horizontal="left" wrapText="1"/>
    </xf>
    <xf numFmtId="0" fontId="61" fillId="0" borderId="83" xfId="0" applyFont="1" applyBorder="1" applyAlignment="1">
      <alignment horizontal="center" vertical="center" wrapText="1"/>
    </xf>
    <xf numFmtId="0" fontId="61" fillId="0" borderId="85" xfId="0" applyFont="1" applyBorder="1" applyAlignment="1">
      <alignment horizontal="center" vertical="center" wrapText="1"/>
    </xf>
    <xf numFmtId="0" fontId="61" fillId="0" borderId="84" xfId="0" applyFont="1" applyBorder="1" applyAlignment="1">
      <alignment horizontal="center" vertical="center" wrapText="1"/>
    </xf>
    <xf numFmtId="0" fontId="62" fillId="0" borderId="0" xfId="0" applyFont="1" applyAlignment="1">
      <alignment horizontal="center" vertical="center"/>
    </xf>
    <xf numFmtId="0" fontId="61" fillId="0" borderId="86" xfId="0" applyFont="1" applyBorder="1" applyAlignment="1">
      <alignment horizontal="center" vertical="center"/>
    </xf>
    <xf numFmtId="0" fontId="61" fillId="0" borderId="81" xfId="0" applyFont="1" applyBorder="1" applyAlignment="1">
      <alignment horizontal="center" wrapText="1"/>
    </xf>
    <xf numFmtId="0" fontId="61" fillId="0" borderId="82" xfId="0" applyFont="1" applyBorder="1" applyAlignment="1">
      <alignment horizontal="center" wrapText="1"/>
    </xf>
    <xf numFmtId="0" fontId="61" fillId="0" borderId="81" xfId="0" applyFont="1" applyBorder="1" applyAlignment="1">
      <alignment horizontal="center" vertical="center" wrapText="1"/>
    </xf>
    <xf numFmtId="0" fontId="61" fillId="0" borderId="82" xfId="0" applyFont="1" applyBorder="1" applyAlignment="1">
      <alignment horizontal="center" vertical="center" wrapText="1"/>
    </xf>
    <xf numFmtId="0" fontId="5" fillId="0" borderId="14" xfId="0" applyNumberFormat="1" applyFont="1" applyBorder="1" applyAlignment="1">
      <alignment horizontal="center"/>
    </xf>
  </cellXfs>
  <cellStyles count="9">
    <cellStyle name="Excel Built-in Normal" xfId="7"/>
    <cellStyle name="Hyperlink" xfId="4" builtinId="8"/>
    <cellStyle name="Normal" xfId="0" builtinId="0"/>
    <cellStyle name="Normal 2" xfId="1"/>
    <cellStyle name="Normal 3" xfId="2"/>
    <cellStyle name="Normal 4" xfId="6"/>
    <cellStyle name="Normal_formular de raportare" xfId="5"/>
    <cellStyle name="Normal_Sheet1" xfId="3"/>
    <cellStyle name="Normal_Sheet1 2" xfId="8"/>
  </cellStyles>
  <dxfs count="0"/>
  <tableStyles count="0" defaultTableStyle="TableStyleMedium2" defaultPivotStyle="PivotStyleLight16"/>
  <colors>
    <mruColors>
      <color rgb="FF3333FF"/>
      <color rgb="FF00EA6A"/>
      <color rgb="FF005426"/>
      <color rgb="FF00924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duta.mimi@yahoo.com" TargetMode="External"/><Relationship Id="rId1" Type="http://schemas.openxmlformats.org/officeDocument/2006/relationships/hyperlink" Target="mailto:duta.mimi@yahoo.co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hyperlink" Target="tel:0230/572504" TargetMode="External"/><Relationship Id="rId2" Type="http://schemas.openxmlformats.org/officeDocument/2006/relationships/hyperlink" Target="tel:0230/572504" TargetMode="External"/><Relationship Id="rId1" Type="http://schemas.openxmlformats.org/officeDocument/2006/relationships/hyperlink" Target="tel:0230/572504" TargetMode="External"/><Relationship Id="rId6" Type="http://schemas.openxmlformats.org/officeDocument/2006/relationships/printerSettings" Target="../printerSettings/printerSettings36.bin"/><Relationship Id="rId5" Type="http://schemas.openxmlformats.org/officeDocument/2006/relationships/hyperlink" Target="tel:0230/572504" TargetMode="External"/><Relationship Id="rId4" Type="http://schemas.openxmlformats.org/officeDocument/2006/relationships/hyperlink" Target="tel:0230/576525"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mailto:cjtimis@gnm.ro" TargetMode="External"/><Relationship Id="rId1" Type="http://schemas.openxmlformats.org/officeDocument/2006/relationships/hyperlink" Target="mailto:cjtimis@gnm.ro"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rimaria_campeni@yahoo.com" TargetMode="External"/><Relationship Id="rId1" Type="http://schemas.openxmlformats.org/officeDocument/2006/relationships/hyperlink" Target="http://www.primariaorasteius.ro/"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tabSelected="1" workbookViewId="0">
      <selection activeCell="S37" sqref="S37"/>
    </sheetView>
  </sheetViews>
  <sheetFormatPr defaultRowHeight="12.75"/>
  <cols>
    <col min="1" max="16384" width="9.140625" style="3"/>
  </cols>
  <sheetData>
    <row r="1" spans="1:19" ht="22.5" customHeight="1">
      <c r="A1" s="979" t="s">
        <v>32</v>
      </c>
      <c r="B1" s="980"/>
      <c r="C1" s="980"/>
      <c r="D1" s="980"/>
      <c r="E1" s="980"/>
      <c r="F1" s="980"/>
      <c r="G1" s="980"/>
      <c r="H1" s="980"/>
      <c r="I1" s="980"/>
      <c r="J1" s="980"/>
      <c r="K1" s="980"/>
      <c r="L1" s="980"/>
      <c r="M1" s="980"/>
      <c r="N1" s="980"/>
      <c r="O1" s="980"/>
      <c r="P1" s="980"/>
      <c r="Q1" s="980"/>
      <c r="R1" s="980"/>
      <c r="S1" s="981"/>
    </row>
    <row r="2" spans="1:19">
      <c r="A2" s="976" t="s">
        <v>3652</v>
      </c>
      <c r="B2" s="977"/>
      <c r="C2" s="977"/>
      <c r="D2" s="977"/>
      <c r="E2" s="977"/>
      <c r="F2" s="977"/>
      <c r="G2" s="977"/>
      <c r="H2" s="977"/>
      <c r="I2" s="977"/>
      <c r="J2" s="977"/>
      <c r="K2" s="977"/>
      <c r="L2" s="977"/>
      <c r="M2" s="977"/>
      <c r="N2" s="977"/>
      <c r="O2" s="977"/>
      <c r="P2" s="977"/>
      <c r="Q2" s="977"/>
      <c r="R2" s="14"/>
      <c r="S2" s="15"/>
    </row>
    <row r="3" spans="1:19">
      <c r="A3" s="976" t="s">
        <v>33</v>
      </c>
      <c r="B3" s="977"/>
      <c r="C3" s="977"/>
      <c r="D3" s="977"/>
      <c r="E3" s="977"/>
      <c r="F3" s="977"/>
      <c r="G3" s="977"/>
      <c r="H3" s="977"/>
      <c r="I3" s="977"/>
      <c r="J3" s="977"/>
      <c r="K3" s="977"/>
      <c r="L3" s="977"/>
      <c r="M3" s="977"/>
      <c r="N3" s="977"/>
      <c r="O3" s="977"/>
      <c r="P3" s="977"/>
      <c r="Q3" s="977"/>
      <c r="R3" s="977"/>
      <c r="S3" s="978"/>
    </row>
    <row r="4" spans="1:19">
      <c r="A4" s="976" t="s">
        <v>34</v>
      </c>
      <c r="B4" s="977"/>
      <c r="C4" s="977"/>
      <c r="D4" s="977"/>
      <c r="E4" s="977"/>
      <c r="F4" s="977"/>
      <c r="G4" s="977"/>
      <c r="H4" s="977"/>
      <c r="I4" s="977"/>
      <c r="J4" s="977"/>
      <c r="K4" s="977"/>
      <c r="L4" s="977"/>
      <c r="M4" s="977"/>
      <c r="N4" s="977"/>
      <c r="O4" s="977"/>
      <c r="P4" s="977"/>
      <c r="Q4" s="977"/>
      <c r="R4" s="977"/>
      <c r="S4" s="978"/>
    </row>
    <row r="5" spans="1:19">
      <c r="A5" s="976" t="s">
        <v>35</v>
      </c>
      <c r="B5" s="977"/>
      <c r="C5" s="977"/>
      <c r="D5" s="977"/>
      <c r="E5" s="977"/>
      <c r="F5" s="977"/>
      <c r="G5" s="977"/>
      <c r="H5" s="977"/>
      <c r="I5" s="977"/>
      <c r="J5" s="977"/>
      <c r="K5" s="977"/>
      <c r="L5" s="977"/>
      <c r="M5" s="977"/>
      <c r="N5" s="977"/>
      <c r="O5" s="977"/>
      <c r="P5" s="977"/>
      <c r="Q5" s="977"/>
      <c r="R5" s="977"/>
      <c r="S5" s="978"/>
    </row>
    <row r="6" spans="1:19">
      <c r="A6" s="976" t="s">
        <v>36</v>
      </c>
      <c r="B6" s="977"/>
      <c r="C6" s="977"/>
      <c r="D6" s="977"/>
      <c r="E6" s="977"/>
      <c r="F6" s="977"/>
      <c r="G6" s="977"/>
      <c r="H6" s="977"/>
      <c r="I6" s="977"/>
      <c r="J6" s="977"/>
      <c r="K6" s="977"/>
      <c r="L6" s="977"/>
      <c r="M6" s="977"/>
      <c r="N6" s="977"/>
      <c r="O6" s="977"/>
      <c r="P6" s="977"/>
      <c r="Q6" s="977"/>
      <c r="R6" s="977"/>
      <c r="S6" s="978"/>
    </row>
    <row r="7" spans="1:19">
      <c r="A7" s="976" t="s">
        <v>37</v>
      </c>
      <c r="B7" s="977"/>
      <c r="C7" s="977"/>
      <c r="D7" s="977"/>
      <c r="E7" s="977"/>
      <c r="F7" s="977"/>
      <c r="G7" s="977"/>
      <c r="H7" s="977"/>
      <c r="I7" s="977"/>
      <c r="J7" s="977"/>
      <c r="K7" s="977"/>
      <c r="L7" s="977"/>
      <c r="M7" s="977"/>
      <c r="N7" s="977"/>
      <c r="O7" s="977"/>
      <c r="P7" s="977"/>
      <c r="Q7" s="977"/>
      <c r="R7" s="977"/>
      <c r="S7" s="978"/>
    </row>
    <row r="8" spans="1:19">
      <c r="A8" s="976" t="s">
        <v>38</v>
      </c>
      <c r="B8" s="977"/>
      <c r="C8" s="977"/>
      <c r="D8" s="977"/>
      <c r="E8" s="977"/>
      <c r="F8" s="977"/>
      <c r="G8" s="977"/>
      <c r="H8" s="977"/>
      <c r="I8" s="977"/>
      <c r="J8" s="977"/>
      <c r="K8" s="977"/>
      <c r="L8" s="977"/>
      <c r="M8" s="977"/>
      <c r="N8" s="977"/>
      <c r="O8" s="977"/>
      <c r="P8" s="977"/>
      <c r="Q8" s="977"/>
      <c r="R8" s="977"/>
      <c r="S8" s="978"/>
    </row>
    <row r="9" spans="1:19">
      <c r="A9" s="976" t="s">
        <v>39</v>
      </c>
      <c r="B9" s="977"/>
      <c r="C9" s="977"/>
      <c r="D9" s="977"/>
      <c r="E9" s="977"/>
      <c r="F9" s="977"/>
      <c r="G9" s="977"/>
      <c r="H9" s="977"/>
      <c r="I9" s="977"/>
      <c r="J9" s="977"/>
      <c r="K9" s="977"/>
      <c r="L9" s="977"/>
      <c r="M9" s="977"/>
      <c r="N9" s="977"/>
      <c r="O9" s="977"/>
      <c r="P9" s="977"/>
      <c r="Q9" s="977"/>
      <c r="R9" s="977"/>
      <c r="S9" s="978"/>
    </row>
    <row r="10" spans="1:19">
      <c r="A10" s="982" t="s">
        <v>40</v>
      </c>
      <c r="B10" s="983"/>
      <c r="C10" s="983"/>
      <c r="D10" s="983"/>
      <c r="E10" s="983"/>
      <c r="F10" s="983"/>
      <c r="G10" s="983"/>
      <c r="H10" s="983"/>
      <c r="I10" s="983"/>
      <c r="J10" s="983"/>
      <c r="K10" s="983"/>
      <c r="L10" s="983"/>
      <c r="M10" s="983"/>
      <c r="N10" s="983"/>
      <c r="O10" s="983"/>
      <c r="P10" s="983"/>
      <c r="Q10" s="983"/>
      <c r="R10" s="983"/>
      <c r="S10" s="984"/>
    </row>
    <row r="11" spans="1:19" ht="27"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28.5" customHeight="1">
      <c r="A12" s="991" t="s">
        <v>48</v>
      </c>
      <c r="B12" s="991" t="s">
        <v>49</v>
      </c>
      <c r="C12" s="991"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5.25" customHeight="1">
      <c r="A13" s="985"/>
      <c r="B13" s="985"/>
      <c r="C13" s="985"/>
      <c r="D13" s="985"/>
      <c r="E13" s="985"/>
      <c r="F13" s="16" t="s">
        <v>63</v>
      </c>
      <c r="G13" s="16" t="s">
        <v>64</v>
      </c>
      <c r="H13" s="16" t="s">
        <v>65</v>
      </c>
      <c r="I13" s="985"/>
      <c r="J13" s="985"/>
      <c r="K13" s="17" t="s">
        <v>66</v>
      </c>
      <c r="L13" s="17" t="s">
        <v>67</v>
      </c>
      <c r="M13" s="17" t="s">
        <v>68</v>
      </c>
      <c r="N13" s="17"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c r="A15" s="18">
        <v>0</v>
      </c>
      <c r="B15" s="18">
        <v>0</v>
      </c>
      <c r="C15" s="18">
        <v>0</v>
      </c>
      <c r="D15" s="18">
        <v>0</v>
      </c>
      <c r="E15" s="18">
        <v>0</v>
      </c>
      <c r="F15" s="18">
        <v>0</v>
      </c>
      <c r="G15" s="18">
        <v>0</v>
      </c>
      <c r="H15" s="18">
        <v>0</v>
      </c>
      <c r="I15" s="18">
        <v>0</v>
      </c>
      <c r="J15" s="18">
        <v>0</v>
      </c>
      <c r="K15" s="18">
        <v>0</v>
      </c>
      <c r="L15" s="18">
        <v>0</v>
      </c>
      <c r="M15" s="18">
        <v>0</v>
      </c>
      <c r="N15" s="18">
        <v>0</v>
      </c>
      <c r="O15" s="18">
        <v>0</v>
      </c>
      <c r="P15" s="18">
        <v>0</v>
      </c>
      <c r="Q15" s="18">
        <v>0</v>
      </c>
      <c r="R15" s="18">
        <v>0</v>
      </c>
      <c r="S15" s="18">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19" s="722" customFormat="1">
      <c r="A17" s="18">
        <v>0</v>
      </c>
      <c r="B17" s="18">
        <v>0</v>
      </c>
      <c r="C17" s="18">
        <v>0</v>
      </c>
      <c r="D17" s="18">
        <v>0</v>
      </c>
      <c r="E17" s="18">
        <v>0</v>
      </c>
      <c r="F17" s="18">
        <v>0</v>
      </c>
      <c r="G17" s="18">
        <v>0</v>
      </c>
      <c r="H17" s="18">
        <v>0</v>
      </c>
      <c r="I17" s="18">
        <v>0</v>
      </c>
      <c r="J17" s="18">
        <v>0</v>
      </c>
      <c r="K17" s="18">
        <v>0</v>
      </c>
      <c r="L17" s="18">
        <v>0</v>
      </c>
      <c r="M17" s="18">
        <v>0</v>
      </c>
      <c r="N17" s="18">
        <v>0</v>
      </c>
      <c r="O17" s="18">
        <v>0</v>
      </c>
      <c r="P17" s="18">
        <v>0</v>
      </c>
      <c r="Q17" s="18">
        <v>0</v>
      </c>
      <c r="R17" s="18">
        <v>0</v>
      </c>
      <c r="S17" s="18">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527" customFormat="1">
      <c r="A19" s="18">
        <v>4</v>
      </c>
      <c r="B19" s="18">
        <v>0</v>
      </c>
      <c r="C19" s="18">
        <v>4</v>
      </c>
      <c r="D19" s="18">
        <v>4</v>
      </c>
      <c r="E19" s="18">
        <v>0</v>
      </c>
      <c r="F19" s="18">
        <v>4</v>
      </c>
      <c r="G19" s="18">
        <v>0</v>
      </c>
      <c r="H19" s="18">
        <v>0</v>
      </c>
      <c r="I19" s="18">
        <v>0</v>
      </c>
      <c r="J19" s="18">
        <v>0</v>
      </c>
      <c r="K19" s="18">
        <v>0</v>
      </c>
      <c r="L19" s="18">
        <v>0</v>
      </c>
      <c r="M19" s="18">
        <v>0</v>
      </c>
      <c r="N19" s="18">
        <v>0</v>
      </c>
      <c r="O19" s="18">
        <v>0</v>
      </c>
      <c r="P19" s="18">
        <v>4</v>
      </c>
      <c r="Q19" s="18">
        <v>0</v>
      </c>
      <c r="R19" s="18">
        <v>0</v>
      </c>
      <c r="S19" s="18">
        <v>0</v>
      </c>
    </row>
    <row r="20" spans="1:19">
      <c r="A20" s="994" t="s">
        <v>72</v>
      </c>
      <c r="B20" s="994"/>
      <c r="C20" s="994"/>
      <c r="D20" s="994"/>
      <c r="E20" s="994"/>
      <c r="F20" s="994"/>
      <c r="G20" s="994"/>
      <c r="H20" s="994"/>
      <c r="I20" s="994"/>
      <c r="J20" s="994"/>
      <c r="K20" s="994"/>
      <c r="L20" s="994"/>
      <c r="M20" s="994"/>
      <c r="N20" s="994"/>
      <c r="O20" s="994"/>
      <c r="P20" s="994"/>
      <c r="Q20" s="994"/>
      <c r="R20" s="994"/>
      <c r="S20" s="994"/>
    </row>
    <row r="21" spans="1:19">
      <c r="A21" s="18">
        <v>6</v>
      </c>
      <c r="B21" s="18">
        <v>0</v>
      </c>
      <c r="C21" s="18">
        <v>6</v>
      </c>
      <c r="D21" s="18">
        <v>5</v>
      </c>
      <c r="E21" s="18">
        <v>1</v>
      </c>
      <c r="F21" s="18">
        <v>0</v>
      </c>
      <c r="G21" s="18">
        <v>6</v>
      </c>
      <c r="H21" s="18">
        <v>0</v>
      </c>
      <c r="I21" s="18">
        <v>0</v>
      </c>
      <c r="J21" s="18">
        <v>0</v>
      </c>
      <c r="K21" s="18">
        <v>0</v>
      </c>
      <c r="L21" s="18">
        <v>0</v>
      </c>
      <c r="M21" s="18">
        <v>0</v>
      </c>
      <c r="N21" s="18">
        <v>0</v>
      </c>
      <c r="O21" s="18">
        <v>6</v>
      </c>
      <c r="P21" s="18">
        <v>0</v>
      </c>
      <c r="Q21" s="18">
        <v>0</v>
      </c>
      <c r="R21" s="18">
        <v>0</v>
      </c>
      <c r="S21" s="18">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c r="A23" s="18">
        <v>4</v>
      </c>
      <c r="B23" s="18">
        <v>0</v>
      </c>
      <c r="C23" s="18">
        <v>0</v>
      </c>
      <c r="D23" s="18">
        <v>4</v>
      </c>
      <c r="E23" s="18">
        <v>0</v>
      </c>
      <c r="F23" s="18">
        <v>4</v>
      </c>
      <c r="G23" s="18">
        <v>0</v>
      </c>
      <c r="H23" s="18">
        <v>0</v>
      </c>
      <c r="I23" s="18">
        <v>0</v>
      </c>
      <c r="J23" s="18">
        <v>0</v>
      </c>
      <c r="K23" s="18">
        <v>0</v>
      </c>
      <c r="L23" s="18">
        <v>0</v>
      </c>
      <c r="M23" s="18">
        <v>0</v>
      </c>
      <c r="N23" s="18">
        <v>0</v>
      </c>
      <c r="O23" s="18">
        <v>4</v>
      </c>
      <c r="P23" s="18">
        <v>0</v>
      </c>
      <c r="Q23" s="18">
        <v>0</v>
      </c>
      <c r="R23" s="18">
        <v>0</v>
      </c>
      <c r="S23" s="18">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c r="A25" s="18">
        <v>6</v>
      </c>
      <c r="B25" s="18">
        <v>0</v>
      </c>
      <c r="C25" s="18">
        <v>0</v>
      </c>
      <c r="D25" s="18">
        <v>6</v>
      </c>
      <c r="E25" s="18">
        <v>0</v>
      </c>
      <c r="F25" s="18">
        <v>6</v>
      </c>
      <c r="G25" s="18">
        <v>0</v>
      </c>
      <c r="H25" s="18">
        <v>0</v>
      </c>
      <c r="I25" s="18">
        <v>0</v>
      </c>
      <c r="J25" s="18">
        <v>0</v>
      </c>
      <c r="K25" s="18">
        <v>0</v>
      </c>
      <c r="L25" s="18">
        <v>0</v>
      </c>
      <c r="M25" s="18">
        <v>0</v>
      </c>
      <c r="N25" s="18">
        <v>0</v>
      </c>
      <c r="O25" s="18">
        <v>6</v>
      </c>
      <c r="P25" s="18">
        <v>0</v>
      </c>
      <c r="Q25" s="18">
        <v>0</v>
      </c>
      <c r="R25" s="18">
        <v>0</v>
      </c>
      <c r="S25" s="18">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c r="A27" s="18">
        <v>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18">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c r="A29" s="18">
        <v>0</v>
      </c>
      <c r="B29" s="18">
        <v>2</v>
      </c>
      <c r="C29" s="18">
        <v>2</v>
      </c>
      <c r="D29" s="18">
        <v>2</v>
      </c>
      <c r="E29" s="18">
        <v>0</v>
      </c>
      <c r="F29" s="18">
        <v>2</v>
      </c>
      <c r="G29" s="18">
        <v>0</v>
      </c>
      <c r="H29" s="18">
        <v>0</v>
      </c>
      <c r="I29" s="18">
        <v>0</v>
      </c>
      <c r="J29" s="18">
        <v>0</v>
      </c>
      <c r="K29" s="18">
        <v>0</v>
      </c>
      <c r="L29" s="18">
        <v>0</v>
      </c>
      <c r="M29" s="18">
        <v>0</v>
      </c>
      <c r="N29" s="18">
        <v>0</v>
      </c>
      <c r="O29" s="18">
        <v>2</v>
      </c>
      <c r="P29" s="18">
        <v>0</v>
      </c>
      <c r="Q29" s="18">
        <v>0</v>
      </c>
      <c r="R29" s="18">
        <v>0</v>
      </c>
      <c r="S29" s="18">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c r="A31" s="18">
        <v>1</v>
      </c>
      <c r="B31" s="18">
        <v>2</v>
      </c>
      <c r="C31" s="18">
        <v>3</v>
      </c>
      <c r="D31" s="18">
        <v>1</v>
      </c>
      <c r="E31" s="18">
        <v>2</v>
      </c>
      <c r="F31" s="18">
        <v>3</v>
      </c>
      <c r="G31" s="18">
        <v>0</v>
      </c>
      <c r="H31" s="18">
        <v>0</v>
      </c>
      <c r="I31" s="18">
        <v>0</v>
      </c>
      <c r="J31" s="18">
        <v>0</v>
      </c>
      <c r="K31" s="18">
        <v>0</v>
      </c>
      <c r="L31" s="18">
        <v>0</v>
      </c>
      <c r="M31" s="18">
        <v>0</v>
      </c>
      <c r="N31" s="18">
        <v>0</v>
      </c>
      <c r="O31" s="18">
        <v>3</v>
      </c>
      <c r="P31" s="18">
        <v>0</v>
      </c>
      <c r="Q31" s="18">
        <v>0</v>
      </c>
      <c r="R31" s="18">
        <v>0</v>
      </c>
      <c r="S31" s="18">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c r="A33" s="18">
        <v>2</v>
      </c>
      <c r="B33" s="18">
        <v>0</v>
      </c>
      <c r="C33" s="18">
        <v>2</v>
      </c>
      <c r="D33" s="18">
        <v>2</v>
      </c>
      <c r="E33" s="18">
        <v>0</v>
      </c>
      <c r="F33" s="18">
        <v>2</v>
      </c>
      <c r="G33" s="18">
        <v>0</v>
      </c>
      <c r="H33" s="18">
        <v>0</v>
      </c>
      <c r="I33" s="18">
        <v>0</v>
      </c>
      <c r="J33" s="18">
        <v>0</v>
      </c>
      <c r="K33" s="18">
        <v>0</v>
      </c>
      <c r="L33" s="18">
        <v>0</v>
      </c>
      <c r="M33" s="18">
        <v>0</v>
      </c>
      <c r="N33" s="18">
        <v>0</v>
      </c>
      <c r="O33" s="18">
        <v>2</v>
      </c>
      <c r="P33" s="18">
        <v>0</v>
      </c>
      <c r="Q33" s="18">
        <v>0</v>
      </c>
      <c r="R33" s="18">
        <v>0</v>
      </c>
      <c r="S33" s="18">
        <v>0</v>
      </c>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c r="A35" s="18">
        <v>1</v>
      </c>
      <c r="B35" s="18">
        <v>0</v>
      </c>
      <c r="C35" s="18">
        <v>1</v>
      </c>
      <c r="D35" s="18">
        <v>1</v>
      </c>
      <c r="E35" s="18">
        <v>0</v>
      </c>
      <c r="F35" s="18">
        <v>1</v>
      </c>
      <c r="G35" s="18">
        <v>0</v>
      </c>
      <c r="H35" s="18">
        <v>0</v>
      </c>
      <c r="I35" s="18">
        <v>0</v>
      </c>
      <c r="J35" s="18">
        <v>0</v>
      </c>
      <c r="K35" s="18">
        <v>0</v>
      </c>
      <c r="L35" s="18">
        <v>0</v>
      </c>
      <c r="M35" s="18">
        <v>0</v>
      </c>
      <c r="N35" s="18">
        <v>0</v>
      </c>
      <c r="O35" s="18">
        <v>1</v>
      </c>
      <c r="P35" s="18">
        <v>0</v>
      </c>
      <c r="Q35" s="18">
        <v>0</v>
      </c>
      <c r="R35" s="18">
        <v>0</v>
      </c>
      <c r="S35" s="18">
        <v>0</v>
      </c>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c r="A37" s="18">
        <v>2</v>
      </c>
      <c r="B37" s="18">
        <v>0</v>
      </c>
      <c r="C37" s="18">
        <v>2</v>
      </c>
      <c r="D37" s="18">
        <v>0</v>
      </c>
      <c r="E37" s="18">
        <v>2</v>
      </c>
      <c r="F37" s="18">
        <v>2</v>
      </c>
      <c r="G37" s="18">
        <v>0</v>
      </c>
      <c r="H37" s="18">
        <v>0</v>
      </c>
      <c r="I37" s="18">
        <v>0</v>
      </c>
      <c r="J37" s="18">
        <v>0</v>
      </c>
      <c r="K37" s="18">
        <v>0</v>
      </c>
      <c r="L37" s="18">
        <v>0</v>
      </c>
      <c r="M37" s="18">
        <v>0</v>
      </c>
      <c r="N37" s="18">
        <v>0</v>
      </c>
      <c r="O37" s="18">
        <v>2</v>
      </c>
      <c r="P37" s="18">
        <v>0</v>
      </c>
      <c r="Q37" s="18">
        <v>0</v>
      </c>
      <c r="R37" s="18">
        <v>0</v>
      </c>
      <c r="S37" s="18">
        <v>0</v>
      </c>
    </row>
    <row r="38" spans="1:19">
      <c r="A38" s="996" t="s">
        <v>3653</v>
      </c>
      <c r="B38" s="997"/>
      <c r="C38" s="997"/>
      <c r="D38" s="997"/>
      <c r="E38" s="997"/>
      <c r="F38" s="997"/>
      <c r="G38" s="997"/>
      <c r="H38" s="997"/>
      <c r="I38" s="997"/>
      <c r="J38" s="997"/>
      <c r="K38" s="997"/>
      <c r="L38" s="997"/>
      <c r="M38" s="997"/>
      <c r="N38" s="997"/>
      <c r="O38" s="997"/>
      <c r="P38" s="997"/>
      <c r="Q38" s="997"/>
      <c r="R38" s="997"/>
      <c r="S38" s="998"/>
    </row>
    <row r="39" spans="1:19">
      <c r="A39" s="19">
        <f>(A15+A17+A19+A21+A23+A25+A27+A29+A31+A33+A35+A37)</f>
        <v>26</v>
      </c>
      <c r="B39" s="19">
        <f t="shared" ref="B39:S39" si="0">SUM(B15:B38)</f>
        <v>4</v>
      </c>
      <c r="C39" s="19">
        <f t="shared" si="0"/>
        <v>20</v>
      </c>
      <c r="D39" s="19">
        <f t="shared" si="0"/>
        <v>25</v>
      </c>
      <c r="E39" s="19">
        <f t="shared" si="0"/>
        <v>5</v>
      </c>
      <c r="F39" s="19">
        <f t="shared" si="0"/>
        <v>24</v>
      </c>
      <c r="G39" s="19">
        <f t="shared" si="0"/>
        <v>6</v>
      </c>
      <c r="H39" s="19">
        <f t="shared" si="0"/>
        <v>0</v>
      </c>
      <c r="I39" s="19">
        <f t="shared" si="0"/>
        <v>0</v>
      </c>
      <c r="J39" s="19">
        <f t="shared" si="0"/>
        <v>0</v>
      </c>
      <c r="K39" s="19">
        <f t="shared" si="0"/>
        <v>0</v>
      </c>
      <c r="L39" s="19">
        <f t="shared" si="0"/>
        <v>0</v>
      </c>
      <c r="M39" s="19">
        <f t="shared" si="0"/>
        <v>0</v>
      </c>
      <c r="N39" s="19">
        <f t="shared" si="0"/>
        <v>0</v>
      </c>
      <c r="O39" s="19">
        <f t="shared" si="0"/>
        <v>26</v>
      </c>
      <c r="P39" s="19">
        <f t="shared" si="0"/>
        <v>4</v>
      </c>
      <c r="Q39" s="19">
        <f t="shared" si="0"/>
        <v>0</v>
      </c>
      <c r="R39" s="19">
        <f t="shared" si="0"/>
        <v>0</v>
      </c>
      <c r="S39" s="19">
        <f t="shared" si="0"/>
        <v>0</v>
      </c>
    </row>
  </sheetData>
  <mergeCells count="45">
    <mergeCell ref="A38:S38"/>
    <mergeCell ref="A26:S26"/>
    <mergeCell ref="A28:S28"/>
    <mergeCell ref="A30:S30"/>
    <mergeCell ref="A32:S32"/>
    <mergeCell ref="A34:S34"/>
    <mergeCell ref="A36:S36"/>
    <mergeCell ref="F12:H12"/>
    <mergeCell ref="I12:I13"/>
    <mergeCell ref="J12:J13"/>
    <mergeCell ref="K12:L12"/>
    <mergeCell ref="A24:S24"/>
    <mergeCell ref="M12:N12"/>
    <mergeCell ref="O12:O13"/>
    <mergeCell ref="P12:P13"/>
    <mergeCell ref="Q12:Q13"/>
    <mergeCell ref="R12:R13"/>
    <mergeCell ref="S12:S13"/>
    <mergeCell ref="A14:S14"/>
    <mergeCell ref="A16:S16"/>
    <mergeCell ref="A18:S18"/>
    <mergeCell ref="A20:S20"/>
    <mergeCell ref="A22:S22"/>
    <mergeCell ref="A12:A13"/>
    <mergeCell ref="B12:B13"/>
    <mergeCell ref="C12:C13"/>
    <mergeCell ref="D12:D13"/>
    <mergeCell ref="E12:E13"/>
    <mergeCell ref="A7:S7"/>
    <mergeCell ref="A8:S8"/>
    <mergeCell ref="A9:S9"/>
    <mergeCell ref="A10:S10"/>
    <mergeCell ref="A11:C11"/>
    <mergeCell ref="D11:E11"/>
    <mergeCell ref="F11:H11"/>
    <mergeCell ref="I11:J11"/>
    <mergeCell ref="K11:N11"/>
    <mergeCell ref="O11:Q11"/>
    <mergeCell ref="R11:S11"/>
    <mergeCell ref="A6:S6"/>
    <mergeCell ref="A1:S1"/>
    <mergeCell ref="A2:Q2"/>
    <mergeCell ref="A3:S3"/>
    <mergeCell ref="A4:S4"/>
    <mergeCell ref="A5:S5"/>
  </mergeCells>
  <dataValidations count="31">
    <dataValidation type="list" allowBlank="1" showInputMessage="1" showErrorMessage="1" sqref="C12:C13">
      <formula1>"Nr. total de solicitări(reşedinţă de judeţ+alte localităţi)"</formula1>
    </dataValidation>
    <dataValidation type="list" allowBlank="1" showInputMessage="1" showErrorMessage="1" sqref="B12:B13">
      <formula1>"Nr. solicitări din alte localităţi"</formula1>
    </dataValidation>
    <dataValidation type="list" allowBlank="1" showInputMessage="1" showErrorMessage="1" sqref="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 M37:M38 M35 M33 M31 M29 M27 M25 M23 M21 M19 M1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5 K37:K38 K35 K33 K31 K29 K27 K25 K23 K21 K19 K17"/>
    <dataValidation type="list" allowBlank="1" showInputMessage="1" showErrorMessage="1" sqref="F12:H12">
      <formula1>"Nr. de solicitări pe domenii"</formula1>
    </dataValidation>
    <dataValidation type="list" allowBlank="1" showInputMessage="1" showErrorMessage="1" sqref="M13">
      <formula1>"litera din art. 12 HG 878/2005"</formula1>
    </dataValidation>
    <dataValidation type="list" allowBlank="1" showInputMessage="1" showErrorMessage="1" sqref="L13 N13">
      <formula1>"nr. solicitări"</formula1>
    </dataValidation>
    <dataValidation type="list" allowBlank="1" showInputMessage="1" showErrorMessage="1" sqref="K13">
      <formula1>"litera din art. 11 HG 878/2005"</formula1>
    </dataValidation>
    <dataValidation type="list" allowBlank="1" showInputMessage="1" showErrorMessage="1" sqref="K12">
      <formula1>"Conform art. 11"</formula1>
    </dataValidation>
    <dataValidation type="list" allowBlank="1" showInputMessage="1" showErrorMessage="1" sqref="S12:S13">
      <formula1>"Plângeri în instanţă (nr)"</formula1>
    </dataValidation>
    <dataValidation type="list" allowBlank="1" showInputMessage="1" showErrorMessage="1" sqref="R12:R13">
      <formula1>"Reclamaţii administrative (nr)"</formula1>
    </dataValidation>
    <dataValidation type="list" allowBlank="1" showInputMessage="1" showErrorMessage="1" sqref="R11:S11">
      <formula1>"Urmarea respingerii solicitării"</formula1>
    </dataValidation>
    <dataValidation type="list" allowBlank="1" showInputMessage="1" showErrorMessage="1" sqref="Q12:Q13">
      <formula1>"Telefonic (nr)"</formula1>
    </dataValidation>
    <dataValidation type="list" allowBlank="1" showInputMessage="1" showErrorMessage="1" sqref="P12:P13">
      <formula1>"Suport electronic (nr)"</formula1>
    </dataValidation>
    <dataValidation type="list" allowBlank="1" showInputMessage="1" showErrorMessage="1" sqref="O12:O13">
      <formula1>"Suport hârtie (nr)"</formula1>
    </dataValidation>
    <dataValidation type="list" allowBlank="1" showInputMessage="1" showErrorMessage="1" sqref="O11:Q11">
      <formula1>"Forma solicitării"</formula1>
    </dataValidation>
    <dataValidation type="list" allowBlank="1" showInputMessage="1" showErrorMessage="1" sqref="M12">
      <formula1>"Conform art. 12"</formula1>
    </dataValidation>
    <dataValidation type="list" allowBlank="1" showInputMessage="1" showErrorMessage="1" sqref="K11">
      <formula1>"Motivaţia respingerii"</formula1>
    </dataValidation>
    <dataValidation type="list" allowBlank="1" showInputMessage="1" showErrorMessage="1" sqref="J12:J13">
      <formula1>"Nefavorabilă (nr)"</formula1>
    </dataValidation>
    <dataValidation type="list" allowBlank="1" showInputMessage="1" showErrorMessage="1" sqref="I12:I13">
      <formula1>"Favorabilă (nr)"</formula1>
    </dataValidation>
    <dataValidation type="list" allowBlank="1" showInputMessage="1" showErrorMessage="1" sqref="I11:J11">
      <formula1>"Modalitate de rezolvare"</formula1>
    </dataValidation>
    <dataValidation type="list" allowBlank="1" showInputMessage="1" showErrorMessage="1" sqref="H13">
      <formula1>"C"</formula1>
    </dataValidation>
    <dataValidation type="list" allowBlank="1" showInputMessage="1" showErrorMessage="1" sqref="G13">
      <formula1>"B"</formula1>
    </dataValidation>
    <dataValidation type="list" allowBlank="1" showInputMessage="1" showErrorMessage="1" sqref="F13">
      <formula1>"A"</formula1>
    </dataValidation>
    <dataValidation type="list" allowBlank="1" showInputMessage="1" showErrorMessage="1" sqref="F11:H11">
      <formula1>"Domenii (şi tipuri de informaţii)"</formula1>
    </dataValidation>
    <dataValidation type="list" allowBlank="1" showInputMessage="1" showErrorMessage="1" sqref="E12:E13">
      <formula1>"Nr. de solicitări primite de la persoane juridice"</formula1>
    </dataValidation>
    <dataValidation type="list" allowBlank="1" showInputMessage="1" showErrorMessage="1" sqref="D12:D13">
      <formula1>"Nr. de solicitări primite de la persoane fizice"</formula1>
    </dataValidation>
    <dataValidation type="list" allowBlank="1" showInputMessage="1" showErrorMessage="1" sqref="D11:E11">
      <formula1>"Categoria solicitantului"</formula1>
    </dataValidation>
    <dataValidation type="list" allowBlank="1" showInputMessage="1" showErrorMessage="1" sqref="A11:C11">
      <formula1>"Tipul localităţii de unde provine solicitantul"</formula1>
    </dataValidation>
    <dataValidation type="textLength" allowBlank="1" showInputMessage="1" showErrorMessage="1" error="ACEASTĂ INFORMAŢIE LA NIVEL DE TOTAL AN 2009 NU SE VA COMPLETA!!!!!" sqref="K39 M39">
      <formula1>0</formula1>
      <formula2>0</formula2>
    </dataValidation>
  </dataValidations>
  <pageMargins left="0.70866141732283472" right="0.70866141732283472"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8"/>
  <sheetViews>
    <sheetView workbookViewId="0">
      <selection sqref="A1:S1"/>
    </sheetView>
  </sheetViews>
  <sheetFormatPr defaultRowHeight="12.75"/>
  <cols>
    <col min="1" max="16384" width="9.140625" style="503"/>
  </cols>
  <sheetData>
    <row r="1" spans="1:19" ht="22.5" customHeight="1">
      <c r="A1" s="1124" t="s">
        <v>2294</v>
      </c>
      <c r="B1" s="1125"/>
      <c r="C1" s="1125"/>
      <c r="D1" s="1125"/>
      <c r="E1" s="1125"/>
      <c r="F1" s="1125"/>
      <c r="G1" s="1125"/>
      <c r="H1" s="1125"/>
      <c r="I1" s="1125"/>
      <c r="J1" s="1125"/>
      <c r="K1" s="1125"/>
      <c r="L1" s="1125"/>
      <c r="M1" s="1125"/>
      <c r="N1" s="1125"/>
      <c r="O1" s="1125"/>
      <c r="P1" s="1125"/>
      <c r="Q1" s="1125"/>
      <c r="R1" s="1125"/>
      <c r="S1" s="1126"/>
    </row>
    <row r="2" spans="1:19" ht="15" customHeight="1">
      <c r="A2" s="976" t="s">
        <v>3654</v>
      </c>
      <c r="B2" s="977"/>
      <c r="C2" s="977"/>
      <c r="D2" s="977"/>
      <c r="E2" s="977"/>
      <c r="F2" s="977"/>
      <c r="G2" s="977"/>
      <c r="H2" s="977"/>
      <c r="I2" s="977"/>
      <c r="J2" s="977"/>
      <c r="K2" s="977"/>
      <c r="L2" s="977"/>
      <c r="M2" s="977"/>
      <c r="N2" s="977"/>
      <c r="O2" s="977"/>
      <c r="P2" s="977"/>
      <c r="Q2" s="977"/>
      <c r="R2" s="977"/>
      <c r="S2" s="978"/>
    </row>
    <row r="3" spans="1:19" ht="12.75" customHeight="1">
      <c r="A3" s="1235" t="s">
        <v>2001</v>
      </c>
      <c r="B3" s="1226"/>
      <c r="C3" s="1226"/>
      <c r="D3" s="1226"/>
      <c r="E3" s="1226"/>
      <c r="F3" s="1226"/>
      <c r="G3" s="1226"/>
      <c r="H3" s="1226"/>
      <c r="I3" s="1226"/>
      <c r="J3" s="1226"/>
      <c r="K3" s="1226"/>
      <c r="L3" s="1226"/>
      <c r="M3" s="1226"/>
      <c r="N3" s="1226"/>
      <c r="O3" s="1226"/>
      <c r="P3" s="1226"/>
      <c r="Q3" s="1226"/>
      <c r="R3" s="1226"/>
      <c r="S3" s="1227"/>
    </row>
    <row r="4" spans="1:19" ht="14.25" customHeight="1">
      <c r="A4" s="976" t="s">
        <v>3617</v>
      </c>
      <c r="B4" s="977"/>
      <c r="C4" s="977"/>
      <c r="D4" s="977"/>
      <c r="E4" s="977"/>
      <c r="F4" s="977"/>
      <c r="G4" s="977"/>
      <c r="H4" s="977"/>
      <c r="I4" s="977"/>
      <c r="J4" s="977"/>
      <c r="K4" s="977"/>
      <c r="L4" s="977"/>
      <c r="M4" s="977"/>
      <c r="N4" s="977"/>
      <c r="O4" s="977"/>
      <c r="P4" s="977"/>
      <c r="Q4" s="977"/>
      <c r="R4" s="977"/>
      <c r="S4" s="978"/>
    </row>
    <row r="5" spans="1:19" ht="10.5" customHeight="1">
      <c r="A5" s="976" t="s">
        <v>2002</v>
      </c>
      <c r="B5" s="977"/>
      <c r="C5" s="977"/>
      <c r="D5" s="977"/>
      <c r="E5" s="977"/>
      <c r="F5" s="977"/>
      <c r="G5" s="977"/>
      <c r="H5" s="977"/>
      <c r="I5" s="977"/>
      <c r="J5" s="977"/>
      <c r="K5" s="977"/>
      <c r="L5" s="977"/>
      <c r="M5" s="977"/>
      <c r="N5" s="977"/>
      <c r="O5" s="977"/>
      <c r="P5" s="977"/>
      <c r="Q5" s="977"/>
      <c r="R5" s="977"/>
      <c r="S5" s="978"/>
    </row>
    <row r="6" spans="1:19" ht="12" customHeight="1">
      <c r="A6" s="976" t="s">
        <v>2003</v>
      </c>
      <c r="B6" s="977"/>
      <c r="C6" s="977"/>
      <c r="D6" s="977"/>
      <c r="E6" s="977"/>
      <c r="F6" s="977"/>
      <c r="G6" s="977"/>
      <c r="H6" s="977"/>
      <c r="I6" s="977"/>
      <c r="J6" s="977"/>
      <c r="K6" s="977"/>
      <c r="L6" s="977"/>
      <c r="M6" s="977"/>
      <c r="N6" s="977"/>
      <c r="O6" s="977"/>
      <c r="P6" s="977"/>
      <c r="Q6" s="977"/>
      <c r="R6" s="977"/>
      <c r="S6" s="978"/>
    </row>
    <row r="7" spans="1:19" ht="15" customHeight="1">
      <c r="A7" s="976" t="s">
        <v>2004</v>
      </c>
      <c r="B7" s="977"/>
      <c r="C7" s="977"/>
      <c r="D7" s="977"/>
      <c r="E7" s="977"/>
      <c r="F7" s="977"/>
      <c r="G7" s="977"/>
      <c r="H7" s="977"/>
      <c r="I7" s="977"/>
      <c r="J7" s="977"/>
      <c r="K7" s="977"/>
      <c r="L7" s="977"/>
      <c r="M7" s="977"/>
      <c r="N7" s="977"/>
      <c r="O7" s="977"/>
      <c r="P7" s="977"/>
      <c r="Q7" s="977"/>
      <c r="R7" s="977"/>
      <c r="S7" s="978"/>
    </row>
    <row r="8" spans="1:19" ht="15" customHeight="1">
      <c r="A8" s="976" t="s">
        <v>2005</v>
      </c>
      <c r="B8" s="977"/>
      <c r="C8" s="977"/>
      <c r="D8" s="977"/>
      <c r="E8" s="977"/>
      <c r="F8" s="977"/>
      <c r="G8" s="977"/>
      <c r="H8" s="977"/>
      <c r="I8" s="977"/>
      <c r="J8" s="977"/>
      <c r="K8" s="977"/>
      <c r="L8" s="977"/>
      <c r="M8" s="977"/>
      <c r="N8" s="977"/>
      <c r="O8" s="977"/>
      <c r="P8" s="977"/>
      <c r="Q8" s="977"/>
      <c r="R8" s="977"/>
      <c r="S8" s="978"/>
    </row>
    <row r="9" spans="1:19" ht="15" customHeight="1">
      <c r="A9" s="976" t="s">
        <v>3618</v>
      </c>
      <c r="B9" s="977"/>
      <c r="C9" s="977"/>
      <c r="D9" s="977"/>
      <c r="E9" s="977"/>
      <c r="F9" s="977"/>
      <c r="G9" s="977"/>
      <c r="H9" s="977"/>
      <c r="I9" s="977"/>
      <c r="J9" s="977"/>
      <c r="K9" s="977"/>
      <c r="L9" s="977"/>
      <c r="M9" s="977"/>
      <c r="N9" s="977"/>
      <c r="O9" s="977"/>
      <c r="P9" s="977"/>
      <c r="Q9" s="977"/>
      <c r="R9" s="977"/>
      <c r="S9" s="978"/>
    </row>
    <row r="10" spans="1:19" ht="13.5" customHeight="1">
      <c r="A10" s="982" t="s">
        <v>3619</v>
      </c>
      <c r="B10" s="983"/>
      <c r="C10" s="983"/>
      <c r="D10" s="983"/>
      <c r="E10" s="983"/>
      <c r="F10" s="983"/>
      <c r="G10" s="983"/>
      <c r="H10" s="983"/>
      <c r="I10" s="983"/>
      <c r="J10" s="983"/>
      <c r="K10" s="983"/>
      <c r="L10" s="983"/>
      <c r="M10" s="983"/>
      <c r="N10" s="983"/>
      <c r="O10" s="983"/>
      <c r="P10" s="983"/>
      <c r="Q10" s="983"/>
      <c r="R10" s="983"/>
      <c r="S10" s="984"/>
    </row>
    <row r="11" spans="1:19" ht="28.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33.7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42" customHeight="1">
      <c r="A13" s="985"/>
      <c r="B13" s="985"/>
      <c r="C13" s="1003"/>
      <c r="D13" s="985"/>
      <c r="E13" s="985"/>
      <c r="F13" s="497" t="s">
        <v>63</v>
      </c>
      <c r="G13" s="497" t="s">
        <v>64</v>
      </c>
      <c r="H13" s="497" t="s">
        <v>65</v>
      </c>
      <c r="I13" s="985"/>
      <c r="J13" s="985"/>
      <c r="K13" s="501" t="s">
        <v>66</v>
      </c>
      <c r="L13" s="501" t="s">
        <v>67</v>
      </c>
      <c r="M13" s="501" t="s">
        <v>68</v>
      </c>
      <c r="N13" s="501" t="s">
        <v>67</v>
      </c>
      <c r="O13" s="985"/>
      <c r="P13" s="985"/>
      <c r="Q13" s="985"/>
      <c r="R13" s="985"/>
      <c r="S13" s="985"/>
    </row>
    <row r="14" spans="1:19" s="20" customFormat="1">
      <c r="A14" s="994" t="s">
        <v>69</v>
      </c>
      <c r="B14" s="994"/>
      <c r="C14" s="994"/>
      <c r="D14" s="994"/>
      <c r="E14" s="994"/>
      <c r="F14" s="994"/>
      <c r="G14" s="994"/>
      <c r="H14" s="994"/>
      <c r="I14" s="994"/>
      <c r="J14" s="994"/>
      <c r="K14" s="994"/>
      <c r="L14" s="994"/>
      <c r="M14" s="994"/>
      <c r="N14" s="994"/>
      <c r="O14" s="994"/>
      <c r="P14" s="994"/>
      <c r="Q14" s="994"/>
      <c r="R14" s="994"/>
      <c r="S14" s="994"/>
    </row>
    <row r="15" spans="1:19" s="682" customFormat="1">
      <c r="A15" s="234">
        <v>1</v>
      </c>
      <c r="B15" s="234">
        <v>0</v>
      </c>
      <c r="C15" s="234">
        <v>1</v>
      </c>
      <c r="D15" s="234">
        <v>0</v>
      </c>
      <c r="E15" s="234">
        <v>1</v>
      </c>
      <c r="F15" s="234">
        <v>0</v>
      </c>
      <c r="G15" s="234">
        <v>1</v>
      </c>
      <c r="H15" s="234">
        <v>0</v>
      </c>
      <c r="I15" s="234">
        <v>1</v>
      </c>
      <c r="J15" s="234">
        <v>0</v>
      </c>
      <c r="K15" s="234">
        <v>0</v>
      </c>
      <c r="L15" s="234">
        <v>0</v>
      </c>
      <c r="M15" s="234">
        <v>0</v>
      </c>
      <c r="N15" s="234">
        <v>0</v>
      </c>
      <c r="O15" s="234">
        <v>0</v>
      </c>
      <c r="P15" s="234">
        <v>1</v>
      </c>
      <c r="Q15" s="234">
        <v>0</v>
      </c>
      <c r="R15" s="234">
        <v>0</v>
      </c>
      <c r="S15" s="234">
        <v>0</v>
      </c>
    </row>
    <row r="16" spans="1:19" s="507" customFormat="1">
      <c r="A16" s="994" t="s">
        <v>70</v>
      </c>
      <c r="B16" s="994"/>
      <c r="C16" s="994"/>
      <c r="D16" s="994"/>
      <c r="E16" s="994"/>
      <c r="F16" s="994"/>
      <c r="G16" s="994"/>
      <c r="H16" s="994"/>
      <c r="I16" s="994"/>
      <c r="J16" s="994"/>
      <c r="K16" s="994"/>
      <c r="L16" s="994"/>
      <c r="M16" s="994"/>
      <c r="N16" s="994"/>
      <c r="O16" s="994"/>
      <c r="P16" s="994"/>
      <c r="Q16" s="994"/>
      <c r="R16" s="994"/>
      <c r="S16" s="994"/>
    </row>
    <row r="17" spans="1:19" s="725" customFormat="1">
      <c r="A17" s="717">
        <v>4</v>
      </c>
      <c r="B17" s="18">
        <v>0</v>
      </c>
      <c r="C17" s="18">
        <v>4</v>
      </c>
      <c r="D17" s="18">
        <v>2</v>
      </c>
      <c r="E17" s="18">
        <v>2</v>
      </c>
      <c r="F17" s="18">
        <v>3</v>
      </c>
      <c r="G17" s="18">
        <v>1</v>
      </c>
      <c r="H17" s="18">
        <v>0</v>
      </c>
      <c r="I17" s="18">
        <v>4</v>
      </c>
      <c r="J17" s="18">
        <v>1</v>
      </c>
      <c r="K17" s="18">
        <v>0</v>
      </c>
      <c r="L17" s="18">
        <v>0</v>
      </c>
      <c r="M17" s="18">
        <v>0</v>
      </c>
      <c r="N17" s="18">
        <v>0</v>
      </c>
      <c r="O17" s="18">
        <v>0</v>
      </c>
      <c r="P17" s="18">
        <v>0</v>
      </c>
      <c r="Q17" s="18">
        <v>0</v>
      </c>
      <c r="R17" s="18">
        <v>0</v>
      </c>
      <c r="S17" s="18">
        <v>0</v>
      </c>
    </row>
    <row r="18" spans="1:19" s="507" customFormat="1">
      <c r="A18" s="994" t="s">
        <v>71</v>
      </c>
      <c r="B18" s="994"/>
      <c r="C18" s="994"/>
      <c r="D18" s="994"/>
      <c r="E18" s="994"/>
      <c r="F18" s="994"/>
      <c r="G18" s="994"/>
      <c r="H18" s="994"/>
      <c r="I18" s="994"/>
      <c r="J18" s="994"/>
      <c r="K18" s="994"/>
      <c r="L18" s="994"/>
      <c r="M18" s="994"/>
      <c r="N18" s="994"/>
      <c r="O18" s="994"/>
      <c r="P18" s="994"/>
      <c r="Q18" s="994"/>
      <c r="R18" s="994"/>
      <c r="S18" s="994"/>
    </row>
    <row r="19" spans="1:19" s="761" customFormat="1">
      <c r="A19" s="755">
        <v>2</v>
      </c>
      <c r="B19" s="18">
        <v>4</v>
      </c>
      <c r="C19" s="18">
        <v>6</v>
      </c>
      <c r="D19" s="18">
        <v>6</v>
      </c>
      <c r="E19" s="18">
        <v>0</v>
      </c>
      <c r="F19" s="18">
        <v>3</v>
      </c>
      <c r="G19" s="18">
        <v>3</v>
      </c>
      <c r="H19" s="18">
        <v>0</v>
      </c>
      <c r="I19" s="18">
        <v>5</v>
      </c>
      <c r="J19" s="18">
        <v>1</v>
      </c>
      <c r="K19" s="18">
        <v>0</v>
      </c>
      <c r="L19" s="18">
        <v>1</v>
      </c>
      <c r="M19" s="18">
        <v>0</v>
      </c>
      <c r="N19" s="18">
        <v>0</v>
      </c>
      <c r="O19" s="18">
        <v>4</v>
      </c>
      <c r="P19" s="18">
        <v>2</v>
      </c>
      <c r="Q19" s="18">
        <v>0</v>
      </c>
      <c r="R19" s="18">
        <v>0</v>
      </c>
      <c r="S19" s="18">
        <v>0</v>
      </c>
    </row>
    <row r="20" spans="1:19" s="507" customFormat="1">
      <c r="A20" s="994" t="s">
        <v>72</v>
      </c>
      <c r="B20" s="994"/>
      <c r="C20" s="994"/>
      <c r="D20" s="994"/>
      <c r="E20" s="994"/>
      <c r="F20" s="994"/>
      <c r="G20" s="994"/>
      <c r="H20" s="994"/>
      <c r="I20" s="994"/>
      <c r="J20" s="994"/>
      <c r="K20" s="994"/>
      <c r="L20" s="994"/>
      <c r="M20" s="994"/>
      <c r="N20" s="994"/>
      <c r="O20" s="994"/>
      <c r="P20" s="994"/>
      <c r="Q20" s="994"/>
      <c r="R20" s="994"/>
      <c r="S20" s="994"/>
    </row>
    <row r="21" spans="1:19" s="783" customFormat="1">
      <c r="A21" s="778">
        <v>8</v>
      </c>
      <c r="B21" s="18">
        <v>3</v>
      </c>
      <c r="C21" s="18">
        <v>11</v>
      </c>
      <c r="D21" s="18">
        <v>10</v>
      </c>
      <c r="E21" s="18">
        <v>1</v>
      </c>
      <c r="F21" s="18">
        <v>4</v>
      </c>
      <c r="G21" s="18">
        <v>7</v>
      </c>
      <c r="H21" s="18">
        <v>0</v>
      </c>
      <c r="I21" s="18">
        <v>10</v>
      </c>
      <c r="J21" s="18">
        <v>1</v>
      </c>
      <c r="K21" s="18" t="s">
        <v>3812</v>
      </c>
      <c r="L21" s="18">
        <v>1</v>
      </c>
      <c r="M21" s="18">
        <v>0</v>
      </c>
      <c r="N21" s="18">
        <v>0</v>
      </c>
      <c r="O21" s="18">
        <v>4</v>
      </c>
      <c r="P21" s="18">
        <v>7</v>
      </c>
      <c r="Q21" s="18">
        <v>0</v>
      </c>
      <c r="R21" s="18">
        <v>0</v>
      </c>
      <c r="S21" s="18">
        <v>0</v>
      </c>
    </row>
    <row r="22" spans="1:19" s="507" customFormat="1">
      <c r="A22" s="995" t="s">
        <v>73</v>
      </c>
      <c r="B22" s="995"/>
      <c r="C22" s="995"/>
      <c r="D22" s="995"/>
      <c r="E22" s="995"/>
      <c r="F22" s="995"/>
      <c r="G22" s="995"/>
      <c r="H22" s="995"/>
      <c r="I22" s="995"/>
      <c r="J22" s="995"/>
      <c r="K22" s="995"/>
      <c r="L22" s="995"/>
      <c r="M22" s="995"/>
      <c r="N22" s="995"/>
      <c r="O22" s="995"/>
      <c r="P22" s="995"/>
      <c r="Q22" s="995"/>
      <c r="R22" s="995"/>
      <c r="S22" s="995"/>
    </row>
    <row r="23" spans="1:19" s="816" customFormat="1">
      <c r="A23" s="98">
        <v>7</v>
      </c>
      <c r="B23" s="18">
        <v>0</v>
      </c>
      <c r="C23" s="18">
        <v>7</v>
      </c>
      <c r="D23" s="18">
        <v>3</v>
      </c>
      <c r="E23" s="18">
        <v>4</v>
      </c>
      <c r="F23" s="18">
        <v>1</v>
      </c>
      <c r="G23" s="18">
        <v>6</v>
      </c>
      <c r="H23" s="18">
        <v>0</v>
      </c>
      <c r="I23" s="18">
        <v>7</v>
      </c>
      <c r="J23" s="18">
        <v>0</v>
      </c>
      <c r="K23" s="18">
        <v>0</v>
      </c>
      <c r="L23" s="18">
        <v>0</v>
      </c>
      <c r="M23" s="18">
        <v>0</v>
      </c>
      <c r="N23" s="18">
        <v>0</v>
      </c>
      <c r="O23" s="18">
        <v>5</v>
      </c>
      <c r="P23" s="18">
        <v>2</v>
      </c>
      <c r="Q23" s="18">
        <v>0</v>
      </c>
      <c r="R23" s="18">
        <v>0</v>
      </c>
      <c r="S23" s="18">
        <v>0</v>
      </c>
    </row>
    <row r="24" spans="1:19" s="507" customFormat="1">
      <c r="A24" s="994" t="s">
        <v>74</v>
      </c>
      <c r="B24" s="994"/>
      <c r="C24" s="994"/>
      <c r="D24" s="994"/>
      <c r="E24" s="994"/>
      <c r="F24" s="994"/>
      <c r="G24" s="994"/>
      <c r="H24" s="994"/>
      <c r="I24" s="994"/>
      <c r="J24" s="994"/>
      <c r="K24" s="994"/>
      <c r="L24" s="994"/>
      <c r="M24" s="994"/>
      <c r="N24" s="994"/>
      <c r="O24" s="994"/>
      <c r="P24" s="994"/>
      <c r="Q24" s="994"/>
      <c r="R24" s="994"/>
      <c r="S24" s="994"/>
    </row>
    <row r="25" spans="1:19" s="590" customFormat="1">
      <c r="A25" s="98">
        <v>1</v>
      </c>
      <c r="B25" s="18">
        <v>0</v>
      </c>
      <c r="C25" s="18">
        <v>1</v>
      </c>
      <c r="D25" s="18">
        <v>0</v>
      </c>
      <c r="E25" s="18">
        <v>0</v>
      </c>
      <c r="F25" s="18">
        <v>0</v>
      </c>
      <c r="G25" s="18">
        <v>0</v>
      </c>
      <c r="H25" s="18">
        <v>0</v>
      </c>
      <c r="I25" s="18">
        <v>0</v>
      </c>
      <c r="J25" s="18">
        <v>0</v>
      </c>
      <c r="K25" s="18">
        <v>0</v>
      </c>
      <c r="L25" s="18">
        <v>0</v>
      </c>
      <c r="M25" s="18">
        <v>0</v>
      </c>
      <c r="N25" s="18">
        <v>0</v>
      </c>
      <c r="O25" s="18">
        <v>0</v>
      </c>
      <c r="P25" s="18">
        <v>0</v>
      </c>
      <c r="Q25" s="18">
        <v>0</v>
      </c>
      <c r="R25" s="18">
        <v>0</v>
      </c>
      <c r="S25" s="18">
        <v>0</v>
      </c>
    </row>
    <row r="26" spans="1:19" s="507" customFormat="1">
      <c r="A26" s="994" t="s">
        <v>75</v>
      </c>
      <c r="B26" s="994"/>
      <c r="C26" s="994"/>
      <c r="D26" s="994"/>
      <c r="E26" s="994"/>
      <c r="F26" s="994"/>
      <c r="G26" s="994"/>
      <c r="H26" s="994"/>
      <c r="I26" s="994"/>
      <c r="J26" s="994"/>
      <c r="K26" s="994"/>
      <c r="L26" s="994"/>
      <c r="M26" s="994"/>
      <c r="N26" s="994"/>
      <c r="O26" s="994"/>
      <c r="P26" s="994"/>
      <c r="Q26" s="994"/>
      <c r="R26" s="994"/>
      <c r="S26" s="994"/>
    </row>
    <row r="27" spans="1:19" s="856" customFormat="1">
      <c r="A27" s="851">
        <v>1</v>
      </c>
      <c r="B27" s="18">
        <v>2</v>
      </c>
      <c r="C27" s="18">
        <v>3</v>
      </c>
      <c r="D27" s="18">
        <v>2</v>
      </c>
      <c r="E27" s="18">
        <v>1</v>
      </c>
      <c r="F27" s="18">
        <v>0</v>
      </c>
      <c r="G27" s="18">
        <v>3</v>
      </c>
      <c r="H27" s="18">
        <v>0</v>
      </c>
      <c r="I27" s="18">
        <v>2</v>
      </c>
      <c r="J27" s="18">
        <v>1</v>
      </c>
      <c r="K27" s="18">
        <v>0</v>
      </c>
      <c r="L27" s="18">
        <v>1</v>
      </c>
      <c r="M27" s="18">
        <v>0</v>
      </c>
      <c r="N27" s="18">
        <v>0</v>
      </c>
      <c r="O27" s="18">
        <v>1</v>
      </c>
      <c r="P27" s="18">
        <v>2</v>
      </c>
      <c r="Q27" s="18">
        <v>0</v>
      </c>
      <c r="R27" s="18">
        <v>0</v>
      </c>
      <c r="S27" s="18">
        <v>0</v>
      </c>
    </row>
    <row r="28" spans="1:19" s="507" customFormat="1">
      <c r="A28" s="994" t="s">
        <v>76</v>
      </c>
      <c r="B28" s="994"/>
      <c r="C28" s="994"/>
      <c r="D28" s="994"/>
      <c r="E28" s="994"/>
      <c r="F28" s="994"/>
      <c r="G28" s="994"/>
      <c r="H28" s="994"/>
      <c r="I28" s="994"/>
      <c r="J28" s="994"/>
      <c r="K28" s="994"/>
      <c r="L28" s="994"/>
      <c r="M28" s="994"/>
      <c r="N28" s="994"/>
      <c r="O28" s="994"/>
      <c r="P28" s="994"/>
      <c r="Q28" s="994"/>
      <c r="R28" s="994"/>
      <c r="S28" s="994"/>
    </row>
    <row r="29" spans="1:19" s="877" customFormat="1">
      <c r="A29" s="872">
        <v>5</v>
      </c>
      <c r="B29" s="18">
        <v>1</v>
      </c>
      <c r="C29" s="18">
        <v>6</v>
      </c>
      <c r="D29" s="18">
        <v>2</v>
      </c>
      <c r="E29" s="18">
        <v>4</v>
      </c>
      <c r="F29" s="18">
        <v>2</v>
      </c>
      <c r="G29" s="18">
        <v>4</v>
      </c>
      <c r="H29" s="18">
        <v>0</v>
      </c>
      <c r="I29" s="18">
        <v>6</v>
      </c>
      <c r="J29" s="18">
        <v>0</v>
      </c>
      <c r="K29" s="18">
        <v>0</v>
      </c>
      <c r="L29" s="18">
        <v>0</v>
      </c>
      <c r="M29" s="18">
        <v>0</v>
      </c>
      <c r="N29" s="18">
        <v>0</v>
      </c>
      <c r="O29" s="18">
        <v>2</v>
      </c>
      <c r="P29" s="18">
        <v>4</v>
      </c>
      <c r="Q29" s="18">
        <v>0</v>
      </c>
      <c r="R29" s="18">
        <v>0</v>
      </c>
      <c r="S29" s="18">
        <v>0</v>
      </c>
    </row>
    <row r="30" spans="1:19" s="507" customFormat="1">
      <c r="A30" s="994" t="s">
        <v>77</v>
      </c>
      <c r="B30" s="994"/>
      <c r="C30" s="994"/>
      <c r="D30" s="994"/>
      <c r="E30" s="994"/>
      <c r="F30" s="994"/>
      <c r="G30" s="994"/>
      <c r="H30" s="994"/>
      <c r="I30" s="994"/>
      <c r="J30" s="994"/>
      <c r="K30" s="994"/>
      <c r="L30" s="994"/>
      <c r="M30" s="994"/>
      <c r="N30" s="994"/>
      <c r="O30" s="994"/>
      <c r="P30" s="994"/>
      <c r="Q30" s="994"/>
      <c r="R30" s="994"/>
      <c r="S30" s="994"/>
    </row>
    <row r="31" spans="1:19" s="903" customFormat="1">
      <c r="A31" s="900">
        <v>3</v>
      </c>
      <c r="B31" s="18">
        <v>0</v>
      </c>
      <c r="C31" s="18">
        <v>3</v>
      </c>
      <c r="D31" s="18">
        <v>1</v>
      </c>
      <c r="E31" s="18">
        <v>2</v>
      </c>
      <c r="F31" s="18">
        <v>0</v>
      </c>
      <c r="G31" s="18">
        <v>3</v>
      </c>
      <c r="H31" s="18">
        <v>0</v>
      </c>
      <c r="I31" s="18">
        <v>3</v>
      </c>
      <c r="J31" s="18">
        <v>0</v>
      </c>
      <c r="K31" s="18">
        <v>0</v>
      </c>
      <c r="L31" s="18">
        <v>0</v>
      </c>
      <c r="M31" s="18">
        <v>0</v>
      </c>
      <c r="N31" s="18">
        <v>0</v>
      </c>
      <c r="O31" s="18">
        <v>1</v>
      </c>
      <c r="P31" s="18">
        <v>2</v>
      </c>
      <c r="Q31" s="18">
        <v>0</v>
      </c>
      <c r="R31" s="18">
        <v>0</v>
      </c>
      <c r="S31" s="18">
        <v>0</v>
      </c>
    </row>
    <row r="32" spans="1:19" s="508" customFormat="1">
      <c r="A32" s="994" t="s">
        <v>78</v>
      </c>
      <c r="B32" s="994"/>
      <c r="C32" s="994"/>
      <c r="D32" s="994"/>
      <c r="E32" s="994"/>
      <c r="F32" s="994"/>
      <c r="G32" s="994"/>
      <c r="H32" s="994"/>
      <c r="I32" s="994"/>
      <c r="J32" s="994"/>
      <c r="K32" s="994"/>
      <c r="L32" s="994"/>
      <c r="M32" s="994"/>
      <c r="N32" s="994"/>
      <c r="O32" s="994"/>
      <c r="P32" s="994"/>
      <c r="Q32" s="994"/>
      <c r="R32" s="994"/>
      <c r="S32" s="994"/>
    </row>
    <row r="33" spans="1:19" s="928" customFormat="1">
      <c r="A33" s="924">
        <v>4</v>
      </c>
      <c r="B33" s="18">
        <v>1</v>
      </c>
      <c r="C33" s="18">
        <v>5</v>
      </c>
      <c r="D33" s="18">
        <v>2</v>
      </c>
      <c r="E33" s="18">
        <v>3</v>
      </c>
      <c r="F33" s="18">
        <v>2</v>
      </c>
      <c r="G33" s="18">
        <v>3</v>
      </c>
      <c r="H33" s="18">
        <v>0</v>
      </c>
      <c r="I33" s="18">
        <v>5</v>
      </c>
      <c r="J33" s="18">
        <v>0</v>
      </c>
      <c r="K33" s="18">
        <v>0</v>
      </c>
      <c r="L33" s="18">
        <v>0</v>
      </c>
      <c r="M33" s="18">
        <v>0</v>
      </c>
      <c r="N33" s="18">
        <v>0</v>
      </c>
      <c r="O33" s="18">
        <v>1</v>
      </c>
      <c r="P33" s="18">
        <v>4</v>
      </c>
      <c r="Q33" s="18">
        <v>0</v>
      </c>
      <c r="R33" s="18">
        <v>0</v>
      </c>
      <c r="S33" s="18">
        <v>0</v>
      </c>
    </row>
    <row r="34" spans="1:19" s="507" customFormat="1">
      <c r="A34" s="994" t="s">
        <v>79</v>
      </c>
      <c r="B34" s="994"/>
      <c r="C34" s="994"/>
      <c r="D34" s="994"/>
      <c r="E34" s="994"/>
      <c r="F34" s="994"/>
      <c r="G34" s="994"/>
      <c r="H34" s="994"/>
      <c r="I34" s="994"/>
      <c r="J34" s="994"/>
      <c r="K34" s="994"/>
      <c r="L34" s="994"/>
      <c r="M34" s="994"/>
      <c r="N34" s="994"/>
      <c r="O34" s="994"/>
      <c r="P34" s="994"/>
      <c r="Q34" s="994"/>
      <c r="R34" s="994"/>
      <c r="S34" s="994"/>
    </row>
    <row r="35" spans="1:19" s="928" customFormat="1">
      <c r="A35" s="924">
        <v>4</v>
      </c>
      <c r="B35" s="18">
        <v>0</v>
      </c>
      <c r="C35" s="18">
        <v>4</v>
      </c>
      <c r="D35" s="18">
        <v>1</v>
      </c>
      <c r="E35" s="18">
        <v>3</v>
      </c>
      <c r="F35" s="18">
        <v>3</v>
      </c>
      <c r="G35" s="18">
        <v>1</v>
      </c>
      <c r="H35" s="18">
        <v>0</v>
      </c>
      <c r="I35" s="18">
        <v>4</v>
      </c>
      <c r="J35" s="18">
        <v>0</v>
      </c>
      <c r="K35" s="18">
        <v>0</v>
      </c>
      <c r="L35" s="18">
        <v>0</v>
      </c>
      <c r="M35" s="18">
        <v>0</v>
      </c>
      <c r="N35" s="18">
        <v>0</v>
      </c>
      <c r="O35" s="18">
        <v>3</v>
      </c>
      <c r="P35" s="18">
        <v>1</v>
      </c>
      <c r="Q35" s="18">
        <v>0</v>
      </c>
      <c r="R35" s="18">
        <v>0</v>
      </c>
      <c r="S35" s="18">
        <v>0</v>
      </c>
    </row>
    <row r="36" spans="1:19" s="507" customFormat="1">
      <c r="A36" s="994" t="s">
        <v>80</v>
      </c>
      <c r="B36" s="994"/>
      <c r="C36" s="994"/>
      <c r="D36" s="994"/>
      <c r="E36" s="994"/>
      <c r="F36" s="994"/>
      <c r="G36" s="994"/>
      <c r="H36" s="994"/>
      <c r="I36" s="994"/>
      <c r="J36" s="994"/>
      <c r="K36" s="994"/>
      <c r="L36" s="994"/>
      <c r="M36" s="994"/>
      <c r="N36" s="994"/>
      <c r="O36" s="994"/>
      <c r="P36" s="994"/>
      <c r="Q36" s="994"/>
      <c r="R36" s="994"/>
      <c r="S36" s="994"/>
    </row>
    <row r="37" spans="1:19" s="954" customFormat="1">
      <c r="A37" s="949">
        <v>2</v>
      </c>
      <c r="B37" s="949">
        <v>0</v>
      </c>
      <c r="C37" s="949">
        <v>2</v>
      </c>
      <c r="D37" s="949">
        <v>1</v>
      </c>
      <c r="E37" s="949">
        <v>1</v>
      </c>
      <c r="F37" s="949">
        <v>0</v>
      </c>
      <c r="G37" s="949">
        <v>2</v>
      </c>
      <c r="H37" s="949">
        <v>9</v>
      </c>
      <c r="I37" s="949">
        <v>2</v>
      </c>
      <c r="J37" s="949">
        <v>0</v>
      </c>
      <c r="K37" s="949">
        <v>0</v>
      </c>
      <c r="L37" s="949">
        <v>0</v>
      </c>
      <c r="M37" s="949">
        <v>0</v>
      </c>
      <c r="N37" s="949">
        <v>0</v>
      </c>
      <c r="O37" s="949">
        <v>1</v>
      </c>
      <c r="P37" s="949">
        <v>1</v>
      </c>
      <c r="Q37" s="949">
        <v>0</v>
      </c>
      <c r="R37" s="949">
        <v>0</v>
      </c>
      <c r="S37" s="949">
        <v>0</v>
      </c>
    </row>
    <row r="38" spans="1:19" s="12" customFormat="1">
      <c r="A38" s="996" t="s">
        <v>3653</v>
      </c>
      <c r="B38" s="997"/>
      <c r="C38" s="997"/>
      <c r="D38" s="997"/>
      <c r="E38" s="997"/>
      <c r="F38" s="997"/>
      <c r="G38" s="997"/>
      <c r="H38" s="997"/>
      <c r="I38" s="997"/>
      <c r="J38" s="997"/>
      <c r="K38" s="997"/>
      <c r="L38" s="997"/>
      <c r="M38" s="997"/>
      <c r="N38" s="997"/>
      <c r="O38" s="997"/>
      <c r="P38" s="997"/>
      <c r="Q38" s="997"/>
      <c r="R38" s="997"/>
      <c r="S38" s="998"/>
    </row>
    <row r="39" spans="1:19" s="22" customFormat="1">
      <c r="A39" s="500">
        <f>A15+A17+A19+A21+A23+A25+A27+A29+A31+A33+A35+A37</f>
        <v>42</v>
      </c>
      <c r="B39" s="500">
        <f t="shared" ref="B39:S39" si="0">B15+B17+B19+B21+B23+B25+B27+B29+B31+B33+B35+B37</f>
        <v>11</v>
      </c>
      <c r="C39" s="500">
        <f t="shared" si="0"/>
        <v>53</v>
      </c>
      <c r="D39" s="500">
        <f t="shared" si="0"/>
        <v>30</v>
      </c>
      <c r="E39" s="500">
        <f t="shared" si="0"/>
        <v>22</v>
      </c>
      <c r="F39" s="500">
        <f t="shared" si="0"/>
        <v>18</v>
      </c>
      <c r="G39" s="500">
        <f t="shared" si="0"/>
        <v>34</v>
      </c>
      <c r="H39" s="500">
        <f t="shared" si="0"/>
        <v>9</v>
      </c>
      <c r="I39" s="500">
        <f t="shared" si="0"/>
        <v>49</v>
      </c>
      <c r="J39" s="500">
        <f t="shared" si="0"/>
        <v>4</v>
      </c>
      <c r="K39" s="500">
        <v>0</v>
      </c>
      <c r="L39" s="500">
        <f t="shared" si="0"/>
        <v>3</v>
      </c>
      <c r="M39" s="500">
        <f t="shared" si="0"/>
        <v>0</v>
      </c>
      <c r="N39" s="500">
        <f t="shared" si="0"/>
        <v>0</v>
      </c>
      <c r="O39" s="500">
        <f t="shared" si="0"/>
        <v>22</v>
      </c>
      <c r="P39" s="500">
        <f t="shared" si="0"/>
        <v>26</v>
      </c>
      <c r="Q39" s="500">
        <f t="shared" si="0"/>
        <v>0</v>
      </c>
      <c r="R39" s="500">
        <f t="shared" si="0"/>
        <v>0</v>
      </c>
      <c r="S39" s="500">
        <f t="shared" si="0"/>
        <v>0</v>
      </c>
    </row>
    <row r="40" spans="1:19">
      <c r="A40" s="994"/>
      <c r="B40" s="994"/>
      <c r="C40" s="994"/>
      <c r="D40" s="994"/>
      <c r="E40" s="994"/>
      <c r="F40" s="994"/>
      <c r="G40" s="994"/>
      <c r="H40" s="994"/>
      <c r="I40" s="994"/>
      <c r="J40" s="994"/>
      <c r="K40" s="994"/>
      <c r="L40" s="994"/>
      <c r="M40" s="994"/>
      <c r="N40" s="994"/>
      <c r="O40" s="994"/>
      <c r="P40" s="994"/>
      <c r="Q40" s="994"/>
      <c r="R40" s="994"/>
      <c r="S40" s="994"/>
    </row>
    <row r="41" spans="1:19" ht="18" customHeight="1">
      <c r="A41" s="1004" t="s">
        <v>3643</v>
      </c>
      <c r="B41" s="1005"/>
      <c r="C41" s="1005"/>
      <c r="D41" s="1005"/>
      <c r="E41" s="1005"/>
      <c r="F41" s="1005"/>
      <c r="G41" s="1005"/>
      <c r="H41" s="1005"/>
      <c r="I41" s="1005"/>
      <c r="J41" s="1005"/>
      <c r="K41" s="1005"/>
      <c r="L41" s="1005"/>
      <c r="M41" s="1005"/>
      <c r="N41" s="1005"/>
      <c r="O41" s="1005"/>
      <c r="P41" s="1005"/>
      <c r="Q41" s="1005"/>
      <c r="R41" s="1005"/>
      <c r="S41" s="1006"/>
    </row>
    <row r="42" spans="1:19" ht="15" customHeight="1">
      <c r="A42" s="976" t="s">
        <v>3654</v>
      </c>
      <c r="B42" s="977"/>
      <c r="C42" s="977"/>
      <c r="D42" s="977"/>
      <c r="E42" s="977"/>
      <c r="F42" s="977"/>
      <c r="G42" s="977"/>
      <c r="H42" s="977"/>
      <c r="I42" s="977"/>
      <c r="J42" s="977"/>
      <c r="K42" s="977"/>
      <c r="L42" s="977"/>
      <c r="M42" s="977"/>
      <c r="N42" s="977"/>
      <c r="O42" s="977"/>
      <c r="P42" s="977"/>
      <c r="Q42" s="977"/>
      <c r="R42" s="977"/>
      <c r="S42" s="978"/>
    </row>
    <row r="43" spans="1:19" ht="15" customHeight="1">
      <c r="A43" s="1235" t="s">
        <v>2001</v>
      </c>
      <c r="B43" s="1226"/>
      <c r="C43" s="1226"/>
      <c r="D43" s="1226"/>
      <c r="E43" s="1226"/>
      <c r="F43" s="1226"/>
      <c r="G43" s="1226"/>
      <c r="H43" s="1226"/>
      <c r="I43" s="1226"/>
      <c r="J43" s="1226"/>
      <c r="K43" s="1226"/>
      <c r="L43" s="1226"/>
      <c r="M43" s="1226"/>
      <c r="N43" s="1226"/>
      <c r="O43" s="1226"/>
      <c r="P43" s="1226"/>
      <c r="Q43" s="1226"/>
      <c r="R43" s="1226"/>
      <c r="S43" s="1227"/>
    </row>
    <row r="44" spans="1:19" ht="15" customHeight="1">
      <c r="A44" s="976" t="s">
        <v>2542</v>
      </c>
      <c r="B44" s="977"/>
      <c r="C44" s="977"/>
      <c r="D44" s="977"/>
      <c r="E44" s="977"/>
      <c r="F44" s="977"/>
      <c r="G44" s="977"/>
      <c r="H44" s="977"/>
      <c r="I44" s="977"/>
      <c r="J44" s="977"/>
      <c r="K44" s="977"/>
      <c r="L44" s="977"/>
      <c r="M44" s="977"/>
      <c r="N44" s="977"/>
      <c r="O44" s="977"/>
      <c r="P44" s="977"/>
      <c r="Q44" s="977"/>
      <c r="R44" s="977"/>
      <c r="S44" s="978"/>
    </row>
    <row r="45" spans="1:19" ht="15" customHeight="1">
      <c r="A45" s="976" t="s">
        <v>3620</v>
      </c>
      <c r="B45" s="977"/>
      <c r="C45" s="977"/>
      <c r="D45" s="977"/>
      <c r="E45" s="977"/>
      <c r="F45" s="977"/>
      <c r="G45" s="977"/>
      <c r="H45" s="977"/>
      <c r="I45" s="977"/>
      <c r="J45" s="977"/>
      <c r="K45" s="977"/>
      <c r="L45" s="977"/>
      <c r="M45" s="977"/>
      <c r="N45" s="977"/>
      <c r="O45" s="977"/>
      <c r="P45" s="977"/>
      <c r="Q45" s="977"/>
      <c r="R45" s="977"/>
      <c r="S45" s="978"/>
    </row>
    <row r="46" spans="1:19" ht="15" customHeight="1">
      <c r="A46" s="976" t="s">
        <v>3621</v>
      </c>
      <c r="B46" s="977"/>
      <c r="C46" s="977"/>
      <c r="D46" s="977"/>
      <c r="E46" s="977"/>
      <c r="F46" s="977"/>
      <c r="G46" s="977"/>
      <c r="H46" s="977"/>
      <c r="I46" s="977"/>
      <c r="J46" s="977"/>
      <c r="K46" s="977"/>
      <c r="L46" s="977"/>
      <c r="M46" s="977"/>
      <c r="N46" s="977"/>
      <c r="O46" s="977"/>
      <c r="P46" s="977"/>
      <c r="Q46" s="977"/>
      <c r="R46" s="977"/>
      <c r="S46" s="978"/>
    </row>
    <row r="47" spans="1:19" ht="15" customHeight="1">
      <c r="A47" s="976" t="s">
        <v>3622</v>
      </c>
      <c r="B47" s="977"/>
      <c r="C47" s="977"/>
      <c r="D47" s="977"/>
      <c r="E47" s="977"/>
      <c r="F47" s="977"/>
      <c r="G47" s="977"/>
      <c r="H47" s="977"/>
      <c r="I47" s="977"/>
      <c r="J47" s="977"/>
      <c r="K47" s="977"/>
      <c r="L47" s="977"/>
      <c r="M47" s="977"/>
      <c r="N47" s="977"/>
      <c r="O47" s="977"/>
      <c r="P47" s="977"/>
      <c r="Q47" s="977"/>
      <c r="R47" s="977"/>
      <c r="S47" s="978"/>
    </row>
    <row r="48" spans="1:19" ht="15" customHeight="1">
      <c r="A48" s="976" t="s">
        <v>3623</v>
      </c>
      <c r="B48" s="977"/>
      <c r="C48" s="977"/>
      <c r="D48" s="977"/>
      <c r="E48" s="977"/>
      <c r="F48" s="977"/>
      <c r="G48" s="977"/>
      <c r="H48" s="977"/>
      <c r="I48" s="977"/>
      <c r="J48" s="977"/>
      <c r="K48" s="977"/>
      <c r="L48" s="977"/>
      <c r="M48" s="977"/>
      <c r="N48" s="977"/>
      <c r="O48" s="977"/>
      <c r="P48" s="977"/>
      <c r="Q48" s="977"/>
      <c r="R48" s="977"/>
      <c r="S48" s="978"/>
    </row>
    <row r="49" spans="1:19" ht="15" customHeight="1">
      <c r="A49" s="976" t="s">
        <v>2022</v>
      </c>
      <c r="B49" s="977"/>
      <c r="C49" s="977"/>
      <c r="D49" s="977"/>
      <c r="E49" s="977"/>
      <c r="F49" s="977"/>
      <c r="G49" s="977"/>
      <c r="H49" s="977"/>
      <c r="I49" s="977"/>
      <c r="J49" s="977"/>
      <c r="K49" s="977"/>
      <c r="L49" s="977"/>
      <c r="M49" s="977"/>
      <c r="N49" s="977"/>
      <c r="O49" s="977"/>
      <c r="P49" s="977"/>
      <c r="Q49" s="977"/>
      <c r="R49" s="977"/>
      <c r="S49" s="978"/>
    </row>
    <row r="50" spans="1:19" ht="15" customHeight="1">
      <c r="A50" s="982" t="s">
        <v>3624</v>
      </c>
      <c r="B50" s="983"/>
      <c r="C50" s="983"/>
      <c r="D50" s="983"/>
      <c r="E50" s="983"/>
      <c r="F50" s="983"/>
      <c r="G50" s="983"/>
      <c r="H50" s="983"/>
      <c r="I50" s="983"/>
      <c r="J50" s="983"/>
      <c r="K50" s="983"/>
      <c r="L50" s="983"/>
      <c r="M50" s="983"/>
      <c r="N50" s="983"/>
      <c r="O50" s="983"/>
      <c r="P50" s="983"/>
      <c r="Q50" s="983"/>
      <c r="R50" s="983"/>
      <c r="S50" s="984"/>
    </row>
    <row r="51" spans="1:19" ht="33"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ht="28.5"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63" customHeight="1">
      <c r="A53" s="985"/>
      <c r="B53" s="985"/>
      <c r="C53" s="1003"/>
      <c r="D53" s="985"/>
      <c r="E53" s="985"/>
      <c r="F53" s="497" t="s">
        <v>63</v>
      </c>
      <c r="G53" s="497" t="s">
        <v>64</v>
      </c>
      <c r="H53" s="497" t="s">
        <v>65</v>
      </c>
      <c r="I53" s="985"/>
      <c r="J53" s="985"/>
      <c r="K53" s="501" t="s">
        <v>66</v>
      </c>
      <c r="L53" s="501" t="s">
        <v>67</v>
      </c>
      <c r="M53" s="501" t="s">
        <v>68</v>
      </c>
      <c r="N53" s="501" t="s">
        <v>67</v>
      </c>
      <c r="O53" s="985"/>
      <c r="P53" s="985"/>
      <c r="Q53" s="985"/>
      <c r="R53" s="985"/>
      <c r="S53" s="985"/>
    </row>
    <row r="54" spans="1:19">
      <c r="A54" s="994" t="s">
        <v>69</v>
      </c>
      <c r="B54" s="994"/>
      <c r="C54" s="994"/>
      <c r="D54" s="994"/>
      <c r="E54" s="994"/>
      <c r="F54" s="994"/>
      <c r="G54" s="994"/>
      <c r="H54" s="994"/>
      <c r="I54" s="994"/>
      <c r="J54" s="994"/>
      <c r="K54" s="994"/>
      <c r="L54" s="994"/>
      <c r="M54" s="994"/>
      <c r="N54" s="994"/>
      <c r="O54" s="994"/>
      <c r="P54" s="994"/>
      <c r="Q54" s="994"/>
      <c r="R54" s="994"/>
      <c r="S54" s="994"/>
    </row>
    <row r="55" spans="1:19" s="761" customFormat="1">
      <c r="A55" s="755">
        <v>2</v>
      </c>
      <c r="B55" s="18">
        <v>0</v>
      </c>
      <c r="C55" s="18">
        <v>2</v>
      </c>
      <c r="D55" s="18">
        <v>0</v>
      </c>
      <c r="E55" s="18">
        <v>2</v>
      </c>
      <c r="F55" s="18">
        <v>0</v>
      </c>
      <c r="G55" s="18">
        <v>2</v>
      </c>
      <c r="H55" s="18">
        <v>0</v>
      </c>
      <c r="I55" s="18">
        <v>2</v>
      </c>
      <c r="J55" s="18">
        <v>0</v>
      </c>
      <c r="K55" s="18">
        <v>0</v>
      </c>
      <c r="L55" s="18">
        <v>0</v>
      </c>
      <c r="M55" s="18">
        <v>0</v>
      </c>
      <c r="N55" s="18">
        <v>0</v>
      </c>
      <c r="O55" s="18">
        <v>2</v>
      </c>
      <c r="P55" s="18">
        <v>0</v>
      </c>
      <c r="Q55" s="18">
        <v>0</v>
      </c>
      <c r="R55" s="18">
        <v>0</v>
      </c>
      <c r="S55" s="18">
        <v>0</v>
      </c>
    </row>
    <row r="56" spans="1:19">
      <c r="A56" s="994" t="s">
        <v>176</v>
      </c>
      <c r="B56" s="994"/>
      <c r="C56" s="994"/>
      <c r="D56" s="994"/>
      <c r="E56" s="994"/>
      <c r="F56" s="994"/>
      <c r="G56" s="994"/>
      <c r="H56" s="994"/>
      <c r="I56" s="994"/>
      <c r="J56" s="994"/>
      <c r="K56" s="994"/>
      <c r="L56" s="994"/>
      <c r="M56" s="994"/>
      <c r="N56" s="994"/>
      <c r="O56" s="994"/>
      <c r="P56" s="994"/>
      <c r="Q56" s="994"/>
      <c r="R56" s="994"/>
      <c r="S56" s="994"/>
    </row>
    <row r="57" spans="1:19" s="761" customFormat="1">
      <c r="A57" s="755">
        <v>2</v>
      </c>
      <c r="B57" s="18">
        <v>0</v>
      </c>
      <c r="C57" s="18">
        <v>2</v>
      </c>
      <c r="D57" s="18">
        <v>0</v>
      </c>
      <c r="E57" s="18">
        <v>2</v>
      </c>
      <c r="F57" s="18">
        <v>0</v>
      </c>
      <c r="G57" s="18">
        <v>2</v>
      </c>
      <c r="H57" s="18">
        <v>0</v>
      </c>
      <c r="I57" s="18">
        <v>2</v>
      </c>
      <c r="J57" s="18">
        <v>0</v>
      </c>
      <c r="K57" s="18">
        <v>0</v>
      </c>
      <c r="L57" s="18">
        <v>0</v>
      </c>
      <c r="M57" s="18">
        <v>0</v>
      </c>
      <c r="N57" s="18">
        <v>0</v>
      </c>
      <c r="O57" s="18">
        <v>2</v>
      </c>
      <c r="P57" s="18">
        <v>0</v>
      </c>
      <c r="Q57" s="18">
        <v>0</v>
      </c>
      <c r="R57" s="18">
        <v>0</v>
      </c>
      <c r="S57" s="18">
        <v>0</v>
      </c>
    </row>
    <row r="58" spans="1:19">
      <c r="A58" s="994" t="s">
        <v>71</v>
      </c>
      <c r="B58" s="994"/>
      <c r="C58" s="994"/>
      <c r="D58" s="994"/>
      <c r="E58" s="994"/>
      <c r="F58" s="994"/>
      <c r="G58" s="994"/>
      <c r="H58" s="994"/>
      <c r="I58" s="994"/>
      <c r="J58" s="994"/>
      <c r="K58" s="994"/>
      <c r="L58" s="994"/>
      <c r="M58" s="994"/>
      <c r="N58" s="994"/>
      <c r="O58" s="994"/>
      <c r="P58" s="994"/>
      <c r="Q58" s="994"/>
      <c r="R58" s="994"/>
      <c r="S58" s="994"/>
    </row>
    <row r="59" spans="1:19" s="761" customFormat="1">
      <c r="A59" s="755">
        <v>2</v>
      </c>
      <c r="B59" s="18">
        <v>0</v>
      </c>
      <c r="C59" s="18">
        <v>2</v>
      </c>
      <c r="D59" s="18">
        <v>0</v>
      </c>
      <c r="E59" s="18">
        <v>2</v>
      </c>
      <c r="F59" s="18">
        <v>0</v>
      </c>
      <c r="G59" s="18">
        <v>2</v>
      </c>
      <c r="H59" s="18">
        <v>0</v>
      </c>
      <c r="I59" s="18">
        <v>2</v>
      </c>
      <c r="J59" s="18">
        <v>0</v>
      </c>
      <c r="K59" s="18">
        <v>0</v>
      </c>
      <c r="L59" s="18">
        <v>0</v>
      </c>
      <c r="M59" s="18">
        <v>0</v>
      </c>
      <c r="N59" s="18">
        <v>0</v>
      </c>
      <c r="O59" s="18">
        <v>2</v>
      </c>
      <c r="P59" s="18">
        <v>0</v>
      </c>
      <c r="Q59" s="18">
        <v>0</v>
      </c>
      <c r="R59" s="18">
        <v>0</v>
      </c>
      <c r="S59" s="18">
        <v>0</v>
      </c>
    </row>
    <row r="60" spans="1:19">
      <c r="A60" s="994" t="s">
        <v>72</v>
      </c>
      <c r="B60" s="994"/>
      <c r="C60" s="994"/>
      <c r="D60" s="994"/>
      <c r="E60" s="994"/>
      <c r="F60" s="994"/>
      <c r="G60" s="994"/>
      <c r="H60" s="994"/>
      <c r="I60" s="994"/>
      <c r="J60" s="994"/>
      <c r="K60" s="994"/>
      <c r="L60" s="994"/>
      <c r="M60" s="994"/>
      <c r="N60" s="994"/>
      <c r="O60" s="994"/>
      <c r="P60" s="994"/>
      <c r="Q60" s="994"/>
      <c r="R60" s="994"/>
      <c r="S60" s="994"/>
    </row>
    <row r="61" spans="1:19" s="779" customFormat="1">
      <c r="A61" s="77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995" t="s">
        <v>73</v>
      </c>
      <c r="B62" s="995"/>
      <c r="C62" s="995"/>
      <c r="D62" s="995"/>
      <c r="E62" s="995"/>
      <c r="F62" s="995"/>
      <c r="G62" s="995"/>
      <c r="H62" s="995"/>
      <c r="I62" s="995"/>
      <c r="J62" s="995"/>
      <c r="K62" s="995"/>
      <c r="L62" s="995"/>
      <c r="M62" s="995"/>
      <c r="N62" s="995"/>
      <c r="O62" s="995"/>
      <c r="P62" s="995"/>
      <c r="Q62" s="995"/>
      <c r="R62" s="995"/>
      <c r="S62" s="995"/>
    </row>
    <row r="63" spans="1:19" s="813" customFormat="1">
      <c r="A63" s="812">
        <v>2</v>
      </c>
      <c r="B63" s="18">
        <v>0</v>
      </c>
      <c r="C63" s="18">
        <v>2</v>
      </c>
      <c r="D63" s="18">
        <v>0</v>
      </c>
      <c r="E63" s="18">
        <v>2</v>
      </c>
      <c r="F63" s="18">
        <v>0</v>
      </c>
      <c r="G63" s="18">
        <v>2</v>
      </c>
      <c r="H63" s="18">
        <v>0</v>
      </c>
      <c r="I63" s="18">
        <v>2</v>
      </c>
      <c r="J63" s="18">
        <v>0</v>
      </c>
      <c r="K63" s="18">
        <v>0</v>
      </c>
      <c r="L63" s="18">
        <v>0</v>
      </c>
      <c r="M63" s="18">
        <v>0</v>
      </c>
      <c r="N63" s="18">
        <v>0</v>
      </c>
      <c r="O63" s="18">
        <v>2</v>
      </c>
      <c r="P63" s="18">
        <v>0</v>
      </c>
      <c r="Q63" s="18">
        <v>0</v>
      </c>
      <c r="R63" s="18">
        <v>0</v>
      </c>
      <c r="S63" s="18">
        <v>0</v>
      </c>
    </row>
    <row r="64" spans="1:19">
      <c r="A64" s="994" t="s">
        <v>74</v>
      </c>
      <c r="B64" s="994"/>
      <c r="C64" s="994"/>
      <c r="D64" s="994"/>
      <c r="E64" s="994"/>
      <c r="F64" s="994"/>
      <c r="G64" s="994"/>
      <c r="H64" s="994"/>
      <c r="I64" s="994"/>
      <c r="J64" s="994"/>
      <c r="K64" s="994"/>
      <c r="L64" s="994"/>
      <c r="M64" s="994"/>
      <c r="N64" s="994"/>
      <c r="O64" s="994"/>
      <c r="P64" s="994"/>
      <c r="Q64" s="994"/>
      <c r="R64" s="994"/>
      <c r="S64" s="994"/>
    </row>
    <row r="65" spans="1:19" s="580" customFormat="1">
      <c r="A65" s="98">
        <v>2</v>
      </c>
      <c r="B65" s="98">
        <v>0</v>
      </c>
      <c r="C65" s="98">
        <v>2</v>
      </c>
      <c r="D65" s="98">
        <v>0</v>
      </c>
      <c r="E65" s="98">
        <v>2</v>
      </c>
      <c r="F65" s="98">
        <v>0</v>
      </c>
      <c r="G65" s="98">
        <v>2</v>
      </c>
      <c r="H65" s="98">
        <v>0</v>
      </c>
      <c r="I65" s="98">
        <v>2</v>
      </c>
      <c r="J65" s="98">
        <v>0</v>
      </c>
      <c r="K65" s="98">
        <v>0</v>
      </c>
      <c r="L65" s="98">
        <v>0</v>
      </c>
      <c r="M65" s="98">
        <v>0</v>
      </c>
      <c r="N65" s="98">
        <v>0</v>
      </c>
      <c r="O65" s="98">
        <v>2</v>
      </c>
      <c r="P65" s="98">
        <v>0</v>
      </c>
      <c r="Q65" s="98">
        <v>0</v>
      </c>
      <c r="R65" s="98">
        <v>0</v>
      </c>
      <c r="S65" s="98">
        <v>0</v>
      </c>
    </row>
    <row r="66" spans="1:19">
      <c r="A66" s="994" t="s">
        <v>75</v>
      </c>
      <c r="B66" s="994"/>
      <c r="C66" s="994"/>
      <c r="D66" s="994"/>
      <c r="E66" s="994"/>
      <c r="F66" s="994"/>
      <c r="G66" s="994"/>
      <c r="H66" s="994"/>
      <c r="I66" s="994"/>
      <c r="J66" s="994"/>
      <c r="K66" s="994"/>
      <c r="L66" s="994"/>
      <c r="M66" s="994"/>
      <c r="N66" s="994"/>
      <c r="O66" s="994"/>
      <c r="P66" s="994"/>
      <c r="Q66" s="994"/>
      <c r="R66" s="994"/>
      <c r="S66" s="994"/>
    </row>
    <row r="67" spans="1:19" s="856" customFormat="1">
      <c r="A67" s="98">
        <v>0</v>
      </c>
      <c r="B67" s="98">
        <v>0</v>
      </c>
      <c r="C67" s="98">
        <v>0</v>
      </c>
      <c r="D67" s="98">
        <v>0</v>
      </c>
      <c r="E67" s="98">
        <v>0</v>
      </c>
      <c r="F67" s="98">
        <v>0</v>
      </c>
      <c r="G67" s="98">
        <v>0</v>
      </c>
      <c r="H67" s="98">
        <v>0</v>
      </c>
      <c r="I67" s="98">
        <v>0</v>
      </c>
      <c r="J67" s="98">
        <v>0</v>
      </c>
      <c r="K67" s="98">
        <v>0</v>
      </c>
      <c r="L67" s="98">
        <v>0</v>
      </c>
      <c r="M67" s="98">
        <v>0</v>
      </c>
      <c r="N67" s="98">
        <v>0</v>
      </c>
      <c r="O67" s="98">
        <v>0</v>
      </c>
      <c r="P67" s="98">
        <v>0</v>
      </c>
      <c r="Q67" s="98">
        <v>0</v>
      </c>
      <c r="R67" s="98">
        <v>0</v>
      </c>
      <c r="S67" s="98">
        <v>0</v>
      </c>
    </row>
    <row r="68" spans="1:19">
      <c r="A68" s="994" t="s">
        <v>76</v>
      </c>
      <c r="B68" s="994"/>
      <c r="C68" s="994"/>
      <c r="D68" s="994"/>
      <c r="E68" s="994"/>
      <c r="F68" s="994"/>
      <c r="G68" s="994"/>
      <c r="H68" s="994"/>
      <c r="I68" s="994"/>
      <c r="J68" s="994"/>
      <c r="K68" s="994"/>
      <c r="L68" s="994"/>
      <c r="M68" s="994"/>
      <c r="N68" s="994"/>
      <c r="O68" s="994"/>
      <c r="P68" s="994"/>
      <c r="Q68" s="994"/>
      <c r="R68" s="994"/>
      <c r="S68" s="994"/>
    </row>
    <row r="69" spans="1:19" s="877" customFormat="1">
      <c r="A69" s="98">
        <v>0</v>
      </c>
      <c r="B69" s="98">
        <v>0</v>
      </c>
      <c r="C69" s="98">
        <v>0</v>
      </c>
      <c r="D69" s="98">
        <v>0</v>
      </c>
      <c r="E69" s="98">
        <v>0</v>
      </c>
      <c r="F69" s="98">
        <v>0</v>
      </c>
      <c r="G69" s="98">
        <v>0</v>
      </c>
      <c r="H69" s="98">
        <v>0</v>
      </c>
      <c r="I69" s="98">
        <v>0</v>
      </c>
      <c r="J69" s="98">
        <v>0</v>
      </c>
      <c r="K69" s="98">
        <v>0</v>
      </c>
      <c r="L69" s="98">
        <v>0</v>
      </c>
      <c r="M69" s="98">
        <v>0</v>
      </c>
      <c r="N69" s="98">
        <v>0</v>
      </c>
      <c r="O69" s="98">
        <v>0</v>
      </c>
      <c r="P69" s="98">
        <v>0</v>
      </c>
      <c r="Q69" s="98">
        <v>0</v>
      </c>
      <c r="R69" s="98">
        <v>0</v>
      </c>
      <c r="S69" s="98">
        <v>0</v>
      </c>
    </row>
    <row r="70" spans="1:19">
      <c r="A70" s="994" t="s">
        <v>77</v>
      </c>
      <c r="B70" s="994"/>
      <c r="C70" s="994"/>
      <c r="D70" s="994"/>
      <c r="E70" s="994"/>
      <c r="F70" s="994"/>
      <c r="G70" s="994"/>
      <c r="H70" s="994"/>
      <c r="I70" s="994"/>
      <c r="J70" s="994"/>
      <c r="K70" s="994"/>
      <c r="L70" s="994"/>
      <c r="M70" s="994"/>
      <c r="N70" s="994"/>
      <c r="O70" s="994"/>
      <c r="P70" s="994"/>
      <c r="Q70" s="994"/>
      <c r="R70" s="994"/>
      <c r="S70" s="994"/>
    </row>
    <row r="71" spans="1:19" s="903" customFormat="1">
      <c r="A71" s="98">
        <v>0</v>
      </c>
      <c r="B71" s="98">
        <v>0</v>
      </c>
      <c r="C71" s="98">
        <v>0</v>
      </c>
      <c r="D71" s="98">
        <v>0</v>
      </c>
      <c r="E71" s="98">
        <v>0</v>
      </c>
      <c r="F71" s="98">
        <v>0</v>
      </c>
      <c r="G71" s="98">
        <v>0</v>
      </c>
      <c r="H71" s="98">
        <v>0</v>
      </c>
      <c r="I71" s="98">
        <v>0</v>
      </c>
      <c r="J71" s="98">
        <v>0</v>
      </c>
      <c r="K71" s="98">
        <v>0</v>
      </c>
      <c r="L71" s="98">
        <v>0</v>
      </c>
      <c r="M71" s="98">
        <v>0</v>
      </c>
      <c r="N71" s="98">
        <v>0</v>
      </c>
      <c r="O71" s="98">
        <v>0</v>
      </c>
      <c r="P71" s="98">
        <v>0</v>
      </c>
      <c r="Q71" s="98">
        <v>0</v>
      </c>
      <c r="R71" s="98">
        <v>0</v>
      </c>
      <c r="S71" s="98">
        <v>0</v>
      </c>
    </row>
    <row r="72" spans="1:19">
      <c r="A72" s="994" t="s">
        <v>78</v>
      </c>
      <c r="B72" s="994"/>
      <c r="C72" s="994"/>
      <c r="D72" s="994"/>
      <c r="E72" s="994"/>
      <c r="F72" s="994"/>
      <c r="G72" s="994"/>
      <c r="H72" s="994"/>
      <c r="I72" s="994"/>
      <c r="J72" s="994"/>
      <c r="K72" s="994"/>
      <c r="L72" s="994"/>
      <c r="M72" s="994"/>
      <c r="N72" s="994"/>
      <c r="O72" s="994"/>
      <c r="P72" s="994"/>
      <c r="Q72" s="994"/>
      <c r="R72" s="994"/>
      <c r="S72" s="994"/>
    </row>
    <row r="73" spans="1:19" s="928" customFormat="1">
      <c r="A73" s="98">
        <v>0</v>
      </c>
      <c r="B73" s="98">
        <v>0</v>
      </c>
      <c r="C73" s="98">
        <v>0</v>
      </c>
      <c r="D73" s="98">
        <v>0</v>
      </c>
      <c r="E73" s="98">
        <v>0</v>
      </c>
      <c r="F73" s="98">
        <v>0</v>
      </c>
      <c r="G73" s="98">
        <v>0</v>
      </c>
      <c r="H73" s="98">
        <v>0</v>
      </c>
      <c r="I73" s="98">
        <v>0</v>
      </c>
      <c r="J73" s="98">
        <v>0</v>
      </c>
      <c r="K73" s="98">
        <v>0</v>
      </c>
      <c r="L73" s="98">
        <v>0</v>
      </c>
      <c r="M73" s="98">
        <v>0</v>
      </c>
      <c r="N73" s="98">
        <v>0</v>
      </c>
      <c r="O73" s="98">
        <v>0</v>
      </c>
      <c r="P73" s="98">
        <v>0</v>
      </c>
      <c r="Q73" s="98">
        <v>0</v>
      </c>
      <c r="R73" s="98">
        <v>0</v>
      </c>
      <c r="S73" s="98">
        <v>0</v>
      </c>
    </row>
    <row r="74" spans="1:19">
      <c r="A74" s="994" t="s">
        <v>79</v>
      </c>
      <c r="B74" s="994"/>
      <c r="C74" s="994"/>
      <c r="D74" s="994"/>
      <c r="E74" s="994"/>
      <c r="F74" s="994"/>
      <c r="G74" s="994"/>
      <c r="H74" s="994"/>
      <c r="I74" s="994"/>
      <c r="J74" s="994"/>
      <c r="K74" s="994"/>
      <c r="L74" s="994"/>
      <c r="M74" s="994"/>
      <c r="N74" s="994"/>
      <c r="O74" s="994"/>
      <c r="P74" s="994"/>
      <c r="Q74" s="994"/>
      <c r="R74" s="994"/>
      <c r="S74" s="994"/>
    </row>
    <row r="75" spans="1:19" s="928" customFormat="1">
      <c r="A75" s="98">
        <v>0</v>
      </c>
      <c r="B75" s="98">
        <v>0</v>
      </c>
      <c r="C75" s="98">
        <v>0</v>
      </c>
      <c r="D75" s="98">
        <v>0</v>
      </c>
      <c r="E75" s="98">
        <v>0</v>
      </c>
      <c r="F75" s="98">
        <v>0</v>
      </c>
      <c r="G75" s="98">
        <v>0</v>
      </c>
      <c r="H75" s="98">
        <v>0</v>
      </c>
      <c r="I75" s="98">
        <v>0</v>
      </c>
      <c r="J75" s="98">
        <v>0</v>
      </c>
      <c r="K75" s="98">
        <v>0</v>
      </c>
      <c r="L75" s="98">
        <v>0</v>
      </c>
      <c r="M75" s="98">
        <v>0</v>
      </c>
      <c r="N75" s="98">
        <v>0</v>
      </c>
      <c r="O75" s="98">
        <v>0</v>
      </c>
      <c r="P75" s="98">
        <v>0</v>
      </c>
      <c r="Q75" s="98">
        <v>0</v>
      </c>
      <c r="R75" s="98">
        <v>0</v>
      </c>
      <c r="S75" s="98">
        <v>0</v>
      </c>
    </row>
    <row r="76" spans="1:19">
      <c r="A76" s="994" t="s">
        <v>80</v>
      </c>
      <c r="B76" s="994"/>
      <c r="C76" s="994"/>
      <c r="D76" s="994"/>
      <c r="E76" s="994"/>
      <c r="F76" s="994"/>
      <c r="G76" s="994"/>
      <c r="H76" s="994"/>
      <c r="I76" s="994"/>
      <c r="J76" s="994"/>
      <c r="K76" s="994"/>
      <c r="L76" s="994"/>
      <c r="M76" s="994"/>
      <c r="N76" s="994"/>
      <c r="O76" s="994"/>
      <c r="P76" s="994"/>
      <c r="Q76" s="994"/>
      <c r="R76" s="994"/>
      <c r="S76" s="994"/>
    </row>
    <row r="77" spans="1:19" s="20" customFormat="1">
      <c r="A77" s="18"/>
      <c r="B77" s="18"/>
      <c r="C77" s="18"/>
      <c r="D77" s="18"/>
      <c r="E77" s="18"/>
      <c r="F77" s="18"/>
      <c r="G77" s="18"/>
      <c r="H77" s="18"/>
      <c r="I77" s="18"/>
      <c r="J77" s="18"/>
      <c r="K77" s="18"/>
      <c r="L77" s="18"/>
      <c r="M77" s="18"/>
      <c r="N77" s="18"/>
      <c r="O77" s="18"/>
      <c r="P77" s="18"/>
      <c r="Q77" s="18"/>
      <c r="R77" s="18"/>
      <c r="S77" s="18"/>
    </row>
    <row r="78" spans="1:19">
      <c r="A78" s="996" t="s">
        <v>3653</v>
      </c>
      <c r="B78" s="997"/>
      <c r="C78" s="997"/>
      <c r="D78" s="997"/>
      <c r="E78" s="997"/>
      <c r="F78" s="997"/>
      <c r="G78" s="997"/>
      <c r="H78" s="997"/>
      <c r="I78" s="997"/>
      <c r="J78" s="997"/>
      <c r="K78" s="997"/>
      <c r="L78" s="997"/>
      <c r="M78" s="997"/>
      <c r="N78" s="997"/>
      <c r="O78" s="997"/>
      <c r="P78" s="997"/>
      <c r="Q78" s="997"/>
      <c r="R78" s="997"/>
      <c r="S78" s="998"/>
    </row>
    <row r="79" spans="1:19" s="22" customFormat="1">
      <c r="A79" s="500">
        <f>A55+A57+A59+A61+A63+A65+A67+A69+A71+A73+A75+A77</f>
        <v>10</v>
      </c>
      <c r="B79" s="500">
        <f t="shared" ref="B79:S79" si="1">B55+B57+B59+B61+B63+B65+B67+B69+B71+B73+B75+B77</f>
        <v>0</v>
      </c>
      <c r="C79" s="500">
        <f t="shared" si="1"/>
        <v>10</v>
      </c>
      <c r="D79" s="500">
        <f t="shared" si="1"/>
        <v>0</v>
      </c>
      <c r="E79" s="500">
        <f t="shared" si="1"/>
        <v>10</v>
      </c>
      <c r="F79" s="500">
        <f t="shared" si="1"/>
        <v>0</v>
      </c>
      <c r="G79" s="500">
        <f t="shared" si="1"/>
        <v>10</v>
      </c>
      <c r="H79" s="500">
        <f t="shared" si="1"/>
        <v>0</v>
      </c>
      <c r="I79" s="500">
        <f t="shared" si="1"/>
        <v>10</v>
      </c>
      <c r="J79" s="500">
        <f t="shared" si="1"/>
        <v>0</v>
      </c>
      <c r="K79" s="500">
        <v>0</v>
      </c>
      <c r="L79" s="500">
        <f t="shared" si="1"/>
        <v>0</v>
      </c>
      <c r="M79" s="500">
        <f t="shared" si="1"/>
        <v>0</v>
      </c>
      <c r="N79" s="500">
        <f t="shared" si="1"/>
        <v>0</v>
      </c>
      <c r="O79" s="500">
        <f t="shared" si="1"/>
        <v>10</v>
      </c>
      <c r="P79" s="500">
        <f t="shared" si="1"/>
        <v>0</v>
      </c>
      <c r="Q79" s="500">
        <f t="shared" si="1"/>
        <v>0</v>
      </c>
      <c r="R79" s="500">
        <f t="shared" si="1"/>
        <v>0</v>
      </c>
      <c r="S79" s="500">
        <f t="shared" si="1"/>
        <v>0</v>
      </c>
    </row>
    <row r="80" spans="1:19">
      <c r="A80" s="183"/>
      <c r="B80" s="63"/>
      <c r="C80" s="63"/>
      <c r="D80" s="63"/>
      <c r="E80" s="63"/>
      <c r="F80" s="63"/>
      <c r="G80" s="63"/>
      <c r="H80" s="63"/>
      <c r="I80" s="63"/>
      <c r="J80" s="63"/>
      <c r="K80" s="63"/>
      <c r="L80" s="63"/>
      <c r="M80" s="63"/>
      <c r="N80" s="63"/>
      <c r="O80" s="63"/>
      <c r="P80" s="63"/>
      <c r="Q80" s="63"/>
      <c r="R80" s="63"/>
      <c r="S80" s="184"/>
    </row>
    <row r="81" spans="1:19" s="105" customFormat="1" ht="25.5" customHeight="1">
      <c r="A81" s="1004" t="s">
        <v>3644</v>
      </c>
      <c r="B81" s="1005"/>
      <c r="C81" s="1005"/>
      <c r="D81" s="1005"/>
      <c r="E81" s="1005"/>
      <c r="F81" s="1005"/>
      <c r="G81" s="1005"/>
      <c r="H81" s="1005"/>
      <c r="I81" s="1005"/>
      <c r="J81" s="1005"/>
      <c r="K81" s="1005"/>
      <c r="L81" s="1005"/>
      <c r="M81" s="1005"/>
      <c r="N81" s="1005"/>
      <c r="O81" s="1005"/>
      <c r="P81" s="1005"/>
      <c r="Q81" s="1005"/>
      <c r="R81" s="1005"/>
      <c r="S81" s="1006"/>
    </row>
    <row r="82" spans="1:19" ht="15" customHeight="1">
      <c r="A82" s="976" t="s">
        <v>3654</v>
      </c>
      <c r="B82" s="977"/>
      <c r="C82" s="977"/>
      <c r="D82" s="977"/>
      <c r="E82" s="977"/>
      <c r="F82" s="977"/>
      <c r="G82" s="977"/>
      <c r="H82" s="977"/>
      <c r="I82" s="977"/>
      <c r="J82" s="977"/>
      <c r="K82" s="977"/>
      <c r="L82" s="977"/>
      <c r="M82" s="977"/>
      <c r="N82" s="977"/>
      <c r="O82" s="977"/>
      <c r="P82" s="977"/>
      <c r="Q82" s="977"/>
      <c r="R82" s="977"/>
      <c r="S82" s="978"/>
    </row>
    <row r="83" spans="1:19" ht="15" customHeight="1">
      <c r="A83" s="1235" t="s">
        <v>2001</v>
      </c>
      <c r="B83" s="1226"/>
      <c r="C83" s="1226"/>
      <c r="D83" s="1226"/>
      <c r="E83" s="1226"/>
      <c r="F83" s="1226"/>
      <c r="G83" s="1226"/>
      <c r="H83" s="1226"/>
      <c r="I83" s="1226"/>
      <c r="J83" s="1226"/>
      <c r="K83" s="1226"/>
      <c r="L83" s="1226"/>
      <c r="M83" s="1226"/>
      <c r="N83" s="1226"/>
      <c r="O83" s="1226"/>
      <c r="P83" s="1226"/>
      <c r="Q83" s="1226"/>
      <c r="R83" s="1226"/>
      <c r="S83" s="1227"/>
    </row>
    <row r="84" spans="1:19" ht="15" customHeight="1">
      <c r="A84" s="976" t="s">
        <v>2542</v>
      </c>
      <c r="B84" s="977"/>
      <c r="C84" s="977"/>
      <c r="D84" s="977"/>
      <c r="E84" s="977"/>
      <c r="F84" s="977"/>
      <c r="G84" s="977"/>
      <c r="H84" s="977"/>
      <c r="I84" s="977"/>
      <c r="J84" s="977"/>
      <c r="K84" s="977"/>
      <c r="L84" s="977"/>
      <c r="M84" s="977"/>
      <c r="N84" s="977"/>
      <c r="O84" s="977"/>
      <c r="P84" s="977"/>
      <c r="Q84" s="977"/>
      <c r="R84" s="977"/>
      <c r="S84" s="978"/>
    </row>
    <row r="85" spans="1:19" ht="15" customHeight="1">
      <c r="A85" s="976" t="s">
        <v>3625</v>
      </c>
      <c r="B85" s="977"/>
      <c r="C85" s="977"/>
      <c r="D85" s="977"/>
      <c r="E85" s="977"/>
      <c r="F85" s="977"/>
      <c r="G85" s="977"/>
      <c r="H85" s="977"/>
      <c r="I85" s="977"/>
      <c r="J85" s="977"/>
      <c r="K85" s="977"/>
      <c r="L85" s="977"/>
      <c r="M85" s="977"/>
      <c r="N85" s="977"/>
      <c r="O85" s="977"/>
      <c r="P85" s="977"/>
      <c r="Q85" s="977"/>
      <c r="R85" s="977"/>
      <c r="S85" s="978"/>
    </row>
    <row r="86" spans="1:19" ht="15" customHeight="1">
      <c r="A86" s="976" t="s">
        <v>3246</v>
      </c>
      <c r="B86" s="977"/>
      <c r="C86" s="977"/>
      <c r="D86" s="977"/>
      <c r="E86" s="977"/>
      <c r="F86" s="977"/>
      <c r="G86" s="977"/>
      <c r="H86" s="977"/>
      <c r="I86" s="977"/>
      <c r="J86" s="977"/>
      <c r="K86" s="977"/>
      <c r="L86" s="977"/>
      <c r="M86" s="977"/>
      <c r="N86" s="977"/>
      <c r="O86" s="977"/>
      <c r="P86" s="977"/>
      <c r="Q86" s="977"/>
      <c r="R86" s="977"/>
      <c r="S86" s="978"/>
    </row>
    <row r="87" spans="1:19" ht="15" customHeight="1">
      <c r="A87" s="976" t="s">
        <v>3247</v>
      </c>
      <c r="B87" s="977"/>
      <c r="C87" s="977"/>
      <c r="D87" s="977"/>
      <c r="E87" s="977"/>
      <c r="F87" s="977"/>
      <c r="G87" s="977"/>
      <c r="H87" s="977"/>
      <c r="I87" s="977"/>
      <c r="J87" s="977"/>
      <c r="K87" s="977"/>
      <c r="L87" s="977"/>
      <c r="M87" s="977"/>
      <c r="N87" s="977"/>
      <c r="O87" s="977"/>
      <c r="P87" s="977"/>
      <c r="Q87" s="977"/>
      <c r="R87" s="977"/>
      <c r="S87" s="978"/>
    </row>
    <row r="88" spans="1:19" ht="15" customHeight="1">
      <c r="A88" s="976" t="s">
        <v>3248</v>
      </c>
      <c r="B88" s="977"/>
      <c r="C88" s="977"/>
      <c r="D88" s="977"/>
      <c r="E88" s="977"/>
      <c r="F88" s="977"/>
      <c r="G88" s="977"/>
      <c r="H88" s="977"/>
      <c r="I88" s="977"/>
      <c r="J88" s="977"/>
      <c r="K88" s="977"/>
      <c r="L88" s="977"/>
      <c r="M88" s="977"/>
      <c r="N88" s="977"/>
      <c r="O88" s="977"/>
      <c r="P88" s="977"/>
      <c r="Q88" s="977"/>
      <c r="R88" s="977"/>
      <c r="S88" s="978"/>
    </row>
    <row r="89" spans="1:19" ht="15" customHeight="1">
      <c r="A89" s="976" t="s">
        <v>3249</v>
      </c>
      <c r="B89" s="977"/>
      <c r="C89" s="977"/>
      <c r="D89" s="977"/>
      <c r="E89" s="977"/>
      <c r="F89" s="977"/>
      <c r="G89" s="977"/>
      <c r="H89" s="977"/>
      <c r="I89" s="977"/>
      <c r="J89" s="977"/>
      <c r="K89" s="977"/>
      <c r="L89" s="977"/>
      <c r="M89" s="977"/>
      <c r="N89" s="977"/>
      <c r="O89" s="977"/>
      <c r="P89" s="977"/>
      <c r="Q89" s="977"/>
      <c r="R89" s="977"/>
      <c r="S89" s="978"/>
    </row>
    <row r="90" spans="1:19" ht="15" customHeight="1">
      <c r="A90" s="982" t="s">
        <v>3626</v>
      </c>
      <c r="B90" s="983"/>
      <c r="C90" s="983"/>
      <c r="D90" s="983"/>
      <c r="E90" s="983"/>
      <c r="F90" s="983"/>
      <c r="G90" s="983"/>
      <c r="H90" s="983"/>
      <c r="I90" s="983"/>
      <c r="J90" s="983"/>
      <c r="K90" s="983"/>
      <c r="L90" s="983"/>
      <c r="M90" s="983"/>
      <c r="N90" s="983"/>
      <c r="O90" s="983"/>
      <c r="P90" s="983"/>
      <c r="Q90" s="983"/>
      <c r="R90" s="983"/>
      <c r="S90" s="984"/>
    </row>
    <row r="91" spans="1:19" ht="33" customHeight="1">
      <c r="A91" s="98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985"/>
    </row>
    <row r="92" spans="1:19" ht="34.5"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57.75" customHeight="1">
      <c r="A93" s="985"/>
      <c r="B93" s="985"/>
      <c r="C93" s="1003"/>
      <c r="D93" s="985"/>
      <c r="E93" s="985"/>
      <c r="F93" s="497" t="s">
        <v>63</v>
      </c>
      <c r="G93" s="497" t="s">
        <v>64</v>
      </c>
      <c r="H93" s="497" t="s">
        <v>65</v>
      </c>
      <c r="I93" s="985"/>
      <c r="J93" s="985"/>
      <c r="K93" s="501" t="s">
        <v>66</v>
      </c>
      <c r="L93" s="501" t="s">
        <v>67</v>
      </c>
      <c r="M93" s="501" t="s">
        <v>68</v>
      </c>
      <c r="N93" s="501" t="s">
        <v>67</v>
      </c>
      <c r="O93" s="985"/>
      <c r="P93" s="985"/>
      <c r="Q93" s="985"/>
      <c r="R93" s="985"/>
      <c r="S93" s="985"/>
    </row>
    <row r="94" spans="1:19">
      <c r="A94" s="994" t="s">
        <v>69</v>
      </c>
      <c r="B94" s="994"/>
      <c r="C94" s="994"/>
      <c r="D94" s="994"/>
      <c r="E94" s="994"/>
      <c r="F94" s="994"/>
      <c r="G94" s="994"/>
      <c r="H94" s="994"/>
      <c r="I94" s="994"/>
      <c r="J94" s="994"/>
      <c r="K94" s="994"/>
      <c r="L94" s="994"/>
      <c r="M94" s="994"/>
      <c r="N94" s="994"/>
      <c r="O94" s="994"/>
      <c r="P94" s="994"/>
      <c r="Q94" s="994"/>
      <c r="R94" s="994"/>
      <c r="S94" s="994"/>
    </row>
    <row r="95" spans="1:19" s="676" customFormat="1">
      <c r="A95" s="675">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994" t="s">
        <v>176</v>
      </c>
      <c r="B96" s="994"/>
      <c r="C96" s="994"/>
      <c r="D96" s="994"/>
      <c r="E96" s="994"/>
      <c r="F96" s="994"/>
      <c r="G96" s="994"/>
      <c r="H96" s="994"/>
      <c r="I96" s="994"/>
      <c r="J96" s="994"/>
      <c r="K96" s="994"/>
      <c r="L96" s="994"/>
      <c r="M96" s="994"/>
      <c r="N96" s="994"/>
      <c r="O96" s="994"/>
      <c r="P96" s="994"/>
      <c r="Q96" s="994"/>
      <c r="R96" s="994"/>
      <c r="S96" s="994"/>
    </row>
    <row r="97" spans="1:19" s="716" customFormat="1">
      <c r="A97" s="717">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994" t="s">
        <v>71</v>
      </c>
      <c r="B98" s="994"/>
      <c r="C98" s="994"/>
      <c r="D98" s="994"/>
      <c r="E98" s="994"/>
      <c r="F98" s="994"/>
      <c r="G98" s="994"/>
      <c r="H98" s="994"/>
      <c r="I98" s="994"/>
      <c r="J98" s="994"/>
      <c r="K98" s="994"/>
      <c r="L98" s="994"/>
      <c r="M98" s="994"/>
      <c r="N98" s="994"/>
      <c r="O98" s="994"/>
      <c r="P98" s="994"/>
      <c r="Q98" s="994"/>
      <c r="R98" s="994"/>
      <c r="S98" s="994"/>
    </row>
    <row r="99" spans="1:19" s="761" customFormat="1" ht="11.25" customHeight="1">
      <c r="A99" s="755">
        <v>3</v>
      </c>
      <c r="B99" s="18">
        <v>0</v>
      </c>
      <c r="C99" s="18">
        <v>3</v>
      </c>
      <c r="D99" s="18">
        <v>0</v>
      </c>
      <c r="E99" s="18">
        <v>3</v>
      </c>
      <c r="F99" s="18">
        <v>0</v>
      </c>
      <c r="G99" s="18">
        <v>3</v>
      </c>
      <c r="H99" s="18">
        <v>0</v>
      </c>
      <c r="I99" s="18">
        <v>3</v>
      </c>
      <c r="J99" s="18">
        <v>0</v>
      </c>
      <c r="K99" s="18">
        <v>0</v>
      </c>
      <c r="L99" s="18">
        <v>0</v>
      </c>
      <c r="M99" s="18">
        <v>0</v>
      </c>
      <c r="N99" s="18">
        <v>0</v>
      </c>
      <c r="O99" s="18">
        <v>0</v>
      </c>
      <c r="P99" s="18">
        <v>3</v>
      </c>
      <c r="Q99" s="18">
        <v>0</v>
      </c>
      <c r="R99" s="18">
        <v>0</v>
      </c>
      <c r="S99" s="18">
        <v>0</v>
      </c>
    </row>
    <row r="100" spans="1:19">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779" customFormat="1">
      <c r="A101" s="98">
        <v>0</v>
      </c>
      <c r="B101" s="98">
        <v>0</v>
      </c>
      <c r="C101" s="98">
        <v>0</v>
      </c>
      <c r="D101" s="98">
        <v>0</v>
      </c>
      <c r="E101" s="98">
        <v>0</v>
      </c>
      <c r="F101" s="98">
        <v>0</v>
      </c>
      <c r="G101" s="98">
        <v>0</v>
      </c>
      <c r="H101" s="98">
        <v>0</v>
      </c>
      <c r="I101" s="98">
        <v>0</v>
      </c>
      <c r="J101" s="98">
        <v>0</v>
      </c>
      <c r="K101" s="98">
        <v>0</v>
      </c>
      <c r="L101" s="98">
        <v>0</v>
      </c>
      <c r="M101" s="98">
        <v>0</v>
      </c>
      <c r="N101" s="98">
        <v>0</v>
      </c>
      <c r="O101" s="98">
        <v>0</v>
      </c>
      <c r="P101" s="98">
        <v>0</v>
      </c>
      <c r="Q101" s="98">
        <v>0</v>
      </c>
      <c r="R101" s="98">
        <v>0</v>
      </c>
      <c r="S101" s="98">
        <v>0</v>
      </c>
    </row>
    <row r="102" spans="1:19">
      <c r="A102" s="995" t="s">
        <v>73</v>
      </c>
      <c r="B102" s="995"/>
      <c r="C102" s="995"/>
      <c r="D102" s="995"/>
      <c r="E102" s="995"/>
      <c r="F102" s="995"/>
      <c r="G102" s="995"/>
      <c r="H102" s="995"/>
      <c r="I102" s="995"/>
      <c r="J102" s="995"/>
      <c r="K102" s="995"/>
      <c r="L102" s="995"/>
      <c r="M102" s="995"/>
      <c r="N102" s="995"/>
      <c r="O102" s="995"/>
      <c r="P102" s="995"/>
      <c r="Q102" s="995"/>
      <c r="R102" s="995"/>
      <c r="S102" s="995"/>
    </row>
    <row r="103" spans="1:19" s="550" customFormat="1" ht="11.25" customHeight="1">
      <c r="A103" s="549">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994" t="s">
        <v>74</v>
      </c>
      <c r="B104" s="994"/>
      <c r="C104" s="994"/>
      <c r="D104" s="994"/>
      <c r="E104" s="994"/>
      <c r="F104" s="994"/>
      <c r="G104" s="994"/>
      <c r="H104" s="994"/>
      <c r="I104" s="994"/>
      <c r="J104" s="994"/>
      <c r="K104" s="994"/>
      <c r="L104" s="994"/>
      <c r="M104" s="994"/>
      <c r="N104" s="994"/>
      <c r="O104" s="994"/>
      <c r="P104" s="994"/>
      <c r="Q104" s="994"/>
      <c r="R104" s="994"/>
      <c r="S104" s="994"/>
    </row>
    <row r="105" spans="1:19" s="576" customFormat="1">
      <c r="A105" s="98">
        <v>0</v>
      </c>
      <c r="B105" s="98">
        <v>0</v>
      </c>
      <c r="C105" s="98">
        <v>0</v>
      </c>
      <c r="D105" s="98">
        <v>0</v>
      </c>
      <c r="E105" s="98">
        <v>0</v>
      </c>
      <c r="F105" s="98">
        <v>0</v>
      </c>
      <c r="G105" s="98">
        <v>0</v>
      </c>
      <c r="H105" s="98">
        <v>0</v>
      </c>
      <c r="I105" s="98">
        <v>0</v>
      </c>
      <c r="J105" s="98">
        <v>0</v>
      </c>
      <c r="K105" s="98">
        <v>0</v>
      </c>
      <c r="L105" s="98">
        <v>0</v>
      </c>
      <c r="M105" s="98">
        <v>0</v>
      </c>
      <c r="N105" s="98">
        <v>0</v>
      </c>
      <c r="O105" s="98">
        <v>0</v>
      </c>
      <c r="P105" s="98">
        <v>0</v>
      </c>
      <c r="Q105" s="98">
        <v>0</v>
      </c>
      <c r="R105" s="98">
        <v>0</v>
      </c>
      <c r="S105" s="98">
        <v>0</v>
      </c>
    </row>
    <row r="106" spans="1:19">
      <c r="A106" s="994" t="s">
        <v>75</v>
      </c>
      <c r="B106" s="994"/>
      <c r="C106" s="994"/>
      <c r="D106" s="994"/>
      <c r="E106" s="994"/>
      <c r="F106" s="994"/>
      <c r="G106" s="994"/>
      <c r="H106" s="994"/>
      <c r="I106" s="994"/>
      <c r="J106" s="994"/>
      <c r="K106" s="994"/>
      <c r="L106" s="994"/>
      <c r="M106" s="994"/>
      <c r="N106" s="994"/>
      <c r="O106" s="994"/>
      <c r="P106" s="994"/>
      <c r="Q106" s="994"/>
      <c r="R106" s="994"/>
      <c r="S106" s="994"/>
    </row>
    <row r="107" spans="1:19" s="856" customFormat="1" ht="11.25" customHeight="1">
      <c r="A107" s="851">
        <v>1</v>
      </c>
      <c r="B107" s="18">
        <v>0</v>
      </c>
      <c r="C107" s="18">
        <v>1</v>
      </c>
      <c r="D107" s="18">
        <v>0</v>
      </c>
      <c r="E107" s="18">
        <v>1</v>
      </c>
      <c r="F107" s="18">
        <v>1</v>
      </c>
      <c r="G107" s="18">
        <v>0</v>
      </c>
      <c r="H107" s="18">
        <v>0</v>
      </c>
      <c r="I107" s="18">
        <v>1</v>
      </c>
      <c r="J107" s="18">
        <v>0</v>
      </c>
      <c r="K107" s="18">
        <v>0</v>
      </c>
      <c r="L107" s="18">
        <v>0</v>
      </c>
      <c r="M107" s="18">
        <v>0</v>
      </c>
      <c r="N107" s="18">
        <v>0</v>
      </c>
      <c r="O107" s="18">
        <v>1</v>
      </c>
      <c r="P107" s="18">
        <v>0</v>
      </c>
      <c r="Q107" s="18">
        <v>0</v>
      </c>
      <c r="R107" s="18">
        <v>0</v>
      </c>
      <c r="S107" s="18">
        <v>0</v>
      </c>
    </row>
    <row r="108" spans="1:19">
      <c r="A108" s="994" t="s">
        <v>76</v>
      </c>
      <c r="B108" s="994"/>
      <c r="C108" s="994"/>
      <c r="D108" s="994"/>
      <c r="E108" s="994"/>
      <c r="F108" s="994"/>
      <c r="G108" s="994"/>
      <c r="H108" s="994"/>
      <c r="I108" s="994"/>
      <c r="J108" s="994"/>
      <c r="K108" s="994"/>
      <c r="L108" s="994"/>
      <c r="M108" s="994"/>
      <c r="N108" s="994"/>
      <c r="O108" s="994"/>
      <c r="P108" s="994"/>
      <c r="Q108" s="994"/>
      <c r="R108" s="994"/>
      <c r="S108" s="994"/>
    </row>
    <row r="109" spans="1:19" s="877" customFormat="1" ht="12.75" customHeight="1">
      <c r="A109" s="872">
        <v>1</v>
      </c>
      <c r="B109" s="18">
        <v>0</v>
      </c>
      <c r="C109" s="18">
        <v>1</v>
      </c>
      <c r="D109" s="18">
        <v>0</v>
      </c>
      <c r="E109" s="18">
        <v>1</v>
      </c>
      <c r="F109" s="18">
        <v>1</v>
      </c>
      <c r="G109" s="18">
        <v>0</v>
      </c>
      <c r="H109" s="18">
        <v>0</v>
      </c>
      <c r="I109" s="18">
        <v>1</v>
      </c>
      <c r="J109" s="18">
        <v>0</v>
      </c>
      <c r="K109" s="18">
        <v>0</v>
      </c>
      <c r="L109" s="18">
        <v>0</v>
      </c>
      <c r="M109" s="18">
        <v>0</v>
      </c>
      <c r="N109" s="18">
        <v>0</v>
      </c>
      <c r="O109" s="18">
        <v>1</v>
      </c>
      <c r="P109" s="18">
        <v>0</v>
      </c>
      <c r="Q109" s="18">
        <v>0</v>
      </c>
      <c r="R109" s="18">
        <v>0</v>
      </c>
      <c r="S109" s="18">
        <v>0</v>
      </c>
    </row>
    <row r="110" spans="1:19">
      <c r="A110" s="994" t="s">
        <v>77</v>
      </c>
      <c r="B110" s="994"/>
      <c r="C110" s="994"/>
      <c r="D110" s="994"/>
      <c r="E110" s="994"/>
      <c r="F110" s="994"/>
      <c r="G110" s="994"/>
      <c r="H110" s="994"/>
      <c r="I110" s="994"/>
      <c r="J110" s="994"/>
      <c r="K110" s="994"/>
      <c r="L110" s="994"/>
      <c r="M110" s="994"/>
      <c r="N110" s="994"/>
      <c r="O110" s="994"/>
      <c r="P110" s="994"/>
      <c r="Q110" s="994"/>
      <c r="R110" s="994"/>
      <c r="S110" s="994"/>
    </row>
    <row r="111" spans="1:19" s="903" customFormat="1">
      <c r="A111" s="900">
        <v>3</v>
      </c>
      <c r="B111" s="18">
        <v>1</v>
      </c>
      <c r="C111" s="18">
        <v>4</v>
      </c>
      <c r="D111" s="18">
        <v>1</v>
      </c>
      <c r="E111" s="18">
        <v>3</v>
      </c>
      <c r="F111" s="18">
        <v>4</v>
      </c>
      <c r="G111" s="18">
        <v>0</v>
      </c>
      <c r="H111" s="18">
        <v>0</v>
      </c>
      <c r="I111" s="18">
        <v>4</v>
      </c>
      <c r="J111" s="18">
        <v>0</v>
      </c>
      <c r="K111" s="18">
        <v>0</v>
      </c>
      <c r="L111" s="18">
        <v>0</v>
      </c>
      <c r="M111" s="18">
        <v>0</v>
      </c>
      <c r="N111" s="18">
        <v>0</v>
      </c>
      <c r="O111" s="18">
        <v>4</v>
      </c>
      <c r="P111" s="18">
        <v>0</v>
      </c>
      <c r="Q111" s="18">
        <v>0</v>
      </c>
      <c r="R111" s="18">
        <v>0</v>
      </c>
      <c r="S111" s="18">
        <v>0</v>
      </c>
    </row>
    <row r="112" spans="1:19">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923" customFormat="1">
      <c r="A113" s="98">
        <v>0</v>
      </c>
      <c r="B113" s="98">
        <v>0</v>
      </c>
      <c r="C113" s="98">
        <v>0</v>
      </c>
      <c r="D113" s="98">
        <v>0</v>
      </c>
      <c r="E113" s="98">
        <v>0</v>
      </c>
      <c r="F113" s="98">
        <v>0</v>
      </c>
      <c r="G113" s="98">
        <v>0</v>
      </c>
      <c r="H113" s="98">
        <v>0</v>
      </c>
      <c r="I113" s="98">
        <v>0</v>
      </c>
      <c r="J113" s="98">
        <v>0</v>
      </c>
      <c r="K113" s="98">
        <v>0</v>
      </c>
      <c r="L113" s="98">
        <v>0</v>
      </c>
      <c r="M113" s="98">
        <v>0</v>
      </c>
      <c r="N113" s="98">
        <v>0</v>
      </c>
      <c r="O113" s="98">
        <v>0</v>
      </c>
      <c r="P113" s="98">
        <v>0</v>
      </c>
      <c r="Q113" s="98">
        <v>0</v>
      </c>
      <c r="R113" s="98">
        <v>0</v>
      </c>
      <c r="S113" s="98">
        <v>0</v>
      </c>
    </row>
    <row r="114" spans="1:19">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928" customFormat="1">
      <c r="A115" s="924">
        <v>0</v>
      </c>
      <c r="B115" s="18">
        <v>1</v>
      </c>
      <c r="C115" s="18">
        <v>1</v>
      </c>
      <c r="D115" s="18">
        <v>0</v>
      </c>
      <c r="E115" s="18">
        <v>1</v>
      </c>
      <c r="F115" s="18">
        <v>1</v>
      </c>
      <c r="G115" s="18">
        <v>0</v>
      </c>
      <c r="H115" s="18">
        <v>0</v>
      </c>
      <c r="I115" s="18">
        <v>1</v>
      </c>
      <c r="J115" s="18">
        <v>0</v>
      </c>
      <c r="K115" s="18">
        <v>0</v>
      </c>
      <c r="L115" s="18">
        <v>0</v>
      </c>
      <c r="M115" s="18">
        <v>0</v>
      </c>
      <c r="N115" s="18">
        <v>0</v>
      </c>
      <c r="O115" s="18">
        <v>0</v>
      </c>
      <c r="P115" s="18">
        <v>1</v>
      </c>
      <c r="Q115" s="18">
        <v>0</v>
      </c>
      <c r="R115" s="18">
        <v>0</v>
      </c>
      <c r="S115" s="18">
        <v>0</v>
      </c>
    </row>
    <row r="116" spans="1:19">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4" customFormat="1">
      <c r="A117" s="18">
        <v>0</v>
      </c>
      <c r="B117" s="18">
        <v>1</v>
      </c>
      <c r="C117" s="18">
        <v>1</v>
      </c>
      <c r="D117" s="18">
        <v>1</v>
      </c>
      <c r="E117" s="18">
        <v>0</v>
      </c>
      <c r="F117" s="18">
        <v>1</v>
      </c>
      <c r="G117" s="18">
        <v>0</v>
      </c>
      <c r="H117" s="18">
        <v>0</v>
      </c>
      <c r="I117" s="18">
        <v>1</v>
      </c>
      <c r="J117" s="18">
        <v>0</v>
      </c>
      <c r="K117" s="18"/>
      <c r="L117" s="18">
        <v>0</v>
      </c>
      <c r="M117" s="18"/>
      <c r="N117" s="18">
        <v>0</v>
      </c>
      <c r="O117" s="18">
        <v>0</v>
      </c>
      <c r="P117" s="18">
        <v>1</v>
      </c>
      <c r="Q117" s="18">
        <v>0</v>
      </c>
      <c r="R117" s="18">
        <v>0</v>
      </c>
      <c r="S117" s="18">
        <v>0</v>
      </c>
    </row>
    <row r="118" spans="1:19">
      <c r="A118" s="996" t="s">
        <v>3653</v>
      </c>
      <c r="B118" s="997"/>
      <c r="C118" s="997"/>
      <c r="D118" s="997"/>
      <c r="E118" s="997"/>
      <c r="F118" s="997"/>
      <c r="G118" s="997"/>
      <c r="H118" s="997"/>
      <c r="I118" s="997"/>
      <c r="J118" s="997"/>
      <c r="K118" s="997"/>
      <c r="L118" s="997"/>
      <c r="M118" s="997"/>
      <c r="N118" s="997"/>
      <c r="O118" s="997"/>
      <c r="P118" s="997"/>
      <c r="Q118" s="997"/>
      <c r="R118" s="997"/>
      <c r="S118" s="998"/>
    </row>
    <row r="119" spans="1:19" s="22" customFormat="1">
      <c r="A119" s="500">
        <f>A95+A97+A99+A101+A103+A105+A107+A109+A111+A113+A115+A117</f>
        <v>8</v>
      </c>
      <c r="B119" s="500">
        <f t="shared" ref="B119:S119" si="2">B95+B97+B99+B101+B103+B105+B107+B109+B111+B113+B115+B117</f>
        <v>3</v>
      </c>
      <c r="C119" s="500">
        <f t="shared" si="2"/>
        <v>11</v>
      </c>
      <c r="D119" s="500">
        <f t="shared" si="2"/>
        <v>2</v>
      </c>
      <c r="E119" s="500">
        <f t="shared" si="2"/>
        <v>9</v>
      </c>
      <c r="F119" s="500">
        <f t="shared" si="2"/>
        <v>8</v>
      </c>
      <c r="G119" s="500">
        <f t="shared" si="2"/>
        <v>3</v>
      </c>
      <c r="H119" s="500">
        <f t="shared" si="2"/>
        <v>0</v>
      </c>
      <c r="I119" s="500">
        <f t="shared" si="2"/>
        <v>11</v>
      </c>
      <c r="J119" s="500">
        <f t="shared" si="2"/>
        <v>0</v>
      </c>
      <c r="K119" s="500">
        <v>0</v>
      </c>
      <c r="L119" s="500">
        <f t="shared" si="2"/>
        <v>0</v>
      </c>
      <c r="M119" s="500">
        <f t="shared" si="2"/>
        <v>0</v>
      </c>
      <c r="N119" s="500">
        <f t="shared" si="2"/>
        <v>0</v>
      </c>
      <c r="O119" s="500">
        <f t="shared" si="2"/>
        <v>6</v>
      </c>
      <c r="P119" s="500">
        <f t="shared" si="2"/>
        <v>5</v>
      </c>
      <c r="Q119" s="500">
        <f t="shared" si="2"/>
        <v>0</v>
      </c>
      <c r="R119" s="500">
        <f t="shared" si="2"/>
        <v>0</v>
      </c>
      <c r="S119" s="500">
        <f t="shared" si="2"/>
        <v>0</v>
      </c>
    </row>
    <row r="120" spans="1:19">
      <c r="A120" s="513"/>
      <c r="B120" s="505"/>
      <c r="C120" s="505"/>
      <c r="D120" s="505"/>
      <c r="E120" s="505"/>
      <c r="F120" s="505"/>
      <c r="G120" s="505"/>
      <c r="H120" s="505"/>
      <c r="I120" s="505"/>
      <c r="J120" s="505"/>
      <c r="K120" s="505"/>
      <c r="L120" s="505"/>
      <c r="M120" s="505"/>
      <c r="N120" s="505"/>
      <c r="O120" s="505"/>
      <c r="P120" s="505"/>
      <c r="Q120" s="505"/>
      <c r="R120" s="505"/>
      <c r="S120" s="506"/>
    </row>
    <row r="121" spans="1:19" ht="24.75" customHeight="1">
      <c r="A121" s="1105" t="s">
        <v>3645</v>
      </c>
      <c r="B121" s="1230"/>
      <c r="C121" s="1230"/>
      <c r="D121" s="1230"/>
      <c r="E121" s="1230"/>
      <c r="F121" s="1230"/>
      <c r="G121" s="1230"/>
      <c r="H121" s="1230"/>
      <c r="I121" s="1230"/>
      <c r="J121" s="1230"/>
      <c r="K121" s="1230"/>
      <c r="L121" s="1230"/>
      <c r="M121" s="1230"/>
      <c r="N121" s="1230"/>
      <c r="O121" s="1230"/>
      <c r="P121" s="1230"/>
      <c r="Q121" s="1230"/>
      <c r="R121" s="1230"/>
      <c r="S121" s="1231"/>
    </row>
    <row r="122" spans="1:19" ht="15" customHeight="1">
      <c r="A122" s="1236" t="s">
        <v>3667</v>
      </c>
      <c r="B122" s="1237"/>
      <c r="C122" s="1237"/>
      <c r="D122" s="1237"/>
      <c r="E122" s="1237"/>
      <c r="F122" s="1237"/>
      <c r="G122" s="1237"/>
      <c r="H122" s="1237"/>
      <c r="I122" s="1237"/>
      <c r="J122" s="1237"/>
      <c r="K122" s="1237"/>
      <c r="L122" s="1237"/>
      <c r="M122" s="1237"/>
      <c r="N122" s="1237"/>
      <c r="O122" s="1237"/>
      <c r="P122" s="1237"/>
      <c r="Q122" s="1237"/>
      <c r="R122" s="1237"/>
      <c r="S122" s="1238"/>
    </row>
    <row r="123" spans="1:19" ht="15" customHeight="1">
      <c r="A123" s="1235" t="s">
        <v>3627</v>
      </c>
      <c r="B123" s="1226"/>
      <c r="C123" s="1226"/>
      <c r="D123" s="1226"/>
      <c r="E123" s="1226"/>
      <c r="F123" s="1226"/>
      <c r="G123" s="1226"/>
      <c r="H123" s="1226"/>
      <c r="I123" s="1226"/>
      <c r="J123" s="1226"/>
      <c r="K123" s="1226"/>
      <c r="L123" s="1226"/>
      <c r="M123" s="1226"/>
      <c r="N123" s="1226"/>
      <c r="O123" s="1226"/>
      <c r="P123" s="1226"/>
      <c r="Q123" s="1226"/>
      <c r="R123" s="1226"/>
      <c r="S123" s="1227"/>
    </row>
    <row r="124" spans="1:19" ht="15" customHeight="1">
      <c r="A124" s="976" t="s">
        <v>2006</v>
      </c>
      <c r="B124" s="977"/>
      <c r="C124" s="977"/>
      <c r="D124" s="977"/>
      <c r="E124" s="977"/>
      <c r="F124" s="977"/>
      <c r="G124" s="977"/>
      <c r="H124" s="977"/>
      <c r="I124" s="977"/>
      <c r="J124" s="977"/>
      <c r="K124" s="977"/>
      <c r="L124" s="977"/>
      <c r="M124" s="977"/>
      <c r="N124" s="977"/>
      <c r="O124" s="977"/>
      <c r="P124" s="977"/>
      <c r="Q124" s="977"/>
      <c r="R124" s="977"/>
      <c r="S124" s="978"/>
    </row>
    <row r="125" spans="1:19" ht="15" customHeight="1">
      <c r="A125" s="976" t="s">
        <v>2007</v>
      </c>
      <c r="B125" s="977"/>
      <c r="C125" s="977"/>
      <c r="D125" s="977"/>
      <c r="E125" s="977"/>
      <c r="F125" s="977"/>
      <c r="G125" s="977"/>
      <c r="H125" s="977"/>
      <c r="I125" s="977"/>
      <c r="J125" s="977"/>
      <c r="K125" s="977"/>
      <c r="L125" s="977"/>
      <c r="M125" s="977"/>
      <c r="N125" s="977"/>
      <c r="O125" s="977"/>
      <c r="P125" s="977"/>
      <c r="Q125" s="977"/>
      <c r="R125" s="977"/>
      <c r="S125" s="978"/>
    </row>
    <row r="126" spans="1:19" ht="15" customHeight="1">
      <c r="A126" s="976" t="s">
        <v>2008</v>
      </c>
      <c r="B126" s="977"/>
      <c r="C126" s="977"/>
      <c r="D126" s="977"/>
      <c r="E126" s="977"/>
      <c r="F126" s="977"/>
      <c r="G126" s="977"/>
      <c r="H126" s="977"/>
      <c r="I126" s="977"/>
      <c r="J126" s="977"/>
      <c r="K126" s="977"/>
      <c r="L126" s="977"/>
      <c r="M126" s="977"/>
      <c r="N126" s="977"/>
      <c r="O126" s="977"/>
      <c r="P126" s="977"/>
      <c r="Q126" s="977"/>
      <c r="R126" s="977"/>
      <c r="S126" s="978"/>
    </row>
    <row r="127" spans="1:19" ht="15" customHeight="1">
      <c r="A127" s="976" t="s">
        <v>2009</v>
      </c>
      <c r="B127" s="977"/>
      <c r="C127" s="977"/>
      <c r="D127" s="977"/>
      <c r="E127" s="977"/>
      <c r="F127" s="977"/>
      <c r="G127" s="977"/>
      <c r="H127" s="977"/>
      <c r="I127" s="977"/>
      <c r="J127" s="977"/>
      <c r="K127" s="977"/>
      <c r="L127" s="977"/>
      <c r="M127" s="977"/>
      <c r="N127" s="977"/>
      <c r="O127" s="977"/>
      <c r="P127" s="977"/>
      <c r="Q127" s="977"/>
      <c r="R127" s="977"/>
      <c r="S127" s="978"/>
    </row>
    <row r="128" spans="1:19" ht="15" customHeight="1">
      <c r="A128" s="976" t="s">
        <v>2010</v>
      </c>
      <c r="B128" s="977"/>
      <c r="C128" s="977"/>
      <c r="D128" s="977"/>
      <c r="E128" s="977"/>
      <c r="F128" s="977"/>
      <c r="G128" s="977"/>
      <c r="H128" s="977"/>
      <c r="I128" s="977"/>
      <c r="J128" s="977"/>
      <c r="K128" s="977"/>
      <c r="L128" s="977"/>
      <c r="M128" s="977"/>
      <c r="N128" s="977"/>
      <c r="O128" s="977"/>
      <c r="P128" s="977"/>
      <c r="Q128" s="977"/>
      <c r="R128" s="977"/>
      <c r="S128" s="978"/>
    </row>
    <row r="129" spans="1:19">
      <c r="A129" s="976" t="s">
        <v>2011</v>
      </c>
      <c r="B129" s="977"/>
      <c r="C129" s="977"/>
      <c r="D129" s="977"/>
      <c r="E129" s="977"/>
      <c r="F129" s="977"/>
      <c r="G129" s="977"/>
      <c r="H129" s="977"/>
      <c r="I129" s="977"/>
      <c r="J129" s="977"/>
      <c r="K129" s="977"/>
      <c r="L129" s="977"/>
      <c r="M129" s="977"/>
      <c r="N129" s="977"/>
      <c r="O129" s="977"/>
      <c r="P129" s="977"/>
      <c r="Q129" s="977"/>
      <c r="R129" s="977"/>
      <c r="S129" s="978"/>
    </row>
    <row r="130" spans="1:19" ht="15" customHeight="1">
      <c r="A130" s="982" t="s">
        <v>3628</v>
      </c>
      <c r="B130" s="983"/>
      <c r="C130" s="983"/>
      <c r="D130" s="983"/>
      <c r="E130" s="983"/>
      <c r="F130" s="983"/>
      <c r="G130" s="983"/>
      <c r="H130" s="983"/>
      <c r="I130" s="983"/>
      <c r="J130" s="983"/>
      <c r="K130" s="983"/>
      <c r="L130" s="983"/>
      <c r="M130" s="983"/>
      <c r="N130" s="983"/>
      <c r="O130" s="983"/>
      <c r="P130" s="983"/>
      <c r="Q130" s="983"/>
      <c r="R130" s="983"/>
      <c r="S130" s="984"/>
    </row>
    <row r="131" spans="1:19" ht="37.5" customHeight="1">
      <c r="A131" s="98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985"/>
    </row>
    <row r="132" spans="1:19" ht="31.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57.75" customHeight="1">
      <c r="A133" s="985"/>
      <c r="B133" s="985"/>
      <c r="C133" s="1003"/>
      <c r="D133" s="985"/>
      <c r="E133" s="985"/>
      <c r="F133" s="497" t="s">
        <v>63</v>
      </c>
      <c r="G133" s="497" t="s">
        <v>64</v>
      </c>
      <c r="H133" s="497" t="s">
        <v>65</v>
      </c>
      <c r="I133" s="985"/>
      <c r="J133" s="985"/>
      <c r="K133" s="501" t="s">
        <v>66</v>
      </c>
      <c r="L133" s="501" t="s">
        <v>67</v>
      </c>
      <c r="M133" s="501" t="s">
        <v>68</v>
      </c>
      <c r="N133" s="501" t="s">
        <v>67</v>
      </c>
      <c r="O133" s="985"/>
      <c r="P133" s="985"/>
      <c r="Q133" s="985"/>
      <c r="R133" s="985"/>
      <c r="S133" s="985"/>
    </row>
    <row r="134" spans="1:19">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s="761" customFormat="1">
      <c r="A135" s="755">
        <v>1</v>
      </c>
      <c r="B135" s="18">
        <v>0</v>
      </c>
      <c r="C135" s="18">
        <v>1</v>
      </c>
      <c r="D135" s="18">
        <v>1</v>
      </c>
      <c r="E135" s="18">
        <v>0</v>
      </c>
      <c r="F135" s="18">
        <v>0</v>
      </c>
      <c r="G135" s="18">
        <v>1</v>
      </c>
      <c r="H135" s="18">
        <v>0</v>
      </c>
      <c r="I135" s="18">
        <v>1</v>
      </c>
      <c r="J135" s="18">
        <v>0</v>
      </c>
      <c r="K135" s="18">
        <v>0</v>
      </c>
      <c r="L135" s="18">
        <v>0</v>
      </c>
      <c r="M135" s="18">
        <v>0</v>
      </c>
      <c r="N135" s="18">
        <v>0</v>
      </c>
      <c r="O135" s="18">
        <v>1</v>
      </c>
      <c r="P135" s="18">
        <v>0</v>
      </c>
      <c r="Q135" s="18">
        <v>0</v>
      </c>
      <c r="R135" s="18">
        <v>0</v>
      </c>
      <c r="S135" s="18">
        <v>0</v>
      </c>
    </row>
    <row r="136" spans="1:19">
      <c r="A136" s="994" t="s">
        <v>176</v>
      </c>
      <c r="B136" s="994"/>
      <c r="C136" s="994"/>
      <c r="D136" s="994"/>
      <c r="E136" s="994"/>
      <c r="F136" s="994"/>
      <c r="G136" s="994"/>
      <c r="H136" s="994"/>
      <c r="I136" s="994"/>
      <c r="J136" s="994"/>
      <c r="K136" s="994"/>
      <c r="L136" s="994"/>
      <c r="M136" s="994"/>
      <c r="N136" s="994"/>
      <c r="O136" s="994"/>
      <c r="P136" s="994"/>
      <c r="Q136" s="994"/>
      <c r="R136" s="994"/>
      <c r="S136" s="994"/>
    </row>
    <row r="137" spans="1:19" s="716" customFormat="1">
      <c r="A137" s="717">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s="756" customFormat="1">
      <c r="A139" s="755">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783" customFormat="1">
      <c r="A141" s="778">
        <v>1</v>
      </c>
      <c r="B141" s="18">
        <v>0</v>
      </c>
      <c r="C141" s="18">
        <v>1</v>
      </c>
      <c r="D141" s="18">
        <v>0</v>
      </c>
      <c r="E141" s="18">
        <v>1</v>
      </c>
      <c r="F141" s="18">
        <v>0</v>
      </c>
      <c r="G141" s="18">
        <v>1</v>
      </c>
      <c r="H141" s="18">
        <v>0</v>
      </c>
      <c r="I141" s="18">
        <v>1</v>
      </c>
      <c r="J141" s="18">
        <v>0</v>
      </c>
      <c r="K141" s="18">
        <v>0</v>
      </c>
      <c r="L141" s="18">
        <v>0</v>
      </c>
      <c r="M141" s="18">
        <v>0</v>
      </c>
      <c r="N141" s="18">
        <v>0</v>
      </c>
      <c r="O141" s="18">
        <v>1</v>
      </c>
      <c r="P141" s="18">
        <v>0</v>
      </c>
      <c r="Q141" s="18">
        <v>0</v>
      </c>
      <c r="R141" s="18">
        <v>0</v>
      </c>
      <c r="S141" s="18">
        <v>0</v>
      </c>
    </row>
    <row r="142" spans="1:19">
      <c r="A142" s="995" t="s">
        <v>73</v>
      </c>
      <c r="B142" s="995"/>
      <c r="C142" s="995"/>
      <c r="D142" s="995"/>
      <c r="E142" s="995"/>
      <c r="F142" s="995"/>
      <c r="G142" s="995"/>
      <c r="H142" s="995"/>
      <c r="I142" s="995"/>
      <c r="J142" s="995"/>
      <c r="K142" s="995"/>
      <c r="L142" s="995"/>
      <c r="M142" s="995"/>
      <c r="N142" s="995"/>
      <c r="O142" s="995"/>
      <c r="P142" s="995"/>
      <c r="Q142" s="995"/>
      <c r="R142" s="995"/>
      <c r="S142" s="995"/>
    </row>
    <row r="143" spans="1:19" s="816" customFormat="1">
      <c r="A143" s="812">
        <v>1</v>
      </c>
      <c r="B143" s="18">
        <v>0</v>
      </c>
      <c r="C143" s="18">
        <v>1</v>
      </c>
      <c r="D143" s="18">
        <v>0</v>
      </c>
      <c r="E143" s="18">
        <v>1</v>
      </c>
      <c r="F143" s="18">
        <v>0</v>
      </c>
      <c r="G143" s="18">
        <v>1</v>
      </c>
      <c r="H143" s="18">
        <v>0</v>
      </c>
      <c r="I143" s="18">
        <v>1</v>
      </c>
      <c r="J143" s="18">
        <v>0</v>
      </c>
      <c r="K143" s="18">
        <v>0</v>
      </c>
      <c r="L143" s="18">
        <v>0</v>
      </c>
      <c r="M143" s="18">
        <v>0</v>
      </c>
      <c r="N143" s="18">
        <v>0</v>
      </c>
      <c r="O143" s="18">
        <v>1</v>
      </c>
      <c r="P143" s="18">
        <v>0</v>
      </c>
      <c r="Q143" s="18">
        <v>0</v>
      </c>
      <c r="R143" s="18">
        <v>0</v>
      </c>
      <c r="S143" s="18">
        <v>0</v>
      </c>
    </row>
    <row r="144" spans="1:19">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s="580" customFormat="1">
      <c r="A145" s="98">
        <v>0</v>
      </c>
      <c r="B145" s="98">
        <v>0</v>
      </c>
      <c r="C145" s="98">
        <v>0</v>
      </c>
      <c r="D145" s="98">
        <v>0</v>
      </c>
      <c r="E145" s="98">
        <v>0</v>
      </c>
      <c r="F145" s="98">
        <v>0</v>
      </c>
      <c r="G145" s="98">
        <v>0</v>
      </c>
      <c r="H145" s="98">
        <v>0</v>
      </c>
      <c r="I145" s="98">
        <v>0</v>
      </c>
      <c r="J145" s="98">
        <v>0</v>
      </c>
      <c r="K145" s="98">
        <v>0</v>
      </c>
      <c r="L145" s="98">
        <v>0</v>
      </c>
      <c r="M145" s="98">
        <v>0</v>
      </c>
      <c r="N145" s="98">
        <v>0</v>
      </c>
      <c r="O145" s="98">
        <v>0</v>
      </c>
      <c r="P145" s="98">
        <v>0</v>
      </c>
      <c r="Q145" s="98">
        <v>0</v>
      </c>
      <c r="R145" s="98">
        <v>0</v>
      </c>
      <c r="S145" s="98">
        <v>0</v>
      </c>
    </row>
    <row r="146" spans="1:19">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s="856" customFormat="1">
      <c r="A147" s="98">
        <v>0</v>
      </c>
      <c r="B147" s="98">
        <v>0</v>
      </c>
      <c r="C147" s="98">
        <v>0</v>
      </c>
      <c r="D147" s="98">
        <v>0</v>
      </c>
      <c r="E147" s="98">
        <v>0</v>
      </c>
      <c r="F147" s="98">
        <v>0</v>
      </c>
      <c r="G147" s="98">
        <v>0</v>
      </c>
      <c r="H147" s="98">
        <v>0</v>
      </c>
      <c r="I147" s="98">
        <v>0</v>
      </c>
      <c r="J147" s="98">
        <v>0</v>
      </c>
      <c r="K147" s="98">
        <v>0</v>
      </c>
      <c r="L147" s="98">
        <v>0</v>
      </c>
      <c r="M147" s="98">
        <v>0</v>
      </c>
      <c r="N147" s="98">
        <v>0</v>
      </c>
      <c r="O147" s="98">
        <v>0</v>
      </c>
      <c r="P147" s="98">
        <v>0</v>
      </c>
      <c r="Q147" s="98">
        <v>0</v>
      </c>
      <c r="R147" s="98">
        <v>0</v>
      </c>
      <c r="S147" s="98">
        <v>0</v>
      </c>
    </row>
    <row r="148" spans="1:19">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s="877" customFormat="1">
      <c r="A149" s="872">
        <v>1</v>
      </c>
      <c r="B149" s="18">
        <v>0</v>
      </c>
      <c r="C149" s="18">
        <v>1</v>
      </c>
      <c r="D149" s="18">
        <v>0</v>
      </c>
      <c r="E149" s="18">
        <v>1</v>
      </c>
      <c r="F149" s="18">
        <v>0</v>
      </c>
      <c r="G149" s="18">
        <v>1</v>
      </c>
      <c r="H149" s="18">
        <v>0</v>
      </c>
      <c r="I149" s="18">
        <v>1</v>
      </c>
      <c r="J149" s="18">
        <v>0</v>
      </c>
      <c r="K149" s="18">
        <v>0</v>
      </c>
      <c r="L149" s="18">
        <v>0</v>
      </c>
      <c r="M149" s="18">
        <v>0</v>
      </c>
      <c r="N149" s="18">
        <v>0</v>
      </c>
      <c r="O149" s="18">
        <v>1</v>
      </c>
      <c r="P149" s="18">
        <v>0</v>
      </c>
      <c r="Q149" s="18">
        <v>0</v>
      </c>
      <c r="R149" s="18">
        <v>0</v>
      </c>
      <c r="S149" s="18">
        <v>0</v>
      </c>
    </row>
    <row r="150" spans="1:19">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s="903" customFormat="1">
      <c r="A151" s="98">
        <v>0</v>
      </c>
      <c r="B151" s="98">
        <v>0</v>
      </c>
      <c r="C151" s="98">
        <v>0</v>
      </c>
      <c r="D151" s="98">
        <v>0</v>
      </c>
      <c r="E151" s="98">
        <v>0</v>
      </c>
      <c r="F151" s="98">
        <v>0</v>
      </c>
      <c r="G151" s="98">
        <v>0</v>
      </c>
      <c r="H151" s="98">
        <v>0</v>
      </c>
      <c r="I151" s="98">
        <v>0</v>
      </c>
      <c r="J151" s="98">
        <v>0</v>
      </c>
      <c r="K151" s="98">
        <v>0</v>
      </c>
      <c r="L151" s="98">
        <v>0</v>
      </c>
      <c r="M151" s="98">
        <v>0</v>
      </c>
      <c r="N151" s="98">
        <v>0</v>
      </c>
      <c r="O151" s="98">
        <v>0</v>
      </c>
      <c r="P151" s="98">
        <v>0</v>
      </c>
      <c r="Q151" s="98">
        <v>0</v>
      </c>
      <c r="R151" s="98">
        <v>0</v>
      </c>
      <c r="S151" s="98">
        <v>0</v>
      </c>
    </row>
    <row r="152" spans="1:19">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s="928" customFormat="1">
      <c r="A153" s="924">
        <v>0</v>
      </c>
      <c r="B153" s="18">
        <v>1</v>
      </c>
      <c r="C153" s="18">
        <v>1</v>
      </c>
      <c r="D153" s="18">
        <v>0</v>
      </c>
      <c r="E153" s="18">
        <v>1</v>
      </c>
      <c r="F153" s="18">
        <v>0</v>
      </c>
      <c r="G153" s="18">
        <v>1</v>
      </c>
      <c r="H153" s="18">
        <v>0</v>
      </c>
      <c r="I153" s="18">
        <v>1</v>
      </c>
      <c r="J153" s="18">
        <v>0</v>
      </c>
      <c r="K153" s="18">
        <v>0</v>
      </c>
      <c r="L153" s="18">
        <v>0</v>
      </c>
      <c r="M153" s="18">
        <v>0</v>
      </c>
      <c r="N153" s="18">
        <v>0</v>
      </c>
      <c r="O153" s="18">
        <v>1</v>
      </c>
      <c r="P153" s="18">
        <v>0</v>
      </c>
      <c r="Q153" s="18">
        <v>0</v>
      </c>
      <c r="R153" s="18">
        <v>0</v>
      </c>
      <c r="S153" s="18">
        <v>0</v>
      </c>
    </row>
    <row r="154" spans="1:19">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s="928" customFormat="1">
      <c r="A155" s="924">
        <v>1</v>
      </c>
      <c r="B155" s="18">
        <v>0</v>
      </c>
      <c r="C155" s="18">
        <v>1</v>
      </c>
      <c r="D155" s="18">
        <v>1</v>
      </c>
      <c r="E155" s="18">
        <v>0</v>
      </c>
      <c r="F155" s="18">
        <v>0</v>
      </c>
      <c r="G155" s="18">
        <v>1</v>
      </c>
      <c r="H155" s="18">
        <v>0</v>
      </c>
      <c r="I155" s="18">
        <v>1</v>
      </c>
      <c r="J155" s="18">
        <v>0</v>
      </c>
      <c r="K155" s="18">
        <v>0</v>
      </c>
      <c r="L155" s="18">
        <v>0</v>
      </c>
      <c r="M155" s="18">
        <v>0</v>
      </c>
      <c r="N155" s="18">
        <v>0</v>
      </c>
      <c r="O155" s="18">
        <v>1</v>
      </c>
      <c r="P155" s="18">
        <v>0</v>
      </c>
      <c r="Q155" s="18">
        <v>0</v>
      </c>
      <c r="R155" s="18">
        <v>0</v>
      </c>
      <c r="S155" s="18">
        <v>0</v>
      </c>
    </row>
    <row r="156" spans="1:19">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s="639" customFormat="1">
      <c r="A157" s="18"/>
      <c r="B157" s="18"/>
      <c r="C157" s="18"/>
      <c r="D157" s="18"/>
      <c r="E157" s="18"/>
      <c r="F157" s="18"/>
      <c r="G157" s="18"/>
      <c r="H157" s="18"/>
      <c r="I157" s="18"/>
      <c r="J157" s="18"/>
      <c r="K157" s="18"/>
      <c r="L157" s="18"/>
      <c r="M157" s="18"/>
      <c r="N157" s="18"/>
      <c r="O157" s="18"/>
      <c r="P157" s="18"/>
      <c r="Q157" s="18"/>
      <c r="R157" s="18"/>
      <c r="S157" s="18"/>
    </row>
    <row r="158" spans="1:19">
      <c r="A158" s="996" t="s">
        <v>3653</v>
      </c>
      <c r="B158" s="997"/>
      <c r="C158" s="997"/>
      <c r="D158" s="997"/>
      <c r="E158" s="997"/>
      <c r="F158" s="997"/>
      <c r="G158" s="997"/>
      <c r="H158" s="997"/>
      <c r="I158" s="997"/>
      <c r="J158" s="997"/>
      <c r="K158" s="997"/>
      <c r="L158" s="997"/>
      <c r="M158" s="997"/>
      <c r="N158" s="997"/>
      <c r="O158" s="997"/>
      <c r="P158" s="997"/>
      <c r="Q158" s="997"/>
      <c r="R158" s="997"/>
      <c r="S158" s="998"/>
    </row>
    <row r="159" spans="1:19" s="22" customFormat="1">
      <c r="A159" s="500">
        <f>A135+A137+A139+A141+A143+A145+A147+A149+A151+A153+A155+A157</f>
        <v>5</v>
      </c>
      <c r="B159" s="500">
        <f t="shared" ref="B159:S159" si="3">B135+B137+B139+B141+B143+B145+B147+B149+B151+B153+B155+B157</f>
        <v>1</v>
      </c>
      <c r="C159" s="500">
        <f t="shared" si="3"/>
        <v>6</v>
      </c>
      <c r="D159" s="500">
        <f t="shared" si="3"/>
        <v>2</v>
      </c>
      <c r="E159" s="500">
        <f t="shared" si="3"/>
        <v>4</v>
      </c>
      <c r="F159" s="500">
        <f t="shared" si="3"/>
        <v>0</v>
      </c>
      <c r="G159" s="500">
        <f t="shared" si="3"/>
        <v>6</v>
      </c>
      <c r="H159" s="500">
        <f t="shared" si="3"/>
        <v>0</v>
      </c>
      <c r="I159" s="500">
        <f t="shared" si="3"/>
        <v>6</v>
      </c>
      <c r="J159" s="500">
        <f t="shared" si="3"/>
        <v>0</v>
      </c>
      <c r="K159" s="500">
        <v>0</v>
      </c>
      <c r="L159" s="500">
        <f t="shared" si="3"/>
        <v>0</v>
      </c>
      <c r="M159" s="500">
        <f t="shared" si="3"/>
        <v>0</v>
      </c>
      <c r="N159" s="500">
        <f t="shared" si="3"/>
        <v>0</v>
      </c>
      <c r="O159" s="500">
        <f t="shared" si="3"/>
        <v>6</v>
      </c>
      <c r="P159" s="500">
        <f t="shared" si="3"/>
        <v>0</v>
      </c>
      <c r="Q159" s="500">
        <f t="shared" si="3"/>
        <v>0</v>
      </c>
      <c r="R159" s="500">
        <f t="shared" si="3"/>
        <v>0</v>
      </c>
      <c r="S159" s="500">
        <f t="shared" si="3"/>
        <v>0</v>
      </c>
    </row>
    <row r="160" spans="1:19">
      <c r="A160" s="1239"/>
      <c r="B160" s="1239"/>
      <c r="C160" s="1239"/>
      <c r="D160" s="1239"/>
      <c r="E160" s="1239"/>
      <c r="F160" s="1239"/>
      <c r="G160" s="1239"/>
      <c r="H160" s="1239"/>
      <c r="I160" s="1239"/>
      <c r="J160" s="1239"/>
      <c r="K160" s="1239"/>
      <c r="L160" s="1239"/>
      <c r="M160" s="1239"/>
      <c r="N160" s="1239"/>
      <c r="O160" s="1239"/>
      <c r="P160" s="1239"/>
      <c r="Q160" s="1239"/>
      <c r="R160" s="1239"/>
      <c r="S160" s="1239"/>
    </row>
    <row r="161" spans="1:19" s="105" customFormat="1" ht="24" customHeight="1">
      <c r="A161" s="1004" t="s">
        <v>3646</v>
      </c>
      <c r="B161" s="1005"/>
      <c r="C161" s="1005"/>
      <c r="D161" s="1005"/>
      <c r="E161" s="1005"/>
      <c r="F161" s="1005"/>
      <c r="G161" s="1005"/>
      <c r="H161" s="1005"/>
      <c r="I161" s="1005"/>
      <c r="J161" s="1005"/>
      <c r="K161" s="1005"/>
      <c r="L161" s="1005"/>
      <c r="M161" s="1005"/>
      <c r="N161" s="1005"/>
      <c r="O161" s="1005"/>
      <c r="P161" s="1005"/>
      <c r="Q161" s="1005"/>
      <c r="R161" s="1005"/>
      <c r="S161" s="1006"/>
    </row>
    <row r="162" spans="1:19" ht="15" customHeight="1">
      <c r="A162" s="976" t="s">
        <v>3654</v>
      </c>
      <c r="B162" s="977"/>
      <c r="C162" s="977"/>
      <c r="D162" s="977"/>
      <c r="E162" s="977"/>
      <c r="F162" s="977"/>
      <c r="G162" s="977"/>
      <c r="H162" s="977"/>
      <c r="I162" s="977"/>
      <c r="J162" s="977"/>
      <c r="K162" s="977"/>
      <c r="L162" s="977"/>
      <c r="M162" s="977"/>
      <c r="N162" s="977"/>
      <c r="O162" s="977"/>
      <c r="P162" s="977"/>
      <c r="Q162" s="977"/>
      <c r="R162" s="977"/>
      <c r="S162" s="978"/>
    </row>
    <row r="163" spans="1:19" ht="15" customHeight="1">
      <c r="A163" s="1235" t="s">
        <v>2001</v>
      </c>
      <c r="B163" s="1226"/>
      <c r="C163" s="1226"/>
      <c r="D163" s="1226"/>
      <c r="E163" s="1226"/>
      <c r="F163" s="1226"/>
      <c r="G163" s="1226"/>
      <c r="H163" s="1226"/>
      <c r="I163" s="1226"/>
      <c r="J163" s="1226"/>
      <c r="K163" s="1226"/>
      <c r="L163" s="1226"/>
      <c r="M163" s="1226"/>
      <c r="N163" s="1226"/>
      <c r="O163" s="1226"/>
      <c r="P163" s="1226"/>
      <c r="Q163" s="1226"/>
      <c r="R163" s="1226"/>
      <c r="S163" s="1227"/>
    </row>
    <row r="164" spans="1:19" ht="15" customHeight="1">
      <c r="A164" s="976" t="s">
        <v>2012</v>
      </c>
      <c r="B164" s="977"/>
      <c r="C164" s="977"/>
      <c r="D164" s="977"/>
      <c r="E164" s="977"/>
      <c r="F164" s="977"/>
      <c r="G164" s="977"/>
      <c r="H164" s="977"/>
      <c r="I164" s="977"/>
      <c r="J164" s="977"/>
      <c r="K164" s="977"/>
      <c r="L164" s="977"/>
      <c r="M164" s="977"/>
      <c r="N164" s="977"/>
      <c r="O164" s="977"/>
      <c r="P164" s="977"/>
      <c r="Q164" s="977"/>
      <c r="R164" s="977"/>
      <c r="S164" s="978"/>
    </row>
    <row r="165" spans="1:19" ht="15" customHeight="1">
      <c r="A165" s="976" t="s">
        <v>2013</v>
      </c>
      <c r="B165" s="977"/>
      <c r="C165" s="977"/>
      <c r="D165" s="977"/>
      <c r="E165" s="977"/>
      <c r="F165" s="977"/>
      <c r="G165" s="977"/>
      <c r="H165" s="977"/>
      <c r="I165" s="977"/>
      <c r="J165" s="977"/>
      <c r="K165" s="977"/>
      <c r="L165" s="977"/>
      <c r="M165" s="977"/>
      <c r="N165" s="977"/>
      <c r="O165" s="977"/>
      <c r="P165" s="977"/>
      <c r="Q165" s="977"/>
      <c r="R165" s="977"/>
      <c r="S165" s="978"/>
    </row>
    <row r="166" spans="1:19" ht="15" customHeight="1">
      <c r="A166" s="976" t="s">
        <v>3629</v>
      </c>
      <c r="B166" s="977"/>
      <c r="C166" s="977"/>
      <c r="D166" s="977"/>
      <c r="E166" s="977"/>
      <c r="F166" s="977"/>
      <c r="G166" s="977"/>
      <c r="H166" s="977"/>
      <c r="I166" s="977"/>
      <c r="J166" s="977"/>
      <c r="K166" s="977"/>
      <c r="L166" s="977"/>
      <c r="M166" s="977"/>
      <c r="N166" s="977"/>
      <c r="O166" s="977"/>
      <c r="P166" s="977"/>
      <c r="Q166" s="977"/>
      <c r="R166" s="977"/>
      <c r="S166" s="978"/>
    </row>
    <row r="167" spans="1:19" ht="15" customHeight="1">
      <c r="A167" s="976" t="s">
        <v>2014</v>
      </c>
      <c r="B167" s="977"/>
      <c r="C167" s="977"/>
      <c r="D167" s="977"/>
      <c r="E167" s="977"/>
      <c r="F167" s="977"/>
      <c r="G167" s="977"/>
      <c r="H167" s="977"/>
      <c r="I167" s="977"/>
      <c r="J167" s="977"/>
      <c r="K167" s="977"/>
      <c r="L167" s="977"/>
      <c r="M167" s="977"/>
      <c r="N167" s="977"/>
      <c r="O167" s="977"/>
      <c r="P167" s="977"/>
      <c r="Q167" s="977"/>
      <c r="R167" s="977"/>
      <c r="S167" s="978"/>
    </row>
    <row r="168" spans="1:19" ht="15" customHeight="1">
      <c r="A168" s="976" t="s">
        <v>3630</v>
      </c>
      <c r="B168" s="977"/>
      <c r="C168" s="977"/>
      <c r="D168" s="977"/>
      <c r="E168" s="977"/>
      <c r="F168" s="977"/>
      <c r="G168" s="977"/>
      <c r="H168" s="977"/>
      <c r="I168" s="977"/>
      <c r="J168" s="977"/>
      <c r="K168" s="977"/>
      <c r="L168" s="977"/>
      <c r="M168" s="977"/>
      <c r="N168" s="977"/>
      <c r="O168" s="977"/>
      <c r="P168" s="977"/>
      <c r="Q168" s="977"/>
      <c r="R168" s="977"/>
      <c r="S168" s="978"/>
    </row>
    <row r="169" spans="1:19" ht="15" customHeight="1">
      <c r="A169" s="976" t="s">
        <v>2015</v>
      </c>
      <c r="B169" s="977"/>
      <c r="C169" s="977"/>
      <c r="D169" s="977"/>
      <c r="E169" s="977"/>
      <c r="F169" s="977"/>
      <c r="G169" s="977"/>
      <c r="H169" s="977"/>
      <c r="I169" s="977"/>
      <c r="J169" s="977"/>
      <c r="K169" s="977"/>
      <c r="L169" s="977"/>
      <c r="M169" s="977"/>
      <c r="N169" s="977"/>
      <c r="O169" s="977"/>
      <c r="P169" s="977"/>
      <c r="Q169" s="977"/>
      <c r="R169" s="977"/>
      <c r="S169" s="978"/>
    </row>
    <row r="170" spans="1:19" ht="15" customHeight="1">
      <c r="A170" s="982" t="s">
        <v>2016</v>
      </c>
      <c r="B170" s="983"/>
      <c r="C170" s="983"/>
      <c r="D170" s="983"/>
      <c r="E170" s="983"/>
      <c r="F170" s="983"/>
      <c r="G170" s="983"/>
      <c r="H170" s="983"/>
      <c r="I170" s="983"/>
      <c r="J170" s="983"/>
      <c r="K170" s="983"/>
      <c r="L170" s="983"/>
      <c r="M170" s="983"/>
      <c r="N170" s="983"/>
      <c r="O170" s="983"/>
      <c r="P170" s="983"/>
      <c r="Q170" s="983"/>
      <c r="R170" s="983"/>
      <c r="S170" s="984"/>
    </row>
    <row r="171" spans="1:19" ht="35.25" customHeight="1">
      <c r="A171" s="985" t="s">
        <v>41</v>
      </c>
      <c r="B171" s="985"/>
      <c r="C171" s="985"/>
      <c r="D171" s="985" t="s">
        <v>42</v>
      </c>
      <c r="E171" s="985"/>
      <c r="F171" s="985" t="s">
        <v>43</v>
      </c>
      <c r="G171" s="985"/>
      <c r="H171" s="985"/>
      <c r="I171" s="985" t="s">
        <v>44</v>
      </c>
      <c r="J171" s="985"/>
      <c r="K171" s="986" t="s">
        <v>45</v>
      </c>
      <c r="L171" s="987"/>
      <c r="M171" s="987"/>
      <c r="N171" s="988"/>
      <c r="O171" s="989" t="s">
        <v>46</v>
      </c>
      <c r="P171" s="989"/>
      <c r="Q171" s="990"/>
      <c r="R171" s="985" t="s">
        <v>47</v>
      </c>
      <c r="S171" s="985"/>
    </row>
    <row r="172" spans="1:19" ht="30" customHeight="1">
      <c r="A172" s="991"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row>
    <row r="173" spans="1:19" ht="58.5" customHeight="1">
      <c r="A173" s="985"/>
      <c r="B173" s="985"/>
      <c r="C173" s="1003"/>
      <c r="D173" s="985"/>
      <c r="E173" s="985"/>
      <c r="F173" s="497" t="s">
        <v>63</v>
      </c>
      <c r="G173" s="497" t="s">
        <v>64</v>
      </c>
      <c r="H173" s="497" t="s">
        <v>65</v>
      </c>
      <c r="I173" s="985"/>
      <c r="J173" s="985"/>
      <c r="K173" s="501" t="s">
        <v>66</v>
      </c>
      <c r="L173" s="501" t="s">
        <v>67</v>
      </c>
      <c r="M173" s="501" t="s">
        <v>68</v>
      </c>
      <c r="N173" s="501" t="s">
        <v>67</v>
      </c>
      <c r="O173" s="985"/>
      <c r="P173" s="985"/>
      <c r="Q173" s="985"/>
      <c r="R173" s="985"/>
      <c r="S173" s="985"/>
    </row>
    <row r="174" spans="1:19">
      <c r="A174" s="994" t="s">
        <v>69</v>
      </c>
      <c r="B174" s="994"/>
      <c r="C174" s="994"/>
      <c r="D174" s="994"/>
      <c r="E174" s="994"/>
      <c r="F174" s="994"/>
      <c r="G174" s="994"/>
      <c r="H174" s="994"/>
      <c r="I174" s="994"/>
      <c r="J174" s="994"/>
      <c r="K174" s="994"/>
      <c r="L174" s="994"/>
      <c r="M174" s="994"/>
      <c r="N174" s="994"/>
      <c r="O174" s="994"/>
      <c r="P174" s="994"/>
      <c r="Q174" s="994"/>
      <c r="R174" s="994"/>
      <c r="S174" s="994"/>
    </row>
    <row r="175" spans="1:19" s="680" customFormat="1">
      <c r="A175" s="672">
        <v>0</v>
      </c>
      <c r="B175" s="673">
        <v>1</v>
      </c>
      <c r="C175" s="673">
        <v>1</v>
      </c>
      <c r="D175" s="673">
        <v>0</v>
      </c>
      <c r="E175" s="673">
        <v>1</v>
      </c>
      <c r="F175" s="673">
        <v>0</v>
      </c>
      <c r="G175" s="673">
        <v>1</v>
      </c>
      <c r="H175" s="673">
        <v>0</v>
      </c>
      <c r="I175" s="673">
        <v>1</v>
      </c>
      <c r="J175" s="673">
        <v>0</v>
      </c>
      <c r="K175" s="673">
        <v>0</v>
      </c>
      <c r="L175" s="673">
        <v>0</v>
      </c>
      <c r="M175" s="673">
        <v>0</v>
      </c>
      <c r="N175" s="673">
        <v>0</v>
      </c>
      <c r="O175" s="673">
        <v>1</v>
      </c>
      <c r="P175" s="673">
        <v>0</v>
      </c>
      <c r="Q175" s="673">
        <v>0</v>
      </c>
      <c r="R175" s="673">
        <v>0</v>
      </c>
      <c r="S175" s="673">
        <v>0</v>
      </c>
    </row>
    <row r="176" spans="1:19">
      <c r="A176" s="994" t="s">
        <v>70</v>
      </c>
      <c r="B176" s="994"/>
      <c r="C176" s="994"/>
      <c r="D176" s="994"/>
      <c r="E176" s="994"/>
      <c r="F176" s="994"/>
      <c r="G176" s="994"/>
      <c r="H176" s="994"/>
      <c r="I176" s="994"/>
      <c r="J176" s="994"/>
      <c r="K176" s="994"/>
      <c r="L176" s="994"/>
      <c r="M176" s="994"/>
      <c r="N176" s="994"/>
      <c r="O176" s="994"/>
      <c r="P176" s="994"/>
      <c r="Q176" s="994"/>
      <c r="R176" s="994"/>
      <c r="S176" s="994"/>
    </row>
    <row r="177" spans="1:19" s="725" customFormat="1">
      <c r="A177" s="717">
        <v>0</v>
      </c>
      <c r="B177" s="18">
        <v>1</v>
      </c>
      <c r="C177" s="18">
        <v>1</v>
      </c>
      <c r="D177" s="18">
        <v>0</v>
      </c>
      <c r="E177" s="18">
        <v>1</v>
      </c>
      <c r="F177" s="18">
        <v>0</v>
      </c>
      <c r="G177" s="18">
        <v>1</v>
      </c>
      <c r="H177" s="18">
        <v>0</v>
      </c>
      <c r="I177" s="18">
        <v>1</v>
      </c>
      <c r="J177" s="18">
        <v>0</v>
      </c>
      <c r="K177" s="18">
        <v>0</v>
      </c>
      <c r="L177" s="18">
        <v>0</v>
      </c>
      <c r="M177" s="18">
        <v>0</v>
      </c>
      <c r="N177" s="18">
        <v>0</v>
      </c>
      <c r="O177" s="18">
        <v>1</v>
      </c>
      <c r="P177" s="18">
        <v>0</v>
      </c>
      <c r="Q177" s="18">
        <v>0</v>
      </c>
      <c r="R177" s="18">
        <v>0</v>
      </c>
      <c r="S177" s="18">
        <v>0</v>
      </c>
    </row>
    <row r="178" spans="1:19">
      <c r="A178" s="994" t="s">
        <v>2017</v>
      </c>
      <c r="B178" s="994"/>
      <c r="C178" s="994"/>
      <c r="D178" s="994"/>
      <c r="E178" s="994"/>
      <c r="F178" s="994"/>
      <c r="G178" s="994"/>
      <c r="H178" s="994"/>
      <c r="I178" s="994"/>
      <c r="J178" s="994"/>
      <c r="K178" s="994"/>
      <c r="L178" s="994"/>
      <c r="M178" s="994"/>
      <c r="N178" s="994"/>
      <c r="O178" s="994"/>
      <c r="P178" s="994"/>
      <c r="Q178" s="994"/>
      <c r="R178" s="994"/>
      <c r="S178" s="994"/>
    </row>
    <row r="179" spans="1:19" s="779" customFormat="1">
      <c r="A179" s="778">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c r="A180" s="994" t="s">
        <v>72</v>
      </c>
      <c r="B180" s="994"/>
      <c r="C180" s="994"/>
      <c r="D180" s="994"/>
      <c r="E180" s="994"/>
      <c r="F180" s="994"/>
      <c r="G180" s="994"/>
      <c r="H180" s="994"/>
      <c r="I180" s="994"/>
      <c r="J180" s="994"/>
      <c r="K180" s="994"/>
      <c r="L180" s="994"/>
      <c r="M180" s="994"/>
      <c r="N180" s="994"/>
      <c r="O180" s="994"/>
      <c r="P180" s="994"/>
      <c r="Q180" s="994"/>
      <c r="R180" s="994"/>
      <c r="S180" s="994"/>
    </row>
    <row r="181" spans="1:19" s="779" customFormat="1">
      <c r="A181" s="778">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c r="A182" s="995" t="s">
        <v>73</v>
      </c>
      <c r="B182" s="995"/>
      <c r="C182" s="995"/>
      <c r="D182" s="995"/>
      <c r="E182" s="995"/>
      <c r="F182" s="995"/>
      <c r="G182" s="995"/>
      <c r="H182" s="995"/>
      <c r="I182" s="995"/>
      <c r="J182" s="995"/>
      <c r="K182" s="995"/>
      <c r="L182" s="995"/>
      <c r="M182" s="995"/>
      <c r="N182" s="995"/>
      <c r="O182" s="995"/>
      <c r="P182" s="995"/>
      <c r="Q182" s="995"/>
      <c r="R182" s="995"/>
      <c r="S182" s="995"/>
    </row>
    <row r="183" spans="1:19" s="813" customFormat="1">
      <c r="A183" s="812">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c r="A184" s="994" t="s">
        <v>74</v>
      </c>
      <c r="B184" s="994"/>
      <c r="C184" s="994"/>
      <c r="D184" s="994"/>
      <c r="E184" s="994"/>
      <c r="F184" s="994"/>
      <c r="G184" s="994"/>
      <c r="H184" s="994"/>
      <c r="I184" s="994"/>
      <c r="J184" s="994"/>
      <c r="K184" s="994"/>
      <c r="L184" s="994"/>
      <c r="M184" s="994"/>
      <c r="N184" s="994"/>
      <c r="O184" s="994"/>
      <c r="P184" s="994"/>
      <c r="Q184" s="994"/>
      <c r="R184" s="994"/>
      <c r="S184" s="994"/>
    </row>
    <row r="185" spans="1:19" s="580" customFormat="1">
      <c r="A185" s="577">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c r="A186" s="994" t="s">
        <v>75</v>
      </c>
      <c r="B186" s="994"/>
      <c r="C186" s="994"/>
      <c r="D186" s="994"/>
      <c r="E186" s="994"/>
      <c r="F186" s="994"/>
      <c r="G186" s="994"/>
      <c r="H186" s="994"/>
      <c r="I186" s="994"/>
      <c r="J186" s="994"/>
      <c r="K186" s="994"/>
      <c r="L186" s="994"/>
      <c r="M186" s="994"/>
      <c r="N186" s="994"/>
      <c r="O186" s="994"/>
      <c r="P186" s="994"/>
      <c r="Q186" s="994"/>
      <c r="R186" s="994"/>
      <c r="S186" s="994"/>
    </row>
    <row r="187" spans="1:19" s="856" customFormat="1">
      <c r="A187" s="98">
        <v>0</v>
      </c>
      <c r="B187" s="98">
        <v>0</v>
      </c>
      <c r="C187" s="98">
        <v>0</v>
      </c>
      <c r="D187" s="98">
        <v>0</v>
      </c>
      <c r="E187" s="98">
        <v>0</v>
      </c>
      <c r="F187" s="98">
        <v>0</v>
      </c>
      <c r="G187" s="98">
        <v>0</v>
      </c>
      <c r="H187" s="98">
        <v>0</v>
      </c>
      <c r="I187" s="98">
        <v>0</v>
      </c>
      <c r="J187" s="98">
        <v>0</v>
      </c>
      <c r="K187" s="98">
        <v>0</v>
      </c>
      <c r="L187" s="98">
        <v>0</v>
      </c>
      <c r="M187" s="98">
        <v>0</v>
      </c>
      <c r="N187" s="98">
        <v>0</v>
      </c>
      <c r="O187" s="98">
        <v>0</v>
      </c>
      <c r="P187" s="98">
        <v>0</v>
      </c>
      <c r="Q187" s="98">
        <v>0</v>
      </c>
      <c r="R187" s="98">
        <v>0</v>
      </c>
      <c r="S187" s="98">
        <v>0</v>
      </c>
    </row>
    <row r="188" spans="1:19">
      <c r="A188" s="994" t="s">
        <v>2018</v>
      </c>
      <c r="B188" s="994"/>
      <c r="C188" s="994"/>
      <c r="D188" s="994"/>
      <c r="E188" s="994"/>
      <c r="F188" s="994"/>
      <c r="G188" s="994"/>
      <c r="H188" s="994"/>
      <c r="I188" s="994"/>
      <c r="J188" s="994"/>
      <c r="K188" s="994"/>
      <c r="L188" s="994"/>
      <c r="M188" s="994"/>
      <c r="N188" s="994"/>
      <c r="O188" s="994"/>
      <c r="P188" s="994"/>
      <c r="Q188" s="994"/>
      <c r="R188" s="994"/>
      <c r="S188" s="994"/>
    </row>
    <row r="189" spans="1:19" s="877" customFormat="1">
      <c r="A189" s="98">
        <v>0</v>
      </c>
      <c r="B189" s="98">
        <v>0</v>
      </c>
      <c r="C189" s="98">
        <v>0</v>
      </c>
      <c r="D189" s="98">
        <v>0</v>
      </c>
      <c r="E189" s="98">
        <v>0</v>
      </c>
      <c r="F189" s="98">
        <v>0</v>
      </c>
      <c r="G189" s="98">
        <v>0</v>
      </c>
      <c r="H189" s="98">
        <v>0</v>
      </c>
      <c r="I189" s="98">
        <v>0</v>
      </c>
      <c r="J189" s="98">
        <v>0</v>
      </c>
      <c r="K189" s="98">
        <v>0</v>
      </c>
      <c r="L189" s="98">
        <v>0</v>
      </c>
      <c r="M189" s="98">
        <v>0</v>
      </c>
      <c r="N189" s="98">
        <v>0</v>
      </c>
      <c r="O189" s="98">
        <v>0</v>
      </c>
      <c r="P189" s="98">
        <v>0</v>
      </c>
      <c r="Q189" s="98">
        <v>0</v>
      </c>
      <c r="R189" s="98">
        <v>0</v>
      </c>
      <c r="S189" s="98">
        <v>0</v>
      </c>
    </row>
    <row r="190" spans="1:19">
      <c r="A190" s="994" t="s">
        <v>77</v>
      </c>
      <c r="B190" s="994"/>
      <c r="C190" s="994"/>
      <c r="D190" s="994"/>
      <c r="E190" s="994"/>
      <c r="F190" s="994"/>
      <c r="G190" s="994"/>
      <c r="H190" s="994"/>
      <c r="I190" s="994"/>
      <c r="J190" s="994"/>
      <c r="K190" s="994"/>
      <c r="L190" s="994"/>
      <c r="M190" s="994"/>
      <c r="N190" s="994"/>
      <c r="O190" s="994"/>
      <c r="P190" s="994"/>
      <c r="Q190" s="994"/>
      <c r="R190" s="994"/>
      <c r="S190" s="994"/>
    </row>
    <row r="191" spans="1:19" s="903" customFormat="1">
      <c r="A191" s="98">
        <v>0</v>
      </c>
      <c r="B191" s="98">
        <v>0</v>
      </c>
      <c r="C191" s="98">
        <v>0</v>
      </c>
      <c r="D191" s="98">
        <v>0</v>
      </c>
      <c r="E191" s="98">
        <v>0</v>
      </c>
      <c r="F191" s="98">
        <v>0</v>
      </c>
      <c r="G191" s="98">
        <v>0</v>
      </c>
      <c r="H191" s="98">
        <v>0</v>
      </c>
      <c r="I191" s="98">
        <v>0</v>
      </c>
      <c r="J191" s="98">
        <v>0</v>
      </c>
      <c r="K191" s="98">
        <v>0</v>
      </c>
      <c r="L191" s="98">
        <v>0</v>
      </c>
      <c r="M191" s="98">
        <v>0</v>
      </c>
      <c r="N191" s="98">
        <v>0</v>
      </c>
      <c r="O191" s="98">
        <v>0</v>
      </c>
      <c r="P191" s="98">
        <v>0</v>
      </c>
      <c r="Q191" s="98">
        <v>0</v>
      </c>
      <c r="R191" s="98">
        <v>0</v>
      </c>
      <c r="S191" s="98">
        <v>0</v>
      </c>
    </row>
    <row r="192" spans="1:19">
      <c r="A192" s="994" t="s">
        <v>78</v>
      </c>
      <c r="B192" s="994"/>
      <c r="C192" s="994"/>
      <c r="D192" s="994"/>
      <c r="E192" s="994"/>
      <c r="F192" s="994"/>
      <c r="G192" s="994"/>
      <c r="H192" s="994"/>
      <c r="I192" s="994"/>
      <c r="J192" s="994"/>
      <c r="K192" s="994"/>
      <c r="L192" s="994"/>
      <c r="M192" s="994"/>
      <c r="N192" s="994"/>
      <c r="O192" s="994"/>
      <c r="P192" s="994"/>
      <c r="Q192" s="994"/>
      <c r="R192" s="994"/>
      <c r="S192" s="994"/>
    </row>
    <row r="193" spans="1:19" s="928" customFormat="1">
      <c r="A193" s="98">
        <v>0</v>
      </c>
      <c r="B193" s="98">
        <v>0</v>
      </c>
      <c r="C193" s="98">
        <v>0</v>
      </c>
      <c r="D193" s="98">
        <v>0</v>
      </c>
      <c r="E193" s="98">
        <v>0</v>
      </c>
      <c r="F193" s="98">
        <v>0</v>
      </c>
      <c r="G193" s="98">
        <v>0</v>
      </c>
      <c r="H193" s="98">
        <v>0</v>
      </c>
      <c r="I193" s="98">
        <v>0</v>
      </c>
      <c r="J193" s="98">
        <v>0</v>
      </c>
      <c r="K193" s="98">
        <v>0</v>
      </c>
      <c r="L193" s="98">
        <v>0</v>
      </c>
      <c r="M193" s="98">
        <v>0</v>
      </c>
      <c r="N193" s="98">
        <v>0</v>
      </c>
      <c r="O193" s="98">
        <v>0</v>
      </c>
      <c r="P193" s="98">
        <v>0</v>
      </c>
      <c r="Q193" s="98">
        <v>0</v>
      </c>
      <c r="R193" s="98">
        <v>0</v>
      </c>
      <c r="S193" s="98">
        <v>0</v>
      </c>
    </row>
    <row r="194" spans="1:19">
      <c r="A194" s="994" t="s">
        <v>79</v>
      </c>
      <c r="B194" s="994"/>
      <c r="C194" s="994"/>
      <c r="D194" s="994"/>
      <c r="E194" s="994"/>
      <c r="F194" s="994"/>
      <c r="G194" s="994"/>
      <c r="H194" s="994"/>
      <c r="I194" s="994"/>
      <c r="J194" s="994"/>
      <c r="K194" s="994"/>
      <c r="L194" s="994"/>
      <c r="M194" s="994"/>
      <c r="N194" s="994"/>
      <c r="O194" s="994"/>
      <c r="P194" s="994"/>
      <c r="Q194" s="994"/>
      <c r="R194" s="994"/>
      <c r="S194" s="994"/>
    </row>
    <row r="195" spans="1:19" s="928" customFormat="1">
      <c r="A195" s="98">
        <v>0</v>
      </c>
      <c r="B195" s="98">
        <v>0</v>
      </c>
      <c r="C195" s="98">
        <v>0</v>
      </c>
      <c r="D195" s="98">
        <v>0</v>
      </c>
      <c r="E195" s="98">
        <v>0</v>
      </c>
      <c r="F195" s="98">
        <v>0</v>
      </c>
      <c r="G195" s="98">
        <v>0</v>
      </c>
      <c r="H195" s="98">
        <v>0</v>
      </c>
      <c r="I195" s="98">
        <v>0</v>
      </c>
      <c r="J195" s="98">
        <v>0</v>
      </c>
      <c r="K195" s="98">
        <v>0</v>
      </c>
      <c r="L195" s="98">
        <v>0</v>
      </c>
      <c r="M195" s="98">
        <v>0</v>
      </c>
      <c r="N195" s="98">
        <v>0</v>
      </c>
      <c r="O195" s="98">
        <v>0</v>
      </c>
      <c r="P195" s="98">
        <v>0</v>
      </c>
      <c r="Q195" s="98">
        <v>0</v>
      </c>
      <c r="R195" s="98">
        <v>0</v>
      </c>
      <c r="S195" s="98">
        <v>0</v>
      </c>
    </row>
    <row r="196" spans="1:19">
      <c r="A196" s="994" t="s">
        <v>80</v>
      </c>
      <c r="B196" s="994"/>
      <c r="C196" s="994"/>
      <c r="D196" s="994"/>
      <c r="E196" s="994"/>
      <c r="F196" s="994"/>
      <c r="G196" s="994"/>
      <c r="H196" s="994"/>
      <c r="I196" s="994"/>
      <c r="J196" s="994"/>
      <c r="K196" s="994"/>
      <c r="L196" s="994"/>
      <c r="M196" s="994"/>
      <c r="N196" s="994"/>
      <c r="O196" s="994"/>
      <c r="P196" s="994"/>
      <c r="Q196" s="994"/>
      <c r="R196" s="994"/>
      <c r="S196" s="994"/>
    </row>
    <row r="197" spans="1:19" s="4" customFormat="1">
      <c r="A197" s="504"/>
      <c r="B197" s="504"/>
      <c r="C197" s="504"/>
      <c r="D197" s="504"/>
      <c r="E197" s="504"/>
      <c r="F197" s="504"/>
      <c r="G197" s="504"/>
      <c r="H197" s="504"/>
      <c r="I197" s="504"/>
      <c r="J197" s="504"/>
      <c r="K197" s="504"/>
      <c r="L197" s="504"/>
      <c r="M197" s="504"/>
      <c r="N197" s="504"/>
      <c r="O197" s="504"/>
      <c r="P197" s="504"/>
      <c r="Q197" s="504"/>
      <c r="R197" s="504"/>
      <c r="S197" s="504"/>
    </row>
    <row r="198" spans="1:19">
      <c r="A198" s="996" t="s">
        <v>3653</v>
      </c>
      <c r="B198" s="997"/>
      <c r="C198" s="997"/>
      <c r="D198" s="997"/>
      <c r="E198" s="997"/>
      <c r="F198" s="997"/>
      <c r="G198" s="997"/>
      <c r="H198" s="997"/>
      <c r="I198" s="997"/>
      <c r="J198" s="997"/>
      <c r="K198" s="997"/>
      <c r="L198" s="997"/>
      <c r="M198" s="997"/>
      <c r="N198" s="997"/>
      <c r="O198" s="997"/>
      <c r="P198" s="997"/>
      <c r="Q198" s="997"/>
      <c r="R198" s="997"/>
      <c r="S198" s="998"/>
    </row>
    <row r="199" spans="1:19" s="22" customFormat="1">
      <c r="A199" s="500">
        <f>A175+A177+A179+A181+A183+A185+A187+A189+A191+A193+A195+A197</f>
        <v>0</v>
      </c>
      <c r="B199" s="500">
        <f t="shared" ref="B199:S199" si="4">B175+B177+B179+B181+B183+B185+B187+B189+B191+B193+B195+B197</f>
        <v>2</v>
      </c>
      <c r="C199" s="500">
        <f t="shared" si="4"/>
        <v>2</v>
      </c>
      <c r="D199" s="500">
        <f t="shared" si="4"/>
        <v>0</v>
      </c>
      <c r="E199" s="500">
        <f t="shared" si="4"/>
        <v>2</v>
      </c>
      <c r="F199" s="500">
        <f t="shared" si="4"/>
        <v>0</v>
      </c>
      <c r="G199" s="500">
        <f t="shared" si="4"/>
        <v>2</v>
      </c>
      <c r="H199" s="500">
        <f t="shared" si="4"/>
        <v>0</v>
      </c>
      <c r="I199" s="500">
        <f t="shared" si="4"/>
        <v>2</v>
      </c>
      <c r="J199" s="500">
        <f t="shared" si="4"/>
        <v>0</v>
      </c>
      <c r="K199" s="500">
        <v>0</v>
      </c>
      <c r="L199" s="500">
        <f t="shared" si="4"/>
        <v>0</v>
      </c>
      <c r="M199" s="500">
        <f t="shared" si="4"/>
        <v>0</v>
      </c>
      <c r="N199" s="500">
        <f t="shared" si="4"/>
        <v>0</v>
      </c>
      <c r="O199" s="500">
        <f t="shared" si="4"/>
        <v>2</v>
      </c>
      <c r="P199" s="500">
        <f t="shared" si="4"/>
        <v>0</v>
      </c>
      <c r="Q199" s="500">
        <f t="shared" si="4"/>
        <v>0</v>
      </c>
      <c r="R199" s="500">
        <f t="shared" si="4"/>
        <v>0</v>
      </c>
      <c r="S199" s="500">
        <f t="shared" si="4"/>
        <v>0</v>
      </c>
    </row>
    <row r="200" spans="1:19">
      <c r="A200" s="1239"/>
      <c r="B200" s="1239"/>
      <c r="C200" s="1239"/>
      <c r="D200" s="1239"/>
      <c r="E200" s="1239"/>
      <c r="F200" s="1239"/>
      <c r="G200" s="1239"/>
      <c r="H200" s="1239"/>
      <c r="I200" s="1239"/>
      <c r="J200" s="1239"/>
      <c r="K200" s="1239"/>
      <c r="L200" s="1239"/>
      <c r="M200" s="1239"/>
      <c r="N200" s="1239"/>
      <c r="O200" s="1239"/>
      <c r="P200" s="1239"/>
      <c r="Q200" s="1239"/>
      <c r="R200" s="1239"/>
      <c r="S200" s="1239"/>
    </row>
    <row r="201" spans="1:19" ht="24" customHeight="1">
      <c r="A201" s="1004" t="s">
        <v>2295</v>
      </c>
      <c r="B201" s="1005"/>
      <c r="C201" s="1005"/>
      <c r="D201" s="1005"/>
      <c r="E201" s="1005"/>
      <c r="F201" s="1005"/>
      <c r="G201" s="1005"/>
      <c r="H201" s="1005"/>
      <c r="I201" s="1005"/>
      <c r="J201" s="1005"/>
      <c r="K201" s="1005"/>
      <c r="L201" s="1005"/>
      <c r="M201" s="1005"/>
      <c r="N201" s="1005"/>
      <c r="O201" s="1005"/>
      <c r="P201" s="1005"/>
      <c r="Q201" s="1005"/>
      <c r="R201" s="1005"/>
      <c r="S201" s="1006"/>
    </row>
    <row r="202" spans="1:19" ht="15" customHeight="1">
      <c r="A202" s="976" t="s">
        <v>3654</v>
      </c>
      <c r="B202" s="977"/>
      <c r="C202" s="977"/>
      <c r="D202" s="977"/>
      <c r="E202" s="977"/>
      <c r="F202" s="977"/>
      <c r="G202" s="977"/>
      <c r="H202" s="977"/>
      <c r="I202" s="977"/>
      <c r="J202" s="977"/>
      <c r="K202" s="977"/>
      <c r="L202" s="977"/>
      <c r="M202" s="977"/>
      <c r="N202" s="977"/>
      <c r="O202" s="977"/>
      <c r="P202" s="977"/>
      <c r="Q202" s="977"/>
      <c r="R202" s="977"/>
      <c r="S202" s="977"/>
    </row>
    <row r="203" spans="1:19" ht="15" customHeight="1">
      <c r="A203" s="1235" t="s">
        <v>2001</v>
      </c>
      <c r="B203" s="1226"/>
      <c r="C203" s="1226"/>
      <c r="D203" s="1226"/>
      <c r="E203" s="1226"/>
      <c r="F203" s="1226"/>
      <c r="G203" s="1226"/>
      <c r="H203" s="1226"/>
      <c r="I203" s="1226"/>
      <c r="J203" s="1226"/>
      <c r="K203" s="1226"/>
      <c r="L203" s="1226"/>
      <c r="M203" s="1226"/>
      <c r="N203" s="1226"/>
      <c r="O203" s="1226"/>
      <c r="P203" s="1226"/>
      <c r="Q203" s="1226"/>
      <c r="R203" s="1226"/>
      <c r="S203" s="1227"/>
    </row>
    <row r="204" spans="1:19" ht="15" customHeight="1">
      <c r="A204" s="976" t="s">
        <v>2019</v>
      </c>
      <c r="B204" s="977"/>
      <c r="C204" s="977"/>
      <c r="D204" s="977"/>
      <c r="E204" s="977"/>
      <c r="F204" s="977"/>
      <c r="G204" s="977"/>
      <c r="H204" s="977"/>
      <c r="I204" s="977"/>
      <c r="J204" s="977"/>
      <c r="K204" s="977"/>
      <c r="L204" s="977"/>
      <c r="M204" s="977"/>
      <c r="N204" s="977"/>
      <c r="O204" s="977"/>
      <c r="P204" s="977"/>
      <c r="Q204" s="977"/>
      <c r="R204" s="977"/>
      <c r="S204" s="978"/>
    </row>
    <row r="205" spans="1:19" ht="15" customHeight="1">
      <c r="A205" s="976" t="s">
        <v>2020</v>
      </c>
      <c r="B205" s="977"/>
      <c r="C205" s="977"/>
      <c r="D205" s="977"/>
      <c r="E205" s="977"/>
      <c r="F205" s="977"/>
      <c r="G205" s="977"/>
      <c r="H205" s="977"/>
      <c r="I205" s="977"/>
      <c r="J205" s="977"/>
      <c r="K205" s="977"/>
      <c r="L205" s="977"/>
      <c r="M205" s="977"/>
      <c r="N205" s="977"/>
      <c r="O205" s="977"/>
      <c r="P205" s="977"/>
      <c r="Q205" s="977"/>
      <c r="R205" s="977"/>
      <c r="S205" s="978"/>
    </row>
    <row r="206" spans="1:19" ht="15" customHeight="1">
      <c r="A206" s="976" t="s">
        <v>2021</v>
      </c>
      <c r="B206" s="977"/>
      <c r="C206" s="977"/>
      <c r="D206" s="977"/>
      <c r="E206" s="977"/>
      <c r="F206" s="977"/>
      <c r="G206" s="977"/>
      <c r="H206" s="977"/>
      <c r="I206" s="977"/>
      <c r="J206" s="977"/>
      <c r="K206" s="977"/>
      <c r="L206" s="977"/>
      <c r="M206" s="977"/>
      <c r="N206" s="977"/>
      <c r="O206" s="977"/>
      <c r="P206" s="977"/>
      <c r="Q206" s="977"/>
      <c r="R206" s="977"/>
      <c r="S206" s="978"/>
    </row>
    <row r="207" spans="1:19" ht="15" customHeight="1">
      <c r="A207" s="976" t="s">
        <v>2021</v>
      </c>
      <c r="B207" s="977"/>
      <c r="C207" s="977"/>
      <c r="D207" s="977"/>
      <c r="E207" s="977"/>
      <c r="F207" s="977"/>
      <c r="G207" s="977"/>
      <c r="H207" s="977"/>
      <c r="I207" s="977"/>
      <c r="J207" s="977"/>
      <c r="K207" s="977"/>
      <c r="L207" s="977"/>
      <c r="M207" s="977"/>
      <c r="N207" s="977"/>
      <c r="O207" s="977"/>
      <c r="P207" s="977"/>
      <c r="Q207" s="977"/>
      <c r="R207" s="977"/>
      <c r="S207" s="978"/>
    </row>
    <row r="208" spans="1:19" ht="15" customHeight="1">
      <c r="A208" s="976" t="s">
        <v>3631</v>
      </c>
      <c r="B208" s="977"/>
      <c r="C208" s="977"/>
      <c r="D208" s="977"/>
      <c r="E208" s="977"/>
      <c r="F208" s="977"/>
      <c r="G208" s="977"/>
      <c r="H208" s="977"/>
      <c r="I208" s="977"/>
      <c r="J208" s="977"/>
      <c r="K208" s="977"/>
      <c r="L208" s="977"/>
      <c r="M208" s="977"/>
      <c r="N208" s="977"/>
      <c r="O208" s="977"/>
      <c r="P208" s="977"/>
      <c r="Q208" s="977"/>
      <c r="R208" s="977"/>
      <c r="S208" s="978"/>
    </row>
    <row r="209" spans="1:19" ht="15" customHeight="1">
      <c r="A209" s="976" t="s">
        <v>3632</v>
      </c>
      <c r="B209" s="977"/>
      <c r="C209" s="977"/>
      <c r="D209" s="977"/>
      <c r="E209" s="977"/>
      <c r="F209" s="977"/>
      <c r="G209" s="977"/>
      <c r="H209" s="977"/>
      <c r="I209" s="977"/>
      <c r="J209" s="977"/>
      <c r="K209" s="977"/>
      <c r="L209" s="977"/>
      <c r="M209" s="977"/>
      <c r="N209" s="977"/>
      <c r="O209" s="977"/>
      <c r="P209" s="977"/>
      <c r="Q209" s="977"/>
      <c r="R209" s="977"/>
      <c r="S209" s="978"/>
    </row>
    <row r="210" spans="1:19" ht="15" customHeight="1">
      <c r="A210" s="982" t="s">
        <v>3633</v>
      </c>
      <c r="B210" s="983"/>
      <c r="C210" s="983"/>
      <c r="D210" s="983"/>
      <c r="E210" s="983"/>
      <c r="F210" s="983"/>
      <c r="G210" s="983"/>
      <c r="H210" s="983"/>
      <c r="I210" s="983"/>
      <c r="J210" s="983"/>
      <c r="K210" s="983"/>
      <c r="L210" s="983"/>
      <c r="M210" s="983"/>
      <c r="N210" s="983"/>
      <c r="O210" s="983"/>
      <c r="P210" s="983"/>
      <c r="Q210" s="983"/>
      <c r="R210" s="983"/>
      <c r="S210" s="984"/>
    </row>
    <row r="211" spans="1:19" ht="30.75" customHeight="1">
      <c r="A211" s="985" t="s">
        <v>41</v>
      </c>
      <c r="B211" s="985"/>
      <c r="C211" s="985"/>
      <c r="D211" s="985" t="s">
        <v>42</v>
      </c>
      <c r="E211" s="985"/>
      <c r="F211" s="985" t="s">
        <v>43</v>
      </c>
      <c r="G211" s="985"/>
      <c r="H211" s="985"/>
      <c r="I211" s="985" t="s">
        <v>44</v>
      </c>
      <c r="J211" s="985"/>
      <c r="K211" s="986" t="s">
        <v>45</v>
      </c>
      <c r="L211" s="987"/>
      <c r="M211" s="987"/>
      <c r="N211" s="988"/>
      <c r="O211" s="989" t="s">
        <v>46</v>
      </c>
      <c r="P211" s="989"/>
      <c r="Q211" s="990"/>
      <c r="R211" s="985" t="s">
        <v>47</v>
      </c>
      <c r="S211" s="985"/>
    </row>
    <row r="212" spans="1:19" ht="32.25" customHeight="1">
      <c r="A212" s="991" t="s">
        <v>48</v>
      </c>
      <c r="B212" s="991" t="s">
        <v>49</v>
      </c>
      <c r="C212" s="1002" t="s">
        <v>50</v>
      </c>
      <c r="D212" s="991" t="s">
        <v>51</v>
      </c>
      <c r="E212" s="991" t="s">
        <v>52</v>
      </c>
      <c r="F212" s="986" t="s">
        <v>53</v>
      </c>
      <c r="G212" s="992"/>
      <c r="H212" s="993"/>
      <c r="I212" s="991" t="s">
        <v>54</v>
      </c>
      <c r="J212" s="991" t="s">
        <v>55</v>
      </c>
      <c r="K212" s="986" t="s">
        <v>56</v>
      </c>
      <c r="L212" s="993"/>
      <c r="M212" s="986" t="s">
        <v>57</v>
      </c>
      <c r="N212" s="993"/>
      <c r="O212" s="991" t="s">
        <v>58</v>
      </c>
      <c r="P212" s="991" t="s">
        <v>59</v>
      </c>
      <c r="Q212" s="991" t="s">
        <v>60</v>
      </c>
      <c r="R212" s="991" t="s">
        <v>61</v>
      </c>
      <c r="S212" s="991" t="s">
        <v>62</v>
      </c>
    </row>
    <row r="213" spans="1:19" ht="57.75" customHeight="1">
      <c r="A213" s="985"/>
      <c r="B213" s="985"/>
      <c r="C213" s="1003"/>
      <c r="D213" s="985"/>
      <c r="E213" s="985"/>
      <c r="F213" s="497" t="s">
        <v>63</v>
      </c>
      <c r="G213" s="497" t="s">
        <v>64</v>
      </c>
      <c r="H213" s="497" t="s">
        <v>65</v>
      </c>
      <c r="I213" s="985"/>
      <c r="J213" s="985"/>
      <c r="K213" s="501" t="s">
        <v>66</v>
      </c>
      <c r="L213" s="501" t="s">
        <v>67</v>
      </c>
      <c r="M213" s="501" t="s">
        <v>68</v>
      </c>
      <c r="N213" s="501" t="s">
        <v>67</v>
      </c>
      <c r="O213" s="985"/>
      <c r="P213" s="985"/>
      <c r="Q213" s="985"/>
      <c r="R213" s="985"/>
      <c r="S213" s="985"/>
    </row>
    <row r="214" spans="1:19">
      <c r="A214" s="994" t="s">
        <v>69</v>
      </c>
      <c r="B214" s="994"/>
      <c r="C214" s="994"/>
      <c r="D214" s="994"/>
      <c r="E214" s="994"/>
      <c r="F214" s="994"/>
      <c r="G214" s="994"/>
      <c r="H214" s="994"/>
      <c r="I214" s="994"/>
      <c r="J214" s="994"/>
      <c r="K214" s="994"/>
      <c r="L214" s="994"/>
      <c r="M214" s="994"/>
      <c r="N214" s="994"/>
      <c r="O214" s="994"/>
      <c r="P214" s="994"/>
      <c r="Q214" s="994"/>
      <c r="R214" s="994"/>
      <c r="S214" s="994"/>
    </row>
    <row r="215" spans="1:19" s="680" customFormat="1">
      <c r="A215" s="672">
        <v>0</v>
      </c>
      <c r="B215" s="673">
        <v>0</v>
      </c>
      <c r="C215" s="673">
        <v>0</v>
      </c>
      <c r="D215" s="673">
        <v>0</v>
      </c>
      <c r="E215" s="673">
        <v>0</v>
      </c>
      <c r="F215" s="673">
        <v>0</v>
      </c>
      <c r="G215" s="673">
        <v>0</v>
      </c>
      <c r="H215" s="673">
        <v>0</v>
      </c>
      <c r="I215" s="673">
        <v>0</v>
      </c>
      <c r="J215" s="673">
        <v>0</v>
      </c>
      <c r="K215" s="673">
        <v>0</v>
      </c>
      <c r="L215" s="673">
        <v>0</v>
      </c>
      <c r="M215" s="673">
        <v>0</v>
      </c>
      <c r="N215" s="673">
        <v>0</v>
      </c>
      <c r="O215" s="673">
        <v>0</v>
      </c>
      <c r="P215" s="673">
        <v>0</v>
      </c>
      <c r="Q215" s="673">
        <v>0</v>
      </c>
      <c r="R215" s="673">
        <v>0</v>
      </c>
      <c r="S215" s="673">
        <v>0</v>
      </c>
    </row>
    <row r="216" spans="1:19">
      <c r="A216" s="994" t="s">
        <v>70</v>
      </c>
      <c r="B216" s="994"/>
      <c r="C216" s="994"/>
      <c r="D216" s="994"/>
      <c r="E216" s="994"/>
      <c r="F216" s="994"/>
      <c r="G216" s="994"/>
      <c r="H216" s="994"/>
      <c r="I216" s="994"/>
      <c r="J216" s="994"/>
      <c r="K216" s="994"/>
      <c r="L216" s="994"/>
      <c r="M216" s="994"/>
      <c r="N216" s="994"/>
      <c r="O216" s="994"/>
      <c r="P216" s="994"/>
      <c r="Q216" s="994"/>
      <c r="R216" s="994"/>
      <c r="S216" s="994"/>
    </row>
    <row r="217" spans="1:19" s="725" customFormat="1">
      <c r="A217" s="717">
        <v>1</v>
      </c>
      <c r="B217" s="18">
        <v>0</v>
      </c>
      <c r="C217" s="18">
        <v>1</v>
      </c>
      <c r="D217" s="18">
        <v>0</v>
      </c>
      <c r="E217" s="18">
        <v>1</v>
      </c>
      <c r="F217" s="18">
        <v>1</v>
      </c>
      <c r="G217" s="18">
        <v>0</v>
      </c>
      <c r="H217" s="18">
        <v>0</v>
      </c>
      <c r="I217" s="18">
        <v>1</v>
      </c>
      <c r="J217" s="18">
        <v>0</v>
      </c>
      <c r="K217" s="18">
        <v>0</v>
      </c>
      <c r="L217" s="18">
        <v>0</v>
      </c>
      <c r="M217" s="18">
        <v>0</v>
      </c>
      <c r="N217" s="18">
        <v>0</v>
      </c>
      <c r="O217" s="18">
        <v>0</v>
      </c>
      <c r="P217" s="18">
        <v>1</v>
      </c>
      <c r="Q217" s="18">
        <v>0</v>
      </c>
      <c r="R217" s="18">
        <v>0</v>
      </c>
      <c r="S217" s="18">
        <v>0</v>
      </c>
    </row>
    <row r="218" spans="1:19">
      <c r="A218" s="994" t="s">
        <v>71</v>
      </c>
      <c r="B218" s="994"/>
      <c r="C218" s="994"/>
      <c r="D218" s="994"/>
      <c r="E218" s="994"/>
      <c r="F218" s="994"/>
      <c r="G218" s="994"/>
      <c r="H218" s="994"/>
      <c r="I218" s="994"/>
      <c r="J218" s="994"/>
      <c r="K218" s="994"/>
      <c r="L218" s="994"/>
      <c r="M218" s="994"/>
      <c r="N218" s="994"/>
      <c r="O218" s="994"/>
      <c r="P218" s="994"/>
      <c r="Q218" s="994"/>
      <c r="R218" s="994"/>
      <c r="S218" s="994"/>
    </row>
    <row r="219" spans="1:19" s="761" customFormat="1">
      <c r="A219" s="755">
        <v>1</v>
      </c>
      <c r="B219" s="18">
        <v>0</v>
      </c>
      <c r="C219" s="18">
        <v>1</v>
      </c>
      <c r="D219" s="18">
        <v>1</v>
      </c>
      <c r="E219" s="18">
        <v>0</v>
      </c>
      <c r="F219" s="18">
        <v>1</v>
      </c>
      <c r="G219" s="18">
        <v>0</v>
      </c>
      <c r="H219" s="18">
        <v>0</v>
      </c>
      <c r="I219" s="18">
        <v>1</v>
      </c>
      <c r="J219" s="18">
        <v>0</v>
      </c>
      <c r="K219" s="18">
        <v>0</v>
      </c>
      <c r="L219" s="18">
        <v>0</v>
      </c>
      <c r="M219" s="18">
        <v>0</v>
      </c>
      <c r="N219" s="18">
        <v>0</v>
      </c>
      <c r="O219" s="18">
        <v>0</v>
      </c>
      <c r="P219" s="18">
        <v>1</v>
      </c>
      <c r="Q219" s="18">
        <v>0</v>
      </c>
      <c r="R219" s="18">
        <v>0</v>
      </c>
      <c r="S219" s="18">
        <v>0</v>
      </c>
    </row>
    <row r="220" spans="1:19">
      <c r="A220" s="994" t="s">
        <v>72</v>
      </c>
      <c r="B220" s="994"/>
      <c r="C220" s="994"/>
      <c r="D220" s="994"/>
      <c r="E220" s="994"/>
      <c r="F220" s="994"/>
      <c r="G220" s="994"/>
      <c r="H220" s="994"/>
      <c r="I220" s="994"/>
      <c r="J220" s="994"/>
      <c r="K220" s="994"/>
      <c r="L220" s="994"/>
      <c r="M220" s="994"/>
      <c r="N220" s="994"/>
      <c r="O220" s="994"/>
      <c r="P220" s="994"/>
      <c r="Q220" s="994"/>
      <c r="R220" s="994"/>
      <c r="S220" s="994"/>
    </row>
    <row r="221" spans="1:19" s="783" customFormat="1">
      <c r="A221" s="778">
        <v>1</v>
      </c>
      <c r="B221" s="18">
        <v>0</v>
      </c>
      <c r="C221" s="18">
        <v>1</v>
      </c>
      <c r="D221" s="18">
        <v>0</v>
      </c>
      <c r="E221" s="18">
        <v>1</v>
      </c>
      <c r="F221" s="18">
        <v>1</v>
      </c>
      <c r="G221" s="18">
        <v>0</v>
      </c>
      <c r="H221" s="18">
        <v>0</v>
      </c>
      <c r="I221" s="18">
        <v>1</v>
      </c>
      <c r="J221" s="18">
        <v>0</v>
      </c>
      <c r="K221" s="18">
        <v>0</v>
      </c>
      <c r="L221" s="18">
        <v>0</v>
      </c>
      <c r="M221" s="18">
        <v>0</v>
      </c>
      <c r="N221" s="18">
        <v>0</v>
      </c>
      <c r="O221" s="18">
        <v>0</v>
      </c>
      <c r="P221" s="18">
        <v>1</v>
      </c>
      <c r="Q221" s="18">
        <v>0</v>
      </c>
      <c r="R221" s="18">
        <v>0</v>
      </c>
      <c r="S221" s="18">
        <v>0</v>
      </c>
    </row>
    <row r="222" spans="1:19">
      <c r="A222" s="995" t="s">
        <v>73</v>
      </c>
      <c r="B222" s="995"/>
      <c r="C222" s="995"/>
      <c r="D222" s="995"/>
      <c r="E222" s="995"/>
      <c r="F222" s="995"/>
      <c r="G222" s="995"/>
      <c r="H222" s="995"/>
      <c r="I222" s="995"/>
      <c r="J222" s="995"/>
      <c r="K222" s="995"/>
      <c r="L222" s="995"/>
      <c r="M222" s="995"/>
      <c r="N222" s="995"/>
      <c r="O222" s="995"/>
      <c r="P222" s="995"/>
      <c r="Q222" s="995"/>
      <c r="R222" s="995"/>
      <c r="S222" s="995"/>
    </row>
    <row r="223" spans="1:19" s="816" customFormat="1">
      <c r="A223" s="812">
        <v>4</v>
      </c>
      <c r="B223" s="18">
        <v>0</v>
      </c>
      <c r="C223" s="18">
        <v>4</v>
      </c>
      <c r="D223" s="18">
        <v>3</v>
      </c>
      <c r="E223" s="18">
        <v>1</v>
      </c>
      <c r="F223" s="18">
        <v>3</v>
      </c>
      <c r="G223" s="18">
        <v>1</v>
      </c>
      <c r="H223" s="18">
        <v>0</v>
      </c>
      <c r="I223" s="18">
        <v>4</v>
      </c>
      <c r="J223" s="18">
        <v>0</v>
      </c>
      <c r="K223" s="18">
        <v>0</v>
      </c>
      <c r="L223" s="18">
        <v>0</v>
      </c>
      <c r="M223" s="18">
        <v>0</v>
      </c>
      <c r="N223" s="18">
        <v>0</v>
      </c>
      <c r="O223" s="18">
        <v>0</v>
      </c>
      <c r="P223" s="18">
        <v>4</v>
      </c>
      <c r="Q223" s="18">
        <v>0</v>
      </c>
      <c r="R223" s="18">
        <v>0</v>
      </c>
      <c r="S223" s="18">
        <v>0</v>
      </c>
    </row>
    <row r="224" spans="1:19">
      <c r="A224" s="994" t="s">
        <v>74</v>
      </c>
      <c r="B224" s="994"/>
      <c r="C224" s="994"/>
      <c r="D224" s="994"/>
      <c r="E224" s="994"/>
      <c r="F224" s="994"/>
      <c r="G224" s="994"/>
      <c r="H224" s="994"/>
      <c r="I224" s="994"/>
      <c r="J224" s="994"/>
      <c r="K224" s="994"/>
      <c r="L224" s="994"/>
      <c r="M224" s="994"/>
      <c r="N224" s="994"/>
      <c r="O224" s="994"/>
      <c r="P224" s="994"/>
      <c r="Q224" s="994"/>
      <c r="R224" s="994"/>
      <c r="S224" s="994"/>
    </row>
    <row r="225" spans="1:21" s="580" customFormat="1">
      <c r="A225" s="185">
        <v>2</v>
      </c>
      <c r="B225" s="185">
        <v>0</v>
      </c>
      <c r="C225" s="185">
        <v>2</v>
      </c>
      <c r="D225" s="185">
        <v>1</v>
      </c>
      <c r="E225" s="185">
        <v>1</v>
      </c>
      <c r="F225" s="185">
        <v>2</v>
      </c>
      <c r="G225" s="185">
        <v>0</v>
      </c>
      <c r="H225" s="185">
        <v>0</v>
      </c>
      <c r="I225" s="185">
        <v>2</v>
      </c>
      <c r="J225" s="185">
        <v>0</v>
      </c>
      <c r="K225" s="185">
        <v>0</v>
      </c>
      <c r="L225" s="185">
        <v>0</v>
      </c>
      <c r="M225" s="185">
        <v>0</v>
      </c>
      <c r="N225" s="185">
        <v>0</v>
      </c>
      <c r="O225" s="185">
        <v>0</v>
      </c>
      <c r="P225" s="185">
        <v>2</v>
      </c>
      <c r="Q225" s="185">
        <v>0</v>
      </c>
      <c r="R225" s="185">
        <v>0</v>
      </c>
      <c r="S225" s="185">
        <v>0</v>
      </c>
    </row>
    <row r="226" spans="1:21">
      <c r="A226" s="994" t="s">
        <v>75</v>
      </c>
      <c r="B226" s="994"/>
      <c r="C226" s="994"/>
      <c r="D226" s="994"/>
      <c r="E226" s="994"/>
      <c r="F226" s="994"/>
      <c r="G226" s="994"/>
      <c r="H226" s="994"/>
      <c r="I226" s="994"/>
      <c r="J226" s="994"/>
      <c r="K226" s="994"/>
      <c r="L226" s="994"/>
      <c r="M226" s="994"/>
      <c r="N226" s="994"/>
      <c r="O226" s="994"/>
      <c r="P226" s="994"/>
      <c r="Q226" s="994"/>
      <c r="R226" s="994"/>
      <c r="S226" s="994"/>
    </row>
    <row r="227" spans="1:21" s="856" customFormat="1">
      <c r="A227" s="851">
        <v>1</v>
      </c>
      <c r="B227" s="18">
        <v>0</v>
      </c>
      <c r="C227" s="18">
        <v>1</v>
      </c>
      <c r="D227" s="18">
        <v>0</v>
      </c>
      <c r="E227" s="18">
        <v>1</v>
      </c>
      <c r="F227" s="18">
        <v>1</v>
      </c>
      <c r="G227" s="18">
        <v>0</v>
      </c>
      <c r="H227" s="18">
        <v>0</v>
      </c>
      <c r="I227" s="18">
        <v>1</v>
      </c>
      <c r="J227" s="18">
        <v>0</v>
      </c>
      <c r="K227" s="18">
        <v>0</v>
      </c>
      <c r="L227" s="18">
        <v>0</v>
      </c>
      <c r="M227" s="18">
        <v>0</v>
      </c>
      <c r="N227" s="18">
        <v>0</v>
      </c>
      <c r="O227" s="18">
        <v>0</v>
      </c>
      <c r="P227" s="18">
        <v>1</v>
      </c>
      <c r="Q227" s="18">
        <v>0</v>
      </c>
      <c r="R227" s="18">
        <v>0</v>
      </c>
      <c r="S227" s="18">
        <v>0</v>
      </c>
    </row>
    <row r="228" spans="1:21">
      <c r="A228" s="994" t="s">
        <v>76</v>
      </c>
      <c r="B228" s="994"/>
      <c r="C228" s="994"/>
      <c r="D228" s="994"/>
      <c r="E228" s="994"/>
      <c r="F228" s="994"/>
      <c r="G228" s="994"/>
      <c r="H228" s="994"/>
      <c r="I228" s="994"/>
      <c r="J228" s="994"/>
      <c r="K228" s="994"/>
      <c r="L228" s="994"/>
      <c r="M228" s="994"/>
      <c r="N228" s="994"/>
      <c r="O228" s="994"/>
      <c r="P228" s="994"/>
      <c r="Q228" s="994"/>
      <c r="R228" s="994"/>
      <c r="S228" s="994"/>
    </row>
    <row r="229" spans="1:21" s="877" customFormat="1">
      <c r="A229" s="98">
        <v>0</v>
      </c>
      <c r="B229" s="98">
        <v>0</v>
      </c>
      <c r="C229" s="98">
        <v>0</v>
      </c>
      <c r="D229" s="98">
        <v>0</v>
      </c>
      <c r="E229" s="98">
        <v>0</v>
      </c>
      <c r="F229" s="98">
        <v>0</v>
      </c>
      <c r="G229" s="98">
        <v>0</v>
      </c>
      <c r="H229" s="98">
        <v>0</v>
      </c>
      <c r="I229" s="98">
        <v>0</v>
      </c>
      <c r="J229" s="98">
        <v>0</v>
      </c>
      <c r="K229" s="98">
        <v>0</v>
      </c>
      <c r="L229" s="98">
        <v>0</v>
      </c>
      <c r="M229" s="98">
        <v>0</v>
      </c>
      <c r="N229" s="98">
        <v>0</v>
      </c>
      <c r="O229" s="98">
        <v>0</v>
      </c>
      <c r="P229" s="98">
        <v>0</v>
      </c>
      <c r="Q229" s="98">
        <v>0</v>
      </c>
      <c r="R229" s="98">
        <v>0</v>
      </c>
      <c r="S229" s="98">
        <v>0</v>
      </c>
    </row>
    <row r="230" spans="1:21">
      <c r="A230" s="994" t="s">
        <v>77</v>
      </c>
      <c r="B230" s="994"/>
      <c r="C230" s="994"/>
      <c r="D230" s="994"/>
      <c r="E230" s="994"/>
      <c r="F230" s="994"/>
      <c r="G230" s="994"/>
      <c r="H230" s="994"/>
      <c r="I230" s="994"/>
      <c r="J230" s="994"/>
      <c r="K230" s="994"/>
      <c r="L230" s="994"/>
      <c r="M230" s="994"/>
      <c r="N230" s="994"/>
      <c r="O230" s="994"/>
      <c r="P230" s="994"/>
      <c r="Q230" s="994"/>
      <c r="R230" s="994"/>
      <c r="S230" s="994"/>
    </row>
    <row r="231" spans="1:21" s="903" customFormat="1">
      <c r="A231" s="900">
        <v>3</v>
      </c>
      <c r="B231" s="18">
        <v>0</v>
      </c>
      <c r="C231" s="18">
        <v>3</v>
      </c>
      <c r="D231" s="18">
        <v>0</v>
      </c>
      <c r="E231" s="18">
        <v>3</v>
      </c>
      <c r="F231" s="18">
        <v>1</v>
      </c>
      <c r="G231" s="18">
        <v>1</v>
      </c>
      <c r="H231" s="18">
        <v>1</v>
      </c>
      <c r="I231" s="18">
        <v>3</v>
      </c>
      <c r="J231" s="18">
        <v>0</v>
      </c>
      <c r="K231" s="18">
        <v>0</v>
      </c>
      <c r="L231" s="18">
        <v>0</v>
      </c>
      <c r="M231" s="18">
        <v>0</v>
      </c>
      <c r="N231" s="18">
        <v>0</v>
      </c>
      <c r="O231" s="18">
        <v>0</v>
      </c>
      <c r="P231" s="18">
        <v>3</v>
      </c>
      <c r="Q231" s="18">
        <v>0</v>
      </c>
      <c r="R231" s="18">
        <v>0</v>
      </c>
      <c r="S231" s="18">
        <v>0</v>
      </c>
      <c r="U231" s="903" t="s">
        <v>3975</v>
      </c>
    </row>
    <row r="232" spans="1:21">
      <c r="A232" s="994" t="s">
        <v>78</v>
      </c>
      <c r="B232" s="994"/>
      <c r="C232" s="994"/>
      <c r="D232" s="994"/>
      <c r="E232" s="994"/>
      <c r="F232" s="994"/>
      <c r="G232" s="994"/>
      <c r="H232" s="994"/>
      <c r="I232" s="994"/>
      <c r="J232" s="994"/>
      <c r="K232" s="994"/>
      <c r="L232" s="994"/>
      <c r="M232" s="994"/>
      <c r="N232" s="994"/>
      <c r="O232" s="994"/>
      <c r="P232" s="994"/>
      <c r="Q232" s="994"/>
      <c r="R232" s="994"/>
      <c r="S232" s="994"/>
    </row>
    <row r="233" spans="1:21" s="616" customFormat="1">
      <c r="A233" s="614">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21">
      <c r="A234" s="994" t="s">
        <v>79</v>
      </c>
      <c r="B234" s="994"/>
      <c r="C234" s="994"/>
      <c r="D234" s="994"/>
      <c r="E234" s="994"/>
      <c r="F234" s="994"/>
      <c r="G234" s="994"/>
      <c r="H234" s="994"/>
      <c r="I234" s="994"/>
      <c r="J234" s="994"/>
      <c r="K234" s="994"/>
      <c r="L234" s="994"/>
      <c r="M234" s="994"/>
      <c r="N234" s="994"/>
      <c r="O234" s="994"/>
      <c r="P234" s="994"/>
      <c r="Q234" s="994"/>
      <c r="R234" s="994"/>
      <c r="S234" s="994"/>
    </row>
    <row r="235" spans="1:21" s="928" customFormat="1">
      <c r="A235" s="924">
        <v>1</v>
      </c>
      <c r="B235" s="18">
        <v>0</v>
      </c>
      <c r="C235" s="18">
        <v>1</v>
      </c>
      <c r="D235" s="18">
        <v>0</v>
      </c>
      <c r="E235" s="18">
        <v>1</v>
      </c>
      <c r="F235" s="18">
        <v>0</v>
      </c>
      <c r="G235" s="18">
        <v>0</v>
      </c>
      <c r="H235" s="18">
        <v>1</v>
      </c>
      <c r="I235" s="18">
        <v>1</v>
      </c>
      <c r="J235" s="18">
        <v>0</v>
      </c>
      <c r="K235" s="18">
        <v>0</v>
      </c>
      <c r="L235" s="18">
        <v>0</v>
      </c>
      <c r="M235" s="18">
        <v>0</v>
      </c>
      <c r="N235" s="18">
        <v>0</v>
      </c>
      <c r="O235" s="18">
        <v>0</v>
      </c>
      <c r="P235" s="18">
        <v>1</v>
      </c>
      <c r="Q235" s="18">
        <v>0</v>
      </c>
      <c r="R235" s="18">
        <v>0</v>
      </c>
      <c r="S235" s="18">
        <v>0</v>
      </c>
    </row>
    <row r="236" spans="1:21">
      <c r="A236" s="994" t="s">
        <v>80</v>
      </c>
      <c r="B236" s="994"/>
      <c r="C236" s="994"/>
      <c r="D236" s="994"/>
      <c r="E236" s="994"/>
      <c r="F236" s="994"/>
      <c r="G236" s="994"/>
      <c r="H236" s="994"/>
      <c r="I236" s="994"/>
      <c r="J236" s="994"/>
      <c r="K236" s="994"/>
      <c r="L236" s="994"/>
      <c r="M236" s="994"/>
      <c r="N236" s="994"/>
      <c r="O236" s="994"/>
      <c r="P236" s="994"/>
      <c r="Q236" s="994"/>
      <c r="R236" s="994"/>
      <c r="S236" s="994"/>
    </row>
    <row r="237" spans="1:21" s="953" customFormat="1">
      <c r="A237" s="18">
        <v>1</v>
      </c>
      <c r="B237" s="18">
        <v>0</v>
      </c>
      <c r="C237" s="18">
        <v>1</v>
      </c>
      <c r="D237" s="18">
        <v>0</v>
      </c>
      <c r="E237" s="18">
        <v>1</v>
      </c>
      <c r="F237" s="18">
        <v>0</v>
      </c>
      <c r="G237" s="18">
        <v>0</v>
      </c>
      <c r="H237" s="18">
        <v>1</v>
      </c>
      <c r="I237" s="18">
        <v>1</v>
      </c>
      <c r="J237" s="18">
        <v>0</v>
      </c>
      <c r="K237" s="18">
        <v>0</v>
      </c>
      <c r="L237" s="18">
        <v>0</v>
      </c>
      <c r="M237" s="18">
        <v>0</v>
      </c>
      <c r="N237" s="18">
        <v>0</v>
      </c>
      <c r="O237" s="18">
        <v>0</v>
      </c>
      <c r="P237" s="18">
        <v>1</v>
      </c>
      <c r="Q237" s="18">
        <v>0</v>
      </c>
      <c r="R237" s="18">
        <v>0</v>
      </c>
      <c r="S237" s="18">
        <v>0</v>
      </c>
    </row>
    <row r="238" spans="1:21">
      <c r="A238" s="996" t="s">
        <v>3653</v>
      </c>
      <c r="B238" s="997"/>
      <c r="C238" s="997"/>
      <c r="D238" s="997"/>
      <c r="E238" s="997"/>
      <c r="F238" s="997"/>
      <c r="G238" s="997"/>
      <c r="H238" s="997"/>
      <c r="I238" s="997"/>
      <c r="J238" s="997"/>
      <c r="K238" s="997"/>
      <c r="L238" s="997"/>
      <c r="M238" s="997"/>
      <c r="N238" s="997"/>
      <c r="O238" s="997"/>
      <c r="P238" s="997"/>
      <c r="Q238" s="997"/>
      <c r="R238" s="997"/>
      <c r="S238" s="998"/>
    </row>
    <row r="239" spans="1:21" s="49" customFormat="1">
      <c r="A239" s="500">
        <f>A215+A217+A219+A221+A223+A225+A227+A229+A231+A233+A235+A237</f>
        <v>15</v>
      </c>
      <c r="B239" s="500">
        <f t="shared" ref="B239:S239" si="5">B215+B217+B219+B221+B223+B225+B227+B229+B231+B233+B235+B237</f>
        <v>0</v>
      </c>
      <c r="C239" s="500">
        <f t="shared" si="5"/>
        <v>15</v>
      </c>
      <c r="D239" s="500">
        <f t="shared" si="5"/>
        <v>5</v>
      </c>
      <c r="E239" s="500">
        <f t="shared" si="5"/>
        <v>10</v>
      </c>
      <c r="F239" s="500">
        <f t="shared" si="5"/>
        <v>10</v>
      </c>
      <c r="G239" s="500">
        <f t="shared" si="5"/>
        <v>2</v>
      </c>
      <c r="H239" s="500">
        <f t="shared" si="5"/>
        <v>3</v>
      </c>
      <c r="I239" s="500">
        <f t="shared" si="5"/>
        <v>15</v>
      </c>
      <c r="J239" s="500">
        <f t="shared" si="5"/>
        <v>0</v>
      </c>
      <c r="K239" s="500">
        <v>0</v>
      </c>
      <c r="L239" s="500">
        <f t="shared" si="5"/>
        <v>0</v>
      </c>
      <c r="M239" s="500">
        <f t="shared" si="5"/>
        <v>0</v>
      </c>
      <c r="N239" s="500">
        <f t="shared" si="5"/>
        <v>0</v>
      </c>
      <c r="O239" s="500">
        <f t="shared" si="5"/>
        <v>0</v>
      </c>
      <c r="P239" s="500">
        <f t="shared" si="5"/>
        <v>15</v>
      </c>
      <c r="Q239" s="500">
        <f t="shared" si="5"/>
        <v>0</v>
      </c>
      <c r="R239" s="500">
        <f t="shared" si="5"/>
        <v>0</v>
      </c>
      <c r="S239" s="500">
        <f t="shared" si="5"/>
        <v>0</v>
      </c>
    </row>
    <row r="240" spans="1:21" s="49" customFormat="1">
      <c r="A240" s="1239"/>
      <c r="B240" s="1239"/>
      <c r="C240" s="1239"/>
      <c r="D240" s="1239"/>
      <c r="E240" s="1239"/>
      <c r="F240" s="1239"/>
      <c r="G240" s="1239"/>
      <c r="H240" s="1239"/>
      <c r="I240" s="1239"/>
      <c r="J240" s="1239"/>
      <c r="K240" s="1239"/>
      <c r="L240" s="1239"/>
      <c r="M240" s="1239"/>
      <c r="N240" s="1239"/>
      <c r="O240" s="1239"/>
      <c r="P240" s="1239"/>
      <c r="Q240" s="1239"/>
      <c r="R240" s="1239"/>
      <c r="S240" s="1239"/>
    </row>
    <row r="241" spans="1:19" ht="23.25" customHeight="1">
      <c r="A241" s="1004" t="s">
        <v>3565</v>
      </c>
      <c r="B241" s="1005"/>
      <c r="C241" s="1005"/>
      <c r="D241" s="1005"/>
      <c r="E241" s="1005"/>
      <c r="F241" s="1005"/>
      <c r="G241" s="1005"/>
      <c r="H241" s="1005"/>
      <c r="I241" s="1005"/>
      <c r="J241" s="1005"/>
      <c r="K241" s="1005"/>
      <c r="L241" s="1005"/>
      <c r="M241" s="1005"/>
      <c r="N241" s="1005"/>
      <c r="O241" s="1005"/>
      <c r="P241" s="1005"/>
      <c r="Q241" s="1005"/>
      <c r="R241" s="1005"/>
      <c r="S241" s="1006"/>
    </row>
    <row r="242" spans="1:19" ht="15" customHeight="1">
      <c r="A242" s="976" t="s">
        <v>3654</v>
      </c>
      <c r="B242" s="977"/>
      <c r="C242" s="977"/>
      <c r="D242" s="977"/>
      <c r="E242" s="977"/>
      <c r="F242" s="977"/>
      <c r="G242" s="977"/>
      <c r="H242" s="977"/>
      <c r="I242" s="977"/>
      <c r="J242" s="977"/>
      <c r="K242" s="977"/>
      <c r="L242" s="977"/>
      <c r="M242" s="977"/>
      <c r="N242" s="977"/>
      <c r="O242" s="977"/>
      <c r="P242" s="977"/>
      <c r="Q242" s="977"/>
      <c r="R242" s="977"/>
      <c r="S242" s="978"/>
    </row>
    <row r="243" spans="1:19" ht="15" customHeight="1">
      <c r="A243" s="976" t="s">
        <v>3558</v>
      </c>
      <c r="B243" s="977"/>
      <c r="C243" s="977"/>
      <c r="D243" s="977"/>
      <c r="E243" s="977"/>
      <c r="F243" s="977"/>
      <c r="G243" s="977"/>
      <c r="H243" s="977"/>
      <c r="I243" s="977"/>
      <c r="J243" s="977"/>
      <c r="K243" s="977"/>
      <c r="L243" s="977"/>
      <c r="M243" s="977"/>
      <c r="N243" s="977"/>
      <c r="O243" s="977"/>
      <c r="P243" s="977"/>
      <c r="Q243" s="977"/>
      <c r="R243" s="977"/>
      <c r="S243" s="978"/>
    </row>
    <row r="244" spans="1:19" ht="15" customHeight="1">
      <c r="A244" s="976" t="s">
        <v>3559</v>
      </c>
      <c r="B244" s="977"/>
      <c r="C244" s="977"/>
      <c r="D244" s="977"/>
      <c r="E244" s="977"/>
      <c r="F244" s="977"/>
      <c r="G244" s="977"/>
      <c r="H244" s="977"/>
      <c r="I244" s="977"/>
      <c r="J244" s="977"/>
      <c r="K244" s="977"/>
      <c r="L244" s="977"/>
      <c r="M244" s="977"/>
      <c r="N244" s="977"/>
      <c r="O244" s="977"/>
      <c r="P244" s="977"/>
      <c r="Q244" s="977"/>
      <c r="R244" s="977"/>
      <c r="S244" s="978"/>
    </row>
    <row r="245" spans="1:19" ht="15" customHeight="1">
      <c r="A245" s="976" t="s">
        <v>3560</v>
      </c>
      <c r="B245" s="977"/>
      <c r="C245" s="977"/>
      <c r="D245" s="977"/>
      <c r="E245" s="977"/>
      <c r="F245" s="977"/>
      <c r="G245" s="977"/>
      <c r="H245" s="977"/>
      <c r="I245" s="977"/>
      <c r="J245" s="977"/>
      <c r="K245" s="977"/>
      <c r="L245" s="977"/>
      <c r="M245" s="977"/>
      <c r="N245" s="977"/>
      <c r="O245" s="977"/>
      <c r="P245" s="977"/>
      <c r="Q245" s="977"/>
      <c r="R245" s="977"/>
      <c r="S245" s="978"/>
    </row>
    <row r="246" spans="1:19" ht="15" customHeight="1">
      <c r="A246" s="976" t="s">
        <v>3561</v>
      </c>
      <c r="B246" s="977"/>
      <c r="C246" s="977"/>
      <c r="D246" s="977"/>
      <c r="E246" s="977"/>
      <c r="F246" s="977"/>
      <c r="G246" s="977"/>
      <c r="H246" s="977"/>
      <c r="I246" s="977"/>
      <c r="J246" s="977"/>
      <c r="K246" s="977"/>
      <c r="L246" s="977"/>
      <c r="M246" s="977"/>
      <c r="N246" s="977"/>
      <c r="O246" s="977"/>
      <c r="P246" s="977"/>
      <c r="Q246" s="977"/>
      <c r="R246" s="977"/>
      <c r="S246" s="978"/>
    </row>
    <row r="247" spans="1:19" ht="15" customHeight="1">
      <c r="A247" s="976" t="s">
        <v>3562</v>
      </c>
      <c r="B247" s="977"/>
      <c r="C247" s="977"/>
      <c r="D247" s="977"/>
      <c r="E247" s="977"/>
      <c r="F247" s="977"/>
      <c r="G247" s="977"/>
      <c r="H247" s="977"/>
      <c r="I247" s="977"/>
      <c r="J247" s="977"/>
      <c r="K247" s="977"/>
      <c r="L247" s="977"/>
      <c r="M247" s="977"/>
      <c r="N247" s="977"/>
      <c r="O247" s="977"/>
      <c r="P247" s="977"/>
      <c r="Q247" s="977"/>
      <c r="R247" s="977"/>
      <c r="S247" s="978"/>
    </row>
    <row r="248" spans="1:19" ht="15" customHeight="1">
      <c r="A248" s="976" t="s">
        <v>3563</v>
      </c>
      <c r="B248" s="977"/>
      <c r="C248" s="977"/>
      <c r="D248" s="977"/>
      <c r="E248" s="977"/>
      <c r="F248" s="977"/>
      <c r="G248" s="977"/>
      <c r="H248" s="977"/>
      <c r="I248" s="977"/>
      <c r="J248" s="977"/>
      <c r="K248" s="977"/>
      <c r="L248" s="977"/>
      <c r="M248" s="977"/>
      <c r="N248" s="977"/>
      <c r="O248" s="977"/>
      <c r="P248" s="977"/>
      <c r="Q248" s="977"/>
      <c r="R248" s="977"/>
      <c r="S248" s="978"/>
    </row>
    <row r="249" spans="1:19" ht="15" customHeight="1">
      <c r="A249" s="982" t="s">
        <v>3564</v>
      </c>
      <c r="B249" s="983"/>
      <c r="C249" s="983"/>
      <c r="D249" s="983"/>
      <c r="E249" s="983"/>
      <c r="F249" s="983"/>
      <c r="G249" s="983"/>
      <c r="H249" s="983"/>
      <c r="I249" s="983"/>
      <c r="J249" s="983"/>
      <c r="K249" s="983"/>
      <c r="L249" s="983"/>
      <c r="M249" s="983"/>
      <c r="N249" s="983"/>
      <c r="O249" s="983"/>
      <c r="P249" s="983"/>
      <c r="Q249" s="983"/>
      <c r="R249" s="983"/>
      <c r="S249" s="984"/>
    </row>
    <row r="250" spans="1:19" ht="35.25" customHeight="1">
      <c r="A250" s="985" t="s">
        <v>41</v>
      </c>
      <c r="B250" s="985"/>
      <c r="C250" s="985"/>
      <c r="D250" s="985" t="s">
        <v>42</v>
      </c>
      <c r="E250" s="985"/>
      <c r="F250" s="985" t="s">
        <v>43</v>
      </c>
      <c r="G250" s="985"/>
      <c r="H250" s="985"/>
      <c r="I250" s="985" t="s">
        <v>44</v>
      </c>
      <c r="J250" s="985"/>
      <c r="K250" s="986" t="s">
        <v>45</v>
      </c>
      <c r="L250" s="987"/>
      <c r="M250" s="987"/>
      <c r="N250" s="988"/>
      <c r="O250" s="989" t="s">
        <v>46</v>
      </c>
      <c r="P250" s="989"/>
      <c r="Q250" s="990"/>
      <c r="R250" s="985" t="s">
        <v>47</v>
      </c>
      <c r="S250" s="985"/>
    </row>
    <row r="251" spans="1:19" ht="28.5" customHeight="1">
      <c r="A251" s="991" t="s">
        <v>48</v>
      </c>
      <c r="B251" s="991" t="s">
        <v>49</v>
      </c>
      <c r="C251" s="1002" t="s">
        <v>50</v>
      </c>
      <c r="D251" s="991" t="s">
        <v>51</v>
      </c>
      <c r="E251" s="991" t="s">
        <v>52</v>
      </c>
      <c r="F251" s="986" t="s">
        <v>53</v>
      </c>
      <c r="G251" s="992"/>
      <c r="H251" s="993"/>
      <c r="I251" s="991" t="s">
        <v>54</v>
      </c>
      <c r="J251" s="991" t="s">
        <v>55</v>
      </c>
      <c r="K251" s="986" t="s">
        <v>56</v>
      </c>
      <c r="L251" s="993"/>
      <c r="M251" s="986" t="s">
        <v>57</v>
      </c>
      <c r="N251" s="993"/>
      <c r="O251" s="991" t="s">
        <v>58</v>
      </c>
      <c r="P251" s="991" t="s">
        <v>59</v>
      </c>
      <c r="Q251" s="991" t="s">
        <v>60</v>
      </c>
      <c r="R251" s="991" t="s">
        <v>61</v>
      </c>
      <c r="S251" s="991" t="s">
        <v>62</v>
      </c>
    </row>
    <row r="252" spans="1:19" ht="62.25" customHeight="1">
      <c r="A252" s="985"/>
      <c r="B252" s="985"/>
      <c r="C252" s="1003"/>
      <c r="D252" s="985"/>
      <c r="E252" s="985"/>
      <c r="F252" s="497" t="s">
        <v>63</v>
      </c>
      <c r="G252" s="497" t="s">
        <v>64</v>
      </c>
      <c r="H252" s="497" t="s">
        <v>65</v>
      </c>
      <c r="I252" s="985"/>
      <c r="J252" s="985"/>
      <c r="K252" s="501" t="s">
        <v>66</v>
      </c>
      <c r="L252" s="501" t="s">
        <v>67</v>
      </c>
      <c r="M252" s="501" t="s">
        <v>68</v>
      </c>
      <c r="N252" s="501" t="s">
        <v>67</v>
      </c>
      <c r="O252" s="985"/>
      <c r="P252" s="985"/>
      <c r="Q252" s="985"/>
      <c r="R252" s="985"/>
      <c r="S252" s="985"/>
    </row>
    <row r="253" spans="1:19">
      <c r="A253" s="994" t="s">
        <v>69</v>
      </c>
      <c r="B253" s="994"/>
      <c r="C253" s="994"/>
      <c r="D253" s="994"/>
      <c r="E253" s="994"/>
      <c r="F253" s="994"/>
      <c r="G253" s="994"/>
      <c r="H253" s="994"/>
      <c r="I253" s="994"/>
      <c r="J253" s="994"/>
      <c r="K253" s="994"/>
      <c r="L253" s="994"/>
      <c r="M253" s="994"/>
      <c r="N253" s="994"/>
      <c r="O253" s="994"/>
      <c r="P253" s="994"/>
      <c r="Q253" s="994"/>
      <c r="R253" s="994"/>
      <c r="S253" s="994"/>
    </row>
    <row r="254" spans="1:19" s="725" customFormat="1" ht="11.25" customHeight="1">
      <c r="A254" s="717">
        <v>3</v>
      </c>
      <c r="B254" s="18">
        <v>0</v>
      </c>
      <c r="C254" s="18">
        <v>3</v>
      </c>
      <c r="D254" s="18">
        <v>0</v>
      </c>
      <c r="E254" s="18">
        <v>3</v>
      </c>
      <c r="F254" s="18">
        <v>1</v>
      </c>
      <c r="G254" s="18">
        <v>2</v>
      </c>
      <c r="H254" s="18">
        <v>0</v>
      </c>
      <c r="I254" s="18">
        <v>3</v>
      </c>
      <c r="J254" s="18">
        <v>0</v>
      </c>
      <c r="K254" s="18">
        <v>0</v>
      </c>
      <c r="L254" s="18">
        <v>0</v>
      </c>
      <c r="M254" s="18">
        <v>0</v>
      </c>
      <c r="N254" s="18">
        <v>0</v>
      </c>
      <c r="O254" s="18">
        <v>1</v>
      </c>
      <c r="P254" s="18">
        <v>3</v>
      </c>
      <c r="Q254" s="18">
        <v>0</v>
      </c>
      <c r="R254" s="18">
        <v>0</v>
      </c>
      <c r="S254" s="18">
        <v>0</v>
      </c>
    </row>
    <row r="255" spans="1:19">
      <c r="A255" s="994" t="s">
        <v>70</v>
      </c>
      <c r="B255" s="994"/>
      <c r="C255" s="994"/>
      <c r="D255" s="994"/>
      <c r="E255" s="994"/>
      <c r="F255" s="994"/>
      <c r="G255" s="994"/>
      <c r="H255" s="994"/>
      <c r="I255" s="994"/>
      <c r="J255" s="994"/>
      <c r="K255" s="994"/>
      <c r="L255" s="994"/>
      <c r="M255" s="994"/>
      <c r="N255" s="994"/>
      <c r="O255" s="994"/>
      <c r="P255" s="994"/>
      <c r="Q255" s="994"/>
      <c r="R255" s="994"/>
      <c r="S255" s="994"/>
    </row>
    <row r="256" spans="1:19" s="725" customFormat="1" ht="11.25" customHeight="1">
      <c r="A256" s="717">
        <v>1</v>
      </c>
      <c r="B256" s="18">
        <v>0</v>
      </c>
      <c r="C256" s="18">
        <v>1</v>
      </c>
      <c r="D256" s="18">
        <v>0</v>
      </c>
      <c r="E256" s="18">
        <v>1</v>
      </c>
      <c r="F256" s="18">
        <v>0</v>
      </c>
      <c r="G256" s="18">
        <v>1</v>
      </c>
      <c r="H256" s="18">
        <v>0</v>
      </c>
      <c r="I256" s="18">
        <v>1</v>
      </c>
      <c r="J256" s="18">
        <v>0</v>
      </c>
      <c r="K256" s="18">
        <v>0</v>
      </c>
      <c r="L256" s="18">
        <v>0</v>
      </c>
      <c r="M256" s="18">
        <v>0</v>
      </c>
      <c r="N256" s="18">
        <v>0</v>
      </c>
      <c r="O256" s="18">
        <v>0</v>
      </c>
      <c r="P256" s="18">
        <v>1</v>
      </c>
      <c r="Q256" s="18">
        <v>0</v>
      </c>
      <c r="R256" s="18">
        <v>0</v>
      </c>
      <c r="S256" s="18">
        <v>0</v>
      </c>
    </row>
    <row r="257" spans="1:19">
      <c r="A257" s="994" t="s">
        <v>71</v>
      </c>
      <c r="B257" s="994"/>
      <c r="C257" s="994"/>
      <c r="D257" s="994"/>
      <c r="E257" s="994"/>
      <c r="F257" s="994"/>
      <c r="G257" s="994"/>
      <c r="H257" s="994"/>
      <c r="I257" s="994"/>
      <c r="J257" s="994"/>
      <c r="K257" s="994"/>
      <c r="L257" s="994"/>
      <c r="M257" s="994"/>
      <c r="N257" s="994"/>
      <c r="O257" s="994"/>
      <c r="P257" s="994"/>
      <c r="Q257" s="994"/>
      <c r="R257" s="994"/>
      <c r="S257" s="994"/>
    </row>
    <row r="258" spans="1:19" s="536" customFormat="1">
      <c r="A258" s="535">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18">
        <v>0</v>
      </c>
    </row>
    <row r="259" spans="1:19">
      <c r="A259" s="994" t="s">
        <v>72</v>
      </c>
      <c r="B259" s="994"/>
      <c r="C259" s="994"/>
      <c r="D259" s="994"/>
      <c r="E259" s="994"/>
      <c r="F259" s="994"/>
      <c r="G259" s="994"/>
      <c r="H259" s="994"/>
      <c r="I259" s="994"/>
      <c r="J259" s="994"/>
      <c r="K259" s="994"/>
      <c r="L259" s="994"/>
      <c r="M259" s="994"/>
      <c r="N259" s="994"/>
      <c r="O259" s="994"/>
      <c r="P259" s="994"/>
      <c r="Q259" s="994"/>
      <c r="R259" s="994"/>
      <c r="S259" s="994"/>
    </row>
    <row r="260" spans="1:19" s="783" customFormat="1">
      <c r="A260" s="778">
        <v>1</v>
      </c>
      <c r="B260" s="18">
        <v>0</v>
      </c>
      <c r="C260" s="18">
        <v>1</v>
      </c>
      <c r="D260" s="18">
        <v>0</v>
      </c>
      <c r="E260" s="18">
        <v>1</v>
      </c>
      <c r="F260" s="18">
        <v>0</v>
      </c>
      <c r="G260" s="18">
        <v>1</v>
      </c>
      <c r="H260" s="18">
        <v>0</v>
      </c>
      <c r="I260" s="18">
        <v>1</v>
      </c>
      <c r="J260" s="18">
        <v>0</v>
      </c>
      <c r="K260" s="18">
        <v>0</v>
      </c>
      <c r="L260" s="18">
        <v>0</v>
      </c>
      <c r="M260" s="18">
        <v>0</v>
      </c>
      <c r="N260" s="18">
        <v>0</v>
      </c>
      <c r="O260" s="18">
        <v>0</v>
      </c>
      <c r="P260" s="18">
        <v>1</v>
      </c>
      <c r="Q260" s="18">
        <v>0</v>
      </c>
      <c r="R260" s="18">
        <v>0</v>
      </c>
      <c r="S260" s="18">
        <v>0</v>
      </c>
    </row>
    <row r="261" spans="1:19">
      <c r="A261" s="995" t="s">
        <v>73</v>
      </c>
      <c r="B261" s="995"/>
      <c r="C261" s="995"/>
      <c r="D261" s="995"/>
      <c r="E261" s="995"/>
      <c r="F261" s="995"/>
      <c r="G261" s="995"/>
      <c r="H261" s="995"/>
      <c r="I261" s="995"/>
      <c r="J261" s="995"/>
      <c r="K261" s="995"/>
      <c r="L261" s="995"/>
      <c r="M261" s="995"/>
      <c r="N261" s="995"/>
      <c r="O261" s="995"/>
      <c r="P261" s="995"/>
      <c r="Q261" s="995"/>
      <c r="R261" s="995"/>
      <c r="S261" s="995"/>
    </row>
    <row r="262" spans="1:19" s="816" customFormat="1">
      <c r="A262" s="812">
        <v>1</v>
      </c>
      <c r="B262" s="18">
        <v>1</v>
      </c>
      <c r="C262" s="18">
        <v>2</v>
      </c>
      <c r="D262" s="18">
        <v>0</v>
      </c>
      <c r="E262" s="18">
        <v>2</v>
      </c>
      <c r="F262" s="18">
        <v>0</v>
      </c>
      <c r="G262" s="18">
        <v>2</v>
      </c>
      <c r="H262" s="18">
        <v>0</v>
      </c>
      <c r="I262" s="18">
        <v>2</v>
      </c>
      <c r="J262" s="18">
        <v>0</v>
      </c>
      <c r="K262" s="18">
        <v>0</v>
      </c>
      <c r="L262" s="18">
        <v>0</v>
      </c>
      <c r="M262" s="18">
        <v>0</v>
      </c>
      <c r="N262" s="18">
        <v>0</v>
      </c>
      <c r="O262" s="18">
        <v>0</v>
      </c>
      <c r="P262" s="18">
        <v>2</v>
      </c>
      <c r="Q262" s="18">
        <v>0</v>
      </c>
      <c r="R262" s="18">
        <v>0</v>
      </c>
      <c r="S262" s="18">
        <v>0</v>
      </c>
    </row>
    <row r="263" spans="1:19">
      <c r="A263" s="994" t="s">
        <v>74</v>
      </c>
      <c r="B263" s="994"/>
      <c r="C263" s="994"/>
      <c r="D263" s="994"/>
      <c r="E263" s="994"/>
      <c r="F263" s="994"/>
      <c r="G263" s="994"/>
      <c r="H263" s="994"/>
      <c r="I263" s="994"/>
      <c r="J263" s="994"/>
      <c r="K263" s="994"/>
      <c r="L263" s="994"/>
      <c r="M263" s="994"/>
      <c r="N263" s="994"/>
      <c r="O263" s="994"/>
      <c r="P263" s="994"/>
      <c r="Q263" s="994"/>
      <c r="R263" s="994"/>
      <c r="S263" s="994"/>
    </row>
    <row r="264" spans="1:19" s="580" customFormat="1">
      <c r="A264" s="98">
        <v>0</v>
      </c>
      <c r="B264" s="98">
        <v>0</v>
      </c>
      <c r="C264" s="98">
        <v>0</v>
      </c>
      <c r="D264" s="98">
        <v>0</v>
      </c>
      <c r="E264" s="98">
        <v>0</v>
      </c>
      <c r="F264" s="98">
        <v>0</v>
      </c>
      <c r="G264" s="98">
        <v>0</v>
      </c>
      <c r="H264" s="98">
        <v>0</v>
      </c>
      <c r="I264" s="98">
        <v>0</v>
      </c>
      <c r="J264" s="98">
        <v>0</v>
      </c>
      <c r="K264" s="98">
        <v>0</v>
      </c>
      <c r="L264" s="98">
        <v>0</v>
      </c>
      <c r="M264" s="98">
        <v>0</v>
      </c>
      <c r="N264" s="98">
        <v>0</v>
      </c>
      <c r="O264" s="98">
        <v>0</v>
      </c>
      <c r="P264" s="98">
        <v>0</v>
      </c>
      <c r="Q264" s="98">
        <v>0</v>
      </c>
      <c r="R264" s="98">
        <v>0</v>
      </c>
      <c r="S264" s="98">
        <v>0</v>
      </c>
    </row>
    <row r="265" spans="1:19">
      <c r="A265" s="994" t="s">
        <v>75</v>
      </c>
      <c r="B265" s="994"/>
      <c r="C265" s="994"/>
      <c r="D265" s="994"/>
      <c r="E265" s="994"/>
      <c r="F265" s="994"/>
      <c r="G265" s="994"/>
      <c r="H265" s="994"/>
      <c r="I265" s="994"/>
      <c r="J265" s="994"/>
      <c r="K265" s="994"/>
      <c r="L265" s="994"/>
      <c r="M265" s="994"/>
      <c r="N265" s="994"/>
      <c r="O265" s="994"/>
      <c r="P265" s="994"/>
      <c r="Q265" s="994"/>
      <c r="R265" s="994"/>
      <c r="S265" s="994"/>
    </row>
    <row r="266" spans="1:19" s="856" customFormat="1">
      <c r="A266" s="851">
        <v>1</v>
      </c>
      <c r="B266" s="18">
        <v>0</v>
      </c>
      <c r="C266" s="18">
        <v>1</v>
      </c>
      <c r="D266" s="18">
        <v>0</v>
      </c>
      <c r="E266" s="18">
        <v>1</v>
      </c>
      <c r="F266" s="18">
        <v>0</v>
      </c>
      <c r="G266" s="18">
        <v>1</v>
      </c>
      <c r="H266" s="18">
        <v>0</v>
      </c>
      <c r="I266" s="18">
        <v>1</v>
      </c>
      <c r="J266" s="18">
        <v>0</v>
      </c>
      <c r="K266" s="18">
        <v>0</v>
      </c>
      <c r="L266" s="18">
        <v>0</v>
      </c>
      <c r="M266" s="18">
        <v>0</v>
      </c>
      <c r="N266" s="18">
        <v>0</v>
      </c>
      <c r="O266" s="18">
        <v>0</v>
      </c>
      <c r="P266" s="18">
        <v>1</v>
      </c>
      <c r="Q266" s="18">
        <v>0</v>
      </c>
      <c r="R266" s="18">
        <v>0</v>
      </c>
      <c r="S266" s="18">
        <v>0</v>
      </c>
    </row>
    <row r="267" spans="1:19">
      <c r="A267" s="994" t="s">
        <v>76</v>
      </c>
      <c r="B267" s="994"/>
      <c r="C267" s="994"/>
      <c r="D267" s="994"/>
      <c r="E267" s="994"/>
      <c r="F267" s="994"/>
      <c r="G267" s="994"/>
      <c r="H267" s="994"/>
      <c r="I267" s="994"/>
      <c r="J267" s="994"/>
      <c r="K267" s="994"/>
      <c r="L267" s="994"/>
      <c r="M267" s="994"/>
      <c r="N267" s="994"/>
      <c r="O267" s="994"/>
      <c r="P267" s="994"/>
      <c r="Q267" s="994"/>
      <c r="R267" s="994"/>
      <c r="S267" s="994"/>
    </row>
    <row r="268" spans="1:19" s="877" customFormat="1">
      <c r="A268" s="872">
        <v>1</v>
      </c>
      <c r="B268" s="18">
        <v>0</v>
      </c>
      <c r="C268" s="18">
        <v>1</v>
      </c>
      <c r="D268" s="18">
        <v>0</v>
      </c>
      <c r="E268" s="18">
        <v>1</v>
      </c>
      <c r="F268" s="18">
        <v>0</v>
      </c>
      <c r="G268" s="18">
        <v>1</v>
      </c>
      <c r="H268" s="18">
        <v>0</v>
      </c>
      <c r="I268" s="18">
        <v>1</v>
      </c>
      <c r="J268" s="18">
        <v>0</v>
      </c>
      <c r="K268" s="18">
        <v>0</v>
      </c>
      <c r="L268" s="18">
        <v>0</v>
      </c>
      <c r="M268" s="18">
        <v>0</v>
      </c>
      <c r="N268" s="18">
        <v>0</v>
      </c>
      <c r="O268" s="18">
        <v>0</v>
      </c>
      <c r="P268" s="18">
        <v>1</v>
      </c>
      <c r="Q268" s="18">
        <v>0</v>
      </c>
      <c r="R268" s="18">
        <v>0</v>
      </c>
      <c r="S268" s="18">
        <v>0</v>
      </c>
    </row>
    <row r="269" spans="1:19">
      <c r="A269" s="994" t="s">
        <v>77</v>
      </c>
      <c r="B269" s="994"/>
      <c r="C269" s="994"/>
      <c r="D269" s="994"/>
      <c r="E269" s="994"/>
      <c r="F269" s="994"/>
      <c r="G269" s="994"/>
      <c r="H269" s="994"/>
      <c r="I269" s="994"/>
      <c r="J269" s="994"/>
      <c r="K269" s="994"/>
      <c r="L269" s="994"/>
      <c r="M269" s="994"/>
      <c r="N269" s="994"/>
      <c r="O269" s="994"/>
      <c r="P269" s="994"/>
      <c r="Q269" s="994"/>
      <c r="R269" s="994"/>
      <c r="S269" s="994"/>
    </row>
    <row r="270" spans="1:19" s="903" customFormat="1">
      <c r="A270" s="900">
        <v>2</v>
      </c>
      <c r="B270" s="18">
        <v>0</v>
      </c>
      <c r="C270" s="18">
        <v>2</v>
      </c>
      <c r="D270" s="18">
        <v>0</v>
      </c>
      <c r="E270" s="18">
        <v>2</v>
      </c>
      <c r="F270" s="18">
        <v>0</v>
      </c>
      <c r="G270" s="18">
        <v>2</v>
      </c>
      <c r="H270" s="18">
        <v>0</v>
      </c>
      <c r="I270" s="18">
        <v>2</v>
      </c>
      <c r="J270" s="18">
        <v>0</v>
      </c>
      <c r="K270" s="18">
        <v>0</v>
      </c>
      <c r="L270" s="18">
        <v>0</v>
      </c>
      <c r="M270" s="18">
        <v>0</v>
      </c>
      <c r="N270" s="18">
        <v>0</v>
      </c>
      <c r="O270" s="18">
        <v>0</v>
      </c>
      <c r="P270" s="18">
        <v>2</v>
      </c>
      <c r="Q270" s="18">
        <v>0</v>
      </c>
      <c r="R270" s="18">
        <v>0</v>
      </c>
      <c r="S270" s="18">
        <v>0</v>
      </c>
    </row>
    <row r="271" spans="1:19">
      <c r="A271" s="994" t="s">
        <v>78</v>
      </c>
      <c r="B271" s="994"/>
      <c r="C271" s="994"/>
      <c r="D271" s="994"/>
      <c r="E271" s="994"/>
      <c r="F271" s="994"/>
      <c r="G271" s="994"/>
      <c r="H271" s="994"/>
      <c r="I271" s="994"/>
      <c r="J271" s="994"/>
      <c r="K271" s="994"/>
      <c r="L271" s="994"/>
      <c r="M271" s="994"/>
      <c r="N271" s="994"/>
      <c r="O271" s="994"/>
      <c r="P271" s="994"/>
      <c r="Q271" s="994"/>
      <c r="R271" s="994"/>
      <c r="S271" s="994"/>
    </row>
    <row r="272" spans="1:19" s="928" customFormat="1">
      <c r="A272" s="924">
        <v>2</v>
      </c>
      <c r="B272" s="18">
        <v>0</v>
      </c>
      <c r="C272" s="18">
        <v>2</v>
      </c>
      <c r="D272" s="18">
        <v>0</v>
      </c>
      <c r="E272" s="18">
        <v>2</v>
      </c>
      <c r="F272" s="18">
        <v>0</v>
      </c>
      <c r="G272" s="18">
        <v>2</v>
      </c>
      <c r="H272" s="18">
        <v>0</v>
      </c>
      <c r="I272" s="18">
        <v>2</v>
      </c>
      <c r="J272" s="18">
        <v>0</v>
      </c>
      <c r="K272" s="18">
        <v>0</v>
      </c>
      <c r="L272" s="18">
        <v>0</v>
      </c>
      <c r="M272" s="18">
        <v>0</v>
      </c>
      <c r="N272" s="18">
        <v>0</v>
      </c>
      <c r="O272" s="18">
        <v>0</v>
      </c>
      <c r="P272" s="18">
        <v>2</v>
      </c>
      <c r="Q272" s="18">
        <v>0</v>
      </c>
      <c r="R272" s="18">
        <v>0</v>
      </c>
      <c r="S272" s="18">
        <v>0</v>
      </c>
    </row>
    <row r="273" spans="1:19">
      <c r="A273" s="994" t="s">
        <v>79</v>
      </c>
      <c r="B273" s="994"/>
      <c r="C273" s="994"/>
      <c r="D273" s="994"/>
      <c r="E273" s="994"/>
      <c r="F273" s="994"/>
      <c r="G273" s="994"/>
      <c r="H273" s="994"/>
      <c r="I273" s="994"/>
      <c r="J273" s="994"/>
      <c r="K273" s="994"/>
      <c r="L273" s="994"/>
      <c r="M273" s="994"/>
      <c r="N273" s="994"/>
      <c r="O273" s="994"/>
      <c r="P273" s="994"/>
      <c r="Q273" s="994"/>
      <c r="R273" s="994"/>
      <c r="S273" s="994"/>
    </row>
    <row r="274" spans="1:19" s="928" customFormat="1">
      <c r="A274" s="924">
        <v>2</v>
      </c>
      <c r="B274" s="18">
        <v>0</v>
      </c>
      <c r="C274" s="18">
        <v>2</v>
      </c>
      <c r="D274" s="18">
        <v>2</v>
      </c>
      <c r="E274" s="18">
        <v>0</v>
      </c>
      <c r="F274" s="18">
        <v>0</v>
      </c>
      <c r="G274" s="18">
        <v>2</v>
      </c>
      <c r="H274" s="18">
        <v>0</v>
      </c>
      <c r="I274" s="18">
        <v>2</v>
      </c>
      <c r="J274" s="18">
        <v>0</v>
      </c>
      <c r="K274" s="18">
        <v>0</v>
      </c>
      <c r="L274" s="18">
        <v>0</v>
      </c>
      <c r="M274" s="18">
        <v>0</v>
      </c>
      <c r="N274" s="18">
        <v>0</v>
      </c>
      <c r="O274" s="18">
        <v>0</v>
      </c>
      <c r="P274" s="18">
        <v>2</v>
      </c>
      <c r="Q274" s="18">
        <v>0</v>
      </c>
      <c r="R274" s="18">
        <v>0</v>
      </c>
      <c r="S274" s="18">
        <v>0</v>
      </c>
    </row>
    <row r="275" spans="1:19">
      <c r="A275" s="994" t="s">
        <v>80</v>
      </c>
      <c r="B275" s="994"/>
      <c r="C275" s="994"/>
      <c r="D275" s="994"/>
      <c r="E275" s="994"/>
      <c r="F275" s="994"/>
      <c r="G275" s="994"/>
      <c r="H275" s="994"/>
      <c r="I275" s="994"/>
      <c r="J275" s="994"/>
      <c r="K275" s="994"/>
      <c r="L275" s="994"/>
      <c r="M275" s="994"/>
      <c r="N275" s="994"/>
      <c r="O275" s="994"/>
      <c r="P275" s="994"/>
      <c r="Q275" s="994"/>
      <c r="R275" s="994"/>
      <c r="S275" s="994"/>
    </row>
    <row r="276" spans="1:19" s="680" customFormat="1">
      <c r="A276" s="944">
        <v>0</v>
      </c>
      <c r="B276" s="945">
        <v>0</v>
      </c>
      <c r="C276" s="945">
        <v>0</v>
      </c>
      <c r="D276" s="945">
        <v>0</v>
      </c>
      <c r="E276" s="945">
        <v>0</v>
      </c>
      <c r="F276" s="945">
        <v>0</v>
      </c>
      <c r="G276" s="945">
        <v>0</v>
      </c>
      <c r="H276" s="945">
        <v>0</v>
      </c>
      <c r="I276" s="945">
        <v>0</v>
      </c>
      <c r="J276" s="945">
        <v>0</v>
      </c>
      <c r="K276" s="945">
        <v>0</v>
      </c>
      <c r="L276" s="945">
        <v>0</v>
      </c>
      <c r="M276" s="945">
        <v>0</v>
      </c>
      <c r="N276" s="945">
        <v>0</v>
      </c>
      <c r="O276" s="945">
        <v>0</v>
      </c>
      <c r="P276" s="945">
        <v>0</v>
      </c>
      <c r="Q276" s="945">
        <v>0</v>
      </c>
      <c r="R276" s="945">
        <v>0</v>
      </c>
      <c r="S276" s="945">
        <v>0</v>
      </c>
    </row>
    <row r="277" spans="1:19">
      <c r="A277" s="996" t="s">
        <v>3653</v>
      </c>
      <c r="B277" s="997"/>
      <c r="C277" s="997"/>
      <c r="D277" s="997"/>
      <c r="E277" s="997"/>
      <c r="F277" s="997"/>
      <c r="G277" s="997"/>
      <c r="H277" s="997"/>
      <c r="I277" s="997"/>
      <c r="J277" s="997"/>
      <c r="K277" s="997"/>
      <c r="L277" s="997"/>
      <c r="M277" s="997"/>
      <c r="N277" s="997"/>
      <c r="O277" s="997"/>
      <c r="P277" s="997"/>
      <c r="Q277" s="997"/>
      <c r="R277" s="997"/>
      <c r="S277" s="998"/>
    </row>
    <row r="278" spans="1:19" s="22" customFormat="1">
      <c r="A278" s="500">
        <f>A254+A256+A258+A260+A262+A264+A266+A268+A270+A272+A274+A276</f>
        <v>14</v>
      </c>
      <c r="B278" s="500">
        <f t="shared" ref="B278:S278" si="6">B254+B256+B258+B260+B262+B264+B266+B268+B270+B272+B274+B276</f>
        <v>1</v>
      </c>
      <c r="C278" s="500">
        <f t="shared" si="6"/>
        <v>15</v>
      </c>
      <c r="D278" s="500">
        <f t="shared" si="6"/>
        <v>2</v>
      </c>
      <c r="E278" s="500">
        <f t="shared" si="6"/>
        <v>13</v>
      </c>
      <c r="F278" s="500">
        <f t="shared" si="6"/>
        <v>1</v>
      </c>
      <c r="G278" s="500">
        <f t="shared" si="6"/>
        <v>14</v>
      </c>
      <c r="H278" s="500">
        <f t="shared" si="6"/>
        <v>0</v>
      </c>
      <c r="I278" s="500">
        <f t="shared" si="6"/>
        <v>15</v>
      </c>
      <c r="J278" s="500">
        <f t="shared" si="6"/>
        <v>0</v>
      </c>
      <c r="K278" s="500">
        <v>0</v>
      </c>
      <c r="L278" s="500">
        <f t="shared" si="6"/>
        <v>0</v>
      </c>
      <c r="M278" s="500">
        <f t="shared" si="6"/>
        <v>0</v>
      </c>
      <c r="N278" s="500">
        <f t="shared" si="6"/>
        <v>0</v>
      </c>
      <c r="O278" s="500">
        <f t="shared" si="6"/>
        <v>1</v>
      </c>
      <c r="P278" s="500">
        <f t="shared" si="6"/>
        <v>15</v>
      </c>
      <c r="Q278" s="500">
        <f t="shared" si="6"/>
        <v>0</v>
      </c>
      <c r="R278" s="500">
        <f t="shared" si="6"/>
        <v>0</v>
      </c>
      <c r="S278" s="500">
        <f t="shared" si="6"/>
        <v>0</v>
      </c>
    </row>
    <row r="279" spans="1:19">
      <c r="A279" s="1239"/>
      <c r="B279" s="1239"/>
      <c r="C279" s="1239"/>
      <c r="D279" s="1239"/>
      <c r="E279" s="1239"/>
      <c r="F279" s="1239"/>
      <c r="G279" s="1239"/>
      <c r="H279" s="1239"/>
      <c r="I279" s="1239"/>
      <c r="J279" s="1239"/>
      <c r="K279" s="1239"/>
      <c r="L279" s="1239"/>
      <c r="M279" s="1239"/>
      <c r="N279" s="1239"/>
      <c r="O279" s="1239"/>
      <c r="P279" s="1239"/>
      <c r="Q279" s="1239"/>
      <c r="R279" s="1239"/>
      <c r="S279" s="1239"/>
    </row>
    <row r="280" spans="1:19" ht="23.25" customHeight="1">
      <c r="A280" s="1121" t="s">
        <v>2296</v>
      </c>
      <c r="B280" s="1122"/>
      <c r="C280" s="1122"/>
      <c r="D280" s="1122"/>
      <c r="E280" s="1122"/>
      <c r="F280" s="1122"/>
      <c r="G280" s="1122"/>
      <c r="H280" s="1122"/>
      <c r="I280" s="1122"/>
      <c r="J280" s="1122"/>
      <c r="K280" s="1122"/>
      <c r="L280" s="1122"/>
      <c r="M280" s="1122"/>
      <c r="N280" s="1122"/>
      <c r="O280" s="1122"/>
      <c r="P280" s="1122"/>
      <c r="Q280" s="1122"/>
      <c r="R280" s="1122"/>
      <c r="S280" s="1123"/>
    </row>
    <row r="281" spans="1:19" ht="15" customHeight="1">
      <c r="A281" s="976" t="s">
        <v>3654</v>
      </c>
      <c r="B281" s="977"/>
      <c r="C281" s="977"/>
      <c r="D281" s="977"/>
      <c r="E281" s="977"/>
      <c r="F281" s="977"/>
      <c r="G281" s="977"/>
      <c r="H281" s="977"/>
      <c r="I281" s="977"/>
      <c r="J281" s="977"/>
      <c r="K281" s="977"/>
      <c r="L281" s="977"/>
      <c r="M281" s="977"/>
      <c r="N281" s="977"/>
      <c r="O281" s="977"/>
      <c r="P281" s="977"/>
      <c r="Q281" s="977"/>
      <c r="R281" s="977"/>
      <c r="S281" s="977"/>
    </row>
    <row r="282" spans="1:19" ht="15" customHeight="1">
      <c r="A282" s="1235" t="s">
        <v>2001</v>
      </c>
      <c r="B282" s="1226"/>
      <c r="C282" s="1226"/>
      <c r="D282" s="1226"/>
      <c r="E282" s="1226"/>
      <c r="F282" s="1226"/>
      <c r="G282" s="1226"/>
      <c r="H282" s="1226"/>
      <c r="I282" s="1226"/>
      <c r="J282" s="1226"/>
      <c r="K282" s="1226"/>
      <c r="L282" s="1226"/>
      <c r="M282" s="1226"/>
      <c r="N282" s="1226"/>
      <c r="O282" s="1226"/>
      <c r="P282" s="1226"/>
      <c r="Q282" s="1226"/>
      <c r="R282" s="1226"/>
      <c r="S282" s="1227"/>
    </row>
    <row r="283" spans="1:19" ht="15" customHeight="1">
      <c r="A283" s="976" t="s">
        <v>3634</v>
      </c>
      <c r="B283" s="977"/>
      <c r="C283" s="977"/>
      <c r="D283" s="977"/>
      <c r="E283" s="977"/>
      <c r="F283" s="977"/>
      <c r="G283" s="977"/>
      <c r="H283" s="977"/>
      <c r="I283" s="977"/>
      <c r="J283" s="977"/>
      <c r="K283" s="977"/>
      <c r="L283" s="977"/>
      <c r="M283" s="977"/>
      <c r="N283" s="977"/>
      <c r="O283" s="977"/>
      <c r="P283" s="977"/>
      <c r="Q283" s="977"/>
      <c r="R283" s="977"/>
      <c r="S283" s="978"/>
    </row>
    <row r="284" spans="1:19" ht="15" customHeight="1">
      <c r="A284" s="976" t="s">
        <v>2024</v>
      </c>
      <c r="B284" s="977"/>
      <c r="C284" s="977"/>
      <c r="D284" s="977"/>
      <c r="E284" s="977"/>
      <c r="F284" s="977"/>
      <c r="G284" s="977"/>
      <c r="H284" s="977"/>
      <c r="I284" s="977"/>
      <c r="J284" s="977"/>
      <c r="K284" s="977"/>
      <c r="L284" s="977"/>
      <c r="M284" s="977"/>
      <c r="N284" s="977"/>
      <c r="O284" s="977"/>
      <c r="P284" s="977"/>
      <c r="Q284" s="977"/>
      <c r="R284" s="977"/>
      <c r="S284" s="978"/>
    </row>
    <row r="285" spans="1:19" ht="15" customHeight="1">
      <c r="A285" s="976" t="s">
        <v>3635</v>
      </c>
      <c r="B285" s="977"/>
      <c r="C285" s="977"/>
      <c r="D285" s="977"/>
      <c r="E285" s="977"/>
      <c r="F285" s="977"/>
      <c r="G285" s="977"/>
      <c r="H285" s="977"/>
      <c r="I285" s="977"/>
      <c r="J285" s="977"/>
      <c r="K285" s="977"/>
      <c r="L285" s="977"/>
      <c r="M285" s="977"/>
      <c r="N285" s="977"/>
      <c r="O285" s="977"/>
      <c r="P285" s="977"/>
      <c r="Q285" s="977"/>
      <c r="R285" s="977"/>
      <c r="S285" s="978"/>
    </row>
    <row r="286" spans="1:19" ht="15" customHeight="1">
      <c r="A286" s="976" t="s">
        <v>3636</v>
      </c>
      <c r="B286" s="977"/>
      <c r="C286" s="977"/>
      <c r="D286" s="977"/>
      <c r="E286" s="977"/>
      <c r="F286" s="977"/>
      <c r="G286" s="977"/>
      <c r="H286" s="977"/>
      <c r="I286" s="977"/>
      <c r="J286" s="977"/>
      <c r="K286" s="977"/>
      <c r="L286" s="977"/>
      <c r="M286" s="977"/>
      <c r="N286" s="977"/>
      <c r="O286" s="977"/>
      <c r="P286" s="977"/>
      <c r="Q286" s="977"/>
      <c r="R286" s="977"/>
      <c r="S286" s="978"/>
    </row>
    <row r="287" spans="1:19" ht="15" customHeight="1">
      <c r="A287" s="976" t="s">
        <v>3637</v>
      </c>
      <c r="B287" s="977"/>
      <c r="C287" s="977"/>
      <c r="D287" s="977"/>
      <c r="E287" s="977"/>
      <c r="F287" s="977"/>
      <c r="G287" s="977"/>
      <c r="H287" s="977"/>
      <c r="I287" s="977"/>
      <c r="J287" s="977"/>
      <c r="K287" s="977"/>
      <c r="L287" s="977"/>
      <c r="M287" s="977"/>
      <c r="N287" s="977"/>
      <c r="O287" s="977"/>
      <c r="P287" s="977"/>
      <c r="Q287" s="977"/>
      <c r="R287" s="977"/>
      <c r="S287" s="978"/>
    </row>
    <row r="288" spans="1:19" ht="15" customHeight="1">
      <c r="A288" s="976" t="s">
        <v>3638</v>
      </c>
      <c r="B288" s="977"/>
      <c r="C288" s="977"/>
      <c r="D288" s="977"/>
      <c r="E288" s="977"/>
      <c r="F288" s="977"/>
      <c r="G288" s="977"/>
      <c r="H288" s="977"/>
      <c r="I288" s="977"/>
      <c r="J288" s="977"/>
      <c r="K288" s="977"/>
      <c r="L288" s="977"/>
      <c r="M288" s="977"/>
      <c r="N288" s="977"/>
      <c r="O288" s="977"/>
      <c r="P288" s="977"/>
      <c r="Q288" s="977"/>
      <c r="R288" s="977"/>
      <c r="S288" s="978"/>
    </row>
    <row r="289" spans="1:19" ht="16.5" customHeight="1">
      <c r="A289" s="982" t="s">
        <v>3639</v>
      </c>
      <c r="B289" s="983"/>
      <c r="C289" s="983"/>
      <c r="D289" s="983"/>
      <c r="E289" s="983"/>
      <c r="F289" s="983"/>
      <c r="G289" s="983"/>
      <c r="H289" s="983"/>
      <c r="I289" s="983"/>
      <c r="J289" s="983"/>
      <c r="K289" s="983"/>
      <c r="L289" s="983"/>
      <c r="M289" s="983"/>
      <c r="N289" s="983"/>
      <c r="O289" s="983"/>
      <c r="P289" s="983"/>
      <c r="Q289" s="983"/>
      <c r="R289" s="983"/>
      <c r="S289" s="984"/>
    </row>
    <row r="290" spans="1:19" ht="29.25" customHeight="1">
      <c r="A290" s="985" t="s">
        <v>41</v>
      </c>
      <c r="B290" s="985"/>
      <c r="C290" s="985"/>
      <c r="D290" s="985" t="s">
        <v>42</v>
      </c>
      <c r="E290" s="985"/>
      <c r="F290" s="985" t="s">
        <v>43</v>
      </c>
      <c r="G290" s="985"/>
      <c r="H290" s="985"/>
      <c r="I290" s="985" t="s">
        <v>44</v>
      </c>
      <c r="J290" s="985"/>
      <c r="K290" s="986" t="s">
        <v>45</v>
      </c>
      <c r="L290" s="987"/>
      <c r="M290" s="987"/>
      <c r="N290" s="988"/>
      <c r="O290" s="989" t="s">
        <v>46</v>
      </c>
      <c r="P290" s="989"/>
      <c r="Q290" s="990"/>
      <c r="R290" s="985" t="s">
        <v>47</v>
      </c>
      <c r="S290" s="985"/>
    </row>
    <row r="291" spans="1:19" ht="60.75" customHeight="1">
      <c r="A291" s="991" t="s">
        <v>48</v>
      </c>
      <c r="B291" s="991" t="s">
        <v>49</v>
      </c>
      <c r="C291" s="1002" t="s">
        <v>50</v>
      </c>
      <c r="D291" s="991" t="s">
        <v>51</v>
      </c>
      <c r="E291" s="991" t="s">
        <v>52</v>
      </c>
      <c r="F291" s="986" t="s">
        <v>53</v>
      </c>
      <c r="G291" s="992"/>
      <c r="H291" s="993"/>
      <c r="I291" s="991" t="s">
        <v>54</v>
      </c>
      <c r="J291" s="991" t="s">
        <v>55</v>
      </c>
      <c r="K291" s="986" t="s">
        <v>56</v>
      </c>
      <c r="L291" s="993"/>
      <c r="M291" s="986" t="s">
        <v>57</v>
      </c>
      <c r="N291" s="993"/>
      <c r="O291" s="991" t="s">
        <v>58</v>
      </c>
      <c r="P291" s="991" t="s">
        <v>59</v>
      </c>
      <c r="Q291" s="991" t="s">
        <v>60</v>
      </c>
      <c r="R291" s="991" t="s">
        <v>61</v>
      </c>
      <c r="S291" s="991" t="s">
        <v>62</v>
      </c>
    </row>
    <row r="292" spans="1:19" ht="38.25">
      <c r="A292" s="985"/>
      <c r="B292" s="985"/>
      <c r="C292" s="1003"/>
      <c r="D292" s="985"/>
      <c r="E292" s="985"/>
      <c r="F292" s="497" t="s">
        <v>63</v>
      </c>
      <c r="G292" s="497" t="s">
        <v>64</v>
      </c>
      <c r="H292" s="497" t="s">
        <v>65</v>
      </c>
      <c r="I292" s="985"/>
      <c r="J292" s="985"/>
      <c r="K292" s="501" t="s">
        <v>66</v>
      </c>
      <c r="L292" s="501" t="s">
        <v>67</v>
      </c>
      <c r="M292" s="501" t="s">
        <v>68</v>
      </c>
      <c r="N292" s="501" t="s">
        <v>67</v>
      </c>
      <c r="O292" s="985"/>
      <c r="P292" s="985"/>
      <c r="Q292" s="985"/>
      <c r="R292" s="985"/>
      <c r="S292" s="985"/>
    </row>
    <row r="293" spans="1:19" s="20" customFormat="1">
      <c r="A293" s="994" t="s">
        <v>69</v>
      </c>
      <c r="B293" s="994"/>
      <c r="C293" s="994"/>
      <c r="D293" s="994"/>
      <c r="E293" s="994"/>
      <c r="F293" s="994"/>
      <c r="G293" s="994"/>
      <c r="H293" s="994"/>
      <c r="I293" s="994"/>
      <c r="J293" s="994"/>
      <c r="K293" s="994"/>
      <c r="L293" s="994"/>
      <c r="M293" s="994"/>
      <c r="N293" s="994"/>
      <c r="O293" s="994"/>
      <c r="P293" s="994"/>
      <c r="Q293" s="994"/>
      <c r="R293" s="994"/>
      <c r="S293" s="994"/>
    </row>
    <row r="294" spans="1:19" s="20" customFormat="1">
      <c r="A294" s="500"/>
      <c r="B294" s="18"/>
      <c r="C294" s="18"/>
      <c r="D294" s="18"/>
      <c r="E294" s="18"/>
      <c r="F294" s="18"/>
      <c r="G294" s="18"/>
      <c r="H294" s="18"/>
      <c r="I294" s="18"/>
      <c r="J294" s="18"/>
      <c r="K294" s="18"/>
      <c r="L294" s="18"/>
      <c r="M294" s="18"/>
      <c r="N294" s="18"/>
      <c r="O294" s="18"/>
      <c r="P294" s="18"/>
      <c r="Q294" s="18"/>
      <c r="R294" s="18"/>
      <c r="S294" s="18"/>
    </row>
    <row r="295" spans="1:19" s="20" customFormat="1">
      <c r="A295" s="994" t="s">
        <v>70</v>
      </c>
      <c r="B295" s="994"/>
      <c r="C295" s="994"/>
      <c r="D295" s="994"/>
      <c r="E295" s="994"/>
      <c r="F295" s="994"/>
      <c r="G295" s="994"/>
      <c r="H295" s="994"/>
      <c r="I295" s="994"/>
      <c r="J295" s="994"/>
      <c r="K295" s="994"/>
      <c r="L295" s="994"/>
      <c r="M295" s="994"/>
      <c r="N295" s="994"/>
      <c r="O295" s="994"/>
      <c r="P295" s="994"/>
      <c r="Q295" s="994"/>
      <c r="R295" s="994"/>
      <c r="S295" s="994"/>
    </row>
    <row r="296" spans="1:19" s="521" customFormat="1">
      <c r="A296" s="520"/>
      <c r="B296" s="18"/>
      <c r="C296" s="18"/>
      <c r="D296" s="18"/>
      <c r="E296" s="18"/>
      <c r="F296" s="18"/>
      <c r="G296" s="18"/>
      <c r="H296" s="18"/>
      <c r="I296" s="18"/>
      <c r="J296" s="18"/>
      <c r="K296" s="18"/>
      <c r="L296" s="18"/>
      <c r="M296" s="18"/>
      <c r="N296" s="18"/>
      <c r="O296" s="18"/>
      <c r="P296" s="18"/>
      <c r="Q296" s="18"/>
      <c r="R296" s="18"/>
      <c r="S296" s="18"/>
    </row>
    <row r="297" spans="1:19" s="20" customFormat="1">
      <c r="A297" s="994" t="s">
        <v>71</v>
      </c>
      <c r="B297" s="994"/>
      <c r="C297" s="994"/>
      <c r="D297" s="994"/>
      <c r="E297" s="994"/>
      <c r="F297" s="994"/>
      <c r="G297" s="994"/>
      <c r="H297" s="994"/>
      <c r="I297" s="994"/>
      <c r="J297" s="994"/>
      <c r="K297" s="994"/>
      <c r="L297" s="994"/>
      <c r="M297" s="994"/>
      <c r="N297" s="994"/>
      <c r="O297" s="994"/>
      <c r="P297" s="994"/>
      <c r="Q297" s="994"/>
      <c r="R297" s="994"/>
      <c r="S297" s="994"/>
    </row>
    <row r="298" spans="1:19">
      <c r="A298" s="498"/>
      <c r="B298" s="504"/>
      <c r="C298" s="504"/>
      <c r="D298" s="504"/>
      <c r="E298" s="504"/>
      <c r="F298" s="504"/>
      <c r="G298" s="504"/>
      <c r="H298" s="504"/>
      <c r="I298" s="504"/>
      <c r="J298" s="504"/>
      <c r="K298" s="504"/>
      <c r="L298" s="504"/>
      <c r="M298" s="504"/>
      <c r="N298" s="504"/>
      <c r="O298" s="504"/>
      <c r="P298" s="504"/>
      <c r="Q298" s="504"/>
      <c r="R298" s="504"/>
      <c r="S298" s="504"/>
    </row>
    <row r="299" spans="1:19" s="20" customFormat="1">
      <c r="A299" s="498" t="s">
        <v>72</v>
      </c>
      <c r="B299" s="498"/>
      <c r="C299" s="498"/>
      <c r="D299" s="498"/>
      <c r="E299" s="498"/>
      <c r="F299" s="498"/>
      <c r="G299" s="498"/>
      <c r="H299" s="498"/>
      <c r="I299" s="498"/>
      <c r="J299" s="498"/>
      <c r="K299" s="498"/>
      <c r="L299" s="498"/>
      <c r="M299" s="498"/>
      <c r="N299" s="498"/>
      <c r="O299" s="498"/>
      <c r="P299" s="498"/>
      <c r="Q299" s="498"/>
      <c r="R299" s="498"/>
      <c r="S299" s="498"/>
    </row>
    <row r="300" spans="1:19">
      <c r="A300" s="498"/>
      <c r="B300" s="504"/>
      <c r="C300" s="504"/>
      <c r="D300" s="504"/>
      <c r="E300" s="504"/>
      <c r="F300" s="504"/>
      <c r="G300" s="504"/>
      <c r="H300" s="504"/>
      <c r="I300" s="504"/>
      <c r="J300" s="504"/>
      <c r="K300" s="504"/>
      <c r="L300" s="504"/>
      <c r="M300" s="504"/>
      <c r="N300" s="504"/>
      <c r="O300" s="504"/>
      <c r="P300" s="504"/>
      <c r="Q300" s="504"/>
      <c r="R300" s="504"/>
      <c r="S300" s="504"/>
    </row>
    <row r="301" spans="1:19" s="20" customFormat="1">
      <c r="A301" s="995" t="s">
        <v>73</v>
      </c>
      <c r="B301" s="995"/>
      <c r="C301" s="995"/>
      <c r="D301" s="995"/>
      <c r="E301" s="995"/>
      <c r="F301" s="995"/>
      <c r="G301" s="995"/>
      <c r="H301" s="995"/>
      <c r="I301" s="995"/>
      <c r="J301" s="995"/>
      <c r="K301" s="995"/>
      <c r="L301" s="995"/>
      <c r="M301" s="995"/>
      <c r="N301" s="995"/>
      <c r="O301" s="995"/>
      <c r="P301" s="995"/>
      <c r="Q301" s="995"/>
      <c r="R301" s="995"/>
      <c r="S301" s="995"/>
    </row>
    <row r="302" spans="1:19">
      <c r="A302" s="498"/>
      <c r="B302" s="504"/>
      <c r="C302" s="504"/>
      <c r="D302" s="504"/>
      <c r="E302" s="504"/>
      <c r="F302" s="504"/>
      <c r="G302" s="504"/>
      <c r="H302" s="504"/>
      <c r="I302" s="504"/>
      <c r="J302" s="504"/>
      <c r="K302" s="504"/>
      <c r="L302" s="504"/>
      <c r="M302" s="504"/>
      <c r="N302" s="504"/>
      <c r="O302" s="504"/>
      <c r="P302" s="504"/>
      <c r="Q302" s="504"/>
      <c r="R302" s="504"/>
      <c r="S302" s="504"/>
    </row>
    <row r="303" spans="1:19" s="20" customFormat="1">
      <c r="A303" s="994" t="s">
        <v>74</v>
      </c>
      <c r="B303" s="994"/>
      <c r="C303" s="994"/>
      <c r="D303" s="994"/>
      <c r="E303" s="994"/>
      <c r="F303" s="994"/>
      <c r="G303" s="994"/>
      <c r="H303" s="994"/>
      <c r="I303" s="994"/>
      <c r="J303" s="994"/>
      <c r="K303" s="994"/>
      <c r="L303" s="994"/>
      <c r="M303" s="994"/>
      <c r="N303" s="994"/>
      <c r="O303" s="994"/>
      <c r="P303" s="994"/>
      <c r="Q303" s="994"/>
      <c r="R303" s="994"/>
      <c r="S303" s="994"/>
    </row>
    <row r="304" spans="1:19">
      <c r="A304" s="498"/>
      <c r="B304" s="504"/>
      <c r="C304" s="504"/>
      <c r="D304" s="504"/>
      <c r="E304" s="504"/>
      <c r="F304" s="504"/>
      <c r="G304" s="504"/>
      <c r="H304" s="504"/>
      <c r="I304" s="504"/>
      <c r="J304" s="504"/>
      <c r="K304" s="504"/>
      <c r="L304" s="504"/>
      <c r="M304" s="504"/>
      <c r="N304" s="504"/>
      <c r="O304" s="504"/>
      <c r="P304" s="504"/>
      <c r="Q304" s="504"/>
      <c r="R304" s="504"/>
      <c r="S304" s="504"/>
    </row>
    <row r="305" spans="1:19" s="20" customFormat="1">
      <c r="A305" s="994" t="s">
        <v>75</v>
      </c>
      <c r="B305" s="994"/>
      <c r="C305" s="994"/>
      <c r="D305" s="994"/>
      <c r="E305" s="994"/>
      <c r="F305" s="994"/>
      <c r="G305" s="994"/>
      <c r="H305" s="994"/>
      <c r="I305" s="994"/>
      <c r="J305" s="994"/>
      <c r="K305" s="994"/>
      <c r="L305" s="994"/>
      <c r="M305" s="994"/>
      <c r="N305" s="994"/>
      <c r="O305" s="994"/>
      <c r="P305" s="994"/>
      <c r="Q305" s="994"/>
      <c r="R305" s="994"/>
      <c r="S305" s="994"/>
    </row>
    <row r="306" spans="1:19">
      <c r="A306" s="498"/>
      <c r="B306" s="504"/>
      <c r="C306" s="504"/>
      <c r="D306" s="504"/>
      <c r="E306" s="504"/>
      <c r="F306" s="504"/>
      <c r="G306" s="504"/>
      <c r="H306" s="504"/>
      <c r="I306" s="504"/>
      <c r="J306" s="504"/>
      <c r="K306" s="504"/>
      <c r="L306" s="504"/>
      <c r="M306" s="504"/>
      <c r="N306" s="504"/>
      <c r="O306" s="504"/>
      <c r="P306" s="504"/>
      <c r="Q306" s="504"/>
      <c r="R306" s="504"/>
      <c r="S306" s="504"/>
    </row>
    <row r="307" spans="1:19" s="20" customFormat="1">
      <c r="A307" s="994" t="s">
        <v>76</v>
      </c>
      <c r="B307" s="994"/>
      <c r="C307" s="994"/>
      <c r="D307" s="994"/>
      <c r="E307" s="994"/>
      <c r="F307" s="994"/>
      <c r="G307" s="994"/>
      <c r="H307" s="994"/>
      <c r="I307" s="994"/>
      <c r="J307" s="994"/>
      <c r="K307" s="994"/>
      <c r="L307" s="994"/>
      <c r="M307" s="994"/>
      <c r="N307" s="994"/>
      <c r="O307" s="994"/>
      <c r="P307" s="994"/>
      <c r="Q307" s="994"/>
      <c r="R307" s="994"/>
      <c r="S307" s="994"/>
    </row>
    <row r="308" spans="1:19">
      <c r="A308" s="498"/>
      <c r="B308" s="504"/>
      <c r="C308" s="504"/>
      <c r="D308" s="504"/>
      <c r="E308" s="504"/>
      <c r="F308" s="504"/>
      <c r="G308" s="504"/>
      <c r="H308" s="504"/>
      <c r="I308" s="504"/>
      <c r="J308" s="504"/>
      <c r="K308" s="504"/>
      <c r="L308" s="504"/>
      <c r="M308" s="504"/>
      <c r="N308" s="504"/>
      <c r="O308" s="504"/>
      <c r="P308" s="504"/>
      <c r="Q308" s="504"/>
      <c r="R308" s="504"/>
      <c r="S308" s="504"/>
    </row>
    <row r="309" spans="1:19" s="20" customFormat="1">
      <c r="A309" s="994" t="s">
        <v>77</v>
      </c>
      <c r="B309" s="994"/>
      <c r="C309" s="994"/>
      <c r="D309" s="994"/>
      <c r="E309" s="994"/>
      <c r="F309" s="994"/>
      <c r="G309" s="994"/>
      <c r="H309" s="994"/>
      <c r="I309" s="994"/>
      <c r="J309" s="994"/>
      <c r="K309" s="994"/>
      <c r="L309" s="994"/>
      <c r="M309" s="994"/>
      <c r="N309" s="994"/>
      <c r="O309" s="994"/>
      <c r="P309" s="994"/>
      <c r="Q309" s="994"/>
      <c r="R309" s="994"/>
      <c r="S309" s="994"/>
    </row>
    <row r="310" spans="1:19">
      <c r="A310" s="498"/>
      <c r="B310" s="504"/>
      <c r="C310" s="504"/>
      <c r="D310" s="504"/>
      <c r="E310" s="504"/>
      <c r="F310" s="504"/>
      <c r="G310" s="504"/>
      <c r="H310" s="504"/>
      <c r="I310" s="504"/>
      <c r="J310" s="504"/>
      <c r="K310" s="504"/>
      <c r="L310" s="504"/>
      <c r="M310" s="504"/>
      <c r="N310" s="504"/>
      <c r="O310" s="504"/>
      <c r="P310" s="504"/>
      <c r="Q310" s="504"/>
      <c r="R310" s="504"/>
      <c r="S310" s="504"/>
    </row>
    <row r="311" spans="1:19" s="20" customFormat="1">
      <c r="A311" s="994" t="s">
        <v>78</v>
      </c>
      <c r="B311" s="994"/>
      <c r="C311" s="994"/>
      <c r="D311" s="994"/>
      <c r="E311" s="994"/>
      <c r="F311" s="994"/>
      <c r="G311" s="994"/>
      <c r="H311" s="994"/>
      <c r="I311" s="994"/>
      <c r="J311" s="994"/>
      <c r="K311" s="994"/>
      <c r="L311" s="994"/>
      <c r="M311" s="994"/>
      <c r="N311" s="994"/>
      <c r="O311" s="994"/>
      <c r="P311" s="994"/>
      <c r="Q311" s="994"/>
      <c r="R311" s="994"/>
      <c r="S311" s="994"/>
    </row>
    <row r="312" spans="1:19">
      <c r="A312" s="498"/>
      <c r="B312" s="504"/>
      <c r="C312" s="504"/>
      <c r="D312" s="504"/>
      <c r="E312" s="504"/>
      <c r="F312" s="504"/>
      <c r="G312" s="504"/>
      <c r="H312" s="504"/>
      <c r="I312" s="504"/>
      <c r="J312" s="504"/>
      <c r="K312" s="504"/>
      <c r="L312" s="504"/>
      <c r="M312" s="504"/>
      <c r="N312" s="504"/>
      <c r="O312" s="504"/>
      <c r="P312" s="504"/>
      <c r="Q312" s="504"/>
      <c r="R312" s="504"/>
      <c r="S312" s="504"/>
    </row>
    <row r="313" spans="1:19" s="20" customFormat="1">
      <c r="A313" s="994" t="s">
        <v>79</v>
      </c>
      <c r="B313" s="994"/>
      <c r="C313" s="994"/>
      <c r="D313" s="994"/>
      <c r="E313" s="994"/>
      <c r="F313" s="994"/>
      <c r="G313" s="994"/>
      <c r="H313" s="994"/>
      <c r="I313" s="994"/>
      <c r="J313" s="994"/>
      <c r="K313" s="994"/>
      <c r="L313" s="994"/>
      <c r="M313" s="994"/>
      <c r="N313" s="994"/>
      <c r="O313" s="994"/>
      <c r="P313" s="994"/>
      <c r="Q313" s="994"/>
      <c r="R313" s="994"/>
      <c r="S313" s="994"/>
    </row>
    <row r="314" spans="1:19">
      <c r="A314" s="498"/>
      <c r="B314" s="504"/>
      <c r="C314" s="504"/>
      <c r="D314" s="504"/>
      <c r="E314" s="504"/>
      <c r="F314" s="504"/>
      <c r="G314" s="504"/>
      <c r="H314" s="504"/>
      <c r="I314" s="504"/>
      <c r="J314" s="504"/>
      <c r="K314" s="504"/>
      <c r="L314" s="504"/>
      <c r="M314" s="504"/>
      <c r="N314" s="504"/>
      <c r="O314" s="504"/>
      <c r="P314" s="504"/>
      <c r="Q314" s="504"/>
      <c r="R314" s="504"/>
      <c r="S314" s="504"/>
    </row>
    <row r="315" spans="1:19" s="20" customFormat="1">
      <c r="A315" s="994" t="s">
        <v>80</v>
      </c>
      <c r="B315" s="994"/>
      <c r="C315" s="994"/>
      <c r="D315" s="994"/>
      <c r="E315" s="994"/>
      <c r="F315" s="994"/>
      <c r="G315" s="994"/>
      <c r="H315" s="994"/>
      <c r="I315" s="994"/>
      <c r="J315" s="994"/>
      <c r="K315" s="994"/>
      <c r="L315" s="994"/>
      <c r="M315" s="994"/>
      <c r="N315" s="994"/>
      <c r="O315" s="994"/>
      <c r="P315" s="994"/>
      <c r="Q315" s="994"/>
      <c r="R315" s="994"/>
      <c r="S315" s="994"/>
    </row>
    <row r="316" spans="1:19">
      <c r="A316" s="77"/>
      <c r="B316" s="77"/>
      <c r="C316" s="504"/>
      <c r="D316" s="77"/>
      <c r="E316" s="77"/>
      <c r="F316" s="77"/>
      <c r="G316" s="77"/>
      <c r="H316" s="77"/>
      <c r="I316" s="77"/>
      <c r="J316" s="77"/>
      <c r="K316" s="77"/>
      <c r="L316" s="77"/>
      <c r="M316" s="77"/>
      <c r="N316" s="77"/>
      <c r="O316" s="77"/>
      <c r="P316" s="77"/>
      <c r="Q316" s="77"/>
      <c r="R316" s="77"/>
      <c r="S316" s="77"/>
    </row>
    <row r="317" spans="1:19" s="22" customFormat="1">
      <c r="A317" s="996" t="s">
        <v>3653</v>
      </c>
      <c r="B317" s="997"/>
      <c r="C317" s="997"/>
      <c r="D317" s="997"/>
      <c r="E317" s="997"/>
      <c r="F317" s="997"/>
      <c r="G317" s="997"/>
      <c r="H317" s="997"/>
      <c r="I317" s="997"/>
      <c r="J317" s="997"/>
      <c r="K317" s="997"/>
      <c r="L317" s="997"/>
      <c r="M317" s="997"/>
      <c r="N317" s="997"/>
      <c r="O317" s="997"/>
      <c r="P317" s="997"/>
      <c r="Q317" s="997"/>
      <c r="R317" s="997"/>
      <c r="S317" s="998"/>
    </row>
    <row r="318" spans="1:19" s="22" customFormat="1">
      <c r="A318" s="500">
        <f>A294+A296+A298+A300+A302+A304+A306+A308+A310+A312+A314+A316</f>
        <v>0</v>
      </c>
      <c r="B318" s="500">
        <f t="shared" ref="B318:S318" si="7">B294+B296+B298+B300+B302+B304+B306+B308+B310+B312+B314+B316</f>
        <v>0</v>
      </c>
      <c r="C318" s="500">
        <f t="shared" si="7"/>
        <v>0</v>
      </c>
      <c r="D318" s="500">
        <f t="shared" si="7"/>
        <v>0</v>
      </c>
      <c r="E318" s="500">
        <f t="shared" si="7"/>
        <v>0</v>
      </c>
      <c r="F318" s="500">
        <f t="shared" si="7"/>
        <v>0</v>
      </c>
      <c r="G318" s="500">
        <f t="shared" si="7"/>
        <v>0</v>
      </c>
      <c r="H318" s="500">
        <f t="shared" si="7"/>
        <v>0</v>
      </c>
      <c r="I318" s="500">
        <f t="shared" si="7"/>
        <v>0</v>
      </c>
      <c r="J318" s="500">
        <f t="shared" si="7"/>
        <v>0</v>
      </c>
      <c r="K318" s="500">
        <v>0</v>
      </c>
      <c r="L318" s="500">
        <f t="shared" si="7"/>
        <v>0</v>
      </c>
      <c r="M318" s="500">
        <f t="shared" si="7"/>
        <v>0</v>
      </c>
      <c r="N318" s="500">
        <f t="shared" si="7"/>
        <v>0</v>
      </c>
      <c r="O318" s="500">
        <f t="shared" si="7"/>
        <v>0</v>
      </c>
      <c r="P318" s="500">
        <f t="shared" si="7"/>
        <v>0</v>
      </c>
      <c r="Q318" s="500">
        <f t="shared" si="7"/>
        <v>0</v>
      </c>
      <c r="R318" s="500">
        <f t="shared" si="7"/>
        <v>0</v>
      </c>
      <c r="S318" s="500">
        <f t="shared" si="7"/>
        <v>0</v>
      </c>
    </row>
    <row r="319" spans="1:19" ht="23.25" customHeight="1">
      <c r="A319" s="996"/>
      <c r="B319" s="999"/>
      <c r="C319" s="999"/>
      <c r="D319" s="999"/>
      <c r="E319" s="999"/>
      <c r="F319" s="999"/>
      <c r="G319" s="999"/>
      <c r="H319" s="999"/>
      <c r="I319" s="999"/>
      <c r="J319" s="999"/>
      <c r="K319" s="999"/>
      <c r="L319" s="999"/>
      <c r="M319" s="999"/>
      <c r="N319" s="999"/>
      <c r="O319" s="999"/>
      <c r="P319" s="999"/>
      <c r="Q319" s="999"/>
      <c r="R319" s="999"/>
      <c r="S319" s="1000"/>
    </row>
    <row r="320" spans="1:19" ht="15" customHeight="1">
      <c r="A320" s="1232" t="s">
        <v>3647</v>
      </c>
      <c r="B320" s="1232"/>
      <c r="C320" s="1232"/>
      <c r="D320" s="1232"/>
      <c r="E320" s="1232"/>
      <c r="F320" s="1232"/>
      <c r="G320" s="1232"/>
      <c r="H320" s="1232"/>
      <c r="I320" s="1232"/>
      <c r="J320" s="1232"/>
      <c r="K320" s="1232"/>
      <c r="L320" s="1232"/>
      <c r="M320" s="1232"/>
      <c r="N320" s="1232"/>
      <c r="O320" s="1232"/>
      <c r="P320" s="1232"/>
      <c r="Q320" s="1232"/>
      <c r="R320" s="1232"/>
      <c r="S320" s="1232"/>
    </row>
    <row r="321" spans="1:19" ht="15" customHeight="1">
      <c r="A321" s="976" t="s">
        <v>3654</v>
      </c>
      <c r="B321" s="977"/>
      <c r="C321" s="977"/>
      <c r="D321" s="977"/>
      <c r="E321" s="977"/>
      <c r="F321" s="977"/>
      <c r="G321" s="977"/>
      <c r="H321" s="977"/>
      <c r="I321" s="977"/>
      <c r="J321" s="977"/>
      <c r="K321" s="977"/>
      <c r="L321" s="977"/>
      <c r="M321" s="977"/>
      <c r="N321" s="977"/>
      <c r="O321" s="977"/>
      <c r="P321" s="977"/>
      <c r="Q321" s="977"/>
      <c r="R321" s="977"/>
      <c r="S321" s="978"/>
    </row>
    <row r="322" spans="1:19" ht="15" customHeight="1">
      <c r="A322" s="976" t="s">
        <v>2025</v>
      </c>
      <c r="B322" s="977"/>
      <c r="C322" s="977"/>
      <c r="D322" s="977"/>
      <c r="E322" s="977"/>
      <c r="F322" s="977"/>
      <c r="G322" s="977"/>
      <c r="H322" s="977"/>
      <c r="I322" s="977"/>
      <c r="J322" s="977"/>
      <c r="K322" s="977"/>
      <c r="L322" s="977"/>
      <c r="M322" s="977"/>
      <c r="N322" s="977"/>
      <c r="O322" s="977"/>
      <c r="P322" s="977"/>
      <c r="Q322" s="977"/>
      <c r="R322" s="977"/>
      <c r="S322" s="978"/>
    </row>
    <row r="323" spans="1:19" ht="15" customHeight="1">
      <c r="A323" s="976" t="s">
        <v>2026</v>
      </c>
      <c r="B323" s="977"/>
      <c r="C323" s="977"/>
      <c r="D323" s="977"/>
      <c r="E323" s="977"/>
      <c r="F323" s="977"/>
      <c r="G323" s="977"/>
      <c r="H323" s="977"/>
      <c r="I323" s="977"/>
      <c r="J323" s="977"/>
      <c r="K323" s="977"/>
      <c r="L323" s="977"/>
      <c r="M323" s="977"/>
      <c r="N323" s="977"/>
      <c r="O323" s="977"/>
      <c r="P323" s="977"/>
      <c r="Q323" s="977"/>
      <c r="R323" s="977"/>
      <c r="S323" s="978"/>
    </row>
    <row r="324" spans="1:19" ht="15" customHeight="1">
      <c r="A324" s="976" t="s">
        <v>2027</v>
      </c>
      <c r="B324" s="977"/>
      <c r="C324" s="977"/>
      <c r="D324" s="977"/>
      <c r="E324" s="977"/>
      <c r="F324" s="977"/>
      <c r="G324" s="977"/>
      <c r="H324" s="977"/>
      <c r="I324" s="977"/>
      <c r="J324" s="977"/>
      <c r="K324" s="977"/>
      <c r="L324" s="977"/>
      <c r="M324" s="977"/>
      <c r="N324" s="977"/>
      <c r="O324" s="977"/>
      <c r="P324" s="977"/>
      <c r="Q324" s="977"/>
      <c r="R324" s="977"/>
      <c r="S324" s="978"/>
    </row>
    <row r="325" spans="1:19" ht="15" customHeight="1">
      <c r="A325" s="976" t="s">
        <v>2028</v>
      </c>
      <c r="B325" s="977"/>
      <c r="C325" s="977"/>
      <c r="D325" s="977"/>
      <c r="E325" s="977"/>
      <c r="F325" s="977"/>
      <c r="G325" s="977"/>
      <c r="H325" s="977"/>
      <c r="I325" s="977"/>
      <c r="J325" s="977"/>
      <c r="K325" s="977"/>
      <c r="L325" s="977"/>
      <c r="M325" s="977"/>
      <c r="N325" s="977"/>
      <c r="O325" s="977"/>
      <c r="P325" s="977"/>
      <c r="Q325" s="977"/>
      <c r="R325" s="977"/>
      <c r="S325" s="978"/>
    </row>
    <row r="326" spans="1:19" ht="15" customHeight="1">
      <c r="A326" s="976" t="s">
        <v>2029</v>
      </c>
      <c r="B326" s="977"/>
      <c r="C326" s="977"/>
      <c r="D326" s="977"/>
      <c r="E326" s="977"/>
      <c r="F326" s="977"/>
      <c r="G326" s="977"/>
      <c r="H326" s="977"/>
      <c r="I326" s="977"/>
      <c r="J326" s="977"/>
      <c r="K326" s="977"/>
      <c r="L326" s="977"/>
      <c r="M326" s="977"/>
      <c r="N326" s="977"/>
      <c r="O326" s="977"/>
      <c r="P326" s="977"/>
      <c r="Q326" s="977"/>
      <c r="R326" s="977"/>
      <c r="S326" s="978"/>
    </row>
    <row r="327" spans="1:19" ht="15" customHeight="1">
      <c r="A327" s="976" t="s">
        <v>2030</v>
      </c>
      <c r="B327" s="977"/>
      <c r="C327" s="977"/>
      <c r="D327" s="977"/>
      <c r="E327" s="977"/>
      <c r="F327" s="977"/>
      <c r="G327" s="977"/>
      <c r="H327" s="977"/>
      <c r="I327" s="977"/>
      <c r="J327" s="977"/>
      <c r="K327" s="977"/>
      <c r="L327" s="977"/>
      <c r="M327" s="977"/>
      <c r="N327" s="977"/>
      <c r="O327" s="977"/>
      <c r="P327" s="977"/>
      <c r="Q327" s="977"/>
      <c r="R327" s="977"/>
      <c r="S327" s="978"/>
    </row>
    <row r="328" spans="1:19" ht="15" customHeight="1">
      <c r="A328" s="982" t="s">
        <v>3640</v>
      </c>
      <c r="B328" s="983"/>
      <c r="C328" s="983"/>
      <c r="D328" s="983"/>
      <c r="E328" s="983"/>
      <c r="F328" s="983"/>
      <c r="G328" s="983"/>
      <c r="H328" s="983"/>
      <c r="I328" s="983"/>
      <c r="J328" s="983"/>
      <c r="K328" s="983"/>
      <c r="L328" s="983"/>
      <c r="M328" s="983"/>
      <c r="N328" s="983"/>
      <c r="O328" s="983"/>
      <c r="P328" s="983"/>
      <c r="Q328" s="983"/>
      <c r="R328" s="983"/>
      <c r="S328" s="984"/>
    </row>
    <row r="329" spans="1:19" ht="33" customHeight="1">
      <c r="A329" s="985" t="s">
        <v>41</v>
      </c>
      <c r="B329" s="985"/>
      <c r="C329" s="985"/>
      <c r="D329" s="985" t="s">
        <v>42</v>
      </c>
      <c r="E329" s="985"/>
      <c r="F329" s="985" t="s">
        <v>43</v>
      </c>
      <c r="G329" s="985"/>
      <c r="H329" s="985"/>
      <c r="I329" s="985" t="s">
        <v>44</v>
      </c>
      <c r="J329" s="985"/>
      <c r="K329" s="986" t="s">
        <v>45</v>
      </c>
      <c r="L329" s="987"/>
      <c r="M329" s="987"/>
      <c r="N329" s="988"/>
      <c r="O329" s="989" t="s">
        <v>46</v>
      </c>
      <c r="P329" s="989"/>
      <c r="Q329" s="990"/>
      <c r="R329" s="985" t="s">
        <v>47</v>
      </c>
      <c r="S329" s="985"/>
    </row>
    <row r="330" spans="1:19" ht="30" customHeight="1">
      <c r="A330" s="991" t="s">
        <v>48</v>
      </c>
      <c r="B330" s="991" t="s">
        <v>49</v>
      </c>
      <c r="C330" s="1002" t="s">
        <v>50</v>
      </c>
      <c r="D330" s="991" t="s">
        <v>51</v>
      </c>
      <c r="E330" s="991" t="s">
        <v>52</v>
      </c>
      <c r="F330" s="986" t="s">
        <v>53</v>
      </c>
      <c r="G330" s="992"/>
      <c r="H330" s="993"/>
      <c r="I330" s="991" t="s">
        <v>54</v>
      </c>
      <c r="J330" s="991" t="s">
        <v>55</v>
      </c>
      <c r="K330" s="986" t="s">
        <v>56</v>
      </c>
      <c r="L330" s="993"/>
      <c r="M330" s="986" t="s">
        <v>57</v>
      </c>
      <c r="N330" s="993"/>
      <c r="O330" s="991" t="s">
        <v>58</v>
      </c>
      <c r="P330" s="991" t="s">
        <v>59</v>
      </c>
      <c r="Q330" s="991" t="s">
        <v>60</v>
      </c>
      <c r="R330" s="991" t="s">
        <v>61</v>
      </c>
      <c r="S330" s="991" t="s">
        <v>62</v>
      </c>
    </row>
    <row r="331" spans="1:19" ht="63.75" customHeight="1">
      <c r="A331" s="985"/>
      <c r="B331" s="985"/>
      <c r="C331" s="1003"/>
      <c r="D331" s="985"/>
      <c r="E331" s="985"/>
      <c r="F331" s="497" t="s">
        <v>63</v>
      </c>
      <c r="G331" s="497" t="s">
        <v>64</v>
      </c>
      <c r="H331" s="497" t="s">
        <v>65</v>
      </c>
      <c r="I331" s="985"/>
      <c r="J331" s="985"/>
      <c r="K331" s="501" t="s">
        <v>66</v>
      </c>
      <c r="L331" s="501" t="s">
        <v>67</v>
      </c>
      <c r="M331" s="501" t="s">
        <v>68</v>
      </c>
      <c r="N331" s="501" t="s">
        <v>67</v>
      </c>
      <c r="O331" s="985"/>
      <c r="P331" s="985"/>
      <c r="Q331" s="985"/>
      <c r="R331" s="985"/>
      <c r="S331" s="985"/>
    </row>
    <row r="332" spans="1:19">
      <c r="A332" s="994" t="s">
        <v>69</v>
      </c>
      <c r="B332" s="994"/>
      <c r="C332" s="994"/>
      <c r="D332" s="994"/>
      <c r="E332" s="994"/>
      <c r="F332" s="994"/>
      <c r="G332" s="994"/>
      <c r="H332" s="994"/>
      <c r="I332" s="994"/>
      <c r="J332" s="994"/>
      <c r="K332" s="994"/>
      <c r="L332" s="994"/>
      <c r="M332" s="994"/>
      <c r="N332" s="994"/>
      <c r="O332" s="994"/>
      <c r="P332" s="994"/>
      <c r="Q332" s="994"/>
      <c r="R332" s="994"/>
      <c r="S332" s="994"/>
    </row>
    <row r="333" spans="1:19" s="676" customFormat="1">
      <c r="A333" s="675">
        <v>0</v>
      </c>
      <c r="B333" s="18">
        <v>0</v>
      </c>
      <c r="C333" s="18">
        <v>0</v>
      </c>
      <c r="D333" s="18">
        <v>0</v>
      </c>
      <c r="E333" s="18">
        <v>0</v>
      </c>
      <c r="F333" s="18">
        <v>0</v>
      </c>
      <c r="G333" s="18">
        <v>0</v>
      </c>
      <c r="H333" s="18">
        <v>0</v>
      </c>
      <c r="I333" s="18">
        <v>0</v>
      </c>
      <c r="J333" s="18">
        <v>0</v>
      </c>
      <c r="K333" s="18">
        <v>0</v>
      </c>
      <c r="L333" s="18">
        <v>0</v>
      </c>
      <c r="M333" s="18">
        <v>0</v>
      </c>
      <c r="N333" s="18">
        <v>0</v>
      </c>
      <c r="O333" s="18">
        <v>0</v>
      </c>
      <c r="P333" s="18">
        <v>0</v>
      </c>
      <c r="Q333" s="18">
        <v>0</v>
      </c>
      <c r="R333" s="18">
        <v>0</v>
      </c>
      <c r="S333" s="18">
        <v>0</v>
      </c>
    </row>
    <row r="334" spans="1:19">
      <c r="A334" s="994" t="s">
        <v>70</v>
      </c>
      <c r="B334" s="994"/>
      <c r="C334" s="994"/>
      <c r="D334" s="994"/>
      <c r="E334" s="994"/>
      <c r="F334" s="994"/>
      <c r="G334" s="994"/>
      <c r="H334" s="994"/>
      <c r="I334" s="994"/>
      <c r="J334" s="994"/>
      <c r="K334" s="994"/>
      <c r="L334" s="994"/>
      <c r="M334" s="994"/>
      <c r="N334" s="994"/>
      <c r="O334" s="994"/>
      <c r="P334" s="994"/>
      <c r="Q334" s="994"/>
      <c r="R334" s="994"/>
      <c r="S334" s="994"/>
    </row>
    <row r="335" spans="1:19" s="716" customFormat="1">
      <c r="A335" s="717">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18">
        <v>0</v>
      </c>
    </row>
    <row r="336" spans="1:19">
      <c r="A336" s="994" t="s">
        <v>71</v>
      </c>
      <c r="B336" s="994"/>
      <c r="C336" s="994"/>
      <c r="D336" s="994"/>
      <c r="E336" s="994"/>
      <c r="F336" s="994"/>
      <c r="G336" s="994"/>
      <c r="H336" s="994"/>
      <c r="I336" s="994"/>
      <c r="J336" s="994"/>
      <c r="K336" s="994"/>
      <c r="L336" s="994"/>
      <c r="M336" s="994"/>
      <c r="N336" s="994"/>
      <c r="O336" s="994"/>
      <c r="P336" s="994"/>
      <c r="Q336" s="994"/>
      <c r="R336" s="994"/>
      <c r="S336" s="994"/>
    </row>
    <row r="337" spans="1:19" s="756" customFormat="1">
      <c r="A337" s="755">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c r="A338" s="994" t="s">
        <v>72</v>
      </c>
      <c r="B338" s="994"/>
      <c r="C338" s="994"/>
      <c r="D338" s="994"/>
      <c r="E338" s="994"/>
      <c r="F338" s="994"/>
      <c r="G338" s="994"/>
      <c r="H338" s="994"/>
      <c r="I338" s="994"/>
      <c r="J338" s="994"/>
      <c r="K338" s="994"/>
      <c r="L338" s="994"/>
      <c r="M338" s="994"/>
      <c r="N338" s="994"/>
      <c r="O338" s="994"/>
      <c r="P338" s="994"/>
      <c r="Q338" s="994"/>
      <c r="R338" s="994"/>
      <c r="S338" s="994"/>
    </row>
    <row r="339" spans="1:19" s="779" customFormat="1">
      <c r="A339" s="778">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18">
        <v>0</v>
      </c>
    </row>
    <row r="340" spans="1:19">
      <c r="A340" s="995" t="s">
        <v>73</v>
      </c>
      <c r="B340" s="995"/>
      <c r="C340" s="995"/>
      <c r="D340" s="995"/>
      <c r="E340" s="995"/>
      <c r="F340" s="995"/>
      <c r="G340" s="995"/>
      <c r="H340" s="995"/>
      <c r="I340" s="995"/>
      <c r="J340" s="995"/>
      <c r="K340" s="995"/>
      <c r="L340" s="995"/>
      <c r="M340" s="995"/>
      <c r="N340" s="995"/>
      <c r="O340" s="995"/>
      <c r="P340" s="995"/>
      <c r="Q340" s="995"/>
      <c r="R340" s="995"/>
      <c r="S340" s="995"/>
    </row>
    <row r="341" spans="1:19" s="813" customFormat="1">
      <c r="A341" s="812">
        <v>0</v>
      </c>
      <c r="B341" s="18">
        <v>0</v>
      </c>
      <c r="C341" s="18">
        <v>0</v>
      </c>
      <c r="D341" s="18">
        <v>0</v>
      </c>
      <c r="E341" s="18">
        <v>0</v>
      </c>
      <c r="F341" s="18">
        <v>0</v>
      </c>
      <c r="G341" s="18">
        <v>0</v>
      </c>
      <c r="H341" s="18">
        <v>0</v>
      </c>
      <c r="I341" s="18">
        <v>0</v>
      </c>
      <c r="J341" s="18">
        <v>0</v>
      </c>
      <c r="K341" s="18">
        <v>0</v>
      </c>
      <c r="L341" s="18">
        <v>0</v>
      </c>
      <c r="M341" s="18">
        <v>0</v>
      </c>
      <c r="N341" s="18">
        <v>0</v>
      </c>
      <c r="O341" s="18">
        <v>0</v>
      </c>
      <c r="P341" s="18">
        <v>0</v>
      </c>
      <c r="Q341" s="18">
        <v>0</v>
      </c>
      <c r="R341" s="18">
        <v>0</v>
      </c>
      <c r="S341" s="18">
        <v>0</v>
      </c>
    </row>
    <row r="342" spans="1:19">
      <c r="A342" s="994" t="s">
        <v>74</v>
      </c>
      <c r="B342" s="994"/>
      <c r="C342" s="994"/>
      <c r="D342" s="994"/>
      <c r="E342" s="994"/>
      <c r="F342" s="994"/>
      <c r="G342" s="994"/>
      <c r="H342" s="994"/>
      <c r="I342" s="994"/>
      <c r="J342" s="994"/>
      <c r="K342" s="994"/>
      <c r="L342" s="994"/>
      <c r="M342" s="994"/>
      <c r="N342" s="994"/>
      <c r="O342" s="994"/>
      <c r="P342" s="994"/>
      <c r="Q342" s="994"/>
      <c r="R342" s="994"/>
      <c r="S342" s="994"/>
    </row>
    <row r="343" spans="1:19" s="580" customFormat="1">
      <c r="A343" s="98">
        <v>0</v>
      </c>
      <c r="B343" s="98">
        <v>0</v>
      </c>
      <c r="C343" s="98">
        <v>0</v>
      </c>
      <c r="D343" s="98">
        <v>0</v>
      </c>
      <c r="E343" s="98">
        <v>0</v>
      </c>
      <c r="F343" s="98">
        <v>0</v>
      </c>
      <c r="G343" s="98">
        <v>0</v>
      </c>
      <c r="H343" s="98">
        <v>0</v>
      </c>
      <c r="I343" s="98">
        <v>0</v>
      </c>
      <c r="J343" s="98">
        <v>0</v>
      </c>
      <c r="K343" s="98">
        <v>0</v>
      </c>
      <c r="L343" s="98">
        <v>0</v>
      </c>
      <c r="M343" s="98">
        <v>0</v>
      </c>
      <c r="N343" s="98">
        <v>0</v>
      </c>
      <c r="O343" s="98">
        <v>0</v>
      </c>
      <c r="P343" s="98">
        <v>0</v>
      </c>
      <c r="Q343" s="98">
        <v>0</v>
      </c>
      <c r="R343" s="98">
        <v>0</v>
      </c>
      <c r="S343" s="98">
        <v>0</v>
      </c>
    </row>
    <row r="344" spans="1:19">
      <c r="A344" s="994" t="s">
        <v>75</v>
      </c>
      <c r="B344" s="994"/>
      <c r="C344" s="994"/>
      <c r="D344" s="994"/>
      <c r="E344" s="994"/>
      <c r="F344" s="994"/>
      <c r="G344" s="994"/>
      <c r="H344" s="994"/>
      <c r="I344" s="994"/>
      <c r="J344" s="994"/>
      <c r="K344" s="994"/>
      <c r="L344" s="994"/>
      <c r="M344" s="994"/>
      <c r="N344" s="994"/>
      <c r="O344" s="994"/>
      <c r="P344" s="994"/>
      <c r="Q344" s="994"/>
      <c r="R344" s="994"/>
      <c r="S344" s="994"/>
    </row>
    <row r="345" spans="1:19" s="856" customFormat="1">
      <c r="A345" s="98">
        <v>0</v>
      </c>
      <c r="B345" s="98">
        <v>0</v>
      </c>
      <c r="C345" s="98">
        <v>0</v>
      </c>
      <c r="D345" s="98">
        <v>0</v>
      </c>
      <c r="E345" s="98">
        <v>0</v>
      </c>
      <c r="F345" s="98">
        <v>0</v>
      </c>
      <c r="G345" s="98">
        <v>0</v>
      </c>
      <c r="H345" s="98">
        <v>0</v>
      </c>
      <c r="I345" s="98">
        <v>0</v>
      </c>
      <c r="J345" s="98">
        <v>0</v>
      </c>
      <c r="K345" s="98">
        <v>0</v>
      </c>
      <c r="L345" s="98">
        <v>0</v>
      </c>
      <c r="M345" s="98">
        <v>0</v>
      </c>
      <c r="N345" s="98">
        <v>0</v>
      </c>
      <c r="O345" s="98">
        <v>0</v>
      </c>
      <c r="P345" s="98">
        <v>0</v>
      </c>
      <c r="Q345" s="98">
        <v>0</v>
      </c>
      <c r="R345" s="98">
        <v>0</v>
      </c>
      <c r="S345" s="98">
        <v>0</v>
      </c>
    </row>
    <row r="346" spans="1:19">
      <c r="A346" s="994" t="s">
        <v>76</v>
      </c>
      <c r="B346" s="994"/>
      <c r="C346" s="994"/>
      <c r="D346" s="994"/>
      <c r="E346" s="994"/>
      <c r="F346" s="994"/>
      <c r="G346" s="994"/>
      <c r="H346" s="994"/>
      <c r="I346" s="994"/>
      <c r="J346" s="994"/>
      <c r="K346" s="994"/>
      <c r="L346" s="994"/>
      <c r="M346" s="994"/>
      <c r="N346" s="994"/>
      <c r="O346" s="994"/>
      <c r="P346" s="994"/>
      <c r="Q346" s="994"/>
      <c r="R346" s="994"/>
      <c r="S346" s="994"/>
    </row>
    <row r="347" spans="1:19" s="877" customFormat="1">
      <c r="A347" s="98">
        <v>0</v>
      </c>
      <c r="B347" s="98">
        <v>0</v>
      </c>
      <c r="C347" s="98">
        <v>0</v>
      </c>
      <c r="D347" s="98">
        <v>0</v>
      </c>
      <c r="E347" s="98">
        <v>0</v>
      </c>
      <c r="F347" s="98">
        <v>0</v>
      </c>
      <c r="G347" s="98">
        <v>0</v>
      </c>
      <c r="H347" s="98">
        <v>0</v>
      </c>
      <c r="I347" s="98">
        <v>0</v>
      </c>
      <c r="J347" s="98">
        <v>0</v>
      </c>
      <c r="K347" s="98">
        <v>0</v>
      </c>
      <c r="L347" s="98">
        <v>0</v>
      </c>
      <c r="M347" s="98">
        <v>0</v>
      </c>
      <c r="N347" s="98">
        <v>0</v>
      </c>
      <c r="O347" s="98">
        <v>0</v>
      </c>
      <c r="P347" s="98">
        <v>0</v>
      </c>
      <c r="Q347" s="98">
        <v>0</v>
      </c>
      <c r="R347" s="98">
        <v>0</v>
      </c>
      <c r="S347" s="98">
        <v>0</v>
      </c>
    </row>
    <row r="348" spans="1:19">
      <c r="A348" s="994" t="s">
        <v>77</v>
      </c>
      <c r="B348" s="994"/>
      <c r="C348" s="994"/>
      <c r="D348" s="994"/>
      <c r="E348" s="994"/>
      <c r="F348" s="994"/>
      <c r="G348" s="994"/>
      <c r="H348" s="994"/>
      <c r="I348" s="994"/>
      <c r="J348" s="994"/>
      <c r="K348" s="994"/>
      <c r="L348" s="994"/>
      <c r="M348" s="994"/>
      <c r="N348" s="994"/>
      <c r="O348" s="994"/>
      <c r="P348" s="994"/>
      <c r="Q348" s="994"/>
      <c r="R348" s="994"/>
      <c r="S348" s="994"/>
    </row>
    <row r="349" spans="1:19" s="928" customFormat="1">
      <c r="A349" s="98">
        <v>0</v>
      </c>
      <c r="B349" s="98">
        <v>0</v>
      </c>
      <c r="C349" s="98">
        <v>0</v>
      </c>
      <c r="D349" s="98">
        <v>0</v>
      </c>
      <c r="E349" s="98">
        <v>0</v>
      </c>
      <c r="F349" s="98">
        <v>0</v>
      </c>
      <c r="G349" s="98">
        <v>0</v>
      </c>
      <c r="H349" s="98">
        <v>0</v>
      </c>
      <c r="I349" s="98">
        <v>0</v>
      </c>
      <c r="J349" s="98">
        <v>0</v>
      </c>
      <c r="K349" s="98">
        <v>0</v>
      </c>
      <c r="L349" s="98">
        <v>0</v>
      </c>
      <c r="M349" s="98">
        <v>0</v>
      </c>
      <c r="N349" s="98">
        <v>0</v>
      </c>
      <c r="O349" s="98">
        <v>0</v>
      </c>
      <c r="P349" s="98">
        <v>0</v>
      </c>
      <c r="Q349" s="98">
        <v>0</v>
      </c>
      <c r="R349" s="98">
        <v>0</v>
      </c>
      <c r="S349" s="98">
        <v>0</v>
      </c>
    </row>
    <row r="350" spans="1:19">
      <c r="A350" s="994" t="s">
        <v>78</v>
      </c>
      <c r="B350" s="994"/>
      <c r="C350" s="994"/>
      <c r="D350" s="994"/>
      <c r="E350" s="994"/>
      <c r="F350" s="994"/>
      <c r="G350" s="994"/>
      <c r="H350" s="994"/>
      <c r="I350" s="994"/>
      <c r="J350" s="994"/>
      <c r="K350" s="994"/>
      <c r="L350" s="994"/>
      <c r="M350" s="994"/>
      <c r="N350" s="994"/>
      <c r="O350" s="994"/>
      <c r="P350" s="994"/>
      <c r="Q350" s="994"/>
      <c r="R350" s="994"/>
      <c r="S350" s="994"/>
    </row>
    <row r="351" spans="1:19" s="928" customFormat="1">
      <c r="A351" s="98">
        <v>0</v>
      </c>
      <c r="B351" s="98">
        <v>0</v>
      </c>
      <c r="C351" s="98">
        <v>0</v>
      </c>
      <c r="D351" s="98">
        <v>0</v>
      </c>
      <c r="E351" s="98">
        <v>0</v>
      </c>
      <c r="F351" s="98">
        <v>0</v>
      </c>
      <c r="G351" s="98">
        <v>0</v>
      </c>
      <c r="H351" s="98">
        <v>0</v>
      </c>
      <c r="I351" s="98">
        <v>0</v>
      </c>
      <c r="J351" s="98">
        <v>0</v>
      </c>
      <c r="K351" s="98">
        <v>0</v>
      </c>
      <c r="L351" s="98">
        <v>0</v>
      </c>
      <c r="M351" s="98">
        <v>0</v>
      </c>
      <c r="N351" s="98">
        <v>0</v>
      </c>
      <c r="O351" s="98">
        <v>0</v>
      </c>
      <c r="P351" s="98">
        <v>0</v>
      </c>
      <c r="Q351" s="98">
        <v>0</v>
      </c>
      <c r="R351" s="98">
        <v>0</v>
      </c>
      <c r="S351" s="98">
        <v>0</v>
      </c>
    </row>
    <row r="352" spans="1:19">
      <c r="A352" s="994" t="s">
        <v>79</v>
      </c>
      <c r="B352" s="994"/>
      <c r="C352" s="994"/>
      <c r="D352" s="994"/>
      <c r="E352" s="994"/>
      <c r="F352" s="994"/>
      <c r="G352" s="994"/>
      <c r="H352" s="994"/>
      <c r="I352" s="994"/>
      <c r="J352" s="994"/>
      <c r="K352" s="994"/>
      <c r="L352" s="994"/>
      <c r="M352" s="994"/>
      <c r="N352" s="994"/>
      <c r="O352" s="994"/>
      <c r="P352" s="994"/>
      <c r="Q352" s="994"/>
      <c r="R352" s="994"/>
      <c r="S352" s="994"/>
    </row>
    <row r="353" spans="1:19" s="928" customFormat="1">
      <c r="A353" s="98">
        <v>0</v>
      </c>
      <c r="B353" s="98">
        <v>0</v>
      </c>
      <c r="C353" s="98">
        <v>0</v>
      </c>
      <c r="D353" s="98">
        <v>0</v>
      </c>
      <c r="E353" s="98">
        <v>0</v>
      </c>
      <c r="F353" s="98">
        <v>0</v>
      </c>
      <c r="G353" s="98">
        <v>0</v>
      </c>
      <c r="H353" s="98">
        <v>0</v>
      </c>
      <c r="I353" s="98">
        <v>0</v>
      </c>
      <c r="J353" s="98">
        <v>0</v>
      </c>
      <c r="K353" s="98">
        <v>0</v>
      </c>
      <c r="L353" s="98">
        <v>0</v>
      </c>
      <c r="M353" s="98">
        <v>0</v>
      </c>
      <c r="N353" s="98">
        <v>0</v>
      </c>
      <c r="O353" s="98">
        <v>0</v>
      </c>
      <c r="P353" s="98">
        <v>0</v>
      </c>
      <c r="Q353" s="98">
        <v>0</v>
      </c>
      <c r="R353" s="98">
        <v>0</v>
      </c>
      <c r="S353" s="98">
        <v>0</v>
      </c>
    </row>
    <row r="354" spans="1:19">
      <c r="A354" s="994" t="s">
        <v>80</v>
      </c>
      <c r="B354" s="994"/>
      <c r="C354" s="994"/>
      <c r="D354" s="994"/>
      <c r="E354" s="994"/>
      <c r="F354" s="994"/>
      <c r="G354" s="994"/>
      <c r="H354" s="994"/>
      <c r="I354" s="994"/>
      <c r="J354" s="994"/>
      <c r="K354" s="994"/>
      <c r="L354" s="994"/>
      <c r="M354" s="994"/>
      <c r="N354" s="994"/>
      <c r="O354" s="994"/>
      <c r="P354" s="994"/>
      <c r="Q354" s="994"/>
      <c r="R354" s="994"/>
      <c r="S354" s="994"/>
    </row>
    <row r="355" spans="1:19" s="680" customFormat="1">
      <c r="A355" s="944">
        <v>0</v>
      </c>
      <c r="B355" s="945">
        <v>0</v>
      </c>
      <c r="C355" s="945">
        <v>0</v>
      </c>
      <c r="D355" s="945">
        <v>0</v>
      </c>
      <c r="E355" s="945">
        <v>0</v>
      </c>
      <c r="F355" s="945">
        <v>0</v>
      </c>
      <c r="G355" s="945">
        <v>0</v>
      </c>
      <c r="H355" s="945">
        <v>0</v>
      </c>
      <c r="I355" s="945">
        <v>0</v>
      </c>
      <c r="J355" s="945">
        <v>0</v>
      </c>
      <c r="K355" s="945">
        <v>0</v>
      </c>
      <c r="L355" s="945">
        <v>0</v>
      </c>
      <c r="M355" s="945">
        <v>0</v>
      </c>
      <c r="N355" s="945">
        <v>0</v>
      </c>
      <c r="O355" s="945">
        <v>0</v>
      </c>
      <c r="P355" s="945">
        <v>0</v>
      </c>
      <c r="Q355" s="945">
        <v>0</v>
      </c>
      <c r="R355" s="945">
        <v>0</v>
      </c>
      <c r="S355" s="945">
        <v>0</v>
      </c>
    </row>
    <row r="356" spans="1:19">
      <c r="A356" s="996" t="s">
        <v>3653</v>
      </c>
      <c r="B356" s="997"/>
      <c r="C356" s="997"/>
      <c r="D356" s="997"/>
      <c r="E356" s="997"/>
      <c r="F356" s="997"/>
      <c r="G356" s="997"/>
      <c r="H356" s="997"/>
      <c r="I356" s="997"/>
      <c r="J356" s="997"/>
      <c r="K356" s="997"/>
      <c r="L356" s="997"/>
      <c r="M356" s="997"/>
      <c r="N356" s="997"/>
      <c r="O356" s="997"/>
      <c r="P356" s="997"/>
      <c r="Q356" s="997"/>
      <c r="R356" s="997"/>
      <c r="S356" s="998"/>
    </row>
    <row r="357" spans="1:19">
      <c r="A357" s="500">
        <f>SUM(A355,A353,A351,A349,A347,A345,A343,A341,A339,A337,A335,A333)</f>
        <v>0</v>
      </c>
      <c r="B357" s="500">
        <f t="shared" ref="B357:S357" si="8">SUM(B355,B353,B351,B349,B347,B345,B343,B341,B339,B337,B335,B333)</f>
        <v>0</v>
      </c>
      <c r="C357" s="500">
        <f t="shared" si="8"/>
        <v>0</v>
      </c>
      <c r="D357" s="500">
        <f t="shared" si="8"/>
        <v>0</v>
      </c>
      <c r="E357" s="500">
        <f t="shared" si="8"/>
        <v>0</v>
      </c>
      <c r="F357" s="500">
        <f t="shared" si="8"/>
        <v>0</v>
      </c>
      <c r="G357" s="500">
        <f t="shared" si="8"/>
        <v>0</v>
      </c>
      <c r="H357" s="500">
        <f t="shared" si="8"/>
        <v>0</v>
      </c>
      <c r="I357" s="500">
        <f t="shared" si="8"/>
        <v>0</v>
      </c>
      <c r="J357" s="500">
        <f t="shared" si="8"/>
        <v>0</v>
      </c>
      <c r="K357" s="500">
        <f t="shared" si="8"/>
        <v>0</v>
      </c>
      <c r="L357" s="500">
        <f t="shared" si="8"/>
        <v>0</v>
      </c>
      <c r="M357" s="500">
        <f t="shared" si="8"/>
        <v>0</v>
      </c>
      <c r="N357" s="500">
        <f t="shared" si="8"/>
        <v>0</v>
      </c>
      <c r="O357" s="500">
        <f t="shared" si="8"/>
        <v>0</v>
      </c>
      <c r="P357" s="500">
        <f t="shared" si="8"/>
        <v>0</v>
      </c>
      <c r="Q357" s="500">
        <f t="shared" si="8"/>
        <v>0</v>
      </c>
      <c r="R357" s="500">
        <f t="shared" si="8"/>
        <v>0</v>
      </c>
      <c r="S357" s="500">
        <f t="shared" si="8"/>
        <v>0</v>
      </c>
    </row>
    <row r="358" spans="1:19">
      <c r="A358" s="183"/>
      <c r="B358" s="63"/>
      <c r="C358" s="63"/>
      <c r="D358" s="63"/>
      <c r="E358" s="63"/>
      <c r="F358" s="63"/>
      <c r="G358" s="63"/>
      <c r="H358" s="63"/>
      <c r="I358" s="63"/>
      <c r="J358" s="63"/>
      <c r="K358" s="63"/>
      <c r="L358" s="63"/>
      <c r="M358" s="63"/>
      <c r="N358" s="63"/>
      <c r="O358" s="63"/>
      <c r="P358" s="63"/>
      <c r="Q358" s="63"/>
      <c r="R358" s="63"/>
      <c r="S358" s="184"/>
    </row>
    <row r="359" spans="1:19" s="502" customFormat="1" ht="22.5" customHeight="1">
      <c r="A359" s="1121" t="s">
        <v>3648</v>
      </c>
      <c r="B359" s="1122"/>
      <c r="C359" s="1122"/>
      <c r="D359" s="1122"/>
      <c r="E359" s="1122"/>
      <c r="F359" s="1122"/>
      <c r="G359" s="1122"/>
      <c r="H359" s="1122"/>
      <c r="I359" s="1122"/>
      <c r="J359" s="1122"/>
      <c r="K359" s="1122"/>
      <c r="L359" s="1122"/>
      <c r="M359" s="1122"/>
      <c r="N359" s="1122"/>
      <c r="O359" s="1122"/>
      <c r="P359" s="1122"/>
      <c r="Q359" s="1122"/>
      <c r="R359" s="1122"/>
      <c r="S359" s="1123"/>
    </row>
    <row r="360" spans="1:19" ht="15" customHeight="1">
      <c r="A360" s="976" t="s">
        <v>3654</v>
      </c>
      <c r="B360" s="977"/>
      <c r="C360" s="977"/>
      <c r="D360" s="977"/>
      <c r="E360" s="977"/>
      <c r="F360" s="977"/>
      <c r="G360" s="977"/>
      <c r="H360" s="977"/>
      <c r="I360" s="977"/>
      <c r="J360" s="977"/>
      <c r="K360" s="977"/>
      <c r="L360" s="977"/>
      <c r="M360" s="977"/>
      <c r="N360" s="977"/>
      <c r="O360" s="977"/>
      <c r="P360" s="977"/>
      <c r="Q360" s="977"/>
      <c r="R360" s="977"/>
      <c r="S360" s="978"/>
    </row>
    <row r="361" spans="1:19" ht="15" customHeight="1">
      <c r="A361" s="976" t="s">
        <v>3641</v>
      </c>
      <c r="B361" s="977"/>
      <c r="C361" s="977"/>
      <c r="D361" s="977"/>
      <c r="E361" s="977"/>
      <c r="F361" s="977"/>
      <c r="G361" s="977"/>
      <c r="H361" s="977"/>
      <c r="I361" s="977"/>
      <c r="J361" s="977"/>
      <c r="K361" s="977"/>
      <c r="L361" s="977"/>
      <c r="M361" s="977"/>
      <c r="N361" s="977"/>
      <c r="O361" s="977"/>
      <c r="P361" s="977"/>
      <c r="Q361" s="977"/>
      <c r="R361" s="977"/>
      <c r="S361" s="978"/>
    </row>
    <row r="362" spans="1:19" ht="15" customHeight="1">
      <c r="A362" s="976" t="s">
        <v>2031</v>
      </c>
      <c r="B362" s="977"/>
      <c r="C362" s="977"/>
      <c r="D362" s="977"/>
      <c r="E362" s="977"/>
      <c r="F362" s="977"/>
      <c r="G362" s="977"/>
      <c r="H362" s="977"/>
      <c r="I362" s="977"/>
      <c r="J362" s="977"/>
      <c r="K362" s="977"/>
      <c r="L362" s="977"/>
      <c r="M362" s="977"/>
      <c r="N362" s="977"/>
      <c r="O362" s="977"/>
      <c r="P362" s="977"/>
      <c r="Q362" s="977"/>
      <c r="R362" s="977"/>
      <c r="S362" s="978"/>
    </row>
    <row r="363" spans="1:19" ht="15" customHeight="1">
      <c r="A363" s="976" t="s">
        <v>2032</v>
      </c>
      <c r="B363" s="977"/>
      <c r="C363" s="977"/>
      <c r="D363" s="977"/>
      <c r="E363" s="977"/>
      <c r="F363" s="977"/>
      <c r="G363" s="977"/>
      <c r="H363" s="977"/>
      <c r="I363" s="977"/>
      <c r="J363" s="977"/>
      <c r="K363" s="977"/>
      <c r="L363" s="977"/>
      <c r="M363" s="977"/>
      <c r="N363" s="977"/>
      <c r="O363" s="977"/>
      <c r="P363" s="977"/>
      <c r="Q363" s="977"/>
      <c r="R363" s="977"/>
      <c r="S363" s="978"/>
    </row>
    <row r="364" spans="1:19" ht="15" customHeight="1">
      <c r="A364" s="976" t="s">
        <v>2033</v>
      </c>
      <c r="B364" s="977"/>
      <c r="C364" s="977"/>
      <c r="D364" s="977"/>
      <c r="E364" s="977"/>
      <c r="F364" s="977"/>
      <c r="G364" s="977"/>
      <c r="H364" s="977"/>
      <c r="I364" s="977"/>
      <c r="J364" s="977"/>
      <c r="K364" s="977"/>
      <c r="L364" s="977"/>
      <c r="M364" s="977"/>
      <c r="N364" s="977"/>
      <c r="O364" s="977"/>
      <c r="P364" s="977"/>
      <c r="Q364" s="977"/>
      <c r="R364" s="977"/>
      <c r="S364" s="978"/>
    </row>
    <row r="365" spans="1:19" ht="15" customHeight="1">
      <c r="A365" s="976" t="s">
        <v>2034</v>
      </c>
      <c r="B365" s="977"/>
      <c r="C365" s="977"/>
      <c r="D365" s="977"/>
      <c r="E365" s="977"/>
      <c r="F365" s="977"/>
      <c r="G365" s="977"/>
      <c r="H365" s="977"/>
      <c r="I365" s="977"/>
      <c r="J365" s="977"/>
      <c r="K365" s="977"/>
      <c r="L365" s="977"/>
      <c r="M365" s="977"/>
      <c r="N365" s="977"/>
      <c r="O365" s="977"/>
      <c r="P365" s="977"/>
      <c r="Q365" s="977"/>
      <c r="R365" s="977"/>
      <c r="S365" s="978"/>
    </row>
    <row r="366" spans="1:19" ht="15" customHeight="1">
      <c r="A366" s="976" t="s">
        <v>2035</v>
      </c>
      <c r="B366" s="977"/>
      <c r="C366" s="977"/>
      <c r="D366" s="977"/>
      <c r="E366" s="977"/>
      <c r="F366" s="977"/>
      <c r="G366" s="977"/>
      <c r="H366" s="977"/>
      <c r="I366" s="977"/>
      <c r="J366" s="977"/>
      <c r="K366" s="977"/>
      <c r="L366" s="977"/>
      <c r="M366" s="977"/>
      <c r="N366" s="977"/>
      <c r="O366" s="977"/>
      <c r="P366" s="977"/>
      <c r="Q366" s="977"/>
      <c r="R366" s="977"/>
      <c r="S366" s="978"/>
    </row>
    <row r="367" spans="1:19" ht="15" customHeight="1">
      <c r="A367" s="982" t="s">
        <v>3642</v>
      </c>
      <c r="B367" s="983"/>
      <c r="C367" s="983"/>
      <c r="D367" s="983"/>
      <c r="E367" s="983"/>
      <c r="F367" s="983"/>
      <c r="G367" s="983"/>
      <c r="H367" s="983"/>
      <c r="I367" s="983"/>
      <c r="J367" s="983"/>
      <c r="K367" s="983"/>
      <c r="L367" s="983"/>
      <c r="M367" s="983"/>
      <c r="N367" s="983"/>
      <c r="O367" s="983"/>
      <c r="P367" s="983"/>
      <c r="Q367" s="983"/>
      <c r="R367" s="983"/>
      <c r="S367" s="984"/>
    </row>
    <row r="368" spans="1:19" ht="38.25" customHeight="1">
      <c r="A368" s="985" t="s">
        <v>41</v>
      </c>
      <c r="B368" s="985"/>
      <c r="C368" s="985"/>
      <c r="D368" s="985" t="s">
        <v>42</v>
      </c>
      <c r="E368" s="985"/>
      <c r="F368" s="985" t="s">
        <v>43</v>
      </c>
      <c r="G368" s="985"/>
      <c r="H368" s="985"/>
      <c r="I368" s="985" t="s">
        <v>44</v>
      </c>
      <c r="J368" s="985"/>
      <c r="K368" s="986" t="s">
        <v>45</v>
      </c>
      <c r="L368" s="987"/>
      <c r="M368" s="987"/>
      <c r="N368" s="988"/>
      <c r="O368" s="989" t="s">
        <v>46</v>
      </c>
      <c r="P368" s="989"/>
      <c r="Q368" s="990"/>
      <c r="R368" s="985" t="s">
        <v>47</v>
      </c>
      <c r="S368" s="985"/>
    </row>
    <row r="369" spans="1:19" ht="30.75" customHeight="1">
      <c r="A369" s="991" t="s">
        <v>48</v>
      </c>
      <c r="B369" s="991" t="s">
        <v>49</v>
      </c>
      <c r="C369" s="1002" t="s">
        <v>50</v>
      </c>
      <c r="D369" s="991" t="s">
        <v>51</v>
      </c>
      <c r="E369" s="991" t="s">
        <v>52</v>
      </c>
      <c r="F369" s="986" t="s">
        <v>53</v>
      </c>
      <c r="G369" s="992"/>
      <c r="H369" s="993"/>
      <c r="I369" s="991" t="s">
        <v>54</v>
      </c>
      <c r="J369" s="991" t="s">
        <v>55</v>
      </c>
      <c r="K369" s="986" t="s">
        <v>56</v>
      </c>
      <c r="L369" s="993"/>
      <c r="M369" s="986" t="s">
        <v>57</v>
      </c>
      <c r="N369" s="993"/>
      <c r="O369" s="991" t="s">
        <v>58</v>
      </c>
      <c r="P369" s="991" t="s">
        <v>59</v>
      </c>
      <c r="Q369" s="991" t="s">
        <v>60</v>
      </c>
      <c r="R369" s="991" t="s">
        <v>61</v>
      </c>
      <c r="S369" s="991" t="s">
        <v>62</v>
      </c>
    </row>
    <row r="370" spans="1:19" ht="58.5" customHeight="1">
      <c r="A370" s="985"/>
      <c r="B370" s="985"/>
      <c r="C370" s="1003"/>
      <c r="D370" s="985"/>
      <c r="E370" s="985"/>
      <c r="F370" s="497" t="s">
        <v>63</v>
      </c>
      <c r="G370" s="497" t="s">
        <v>64</v>
      </c>
      <c r="H370" s="497" t="s">
        <v>65</v>
      </c>
      <c r="I370" s="985"/>
      <c r="J370" s="985"/>
      <c r="K370" s="501" t="s">
        <v>66</v>
      </c>
      <c r="L370" s="501" t="s">
        <v>67</v>
      </c>
      <c r="M370" s="501" t="s">
        <v>68</v>
      </c>
      <c r="N370" s="501" t="s">
        <v>67</v>
      </c>
      <c r="O370" s="985"/>
      <c r="P370" s="985"/>
      <c r="Q370" s="985"/>
      <c r="R370" s="985"/>
      <c r="S370" s="985"/>
    </row>
    <row r="371" spans="1:19">
      <c r="A371" s="994" t="s">
        <v>69</v>
      </c>
      <c r="B371" s="994"/>
      <c r="C371" s="994"/>
      <c r="D371" s="994"/>
      <c r="E371" s="994"/>
      <c r="F371" s="994"/>
      <c r="G371" s="994"/>
      <c r="H371" s="994"/>
      <c r="I371" s="994"/>
      <c r="J371" s="994"/>
      <c r="K371" s="994"/>
      <c r="L371" s="994"/>
      <c r="M371" s="994"/>
      <c r="N371" s="994"/>
      <c r="O371" s="994"/>
      <c r="P371" s="994"/>
      <c r="Q371" s="994"/>
      <c r="R371" s="994"/>
      <c r="S371" s="994"/>
    </row>
    <row r="372" spans="1:19" s="756" customFormat="1">
      <c r="A372" s="755">
        <v>0</v>
      </c>
      <c r="B372" s="18">
        <v>0</v>
      </c>
      <c r="C372" s="18">
        <v>0</v>
      </c>
      <c r="D372" s="18">
        <v>0</v>
      </c>
      <c r="E372" s="18">
        <v>0</v>
      </c>
      <c r="F372" s="18">
        <v>0</v>
      </c>
      <c r="G372" s="18">
        <v>0</v>
      </c>
      <c r="H372" s="18">
        <v>0</v>
      </c>
      <c r="I372" s="18">
        <v>0</v>
      </c>
      <c r="J372" s="18">
        <v>0</v>
      </c>
      <c r="K372" s="18">
        <v>0</v>
      </c>
      <c r="L372" s="18">
        <v>0</v>
      </c>
      <c r="M372" s="18">
        <v>0</v>
      </c>
      <c r="N372" s="18">
        <v>0</v>
      </c>
      <c r="O372" s="18">
        <v>0</v>
      </c>
      <c r="P372" s="18">
        <v>0</v>
      </c>
      <c r="Q372" s="18">
        <v>0</v>
      </c>
      <c r="R372" s="18">
        <v>0</v>
      </c>
      <c r="S372" s="18">
        <v>0</v>
      </c>
    </row>
    <row r="373" spans="1:19">
      <c r="A373" s="994" t="s">
        <v>70</v>
      </c>
      <c r="B373" s="994"/>
      <c r="C373" s="994"/>
      <c r="D373" s="994"/>
      <c r="E373" s="994"/>
      <c r="F373" s="994"/>
      <c r="G373" s="994"/>
      <c r="H373" s="994"/>
      <c r="I373" s="994"/>
      <c r="J373" s="994"/>
      <c r="K373" s="994"/>
      <c r="L373" s="994"/>
      <c r="M373" s="994"/>
      <c r="N373" s="994"/>
      <c r="O373" s="994"/>
      <c r="P373" s="994"/>
      <c r="Q373" s="994"/>
      <c r="R373" s="994"/>
      <c r="S373" s="994"/>
    </row>
    <row r="374" spans="1:19" s="756" customFormat="1">
      <c r="A374" s="755">
        <v>0</v>
      </c>
      <c r="B374" s="18">
        <v>0</v>
      </c>
      <c r="C374" s="18">
        <v>0</v>
      </c>
      <c r="D374" s="18">
        <v>0</v>
      </c>
      <c r="E374" s="18">
        <v>0</v>
      </c>
      <c r="F374" s="18">
        <v>0</v>
      </c>
      <c r="G374" s="18">
        <v>0</v>
      </c>
      <c r="H374" s="18">
        <v>0</v>
      </c>
      <c r="I374" s="18">
        <v>0</v>
      </c>
      <c r="J374" s="18">
        <v>0</v>
      </c>
      <c r="K374" s="18">
        <v>0</v>
      </c>
      <c r="L374" s="18">
        <v>0</v>
      </c>
      <c r="M374" s="18">
        <v>0</v>
      </c>
      <c r="N374" s="18">
        <v>0</v>
      </c>
      <c r="O374" s="18">
        <v>0</v>
      </c>
      <c r="P374" s="18">
        <v>0</v>
      </c>
      <c r="Q374" s="18">
        <v>0</v>
      </c>
      <c r="R374" s="18">
        <v>0</v>
      </c>
      <c r="S374" s="18">
        <v>0</v>
      </c>
    </row>
    <row r="375" spans="1:19">
      <c r="A375" s="994" t="s">
        <v>71</v>
      </c>
      <c r="B375" s="994"/>
      <c r="C375" s="994"/>
      <c r="D375" s="994"/>
      <c r="E375" s="994"/>
      <c r="F375" s="994"/>
      <c r="G375" s="994"/>
      <c r="H375" s="994"/>
      <c r="I375" s="994"/>
      <c r="J375" s="994"/>
      <c r="K375" s="994"/>
      <c r="L375" s="994"/>
      <c r="M375" s="994"/>
      <c r="N375" s="994"/>
      <c r="O375" s="994"/>
      <c r="P375" s="994"/>
      <c r="Q375" s="994"/>
      <c r="R375" s="994"/>
      <c r="S375" s="994"/>
    </row>
    <row r="376" spans="1:19" s="756" customFormat="1">
      <c r="A376" s="755">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18">
        <v>0</v>
      </c>
    </row>
    <row r="377" spans="1:19">
      <c r="A377" s="994" t="s">
        <v>72</v>
      </c>
      <c r="B377" s="994"/>
      <c r="C377" s="994"/>
      <c r="D377" s="994"/>
      <c r="E377" s="994"/>
      <c r="F377" s="994"/>
      <c r="G377" s="994"/>
      <c r="H377" s="994"/>
      <c r="I377" s="994"/>
      <c r="J377" s="994"/>
      <c r="K377" s="994"/>
      <c r="L377" s="994"/>
      <c r="M377" s="994"/>
      <c r="N377" s="994"/>
      <c r="O377" s="994"/>
      <c r="P377" s="994"/>
      <c r="Q377" s="994"/>
      <c r="R377" s="994"/>
      <c r="S377" s="994"/>
    </row>
    <row r="378" spans="1:19" s="779" customFormat="1">
      <c r="A378" s="778">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row>
    <row r="379" spans="1:19">
      <c r="A379" s="995" t="s">
        <v>73</v>
      </c>
      <c r="B379" s="995"/>
      <c r="C379" s="995"/>
      <c r="D379" s="995"/>
      <c r="E379" s="995"/>
      <c r="F379" s="995"/>
      <c r="G379" s="995"/>
      <c r="H379" s="995"/>
      <c r="I379" s="995"/>
      <c r="J379" s="995"/>
      <c r="K379" s="995"/>
      <c r="L379" s="995"/>
      <c r="M379" s="995"/>
      <c r="N379" s="995"/>
      <c r="O379" s="995"/>
      <c r="P379" s="995"/>
      <c r="Q379" s="995"/>
      <c r="R379" s="995"/>
      <c r="S379" s="995"/>
    </row>
    <row r="380" spans="1:19" s="813" customFormat="1">
      <c r="A380" s="812">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18">
        <v>0</v>
      </c>
    </row>
    <row r="381" spans="1:19">
      <c r="A381" s="994" t="s">
        <v>74</v>
      </c>
      <c r="B381" s="994"/>
      <c r="C381" s="994"/>
      <c r="D381" s="994"/>
      <c r="E381" s="994"/>
      <c r="F381" s="994"/>
      <c r="G381" s="994"/>
      <c r="H381" s="994"/>
      <c r="I381" s="994"/>
      <c r="J381" s="994"/>
      <c r="K381" s="994"/>
      <c r="L381" s="994"/>
      <c r="M381" s="994"/>
      <c r="N381" s="994"/>
      <c r="O381" s="994"/>
      <c r="P381" s="994"/>
      <c r="Q381" s="994"/>
      <c r="R381" s="994"/>
      <c r="S381" s="994"/>
    </row>
    <row r="382" spans="1:19" s="580" customFormat="1">
      <c r="A382" s="577"/>
      <c r="B382" s="18"/>
      <c r="C382" s="18"/>
      <c r="D382" s="18"/>
      <c r="E382" s="18"/>
      <c r="F382" s="18"/>
      <c r="G382" s="18"/>
      <c r="H382" s="18"/>
      <c r="I382" s="18"/>
      <c r="J382" s="18"/>
      <c r="K382" s="18"/>
      <c r="L382" s="18"/>
      <c r="M382" s="18"/>
      <c r="N382" s="18"/>
      <c r="O382" s="18"/>
      <c r="P382" s="18"/>
      <c r="Q382" s="18"/>
      <c r="R382" s="18"/>
      <c r="S382" s="18"/>
    </row>
    <row r="383" spans="1:19">
      <c r="A383" s="994" t="s">
        <v>75</v>
      </c>
      <c r="B383" s="994"/>
      <c r="C383" s="994"/>
      <c r="D383" s="994"/>
      <c r="E383" s="994"/>
      <c r="F383" s="994"/>
      <c r="G383" s="994"/>
      <c r="H383" s="994"/>
      <c r="I383" s="994"/>
      <c r="J383" s="994"/>
      <c r="K383" s="994"/>
      <c r="L383" s="994"/>
      <c r="M383" s="994"/>
      <c r="N383" s="994"/>
      <c r="O383" s="994"/>
      <c r="P383" s="994"/>
      <c r="Q383" s="994"/>
      <c r="R383" s="994"/>
      <c r="S383" s="994"/>
    </row>
    <row r="384" spans="1:19" s="590" customFormat="1">
      <c r="A384" s="588"/>
      <c r="B384" s="18"/>
      <c r="C384" s="18"/>
      <c r="D384" s="18"/>
      <c r="E384" s="18"/>
      <c r="F384" s="18"/>
      <c r="G384" s="18"/>
      <c r="H384" s="18"/>
      <c r="I384" s="18"/>
      <c r="J384" s="18"/>
      <c r="K384" s="18"/>
      <c r="L384" s="18"/>
      <c r="M384" s="18"/>
      <c r="N384" s="18"/>
      <c r="O384" s="18"/>
      <c r="P384" s="18"/>
      <c r="Q384" s="18"/>
      <c r="R384" s="18"/>
      <c r="S384" s="18"/>
    </row>
    <row r="385" spans="1:19">
      <c r="A385" s="994" t="s">
        <v>76</v>
      </c>
      <c r="B385" s="994"/>
      <c r="C385" s="994"/>
      <c r="D385" s="994"/>
      <c r="E385" s="994"/>
      <c r="F385" s="994"/>
      <c r="G385" s="994"/>
      <c r="H385" s="994"/>
      <c r="I385" s="994"/>
      <c r="J385" s="994"/>
      <c r="K385" s="994"/>
      <c r="L385" s="994"/>
      <c r="M385" s="994"/>
      <c r="N385" s="994"/>
      <c r="O385" s="994"/>
      <c r="P385" s="994"/>
      <c r="Q385" s="994"/>
      <c r="R385" s="994"/>
      <c r="S385" s="994"/>
    </row>
    <row r="386" spans="1:19" s="598" customFormat="1">
      <c r="A386" s="596"/>
      <c r="B386" s="18"/>
      <c r="C386" s="18"/>
      <c r="D386" s="18"/>
      <c r="E386" s="18"/>
      <c r="F386" s="18"/>
      <c r="G386" s="18"/>
      <c r="H386" s="18"/>
      <c r="I386" s="18"/>
      <c r="J386" s="18"/>
      <c r="K386" s="18"/>
      <c r="L386" s="18"/>
      <c r="M386" s="18"/>
      <c r="N386" s="18"/>
      <c r="O386" s="18"/>
      <c r="P386" s="18"/>
      <c r="Q386" s="18"/>
      <c r="R386" s="18"/>
      <c r="S386" s="18"/>
    </row>
    <row r="387" spans="1:19">
      <c r="A387" s="994" t="s">
        <v>77</v>
      </c>
      <c r="B387" s="994"/>
      <c r="C387" s="994"/>
      <c r="D387" s="994"/>
      <c r="E387" s="994"/>
      <c r="F387" s="994"/>
      <c r="G387" s="994"/>
      <c r="H387" s="994"/>
      <c r="I387" s="994"/>
      <c r="J387" s="994"/>
      <c r="K387" s="994"/>
      <c r="L387" s="994"/>
      <c r="M387" s="994"/>
      <c r="N387" s="994"/>
      <c r="O387" s="994"/>
      <c r="P387" s="994"/>
      <c r="Q387" s="994"/>
      <c r="R387" s="994"/>
      <c r="S387" s="994"/>
    </row>
    <row r="388" spans="1:19" s="616" customFormat="1">
      <c r="A388" s="614"/>
      <c r="B388" s="18"/>
      <c r="C388" s="18"/>
      <c r="D388" s="18"/>
      <c r="E388" s="18"/>
      <c r="F388" s="18"/>
      <c r="G388" s="18"/>
      <c r="H388" s="18"/>
      <c r="I388" s="18"/>
      <c r="J388" s="18"/>
      <c r="K388" s="18"/>
      <c r="L388" s="18"/>
      <c r="M388" s="18"/>
      <c r="N388" s="18"/>
      <c r="O388" s="18"/>
      <c r="P388" s="18"/>
      <c r="Q388" s="18"/>
      <c r="R388" s="18"/>
      <c r="S388" s="18"/>
    </row>
    <row r="389" spans="1:19">
      <c r="A389" s="994" t="s">
        <v>78</v>
      </c>
      <c r="B389" s="994"/>
      <c r="C389" s="994"/>
      <c r="D389" s="994"/>
      <c r="E389" s="994"/>
      <c r="F389" s="994"/>
      <c r="G389" s="994"/>
      <c r="H389" s="994"/>
      <c r="I389" s="994"/>
      <c r="J389" s="994"/>
      <c r="K389" s="994"/>
      <c r="L389" s="994"/>
      <c r="M389" s="994"/>
      <c r="N389" s="994"/>
      <c r="O389" s="994"/>
      <c r="P389" s="994"/>
      <c r="Q389" s="994"/>
      <c r="R389" s="994"/>
      <c r="S389" s="994"/>
    </row>
    <row r="390" spans="1:19" s="616" customFormat="1">
      <c r="A390" s="614"/>
      <c r="B390" s="18"/>
      <c r="C390" s="18"/>
      <c r="D390" s="18"/>
      <c r="E390" s="18"/>
      <c r="F390" s="18"/>
      <c r="G390" s="18"/>
      <c r="H390" s="18"/>
      <c r="I390" s="18"/>
      <c r="J390" s="18"/>
      <c r="K390" s="18"/>
      <c r="L390" s="18"/>
      <c r="M390" s="18"/>
      <c r="N390" s="18"/>
      <c r="O390" s="18"/>
      <c r="P390" s="18"/>
      <c r="Q390" s="18"/>
      <c r="R390" s="18"/>
      <c r="S390" s="18"/>
    </row>
    <row r="391" spans="1:19">
      <c r="A391" s="994" t="s">
        <v>79</v>
      </c>
      <c r="B391" s="994"/>
      <c r="C391" s="994"/>
      <c r="D391" s="994"/>
      <c r="E391" s="994"/>
      <c r="F391" s="994"/>
      <c r="G391" s="994"/>
      <c r="H391" s="994"/>
      <c r="I391" s="994"/>
      <c r="J391" s="994"/>
      <c r="K391" s="994"/>
      <c r="L391" s="994"/>
      <c r="M391" s="994"/>
      <c r="N391" s="994"/>
      <c r="O391" s="994"/>
      <c r="P391" s="994"/>
      <c r="Q391" s="994"/>
      <c r="R391" s="994"/>
      <c r="S391" s="994"/>
    </row>
    <row r="392" spans="1:19" s="627" customFormat="1">
      <c r="A392" s="624"/>
      <c r="B392" s="18"/>
      <c r="C392" s="18"/>
      <c r="D392" s="18"/>
      <c r="E392" s="18"/>
      <c r="F392" s="18"/>
      <c r="G392" s="18"/>
      <c r="H392" s="18"/>
      <c r="I392" s="18"/>
      <c r="J392" s="18"/>
      <c r="K392" s="18"/>
      <c r="L392" s="18"/>
      <c r="M392" s="18"/>
      <c r="N392" s="18"/>
      <c r="O392" s="18"/>
      <c r="P392" s="18"/>
      <c r="Q392" s="18"/>
      <c r="R392" s="18"/>
      <c r="S392" s="18"/>
    </row>
    <row r="393" spans="1:19">
      <c r="A393" s="994" t="s">
        <v>80</v>
      </c>
      <c r="B393" s="994"/>
      <c r="C393" s="994"/>
      <c r="D393" s="994"/>
      <c r="E393" s="994"/>
      <c r="F393" s="994"/>
      <c r="G393" s="994"/>
      <c r="H393" s="994"/>
      <c r="I393" s="994"/>
      <c r="J393" s="994"/>
      <c r="K393" s="994"/>
      <c r="L393" s="994"/>
      <c r="M393" s="994"/>
      <c r="N393" s="994"/>
      <c r="O393" s="994"/>
      <c r="P393" s="994"/>
      <c r="Q393" s="994"/>
      <c r="R393" s="994"/>
      <c r="S393" s="994"/>
    </row>
    <row r="394" spans="1:19">
      <c r="A394" s="77"/>
      <c r="B394" s="77"/>
      <c r="C394" s="504"/>
      <c r="D394" s="77"/>
      <c r="E394" s="77"/>
      <c r="F394" s="77"/>
      <c r="G394" s="77"/>
      <c r="H394" s="77"/>
      <c r="I394" s="77"/>
      <c r="J394" s="77"/>
      <c r="K394" s="77"/>
      <c r="L394" s="77"/>
      <c r="M394" s="77"/>
      <c r="N394" s="77"/>
      <c r="O394" s="77"/>
      <c r="P394" s="77"/>
      <c r="Q394" s="77"/>
      <c r="R394" s="77"/>
      <c r="S394" s="77"/>
    </row>
    <row r="395" spans="1:19">
      <c r="A395" s="996" t="s">
        <v>3653</v>
      </c>
      <c r="B395" s="997"/>
      <c r="C395" s="997"/>
      <c r="D395" s="997"/>
      <c r="E395" s="997"/>
      <c r="F395" s="997"/>
      <c r="G395" s="997"/>
      <c r="H395" s="997"/>
      <c r="I395" s="997"/>
      <c r="J395" s="997"/>
      <c r="K395" s="997"/>
      <c r="L395" s="997"/>
      <c r="M395" s="997"/>
      <c r="N395" s="997"/>
      <c r="O395" s="997"/>
      <c r="P395" s="997"/>
      <c r="Q395" s="997"/>
      <c r="R395" s="997"/>
      <c r="S395" s="998"/>
    </row>
    <row r="396" spans="1:19" s="22" customFormat="1">
      <c r="A396" s="500">
        <f>A372+A374+A376+A378+A380+A382+A384+A386+A388+A390+A392+A394</f>
        <v>0</v>
      </c>
      <c r="B396" s="500">
        <f t="shared" ref="B396:S396" si="9">B372+B374+B376+B378+B380+B382+B384+B386+B388+B390+B392+B394</f>
        <v>0</v>
      </c>
      <c r="C396" s="500">
        <f t="shared" si="9"/>
        <v>0</v>
      </c>
      <c r="D396" s="500">
        <f t="shared" si="9"/>
        <v>0</v>
      </c>
      <c r="E396" s="500">
        <f t="shared" si="9"/>
        <v>0</v>
      </c>
      <c r="F396" s="500">
        <f t="shared" si="9"/>
        <v>0</v>
      </c>
      <c r="G396" s="500">
        <f t="shared" si="9"/>
        <v>0</v>
      </c>
      <c r="H396" s="500">
        <f t="shared" si="9"/>
        <v>0</v>
      </c>
      <c r="I396" s="500">
        <f t="shared" si="9"/>
        <v>0</v>
      </c>
      <c r="J396" s="500">
        <f t="shared" si="9"/>
        <v>0</v>
      </c>
      <c r="K396" s="500">
        <v>0</v>
      </c>
      <c r="L396" s="500">
        <f t="shared" si="9"/>
        <v>0</v>
      </c>
      <c r="M396" s="500">
        <f t="shared" si="9"/>
        <v>0</v>
      </c>
      <c r="N396" s="500">
        <f t="shared" si="9"/>
        <v>0</v>
      </c>
      <c r="O396" s="500">
        <f t="shared" si="9"/>
        <v>0</v>
      </c>
      <c r="P396" s="500">
        <f t="shared" si="9"/>
        <v>0</v>
      </c>
      <c r="Q396" s="500">
        <f t="shared" si="9"/>
        <v>0</v>
      </c>
      <c r="R396" s="500">
        <f t="shared" si="9"/>
        <v>0</v>
      </c>
      <c r="S396" s="500">
        <f t="shared" si="9"/>
        <v>0</v>
      </c>
    </row>
    <row r="397" spans="1:19">
      <c r="A397" s="413"/>
      <c r="B397" s="413"/>
      <c r="C397" s="413"/>
      <c r="D397" s="413"/>
      <c r="E397" s="413"/>
      <c r="F397" s="413"/>
      <c r="G397" s="413"/>
      <c r="H397" s="413"/>
      <c r="I397" s="413"/>
      <c r="J397" s="413"/>
      <c r="K397" s="413"/>
      <c r="L397" s="413"/>
      <c r="M397" s="413"/>
      <c r="N397" s="413"/>
      <c r="O397" s="413"/>
      <c r="P397" s="413"/>
      <c r="Q397" s="413"/>
      <c r="R397" s="413"/>
      <c r="S397" s="413"/>
    </row>
    <row r="398" spans="1:19" ht="19.5" customHeight="1">
      <c r="A398" s="1233" t="s">
        <v>3649</v>
      </c>
      <c r="B398" s="1233"/>
      <c r="C398" s="1233"/>
      <c r="D398" s="1233"/>
      <c r="E398" s="1233"/>
      <c r="F398" s="1233"/>
      <c r="G398" s="1233"/>
      <c r="H398" s="1233"/>
      <c r="I398" s="1233"/>
      <c r="J398" s="1233"/>
      <c r="K398" s="1233"/>
      <c r="L398" s="1233"/>
      <c r="M398" s="1233"/>
      <c r="N398" s="1233"/>
      <c r="O398" s="1233"/>
      <c r="P398" s="1233"/>
      <c r="Q398" s="1233"/>
      <c r="R398" s="1233"/>
      <c r="S398" s="1233"/>
    </row>
    <row r="399" spans="1:19" s="499" customFormat="1" ht="15" customHeight="1">
      <c r="A399" s="976" t="s">
        <v>3654</v>
      </c>
      <c r="B399" s="977"/>
      <c r="C399" s="977"/>
      <c r="D399" s="977"/>
      <c r="E399" s="977"/>
      <c r="F399" s="977"/>
      <c r="G399" s="977"/>
      <c r="H399" s="977"/>
      <c r="I399" s="977"/>
      <c r="J399" s="977"/>
      <c r="K399" s="977"/>
      <c r="L399" s="977"/>
      <c r="M399" s="977"/>
      <c r="N399" s="977"/>
      <c r="O399" s="977"/>
      <c r="P399" s="977"/>
      <c r="Q399" s="977"/>
      <c r="R399" s="977"/>
      <c r="S399" s="978"/>
    </row>
    <row r="400" spans="1:19" ht="15" customHeight="1">
      <c r="A400" s="976" t="s">
        <v>3250</v>
      </c>
      <c r="B400" s="977"/>
      <c r="C400" s="977"/>
      <c r="D400" s="977"/>
      <c r="E400" s="977"/>
      <c r="F400" s="977"/>
      <c r="G400" s="977"/>
      <c r="H400" s="977"/>
      <c r="I400" s="977"/>
      <c r="J400" s="977"/>
      <c r="K400" s="977"/>
      <c r="L400" s="977"/>
      <c r="M400" s="977"/>
      <c r="N400" s="977"/>
      <c r="O400" s="977"/>
      <c r="P400" s="977"/>
      <c r="Q400" s="977"/>
      <c r="R400" s="977"/>
      <c r="S400" s="978"/>
    </row>
    <row r="401" spans="1:19" ht="15" customHeight="1">
      <c r="A401" s="976" t="s">
        <v>3251</v>
      </c>
      <c r="B401" s="977"/>
      <c r="C401" s="977"/>
      <c r="D401" s="977"/>
      <c r="E401" s="977"/>
      <c r="F401" s="977"/>
      <c r="G401" s="977"/>
      <c r="H401" s="977"/>
      <c r="I401" s="977"/>
      <c r="J401" s="977"/>
      <c r="K401" s="977"/>
      <c r="L401" s="977"/>
      <c r="M401" s="977"/>
      <c r="N401" s="977"/>
      <c r="O401" s="977"/>
      <c r="P401" s="977"/>
      <c r="Q401" s="977"/>
      <c r="R401" s="977"/>
      <c r="S401" s="978"/>
    </row>
    <row r="402" spans="1:19" ht="15" customHeight="1">
      <c r="A402" s="976" t="s">
        <v>3252</v>
      </c>
      <c r="B402" s="977"/>
      <c r="C402" s="977"/>
      <c r="D402" s="977"/>
      <c r="E402" s="977"/>
      <c r="F402" s="977"/>
      <c r="G402" s="977"/>
      <c r="H402" s="977"/>
      <c r="I402" s="977"/>
      <c r="J402" s="977"/>
      <c r="K402" s="977"/>
      <c r="L402" s="977"/>
      <c r="M402" s="977"/>
      <c r="N402" s="977"/>
      <c r="O402" s="977"/>
      <c r="P402" s="977"/>
      <c r="Q402" s="977"/>
      <c r="R402" s="977"/>
      <c r="S402" s="978"/>
    </row>
    <row r="403" spans="1:19" ht="15" customHeight="1">
      <c r="A403" s="976" t="s">
        <v>3253</v>
      </c>
      <c r="B403" s="977"/>
      <c r="C403" s="977"/>
      <c r="D403" s="977"/>
      <c r="E403" s="977"/>
      <c r="F403" s="977"/>
      <c r="G403" s="977"/>
      <c r="H403" s="977"/>
      <c r="I403" s="977"/>
      <c r="J403" s="977"/>
      <c r="K403" s="977"/>
      <c r="L403" s="977"/>
      <c r="M403" s="977"/>
      <c r="N403" s="977"/>
      <c r="O403" s="977"/>
      <c r="P403" s="977"/>
      <c r="Q403" s="977"/>
      <c r="R403" s="977"/>
      <c r="S403" s="978"/>
    </row>
    <row r="404" spans="1:19" ht="15" customHeight="1">
      <c r="A404" s="976" t="s">
        <v>3254</v>
      </c>
      <c r="B404" s="977"/>
      <c r="C404" s="977"/>
      <c r="D404" s="977"/>
      <c r="E404" s="977"/>
      <c r="F404" s="977"/>
      <c r="G404" s="977"/>
      <c r="H404" s="977"/>
      <c r="I404" s="977"/>
      <c r="J404" s="977"/>
      <c r="K404" s="977"/>
      <c r="L404" s="977"/>
      <c r="M404" s="977"/>
      <c r="N404" s="977"/>
      <c r="O404" s="977"/>
      <c r="P404" s="977"/>
      <c r="Q404" s="977"/>
      <c r="R404" s="977"/>
      <c r="S404" s="978"/>
    </row>
    <row r="405" spans="1:19" ht="15" customHeight="1">
      <c r="A405" s="976" t="s">
        <v>3255</v>
      </c>
      <c r="B405" s="977"/>
      <c r="C405" s="977"/>
      <c r="D405" s="977"/>
      <c r="E405" s="977"/>
      <c r="F405" s="977"/>
      <c r="G405" s="977"/>
      <c r="H405" s="977"/>
      <c r="I405" s="977"/>
      <c r="J405" s="977"/>
      <c r="K405" s="977"/>
      <c r="L405" s="977"/>
      <c r="M405" s="977"/>
      <c r="N405" s="977"/>
      <c r="O405" s="977"/>
      <c r="P405" s="977"/>
      <c r="Q405" s="977"/>
      <c r="R405" s="977"/>
      <c r="S405" s="978"/>
    </row>
    <row r="406" spans="1:19" ht="15" customHeight="1">
      <c r="A406" s="982" t="s">
        <v>3256</v>
      </c>
      <c r="B406" s="983"/>
      <c r="C406" s="983"/>
      <c r="D406" s="983"/>
      <c r="E406" s="983"/>
      <c r="F406" s="983"/>
      <c r="G406" s="983"/>
      <c r="H406" s="983"/>
      <c r="I406" s="983"/>
      <c r="J406" s="983"/>
      <c r="K406" s="983"/>
      <c r="L406" s="983"/>
      <c r="M406" s="983"/>
      <c r="N406" s="983"/>
      <c r="O406" s="983"/>
      <c r="P406" s="983"/>
      <c r="Q406" s="983"/>
      <c r="R406" s="983"/>
      <c r="S406" s="984"/>
    </row>
    <row r="407" spans="1:19" ht="30" customHeight="1">
      <c r="A407" s="985" t="s">
        <v>41</v>
      </c>
      <c r="B407" s="985"/>
      <c r="C407" s="985"/>
      <c r="D407" s="985" t="s">
        <v>42</v>
      </c>
      <c r="E407" s="985"/>
      <c r="F407" s="985" t="s">
        <v>43</v>
      </c>
      <c r="G407" s="985"/>
      <c r="H407" s="985"/>
      <c r="I407" s="985" t="s">
        <v>44</v>
      </c>
      <c r="J407" s="985"/>
      <c r="K407" s="986" t="s">
        <v>45</v>
      </c>
      <c r="L407" s="987"/>
      <c r="M407" s="987"/>
      <c r="N407" s="988"/>
      <c r="O407" s="989" t="s">
        <v>46</v>
      </c>
      <c r="P407" s="989"/>
      <c r="Q407" s="990"/>
      <c r="R407" s="985" t="s">
        <v>47</v>
      </c>
      <c r="S407" s="985"/>
    </row>
    <row r="408" spans="1:19" ht="25.5" customHeight="1">
      <c r="A408" s="991" t="s">
        <v>48</v>
      </c>
      <c r="B408" s="991" t="s">
        <v>49</v>
      </c>
      <c r="C408" s="1002" t="s">
        <v>50</v>
      </c>
      <c r="D408" s="991" t="s">
        <v>51</v>
      </c>
      <c r="E408" s="991" t="s">
        <v>52</v>
      </c>
      <c r="F408" s="986" t="s">
        <v>53</v>
      </c>
      <c r="G408" s="992"/>
      <c r="H408" s="993"/>
      <c r="I408" s="991" t="s">
        <v>54</v>
      </c>
      <c r="J408" s="991" t="s">
        <v>55</v>
      </c>
      <c r="K408" s="986" t="s">
        <v>56</v>
      </c>
      <c r="L408" s="993"/>
      <c r="M408" s="986" t="s">
        <v>57</v>
      </c>
      <c r="N408" s="993"/>
      <c r="O408" s="991" t="s">
        <v>58</v>
      </c>
      <c r="P408" s="991" t="s">
        <v>59</v>
      </c>
      <c r="Q408" s="991" t="s">
        <v>60</v>
      </c>
      <c r="R408" s="991" t="s">
        <v>61</v>
      </c>
      <c r="S408" s="991" t="s">
        <v>62</v>
      </c>
    </row>
    <row r="409" spans="1:19" ht="69" customHeight="1">
      <c r="A409" s="985"/>
      <c r="B409" s="985"/>
      <c r="C409" s="1003"/>
      <c r="D409" s="985"/>
      <c r="E409" s="985"/>
      <c r="F409" s="497" t="s">
        <v>63</v>
      </c>
      <c r="G409" s="497" t="s">
        <v>64</v>
      </c>
      <c r="H409" s="497" t="s">
        <v>65</v>
      </c>
      <c r="I409" s="985"/>
      <c r="J409" s="985"/>
      <c r="K409" s="501" t="s">
        <v>66</v>
      </c>
      <c r="L409" s="501" t="s">
        <v>67</v>
      </c>
      <c r="M409" s="501" t="s">
        <v>68</v>
      </c>
      <c r="N409" s="501" t="s">
        <v>67</v>
      </c>
      <c r="O409" s="985"/>
      <c r="P409" s="985"/>
      <c r="Q409" s="985"/>
      <c r="R409" s="985"/>
      <c r="S409" s="985"/>
    </row>
    <row r="410" spans="1:19">
      <c r="A410" s="994" t="s">
        <v>69</v>
      </c>
      <c r="B410" s="994"/>
      <c r="C410" s="994"/>
      <c r="D410" s="994"/>
      <c r="E410" s="994"/>
      <c r="F410" s="994"/>
      <c r="G410" s="994"/>
      <c r="H410" s="994"/>
      <c r="I410" s="994"/>
      <c r="J410" s="994"/>
      <c r="K410" s="994"/>
      <c r="L410" s="994"/>
      <c r="M410" s="994"/>
      <c r="N410" s="994"/>
      <c r="O410" s="994"/>
      <c r="P410" s="994"/>
      <c r="Q410" s="994"/>
      <c r="R410" s="994"/>
      <c r="S410" s="994"/>
    </row>
    <row r="411" spans="1:19" s="756" customFormat="1">
      <c r="A411" s="755">
        <v>0</v>
      </c>
      <c r="B411" s="18">
        <v>0</v>
      </c>
      <c r="C411" s="18">
        <v>0</v>
      </c>
      <c r="D411" s="18">
        <v>0</v>
      </c>
      <c r="E411" s="18">
        <v>0</v>
      </c>
      <c r="F411" s="18">
        <v>0</v>
      </c>
      <c r="G411" s="18">
        <v>0</v>
      </c>
      <c r="H411" s="18">
        <v>0</v>
      </c>
      <c r="I411" s="18">
        <v>0</v>
      </c>
      <c r="J411" s="18">
        <v>0</v>
      </c>
      <c r="K411" s="18">
        <v>0</v>
      </c>
      <c r="L411" s="18">
        <v>0</v>
      </c>
      <c r="M411" s="18">
        <v>0</v>
      </c>
      <c r="N411" s="18">
        <v>0</v>
      </c>
      <c r="O411" s="18">
        <v>0</v>
      </c>
      <c r="P411" s="18">
        <v>0</v>
      </c>
      <c r="Q411" s="18">
        <v>0</v>
      </c>
      <c r="R411" s="18">
        <v>0</v>
      </c>
      <c r="S411" s="18">
        <v>0</v>
      </c>
    </row>
    <row r="412" spans="1:19">
      <c r="A412" s="994" t="s">
        <v>70</v>
      </c>
      <c r="B412" s="994"/>
      <c r="C412" s="994"/>
      <c r="D412" s="994"/>
      <c r="E412" s="994"/>
      <c r="F412" s="994"/>
      <c r="G412" s="994"/>
      <c r="H412" s="994"/>
      <c r="I412" s="994"/>
      <c r="J412" s="994"/>
      <c r="K412" s="994"/>
      <c r="L412" s="994"/>
      <c r="M412" s="994"/>
      <c r="N412" s="994"/>
      <c r="O412" s="994"/>
      <c r="P412" s="994"/>
      <c r="Q412" s="994"/>
      <c r="R412" s="994"/>
      <c r="S412" s="994"/>
    </row>
    <row r="413" spans="1:19" s="756" customFormat="1">
      <c r="A413" s="755">
        <v>0</v>
      </c>
      <c r="B413" s="18">
        <v>0</v>
      </c>
      <c r="C413" s="18">
        <v>0</v>
      </c>
      <c r="D413" s="18">
        <v>0</v>
      </c>
      <c r="E413" s="18">
        <v>0</v>
      </c>
      <c r="F413" s="18">
        <v>0</v>
      </c>
      <c r="G413" s="18">
        <v>0</v>
      </c>
      <c r="H413" s="18">
        <v>0</v>
      </c>
      <c r="I413" s="18">
        <v>0</v>
      </c>
      <c r="J413" s="18">
        <v>0</v>
      </c>
      <c r="K413" s="18">
        <v>0</v>
      </c>
      <c r="L413" s="18">
        <v>0</v>
      </c>
      <c r="M413" s="18">
        <v>0</v>
      </c>
      <c r="N413" s="18">
        <v>0</v>
      </c>
      <c r="O413" s="18">
        <v>0</v>
      </c>
      <c r="P413" s="18">
        <v>0</v>
      </c>
      <c r="Q413" s="18">
        <v>0</v>
      </c>
      <c r="R413" s="18">
        <v>0</v>
      </c>
      <c r="S413" s="18">
        <v>0</v>
      </c>
    </row>
    <row r="414" spans="1:19">
      <c r="A414" s="994" t="s">
        <v>71</v>
      </c>
      <c r="B414" s="994"/>
      <c r="C414" s="994"/>
      <c r="D414" s="994"/>
      <c r="E414" s="994"/>
      <c r="F414" s="994"/>
      <c r="G414" s="994"/>
      <c r="H414" s="994"/>
      <c r="I414" s="994"/>
      <c r="J414" s="994"/>
      <c r="K414" s="994"/>
      <c r="L414" s="994"/>
      <c r="M414" s="994"/>
      <c r="N414" s="994"/>
      <c r="O414" s="994"/>
      <c r="P414" s="994"/>
      <c r="Q414" s="994"/>
      <c r="R414" s="994"/>
      <c r="S414" s="994"/>
    </row>
    <row r="415" spans="1:19" s="756" customFormat="1">
      <c r="A415" s="755">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18">
        <v>0</v>
      </c>
    </row>
    <row r="416" spans="1:19">
      <c r="A416" s="994" t="s">
        <v>72</v>
      </c>
      <c r="B416" s="994"/>
      <c r="C416" s="994"/>
      <c r="D416" s="994"/>
      <c r="E416" s="994"/>
      <c r="F416" s="994"/>
      <c r="G416" s="994"/>
      <c r="H416" s="994"/>
      <c r="I416" s="994"/>
      <c r="J416" s="994"/>
      <c r="K416" s="994"/>
      <c r="L416" s="994"/>
      <c r="M416" s="994"/>
      <c r="N416" s="994"/>
      <c r="O416" s="994"/>
      <c r="P416" s="994"/>
      <c r="Q416" s="994"/>
      <c r="R416" s="994"/>
      <c r="S416" s="994"/>
    </row>
    <row r="417" spans="1:19" s="779" customFormat="1">
      <c r="A417" s="778">
        <v>0</v>
      </c>
      <c r="B417" s="18">
        <v>0</v>
      </c>
      <c r="C417" s="18">
        <v>0</v>
      </c>
      <c r="D417" s="18">
        <v>0</v>
      </c>
      <c r="E417" s="18">
        <v>0</v>
      </c>
      <c r="F417" s="18">
        <v>0</v>
      </c>
      <c r="G417" s="18">
        <v>0</v>
      </c>
      <c r="H417" s="18">
        <v>0</v>
      </c>
      <c r="I417" s="18">
        <v>0</v>
      </c>
      <c r="J417" s="18">
        <v>0</v>
      </c>
      <c r="K417" s="18">
        <v>0</v>
      </c>
      <c r="L417" s="18">
        <v>0</v>
      </c>
      <c r="M417" s="18">
        <v>0</v>
      </c>
      <c r="N417" s="18">
        <v>0</v>
      </c>
      <c r="O417" s="18">
        <v>0</v>
      </c>
      <c r="P417" s="18">
        <v>0</v>
      </c>
      <c r="Q417" s="18">
        <v>0</v>
      </c>
      <c r="R417" s="18">
        <v>0</v>
      </c>
      <c r="S417" s="18">
        <v>0</v>
      </c>
    </row>
    <row r="418" spans="1:19">
      <c r="A418" s="995" t="s">
        <v>73</v>
      </c>
      <c r="B418" s="995"/>
      <c r="C418" s="995"/>
      <c r="D418" s="995"/>
      <c r="E418" s="995"/>
      <c r="F418" s="995"/>
      <c r="G418" s="995"/>
      <c r="H418" s="995"/>
      <c r="I418" s="995"/>
      <c r="J418" s="995"/>
      <c r="K418" s="995"/>
      <c r="L418" s="995"/>
      <c r="M418" s="995"/>
      <c r="N418" s="995"/>
      <c r="O418" s="995"/>
      <c r="P418" s="995"/>
      <c r="Q418" s="995"/>
      <c r="R418" s="995"/>
      <c r="S418" s="995"/>
    </row>
    <row r="419" spans="1:19" s="20" customFormat="1">
      <c r="A419" s="498"/>
      <c r="B419" s="504"/>
      <c r="C419" s="504"/>
      <c r="D419" s="504"/>
      <c r="E419" s="504"/>
      <c r="F419" s="504"/>
      <c r="G419" s="504"/>
      <c r="H419" s="504"/>
      <c r="I419" s="504"/>
      <c r="J419" s="504"/>
      <c r="K419" s="504"/>
      <c r="L419" s="504"/>
      <c r="M419" s="504"/>
      <c r="N419" s="504"/>
      <c r="O419" s="504"/>
      <c r="P419" s="504"/>
      <c r="Q419" s="504"/>
      <c r="R419" s="504"/>
      <c r="S419" s="504"/>
    </row>
    <row r="420" spans="1:19">
      <c r="A420" s="994" t="s">
        <v>74</v>
      </c>
      <c r="B420" s="994"/>
      <c r="C420" s="994"/>
      <c r="D420" s="994"/>
      <c r="E420" s="994"/>
      <c r="F420" s="994"/>
      <c r="G420" s="994"/>
      <c r="H420" s="994"/>
      <c r="I420" s="994"/>
      <c r="J420" s="994"/>
      <c r="K420" s="994"/>
      <c r="L420" s="994"/>
      <c r="M420" s="994"/>
      <c r="N420" s="994"/>
      <c r="O420" s="994"/>
      <c r="P420" s="994"/>
      <c r="Q420" s="994"/>
      <c r="R420" s="994"/>
      <c r="S420" s="994"/>
    </row>
    <row r="421" spans="1:19" s="20" customFormat="1">
      <c r="A421" s="498"/>
      <c r="B421" s="504"/>
      <c r="C421" s="504"/>
      <c r="D421" s="504"/>
      <c r="E421" s="504"/>
      <c r="F421" s="504"/>
      <c r="G421" s="504"/>
      <c r="H421" s="504"/>
      <c r="I421" s="504"/>
      <c r="J421" s="504"/>
      <c r="K421" s="504"/>
      <c r="L421" s="504"/>
      <c r="M421" s="504"/>
      <c r="N421" s="504"/>
      <c r="O421" s="504"/>
      <c r="P421" s="504"/>
      <c r="Q421" s="504"/>
      <c r="R421" s="504"/>
      <c r="S421" s="504"/>
    </row>
    <row r="422" spans="1:19">
      <c r="A422" s="994" t="s">
        <v>75</v>
      </c>
      <c r="B422" s="994"/>
      <c r="C422" s="994"/>
      <c r="D422" s="994"/>
      <c r="E422" s="994"/>
      <c r="F422" s="994"/>
      <c r="G422" s="994"/>
      <c r="H422" s="994"/>
      <c r="I422" s="994"/>
      <c r="J422" s="994"/>
      <c r="K422" s="994"/>
      <c r="L422" s="994"/>
      <c r="M422" s="994"/>
      <c r="N422" s="994"/>
      <c r="O422" s="994"/>
      <c r="P422" s="994"/>
      <c r="Q422" s="994"/>
      <c r="R422" s="994"/>
      <c r="S422" s="994"/>
    </row>
    <row r="423" spans="1:19" s="20" customFormat="1">
      <c r="A423" s="498"/>
      <c r="B423" s="504"/>
      <c r="C423" s="504"/>
      <c r="D423" s="504"/>
      <c r="E423" s="504"/>
      <c r="F423" s="504"/>
      <c r="G423" s="504"/>
      <c r="H423" s="504"/>
      <c r="I423" s="504"/>
      <c r="J423" s="504"/>
      <c r="K423" s="504"/>
      <c r="L423" s="504"/>
      <c r="M423" s="504"/>
      <c r="N423" s="504"/>
      <c r="O423" s="504"/>
      <c r="P423" s="504"/>
      <c r="Q423" s="504"/>
      <c r="R423" s="504"/>
      <c r="S423" s="504"/>
    </row>
    <row r="424" spans="1:19">
      <c r="A424" s="994" t="s">
        <v>76</v>
      </c>
      <c r="B424" s="994"/>
      <c r="C424" s="994"/>
      <c r="D424" s="994"/>
      <c r="E424" s="994"/>
      <c r="F424" s="994"/>
      <c r="G424" s="994"/>
      <c r="H424" s="994"/>
      <c r="I424" s="994"/>
      <c r="J424" s="994"/>
      <c r="K424" s="994"/>
      <c r="L424" s="994"/>
      <c r="M424" s="994"/>
      <c r="N424" s="994"/>
      <c r="O424" s="994"/>
      <c r="P424" s="994"/>
      <c r="Q424" s="994"/>
      <c r="R424" s="994"/>
      <c r="S424" s="994"/>
    </row>
    <row r="425" spans="1:19">
      <c r="A425" s="498"/>
      <c r="B425" s="504"/>
      <c r="C425" s="504"/>
      <c r="D425" s="504"/>
      <c r="E425" s="504"/>
      <c r="F425" s="504"/>
      <c r="G425" s="504"/>
      <c r="H425" s="504"/>
      <c r="I425" s="504"/>
      <c r="J425" s="504"/>
      <c r="K425" s="504"/>
      <c r="L425" s="504"/>
      <c r="M425" s="504"/>
      <c r="N425" s="504"/>
      <c r="O425" s="504"/>
      <c r="P425" s="504"/>
      <c r="Q425" s="504"/>
      <c r="R425" s="504"/>
      <c r="S425" s="504"/>
    </row>
    <row r="426" spans="1:19">
      <c r="A426" s="994" t="s">
        <v>77</v>
      </c>
      <c r="B426" s="994"/>
      <c r="C426" s="994"/>
      <c r="D426" s="994"/>
      <c r="E426" s="994"/>
      <c r="F426" s="994"/>
      <c r="G426" s="994"/>
      <c r="H426" s="994"/>
      <c r="I426" s="994"/>
      <c r="J426" s="994"/>
      <c r="K426" s="994"/>
      <c r="L426" s="994"/>
      <c r="M426" s="994"/>
      <c r="N426" s="994"/>
      <c r="O426" s="994"/>
      <c r="P426" s="994"/>
      <c r="Q426" s="994"/>
      <c r="R426" s="994"/>
      <c r="S426" s="994"/>
    </row>
    <row r="427" spans="1:19" s="508" customFormat="1">
      <c r="A427" s="498"/>
      <c r="B427" s="504"/>
      <c r="C427" s="504"/>
      <c r="D427" s="504"/>
      <c r="E427" s="504"/>
      <c r="F427" s="504"/>
      <c r="G427" s="504"/>
      <c r="H427" s="504"/>
      <c r="I427" s="504"/>
      <c r="J427" s="504"/>
      <c r="K427" s="504"/>
      <c r="L427" s="504"/>
      <c r="M427" s="504"/>
      <c r="N427" s="504"/>
      <c r="O427" s="504"/>
      <c r="P427" s="504"/>
      <c r="Q427" s="504"/>
      <c r="R427" s="504"/>
      <c r="S427" s="504"/>
    </row>
    <row r="428" spans="1:19">
      <c r="A428" s="994" t="s">
        <v>78</v>
      </c>
      <c r="B428" s="994"/>
      <c r="C428" s="994"/>
      <c r="D428" s="994"/>
      <c r="E428" s="994"/>
      <c r="F428" s="994"/>
      <c r="G428" s="994"/>
      <c r="H428" s="994"/>
      <c r="I428" s="994"/>
      <c r="J428" s="994"/>
      <c r="K428" s="994"/>
      <c r="L428" s="994"/>
      <c r="M428" s="994"/>
      <c r="N428" s="994"/>
      <c r="O428" s="994"/>
      <c r="P428" s="994"/>
      <c r="Q428" s="994"/>
      <c r="R428" s="994"/>
      <c r="S428" s="994"/>
    </row>
    <row r="429" spans="1:19" s="508" customFormat="1">
      <c r="A429" s="498"/>
      <c r="B429" s="504"/>
      <c r="C429" s="504"/>
      <c r="D429" s="504"/>
      <c r="E429" s="504"/>
      <c r="F429" s="504"/>
      <c r="G429" s="504"/>
      <c r="H429" s="504"/>
      <c r="I429" s="504"/>
      <c r="J429" s="504"/>
      <c r="K429" s="504"/>
      <c r="L429" s="504"/>
      <c r="M429" s="504"/>
      <c r="N429" s="504"/>
      <c r="O429" s="504"/>
      <c r="P429" s="504"/>
      <c r="Q429" s="504"/>
      <c r="R429" s="504"/>
      <c r="S429" s="504"/>
    </row>
    <row r="430" spans="1:19">
      <c r="A430" s="994" t="s">
        <v>79</v>
      </c>
      <c r="B430" s="994"/>
      <c r="C430" s="994"/>
      <c r="D430" s="994"/>
      <c r="E430" s="994"/>
      <c r="F430" s="994"/>
      <c r="G430" s="994"/>
      <c r="H430" s="994"/>
      <c r="I430" s="994"/>
      <c r="J430" s="994"/>
      <c r="K430" s="994"/>
      <c r="L430" s="994"/>
      <c r="M430" s="994"/>
      <c r="N430" s="994"/>
      <c r="O430" s="994"/>
      <c r="P430" s="994"/>
      <c r="Q430" s="994"/>
      <c r="R430" s="994"/>
      <c r="S430" s="994"/>
    </row>
    <row r="431" spans="1:19" s="507" customFormat="1">
      <c r="A431" s="498"/>
      <c r="B431" s="504"/>
      <c r="C431" s="504"/>
      <c r="D431" s="504"/>
      <c r="E431" s="504"/>
      <c r="F431" s="504"/>
      <c r="G431" s="504"/>
      <c r="H431" s="504"/>
      <c r="I431" s="504"/>
      <c r="J431" s="504"/>
      <c r="K431" s="504"/>
      <c r="L431" s="504"/>
      <c r="M431" s="504"/>
      <c r="N431" s="504"/>
      <c r="O431" s="504"/>
      <c r="P431" s="504"/>
      <c r="Q431" s="504"/>
      <c r="R431" s="504"/>
      <c r="S431" s="504"/>
    </row>
    <row r="432" spans="1:19">
      <c r="A432" s="994" t="s">
        <v>80</v>
      </c>
      <c r="B432" s="994"/>
      <c r="C432" s="994"/>
      <c r="D432" s="994"/>
      <c r="E432" s="994"/>
      <c r="F432" s="994"/>
      <c r="G432" s="994"/>
      <c r="H432" s="994"/>
      <c r="I432" s="994"/>
      <c r="J432" s="994"/>
      <c r="K432" s="994"/>
      <c r="L432" s="994"/>
      <c r="M432" s="994"/>
      <c r="N432" s="994"/>
      <c r="O432" s="994"/>
      <c r="P432" s="994"/>
      <c r="Q432" s="994"/>
      <c r="R432" s="994"/>
      <c r="S432" s="994"/>
    </row>
    <row r="433" spans="1:19" s="20" customFormat="1">
      <c r="A433" s="77"/>
      <c r="B433" s="77"/>
      <c r="C433" s="504"/>
      <c r="D433" s="77"/>
      <c r="E433" s="77"/>
      <c r="F433" s="77"/>
      <c r="G433" s="77"/>
      <c r="H433" s="77"/>
      <c r="I433" s="77"/>
      <c r="J433" s="77"/>
      <c r="K433" s="77"/>
      <c r="L433" s="77"/>
      <c r="M433" s="77"/>
      <c r="N433" s="77"/>
      <c r="O433" s="77"/>
      <c r="P433" s="77"/>
      <c r="Q433" s="77"/>
      <c r="R433" s="77"/>
      <c r="S433" s="77"/>
    </row>
    <row r="434" spans="1:19">
      <c r="A434" s="996" t="s">
        <v>3653</v>
      </c>
      <c r="B434" s="997"/>
      <c r="C434" s="997"/>
      <c r="D434" s="997"/>
      <c r="E434" s="997"/>
      <c r="F434" s="997"/>
      <c r="G434" s="997"/>
      <c r="H434" s="997"/>
      <c r="I434" s="997"/>
      <c r="J434" s="997"/>
      <c r="K434" s="997"/>
      <c r="L434" s="997"/>
      <c r="M434" s="997"/>
      <c r="N434" s="997"/>
      <c r="O434" s="997"/>
      <c r="P434" s="997"/>
      <c r="Q434" s="997"/>
      <c r="R434" s="997"/>
      <c r="S434" s="998"/>
    </row>
    <row r="435" spans="1:19" s="22" customFormat="1">
      <c r="A435" s="500">
        <f>A411+A413+A415+A417+A419+A421+A423+A425+A427+A429+A431+A433</f>
        <v>0</v>
      </c>
      <c r="B435" s="500">
        <f t="shared" ref="B435:S435" si="10">B411+B413+B415+B417+B419+B421+B423+B425+B427+B429+B431+B433</f>
        <v>0</v>
      </c>
      <c r="C435" s="500">
        <f t="shared" si="10"/>
        <v>0</v>
      </c>
      <c r="D435" s="500">
        <f t="shared" si="10"/>
        <v>0</v>
      </c>
      <c r="E435" s="500">
        <f t="shared" si="10"/>
        <v>0</v>
      </c>
      <c r="F435" s="500">
        <f t="shared" si="10"/>
        <v>0</v>
      </c>
      <c r="G435" s="500">
        <f t="shared" si="10"/>
        <v>0</v>
      </c>
      <c r="H435" s="500">
        <f t="shared" si="10"/>
        <v>0</v>
      </c>
      <c r="I435" s="500">
        <f t="shared" si="10"/>
        <v>0</v>
      </c>
      <c r="J435" s="500">
        <f t="shared" si="10"/>
        <v>0</v>
      </c>
      <c r="K435" s="500">
        <v>0</v>
      </c>
      <c r="L435" s="500">
        <f t="shared" si="10"/>
        <v>0</v>
      </c>
      <c r="M435" s="500">
        <f t="shared" si="10"/>
        <v>0</v>
      </c>
      <c r="N435" s="500">
        <f t="shared" si="10"/>
        <v>0</v>
      </c>
      <c r="O435" s="500">
        <f t="shared" si="10"/>
        <v>0</v>
      </c>
      <c r="P435" s="500">
        <f t="shared" si="10"/>
        <v>0</v>
      </c>
      <c r="Q435" s="500">
        <f t="shared" si="10"/>
        <v>0</v>
      </c>
      <c r="R435" s="500">
        <f t="shared" si="10"/>
        <v>0</v>
      </c>
      <c r="S435" s="500">
        <f t="shared" si="10"/>
        <v>0</v>
      </c>
    </row>
    <row r="437" spans="1:19">
      <c r="A437" s="1111" t="s">
        <v>3658</v>
      </c>
      <c r="B437" s="1234"/>
      <c r="C437" s="1234"/>
      <c r="D437" s="1234"/>
      <c r="E437" s="1234"/>
      <c r="F437" s="1234"/>
      <c r="G437" s="1234"/>
      <c r="H437" s="1234"/>
      <c r="I437" s="1234"/>
      <c r="J437" s="1234"/>
      <c r="K437" s="1234"/>
      <c r="L437" s="1234"/>
      <c r="M437" s="1234"/>
      <c r="N437" s="1234"/>
      <c r="O437" s="1234"/>
      <c r="P437" s="1234"/>
      <c r="Q437" s="1234"/>
      <c r="R437" s="1234"/>
      <c r="S437" s="1234"/>
    </row>
    <row r="438" spans="1:19">
      <c r="A438" s="509">
        <f>SUM(A435,A396,A357,A318,A278,A239,A199,A159,A119,A79,A39)</f>
        <v>94</v>
      </c>
      <c r="B438" s="509">
        <f t="shared" ref="B438:S438" si="11">SUM(B435,B396,B357,B318,B278,B239,B199,B159,B119,B79,B39)</f>
        <v>18</v>
      </c>
      <c r="C438" s="509">
        <f t="shared" si="11"/>
        <v>112</v>
      </c>
      <c r="D438" s="509">
        <f t="shared" si="11"/>
        <v>41</v>
      </c>
      <c r="E438" s="509">
        <f t="shared" si="11"/>
        <v>70</v>
      </c>
      <c r="F438" s="509">
        <f t="shared" si="11"/>
        <v>37</v>
      </c>
      <c r="G438" s="509">
        <f t="shared" si="11"/>
        <v>71</v>
      </c>
      <c r="H438" s="509">
        <f t="shared" si="11"/>
        <v>12</v>
      </c>
      <c r="I438" s="509">
        <f t="shared" si="11"/>
        <v>108</v>
      </c>
      <c r="J438" s="509">
        <f t="shared" si="11"/>
        <v>4</v>
      </c>
      <c r="K438" s="509">
        <f t="shared" si="11"/>
        <v>0</v>
      </c>
      <c r="L438" s="509">
        <f t="shared" si="11"/>
        <v>3</v>
      </c>
      <c r="M438" s="509">
        <f t="shared" si="11"/>
        <v>0</v>
      </c>
      <c r="N438" s="509">
        <f t="shared" si="11"/>
        <v>0</v>
      </c>
      <c r="O438" s="509">
        <f t="shared" si="11"/>
        <v>47</v>
      </c>
      <c r="P438" s="509">
        <f t="shared" si="11"/>
        <v>61</v>
      </c>
      <c r="Q438" s="509">
        <f t="shared" si="11"/>
        <v>0</v>
      </c>
      <c r="R438" s="509">
        <f t="shared" si="11"/>
        <v>0</v>
      </c>
      <c r="S438" s="509">
        <f t="shared" si="11"/>
        <v>0</v>
      </c>
    </row>
  </sheetData>
  <mergeCells count="497">
    <mergeCell ref="A359:S359"/>
    <mergeCell ref="A395:S395"/>
    <mergeCell ref="A377:S377"/>
    <mergeCell ref="A379:S379"/>
    <mergeCell ref="A381:S381"/>
    <mergeCell ref="A383:S383"/>
    <mergeCell ref="A385:S385"/>
    <mergeCell ref="A387:S387"/>
    <mergeCell ref="A389:S389"/>
    <mergeCell ref="A391:S391"/>
    <mergeCell ref="A393:S393"/>
    <mergeCell ref="M369:N369"/>
    <mergeCell ref="O369:O370"/>
    <mergeCell ref="P369:P370"/>
    <mergeCell ref="Q369:Q370"/>
    <mergeCell ref="R369:R370"/>
    <mergeCell ref="S369:S370"/>
    <mergeCell ref="A371:S371"/>
    <mergeCell ref="A373:S373"/>
    <mergeCell ref="A375:S375"/>
    <mergeCell ref="A369:A370"/>
    <mergeCell ref="B369:B370"/>
    <mergeCell ref="C369:C370"/>
    <mergeCell ref="D369:D370"/>
    <mergeCell ref="E369:E370"/>
    <mergeCell ref="F369:H369"/>
    <mergeCell ref="I369:I370"/>
    <mergeCell ref="J369:J370"/>
    <mergeCell ref="K369:L369"/>
    <mergeCell ref="A361:S361"/>
    <mergeCell ref="A362:S362"/>
    <mergeCell ref="A363:S363"/>
    <mergeCell ref="A364:S364"/>
    <mergeCell ref="A365:S365"/>
    <mergeCell ref="A366:S366"/>
    <mergeCell ref="A367:S367"/>
    <mergeCell ref="A368:C368"/>
    <mergeCell ref="D368:E368"/>
    <mergeCell ref="F368:H368"/>
    <mergeCell ref="I368:J368"/>
    <mergeCell ref="K368:N368"/>
    <mergeCell ref="O368:Q368"/>
    <mergeCell ref="R368:S368"/>
    <mergeCell ref="A350:S350"/>
    <mergeCell ref="A352:S352"/>
    <mergeCell ref="A354:S354"/>
    <mergeCell ref="A356:S356"/>
    <mergeCell ref="A220:S220"/>
    <mergeCell ref="A241:S241"/>
    <mergeCell ref="A321:S321"/>
    <mergeCell ref="A332:S332"/>
    <mergeCell ref="A334:S334"/>
    <mergeCell ref="A336:S336"/>
    <mergeCell ref="A338:S338"/>
    <mergeCell ref="A340:S340"/>
    <mergeCell ref="A342:S342"/>
    <mergeCell ref="A344:S344"/>
    <mergeCell ref="A346:S346"/>
    <mergeCell ref="A348:S348"/>
    <mergeCell ref="A328:S328"/>
    <mergeCell ref="A329:C329"/>
    <mergeCell ref="D329:E329"/>
    <mergeCell ref="F329:H329"/>
    <mergeCell ref="I329:J329"/>
    <mergeCell ref="K329:N329"/>
    <mergeCell ref="O329:Q329"/>
    <mergeCell ref="R329:S329"/>
    <mergeCell ref="M330:N330"/>
    <mergeCell ref="O330:O331"/>
    <mergeCell ref="P330:P331"/>
    <mergeCell ref="Q330:Q331"/>
    <mergeCell ref="R330:R331"/>
    <mergeCell ref="S330:S331"/>
    <mergeCell ref="A319:S319"/>
    <mergeCell ref="A322:S322"/>
    <mergeCell ref="A323:S323"/>
    <mergeCell ref="A324:S324"/>
    <mergeCell ref="A325:S325"/>
    <mergeCell ref="A326:S326"/>
    <mergeCell ref="A327:S327"/>
    <mergeCell ref="A330:A331"/>
    <mergeCell ref="B330:B331"/>
    <mergeCell ref="C330:C331"/>
    <mergeCell ref="D330:D331"/>
    <mergeCell ref="E330:E331"/>
    <mergeCell ref="F330:H330"/>
    <mergeCell ref="I330:I331"/>
    <mergeCell ref="J330:J331"/>
    <mergeCell ref="K330:L330"/>
    <mergeCell ref="A1:S1"/>
    <mergeCell ref="A2:S2"/>
    <mergeCell ref="A41:S41"/>
    <mergeCell ref="A288:S288"/>
    <mergeCell ref="A282:S282"/>
    <mergeCell ref="A283:S283"/>
    <mergeCell ref="A284:S284"/>
    <mergeCell ref="A285:S285"/>
    <mergeCell ref="A286:S286"/>
    <mergeCell ref="A287:S287"/>
    <mergeCell ref="A259:S259"/>
    <mergeCell ref="A261:S261"/>
    <mergeCell ref="A263:S263"/>
    <mergeCell ref="A265:S265"/>
    <mergeCell ref="A267:S267"/>
    <mergeCell ref="A269:S269"/>
    <mergeCell ref="Q251:Q252"/>
    <mergeCell ref="R251:R252"/>
    <mergeCell ref="S251:S252"/>
    <mergeCell ref="A253:S253"/>
    <mergeCell ref="A255:S255"/>
    <mergeCell ref="A257:S257"/>
    <mergeCell ref="I251:I252"/>
    <mergeCell ref="J251:J252"/>
    <mergeCell ref="A289:S289"/>
    <mergeCell ref="F290:H290"/>
    <mergeCell ref="A290:C290"/>
    <mergeCell ref="D290:E290"/>
    <mergeCell ref="I290:J290"/>
    <mergeCell ref="K290:N290"/>
    <mergeCell ref="A271:S271"/>
    <mergeCell ref="A273:S273"/>
    <mergeCell ref="A275:S275"/>
    <mergeCell ref="A277:S277"/>
    <mergeCell ref="A280:S280"/>
    <mergeCell ref="A279:S279"/>
    <mergeCell ref="K251:L251"/>
    <mergeCell ref="M251:N251"/>
    <mergeCell ref="O251:O252"/>
    <mergeCell ref="P251:P252"/>
    <mergeCell ref="A251:A252"/>
    <mergeCell ref="B251:B252"/>
    <mergeCell ref="C251:C252"/>
    <mergeCell ref="D251:D252"/>
    <mergeCell ref="E251:E252"/>
    <mergeCell ref="F251:H251"/>
    <mergeCell ref="A247:S247"/>
    <mergeCell ref="A248:S248"/>
    <mergeCell ref="A249:S249"/>
    <mergeCell ref="A250:C250"/>
    <mergeCell ref="D250:E250"/>
    <mergeCell ref="F250:H250"/>
    <mergeCell ref="I250:J250"/>
    <mergeCell ref="K250:N250"/>
    <mergeCell ref="O250:Q250"/>
    <mergeCell ref="R250:S250"/>
    <mergeCell ref="A243:S243"/>
    <mergeCell ref="A244:S244"/>
    <mergeCell ref="A245:S245"/>
    <mergeCell ref="A246:S246"/>
    <mergeCell ref="A228:S228"/>
    <mergeCell ref="A230:S230"/>
    <mergeCell ref="A232:S232"/>
    <mergeCell ref="A234:S234"/>
    <mergeCell ref="A236:S236"/>
    <mergeCell ref="A238:S238"/>
    <mergeCell ref="A240:S240"/>
    <mergeCell ref="A214:S214"/>
    <mergeCell ref="A216:S216"/>
    <mergeCell ref="A218:S218"/>
    <mergeCell ref="A222:S222"/>
    <mergeCell ref="A224:S224"/>
    <mergeCell ref="A226:S226"/>
    <mergeCell ref="M212:N212"/>
    <mergeCell ref="O212:O213"/>
    <mergeCell ref="P212:P213"/>
    <mergeCell ref="Q212:Q213"/>
    <mergeCell ref="R212:R213"/>
    <mergeCell ref="S212:S213"/>
    <mergeCell ref="A212:A213"/>
    <mergeCell ref="B212:B213"/>
    <mergeCell ref="C212:C213"/>
    <mergeCell ref="D212:D213"/>
    <mergeCell ref="E212:E213"/>
    <mergeCell ref="F212:H212"/>
    <mergeCell ref="I212:I213"/>
    <mergeCell ref="J212:J213"/>
    <mergeCell ref="K212:L212"/>
    <mergeCell ref="A207:S207"/>
    <mergeCell ref="A208:S208"/>
    <mergeCell ref="A209:S209"/>
    <mergeCell ref="A210:S210"/>
    <mergeCell ref="A211:C211"/>
    <mergeCell ref="D211:E211"/>
    <mergeCell ref="F211:H211"/>
    <mergeCell ref="I211:J211"/>
    <mergeCell ref="K211:N211"/>
    <mergeCell ref="O211:Q211"/>
    <mergeCell ref="R211:S211"/>
    <mergeCell ref="A201:S201"/>
    <mergeCell ref="A203:S203"/>
    <mergeCell ref="A204:S204"/>
    <mergeCell ref="A205:S205"/>
    <mergeCell ref="A206:S206"/>
    <mergeCell ref="A192:S192"/>
    <mergeCell ref="A194:S194"/>
    <mergeCell ref="A198:S198"/>
    <mergeCell ref="A196:S196"/>
    <mergeCell ref="A200:S200"/>
    <mergeCell ref="A180:S180"/>
    <mergeCell ref="A182:S182"/>
    <mergeCell ref="A184:S184"/>
    <mergeCell ref="A186:S186"/>
    <mergeCell ref="A188:S188"/>
    <mergeCell ref="A190:S190"/>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168:S168"/>
    <mergeCell ref="A169:S169"/>
    <mergeCell ref="A170:S170"/>
    <mergeCell ref="A171:C171"/>
    <mergeCell ref="D171:E171"/>
    <mergeCell ref="F171:H171"/>
    <mergeCell ref="I171:J171"/>
    <mergeCell ref="K171:N171"/>
    <mergeCell ref="O171:Q171"/>
    <mergeCell ref="R171:S171"/>
    <mergeCell ref="A163:S163"/>
    <mergeCell ref="A164:S164"/>
    <mergeCell ref="A165:S165"/>
    <mergeCell ref="A166:S166"/>
    <mergeCell ref="A167:S167"/>
    <mergeCell ref="A152:S152"/>
    <mergeCell ref="A154:S154"/>
    <mergeCell ref="A156:S156"/>
    <mergeCell ref="A158:S158"/>
    <mergeCell ref="A160:S160"/>
    <mergeCell ref="A161:S161"/>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28:S128"/>
    <mergeCell ref="A129:S129"/>
    <mergeCell ref="A130:S130"/>
    <mergeCell ref="A131:C131"/>
    <mergeCell ref="D131:E131"/>
    <mergeCell ref="F131:H131"/>
    <mergeCell ref="I131:J131"/>
    <mergeCell ref="K131:N131"/>
    <mergeCell ref="O131:Q131"/>
    <mergeCell ref="R131:S131"/>
    <mergeCell ref="A123:S123"/>
    <mergeCell ref="A124:S124"/>
    <mergeCell ref="A125:S125"/>
    <mergeCell ref="A126:S126"/>
    <mergeCell ref="A127:S127"/>
    <mergeCell ref="A112:S112"/>
    <mergeCell ref="A114:S114"/>
    <mergeCell ref="A116:S116"/>
    <mergeCell ref="A118:S118"/>
    <mergeCell ref="A122:S122"/>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88:S88"/>
    <mergeCell ref="A89:S89"/>
    <mergeCell ref="A90:S90"/>
    <mergeCell ref="A91:C91"/>
    <mergeCell ref="D91:E91"/>
    <mergeCell ref="F91:H91"/>
    <mergeCell ref="I91:J91"/>
    <mergeCell ref="K91:N91"/>
    <mergeCell ref="O91:Q91"/>
    <mergeCell ref="R91:S91"/>
    <mergeCell ref="A83:S83"/>
    <mergeCell ref="A84:S84"/>
    <mergeCell ref="A85:S85"/>
    <mergeCell ref="A86:S86"/>
    <mergeCell ref="A87:S87"/>
    <mergeCell ref="A72:S72"/>
    <mergeCell ref="A74:S74"/>
    <mergeCell ref="A76:S76"/>
    <mergeCell ref="A78:S78"/>
    <mergeCell ref="A81:S81"/>
    <mergeCell ref="A70:S70"/>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I51:J51"/>
    <mergeCell ref="K51:N51"/>
    <mergeCell ref="O51:Q51"/>
    <mergeCell ref="R51:S51"/>
    <mergeCell ref="A60:S60"/>
    <mergeCell ref="A62:S62"/>
    <mergeCell ref="A64:S64"/>
    <mergeCell ref="A66:S66"/>
    <mergeCell ref="A68:S68"/>
    <mergeCell ref="A3:S3"/>
    <mergeCell ref="A4:S4"/>
    <mergeCell ref="A5:S5"/>
    <mergeCell ref="A6:S6"/>
    <mergeCell ref="A7:S7"/>
    <mergeCell ref="A8:S8"/>
    <mergeCell ref="A9:S9"/>
    <mergeCell ref="A10:S10"/>
    <mergeCell ref="F11:H11"/>
    <mergeCell ref="A11:C11"/>
    <mergeCell ref="D11:E11"/>
    <mergeCell ref="I11:J11"/>
    <mergeCell ref="K11:N11"/>
    <mergeCell ref="O11:Q11"/>
    <mergeCell ref="R11:S11"/>
    <mergeCell ref="R408:R409"/>
    <mergeCell ref="S408:S409"/>
    <mergeCell ref="A400:S400"/>
    <mergeCell ref="A401:S401"/>
    <mergeCell ref="A402:S402"/>
    <mergeCell ref="A403:S403"/>
    <mergeCell ref="A404:S404"/>
    <mergeCell ref="A405:S405"/>
    <mergeCell ref="A406:S406"/>
    <mergeCell ref="C408:C409"/>
    <mergeCell ref="D408:D409"/>
    <mergeCell ref="E408:E409"/>
    <mergeCell ref="F408:H408"/>
    <mergeCell ref="I408:I409"/>
    <mergeCell ref="J408:J409"/>
    <mergeCell ref="K408:L408"/>
    <mergeCell ref="M408:N408"/>
    <mergeCell ref="O408:O409"/>
    <mergeCell ref="A12:A13"/>
    <mergeCell ref="B12:B13"/>
    <mergeCell ref="C12:C13"/>
    <mergeCell ref="D12:D13"/>
    <mergeCell ref="E12:E13"/>
    <mergeCell ref="F12:H12"/>
    <mergeCell ref="I12:I13"/>
    <mergeCell ref="J12:J13"/>
    <mergeCell ref="K12:L12"/>
    <mergeCell ref="M12:N12"/>
    <mergeCell ref="O12:O13"/>
    <mergeCell ref="P12:P13"/>
    <mergeCell ref="Q12:Q13"/>
    <mergeCell ref="R12:R13"/>
    <mergeCell ref="S12:S13"/>
    <mergeCell ref="R291:R292"/>
    <mergeCell ref="S291:S292"/>
    <mergeCell ref="A14:S14"/>
    <mergeCell ref="A16:S16"/>
    <mergeCell ref="A18:S18"/>
    <mergeCell ref="A20:S20"/>
    <mergeCell ref="A22:S22"/>
    <mergeCell ref="A24:S24"/>
    <mergeCell ref="A26:S26"/>
    <mergeCell ref="A28:S28"/>
    <mergeCell ref="A30:S30"/>
    <mergeCell ref="A38:S38"/>
    <mergeCell ref="A43:S43"/>
    <mergeCell ref="A32:S32"/>
    <mergeCell ref="A34:S34"/>
    <mergeCell ref="A36:S36"/>
    <mergeCell ref="A44:S44"/>
    <mergeCell ref="A45:S45"/>
    <mergeCell ref="A40:S40"/>
    <mergeCell ref="A49:S49"/>
    <mergeCell ref="A50:S50"/>
    <mergeCell ref="A398:S398"/>
    <mergeCell ref="A399:S399"/>
    <mergeCell ref="A437:S437"/>
    <mergeCell ref="A313:S313"/>
    <mergeCell ref="A315:S315"/>
    <mergeCell ref="A317:S317"/>
    <mergeCell ref="A293:S293"/>
    <mergeCell ref="A295:S295"/>
    <mergeCell ref="A297:S297"/>
    <mergeCell ref="A301:S301"/>
    <mergeCell ref="A303:S303"/>
    <mergeCell ref="A305:S305"/>
    <mergeCell ref="A307:S307"/>
    <mergeCell ref="A309:S309"/>
    <mergeCell ref="A311:S311"/>
    <mergeCell ref="A428:S428"/>
    <mergeCell ref="A430:S430"/>
    <mergeCell ref="A432:S432"/>
    <mergeCell ref="A420:S420"/>
    <mergeCell ref="A422:S422"/>
    <mergeCell ref="A424:S424"/>
    <mergeCell ref="A42:S42"/>
    <mergeCell ref="A82:S82"/>
    <mergeCell ref="A121:S121"/>
    <mergeCell ref="A162:S162"/>
    <mergeCell ref="A202:S202"/>
    <mergeCell ref="A242:S242"/>
    <mergeCell ref="A281:S281"/>
    <mergeCell ref="A320:S320"/>
    <mergeCell ref="A360:S360"/>
    <mergeCell ref="O290:Q290"/>
    <mergeCell ref="R290:S290"/>
    <mergeCell ref="A291:A292"/>
    <mergeCell ref="B291:B292"/>
    <mergeCell ref="C291:C292"/>
    <mergeCell ref="D291:D292"/>
    <mergeCell ref="E291:E292"/>
    <mergeCell ref="F291:H291"/>
    <mergeCell ref="I291:I292"/>
    <mergeCell ref="A46:S46"/>
    <mergeCell ref="A47:S47"/>
    <mergeCell ref="A48:S48"/>
    <mergeCell ref="A51:C51"/>
    <mergeCell ref="D51:E51"/>
    <mergeCell ref="F51:H51"/>
    <mergeCell ref="J291:J292"/>
    <mergeCell ref="K291:L291"/>
    <mergeCell ref="M291:N291"/>
    <mergeCell ref="O291:O292"/>
    <mergeCell ref="P291:P292"/>
    <mergeCell ref="Q291:Q292"/>
    <mergeCell ref="A434:S434"/>
    <mergeCell ref="A410:S410"/>
    <mergeCell ref="A412:S412"/>
    <mergeCell ref="A414:S414"/>
    <mergeCell ref="A416:S416"/>
    <mergeCell ref="A418:S418"/>
    <mergeCell ref="A426:S426"/>
    <mergeCell ref="A407:C407"/>
    <mergeCell ref="D407:E407"/>
    <mergeCell ref="F407:H407"/>
    <mergeCell ref="I407:J407"/>
    <mergeCell ref="K407:N407"/>
    <mergeCell ref="O407:Q407"/>
    <mergeCell ref="R407:S407"/>
    <mergeCell ref="A408:A409"/>
    <mergeCell ref="B408:B409"/>
    <mergeCell ref="P408:P409"/>
    <mergeCell ref="Q408:Q409"/>
  </mergeCells>
  <dataValidations count="33">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341 WVS197 WLW151 K109 WLW147 K65 K272 JG272 WLW254 K256 K153 WLW195 K260 K177 WVS239:WVS240 WLW345 K266 K103 WLW351 K217 K117:K118 WVS431 WVS429 WVS427 K143 JG103 K225 WVS57 VSE233 WLW71 K111 K37:K38 K270 K268 JG256 UYM392 VSE276 K137 WVS65 WLW382 K25 K147 JG109 WLW353 JG237 WVS215 WVS157 TC272 K274 VII390 VSE386 WCA384 WLW264 K223 K219 K221 K77:K78 WCA215 WLW193 K394:K395 K351 VII388 K235 K149 K227 WLW343 JG260 K262 JG117 VSE15:VSE37 K99 WLW55 TC117 K155 K231 JG111 WLW347 K107 WLW185 K183 WVS99 K258 K335 K15 WLW73 K195 WLW189 WLW187 JG65 K5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UYM237 VII237 VSE237 WCA237 WLW237 WVS237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JG239:JG240 TC239:TC240 ACY239:ACY240 AMU239:AMU240 AWQ239:AWQ240 BGM239:BGM240 BQI239:BQI240 CAE239:CAE240 CKA239:CKA240 CTW239:CTW240 DDS239:DDS240 DNO239:DNO240 DXK239:DXK240 EHG239:EHG240 ERC239:ERC240 FAY239:FAY240 FKU239:FKU240 FUQ239:FUQ240 GEM239:GEM240 GOI239:GOI240 GYE239:GYE240 HIA239:HIA240 HRW239:HRW240 IBS239:IBS240 ILO239:ILO240 IVK239:IVK240 JFG239:JFG240 JPC239:JPC240 JYY239:JYY240 KIU239:KIU240 KSQ239:KSQ240 LCM239:LCM240 LMI239:LMI240 LWE239:LWE240 MGA239:MGA240 MPW239:MPW240 MZS239:MZS240 NJO239:NJO240 NTK239:NTK240 ODG239:ODG240 ONC239:ONC240 OWY239:OWY240 PGU239:PGU240 PQQ239:PQQ240 QAM239:QAM240 QKI239:QKI240 QUE239:QUE240 REA239:REA240 RNW239:RNW240 RXS239:RXS240 SHO239:SHO240 SRK239:SRK240 TBG239:TBG240 TLC239:TLC240 TUY239:TUY240 UEU239:UEU240 UOQ239:UOQ240 UYM239:UYM240 VII239:VII240 VSE239:VSE240 WCA239:WCA240 WLW239:WLW240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WVS256 WVS254 K17 ACY272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LW135 K19 WVS351 JG351 VII392 VSE392 WCA392 WLW392 K392 WVS392 JG392 TC392 ACY392 AMU392 AWQ392 BGM392 BQI392 CAE392 CKA392 CTW392 DDS392 DNO392 DXK392 EHG392 ERC392 FAY392 FKU392 FUQ392 GEM392 GOI392 GYE392 HIA392 HRW392 IBS392 ILO392 IVK392 JFG392 JPC392 JYY392 KIU392 KSQ392 LCM392 LMI392 LWE392 MGA392 MPW392 MZS392 NJO392 NTK392 ODG392 ONC392 OWY392 PGU392 PQQ392 QAM392 QKI392 QUE392 REA392 RNW392 RXS392 SHO392 SRK392 TBG392 TLC392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JG341 AMU272 AWQ272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CA351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K6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VS341 K345 WVS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LW266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229 K229 WVS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LW75 WLW191 K115 JG268 TC268 ACY268 AMU268 AWQ268 BGM268 BQI268 CAE268 CKA268 CTW268 DDS268 DNO268 DXK268 EHG268 ERC268 FAY268 FKU268 FUQ268 GEM268 GOI268 GYE268 HIA268 HRW268 IBS268 ILO268 IVK268 JFG268 JPC268 JYY268 KIU268 KSQ268 LCM268 LMI268 LWE268 MGA268 MPW268 MZS268 NJO268 NTK268 ODG268 ONC268 OWY268 PGU268 PQQ268 QAM268 QKI268 QUE268 REA268 RNW268 RXS268 SHO268 SRK268 TBG268 TLC268 TUY268 UEU268 UOQ268 UYM268 VII268 VSE268 WCA268 WLW268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WVS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LW427 K71 WVS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K33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WCA233 WLW233 K233 WVS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JG270 TC270 ACY270 AMU270 AWQ270 BGM270 BQI270 CAE270 CKA270 CTW270 DDS270 DNO270 DXK270 EHG270 ERC270 FAY270 FKU270 FUQ270 GEM270 GOI270 GYE270 HIA270 HRW270 IBS270 ILO270 IVK270 JFG270 JPC270 JYY270 KIU270 KSQ270 LCM270 LMI270 LWE270 MGA270 MPW270 MZS270 NJO270 NTK270 ODG270 ONC270 OWY270 PGU270 PQQ270 QAM270 QKI270 QUE270 REA270 RNW270 RXS270 SHO270 SRK270 TBG270 TLC270 TUY270 UEU270 UOQ270 UYM270 VII270 VSE270 WCA270 WLW270 K151 WVS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VSE71 K31 K191 WVS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LW429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K75 WVS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VSE431 WCA431 WLW431 VII15:VII37 UYM15:UYM37 UOQ15:UOQ37 UEU15:UEU37 TUY15:TUY37 TLC15:TLC37 TBG15:TBG37 SRK15:SRK37 SHO15:SHO37 RXS15:RXS37 RNW15:RNW37 REA15:REA37 QUE15:QUE37 QKI15:QKI37 QAM15:QAM37 PQQ15:PQQ37 PGU15:PGU37 OWY15:OWY37 ONC15:ONC37 ODG15:ODG37 NTK15:NTK37 NJO15:NJO37 MZS15:MZS37 MPW15:MPW37 MGA15:MGA37 LWE15:LWE37 LMI15:LMI37 LCM15:LCM37 KSQ15:KSQ37 KIU15:KIU37 JYY15:JYY37 JPC15:JPC37 JFG15:JFG37 IVK15:IVK37 ILO15:ILO37 IBS15:IBS37 HRW15:HRW37 HIA15:HIA37 GYE15:GYE37 GOI15:GOI37 GEM15:GEM37 FUQ15:FUQ37 FKU15:FKU37 FAY15:FAY37 ERC15:ERC37 EHG15:EHG37 DXK15:DXK37 DNO15:DNO37 DDS15:DDS37 CTW15:CTW37 CKA15:CKA37 CAE15:CAE37 BQI15:BQI37 BGM15:BGM37 AWQ15:AWQ37 AMU15:AMU37 ACY15:ACY37 TC15:TC37 JG15:JG37 WVS15:WVS37 WCA15:WCA37 WCA75 WLW215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UYM197 VII197 VSE197 WCA197 WLW197 K95 WLW15:WLW37 WCA191 WVS115 WCA229 WCA345 K105 WVS103 K181 K21 WVS177 K376 K197:K198 WVS153 WVS270 VII233 WVS268 WVS266 WVS143 K63 WVS225 WVS135 K97 WVS175 K193 K35 WLW349 K113 VSE67 WVS145 TUY392 VSE157 K141 K296 K59 WVS217 K433:K434 K431 K429 K427 K425 WVS193 K423 K421 K419 K294 K316:K317 K314 K312 K310 K308 K306 K304 K302 K300 K298 WVS55 K333 WVS59 WVS260 WCA151 WCA71 WCA67 K27 K139 K101 WCA157 WLW157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VSE193 K339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K378 K254 JG254 TC254 ACY254 AMU254 AWQ254 BGM254 BQI254 CAE254 CKA254 CTW254 DDS254 DNO254 DXK254 EHG254 ERC254 FAY254 FKU254 FUQ254 GEM254 GOI254 GYE254 HIA254 HRW254 IBS254 ILO254 IVK254 JFG254 JPC254 JYY254 KIU254 KSQ254 LCM254 LMI254 LWE254 MGA254 MPW254 MZS254 NJO254 NTK254 ODG254 ONC254 OWY254 PGU254 PQQ254 QAM254 QKI254 QUE254 REA254 RNW254 RXS254 SHO254 SRK254 TBG254 TLC254 TUY254 UEU254 UOQ254 UYM254 VII254 VSE254 WCA254 K415 K237:K238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K372 WCA193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WVS117 K374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K413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K337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K411 K380 K2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UEU392 UOQ392 K157:K158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UYM157 VII157 K179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18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23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WVS262 TC260 ACY260 AMU260 AWQ260 BGM260 BQI260 CAE260 CKA260 CTW260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K417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K185 WVS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K264 WVS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K343 WVS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K382 WVS382 JG382 TC382 ACY382 AMU382 AWQ382 BGM382 BQI382 CAE382 CKA382 CTW382 DDS382 DNO382 DXK382 EHG382 ERC382 FAY382 FKU382 FUQ382 GEM382 GOI382 GYE382 HIA382 HRW382 IBS382 ILO382 IVK382 JFG382 JPC382 JYY382 KIU382 KSQ382 LCM382 LMI382 LWE382 MGA382 MPW382 MZS382 NJO382 NTK382 ODG382 ONC382 OWY382 PGU382 PQQ382 QAM382 QKI382 QUE382 REA382 RNW382 RXS382 SHO382 SRK382 TBG382 TLC382 TUY382 UEU382 UOQ382 UYM382 VII382 VSE382 WCA382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WLW384 K384 WVS384 JG384 TC384 ACY384 AMU384 AWQ384 BGM384 BQI384 CAE384 CKA384 CTW384 DDS384 DNO384 DXK384 EHG384 ERC384 FAY384 FKU384 FUQ384 GEM384 GOI384 GYE384 HIA384 HRW384 IBS384 ILO384 IVK384 JFG384 JPC384 JYY384 KIU384 KSQ384 LCM384 LMI384 LWE384 MGA384 MPW384 MZS384 NJO384 NTK384 ODG384 ONC384 OWY384 PGU384 PQQ384 QAM384 QKI384 QUE384 REA384 RNW384 RXS384 SHO384 SRK384 TBG384 TLC384 TUY384 UEU384 UOQ384 UYM384 VII384 VSE384 K187 WVS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K189 WVS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CA69 K29 K347 WVS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WCA386 WLW386 K386 WVS386 JG386 TC386 ACY386 AMU386 AWQ386 BGM386 BQI386 CAE386 CKA386 CTW386 DDS386 DNO386 DXK386 EHG386 ERC386 FAY386 FKU386 FUQ386 GEM386 GOI386 GYE386 HIA386 HRW386 IBS386 ILO386 IVK386 JFG386 JPC386 JYY386 KIU386 KSQ386 LCM386 LMI386 LWE386 MGA386 MPW386 MZS386 NJO386 NTK386 ODG386 ONC386 OWY386 PGU386 PQQ386 QAM386 QKI386 QUE386 REA386 RNW386 RXS386 SHO386 SRK386 TBG386 TLC386 TUY386 UEU386 UOQ386 UYM386 VII386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WVS235 VSE388 WCA388 WLW388 K388 WVS388 JG388 TC388 ACY388 AMU388 AWQ388 BGM388 BQI388 CAE388 CKA388 CTW388 DDS388 DNO388 DXK388 EHG388 ERC388 FAY388 FKU388 FUQ388 GEM388 GOI388 GYE388 HIA388 HRW388 IBS388 ILO388 IVK388 JFG388 JPC388 JYY388 KIU388 KSQ388 LCM388 LMI388 LWE388 MGA388 MPW388 MZS388 NJO388 NTK388 ODG388 ONC388 OWY388 PGU388 PQQ388 QAM388 QKI388 QUE388 REA388 RNW388 RXS388 SHO388 SRK388 TBG388 TLC388 TUY388 UEU388 UOQ388 UYM388 VSE390 WCA390 WLW390 K390 WVS390 JG390 TC390 ACY390 AMU390 AWQ390 BGM390 BQI390 CAE390 CKA390 CTW390 DDS390 DNO390 DXK390 EHG390 ERC390 FAY390 FKU390 FUQ390 GEM390 GOI390 GYE390 HIA390 HRW390 IBS390 ILO390 IVK390 JFG390 JPC390 JYY390 KIU390 KSQ390 LCM390 LMI390 LWE390 MGA390 MPW390 MZS390 NJO390 NTK390 ODG390 ONC390 OWY390 PGU390 PQQ390 QAM390 QKI390 QUE390 REA390 RNW390 RXS390 SHO390 SRK390 TBG390 TLC390 TUY390 UEU390 UOQ390 UYM390 JG274 TC274 ACY274 AMU274 AWQ274 BGM274 BQI274 CAE274 CKA274 CTW274 DDS274 DNO274 DXK274 EHG274 ERC274 FAY274 FKU274 FUQ274 GEM274 GOI274 GYE274 HIA274 HRW274 IBS274 ILO274 IVK274 JFG274 JPC274 JYY274 KIU274 KSQ274 LCM274 LMI274 LWE274 MGA274 MPW274 MZS274 NJO274 NTK274 ODG274 ONC274 OWY274 PGU274 PQQ274 QAM274 QKI274 QUE274 REA274 RNW274 RXS274 SHO274 SRK274 TBG274 TLC274 TUY274 UEU274 UOQ274 UYM274 VII274 VSE274 WCA274 WLW274 WVS274 K349 WVS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K353 WVS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K73 WVS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BGM272 BQI272 CAE272 CKA272 CTW272 DDS272 DNO272 DXK272 EHG272 ERC272 FAY272 FKU272 FUQ272 GEM272 GOI272 GYE272 HIA272 HRW272 IBS272 ILO272 IVK272 JFG272 JPC272 JYY272 KIU272 KSQ272 LCM272 LMI272 LWE272 MGA272 MPW272 MZS272 NJO272 NTK272 ODG272 ONC272 OWY272 PGU272 PQQ272 QAM272 QKI272 QUE272 REA272 RNW272 RXS272 SHO272 SRK272 TBG272 TLC272 TUY272 UEU272 UOQ272 UYM272 VII272 VSE272 WCA272 WLW272 WVS272 WLW67 K67 WVS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WLW69 K69 WVS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K276:K277 WVS276 WCA276 WLW276 JG276 TC276 ACY276 AMU276 AWQ276 BGM276 BQI276 CAE276 CKA276 CTW276 DDS276 DNO276 DXK276 EHG276 ERC276 FAY276 FKU276 FUQ276 GEM276 GOI276 GYE276 HIA276 HRW276 IBS276 ILO276 IVK276 JFG276 JPC276 JYY276 KIU276 KSQ276 LCM276 LMI276 LWE276 MGA276 MPW276 MZS276 NJO276 NTK276 ODG276 ONC276 OWY276 PGU276 PQQ276 QAM276 QKI276 QUE276 REA276 RNW276 RXS276 SHO276 SRK276 TBG276 TLC276 TUY276 UEU276 UOQ276 UYM276 VII276 K355:K356 WVS355 WCA355 WLW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341 WVU197 WLY151 M109 WLY147 M65 M272 JI272 WLY254 M256 M153 WLY195 M260 M177 WVU239:WVU240 WLY345 M266 M103 WLY351 M217 M117:M118 WVU431 WVU429 WVU427 M143 M63 M225 WVU57 VSG233 WLY71 M111 M37:M38 M270 M268 JI256 UYO392 VSG276 M137 WVU65 WLY382 M25 M147 JI109 WLY353 JI237 WVU215 WVU157 TE272 M274 VIK390 VSG386 WCC384 WLY264 M223 M219 M221 M77:M78 WCC215 WLY193 M394:M395 M351 VIK388 M235 M149 M227 WLY343 JI260 M262 JI117 VSG15:VSG37 M99 WLY55 TE117 M155 M231 JI111 WLY347 M107 WLY185 M183 WVU99 M258 M335 M15 WLY73 M195 WLY189 WLY187 JI65 M5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WVU237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JI239:JI240 TE239:TE240 ADA239:ADA240 AMW239:AMW240 AWS239:AWS240 BGO239:BGO240 BQK239:BQK240 CAG239:CAG240 CKC239:CKC240 CTY239:CTY240 DDU239:DDU240 DNQ239:DNQ240 DXM239:DXM240 EHI239:EHI240 ERE239:ERE240 FBA239:FBA240 FKW239:FKW240 FUS239:FUS240 GEO239:GEO240 GOK239:GOK240 GYG239:GYG240 HIC239:HIC240 HRY239:HRY240 IBU239:IBU240 ILQ239:ILQ240 IVM239:IVM240 JFI239:JFI240 JPE239:JPE240 JZA239:JZA240 KIW239:KIW240 KSS239:KSS240 LCO239:LCO240 LMK239:LMK240 LWG239:LWG240 MGC239:MGC240 MPY239:MPY240 MZU239:MZU240 NJQ239:NJQ240 NTM239:NTM240 ODI239:ODI240 ONE239:ONE240 OXA239:OXA240 PGW239:PGW240 PQS239:PQS240 QAO239:QAO240 QKK239:QKK240 QUG239:QUG240 REC239:REC240 RNY239:RNY240 RXU239:RXU240 SHQ239:SHQ240 SRM239:SRM240 TBI239:TBI240 TLE239:TLE240 TVA239:TVA240 UEW239:UEW240 UOS239:UOS240 UYO239:UYO240 VIK239:VIK240 VSG239:VSG240 WCC239:WCC240 WLY239:WLY240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56 WVU254 M17 ADA272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LY135 M19 WVU351 JI351 VIK392 VSG392 WCC392 WLY392 M392 WVU392 JI392 TE392 ADA392 AMW392 AWS392 BGO392 BQK392 CAG392 CKC392 CTY392 DDU392 DNQ392 DXM392 EHI392 ERE392 FBA392 FKW392 FUS392 GEO392 GOK392 GYG392 HIC392 HRY392 IBU392 ILQ392 IVM392 JFI392 JPE392 JZA392 KIW392 KSS392 LCO392 LMK392 LWG392 MGC392 MPY392 MZU392 NJQ392 NTM392 ODI392 ONE392 OXA392 PGW392 PQS392 QAO392 QKK392 QUG392 REC392 RNY392 RXU392 SHQ392 SRM392 TBI392 TLE392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JI341 AMW272 AWS272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M6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M345 WVU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229 M229 WVU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LY75 WLY191 M115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WVU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M71 WVU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M33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WCC233 WLY233 M233 WVU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CC270 WLY270 M151 WVU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VSG71 M31 M191 WVU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CC429 WLY429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M75 WVU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CC431 WLY431 VIK15:VIK37 UYO15:UYO37 UOS15:UOS37 UEW15:UEW37 TVA15:TVA37 TLE15:TLE37 TBI15:TBI37 SRM15:SRM37 SHQ15:SHQ37 RXU15:RXU37 RNY15:RNY37 REC15:REC37 QUG15:QUG37 QKK15:QKK37 QAO15:QAO37 PQS15:PQS37 PGW15:PGW37 OXA15:OXA37 ONE15:ONE37 ODI15:ODI37 NTM15:NTM37 NJQ15:NJQ37 MZU15:MZU37 MPY15:MPY37 MGC15:MGC37 LWG15:LWG37 LMK15:LMK37 LCO15:LCO37 KSS15:KSS37 KIW15:KIW37 JZA15:JZA37 JPE15:JPE37 JFI15:JFI37 IVM15:IVM37 ILQ15:ILQ37 IBU15:IBU37 HRY15:HRY37 HIC15:HIC37 GYG15:GYG37 GOK15:GOK37 GEO15:GEO37 FUS15:FUS37 FKW15:FKW37 FBA15:FBA37 ERE15:ERE37 EHI15:EHI37 DXM15:DXM37 DNQ15:DNQ37 DDU15:DDU37 CTY15:CTY37 CKC15:CKC37 CAG15:CAG37 BQK15:BQK37 BGO15:BGO37 AWS15:AWS37 AMW15:AMW37 ADA15:ADA37 TE15:TE37 JI15:JI37 WVU15:WVU37 WCC15:WCC37 WCC75 WLY215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M95 WLY15:WLY37 WCC191 WVU115 WCC229 WCC345 M105 WVU103 M181 M21 WVU177 M376 M197:M198 WVU153 WVU270 VIK233 WVU268 WVU266 WVU143 WVU63 WVU225 WVU135 M97 WVU175 M193 M35 WLY349 M113 VSG67 WVU145 TVA392 VSG157 M141 M296 M59 WVU217 M433:M434 M431 M429 M427 M425 M423 M421 M419 WVU260 M294 M316:M317 M314 M312 M310 M308 M306 M304 M302 M300 M298 WVU55 M333 WVU59 WVU193 WCC151 WCC71 WCC67 M27 M139 M101 WCC157 WLY157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M339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M378 M254 JI254 TE254 ADA254 AMW254 AWS254 BGO254 BQK254 CAG254 CKC254 CTY254 DDU254 DNQ254 DXM254 EHI254 ERE254 FBA254 FKW254 FUS254 GEO254 GOK254 GYG254 HIC254 HRY254 IBU254 ILQ254 IVM254 JFI254 JPE254 JZA254 KIW254 KSS254 LCO254 LMK254 LWG254 MGC254 MPY254 MZU254 NJQ254 NTM254 ODI254 ONE254 OXA254 PGW254 PQS254 QAO254 QKK254 QUG254 REC254 RNY254 RXU254 SHQ254 SRM254 TBI254 TLE254 TVA254 UEW254 UOS254 UYO254 VIK254 VSG254 WCC254 M415 M237:M238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M372 WCC193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WVU117 M374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M413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M33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M411 M380 M23 UEW392 UOS392 M157:M158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IK157 M179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M417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M185 WVU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M264 WVU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M343 WVU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M382 WVU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WLY384 M384 WVU384 JI384 TE384 ADA384 AMW384 AWS384 BGO384 BQK384 CAG384 CKC384 CTY384 DDU384 DNQ384 DXM384 EHI384 ERE384 FBA384 FKW384 FUS384 GEO384 GOK384 GYG384 HIC384 HRY384 IBU384 ILQ384 IVM384 JFI384 JPE384 JZA384 KIW384 KSS384 LCO384 LMK384 LWG384 MGC384 MPY384 MZU384 NJQ384 NTM384 ODI384 ONE384 OXA384 PGW384 PQS384 QAO384 QKK384 QUG384 REC384 RNY384 RXU384 SHQ384 SRM384 TBI384 TLE384 TVA384 UEW384 UOS384 UYO384 VIK384 VSG384 M187 WVU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M189 WVU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CC69 M29 M347 WVU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WCC386 WLY386 M386 WVU386 JI386 TE386 ADA386 AMW386 AWS386 BGO386 BQK386 CAG386 CKC386 CTY386 DDU386 DNQ386 DXM386 EHI386 ERE386 FBA386 FKW386 FUS386 GEO386 GOK386 GYG386 HIC386 HRY386 IBU386 ILQ386 IVM386 JFI386 JPE386 JZA386 KIW386 KSS386 LCO386 LMK386 LWG386 MGC386 MPY386 MZU386 NJQ386 NTM386 ODI386 ONE386 OXA386 PGW386 PQS386 QAO386 QKK386 QUG386 REC386 RNY386 RXU386 SHQ386 SRM386 TBI386 TLE386 TVA386 UEW386 UOS386 UYO386 VIK386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VSG388 WCC388 WLY388 M388 WVU388 JI388 TE388 ADA388 AMW388 AWS388 BGO388 BQK388 CAG388 CKC388 CTY388 DDU388 DNQ388 DXM388 EHI388 ERE388 FBA388 FKW388 FUS388 GEO388 GOK388 GYG388 HIC388 HRY388 IBU388 ILQ388 IVM388 JFI388 JPE388 JZA388 KIW388 KSS388 LCO388 LMK388 LWG388 MGC388 MPY388 MZU388 NJQ388 NTM388 ODI388 ONE388 OXA388 PGW388 PQS388 QAO388 QKK388 QUG388 REC388 RNY388 RXU388 SHQ388 SRM388 TBI388 TLE388 TVA388 UEW388 UOS388 UYO388 VSG390 WCC390 WLY390 M390 WVU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CC274 WLY274 WVU274 M349 WVU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M353 WVU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M73 WVU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WLY272 WVU272 WLY67 M67 WVU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WLY69 M69 WVU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M276:M277 WVU276 WCC276 WLY27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UYO276 VIK276 M355:M356 WVU355 WCC355 WLY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dataValidation type="list" allowBlank="1" showInputMessage="1" showErrorMessage="1" sqref="A160:S160 A200:S200 A40:S40 A319:S319 A240:S240 A279:S279">
      <formula1>"TOTALUL SOLICITĂRILOR LA NIVEL DE JUDEŢ / REGIUNE ÎN ANUL 2009, TOTALUL SOLICITĂRILOR LA NIVEL DE JUDEŢ ÎN ANUL 2009, TOTALUL SOLICITĂRILOR LA NIVEL DE REGIUNE ÎN ANUL 2009"</formula1>
    </dataValidation>
    <dataValidation type="list" allowBlank="1" showInputMessage="1" showErrorMessage="1" sqref="A131:C131 A171:C171 A211:C211 A407:C407 A290:C290 A51:C51 A11:C11 A329:C329 A368:C368 A250:C250 A91:C91">
      <formula1>"Tipul localităţii de unde provine solicitantul"</formula1>
    </dataValidation>
    <dataValidation type="list" allowBlank="1" showInputMessage="1" showErrorMessage="1" sqref="D131:E131 D171:E171 D211:E211 D407:E407 D290:E290 D51:E51 D11:E11 D329:E329 D368:E368 D250:E250 D91:E91">
      <formula1>"Categoria solicitantului"</formula1>
    </dataValidation>
    <dataValidation type="list" allowBlank="1" showInputMessage="1" showErrorMessage="1" sqref="D132:D133 D172:D173 D212:D213 D408:D409 D291:D292 D52:D53 D12:D13 D330:D331 D369:D370 D251:D252 D92:D93">
      <formula1>"Nr. de solicitări primite de la persoane fizice"</formula1>
    </dataValidation>
    <dataValidation type="list" allowBlank="1" showInputMessage="1" showErrorMessage="1" sqref="E132:E133 E172:E173 E212:E213 E408:E409 E291:E292 E52:E53 E12:E13 E330:E331 E369:E370 E251:E252 E92:E93">
      <formula1>"Nr. de solicitări primite de la persoane juridice"</formula1>
    </dataValidation>
    <dataValidation type="list" allowBlank="1" showInputMessage="1" showErrorMessage="1" sqref="F131:H131 F171:H171 F211:H211 F407:H407 F290:H290 F51:H51 F11:H11 F329:H329 F368:H368 F250:H250 F91:H91">
      <formula1>"Domenii (şi tipuri de informaţii)"</formula1>
    </dataValidation>
    <dataValidation type="list" allowBlank="1" showInputMessage="1" showErrorMessage="1" sqref="F133 F173 F213 F409 F292 F53 F13 F331 F370 F252 F93">
      <formula1>"A"</formula1>
    </dataValidation>
    <dataValidation type="list" allowBlank="1" showInputMessage="1" showErrorMessage="1" sqref="G133 G173 G213 G409 G292 G53 G13 G331 G370 G252 G93">
      <formula1>"B"</formula1>
    </dataValidation>
    <dataValidation type="list" allowBlank="1" showInputMessage="1" showErrorMessage="1" sqref="H133 H173 H213 H409 H292 H53 H13 H331 H370 H252 H93">
      <formula1>"C"</formula1>
    </dataValidation>
    <dataValidation type="list" allowBlank="1" showInputMessage="1" showErrorMessage="1" sqref="I131:J131 I171:J171 I211:J211 I407:J407 I290:J290 I51:J51 I11:J11 I329:J329 I368:J368 I250:J250 I91:J91">
      <formula1>"Modalitate de rezolvare"</formula1>
    </dataValidation>
    <dataValidation type="list" allowBlank="1" showInputMessage="1" showErrorMessage="1" sqref="I132:I133 I172:I173 I212:I213 I408:I409 I291:I292 I52:I53 I12:I13 I330:I331 I369:I370 I251:I252 I92:I93">
      <formula1>"Favorabilă (nr)"</formula1>
    </dataValidation>
    <dataValidation type="list" allowBlank="1" showInputMessage="1" showErrorMessage="1" sqref="J132:J133 J172:J173 J212:J213 J408:J409 J291:J292 J52:J53 J12:J13 J330:J331 J369:J370 J251:J252 J92:J93">
      <formula1>"Nefavorabilă (nr)"</formula1>
    </dataValidation>
    <dataValidation type="list" allowBlank="1" showInputMessage="1" showErrorMessage="1" sqref="K131 K171 K211 K407 K290 K51 K11 K329 K368 K250 K91">
      <formula1>"Motivaţia respingerii"</formula1>
    </dataValidation>
    <dataValidation type="list" allowBlank="1" showInputMessage="1" showErrorMessage="1" sqref="M132 M172 M212 M408 M291 M52 M12 M330 M369 M251 M92">
      <formula1>"Conform art. 12"</formula1>
    </dataValidation>
    <dataValidation type="list" allowBlank="1" showInputMessage="1" showErrorMessage="1" sqref="O131:Q131 O171:Q171 O211:Q211 O407:Q407 O290:Q290 O51:Q51 O11:Q11 O329:Q329 O368:Q368 O250:Q250 O91:Q91">
      <formula1>"Forma solicitării"</formula1>
    </dataValidation>
    <dataValidation type="list" allowBlank="1" showInputMessage="1" showErrorMessage="1" sqref="O132:O133 O172:O173 O212:O213 O408:O409 O291:O292 O52:O53 O12:O13 O330:O331 O369:O370 O251:O252 O92:O93">
      <formula1>"Suport hârtie (nr)"</formula1>
    </dataValidation>
    <dataValidation type="list" allowBlank="1" showInputMessage="1" showErrorMessage="1" sqref="P132:P133 P172:P173 P212:P213 P408:P409 P291:P292 P52:P53 P12:P13 P330:P331 P369:P370 P251:P252 P92:P93">
      <formula1>"Suport electronic (nr)"</formula1>
    </dataValidation>
    <dataValidation type="list" allowBlank="1" showInputMessage="1" showErrorMessage="1" sqref="Q132:Q133 Q172:Q173 Q212:Q213 Q408:Q409 Q291:Q292 Q52:Q53 Q12:Q13 Q330:Q331 Q369:Q370 Q251:Q252 Q92:Q93">
      <formula1>"Telefonic (nr)"</formula1>
    </dataValidation>
    <dataValidation type="list" allowBlank="1" showInputMessage="1" showErrorMessage="1" sqref="R131:S131 R171:S171 R211:S211 R407:S407 R290:S290 R51:S51 R11:S11 R329:S329 R368:S368 R250:S250 R91:S91">
      <formula1>"Urmarea respingerii solicitării"</formula1>
    </dataValidation>
    <dataValidation type="list" allowBlank="1" showInputMessage="1" showErrorMessage="1" sqref="R132:R133 R172:R173 R212:R213 R408:R409 R291:R292 R52:R53 R12:R13 R330:R331 R369:R370 R251:R252 R92:R93">
      <formula1>"Reclamaţii administrative (nr)"</formula1>
    </dataValidation>
    <dataValidation type="list" allowBlank="1" showInputMessage="1" showErrorMessage="1" sqref="S132:S133 S172:S173 S212:S213 S408:S409 S291:S292 S52:S53 S12:S13 S330:S331 S369:S370 S251:S252 S92:S93">
      <formula1>"Plângeri în instanţă (nr)"</formula1>
    </dataValidation>
    <dataValidation type="list" allowBlank="1" showInputMessage="1" showErrorMessage="1" sqref="K132 K172 K212 K408 K291 K52 K12 K330 K369 K251 K92">
      <formula1>"Conform art. 11"</formula1>
    </dataValidation>
    <dataValidation type="list" allowBlank="1" showInputMessage="1" showErrorMessage="1" sqref="K133 K173 K213 K409 K292 K53 K13 K331 K370 K252 K93">
      <formula1>"litera din art. 11 HG 878/2005"</formula1>
    </dataValidation>
    <dataValidation type="list" allowBlank="1" showInputMessage="1" showErrorMessage="1" sqref="L133 N133 L173 N173 L213 N213 L409 N409 L292 N292 L53 N53 N13 L13 L331 N331 L370 N370 L252 N252 L93 N93">
      <formula1>"nr. solicitări"</formula1>
    </dataValidation>
    <dataValidation type="list" allowBlank="1" showInputMessage="1" showErrorMessage="1" sqref="M133 M173 M213 M409 M292 M53 M13 M331 M370 M252 M93">
      <formula1>"litera din art. 12 HG 878/2005"</formula1>
    </dataValidation>
    <dataValidation type="list" allowBlank="1" showInputMessage="1" showErrorMessage="1" sqref="F132:H132 F172:H172 F212:H212 F408:H408 F291:H291 F52:H52 F12:H12 F330:H330 F369:H369 F251:H251 F92:H92">
      <formula1>"Nr. de solicitări pe domenii"</formula1>
    </dataValidation>
    <dataValidation type="textLength" allowBlank="1" showInputMessage="1" showErrorMessage="1" error="ACEASTĂ INFORMAŢIE LA NIVEL DE TOTAL AN 2009 NU SE VA COMPLETA!!!!!" sqref="K120 M80 M120 M358 K358">
      <formula1>0</formula1>
      <formula2>0</formula2>
    </dataValidation>
    <dataValidation type="list" allowBlank="1" showInputMessage="1" showErrorMessage="1" sqref="A132:A133 A172:A173 A212:A213 A408:A409 A291:A292 A52:A53 A12:A13 A330:A331 A369:A370 A251:A252 A92:A93">
      <formula1>"Nr. solicitări din reşedinţa de judeţ"</formula1>
    </dataValidation>
    <dataValidation type="list" allowBlank="1" showInputMessage="1" showErrorMessage="1" sqref="B132:B133 B172:B173 B212:B213 B408:B409 B291:B292 B52:B53 B12:B13 B330:B331 B369:B370 B251:B252 B92:B93">
      <formula1>"Nr. solicitări din alte localităţi"</formula1>
    </dataValidation>
    <dataValidation type="list" allowBlank="1" showInputMessage="1" showErrorMessage="1" sqref="C132:C133 C172:C173 C212:C213 C408:C409 C291:C292 C52:C53 C12:C13 C330:C331 C369:C370 C251:C252 C92:C93">
      <formula1>"Nr. total de solicitări(reşedinţă de judeţ+alte localităţi)"</formula1>
    </dataValidation>
    <dataValidation type="textLength" allowBlank="1" showInputMessage="1" showErrorMessage="1" error="ACEASTĂ INFORMAŢIE LA NIVEL DE TOTAL SOLICITĂRI DE INFORMAŢII PRIVIND MEDIUL ÎN JUDEŢUL / REGIUNEA RESPECTIVĂ ÎN ANUL 2009 NU SE VA COMPLETA!!!!!" sqref="K80">
      <formula1>0</formula1>
      <formula2>0</formula2>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selection activeCell="A237" sqref="A237:XFD237"/>
    </sheetView>
  </sheetViews>
  <sheetFormatPr defaultRowHeight="15"/>
  <sheetData>
    <row r="1" spans="1:19" ht="22.5" customHeight="1">
      <c r="A1" s="1004" t="s">
        <v>3429</v>
      </c>
      <c r="B1" s="1005"/>
      <c r="C1" s="1005"/>
      <c r="D1" s="1005"/>
      <c r="E1" s="1005"/>
      <c r="F1" s="1005"/>
      <c r="G1" s="1005"/>
      <c r="H1" s="1005"/>
      <c r="I1" s="1005"/>
      <c r="J1" s="1005"/>
      <c r="K1" s="1005"/>
      <c r="L1" s="1005"/>
      <c r="M1" s="1005"/>
      <c r="N1" s="1005"/>
      <c r="O1" s="1005"/>
      <c r="P1" s="1005"/>
      <c r="Q1" s="1005"/>
      <c r="R1" s="1005"/>
      <c r="S1" s="1006"/>
    </row>
    <row r="2" spans="1:19">
      <c r="A2" s="976" t="s">
        <v>3654</v>
      </c>
      <c r="B2" s="977"/>
      <c r="C2" s="977"/>
      <c r="D2" s="977"/>
      <c r="E2" s="977"/>
      <c r="F2" s="977"/>
      <c r="G2" s="977"/>
      <c r="H2" s="977"/>
      <c r="I2" s="977"/>
      <c r="J2" s="977"/>
      <c r="K2" s="977"/>
      <c r="L2" s="977"/>
      <c r="M2" s="977"/>
      <c r="N2" s="977"/>
      <c r="O2" s="977"/>
      <c r="P2" s="977"/>
      <c r="Q2" s="977"/>
      <c r="R2" s="977"/>
      <c r="S2" s="978"/>
    </row>
    <row r="3" spans="1:19">
      <c r="A3" s="976" t="s">
        <v>2533</v>
      </c>
      <c r="B3" s="977"/>
      <c r="C3" s="977"/>
      <c r="D3" s="977"/>
      <c r="E3" s="977"/>
      <c r="F3" s="977"/>
      <c r="G3" s="977"/>
      <c r="H3" s="977"/>
      <c r="I3" s="977"/>
      <c r="J3" s="977"/>
      <c r="K3" s="977"/>
      <c r="L3" s="977"/>
      <c r="M3" s="977"/>
      <c r="N3" s="977"/>
      <c r="O3" s="977"/>
      <c r="P3" s="977"/>
      <c r="Q3" s="977"/>
      <c r="R3" s="977"/>
      <c r="S3" s="978"/>
    </row>
    <row r="4" spans="1:19">
      <c r="A4" s="976" t="s">
        <v>2534</v>
      </c>
      <c r="B4" s="977"/>
      <c r="C4" s="977"/>
      <c r="D4" s="977"/>
      <c r="E4" s="977"/>
      <c r="F4" s="977"/>
      <c r="G4" s="977"/>
      <c r="H4" s="977"/>
      <c r="I4" s="977"/>
      <c r="J4" s="977"/>
      <c r="K4" s="977"/>
      <c r="L4" s="977"/>
      <c r="M4" s="977"/>
      <c r="N4" s="977"/>
      <c r="O4" s="977"/>
      <c r="P4" s="977"/>
      <c r="Q4" s="977"/>
      <c r="R4" s="977"/>
      <c r="S4" s="978"/>
    </row>
    <row r="5" spans="1:19">
      <c r="A5" s="976" t="s">
        <v>2535</v>
      </c>
      <c r="B5" s="977"/>
      <c r="C5" s="977"/>
      <c r="D5" s="977"/>
      <c r="E5" s="977"/>
      <c r="F5" s="977"/>
      <c r="G5" s="977"/>
      <c r="H5" s="977"/>
      <c r="I5" s="977"/>
      <c r="J5" s="977"/>
      <c r="K5" s="977"/>
      <c r="L5" s="977"/>
      <c r="M5" s="977"/>
      <c r="N5" s="977"/>
      <c r="O5" s="977"/>
      <c r="P5" s="977"/>
      <c r="Q5" s="977"/>
      <c r="R5" s="977"/>
      <c r="S5" s="978"/>
    </row>
    <row r="6" spans="1:19">
      <c r="A6" s="976" t="s">
        <v>2536</v>
      </c>
      <c r="B6" s="977"/>
      <c r="C6" s="977"/>
      <c r="D6" s="977"/>
      <c r="E6" s="977"/>
      <c r="F6" s="977"/>
      <c r="G6" s="977"/>
      <c r="H6" s="977"/>
      <c r="I6" s="977"/>
      <c r="J6" s="977"/>
      <c r="K6" s="977"/>
      <c r="L6" s="977"/>
      <c r="M6" s="977"/>
      <c r="N6" s="977"/>
      <c r="O6" s="977"/>
      <c r="P6" s="977"/>
      <c r="Q6" s="977"/>
      <c r="R6" s="977"/>
      <c r="S6" s="978"/>
    </row>
    <row r="7" spans="1:19">
      <c r="A7" s="976" t="s">
        <v>2537</v>
      </c>
      <c r="B7" s="977"/>
      <c r="C7" s="977"/>
      <c r="D7" s="977"/>
      <c r="E7" s="977"/>
      <c r="F7" s="977"/>
      <c r="G7" s="977"/>
      <c r="H7" s="977"/>
      <c r="I7" s="977"/>
      <c r="J7" s="977"/>
      <c r="K7" s="977"/>
      <c r="L7" s="977"/>
      <c r="M7" s="977"/>
      <c r="N7" s="977"/>
      <c r="O7" s="977"/>
      <c r="P7" s="977"/>
      <c r="Q7" s="977"/>
      <c r="R7" s="977"/>
      <c r="S7" s="978"/>
    </row>
    <row r="8" spans="1:19">
      <c r="A8" s="976" t="s">
        <v>2538</v>
      </c>
      <c r="B8" s="977"/>
      <c r="C8" s="977"/>
      <c r="D8" s="977"/>
      <c r="E8" s="977"/>
      <c r="F8" s="977"/>
      <c r="G8" s="977"/>
      <c r="H8" s="977"/>
      <c r="I8" s="977"/>
      <c r="J8" s="977"/>
      <c r="K8" s="977"/>
      <c r="L8" s="977"/>
      <c r="M8" s="977"/>
      <c r="N8" s="977"/>
      <c r="O8" s="977"/>
      <c r="P8" s="977"/>
      <c r="Q8" s="977"/>
      <c r="R8" s="977"/>
      <c r="S8" s="978"/>
    </row>
    <row r="9" spans="1:19">
      <c r="A9" s="976" t="s">
        <v>2539</v>
      </c>
      <c r="B9" s="977"/>
      <c r="C9" s="977"/>
      <c r="D9" s="977"/>
      <c r="E9" s="977"/>
      <c r="F9" s="977"/>
      <c r="G9" s="977"/>
      <c r="H9" s="977"/>
      <c r="I9" s="977"/>
      <c r="J9" s="977"/>
      <c r="K9" s="977"/>
      <c r="L9" s="977"/>
      <c r="M9" s="977"/>
      <c r="N9" s="977"/>
      <c r="O9" s="977"/>
      <c r="P9" s="977"/>
      <c r="Q9" s="977"/>
      <c r="R9" s="977"/>
      <c r="S9" s="978"/>
    </row>
    <row r="10" spans="1:19">
      <c r="A10" s="982" t="s">
        <v>2540</v>
      </c>
      <c r="B10" s="983"/>
      <c r="C10" s="983"/>
      <c r="D10" s="983"/>
      <c r="E10" s="983"/>
      <c r="F10" s="983"/>
      <c r="G10" s="983"/>
      <c r="H10" s="983"/>
      <c r="I10" s="983"/>
      <c r="J10" s="983"/>
      <c r="K10" s="983"/>
      <c r="L10" s="983"/>
      <c r="M10" s="983"/>
      <c r="N10" s="983"/>
      <c r="O10" s="983"/>
      <c r="P10" s="983"/>
      <c r="Q10" s="983"/>
      <c r="R10" s="983"/>
      <c r="S10" s="984"/>
    </row>
    <row r="11" spans="1:19" ht="27"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27"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2.25" customHeight="1">
      <c r="A13" s="985"/>
      <c r="B13" s="985"/>
      <c r="C13" s="1003"/>
      <c r="D13" s="985"/>
      <c r="E13" s="985"/>
      <c r="F13" s="191" t="s">
        <v>63</v>
      </c>
      <c r="G13" s="191" t="s">
        <v>64</v>
      </c>
      <c r="H13" s="191" t="s">
        <v>65</v>
      </c>
      <c r="I13" s="985"/>
      <c r="J13" s="985"/>
      <c r="K13" s="193" t="s">
        <v>66</v>
      </c>
      <c r="L13" s="193" t="s">
        <v>67</v>
      </c>
      <c r="M13" s="193" t="s">
        <v>68</v>
      </c>
      <c r="N13" s="193"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640" customFormat="1" ht="12.75">
      <c r="A15" s="650">
        <v>1</v>
      </c>
      <c r="B15" s="650">
        <v>0</v>
      </c>
      <c r="C15" s="650">
        <v>1</v>
      </c>
      <c r="D15" s="650">
        <v>0</v>
      </c>
      <c r="E15" s="650">
        <v>1</v>
      </c>
      <c r="F15" s="650">
        <v>0</v>
      </c>
      <c r="G15" s="650">
        <v>1</v>
      </c>
      <c r="H15" s="650">
        <v>0</v>
      </c>
      <c r="I15" s="650">
        <v>1</v>
      </c>
      <c r="J15" s="650">
        <v>0</v>
      </c>
      <c r="K15" s="650">
        <v>0</v>
      </c>
      <c r="L15" s="650">
        <v>0</v>
      </c>
      <c r="M15" s="650">
        <v>0</v>
      </c>
      <c r="N15" s="650">
        <v>0</v>
      </c>
      <c r="O15" s="650">
        <v>0</v>
      </c>
      <c r="P15" s="650">
        <v>1</v>
      </c>
      <c r="Q15" s="650">
        <v>0</v>
      </c>
      <c r="R15" s="650">
        <v>0</v>
      </c>
      <c r="S15" s="650">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19" s="725" customFormat="1" ht="12.75">
      <c r="A17" s="717">
        <v>3</v>
      </c>
      <c r="B17" s="18">
        <v>0</v>
      </c>
      <c r="C17" s="18">
        <v>3</v>
      </c>
      <c r="D17" s="18">
        <v>1</v>
      </c>
      <c r="E17" s="18">
        <v>2</v>
      </c>
      <c r="F17" s="18">
        <v>0</v>
      </c>
      <c r="G17" s="18">
        <v>3</v>
      </c>
      <c r="H17" s="18">
        <v>0</v>
      </c>
      <c r="I17" s="18">
        <v>3</v>
      </c>
      <c r="J17" s="18">
        <v>0</v>
      </c>
      <c r="K17" s="18">
        <v>0</v>
      </c>
      <c r="L17" s="18">
        <v>0</v>
      </c>
      <c r="M17" s="18">
        <v>0</v>
      </c>
      <c r="N17" s="18">
        <v>0</v>
      </c>
      <c r="O17" s="18">
        <v>2</v>
      </c>
      <c r="P17" s="18">
        <v>1</v>
      </c>
      <c r="Q17" s="18">
        <v>0</v>
      </c>
      <c r="R17" s="18">
        <v>0</v>
      </c>
      <c r="S17" s="18">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752" customFormat="1" ht="12.75">
      <c r="A19" s="747">
        <v>2</v>
      </c>
      <c r="B19" s="18">
        <v>0</v>
      </c>
      <c r="C19" s="18">
        <v>2</v>
      </c>
      <c r="D19" s="18">
        <v>1</v>
      </c>
      <c r="E19" s="18">
        <v>1</v>
      </c>
      <c r="F19" s="18">
        <v>1</v>
      </c>
      <c r="G19" s="18">
        <v>1</v>
      </c>
      <c r="H19" s="18">
        <v>0</v>
      </c>
      <c r="I19" s="18">
        <v>2</v>
      </c>
      <c r="J19" s="18">
        <v>0</v>
      </c>
      <c r="K19" s="18">
        <v>0</v>
      </c>
      <c r="L19" s="18">
        <v>0</v>
      </c>
      <c r="M19" s="18">
        <v>0</v>
      </c>
      <c r="N19" s="18">
        <v>0</v>
      </c>
      <c r="O19" s="18">
        <v>0</v>
      </c>
      <c r="P19" s="18">
        <v>2</v>
      </c>
      <c r="Q19" s="18">
        <v>0</v>
      </c>
      <c r="R19" s="18">
        <v>0</v>
      </c>
      <c r="S19" s="18">
        <v>0</v>
      </c>
    </row>
    <row r="20" spans="1:19">
      <c r="A20" s="994" t="s">
        <v>72</v>
      </c>
      <c r="B20" s="994"/>
      <c r="C20" s="994"/>
      <c r="D20" s="994"/>
      <c r="E20" s="994"/>
      <c r="F20" s="994"/>
      <c r="G20" s="994"/>
      <c r="H20" s="994"/>
      <c r="I20" s="994"/>
      <c r="J20" s="994"/>
      <c r="K20" s="994"/>
      <c r="L20" s="994"/>
      <c r="M20" s="994"/>
      <c r="N20" s="994"/>
      <c r="O20" s="994"/>
      <c r="P20" s="994"/>
      <c r="Q20" s="994"/>
      <c r="R20" s="994"/>
      <c r="S20" s="994"/>
    </row>
    <row r="21" spans="1:19" s="775" customFormat="1" ht="12.75">
      <c r="A21" s="771">
        <v>1</v>
      </c>
      <c r="B21" s="18">
        <v>0</v>
      </c>
      <c r="C21" s="18">
        <v>1</v>
      </c>
      <c r="D21" s="18">
        <v>0</v>
      </c>
      <c r="E21" s="18">
        <v>1</v>
      </c>
      <c r="F21" s="18">
        <v>0</v>
      </c>
      <c r="G21" s="18">
        <v>0</v>
      </c>
      <c r="H21" s="18">
        <v>1</v>
      </c>
      <c r="I21" s="18">
        <v>1</v>
      </c>
      <c r="J21" s="18">
        <v>0</v>
      </c>
      <c r="K21" s="18">
        <v>0</v>
      </c>
      <c r="L21" s="18">
        <v>0</v>
      </c>
      <c r="M21" s="18">
        <v>0</v>
      </c>
      <c r="N21" s="18">
        <v>0</v>
      </c>
      <c r="O21" s="18">
        <v>0</v>
      </c>
      <c r="P21" s="18">
        <v>1</v>
      </c>
      <c r="Q21" s="18">
        <v>0</v>
      </c>
      <c r="R21" s="18">
        <v>0</v>
      </c>
      <c r="S21" s="18">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810" customFormat="1" ht="12.75">
      <c r="A23" s="808">
        <v>1</v>
      </c>
      <c r="B23" s="18">
        <v>0</v>
      </c>
      <c r="C23" s="18">
        <v>1</v>
      </c>
      <c r="D23" s="18">
        <v>0</v>
      </c>
      <c r="E23" s="18">
        <v>1</v>
      </c>
      <c r="F23" s="18">
        <v>0</v>
      </c>
      <c r="G23" s="18">
        <v>1</v>
      </c>
      <c r="H23" s="18">
        <v>0</v>
      </c>
      <c r="I23" s="18">
        <v>1</v>
      </c>
      <c r="J23" s="18">
        <v>0</v>
      </c>
      <c r="K23" s="18">
        <v>0</v>
      </c>
      <c r="L23" s="18">
        <v>0</v>
      </c>
      <c r="M23" s="18">
        <v>0</v>
      </c>
      <c r="N23" s="18">
        <v>0</v>
      </c>
      <c r="O23" s="18">
        <v>0</v>
      </c>
      <c r="P23" s="18">
        <v>0</v>
      </c>
      <c r="Q23" s="18">
        <v>1</v>
      </c>
      <c r="R23" s="18">
        <v>0</v>
      </c>
      <c r="S23" s="18">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74" customFormat="1" ht="12.75">
      <c r="A25" s="569">
        <v>2</v>
      </c>
      <c r="B25" s="18">
        <v>0</v>
      </c>
      <c r="C25" s="18">
        <v>2</v>
      </c>
      <c r="D25" s="18">
        <v>1</v>
      </c>
      <c r="E25" s="18">
        <v>1</v>
      </c>
      <c r="F25" s="18">
        <v>0</v>
      </c>
      <c r="G25" s="18">
        <v>2</v>
      </c>
      <c r="H25" s="18">
        <v>0</v>
      </c>
      <c r="I25" s="18">
        <v>2</v>
      </c>
      <c r="J25" s="18">
        <v>0</v>
      </c>
      <c r="K25" s="18">
        <v>0</v>
      </c>
      <c r="L25" s="18">
        <v>0</v>
      </c>
      <c r="M25" s="18">
        <v>0</v>
      </c>
      <c r="N25" s="18">
        <v>0</v>
      </c>
      <c r="O25" s="18">
        <v>1</v>
      </c>
      <c r="P25" s="18">
        <v>1</v>
      </c>
      <c r="Q25" s="18">
        <v>0</v>
      </c>
      <c r="R25" s="18">
        <v>0</v>
      </c>
      <c r="S25" s="18">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451" customFormat="1" ht="12.75">
      <c r="A27" s="448">
        <v>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18">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878" customFormat="1" ht="12.75">
      <c r="A29" s="873">
        <v>1</v>
      </c>
      <c r="B29" s="874">
        <v>0</v>
      </c>
      <c r="C29" s="874">
        <v>1</v>
      </c>
      <c r="D29" s="874">
        <v>1</v>
      </c>
      <c r="E29" s="874">
        <v>0</v>
      </c>
      <c r="F29" s="874">
        <v>0</v>
      </c>
      <c r="G29" s="874">
        <v>1</v>
      </c>
      <c r="H29" s="874">
        <v>0</v>
      </c>
      <c r="I29" s="874">
        <v>1</v>
      </c>
      <c r="J29" s="874">
        <v>0</v>
      </c>
      <c r="K29" s="874">
        <v>0</v>
      </c>
      <c r="L29" s="874">
        <v>0</v>
      </c>
      <c r="M29" s="874">
        <v>0</v>
      </c>
      <c r="N29" s="874">
        <v>0</v>
      </c>
      <c r="O29" s="874">
        <v>1</v>
      </c>
      <c r="P29" s="874">
        <v>0</v>
      </c>
      <c r="Q29" s="874">
        <v>0</v>
      </c>
      <c r="R29" s="874">
        <v>0</v>
      </c>
      <c r="S29" s="874">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903" customFormat="1" ht="12.75">
      <c r="A31" s="900">
        <v>1</v>
      </c>
      <c r="B31" s="18">
        <v>0</v>
      </c>
      <c r="C31" s="18">
        <v>1</v>
      </c>
      <c r="D31" s="18">
        <v>1</v>
      </c>
      <c r="E31" s="18">
        <v>0</v>
      </c>
      <c r="F31" s="18">
        <v>1</v>
      </c>
      <c r="G31" s="18">
        <v>0</v>
      </c>
      <c r="H31" s="18">
        <v>0</v>
      </c>
      <c r="I31" s="18">
        <v>1</v>
      </c>
      <c r="J31" s="18">
        <v>0</v>
      </c>
      <c r="K31" s="18">
        <v>0</v>
      </c>
      <c r="L31" s="18">
        <v>0</v>
      </c>
      <c r="M31" s="18">
        <v>0</v>
      </c>
      <c r="N31" s="18">
        <v>0</v>
      </c>
      <c r="O31" s="18">
        <v>0</v>
      </c>
      <c r="P31" s="18">
        <v>1</v>
      </c>
      <c r="Q31" s="18">
        <v>1</v>
      </c>
      <c r="R31" s="18">
        <v>0</v>
      </c>
      <c r="S31" s="18">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s="921" customFormat="1" ht="12.75">
      <c r="A33" s="918">
        <v>1</v>
      </c>
      <c r="B33" s="18">
        <v>0</v>
      </c>
      <c r="C33" s="18">
        <v>1</v>
      </c>
      <c r="D33" s="18">
        <v>0</v>
      </c>
      <c r="E33" s="18">
        <v>1</v>
      </c>
      <c r="F33" s="18">
        <v>0</v>
      </c>
      <c r="G33" s="18">
        <v>1</v>
      </c>
      <c r="H33" s="18">
        <v>0</v>
      </c>
      <c r="I33" s="18">
        <v>1</v>
      </c>
      <c r="J33" s="18">
        <v>0</v>
      </c>
      <c r="K33" s="18">
        <v>0</v>
      </c>
      <c r="L33" s="18">
        <v>0</v>
      </c>
      <c r="M33" s="18">
        <v>0</v>
      </c>
      <c r="N33" s="18">
        <v>0</v>
      </c>
      <c r="O33" s="18">
        <v>0</v>
      </c>
      <c r="P33" s="18">
        <v>1</v>
      </c>
      <c r="Q33" s="18">
        <v>0</v>
      </c>
      <c r="R33" s="18">
        <v>0</v>
      </c>
      <c r="S33" s="18">
        <v>0</v>
      </c>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s="921" customFormat="1" ht="12.75">
      <c r="A35" s="918">
        <v>1</v>
      </c>
      <c r="B35" s="18">
        <v>0</v>
      </c>
      <c r="C35" s="18">
        <v>1</v>
      </c>
      <c r="D35" s="18">
        <v>1</v>
      </c>
      <c r="E35" s="18">
        <v>0</v>
      </c>
      <c r="F35" s="18">
        <v>1</v>
      </c>
      <c r="G35" s="18">
        <v>0</v>
      </c>
      <c r="H35" s="18">
        <v>0</v>
      </c>
      <c r="I35" s="18">
        <v>1</v>
      </c>
      <c r="J35" s="18">
        <v>0</v>
      </c>
      <c r="K35" s="18">
        <v>0</v>
      </c>
      <c r="L35" s="18">
        <v>0</v>
      </c>
      <c r="M35" s="18">
        <v>0</v>
      </c>
      <c r="N35" s="18">
        <v>0</v>
      </c>
      <c r="O35" s="18">
        <v>1</v>
      </c>
      <c r="P35" s="18">
        <v>0</v>
      </c>
      <c r="Q35" s="18">
        <v>0</v>
      </c>
      <c r="R35" s="18">
        <v>0</v>
      </c>
      <c r="S35" s="18">
        <v>0</v>
      </c>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s="940" customFormat="1" ht="12.75">
      <c r="A37" s="938">
        <v>1</v>
      </c>
      <c r="B37" s="18">
        <v>0</v>
      </c>
      <c r="C37" s="18">
        <v>1</v>
      </c>
      <c r="D37" s="18">
        <v>0</v>
      </c>
      <c r="E37" s="18">
        <v>1</v>
      </c>
      <c r="F37" s="18">
        <v>0</v>
      </c>
      <c r="G37" s="18">
        <v>1</v>
      </c>
      <c r="H37" s="18">
        <v>0</v>
      </c>
      <c r="I37" s="18">
        <v>1</v>
      </c>
      <c r="J37" s="18">
        <v>0</v>
      </c>
      <c r="K37" s="18">
        <v>0</v>
      </c>
      <c r="L37" s="18">
        <v>0</v>
      </c>
      <c r="M37" s="18">
        <v>0</v>
      </c>
      <c r="N37" s="18">
        <v>0</v>
      </c>
      <c r="O37" s="18">
        <v>0</v>
      </c>
      <c r="P37" s="18">
        <v>1</v>
      </c>
      <c r="Q37" s="18">
        <v>0</v>
      </c>
      <c r="R37" s="18">
        <v>0</v>
      </c>
      <c r="S37" s="18">
        <v>0</v>
      </c>
    </row>
    <row r="38" spans="1:19">
      <c r="A38" s="996" t="s">
        <v>3653</v>
      </c>
      <c r="B38" s="999"/>
      <c r="C38" s="999"/>
      <c r="D38" s="999"/>
      <c r="E38" s="999"/>
      <c r="F38" s="999"/>
      <c r="G38" s="999"/>
      <c r="H38" s="999"/>
      <c r="I38" s="999"/>
      <c r="J38" s="999"/>
      <c r="K38" s="999"/>
      <c r="L38" s="999"/>
      <c r="M38" s="999"/>
      <c r="N38" s="999"/>
      <c r="O38" s="999"/>
      <c r="P38" s="999"/>
      <c r="Q38" s="999"/>
      <c r="R38" s="999"/>
      <c r="S38" s="1000"/>
    </row>
    <row r="39" spans="1:19" s="49" customFormat="1" ht="12.75">
      <c r="A39" s="313">
        <f>SUM(A37,A35,A33,A31,A29,A27,A25,A23,A21,A19,A17,A15)</f>
        <v>15</v>
      </c>
      <c r="B39" s="340">
        <f t="shared" ref="B39:S39" si="0">SUM(B37,B35,B33,B31,B29,B27,B25,B23,B21,B19,B17,B15)</f>
        <v>0</v>
      </c>
      <c r="C39" s="340">
        <f t="shared" si="0"/>
        <v>15</v>
      </c>
      <c r="D39" s="340">
        <f t="shared" si="0"/>
        <v>6</v>
      </c>
      <c r="E39" s="340">
        <f t="shared" si="0"/>
        <v>9</v>
      </c>
      <c r="F39" s="340">
        <f t="shared" si="0"/>
        <v>3</v>
      </c>
      <c r="G39" s="340">
        <f t="shared" si="0"/>
        <v>11</v>
      </c>
      <c r="H39" s="340">
        <f t="shared" si="0"/>
        <v>1</v>
      </c>
      <c r="I39" s="340">
        <f t="shared" si="0"/>
        <v>15</v>
      </c>
      <c r="J39" s="340">
        <f t="shared" si="0"/>
        <v>0</v>
      </c>
      <c r="K39" s="340">
        <f t="shared" si="0"/>
        <v>0</v>
      </c>
      <c r="L39" s="340">
        <f t="shared" si="0"/>
        <v>0</v>
      </c>
      <c r="M39" s="340">
        <f t="shared" si="0"/>
        <v>0</v>
      </c>
      <c r="N39" s="340">
        <f t="shared" si="0"/>
        <v>0</v>
      </c>
      <c r="O39" s="340">
        <f t="shared" si="0"/>
        <v>5</v>
      </c>
      <c r="P39" s="340">
        <f t="shared" si="0"/>
        <v>9</v>
      </c>
      <c r="Q39" s="340">
        <f t="shared" si="0"/>
        <v>2</v>
      </c>
      <c r="R39" s="340">
        <f t="shared" si="0"/>
        <v>0</v>
      </c>
      <c r="S39" s="340">
        <f t="shared" si="0"/>
        <v>0</v>
      </c>
    </row>
    <row r="40" spans="1:19">
      <c r="A40" s="63"/>
      <c r="B40" s="63"/>
      <c r="C40" s="63"/>
      <c r="D40" s="63"/>
      <c r="E40" s="63"/>
      <c r="F40" s="63"/>
      <c r="G40" s="63"/>
      <c r="H40" s="63"/>
      <c r="I40" s="63"/>
      <c r="J40" s="63"/>
      <c r="K40" s="63"/>
      <c r="L40" s="63"/>
      <c r="M40" s="63"/>
      <c r="N40" s="63"/>
      <c r="O40" s="63"/>
      <c r="P40" s="63"/>
      <c r="Q40" s="63"/>
      <c r="R40" s="63"/>
      <c r="S40" s="63"/>
    </row>
    <row r="41" spans="1:19" ht="26.25" customHeight="1">
      <c r="A41" s="1004" t="s">
        <v>2841</v>
      </c>
      <c r="B41" s="1005"/>
      <c r="C41" s="1005"/>
      <c r="D41" s="1005"/>
      <c r="E41" s="1005"/>
      <c r="F41" s="1005"/>
      <c r="G41" s="1005"/>
      <c r="H41" s="1005"/>
      <c r="I41" s="1005"/>
      <c r="J41" s="1005"/>
      <c r="K41" s="1005"/>
      <c r="L41" s="1005"/>
      <c r="M41" s="1005"/>
      <c r="N41" s="1005"/>
      <c r="O41" s="1005"/>
      <c r="P41" s="1005"/>
      <c r="Q41" s="1005"/>
      <c r="R41" s="1005"/>
      <c r="S41" s="1006"/>
    </row>
    <row r="42" spans="1:19">
      <c r="A42" s="976" t="s">
        <v>3654</v>
      </c>
      <c r="B42" s="977"/>
      <c r="C42" s="977"/>
      <c r="D42" s="977"/>
      <c r="E42" s="977"/>
      <c r="F42" s="977"/>
      <c r="G42" s="977"/>
      <c r="H42" s="977"/>
      <c r="I42" s="977"/>
      <c r="J42" s="977"/>
      <c r="K42" s="977"/>
      <c r="L42" s="977"/>
      <c r="M42" s="977"/>
      <c r="N42" s="977"/>
      <c r="O42" s="977"/>
      <c r="P42" s="977"/>
      <c r="Q42" s="977"/>
      <c r="R42" s="977"/>
      <c r="S42" s="978"/>
    </row>
    <row r="43" spans="1:19">
      <c r="A43" s="976" t="s">
        <v>2541</v>
      </c>
      <c r="B43" s="977"/>
      <c r="C43" s="977"/>
      <c r="D43" s="977"/>
      <c r="E43" s="977"/>
      <c r="F43" s="977"/>
      <c r="G43" s="977"/>
      <c r="H43" s="977"/>
      <c r="I43" s="977"/>
      <c r="J43" s="977"/>
      <c r="K43" s="977"/>
      <c r="L43" s="977"/>
      <c r="M43" s="977"/>
      <c r="N43" s="977"/>
      <c r="O43" s="977"/>
      <c r="P43" s="977"/>
      <c r="Q43" s="977"/>
      <c r="R43" s="977"/>
      <c r="S43" s="978"/>
    </row>
    <row r="44" spans="1:19">
      <c r="A44" s="976" t="s">
        <v>2542</v>
      </c>
      <c r="B44" s="977"/>
      <c r="C44" s="977"/>
      <c r="D44" s="977"/>
      <c r="E44" s="977"/>
      <c r="F44" s="977"/>
      <c r="G44" s="977"/>
      <c r="H44" s="977"/>
      <c r="I44" s="977"/>
      <c r="J44" s="977"/>
      <c r="K44" s="977"/>
      <c r="L44" s="977"/>
      <c r="M44" s="977"/>
      <c r="N44" s="977"/>
      <c r="O44" s="977"/>
      <c r="P44" s="977"/>
      <c r="Q44" s="977"/>
      <c r="R44" s="977"/>
      <c r="S44" s="978"/>
    </row>
    <row r="45" spans="1:19">
      <c r="A45" s="976" t="s">
        <v>2543</v>
      </c>
      <c r="B45" s="977"/>
      <c r="C45" s="977"/>
      <c r="D45" s="977"/>
      <c r="E45" s="977"/>
      <c r="F45" s="977"/>
      <c r="G45" s="977"/>
      <c r="H45" s="977"/>
      <c r="I45" s="977"/>
      <c r="J45" s="977"/>
      <c r="K45" s="977"/>
      <c r="L45" s="977"/>
      <c r="M45" s="977"/>
      <c r="N45" s="977"/>
      <c r="O45" s="977"/>
      <c r="P45" s="977"/>
      <c r="Q45" s="977"/>
      <c r="R45" s="977"/>
      <c r="S45" s="978"/>
    </row>
    <row r="46" spans="1:19">
      <c r="A46" s="976" t="s">
        <v>2544</v>
      </c>
      <c r="B46" s="977"/>
      <c r="C46" s="977"/>
      <c r="D46" s="977"/>
      <c r="E46" s="977"/>
      <c r="F46" s="977"/>
      <c r="G46" s="977"/>
      <c r="H46" s="977"/>
      <c r="I46" s="977"/>
      <c r="J46" s="977"/>
      <c r="K46" s="977"/>
      <c r="L46" s="977"/>
      <c r="M46" s="977"/>
      <c r="N46" s="977"/>
      <c r="O46" s="977"/>
      <c r="P46" s="977"/>
      <c r="Q46" s="977"/>
      <c r="R46" s="977"/>
      <c r="S46" s="978"/>
    </row>
    <row r="47" spans="1:19">
      <c r="A47" s="976" t="s">
        <v>2545</v>
      </c>
      <c r="B47" s="977"/>
      <c r="C47" s="977"/>
      <c r="D47" s="977"/>
      <c r="E47" s="977"/>
      <c r="F47" s="977"/>
      <c r="G47" s="977"/>
      <c r="H47" s="977"/>
      <c r="I47" s="977"/>
      <c r="J47" s="977"/>
      <c r="K47" s="977"/>
      <c r="L47" s="977"/>
      <c r="M47" s="977"/>
      <c r="N47" s="977"/>
      <c r="O47" s="977"/>
      <c r="P47" s="977"/>
      <c r="Q47" s="977"/>
      <c r="R47" s="977"/>
      <c r="S47" s="978"/>
    </row>
    <row r="48" spans="1:19">
      <c r="A48" s="976" t="s">
        <v>2546</v>
      </c>
      <c r="B48" s="977"/>
      <c r="C48" s="977"/>
      <c r="D48" s="977"/>
      <c r="E48" s="977"/>
      <c r="F48" s="977"/>
      <c r="G48" s="977"/>
      <c r="H48" s="977"/>
      <c r="I48" s="977"/>
      <c r="J48" s="977"/>
      <c r="K48" s="977"/>
      <c r="L48" s="977"/>
      <c r="M48" s="977"/>
      <c r="N48" s="977"/>
      <c r="O48" s="977"/>
      <c r="P48" s="977"/>
      <c r="Q48" s="977"/>
      <c r="R48" s="977"/>
      <c r="S48" s="978"/>
    </row>
    <row r="49" spans="1:19">
      <c r="A49" s="976" t="s">
        <v>2547</v>
      </c>
      <c r="B49" s="977"/>
      <c r="C49" s="977"/>
      <c r="D49" s="977"/>
      <c r="E49" s="977"/>
      <c r="F49" s="977"/>
      <c r="G49" s="977"/>
      <c r="H49" s="977"/>
      <c r="I49" s="977"/>
      <c r="J49" s="977"/>
      <c r="K49" s="977"/>
      <c r="L49" s="977"/>
      <c r="M49" s="977"/>
      <c r="N49" s="977"/>
      <c r="O49" s="977"/>
      <c r="P49" s="977"/>
      <c r="Q49" s="977"/>
      <c r="R49" s="977"/>
      <c r="S49" s="978"/>
    </row>
    <row r="50" spans="1:19">
      <c r="A50" s="982" t="s">
        <v>2548</v>
      </c>
      <c r="B50" s="983"/>
      <c r="C50" s="983"/>
      <c r="D50" s="983"/>
      <c r="E50" s="983"/>
      <c r="F50" s="983"/>
      <c r="G50" s="983"/>
      <c r="H50" s="983"/>
      <c r="I50" s="983"/>
      <c r="J50" s="983"/>
      <c r="K50" s="983"/>
      <c r="L50" s="983"/>
      <c r="M50" s="983"/>
      <c r="N50" s="983"/>
      <c r="O50" s="983"/>
      <c r="P50" s="983"/>
      <c r="Q50" s="983"/>
      <c r="R50" s="983"/>
      <c r="S50" s="984"/>
    </row>
    <row r="51" spans="1:19" ht="31.5"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ht="32.25"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55.5" customHeight="1">
      <c r="A53" s="985"/>
      <c r="B53" s="985"/>
      <c r="C53" s="1003"/>
      <c r="D53" s="985"/>
      <c r="E53" s="985"/>
      <c r="F53" s="191" t="s">
        <v>63</v>
      </c>
      <c r="G53" s="191" t="s">
        <v>64</v>
      </c>
      <c r="H53" s="191" t="s">
        <v>65</v>
      </c>
      <c r="I53" s="985"/>
      <c r="J53" s="985"/>
      <c r="K53" s="193" t="s">
        <v>66</v>
      </c>
      <c r="L53" s="193" t="s">
        <v>67</v>
      </c>
      <c r="M53" s="193" t="s">
        <v>68</v>
      </c>
      <c r="N53" s="193" t="s">
        <v>67</v>
      </c>
      <c r="O53" s="985"/>
      <c r="P53" s="985"/>
      <c r="Q53" s="985"/>
      <c r="R53" s="985"/>
      <c r="S53" s="985"/>
    </row>
    <row r="54" spans="1:19">
      <c r="A54" s="994" t="s">
        <v>69</v>
      </c>
      <c r="B54" s="994"/>
      <c r="C54" s="994"/>
      <c r="D54" s="994"/>
      <c r="E54" s="994"/>
      <c r="F54" s="994"/>
      <c r="G54" s="994"/>
      <c r="H54" s="994"/>
      <c r="I54" s="994"/>
      <c r="J54" s="994"/>
      <c r="K54" s="994"/>
      <c r="L54" s="994"/>
      <c r="M54" s="994"/>
      <c r="N54" s="994"/>
      <c r="O54" s="994"/>
      <c r="P54" s="994"/>
      <c r="Q54" s="994"/>
      <c r="R54" s="994"/>
      <c r="S54" s="994"/>
    </row>
    <row r="55" spans="1:19" s="95" customFormat="1">
      <c r="A55" s="197">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994" t="s">
        <v>70</v>
      </c>
      <c r="B56" s="994"/>
      <c r="C56" s="994"/>
      <c r="D56" s="994"/>
      <c r="E56" s="994"/>
      <c r="F56" s="994"/>
      <c r="G56" s="994"/>
      <c r="H56" s="994"/>
      <c r="I56" s="994"/>
      <c r="J56" s="994"/>
      <c r="K56" s="994"/>
      <c r="L56" s="994"/>
      <c r="M56" s="994"/>
      <c r="N56" s="994"/>
      <c r="O56" s="994"/>
      <c r="P56" s="994"/>
      <c r="Q56" s="994"/>
      <c r="R56" s="994"/>
      <c r="S56" s="994"/>
    </row>
    <row r="57" spans="1:19" s="95" customFormat="1">
      <c r="A57" s="717">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994" t="s">
        <v>71</v>
      </c>
      <c r="B58" s="994"/>
      <c r="C58" s="994"/>
      <c r="D58" s="994"/>
      <c r="E58" s="994"/>
      <c r="F58" s="994"/>
      <c r="G58" s="994"/>
      <c r="H58" s="994"/>
      <c r="I58" s="994"/>
      <c r="J58" s="994"/>
      <c r="K58" s="994"/>
      <c r="L58" s="994"/>
      <c r="M58" s="994"/>
      <c r="N58" s="994"/>
      <c r="O58" s="994"/>
      <c r="P58" s="994"/>
      <c r="Q58" s="994"/>
      <c r="R58" s="994"/>
      <c r="S58" s="994"/>
    </row>
    <row r="59" spans="1:19" s="95" customFormat="1">
      <c r="A59" s="747">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994" t="s">
        <v>72</v>
      </c>
      <c r="B60" s="994"/>
      <c r="C60" s="994"/>
      <c r="D60" s="994"/>
      <c r="E60" s="994"/>
      <c r="F60" s="994"/>
      <c r="G60" s="994"/>
      <c r="H60" s="994"/>
      <c r="I60" s="994"/>
      <c r="J60" s="994"/>
      <c r="K60" s="994"/>
      <c r="L60" s="994"/>
      <c r="M60" s="994"/>
      <c r="N60" s="994"/>
      <c r="O60" s="994"/>
      <c r="P60" s="994"/>
      <c r="Q60" s="994"/>
      <c r="R60" s="994"/>
      <c r="S60" s="994"/>
    </row>
    <row r="61" spans="1:19" s="776" customFormat="1">
      <c r="A61" s="771">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995" t="s">
        <v>73</v>
      </c>
      <c r="B62" s="995"/>
      <c r="C62" s="995"/>
      <c r="D62" s="995"/>
      <c r="E62" s="995"/>
      <c r="F62" s="995"/>
      <c r="G62" s="995"/>
      <c r="H62" s="995"/>
      <c r="I62" s="995"/>
      <c r="J62" s="995"/>
      <c r="K62" s="995"/>
      <c r="L62" s="995"/>
      <c r="M62" s="995"/>
      <c r="N62" s="995"/>
      <c r="O62" s="995"/>
      <c r="P62" s="995"/>
      <c r="Q62" s="995"/>
      <c r="R62" s="995"/>
      <c r="S62" s="995"/>
    </row>
    <row r="63" spans="1:19" s="811" customFormat="1">
      <c r="A63" s="80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994" t="s">
        <v>74</v>
      </c>
      <c r="B64" s="994"/>
      <c r="C64" s="994"/>
      <c r="D64" s="994"/>
      <c r="E64" s="994"/>
      <c r="F64" s="994"/>
      <c r="G64" s="994"/>
      <c r="H64" s="994"/>
      <c r="I64" s="994"/>
      <c r="J64" s="994"/>
      <c r="K64" s="994"/>
      <c r="L64" s="994"/>
      <c r="M64" s="994"/>
      <c r="N64" s="994"/>
      <c r="O64" s="994"/>
      <c r="P64" s="994"/>
      <c r="Q64" s="994"/>
      <c r="R64" s="994"/>
      <c r="S64" s="994"/>
    </row>
    <row r="65" spans="1:19" s="95" customFormat="1">
      <c r="A65" s="569">
        <v>0</v>
      </c>
      <c r="B65" s="18">
        <v>0</v>
      </c>
      <c r="C65" s="18">
        <v>0</v>
      </c>
      <c r="D65" s="18">
        <v>0</v>
      </c>
      <c r="E65" s="18">
        <v>0</v>
      </c>
      <c r="F65" s="18">
        <v>0</v>
      </c>
      <c r="G65" s="18">
        <v>0</v>
      </c>
      <c r="H65" s="18">
        <v>0</v>
      </c>
      <c r="I65" s="18">
        <v>0</v>
      </c>
      <c r="J65" s="18">
        <v>0</v>
      </c>
      <c r="K65" s="18"/>
      <c r="L65" s="18"/>
      <c r="M65" s="18"/>
      <c r="N65" s="18"/>
      <c r="O65" s="18">
        <v>0</v>
      </c>
      <c r="P65" s="18">
        <v>0</v>
      </c>
      <c r="Q65" s="18">
        <v>0</v>
      </c>
      <c r="R65" s="18">
        <v>0</v>
      </c>
      <c r="S65" s="18">
        <v>0</v>
      </c>
    </row>
    <row r="66" spans="1:19">
      <c r="A66" s="994" t="s">
        <v>75</v>
      </c>
      <c r="B66" s="994"/>
      <c r="C66" s="994"/>
      <c r="D66" s="994"/>
      <c r="E66" s="994"/>
      <c r="F66" s="994"/>
      <c r="G66" s="994"/>
      <c r="H66" s="994"/>
      <c r="I66" s="994"/>
      <c r="J66" s="994"/>
      <c r="K66" s="994"/>
      <c r="L66" s="994"/>
      <c r="M66" s="994"/>
      <c r="N66" s="994"/>
      <c r="O66" s="994"/>
      <c r="P66" s="994"/>
      <c r="Q66" s="994"/>
      <c r="R66" s="994"/>
      <c r="S66" s="994"/>
    </row>
    <row r="67" spans="1:19" s="856" customFormat="1" ht="12.75">
      <c r="A67" s="851">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994" t="s">
        <v>76</v>
      </c>
      <c r="B68" s="994"/>
      <c r="C68" s="994"/>
      <c r="D68" s="994"/>
      <c r="E68" s="994"/>
      <c r="F68" s="994"/>
      <c r="G68" s="994"/>
      <c r="H68" s="994"/>
      <c r="I68" s="994"/>
      <c r="J68" s="994"/>
      <c r="K68" s="994"/>
      <c r="L68" s="994"/>
      <c r="M68" s="994"/>
      <c r="N68" s="994"/>
      <c r="O68" s="994"/>
      <c r="P68" s="994"/>
      <c r="Q68" s="994"/>
      <c r="R68" s="994"/>
      <c r="S68" s="994"/>
    </row>
    <row r="69" spans="1:19" s="877" customFormat="1" ht="12.75">
      <c r="A69" s="872">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994" t="s">
        <v>77</v>
      </c>
      <c r="B70" s="994"/>
      <c r="C70" s="994"/>
      <c r="D70" s="994"/>
      <c r="E70" s="994"/>
      <c r="F70" s="994"/>
      <c r="G70" s="994"/>
      <c r="H70" s="994"/>
      <c r="I70" s="994"/>
      <c r="J70" s="994"/>
      <c r="K70" s="994"/>
      <c r="L70" s="994"/>
      <c r="M70" s="994"/>
      <c r="N70" s="994"/>
      <c r="O70" s="994"/>
      <c r="P70" s="994"/>
      <c r="Q70" s="994"/>
      <c r="R70" s="994"/>
      <c r="S70" s="994"/>
    </row>
    <row r="71" spans="1:19" s="903" customFormat="1" ht="12.75">
      <c r="A71" s="900">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994" t="s">
        <v>78</v>
      </c>
      <c r="B72" s="994"/>
      <c r="C72" s="994"/>
      <c r="D72" s="994"/>
      <c r="E72" s="994"/>
      <c r="F72" s="994"/>
      <c r="G72" s="994"/>
      <c r="H72" s="994"/>
      <c r="I72" s="994"/>
      <c r="J72" s="994"/>
      <c r="K72" s="994"/>
      <c r="L72" s="994"/>
      <c r="M72" s="994"/>
      <c r="N72" s="994"/>
      <c r="O72" s="994"/>
      <c r="P72" s="994"/>
      <c r="Q72" s="994"/>
      <c r="R72" s="994"/>
      <c r="S72" s="994"/>
    </row>
    <row r="73" spans="1:19" s="921" customFormat="1" ht="12.75">
      <c r="A73" s="9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994" t="s">
        <v>79</v>
      </c>
      <c r="B74" s="994"/>
      <c r="C74" s="994"/>
      <c r="D74" s="994"/>
      <c r="E74" s="994"/>
      <c r="F74" s="994"/>
      <c r="G74" s="994"/>
      <c r="H74" s="994"/>
      <c r="I74" s="994"/>
      <c r="J74" s="994"/>
      <c r="K74" s="994"/>
      <c r="L74" s="994"/>
      <c r="M74" s="994"/>
      <c r="N74" s="994"/>
      <c r="O74" s="994"/>
      <c r="P74" s="994"/>
      <c r="Q74" s="994"/>
      <c r="R74" s="994"/>
      <c r="S74" s="994"/>
    </row>
    <row r="75" spans="1:19" s="921" customFormat="1" ht="12.75">
      <c r="A75" s="9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994" t="s">
        <v>80</v>
      </c>
      <c r="B76" s="994"/>
      <c r="C76" s="994"/>
      <c r="D76" s="994"/>
      <c r="E76" s="994"/>
      <c r="F76" s="994"/>
      <c r="G76" s="994"/>
      <c r="H76" s="994"/>
      <c r="I76" s="994"/>
      <c r="J76" s="994"/>
      <c r="K76" s="994"/>
      <c r="L76" s="994"/>
      <c r="M76" s="994"/>
      <c r="N76" s="994"/>
      <c r="O76" s="994"/>
      <c r="P76" s="994"/>
      <c r="Q76" s="994"/>
      <c r="R76" s="994"/>
      <c r="S76" s="994"/>
    </row>
    <row r="77" spans="1:19" s="940" customFormat="1" ht="12.75">
      <c r="A77" s="93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c r="A78" s="996" t="s">
        <v>3653</v>
      </c>
      <c r="B78" s="999"/>
      <c r="C78" s="999"/>
      <c r="D78" s="999"/>
      <c r="E78" s="999"/>
      <c r="F78" s="999"/>
      <c r="G78" s="999"/>
      <c r="H78" s="999"/>
      <c r="I78" s="999"/>
      <c r="J78" s="999"/>
      <c r="K78" s="999"/>
      <c r="L78" s="999"/>
      <c r="M78" s="999"/>
      <c r="N78" s="999"/>
      <c r="O78" s="999"/>
      <c r="P78" s="999"/>
      <c r="Q78" s="999"/>
      <c r="R78" s="999"/>
      <c r="S78" s="1000"/>
    </row>
    <row r="79" spans="1:19" s="96" customFormat="1">
      <c r="A79" s="197">
        <f>SUM(A77,A75,A73,A71,A69,A67,A65,A63,A61,A59,A57,A55)</f>
        <v>0</v>
      </c>
      <c r="B79" s="340">
        <f t="shared" ref="B79:S79" si="1">SUM(B77,B75,B73,B71,B69,B67,B65,B63,B61,B59,B57,B55)</f>
        <v>0</v>
      </c>
      <c r="C79" s="340">
        <f t="shared" si="1"/>
        <v>0</v>
      </c>
      <c r="D79" s="340">
        <f t="shared" si="1"/>
        <v>0</v>
      </c>
      <c r="E79" s="340">
        <f t="shared" si="1"/>
        <v>0</v>
      </c>
      <c r="F79" s="340">
        <f t="shared" si="1"/>
        <v>0</v>
      </c>
      <c r="G79" s="340">
        <f t="shared" si="1"/>
        <v>0</v>
      </c>
      <c r="H79" s="340">
        <f t="shared" si="1"/>
        <v>0</v>
      </c>
      <c r="I79" s="340">
        <f t="shared" si="1"/>
        <v>0</v>
      </c>
      <c r="J79" s="340">
        <f t="shared" si="1"/>
        <v>0</v>
      </c>
      <c r="K79" s="340">
        <f t="shared" si="1"/>
        <v>0</v>
      </c>
      <c r="L79" s="340">
        <f t="shared" si="1"/>
        <v>0</v>
      </c>
      <c r="M79" s="340">
        <f t="shared" si="1"/>
        <v>0</v>
      </c>
      <c r="N79" s="340">
        <f t="shared" si="1"/>
        <v>0</v>
      </c>
      <c r="O79" s="340">
        <f t="shared" si="1"/>
        <v>0</v>
      </c>
      <c r="P79" s="340">
        <f t="shared" si="1"/>
        <v>0</v>
      </c>
      <c r="Q79" s="340">
        <f t="shared" si="1"/>
        <v>0</v>
      </c>
      <c r="R79" s="340">
        <f t="shared" si="1"/>
        <v>0</v>
      </c>
      <c r="S79" s="340">
        <f t="shared" si="1"/>
        <v>0</v>
      </c>
    </row>
    <row r="80" spans="1:19">
      <c r="A80" s="4"/>
      <c r="B80" s="4"/>
      <c r="C80" s="4"/>
      <c r="D80" s="4"/>
      <c r="E80" s="4"/>
      <c r="F80" s="4"/>
      <c r="G80" s="4"/>
      <c r="H80" s="4"/>
      <c r="I80" s="4"/>
      <c r="J80" s="4"/>
      <c r="K80" s="4"/>
      <c r="L80" s="4"/>
      <c r="M80" s="4"/>
      <c r="N80" s="4"/>
      <c r="O80" s="4"/>
      <c r="P80" s="4"/>
      <c r="Q80" s="4"/>
      <c r="R80" s="4"/>
      <c r="S80" s="4"/>
    </row>
    <row r="81" spans="1:19" ht="22.5" customHeight="1">
      <c r="A81" s="1004" t="s">
        <v>2842</v>
      </c>
      <c r="B81" s="1005"/>
      <c r="C81" s="1005"/>
      <c r="D81" s="1005"/>
      <c r="E81" s="1005"/>
      <c r="F81" s="1005"/>
      <c r="G81" s="1005"/>
      <c r="H81" s="1005"/>
      <c r="I81" s="1005"/>
      <c r="J81" s="1005"/>
      <c r="K81" s="1005"/>
      <c r="L81" s="1005"/>
      <c r="M81" s="1005"/>
      <c r="N81" s="1005"/>
      <c r="O81" s="1005"/>
      <c r="P81" s="1005"/>
      <c r="Q81" s="1005"/>
      <c r="R81" s="1005"/>
      <c r="S81" s="1006"/>
    </row>
    <row r="82" spans="1:19">
      <c r="A82" s="976" t="s">
        <v>3654</v>
      </c>
      <c r="B82" s="977"/>
      <c r="C82" s="977"/>
      <c r="D82" s="977"/>
      <c r="E82" s="977"/>
      <c r="F82" s="977"/>
      <c r="G82" s="977"/>
      <c r="H82" s="977"/>
      <c r="I82" s="977"/>
      <c r="J82" s="977"/>
      <c r="K82" s="977"/>
      <c r="L82" s="977"/>
      <c r="M82" s="977"/>
      <c r="N82" s="977"/>
      <c r="O82" s="977"/>
      <c r="P82" s="977"/>
      <c r="Q82" s="977"/>
      <c r="R82" s="977"/>
      <c r="S82" s="978"/>
    </row>
    <row r="83" spans="1:19">
      <c r="A83" s="976" t="s">
        <v>2549</v>
      </c>
      <c r="B83" s="977"/>
      <c r="C83" s="977"/>
      <c r="D83" s="977"/>
      <c r="E83" s="977"/>
      <c r="F83" s="977"/>
      <c r="G83" s="977"/>
      <c r="H83" s="977"/>
      <c r="I83" s="977"/>
      <c r="J83" s="977"/>
      <c r="K83" s="977"/>
      <c r="L83" s="977"/>
      <c r="M83" s="977"/>
      <c r="N83" s="977"/>
      <c r="O83" s="977"/>
      <c r="P83" s="977"/>
      <c r="Q83" s="977"/>
      <c r="R83" s="977"/>
      <c r="S83" s="978"/>
    </row>
    <row r="84" spans="1:19">
      <c r="A84" s="976" t="s">
        <v>2542</v>
      </c>
      <c r="B84" s="977"/>
      <c r="C84" s="977"/>
      <c r="D84" s="977"/>
      <c r="E84" s="977"/>
      <c r="F84" s="977"/>
      <c r="G84" s="977"/>
      <c r="H84" s="977"/>
      <c r="I84" s="977"/>
      <c r="J84" s="977"/>
      <c r="K84" s="977"/>
      <c r="L84" s="977"/>
      <c r="M84" s="977"/>
      <c r="N84" s="977"/>
      <c r="O84" s="977"/>
      <c r="P84" s="977"/>
      <c r="Q84" s="977"/>
      <c r="R84" s="977"/>
      <c r="S84" s="978"/>
    </row>
    <row r="85" spans="1:19">
      <c r="A85" s="976" t="s">
        <v>2550</v>
      </c>
      <c r="B85" s="977"/>
      <c r="C85" s="977"/>
      <c r="D85" s="977"/>
      <c r="E85" s="977"/>
      <c r="F85" s="977"/>
      <c r="G85" s="977"/>
      <c r="H85" s="977"/>
      <c r="I85" s="977"/>
      <c r="J85" s="977"/>
      <c r="K85" s="977"/>
      <c r="L85" s="977"/>
      <c r="M85" s="977"/>
      <c r="N85" s="977"/>
      <c r="O85" s="977"/>
      <c r="P85" s="977"/>
      <c r="Q85" s="977"/>
      <c r="R85" s="977"/>
      <c r="S85" s="978"/>
    </row>
    <row r="86" spans="1:19">
      <c r="A86" s="976" t="s">
        <v>2551</v>
      </c>
      <c r="B86" s="977"/>
      <c r="C86" s="977"/>
      <c r="D86" s="977"/>
      <c r="E86" s="977"/>
      <c r="F86" s="977"/>
      <c r="G86" s="977"/>
      <c r="H86" s="977"/>
      <c r="I86" s="977"/>
      <c r="J86" s="977"/>
      <c r="K86" s="977"/>
      <c r="L86" s="977"/>
      <c r="M86" s="977"/>
      <c r="N86" s="977"/>
      <c r="O86" s="977"/>
      <c r="P86" s="977"/>
      <c r="Q86" s="977"/>
      <c r="R86" s="977"/>
      <c r="S86" s="978"/>
    </row>
    <row r="87" spans="1:19">
      <c r="A87" s="976" t="s">
        <v>2552</v>
      </c>
      <c r="B87" s="977"/>
      <c r="C87" s="977"/>
      <c r="D87" s="977"/>
      <c r="E87" s="977"/>
      <c r="F87" s="977"/>
      <c r="G87" s="977"/>
      <c r="H87" s="977"/>
      <c r="I87" s="977"/>
      <c r="J87" s="977"/>
      <c r="K87" s="977"/>
      <c r="L87" s="977"/>
      <c r="M87" s="977"/>
      <c r="N87" s="977"/>
      <c r="O87" s="977"/>
      <c r="P87" s="977"/>
      <c r="Q87" s="977"/>
      <c r="R87" s="977"/>
      <c r="S87" s="978"/>
    </row>
    <row r="88" spans="1:19">
      <c r="A88" s="976" t="s">
        <v>2553</v>
      </c>
      <c r="B88" s="977"/>
      <c r="C88" s="977"/>
      <c r="D88" s="977"/>
      <c r="E88" s="977"/>
      <c r="F88" s="977"/>
      <c r="G88" s="977"/>
      <c r="H88" s="977"/>
      <c r="I88" s="977"/>
      <c r="J88" s="977"/>
      <c r="K88" s="977"/>
      <c r="L88" s="977"/>
      <c r="M88" s="977"/>
      <c r="N88" s="977"/>
      <c r="O88" s="977"/>
      <c r="P88" s="977"/>
      <c r="Q88" s="977"/>
      <c r="R88" s="977"/>
      <c r="S88" s="978"/>
    </row>
    <row r="89" spans="1:19">
      <c r="A89" s="976" t="s">
        <v>2554</v>
      </c>
      <c r="B89" s="977"/>
      <c r="C89" s="977"/>
      <c r="D89" s="977"/>
      <c r="E89" s="977"/>
      <c r="F89" s="977"/>
      <c r="G89" s="977"/>
      <c r="H89" s="977"/>
      <c r="I89" s="977"/>
      <c r="J89" s="977"/>
      <c r="K89" s="977"/>
      <c r="L89" s="977"/>
      <c r="M89" s="977"/>
      <c r="N89" s="977"/>
      <c r="O89" s="977"/>
      <c r="P89" s="977"/>
      <c r="Q89" s="977"/>
      <c r="R89" s="977"/>
      <c r="S89" s="978"/>
    </row>
    <row r="90" spans="1:19">
      <c r="A90" s="982" t="s">
        <v>1088</v>
      </c>
      <c r="B90" s="983"/>
      <c r="C90" s="983"/>
      <c r="D90" s="983"/>
      <c r="E90" s="983"/>
      <c r="F90" s="983"/>
      <c r="G90" s="983"/>
      <c r="H90" s="983"/>
      <c r="I90" s="983"/>
      <c r="J90" s="983"/>
      <c r="K90" s="983"/>
      <c r="L90" s="983"/>
      <c r="M90" s="983"/>
      <c r="N90" s="983"/>
      <c r="O90" s="983"/>
      <c r="P90" s="983"/>
      <c r="Q90" s="983"/>
      <c r="R90" s="983"/>
      <c r="S90" s="984"/>
    </row>
    <row r="91" spans="1:19" ht="27.75" customHeight="1">
      <c r="A91" s="98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985"/>
    </row>
    <row r="92" spans="1:19" ht="25.5"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63" customHeight="1">
      <c r="A93" s="985"/>
      <c r="B93" s="985"/>
      <c r="C93" s="1003"/>
      <c r="D93" s="985"/>
      <c r="E93" s="985"/>
      <c r="F93" s="191" t="s">
        <v>63</v>
      </c>
      <c r="G93" s="191" t="s">
        <v>64</v>
      </c>
      <c r="H93" s="191" t="s">
        <v>65</v>
      </c>
      <c r="I93" s="985"/>
      <c r="J93" s="985"/>
      <c r="K93" s="193" t="s">
        <v>66</v>
      </c>
      <c r="L93" s="193" t="s">
        <v>67</v>
      </c>
      <c r="M93" s="193" t="s">
        <v>68</v>
      </c>
      <c r="N93" s="193" t="s">
        <v>67</v>
      </c>
      <c r="O93" s="985"/>
      <c r="P93" s="985"/>
      <c r="Q93" s="985"/>
      <c r="R93" s="985"/>
      <c r="S93" s="985"/>
    </row>
    <row r="94" spans="1:19">
      <c r="A94" s="994" t="s">
        <v>69</v>
      </c>
      <c r="B94" s="994"/>
      <c r="C94" s="994"/>
      <c r="D94" s="994"/>
      <c r="E94" s="994"/>
      <c r="F94" s="994"/>
      <c r="G94" s="994"/>
      <c r="H94" s="994"/>
      <c r="I94" s="994"/>
      <c r="J94" s="994"/>
      <c r="K94" s="994"/>
      <c r="L94" s="994"/>
      <c r="M94" s="994"/>
      <c r="N94" s="994"/>
      <c r="O94" s="994"/>
      <c r="P94" s="994"/>
      <c r="Q94" s="994"/>
      <c r="R94" s="994"/>
      <c r="S94" s="994"/>
    </row>
    <row r="95" spans="1:19" s="95" customFormat="1">
      <c r="A95" s="510">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994" t="s">
        <v>70</v>
      </c>
      <c r="B96" s="994"/>
      <c r="C96" s="994"/>
      <c r="D96" s="994"/>
      <c r="E96" s="994"/>
      <c r="F96" s="994"/>
      <c r="G96" s="994"/>
      <c r="H96" s="994"/>
      <c r="I96" s="994"/>
      <c r="J96" s="994"/>
      <c r="K96" s="994"/>
      <c r="L96" s="994"/>
      <c r="M96" s="994"/>
      <c r="N96" s="994"/>
      <c r="O96" s="994"/>
      <c r="P96" s="994"/>
      <c r="Q96" s="994"/>
      <c r="R96" s="994"/>
      <c r="S96" s="994"/>
    </row>
    <row r="97" spans="1:19" s="95" customFormat="1">
      <c r="A97" s="717">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994" t="s">
        <v>71</v>
      </c>
      <c r="B98" s="994"/>
      <c r="C98" s="994"/>
      <c r="D98" s="994"/>
      <c r="E98" s="994"/>
      <c r="F98" s="994"/>
      <c r="G98" s="994"/>
      <c r="H98" s="994"/>
      <c r="I98" s="994"/>
      <c r="J98" s="994"/>
      <c r="K98" s="994"/>
      <c r="L98" s="994"/>
      <c r="M98" s="994"/>
      <c r="N98" s="994"/>
      <c r="O98" s="994"/>
      <c r="P98" s="994"/>
      <c r="Q98" s="994"/>
      <c r="R98" s="994"/>
      <c r="S98" s="994"/>
    </row>
    <row r="99" spans="1:19" s="95" customFormat="1">
      <c r="A99" s="747">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776" customFormat="1">
      <c r="A101" s="771">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c r="A102" s="995" t="s">
        <v>73</v>
      </c>
      <c r="B102" s="995"/>
      <c r="C102" s="995"/>
      <c r="D102" s="995"/>
      <c r="E102" s="995"/>
      <c r="F102" s="995"/>
      <c r="G102" s="995"/>
      <c r="H102" s="995"/>
      <c r="I102" s="995"/>
      <c r="J102" s="995"/>
      <c r="K102" s="995"/>
      <c r="L102" s="995"/>
      <c r="M102" s="995"/>
      <c r="N102" s="995"/>
      <c r="O102" s="995"/>
      <c r="P102" s="995"/>
      <c r="Q102" s="995"/>
      <c r="R102" s="995"/>
      <c r="S102" s="995"/>
    </row>
    <row r="103" spans="1:19" s="811" customFormat="1">
      <c r="A103" s="80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994" t="s">
        <v>74</v>
      </c>
      <c r="B104" s="994"/>
      <c r="C104" s="994"/>
      <c r="D104" s="994"/>
      <c r="E104" s="994"/>
      <c r="F104" s="994"/>
      <c r="G104" s="994"/>
      <c r="H104" s="994"/>
      <c r="I104" s="994"/>
      <c r="J104" s="994"/>
      <c r="K104" s="994"/>
      <c r="L104" s="994"/>
      <c r="M104" s="994"/>
      <c r="N104" s="994"/>
      <c r="O104" s="994"/>
      <c r="P104" s="994"/>
      <c r="Q104" s="994"/>
      <c r="R104" s="994"/>
      <c r="S104" s="994"/>
    </row>
    <row r="105" spans="1:19" s="95" customFormat="1">
      <c r="A105" s="569">
        <v>0</v>
      </c>
      <c r="B105" s="18">
        <v>0</v>
      </c>
      <c r="C105" s="18">
        <v>0</v>
      </c>
      <c r="D105" s="18">
        <v>0</v>
      </c>
      <c r="E105" s="18">
        <v>0</v>
      </c>
      <c r="F105" s="18">
        <v>0</v>
      </c>
      <c r="G105" s="18">
        <v>0</v>
      </c>
      <c r="H105" s="18">
        <v>0</v>
      </c>
      <c r="I105" s="18">
        <v>0</v>
      </c>
      <c r="J105" s="18">
        <v>0</v>
      </c>
      <c r="K105" s="18"/>
      <c r="L105" s="18"/>
      <c r="M105" s="18"/>
      <c r="N105" s="18"/>
      <c r="O105" s="18">
        <v>0</v>
      </c>
      <c r="P105" s="18">
        <v>0</v>
      </c>
      <c r="Q105" s="18">
        <v>0</v>
      </c>
      <c r="R105" s="18">
        <v>0</v>
      </c>
      <c r="S105" s="18">
        <v>0</v>
      </c>
    </row>
    <row r="106" spans="1:19">
      <c r="A106" s="994" t="s">
        <v>75</v>
      </c>
      <c r="B106" s="994"/>
      <c r="C106" s="994"/>
      <c r="D106" s="994"/>
      <c r="E106" s="994"/>
      <c r="F106" s="994"/>
      <c r="G106" s="994"/>
      <c r="H106" s="994"/>
      <c r="I106" s="994"/>
      <c r="J106" s="994"/>
      <c r="K106" s="994"/>
      <c r="L106" s="994"/>
      <c r="M106" s="994"/>
      <c r="N106" s="994"/>
      <c r="O106" s="994"/>
      <c r="P106" s="994"/>
      <c r="Q106" s="994"/>
      <c r="R106" s="994"/>
      <c r="S106" s="994"/>
    </row>
    <row r="107" spans="1:19" s="856" customFormat="1" ht="12.75">
      <c r="A107" s="851">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994" t="s">
        <v>76</v>
      </c>
      <c r="B108" s="994"/>
      <c r="C108" s="994"/>
      <c r="D108" s="994"/>
      <c r="E108" s="994"/>
      <c r="F108" s="994"/>
      <c r="G108" s="994"/>
      <c r="H108" s="994"/>
      <c r="I108" s="994"/>
      <c r="J108" s="994"/>
      <c r="K108" s="994"/>
      <c r="L108" s="994"/>
      <c r="M108" s="994"/>
      <c r="N108" s="994"/>
      <c r="O108" s="994"/>
      <c r="P108" s="994"/>
      <c r="Q108" s="994"/>
      <c r="R108" s="994"/>
      <c r="S108" s="994"/>
    </row>
    <row r="109" spans="1:19" s="877" customFormat="1" ht="12.75">
      <c r="A109" s="872">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994" t="s">
        <v>77</v>
      </c>
      <c r="B110" s="994"/>
      <c r="C110" s="994"/>
      <c r="D110" s="994"/>
      <c r="E110" s="994"/>
      <c r="F110" s="994"/>
      <c r="G110" s="994"/>
      <c r="H110" s="994"/>
      <c r="I110" s="994"/>
      <c r="J110" s="994"/>
      <c r="K110" s="994"/>
      <c r="L110" s="994"/>
      <c r="M110" s="994"/>
      <c r="N110" s="994"/>
      <c r="O110" s="994"/>
      <c r="P110" s="994"/>
      <c r="Q110" s="994"/>
      <c r="R110" s="994"/>
      <c r="S110" s="994"/>
    </row>
    <row r="111" spans="1:19" s="903" customFormat="1" ht="12.75">
      <c r="A111" s="900">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921" customFormat="1" ht="12.75">
      <c r="A113" s="9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921" customFormat="1" ht="12.75">
      <c r="A115" s="9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940" customFormat="1" ht="12.75">
      <c r="A117" s="93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c r="A118" s="996" t="s">
        <v>3653</v>
      </c>
      <c r="B118" s="999"/>
      <c r="C118" s="999"/>
      <c r="D118" s="999"/>
      <c r="E118" s="999"/>
      <c r="F118" s="999"/>
      <c r="G118" s="999"/>
      <c r="H118" s="999"/>
      <c r="I118" s="999"/>
      <c r="J118" s="999"/>
      <c r="K118" s="999"/>
      <c r="L118" s="999"/>
      <c r="M118" s="999"/>
      <c r="N118" s="999"/>
      <c r="O118" s="999"/>
      <c r="P118" s="999"/>
      <c r="Q118" s="999"/>
      <c r="R118" s="999"/>
      <c r="S118" s="1000"/>
    </row>
    <row r="119" spans="1:19" s="96" customFormat="1">
      <c r="A119" s="197">
        <f>SUM(A117,A115,A113,A111,A109,A107,A105,A103,A101,A99,A97,A95)</f>
        <v>0</v>
      </c>
      <c r="B119" s="340">
        <f t="shared" ref="B119:S119" si="2">SUM(B117,B115,B113,B111,B109,B107,B105,B103,B101,B99,B97,B95)</f>
        <v>0</v>
      </c>
      <c r="C119" s="340">
        <f t="shared" si="2"/>
        <v>0</v>
      </c>
      <c r="D119" s="340">
        <f t="shared" si="2"/>
        <v>0</v>
      </c>
      <c r="E119" s="340">
        <f t="shared" si="2"/>
        <v>0</v>
      </c>
      <c r="F119" s="340">
        <f t="shared" si="2"/>
        <v>0</v>
      </c>
      <c r="G119" s="340">
        <f t="shared" si="2"/>
        <v>0</v>
      </c>
      <c r="H119" s="340">
        <f t="shared" si="2"/>
        <v>0</v>
      </c>
      <c r="I119" s="340">
        <f t="shared" si="2"/>
        <v>0</v>
      </c>
      <c r="J119" s="340">
        <f t="shared" si="2"/>
        <v>0</v>
      </c>
      <c r="K119" s="340">
        <f t="shared" si="2"/>
        <v>0</v>
      </c>
      <c r="L119" s="340">
        <f t="shared" si="2"/>
        <v>0</v>
      </c>
      <c r="M119" s="340">
        <f t="shared" si="2"/>
        <v>0</v>
      </c>
      <c r="N119" s="340">
        <f t="shared" si="2"/>
        <v>0</v>
      </c>
      <c r="O119" s="340">
        <f t="shared" si="2"/>
        <v>0</v>
      </c>
      <c r="P119" s="340">
        <f t="shared" si="2"/>
        <v>0</v>
      </c>
      <c r="Q119" s="340">
        <f t="shared" si="2"/>
        <v>0</v>
      </c>
      <c r="R119" s="340">
        <f t="shared" si="2"/>
        <v>0</v>
      </c>
      <c r="S119" s="340">
        <f t="shared" si="2"/>
        <v>0</v>
      </c>
    </row>
    <row r="120" spans="1:19">
      <c r="A120" s="4"/>
      <c r="B120" s="4"/>
      <c r="C120" s="4"/>
      <c r="D120" s="4"/>
      <c r="E120" s="4"/>
      <c r="F120" s="4"/>
      <c r="G120" s="4"/>
      <c r="H120" s="4"/>
      <c r="I120" s="4"/>
      <c r="J120" s="4"/>
      <c r="K120" s="4"/>
      <c r="L120" s="4"/>
      <c r="M120" s="4"/>
      <c r="N120" s="4"/>
      <c r="O120" s="4"/>
      <c r="P120" s="4"/>
      <c r="Q120" s="4"/>
      <c r="R120" s="4"/>
      <c r="S120" s="4"/>
    </row>
    <row r="121" spans="1:19" ht="25.5" customHeight="1">
      <c r="A121" s="1004" t="s">
        <v>2843</v>
      </c>
      <c r="B121" s="1005"/>
      <c r="C121" s="1005"/>
      <c r="D121" s="1005"/>
      <c r="E121" s="1005"/>
      <c r="F121" s="1005"/>
      <c r="G121" s="1005"/>
      <c r="H121" s="1005"/>
      <c r="I121" s="1005"/>
      <c r="J121" s="1005"/>
      <c r="K121" s="1005"/>
      <c r="L121" s="1005"/>
      <c r="M121" s="1005"/>
      <c r="N121" s="1005"/>
      <c r="O121" s="1005"/>
      <c r="P121" s="1005"/>
      <c r="Q121" s="1005"/>
      <c r="R121" s="1005"/>
      <c r="S121" s="1006"/>
    </row>
    <row r="122" spans="1:19">
      <c r="A122" s="976" t="s">
        <v>3654</v>
      </c>
      <c r="B122" s="977"/>
      <c r="C122" s="977"/>
      <c r="D122" s="977"/>
      <c r="E122" s="977"/>
      <c r="F122" s="977"/>
      <c r="G122" s="977"/>
      <c r="H122" s="977"/>
      <c r="I122" s="977"/>
      <c r="J122" s="977"/>
      <c r="K122" s="977"/>
      <c r="L122" s="977"/>
      <c r="M122" s="977"/>
      <c r="N122" s="977"/>
      <c r="O122" s="977"/>
      <c r="P122" s="977"/>
      <c r="Q122" s="977"/>
      <c r="R122" s="977"/>
      <c r="S122" s="978"/>
    </row>
    <row r="123" spans="1:19">
      <c r="A123" s="976" t="s">
        <v>2555</v>
      </c>
      <c r="B123" s="977"/>
      <c r="C123" s="977"/>
      <c r="D123" s="977"/>
      <c r="E123" s="977"/>
      <c r="F123" s="977"/>
      <c r="G123" s="977"/>
      <c r="H123" s="977"/>
      <c r="I123" s="977"/>
      <c r="J123" s="977"/>
      <c r="K123" s="977"/>
      <c r="L123" s="977"/>
      <c r="M123" s="977"/>
      <c r="N123" s="977"/>
      <c r="O123" s="977"/>
      <c r="P123" s="977"/>
      <c r="Q123" s="977"/>
      <c r="R123" s="977"/>
      <c r="S123" s="978"/>
    </row>
    <row r="124" spans="1:19">
      <c r="A124" s="976" t="s">
        <v>306</v>
      </c>
      <c r="B124" s="977"/>
      <c r="C124" s="977"/>
      <c r="D124" s="977"/>
      <c r="E124" s="977"/>
      <c r="F124" s="977"/>
      <c r="G124" s="977"/>
      <c r="H124" s="977"/>
      <c r="I124" s="977"/>
      <c r="J124" s="977"/>
      <c r="K124" s="977"/>
      <c r="L124" s="977"/>
      <c r="M124" s="977"/>
      <c r="N124" s="977"/>
      <c r="O124" s="977"/>
      <c r="P124" s="977"/>
      <c r="Q124" s="977"/>
      <c r="R124" s="977"/>
      <c r="S124" s="978"/>
    </row>
    <row r="125" spans="1:19">
      <c r="A125" s="976" t="s">
        <v>2556</v>
      </c>
      <c r="B125" s="977"/>
      <c r="C125" s="977"/>
      <c r="D125" s="977"/>
      <c r="E125" s="977"/>
      <c r="F125" s="977"/>
      <c r="G125" s="977"/>
      <c r="H125" s="977"/>
      <c r="I125" s="977"/>
      <c r="J125" s="977"/>
      <c r="K125" s="977"/>
      <c r="L125" s="977"/>
      <c r="M125" s="977"/>
      <c r="N125" s="977"/>
      <c r="O125" s="977"/>
      <c r="P125" s="977"/>
      <c r="Q125" s="977"/>
      <c r="R125" s="977"/>
      <c r="S125" s="978"/>
    </row>
    <row r="126" spans="1:19">
      <c r="A126" s="976" t="s">
        <v>2557</v>
      </c>
      <c r="B126" s="977"/>
      <c r="C126" s="977"/>
      <c r="D126" s="977"/>
      <c r="E126" s="977"/>
      <c r="F126" s="977"/>
      <c r="G126" s="977"/>
      <c r="H126" s="977"/>
      <c r="I126" s="977"/>
      <c r="J126" s="977"/>
      <c r="K126" s="977"/>
      <c r="L126" s="977"/>
      <c r="M126" s="977"/>
      <c r="N126" s="977"/>
      <c r="O126" s="977"/>
      <c r="P126" s="977"/>
      <c r="Q126" s="977"/>
      <c r="R126" s="977"/>
      <c r="S126" s="978"/>
    </row>
    <row r="127" spans="1:19">
      <c r="A127" s="976" t="s">
        <v>2558</v>
      </c>
      <c r="B127" s="977"/>
      <c r="C127" s="977"/>
      <c r="D127" s="977"/>
      <c r="E127" s="977"/>
      <c r="F127" s="977"/>
      <c r="G127" s="977"/>
      <c r="H127" s="977"/>
      <c r="I127" s="977"/>
      <c r="J127" s="977"/>
      <c r="K127" s="977"/>
      <c r="L127" s="977"/>
      <c r="M127" s="977"/>
      <c r="N127" s="977"/>
      <c r="O127" s="977"/>
      <c r="P127" s="977"/>
      <c r="Q127" s="977"/>
      <c r="R127" s="977"/>
      <c r="S127" s="978"/>
    </row>
    <row r="128" spans="1:19">
      <c r="A128" s="976" t="s">
        <v>2559</v>
      </c>
      <c r="B128" s="977"/>
      <c r="C128" s="977"/>
      <c r="D128" s="977"/>
      <c r="E128" s="977"/>
      <c r="F128" s="977"/>
      <c r="G128" s="977"/>
      <c r="H128" s="977"/>
      <c r="I128" s="977"/>
      <c r="J128" s="977"/>
      <c r="K128" s="977"/>
      <c r="L128" s="977"/>
      <c r="M128" s="977"/>
      <c r="N128" s="977"/>
      <c r="O128" s="977"/>
      <c r="P128" s="977"/>
      <c r="Q128" s="977"/>
      <c r="R128" s="977"/>
      <c r="S128" s="978"/>
    </row>
    <row r="129" spans="1:19">
      <c r="A129" s="976" t="s">
        <v>2560</v>
      </c>
      <c r="B129" s="977"/>
      <c r="C129" s="977"/>
      <c r="D129" s="977"/>
      <c r="E129" s="977"/>
      <c r="F129" s="977"/>
      <c r="G129" s="977"/>
      <c r="H129" s="977"/>
      <c r="I129" s="977"/>
      <c r="J129" s="977"/>
      <c r="K129" s="977"/>
      <c r="L129" s="977"/>
      <c r="M129" s="977"/>
      <c r="N129" s="977"/>
      <c r="O129" s="977"/>
      <c r="P129" s="977"/>
      <c r="Q129" s="977"/>
      <c r="R129" s="977"/>
      <c r="S129" s="978"/>
    </row>
    <row r="130" spans="1:19">
      <c r="A130" s="982" t="s">
        <v>1088</v>
      </c>
      <c r="B130" s="983"/>
      <c r="C130" s="983"/>
      <c r="D130" s="983"/>
      <c r="E130" s="983"/>
      <c r="F130" s="983"/>
      <c r="G130" s="983"/>
      <c r="H130" s="983"/>
      <c r="I130" s="983"/>
      <c r="J130" s="983"/>
      <c r="K130" s="983"/>
      <c r="L130" s="983"/>
      <c r="M130" s="983"/>
      <c r="N130" s="983"/>
      <c r="O130" s="983"/>
      <c r="P130" s="983"/>
      <c r="Q130" s="983"/>
      <c r="R130" s="983"/>
      <c r="S130" s="984"/>
    </row>
    <row r="131" spans="1:19" ht="30.75" customHeight="1">
      <c r="A131" s="98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985"/>
    </row>
    <row r="132" spans="1:19" ht="26.2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63.75" customHeight="1">
      <c r="A133" s="985"/>
      <c r="B133" s="985"/>
      <c r="C133" s="1003"/>
      <c r="D133" s="985"/>
      <c r="E133" s="985"/>
      <c r="F133" s="191" t="s">
        <v>63</v>
      </c>
      <c r="G133" s="191" t="s">
        <v>64</v>
      </c>
      <c r="H133" s="191" t="s">
        <v>65</v>
      </c>
      <c r="I133" s="985"/>
      <c r="J133" s="985"/>
      <c r="K133" s="193" t="s">
        <v>66</v>
      </c>
      <c r="L133" s="193" t="s">
        <v>67</v>
      </c>
      <c r="M133" s="193" t="s">
        <v>68</v>
      </c>
      <c r="N133" s="193" t="s">
        <v>67</v>
      </c>
      <c r="O133" s="985"/>
      <c r="P133" s="985"/>
      <c r="Q133" s="985"/>
      <c r="R133" s="985"/>
      <c r="S133" s="985"/>
    </row>
    <row r="134" spans="1:19">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s="95" customFormat="1">
      <c r="A135" s="510">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994" t="s">
        <v>70</v>
      </c>
      <c r="B136" s="994"/>
      <c r="C136" s="994"/>
      <c r="D136" s="994"/>
      <c r="E136" s="994"/>
      <c r="F136" s="994"/>
      <c r="G136" s="994"/>
      <c r="H136" s="994"/>
      <c r="I136" s="994"/>
      <c r="J136" s="994"/>
      <c r="K136" s="994"/>
      <c r="L136" s="994"/>
      <c r="M136" s="994"/>
      <c r="N136" s="994"/>
      <c r="O136" s="994"/>
      <c r="P136" s="994"/>
      <c r="Q136" s="994"/>
      <c r="R136" s="994"/>
      <c r="S136" s="994"/>
    </row>
    <row r="137" spans="1:19" s="95" customFormat="1">
      <c r="A137" s="717">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s="95" customFormat="1">
      <c r="A139" s="747">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776" customFormat="1">
      <c r="A141" s="771">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995" t="s">
        <v>73</v>
      </c>
      <c r="B142" s="995"/>
      <c r="C142" s="995"/>
      <c r="D142" s="995"/>
      <c r="E142" s="995"/>
      <c r="F142" s="995"/>
      <c r="G142" s="995"/>
      <c r="H142" s="995"/>
      <c r="I142" s="995"/>
      <c r="J142" s="995"/>
      <c r="K142" s="995"/>
      <c r="L142" s="995"/>
      <c r="M142" s="995"/>
      <c r="N142" s="995"/>
      <c r="O142" s="995"/>
      <c r="P142" s="995"/>
      <c r="Q142" s="995"/>
      <c r="R142" s="995"/>
      <c r="S142" s="995"/>
    </row>
    <row r="143" spans="1:19" s="811" customFormat="1">
      <c r="A143" s="80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s="95" customFormat="1">
      <c r="A145" s="569">
        <v>0</v>
      </c>
      <c r="B145" s="18">
        <v>0</v>
      </c>
      <c r="C145" s="18">
        <v>0</v>
      </c>
      <c r="D145" s="18">
        <v>0</v>
      </c>
      <c r="E145" s="18">
        <v>0</v>
      </c>
      <c r="F145" s="18">
        <v>0</v>
      </c>
      <c r="G145" s="18">
        <v>0</v>
      </c>
      <c r="H145" s="18">
        <v>0</v>
      </c>
      <c r="I145" s="18">
        <v>0</v>
      </c>
      <c r="J145" s="18">
        <v>0</v>
      </c>
      <c r="K145" s="18"/>
      <c r="L145" s="18"/>
      <c r="M145" s="18"/>
      <c r="N145" s="18"/>
      <c r="O145" s="18">
        <v>0</v>
      </c>
      <c r="P145" s="18">
        <v>0</v>
      </c>
      <c r="Q145" s="18">
        <v>0</v>
      </c>
      <c r="R145" s="18">
        <v>0</v>
      </c>
      <c r="S145" s="18">
        <v>0</v>
      </c>
    </row>
    <row r="146" spans="1:19">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s="856" customFormat="1" ht="12.75">
      <c r="A147" s="851">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s="877" customFormat="1" ht="12.75">
      <c r="A149" s="872">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s="903" customFormat="1" ht="12.75">
      <c r="A151" s="900">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s="921" customFormat="1" ht="12.75">
      <c r="A153" s="9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s="921" customFormat="1" ht="12.75">
      <c r="A155" s="9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s="940" customFormat="1" ht="12.75">
      <c r="A157" s="93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996" t="s">
        <v>3653</v>
      </c>
      <c r="B158" s="999"/>
      <c r="C158" s="999"/>
      <c r="D158" s="999"/>
      <c r="E158" s="999"/>
      <c r="F158" s="999"/>
      <c r="G158" s="999"/>
      <c r="H158" s="999"/>
      <c r="I158" s="999"/>
      <c r="J158" s="999"/>
      <c r="K158" s="999"/>
      <c r="L158" s="999"/>
      <c r="M158" s="999"/>
      <c r="N158" s="999"/>
      <c r="O158" s="999"/>
      <c r="P158" s="999"/>
      <c r="Q158" s="999"/>
      <c r="R158" s="999"/>
      <c r="S158" s="1000"/>
    </row>
    <row r="159" spans="1:19" s="96" customFormat="1">
      <c r="A159" s="197">
        <f>SUM(A157,A155,A153,A151,A149,A147,A145,A143,A141,A139,A137,A135)</f>
        <v>0</v>
      </c>
      <c r="B159" s="340">
        <f t="shared" ref="B159:S159" si="3">SUM(B157,B155,B153,B151,B149,B147,B145,B143,B141,B139,B137,B135)</f>
        <v>0</v>
      </c>
      <c r="C159" s="340">
        <f t="shared" si="3"/>
        <v>0</v>
      </c>
      <c r="D159" s="340">
        <f t="shared" si="3"/>
        <v>0</v>
      </c>
      <c r="E159" s="340">
        <f t="shared" si="3"/>
        <v>0</v>
      </c>
      <c r="F159" s="340">
        <f t="shared" si="3"/>
        <v>0</v>
      </c>
      <c r="G159" s="340">
        <f t="shared" si="3"/>
        <v>0</v>
      </c>
      <c r="H159" s="340">
        <f t="shared" si="3"/>
        <v>0</v>
      </c>
      <c r="I159" s="340">
        <f t="shared" si="3"/>
        <v>0</v>
      </c>
      <c r="J159" s="340">
        <f t="shared" si="3"/>
        <v>0</v>
      </c>
      <c r="K159" s="340">
        <f t="shared" si="3"/>
        <v>0</v>
      </c>
      <c r="L159" s="340">
        <f t="shared" si="3"/>
        <v>0</v>
      </c>
      <c r="M159" s="340">
        <f t="shared" si="3"/>
        <v>0</v>
      </c>
      <c r="N159" s="340">
        <f t="shared" si="3"/>
        <v>0</v>
      </c>
      <c r="O159" s="340">
        <f t="shared" si="3"/>
        <v>0</v>
      </c>
      <c r="P159" s="340">
        <f t="shared" si="3"/>
        <v>0</v>
      </c>
      <c r="Q159" s="340">
        <f t="shared" si="3"/>
        <v>0</v>
      </c>
      <c r="R159" s="340">
        <f t="shared" si="3"/>
        <v>0</v>
      </c>
      <c r="S159" s="340">
        <f t="shared" si="3"/>
        <v>0</v>
      </c>
    </row>
    <row r="160" spans="1:19">
      <c r="A160" s="4"/>
      <c r="B160" s="4"/>
      <c r="C160" s="4"/>
      <c r="D160" s="4"/>
      <c r="E160" s="4"/>
      <c r="F160" s="4"/>
      <c r="G160" s="4"/>
      <c r="H160" s="4"/>
      <c r="I160" s="4"/>
      <c r="J160" s="4"/>
      <c r="K160" s="4"/>
      <c r="L160" s="4"/>
      <c r="M160" s="4"/>
      <c r="N160" s="4"/>
      <c r="O160" s="4"/>
      <c r="P160" s="4"/>
      <c r="Q160" s="4"/>
      <c r="R160" s="4"/>
      <c r="S160" s="4"/>
    </row>
    <row r="161" spans="1:19" ht="24" customHeight="1">
      <c r="A161" s="1004" t="s">
        <v>2844</v>
      </c>
      <c r="B161" s="1005"/>
      <c r="C161" s="1005"/>
      <c r="D161" s="1005"/>
      <c r="E161" s="1005"/>
      <c r="F161" s="1005"/>
      <c r="G161" s="1005"/>
      <c r="H161" s="1005"/>
      <c r="I161" s="1005"/>
      <c r="J161" s="1005"/>
      <c r="K161" s="1005"/>
      <c r="L161" s="1005"/>
      <c r="M161" s="1005"/>
      <c r="N161" s="1005"/>
      <c r="O161" s="1005"/>
      <c r="P161" s="1005"/>
      <c r="Q161" s="1005"/>
      <c r="R161" s="1005"/>
      <c r="S161" s="1006"/>
    </row>
    <row r="162" spans="1:19">
      <c r="A162" s="976" t="s">
        <v>3593</v>
      </c>
      <c r="B162" s="977"/>
      <c r="C162" s="977"/>
      <c r="D162" s="977"/>
      <c r="E162" s="977"/>
      <c r="F162" s="977"/>
      <c r="G162" s="977"/>
      <c r="H162" s="977"/>
      <c r="I162" s="977"/>
      <c r="J162" s="977"/>
      <c r="K162" s="977"/>
      <c r="L162" s="977"/>
      <c r="M162" s="977"/>
      <c r="N162" s="977"/>
      <c r="O162" s="977"/>
      <c r="P162" s="977"/>
      <c r="Q162" s="977"/>
      <c r="R162" s="977"/>
      <c r="S162" s="978"/>
    </row>
    <row r="163" spans="1:19">
      <c r="A163" s="976" t="s">
        <v>2561</v>
      </c>
      <c r="B163" s="977"/>
      <c r="C163" s="977"/>
      <c r="D163" s="977"/>
      <c r="E163" s="977"/>
      <c r="F163" s="977"/>
      <c r="G163" s="977"/>
      <c r="H163" s="977"/>
      <c r="I163" s="977"/>
      <c r="J163" s="977"/>
      <c r="K163" s="977"/>
      <c r="L163" s="977"/>
      <c r="M163" s="977"/>
      <c r="N163" s="977"/>
      <c r="O163" s="977"/>
      <c r="P163" s="977"/>
      <c r="Q163" s="977"/>
      <c r="R163" s="977"/>
      <c r="S163" s="978"/>
    </row>
    <row r="164" spans="1:19">
      <c r="A164" s="976" t="s">
        <v>526</v>
      </c>
      <c r="B164" s="977"/>
      <c r="C164" s="977"/>
      <c r="D164" s="977"/>
      <c r="E164" s="977"/>
      <c r="F164" s="977"/>
      <c r="G164" s="977"/>
      <c r="H164" s="977"/>
      <c r="I164" s="977"/>
      <c r="J164" s="977"/>
      <c r="K164" s="977"/>
      <c r="L164" s="977"/>
      <c r="M164" s="977"/>
      <c r="N164" s="977"/>
      <c r="O164" s="977"/>
      <c r="P164" s="977"/>
      <c r="Q164" s="977"/>
      <c r="R164" s="977"/>
      <c r="S164" s="978"/>
    </row>
    <row r="165" spans="1:19">
      <c r="A165" s="976" t="s">
        <v>2556</v>
      </c>
      <c r="B165" s="977"/>
      <c r="C165" s="977"/>
      <c r="D165" s="977"/>
      <c r="E165" s="977"/>
      <c r="F165" s="977"/>
      <c r="G165" s="977"/>
      <c r="H165" s="977"/>
      <c r="I165" s="977"/>
      <c r="J165" s="977"/>
      <c r="K165" s="977"/>
      <c r="L165" s="977"/>
      <c r="M165" s="977"/>
      <c r="N165" s="977"/>
      <c r="O165" s="977"/>
      <c r="P165" s="977"/>
      <c r="Q165" s="977"/>
      <c r="R165" s="977"/>
      <c r="S165" s="978"/>
    </row>
    <row r="166" spans="1:19">
      <c r="A166" s="976" t="s">
        <v>2562</v>
      </c>
      <c r="B166" s="977"/>
      <c r="C166" s="977"/>
      <c r="D166" s="977"/>
      <c r="E166" s="977"/>
      <c r="F166" s="977"/>
      <c r="G166" s="977"/>
      <c r="H166" s="977"/>
      <c r="I166" s="977"/>
      <c r="J166" s="977"/>
      <c r="K166" s="977"/>
      <c r="L166" s="977"/>
      <c r="M166" s="977"/>
      <c r="N166" s="977"/>
      <c r="O166" s="977"/>
      <c r="P166" s="977"/>
      <c r="Q166" s="977"/>
      <c r="R166" s="977"/>
      <c r="S166" s="978"/>
    </row>
    <row r="167" spans="1:19">
      <c r="A167" s="976" t="s">
        <v>2563</v>
      </c>
      <c r="B167" s="977"/>
      <c r="C167" s="977"/>
      <c r="D167" s="977"/>
      <c r="E167" s="977"/>
      <c r="F167" s="977"/>
      <c r="G167" s="977"/>
      <c r="H167" s="977"/>
      <c r="I167" s="977"/>
      <c r="J167" s="977"/>
      <c r="K167" s="977"/>
      <c r="L167" s="977"/>
      <c r="M167" s="977"/>
      <c r="N167" s="977"/>
      <c r="O167" s="977"/>
      <c r="P167" s="977"/>
      <c r="Q167" s="977"/>
      <c r="R167" s="977"/>
      <c r="S167" s="978"/>
    </row>
    <row r="168" spans="1:19">
      <c r="A168" s="976" t="s">
        <v>2564</v>
      </c>
      <c r="B168" s="977"/>
      <c r="C168" s="977"/>
      <c r="D168" s="977"/>
      <c r="E168" s="977"/>
      <c r="F168" s="977"/>
      <c r="G168" s="977"/>
      <c r="H168" s="977"/>
      <c r="I168" s="977"/>
      <c r="J168" s="977"/>
      <c r="K168" s="977"/>
      <c r="L168" s="977"/>
      <c r="M168" s="977"/>
      <c r="N168" s="977"/>
      <c r="O168" s="977"/>
      <c r="P168" s="977"/>
      <c r="Q168" s="977"/>
      <c r="R168" s="977"/>
      <c r="S168" s="978"/>
    </row>
    <row r="169" spans="1:19">
      <c r="A169" s="976" t="s">
        <v>2565</v>
      </c>
      <c r="B169" s="977"/>
      <c r="C169" s="977"/>
      <c r="D169" s="977"/>
      <c r="E169" s="977"/>
      <c r="F169" s="977"/>
      <c r="G169" s="977"/>
      <c r="H169" s="977"/>
      <c r="I169" s="977"/>
      <c r="J169" s="977"/>
      <c r="K169" s="977"/>
      <c r="L169" s="977"/>
      <c r="M169" s="977"/>
      <c r="N169" s="977"/>
      <c r="O169" s="977"/>
      <c r="P169" s="977"/>
      <c r="Q169" s="977"/>
      <c r="R169" s="977"/>
      <c r="S169" s="978"/>
    </row>
    <row r="170" spans="1:19">
      <c r="A170" s="982" t="s">
        <v>2566</v>
      </c>
      <c r="B170" s="983"/>
      <c r="C170" s="983"/>
      <c r="D170" s="983"/>
      <c r="E170" s="983"/>
      <c r="F170" s="983"/>
      <c r="G170" s="983"/>
      <c r="H170" s="983"/>
      <c r="I170" s="983"/>
      <c r="J170" s="983"/>
      <c r="K170" s="983"/>
      <c r="L170" s="983"/>
      <c r="M170" s="983"/>
      <c r="N170" s="983"/>
      <c r="O170" s="983"/>
      <c r="P170" s="983"/>
      <c r="Q170" s="983"/>
      <c r="R170" s="983"/>
      <c r="S170" s="984"/>
    </row>
    <row r="171" spans="1:19" ht="34.5" customHeight="1">
      <c r="A171" s="985" t="s">
        <v>41</v>
      </c>
      <c r="B171" s="985"/>
      <c r="C171" s="985"/>
      <c r="D171" s="985" t="s">
        <v>42</v>
      </c>
      <c r="E171" s="985"/>
      <c r="F171" s="985" t="s">
        <v>43</v>
      </c>
      <c r="G171" s="985"/>
      <c r="H171" s="985"/>
      <c r="I171" s="985" t="s">
        <v>44</v>
      </c>
      <c r="J171" s="985"/>
      <c r="K171" s="986" t="s">
        <v>45</v>
      </c>
      <c r="L171" s="987"/>
      <c r="M171" s="987"/>
      <c r="N171" s="988"/>
      <c r="O171" s="989" t="s">
        <v>46</v>
      </c>
      <c r="P171" s="989"/>
      <c r="Q171" s="990"/>
      <c r="R171" s="985" t="s">
        <v>47</v>
      </c>
      <c r="S171" s="985"/>
    </row>
    <row r="172" spans="1:19" ht="30" customHeight="1">
      <c r="A172" s="991"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row>
    <row r="173" spans="1:19" ht="57.75" customHeight="1">
      <c r="A173" s="985"/>
      <c r="B173" s="985"/>
      <c r="C173" s="1003"/>
      <c r="D173" s="985"/>
      <c r="E173" s="985"/>
      <c r="F173" s="191" t="s">
        <v>63</v>
      </c>
      <c r="G173" s="191" t="s">
        <v>64</v>
      </c>
      <c r="H173" s="191" t="s">
        <v>65</v>
      </c>
      <c r="I173" s="985"/>
      <c r="J173" s="985"/>
      <c r="K173" s="193" t="s">
        <v>66</v>
      </c>
      <c r="L173" s="193" t="s">
        <v>67</v>
      </c>
      <c r="M173" s="193" t="s">
        <v>68</v>
      </c>
      <c r="N173" s="193" t="s">
        <v>67</v>
      </c>
      <c r="O173" s="985"/>
      <c r="P173" s="985"/>
      <c r="Q173" s="985"/>
      <c r="R173" s="985"/>
      <c r="S173" s="985"/>
    </row>
    <row r="174" spans="1:19">
      <c r="A174" s="994" t="s">
        <v>69</v>
      </c>
      <c r="B174" s="994"/>
      <c r="C174" s="994"/>
      <c r="D174" s="994"/>
      <c r="E174" s="994"/>
      <c r="F174" s="994"/>
      <c r="G174" s="994"/>
      <c r="H174" s="994"/>
      <c r="I174" s="994"/>
      <c r="J174" s="994"/>
      <c r="K174" s="994"/>
      <c r="L174" s="994"/>
      <c r="M174" s="994"/>
      <c r="N174" s="994"/>
      <c r="O174" s="994"/>
      <c r="P174" s="994"/>
      <c r="Q174" s="994"/>
      <c r="R174" s="994"/>
      <c r="S174" s="994"/>
    </row>
    <row r="175" spans="1:19" s="95" customFormat="1">
      <c r="A175" s="510">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c r="A176" s="994" t="s">
        <v>70</v>
      </c>
      <c r="B176" s="994"/>
      <c r="C176" s="994"/>
      <c r="D176" s="994"/>
      <c r="E176" s="994"/>
      <c r="F176" s="994"/>
      <c r="G176" s="994"/>
      <c r="H176" s="994"/>
      <c r="I176" s="994"/>
      <c r="J176" s="994"/>
      <c r="K176" s="994"/>
      <c r="L176" s="994"/>
      <c r="M176" s="994"/>
      <c r="N176" s="994"/>
      <c r="O176" s="994"/>
      <c r="P176" s="994"/>
      <c r="Q176" s="994"/>
      <c r="R176" s="994"/>
      <c r="S176" s="994"/>
    </row>
    <row r="177" spans="1:19" s="95" customFormat="1">
      <c r="A177" s="717">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c r="A178" s="994" t="s">
        <v>71</v>
      </c>
      <c r="B178" s="994"/>
      <c r="C178" s="994"/>
      <c r="D178" s="994"/>
      <c r="E178" s="994"/>
      <c r="F178" s="994"/>
      <c r="G178" s="994"/>
      <c r="H178" s="994"/>
      <c r="I178" s="994"/>
      <c r="J178" s="994"/>
      <c r="K178" s="994"/>
      <c r="L178" s="994"/>
      <c r="M178" s="994"/>
      <c r="N178" s="994"/>
      <c r="O178" s="994"/>
      <c r="P178" s="994"/>
      <c r="Q178" s="994"/>
      <c r="R178" s="994"/>
      <c r="S178" s="994"/>
    </row>
    <row r="179" spans="1:19" s="95" customFormat="1">
      <c r="A179" s="747">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c r="A180" s="994" t="s">
        <v>72</v>
      </c>
      <c r="B180" s="994"/>
      <c r="C180" s="994"/>
      <c r="D180" s="994"/>
      <c r="E180" s="994"/>
      <c r="F180" s="994"/>
      <c r="G180" s="994"/>
      <c r="H180" s="994"/>
      <c r="I180" s="994"/>
      <c r="J180" s="994"/>
      <c r="K180" s="994"/>
      <c r="L180" s="994"/>
      <c r="M180" s="994"/>
      <c r="N180" s="994"/>
      <c r="O180" s="994"/>
      <c r="P180" s="994"/>
      <c r="Q180" s="994"/>
      <c r="R180" s="994"/>
      <c r="S180" s="994"/>
    </row>
    <row r="181" spans="1:19" s="776" customFormat="1">
      <c r="A181" s="771">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c r="A182" s="995" t="s">
        <v>73</v>
      </c>
      <c r="B182" s="995"/>
      <c r="C182" s="995"/>
      <c r="D182" s="995"/>
      <c r="E182" s="995"/>
      <c r="F182" s="995"/>
      <c r="G182" s="995"/>
      <c r="H182" s="995"/>
      <c r="I182" s="995"/>
      <c r="J182" s="995"/>
      <c r="K182" s="995"/>
      <c r="L182" s="995"/>
      <c r="M182" s="995"/>
      <c r="N182" s="995"/>
      <c r="O182" s="995"/>
      <c r="P182" s="995"/>
      <c r="Q182" s="995"/>
      <c r="R182" s="995"/>
      <c r="S182" s="995"/>
    </row>
    <row r="183" spans="1:19" s="811" customFormat="1">
      <c r="A183" s="808">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c r="A184" s="994" t="s">
        <v>74</v>
      </c>
      <c r="B184" s="994"/>
      <c r="C184" s="994"/>
      <c r="D184" s="994"/>
      <c r="E184" s="994"/>
      <c r="F184" s="994"/>
      <c r="G184" s="994"/>
      <c r="H184" s="994"/>
      <c r="I184" s="994"/>
      <c r="J184" s="994"/>
      <c r="K184" s="994"/>
      <c r="L184" s="994"/>
      <c r="M184" s="994"/>
      <c r="N184" s="994"/>
      <c r="O184" s="994"/>
      <c r="P184" s="994"/>
      <c r="Q184" s="994"/>
      <c r="R184" s="994"/>
      <c r="S184" s="994"/>
    </row>
    <row r="185" spans="1:19" s="95" customFormat="1">
      <c r="A185" s="569">
        <v>0</v>
      </c>
      <c r="B185" s="18">
        <v>0</v>
      </c>
      <c r="C185" s="18">
        <v>0</v>
      </c>
      <c r="D185" s="18">
        <v>0</v>
      </c>
      <c r="E185" s="18">
        <v>0</v>
      </c>
      <c r="F185" s="18">
        <v>0</v>
      </c>
      <c r="G185" s="18">
        <v>0</v>
      </c>
      <c r="H185" s="18">
        <v>0</v>
      </c>
      <c r="I185" s="18">
        <v>0</v>
      </c>
      <c r="J185" s="18">
        <v>0</v>
      </c>
      <c r="K185" s="18"/>
      <c r="L185" s="18"/>
      <c r="M185" s="18"/>
      <c r="N185" s="18"/>
      <c r="O185" s="18">
        <v>0</v>
      </c>
      <c r="P185" s="18">
        <v>0</v>
      </c>
      <c r="Q185" s="18">
        <v>0</v>
      </c>
      <c r="R185" s="18">
        <v>0</v>
      </c>
      <c r="S185" s="18">
        <v>0</v>
      </c>
    </row>
    <row r="186" spans="1:19" ht="15.75" customHeight="1">
      <c r="A186" s="994" t="s">
        <v>75</v>
      </c>
      <c r="B186" s="994"/>
      <c r="C186" s="994"/>
      <c r="D186" s="994"/>
      <c r="E186" s="994"/>
      <c r="F186" s="994"/>
      <c r="G186" s="994"/>
      <c r="H186" s="994"/>
      <c r="I186" s="994"/>
      <c r="J186" s="994"/>
      <c r="K186" s="994"/>
      <c r="L186" s="994"/>
      <c r="M186" s="994"/>
      <c r="N186" s="994"/>
      <c r="O186" s="994"/>
      <c r="P186" s="994"/>
      <c r="Q186" s="994"/>
      <c r="R186" s="994"/>
      <c r="S186" s="994"/>
    </row>
    <row r="187" spans="1:19" s="856" customFormat="1" ht="12.75">
      <c r="A187" s="851">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c r="A188" s="994" t="s">
        <v>76</v>
      </c>
      <c r="B188" s="994"/>
      <c r="C188" s="994"/>
      <c r="D188" s="994"/>
      <c r="E188" s="994"/>
      <c r="F188" s="994"/>
      <c r="G188" s="994"/>
      <c r="H188" s="994"/>
      <c r="I188" s="994"/>
      <c r="J188" s="994"/>
      <c r="K188" s="994"/>
      <c r="L188" s="994"/>
      <c r="M188" s="994"/>
      <c r="N188" s="994"/>
      <c r="O188" s="994"/>
      <c r="P188" s="994"/>
      <c r="Q188" s="994"/>
      <c r="R188" s="994"/>
      <c r="S188" s="994"/>
    </row>
    <row r="189" spans="1:19" s="877" customFormat="1" ht="12.75">
      <c r="A189" s="872">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19">
      <c r="A190" s="994" t="s">
        <v>77</v>
      </c>
      <c r="B190" s="994"/>
      <c r="C190" s="994"/>
      <c r="D190" s="994"/>
      <c r="E190" s="994"/>
      <c r="F190" s="994"/>
      <c r="G190" s="994"/>
      <c r="H190" s="994"/>
      <c r="I190" s="994"/>
      <c r="J190" s="994"/>
      <c r="K190" s="994"/>
      <c r="L190" s="994"/>
      <c r="M190" s="994"/>
      <c r="N190" s="994"/>
      <c r="O190" s="994"/>
      <c r="P190" s="994"/>
      <c r="Q190" s="994"/>
      <c r="R190" s="994"/>
      <c r="S190" s="994"/>
    </row>
    <row r="191" spans="1:19" s="903" customFormat="1" ht="12.75">
      <c r="A191" s="900">
        <v>0</v>
      </c>
      <c r="B191" s="18">
        <v>0</v>
      </c>
      <c r="C191" s="18">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18">
        <v>0</v>
      </c>
    </row>
    <row r="192" spans="1:19">
      <c r="A192" s="994" t="s">
        <v>78</v>
      </c>
      <c r="B192" s="994"/>
      <c r="C192" s="994"/>
      <c r="D192" s="994"/>
      <c r="E192" s="994"/>
      <c r="F192" s="994"/>
      <c r="G192" s="994"/>
      <c r="H192" s="994"/>
      <c r="I192" s="994"/>
      <c r="J192" s="994"/>
      <c r="K192" s="994"/>
      <c r="L192" s="994"/>
      <c r="M192" s="994"/>
      <c r="N192" s="994"/>
      <c r="O192" s="994"/>
      <c r="P192" s="994"/>
      <c r="Q192" s="994"/>
      <c r="R192" s="994"/>
      <c r="S192" s="994"/>
    </row>
    <row r="193" spans="1:19" s="921" customFormat="1" ht="12.75">
      <c r="A193" s="918">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19">
      <c r="A194" s="994" t="s">
        <v>79</v>
      </c>
      <c r="B194" s="994"/>
      <c r="C194" s="994"/>
      <c r="D194" s="994"/>
      <c r="E194" s="994"/>
      <c r="F194" s="994"/>
      <c r="G194" s="994"/>
      <c r="H194" s="994"/>
      <c r="I194" s="994"/>
      <c r="J194" s="994"/>
      <c r="K194" s="994"/>
      <c r="L194" s="994"/>
      <c r="M194" s="994"/>
      <c r="N194" s="994"/>
      <c r="O194" s="994"/>
      <c r="P194" s="994"/>
      <c r="Q194" s="994"/>
      <c r="R194" s="994"/>
      <c r="S194" s="994"/>
    </row>
    <row r="195" spans="1:19" s="921" customFormat="1" ht="12.75">
      <c r="A195" s="918">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19">
      <c r="A196" s="994" t="s">
        <v>80</v>
      </c>
      <c r="B196" s="994"/>
      <c r="C196" s="994"/>
      <c r="D196" s="994"/>
      <c r="E196" s="994"/>
      <c r="F196" s="994"/>
      <c r="G196" s="994"/>
      <c r="H196" s="994"/>
      <c r="I196" s="994"/>
      <c r="J196" s="994"/>
      <c r="K196" s="994"/>
      <c r="L196" s="994"/>
      <c r="M196" s="994"/>
      <c r="N196" s="994"/>
      <c r="O196" s="994"/>
      <c r="P196" s="994"/>
      <c r="Q196" s="994"/>
      <c r="R196" s="994"/>
      <c r="S196" s="994"/>
    </row>
    <row r="197" spans="1:19" s="940" customFormat="1" ht="12.75">
      <c r="A197" s="938">
        <v>0</v>
      </c>
      <c r="B197" s="18">
        <v>0</v>
      </c>
      <c r="C197" s="18">
        <v>0</v>
      </c>
      <c r="D197" s="18">
        <v>0</v>
      </c>
      <c r="E197" s="18">
        <v>0</v>
      </c>
      <c r="F197" s="18">
        <v>0</v>
      </c>
      <c r="G197" s="18">
        <v>0</v>
      </c>
      <c r="H197" s="18">
        <v>0</v>
      </c>
      <c r="I197" s="18">
        <v>0</v>
      </c>
      <c r="J197" s="18">
        <v>0</v>
      </c>
      <c r="K197" s="18">
        <v>0</v>
      </c>
      <c r="L197" s="18">
        <v>0</v>
      </c>
      <c r="M197" s="18">
        <v>0</v>
      </c>
      <c r="N197" s="18">
        <v>0</v>
      </c>
      <c r="O197" s="18">
        <v>0</v>
      </c>
      <c r="P197" s="18">
        <v>0</v>
      </c>
      <c r="Q197" s="18">
        <v>0</v>
      </c>
      <c r="R197" s="18">
        <v>0</v>
      </c>
      <c r="S197" s="18">
        <v>0</v>
      </c>
    </row>
    <row r="198" spans="1:19">
      <c r="A198" s="996" t="s">
        <v>3653</v>
      </c>
      <c r="B198" s="999"/>
      <c r="C198" s="999"/>
      <c r="D198" s="999"/>
      <c r="E198" s="999"/>
      <c r="F198" s="999"/>
      <c r="G198" s="999"/>
      <c r="H198" s="999"/>
      <c r="I198" s="999"/>
      <c r="J198" s="999"/>
      <c r="K198" s="999"/>
      <c r="L198" s="999"/>
      <c r="M198" s="999"/>
      <c r="N198" s="999"/>
      <c r="O198" s="999"/>
      <c r="P198" s="999"/>
      <c r="Q198" s="999"/>
      <c r="R198" s="999"/>
      <c r="S198" s="1000"/>
    </row>
    <row r="199" spans="1:19" s="96" customFormat="1">
      <c r="A199" s="197">
        <f>SUM(A197,A195,A193,A191,A189,A187,A185,A183,A181,A179,A177,A175)</f>
        <v>0</v>
      </c>
      <c r="B199" s="340">
        <f t="shared" ref="B199:S199" si="4">SUM(B197,B195,B193,B191,B189,B187,B185,B183,B181,B179,B177,B175)</f>
        <v>0</v>
      </c>
      <c r="C199" s="340">
        <f t="shared" si="4"/>
        <v>0</v>
      </c>
      <c r="D199" s="340">
        <f t="shared" si="4"/>
        <v>0</v>
      </c>
      <c r="E199" s="340">
        <f t="shared" si="4"/>
        <v>0</v>
      </c>
      <c r="F199" s="340">
        <f t="shared" si="4"/>
        <v>0</v>
      </c>
      <c r="G199" s="340">
        <f t="shared" si="4"/>
        <v>0</v>
      </c>
      <c r="H199" s="340">
        <f t="shared" si="4"/>
        <v>0</v>
      </c>
      <c r="I199" s="340">
        <f t="shared" si="4"/>
        <v>0</v>
      </c>
      <c r="J199" s="340">
        <f t="shared" si="4"/>
        <v>0</v>
      </c>
      <c r="K199" s="340">
        <f t="shared" si="4"/>
        <v>0</v>
      </c>
      <c r="L199" s="340">
        <f t="shared" si="4"/>
        <v>0</v>
      </c>
      <c r="M199" s="340">
        <f t="shared" si="4"/>
        <v>0</v>
      </c>
      <c r="N199" s="340">
        <f t="shared" si="4"/>
        <v>0</v>
      </c>
      <c r="O199" s="340">
        <f t="shared" si="4"/>
        <v>0</v>
      </c>
      <c r="P199" s="340">
        <f t="shared" si="4"/>
        <v>0</v>
      </c>
      <c r="Q199" s="340">
        <f t="shared" si="4"/>
        <v>0</v>
      </c>
      <c r="R199" s="340">
        <f t="shared" si="4"/>
        <v>0</v>
      </c>
      <c r="S199" s="340">
        <f t="shared" si="4"/>
        <v>0</v>
      </c>
    </row>
    <row r="200" spans="1:19">
      <c r="A200" s="4"/>
      <c r="B200" s="4"/>
      <c r="C200" s="4"/>
      <c r="D200" s="4"/>
      <c r="E200" s="4"/>
      <c r="F200" s="4"/>
      <c r="G200" s="4"/>
      <c r="H200" s="4"/>
      <c r="I200" s="4"/>
      <c r="J200" s="4"/>
      <c r="K200" s="4"/>
      <c r="L200" s="4"/>
      <c r="M200" s="4"/>
      <c r="N200" s="4"/>
      <c r="O200" s="4"/>
      <c r="P200" s="4"/>
      <c r="Q200" s="4"/>
      <c r="R200" s="4"/>
      <c r="S200" s="4"/>
    </row>
    <row r="201" spans="1:19" ht="24" customHeight="1">
      <c r="A201" s="1004" t="s">
        <v>3245</v>
      </c>
      <c r="B201" s="1005"/>
      <c r="C201" s="1005"/>
      <c r="D201" s="1005"/>
      <c r="E201" s="1005"/>
      <c r="F201" s="1005"/>
      <c r="G201" s="1005"/>
      <c r="H201" s="1005"/>
      <c r="I201" s="1005"/>
      <c r="J201" s="1005"/>
      <c r="K201" s="1005"/>
      <c r="L201" s="1005"/>
      <c r="M201" s="1005"/>
      <c r="N201" s="1005"/>
      <c r="O201" s="1005"/>
      <c r="P201" s="1005"/>
      <c r="Q201" s="1005"/>
      <c r="R201" s="1005"/>
      <c r="S201" s="1006"/>
    </row>
    <row r="202" spans="1:19">
      <c r="A202" s="976" t="s">
        <v>3654</v>
      </c>
      <c r="B202" s="977"/>
      <c r="C202" s="977"/>
      <c r="D202" s="977"/>
      <c r="E202" s="977"/>
      <c r="F202" s="977"/>
      <c r="G202" s="977"/>
      <c r="H202" s="977"/>
      <c r="I202" s="977"/>
      <c r="J202" s="977"/>
      <c r="K202" s="977"/>
      <c r="L202" s="977"/>
      <c r="M202" s="977"/>
      <c r="N202" s="977"/>
      <c r="O202" s="977"/>
      <c r="P202" s="977"/>
      <c r="Q202" s="977"/>
      <c r="R202" s="977"/>
      <c r="S202" s="978"/>
    </row>
    <row r="203" spans="1:19">
      <c r="A203" s="976" t="s">
        <v>2567</v>
      </c>
      <c r="B203" s="977"/>
      <c r="C203" s="977"/>
      <c r="D203" s="977"/>
      <c r="E203" s="977"/>
      <c r="F203" s="977"/>
      <c r="G203" s="977"/>
      <c r="H203" s="977"/>
      <c r="I203" s="977"/>
      <c r="J203" s="977"/>
      <c r="K203" s="977"/>
      <c r="L203" s="977"/>
      <c r="M203" s="977"/>
      <c r="N203" s="977"/>
      <c r="O203" s="977"/>
      <c r="P203" s="977"/>
      <c r="Q203" s="977"/>
      <c r="R203" s="977"/>
      <c r="S203" s="978"/>
    </row>
    <row r="204" spans="1:19">
      <c r="A204" s="976" t="s">
        <v>306</v>
      </c>
      <c r="B204" s="977"/>
      <c r="C204" s="977"/>
      <c r="D204" s="977"/>
      <c r="E204" s="977"/>
      <c r="F204" s="977"/>
      <c r="G204" s="977"/>
      <c r="H204" s="977"/>
      <c r="I204" s="977"/>
      <c r="J204" s="977"/>
      <c r="K204" s="977"/>
      <c r="L204" s="977"/>
      <c r="M204" s="977"/>
      <c r="N204" s="977"/>
      <c r="O204" s="977"/>
      <c r="P204" s="977"/>
      <c r="Q204" s="977"/>
      <c r="R204" s="977"/>
      <c r="S204" s="978"/>
    </row>
    <row r="205" spans="1:19">
      <c r="A205" s="976" t="s">
        <v>2568</v>
      </c>
      <c r="B205" s="977"/>
      <c r="C205" s="977"/>
      <c r="D205" s="977"/>
      <c r="E205" s="977"/>
      <c r="F205" s="977"/>
      <c r="G205" s="977"/>
      <c r="H205" s="977"/>
      <c r="I205" s="977"/>
      <c r="J205" s="977"/>
      <c r="K205" s="977"/>
      <c r="L205" s="977"/>
      <c r="M205" s="977"/>
      <c r="N205" s="977"/>
      <c r="O205" s="977"/>
      <c r="P205" s="977"/>
      <c r="Q205" s="977"/>
      <c r="R205" s="977"/>
      <c r="S205" s="978"/>
    </row>
    <row r="206" spans="1:19">
      <c r="A206" s="976" t="s">
        <v>2569</v>
      </c>
      <c r="B206" s="977"/>
      <c r="C206" s="977"/>
      <c r="D206" s="977"/>
      <c r="E206" s="977"/>
      <c r="F206" s="977"/>
      <c r="G206" s="977"/>
      <c r="H206" s="977"/>
      <c r="I206" s="977"/>
      <c r="J206" s="977"/>
      <c r="K206" s="977"/>
      <c r="L206" s="977"/>
      <c r="M206" s="977"/>
      <c r="N206" s="977"/>
      <c r="O206" s="977"/>
      <c r="P206" s="977"/>
      <c r="Q206" s="977"/>
      <c r="R206" s="977"/>
      <c r="S206" s="978"/>
    </row>
    <row r="207" spans="1:19">
      <c r="A207" s="976" t="s">
        <v>2570</v>
      </c>
      <c r="B207" s="977"/>
      <c r="C207" s="977"/>
      <c r="D207" s="977"/>
      <c r="E207" s="977"/>
      <c r="F207" s="977"/>
      <c r="G207" s="977"/>
      <c r="H207" s="977"/>
      <c r="I207" s="977"/>
      <c r="J207" s="977"/>
      <c r="K207" s="977"/>
      <c r="L207" s="977"/>
      <c r="M207" s="977"/>
      <c r="N207" s="977"/>
      <c r="O207" s="977"/>
      <c r="P207" s="977"/>
      <c r="Q207" s="977"/>
      <c r="R207" s="977"/>
      <c r="S207" s="978"/>
    </row>
    <row r="208" spans="1:19">
      <c r="A208" s="976" t="s">
        <v>2571</v>
      </c>
      <c r="B208" s="977"/>
      <c r="C208" s="977"/>
      <c r="D208" s="977"/>
      <c r="E208" s="977"/>
      <c r="F208" s="977"/>
      <c r="G208" s="977"/>
      <c r="H208" s="977"/>
      <c r="I208" s="977"/>
      <c r="J208" s="977"/>
      <c r="K208" s="977"/>
      <c r="L208" s="977"/>
      <c r="M208" s="977"/>
      <c r="N208" s="977"/>
      <c r="O208" s="977"/>
      <c r="P208" s="977"/>
      <c r="Q208" s="977"/>
      <c r="R208" s="977"/>
      <c r="S208" s="978"/>
    </row>
    <row r="209" spans="1:19">
      <c r="A209" s="976" t="s">
        <v>2572</v>
      </c>
      <c r="B209" s="977"/>
      <c r="C209" s="977"/>
      <c r="D209" s="977"/>
      <c r="E209" s="977"/>
      <c r="F209" s="977"/>
      <c r="G209" s="977"/>
      <c r="H209" s="977"/>
      <c r="I209" s="977"/>
      <c r="J209" s="977"/>
      <c r="K209" s="977"/>
      <c r="L209" s="977"/>
      <c r="M209" s="977"/>
      <c r="N209" s="977"/>
      <c r="O209" s="977"/>
      <c r="P209" s="977"/>
      <c r="Q209" s="977"/>
      <c r="R209" s="977"/>
      <c r="S209" s="978"/>
    </row>
    <row r="210" spans="1:19">
      <c r="A210" s="982" t="s">
        <v>2566</v>
      </c>
      <c r="B210" s="983"/>
      <c r="C210" s="983"/>
      <c r="D210" s="983"/>
      <c r="E210" s="983"/>
      <c r="F210" s="983"/>
      <c r="G210" s="983"/>
      <c r="H210" s="983"/>
      <c r="I210" s="983"/>
      <c r="J210" s="983"/>
      <c r="K210" s="983"/>
      <c r="L210" s="983"/>
      <c r="M210" s="983"/>
      <c r="N210" s="983"/>
      <c r="O210" s="983"/>
      <c r="P210" s="983"/>
      <c r="Q210" s="983"/>
      <c r="R210" s="983"/>
      <c r="S210" s="984"/>
    </row>
    <row r="211" spans="1:19" ht="32.25" customHeight="1">
      <c r="A211" s="985" t="s">
        <v>41</v>
      </c>
      <c r="B211" s="985"/>
      <c r="C211" s="985"/>
      <c r="D211" s="985" t="s">
        <v>42</v>
      </c>
      <c r="E211" s="985"/>
      <c r="F211" s="985" t="s">
        <v>43</v>
      </c>
      <c r="G211" s="985"/>
      <c r="H211" s="985"/>
      <c r="I211" s="985" t="s">
        <v>44</v>
      </c>
      <c r="J211" s="985"/>
      <c r="K211" s="986" t="s">
        <v>45</v>
      </c>
      <c r="L211" s="987"/>
      <c r="M211" s="987"/>
      <c r="N211" s="988"/>
      <c r="O211" s="989" t="s">
        <v>46</v>
      </c>
      <c r="P211" s="989"/>
      <c r="Q211" s="990"/>
      <c r="R211" s="985" t="s">
        <v>47</v>
      </c>
      <c r="S211" s="985"/>
    </row>
    <row r="212" spans="1:19" ht="30" customHeight="1">
      <c r="A212" s="991" t="s">
        <v>48</v>
      </c>
      <c r="B212" s="991" t="s">
        <v>49</v>
      </c>
      <c r="C212" s="1002" t="s">
        <v>50</v>
      </c>
      <c r="D212" s="991" t="s">
        <v>51</v>
      </c>
      <c r="E212" s="991" t="s">
        <v>52</v>
      </c>
      <c r="F212" s="986" t="s">
        <v>53</v>
      </c>
      <c r="G212" s="992"/>
      <c r="H212" s="993"/>
      <c r="I212" s="991" t="s">
        <v>54</v>
      </c>
      <c r="J212" s="991" t="s">
        <v>55</v>
      </c>
      <c r="K212" s="986" t="s">
        <v>56</v>
      </c>
      <c r="L212" s="993"/>
      <c r="M212" s="986" t="s">
        <v>57</v>
      </c>
      <c r="N212" s="993"/>
      <c r="O212" s="991" t="s">
        <v>58</v>
      </c>
      <c r="P212" s="991" t="s">
        <v>59</v>
      </c>
      <c r="Q212" s="991" t="s">
        <v>60</v>
      </c>
      <c r="R212" s="991" t="s">
        <v>61</v>
      </c>
      <c r="S212" s="991" t="s">
        <v>62</v>
      </c>
    </row>
    <row r="213" spans="1:19" ht="60.75" customHeight="1">
      <c r="A213" s="985"/>
      <c r="B213" s="985"/>
      <c r="C213" s="1003"/>
      <c r="D213" s="985"/>
      <c r="E213" s="985"/>
      <c r="F213" s="191" t="s">
        <v>63</v>
      </c>
      <c r="G213" s="191" t="s">
        <v>64</v>
      </c>
      <c r="H213" s="191" t="s">
        <v>65</v>
      </c>
      <c r="I213" s="985"/>
      <c r="J213" s="985"/>
      <c r="K213" s="193" t="s">
        <v>66</v>
      </c>
      <c r="L213" s="193" t="s">
        <v>67</v>
      </c>
      <c r="M213" s="193" t="s">
        <v>68</v>
      </c>
      <c r="N213" s="193" t="s">
        <v>67</v>
      </c>
      <c r="O213" s="985"/>
      <c r="P213" s="985"/>
      <c r="Q213" s="985"/>
      <c r="R213" s="985"/>
      <c r="S213" s="985"/>
    </row>
    <row r="214" spans="1:19">
      <c r="A214" s="994" t="s">
        <v>69</v>
      </c>
      <c r="B214" s="994"/>
      <c r="C214" s="994"/>
      <c r="D214" s="994"/>
      <c r="E214" s="994"/>
      <c r="F214" s="994"/>
      <c r="G214" s="994"/>
      <c r="H214" s="994"/>
      <c r="I214" s="994"/>
      <c r="J214" s="994"/>
      <c r="K214" s="994"/>
      <c r="L214" s="994"/>
      <c r="M214" s="994"/>
      <c r="N214" s="994"/>
      <c r="O214" s="994"/>
      <c r="P214" s="994"/>
      <c r="Q214" s="994"/>
      <c r="R214" s="994"/>
      <c r="S214" s="994"/>
    </row>
    <row r="215" spans="1:19" s="95" customFormat="1">
      <c r="A215" s="510">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c r="A216" s="994" t="s">
        <v>70</v>
      </c>
      <c r="B216" s="994"/>
      <c r="C216" s="994"/>
      <c r="D216" s="994"/>
      <c r="E216" s="994"/>
      <c r="F216" s="994"/>
      <c r="G216" s="994"/>
      <c r="H216" s="994"/>
      <c r="I216" s="994"/>
      <c r="J216" s="994"/>
      <c r="K216" s="994"/>
      <c r="L216" s="994"/>
      <c r="M216" s="994"/>
      <c r="N216" s="994"/>
      <c r="O216" s="994"/>
      <c r="P216" s="994"/>
      <c r="Q216" s="994"/>
      <c r="R216" s="994"/>
      <c r="S216" s="994"/>
    </row>
    <row r="217" spans="1:19" s="95" customFormat="1">
      <c r="A217" s="717">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c r="A218" s="994" t="s">
        <v>71</v>
      </c>
      <c r="B218" s="994"/>
      <c r="C218" s="994"/>
      <c r="D218" s="994"/>
      <c r="E218" s="994"/>
      <c r="F218" s="994"/>
      <c r="G218" s="994"/>
      <c r="H218" s="994"/>
      <c r="I218" s="994"/>
      <c r="J218" s="994"/>
      <c r="K218" s="994"/>
      <c r="L218" s="994"/>
      <c r="M218" s="994"/>
      <c r="N218" s="994"/>
      <c r="O218" s="994"/>
      <c r="P218" s="994"/>
      <c r="Q218" s="994"/>
      <c r="R218" s="994"/>
      <c r="S218" s="994"/>
    </row>
    <row r="219" spans="1:19" s="95" customFormat="1">
      <c r="A219" s="747">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c r="A220" s="994" t="s">
        <v>72</v>
      </c>
      <c r="B220" s="994"/>
      <c r="C220" s="994"/>
      <c r="D220" s="994"/>
      <c r="E220" s="994"/>
      <c r="F220" s="994"/>
      <c r="G220" s="994"/>
      <c r="H220" s="994"/>
      <c r="I220" s="994"/>
      <c r="J220" s="994"/>
      <c r="K220" s="994"/>
      <c r="L220" s="994"/>
      <c r="M220" s="994"/>
      <c r="N220" s="994"/>
      <c r="O220" s="994"/>
      <c r="P220" s="994"/>
      <c r="Q220" s="994"/>
      <c r="R220" s="994"/>
      <c r="S220" s="994"/>
    </row>
    <row r="221" spans="1:19" s="776" customFormat="1">
      <c r="A221" s="771">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18">
        <v>0</v>
      </c>
    </row>
    <row r="222" spans="1:19">
      <c r="A222" s="995" t="s">
        <v>73</v>
      </c>
      <c r="B222" s="995"/>
      <c r="C222" s="995"/>
      <c r="D222" s="995"/>
      <c r="E222" s="995"/>
      <c r="F222" s="995"/>
      <c r="G222" s="995"/>
      <c r="H222" s="995"/>
      <c r="I222" s="995"/>
      <c r="J222" s="995"/>
      <c r="K222" s="995"/>
      <c r="L222" s="995"/>
      <c r="M222" s="995"/>
      <c r="N222" s="995"/>
      <c r="O222" s="995"/>
      <c r="P222" s="995"/>
      <c r="Q222" s="995"/>
      <c r="R222" s="995"/>
      <c r="S222" s="995"/>
    </row>
    <row r="223" spans="1:19" s="811" customFormat="1">
      <c r="A223" s="80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19">
      <c r="A224" s="994" t="s">
        <v>74</v>
      </c>
      <c r="B224" s="994"/>
      <c r="C224" s="994"/>
      <c r="D224" s="994"/>
      <c r="E224" s="994"/>
      <c r="F224" s="994"/>
      <c r="G224" s="994"/>
      <c r="H224" s="994"/>
      <c r="I224" s="994"/>
      <c r="J224" s="994"/>
      <c r="K224" s="994"/>
      <c r="L224" s="994"/>
      <c r="M224" s="994"/>
      <c r="N224" s="994"/>
      <c r="O224" s="994"/>
      <c r="P224" s="994"/>
      <c r="Q224" s="994"/>
      <c r="R224" s="994"/>
      <c r="S224" s="994"/>
    </row>
    <row r="225" spans="1:19" s="95" customFormat="1">
      <c r="A225" s="569">
        <v>0</v>
      </c>
      <c r="B225" s="18">
        <v>0</v>
      </c>
      <c r="C225" s="18">
        <v>0</v>
      </c>
      <c r="D225" s="18">
        <v>0</v>
      </c>
      <c r="E225" s="18">
        <v>0</v>
      </c>
      <c r="F225" s="18">
        <v>0</v>
      </c>
      <c r="G225" s="18">
        <v>0</v>
      </c>
      <c r="H225" s="18">
        <v>0</v>
      </c>
      <c r="I225" s="18">
        <v>0</v>
      </c>
      <c r="J225" s="18">
        <v>0</v>
      </c>
      <c r="K225" s="18"/>
      <c r="L225" s="18"/>
      <c r="M225" s="18"/>
      <c r="N225" s="18"/>
      <c r="O225" s="18">
        <v>0</v>
      </c>
      <c r="P225" s="18">
        <v>0</v>
      </c>
      <c r="Q225" s="18">
        <v>0</v>
      </c>
      <c r="R225" s="18">
        <v>0</v>
      </c>
      <c r="S225" s="18">
        <v>0</v>
      </c>
    </row>
    <row r="226" spans="1:19">
      <c r="A226" s="994" t="s">
        <v>75</v>
      </c>
      <c r="B226" s="994"/>
      <c r="C226" s="994"/>
      <c r="D226" s="994"/>
      <c r="E226" s="994"/>
      <c r="F226" s="994"/>
      <c r="G226" s="994"/>
      <c r="H226" s="994"/>
      <c r="I226" s="994"/>
      <c r="J226" s="994"/>
      <c r="K226" s="994"/>
      <c r="L226" s="994"/>
      <c r="M226" s="994"/>
      <c r="N226" s="994"/>
      <c r="O226" s="994"/>
      <c r="P226" s="994"/>
      <c r="Q226" s="994"/>
      <c r="R226" s="994"/>
      <c r="S226" s="994"/>
    </row>
    <row r="227" spans="1:19" s="856" customFormat="1" ht="12.75">
      <c r="A227" s="851">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18">
        <v>0</v>
      </c>
    </row>
    <row r="228" spans="1:19">
      <c r="A228" s="994" t="s">
        <v>76</v>
      </c>
      <c r="B228" s="994"/>
      <c r="C228" s="994"/>
      <c r="D228" s="994"/>
      <c r="E228" s="994"/>
      <c r="F228" s="994"/>
      <c r="G228" s="994"/>
      <c r="H228" s="994"/>
      <c r="I228" s="994"/>
      <c r="J228" s="994"/>
      <c r="K228" s="994"/>
      <c r="L228" s="994"/>
      <c r="M228" s="994"/>
      <c r="N228" s="994"/>
      <c r="O228" s="994"/>
      <c r="P228" s="994"/>
      <c r="Q228" s="994"/>
      <c r="R228" s="994"/>
      <c r="S228" s="994"/>
    </row>
    <row r="229" spans="1:19" s="877" customFormat="1" ht="12.75">
      <c r="A229" s="872">
        <v>0</v>
      </c>
      <c r="B229" s="18">
        <v>0</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18">
        <v>0</v>
      </c>
    </row>
    <row r="230" spans="1:19">
      <c r="A230" s="994" t="s">
        <v>77</v>
      </c>
      <c r="B230" s="994"/>
      <c r="C230" s="994"/>
      <c r="D230" s="994"/>
      <c r="E230" s="994"/>
      <c r="F230" s="994"/>
      <c r="G230" s="994"/>
      <c r="H230" s="994"/>
      <c r="I230" s="994"/>
      <c r="J230" s="994"/>
      <c r="K230" s="994"/>
      <c r="L230" s="994"/>
      <c r="M230" s="994"/>
      <c r="N230" s="994"/>
      <c r="O230" s="994"/>
      <c r="P230" s="994"/>
      <c r="Q230" s="994"/>
      <c r="R230" s="994"/>
      <c r="S230" s="994"/>
    </row>
    <row r="231" spans="1:19" s="903" customFormat="1" ht="12.75">
      <c r="A231" s="900">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18">
        <v>0</v>
      </c>
      <c r="R231" s="18">
        <v>0</v>
      </c>
      <c r="S231" s="18">
        <v>0</v>
      </c>
    </row>
    <row r="232" spans="1:19">
      <c r="A232" s="994" t="s">
        <v>78</v>
      </c>
      <c r="B232" s="994"/>
      <c r="C232" s="994"/>
      <c r="D232" s="994"/>
      <c r="E232" s="994"/>
      <c r="F232" s="994"/>
      <c r="G232" s="994"/>
      <c r="H232" s="994"/>
      <c r="I232" s="994"/>
      <c r="J232" s="994"/>
      <c r="K232" s="994"/>
      <c r="L232" s="994"/>
      <c r="M232" s="994"/>
      <c r="N232" s="994"/>
      <c r="O232" s="994"/>
      <c r="P232" s="994"/>
      <c r="Q232" s="994"/>
      <c r="R232" s="994"/>
      <c r="S232" s="994"/>
    </row>
    <row r="233" spans="1:19" s="921" customFormat="1" ht="12.75">
      <c r="A233" s="918">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19">
      <c r="A234" s="994" t="s">
        <v>79</v>
      </c>
      <c r="B234" s="994"/>
      <c r="C234" s="994"/>
      <c r="D234" s="994"/>
      <c r="E234" s="994"/>
      <c r="F234" s="994"/>
      <c r="G234" s="994"/>
      <c r="H234" s="994"/>
      <c r="I234" s="994"/>
      <c r="J234" s="994"/>
      <c r="K234" s="994"/>
      <c r="L234" s="994"/>
      <c r="M234" s="994"/>
      <c r="N234" s="994"/>
      <c r="O234" s="994"/>
      <c r="P234" s="994"/>
      <c r="Q234" s="994"/>
      <c r="R234" s="994"/>
      <c r="S234" s="994"/>
    </row>
    <row r="235" spans="1:19" s="921" customFormat="1" ht="12.75">
      <c r="A235" s="918">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19">
      <c r="A236" s="994" t="s">
        <v>80</v>
      </c>
      <c r="B236" s="994"/>
      <c r="C236" s="994"/>
      <c r="D236" s="994"/>
      <c r="E236" s="994"/>
      <c r="F236" s="994"/>
      <c r="G236" s="994"/>
      <c r="H236" s="994"/>
      <c r="I236" s="994"/>
      <c r="J236" s="994"/>
      <c r="K236" s="994"/>
      <c r="L236" s="994"/>
      <c r="M236" s="994"/>
      <c r="N236" s="994"/>
      <c r="O236" s="994"/>
      <c r="P236" s="994"/>
      <c r="Q236" s="994"/>
      <c r="R236" s="994"/>
      <c r="S236" s="994"/>
    </row>
    <row r="237" spans="1:19" s="940" customFormat="1" ht="12.75">
      <c r="A237" s="938">
        <v>0</v>
      </c>
      <c r="B237" s="18">
        <v>0</v>
      </c>
      <c r="C237" s="18">
        <v>0</v>
      </c>
      <c r="D237" s="18">
        <v>0</v>
      </c>
      <c r="E237" s="18">
        <v>0</v>
      </c>
      <c r="F237" s="18">
        <v>0</v>
      </c>
      <c r="G237" s="18">
        <v>0</v>
      </c>
      <c r="H237" s="18">
        <v>0</v>
      </c>
      <c r="I237" s="18">
        <v>0</v>
      </c>
      <c r="J237" s="18">
        <v>0</v>
      </c>
      <c r="K237" s="18">
        <v>0</v>
      </c>
      <c r="L237" s="18">
        <v>0</v>
      </c>
      <c r="M237" s="18">
        <v>0</v>
      </c>
      <c r="N237" s="18">
        <v>0</v>
      </c>
      <c r="O237" s="18">
        <v>0</v>
      </c>
      <c r="P237" s="18">
        <v>0</v>
      </c>
      <c r="Q237" s="18">
        <v>0</v>
      </c>
      <c r="R237" s="18">
        <v>0</v>
      </c>
      <c r="S237" s="18">
        <v>0</v>
      </c>
    </row>
    <row r="238" spans="1:19">
      <c r="A238" s="996" t="s">
        <v>3653</v>
      </c>
      <c r="B238" s="999"/>
      <c r="C238" s="999"/>
      <c r="D238" s="999"/>
      <c r="E238" s="999"/>
      <c r="F238" s="999"/>
      <c r="G238" s="999"/>
      <c r="H238" s="999"/>
      <c r="I238" s="999"/>
      <c r="J238" s="999"/>
      <c r="K238" s="999"/>
      <c r="L238" s="999"/>
      <c r="M238" s="999"/>
      <c r="N238" s="999"/>
      <c r="O238" s="999"/>
      <c r="P238" s="999"/>
      <c r="Q238" s="999"/>
      <c r="R238" s="999"/>
      <c r="S238" s="1000"/>
    </row>
    <row r="239" spans="1:19" s="96" customFormat="1">
      <c r="A239" s="313">
        <f>SUM(A237,A235,A233,A231,A229,A227,A225,A223,A221,A219,A217,A215)</f>
        <v>0</v>
      </c>
      <c r="B239" s="421">
        <f t="shared" ref="B239:S239" si="5">SUM(B237,B235,B233,B231,B229,B227,B225,B223,B221,B219,B217,B215)</f>
        <v>0</v>
      </c>
      <c r="C239" s="421">
        <f t="shared" si="5"/>
        <v>0</v>
      </c>
      <c r="D239" s="421">
        <f t="shared" si="5"/>
        <v>0</v>
      </c>
      <c r="E239" s="421">
        <f t="shared" si="5"/>
        <v>0</v>
      </c>
      <c r="F239" s="421">
        <f t="shared" si="5"/>
        <v>0</v>
      </c>
      <c r="G239" s="421">
        <f t="shared" si="5"/>
        <v>0</v>
      </c>
      <c r="H239" s="421">
        <f t="shared" si="5"/>
        <v>0</v>
      </c>
      <c r="I239" s="421">
        <f t="shared" si="5"/>
        <v>0</v>
      </c>
      <c r="J239" s="421">
        <f t="shared" si="5"/>
        <v>0</v>
      </c>
      <c r="K239" s="421">
        <f t="shared" si="5"/>
        <v>0</v>
      </c>
      <c r="L239" s="421">
        <f t="shared" si="5"/>
        <v>0</v>
      </c>
      <c r="M239" s="421">
        <f t="shared" si="5"/>
        <v>0</v>
      </c>
      <c r="N239" s="421">
        <f t="shared" si="5"/>
        <v>0</v>
      </c>
      <c r="O239" s="421">
        <f t="shared" si="5"/>
        <v>0</v>
      </c>
      <c r="P239" s="421">
        <f t="shared" si="5"/>
        <v>0</v>
      </c>
      <c r="Q239" s="421">
        <f t="shared" si="5"/>
        <v>0</v>
      </c>
      <c r="R239" s="421">
        <f t="shared" si="5"/>
        <v>0</v>
      </c>
      <c r="S239" s="421">
        <f t="shared" si="5"/>
        <v>0</v>
      </c>
    </row>
    <row r="241" spans="1:19">
      <c r="A241" s="1132" t="s">
        <v>3653</v>
      </c>
      <c r="B241" s="1132"/>
      <c r="C241" s="1132"/>
      <c r="D241" s="1132"/>
      <c r="E241" s="1132"/>
      <c r="F241" s="1132"/>
      <c r="G241" s="1132"/>
      <c r="H241" s="1132"/>
      <c r="I241" s="1132"/>
      <c r="J241" s="1132"/>
      <c r="K241" s="1132"/>
      <c r="L241" s="1132"/>
      <c r="M241" s="1132"/>
      <c r="N241" s="1132"/>
      <c r="O241" s="1132"/>
      <c r="P241" s="1132"/>
      <c r="Q241" s="1132"/>
      <c r="R241" s="1132"/>
      <c r="S241" s="1132"/>
    </row>
    <row r="242" spans="1:19" s="316" customFormat="1" ht="12.75">
      <c r="A242" s="315">
        <f>SUM(A239,A199,A159,A119,A79,A39)</f>
        <v>15</v>
      </c>
      <c r="B242" s="341">
        <f t="shared" ref="B242:S242" si="6">SUM(B239,B199,B159,B119,B79,B39)</f>
        <v>0</v>
      </c>
      <c r="C242" s="341">
        <f t="shared" si="6"/>
        <v>15</v>
      </c>
      <c r="D242" s="341">
        <f t="shared" si="6"/>
        <v>6</v>
      </c>
      <c r="E242" s="341">
        <f t="shared" si="6"/>
        <v>9</v>
      </c>
      <c r="F242" s="341">
        <f t="shared" si="6"/>
        <v>3</v>
      </c>
      <c r="G242" s="341">
        <f t="shared" si="6"/>
        <v>11</v>
      </c>
      <c r="H242" s="341">
        <f t="shared" si="6"/>
        <v>1</v>
      </c>
      <c r="I242" s="341">
        <f t="shared" si="6"/>
        <v>15</v>
      </c>
      <c r="J242" s="341">
        <f t="shared" si="6"/>
        <v>0</v>
      </c>
      <c r="K242" s="341">
        <f t="shared" si="6"/>
        <v>0</v>
      </c>
      <c r="L242" s="341">
        <f t="shared" si="6"/>
        <v>0</v>
      </c>
      <c r="M242" s="341">
        <f t="shared" si="6"/>
        <v>0</v>
      </c>
      <c r="N242" s="341">
        <f t="shared" si="6"/>
        <v>0</v>
      </c>
      <c r="O242" s="341">
        <f t="shared" si="6"/>
        <v>5</v>
      </c>
      <c r="P242" s="341">
        <f t="shared" si="6"/>
        <v>9</v>
      </c>
      <c r="Q242" s="341">
        <f t="shared" si="6"/>
        <v>2</v>
      </c>
      <c r="R242" s="341">
        <f t="shared" si="6"/>
        <v>0</v>
      </c>
      <c r="S242" s="341">
        <f t="shared" si="6"/>
        <v>0</v>
      </c>
    </row>
  </sheetData>
  <mergeCells count="271">
    <mergeCell ref="A241:S241"/>
    <mergeCell ref="A238:S238"/>
    <mergeCell ref="A226:S226"/>
    <mergeCell ref="A228:S228"/>
    <mergeCell ref="A230:S230"/>
    <mergeCell ref="A232:S232"/>
    <mergeCell ref="A234:S234"/>
    <mergeCell ref="A236:S236"/>
    <mergeCell ref="A214:S214"/>
    <mergeCell ref="A216:S216"/>
    <mergeCell ref="A218:S218"/>
    <mergeCell ref="A220:S220"/>
    <mergeCell ref="A222:S222"/>
    <mergeCell ref="A224:S22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05:S205"/>
    <mergeCell ref="A206:S206"/>
    <mergeCell ref="A207:S207"/>
    <mergeCell ref="A208:S208"/>
    <mergeCell ref="A209:S209"/>
    <mergeCell ref="A210:S210"/>
    <mergeCell ref="A196:S196"/>
    <mergeCell ref="A198:S198"/>
    <mergeCell ref="A201:S201"/>
    <mergeCell ref="A202:S202"/>
    <mergeCell ref="A203:S203"/>
    <mergeCell ref="A204:S204"/>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 ref="F172:H172"/>
    <mergeCell ref="I172:I173"/>
    <mergeCell ref="J172:J173"/>
    <mergeCell ref="A184:S184"/>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58:S158"/>
    <mergeCell ref="A161:S161"/>
    <mergeCell ref="A162:S162"/>
    <mergeCell ref="A163:S163"/>
    <mergeCell ref="A164:S164"/>
    <mergeCell ref="A165:S165"/>
    <mergeCell ref="A146:S146"/>
    <mergeCell ref="A148:S148"/>
    <mergeCell ref="A150:S150"/>
    <mergeCell ref="A152:S152"/>
    <mergeCell ref="A154:S154"/>
    <mergeCell ref="A156:S156"/>
    <mergeCell ref="A134:S134"/>
    <mergeCell ref="A136:S136"/>
    <mergeCell ref="A138:S138"/>
    <mergeCell ref="A140:S140"/>
    <mergeCell ref="A142:S142"/>
    <mergeCell ref="A144:S14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25:S125"/>
    <mergeCell ref="A126:S126"/>
    <mergeCell ref="A127:S127"/>
    <mergeCell ref="A128:S128"/>
    <mergeCell ref="A129:S129"/>
    <mergeCell ref="A130:S130"/>
    <mergeCell ref="A116:S116"/>
    <mergeCell ref="A118:S118"/>
    <mergeCell ref="A121:S121"/>
    <mergeCell ref="A122:S122"/>
    <mergeCell ref="A123:S123"/>
    <mergeCell ref="A124:S124"/>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78:S78"/>
    <mergeCell ref="A81:S81"/>
    <mergeCell ref="A82:S82"/>
    <mergeCell ref="A83:S83"/>
    <mergeCell ref="A84:S84"/>
    <mergeCell ref="A85:S85"/>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1:S41"/>
    <mergeCell ref="A42:S42"/>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31">
    <dataValidation type="list" allowBlank="1" showInputMessage="1" showErrorMessage="1" sqref="C172:C173 C212:C213 C92:C93 C12:C13 C52:C53 C132:C133">
      <formula1>"Nr. total de solicitări(reşedinţă de judeţ+alte localităţi)"</formula1>
    </dataValidation>
    <dataValidation type="list" allowBlank="1" showInputMessage="1" showErrorMessage="1" sqref="B172:B173 B212:B213 B92:B93 B12:B13 B52:B53 B132:B133">
      <formula1>"Nr. solicitări din alte localităţi"</formula1>
    </dataValidation>
    <dataValidation type="list" allowBlank="1" showInputMessage="1" showErrorMessage="1" sqref="A172:A173 A212:A213 A92:A93 A12:A13 A52:A53 A132:A13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VIK153 M61 M97 M99 M135 WLY67 M105 WLY107 VIK155 UYO117 VSG111 VSG242 M101 M137 M139 VIK113 M175 WVU29 M145 WLY147 VIK195 WLY143 WLY103 UYO157 VSG151 M33 WLY242 WVU23 WVU31 WVU37 VIK75 WCC69 WVU25 WVU227 JI33 WVU19 WVU17 M19 VSG191 VIK193 WLY229 WLY187 JI19 WCC149 WVU21 M185 M179 M17 UOS242 UYO197 VSG235 WCC189 M25 M21 WVU27 WCC231 M141 M15 JI15 M55 JI21 WVU229 WVU242 WLY63 VIK73 WCC242 VSG71 UYO77 VIK115 WCC109 M65 WLY223 M95 M59 M57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VIK233 M215 VIK242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UYO242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177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19 M18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221 WLY18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225 WLY231 WVU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VU35 WCC235 WLY235 WVU235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21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VU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VU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VU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VU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VU6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VU10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VU14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VU18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LY69 WVU6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LY109 WVU10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LY149 WVU14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LY18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CC71 WLY71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WCC111 WLY111 WVU111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WCC151 WLY151 WVU151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WCC191 WLY191 WVU19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VSG73 WCC73 WLY73 WVU7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SG75 WCC75 WLY75 WVU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SG113 WCC113 WLY113 WVU11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SG115 WCC115 WLY115 WVU11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SG153 WCC153 WLY153 WVU153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SG155 WCC155 WLY155 WVU15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SG193 WCC193 WLY193 WVU193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SG195 WCC195 WLY195 WVU195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SG233 WCC233 WLY233 WVU233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VIK77 VSG77 WCC77 WLY77 WVU7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VIK117 VSG117 WCC117 WLY117 WVU11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VIK157 VSG157 WCC157 WLY157 WVU157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VIK197 VSG197 WCC197 WLY197 WVU197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VIK237 VSG237 WCC237 WLY237 WVU237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VII153 K61 K97 K99 K135 WLW67 K105 WLW107 VII155 UYM117 VSE111 VSE242 K101 K137 K139 VII113 K175 WVS29 K145 WLW147 VII195 WLW143 WLW103 UYM157 VSE151 K33 WLW242 WVS23 WVS31 WVS37 VII75 WCA69 WVS25 WVS227 JG33 WVS19 WVS17 K19 VSE191 VII193 WLW229 WLW187 JG19 WCA149 WVS21 K185 K179 K17 UOQ242 UYM197 VSE235 WCA189 K25 K21 WVS27 WCA231 K141 K15 JG15 K55 JG21 WVS229 WVS242 WLW63 VII73 WCA242 VSE71 UYM77 VII115 WCA109 K65 WLW223 K95 K59 K57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VII233 K215 VII242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UYM242 JG242 TC242 ACY242 AMU242 AWQ242 BGM242 BQI242 CAE242 CKA242 CTW242 DDS242 DNO242 DXK242 EHG242 ERC242 FAY242 FKU242 FUQ242 GEM242 GOI242 GYE242 HIA242 HRW242 IBS242 ILO242 IVK242 JFG242 JPC242 JYY242 KIU242 KSQ242 LCM242 LMI242 LWE242 MGA242 MPW242 MZS242 NJO242 NTK242 ODG242 ONC242 OWY242 PGU242 PQQ242 QAM242 QKI242 QUE242 REA242 RNW242 RXS242 SHO242 SRK242 TBG242 TLC242 TUY242 UEU242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177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19 K18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221 WLW18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225 WLW231 WVS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VS35 WCA235 WLW235 WVS235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21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VS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VS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VS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VS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VS6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VS10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VS147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VS18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LW69 WVS6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LW109 WVS10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LW149 WVS14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LW18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CA71 WLW71 WVS7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WCA111 WLW111 WVS111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WCA151 WLW151 WVS151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WCA191 WLW191 WVS191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VSE73 WCA73 WLW73 WVS7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SE75 WCA75 WLW75 WVS7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SE113 WCA113 WLW113 WVS113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SE115 WCA115 WLW115 WVS11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SE153 WCA153 WLW153 WVS153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SE155 WCA155 WLW155 WVS15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SE193 WCA193 WLW193 WVS193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SE195 WCA195 WLW195 WVS195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SE233 WCA233 WLW233 WVS233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VII77 VSE77 WCA77 WLW77 WVS7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VII117 VSE117 WCA117 WLW117 WVS11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VII157 VSE157 WCA157 WLW157 WVS157 K157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VII197 VSE197 WCA197 WLW197 WVS197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VII237 VSE237 WCA237 WLW237 WVS237 K23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UYM237"/>
    <dataValidation type="list" allowBlank="1" showInputMessage="1" showErrorMessage="1" sqref="F172:H172 F212:H212 F92:H92 F12:H12 F52:H52 F132:H132">
      <formula1>"Nr. de solicitări pe domenii"</formula1>
    </dataValidation>
    <dataValidation type="list" allowBlank="1" showInputMessage="1" showErrorMessage="1" sqref="M173 M213 M93 M13 M53 M133">
      <formula1>"litera din art. 12 HG 878/2005"</formula1>
    </dataValidation>
    <dataValidation type="list" allowBlank="1" showInputMessage="1" showErrorMessage="1" sqref="N173 L173 N213 L213 L93 N93 L13 N13 L53 N53 L133 N133">
      <formula1>"nr. solicitări"</formula1>
    </dataValidation>
    <dataValidation type="list" allowBlank="1" showInputMessage="1" showErrorMessage="1" sqref="K173 K213 K93 K13 K53 K133">
      <formula1>"litera din art. 11 HG 878/2005"</formula1>
    </dataValidation>
    <dataValidation type="list" allowBlank="1" showInputMessage="1" showErrorMessage="1" sqref="K172 K212 K92 K12 K52 K132">
      <formula1>"Conform art. 11"</formula1>
    </dataValidation>
    <dataValidation type="list" allowBlank="1" showInputMessage="1" showErrorMessage="1" sqref="S172:S173 S212:S213 S92:S93 S12:S13 S52:S53 S132:S133">
      <formula1>"Plângeri în instanţă (nr)"</formula1>
    </dataValidation>
    <dataValidation type="list" allowBlank="1" showInputMessage="1" showErrorMessage="1" sqref="R172:R173 R212:R213 R92:R93 R12:R13 R52:R53 R132:R133">
      <formula1>"Reclamaţii administrative (nr)"</formula1>
    </dataValidation>
    <dataValidation type="list" allowBlank="1" showInputMessage="1" showErrorMessage="1" sqref="R171:S171 R211:S211 R91:S91 R11:S11 R51:S51 R131:S131">
      <formula1>"Urmarea respingerii solicitării"</formula1>
    </dataValidation>
    <dataValidation type="list" allowBlank="1" showInputMessage="1" showErrorMessage="1" sqref="Q172:Q173 Q212:Q213 Q92:Q93 Q12:Q13 Q52:Q53 Q132:Q133">
      <formula1>"Telefonic (nr)"</formula1>
    </dataValidation>
    <dataValidation type="list" allowBlank="1" showInputMessage="1" showErrorMessage="1" sqref="P172:P173 P212:P213 P92:P93 P12:P13 P52:P53 P132:P133">
      <formula1>"Suport electronic (nr)"</formula1>
    </dataValidation>
    <dataValidation type="list" allowBlank="1" showInputMessage="1" showErrorMessage="1" sqref="O172:O173 O212:O213 O92:O93 O12:O13 O52:O53 O132:O133">
      <formula1>"Suport hârtie (nr)"</formula1>
    </dataValidation>
    <dataValidation type="list" allowBlank="1" showInputMessage="1" showErrorMessage="1" sqref="O171:Q171 O211:Q211 O91:Q91 O11:Q11 O51:Q51 O131:Q131">
      <formula1>"Forma solicitării"</formula1>
    </dataValidation>
    <dataValidation type="list" allowBlank="1" showInputMessage="1" showErrorMessage="1" sqref="M172 M212 M92 M12 M52 M132">
      <formula1>"Conform art. 12"</formula1>
    </dataValidation>
    <dataValidation type="list" allowBlank="1" showInputMessage="1" showErrorMessage="1" sqref="K171 K211 K91 K11 K51 K131">
      <formula1>"Motivaţia respingerii"</formula1>
    </dataValidation>
    <dataValidation type="list" allowBlank="1" showInputMessage="1" showErrorMessage="1" sqref="J172:J173 J212:J213 J92:J93 J12:J13 J52:J53 J132:J133">
      <formula1>"Nefavorabilă (nr)"</formula1>
    </dataValidation>
    <dataValidation type="list" allowBlank="1" showInputMessage="1" showErrorMessage="1" sqref="I172:I173 I212:I213 I92:I93 I12:I13 I52:I53 I132:I133">
      <formula1>"Favorabilă (nr)"</formula1>
    </dataValidation>
    <dataValidation type="list" allowBlank="1" showInputMessage="1" showErrorMessage="1" sqref="I171:J171 I211:J211 I91:J91 I11:J11 I51:J51 I131:J131">
      <formula1>"Modalitate de rezolvare"</formula1>
    </dataValidation>
    <dataValidation type="list" allowBlank="1" showInputMessage="1" showErrorMessage="1" sqref="H173 H213 H93 H13 H53 H133">
      <formula1>"C"</formula1>
    </dataValidation>
    <dataValidation type="list" allowBlank="1" showInputMessage="1" showErrorMessage="1" sqref="G173 G213 G93 G13 G53 G133">
      <formula1>"B"</formula1>
    </dataValidation>
    <dataValidation type="list" allowBlank="1" showInputMessage="1" showErrorMessage="1" sqref="F173 F213 F93 F13 F53 F133">
      <formula1>"A"</formula1>
    </dataValidation>
    <dataValidation type="list" allowBlank="1" showInputMessage="1" showErrorMessage="1" sqref="F171:H171 F211:H211 F91:H91 F11:H11 F51:H51 F131:H131">
      <formula1>"Domenii (şi tipuri de informaţii)"</formula1>
    </dataValidation>
    <dataValidation type="list" allowBlank="1" showInputMessage="1" showErrorMessage="1" sqref="E172:E173 E212:E213 E92:E93 E12:E13 E52:E53 E132:E133">
      <formula1>"Nr. de solicitări primite de la persoane juridice"</formula1>
    </dataValidation>
    <dataValidation type="list" allowBlank="1" showInputMessage="1" showErrorMessage="1" sqref="D172:D173 D212:D213 D92:D93 D12:D13 D52:D53 D132:D133">
      <formula1>"Nr. de solicitări primite de la persoane fizice"</formula1>
    </dataValidation>
    <dataValidation type="list" allowBlank="1" showInputMessage="1" showErrorMessage="1" sqref="D171:E171 D211:E211 D91:E91 D11:E11 D51:E51 D131:E131">
      <formula1>"Categoria solicitantului"</formula1>
    </dataValidation>
    <dataValidation type="list" allowBlank="1" showInputMessage="1" showErrorMessage="1" sqref="A171:C171 A211:C211 A91:C91 A11:C11 A51:C51 A131:C131">
      <formula1>"Tipul localităţii de unde provine solicitantul"</formula1>
    </dataValidation>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1"/>
  <sheetViews>
    <sheetView workbookViewId="0">
      <selection activeCell="A186" sqref="A186:XFD186"/>
    </sheetView>
  </sheetViews>
  <sheetFormatPr defaultRowHeight="12.75"/>
  <cols>
    <col min="1" max="16384" width="9.140625" style="128"/>
  </cols>
  <sheetData>
    <row r="1" spans="1:19" ht="23.25" customHeight="1">
      <c r="A1" s="1004" t="s">
        <v>839</v>
      </c>
      <c r="B1" s="1005"/>
      <c r="C1" s="1005"/>
      <c r="D1" s="1005"/>
      <c r="E1" s="1005"/>
      <c r="F1" s="1005"/>
      <c r="G1" s="1005"/>
      <c r="H1" s="1005"/>
      <c r="I1" s="1005"/>
      <c r="J1" s="1005"/>
      <c r="K1" s="1005"/>
      <c r="L1" s="1005"/>
      <c r="M1" s="1005"/>
      <c r="N1" s="1005"/>
      <c r="O1" s="1005"/>
      <c r="P1" s="1005"/>
      <c r="Q1" s="1005"/>
      <c r="R1" s="1005"/>
      <c r="S1" s="1006"/>
    </row>
    <row r="2" spans="1:19">
      <c r="A2" s="976" t="s">
        <v>825</v>
      </c>
      <c r="B2" s="977"/>
      <c r="C2" s="977"/>
      <c r="D2" s="977"/>
      <c r="E2" s="977"/>
      <c r="F2" s="977"/>
      <c r="G2" s="977"/>
      <c r="H2" s="977"/>
      <c r="I2" s="977"/>
      <c r="J2" s="977"/>
      <c r="K2" s="977"/>
      <c r="L2" s="977"/>
      <c r="M2" s="977"/>
      <c r="N2" s="977"/>
      <c r="O2" s="977"/>
      <c r="P2" s="977"/>
      <c r="Q2" s="977"/>
      <c r="R2" s="977"/>
      <c r="S2" s="978"/>
    </row>
    <row r="3" spans="1:19">
      <c r="A3" s="977" t="s">
        <v>826</v>
      </c>
      <c r="B3" s="977"/>
      <c r="C3" s="977"/>
      <c r="D3" s="977"/>
      <c r="E3" s="977"/>
      <c r="F3" s="977"/>
      <c r="G3" s="977"/>
      <c r="H3" s="977"/>
      <c r="I3" s="977"/>
      <c r="J3" s="977"/>
      <c r="K3" s="977"/>
      <c r="L3" s="977"/>
      <c r="M3" s="977"/>
      <c r="N3" s="977"/>
      <c r="O3" s="977"/>
      <c r="P3" s="977"/>
      <c r="Q3" s="977"/>
      <c r="R3" s="977"/>
      <c r="S3" s="978"/>
    </row>
    <row r="4" spans="1:19">
      <c r="A4" s="976" t="s">
        <v>827</v>
      </c>
      <c r="B4" s="977"/>
      <c r="C4" s="977"/>
      <c r="D4" s="977"/>
      <c r="E4" s="977"/>
      <c r="F4" s="977"/>
      <c r="G4" s="977"/>
      <c r="H4" s="977"/>
      <c r="I4" s="977"/>
      <c r="J4" s="977"/>
      <c r="K4" s="977"/>
      <c r="L4" s="977"/>
      <c r="M4" s="977"/>
      <c r="N4" s="977"/>
      <c r="O4" s="977"/>
      <c r="P4" s="977"/>
      <c r="Q4" s="977"/>
      <c r="R4" s="977"/>
      <c r="S4" s="978"/>
    </row>
    <row r="5" spans="1:19">
      <c r="A5" s="976" t="s">
        <v>828</v>
      </c>
      <c r="B5" s="977"/>
      <c r="C5" s="977"/>
      <c r="D5" s="977"/>
      <c r="E5" s="977"/>
      <c r="F5" s="977"/>
      <c r="G5" s="977"/>
      <c r="H5" s="977"/>
      <c r="I5" s="977"/>
      <c r="J5" s="977"/>
      <c r="K5" s="977"/>
      <c r="L5" s="977"/>
      <c r="M5" s="977"/>
      <c r="N5" s="977"/>
      <c r="O5" s="977"/>
      <c r="P5" s="977"/>
      <c r="Q5" s="977"/>
      <c r="R5" s="977"/>
      <c r="S5" s="978"/>
    </row>
    <row r="6" spans="1:19">
      <c r="A6" s="976">
        <v>1238414551</v>
      </c>
      <c r="B6" s="977"/>
      <c r="C6" s="977"/>
      <c r="D6" s="977"/>
      <c r="E6" s="977"/>
      <c r="F6" s="977"/>
      <c r="G6" s="977"/>
      <c r="H6" s="977"/>
      <c r="I6" s="977"/>
      <c r="J6" s="977"/>
      <c r="K6" s="977"/>
      <c r="L6" s="977"/>
      <c r="M6" s="977"/>
      <c r="N6" s="977"/>
      <c r="O6" s="977"/>
      <c r="P6" s="977"/>
      <c r="Q6" s="977"/>
      <c r="R6" s="977"/>
      <c r="S6" s="978"/>
    </row>
    <row r="7" spans="1:19">
      <c r="A7" s="976" t="s">
        <v>829</v>
      </c>
      <c r="B7" s="977"/>
      <c r="C7" s="977"/>
      <c r="D7" s="977"/>
      <c r="E7" s="977"/>
      <c r="F7" s="977"/>
      <c r="G7" s="977"/>
      <c r="H7" s="977"/>
      <c r="I7" s="977"/>
      <c r="J7" s="977"/>
      <c r="K7" s="977"/>
      <c r="L7" s="977"/>
      <c r="M7" s="977"/>
      <c r="N7" s="977"/>
      <c r="O7" s="977"/>
      <c r="P7" s="977"/>
      <c r="Q7" s="977"/>
      <c r="R7" s="977"/>
      <c r="S7" s="978"/>
    </row>
    <row r="8" spans="1:19">
      <c r="A8" s="976" t="s">
        <v>830</v>
      </c>
      <c r="B8" s="977"/>
      <c r="C8" s="977"/>
      <c r="D8" s="977"/>
      <c r="E8" s="977"/>
      <c r="F8" s="977"/>
      <c r="G8" s="977"/>
      <c r="H8" s="977"/>
      <c r="I8" s="977"/>
      <c r="J8" s="977"/>
      <c r="K8" s="977"/>
      <c r="L8" s="977"/>
      <c r="M8" s="977"/>
      <c r="N8" s="977"/>
      <c r="O8" s="977"/>
      <c r="P8" s="977"/>
      <c r="Q8" s="977"/>
      <c r="R8" s="977"/>
      <c r="S8" s="978"/>
    </row>
    <row r="9" spans="1:19">
      <c r="A9" s="982" t="s">
        <v>831</v>
      </c>
      <c r="B9" s="983"/>
      <c r="C9" s="983"/>
      <c r="D9" s="983"/>
      <c r="E9" s="983"/>
      <c r="F9" s="983"/>
      <c r="G9" s="983"/>
      <c r="H9" s="983"/>
      <c r="I9" s="983"/>
      <c r="J9" s="983"/>
      <c r="K9" s="983"/>
      <c r="L9" s="983"/>
      <c r="M9" s="983"/>
      <c r="N9" s="983"/>
      <c r="O9" s="983"/>
      <c r="P9" s="983"/>
      <c r="Q9" s="983"/>
      <c r="R9" s="983"/>
      <c r="S9" s="984"/>
    </row>
    <row r="10" spans="1:19" ht="42" customHeight="1">
      <c r="A10" s="986" t="s">
        <v>41</v>
      </c>
      <c r="B10" s="992"/>
      <c r="C10" s="993"/>
      <c r="D10" s="986" t="s">
        <v>42</v>
      </c>
      <c r="E10" s="993"/>
      <c r="F10" s="986" t="s">
        <v>43</v>
      </c>
      <c r="G10" s="992"/>
      <c r="H10" s="993"/>
      <c r="I10" s="986" t="s">
        <v>44</v>
      </c>
      <c r="J10" s="993"/>
      <c r="K10" s="986" t="s">
        <v>45</v>
      </c>
      <c r="L10" s="992"/>
      <c r="M10" s="992"/>
      <c r="N10" s="993"/>
      <c r="O10" s="1112" t="s">
        <v>46</v>
      </c>
      <c r="P10" s="1113"/>
      <c r="Q10" s="1114"/>
      <c r="R10" s="986" t="s">
        <v>47</v>
      </c>
      <c r="S10" s="993"/>
    </row>
    <row r="11" spans="1:19" ht="27.75" customHeight="1">
      <c r="A11" s="991" t="s">
        <v>48</v>
      </c>
      <c r="B11" s="991" t="s">
        <v>49</v>
      </c>
      <c r="C11" s="1002" t="s">
        <v>50</v>
      </c>
      <c r="D11" s="991" t="s">
        <v>51</v>
      </c>
      <c r="E11" s="991" t="s">
        <v>52</v>
      </c>
      <c r="F11" s="986" t="s">
        <v>53</v>
      </c>
      <c r="G11" s="992"/>
      <c r="H11" s="993"/>
      <c r="I11" s="991" t="s">
        <v>54</v>
      </c>
      <c r="J11" s="991" t="s">
        <v>55</v>
      </c>
      <c r="K11" s="986" t="s">
        <v>56</v>
      </c>
      <c r="L11" s="993"/>
      <c r="M11" s="986" t="s">
        <v>57</v>
      </c>
      <c r="N11" s="993"/>
      <c r="O11" s="991" t="s">
        <v>58</v>
      </c>
      <c r="P11" s="991" t="s">
        <v>59</v>
      </c>
      <c r="Q11" s="991" t="s">
        <v>60</v>
      </c>
      <c r="R11" s="991" t="s">
        <v>61</v>
      </c>
      <c r="S11" s="991" t="s">
        <v>62</v>
      </c>
    </row>
    <row r="12" spans="1:19" ht="63" customHeight="1">
      <c r="A12" s="985"/>
      <c r="B12" s="985"/>
      <c r="C12" s="1003"/>
      <c r="D12" s="985"/>
      <c r="E12" s="985"/>
      <c r="F12" s="125" t="s">
        <v>63</v>
      </c>
      <c r="G12" s="125" t="s">
        <v>64</v>
      </c>
      <c r="H12" s="125" t="s">
        <v>65</v>
      </c>
      <c r="I12" s="985"/>
      <c r="J12" s="985"/>
      <c r="K12" s="127" t="s">
        <v>66</v>
      </c>
      <c r="L12" s="127" t="s">
        <v>67</v>
      </c>
      <c r="M12" s="127" t="s">
        <v>68</v>
      </c>
      <c r="N12" s="127" t="s">
        <v>67</v>
      </c>
      <c r="O12" s="985"/>
      <c r="P12" s="985"/>
      <c r="Q12" s="985"/>
      <c r="R12" s="985"/>
      <c r="S12" s="985"/>
    </row>
    <row r="13" spans="1:19">
      <c r="A13" s="1118" t="s">
        <v>69</v>
      </c>
      <c r="B13" s="1119"/>
      <c r="C13" s="1119"/>
      <c r="D13" s="1119"/>
      <c r="E13" s="1119"/>
      <c r="F13" s="1119"/>
      <c r="G13" s="1119"/>
      <c r="H13" s="1119"/>
      <c r="I13" s="1119"/>
      <c r="J13" s="1119"/>
      <c r="K13" s="1119"/>
      <c r="L13" s="1119"/>
      <c r="M13" s="1119"/>
      <c r="N13" s="1119"/>
      <c r="O13" s="1119"/>
      <c r="P13" s="1119"/>
      <c r="Q13" s="1119"/>
      <c r="R13" s="1119"/>
      <c r="S13" s="1120"/>
    </row>
    <row r="14" spans="1:19" s="643" customFormat="1">
      <c r="A14" s="642">
        <v>6</v>
      </c>
      <c r="B14" s="18">
        <v>0</v>
      </c>
      <c r="C14" s="18">
        <v>6</v>
      </c>
      <c r="D14" s="18">
        <v>2</v>
      </c>
      <c r="E14" s="18">
        <v>4</v>
      </c>
      <c r="F14" s="18">
        <v>0</v>
      </c>
      <c r="G14" s="18">
        <v>6</v>
      </c>
      <c r="H14" s="18">
        <v>0</v>
      </c>
      <c r="I14" s="18">
        <v>6</v>
      </c>
      <c r="J14" s="18">
        <v>0</v>
      </c>
      <c r="K14" s="18">
        <v>0</v>
      </c>
      <c r="L14" s="18">
        <v>0</v>
      </c>
      <c r="M14" s="18">
        <v>0</v>
      </c>
      <c r="N14" s="18">
        <v>0</v>
      </c>
      <c r="O14" s="18">
        <v>6</v>
      </c>
      <c r="P14" s="18">
        <v>0</v>
      </c>
      <c r="Q14" s="18">
        <v>0</v>
      </c>
      <c r="R14" s="18">
        <v>0</v>
      </c>
      <c r="S14" s="18">
        <v>0</v>
      </c>
    </row>
    <row r="15" spans="1:19">
      <c r="A15" s="1118" t="s">
        <v>70</v>
      </c>
      <c r="B15" s="1119"/>
      <c r="C15" s="1119"/>
      <c r="D15" s="1119"/>
      <c r="E15" s="1119"/>
      <c r="F15" s="1119"/>
      <c r="G15" s="1119"/>
      <c r="H15" s="1119"/>
      <c r="I15" s="1119"/>
      <c r="J15" s="1119"/>
      <c r="K15" s="1119"/>
      <c r="L15" s="1119"/>
      <c r="M15" s="1119"/>
      <c r="N15" s="1119"/>
      <c r="O15" s="1119"/>
      <c r="P15" s="1119"/>
      <c r="Q15" s="1119"/>
      <c r="R15" s="1119"/>
      <c r="S15" s="1120"/>
    </row>
    <row r="16" spans="1:19" s="725" customFormat="1">
      <c r="A16" s="717">
        <v>6</v>
      </c>
      <c r="B16" s="18">
        <v>0</v>
      </c>
      <c r="C16" s="18">
        <v>6</v>
      </c>
      <c r="D16" s="18">
        <v>2</v>
      </c>
      <c r="E16" s="18">
        <v>4</v>
      </c>
      <c r="F16" s="18">
        <v>1</v>
      </c>
      <c r="G16" s="18">
        <v>5</v>
      </c>
      <c r="H16" s="18">
        <v>0</v>
      </c>
      <c r="I16" s="18">
        <v>6</v>
      </c>
      <c r="J16" s="18">
        <v>0</v>
      </c>
      <c r="K16" s="18">
        <v>0</v>
      </c>
      <c r="L16" s="18">
        <v>0</v>
      </c>
      <c r="M16" s="18">
        <v>0</v>
      </c>
      <c r="N16" s="18">
        <v>0</v>
      </c>
      <c r="O16" s="18">
        <v>4</v>
      </c>
      <c r="P16" s="18">
        <v>2</v>
      </c>
      <c r="Q16" s="18">
        <v>0</v>
      </c>
      <c r="R16" s="18">
        <v>0</v>
      </c>
      <c r="S16" s="18">
        <v>0</v>
      </c>
    </row>
    <row r="17" spans="1:19">
      <c r="A17" s="1118" t="s">
        <v>71</v>
      </c>
      <c r="B17" s="1119"/>
      <c r="C17" s="1119"/>
      <c r="D17" s="1119"/>
      <c r="E17" s="1119"/>
      <c r="F17" s="1119"/>
      <c r="G17" s="1119"/>
      <c r="H17" s="1119"/>
      <c r="I17" s="1119"/>
      <c r="J17" s="1119"/>
      <c r="K17" s="1119"/>
      <c r="L17" s="1119"/>
      <c r="M17" s="1119"/>
      <c r="N17" s="1119"/>
      <c r="O17" s="1119"/>
      <c r="P17" s="1119"/>
      <c r="Q17" s="1119"/>
      <c r="R17" s="1119"/>
      <c r="S17" s="1120"/>
    </row>
    <row r="18" spans="1:19" s="761" customFormat="1">
      <c r="A18" s="755">
        <v>4</v>
      </c>
      <c r="B18" s="18">
        <v>0</v>
      </c>
      <c r="C18" s="18">
        <v>4</v>
      </c>
      <c r="D18" s="18">
        <v>3</v>
      </c>
      <c r="E18" s="18">
        <v>1</v>
      </c>
      <c r="F18" s="18">
        <v>0</v>
      </c>
      <c r="G18" s="18">
        <v>4</v>
      </c>
      <c r="H18" s="18">
        <v>0</v>
      </c>
      <c r="I18" s="18">
        <v>4</v>
      </c>
      <c r="J18" s="18">
        <v>0</v>
      </c>
      <c r="K18" s="18">
        <v>0</v>
      </c>
      <c r="L18" s="18">
        <v>0</v>
      </c>
      <c r="M18" s="18">
        <v>0</v>
      </c>
      <c r="N18" s="18">
        <v>0</v>
      </c>
      <c r="O18" s="18">
        <v>2</v>
      </c>
      <c r="P18" s="18">
        <v>2</v>
      </c>
      <c r="Q18" s="18">
        <v>0</v>
      </c>
      <c r="R18" s="18">
        <v>0</v>
      </c>
      <c r="S18" s="18">
        <v>0</v>
      </c>
    </row>
    <row r="19" spans="1:19">
      <c r="A19" s="1118" t="s">
        <v>72</v>
      </c>
      <c r="B19" s="1119"/>
      <c r="C19" s="1119"/>
      <c r="D19" s="1119"/>
      <c r="E19" s="1119"/>
      <c r="F19" s="1119"/>
      <c r="G19" s="1119"/>
      <c r="H19" s="1119"/>
      <c r="I19" s="1119"/>
      <c r="J19" s="1119"/>
      <c r="K19" s="1119"/>
      <c r="L19" s="1119"/>
      <c r="M19" s="1119"/>
      <c r="N19" s="1119"/>
      <c r="O19" s="1119"/>
      <c r="P19" s="1119"/>
      <c r="Q19" s="1119"/>
      <c r="R19" s="1119"/>
      <c r="S19" s="1120"/>
    </row>
    <row r="20" spans="1:19" s="787" customFormat="1">
      <c r="A20" s="786">
        <v>3</v>
      </c>
      <c r="B20" s="18">
        <v>0</v>
      </c>
      <c r="C20" s="18">
        <v>3</v>
      </c>
      <c r="D20" s="18">
        <v>0</v>
      </c>
      <c r="E20" s="18">
        <v>3</v>
      </c>
      <c r="F20" s="18">
        <v>1</v>
      </c>
      <c r="G20" s="18">
        <v>2</v>
      </c>
      <c r="H20" s="18">
        <v>0</v>
      </c>
      <c r="I20" s="18">
        <v>3</v>
      </c>
      <c r="J20" s="18">
        <v>0</v>
      </c>
      <c r="K20" s="18">
        <v>0</v>
      </c>
      <c r="L20" s="18">
        <v>0</v>
      </c>
      <c r="M20" s="18">
        <v>0</v>
      </c>
      <c r="N20" s="18">
        <v>0</v>
      </c>
      <c r="O20" s="18">
        <v>2</v>
      </c>
      <c r="P20" s="18">
        <v>1</v>
      </c>
      <c r="Q20" s="18">
        <v>0</v>
      </c>
      <c r="R20" s="18">
        <v>0</v>
      </c>
      <c r="S20" s="18">
        <v>0</v>
      </c>
    </row>
    <row r="21" spans="1:19">
      <c r="A21" s="1118" t="s">
        <v>73</v>
      </c>
      <c r="B21" s="1119"/>
      <c r="C21" s="1119"/>
      <c r="D21" s="1119"/>
      <c r="E21" s="1119"/>
      <c r="F21" s="1119"/>
      <c r="G21" s="1119"/>
      <c r="H21" s="1119"/>
      <c r="I21" s="1119"/>
      <c r="J21" s="1119"/>
      <c r="K21" s="1119"/>
      <c r="L21" s="1119"/>
      <c r="M21" s="1119"/>
      <c r="N21" s="1119"/>
      <c r="O21" s="1119"/>
      <c r="P21" s="1119"/>
      <c r="Q21" s="1119"/>
      <c r="R21" s="1119"/>
      <c r="S21" s="1120"/>
    </row>
    <row r="22" spans="1:19" s="242" customFormat="1">
      <c r="A22" s="788">
        <v>4</v>
      </c>
      <c r="B22" s="98">
        <v>0</v>
      </c>
      <c r="C22" s="98">
        <v>4</v>
      </c>
      <c r="D22" s="98">
        <v>0</v>
      </c>
      <c r="E22" s="98">
        <v>4</v>
      </c>
      <c r="F22" s="98">
        <v>2</v>
      </c>
      <c r="G22" s="98">
        <v>2</v>
      </c>
      <c r="H22" s="98">
        <v>0</v>
      </c>
      <c r="I22" s="98">
        <v>4</v>
      </c>
      <c r="J22" s="98">
        <v>0</v>
      </c>
      <c r="K22" s="98">
        <v>0</v>
      </c>
      <c r="L22" s="98">
        <v>0</v>
      </c>
      <c r="M22" s="98">
        <v>0</v>
      </c>
      <c r="N22" s="98">
        <v>0</v>
      </c>
      <c r="O22" s="98">
        <v>4</v>
      </c>
      <c r="P22" s="98">
        <v>0</v>
      </c>
      <c r="Q22" s="98">
        <v>0</v>
      </c>
      <c r="R22" s="98">
        <v>0</v>
      </c>
      <c r="S22" s="98">
        <v>0</v>
      </c>
    </row>
    <row r="23" spans="1:19">
      <c r="A23" s="1118" t="s">
        <v>74</v>
      </c>
      <c r="B23" s="1119"/>
      <c r="C23" s="1119"/>
      <c r="D23" s="1119"/>
      <c r="E23" s="1119"/>
      <c r="F23" s="1119"/>
      <c r="G23" s="1119"/>
      <c r="H23" s="1119"/>
      <c r="I23" s="1119"/>
      <c r="J23" s="1119"/>
      <c r="K23" s="1119"/>
      <c r="L23" s="1119"/>
      <c r="M23" s="1119"/>
      <c r="N23" s="1119"/>
      <c r="O23" s="1119"/>
      <c r="P23" s="1119"/>
      <c r="Q23" s="1119"/>
      <c r="R23" s="1119"/>
      <c r="S23" s="1120"/>
    </row>
    <row r="24" spans="1:19" s="242" customFormat="1">
      <c r="A24" s="830">
        <v>2</v>
      </c>
      <c r="B24" s="98">
        <v>1</v>
      </c>
      <c r="C24" s="98">
        <v>3</v>
      </c>
      <c r="D24" s="98">
        <v>2</v>
      </c>
      <c r="E24" s="98">
        <v>1</v>
      </c>
      <c r="F24" s="98">
        <v>3</v>
      </c>
      <c r="G24" s="98">
        <v>0</v>
      </c>
      <c r="H24" s="98">
        <v>9</v>
      </c>
      <c r="I24" s="98">
        <v>3</v>
      </c>
      <c r="J24" s="98">
        <v>0</v>
      </c>
      <c r="K24" s="98">
        <v>0</v>
      </c>
      <c r="L24" s="98">
        <v>0</v>
      </c>
      <c r="M24" s="98">
        <v>0</v>
      </c>
      <c r="N24" s="98">
        <v>0</v>
      </c>
      <c r="O24" s="98">
        <v>3</v>
      </c>
      <c r="P24" s="98">
        <v>0</v>
      </c>
      <c r="Q24" s="98">
        <v>0</v>
      </c>
      <c r="R24" s="98">
        <v>0</v>
      </c>
      <c r="S24" s="98">
        <v>0</v>
      </c>
    </row>
    <row r="25" spans="1:19">
      <c r="A25" s="1118" t="s">
        <v>75</v>
      </c>
      <c r="B25" s="1119"/>
      <c r="C25" s="1119"/>
      <c r="D25" s="1119"/>
      <c r="E25" s="1119"/>
      <c r="F25" s="1119"/>
      <c r="G25" s="1119"/>
      <c r="H25" s="1119"/>
      <c r="I25" s="1119"/>
      <c r="J25" s="1119"/>
      <c r="K25" s="1119"/>
      <c r="L25" s="1119"/>
      <c r="M25" s="1119"/>
      <c r="N25" s="1119"/>
      <c r="O25" s="1119"/>
      <c r="P25" s="1119"/>
      <c r="Q25" s="1119"/>
      <c r="R25" s="1119"/>
      <c r="S25" s="1120"/>
    </row>
    <row r="26" spans="1:19" s="856" customFormat="1">
      <c r="A26" s="18">
        <v>3</v>
      </c>
      <c r="B26" s="18">
        <v>0</v>
      </c>
      <c r="C26" s="18">
        <v>3</v>
      </c>
      <c r="D26" s="18">
        <v>0</v>
      </c>
      <c r="E26" s="18">
        <v>3</v>
      </c>
      <c r="F26" s="18">
        <v>0</v>
      </c>
      <c r="G26" s="18">
        <v>3</v>
      </c>
      <c r="H26" s="18">
        <v>0</v>
      </c>
      <c r="I26" s="18">
        <v>3</v>
      </c>
      <c r="J26" s="18">
        <v>0</v>
      </c>
      <c r="K26" s="18">
        <v>0</v>
      </c>
      <c r="L26" s="18">
        <v>0</v>
      </c>
      <c r="M26" s="18">
        <v>0</v>
      </c>
      <c r="N26" s="18">
        <v>0</v>
      </c>
      <c r="O26" s="18">
        <v>2</v>
      </c>
      <c r="P26" s="18">
        <v>1</v>
      </c>
      <c r="Q26" s="18">
        <v>0</v>
      </c>
      <c r="R26" s="18">
        <v>0</v>
      </c>
      <c r="S26" s="18">
        <v>0</v>
      </c>
    </row>
    <row r="27" spans="1:19">
      <c r="A27" s="1118" t="s">
        <v>76</v>
      </c>
      <c r="B27" s="1119"/>
      <c r="C27" s="1119"/>
      <c r="D27" s="1119"/>
      <c r="E27" s="1119"/>
      <c r="F27" s="1119"/>
      <c r="G27" s="1119"/>
      <c r="H27" s="1119"/>
      <c r="I27" s="1119"/>
      <c r="J27" s="1119"/>
      <c r="K27" s="1119"/>
      <c r="L27" s="1119"/>
      <c r="M27" s="1119"/>
      <c r="N27" s="1119"/>
      <c r="O27" s="1119"/>
      <c r="P27" s="1119"/>
      <c r="Q27" s="1119"/>
      <c r="R27" s="1119"/>
      <c r="S27" s="1120"/>
    </row>
    <row r="28" spans="1:19" s="865" customFormat="1">
      <c r="A28" s="18">
        <v>2</v>
      </c>
      <c r="B28" s="18">
        <v>2</v>
      </c>
      <c r="C28" s="18">
        <v>4</v>
      </c>
      <c r="D28" s="18">
        <v>2</v>
      </c>
      <c r="E28" s="18">
        <v>2</v>
      </c>
      <c r="F28" s="18">
        <v>1</v>
      </c>
      <c r="G28" s="18">
        <v>3</v>
      </c>
      <c r="H28" s="18">
        <v>0</v>
      </c>
      <c r="I28" s="18">
        <v>4</v>
      </c>
      <c r="J28" s="18">
        <v>0</v>
      </c>
      <c r="K28" s="18">
        <v>0</v>
      </c>
      <c r="L28" s="18">
        <v>0</v>
      </c>
      <c r="M28" s="18">
        <v>0</v>
      </c>
      <c r="N28" s="18">
        <v>0</v>
      </c>
      <c r="O28" s="18">
        <v>0</v>
      </c>
      <c r="P28" s="18">
        <v>4</v>
      </c>
      <c r="Q28" s="18">
        <v>0</v>
      </c>
      <c r="R28" s="18">
        <v>0</v>
      </c>
      <c r="S28" s="18">
        <v>0</v>
      </c>
    </row>
    <row r="29" spans="1:19">
      <c r="A29" s="1118" t="s">
        <v>77</v>
      </c>
      <c r="B29" s="1119"/>
      <c r="C29" s="1119"/>
      <c r="D29" s="1119"/>
      <c r="E29" s="1119"/>
      <c r="F29" s="1119"/>
      <c r="G29" s="1119"/>
      <c r="H29" s="1119"/>
      <c r="I29" s="1119"/>
      <c r="J29" s="1119"/>
      <c r="K29" s="1119"/>
      <c r="L29" s="1119"/>
      <c r="M29" s="1119"/>
      <c r="N29" s="1119"/>
      <c r="O29" s="1119"/>
      <c r="P29" s="1119"/>
      <c r="Q29" s="1119"/>
      <c r="R29" s="1119"/>
      <c r="S29" s="1120"/>
    </row>
    <row r="30" spans="1:19" s="895" customFormat="1">
      <c r="A30" s="893">
        <v>4</v>
      </c>
      <c r="B30" s="18">
        <v>0</v>
      </c>
      <c r="C30" s="18">
        <v>4</v>
      </c>
      <c r="D30" s="18">
        <v>2</v>
      </c>
      <c r="E30" s="18">
        <v>2</v>
      </c>
      <c r="F30" s="18">
        <v>1</v>
      </c>
      <c r="G30" s="18">
        <v>3</v>
      </c>
      <c r="H30" s="18">
        <v>0</v>
      </c>
      <c r="I30" s="18">
        <v>4</v>
      </c>
      <c r="J30" s="18">
        <v>0</v>
      </c>
      <c r="K30" s="18">
        <v>0</v>
      </c>
      <c r="L30" s="18">
        <v>0</v>
      </c>
      <c r="M30" s="18">
        <v>0</v>
      </c>
      <c r="N30" s="18">
        <v>0</v>
      </c>
      <c r="O30" s="18">
        <v>1</v>
      </c>
      <c r="P30" s="18">
        <v>3</v>
      </c>
      <c r="Q30" s="18">
        <v>0</v>
      </c>
      <c r="R30" s="18">
        <v>0</v>
      </c>
      <c r="S30" s="18">
        <v>0</v>
      </c>
    </row>
    <row r="31" spans="1:19">
      <c r="A31" s="1249" t="s">
        <v>832</v>
      </c>
      <c r="B31" s="1250"/>
      <c r="C31" s="1250"/>
      <c r="D31" s="1250"/>
      <c r="E31" s="1250"/>
      <c r="F31" s="1250"/>
      <c r="G31" s="1250"/>
      <c r="H31" s="1250"/>
      <c r="I31" s="1250"/>
      <c r="J31" s="1250"/>
      <c r="K31" s="1250"/>
      <c r="L31" s="1250"/>
      <c r="M31" s="1250"/>
      <c r="N31" s="1250"/>
      <c r="O31" s="1250"/>
      <c r="P31" s="1250"/>
      <c r="Q31" s="1250"/>
      <c r="R31" s="1250"/>
      <c r="S31" s="1251"/>
    </row>
    <row r="32" spans="1:19" s="921" customFormat="1">
      <c r="A32" s="18">
        <v>1</v>
      </c>
      <c r="B32" s="18">
        <v>0</v>
      </c>
      <c r="C32" s="18">
        <v>1</v>
      </c>
      <c r="D32" s="18">
        <v>1</v>
      </c>
      <c r="E32" s="18">
        <v>0</v>
      </c>
      <c r="F32" s="18">
        <v>0</v>
      </c>
      <c r="G32" s="18">
        <v>1</v>
      </c>
      <c r="H32" s="18">
        <v>0</v>
      </c>
      <c r="I32" s="18">
        <v>1</v>
      </c>
      <c r="J32" s="18">
        <v>0</v>
      </c>
      <c r="K32" s="18">
        <v>0</v>
      </c>
      <c r="L32" s="18">
        <v>0</v>
      </c>
      <c r="M32" s="18">
        <v>0</v>
      </c>
      <c r="N32" s="18">
        <v>0</v>
      </c>
      <c r="O32" s="18">
        <v>0</v>
      </c>
      <c r="P32" s="18">
        <v>1</v>
      </c>
      <c r="Q32" s="18">
        <v>0</v>
      </c>
      <c r="R32" s="18">
        <v>0</v>
      </c>
      <c r="S32" s="18">
        <v>0</v>
      </c>
    </row>
    <row r="33" spans="1:19">
      <c r="A33" s="1118" t="s">
        <v>79</v>
      </c>
      <c r="B33" s="1119"/>
      <c r="C33" s="1119"/>
      <c r="D33" s="1119"/>
      <c r="E33" s="1119"/>
      <c r="F33" s="1119"/>
      <c r="G33" s="1119"/>
      <c r="H33" s="1119"/>
      <c r="I33" s="1119"/>
      <c r="J33" s="1119"/>
      <c r="K33" s="1119"/>
      <c r="L33" s="1119"/>
      <c r="M33" s="1119"/>
      <c r="N33" s="1119"/>
      <c r="O33" s="1119"/>
      <c r="P33" s="1119"/>
      <c r="Q33" s="1119"/>
      <c r="R33" s="1119"/>
      <c r="S33" s="1120"/>
    </row>
    <row r="34" spans="1:19" s="921" customFormat="1">
      <c r="A34" s="18">
        <v>3</v>
      </c>
      <c r="B34" s="18">
        <v>0</v>
      </c>
      <c r="C34" s="18">
        <v>3</v>
      </c>
      <c r="D34" s="18">
        <v>1</v>
      </c>
      <c r="E34" s="18">
        <v>2</v>
      </c>
      <c r="F34" s="18">
        <v>1</v>
      </c>
      <c r="G34" s="18">
        <v>2</v>
      </c>
      <c r="H34" s="18">
        <v>0</v>
      </c>
      <c r="I34" s="18">
        <v>3</v>
      </c>
      <c r="J34" s="18">
        <v>0</v>
      </c>
      <c r="K34" s="18">
        <v>0</v>
      </c>
      <c r="L34" s="18">
        <v>0</v>
      </c>
      <c r="M34" s="18">
        <v>0</v>
      </c>
      <c r="N34" s="18">
        <v>0</v>
      </c>
      <c r="O34" s="18">
        <v>1</v>
      </c>
      <c r="P34" s="18">
        <v>2</v>
      </c>
      <c r="Q34" s="18">
        <v>0</v>
      </c>
      <c r="R34" s="18">
        <v>0</v>
      </c>
      <c r="S34" s="18">
        <v>0</v>
      </c>
    </row>
    <row r="35" spans="1:19">
      <c r="A35" s="1118" t="s">
        <v>80</v>
      </c>
      <c r="B35" s="1119"/>
      <c r="C35" s="1119"/>
      <c r="D35" s="1119"/>
      <c r="E35" s="1119"/>
      <c r="F35" s="1119"/>
      <c r="G35" s="1119"/>
      <c r="H35" s="1119"/>
      <c r="I35" s="1119"/>
      <c r="J35" s="1119"/>
      <c r="K35" s="1119"/>
      <c r="L35" s="1119"/>
      <c r="M35" s="1119"/>
      <c r="N35" s="1119"/>
      <c r="O35" s="1119"/>
      <c r="P35" s="1119"/>
      <c r="Q35" s="1119"/>
      <c r="R35" s="1119"/>
      <c r="S35" s="1120"/>
    </row>
    <row r="36" spans="1:19" s="972" customFormat="1">
      <c r="A36" s="18">
        <v>4</v>
      </c>
      <c r="B36" s="18">
        <v>0</v>
      </c>
      <c r="C36" s="18">
        <v>4</v>
      </c>
      <c r="D36" s="18">
        <v>0</v>
      </c>
      <c r="E36" s="18">
        <v>4</v>
      </c>
      <c r="F36" s="18">
        <v>0</v>
      </c>
      <c r="G36" s="18">
        <v>4</v>
      </c>
      <c r="H36" s="18">
        <v>0</v>
      </c>
      <c r="I36" s="18">
        <v>4</v>
      </c>
      <c r="J36" s="18">
        <v>0</v>
      </c>
      <c r="K36" s="18">
        <v>0</v>
      </c>
      <c r="L36" s="18">
        <v>0</v>
      </c>
      <c r="M36" s="18">
        <v>0</v>
      </c>
      <c r="N36" s="18">
        <v>0</v>
      </c>
      <c r="O36" s="18">
        <v>2</v>
      </c>
      <c r="P36" s="18">
        <v>2</v>
      </c>
      <c r="Q36" s="18">
        <v>0</v>
      </c>
      <c r="R36" s="18">
        <v>0</v>
      </c>
      <c r="S36" s="18">
        <v>0</v>
      </c>
    </row>
    <row r="37" spans="1:19">
      <c r="A37" s="996" t="s">
        <v>3653</v>
      </c>
      <c r="B37" s="997"/>
      <c r="C37" s="997"/>
      <c r="D37" s="997"/>
      <c r="E37" s="997"/>
      <c r="F37" s="997"/>
      <c r="G37" s="997"/>
      <c r="H37" s="997"/>
      <c r="I37" s="997"/>
      <c r="J37" s="997"/>
      <c r="K37" s="997"/>
      <c r="L37" s="997"/>
      <c r="M37" s="997"/>
      <c r="N37" s="997"/>
      <c r="O37" s="997"/>
      <c r="P37" s="997"/>
      <c r="Q37" s="997"/>
      <c r="R37" s="997"/>
      <c r="S37" s="998"/>
    </row>
    <row r="38" spans="1:19" s="49" customFormat="1" ht="11.25" customHeight="1">
      <c r="A38" s="296">
        <f>SUM(A36,A34,A32,A30,A28,A26,A24,A22,A20,A18,A16,A14)</f>
        <v>42</v>
      </c>
      <c r="B38" s="340">
        <f t="shared" ref="B38:S38" si="0">SUM(B36,B34,B32,B30,B28,B26,B24,B22,B20,B18,B16,B14)</f>
        <v>3</v>
      </c>
      <c r="C38" s="340">
        <f t="shared" si="0"/>
        <v>45</v>
      </c>
      <c r="D38" s="340">
        <f t="shared" si="0"/>
        <v>15</v>
      </c>
      <c r="E38" s="340">
        <f t="shared" si="0"/>
        <v>30</v>
      </c>
      <c r="F38" s="340">
        <f t="shared" si="0"/>
        <v>10</v>
      </c>
      <c r="G38" s="340">
        <f t="shared" si="0"/>
        <v>35</v>
      </c>
      <c r="H38" s="340">
        <f t="shared" si="0"/>
        <v>9</v>
      </c>
      <c r="I38" s="340">
        <f t="shared" si="0"/>
        <v>45</v>
      </c>
      <c r="J38" s="340">
        <f t="shared" si="0"/>
        <v>0</v>
      </c>
      <c r="K38" s="340">
        <f t="shared" si="0"/>
        <v>0</v>
      </c>
      <c r="L38" s="340">
        <f t="shared" si="0"/>
        <v>0</v>
      </c>
      <c r="M38" s="340">
        <f t="shared" si="0"/>
        <v>0</v>
      </c>
      <c r="N38" s="340">
        <f t="shared" si="0"/>
        <v>0</v>
      </c>
      <c r="O38" s="340">
        <f t="shared" si="0"/>
        <v>27</v>
      </c>
      <c r="P38" s="340">
        <f t="shared" si="0"/>
        <v>18</v>
      </c>
      <c r="Q38" s="340">
        <f t="shared" si="0"/>
        <v>0</v>
      </c>
      <c r="R38" s="340">
        <f t="shared" si="0"/>
        <v>0</v>
      </c>
      <c r="S38" s="340">
        <f t="shared" si="0"/>
        <v>0</v>
      </c>
    </row>
    <row r="41" spans="1:19" ht="19.5" customHeight="1">
      <c r="A41" s="1252" t="s">
        <v>3035</v>
      </c>
      <c r="B41" s="1253"/>
      <c r="C41" s="1253"/>
      <c r="D41" s="1253"/>
      <c r="E41" s="1253"/>
      <c r="F41" s="1253"/>
      <c r="G41" s="1253"/>
      <c r="H41" s="1253"/>
      <c r="I41" s="1253"/>
      <c r="J41" s="1253"/>
      <c r="K41" s="1253"/>
      <c r="L41" s="1253"/>
      <c r="M41" s="1253"/>
      <c r="N41" s="1253"/>
      <c r="O41" s="1253"/>
      <c r="P41" s="1253"/>
      <c r="Q41" s="1253"/>
      <c r="R41" s="24"/>
      <c r="S41" s="301"/>
    </row>
    <row r="42" spans="1:19">
      <c r="A42" s="1243" t="s">
        <v>837</v>
      </c>
      <c r="B42" s="1244"/>
      <c r="C42" s="1244"/>
      <c r="D42" s="1244"/>
      <c r="E42" s="1244"/>
      <c r="F42" s="1244"/>
      <c r="G42" s="1244"/>
      <c r="H42" s="1244"/>
      <c r="I42" s="1244"/>
      <c r="J42" s="1244"/>
      <c r="K42" s="1244"/>
      <c r="L42" s="1244"/>
      <c r="M42" s="1244"/>
      <c r="N42" s="1244"/>
      <c r="O42" s="1244"/>
      <c r="P42" s="1244"/>
      <c r="Q42" s="1244"/>
      <c r="R42" s="1244"/>
      <c r="S42" s="1245"/>
    </row>
    <row r="43" spans="1:19" ht="12.75" customHeight="1">
      <c r="A43" s="1243" t="s">
        <v>3019</v>
      </c>
      <c r="B43" s="1244"/>
      <c r="C43" s="1244"/>
      <c r="D43" s="1244"/>
      <c r="E43" s="1244"/>
      <c r="F43" s="1244"/>
      <c r="G43" s="1244"/>
      <c r="H43" s="1244"/>
      <c r="I43" s="1244"/>
      <c r="J43" s="1244"/>
      <c r="K43" s="1244"/>
      <c r="L43" s="1244"/>
      <c r="M43" s="1244"/>
      <c r="N43" s="1244"/>
      <c r="O43" s="1244"/>
      <c r="P43" s="1244"/>
      <c r="Q43" s="1244"/>
      <c r="R43" s="1244"/>
      <c r="S43" s="1245"/>
    </row>
    <row r="44" spans="1:19" ht="12.75" customHeight="1">
      <c r="A44" s="1243" t="s">
        <v>3020</v>
      </c>
      <c r="B44" s="1244"/>
      <c r="C44" s="1244"/>
      <c r="D44" s="1244"/>
      <c r="E44" s="1244"/>
      <c r="F44" s="1244"/>
      <c r="G44" s="1244"/>
      <c r="H44" s="1244"/>
      <c r="I44" s="1244"/>
      <c r="J44" s="1244"/>
      <c r="K44" s="1244"/>
      <c r="L44" s="1244"/>
      <c r="M44" s="1244"/>
      <c r="N44" s="1244"/>
      <c r="O44" s="1244"/>
      <c r="P44" s="1244"/>
      <c r="Q44" s="1244"/>
      <c r="R44" s="1244"/>
      <c r="S44" s="1245"/>
    </row>
    <row r="45" spans="1:19">
      <c r="A45" s="1243" t="s">
        <v>3021</v>
      </c>
      <c r="B45" s="1244"/>
      <c r="C45" s="1244"/>
      <c r="D45" s="1244"/>
      <c r="E45" s="1244"/>
      <c r="F45" s="1244"/>
      <c r="G45" s="1244"/>
      <c r="H45" s="1244"/>
      <c r="I45" s="1244"/>
      <c r="J45" s="1244"/>
      <c r="K45" s="1244"/>
      <c r="L45" s="1244"/>
      <c r="M45" s="1244"/>
      <c r="N45" s="1244"/>
      <c r="O45" s="1244"/>
      <c r="P45" s="1244"/>
      <c r="Q45" s="1244"/>
      <c r="R45" s="1244"/>
      <c r="S45" s="1245"/>
    </row>
    <row r="46" spans="1:19">
      <c r="A46" s="1243" t="s">
        <v>838</v>
      </c>
      <c r="B46" s="1244"/>
      <c r="C46" s="1244"/>
      <c r="D46" s="1244"/>
      <c r="E46" s="1244"/>
      <c r="F46" s="1244"/>
      <c r="G46" s="1244"/>
      <c r="H46" s="1244"/>
      <c r="I46" s="1244"/>
      <c r="J46" s="1244"/>
      <c r="K46" s="1244"/>
      <c r="L46" s="1244"/>
      <c r="M46" s="1244"/>
      <c r="N46" s="1244"/>
      <c r="O46" s="1244"/>
      <c r="P46" s="1244"/>
      <c r="Q46" s="1244"/>
      <c r="R46" s="1244"/>
      <c r="S46" s="1245"/>
    </row>
    <row r="47" spans="1:19">
      <c r="A47" s="1246" t="s">
        <v>3022</v>
      </c>
      <c r="B47" s="1247"/>
      <c r="C47" s="1247"/>
      <c r="D47" s="1247"/>
      <c r="E47" s="1247"/>
      <c r="F47" s="1247"/>
      <c r="G47" s="1247"/>
      <c r="H47" s="1247"/>
      <c r="I47" s="1247"/>
      <c r="J47" s="1247"/>
      <c r="K47" s="1247"/>
      <c r="L47" s="1247"/>
      <c r="M47" s="1247"/>
      <c r="N47" s="1247"/>
      <c r="O47" s="1247"/>
      <c r="P47" s="1247"/>
      <c r="Q47" s="1247"/>
      <c r="R47" s="1247"/>
      <c r="S47" s="1248"/>
    </row>
    <row r="48" spans="1:19" ht="39" customHeight="1">
      <c r="A48" s="985" t="s">
        <v>41</v>
      </c>
      <c r="B48" s="985"/>
      <c r="C48" s="985"/>
      <c r="D48" s="985" t="s">
        <v>42</v>
      </c>
      <c r="E48" s="985"/>
      <c r="F48" s="985" t="s">
        <v>43</v>
      </c>
      <c r="G48" s="985"/>
      <c r="H48" s="985"/>
      <c r="I48" s="985" t="s">
        <v>44</v>
      </c>
      <c r="J48" s="985"/>
      <c r="K48" s="986" t="s">
        <v>45</v>
      </c>
      <c r="L48" s="987"/>
      <c r="M48" s="987"/>
      <c r="N48" s="988"/>
      <c r="O48" s="989" t="s">
        <v>46</v>
      </c>
      <c r="P48" s="989"/>
      <c r="Q48" s="990"/>
      <c r="R48" s="985" t="s">
        <v>47</v>
      </c>
      <c r="S48" s="985"/>
    </row>
    <row r="49" spans="1:19" ht="27" customHeight="1">
      <c r="A49" s="991" t="s">
        <v>48</v>
      </c>
      <c r="B49" s="991" t="s">
        <v>49</v>
      </c>
      <c r="C49" s="1002" t="s">
        <v>50</v>
      </c>
      <c r="D49" s="991" t="s">
        <v>51</v>
      </c>
      <c r="E49" s="991" t="s">
        <v>52</v>
      </c>
      <c r="F49" s="986" t="s">
        <v>53</v>
      </c>
      <c r="G49" s="992"/>
      <c r="H49" s="993"/>
      <c r="I49" s="991" t="s">
        <v>54</v>
      </c>
      <c r="J49" s="991" t="s">
        <v>55</v>
      </c>
      <c r="K49" s="986" t="s">
        <v>56</v>
      </c>
      <c r="L49" s="993"/>
      <c r="M49" s="986" t="s">
        <v>57</v>
      </c>
      <c r="N49" s="993"/>
      <c r="O49" s="991" t="s">
        <v>58</v>
      </c>
      <c r="P49" s="991" t="s">
        <v>59</v>
      </c>
      <c r="Q49" s="991" t="s">
        <v>60</v>
      </c>
      <c r="R49" s="991" t="s">
        <v>61</v>
      </c>
      <c r="S49" s="991" t="s">
        <v>62</v>
      </c>
    </row>
    <row r="50" spans="1:19" ht="63.75" customHeight="1">
      <c r="A50" s="985"/>
      <c r="B50" s="985"/>
      <c r="C50" s="1003"/>
      <c r="D50" s="985"/>
      <c r="E50" s="985"/>
      <c r="F50" s="291" t="s">
        <v>63</v>
      </c>
      <c r="G50" s="291" t="s">
        <v>64</v>
      </c>
      <c r="H50" s="291" t="s">
        <v>65</v>
      </c>
      <c r="I50" s="985"/>
      <c r="J50" s="985"/>
      <c r="K50" s="297" t="s">
        <v>66</v>
      </c>
      <c r="L50" s="297" t="s">
        <v>67</v>
      </c>
      <c r="M50" s="297" t="s">
        <v>68</v>
      </c>
      <c r="N50" s="297" t="s">
        <v>67</v>
      </c>
      <c r="O50" s="985"/>
      <c r="P50" s="985"/>
      <c r="Q50" s="985"/>
      <c r="R50" s="985"/>
      <c r="S50" s="985"/>
    </row>
    <row r="51" spans="1:19">
      <c r="A51" s="994" t="s">
        <v>69</v>
      </c>
      <c r="B51" s="994"/>
      <c r="C51" s="994"/>
      <c r="D51" s="994"/>
      <c r="E51" s="994"/>
      <c r="F51" s="994"/>
      <c r="G51" s="994"/>
      <c r="H51" s="994"/>
      <c r="I51" s="994"/>
      <c r="J51" s="994"/>
      <c r="K51" s="994"/>
      <c r="L51" s="994"/>
      <c r="M51" s="994"/>
      <c r="N51" s="994"/>
      <c r="O51" s="994"/>
      <c r="P51" s="994"/>
      <c r="Q51" s="994"/>
      <c r="R51" s="994"/>
      <c r="S51" s="994"/>
    </row>
    <row r="52" spans="1:19" s="20" customFormat="1">
      <c r="A52" s="18">
        <v>0</v>
      </c>
      <c r="B52" s="18">
        <v>0</v>
      </c>
      <c r="C52" s="18">
        <v>0</v>
      </c>
      <c r="D52" s="18">
        <v>0</v>
      </c>
      <c r="E52" s="18">
        <v>0</v>
      </c>
      <c r="F52" s="18">
        <v>0</v>
      </c>
      <c r="G52" s="18">
        <v>0</v>
      </c>
      <c r="H52" s="18">
        <v>0</v>
      </c>
      <c r="I52" s="18">
        <v>0</v>
      </c>
      <c r="J52" s="18">
        <v>0</v>
      </c>
      <c r="K52" s="18">
        <v>0</v>
      </c>
      <c r="L52" s="18">
        <v>0</v>
      </c>
      <c r="M52" s="18">
        <v>0</v>
      </c>
      <c r="N52" s="18">
        <v>0</v>
      </c>
      <c r="O52" s="18">
        <v>0</v>
      </c>
      <c r="P52" s="18">
        <v>0</v>
      </c>
      <c r="Q52" s="18">
        <v>0</v>
      </c>
      <c r="R52" s="18">
        <v>0</v>
      </c>
      <c r="S52" s="18">
        <v>0</v>
      </c>
    </row>
    <row r="53" spans="1:19">
      <c r="A53" s="994" t="s">
        <v>70</v>
      </c>
      <c r="B53" s="994"/>
      <c r="C53" s="994"/>
      <c r="D53" s="994"/>
      <c r="E53" s="994"/>
      <c r="F53" s="994"/>
      <c r="G53" s="994"/>
      <c r="H53" s="994"/>
      <c r="I53" s="994"/>
      <c r="J53" s="994"/>
      <c r="K53" s="994"/>
      <c r="L53" s="994"/>
      <c r="M53" s="994"/>
      <c r="N53" s="994"/>
      <c r="O53" s="994"/>
      <c r="P53" s="994"/>
      <c r="Q53" s="994"/>
      <c r="R53" s="994"/>
      <c r="S53" s="994"/>
    </row>
    <row r="54" spans="1:19" s="716" customFormat="1">
      <c r="A54" s="18">
        <v>0</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row>
    <row r="55" spans="1:19">
      <c r="A55" s="994" t="s">
        <v>71</v>
      </c>
      <c r="B55" s="994"/>
      <c r="C55" s="994"/>
      <c r="D55" s="994"/>
      <c r="E55" s="994"/>
      <c r="F55" s="994"/>
      <c r="G55" s="994"/>
      <c r="H55" s="994"/>
      <c r="I55" s="994"/>
      <c r="J55" s="994"/>
      <c r="K55" s="994"/>
      <c r="L55" s="994"/>
      <c r="M55" s="994"/>
      <c r="N55" s="994"/>
      <c r="O55" s="994"/>
      <c r="P55" s="994"/>
      <c r="Q55" s="994"/>
      <c r="R55" s="994"/>
      <c r="S55" s="994"/>
    </row>
    <row r="56" spans="1:19" s="756" customFormat="1">
      <c r="A56" s="18">
        <v>0</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row>
    <row r="57" spans="1:19">
      <c r="A57" s="994" t="s">
        <v>72</v>
      </c>
      <c r="B57" s="994"/>
      <c r="C57" s="994"/>
      <c r="D57" s="994"/>
      <c r="E57" s="994"/>
      <c r="F57" s="994"/>
      <c r="G57" s="994"/>
      <c r="H57" s="994"/>
      <c r="I57" s="994"/>
      <c r="J57" s="994"/>
      <c r="K57" s="994"/>
      <c r="L57" s="994"/>
      <c r="M57" s="994"/>
      <c r="N57" s="994"/>
      <c r="O57" s="994"/>
      <c r="P57" s="994"/>
      <c r="Q57" s="994"/>
      <c r="R57" s="994"/>
      <c r="S57" s="994"/>
    </row>
    <row r="58" spans="1:19" s="785" customFormat="1">
      <c r="A58" s="18">
        <v>0</v>
      </c>
      <c r="B58" s="18">
        <v>0</v>
      </c>
      <c r="C58" s="18">
        <v>0</v>
      </c>
      <c r="D58" s="18">
        <v>0</v>
      </c>
      <c r="E58" s="18">
        <v>0</v>
      </c>
      <c r="F58" s="18">
        <v>0</v>
      </c>
      <c r="G58" s="18">
        <v>0</v>
      </c>
      <c r="H58" s="18">
        <v>0</v>
      </c>
      <c r="I58" s="18">
        <v>0</v>
      </c>
      <c r="J58" s="18">
        <v>0</v>
      </c>
      <c r="K58" s="18">
        <v>0</v>
      </c>
      <c r="L58" s="18">
        <v>0</v>
      </c>
      <c r="M58" s="18">
        <v>0</v>
      </c>
      <c r="N58" s="18">
        <v>0</v>
      </c>
      <c r="O58" s="18">
        <v>0</v>
      </c>
      <c r="P58" s="18">
        <v>0</v>
      </c>
      <c r="Q58" s="18">
        <v>0</v>
      </c>
      <c r="R58" s="18">
        <v>0</v>
      </c>
      <c r="S58" s="18">
        <v>0</v>
      </c>
    </row>
    <row r="59" spans="1:19">
      <c r="A59" s="995" t="s">
        <v>73</v>
      </c>
      <c r="B59" s="995"/>
      <c r="C59" s="995"/>
      <c r="D59" s="995"/>
      <c r="E59" s="995"/>
      <c r="F59" s="995"/>
      <c r="G59" s="995"/>
      <c r="H59" s="995"/>
      <c r="I59" s="995"/>
      <c r="J59" s="995"/>
      <c r="K59" s="995"/>
      <c r="L59" s="995"/>
      <c r="M59" s="995"/>
      <c r="N59" s="995"/>
      <c r="O59" s="995"/>
      <c r="P59" s="995"/>
      <c r="Q59" s="995"/>
      <c r="R59" s="995"/>
      <c r="S59" s="995"/>
    </row>
    <row r="60" spans="1:19" s="789" customFormat="1">
      <c r="A60" s="18">
        <v>0</v>
      </c>
      <c r="B60" s="18">
        <v>0</v>
      </c>
      <c r="C60" s="18">
        <v>0</v>
      </c>
      <c r="D60" s="18">
        <v>0</v>
      </c>
      <c r="E60" s="18">
        <v>0</v>
      </c>
      <c r="F60" s="18">
        <v>0</v>
      </c>
      <c r="G60" s="18">
        <v>0</v>
      </c>
      <c r="H60" s="18">
        <v>0</v>
      </c>
      <c r="I60" s="18">
        <v>0</v>
      </c>
      <c r="J60" s="18">
        <v>0</v>
      </c>
      <c r="K60" s="18">
        <v>0</v>
      </c>
      <c r="L60" s="18">
        <v>0</v>
      </c>
      <c r="M60" s="18">
        <v>0</v>
      </c>
      <c r="N60" s="18">
        <v>0</v>
      </c>
      <c r="O60" s="18">
        <v>0</v>
      </c>
      <c r="P60" s="18">
        <v>0</v>
      </c>
      <c r="Q60" s="18">
        <v>0</v>
      </c>
      <c r="R60" s="18">
        <v>0</v>
      </c>
      <c r="S60" s="18">
        <v>0</v>
      </c>
    </row>
    <row r="61" spans="1:19">
      <c r="A61" s="994" t="s">
        <v>74</v>
      </c>
      <c r="B61" s="994"/>
      <c r="C61" s="994"/>
      <c r="D61" s="994"/>
      <c r="E61" s="994"/>
      <c r="F61" s="994"/>
      <c r="G61" s="994"/>
      <c r="H61" s="994"/>
      <c r="I61" s="994"/>
      <c r="J61" s="994"/>
      <c r="K61" s="994"/>
      <c r="L61" s="994"/>
      <c r="M61" s="994"/>
      <c r="N61" s="994"/>
      <c r="O61" s="994"/>
      <c r="P61" s="994"/>
      <c r="Q61" s="994"/>
      <c r="R61" s="994"/>
      <c r="S61" s="994"/>
    </row>
    <row r="62" spans="1:19" s="831" customFormat="1">
      <c r="A62" s="18">
        <v>0</v>
      </c>
      <c r="B62" s="18">
        <v>0</v>
      </c>
      <c r="C62" s="18">
        <v>0</v>
      </c>
      <c r="D62" s="18">
        <v>0</v>
      </c>
      <c r="E62" s="18">
        <v>0</v>
      </c>
      <c r="F62" s="18">
        <v>0</v>
      </c>
      <c r="G62" s="18">
        <v>0</v>
      </c>
      <c r="H62" s="18">
        <v>0</v>
      </c>
      <c r="I62" s="18">
        <v>0</v>
      </c>
      <c r="J62" s="18">
        <v>0</v>
      </c>
      <c r="K62" s="18">
        <v>0</v>
      </c>
      <c r="L62" s="18">
        <v>0</v>
      </c>
      <c r="M62" s="18">
        <v>0</v>
      </c>
      <c r="N62" s="18">
        <v>0</v>
      </c>
      <c r="O62" s="18">
        <v>0</v>
      </c>
      <c r="P62" s="18">
        <v>0</v>
      </c>
      <c r="Q62" s="18">
        <v>0</v>
      </c>
      <c r="R62" s="18">
        <v>0</v>
      </c>
      <c r="S62" s="18">
        <v>0</v>
      </c>
    </row>
    <row r="63" spans="1:19">
      <c r="A63" s="994" t="s">
        <v>75</v>
      </c>
      <c r="B63" s="994"/>
      <c r="C63" s="994"/>
      <c r="D63" s="994"/>
      <c r="E63" s="994"/>
      <c r="F63" s="994"/>
      <c r="G63" s="994"/>
      <c r="H63" s="994"/>
      <c r="I63" s="994"/>
      <c r="J63" s="994"/>
      <c r="K63" s="994"/>
      <c r="L63" s="994"/>
      <c r="M63" s="994"/>
      <c r="N63" s="994"/>
      <c r="O63" s="994"/>
      <c r="P63" s="994"/>
      <c r="Q63" s="994"/>
      <c r="R63" s="994"/>
      <c r="S63" s="994"/>
    </row>
    <row r="64" spans="1:19" s="850" customFormat="1">
      <c r="A64" s="18">
        <v>0</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row>
    <row r="65" spans="1:19">
      <c r="A65" s="994" t="s">
        <v>76</v>
      </c>
      <c r="B65" s="994"/>
      <c r="C65" s="994"/>
      <c r="D65" s="994"/>
      <c r="E65" s="994"/>
      <c r="F65" s="994"/>
      <c r="G65" s="994"/>
      <c r="H65" s="994"/>
      <c r="I65" s="994"/>
      <c r="J65" s="994"/>
      <c r="K65" s="994"/>
      <c r="L65" s="994"/>
      <c r="M65" s="994"/>
      <c r="N65" s="994"/>
      <c r="O65" s="994"/>
      <c r="P65" s="994"/>
      <c r="Q65" s="994"/>
      <c r="R65" s="994"/>
      <c r="S65" s="994"/>
    </row>
    <row r="66" spans="1:19" s="864" customFormat="1">
      <c r="A66" s="18">
        <v>0</v>
      </c>
      <c r="B66" s="18">
        <v>0</v>
      </c>
      <c r="C66" s="18">
        <v>0</v>
      </c>
      <c r="D66" s="18">
        <v>0</v>
      </c>
      <c r="E66" s="18">
        <v>0</v>
      </c>
      <c r="F66" s="18">
        <v>0</v>
      </c>
      <c r="G66" s="18">
        <v>0</v>
      </c>
      <c r="H66" s="18">
        <v>0</v>
      </c>
      <c r="I66" s="18">
        <v>0</v>
      </c>
      <c r="J66" s="18">
        <v>0</v>
      </c>
      <c r="K66" s="18">
        <v>0</v>
      </c>
      <c r="L66" s="18">
        <v>0</v>
      </c>
      <c r="M66" s="18">
        <v>0</v>
      </c>
      <c r="N66" s="18">
        <v>0</v>
      </c>
      <c r="O66" s="18">
        <v>0</v>
      </c>
      <c r="P66" s="18">
        <v>0</v>
      </c>
      <c r="Q66" s="18">
        <v>0</v>
      </c>
      <c r="R66" s="18">
        <v>0</v>
      </c>
      <c r="S66" s="18">
        <v>0</v>
      </c>
    </row>
    <row r="67" spans="1:19">
      <c r="A67" s="994" t="s">
        <v>77</v>
      </c>
      <c r="B67" s="994"/>
      <c r="C67" s="994"/>
      <c r="D67" s="994"/>
      <c r="E67" s="994"/>
      <c r="F67" s="994"/>
      <c r="G67" s="994"/>
      <c r="H67" s="994"/>
      <c r="I67" s="994"/>
      <c r="J67" s="994"/>
      <c r="K67" s="994"/>
      <c r="L67" s="994"/>
      <c r="M67" s="994"/>
      <c r="N67" s="994"/>
      <c r="O67" s="994"/>
      <c r="P67" s="994"/>
      <c r="Q67" s="994"/>
      <c r="R67" s="994"/>
      <c r="S67" s="994"/>
    </row>
    <row r="68" spans="1:19" s="894" customFormat="1">
      <c r="A68" s="18">
        <v>0</v>
      </c>
      <c r="B68" s="18">
        <v>0</v>
      </c>
      <c r="C68" s="18">
        <v>0</v>
      </c>
      <c r="D68" s="18">
        <v>0</v>
      </c>
      <c r="E68" s="18">
        <v>0</v>
      </c>
      <c r="F68" s="18">
        <v>0</v>
      </c>
      <c r="G68" s="18">
        <v>0</v>
      </c>
      <c r="H68" s="18">
        <v>0</v>
      </c>
      <c r="I68" s="18">
        <v>0</v>
      </c>
      <c r="J68" s="18">
        <v>0</v>
      </c>
      <c r="K68" s="18">
        <v>0</v>
      </c>
      <c r="L68" s="18">
        <v>0</v>
      </c>
      <c r="M68" s="18">
        <v>0</v>
      </c>
      <c r="N68" s="18">
        <v>0</v>
      </c>
      <c r="O68" s="18">
        <v>0</v>
      </c>
      <c r="P68" s="18">
        <v>0</v>
      </c>
      <c r="Q68" s="18">
        <v>0</v>
      </c>
      <c r="R68" s="18">
        <v>0</v>
      </c>
      <c r="S68" s="18">
        <v>0</v>
      </c>
    </row>
    <row r="69" spans="1:19">
      <c r="A69" s="994" t="s">
        <v>78</v>
      </c>
      <c r="B69" s="994"/>
      <c r="C69" s="994"/>
      <c r="D69" s="994"/>
      <c r="E69" s="994"/>
      <c r="F69" s="994"/>
      <c r="G69" s="994"/>
      <c r="H69" s="994"/>
      <c r="I69" s="994"/>
      <c r="J69" s="994"/>
      <c r="K69" s="994"/>
      <c r="L69" s="994"/>
      <c r="M69" s="994"/>
      <c r="N69" s="994"/>
      <c r="O69" s="994"/>
      <c r="P69" s="994"/>
      <c r="Q69" s="994"/>
      <c r="R69" s="994"/>
      <c r="S69" s="994"/>
    </row>
    <row r="70" spans="1:19" s="919" customFormat="1">
      <c r="A70" s="18">
        <v>0</v>
      </c>
      <c r="B70" s="18">
        <v>0</v>
      </c>
      <c r="C70" s="18">
        <v>0</v>
      </c>
      <c r="D70" s="18">
        <v>0</v>
      </c>
      <c r="E70" s="18">
        <v>0</v>
      </c>
      <c r="F70" s="18">
        <v>0</v>
      </c>
      <c r="G70" s="18">
        <v>0</v>
      </c>
      <c r="H70" s="18">
        <v>0</v>
      </c>
      <c r="I70" s="18">
        <v>0</v>
      </c>
      <c r="J70" s="18">
        <v>0</v>
      </c>
      <c r="K70" s="18">
        <v>0</v>
      </c>
      <c r="L70" s="18">
        <v>0</v>
      </c>
      <c r="M70" s="18">
        <v>0</v>
      </c>
      <c r="N70" s="18">
        <v>0</v>
      </c>
      <c r="O70" s="18">
        <v>0</v>
      </c>
      <c r="P70" s="18">
        <v>0</v>
      </c>
      <c r="Q70" s="18">
        <v>0</v>
      </c>
      <c r="R70" s="18">
        <v>0</v>
      </c>
      <c r="S70" s="18">
        <v>0</v>
      </c>
    </row>
    <row r="71" spans="1:19">
      <c r="A71" s="994" t="s">
        <v>79</v>
      </c>
      <c r="B71" s="994"/>
      <c r="C71" s="994"/>
      <c r="D71" s="994"/>
      <c r="E71" s="994"/>
      <c r="F71" s="994"/>
      <c r="G71" s="994"/>
      <c r="H71" s="994"/>
      <c r="I71" s="994"/>
      <c r="J71" s="994"/>
      <c r="K71" s="994"/>
      <c r="L71" s="994"/>
      <c r="M71" s="994"/>
      <c r="N71" s="994"/>
      <c r="O71" s="994"/>
      <c r="P71" s="994"/>
      <c r="Q71" s="994"/>
      <c r="R71" s="994"/>
      <c r="S71" s="994"/>
    </row>
    <row r="72" spans="1:19" s="919" customFormat="1">
      <c r="A72" s="18">
        <v>0</v>
      </c>
      <c r="B72" s="18">
        <v>0</v>
      </c>
      <c r="C72" s="18">
        <v>0</v>
      </c>
      <c r="D72" s="18">
        <v>0</v>
      </c>
      <c r="E72" s="18">
        <v>0</v>
      </c>
      <c r="F72" s="18">
        <v>0</v>
      </c>
      <c r="G72" s="18">
        <v>0</v>
      </c>
      <c r="H72" s="18">
        <v>0</v>
      </c>
      <c r="I72" s="18">
        <v>0</v>
      </c>
      <c r="J72" s="18">
        <v>0</v>
      </c>
      <c r="K72" s="18">
        <v>0</v>
      </c>
      <c r="L72" s="18">
        <v>0</v>
      </c>
      <c r="M72" s="18">
        <v>0</v>
      </c>
      <c r="N72" s="18">
        <v>0</v>
      </c>
      <c r="O72" s="18">
        <v>0</v>
      </c>
      <c r="P72" s="18">
        <v>0</v>
      </c>
      <c r="Q72" s="18">
        <v>0</v>
      </c>
      <c r="R72" s="18">
        <v>0</v>
      </c>
      <c r="S72" s="18">
        <v>0</v>
      </c>
    </row>
    <row r="73" spans="1:19">
      <c r="A73" s="994" t="s">
        <v>80</v>
      </c>
      <c r="B73" s="994"/>
      <c r="C73" s="994"/>
      <c r="D73" s="994"/>
      <c r="E73" s="994"/>
      <c r="F73" s="994"/>
      <c r="G73" s="994"/>
      <c r="H73" s="994"/>
      <c r="I73" s="994"/>
      <c r="J73" s="994"/>
      <c r="K73" s="994"/>
      <c r="L73" s="994"/>
      <c r="M73" s="994"/>
      <c r="N73" s="994"/>
      <c r="O73" s="994"/>
      <c r="P73" s="994"/>
      <c r="Q73" s="994"/>
      <c r="R73" s="994"/>
      <c r="S73" s="994"/>
    </row>
    <row r="74" spans="1:19" s="971" customFormat="1">
      <c r="A74" s="18">
        <v>0</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row>
    <row r="75" spans="1:19">
      <c r="A75" s="996" t="s">
        <v>3653</v>
      </c>
      <c r="B75" s="1008"/>
      <c r="C75" s="1008"/>
      <c r="D75" s="1008"/>
      <c r="E75" s="1008"/>
      <c r="F75" s="1008"/>
      <c r="G75" s="1008"/>
      <c r="H75" s="1008"/>
      <c r="I75" s="1008"/>
      <c r="J75" s="1008"/>
      <c r="K75" s="1008"/>
      <c r="L75" s="1008"/>
      <c r="M75" s="1008"/>
      <c r="N75" s="1008"/>
      <c r="O75" s="1008"/>
      <c r="P75" s="1008"/>
      <c r="Q75" s="1008"/>
      <c r="R75" s="1008"/>
      <c r="S75" s="1009"/>
    </row>
    <row r="76" spans="1:19" s="22" customFormat="1">
      <c r="A76" s="296">
        <f>SUM(A74,A72,A70,A68,A66,A64,A62,A60,A58,A56,A54,A52)</f>
        <v>0</v>
      </c>
      <c r="B76" s="340">
        <f t="shared" ref="B76:S76" si="1">SUM(B74,B72,B70,B68,B66,B64,B62,B60,B58,B56,B54,B52)</f>
        <v>0</v>
      </c>
      <c r="C76" s="340">
        <f t="shared" si="1"/>
        <v>0</v>
      </c>
      <c r="D76" s="340">
        <f t="shared" si="1"/>
        <v>0</v>
      </c>
      <c r="E76" s="340">
        <f t="shared" si="1"/>
        <v>0</v>
      </c>
      <c r="F76" s="340">
        <f t="shared" si="1"/>
        <v>0</v>
      </c>
      <c r="G76" s="340">
        <f t="shared" si="1"/>
        <v>0</v>
      </c>
      <c r="H76" s="340">
        <f t="shared" si="1"/>
        <v>0</v>
      </c>
      <c r="I76" s="340">
        <f t="shared" si="1"/>
        <v>0</v>
      </c>
      <c r="J76" s="340">
        <f t="shared" si="1"/>
        <v>0</v>
      </c>
      <c r="K76" s="340">
        <f t="shared" si="1"/>
        <v>0</v>
      </c>
      <c r="L76" s="340">
        <f t="shared" si="1"/>
        <v>0</v>
      </c>
      <c r="M76" s="340">
        <f t="shared" si="1"/>
        <v>0</v>
      </c>
      <c r="N76" s="340">
        <f t="shared" si="1"/>
        <v>0</v>
      </c>
      <c r="O76" s="340">
        <f t="shared" si="1"/>
        <v>0</v>
      </c>
      <c r="P76" s="340">
        <f t="shared" si="1"/>
        <v>0</v>
      </c>
      <c r="Q76" s="340">
        <f t="shared" si="1"/>
        <v>0</v>
      </c>
      <c r="R76" s="340">
        <f t="shared" si="1"/>
        <v>0</v>
      </c>
      <c r="S76" s="340">
        <f t="shared" si="1"/>
        <v>0</v>
      </c>
    </row>
    <row r="77" spans="1:19">
      <c r="A77" s="300"/>
      <c r="B77" s="300"/>
      <c r="C77" s="300"/>
      <c r="D77" s="300"/>
      <c r="E77" s="300"/>
      <c r="F77" s="300"/>
      <c r="G77" s="300"/>
      <c r="H77" s="300"/>
      <c r="I77" s="300"/>
      <c r="J77" s="300"/>
      <c r="K77" s="300"/>
      <c r="L77" s="300"/>
      <c r="M77" s="300"/>
      <c r="N77" s="300"/>
      <c r="O77" s="300"/>
      <c r="P77" s="300"/>
      <c r="Q77" s="300"/>
      <c r="R77" s="300"/>
      <c r="S77" s="300"/>
    </row>
    <row r="78" spans="1:19" ht="21" customHeight="1">
      <c r="A78" s="1233" t="s">
        <v>3036</v>
      </c>
      <c r="B78" s="1233"/>
      <c r="C78" s="1233"/>
      <c r="D78" s="1233"/>
      <c r="E78" s="1233"/>
      <c r="F78" s="1233"/>
      <c r="G78" s="1233"/>
      <c r="H78" s="1233"/>
      <c r="I78" s="1233"/>
      <c r="J78" s="1233"/>
      <c r="K78" s="1233"/>
      <c r="L78" s="1233"/>
      <c r="M78" s="1233"/>
      <c r="N78" s="1233"/>
      <c r="O78" s="1233"/>
      <c r="P78" s="1233"/>
      <c r="Q78" s="1233"/>
      <c r="R78" s="1233"/>
      <c r="S78" s="1233"/>
    </row>
    <row r="79" spans="1:19">
      <c r="A79" s="976" t="s">
        <v>3023</v>
      </c>
      <c r="B79" s="977"/>
      <c r="C79" s="977"/>
      <c r="D79" s="977"/>
      <c r="E79" s="977"/>
      <c r="F79" s="977"/>
      <c r="G79" s="977"/>
      <c r="H79" s="977"/>
      <c r="I79" s="977"/>
      <c r="J79" s="977"/>
      <c r="K79" s="977"/>
      <c r="L79" s="977"/>
      <c r="M79" s="977"/>
      <c r="N79" s="977"/>
      <c r="O79" s="977"/>
      <c r="P79" s="977"/>
      <c r="Q79" s="977"/>
      <c r="R79" s="977"/>
      <c r="S79" s="978"/>
    </row>
    <row r="80" spans="1:19">
      <c r="A80" s="976" t="s">
        <v>3024</v>
      </c>
      <c r="B80" s="977"/>
      <c r="C80" s="977"/>
      <c r="D80" s="977"/>
      <c r="E80" s="977"/>
      <c r="F80" s="977"/>
      <c r="G80" s="977"/>
      <c r="H80" s="977"/>
      <c r="I80" s="977"/>
      <c r="J80" s="977"/>
      <c r="K80" s="977"/>
      <c r="L80" s="977"/>
      <c r="M80" s="977"/>
      <c r="N80" s="977"/>
      <c r="O80" s="977"/>
      <c r="P80" s="977"/>
      <c r="Q80" s="977"/>
      <c r="R80" s="977"/>
      <c r="S80" s="978"/>
    </row>
    <row r="81" spans="1:19">
      <c r="A81" s="976" t="s">
        <v>3025</v>
      </c>
      <c r="B81" s="977"/>
      <c r="C81" s="977"/>
      <c r="D81" s="977"/>
      <c r="E81" s="977"/>
      <c r="F81" s="977"/>
      <c r="G81" s="977"/>
      <c r="H81" s="977"/>
      <c r="I81" s="977"/>
      <c r="J81" s="977"/>
      <c r="K81" s="977"/>
      <c r="L81" s="977"/>
      <c r="M81" s="977"/>
      <c r="N81" s="977"/>
      <c r="O81" s="977"/>
      <c r="P81" s="977"/>
      <c r="Q81" s="977"/>
      <c r="R81" s="977"/>
      <c r="S81" s="978"/>
    </row>
    <row r="82" spans="1:19">
      <c r="A82" s="976" t="s">
        <v>3026</v>
      </c>
      <c r="B82" s="977"/>
      <c r="C82" s="977"/>
      <c r="D82" s="977"/>
      <c r="E82" s="977"/>
      <c r="F82" s="977"/>
      <c r="G82" s="977"/>
      <c r="H82" s="977"/>
      <c r="I82" s="977"/>
      <c r="J82" s="977"/>
      <c r="K82" s="977"/>
      <c r="L82" s="977"/>
      <c r="M82" s="977"/>
      <c r="N82" s="977"/>
      <c r="O82" s="977"/>
      <c r="P82" s="977"/>
      <c r="Q82" s="977"/>
      <c r="R82" s="977"/>
      <c r="S82" s="978"/>
    </row>
    <row r="83" spans="1:19">
      <c r="A83" s="976" t="s">
        <v>3027</v>
      </c>
      <c r="B83" s="977"/>
      <c r="C83" s="977"/>
      <c r="D83" s="977"/>
      <c r="E83" s="977"/>
      <c r="F83" s="977"/>
      <c r="G83" s="977"/>
      <c r="H83" s="977"/>
      <c r="I83" s="977"/>
      <c r="J83" s="977"/>
      <c r="K83" s="977"/>
      <c r="L83" s="977"/>
      <c r="M83" s="977"/>
      <c r="N83" s="977"/>
      <c r="O83" s="977"/>
      <c r="P83" s="977"/>
      <c r="Q83" s="977"/>
      <c r="R83" s="977"/>
      <c r="S83" s="978"/>
    </row>
    <row r="84" spans="1:19">
      <c r="A84" s="976" t="s">
        <v>3028</v>
      </c>
      <c r="B84" s="977"/>
      <c r="C84" s="977"/>
      <c r="D84" s="977"/>
      <c r="E84" s="977"/>
      <c r="F84" s="977"/>
      <c r="G84" s="977"/>
      <c r="H84" s="977"/>
      <c r="I84" s="977"/>
      <c r="J84" s="977"/>
      <c r="K84" s="977"/>
      <c r="L84" s="977"/>
      <c r="M84" s="977"/>
      <c r="N84" s="977"/>
      <c r="O84" s="977"/>
      <c r="P84" s="977"/>
      <c r="Q84" s="977"/>
      <c r="R84" s="977"/>
      <c r="S84" s="978"/>
    </row>
    <row r="85" spans="1:19" ht="30" customHeight="1">
      <c r="A85" s="1241" t="s">
        <v>41</v>
      </c>
      <c r="B85" s="1241"/>
      <c r="C85" s="1241"/>
      <c r="D85" s="1241" t="s">
        <v>42</v>
      </c>
      <c r="E85" s="1241"/>
      <c r="F85" s="1241" t="s">
        <v>43</v>
      </c>
      <c r="G85" s="1241"/>
      <c r="H85" s="1241"/>
      <c r="I85" s="1241" t="s">
        <v>44</v>
      </c>
      <c r="J85" s="1241"/>
      <c r="K85" s="1241" t="s">
        <v>45</v>
      </c>
      <c r="L85" s="1254"/>
      <c r="M85" s="1254"/>
      <c r="N85" s="1254"/>
      <c r="O85" s="1255" t="s">
        <v>46</v>
      </c>
      <c r="P85" s="1255"/>
      <c r="Q85" s="1256"/>
      <c r="R85" s="1241" t="s">
        <v>47</v>
      </c>
      <c r="S85" s="1241"/>
    </row>
    <row r="86" spans="1:19" ht="27" customHeight="1">
      <c r="A86" s="1241" t="s">
        <v>48</v>
      </c>
      <c r="B86" s="1241" t="s">
        <v>49</v>
      </c>
      <c r="C86" s="1242" t="s">
        <v>50</v>
      </c>
      <c r="D86" s="1241" t="s">
        <v>51</v>
      </c>
      <c r="E86" s="1241" t="s">
        <v>52</v>
      </c>
      <c r="F86" s="1241" t="s">
        <v>53</v>
      </c>
      <c r="G86" s="1241"/>
      <c r="H86" s="1241"/>
      <c r="I86" s="1241" t="s">
        <v>54</v>
      </c>
      <c r="J86" s="1241" t="s">
        <v>55</v>
      </c>
      <c r="K86" s="1241" t="s">
        <v>56</v>
      </c>
      <c r="L86" s="1241"/>
      <c r="M86" s="1241" t="s">
        <v>57</v>
      </c>
      <c r="N86" s="1241"/>
      <c r="O86" s="1241" t="s">
        <v>58</v>
      </c>
      <c r="P86" s="1241" t="s">
        <v>59</v>
      </c>
      <c r="Q86" s="1241" t="s">
        <v>60</v>
      </c>
      <c r="R86" s="1241" t="s">
        <v>61</v>
      </c>
      <c r="S86" s="1241" t="s">
        <v>62</v>
      </c>
    </row>
    <row r="87" spans="1:19" ht="64.5" customHeight="1">
      <c r="A87" s="1241"/>
      <c r="B87" s="1241"/>
      <c r="C87" s="1242"/>
      <c r="D87" s="1241"/>
      <c r="E87" s="1241"/>
      <c r="F87" s="297" t="s">
        <v>63</v>
      </c>
      <c r="G87" s="297" t="s">
        <v>64</v>
      </c>
      <c r="H87" s="297" t="s">
        <v>65</v>
      </c>
      <c r="I87" s="1241"/>
      <c r="J87" s="1241"/>
      <c r="K87" s="297" t="s">
        <v>66</v>
      </c>
      <c r="L87" s="297" t="s">
        <v>67</v>
      </c>
      <c r="M87" s="297" t="s">
        <v>68</v>
      </c>
      <c r="N87" s="297" t="s">
        <v>67</v>
      </c>
      <c r="O87" s="1241"/>
      <c r="P87" s="1241"/>
      <c r="Q87" s="1241"/>
      <c r="R87" s="1241"/>
      <c r="S87" s="1241"/>
    </row>
    <row r="88" spans="1:19">
      <c r="A88" s="1240" t="s">
        <v>69</v>
      </c>
      <c r="B88" s="1240"/>
      <c r="C88" s="1240"/>
      <c r="D88" s="1240"/>
      <c r="E88" s="1240"/>
      <c r="F88" s="1240"/>
      <c r="G88" s="1240"/>
      <c r="H88" s="1240"/>
      <c r="I88" s="1240"/>
      <c r="J88" s="1240"/>
      <c r="K88" s="1240"/>
      <c r="L88" s="1240"/>
      <c r="M88" s="1240"/>
      <c r="N88" s="1240"/>
      <c r="O88" s="1240"/>
      <c r="P88" s="1240"/>
      <c r="Q88" s="1240"/>
      <c r="R88" s="1240"/>
      <c r="S88" s="1240"/>
    </row>
    <row r="89" spans="1:19" s="20" customFormat="1">
      <c r="A89" s="18">
        <v>0</v>
      </c>
      <c r="B89" s="18">
        <v>0</v>
      </c>
      <c r="C89" s="18">
        <v>0</v>
      </c>
      <c r="D89" s="18">
        <v>0</v>
      </c>
      <c r="E89" s="18">
        <v>0</v>
      </c>
      <c r="F89" s="18">
        <v>0</v>
      </c>
      <c r="G89" s="18">
        <v>0</v>
      </c>
      <c r="H89" s="18">
        <v>0</v>
      </c>
      <c r="I89" s="18">
        <v>0</v>
      </c>
      <c r="J89" s="18">
        <v>0</v>
      </c>
      <c r="K89" s="18">
        <v>0</v>
      </c>
      <c r="L89" s="18">
        <v>0</v>
      </c>
      <c r="M89" s="18">
        <v>0</v>
      </c>
      <c r="N89" s="18">
        <v>0</v>
      </c>
      <c r="O89" s="18">
        <v>0</v>
      </c>
      <c r="P89" s="18">
        <v>0</v>
      </c>
      <c r="Q89" s="18">
        <v>0</v>
      </c>
      <c r="R89" s="18">
        <v>0</v>
      </c>
      <c r="S89" s="18">
        <v>0</v>
      </c>
    </row>
    <row r="90" spans="1:19">
      <c r="A90" s="1240" t="s">
        <v>70</v>
      </c>
      <c r="B90" s="1240"/>
      <c r="C90" s="1240"/>
      <c r="D90" s="1240"/>
      <c r="E90" s="1240"/>
      <c r="F90" s="1240"/>
      <c r="G90" s="1240"/>
      <c r="H90" s="1240"/>
      <c r="I90" s="1240"/>
      <c r="J90" s="1240"/>
      <c r="K90" s="1240"/>
      <c r="L90" s="1240"/>
      <c r="M90" s="1240"/>
      <c r="N90" s="1240"/>
      <c r="O90" s="1240"/>
      <c r="P90" s="1240"/>
      <c r="Q90" s="1240"/>
      <c r="R90" s="1240"/>
      <c r="S90" s="1240"/>
    </row>
    <row r="91" spans="1:19" s="716" customFormat="1">
      <c r="A91" s="18">
        <v>0</v>
      </c>
      <c r="B91" s="18">
        <v>0</v>
      </c>
      <c r="C91" s="18">
        <v>0</v>
      </c>
      <c r="D91" s="18">
        <v>0</v>
      </c>
      <c r="E91" s="18">
        <v>0</v>
      </c>
      <c r="F91" s="18">
        <v>0</v>
      </c>
      <c r="G91" s="18">
        <v>0</v>
      </c>
      <c r="H91" s="18">
        <v>0</v>
      </c>
      <c r="I91" s="18">
        <v>0</v>
      </c>
      <c r="J91" s="18">
        <v>0</v>
      </c>
      <c r="K91" s="18">
        <v>0</v>
      </c>
      <c r="L91" s="18">
        <v>0</v>
      </c>
      <c r="M91" s="18">
        <v>0</v>
      </c>
      <c r="N91" s="18">
        <v>0</v>
      </c>
      <c r="O91" s="18">
        <v>0</v>
      </c>
      <c r="P91" s="18">
        <v>0</v>
      </c>
      <c r="Q91" s="18">
        <v>0</v>
      </c>
      <c r="R91" s="18">
        <v>0</v>
      </c>
      <c r="S91" s="18">
        <v>0</v>
      </c>
    </row>
    <row r="92" spans="1:19">
      <c r="A92" s="1240" t="s">
        <v>71</v>
      </c>
      <c r="B92" s="1240"/>
      <c r="C92" s="1240"/>
      <c r="D92" s="1240"/>
      <c r="E92" s="1240"/>
      <c r="F92" s="1240"/>
      <c r="G92" s="1240"/>
      <c r="H92" s="1240"/>
      <c r="I92" s="1240"/>
      <c r="J92" s="1240"/>
      <c r="K92" s="1240"/>
      <c r="L92" s="1240"/>
      <c r="M92" s="1240"/>
      <c r="N92" s="1240"/>
      <c r="O92" s="1240"/>
      <c r="P92" s="1240"/>
      <c r="Q92" s="1240"/>
      <c r="R92" s="1240"/>
      <c r="S92" s="1240"/>
    </row>
    <row r="93" spans="1:19" s="756" customFormat="1">
      <c r="A93" s="18">
        <v>0</v>
      </c>
      <c r="B93" s="18">
        <v>0</v>
      </c>
      <c r="C93" s="18">
        <v>0</v>
      </c>
      <c r="D93" s="18">
        <v>0</v>
      </c>
      <c r="E93" s="18">
        <v>0</v>
      </c>
      <c r="F93" s="18">
        <v>0</v>
      </c>
      <c r="G93" s="18">
        <v>0</v>
      </c>
      <c r="H93" s="18">
        <v>0</v>
      </c>
      <c r="I93" s="18">
        <v>0</v>
      </c>
      <c r="J93" s="18">
        <v>0</v>
      </c>
      <c r="K93" s="18">
        <v>0</v>
      </c>
      <c r="L93" s="18">
        <v>0</v>
      </c>
      <c r="M93" s="18">
        <v>0</v>
      </c>
      <c r="N93" s="18">
        <v>0</v>
      </c>
      <c r="O93" s="18">
        <v>0</v>
      </c>
      <c r="P93" s="18">
        <v>0</v>
      </c>
      <c r="Q93" s="18">
        <v>0</v>
      </c>
      <c r="R93" s="18">
        <v>0</v>
      </c>
      <c r="S93" s="18">
        <v>0</v>
      </c>
    </row>
    <row r="94" spans="1:19">
      <c r="A94" s="1240" t="s">
        <v>72</v>
      </c>
      <c r="B94" s="1240"/>
      <c r="C94" s="1240"/>
      <c r="D94" s="1240"/>
      <c r="E94" s="1240"/>
      <c r="F94" s="1240"/>
      <c r="G94" s="1240"/>
      <c r="H94" s="1240"/>
      <c r="I94" s="1240"/>
      <c r="J94" s="1240"/>
      <c r="K94" s="1240"/>
      <c r="L94" s="1240"/>
      <c r="M94" s="1240"/>
      <c r="N94" s="1240"/>
      <c r="O94" s="1240"/>
      <c r="P94" s="1240"/>
      <c r="Q94" s="1240"/>
      <c r="R94" s="1240"/>
      <c r="S94" s="1240"/>
    </row>
    <row r="95" spans="1:19" s="785" customFormat="1">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1240" t="s">
        <v>73</v>
      </c>
      <c r="B96" s="1240"/>
      <c r="C96" s="1240"/>
      <c r="D96" s="1240"/>
      <c r="E96" s="1240"/>
      <c r="F96" s="1240"/>
      <c r="G96" s="1240"/>
      <c r="H96" s="1240"/>
      <c r="I96" s="1240"/>
      <c r="J96" s="1240"/>
      <c r="K96" s="1240"/>
      <c r="L96" s="1240"/>
      <c r="M96" s="1240"/>
      <c r="N96" s="1240"/>
      <c r="O96" s="1240"/>
      <c r="P96" s="1240"/>
      <c r="Q96" s="1240"/>
      <c r="R96" s="1240"/>
      <c r="S96" s="1240"/>
    </row>
    <row r="97" spans="1:19" s="789" customFormat="1">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1240" t="s">
        <v>74</v>
      </c>
      <c r="B98" s="1240"/>
      <c r="C98" s="1240"/>
      <c r="D98" s="1240"/>
      <c r="E98" s="1240"/>
      <c r="F98" s="1240"/>
      <c r="G98" s="1240"/>
      <c r="H98" s="1240"/>
      <c r="I98" s="1240"/>
      <c r="J98" s="1240"/>
      <c r="K98" s="1240"/>
      <c r="L98" s="1240"/>
      <c r="M98" s="1240"/>
      <c r="N98" s="1240"/>
      <c r="O98" s="1240"/>
      <c r="P98" s="1240"/>
      <c r="Q98" s="1240"/>
      <c r="R98" s="1240"/>
      <c r="S98" s="1240"/>
    </row>
    <row r="99" spans="1:19" s="831" customFormat="1">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1240" t="s">
        <v>75</v>
      </c>
      <c r="B100" s="1240"/>
      <c r="C100" s="1240"/>
      <c r="D100" s="1240"/>
      <c r="E100" s="1240"/>
      <c r="F100" s="1240"/>
      <c r="G100" s="1240"/>
      <c r="H100" s="1240"/>
      <c r="I100" s="1240"/>
      <c r="J100" s="1240"/>
      <c r="K100" s="1240"/>
      <c r="L100" s="1240"/>
      <c r="M100" s="1240"/>
      <c r="N100" s="1240"/>
      <c r="O100" s="1240"/>
      <c r="P100" s="1240"/>
      <c r="Q100" s="1240"/>
      <c r="R100" s="1240"/>
      <c r="S100" s="1240"/>
    </row>
    <row r="101" spans="1:19" s="850" customFormat="1">
      <c r="A101" s="1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c r="A102" s="1240" t="s">
        <v>76</v>
      </c>
      <c r="B102" s="1240"/>
      <c r="C102" s="1240"/>
      <c r="D102" s="1240"/>
      <c r="E102" s="1240"/>
      <c r="F102" s="1240"/>
      <c r="G102" s="1240"/>
      <c r="H102" s="1240"/>
      <c r="I102" s="1240"/>
      <c r="J102" s="1240"/>
      <c r="K102" s="1240"/>
      <c r="L102" s="1240"/>
      <c r="M102" s="1240"/>
      <c r="N102" s="1240"/>
      <c r="O102" s="1240"/>
      <c r="P102" s="1240"/>
      <c r="Q102" s="1240"/>
      <c r="R102" s="1240"/>
      <c r="S102" s="1240"/>
    </row>
    <row r="103" spans="1:19" s="864" customFormat="1">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1240" t="s">
        <v>77</v>
      </c>
      <c r="B104" s="1240"/>
      <c r="C104" s="1240"/>
      <c r="D104" s="1240"/>
      <c r="E104" s="1240"/>
      <c r="F104" s="1240"/>
      <c r="G104" s="1240"/>
      <c r="H104" s="1240"/>
      <c r="I104" s="1240"/>
      <c r="J104" s="1240"/>
      <c r="K104" s="1240"/>
      <c r="L104" s="1240"/>
      <c r="M104" s="1240"/>
      <c r="N104" s="1240"/>
      <c r="O104" s="1240"/>
      <c r="P104" s="1240"/>
      <c r="Q104" s="1240"/>
      <c r="R104" s="1240"/>
      <c r="S104" s="1240"/>
    </row>
    <row r="105" spans="1:19" s="894" customFormat="1">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1240" t="s">
        <v>78</v>
      </c>
      <c r="B106" s="1240"/>
      <c r="C106" s="1240"/>
      <c r="D106" s="1240"/>
      <c r="E106" s="1240"/>
      <c r="F106" s="1240"/>
      <c r="G106" s="1240"/>
      <c r="H106" s="1240"/>
      <c r="I106" s="1240"/>
      <c r="J106" s="1240"/>
      <c r="K106" s="1240"/>
      <c r="L106" s="1240"/>
      <c r="M106" s="1240"/>
      <c r="N106" s="1240"/>
      <c r="O106" s="1240"/>
      <c r="P106" s="1240"/>
      <c r="Q106" s="1240"/>
      <c r="R106" s="1240"/>
      <c r="S106" s="1240"/>
    </row>
    <row r="107" spans="1:19" s="919" customFormat="1">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1240" t="s">
        <v>79</v>
      </c>
      <c r="B108" s="1240"/>
      <c r="C108" s="1240"/>
      <c r="D108" s="1240"/>
      <c r="E108" s="1240"/>
      <c r="F108" s="1240"/>
      <c r="G108" s="1240"/>
      <c r="H108" s="1240"/>
      <c r="I108" s="1240"/>
      <c r="J108" s="1240"/>
      <c r="K108" s="1240"/>
      <c r="L108" s="1240"/>
      <c r="M108" s="1240"/>
      <c r="N108" s="1240"/>
      <c r="O108" s="1240"/>
      <c r="P108" s="1240"/>
      <c r="Q108" s="1240"/>
      <c r="R108" s="1240"/>
      <c r="S108" s="1240"/>
    </row>
    <row r="109" spans="1:19" s="919" customFormat="1">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1240" t="s">
        <v>80</v>
      </c>
      <c r="B110" s="1240"/>
      <c r="C110" s="1240"/>
      <c r="D110" s="1240"/>
      <c r="E110" s="1240"/>
      <c r="F110" s="1240"/>
      <c r="G110" s="1240"/>
      <c r="H110" s="1240"/>
      <c r="I110" s="1240"/>
      <c r="J110" s="1240"/>
      <c r="K110" s="1240"/>
      <c r="L110" s="1240"/>
      <c r="M110" s="1240"/>
      <c r="N110" s="1240"/>
      <c r="O110" s="1240"/>
      <c r="P110" s="1240"/>
      <c r="Q110" s="1240"/>
      <c r="R110" s="1240"/>
      <c r="S110" s="1240"/>
    </row>
    <row r="111" spans="1:19" s="971" customFormat="1">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996" t="s">
        <v>3653</v>
      </c>
      <c r="B112" s="999"/>
      <c r="C112" s="999"/>
      <c r="D112" s="999"/>
      <c r="E112" s="999"/>
      <c r="F112" s="999"/>
      <c r="G112" s="999"/>
      <c r="H112" s="999"/>
      <c r="I112" s="999"/>
      <c r="J112" s="999"/>
      <c r="K112" s="999"/>
      <c r="L112" s="999"/>
      <c r="M112" s="999"/>
      <c r="N112" s="999"/>
      <c r="O112" s="999"/>
      <c r="P112" s="999"/>
      <c r="Q112" s="999"/>
      <c r="R112" s="999"/>
      <c r="S112" s="1000"/>
    </row>
    <row r="113" spans="1:19" s="22" customFormat="1">
      <c r="A113" s="296">
        <f>SUM(A111,A109,A107,A105,A103,A101,A99,A97,A95,A93,A91,A89)</f>
        <v>0</v>
      </c>
      <c r="B113" s="340">
        <f t="shared" ref="B113:S113" si="2">SUM(B111,B109,B107,B105,B103,B101,B99,B97,B95,B93,B91,B89)</f>
        <v>0</v>
      </c>
      <c r="C113" s="340">
        <f t="shared" si="2"/>
        <v>0</v>
      </c>
      <c r="D113" s="340">
        <f t="shared" si="2"/>
        <v>0</v>
      </c>
      <c r="E113" s="340">
        <f t="shared" si="2"/>
        <v>0</v>
      </c>
      <c r="F113" s="340">
        <f t="shared" si="2"/>
        <v>0</v>
      </c>
      <c r="G113" s="340">
        <f t="shared" si="2"/>
        <v>0</v>
      </c>
      <c r="H113" s="340">
        <f t="shared" si="2"/>
        <v>0</v>
      </c>
      <c r="I113" s="340">
        <f t="shared" si="2"/>
        <v>0</v>
      </c>
      <c r="J113" s="340">
        <f t="shared" si="2"/>
        <v>0</v>
      </c>
      <c r="K113" s="340">
        <f t="shared" si="2"/>
        <v>0</v>
      </c>
      <c r="L113" s="340">
        <f t="shared" si="2"/>
        <v>0</v>
      </c>
      <c r="M113" s="340">
        <f t="shared" si="2"/>
        <v>0</v>
      </c>
      <c r="N113" s="340">
        <f t="shared" si="2"/>
        <v>0</v>
      </c>
      <c r="O113" s="340">
        <f t="shared" si="2"/>
        <v>0</v>
      </c>
      <c r="P113" s="340">
        <f t="shared" si="2"/>
        <v>0</v>
      </c>
      <c r="Q113" s="340">
        <f t="shared" si="2"/>
        <v>0</v>
      </c>
      <c r="R113" s="340">
        <f t="shared" si="2"/>
        <v>0</v>
      </c>
      <c r="S113" s="340">
        <f t="shared" si="2"/>
        <v>0</v>
      </c>
    </row>
    <row r="114" spans="1:19">
      <c r="A114" s="300"/>
      <c r="B114" s="300"/>
      <c r="C114" s="300"/>
      <c r="D114" s="300"/>
      <c r="E114" s="300"/>
      <c r="F114" s="300"/>
      <c r="G114" s="300"/>
      <c r="H114" s="300"/>
      <c r="I114" s="300"/>
      <c r="J114" s="300"/>
      <c r="K114" s="300"/>
      <c r="L114" s="300"/>
      <c r="M114" s="300"/>
      <c r="N114" s="300"/>
      <c r="O114" s="300"/>
      <c r="P114" s="300"/>
      <c r="Q114" s="300"/>
      <c r="R114" s="300"/>
      <c r="S114" s="300"/>
    </row>
    <row r="115" spans="1:19" ht="20.25" customHeight="1">
      <c r="A115" s="1258" t="s">
        <v>840</v>
      </c>
      <c r="B115" s="1259"/>
      <c r="C115" s="1259"/>
      <c r="D115" s="1259"/>
      <c r="E115" s="1259"/>
      <c r="F115" s="1259"/>
      <c r="G115" s="1259"/>
      <c r="H115" s="1259"/>
      <c r="I115" s="1259"/>
      <c r="J115" s="1259"/>
      <c r="K115" s="1259"/>
      <c r="L115" s="1259"/>
      <c r="M115" s="1259"/>
      <c r="N115" s="1259"/>
      <c r="O115" s="1259"/>
      <c r="P115" s="1259"/>
      <c r="Q115" s="1259"/>
      <c r="R115" s="1259"/>
      <c r="S115" s="1260"/>
    </row>
    <row r="116" spans="1:19">
      <c r="A116" s="976" t="s">
        <v>526</v>
      </c>
      <c r="B116" s="977"/>
      <c r="C116" s="977"/>
      <c r="D116" s="977"/>
      <c r="E116" s="977"/>
      <c r="F116" s="977"/>
      <c r="G116" s="977"/>
      <c r="H116" s="977"/>
      <c r="I116" s="977"/>
      <c r="J116" s="977"/>
      <c r="K116" s="977"/>
      <c r="L116" s="977"/>
      <c r="M116" s="977"/>
      <c r="N116" s="977"/>
      <c r="O116" s="977"/>
      <c r="P116" s="977"/>
      <c r="Q116" s="977"/>
      <c r="R116" s="977"/>
      <c r="S116" s="978"/>
    </row>
    <row r="117" spans="1:19" ht="12.75" customHeight="1">
      <c r="A117" s="976" t="s">
        <v>833</v>
      </c>
      <c r="B117" s="977"/>
      <c r="C117" s="977"/>
      <c r="D117" s="977"/>
      <c r="E117" s="977"/>
      <c r="F117" s="977"/>
      <c r="G117" s="977"/>
      <c r="H117" s="977"/>
      <c r="I117" s="977"/>
      <c r="J117" s="977"/>
      <c r="K117" s="977"/>
      <c r="L117" s="977"/>
      <c r="M117" s="977"/>
      <c r="N117" s="977"/>
      <c r="O117" s="977"/>
      <c r="P117" s="977"/>
      <c r="Q117" s="977"/>
      <c r="R117" s="977"/>
      <c r="S117" s="978"/>
    </row>
    <row r="118" spans="1:19" ht="12.75" customHeight="1">
      <c r="A118" s="976" t="s">
        <v>834</v>
      </c>
      <c r="B118" s="977"/>
      <c r="C118" s="977"/>
      <c r="D118" s="977"/>
      <c r="E118" s="977"/>
      <c r="F118" s="977"/>
      <c r="G118" s="977"/>
      <c r="H118" s="977"/>
      <c r="I118" s="977"/>
      <c r="J118" s="977"/>
      <c r="K118" s="977"/>
      <c r="L118" s="977"/>
      <c r="M118" s="977"/>
      <c r="N118" s="977"/>
      <c r="O118" s="977"/>
      <c r="P118" s="977"/>
      <c r="Q118" s="977"/>
      <c r="R118" s="977"/>
      <c r="S118" s="978"/>
    </row>
    <row r="119" spans="1:19">
      <c r="A119" s="976" t="s">
        <v>835</v>
      </c>
      <c r="B119" s="977"/>
      <c r="C119" s="977"/>
      <c r="D119" s="977"/>
      <c r="E119" s="977"/>
      <c r="F119" s="977"/>
      <c r="G119" s="977"/>
      <c r="H119" s="977"/>
      <c r="I119" s="977"/>
      <c r="J119" s="977"/>
      <c r="K119" s="977"/>
      <c r="L119" s="977"/>
      <c r="M119" s="977"/>
      <c r="N119" s="977"/>
      <c r="O119" s="977"/>
      <c r="P119" s="977"/>
      <c r="Q119" s="977"/>
      <c r="R119" s="977"/>
      <c r="S119" s="978"/>
    </row>
    <row r="120" spans="1:19">
      <c r="A120" s="976" t="s">
        <v>194</v>
      </c>
      <c r="B120" s="977"/>
      <c r="C120" s="977"/>
      <c r="D120" s="977"/>
      <c r="E120" s="977"/>
      <c r="F120" s="977"/>
      <c r="G120" s="977"/>
      <c r="H120" s="977"/>
      <c r="I120" s="977"/>
      <c r="J120" s="977"/>
      <c r="K120" s="977"/>
      <c r="L120" s="977"/>
      <c r="M120" s="977"/>
      <c r="N120" s="977"/>
      <c r="O120" s="977"/>
      <c r="P120" s="977"/>
      <c r="Q120" s="977"/>
      <c r="R120" s="977"/>
      <c r="S120" s="978"/>
    </row>
    <row r="121" spans="1:19">
      <c r="A121" s="982" t="s">
        <v>836</v>
      </c>
      <c r="B121" s="983"/>
      <c r="C121" s="983"/>
      <c r="D121" s="983"/>
      <c r="E121" s="983"/>
      <c r="F121" s="983"/>
      <c r="G121" s="983"/>
      <c r="H121" s="983"/>
      <c r="I121" s="983"/>
      <c r="J121" s="983"/>
      <c r="K121" s="983"/>
      <c r="L121" s="983"/>
      <c r="M121" s="983"/>
      <c r="N121" s="983"/>
      <c r="O121" s="983"/>
      <c r="P121" s="983"/>
      <c r="Q121" s="983"/>
      <c r="R121" s="983"/>
      <c r="S121" s="984"/>
    </row>
    <row r="122" spans="1:19" ht="28.5" customHeight="1">
      <c r="A122" s="985" t="s">
        <v>41</v>
      </c>
      <c r="B122" s="985"/>
      <c r="C122" s="985"/>
      <c r="D122" s="985" t="s">
        <v>42</v>
      </c>
      <c r="E122" s="985"/>
      <c r="F122" s="985" t="s">
        <v>43</v>
      </c>
      <c r="G122" s="985"/>
      <c r="H122" s="985"/>
      <c r="I122" s="985" t="s">
        <v>44</v>
      </c>
      <c r="J122" s="985"/>
      <c r="K122" s="986" t="s">
        <v>45</v>
      </c>
      <c r="L122" s="987"/>
      <c r="M122" s="987"/>
      <c r="N122" s="988"/>
      <c r="O122" s="989" t="s">
        <v>46</v>
      </c>
      <c r="P122" s="989"/>
      <c r="Q122" s="990"/>
      <c r="R122" s="985" t="s">
        <v>47</v>
      </c>
      <c r="S122" s="985"/>
    </row>
    <row r="123" spans="1:19" ht="28.5" customHeight="1">
      <c r="A123" s="991" t="s">
        <v>48</v>
      </c>
      <c r="B123" s="991" t="s">
        <v>49</v>
      </c>
      <c r="C123" s="1002" t="s">
        <v>50</v>
      </c>
      <c r="D123" s="991" t="s">
        <v>51</v>
      </c>
      <c r="E123" s="991" t="s">
        <v>52</v>
      </c>
      <c r="F123" s="986" t="s">
        <v>53</v>
      </c>
      <c r="G123" s="992"/>
      <c r="H123" s="993"/>
      <c r="I123" s="991" t="s">
        <v>54</v>
      </c>
      <c r="J123" s="991" t="s">
        <v>55</v>
      </c>
      <c r="K123" s="986" t="s">
        <v>56</v>
      </c>
      <c r="L123" s="993"/>
      <c r="M123" s="986" t="s">
        <v>57</v>
      </c>
      <c r="N123" s="993"/>
      <c r="O123" s="991" t="s">
        <v>58</v>
      </c>
      <c r="P123" s="991" t="s">
        <v>59</v>
      </c>
      <c r="Q123" s="991" t="s">
        <v>60</v>
      </c>
      <c r="R123" s="991" t="s">
        <v>61</v>
      </c>
      <c r="S123" s="991" t="s">
        <v>62</v>
      </c>
    </row>
    <row r="124" spans="1:19" ht="60.75" customHeight="1">
      <c r="A124" s="985"/>
      <c r="B124" s="985"/>
      <c r="C124" s="1003"/>
      <c r="D124" s="985"/>
      <c r="E124" s="985"/>
      <c r="F124" s="291" t="s">
        <v>63</v>
      </c>
      <c r="G124" s="291" t="s">
        <v>64</v>
      </c>
      <c r="H124" s="291" t="s">
        <v>65</v>
      </c>
      <c r="I124" s="985"/>
      <c r="J124" s="985"/>
      <c r="K124" s="297" t="s">
        <v>66</v>
      </c>
      <c r="L124" s="297" t="s">
        <v>67</v>
      </c>
      <c r="M124" s="297" t="s">
        <v>68</v>
      </c>
      <c r="N124" s="297" t="s">
        <v>67</v>
      </c>
      <c r="O124" s="985"/>
      <c r="P124" s="985"/>
      <c r="Q124" s="985"/>
      <c r="R124" s="985"/>
      <c r="S124" s="985"/>
    </row>
    <row r="125" spans="1:19">
      <c r="A125" s="994" t="s">
        <v>69</v>
      </c>
      <c r="B125" s="994"/>
      <c r="C125" s="994"/>
      <c r="D125" s="994"/>
      <c r="E125" s="994"/>
      <c r="F125" s="994"/>
      <c r="G125" s="994"/>
      <c r="H125" s="994"/>
      <c r="I125" s="994"/>
      <c r="J125" s="994"/>
      <c r="K125" s="994"/>
      <c r="L125" s="994"/>
      <c r="M125" s="994"/>
      <c r="N125" s="994"/>
      <c r="O125" s="994"/>
      <c r="P125" s="994"/>
      <c r="Q125" s="994"/>
      <c r="R125" s="994"/>
      <c r="S125" s="994"/>
    </row>
    <row r="126" spans="1:19" s="20" customFormat="1">
      <c r="A126" s="18">
        <v>0</v>
      </c>
      <c r="B126" s="18">
        <v>0</v>
      </c>
      <c r="C126" s="18">
        <v>0</v>
      </c>
      <c r="D126" s="18">
        <v>0</v>
      </c>
      <c r="E126" s="18">
        <v>0</v>
      </c>
      <c r="F126" s="18">
        <v>0</v>
      </c>
      <c r="G126" s="18">
        <v>0</v>
      </c>
      <c r="H126" s="18">
        <v>0</v>
      </c>
      <c r="I126" s="18">
        <v>0</v>
      </c>
      <c r="J126" s="18">
        <v>0</v>
      </c>
      <c r="K126" s="18">
        <v>0</v>
      </c>
      <c r="L126" s="18">
        <v>0</v>
      </c>
      <c r="M126" s="18">
        <v>0</v>
      </c>
      <c r="N126" s="18">
        <v>0</v>
      </c>
      <c r="O126" s="18">
        <v>0</v>
      </c>
      <c r="P126" s="18">
        <v>0</v>
      </c>
      <c r="Q126" s="18">
        <v>0</v>
      </c>
      <c r="R126" s="18">
        <v>0</v>
      </c>
      <c r="S126" s="18">
        <v>0</v>
      </c>
    </row>
    <row r="127" spans="1:19">
      <c r="A127" s="994" t="s">
        <v>70</v>
      </c>
      <c r="B127" s="994"/>
      <c r="C127" s="994"/>
      <c r="D127" s="994"/>
      <c r="E127" s="994"/>
      <c r="F127" s="994"/>
      <c r="G127" s="994"/>
      <c r="H127" s="994"/>
      <c r="I127" s="994"/>
      <c r="J127" s="994"/>
      <c r="K127" s="994"/>
      <c r="L127" s="994"/>
      <c r="M127" s="994"/>
      <c r="N127" s="994"/>
      <c r="O127" s="994"/>
      <c r="P127" s="994"/>
      <c r="Q127" s="994"/>
      <c r="R127" s="994"/>
      <c r="S127" s="994"/>
    </row>
    <row r="128" spans="1:19" s="716" customFormat="1">
      <c r="A128" s="18">
        <v>0</v>
      </c>
      <c r="B128" s="18">
        <v>0</v>
      </c>
      <c r="C128" s="18">
        <v>0</v>
      </c>
      <c r="D128" s="18">
        <v>0</v>
      </c>
      <c r="E128" s="18">
        <v>0</v>
      </c>
      <c r="F128" s="18">
        <v>0</v>
      </c>
      <c r="G128" s="18">
        <v>0</v>
      </c>
      <c r="H128" s="18">
        <v>0</v>
      </c>
      <c r="I128" s="18">
        <v>0</v>
      </c>
      <c r="J128" s="18">
        <v>0</v>
      </c>
      <c r="K128" s="18">
        <v>0</v>
      </c>
      <c r="L128" s="18">
        <v>0</v>
      </c>
      <c r="M128" s="18">
        <v>0</v>
      </c>
      <c r="N128" s="18">
        <v>0</v>
      </c>
      <c r="O128" s="18">
        <v>0</v>
      </c>
      <c r="P128" s="18">
        <v>0</v>
      </c>
      <c r="Q128" s="18">
        <v>0</v>
      </c>
      <c r="R128" s="18">
        <v>0</v>
      </c>
      <c r="S128" s="18">
        <v>0</v>
      </c>
    </row>
    <row r="129" spans="1:19">
      <c r="A129" s="994" t="s">
        <v>71</v>
      </c>
      <c r="B129" s="994"/>
      <c r="C129" s="994"/>
      <c r="D129" s="994"/>
      <c r="E129" s="994"/>
      <c r="F129" s="994"/>
      <c r="G129" s="994"/>
      <c r="H129" s="994"/>
      <c r="I129" s="994"/>
      <c r="J129" s="994"/>
      <c r="K129" s="994"/>
      <c r="L129" s="994"/>
      <c r="M129" s="994"/>
      <c r="N129" s="994"/>
      <c r="O129" s="994"/>
      <c r="P129" s="994"/>
      <c r="Q129" s="994"/>
      <c r="R129" s="994"/>
      <c r="S129" s="994"/>
    </row>
    <row r="130" spans="1:19" s="756" customFormat="1">
      <c r="A130" s="18">
        <v>0</v>
      </c>
      <c r="B130" s="18">
        <v>0</v>
      </c>
      <c r="C130" s="18">
        <v>0</v>
      </c>
      <c r="D130" s="18">
        <v>0</v>
      </c>
      <c r="E130" s="18">
        <v>0</v>
      </c>
      <c r="F130" s="18">
        <v>0</v>
      </c>
      <c r="G130" s="18">
        <v>0</v>
      </c>
      <c r="H130" s="18">
        <v>0</v>
      </c>
      <c r="I130" s="18">
        <v>0</v>
      </c>
      <c r="J130" s="18">
        <v>0</v>
      </c>
      <c r="K130" s="18">
        <v>0</v>
      </c>
      <c r="L130" s="18">
        <v>0</v>
      </c>
      <c r="M130" s="18">
        <v>0</v>
      </c>
      <c r="N130" s="18">
        <v>0</v>
      </c>
      <c r="O130" s="18">
        <v>0</v>
      </c>
      <c r="P130" s="18">
        <v>0</v>
      </c>
      <c r="Q130" s="18">
        <v>0</v>
      </c>
      <c r="R130" s="18">
        <v>0</v>
      </c>
      <c r="S130" s="18">
        <v>0</v>
      </c>
    </row>
    <row r="131" spans="1:19">
      <c r="A131" s="994" t="s">
        <v>72</v>
      </c>
      <c r="B131" s="994"/>
      <c r="C131" s="994"/>
      <c r="D131" s="994"/>
      <c r="E131" s="994"/>
      <c r="F131" s="994"/>
      <c r="G131" s="994"/>
      <c r="H131" s="994"/>
      <c r="I131" s="994"/>
      <c r="J131" s="994"/>
      <c r="K131" s="994"/>
      <c r="L131" s="994"/>
      <c r="M131" s="994"/>
      <c r="N131" s="994"/>
      <c r="O131" s="994"/>
      <c r="P131" s="994"/>
      <c r="Q131" s="994"/>
      <c r="R131" s="994"/>
      <c r="S131" s="994"/>
    </row>
    <row r="132" spans="1:19" s="785" customFormat="1">
      <c r="A132" s="18">
        <v>0</v>
      </c>
      <c r="B132" s="18">
        <v>0</v>
      </c>
      <c r="C132" s="18">
        <v>0</v>
      </c>
      <c r="D132" s="18">
        <v>0</v>
      </c>
      <c r="E132" s="18">
        <v>0</v>
      </c>
      <c r="F132" s="18">
        <v>0</v>
      </c>
      <c r="G132" s="18">
        <v>0</v>
      </c>
      <c r="H132" s="18">
        <v>0</v>
      </c>
      <c r="I132" s="18">
        <v>0</v>
      </c>
      <c r="J132" s="18">
        <v>0</v>
      </c>
      <c r="K132" s="18">
        <v>0</v>
      </c>
      <c r="L132" s="18">
        <v>0</v>
      </c>
      <c r="M132" s="18">
        <v>0</v>
      </c>
      <c r="N132" s="18">
        <v>0</v>
      </c>
      <c r="O132" s="18">
        <v>0</v>
      </c>
      <c r="P132" s="18">
        <v>0</v>
      </c>
      <c r="Q132" s="18">
        <v>0</v>
      </c>
      <c r="R132" s="18">
        <v>0</v>
      </c>
      <c r="S132" s="18">
        <v>0</v>
      </c>
    </row>
    <row r="133" spans="1:19">
      <c r="A133" s="995" t="s">
        <v>73</v>
      </c>
      <c r="B133" s="995"/>
      <c r="C133" s="995"/>
      <c r="D133" s="995"/>
      <c r="E133" s="995"/>
      <c r="F133" s="995"/>
      <c r="G133" s="995"/>
      <c r="H133" s="995"/>
      <c r="I133" s="995"/>
      <c r="J133" s="995"/>
      <c r="K133" s="995"/>
      <c r="L133" s="995"/>
      <c r="M133" s="995"/>
      <c r="N133" s="995"/>
      <c r="O133" s="995"/>
      <c r="P133" s="995"/>
      <c r="Q133" s="995"/>
      <c r="R133" s="995"/>
      <c r="S133" s="995"/>
    </row>
    <row r="134" spans="1:19" s="789" customFormat="1">
      <c r="A134" s="18">
        <v>0</v>
      </c>
      <c r="B134" s="18">
        <v>0</v>
      </c>
      <c r="C134" s="18">
        <v>0</v>
      </c>
      <c r="D134" s="18">
        <v>0</v>
      </c>
      <c r="E134" s="18">
        <v>0</v>
      </c>
      <c r="F134" s="18">
        <v>0</v>
      </c>
      <c r="G134" s="18">
        <v>0</v>
      </c>
      <c r="H134" s="18">
        <v>0</v>
      </c>
      <c r="I134" s="18">
        <v>0</v>
      </c>
      <c r="J134" s="18">
        <v>0</v>
      </c>
      <c r="K134" s="18">
        <v>0</v>
      </c>
      <c r="L134" s="18">
        <v>0</v>
      </c>
      <c r="M134" s="18">
        <v>0</v>
      </c>
      <c r="N134" s="18">
        <v>0</v>
      </c>
      <c r="O134" s="18">
        <v>0</v>
      </c>
      <c r="P134" s="18">
        <v>0</v>
      </c>
      <c r="Q134" s="18">
        <v>0</v>
      </c>
      <c r="R134" s="18">
        <v>0</v>
      </c>
      <c r="S134" s="18">
        <v>0</v>
      </c>
    </row>
    <row r="135" spans="1:19">
      <c r="A135" s="994" t="s">
        <v>74</v>
      </c>
      <c r="B135" s="994"/>
      <c r="C135" s="994"/>
      <c r="D135" s="994"/>
      <c r="E135" s="994"/>
      <c r="F135" s="994"/>
      <c r="G135" s="994"/>
      <c r="H135" s="994"/>
      <c r="I135" s="994"/>
      <c r="J135" s="994"/>
      <c r="K135" s="994"/>
      <c r="L135" s="994"/>
      <c r="M135" s="994"/>
      <c r="N135" s="994"/>
      <c r="O135" s="994"/>
      <c r="P135" s="994"/>
      <c r="Q135" s="994"/>
      <c r="R135" s="994"/>
      <c r="S135" s="994"/>
    </row>
    <row r="136" spans="1:19" s="850" customFormat="1">
      <c r="A136" s="18">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18">
        <v>0</v>
      </c>
    </row>
    <row r="137" spans="1:19">
      <c r="A137" s="994" t="s">
        <v>75</v>
      </c>
      <c r="B137" s="994"/>
      <c r="C137" s="994"/>
      <c r="D137" s="994"/>
      <c r="E137" s="994"/>
      <c r="F137" s="994"/>
      <c r="G137" s="994"/>
      <c r="H137" s="994"/>
      <c r="I137" s="994"/>
      <c r="J137" s="994"/>
      <c r="K137" s="994"/>
      <c r="L137" s="994"/>
      <c r="M137" s="994"/>
      <c r="N137" s="994"/>
      <c r="O137" s="994"/>
      <c r="P137" s="994"/>
      <c r="Q137" s="994"/>
      <c r="R137" s="994"/>
      <c r="S137" s="994"/>
    </row>
    <row r="138" spans="1:19" s="850" customFormat="1">
      <c r="A138" s="18">
        <v>0</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row>
    <row r="139" spans="1:19">
      <c r="A139" s="994" t="s">
        <v>76</v>
      </c>
      <c r="B139" s="994"/>
      <c r="C139" s="994"/>
      <c r="D139" s="994"/>
      <c r="E139" s="994"/>
      <c r="F139" s="994"/>
      <c r="G139" s="994"/>
      <c r="H139" s="994"/>
      <c r="I139" s="994"/>
      <c r="J139" s="994"/>
      <c r="K139" s="994"/>
      <c r="L139" s="994"/>
      <c r="M139" s="994"/>
      <c r="N139" s="994"/>
      <c r="O139" s="994"/>
      <c r="P139" s="994"/>
      <c r="Q139" s="994"/>
      <c r="R139" s="994"/>
      <c r="S139" s="994"/>
    </row>
    <row r="140" spans="1:19" s="864" customFormat="1">
      <c r="A140" s="18">
        <v>0</v>
      </c>
      <c r="B140" s="18">
        <v>0</v>
      </c>
      <c r="C140" s="18">
        <v>0</v>
      </c>
      <c r="D140" s="18">
        <v>0</v>
      </c>
      <c r="E140" s="18">
        <v>0</v>
      </c>
      <c r="F140" s="18">
        <v>0</v>
      </c>
      <c r="G140" s="18">
        <v>0</v>
      </c>
      <c r="H140" s="18">
        <v>0</v>
      </c>
      <c r="I140" s="18">
        <v>0</v>
      </c>
      <c r="J140" s="18">
        <v>0</v>
      </c>
      <c r="K140" s="18">
        <v>0</v>
      </c>
      <c r="L140" s="18">
        <v>0</v>
      </c>
      <c r="M140" s="18">
        <v>0</v>
      </c>
      <c r="N140" s="18">
        <v>0</v>
      </c>
      <c r="O140" s="18">
        <v>0</v>
      </c>
      <c r="P140" s="18">
        <v>0</v>
      </c>
      <c r="Q140" s="18">
        <v>0</v>
      </c>
      <c r="R140" s="18">
        <v>0</v>
      </c>
      <c r="S140" s="18">
        <v>0</v>
      </c>
    </row>
    <row r="141" spans="1:19">
      <c r="A141" s="994" t="s">
        <v>77</v>
      </c>
      <c r="B141" s="994"/>
      <c r="C141" s="994"/>
      <c r="D141" s="994"/>
      <c r="E141" s="994"/>
      <c r="F141" s="994"/>
      <c r="G141" s="994"/>
      <c r="H141" s="994"/>
      <c r="I141" s="994"/>
      <c r="J141" s="994"/>
      <c r="K141" s="994"/>
      <c r="L141" s="994"/>
      <c r="M141" s="994"/>
      <c r="N141" s="994"/>
      <c r="O141" s="994"/>
      <c r="P141" s="994"/>
      <c r="Q141" s="994"/>
      <c r="R141" s="994"/>
      <c r="S141" s="994"/>
    </row>
    <row r="142" spans="1:19" s="894" customFormat="1">
      <c r="A142" s="18">
        <v>0</v>
      </c>
      <c r="B142" s="18">
        <v>0</v>
      </c>
      <c r="C142" s="18">
        <v>0</v>
      </c>
      <c r="D142" s="18">
        <v>0</v>
      </c>
      <c r="E142" s="18">
        <v>0</v>
      </c>
      <c r="F142" s="18">
        <v>0</v>
      </c>
      <c r="G142" s="18">
        <v>0</v>
      </c>
      <c r="H142" s="18">
        <v>0</v>
      </c>
      <c r="I142" s="18">
        <v>0</v>
      </c>
      <c r="J142" s="18">
        <v>0</v>
      </c>
      <c r="K142" s="18">
        <v>0</v>
      </c>
      <c r="L142" s="18">
        <v>0</v>
      </c>
      <c r="M142" s="18">
        <v>0</v>
      </c>
      <c r="N142" s="18">
        <v>0</v>
      </c>
      <c r="O142" s="18">
        <v>0</v>
      </c>
      <c r="P142" s="18">
        <v>0</v>
      </c>
      <c r="Q142" s="18">
        <v>0</v>
      </c>
      <c r="R142" s="18">
        <v>0</v>
      </c>
      <c r="S142" s="18">
        <v>0</v>
      </c>
    </row>
    <row r="143" spans="1:19">
      <c r="A143" s="994" t="s">
        <v>78</v>
      </c>
      <c r="B143" s="994"/>
      <c r="C143" s="994"/>
      <c r="D143" s="994"/>
      <c r="E143" s="994"/>
      <c r="F143" s="994"/>
      <c r="G143" s="994"/>
      <c r="H143" s="994"/>
      <c r="I143" s="994"/>
      <c r="J143" s="994"/>
      <c r="K143" s="994"/>
      <c r="L143" s="994"/>
      <c r="M143" s="994"/>
      <c r="N143" s="994"/>
      <c r="O143" s="994"/>
      <c r="P143" s="994"/>
      <c r="Q143" s="994"/>
      <c r="R143" s="994"/>
      <c r="S143" s="994"/>
    </row>
    <row r="144" spans="1:19" s="919" customFormat="1">
      <c r="A144" s="18">
        <v>0</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row>
    <row r="145" spans="1:19">
      <c r="A145" s="994" t="s">
        <v>79</v>
      </c>
      <c r="B145" s="994"/>
      <c r="C145" s="994"/>
      <c r="D145" s="994"/>
      <c r="E145" s="994"/>
      <c r="F145" s="994"/>
      <c r="G145" s="994"/>
      <c r="H145" s="994"/>
      <c r="I145" s="994"/>
      <c r="J145" s="994"/>
      <c r="K145" s="994"/>
      <c r="L145" s="994"/>
      <c r="M145" s="994"/>
      <c r="N145" s="994"/>
      <c r="O145" s="994"/>
      <c r="P145" s="994"/>
      <c r="Q145" s="994"/>
      <c r="R145" s="994"/>
      <c r="S145" s="994"/>
    </row>
    <row r="146" spans="1:19" s="919" customFormat="1">
      <c r="A146" s="18">
        <v>0</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row>
    <row r="147" spans="1:19">
      <c r="A147" s="994" t="s">
        <v>80</v>
      </c>
      <c r="B147" s="994"/>
      <c r="C147" s="994"/>
      <c r="D147" s="994"/>
      <c r="E147" s="994"/>
      <c r="F147" s="994"/>
      <c r="G147" s="994"/>
      <c r="H147" s="994"/>
      <c r="I147" s="994"/>
      <c r="J147" s="994"/>
      <c r="K147" s="994"/>
      <c r="L147" s="994"/>
      <c r="M147" s="994"/>
      <c r="N147" s="994"/>
      <c r="O147" s="994"/>
      <c r="P147" s="994"/>
      <c r="Q147" s="994"/>
      <c r="R147" s="994"/>
      <c r="S147" s="994"/>
    </row>
    <row r="148" spans="1:19" s="971" customFormat="1">
      <c r="A148" s="18">
        <v>0</v>
      </c>
      <c r="B148" s="18">
        <v>0</v>
      </c>
      <c r="C148" s="18">
        <v>0</v>
      </c>
      <c r="D148" s="18">
        <v>0</v>
      </c>
      <c r="E148" s="18">
        <v>0</v>
      </c>
      <c r="F148" s="18">
        <v>0</v>
      </c>
      <c r="G148" s="18">
        <v>0</v>
      </c>
      <c r="H148" s="18">
        <v>0</v>
      </c>
      <c r="I148" s="18">
        <v>0</v>
      </c>
      <c r="J148" s="18">
        <v>0</v>
      </c>
      <c r="K148" s="18">
        <v>0</v>
      </c>
      <c r="L148" s="18">
        <v>0</v>
      </c>
      <c r="M148" s="18">
        <v>0</v>
      </c>
      <c r="N148" s="18">
        <v>0</v>
      </c>
      <c r="O148" s="18">
        <v>0</v>
      </c>
      <c r="P148" s="18">
        <v>0</v>
      </c>
      <c r="Q148" s="18">
        <v>0</v>
      </c>
      <c r="R148" s="18">
        <v>0</v>
      </c>
      <c r="S148" s="18">
        <v>0</v>
      </c>
    </row>
    <row r="149" spans="1:19">
      <c r="A149" s="996" t="s">
        <v>3653</v>
      </c>
      <c r="B149" s="1008"/>
      <c r="C149" s="1008"/>
      <c r="D149" s="1008"/>
      <c r="E149" s="1008"/>
      <c r="F149" s="1008"/>
      <c r="G149" s="1008"/>
      <c r="H149" s="1008"/>
      <c r="I149" s="1008"/>
      <c r="J149" s="1008"/>
      <c r="K149" s="1008"/>
      <c r="L149" s="1008"/>
      <c r="M149" s="1008"/>
      <c r="N149" s="1008"/>
      <c r="O149" s="1008"/>
      <c r="P149" s="1008"/>
      <c r="Q149" s="1008"/>
      <c r="R149" s="1008"/>
      <c r="S149" s="1009"/>
    </row>
    <row r="150" spans="1:19" s="22" customFormat="1">
      <c r="A150" s="296">
        <f>SUM(A148,A146,A144,A142,A140,A138,A136,A134,A132,A130,A128,A126)</f>
        <v>0</v>
      </c>
      <c r="B150" s="340">
        <f t="shared" ref="B150:S150" si="3">SUM(B148,B146,B144,B142,B140,B138,B136,B134,B132,B130,B128,B126)</f>
        <v>0</v>
      </c>
      <c r="C150" s="340">
        <f t="shared" si="3"/>
        <v>0</v>
      </c>
      <c r="D150" s="340">
        <f t="shared" si="3"/>
        <v>0</v>
      </c>
      <c r="E150" s="340">
        <f t="shared" si="3"/>
        <v>0</v>
      </c>
      <c r="F150" s="340">
        <f t="shared" si="3"/>
        <v>0</v>
      </c>
      <c r="G150" s="340">
        <f t="shared" si="3"/>
        <v>0</v>
      </c>
      <c r="H150" s="340">
        <f t="shared" si="3"/>
        <v>0</v>
      </c>
      <c r="I150" s="340">
        <f t="shared" si="3"/>
        <v>0</v>
      </c>
      <c r="J150" s="340">
        <f t="shared" si="3"/>
        <v>0</v>
      </c>
      <c r="K150" s="340">
        <f t="shared" si="3"/>
        <v>0</v>
      </c>
      <c r="L150" s="340">
        <f t="shared" si="3"/>
        <v>0</v>
      </c>
      <c r="M150" s="340">
        <f t="shared" si="3"/>
        <v>0</v>
      </c>
      <c r="N150" s="340">
        <f t="shared" si="3"/>
        <v>0</v>
      </c>
      <c r="O150" s="340">
        <f t="shared" si="3"/>
        <v>0</v>
      </c>
      <c r="P150" s="340">
        <f t="shared" si="3"/>
        <v>0</v>
      </c>
      <c r="Q150" s="340">
        <f t="shared" si="3"/>
        <v>0</v>
      </c>
      <c r="R150" s="340">
        <f t="shared" si="3"/>
        <v>0</v>
      </c>
      <c r="S150" s="340">
        <f t="shared" si="3"/>
        <v>0</v>
      </c>
    </row>
    <row r="151" spans="1:19">
      <c r="A151" s="300"/>
      <c r="B151" s="300"/>
      <c r="C151" s="300"/>
      <c r="D151" s="300"/>
      <c r="E151" s="300"/>
      <c r="F151" s="300"/>
      <c r="G151" s="300"/>
      <c r="H151" s="300"/>
      <c r="I151" s="300"/>
      <c r="J151" s="300"/>
      <c r="K151" s="300"/>
      <c r="L151" s="300"/>
      <c r="M151" s="300"/>
      <c r="N151" s="300"/>
      <c r="O151" s="300"/>
      <c r="P151" s="300"/>
      <c r="Q151" s="300"/>
      <c r="R151" s="300"/>
      <c r="S151" s="300"/>
    </row>
    <row r="152" spans="1:19">
      <c r="A152" s="300"/>
      <c r="B152" s="300"/>
      <c r="C152" s="300"/>
      <c r="D152" s="300"/>
      <c r="E152" s="300"/>
      <c r="F152" s="300"/>
      <c r="G152" s="300"/>
      <c r="H152" s="300"/>
      <c r="I152" s="300"/>
      <c r="J152" s="300"/>
      <c r="K152" s="300"/>
      <c r="L152" s="300"/>
      <c r="M152" s="300"/>
      <c r="N152" s="300"/>
      <c r="O152" s="300"/>
      <c r="P152" s="300"/>
      <c r="Q152" s="300"/>
      <c r="R152" s="300"/>
      <c r="S152" s="300"/>
    </row>
    <row r="153" spans="1:19" ht="21" customHeight="1">
      <c r="A153" s="1258" t="s">
        <v>3037</v>
      </c>
      <c r="B153" s="1259"/>
      <c r="C153" s="1259"/>
      <c r="D153" s="1259"/>
      <c r="E153" s="1259"/>
      <c r="F153" s="1259"/>
      <c r="G153" s="1259"/>
      <c r="H153" s="1259"/>
      <c r="I153" s="1259"/>
      <c r="J153" s="1259"/>
      <c r="K153" s="1259"/>
      <c r="L153" s="1259"/>
      <c r="M153" s="1259"/>
      <c r="N153" s="1259"/>
      <c r="O153" s="1259"/>
      <c r="P153" s="1259"/>
      <c r="Q153" s="1259"/>
      <c r="R153" s="1259"/>
      <c r="S153" s="1260"/>
    </row>
    <row r="154" spans="1:19">
      <c r="A154" s="976" t="s">
        <v>3029</v>
      </c>
      <c r="B154" s="977"/>
      <c r="C154" s="977"/>
      <c r="D154" s="977"/>
      <c r="E154" s="977"/>
      <c r="F154" s="977"/>
      <c r="G154" s="977"/>
      <c r="H154" s="977"/>
      <c r="I154" s="977"/>
      <c r="J154" s="977"/>
      <c r="K154" s="977"/>
      <c r="L154" s="977"/>
      <c r="M154" s="977"/>
      <c r="N154" s="977"/>
      <c r="O154" s="977"/>
      <c r="P154" s="977"/>
      <c r="Q154" s="977"/>
      <c r="R154" s="977"/>
      <c r="S154" s="978"/>
    </row>
    <row r="155" spans="1:19" ht="12.75" customHeight="1">
      <c r="A155" s="976" t="s">
        <v>3030</v>
      </c>
      <c r="B155" s="977"/>
      <c r="C155" s="977"/>
      <c r="D155" s="977"/>
      <c r="E155" s="977"/>
      <c r="F155" s="977"/>
      <c r="G155" s="977"/>
      <c r="H155" s="977"/>
      <c r="I155" s="977"/>
      <c r="J155" s="977"/>
      <c r="K155" s="977"/>
      <c r="L155" s="977"/>
      <c r="M155" s="977"/>
      <c r="N155" s="977"/>
      <c r="O155" s="977"/>
      <c r="P155" s="977"/>
      <c r="Q155" s="977"/>
      <c r="R155" s="977"/>
      <c r="S155" s="978"/>
    </row>
    <row r="156" spans="1:19" ht="12.75" customHeight="1">
      <c r="A156" s="976" t="s">
        <v>3031</v>
      </c>
      <c r="B156" s="977"/>
      <c r="C156" s="977"/>
      <c r="D156" s="977"/>
      <c r="E156" s="977"/>
      <c r="F156" s="977"/>
      <c r="G156" s="977"/>
      <c r="H156" s="977"/>
      <c r="I156" s="977"/>
      <c r="J156" s="977"/>
      <c r="K156" s="977"/>
      <c r="L156" s="977"/>
      <c r="M156" s="977"/>
      <c r="N156" s="977"/>
      <c r="O156" s="977"/>
      <c r="P156" s="977"/>
      <c r="Q156" s="977"/>
      <c r="R156" s="977"/>
      <c r="S156" s="978"/>
    </row>
    <row r="157" spans="1:19">
      <c r="A157" s="976" t="s">
        <v>3032</v>
      </c>
      <c r="B157" s="977"/>
      <c r="C157" s="977"/>
      <c r="D157" s="977"/>
      <c r="E157" s="977"/>
      <c r="F157" s="977"/>
      <c r="G157" s="977"/>
      <c r="H157" s="977"/>
      <c r="I157" s="977"/>
      <c r="J157" s="977"/>
      <c r="K157" s="977"/>
      <c r="L157" s="977"/>
      <c r="M157" s="977"/>
      <c r="N157" s="977"/>
      <c r="O157" s="977"/>
      <c r="P157" s="977"/>
      <c r="Q157" s="977"/>
      <c r="R157" s="977"/>
      <c r="S157" s="978"/>
    </row>
    <row r="158" spans="1:19">
      <c r="A158" s="976" t="s">
        <v>3033</v>
      </c>
      <c r="B158" s="977"/>
      <c r="C158" s="977"/>
      <c r="D158" s="977"/>
      <c r="E158" s="977"/>
      <c r="F158" s="977"/>
      <c r="G158" s="977"/>
      <c r="H158" s="977"/>
      <c r="I158" s="977"/>
      <c r="J158" s="977"/>
      <c r="K158" s="977"/>
      <c r="L158" s="977"/>
      <c r="M158" s="977"/>
      <c r="N158" s="977"/>
      <c r="O158" s="977"/>
      <c r="P158" s="977"/>
      <c r="Q158" s="977"/>
      <c r="R158" s="977"/>
      <c r="S158" s="978"/>
    </row>
    <row r="159" spans="1:19">
      <c r="A159" s="982" t="s">
        <v>3034</v>
      </c>
      <c r="B159" s="983"/>
      <c r="C159" s="983"/>
      <c r="D159" s="983"/>
      <c r="E159" s="983"/>
      <c r="F159" s="983"/>
      <c r="G159" s="983"/>
      <c r="H159" s="983"/>
      <c r="I159" s="983"/>
      <c r="J159" s="983"/>
      <c r="K159" s="983"/>
      <c r="L159" s="983"/>
      <c r="M159" s="983"/>
      <c r="N159" s="983"/>
      <c r="O159" s="983"/>
      <c r="P159" s="983"/>
      <c r="Q159" s="983"/>
      <c r="R159" s="983"/>
      <c r="S159" s="984"/>
    </row>
    <row r="160" spans="1:19" ht="29.25" customHeight="1">
      <c r="A160" s="985" t="s">
        <v>41</v>
      </c>
      <c r="B160" s="985"/>
      <c r="C160" s="985"/>
      <c r="D160" s="985" t="s">
        <v>42</v>
      </c>
      <c r="E160" s="985"/>
      <c r="F160" s="985" t="s">
        <v>43</v>
      </c>
      <c r="G160" s="985"/>
      <c r="H160" s="985"/>
      <c r="I160" s="985" t="s">
        <v>44</v>
      </c>
      <c r="J160" s="985"/>
      <c r="K160" s="986" t="s">
        <v>45</v>
      </c>
      <c r="L160" s="987"/>
      <c r="M160" s="987"/>
      <c r="N160" s="988"/>
      <c r="O160" s="989" t="s">
        <v>46</v>
      </c>
      <c r="P160" s="989"/>
      <c r="Q160" s="990"/>
      <c r="R160" s="985" t="s">
        <v>47</v>
      </c>
      <c r="S160" s="985"/>
    </row>
    <row r="161" spans="1:19" ht="27.75" customHeight="1">
      <c r="A161" s="991" t="s">
        <v>48</v>
      </c>
      <c r="B161" s="991" t="s">
        <v>49</v>
      </c>
      <c r="C161" s="1002" t="s">
        <v>50</v>
      </c>
      <c r="D161" s="991" t="s">
        <v>51</v>
      </c>
      <c r="E161" s="991" t="s">
        <v>52</v>
      </c>
      <c r="F161" s="986" t="s">
        <v>53</v>
      </c>
      <c r="G161" s="992"/>
      <c r="H161" s="993"/>
      <c r="I161" s="991" t="s">
        <v>54</v>
      </c>
      <c r="J161" s="991" t="s">
        <v>55</v>
      </c>
      <c r="K161" s="986" t="s">
        <v>56</v>
      </c>
      <c r="L161" s="993"/>
      <c r="M161" s="986" t="s">
        <v>57</v>
      </c>
      <c r="N161" s="993"/>
      <c r="O161" s="991" t="s">
        <v>58</v>
      </c>
      <c r="P161" s="991" t="s">
        <v>59</v>
      </c>
      <c r="Q161" s="991" t="s">
        <v>60</v>
      </c>
      <c r="R161" s="991" t="s">
        <v>61</v>
      </c>
      <c r="S161" s="991" t="s">
        <v>62</v>
      </c>
    </row>
    <row r="162" spans="1:19" ht="65.25" customHeight="1">
      <c r="A162" s="985"/>
      <c r="B162" s="985"/>
      <c r="C162" s="1003"/>
      <c r="D162" s="985"/>
      <c r="E162" s="985"/>
      <c r="F162" s="291" t="s">
        <v>63</v>
      </c>
      <c r="G162" s="291" t="s">
        <v>64</v>
      </c>
      <c r="H162" s="291" t="s">
        <v>65</v>
      </c>
      <c r="I162" s="985"/>
      <c r="J162" s="985"/>
      <c r="K162" s="297" t="s">
        <v>66</v>
      </c>
      <c r="L162" s="297" t="s">
        <v>67</v>
      </c>
      <c r="M162" s="297" t="s">
        <v>68</v>
      </c>
      <c r="N162" s="297" t="s">
        <v>67</v>
      </c>
      <c r="O162" s="985"/>
      <c r="P162" s="985"/>
      <c r="Q162" s="985"/>
      <c r="R162" s="985"/>
      <c r="S162" s="985"/>
    </row>
    <row r="163" spans="1:19">
      <c r="A163" s="994" t="s">
        <v>69</v>
      </c>
      <c r="B163" s="994"/>
      <c r="C163" s="994"/>
      <c r="D163" s="994"/>
      <c r="E163" s="994"/>
      <c r="F163" s="994"/>
      <c r="G163" s="994"/>
      <c r="H163" s="994"/>
      <c r="I163" s="994"/>
      <c r="J163" s="994"/>
      <c r="K163" s="994"/>
      <c r="L163" s="994"/>
      <c r="M163" s="994"/>
      <c r="N163" s="994"/>
      <c r="O163" s="994"/>
      <c r="P163" s="994"/>
      <c r="Q163" s="994"/>
      <c r="R163" s="994"/>
      <c r="S163" s="994"/>
    </row>
    <row r="164" spans="1:19" s="591" customFormat="1">
      <c r="A164" s="18">
        <v>0</v>
      </c>
      <c r="B164" s="18">
        <v>0</v>
      </c>
      <c r="C164" s="18">
        <v>0</v>
      </c>
      <c r="D164" s="18">
        <v>0</v>
      </c>
      <c r="E164" s="18">
        <v>0</v>
      </c>
      <c r="F164" s="18">
        <v>0</v>
      </c>
      <c r="G164" s="18">
        <v>0</v>
      </c>
      <c r="H164" s="18">
        <v>0</v>
      </c>
      <c r="I164" s="18">
        <v>0</v>
      </c>
      <c r="J164" s="18">
        <v>0</v>
      </c>
      <c r="K164" s="18">
        <v>0</v>
      </c>
      <c r="L164" s="18">
        <v>0</v>
      </c>
      <c r="M164" s="18">
        <v>0</v>
      </c>
      <c r="N164" s="18">
        <v>0</v>
      </c>
      <c r="O164" s="18">
        <v>0</v>
      </c>
      <c r="P164" s="18">
        <v>0</v>
      </c>
      <c r="Q164" s="18">
        <v>0</v>
      </c>
      <c r="R164" s="18">
        <v>0</v>
      </c>
      <c r="S164" s="18">
        <v>0</v>
      </c>
    </row>
    <row r="165" spans="1:19">
      <c r="A165" s="994" t="s">
        <v>70</v>
      </c>
      <c r="B165" s="994"/>
      <c r="C165" s="994"/>
      <c r="D165" s="994"/>
      <c r="E165" s="994"/>
      <c r="F165" s="994"/>
      <c r="G165" s="994"/>
      <c r="H165" s="994"/>
      <c r="I165" s="994"/>
      <c r="J165" s="994"/>
      <c r="K165" s="994"/>
      <c r="L165" s="994"/>
      <c r="M165" s="994"/>
      <c r="N165" s="994"/>
      <c r="O165" s="994"/>
      <c r="P165" s="994"/>
      <c r="Q165" s="994"/>
      <c r="R165" s="994"/>
      <c r="S165" s="994"/>
    </row>
    <row r="166" spans="1:19" s="716" customFormat="1">
      <c r="A166" s="18">
        <v>0</v>
      </c>
      <c r="B166" s="18">
        <v>0</v>
      </c>
      <c r="C166" s="18">
        <v>0</v>
      </c>
      <c r="D166" s="18">
        <v>0</v>
      </c>
      <c r="E166" s="18">
        <v>0</v>
      </c>
      <c r="F166" s="18">
        <v>0</v>
      </c>
      <c r="G166" s="18">
        <v>0</v>
      </c>
      <c r="H166" s="18">
        <v>0</v>
      </c>
      <c r="I166" s="18">
        <v>0</v>
      </c>
      <c r="J166" s="18">
        <v>0</v>
      </c>
      <c r="K166" s="18">
        <v>0</v>
      </c>
      <c r="L166" s="18">
        <v>0</v>
      </c>
      <c r="M166" s="18">
        <v>0</v>
      </c>
      <c r="N166" s="18">
        <v>0</v>
      </c>
      <c r="O166" s="18">
        <v>0</v>
      </c>
      <c r="P166" s="18">
        <v>0</v>
      </c>
      <c r="Q166" s="18">
        <v>0</v>
      </c>
      <c r="R166" s="18">
        <v>0</v>
      </c>
      <c r="S166" s="18">
        <v>0</v>
      </c>
    </row>
    <row r="167" spans="1:19">
      <c r="A167" s="994" t="s">
        <v>71</v>
      </c>
      <c r="B167" s="994"/>
      <c r="C167" s="994"/>
      <c r="D167" s="994"/>
      <c r="E167" s="994"/>
      <c r="F167" s="994"/>
      <c r="G167" s="994"/>
      <c r="H167" s="994"/>
      <c r="I167" s="994"/>
      <c r="J167" s="994"/>
      <c r="K167" s="994"/>
      <c r="L167" s="994"/>
      <c r="M167" s="994"/>
      <c r="N167" s="994"/>
      <c r="O167" s="994"/>
      <c r="P167" s="994"/>
      <c r="Q167" s="994"/>
      <c r="R167" s="994"/>
      <c r="S167" s="994"/>
    </row>
    <row r="168" spans="1:19" s="756" customFormat="1">
      <c r="A168" s="18">
        <v>0</v>
      </c>
      <c r="B168" s="18">
        <v>0</v>
      </c>
      <c r="C168" s="18">
        <v>0</v>
      </c>
      <c r="D168" s="18">
        <v>0</v>
      </c>
      <c r="E168" s="18">
        <v>0</v>
      </c>
      <c r="F168" s="18">
        <v>0</v>
      </c>
      <c r="G168" s="18">
        <v>0</v>
      </c>
      <c r="H168" s="18">
        <v>0</v>
      </c>
      <c r="I168" s="18">
        <v>0</v>
      </c>
      <c r="J168" s="18">
        <v>0</v>
      </c>
      <c r="K168" s="18">
        <v>0</v>
      </c>
      <c r="L168" s="18">
        <v>0</v>
      </c>
      <c r="M168" s="18">
        <v>0</v>
      </c>
      <c r="N168" s="18">
        <v>0</v>
      </c>
      <c r="O168" s="18">
        <v>0</v>
      </c>
      <c r="P168" s="18">
        <v>0</v>
      </c>
      <c r="Q168" s="18">
        <v>0</v>
      </c>
      <c r="R168" s="18">
        <v>0</v>
      </c>
      <c r="S168" s="18">
        <v>0</v>
      </c>
    </row>
    <row r="169" spans="1:19">
      <c r="A169" s="994" t="s">
        <v>72</v>
      </c>
      <c r="B169" s="994"/>
      <c r="C169" s="994"/>
      <c r="D169" s="994"/>
      <c r="E169" s="994"/>
      <c r="F169" s="994"/>
      <c r="G169" s="994"/>
      <c r="H169" s="994"/>
      <c r="I169" s="994"/>
      <c r="J169" s="994"/>
      <c r="K169" s="994"/>
      <c r="L169" s="994"/>
      <c r="M169" s="994"/>
      <c r="N169" s="994"/>
      <c r="O169" s="994"/>
      <c r="P169" s="994"/>
      <c r="Q169" s="994"/>
      <c r="R169" s="994"/>
      <c r="S169" s="994"/>
    </row>
    <row r="170" spans="1:19" s="785" customFormat="1">
      <c r="A170" s="18">
        <v>0</v>
      </c>
      <c r="B170" s="18">
        <v>0</v>
      </c>
      <c r="C170" s="18">
        <v>0</v>
      </c>
      <c r="D170" s="18">
        <v>0</v>
      </c>
      <c r="E170" s="18">
        <v>0</v>
      </c>
      <c r="F170" s="18">
        <v>0</v>
      </c>
      <c r="G170" s="18">
        <v>0</v>
      </c>
      <c r="H170" s="18">
        <v>0</v>
      </c>
      <c r="I170" s="18">
        <v>0</v>
      </c>
      <c r="J170" s="18">
        <v>0</v>
      </c>
      <c r="K170" s="18">
        <v>0</v>
      </c>
      <c r="L170" s="18">
        <v>0</v>
      </c>
      <c r="M170" s="18">
        <v>0</v>
      </c>
      <c r="N170" s="18">
        <v>0</v>
      </c>
      <c r="O170" s="18">
        <v>0</v>
      </c>
      <c r="P170" s="18">
        <v>0</v>
      </c>
      <c r="Q170" s="18">
        <v>0</v>
      </c>
      <c r="R170" s="18">
        <v>0</v>
      </c>
      <c r="S170" s="18">
        <v>0</v>
      </c>
    </row>
    <row r="171" spans="1:19">
      <c r="A171" s="995" t="s">
        <v>73</v>
      </c>
      <c r="B171" s="995"/>
      <c r="C171" s="995"/>
      <c r="D171" s="995"/>
      <c r="E171" s="995"/>
      <c r="F171" s="995"/>
      <c r="G171" s="995"/>
      <c r="H171" s="995"/>
      <c r="I171" s="995"/>
      <c r="J171" s="995"/>
      <c r="K171" s="995"/>
      <c r="L171" s="995"/>
      <c r="M171" s="995"/>
      <c r="N171" s="995"/>
      <c r="O171" s="995"/>
      <c r="P171" s="995"/>
      <c r="Q171" s="995"/>
      <c r="R171" s="995"/>
      <c r="S171" s="995"/>
    </row>
    <row r="172" spans="1:19" s="789" customFormat="1">
      <c r="A172" s="18">
        <v>0</v>
      </c>
      <c r="B172" s="18">
        <v>0</v>
      </c>
      <c r="C172" s="18">
        <v>0</v>
      </c>
      <c r="D172" s="18">
        <v>0</v>
      </c>
      <c r="E172" s="18">
        <v>0</v>
      </c>
      <c r="F172" s="18">
        <v>0</v>
      </c>
      <c r="G172" s="18">
        <v>0</v>
      </c>
      <c r="H172" s="18">
        <v>0</v>
      </c>
      <c r="I172" s="18">
        <v>0</v>
      </c>
      <c r="J172" s="18">
        <v>0</v>
      </c>
      <c r="K172" s="18">
        <v>0</v>
      </c>
      <c r="L172" s="18">
        <v>0</v>
      </c>
      <c r="M172" s="18">
        <v>0</v>
      </c>
      <c r="N172" s="18">
        <v>0</v>
      </c>
      <c r="O172" s="18">
        <v>0</v>
      </c>
      <c r="P172" s="18">
        <v>0</v>
      </c>
      <c r="Q172" s="18">
        <v>0</v>
      </c>
      <c r="R172" s="18">
        <v>0</v>
      </c>
      <c r="S172" s="18">
        <v>0</v>
      </c>
    </row>
    <row r="173" spans="1:19">
      <c r="A173" s="994" t="s">
        <v>74</v>
      </c>
      <c r="B173" s="994"/>
      <c r="C173" s="994"/>
      <c r="D173" s="994"/>
      <c r="E173" s="994"/>
      <c r="F173" s="994"/>
      <c r="G173" s="994"/>
      <c r="H173" s="994"/>
      <c r="I173" s="994"/>
      <c r="J173" s="994"/>
      <c r="K173" s="994"/>
      <c r="L173" s="994"/>
      <c r="M173" s="994"/>
      <c r="N173" s="994"/>
      <c r="O173" s="994"/>
      <c r="P173" s="994"/>
      <c r="Q173" s="994"/>
      <c r="R173" s="994"/>
      <c r="S173" s="994"/>
    </row>
    <row r="174" spans="1:19" s="582" customFormat="1">
      <c r="A174" s="18">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18">
        <v>0</v>
      </c>
    </row>
    <row r="175" spans="1:19">
      <c r="A175" s="994" t="s">
        <v>75</v>
      </c>
      <c r="B175" s="994"/>
      <c r="C175" s="994"/>
      <c r="D175" s="994"/>
      <c r="E175" s="994"/>
      <c r="F175" s="994"/>
      <c r="G175" s="994"/>
      <c r="H175" s="994"/>
      <c r="I175" s="994"/>
      <c r="J175" s="994"/>
      <c r="K175" s="994"/>
      <c r="L175" s="994"/>
      <c r="M175" s="994"/>
      <c r="N175" s="994"/>
      <c r="O175" s="994"/>
      <c r="P175" s="994"/>
      <c r="Q175" s="994"/>
      <c r="R175" s="994"/>
      <c r="S175" s="994"/>
    </row>
    <row r="176" spans="1:19" s="850" customFormat="1">
      <c r="A176" s="18">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994" t="s">
        <v>76</v>
      </c>
      <c r="B177" s="994"/>
      <c r="C177" s="994"/>
      <c r="D177" s="994"/>
      <c r="E177" s="994"/>
      <c r="F177" s="994"/>
      <c r="G177" s="994"/>
      <c r="H177" s="994"/>
      <c r="I177" s="994"/>
      <c r="J177" s="994"/>
      <c r="K177" s="994"/>
      <c r="L177" s="994"/>
      <c r="M177" s="994"/>
      <c r="N177" s="994"/>
      <c r="O177" s="994"/>
      <c r="P177" s="994"/>
      <c r="Q177" s="994"/>
      <c r="R177" s="994"/>
      <c r="S177" s="994"/>
    </row>
    <row r="178" spans="1:19" s="864" customFormat="1">
      <c r="A178" s="18">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994" t="s">
        <v>77</v>
      </c>
      <c r="B179" s="994"/>
      <c r="C179" s="994"/>
      <c r="D179" s="994"/>
      <c r="E179" s="994"/>
      <c r="F179" s="994"/>
      <c r="G179" s="994"/>
      <c r="H179" s="994"/>
      <c r="I179" s="994"/>
      <c r="J179" s="994"/>
      <c r="K179" s="994"/>
      <c r="L179" s="994"/>
      <c r="M179" s="994"/>
      <c r="N179" s="994"/>
      <c r="O179" s="994"/>
      <c r="P179" s="994"/>
      <c r="Q179" s="994"/>
      <c r="R179" s="994"/>
      <c r="S179" s="994"/>
    </row>
    <row r="180" spans="1:19" s="894" customFormat="1">
      <c r="A180" s="18">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994" t="s">
        <v>78</v>
      </c>
      <c r="B181" s="994"/>
      <c r="C181" s="994"/>
      <c r="D181" s="994"/>
      <c r="E181" s="994"/>
      <c r="F181" s="994"/>
      <c r="G181" s="994"/>
      <c r="H181" s="994"/>
      <c r="I181" s="994"/>
      <c r="J181" s="994"/>
      <c r="K181" s="994"/>
      <c r="L181" s="994"/>
      <c r="M181" s="994"/>
      <c r="N181" s="994"/>
      <c r="O181" s="994"/>
      <c r="P181" s="994"/>
      <c r="Q181" s="994"/>
      <c r="R181" s="994"/>
      <c r="S181" s="994"/>
    </row>
    <row r="182" spans="1:19" s="919" customFormat="1">
      <c r="A182" s="18">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994" t="s">
        <v>79</v>
      </c>
      <c r="B183" s="994"/>
      <c r="C183" s="994"/>
      <c r="D183" s="994"/>
      <c r="E183" s="994"/>
      <c r="F183" s="994"/>
      <c r="G183" s="994"/>
      <c r="H183" s="994"/>
      <c r="I183" s="994"/>
      <c r="J183" s="994"/>
      <c r="K183" s="994"/>
      <c r="L183" s="994"/>
      <c r="M183" s="994"/>
      <c r="N183" s="994"/>
      <c r="O183" s="994"/>
      <c r="P183" s="994"/>
      <c r="Q183" s="994"/>
      <c r="R183" s="994"/>
      <c r="S183" s="994"/>
    </row>
    <row r="184" spans="1:19" s="919" customFormat="1">
      <c r="A184" s="18">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994" t="s">
        <v>80</v>
      </c>
      <c r="B185" s="994"/>
      <c r="C185" s="994"/>
      <c r="D185" s="994"/>
      <c r="E185" s="994"/>
      <c r="F185" s="994"/>
      <c r="G185" s="994"/>
      <c r="H185" s="994"/>
      <c r="I185" s="994"/>
      <c r="J185" s="994"/>
      <c r="K185" s="994"/>
      <c r="L185" s="994"/>
      <c r="M185" s="994"/>
      <c r="N185" s="994"/>
      <c r="O185" s="994"/>
      <c r="P185" s="994"/>
      <c r="Q185" s="994"/>
      <c r="R185" s="994"/>
      <c r="S185" s="994"/>
    </row>
    <row r="186" spans="1:19" s="971" customFormat="1">
      <c r="A186" s="18">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996" t="s">
        <v>3653</v>
      </c>
      <c r="B187" s="1008"/>
      <c r="C187" s="1008"/>
      <c r="D187" s="1008"/>
      <c r="E187" s="1008"/>
      <c r="F187" s="1008"/>
      <c r="G187" s="1008"/>
      <c r="H187" s="1008"/>
      <c r="I187" s="1008"/>
      <c r="J187" s="1008"/>
      <c r="K187" s="1008"/>
      <c r="L187" s="1008"/>
      <c r="M187" s="1008"/>
      <c r="N187" s="1008"/>
      <c r="O187" s="1008"/>
      <c r="P187" s="1008"/>
      <c r="Q187" s="1008"/>
      <c r="R187" s="1008"/>
      <c r="S187" s="1009"/>
    </row>
    <row r="188" spans="1:19" s="22" customFormat="1">
      <c r="A188" s="296">
        <f>SUM(A186,A184,A182,A180,A178,A176,A174,A172,A170,A168,A166,A164)</f>
        <v>0</v>
      </c>
      <c r="B188" s="340">
        <f t="shared" ref="B188:S188" si="4">SUM(B186,B184,B182,B180,B178,B176,B174,B172,B170,B168,B166,B164)</f>
        <v>0</v>
      </c>
      <c r="C188" s="340">
        <v>0</v>
      </c>
      <c r="D188" s="340">
        <f t="shared" si="4"/>
        <v>0</v>
      </c>
      <c r="E188" s="340">
        <f t="shared" si="4"/>
        <v>0</v>
      </c>
      <c r="F188" s="340">
        <f t="shared" si="4"/>
        <v>0</v>
      </c>
      <c r="G188" s="340">
        <f t="shared" si="4"/>
        <v>0</v>
      </c>
      <c r="H188" s="340">
        <f t="shared" si="4"/>
        <v>0</v>
      </c>
      <c r="I188" s="340">
        <f t="shared" si="4"/>
        <v>0</v>
      </c>
      <c r="J188" s="340">
        <f t="shared" si="4"/>
        <v>0</v>
      </c>
      <c r="K188" s="340">
        <f t="shared" si="4"/>
        <v>0</v>
      </c>
      <c r="L188" s="340">
        <f t="shared" si="4"/>
        <v>0</v>
      </c>
      <c r="M188" s="340">
        <f t="shared" si="4"/>
        <v>0</v>
      </c>
      <c r="N188" s="340">
        <f t="shared" si="4"/>
        <v>0</v>
      </c>
      <c r="O188" s="340">
        <f t="shared" si="4"/>
        <v>0</v>
      </c>
      <c r="P188" s="340">
        <f t="shared" si="4"/>
        <v>0</v>
      </c>
      <c r="Q188" s="340">
        <f t="shared" si="4"/>
        <v>0</v>
      </c>
      <c r="R188" s="340">
        <f t="shared" si="4"/>
        <v>0</v>
      </c>
      <c r="S188" s="340">
        <f t="shared" si="4"/>
        <v>0</v>
      </c>
    </row>
    <row r="189" spans="1:19" s="22" customFormat="1">
      <c r="A189" s="87"/>
      <c r="B189" s="87"/>
      <c r="C189" s="87"/>
      <c r="D189" s="87"/>
      <c r="E189" s="87"/>
      <c r="F189" s="87"/>
      <c r="G189" s="87"/>
      <c r="H189" s="87"/>
      <c r="I189" s="87"/>
      <c r="J189" s="87"/>
      <c r="K189" s="87"/>
      <c r="L189" s="87"/>
      <c r="M189" s="87"/>
      <c r="N189" s="87"/>
      <c r="O189" s="87"/>
      <c r="P189" s="87"/>
      <c r="Q189" s="87"/>
      <c r="R189" s="87"/>
      <c r="S189" s="87"/>
    </row>
    <row r="190" spans="1:19">
      <c r="A190" s="1257" t="s">
        <v>3658</v>
      </c>
      <c r="B190" s="1257"/>
      <c r="C190" s="1257"/>
      <c r="D190" s="1257"/>
      <c r="E190" s="1257"/>
      <c r="F190" s="1257"/>
      <c r="G190" s="1257"/>
      <c r="H190" s="1257"/>
      <c r="I190" s="1257"/>
      <c r="J190" s="1257"/>
      <c r="K190" s="1257"/>
      <c r="L190" s="1257"/>
      <c r="M190" s="1257"/>
      <c r="N190" s="1257"/>
      <c r="O190" s="1257"/>
      <c r="P190" s="1257"/>
      <c r="Q190" s="1257"/>
      <c r="R190" s="1257"/>
      <c r="S190" s="1257"/>
    </row>
    <row r="191" spans="1:19" s="295" customFormat="1" ht="11.25" customHeight="1">
      <c r="A191" s="304">
        <f>SUM(A188:S190,A188,A150,A113,A76,A38)</f>
        <v>42</v>
      </c>
      <c r="B191" s="644">
        <f t="shared" ref="B191:S191" si="5">SUM(B188:T190,B188,B150,B113,B76,B38)</f>
        <v>3</v>
      </c>
      <c r="C191" s="644">
        <f t="shared" si="5"/>
        <v>45</v>
      </c>
      <c r="D191" s="644">
        <f t="shared" si="5"/>
        <v>15</v>
      </c>
      <c r="E191" s="644">
        <f t="shared" si="5"/>
        <v>30</v>
      </c>
      <c r="F191" s="644">
        <f t="shared" si="5"/>
        <v>10</v>
      </c>
      <c r="G191" s="644">
        <f t="shared" si="5"/>
        <v>35</v>
      </c>
      <c r="H191" s="644">
        <f t="shared" si="5"/>
        <v>9</v>
      </c>
      <c r="I191" s="644">
        <f t="shared" si="5"/>
        <v>45</v>
      </c>
      <c r="J191" s="644">
        <f t="shared" si="5"/>
        <v>0</v>
      </c>
      <c r="K191" s="644">
        <f t="shared" si="5"/>
        <v>0</v>
      </c>
      <c r="L191" s="644">
        <f t="shared" si="5"/>
        <v>0</v>
      </c>
      <c r="M191" s="644">
        <f t="shared" si="5"/>
        <v>0</v>
      </c>
      <c r="N191" s="644">
        <f t="shared" si="5"/>
        <v>0</v>
      </c>
      <c r="O191" s="644">
        <f t="shared" si="5"/>
        <v>27</v>
      </c>
      <c r="P191" s="644">
        <f t="shared" si="5"/>
        <v>18</v>
      </c>
      <c r="Q191" s="644">
        <f t="shared" si="5"/>
        <v>0</v>
      </c>
      <c r="R191" s="644">
        <f t="shared" si="5"/>
        <v>0</v>
      </c>
      <c r="S191" s="644">
        <f t="shared" si="5"/>
        <v>0</v>
      </c>
    </row>
  </sheetData>
  <mergeCells count="213">
    <mergeCell ref="R10:S10"/>
    <mergeCell ref="A190:S190"/>
    <mergeCell ref="A181:S181"/>
    <mergeCell ref="A183:S183"/>
    <mergeCell ref="A185:S185"/>
    <mergeCell ref="A187:S187"/>
    <mergeCell ref="A44:S44"/>
    <mergeCell ref="A112:S112"/>
    <mergeCell ref="A115:S115"/>
    <mergeCell ref="A153:S153"/>
    <mergeCell ref="A155:S155"/>
    <mergeCell ref="A156:S156"/>
    <mergeCell ref="A163:S163"/>
    <mergeCell ref="A165:S165"/>
    <mergeCell ref="A167:S167"/>
    <mergeCell ref="A169:S169"/>
    <mergeCell ref="A171:S171"/>
    <mergeCell ref="A173:S173"/>
    <mergeCell ref="A175:S175"/>
    <mergeCell ref="A177:S177"/>
    <mergeCell ref="A179:S179"/>
    <mergeCell ref="A159:S159"/>
    <mergeCell ref="A160:C160"/>
    <mergeCell ref="D160:E160"/>
    <mergeCell ref="F160:H160"/>
    <mergeCell ref="I160:J160"/>
    <mergeCell ref="K160:N160"/>
    <mergeCell ref="O160:Q160"/>
    <mergeCell ref="R160:S160"/>
    <mergeCell ref="A161:A162"/>
    <mergeCell ref="B161:B162"/>
    <mergeCell ref="C161:C162"/>
    <mergeCell ref="D161:D162"/>
    <mergeCell ref="E161:E162"/>
    <mergeCell ref="F161:H161"/>
    <mergeCell ref="I161:I162"/>
    <mergeCell ref="J161:J162"/>
    <mergeCell ref="K161:L161"/>
    <mergeCell ref="M161:N161"/>
    <mergeCell ref="O161:O162"/>
    <mergeCell ref="P161:P162"/>
    <mergeCell ref="Q161:Q162"/>
    <mergeCell ref="R161:R162"/>
    <mergeCell ref="S161:S162"/>
    <mergeCell ref="A154:S154"/>
    <mergeCell ref="A157:S157"/>
    <mergeCell ref="A158:S158"/>
    <mergeCell ref="A143:S143"/>
    <mergeCell ref="A145:S145"/>
    <mergeCell ref="A147:S147"/>
    <mergeCell ref="A149:S149"/>
    <mergeCell ref="A125:S125"/>
    <mergeCell ref="A127:S127"/>
    <mergeCell ref="A129:S129"/>
    <mergeCell ref="A131:S131"/>
    <mergeCell ref="A133:S133"/>
    <mergeCell ref="A135:S135"/>
    <mergeCell ref="A137:S137"/>
    <mergeCell ref="A139:S139"/>
    <mergeCell ref="A141:S141"/>
    <mergeCell ref="A121:S121"/>
    <mergeCell ref="A122:C122"/>
    <mergeCell ref="D122:E122"/>
    <mergeCell ref="F122:H122"/>
    <mergeCell ref="I122:J122"/>
    <mergeCell ref="K122:N122"/>
    <mergeCell ref="O122:Q122"/>
    <mergeCell ref="R122:S122"/>
    <mergeCell ref="A123:A124"/>
    <mergeCell ref="B123:B124"/>
    <mergeCell ref="C123:C124"/>
    <mergeCell ref="D123:D124"/>
    <mergeCell ref="E123:E124"/>
    <mergeCell ref="F123:H123"/>
    <mergeCell ref="I123:I124"/>
    <mergeCell ref="J123:J124"/>
    <mergeCell ref="K123:L123"/>
    <mergeCell ref="M123:N123"/>
    <mergeCell ref="O123:O124"/>
    <mergeCell ref="P123:P124"/>
    <mergeCell ref="Q123:Q124"/>
    <mergeCell ref="R123:R124"/>
    <mergeCell ref="S123:S124"/>
    <mergeCell ref="A51:S51"/>
    <mergeCell ref="A53:S53"/>
    <mergeCell ref="A55:S55"/>
    <mergeCell ref="A57:S57"/>
    <mergeCell ref="I86:I87"/>
    <mergeCell ref="J86:J87"/>
    <mergeCell ref="K86:L86"/>
    <mergeCell ref="M86:N86"/>
    <mergeCell ref="O86:O87"/>
    <mergeCell ref="P86:P87"/>
    <mergeCell ref="Q86:Q87"/>
    <mergeCell ref="R86:R87"/>
    <mergeCell ref="S86:S87"/>
    <mergeCell ref="A83:S83"/>
    <mergeCell ref="A85:C85"/>
    <mergeCell ref="D85:E85"/>
    <mergeCell ref="F85:H85"/>
    <mergeCell ref="I85:J85"/>
    <mergeCell ref="K85:N85"/>
    <mergeCell ref="O85:Q85"/>
    <mergeCell ref="R85:S85"/>
    <mergeCell ref="A61:S61"/>
    <mergeCell ref="A63:S63"/>
    <mergeCell ref="A65:S65"/>
    <mergeCell ref="A67:S67"/>
    <mergeCell ref="A69:S69"/>
    <mergeCell ref="A71:S71"/>
    <mergeCell ref="A41:Q41"/>
    <mergeCell ref="A46:S46"/>
    <mergeCell ref="A1:S1"/>
    <mergeCell ref="A2:S2"/>
    <mergeCell ref="A3:S3"/>
    <mergeCell ref="A4:S4"/>
    <mergeCell ref="A5:S5"/>
    <mergeCell ref="A6:S6"/>
    <mergeCell ref="A7:S7"/>
    <mergeCell ref="A8:S8"/>
    <mergeCell ref="A9:S9"/>
    <mergeCell ref="A10:C10"/>
    <mergeCell ref="D10:E10"/>
    <mergeCell ref="F10:H10"/>
    <mergeCell ref="I10:J10"/>
    <mergeCell ref="K10:N10"/>
    <mergeCell ref="O10:Q10"/>
    <mergeCell ref="Q11:Q12"/>
    <mergeCell ref="R11:R12"/>
    <mergeCell ref="S11:S12"/>
    <mergeCell ref="A13:S13"/>
    <mergeCell ref="A15:S15"/>
    <mergeCell ref="A17:S17"/>
    <mergeCell ref="I11:I12"/>
    <mergeCell ref="J11:J12"/>
    <mergeCell ref="K11:L11"/>
    <mergeCell ref="M11:N11"/>
    <mergeCell ref="O11:O12"/>
    <mergeCell ref="P11:P12"/>
    <mergeCell ref="A11:A12"/>
    <mergeCell ref="B11:B12"/>
    <mergeCell ref="C11:C12"/>
    <mergeCell ref="D11:D12"/>
    <mergeCell ref="E11:E12"/>
    <mergeCell ref="F11:H11"/>
    <mergeCell ref="A31:S31"/>
    <mergeCell ref="A33:S33"/>
    <mergeCell ref="A35:S35"/>
    <mergeCell ref="A19:S19"/>
    <mergeCell ref="A21:S21"/>
    <mergeCell ref="A23:S23"/>
    <mergeCell ref="A25:S25"/>
    <mergeCell ref="A27:S27"/>
    <mergeCell ref="A29:S29"/>
    <mergeCell ref="A43:S43"/>
    <mergeCell ref="A42:S42"/>
    <mergeCell ref="A45:S45"/>
    <mergeCell ref="A47:S47"/>
    <mergeCell ref="A48:C48"/>
    <mergeCell ref="D48:E48"/>
    <mergeCell ref="F48:H48"/>
    <mergeCell ref="I48:J48"/>
    <mergeCell ref="K48:N48"/>
    <mergeCell ref="O48:Q48"/>
    <mergeCell ref="R48:S48"/>
    <mergeCell ref="B86:B87"/>
    <mergeCell ref="C86:C87"/>
    <mergeCell ref="D86:D87"/>
    <mergeCell ref="E86:E87"/>
    <mergeCell ref="F86:H86"/>
    <mergeCell ref="A59:S59"/>
    <mergeCell ref="A49:A50"/>
    <mergeCell ref="B49:B50"/>
    <mergeCell ref="C49:C50"/>
    <mergeCell ref="D49:D50"/>
    <mergeCell ref="E49:E50"/>
    <mergeCell ref="F49:H49"/>
    <mergeCell ref="I49:I50"/>
    <mergeCell ref="J49:J50"/>
    <mergeCell ref="K49:L49"/>
    <mergeCell ref="M49:N49"/>
    <mergeCell ref="O49:O50"/>
    <mergeCell ref="P49:P50"/>
    <mergeCell ref="Q49:Q50"/>
    <mergeCell ref="R49:R50"/>
    <mergeCell ref="S49:S50"/>
    <mergeCell ref="A75:S75"/>
    <mergeCell ref="A81:S81"/>
    <mergeCell ref="A82:S82"/>
    <mergeCell ref="A120:S120"/>
    <mergeCell ref="A110:S110"/>
    <mergeCell ref="A117:S117"/>
    <mergeCell ref="A118:S118"/>
    <mergeCell ref="A116:S116"/>
    <mergeCell ref="A119:S119"/>
    <mergeCell ref="A37:S37"/>
    <mergeCell ref="A73:S73"/>
    <mergeCell ref="A108:S108"/>
    <mergeCell ref="A102:S102"/>
    <mergeCell ref="A104:S104"/>
    <mergeCell ref="A106:S106"/>
    <mergeCell ref="A90:S90"/>
    <mergeCell ref="A92:S92"/>
    <mergeCell ref="A94:S94"/>
    <mergeCell ref="A96:S96"/>
    <mergeCell ref="A98:S98"/>
    <mergeCell ref="A100:S100"/>
    <mergeCell ref="A80:S80"/>
    <mergeCell ref="A78:S78"/>
    <mergeCell ref="A79:S79"/>
    <mergeCell ref="A84:S84"/>
    <mergeCell ref="A88:S88"/>
    <mergeCell ref="A86:A87"/>
  </mergeCells>
  <dataValidations count="30">
    <dataValidation type="list" allowBlank="1" showInputMessage="1" showErrorMessage="1" sqref="C11:C12 C49:C50 C86:C87 C123:C124 C161:C162">
      <formula1>"Nr. total de solicitări(reşedinţă de judeţ+alte localităţi)"</formula1>
    </dataValidation>
    <dataValidation type="list" allowBlank="1" showInputMessage="1" showErrorMessage="1" sqref="B11:B12 B49:B50 B86:B87 B123:B124 B161:B162">
      <formula1>"Nr. solicitări din alte localităţi"</formula1>
    </dataValidation>
    <dataValidation type="list" allowBlank="1" showInputMessage="1" showErrorMessage="1" sqref="A11:A12 A49:A50 A86:A87 A123:A124 A161:A162">
      <formula1>"Nr. solicitări din reşedinţa de judeţ"</formula1>
    </dataValidation>
    <dataValidation type="list" allowBlank="1" showInputMessage="1" showErrorMessage="1" sqref="F11:H11 F49:H49 F86:H86 F123:H123 F161:H161">
      <formula1>"Nr. de solicitări pe domenii"</formula1>
    </dataValidation>
    <dataValidation type="list" allowBlank="1" showInputMessage="1" showErrorMessage="1" sqref="M12 M50 M87 M124 M162">
      <formula1>"litera din art. 12 HG 878/2005"</formula1>
    </dataValidation>
    <dataValidation type="list" allowBlank="1" showInputMessage="1" showErrorMessage="1" sqref="L12 N12 L50 N50 L87 N87 L124 N124 L162 N162">
      <formula1>"nr. solicitări"</formula1>
    </dataValidation>
    <dataValidation type="list" allowBlank="1" showInputMessage="1" showErrorMessage="1" sqref="K12 K50 K87 K124 K162">
      <formula1>"litera din art. 11 HG 878/2005"</formula1>
    </dataValidation>
    <dataValidation type="list" allowBlank="1" showInputMessage="1" showErrorMessage="1" sqref="K11 K49 K86 K123 K161">
      <formula1>"Conform art. 11"</formula1>
    </dataValidation>
    <dataValidation type="list" allowBlank="1" showInputMessage="1" showErrorMessage="1" sqref="S11:S12 S49:S50 S86:S87 S123:S124 S161:S162">
      <formula1>"Plângeri în instanţă (nr)"</formula1>
    </dataValidation>
    <dataValidation type="list" allowBlank="1" showInputMessage="1" showErrorMessage="1" sqref="R11:R12 R49:R50 R86:R87 R123:R124 R161:R162">
      <formula1>"Reclamaţii administrative (nr)"</formula1>
    </dataValidation>
    <dataValidation type="list" allowBlank="1" showInputMessage="1" showErrorMessage="1" sqref="R160:S160 R48:S48 R85:S85 R122:S122 R10">
      <formula1>"Urmarea respingerii solicitării"</formula1>
    </dataValidation>
    <dataValidation type="list" allowBlank="1" showInputMessage="1" showErrorMessage="1" sqref="Q11:Q12 Q49:Q50 Q86:Q87 Q123:Q124 Q161:Q162">
      <formula1>"Telefonic (nr)"</formula1>
    </dataValidation>
    <dataValidation type="list" allowBlank="1" showInputMessage="1" showErrorMessage="1" sqref="P11:P12 P49:P50 P86:P87 P123:P124 P161:P162">
      <formula1>"Suport electronic (nr)"</formula1>
    </dataValidation>
    <dataValidation type="list" allowBlank="1" showInputMessage="1" showErrorMessage="1" sqref="O11:O12 O49:O50 O86:O87 O123:O124 O161:O162">
      <formula1>"Suport hârtie (nr)"</formula1>
    </dataValidation>
    <dataValidation type="list" allowBlank="1" showInputMessage="1" showErrorMessage="1" sqref="O10:Q10 O48:Q48 O85:Q85 O122:Q122 O160:Q160">
      <formula1>"Forma solicitării"</formula1>
    </dataValidation>
    <dataValidation type="list" allowBlank="1" showInputMessage="1" showErrorMessage="1" sqref="M11 M49 M86 M123 M161">
      <formula1>"Conform art. 12"</formula1>
    </dataValidation>
    <dataValidation type="list" allowBlank="1" showInputMessage="1" showErrorMessage="1" sqref="K10 K48 K85 K122 K160">
      <formula1>"Motivaţia respingerii"</formula1>
    </dataValidation>
    <dataValidation type="list" allowBlank="1" showInputMessage="1" showErrorMessage="1" sqref="J11:J12 J49:J50 J86:J87 J123:J124 J161:J162">
      <formula1>"Nefavorabilă (nr)"</formula1>
    </dataValidation>
    <dataValidation type="list" allowBlank="1" showInputMessage="1" showErrorMessage="1" sqref="I11:I12 I49:I50 I86:I87 I123:I124 I161:I162">
      <formula1>"Favorabilă (nr)"</formula1>
    </dataValidation>
    <dataValidation type="list" allowBlank="1" showInputMessage="1" showErrorMessage="1" sqref="I10:J10 I48:J48 I85:J85 I122:J122 I160:J160">
      <formula1>"Modalitate de rezolvare"</formula1>
    </dataValidation>
    <dataValidation type="list" allowBlank="1" showInputMessage="1" showErrorMessage="1" sqref="H12 H50 H87 H124 H162">
      <formula1>"C"</formula1>
    </dataValidation>
    <dataValidation type="list" allowBlank="1" showInputMessage="1" showErrorMessage="1" sqref="G12 G50 G87 G124 G162">
      <formula1>"B"</formula1>
    </dataValidation>
    <dataValidation type="list" allowBlank="1" showInputMessage="1" showErrorMessage="1" sqref="F12 F50 F87 F124 F162">
      <formula1>"A"</formula1>
    </dataValidation>
    <dataValidation type="list" allowBlank="1" showInputMessage="1" showErrorMessage="1" sqref="F10:H10 F48:H48 F85:H85 F122:H122 F160:H160">
      <formula1>"Domenii (şi tipuri de informaţii)"</formula1>
    </dataValidation>
    <dataValidation type="list" allowBlank="1" showInputMessage="1" showErrorMessage="1" sqref="E11:E12 E49:E50 E86:E87 E123:E124 E161:E162">
      <formula1>"Nr. de solicitări primite de la persoane juridice"</formula1>
    </dataValidation>
    <dataValidation type="list" allowBlank="1" showInputMessage="1" showErrorMessage="1" sqref="D11:D12 D49:D50 D86:D87 D123:D124 D161:D162">
      <formula1>"Nr. de solicitări primite de la persoane fizice"</formula1>
    </dataValidation>
    <dataValidation type="list" allowBlank="1" showInputMessage="1" showErrorMessage="1" sqref="D10:E10 D48:E48 D85:E85 D122:E122 D160:E160">
      <formula1>"Categoria solicitantului"</formula1>
    </dataValidation>
    <dataValidation type="list" allowBlank="1" showInputMessage="1" showErrorMessage="1" sqref="A10:C10 A48:C48 A85:C85 A122:C122 A160:C160">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38 M130 TVA191 M105 WVU38 M95 UEW191 VIK191 WVU191 M189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M148 WLY191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CC191 M14 M166 M146 M164 M128 M182 M134 M132 M174 M52 M176 M172 M142 M170 M24 M184 M180 M178 M168 VSG191 M89 M18 M16 M126 M28 M26 M34 M22 M62 M36 M70 M30 M20 M56 M54 UYO191 M66 M64 M72 M60 M99 M74 M107 M68 M58 M93 M91 UOS191 M140 M103 M136 M109 M97 M101 M111 M144 M186"/>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38 K130 TUY191 K105 WVS38 K95 UEU191 VII191 WVS191 K189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K148 WLW191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CA191 K14 K166 K146 K164 K128 K182 K134 K132 K174 K52 K176 K172 K142 K170 K24 K184 K180 K178 K168 VSE191 K89 K18 K16 K126 K28 K26 K34 K22 K62 K36 K70 K30 K20 K56 K54 UYM191 K66 K64 K72 K60 K99 K74 K107 K68 K58 K93 K91 UOQ191 K140 K103 K136 K109 K97 K101 K111 K144 K186"/>
  </dataValidation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3"/>
  <sheetViews>
    <sheetView workbookViewId="0">
      <selection sqref="A1:S1"/>
    </sheetView>
  </sheetViews>
  <sheetFormatPr defaultRowHeight="12.75"/>
  <cols>
    <col min="1" max="16384" width="9.140625" style="4"/>
  </cols>
  <sheetData>
    <row r="1" spans="1:19" s="46" customFormat="1" ht="21.75" customHeight="1">
      <c r="A1" s="1264" t="s">
        <v>256</v>
      </c>
      <c r="B1" s="1265"/>
      <c r="C1" s="1265"/>
      <c r="D1" s="1265"/>
      <c r="E1" s="1265"/>
      <c r="F1" s="1265"/>
      <c r="G1" s="1265"/>
      <c r="H1" s="1265"/>
      <c r="I1" s="1265"/>
      <c r="J1" s="1265"/>
      <c r="K1" s="1265"/>
      <c r="L1" s="1265"/>
      <c r="M1" s="1265"/>
      <c r="N1" s="1265"/>
      <c r="O1" s="1265"/>
      <c r="P1" s="1265"/>
      <c r="Q1" s="1265"/>
      <c r="R1" s="1265"/>
      <c r="S1" s="1266"/>
    </row>
    <row r="2" spans="1:19" s="372" customFormat="1" ht="11.25" customHeight="1">
      <c r="A2" s="977" t="s">
        <v>3654</v>
      </c>
      <c r="B2" s="977"/>
      <c r="C2" s="977"/>
      <c r="D2" s="977"/>
      <c r="E2" s="977"/>
      <c r="F2" s="977"/>
      <c r="G2" s="977"/>
      <c r="H2" s="977"/>
      <c r="I2" s="977"/>
      <c r="J2" s="977"/>
      <c r="K2" s="977"/>
      <c r="L2" s="977"/>
      <c r="M2" s="977"/>
      <c r="N2" s="977"/>
      <c r="O2" s="977"/>
      <c r="P2" s="977"/>
      <c r="Q2" s="977"/>
      <c r="R2" s="977"/>
      <c r="S2" s="978"/>
    </row>
    <row r="3" spans="1:19" ht="11.25" customHeight="1">
      <c r="A3" s="976" t="s">
        <v>81</v>
      </c>
      <c r="B3" s="977"/>
      <c r="C3" s="977"/>
      <c r="D3" s="977"/>
      <c r="E3" s="977"/>
      <c r="F3" s="977"/>
      <c r="G3" s="977"/>
      <c r="H3" s="977"/>
      <c r="I3" s="977"/>
      <c r="J3" s="977"/>
      <c r="K3" s="977"/>
      <c r="L3" s="977"/>
      <c r="M3" s="977"/>
      <c r="N3" s="977"/>
      <c r="O3" s="977"/>
      <c r="P3" s="977"/>
      <c r="Q3" s="977"/>
      <c r="R3" s="977"/>
      <c r="S3" s="978"/>
    </row>
    <row r="4" spans="1:19" ht="11.25" customHeight="1">
      <c r="A4" s="976" t="s">
        <v>182</v>
      </c>
      <c r="B4" s="977"/>
      <c r="C4" s="977"/>
      <c r="D4" s="977"/>
      <c r="E4" s="977"/>
      <c r="F4" s="977"/>
      <c r="G4" s="977"/>
      <c r="H4" s="977"/>
      <c r="I4" s="977"/>
      <c r="J4" s="977"/>
      <c r="K4" s="977"/>
      <c r="L4" s="977"/>
      <c r="M4" s="977"/>
      <c r="N4" s="977"/>
      <c r="O4" s="977"/>
      <c r="P4" s="977"/>
      <c r="Q4" s="977"/>
      <c r="R4" s="977"/>
      <c r="S4" s="978"/>
    </row>
    <row r="5" spans="1:19">
      <c r="A5" s="976" t="s">
        <v>183</v>
      </c>
      <c r="B5" s="977"/>
      <c r="C5" s="977"/>
      <c r="D5" s="977"/>
      <c r="E5" s="977"/>
      <c r="F5" s="977"/>
      <c r="G5" s="977"/>
      <c r="H5" s="977"/>
      <c r="I5" s="977"/>
      <c r="J5" s="977"/>
      <c r="K5" s="977"/>
      <c r="L5" s="977"/>
      <c r="M5" s="977"/>
      <c r="N5" s="977"/>
      <c r="O5" s="977"/>
      <c r="P5" s="977"/>
      <c r="Q5" s="977"/>
      <c r="R5" s="977"/>
      <c r="S5" s="978"/>
    </row>
    <row r="6" spans="1:19">
      <c r="A6" s="976" t="s">
        <v>184</v>
      </c>
      <c r="B6" s="977"/>
      <c r="C6" s="977"/>
      <c r="D6" s="977"/>
      <c r="E6" s="977"/>
      <c r="F6" s="977"/>
      <c r="G6" s="977"/>
      <c r="H6" s="977"/>
      <c r="I6" s="977"/>
      <c r="J6" s="977"/>
      <c r="K6" s="977"/>
      <c r="L6" s="977"/>
      <c r="M6" s="977"/>
      <c r="N6" s="977"/>
      <c r="O6" s="977"/>
      <c r="P6" s="977"/>
      <c r="Q6" s="977"/>
      <c r="R6" s="977"/>
      <c r="S6" s="978"/>
    </row>
    <row r="7" spans="1:19">
      <c r="A7" s="976" t="s">
        <v>185</v>
      </c>
      <c r="B7" s="977"/>
      <c r="C7" s="977"/>
      <c r="D7" s="977"/>
      <c r="E7" s="977"/>
      <c r="F7" s="977"/>
      <c r="G7" s="977"/>
      <c r="H7" s="977"/>
      <c r="I7" s="977"/>
      <c r="J7" s="977"/>
      <c r="K7" s="977"/>
      <c r="L7" s="977"/>
      <c r="M7" s="977"/>
      <c r="N7" s="977"/>
      <c r="O7" s="977"/>
      <c r="P7" s="977"/>
      <c r="Q7" s="977"/>
      <c r="R7" s="977"/>
      <c r="S7" s="978"/>
    </row>
    <row r="8" spans="1:19">
      <c r="A8" s="976" t="s">
        <v>186</v>
      </c>
      <c r="B8" s="977"/>
      <c r="C8" s="977"/>
      <c r="D8" s="977"/>
      <c r="E8" s="977"/>
      <c r="F8" s="977"/>
      <c r="G8" s="977"/>
      <c r="H8" s="977"/>
      <c r="I8" s="977"/>
      <c r="J8" s="977"/>
      <c r="K8" s="977"/>
      <c r="L8" s="977"/>
      <c r="M8" s="977"/>
      <c r="N8" s="977"/>
      <c r="O8" s="977"/>
      <c r="P8" s="977"/>
      <c r="Q8" s="977"/>
      <c r="R8" s="977"/>
      <c r="S8" s="978"/>
    </row>
    <row r="9" spans="1:19">
      <c r="A9" s="976" t="s">
        <v>187</v>
      </c>
      <c r="B9" s="977"/>
      <c r="C9" s="977"/>
      <c r="D9" s="977"/>
      <c r="E9" s="977"/>
      <c r="F9" s="977"/>
      <c r="G9" s="977"/>
      <c r="H9" s="977"/>
      <c r="I9" s="977"/>
      <c r="J9" s="977"/>
      <c r="K9" s="977"/>
      <c r="L9" s="977"/>
      <c r="M9" s="977"/>
      <c r="N9" s="977"/>
      <c r="O9" s="977"/>
      <c r="P9" s="977"/>
      <c r="Q9" s="977"/>
      <c r="R9" s="977"/>
      <c r="S9" s="978"/>
    </row>
    <row r="10" spans="1:19" ht="11.25" customHeight="1">
      <c r="A10" s="982" t="s">
        <v>188</v>
      </c>
      <c r="B10" s="983"/>
      <c r="C10" s="983"/>
      <c r="D10" s="983"/>
      <c r="E10" s="983"/>
      <c r="F10" s="983"/>
      <c r="G10" s="983"/>
      <c r="H10" s="983"/>
      <c r="I10" s="983"/>
      <c r="J10" s="983"/>
      <c r="K10" s="983"/>
      <c r="L10" s="983"/>
      <c r="M10" s="983"/>
      <c r="N10" s="983"/>
      <c r="O10" s="983"/>
      <c r="P10" s="983"/>
      <c r="Q10" s="983"/>
      <c r="R10" s="983"/>
      <c r="S10" s="984"/>
    </row>
    <row r="11" spans="1:19" ht="45" customHeight="1">
      <c r="A11" s="1241" t="s">
        <v>41</v>
      </c>
      <c r="B11" s="1241"/>
      <c r="C11" s="1241"/>
      <c r="D11" s="1241" t="s">
        <v>42</v>
      </c>
      <c r="E11" s="1241"/>
      <c r="F11" s="1241" t="s">
        <v>43</v>
      </c>
      <c r="G11" s="1241"/>
      <c r="H11" s="1241"/>
      <c r="I11" s="1241" t="s">
        <v>44</v>
      </c>
      <c r="J11" s="1241"/>
      <c r="K11" s="986" t="s">
        <v>45</v>
      </c>
      <c r="L11" s="987"/>
      <c r="M11" s="987"/>
      <c r="N11" s="988"/>
      <c r="O11" s="1255" t="s">
        <v>46</v>
      </c>
      <c r="P11" s="1255"/>
      <c r="Q11" s="1256"/>
      <c r="R11" s="1241" t="s">
        <v>47</v>
      </c>
      <c r="S11" s="1241"/>
    </row>
    <row r="12" spans="1:19" ht="28.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3.75" customHeight="1">
      <c r="A13" s="985"/>
      <c r="B13" s="985"/>
      <c r="C13" s="1003"/>
      <c r="D13" s="985"/>
      <c r="E13" s="985"/>
      <c r="F13" s="33" t="s">
        <v>63</v>
      </c>
      <c r="G13" s="33" t="s">
        <v>64</v>
      </c>
      <c r="H13" s="33" t="s">
        <v>65</v>
      </c>
      <c r="I13" s="985"/>
      <c r="J13" s="985"/>
      <c r="K13" s="34" t="s">
        <v>66</v>
      </c>
      <c r="L13" s="34" t="s">
        <v>67</v>
      </c>
      <c r="M13" s="34" t="s">
        <v>68</v>
      </c>
      <c r="N13" s="34"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640" customFormat="1" ht="11.25" customHeight="1">
      <c r="A15" s="648">
        <v>15</v>
      </c>
      <c r="B15" s="648">
        <v>11</v>
      </c>
      <c r="C15" s="648">
        <v>26</v>
      </c>
      <c r="D15" s="648">
        <v>2</v>
      </c>
      <c r="E15" s="648">
        <v>24</v>
      </c>
      <c r="F15" s="648">
        <v>0</v>
      </c>
      <c r="G15" s="648">
        <v>26</v>
      </c>
      <c r="H15" s="648">
        <v>0</v>
      </c>
      <c r="I15" s="648">
        <v>26</v>
      </c>
      <c r="J15" s="648">
        <v>0</v>
      </c>
      <c r="K15" s="648">
        <v>0</v>
      </c>
      <c r="L15" s="648">
        <v>0</v>
      </c>
      <c r="M15" s="648">
        <v>0</v>
      </c>
      <c r="N15" s="648">
        <v>0</v>
      </c>
      <c r="O15" s="648">
        <v>2</v>
      </c>
      <c r="P15" s="648">
        <v>16</v>
      </c>
      <c r="Q15" s="648">
        <v>8</v>
      </c>
      <c r="R15" s="648">
        <v>0</v>
      </c>
      <c r="S15" s="648">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19" s="713" customFormat="1">
      <c r="A17" s="18">
        <v>20</v>
      </c>
      <c r="B17" s="18">
        <v>17</v>
      </c>
      <c r="C17" s="18">
        <v>37</v>
      </c>
      <c r="D17" s="18">
        <v>1</v>
      </c>
      <c r="E17" s="18">
        <v>36</v>
      </c>
      <c r="F17" s="18">
        <v>0</v>
      </c>
      <c r="G17" s="18">
        <v>37</v>
      </c>
      <c r="H17" s="18">
        <v>0</v>
      </c>
      <c r="I17" s="18">
        <v>37</v>
      </c>
      <c r="J17" s="18">
        <v>0</v>
      </c>
      <c r="K17" s="18">
        <v>0</v>
      </c>
      <c r="L17" s="18">
        <v>0</v>
      </c>
      <c r="M17" s="18">
        <v>0</v>
      </c>
      <c r="N17" s="18">
        <v>0</v>
      </c>
      <c r="O17" s="18">
        <v>7</v>
      </c>
      <c r="P17" s="18">
        <v>20</v>
      </c>
      <c r="Q17" s="18">
        <v>10</v>
      </c>
      <c r="R17" s="18">
        <v>0</v>
      </c>
      <c r="S17" s="18">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761" customFormat="1">
      <c r="A19" s="18">
        <v>11</v>
      </c>
      <c r="B19" s="18">
        <v>12</v>
      </c>
      <c r="C19" s="18">
        <v>23</v>
      </c>
      <c r="D19" s="18">
        <v>5</v>
      </c>
      <c r="E19" s="18">
        <v>18</v>
      </c>
      <c r="F19" s="18">
        <v>0</v>
      </c>
      <c r="G19" s="18">
        <v>23</v>
      </c>
      <c r="H19" s="18">
        <v>0</v>
      </c>
      <c r="I19" s="18">
        <v>23</v>
      </c>
      <c r="J19" s="18">
        <v>0</v>
      </c>
      <c r="K19" s="18">
        <v>0</v>
      </c>
      <c r="L19" s="18">
        <v>0</v>
      </c>
      <c r="M19" s="18">
        <v>0</v>
      </c>
      <c r="N19" s="18">
        <v>0</v>
      </c>
      <c r="O19" s="18">
        <v>6</v>
      </c>
      <c r="P19" s="18">
        <v>7</v>
      </c>
      <c r="Q19" s="18">
        <v>10</v>
      </c>
      <c r="R19" s="18">
        <v>0</v>
      </c>
      <c r="S19" s="18">
        <v>0</v>
      </c>
    </row>
    <row r="20" spans="1:19" ht="14.25" customHeight="1">
      <c r="A20" s="994" t="s">
        <v>72</v>
      </c>
      <c r="B20" s="994"/>
      <c r="C20" s="994"/>
      <c r="D20" s="994"/>
      <c r="E20" s="994"/>
      <c r="F20" s="994"/>
      <c r="G20" s="994"/>
      <c r="H20" s="994"/>
      <c r="I20" s="994"/>
      <c r="J20" s="994"/>
      <c r="K20" s="994"/>
      <c r="L20" s="994"/>
      <c r="M20" s="994"/>
      <c r="N20" s="994"/>
      <c r="O20" s="994"/>
      <c r="P20" s="994"/>
      <c r="Q20" s="994"/>
      <c r="R20" s="994"/>
      <c r="S20" s="994"/>
    </row>
    <row r="21" spans="1:19" s="775" customFormat="1">
      <c r="A21" s="18">
        <v>10</v>
      </c>
      <c r="B21" s="18">
        <v>9</v>
      </c>
      <c r="C21" s="18">
        <v>19</v>
      </c>
      <c r="D21" s="18">
        <v>1</v>
      </c>
      <c r="E21" s="18">
        <v>18</v>
      </c>
      <c r="F21" s="18">
        <v>0</v>
      </c>
      <c r="G21" s="18">
        <v>19</v>
      </c>
      <c r="H21" s="18">
        <v>0</v>
      </c>
      <c r="I21" s="18">
        <v>19</v>
      </c>
      <c r="J21" s="18">
        <v>0</v>
      </c>
      <c r="K21" s="18">
        <v>0</v>
      </c>
      <c r="L21" s="18">
        <v>0</v>
      </c>
      <c r="M21" s="18">
        <v>0</v>
      </c>
      <c r="N21" s="18">
        <v>0</v>
      </c>
      <c r="O21" s="18">
        <v>2</v>
      </c>
      <c r="P21" s="18">
        <v>10</v>
      </c>
      <c r="Q21" s="18">
        <v>7</v>
      </c>
      <c r="R21" s="18">
        <v>0</v>
      </c>
      <c r="S21" s="18">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793" customFormat="1">
      <c r="A23" s="18">
        <v>5</v>
      </c>
      <c r="B23" s="18">
        <v>15</v>
      </c>
      <c r="C23" s="18">
        <v>20</v>
      </c>
      <c r="D23" s="18">
        <v>5</v>
      </c>
      <c r="E23" s="18">
        <v>15</v>
      </c>
      <c r="F23" s="18">
        <v>0</v>
      </c>
      <c r="G23" s="18">
        <v>20</v>
      </c>
      <c r="H23" s="18">
        <v>0</v>
      </c>
      <c r="I23" s="18">
        <v>20</v>
      </c>
      <c r="J23" s="18">
        <v>0</v>
      </c>
      <c r="K23" s="18">
        <v>0</v>
      </c>
      <c r="L23" s="18">
        <v>0</v>
      </c>
      <c r="M23" s="18">
        <v>0</v>
      </c>
      <c r="N23" s="18">
        <v>0</v>
      </c>
      <c r="O23" s="18">
        <v>2</v>
      </c>
      <c r="P23" s="18">
        <v>8</v>
      </c>
      <c r="Q23" s="18">
        <v>10</v>
      </c>
      <c r="R23" s="18">
        <v>0</v>
      </c>
      <c r="S23" s="18">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59" customFormat="1">
      <c r="A25" s="512">
        <v>7</v>
      </c>
      <c r="B25" s="512">
        <v>8</v>
      </c>
      <c r="C25" s="512">
        <v>15</v>
      </c>
      <c r="D25" s="512">
        <v>5</v>
      </c>
      <c r="E25" s="512">
        <v>10</v>
      </c>
      <c r="F25" s="512">
        <v>0</v>
      </c>
      <c r="G25" s="512">
        <v>15</v>
      </c>
      <c r="H25" s="512">
        <v>0</v>
      </c>
      <c r="I25" s="512">
        <v>15</v>
      </c>
      <c r="J25" s="512">
        <v>0</v>
      </c>
      <c r="K25" s="512">
        <v>0</v>
      </c>
      <c r="L25" s="512">
        <v>0</v>
      </c>
      <c r="M25" s="512">
        <v>0</v>
      </c>
      <c r="N25" s="512">
        <v>0</v>
      </c>
      <c r="O25" s="512">
        <v>0</v>
      </c>
      <c r="P25" s="512">
        <v>0</v>
      </c>
      <c r="Q25" s="512">
        <v>15</v>
      </c>
      <c r="R25" s="512">
        <v>0</v>
      </c>
      <c r="S25" s="512">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856" customFormat="1">
      <c r="A27" s="18">
        <v>5</v>
      </c>
      <c r="B27" s="18">
        <v>5</v>
      </c>
      <c r="C27" s="18">
        <v>10</v>
      </c>
      <c r="D27" s="18">
        <v>1</v>
      </c>
      <c r="E27" s="18">
        <v>9</v>
      </c>
      <c r="F27" s="18">
        <v>0</v>
      </c>
      <c r="G27" s="18">
        <v>10</v>
      </c>
      <c r="H27" s="18">
        <v>0</v>
      </c>
      <c r="I27" s="18">
        <v>10</v>
      </c>
      <c r="J27" s="18">
        <v>0</v>
      </c>
      <c r="K27" s="18">
        <v>0</v>
      </c>
      <c r="L27" s="18">
        <v>0</v>
      </c>
      <c r="M27" s="18">
        <v>0</v>
      </c>
      <c r="N27" s="18">
        <v>0</v>
      </c>
      <c r="O27" s="18">
        <v>0</v>
      </c>
      <c r="P27" s="18">
        <v>4</v>
      </c>
      <c r="Q27" s="18">
        <v>6</v>
      </c>
      <c r="R27" s="18">
        <v>0</v>
      </c>
      <c r="S27" s="18">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895" customFormat="1">
      <c r="A29" s="18">
        <v>35</v>
      </c>
      <c r="B29" s="18">
        <v>12</v>
      </c>
      <c r="C29" s="18">
        <v>47</v>
      </c>
      <c r="D29" s="18">
        <v>32</v>
      </c>
      <c r="E29" s="18">
        <v>15</v>
      </c>
      <c r="F29" s="18">
        <v>0</v>
      </c>
      <c r="G29" s="18">
        <v>47</v>
      </c>
      <c r="H29" s="18">
        <v>0</v>
      </c>
      <c r="I29" s="18">
        <v>47</v>
      </c>
      <c r="J29" s="18">
        <v>0</v>
      </c>
      <c r="K29" s="18">
        <v>0</v>
      </c>
      <c r="L29" s="18">
        <v>0</v>
      </c>
      <c r="M29" s="18">
        <v>0</v>
      </c>
      <c r="N29" s="18">
        <v>0</v>
      </c>
      <c r="O29" s="18">
        <v>2</v>
      </c>
      <c r="P29" s="18">
        <v>25</v>
      </c>
      <c r="Q29" s="18">
        <v>20</v>
      </c>
      <c r="R29" s="18">
        <v>0</v>
      </c>
      <c r="S29" s="18">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895" customFormat="1">
      <c r="A31" s="18">
        <v>19</v>
      </c>
      <c r="B31" s="18">
        <v>30</v>
      </c>
      <c r="C31" s="18">
        <v>49</v>
      </c>
      <c r="D31" s="18">
        <v>10</v>
      </c>
      <c r="E31" s="18">
        <v>39</v>
      </c>
      <c r="F31" s="18">
        <v>0</v>
      </c>
      <c r="G31" s="18">
        <v>49</v>
      </c>
      <c r="H31" s="18">
        <v>0</v>
      </c>
      <c r="I31" s="18">
        <v>49</v>
      </c>
      <c r="J31" s="18">
        <v>0</v>
      </c>
      <c r="K31" s="18">
        <v>0</v>
      </c>
      <c r="L31" s="18">
        <v>0</v>
      </c>
      <c r="M31" s="18">
        <v>0</v>
      </c>
      <c r="N31" s="18">
        <v>0</v>
      </c>
      <c r="O31" s="18">
        <v>3</v>
      </c>
      <c r="P31" s="18">
        <v>26</v>
      </c>
      <c r="Q31" s="18">
        <v>20</v>
      </c>
      <c r="R31" s="18">
        <v>0</v>
      </c>
      <c r="S31" s="18">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s="923" customFormat="1">
      <c r="A33" s="933">
        <v>17</v>
      </c>
      <c r="B33" s="933">
        <v>23</v>
      </c>
      <c r="C33" s="933">
        <v>40</v>
      </c>
      <c r="D33" s="933">
        <v>11</v>
      </c>
      <c r="E33" s="933">
        <v>29</v>
      </c>
      <c r="F33" s="933">
        <v>0</v>
      </c>
      <c r="G33" s="933">
        <v>40</v>
      </c>
      <c r="H33" s="933">
        <v>0</v>
      </c>
      <c r="I33" s="933">
        <v>40</v>
      </c>
      <c r="J33" s="933">
        <v>0</v>
      </c>
      <c r="K33" s="933">
        <v>0</v>
      </c>
      <c r="L33" s="933">
        <v>0</v>
      </c>
      <c r="M33" s="933">
        <v>0</v>
      </c>
      <c r="N33" s="933">
        <v>0</v>
      </c>
      <c r="O33" s="933">
        <v>3</v>
      </c>
      <c r="P33" s="933">
        <v>17</v>
      </c>
      <c r="Q33" s="933">
        <v>20</v>
      </c>
      <c r="R33" s="933">
        <v>0</v>
      </c>
      <c r="S33" s="933">
        <v>0</v>
      </c>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s="928" customFormat="1">
      <c r="A35" s="18">
        <v>21</v>
      </c>
      <c r="B35" s="18">
        <v>15</v>
      </c>
      <c r="C35" s="18">
        <v>36</v>
      </c>
      <c r="D35" s="18">
        <v>3</v>
      </c>
      <c r="E35" s="18">
        <v>33</v>
      </c>
      <c r="F35" s="18">
        <v>0</v>
      </c>
      <c r="G35" s="18">
        <v>36</v>
      </c>
      <c r="H35" s="18">
        <v>0</v>
      </c>
      <c r="I35" s="18">
        <v>36</v>
      </c>
      <c r="J35" s="18">
        <v>0</v>
      </c>
      <c r="K35" s="18">
        <v>0</v>
      </c>
      <c r="L35" s="18">
        <v>0</v>
      </c>
      <c r="M35" s="18">
        <v>0</v>
      </c>
      <c r="N35" s="18">
        <v>0</v>
      </c>
      <c r="O35" s="18">
        <v>7</v>
      </c>
      <c r="P35" s="18">
        <v>22</v>
      </c>
      <c r="Q35" s="18">
        <v>7</v>
      </c>
      <c r="R35" s="18">
        <v>0</v>
      </c>
      <c r="S35" s="18">
        <v>0</v>
      </c>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s="954" customFormat="1">
      <c r="A37" s="949">
        <v>10</v>
      </c>
      <c r="B37" s="949">
        <v>18</v>
      </c>
      <c r="C37" s="949">
        <v>28</v>
      </c>
      <c r="D37" s="949">
        <v>3</v>
      </c>
      <c r="E37" s="949">
        <v>25</v>
      </c>
      <c r="F37" s="949">
        <v>0</v>
      </c>
      <c r="G37" s="949">
        <v>28</v>
      </c>
      <c r="H37" s="949">
        <v>0</v>
      </c>
      <c r="I37" s="949">
        <v>28</v>
      </c>
      <c r="J37" s="949">
        <v>0</v>
      </c>
      <c r="K37" s="949">
        <v>0</v>
      </c>
      <c r="L37" s="949">
        <v>0</v>
      </c>
      <c r="M37" s="949">
        <v>0</v>
      </c>
      <c r="N37" s="949">
        <v>0</v>
      </c>
      <c r="O37" s="949">
        <v>0</v>
      </c>
      <c r="P37" s="949">
        <v>12</v>
      </c>
      <c r="Q37" s="949">
        <v>16</v>
      </c>
      <c r="R37" s="949">
        <v>0</v>
      </c>
      <c r="S37" s="949">
        <v>0</v>
      </c>
    </row>
    <row r="38" spans="1:19">
      <c r="A38" s="996" t="s">
        <v>3668</v>
      </c>
      <c r="B38" s="999"/>
      <c r="C38" s="999"/>
      <c r="D38" s="999"/>
      <c r="E38" s="999"/>
      <c r="F38" s="999"/>
      <c r="G38" s="999"/>
      <c r="H38" s="999"/>
      <c r="I38" s="999"/>
      <c r="J38" s="999"/>
      <c r="K38" s="999"/>
      <c r="L38" s="999"/>
      <c r="M38" s="999"/>
      <c r="N38" s="999"/>
      <c r="O38" s="999"/>
      <c r="P38" s="999"/>
      <c r="Q38" s="999"/>
      <c r="R38" s="999"/>
      <c r="S38" s="1000"/>
    </row>
    <row r="39" spans="1:19" s="49" customFormat="1">
      <c r="A39" s="27">
        <f>SUM(A37,A35,A33,A31,A29,A27,A25,A23,A21,A19,A17,A15)</f>
        <v>175</v>
      </c>
      <c r="B39" s="340">
        <f t="shared" ref="B39:S39" si="0">SUM(B37,B35,B33,B31,B29,B27,B25,B23,B21,B19,B17,B15)</f>
        <v>175</v>
      </c>
      <c r="C39" s="340">
        <f t="shared" si="0"/>
        <v>350</v>
      </c>
      <c r="D39" s="340">
        <f t="shared" si="0"/>
        <v>79</v>
      </c>
      <c r="E39" s="340">
        <f t="shared" si="0"/>
        <v>271</v>
      </c>
      <c r="F39" s="340">
        <f t="shared" si="0"/>
        <v>0</v>
      </c>
      <c r="G39" s="340">
        <f t="shared" si="0"/>
        <v>350</v>
      </c>
      <c r="H39" s="340">
        <f t="shared" si="0"/>
        <v>0</v>
      </c>
      <c r="I39" s="340">
        <f t="shared" si="0"/>
        <v>350</v>
      </c>
      <c r="J39" s="340">
        <f t="shared" si="0"/>
        <v>0</v>
      </c>
      <c r="K39" s="340">
        <f t="shared" si="0"/>
        <v>0</v>
      </c>
      <c r="L39" s="340">
        <f t="shared" si="0"/>
        <v>0</v>
      </c>
      <c r="M39" s="340">
        <f t="shared" si="0"/>
        <v>0</v>
      </c>
      <c r="N39" s="340">
        <f t="shared" si="0"/>
        <v>0</v>
      </c>
      <c r="O39" s="340">
        <f t="shared" si="0"/>
        <v>34</v>
      </c>
      <c r="P39" s="340">
        <f t="shared" si="0"/>
        <v>167</v>
      </c>
      <c r="Q39" s="340">
        <f t="shared" si="0"/>
        <v>149</v>
      </c>
      <c r="R39" s="340">
        <f t="shared" si="0"/>
        <v>0</v>
      </c>
      <c r="S39" s="340">
        <f t="shared" si="0"/>
        <v>0</v>
      </c>
    </row>
    <row r="40" spans="1:19" s="35" customFormat="1"/>
    <row r="41" spans="1:19" s="35" customFormat="1">
      <c r="A41" s="21" t="s">
        <v>189</v>
      </c>
    </row>
    <row r="42" spans="1:19" s="46" customFormat="1" ht="19.5" customHeight="1">
      <c r="A42" s="1264" t="s">
        <v>3321</v>
      </c>
      <c r="B42" s="1265"/>
      <c r="C42" s="1265"/>
      <c r="D42" s="1265"/>
      <c r="E42" s="1265"/>
      <c r="F42" s="1265"/>
      <c r="G42" s="1265"/>
      <c r="H42" s="1265"/>
      <c r="I42" s="1265"/>
      <c r="J42" s="1265"/>
      <c r="K42" s="1265"/>
      <c r="L42" s="1265"/>
      <c r="M42" s="1265"/>
      <c r="N42" s="1265"/>
      <c r="O42" s="1265"/>
      <c r="P42" s="1265"/>
      <c r="Q42" s="1265"/>
      <c r="R42" s="1265"/>
      <c r="S42" s="1266"/>
    </row>
    <row r="43" spans="1:19" s="976" customFormat="1" ht="11.25" customHeight="1">
      <c r="A43" s="976" t="s">
        <v>3654</v>
      </c>
      <c r="B43" s="977"/>
      <c r="C43" s="977"/>
      <c r="D43" s="977"/>
      <c r="E43" s="977"/>
      <c r="F43" s="977"/>
      <c r="G43" s="977"/>
      <c r="H43" s="977"/>
      <c r="I43" s="977"/>
      <c r="J43" s="977"/>
      <c r="K43" s="977"/>
      <c r="L43" s="977"/>
      <c r="M43" s="977"/>
      <c r="N43" s="977"/>
      <c r="O43" s="977"/>
      <c r="P43" s="977"/>
      <c r="Q43" s="977"/>
      <c r="R43" s="977"/>
      <c r="S43" s="977"/>
    </row>
    <row r="44" spans="1:19" ht="11.25" customHeight="1">
      <c r="A44" s="976" t="s">
        <v>81</v>
      </c>
      <c r="B44" s="977"/>
      <c r="C44" s="977"/>
      <c r="D44" s="977"/>
      <c r="E44" s="977"/>
      <c r="F44" s="977"/>
      <c r="G44" s="977"/>
      <c r="H44" s="977"/>
      <c r="I44" s="977"/>
      <c r="J44" s="977"/>
      <c r="K44" s="977"/>
      <c r="L44" s="977"/>
      <c r="M44" s="977"/>
      <c r="N44" s="977"/>
      <c r="O44" s="977"/>
      <c r="P44" s="977"/>
      <c r="Q44" s="977"/>
      <c r="R44" s="977"/>
      <c r="S44" s="978"/>
    </row>
    <row r="45" spans="1:19" ht="11.25" customHeight="1">
      <c r="A45" s="976" t="s">
        <v>182</v>
      </c>
      <c r="B45" s="977"/>
      <c r="C45" s="977"/>
      <c r="D45" s="977"/>
      <c r="E45" s="977"/>
      <c r="F45" s="977"/>
      <c r="G45" s="977"/>
      <c r="H45" s="977"/>
      <c r="I45" s="977"/>
      <c r="J45" s="977"/>
      <c r="K45" s="977"/>
      <c r="L45" s="977"/>
      <c r="M45" s="977"/>
      <c r="N45" s="977"/>
      <c r="O45" s="977"/>
      <c r="P45" s="977"/>
      <c r="Q45" s="977"/>
      <c r="R45" s="977"/>
      <c r="S45" s="978"/>
    </row>
    <row r="46" spans="1:19">
      <c r="A46" s="976" t="s">
        <v>190</v>
      </c>
      <c r="B46" s="977"/>
      <c r="C46" s="977"/>
      <c r="D46" s="977"/>
      <c r="E46" s="977"/>
      <c r="F46" s="977"/>
      <c r="G46" s="977"/>
      <c r="H46" s="977"/>
      <c r="I46" s="977"/>
      <c r="J46" s="977"/>
      <c r="K46" s="977"/>
      <c r="L46" s="977"/>
      <c r="M46" s="977"/>
      <c r="N46" s="977"/>
      <c r="O46" s="977"/>
      <c r="P46" s="977"/>
      <c r="Q46" s="977"/>
      <c r="R46" s="977"/>
      <c r="S46" s="978"/>
    </row>
    <row r="47" spans="1:19">
      <c r="A47" s="976" t="s">
        <v>191</v>
      </c>
      <c r="B47" s="977"/>
      <c r="C47" s="977"/>
      <c r="D47" s="977"/>
      <c r="E47" s="977"/>
      <c r="F47" s="977"/>
      <c r="G47" s="977"/>
      <c r="H47" s="977"/>
      <c r="I47" s="977"/>
      <c r="J47" s="977"/>
      <c r="K47" s="977"/>
      <c r="L47" s="977"/>
      <c r="M47" s="977"/>
      <c r="N47" s="977"/>
      <c r="O47" s="977"/>
      <c r="P47" s="977"/>
      <c r="Q47" s="977"/>
      <c r="R47" s="977"/>
      <c r="S47" s="978"/>
    </row>
    <row r="48" spans="1:19">
      <c r="A48" s="976" t="s">
        <v>192</v>
      </c>
      <c r="B48" s="977"/>
      <c r="C48" s="977"/>
      <c r="D48" s="977"/>
      <c r="E48" s="977"/>
      <c r="F48" s="977"/>
      <c r="G48" s="977"/>
      <c r="H48" s="977"/>
      <c r="I48" s="977"/>
      <c r="J48" s="977"/>
      <c r="K48" s="977"/>
      <c r="L48" s="977"/>
      <c r="M48" s="977"/>
      <c r="N48" s="977"/>
      <c r="O48" s="977"/>
      <c r="P48" s="977"/>
      <c r="Q48" s="977"/>
      <c r="R48" s="977"/>
      <c r="S48" s="978"/>
    </row>
    <row r="49" spans="1:19">
      <c r="A49" s="976" t="s">
        <v>193</v>
      </c>
      <c r="B49" s="977"/>
      <c r="C49" s="977"/>
      <c r="D49" s="977"/>
      <c r="E49" s="977"/>
      <c r="F49" s="977"/>
      <c r="G49" s="977"/>
      <c r="H49" s="977"/>
      <c r="I49" s="977"/>
      <c r="J49" s="977"/>
      <c r="K49" s="977"/>
      <c r="L49" s="977"/>
      <c r="M49" s="977"/>
      <c r="N49" s="977"/>
      <c r="O49" s="977"/>
      <c r="P49" s="977"/>
      <c r="Q49" s="977"/>
      <c r="R49" s="977"/>
      <c r="S49" s="978"/>
    </row>
    <row r="50" spans="1:19">
      <c r="A50" s="976" t="s">
        <v>194</v>
      </c>
      <c r="B50" s="977"/>
      <c r="C50" s="977"/>
      <c r="D50" s="977"/>
      <c r="E50" s="977"/>
      <c r="F50" s="977"/>
      <c r="G50" s="977"/>
      <c r="H50" s="977"/>
      <c r="I50" s="977"/>
      <c r="J50" s="977"/>
      <c r="K50" s="977"/>
      <c r="L50" s="977"/>
      <c r="M50" s="977"/>
      <c r="N50" s="977"/>
      <c r="O50" s="977"/>
      <c r="P50" s="977"/>
      <c r="Q50" s="977"/>
      <c r="R50" s="977"/>
      <c r="S50" s="978"/>
    </row>
    <row r="51" spans="1:19" ht="11.25" customHeight="1">
      <c r="A51" s="982" t="s">
        <v>195</v>
      </c>
      <c r="B51" s="983"/>
      <c r="C51" s="983"/>
      <c r="D51" s="983"/>
      <c r="E51" s="983"/>
      <c r="F51" s="983"/>
      <c r="G51" s="983"/>
      <c r="H51" s="983"/>
      <c r="I51" s="983"/>
      <c r="J51" s="983"/>
      <c r="K51" s="983"/>
      <c r="L51" s="983"/>
      <c r="M51" s="983"/>
      <c r="N51" s="983"/>
      <c r="O51" s="983"/>
      <c r="P51" s="983"/>
      <c r="Q51" s="983"/>
      <c r="R51" s="983"/>
      <c r="S51" s="984"/>
    </row>
    <row r="52" spans="1:19" ht="36" customHeight="1">
      <c r="A52" s="1241" t="s">
        <v>41</v>
      </c>
      <c r="B52" s="1241"/>
      <c r="C52" s="1241"/>
      <c r="D52" s="1241" t="s">
        <v>42</v>
      </c>
      <c r="E52" s="1241"/>
      <c r="F52" s="1241" t="s">
        <v>43</v>
      </c>
      <c r="G52" s="1241"/>
      <c r="H52" s="1241"/>
      <c r="I52" s="1241" t="s">
        <v>44</v>
      </c>
      <c r="J52" s="1241"/>
      <c r="K52" s="986" t="s">
        <v>45</v>
      </c>
      <c r="L52" s="987"/>
      <c r="M52" s="987"/>
      <c r="N52" s="988"/>
      <c r="O52" s="1255" t="s">
        <v>46</v>
      </c>
      <c r="P52" s="1255"/>
      <c r="Q52" s="1256"/>
      <c r="R52" s="1241" t="s">
        <v>47</v>
      </c>
      <c r="S52" s="1241"/>
    </row>
    <row r="53" spans="1:19" ht="33" customHeight="1">
      <c r="A53" s="991" t="s">
        <v>48</v>
      </c>
      <c r="B53" s="991" t="s">
        <v>49</v>
      </c>
      <c r="C53" s="1002" t="s">
        <v>50</v>
      </c>
      <c r="D53" s="991" t="s">
        <v>51</v>
      </c>
      <c r="E53" s="991" t="s">
        <v>52</v>
      </c>
      <c r="F53" s="986" t="s">
        <v>53</v>
      </c>
      <c r="G53" s="992"/>
      <c r="H53" s="993"/>
      <c r="I53" s="991" t="s">
        <v>54</v>
      </c>
      <c r="J53" s="991" t="s">
        <v>55</v>
      </c>
      <c r="K53" s="986" t="s">
        <v>56</v>
      </c>
      <c r="L53" s="993"/>
      <c r="M53" s="986" t="s">
        <v>57</v>
      </c>
      <c r="N53" s="993"/>
      <c r="O53" s="991" t="s">
        <v>58</v>
      </c>
      <c r="P53" s="991" t="s">
        <v>59</v>
      </c>
      <c r="Q53" s="991" t="s">
        <v>60</v>
      </c>
      <c r="R53" s="991" t="s">
        <v>61</v>
      </c>
      <c r="S53" s="991" t="s">
        <v>62</v>
      </c>
    </row>
    <row r="54" spans="1:19" ht="58.5" customHeight="1">
      <c r="A54" s="985"/>
      <c r="B54" s="985"/>
      <c r="C54" s="1003"/>
      <c r="D54" s="985"/>
      <c r="E54" s="985"/>
      <c r="F54" s="33" t="s">
        <v>63</v>
      </c>
      <c r="G54" s="33" t="s">
        <v>64</v>
      </c>
      <c r="H54" s="33" t="s">
        <v>65</v>
      </c>
      <c r="I54" s="985"/>
      <c r="J54" s="985"/>
      <c r="K54" s="34" t="s">
        <v>66</v>
      </c>
      <c r="L54" s="34" t="s">
        <v>67</v>
      </c>
      <c r="M54" s="34" t="s">
        <v>68</v>
      </c>
      <c r="N54" s="34" t="s">
        <v>67</v>
      </c>
      <c r="O54" s="985"/>
      <c r="P54" s="985"/>
      <c r="Q54" s="985"/>
      <c r="R54" s="985"/>
      <c r="S54" s="985"/>
    </row>
    <row r="55" spans="1:19">
      <c r="A55" s="994" t="s">
        <v>69</v>
      </c>
      <c r="B55" s="994"/>
      <c r="C55" s="994"/>
      <c r="D55" s="994"/>
      <c r="E55" s="994"/>
      <c r="F55" s="994"/>
      <c r="G55" s="994"/>
      <c r="H55" s="994"/>
      <c r="I55" s="994"/>
      <c r="J55" s="994"/>
      <c r="K55" s="994"/>
      <c r="L55" s="994"/>
      <c r="M55" s="994"/>
      <c r="N55" s="994"/>
      <c r="O55" s="994"/>
      <c r="P55" s="994"/>
      <c r="Q55" s="994"/>
      <c r="R55" s="994"/>
      <c r="S55" s="994"/>
    </row>
    <row r="56" spans="1:19" s="490" customFormat="1">
      <c r="A56" s="18">
        <v>0</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row>
    <row r="57" spans="1:19">
      <c r="A57" s="994" t="s">
        <v>70</v>
      </c>
      <c r="B57" s="994"/>
      <c r="C57" s="994"/>
      <c r="D57" s="994"/>
      <c r="E57" s="994"/>
      <c r="F57" s="994"/>
      <c r="G57" s="994"/>
      <c r="H57" s="994"/>
      <c r="I57" s="994"/>
      <c r="J57" s="994"/>
      <c r="K57" s="994"/>
      <c r="L57" s="994"/>
      <c r="M57" s="994"/>
      <c r="N57" s="994"/>
      <c r="O57" s="994"/>
      <c r="P57" s="994"/>
      <c r="Q57" s="994"/>
      <c r="R57" s="994"/>
      <c r="S57" s="994"/>
    </row>
    <row r="58" spans="1:19" s="713" customFormat="1">
      <c r="A58" s="18">
        <v>0</v>
      </c>
      <c r="B58" s="18">
        <v>0</v>
      </c>
      <c r="C58" s="18">
        <v>0</v>
      </c>
      <c r="D58" s="18">
        <v>0</v>
      </c>
      <c r="E58" s="18">
        <v>0</v>
      </c>
      <c r="F58" s="18">
        <v>0</v>
      </c>
      <c r="G58" s="18">
        <v>0</v>
      </c>
      <c r="H58" s="18">
        <v>0</v>
      </c>
      <c r="I58" s="18">
        <v>0</v>
      </c>
      <c r="J58" s="18">
        <v>0</v>
      </c>
      <c r="K58" s="18">
        <v>0</v>
      </c>
      <c r="L58" s="18">
        <v>0</v>
      </c>
      <c r="M58" s="18">
        <v>0</v>
      </c>
      <c r="N58" s="18">
        <v>0</v>
      </c>
      <c r="O58" s="18">
        <v>0</v>
      </c>
      <c r="P58" s="18">
        <v>0</v>
      </c>
      <c r="Q58" s="18">
        <v>0</v>
      </c>
      <c r="R58" s="18">
        <v>0</v>
      </c>
      <c r="S58" s="18">
        <v>0</v>
      </c>
    </row>
    <row r="59" spans="1:19">
      <c r="A59" s="994" t="s">
        <v>71</v>
      </c>
      <c r="B59" s="994"/>
      <c r="C59" s="994"/>
      <c r="D59" s="994"/>
      <c r="E59" s="994"/>
      <c r="F59" s="994"/>
      <c r="G59" s="994"/>
      <c r="H59" s="994"/>
      <c r="I59" s="994"/>
      <c r="J59" s="994"/>
      <c r="K59" s="994"/>
      <c r="L59" s="994"/>
      <c r="M59" s="994"/>
      <c r="N59" s="994"/>
      <c r="O59" s="994"/>
      <c r="P59" s="994"/>
      <c r="Q59" s="994"/>
      <c r="R59" s="994"/>
      <c r="S59" s="994"/>
    </row>
    <row r="60" spans="1:19" s="761" customFormat="1">
      <c r="A60" s="18">
        <v>0</v>
      </c>
      <c r="B60" s="18">
        <v>1</v>
      </c>
      <c r="C60" s="18">
        <v>1</v>
      </c>
      <c r="D60" s="18">
        <v>1</v>
      </c>
      <c r="E60" s="18">
        <v>0</v>
      </c>
      <c r="F60" s="18">
        <v>0</v>
      </c>
      <c r="G60" s="18">
        <v>0</v>
      </c>
      <c r="H60" s="18">
        <v>0</v>
      </c>
      <c r="I60" s="18">
        <v>1</v>
      </c>
      <c r="J60" s="18">
        <v>0</v>
      </c>
      <c r="K60" s="18">
        <v>0</v>
      </c>
      <c r="L60" s="18">
        <v>0</v>
      </c>
      <c r="M60" s="18">
        <v>0</v>
      </c>
      <c r="N60" s="18">
        <v>0</v>
      </c>
      <c r="O60" s="18">
        <v>0</v>
      </c>
      <c r="P60" s="18">
        <v>1</v>
      </c>
      <c r="Q60" s="18">
        <v>0</v>
      </c>
      <c r="R60" s="18">
        <v>0</v>
      </c>
      <c r="S60" s="18">
        <v>0</v>
      </c>
    </row>
    <row r="61" spans="1:19">
      <c r="A61" s="994" t="s">
        <v>72</v>
      </c>
      <c r="B61" s="994"/>
      <c r="C61" s="994"/>
      <c r="D61" s="994"/>
      <c r="E61" s="994"/>
      <c r="F61" s="994"/>
      <c r="G61" s="994"/>
      <c r="H61" s="994"/>
      <c r="I61" s="994"/>
      <c r="J61" s="994"/>
      <c r="K61" s="994"/>
      <c r="L61" s="994"/>
      <c r="M61" s="994"/>
      <c r="N61" s="994"/>
      <c r="O61" s="994"/>
      <c r="P61" s="994"/>
      <c r="Q61" s="994"/>
      <c r="R61" s="994"/>
      <c r="S61" s="994"/>
    </row>
    <row r="62" spans="1:19" s="775" customFormat="1">
      <c r="A62" s="54">
        <v>1</v>
      </c>
      <c r="B62" s="54">
        <v>0</v>
      </c>
      <c r="C62" s="54">
        <v>1</v>
      </c>
      <c r="D62" s="54">
        <v>1</v>
      </c>
      <c r="E62" s="54">
        <v>0</v>
      </c>
      <c r="F62" s="54">
        <v>0</v>
      </c>
      <c r="G62" s="54">
        <v>0</v>
      </c>
      <c r="H62" s="54">
        <v>0</v>
      </c>
      <c r="I62" s="54">
        <v>1</v>
      </c>
      <c r="J62" s="54">
        <v>0</v>
      </c>
      <c r="K62" s="54">
        <v>0</v>
      </c>
      <c r="L62" s="54">
        <v>0</v>
      </c>
      <c r="M62" s="54">
        <v>0</v>
      </c>
      <c r="N62" s="54">
        <v>0</v>
      </c>
      <c r="O62" s="54">
        <v>0</v>
      </c>
      <c r="P62" s="54">
        <v>1</v>
      </c>
      <c r="Q62" s="54">
        <v>0</v>
      </c>
      <c r="R62" s="54">
        <v>0</v>
      </c>
      <c r="S62" s="54">
        <v>0</v>
      </c>
    </row>
    <row r="63" spans="1:19">
      <c r="A63" s="995" t="s">
        <v>73</v>
      </c>
      <c r="B63" s="995"/>
      <c r="C63" s="995"/>
      <c r="D63" s="995"/>
      <c r="E63" s="995"/>
      <c r="F63" s="995"/>
      <c r="G63" s="995"/>
      <c r="H63" s="995"/>
      <c r="I63" s="995"/>
      <c r="J63" s="995"/>
      <c r="K63" s="995"/>
      <c r="L63" s="995"/>
      <c r="M63" s="995"/>
      <c r="N63" s="995"/>
      <c r="O63" s="995"/>
      <c r="P63" s="995"/>
      <c r="Q63" s="995"/>
      <c r="R63" s="995"/>
      <c r="S63" s="995"/>
    </row>
    <row r="64" spans="1:19" s="793" customFormat="1">
      <c r="A64" s="54">
        <v>1</v>
      </c>
      <c r="B64" s="54">
        <v>0</v>
      </c>
      <c r="C64" s="54">
        <v>1</v>
      </c>
      <c r="D64" s="54">
        <v>1</v>
      </c>
      <c r="E64" s="54">
        <v>0</v>
      </c>
      <c r="F64" s="54">
        <v>0</v>
      </c>
      <c r="G64" s="54">
        <v>0</v>
      </c>
      <c r="H64" s="54">
        <v>0</v>
      </c>
      <c r="I64" s="54">
        <v>1</v>
      </c>
      <c r="J64" s="54">
        <v>0</v>
      </c>
      <c r="K64" s="54">
        <v>0</v>
      </c>
      <c r="L64" s="54">
        <v>0</v>
      </c>
      <c r="M64" s="54">
        <v>0</v>
      </c>
      <c r="N64" s="54">
        <v>0</v>
      </c>
      <c r="O64" s="54">
        <v>0</v>
      </c>
      <c r="P64" s="54">
        <v>1</v>
      </c>
      <c r="Q64" s="54">
        <v>0</v>
      </c>
      <c r="R64" s="54">
        <v>0</v>
      </c>
      <c r="S64" s="54">
        <v>0</v>
      </c>
    </row>
    <row r="65" spans="1:19">
      <c r="A65" s="994" t="s">
        <v>74</v>
      </c>
      <c r="B65" s="994"/>
      <c r="C65" s="994"/>
      <c r="D65" s="994"/>
      <c r="E65" s="994"/>
      <c r="F65" s="994"/>
      <c r="G65" s="994"/>
      <c r="H65" s="994"/>
      <c r="I65" s="994"/>
      <c r="J65" s="994"/>
      <c r="K65" s="994"/>
      <c r="L65" s="994"/>
      <c r="M65" s="994"/>
      <c r="N65" s="994"/>
      <c r="O65" s="994"/>
      <c r="P65" s="994"/>
      <c r="Q65" s="994"/>
      <c r="R65" s="994"/>
      <c r="S65" s="994"/>
    </row>
    <row r="66" spans="1:19" s="559" customFormat="1">
      <c r="A66" s="18">
        <v>1</v>
      </c>
      <c r="B66" s="18">
        <v>0</v>
      </c>
      <c r="C66" s="18">
        <v>1</v>
      </c>
      <c r="D66" s="18">
        <v>1</v>
      </c>
      <c r="E66" s="18">
        <v>0</v>
      </c>
      <c r="F66" s="18">
        <v>0</v>
      </c>
      <c r="G66" s="18">
        <v>0</v>
      </c>
      <c r="H66" s="18">
        <v>0</v>
      </c>
      <c r="I66" s="18">
        <v>1</v>
      </c>
      <c r="J66" s="18">
        <v>0</v>
      </c>
      <c r="K66" s="18">
        <v>0</v>
      </c>
      <c r="L66" s="18">
        <v>0</v>
      </c>
      <c r="M66" s="18">
        <v>0</v>
      </c>
      <c r="N66" s="18">
        <v>0</v>
      </c>
      <c r="O66" s="18">
        <v>0</v>
      </c>
      <c r="P66" s="18">
        <v>1</v>
      </c>
      <c r="Q66" s="18">
        <v>0</v>
      </c>
      <c r="R66" s="18">
        <v>0</v>
      </c>
      <c r="S66" s="18">
        <v>0</v>
      </c>
    </row>
    <row r="67" spans="1:19">
      <c r="A67" s="994" t="s">
        <v>75</v>
      </c>
      <c r="B67" s="994"/>
      <c r="C67" s="994"/>
      <c r="D67" s="994"/>
      <c r="E67" s="994"/>
      <c r="F67" s="994"/>
      <c r="G67" s="994"/>
      <c r="H67" s="994"/>
      <c r="I67" s="994"/>
      <c r="J67" s="994"/>
      <c r="K67" s="994"/>
      <c r="L67" s="994"/>
      <c r="M67" s="994"/>
      <c r="N67" s="994"/>
      <c r="O67" s="994"/>
      <c r="P67" s="994"/>
      <c r="Q67" s="994"/>
      <c r="R67" s="994"/>
      <c r="S67" s="994"/>
    </row>
    <row r="68" spans="1:19" s="895" customFormat="1">
      <c r="A68" s="18">
        <v>0</v>
      </c>
      <c r="B68" s="18">
        <v>0</v>
      </c>
      <c r="C68" s="18">
        <v>0</v>
      </c>
      <c r="D68" s="18">
        <v>0</v>
      </c>
      <c r="E68" s="18">
        <v>0</v>
      </c>
      <c r="F68" s="18">
        <v>0</v>
      </c>
      <c r="G68" s="18">
        <v>0</v>
      </c>
      <c r="H68" s="18">
        <v>0</v>
      </c>
      <c r="I68" s="18">
        <v>0</v>
      </c>
      <c r="J68" s="18">
        <v>0</v>
      </c>
      <c r="K68" s="18">
        <v>0</v>
      </c>
      <c r="L68" s="18">
        <v>0</v>
      </c>
      <c r="M68" s="18">
        <v>0</v>
      </c>
      <c r="N68" s="18">
        <v>0</v>
      </c>
      <c r="O68" s="18">
        <v>0</v>
      </c>
      <c r="P68" s="18">
        <v>0</v>
      </c>
      <c r="Q68" s="18">
        <v>0</v>
      </c>
      <c r="R68" s="18">
        <v>0</v>
      </c>
      <c r="S68" s="18">
        <v>0</v>
      </c>
    </row>
    <row r="69" spans="1:19">
      <c r="A69" s="994" t="s">
        <v>76</v>
      </c>
      <c r="B69" s="994"/>
      <c r="C69" s="994"/>
      <c r="D69" s="994"/>
      <c r="E69" s="994"/>
      <c r="F69" s="994"/>
      <c r="G69" s="994"/>
      <c r="H69" s="994"/>
      <c r="I69" s="994"/>
      <c r="J69" s="994"/>
      <c r="K69" s="994"/>
      <c r="L69" s="994"/>
      <c r="M69" s="994"/>
      <c r="N69" s="994"/>
      <c r="O69" s="994"/>
      <c r="P69" s="994"/>
      <c r="Q69" s="994"/>
      <c r="R69" s="994"/>
      <c r="S69" s="994"/>
    </row>
    <row r="70" spans="1:19" s="895" customFormat="1">
      <c r="A70" s="18">
        <v>0</v>
      </c>
      <c r="B70" s="18">
        <v>0</v>
      </c>
      <c r="C70" s="18">
        <v>0</v>
      </c>
      <c r="D70" s="18">
        <v>0</v>
      </c>
      <c r="E70" s="18">
        <v>0</v>
      </c>
      <c r="F70" s="18">
        <v>0</v>
      </c>
      <c r="G70" s="18">
        <v>0</v>
      </c>
      <c r="H70" s="18">
        <v>0</v>
      </c>
      <c r="I70" s="18">
        <v>0</v>
      </c>
      <c r="J70" s="18">
        <v>0</v>
      </c>
      <c r="K70" s="18">
        <v>0</v>
      </c>
      <c r="L70" s="18">
        <v>0</v>
      </c>
      <c r="M70" s="18">
        <v>0</v>
      </c>
      <c r="N70" s="18">
        <v>0</v>
      </c>
      <c r="O70" s="18">
        <v>0</v>
      </c>
      <c r="P70" s="18">
        <v>0</v>
      </c>
      <c r="Q70" s="18">
        <v>0</v>
      </c>
      <c r="R70" s="18">
        <v>0</v>
      </c>
      <c r="S70" s="18">
        <v>0</v>
      </c>
    </row>
    <row r="71" spans="1:19">
      <c r="A71" s="994" t="s">
        <v>77</v>
      </c>
      <c r="B71" s="994"/>
      <c r="C71" s="994"/>
      <c r="D71" s="994"/>
      <c r="E71" s="994"/>
      <c r="F71" s="994"/>
      <c r="G71" s="994"/>
      <c r="H71" s="994"/>
      <c r="I71" s="994"/>
      <c r="J71" s="994"/>
      <c r="K71" s="994"/>
      <c r="L71" s="994"/>
      <c r="M71" s="994"/>
      <c r="N71" s="994"/>
      <c r="O71" s="994"/>
      <c r="P71" s="994"/>
      <c r="Q71" s="994"/>
      <c r="R71" s="994"/>
      <c r="S71" s="994"/>
    </row>
    <row r="72" spans="1:19" s="895" customFormat="1">
      <c r="A72" s="18">
        <v>0</v>
      </c>
      <c r="B72" s="18">
        <v>0</v>
      </c>
      <c r="C72" s="18">
        <v>0</v>
      </c>
      <c r="D72" s="18">
        <v>0</v>
      </c>
      <c r="E72" s="18">
        <v>0</v>
      </c>
      <c r="F72" s="18">
        <v>0</v>
      </c>
      <c r="G72" s="18">
        <v>0</v>
      </c>
      <c r="H72" s="18">
        <v>0</v>
      </c>
      <c r="I72" s="18">
        <v>0</v>
      </c>
      <c r="J72" s="18">
        <v>0</v>
      </c>
      <c r="K72" s="18">
        <v>0</v>
      </c>
      <c r="L72" s="18">
        <v>0</v>
      </c>
      <c r="M72" s="18">
        <v>0</v>
      </c>
      <c r="N72" s="18">
        <v>0</v>
      </c>
      <c r="O72" s="18">
        <v>0</v>
      </c>
      <c r="P72" s="18">
        <v>0</v>
      </c>
      <c r="Q72" s="18">
        <v>0</v>
      </c>
      <c r="R72" s="18">
        <v>0</v>
      </c>
      <c r="S72" s="18">
        <v>0</v>
      </c>
    </row>
    <row r="73" spans="1:19">
      <c r="A73" s="994" t="s">
        <v>78</v>
      </c>
      <c r="B73" s="994"/>
      <c r="C73" s="994"/>
      <c r="D73" s="994"/>
      <c r="E73" s="994"/>
      <c r="F73" s="994"/>
      <c r="G73" s="994"/>
      <c r="H73" s="994"/>
      <c r="I73" s="994"/>
      <c r="J73" s="994"/>
      <c r="K73" s="994"/>
      <c r="L73" s="994"/>
      <c r="M73" s="994"/>
      <c r="N73" s="994"/>
      <c r="O73" s="994"/>
      <c r="P73" s="994"/>
      <c r="Q73" s="994"/>
      <c r="R73" s="994"/>
      <c r="S73" s="994"/>
    </row>
    <row r="74" spans="1:19" s="928" customFormat="1">
      <c r="A74" s="18">
        <v>0</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row>
    <row r="75" spans="1:19">
      <c r="A75" s="994" t="s">
        <v>79</v>
      </c>
      <c r="B75" s="994"/>
      <c r="C75" s="994"/>
      <c r="D75" s="994"/>
      <c r="E75" s="994"/>
      <c r="F75" s="994"/>
      <c r="G75" s="994"/>
      <c r="H75" s="994"/>
      <c r="I75" s="994"/>
      <c r="J75" s="994"/>
      <c r="K75" s="994"/>
      <c r="L75" s="994"/>
      <c r="M75" s="994"/>
      <c r="N75" s="994"/>
      <c r="O75" s="994"/>
      <c r="P75" s="994"/>
      <c r="Q75" s="994"/>
      <c r="R75" s="994"/>
      <c r="S75" s="994"/>
    </row>
    <row r="76" spans="1:19" s="928" customFormat="1">
      <c r="A76" s="54">
        <v>1</v>
      </c>
      <c r="B76" s="54">
        <v>0</v>
      </c>
      <c r="C76" s="54">
        <v>1</v>
      </c>
      <c r="D76" s="54">
        <v>1</v>
      </c>
      <c r="E76" s="54">
        <v>0</v>
      </c>
      <c r="F76" s="54">
        <v>0</v>
      </c>
      <c r="G76" s="54">
        <v>0</v>
      </c>
      <c r="H76" s="54">
        <v>0</v>
      </c>
      <c r="I76" s="54">
        <v>1</v>
      </c>
      <c r="J76" s="54">
        <v>0</v>
      </c>
      <c r="K76" s="54">
        <v>0</v>
      </c>
      <c r="L76" s="54">
        <v>0</v>
      </c>
      <c r="M76" s="54">
        <v>0</v>
      </c>
      <c r="N76" s="54">
        <v>0</v>
      </c>
      <c r="O76" s="54">
        <v>0</v>
      </c>
      <c r="P76" s="54">
        <v>1</v>
      </c>
      <c r="Q76" s="54">
        <v>0</v>
      </c>
      <c r="R76" s="54">
        <v>0</v>
      </c>
      <c r="S76" s="54">
        <v>0</v>
      </c>
    </row>
    <row r="77" spans="1:19">
      <c r="A77" s="994" t="s">
        <v>80</v>
      </c>
      <c r="B77" s="994"/>
      <c r="C77" s="994"/>
      <c r="D77" s="994"/>
      <c r="E77" s="994"/>
      <c r="F77" s="994"/>
      <c r="G77" s="994"/>
      <c r="H77" s="994"/>
      <c r="I77" s="994"/>
      <c r="J77" s="994"/>
      <c r="K77" s="994"/>
      <c r="L77" s="994"/>
      <c r="M77" s="994"/>
      <c r="N77" s="994"/>
      <c r="O77" s="994"/>
      <c r="P77" s="994"/>
      <c r="Q77" s="994"/>
      <c r="R77" s="994"/>
      <c r="S77" s="994"/>
    </row>
    <row r="78" spans="1:19" s="953" customFormat="1">
      <c r="A78" s="54">
        <v>1</v>
      </c>
      <c r="B78" s="54">
        <v>0</v>
      </c>
      <c r="C78" s="54">
        <v>1</v>
      </c>
      <c r="D78" s="54">
        <v>1</v>
      </c>
      <c r="E78" s="54">
        <v>0</v>
      </c>
      <c r="F78" s="54">
        <v>0</v>
      </c>
      <c r="G78" s="54">
        <v>0</v>
      </c>
      <c r="H78" s="54">
        <v>0</v>
      </c>
      <c r="I78" s="54">
        <v>1</v>
      </c>
      <c r="J78" s="54">
        <v>0</v>
      </c>
      <c r="K78" s="54">
        <v>0</v>
      </c>
      <c r="L78" s="54">
        <v>0</v>
      </c>
      <c r="M78" s="54">
        <v>0</v>
      </c>
      <c r="N78" s="54">
        <v>0</v>
      </c>
      <c r="O78" s="54">
        <v>0</v>
      </c>
      <c r="P78" s="54">
        <v>1</v>
      </c>
      <c r="Q78" s="54">
        <v>0</v>
      </c>
      <c r="R78" s="54">
        <v>0</v>
      </c>
      <c r="S78" s="54">
        <v>0</v>
      </c>
    </row>
    <row r="79" spans="1:19">
      <c r="A79" s="996" t="s">
        <v>3669</v>
      </c>
      <c r="B79" s="999"/>
      <c r="C79" s="999"/>
      <c r="D79" s="999"/>
      <c r="E79" s="999"/>
      <c r="F79" s="999"/>
      <c r="G79" s="999"/>
      <c r="H79" s="999"/>
      <c r="I79" s="999"/>
      <c r="J79" s="999"/>
      <c r="K79" s="999"/>
      <c r="L79" s="999"/>
      <c r="M79" s="999"/>
      <c r="N79" s="999"/>
      <c r="O79" s="999"/>
      <c r="P79" s="999"/>
      <c r="Q79" s="999"/>
      <c r="R79" s="999"/>
      <c r="S79" s="1000"/>
    </row>
    <row r="80" spans="1:19" s="49" customFormat="1">
      <c r="A80" s="27">
        <f>SUM(A78,A76,A74,A72,A70,A68,A66,A64,A62,A60,A58,A56)</f>
        <v>5</v>
      </c>
      <c r="B80" s="340">
        <f t="shared" ref="B80:S80" si="1">SUM(B78,B76,B74,B72,B70,B68,B66,B64,B62,B60,B58,B56)</f>
        <v>1</v>
      </c>
      <c r="C80" s="340">
        <f t="shared" si="1"/>
        <v>6</v>
      </c>
      <c r="D80" s="340">
        <f t="shared" si="1"/>
        <v>6</v>
      </c>
      <c r="E80" s="340">
        <f t="shared" si="1"/>
        <v>0</v>
      </c>
      <c r="F80" s="340">
        <f t="shared" si="1"/>
        <v>0</v>
      </c>
      <c r="G80" s="340">
        <f t="shared" si="1"/>
        <v>0</v>
      </c>
      <c r="H80" s="340">
        <f t="shared" si="1"/>
        <v>0</v>
      </c>
      <c r="I80" s="340">
        <f t="shared" si="1"/>
        <v>6</v>
      </c>
      <c r="J80" s="340">
        <f t="shared" si="1"/>
        <v>0</v>
      </c>
      <c r="K80" s="340">
        <f t="shared" si="1"/>
        <v>0</v>
      </c>
      <c r="L80" s="340">
        <f t="shared" si="1"/>
        <v>0</v>
      </c>
      <c r="M80" s="340">
        <f t="shared" si="1"/>
        <v>0</v>
      </c>
      <c r="N80" s="340">
        <f t="shared" si="1"/>
        <v>0</v>
      </c>
      <c r="O80" s="340">
        <f t="shared" si="1"/>
        <v>0</v>
      </c>
      <c r="P80" s="340">
        <f t="shared" si="1"/>
        <v>6</v>
      </c>
      <c r="Q80" s="340">
        <f t="shared" si="1"/>
        <v>0</v>
      </c>
      <c r="R80" s="340">
        <f t="shared" si="1"/>
        <v>0</v>
      </c>
      <c r="S80" s="340">
        <f t="shared" si="1"/>
        <v>0</v>
      </c>
    </row>
    <row r="81" spans="1:19" s="35" customFormat="1"/>
    <row r="82" spans="1:19" s="46" customFormat="1" ht="20.25" customHeight="1">
      <c r="A82" s="1264" t="s">
        <v>3322</v>
      </c>
      <c r="B82" s="1265"/>
      <c r="C82" s="1265"/>
      <c r="D82" s="1265"/>
      <c r="E82" s="1265"/>
      <c r="F82" s="1265"/>
      <c r="G82" s="1265"/>
      <c r="H82" s="1265"/>
      <c r="I82" s="1265"/>
      <c r="J82" s="1265"/>
      <c r="K82" s="1265"/>
      <c r="L82" s="1265"/>
      <c r="M82" s="1265"/>
      <c r="N82" s="1265"/>
      <c r="O82" s="1265"/>
      <c r="P82" s="1265"/>
      <c r="Q82" s="1265"/>
      <c r="R82" s="1265"/>
      <c r="S82" s="1266"/>
    </row>
    <row r="83" spans="1:19" s="976" customFormat="1" ht="11.25" customHeight="1">
      <c r="A83" s="976" t="s">
        <v>3654</v>
      </c>
      <c r="B83" s="977"/>
      <c r="C83" s="977"/>
      <c r="D83" s="977"/>
      <c r="E83" s="977"/>
      <c r="F83" s="977"/>
      <c r="G83" s="977"/>
      <c r="H83" s="977"/>
      <c r="I83" s="977"/>
      <c r="J83" s="977"/>
      <c r="K83" s="977"/>
      <c r="L83" s="977"/>
      <c r="M83" s="977"/>
      <c r="N83" s="977"/>
      <c r="O83" s="977"/>
      <c r="P83" s="977"/>
      <c r="Q83" s="977"/>
      <c r="R83" s="977"/>
      <c r="S83" s="977"/>
    </row>
    <row r="84" spans="1:19" ht="11.25" customHeight="1">
      <c r="A84" s="976" t="s">
        <v>81</v>
      </c>
      <c r="B84" s="977"/>
      <c r="C84" s="977"/>
      <c r="D84" s="977"/>
      <c r="E84" s="977"/>
      <c r="F84" s="977"/>
      <c r="G84" s="977"/>
      <c r="H84" s="977"/>
      <c r="I84" s="977"/>
      <c r="J84" s="977"/>
      <c r="K84" s="977"/>
      <c r="L84" s="977"/>
      <c r="M84" s="977"/>
      <c r="N84" s="977"/>
      <c r="O84" s="977"/>
      <c r="P84" s="977"/>
      <c r="Q84" s="977"/>
      <c r="R84" s="977"/>
      <c r="S84" s="978"/>
    </row>
    <row r="85" spans="1:19" ht="11.25" customHeight="1">
      <c r="A85" s="976" t="s">
        <v>196</v>
      </c>
      <c r="B85" s="977"/>
      <c r="C85" s="977"/>
      <c r="D85" s="977"/>
      <c r="E85" s="977"/>
      <c r="F85" s="977"/>
      <c r="G85" s="977"/>
      <c r="H85" s="977"/>
      <c r="I85" s="977"/>
      <c r="J85" s="977"/>
      <c r="K85" s="977"/>
      <c r="L85" s="977"/>
      <c r="M85" s="977"/>
      <c r="N85" s="977"/>
      <c r="O85" s="977"/>
      <c r="P85" s="977"/>
      <c r="Q85" s="977"/>
      <c r="R85" s="977"/>
      <c r="S85" s="978"/>
    </row>
    <row r="86" spans="1:19">
      <c r="A86" s="976" t="s">
        <v>197</v>
      </c>
      <c r="B86" s="977"/>
      <c r="C86" s="977"/>
      <c r="D86" s="977"/>
      <c r="E86" s="977"/>
      <c r="F86" s="977"/>
      <c r="G86" s="977"/>
      <c r="H86" s="977"/>
      <c r="I86" s="977"/>
      <c r="J86" s="977"/>
      <c r="K86" s="977"/>
      <c r="L86" s="977"/>
      <c r="M86" s="977"/>
      <c r="N86" s="977"/>
      <c r="O86" s="977"/>
      <c r="P86" s="977"/>
      <c r="Q86" s="977"/>
      <c r="R86" s="977"/>
      <c r="S86" s="978"/>
    </row>
    <row r="87" spans="1:19">
      <c r="A87" s="976" t="s">
        <v>198</v>
      </c>
      <c r="B87" s="977"/>
      <c r="C87" s="977"/>
      <c r="D87" s="977"/>
      <c r="E87" s="977"/>
      <c r="F87" s="977"/>
      <c r="G87" s="977"/>
      <c r="H87" s="977"/>
      <c r="I87" s="977"/>
      <c r="J87" s="977"/>
      <c r="K87" s="977"/>
      <c r="L87" s="977"/>
      <c r="M87" s="977"/>
      <c r="N87" s="977"/>
      <c r="O87" s="977"/>
      <c r="P87" s="977"/>
      <c r="Q87" s="977"/>
      <c r="R87" s="977"/>
      <c r="S87" s="978"/>
    </row>
    <row r="88" spans="1:19">
      <c r="A88" s="976" t="s">
        <v>199</v>
      </c>
      <c r="B88" s="977"/>
      <c r="C88" s="977"/>
      <c r="D88" s="977"/>
      <c r="E88" s="977"/>
      <c r="F88" s="977"/>
      <c r="G88" s="977"/>
      <c r="H88" s="977"/>
      <c r="I88" s="977"/>
      <c r="J88" s="977"/>
      <c r="K88" s="977"/>
      <c r="L88" s="977"/>
      <c r="M88" s="977"/>
      <c r="N88" s="977"/>
      <c r="O88" s="977"/>
      <c r="P88" s="977"/>
      <c r="Q88" s="977"/>
      <c r="R88" s="977"/>
      <c r="S88" s="978"/>
    </row>
    <row r="89" spans="1:19">
      <c r="A89" s="976" t="s">
        <v>200</v>
      </c>
      <c r="B89" s="977"/>
      <c r="C89" s="977"/>
      <c r="D89" s="977"/>
      <c r="E89" s="977"/>
      <c r="F89" s="977"/>
      <c r="G89" s="977"/>
      <c r="H89" s="977"/>
      <c r="I89" s="977"/>
      <c r="J89" s="977"/>
      <c r="K89" s="977"/>
      <c r="L89" s="977"/>
      <c r="M89" s="977"/>
      <c r="N89" s="977"/>
      <c r="O89" s="977"/>
      <c r="P89" s="977"/>
      <c r="Q89" s="977"/>
      <c r="R89" s="977"/>
      <c r="S89" s="978"/>
    </row>
    <row r="90" spans="1:19">
      <c r="A90" s="976" t="s">
        <v>201</v>
      </c>
      <c r="B90" s="977"/>
      <c r="C90" s="977"/>
      <c r="D90" s="977"/>
      <c r="E90" s="977"/>
      <c r="F90" s="977"/>
      <c r="G90" s="977"/>
      <c r="H90" s="977"/>
      <c r="I90" s="977"/>
      <c r="J90" s="977"/>
      <c r="K90" s="977"/>
      <c r="L90" s="977"/>
      <c r="M90" s="977"/>
      <c r="N90" s="977"/>
      <c r="O90" s="977"/>
      <c r="P90" s="977"/>
      <c r="Q90" s="977"/>
      <c r="R90" s="977"/>
      <c r="S90" s="978"/>
    </row>
    <row r="91" spans="1:19" ht="11.25" customHeight="1">
      <c r="A91" s="982" t="s">
        <v>202</v>
      </c>
      <c r="B91" s="983"/>
      <c r="C91" s="983"/>
      <c r="D91" s="983"/>
      <c r="E91" s="983"/>
      <c r="F91" s="983"/>
      <c r="G91" s="983"/>
      <c r="H91" s="983"/>
      <c r="I91" s="983"/>
      <c r="J91" s="983"/>
      <c r="K91" s="983"/>
      <c r="L91" s="983"/>
      <c r="M91" s="983"/>
      <c r="N91" s="983"/>
      <c r="O91" s="983"/>
      <c r="P91" s="983"/>
      <c r="Q91" s="983"/>
      <c r="R91" s="983"/>
      <c r="S91" s="984"/>
    </row>
    <row r="92" spans="1:19" ht="45" customHeight="1">
      <c r="A92" s="1241" t="s">
        <v>41</v>
      </c>
      <c r="B92" s="1241"/>
      <c r="C92" s="1241"/>
      <c r="D92" s="1241" t="s">
        <v>42</v>
      </c>
      <c r="E92" s="1241"/>
      <c r="F92" s="1241" t="s">
        <v>43</v>
      </c>
      <c r="G92" s="1241"/>
      <c r="H92" s="1241"/>
      <c r="I92" s="1241" t="s">
        <v>44</v>
      </c>
      <c r="J92" s="1241"/>
      <c r="K92" s="986" t="s">
        <v>45</v>
      </c>
      <c r="L92" s="987"/>
      <c r="M92" s="987"/>
      <c r="N92" s="988"/>
      <c r="O92" s="1255" t="s">
        <v>46</v>
      </c>
      <c r="P92" s="1255"/>
      <c r="Q92" s="1256"/>
      <c r="R92" s="1241" t="s">
        <v>47</v>
      </c>
      <c r="S92" s="1241"/>
    </row>
    <row r="93" spans="1:19" ht="42" customHeight="1">
      <c r="A93" s="991" t="s">
        <v>48</v>
      </c>
      <c r="B93" s="991" t="s">
        <v>49</v>
      </c>
      <c r="C93" s="1002" t="s">
        <v>50</v>
      </c>
      <c r="D93" s="991" t="s">
        <v>51</v>
      </c>
      <c r="E93" s="991" t="s">
        <v>52</v>
      </c>
      <c r="F93" s="986" t="s">
        <v>53</v>
      </c>
      <c r="G93" s="992"/>
      <c r="H93" s="993"/>
      <c r="I93" s="991" t="s">
        <v>54</v>
      </c>
      <c r="J93" s="991" t="s">
        <v>55</v>
      </c>
      <c r="K93" s="986" t="s">
        <v>56</v>
      </c>
      <c r="L93" s="993"/>
      <c r="M93" s="986" t="s">
        <v>57</v>
      </c>
      <c r="N93" s="993"/>
      <c r="O93" s="991" t="s">
        <v>58</v>
      </c>
      <c r="P93" s="991" t="s">
        <v>59</v>
      </c>
      <c r="Q93" s="991" t="s">
        <v>60</v>
      </c>
      <c r="R93" s="991" t="s">
        <v>61</v>
      </c>
      <c r="S93" s="991" t="s">
        <v>62</v>
      </c>
    </row>
    <row r="94" spans="1:19" ht="45" customHeight="1">
      <c r="A94" s="985"/>
      <c r="B94" s="985"/>
      <c r="C94" s="1003"/>
      <c r="D94" s="985"/>
      <c r="E94" s="985"/>
      <c r="F94" s="33" t="s">
        <v>63</v>
      </c>
      <c r="G94" s="33" t="s">
        <v>64</v>
      </c>
      <c r="H94" s="33" t="s">
        <v>65</v>
      </c>
      <c r="I94" s="985"/>
      <c r="J94" s="985"/>
      <c r="K94" s="34" t="s">
        <v>66</v>
      </c>
      <c r="L94" s="34" t="s">
        <v>67</v>
      </c>
      <c r="M94" s="34" t="s">
        <v>68</v>
      </c>
      <c r="N94" s="34" t="s">
        <v>67</v>
      </c>
      <c r="O94" s="985"/>
      <c r="P94" s="985"/>
      <c r="Q94" s="985"/>
      <c r="R94" s="985"/>
      <c r="S94" s="985"/>
    </row>
    <row r="95" spans="1:19">
      <c r="A95" s="994" t="s">
        <v>69</v>
      </c>
      <c r="B95" s="994"/>
      <c r="C95" s="994"/>
      <c r="D95" s="994"/>
      <c r="E95" s="994"/>
      <c r="F95" s="994"/>
      <c r="G95" s="994"/>
      <c r="H95" s="994"/>
      <c r="I95" s="994"/>
      <c r="J95" s="994"/>
      <c r="K95" s="994"/>
      <c r="L95" s="994"/>
      <c r="M95" s="994"/>
      <c r="N95" s="994"/>
      <c r="O95" s="994"/>
      <c r="P95" s="994"/>
      <c r="Q95" s="994"/>
      <c r="R95" s="994"/>
      <c r="S95" s="994"/>
    </row>
    <row r="96" spans="1:19" s="490" customFormat="1">
      <c r="A96" s="18">
        <v>0</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18">
        <v>0</v>
      </c>
    </row>
    <row r="97" spans="1:19">
      <c r="A97" s="994" t="s">
        <v>70</v>
      </c>
      <c r="B97" s="994"/>
      <c r="C97" s="994"/>
      <c r="D97" s="994"/>
      <c r="E97" s="994"/>
      <c r="F97" s="994"/>
      <c r="G97" s="994"/>
      <c r="H97" s="994"/>
      <c r="I97" s="994"/>
      <c r="J97" s="994"/>
      <c r="K97" s="994"/>
      <c r="L97" s="994"/>
      <c r="M97" s="994"/>
      <c r="N97" s="994"/>
      <c r="O97" s="994"/>
      <c r="P97" s="994"/>
      <c r="Q97" s="994"/>
      <c r="R97" s="994"/>
      <c r="S97" s="994"/>
    </row>
    <row r="98" spans="1:19" s="713" customFormat="1">
      <c r="A98" s="18">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18">
        <v>0</v>
      </c>
    </row>
    <row r="99" spans="1:19">
      <c r="A99" s="994" t="s">
        <v>71</v>
      </c>
      <c r="B99" s="994"/>
      <c r="C99" s="994"/>
      <c r="D99" s="994"/>
      <c r="E99" s="994"/>
      <c r="F99" s="994"/>
      <c r="G99" s="994"/>
      <c r="H99" s="994"/>
      <c r="I99" s="994"/>
      <c r="J99" s="994"/>
      <c r="K99" s="994"/>
      <c r="L99" s="994"/>
      <c r="M99" s="994"/>
      <c r="N99" s="994"/>
      <c r="O99" s="994"/>
      <c r="P99" s="994"/>
      <c r="Q99" s="994"/>
      <c r="R99" s="994"/>
      <c r="S99" s="994"/>
    </row>
    <row r="100" spans="1:19" s="761" customFormat="1">
      <c r="A100" s="18">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18">
        <v>0</v>
      </c>
    </row>
    <row r="101" spans="1:19">
      <c r="A101" s="994" t="s">
        <v>72</v>
      </c>
      <c r="B101" s="994"/>
      <c r="C101" s="994"/>
      <c r="D101" s="994"/>
      <c r="E101" s="994"/>
      <c r="F101" s="994"/>
      <c r="G101" s="994"/>
      <c r="H101" s="994"/>
      <c r="I101" s="994"/>
      <c r="J101" s="994"/>
      <c r="K101" s="994"/>
      <c r="L101" s="994"/>
      <c r="M101" s="994"/>
      <c r="N101" s="994"/>
      <c r="O101" s="994"/>
      <c r="P101" s="994"/>
      <c r="Q101" s="994"/>
      <c r="R101" s="994"/>
      <c r="S101" s="994"/>
    </row>
    <row r="102" spans="1:19" s="775" customFormat="1">
      <c r="A102" s="18">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18">
        <v>0</v>
      </c>
    </row>
    <row r="103" spans="1:19">
      <c r="A103" s="995" t="s">
        <v>73</v>
      </c>
      <c r="B103" s="995"/>
      <c r="C103" s="995"/>
      <c r="D103" s="995"/>
      <c r="E103" s="995"/>
      <c r="F103" s="995"/>
      <c r="G103" s="995"/>
      <c r="H103" s="995"/>
      <c r="I103" s="995"/>
      <c r="J103" s="995"/>
      <c r="K103" s="995"/>
      <c r="L103" s="995"/>
      <c r="M103" s="995"/>
      <c r="N103" s="995"/>
      <c r="O103" s="995"/>
      <c r="P103" s="995"/>
      <c r="Q103" s="995"/>
      <c r="R103" s="995"/>
      <c r="S103" s="995"/>
    </row>
    <row r="104" spans="1:19" s="895" customFormat="1">
      <c r="A104" s="18">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18">
        <v>0</v>
      </c>
    </row>
    <row r="105" spans="1:19">
      <c r="A105" s="994" t="s">
        <v>74</v>
      </c>
      <c r="B105" s="994"/>
      <c r="C105" s="994"/>
      <c r="D105" s="994"/>
      <c r="E105" s="994"/>
      <c r="F105" s="994"/>
      <c r="G105" s="994"/>
      <c r="H105" s="994"/>
      <c r="I105" s="994"/>
      <c r="J105" s="994"/>
      <c r="K105" s="994"/>
      <c r="L105" s="994"/>
      <c r="M105" s="994"/>
      <c r="N105" s="994"/>
      <c r="O105" s="994"/>
      <c r="P105" s="994"/>
      <c r="Q105" s="994"/>
      <c r="R105" s="994"/>
      <c r="S105" s="994"/>
    </row>
    <row r="106" spans="1:19" s="559" customFormat="1">
      <c r="A106" s="18">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18">
        <v>0</v>
      </c>
    </row>
    <row r="107" spans="1:19">
      <c r="A107" s="994" t="s">
        <v>75</v>
      </c>
      <c r="B107" s="994"/>
      <c r="C107" s="994"/>
      <c r="D107" s="994"/>
      <c r="E107" s="994"/>
      <c r="F107" s="994"/>
      <c r="G107" s="994"/>
      <c r="H107" s="994"/>
      <c r="I107" s="994"/>
      <c r="J107" s="994"/>
      <c r="K107" s="994"/>
      <c r="L107" s="994"/>
      <c r="M107" s="994"/>
      <c r="N107" s="994"/>
      <c r="O107" s="994"/>
      <c r="P107" s="994"/>
      <c r="Q107" s="994"/>
      <c r="R107" s="994"/>
      <c r="S107" s="994"/>
    </row>
    <row r="108" spans="1:19" s="895" customFormat="1">
      <c r="A108" s="18">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18">
        <v>0</v>
      </c>
    </row>
    <row r="109" spans="1:19">
      <c r="A109" s="994" t="s">
        <v>76</v>
      </c>
      <c r="B109" s="994"/>
      <c r="C109" s="994"/>
      <c r="D109" s="994"/>
      <c r="E109" s="994"/>
      <c r="F109" s="994"/>
      <c r="G109" s="994"/>
      <c r="H109" s="994"/>
      <c r="I109" s="994"/>
      <c r="J109" s="994"/>
      <c r="K109" s="994"/>
      <c r="L109" s="994"/>
      <c r="M109" s="994"/>
      <c r="N109" s="994"/>
      <c r="O109" s="994"/>
      <c r="P109" s="994"/>
      <c r="Q109" s="994"/>
      <c r="R109" s="994"/>
      <c r="S109" s="994"/>
    </row>
    <row r="110" spans="1:19" s="895" customFormat="1">
      <c r="A110" s="18">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18">
        <v>0</v>
      </c>
    </row>
    <row r="111" spans="1:19">
      <c r="A111" s="994" t="s">
        <v>77</v>
      </c>
      <c r="B111" s="994"/>
      <c r="C111" s="994"/>
      <c r="D111" s="994"/>
      <c r="E111" s="994"/>
      <c r="F111" s="994"/>
      <c r="G111" s="994"/>
      <c r="H111" s="994"/>
      <c r="I111" s="994"/>
      <c r="J111" s="994"/>
      <c r="K111" s="994"/>
      <c r="L111" s="994"/>
      <c r="M111" s="994"/>
      <c r="N111" s="994"/>
      <c r="O111" s="994"/>
      <c r="P111" s="994"/>
      <c r="Q111" s="994"/>
      <c r="R111" s="994"/>
      <c r="S111" s="994"/>
    </row>
    <row r="112" spans="1:19" s="895" customFormat="1">
      <c r="A112" s="18">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18">
        <v>0</v>
      </c>
    </row>
    <row r="113" spans="1:19">
      <c r="A113" s="994" t="s">
        <v>78</v>
      </c>
      <c r="B113" s="994"/>
      <c r="C113" s="994"/>
      <c r="D113" s="994"/>
      <c r="E113" s="994"/>
      <c r="F113" s="994"/>
      <c r="G113" s="994"/>
      <c r="H113" s="994"/>
      <c r="I113" s="994"/>
      <c r="J113" s="994"/>
      <c r="K113" s="994"/>
      <c r="L113" s="994"/>
      <c r="M113" s="994"/>
      <c r="N113" s="994"/>
      <c r="O113" s="994"/>
      <c r="P113" s="994"/>
      <c r="Q113" s="994"/>
      <c r="R113" s="994"/>
      <c r="S113" s="994"/>
    </row>
    <row r="114" spans="1:19" s="928" customFormat="1">
      <c r="A114" s="18">
        <v>0</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row>
    <row r="115" spans="1:19">
      <c r="A115" s="994" t="s">
        <v>79</v>
      </c>
      <c r="B115" s="994"/>
      <c r="C115" s="994"/>
      <c r="D115" s="994"/>
      <c r="E115" s="994"/>
      <c r="F115" s="994"/>
      <c r="G115" s="994"/>
      <c r="H115" s="994"/>
      <c r="I115" s="994"/>
      <c r="J115" s="994"/>
      <c r="K115" s="994"/>
      <c r="L115" s="994"/>
      <c r="M115" s="994"/>
      <c r="N115" s="994"/>
      <c r="O115" s="994"/>
      <c r="P115" s="994"/>
      <c r="Q115" s="994"/>
      <c r="R115" s="994"/>
      <c r="S115" s="994"/>
    </row>
    <row r="116" spans="1:19" s="928" customFormat="1">
      <c r="A116" s="18">
        <v>0</v>
      </c>
      <c r="B116" s="18">
        <v>0</v>
      </c>
      <c r="C116" s="18">
        <v>0</v>
      </c>
      <c r="D116" s="18">
        <v>0</v>
      </c>
      <c r="E116" s="18">
        <v>0</v>
      </c>
      <c r="F116" s="18">
        <v>0</v>
      </c>
      <c r="G116" s="18">
        <v>0</v>
      </c>
      <c r="H116" s="18">
        <v>0</v>
      </c>
      <c r="I116" s="18">
        <v>0</v>
      </c>
      <c r="J116" s="18">
        <v>0</v>
      </c>
      <c r="K116" s="18">
        <v>0</v>
      </c>
      <c r="L116" s="18">
        <v>0</v>
      </c>
      <c r="M116" s="18">
        <v>0</v>
      </c>
      <c r="N116" s="18">
        <v>0</v>
      </c>
      <c r="O116" s="18">
        <v>0</v>
      </c>
      <c r="P116" s="18">
        <v>0</v>
      </c>
      <c r="Q116" s="18">
        <v>0</v>
      </c>
      <c r="R116" s="18">
        <v>0</v>
      </c>
      <c r="S116" s="18">
        <v>0</v>
      </c>
    </row>
    <row r="117" spans="1:19">
      <c r="A117" s="994" t="s">
        <v>80</v>
      </c>
      <c r="B117" s="994"/>
      <c r="C117" s="994"/>
      <c r="D117" s="994"/>
      <c r="E117" s="994"/>
      <c r="F117" s="994"/>
      <c r="G117" s="994"/>
      <c r="H117" s="994"/>
      <c r="I117" s="994"/>
      <c r="J117" s="994"/>
      <c r="K117" s="994"/>
      <c r="L117" s="994"/>
      <c r="M117" s="994"/>
      <c r="N117" s="994"/>
      <c r="O117" s="994"/>
      <c r="P117" s="994"/>
      <c r="Q117" s="994"/>
      <c r="R117" s="994"/>
      <c r="S117" s="994"/>
    </row>
    <row r="118" spans="1:19" s="953" customFormat="1">
      <c r="A118" s="18">
        <v>0</v>
      </c>
      <c r="B118" s="18">
        <v>0</v>
      </c>
      <c r="C118" s="18">
        <v>0</v>
      </c>
      <c r="D118" s="18">
        <v>0</v>
      </c>
      <c r="E118" s="18">
        <v>0</v>
      </c>
      <c r="F118" s="18">
        <v>0</v>
      </c>
      <c r="G118" s="18">
        <v>0</v>
      </c>
      <c r="H118" s="18">
        <v>0</v>
      </c>
      <c r="I118" s="18">
        <v>0</v>
      </c>
      <c r="J118" s="18">
        <v>0</v>
      </c>
      <c r="K118" s="18">
        <v>0</v>
      </c>
      <c r="L118" s="18">
        <v>0</v>
      </c>
      <c r="M118" s="18">
        <v>0</v>
      </c>
      <c r="N118" s="18">
        <v>0</v>
      </c>
      <c r="O118" s="18">
        <v>0</v>
      </c>
      <c r="P118" s="18">
        <v>0</v>
      </c>
      <c r="Q118" s="18">
        <v>0</v>
      </c>
      <c r="R118" s="18">
        <v>0</v>
      </c>
      <c r="S118" s="18">
        <v>0</v>
      </c>
    </row>
    <row r="119" spans="1:19">
      <c r="A119" s="996" t="s">
        <v>3668</v>
      </c>
      <c r="B119" s="999"/>
      <c r="C119" s="999"/>
      <c r="D119" s="999"/>
      <c r="E119" s="999"/>
      <c r="F119" s="999"/>
      <c r="G119" s="999"/>
      <c r="H119" s="999"/>
      <c r="I119" s="999"/>
      <c r="J119" s="999"/>
      <c r="K119" s="999"/>
      <c r="L119" s="999"/>
      <c r="M119" s="999"/>
      <c r="N119" s="999"/>
      <c r="O119" s="999"/>
      <c r="P119" s="999"/>
      <c r="Q119" s="999"/>
      <c r="R119" s="999"/>
      <c r="S119" s="1000"/>
    </row>
    <row r="120" spans="1:19" s="49" customFormat="1">
      <c r="A120" s="27">
        <f>SUM(A118,A116,A114,A112,A110,A108,A106,A104,A102,A100,A98,A96)</f>
        <v>0</v>
      </c>
      <c r="B120" s="340">
        <f t="shared" ref="B120:S120" si="2">SUM(B118,B116,B114,B112,B110,B108,B106,B104,B102,B100,B98,B96)</f>
        <v>0</v>
      </c>
      <c r="C120" s="340">
        <f t="shared" si="2"/>
        <v>0</v>
      </c>
      <c r="D120" s="340">
        <f t="shared" si="2"/>
        <v>0</v>
      </c>
      <c r="E120" s="340">
        <f t="shared" si="2"/>
        <v>0</v>
      </c>
      <c r="F120" s="340">
        <f t="shared" si="2"/>
        <v>0</v>
      </c>
      <c r="G120" s="340">
        <f t="shared" si="2"/>
        <v>0</v>
      </c>
      <c r="H120" s="340">
        <f t="shared" si="2"/>
        <v>0</v>
      </c>
      <c r="I120" s="340">
        <f t="shared" si="2"/>
        <v>0</v>
      </c>
      <c r="J120" s="340">
        <f t="shared" si="2"/>
        <v>0</v>
      </c>
      <c r="K120" s="340">
        <f t="shared" si="2"/>
        <v>0</v>
      </c>
      <c r="L120" s="340">
        <f t="shared" si="2"/>
        <v>0</v>
      </c>
      <c r="M120" s="340">
        <f t="shared" si="2"/>
        <v>0</v>
      </c>
      <c r="N120" s="340">
        <f t="shared" si="2"/>
        <v>0</v>
      </c>
      <c r="O120" s="340">
        <f t="shared" si="2"/>
        <v>0</v>
      </c>
      <c r="P120" s="340">
        <f t="shared" si="2"/>
        <v>0</v>
      </c>
      <c r="Q120" s="340">
        <f t="shared" si="2"/>
        <v>0</v>
      </c>
      <c r="R120" s="340">
        <f t="shared" si="2"/>
        <v>0</v>
      </c>
      <c r="S120" s="340">
        <f t="shared" si="2"/>
        <v>0</v>
      </c>
    </row>
    <row r="121" spans="1:19" s="35" customFormat="1"/>
    <row r="122" spans="1:19" s="46" customFormat="1" ht="22.5" customHeight="1">
      <c r="A122" s="1264" t="s">
        <v>3323</v>
      </c>
      <c r="B122" s="1265"/>
      <c r="C122" s="1265"/>
      <c r="D122" s="1265"/>
      <c r="E122" s="1265"/>
      <c r="F122" s="1265"/>
      <c r="G122" s="1265"/>
      <c r="H122" s="1265"/>
      <c r="I122" s="1265"/>
      <c r="J122" s="1265"/>
      <c r="K122" s="1265"/>
      <c r="L122" s="1265"/>
      <c r="M122" s="1265"/>
      <c r="N122" s="1265"/>
      <c r="O122" s="1265"/>
      <c r="P122" s="1265"/>
      <c r="Q122" s="1265"/>
      <c r="R122" s="1265"/>
      <c r="S122" s="1266"/>
    </row>
    <row r="123" spans="1:19" s="976" customFormat="1" ht="11.25" customHeight="1">
      <c r="A123" s="976" t="s">
        <v>3654</v>
      </c>
      <c r="B123" s="977"/>
      <c r="C123" s="977"/>
      <c r="D123" s="977"/>
      <c r="E123" s="977"/>
      <c r="F123" s="977"/>
      <c r="G123" s="977"/>
      <c r="H123" s="977"/>
      <c r="I123" s="977"/>
      <c r="J123" s="977"/>
      <c r="K123" s="977"/>
      <c r="L123" s="977"/>
      <c r="M123" s="977"/>
      <c r="N123" s="977"/>
      <c r="O123" s="977"/>
      <c r="P123" s="977"/>
      <c r="Q123" s="977"/>
      <c r="R123" s="977"/>
      <c r="S123" s="977"/>
    </row>
    <row r="124" spans="1:19" ht="11.25" customHeight="1">
      <c r="A124" s="976" t="s">
        <v>81</v>
      </c>
      <c r="B124" s="977"/>
      <c r="C124" s="977"/>
      <c r="D124" s="977"/>
      <c r="E124" s="977"/>
      <c r="F124" s="977"/>
      <c r="G124" s="977"/>
      <c r="H124" s="977"/>
      <c r="I124" s="977"/>
      <c r="J124" s="977"/>
      <c r="K124" s="977"/>
      <c r="L124" s="977"/>
      <c r="M124" s="977"/>
      <c r="N124" s="977"/>
      <c r="O124" s="977"/>
      <c r="P124" s="977"/>
      <c r="Q124" s="977"/>
      <c r="R124" s="977"/>
      <c r="S124" s="978"/>
    </row>
    <row r="125" spans="1:19" ht="11.25" customHeight="1">
      <c r="A125" s="976" t="s">
        <v>203</v>
      </c>
      <c r="B125" s="977"/>
      <c r="C125" s="977"/>
      <c r="D125" s="977"/>
      <c r="E125" s="977"/>
      <c r="F125" s="977"/>
      <c r="G125" s="977"/>
      <c r="H125" s="977"/>
      <c r="I125" s="977"/>
      <c r="J125" s="977"/>
      <c r="K125" s="977"/>
      <c r="L125" s="977"/>
      <c r="M125" s="977"/>
      <c r="N125" s="977"/>
      <c r="O125" s="977"/>
      <c r="P125" s="977"/>
      <c r="Q125" s="977"/>
      <c r="R125" s="977"/>
      <c r="S125" s="978"/>
    </row>
    <row r="126" spans="1:19">
      <c r="A126" s="976" t="s">
        <v>204</v>
      </c>
      <c r="B126" s="977"/>
      <c r="C126" s="977"/>
      <c r="D126" s="977"/>
      <c r="E126" s="977"/>
      <c r="F126" s="977"/>
      <c r="G126" s="977"/>
      <c r="H126" s="977"/>
      <c r="I126" s="977"/>
      <c r="J126" s="977"/>
      <c r="K126" s="977"/>
      <c r="L126" s="977"/>
      <c r="M126" s="977"/>
      <c r="N126" s="977"/>
      <c r="O126" s="977"/>
      <c r="P126" s="977"/>
      <c r="Q126" s="977"/>
      <c r="R126" s="977"/>
      <c r="S126" s="978"/>
    </row>
    <row r="127" spans="1:19">
      <c r="A127" s="976" t="s">
        <v>205</v>
      </c>
      <c r="B127" s="977"/>
      <c r="C127" s="977"/>
      <c r="D127" s="977"/>
      <c r="E127" s="977"/>
      <c r="F127" s="977"/>
      <c r="G127" s="977"/>
      <c r="H127" s="977"/>
      <c r="I127" s="977"/>
      <c r="J127" s="977"/>
      <c r="K127" s="977"/>
      <c r="L127" s="977"/>
      <c r="M127" s="977"/>
      <c r="N127" s="977"/>
      <c r="O127" s="977"/>
      <c r="P127" s="977"/>
      <c r="Q127" s="977"/>
      <c r="R127" s="977"/>
      <c r="S127" s="978"/>
    </row>
    <row r="128" spans="1:19">
      <c r="A128" s="976" t="s">
        <v>206</v>
      </c>
      <c r="B128" s="977"/>
      <c r="C128" s="977"/>
      <c r="D128" s="977"/>
      <c r="E128" s="977"/>
      <c r="F128" s="977"/>
      <c r="G128" s="977"/>
      <c r="H128" s="977"/>
      <c r="I128" s="977"/>
      <c r="J128" s="977"/>
      <c r="K128" s="977"/>
      <c r="L128" s="977"/>
      <c r="M128" s="977"/>
      <c r="N128" s="977"/>
      <c r="O128" s="977"/>
      <c r="P128" s="977"/>
      <c r="Q128" s="977"/>
      <c r="R128" s="977"/>
      <c r="S128" s="978"/>
    </row>
    <row r="129" spans="1:19">
      <c r="A129" s="976" t="s">
        <v>207</v>
      </c>
      <c r="B129" s="977"/>
      <c r="C129" s="977"/>
      <c r="D129" s="977"/>
      <c r="E129" s="977"/>
      <c r="F129" s="977"/>
      <c r="G129" s="977"/>
      <c r="H129" s="977"/>
      <c r="I129" s="977"/>
      <c r="J129" s="977"/>
      <c r="K129" s="977"/>
      <c r="L129" s="977"/>
      <c r="M129" s="977"/>
      <c r="N129" s="977"/>
      <c r="O129" s="977"/>
      <c r="P129" s="977"/>
      <c r="Q129" s="977"/>
      <c r="R129" s="977"/>
      <c r="S129" s="978"/>
    </row>
    <row r="130" spans="1:19">
      <c r="A130" s="976" t="s">
        <v>208</v>
      </c>
      <c r="B130" s="977"/>
      <c r="C130" s="977"/>
      <c r="D130" s="977"/>
      <c r="E130" s="977"/>
      <c r="F130" s="977"/>
      <c r="G130" s="977"/>
      <c r="H130" s="977"/>
      <c r="I130" s="977"/>
      <c r="J130" s="977"/>
      <c r="K130" s="977"/>
      <c r="L130" s="977"/>
      <c r="M130" s="977"/>
      <c r="N130" s="977"/>
      <c r="O130" s="977"/>
      <c r="P130" s="977"/>
      <c r="Q130" s="977"/>
      <c r="R130" s="977"/>
      <c r="S130" s="978"/>
    </row>
    <row r="131" spans="1:19" ht="11.25" customHeight="1">
      <c r="A131" s="982" t="s">
        <v>209</v>
      </c>
      <c r="B131" s="983"/>
      <c r="C131" s="983"/>
      <c r="D131" s="983"/>
      <c r="E131" s="983"/>
      <c r="F131" s="983"/>
      <c r="G131" s="983"/>
      <c r="H131" s="983"/>
      <c r="I131" s="983"/>
      <c r="J131" s="983"/>
      <c r="K131" s="983"/>
      <c r="L131" s="983"/>
      <c r="M131" s="983"/>
      <c r="N131" s="983"/>
      <c r="O131" s="983"/>
      <c r="P131" s="983"/>
      <c r="Q131" s="983"/>
      <c r="R131" s="983"/>
      <c r="S131" s="984"/>
    </row>
    <row r="132" spans="1:19" ht="45" customHeight="1">
      <c r="A132" s="1241" t="s">
        <v>41</v>
      </c>
      <c r="B132" s="1241"/>
      <c r="C132" s="1241"/>
      <c r="D132" s="1241" t="s">
        <v>42</v>
      </c>
      <c r="E132" s="1241"/>
      <c r="F132" s="1241" t="s">
        <v>43</v>
      </c>
      <c r="G132" s="1241"/>
      <c r="H132" s="1241"/>
      <c r="I132" s="1241" t="s">
        <v>44</v>
      </c>
      <c r="J132" s="1241"/>
      <c r="K132" s="986" t="s">
        <v>45</v>
      </c>
      <c r="L132" s="987"/>
      <c r="M132" s="987"/>
      <c r="N132" s="988"/>
      <c r="O132" s="1255" t="s">
        <v>46</v>
      </c>
      <c r="P132" s="1255"/>
      <c r="Q132" s="1256"/>
      <c r="R132" s="1241" t="s">
        <v>47</v>
      </c>
      <c r="S132" s="1241"/>
    </row>
    <row r="133" spans="1:19" ht="42" customHeight="1">
      <c r="A133" s="991" t="s">
        <v>48</v>
      </c>
      <c r="B133" s="991" t="s">
        <v>49</v>
      </c>
      <c r="C133" s="1002" t="s">
        <v>50</v>
      </c>
      <c r="D133" s="991" t="s">
        <v>51</v>
      </c>
      <c r="E133" s="991" t="s">
        <v>52</v>
      </c>
      <c r="F133" s="986" t="s">
        <v>53</v>
      </c>
      <c r="G133" s="992"/>
      <c r="H133" s="993"/>
      <c r="I133" s="991" t="s">
        <v>54</v>
      </c>
      <c r="J133" s="991" t="s">
        <v>55</v>
      </c>
      <c r="K133" s="986" t="s">
        <v>56</v>
      </c>
      <c r="L133" s="993"/>
      <c r="M133" s="986" t="s">
        <v>57</v>
      </c>
      <c r="N133" s="993"/>
      <c r="O133" s="991" t="s">
        <v>58</v>
      </c>
      <c r="P133" s="991" t="s">
        <v>59</v>
      </c>
      <c r="Q133" s="991" t="s">
        <v>60</v>
      </c>
      <c r="R133" s="991" t="s">
        <v>61</v>
      </c>
      <c r="S133" s="991" t="s">
        <v>62</v>
      </c>
    </row>
    <row r="134" spans="1:19" ht="45" customHeight="1">
      <c r="A134" s="985"/>
      <c r="B134" s="985"/>
      <c r="C134" s="1003"/>
      <c r="D134" s="985"/>
      <c r="E134" s="985"/>
      <c r="F134" s="33" t="s">
        <v>63</v>
      </c>
      <c r="G134" s="33" t="s">
        <v>64</v>
      </c>
      <c r="H134" s="33" t="s">
        <v>65</v>
      </c>
      <c r="I134" s="985"/>
      <c r="J134" s="985"/>
      <c r="K134" s="34" t="s">
        <v>66</v>
      </c>
      <c r="L134" s="34" t="s">
        <v>67</v>
      </c>
      <c r="M134" s="34" t="s">
        <v>68</v>
      </c>
      <c r="N134" s="34" t="s">
        <v>67</v>
      </c>
      <c r="O134" s="985"/>
      <c r="P134" s="985"/>
      <c r="Q134" s="985"/>
      <c r="R134" s="985"/>
      <c r="S134" s="985"/>
    </row>
    <row r="135" spans="1:19">
      <c r="A135" s="994" t="s">
        <v>69</v>
      </c>
      <c r="B135" s="994"/>
      <c r="C135" s="994"/>
      <c r="D135" s="994"/>
      <c r="E135" s="994"/>
      <c r="F135" s="994"/>
      <c r="G135" s="994"/>
      <c r="H135" s="994"/>
      <c r="I135" s="994"/>
      <c r="J135" s="994"/>
      <c r="K135" s="994"/>
      <c r="L135" s="994"/>
      <c r="M135" s="994"/>
      <c r="N135" s="994"/>
      <c r="O135" s="994"/>
      <c r="P135" s="994"/>
      <c r="Q135" s="994"/>
      <c r="R135" s="994"/>
      <c r="S135" s="994"/>
    </row>
    <row r="136" spans="1:19" s="490" customFormat="1">
      <c r="A136" s="18">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18">
        <v>0</v>
      </c>
    </row>
    <row r="137" spans="1:19">
      <c r="A137" s="994" t="s">
        <v>70</v>
      </c>
      <c r="B137" s="994"/>
      <c r="C137" s="994"/>
      <c r="D137" s="994"/>
      <c r="E137" s="994"/>
      <c r="F137" s="994"/>
      <c r="G137" s="994"/>
      <c r="H137" s="994"/>
      <c r="I137" s="994"/>
      <c r="J137" s="994"/>
      <c r="K137" s="994"/>
      <c r="L137" s="994"/>
      <c r="M137" s="994"/>
      <c r="N137" s="994"/>
      <c r="O137" s="994"/>
      <c r="P137" s="994"/>
      <c r="Q137" s="994"/>
      <c r="R137" s="994"/>
      <c r="S137" s="994"/>
    </row>
    <row r="138" spans="1:19" s="713" customFormat="1">
      <c r="A138" s="18">
        <v>0</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row>
    <row r="139" spans="1:19">
      <c r="A139" s="994" t="s">
        <v>71</v>
      </c>
      <c r="B139" s="994"/>
      <c r="C139" s="994"/>
      <c r="D139" s="994"/>
      <c r="E139" s="994"/>
      <c r="F139" s="994"/>
      <c r="G139" s="994"/>
      <c r="H139" s="994"/>
      <c r="I139" s="994"/>
      <c r="J139" s="994"/>
      <c r="K139" s="994"/>
      <c r="L139" s="994"/>
      <c r="M139" s="994"/>
      <c r="N139" s="994"/>
      <c r="O139" s="994"/>
      <c r="P139" s="994"/>
      <c r="Q139" s="994"/>
      <c r="R139" s="994"/>
      <c r="S139" s="994"/>
    </row>
    <row r="140" spans="1:19" s="761" customFormat="1">
      <c r="A140" s="18">
        <v>0</v>
      </c>
      <c r="B140" s="18">
        <v>0</v>
      </c>
      <c r="C140" s="18">
        <v>0</v>
      </c>
      <c r="D140" s="18">
        <v>0</v>
      </c>
      <c r="E140" s="18">
        <v>0</v>
      </c>
      <c r="F140" s="18">
        <v>0</v>
      </c>
      <c r="G140" s="18">
        <v>0</v>
      </c>
      <c r="H140" s="18">
        <v>0</v>
      </c>
      <c r="I140" s="18">
        <v>0</v>
      </c>
      <c r="J140" s="18">
        <v>0</v>
      </c>
      <c r="K140" s="18">
        <v>0</v>
      </c>
      <c r="L140" s="18">
        <v>0</v>
      </c>
      <c r="M140" s="18">
        <v>0</v>
      </c>
      <c r="N140" s="18">
        <v>0</v>
      </c>
      <c r="O140" s="18">
        <v>0</v>
      </c>
      <c r="P140" s="18">
        <v>0</v>
      </c>
      <c r="Q140" s="18">
        <v>0</v>
      </c>
      <c r="R140" s="18">
        <v>0</v>
      </c>
      <c r="S140" s="18">
        <v>0</v>
      </c>
    </row>
    <row r="141" spans="1:19">
      <c r="A141" s="994" t="s">
        <v>72</v>
      </c>
      <c r="B141" s="994"/>
      <c r="C141" s="994"/>
      <c r="D141" s="994"/>
      <c r="E141" s="994"/>
      <c r="F141" s="994"/>
      <c r="G141" s="994"/>
      <c r="H141" s="994"/>
      <c r="I141" s="994"/>
      <c r="J141" s="994"/>
      <c r="K141" s="994"/>
      <c r="L141" s="994"/>
      <c r="M141" s="994"/>
      <c r="N141" s="994"/>
      <c r="O141" s="994"/>
      <c r="P141" s="994"/>
      <c r="Q141" s="994"/>
      <c r="R141" s="994"/>
      <c r="S141" s="994"/>
    </row>
    <row r="142" spans="1:19" s="775" customFormat="1">
      <c r="A142" s="18">
        <v>0</v>
      </c>
      <c r="B142" s="18">
        <v>0</v>
      </c>
      <c r="C142" s="18">
        <v>0</v>
      </c>
      <c r="D142" s="18">
        <v>0</v>
      </c>
      <c r="E142" s="18">
        <v>0</v>
      </c>
      <c r="F142" s="18">
        <v>0</v>
      </c>
      <c r="G142" s="18">
        <v>0</v>
      </c>
      <c r="H142" s="18">
        <v>0</v>
      </c>
      <c r="I142" s="18">
        <v>0</v>
      </c>
      <c r="J142" s="18">
        <v>0</v>
      </c>
      <c r="K142" s="18">
        <v>0</v>
      </c>
      <c r="L142" s="18">
        <v>0</v>
      </c>
      <c r="M142" s="18">
        <v>0</v>
      </c>
      <c r="N142" s="18">
        <v>0</v>
      </c>
      <c r="O142" s="18">
        <v>0</v>
      </c>
      <c r="P142" s="18">
        <v>0</v>
      </c>
      <c r="Q142" s="18">
        <v>0</v>
      </c>
      <c r="R142" s="18">
        <v>0</v>
      </c>
      <c r="S142" s="18">
        <v>0</v>
      </c>
    </row>
    <row r="143" spans="1:19">
      <c r="A143" s="995" t="s">
        <v>73</v>
      </c>
      <c r="B143" s="995"/>
      <c r="C143" s="995"/>
      <c r="D143" s="995"/>
      <c r="E143" s="995"/>
      <c r="F143" s="995"/>
      <c r="G143" s="995"/>
      <c r="H143" s="995"/>
      <c r="I143" s="995"/>
      <c r="J143" s="995"/>
      <c r="K143" s="995"/>
      <c r="L143" s="995"/>
      <c r="M143" s="995"/>
      <c r="N143" s="995"/>
      <c r="O143" s="995"/>
      <c r="P143" s="995"/>
      <c r="Q143" s="995"/>
      <c r="R143" s="995"/>
      <c r="S143" s="995"/>
    </row>
    <row r="144" spans="1:19" s="793" customFormat="1">
      <c r="A144" s="18">
        <v>0</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row>
    <row r="145" spans="1:19">
      <c r="A145" s="994" t="s">
        <v>74</v>
      </c>
      <c r="B145" s="994"/>
      <c r="C145" s="994"/>
      <c r="D145" s="994"/>
      <c r="E145" s="994"/>
      <c r="F145" s="994"/>
      <c r="G145" s="994"/>
      <c r="H145" s="994"/>
      <c r="I145" s="994"/>
      <c r="J145" s="994"/>
      <c r="K145" s="994"/>
      <c r="L145" s="994"/>
      <c r="M145" s="994"/>
      <c r="N145" s="994"/>
      <c r="O145" s="994"/>
      <c r="P145" s="994"/>
      <c r="Q145" s="994"/>
      <c r="R145" s="994"/>
      <c r="S145" s="994"/>
    </row>
    <row r="146" spans="1:19" s="559" customFormat="1">
      <c r="A146" s="18">
        <v>0</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row>
    <row r="147" spans="1:19">
      <c r="A147" s="994" t="s">
        <v>75</v>
      </c>
      <c r="B147" s="994"/>
      <c r="C147" s="994"/>
      <c r="D147" s="994"/>
      <c r="E147" s="994"/>
      <c r="F147" s="994"/>
      <c r="G147" s="994"/>
      <c r="H147" s="994"/>
      <c r="I147" s="994"/>
      <c r="J147" s="994"/>
      <c r="K147" s="994"/>
      <c r="L147" s="994"/>
      <c r="M147" s="994"/>
      <c r="N147" s="994"/>
      <c r="O147" s="994"/>
      <c r="P147" s="994"/>
      <c r="Q147" s="994"/>
      <c r="R147" s="994"/>
      <c r="S147" s="994"/>
    </row>
    <row r="148" spans="1:19" s="856" customFormat="1">
      <c r="A148" s="18">
        <v>0</v>
      </c>
      <c r="B148" s="18">
        <v>0</v>
      </c>
      <c r="C148" s="18">
        <v>0</v>
      </c>
      <c r="D148" s="18">
        <v>0</v>
      </c>
      <c r="E148" s="18">
        <v>0</v>
      </c>
      <c r="F148" s="18">
        <v>0</v>
      </c>
      <c r="G148" s="18">
        <v>0</v>
      </c>
      <c r="H148" s="18">
        <v>0</v>
      </c>
      <c r="I148" s="18">
        <v>0</v>
      </c>
      <c r="J148" s="18">
        <v>0</v>
      </c>
      <c r="K148" s="18">
        <v>0</v>
      </c>
      <c r="L148" s="18">
        <v>0</v>
      </c>
      <c r="M148" s="18">
        <v>0</v>
      </c>
      <c r="N148" s="18">
        <v>0</v>
      </c>
      <c r="O148" s="18">
        <v>0</v>
      </c>
      <c r="P148" s="18">
        <v>0</v>
      </c>
      <c r="Q148" s="18">
        <v>0</v>
      </c>
      <c r="R148" s="18">
        <v>0</v>
      </c>
      <c r="S148" s="18">
        <v>0</v>
      </c>
    </row>
    <row r="149" spans="1:19">
      <c r="A149" s="994" t="s">
        <v>76</v>
      </c>
      <c r="B149" s="994"/>
      <c r="C149" s="994"/>
      <c r="D149" s="994"/>
      <c r="E149" s="994"/>
      <c r="F149" s="994"/>
      <c r="G149" s="994"/>
      <c r="H149" s="994"/>
      <c r="I149" s="994"/>
      <c r="J149" s="994"/>
      <c r="K149" s="994"/>
      <c r="L149" s="994"/>
      <c r="M149" s="994"/>
      <c r="N149" s="994"/>
      <c r="O149" s="994"/>
      <c r="P149" s="994"/>
      <c r="Q149" s="994"/>
      <c r="R149" s="994"/>
      <c r="S149" s="994"/>
    </row>
    <row r="150" spans="1:19" s="895" customFormat="1">
      <c r="A150" s="18">
        <v>0</v>
      </c>
      <c r="B150" s="18">
        <v>0</v>
      </c>
      <c r="C150" s="18">
        <v>0</v>
      </c>
      <c r="D150" s="18">
        <v>0</v>
      </c>
      <c r="E150" s="18">
        <v>0</v>
      </c>
      <c r="F150" s="18">
        <v>0</v>
      </c>
      <c r="G150" s="18">
        <v>0</v>
      </c>
      <c r="H150" s="18">
        <v>0</v>
      </c>
      <c r="I150" s="18">
        <v>0</v>
      </c>
      <c r="J150" s="18">
        <v>0</v>
      </c>
      <c r="K150" s="18">
        <v>0</v>
      </c>
      <c r="L150" s="18">
        <v>0</v>
      </c>
      <c r="M150" s="18">
        <v>0</v>
      </c>
      <c r="N150" s="18">
        <v>0</v>
      </c>
      <c r="O150" s="18">
        <v>0</v>
      </c>
      <c r="P150" s="18">
        <v>0</v>
      </c>
      <c r="Q150" s="18">
        <v>0</v>
      </c>
      <c r="R150" s="18">
        <v>0</v>
      </c>
      <c r="S150" s="18">
        <v>0</v>
      </c>
    </row>
    <row r="151" spans="1:19">
      <c r="A151" s="994" t="s">
        <v>77</v>
      </c>
      <c r="B151" s="994"/>
      <c r="C151" s="994"/>
      <c r="D151" s="994"/>
      <c r="E151" s="994"/>
      <c r="F151" s="994"/>
      <c r="G151" s="994"/>
      <c r="H151" s="994"/>
      <c r="I151" s="994"/>
      <c r="J151" s="994"/>
      <c r="K151" s="994"/>
      <c r="L151" s="994"/>
      <c r="M151" s="994"/>
      <c r="N151" s="994"/>
      <c r="O151" s="994"/>
      <c r="P151" s="994"/>
      <c r="Q151" s="994"/>
      <c r="R151" s="994"/>
      <c r="S151" s="994"/>
    </row>
    <row r="152" spans="1:19" s="895" customFormat="1">
      <c r="A152" s="18">
        <v>0</v>
      </c>
      <c r="B152" s="18">
        <v>0</v>
      </c>
      <c r="C152" s="18">
        <v>0</v>
      </c>
      <c r="D152" s="18">
        <v>0</v>
      </c>
      <c r="E152" s="18">
        <v>0</v>
      </c>
      <c r="F152" s="18">
        <v>0</v>
      </c>
      <c r="G152" s="18">
        <v>0</v>
      </c>
      <c r="H152" s="18">
        <v>0</v>
      </c>
      <c r="I152" s="18">
        <v>0</v>
      </c>
      <c r="J152" s="18">
        <v>0</v>
      </c>
      <c r="K152" s="18">
        <v>0</v>
      </c>
      <c r="L152" s="18">
        <v>0</v>
      </c>
      <c r="M152" s="18">
        <v>0</v>
      </c>
      <c r="N152" s="18">
        <v>0</v>
      </c>
      <c r="O152" s="18">
        <v>0</v>
      </c>
      <c r="P152" s="18">
        <v>0</v>
      </c>
      <c r="Q152" s="18">
        <v>0</v>
      </c>
      <c r="R152" s="18">
        <v>0</v>
      </c>
      <c r="S152" s="18">
        <v>0</v>
      </c>
    </row>
    <row r="153" spans="1:19">
      <c r="A153" s="994" t="s">
        <v>78</v>
      </c>
      <c r="B153" s="994"/>
      <c r="C153" s="994"/>
      <c r="D153" s="994"/>
      <c r="E153" s="994"/>
      <c r="F153" s="994"/>
      <c r="G153" s="994"/>
      <c r="H153" s="994"/>
      <c r="I153" s="994"/>
      <c r="J153" s="994"/>
      <c r="K153" s="994"/>
      <c r="L153" s="994"/>
      <c r="M153" s="994"/>
      <c r="N153" s="994"/>
      <c r="O153" s="994"/>
      <c r="P153" s="994"/>
      <c r="Q153" s="994"/>
      <c r="R153" s="994"/>
      <c r="S153" s="994"/>
    </row>
    <row r="154" spans="1:19" s="928" customFormat="1">
      <c r="A154" s="18">
        <v>0</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row>
    <row r="155" spans="1:19">
      <c r="A155" s="994" t="s">
        <v>79</v>
      </c>
      <c r="B155" s="994"/>
      <c r="C155" s="994"/>
      <c r="D155" s="994"/>
      <c r="E155" s="994"/>
      <c r="F155" s="994"/>
      <c r="G155" s="994"/>
      <c r="H155" s="994"/>
      <c r="I155" s="994"/>
      <c r="J155" s="994"/>
      <c r="K155" s="994"/>
      <c r="L155" s="994"/>
      <c r="M155" s="994"/>
      <c r="N155" s="994"/>
      <c r="O155" s="994"/>
      <c r="P155" s="994"/>
      <c r="Q155" s="994"/>
      <c r="R155" s="994"/>
      <c r="S155" s="994"/>
    </row>
    <row r="156" spans="1:19" s="928" customFormat="1">
      <c r="A156" s="18">
        <v>0</v>
      </c>
      <c r="B156" s="18">
        <v>0</v>
      </c>
      <c r="C156" s="18">
        <v>0</v>
      </c>
      <c r="D156" s="18">
        <v>0</v>
      </c>
      <c r="E156" s="18">
        <v>0</v>
      </c>
      <c r="F156" s="18">
        <v>0</v>
      </c>
      <c r="G156" s="18">
        <v>0</v>
      </c>
      <c r="H156" s="18">
        <v>0</v>
      </c>
      <c r="I156" s="18">
        <v>0</v>
      </c>
      <c r="J156" s="18">
        <v>0</v>
      </c>
      <c r="K156" s="18">
        <v>0</v>
      </c>
      <c r="L156" s="18">
        <v>0</v>
      </c>
      <c r="M156" s="18">
        <v>0</v>
      </c>
      <c r="N156" s="18">
        <v>0</v>
      </c>
      <c r="O156" s="18">
        <v>0</v>
      </c>
      <c r="P156" s="18">
        <v>0</v>
      </c>
      <c r="Q156" s="18">
        <v>0</v>
      </c>
      <c r="R156" s="18">
        <v>0</v>
      </c>
      <c r="S156" s="18">
        <v>0</v>
      </c>
    </row>
    <row r="157" spans="1:19">
      <c r="A157" s="994" t="s">
        <v>80</v>
      </c>
      <c r="B157" s="994"/>
      <c r="C157" s="994"/>
      <c r="D157" s="994"/>
      <c r="E157" s="994"/>
      <c r="F157" s="994"/>
      <c r="G157" s="994"/>
      <c r="H157" s="994"/>
      <c r="I157" s="994"/>
      <c r="J157" s="994"/>
      <c r="K157" s="994"/>
      <c r="L157" s="994"/>
      <c r="M157" s="994"/>
      <c r="N157" s="994"/>
      <c r="O157" s="994"/>
      <c r="P157" s="994"/>
      <c r="Q157" s="994"/>
      <c r="R157" s="994"/>
      <c r="S157" s="994"/>
    </row>
    <row r="158" spans="1:19" s="953" customFormat="1">
      <c r="A158" s="18">
        <v>0</v>
      </c>
      <c r="B158" s="18">
        <v>0</v>
      </c>
      <c r="C158" s="18">
        <v>0</v>
      </c>
      <c r="D158" s="18">
        <v>0</v>
      </c>
      <c r="E158" s="18">
        <v>0</v>
      </c>
      <c r="F158" s="18">
        <v>0</v>
      </c>
      <c r="G158" s="18">
        <v>0</v>
      </c>
      <c r="H158" s="18">
        <v>0</v>
      </c>
      <c r="I158" s="18">
        <v>0</v>
      </c>
      <c r="J158" s="18">
        <v>0</v>
      </c>
      <c r="K158" s="18">
        <v>0</v>
      </c>
      <c r="L158" s="18">
        <v>0</v>
      </c>
      <c r="M158" s="18">
        <v>0</v>
      </c>
      <c r="N158" s="18">
        <v>0</v>
      </c>
      <c r="O158" s="18">
        <v>0</v>
      </c>
      <c r="P158" s="18">
        <v>0</v>
      </c>
      <c r="Q158" s="18">
        <v>0</v>
      </c>
      <c r="R158" s="18">
        <v>0</v>
      </c>
      <c r="S158" s="18">
        <v>0</v>
      </c>
    </row>
    <row r="159" spans="1:19">
      <c r="A159" s="996" t="s">
        <v>3668</v>
      </c>
      <c r="B159" s="999"/>
      <c r="C159" s="999"/>
      <c r="D159" s="999"/>
      <c r="E159" s="999"/>
      <c r="F159" s="999"/>
      <c r="G159" s="999"/>
      <c r="H159" s="999"/>
      <c r="I159" s="999"/>
      <c r="J159" s="999"/>
      <c r="K159" s="999"/>
      <c r="L159" s="999"/>
      <c r="M159" s="999"/>
      <c r="N159" s="999"/>
      <c r="O159" s="999"/>
      <c r="P159" s="999"/>
      <c r="Q159" s="999"/>
      <c r="R159" s="999"/>
      <c r="S159" s="1000"/>
    </row>
    <row r="160" spans="1:19" s="49" customFormat="1">
      <c r="A160" s="27">
        <f>SUM(A158,A156,A154,A152,A150,A148,A146,A144,A142,A140,A138,A136)</f>
        <v>0</v>
      </c>
      <c r="B160" s="340">
        <f t="shared" ref="B160:S160" si="3">SUM(B158,B156,B154,B152,B150,B148,B146,B144,B142,B140,B138,B136)</f>
        <v>0</v>
      </c>
      <c r="C160" s="340">
        <f t="shared" si="3"/>
        <v>0</v>
      </c>
      <c r="D160" s="340">
        <f t="shared" si="3"/>
        <v>0</v>
      </c>
      <c r="E160" s="340">
        <f t="shared" si="3"/>
        <v>0</v>
      </c>
      <c r="F160" s="340">
        <f t="shared" si="3"/>
        <v>0</v>
      </c>
      <c r="G160" s="340">
        <f t="shared" si="3"/>
        <v>0</v>
      </c>
      <c r="H160" s="340">
        <f t="shared" si="3"/>
        <v>0</v>
      </c>
      <c r="I160" s="340">
        <f t="shared" si="3"/>
        <v>0</v>
      </c>
      <c r="J160" s="340">
        <f t="shared" si="3"/>
        <v>0</v>
      </c>
      <c r="K160" s="340">
        <f t="shared" si="3"/>
        <v>0</v>
      </c>
      <c r="L160" s="340">
        <f t="shared" si="3"/>
        <v>0</v>
      </c>
      <c r="M160" s="340">
        <f t="shared" si="3"/>
        <v>0</v>
      </c>
      <c r="N160" s="340">
        <f t="shared" si="3"/>
        <v>0</v>
      </c>
      <c r="O160" s="340">
        <f t="shared" si="3"/>
        <v>0</v>
      </c>
      <c r="P160" s="340">
        <f t="shared" si="3"/>
        <v>0</v>
      </c>
      <c r="Q160" s="340">
        <f t="shared" si="3"/>
        <v>0</v>
      </c>
      <c r="R160" s="340">
        <f t="shared" si="3"/>
        <v>0</v>
      </c>
      <c r="S160" s="340">
        <f t="shared" si="3"/>
        <v>0</v>
      </c>
    </row>
    <row r="161" spans="1:19" s="35" customFormat="1"/>
    <row r="162" spans="1:19" s="46" customFormat="1" ht="19.5" customHeight="1">
      <c r="A162" s="1264" t="s">
        <v>3324</v>
      </c>
      <c r="B162" s="1265"/>
      <c r="C162" s="1265"/>
      <c r="D162" s="1265"/>
      <c r="E162" s="1265"/>
      <c r="F162" s="1265"/>
      <c r="G162" s="1265"/>
      <c r="H162" s="1265"/>
      <c r="I162" s="1265"/>
      <c r="J162" s="1265"/>
      <c r="K162" s="1265"/>
      <c r="L162" s="1265"/>
      <c r="M162" s="1265"/>
      <c r="N162" s="1265"/>
      <c r="O162" s="1265"/>
      <c r="P162" s="1265"/>
      <c r="Q162" s="1265"/>
      <c r="R162" s="1265"/>
      <c r="S162" s="1266"/>
    </row>
    <row r="163" spans="1:19" s="976" customFormat="1" ht="11.25" customHeight="1">
      <c r="A163" s="976" t="s">
        <v>3654</v>
      </c>
      <c r="B163" s="977"/>
      <c r="C163" s="977"/>
      <c r="D163" s="977"/>
      <c r="E163" s="977"/>
      <c r="F163" s="977"/>
      <c r="G163" s="977"/>
      <c r="H163" s="977"/>
      <c r="I163" s="977"/>
      <c r="J163" s="977"/>
      <c r="K163" s="977"/>
      <c r="L163" s="977"/>
      <c r="M163" s="977"/>
      <c r="N163" s="977"/>
      <c r="O163" s="977"/>
      <c r="P163" s="977"/>
      <c r="Q163" s="977"/>
      <c r="R163" s="977"/>
      <c r="S163" s="977"/>
    </row>
    <row r="164" spans="1:19" ht="11.25" customHeight="1">
      <c r="A164" s="976" t="s">
        <v>81</v>
      </c>
      <c r="B164" s="977"/>
      <c r="C164" s="977"/>
      <c r="D164" s="977"/>
      <c r="E164" s="977"/>
      <c r="F164" s="977"/>
      <c r="G164" s="977"/>
      <c r="H164" s="977"/>
      <c r="I164" s="977"/>
      <c r="J164" s="977"/>
      <c r="K164" s="977"/>
      <c r="L164" s="977"/>
      <c r="M164" s="977"/>
      <c r="N164" s="977"/>
      <c r="O164" s="977"/>
      <c r="P164" s="977"/>
      <c r="Q164" s="977"/>
      <c r="R164" s="977"/>
      <c r="S164" s="978"/>
    </row>
    <row r="165" spans="1:19" ht="11.25" customHeight="1">
      <c r="A165" s="976" t="s">
        <v>210</v>
      </c>
      <c r="B165" s="977"/>
      <c r="C165" s="977"/>
      <c r="D165" s="977"/>
      <c r="E165" s="977"/>
      <c r="F165" s="977"/>
      <c r="G165" s="977"/>
      <c r="H165" s="977"/>
      <c r="I165" s="977"/>
      <c r="J165" s="977"/>
      <c r="K165" s="977"/>
      <c r="L165" s="977"/>
      <c r="M165" s="977"/>
      <c r="N165" s="977"/>
      <c r="O165" s="977"/>
      <c r="P165" s="977"/>
      <c r="Q165" s="977"/>
      <c r="R165" s="977"/>
      <c r="S165" s="978"/>
    </row>
    <row r="166" spans="1:19">
      <c r="A166" s="976" t="s">
        <v>204</v>
      </c>
      <c r="B166" s="977"/>
      <c r="C166" s="977"/>
      <c r="D166" s="977"/>
      <c r="E166" s="977"/>
      <c r="F166" s="977"/>
      <c r="G166" s="977"/>
      <c r="H166" s="977"/>
      <c r="I166" s="977"/>
      <c r="J166" s="977"/>
      <c r="K166" s="977"/>
      <c r="L166" s="977"/>
      <c r="M166" s="977"/>
      <c r="N166" s="977"/>
      <c r="O166" s="977"/>
      <c r="P166" s="977"/>
      <c r="Q166" s="977"/>
      <c r="R166" s="977"/>
      <c r="S166" s="978"/>
    </row>
    <row r="167" spans="1:19">
      <c r="A167" s="976" t="s">
        <v>211</v>
      </c>
      <c r="B167" s="977"/>
      <c r="C167" s="977"/>
      <c r="D167" s="977"/>
      <c r="E167" s="977"/>
      <c r="F167" s="977"/>
      <c r="G167" s="977"/>
      <c r="H167" s="977"/>
      <c r="I167" s="977"/>
      <c r="J167" s="977"/>
      <c r="K167" s="977"/>
      <c r="L167" s="977"/>
      <c r="M167" s="977"/>
      <c r="N167" s="977"/>
      <c r="O167" s="977"/>
      <c r="P167" s="977"/>
      <c r="Q167" s="977"/>
      <c r="R167" s="977"/>
      <c r="S167" s="978"/>
    </row>
    <row r="168" spans="1:19">
      <c r="A168" s="976" t="s">
        <v>212</v>
      </c>
      <c r="B168" s="977"/>
      <c r="C168" s="977"/>
      <c r="D168" s="977"/>
      <c r="E168" s="977"/>
      <c r="F168" s="977"/>
      <c r="G168" s="977"/>
      <c r="H168" s="977"/>
      <c r="I168" s="977"/>
      <c r="J168" s="977"/>
      <c r="K168" s="977"/>
      <c r="L168" s="977"/>
      <c r="M168" s="977"/>
      <c r="N168" s="977"/>
      <c r="O168" s="977"/>
      <c r="P168" s="977"/>
      <c r="Q168" s="977"/>
      <c r="R168" s="977"/>
      <c r="S168" s="978"/>
    </row>
    <row r="169" spans="1:19">
      <c r="A169" s="976" t="s">
        <v>213</v>
      </c>
      <c r="B169" s="977"/>
      <c r="C169" s="977"/>
      <c r="D169" s="977"/>
      <c r="E169" s="977"/>
      <c r="F169" s="977"/>
      <c r="G169" s="977"/>
      <c r="H169" s="977"/>
      <c r="I169" s="977"/>
      <c r="J169" s="977"/>
      <c r="K169" s="977"/>
      <c r="L169" s="977"/>
      <c r="M169" s="977"/>
      <c r="N169" s="977"/>
      <c r="O169" s="977"/>
      <c r="P169" s="977"/>
      <c r="Q169" s="977"/>
      <c r="R169" s="977"/>
      <c r="S169" s="978"/>
    </row>
    <row r="170" spans="1:19">
      <c r="A170" s="976" t="s">
        <v>214</v>
      </c>
      <c r="B170" s="977"/>
      <c r="C170" s="977"/>
      <c r="D170" s="977"/>
      <c r="E170" s="977"/>
      <c r="F170" s="977"/>
      <c r="G170" s="977"/>
      <c r="H170" s="977"/>
      <c r="I170" s="977"/>
      <c r="J170" s="977"/>
      <c r="K170" s="977"/>
      <c r="L170" s="977"/>
      <c r="M170" s="977"/>
      <c r="N170" s="977"/>
      <c r="O170" s="977"/>
      <c r="P170" s="977"/>
      <c r="Q170" s="977"/>
      <c r="R170" s="977"/>
      <c r="S170" s="978"/>
    </row>
    <row r="171" spans="1:19" ht="11.25" customHeight="1">
      <c r="A171" s="982" t="s">
        <v>215</v>
      </c>
      <c r="B171" s="983"/>
      <c r="C171" s="983"/>
      <c r="D171" s="983"/>
      <c r="E171" s="983"/>
      <c r="F171" s="983"/>
      <c r="G171" s="983"/>
      <c r="H171" s="983"/>
      <c r="I171" s="983"/>
      <c r="J171" s="983"/>
      <c r="K171" s="983"/>
      <c r="L171" s="983"/>
      <c r="M171" s="983"/>
      <c r="N171" s="983"/>
      <c r="O171" s="983"/>
      <c r="P171" s="983"/>
      <c r="Q171" s="983"/>
      <c r="R171" s="983"/>
      <c r="S171" s="984"/>
    </row>
    <row r="172" spans="1:19" ht="45" customHeight="1">
      <c r="A172" s="1241" t="s">
        <v>41</v>
      </c>
      <c r="B172" s="1241"/>
      <c r="C172" s="1241"/>
      <c r="D172" s="1241" t="s">
        <v>42</v>
      </c>
      <c r="E172" s="1241"/>
      <c r="F172" s="1241" t="s">
        <v>43</v>
      </c>
      <c r="G172" s="1241"/>
      <c r="H172" s="1241"/>
      <c r="I172" s="1241" t="s">
        <v>44</v>
      </c>
      <c r="J172" s="1241"/>
      <c r="K172" s="986" t="s">
        <v>45</v>
      </c>
      <c r="L172" s="987"/>
      <c r="M172" s="987"/>
      <c r="N172" s="988"/>
      <c r="O172" s="1255" t="s">
        <v>46</v>
      </c>
      <c r="P172" s="1255"/>
      <c r="Q172" s="1256"/>
      <c r="R172" s="1241" t="s">
        <v>47</v>
      </c>
      <c r="S172" s="1241"/>
    </row>
    <row r="173" spans="1:19" ht="42" customHeight="1">
      <c r="A173" s="991" t="s">
        <v>48</v>
      </c>
      <c r="B173" s="991" t="s">
        <v>49</v>
      </c>
      <c r="C173" s="1002" t="s">
        <v>50</v>
      </c>
      <c r="D173" s="991" t="s">
        <v>51</v>
      </c>
      <c r="E173" s="991" t="s">
        <v>52</v>
      </c>
      <c r="F173" s="986" t="s">
        <v>53</v>
      </c>
      <c r="G173" s="992"/>
      <c r="H173" s="993"/>
      <c r="I173" s="991" t="s">
        <v>54</v>
      </c>
      <c r="J173" s="991" t="s">
        <v>55</v>
      </c>
      <c r="K173" s="986" t="s">
        <v>56</v>
      </c>
      <c r="L173" s="993"/>
      <c r="M173" s="986" t="s">
        <v>57</v>
      </c>
      <c r="N173" s="993"/>
      <c r="O173" s="991" t="s">
        <v>58</v>
      </c>
      <c r="P173" s="991" t="s">
        <v>59</v>
      </c>
      <c r="Q173" s="991" t="s">
        <v>60</v>
      </c>
      <c r="R173" s="991" t="s">
        <v>61</v>
      </c>
      <c r="S173" s="991" t="s">
        <v>62</v>
      </c>
    </row>
    <row r="174" spans="1:19" ht="45" customHeight="1">
      <c r="A174" s="985"/>
      <c r="B174" s="985"/>
      <c r="C174" s="1003"/>
      <c r="D174" s="985"/>
      <c r="E174" s="985"/>
      <c r="F174" s="33" t="s">
        <v>63</v>
      </c>
      <c r="G174" s="33" t="s">
        <v>64</v>
      </c>
      <c r="H174" s="33" t="s">
        <v>65</v>
      </c>
      <c r="I174" s="985"/>
      <c r="J174" s="985"/>
      <c r="K174" s="34" t="s">
        <v>66</v>
      </c>
      <c r="L174" s="34" t="s">
        <v>67</v>
      </c>
      <c r="M174" s="34" t="s">
        <v>68</v>
      </c>
      <c r="N174" s="34" t="s">
        <v>67</v>
      </c>
      <c r="O174" s="985"/>
      <c r="P174" s="985"/>
      <c r="Q174" s="985"/>
      <c r="R174" s="985"/>
      <c r="S174" s="985"/>
    </row>
    <row r="175" spans="1:19">
      <c r="A175" s="994" t="s">
        <v>69</v>
      </c>
      <c r="B175" s="994"/>
      <c r="C175" s="994"/>
      <c r="D175" s="994"/>
      <c r="E175" s="994"/>
      <c r="F175" s="994"/>
      <c r="G175" s="994"/>
      <c r="H175" s="994"/>
      <c r="I175" s="994"/>
      <c r="J175" s="994"/>
      <c r="K175" s="994"/>
      <c r="L175" s="994"/>
      <c r="M175" s="994"/>
      <c r="N175" s="994"/>
      <c r="O175" s="994"/>
      <c r="P175" s="994"/>
      <c r="Q175" s="994"/>
      <c r="R175" s="994"/>
      <c r="S175" s="994"/>
    </row>
    <row r="176" spans="1:19" s="713" customFormat="1">
      <c r="A176" s="18">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994" t="s">
        <v>70</v>
      </c>
      <c r="B177" s="994"/>
      <c r="C177" s="994"/>
      <c r="D177" s="994"/>
      <c r="E177" s="994"/>
      <c r="F177" s="994"/>
      <c r="G177" s="994"/>
      <c r="H177" s="994"/>
      <c r="I177" s="994"/>
      <c r="J177" s="994"/>
      <c r="K177" s="994"/>
      <c r="L177" s="994"/>
      <c r="M177" s="994"/>
      <c r="N177" s="994"/>
      <c r="O177" s="994"/>
      <c r="P177" s="994"/>
      <c r="Q177" s="994"/>
      <c r="R177" s="994"/>
      <c r="S177" s="994"/>
    </row>
    <row r="178" spans="1:19" s="713" customFormat="1">
      <c r="A178" s="18">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994" t="s">
        <v>71</v>
      </c>
      <c r="B179" s="994"/>
      <c r="C179" s="994"/>
      <c r="D179" s="994"/>
      <c r="E179" s="994"/>
      <c r="F179" s="994"/>
      <c r="G179" s="994"/>
      <c r="H179" s="994"/>
      <c r="I179" s="994"/>
      <c r="J179" s="994"/>
      <c r="K179" s="994"/>
      <c r="L179" s="994"/>
      <c r="M179" s="994"/>
      <c r="N179" s="994"/>
      <c r="O179" s="994"/>
      <c r="P179" s="994"/>
      <c r="Q179" s="994"/>
      <c r="R179" s="994"/>
      <c r="S179" s="994"/>
    </row>
    <row r="180" spans="1:19" s="761" customFormat="1">
      <c r="A180" s="18">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994" t="s">
        <v>72</v>
      </c>
      <c r="B181" s="994"/>
      <c r="C181" s="994"/>
      <c r="D181" s="994"/>
      <c r="E181" s="994"/>
      <c r="F181" s="994"/>
      <c r="G181" s="994"/>
      <c r="H181" s="994"/>
      <c r="I181" s="994"/>
      <c r="J181" s="994"/>
      <c r="K181" s="994"/>
      <c r="L181" s="994"/>
      <c r="M181" s="994"/>
      <c r="N181" s="994"/>
      <c r="O181" s="994"/>
      <c r="P181" s="994"/>
      <c r="Q181" s="994"/>
      <c r="R181" s="994"/>
      <c r="S181" s="994"/>
    </row>
    <row r="182" spans="1:19" s="775" customFormat="1">
      <c r="A182" s="18">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995" t="s">
        <v>73</v>
      </c>
      <c r="B183" s="995"/>
      <c r="C183" s="995"/>
      <c r="D183" s="995"/>
      <c r="E183" s="995"/>
      <c r="F183" s="995"/>
      <c r="G183" s="995"/>
      <c r="H183" s="995"/>
      <c r="I183" s="995"/>
      <c r="J183" s="995"/>
      <c r="K183" s="995"/>
      <c r="L183" s="995"/>
      <c r="M183" s="995"/>
      <c r="N183" s="995"/>
      <c r="O183" s="995"/>
      <c r="P183" s="995"/>
      <c r="Q183" s="995"/>
      <c r="R183" s="995"/>
      <c r="S183" s="995"/>
    </row>
    <row r="184" spans="1:19" s="793" customFormat="1">
      <c r="A184" s="18">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994" t="s">
        <v>74</v>
      </c>
      <c r="B185" s="994"/>
      <c r="C185" s="994"/>
      <c r="D185" s="994"/>
      <c r="E185" s="994"/>
      <c r="F185" s="994"/>
      <c r="G185" s="994"/>
      <c r="H185" s="994"/>
      <c r="I185" s="994"/>
      <c r="J185" s="994"/>
      <c r="K185" s="994"/>
      <c r="L185" s="994"/>
      <c r="M185" s="994"/>
      <c r="N185" s="994"/>
      <c r="O185" s="994"/>
      <c r="P185" s="994"/>
      <c r="Q185" s="994"/>
      <c r="R185" s="994"/>
      <c r="S185" s="994"/>
    </row>
    <row r="186" spans="1:19" s="559" customFormat="1">
      <c r="A186" s="18">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994" t="s">
        <v>75</v>
      </c>
      <c r="B187" s="994"/>
      <c r="C187" s="994"/>
      <c r="D187" s="994"/>
      <c r="E187" s="994"/>
      <c r="F187" s="994"/>
      <c r="G187" s="994"/>
      <c r="H187" s="994"/>
      <c r="I187" s="994"/>
      <c r="J187" s="994"/>
      <c r="K187" s="994"/>
      <c r="L187" s="994"/>
      <c r="M187" s="994"/>
      <c r="N187" s="994"/>
      <c r="O187" s="994"/>
      <c r="P187" s="994"/>
      <c r="Q187" s="994"/>
      <c r="R187" s="994"/>
      <c r="S187" s="994"/>
    </row>
    <row r="188" spans="1:19" s="856" customFormat="1">
      <c r="A188" s="18">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row>
    <row r="189" spans="1:19">
      <c r="A189" s="994" t="s">
        <v>76</v>
      </c>
      <c r="B189" s="994"/>
      <c r="C189" s="994"/>
      <c r="D189" s="994"/>
      <c r="E189" s="994"/>
      <c r="F189" s="994"/>
      <c r="G189" s="994"/>
      <c r="H189" s="994"/>
      <c r="I189" s="994"/>
      <c r="J189" s="994"/>
      <c r="K189" s="994"/>
      <c r="L189" s="994"/>
      <c r="M189" s="994"/>
      <c r="N189" s="994"/>
      <c r="O189" s="994"/>
      <c r="P189" s="994"/>
      <c r="Q189" s="994"/>
      <c r="R189" s="994"/>
      <c r="S189" s="994"/>
    </row>
    <row r="190" spans="1:19" s="895" customFormat="1">
      <c r="A190" s="18">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18">
        <v>0</v>
      </c>
    </row>
    <row r="191" spans="1:19">
      <c r="A191" s="994" t="s">
        <v>77</v>
      </c>
      <c r="B191" s="994"/>
      <c r="C191" s="994"/>
      <c r="D191" s="994"/>
      <c r="E191" s="994"/>
      <c r="F191" s="994"/>
      <c r="G191" s="994"/>
      <c r="H191" s="994"/>
      <c r="I191" s="994"/>
      <c r="J191" s="994"/>
      <c r="K191" s="994"/>
      <c r="L191" s="994"/>
      <c r="M191" s="994"/>
      <c r="N191" s="994"/>
      <c r="O191" s="994"/>
      <c r="P191" s="994"/>
      <c r="Q191" s="994"/>
      <c r="R191" s="994"/>
      <c r="S191" s="994"/>
    </row>
    <row r="192" spans="1:19" s="895" customFormat="1">
      <c r="A192" s="18">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18">
        <v>0</v>
      </c>
    </row>
    <row r="193" spans="1:19">
      <c r="A193" s="994" t="s">
        <v>78</v>
      </c>
      <c r="B193" s="994"/>
      <c r="C193" s="994"/>
      <c r="D193" s="994"/>
      <c r="E193" s="994"/>
      <c r="F193" s="994"/>
      <c r="G193" s="994"/>
      <c r="H193" s="994"/>
      <c r="I193" s="994"/>
      <c r="J193" s="994"/>
      <c r="K193" s="994"/>
      <c r="L193" s="994"/>
      <c r="M193" s="994"/>
      <c r="N193" s="994"/>
      <c r="O193" s="994"/>
      <c r="P193" s="994"/>
      <c r="Q193" s="994"/>
      <c r="R193" s="994"/>
      <c r="S193" s="994"/>
    </row>
    <row r="194" spans="1:19" s="928" customFormat="1">
      <c r="A194" s="18">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row>
    <row r="195" spans="1:19">
      <c r="A195" s="994" t="s">
        <v>79</v>
      </c>
      <c r="B195" s="994"/>
      <c r="C195" s="994"/>
      <c r="D195" s="994"/>
      <c r="E195" s="994"/>
      <c r="F195" s="994"/>
      <c r="G195" s="994"/>
      <c r="H195" s="994"/>
      <c r="I195" s="994"/>
      <c r="J195" s="994"/>
      <c r="K195" s="994"/>
      <c r="L195" s="994"/>
      <c r="M195" s="994"/>
      <c r="N195" s="994"/>
      <c r="O195" s="994"/>
      <c r="P195" s="994"/>
      <c r="Q195" s="994"/>
      <c r="R195" s="994"/>
      <c r="S195" s="994"/>
    </row>
    <row r="196" spans="1:19" s="928" customFormat="1">
      <c r="A196" s="18">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18">
        <v>0</v>
      </c>
    </row>
    <row r="197" spans="1:19">
      <c r="A197" s="994" t="s">
        <v>80</v>
      </c>
      <c r="B197" s="994"/>
      <c r="C197" s="994"/>
      <c r="D197" s="994"/>
      <c r="E197" s="994"/>
      <c r="F197" s="994"/>
      <c r="G197" s="994"/>
      <c r="H197" s="994"/>
      <c r="I197" s="994"/>
      <c r="J197" s="994"/>
      <c r="K197" s="994"/>
      <c r="L197" s="994"/>
      <c r="M197" s="994"/>
      <c r="N197" s="994"/>
      <c r="O197" s="994"/>
      <c r="P197" s="994"/>
      <c r="Q197" s="994"/>
      <c r="R197" s="994"/>
      <c r="S197" s="994"/>
    </row>
    <row r="198" spans="1:19" s="953" customFormat="1">
      <c r="A198" s="18">
        <v>0</v>
      </c>
      <c r="B198" s="18">
        <v>0</v>
      </c>
      <c r="C198" s="18">
        <v>0</v>
      </c>
      <c r="D198" s="18">
        <v>0</v>
      </c>
      <c r="E198" s="18">
        <v>0</v>
      </c>
      <c r="F198" s="18">
        <v>0</v>
      </c>
      <c r="G198" s="18">
        <v>0</v>
      </c>
      <c r="H198" s="18">
        <v>0</v>
      </c>
      <c r="I198" s="18">
        <v>0</v>
      </c>
      <c r="J198" s="18">
        <v>0</v>
      </c>
      <c r="K198" s="18">
        <v>0</v>
      </c>
      <c r="L198" s="18">
        <v>0</v>
      </c>
      <c r="M198" s="18">
        <v>0</v>
      </c>
      <c r="N198" s="18">
        <v>0</v>
      </c>
      <c r="O198" s="18">
        <v>0</v>
      </c>
      <c r="P198" s="18">
        <v>0</v>
      </c>
      <c r="Q198" s="18">
        <v>0</v>
      </c>
      <c r="R198" s="18">
        <v>0</v>
      </c>
      <c r="S198" s="18">
        <v>0</v>
      </c>
    </row>
    <row r="199" spans="1:19">
      <c r="A199" s="996" t="s">
        <v>3668</v>
      </c>
      <c r="B199" s="999"/>
      <c r="C199" s="999"/>
      <c r="D199" s="999"/>
      <c r="E199" s="999"/>
      <c r="F199" s="999"/>
      <c r="G199" s="999"/>
      <c r="H199" s="999"/>
      <c r="I199" s="999"/>
      <c r="J199" s="999"/>
      <c r="K199" s="999"/>
      <c r="L199" s="999"/>
      <c r="M199" s="999"/>
      <c r="N199" s="999"/>
      <c r="O199" s="999"/>
      <c r="P199" s="999"/>
      <c r="Q199" s="999"/>
      <c r="R199" s="999"/>
      <c r="S199" s="1000"/>
    </row>
    <row r="200" spans="1:19" s="49" customFormat="1">
      <c r="A200" s="27">
        <f>SUM(A198,A196,A194,A192,A190,A188,A186,A184,A182,A180,A178,A176)</f>
        <v>0</v>
      </c>
      <c r="B200" s="340">
        <f t="shared" ref="B200:S200" si="4">SUM(B198,B196,B194,B192,B190,B188,B186,B184,B182,B180,B178,B176)</f>
        <v>0</v>
      </c>
      <c r="C200" s="340">
        <f t="shared" si="4"/>
        <v>0</v>
      </c>
      <c r="D200" s="340">
        <f t="shared" si="4"/>
        <v>0</v>
      </c>
      <c r="E200" s="340">
        <f t="shared" si="4"/>
        <v>0</v>
      </c>
      <c r="F200" s="340">
        <f t="shared" si="4"/>
        <v>0</v>
      </c>
      <c r="G200" s="340">
        <f t="shared" si="4"/>
        <v>0</v>
      </c>
      <c r="H200" s="340">
        <f t="shared" si="4"/>
        <v>0</v>
      </c>
      <c r="I200" s="340">
        <f t="shared" si="4"/>
        <v>0</v>
      </c>
      <c r="J200" s="340">
        <f t="shared" si="4"/>
        <v>0</v>
      </c>
      <c r="K200" s="340">
        <f t="shared" si="4"/>
        <v>0</v>
      </c>
      <c r="L200" s="340">
        <f t="shared" si="4"/>
        <v>0</v>
      </c>
      <c r="M200" s="340">
        <f t="shared" si="4"/>
        <v>0</v>
      </c>
      <c r="N200" s="340">
        <f t="shared" si="4"/>
        <v>0</v>
      </c>
      <c r="O200" s="340">
        <f t="shared" si="4"/>
        <v>0</v>
      </c>
      <c r="P200" s="340">
        <f t="shared" si="4"/>
        <v>0</v>
      </c>
      <c r="Q200" s="340">
        <f t="shared" si="4"/>
        <v>0</v>
      </c>
      <c r="R200" s="340">
        <f t="shared" si="4"/>
        <v>0</v>
      </c>
      <c r="S200" s="340">
        <f t="shared" si="4"/>
        <v>0</v>
      </c>
    </row>
    <row r="201" spans="1:19" s="35" customFormat="1"/>
    <row r="202" spans="1:19" s="46" customFormat="1" ht="20.25" customHeight="1">
      <c r="A202" s="1264" t="s">
        <v>3325</v>
      </c>
      <c r="B202" s="1265"/>
      <c r="C202" s="1265"/>
      <c r="D202" s="1265"/>
      <c r="E202" s="1265"/>
      <c r="F202" s="1265"/>
      <c r="G202" s="1265"/>
      <c r="H202" s="1265"/>
      <c r="I202" s="1265"/>
      <c r="J202" s="1265"/>
      <c r="K202" s="1265"/>
      <c r="L202" s="1265"/>
      <c r="M202" s="1265"/>
      <c r="N202" s="1265"/>
      <c r="O202" s="1265"/>
      <c r="P202" s="1265"/>
      <c r="Q202" s="1265"/>
      <c r="R202" s="1265"/>
      <c r="S202" s="1266"/>
    </row>
    <row r="203" spans="1:19" s="976" customFormat="1" ht="11.25" customHeight="1">
      <c r="A203" s="976" t="s">
        <v>3654</v>
      </c>
      <c r="B203" s="977"/>
      <c r="C203" s="977"/>
      <c r="D203" s="977"/>
      <c r="E203" s="977"/>
      <c r="F203" s="977"/>
      <c r="G203" s="977"/>
      <c r="H203" s="977"/>
      <c r="I203" s="977"/>
      <c r="J203" s="977"/>
      <c r="K203" s="977"/>
      <c r="L203" s="977"/>
      <c r="M203" s="977"/>
      <c r="N203" s="977"/>
      <c r="O203" s="977"/>
      <c r="P203" s="977"/>
      <c r="Q203" s="977"/>
      <c r="R203" s="977"/>
      <c r="S203" s="977"/>
    </row>
    <row r="204" spans="1:19" ht="11.25" customHeight="1">
      <c r="A204" s="976" t="s">
        <v>81</v>
      </c>
      <c r="B204" s="977"/>
      <c r="C204" s="977"/>
      <c r="D204" s="977"/>
      <c r="E204" s="977"/>
      <c r="F204" s="977"/>
      <c r="G204" s="977"/>
      <c r="H204" s="977"/>
      <c r="I204" s="977"/>
      <c r="J204" s="977"/>
      <c r="K204" s="977"/>
      <c r="L204" s="977"/>
      <c r="M204" s="977"/>
      <c r="N204" s="977"/>
      <c r="O204" s="977"/>
      <c r="P204" s="977"/>
      <c r="Q204" s="977"/>
      <c r="R204" s="977"/>
      <c r="S204" s="978"/>
    </row>
    <row r="205" spans="1:19" ht="11.25" customHeight="1">
      <c r="A205" s="976" t="s">
        <v>216</v>
      </c>
      <c r="B205" s="977"/>
      <c r="C205" s="977"/>
      <c r="D205" s="977"/>
      <c r="E205" s="977"/>
      <c r="F205" s="977"/>
      <c r="G205" s="977"/>
      <c r="H205" s="977"/>
      <c r="I205" s="977"/>
      <c r="J205" s="977"/>
      <c r="K205" s="977"/>
      <c r="L205" s="977"/>
      <c r="M205" s="977"/>
      <c r="N205" s="977"/>
      <c r="O205" s="977"/>
      <c r="P205" s="977"/>
      <c r="Q205" s="977"/>
      <c r="R205" s="977"/>
      <c r="S205" s="978"/>
    </row>
    <row r="206" spans="1:19">
      <c r="A206" s="976" t="s">
        <v>217</v>
      </c>
      <c r="B206" s="977"/>
      <c r="C206" s="977"/>
      <c r="D206" s="977"/>
      <c r="E206" s="977"/>
      <c r="F206" s="977"/>
      <c r="G206" s="977"/>
      <c r="H206" s="977"/>
      <c r="I206" s="977"/>
      <c r="J206" s="977"/>
      <c r="K206" s="977"/>
      <c r="L206" s="977"/>
      <c r="M206" s="977"/>
      <c r="N206" s="977"/>
      <c r="O206" s="977"/>
      <c r="P206" s="977"/>
      <c r="Q206" s="977"/>
      <c r="R206" s="977"/>
      <c r="S206" s="978"/>
    </row>
    <row r="207" spans="1:19">
      <c r="A207" s="976" t="s">
        <v>218</v>
      </c>
      <c r="B207" s="977"/>
      <c r="C207" s="977"/>
      <c r="D207" s="977"/>
      <c r="E207" s="977"/>
      <c r="F207" s="977"/>
      <c r="G207" s="977"/>
      <c r="H207" s="977"/>
      <c r="I207" s="977"/>
      <c r="J207" s="977"/>
      <c r="K207" s="977"/>
      <c r="L207" s="977"/>
      <c r="M207" s="977"/>
      <c r="N207" s="977"/>
      <c r="O207" s="977"/>
      <c r="P207" s="977"/>
      <c r="Q207" s="977"/>
      <c r="R207" s="977"/>
      <c r="S207" s="978"/>
    </row>
    <row r="208" spans="1:19">
      <c r="A208" s="976" t="s">
        <v>219</v>
      </c>
      <c r="B208" s="977"/>
      <c r="C208" s="977"/>
      <c r="D208" s="977"/>
      <c r="E208" s="977"/>
      <c r="F208" s="977"/>
      <c r="G208" s="977"/>
      <c r="H208" s="977"/>
      <c r="I208" s="977"/>
      <c r="J208" s="977"/>
      <c r="K208" s="977"/>
      <c r="L208" s="977"/>
      <c r="M208" s="977"/>
      <c r="N208" s="977"/>
      <c r="O208" s="977"/>
      <c r="P208" s="977"/>
      <c r="Q208" s="977"/>
      <c r="R208" s="977"/>
      <c r="S208" s="978"/>
    </row>
    <row r="209" spans="1:19">
      <c r="A209" s="976" t="s">
        <v>220</v>
      </c>
      <c r="B209" s="977"/>
      <c r="C209" s="977"/>
      <c r="D209" s="977"/>
      <c r="E209" s="977"/>
      <c r="F209" s="977"/>
      <c r="G209" s="977"/>
      <c r="H209" s="977"/>
      <c r="I209" s="977"/>
      <c r="J209" s="977"/>
      <c r="K209" s="977"/>
      <c r="L209" s="977"/>
      <c r="M209" s="977"/>
      <c r="N209" s="977"/>
      <c r="O209" s="977"/>
      <c r="P209" s="977"/>
      <c r="Q209" s="977"/>
      <c r="R209" s="977"/>
      <c r="S209" s="978"/>
    </row>
    <row r="210" spans="1:19">
      <c r="A210" s="976" t="s">
        <v>221</v>
      </c>
      <c r="B210" s="977"/>
      <c r="C210" s="977"/>
      <c r="D210" s="977"/>
      <c r="E210" s="977"/>
      <c r="F210" s="977"/>
      <c r="G210" s="977"/>
      <c r="H210" s="977"/>
      <c r="I210" s="977"/>
      <c r="J210" s="977"/>
      <c r="K210" s="977"/>
      <c r="L210" s="977"/>
      <c r="M210" s="977"/>
      <c r="N210" s="977"/>
      <c r="O210" s="977"/>
      <c r="P210" s="977"/>
      <c r="Q210" s="977"/>
      <c r="R210" s="977"/>
      <c r="S210" s="978"/>
    </row>
    <row r="211" spans="1:19" ht="11.25" customHeight="1">
      <c r="A211" s="982" t="s">
        <v>222</v>
      </c>
      <c r="B211" s="983"/>
      <c r="C211" s="983"/>
      <c r="D211" s="983"/>
      <c r="E211" s="983"/>
      <c r="F211" s="983"/>
      <c r="G211" s="983"/>
      <c r="H211" s="983"/>
      <c r="I211" s="983"/>
      <c r="J211" s="983"/>
      <c r="K211" s="983"/>
      <c r="L211" s="983"/>
      <c r="M211" s="983"/>
      <c r="N211" s="983"/>
      <c r="O211" s="983"/>
      <c r="P211" s="983"/>
      <c r="Q211" s="983"/>
      <c r="R211" s="983"/>
      <c r="S211" s="984"/>
    </row>
    <row r="212" spans="1:19" ht="45" customHeight="1">
      <c r="A212" s="1241" t="s">
        <v>41</v>
      </c>
      <c r="B212" s="1241"/>
      <c r="C212" s="1241"/>
      <c r="D212" s="1241" t="s">
        <v>42</v>
      </c>
      <c r="E212" s="1241"/>
      <c r="F212" s="1241" t="s">
        <v>43</v>
      </c>
      <c r="G212" s="1241"/>
      <c r="H212" s="1241"/>
      <c r="I212" s="1241" t="s">
        <v>44</v>
      </c>
      <c r="J212" s="1241"/>
      <c r="K212" s="986" t="s">
        <v>45</v>
      </c>
      <c r="L212" s="987"/>
      <c r="M212" s="987"/>
      <c r="N212" s="988"/>
      <c r="O212" s="1255" t="s">
        <v>46</v>
      </c>
      <c r="P212" s="1255"/>
      <c r="Q212" s="1256"/>
      <c r="R212" s="1241" t="s">
        <v>47</v>
      </c>
      <c r="S212" s="1241"/>
    </row>
    <row r="213" spans="1:19" ht="42" customHeight="1">
      <c r="A213" s="991" t="s">
        <v>48</v>
      </c>
      <c r="B213" s="991" t="s">
        <v>49</v>
      </c>
      <c r="C213" s="1002" t="s">
        <v>50</v>
      </c>
      <c r="D213" s="991" t="s">
        <v>51</v>
      </c>
      <c r="E213" s="991" t="s">
        <v>52</v>
      </c>
      <c r="F213" s="986" t="s">
        <v>53</v>
      </c>
      <c r="G213" s="992"/>
      <c r="H213" s="993"/>
      <c r="I213" s="991" t="s">
        <v>54</v>
      </c>
      <c r="J213" s="991" t="s">
        <v>55</v>
      </c>
      <c r="K213" s="986" t="s">
        <v>56</v>
      </c>
      <c r="L213" s="993"/>
      <c r="M213" s="986" t="s">
        <v>57</v>
      </c>
      <c r="N213" s="993"/>
      <c r="O213" s="991" t="s">
        <v>58</v>
      </c>
      <c r="P213" s="991" t="s">
        <v>59</v>
      </c>
      <c r="Q213" s="991" t="s">
        <v>60</v>
      </c>
      <c r="R213" s="991" t="s">
        <v>61</v>
      </c>
      <c r="S213" s="991" t="s">
        <v>62</v>
      </c>
    </row>
    <row r="214" spans="1:19" ht="45" customHeight="1">
      <c r="A214" s="985"/>
      <c r="B214" s="985"/>
      <c r="C214" s="1003"/>
      <c r="D214" s="985"/>
      <c r="E214" s="985"/>
      <c r="F214" s="33" t="s">
        <v>63</v>
      </c>
      <c r="G214" s="33" t="s">
        <v>64</v>
      </c>
      <c r="H214" s="33" t="s">
        <v>65</v>
      </c>
      <c r="I214" s="985"/>
      <c r="J214" s="985"/>
      <c r="K214" s="34" t="s">
        <v>66</v>
      </c>
      <c r="L214" s="34" t="s">
        <v>67</v>
      </c>
      <c r="M214" s="34" t="s">
        <v>68</v>
      </c>
      <c r="N214" s="34" t="s">
        <v>67</v>
      </c>
      <c r="O214" s="985"/>
      <c r="P214" s="985"/>
      <c r="Q214" s="985"/>
      <c r="R214" s="985"/>
      <c r="S214" s="985"/>
    </row>
    <row r="215" spans="1:19">
      <c r="A215" s="994" t="s">
        <v>69</v>
      </c>
      <c r="B215" s="994"/>
      <c r="C215" s="994"/>
      <c r="D215" s="994"/>
      <c r="E215" s="994"/>
      <c r="F215" s="994"/>
      <c r="G215" s="994"/>
      <c r="H215" s="994"/>
      <c r="I215" s="994"/>
      <c r="J215" s="994"/>
      <c r="K215" s="994"/>
      <c r="L215" s="994"/>
      <c r="M215" s="994"/>
      <c r="N215" s="994"/>
      <c r="O215" s="994"/>
      <c r="P215" s="994"/>
      <c r="Q215" s="994"/>
      <c r="R215" s="994"/>
      <c r="S215" s="994"/>
    </row>
    <row r="216" spans="1:19" s="490" customFormat="1">
      <c r="A216" s="18">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18">
        <v>0</v>
      </c>
    </row>
    <row r="217" spans="1:19">
      <c r="A217" s="994" t="s">
        <v>70</v>
      </c>
      <c r="B217" s="994"/>
      <c r="C217" s="994"/>
      <c r="D217" s="994"/>
      <c r="E217" s="994"/>
      <c r="F217" s="994"/>
      <c r="G217" s="994"/>
      <c r="H217" s="994"/>
      <c r="I217" s="994"/>
      <c r="J217" s="994"/>
      <c r="K217" s="994"/>
      <c r="L217" s="994"/>
      <c r="M217" s="994"/>
      <c r="N217" s="994"/>
      <c r="O217" s="994"/>
      <c r="P217" s="994"/>
      <c r="Q217" s="994"/>
      <c r="R217" s="994"/>
      <c r="S217" s="994"/>
    </row>
    <row r="218" spans="1:19" s="713" customFormat="1">
      <c r="A218" s="18">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18">
        <v>0</v>
      </c>
    </row>
    <row r="219" spans="1:19">
      <c r="A219" s="994" t="s">
        <v>71</v>
      </c>
      <c r="B219" s="994"/>
      <c r="C219" s="994"/>
      <c r="D219" s="994"/>
      <c r="E219" s="994"/>
      <c r="F219" s="994"/>
      <c r="G219" s="994"/>
      <c r="H219" s="994"/>
      <c r="I219" s="994"/>
      <c r="J219" s="994"/>
      <c r="K219" s="994"/>
      <c r="L219" s="994"/>
      <c r="M219" s="994"/>
      <c r="N219" s="994"/>
      <c r="O219" s="994"/>
      <c r="P219" s="994"/>
      <c r="Q219" s="994"/>
      <c r="R219" s="994"/>
      <c r="S219" s="994"/>
    </row>
    <row r="220" spans="1:19" s="761" customFormat="1">
      <c r="A220" s="18">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18">
        <v>0</v>
      </c>
    </row>
    <row r="221" spans="1:19">
      <c r="A221" s="994" t="s">
        <v>72</v>
      </c>
      <c r="B221" s="994"/>
      <c r="C221" s="994"/>
      <c r="D221" s="994"/>
      <c r="E221" s="994"/>
      <c r="F221" s="994"/>
      <c r="G221" s="994"/>
      <c r="H221" s="994"/>
      <c r="I221" s="994"/>
      <c r="J221" s="994"/>
      <c r="K221" s="994"/>
      <c r="L221" s="994"/>
      <c r="M221" s="994"/>
      <c r="N221" s="994"/>
      <c r="O221" s="994"/>
      <c r="P221" s="994"/>
      <c r="Q221" s="994"/>
      <c r="R221" s="994"/>
      <c r="S221" s="994"/>
    </row>
    <row r="222" spans="1:19" s="775" customFormat="1">
      <c r="A222" s="18">
        <v>0</v>
      </c>
      <c r="B222" s="18">
        <v>0</v>
      </c>
      <c r="C222" s="18">
        <v>0</v>
      </c>
      <c r="D222" s="18">
        <v>0</v>
      </c>
      <c r="E222" s="18">
        <v>0</v>
      </c>
      <c r="F222" s="18">
        <v>0</v>
      </c>
      <c r="G222" s="18">
        <v>0</v>
      </c>
      <c r="H222" s="18">
        <v>0</v>
      </c>
      <c r="I222" s="18">
        <v>0</v>
      </c>
      <c r="J222" s="18">
        <v>0</v>
      </c>
      <c r="K222" s="18">
        <v>0</v>
      </c>
      <c r="L222" s="18">
        <v>0</v>
      </c>
      <c r="M222" s="18">
        <v>0</v>
      </c>
      <c r="N222" s="18">
        <v>0</v>
      </c>
      <c r="O222" s="18">
        <v>0</v>
      </c>
      <c r="P222" s="18">
        <v>0</v>
      </c>
      <c r="Q222" s="18">
        <v>0</v>
      </c>
      <c r="R222" s="18">
        <v>0</v>
      </c>
      <c r="S222" s="18">
        <v>0</v>
      </c>
    </row>
    <row r="223" spans="1:19">
      <c r="A223" s="995" t="s">
        <v>73</v>
      </c>
      <c r="B223" s="995"/>
      <c r="C223" s="995"/>
      <c r="D223" s="995"/>
      <c r="E223" s="995"/>
      <c r="F223" s="995"/>
      <c r="G223" s="995"/>
      <c r="H223" s="995"/>
      <c r="I223" s="995"/>
      <c r="J223" s="995"/>
      <c r="K223" s="995"/>
      <c r="L223" s="995"/>
      <c r="M223" s="995"/>
      <c r="N223" s="995"/>
      <c r="O223" s="995"/>
      <c r="P223" s="995"/>
      <c r="Q223" s="995"/>
      <c r="R223" s="995"/>
      <c r="S223" s="995"/>
    </row>
    <row r="224" spans="1:19" s="793" customFormat="1">
      <c r="A224" s="18">
        <v>0</v>
      </c>
      <c r="B224" s="18">
        <v>0</v>
      </c>
      <c r="C224" s="18">
        <v>0</v>
      </c>
      <c r="D224" s="18">
        <v>0</v>
      </c>
      <c r="E224" s="18">
        <v>0</v>
      </c>
      <c r="F224" s="18">
        <v>0</v>
      </c>
      <c r="G224" s="18">
        <v>0</v>
      </c>
      <c r="H224" s="18">
        <v>0</v>
      </c>
      <c r="I224" s="18">
        <v>0</v>
      </c>
      <c r="J224" s="18">
        <v>0</v>
      </c>
      <c r="K224" s="18">
        <v>0</v>
      </c>
      <c r="L224" s="18">
        <v>0</v>
      </c>
      <c r="M224" s="18">
        <v>0</v>
      </c>
      <c r="N224" s="18">
        <v>0</v>
      </c>
      <c r="O224" s="18">
        <v>0</v>
      </c>
      <c r="P224" s="18">
        <v>0</v>
      </c>
      <c r="Q224" s="18">
        <v>0</v>
      </c>
      <c r="R224" s="18">
        <v>0</v>
      </c>
      <c r="S224" s="18">
        <v>0</v>
      </c>
    </row>
    <row r="225" spans="1:19">
      <c r="A225" s="994" t="s">
        <v>74</v>
      </c>
      <c r="B225" s="994"/>
      <c r="C225" s="994"/>
      <c r="D225" s="994"/>
      <c r="E225" s="994"/>
      <c r="F225" s="994"/>
      <c r="G225" s="994"/>
      <c r="H225" s="994"/>
      <c r="I225" s="994"/>
      <c r="J225" s="994"/>
      <c r="K225" s="994"/>
      <c r="L225" s="994"/>
      <c r="M225" s="994"/>
      <c r="N225" s="994"/>
      <c r="O225" s="994"/>
      <c r="P225" s="994"/>
      <c r="Q225" s="994"/>
      <c r="R225" s="994"/>
      <c r="S225" s="994"/>
    </row>
    <row r="226" spans="1:19" s="559" customFormat="1">
      <c r="A226" s="18">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18">
        <v>0</v>
      </c>
    </row>
    <row r="227" spans="1:19">
      <c r="A227" s="994" t="s">
        <v>75</v>
      </c>
      <c r="B227" s="994"/>
      <c r="C227" s="994"/>
      <c r="D227" s="994"/>
      <c r="E227" s="994"/>
      <c r="F227" s="994"/>
      <c r="G227" s="994"/>
      <c r="H227" s="994"/>
      <c r="I227" s="994"/>
      <c r="J227" s="994"/>
      <c r="K227" s="994"/>
      <c r="L227" s="994"/>
      <c r="M227" s="994"/>
      <c r="N227" s="994"/>
      <c r="O227" s="994"/>
      <c r="P227" s="994"/>
      <c r="Q227" s="994"/>
      <c r="R227" s="994"/>
      <c r="S227" s="994"/>
    </row>
    <row r="228" spans="1:19" s="856" customFormat="1">
      <c r="A228" s="18">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18">
        <v>0</v>
      </c>
    </row>
    <row r="229" spans="1:19">
      <c r="A229" s="994" t="s">
        <v>76</v>
      </c>
      <c r="B229" s="994"/>
      <c r="C229" s="994"/>
      <c r="D229" s="994"/>
      <c r="E229" s="994"/>
      <c r="F229" s="994"/>
      <c r="G229" s="994"/>
      <c r="H229" s="994"/>
      <c r="I229" s="994"/>
      <c r="J229" s="994"/>
      <c r="K229" s="994"/>
      <c r="L229" s="994"/>
      <c r="M229" s="994"/>
      <c r="N229" s="994"/>
      <c r="O229" s="994"/>
      <c r="P229" s="994"/>
      <c r="Q229" s="994"/>
      <c r="R229" s="994"/>
      <c r="S229" s="994"/>
    </row>
    <row r="230" spans="1:19" s="895" customFormat="1">
      <c r="A230" s="18">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18">
        <v>0</v>
      </c>
    </row>
    <row r="231" spans="1:19">
      <c r="A231" s="994" t="s">
        <v>77</v>
      </c>
      <c r="B231" s="994"/>
      <c r="C231" s="994"/>
      <c r="D231" s="994"/>
      <c r="E231" s="994"/>
      <c r="F231" s="994"/>
      <c r="G231" s="994"/>
      <c r="H231" s="994"/>
      <c r="I231" s="994"/>
      <c r="J231" s="994"/>
      <c r="K231" s="994"/>
      <c r="L231" s="994"/>
      <c r="M231" s="994"/>
      <c r="N231" s="994"/>
      <c r="O231" s="994"/>
      <c r="P231" s="994"/>
      <c r="Q231" s="994"/>
      <c r="R231" s="994"/>
      <c r="S231" s="994"/>
    </row>
    <row r="232" spans="1:19" s="895" customFormat="1">
      <c r="A232" s="18">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18">
        <v>0</v>
      </c>
    </row>
    <row r="233" spans="1:19">
      <c r="A233" s="994" t="s">
        <v>78</v>
      </c>
      <c r="B233" s="994"/>
      <c r="C233" s="994"/>
      <c r="D233" s="994"/>
      <c r="E233" s="994"/>
      <c r="F233" s="994"/>
      <c r="G233" s="994"/>
      <c r="H233" s="994"/>
      <c r="I233" s="994"/>
      <c r="J233" s="994"/>
      <c r="K233" s="994"/>
      <c r="L233" s="994"/>
      <c r="M233" s="994"/>
      <c r="N233" s="994"/>
      <c r="O233" s="994"/>
      <c r="P233" s="994"/>
      <c r="Q233" s="994"/>
      <c r="R233" s="994"/>
      <c r="S233" s="994"/>
    </row>
    <row r="234" spans="1:19" s="928" customFormat="1">
      <c r="A234" s="18">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18">
        <v>0</v>
      </c>
    </row>
    <row r="235" spans="1:19">
      <c r="A235" s="994" t="s">
        <v>79</v>
      </c>
      <c r="B235" s="994"/>
      <c r="C235" s="994"/>
      <c r="D235" s="994"/>
      <c r="E235" s="994"/>
      <c r="F235" s="994"/>
      <c r="G235" s="994"/>
      <c r="H235" s="994"/>
      <c r="I235" s="994"/>
      <c r="J235" s="994"/>
      <c r="K235" s="994"/>
      <c r="L235" s="994"/>
      <c r="M235" s="994"/>
      <c r="N235" s="994"/>
      <c r="O235" s="994"/>
      <c r="P235" s="994"/>
      <c r="Q235" s="994"/>
      <c r="R235" s="994"/>
      <c r="S235" s="994"/>
    </row>
    <row r="236" spans="1:19" s="928" customFormat="1">
      <c r="A236" s="18">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18">
        <v>0</v>
      </c>
    </row>
    <row r="237" spans="1:19">
      <c r="A237" s="994" t="s">
        <v>80</v>
      </c>
      <c r="B237" s="994"/>
      <c r="C237" s="994"/>
      <c r="D237" s="994"/>
      <c r="E237" s="994"/>
      <c r="F237" s="994"/>
      <c r="G237" s="994"/>
      <c r="H237" s="994"/>
      <c r="I237" s="994"/>
      <c r="J237" s="994"/>
      <c r="K237" s="994"/>
      <c r="L237" s="994"/>
      <c r="M237" s="994"/>
      <c r="N237" s="994"/>
      <c r="O237" s="994"/>
      <c r="P237" s="994"/>
      <c r="Q237" s="994"/>
      <c r="R237" s="994"/>
      <c r="S237" s="994"/>
    </row>
    <row r="238" spans="1:19" s="953" customFormat="1">
      <c r="A238" s="18">
        <v>0</v>
      </c>
      <c r="B238" s="18">
        <v>0</v>
      </c>
      <c r="C238" s="18">
        <v>0</v>
      </c>
      <c r="D238" s="18">
        <v>0</v>
      </c>
      <c r="E238" s="18">
        <v>0</v>
      </c>
      <c r="F238" s="18">
        <v>0</v>
      </c>
      <c r="G238" s="18">
        <v>0</v>
      </c>
      <c r="H238" s="18">
        <v>0</v>
      </c>
      <c r="I238" s="18">
        <v>0</v>
      </c>
      <c r="J238" s="18">
        <v>0</v>
      </c>
      <c r="K238" s="18">
        <v>0</v>
      </c>
      <c r="L238" s="18">
        <v>0</v>
      </c>
      <c r="M238" s="18">
        <v>0</v>
      </c>
      <c r="N238" s="18">
        <v>0</v>
      </c>
      <c r="O238" s="18">
        <v>0</v>
      </c>
      <c r="P238" s="18">
        <v>0</v>
      </c>
      <c r="Q238" s="18">
        <v>0</v>
      </c>
      <c r="R238" s="18">
        <v>0</v>
      </c>
      <c r="S238" s="18">
        <v>0</v>
      </c>
    </row>
    <row r="239" spans="1:19">
      <c r="A239" s="996" t="s">
        <v>3668</v>
      </c>
      <c r="B239" s="999"/>
      <c r="C239" s="999"/>
      <c r="D239" s="999"/>
      <c r="E239" s="999"/>
      <c r="F239" s="999"/>
      <c r="G239" s="999"/>
      <c r="H239" s="999"/>
      <c r="I239" s="999"/>
      <c r="J239" s="999"/>
      <c r="K239" s="999"/>
      <c r="L239" s="999"/>
      <c r="M239" s="999"/>
      <c r="N239" s="999"/>
      <c r="O239" s="999"/>
      <c r="P239" s="999"/>
      <c r="Q239" s="999"/>
      <c r="R239" s="999"/>
      <c r="S239" s="1000"/>
    </row>
    <row r="240" spans="1:19" s="49" customFormat="1">
      <c r="A240" s="27">
        <f>SUM(A238,A236,A234,A232,A230,A228,A226,A224,A222,A220,A218,A216)</f>
        <v>0</v>
      </c>
      <c r="B240" s="340">
        <f t="shared" ref="B240:S240" si="5">SUM(B238,B236,B234,B232,B230,B228,B226,B224,B222,B220,B218,B216)</f>
        <v>0</v>
      </c>
      <c r="C240" s="340">
        <f t="shared" si="5"/>
        <v>0</v>
      </c>
      <c r="D240" s="340">
        <f t="shared" si="5"/>
        <v>0</v>
      </c>
      <c r="E240" s="340">
        <f t="shared" si="5"/>
        <v>0</v>
      </c>
      <c r="F240" s="340">
        <f t="shared" si="5"/>
        <v>0</v>
      </c>
      <c r="G240" s="340">
        <f t="shared" si="5"/>
        <v>0</v>
      </c>
      <c r="H240" s="340">
        <f t="shared" si="5"/>
        <v>0</v>
      </c>
      <c r="I240" s="340">
        <f t="shared" si="5"/>
        <v>0</v>
      </c>
      <c r="J240" s="340">
        <f t="shared" si="5"/>
        <v>0</v>
      </c>
      <c r="K240" s="340">
        <f t="shared" si="5"/>
        <v>0</v>
      </c>
      <c r="L240" s="340">
        <f t="shared" si="5"/>
        <v>0</v>
      </c>
      <c r="M240" s="340">
        <f t="shared" si="5"/>
        <v>0</v>
      </c>
      <c r="N240" s="340">
        <f t="shared" si="5"/>
        <v>0</v>
      </c>
      <c r="O240" s="340">
        <f t="shared" si="5"/>
        <v>0</v>
      </c>
      <c r="P240" s="340">
        <f t="shared" si="5"/>
        <v>0</v>
      </c>
      <c r="Q240" s="340">
        <f t="shared" si="5"/>
        <v>0</v>
      </c>
      <c r="R240" s="340">
        <f t="shared" si="5"/>
        <v>0</v>
      </c>
      <c r="S240" s="340">
        <f t="shared" si="5"/>
        <v>0</v>
      </c>
    </row>
    <row r="241" spans="1:19" s="35" customFormat="1"/>
    <row r="242" spans="1:19" s="46" customFormat="1" ht="19.5" customHeight="1">
      <c r="A242" s="1264" t="s">
        <v>3326</v>
      </c>
      <c r="B242" s="1265"/>
      <c r="C242" s="1265"/>
      <c r="D242" s="1265"/>
      <c r="E242" s="1265"/>
      <c r="F242" s="1265"/>
      <c r="G242" s="1265"/>
      <c r="H242" s="1265"/>
      <c r="I242" s="1265"/>
      <c r="J242" s="1265"/>
      <c r="K242" s="1265"/>
      <c r="L242" s="1265"/>
      <c r="M242" s="1265"/>
      <c r="N242" s="1265"/>
      <c r="O242" s="1265"/>
      <c r="P242" s="1265"/>
      <c r="Q242" s="1265"/>
      <c r="R242" s="1265"/>
      <c r="S242" s="1266"/>
    </row>
    <row r="243" spans="1:19" s="976" customFormat="1" ht="11.25" customHeight="1">
      <c r="A243" s="976" t="s">
        <v>3654</v>
      </c>
      <c r="B243" s="977"/>
      <c r="C243" s="977"/>
      <c r="D243" s="977"/>
      <c r="E243" s="977"/>
      <c r="F243" s="977"/>
      <c r="G243" s="977"/>
      <c r="H243" s="977"/>
      <c r="I243" s="977"/>
      <c r="J243" s="977"/>
      <c r="K243" s="977"/>
      <c r="L243" s="977"/>
      <c r="M243" s="977"/>
      <c r="N243" s="977"/>
      <c r="O243" s="977"/>
      <c r="P243" s="977"/>
      <c r="Q243" s="977"/>
      <c r="R243" s="977"/>
      <c r="S243" s="977"/>
    </row>
    <row r="244" spans="1:19" ht="11.25" customHeight="1">
      <c r="A244" s="976" t="s">
        <v>81</v>
      </c>
      <c r="B244" s="977"/>
      <c r="C244" s="977"/>
      <c r="D244" s="977"/>
      <c r="E244" s="977"/>
      <c r="F244" s="977"/>
      <c r="G244" s="977"/>
      <c r="H244" s="977"/>
      <c r="I244" s="977"/>
      <c r="J244" s="977"/>
      <c r="K244" s="977"/>
      <c r="L244" s="977"/>
      <c r="M244" s="977"/>
      <c r="N244" s="977"/>
      <c r="O244" s="977"/>
      <c r="P244" s="977"/>
      <c r="Q244" s="977"/>
      <c r="R244" s="977"/>
      <c r="S244" s="978"/>
    </row>
    <row r="245" spans="1:19" ht="11.25" customHeight="1">
      <c r="A245" s="976" t="s">
        <v>223</v>
      </c>
      <c r="B245" s="977"/>
      <c r="C245" s="977"/>
      <c r="D245" s="977"/>
      <c r="E245" s="977"/>
      <c r="F245" s="977"/>
      <c r="G245" s="977"/>
      <c r="H245" s="977"/>
      <c r="I245" s="977"/>
      <c r="J245" s="977"/>
      <c r="K245" s="977"/>
      <c r="L245" s="977"/>
      <c r="M245" s="977"/>
      <c r="N245" s="977"/>
      <c r="O245" s="977"/>
      <c r="P245" s="977"/>
      <c r="Q245" s="977"/>
      <c r="R245" s="977"/>
      <c r="S245" s="978"/>
    </row>
    <row r="246" spans="1:19">
      <c r="A246" s="976" t="s">
        <v>224</v>
      </c>
      <c r="B246" s="977"/>
      <c r="C246" s="977"/>
      <c r="D246" s="977"/>
      <c r="E246" s="977"/>
      <c r="F246" s="977"/>
      <c r="G246" s="977"/>
      <c r="H246" s="977"/>
      <c r="I246" s="977"/>
      <c r="J246" s="977"/>
      <c r="K246" s="977"/>
      <c r="L246" s="977"/>
      <c r="M246" s="977"/>
      <c r="N246" s="977"/>
      <c r="O246" s="977"/>
      <c r="P246" s="977"/>
      <c r="Q246" s="977"/>
      <c r="R246" s="977"/>
      <c r="S246" s="978"/>
    </row>
    <row r="247" spans="1:19">
      <c r="A247" s="976" t="s">
        <v>225</v>
      </c>
      <c r="B247" s="977"/>
      <c r="C247" s="977"/>
      <c r="D247" s="977"/>
      <c r="E247" s="977"/>
      <c r="F247" s="977"/>
      <c r="G247" s="977"/>
      <c r="H247" s="977"/>
      <c r="I247" s="977"/>
      <c r="J247" s="977"/>
      <c r="K247" s="977"/>
      <c r="L247" s="977"/>
      <c r="M247" s="977"/>
      <c r="N247" s="977"/>
      <c r="O247" s="977"/>
      <c r="P247" s="977"/>
      <c r="Q247" s="977"/>
      <c r="R247" s="977"/>
      <c r="S247" s="978"/>
    </row>
    <row r="248" spans="1:19">
      <c r="A248" s="976" t="s">
        <v>226</v>
      </c>
      <c r="B248" s="977"/>
      <c r="C248" s="977"/>
      <c r="D248" s="977"/>
      <c r="E248" s="977"/>
      <c r="F248" s="977"/>
      <c r="G248" s="977"/>
      <c r="H248" s="977"/>
      <c r="I248" s="977"/>
      <c r="J248" s="977"/>
      <c r="K248" s="977"/>
      <c r="L248" s="977"/>
      <c r="M248" s="977"/>
      <c r="N248" s="977"/>
      <c r="O248" s="977"/>
      <c r="P248" s="977"/>
      <c r="Q248" s="977"/>
      <c r="R248" s="977"/>
      <c r="S248" s="978"/>
    </row>
    <row r="249" spans="1:19">
      <c r="A249" s="976" t="s">
        <v>227</v>
      </c>
      <c r="B249" s="977"/>
      <c r="C249" s="977"/>
      <c r="D249" s="977"/>
      <c r="E249" s="977"/>
      <c r="F249" s="977"/>
      <c r="G249" s="977"/>
      <c r="H249" s="977"/>
      <c r="I249" s="977"/>
      <c r="J249" s="977"/>
      <c r="K249" s="977"/>
      <c r="L249" s="977"/>
      <c r="M249" s="977"/>
      <c r="N249" s="977"/>
      <c r="O249" s="977"/>
      <c r="P249" s="977"/>
      <c r="Q249" s="977"/>
      <c r="R249" s="977"/>
      <c r="S249" s="978"/>
    </row>
    <row r="250" spans="1:19">
      <c r="A250" s="976" t="s">
        <v>228</v>
      </c>
      <c r="B250" s="977"/>
      <c r="C250" s="977"/>
      <c r="D250" s="977"/>
      <c r="E250" s="977"/>
      <c r="F250" s="977"/>
      <c r="G250" s="977"/>
      <c r="H250" s="977"/>
      <c r="I250" s="977"/>
      <c r="J250" s="977"/>
      <c r="K250" s="977"/>
      <c r="L250" s="977"/>
      <c r="M250" s="977"/>
      <c r="N250" s="977"/>
      <c r="O250" s="977"/>
      <c r="P250" s="977"/>
      <c r="Q250" s="977"/>
      <c r="R250" s="977"/>
      <c r="S250" s="978"/>
    </row>
    <row r="251" spans="1:19" ht="11.25" customHeight="1">
      <c r="A251" s="982" t="s">
        <v>229</v>
      </c>
      <c r="B251" s="983"/>
      <c r="C251" s="983"/>
      <c r="D251" s="983"/>
      <c r="E251" s="983"/>
      <c r="F251" s="983"/>
      <c r="G251" s="983"/>
      <c r="H251" s="983"/>
      <c r="I251" s="983"/>
      <c r="J251" s="983"/>
      <c r="K251" s="983"/>
      <c r="L251" s="983"/>
      <c r="M251" s="983"/>
      <c r="N251" s="983"/>
      <c r="O251" s="983"/>
      <c r="P251" s="983"/>
      <c r="Q251" s="983"/>
      <c r="R251" s="983"/>
      <c r="S251" s="984"/>
    </row>
    <row r="252" spans="1:19" ht="45" customHeight="1">
      <c r="A252" s="1241" t="s">
        <v>41</v>
      </c>
      <c r="B252" s="1241"/>
      <c r="C252" s="1241"/>
      <c r="D252" s="1241" t="s">
        <v>42</v>
      </c>
      <c r="E252" s="1241"/>
      <c r="F252" s="1241" t="s">
        <v>43</v>
      </c>
      <c r="G252" s="1241"/>
      <c r="H252" s="1241"/>
      <c r="I252" s="1241" t="s">
        <v>44</v>
      </c>
      <c r="J252" s="1241"/>
      <c r="K252" s="986" t="s">
        <v>45</v>
      </c>
      <c r="L252" s="987"/>
      <c r="M252" s="987"/>
      <c r="N252" s="988"/>
      <c r="O252" s="1255" t="s">
        <v>46</v>
      </c>
      <c r="P252" s="1255"/>
      <c r="Q252" s="1256"/>
      <c r="R252" s="1241" t="s">
        <v>47</v>
      </c>
      <c r="S252" s="1241"/>
    </row>
    <row r="253" spans="1:19" ht="42" customHeight="1">
      <c r="A253" s="991" t="s">
        <v>48</v>
      </c>
      <c r="B253" s="991" t="s">
        <v>49</v>
      </c>
      <c r="C253" s="1002" t="s">
        <v>50</v>
      </c>
      <c r="D253" s="991" t="s">
        <v>51</v>
      </c>
      <c r="E253" s="991" t="s">
        <v>52</v>
      </c>
      <c r="F253" s="986" t="s">
        <v>53</v>
      </c>
      <c r="G253" s="992"/>
      <c r="H253" s="993"/>
      <c r="I253" s="991" t="s">
        <v>54</v>
      </c>
      <c r="J253" s="991" t="s">
        <v>55</v>
      </c>
      <c r="K253" s="986" t="s">
        <v>56</v>
      </c>
      <c r="L253" s="993"/>
      <c r="M253" s="986" t="s">
        <v>57</v>
      </c>
      <c r="N253" s="993"/>
      <c r="O253" s="991" t="s">
        <v>58</v>
      </c>
      <c r="P253" s="991" t="s">
        <v>59</v>
      </c>
      <c r="Q253" s="991" t="s">
        <v>60</v>
      </c>
      <c r="R253" s="991" t="s">
        <v>61</v>
      </c>
      <c r="S253" s="991" t="s">
        <v>62</v>
      </c>
    </row>
    <row r="254" spans="1:19" ht="45" customHeight="1">
      <c r="A254" s="985"/>
      <c r="B254" s="985"/>
      <c r="C254" s="1003"/>
      <c r="D254" s="985"/>
      <c r="E254" s="985"/>
      <c r="F254" s="33" t="s">
        <v>63</v>
      </c>
      <c r="G254" s="33" t="s">
        <v>64</v>
      </c>
      <c r="H254" s="33" t="s">
        <v>65</v>
      </c>
      <c r="I254" s="985"/>
      <c r="J254" s="985"/>
      <c r="K254" s="34" t="s">
        <v>66</v>
      </c>
      <c r="L254" s="34" t="s">
        <v>67</v>
      </c>
      <c r="M254" s="34" t="s">
        <v>68</v>
      </c>
      <c r="N254" s="34" t="s">
        <v>67</v>
      </c>
      <c r="O254" s="985"/>
      <c r="P254" s="985"/>
      <c r="Q254" s="985"/>
      <c r="R254" s="985"/>
      <c r="S254" s="985"/>
    </row>
    <row r="255" spans="1:19">
      <c r="A255" s="994" t="s">
        <v>69</v>
      </c>
      <c r="B255" s="994"/>
      <c r="C255" s="994"/>
      <c r="D255" s="994"/>
      <c r="E255" s="994"/>
      <c r="F255" s="994"/>
      <c r="G255" s="994"/>
      <c r="H255" s="994"/>
      <c r="I255" s="994"/>
      <c r="J255" s="994"/>
      <c r="K255" s="994"/>
      <c r="L255" s="994"/>
      <c r="M255" s="994"/>
      <c r="N255" s="994"/>
      <c r="O255" s="994"/>
      <c r="P255" s="994"/>
      <c r="Q255" s="994"/>
      <c r="R255" s="994"/>
      <c r="S255" s="994"/>
    </row>
    <row r="256" spans="1:19" s="490" customFormat="1">
      <c r="A256" s="18">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row>
    <row r="257" spans="1:19">
      <c r="A257" s="994" t="s">
        <v>70</v>
      </c>
      <c r="B257" s="994"/>
      <c r="C257" s="994"/>
      <c r="D257" s="994"/>
      <c r="E257" s="994"/>
      <c r="F257" s="994"/>
      <c r="G257" s="994"/>
      <c r="H257" s="994"/>
      <c r="I257" s="994"/>
      <c r="J257" s="994"/>
      <c r="K257" s="994"/>
      <c r="L257" s="994"/>
      <c r="M257" s="994"/>
      <c r="N257" s="994"/>
      <c r="O257" s="994"/>
      <c r="P257" s="994"/>
      <c r="Q257" s="994"/>
      <c r="R257" s="994"/>
      <c r="S257" s="994"/>
    </row>
    <row r="258" spans="1:19" s="713" customFormat="1">
      <c r="A258" s="18">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18">
        <v>0</v>
      </c>
    </row>
    <row r="259" spans="1:19">
      <c r="A259" s="994" t="s">
        <v>71</v>
      </c>
      <c r="B259" s="994"/>
      <c r="C259" s="994"/>
      <c r="D259" s="994"/>
      <c r="E259" s="994"/>
      <c r="F259" s="994"/>
      <c r="G259" s="994"/>
      <c r="H259" s="994"/>
      <c r="I259" s="994"/>
      <c r="J259" s="994"/>
      <c r="K259" s="994"/>
      <c r="L259" s="994"/>
      <c r="M259" s="994"/>
      <c r="N259" s="994"/>
      <c r="O259" s="994"/>
      <c r="P259" s="994"/>
      <c r="Q259" s="994"/>
      <c r="R259" s="994"/>
      <c r="S259" s="994"/>
    </row>
    <row r="260" spans="1:19" s="761" customFormat="1">
      <c r="A260" s="18">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18">
        <v>0</v>
      </c>
    </row>
    <row r="261" spans="1:19">
      <c r="A261" s="994" t="s">
        <v>72</v>
      </c>
      <c r="B261" s="994"/>
      <c r="C261" s="994"/>
      <c r="D261" s="994"/>
      <c r="E261" s="994"/>
      <c r="F261" s="994"/>
      <c r="G261" s="994"/>
      <c r="H261" s="994"/>
      <c r="I261" s="994"/>
      <c r="J261" s="994"/>
      <c r="K261" s="994"/>
      <c r="L261" s="994"/>
      <c r="M261" s="994"/>
      <c r="N261" s="994"/>
      <c r="O261" s="994"/>
      <c r="P261" s="994"/>
      <c r="Q261" s="994"/>
      <c r="R261" s="994"/>
      <c r="S261" s="994"/>
    </row>
    <row r="262" spans="1:19" s="775" customFormat="1">
      <c r="A262" s="18">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18">
        <v>0</v>
      </c>
    </row>
    <row r="263" spans="1:19">
      <c r="A263" s="995" t="s">
        <v>73</v>
      </c>
      <c r="B263" s="995"/>
      <c r="C263" s="995"/>
      <c r="D263" s="995"/>
      <c r="E263" s="995"/>
      <c r="F263" s="995"/>
      <c r="G263" s="995"/>
      <c r="H263" s="995"/>
      <c r="I263" s="995"/>
      <c r="J263" s="995"/>
      <c r="K263" s="995"/>
      <c r="L263" s="995"/>
      <c r="M263" s="995"/>
      <c r="N263" s="995"/>
      <c r="O263" s="995"/>
      <c r="P263" s="995"/>
      <c r="Q263" s="995"/>
      <c r="R263" s="995"/>
      <c r="S263" s="995"/>
    </row>
    <row r="264" spans="1:19" s="793" customFormat="1">
      <c r="A264" s="18">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row>
    <row r="265" spans="1:19">
      <c r="A265" s="994" t="s">
        <v>74</v>
      </c>
      <c r="B265" s="994"/>
      <c r="C265" s="994"/>
      <c r="D265" s="994"/>
      <c r="E265" s="994"/>
      <c r="F265" s="994"/>
      <c r="G265" s="994"/>
      <c r="H265" s="994"/>
      <c r="I265" s="994"/>
      <c r="J265" s="994"/>
      <c r="K265" s="994"/>
      <c r="L265" s="994"/>
      <c r="M265" s="994"/>
      <c r="N265" s="994"/>
      <c r="O265" s="994"/>
      <c r="P265" s="994"/>
      <c r="Q265" s="994"/>
      <c r="R265" s="994"/>
      <c r="S265" s="994"/>
    </row>
    <row r="266" spans="1:19" s="559" customFormat="1">
      <c r="A266" s="18">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18">
        <v>0</v>
      </c>
    </row>
    <row r="267" spans="1:19">
      <c r="A267" s="994" t="s">
        <v>75</v>
      </c>
      <c r="B267" s="994"/>
      <c r="C267" s="994"/>
      <c r="D267" s="994"/>
      <c r="E267" s="994"/>
      <c r="F267" s="994"/>
      <c r="G267" s="994"/>
      <c r="H267" s="994"/>
      <c r="I267" s="994"/>
      <c r="J267" s="994"/>
      <c r="K267" s="994"/>
      <c r="L267" s="994"/>
      <c r="M267" s="994"/>
      <c r="N267" s="994"/>
      <c r="O267" s="994"/>
      <c r="P267" s="994"/>
      <c r="Q267" s="994"/>
      <c r="R267" s="994"/>
      <c r="S267" s="994"/>
    </row>
    <row r="268" spans="1:19" s="856" customFormat="1">
      <c r="A268" s="18">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18">
        <v>0</v>
      </c>
    </row>
    <row r="269" spans="1:19">
      <c r="A269" s="994" t="s">
        <v>76</v>
      </c>
      <c r="B269" s="994"/>
      <c r="C269" s="994"/>
      <c r="D269" s="994"/>
      <c r="E269" s="994"/>
      <c r="F269" s="994"/>
      <c r="G269" s="994"/>
      <c r="H269" s="994"/>
      <c r="I269" s="994"/>
      <c r="J269" s="994"/>
      <c r="K269" s="994"/>
      <c r="L269" s="994"/>
      <c r="M269" s="994"/>
      <c r="N269" s="994"/>
      <c r="O269" s="994"/>
      <c r="P269" s="994"/>
      <c r="Q269" s="994"/>
      <c r="R269" s="994"/>
      <c r="S269" s="994"/>
    </row>
    <row r="270" spans="1:19" s="895" customFormat="1">
      <c r="A270" s="18">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18">
        <v>0</v>
      </c>
    </row>
    <row r="271" spans="1:19">
      <c r="A271" s="994" t="s">
        <v>77</v>
      </c>
      <c r="B271" s="994"/>
      <c r="C271" s="994"/>
      <c r="D271" s="994"/>
      <c r="E271" s="994"/>
      <c r="F271" s="994"/>
      <c r="G271" s="994"/>
      <c r="H271" s="994"/>
      <c r="I271" s="994"/>
      <c r="J271" s="994"/>
      <c r="K271" s="994"/>
      <c r="L271" s="994"/>
      <c r="M271" s="994"/>
      <c r="N271" s="994"/>
      <c r="O271" s="994"/>
      <c r="P271" s="994"/>
      <c r="Q271" s="994"/>
      <c r="R271" s="994"/>
      <c r="S271" s="994"/>
    </row>
    <row r="272" spans="1:19" s="895" customFormat="1">
      <c r="A272" s="18">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18">
        <v>0</v>
      </c>
    </row>
    <row r="273" spans="1:19">
      <c r="A273" s="994" t="s">
        <v>78</v>
      </c>
      <c r="B273" s="994"/>
      <c r="C273" s="994"/>
      <c r="D273" s="994"/>
      <c r="E273" s="994"/>
      <c r="F273" s="994"/>
      <c r="G273" s="994"/>
      <c r="H273" s="994"/>
      <c r="I273" s="994"/>
      <c r="J273" s="994"/>
      <c r="K273" s="994"/>
      <c r="L273" s="994"/>
      <c r="M273" s="994"/>
      <c r="N273" s="994"/>
      <c r="O273" s="994"/>
      <c r="P273" s="994"/>
      <c r="Q273" s="994"/>
      <c r="R273" s="994"/>
      <c r="S273" s="994"/>
    </row>
    <row r="274" spans="1:19" s="928" customFormat="1">
      <c r="A274" s="18">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18">
        <v>0</v>
      </c>
    </row>
    <row r="275" spans="1:19">
      <c r="A275" s="994" t="s">
        <v>79</v>
      </c>
      <c r="B275" s="994"/>
      <c r="C275" s="994"/>
      <c r="D275" s="994"/>
      <c r="E275" s="994"/>
      <c r="F275" s="994"/>
      <c r="G275" s="994"/>
      <c r="H275" s="994"/>
      <c r="I275" s="994"/>
      <c r="J275" s="994"/>
      <c r="K275" s="994"/>
      <c r="L275" s="994"/>
      <c r="M275" s="994"/>
      <c r="N275" s="994"/>
      <c r="O275" s="994"/>
      <c r="P275" s="994"/>
      <c r="Q275" s="994"/>
      <c r="R275" s="994"/>
      <c r="S275" s="994"/>
    </row>
    <row r="276" spans="1:19" s="928" customFormat="1">
      <c r="A276" s="18">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row>
    <row r="277" spans="1:19">
      <c r="A277" s="994" t="s">
        <v>80</v>
      </c>
      <c r="B277" s="994"/>
      <c r="C277" s="994"/>
      <c r="D277" s="994"/>
      <c r="E277" s="994"/>
      <c r="F277" s="994"/>
      <c r="G277" s="994"/>
      <c r="H277" s="994"/>
      <c r="I277" s="994"/>
      <c r="J277" s="994"/>
      <c r="K277" s="994"/>
      <c r="L277" s="994"/>
      <c r="M277" s="994"/>
      <c r="N277" s="994"/>
      <c r="O277" s="994"/>
      <c r="P277" s="994"/>
      <c r="Q277" s="994"/>
      <c r="R277" s="994"/>
      <c r="S277" s="994"/>
    </row>
    <row r="278" spans="1:19" s="953" customFormat="1">
      <c r="A278" s="18">
        <v>0</v>
      </c>
      <c r="B278" s="18">
        <v>0</v>
      </c>
      <c r="C278" s="18">
        <v>0</v>
      </c>
      <c r="D278" s="18">
        <v>0</v>
      </c>
      <c r="E278" s="18">
        <v>0</v>
      </c>
      <c r="F278" s="18">
        <v>0</v>
      </c>
      <c r="G278" s="18">
        <v>0</v>
      </c>
      <c r="H278" s="18">
        <v>0</v>
      </c>
      <c r="I278" s="18">
        <v>0</v>
      </c>
      <c r="J278" s="18">
        <v>0</v>
      </c>
      <c r="K278" s="18">
        <v>0</v>
      </c>
      <c r="L278" s="18">
        <v>0</v>
      </c>
      <c r="M278" s="18">
        <v>0</v>
      </c>
      <c r="N278" s="18">
        <v>0</v>
      </c>
      <c r="O278" s="18">
        <v>0</v>
      </c>
      <c r="P278" s="18">
        <v>0</v>
      </c>
      <c r="Q278" s="18">
        <v>0</v>
      </c>
      <c r="R278" s="18">
        <v>0</v>
      </c>
      <c r="S278" s="18">
        <v>0</v>
      </c>
    </row>
    <row r="279" spans="1:19">
      <c r="A279" s="996" t="s">
        <v>3668</v>
      </c>
      <c r="B279" s="999"/>
      <c r="C279" s="999"/>
      <c r="D279" s="999"/>
      <c r="E279" s="999"/>
      <c r="F279" s="999"/>
      <c r="G279" s="999"/>
      <c r="H279" s="999"/>
      <c r="I279" s="999"/>
      <c r="J279" s="999"/>
      <c r="K279" s="999"/>
      <c r="L279" s="999"/>
      <c r="M279" s="999"/>
      <c r="N279" s="999"/>
      <c r="O279" s="999"/>
      <c r="P279" s="999"/>
      <c r="Q279" s="999"/>
      <c r="R279" s="999"/>
      <c r="S279" s="1000"/>
    </row>
    <row r="280" spans="1:19" s="49" customFormat="1">
      <c r="A280" s="27">
        <f>SUM(A278,A276,A274,A272,A270,A268,A266,A264,A262,A260,A258,A256)</f>
        <v>0</v>
      </c>
      <c r="B280" s="340">
        <f t="shared" ref="B280:S280" si="6">SUM(B278,B276,B274,B272,B270,B268,B266,B264,B262,B260,B258,B256)</f>
        <v>0</v>
      </c>
      <c r="C280" s="340">
        <f t="shared" si="6"/>
        <v>0</v>
      </c>
      <c r="D280" s="340">
        <f t="shared" si="6"/>
        <v>0</v>
      </c>
      <c r="E280" s="340">
        <f t="shared" si="6"/>
        <v>0</v>
      </c>
      <c r="F280" s="340">
        <f t="shared" si="6"/>
        <v>0</v>
      </c>
      <c r="G280" s="340">
        <f t="shared" si="6"/>
        <v>0</v>
      </c>
      <c r="H280" s="340">
        <f t="shared" si="6"/>
        <v>0</v>
      </c>
      <c r="I280" s="340">
        <f t="shared" si="6"/>
        <v>0</v>
      </c>
      <c r="J280" s="340">
        <f t="shared" si="6"/>
        <v>0</v>
      </c>
      <c r="K280" s="340">
        <f t="shared" si="6"/>
        <v>0</v>
      </c>
      <c r="L280" s="340">
        <f t="shared" si="6"/>
        <v>0</v>
      </c>
      <c r="M280" s="340">
        <f t="shared" si="6"/>
        <v>0</v>
      </c>
      <c r="N280" s="340">
        <f t="shared" si="6"/>
        <v>0</v>
      </c>
      <c r="O280" s="340">
        <f t="shared" si="6"/>
        <v>0</v>
      </c>
      <c r="P280" s="340">
        <f t="shared" si="6"/>
        <v>0</v>
      </c>
      <c r="Q280" s="340">
        <f t="shared" si="6"/>
        <v>0</v>
      </c>
      <c r="R280" s="340">
        <f t="shared" si="6"/>
        <v>0</v>
      </c>
      <c r="S280" s="340">
        <f t="shared" si="6"/>
        <v>0</v>
      </c>
    </row>
    <row r="281" spans="1:19" s="35" customFormat="1"/>
    <row r="282" spans="1:19" s="46" customFormat="1" ht="19.5" customHeight="1">
      <c r="A282" s="1264" t="s">
        <v>3327</v>
      </c>
      <c r="B282" s="1265"/>
      <c r="C282" s="1265"/>
      <c r="D282" s="1265"/>
      <c r="E282" s="1265"/>
      <c r="F282" s="1265"/>
      <c r="G282" s="1265"/>
      <c r="H282" s="1265"/>
      <c r="I282" s="1265"/>
      <c r="J282" s="1265"/>
      <c r="K282" s="1265"/>
      <c r="L282" s="1265"/>
      <c r="M282" s="1265"/>
      <c r="N282" s="1265"/>
      <c r="O282" s="1265"/>
      <c r="P282" s="1265"/>
      <c r="Q282" s="1265"/>
      <c r="R282" s="1265"/>
      <c r="S282" s="1266"/>
    </row>
    <row r="283" spans="1:19" s="976" customFormat="1" ht="11.25" customHeight="1">
      <c r="A283" s="976" t="s">
        <v>3654</v>
      </c>
      <c r="B283" s="977"/>
      <c r="C283" s="977"/>
      <c r="D283" s="977"/>
      <c r="E283" s="977"/>
      <c r="F283" s="977"/>
      <c r="G283" s="977"/>
      <c r="H283" s="977"/>
      <c r="I283" s="977"/>
      <c r="J283" s="977"/>
      <c r="K283" s="977"/>
      <c r="L283" s="977"/>
      <c r="M283" s="977"/>
      <c r="N283" s="977"/>
      <c r="O283" s="977"/>
      <c r="P283" s="977"/>
      <c r="Q283" s="977"/>
      <c r="R283" s="977"/>
      <c r="S283" s="977"/>
    </row>
    <row r="284" spans="1:19" ht="11.25" customHeight="1">
      <c r="A284" s="976" t="s">
        <v>81</v>
      </c>
      <c r="B284" s="977"/>
      <c r="C284" s="977"/>
      <c r="D284" s="977"/>
      <c r="E284" s="977"/>
      <c r="F284" s="977"/>
      <c r="G284" s="977"/>
      <c r="H284" s="977"/>
      <c r="I284" s="977"/>
      <c r="J284" s="977"/>
      <c r="K284" s="977"/>
      <c r="L284" s="977"/>
      <c r="M284" s="977"/>
      <c r="N284" s="977"/>
      <c r="O284" s="977"/>
      <c r="P284" s="977"/>
      <c r="Q284" s="977"/>
      <c r="R284" s="977"/>
      <c r="S284" s="978"/>
    </row>
    <row r="285" spans="1:19" ht="11.25" customHeight="1">
      <c r="A285" s="976" t="s">
        <v>230</v>
      </c>
      <c r="B285" s="977"/>
      <c r="C285" s="977"/>
      <c r="D285" s="977"/>
      <c r="E285" s="977"/>
      <c r="F285" s="977"/>
      <c r="G285" s="977"/>
      <c r="H285" s="977"/>
      <c r="I285" s="977"/>
      <c r="J285" s="977"/>
      <c r="K285" s="977"/>
      <c r="L285" s="977"/>
      <c r="M285" s="977"/>
      <c r="N285" s="977"/>
      <c r="O285" s="977"/>
      <c r="P285" s="977"/>
      <c r="Q285" s="977"/>
      <c r="R285" s="977"/>
      <c r="S285" s="978"/>
    </row>
    <row r="286" spans="1:19">
      <c r="A286" s="976" t="s">
        <v>231</v>
      </c>
      <c r="B286" s="977"/>
      <c r="C286" s="977"/>
      <c r="D286" s="977"/>
      <c r="E286" s="977"/>
      <c r="F286" s="977"/>
      <c r="G286" s="977"/>
      <c r="H286" s="977"/>
      <c r="I286" s="977"/>
      <c r="J286" s="977"/>
      <c r="K286" s="977"/>
      <c r="L286" s="977"/>
      <c r="M286" s="977"/>
      <c r="N286" s="977"/>
      <c r="O286" s="977"/>
      <c r="P286" s="977"/>
      <c r="Q286" s="977"/>
      <c r="R286" s="977"/>
      <c r="S286" s="978"/>
    </row>
    <row r="287" spans="1:19">
      <c r="A287" s="976" t="s">
        <v>232</v>
      </c>
      <c r="B287" s="977"/>
      <c r="C287" s="977"/>
      <c r="D287" s="977"/>
      <c r="E287" s="977"/>
      <c r="F287" s="977"/>
      <c r="G287" s="977"/>
      <c r="H287" s="977"/>
      <c r="I287" s="977"/>
      <c r="J287" s="977"/>
      <c r="K287" s="977"/>
      <c r="L287" s="977"/>
      <c r="M287" s="977"/>
      <c r="N287" s="977"/>
      <c r="O287" s="977"/>
      <c r="P287" s="977"/>
      <c r="Q287" s="977"/>
      <c r="R287" s="977"/>
      <c r="S287" s="978"/>
    </row>
    <row r="288" spans="1:19">
      <c r="A288" s="976" t="s">
        <v>233</v>
      </c>
      <c r="B288" s="977"/>
      <c r="C288" s="977"/>
      <c r="D288" s="977"/>
      <c r="E288" s="977"/>
      <c r="F288" s="977"/>
      <c r="G288" s="977"/>
      <c r="H288" s="977"/>
      <c r="I288" s="977"/>
      <c r="J288" s="977"/>
      <c r="K288" s="977"/>
      <c r="L288" s="977"/>
      <c r="M288" s="977"/>
      <c r="N288" s="977"/>
      <c r="O288" s="977"/>
      <c r="P288" s="977"/>
      <c r="Q288" s="977"/>
      <c r="R288" s="977"/>
      <c r="S288" s="978"/>
    </row>
    <row r="289" spans="1:19">
      <c r="A289" s="976" t="s">
        <v>234</v>
      </c>
      <c r="B289" s="977"/>
      <c r="C289" s="977"/>
      <c r="D289" s="977"/>
      <c r="E289" s="977"/>
      <c r="F289" s="977"/>
      <c r="G289" s="977"/>
      <c r="H289" s="977"/>
      <c r="I289" s="977"/>
      <c r="J289" s="977"/>
      <c r="K289" s="977"/>
      <c r="L289" s="977"/>
      <c r="M289" s="977"/>
      <c r="N289" s="977"/>
      <c r="O289" s="977"/>
      <c r="P289" s="977"/>
      <c r="Q289" s="977"/>
      <c r="R289" s="977"/>
      <c r="S289" s="978"/>
    </row>
    <row r="290" spans="1:19">
      <c r="A290" s="976" t="s">
        <v>235</v>
      </c>
      <c r="B290" s="977"/>
      <c r="C290" s="977"/>
      <c r="D290" s="977"/>
      <c r="E290" s="977"/>
      <c r="F290" s="977"/>
      <c r="G290" s="977"/>
      <c r="H290" s="977"/>
      <c r="I290" s="977"/>
      <c r="J290" s="977"/>
      <c r="K290" s="977"/>
      <c r="L290" s="977"/>
      <c r="M290" s="977"/>
      <c r="N290" s="977"/>
      <c r="O290" s="977"/>
      <c r="P290" s="977"/>
      <c r="Q290" s="977"/>
      <c r="R290" s="977"/>
      <c r="S290" s="978"/>
    </row>
    <row r="291" spans="1:19" ht="11.25" customHeight="1">
      <c r="A291" s="982" t="s">
        <v>236</v>
      </c>
      <c r="B291" s="983"/>
      <c r="C291" s="983"/>
      <c r="D291" s="983"/>
      <c r="E291" s="983"/>
      <c r="F291" s="983"/>
      <c r="G291" s="983"/>
      <c r="H291" s="983"/>
      <c r="I291" s="983"/>
      <c r="J291" s="983"/>
      <c r="K291" s="983"/>
      <c r="L291" s="983"/>
      <c r="M291" s="983"/>
      <c r="N291" s="983"/>
      <c r="O291" s="983"/>
      <c r="P291" s="983"/>
      <c r="Q291" s="983"/>
      <c r="R291" s="983"/>
      <c r="S291" s="984"/>
    </row>
    <row r="292" spans="1:19" ht="45" customHeight="1">
      <c r="A292" s="1241" t="s">
        <v>41</v>
      </c>
      <c r="B292" s="1241"/>
      <c r="C292" s="1241"/>
      <c r="D292" s="1241" t="s">
        <v>42</v>
      </c>
      <c r="E292" s="1241"/>
      <c r="F292" s="1241" t="s">
        <v>43</v>
      </c>
      <c r="G292" s="1241"/>
      <c r="H292" s="1241"/>
      <c r="I292" s="1241" t="s">
        <v>44</v>
      </c>
      <c r="J292" s="1241"/>
      <c r="K292" s="986" t="s">
        <v>45</v>
      </c>
      <c r="L292" s="987"/>
      <c r="M292" s="987"/>
      <c r="N292" s="988"/>
      <c r="O292" s="1255" t="s">
        <v>46</v>
      </c>
      <c r="P292" s="1255"/>
      <c r="Q292" s="1256"/>
      <c r="R292" s="1241" t="s">
        <v>47</v>
      </c>
      <c r="S292" s="1241"/>
    </row>
    <row r="293" spans="1:19" ht="42" customHeight="1">
      <c r="A293" s="991" t="s">
        <v>48</v>
      </c>
      <c r="B293" s="991" t="s">
        <v>49</v>
      </c>
      <c r="C293" s="1002" t="s">
        <v>50</v>
      </c>
      <c r="D293" s="991" t="s">
        <v>51</v>
      </c>
      <c r="E293" s="991" t="s">
        <v>52</v>
      </c>
      <c r="F293" s="986" t="s">
        <v>53</v>
      </c>
      <c r="G293" s="992"/>
      <c r="H293" s="993"/>
      <c r="I293" s="991" t="s">
        <v>54</v>
      </c>
      <c r="J293" s="991" t="s">
        <v>55</v>
      </c>
      <c r="K293" s="986" t="s">
        <v>56</v>
      </c>
      <c r="L293" s="993"/>
      <c r="M293" s="986" t="s">
        <v>57</v>
      </c>
      <c r="N293" s="993"/>
      <c r="O293" s="991" t="s">
        <v>58</v>
      </c>
      <c r="P293" s="991" t="s">
        <v>59</v>
      </c>
      <c r="Q293" s="991" t="s">
        <v>60</v>
      </c>
      <c r="R293" s="991" t="s">
        <v>61</v>
      </c>
      <c r="S293" s="991" t="s">
        <v>62</v>
      </c>
    </row>
    <row r="294" spans="1:19" ht="45" customHeight="1">
      <c r="A294" s="985"/>
      <c r="B294" s="985"/>
      <c r="C294" s="1003"/>
      <c r="D294" s="985"/>
      <c r="E294" s="985"/>
      <c r="F294" s="33" t="s">
        <v>63</v>
      </c>
      <c r="G294" s="33" t="s">
        <v>64</v>
      </c>
      <c r="H294" s="33" t="s">
        <v>65</v>
      </c>
      <c r="I294" s="985"/>
      <c r="J294" s="985"/>
      <c r="K294" s="34" t="s">
        <v>66</v>
      </c>
      <c r="L294" s="34" t="s">
        <v>67</v>
      </c>
      <c r="M294" s="34" t="s">
        <v>68</v>
      </c>
      <c r="N294" s="34" t="s">
        <v>67</v>
      </c>
      <c r="O294" s="985"/>
      <c r="P294" s="985"/>
      <c r="Q294" s="985"/>
      <c r="R294" s="985"/>
      <c r="S294" s="985"/>
    </row>
    <row r="295" spans="1:19">
      <c r="A295" s="994" t="s">
        <v>69</v>
      </c>
      <c r="B295" s="994"/>
      <c r="C295" s="994"/>
      <c r="D295" s="994"/>
      <c r="E295" s="994"/>
      <c r="F295" s="994"/>
      <c r="G295" s="994"/>
      <c r="H295" s="994"/>
      <c r="I295" s="994"/>
      <c r="J295" s="994"/>
      <c r="K295" s="994"/>
      <c r="L295" s="994"/>
      <c r="M295" s="994"/>
      <c r="N295" s="994"/>
      <c r="O295" s="994"/>
      <c r="P295" s="994"/>
      <c r="Q295" s="994"/>
      <c r="R295" s="994"/>
      <c r="S295" s="994"/>
    </row>
    <row r="296" spans="1:19" s="490" customFormat="1">
      <c r="A296" s="18">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18">
        <v>0</v>
      </c>
    </row>
    <row r="297" spans="1:19">
      <c r="A297" s="994" t="s">
        <v>70</v>
      </c>
      <c r="B297" s="994"/>
      <c r="C297" s="994"/>
      <c r="D297" s="994"/>
      <c r="E297" s="994"/>
      <c r="F297" s="994"/>
      <c r="G297" s="994"/>
      <c r="H297" s="994"/>
      <c r="I297" s="994"/>
      <c r="J297" s="994"/>
      <c r="K297" s="994"/>
      <c r="L297" s="994"/>
      <c r="M297" s="994"/>
      <c r="N297" s="994"/>
      <c r="O297" s="994"/>
      <c r="P297" s="994"/>
      <c r="Q297" s="994"/>
      <c r="R297" s="994"/>
      <c r="S297" s="994"/>
    </row>
    <row r="298" spans="1:19" s="713" customFormat="1">
      <c r="A298" s="18">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18">
        <v>0</v>
      </c>
    </row>
    <row r="299" spans="1:19">
      <c r="A299" s="994" t="s">
        <v>71</v>
      </c>
      <c r="B299" s="994"/>
      <c r="C299" s="994"/>
      <c r="D299" s="994"/>
      <c r="E299" s="994"/>
      <c r="F299" s="994"/>
      <c r="G299" s="994"/>
      <c r="H299" s="994"/>
      <c r="I299" s="994"/>
      <c r="J299" s="994"/>
      <c r="K299" s="994"/>
      <c r="L299" s="994"/>
      <c r="M299" s="994"/>
      <c r="N299" s="994"/>
      <c r="O299" s="994"/>
      <c r="P299" s="994"/>
      <c r="Q299" s="994"/>
      <c r="R299" s="994"/>
      <c r="S299" s="994"/>
    </row>
    <row r="300" spans="1:19" s="761" customFormat="1">
      <c r="A300" s="18">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18">
        <v>0</v>
      </c>
    </row>
    <row r="301" spans="1:19">
      <c r="A301" s="994" t="s">
        <v>72</v>
      </c>
      <c r="B301" s="994"/>
      <c r="C301" s="994"/>
      <c r="D301" s="994"/>
      <c r="E301" s="994"/>
      <c r="F301" s="994"/>
      <c r="G301" s="994"/>
      <c r="H301" s="994"/>
      <c r="I301" s="994"/>
      <c r="J301" s="994"/>
      <c r="K301" s="994"/>
      <c r="L301" s="994"/>
      <c r="M301" s="994"/>
      <c r="N301" s="994"/>
      <c r="O301" s="994"/>
      <c r="P301" s="994"/>
      <c r="Q301" s="994"/>
      <c r="R301" s="994"/>
      <c r="S301" s="994"/>
    </row>
    <row r="302" spans="1:19" s="775" customFormat="1">
      <c r="A302" s="18">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18">
        <v>0</v>
      </c>
    </row>
    <row r="303" spans="1:19">
      <c r="A303" s="995" t="s">
        <v>73</v>
      </c>
      <c r="B303" s="995"/>
      <c r="C303" s="995"/>
      <c r="D303" s="995"/>
      <c r="E303" s="995"/>
      <c r="F303" s="995"/>
      <c r="G303" s="995"/>
      <c r="H303" s="995"/>
      <c r="I303" s="995"/>
      <c r="J303" s="995"/>
      <c r="K303" s="995"/>
      <c r="L303" s="995"/>
      <c r="M303" s="995"/>
      <c r="N303" s="995"/>
      <c r="O303" s="995"/>
      <c r="P303" s="995"/>
      <c r="Q303" s="995"/>
      <c r="R303" s="995"/>
      <c r="S303" s="995"/>
    </row>
    <row r="304" spans="1:19" s="793" customFormat="1">
      <c r="A304" s="18">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18">
        <v>0</v>
      </c>
    </row>
    <row r="305" spans="1:19">
      <c r="A305" s="994" t="s">
        <v>74</v>
      </c>
      <c r="B305" s="994"/>
      <c r="C305" s="994"/>
      <c r="D305" s="994"/>
      <c r="E305" s="994"/>
      <c r="F305" s="994"/>
      <c r="G305" s="994"/>
      <c r="H305" s="994"/>
      <c r="I305" s="994"/>
      <c r="J305" s="994"/>
      <c r="K305" s="994"/>
      <c r="L305" s="994"/>
      <c r="M305" s="994"/>
      <c r="N305" s="994"/>
      <c r="O305" s="994"/>
      <c r="P305" s="994"/>
      <c r="Q305" s="994"/>
      <c r="R305" s="994"/>
      <c r="S305" s="994"/>
    </row>
    <row r="306" spans="1:19" s="559" customFormat="1">
      <c r="A306" s="18">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18">
        <v>0</v>
      </c>
    </row>
    <row r="307" spans="1:19">
      <c r="A307" s="994" t="s">
        <v>75</v>
      </c>
      <c r="B307" s="994"/>
      <c r="C307" s="994"/>
      <c r="D307" s="994"/>
      <c r="E307" s="994"/>
      <c r="F307" s="994"/>
      <c r="G307" s="994"/>
      <c r="H307" s="994"/>
      <c r="I307" s="994"/>
      <c r="J307" s="994"/>
      <c r="K307" s="994"/>
      <c r="L307" s="994"/>
      <c r="M307" s="994"/>
      <c r="N307" s="994"/>
      <c r="O307" s="994"/>
      <c r="P307" s="994"/>
      <c r="Q307" s="994"/>
      <c r="R307" s="994"/>
      <c r="S307" s="994"/>
    </row>
    <row r="308" spans="1:19" s="856" customFormat="1">
      <c r="A308" s="18">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18">
        <v>0</v>
      </c>
    </row>
    <row r="309" spans="1:19">
      <c r="A309" s="994" t="s">
        <v>76</v>
      </c>
      <c r="B309" s="994"/>
      <c r="C309" s="994"/>
      <c r="D309" s="994"/>
      <c r="E309" s="994"/>
      <c r="F309" s="994"/>
      <c r="G309" s="994"/>
      <c r="H309" s="994"/>
      <c r="I309" s="994"/>
      <c r="J309" s="994"/>
      <c r="K309" s="994"/>
      <c r="L309" s="994"/>
      <c r="M309" s="994"/>
      <c r="N309" s="994"/>
      <c r="O309" s="994"/>
      <c r="P309" s="994"/>
      <c r="Q309" s="994"/>
      <c r="R309" s="994"/>
      <c r="S309" s="994"/>
    </row>
    <row r="310" spans="1:19" s="895" customFormat="1">
      <c r="A310" s="18">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18">
        <v>0</v>
      </c>
    </row>
    <row r="311" spans="1:19">
      <c r="A311" s="994" t="s">
        <v>77</v>
      </c>
      <c r="B311" s="994"/>
      <c r="C311" s="994"/>
      <c r="D311" s="994"/>
      <c r="E311" s="994"/>
      <c r="F311" s="994"/>
      <c r="G311" s="994"/>
      <c r="H311" s="994"/>
      <c r="I311" s="994"/>
      <c r="J311" s="994"/>
      <c r="K311" s="994"/>
      <c r="L311" s="994"/>
      <c r="M311" s="994"/>
      <c r="N311" s="994"/>
      <c r="O311" s="994"/>
      <c r="P311" s="994"/>
      <c r="Q311" s="994"/>
      <c r="R311" s="994"/>
      <c r="S311" s="994"/>
    </row>
    <row r="312" spans="1:19" s="895" customFormat="1">
      <c r="A312" s="18">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18">
        <v>0</v>
      </c>
    </row>
    <row r="313" spans="1:19">
      <c r="A313" s="994" t="s">
        <v>78</v>
      </c>
      <c r="B313" s="994"/>
      <c r="C313" s="994"/>
      <c r="D313" s="994"/>
      <c r="E313" s="994"/>
      <c r="F313" s="994"/>
      <c r="G313" s="994"/>
      <c r="H313" s="994"/>
      <c r="I313" s="994"/>
      <c r="J313" s="994"/>
      <c r="K313" s="994"/>
      <c r="L313" s="994"/>
      <c r="M313" s="994"/>
      <c r="N313" s="994"/>
      <c r="O313" s="994"/>
      <c r="P313" s="994"/>
      <c r="Q313" s="994"/>
      <c r="R313" s="994"/>
      <c r="S313" s="994"/>
    </row>
    <row r="314" spans="1:19" s="928" customFormat="1">
      <c r="A314" s="18">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18">
        <v>0</v>
      </c>
    </row>
    <row r="315" spans="1:19">
      <c r="A315" s="994" t="s">
        <v>79</v>
      </c>
      <c r="B315" s="994"/>
      <c r="C315" s="994"/>
      <c r="D315" s="994"/>
      <c r="E315" s="994"/>
      <c r="F315" s="994"/>
      <c r="G315" s="994"/>
      <c r="H315" s="994"/>
      <c r="I315" s="994"/>
      <c r="J315" s="994"/>
      <c r="K315" s="994"/>
      <c r="L315" s="994"/>
      <c r="M315" s="994"/>
      <c r="N315" s="994"/>
      <c r="O315" s="994"/>
      <c r="P315" s="994"/>
      <c r="Q315" s="994"/>
      <c r="R315" s="994"/>
      <c r="S315" s="994"/>
    </row>
    <row r="316" spans="1:19" s="928" customFormat="1">
      <c r="A316" s="18">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18">
        <v>0</v>
      </c>
    </row>
    <row r="317" spans="1:19">
      <c r="A317" s="994" t="s">
        <v>80</v>
      </c>
      <c r="B317" s="994"/>
      <c r="C317" s="994"/>
      <c r="D317" s="994"/>
      <c r="E317" s="994"/>
      <c r="F317" s="994"/>
      <c r="G317" s="994"/>
      <c r="H317" s="994"/>
      <c r="I317" s="994"/>
      <c r="J317" s="994"/>
      <c r="K317" s="994"/>
      <c r="L317" s="994"/>
      <c r="M317" s="994"/>
      <c r="N317" s="994"/>
      <c r="O317" s="994"/>
      <c r="P317" s="994"/>
      <c r="Q317" s="994"/>
      <c r="R317" s="994"/>
      <c r="S317" s="994"/>
    </row>
    <row r="318" spans="1:19" s="953" customFormat="1">
      <c r="A318" s="18">
        <v>0</v>
      </c>
      <c r="B318" s="18">
        <v>0</v>
      </c>
      <c r="C318" s="18">
        <v>0</v>
      </c>
      <c r="D318" s="18">
        <v>0</v>
      </c>
      <c r="E318" s="18">
        <v>0</v>
      </c>
      <c r="F318" s="18">
        <v>0</v>
      </c>
      <c r="G318" s="18">
        <v>0</v>
      </c>
      <c r="H318" s="18">
        <v>0</v>
      </c>
      <c r="I318" s="18">
        <v>0</v>
      </c>
      <c r="J318" s="18">
        <v>0</v>
      </c>
      <c r="K318" s="18">
        <v>0</v>
      </c>
      <c r="L318" s="18">
        <v>0</v>
      </c>
      <c r="M318" s="18">
        <v>0</v>
      </c>
      <c r="N318" s="18">
        <v>0</v>
      </c>
      <c r="O318" s="18">
        <v>0</v>
      </c>
      <c r="P318" s="18">
        <v>0</v>
      </c>
      <c r="Q318" s="18">
        <v>0</v>
      </c>
      <c r="R318" s="18">
        <v>0</v>
      </c>
      <c r="S318" s="18">
        <v>0</v>
      </c>
    </row>
    <row r="319" spans="1:19">
      <c r="A319" s="996" t="s">
        <v>3653</v>
      </c>
      <c r="B319" s="999"/>
      <c r="C319" s="999"/>
      <c r="D319" s="999"/>
      <c r="E319" s="999"/>
      <c r="F319" s="999"/>
      <c r="G319" s="999"/>
      <c r="H319" s="999"/>
      <c r="I319" s="999"/>
      <c r="J319" s="999"/>
      <c r="K319" s="999"/>
      <c r="L319" s="999"/>
      <c r="M319" s="999"/>
      <c r="N319" s="999"/>
      <c r="O319" s="999"/>
      <c r="P319" s="999"/>
      <c r="Q319" s="999"/>
      <c r="R319" s="999"/>
      <c r="S319" s="1000"/>
    </row>
    <row r="320" spans="1:19" s="49" customFormat="1">
      <c r="A320" s="27">
        <f>SUM(A318,A316,A314,A312,A310,A308,A306,A304,A302,A300,A298,A296)</f>
        <v>0</v>
      </c>
      <c r="B320" s="340">
        <f t="shared" ref="B320:S320" si="7">SUM(B318,B316,B314,B312,B310,B308,B306,B304,B302,B300,B298,B296)</f>
        <v>0</v>
      </c>
      <c r="C320" s="340">
        <f t="shared" si="7"/>
        <v>0</v>
      </c>
      <c r="D320" s="340">
        <f t="shared" si="7"/>
        <v>0</v>
      </c>
      <c r="E320" s="340">
        <f t="shared" si="7"/>
        <v>0</v>
      </c>
      <c r="F320" s="340">
        <f t="shared" si="7"/>
        <v>0</v>
      </c>
      <c r="G320" s="340">
        <f t="shared" si="7"/>
        <v>0</v>
      </c>
      <c r="H320" s="340">
        <f t="shared" si="7"/>
        <v>0</v>
      </c>
      <c r="I320" s="340">
        <f t="shared" si="7"/>
        <v>0</v>
      </c>
      <c r="J320" s="340">
        <f t="shared" si="7"/>
        <v>0</v>
      </c>
      <c r="K320" s="340">
        <f t="shared" si="7"/>
        <v>0</v>
      </c>
      <c r="L320" s="340">
        <f t="shared" si="7"/>
        <v>0</v>
      </c>
      <c r="M320" s="340">
        <f t="shared" si="7"/>
        <v>0</v>
      </c>
      <c r="N320" s="340">
        <f t="shared" si="7"/>
        <v>0</v>
      </c>
      <c r="O320" s="340">
        <f t="shared" si="7"/>
        <v>0</v>
      </c>
      <c r="P320" s="340">
        <f t="shared" si="7"/>
        <v>0</v>
      </c>
      <c r="Q320" s="340">
        <f t="shared" si="7"/>
        <v>0</v>
      </c>
      <c r="R320" s="340">
        <f t="shared" si="7"/>
        <v>0</v>
      </c>
      <c r="S320" s="340">
        <f t="shared" si="7"/>
        <v>0</v>
      </c>
    </row>
    <row r="321" spans="1:19" s="35" customFormat="1"/>
    <row r="322" spans="1:19" s="46" customFormat="1" ht="18" customHeight="1">
      <c r="A322" s="1264" t="s">
        <v>3328</v>
      </c>
      <c r="B322" s="1265"/>
      <c r="C322" s="1265"/>
      <c r="D322" s="1265"/>
      <c r="E322" s="1265"/>
      <c r="F322" s="1265"/>
      <c r="G322" s="1265"/>
      <c r="H322" s="1265"/>
      <c r="I322" s="1265"/>
      <c r="J322" s="1265"/>
      <c r="K322" s="1265"/>
      <c r="L322" s="1265"/>
      <c r="M322" s="1265"/>
      <c r="N322" s="1265"/>
      <c r="O322" s="1265"/>
      <c r="P322" s="1265"/>
      <c r="Q322" s="1265"/>
      <c r="R322" s="1265"/>
      <c r="S322" s="1266"/>
    </row>
    <row r="323" spans="1:19" s="976" customFormat="1" ht="11.25" customHeight="1">
      <c r="A323" s="976" t="s">
        <v>3654</v>
      </c>
      <c r="B323" s="977"/>
      <c r="C323" s="977"/>
      <c r="D323" s="977"/>
      <c r="E323" s="977"/>
      <c r="F323" s="977"/>
      <c r="G323" s="977"/>
      <c r="H323" s="977"/>
      <c r="I323" s="977"/>
      <c r="J323" s="977"/>
      <c r="K323" s="977"/>
      <c r="L323" s="977"/>
      <c r="M323" s="977"/>
      <c r="N323" s="977"/>
      <c r="O323" s="977"/>
      <c r="P323" s="977"/>
      <c r="Q323" s="977"/>
      <c r="R323" s="977"/>
      <c r="S323" s="977"/>
    </row>
    <row r="324" spans="1:19" ht="11.25" customHeight="1">
      <c r="A324" s="976" t="s">
        <v>81</v>
      </c>
      <c r="B324" s="977"/>
      <c r="C324" s="977"/>
      <c r="D324" s="977"/>
      <c r="E324" s="977"/>
      <c r="F324" s="977"/>
      <c r="G324" s="977"/>
      <c r="H324" s="977"/>
      <c r="I324" s="977"/>
      <c r="J324" s="977"/>
      <c r="K324" s="977"/>
      <c r="L324" s="977"/>
      <c r="M324" s="977"/>
      <c r="N324" s="977"/>
      <c r="O324" s="977"/>
      <c r="P324" s="977"/>
      <c r="Q324" s="977"/>
      <c r="R324" s="977"/>
      <c r="S324" s="978"/>
    </row>
    <row r="325" spans="1:19" ht="11.25" customHeight="1">
      <c r="A325" s="976" t="s">
        <v>230</v>
      </c>
      <c r="B325" s="977"/>
      <c r="C325" s="977"/>
      <c r="D325" s="977"/>
      <c r="E325" s="977"/>
      <c r="F325" s="977"/>
      <c r="G325" s="977"/>
      <c r="H325" s="977"/>
      <c r="I325" s="977"/>
      <c r="J325" s="977"/>
      <c r="K325" s="977"/>
      <c r="L325" s="977"/>
      <c r="M325" s="977"/>
      <c r="N325" s="977"/>
      <c r="O325" s="977"/>
      <c r="P325" s="977"/>
      <c r="Q325" s="977"/>
      <c r="R325" s="977"/>
      <c r="S325" s="978"/>
    </row>
    <row r="326" spans="1:19">
      <c r="A326" s="976" t="s">
        <v>237</v>
      </c>
      <c r="B326" s="977"/>
      <c r="C326" s="977"/>
      <c r="D326" s="977"/>
      <c r="E326" s="977"/>
      <c r="F326" s="977"/>
      <c r="G326" s="977"/>
      <c r="H326" s="977"/>
      <c r="I326" s="977"/>
      <c r="J326" s="977"/>
      <c r="K326" s="977"/>
      <c r="L326" s="977"/>
      <c r="M326" s="977"/>
      <c r="N326" s="977"/>
      <c r="O326" s="977"/>
      <c r="P326" s="977"/>
      <c r="Q326" s="977"/>
      <c r="R326" s="977"/>
      <c r="S326" s="978"/>
    </row>
    <row r="327" spans="1:19">
      <c r="A327" s="976" t="s">
        <v>238</v>
      </c>
      <c r="B327" s="977"/>
      <c r="C327" s="977"/>
      <c r="D327" s="977"/>
      <c r="E327" s="977"/>
      <c r="F327" s="977"/>
      <c r="G327" s="977"/>
      <c r="H327" s="977"/>
      <c r="I327" s="977"/>
      <c r="J327" s="977"/>
      <c r="K327" s="977"/>
      <c r="L327" s="977"/>
      <c r="M327" s="977"/>
      <c r="N327" s="977"/>
      <c r="O327" s="977"/>
      <c r="P327" s="977"/>
      <c r="Q327" s="977"/>
      <c r="R327" s="977"/>
      <c r="S327" s="978"/>
    </row>
    <row r="328" spans="1:19">
      <c r="A328" s="976" t="s">
        <v>239</v>
      </c>
      <c r="B328" s="977"/>
      <c r="C328" s="977"/>
      <c r="D328" s="977"/>
      <c r="E328" s="977"/>
      <c r="F328" s="977"/>
      <c r="G328" s="977"/>
      <c r="H328" s="977"/>
      <c r="I328" s="977"/>
      <c r="J328" s="977"/>
      <c r="K328" s="977"/>
      <c r="L328" s="977"/>
      <c r="M328" s="977"/>
      <c r="N328" s="977"/>
      <c r="O328" s="977"/>
      <c r="P328" s="977"/>
      <c r="Q328" s="977"/>
      <c r="R328" s="977"/>
      <c r="S328" s="978"/>
    </row>
    <row r="329" spans="1:19">
      <c r="A329" s="976" t="s">
        <v>240</v>
      </c>
      <c r="B329" s="977"/>
      <c r="C329" s="977"/>
      <c r="D329" s="977"/>
      <c r="E329" s="977"/>
      <c r="F329" s="977"/>
      <c r="G329" s="977"/>
      <c r="H329" s="977"/>
      <c r="I329" s="977"/>
      <c r="J329" s="977"/>
      <c r="K329" s="977"/>
      <c r="L329" s="977"/>
      <c r="M329" s="977"/>
      <c r="N329" s="977"/>
      <c r="O329" s="977"/>
      <c r="P329" s="977"/>
      <c r="Q329" s="977"/>
      <c r="R329" s="977"/>
      <c r="S329" s="978"/>
    </row>
    <row r="330" spans="1:19">
      <c r="A330" s="976" t="s">
        <v>194</v>
      </c>
      <c r="B330" s="977"/>
      <c r="C330" s="977"/>
      <c r="D330" s="977"/>
      <c r="E330" s="977"/>
      <c r="F330" s="977"/>
      <c r="G330" s="977"/>
      <c r="H330" s="977"/>
      <c r="I330" s="977"/>
      <c r="J330" s="977"/>
      <c r="K330" s="977"/>
      <c r="L330" s="977"/>
      <c r="M330" s="977"/>
      <c r="N330" s="977"/>
      <c r="O330" s="977"/>
      <c r="P330" s="977"/>
      <c r="Q330" s="977"/>
      <c r="R330" s="977"/>
      <c r="S330" s="978"/>
    </row>
    <row r="331" spans="1:19" ht="11.25" customHeight="1">
      <c r="A331" s="982" t="s">
        <v>241</v>
      </c>
      <c r="B331" s="983"/>
      <c r="C331" s="983"/>
      <c r="D331" s="983"/>
      <c r="E331" s="983"/>
      <c r="F331" s="983"/>
      <c r="G331" s="983"/>
      <c r="H331" s="983"/>
      <c r="I331" s="983"/>
      <c r="J331" s="983"/>
      <c r="K331" s="983"/>
      <c r="L331" s="983"/>
      <c r="M331" s="983"/>
      <c r="N331" s="983"/>
      <c r="O331" s="983"/>
      <c r="P331" s="983"/>
      <c r="Q331" s="983"/>
      <c r="R331" s="983"/>
      <c r="S331" s="984"/>
    </row>
    <row r="332" spans="1:19" ht="45" customHeight="1">
      <c r="A332" s="1241" t="s">
        <v>41</v>
      </c>
      <c r="B332" s="1241"/>
      <c r="C332" s="1241"/>
      <c r="D332" s="1241" t="s">
        <v>42</v>
      </c>
      <c r="E332" s="1241"/>
      <c r="F332" s="1241" t="s">
        <v>43</v>
      </c>
      <c r="G332" s="1241"/>
      <c r="H332" s="1241"/>
      <c r="I332" s="1241" t="s">
        <v>44</v>
      </c>
      <c r="J332" s="1241"/>
      <c r="K332" s="986" t="s">
        <v>45</v>
      </c>
      <c r="L332" s="987"/>
      <c r="M332" s="987"/>
      <c r="N332" s="988"/>
      <c r="O332" s="1255" t="s">
        <v>46</v>
      </c>
      <c r="P332" s="1255"/>
      <c r="Q332" s="1256"/>
      <c r="R332" s="1241" t="s">
        <v>47</v>
      </c>
      <c r="S332" s="1241"/>
    </row>
    <row r="333" spans="1:19" ht="42" customHeight="1">
      <c r="A333" s="991" t="s">
        <v>48</v>
      </c>
      <c r="B333" s="991" t="s">
        <v>49</v>
      </c>
      <c r="C333" s="1002" t="s">
        <v>50</v>
      </c>
      <c r="D333" s="991" t="s">
        <v>51</v>
      </c>
      <c r="E333" s="991" t="s">
        <v>52</v>
      </c>
      <c r="F333" s="986" t="s">
        <v>53</v>
      </c>
      <c r="G333" s="992"/>
      <c r="H333" s="993"/>
      <c r="I333" s="991" t="s">
        <v>54</v>
      </c>
      <c r="J333" s="991" t="s">
        <v>55</v>
      </c>
      <c r="K333" s="986" t="s">
        <v>56</v>
      </c>
      <c r="L333" s="993"/>
      <c r="M333" s="986" t="s">
        <v>57</v>
      </c>
      <c r="N333" s="993"/>
      <c r="O333" s="991" t="s">
        <v>58</v>
      </c>
      <c r="P333" s="991" t="s">
        <v>59</v>
      </c>
      <c r="Q333" s="991" t="s">
        <v>60</v>
      </c>
      <c r="R333" s="991" t="s">
        <v>61</v>
      </c>
      <c r="S333" s="991" t="s">
        <v>62</v>
      </c>
    </row>
    <row r="334" spans="1:19" ht="45" customHeight="1">
      <c r="A334" s="985"/>
      <c r="B334" s="985"/>
      <c r="C334" s="1003"/>
      <c r="D334" s="985"/>
      <c r="E334" s="985"/>
      <c r="F334" s="33" t="s">
        <v>63</v>
      </c>
      <c r="G334" s="33" t="s">
        <v>64</v>
      </c>
      <c r="H334" s="33" t="s">
        <v>65</v>
      </c>
      <c r="I334" s="985"/>
      <c r="J334" s="985"/>
      <c r="K334" s="34" t="s">
        <v>66</v>
      </c>
      <c r="L334" s="34" t="s">
        <v>67</v>
      </c>
      <c r="M334" s="34" t="s">
        <v>68</v>
      </c>
      <c r="N334" s="34" t="s">
        <v>67</v>
      </c>
      <c r="O334" s="985"/>
      <c r="P334" s="985"/>
      <c r="Q334" s="985"/>
      <c r="R334" s="985"/>
      <c r="S334" s="985"/>
    </row>
    <row r="335" spans="1:19">
      <c r="A335" s="994" t="s">
        <v>69</v>
      </c>
      <c r="B335" s="994"/>
      <c r="C335" s="994"/>
      <c r="D335" s="994"/>
      <c r="E335" s="994"/>
      <c r="F335" s="994"/>
      <c r="G335" s="994"/>
      <c r="H335" s="994"/>
      <c r="I335" s="994"/>
      <c r="J335" s="994"/>
      <c r="K335" s="994"/>
      <c r="L335" s="994"/>
      <c r="M335" s="994"/>
      <c r="N335" s="994"/>
      <c r="O335" s="994"/>
      <c r="P335" s="994"/>
      <c r="Q335" s="994"/>
      <c r="R335" s="994"/>
      <c r="S335" s="994"/>
    </row>
    <row r="336" spans="1:19" s="490" customFormat="1">
      <c r="A336" s="18">
        <v>0</v>
      </c>
      <c r="B336" s="18">
        <v>0</v>
      </c>
      <c r="C336" s="18">
        <v>0</v>
      </c>
      <c r="D336" s="18">
        <v>0</v>
      </c>
      <c r="E336" s="18">
        <v>0</v>
      </c>
      <c r="F336" s="18">
        <v>0</v>
      </c>
      <c r="G336" s="18">
        <v>0</v>
      </c>
      <c r="H336" s="18">
        <v>0</v>
      </c>
      <c r="I336" s="18">
        <v>0</v>
      </c>
      <c r="J336" s="18">
        <v>0</v>
      </c>
      <c r="K336" s="18">
        <v>0</v>
      </c>
      <c r="L336" s="18">
        <v>0</v>
      </c>
      <c r="M336" s="18">
        <v>0</v>
      </c>
      <c r="N336" s="18">
        <v>0</v>
      </c>
      <c r="O336" s="18">
        <v>0</v>
      </c>
      <c r="P336" s="18">
        <v>0</v>
      </c>
      <c r="Q336" s="18">
        <v>0</v>
      </c>
      <c r="R336" s="18">
        <v>0</v>
      </c>
      <c r="S336" s="18">
        <v>0</v>
      </c>
    </row>
    <row r="337" spans="1:19">
      <c r="A337" s="994" t="s">
        <v>70</v>
      </c>
      <c r="B337" s="994"/>
      <c r="C337" s="994"/>
      <c r="D337" s="994"/>
      <c r="E337" s="994"/>
      <c r="F337" s="994"/>
      <c r="G337" s="994"/>
      <c r="H337" s="994"/>
      <c r="I337" s="994"/>
      <c r="J337" s="994"/>
      <c r="K337" s="994"/>
      <c r="L337" s="994"/>
      <c r="M337" s="994"/>
      <c r="N337" s="994"/>
      <c r="O337" s="994"/>
      <c r="P337" s="994"/>
      <c r="Q337" s="994"/>
      <c r="R337" s="994"/>
      <c r="S337" s="994"/>
    </row>
    <row r="338" spans="1:19" s="713" customFormat="1">
      <c r="A338" s="18">
        <v>0</v>
      </c>
      <c r="B338" s="18">
        <v>0</v>
      </c>
      <c r="C338" s="18">
        <v>0</v>
      </c>
      <c r="D338" s="18">
        <v>0</v>
      </c>
      <c r="E338" s="18">
        <v>0</v>
      </c>
      <c r="F338" s="18">
        <v>0</v>
      </c>
      <c r="G338" s="18">
        <v>0</v>
      </c>
      <c r="H338" s="18">
        <v>0</v>
      </c>
      <c r="I338" s="18">
        <v>0</v>
      </c>
      <c r="J338" s="18">
        <v>0</v>
      </c>
      <c r="K338" s="18">
        <v>0</v>
      </c>
      <c r="L338" s="18">
        <v>0</v>
      </c>
      <c r="M338" s="18">
        <v>0</v>
      </c>
      <c r="N338" s="18">
        <v>0</v>
      </c>
      <c r="O338" s="18">
        <v>0</v>
      </c>
      <c r="P338" s="18">
        <v>0</v>
      </c>
      <c r="Q338" s="18">
        <v>0</v>
      </c>
      <c r="R338" s="18">
        <v>0</v>
      </c>
      <c r="S338" s="18">
        <v>0</v>
      </c>
    </row>
    <row r="339" spans="1:19">
      <c r="A339" s="994" t="s">
        <v>71</v>
      </c>
      <c r="B339" s="994"/>
      <c r="C339" s="994"/>
      <c r="D339" s="994"/>
      <c r="E339" s="994"/>
      <c r="F339" s="994"/>
      <c r="G339" s="994"/>
      <c r="H339" s="994"/>
      <c r="I339" s="994"/>
      <c r="J339" s="994"/>
      <c r="K339" s="994"/>
      <c r="L339" s="994"/>
      <c r="M339" s="994"/>
      <c r="N339" s="994"/>
      <c r="O339" s="994"/>
      <c r="P339" s="994"/>
      <c r="Q339" s="994"/>
      <c r="R339" s="994"/>
      <c r="S339" s="994"/>
    </row>
    <row r="340" spans="1:19" s="761" customFormat="1">
      <c r="A340" s="18">
        <v>0</v>
      </c>
      <c r="B340" s="18">
        <v>0</v>
      </c>
      <c r="C340" s="18">
        <v>0</v>
      </c>
      <c r="D340" s="18">
        <v>0</v>
      </c>
      <c r="E340" s="18">
        <v>0</v>
      </c>
      <c r="F340" s="18">
        <v>0</v>
      </c>
      <c r="G340" s="18">
        <v>0</v>
      </c>
      <c r="H340" s="18">
        <v>0</v>
      </c>
      <c r="I340" s="18">
        <v>0</v>
      </c>
      <c r="J340" s="18">
        <v>0</v>
      </c>
      <c r="K340" s="18">
        <v>0</v>
      </c>
      <c r="L340" s="18">
        <v>0</v>
      </c>
      <c r="M340" s="18">
        <v>0</v>
      </c>
      <c r="N340" s="18">
        <v>0</v>
      </c>
      <c r="O340" s="18">
        <v>0</v>
      </c>
      <c r="P340" s="18">
        <v>0</v>
      </c>
      <c r="Q340" s="18">
        <v>0</v>
      </c>
      <c r="R340" s="18">
        <v>0</v>
      </c>
      <c r="S340" s="18">
        <v>0</v>
      </c>
    </row>
    <row r="341" spans="1:19">
      <c r="A341" s="994" t="s">
        <v>72</v>
      </c>
      <c r="B341" s="994"/>
      <c r="C341" s="994"/>
      <c r="D341" s="994"/>
      <c r="E341" s="994"/>
      <c r="F341" s="994"/>
      <c r="G341" s="994"/>
      <c r="H341" s="994"/>
      <c r="I341" s="994"/>
      <c r="J341" s="994"/>
      <c r="K341" s="994"/>
      <c r="L341" s="994"/>
      <c r="M341" s="994"/>
      <c r="N341" s="994"/>
      <c r="O341" s="994"/>
      <c r="P341" s="994"/>
      <c r="Q341" s="994"/>
      <c r="R341" s="994"/>
      <c r="S341" s="994"/>
    </row>
    <row r="342" spans="1:19" s="775" customFormat="1">
      <c r="A342" s="18">
        <v>0</v>
      </c>
      <c r="B342" s="18">
        <v>0</v>
      </c>
      <c r="C342" s="18">
        <v>0</v>
      </c>
      <c r="D342" s="18">
        <v>0</v>
      </c>
      <c r="E342" s="18">
        <v>0</v>
      </c>
      <c r="F342" s="18">
        <v>0</v>
      </c>
      <c r="G342" s="18">
        <v>0</v>
      </c>
      <c r="H342" s="18">
        <v>0</v>
      </c>
      <c r="I342" s="18">
        <v>0</v>
      </c>
      <c r="J342" s="18">
        <v>0</v>
      </c>
      <c r="K342" s="18">
        <v>0</v>
      </c>
      <c r="L342" s="18">
        <v>0</v>
      </c>
      <c r="M342" s="18">
        <v>0</v>
      </c>
      <c r="N342" s="18">
        <v>0</v>
      </c>
      <c r="O342" s="18">
        <v>0</v>
      </c>
      <c r="P342" s="18">
        <v>0</v>
      </c>
      <c r="Q342" s="18">
        <v>0</v>
      </c>
      <c r="R342" s="18">
        <v>0</v>
      </c>
      <c r="S342" s="18">
        <v>0</v>
      </c>
    </row>
    <row r="343" spans="1:19">
      <c r="A343" s="995" t="s">
        <v>73</v>
      </c>
      <c r="B343" s="995"/>
      <c r="C343" s="995"/>
      <c r="D343" s="995"/>
      <c r="E343" s="995"/>
      <c r="F343" s="995"/>
      <c r="G343" s="995"/>
      <c r="H343" s="995"/>
      <c r="I343" s="995"/>
      <c r="J343" s="995"/>
      <c r="K343" s="995"/>
      <c r="L343" s="995"/>
      <c r="M343" s="995"/>
      <c r="N343" s="995"/>
      <c r="O343" s="995"/>
      <c r="P343" s="995"/>
      <c r="Q343" s="995"/>
      <c r="R343" s="995"/>
      <c r="S343" s="995"/>
    </row>
    <row r="344" spans="1:19" s="793" customFormat="1">
      <c r="A344" s="18">
        <v>0</v>
      </c>
      <c r="B344" s="18">
        <v>0</v>
      </c>
      <c r="C344" s="18">
        <v>0</v>
      </c>
      <c r="D344" s="18">
        <v>0</v>
      </c>
      <c r="E344" s="18">
        <v>0</v>
      </c>
      <c r="F344" s="18">
        <v>0</v>
      </c>
      <c r="G344" s="18">
        <v>0</v>
      </c>
      <c r="H344" s="18">
        <v>0</v>
      </c>
      <c r="I344" s="18">
        <v>0</v>
      </c>
      <c r="J344" s="18">
        <v>0</v>
      </c>
      <c r="K344" s="18">
        <v>0</v>
      </c>
      <c r="L344" s="18">
        <v>0</v>
      </c>
      <c r="M344" s="18">
        <v>0</v>
      </c>
      <c r="N344" s="18">
        <v>0</v>
      </c>
      <c r="O344" s="18">
        <v>0</v>
      </c>
      <c r="P344" s="18">
        <v>0</v>
      </c>
      <c r="Q344" s="18">
        <v>0</v>
      </c>
      <c r="R344" s="18">
        <v>0</v>
      </c>
      <c r="S344" s="18">
        <v>0</v>
      </c>
    </row>
    <row r="345" spans="1:19">
      <c r="A345" s="994" t="s">
        <v>74</v>
      </c>
      <c r="B345" s="994"/>
      <c r="C345" s="994"/>
      <c r="D345" s="994"/>
      <c r="E345" s="994"/>
      <c r="F345" s="994"/>
      <c r="G345" s="994"/>
      <c r="H345" s="994"/>
      <c r="I345" s="994"/>
      <c r="J345" s="994"/>
      <c r="K345" s="994"/>
      <c r="L345" s="994"/>
      <c r="M345" s="994"/>
      <c r="N345" s="994"/>
      <c r="O345" s="994"/>
      <c r="P345" s="994"/>
      <c r="Q345" s="994"/>
      <c r="R345" s="994"/>
      <c r="S345" s="994"/>
    </row>
    <row r="346" spans="1:19" s="559" customFormat="1">
      <c r="A346" s="18">
        <v>0</v>
      </c>
      <c r="B346" s="18">
        <v>0</v>
      </c>
      <c r="C346" s="18">
        <v>0</v>
      </c>
      <c r="D346" s="18">
        <v>0</v>
      </c>
      <c r="E346" s="18">
        <v>0</v>
      </c>
      <c r="F346" s="18">
        <v>0</v>
      </c>
      <c r="G346" s="18">
        <v>0</v>
      </c>
      <c r="H346" s="18">
        <v>0</v>
      </c>
      <c r="I346" s="18">
        <v>0</v>
      </c>
      <c r="J346" s="18">
        <v>0</v>
      </c>
      <c r="K346" s="18">
        <v>0</v>
      </c>
      <c r="L346" s="18">
        <v>0</v>
      </c>
      <c r="M346" s="18">
        <v>0</v>
      </c>
      <c r="N346" s="18">
        <v>0</v>
      </c>
      <c r="O346" s="18">
        <v>0</v>
      </c>
      <c r="P346" s="18">
        <v>0</v>
      </c>
      <c r="Q346" s="18">
        <v>0</v>
      </c>
      <c r="R346" s="18">
        <v>0</v>
      </c>
      <c r="S346" s="18">
        <v>0</v>
      </c>
    </row>
    <row r="347" spans="1:19">
      <c r="A347" s="994" t="s">
        <v>75</v>
      </c>
      <c r="B347" s="994"/>
      <c r="C347" s="994"/>
      <c r="D347" s="994"/>
      <c r="E347" s="994"/>
      <c r="F347" s="994"/>
      <c r="G347" s="994"/>
      <c r="H347" s="994"/>
      <c r="I347" s="994"/>
      <c r="J347" s="994"/>
      <c r="K347" s="994"/>
      <c r="L347" s="994"/>
      <c r="M347" s="994"/>
      <c r="N347" s="994"/>
      <c r="O347" s="994"/>
      <c r="P347" s="994"/>
      <c r="Q347" s="994"/>
      <c r="R347" s="994"/>
      <c r="S347" s="994"/>
    </row>
    <row r="348" spans="1:19" s="856" customFormat="1">
      <c r="A348" s="18">
        <v>0</v>
      </c>
      <c r="B348" s="18">
        <v>0</v>
      </c>
      <c r="C348" s="18">
        <v>0</v>
      </c>
      <c r="D348" s="18">
        <v>0</v>
      </c>
      <c r="E348" s="18">
        <v>0</v>
      </c>
      <c r="F348" s="18">
        <v>0</v>
      </c>
      <c r="G348" s="18">
        <v>0</v>
      </c>
      <c r="H348" s="18">
        <v>0</v>
      </c>
      <c r="I348" s="18">
        <v>0</v>
      </c>
      <c r="J348" s="18">
        <v>0</v>
      </c>
      <c r="K348" s="18">
        <v>0</v>
      </c>
      <c r="L348" s="18">
        <v>0</v>
      </c>
      <c r="M348" s="18">
        <v>0</v>
      </c>
      <c r="N348" s="18">
        <v>0</v>
      </c>
      <c r="O348" s="18">
        <v>0</v>
      </c>
      <c r="P348" s="18">
        <v>0</v>
      </c>
      <c r="Q348" s="18">
        <v>0</v>
      </c>
      <c r="R348" s="18">
        <v>0</v>
      </c>
      <c r="S348" s="18">
        <v>0</v>
      </c>
    </row>
    <row r="349" spans="1:19">
      <c r="A349" s="994" t="s">
        <v>76</v>
      </c>
      <c r="B349" s="994"/>
      <c r="C349" s="994"/>
      <c r="D349" s="994"/>
      <c r="E349" s="994"/>
      <c r="F349" s="994"/>
      <c r="G349" s="994"/>
      <c r="H349" s="994"/>
      <c r="I349" s="994"/>
      <c r="J349" s="994"/>
      <c r="K349" s="994"/>
      <c r="L349" s="994"/>
      <c r="M349" s="994"/>
      <c r="N349" s="994"/>
      <c r="O349" s="994"/>
      <c r="P349" s="994"/>
      <c r="Q349" s="994"/>
      <c r="R349" s="994"/>
      <c r="S349" s="994"/>
    </row>
    <row r="350" spans="1:19" s="895" customFormat="1">
      <c r="A350" s="18">
        <v>0</v>
      </c>
      <c r="B350" s="18">
        <v>0</v>
      </c>
      <c r="C350" s="18">
        <v>0</v>
      </c>
      <c r="D350" s="18">
        <v>0</v>
      </c>
      <c r="E350" s="18">
        <v>0</v>
      </c>
      <c r="F350" s="18">
        <v>0</v>
      </c>
      <c r="G350" s="18">
        <v>0</v>
      </c>
      <c r="H350" s="18">
        <v>0</v>
      </c>
      <c r="I350" s="18">
        <v>0</v>
      </c>
      <c r="J350" s="18">
        <v>0</v>
      </c>
      <c r="K350" s="18">
        <v>0</v>
      </c>
      <c r="L350" s="18">
        <v>0</v>
      </c>
      <c r="M350" s="18">
        <v>0</v>
      </c>
      <c r="N350" s="18">
        <v>0</v>
      </c>
      <c r="O350" s="18">
        <v>0</v>
      </c>
      <c r="P350" s="18">
        <v>0</v>
      </c>
      <c r="Q350" s="18">
        <v>0</v>
      </c>
      <c r="R350" s="18">
        <v>0</v>
      </c>
      <c r="S350" s="18">
        <v>0</v>
      </c>
    </row>
    <row r="351" spans="1:19">
      <c r="A351" s="994" t="s">
        <v>77</v>
      </c>
      <c r="B351" s="994"/>
      <c r="C351" s="994"/>
      <c r="D351" s="994"/>
      <c r="E351" s="994"/>
      <c r="F351" s="994"/>
      <c r="G351" s="994"/>
      <c r="H351" s="994"/>
      <c r="I351" s="994"/>
      <c r="J351" s="994"/>
      <c r="K351" s="994"/>
      <c r="L351" s="994"/>
      <c r="M351" s="994"/>
      <c r="N351" s="994"/>
      <c r="O351" s="994"/>
      <c r="P351" s="994"/>
      <c r="Q351" s="994"/>
      <c r="R351" s="994"/>
      <c r="S351" s="994"/>
    </row>
    <row r="352" spans="1:19" s="895" customFormat="1">
      <c r="A352" s="18">
        <v>0</v>
      </c>
      <c r="B352" s="18">
        <v>0</v>
      </c>
      <c r="C352" s="18">
        <v>0</v>
      </c>
      <c r="D352" s="18">
        <v>0</v>
      </c>
      <c r="E352" s="18">
        <v>0</v>
      </c>
      <c r="F352" s="18">
        <v>0</v>
      </c>
      <c r="G352" s="18">
        <v>0</v>
      </c>
      <c r="H352" s="18">
        <v>0</v>
      </c>
      <c r="I352" s="18">
        <v>0</v>
      </c>
      <c r="J352" s="18">
        <v>0</v>
      </c>
      <c r="K352" s="18">
        <v>0</v>
      </c>
      <c r="L352" s="18">
        <v>0</v>
      </c>
      <c r="M352" s="18">
        <v>0</v>
      </c>
      <c r="N352" s="18">
        <v>0</v>
      </c>
      <c r="O352" s="18">
        <v>0</v>
      </c>
      <c r="P352" s="18">
        <v>0</v>
      </c>
      <c r="Q352" s="18">
        <v>0</v>
      </c>
      <c r="R352" s="18">
        <v>0</v>
      </c>
      <c r="S352" s="18">
        <v>0</v>
      </c>
    </row>
    <row r="353" spans="1:19">
      <c r="A353" s="994" t="s">
        <v>78</v>
      </c>
      <c r="B353" s="994"/>
      <c r="C353" s="994"/>
      <c r="D353" s="994"/>
      <c r="E353" s="994"/>
      <c r="F353" s="994"/>
      <c r="G353" s="994"/>
      <c r="H353" s="994"/>
      <c r="I353" s="994"/>
      <c r="J353" s="994"/>
      <c r="K353" s="994"/>
      <c r="L353" s="994"/>
      <c r="M353" s="994"/>
      <c r="N353" s="994"/>
      <c r="O353" s="994"/>
      <c r="P353" s="994"/>
      <c r="Q353" s="994"/>
      <c r="R353" s="994"/>
      <c r="S353" s="994"/>
    </row>
    <row r="354" spans="1:19" s="928" customFormat="1">
      <c r="A354" s="18">
        <v>0</v>
      </c>
      <c r="B354" s="18">
        <v>0</v>
      </c>
      <c r="C354" s="18">
        <v>0</v>
      </c>
      <c r="D354" s="18">
        <v>0</v>
      </c>
      <c r="E354" s="18">
        <v>0</v>
      </c>
      <c r="F354" s="18">
        <v>0</v>
      </c>
      <c r="G354" s="18">
        <v>0</v>
      </c>
      <c r="H354" s="18">
        <v>0</v>
      </c>
      <c r="I354" s="18">
        <v>0</v>
      </c>
      <c r="J354" s="18">
        <v>0</v>
      </c>
      <c r="K354" s="18">
        <v>0</v>
      </c>
      <c r="L354" s="18">
        <v>0</v>
      </c>
      <c r="M354" s="18">
        <v>0</v>
      </c>
      <c r="N354" s="18">
        <v>0</v>
      </c>
      <c r="O354" s="18">
        <v>0</v>
      </c>
      <c r="P354" s="18">
        <v>0</v>
      </c>
      <c r="Q354" s="18">
        <v>0</v>
      </c>
      <c r="R354" s="18">
        <v>0</v>
      </c>
      <c r="S354" s="18">
        <v>0</v>
      </c>
    </row>
    <row r="355" spans="1:19">
      <c r="A355" s="994" t="s">
        <v>79</v>
      </c>
      <c r="B355" s="994"/>
      <c r="C355" s="994"/>
      <c r="D355" s="994"/>
      <c r="E355" s="994"/>
      <c r="F355" s="994"/>
      <c r="G355" s="994"/>
      <c r="H355" s="994"/>
      <c r="I355" s="994"/>
      <c r="J355" s="994"/>
      <c r="K355" s="994"/>
      <c r="L355" s="994"/>
      <c r="M355" s="994"/>
      <c r="N355" s="994"/>
      <c r="O355" s="994"/>
      <c r="P355" s="994"/>
      <c r="Q355" s="994"/>
      <c r="R355" s="994"/>
      <c r="S355" s="994"/>
    </row>
    <row r="356" spans="1:19" s="928" customFormat="1">
      <c r="A356" s="18">
        <v>0</v>
      </c>
      <c r="B356" s="18">
        <v>0</v>
      </c>
      <c r="C356" s="18">
        <v>0</v>
      </c>
      <c r="D356" s="18">
        <v>0</v>
      </c>
      <c r="E356" s="18">
        <v>0</v>
      </c>
      <c r="F356" s="18">
        <v>0</v>
      </c>
      <c r="G356" s="18">
        <v>0</v>
      </c>
      <c r="H356" s="18">
        <v>0</v>
      </c>
      <c r="I356" s="18">
        <v>0</v>
      </c>
      <c r="J356" s="18">
        <v>0</v>
      </c>
      <c r="K356" s="18">
        <v>0</v>
      </c>
      <c r="L356" s="18">
        <v>0</v>
      </c>
      <c r="M356" s="18">
        <v>0</v>
      </c>
      <c r="N356" s="18">
        <v>0</v>
      </c>
      <c r="O356" s="18">
        <v>0</v>
      </c>
      <c r="P356" s="18">
        <v>0</v>
      </c>
      <c r="Q356" s="18">
        <v>0</v>
      </c>
      <c r="R356" s="18">
        <v>0</v>
      </c>
      <c r="S356" s="18">
        <v>0</v>
      </c>
    </row>
    <row r="357" spans="1:19">
      <c r="A357" s="994" t="s">
        <v>80</v>
      </c>
      <c r="B357" s="994"/>
      <c r="C357" s="994"/>
      <c r="D357" s="994"/>
      <c r="E357" s="994"/>
      <c r="F357" s="994"/>
      <c r="G357" s="994"/>
      <c r="H357" s="994"/>
      <c r="I357" s="994"/>
      <c r="J357" s="994"/>
      <c r="K357" s="994"/>
      <c r="L357" s="994"/>
      <c r="M357" s="994"/>
      <c r="N357" s="994"/>
      <c r="O357" s="994"/>
      <c r="P357" s="994"/>
      <c r="Q357" s="994"/>
      <c r="R357" s="994"/>
      <c r="S357" s="994"/>
    </row>
    <row r="358" spans="1:19" s="953" customFormat="1">
      <c r="A358" s="18">
        <v>0</v>
      </c>
      <c r="B358" s="18">
        <v>0</v>
      </c>
      <c r="C358" s="18">
        <v>0</v>
      </c>
      <c r="D358" s="18">
        <v>0</v>
      </c>
      <c r="E358" s="18">
        <v>0</v>
      </c>
      <c r="F358" s="18">
        <v>0</v>
      </c>
      <c r="G358" s="18">
        <v>0</v>
      </c>
      <c r="H358" s="18">
        <v>0</v>
      </c>
      <c r="I358" s="18">
        <v>0</v>
      </c>
      <c r="J358" s="18">
        <v>0</v>
      </c>
      <c r="K358" s="18">
        <v>0</v>
      </c>
      <c r="L358" s="18">
        <v>0</v>
      </c>
      <c r="M358" s="18">
        <v>0</v>
      </c>
      <c r="N358" s="18">
        <v>0</v>
      </c>
      <c r="O358" s="18">
        <v>0</v>
      </c>
      <c r="P358" s="18">
        <v>0</v>
      </c>
      <c r="Q358" s="18">
        <v>0</v>
      </c>
      <c r="R358" s="18">
        <v>0</v>
      </c>
      <c r="S358" s="18">
        <v>0</v>
      </c>
    </row>
    <row r="359" spans="1:19">
      <c r="A359" s="996" t="s">
        <v>3668</v>
      </c>
      <c r="B359" s="999"/>
      <c r="C359" s="999"/>
      <c r="D359" s="999"/>
      <c r="E359" s="999"/>
      <c r="F359" s="999"/>
      <c r="G359" s="999"/>
      <c r="H359" s="999"/>
      <c r="I359" s="999"/>
      <c r="J359" s="999"/>
      <c r="K359" s="999"/>
      <c r="L359" s="999"/>
      <c r="M359" s="999"/>
      <c r="N359" s="999"/>
      <c r="O359" s="999"/>
      <c r="P359" s="999"/>
      <c r="Q359" s="999"/>
      <c r="R359" s="999"/>
      <c r="S359" s="1000"/>
    </row>
    <row r="360" spans="1:19" s="49" customFormat="1">
      <c r="A360" s="27">
        <f>SUM(A358,A356,A354,A352,A350,A348,A346,A344,A342,A340,A338,A336)</f>
        <v>0</v>
      </c>
      <c r="B360" s="340">
        <f t="shared" ref="B360:S360" si="8">SUM(B358,B356,B354,B352,B350,B348,B346,B344,B342,B340,B338,B336)</f>
        <v>0</v>
      </c>
      <c r="C360" s="340">
        <f t="shared" si="8"/>
        <v>0</v>
      </c>
      <c r="D360" s="340">
        <f t="shared" si="8"/>
        <v>0</v>
      </c>
      <c r="E360" s="340">
        <f t="shared" si="8"/>
        <v>0</v>
      </c>
      <c r="F360" s="340">
        <f t="shared" si="8"/>
        <v>0</v>
      </c>
      <c r="G360" s="340">
        <f t="shared" si="8"/>
        <v>0</v>
      </c>
      <c r="H360" s="340">
        <f t="shared" si="8"/>
        <v>0</v>
      </c>
      <c r="I360" s="340">
        <f t="shared" si="8"/>
        <v>0</v>
      </c>
      <c r="J360" s="340">
        <f t="shared" si="8"/>
        <v>0</v>
      </c>
      <c r="K360" s="340">
        <f t="shared" si="8"/>
        <v>0</v>
      </c>
      <c r="L360" s="340">
        <f t="shared" si="8"/>
        <v>0</v>
      </c>
      <c r="M360" s="340">
        <f t="shared" si="8"/>
        <v>0</v>
      </c>
      <c r="N360" s="340">
        <f t="shared" si="8"/>
        <v>0</v>
      </c>
      <c r="O360" s="340">
        <f t="shared" si="8"/>
        <v>0</v>
      </c>
      <c r="P360" s="340">
        <f t="shared" si="8"/>
        <v>0</v>
      </c>
      <c r="Q360" s="340">
        <f t="shared" si="8"/>
        <v>0</v>
      </c>
      <c r="R360" s="340">
        <f t="shared" si="8"/>
        <v>0</v>
      </c>
      <c r="S360" s="340">
        <f t="shared" si="8"/>
        <v>0</v>
      </c>
    </row>
    <row r="361" spans="1:19" s="35" customFormat="1"/>
    <row r="362" spans="1:19" s="46" customFormat="1" ht="18.75" customHeight="1">
      <c r="A362" s="1264" t="s">
        <v>3329</v>
      </c>
      <c r="B362" s="1265"/>
      <c r="C362" s="1265"/>
      <c r="D362" s="1265"/>
      <c r="E362" s="1265"/>
      <c r="F362" s="1265"/>
      <c r="G362" s="1265"/>
      <c r="H362" s="1265"/>
      <c r="I362" s="1265"/>
      <c r="J362" s="1265"/>
      <c r="K362" s="1265"/>
      <c r="L362" s="1265"/>
      <c r="M362" s="1265"/>
      <c r="N362" s="1265"/>
      <c r="O362" s="1265"/>
      <c r="P362" s="1265"/>
      <c r="Q362" s="1265"/>
      <c r="R362" s="1265"/>
      <c r="S362" s="1266"/>
    </row>
    <row r="363" spans="1:19" s="976" customFormat="1" ht="11.25" customHeight="1">
      <c r="A363" s="976" t="s">
        <v>3654</v>
      </c>
      <c r="B363" s="977"/>
      <c r="C363" s="977"/>
      <c r="D363" s="977"/>
      <c r="E363" s="977"/>
      <c r="F363" s="977"/>
      <c r="G363" s="977"/>
      <c r="H363" s="977"/>
      <c r="I363" s="977"/>
      <c r="J363" s="977"/>
      <c r="K363" s="977"/>
      <c r="L363" s="977"/>
      <c r="M363" s="977"/>
      <c r="N363" s="977"/>
      <c r="O363" s="977"/>
      <c r="P363" s="977"/>
      <c r="Q363" s="977"/>
      <c r="R363" s="977"/>
      <c r="S363" s="977"/>
    </row>
    <row r="364" spans="1:19" ht="11.25" customHeight="1">
      <c r="A364" s="976" t="s">
        <v>81</v>
      </c>
      <c r="B364" s="977"/>
      <c r="C364" s="977"/>
      <c r="D364" s="977"/>
      <c r="E364" s="977"/>
      <c r="F364" s="977"/>
      <c r="G364" s="977"/>
      <c r="H364" s="977"/>
      <c r="I364" s="977"/>
      <c r="J364" s="977"/>
      <c r="K364" s="977"/>
      <c r="L364" s="977"/>
      <c r="M364" s="977"/>
      <c r="N364" s="977"/>
      <c r="O364" s="977"/>
      <c r="P364" s="977"/>
      <c r="Q364" s="977"/>
      <c r="R364" s="977"/>
      <c r="S364" s="978"/>
    </row>
    <row r="365" spans="1:19" ht="11.25" customHeight="1">
      <c r="A365" s="976" t="s">
        <v>242</v>
      </c>
      <c r="B365" s="977"/>
      <c r="C365" s="977"/>
      <c r="D365" s="977"/>
      <c r="E365" s="977"/>
      <c r="F365" s="977"/>
      <c r="G365" s="977"/>
      <c r="H365" s="977"/>
      <c r="I365" s="977"/>
      <c r="J365" s="977"/>
      <c r="K365" s="977"/>
      <c r="L365" s="977"/>
      <c r="M365" s="977"/>
      <c r="N365" s="977"/>
      <c r="O365" s="977"/>
      <c r="P365" s="977"/>
      <c r="Q365" s="977"/>
      <c r="R365" s="977"/>
      <c r="S365" s="978"/>
    </row>
    <row r="366" spans="1:19">
      <c r="A366" s="976" t="s">
        <v>243</v>
      </c>
      <c r="B366" s="977"/>
      <c r="C366" s="977"/>
      <c r="D366" s="977"/>
      <c r="E366" s="977"/>
      <c r="F366" s="977"/>
      <c r="G366" s="977"/>
      <c r="H366" s="977"/>
      <c r="I366" s="977"/>
      <c r="J366" s="977"/>
      <c r="K366" s="977"/>
      <c r="L366" s="977"/>
      <c r="M366" s="977"/>
      <c r="N366" s="977"/>
      <c r="O366" s="977"/>
      <c r="P366" s="977"/>
      <c r="Q366" s="977"/>
      <c r="R366" s="977"/>
      <c r="S366" s="978"/>
    </row>
    <row r="367" spans="1:19">
      <c r="A367" s="976" t="s">
        <v>244</v>
      </c>
      <c r="B367" s="977"/>
      <c r="C367" s="977"/>
      <c r="D367" s="977"/>
      <c r="E367" s="977"/>
      <c r="F367" s="977"/>
      <c r="G367" s="977"/>
      <c r="H367" s="977"/>
      <c r="I367" s="977"/>
      <c r="J367" s="977"/>
      <c r="K367" s="977"/>
      <c r="L367" s="977"/>
      <c r="M367" s="977"/>
      <c r="N367" s="977"/>
      <c r="O367" s="977"/>
      <c r="P367" s="977"/>
      <c r="Q367" s="977"/>
      <c r="R367" s="977"/>
      <c r="S367" s="978"/>
    </row>
    <row r="368" spans="1:19">
      <c r="A368" s="976" t="s">
        <v>245</v>
      </c>
      <c r="B368" s="977"/>
      <c r="C368" s="977"/>
      <c r="D368" s="977"/>
      <c r="E368" s="977"/>
      <c r="F368" s="977"/>
      <c r="G368" s="977"/>
      <c r="H368" s="977"/>
      <c r="I368" s="977"/>
      <c r="J368" s="977"/>
      <c r="K368" s="977"/>
      <c r="L368" s="977"/>
      <c r="M368" s="977"/>
      <c r="N368" s="977"/>
      <c r="O368" s="977"/>
      <c r="P368" s="977"/>
      <c r="Q368" s="977"/>
      <c r="R368" s="977"/>
      <c r="S368" s="978"/>
    </row>
    <row r="369" spans="1:19">
      <c r="A369" s="976" t="s">
        <v>246</v>
      </c>
      <c r="B369" s="977"/>
      <c r="C369" s="977"/>
      <c r="D369" s="977"/>
      <c r="E369" s="977"/>
      <c r="F369" s="977"/>
      <c r="G369" s="977"/>
      <c r="H369" s="977"/>
      <c r="I369" s="977"/>
      <c r="J369" s="977"/>
      <c r="K369" s="977"/>
      <c r="L369" s="977"/>
      <c r="M369" s="977"/>
      <c r="N369" s="977"/>
      <c r="O369" s="977"/>
      <c r="P369" s="977"/>
      <c r="Q369" s="977"/>
      <c r="R369" s="977"/>
      <c r="S369" s="978"/>
    </row>
    <row r="370" spans="1:19">
      <c r="A370" s="976" t="s">
        <v>247</v>
      </c>
      <c r="B370" s="977"/>
      <c r="C370" s="977"/>
      <c r="D370" s="977"/>
      <c r="E370" s="977"/>
      <c r="F370" s="977"/>
      <c r="G370" s="977"/>
      <c r="H370" s="977"/>
      <c r="I370" s="977"/>
      <c r="J370" s="977"/>
      <c r="K370" s="977"/>
      <c r="L370" s="977"/>
      <c r="M370" s="977"/>
      <c r="N370" s="977"/>
      <c r="O370" s="977"/>
      <c r="P370" s="977"/>
      <c r="Q370" s="977"/>
      <c r="R370" s="977"/>
      <c r="S370" s="978"/>
    </row>
    <row r="371" spans="1:19" ht="11.25" customHeight="1">
      <c r="A371" s="982" t="s">
        <v>248</v>
      </c>
      <c r="B371" s="983"/>
      <c r="C371" s="983"/>
      <c r="D371" s="983"/>
      <c r="E371" s="983"/>
      <c r="F371" s="983"/>
      <c r="G371" s="983"/>
      <c r="H371" s="983"/>
      <c r="I371" s="983"/>
      <c r="J371" s="983"/>
      <c r="K371" s="983"/>
      <c r="L371" s="983"/>
      <c r="M371" s="983"/>
      <c r="N371" s="983"/>
      <c r="O371" s="983"/>
      <c r="P371" s="983"/>
      <c r="Q371" s="983"/>
      <c r="R371" s="983"/>
      <c r="S371" s="984"/>
    </row>
    <row r="372" spans="1:19" ht="45" customHeight="1">
      <c r="A372" s="1241" t="s">
        <v>41</v>
      </c>
      <c r="B372" s="1241"/>
      <c r="C372" s="1241"/>
      <c r="D372" s="1241" t="s">
        <v>42</v>
      </c>
      <c r="E372" s="1241"/>
      <c r="F372" s="1241" t="s">
        <v>43</v>
      </c>
      <c r="G372" s="1241"/>
      <c r="H372" s="1241"/>
      <c r="I372" s="1241" t="s">
        <v>44</v>
      </c>
      <c r="J372" s="1241"/>
      <c r="K372" s="986" t="s">
        <v>45</v>
      </c>
      <c r="L372" s="987"/>
      <c r="M372" s="987"/>
      <c r="N372" s="988"/>
      <c r="O372" s="1255" t="s">
        <v>46</v>
      </c>
      <c r="P372" s="1255"/>
      <c r="Q372" s="1256"/>
      <c r="R372" s="1241" t="s">
        <v>47</v>
      </c>
      <c r="S372" s="1241"/>
    </row>
    <row r="373" spans="1:19" ht="42" customHeight="1">
      <c r="A373" s="991" t="s">
        <v>48</v>
      </c>
      <c r="B373" s="991" t="s">
        <v>49</v>
      </c>
      <c r="C373" s="1002" t="s">
        <v>50</v>
      </c>
      <c r="D373" s="991" t="s">
        <v>51</v>
      </c>
      <c r="E373" s="991" t="s">
        <v>52</v>
      </c>
      <c r="F373" s="986" t="s">
        <v>53</v>
      </c>
      <c r="G373" s="992"/>
      <c r="H373" s="993"/>
      <c r="I373" s="991" t="s">
        <v>54</v>
      </c>
      <c r="J373" s="991" t="s">
        <v>55</v>
      </c>
      <c r="K373" s="986" t="s">
        <v>56</v>
      </c>
      <c r="L373" s="993"/>
      <c r="M373" s="986" t="s">
        <v>57</v>
      </c>
      <c r="N373" s="993"/>
      <c r="O373" s="991" t="s">
        <v>58</v>
      </c>
      <c r="P373" s="991" t="s">
        <v>59</v>
      </c>
      <c r="Q373" s="991" t="s">
        <v>60</v>
      </c>
      <c r="R373" s="991" t="s">
        <v>61</v>
      </c>
      <c r="S373" s="991" t="s">
        <v>62</v>
      </c>
    </row>
    <row r="374" spans="1:19" ht="45" customHeight="1">
      <c r="A374" s="985"/>
      <c r="B374" s="985"/>
      <c r="C374" s="1003"/>
      <c r="D374" s="985"/>
      <c r="E374" s="985"/>
      <c r="F374" s="33" t="s">
        <v>63</v>
      </c>
      <c r="G374" s="33" t="s">
        <v>64</v>
      </c>
      <c r="H374" s="33" t="s">
        <v>65</v>
      </c>
      <c r="I374" s="985"/>
      <c r="J374" s="985"/>
      <c r="K374" s="34" t="s">
        <v>66</v>
      </c>
      <c r="L374" s="34" t="s">
        <v>67</v>
      </c>
      <c r="M374" s="34" t="s">
        <v>68</v>
      </c>
      <c r="N374" s="34" t="s">
        <v>67</v>
      </c>
      <c r="O374" s="985"/>
      <c r="P374" s="985"/>
      <c r="Q374" s="985"/>
      <c r="R374" s="985"/>
      <c r="S374" s="985"/>
    </row>
    <row r="375" spans="1:19">
      <c r="A375" s="994" t="s">
        <v>69</v>
      </c>
      <c r="B375" s="994"/>
      <c r="C375" s="994"/>
      <c r="D375" s="994"/>
      <c r="E375" s="994"/>
      <c r="F375" s="994"/>
      <c r="G375" s="994"/>
      <c r="H375" s="994"/>
      <c r="I375" s="994"/>
      <c r="J375" s="994"/>
      <c r="K375" s="994"/>
      <c r="L375" s="994"/>
      <c r="M375" s="994"/>
      <c r="N375" s="994"/>
      <c r="O375" s="994"/>
      <c r="P375" s="994"/>
      <c r="Q375" s="994"/>
      <c r="R375" s="994"/>
      <c r="S375" s="994"/>
    </row>
    <row r="376" spans="1:19" s="490" customFormat="1">
      <c r="A376" s="18">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18">
        <v>0</v>
      </c>
    </row>
    <row r="377" spans="1:19">
      <c r="A377" s="994" t="s">
        <v>70</v>
      </c>
      <c r="B377" s="994"/>
      <c r="C377" s="994"/>
      <c r="D377" s="994"/>
      <c r="E377" s="994"/>
      <c r="F377" s="994"/>
      <c r="G377" s="994"/>
      <c r="H377" s="994"/>
      <c r="I377" s="994"/>
      <c r="J377" s="994"/>
      <c r="K377" s="994"/>
      <c r="L377" s="994"/>
      <c r="M377" s="994"/>
      <c r="N377" s="994"/>
      <c r="O377" s="994"/>
      <c r="P377" s="994"/>
      <c r="Q377" s="994"/>
      <c r="R377" s="994"/>
      <c r="S377" s="994"/>
    </row>
    <row r="378" spans="1:19" s="713" customFormat="1">
      <c r="A378" s="18">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row>
    <row r="379" spans="1:19">
      <c r="A379" s="994" t="s">
        <v>71</v>
      </c>
      <c r="B379" s="994"/>
      <c r="C379" s="994"/>
      <c r="D379" s="994"/>
      <c r="E379" s="994"/>
      <c r="F379" s="994"/>
      <c r="G379" s="994"/>
      <c r="H379" s="994"/>
      <c r="I379" s="994"/>
      <c r="J379" s="994"/>
      <c r="K379" s="994"/>
      <c r="L379" s="994"/>
      <c r="M379" s="994"/>
      <c r="N379" s="994"/>
      <c r="O379" s="994"/>
      <c r="P379" s="994"/>
      <c r="Q379" s="994"/>
      <c r="R379" s="994"/>
      <c r="S379" s="994"/>
    </row>
    <row r="380" spans="1:19" s="761" customFormat="1">
      <c r="A380" s="18">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18">
        <v>0</v>
      </c>
    </row>
    <row r="381" spans="1:19">
      <c r="A381" s="994" t="s">
        <v>72</v>
      </c>
      <c r="B381" s="994"/>
      <c r="C381" s="994"/>
      <c r="D381" s="994"/>
      <c r="E381" s="994"/>
      <c r="F381" s="994"/>
      <c r="G381" s="994"/>
      <c r="H381" s="994"/>
      <c r="I381" s="994"/>
      <c r="J381" s="994"/>
      <c r="K381" s="994"/>
      <c r="L381" s="994"/>
      <c r="M381" s="994"/>
      <c r="N381" s="994"/>
      <c r="O381" s="994"/>
      <c r="P381" s="994"/>
      <c r="Q381" s="994"/>
      <c r="R381" s="994"/>
      <c r="S381" s="994"/>
    </row>
    <row r="382" spans="1:19" s="775" customFormat="1">
      <c r="A382" s="18">
        <v>0</v>
      </c>
      <c r="B382" s="18">
        <v>0</v>
      </c>
      <c r="C382" s="18">
        <v>0</v>
      </c>
      <c r="D382" s="18">
        <v>0</v>
      </c>
      <c r="E382" s="18">
        <v>0</v>
      </c>
      <c r="F382" s="18">
        <v>0</v>
      </c>
      <c r="G382" s="18">
        <v>0</v>
      </c>
      <c r="H382" s="18">
        <v>0</v>
      </c>
      <c r="I382" s="18">
        <v>0</v>
      </c>
      <c r="J382" s="18">
        <v>0</v>
      </c>
      <c r="K382" s="18">
        <v>0</v>
      </c>
      <c r="L382" s="18">
        <v>0</v>
      </c>
      <c r="M382" s="18">
        <v>0</v>
      </c>
      <c r="N382" s="18">
        <v>0</v>
      </c>
      <c r="O382" s="18">
        <v>0</v>
      </c>
      <c r="P382" s="18">
        <v>0</v>
      </c>
      <c r="Q382" s="18">
        <v>0</v>
      </c>
      <c r="R382" s="18">
        <v>0</v>
      </c>
      <c r="S382" s="18">
        <v>0</v>
      </c>
    </row>
    <row r="383" spans="1:19">
      <c r="A383" s="995" t="s">
        <v>73</v>
      </c>
      <c r="B383" s="995"/>
      <c r="C383" s="995"/>
      <c r="D383" s="995"/>
      <c r="E383" s="995"/>
      <c r="F383" s="995"/>
      <c r="G383" s="995"/>
      <c r="H383" s="995"/>
      <c r="I383" s="995"/>
      <c r="J383" s="995"/>
      <c r="K383" s="995"/>
      <c r="L383" s="995"/>
      <c r="M383" s="995"/>
      <c r="N383" s="995"/>
      <c r="O383" s="995"/>
      <c r="P383" s="995"/>
      <c r="Q383" s="995"/>
      <c r="R383" s="995"/>
      <c r="S383" s="995"/>
    </row>
    <row r="384" spans="1:19" s="793" customFormat="1">
      <c r="A384" s="18">
        <v>0</v>
      </c>
      <c r="B384" s="18">
        <v>0</v>
      </c>
      <c r="C384" s="18">
        <v>0</v>
      </c>
      <c r="D384" s="18">
        <v>0</v>
      </c>
      <c r="E384" s="18">
        <v>0</v>
      </c>
      <c r="F384" s="18">
        <v>0</v>
      </c>
      <c r="G384" s="18">
        <v>0</v>
      </c>
      <c r="H384" s="18">
        <v>0</v>
      </c>
      <c r="I384" s="18">
        <v>0</v>
      </c>
      <c r="J384" s="18">
        <v>0</v>
      </c>
      <c r="K384" s="18">
        <v>0</v>
      </c>
      <c r="L384" s="18">
        <v>0</v>
      </c>
      <c r="M384" s="18">
        <v>0</v>
      </c>
      <c r="N384" s="18">
        <v>0</v>
      </c>
      <c r="O384" s="18">
        <v>0</v>
      </c>
      <c r="P384" s="18">
        <v>0</v>
      </c>
      <c r="Q384" s="18">
        <v>0</v>
      </c>
      <c r="R384" s="18">
        <v>0</v>
      </c>
      <c r="S384" s="18">
        <v>0</v>
      </c>
    </row>
    <row r="385" spans="1:19">
      <c r="A385" s="994" t="s">
        <v>74</v>
      </c>
      <c r="B385" s="994"/>
      <c r="C385" s="994"/>
      <c r="D385" s="994"/>
      <c r="E385" s="994"/>
      <c r="F385" s="994"/>
      <c r="G385" s="994"/>
      <c r="H385" s="994"/>
      <c r="I385" s="994"/>
      <c r="J385" s="994"/>
      <c r="K385" s="994"/>
      <c r="L385" s="994"/>
      <c r="M385" s="994"/>
      <c r="N385" s="994"/>
      <c r="O385" s="994"/>
      <c r="P385" s="994"/>
      <c r="Q385" s="994"/>
      <c r="R385" s="994"/>
      <c r="S385" s="994"/>
    </row>
    <row r="386" spans="1:19" s="559" customFormat="1">
      <c r="A386" s="18">
        <v>0</v>
      </c>
      <c r="B386" s="18">
        <v>0</v>
      </c>
      <c r="C386" s="18">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18">
        <v>0</v>
      </c>
    </row>
    <row r="387" spans="1:19">
      <c r="A387" s="994" t="s">
        <v>75</v>
      </c>
      <c r="B387" s="994"/>
      <c r="C387" s="994"/>
      <c r="D387" s="994"/>
      <c r="E387" s="994"/>
      <c r="F387" s="994"/>
      <c r="G387" s="994"/>
      <c r="H387" s="994"/>
      <c r="I387" s="994"/>
      <c r="J387" s="994"/>
      <c r="K387" s="994"/>
      <c r="L387" s="994"/>
      <c r="M387" s="994"/>
      <c r="N387" s="994"/>
      <c r="O387" s="994"/>
      <c r="P387" s="994"/>
      <c r="Q387" s="994"/>
      <c r="R387" s="994"/>
      <c r="S387" s="994"/>
    </row>
    <row r="388" spans="1:19" s="856" customFormat="1">
      <c r="A388" s="18">
        <v>0</v>
      </c>
      <c r="B388" s="18">
        <v>0</v>
      </c>
      <c r="C388" s="18">
        <v>0</v>
      </c>
      <c r="D388" s="18">
        <v>0</v>
      </c>
      <c r="E388" s="18">
        <v>0</v>
      </c>
      <c r="F388" s="18">
        <v>0</v>
      </c>
      <c r="G388" s="18">
        <v>0</v>
      </c>
      <c r="H388" s="18">
        <v>0</v>
      </c>
      <c r="I388" s="18">
        <v>0</v>
      </c>
      <c r="J388" s="18">
        <v>0</v>
      </c>
      <c r="K388" s="18">
        <v>0</v>
      </c>
      <c r="L388" s="18">
        <v>0</v>
      </c>
      <c r="M388" s="18">
        <v>0</v>
      </c>
      <c r="N388" s="18">
        <v>0</v>
      </c>
      <c r="O388" s="18">
        <v>0</v>
      </c>
      <c r="P388" s="18">
        <v>0</v>
      </c>
      <c r="Q388" s="18">
        <v>0</v>
      </c>
      <c r="R388" s="18">
        <v>0</v>
      </c>
      <c r="S388" s="18">
        <v>0</v>
      </c>
    </row>
    <row r="389" spans="1:19">
      <c r="A389" s="994" t="s">
        <v>76</v>
      </c>
      <c r="B389" s="994"/>
      <c r="C389" s="994"/>
      <c r="D389" s="994"/>
      <c r="E389" s="994"/>
      <c r="F389" s="994"/>
      <c r="G389" s="994"/>
      <c r="H389" s="994"/>
      <c r="I389" s="994"/>
      <c r="J389" s="994"/>
      <c r="K389" s="994"/>
      <c r="L389" s="994"/>
      <c r="M389" s="994"/>
      <c r="N389" s="994"/>
      <c r="O389" s="994"/>
      <c r="P389" s="994"/>
      <c r="Q389" s="994"/>
      <c r="R389" s="994"/>
      <c r="S389" s="994"/>
    </row>
    <row r="390" spans="1:19" s="895" customFormat="1">
      <c r="A390" s="18">
        <v>0</v>
      </c>
      <c r="B390" s="18">
        <v>0</v>
      </c>
      <c r="C390" s="18">
        <v>0</v>
      </c>
      <c r="D390" s="18">
        <v>0</v>
      </c>
      <c r="E390" s="18">
        <v>0</v>
      </c>
      <c r="F390" s="18">
        <v>0</v>
      </c>
      <c r="G390" s="18">
        <v>0</v>
      </c>
      <c r="H390" s="18">
        <v>0</v>
      </c>
      <c r="I390" s="18">
        <v>0</v>
      </c>
      <c r="J390" s="18">
        <v>0</v>
      </c>
      <c r="K390" s="18">
        <v>0</v>
      </c>
      <c r="L390" s="18">
        <v>0</v>
      </c>
      <c r="M390" s="18">
        <v>0</v>
      </c>
      <c r="N390" s="18">
        <v>0</v>
      </c>
      <c r="O390" s="18">
        <v>0</v>
      </c>
      <c r="P390" s="18">
        <v>0</v>
      </c>
      <c r="Q390" s="18">
        <v>0</v>
      </c>
      <c r="R390" s="18">
        <v>0</v>
      </c>
      <c r="S390" s="18">
        <v>0</v>
      </c>
    </row>
    <row r="391" spans="1:19">
      <c r="A391" s="994" t="s">
        <v>77</v>
      </c>
      <c r="B391" s="994"/>
      <c r="C391" s="994"/>
      <c r="D391" s="994"/>
      <c r="E391" s="994"/>
      <c r="F391" s="994"/>
      <c r="G391" s="994"/>
      <c r="H391" s="994"/>
      <c r="I391" s="994"/>
      <c r="J391" s="994"/>
      <c r="K391" s="994"/>
      <c r="L391" s="994"/>
      <c r="M391" s="994"/>
      <c r="N391" s="994"/>
      <c r="O391" s="994"/>
      <c r="P391" s="994"/>
      <c r="Q391" s="994"/>
      <c r="R391" s="994"/>
      <c r="S391" s="994"/>
    </row>
    <row r="392" spans="1:19" s="895" customFormat="1">
      <c r="A392" s="18">
        <v>0</v>
      </c>
      <c r="B392" s="18">
        <v>0</v>
      </c>
      <c r="C392" s="18">
        <v>0</v>
      </c>
      <c r="D392" s="18">
        <v>0</v>
      </c>
      <c r="E392" s="18">
        <v>0</v>
      </c>
      <c r="F392" s="18">
        <v>0</v>
      </c>
      <c r="G392" s="18">
        <v>0</v>
      </c>
      <c r="H392" s="18">
        <v>0</v>
      </c>
      <c r="I392" s="18">
        <v>0</v>
      </c>
      <c r="J392" s="18">
        <v>0</v>
      </c>
      <c r="K392" s="18">
        <v>0</v>
      </c>
      <c r="L392" s="18">
        <v>0</v>
      </c>
      <c r="M392" s="18">
        <v>0</v>
      </c>
      <c r="N392" s="18">
        <v>0</v>
      </c>
      <c r="O392" s="18">
        <v>0</v>
      </c>
      <c r="P392" s="18">
        <v>0</v>
      </c>
      <c r="Q392" s="18">
        <v>0</v>
      </c>
      <c r="R392" s="18">
        <v>0</v>
      </c>
      <c r="S392" s="18">
        <v>0</v>
      </c>
    </row>
    <row r="393" spans="1:19">
      <c r="A393" s="994" t="s">
        <v>78</v>
      </c>
      <c r="B393" s="994"/>
      <c r="C393" s="994"/>
      <c r="D393" s="994"/>
      <c r="E393" s="994"/>
      <c r="F393" s="994"/>
      <c r="G393" s="994"/>
      <c r="H393" s="994"/>
      <c r="I393" s="994"/>
      <c r="J393" s="994"/>
      <c r="K393" s="994"/>
      <c r="L393" s="994"/>
      <c r="M393" s="994"/>
      <c r="N393" s="994"/>
      <c r="O393" s="994"/>
      <c r="P393" s="994"/>
      <c r="Q393" s="994"/>
      <c r="R393" s="994"/>
      <c r="S393" s="994"/>
    </row>
    <row r="394" spans="1:19" s="928" customFormat="1">
      <c r="A394" s="18">
        <v>0</v>
      </c>
      <c r="B394" s="18">
        <v>0</v>
      </c>
      <c r="C394" s="18">
        <v>0</v>
      </c>
      <c r="D394" s="18">
        <v>0</v>
      </c>
      <c r="E394" s="18">
        <v>0</v>
      </c>
      <c r="F394" s="18">
        <v>0</v>
      </c>
      <c r="G394" s="18">
        <v>0</v>
      </c>
      <c r="H394" s="18">
        <v>0</v>
      </c>
      <c r="I394" s="18">
        <v>0</v>
      </c>
      <c r="J394" s="18">
        <v>0</v>
      </c>
      <c r="K394" s="18">
        <v>0</v>
      </c>
      <c r="L394" s="18">
        <v>0</v>
      </c>
      <c r="M394" s="18">
        <v>0</v>
      </c>
      <c r="N394" s="18">
        <v>0</v>
      </c>
      <c r="O394" s="18">
        <v>0</v>
      </c>
      <c r="P394" s="18">
        <v>0</v>
      </c>
      <c r="Q394" s="18">
        <v>0</v>
      </c>
      <c r="R394" s="18">
        <v>0</v>
      </c>
      <c r="S394" s="18">
        <v>0</v>
      </c>
    </row>
    <row r="395" spans="1:19">
      <c r="A395" s="994" t="s">
        <v>79</v>
      </c>
      <c r="B395" s="994"/>
      <c r="C395" s="994"/>
      <c r="D395" s="994"/>
      <c r="E395" s="994"/>
      <c r="F395" s="994"/>
      <c r="G395" s="994"/>
      <c r="H395" s="994"/>
      <c r="I395" s="994"/>
      <c r="J395" s="994"/>
      <c r="K395" s="994"/>
      <c r="L395" s="994"/>
      <c r="M395" s="994"/>
      <c r="N395" s="994"/>
      <c r="O395" s="994"/>
      <c r="P395" s="994"/>
      <c r="Q395" s="994"/>
      <c r="R395" s="994"/>
      <c r="S395" s="994"/>
    </row>
    <row r="396" spans="1:19" s="928" customFormat="1">
      <c r="A396" s="18">
        <v>0</v>
      </c>
      <c r="B396" s="18">
        <v>0</v>
      </c>
      <c r="C396" s="18">
        <v>0</v>
      </c>
      <c r="D396" s="18">
        <v>0</v>
      </c>
      <c r="E396" s="18">
        <v>0</v>
      </c>
      <c r="F396" s="18">
        <v>0</v>
      </c>
      <c r="G396" s="18">
        <v>0</v>
      </c>
      <c r="H396" s="18">
        <v>0</v>
      </c>
      <c r="I396" s="18">
        <v>0</v>
      </c>
      <c r="J396" s="18">
        <v>0</v>
      </c>
      <c r="K396" s="18">
        <v>0</v>
      </c>
      <c r="L396" s="18">
        <v>0</v>
      </c>
      <c r="M396" s="18">
        <v>0</v>
      </c>
      <c r="N396" s="18">
        <v>0</v>
      </c>
      <c r="O396" s="18">
        <v>0</v>
      </c>
      <c r="P396" s="18">
        <v>0</v>
      </c>
      <c r="Q396" s="18">
        <v>0</v>
      </c>
      <c r="R396" s="18">
        <v>0</v>
      </c>
      <c r="S396" s="18">
        <v>0</v>
      </c>
    </row>
    <row r="397" spans="1:19">
      <c r="A397" s="994" t="s">
        <v>80</v>
      </c>
      <c r="B397" s="994"/>
      <c r="C397" s="994"/>
      <c r="D397" s="994"/>
      <c r="E397" s="994"/>
      <c r="F397" s="994"/>
      <c r="G397" s="994"/>
      <c r="H397" s="994"/>
      <c r="I397" s="994"/>
      <c r="J397" s="994"/>
      <c r="K397" s="994"/>
      <c r="L397" s="994"/>
      <c r="M397" s="994"/>
      <c r="N397" s="994"/>
      <c r="O397" s="994"/>
      <c r="P397" s="994"/>
      <c r="Q397" s="994"/>
      <c r="R397" s="994"/>
      <c r="S397" s="994"/>
    </row>
    <row r="398" spans="1:19" s="953" customFormat="1">
      <c r="A398" s="18">
        <v>0</v>
      </c>
      <c r="B398" s="18">
        <v>0</v>
      </c>
      <c r="C398" s="18">
        <v>0</v>
      </c>
      <c r="D398" s="18">
        <v>0</v>
      </c>
      <c r="E398" s="18">
        <v>0</v>
      </c>
      <c r="F398" s="18">
        <v>0</v>
      </c>
      <c r="G398" s="18">
        <v>0</v>
      </c>
      <c r="H398" s="18">
        <v>0</v>
      </c>
      <c r="I398" s="18">
        <v>0</v>
      </c>
      <c r="J398" s="18">
        <v>0</v>
      </c>
      <c r="K398" s="18">
        <v>0</v>
      </c>
      <c r="L398" s="18">
        <v>0</v>
      </c>
      <c r="M398" s="18">
        <v>0</v>
      </c>
      <c r="N398" s="18">
        <v>0</v>
      </c>
      <c r="O398" s="18">
        <v>0</v>
      </c>
      <c r="P398" s="18">
        <v>0</v>
      </c>
      <c r="Q398" s="18">
        <v>0</v>
      </c>
      <c r="R398" s="18">
        <v>0</v>
      </c>
      <c r="S398" s="18">
        <v>0</v>
      </c>
    </row>
    <row r="399" spans="1:19">
      <c r="A399" s="996" t="s">
        <v>3653</v>
      </c>
      <c r="B399" s="999"/>
      <c r="C399" s="999"/>
      <c r="D399" s="999"/>
      <c r="E399" s="999"/>
      <c r="F399" s="999"/>
      <c r="G399" s="999"/>
      <c r="H399" s="999"/>
      <c r="I399" s="999"/>
      <c r="J399" s="999"/>
      <c r="K399" s="999"/>
      <c r="L399" s="999"/>
      <c r="M399" s="999"/>
      <c r="N399" s="999"/>
      <c r="O399" s="999"/>
      <c r="P399" s="999"/>
      <c r="Q399" s="999"/>
      <c r="R399" s="999"/>
      <c r="S399" s="1000"/>
    </row>
    <row r="400" spans="1:19" s="49" customFormat="1">
      <c r="A400" s="27">
        <f>SUM(A398,A396,A394,A392,A390,A388,A386,A384,A382,A380,A378,A376)</f>
        <v>0</v>
      </c>
      <c r="B400" s="340">
        <f t="shared" ref="B400:S400" si="9">SUM(B398,B396,B394,B392,B390,B388,B386,B384,B382,B380,B378,B376)</f>
        <v>0</v>
      </c>
      <c r="C400" s="340">
        <f t="shared" si="9"/>
        <v>0</v>
      </c>
      <c r="D400" s="340">
        <f t="shared" si="9"/>
        <v>0</v>
      </c>
      <c r="E400" s="340">
        <f t="shared" si="9"/>
        <v>0</v>
      </c>
      <c r="F400" s="340">
        <f t="shared" si="9"/>
        <v>0</v>
      </c>
      <c r="G400" s="340">
        <f t="shared" si="9"/>
        <v>0</v>
      </c>
      <c r="H400" s="340">
        <f t="shared" si="9"/>
        <v>0</v>
      </c>
      <c r="I400" s="340">
        <f t="shared" si="9"/>
        <v>0</v>
      </c>
      <c r="J400" s="340">
        <f t="shared" si="9"/>
        <v>0</v>
      </c>
      <c r="K400" s="340">
        <f t="shared" si="9"/>
        <v>0</v>
      </c>
      <c r="L400" s="340">
        <f t="shared" si="9"/>
        <v>0</v>
      </c>
      <c r="M400" s="340">
        <f t="shared" si="9"/>
        <v>0</v>
      </c>
      <c r="N400" s="340">
        <f t="shared" si="9"/>
        <v>0</v>
      </c>
      <c r="O400" s="340">
        <f t="shared" si="9"/>
        <v>0</v>
      </c>
      <c r="P400" s="340">
        <f t="shared" si="9"/>
        <v>0</v>
      </c>
      <c r="Q400" s="340">
        <f t="shared" si="9"/>
        <v>0</v>
      </c>
      <c r="R400" s="340">
        <f t="shared" si="9"/>
        <v>0</v>
      </c>
      <c r="S400" s="340">
        <f t="shared" si="9"/>
        <v>0</v>
      </c>
    </row>
    <row r="401" spans="1:19" s="35" customFormat="1"/>
    <row r="402" spans="1:19" s="46" customFormat="1" ht="19.5" customHeight="1">
      <c r="A402" s="1264" t="s">
        <v>3330</v>
      </c>
      <c r="B402" s="1265"/>
      <c r="C402" s="1265"/>
      <c r="D402" s="1265"/>
      <c r="E402" s="1265"/>
      <c r="F402" s="1265"/>
      <c r="G402" s="1265"/>
      <c r="H402" s="1265"/>
      <c r="I402" s="1265"/>
      <c r="J402" s="1265"/>
      <c r="K402" s="1265"/>
      <c r="L402" s="1265"/>
      <c r="M402" s="1265"/>
      <c r="N402" s="1265"/>
      <c r="O402" s="1265"/>
      <c r="P402" s="1265"/>
      <c r="Q402" s="1265"/>
      <c r="R402" s="1265"/>
      <c r="S402" s="1266"/>
    </row>
    <row r="403" spans="1:19" s="976" customFormat="1" ht="11.25" customHeight="1">
      <c r="A403" s="976" t="s">
        <v>3654</v>
      </c>
      <c r="B403" s="977"/>
      <c r="C403" s="977"/>
      <c r="D403" s="977"/>
      <c r="E403" s="977"/>
      <c r="F403" s="977"/>
      <c r="G403" s="977"/>
      <c r="H403" s="977"/>
      <c r="I403" s="977"/>
      <c r="J403" s="977"/>
      <c r="K403" s="977"/>
      <c r="L403" s="977"/>
      <c r="M403" s="977"/>
      <c r="N403" s="977"/>
      <c r="O403" s="977"/>
      <c r="P403" s="977"/>
      <c r="Q403" s="977"/>
      <c r="R403" s="977"/>
      <c r="S403" s="977"/>
    </row>
    <row r="404" spans="1:19" ht="11.25" customHeight="1">
      <c r="A404" s="976" t="s">
        <v>81</v>
      </c>
      <c r="B404" s="977"/>
      <c r="C404" s="977"/>
      <c r="D404" s="977"/>
      <c r="E404" s="977"/>
      <c r="F404" s="977"/>
      <c r="G404" s="977"/>
      <c r="H404" s="977"/>
      <c r="I404" s="977"/>
      <c r="J404" s="977"/>
      <c r="K404" s="977"/>
      <c r="L404" s="977"/>
      <c r="M404" s="977"/>
      <c r="N404" s="977"/>
      <c r="O404" s="977"/>
      <c r="P404" s="977"/>
      <c r="Q404" s="977"/>
      <c r="R404" s="977"/>
      <c r="S404" s="978"/>
    </row>
    <row r="405" spans="1:19" ht="11.25" customHeight="1">
      <c r="A405" s="976" t="s">
        <v>249</v>
      </c>
      <c r="B405" s="977"/>
      <c r="C405" s="977"/>
      <c r="D405" s="977"/>
      <c r="E405" s="977"/>
      <c r="F405" s="977"/>
      <c r="G405" s="977"/>
      <c r="H405" s="977"/>
      <c r="I405" s="977"/>
      <c r="J405" s="977"/>
      <c r="K405" s="977"/>
      <c r="L405" s="977"/>
      <c r="M405" s="977"/>
      <c r="N405" s="977"/>
      <c r="O405" s="977"/>
      <c r="P405" s="977"/>
      <c r="Q405" s="977"/>
      <c r="R405" s="977"/>
      <c r="S405" s="978"/>
    </row>
    <row r="406" spans="1:19">
      <c r="A406" s="976" t="s">
        <v>250</v>
      </c>
      <c r="B406" s="977"/>
      <c r="C406" s="977"/>
      <c r="D406" s="977"/>
      <c r="E406" s="977"/>
      <c r="F406" s="977"/>
      <c r="G406" s="977"/>
      <c r="H406" s="977"/>
      <c r="I406" s="977"/>
      <c r="J406" s="977"/>
      <c r="K406" s="977"/>
      <c r="L406" s="977"/>
      <c r="M406" s="977"/>
      <c r="N406" s="977"/>
      <c r="O406" s="977"/>
      <c r="P406" s="977"/>
      <c r="Q406" s="977"/>
      <c r="R406" s="977"/>
      <c r="S406" s="978"/>
    </row>
    <row r="407" spans="1:19">
      <c r="A407" s="976" t="s">
        <v>251</v>
      </c>
      <c r="B407" s="977"/>
      <c r="C407" s="977"/>
      <c r="D407" s="977"/>
      <c r="E407" s="977"/>
      <c r="F407" s="977"/>
      <c r="G407" s="977"/>
      <c r="H407" s="977"/>
      <c r="I407" s="977"/>
      <c r="J407" s="977"/>
      <c r="K407" s="977"/>
      <c r="L407" s="977"/>
      <c r="M407" s="977"/>
      <c r="N407" s="977"/>
      <c r="O407" s="977"/>
      <c r="P407" s="977"/>
      <c r="Q407" s="977"/>
      <c r="R407" s="977"/>
      <c r="S407" s="978"/>
    </row>
    <row r="408" spans="1:19">
      <c r="A408" s="976" t="s">
        <v>252</v>
      </c>
      <c r="B408" s="977"/>
      <c r="C408" s="977"/>
      <c r="D408" s="977"/>
      <c r="E408" s="977"/>
      <c r="F408" s="977"/>
      <c r="G408" s="977"/>
      <c r="H408" s="977"/>
      <c r="I408" s="977"/>
      <c r="J408" s="977"/>
      <c r="K408" s="977"/>
      <c r="L408" s="977"/>
      <c r="M408" s="977"/>
      <c r="N408" s="977"/>
      <c r="O408" s="977"/>
      <c r="P408" s="977"/>
      <c r="Q408" s="977"/>
      <c r="R408" s="977"/>
      <c r="S408" s="978"/>
    </row>
    <row r="409" spans="1:19">
      <c r="A409" s="976" t="s">
        <v>253</v>
      </c>
      <c r="B409" s="977"/>
      <c r="C409" s="977"/>
      <c r="D409" s="977"/>
      <c r="E409" s="977"/>
      <c r="F409" s="977"/>
      <c r="G409" s="977"/>
      <c r="H409" s="977"/>
      <c r="I409" s="977"/>
      <c r="J409" s="977"/>
      <c r="K409" s="977"/>
      <c r="L409" s="977"/>
      <c r="M409" s="977"/>
      <c r="N409" s="977"/>
      <c r="O409" s="977"/>
      <c r="P409" s="977"/>
      <c r="Q409" s="977"/>
      <c r="R409" s="977"/>
      <c r="S409" s="978"/>
    </row>
    <row r="410" spans="1:19">
      <c r="A410" s="976" t="s">
        <v>254</v>
      </c>
      <c r="B410" s="977"/>
      <c r="C410" s="977"/>
      <c r="D410" s="977"/>
      <c r="E410" s="977"/>
      <c r="F410" s="977"/>
      <c r="G410" s="977"/>
      <c r="H410" s="977"/>
      <c r="I410" s="977"/>
      <c r="J410" s="977"/>
      <c r="K410" s="977"/>
      <c r="L410" s="977"/>
      <c r="M410" s="977"/>
      <c r="N410" s="977"/>
      <c r="O410" s="977"/>
      <c r="P410" s="977"/>
      <c r="Q410" s="977"/>
      <c r="R410" s="977"/>
      <c r="S410" s="978"/>
    </row>
    <row r="411" spans="1:19" ht="11.25" customHeight="1">
      <c r="A411" s="982" t="s">
        <v>255</v>
      </c>
      <c r="B411" s="983"/>
      <c r="C411" s="983"/>
      <c r="D411" s="983"/>
      <c r="E411" s="983"/>
      <c r="F411" s="983"/>
      <c r="G411" s="983"/>
      <c r="H411" s="983"/>
      <c r="I411" s="983"/>
      <c r="J411" s="983"/>
      <c r="K411" s="983"/>
      <c r="L411" s="983"/>
      <c r="M411" s="983"/>
      <c r="N411" s="983"/>
      <c r="O411" s="983"/>
      <c r="P411" s="983"/>
      <c r="Q411" s="983"/>
      <c r="R411" s="983"/>
      <c r="S411" s="984"/>
    </row>
    <row r="412" spans="1:19" ht="45" customHeight="1">
      <c r="A412" s="1241" t="s">
        <v>41</v>
      </c>
      <c r="B412" s="1241"/>
      <c r="C412" s="1241"/>
      <c r="D412" s="1241" t="s">
        <v>42</v>
      </c>
      <c r="E412" s="1241"/>
      <c r="F412" s="1241" t="s">
        <v>43</v>
      </c>
      <c r="G412" s="1241"/>
      <c r="H412" s="1241"/>
      <c r="I412" s="1241" t="s">
        <v>44</v>
      </c>
      <c r="J412" s="1241"/>
      <c r="K412" s="986" t="s">
        <v>45</v>
      </c>
      <c r="L412" s="987"/>
      <c r="M412" s="987"/>
      <c r="N412" s="988"/>
      <c r="O412" s="1255" t="s">
        <v>46</v>
      </c>
      <c r="P412" s="1255"/>
      <c r="Q412" s="1256"/>
      <c r="R412" s="1241" t="s">
        <v>47</v>
      </c>
      <c r="S412" s="1241"/>
    </row>
    <row r="413" spans="1:19" ht="42" customHeight="1">
      <c r="A413" s="991" t="s">
        <v>48</v>
      </c>
      <c r="B413" s="991" t="s">
        <v>49</v>
      </c>
      <c r="C413" s="1002" t="s">
        <v>50</v>
      </c>
      <c r="D413" s="991" t="s">
        <v>51</v>
      </c>
      <c r="E413" s="991" t="s">
        <v>52</v>
      </c>
      <c r="F413" s="986" t="s">
        <v>53</v>
      </c>
      <c r="G413" s="992"/>
      <c r="H413" s="993"/>
      <c r="I413" s="991" t="s">
        <v>54</v>
      </c>
      <c r="J413" s="991" t="s">
        <v>55</v>
      </c>
      <c r="K413" s="986" t="s">
        <v>56</v>
      </c>
      <c r="L413" s="993"/>
      <c r="M413" s="986" t="s">
        <v>57</v>
      </c>
      <c r="N413" s="993"/>
      <c r="O413" s="991" t="s">
        <v>58</v>
      </c>
      <c r="P413" s="991" t="s">
        <v>59</v>
      </c>
      <c r="Q413" s="991" t="s">
        <v>60</v>
      </c>
      <c r="R413" s="991" t="s">
        <v>61</v>
      </c>
      <c r="S413" s="991" t="s">
        <v>62</v>
      </c>
    </row>
    <row r="414" spans="1:19" ht="45" customHeight="1">
      <c r="A414" s="985"/>
      <c r="B414" s="985"/>
      <c r="C414" s="1003"/>
      <c r="D414" s="985"/>
      <c r="E414" s="985"/>
      <c r="F414" s="33" t="s">
        <v>63</v>
      </c>
      <c r="G414" s="33" t="s">
        <v>64</v>
      </c>
      <c r="H414" s="33" t="s">
        <v>65</v>
      </c>
      <c r="I414" s="985"/>
      <c r="J414" s="985"/>
      <c r="K414" s="34" t="s">
        <v>66</v>
      </c>
      <c r="L414" s="34" t="s">
        <v>67</v>
      </c>
      <c r="M414" s="34" t="s">
        <v>68</v>
      </c>
      <c r="N414" s="34" t="s">
        <v>67</v>
      </c>
      <c r="O414" s="985"/>
      <c r="P414" s="985"/>
      <c r="Q414" s="985"/>
      <c r="R414" s="985"/>
      <c r="S414" s="985"/>
    </row>
    <row r="415" spans="1:19">
      <c r="A415" s="994" t="s">
        <v>69</v>
      </c>
      <c r="B415" s="994"/>
      <c r="C415" s="994"/>
      <c r="D415" s="994"/>
      <c r="E415" s="994"/>
      <c r="F415" s="994"/>
      <c r="G415" s="994"/>
      <c r="H415" s="994"/>
      <c r="I415" s="994"/>
      <c r="J415" s="994"/>
      <c r="K415" s="994"/>
      <c r="L415" s="994"/>
      <c r="M415" s="994"/>
      <c r="N415" s="994"/>
      <c r="O415" s="994"/>
      <c r="P415" s="994"/>
      <c r="Q415" s="994"/>
      <c r="R415" s="994"/>
      <c r="S415" s="994"/>
    </row>
    <row r="416" spans="1:19" s="490" customFormat="1">
      <c r="A416" s="18">
        <v>0</v>
      </c>
      <c r="B416" s="18">
        <v>0</v>
      </c>
      <c r="C416" s="18">
        <v>0</v>
      </c>
      <c r="D416" s="18">
        <v>0</v>
      </c>
      <c r="E416" s="18">
        <v>0</v>
      </c>
      <c r="F416" s="18">
        <v>0</v>
      </c>
      <c r="G416" s="18">
        <v>0</v>
      </c>
      <c r="H416" s="18">
        <v>0</v>
      </c>
      <c r="I416" s="18">
        <v>0</v>
      </c>
      <c r="J416" s="18">
        <v>0</v>
      </c>
      <c r="K416" s="18">
        <v>0</v>
      </c>
      <c r="L416" s="18">
        <v>0</v>
      </c>
      <c r="M416" s="18">
        <v>0</v>
      </c>
      <c r="N416" s="18">
        <v>0</v>
      </c>
      <c r="O416" s="18">
        <v>0</v>
      </c>
      <c r="P416" s="18">
        <v>0</v>
      </c>
      <c r="Q416" s="18">
        <v>0</v>
      </c>
      <c r="R416" s="18">
        <v>0</v>
      </c>
      <c r="S416" s="18">
        <v>0</v>
      </c>
    </row>
    <row r="417" spans="1:19">
      <c r="A417" s="994" t="s">
        <v>70</v>
      </c>
      <c r="B417" s="994"/>
      <c r="C417" s="994"/>
      <c r="D417" s="994"/>
      <c r="E417" s="994"/>
      <c r="F417" s="994"/>
      <c r="G417" s="994"/>
      <c r="H417" s="994"/>
      <c r="I417" s="994"/>
      <c r="J417" s="994"/>
      <c r="K417" s="994"/>
      <c r="L417" s="994"/>
      <c r="M417" s="994"/>
      <c r="N417" s="994"/>
      <c r="O417" s="994"/>
      <c r="P417" s="994"/>
      <c r="Q417" s="994"/>
      <c r="R417" s="994"/>
      <c r="S417" s="994"/>
    </row>
    <row r="418" spans="1:19" s="713" customFormat="1">
      <c r="A418" s="18">
        <v>0</v>
      </c>
      <c r="B418" s="18">
        <v>0</v>
      </c>
      <c r="C418" s="18">
        <v>0</v>
      </c>
      <c r="D418" s="18">
        <v>0</v>
      </c>
      <c r="E418" s="18">
        <v>0</v>
      </c>
      <c r="F418" s="18">
        <v>0</v>
      </c>
      <c r="G418" s="18">
        <v>0</v>
      </c>
      <c r="H418" s="18">
        <v>0</v>
      </c>
      <c r="I418" s="18">
        <v>0</v>
      </c>
      <c r="J418" s="18">
        <v>0</v>
      </c>
      <c r="K418" s="18">
        <v>0</v>
      </c>
      <c r="L418" s="18">
        <v>0</v>
      </c>
      <c r="M418" s="18">
        <v>0</v>
      </c>
      <c r="N418" s="18">
        <v>0</v>
      </c>
      <c r="O418" s="18">
        <v>0</v>
      </c>
      <c r="P418" s="18">
        <v>0</v>
      </c>
      <c r="Q418" s="18">
        <v>0</v>
      </c>
      <c r="R418" s="18">
        <v>0</v>
      </c>
      <c r="S418" s="18">
        <v>0</v>
      </c>
    </row>
    <row r="419" spans="1:19">
      <c r="A419" s="994" t="s">
        <v>71</v>
      </c>
      <c r="B419" s="994"/>
      <c r="C419" s="994"/>
      <c r="D419" s="994"/>
      <c r="E419" s="994"/>
      <c r="F419" s="994"/>
      <c r="G419" s="994"/>
      <c r="H419" s="994"/>
      <c r="I419" s="994"/>
      <c r="J419" s="994"/>
      <c r="K419" s="994"/>
      <c r="L419" s="994"/>
      <c r="M419" s="994"/>
      <c r="N419" s="994"/>
      <c r="O419" s="994"/>
      <c r="P419" s="994"/>
      <c r="Q419" s="994"/>
      <c r="R419" s="994"/>
      <c r="S419" s="994"/>
    </row>
    <row r="420" spans="1:19" s="761" customFormat="1">
      <c r="A420" s="18">
        <v>0</v>
      </c>
      <c r="B420" s="18">
        <v>0</v>
      </c>
      <c r="C420" s="18">
        <v>0</v>
      </c>
      <c r="D420" s="18">
        <v>0</v>
      </c>
      <c r="E420" s="18">
        <v>0</v>
      </c>
      <c r="F420" s="18">
        <v>0</v>
      </c>
      <c r="G420" s="18">
        <v>0</v>
      </c>
      <c r="H420" s="18">
        <v>0</v>
      </c>
      <c r="I420" s="18">
        <v>0</v>
      </c>
      <c r="J420" s="18">
        <v>0</v>
      </c>
      <c r="K420" s="18">
        <v>0</v>
      </c>
      <c r="L420" s="18">
        <v>0</v>
      </c>
      <c r="M420" s="18">
        <v>0</v>
      </c>
      <c r="N420" s="18">
        <v>0</v>
      </c>
      <c r="O420" s="18">
        <v>0</v>
      </c>
      <c r="P420" s="18">
        <v>0</v>
      </c>
      <c r="Q420" s="18">
        <v>0</v>
      </c>
      <c r="R420" s="18">
        <v>0</v>
      </c>
      <c r="S420" s="18">
        <v>0</v>
      </c>
    </row>
    <row r="421" spans="1:19">
      <c r="A421" s="994" t="s">
        <v>72</v>
      </c>
      <c r="B421" s="994"/>
      <c r="C421" s="994"/>
      <c r="D421" s="994"/>
      <c r="E421" s="994"/>
      <c r="F421" s="994"/>
      <c r="G421" s="994"/>
      <c r="H421" s="994"/>
      <c r="I421" s="994"/>
      <c r="J421" s="994"/>
      <c r="K421" s="994"/>
      <c r="L421" s="994"/>
      <c r="M421" s="994"/>
      <c r="N421" s="994"/>
      <c r="O421" s="994"/>
      <c r="P421" s="994"/>
      <c r="Q421" s="994"/>
      <c r="R421" s="994"/>
      <c r="S421" s="994"/>
    </row>
    <row r="422" spans="1:19" s="775" customFormat="1">
      <c r="A422" s="18">
        <v>0</v>
      </c>
      <c r="B422" s="18">
        <v>0</v>
      </c>
      <c r="C422" s="18">
        <v>0</v>
      </c>
      <c r="D422" s="18">
        <v>0</v>
      </c>
      <c r="E422" s="18">
        <v>0</v>
      </c>
      <c r="F422" s="18">
        <v>0</v>
      </c>
      <c r="G422" s="18">
        <v>0</v>
      </c>
      <c r="H422" s="18">
        <v>0</v>
      </c>
      <c r="I422" s="18">
        <v>0</v>
      </c>
      <c r="J422" s="18">
        <v>0</v>
      </c>
      <c r="K422" s="18">
        <v>0</v>
      </c>
      <c r="L422" s="18">
        <v>0</v>
      </c>
      <c r="M422" s="18">
        <v>0</v>
      </c>
      <c r="N422" s="18">
        <v>0</v>
      </c>
      <c r="O422" s="18">
        <v>0</v>
      </c>
      <c r="P422" s="18">
        <v>0</v>
      </c>
      <c r="Q422" s="18">
        <v>0</v>
      </c>
      <c r="R422" s="18">
        <v>0</v>
      </c>
      <c r="S422" s="18">
        <v>0</v>
      </c>
    </row>
    <row r="423" spans="1:19">
      <c r="A423" s="995" t="s">
        <v>73</v>
      </c>
      <c r="B423" s="995"/>
      <c r="C423" s="995"/>
      <c r="D423" s="995"/>
      <c r="E423" s="995"/>
      <c r="F423" s="995"/>
      <c r="G423" s="995"/>
      <c r="H423" s="995"/>
      <c r="I423" s="995"/>
      <c r="J423" s="995"/>
      <c r="K423" s="995"/>
      <c r="L423" s="995"/>
      <c r="M423" s="995"/>
      <c r="N423" s="995"/>
      <c r="O423" s="995"/>
      <c r="P423" s="995"/>
      <c r="Q423" s="995"/>
      <c r="R423" s="995"/>
      <c r="S423" s="995"/>
    </row>
    <row r="424" spans="1:19" s="793" customFormat="1">
      <c r="A424" s="18">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18">
        <v>0</v>
      </c>
    </row>
    <row r="425" spans="1:19">
      <c r="A425" s="994" t="s">
        <v>74</v>
      </c>
      <c r="B425" s="994"/>
      <c r="C425" s="994"/>
      <c r="D425" s="994"/>
      <c r="E425" s="994"/>
      <c r="F425" s="994"/>
      <c r="G425" s="994"/>
      <c r="H425" s="994"/>
      <c r="I425" s="994"/>
      <c r="J425" s="994"/>
      <c r="K425" s="994"/>
      <c r="L425" s="994"/>
      <c r="M425" s="994"/>
      <c r="N425" s="994"/>
      <c r="O425" s="994"/>
      <c r="P425" s="994"/>
      <c r="Q425" s="994"/>
      <c r="R425" s="994"/>
      <c r="S425" s="994"/>
    </row>
    <row r="426" spans="1:19" s="559" customFormat="1">
      <c r="A426" s="18">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18">
        <v>0</v>
      </c>
    </row>
    <row r="427" spans="1:19">
      <c r="A427" s="994" t="s">
        <v>75</v>
      </c>
      <c r="B427" s="994"/>
      <c r="C427" s="994"/>
      <c r="D427" s="994"/>
      <c r="E427" s="994"/>
      <c r="F427" s="994"/>
      <c r="G427" s="994"/>
      <c r="H427" s="994"/>
      <c r="I427" s="994"/>
      <c r="J427" s="994"/>
      <c r="K427" s="994"/>
      <c r="L427" s="994"/>
      <c r="M427" s="994"/>
      <c r="N427" s="994"/>
      <c r="O427" s="994"/>
      <c r="P427" s="994"/>
      <c r="Q427" s="994"/>
      <c r="R427" s="994"/>
      <c r="S427" s="994"/>
    </row>
    <row r="428" spans="1:19" s="856" customFormat="1">
      <c r="A428" s="18">
        <v>0</v>
      </c>
      <c r="B428" s="18">
        <v>0</v>
      </c>
      <c r="C428" s="18">
        <v>0</v>
      </c>
      <c r="D428" s="18">
        <v>0</v>
      </c>
      <c r="E428" s="18">
        <v>0</v>
      </c>
      <c r="F428" s="18">
        <v>0</v>
      </c>
      <c r="G428" s="18">
        <v>0</v>
      </c>
      <c r="H428" s="18">
        <v>0</v>
      </c>
      <c r="I428" s="18">
        <v>0</v>
      </c>
      <c r="J428" s="18">
        <v>0</v>
      </c>
      <c r="K428" s="18">
        <v>0</v>
      </c>
      <c r="L428" s="18">
        <v>0</v>
      </c>
      <c r="M428" s="18">
        <v>0</v>
      </c>
      <c r="N428" s="18">
        <v>0</v>
      </c>
      <c r="O428" s="18">
        <v>0</v>
      </c>
      <c r="P428" s="18">
        <v>0</v>
      </c>
      <c r="Q428" s="18">
        <v>0</v>
      </c>
      <c r="R428" s="18">
        <v>0</v>
      </c>
      <c r="S428" s="18">
        <v>0</v>
      </c>
    </row>
    <row r="429" spans="1:19">
      <c r="A429" s="994" t="s">
        <v>76</v>
      </c>
      <c r="B429" s="994"/>
      <c r="C429" s="994"/>
      <c r="D429" s="994"/>
      <c r="E429" s="994"/>
      <c r="F429" s="994"/>
      <c r="G429" s="994"/>
      <c r="H429" s="994"/>
      <c r="I429" s="994"/>
      <c r="J429" s="994"/>
      <c r="K429" s="994"/>
      <c r="L429" s="994"/>
      <c r="M429" s="994"/>
      <c r="N429" s="994"/>
      <c r="O429" s="994"/>
      <c r="P429" s="994"/>
      <c r="Q429" s="994"/>
      <c r="R429" s="994"/>
      <c r="S429" s="994"/>
    </row>
    <row r="430" spans="1:19" s="895" customFormat="1">
      <c r="A430" s="18">
        <v>0</v>
      </c>
      <c r="B430" s="18">
        <v>0</v>
      </c>
      <c r="C430" s="18">
        <v>0</v>
      </c>
      <c r="D430" s="18">
        <v>0</v>
      </c>
      <c r="E430" s="18">
        <v>0</v>
      </c>
      <c r="F430" s="18">
        <v>0</v>
      </c>
      <c r="G430" s="18">
        <v>0</v>
      </c>
      <c r="H430" s="18">
        <v>0</v>
      </c>
      <c r="I430" s="18">
        <v>0</v>
      </c>
      <c r="J430" s="18">
        <v>0</v>
      </c>
      <c r="K430" s="18">
        <v>0</v>
      </c>
      <c r="L430" s="18">
        <v>0</v>
      </c>
      <c r="M430" s="18">
        <v>0</v>
      </c>
      <c r="N430" s="18">
        <v>0</v>
      </c>
      <c r="O430" s="18">
        <v>0</v>
      </c>
      <c r="P430" s="18">
        <v>0</v>
      </c>
      <c r="Q430" s="18">
        <v>0</v>
      </c>
      <c r="R430" s="18">
        <v>0</v>
      </c>
      <c r="S430" s="18">
        <v>0</v>
      </c>
    </row>
    <row r="431" spans="1:19">
      <c r="A431" s="994" t="s">
        <v>77</v>
      </c>
      <c r="B431" s="994"/>
      <c r="C431" s="994"/>
      <c r="D431" s="994"/>
      <c r="E431" s="994"/>
      <c r="F431" s="994"/>
      <c r="G431" s="994"/>
      <c r="H431" s="994"/>
      <c r="I431" s="994"/>
      <c r="J431" s="994"/>
      <c r="K431" s="994"/>
      <c r="L431" s="994"/>
      <c r="M431" s="994"/>
      <c r="N431" s="994"/>
      <c r="O431" s="994"/>
      <c r="P431" s="994"/>
      <c r="Q431" s="994"/>
      <c r="R431" s="994"/>
      <c r="S431" s="994"/>
    </row>
    <row r="432" spans="1:19" s="895" customFormat="1">
      <c r="A432" s="18">
        <v>0</v>
      </c>
      <c r="B432" s="18">
        <v>0</v>
      </c>
      <c r="C432" s="18">
        <v>0</v>
      </c>
      <c r="D432" s="18">
        <v>0</v>
      </c>
      <c r="E432" s="18">
        <v>0</v>
      </c>
      <c r="F432" s="18">
        <v>0</v>
      </c>
      <c r="G432" s="18">
        <v>0</v>
      </c>
      <c r="H432" s="18">
        <v>0</v>
      </c>
      <c r="I432" s="18">
        <v>0</v>
      </c>
      <c r="J432" s="18">
        <v>0</v>
      </c>
      <c r="K432" s="18">
        <v>0</v>
      </c>
      <c r="L432" s="18">
        <v>0</v>
      </c>
      <c r="M432" s="18">
        <v>0</v>
      </c>
      <c r="N432" s="18">
        <v>0</v>
      </c>
      <c r="O432" s="18">
        <v>0</v>
      </c>
      <c r="P432" s="18">
        <v>0</v>
      </c>
      <c r="Q432" s="18">
        <v>0</v>
      </c>
      <c r="R432" s="18">
        <v>0</v>
      </c>
      <c r="S432" s="18">
        <v>0</v>
      </c>
    </row>
    <row r="433" spans="1:19">
      <c r="A433" s="994" t="s">
        <v>78</v>
      </c>
      <c r="B433" s="994"/>
      <c r="C433" s="994"/>
      <c r="D433" s="994"/>
      <c r="E433" s="994"/>
      <c r="F433" s="994"/>
      <c r="G433" s="994"/>
      <c r="H433" s="994"/>
      <c r="I433" s="994"/>
      <c r="J433" s="994"/>
      <c r="K433" s="994"/>
      <c r="L433" s="994"/>
      <c r="M433" s="994"/>
      <c r="N433" s="994"/>
      <c r="O433" s="994"/>
      <c r="P433" s="994"/>
      <c r="Q433" s="994"/>
      <c r="R433" s="994"/>
      <c r="S433" s="994"/>
    </row>
    <row r="434" spans="1:19" s="928" customFormat="1">
      <c r="A434" s="18">
        <v>0</v>
      </c>
      <c r="B434" s="18">
        <v>0</v>
      </c>
      <c r="C434" s="18">
        <v>0</v>
      </c>
      <c r="D434" s="18">
        <v>0</v>
      </c>
      <c r="E434" s="18">
        <v>0</v>
      </c>
      <c r="F434" s="18">
        <v>0</v>
      </c>
      <c r="G434" s="18">
        <v>0</v>
      </c>
      <c r="H434" s="18">
        <v>0</v>
      </c>
      <c r="I434" s="18">
        <v>0</v>
      </c>
      <c r="J434" s="18">
        <v>0</v>
      </c>
      <c r="K434" s="18">
        <v>0</v>
      </c>
      <c r="L434" s="18">
        <v>0</v>
      </c>
      <c r="M434" s="18">
        <v>0</v>
      </c>
      <c r="N434" s="18">
        <v>0</v>
      </c>
      <c r="O434" s="18">
        <v>0</v>
      </c>
      <c r="P434" s="18">
        <v>0</v>
      </c>
      <c r="Q434" s="18">
        <v>0</v>
      </c>
      <c r="R434" s="18">
        <v>0</v>
      </c>
      <c r="S434" s="18">
        <v>0</v>
      </c>
    </row>
    <row r="435" spans="1:19">
      <c r="A435" s="994" t="s">
        <v>79</v>
      </c>
      <c r="B435" s="994"/>
      <c r="C435" s="994"/>
      <c r="D435" s="994"/>
      <c r="E435" s="994"/>
      <c r="F435" s="994"/>
      <c r="G435" s="994"/>
      <c r="H435" s="994"/>
      <c r="I435" s="994"/>
      <c r="J435" s="994"/>
      <c r="K435" s="994"/>
      <c r="L435" s="994"/>
      <c r="M435" s="994"/>
      <c r="N435" s="994"/>
      <c r="O435" s="994"/>
      <c r="P435" s="994"/>
      <c r="Q435" s="994"/>
      <c r="R435" s="994"/>
      <c r="S435" s="994"/>
    </row>
    <row r="436" spans="1:19" s="928" customFormat="1">
      <c r="A436" s="18">
        <v>0</v>
      </c>
      <c r="B436" s="18">
        <v>0</v>
      </c>
      <c r="C436" s="18">
        <v>0</v>
      </c>
      <c r="D436" s="18">
        <v>0</v>
      </c>
      <c r="E436" s="18">
        <v>0</v>
      </c>
      <c r="F436" s="18">
        <v>0</v>
      </c>
      <c r="G436" s="18">
        <v>0</v>
      </c>
      <c r="H436" s="18">
        <v>0</v>
      </c>
      <c r="I436" s="18">
        <v>0</v>
      </c>
      <c r="J436" s="18">
        <v>0</v>
      </c>
      <c r="K436" s="18">
        <v>0</v>
      </c>
      <c r="L436" s="18">
        <v>0</v>
      </c>
      <c r="M436" s="18">
        <v>0</v>
      </c>
      <c r="N436" s="18">
        <v>0</v>
      </c>
      <c r="O436" s="18">
        <v>0</v>
      </c>
      <c r="P436" s="18">
        <v>0</v>
      </c>
      <c r="Q436" s="18">
        <v>0</v>
      </c>
      <c r="R436" s="18">
        <v>0</v>
      </c>
      <c r="S436" s="18">
        <v>0</v>
      </c>
    </row>
    <row r="437" spans="1:19">
      <c r="A437" s="994" t="s">
        <v>80</v>
      </c>
      <c r="B437" s="994"/>
      <c r="C437" s="994"/>
      <c r="D437" s="994"/>
      <c r="E437" s="994"/>
      <c r="F437" s="994"/>
      <c r="G437" s="994"/>
      <c r="H437" s="994"/>
      <c r="I437" s="994"/>
      <c r="J437" s="994"/>
      <c r="K437" s="994"/>
      <c r="L437" s="994"/>
      <c r="M437" s="994"/>
      <c r="N437" s="994"/>
      <c r="O437" s="994"/>
      <c r="P437" s="994"/>
      <c r="Q437" s="994"/>
      <c r="R437" s="994"/>
      <c r="S437" s="994"/>
    </row>
    <row r="438" spans="1:19" s="953" customFormat="1">
      <c r="A438" s="18">
        <v>0</v>
      </c>
      <c r="B438" s="18">
        <v>0</v>
      </c>
      <c r="C438" s="18">
        <v>0</v>
      </c>
      <c r="D438" s="18">
        <v>0</v>
      </c>
      <c r="E438" s="18">
        <v>0</v>
      </c>
      <c r="F438" s="18">
        <v>0</v>
      </c>
      <c r="G438" s="18">
        <v>0</v>
      </c>
      <c r="H438" s="18">
        <v>0</v>
      </c>
      <c r="I438" s="18">
        <v>0</v>
      </c>
      <c r="J438" s="18">
        <v>0</v>
      </c>
      <c r="K438" s="18">
        <v>0</v>
      </c>
      <c r="L438" s="18">
        <v>0</v>
      </c>
      <c r="M438" s="18">
        <v>0</v>
      </c>
      <c r="N438" s="18">
        <v>0</v>
      </c>
      <c r="O438" s="18">
        <v>0</v>
      </c>
      <c r="P438" s="18">
        <v>0</v>
      </c>
      <c r="Q438" s="18">
        <v>0</v>
      </c>
      <c r="R438" s="18">
        <v>0</v>
      </c>
      <c r="S438" s="18">
        <v>0</v>
      </c>
    </row>
    <row r="439" spans="1:19">
      <c r="A439" s="996" t="s">
        <v>3668</v>
      </c>
      <c r="B439" s="999"/>
      <c r="C439" s="999"/>
      <c r="D439" s="999"/>
      <c r="E439" s="999"/>
      <c r="F439" s="999"/>
      <c r="G439" s="999"/>
      <c r="H439" s="999"/>
      <c r="I439" s="999"/>
      <c r="J439" s="999"/>
      <c r="K439" s="999"/>
      <c r="L439" s="999"/>
      <c r="M439" s="999"/>
      <c r="N439" s="999"/>
      <c r="O439" s="999"/>
      <c r="P439" s="999"/>
      <c r="Q439" s="999"/>
      <c r="R439" s="999"/>
      <c r="S439" s="1000"/>
    </row>
    <row r="440" spans="1:19" s="49" customFormat="1">
      <c r="A440" s="27">
        <f>SUM(A416,A418,A420,A422,A424,A426,A428,A430,A432,A434,A436,A438)</f>
        <v>0</v>
      </c>
      <c r="B440" s="421">
        <f t="shared" ref="B440:S440" si="10">SUM(B416,B418,B420,B422,B424,B426,B428,B430,B432,B434,B436,B438)</f>
        <v>0</v>
      </c>
      <c r="C440" s="421">
        <f t="shared" si="10"/>
        <v>0</v>
      </c>
      <c r="D440" s="421">
        <f t="shared" si="10"/>
        <v>0</v>
      </c>
      <c r="E440" s="421">
        <f t="shared" si="10"/>
        <v>0</v>
      </c>
      <c r="F440" s="421">
        <f t="shared" si="10"/>
        <v>0</v>
      </c>
      <c r="G440" s="421">
        <f t="shared" si="10"/>
        <v>0</v>
      </c>
      <c r="H440" s="421">
        <f t="shared" si="10"/>
        <v>0</v>
      </c>
      <c r="I440" s="421">
        <f t="shared" si="10"/>
        <v>0</v>
      </c>
      <c r="J440" s="421">
        <f t="shared" si="10"/>
        <v>0</v>
      </c>
      <c r="K440" s="421">
        <f t="shared" si="10"/>
        <v>0</v>
      </c>
      <c r="L440" s="421">
        <f t="shared" si="10"/>
        <v>0</v>
      </c>
      <c r="M440" s="421">
        <f t="shared" si="10"/>
        <v>0</v>
      </c>
      <c r="N440" s="421">
        <f t="shared" si="10"/>
        <v>0</v>
      </c>
      <c r="O440" s="421">
        <f t="shared" si="10"/>
        <v>0</v>
      </c>
      <c r="P440" s="421">
        <f t="shared" si="10"/>
        <v>0</v>
      </c>
      <c r="Q440" s="421">
        <f t="shared" si="10"/>
        <v>0</v>
      </c>
      <c r="R440" s="421">
        <f t="shared" si="10"/>
        <v>0</v>
      </c>
      <c r="S440" s="421">
        <f t="shared" si="10"/>
        <v>0</v>
      </c>
    </row>
    <row r="441" spans="1:19" s="35" customFormat="1"/>
    <row r="442" spans="1:19" s="46" customFormat="1" ht="18.75" customHeight="1">
      <c r="A442" s="1264" t="s">
        <v>3331</v>
      </c>
      <c r="B442" s="1265"/>
      <c r="C442" s="1265"/>
      <c r="D442" s="1265"/>
      <c r="E442" s="1265"/>
      <c r="F442" s="1265"/>
      <c r="G442" s="1265"/>
      <c r="H442" s="1265"/>
      <c r="I442" s="1265"/>
      <c r="J442" s="1265"/>
      <c r="K442" s="1265"/>
      <c r="L442" s="1265"/>
      <c r="M442" s="1265"/>
      <c r="N442" s="1265"/>
      <c r="O442" s="1265"/>
      <c r="P442" s="1265"/>
      <c r="Q442" s="1265"/>
      <c r="R442" s="1265"/>
      <c r="S442" s="1266"/>
    </row>
    <row r="443" spans="1:19" s="976" customFormat="1" ht="11.25" customHeight="1">
      <c r="A443" s="976" t="s">
        <v>3654</v>
      </c>
      <c r="B443" s="977"/>
      <c r="C443" s="977"/>
      <c r="D443" s="977"/>
      <c r="E443" s="977"/>
      <c r="F443" s="977"/>
      <c r="G443" s="977"/>
      <c r="H443" s="977"/>
      <c r="I443" s="977"/>
      <c r="J443" s="977"/>
      <c r="K443" s="977"/>
      <c r="L443" s="977"/>
      <c r="M443" s="977"/>
      <c r="N443" s="977"/>
      <c r="O443" s="977"/>
      <c r="P443" s="977"/>
      <c r="Q443" s="977"/>
      <c r="R443" s="977"/>
      <c r="S443" s="977"/>
    </row>
    <row r="444" spans="1:19" ht="11.25" customHeight="1">
      <c r="A444" s="976" t="s">
        <v>81</v>
      </c>
      <c r="B444" s="977"/>
      <c r="C444" s="977"/>
      <c r="D444" s="977"/>
      <c r="E444" s="977"/>
      <c r="F444" s="977"/>
      <c r="G444" s="977"/>
      <c r="H444" s="977"/>
      <c r="I444" s="977"/>
      <c r="J444" s="977"/>
      <c r="K444" s="977"/>
      <c r="L444" s="977"/>
      <c r="M444" s="977"/>
      <c r="N444" s="977"/>
      <c r="O444" s="977"/>
      <c r="P444" s="977"/>
      <c r="Q444" s="977"/>
      <c r="R444" s="977"/>
      <c r="S444" s="978"/>
    </row>
    <row r="445" spans="1:19" ht="11.25" customHeight="1">
      <c r="A445" s="976" t="s">
        <v>3307</v>
      </c>
      <c r="B445" s="977"/>
      <c r="C445" s="977"/>
      <c r="D445" s="977"/>
      <c r="E445" s="977"/>
      <c r="F445" s="977"/>
      <c r="G445" s="977"/>
      <c r="H445" s="977"/>
      <c r="I445" s="977"/>
      <c r="J445" s="977"/>
      <c r="K445" s="977"/>
      <c r="L445" s="977"/>
      <c r="M445" s="977"/>
      <c r="N445" s="977"/>
      <c r="O445" s="977"/>
      <c r="P445" s="977"/>
      <c r="Q445" s="977"/>
      <c r="R445" s="977"/>
      <c r="S445" s="978"/>
    </row>
    <row r="446" spans="1:19">
      <c r="A446" s="976" t="s">
        <v>3308</v>
      </c>
      <c r="B446" s="977"/>
      <c r="C446" s="977"/>
      <c r="D446" s="977"/>
      <c r="E446" s="977"/>
      <c r="F446" s="977"/>
      <c r="G446" s="977"/>
      <c r="H446" s="977"/>
      <c r="I446" s="977"/>
      <c r="J446" s="977"/>
      <c r="K446" s="977"/>
      <c r="L446" s="977"/>
      <c r="M446" s="977"/>
      <c r="N446" s="977"/>
      <c r="O446" s="977"/>
      <c r="P446" s="977"/>
      <c r="Q446" s="977"/>
      <c r="R446" s="977"/>
      <c r="S446" s="978"/>
    </row>
    <row r="447" spans="1:19">
      <c r="A447" s="976" t="s">
        <v>3309</v>
      </c>
      <c r="B447" s="977"/>
      <c r="C447" s="977"/>
      <c r="D447" s="977"/>
      <c r="E447" s="977"/>
      <c r="F447" s="977"/>
      <c r="G447" s="977"/>
      <c r="H447" s="977"/>
      <c r="I447" s="977"/>
      <c r="J447" s="977"/>
      <c r="K447" s="977"/>
      <c r="L447" s="977"/>
      <c r="M447" s="977"/>
      <c r="N447" s="977"/>
      <c r="O447" s="977"/>
      <c r="P447" s="977"/>
      <c r="Q447" s="977"/>
      <c r="R447" s="977"/>
      <c r="S447" s="978"/>
    </row>
    <row r="448" spans="1:19">
      <c r="A448" s="976" t="s">
        <v>3309</v>
      </c>
      <c r="B448" s="977"/>
      <c r="C448" s="977"/>
      <c r="D448" s="977"/>
      <c r="E448" s="977"/>
      <c r="F448" s="977"/>
      <c r="G448" s="977"/>
      <c r="H448" s="977"/>
      <c r="I448" s="977"/>
      <c r="J448" s="977"/>
      <c r="K448" s="977"/>
      <c r="L448" s="977"/>
      <c r="M448" s="977"/>
      <c r="N448" s="977"/>
      <c r="O448" s="977"/>
      <c r="P448" s="977"/>
      <c r="Q448" s="977"/>
      <c r="R448" s="977"/>
      <c r="S448" s="978"/>
    </row>
    <row r="449" spans="1:19">
      <c r="A449" s="976" t="s">
        <v>3310</v>
      </c>
      <c r="B449" s="977"/>
      <c r="C449" s="977"/>
      <c r="D449" s="977"/>
      <c r="E449" s="977"/>
      <c r="F449" s="977"/>
      <c r="G449" s="977"/>
      <c r="H449" s="977"/>
      <c r="I449" s="977"/>
      <c r="J449" s="977"/>
      <c r="K449" s="977"/>
      <c r="L449" s="977"/>
      <c r="M449" s="977"/>
      <c r="N449" s="977"/>
      <c r="O449" s="977"/>
      <c r="P449" s="977"/>
      <c r="Q449" s="977"/>
      <c r="R449" s="977"/>
      <c r="S449" s="978"/>
    </row>
    <row r="450" spans="1:19">
      <c r="A450" s="976" t="s">
        <v>3311</v>
      </c>
      <c r="B450" s="977"/>
      <c r="C450" s="977"/>
      <c r="D450" s="977"/>
      <c r="E450" s="977"/>
      <c r="F450" s="977"/>
      <c r="G450" s="977"/>
      <c r="H450" s="977"/>
      <c r="I450" s="977"/>
      <c r="J450" s="977"/>
      <c r="K450" s="977"/>
      <c r="L450" s="977"/>
      <c r="M450" s="977"/>
      <c r="N450" s="977"/>
      <c r="O450" s="977"/>
      <c r="P450" s="977"/>
      <c r="Q450" s="977"/>
      <c r="R450" s="977"/>
      <c r="S450" s="978"/>
    </row>
    <row r="451" spans="1:19" ht="11.25" customHeight="1">
      <c r="A451" s="982" t="s">
        <v>3312</v>
      </c>
      <c r="B451" s="983"/>
      <c r="C451" s="983"/>
      <c r="D451" s="983"/>
      <c r="E451" s="983"/>
      <c r="F451" s="983"/>
      <c r="G451" s="983"/>
      <c r="H451" s="983"/>
      <c r="I451" s="983"/>
      <c r="J451" s="983"/>
      <c r="K451" s="983"/>
      <c r="L451" s="983"/>
      <c r="M451" s="983"/>
      <c r="N451" s="983"/>
      <c r="O451" s="983"/>
      <c r="P451" s="983"/>
      <c r="Q451" s="983"/>
      <c r="R451" s="983"/>
      <c r="S451" s="984"/>
    </row>
    <row r="452" spans="1:19" ht="36.75" customHeight="1">
      <c r="A452" s="1241" t="s">
        <v>41</v>
      </c>
      <c r="B452" s="1241"/>
      <c r="C452" s="1241"/>
      <c r="D452" s="1241" t="s">
        <v>42</v>
      </c>
      <c r="E452" s="1241"/>
      <c r="F452" s="1241" t="s">
        <v>43</v>
      </c>
      <c r="G452" s="1241"/>
      <c r="H452" s="1241"/>
      <c r="I452" s="1241" t="s">
        <v>44</v>
      </c>
      <c r="J452" s="1241"/>
      <c r="K452" s="986" t="s">
        <v>45</v>
      </c>
      <c r="L452" s="1219"/>
      <c r="M452" s="1219"/>
      <c r="N452" s="1220"/>
      <c r="O452" s="1255" t="s">
        <v>46</v>
      </c>
      <c r="P452" s="1255"/>
      <c r="Q452" s="1256"/>
      <c r="R452" s="1241" t="s">
        <v>47</v>
      </c>
      <c r="S452" s="1241"/>
    </row>
    <row r="453" spans="1:19" ht="33" customHeight="1">
      <c r="A453" s="991" t="s">
        <v>48</v>
      </c>
      <c r="B453" s="991" t="s">
        <v>49</v>
      </c>
      <c r="C453" s="1002" t="s">
        <v>50</v>
      </c>
      <c r="D453" s="991" t="s">
        <v>51</v>
      </c>
      <c r="E453" s="991" t="s">
        <v>52</v>
      </c>
      <c r="F453" s="986" t="s">
        <v>53</v>
      </c>
      <c r="G453" s="992"/>
      <c r="H453" s="993"/>
      <c r="I453" s="991" t="s">
        <v>54</v>
      </c>
      <c r="J453" s="991" t="s">
        <v>55</v>
      </c>
      <c r="K453" s="986" t="s">
        <v>56</v>
      </c>
      <c r="L453" s="993"/>
      <c r="M453" s="986" t="s">
        <v>57</v>
      </c>
      <c r="N453" s="993"/>
      <c r="O453" s="991" t="s">
        <v>58</v>
      </c>
      <c r="P453" s="991" t="s">
        <v>59</v>
      </c>
      <c r="Q453" s="991" t="s">
        <v>60</v>
      </c>
      <c r="R453" s="991" t="s">
        <v>61</v>
      </c>
      <c r="S453" s="991" t="s">
        <v>62</v>
      </c>
    </row>
    <row r="454" spans="1:19" ht="45" customHeight="1">
      <c r="A454" s="985"/>
      <c r="B454" s="985"/>
      <c r="C454" s="1003"/>
      <c r="D454" s="985"/>
      <c r="E454" s="985"/>
      <c r="F454" s="363" t="s">
        <v>63</v>
      </c>
      <c r="G454" s="363" t="s">
        <v>64</v>
      </c>
      <c r="H454" s="363" t="s">
        <v>65</v>
      </c>
      <c r="I454" s="985"/>
      <c r="J454" s="985"/>
      <c r="K454" s="369" t="s">
        <v>66</v>
      </c>
      <c r="L454" s="369" t="s">
        <v>67</v>
      </c>
      <c r="M454" s="369" t="s">
        <v>68</v>
      </c>
      <c r="N454" s="369" t="s">
        <v>67</v>
      </c>
      <c r="O454" s="985"/>
      <c r="P454" s="985"/>
      <c r="Q454" s="985"/>
      <c r="R454" s="985"/>
      <c r="S454" s="985"/>
    </row>
    <row r="455" spans="1:19">
      <c r="A455" s="994" t="s">
        <v>69</v>
      </c>
      <c r="B455" s="994"/>
      <c r="C455" s="994"/>
      <c r="D455" s="994"/>
      <c r="E455" s="994"/>
      <c r="F455" s="994"/>
      <c r="G455" s="994"/>
      <c r="H455" s="994"/>
      <c r="I455" s="994"/>
      <c r="J455" s="994"/>
      <c r="K455" s="994"/>
      <c r="L455" s="994"/>
      <c r="M455" s="994"/>
      <c r="N455" s="994"/>
      <c r="O455" s="994"/>
      <c r="P455" s="994"/>
      <c r="Q455" s="994"/>
      <c r="R455" s="994"/>
      <c r="S455" s="994"/>
    </row>
    <row r="456" spans="1:19" s="490" customFormat="1">
      <c r="A456" s="18">
        <v>0</v>
      </c>
      <c r="B456" s="18">
        <v>0</v>
      </c>
      <c r="C456" s="18">
        <v>0</v>
      </c>
      <c r="D456" s="18">
        <v>0</v>
      </c>
      <c r="E456" s="18">
        <v>0</v>
      </c>
      <c r="F456" s="18">
        <v>0</v>
      </c>
      <c r="G456" s="18">
        <v>0</v>
      </c>
      <c r="H456" s="18">
        <v>0</v>
      </c>
      <c r="I456" s="18">
        <v>0</v>
      </c>
      <c r="J456" s="18">
        <v>0</v>
      </c>
      <c r="K456" s="18">
        <v>0</v>
      </c>
      <c r="L456" s="18">
        <v>0</v>
      </c>
      <c r="M456" s="18">
        <v>0</v>
      </c>
      <c r="N456" s="18">
        <v>0</v>
      </c>
      <c r="O456" s="18">
        <v>0</v>
      </c>
      <c r="P456" s="18">
        <v>0</v>
      </c>
      <c r="Q456" s="18">
        <v>0</v>
      </c>
      <c r="R456" s="18">
        <v>0</v>
      </c>
      <c r="S456" s="18">
        <v>0</v>
      </c>
    </row>
    <row r="457" spans="1:19">
      <c r="A457" s="994" t="s">
        <v>70</v>
      </c>
      <c r="B457" s="994"/>
      <c r="C457" s="994"/>
      <c r="D457" s="994"/>
      <c r="E457" s="994"/>
      <c r="F457" s="994"/>
      <c r="G457" s="994"/>
      <c r="H457" s="994"/>
      <c r="I457" s="994"/>
      <c r="J457" s="994"/>
      <c r="K457" s="994"/>
      <c r="L457" s="994"/>
      <c r="M457" s="994"/>
      <c r="N457" s="994"/>
      <c r="O457" s="994"/>
      <c r="P457" s="994"/>
      <c r="Q457" s="994"/>
      <c r="R457" s="994"/>
      <c r="S457" s="994"/>
    </row>
    <row r="458" spans="1:19" s="713" customFormat="1">
      <c r="A458" s="18">
        <v>0</v>
      </c>
      <c r="B458" s="18">
        <v>0</v>
      </c>
      <c r="C458" s="18">
        <v>0</v>
      </c>
      <c r="D458" s="18">
        <v>0</v>
      </c>
      <c r="E458" s="18">
        <v>0</v>
      </c>
      <c r="F458" s="18">
        <v>0</v>
      </c>
      <c r="G458" s="18">
        <v>0</v>
      </c>
      <c r="H458" s="18">
        <v>0</v>
      </c>
      <c r="I458" s="18">
        <v>0</v>
      </c>
      <c r="J458" s="18">
        <v>0</v>
      </c>
      <c r="K458" s="18">
        <v>0</v>
      </c>
      <c r="L458" s="18">
        <v>0</v>
      </c>
      <c r="M458" s="18">
        <v>0</v>
      </c>
      <c r="N458" s="18">
        <v>0</v>
      </c>
      <c r="O458" s="18">
        <v>0</v>
      </c>
      <c r="P458" s="18">
        <v>0</v>
      </c>
      <c r="Q458" s="18">
        <v>0</v>
      </c>
      <c r="R458" s="18">
        <v>0</v>
      </c>
      <c r="S458" s="18">
        <v>0</v>
      </c>
    </row>
    <row r="459" spans="1:19">
      <c r="A459" s="994" t="s">
        <v>71</v>
      </c>
      <c r="B459" s="994"/>
      <c r="C459" s="994"/>
      <c r="D459" s="994"/>
      <c r="E459" s="994"/>
      <c r="F459" s="994"/>
      <c r="G459" s="994"/>
      <c r="H459" s="994"/>
      <c r="I459" s="994"/>
      <c r="J459" s="994"/>
      <c r="K459" s="994"/>
      <c r="L459" s="994"/>
      <c r="M459" s="994"/>
      <c r="N459" s="994"/>
      <c r="O459" s="994"/>
      <c r="P459" s="994"/>
      <c r="Q459" s="994"/>
      <c r="R459" s="994"/>
      <c r="S459" s="994"/>
    </row>
    <row r="460" spans="1:19" s="761" customFormat="1">
      <c r="A460" s="18">
        <v>0</v>
      </c>
      <c r="B460" s="18">
        <v>0</v>
      </c>
      <c r="C460" s="18">
        <v>0</v>
      </c>
      <c r="D460" s="18">
        <v>0</v>
      </c>
      <c r="E460" s="18">
        <v>0</v>
      </c>
      <c r="F460" s="18">
        <v>0</v>
      </c>
      <c r="G460" s="18">
        <v>0</v>
      </c>
      <c r="H460" s="18">
        <v>0</v>
      </c>
      <c r="I460" s="18">
        <v>0</v>
      </c>
      <c r="J460" s="18">
        <v>0</v>
      </c>
      <c r="K460" s="18">
        <v>0</v>
      </c>
      <c r="L460" s="18">
        <v>0</v>
      </c>
      <c r="M460" s="18">
        <v>0</v>
      </c>
      <c r="N460" s="18">
        <v>0</v>
      </c>
      <c r="O460" s="18">
        <v>0</v>
      </c>
      <c r="P460" s="18">
        <v>0</v>
      </c>
      <c r="Q460" s="18">
        <v>0</v>
      </c>
      <c r="R460" s="18">
        <v>0</v>
      </c>
      <c r="S460" s="18">
        <v>0</v>
      </c>
    </row>
    <row r="461" spans="1:19">
      <c r="A461" s="994" t="s">
        <v>72</v>
      </c>
      <c r="B461" s="994"/>
      <c r="C461" s="994"/>
      <c r="D461" s="994"/>
      <c r="E461" s="994"/>
      <c r="F461" s="994"/>
      <c r="G461" s="994"/>
      <c r="H461" s="994"/>
      <c r="I461" s="994"/>
      <c r="J461" s="994"/>
      <c r="K461" s="994"/>
      <c r="L461" s="994"/>
      <c r="M461" s="994"/>
      <c r="N461" s="994"/>
      <c r="O461" s="994"/>
      <c r="P461" s="994"/>
      <c r="Q461" s="994"/>
      <c r="R461" s="994"/>
      <c r="S461" s="994"/>
    </row>
    <row r="462" spans="1:19" s="775" customFormat="1">
      <c r="A462" s="18">
        <v>0</v>
      </c>
      <c r="B462" s="18">
        <v>0</v>
      </c>
      <c r="C462" s="18">
        <v>0</v>
      </c>
      <c r="D462" s="18">
        <v>0</v>
      </c>
      <c r="E462" s="18">
        <v>0</v>
      </c>
      <c r="F462" s="18">
        <v>0</v>
      </c>
      <c r="G462" s="18">
        <v>0</v>
      </c>
      <c r="H462" s="18">
        <v>0</v>
      </c>
      <c r="I462" s="18">
        <v>0</v>
      </c>
      <c r="J462" s="18">
        <v>0</v>
      </c>
      <c r="K462" s="18">
        <v>0</v>
      </c>
      <c r="L462" s="18">
        <v>0</v>
      </c>
      <c r="M462" s="18">
        <v>0</v>
      </c>
      <c r="N462" s="18">
        <v>0</v>
      </c>
      <c r="O462" s="18">
        <v>0</v>
      </c>
      <c r="P462" s="18">
        <v>0</v>
      </c>
      <c r="Q462" s="18">
        <v>0</v>
      </c>
      <c r="R462" s="18">
        <v>0</v>
      </c>
      <c r="S462" s="18">
        <v>0</v>
      </c>
    </row>
    <row r="463" spans="1:19">
      <c r="A463" s="995" t="s">
        <v>73</v>
      </c>
      <c r="B463" s="995"/>
      <c r="C463" s="995"/>
      <c r="D463" s="995"/>
      <c r="E463" s="995"/>
      <c r="F463" s="995"/>
      <c r="G463" s="995"/>
      <c r="H463" s="995"/>
      <c r="I463" s="995"/>
      <c r="J463" s="995"/>
      <c r="K463" s="995"/>
      <c r="L463" s="995"/>
      <c r="M463" s="995"/>
      <c r="N463" s="995"/>
      <c r="O463" s="995"/>
      <c r="P463" s="995"/>
      <c r="Q463" s="995"/>
      <c r="R463" s="995"/>
      <c r="S463" s="995"/>
    </row>
    <row r="464" spans="1:19" s="856" customFormat="1">
      <c r="A464" s="18">
        <v>0</v>
      </c>
      <c r="B464" s="18">
        <v>0</v>
      </c>
      <c r="C464" s="18">
        <v>0</v>
      </c>
      <c r="D464" s="18">
        <v>0</v>
      </c>
      <c r="E464" s="18">
        <v>0</v>
      </c>
      <c r="F464" s="18">
        <v>0</v>
      </c>
      <c r="G464" s="18">
        <v>0</v>
      </c>
      <c r="H464" s="18">
        <v>0</v>
      </c>
      <c r="I464" s="18">
        <v>0</v>
      </c>
      <c r="J464" s="18">
        <v>0</v>
      </c>
      <c r="K464" s="18">
        <v>0</v>
      </c>
      <c r="L464" s="18">
        <v>0</v>
      </c>
      <c r="M464" s="18">
        <v>0</v>
      </c>
      <c r="N464" s="18">
        <v>0</v>
      </c>
      <c r="O464" s="18">
        <v>0</v>
      </c>
      <c r="P464" s="18">
        <v>0</v>
      </c>
      <c r="Q464" s="18">
        <v>0</v>
      </c>
      <c r="R464" s="18">
        <v>0</v>
      </c>
      <c r="S464" s="18">
        <v>0</v>
      </c>
    </row>
    <row r="465" spans="1:19">
      <c r="A465" s="994" t="s">
        <v>74</v>
      </c>
      <c r="B465" s="994"/>
      <c r="C465" s="994"/>
      <c r="D465" s="994"/>
      <c r="E465" s="994"/>
      <c r="F465" s="994"/>
      <c r="G465" s="994"/>
      <c r="H465" s="994"/>
      <c r="I465" s="994"/>
      <c r="J465" s="994"/>
      <c r="K465" s="994"/>
      <c r="L465" s="994"/>
      <c r="M465" s="994"/>
      <c r="N465" s="994"/>
      <c r="O465" s="994"/>
      <c r="P465" s="994"/>
      <c r="Q465" s="994"/>
      <c r="R465" s="994"/>
      <c r="S465" s="994"/>
    </row>
    <row r="466" spans="1:19" s="856" customFormat="1">
      <c r="A466" s="18">
        <v>0</v>
      </c>
      <c r="B466" s="18">
        <v>0</v>
      </c>
      <c r="C466" s="18">
        <v>0</v>
      </c>
      <c r="D466" s="18">
        <v>0</v>
      </c>
      <c r="E466" s="18">
        <v>0</v>
      </c>
      <c r="F466" s="18">
        <v>0</v>
      </c>
      <c r="G466" s="18">
        <v>0</v>
      </c>
      <c r="H466" s="18">
        <v>0</v>
      </c>
      <c r="I466" s="18">
        <v>0</v>
      </c>
      <c r="J466" s="18">
        <v>0</v>
      </c>
      <c r="K466" s="18">
        <v>0</v>
      </c>
      <c r="L466" s="18">
        <v>0</v>
      </c>
      <c r="M466" s="18">
        <v>0</v>
      </c>
      <c r="N466" s="18">
        <v>0</v>
      </c>
      <c r="O466" s="18">
        <v>0</v>
      </c>
      <c r="P466" s="18">
        <v>0</v>
      </c>
      <c r="Q466" s="18">
        <v>0</v>
      </c>
      <c r="R466" s="18">
        <v>0</v>
      </c>
      <c r="S466" s="18">
        <v>0</v>
      </c>
    </row>
    <row r="467" spans="1:19">
      <c r="A467" s="994" t="s">
        <v>75</v>
      </c>
      <c r="B467" s="994"/>
      <c r="C467" s="994"/>
      <c r="D467" s="994"/>
      <c r="E467" s="994"/>
      <c r="F467" s="994"/>
      <c r="G467" s="994"/>
      <c r="H467" s="994"/>
      <c r="I467" s="994"/>
      <c r="J467" s="994"/>
      <c r="K467" s="994"/>
      <c r="L467" s="994"/>
      <c r="M467" s="994"/>
      <c r="N467" s="994"/>
      <c r="O467" s="994"/>
      <c r="P467" s="994"/>
      <c r="Q467" s="994"/>
      <c r="R467" s="994"/>
      <c r="S467" s="994"/>
    </row>
    <row r="468" spans="1:19" s="856" customFormat="1">
      <c r="A468" s="18">
        <v>0</v>
      </c>
      <c r="B468" s="18">
        <v>0</v>
      </c>
      <c r="C468" s="18">
        <v>0</v>
      </c>
      <c r="D468" s="18">
        <v>0</v>
      </c>
      <c r="E468" s="18">
        <v>0</v>
      </c>
      <c r="F468" s="18">
        <v>0</v>
      </c>
      <c r="G468" s="18">
        <v>0</v>
      </c>
      <c r="H468" s="18">
        <v>0</v>
      </c>
      <c r="I468" s="18">
        <v>0</v>
      </c>
      <c r="J468" s="18">
        <v>0</v>
      </c>
      <c r="K468" s="18">
        <v>0</v>
      </c>
      <c r="L468" s="18">
        <v>0</v>
      </c>
      <c r="M468" s="18">
        <v>0</v>
      </c>
      <c r="N468" s="18">
        <v>0</v>
      </c>
      <c r="O468" s="18">
        <v>0</v>
      </c>
      <c r="P468" s="18">
        <v>0</v>
      </c>
      <c r="Q468" s="18">
        <v>0</v>
      </c>
      <c r="R468" s="18">
        <v>0</v>
      </c>
      <c r="S468" s="18">
        <v>0</v>
      </c>
    </row>
    <row r="469" spans="1:19">
      <c r="A469" s="994" t="s">
        <v>76</v>
      </c>
      <c r="B469" s="994"/>
      <c r="C469" s="994"/>
      <c r="D469" s="994"/>
      <c r="E469" s="994"/>
      <c r="F469" s="994"/>
      <c r="G469" s="994"/>
      <c r="H469" s="994"/>
      <c r="I469" s="994"/>
      <c r="J469" s="994"/>
      <c r="K469" s="994"/>
      <c r="L469" s="994"/>
      <c r="M469" s="994"/>
      <c r="N469" s="994"/>
      <c r="O469" s="994"/>
      <c r="P469" s="994"/>
      <c r="Q469" s="994"/>
      <c r="R469" s="994"/>
      <c r="S469" s="994"/>
    </row>
    <row r="470" spans="1:19" s="895" customFormat="1">
      <c r="A470" s="18">
        <v>0</v>
      </c>
      <c r="B470" s="18">
        <v>0</v>
      </c>
      <c r="C470" s="18">
        <v>0</v>
      </c>
      <c r="D470" s="18">
        <v>0</v>
      </c>
      <c r="E470" s="18">
        <v>0</v>
      </c>
      <c r="F470" s="18">
        <v>0</v>
      </c>
      <c r="G470" s="18">
        <v>0</v>
      </c>
      <c r="H470" s="18">
        <v>0</v>
      </c>
      <c r="I470" s="18">
        <v>0</v>
      </c>
      <c r="J470" s="18">
        <v>0</v>
      </c>
      <c r="K470" s="18">
        <v>0</v>
      </c>
      <c r="L470" s="18">
        <v>0</v>
      </c>
      <c r="M470" s="18">
        <v>0</v>
      </c>
      <c r="N470" s="18">
        <v>0</v>
      </c>
      <c r="O470" s="18">
        <v>0</v>
      </c>
      <c r="P470" s="18">
        <v>0</v>
      </c>
      <c r="Q470" s="18">
        <v>0</v>
      </c>
      <c r="R470" s="18">
        <v>0</v>
      </c>
      <c r="S470" s="18">
        <v>0</v>
      </c>
    </row>
    <row r="471" spans="1:19">
      <c r="A471" s="994" t="s">
        <v>77</v>
      </c>
      <c r="B471" s="994"/>
      <c r="C471" s="994"/>
      <c r="D471" s="994"/>
      <c r="E471" s="994"/>
      <c r="F471" s="994"/>
      <c r="G471" s="994"/>
      <c r="H471" s="994"/>
      <c r="I471" s="994"/>
      <c r="J471" s="994"/>
      <c r="K471" s="994"/>
      <c r="L471" s="994"/>
      <c r="M471" s="994"/>
      <c r="N471" s="994"/>
      <c r="O471" s="994"/>
      <c r="P471" s="994"/>
      <c r="Q471" s="994"/>
      <c r="R471" s="994"/>
      <c r="S471" s="994"/>
    </row>
    <row r="472" spans="1:19" s="895" customFormat="1">
      <c r="A472" s="18">
        <v>0</v>
      </c>
      <c r="B472" s="18">
        <v>0</v>
      </c>
      <c r="C472" s="18">
        <v>0</v>
      </c>
      <c r="D472" s="18">
        <v>0</v>
      </c>
      <c r="E472" s="18">
        <v>0</v>
      </c>
      <c r="F472" s="18">
        <v>0</v>
      </c>
      <c r="G472" s="18">
        <v>0</v>
      </c>
      <c r="H472" s="18">
        <v>0</v>
      </c>
      <c r="I472" s="18">
        <v>0</v>
      </c>
      <c r="J472" s="18">
        <v>0</v>
      </c>
      <c r="K472" s="18">
        <v>0</v>
      </c>
      <c r="L472" s="18">
        <v>0</v>
      </c>
      <c r="M472" s="18">
        <v>0</v>
      </c>
      <c r="N472" s="18">
        <v>0</v>
      </c>
      <c r="O472" s="18">
        <v>0</v>
      </c>
      <c r="P472" s="18">
        <v>0</v>
      </c>
      <c r="Q472" s="18">
        <v>0</v>
      </c>
      <c r="R472" s="18">
        <v>0</v>
      </c>
      <c r="S472" s="18">
        <v>0</v>
      </c>
    </row>
    <row r="473" spans="1:19">
      <c r="A473" s="994" t="s">
        <v>78</v>
      </c>
      <c r="B473" s="994"/>
      <c r="C473" s="994"/>
      <c r="D473" s="994"/>
      <c r="E473" s="994"/>
      <c r="F473" s="994"/>
      <c r="G473" s="994"/>
      <c r="H473" s="994"/>
      <c r="I473" s="994"/>
      <c r="J473" s="994"/>
      <c r="K473" s="994"/>
      <c r="L473" s="994"/>
      <c r="M473" s="994"/>
      <c r="N473" s="994"/>
      <c r="O473" s="994"/>
      <c r="P473" s="994"/>
      <c r="Q473" s="994"/>
      <c r="R473" s="994"/>
      <c r="S473" s="994"/>
    </row>
    <row r="474" spans="1:19" s="928" customFormat="1">
      <c r="A474" s="18">
        <v>0</v>
      </c>
      <c r="B474" s="18">
        <v>0</v>
      </c>
      <c r="C474" s="18">
        <v>0</v>
      </c>
      <c r="D474" s="18">
        <v>0</v>
      </c>
      <c r="E474" s="18">
        <v>0</v>
      </c>
      <c r="F474" s="18">
        <v>0</v>
      </c>
      <c r="G474" s="18">
        <v>0</v>
      </c>
      <c r="H474" s="18">
        <v>0</v>
      </c>
      <c r="I474" s="18">
        <v>0</v>
      </c>
      <c r="J474" s="18">
        <v>0</v>
      </c>
      <c r="K474" s="18">
        <v>0</v>
      </c>
      <c r="L474" s="18">
        <v>0</v>
      </c>
      <c r="M474" s="18">
        <v>0</v>
      </c>
      <c r="N474" s="18">
        <v>0</v>
      </c>
      <c r="O474" s="18">
        <v>0</v>
      </c>
      <c r="P474" s="18">
        <v>0</v>
      </c>
      <c r="Q474" s="18">
        <v>0</v>
      </c>
      <c r="R474" s="18">
        <v>0</v>
      </c>
      <c r="S474" s="18">
        <v>0</v>
      </c>
    </row>
    <row r="475" spans="1:19">
      <c r="A475" s="994" t="s">
        <v>79</v>
      </c>
      <c r="B475" s="994"/>
      <c r="C475" s="994"/>
      <c r="D475" s="994"/>
      <c r="E475" s="994"/>
      <c r="F475" s="994"/>
      <c r="G475" s="994"/>
      <c r="H475" s="994"/>
      <c r="I475" s="994"/>
      <c r="J475" s="994"/>
      <c r="K475" s="994"/>
      <c r="L475" s="994"/>
      <c r="M475" s="994"/>
      <c r="N475" s="994"/>
      <c r="O475" s="994"/>
      <c r="P475" s="994"/>
      <c r="Q475" s="994"/>
      <c r="R475" s="994"/>
      <c r="S475" s="994"/>
    </row>
    <row r="476" spans="1:19" s="928" customFormat="1">
      <c r="A476" s="18">
        <v>0</v>
      </c>
      <c r="B476" s="18">
        <v>0</v>
      </c>
      <c r="C476" s="18">
        <v>0</v>
      </c>
      <c r="D476" s="18">
        <v>0</v>
      </c>
      <c r="E476" s="18">
        <v>0</v>
      </c>
      <c r="F476" s="18">
        <v>0</v>
      </c>
      <c r="G476" s="18">
        <v>0</v>
      </c>
      <c r="H476" s="18">
        <v>0</v>
      </c>
      <c r="I476" s="18">
        <v>0</v>
      </c>
      <c r="J476" s="18">
        <v>0</v>
      </c>
      <c r="K476" s="18">
        <v>0</v>
      </c>
      <c r="L476" s="18">
        <v>0</v>
      </c>
      <c r="M476" s="18">
        <v>0</v>
      </c>
      <c r="N476" s="18">
        <v>0</v>
      </c>
      <c r="O476" s="18">
        <v>0</v>
      </c>
      <c r="P476" s="18">
        <v>0</v>
      </c>
      <c r="Q476" s="18">
        <v>0</v>
      </c>
      <c r="R476" s="18">
        <v>0</v>
      </c>
      <c r="S476" s="18">
        <v>0</v>
      </c>
    </row>
    <row r="477" spans="1:19">
      <c r="A477" s="994" t="s">
        <v>80</v>
      </c>
      <c r="B477" s="994"/>
      <c r="C477" s="994"/>
      <c r="D477" s="994"/>
      <c r="E477" s="994"/>
      <c r="F477" s="994"/>
      <c r="G477" s="994"/>
      <c r="H477" s="994"/>
      <c r="I477" s="994"/>
      <c r="J477" s="994"/>
      <c r="K477" s="994"/>
      <c r="L477" s="994"/>
      <c r="M477" s="994"/>
      <c r="N477" s="994"/>
      <c r="O477" s="994"/>
      <c r="P477" s="994"/>
      <c r="Q477" s="994"/>
      <c r="R477" s="994"/>
      <c r="S477" s="994"/>
    </row>
    <row r="478" spans="1:19" s="953" customFormat="1">
      <c r="A478" s="18">
        <v>0</v>
      </c>
      <c r="B478" s="18">
        <v>0</v>
      </c>
      <c r="C478" s="18">
        <v>0</v>
      </c>
      <c r="D478" s="18">
        <v>0</v>
      </c>
      <c r="E478" s="18">
        <v>0</v>
      </c>
      <c r="F478" s="18">
        <v>0</v>
      </c>
      <c r="G478" s="18">
        <v>0</v>
      </c>
      <c r="H478" s="18">
        <v>0</v>
      </c>
      <c r="I478" s="18">
        <v>0</v>
      </c>
      <c r="J478" s="18">
        <v>0</v>
      </c>
      <c r="K478" s="18">
        <v>0</v>
      </c>
      <c r="L478" s="18">
        <v>0</v>
      </c>
      <c r="M478" s="18">
        <v>0</v>
      </c>
      <c r="N478" s="18">
        <v>0</v>
      </c>
      <c r="O478" s="18">
        <v>0</v>
      </c>
      <c r="P478" s="18">
        <v>0</v>
      </c>
      <c r="Q478" s="18">
        <v>0</v>
      </c>
      <c r="R478" s="18">
        <v>0</v>
      </c>
      <c r="S478" s="18">
        <v>0</v>
      </c>
    </row>
    <row r="479" spans="1:19">
      <c r="A479" s="996" t="s">
        <v>3653</v>
      </c>
      <c r="B479" s="999"/>
      <c r="C479" s="999"/>
      <c r="D479" s="999"/>
      <c r="E479" s="999"/>
      <c r="F479" s="999"/>
      <c r="G479" s="999"/>
      <c r="H479" s="999"/>
      <c r="I479" s="999"/>
      <c r="J479" s="999"/>
      <c r="K479" s="999"/>
      <c r="L479" s="999"/>
      <c r="M479" s="999"/>
      <c r="N479" s="999"/>
      <c r="O479" s="999"/>
      <c r="P479" s="999"/>
      <c r="Q479" s="999"/>
      <c r="R479" s="999"/>
      <c r="S479" s="1000"/>
    </row>
    <row r="480" spans="1:19" s="49" customFormat="1">
      <c r="A480" s="368">
        <f>SUM(A478,A476,A474,A472,A470,A468,A466,A464,A462,A460,A458,A456)</f>
        <v>0</v>
      </c>
      <c r="B480" s="368">
        <f t="shared" ref="B480:S480" si="11">SUM(B478,B476,B474,B472,B470,B468,B466,B464,B462,B460,B458,B456)</f>
        <v>0</v>
      </c>
      <c r="C480" s="368">
        <f t="shared" si="11"/>
        <v>0</v>
      </c>
      <c r="D480" s="368">
        <f t="shared" si="11"/>
        <v>0</v>
      </c>
      <c r="E480" s="368">
        <f t="shared" si="11"/>
        <v>0</v>
      </c>
      <c r="F480" s="368">
        <f t="shared" si="11"/>
        <v>0</v>
      </c>
      <c r="G480" s="368">
        <f t="shared" si="11"/>
        <v>0</v>
      </c>
      <c r="H480" s="368">
        <f t="shared" si="11"/>
        <v>0</v>
      </c>
      <c r="I480" s="368">
        <f t="shared" si="11"/>
        <v>0</v>
      </c>
      <c r="J480" s="368">
        <f t="shared" si="11"/>
        <v>0</v>
      </c>
      <c r="K480" s="368">
        <f t="shared" si="11"/>
        <v>0</v>
      </c>
      <c r="L480" s="368">
        <f t="shared" si="11"/>
        <v>0</v>
      </c>
      <c r="M480" s="368">
        <f t="shared" si="11"/>
        <v>0</v>
      </c>
      <c r="N480" s="368">
        <f t="shared" si="11"/>
        <v>0</v>
      </c>
      <c r="O480" s="368">
        <f t="shared" si="11"/>
        <v>0</v>
      </c>
      <c r="P480" s="368">
        <f t="shared" si="11"/>
        <v>0</v>
      </c>
      <c r="Q480" s="368">
        <f t="shared" si="11"/>
        <v>0</v>
      </c>
      <c r="R480" s="368">
        <f t="shared" si="11"/>
        <v>0</v>
      </c>
      <c r="S480" s="368">
        <f t="shared" si="11"/>
        <v>0</v>
      </c>
    </row>
    <row r="482" spans="1:19" ht="19.5" customHeight="1">
      <c r="A482" s="1264" t="s">
        <v>3320</v>
      </c>
      <c r="B482" s="1265"/>
      <c r="C482" s="1265"/>
      <c r="D482" s="1265"/>
      <c r="E482" s="1265"/>
      <c r="F482" s="1265"/>
      <c r="G482" s="1265"/>
      <c r="H482" s="1265"/>
      <c r="I482" s="1265"/>
      <c r="J482" s="1265"/>
      <c r="K482" s="1265"/>
      <c r="L482" s="1265"/>
      <c r="M482" s="1265"/>
      <c r="N482" s="1265"/>
      <c r="O482" s="1265"/>
      <c r="P482" s="1265"/>
      <c r="Q482" s="1265"/>
      <c r="R482" s="1265"/>
      <c r="S482" s="1266"/>
    </row>
    <row r="483" spans="1:19" s="976" customFormat="1" ht="11.25" customHeight="1">
      <c r="A483" s="976" t="s">
        <v>3654</v>
      </c>
      <c r="B483" s="977"/>
      <c r="C483" s="977"/>
      <c r="D483" s="977"/>
      <c r="E483" s="977"/>
      <c r="F483" s="977"/>
      <c r="G483" s="977"/>
      <c r="H483" s="977"/>
      <c r="I483" s="977"/>
      <c r="J483" s="977"/>
      <c r="K483" s="977"/>
      <c r="L483" s="977"/>
      <c r="M483" s="977"/>
      <c r="N483" s="977"/>
      <c r="O483" s="977"/>
      <c r="P483" s="977"/>
      <c r="Q483" s="977"/>
      <c r="R483" s="977"/>
      <c r="S483" s="977"/>
    </row>
    <row r="484" spans="1:19" ht="11.25" customHeight="1">
      <c r="A484" s="976" t="s">
        <v>81</v>
      </c>
      <c r="B484" s="977"/>
      <c r="C484" s="977"/>
      <c r="D484" s="977"/>
      <c r="E484" s="977"/>
      <c r="F484" s="977"/>
      <c r="G484" s="977"/>
      <c r="H484" s="977"/>
      <c r="I484" s="977"/>
      <c r="J484" s="977"/>
      <c r="K484" s="977"/>
      <c r="L484" s="977"/>
      <c r="M484" s="977"/>
      <c r="N484" s="977"/>
      <c r="O484" s="977"/>
      <c r="P484" s="977"/>
      <c r="Q484" s="977"/>
      <c r="R484" s="977"/>
      <c r="S484" s="978"/>
    </row>
    <row r="485" spans="1:19" ht="11.25" customHeight="1">
      <c r="A485" s="976" t="s">
        <v>3313</v>
      </c>
      <c r="B485" s="977"/>
      <c r="C485" s="977"/>
      <c r="D485" s="977"/>
      <c r="E485" s="977"/>
      <c r="F485" s="977"/>
      <c r="G485" s="977"/>
      <c r="H485" s="977"/>
      <c r="I485" s="977"/>
      <c r="J485" s="977"/>
      <c r="K485" s="977"/>
      <c r="L485" s="977"/>
      <c r="M485" s="977"/>
      <c r="N485" s="977"/>
      <c r="O485" s="977"/>
      <c r="P485" s="977"/>
      <c r="Q485" s="977"/>
      <c r="R485" s="977"/>
      <c r="S485" s="978"/>
    </row>
    <row r="486" spans="1:19">
      <c r="A486" s="976" t="s">
        <v>3314</v>
      </c>
      <c r="B486" s="977"/>
      <c r="C486" s="977"/>
      <c r="D486" s="977"/>
      <c r="E486" s="977"/>
      <c r="F486" s="977"/>
      <c r="G486" s="977"/>
      <c r="H486" s="977"/>
      <c r="I486" s="977"/>
      <c r="J486" s="977"/>
      <c r="K486" s="977"/>
      <c r="L486" s="977"/>
      <c r="M486" s="977"/>
      <c r="N486" s="977"/>
      <c r="O486" s="977"/>
      <c r="P486" s="977"/>
      <c r="Q486" s="977"/>
      <c r="R486" s="977"/>
      <c r="S486" s="978"/>
    </row>
    <row r="487" spans="1:19">
      <c r="A487" s="976" t="s">
        <v>3315</v>
      </c>
      <c r="B487" s="977"/>
      <c r="C487" s="977"/>
      <c r="D487" s="977"/>
      <c r="E487" s="977"/>
      <c r="F487" s="977"/>
      <c r="G487" s="977"/>
      <c r="H487" s="977"/>
      <c r="I487" s="977"/>
      <c r="J487" s="977"/>
      <c r="K487" s="977"/>
      <c r="L487" s="977"/>
      <c r="M487" s="977"/>
      <c r="N487" s="977"/>
      <c r="O487" s="977"/>
      <c r="P487" s="977"/>
      <c r="Q487" s="977"/>
      <c r="R487" s="977"/>
      <c r="S487" s="978"/>
    </row>
    <row r="488" spans="1:19">
      <c r="A488" s="976" t="s">
        <v>3316</v>
      </c>
      <c r="B488" s="977"/>
      <c r="C488" s="977"/>
      <c r="D488" s="977"/>
      <c r="E488" s="977"/>
      <c r="F488" s="977"/>
      <c r="G488" s="977"/>
      <c r="H488" s="977"/>
      <c r="I488" s="977"/>
      <c r="J488" s="977"/>
      <c r="K488" s="977"/>
      <c r="L488" s="977"/>
      <c r="M488" s="977"/>
      <c r="N488" s="977"/>
      <c r="O488" s="977"/>
      <c r="P488" s="977"/>
      <c r="Q488" s="977"/>
      <c r="R488" s="977"/>
      <c r="S488" s="978"/>
    </row>
    <row r="489" spans="1:19">
      <c r="A489" s="976" t="s">
        <v>3317</v>
      </c>
      <c r="B489" s="977"/>
      <c r="C489" s="977"/>
      <c r="D489" s="977"/>
      <c r="E489" s="977"/>
      <c r="F489" s="977"/>
      <c r="G489" s="977"/>
      <c r="H489" s="977"/>
      <c r="I489" s="977"/>
      <c r="J489" s="977"/>
      <c r="K489" s="977"/>
      <c r="L489" s="977"/>
      <c r="M489" s="977"/>
      <c r="N489" s="977"/>
      <c r="O489" s="977"/>
      <c r="P489" s="977"/>
      <c r="Q489" s="977"/>
      <c r="R489" s="977"/>
      <c r="S489" s="978"/>
    </row>
    <row r="490" spans="1:19">
      <c r="A490" s="976" t="s">
        <v>3318</v>
      </c>
      <c r="B490" s="977"/>
      <c r="C490" s="977"/>
      <c r="D490" s="977"/>
      <c r="E490" s="977"/>
      <c r="F490" s="977"/>
      <c r="G490" s="977"/>
      <c r="H490" s="977"/>
      <c r="I490" s="977"/>
      <c r="J490" s="977"/>
      <c r="K490" s="977"/>
      <c r="L490" s="977"/>
      <c r="M490" s="977"/>
      <c r="N490" s="977"/>
      <c r="O490" s="977"/>
      <c r="P490" s="977"/>
      <c r="Q490" s="977"/>
      <c r="R490" s="977"/>
      <c r="S490" s="978"/>
    </row>
    <row r="491" spans="1:19" ht="11.25" customHeight="1">
      <c r="A491" s="982" t="s">
        <v>3319</v>
      </c>
      <c r="B491" s="983"/>
      <c r="C491" s="983"/>
      <c r="D491" s="983"/>
      <c r="E491" s="983"/>
      <c r="F491" s="983"/>
      <c r="G491" s="983"/>
      <c r="H491" s="983"/>
      <c r="I491" s="983"/>
      <c r="J491" s="983"/>
      <c r="K491" s="983"/>
      <c r="L491" s="983"/>
      <c r="M491" s="983"/>
      <c r="N491" s="983"/>
      <c r="O491" s="983"/>
      <c r="P491" s="983"/>
      <c r="Q491" s="983"/>
      <c r="R491" s="983"/>
      <c r="S491" s="984"/>
    </row>
    <row r="492" spans="1:19" ht="36" customHeight="1">
      <c r="A492" s="1241" t="s">
        <v>41</v>
      </c>
      <c r="B492" s="1241"/>
      <c r="C492" s="1241"/>
      <c r="D492" s="1241" t="s">
        <v>42</v>
      </c>
      <c r="E492" s="1241"/>
      <c r="F492" s="1241" t="s">
        <v>43</v>
      </c>
      <c r="G492" s="1241"/>
      <c r="H492" s="1241"/>
      <c r="I492" s="1241" t="s">
        <v>44</v>
      </c>
      <c r="J492" s="1241"/>
      <c r="K492" s="986" t="s">
        <v>45</v>
      </c>
      <c r="L492" s="1219"/>
      <c r="M492" s="1219"/>
      <c r="N492" s="1220"/>
      <c r="O492" s="1255" t="s">
        <v>46</v>
      </c>
      <c r="P492" s="1255"/>
      <c r="Q492" s="1256"/>
      <c r="R492" s="1241" t="s">
        <v>47</v>
      </c>
      <c r="S492" s="1241"/>
    </row>
    <row r="493" spans="1:19" ht="30.75" customHeight="1">
      <c r="A493" s="991" t="s">
        <v>48</v>
      </c>
      <c r="B493" s="991" t="s">
        <v>49</v>
      </c>
      <c r="C493" s="1002" t="s">
        <v>50</v>
      </c>
      <c r="D493" s="991" t="s">
        <v>51</v>
      </c>
      <c r="E493" s="991" t="s">
        <v>52</v>
      </c>
      <c r="F493" s="986" t="s">
        <v>53</v>
      </c>
      <c r="G493" s="992"/>
      <c r="H493" s="993"/>
      <c r="I493" s="991" t="s">
        <v>54</v>
      </c>
      <c r="J493" s="991" t="s">
        <v>55</v>
      </c>
      <c r="K493" s="986" t="s">
        <v>56</v>
      </c>
      <c r="L493" s="993"/>
      <c r="M493" s="986" t="s">
        <v>57</v>
      </c>
      <c r="N493" s="993"/>
      <c r="O493" s="991" t="s">
        <v>58</v>
      </c>
      <c r="P493" s="991" t="s">
        <v>59</v>
      </c>
      <c r="Q493" s="991" t="s">
        <v>60</v>
      </c>
      <c r="R493" s="991" t="s">
        <v>61</v>
      </c>
      <c r="S493" s="991" t="s">
        <v>62</v>
      </c>
    </row>
    <row r="494" spans="1:19" ht="57" customHeight="1">
      <c r="A494" s="985"/>
      <c r="B494" s="985"/>
      <c r="C494" s="1003"/>
      <c r="D494" s="985"/>
      <c r="E494" s="985"/>
      <c r="F494" s="363" t="s">
        <v>63</v>
      </c>
      <c r="G494" s="363" t="s">
        <v>64</v>
      </c>
      <c r="H494" s="363" t="s">
        <v>65</v>
      </c>
      <c r="I494" s="985"/>
      <c r="J494" s="985"/>
      <c r="K494" s="369" t="s">
        <v>66</v>
      </c>
      <c r="L494" s="369" t="s">
        <v>67</v>
      </c>
      <c r="M494" s="369" t="s">
        <v>68</v>
      </c>
      <c r="N494" s="369" t="s">
        <v>67</v>
      </c>
      <c r="O494" s="985"/>
      <c r="P494" s="985"/>
      <c r="Q494" s="985"/>
      <c r="R494" s="985"/>
      <c r="S494" s="985"/>
    </row>
    <row r="495" spans="1:19">
      <c r="A495" s="994" t="s">
        <v>69</v>
      </c>
      <c r="B495" s="994"/>
      <c r="C495" s="994"/>
      <c r="D495" s="994"/>
      <c r="E495" s="994"/>
      <c r="F495" s="994"/>
      <c r="G495" s="994"/>
      <c r="H495" s="994"/>
      <c r="I495" s="994"/>
      <c r="J495" s="994"/>
      <c r="K495" s="994"/>
      <c r="L495" s="994"/>
      <c r="M495" s="994"/>
      <c r="N495" s="994"/>
      <c r="O495" s="994"/>
      <c r="P495" s="994"/>
      <c r="Q495" s="994"/>
      <c r="R495" s="994"/>
      <c r="S495" s="994"/>
    </row>
    <row r="496" spans="1:19" s="490" customFormat="1">
      <c r="A496" s="18">
        <v>0</v>
      </c>
      <c r="B496" s="18">
        <v>0</v>
      </c>
      <c r="C496" s="18">
        <v>0</v>
      </c>
      <c r="D496" s="18">
        <v>0</v>
      </c>
      <c r="E496" s="18">
        <v>0</v>
      </c>
      <c r="F496" s="18">
        <v>0</v>
      </c>
      <c r="G496" s="18">
        <v>0</v>
      </c>
      <c r="H496" s="18">
        <v>0</v>
      </c>
      <c r="I496" s="18">
        <v>0</v>
      </c>
      <c r="J496" s="18">
        <v>0</v>
      </c>
      <c r="K496" s="18">
        <v>0</v>
      </c>
      <c r="L496" s="18">
        <v>0</v>
      </c>
      <c r="M496" s="18">
        <v>0</v>
      </c>
      <c r="N496" s="18">
        <v>0</v>
      </c>
      <c r="O496" s="18">
        <v>0</v>
      </c>
      <c r="P496" s="18">
        <v>0</v>
      </c>
      <c r="Q496" s="18">
        <v>0</v>
      </c>
      <c r="R496" s="18">
        <v>0</v>
      </c>
      <c r="S496" s="18">
        <v>0</v>
      </c>
    </row>
    <row r="497" spans="1:19">
      <c r="A497" s="994" t="s">
        <v>70</v>
      </c>
      <c r="B497" s="994"/>
      <c r="C497" s="994"/>
      <c r="D497" s="994"/>
      <c r="E497" s="994"/>
      <c r="F497" s="994"/>
      <c r="G497" s="994"/>
      <c r="H497" s="994"/>
      <c r="I497" s="994"/>
      <c r="J497" s="994"/>
      <c r="K497" s="994"/>
      <c r="L497" s="994"/>
      <c r="M497" s="994"/>
      <c r="N497" s="994"/>
      <c r="O497" s="994"/>
      <c r="P497" s="994"/>
      <c r="Q497" s="994"/>
      <c r="R497" s="994"/>
      <c r="S497" s="994"/>
    </row>
    <row r="498" spans="1:19" s="713" customFormat="1">
      <c r="A498" s="18">
        <v>0</v>
      </c>
      <c r="B498" s="18">
        <v>0</v>
      </c>
      <c r="C498" s="18">
        <v>0</v>
      </c>
      <c r="D498" s="18">
        <v>0</v>
      </c>
      <c r="E498" s="18">
        <v>0</v>
      </c>
      <c r="F498" s="18">
        <v>0</v>
      </c>
      <c r="G498" s="18">
        <v>0</v>
      </c>
      <c r="H498" s="18">
        <v>0</v>
      </c>
      <c r="I498" s="18">
        <v>0</v>
      </c>
      <c r="J498" s="18">
        <v>0</v>
      </c>
      <c r="K498" s="18">
        <v>0</v>
      </c>
      <c r="L498" s="18">
        <v>0</v>
      </c>
      <c r="M498" s="18">
        <v>0</v>
      </c>
      <c r="N498" s="18">
        <v>0</v>
      </c>
      <c r="O498" s="18">
        <v>0</v>
      </c>
      <c r="P498" s="18">
        <v>0</v>
      </c>
      <c r="Q498" s="18">
        <v>0</v>
      </c>
      <c r="R498" s="18">
        <v>0</v>
      </c>
      <c r="S498" s="18">
        <v>0</v>
      </c>
    </row>
    <row r="499" spans="1:19">
      <c r="A499" s="994" t="s">
        <v>71</v>
      </c>
      <c r="B499" s="994"/>
      <c r="C499" s="994"/>
      <c r="D499" s="994"/>
      <c r="E499" s="994"/>
      <c r="F499" s="994"/>
      <c r="G499" s="994"/>
      <c r="H499" s="994"/>
      <c r="I499" s="994"/>
      <c r="J499" s="994"/>
      <c r="K499" s="994"/>
      <c r="L499" s="994"/>
      <c r="M499" s="994"/>
      <c r="N499" s="994"/>
      <c r="O499" s="994"/>
      <c r="P499" s="994"/>
      <c r="Q499" s="994"/>
      <c r="R499" s="994"/>
      <c r="S499" s="994"/>
    </row>
    <row r="500" spans="1:19" s="761" customFormat="1">
      <c r="A500" s="18">
        <v>0</v>
      </c>
      <c r="B500" s="18">
        <v>0</v>
      </c>
      <c r="C500" s="18">
        <v>0</v>
      </c>
      <c r="D500" s="18">
        <v>0</v>
      </c>
      <c r="E500" s="18">
        <v>0</v>
      </c>
      <c r="F500" s="18">
        <v>0</v>
      </c>
      <c r="G500" s="18">
        <v>0</v>
      </c>
      <c r="H500" s="18">
        <v>0</v>
      </c>
      <c r="I500" s="18">
        <v>0</v>
      </c>
      <c r="J500" s="18">
        <v>0</v>
      </c>
      <c r="K500" s="18">
        <v>0</v>
      </c>
      <c r="L500" s="18">
        <v>0</v>
      </c>
      <c r="M500" s="18">
        <v>0</v>
      </c>
      <c r="N500" s="18">
        <v>0</v>
      </c>
      <c r="O500" s="18">
        <v>0</v>
      </c>
      <c r="P500" s="18">
        <v>0</v>
      </c>
      <c r="Q500" s="18">
        <v>0</v>
      </c>
      <c r="R500" s="18">
        <v>0</v>
      </c>
      <c r="S500" s="18">
        <v>0</v>
      </c>
    </row>
    <row r="501" spans="1:19">
      <c r="A501" s="994" t="s">
        <v>72</v>
      </c>
      <c r="B501" s="994"/>
      <c r="C501" s="994"/>
      <c r="D501" s="994"/>
      <c r="E501" s="994"/>
      <c r="F501" s="994"/>
      <c r="G501" s="994"/>
      <c r="H501" s="994"/>
      <c r="I501" s="994"/>
      <c r="J501" s="994"/>
      <c r="K501" s="994"/>
      <c r="L501" s="994"/>
      <c r="M501" s="994"/>
      <c r="N501" s="994"/>
      <c r="O501" s="994"/>
      <c r="P501" s="994"/>
      <c r="Q501" s="994"/>
      <c r="R501" s="994"/>
      <c r="S501" s="994"/>
    </row>
    <row r="502" spans="1:19" s="775" customFormat="1">
      <c r="A502" s="18">
        <v>0</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0</v>
      </c>
      <c r="S502" s="18">
        <v>0</v>
      </c>
    </row>
    <row r="503" spans="1:19">
      <c r="A503" s="995" t="s">
        <v>73</v>
      </c>
      <c r="B503" s="995"/>
      <c r="C503" s="995"/>
      <c r="D503" s="995"/>
      <c r="E503" s="995"/>
      <c r="F503" s="995"/>
      <c r="G503" s="995"/>
      <c r="H503" s="995"/>
      <c r="I503" s="995"/>
      <c r="J503" s="995"/>
      <c r="K503" s="995"/>
      <c r="L503" s="995"/>
      <c r="M503" s="995"/>
      <c r="N503" s="995"/>
      <c r="O503" s="995"/>
      <c r="P503" s="995"/>
      <c r="Q503" s="995"/>
      <c r="R503" s="995"/>
      <c r="S503" s="995"/>
    </row>
    <row r="504" spans="1:19" s="856" customFormat="1">
      <c r="A504" s="18">
        <v>0</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18">
        <v>0</v>
      </c>
    </row>
    <row r="505" spans="1:19">
      <c r="A505" s="994" t="s">
        <v>74</v>
      </c>
      <c r="B505" s="994"/>
      <c r="C505" s="994"/>
      <c r="D505" s="994"/>
      <c r="E505" s="994"/>
      <c r="F505" s="994"/>
      <c r="G505" s="994"/>
      <c r="H505" s="994"/>
      <c r="I505" s="994"/>
      <c r="J505" s="994"/>
      <c r="K505" s="994"/>
      <c r="L505" s="994"/>
      <c r="M505" s="994"/>
      <c r="N505" s="994"/>
      <c r="O505" s="994"/>
      <c r="P505" s="994"/>
      <c r="Q505" s="994"/>
      <c r="R505" s="994"/>
      <c r="S505" s="994"/>
    </row>
    <row r="506" spans="1:19" s="856" customFormat="1">
      <c r="A506" s="18">
        <v>0</v>
      </c>
      <c r="B506" s="18">
        <v>0</v>
      </c>
      <c r="C506" s="18">
        <v>0</v>
      </c>
      <c r="D506" s="18">
        <v>0</v>
      </c>
      <c r="E506" s="18">
        <v>0</v>
      </c>
      <c r="F506" s="18">
        <v>0</v>
      </c>
      <c r="G506" s="18">
        <v>0</v>
      </c>
      <c r="H506" s="18">
        <v>0</v>
      </c>
      <c r="I506" s="18">
        <v>0</v>
      </c>
      <c r="J506" s="18">
        <v>0</v>
      </c>
      <c r="K506" s="18">
        <v>0</v>
      </c>
      <c r="L506" s="18">
        <v>0</v>
      </c>
      <c r="M506" s="18">
        <v>0</v>
      </c>
      <c r="N506" s="18">
        <v>0</v>
      </c>
      <c r="O506" s="18">
        <v>0</v>
      </c>
      <c r="P506" s="18">
        <v>0</v>
      </c>
      <c r="Q506" s="18">
        <v>0</v>
      </c>
      <c r="R506" s="18">
        <v>0</v>
      </c>
      <c r="S506" s="18">
        <v>0</v>
      </c>
    </row>
    <row r="507" spans="1:19">
      <c r="A507" s="994" t="s">
        <v>75</v>
      </c>
      <c r="B507" s="994"/>
      <c r="C507" s="994"/>
      <c r="D507" s="994"/>
      <c r="E507" s="994"/>
      <c r="F507" s="994"/>
      <c r="G507" s="994"/>
      <c r="H507" s="994"/>
      <c r="I507" s="994"/>
      <c r="J507" s="994"/>
      <c r="K507" s="994"/>
      <c r="L507" s="994"/>
      <c r="M507" s="994"/>
      <c r="N507" s="994"/>
      <c r="O507" s="994"/>
      <c r="P507" s="994"/>
      <c r="Q507" s="994"/>
      <c r="R507" s="994"/>
      <c r="S507" s="994"/>
    </row>
    <row r="508" spans="1:19" s="856" customFormat="1">
      <c r="A508" s="18">
        <v>0</v>
      </c>
      <c r="B508" s="18">
        <v>0</v>
      </c>
      <c r="C508" s="18">
        <v>0</v>
      </c>
      <c r="D508" s="18">
        <v>0</v>
      </c>
      <c r="E508" s="18">
        <v>0</v>
      </c>
      <c r="F508" s="18">
        <v>0</v>
      </c>
      <c r="G508" s="18">
        <v>0</v>
      </c>
      <c r="H508" s="18">
        <v>0</v>
      </c>
      <c r="I508" s="18">
        <v>0</v>
      </c>
      <c r="J508" s="18">
        <v>0</v>
      </c>
      <c r="K508" s="18">
        <v>0</v>
      </c>
      <c r="L508" s="18">
        <v>0</v>
      </c>
      <c r="M508" s="18">
        <v>0</v>
      </c>
      <c r="N508" s="18">
        <v>0</v>
      </c>
      <c r="O508" s="18">
        <v>0</v>
      </c>
      <c r="P508" s="18">
        <v>0</v>
      </c>
      <c r="Q508" s="18">
        <v>0</v>
      </c>
      <c r="R508" s="18">
        <v>0</v>
      </c>
      <c r="S508" s="18">
        <v>0</v>
      </c>
    </row>
    <row r="509" spans="1:19">
      <c r="A509" s="994" t="s">
        <v>76</v>
      </c>
      <c r="B509" s="994"/>
      <c r="C509" s="994"/>
      <c r="D509" s="994"/>
      <c r="E509" s="994"/>
      <c r="F509" s="994"/>
      <c r="G509" s="994"/>
      <c r="H509" s="994"/>
      <c r="I509" s="994"/>
      <c r="J509" s="994"/>
      <c r="K509" s="994"/>
      <c r="L509" s="994"/>
      <c r="M509" s="994"/>
      <c r="N509" s="994"/>
      <c r="O509" s="994"/>
      <c r="P509" s="994"/>
      <c r="Q509" s="994"/>
      <c r="R509" s="994"/>
      <c r="S509" s="994"/>
    </row>
    <row r="510" spans="1:19" s="895" customFormat="1">
      <c r="A510" s="18">
        <v>0</v>
      </c>
      <c r="B510" s="18">
        <v>0</v>
      </c>
      <c r="C510" s="18">
        <v>0</v>
      </c>
      <c r="D510" s="18">
        <v>0</v>
      </c>
      <c r="E510" s="18">
        <v>0</v>
      </c>
      <c r="F510" s="18">
        <v>0</v>
      </c>
      <c r="G510" s="18">
        <v>0</v>
      </c>
      <c r="H510" s="18">
        <v>0</v>
      </c>
      <c r="I510" s="18">
        <v>0</v>
      </c>
      <c r="J510" s="18">
        <v>0</v>
      </c>
      <c r="K510" s="18">
        <v>0</v>
      </c>
      <c r="L510" s="18">
        <v>0</v>
      </c>
      <c r="M510" s="18">
        <v>0</v>
      </c>
      <c r="N510" s="18">
        <v>0</v>
      </c>
      <c r="O510" s="18">
        <v>0</v>
      </c>
      <c r="P510" s="18">
        <v>0</v>
      </c>
      <c r="Q510" s="18">
        <v>0</v>
      </c>
      <c r="R510" s="18">
        <v>0</v>
      </c>
      <c r="S510" s="18">
        <v>0</v>
      </c>
    </row>
    <row r="511" spans="1:19">
      <c r="A511" s="994" t="s">
        <v>77</v>
      </c>
      <c r="B511" s="994"/>
      <c r="C511" s="994"/>
      <c r="D511" s="994"/>
      <c r="E511" s="994"/>
      <c r="F511" s="994"/>
      <c r="G511" s="994"/>
      <c r="H511" s="994"/>
      <c r="I511" s="994"/>
      <c r="J511" s="994"/>
      <c r="K511" s="994"/>
      <c r="L511" s="994"/>
      <c r="M511" s="994"/>
      <c r="N511" s="994"/>
      <c r="O511" s="994"/>
      <c r="P511" s="994"/>
      <c r="Q511" s="994"/>
      <c r="R511" s="994"/>
      <c r="S511" s="994"/>
    </row>
    <row r="512" spans="1:19" s="895" customFormat="1">
      <c r="A512" s="18">
        <v>0</v>
      </c>
      <c r="B512" s="18">
        <v>0</v>
      </c>
      <c r="C512" s="18">
        <v>0</v>
      </c>
      <c r="D512" s="18">
        <v>0</v>
      </c>
      <c r="E512" s="18">
        <v>0</v>
      </c>
      <c r="F512" s="18">
        <v>0</v>
      </c>
      <c r="G512" s="18">
        <v>0</v>
      </c>
      <c r="H512" s="18">
        <v>0</v>
      </c>
      <c r="I512" s="18">
        <v>0</v>
      </c>
      <c r="J512" s="18">
        <v>0</v>
      </c>
      <c r="K512" s="18">
        <v>0</v>
      </c>
      <c r="L512" s="18">
        <v>0</v>
      </c>
      <c r="M512" s="18">
        <v>0</v>
      </c>
      <c r="N512" s="18">
        <v>0</v>
      </c>
      <c r="O512" s="18">
        <v>0</v>
      </c>
      <c r="P512" s="18">
        <v>0</v>
      </c>
      <c r="Q512" s="18">
        <v>0</v>
      </c>
      <c r="R512" s="18">
        <v>0</v>
      </c>
      <c r="S512" s="18">
        <v>0</v>
      </c>
    </row>
    <row r="513" spans="1:19">
      <c r="A513" s="994" t="s">
        <v>78</v>
      </c>
      <c r="B513" s="994"/>
      <c r="C513" s="994"/>
      <c r="D513" s="994"/>
      <c r="E513" s="994"/>
      <c r="F513" s="994"/>
      <c r="G513" s="994"/>
      <c r="H513" s="994"/>
      <c r="I513" s="994"/>
      <c r="J513" s="994"/>
      <c r="K513" s="994"/>
      <c r="L513" s="994"/>
      <c r="M513" s="994"/>
      <c r="N513" s="994"/>
      <c r="O513" s="994"/>
      <c r="P513" s="994"/>
      <c r="Q513" s="994"/>
      <c r="R513" s="994"/>
      <c r="S513" s="994"/>
    </row>
    <row r="514" spans="1:19" s="928" customFormat="1">
      <c r="A514" s="18">
        <v>0</v>
      </c>
      <c r="B514" s="18">
        <v>0</v>
      </c>
      <c r="C514" s="18">
        <v>0</v>
      </c>
      <c r="D514" s="18">
        <v>0</v>
      </c>
      <c r="E514" s="18">
        <v>0</v>
      </c>
      <c r="F514" s="18">
        <v>0</v>
      </c>
      <c r="G514" s="18">
        <v>0</v>
      </c>
      <c r="H514" s="18">
        <v>0</v>
      </c>
      <c r="I514" s="18">
        <v>0</v>
      </c>
      <c r="J514" s="18">
        <v>0</v>
      </c>
      <c r="K514" s="18">
        <v>0</v>
      </c>
      <c r="L514" s="18">
        <v>0</v>
      </c>
      <c r="M514" s="18">
        <v>0</v>
      </c>
      <c r="N514" s="18">
        <v>0</v>
      </c>
      <c r="O514" s="18">
        <v>0</v>
      </c>
      <c r="P514" s="18">
        <v>0</v>
      </c>
      <c r="Q514" s="18">
        <v>0</v>
      </c>
      <c r="R514" s="18">
        <v>0</v>
      </c>
      <c r="S514" s="18">
        <v>0</v>
      </c>
    </row>
    <row r="515" spans="1:19">
      <c r="A515" s="994" t="s">
        <v>79</v>
      </c>
      <c r="B515" s="994"/>
      <c r="C515" s="994"/>
      <c r="D515" s="994"/>
      <c r="E515" s="994"/>
      <c r="F515" s="994"/>
      <c r="G515" s="994"/>
      <c r="H515" s="994"/>
      <c r="I515" s="994"/>
      <c r="J515" s="994"/>
      <c r="K515" s="994"/>
      <c r="L515" s="994"/>
      <c r="M515" s="994"/>
      <c r="N515" s="994"/>
      <c r="O515" s="994"/>
      <c r="P515" s="994"/>
      <c r="Q515" s="994"/>
      <c r="R515" s="994"/>
      <c r="S515" s="994"/>
    </row>
    <row r="516" spans="1:19" s="928" customFormat="1">
      <c r="A516" s="18">
        <v>0</v>
      </c>
      <c r="B516" s="18">
        <v>0</v>
      </c>
      <c r="C516" s="18">
        <v>0</v>
      </c>
      <c r="D516" s="18">
        <v>0</v>
      </c>
      <c r="E516" s="18">
        <v>0</v>
      </c>
      <c r="F516" s="18">
        <v>0</v>
      </c>
      <c r="G516" s="18">
        <v>0</v>
      </c>
      <c r="H516" s="18">
        <v>0</v>
      </c>
      <c r="I516" s="18">
        <v>0</v>
      </c>
      <c r="J516" s="18">
        <v>0</v>
      </c>
      <c r="K516" s="18">
        <v>0</v>
      </c>
      <c r="L516" s="18">
        <v>0</v>
      </c>
      <c r="M516" s="18">
        <v>0</v>
      </c>
      <c r="N516" s="18">
        <v>0</v>
      </c>
      <c r="O516" s="18">
        <v>0</v>
      </c>
      <c r="P516" s="18">
        <v>0</v>
      </c>
      <c r="Q516" s="18">
        <v>0</v>
      </c>
      <c r="R516" s="18">
        <v>0</v>
      </c>
      <c r="S516" s="18">
        <v>0</v>
      </c>
    </row>
    <row r="517" spans="1:19">
      <c r="A517" s="994" t="s">
        <v>80</v>
      </c>
      <c r="B517" s="994"/>
      <c r="C517" s="994"/>
      <c r="D517" s="994"/>
      <c r="E517" s="994"/>
      <c r="F517" s="994"/>
      <c r="G517" s="994"/>
      <c r="H517" s="994"/>
      <c r="I517" s="994"/>
      <c r="J517" s="994"/>
      <c r="K517" s="994"/>
      <c r="L517" s="994"/>
      <c r="M517" s="994"/>
      <c r="N517" s="994"/>
      <c r="O517" s="994"/>
      <c r="P517" s="994"/>
      <c r="Q517" s="994"/>
      <c r="R517" s="994"/>
      <c r="S517" s="994"/>
    </row>
    <row r="518" spans="1:19" s="953" customFormat="1">
      <c r="A518" s="18">
        <v>0</v>
      </c>
      <c r="B518" s="18">
        <v>0</v>
      </c>
      <c r="C518" s="18">
        <v>0</v>
      </c>
      <c r="D518" s="18">
        <v>0</v>
      </c>
      <c r="E518" s="18">
        <v>0</v>
      </c>
      <c r="F518" s="18">
        <v>0</v>
      </c>
      <c r="G518" s="18">
        <v>0</v>
      </c>
      <c r="H518" s="18">
        <v>0</v>
      </c>
      <c r="I518" s="18">
        <v>0</v>
      </c>
      <c r="J518" s="18">
        <v>0</v>
      </c>
      <c r="K518" s="18">
        <v>0</v>
      </c>
      <c r="L518" s="18">
        <v>0</v>
      </c>
      <c r="M518" s="18">
        <v>0</v>
      </c>
      <c r="N518" s="18">
        <v>0</v>
      </c>
      <c r="O518" s="18">
        <v>0</v>
      </c>
      <c r="P518" s="18">
        <v>0</v>
      </c>
      <c r="Q518" s="18">
        <v>0</v>
      </c>
      <c r="R518" s="18">
        <v>0</v>
      </c>
      <c r="S518" s="18">
        <v>0</v>
      </c>
    </row>
    <row r="519" spans="1:19">
      <c r="A519" s="996" t="s">
        <v>3653</v>
      </c>
      <c r="B519" s="999"/>
      <c r="C519" s="999"/>
      <c r="D519" s="999"/>
      <c r="E519" s="999"/>
      <c r="F519" s="999"/>
      <c r="G519" s="999"/>
      <c r="H519" s="999"/>
      <c r="I519" s="999"/>
      <c r="J519" s="999"/>
      <c r="K519" s="999"/>
      <c r="L519" s="999"/>
      <c r="M519" s="999"/>
      <c r="N519" s="999"/>
      <c r="O519" s="999"/>
      <c r="P519" s="999"/>
      <c r="Q519" s="999"/>
      <c r="R519" s="999"/>
      <c r="S519" s="1000"/>
    </row>
    <row r="520" spans="1:19" s="49" customFormat="1">
      <c r="A520" s="368">
        <f>SUM(A518,A516,A514,A512,A510,A508,A506,A504,A502,A500,A498,A496)</f>
        <v>0</v>
      </c>
      <c r="B520" s="421">
        <f t="shared" ref="B520:S520" si="12">SUM(B518,B516,B514,B512,B510,B508,B506,B504,B502,B500,B498,B496)</f>
        <v>0</v>
      </c>
      <c r="C520" s="421">
        <f t="shared" si="12"/>
        <v>0</v>
      </c>
      <c r="D520" s="421">
        <f t="shared" si="12"/>
        <v>0</v>
      </c>
      <c r="E520" s="421">
        <f t="shared" si="12"/>
        <v>0</v>
      </c>
      <c r="F520" s="421">
        <f t="shared" si="12"/>
        <v>0</v>
      </c>
      <c r="G520" s="421">
        <f t="shared" si="12"/>
        <v>0</v>
      </c>
      <c r="H520" s="421">
        <f t="shared" si="12"/>
        <v>0</v>
      </c>
      <c r="I520" s="421">
        <f t="shared" si="12"/>
        <v>0</v>
      </c>
      <c r="J520" s="421">
        <f t="shared" si="12"/>
        <v>0</v>
      </c>
      <c r="K520" s="421">
        <f t="shared" si="12"/>
        <v>0</v>
      </c>
      <c r="L520" s="421">
        <f t="shared" si="12"/>
        <v>0</v>
      </c>
      <c r="M520" s="421">
        <f t="shared" si="12"/>
        <v>0</v>
      </c>
      <c r="N520" s="421">
        <f t="shared" si="12"/>
        <v>0</v>
      </c>
      <c r="O520" s="421">
        <f t="shared" si="12"/>
        <v>0</v>
      </c>
      <c r="P520" s="421">
        <f t="shared" si="12"/>
        <v>0</v>
      </c>
      <c r="Q520" s="421">
        <f t="shared" si="12"/>
        <v>0</v>
      </c>
      <c r="R520" s="421">
        <f t="shared" si="12"/>
        <v>0</v>
      </c>
      <c r="S520" s="421">
        <f t="shared" si="12"/>
        <v>0</v>
      </c>
    </row>
    <row r="521" spans="1:19" s="49" customFormat="1">
      <c r="A521" s="364"/>
      <c r="B521" s="366"/>
      <c r="C521" s="366"/>
      <c r="D521" s="366"/>
      <c r="E521" s="366"/>
      <c r="F521" s="366"/>
      <c r="G521" s="366"/>
      <c r="H521" s="366"/>
      <c r="I521" s="366"/>
      <c r="J521" s="366"/>
      <c r="K521" s="366"/>
      <c r="L521" s="366"/>
      <c r="M521" s="366"/>
      <c r="N521" s="366"/>
      <c r="O521" s="366"/>
      <c r="P521" s="366"/>
      <c r="Q521" s="366"/>
      <c r="R521" s="366"/>
      <c r="S521" s="367"/>
    </row>
    <row r="522" spans="1:19">
      <c r="A522" s="1261" t="s">
        <v>3670</v>
      </c>
      <c r="B522" s="1262"/>
      <c r="C522" s="1262"/>
      <c r="D522" s="1262"/>
      <c r="E522" s="1262"/>
      <c r="F522" s="1262"/>
      <c r="G522" s="1262"/>
      <c r="H522" s="1262"/>
      <c r="I522" s="1262"/>
      <c r="J522" s="1262"/>
      <c r="K522" s="1262"/>
      <c r="L522" s="1262"/>
      <c r="M522" s="1262"/>
      <c r="N522" s="1262"/>
      <c r="O522" s="1262"/>
      <c r="P522" s="1262"/>
      <c r="Q522" s="1262"/>
      <c r="R522" s="1262"/>
      <c r="S522" s="1263"/>
    </row>
    <row r="523" spans="1:19">
      <c r="A523" s="37">
        <f>SUM(A520,A480,A440,A400,A360,A320,A280,A240,A200,A160,A120,A80,A39)</f>
        <v>180</v>
      </c>
      <c r="B523" s="37">
        <f t="shared" ref="B523:S523" si="13">SUM(B520,B480,B440,B400,B360,B320,B280,B240,B200,B160,B120,B80,B39)</f>
        <v>176</v>
      </c>
      <c r="C523" s="37">
        <f t="shared" si="13"/>
        <v>356</v>
      </c>
      <c r="D523" s="37">
        <f t="shared" si="13"/>
        <v>85</v>
      </c>
      <c r="E523" s="37">
        <f t="shared" si="13"/>
        <v>271</v>
      </c>
      <c r="F523" s="37">
        <f t="shared" si="13"/>
        <v>0</v>
      </c>
      <c r="G523" s="37">
        <f t="shared" si="13"/>
        <v>350</v>
      </c>
      <c r="H523" s="37">
        <f t="shared" si="13"/>
        <v>0</v>
      </c>
      <c r="I523" s="37">
        <f t="shared" si="13"/>
        <v>356</v>
      </c>
      <c r="J523" s="37">
        <f t="shared" si="13"/>
        <v>0</v>
      </c>
      <c r="K523" s="37">
        <f t="shared" si="13"/>
        <v>0</v>
      </c>
      <c r="L523" s="37">
        <f t="shared" si="13"/>
        <v>0</v>
      </c>
      <c r="M523" s="37">
        <f t="shared" si="13"/>
        <v>0</v>
      </c>
      <c r="N523" s="37">
        <f t="shared" si="13"/>
        <v>0</v>
      </c>
      <c r="O523" s="37">
        <f t="shared" si="13"/>
        <v>34</v>
      </c>
      <c r="P523" s="37">
        <f t="shared" si="13"/>
        <v>173</v>
      </c>
      <c r="Q523" s="37">
        <f t="shared" si="13"/>
        <v>149</v>
      </c>
      <c r="R523" s="37">
        <f t="shared" si="13"/>
        <v>0</v>
      </c>
      <c r="S523" s="37">
        <f t="shared" si="13"/>
        <v>0</v>
      </c>
    </row>
  </sheetData>
  <mergeCells count="586">
    <mergeCell ref="A439:S439"/>
    <mergeCell ref="A427:S427"/>
    <mergeCell ref="A429:S429"/>
    <mergeCell ref="A431:S431"/>
    <mergeCell ref="A433:S433"/>
    <mergeCell ref="A435:S435"/>
    <mergeCell ref="A437:S437"/>
    <mergeCell ref="A415:S415"/>
    <mergeCell ref="A417:S417"/>
    <mergeCell ref="A419:S419"/>
    <mergeCell ref="A421:S421"/>
    <mergeCell ref="A423:S423"/>
    <mergeCell ref="A425:S425"/>
    <mergeCell ref="M413:N413"/>
    <mergeCell ref="O413:O414"/>
    <mergeCell ref="P413:P414"/>
    <mergeCell ref="Q413:Q414"/>
    <mergeCell ref="R413:R414"/>
    <mergeCell ref="S413:S414"/>
    <mergeCell ref="R412:S412"/>
    <mergeCell ref="A413:A414"/>
    <mergeCell ref="B413:B414"/>
    <mergeCell ref="C413:C414"/>
    <mergeCell ref="D413:D414"/>
    <mergeCell ref="E413:E414"/>
    <mergeCell ref="F413:H413"/>
    <mergeCell ref="I413:I414"/>
    <mergeCell ref="J413:J414"/>
    <mergeCell ref="K413:L413"/>
    <mergeCell ref="A412:C412"/>
    <mergeCell ref="D412:E412"/>
    <mergeCell ref="F412:H412"/>
    <mergeCell ref="I412:J412"/>
    <mergeCell ref="K412:N412"/>
    <mergeCell ref="O412:Q412"/>
    <mergeCell ref="A406:S406"/>
    <mergeCell ref="A407:S407"/>
    <mergeCell ref="A408:S408"/>
    <mergeCell ref="A409:S409"/>
    <mergeCell ref="A410:S410"/>
    <mergeCell ref="A411:S411"/>
    <mergeCell ref="A397:S397"/>
    <mergeCell ref="A399:S399"/>
    <mergeCell ref="A402:S402"/>
    <mergeCell ref="A403:XFD403"/>
    <mergeCell ref="A404:S404"/>
    <mergeCell ref="A405:S405"/>
    <mergeCell ref="A387:S387"/>
    <mergeCell ref="A389:S389"/>
    <mergeCell ref="A391:S391"/>
    <mergeCell ref="A393:S393"/>
    <mergeCell ref="A395:S395"/>
    <mergeCell ref="S373:S374"/>
    <mergeCell ref="A375:S375"/>
    <mergeCell ref="A377:S377"/>
    <mergeCell ref="A379:S379"/>
    <mergeCell ref="A381:S381"/>
    <mergeCell ref="A383:S383"/>
    <mergeCell ref="K373:L373"/>
    <mergeCell ref="M373:N373"/>
    <mergeCell ref="O373:O374"/>
    <mergeCell ref="P373:P374"/>
    <mergeCell ref="Q373:Q374"/>
    <mergeCell ref="R373:R374"/>
    <mergeCell ref="A373:A374"/>
    <mergeCell ref="B373:B374"/>
    <mergeCell ref="C373:C374"/>
    <mergeCell ref="D373:D374"/>
    <mergeCell ref="E373:E374"/>
    <mergeCell ref="F373:H373"/>
    <mergeCell ref="I373:I374"/>
    <mergeCell ref="J373:J374"/>
    <mergeCell ref="A385:S385"/>
    <mergeCell ref="A367:S367"/>
    <mergeCell ref="A368:S368"/>
    <mergeCell ref="A369:S369"/>
    <mergeCell ref="A370:S370"/>
    <mergeCell ref="A371:S371"/>
    <mergeCell ref="A372:C372"/>
    <mergeCell ref="D372:E372"/>
    <mergeCell ref="F372:H372"/>
    <mergeCell ref="I372:J372"/>
    <mergeCell ref="K372:N372"/>
    <mergeCell ref="O372:Q372"/>
    <mergeCell ref="R372:S372"/>
    <mergeCell ref="A359:S359"/>
    <mergeCell ref="A362:S362"/>
    <mergeCell ref="A363:XFD363"/>
    <mergeCell ref="A364:S364"/>
    <mergeCell ref="A365:S365"/>
    <mergeCell ref="A366:S366"/>
    <mergeCell ref="A347:S347"/>
    <mergeCell ref="A349:S349"/>
    <mergeCell ref="A351:S351"/>
    <mergeCell ref="A353:S353"/>
    <mergeCell ref="A355:S355"/>
    <mergeCell ref="A357:S357"/>
    <mergeCell ref="A335:S335"/>
    <mergeCell ref="A337:S337"/>
    <mergeCell ref="A339:S339"/>
    <mergeCell ref="A341:S341"/>
    <mergeCell ref="A343:S343"/>
    <mergeCell ref="A345:S345"/>
    <mergeCell ref="M333:N333"/>
    <mergeCell ref="O333:O334"/>
    <mergeCell ref="P333:P334"/>
    <mergeCell ref="Q333:Q334"/>
    <mergeCell ref="R333:R334"/>
    <mergeCell ref="S333:S334"/>
    <mergeCell ref="R332:S332"/>
    <mergeCell ref="A333:A334"/>
    <mergeCell ref="B333:B334"/>
    <mergeCell ref="C333:C334"/>
    <mergeCell ref="D333:D334"/>
    <mergeCell ref="E333:E334"/>
    <mergeCell ref="F333:H333"/>
    <mergeCell ref="I333:I334"/>
    <mergeCell ref="J333:J334"/>
    <mergeCell ref="K333:L333"/>
    <mergeCell ref="A332:C332"/>
    <mergeCell ref="D332:E332"/>
    <mergeCell ref="F332:H332"/>
    <mergeCell ref="I332:J332"/>
    <mergeCell ref="K332:N332"/>
    <mergeCell ref="O332:Q332"/>
    <mergeCell ref="A326:S326"/>
    <mergeCell ref="A327:S327"/>
    <mergeCell ref="A328:S328"/>
    <mergeCell ref="A329:S329"/>
    <mergeCell ref="A330:S330"/>
    <mergeCell ref="A331:S331"/>
    <mergeCell ref="A317:S317"/>
    <mergeCell ref="A319:S319"/>
    <mergeCell ref="A322:S322"/>
    <mergeCell ref="A323:XFD323"/>
    <mergeCell ref="A324:S324"/>
    <mergeCell ref="A325:S325"/>
    <mergeCell ref="A307:S307"/>
    <mergeCell ref="A309:S309"/>
    <mergeCell ref="A311:S311"/>
    <mergeCell ref="A313:S313"/>
    <mergeCell ref="A315:S315"/>
    <mergeCell ref="S293:S294"/>
    <mergeCell ref="A295:S295"/>
    <mergeCell ref="A297:S297"/>
    <mergeCell ref="A299:S299"/>
    <mergeCell ref="A301:S301"/>
    <mergeCell ref="A303:S303"/>
    <mergeCell ref="K293:L293"/>
    <mergeCell ref="M293:N293"/>
    <mergeCell ref="O293:O294"/>
    <mergeCell ref="P293:P294"/>
    <mergeCell ref="Q293:Q294"/>
    <mergeCell ref="R293:R294"/>
    <mergeCell ref="A293:A294"/>
    <mergeCell ref="B293:B294"/>
    <mergeCell ref="C293:C294"/>
    <mergeCell ref="D293:D294"/>
    <mergeCell ref="E293:E294"/>
    <mergeCell ref="F293:H293"/>
    <mergeCell ref="I293:I294"/>
    <mergeCell ref="J293:J294"/>
    <mergeCell ref="A305:S305"/>
    <mergeCell ref="A287:S287"/>
    <mergeCell ref="A288:S288"/>
    <mergeCell ref="A289:S289"/>
    <mergeCell ref="A290:S290"/>
    <mergeCell ref="A291:S291"/>
    <mergeCell ref="A292:C292"/>
    <mergeCell ref="D292:E292"/>
    <mergeCell ref="F292:H292"/>
    <mergeCell ref="I292:J292"/>
    <mergeCell ref="K292:N292"/>
    <mergeCell ref="O292:Q292"/>
    <mergeCell ref="R292:S292"/>
    <mergeCell ref="A279:S279"/>
    <mergeCell ref="A282:S282"/>
    <mergeCell ref="A283:XFD283"/>
    <mergeCell ref="A284:S284"/>
    <mergeCell ref="A285:S285"/>
    <mergeCell ref="A286:S286"/>
    <mergeCell ref="A267:S267"/>
    <mergeCell ref="A269:S269"/>
    <mergeCell ref="A271:S271"/>
    <mergeCell ref="A273:S273"/>
    <mergeCell ref="A275:S275"/>
    <mergeCell ref="A277:S277"/>
    <mergeCell ref="A255:S255"/>
    <mergeCell ref="A257:S257"/>
    <mergeCell ref="A259:S259"/>
    <mergeCell ref="A261:S261"/>
    <mergeCell ref="A263:S263"/>
    <mergeCell ref="A265:S265"/>
    <mergeCell ref="M253:N253"/>
    <mergeCell ref="O253:O254"/>
    <mergeCell ref="P253:P254"/>
    <mergeCell ref="Q253:Q254"/>
    <mergeCell ref="R253:R254"/>
    <mergeCell ref="S253:S254"/>
    <mergeCell ref="R252:S252"/>
    <mergeCell ref="A253:A254"/>
    <mergeCell ref="B253:B254"/>
    <mergeCell ref="C253:C254"/>
    <mergeCell ref="D253:D254"/>
    <mergeCell ref="E253:E254"/>
    <mergeCell ref="F253:H253"/>
    <mergeCell ref="I253:I254"/>
    <mergeCell ref="J253:J254"/>
    <mergeCell ref="K253:L253"/>
    <mergeCell ref="A252:C252"/>
    <mergeCell ref="D252:E252"/>
    <mergeCell ref="F252:H252"/>
    <mergeCell ref="I252:J252"/>
    <mergeCell ref="K252:N252"/>
    <mergeCell ref="O252:Q252"/>
    <mergeCell ref="A246:S246"/>
    <mergeCell ref="A247:S247"/>
    <mergeCell ref="A248:S248"/>
    <mergeCell ref="A249:S249"/>
    <mergeCell ref="A250:S250"/>
    <mergeCell ref="A251:S251"/>
    <mergeCell ref="A237:S237"/>
    <mergeCell ref="A239:S239"/>
    <mergeCell ref="A242:S242"/>
    <mergeCell ref="A243:XFD243"/>
    <mergeCell ref="A244:S244"/>
    <mergeCell ref="A245:S245"/>
    <mergeCell ref="A227:S227"/>
    <mergeCell ref="A229:S229"/>
    <mergeCell ref="A231:S231"/>
    <mergeCell ref="A233:S233"/>
    <mergeCell ref="A235:S235"/>
    <mergeCell ref="S213:S214"/>
    <mergeCell ref="A215:S215"/>
    <mergeCell ref="A217:S217"/>
    <mergeCell ref="A219:S219"/>
    <mergeCell ref="A221:S221"/>
    <mergeCell ref="A223:S223"/>
    <mergeCell ref="K213:L213"/>
    <mergeCell ref="M213:N213"/>
    <mergeCell ref="O213:O214"/>
    <mergeCell ref="P213:P214"/>
    <mergeCell ref="Q213:Q214"/>
    <mergeCell ref="R213:R214"/>
    <mergeCell ref="A213:A214"/>
    <mergeCell ref="B213:B214"/>
    <mergeCell ref="C213:C214"/>
    <mergeCell ref="D213:D214"/>
    <mergeCell ref="E213:E214"/>
    <mergeCell ref="F213:H213"/>
    <mergeCell ref="I213:I214"/>
    <mergeCell ref="J213:J214"/>
    <mergeCell ref="A225:S225"/>
    <mergeCell ref="A207:S207"/>
    <mergeCell ref="A208:S208"/>
    <mergeCell ref="A209:S209"/>
    <mergeCell ref="A210:S210"/>
    <mergeCell ref="A211:S211"/>
    <mergeCell ref="A212:C212"/>
    <mergeCell ref="D212:E212"/>
    <mergeCell ref="F212:H212"/>
    <mergeCell ref="I212:J212"/>
    <mergeCell ref="K212:N212"/>
    <mergeCell ref="O212:Q212"/>
    <mergeCell ref="R212:S212"/>
    <mergeCell ref="A199:S199"/>
    <mergeCell ref="A202:S202"/>
    <mergeCell ref="A203:XFD203"/>
    <mergeCell ref="A204:S204"/>
    <mergeCell ref="A205:S205"/>
    <mergeCell ref="A206:S206"/>
    <mergeCell ref="A187:S187"/>
    <mergeCell ref="A189:S189"/>
    <mergeCell ref="A191:S191"/>
    <mergeCell ref="A193:S193"/>
    <mergeCell ref="A195:S195"/>
    <mergeCell ref="A197:S197"/>
    <mergeCell ref="A175:S175"/>
    <mergeCell ref="A177:S177"/>
    <mergeCell ref="A179:S179"/>
    <mergeCell ref="A181:S181"/>
    <mergeCell ref="A183:S183"/>
    <mergeCell ref="A185:S185"/>
    <mergeCell ref="M173:N173"/>
    <mergeCell ref="O173:O174"/>
    <mergeCell ref="P173:P174"/>
    <mergeCell ref="Q173:Q174"/>
    <mergeCell ref="R173:R174"/>
    <mergeCell ref="S173:S174"/>
    <mergeCell ref="R172:S172"/>
    <mergeCell ref="A173:A174"/>
    <mergeCell ref="B173:B174"/>
    <mergeCell ref="C173:C174"/>
    <mergeCell ref="D173:D174"/>
    <mergeCell ref="E173:E174"/>
    <mergeCell ref="F173:H173"/>
    <mergeCell ref="I173:I174"/>
    <mergeCell ref="J173:J174"/>
    <mergeCell ref="K173:L173"/>
    <mergeCell ref="A172:C172"/>
    <mergeCell ref="D172:E172"/>
    <mergeCell ref="F172:H172"/>
    <mergeCell ref="I172:J172"/>
    <mergeCell ref="K172:N172"/>
    <mergeCell ref="O172:Q172"/>
    <mergeCell ref="A166:S166"/>
    <mergeCell ref="A167:S167"/>
    <mergeCell ref="A168:S168"/>
    <mergeCell ref="A169:S169"/>
    <mergeCell ref="A170:S170"/>
    <mergeCell ref="A171:S171"/>
    <mergeCell ref="A157:S157"/>
    <mergeCell ref="A159:S159"/>
    <mergeCell ref="A162:S162"/>
    <mergeCell ref="A163:XFD163"/>
    <mergeCell ref="A164:S164"/>
    <mergeCell ref="A165:S165"/>
    <mergeCell ref="A147:S147"/>
    <mergeCell ref="A149:S149"/>
    <mergeCell ref="A151:S151"/>
    <mergeCell ref="A153:S153"/>
    <mergeCell ref="A155:S155"/>
    <mergeCell ref="S133:S134"/>
    <mergeCell ref="A135:S135"/>
    <mergeCell ref="A137:S137"/>
    <mergeCell ref="A139:S139"/>
    <mergeCell ref="A141:S141"/>
    <mergeCell ref="A143:S143"/>
    <mergeCell ref="K133:L133"/>
    <mergeCell ref="M133:N133"/>
    <mergeCell ref="O133:O134"/>
    <mergeCell ref="P133:P134"/>
    <mergeCell ref="Q133:Q134"/>
    <mergeCell ref="R133:R134"/>
    <mergeCell ref="A133:A134"/>
    <mergeCell ref="B133:B134"/>
    <mergeCell ref="C133:C134"/>
    <mergeCell ref="D133:D134"/>
    <mergeCell ref="E133:E134"/>
    <mergeCell ref="F133:H133"/>
    <mergeCell ref="I133:I134"/>
    <mergeCell ref="J133:J134"/>
    <mergeCell ref="A145:S145"/>
    <mergeCell ref="A127:S127"/>
    <mergeCell ref="A128:S128"/>
    <mergeCell ref="A129:S129"/>
    <mergeCell ref="A130:S130"/>
    <mergeCell ref="A131:S131"/>
    <mergeCell ref="A132:C132"/>
    <mergeCell ref="D132:E132"/>
    <mergeCell ref="F132:H132"/>
    <mergeCell ref="I132:J132"/>
    <mergeCell ref="K132:N132"/>
    <mergeCell ref="O132:Q132"/>
    <mergeCell ref="R132:S132"/>
    <mergeCell ref="A119:S119"/>
    <mergeCell ref="A122:S122"/>
    <mergeCell ref="A123:XFD123"/>
    <mergeCell ref="A124:S124"/>
    <mergeCell ref="A125:S125"/>
    <mergeCell ref="A126:S126"/>
    <mergeCell ref="A107:S107"/>
    <mergeCell ref="A109:S109"/>
    <mergeCell ref="A111:S111"/>
    <mergeCell ref="A113:S113"/>
    <mergeCell ref="A115:S115"/>
    <mergeCell ref="A117:S117"/>
    <mergeCell ref="A95:S95"/>
    <mergeCell ref="A97:S97"/>
    <mergeCell ref="A99:S99"/>
    <mergeCell ref="A101:S101"/>
    <mergeCell ref="A103:S103"/>
    <mergeCell ref="A105:S105"/>
    <mergeCell ref="M93:N93"/>
    <mergeCell ref="O93:O94"/>
    <mergeCell ref="P93:P94"/>
    <mergeCell ref="Q93:Q94"/>
    <mergeCell ref="R93:R94"/>
    <mergeCell ref="S93:S94"/>
    <mergeCell ref="R92:S92"/>
    <mergeCell ref="A93:A94"/>
    <mergeCell ref="B93:B94"/>
    <mergeCell ref="C93:C94"/>
    <mergeCell ref="D93:D94"/>
    <mergeCell ref="E93:E94"/>
    <mergeCell ref="F93:H93"/>
    <mergeCell ref="I93:I94"/>
    <mergeCell ref="J93:J94"/>
    <mergeCell ref="K93:L93"/>
    <mergeCell ref="A92:C92"/>
    <mergeCell ref="D92:E92"/>
    <mergeCell ref="F92:H92"/>
    <mergeCell ref="I92:J92"/>
    <mergeCell ref="K92:N92"/>
    <mergeCell ref="O92:Q92"/>
    <mergeCell ref="A86:S86"/>
    <mergeCell ref="A87:S87"/>
    <mergeCell ref="A88:S88"/>
    <mergeCell ref="A89:S89"/>
    <mergeCell ref="A90:S90"/>
    <mergeCell ref="A91:S91"/>
    <mergeCell ref="A77:S77"/>
    <mergeCell ref="A79:S79"/>
    <mergeCell ref="A82:S82"/>
    <mergeCell ref="A83:XFD83"/>
    <mergeCell ref="A84:S84"/>
    <mergeCell ref="A85:S85"/>
    <mergeCell ref="A67:S67"/>
    <mergeCell ref="A69:S69"/>
    <mergeCell ref="A71:S71"/>
    <mergeCell ref="A73:S73"/>
    <mergeCell ref="A75:S75"/>
    <mergeCell ref="S53:S54"/>
    <mergeCell ref="A55:S55"/>
    <mergeCell ref="A57:S57"/>
    <mergeCell ref="A59:S59"/>
    <mergeCell ref="A61:S61"/>
    <mergeCell ref="A63:S63"/>
    <mergeCell ref="K53:L53"/>
    <mergeCell ref="M53:N53"/>
    <mergeCell ref="O53:O54"/>
    <mergeCell ref="P53:P54"/>
    <mergeCell ref="Q53:Q54"/>
    <mergeCell ref="R53:R54"/>
    <mergeCell ref="A53:A54"/>
    <mergeCell ref="B53:B54"/>
    <mergeCell ref="C53:C54"/>
    <mergeCell ref="D53:D54"/>
    <mergeCell ref="E53:E54"/>
    <mergeCell ref="F53:H53"/>
    <mergeCell ref="I53:I54"/>
    <mergeCell ref="J53:J54"/>
    <mergeCell ref="A65:S65"/>
    <mergeCell ref="A47:S47"/>
    <mergeCell ref="A48:S48"/>
    <mergeCell ref="A49:S49"/>
    <mergeCell ref="A50:S50"/>
    <mergeCell ref="A51:S51"/>
    <mergeCell ref="A52:C52"/>
    <mergeCell ref="D52:E52"/>
    <mergeCell ref="F52:H52"/>
    <mergeCell ref="I52:J52"/>
    <mergeCell ref="K52:N52"/>
    <mergeCell ref="O52:Q52"/>
    <mergeCell ref="R52:S52"/>
    <mergeCell ref="A38:S38"/>
    <mergeCell ref="A42:S42"/>
    <mergeCell ref="A43:XFD43"/>
    <mergeCell ref="A44:S44"/>
    <mergeCell ref="A45:S45"/>
    <mergeCell ref="A46:S46"/>
    <mergeCell ref="A26:S26"/>
    <mergeCell ref="A28:S28"/>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3:S3"/>
    <mergeCell ref="A4:S4"/>
    <mergeCell ref="A5:S5"/>
    <mergeCell ref="A6:S6"/>
    <mergeCell ref="A7:S7"/>
    <mergeCell ref="A8:S8"/>
    <mergeCell ref="A9:S9"/>
    <mergeCell ref="A10:S10"/>
    <mergeCell ref="A442:S442"/>
    <mergeCell ref="A443:XFD443"/>
    <mergeCell ref="A444:S444"/>
    <mergeCell ref="A445:S445"/>
    <mergeCell ref="A446:S446"/>
    <mergeCell ref="A447:S447"/>
    <mergeCell ref="A448:S448"/>
    <mergeCell ref="A449:S449"/>
    <mergeCell ref="A450:S450"/>
    <mergeCell ref="A451:S451"/>
    <mergeCell ref="A452:C452"/>
    <mergeCell ref="D452:E452"/>
    <mergeCell ref="F452:H452"/>
    <mergeCell ref="I452:J452"/>
    <mergeCell ref="K452:N452"/>
    <mergeCell ref="O452:Q452"/>
    <mergeCell ref="R452:S452"/>
    <mergeCell ref="A453:A454"/>
    <mergeCell ref="B453:B454"/>
    <mergeCell ref="C453:C454"/>
    <mergeCell ref="D453:D454"/>
    <mergeCell ref="E453:E454"/>
    <mergeCell ref="F453:H453"/>
    <mergeCell ref="I453:I454"/>
    <mergeCell ref="J453:J454"/>
    <mergeCell ref="K453:L453"/>
    <mergeCell ref="M453:N453"/>
    <mergeCell ref="O453:O454"/>
    <mergeCell ref="P453:P454"/>
    <mergeCell ref="Q453:Q454"/>
    <mergeCell ref="R453:R454"/>
    <mergeCell ref="S453:S454"/>
    <mergeCell ref="A455:S455"/>
    <mergeCell ref="A457:S457"/>
    <mergeCell ref="A459:S459"/>
    <mergeCell ref="A461:S461"/>
    <mergeCell ref="A463:S463"/>
    <mergeCell ref="A465:S465"/>
    <mergeCell ref="A467:S467"/>
    <mergeCell ref="A469:S469"/>
    <mergeCell ref="A471:S471"/>
    <mergeCell ref="A473:S473"/>
    <mergeCell ref="A475:S475"/>
    <mergeCell ref="A477:S477"/>
    <mergeCell ref="A479:S479"/>
    <mergeCell ref="A482:S482"/>
    <mergeCell ref="A483:XFD483"/>
    <mergeCell ref="A484:S484"/>
    <mergeCell ref="A485:S485"/>
    <mergeCell ref="A486:S486"/>
    <mergeCell ref="D493:D494"/>
    <mergeCell ref="E493:E494"/>
    <mergeCell ref="F493:H493"/>
    <mergeCell ref="I493:I494"/>
    <mergeCell ref="J493:J494"/>
    <mergeCell ref="K493:L493"/>
    <mergeCell ref="A487:S487"/>
    <mergeCell ref="A488:S488"/>
    <mergeCell ref="A489:S489"/>
    <mergeCell ref="A490:S490"/>
    <mergeCell ref="A491:S491"/>
    <mergeCell ref="A492:C492"/>
    <mergeCell ref="D492:E492"/>
    <mergeCell ref="F492:H492"/>
    <mergeCell ref="I492:J492"/>
    <mergeCell ref="K492:N492"/>
    <mergeCell ref="O492:Q492"/>
    <mergeCell ref="R492:S492"/>
    <mergeCell ref="A519:S519"/>
    <mergeCell ref="A522:S522"/>
    <mergeCell ref="A2:S2"/>
    <mergeCell ref="A501:S501"/>
    <mergeCell ref="A503:S503"/>
    <mergeCell ref="A505:S505"/>
    <mergeCell ref="A507:S507"/>
    <mergeCell ref="A509:S509"/>
    <mergeCell ref="A511:S511"/>
    <mergeCell ref="A513:S513"/>
    <mergeCell ref="A515:S515"/>
    <mergeCell ref="A517:S517"/>
    <mergeCell ref="M493:N493"/>
    <mergeCell ref="O493:O494"/>
    <mergeCell ref="P493:P494"/>
    <mergeCell ref="Q493:Q494"/>
    <mergeCell ref="R493:R494"/>
    <mergeCell ref="S493:S494"/>
    <mergeCell ref="A495:S495"/>
    <mergeCell ref="A497:S497"/>
    <mergeCell ref="A499:S499"/>
    <mergeCell ref="A493:A494"/>
    <mergeCell ref="B493:B494"/>
    <mergeCell ref="C493:C494"/>
  </mergeCells>
  <dataValidations count="28">
    <dataValidation type="list" allowBlank="1" showInputMessage="1" showErrorMessage="1" sqref="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52:C52 IW52:IY52 SS52:SU52 ACO52:ACQ52 AMK52:AMM52 AWG52:AWI52 BGC52:BGE52 BPY52:BQA52 BZU52:BZW52 CJQ52:CJS52 CTM52:CTO52 DDI52:DDK52 DNE52:DNG52 DXA52:DXC52 EGW52:EGY52 EQS52:EQU52 FAO52:FAQ52 FKK52:FKM52 FUG52:FUI52 GEC52:GEE52 GNY52:GOA52 GXU52:GXW52 HHQ52:HHS52 HRM52:HRO52 IBI52:IBK52 ILE52:ILG52 IVA52:IVC52 JEW52:JEY52 JOS52:JOU52 JYO52:JYQ52 KIK52:KIM52 KSG52:KSI52 LCC52:LCE52 LLY52:LMA52 LVU52:LVW52 MFQ52:MFS52 MPM52:MPO52 MZI52:MZK52 NJE52:NJG52 NTA52:NTC52 OCW52:OCY52 OMS52:OMU52 OWO52:OWQ52 PGK52:PGM52 PQG52:PQI52 QAC52:QAE52 QJY52:QKA52 QTU52:QTW52 RDQ52:RDS52 RNM52:RNO52 RXI52:RXK52 SHE52:SHG52 SRA52:SRC52 TAW52:TAY52 TKS52:TKU52 TUO52:TUQ52 UEK52:UEM52 UOG52:UOI52 UYC52:UYE52 VHY52:VIA52 VRU52:VRW52 WBQ52:WBS52 WLM52:WLO52 WVI52:WVK52 A92:C92 IW92:IY92 SS92:SU92 ACO92:ACQ92 AMK92:AMM92 AWG92:AWI92 BGC92:BGE92 BPY92:BQA92 BZU92:BZW92 CJQ92:CJS92 CTM92:CTO92 DDI92:DDK92 DNE92:DNG92 DXA92:DXC92 EGW92:EGY92 EQS92:EQU92 FAO92:FAQ92 FKK92:FKM92 FUG92:FUI92 GEC92:GEE92 GNY92:GOA92 GXU92:GXW92 HHQ92:HHS92 HRM92:HRO92 IBI92:IBK92 ILE92:ILG92 IVA92:IVC92 JEW92:JEY92 JOS92:JOU92 JYO92:JYQ92 KIK92:KIM92 KSG92:KSI92 LCC92:LCE92 LLY92:LMA92 LVU92:LVW92 MFQ92:MFS92 MPM92:MPO92 MZI92:MZK92 NJE92:NJG92 NTA92:NTC92 OCW92:OCY92 OMS92:OMU92 OWO92:OWQ92 PGK92:PGM92 PQG92:PQI92 QAC92:QAE92 QJY92:QKA92 QTU92:QTW92 RDQ92:RDS92 RNM92:RNO92 RXI92:RXK92 SHE92:SHG92 SRA92:SRC92 TAW92:TAY92 TKS92:TKU92 TUO92:TUQ92 UEK92:UEM92 UOG92:UOI92 UYC92:UYE92 VHY92:VIA92 VRU92:VRW92 WBQ92:WBS92 WLM92:WLO92 WVI92:WVK92 A132:C132 IW132:IY132 SS132:SU132 ACO132:ACQ132 AMK132:AMM132 AWG132:AWI132 BGC132:BGE132 BPY132:BQA132 BZU132:BZW132 CJQ132:CJS132 CTM132:CTO132 DDI132:DDK132 DNE132:DNG132 DXA132:DXC132 EGW132:EGY132 EQS132:EQU132 FAO132:FAQ132 FKK132:FKM132 FUG132:FUI132 GEC132:GEE132 GNY132:GOA132 GXU132:GXW132 HHQ132:HHS132 HRM132:HRO132 IBI132:IBK132 ILE132:ILG132 IVA132:IVC132 JEW132:JEY132 JOS132:JOU132 JYO132:JYQ132 KIK132:KIM132 KSG132:KSI132 LCC132:LCE132 LLY132:LMA132 LVU132:LVW132 MFQ132:MFS132 MPM132:MPO132 MZI132:MZK132 NJE132:NJG132 NTA132:NTC132 OCW132:OCY132 OMS132:OMU132 OWO132:OWQ132 PGK132:PGM132 PQG132:PQI132 QAC132:QAE132 QJY132:QKA132 QTU132:QTW132 RDQ132:RDS132 RNM132:RNO132 RXI132:RXK132 SHE132:SHG132 SRA132:SRC132 TAW132:TAY132 TKS132:TKU132 TUO132:TUQ132 UEK132:UEM132 UOG132:UOI132 UYC132:UYE132 VHY132:VIA132 VRU132:VRW132 WBQ132:WBS132 WLM132:WLO132 WVI132:WVK132 A172:C172 IW172:IY172 SS172:SU172 ACO172:ACQ172 AMK172:AMM172 AWG172:AWI172 BGC172:BGE172 BPY172:BQA172 BZU172:BZW172 CJQ172:CJS172 CTM172:CTO172 DDI172:DDK172 DNE172:DNG172 DXA172:DXC172 EGW172:EGY172 EQS172:EQU172 FAO172:FAQ172 FKK172:FKM172 FUG172:FUI172 GEC172:GEE172 GNY172:GOA172 GXU172:GXW172 HHQ172:HHS172 HRM172:HRO172 IBI172:IBK172 ILE172:ILG172 IVA172:IVC172 JEW172:JEY172 JOS172:JOU172 JYO172:JYQ172 KIK172:KIM172 KSG172:KSI172 LCC172:LCE172 LLY172:LMA172 LVU172:LVW172 MFQ172:MFS172 MPM172:MPO172 MZI172:MZK172 NJE172:NJG172 NTA172:NTC172 OCW172:OCY172 OMS172:OMU172 OWO172:OWQ172 PGK172:PGM172 PQG172:PQI172 QAC172:QAE172 QJY172:QKA172 QTU172:QTW172 RDQ172:RDS172 RNM172:RNO172 RXI172:RXK172 SHE172:SHG172 SRA172:SRC172 TAW172:TAY172 TKS172:TKU172 TUO172:TUQ172 UEK172:UEM172 UOG172:UOI172 UYC172:UYE172 VHY172:VIA172 VRU172:VRW172 WBQ172:WBS172 WLM172:WLO172 WVI172:WVK172 A212:C212 IW212:IY212 SS212:SU212 ACO212:ACQ212 AMK212:AMM212 AWG212:AWI212 BGC212:BGE212 BPY212:BQA212 BZU212:BZW212 CJQ212:CJS212 CTM212:CTO212 DDI212:DDK212 DNE212:DNG212 DXA212:DXC212 EGW212:EGY212 EQS212:EQU212 FAO212:FAQ212 FKK212:FKM212 FUG212:FUI212 GEC212:GEE212 GNY212:GOA212 GXU212:GXW212 HHQ212:HHS212 HRM212:HRO212 IBI212:IBK212 ILE212:ILG212 IVA212:IVC212 JEW212:JEY212 JOS212:JOU212 JYO212:JYQ212 KIK212:KIM212 KSG212:KSI212 LCC212:LCE212 LLY212:LMA212 LVU212:LVW212 MFQ212:MFS212 MPM212:MPO212 MZI212:MZK212 NJE212:NJG212 NTA212:NTC212 OCW212:OCY212 OMS212:OMU212 OWO212:OWQ212 PGK212:PGM212 PQG212:PQI212 QAC212:QAE212 QJY212:QKA212 QTU212:QTW212 RDQ212:RDS212 RNM212:RNO212 RXI212:RXK212 SHE212:SHG212 SRA212:SRC212 TAW212:TAY212 TKS212:TKU212 TUO212:TUQ212 UEK212:UEM212 UOG212:UOI212 UYC212:UYE212 VHY212:VIA212 VRU212:VRW212 WBQ212:WBS212 WLM212:WLO212 WVI212:WVK212 A252:C252 IW252:IY252 SS252:SU252 ACO252:ACQ252 AMK252:AMM252 AWG252:AWI252 BGC252:BGE252 BPY252:BQA252 BZU252:BZW252 CJQ252:CJS252 CTM252:CTO252 DDI252:DDK252 DNE252:DNG252 DXA252:DXC252 EGW252:EGY252 EQS252:EQU252 FAO252:FAQ252 FKK252:FKM252 FUG252:FUI252 GEC252:GEE252 GNY252:GOA252 GXU252:GXW252 HHQ252:HHS252 HRM252:HRO252 IBI252:IBK252 ILE252:ILG252 IVA252:IVC252 JEW252:JEY252 JOS252:JOU252 JYO252:JYQ252 KIK252:KIM252 KSG252:KSI252 LCC252:LCE252 LLY252:LMA252 LVU252:LVW252 MFQ252:MFS252 MPM252:MPO252 MZI252:MZK252 NJE252:NJG252 NTA252:NTC252 OCW252:OCY252 OMS252:OMU252 OWO252:OWQ252 PGK252:PGM252 PQG252:PQI252 QAC252:QAE252 QJY252:QKA252 QTU252:QTW252 RDQ252:RDS252 RNM252:RNO252 RXI252:RXK252 SHE252:SHG252 SRA252:SRC252 TAW252:TAY252 TKS252:TKU252 TUO252:TUQ252 UEK252:UEM252 UOG252:UOI252 UYC252:UYE252 VHY252:VIA252 VRU252:VRW252 WBQ252:WBS252 WLM252:WLO252 WVI252:WVK252 A292:C292 IW292:IY292 SS292:SU292 ACO292:ACQ292 AMK292:AMM292 AWG292:AWI292 BGC292:BGE292 BPY292:BQA292 BZU292:BZW292 CJQ292:CJS292 CTM292:CTO292 DDI292:DDK292 DNE292:DNG292 DXA292:DXC292 EGW292:EGY292 EQS292:EQU292 FAO292:FAQ292 FKK292:FKM292 FUG292:FUI292 GEC292:GEE292 GNY292:GOA292 GXU292:GXW292 HHQ292:HHS292 HRM292:HRO292 IBI292:IBK292 ILE292:ILG292 IVA292:IVC292 JEW292:JEY292 JOS292:JOU292 JYO292:JYQ292 KIK292:KIM292 KSG292:KSI292 LCC292:LCE292 LLY292:LMA292 LVU292:LVW292 MFQ292:MFS292 MPM292:MPO292 MZI292:MZK292 NJE292:NJG292 NTA292:NTC292 OCW292:OCY292 OMS292:OMU292 OWO292:OWQ292 PGK292:PGM292 PQG292:PQI292 QAC292:QAE292 QJY292:QKA292 QTU292:QTW292 RDQ292:RDS292 RNM292:RNO292 RXI292:RXK292 SHE292:SHG292 SRA292:SRC292 TAW292:TAY292 TKS292:TKU292 TUO292:TUQ292 UEK292:UEM292 UOG292:UOI292 UYC292:UYE292 VHY292:VIA292 VRU292:VRW292 WBQ292:WBS292 WLM292:WLO292 WVI292:WVK292 A332:C332 IW332:IY332 SS332:SU332 ACO332:ACQ332 AMK332:AMM332 AWG332:AWI332 BGC332:BGE332 BPY332:BQA332 BZU332:BZW332 CJQ332:CJS332 CTM332:CTO332 DDI332:DDK332 DNE332:DNG332 DXA332:DXC332 EGW332:EGY332 EQS332:EQU332 FAO332:FAQ332 FKK332:FKM332 FUG332:FUI332 GEC332:GEE332 GNY332:GOA332 GXU332:GXW332 HHQ332:HHS332 HRM332:HRO332 IBI332:IBK332 ILE332:ILG332 IVA332:IVC332 JEW332:JEY332 JOS332:JOU332 JYO332:JYQ332 KIK332:KIM332 KSG332:KSI332 LCC332:LCE332 LLY332:LMA332 LVU332:LVW332 MFQ332:MFS332 MPM332:MPO332 MZI332:MZK332 NJE332:NJG332 NTA332:NTC332 OCW332:OCY332 OMS332:OMU332 OWO332:OWQ332 PGK332:PGM332 PQG332:PQI332 QAC332:QAE332 QJY332:QKA332 QTU332:QTW332 RDQ332:RDS332 RNM332:RNO332 RXI332:RXK332 SHE332:SHG332 SRA332:SRC332 TAW332:TAY332 TKS332:TKU332 TUO332:TUQ332 UEK332:UEM332 UOG332:UOI332 UYC332:UYE332 VHY332:VIA332 VRU332:VRW332 WBQ332:WBS332 WLM332:WLO332 WVI332:WVK332 A372:C372 IW372:IY372 SS372:SU372 ACO372:ACQ372 AMK372:AMM372 AWG372:AWI372 BGC372:BGE372 BPY372:BQA372 BZU372:BZW372 CJQ372:CJS372 CTM372:CTO372 DDI372:DDK372 DNE372:DNG372 DXA372:DXC372 EGW372:EGY372 EQS372:EQU372 FAO372:FAQ372 FKK372:FKM372 FUG372:FUI372 GEC372:GEE372 GNY372:GOA372 GXU372:GXW372 HHQ372:HHS372 HRM372:HRO372 IBI372:IBK372 ILE372:ILG372 IVA372:IVC372 JEW372:JEY372 JOS372:JOU372 JYO372:JYQ372 KIK372:KIM372 KSG372:KSI372 LCC372:LCE372 LLY372:LMA372 LVU372:LVW372 MFQ372:MFS372 MPM372:MPO372 MZI372:MZK372 NJE372:NJG372 NTA372:NTC372 OCW372:OCY372 OMS372:OMU372 OWO372:OWQ372 PGK372:PGM372 PQG372:PQI372 QAC372:QAE372 QJY372:QKA372 QTU372:QTW372 RDQ372:RDS372 RNM372:RNO372 RXI372:RXK372 SHE372:SHG372 SRA372:SRC372 TAW372:TAY372 TKS372:TKU372 TUO372:TUQ372 UEK372:UEM372 UOG372:UOI372 UYC372:UYE372 VHY372:VIA372 VRU372:VRW372 WBQ372:WBS372 WLM372:WLO372 WVI372:WVK372 A412:C412 IW412:IY412 SS412:SU412 ACO412:ACQ412 AMK412:AMM412 AWG412:AWI412 BGC412:BGE412 BPY412:BQA412 BZU412:BZW412 CJQ412:CJS412 CTM412:CTO412 DDI412:DDK412 DNE412:DNG412 DXA412:DXC412 EGW412:EGY412 EQS412:EQU412 FAO412:FAQ412 FKK412:FKM412 FUG412:FUI412 GEC412:GEE412 GNY412:GOA412 GXU412:GXW412 HHQ412:HHS412 HRM412:HRO412 IBI412:IBK412 ILE412:ILG412 IVA412:IVC412 JEW412:JEY412 JOS412:JOU412 JYO412:JYQ412 KIK412:KIM412 KSG412:KSI412 LCC412:LCE412 LLY412:LMA412 LVU412:LVW412 MFQ412:MFS412 MPM412:MPO412 MZI412:MZK412 NJE412:NJG412 NTA412:NTC412 OCW412:OCY412 OMS412:OMU412 OWO412:OWQ412 PGK412:PGM412 PQG412:PQI412 QAC412:QAE412 QJY412:QKA412 QTU412:QTW412 RDQ412:RDS412 RNM412:RNO412 RXI412:RXK412 SHE412:SHG412 SRA412:SRC412 TAW412:TAY412 TKS412:TKU412 TUO412:TUQ412 UEK412:UEM412 UOG412:UOI412 UYC412:UYE412 VHY412:VIA412 VRU412:VRW412 WBQ412:WBS412 WLM412:WLO412 WVI412:WVK412 A452:C452 IW452:IY452 SS452:SU452 ACO452:ACQ452 AMK452:AMM452 AWG452:AWI452 BGC452:BGE452 BPY452:BQA452 BZU452:BZW452 CJQ452:CJS452 CTM452:CTO452 DDI452:DDK452 DNE452:DNG452 DXA452:DXC452 EGW452:EGY452 EQS452:EQU452 FAO452:FAQ452 FKK452:FKM452 FUG452:FUI452 GEC452:GEE452 GNY452:GOA452 GXU452:GXW452 HHQ452:HHS452 HRM452:HRO452 IBI452:IBK452 ILE452:ILG452 IVA452:IVC452 JEW452:JEY452 JOS452:JOU452 JYO452:JYQ452 KIK452:KIM452 KSG452:KSI452 LCC452:LCE452 LLY452:LMA452 LVU452:LVW452 MFQ452:MFS452 MPM452:MPO452 MZI452:MZK452 NJE452:NJG452 NTA452:NTC452 OCW452:OCY452 OMS452:OMU452 OWO452:OWQ452 PGK452:PGM452 PQG452:PQI452 QAC452:QAE452 QJY452:QKA452 QTU452:QTW452 RDQ452:RDS452 RNM452:RNO452 RXI452:RXK452 SHE452:SHG452 SRA452:SRC452 TAW452:TAY452 TKS452:TKU452 TUO452:TUQ452 UEK452:UEM452 UOG452:UOI452 UYC452:UYE452 VHY452:VIA452 VRU452:VRW452 WBQ452:WBS452 WLM452:WLO452 WVI452:WVK452 A492:C492 IW492:IY492 SS492:SU492 ACO492:ACQ492 AMK492:AMM492 AWG492:AWI492 BGC492:BGE492 BPY492:BQA492 BZU492:BZW492 CJQ492:CJS492 CTM492:CTO492 DDI492:DDK492 DNE492:DNG492 DXA492:DXC492 EGW492:EGY492 EQS492:EQU492 FAO492:FAQ492 FKK492:FKM492 FUG492:FUI492 GEC492:GEE492 GNY492:GOA492 GXU492:GXW492 HHQ492:HHS492 HRM492:HRO492 IBI492:IBK492 ILE492:ILG492 IVA492:IVC492 JEW492:JEY492 JOS492:JOU492 JYO492:JYQ492 KIK492:KIM492 KSG492:KSI492 LCC492:LCE492 LLY492:LMA492 LVU492:LVW492 MFQ492:MFS492 MPM492:MPO492 MZI492:MZK492 NJE492:NJG492 NTA492:NTC492 OCW492:OCY492 OMS492:OMU492 OWO492:OWQ492 PGK492:PGM492 PQG492:PQI492 QAC492:QAE492 QJY492:QKA492 QTU492:QTW492 RDQ492:RDS492 RNM492:RNO492 RXI492:RXK492 SHE492:SHG492 SRA492:SRC492 TAW492:TAY492 TKS492:TKU492 TUO492:TUQ492 UEK492:UEM492 UOG492:UOI492 UYC492:UYE492 VHY492:VIA492 VRU492:VRW492 WBQ492:WBS492 WLM492:WLO492 WVI492:WVK492">
      <formula1>"Tipul localităţii de unde provine solicitantul"</formula1>
    </dataValidation>
    <dataValidation type="list" allowBlank="1" showInputMessage="1" showErrorMessage="1" sqref="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52:E52 IZ52:JA52 SV52:SW52 ACR52:ACS52 AMN52:AMO52 AWJ52:AWK52 BGF52:BGG52 BQB52:BQC52 BZX52:BZY52 CJT52:CJU52 CTP52:CTQ52 DDL52:DDM52 DNH52:DNI52 DXD52:DXE52 EGZ52:EHA52 EQV52:EQW52 FAR52:FAS52 FKN52:FKO52 FUJ52:FUK52 GEF52:GEG52 GOB52:GOC52 GXX52:GXY52 HHT52:HHU52 HRP52:HRQ52 IBL52:IBM52 ILH52:ILI52 IVD52:IVE52 JEZ52:JFA52 JOV52:JOW52 JYR52:JYS52 KIN52:KIO52 KSJ52:KSK52 LCF52:LCG52 LMB52:LMC52 LVX52:LVY52 MFT52:MFU52 MPP52:MPQ52 MZL52:MZM52 NJH52:NJI52 NTD52:NTE52 OCZ52:ODA52 OMV52:OMW52 OWR52:OWS52 PGN52:PGO52 PQJ52:PQK52 QAF52:QAG52 QKB52:QKC52 QTX52:QTY52 RDT52:RDU52 RNP52:RNQ52 RXL52:RXM52 SHH52:SHI52 SRD52:SRE52 TAZ52:TBA52 TKV52:TKW52 TUR52:TUS52 UEN52:UEO52 UOJ52:UOK52 UYF52:UYG52 VIB52:VIC52 VRX52:VRY52 WBT52:WBU52 WLP52:WLQ52 WVL52:WVM52 D92:E92 IZ92:JA92 SV92:SW92 ACR92:ACS92 AMN92:AMO92 AWJ92:AWK92 BGF92:BGG92 BQB92:BQC92 BZX92:BZY92 CJT92:CJU92 CTP92:CTQ92 DDL92:DDM92 DNH92:DNI92 DXD92:DXE92 EGZ92:EHA92 EQV92:EQW92 FAR92:FAS92 FKN92:FKO92 FUJ92:FUK92 GEF92:GEG92 GOB92:GOC92 GXX92:GXY92 HHT92:HHU92 HRP92:HRQ92 IBL92:IBM92 ILH92:ILI92 IVD92:IVE92 JEZ92:JFA92 JOV92:JOW92 JYR92:JYS92 KIN92:KIO92 KSJ92:KSK92 LCF92:LCG92 LMB92:LMC92 LVX92:LVY92 MFT92:MFU92 MPP92:MPQ92 MZL92:MZM92 NJH92:NJI92 NTD92:NTE92 OCZ92:ODA92 OMV92:OMW92 OWR92:OWS92 PGN92:PGO92 PQJ92:PQK92 QAF92:QAG92 QKB92:QKC92 QTX92:QTY92 RDT92:RDU92 RNP92:RNQ92 RXL92:RXM92 SHH92:SHI92 SRD92:SRE92 TAZ92:TBA92 TKV92:TKW92 TUR92:TUS92 UEN92:UEO92 UOJ92:UOK92 UYF92:UYG92 VIB92:VIC92 VRX92:VRY92 WBT92:WBU92 WLP92:WLQ92 WVL92:WVM92 D132:E132 IZ132:JA132 SV132:SW132 ACR132:ACS132 AMN132:AMO132 AWJ132:AWK132 BGF132:BGG132 BQB132:BQC132 BZX132:BZY132 CJT132:CJU132 CTP132:CTQ132 DDL132:DDM132 DNH132:DNI132 DXD132:DXE132 EGZ132:EHA132 EQV132:EQW132 FAR132:FAS132 FKN132:FKO132 FUJ132:FUK132 GEF132:GEG132 GOB132:GOC132 GXX132:GXY132 HHT132:HHU132 HRP132:HRQ132 IBL132:IBM132 ILH132:ILI132 IVD132:IVE132 JEZ132:JFA132 JOV132:JOW132 JYR132:JYS132 KIN132:KIO132 KSJ132:KSK132 LCF132:LCG132 LMB132:LMC132 LVX132:LVY132 MFT132:MFU132 MPP132:MPQ132 MZL132:MZM132 NJH132:NJI132 NTD132:NTE132 OCZ132:ODA132 OMV132:OMW132 OWR132:OWS132 PGN132:PGO132 PQJ132:PQK132 QAF132:QAG132 QKB132:QKC132 QTX132:QTY132 RDT132:RDU132 RNP132:RNQ132 RXL132:RXM132 SHH132:SHI132 SRD132:SRE132 TAZ132:TBA132 TKV132:TKW132 TUR132:TUS132 UEN132:UEO132 UOJ132:UOK132 UYF132:UYG132 VIB132:VIC132 VRX132:VRY132 WBT132:WBU132 WLP132:WLQ132 WVL132:WVM132 D172:E172 IZ172:JA172 SV172:SW172 ACR172:ACS172 AMN172:AMO172 AWJ172:AWK172 BGF172:BGG172 BQB172:BQC172 BZX172:BZY172 CJT172:CJU172 CTP172:CTQ172 DDL172:DDM172 DNH172:DNI172 DXD172:DXE172 EGZ172:EHA172 EQV172:EQW172 FAR172:FAS172 FKN172:FKO172 FUJ172:FUK172 GEF172:GEG172 GOB172:GOC172 GXX172:GXY172 HHT172:HHU172 HRP172:HRQ172 IBL172:IBM172 ILH172:ILI172 IVD172:IVE172 JEZ172:JFA172 JOV172:JOW172 JYR172:JYS172 KIN172:KIO172 KSJ172:KSK172 LCF172:LCG172 LMB172:LMC172 LVX172:LVY172 MFT172:MFU172 MPP172:MPQ172 MZL172:MZM172 NJH172:NJI172 NTD172:NTE172 OCZ172:ODA172 OMV172:OMW172 OWR172:OWS172 PGN172:PGO172 PQJ172:PQK172 QAF172:QAG172 QKB172:QKC172 QTX172:QTY172 RDT172:RDU172 RNP172:RNQ172 RXL172:RXM172 SHH172:SHI172 SRD172:SRE172 TAZ172:TBA172 TKV172:TKW172 TUR172:TUS172 UEN172:UEO172 UOJ172:UOK172 UYF172:UYG172 VIB172:VIC172 VRX172:VRY172 WBT172:WBU172 WLP172:WLQ172 WVL172:WVM172 D212:E212 IZ212:JA212 SV212:SW212 ACR212:ACS212 AMN212:AMO212 AWJ212:AWK212 BGF212:BGG212 BQB212:BQC212 BZX212:BZY212 CJT212:CJU212 CTP212:CTQ212 DDL212:DDM212 DNH212:DNI212 DXD212:DXE212 EGZ212:EHA212 EQV212:EQW212 FAR212:FAS212 FKN212:FKO212 FUJ212:FUK212 GEF212:GEG212 GOB212:GOC212 GXX212:GXY212 HHT212:HHU212 HRP212:HRQ212 IBL212:IBM212 ILH212:ILI212 IVD212:IVE212 JEZ212:JFA212 JOV212:JOW212 JYR212:JYS212 KIN212:KIO212 KSJ212:KSK212 LCF212:LCG212 LMB212:LMC212 LVX212:LVY212 MFT212:MFU212 MPP212:MPQ212 MZL212:MZM212 NJH212:NJI212 NTD212:NTE212 OCZ212:ODA212 OMV212:OMW212 OWR212:OWS212 PGN212:PGO212 PQJ212:PQK212 QAF212:QAG212 QKB212:QKC212 QTX212:QTY212 RDT212:RDU212 RNP212:RNQ212 RXL212:RXM212 SHH212:SHI212 SRD212:SRE212 TAZ212:TBA212 TKV212:TKW212 TUR212:TUS212 UEN212:UEO212 UOJ212:UOK212 UYF212:UYG212 VIB212:VIC212 VRX212:VRY212 WBT212:WBU212 WLP212:WLQ212 WVL212:WVM212 D252:E252 IZ252:JA252 SV252:SW252 ACR252:ACS252 AMN252:AMO252 AWJ252:AWK252 BGF252:BGG252 BQB252:BQC252 BZX252:BZY252 CJT252:CJU252 CTP252:CTQ252 DDL252:DDM252 DNH252:DNI252 DXD252:DXE252 EGZ252:EHA252 EQV252:EQW252 FAR252:FAS252 FKN252:FKO252 FUJ252:FUK252 GEF252:GEG252 GOB252:GOC252 GXX252:GXY252 HHT252:HHU252 HRP252:HRQ252 IBL252:IBM252 ILH252:ILI252 IVD252:IVE252 JEZ252:JFA252 JOV252:JOW252 JYR252:JYS252 KIN252:KIO252 KSJ252:KSK252 LCF252:LCG252 LMB252:LMC252 LVX252:LVY252 MFT252:MFU252 MPP252:MPQ252 MZL252:MZM252 NJH252:NJI252 NTD252:NTE252 OCZ252:ODA252 OMV252:OMW252 OWR252:OWS252 PGN252:PGO252 PQJ252:PQK252 QAF252:QAG252 QKB252:QKC252 QTX252:QTY252 RDT252:RDU252 RNP252:RNQ252 RXL252:RXM252 SHH252:SHI252 SRD252:SRE252 TAZ252:TBA252 TKV252:TKW252 TUR252:TUS252 UEN252:UEO252 UOJ252:UOK252 UYF252:UYG252 VIB252:VIC252 VRX252:VRY252 WBT252:WBU252 WLP252:WLQ252 WVL252:WVM252 D292:E292 IZ292:JA292 SV292:SW292 ACR292:ACS292 AMN292:AMO292 AWJ292:AWK292 BGF292:BGG292 BQB292:BQC292 BZX292:BZY292 CJT292:CJU292 CTP292:CTQ292 DDL292:DDM292 DNH292:DNI292 DXD292:DXE292 EGZ292:EHA292 EQV292:EQW292 FAR292:FAS292 FKN292:FKO292 FUJ292:FUK292 GEF292:GEG292 GOB292:GOC292 GXX292:GXY292 HHT292:HHU292 HRP292:HRQ292 IBL292:IBM292 ILH292:ILI292 IVD292:IVE292 JEZ292:JFA292 JOV292:JOW292 JYR292:JYS292 KIN292:KIO292 KSJ292:KSK292 LCF292:LCG292 LMB292:LMC292 LVX292:LVY292 MFT292:MFU292 MPP292:MPQ292 MZL292:MZM292 NJH292:NJI292 NTD292:NTE292 OCZ292:ODA292 OMV292:OMW292 OWR292:OWS292 PGN292:PGO292 PQJ292:PQK292 QAF292:QAG292 QKB292:QKC292 QTX292:QTY292 RDT292:RDU292 RNP292:RNQ292 RXL292:RXM292 SHH292:SHI292 SRD292:SRE292 TAZ292:TBA292 TKV292:TKW292 TUR292:TUS292 UEN292:UEO292 UOJ292:UOK292 UYF292:UYG292 VIB292:VIC292 VRX292:VRY292 WBT292:WBU292 WLP292:WLQ292 WVL292:WVM292 D332:E332 IZ332:JA332 SV332:SW332 ACR332:ACS332 AMN332:AMO332 AWJ332:AWK332 BGF332:BGG332 BQB332:BQC332 BZX332:BZY332 CJT332:CJU332 CTP332:CTQ332 DDL332:DDM332 DNH332:DNI332 DXD332:DXE332 EGZ332:EHA332 EQV332:EQW332 FAR332:FAS332 FKN332:FKO332 FUJ332:FUK332 GEF332:GEG332 GOB332:GOC332 GXX332:GXY332 HHT332:HHU332 HRP332:HRQ332 IBL332:IBM332 ILH332:ILI332 IVD332:IVE332 JEZ332:JFA332 JOV332:JOW332 JYR332:JYS332 KIN332:KIO332 KSJ332:KSK332 LCF332:LCG332 LMB332:LMC332 LVX332:LVY332 MFT332:MFU332 MPP332:MPQ332 MZL332:MZM332 NJH332:NJI332 NTD332:NTE332 OCZ332:ODA332 OMV332:OMW332 OWR332:OWS332 PGN332:PGO332 PQJ332:PQK332 QAF332:QAG332 QKB332:QKC332 QTX332:QTY332 RDT332:RDU332 RNP332:RNQ332 RXL332:RXM332 SHH332:SHI332 SRD332:SRE332 TAZ332:TBA332 TKV332:TKW332 TUR332:TUS332 UEN332:UEO332 UOJ332:UOK332 UYF332:UYG332 VIB332:VIC332 VRX332:VRY332 WBT332:WBU332 WLP332:WLQ332 WVL332:WVM332 D372:E372 IZ372:JA372 SV372:SW372 ACR372:ACS372 AMN372:AMO372 AWJ372:AWK372 BGF372:BGG372 BQB372:BQC372 BZX372:BZY372 CJT372:CJU372 CTP372:CTQ372 DDL372:DDM372 DNH372:DNI372 DXD372:DXE372 EGZ372:EHA372 EQV372:EQW372 FAR372:FAS372 FKN372:FKO372 FUJ372:FUK372 GEF372:GEG372 GOB372:GOC372 GXX372:GXY372 HHT372:HHU372 HRP372:HRQ372 IBL372:IBM372 ILH372:ILI372 IVD372:IVE372 JEZ372:JFA372 JOV372:JOW372 JYR372:JYS372 KIN372:KIO372 KSJ372:KSK372 LCF372:LCG372 LMB372:LMC372 LVX372:LVY372 MFT372:MFU372 MPP372:MPQ372 MZL372:MZM372 NJH372:NJI372 NTD372:NTE372 OCZ372:ODA372 OMV372:OMW372 OWR372:OWS372 PGN372:PGO372 PQJ372:PQK372 QAF372:QAG372 QKB372:QKC372 QTX372:QTY372 RDT372:RDU372 RNP372:RNQ372 RXL372:RXM372 SHH372:SHI372 SRD372:SRE372 TAZ372:TBA372 TKV372:TKW372 TUR372:TUS372 UEN372:UEO372 UOJ372:UOK372 UYF372:UYG372 VIB372:VIC372 VRX372:VRY372 WBT372:WBU372 WLP372:WLQ372 WVL372:WVM372 D412:E412 IZ412:JA412 SV412:SW412 ACR412:ACS412 AMN412:AMO412 AWJ412:AWK412 BGF412:BGG412 BQB412:BQC412 BZX412:BZY412 CJT412:CJU412 CTP412:CTQ412 DDL412:DDM412 DNH412:DNI412 DXD412:DXE412 EGZ412:EHA412 EQV412:EQW412 FAR412:FAS412 FKN412:FKO412 FUJ412:FUK412 GEF412:GEG412 GOB412:GOC412 GXX412:GXY412 HHT412:HHU412 HRP412:HRQ412 IBL412:IBM412 ILH412:ILI412 IVD412:IVE412 JEZ412:JFA412 JOV412:JOW412 JYR412:JYS412 KIN412:KIO412 KSJ412:KSK412 LCF412:LCG412 LMB412:LMC412 LVX412:LVY412 MFT412:MFU412 MPP412:MPQ412 MZL412:MZM412 NJH412:NJI412 NTD412:NTE412 OCZ412:ODA412 OMV412:OMW412 OWR412:OWS412 PGN412:PGO412 PQJ412:PQK412 QAF412:QAG412 QKB412:QKC412 QTX412:QTY412 RDT412:RDU412 RNP412:RNQ412 RXL412:RXM412 SHH412:SHI412 SRD412:SRE412 TAZ412:TBA412 TKV412:TKW412 TUR412:TUS412 UEN412:UEO412 UOJ412:UOK412 UYF412:UYG412 VIB412:VIC412 VRX412:VRY412 WBT412:WBU412 WLP412:WLQ412 WVL412:WVM412 D452:E452 IZ452:JA452 SV452:SW452 ACR452:ACS452 AMN452:AMO452 AWJ452:AWK452 BGF452:BGG452 BQB452:BQC452 BZX452:BZY452 CJT452:CJU452 CTP452:CTQ452 DDL452:DDM452 DNH452:DNI452 DXD452:DXE452 EGZ452:EHA452 EQV452:EQW452 FAR452:FAS452 FKN452:FKO452 FUJ452:FUK452 GEF452:GEG452 GOB452:GOC452 GXX452:GXY452 HHT452:HHU452 HRP452:HRQ452 IBL452:IBM452 ILH452:ILI452 IVD452:IVE452 JEZ452:JFA452 JOV452:JOW452 JYR452:JYS452 KIN452:KIO452 KSJ452:KSK452 LCF452:LCG452 LMB452:LMC452 LVX452:LVY452 MFT452:MFU452 MPP452:MPQ452 MZL452:MZM452 NJH452:NJI452 NTD452:NTE452 OCZ452:ODA452 OMV452:OMW452 OWR452:OWS452 PGN452:PGO452 PQJ452:PQK452 QAF452:QAG452 QKB452:QKC452 QTX452:QTY452 RDT452:RDU452 RNP452:RNQ452 RXL452:RXM452 SHH452:SHI452 SRD452:SRE452 TAZ452:TBA452 TKV452:TKW452 TUR452:TUS452 UEN452:UEO452 UOJ452:UOK452 UYF452:UYG452 VIB452:VIC452 VRX452:VRY452 WBT452:WBU452 WLP452:WLQ452 WVL452:WVM452 D492:E492 IZ492:JA492 SV492:SW492 ACR492:ACS492 AMN492:AMO492 AWJ492:AWK492 BGF492:BGG492 BQB492:BQC492 BZX492:BZY492 CJT492:CJU492 CTP492:CTQ492 DDL492:DDM492 DNH492:DNI492 DXD492:DXE492 EGZ492:EHA492 EQV492:EQW492 FAR492:FAS492 FKN492:FKO492 FUJ492:FUK492 GEF492:GEG492 GOB492:GOC492 GXX492:GXY492 HHT492:HHU492 HRP492:HRQ492 IBL492:IBM492 ILH492:ILI492 IVD492:IVE492 JEZ492:JFA492 JOV492:JOW492 JYR492:JYS492 KIN492:KIO492 KSJ492:KSK492 LCF492:LCG492 LMB492:LMC492 LVX492:LVY492 MFT492:MFU492 MPP492:MPQ492 MZL492:MZM492 NJH492:NJI492 NTD492:NTE492 OCZ492:ODA492 OMV492:OMW492 OWR492:OWS492 PGN492:PGO492 PQJ492:PQK492 QAF492:QAG492 QKB492:QKC492 QTX492:QTY492 RDT492:RDU492 RNP492:RNQ492 RXL492:RXM492 SHH492:SHI492 SRD492:SRE492 TAZ492:TBA492 TKV492:TKW492 TUR492:TUS492 UEN492:UEO492 UOJ492:UOK492 UYF492:UYG492 VIB492:VIC492 VRX492:VRY492 WBT492:WBU492 WLP492:WLQ492 WVL492:WVM492">
      <formula1>"Categoria solicitantului"</formula1>
    </dataValidation>
    <dataValidation type="list" allowBlank="1" showInputMessage="1" showErrorMessage="1" sqref="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53:D54 IZ53:IZ54 SV53:SV54 ACR53:ACR54 AMN53:AMN54 AWJ53:AWJ54 BGF53:BGF54 BQB53:BQB54 BZX53:BZX54 CJT53:CJT54 CTP53:CTP54 DDL53:DDL54 DNH53:DNH54 DXD53:DXD54 EGZ53:EGZ54 EQV53:EQV54 FAR53:FAR54 FKN53:FKN54 FUJ53:FUJ54 GEF53:GEF54 GOB53:GOB54 GXX53:GXX54 HHT53:HHT54 HRP53:HRP54 IBL53:IBL54 ILH53:ILH54 IVD53:IVD54 JEZ53:JEZ54 JOV53:JOV54 JYR53:JYR54 KIN53:KIN54 KSJ53:KSJ54 LCF53:LCF54 LMB53:LMB54 LVX53:LVX54 MFT53:MFT54 MPP53:MPP54 MZL53:MZL54 NJH53:NJH54 NTD53:NTD54 OCZ53:OCZ54 OMV53:OMV54 OWR53:OWR54 PGN53:PGN54 PQJ53:PQJ54 QAF53:QAF54 QKB53:QKB54 QTX53:QTX54 RDT53:RDT54 RNP53:RNP54 RXL53:RXL54 SHH53:SHH54 SRD53:SRD54 TAZ53:TAZ54 TKV53:TKV54 TUR53:TUR54 UEN53:UEN54 UOJ53:UOJ54 UYF53:UYF54 VIB53:VIB54 VRX53:VRX54 WBT53:WBT54 WLP53:WLP54 WVL53:WVL54 D93:D94 IZ93:IZ94 SV93:SV94 ACR93:ACR94 AMN93:AMN94 AWJ93:AWJ94 BGF93:BGF94 BQB93:BQB94 BZX93:BZX94 CJT93:CJT94 CTP93:CTP94 DDL93:DDL94 DNH93:DNH94 DXD93:DXD94 EGZ93:EGZ94 EQV93:EQV94 FAR93:FAR94 FKN93:FKN94 FUJ93:FUJ94 GEF93:GEF94 GOB93:GOB94 GXX93:GXX94 HHT93:HHT94 HRP93:HRP94 IBL93:IBL94 ILH93:ILH94 IVD93:IVD94 JEZ93:JEZ94 JOV93:JOV94 JYR93:JYR94 KIN93:KIN94 KSJ93:KSJ94 LCF93:LCF94 LMB93:LMB94 LVX93:LVX94 MFT93:MFT94 MPP93:MPP94 MZL93:MZL94 NJH93:NJH94 NTD93:NTD94 OCZ93:OCZ94 OMV93:OMV94 OWR93:OWR94 PGN93:PGN94 PQJ93:PQJ94 QAF93:QAF94 QKB93:QKB94 QTX93:QTX94 RDT93:RDT94 RNP93:RNP94 RXL93:RXL94 SHH93:SHH94 SRD93:SRD94 TAZ93:TAZ94 TKV93:TKV94 TUR93:TUR94 UEN93:UEN94 UOJ93:UOJ94 UYF93:UYF94 VIB93:VIB94 VRX93:VRX94 WBT93:WBT94 WLP93:WLP94 WVL93:WVL94 D133:D134 IZ133:IZ134 SV133:SV134 ACR133:ACR134 AMN133:AMN134 AWJ133:AWJ134 BGF133:BGF134 BQB133:BQB134 BZX133:BZX134 CJT133:CJT134 CTP133:CTP134 DDL133:DDL134 DNH133:DNH134 DXD133:DXD134 EGZ133:EGZ134 EQV133:EQV134 FAR133:FAR134 FKN133:FKN134 FUJ133:FUJ134 GEF133:GEF134 GOB133:GOB134 GXX133:GXX134 HHT133:HHT134 HRP133:HRP134 IBL133:IBL134 ILH133:ILH134 IVD133:IVD134 JEZ133:JEZ134 JOV133:JOV134 JYR133:JYR134 KIN133:KIN134 KSJ133:KSJ134 LCF133:LCF134 LMB133:LMB134 LVX133:LVX134 MFT133:MFT134 MPP133:MPP134 MZL133:MZL134 NJH133:NJH134 NTD133:NTD134 OCZ133:OCZ134 OMV133:OMV134 OWR133:OWR134 PGN133:PGN134 PQJ133:PQJ134 QAF133:QAF134 QKB133:QKB134 QTX133:QTX134 RDT133:RDT134 RNP133:RNP134 RXL133:RXL134 SHH133:SHH134 SRD133:SRD134 TAZ133:TAZ134 TKV133:TKV134 TUR133:TUR134 UEN133:UEN134 UOJ133:UOJ134 UYF133:UYF134 VIB133:VIB134 VRX133:VRX134 WBT133:WBT134 WLP133:WLP134 WVL133:WVL134 D173:D174 IZ173:IZ174 SV173:SV174 ACR173:ACR174 AMN173:AMN174 AWJ173:AWJ174 BGF173:BGF174 BQB173:BQB174 BZX173:BZX174 CJT173:CJT174 CTP173:CTP174 DDL173:DDL174 DNH173:DNH174 DXD173:DXD174 EGZ173:EGZ174 EQV173:EQV174 FAR173:FAR174 FKN173:FKN174 FUJ173:FUJ174 GEF173:GEF174 GOB173:GOB174 GXX173:GXX174 HHT173:HHT174 HRP173:HRP174 IBL173:IBL174 ILH173:ILH174 IVD173:IVD174 JEZ173:JEZ174 JOV173:JOV174 JYR173:JYR174 KIN173:KIN174 KSJ173:KSJ174 LCF173:LCF174 LMB173:LMB174 LVX173:LVX174 MFT173:MFT174 MPP173:MPP174 MZL173:MZL174 NJH173:NJH174 NTD173:NTD174 OCZ173:OCZ174 OMV173:OMV174 OWR173:OWR174 PGN173:PGN174 PQJ173:PQJ174 QAF173:QAF174 QKB173:QKB174 QTX173:QTX174 RDT173:RDT174 RNP173:RNP174 RXL173:RXL174 SHH173:SHH174 SRD173:SRD174 TAZ173:TAZ174 TKV173:TKV174 TUR173:TUR174 UEN173:UEN174 UOJ173:UOJ174 UYF173:UYF174 VIB173:VIB174 VRX173:VRX174 WBT173:WBT174 WLP173:WLP174 WVL173:WVL174 D213:D214 IZ213:IZ214 SV213:SV214 ACR213:ACR214 AMN213:AMN214 AWJ213:AWJ214 BGF213:BGF214 BQB213:BQB214 BZX213:BZX214 CJT213:CJT214 CTP213:CTP214 DDL213:DDL214 DNH213:DNH214 DXD213:DXD214 EGZ213:EGZ214 EQV213:EQV214 FAR213:FAR214 FKN213:FKN214 FUJ213:FUJ214 GEF213:GEF214 GOB213:GOB214 GXX213:GXX214 HHT213:HHT214 HRP213:HRP214 IBL213:IBL214 ILH213:ILH214 IVD213:IVD214 JEZ213:JEZ214 JOV213:JOV214 JYR213:JYR214 KIN213:KIN214 KSJ213:KSJ214 LCF213:LCF214 LMB213:LMB214 LVX213:LVX214 MFT213:MFT214 MPP213:MPP214 MZL213:MZL214 NJH213:NJH214 NTD213:NTD214 OCZ213:OCZ214 OMV213:OMV214 OWR213:OWR214 PGN213:PGN214 PQJ213:PQJ214 QAF213:QAF214 QKB213:QKB214 QTX213:QTX214 RDT213:RDT214 RNP213:RNP214 RXL213:RXL214 SHH213:SHH214 SRD213:SRD214 TAZ213:TAZ214 TKV213:TKV214 TUR213:TUR214 UEN213:UEN214 UOJ213:UOJ214 UYF213:UYF214 VIB213:VIB214 VRX213:VRX214 WBT213:WBT214 WLP213:WLP214 WVL213:WVL214 D253:D254 IZ253:IZ254 SV253:SV254 ACR253:ACR254 AMN253:AMN254 AWJ253:AWJ254 BGF253:BGF254 BQB253:BQB254 BZX253:BZX254 CJT253:CJT254 CTP253:CTP254 DDL253:DDL254 DNH253:DNH254 DXD253:DXD254 EGZ253:EGZ254 EQV253:EQV254 FAR253:FAR254 FKN253:FKN254 FUJ253:FUJ254 GEF253:GEF254 GOB253:GOB254 GXX253:GXX254 HHT253:HHT254 HRP253:HRP254 IBL253:IBL254 ILH253:ILH254 IVD253:IVD254 JEZ253:JEZ254 JOV253:JOV254 JYR253:JYR254 KIN253:KIN254 KSJ253:KSJ254 LCF253:LCF254 LMB253:LMB254 LVX253:LVX254 MFT253:MFT254 MPP253:MPP254 MZL253:MZL254 NJH253:NJH254 NTD253:NTD254 OCZ253:OCZ254 OMV253:OMV254 OWR253:OWR254 PGN253:PGN254 PQJ253:PQJ254 QAF253:QAF254 QKB253:QKB254 QTX253:QTX254 RDT253:RDT254 RNP253:RNP254 RXL253:RXL254 SHH253:SHH254 SRD253:SRD254 TAZ253:TAZ254 TKV253:TKV254 TUR253:TUR254 UEN253:UEN254 UOJ253:UOJ254 UYF253:UYF254 VIB253:VIB254 VRX253:VRX254 WBT253:WBT254 WLP253:WLP254 WVL253:WVL254 D293:D294 IZ293:IZ294 SV293:SV294 ACR293:ACR294 AMN293:AMN294 AWJ293:AWJ294 BGF293:BGF294 BQB293:BQB294 BZX293:BZX294 CJT293:CJT294 CTP293:CTP294 DDL293:DDL294 DNH293:DNH294 DXD293:DXD294 EGZ293:EGZ294 EQV293:EQV294 FAR293:FAR294 FKN293:FKN294 FUJ293:FUJ294 GEF293:GEF294 GOB293:GOB294 GXX293:GXX294 HHT293:HHT294 HRP293:HRP294 IBL293:IBL294 ILH293:ILH294 IVD293:IVD294 JEZ293:JEZ294 JOV293:JOV294 JYR293:JYR294 KIN293:KIN294 KSJ293:KSJ294 LCF293:LCF294 LMB293:LMB294 LVX293:LVX294 MFT293:MFT294 MPP293:MPP294 MZL293:MZL294 NJH293:NJH294 NTD293:NTD294 OCZ293:OCZ294 OMV293:OMV294 OWR293:OWR294 PGN293:PGN294 PQJ293:PQJ294 QAF293:QAF294 QKB293:QKB294 QTX293:QTX294 RDT293:RDT294 RNP293:RNP294 RXL293:RXL294 SHH293:SHH294 SRD293:SRD294 TAZ293:TAZ294 TKV293:TKV294 TUR293:TUR294 UEN293:UEN294 UOJ293:UOJ294 UYF293:UYF294 VIB293:VIB294 VRX293:VRX294 WBT293:WBT294 WLP293:WLP294 WVL293:WVL294 D333:D334 IZ333:IZ334 SV333:SV334 ACR333:ACR334 AMN333:AMN334 AWJ333:AWJ334 BGF333:BGF334 BQB333:BQB334 BZX333:BZX334 CJT333:CJT334 CTP333:CTP334 DDL333:DDL334 DNH333:DNH334 DXD333:DXD334 EGZ333:EGZ334 EQV333:EQV334 FAR333:FAR334 FKN333:FKN334 FUJ333:FUJ334 GEF333:GEF334 GOB333:GOB334 GXX333:GXX334 HHT333:HHT334 HRP333:HRP334 IBL333:IBL334 ILH333:ILH334 IVD333:IVD334 JEZ333:JEZ334 JOV333:JOV334 JYR333:JYR334 KIN333:KIN334 KSJ333:KSJ334 LCF333:LCF334 LMB333:LMB334 LVX333:LVX334 MFT333:MFT334 MPP333:MPP334 MZL333:MZL334 NJH333:NJH334 NTD333:NTD334 OCZ333:OCZ334 OMV333:OMV334 OWR333:OWR334 PGN333:PGN334 PQJ333:PQJ334 QAF333:QAF334 QKB333:QKB334 QTX333:QTX334 RDT333:RDT334 RNP333:RNP334 RXL333:RXL334 SHH333:SHH334 SRD333:SRD334 TAZ333:TAZ334 TKV333:TKV334 TUR333:TUR334 UEN333:UEN334 UOJ333:UOJ334 UYF333:UYF334 VIB333:VIB334 VRX333:VRX334 WBT333:WBT334 WLP333:WLP334 WVL333:WVL334 D373:D374 IZ373:IZ374 SV373:SV374 ACR373:ACR374 AMN373:AMN374 AWJ373:AWJ374 BGF373:BGF374 BQB373:BQB374 BZX373:BZX374 CJT373:CJT374 CTP373:CTP374 DDL373:DDL374 DNH373:DNH374 DXD373:DXD374 EGZ373:EGZ374 EQV373:EQV374 FAR373:FAR374 FKN373:FKN374 FUJ373:FUJ374 GEF373:GEF374 GOB373:GOB374 GXX373:GXX374 HHT373:HHT374 HRP373:HRP374 IBL373:IBL374 ILH373:ILH374 IVD373:IVD374 JEZ373:JEZ374 JOV373:JOV374 JYR373:JYR374 KIN373:KIN374 KSJ373:KSJ374 LCF373:LCF374 LMB373:LMB374 LVX373:LVX374 MFT373:MFT374 MPP373:MPP374 MZL373:MZL374 NJH373:NJH374 NTD373:NTD374 OCZ373:OCZ374 OMV373:OMV374 OWR373:OWR374 PGN373:PGN374 PQJ373:PQJ374 QAF373:QAF374 QKB373:QKB374 QTX373:QTX374 RDT373:RDT374 RNP373:RNP374 RXL373:RXL374 SHH373:SHH374 SRD373:SRD374 TAZ373:TAZ374 TKV373:TKV374 TUR373:TUR374 UEN373:UEN374 UOJ373:UOJ374 UYF373:UYF374 VIB373:VIB374 VRX373:VRX374 WBT373:WBT374 WLP373:WLP374 WVL373:WVL374 D413:D414 IZ413:IZ414 SV413:SV414 ACR413:ACR414 AMN413:AMN414 AWJ413:AWJ414 BGF413:BGF414 BQB413:BQB414 BZX413:BZX414 CJT413:CJT414 CTP413:CTP414 DDL413:DDL414 DNH413:DNH414 DXD413:DXD414 EGZ413:EGZ414 EQV413:EQV414 FAR413:FAR414 FKN413:FKN414 FUJ413:FUJ414 GEF413:GEF414 GOB413:GOB414 GXX413:GXX414 HHT413:HHT414 HRP413:HRP414 IBL413:IBL414 ILH413:ILH414 IVD413:IVD414 JEZ413:JEZ414 JOV413:JOV414 JYR413:JYR414 KIN413:KIN414 KSJ413:KSJ414 LCF413:LCF414 LMB413:LMB414 LVX413:LVX414 MFT413:MFT414 MPP413:MPP414 MZL413:MZL414 NJH413:NJH414 NTD413:NTD414 OCZ413:OCZ414 OMV413:OMV414 OWR413:OWR414 PGN413:PGN414 PQJ413:PQJ414 QAF413:QAF414 QKB413:QKB414 QTX413:QTX414 RDT413:RDT414 RNP413:RNP414 RXL413:RXL414 SHH413:SHH414 SRD413:SRD414 TAZ413:TAZ414 TKV413:TKV414 TUR413:TUR414 UEN413:UEN414 UOJ413:UOJ414 UYF413:UYF414 VIB413:VIB414 VRX413:VRX414 WBT413:WBT414 WLP413:WLP414 WVL413:WVL414 D453:D454 IZ453:IZ454 SV453:SV454 ACR453:ACR454 AMN453:AMN454 AWJ453:AWJ454 BGF453:BGF454 BQB453:BQB454 BZX453:BZX454 CJT453:CJT454 CTP453:CTP454 DDL453:DDL454 DNH453:DNH454 DXD453:DXD454 EGZ453:EGZ454 EQV453:EQV454 FAR453:FAR454 FKN453:FKN454 FUJ453:FUJ454 GEF453:GEF454 GOB453:GOB454 GXX453:GXX454 HHT453:HHT454 HRP453:HRP454 IBL453:IBL454 ILH453:ILH454 IVD453:IVD454 JEZ453:JEZ454 JOV453:JOV454 JYR453:JYR454 KIN453:KIN454 KSJ453:KSJ454 LCF453:LCF454 LMB453:LMB454 LVX453:LVX454 MFT453:MFT454 MPP453:MPP454 MZL453:MZL454 NJH453:NJH454 NTD453:NTD454 OCZ453:OCZ454 OMV453:OMV454 OWR453:OWR454 PGN453:PGN454 PQJ453:PQJ454 QAF453:QAF454 QKB453:QKB454 QTX453:QTX454 RDT453:RDT454 RNP453:RNP454 RXL453:RXL454 SHH453:SHH454 SRD453:SRD454 TAZ453:TAZ454 TKV453:TKV454 TUR453:TUR454 UEN453:UEN454 UOJ453:UOJ454 UYF453:UYF454 VIB453:VIB454 VRX453:VRX454 WBT453:WBT454 WLP453:WLP454 WVL453:WVL454 D493:D494 IZ493:IZ494 SV493:SV494 ACR493:ACR494 AMN493:AMN494 AWJ493:AWJ494 BGF493:BGF494 BQB493:BQB494 BZX493:BZX494 CJT493:CJT494 CTP493:CTP494 DDL493:DDL494 DNH493:DNH494 DXD493:DXD494 EGZ493:EGZ494 EQV493:EQV494 FAR493:FAR494 FKN493:FKN494 FUJ493:FUJ494 GEF493:GEF494 GOB493:GOB494 GXX493:GXX494 HHT493:HHT494 HRP493:HRP494 IBL493:IBL494 ILH493:ILH494 IVD493:IVD494 JEZ493:JEZ494 JOV493:JOV494 JYR493:JYR494 KIN493:KIN494 KSJ493:KSJ494 LCF493:LCF494 LMB493:LMB494 LVX493:LVX494 MFT493:MFT494 MPP493:MPP494 MZL493:MZL494 NJH493:NJH494 NTD493:NTD494 OCZ493:OCZ494 OMV493:OMV494 OWR493:OWR494 PGN493:PGN494 PQJ493:PQJ494 QAF493:QAF494 QKB493:QKB494 QTX493:QTX494 RDT493:RDT494 RNP493:RNP494 RXL493:RXL494 SHH493:SHH494 SRD493:SRD494 TAZ493:TAZ494 TKV493:TKV494 TUR493:TUR494 UEN493:UEN494 UOJ493:UOJ494 UYF493:UYF494 VIB493:VIB494 VRX493:VRX494 WBT493:WBT494 WLP493:WLP494 WVL493:WVL494">
      <formula1>"Nr. de solicitări primite de la persoane fizice"</formula1>
    </dataValidation>
    <dataValidation type="list" allowBlank="1" showInputMessage="1" showErrorMessage="1" sqref="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53:E5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93:E94 JA93:JA94 SW93:SW94 ACS93:ACS94 AMO93:AMO94 AWK93:AWK94 BGG93:BGG94 BQC93:BQC94 BZY93:BZY94 CJU93:CJU94 CTQ93:CTQ94 DDM93:DDM94 DNI93:DNI94 DXE93:DXE94 EHA93:EHA94 EQW93:EQW94 FAS93:FAS94 FKO93:FKO94 FUK93:FUK94 GEG93:GEG94 GOC93:GOC94 GXY93:GXY94 HHU93:HHU94 HRQ93:HRQ94 IBM93:IBM94 ILI93:ILI94 IVE93:IVE94 JFA93:JFA94 JOW93:JOW94 JYS93:JYS94 KIO93:KIO94 KSK93:KSK94 LCG93:LCG94 LMC93:LMC94 LVY93:LVY94 MFU93:MFU94 MPQ93:MPQ94 MZM93:MZM94 NJI93:NJI94 NTE93:NTE94 ODA93:ODA94 OMW93:OMW94 OWS93:OWS94 PGO93:PGO94 PQK93:PQK94 QAG93:QAG94 QKC93:QKC94 QTY93:QTY94 RDU93:RDU94 RNQ93:RNQ94 RXM93:RXM94 SHI93:SHI94 SRE93:SRE94 TBA93:TBA94 TKW93:TKW94 TUS93:TUS94 UEO93:UEO94 UOK93:UOK94 UYG93:UYG94 VIC93:VIC94 VRY93:VRY94 WBU93:WBU94 WLQ93:WLQ94 WVM93:WVM94 E133:E134 JA133:JA134 SW133:SW134 ACS133:ACS134 AMO133:AMO134 AWK133:AWK134 BGG133:BGG134 BQC133:BQC134 BZY133:BZY134 CJU133:CJU134 CTQ133:CTQ134 DDM133:DDM134 DNI133:DNI134 DXE133:DXE134 EHA133:EHA134 EQW133:EQW134 FAS133:FAS134 FKO133:FKO134 FUK133:FUK134 GEG133:GEG134 GOC133:GOC134 GXY133:GXY134 HHU133:HHU134 HRQ133:HRQ134 IBM133:IBM134 ILI133:ILI134 IVE133:IVE134 JFA133:JFA134 JOW133:JOW134 JYS133:JYS134 KIO133:KIO134 KSK133:KSK134 LCG133:LCG134 LMC133:LMC134 LVY133:LVY134 MFU133:MFU134 MPQ133:MPQ134 MZM133:MZM134 NJI133:NJI134 NTE133:NTE134 ODA133:ODA134 OMW133:OMW134 OWS133:OWS134 PGO133:PGO134 PQK133:PQK134 QAG133:QAG134 QKC133:QKC134 QTY133:QTY134 RDU133:RDU134 RNQ133:RNQ134 RXM133:RXM134 SHI133:SHI134 SRE133:SRE134 TBA133:TBA134 TKW133:TKW134 TUS133:TUS134 UEO133:UEO134 UOK133:UOK134 UYG133:UYG134 VIC133:VIC134 VRY133:VRY134 WBU133:WBU134 WLQ133:WLQ134 WVM133:WVM134 E173:E174 JA173:JA174 SW173:SW174 ACS173:ACS174 AMO173:AMO174 AWK173:AWK174 BGG173:BGG174 BQC173:BQC174 BZY173:BZY174 CJU173:CJU174 CTQ173:CTQ174 DDM173:DDM174 DNI173:DNI174 DXE173:DXE174 EHA173:EHA174 EQW173:EQW174 FAS173:FAS174 FKO173:FKO174 FUK173:FUK174 GEG173:GEG174 GOC173:GOC174 GXY173:GXY174 HHU173:HHU174 HRQ173:HRQ174 IBM173:IBM174 ILI173:ILI174 IVE173:IVE174 JFA173:JFA174 JOW173:JOW174 JYS173:JYS174 KIO173:KIO174 KSK173:KSK174 LCG173:LCG174 LMC173:LMC174 LVY173:LVY174 MFU173:MFU174 MPQ173:MPQ174 MZM173:MZM174 NJI173:NJI174 NTE173:NTE174 ODA173:ODA174 OMW173:OMW174 OWS173:OWS174 PGO173:PGO174 PQK173:PQK174 QAG173:QAG174 QKC173:QKC174 QTY173:QTY174 RDU173:RDU174 RNQ173:RNQ174 RXM173:RXM174 SHI173:SHI174 SRE173:SRE174 TBA173:TBA174 TKW173:TKW174 TUS173:TUS174 UEO173:UEO174 UOK173:UOK174 UYG173:UYG174 VIC173:VIC174 VRY173:VRY174 WBU173:WBU174 WLQ173:WLQ174 WVM173:WVM174 E213:E214 JA213:JA214 SW213:SW214 ACS213:ACS214 AMO213:AMO214 AWK213:AWK214 BGG213:BGG214 BQC213:BQC214 BZY213:BZY214 CJU213:CJU214 CTQ213:CTQ214 DDM213:DDM214 DNI213:DNI214 DXE213:DXE214 EHA213:EHA214 EQW213:EQW214 FAS213:FAS214 FKO213:FKO214 FUK213:FUK214 GEG213:GEG214 GOC213:GOC214 GXY213:GXY214 HHU213:HHU214 HRQ213:HRQ214 IBM213:IBM214 ILI213:ILI214 IVE213:IVE214 JFA213:JFA214 JOW213:JOW214 JYS213:JYS214 KIO213:KIO214 KSK213:KSK214 LCG213:LCG214 LMC213:LMC214 LVY213:LVY214 MFU213:MFU214 MPQ213:MPQ214 MZM213:MZM214 NJI213:NJI214 NTE213:NTE214 ODA213:ODA214 OMW213:OMW214 OWS213:OWS214 PGO213:PGO214 PQK213:PQK214 QAG213:QAG214 QKC213:QKC214 QTY213:QTY214 RDU213:RDU214 RNQ213:RNQ214 RXM213:RXM214 SHI213:SHI214 SRE213:SRE214 TBA213:TBA214 TKW213:TKW214 TUS213:TUS214 UEO213:UEO214 UOK213:UOK214 UYG213:UYG214 VIC213:VIC214 VRY213:VRY214 WBU213:WBU214 WLQ213:WLQ214 WVM213:WVM214 E253:E254 JA253:JA254 SW253:SW254 ACS253:ACS254 AMO253:AMO254 AWK253:AWK254 BGG253:BGG254 BQC253:BQC254 BZY253:BZY254 CJU253:CJU254 CTQ253:CTQ254 DDM253:DDM254 DNI253:DNI254 DXE253:DXE254 EHA253:EHA254 EQW253:EQW254 FAS253:FAS254 FKO253:FKO254 FUK253:FUK254 GEG253:GEG254 GOC253:GOC254 GXY253:GXY254 HHU253:HHU254 HRQ253:HRQ254 IBM253:IBM254 ILI253:ILI254 IVE253:IVE254 JFA253:JFA254 JOW253:JOW254 JYS253:JYS254 KIO253:KIO254 KSK253:KSK254 LCG253:LCG254 LMC253:LMC254 LVY253:LVY254 MFU253:MFU254 MPQ253:MPQ254 MZM253:MZM254 NJI253:NJI254 NTE253:NTE254 ODA253:ODA254 OMW253:OMW254 OWS253:OWS254 PGO253:PGO254 PQK253:PQK254 QAG253:QAG254 QKC253:QKC254 QTY253:QTY254 RDU253:RDU254 RNQ253:RNQ254 RXM253:RXM254 SHI253:SHI254 SRE253:SRE254 TBA253:TBA254 TKW253:TKW254 TUS253:TUS254 UEO253:UEO254 UOK253:UOK254 UYG253:UYG254 VIC253:VIC254 VRY253:VRY254 WBU253:WBU254 WLQ253:WLQ254 WVM253:WVM254 E293:E294 JA293:JA294 SW293:SW294 ACS293:ACS294 AMO293:AMO294 AWK293:AWK294 BGG293:BGG294 BQC293:BQC294 BZY293:BZY294 CJU293:CJU294 CTQ293:CTQ294 DDM293:DDM294 DNI293:DNI294 DXE293:DXE294 EHA293:EHA294 EQW293:EQW294 FAS293:FAS294 FKO293:FKO294 FUK293:FUK294 GEG293:GEG294 GOC293:GOC294 GXY293:GXY294 HHU293:HHU294 HRQ293:HRQ294 IBM293:IBM294 ILI293:ILI294 IVE293:IVE294 JFA293:JFA294 JOW293:JOW294 JYS293:JYS294 KIO293:KIO294 KSK293:KSK294 LCG293:LCG294 LMC293:LMC294 LVY293:LVY294 MFU293:MFU294 MPQ293:MPQ294 MZM293:MZM294 NJI293:NJI294 NTE293:NTE294 ODA293:ODA294 OMW293:OMW294 OWS293:OWS294 PGO293:PGO294 PQK293:PQK294 QAG293:QAG294 QKC293:QKC294 QTY293:QTY294 RDU293:RDU294 RNQ293:RNQ294 RXM293:RXM294 SHI293:SHI294 SRE293:SRE294 TBA293:TBA294 TKW293:TKW294 TUS293:TUS294 UEO293:UEO294 UOK293:UOK294 UYG293:UYG294 VIC293:VIC294 VRY293:VRY294 WBU293:WBU294 WLQ293:WLQ294 WVM293:WVM294 E333:E334 JA333:JA334 SW333:SW334 ACS333:ACS334 AMO333:AMO334 AWK333:AWK334 BGG333:BGG334 BQC333:BQC334 BZY333:BZY334 CJU333:CJU334 CTQ333:CTQ334 DDM333:DDM334 DNI333:DNI334 DXE333:DXE334 EHA333:EHA334 EQW333:EQW334 FAS333:FAS334 FKO333:FKO334 FUK333:FUK334 GEG333:GEG334 GOC333:GOC334 GXY333:GXY334 HHU333:HHU334 HRQ333:HRQ334 IBM333:IBM334 ILI333:ILI334 IVE333:IVE334 JFA333:JFA334 JOW333:JOW334 JYS333:JYS334 KIO333:KIO334 KSK333:KSK334 LCG333:LCG334 LMC333:LMC334 LVY333:LVY334 MFU333:MFU334 MPQ333:MPQ334 MZM333:MZM334 NJI333:NJI334 NTE333:NTE334 ODA333:ODA334 OMW333:OMW334 OWS333:OWS334 PGO333:PGO334 PQK333:PQK334 QAG333:QAG334 QKC333:QKC334 QTY333:QTY334 RDU333:RDU334 RNQ333:RNQ334 RXM333:RXM334 SHI333:SHI334 SRE333:SRE334 TBA333:TBA334 TKW333:TKW334 TUS333:TUS334 UEO333:UEO334 UOK333:UOK334 UYG333:UYG334 VIC333:VIC334 VRY333:VRY334 WBU333:WBU334 WLQ333:WLQ334 WVM333:WVM334 E373:E374 JA373:JA374 SW373:SW374 ACS373:ACS374 AMO373:AMO374 AWK373:AWK374 BGG373:BGG374 BQC373:BQC374 BZY373:BZY374 CJU373:CJU374 CTQ373:CTQ374 DDM373:DDM374 DNI373:DNI374 DXE373:DXE374 EHA373:EHA374 EQW373:EQW374 FAS373:FAS374 FKO373:FKO374 FUK373:FUK374 GEG373:GEG374 GOC373:GOC374 GXY373:GXY374 HHU373:HHU374 HRQ373:HRQ374 IBM373:IBM374 ILI373:ILI374 IVE373:IVE374 JFA373:JFA374 JOW373:JOW374 JYS373:JYS374 KIO373:KIO374 KSK373:KSK374 LCG373:LCG374 LMC373:LMC374 LVY373:LVY374 MFU373:MFU374 MPQ373:MPQ374 MZM373:MZM374 NJI373:NJI374 NTE373:NTE374 ODA373:ODA374 OMW373:OMW374 OWS373:OWS374 PGO373:PGO374 PQK373:PQK374 QAG373:QAG374 QKC373:QKC374 QTY373:QTY374 RDU373:RDU374 RNQ373:RNQ374 RXM373:RXM374 SHI373:SHI374 SRE373:SRE374 TBA373:TBA374 TKW373:TKW374 TUS373:TUS374 UEO373:UEO374 UOK373:UOK374 UYG373:UYG374 VIC373:VIC374 VRY373:VRY374 WBU373:WBU374 WLQ373:WLQ374 WVM373:WVM374 E413:E414 JA413:JA414 SW413:SW414 ACS413:ACS414 AMO413:AMO414 AWK413:AWK414 BGG413:BGG414 BQC413:BQC414 BZY413:BZY414 CJU413:CJU414 CTQ413:CTQ414 DDM413:DDM414 DNI413:DNI414 DXE413:DXE414 EHA413:EHA414 EQW413:EQW414 FAS413:FAS414 FKO413:FKO414 FUK413:FUK414 GEG413:GEG414 GOC413:GOC414 GXY413:GXY414 HHU413:HHU414 HRQ413:HRQ414 IBM413:IBM414 ILI413:ILI414 IVE413:IVE414 JFA413:JFA414 JOW413:JOW414 JYS413:JYS414 KIO413:KIO414 KSK413:KSK414 LCG413:LCG414 LMC413:LMC414 LVY413:LVY414 MFU413:MFU414 MPQ413:MPQ414 MZM413:MZM414 NJI413:NJI414 NTE413:NTE414 ODA413:ODA414 OMW413:OMW414 OWS413:OWS414 PGO413:PGO414 PQK413:PQK414 QAG413:QAG414 QKC413:QKC414 QTY413:QTY414 RDU413:RDU414 RNQ413:RNQ414 RXM413:RXM414 SHI413:SHI414 SRE413:SRE414 TBA413:TBA414 TKW413:TKW414 TUS413:TUS414 UEO413:UEO414 UOK413:UOK414 UYG413:UYG414 VIC413:VIC414 VRY413:VRY414 WBU413:WBU414 WLQ413:WLQ414 WVM413:WVM414 E453:E454 JA453:JA454 SW453:SW454 ACS453:ACS454 AMO453:AMO454 AWK453:AWK454 BGG453:BGG454 BQC453:BQC454 BZY453:BZY454 CJU453:CJU454 CTQ453:CTQ454 DDM453:DDM454 DNI453:DNI454 DXE453:DXE454 EHA453:EHA454 EQW453:EQW454 FAS453:FAS454 FKO453:FKO454 FUK453:FUK454 GEG453:GEG454 GOC453:GOC454 GXY453:GXY454 HHU453:HHU454 HRQ453:HRQ454 IBM453:IBM454 ILI453:ILI454 IVE453:IVE454 JFA453:JFA454 JOW453:JOW454 JYS453:JYS454 KIO453:KIO454 KSK453:KSK454 LCG453:LCG454 LMC453:LMC454 LVY453:LVY454 MFU453:MFU454 MPQ453:MPQ454 MZM453:MZM454 NJI453:NJI454 NTE453:NTE454 ODA453:ODA454 OMW453:OMW454 OWS453:OWS454 PGO453:PGO454 PQK453:PQK454 QAG453:QAG454 QKC453:QKC454 QTY453:QTY454 RDU453:RDU454 RNQ453:RNQ454 RXM453:RXM454 SHI453:SHI454 SRE453:SRE454 TBA453:TBA454 TKW453:TKW454 TUS453:TUS454 UEO453:UEO454 UOK453:UOK454 UYG453:UYG454 VIC453:VIC454 VRY453:VRY454 WBU453:WBU454 WLQ453:WLQ454 WVM453:WVM454 E493:E494 JA493:JA494 SW493:SW494 ACS493:ACS494 AMO493:AMO494 AWK493:AWK494 BGG493:BGG494 BQC493:BQC494 BZY493:BZY494 CJU493:CJU494 CTQ493:CTQ494 DDM493:DDM494 DNI493:DNI494 DXE493:DXE494 EHA493:EHA494 EQW493:EQW494 FAS493:FAS494 FKO493:FKO494 FUK493:FUK494 GEG493:GEG494 GOC493:GOC494 GXY493:GXY494 HHU493:HHU494 HRQ493:HRQ494 IBM493:IBM494 ILI493:ILI494 IVE493:IVE494 JFA493:JFA494 JOW493:JOW494 JYS493:JYS494 KIO493:KIO494 KSK493:KSK494 LCG493:LCG494 LMC493:LMC494 LVY493:LVY494 MFU493:MFU494 MPQ493:MPQ494 MZM493:MZM494 NJI493:NJI494 NTE493:NTE494 ODA493:ODA494 OMW493:OMW494 OWS493:OWS494 PGO493:PGO494 PQK493:PQK494 QAG493:QAG494 QKC493:QKC494 QTY493:QTY494 RDU493:RDU494 RNQ493:RNQ494 RXM493:RXM494 SHI493:SHI494 SRE493:SRE494 TBA493:TBA494 TKW493:TKW494 TUS493:TUS494 UEO493:UEO494 UOK493:UOK494 UYG493:UYG494 VIC493:VIC494 VRY493:VRY494 WBU493:WBU494 WLQ493:WLQ494 WVM493:WVM494">
      <formula1>"Nr. de solicitări primite de la persoane juridice"</formula1>
    </dataValidation>
    <dataValidation type="list" allowBlank="1" showInputMessage="1" showErrorMessage="1" sqref="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132:H132 JB132:JD132 SX132:SZ132 ACT132:ACV132 AMP132:AMR132 AWL132:AWN132 BGH132:BGJ132 BQD132:BQF132 BZZ132:CAB132 CJV132:CJX132 CTR132:CTT132 DDN132:DDP132 DNJ132:DNL132 DXF132:DXH132 EHB132:EHD132 EQX132:EQZ132 FAT132:FAV132 FKP132:FKR132 FUL132:FUN132 GEH132:GEJ132 GOD132:GOF132 GXZ132:GYB132 HHV132:HHX132 HRR132:HRT132 IBN132:IBP132 ILJ132:ILL132 IVF132:IVH132 JFB132:JFD132 JOX132:JOZ132 JYT132:JYV132 KIP132:KIR132 KSL132:KSN132 LCH132:LCJ132 LMD132:LMF132 LVZ132:LWB132 MFV132:MFX132 MPR132:MPT132 MZN132:MZP132 NJJ132:NJL132 NTF132:NTH132 ODB132:ODD132 OMX132:OMZ132 OWT132:OWV132 PGP132:PGR132 PQL132:PQN132 QAH132:QAJ132 QKD132:QKF132 QTZ132:QUB132 RDV132:RDX132 RNR132:RNT132 RXN132:RXP132 SHJ132:SHL132 SRF132:SRH132 TBB132:TBD132 TKX132:TKZ132 TUT132:TUV132 UEP132:UER132 UOL132:UON132 UYH132:UYJ132 VID132:VIF132 VRZ132:VSB132 WBV132:WBX132 WLR132:WLT132 WVN132:WVP132 F172:H172 JB172:JD172 SX172:SZ172 ACT172:ACV172 AMP172:AMR172 AWL172:AWN172 BGH172:BGJ172 BQD172:BQF172 BZZ172:CAB172 CJV172:CJX172 CTR172:CTT172 DDN172:DDP172 DNJ172:DNL172 DXF172:DXH172 EHB172:EHD172 EQX172:EQZ172 FAT172:FAV172 FKP172:FKR172 FUL172:FUN172 GEH172:GEJ172 GOD172:GOF172 GXZ172:GYB172 HHV172:HHX172 HRR172:HRT172 IBN172:IBP172 ILJ172:ILL172 IVF172:IVH172 JFB172:JFD172 JOX172:JOZ172 JYT172:JYV172 KIP172:KIR172 KSL172:KSN172 LCH172:LCJ172 LMD172:LMF172 LVZ172:LWB172 MFV172:MFX172 MPR172:MPT172 MZN172:MZP172 NJJ172:NJL172 NTF172:NTH172 ODB172:ODD172 OMX172:OMZ172 OWT172:OWV172 PGP172:PGR172 PQL172:PQN172 QAH172:QAJ172 QKD172:QKF172 QTZ172:QUB172 RDV172:RDX172 RNR172:RNT172 RXN172:RXP172 SHJ172:SHL172 SRF172:SRH172 TBB172:TBD172 TKX172:TKZ172 TUT172:TUV172 UEP172:UER172 UOL172:UON172 UYH172:UYJ172 VID172:VIF172 VRZ172:VSB172 WBV172:WBX172 WLR172:WLT172 WVN172:WVP172 F212:H212 JB212:JD212 SX212:SZ212 ACT212:ACV212 AMP212:AMR212 AWL212:AWN212 BGH212:BGJ212 BQD212:BQF212 BZZ212:CAB212 CJV212:CJX212 CTR212:CTT212 DDN212:DDP212 DNJ212:DNL212 DXF212:DXH212 EHB212:EHD212 EQX212:EQZ212 FAT212:FAV212 FKP212:FKR212 FUL212:FUN212 GEH212:GEJ212 GOD212:GOF212 GXZ212:GYB212 HHV212:HHX212 HRR212:HRT212 IBN212:IBP212 ILJ212:ILL212 IVF212:IVH212 JFB212:JFD212 JOX212:JOZ212 JYT212:JYV212 KIP212:KIR212 KSL212:KSN212 LCH212:LCJ212 LMD212:LMF212 LVZ212:LWB212 MFV212:MFX212 MPR212:MPT212 MZN212:MZP212 NJJ212:NJL212 NTF212:NTH212 ODB212:ODD212 OMX212:OMZ212 OWT212:OWV212 PGP212:PGR212 PQL212:PQN212 QAH212:QAJ212 QKD212:QKF212 QTZ212:QUB212 RDV212:RDX212 RNR212:RNT212 RXN212:RXP212 SHJ212:SHL212 SRF212:SRH212 TBB212:TBD212 TKX212:TKZ212 TUT212:TUV212 UEP212:UER212 UOL212:UON212 UYH212:UYJ212 VID212:VIF212 VRZ212:VSB212 WBV212:WBX212 WLR212:WLT212 WVN212:WVP212 F252:H252 JB252:JD252 SX252:SZ252 ACT252:ACV252 AMP252:AMR252 AWL252:AWN252 BGH252:BGJ252 BQD252:BQF252 BZZ252:CAB252 CJV252:CJX252 CTR252:CTT252 DDN252:DDP252 DNJ252:DNL252 DXF252:DXH252 EHB252:EHD252 EQX252:EQZ252 FAT252:FAV252 FKP252:FKR252 FUL252:FUN252 GEH252:GEJ252 GOD252:GOF252 GXZ252:GYB252 HHV252:HHX252 HRR252:HRT252 IBN252:IBP252 ILJ252:ILL252 IVF252:IVH252 JFB252:JFD252 JOX252:JOZ252 JYT252:JYV252 KIP252:KIR252 KSL252:KSN252 LCH252:LCJ252 LMD252:LMF252 LVZ252:LWB252 MFV252:MFX252 MPR252:MPT252 MZN252:MZP252 NJJ252:NJL252 NTF252:NTH252 ODB252:ODD252 OMX252:OMZ252 OWT252:OWV252 PGP252:PGR252 PQL252:PQN252 QAH252:QAJ252 QKD252:QKF252 QTZ252:QUB252 RDV252:RDX252 RNR252:RNT252 RXN252:RXP252 SHJ252:SHL252 SRF252:SRH252 TBB252:TBD252 TKX252:TKZ252 TUT252:TUV252 UEP252:UER252 UOL252:UON252 UYH252:UYJ252 VID252:VIF252 VRZ252:VSB252 WBV252:WBX252 WLR252:WLT252 WVN252:WVP252 F292:H292 JB292:JD292 SX292:SZ292 ACT292:ACV292 AMP292:AMR292 AWL292:AWN292 BGH292:BGJ292 BQD292:BQF292 BZZ292:CAB292 CJV292:CJX292 CTR292:CTT292 DDN292:DDP292 DNJ292:DNL292 DXF292:DXH292 EHB292:EHD292 EQX292:EQZ292 FAT292:FAV292 FKP292:FKR292 FUL292:FUN292 GEH292:GEJ292 GOD292:GOF292 GXZ292:GYB292 HHV292:HHX292 HRR292:HRT292 IBN292:IBP292 ILJ292:ILL292 IVF292:IVH292 JFB292:JFD292 JOX292:JOZ292 JYT292:JYV292 KIP292:KIR292 KSL292:KSN292 LCH292:LCJ292 LMD292:LMF292 LVZ292:LWB292 MFV292:MFX292 MPR292:MPT292 MZN292:MZP292 NJJ292:NJL292 NTF292:NTH292 ODB292:ODD292 OMX292:OMZ292 OWT292:OWV292 PGP292:PGR292 PQL292:PQN292 QAH292:QAJ292 QKD292:QKF292 QTZ292:QUB292 RDV292:RDX292 RNR292:RNT292 RXN292:RXP292 SHJ292:SHL292 SRF292:SRH292 TBB292:TBD292 TKX292:TKZ292 TUT292:TUV292 UEP292:UER292 UOL292:UON292 UYH292:UYJ292 VID292:VIF292 VRZ292:VSB292 WBV292:WBX292 WLR292:WLT292 WVN292:WVP292 F332:H332 JB332:JD332 SX332:SZ332 ACT332:ACV332 AMP332:AMR332 AWL332:AWN332 BGH332:BGJ332 BQD332:BQF332 BZZ332:CAB332 CJV332:CJX332 CTR332:CTT332 DDN332:DDP332 DNJ332:DNL332 DXF332:DXH332 EHB332:EHD332 EQX332:EQZ332 FAT332:FAV332 FKP332:FKR332 FUL332:FUN332 GEH332:GEJ332 GOD332:GOF332 GXZ332:GYB332 HHV332:HHX332 HRR332:HRT332 IBN332:IBP332 ILJ332:ILL332 IVF332:IVH332 JFB332:JFD332 JOX332:JOZ332 JYT332:JYV332 KIP332:KIR332 KSL332:KSN332 LCH332:LCJ332 LMD332:LMF332 LVZ332:LWB332 MFV332:MFX332 MPR332:MPT332 MZN332:MZP332 NJJ332:NJL332 NTF332:NTH332 ODB332:ODD332 OMX332:OMZ332 OWT332:OWV332 PGP332:PGR332 PQL332:PQN332 QAH332:QAJ332 QKD332:QKF332 QTZ332:QUB332 RDV332:RDX332 RNR332:RNT332 RXN332:RXP332 SHJ332:SHL332 SRF332:SRH332 TBB332:TBD332 TKX332:TKZ332 TUT332:TUV332 UEP332:UER332 UOL332:UON332 UYH332:UYJ332 VID332:VIF332 VRZ332:VSB332 WBV332:WBX332 WLR332:WLT332 WVN332:WVP332 F372:H372 JB372:JD372 SX372:SZ372 ACT372:ACV372 AMP372:AMR372 AWL372:AWN372 BGH372:BGJ372 BQD372:BQF372 BZZ372:CAB372 CJV372:CJX372 CTR372:CTT372 DDN372:DDP372 DNJ372:DNL372 DXF372:DXH372 EHB372:EHD372 EQX372:EQZ372 FAT372:FAV372 FKP372:FKR372 FUL372:FUN372 GEH372:GEJ372 GOD372:GOF372 GXZ372:GYB372 HHV372:HHX372 HRR372:HRT372 IBN372:IBP372 ILJ372:ILL372 IVF372:IVH372 JFB372:JFD372 JOX372:JOZ372 JYT372:JYV372 KIP372:KIR372 KSL372:KSN372 LCH372:LCJ372 LMD372:LMF372 LVZ372:LWB372 MFV372:MFX372 MPR372:MPT372 MZN372:MZP372 NJJ372:NJL372 NTF372:NTH372 ODB372:ODD372 OMX372:OMZ372 OWT372:OWV372 PGP372:PGR372 PQL372:PQN372 QAH372:QAJ372 QKD372:QKF372 QTZ372:QUB372 RDV372:RDX372 RNR372:RNT372 RXN372:RXP372 SHJ372:SHL372 SRF372:SRH372 TBB372:TBD372 TKX372:TKZ372 TUT372:TUV372 UEP372:UER372 UOL372:UON372 UYH372:UYJ372 VID372:VIF372 VRZ372:VSB372 WBV372:WBX372 WLR372:WLT372 WVN372:WVP372 F412:H412 JB412:JD412 SX412:SZ412 ACT412:ACV412 AMP412:AMR412 AWL412:AWN412 BGH412:BGJ412 BQD412:BQF412 BZZ412:CAB412 CJV412:CJX412 CTR412:CTT412 DDN412:DDP412 DNJ412:DNL412 DXF412:DXH412 EHB412:EHD412 EQX412:EQZ412 FAT412:FAV412 FKP412:FKR412 FUL412:FUN412 GEH412:GEJ412 GOD412:GOF412 GXZ412:GYB412 HHV412:HHX412 HRR412:HRT412 IBN412:IBP412 ILJ412:ILL412 IVF412:IVH412 JFB412:JFD412 JOX412:JOZ412 JYT412:JYV412 KIP412:KIR412 KSL412:KSN412 LCH412:LCJ412 LMD412:LMF412 LVZ412:LWB412 MFV412:MFX412 MPR412:MPT412 MZN412:MZP412 NJJ412:NJL412 NTF412:NTH412 ODB412:ODD412 OMX412:OMZ412 OWT412:OWV412 PGP412:PGR412 PQL412:PQN412 QAH412:QAJ412 QKD412:QKF412 QTZ412:QUB412 RDV412:RDX412 RNR412:RNT412 RXN412:RXP412 SHJ412:SHL412 SRF412:SRH412 TBB412:TBD412 TKX412:TKZ412 TUT412:TUV412 UEP412:UER412 UOL412:UON412 UYH412:UYJ412 VID412:VIF412 VRZ412:VSB412 WBV412:WBX412 WLR412:WLT412 WVN412:WVP412 F452:H452 JB452:JD452 SX452:SZ452 ACT452:ACV452 AMP452:AMR452 AWL452:AWN452 BGH452:BGJ452 BQD452:BQF452 BZZ452:CAB452 CJV452:CJX452 CTR452:CTT452 DDN452:DDP452 DNJ452:DNL452 DXF452:DXH452 EHB452:EHD452 EQX452:EQZ452 FAT452:FAV452 FKP452:FKR452 FUL452:FUN452 GEH452:GEJ452 GOD452:GOF452 GXZ452:GYB452 HHV452:HHX452 HRR452:HRT452 IBN452:IBP452 ILJ452:ILL452 IVF452:IVH452 JFB452:JFD452 JOX452:JOZ452 JYT452:JYV452 KIP452:KIR452 KSL452:KSN452 LCH452:LCJ452 LMD452:LMF452 LVZ452:LWB452 MFV452:MFX452 MPR452:MPT452 MZN452:MZP452 NJJ452:NJL452 NTF452:NTH452 ODB452:ODD452 OMX452:OMZ452 OWT452:OWV452 PGP452:PGR452 PQL452:PQN452 QAH452:QAJ452 QKD452:QKF452 QTZ452:QUB452 RDV452:RDX452 RNR452:RNT452 RXN452:RXP452 SHJ452:SHL452 SRF452:SRH452 TBB452:TBD452 TKX452:TKZ452 TUT452:TUV452 UEP452:UER452 UOL452:UON452 UYH452:UYJ452 VID452:VIF452 VRZ452:VSB452 WBV452:WBX452 WLR452:WLT452 WVN452:WVP452 F492:H492 JB492:JD492 SX492:SZ492 ACT492:ACV492 AMP492:AMR492 AWL492:AWN492 BGH492:BGJ492 BQD492:BQF492 BZZ492:CAB492 CJV492:CJX492 CTR492:CTT492 DDN492:DDP492 DNJ492:DNL492 DXF492:DXH492 EHB492:EHD492 EQX492:EQZ492 FAT492:FAV492 FKP492:FKR492 FUL492:FUN492 GEH492:GEJ492 GOD492:GOF492 GXZ492:GYB492 HHV492:HHX492 HRR492:HRT492 IBN492:IBP492 ILJ492:ILL492 IVF492:IVH492 JFB492:JFD492 JOX492:JOZ492 JYT492:JYV492 KIP492:KIR492 KSL492:KSN492 LCH492:LCJ492 LMD492:LMF492 LVZ492:LWB492 MFV492:MFX492 MPR492:MPT492 MZN492:MZP492 NJJ492:NJL492 NTF492:NTH492 ODB492:ODD492 OMX492:OMZ492 OWT492:OWV492 PGP492:PGR492 PQL492:PQN492 QAH492:QAJ492 QKD492:QKF492 QTZ492:QUB492 RDV492:RDX492 RNR492:RNT492 RXN492:RXP492 SHJ492:SHL492 SRF492:SRH492 TBB492:TBD492 TKX492:TKZ492 TUT492:TUV492 UEP492:UER492 UOL492:UON492 UYH492:UYJ492 VID492:VIF492 VRZ492:VSB492 WBV492:WBX492 WLR492:WLT492 WVN492:WVP492">
      <formula1>"Domenii (şi tipuri de informaţii)"</formula1>
    </dataValidation>
    <dataValidation type="list" allowBlank="1" showInputMessage="1" showErrorMessage="1"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F254 JB254 SX254 ACT254 AMP254 AWL254 BGH254 BQD254 BZZ254 CJV254 CTR254 DDN254 DNJ254 DXF254 EHB254 EQX254 FAT254 FKP254 FUL254 GEH254 GOD254 GXZ254 HHV254 HRR254 IBN254 ILJ254 IVF254 JFB254 JOX254 JYT254 KIP254 KSL254 LCH254 LMD254 LVZ254 MFV254 MPR254 MZN254 NJJ254 NTF254 ODB254 OMX254 OWT254 PGP254 PQL254 QAH254 QKD254 QTZ254 RDV254 RNR254 RXN254 SHJ254 SRF254 TBB254 TKX254 TUT254 UEP254 UOL254 UYH254 VID254 VRZ254 WBV254 WLR254 WVN254 F294 JB294 SX294 ACT294 AMP294 AWL294 BGH294 BQD294 BZZ294 CJV294 CTR294 DDN294 DNJ294 DXF294 EHB294 EQX294 FAT294 FKP294 FUL294 GEH294 GOD294 GXZ294 HHV294 HRR294 IBN294 ILJ294 IVF294 JFB294 JOX294 JYT294 KIP294 KSL294 LCH294 LMD294 LVZ294 MFV294 MPR294 MZN294 NJJ294 NTF294 ODB294 OMX294 OWT294 PGP294 PQL294 QAH294 QKD294 QTZ294 RDV294 RNR294 RXN294 SHJ294 SRF294 TBB294 TKX294 TUT294 UEP294 UOL294 UYH294 VID294 VRZ294 WBV294 WLR294 WVN294 F334 JB334 SX334 ACT334 AMP334 AWL334 BGH334 BQD334 BZZ334 CJV334 CTR334 DDN334 DNJ334 DXF334 EHB334 EQX334 FAT334 FKP334 FUL334 GEH334 GOD334 GXZ334 HHV334 HRR334 IBN334 ILJ334 IVF334 JFB334 JOX334 JYT334 KIP334 KSL334 LCH334 LMD334 LVZ334 MFV334 MPR334 MZN334 NJJ334 NTF334 ODB334 OMX334 OWT334 PGP334 PQL334 QAH334 QKD334 QTZ334 RDV334 RNR334 RXN334 SHJ334 SRF334 TBB334 TKX334 TUT334 UEP334 UOL334 UYH334 VID334 VRZ334 WBV334 WLR334 WVN334 F374 JB374 SX374 ACT374 AMP374 AWL374 BGH374 BQD374 BZZ374 CJV374 CTR374 DDN374 DNJ374 DXF374 EHB374 EQX374 FAT374 FKP374 FUL374 GEH374 GOD374 GXZ374 HHV374 HRR374 IBN374 ILJ374 IVF374 JFB374 JOX374 JYT374 KIP374 KSL374 LCH374 LMD374 LVZ374 MFV374 MPR374 MZN374 NJJ374 NTF374 ODB374 OMX374 OWT374 PGP374 PQL374 QAH374 QKD374 QTZ374 RDV374 RNR374 RXN374 SHJ374 SRF374 TBB374 TKX374 TUT374 UEP374 UOL374 UYH374 VID374 VRZ374 WBV374 WLR374 WVN374 F414 JB414 SX414 ACT414 AMP414 AWL414 BGH414 BQD414 BZZ414 CJV414 CTR414 DDN414 DNJ414 DXF414 EHB414 EQX414 FAT414 FKP414 FUL414 GEH414 GOD414 GXZ414 HHV414 HRR414 IBN414 ILJ414 IVF414 JFB414 JOX414 JYT414 KIP414 KSL414 LCH414 LMD414 LVZ414 MFV414 MPR414 MZN414 NJJ414 NTF414 ODB414 OMX414 OWT414 PGP414 PQL414 QAH414 QKD414 QTZ414 RDV414 RNR414 RXN414 SHJ414 SRF414 TBB414 TKX414 TUT414 UEP414 UOL414 UYH414 VID414 VRZ414 WBV414 WLR414 WVN414 F454 JB454 SX454 ACT454 AMP454 AWL454 BGH454 BQD454 BZZ454 CJV454 CTR454 DDN454 DNJ454 DXF454 EHB454 EQX454 FAT454 FKP454 FUL454 GEH454 GOD454 GXZ454 HHV454 HRR454 IBN454 ILJ454 IVF454 JFB454 JOX454 JYT454 KIP454 KSL454 LCH454 LMD454 LVZ454 MFV454 MPR454 MZN454 NJJ454 NTF454 ODB454 OMX454 OWT454 PGP454 PQL454 QAH454 QKD454 QTZ454 RDV454 RNR454 RXN454 SHJ454 SRF454 TBB454 TKX454 TUT454 UEP454 UOL454 UYH454 VID454 VRZ454 WBV454 WLR454 WVN454 F494 JB494 SX494 ACT494 AMP494 AWL494 BGH494 BQD494 BZZ494 CJV494 CTR494 DDN494 DNJ494 DXF494 EHB494 EQX494 FAT494 FKP494 FUL494 GEH494 GOD494 GXZ494 HHV494 HRR494 IBN494 ILJ494 IVF494 JFB494 JOX494 JYT494 KIP494 KSL494 LCH494 LMD494 LVZ494 MFV494 MPR494 MZN494 NJJ494 NTF494 ODB494 OMX494 OWT494 PGP494 PQL494 QAH494 QKD494 QTZ494 RDV494 RNR494 RXN494 SHJ494 SRF494 TBB494 TKX494 TUT494 UEP494 UOL494 UYH494 VID494 VRZ494 WBV494 WLR494 WVN494">
      <formula1>"A"</formula1>
    </dataValidation>
    <dataValidation type="list" allowBlank="1" showInputMessage="1" showErrorMessage="1" sqref="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94 JC94 SY94 ACU94 AMQ94 AWM94 BGI94 BQE94 CAA94 CJW94 CTS94 DDO94 DNK94 DXG94 EHC94 EQY94 FAU94 FKQ94 FUM94 GEI94 GOE94 GYA94 HHW94 HRS94 IBO94 ILK94 IVG94 JFC94 JOY94 JYU94 KIQ94 KSM94 LCI94 LME94 LWA94 MFW94 MPS94 MZO94 NJK94 NTG94 ODC94 OMY94 OWU94 PGQ94 PQM94 QAI94 QKE94 QUA94 RDW94 RNS94 RXO94 SHK94 SRG94 TBC94 TKY94 TUU94 UEQ94 UOM94 UYI94 VIE94 VSA94 WBW94 WLS94 WVO94 G134 JC134 SY134 ACU134 AMQ134 AWM134 BGI134 BQE134 CAA134 CJW134 CTS134 DDO134 DNK134 DXG134 EHC134 EQY134 FAU134 FKQ134 FUM134 GEI134 GOE134 GYA134 HHW134 HRS134 IBO134 ILK134 IVG134 JFC134 JOY134 JYU134 KIQ134 KSM134 LCI134 LME134 LWA134 MFW134 MPS134 MZO134 NJK134 NTG134 ODC134 OMY134 OWU134 PGQ134 PQM134 QAI134 QKE134 QUA134 RDW134 RNS134 RXO134 SHK134 SRG134 TBC134 TKY134 TUU134 UEQ134 UOM134 UYI134 VIE134 VSA134 WBW134 WLS134 WVO134 G174 JC174 SY174 ACU174 AMQ174 AWM174 BGI174 BQE174 CAA174 CJW174 CTS174 DDO174 DNK174 DXG174 EHC174 EQY174 FAU174 FKQ174 FUM174 GEI174 GOE174 GYA174 HHW174 HRS174 IBO174 ILK174 IVG174 JFC174 JOY174 JYU174 KIQ174 KSM174 LCI174 LME174 LWA174 MFW174 MPS174 MZO174 NJK174 NTG174 ODC174 OMY174 OWU174 PGQ174 PQM174 QAI174 QKE174 QUA174 RDW174 RNS174 RXO174 SHK174 SRG174 TBC174 TKY174 TUU174 UEQ174 UOM174 UYI174 VIE174 VSA174 WBW174 WLS174 WVO174 G214 JC214 SY214 ACU214 AMQ214 AWM214 BGI214 BQE214 CAA214 CJW214 CTS214 DDO214 DNK214 DXG214 EHC214 EQY214 FAU214 FKQ214 FUM214 GEI214 GOE214 GYA214 HHW214 HRS214 IBO214 ILK214 IVG214 JFC214 JOY214 JYU214 KIQ214 KSM214 LCI214 LME214 LWA214 MFW214 MPS214 MZO214 NJK214 NTG214 ODC214 OMY214 OWU214 PGQ214 PQM214 QAI214 QKE214 QUA214 RDW214 RNS214 RXO214 SHK214 SRG214 TBC214 TKY214 TUU214 UEQ214 UOM214 UYI214 VIE214 VSA214 WBW214 WLS214 WVO214 G254 JC254 SY254 ACU254 AMQ254 AWM254 BGI254 BQE254 CAA254 CJW254 CTS254 DDO254 DNK254 DXG254 EHC254 EQY254 FAU254 FKQ254 FUM254 GEI254 GOE254 GYA254 HHW254 HRS254 IBO254 ILK254 IVG254 JFC254 JOY254 JYU254 KIQ254 KSM254 LCI254 LME254 LWA254 MFW254 MPS254 MZO254 NJK254 NTG254 ODC254 OMY254 OWU254 PGQ254 PQM254 QAI254 QKE254 QUA254 RDW254 RNS254 RXO254 SHK254 SRG254 TBC254 TKY254 TUU254 UEQ254 UOM254 UYI254 VIE254 VSA254 WBW254 WLS254 WVO254 G294 JC294 SY294 ACU294 AMQ294 AWM294 BGI294 BQE294 CAA294 CJW294 CTS294 DDO294 DNK294 DXG294 EHC294 EQY294 FAU294 FKQ294 FUM294 GEI294 GOE294 GYA294 HHW294 HRS294 IBO294 ILK294 IVG294 JFC294 JOY294 JYU294 KIQ294 KSM294 LCI294 LME294 LWA294 MFW294 MPS294 MZO294 NJK294 NTG294 ODC294 OMY294 OWU294 PGQ294 PQM294 QAI294 QKE294 QUA294 RDW294 RNS294 RXO294 SHK294 SRG294 TBC294 TKY294 TUU294 UEQ294 UOM294 UYI294 VIE294 VSA294 WBW294 WLS294 WVO294 G334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G374 JC374 SY374 ACU374 AMQ374 AWM374 BGI374 BQE374 CAA374 CJW374 CTS374 DDO374 DNK374 DXG374 EHC374 EQY374 FAU374 FKQ374 FUM374 GEI374 GOE374 GYA374 HHW374 HRS374 IBO374 ILK374 IVG374 JFC374 JOY374 JYU374 KIQ374 KSM374 LCI374 LME374 LWA374 MFW374 MPS374 MZO374 NJK374 NTG374 ODC374 OMY374 OWU374 PGQ374 PQM374 QAI374 QKE374 QUA374 RDW374 RNS374 RXO374 SHK374 SRG374 TBC374 TKY374 TUU374 UEQ374 UOM374 UYI374 VIE374 VSA374 WBW374 WLS374 WVO374 G414 JC414 SY414 ACU414 AMQ414 AWM414 BGI414 BQE414 CAA414 CJW414 CTS414 DDO414 DNK414 DXG414 EHC414 EQY414 FAU414 FKQ414 FUM414 GEI414 GOE414 GYA414 HHW414 HRS414 IBO414 ILK414 IVG414 JFC414 JOY414 JYU414 KIQ414 KSM414 LCI414 LME414 LWA414 MFW414 MPS414 MZO414 NJK414 NTG414 ODC414 OMY414 OWU414 PGQ414 PQM414 QAI414 QKE414 QUA414 RDW414 RNS414 RXO414 SHK414 SRG414 TBC414 TKY414 TUU414 UEQ414 UOM414 UYI414 VIE414 VSA414 WBW414 WLS414 WVO414 G454 JC454 SY454 ACU454 AMQ454 AWM454 BGI454 BQE454 CAA454 CJW454 CTS454 DDO454 DNK454 DXG454 EHC454 EQY454 FAU454 FKQ454 FUM454 GEI454 GOE454 GYA454 HHW454 HRS454 IBO454 ILK454 IVG454 JFC454 JOY454 JYU454 KIQ454 KSM454 LCI454 LME454 LWA454 MFW454 MPS454 MZO454 NJK454 NTG454 ODC454 OMY454 OWU454 PGQ454 PQM454 QAI454 QKE454 QUA454 RDW454 RNS454 RXO454 SHK454 SRG454 TBC454 TKY454 TUU454 UEQ454 UOM454 UYI454 VIE454 VSA454 WBW454 WLS454 WVO454 G494 JC494 SY494 ACU494 AMQ494 AWM494 BGI494 BQE494 CAA494 CJW494 CTS494 DDO494 DNK494 DXG494 EHC494 EQY494 FAU494 FKQ494 FUM494 GEI494 GOE494 GYA494 HHW494 HRS494 IBO494 ILK494 IVG494 JFC494 JOY494 JYU494 KIQ494 KSM494 LCI494 LME494 LWA494 MFW494 MPS494 MZO494 NJK494 NTG494 ODC494 OMY494 OWU494 PGQ494 PQM494 QAI494 QKE494 QUA494 RDW494 RNS494 RXO494 SHK494 SRG494 TBC494 TKY494 TUU494 UEQ494 UOM494 UYI494 VIE494 VSA494 WBW494 WLS494 WVO494">
      <formula1>"B"</formula1>
    </dataValidation>
    <dataValidation type="list" allowBlank="1" showInputMessage="1" showErrorMessage="1"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54 JD54 SZ54 ACV54 AMR54 AWN54 BGJ54 BQF54 CAB54 CJX54 CTT54 DDP54 DNL54 DXH54 EHD54 EQZ54 FAV54 FKR54 FUN54 GEJ54 GOF54 GYB54 HHX54 HRT54 IBP54 ILL54 IVH54 JFD54 JOZ54 JYV54 KIR54 KSN54 LCJ54 LMF54 LWB54 MFX54 MPT54 MZP54 NJL54 NTH54 ODD54 OMZ54 OWV54 PGR54 PQN54 QAJ54 QKF54 QUB54 RDX54 RNT54 RXP54 SHL54 SRH54 TBD54 TKZ54 TUV54 UER54 UON54 UYJ54 VIF54 VSB54 WBX54 WLT54 WVP54 H94 JD94 SZ94 ACV94 AMR94 AWN94 BGJ94 BQF94 CAB94 CJX94 CTT94 DDP94 DNL94 DXH94 EHD94 EQZ94 FAV94 FKR94 FUN94 GEJ94 GOF94 GYB94 HHX94 HRT94 IBP94 ILL94 IVH94 JFD94 JOZ94 JYV94 KIR94 KSN94 LCJ94 LMF94 LWB94 MFX94 MPT94 MZP94 NJL94 NTH94 ODD94 OMZ94 OWV94 PGR94 PQN94 QAJ94 QKF94 QUB94 RDX94 RNT94 RXP94 SHL94 SRH94 TBD94 TKZ94 TUV94 UER94 UON94 UYJ94 VIF94 VSB94 WBX94 WLT94 WVP94 H134 JD134 SZ134 ACV134 AMR134 AWN134 BGJ134 BQF134 CAB134 CJX134 CTT134 DDP134 DNL134 DXH134 EHD134 EQZ134 FAV134 FKR134 FUN134 GEJ134 GOF134 GYB134 HHX134 HRT134 IBP134 ILL134 IVH134 JFD134 JOZ134 JYV134 KIR134 KSN134 LCJ134 LMF134 LWB134 MFX134 MPT134 MZP134 NJL134 NTH134 ODD134 OMZ134 OWV134 PGR134 PQN134 QAJ134 QKF134 QUB134 RDX134 RNT134 RXP134 SHL134 SRH134 TBD134 TKZ134 TUV134 UER134 UON134 UYJ134 VIF134 VSB134 WBX134 WLT134 WVP134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214 JD214 SZ214 ACV214 AMR214 AWN214 BGJ214 BQF214 CAB214 CJX214 CTT214 DDP214 DNL214 DXH214 EHD214 EQZ214 FAV214 FKR214 FUN214 GEJ214 GOF214 GYB214 HHX214 HRT214 IBP214 ILL214 IVH214 JFD214 JOZ214 JYV214 KIR214 KSN214 LCJ214 LMF214 LWB214 MFX214 MPT214 MZP214 NJL214 NTH214 ODD214 OMZ214 OWV214 PGR214 PQN214 QAJ214 QKF214 QUB214 RDX214 RNT214 RXP214 SHL214 SRH214 TBD214 TKZ214 TUV214 UER214 UON214 UYJ214 VIF214 VSB214 WBX214 WLT214 WVP214 H254 JD254 SZ254 ACV254 AMR254 AWN254 BGJ254 BQF254 CAB254 CJX254 CTT254 DDP254 DNL254 DXH254 EHD254 EQZ254 FAV254 FKR254 FUN254 GEJ254 GOF254 GYB254 HHX254 HRT254 IBP254 ILL254 IVH254 JFD254 JOZ254 JYV254 KIR254 KSN254 LCJ254 LMF254 LWB254 MFX254 MPT254 MZP254 NJL254 NTH254 ODD254 OMZ254 OWV254 PGR254 PQN254 QAJ254 QKF254 QUB254 RDX254 RNT254 RXP254 SHL254 SRH254 TBD254 TKZ254 TUV254 UER254 UON254 UYJ254 VIF254 VSB254 WBX254 WLT254 WVP254 H294 JD294 SZ294 ACV294 AMR294 AWN294 BGJ294 BQF294 CAB294 CJX294 CTT294 DDP294 DNL294 DXH294 EHD294 EQZ294 FAV294 FKR294 FUN294 GEJ294 GOF294 GYB294 HHX294 HRT294 IBP294 ILL294 IVH294 JFD294 JOZ294 JYV294 KIR294 KSN294 LCJ294 LMF294 LWB294 MFX294 MPT294 MZP294 NJL294 NTH294 ODD294 OMZ294 OWV294 PGR294 PQN294 QAJ294 QKF294 QUB294 RDX294 RNT294 RXP294 SHL294 SRH294 TBD294 TKZ294 TUV294 UER294 UON294 UYJ294 VIF294 VSB294 WBX294 WLT294 WVP294 H334 JD334 SZ334 ACV334 AMR334 AWN334 BGJ334 BQF334 CAB334 CJX334 CTT334 DDP334 DNL334 DXH334 EHD334 EQZ334 FAV334 FKR334 FUN334 GEJ334 GOF334 GYB334 HHX334 HRT334 IBP334 ILL334 IVH334 JFD334 JOZ334 JYV334 KIR334 KSN334 LCJ334 LMF334 LWB334 MFX334 MPT334 MZP334 NJL334 NTH334 ODD334 OMZ334 OWV334 PGR334 PQN334 QAJ334 QKF334 QUB334 RDX334 RNT334 RXP334 SHL334 SRH334 TBD334 TKZ334 TUV334 UER334 UON334 UYJ334 VIF334 VSB334 WBX334 WLT334 WVP334 H374 JD374 SZ374 ACV374 AMR374 AWN374 BGJ374 BQF374 CAB374 CJX374 CTT374 DDP374 DNL374 DXH374 EHD374 EQZ374 FAV374 FKR374 FUN374 GEJ374 GOF374 GYB374 HHX374 HRT374 IBP374 ILL374 IVH374 JFD374 JOZ374 JYV374 KIR374 KSN374 LCJ374 LMF374 LWB374 MFX374 MPT374 MZP374 NJL374 NTH374 ODD374 OMZ374 OWV374 PGR374 PQN374 QAJ374 QKF374 QUB374 RDX374 RNT374 RXP374 SHL374 SRH374 TBD374 TKZ374 TUV374 UER374 UON374 UYJ374 VIF374 VSB374 WBX374 WLT374 WVP374 H414 JD414 SZ414 ACV414 AMR414 AWN414 BGJ414 BQF414 CAB414 CJX414 CTT414 DDP414 DNL414 DXH414 EHD414 EQZ414 FAV414 FKR414 FUN414 GEJ414 GOF414 GYB414 HHX414 HRT414 IBP414 ILL414 IVH414 JFD414 JOZ414 JYV414 KIR414 KSN414 LCJ414 LMF414 LWB414 MFX414 MPT414 MZP414 NJL414 NTH414 ODD414 OMZ414 OWV414 PGR414 PQN414 QAJ414 QKF414 QUB414 RDX414 RNT414 RXP414 SHL414 SRH414 TBD414 TKZ414 TUV414 UER414 UON414 UYJ414 VIF414 VSB414 WBX414 WLT414 WVP414 H454 JD454 SZ454 ACV454 AMR454 AWN454 BGJ454 BQF454 CAB454 CJX454 CTT454 DDP454 DNL454 DXH454 EHD454 EQZ454 FAV454 FKR454 FUN454 GEJ454 GOF454 GYB454 HHX454 HRT454 IBP454 ILL454 IVH454 JFD454 JOZ454 JYV454 KIR454 KSN454 LCJ454 LMF454 LWB454 MFX454 MPT454 MZP454 NJL454 NTH454 ODD454 OMZ454 OWV454 PGR454 PQN454 QAJ454 QKF454 QUB454 RDX454 RNT454 RXP454 SHL454 SRH454 TBD454 TKZ454 TUV454 UER454 UON454 UYJ454 VIF454 VSB454 WBX454 WLT454 WVP454 H494 JD494 SZ494 ACV494 AMR494 AWN494 BGJ494 BQF494 CAB494 CJX494 CTT494 DDP494 DNL494 DXH494 EHD494 EQZ494 FAV494 FKR494 FUN494 GEJ494 GOF494 GYB494 HHX494 HRT494 IBP494 ILL494 IVH494 JFD494 JOZ494 JYV494 KIR494 KSN494 LCJ494 LMF494 LWB494 MFX494 MPT494 MZP494 NJL494 NTH494 ODD494 OMZ494 OWV494 PGR494 PQN494 QAJ494 QKF494 QUB494 RDX494 RNT494 RXP494 SHL494 SRH494 TBD494 TKZ494 TUV494 UER494 UON494 UYJ494 VIF494 VSB494 WBX494 WLT494 WVP494">
      <formula1>"C"</formula1>
    </dataValidation>
    <dataValidation type="list" allowBlank="1" showInputMessage="1" showErrorMessage="1" sqref="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I52:J52 JE52:JF52 TA52:TB52 ACW52:ACX52 AMS52:AMT52 AWO52:AWP52 BGK52:BGL52 BQG52:BQH52 CAC52:CAD52 CJY52:CJZ52 CTU52:CTV52 DDQ52:DDR52 DNM52:DNN52 DXI52:DXJ52 EHE52:EHF52 ERA52:ERB52 FAW52:FAX52 FKS52:FKT52 FUO52:FUP52 GEK52:GEL52 GOG52:GOH52 GYC52:GYD52 HHY52:HHZ52 HRU52:HRV52 IBQ52:IBR52 ILM52:ILN52 IVI52:IVJ52 JFE52:JFF52 JPA52:JPB52 JYW52:JYX52 KIS52:KIT52 KSO52:KSP52 LCK52:LCL52 LMG52:LMH52 LWC52:LWD52 MFY52:MFZ52 MPU52:MPV52 MZQ52:MZR52 NJM52:NJN52 NTI52:NTJ52 ODE52:ODF52 ONA52:ONB52 OWW52:OWX52 PGS52:PGT52 PQO52:PQP52 QAK52:QAL52 QKG52:QKH52 QUC52:QUD52 RDY52:RDZ52 RNU52:RNV52 RXQ52:RXR52 SHM52:SHN52 SRI52:SRJ52 TBE52:TBF52 TLA52:TLB52 TUW52:TUX52 UES52:UET52 UOO52:UOP52 UYK52:UYL52 VIG52:VIH52 VSC52:VSD52 WBY52:WBZ52 WLU52:WLV52 WVQ52:WVR52 I92:J92 JE92:JF92 TA92:TB92 ACW92:ACX92 AMS92:AMT92 AWO92:AWP92 BGK92:BGL92 BQG92:BQH92 CAC92:CAD92 CJY92:CJZ92 CTU92:CTV92 DDQ92:DDR92 DNM92:DNN92 DXI92:DXJ92 EHE92:EHF92 ERA92:ERB92 FAW92:FAX92 FKS92:FKT92 FUO92:FUP92 GEK92:GEL92 GOG92:GOH92 GYC92:GYD92 HHY92:HHZ92 HRU92:HRV92 IBQ92:IBR92 ILM92:ILN92 IVI92:IVJ92 JFE92:JFF92 JPA92:JPB92 JYW92:JYX92 KIS92:KIT92 KSO92:KSP92 LCK92:LCL92 LMG92:LMH92 LWC92:LWD92 MFY92:MFZ92 MPU92:MPV92 MZQ92:MZR92 NJM92:NJN92 NTI92:NTJ92 ODE92:ODF92 ONA92:ONB92 OWW92:OWX92 PGS92:PGT92 PQO92:PQP92 QAK92:QAL92 QKG92:QKH92 QUC92:QUD92 RDY92:RDZ92 RNU92:RNV92 RXQ92:RXR92 SHM92:SHN92 SRI92:SRJ92 TBE92:TBF92 TLA92:TLB92 TUW92:TUX92 UES92:UET92 UOO92:UOP92 UYK92:UYL92 VIG92:VIH92 VSC92:VSD92 WBY92:WBZ92 WLU92:WLV92 WVQ92:WVR92 I132:J132 JE132:JF132 TA132:TB132 ACW132:ACX132 AMS132:AMT132 AWO132:AWP132 BGK132:BGL132 BQG132:BQH132 CAC132:CAD132 CJY132:CJZ132 CTU132:CTV132 DDQ132:DDR132 DNM132:DNN132 DXI132:DXJ132 EHE132:EHF132 ERA132:ERB132 FAW132:FAX132 FKS132:FKT132 FUO132:FUP132 GEK132:GEL132 GOG132:GOH132 GYC132:GYD132 HHY132:HHZ132 HRU132:HRV132 IBQ132:IBR132 ILM132:ILN132 IVI132:IVJ132 JFE132:JFF132 JPA132:JPB132 JYW132:JYX132 KIS132:KIT132 KSO132:KSP132 LCK132:LCL132 LMG132:LMH132 LWC132:LWD132 MFY132:MFZ132 MPU132:MPV132 MZQ132:MZR132 NJM132:NJN132 NTI132:NTJ132 ODE132:ODF132 ONA132:ONB132 OWW132:OWX132 PGS132:PGT132 PQO132:PQP132 QAK132:QAL132 QKG132:QKH132 QUC132:QUD132 RDY132:RDZ132 RNU132:RNV132 RXQ132:RXR132 SHM132:SHN132 SRI132:SRJ132 TBE132:TBF132 TLA132:TLB132 TUW132:TUX132 UES132:UET132 UOO132:UOP132 UYK132:UYL132 VIG132:VIH132 VSC132:VSD132 WBY132:WBZ132 WLU132:WLV132 WVQ132:WVR132 I172:J172 JE172:JF172 TA172:TB172 ACW172:ACX172 AMS172:AMT172 AWO172:AWP172 BGK172:BGL172 BQG172:BQH172 CAC172:CAD172 CJY172:CJZ172 CTU172:CTV172 DDQ172:DDR172 DNM172:DNN172 DXI172:DXJ172 EHE172:EHF172 ERA172:ERB172 FAW172:FAX172 FKS172:FKT172 FUO172:FUP172 GEK172:GEL172 GOG172:GOH172 GYC172:GYD172 HHY172:HHZ172 HRU172:HRV172 IBQ172:IBR172 ILM172:ILN172 IVI172:IVJ172 JFE172:JFF172 JPA172:JPB172 JYW172:JYX172 KIS172:KIT172 KSO172:KSP172 LCK172:LCL172 LMG172:LMH172 LWC172:LWD172 MFY172:MFZ172 MPU172:MPV172 MZQ172:MZR172 NJM172:NJN172 NTI172:NTJ172 ODE172:ODF172 ONA172:ONB172 OWW172:OWX172 PGS172:PGT172 PQO172:PQP172 QAK172:QAL172 QKG172:QKH172 QUC172:QUD172 RDY172:RDZ172 RNU172:RNV172 RXQ172:RXR172 SHM172:SHN172 SRI172:SRJ172 TBE172:TBF172 TLA172:TLB172 TUW172:TUX172 UES172:UET172 UOO172:UOP172 UYK172:UYL172 VIG172:VIH172 VSC172:VSD172 WBY172:WBZ172 WLU172:WLV172 WVQ172:WVR172 I212:J212 JE212:JF212 TA212:TB212 ACW212:ACX212 AMS212:AMT212 AWO212:AWP212 BGK212:BGL212 BQG212:BQH212 CAC212:CAD212 CJY212:CJZ212 CTU212:CTV212 DDQ212:DDR212 DNM212:DNN212 DXI212:DXJ212 EHE212:EHF212 ERA212:ERB212 FAW212:FAX212 FKS212:FKT212 FUO212:FUP212 GEK212:GEL212 GOG212:GOH212 GYC212:GYD212 HHY212:HHZ212 HRU212:HRV212 IBQ212:IBR212 ILM212:ILN212 IVI212:IVJ212 JFE212:JFF212 JPA212:JPB212 JYW212:JYX212 KIS212:KIT212 KSO212:KSP212 LCK212:LCL212 LMG212:LMH212 LWC212:LWD212 MFY212:MFZ212 MPU212:MPV212 MZQ212:MZR212 NJM212:NJN212 NTI212:NTJ212 ODE212:ODF212 ONA212:ONB212 OWW212:OWX212 PGS212:PGT212 PQO212:PQP212 QAK212:QAL212 QKG212:QKH212 QUC212:QUD212 RDY212:RDZ212 RNU212:RNV212 RXQ212:RXR212 SHM212:SHN212 SRI212:SRJ212 TBE212:TBF212 TLA212:TLB212 TUW212:TUX212 UES212:UET212 UOO212:UOP212 UYK212:UYL212 VIG212:VIH212 VSC212:VSD212 WBY212:WBZ212 WLU212:WLV212 WVQ212:WVR212 I252:J252 JE252:JF252 TA252:TB252 ACW252:ACX252 AMS252:AMT252 AWO252:AWP252 BGK252:BGL252 BQG252:BQH252 CAC252:CAD252 CJY252:CJZ252 CTU252:CTV252 DDQ252:DDR252 DNM252:DNN252 DXI252:DXJ252 EHE252:EHF252 ERA252:ERB252 FAW252:FAX252 FKS252:FKT252 FUO252:FUP252 GEK252:GEL252 GOG252:GOH252 GYC252:GYD252 HHY252:HHZ252 HRU252:HRV252 IBQ252:IBR252 ILM252:ILN252 IVI252:IVJ252 JFE252:JFF252 JPA252:JPB252 JYW252:JYX252 KIS252:KIT252 KSO252:KSP252 LCK252:LCL252 LMG252:LMH252 LWC252:LWD252 MFY252:MFZ252 MPU252:MPV252 MZQ252:MZR252 NJM252:NJN252 NTI252:NTJ252 ODE252:ODF252 ONA252:ONB252 OWW252:OWX252 PGS252:PGT252 PQO252:PQP252 QAK252:QAL252 QKG252:QKH252 QUC252:QUD252 RDY252:RDZ252 RNU252:RNV252 RXQ252:RXR252 SHM252:SHN252 SRI252:SRJ252 TBE252:TBF252 TLA252:TLB252 TUW252:TUX252 UES252:UET252 UOO252:UOP252 UYK252:UYL252 VIG252:VIH252 VSC252:VSD252 WBY252:WBZ252 WLU252:WLV252 WVQ252:WVR252 I292:J292 JE292:JF292 TA292:TB292 ACW292:ACX292 AMS292:AMT292 AWO292:AWP292 BGK292:BGL292 BQG292:BQH292 CAC292:CAD292 CJY292:CJZ292 CTU292:CTV292 DDQ292:DDR292 DNM292:DNN292 DXI292:DXJ292 EHE292:EHF292 ERA292:ERB292 FAW292:FAX292 FKS292:FKT292 FUO292:FUP292 GEK292:GEL292 GOG292:GOH292 GYC292:GYD292 HHY292:HHZ292 HRU292:HRV292 IBQ292:IBR292 ILM292:ILN292 IVI292:IVJ292 JFE292:JFF292 JPA292:JPB292 JYW292:JYX292 KIS292:KIT292 KSO292:KSP292 LCK292:LCL292 LMG292:LMH292 LWC292:LWD292 MFY292:MFZ292 MPU292:MPV292 MZQ292:MZR292 NJM292:NJN292 NTI292:NTJ292 ODE292:ODF292 ONA292:ONB292 OWW292:OWX292 PGS292:PGT292 PQO292:PQP292 QAK292:QAL292 QKG292:QKH292 QUC292:QUD292 RDY292:RDZ292 RNU292:RNV292 RXQ292:RXR292 SHM292:SHN292 SRI292:SRJ292 TBE292:TBF292 TLA292:TLB292 TUW292:TUX292 UES292:UET292 UOO292:UOP292 UYK292:UYL292 VIG292:VIH292 VSC292:VSD292 WBY292:WBZ292 WLU292:WLV292 WVQ292:WVR292 I332:J332 JE332:JF332 TA332:TB332 ACW332:ACX332 AMS332:AMT332 AWO332:AWP332 BGK332:BGL332 BQG332:BQH332 CAC332:CAD332 CJY332:CJZ332 CTU332:CTV332 DDQ332:DDR332 DNM332:DNN332 DXI332:DXJ332 EHE332:EHF332 ERA332:ERB332 FAW332:FAX332 FKS332:FKT332 FUO332:FUP332 GEK332:GEL332 GOG332:GOH332 GYC332:GYD332 HHY332:HHZ332 HRU332:HRV332 IBQ332:IBR332 ILM332:ILN332 IVI332:IVJ332 JFE332:JFF332 JPA332:JPB332 JYW332:JYX332 KIS332:KIT332 KSO332:KSP332 LCK332:LCL332 LMG332:LMH332 LWC332:LWD332 MFY332:MFZ332 MPU332:MPV332 MZQ332:MZR332 NJM332:NJN332 NTI332:NTJ332 ODE332:ODF332 ONA332:ONB332 OWW332:OWX332 PGS332:PGT332 PQO332:PQP332 QAK332:QAL332 QKG332:QKH332 QUC332:QUD332 RDY332:RDZ332 RNU332:RNV332 RXQ332:RXR332 SHM332:SHN332 SRI332:SRJ332 TBE332:TBF332 TLA332:TLB332 TUW332:TUX332 UES332:UET332 UOO332:UOP332 UYK332:UYL332 VIG332:VIH332 VSC332:VSD332 WBY332:WBZ332 WLU332:WLV332 WVQ332:WVR332 I372:J372 JE372:JF372 TA372:TB372 ACW372:ACX372 AMS372:AMT372 AWO372:AWP372 BGK372:BGL372 BQG372:BQH372 CAC372:CAD372 CJY372:CJZ372 CTU372:CTV372 DDQ372:DDR372 DNM372:DNN372 DXI372:DXJ372 EHE372:EHF372 ERA372:ERB372 FAW372:FAX372 FKS372:FKT372 FUO372:FUP372 GEK372:GEL372 GOG372:GOH372 GYC372:GYD372 HHY372:HHZ372 HRU372:HRV372 IBQ372:IBR372 ILM372:ILN372 IVI372:IVJ372 JFE372:JFF372 JPA372:JPB372 JYW372:JYX372 KIS372:KIT372 KSO372:KSP372 LCK372:LCL372 LMG372:LMH372 LWC372:LWD372 MFY372:MFZ372 MPU372:MPV372 MZQ372:MZR372 NJM372:NJN372 NTI372:NTJ372 ODE372:ODF372 ONA372:ONB372 OWW372:OWX372 PGS372:PGT372 PQO372:PQP372 QAK372:QAL372 QKG372:QKH372 QUC372:QUD372 RDY372:RDZ372 RNU372:RNV372 RXQ372:RXR372 SHM372:SHN372 SRI372:SRJ372 TBE372:TBF372 TLA372:TLB372 TUW372:TUX372 UES372:UET372 UOO372:UOP372 UYK372:UYL372 VIG372:VIH372 VSC372:VSD372 WBY372:WBZ372 WLU372:WLV372 WVQ372:WVR372 I412:J412 JE412:JF412 TA412:TB412 ACW412:ACX412 AMS412:AMT412 AWO412:AWP412 BGK412:BGL412 BQG412:BQH412 CAC412:CAD412 CJY412:CJZ412 CTU412:CTV412 DDQ412:DDR412 DNM412:DNN412 DXI412:DXJ412 EHE412:EHF412 ERA412:ERB412 FAW412:FAX412 FKS412:FKT412 FUO412:FUP412 GEK412:GEL412 GOG412:GOH412 GYC412:GYD412 HHY412:HHZ412 HRU412:HRV412 IBQ412:IBR412 ILM412:ILN412 IVI412:IVJ412 JFE412:JFF412 JPA412:JPB412 JYW412:JYX412 KIS412:KIT412 KSO412:KSP412 LCK412:LCL412 LMG412:LMH412 LWC412:LWD412 MFY412:MFZ412 MPU412:MPV412 MZQ412:MZR412 NJM412:NJN412 NTI412:NTJ412 ODE412:ODF412 ONA412:ONB412 OWW412:OWX412 PGS412:PGT412 PQO412:PQP412 QAK412:QAL412 QKG412:QKH412 QUC412:QUD412 RDY412:RDZ412 RNU412:RNV412 RXQ412:RXR412 SHM412:SHN412 SRI412:SRJ412 TBE412:TBF412 TLA412:TLB412 TUW412:TUX412 UES412:UET412 UOO412:UOP412 UYK412:UYL412 VIG412:VIH412 VSC412:VSD412 WBY412:WBZ412 WLU412:WLV412 WVQ412:WVR412 I452:J452 JE452:JF452 TA452:TB452 ACW452:ACX452 AMS452:AMT452 AWO452:AWP452 BGK452:BGL452 BQG452:BQH452 CAC452:CAD452 CJY452:CJZ452 CTU452:CTV452 DDQ452:DDR452 DNM452:DNN452 DXI452:DXJ452 EHE452:EHF452 ERA452:ERB452 FAW452:FAX452 FKS452:FKT452 FUO452:FUP452 GEK452:GEL452 GOG452:GOH452 GYC452:GYD452 HHY452:HHZ452 HRU452:HRV452 IBQ452:IBR452 ILM452:ILN452 IVI452:IVJ452 JFE452:JFF452 JPA452:JPB452 JYW452:JYX452 KIS452:KIT452 KSO452:KSP452 LCK452:LCL452 LMG452:LMH452 LWC452:LWD452 MFY452:MFZ452 MPU452:MPV452 MZQ452:MZR452 NJM452:NJN452 NTI452:NTJ452 ODE452:ODF452 ONA452:ONB452 OWW452:OWX452 PGS452:PGT452 PQO452:PQP452 QAK452:QAL452 QKG452:QKH452 QUC452:QUD452 RDY452:RDZ452 RNU452:RNV452 RXQ452:RXR452 SHM452:SHN452 SRI452:SRJ452 TBE452:TBF452 TLA452:TLB452 TUW452:TUX452 UES452:UET452 UOO452:UOP452 UYK452:UYL452 VIG452:VIH452 VSC452:VSD452 WBY452:WBZ452 WLU452:WLV452 WVQ452:WVR452 I492:J492 JE492:JF492 TA492:TB492 ACW492:ACX492 AMS492:AMT492 AWO492:AWP492 BGK492:BGL492 BQG492:BQH492 CAC492:CAD492 CJY492:CJZ492 CTU492:CTV492 DDQ492:DDR492 DNM492:DNN492 DXI492:DXJ492 EHE492:EHF492 ERA492:ERB492 FAW492:FAX492 FKS492:FKT492 FUO492:FUP492 GEK492:GEL492 GOG492:GOH492 GYC492:GYD492 HHY492:HHZ492 HRU492:HRV492 IBQ492:IBR492 ILM492:ILN492 IVI492:IVJ492 JFE492:JFF492 JPA492:JPB492 JYW492:JYX492 KIS492:KIT492 KSO492:KSP492 LCK492:LCL492 LMG492:LMH492 LWC492:LWD492 MFY492:MFZ492 MPU492:MPV492 MZQ492:MZR492 NJM492:NJN492 NTI492:NTJ492 ODE492:ODF492 ONA492:ONB492 OWW492:OWX492 PGS492:PGT492 PQO492:PQP492 QAK492:QAL492 QKG492:QKH492 QUC492:QUD492 RDY492:RDZ492 RNU492:RNV492 RXQ492:RXR492 SHM492:SHN492 SRI492:SRJ492 TBE492:TBF492 TLA492:TLB492 TUW492:TUX492 UES492:UET492 UOO492:UOP492 UYK492:UYL492 VIG492:VIH492 VSC492:VSD492 WBY492:WBZ492 WLU492:WLV492 WVQ492:WVR492">
      <formula1>"Modalitate de rezolvare"</formula1>
    </dataValidation>
    <dataValidation type="list" allowBlank="1" showInputMessage="1" showErrorMessage="1" sqref="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53:I54 JE53:JE54 TA53:TA54 ACW53:ACW54 AMS53:AMS54 AWO53:AWO54 BGK53:BGK54 BQG53:BQG54 CAC53:CAC54 CJY53:CJY54 CTU53:CTU54 DDQ53:DDQ54 DNM53:DNM54 DXI53:DXI54 EHE53:EHE54 ERA53:ERA54 FAW53:FAW54 FKS53:FKS54 FUO53:FUO54 GEK53:GEK54 GOG53:GOG54 GYC53:GYC54 HHY53:HHY54 HRU53:HRU54 IBQ53:IBQ54 ILM53:ILM54 IVI53:IVI54 JFE53:JFE54 JPA53:JPA54 JYW53:JYW54 KIS53:KIS54 KSO53:KSO54 LCK53:LCK54 LMG53:LMG54 LWC53:LWC54 MFY53:MFY54 MPU53:MPU54 MZQ53:MZQ54 NJM53:NJM54 NTI53:NTI54 ODE53:ODE54 ONA53:ONA54 OWW53:OWW54 PGS53:PGS54 PQO53:PQO54 QAK53:QAK54 QKG53:QKG54 QUC53:QUC54 RDY53:RDY54 RNU53:RNU54 RXQ53:RXQ54 SHM53:SHM54 SRI53:SRI54 TBE53:TBE54 TLA53:TLA54 TUW53:TUW54 UES53:UES54 UOO53:UOO54 UYK53:UYK54 VIG53:VIG54 VSC53:VSC54 WBY53:WBY54 WLU53:WLU54 WVQ53:WVQ54 I93:I94 JE93:JE94 TA93:TA94 ACW93:ACW94 AMS93:AMS94 AWO93:AWO94 BGK93:BGK94 BQG93:BQG94 CAC93:CAC94 CJY93:CJY94 CTU93:CTU94 DDQ93:DDQ94 DNM93:DNM94 DXI93:DXI94 EHE93:EHE94 ERA93:ERA94 FAW93:FAW94 FKS93:FKS94 FUO93:FUO94 GEK93:GEK94 GOG93:GOG94 GYC93:GYC94 HHY93:HHY94 HRU93:HRU94 IBQ93:IBQ94 ILM93:ILM94 IVI93:IVI94 JFE93:JFE94 JPA93:JPA94 JYW93:JYW94 KIS93:KIS94 KSO93:KSO94 LCK93:LCK94 LMG93:LMG94 LWC93:LWC94 MFY93:MFY94 MPU93:MPU94 MZQ93:MZQ94 NJM93:NJM94 NTI93:NTI94 ODE93:ODE94 ONA93:ONA94 OWW93:OWW94 PGS93:PGS94 PQO93:PQO94 QAK93:QAK94 QKG93:QKG94 QUC93:QUC94 RDY93:RDY94 RNU93:RNU94 RXQ93:RXQ94 SHM93:SHM94 SRI93:SRI94 TBE93:TBE94 TLA93:TLA94 TUW93:TUW94 UES93:UES94 UOO93:UOO94 UYK93:UYK94 VIG93:VIG94 VSC93:VSC94 WBY93:WBY94 WLU93:WLU94 WVQ93:WVQ94 I133:I134 JE133:JE134 TA133:TA134 ACW133:ACW134 AMS133:AMS134 AWO133:AWO134 BGK133:BGK134 BQG133:BQG134 CAC133:CAC134 CJY133:CJY134 CTU133:CTU134 DDQ133:DDQ134 DNM133:DNM134 DXI133:DXI134 EHE133:EHE134 ERA133:ERA134 FAW133:FAW134 FKS133:FKS134 FUO133:FUO134 GEK133:GEK134 GOG133:GOG134 GYC133:GYC134 HHY133:HHY134 HRU133:HRU134 IBQ133:IBQ134 ILM133:ILM134 IVI133:IVI134 JFE133:JFE134 JPA133:JPA134 JYW133:JYW134 KIS133:KIS134 KSO133:KSO134 LCK133:LCK134 LMG133:LMG134 LWC133:LWC134 MFY133:MFY134 MPU133:MPU134 MZQ133:MZQ134 NJM133:NJM134 NTI133:NTI134 ODE133:ODE134 ONA133:ONA134 OWW133:OWW134 PGS133:PGS134 PQO133:PQO134 QAK133:QAK134 QKG133:QKG134 QUC133:QUC134 RDY133:RDY134 RNU133:RNU134 RXQ133:RXQ134 SHM133:SHM134 SRI133:SRI134 TBE133:TBE134 TLA133:TLA134 TUW133:TUW134 UES133:UES134 UOO133:UOO134 UYK133:UYK134 VIG133:VIG134 VSC133:VSC134 WBY133:WBY134 WLU133:WLU134 WVQ133:WVQ134 I173:I174 JE173:JE174 TA173:TA174 ACW173:ACW174 AMS173:AMS174 AWO173:AWO174 BGK173:BGK174 BQG173:BQG174 CAC173:CAC174 CJY173:CJY174 CTU173:CTU174 DDQ173:DDQ174 DNM173:DNM174 DXI173:DXI174 EHE173:EHE174 ERA173:ERA174 FAW173:FAW174 FKS173:FKS174 FUO173:FUO174 GEK173:GEK174 GOG173:GOG174 GYC173:GYC174 HHY173:HHY174 HRU173:HRU174 IBQ173:IBQ174 ILM173:ILM174 IVI173:IVI174 JFE173:JFE174 JPA173:JPA174 JYW173:JYW174 KIS173:KIS174 KSO173:KSO174 LCK173:LCK174 LMG173:LMG174 LWC173:LWC174 MFY173:MFY174 MPU173:MPU174 MZQ173:MZQ174 NJM173:NJM174 NTI173:NTI174 ODE173:ODE174 ONA173:ONA174 OWW173:OWW174 PGS173:PGS174 PQO173:PQO174 QAK173:QAK174 QKG173:QKG174 QUC173:QUC174 RDY173:RDY174 RNU173:RNU174 RXQ173:RXQ174 SHM173:SHM174 SRI173:SRI174 TBE173:TBE174 TLA173:TLA174 TUW173:TUW174 UES173:UES174 UOO173:UOO174 UYK173:UYK174 VIG173:VIG174 VSC173:VSC174 WBY173:WBY174 WLU173:WLU174 WVQ173:WVQ174 I213:I214 JE213:JE214 TA213:TA214 ACW213:ACW214 AMS213:AMS214 AWO213:AWO214 BGK213:BGK214 BQG213:BQG214 CAC213:CAC214 CJY213:CJY214 CTU213:CTU214 DDQ213:DDQ214 DNM213:DNM214 DXI213:DXI214 EHE213:EHE214 ERA213:ERA214 FAW213:FAW214 FKS213:FKS214 FUO213:FUO214 GEK213:GEK214 GOG213:GOG214 GYC213:GYC214 HHY213:HHY214 HRU213:HRU214 IBQ213:IBQ214 ILM213:ILM214 IVI213:IVI214 JFE213:JFE214 JPA213:JPA214 JYW213:JYW214 KIS213:KIS214 KSO213:KSO214 LCK213:LCK214 LMG213:LMG214 LWC213:LWC214 MFY213:MFY214 MPU213:MPU214 MZQ213:MZQ214 NJM213:NJM214 NTI213:NTI214 ODE213:ODE214 ONA213:ONA214 OWW213:OWW214 PGS213:PGS214 PQO213:PQO214 QAK213:QAK214 QKG213:QKG214 QUC213:QUC214 RDY213:RDY214 RNU213:RNU214 RXQ213:RXQ214 SHM213:SHM214 SRI213:SRI214 TBE213:TBE214 TLA213:TLA214 TUW213:TUW214 UES213:UES214 UOO213:UOO214 UYK213:UYK214 VIG213:VIG214 VSC213:VSC214 WBY213:WBY214 WLU213:WLU214 WVQ213:WVQ214 I253:I254 JE253:JE254 TA253:TA254 ACW253:ACW254 AMS253:AMS254 AWO253:AWO254 BGK253:BGK254 BQG253:BQG254 CAC253:CAC254 CJY253:CJY254 CTU253:CTU254 DDQ253:DDQ254 DNM253:DNM254 DXI253:DXI254 EHE253:EHE254 ERA253:ERA254 FAW253:FAW254 FKS253:FKS254 FUO253:FUO254 GEK253:GEK254 GOG253:GOG254 GYC253:GYC254 HHY253:HHY254 HRU253:HRU254 IBQ253:IBQ254 ILM253:ILM254 IVI253:IVI254 JFE253:JFE254 JPA253:JPA254 JYW253:JYW254 KIS253:KIS254 KSO253:KSO254 LCK253:LCK254 LMG253:LMG254 LWC253:LWC254 MFY253:MFY254 MPU253:MPU254 MZQ253:MZQ254 NJM253:NJM254 NTI253:NTI254 ODE253:ODE254 ONA253:ONA254 OWW253:OWW254 PGS253:PGS254 PQO253:PQO254 QAK253:QAK254 QKG253:QKG254 QUC253:QUC254 RDY253:RDY254 RNU253:RNU254 RXQ253:RXQ254 SHM253:SHM254 SRI253:SRI254 TBE253:TBE254 TLA253:TLA254 TUW253:TUW254 UES253:UES254 UOO253:UOO254 UYK253:UYK254 VIG253:VIG254 VSC253:VSC254 WBY253:WBY254 WLU253:WLU254 WVQ253:WVQ254 I293:I294 JE293:JE294 TA293:TA294 ACW293:ACW294 AMS293:AMS294 AWO293:AWO294 BGK293:BGK294 BQG293:BQG294 CAC293:CAC294 CJY293:CJY294 CTU293:CTU294 DDQ293:DDQ294 DNM293:DNM294 DXI293:DXI294 EHE293:EHE294 ERA293:ERA294 FAW293:FAW294 FKS293:FKS294 FUO293:FUO294 GEK293:GEK294 GOG293:GOG294 GYC293:GYC294 HHY293:HHY294 HRU293:HRU294 IBQ293:IBQ294 ILM293:ILM294 IVI293:IVI294 JFE293:JFE294 JPA293:JPA294 JYW293:JYW294 KIS293:KIS294 KSO293:KSO294 LCK293:LCK294 LMG293:LMG294 LWC293:LWC294 MFY293:MFY294 MPU293:MPU294 MZQ293:MZQ294 NJM293:NJM294 NTI293:NTI294 ODE293:ODE294 ONA293:ONA294 OWW293:OWW294 PGS293:PGS294 PQO293:PQO294 QAK293:QAK294 QKG293:QKG294 QUC293:QUC294 RDY293:RDY294 RNU293:RNU294 RXQ293:RXQ294 SHM293:SHM294 SRI293:SRI294 TBE293:TBE294 TLA293:TLA294 TUW293:TUW294 UES293:UES294 UOO293:UOO294 UYK293:UYK294 VIG293:VIG294 VSC293:VSC294 WBY293:WBY294 WLU293:WLU294 WVQ293:WVQ294 I333:I334 JE333:JE334 TA333:TA334 ACW333:ACW334 AMS333:AMS334 AWO333:AWO334 BGK333:BGK334 BQG333:BQG334 CAC333:CAC334 CJY333:CJY334 CTU333:CTU334 DDQ333:DDQ334 DNM333:DNM334 DXI333:DXI334 EHE333:EHE334 ERA333:ERA334 FAW333:FAW334 FKS333:FKS334 FUO333:FUO334 GEK333:GEK334 GOG333:GOG334 GYC333:GYC334 HHY333:HHY334 HRU333:HRU334 IBQ333:IBQ334 ILM333:ILM334 IVI333:IVI334 JFE333:JFE334 JPA333:JPA334 JYW333:JYW334 KIS333:KIS334 KSO333:KSO334 LCK333:LCK334 LMG333:LMG334 LWC333:LWC334 MFY333:MFY334 MPU333:MPU334 MZQ333:MZQ334 NJM333:NJM334 NTI333:NTI334 ODE333:ODE334 ONA333:ONA334 OWW333:OWW334 PGS333:PGS334 PQO333:PQO334 QAK333:QAK334 QKG333:QKG334 QUC333:QUC334 RDY333:RDY334 RNU333:RNU334 RXQ333:RXQ334 SHM333:SHM334 SRI333:SRI334 TBE333:TBE334 TLA333:TLA334 TUW333:TUW334 UES333:UES334 UOO333:UOO334 UYK333:UYK334 VIG333:VIG334 VSC333:VSC334 WBY333:WBY334 WLU333:WLU334 WVQ333:WVQ334 I373:I374 JE373:JE374 TA373:TA374 ACW373:ACW374 AMS373:AMS374 AWO373:AWO374 BGK373:BGK374 BQG373:BQG374 CAC373:CAC374 CJY373:CJY374 CTU373:CTU374 DDQ373:DDQ374 DNM373:DNM374 DXI373:DXI374 EHE373:EHE374 ERA373:ERA374 FAW373:FAW374 FKS373:FKS374 FUO373:FUO374 GEK373:GEK374 GOG373:GOG374 GYC373:GYC374 HHY373:HHY374 HRU373:HRU374 IBQ373:IBQ374 ILM373:ILM374 IVI373:IVI374 JFE373:JFE374 JPA373:JPA374 JYW373:JYW374 KIS373:KIS374 KSO373:KSO374 LCK373:LCK374 LMG373:LMG374 LWC373:LWC374 MFY373:MFY374 MPU373:MPU374 MZQ373:MZQ374 NJM373:NJM374 NTI373:NTI374 ODE373:ODE374 ONA373:ONA374 OWW373:OWW374 PGS373:PGS374 PQO373:PQO374 QAK373:QAK374 QKG373:QKG374 QUC373:QUC374 RDY373:RDY374 RNU373:RNU374 RXQ373:RXQ374 SHM373:SHM374 SRI373:SRI374 TBE373:TBE374 TLA373:TLA374 TUW373:TUW374 UES373:UES374 UOO373:UOO374 UYK373:UYK374 VIG373:VIG374 VSC373:VSC374 WBY373:WBY374 WLU373:WLU374 WVQ373:WVQ374 I413:I414 JE413:JE414 TA413:TA414 ACW413:ACW414 AMS413:AMS414 AWO413:AWO414 BGK413:BGK414 BQG413:BQG414 CAC413:CAC414 CJY413:CJY414 CTU413:CTU414 DDQ413:DDQ414 DNM413:DNM414 DXI413:DXI414 EHE413:EHE414 ERA413:ERA414 FAW413:FAW414 FKS413:FKS414 FUO413:FUO414 GEK413:GEK414 GOG413:GOG414 GYC413:GYC414 HHY413:HHY414 HRU413:HRU414 IBQ413:IBQ414 ILM413:ILM414 IVI413:IVI414 JFE413:JFE414 JPA413:JPA414 JYW413:JYW414 KIS413:KIS414 KSO413:KSO414 LCK413:LCK414 LMG413:LMG414 LWC413:LWC414 MFY413:MFY414 MPU413:MPU414 MZQ413:MZQ414 NJM413:NJM414 NTI413:NTI414 ODE413:ODE414 ONA413:ONA414 OWW413:OWW414 PGS413:PGS414 PQO413:PQO414 QAK413:QAK414 QKG413:QKG414 QUC413:QUC414 RDY413:RDY414 RNU413:RNU414 RXQ413:RXQ414 SHM413:SHM414 SRI413:SRI414 TBE413:TBE414 TLA413:TLA414 TUW413:TUW414 UES413:UES414 UOO413:UOO414 UYK413:UYK414 VIG413:VIG414 VSC413:VSC414 WBY413:WBY414 WLU413:WLU414 WVQ413:WVQ414 I453:I454 JE453:JE454 TA453:TA454 ACW453:ACW454 AMS453:AMS454 AWO453:AWO454 BGK453:BGK454 BQG453:BQG454 CAC453:CAC454 CJY453:CJY454 CTU453:CTU454 DDQ453:DDQ454 DNM453:DNM454 DXI453:DXI454 EHE453:EHE454 ERA453:ERA454 FAW453:FAW454 FKS453:FKS454 FUO453:FUO454 GEK453:GEK454 GOG453:GOG454 GYC453:GYC454 HHY453:HHY454 HRU453:HRU454 IBQ453:IBQ454 ILM453:ILM454 IVI453:IVI454 JFE453:JFE454 JPA453:JPA454 JYW453:JYW454 KIS453:KIS454 KSO453:KSO454 LCK453:LCK454 LMG453:LMG454 LWC453:LWC454 MFY453:MFY454 MPU453:MPU454 MZQ453:MZQ454 NJM453:NJM454 NTI453:NTI454 ODE453:ODE454 ONA453:ONA454 OWW453:OWW454 PGS453:PGS454 PQO453:PQO454 QAK453:QAK454 QKG453:QKG454 QUC453:QUC454 RDY453:RDY454 RNU453:RNU454 RXQ453:RXQ454 SHM453:SHM454 SRI453:SRI454 TBE453:TBE454 TLA453:TLA454 TUW453:TUW454 UES453:UES454 UOO453:UOO454 UYK453:UYK454 VIG453:VIG454 VSC453:VSC454 WBY453:WBY454 WLU453:WLU454 WVQ453:WVQ454 I493:I494 JE493:JE494 TA493:TA494 ACW493:ACW494 AMS493:AMS494 AWO493:AWO494 BGK493:BGK494 BQG493:BQG494 CAC493:CAC494 CJY493:CJY494 CTU493:CTU494 DDQ493:DDQ494 DNM493:DNM494 DXI493:DXI494 EHE493:EHE494 ERA493:ERA494 FAW493:FAW494 FKS493:FKS494 FUO493:FUO494 GEK493:GEK494 GOG493:GOG494 GYC493:GYC494 HHY493:HHY494 HRU493:HRU494 IBQ493:IBQ494 ILM493:ILM494 IVI493:IVI494 JFE493:JFE494 JPA493:JPA494 JYW493:JYW494 KIS493:KIS494 KSO493:KSO494 LCK493:LCK494 LMG493:LMG494 LWC493:LWC494 MFY493:MFY494 MPU493:MPU494 MZQ493:MZQ494 NJM493:NJM494 NTI493:NTI494 ODE493:ODE494 ONA493:ONA494 OWW493:OWW494 PGS493:PGS494 PQO493:PQO494 QAK493:QAK494 QKG493:QKG494 QUC493:QUC494 RDY493:RDY494 RNU493:RNU494 RXQ493:RXQ494 SHM493:SHM494 SRI493:SRI494 TBE493:TBE494 TLA493:TLA494 TUW493:TUW494 UES493:UES494 UOO493:UOO494 UYK493:UYK494 VIG493:VIG494 VSC493:VSC494 WBY493:WBY494 WLU493:WLU494 WVQ493:WVQ494">
      <formula1>"Favorabilă (nr)"</formula1>
    </dataValidation>
    <dataValidation type="list" allowBlank="1" showInputMessage="1" showErrorMessage="1"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53:J54 JF53:JF54 TB53:TB54 ACX53:ACX54 AMT53:AMT54 AWP53:AWP54 BGL53:BGL54 BQH53:BQH54 CAD53:CAD54 CJZ53:CJZ54 CTV53:CTV54 DDR53:DDR54 DNN53:DNN54 DXJ53:DXJ54 EHF53:EHF54 ERB53:ERB54 FAX53:FAX54 FKT53:FKT54 FUP53:FUP54 GEL53:GEL54 GOH53:GOH54 GYD53:GYD54 HHZ53:HHZ54 HRV53:HRV54 IBR53:IBR54 ILN53:ILN54 IVJ53:IVJ54 JFF53:JFF54 JPB53:JPB54 JYX53:JYX54 KIT53:KIT54 KSP53:KSP54 LCL53:LCL54 LMH53:LMH54 LWD53:LWD54 MFZ53:MFZ54 MPV53:MPV54 MZR53:MZR54 NJN53:NJN54 NTJ53:NTJ54 ODF53:ODF54 ONB53:ONB54 OWX53:OWX54 PGT53:PGT54 PQP53:PQP54 QAL53:QAL54 QKH53:QKH54 QUD53:QUD54 RDZ53:RDZ54 RNV53:RNV54 RXR53:RXR54 SHN53:SHN54 SRJ53:SRJ54 TBF53:TBF54 TLB53:TLB54 TUX53:TUX54 UET53:UET54 UOP53:UOP54 UYL53:UYL54 VIH53:VIH54 VSD53:VSD54 WBZ53:WBZ54 WLV53:WLV54 WVR53:WVR54 J93:J94 JF93:JF94 TB93:TB94 ACX93:ACX94 AMT93:AMT94 AWP93:AWP94 BGL93:BGL94 BQH93:BQH94 CAD93:CAD94 CJZ93:CJZ94 CTV93:CTV94 DDR93:DDR94 DNN93:DNN94 DXJ93:DXJ94 EHF93:EHF94 ERB93:ERB94 FAX93:FAX94 FKT93:FKT94 FUP93:FUP94 GEL93:GEL94 GOH93:GOH94 GYD93:GYD94 HHZ93:HHZ94 HRV93:HRV94 IBR93:IBR94 ILN93:ILN94 IVJ93:IVJ94 JFF93:JFF94 JPB93:JPB94 JYX93:JYX94 KIT93:KIT94 KSP93:KSP94 LCL93:LCL94 LMH93:LMH94 LWD93:LWD94 MFZ93:MFZ94 MPV93:MPV94 MZR93:MZR94 NJN93:NJN94 NTJ93:NTJ94 ODF93:ODF94 ONB93:ONB94 OWX93:OWX94 PGT93:PGT94 PQP93:PQP94 QAL93:QAL94 QKH93:QKH94 QUD93:QUD94 RDZ93:RDZ94 RNV93:RNV94 RXR93:RXR94 SHN93:SHN94 SRJ93:SRJ94 TBF93:TBF94 TLB93:TLB94 TUX93:TUX94 UET93:UET94 UOP93:UOP94 UYL93:UYL94 VIH93:VIH94 VSD93:VSD94 WBZ93:WBZ94 WLV93:WLV94 WVR93:WVR94 J133:J134 JF133:JF134 TB133:TB134 ACX133:ACX134 AMT133:AMT134 AWP133:AWP134 BGL133:BGL134 BQH133:BQH134 CAD133:CAD134 CJZ133:CJZ134 CTV133:CTV134 DDR133:DDR134 DNN133:DNN134 DXJ133:DXJ134 EHF133:EHF134 ERB133:ERB134 FAX133:FAX134 FKT133:FKT134 FUP133:FUP134 GEL133:GEL134 GOH133:GOH134 GYD133:GYD134 HHZ133:HHZ134 HRV133:HRV134 IBR133:IBR134 ILN133:ILN134 IVJ133:IVJ134 JFF133:JFF134 JPB133:JPB134 JYX133:JYX134 KIT133:KIT134 KSP133:KSP134 LCL133:LCL134 LMH133:LMH134 LWD133:LWD134 MFZ133:MFZ134 MPV133:MPV134 MZR133:MZR134 NJN133:NJN134 NTJ133:NTJ134 ODF133:ODF134 ONB133:ONB134 OWX133:OWX134 PGT133:PGT134 PQP133:PQP134 QAL133:QAL134 QKH133:QKH134 QUD133:QUD134 RDZ133:RDZ134 RNV133:RNV134 RXR133:RXR134 SHN133:SHN134 SRJ133:SRJ134 TBF133:TBF134 TLB133:TLB134 TUX133:TUX134 UET133:UET134 UOP133:UOP134 UYL133:UYL134 VIH133:VIH134 VSD133:VSD134 WBZ133:WBZ134 WLV133:WLV134 WVR133:WVR134 J173:J174 JF173:JF174 TB173:TB174 ACX173:ACX174 AMT173:AMT174 AWP173:AWP174 BGL173:BGL174 BQH173:BQH174 CAD173:CAD174 CJZ173:CJZ174 CTV173:CTV174 DDR173:DDR174 DNN173:DNN174 DXJ173:DXJ174 EHF173:EHF174 ERB173:ERB174 FAX173:FAX174 FKT173:FKT174 FUP173:FUP174 GEL173:GEL174 GOH173:GOH174 GYD173:GYD174 HHZ173:HHZ174 HRV173:HRV174 IBR173:IBR174 ILN173:ILN174 IVJ173:IVJ174 JFF173:JFF174 JPB173:JPB174 JYX173:JYX174 KIT173:KIT174 KSP173:KSP174 LCL173:LCL174 LMH173:LMH174 LWD173:LWD174 MFZ173:MFZ174 MPV173:MPV174 MZR173:MZR174 NJN173:NJN174 NTJ173:NTJ174 ODF173:ODF174 ONB173:ONB174 OWX173:OWX174 PGT173:PGT174 PQP173:PQP174 QAL173:QAL174 QKH173:QKH174 QUD173:QUD174 RDZ173:RDZ174 RNV173:RNV174 RXR173:RXR174 SHN173:SHN174 SRJ173:SRJ174 TBF173:TBF174 TLB173:TLB174 TUX173:TUX174 UET173:UET174 UOP173:UOP174 UYL173:UYL174 VIH173:VIH174 VSD173:VSD174 WBZ173:WBZ174 WLV173:WLV174 WVR173:WVR174 J213:J214 JF213:JF214 TB213:TB214 ACX213:ACX214 AMT213:AMT214 AWP213:AWP214 BGL213:BGL214 BQH213:BQH214 CAD213:CAD214 CJZ213:CJZ214 CTV213:CTV214 DDR213:DDR214 DNN213:DNN214 DXJ213:DXJ214 EHF213:EHF214 ERB213:ERB214 FAX213:FAX214 FKT213:FKT214 FUP213:FUP214 GEL213:GEL214 GOH213:GOH214 GYD213:GYD214 HHZ213:HHZ214 HRV213:HRV214 IBR213:IBR214 ILN213:ILN214 IVJ213:IVJ214 JFF213:JFF214 JPB213:JPB214 JYX213:JYX214 KIT213:KIT214 KSP213:KSP214 LCL213:LCL214 LMH213:LMH214 LWD213:LWD214 MFZ213:MFZ214 MPV213:MPV214 MZR213:MZR214 NJN213:NJN214 NTJ213:NTJ214 ODF213:ODF214 ONB213:ONB214 OWX213:OWX214 PGT213:PGT214 PQP213:PQP214 QAL213:QAL214 QKH213:QKH214 QUD213:QUD214 RDZ213:RDZ214 RNV213:RNV214 RXR213:RXR214 SHN213:SHN214 SRJ213:SRJ214 TBF213:TBF214 TLB213:TLB214 TUX213:TUX214 UET213:UET214 UOP213:UOP214 UYL213:UYL214 VIH213:VIH214 VSD213:VSD214 WBZ213:WBZ214 WLV213:WLV214 WVR213:WVR214 J253:J254 JF253:JF254 TB253:TB254 ACX253:ACX254 AMT253:AMT254 AWP253:AWP254 BGL253:BGL254 BQH253:BQH254 CAD253:CAD254 CJZ253:CJZ254 CTV253:CTV254 DDR253:DDR254 DNN253:DNN254 DXJ253:DXJ254 EHF253:EHF254 ERB253:ERB254 FAX253:FAX254 FKT253:FKT254 FUP253:FUP254 GEL253:GEL254 GOH253:GOH254 GYD253:GYD254 HHZ253:HHZ254 HRV253:HRV254 IBR253:IBR254 ILN253:ILN254 IVJ253:IVJ254 JFF253:JFF254 JPB253:JPB254 JYX253:JYX254 KIT253:KIT254 KSP253:KSP254 LCL253:LCL254 LMH253:LMH254 LWD253:LWD254 MFZ253:MFZ254 MPV253:MPV254 MZR253:MZR254 NJN253:NJN254 NTJ253:NTJ254 ODF253:ODF254 ONB253:ONB254 OWX253:OWX254 PGT253:PGT254 PQP253:PQP254 QAL253:QAL254 QKH253:QKH254 QUD253:QUD254 RDZ253:RDZ254 RNV253:RNV254 RXR253:RXR254 SHN253:SHN254 SRJ253:SRJ254 TBF253:TBF254 TLB253:TLB254 TUX253:TUX254 UET253:UET254 UOP253:UOP254 UYL253:UYL254 VIH253:VIH254 VSD253:VSD254 WBZ253:WBZ254 WLV253:WLV254 WVR253:WVR254 J293:J294 JF293:JF294 TB293:TB294 ACX293:ACX294 AMT293:AMT294 AWP293:AWP294 BGL293:BGL294 BQH293:BQH294 CAD293:CAD294 CJZ293:CJZ294 CTV293:CTV294 DDR293:DDR294 DNN293:DNN294 DXJ293:DXJ294 EHF293:EHF294 ERB293:ERB294 FAX293:FAX294 FKT293:FKT294 FUP293:FUP294 GEL293:GEL294 GOH293:GOH294 GYD293:GYD294 HHZ293:HHZ294 HRV293:HRV294 IBR293:IBR294 ILN293:ILN294 IVJ293:IVJ294 JFF293:JFF294 JPB293:JPB294 JYX293:JYX294 KIT293:KIT294 KSP293:KSP294 LCL293:LCL294 LMH293:LMH294 LWD293:LWD294 MFZ293:MFZ294 MPV293:MPV294 MZR293:MZR294 NJN293:NJN294 NTJ293:NTJ294 ODF293:ODF294 ONB293:ONB294 OWX293:OWX294 PGT293:PGT294 PQP293:PQP294 QAL293:QAL294 QKH293:QKH294 QUD293:QUD294 RDZ293:RDZ294 RNV293:RNV294 RXR293:RXR294 SHN293:SHN294 SRJ293:SRJ294 TBF293:TBF294 TLB293:TLB294 TUX293:TUX294 UET293:UET294 UOP293:UOP294 UYL293:UYL294 VIH293:VIH294 VSD293:VSD294 WBZ293:WBZ294 WLV293:WLV294 WVR293:WVR294 J333:J334 JF333:JF334 TB333:TB334 ACX333:ACX334 AMT333:AMT334 AWP333:AWP334 BGL333:BGL334 BQH333:BQH334 CAD333:CAD334 CJZ333:CJZ334 CTV333:CTV334 DDR333:DDR334 DNN333:DNN334 DXJ333:DXJ334 EHF333:EHF334 ERB333:ERB334 FAX333:FAX334 FKT333:FKT334 FUP333:FUP334 GEL333:GEL334 GOH333:GOH334 GYD333:GYD334 HHZ333:HHZ334 HRV333:HRV334 IBR333:IBR334 ILN333:ILN334 IVJ333:IVJ334 JFF333:JFF334 JPB333:JPB334 JYX333:JYX334 KIT333:KIT334 KSP333:KSP334 LCL333:LCL334 LMH333:LMH334 LWD333:LWD334 MFZ333:MFZ334 MPV333:MPV334 MZR333:MZR334 NJN333:NJN334 NTJ333:NTJ334 ODF333:ODF334 ONB333:ONB334 OWX333:OWX334 PGT333:PGT334 PQP333:PQP334 QAL333:QAL334 QKH333:QKH334 QUD333:QUD334 RDZ333:RDZ334 RNV333:RNV334 RXR333:RXR334 SHN333:SHN334 SRJ333:SRJ334 TBF333:TBF334 TLB333:TLB334 TUX333:TUX334 UET333:UET334 UOP333:UOP334 UYL333:UYL334 VIH333:VIH334 VSD333:VSD334 WBZ333:WBZ334 WLV333:WLV334 WVR333:WVR334 J373:J374 JF373:JF374 TB373:TB374 ACX373:ACX374 AMT373:AMT374 AWP373:AWP374 BGL373:BGL374 BQH373:BQH374 CAD373:CAD374 CJZ373:CJZ374 CTV373:CTV374 DDR373:DDR374 DNN373:DNN374 DXJ373:DXJ374 EHF373:EHF374 ERB373:ERB374 FAX373:FAX374 FKT373:FKT374 FUP373:FUP374 GEL373:GEL374 GOH373:GOH374 GYD373:GYD374 HHZ373:HHZ374 HRV373:HRV374 IBR373:IBR374 ILN373:ILN374 IVJ373:IVJ374 JFF373:JFF374 JPB373:JPB374 JYX373:JYX374 KIT373:KIT374 KSP373:KSP374 LCL373:LCL374 LMH373:LMH374 LWD373:LWD374 MFZ373:MFZ374 MPV373:MPV374 MZR373:MZR374 NJN373:NJN374 NTJ373:NTJ374 ODF373:ODF374 ONB373:ONB374 OWX373:OWX374 PGT373:PGT374 PQP373:PQP374 QAL373:QAL374 QKH373:QKH374 QUD373:QUD374 RDZ373:RDZ374 RNV373:RNV374 RXR373:RXR374 SHN373:SHN374 SRJ373:SRJ374 TBF373:TBF374 TLB373:TLB374 TUX373:TUX374 UET373:UET374 UOP373:UOP374 UYL373:UYL374 VIH373:VIH374 VSD373:VSD374 WBZ373:WBZ374 WLV373:WLV374 WVR373:WVR374 J413:J414 JF413:JF414 TB413:TB414 ACX413:ACX414 AMT413:AMT414 AWP413:AWP414 BGL413:BGL414 BQH413:BQH414 CAD413:CAD414 CJZ413:CJZ414 CTV413:CTV414 DDR413:DDR414 DNN413:DNN414 DXJ413:DXJ414 EHF413:EHF414 ERB413:ERB414 FAX413:FAX414 FKT413:FKT414 FUP413:FUP414 GEL413:GEL414 GOH413:GOH414 GYD413:GYD414 HHZ413:HHZ414 HRV413:HRV414 IBR413:IBR414 ILN413:ILN414 IVJ413:IVJ414 JFF413:JFF414 JPB413:JPB414 JYX413:JYX414 KIT413:KIT414 KSP413:KSP414 LCL413:LCL414 LMH413:LMH414 LWD413:LWD414 MFZ413:MFZ414 MPV413:MPV414 MZR413:MZR414 NJN413:NJN414 NTJ413:NTJ414 ODF413:ODF414 ONB413:ONB414 OWX413:OWX414 PGT413:PGT414 PQP413:PQP414 QAL413:QAL414 QKH413:QKH414 QUD413:QUD414 RDZ413:RDZ414 RNV413:RNV414 RXR413:RXR414 SHN413:SHN414 SRJ413:SRJ414 TBF413:TBF414 TLB413:TLB414 TUX413:TUX414 UET413:UET414 UOP413:UOP414 UYL413:UYL414 VIH413:VIH414 VSD413:VSD414 WBZ413:WBZ414 WLV413:WLV414 WVR413:WVR414 J453:J454 JF453:JF454 TB453:TB454 ACX453:ACX454 AMT453:AMT454 AWP453:AWP454 BGL453:BGL454 BQH453:BQH454 CAD453:CAD454 CJZ453:CJZ454 CTV453:CTV454 DDR453:DDR454 DNN453:DNN454 DXJ453:DXJ454 EHF453:EHF454 ERB453:ERB454 FAX453:FAX454 FKT453:FKT454 FUP453:FUP454 GEL453:GEL454 GOH453:GOH454 GYD453:GYD454 HHZ453:HHZ454 HRV453:HRV454 IBR453:IBR454 ILN453:ILN454 IVJ453:IVJ454 JFF453:JFF454 JPB453:JPB454 JYX453:JYX454 KIT453:KIT454 KSP453:KSP454 LCL453:LCL454 LMH453:LMH454 LWD453:LWD454 MFZ453:MFZ454 MPV453:MPV454 MZR453:MZR454 NJN453:NJN454 NTJ453:NTJ454 ODF453:ODF454 ONB453:ONB454 OWX453:OWX454 PGT453:PGT454 PQP453:PQP454 QAL453:QAL454 QKH453:QKH454 QUD453:QUD454 RDZ453:RDZ454 RNV453:RNV454 RXR453:RXR454 SHN453:SHN454 SRJ453:SRJ454 TBF453:TBF454 TLB453:TLB454 TUX453:TUX454 UET453:UET454 UOP453:UOP454 UYL453:UYL454 VIH453:VIH454 VSD453:VSD454 WBZ453:WBZ454 WLV453:WLV454 WVR453:WVR454 J493:J494 JF493:JF494 TB493:TB494 ACX493:ACX494 AMT493:AMT494 AWP493:AWP494 BGL493:BGL494 BQH493:BQH494 CAD493:CAD494 CJZ493:CJZ494 CTV493:CTV494 DDR493:DDR494 DNN493:DNN494 DXJ493:DXJ494 EHF493:EHF494 ERB493:ERB494 FAX493:FAX494 FKT493:FKT494 FUP493:FUP494 GEL493:GEL494 GOH493:GOH494 GYD493:GYD494 HHZ493:HHZ494 HRV493:HRV494 IBR493:IBR494 ILN493:ILN494 IVJ493:IVJ494 JFF493:JFF494 JPB493:JPB494 JYX493:JYX494 KIT493:KIT494 KSP493:KSP494 LCL493:LCL494 LMH493:LMH494 LWD493:LWD494 MFZ493:MFZ494 MPV493:MPV494 MZR493:MZR494 NJN493:NJN494 NTJ493:NTJ494 ODF493:ODF494 ONB493:ONB494 OWX493:OWX494 PGT493:PGT494 PQP493:PQP494 QAL493:QAL494 QKH493:QKH494 QUD493:QUD494 RDZ493:RDZ494 RNV493:RNV494 RXR493:RXR494 SHN493:SHN494 SRJ493:SRJ494 TBF493:TBF494 TLB493:TLB494 TUX493:TUX494 UET493:UET494 UOP493:UOP494 UYL493:UYL494 VIH493:VIH494 VSD493:VSD494 WBZ493:WBZ494 WLV493:WLV494 WVR493:WVR494">
      <formula1>"Nefavorabilă (nr)"</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372 JG372 TC372 ACY372 AMU372 AWQ372 BGM372 BQI372 CAE372 CKA372 CTW372 DDS372 DNO372 DXK372 EHG372 ERC372 FAY372 FKU372 FUQ372 GEM372 GOI372 GYE372 HIA372 HRW372 IBS372 ILO372 IVK372 JFG372 JPC372 JYY372 KIU372 KSQ372 LCM372 LMI372 LWE372 MGA372 MPW372 MZS372 NJO372 NTK372 ODG372 ONC372 OWY372 PGU372 PQQ372 QAM372 QKI372 QUE372 REA372 RNW372 RXS372 SHO372 SRK372 TBG372 TLC372 TUY372 UEU372 UOQ372 UYM372 VII372 VSE372 WCA372 WLW372 WVS372 K412 JG412 TC412 ACY412 AMU412 AWQ412 BGM412 BQI412 CAE412 CKA412 CTW412 DDS412 DNO412 DXK412 EHG412 ERC412 FAY412 FKU412 FUQ412 GEM412 GOI412 GYE412 HIA412 HRW412 IBS412 ILO412 IVK412 JFG412 JPC412 JYY412 KIU412 KSQ412 LCM412 LMI412 LWE412 MGA412 MPW412 MZS412 NJO412 NTK412 ODG412 ONC412 OWY412 PGU412 PQQ412 QAM412 QKI412 QUE412 REA412 RNW412 RXS412 SHO412 SRK412 TBG412 TLC412 TUY412 UEU412 UOQ412 UYM412 VII412 VSE412 WCA412 WLW412 WVS412 K452 JG452 TC452 ACY452 AMU452 AWQ452 BGM452 BQI452 CAE452 CKA452 CTW452 DDS452 DNO452 DXK452 EHG452 ERC452 FAY452 FKU452 FUQ452 GEM452 GOI452 GYE452 HIA452 HRW452 IBS452 ILO452 IVK452 JFG452 JPC452 JYY452 KIU452 KSQ452 LCM452 LMI452 LWE452 MGA452 MPW452 MZS452 NJO452 NTK452 ODG452 ONC452 OWY452 PGU452 PQQ452 QAM452 QKI452 QUE452 REA452 RNW452 RXS452 SHO452 SRK452 TBG452 TLC452 TUY452 UEU452 UOQ452 UYM452 VII452 VSE452 WCA452 WLW452 WVS452 K492 JG492 TC492 ACY492 AMU492 AWQ492 BGM492 BQI492 CAE492 CKA492 CTW492 DDS492 DNO492 DXK492 EHG492 ERC492 FAY492 FKU492 FUQ492 GEM492 GOI492 GYE492 HIA492 HRW492 IBS492 ILO492 IVK492 JFG492 JPC492 JYY492 KIU492 KSQ492 LCM492 LMI492 LWE492 MGA492 MPW492 MZS492 NJO492 NTK492 ODG492 ONC492 OWY492 PGU492 PQQ492 QAM492 QKI492 QUE492 REA492 RNW492 RXS492 SHO492 SRK492 TBG492 TLC492 TUY492 UEU492 UOQ492 UYM492 VII492 VSE492 WCA492 WLW492 WVS492">
      <formula1>"Motivaţia respingerii"</formula1>
    </dataValidation>
    <dataValidation type="list" allowBlank="1" showInputMessage="1" showErrorMessage="1" sqref="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133 JI133 TE133 ADA133 AMW133 AWS133 BGO133 BQK133 CAG133 CKC133 CTY133 DDU133 DNQ133 DXM133 EHI133 ERE133 FBA133 FKW133 FUS133 GEO133 GOK133 GYG133 HIC133 HRY133 IBU133 ILQ133 IVM133 JFI133 JPE133 JZA133 KIW133 KSS133 LCO133 LMK133 LWG133 MGC133 MPY133 MZU133 NJQ133 NTM133 ODI133 ONE133 OXA133 PGW133 PQS133 QAO133 QKK133 QUG133 REC133 RNY133 RXU133 SHQ133 SRM133 TBI133 TLE133 TVA133 UEW133 UOS133 UYO133 VIK133 VSG133 WCC133 WLY133 WVU133 M173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13 M253 JI253 TE253 ADA253 AMW253 AWS253 BGO253 BQK253 CAG253 CKC253 CTY253 DDU253 DNQ253 DXM253 EHI253 ERE253 FBA253 FKW253 FUS253 GEO253 GOK253 GYG253 HIC253 HRY253 IBU253 ILQ253 IVM253 JFI253 JPE253 JZA253 KIW253 KSS253 LCO253 LMK253 LWG253 MGC253 MPY253 MZU253 NJQ253 NTM253 ODI253 ONE253 OXA253 PGW253 PQS253 QAO253 QKK253 QUG253 REC253 RNY253 RXU253 SHQ253 SRM253 TBI253 TLE253 TVA253 UEW253 UOS253 UYO253 VIK253 VSG253 WCC253 WLY253 WVU25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29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M413 JI413 TE413 ADA413 AMW413 AWS413 BGO413 BQK413 CAG413 CKC413 CTY413 DDU413 DNQ413 DXM413 EHI413 ERE413 FBA413 FKW413 FUS413 GEO413 GOK413 GYG413 HIC413 HRY413 IBU413 ILQ413 IVM413 JFI413 JPE413 JZA413 KIW413 KSS413 LCO413 LMK413 LWG413 MGC413 MPY413 MZU413 NJQ413 NTM413 ODI413 ONE413 OXA413 PGW413 PQS413 QAO413 QKK413 QUG413 REC413 RNY413 RXU413 SHQ413 SRM413 TBI413 TLE413 TVA413 UEW413 UOS413 UYO413 VIK413 VSG413 WCC413 WLY413 WVU413 M453 JI453 TE453 ADA453 AMW453 AWS453 BGO453 BQK453 CAG453 CKC453 CTY453 DDU453 DNQ453 DXM453 EHI453 ERE453 FBA453 FKW453 FUS453 GEO453 GOK453 GYG453 HIC453 HRY453 IBU453 ILQ453 IVM453 JFI453 JPE453 JZA453 KIW453 KSS453 LCO453 LMK453 LWG453 MGC453 MPY453 MZU453 NJQ453 NTM453 ODI453 ONE453 OXA453 PGW453 PQS453 QAO453 QKK453 QUG453 REC453 RNY453 RXU453 SHQ453 SRM453 TBI453 TLE453 TVA453 UEW453 UOS453 UYO453 VIK453 VSG453 WCC453 WLY453 WVU453 M493 JI493 TE493 ADA493 AMW493 AWS493 BGO493 BQK493 CAG493 CKC493 CTY493 DDU493 DNQ493 DXM493 EHI493 ERE493 FBA493 FKW493 FUS493 GEO493 GOK493 GYG493 HIC493 HRY493 IBU493 ILQ493 IVM493 JFI493 JPE493 JZA493 KIW493 KSS493 LCO493 LMK493 LWG493 MGC493 MPY493 MZU493 NJQ493 NTM493 ODI493 ONE493 OXA493 PGW493 PQS493 QAO493 QKK493 QUG493 REC493 RNY493 RXU493 SHQ493 SRM493 TBI493 TLE493 TVA493 UEW493 UOS493 UYO493 VIK493 VSG493 WCC493 WLY493 WVU493">
      <formula1>"Conform art. 12"</formula1>
    </dataValidation>
    <dataValidation type="list" allowBlank="1" showInputMessage="1" showErrorMessage="1" sqref="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52:Q52 JK52:JM52 TG52:TI52 ADC52:ADE52 AMY52:ANA52 AWU52:AWW52 BGQ52:BGS52 BQM52:BQO52 CAI52:CAK52 CKE52:CKG52 CUA52:CUC52 DDW52:DDY52 DNS52:DNU52 DXO52:DXQ52 EHK52:EHM52 ERG52:ERI52 FBC52:FBE52 FKY52:FLA52 FUU52:FUW52 GEQ52:GES52 GOM52:GOO52 GYI52:GYK52 HIE52:HIG52 HSA52:HSC52 IBW52:IBY52 ILS52:ILU52 IVO52:IVQ52 JFK52:JFM52 JPG52:JPI52 JZC52:JZE52 KIY52:KJA52 KSU52:KSW52 LCQ52:LCS52 LMM52:LMO52 LWI52:LWK52 MGE52:MGG52 MQA52:MQC52 MZW52:MZY52 NJS52:NJU52 NTO52:NTQ52 ODK52:ODM52 ONG52:ONI52 OXC52:OXE52 PGY52:PHA52 PQU52:PQW52 QAQ52:QAS52 QKM52:QKO52 QUI52:QUK52 REE52:REG52 ROA52:ROC52 RXW52:RXY52 SHS52:SHU52 SRO52:SRQ52 TBK52:TBM52 TLG52:TLI52 TVC52:TVE52 UEY52:UFA52 UOU52:UOW52 UYQ52:UYS52 VIM52:VIO52 VSI52:VSK52 WCE52:WCG52 WMA52:WMC52 WVW52:WVY52 O92:Q92 JK92:JM92 TG92:TI92 ADC92:ADE92 AMY92:ANA92 AWU92:AWW92 BGQ92:BGS92 BQM92:BQO92 CAI92:CAK92 CKE92:CKG92 CUA92:CUC92 DDW92:DDY92 DNS92:DNU92 DXO92:DXQ92 EHK92:EHM92 ERG92:ERI92 FBC92:FBE92 FKY92:FLA92 FUU92:FUW92 GEQ92:GES92 GOM92:GOO92 GYI92:GYK92 HIE92:HIG92 HSA92:HSC92 IBW92:IBY92 ILS92:ILU92 IVO92:IVQ92 JFK92:JFM92 JPG92:JPI92 JZC92:JZE92 KIY92:KJA92 KSU92:KSW92 LCQ92:LCS92 LMM92:LMO92 LWI92:LWK92 MGE92:MGG92 MQA92:MQC92 MZW92:MZY92 NJS92:NJU92 NTO92:NTQ92 ODK92:ODM92 ONG92:ONI92 OXC92:OXE92 PGY92:PHA92 PQU92:PQW92 QAQ92:QAS92 QKM92:QKO92 QUI92:QUK92 REE92:REG92 ROA92:ROC92 RXW92:RXY92 SHS92:SHU92 SRO92:SRQ92 TBK92:TBM92 TLG92:TLI92 TVC92:TVE92 UEY92:UFA92 UOU92:UOW92 UYQ92:UYS92 VIM92:VIO92 VSI92:VSK92 WCE92:WCG92 WMA92:WMC92 WVW92:WVY92 O132:Q132 JK132:JM132 TG132:TI132 ADC132:ADE132 AMY132:ANA132 AWU132:AWW132 BGQ132:BGS132 BQM132:BQO132 CAI132:CAK132 CKE132:CKG132 CUA132:CUC132 DDW132:DDY132 DNS132:DNU132 DXO132:DXQ132 EHK132:EHM132 ERG132:ERI132 FBC132:FBE132 FKY132:FLA132 FUU132:FUW132 GEQ132:GES132 GOM132:GOO132 GYI132:GYK132 HIE132:HIG132 HSA132:HSC132 IBW132:IBY132 ILS132:ILU132 IVO132:IVQ132 JFK132:JFM132 JPG132:JPI132 JZC132:JZE132 KIY132:KJA132 KSU132:KSW132 LCQ132:LCS132 LMM132:LMO132 LWI132:LWK132 MGE132:MGG132 MQA132:MQC132 MZW132:MZY132 NJS132:NJU132 NTO132:NTQ132 ODK132:ODM132 ONG132:ONI132 OXC132:OXE132 PGY132:PHA132 PQU132:PQW132 QAQ132:QAS132 QKM132:QKO132 QUI132:QUK132 REE132:REG132 ROA132:ROC132 RXW132:RXY132 SHS132:SHU132 SRO132:SRQ132 TBK132:TBM132 TLG132:TLI132 TVC132:TVE132 UEY132:UFA132 UOU132:UOW132 UYQ132:UYS132 VIM132:VIO132 VSI132:VSK132 WCE132:WCG132 WMA132:WMC132 WVW132:WVY132 O172:Q172 JK172:JM172 TG172:TI172 ADC172:ADE172 AMY172:ANA172 AWU172:AWW172 BGQ172:BGS172 BQM172:BQO172 CAI172:CAK172 CKE172:CKG172 CUA172:CUC172 DDW172:DDY172 DNS172:DNU172 DXO172:DXQ172 EHK172:EHM172 ERG172:ERI172 FBC172:FBE172 FKY172:FLA172 FUU172:FUW172 GEQ172:GES172 GOM172:GOO172 GYI172:GYK172 HIE172:HIG172 HSA172:HSC172 IBW172:IBY172 ILS172:ILU172 IVO172:IVQ172 JFK172:JFM172 JPG172:JPI172 JZC172:JZE172 KIY172:KJA172 KSU172:KSW172 LCQ172:LCS172 LMM172:LMO172 LWI172:LWK172 MGE172:MGG172 MQA172:MQC172 MZW172:MZY172 NJS172:NJU172 NTO172:NTQ172 ODK172:ODM172 ONG172:ONI172 OXC172:OXE172 PGY172:PHA172 PQU172:PQW172 QAQ172:QAS172 QKM172:QKO172 QUI172:QUK172 REE172:REG172 ROA172:ROC172 RXW172:RXY172 SHS172:SHU172 SRO172:SRQ172 TBK172:TBM172 TLG172:TLI172 TVC172:TVE172 UEY172:UFA172 UOU172:UOW172 UYQ172:UYS172 VIM172:VIO172 VSI172:VSK172 WCE172:WCG172 WMA172:WMC172 WVW172:WVY172 O212:Q212 JK212:JM212 TG212:TI212 ADC212:ADE212 AMY212:ANA212 AWU212:AWW212 BGQ212:BGS212 BQM212:BQO212 CAI212:CAK212 CKE212:CKG212 CUA212:CUC212 DDW212:DDY212 DNS212:DNU212 DXO212:DXQ212 EHK212:EHM212 ERG212:ERI212 FBC212:FBE212 FKY212:FLA212 FUU212:FUW212 GEQ212:GES212 GOM212:GOO212 GYI212:GYK212 HIE212:HIG212 HSA212:HSC212 IBW212:IBY212 ILS212:ILU212 IVO212:IVQ212 JFK212:JFM212 JPG212:JPI212 JZC212:JZE212 KIY212:KJA212 KSU212:KSW212 LCQ212:LCS212 LMM212:LMO212 LWI212:LWK212 MGE212:MGG212 MQA212:MQC212 MZW212:MZY212 NJS212:NJU212 NTO212:NTQ212 ODK212:ODM212 ONG212:ONI212 OXC212:OXE212 PGY212:PHA212 PQU212:PQW212 QAQ212:QAS212 QKM212:QKO212 QUI212:QUK212 REE212:REG212 ROA212:ROC212 RXW212:RXY212 SHS212:SHU212 SRO212:SRQ212 TBK212:TBM212 TLG212:TLI212 TVC212:TVE212 UEY212:UFA212 UOU212:UOW212 UYQ212:UYS212 VIM212:VIO212 VSI212:VSK212 WCE212:WCG212 WMA212:WMC212 WVW212:WVY212 O252:Q252 JK252:JM252 TG252:TI252 ADC252:ADE252 AMY252:ANA252 AWU252:AWW252 BGQ252:BGS252 BQM252:BQO252 CAI252:CAK252 CKE252:CKG252 CUA252:CUC252 DDW252:DDY252 DNS252:DNU252 DXO252:DXQ252 EHK252:EHM252 ERG252:ERI252 FBC252:FBE252 FKY252:FLA252 FUU252:FUW252 GEQ252:GES252 GOM252:GOO252 GYI252:GYK252 HIE252:HIG252 HSA252:HSC252 IBW252:IBY252 ILS252:ILU252 IVO252:IVQ252 JFK252:JFM252 JPG252:JPI252 JZC252:JZE252 KIY252:KJA252 KSU252:KSW252 LCQ252:LCS252 LMM252:LMO252 LWI252:LWK252 MGE252:MGG252 MQA252:MQC252 MZW252:MZY252 NJS252:NJU252 NTO252:NTQ252 ODK252:ODM252 ONG252:ONI252 OXC252:OXE252 PGY252:PHA252 PQU252:PQW252 QAQ252:QAS252 QKM252:QKO252 QUI252:QUK252 REE252:REG252 ROA252:ROC252 RXW252:RXY252 SHS252:SHU252 SRO252:SRQ252 TBK252:TBM252 TLG252:TLI252 TVC252:TVE252 UEY252:UFA252 UOU252:UOW252 UYQ252:UYS252 VIM252:VIO252 VSI252:VSK252 WCE252:WCG252 WMA252:WMC252 WVW252:WVY252 O292:Q292 JK292:JM292 TG292:TI292 ADC292:ADE292 AMY292:ANA292 AWU292:AWW292 BGQ292:BGS292 BQM292:BQO292 CAI292:CAK292 CKE292:CKG292 CUA292:CUC292 DDW292:DDY292 DNS292:DNU292 DXO292:DXQ292 EHK292:EHM292 ERG292:ERI292 FBC292:FBE292 FKY292:FLA292 FUU292:FUW292 GEQ292:GES292 GOM292:GOO292 GYI292:GYK292 HIE292:HIG292 HSA292:HSC292 IBW292:IBY292 ILS292:ILU292 IVO292:IVQ292 JFK292:JFM292 JPG292:JPI292 JZC292:JZE292 KIY292:KJA292 KSU292:KSW292 LCQ292:LCS292 LMM292:LMO292 LWI292:LWK292 MGE292:MGG292 MQA292:MQC292 MZW292:MZY292 NJS292:NJU292 NTO292:NTQ292 ODK292:ODM292 ONG292:ONI292 OXC292:OXE292 PGY292:PHA292 PQU292:PQW292 QAQ292:QAS292 QKM292:QKO292 QUI292:QUK292 REE292:REG292 ROA292:ROC292 RXW292:RXY292 SHS292:SHU292 SRO292:SRQ292 TBK292:TBM292 TLG292:TLI292 TVC292:TVE292 UEY292:UFA292 UOU292:UOW292 UYQ292:UYS292 VIM292:VIO292 VSI292:VSK292 WCE292:WCG292 WMA292:WMC292 WVW292:WVY292 O332:Q332 JK332:JM332 TG332:TI332 ADC332:ADE332 AMY332:ANA332 AWU332:AWW332 BGQ332:BGS332 BQM332:BQO332 CAI332:CAK332 CKE332:CKG332 CUA332:CUC332 DDW332:DDY332 DNS332:DNU332 DXO332:DXQ332 EHK332:EHM332 ERG332:ERI332 FBC332:FBE332 FKY332:FLA332 FUU332:FUW332 GEQ332:GES332 GOM332:GOO332 GYI332:GYK332 HIE332:HIG332 HSA332:HSC332 IBW332:IBY332 ILS332:ILU332 IVO332:IVQ332 JFK332:JFM332 JPG332:JPI332 JZC332:JZE332 KIY332:KJA332 KSU332:KSW332 LCQ332:LCS332 LMM332:LMO332 LWI332:LWK332 MGE332:MGG332 MQA332:MQC332 MZW332:MZY332 NJS332:NJU332 NTO332:NTQ332 ODK332:ODM332 ONG332:ONI332 OXC332:OXE332 PGY332:PHA332 PQU332:PQW332 QAQ332:QAS332 QKM332:QKO332 QUI332:QUK332 REE332:REG332 ROA332:ROC332 RXW332:RXY332 SHS332:SHU332 SRO332:SRQ332 TBK332:TBM332 TLG332:TLI332 TVC332:TVE332 UEY332:UFA332 UOU332:UOW332 UYQ332:UYS332 VIM332:VIO332 VSI332:VSK332 WCE332:WCG332 WMA332:WMC332 WVW332:WVY332 O372:Q372 JK372:JM372 TG372:TI372 ADC372:ADE372 AMY372:ANA372 AWU372:AWW372 BGQ372:BGS372 BQM372:BQO372 CAI372:CAK372 CKE372:CKG372 CUA372:CUC372 DDW372:DDY372 DNS372:DNU372 DXO372:DXQ372 EHK372:EHM372 ERG372:ERI372 FBC372:FBE372 FKY372:FLA372 FUU372:FUW372 GEQ372:GES372 GOM372:GOO372 GYI372:GYK372 HIE372:HIG372 HSA372:HSC372 IBW372:IBY372 ILS372:ILU372 IVO372:IVQ372 JFK372:JFM372 JPG372:JPI372 JZC372:JZE372 KIY372:KJA372 KSU372:KSW372 LCQ372:LCS372 LMM372:LMO372 LWI372:LWK372 MGE372:MGG372 MQA372:MQC372 MZW372:MZY372 NJS372:NJU372 NTO372:NTQ372 ODK372:ODM372 ONG372:ONI372 OXC372:OXE372 PGY372:PHA372 PQU372:PQW372 QAQ372:QAS372 QKM372:QKO372 QUI372:QUK372 REE372:REG372 ROA372:ROC372 RXW372:RXY372 SHS372:SHU372 SRO372:SRQ372 TBK372:TBM372 TLG372:TLI372 TVC372:TVE372 UEY372:UFA372 UOU372:UOW372 UYQ372:UYS372 VIM372:VIO372 VSI372:VSK372 WCE372:WCG372 WMA372:WMC372 WVW372:WVY372 O412:Q412 JK412:JM412 TG412:TI412 ADC412:ADE412 AMY412:ANA412 AWU412:AWW412 BGQ412:BGS412 BQM412:BQO412 CAI412:CAK412 CKE412:CKG412 CUA412:CUC412 DDW412:DDY412 DNS412:DNU412 DXO412:DXQ412 EHK412:EHM412 ERG412:ERI412 FBC412:FBE412 FKY412:FLA412 FUU412:FUW412 GEQ412:GES412 GOM412:GOO412 GYI412:GYK412 HIE412:HIG412 HSA412:HSC412 IBW412:IBY412 ILS412:ILU412 IVO412:IVQ412 JFK412:JFM412 JPG412:JPI412 JZC412:JZE412 KIY412:KJA412 KSU412:KSW412 LCQ412:LCS412 LMM412:LMO412 LWI412:LWK412 MGE412:MGG412 MQA412:MQC412 MZW412:MZY412 NJS412:NJU412 NTO412:NTQ412 ODK412:ODM412 ONG412:ONI412 OXC412:OXE412 PGY412:PHA412 PQU412:PQW412 QAQ412:QAS412 QKM412:QKO412 QUI412:QUK412 REE412:REG412 ROA412:ROC412 RXW412:RXY412 SHS412:SHU412 SRO412:SRQ412 TBK412:TBM412 TLG412:TLI412 TVC412:TVE412 UEY412:UFA412 UOU412:UOW412 UYQ412:UYS412 VIM412:VIO412 VSI412:VSK412 WCE412:WCG412 WMA412:WMC412 WVW412:WVY412 O452:Q452 JK452:JM452 TG452:TI452 ADC452:ADE452 AMY452:ANA452 AWU452:AWW452 BGQ452:BGS452 BQM452:BQO452 CAI452:CAK452 CKE452:CKG452 CUA452:CUC452 DDW452:DDY452 DNS452:DNU452 DXO452:DXQ452 EHK452:EHM452 ERG452:ERI452 FBC452:FBE452 FKY452:FLA452 FUU452:FUW452 GEQ452:GES452 GOM452:GOO452 GYI452:GYK452 HIE452:HIG452 HSA452:HSC452 IBW452:IBY452 ILS452:ILU452 IVO452:IVQ452 JFK452:JFM452 JPG452:JPI452 JZC452:JZE452 KIY452:KJA452 KSU452:KSW452 LCQ452:LCS452 LMM452:LMO452 LWI452:LWK452 MGE452:MGG452 MQA452:MQC452 MZW452:MZY452 NJS452:NJU452 NTO452:NTQ452 ODK452:ODM452 ONG452:ONI452 OXC452:OXE452 PGY452:PHA452 PQU452:PQW452 QAQ452:QAS452 QKM452:QKO452 QUI452:QUK452 REE452:REG452 ROA452:ROC452 RXW452:RXY452 SHS452:SHU452 SRO452:SRQ452 TBK452:TBM452 TLG452:TLI452 TVC452:TVE452 UEY452:UFA452 UOU452:UOW452 UYQ452:UYS452 VIM452:VIO452 VSI452:VSK452 WCE452:WCG452 WMA452:WMC452 WVW452:WVY452 O492:Q492 JK492:JM492 TG492:TI492 ADC492:ADE492 AMY492:ANA492 AWU492:AWW492 BGQ492:BGS492 BQM492:BQO492 CAI492:CAK492 CKE492:CKG492 CUA492:CUC492 DDW492:DDY492 DNS492:DNU492 DXO492:DXQ492 EHK492:EHM492 ERG492:ERI492 FBC492:FBE492 FKY492:FLA492 FUU492:FUW492 GEQ492:GES492 GOM492:GOO492 GYI492:GYK492 HIE492:HIG492 HSA492:HSC492 IBW492:IBY492 ILS492:ILU492 IVO492:IVQ492 JFK492:JFM492 JPG492:JPI492 JZC492:JZE492 KIY492:KJA492 KSU492:KSW492 LCQ492:LCS492 LMM492:LMO492 LWI492:LWK492 MGE492:MGG492 MQA492:MQC492 MZW492:MZY492 NJS492:NJU492 NTO492:NTQ492 ODK492:ODM492 ONG492:ONI492 OXC492:OXE492 PGY492:PHA492 PQU492:PQW492 QAQ492:QAS492 QKM492:QKO492 QUI492:QUK492 REE492:REG492 ROA492:ROC492 RXW492:RXY492 SHS492:SHU492 SRO492:SRQ492 TBK492:TBM492 TLG492:TLI492 TVC492:TVE492 UEY492:UFA492 UOU492:UOW492 UYQ492:UYS492 VIM492:VIO492 VSI492:VSK492 WCE492:WCG492 WMA492:WMC492 WVW492:WVY492">
      <formula1>"Forma solicitării"</formula1>
    </dataValidation>
    <dataValidation type="list" allowBlank="1" showInputMessage="1" showErrorMessage="1" sqref="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53:O54 JK53:JK54 TG53:TG54 ADC53:ADC54 AMY53:AMY54 AWU53:AWU54 BGQ53:BGQ54 BQM53:BQM54 CAI53:CAI54 CKE53:CKE54 CUA53:CUA54 DDW53:DDW54 DNS53:DNS54 DXO53:DXO54 EHK53:EHK54 ERG53:ERG54 FBC53:FBC54 FKY53:FKY54 FUU53:FUU54 GEQ53:GEQ54 GOM53:GOM54 GYI53:GYI54 HIE53:HIE54 HSA53:HSA54 IBW53:IBW54 ILS53:ILS54 IVO53:IVO54 JFK53:JFK54 JPG53:JPG54 JZC53:JZC54 KIY53:KIY54 KSU53:KSU54 LCQ53:LCQ54 LMM53:LMM54 LWI53:LWI54 MGE53:MGE54 MQA53:MQA54 MZW53:MZW54 NJS53:NJS54 NTO53:NTO54 ODK53:ODK54 ONG53:ONG54 OXC53:OXC54 PGY53:PGY54 PQU53:PQU54 QAQ53:QAQ54 QKM53:QKM54 QUI53:QUI54 REE53:REE54 ROA53:ROA54 RXW53:RXW54 SHS53:SHS54 SRO53:SRO54 TBK53:TBK54 TLG53:TLG54 TVC53:TVC54 UEY53:UEY54 UOU53:UOU54 UYQ53:UYQ54 VIM53:VIM54 VSI53:VSI54 WCE53:WCE54 WMA53:WMA54 WVW53:WVW54 O93:O94 JK93:JK94 TG93:TG94 ADC93:ADC94 AMY93:AMY94 AWU93:AWU94 BGQ93:BGQ94 BQM93:BQM94 CAI93:CAI94 CKE93:CKE94 CUA93:CUA94 DDW93:DDW94 DNS93:DNS94 DXO93:DXO94 EHK93:EHK94 ERG93:ERG94 FBC93:FBC94 FKY93:FKY94 FUU93:FUU94 GEQ93:GEQ94 GOM93:GOM94 GYI93:GYI94 HIE93:HIE94 HSA93:HSA94 IBW93:IBW94 ILS93:ILS94 IVO93:IVO94 JFK93:JFK94 JPG93:JPG94 JZC93:JZC94 KIY93:KIY94 KSU93:KSU94 LCQ93:LCQ94 LMM93:LMM94 LWI93:LWI94 MGE93:MGE94 MQA93:MQA94 MZW93:MZW94 NJS93:NJS94 NTO93:NTO94 ODK93:ODK94 ONG93:ONG94 OXC93:OXC94 PGY93:PGY94 PQU93:PQU94 QAQ93:QAQ94 QKM93:QKM94 QUI93:QUI94 REE93:REE94 ROA93:ROA94 RXW93:RXW94 SHS93:SHS94 SRO93:SRO94 TBK93:TBK94 TLG93:TLG94 TVC93:TVC94 UEY93:UEY94 UOU93:UOU94 UYQ93:UYQ94 VIM93:VIM94 VSI93:VSI94 WCE93:WCE94 WMA93:WMA94 WVW93:WVW94 O133:O134 JK133:JK134 TG133:TG134 ADC133:ADC134 AMY133:AMY134 AWU133:AWU134 BGQ133:BGQ134 BQM133:BQM134 CAI133:CAI134 CKE133:CKE134 CUA133:CUA134 DDW133:DDW134 DNS133:DNS134 DXO133:DXO134 EHK133:EHK134 ERG133:ERG134 FBC133:FBC134 FKY133:FKY134 FUU133:FUU134 GEQ133:GEQ134 GOM133:GOM134 GYI133:GYI134 HIE133:HIE134 HSA133:HSA134 IBW133:IBW134 ILS133:ILS134 IVO133:IVO134 JFK133:JFK134 JPG133:JPG134 JZC133:JZC134 KIY133:KIY134 KSU133:KSU134 LCQ133:LCQ134 LMM133:LMM134 LWI133:LWI134 MGE133:MGE134 MQA133:MQA134 MZW133:MZW134 NJS133:NJS134 NTO133:NTO134 ODK133:ODK134 ONG133:ONG134 OXC133:OXC134 PGY133:PGY134 PQU133:PQU134 QAQ133:QAQ134 QKM133:QKM134 QUI133:QUI134 REE133:REE134 ROA133:ROA134 RXW133:RXW134 SHS133:SHS134 SRO133:SRO134 TBK133:TBK134 TLG133:TLG134 TVC133:TVC134 UEY133:UEY134 UOU133:UOU134 UYQ133:UYQ134 VIM133:VIM134 VSI133:VSI134 WCE133:WCE134 WMA133:WMA134 WVW133:WVW134 O173:O174 JK173:JK174 TG173:TG174 ADC173:ADC174 AMY173:AMY174 AWU173:AWU174 BGQ173:BGQ174 BQM173:BQM174 CAI173:CAI174 CKE173:CKE174 CUA173:CUA174 DDW173:DDW174 DNS173:DNS174 DXO173:DXO174 EHK173:EHK174 ERG173:ERG174 FBC173:FBC174 FKY173:FKY174 FUU173:FUU174 GEQ173:GEQ174 GOM173:GOM174 GYI173:GYI174 HIE173:HIE174 HSA173:HSA174 IBW173:IBW174 ILS173:ILS174 IVO173:IVO174 JFK173:JFK174 JPG173:JPG174 JZC173:JZC174 KIY173:KIY174 KSU173:KSU174 LCQ173:LCQ174 LMM173:LMM174 LWI173:LWI174 MGE173:MGE174 MQA173:MQA174 MZW173:MZW174 NJS173:NJS174 NTO173:NTO174 ODK173:ODK174 ONG173:ONG174 OXC173:OXC174 PGY173:PGY174 PQU173:PQU174 QAQ173:QAQ174 QKM173:QKM174 QUI173:QUI174 REE173:REE174 ROA173:ROA174 RXW173:RXW174 SHS173:SHS174 SRO173:SRO174 TBK173:TBK174 TLG173:TLG174 TVC173:TVC174 UEY173:UEY174 UOU173:UOU174 UYQ173:UYQ174 VIM173:VIM174 VSI173:VSI174 WCE173:WCE174 WMA173:WMA174 WVW173:WVW174 O213:O214 JK213:JK214 TG213:TG214 ADC213:ADC214 AMY213:AMY214 AWU213:AWU214 BGQ213:BGQ214 BQM213:BQM214 CAI213:CAI214 CKE213:CKE214 CUA213:CUA214 DDW213:DDW214 DNS213:DNS214 DXO213:DXO214 EHK213:EHK214 ERG213:ERG214 FBC213:FBC214 FKY213:FKY214 FUU213:FUU214 GEQ213:GEQ214 GOM213:GOM214 GYI213:GYI214 HIE213:HIE214 HSA213:HSA214 IBW213:IBW214 ILS213:ILS214 IVO213:IVO214 JFK213:JFK214 JPG213:JPG214 JZC213:JZC214 KIY213:KIY214 KSU213:KSU214 LCQ213:LCQ214 LMM213:LMM214 LWI213:LWI214 MGE213:MGE214 MQA213:MQA214 MZW213:MZW214 NJS213:NJS214 NTO213:NTO214 ODK213:ODK214 ONG213:ONG214 OXC213:OXC214 PGY213:PGY214 PQU213:PQU214 QAQ213:QAQ214 QKM213:QKM214 QUI213:QUI214 REE213:REE214 ROA213:ROA214 RXW213:RXW214 SHS213:SHS214 SRO213:SRO214 TBK213:TBK214 TLG213:TLG214 TVC213:TVC214 UEY213:UEY214 UOU213:UOU214 UYQ213:UYQ214 VIM213:VIM214 VSI213:VSI214 WCE213:WCE214 WMA213:WMA214 WVW213:WVW214 O253:O254 JK253:JK254 TG253:TG254 ADC253:ADC254 AMY253:AMY254 AWU253:AWU254 BGQ253:BGQ254 BQM253:BQM254 CAI253:CAI254 CKE253:CKE254 CUA253:CUA254 DDW253:DDW254 DNS253:DNS254 DXO253:DXO254 EHK253:EHK254 ERG253:ERG254 FBC253:FBC254 FKY253:FKY254 FUU253:FUU254 GEQ253:GEQ254 GOM253:GOM254 GYI253:GYI254 HIE253:HIE254 HSA253:HSA254 IBW253:IBW254 ILS253:ILS254 IVO253:IVO254 JFK253:JFK254 JPG253:JPG254 JZC253:JZC254 KIY253:KIY254 KSU253:KSU254 LCQ253:LCQ254 LMM253:LMM254 LWI253:LWI254 MGE253:MGE254 MQA253:MQA254 MZW253:MZW254 NJS253:NJS254 NTO253:NTO254 ODK253:ODK254 ONG253:ONG254 OXC253:OXC254 PGY253:PGY254 PQU253:PQU254 QAQ253:QAQ254 QKM253:QKM254 QUI253:QUI254 REE253:REE254 ROA253:ROA254 RXW253:RXW254 SHS253:SHS254 SRO253:SRO254 TBK253:TBK254 TLG253:TLG254 TVC253:TVC254 UEY253:UEY254 UOU253:UOU254 UYQ253:UYQ254 VIM253:VIM254 VSI253:VSI254 WCE253:WCE254 WMA253:WMA254 WVW253:WVW254 O293:O294 JK293:JK294 TG293:TG294 ADC293:ADC294 AMY293:AMY294 AWU293:AWU294 BGQ293:BGQ294 BQM293:BQM294 CAI293:CAI294 CKE293:CKE294 CUA293:CUA294 DDW293:DDW294 DNS293:DNS294 DXO293:DXO294 EHK293:EHK294 ERG293:ERG294 FBC293:FBC294 FKY293:FKY294 FUU293:FUU294 GEQ293:GEQ294 GOM293:GOM294 GYI293:GYI294 HIE293:HIE294 HSA293:HSA294 IBW293:IBW294 ILS293:ILS294 IVO293:IVO294 JFK293:JFK294 JPG293:JPG294 JZC293:JZC294 KIY293:KIY294 KSU293:KSU294 LCQ293:LCQ294 LMM293:LMM294 LWI293:LWI294 MGE293:MGE294 MQA293:MQA294 MZW293:MZW294 NJS293:NJS294 NTO293:NTO294 ODK293:ODK294 ONG293:ONG294 OXC293:OXC294 PGY293:PGY294 PQU293:PQU294 QAQ293:QAQ294 QKM293:QKM294 QUI293:QUI294 REE293:REE294 ROA293:ROA294 RXW293:RXW294 SHS293:SHS294 SRO293:SRO294 TBK293:TBK294 TLG293:TLG294 TVC293:TVC294 UEY293:UEY294 UOU293:UOU294 UYQ293:UYQ294 VIM293:VIM294 VSI293:VSI294 WCE293:WCE294 WMA293:WMA294 WVW293:WVW294 O333:O334 JK333:JK334 TG333:TG334 ADC333:ADC334 AMY333:AMY334 AWU333:AWU334 BGQ333:BGQ334 BQM333:BQM334 CAI333:CAI334 CKE333:CKE334 CUA333:CUA334 DDW333:DDW334 DNS333:DNS334 DXO333:DXO334 EHK333:EHK334 ERG333:ERG334 FBC333:FBC334 FKY333:FKY334 FUU333:FUU334 GEQ333:GEQ334 GOM333:GOM334 GYI333:GYI334 HIE333:HIE334 HSA333:HSA334 IBW333:IBW334 ILS333:ILS334 IVO333:IVO334 JFK333:JFK334 JPG333:JPG334 JZC333:JZC334 KIY333:KIY334 KSU333:KSU334 LCQ333:LCQ334 LMM333:LMM334 LWI333:LWI334 MGE333:MGE334 MQA333:MQA334 MZW333:MZW334 NJS333:NJS334 NTO333:NTO334 ODK333:ODK334 ONG333:ONG334 OXC333:OXC334 PGY333:PGY334 PQU333:PQU334 QAQ333:QAQ334 QKM333:QKM334 QUI333:QUI334 REE333:REE334 ROA333:ROA334 RXW333:RXW334 SHS333:SHS334 SRO333:SRO334 TBK333:TBK334 TLG333:TLG334 TVC333:TVC334 UEY333:UEY334 UOU333:UOU334 UYQ333:UYQ334 VIM333:VIM334 VSI333:VSI334 WCE333:WCE334 WMA333:WMA334 WVW333:WVW334 O373:O374 JK373:JK374 TG373:TG374 ADC373:ADC374 AMY373:AMY374 AWU373:AWU374 BGQ373:BGQ374 BQM373:BQM374 CAI373:CAI374 CKE373:CKE374 CUA373:CUA374 DDW373:DDW374 DNS373:DNS374 DXO373:DXO374 EHK373:EHK374 ERG373:ERG374 FBC373:FBC374 FKY373:FKY374 FUU373:FUU374 GEQ373:GEQ374 GOM373:GOM374 GYI373:GYI374 HIE373:HIE374 HSA373:HSA374 IBW373:IBW374 ILS373:ILS374 IVO373:IVO374 JFK373:JFK374 JPG373:JPG374 JZC373:JZC374 KIY373:KIY374 KSU373:KSU374 LCQ373:LCQ374 LMM373:LMM374 LWI373:LWI374 MGE373:MGE374 MQA373:MQA374 MZW373:MZW374 NJS373:NJS374 NTO373:NTO374 ODK373:ODK374 ONG373:ONG374 OXC373:OXC374 PGY373:PGY374 PQU373:PQU374 QAQ373:QAQ374 QKM373:QKM374 QUI373:QUI374 REE373:REE374 ROA373:ROA374 RXW373:RXW374 SHS373:SHS374 SRO373:SRO374 TBK373:TBK374 TLG373:TLG374 TVC373:TVC374 UEY373:UEY374 UOU373:UOU374 UYQ373:UYQ374 VIM373:VIM374 VSI373:VSI374 WCE373:WCE374 WMA373:WMA374 WVW373:WVW374 O413:O414 JK413:JK414 TG413:TG414 ADC413:ADC414 AMY413:AMY414 AWU413:AWU414 BGQ413:BGQ414 BQM413:BQM414 CAI413:CAI414 CKE413:CKE414 CUA413:CUA414 DDW413:DDW414 DNS413:DNS414 DXO413:DXO414 EHK413:EHK414 ERG413:ERG414 FBC413:FBC414 FKY413:FKY414 FUU413:FUU414 GEQ413:GEQ414 GOM413:GOM414 GYI413:GYI414 HIE413:HIE414 HSA413:HSA414 IBW413:IBW414 ILS413:ILS414 IVO413:IVO414 JFK413:JFK414 JPG413:JPG414 JZC413:JZC414 KIY413:KIY414 KSU413:KSU414 LCQ413:LCQ414 LMM413:LMM414 LWI413:LWI414 MGE413:MGE414 MQA413:MQA414 MZW413:MZW414 NJS413:NJS414 NTO413:NTO414 ODK413:ODK414 ONG413:ONG414 OXC413:OXC414 PGY413:PGY414 PQU413:PQU414 QAQ413:QAQ414 QKM413:QKM414 QUI413:QUI414 REE413:REE414 ROA413:ROA414 RXW413:RXW414 SHS413:SHS414 SRO413:SRO414 TBK413:TBK414 TLG413:TLG414 TVC413:TVC414 UEY413:UEY414 UOU413:UOU414 UYQ413:UYQ414 VIM413:VIM414 VSI413:VSI414 WCE413:WCE414 WMA413:WMA414 WVW413:WVW414 O453:O454 JK453:JK454 TG453:TG454 ADC453:ADC454 AMY453:AMY454 AWU453:AWU454 BGQ453:BGQ454 BQM453:BQM454 CAI453:CAI454 CKE453:CKE454 CUA453:CUA454 DDW453:DDW454 DNS453:DNS454 DXO453:DXO454 EHK453:EHK454 ERG453:ERG454 FBC453:FBC454 FKY453:FKY454 FUU453:FUU454 GEQ453:GEQ454 GOM453:GOM454 GYI453:GYI454 HIE453:HIE454 HSA453:HSA454 IBW453:IBW454 ILS453:ILS454 IVO453:IVO454 JFK453:JFK454 JPG453:JPG454 JZC453:JZC454 KIY453:KIY454 KSU453:KSU454 LCQ453:LCQ454 LMM453:LMM454 LWI453:LWI454 MGE453:MGE454 MQA453:MQA454 MZW453:MZW454 NJS453:NJS454 NTO453:NTO454 ODK453:ODK454 ONG453:ONG454 OXC453:OXC454 PGY453:PGY454 PQU453:PQU454 QAQ453:QAQ454 QKM453:QKM454 QUI453:QUI454 REE453:REE454 ROA453:ROA454 RXW453:RXW454 SHS453:SHS454 SRO453:SRO454 TBK453:TBK454 TLG453:TLG454 TVC453:TVC454 UEY453:UEY454 UOU453:UOU454 UYQ453:UYQ454 VIM453:VIM454 VSI453:VSI454 WCE453:WCE454 WMA453:WMA454 WVW453:WVW454 O493:O494 JK493:JK494 TG493:TG494 ADC493:ADC494 AMY493:AMY494 AWU493:AWU494 BGQ493:BGQ494 BQM493:BQM494 CAI493:CAI494 CKE493:CKE494 CUA493:CUA494 DDW493:DDW494 DNS493:DNS494 DXO493:DXO494 EHK493:EHK494 ERG493:ERG494 FBC493:FBC494 FKY493:FKY494 FUU493:FUU494 GEQ493:GEQ494 GOM493:GOM494 GYI493:GYI494 HIE493:HIE494 HSA493:HSA494 IBW493:IBW494 ILS493:ILS494 IVO493:IVO494 JFK493:JFK494 JPG493:JPG494 JZC493:JZC494 KIY493:KIY494 KSU493:KSU494 LCQ493:LCQ494 LMM493:LMM494 LWI493:LWI494 MGE493:MGE494 MQA493:MQA494 MZW493:MZW494 NJS493:NJS494 NTO493:NTO494 ODK493:ODK494 ONG493:ONG494 OXC493:OXC494 PGY493:PGY494 PQU493:PQU494 QAQ493:QAQ494 QKM493:QKM494 QUI493:QUI494 REE493:REE494 ROA493:ROA494 RXW493:RXW494 SHS493:SHS494 SRO493:SRO494 TBK493:TBK494 TLG493:TLG494 TVC493:TVC494 UEY493:UEY494 UOU493:UOU494 UYQ493:UYQ494 VIM493:VIM494 VSI493:VSI494 WCE493:WCE494 WMA493:WMA494 WVW493:WVW494">
      <formula1>"Suport hârtie (nr)"</formula1>
    </dataValidation>
    <dataValidation type="list" allowBlank="1" showInputMessage="1" showErrorMessage="1" sqref="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53:P54 JL53:JL54 TH53:TH54 ADD53:ADD54 AMZ53:AMZ54 AWV53:AWV54 BGR53:BGR54 BQN53:BQN54 CAJ53:CAJ54 CKF53:CKF54 CUB53:CUB54 DDX53:DDX54 DNT53:DNT54 DXP53:DXP54 EHL53:EHL54 ERH53:ERH54 FBD53:FBD54 FKZ53:FKZ54 FUV53:FUV54 GER53:GER54 GON53:GON54 GYJ53:GYJ54 HIF53:HIF54 HSB53:HSB54 IBX53:IBX54 ILT53:ILT54 IVP53:IVP54 JFL53:JFL54 JPH53:JPH54 JZD53:JZD54 KIZ53:KIZ54 KSV53:KSV54 LCR53:LCR54 LMN53:LMN54 LWJ53:LWJ54 MGF53:MGF54 MQB53:MQB54 MZX53:MZX54 NJT53:NJT54 NTP53:NTP54 ODL53:ODL54 ONH53:ONH54 OXD53:OXD54 PGZ53:PGZ54 PQV53:PQV54 QAR53:QAR54 QKN53:QKN54 QUJ53:QUJ54 REF53:REF54 ROB53:ROB54 RXX53:RXX54 SHT53:SHT54 SRP53:SRP54 TBL53:TBL54 TLH53:TLH54 TVD53:TVD54 UEZ53:UEZ54 UOV53:UOV54 UYR53:UYR54 VIN53:VIN54 VSJ53:VSJ54 WCF53:WCF54 WMB53:WMB54 WVX53:WVX54 P93:P94 JL93:JL94 TH93:TH94 ADD93:ADD94 AMZ93:AMZ94 AWV93:AWV94 BGR93:BGR94 BQN93:BQN94 CAJ93:CAJ94 CKF93:CKF94 CUB93:CUB94 DDX93:DDX94 DNT93:DNT94 DXP93:DXP94 EHL93:EHL94 ERH93:ERH94 FBD93:FBD94 FKZ93:FKZ94 FUV93:FUV94 GER93:GER94 GON93:GON94 GYJ93:GYJ94 HIF93:HIF94 HSB93:HSB94 IBX93:IBX94 ILT93:ILT94 IVP93:IVP94 JFL93:JFL94 JPH93:JPH94 JZD93:JZD94 KIZ93:KIZ94 KSV93:KSV94 LCR93:LCR94 LMN93:LMN94 LWJ93:LWJ94 MGF93:MGF94 MQB93:MQB94 MZX93:MZX94 NJT93:NJT94 NTP93:NTP94 ODL93:ODL94 ONH93:ONH94 OXD93:OXD94 PGZ93:PGZ94 PQV93:PQV94 QAR93:QAR94 QKN93:QKN94 QUJ93:QUJ94 REF93:REF94 ROB93:ROB94 RXX93:RXX94 SHT93:SHT94 SRP93:SRP94 TBL93:TBL94 TLH93:TLH94 TVD93:TVD94 UEZ93:UEZ94 UOV93:UOV94 UYR93:UYR94 VIN93:VIN94 VSJ93:VSJ94 WCF93:WCF94 WMB93:WMB94 WVX93:WVX94 P133:P134 JL133:JL134 TH133:TH134 ADD133:ADD134 AMZ133:AMZ134 AWV133:AWV134 BGR133:BGR134 BQN133:BQN134 CAJ133:CAJ134 CKF133:CKF134 CUB133:CUB134 DDX133:DDX134 DNT133:DNT134 DXP133:DXP134 EHL133:EHL134 ERH133:ERH134 FBD133:FBD134 FKZ133:FKZ134 FUV133:FUV134 GER133:GER134 GON133:GON134 GYJ133:GYJ134 HIF133:HIF134 HSB133:HSB134 IBX133:IBX134 ILT133:ILT134 IVP133:IVP134 JFL133:JFL134 JPH133:JPH134 JZD133:JZD134 KIZ133:KIZ134 KSV133:KSV134 LCR133:LCR134 LMN133:LMN134 LWJ133:LWJ134 MGF133:MGF134 MQB133:MQB134 MZX133:MZX134 NJT133:NJT134 NTP133:NTP134 ODL133:ODL134 ONH133:ONH134 OXD133:OXD134 PGZ133:PGZ134 PQV133:PQV134 QAR133:QAR134 QKN133:QKN134 QUJ133:QUJ134 REF133:REF134 ROB133:ROB134 RXX133:RXX134 SHT133:SHT134 SRP133:SRP134 TBL133:TBL134 TLH133:TLH134 TVD133:TVD134 UEZ133:UEZ134 UOV133:UOV134 UYR133:UYR134 VIN133:VIN134 VSJ133:VSJ134 WCF133:WCF134 WMB133:WMB134 WVX133:WVX134 P173:P174 JL173:JL174 TH173:TH174 ADD173:ADD174 AMZ173:AMZ174 AWV173:AWV174 BGR173:BGR174 BQN173:BQN174 CAJ173:CAJ174 CKF173:CKF174 CUB173:CUB174 DDX173:DDX174 DNT173:DNT174 DXP173:DXP174 EHL173:EHL174 ERH173:ERH174 FBD173:FBD174 FKZ173:FKZ174 FUV173:FUV174 GER173:GER174 GON173:GON174 GYJ173:GYJ174 HIF173:HIF174 HSB173:HSB174 IBX173:IBX174 ILT173:ILT174 IVP173:IVP174 JFL173:JFL174 JPH173:JPH174 JZD173:JZD174 KIZ173:KIZ174 KSV173:KSV174 LCR173:LCR174 LMN173:LMN174 LWJ173:LWJ174 MGF173:MGF174 MQB173:MQB174 MZX173:MZX174 NJT173:NJT174 NTP173:NTP174 ODL173:ODL174 ONH173:ONH174 OXD173:OXD174 PGZ173:PGZ174 PQV173:PQV174 QAR173:QAR174 QKN173:QKN174 QUJ173:QUJ174 REF173:REF174 ROB173:ROB174 RXX173:RXX174 SHT173:SHT174 SRP173:SRP174 TBL173:TBL174 TLH173:TLH174 TVD173:TVD174 UEZ173:UEZ174 UOV173:UOV174 UYR173:UYR174 VIN173:VIN174 VSJ173:VSJ174 WCF173:WCF174 WMB173:WMB174 WVX173:WVX174 P213:P214 JL213:JL214 TH213:TH214 ADD213:ADD214 AMZ213:AMZ214 AWV213:AWV214 BGR213:BGR214 BQN213:BQN214 CAJ213:CAJ214 CKF213:CKF214 CUB213:CUB214 DDX213:DDX214 DNT213:DNT214 DXP213:DXP214 EHL213:EHL214 ERH213:ERH214 FBD213:FBD214 FKZ213:FKZ214 FUV213:FUV214 GER213:GER214 GON213:GON214 GYJ213:GYJ214 HIF213:HIF214 HSB213:HSB214 IBX213:IBX214 ILT213:ILT214 IVP213:IVP214 JFL213:JFL214 JPH213:JPH214 JZD213:JZD214 KIZ213:KIZ214 KSV213:KSV214 LCR213:LCR214 LMN213:LMN214 LWJ213:LWJ214 MGF213:MGF214 MQB213:MQB214 MZX213:MZX214 NJT213:NJT214 NTP213:NTP214 ODL213:ODL214 ONH213:ONH214 OXD213:OXD214 PGZ213:PGZ214 PQV213:PQV214 QAR213:QAR214 QKN213:QKN214 QUJ213:QUJ214 REF213:REF214 ROB213:ROB214 RXX213:RXX214 SHT213:SHT214 SRP213:SRP214 TBL213:TBL214 TLH213:TLH214 TVD213:TVD214 UEZ213:UEZ214 UOV213:UOV214 UYR213:UYR214 VIN213:VIN214 VSJ213:VSJ214 WCF213:WCF214 WMB213:WMB214 WVX213:WVX214 P253:P254 JL253:JL254 TH253:TH254 ADD253:ADD254 AMZ253:AMZ254 AWV253:AWV254 BGR253:BGR254 BQN253:BQN254 CAJ253:CAJ254 CKF253:CKF254 CUB253:CUB254 DDX253:DDX254 DNT253:DNT254 DXP253:DXP254 EHL253:EHL254 ERH253:ERH254 FBD253:FBD254 FKZ253:FKZ254 FUV253:FUV254 GER253:GER254 GON253:GON254 GYJ253:GYJ254 HIF253:HIF254 HSB253:HSB254 IBX253:IBX254 ILT253:ILT254 IVP253:IVP254 JFL253:JFL254 JPH253:JPH254 JZD253:JZD254 KIZ253:KIZ254 KSV253:KSV254 LCR253:LCR254 LMN253:LMN254 LWJ253:LWJ254 MGF253:MGF254 MQB253:MQB254 MZX253:MZX254 NJT253:NJT254 NTP253:NTP254 ODL253:ODL254 ONH253:ONH254 OXD253:OXD254 PGZ253:PGZ254 PQV253:PQV254 QAR253:QAR254 QKN253:QKN254 QUJ253:QUJ254 REF253:REF254 ROB253:ROB254 RXX253:RXX254 SHT253:SHT254 SRP253:SRP254 TBL253:TBL254 TLH253:TLH254 TVD253:TVD254 UEZ253:UEZ254 UOV253:UOV254 UYR253:UYR254 VIN253:VIN254 VSJ253:VSJ254 WCF253:WCF254 WMB253:WMB254 WVX253:WVX254 P293:P294 JL293:JL294 TH293:TH294 ADD293:ADD294 AMZ293:AMZ294 AWV293:AWV294 BGR293:BGR294 BQN293:BQN294 CAJ293:CAJ294 CKF293:CKF294 CUB293:CUB294 DDX293:DDX294 DNT293:DNT294 DXP293:DXP294 EHL293:EHL294 ERH293:ERH294 FBD293:FBD294 FKZ293:FKZ294 FUV293:FUV294 GER293:GER294 GON293:GON294 GYJ293:GYJ294 HIF293:HIF294 HSB293:HSB294 IBX293:IBX294 ILT293:ILT294 IVP293:IVP294 JFL293:JFL294 JPH293:JPH294 JZD293:JZD294 KIZ293:KIZ294 KSV293:KSV294 LCR293:LCR294 LMN293:LMN294 LWJ293:LWJ294 MGF293:MGF294 MQB293:MQB294 MZX293:MZX294 NJT293:NJT294 NTP293:NTP294 ODL293:ODL294 ONH293:ONH294 OXD293:OXD294 PGZ293:PGZ294 PQV293:PQV294 QAR293:QAR294 QKN293:QKN294 QUJ293:QUJ294 REF293:REF294 ROB293:ROB294 RXX293:RXX294 SHT293:SHT294 SRP293:SRP294 TBL293:TBL294 TLH293:TLH294 TVD293:TVD294 UEZ293:UEZ294 UOV293:UOV294 UYR293:UYR294 VIN293:VIN294 VSJ293:VSJ294 WCF293:WCF294 WMB293:WMB294 WVX293:WVX294 P333:P334 JL333:JL334 TH333:TH334 ADD333:ADD334 AMZ333:AMZ334 AWV333:AWV334 BGR333:BGR334 BQN333:BQN334 CAJ333:CAJ334 CKF333:CKF334 CUB333:CUB334 DDX333:DDX334 DNT333:DNT334 DXP333:DXP334 EHL333:EHL334 ERH333:ERH334 FBD333:FBD334 FKZ333:FKZ334 FUV333:FUV334 GER333:GER334 GON333:GON334 GYJ333:GYJ334 HIF333:HIF334 HSB333:HSB334 IBX333:IBX334 ILT333:ILT334 IVP333:IVP334 JFL333:JFL334 JPH333:JPH334 JZD333:JZD334 KIZ333:KIZ334 KSV333:KSV334 LCR333:LCR334 LMN333:LMN334 LWJ333:LWJ334 MGF333:MGF334 MQB333:MQB334 MZX333:MZX334 NJT333:NJT334 NTP333:NTP334 ODL333:ODL334 ONH333:ONH334 OXD333:OXD334 PGZ333:PGZ334 PQV333:PQV334 QAR333:QAR334 QKN333:QKN334 QUJ333:QUJ334 REF333:REF334 ROB333:ROB334 RXX333:RXX334 SHT333:SHT334 SRP333:SRP334 TBL333:TBL334 TLH333:TLH334 TVD333:TVD334 UEZ333:UEZ334 UOV333:UOV334 UYR333:UYR334 VIN333:VIN334 VSJ333:VSJ334 WCF333:WCF334 WMB333:WMB334 WVX333:WVX334 P373:P374 JL373:JL374 TH373:TH374 ADD373:ADD374 AMZ373:AMZ374 AWV373:AWV374 BGR373:BGR374 BQN373:BQN374 CAJ373:CAJ374 CKF373:CKF374 CUB373:CUB374 DDX373:DDX374 DNT373:DNT374 DXP373:DXP374 EHL373:EHL374 ERH373:ERH374 FBD373:FBD374 FKZ373:FKZ374 FUV373:FUV374 GER373:GER374 GON373:GON374 GYJ373:GYJ374 HIF373:HIF374 HSB373:HSB374 IBX373:IBX374 ILT373:ILT374 IVP373:IVP374 JFL373:JFL374 JPH373:JPH374 JZD373:JZD374 KIZ373:KIZ374 KSV373:KSV374 LCR373:LCR374 LMN373:LMN374 LWJ373:LWJ374 MGF373:MGF374 MQB373:MQB374 MZX373:MZX374 NJT373:NJT374 NTP373:NTP374 ODL373:ODL374 ONH373:ONH374 OXD373:OXD374 PGZ373:PGZ374 PQV373:PQV374 QAR373:QAR374 QKN373:QKN374 QUJ373:QUJ374 REF373:REF374 ROB373:ROB374 RXX373:RXX374 SHT373:SHT374 SRP373:SRP374 TBL373:TBL374 TLH373:TLH374 TVD373:TVD374 UEZ373:UEZ374 UOV373:UOV374 UYR373:UYR374 VIN373:VIN374 VSJ373:VSJ374 WCF373:WCF374 WMB373:WMB374 WVX373:WVX374 P413:P414 JL413:JL414 TH413:TH414 ADD413:ADD414 AMZ413:AMZ414 AWV413:AWV414 BGR413:BGR414 BQN413:BQN414 CAJ413:CAJ414 CKF413:CKF414 CUB413:CUB414 DDX413:DDX414 DNT413:DNT414 DXP413:DXP414 EHL413:EHL414 ERH413:ERH414 FBD413:FBD414 FKZ413:FKZ414 FUV413:FUV414 GER413:GER414 GON413:GON414 GYJ413:GYJ414 HIF413:HIF414 HSB413:HSB414 IBX413:IBX414 ILT413:ILT414 IVP413:IVP414 JFL413:JFL414 JPH413:JPH414 JZD413:JZD414 KIZ413:KIZ414 KSV413:KSV414 LCR413:LCR414 LMN413:LMN414 LWJ413:LWJ414 MGF413:MGF414 MQB413:MQB414 MZX413:MZX414 NJT413:NJT414 NTP413:NTP414 ODL413:ODL414 ONH413:ONH414 OXD413:OXD414 PGZ413:PGZ414 PQV413:PQV414 QAR413:QAR414 QKN413:QKN414 QUJ413:QUJ414 REF413:REF414 ROB413:ROB414 RXX413:RXX414 SHT413:SHT414 SRP413:SRP414 TBL413:TBL414 TLH413:TLH414 TVD413:TVD414 UEZ413:UEZ414 UOV413:UOV414 UYR413:UYR414 VIN413:VIN414 VSJ413:VSJ414 WCF413:WCF414 WMB413:WMB414 WVX413:WVX414 P453:P454 JL453:JL454 TH453:TH454 ADD453:ADD454 AMZ453:AMZ454 AWV453:AWV454 BGR453:BGR454 BQN453:BQN454 CAJ453:CAJ454 CKF453:CKF454 CUB453:CUB454 DDX453:DDX454 DNT453:DNT454 DXP453:DXP454 EHL453:EHL454 ERH453:ERH454 FBD453:FBD454 FKZ453:FKZ454 FUV453:FUV454 GER453:GER454 GON453:GON454 GYJ453:GYJ454 HIF453:HIF454 HSB453:HSB454 IBX453:IBX454 ILT453:ILT454 IVP453:IVP454 JFL453:JFL454 JPH453:JPH454 JZD453:JZD454 KIZ453:KIZ454 KSV453:KSV454 LCR453:LCR454 LMN453:LMN454 LWJ453:LWJ454 MGF453:MGF454 MQB453:MQB454 MZX453:MZX454 NJT453:NJT454 NTP453:NTP454 ODL453:ODL454 ONH453:ONH454 OXD453:OXD454 PGZ453:PGZ454 PQV453:PQV454 QAR453:QAR454 QKN453:QKN454 QUJ453:QUJ454 REF453:REF454 ROB453:ROB454 RXX453:RXX454 SHT453:SHT454 SRP453:SRP454 TBL453:TBL454 TLH453:TLH454 TVD453:TVD454 UEZ453:UEZ454 UOV453:UOV454 UYR453:UYR454 VIN453:VIN454 VSJ453:VSJ454 WCF453:WCF454 WMB453:WMB454 WVX453:WVX454 P493:P494 JL493:JL494 TH493:TH494 ADD493:ADD494 AMZ493:AMZ494 AWV493:AWV494 BGR493:BGR494 BQN493:BQN494 CAJ493:CAJ494 CKF493:CKF494 CUB493:CUB494 DDX493:DDX494 DNT493:DNT494 DXP493:DXP494 EHL493:EHL494 ERH493:ERH494 FBD493:FBD494 FKZ493:FKZ494 FUV493:FUV494 GER493:GER494 GON493:GON494 GYJ493:GYJ494 HIF493:HIF494 HSB493:HSB494 IBX493:IBX494 ILT493:ILT494 IVP493:IVP494 JFL493:JFL494 JPH493:JPH494 JZD493:JZD494 KIZ493:KIZ494 KSV493:KSV494 LCR493:LCR494 LMN493:LMN494 LWJ493:LWJ494 MGF493:MGF494 MQB493:MQB494 MZX493:MZX494 NJT493:NJT494 NTP493:NTP494 ODL493:ODL494 ONH493:ONH494 OXD493:OXD494 PGZ493:PGZ494 PQV493:PQV494 QAR493:QAR494 QKN493:QKN494 QUJ493:QUJ494 REF493:REF494 ROB493:ROB494 RXX493:RXX494 SHT493:SHT494 SRP493:SRP494 TBL493:TBL494 TLH493:TLH494 TVD493:TVD494 UEZ493:UEZ494 UOV493:UOV494 UYR493:UYR494 VIN493:VIN494 VSJ493:VSJ494 WCF493:WCF494 WMB493:WMB494 WVX493:WVX494">
      <formula1>"Suport electronic (nr)"</formula1>
    </dataValidation>
    <dataValidation type="list" allowBlank="1" showInputMessage="1" showErrorMessage="1" sqref="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53:Q54 JM53:JM54 TI53:TI54 ADE53:ADE54 ANA53:ANA54 AWW53:AWW54 BGS53:BGS54 BQO53:BQO54 CAK53:CAK54 CKG53:CKG54 CUC53:CUC54 DDY53:DDY54 DNU53:DNU54 DXQ53:DXQ54 EHM53:EHM54 ERI53:ERI54 FBE53:FBE54 FLA53:FLA54 FUW53:FUW54 GES53:GES54 GOO53:GOO54 GYK53:GYK54 HIG53:HIG54 HSC53:HSC54 IBY53:IBY54 ILU53:ILU54 IVQ53:IVQ54 JFM53:JFM54 JPI53:JPI54 JZE53:JZE54 KJA53:KJA54 KSW53:KSW54 LCS53:LCS54 LMO53:LMO54 LWK53:LWK54 MGG53:MGG54 MQC53:MQC54 MZY53:MZY54 NJU53:NJU54 NTQ53:NTQ54 ODM53:ODM54 ONI53:ONI54 OXE53:OXE54 PHA53:PHA54 PQW53:PQW54 QAS53:QAS54 QKO53:QKO54 QUK53:QUK54 REG53:REG54 ROC53:ROC54 RXY53:RXY54 SHU53:SHU54 SRQ53:SRQ54 TBM53:TBM54 TLI53:TLI54 TVE53:TVE54 UFA53:UFA54 UOW53:UOW54 UYS53:UYS54 VIO53:VIO54 VSK53:VSK54 WCG53:WCG54 WMC53:WMC54 WVY53:WVY54 Q93:Q94 JM93:JM94 TI93:TI94 ADE93:ADE94 ANA93:ANA94 AWW93:AWW94 BGS93:BGS94 BQO93:BQO94 CAK93:CAK94 CKG93:CKG94 CUC93:CUC94 DDY93:DDY94 DNU93:DNU94 DXQ93:DXQ94 EHM93:EHM94 ERI93:ERI94 FBE93:FBE94 FLA93:FLA94 FUW93:FUW94 GES93:GES94 GOO93:GOO94 GYK93:GYK94 HIG93:HIG94 HSC93:HSC94 IBY93:IBY94 ILU93:ILU94 IVQ93:IVQ94 JFM93:JFM94 JPI93:JPI94 JZE93:JZE94 KJA93:KJA94 KSW93:KSW94 LCS93:LCS94 LMO93:LMO94 LWK93:LWK94 MGG93:MGG94 MQC93:MQC94 MZY93:MZY94 NJU93:NJU94 NTQ93:NTQ94 ODM93:ODM94 ONI93:ONI94 OXE93:OXE94 PHA93:PHA94 PQW93:PQW94 QAS93:QAS94 QKO93:QKO94 QUK93:QUK94 REG93:REG94 ROC93:ROC94 RXY93:RXY94 SHU93:SHU94 SRQ93:SRQ94 TBM93:TBM94 TLI93:TLI94 TVE93:TVE94 UFA93:UFA94 UOW93:UOW94 UYS93:UYS94 VIO93:VIO94 VSK93:VSK94 WCG93:WCG94 WMC93:WMC94 WVY93:WVY94 Q133:Q134 JM133:JM134 TI133:TI134 ADE133:ADE134 ANA133:ANA134 AWW133:AWW134 BGS133:BGS134 BQO133:BQO134 CAK133:CAK134 CKG133:CKG134 CUC133:CUC134 DDY133:DDY134 DNU133:DNU134 DXQ133:DXQ134 EHM133:EHM134 ERI133:ERI134 FBE133:FBE134 FLA133:FLA134 FUW133:FUW134 GES133:GES134 GOO133:GOO134 GYK133:GYK134 HIG133:HIG134 HSC133:HSC134 IBY133:IBY134 ILU133:ILU134 IVQ133:IVQ134 JFM133:JFM134 JPI133:JPI134 JZE133:JZE134 KJA133:KJA134 KSW133:KSW134 LCS133:LCS134 LMO133:LMO134 LWK133:LWK134 MGG133:MGG134 MQC133:MQC134 MZY133:MZY134 NJU133:NJU134 NTQ133:NTQ134 ODM133:ODM134 ONI133:ONI134 OXE133:OXE134 PHA133:PHA134 PQW133:PQW134 QAS133:QAS134 QKO133:QKO134 QUK133:QUK134 REG133:REG134 ROC133:ROC134 RXY133:RXY134 SHU133:SHU134 SRQ133:SRQ134 TBM133:TBM134 TLI133:TLI134 TVE133:TVE134 UFA133:UFA134 UOW133:UOW134 UYS133:UYS134 VIO133:VIO134 VSK133:VSK134 WCG133:WCG134 WMC133:WMC134 WVY133:WVY134 Q173:Q174 JM173:JM174 TI173:TI174 ADE173:ADE174 ANA173:ANA174 AWW173:AWW174 BGS173:BGS174 BQO173:BQO174 CAK173:CAK174 CKG173:CKG174 CUC173:CUC174 DDY173:DDY174 DNU173:DNU174 DXQ173:DXQ174 EHM173:EHM174 ERI173:ERI174 FBE173:FBE174 FLA173:FLA174 FUW173:FUW174 GES173:GES174 GOO173:GOO174 GYK173:GYK174 HIG173:HIG174 HSC173:HSC174 IBY173:IBY174 ILU173:ILU174 IVQ173:IVQ174 JFM173:JFM174 JPI173:JPI174 JZE173:JZE174 KJA173:KJA174 KSW173:KSW174 LCS173:LCS174 LMO173:LMO174 LWK173:LWK174 MGG173:MGG174 MQC173:MQC174 MZY173:MZY174 NJU173:NJU174 NTQ173:NTQ174 ODM173:ODM174 ONI173:ONI174 OXE173:OXE174 PHA173:PHA174 PQW173:PQW174 QAS173:QAS174 QKO173:QKO174 QUK173:QUK174 REG173:REG174 ROC173:ROC174 RXY173:RXY174 SHU173:SHU174 SRQ173:SRQ174 TBM173:TBM174 TLI173:TLI174 TVE173:TVE174 UFA173:UFA174 UOW173:UOW174 UYS173:UYS174 VIO173:VIO174 VSK173:VSK174 WCG173:WCG174 WMC173:WMC174 WVY173:WVY174 Q213:Q214 JM213:JM214 TI213:TI214 ADE213:ADE214 ANA213:ANA214 AWW213:AWW214 BGS213:BGS214 BQO213:BQO214 CAK213:CAK214 CKG213:CKG214 CUC213:CUC214 DDY213:DDY214 DNU213:DNU214 DXQ213:DXQ214 EHM213:EHM214 ERI213:ERI214 FBE213:FBE214 FLA213:FLA214 FUW213:FUW214 GES213:GES214 GOO213:GOO214 GYK213:GYK214 HIG213:HIG214 HSC213:HSC214 IBY213:IBY214 ILU213:ILU214 IVQ213:IVQ214 JFM213:JFM214 JPI213:JPI214 JZE213:JZE214 KJA213:KJA214 KSW213:KSW214 LCS213:LCS214 LMO213:LMO214 LWK213:LWK214 MGG213:MGG214 MQC213:MQC214 MZY213:MZY214 NJU213:NJU214 NTQ213:NTQ214 ODM213:ODM214 ONI213:ONI214 OXE213:OXE214 PHA213:PHA214 PQW213:PQW214 QAS213:QAS214 QKO213:QKO214 QUK213:QUK214 REG213:REG214 ROC213:ROC214 RXY213:RXY214 SHU213:SHU214 SRQ213:SRQ214 TBM213:TBM214 TLI213:TLI214 TVE213:TVE214 UFA213:UFA214 UOW213:UOW214 UYS213:UYS214 VIO213:VIO214 VSK213:VSK214 WCG213:WCG214 WMC213:WMC214 WVY213:WVY214 Q253:Q254 JM253:JM254 TI253:TI254 ADE253:ADE254 ANA253:ANA254 AWW253:AWW254 BGS253:BGS254 BQO253:BQO254 CAK253:CAK254 CKG253:CKG254 CUC253:CUC254 DDY253:DDY254 DNU253:DNU254 DXQ253:DXQ254 EHM253:EHM254 ERI253:ERI254 FBE253:FBE254 FLA253:FLA254 FUW253:FUW254 GES253:GES254 GOO253:GOO254 GYK253:GYK254 HIG253:HIG254 HSC253:HSC254 IBY253:IBY254 ILU253:ILU254 IVQ253:IVQ254 JFM253:JFM254 JPI253:JPI254 JZE253:JZE254 KJA253:KJA254 KSW253:KSW254 LCS253:LCS254 LMO253:LMO254 LWK253:LWK254 MGG253:MGG254 MQC253:MQC254 MZY253:MZY254 NJU253:NJU254 NTQ253:NTQ254 ODM253:ODM254 ONI253:ONI254 OXE253:OXE254 PHA253:PHA254 PQW253:PQW254 QAS253:QAS254 QKO253:QKO254 QUK253:QUK254 REG253:REG254 ROC253:ROC254 RXY253:RXY254 SHU253:SHU254 SRQ253:SRQ254 TBM253:TBM254 TLI253:TLI254 TVE253:TVE254 UFA253:UFA254 UOW253:UOW254 UYS253:UYS254 VIO253:VIO254 VSK253:VSK254 WCG253:WCG254 WMC253:WMC254 WVY253:WVY254 Q293:Q294 JM293:JM294 TI293:TI294 ADE293:ADE294 ANA293:ANA294 AWW293:AWW294 BGS293:BGS294 BQO293:BQO294 CAK293:CAK294 CKG293:CKG294 CUC293:CUC294 DDY293:DDY294 DNU293:DNU294 DXQ293:DXQ294 EHM293:EHM294 ERI293:ERI294 FBE293:FBE294 FLA293:FLA294 FUW293:FUW294 GES293:GES294 GOO293:GOO294 GYK293:GYK294 HIG293:HIG294 HSC293:HSC294 IBY293:IBY294 ILU293:ILU294 IVQ293:IVQ294 JFM293:JFM294 JPI293:JPI294 JZE293:JZE294 KJA293:KJA294 KSW293:KSW294 LCS293:LCS294 LMO293:LMO294 LWK293:LWK294 MGG293:MGG294 MQC293:MQC294 MZY293:MZY294 NJU293:NJU294 NTQ293:NTQ294 ODM293:ODM294 ONI293:ONI294 OXE293:OXE294 PHA293:PHA294 PQW293:PQW294 QAS293:QAS294 QKO293:QKO294 QUK293:QUK294 REG293:REG294 ROC293:ROC294 RXY293:RXY294 SHU293:SHU294 SRQ293:SRQ294 TBM293:TBM294 TLI293:TLI294 TVE293:TVE294 UFA293:UFA294 UOW293:UOW294 UYS293:UYS294 VIO293:VIO294 VSK293:VSK294 WCG293:WCG294 WMC293:WMC294 WVY293:WVY294 Q333:Q334 JM333:JM334 TI333:TI334 ADE333:ADE334 ANA333:ANA334 AWW333:AWW334 BGS333:BGS334 BQO333:BQO334 CAK333:CAK334 CKG333:CKG334 CUC333:CUC334 DDY333:DDY334 DNU333:DNU334 DXQ333:DXQ334 EHM333:EHM334 ERI333:ERI334 FBE333:FBE334 FLA333:FLA334 FUW333:FUW334 GES333:GES334 GOO333:GOO334 GYK333:GYK334 HIG333:HIG334 HSC333:HSC334 IBY333:IBY334 ILU333:ILU334 IVQ333:IVQ334 JFM333:JFM334 JPI333:JPI334 JZE333:JZE334 KJA333:KJA334 KSW333:KSW334 LCS333:LCS334 LMO333:LMO334 LWK333:LWK334 MGG333:MGG334 MQC333:MQC334 MZY333:MZY334 NJU333:NJU334 NTQ333:NTQ334 ODM333:ODM334 ONI333:ONI334 OXE333:OXE334 PHA333:PHA334 PQW333:PQW334 QAS333:QAS334 QKO333:QKO334 QUK333:QUK334 REG333:REG334 ROC333:ROC334 RXY333:RXY334 SHU333:SHU334 SRQ333:SRQ334 TBM333:TBM334 TLI333:TLI334 TVE333:TVE334 UFA333:UFA334 UOW333:UOW334 UYS333:UYS334 VIO333:VIO334 VSK333:VSK334 WCG333:WCG334 WMC333:WMC334 WVY333:WVY334 Q373:Q374 JM373:JM374 TI373:TI374 ADE373:ADE374 ANA373:ANA374 AWW373:AWW374 BGS373:BGS374 BQO373:BQO374 CAK373:CAK374 CKG373:CKG374 CUC373:CUC374 DDY373:DDY374 DNU373:DNU374 DXQ373:DXQ374 EHM373:EHM374 ERI373:ERI374 FBE373:FBE374 FLA373:FLA374 FUW373:FUW374 GES373:GES374 GOO373:GOO374 GYK373:GYK374 HIG373:HIG374 HSC373:HSC374 IBY373:IBY374 ILU373:ILU374 IVQ373:IVQ374 JFM373:JFM374 JPI373:JPI374 JZE373:JZE374 KJA373:KJA374 KSW373:KSW374 LCS373:LCS374 LMO373:LMO374 LWK373:LWK374 MGG373:MGG374 MQC373:MQC374 MZY373:MZY374 NJU373:NJU374 NTQ373:NTQ374 ODM373:ODM374 ONI373:ONI374 OXE373:OXE374 PHA373:PHA374 PQW373:PQW374 QAS373:QAS374 QKO373:QKO374 QUK373:QUK374 REG373:REG374 ROC373:ROC374 RXY373:RXY374 SHU373:SHU374 SRQ373:SRQ374 TBM373:TBM374 TLI373:TLI374 TVE373:TVE374 UFA373:UFA374 UOW373:UOW374 UYS373:UYS374 VIO373:VIO374 VSK373:VSK374 WCG373:WCG374 WMC373:WMC374 WVY373:WVY374 Q413:Q414 JM413:JM414 TI413:TI414 ADE413:ADE414 ANA413:ANA414 AWW413:AWW414 BGS413:BGS414 BQO413:BQO414 CAK413:CAK414 CKG413:CKG414 CUC413:CUC414 DDY413:DDY414 DNU413:DNU414 DXQ413:DXQ414 EHM413:EHM414 ERI413:ERI414 FBE413:FBE414 FLA413:FLA414 FUW413:FUW414 GES413:GES414 GOO413:GOO414 GYK413:GYK414 HIG413:HIG414 HSC413:HSC414 IBY413:IBY414 ILU413:ILU414 IVQ413:IVQ414 JFM413:JFM414 JPI413:JPI414 JZE413:JZE414 KJA413:KJA414 KSW413:KSW414 LCS413:LCS414 LMO413:LMO414 LWK413:LWK414 MGG413:MGG414 MQC413:MQC414 MZY413:MZY414 NJU413:NJU414 NTQ413:NTQ414 ODM413:ODM414 ONI413:ONI414 OXE413:OXE414 PHA413:PHA414 PQW413:PQW414 QAS413:QAS414 QKO413:QKO414 QUK413:QUK414 REG413:REG414 ROC413:ROC414 RXY413:RXY414 SHU413:SHU414 SRQ413:SRQ414 TBM413:TBM414 TLI413:TLI414 TVE413:TVE414 UFA413:UFA414 UOW413:UOW414 UYS413:UYS414 VIO413:VIO414 VSK413:VSK414 WCG413:WCG414 WMC413:WMC414 WVY413:WVY414 Q453:Q454 JM453:JM454 TI453:TI454 ADE453:ADE454 ANA453:ANA454 AWW453:AWW454 BGS453:BGS454 BQO453:BQO454 CAK453:CAK454 CKG453:CKG454 CUC453:CUC454 DDY453:DDY454 DNU453:DNU454 DXQ453:DXQ454 EHM453:EHM454 ERI453:ERI454 FBE453:FBE454 FLA453:FLA454 FUW453:FUW454 GES453:GES454 GOO453:GOO454 GYK453:GYK454 HIG453:HIG454 HSC453:HSC454 IBY453:IBY454 ILU453:ILU454 IVQ453:IVQ454 JFM453:JFM454 JPI453:JPI454 JZE453:JZE454 KJA453:KJA454 KSW453:KSW454 LCS453:LCS454 LMO453:LMO454 LWK453:LWK454 MGG453:MGG454 MQC453:MQC454 MZY453:MZY454 NJU453:NJU454 NTQ453:NTQ454 ODM453:ODM454 ONI453:ONI454 OXE453:OXE454 PHA453:PHA454 PQW453:PQW454 QAS453:QAS454 QKO453:QKO454 QUK453:QUK454 REG453:REG454 ROC453:ROC454 RXY453:RXY454 SHU453:SHU454 SRQ453:SRQ454 TBM453:TBM454 TLI453:TLI454 TVE453:TVE454 UFA453:UFA454 UOW453:UOW454 UYS453:UYS454 VIO453:VIO454 VSK453:VSK454 WCG453:WCG454 WMC453:WMC454 WVY453:WVY454 Q493:Q494 JM493:JM494 TI493:TI494 ADE493:ADE494 ANA493:ANA494 AWW493:AWW494 BGS493:BGS494 BQO493:BQO494 CAK493:CAK494 CKG493:CKG494 CUC493:CUC494 DDY493:DDY494 DNU493:DNU494 DXQ493:DXQ494 EHM493:EHM494 ERI493:ERI494 FBE493:FBE494 FLA493:FLA494 FUW493:FUW494 GES493:GES494 GOO493:GOO494 GYK493:GYK494 HIG493:HIG494 HSC493:HSC494 IBY493:IBY494 ILU493:ILU494 IVQ493:IVQ494 JFM493:JFM494 JPI493:JPI494 JZE493:JZE494 KJA493:KJA494 KSW493:KSW494 LCS493:LCS494 LMO493:LMO494 LWK493:LWK494 MGG493:MGG494 MQC493:MQC494 MZY493:MZY494 NJU493:NJU494 NTQ493:NTQ494 ODM493:ODM494 ONI493:ONI494 OXE493:OXE494 PHA493:PHA494 PQW493:PQW494 QAS493:QAS494 QKO493:QKO494 QUK493:QUK494 REG493:REG494 ROC493:ROC494 RXY493:RXY494 SHU493:SHU494 SRQ493:SRQ494 TBM493:TBM494 TLI493:TLI494 TVE493:TVE494 UFA493:UFA494 UOW493:UOW494 UYS493:UYS494 VIO493:VIO494 VSK493:VSK494 WCG493:WCG494 WMC493:WMC494 WVY493:WVY494">
      <formula1>"Telefonic (nr)"</formula1>
    </dataValidation>
    <dataValidation type="list" allowBlank="1" showInputMessage="1" showErrorMessage="1" sqref="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52:S52 JN52:JO52 TJ52:TK52 ADF52:ADG52 ANB52:ANC52 AWX52:AWY52 BGT52:BGU52 BQP52:BQQ52 CAL52:CAM52 CKH52:CKI52 CUD52:CUE52 DDZ52:DEA52 DNV52:DNW52 DXR52:DXS52 EHN52:EHO52 ERJ52:ERK52 FBF52:FBG52 FLB52:FLC52 FUX52:FUY52 GET52:GEU52 GOP52:GOQ52 GYL52:GYM52 HIH52:HII52 HSD52:HSE52 IBZ52:ICA52 ILV52:ILW52 IVR52:IVS52 JFN52:JFO52 JPJ52:JPK52 JZF52:JZG52 KJB52:KJC52 KSX52:KSY52 LCT52:LCU52 LMP52:LMQ52 LWL52:LWM52 MGH52:MGI52 MQD52:MQE52 MZZ52:NAA52 NJV52:NJW52 NTR52:NTS52 ODN52:ODO52 ONJ52:ONK52 OXF52:OXG52 PHB52:PHC52 PQX52:PQY52 QAT52:QAU52 QKP52:QKQ52 QUL52:QUM52 REH52:REI52 ROD52:ROE52 RXZ52:RYA52 SHV52:SHW52 SRR52:SRS52 TBN52:TBO52 TLJ52:TLK52 TVF52:TVG52 UFB52:UFC52 UOX52:UOY52 UYT52:UYU52 VIP52:VIQ52 VSL52:VSM52 WCH52:WCI52 WMD52:WME52 WVZ52:WWA52 R92:S92 JN92:JO92 TJ92:TK92 ADF92:ADG92 ANB92:ANC92 AWX92:AWY92 BGT92:BGU92 BQP92:BQQ92 CAL92:CAM92 CKH92:CKI92 CUD92:CUE92 DDZ92:DEA92 DNV92:DNW92 DXR92:DXS92 EHN92:EHO92 ERJ92:ERK92 FBF92:FBG92 FLB92:FLC92 FUX92:FUY92 GET92:GEU92 GOP92:GOQ92 GYL92:GYM92 HIH92:HII92 HSD92:HSE92 IBZ92:ICA92 ILV92:ILW92 IVR92:IVS92 JFN92:JFO92 JPJ92:JPK92 JZF92:JZG92 KJB92:KJC92 KSX92:KSY92 LCT92:LCU92 LMP92:LMQ92 LWL92:LWM92 MGH92:MGI92 MQD92:MQE92 MZZ92:NAA92 NJV92:NJW92 NTR92:NTS92 ODN92:ODO92 ONJ92:ONK92 OXF92:OXG92 PHB92:PHC92 PQX92:PQY92 QAT92:QAU92 QKP92:QKQ92 QUL92:QUM92 REH92:REI92 ROD92:ROE92 RXZ92:RYA92 SHV92:SHW92 SRR92:SRS92 TBN92:TBO92 TLJ92:TLK92 TVF92:TVG92 UFB92:UFC92 UOX92:UOY92 UYT92:UYU92 VIP92:VIQ92 VSL92:VSM92 WCH92:WCI92 WMD92:WME92 WVZ92:WWA92 R132:S132 JN132:JO132 TJ132:TK132 ADF132:ADG132 ANB132:ANC132 AWX132:AWY132 BGT132:BGU132 BQP132:BQQ132 CAL132:CAM132 CKH132:CKI132 CUD132:CUE132 DDZ132:DEA132 DNV132:DNW132 DXR132:DXS132 EHN132:EHO132 ERJ132:ERK132 FBF132:FBG132 FLB132:FLC132 FUX132:FUY132 GET132:GEU132 GOP132:GOQ132 GYL132:GYM132 HIH132:HII132 HSD132:HSE132 IBZ132:ICA132 ILV132:ILW132 IVR132:IVS132 JFN132:JFO132 JPJ132:JPK132 JZF132:JZG132 KJB132:KJC132 KSX132:KSY132 LCT132:LCU132 LMP132:LMQ132 LWL132:LWM132 MGH132:MGI132 MQD132:MQE132 MZZ132:NAA132 NJV132:NJW132 NTR132:NTS132 ODN132:ODO132 ONJ132:ONK132 OXF132:OXG132 PHB132:PHC132 PQX132:PQY132 QAT132:QAU132 QKP132:QKQ132 QUL132:QUM132 REH132:REI132 ROD132:ROE132 RXZ132:RYA132 SHV132:SHW132 SRR132:SRS132 TBN132:TBO132 TLJ132:TLK132 TVF132:TVG132 UFB132:UFC132 UOX132:UOY132 UYT132:UYU132 VIP132:VIQ132 VSL132:VSM132 WCH132:WCI132 WMD132:WME132 WVZ132:WWA132 R172:S172 JN172:JO172 TJ172:TK172 ADF172:ADG172 ANB172:ANC172 AWX172:AWY172 BGT172:BGU172 BQP172:BQQ172 CAL172:CAM172 CKH172:CKI172 CUD172:CUE172 DDZ172:DEA172 DNV172:DNW172 DXR172:DXS172 EHN172:EHO172 ERJ172:ERK172 FBF172:FBG172 FLB172:FLC172 FUX172:FUY172 GET172:GEU172 GOP172:GOQ172 GYL172:GYM172 HIH172:HII172 HSD172:HSE172 IBZ172:ICA172 ILV172:ILW172 IVR172:IVS172 JFN172:JFO172 JPJ172:JPK172 JZF172:JZG172 KJB172:KJC172 KSX172:KSY172 LCT172:LCU172 LMP172:LMQ172 LWL172:LWM172 MGH172:MGI172 MQD172:MQE172 MZZ172:NAA172 NJV172:NJW172 NTR172:NTS172 ODN172:ODO172 ONJ172:ONK172 OXF172:OXG172 PHB172:PHC172 PQX172:PQY172 QAT172:QAU172 QKP172:QKQ172 QUL172:QUM172 REH172:REI172 ROD172:ROE172 RXZ172:RYA172 SHV172:SHW172 SRR172:SRS172 TBN172:TBO172 TLJ172:TLK172 TVF172:TVG172 UFB172:UFC172 UOX172:UOY172 UYT172:UYU172 VIP172:VIQ172 VSL172:VSM172 WCH172:WCI172 WMD172:WME172 WVZ172:WWA172 R212:S212 JN212:JO212 TJ212:TK212 ADF212:ADG212 ANB212:ANC212 AWX212:AWY212 BGT212:BGU212 BQP212:BQQ212 CAL212:CAM212 CKH212:CKI212 CUD212:CUE212 DDZ212:DEA212 DNV212:DNW212 DXR212:DXS212 EHN212:EHO212 ERJ212:ERK212 FBF212:FBG212 FLB212:FLC212 FUX212:FUY212 GET212:GEU212 GOP212:GOQ212 GYL212:GYM212 HIH212:HII212 HSD212:HSE212 IBZ212:ICA212 ILV212:ILW212 IVR212:IVS212 JFN212:JFO212 JPJ212:JPK212 JZF212:JZG212 KJB212:KJC212 KSX212:KSY212 LCT212:LCU212 LMP212:LMQ212 LWL212:LWM212 MGH212:MGI212 MQD212:MQE212 MZZ212:NAA212 NJV212:NJW212 NTR212:NTS212 ODN212:ODO212 ONJ212:ONK212 OXF212:OXG212 PHB212:PHC212 PQX212:PQY212 QAT212:QAU212 QKP212:QKQ212 QUL212:QUM212 REH212:REI212 ROD212:ROE212 RXZ212:RYA212 SHV212:SHW212 SRR212:SRS212 TBN212:TBO212 TLJ212:TLK212 TVF212:TVG212 UFB212:UFC212 UOX212:UOY212 UYT212:UYU212 VIP212:VIQ212 VSL212:VSM212 WCH212:WCI212 WMD212:WME212 WVZ212:WWA212 R252:S252 JN252:JO252 TJ252:TK252 ADF252:ADG252 ANB252:ANC252 AWX252:AWY252 BGT252:BGU252 BQP252:BQQ252 CAL252:CAM252 CKH252:CKI252 CUD252:CUE252 DDZ252:DEA252 DNV252:DNW252 DXR252:DXS252 EHN252:EHO252 ERJ252:ERK252 FBF252:FBG252 FLB252:FLC252 FUX252:FUY252 GET252:GEU252 GOP252:GOQ252 GYL252:GYM252 HIH252:HII252 HSD252:HSE252 IBZ252:ICA252 ILV252:ILW252 IVR252:IVS252 JFN252:JFO252 JPJ252:JPK252 JZF252:JZG252 KJB252:KJC252 KSX252:KSY252 LCT252:LCU252 LMP252:LMQ252 LWL252:LWM252 MGH252:MGI252 MQD252:MQE252 MZZ252:NAA252 NJV252:NJW252 NTR252:NTS252 ODN252:ODO252 ONJ252:ONK252 OXF252:OXG252 PHB252:PHC252 PQX252:PQY252 QAT252:QAU252 QKP252:QKQ252 QUL252:QUM252 REH252:REI252 ROD252:ROE252 RXZ252:RYA252 SHV252:SHW252 SRR252:SRS252 TBN252:TBO252 TLJ252:TLK252 TVF252:TVG252 UFB252:UFC252 UOX252:UOY252 UYT252:UYU252 VIP252:VIQ252 VSL252:VSM252 WCH252:WCI252 WMD252:WME252 WVZ252:WWA252 R292:S292 JN292:JO292 TJ292:TK292 ADF292:ADG292 ANB292:ANC292 AWX292:AWY292 BGT292:BGU292 BQP292:BQQ292 CAL292:CAM292 CKH292:CKI292 CUD292:CUE292 DDZ292:DEA292 DNV292:DNW292 DXR292:DXS292 EHN292:EHO292 ERJ292:ERK292 FBF292:FBG292 FLB292:FLC292 FUX292:FUY292 GET292:GEU292 GOP292:GOQ292 GYL292:GYM292 HIH292:HII292 HSD292:HSE292 IBZ292:ICA292 ILV292:ILW292 IVR292:IVS292 JFN292:JFO292 JPJ292:JPK292 JZF292:JZG292 KJB292:KJC292 KSX292:KSY292 LCT292:LCU292 LMP292:LMQ292 LWL292:LWM292 MGH292:MGI292 MQD292:MQE292 MZZ292:NAA292 NJV292:NJW292 NTR292:NTS292 ODN292:ODO292 ONJ292:ONK292 OXF292:OXG292 PHB292:PHC292 PQX292:PQY292 QAT292:QAU292 QKP292:QKQ292 QUL292:QUM292 REH292:REI292 ROD292:ROE292 RXZ292:RYA292 SHV292:SHW292 SRR292:SRS292 TBN292:TBO292 TLJ292:TLK292 TVF292:TVG292 UFB292:UFC292 UOX292:UOY292 UYT292:UYU292 VIP292:VIQ292 VSL292:VSM292 WCH292:WCI292 WMD292:WME292 WVZ292:WWA292 R332:S332 JN332:JO332 TJ332:TK332 ADF332:ADG332 ANB332:ANC332 AWX332:AWY332 BGT332:BGU332 BQP332:BQQ332 CAL332:CAM332 CKH332:CKI332 CUD332:CUE332 DDZ332:DEA332 DNV332:DNW332 DXR332:DXS332 EHN332:EHO332 ERJ332:ERK332 FBF332:FBG332 FLB332:FLC332 FUX332:FUY332 GET332:GEU332 GOP332:GOQ332 GYL332:GYM332 HIH332:HII332 HSD332:HSE332 IBZ332:ICA332 ILV332:ILW332 IVR332:IVS332 JFN332:JFO332 JPJ332:JPK332 JZF332:JZG332 KJB332:KJC332 KSX332:KSY332 LCT332:LCU332 LMP332:LMQ332 LWL332:LWM332 MGH332:MGI332 MQD332:MQE332 MZZ332:NAA332 NJV332:NJW332 NTR332:NTS332 ODN332:ODO332 ONJ332:ONK332 OXF332:OXG332 PHB332:PHC332 PQX332:PQY332 QAT332:QAU332 QKP332:QKQ332 QUL332:QUM332 REH332:REI332 ROD332:ROE332 RXZ332:RYA332 SHV332:SHW332 SRR332:SRS332 TBN332:TBO332 TLJ332:TLK332 TVF332:TVG332 UFB332:UFC332 UOX332:UOY332 UYT332:UYU332 VIP332:VIQ332 VSL332:VSM332 WCH332:WCI332 WMD332:WME332 WVZ332:WWA332 R372:S372 JN372:JO372 TJ372:TK372 ADF372:ADG372 ANB372:ANC372 AWX372:AWY372 BGT372:BGU372 BQP372:BQQ372 CAL372:CAM372 CKH372:CKI372 CUD372:CUE372 DDZ372:DEA372 DNV372:DNW372 DXR372:DXS372 EHN372:EHO372 ERJ372:ERK372 FBF372:FBG372 FLB372:FLC372 FUX372:FUY372 GET372:GEU372 GOP372:GOQ372 GYL372:GYM372 HIH372:HII372 HSD372:HSE372 IBZ372:ICA372 ILV372:ILW372 IVR372:IVS372 JFN372:JFO372 JPJ372:JPK372 JZF372:JZG372 KJB372:KJC372 KSX372:KSY372 LCT372:LCU372 LMP372:LMQ372 LWL372:LWM372 MGH372:MGI372 MQD372:MQE372 MZZ372:NAA372 NJV372:NJW372 NTR372:NTS372 ODN372:ODO372 ONJ372:ONK372 OXF372:OXG372 PHB372:PHC372 PQX372:PQY372 QAT372:QAU372 QKP372:QKQ372 QUL372:QUM372 REH372:REI372 ROD372:ROE372 RXZ372:RYA372 SHV372:SHW372 SRR372:SRS372 TBN372:TBO372 TLJ372:TLK372 TVF372:TVG372 UFB372:UFC372 UOX372:UOY372 UYT372:UYU372 VIP372:VIQ372 VSL372:VSM372 WCH372:WCI372 WMD372:WME372 WVZ372:WWA372 R412:S412 JN412:JO412 TJ412:TK412 ADF412:ADG412 ANB412:ANC412 AWX412:AWY412 BGT412:BGU412 BQP412:BQQ412 CAL412:CAM412 CKH412:CKI412 CUD412:CUE412 DDZ412:DEA412 DNV412:DNW412 DXR412:DXS412 EHN412:EHO412 ERJ412:ERK412 FBF412:FBG412 FLB412:FLC412 FUX412:FUY412 GET412:GEU412 GOP412:GOQ412 GYL412:GYM412 HIH412:HII412 HSD412:HSE412 IBZ412:ICA412 ILV412:ILW412 IVR412:IVS412 JFN412:JFO412 JPJ412:JPK412 JZF412:JZG412 KJB412:KJC412 KSX412:KSY412 LCT412:LCU412 LMP412:LMQ412 LWL412:LWM412 MGH412:MGI412 MQD412:MQE412 MZZ412:NAA412 NJV412:NJW412 NTR412:NTS412 ODN412:ODO412 ONJ412:ONK412 OXF412:OXG412 PHB412:PHC412 PQX412:PQY412 QAT412:QAU412 QKP412:QKQ412 QUL412:QUM412 REH412:REI412 ROD412:ROE412 RXZ412:RYA412 SHV412:SHW412 SRR412:SRS412 TBN412:TBO412 TLJ412:TLK412 TVF412:TVG412 UFB412:UFC412 UOX412:UOY412 UYT412:UYU412 VIP412:VIQ412 VSL412:VSM412 WCH412:WCI412 WMD412:WME412 WVZ412:WWA412 R452:S452 JN452:JO452 TJ452:TK452 ADF452:ADG452 ANB452:ANC452 AWX452:AWY452 BGT452:BGU452 BQP452:BQQ452 CAL452:CAM452 CKH452:CKI452 CUD452:CUE452 DDZ452:DEA452 DNV452:DNW452 DXR452:DXS452 EHN452:EHO452 ERJ452:ERK452 FBF452:FBG452 FLB452:FLC452 FUX452:FUY452 GET452:GEU452 GOP452:GOQ452 GYL452:GYM452 HIH452:HII452 HSD452:HSE452 IBZ452:ICA452 ILV452:ILW452 IVR452:IVS452 JFN452:JFO452 JPJ452:JPK452 JZF452:JZG452 KJB452:KJC452 KSX452:KSY452 LCT452:LCU452 LMP452:LMQ452 LWL452:LWM452 MGH452:MGI452 MQD452:MQE452 MZZ452:NAA452 NJV452:NJW452 NTR452:NTS452 ODN452:ODO452 ONJ452:ONK452 OXF452:OXG452 PHB452:PHC452 PQX452:PQY452 QAT452:QAU452 QKP452:QKQ452 QUL452:QUM452 REH452:REI452 ROD452:ROE452 RXZ452:RYA452 SHV452:SHW452 SRR452:SRS452 TBN452:TBO452 TLJ452:TLK452 TVF452:TVG452 UFB452:UFC452 UOX452:UOY452 UYT452:UYU452 VIP452:VIQ452 VSL452:VSM452 WCH452:WCI452 WMD452:WME452 WVZ452:WWA452 R492:S492 JN492:JO492 TJ492:TK492 ADF492:ADG492 ANB492:ANC492 AWX492:AWY492 BGT492:BGU492 BQP492:BQQ492 CAL492:CAM492 CKH492:CKI492 CUD492:CUE492 DDZ492:DEA492 DNV492:DNW492 DXR492:DXS492 EHN492:EHO492 ERJ492:ERK492 FBF492:FBG492 FLB492:FLC492 FUX492:FUY492 GET492:GEU492 GOP492:GOQ492 GYL492:GYM492 HIH492:HII492 HSD492:HSE492 IBZ492:ICA492 ILV492:ILW492 IVR492:IVS492 JFN492:JFO492 JPJ492:JPK492 JZF492:JZG492 KJB492:KJC492 KSX492:KSY492 LCT492:LCU492 LMP492:LMQ492 LWL492:LWM492 MGH492:MGI492 MQD492:MQE492 MZZ492:NAA492 NJV492:NJW492 NTR492:NTS492 ODN492:ODO492 ONJ492:ONK492 OXF492:OXG492 PHB492:PHC492 PQX492:PQY492 QAT492:QAU492 QKP492:QKQ492 QUL492:QUM492 REH492:REI492 ROD492:ROE492 RXZ492:RYA492 SHV492:SHW492 SRR492:SRS492 TBN492:TBO492 TLJ492:TLK492 TVF492:TVG492 UFB492:UFC492 UOX492:UOY492 UYT492:UYU492 VIP492:VIQ492 VSL492:VSM492 WCH492:WCI492 WMD492:WME492 WVZ492:WWA492">
      <formula1>"Urmarea respingerii solicitării"</formula1>
    </dataValidation>
    <dataValidation type="list" allowBlank="1" showInputMessage="1" showErrorMessage="1" sqref="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53:R54 JN53:JN54 TJ53:TJ54 ADF53:ADF54 ANB53:ANB54 AWX53:AWX54 BGT53:BGT54 BQP53:BQP54 CAL53:CAL54 CKH53:CKH54 CUD53:CUD54 DDZ53:DDZ54 DNV53:DNV54 DXR53:DXR54 EHN53:EHN54 ERJ53:ERJ54 FBF53:FBF54 FLB53:FLB54 FUX53:FUX54 GET53:GET54 GOP53:GOP54 GYL53:GYL54 HIH53:HIH54 HSD53:HSD54 IBZ53:IBZ54 ILV53:ILV54 IVR53:IVR54 JFN53:JFN54 JPJ53:JPJ54 JZF53:JZF54 KJB53:KJB54 KSX53:KSX54 LCT53:LCT54 LMP53:LMP54 LWL53:LWL54 MGH53:MGH54 MQD53:MQD54 MZZ53:MZZ54 NJV53:NJV54 NTR53:NTR54 ODN53:ODN54 ONJ53:ONJ54 OXF53:OXF54 PHB53:PHB54 PQX53:PQX54 QAT53:QAT54 QKP53:QKP54 QUL53:QUL54 REH53:REH54 ROD53:ROD54 RXZ53:RXZ54 SHV53:SHV54 SRR53:SRR54 TBN53:TBN54 TLJ53:TLJ54 TVF53:TVF54 UFB53:UFB54 UOX53:UOX54 UYT53:UYT54 VIP53:VIP54 VSL53:VSL54 WCH53:WCH54 WMD53:WMD54 WVZ53:WVZ54 R93:R94 JN93:JN94 TJ93:TJ94 ADF93:ADF94 ANB93:ANB94 AWX93:AWX94 BGT93:BGT94 BQP93:BQP94 CAL93:CAL94 CKH93:CKH94 CUD93:CUD94 DDZ93:DDZ94 DNV93:DNV94 DXR93:DXR94 EHN93:EHN94 ERJ93:ERJ94 FBF93:FBF94 FLB93:FLB94 FUX93:FUX94 GET93:GET94 GOP93:GOP94 GYL93:GYL94 HIH93:HIH94 HSD93:HSD94 IBZ93:IBZ94 ILV93:ILV94 IVR93:IVR94 JFN93:JFN94 JPJ93:JPJ94 JZF93:JZF94 KJB93:KJB94 KSX93:KSX94 LCT93:LCT94 LMP93:LMP94 LWL93:LWL94 MGH93:MGH94 MQD93:MQD94 MZZ93:MZZ94 NJV93:NJV94 NTR93:NTR94 ODN93:ODN94 ONJ93:ONJ94 OXF93:OXF94 PHB93:PHB94 PQX93:PQX94 QAT93:QAT94 QKP93:QKP94 QUL93:QUL94 REH93:REH94 ROD93:ROD94 RXZ93:RXZ94 SHV93:SHV94 SRR93:SRR94 TBN93:TBN94 TLJ93:TLJ94 TVF93:TVF94 UFB93:UFB94 UOX93:UOX94 UYT93:UYT94 VIP93:VIP94 VSL93:VSL94 WCH93:WCH94 WMD93:WMD94 WVZ93:WVZ94 R133:R134 JN133:JN134 TJ133:TJ134 ADF133:ADF134 ANB133:ANB134 AWX133:AWX134 BGT133:BGT134 BQP133:BQP134 CAL133:CAL134 CKH133:CKH134 CUD133:CUD134 DDZ133:DDZ134 DNV133:DNV134 DXR133:DXR134 EHN133:EHN134 ERJ133:ERJ134 FBF133:FBF134 FLB133:FLB134 FUX133:FUX134 GET133:GET134 GOP133:GOP134 GYL133:GYL134 HIH133:HIH134 HSD133:HSD134 IBZ133:IBZ134 ILV133:ILV134 IVR133:IVR134 JFN133:JFN134 JPJ133:JPJ134 JZF133:JZF134 KJB133:KJB134 KSX133:KSX134 LCT133:LCT134 LMP133:LMP134 LWL133:LWL134 MGH133:MGH134 MQD133:MQD134 MZZ133:MZZ134 NJV133:NJV134 NTR133:NTR134 ODN133:ODN134 ONJ133:ONJ134 OXF133:OXF134 PHB133:PHB134 PQX133:PQX134 QAT133:QAT134 QKP133:QKP134 QUL133:QUL134 REH133:REH134 ROD133:ROD134 RXZ133:RXZ134 SHV133:SHV134 SRR133:SRR134 TBN133:TBN134 TLJ133:TLJ134 TVF133:TVF134 UFB133:UFB134 UOX133:UOX134 UYT133:UYT134 VIP133:VIP134 VSL133:VSL134 WCH133:WCH134 WMD133:WMD134 WVZ133:WVZ134 R173:R174 JN173:JN174 TJ173:TJ174 ADF173:ADF174 ANB173:ANB174 AWX173:AWX174 BGT173:BGT174 BQP173:BQP174 CAL173:CAL174 CKH173:CKH174 CUD173:CUD174 DDZ173:DDZ174 DNV173:DNV174 DXR173:DXR174 EHN173:EHN174 ERJ173:ERJ174 FBF173:FBF174 FLB173:FLB174 FUX173:FUX174 GET173:GET174 GOP173:GOP174 GYL173:GYL174 HIH173:HIH174 HSD173:HSD174 IBZ173:IBZ174 ILV173:ILV174 IVR173:IVR174 JFN173:JFN174 JPJ173:JPJ174 JZF173:JZF174 KJB173:KJB174 KSX173:KSX174 LCT173:LCT174 LMP173:LMP174 LWL173:LWL174 MGH173:MGH174 MQD173:MQD174 MZZ173:MZZ174 NJV173:NJV174 NTR173:NTR174 ODN173:ODN174 ONJ173:ONJ174 OXF173:OXF174 PHB173:PHB174 PQX173:PQX174 QAT173:QAT174 QKP173:QKP174 QUL173:QUL174 REH173:REH174 ROD173:ROD174 RXZ173:RXZ174 SHV173:SHV174 SRR173:SRR174 TBN173:TBN174 TLJ173:TLJ174 TVF173:TVF174 UFB173:UFB174 UOX173:UOX174 UYT173:UYT174 VIP173:VIP174 VSL173:VSL174 WCH173:WCH174 WMD173:WMD174 WVZ173:WVZ174 R213:R214 JN213:JN214 TJ213:TJ214 ADF213:ADF214 ANB213:ANB214 AWX213:AWX214 BGT213:BGT214 BQP213:BQP214 CAL213:CAL214 CKH213:CKH214 CUD213:CUD214 DDZ213:DDZ214 DNV213:DNV214 DXR213:DXR214 EHN213:EHN214 ERJ213:ERJ214 FBF213:FBF214 FLB213:FLB214 FUX213:FUX214 GET213:GET214 GOP213:GOP214 GYL213:GYL214 HIH213:HIH214 HSD213:HSD214 IBZ213:IBZ214 ILV213:ILV214 IVR213:IVR214 JFN213:JFN214 JPJ213:JPJ214 JZF213:JZF214 KJB213:KJB214 KSX213:KSX214 LCT213:LCT214 LMP213:LMP214 LWL213:LWL214 MGH213:MGH214 MQD213:MQD214 MZZ213:MZZ214 NJV213:NJV214 NTR213:NTR214 ODN213:ODN214 ONJ213:ONJ214 OXF213:OXF214 PHB213:PHB214 PQX213:PQX214 QAT213:QAT214 QKP213:QKP214 QUL213:QUL214 REH213:REH214 ROD213:ROD214 RXZ213:RXZ214 SHV213:SHV214 SRR213:SRR214 TBN213:TBN214 TLJ213:TLJ214 TVF213:TVF214 UFB213:UFB214 UOX213:UOX214 UYT213:UYT214 VIP213:VIP214 VSL213:VSL214 WCH213:WCH214 WMD213:WMD214 WVZ213:WVZ214 R253:R254 JN253:JN254 TJ253:TJ254 ADF253:ADF254 ANB253:ANB254 AWX253:AWX254 BGT253:BGT254 BQP253:BQP254 CAL253:CAL254 CKH253:CKH254 CUD253:CUD254 DDZ253:DDZ254 DNV253:DNV254 DXR253:DXR254 EHN253:EHN254 ERJ253:ERJ254 FBF253:FBF254 FLB253:FLB254 FUX253:FUX254 GET253:GET254 GOP253:GOP254 GYL253:GYL254 HIH253:HIH254 HSD253:HSD254 IBZ253:IBZ254 ILV253:ILV254 IVR253:IVR254 JFN253:JFN254 JPJ253:JPJ254 JZF253:JZF254 KJB253:KJB254 KSX253:KSX254 LCT253:LCT254 LMP253:LMP254 LWL253:LWL254 MGH253:MGH254 MQD253:MQD254 MZZ253:MZZ254 NJV253:NJV254 NTR253:NTR254 ODN253:ODN254 ONJ253:ONJ254 OXF253:OXF254 PHB253:PHB254 PQX253:PQX254 QAT253:QAT254 QKP253:QKP254 QUL253:QUL254 REH253:REH254 ROD253:ROD254 RXZ253:RXZ254 SHV253:SHV254 SRR253:SRR254 TBN253:TBN254 TLJ253:TLJ254 TVF253:TVF254 UFB253:UFB254 UOX253:UOX254 UYT253:UYT254 VIP253:VIP254 VSL253:VSL254 WCH253:WCH254 WMD253:WMD254 WVZ253:WVZ254 R293:R294 JN293:JN294 TJ293:TJ294 ADF293:ADF294 ANB293:ANB294 AWX293:AWX294 BGT293:BGT294 BQP293:BQP294 CAL293:CAL294 CKH293:CKH294 CUD293:CUD294 DDZ293:DDZ294 DNV293:DNV294 DXR293:DXR294 EHN293:EHN294 ERJ293:ERJ294 FBF293:FBF294 FLB293:FLB294 FUX293:FUX294 GET293:GET294 GOP293:GOP294 GYL293:GYL294 HIH293:HIH294 HSD293:HSD294 IBZ293:IBZ294 ILV293:ILV294 IVR293:IVR294 JFN293:JFN294 JPJ293:JPJ294 JZF293:JZF294 KJB293:KJB294 KSX293:KSX294 LCT293:LCT294 LMP293:LMP294 LWL293:LWL294 MGH293:MGH294 MQD293:MQD294 MZZ293:MZZ294 NJV293:NJV294 NTR293:NTR294 ODN293:ODN294 ONJ293:ONJ294 OXF293:OXF294 PHB293:PHB294 PQX293:PQX294 QAT293:QAT294 QKP293:QKP294 QUL293:QUL294 REH293:REH294 ROD293:ROD294 RXZ293:RXZ294 SHV293:SHV294 SRR293:SRR294 TBN293:TBN294 TLJ293:TLJ294 TVF293:TVF294 UFB293:UFB294 UOX293:UOX294 UYT293:UYT294 VIP293:VIP294 VSL293:VSL294 WCH293:WCH294 WMD293:WMD294 WVZ293:WVZ294 R333:R334 JN333:JN334 TJ333:TJ334 ADF333:ADF334 ANB333:ANB334 AWX333:AWX334 BGT333:BGT334 BQP333:BQP334 CAL333:CAL334 CKH333:CKH334 CUD333:CUD334 DDZ333:DDZ334 DNV333:DNV334 DXR333:DXR334 EHN333:EHN334 ERJ333:ERJ334 FBF333:FBF334 FLB333:FLB334 FUX333:FUX334 GET333:GET334 GOP333:GOP334 GYL333:GYL334 HIH333:HIH334 HSD333:HSD334 IBZ333:IBZ334 ILV333:ILV334 IVR333:IVR334 JFN333:JFN334 JPJ333:JPJ334 JZF333:JZF334 KJB333:KJB334 KSX333:KSX334 LCT333:LCT334 LMP333:LMP334 LWL333:LWL334 MGH333:MGH334 MQD333:MQD334 MZZ333:MZZ334 NJV333:NJV334 NTR333:NTR334 ODN333:ODN334 ONJ333:ONJ334 OXF333:OXF334 PHB333:PHB334 PQX333:PQX334 QAT333:QAT334 QKP333:QKP334 QUL333:QUL334 REH333:REH334 ROD333:ROD334 RXZ333:RXZ334 SHV333:SHV334 SRR333:SRR334 TBN333:TBN334 TLJ333:TLJ334 TVF333:TVF334 UFB333:UFB334 UOX333:UOX334 UYT333:UYT334 VIP333:VIP334 VSL333:VSL334 WCH333:WCH334 WMD333:WMD334 WVZ333:WVZ334 R373:R374 JN373:JN374 TJ373:TJ374 ADF373:ADF374 ANB373:ANB374 AWX373:AWX374 BGT373:BGT374 BQP373:BQP374 CAL373:CAL374 CKH373:CKH374 CUD373:CUD374 DDZ373:DDZ374 DNV373:DNV374 DXR373:DXR374 EHN373:EHN374 ERJ373:ERJ374 FBF373:FBF374 FLB373:FLB374 FUX373:FUX374 GET373:GET374 GOP373:GOP374 GYL373:GYL374 HIH373:HIH374 HSD373:HSD374 IBZ373:IBZ374 ILV373:ILV374 IVR373:IVR374 JFN373:JFN374 JPJ373:JPJ374 JZF373:JZF374 KJB373:KJB374 KSX373:KSX374 LCT373:LCT374 LMP373:LMP374 LWL373:LWL374 MGH373:MGH374 MQD373:MQD374 MZZ373:MZZ374 NJV373:NJV374 NTR373:NTR374 ODN373:ODN374 ONJ373:ONJ374 OXF373:OXF374 PHB373:PHB374 PQX373:PQX374 QAT373:QAT374 QKP373:QKP374 QUL373:QUL374 REH373:REH374 ROD373:ROD374 RXZ373:RXZ374 SHV373:SHV374 SRR373:SRR374 TBN373:TBN374 TLJ373:TLJ374 TVF373:TVF374 UFB373:UFB374 UOX373:UOX374 UYT373:UYT374 VIP373:VIP374 VSL373:VSL374 WCH373:WCH374 WMD373:WMD374 WVZ373:WVZ374 R413:R414 JN413:JN414 TJ413:TJ414 ADF413:ADF414 ANB413:ANB414 AWX413:AWX414 BGT413:BGT414 BQP413:BQP414 CAL413:CAL414 CKH413:CKH414 CUD413:CUD414 DDZ413:DDZ414 DNV413:DNV414 DXR413:DXR414 EHN413:EHN414 ERJ413:ERJ414 FBF413:FBF414 FLB413:FLB414 FUX413:FUX414 GET413:GET414 GOP413:GOP414 GYL413:GYL414 HIH413:HIH414 HSD413:HSD414 IBZ413:IBZ414 ILV413:ILV414 IVR413:IVR414 JFN413:JFN414 JPJ413:JPJ414 JZF413:JZF414 KJB413:KJB414 KSX413:KSX414 LCT413:LCT414 LMP413:LMP414 LWL413:LWL414 MGH413:MGH414 MQD413:MQD414 MZZ413:MZZ414 NJV413:NJV414 NTR413:NTR414 ODN413:ODN414 ONJ413:ONJ414 OXF413:OXF414 PHB413:PHB414 PQX413:PQX414 QAT413:QAT414 QKP413:QKP414 QUL413:QUL414 REH413:REH414 ROD413:ROD414 RXZ413:RXZ414 SHV413:SHV414 SRR413:SRR414 TBN413:TBN414 TLJ413:TLJ414 TVF413:TVF414 UFB413:UFB414 UOX413:UOX414 UYT413:UYT414 VIP413:VIP414 VSL413:VSL414 WCH413:WCH414 WMD413:WMD414 WVZ413:WVZ414 R453:R454 JN453:JN454 TJ453:TJ454 ADF453:ADF454 ANB453:ANB454 AWX453:AWX454 BGT453:BGT454 BQP453:BQP454 CAL453:CAL454 CKH453:CKH454 CUD453:CUD454 DDZ453:DDZ454 DNV453:DNV454 DXR453:DXR454 EHN453:EHN454 ERJ453:ERJ454 FBF453:FBF454 FLB453:FLB454 FUX453:FUX454 GET453:GET454 GOP453:GOP454 GYL453:GYL454 HIH453:HIH454 HSD453:HSD454 IBZ453:IBZ454 ILV453:ILV454 IVR453:IVR454 JFN453:JFN454 JPJ453:JPJ454 JZF453:JZF454 KJB453:KJB454 KSX453:KSX454 LCT453:LCT454 LMP453:LMP454 LWL453:LWL454 MGH453:MGH454 MQD453:MQD454 MZZ453:MZZ454 NJV453:NJV454 NTR453:NTR454 ODN453:ODN454 ONJ453:ONJ454 OXF453:OXF454 PHB453:PHB454 PQX453:PQX454 QAT453:QAT454 QKP453:QKP454 QUL453:QUL454 REH453:REH454 ROD453:ROD454 RXZ453:RXZ454 SHV453:SHV454 SRR453:SRR454 TBN453:TBN454 TLJ453:TLJ454 TVF453:TVF454 UFB453:UFB454 UOX453:UOX454 UYT453:UYT454 VIP453:VIP454 VSL453:VSL454 WCH453:WCH454 WMD453:WMD454 WVZ453:WVZ454 R493:R494 JN493:JN494 TJ493:TJ494 ADF493:ADF494 ANB493:ANB494 AWX493:AWX494 BGT493:BGT494 BQP493:BQP494 CAL493:CAL494 CKH493:CKH494 CUD493:CUD494 DDZ493:DDZ494 DNV493:DNV494 DXR493:DXR494 EHN493:EHN494 ERJ493:ERJ494 FBF493:FBF494 FLB493:FLB494 FUX493:FUX494 GET493:GET494 GOP493:GOP494 GYL493:GYL494 HIH493:HIH494 HSD493:HSD494 IBZ493:IBZ494 ILV493:ILV494 IVR493:IVR494 JFN493:JFN494 JPJ493:JPJ494 JZF493:JZF494 KJB493:KJB494 KSX493:KSX494 LCT493:LCT494 LMP493:LMP494 LWL493:LWL494 MGH493:MGH494 MQD493:MQD494 MZZ493:MZZ494 NJV493:NJV494 NTR493:NTR494 ODN493:ODN494 ONJ493:ONJ494 OXF493:OXF494 PHB493:PHB494 PQX493:PQX494 QAT493:QAT494 QKP493:QKP494 QUL493:QUL494 REH493:REH494 ROD493:ROD494 RXZ493:RXZ494 SHV493:SHV494 SRR493:SRR494 TBN493:TBN494 TLJ493:TLJ494 TVF493:TVF494 UFB493:UFB494 UOX493:UOX494 UYT493:UYT494 VIP493:VIP494 VSL493:VSL494 WCH493:WCH494 WMD493:WMD494 WVZ493:WVZ494">
      <formula1>"Reclamaţii administrative (nr)"</formula1>
    </dataValidation>
    <dataValidation type="list" allowBlank="1" showInputMessage="1" showErrorMessage="1" sqref="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53:S54 JO53:JO54 TK53:TK54 ADG53:ADG54 ANC53:ANC54 AWY53:AWY54 BGU53:BGU54 BQQ53:BQQ54 CAM53:CAM54 CKI53:CKI54 CUE53:CUE54 DEA53:DEA54 DNW53:DNW54 DXS53:DXS54 EHO53:EHO54 ERK53:ERK54 FBG53:FBG54 FLC53:FLC54 FUY53:FUY54 GEU53:GEU54 GOQ53:GOQ54 GYM53:GYM54 HII53:HII54 HSE53:HSE54 ICA53:ICA54 ILW53:ILW54 IVS53:IVS54 JFO53:JFO54 JPK53:JPK54 JZG53:JZG54 KJC53:KJC54 KSY53:KSY54 LCU53:LCU54 LMQ53:LMQ54 LWM53:LWM54 MGI53:MGI54 MQE53:MQE54 NAA53:NAA54 NJW53:NJW54 NTS53:NTS54 ODO53:ODO54 ONK53:ONK54 OXG53:OXG54 PHC53:PHC54 PQY53:PQY54 QAU53:QAU54 QKQ53:QKQ54 QUM53:QUM54 REI53:REI54 ROE53:ROE54 RYA53:RYA54 SHW53:SHW54 SRS53:SRS54 TBO53:TBO54 TLK53:TLK54 TVG53:TVG54 UFC53:UFC54 UOY53:UOY54 UYU53:UYU54 VIQ53:VIQ54 VSM53:VSM54 WCI53:WCI54 WME53:WME54 WWA53:WWA54 S93:S94 JO93:JO94 TK93:TK94 ADG93:ADG94 ANC93:ANC94 AWY93:AWY94 BGU93:BGU94 BQQ93:BQQ94 CAM93:CAM94 CKI93:CKI94 CUE93:CUE94 DEA93:DEA94 DNW93:DNW94 DXS93:DXS94 EHO93:EHO94 ERK93:ERK94 FBG93:FBG94 FLC93:FLC94 FUY93:FUY94 GEU93:GEU94 GOQ93:GOQ94 GYM93:GYM94 HII93:HII94 HSE93:HSE94 ICA93:ICA94 ILW93:ILW94 IVS93:IVS94 JFO93:JFO94 JPK93:JPK94 JZG93:JZG94 KJC93:KJC94 KSY93:KSY94 LCU93:LCU94 LMQ93:LMQ94 LWM93:LWM94 MGI93:MGI94 MQE93:MQE94 NAA93:NAA94 NJW93:NJW94 NTS93:NTS94 ODO93:ODO94 ONK93:ONK94 OXG93:OXG94 PHC93:PHC94 PQY93:PQY94 QAU93:QAU94 QKQ93:QKQ94 QUM93:QUM94 REI93:REI94 ROE93:ROE94 RYA93:RYA94 SHW93:SHW94 SRS93:SRS94 TBO93:TBO94 TLK93:TLK94 TVG93:TVG94 UFC93:UFC94 UOY93:UOY94 UYU93:UYU94 VIQ93:VIQ94 VSM93:VSM94 WCI93:WCI94 WME93:WME94 WWA93:WWA94 S133:S134 JO133:JO134 TK133:TK134 ADG133:ADG134 ANC133:ANC134 AWY133:AWY134 BGU133:BGU134 BQQ133:BQQ134 CAM133:CAM134 CKI133:CKI134 CUE133:CUE134 DEA133:DEA134 DNW133:DNW134 DXS133:DXS134 EHO133:EHO134 ERK133:ERK134 FBG133:FBG134 FLC133:FLC134 FUY133:FUY134 GEU133:GEU134 GOQ133:GOQ134 GYM133:GYM134 HII133:HII134 HSE133:HSE134 ICA133:ICA134 ILW133:ILW134 IVS133:IVS134 JFO133:JFO134 JPK133:JPK134 JZG133:JZG134 KJC133:KJC134 KSY133:KSY134 LCU133:LCU134 LMQ133:LMQ134 LWM133:LWM134 MGI133:MGI134 MQE133:MQE134 NAA133:NAA134 NJW133:NJW134 NTS133:NTS134 ODO133:ODO134 ONK133:ONK134 OXG133:OXG134 PHC133:PHC134 PQY133:PQY134 QAU133:QAU134 QKQ133:QKQ134 QUM133:QUM134 REI133:REI134 ROE133:ROE134 RYA133:RYA134 SHW133:SHW134 SRS133:SRS134 TBO133:TBO134 TLK133:TLK134 TVG133:TVG134 UFC133:UFC134 UOY133:UOY134 UYU133:UYU134 VIQ133:VIQ134 VSM133:VSM134 WCI133:WCI134 WME133:WME134 WWA133:WWA134 S173:S174 JO173:JO174 TK173:TK174 ADG173:ADG174 ANC173:ANC174 AWY173:AWY174 BGU173:BGU174 BQQ173:BQQ174 CAM173:CAM174 CKI173:CKI174 CUE173:CUE174 DEA173:DEA174 DNW173:DNW174 DXS173:DXS174 EHO173:EHO174 ERK173:ERK174 FBG173:FBG174 FLC173:FLC174 FUY173:FUY174 GEU173:GEU174 GOQ173:GOQ174 GYM173:GYM174 HII173:HII174 HSE173:HSE174 ICA173:ICA174 ILW173:ILW174 IVS173:IVS174 JFO173:JFO174 JPK173:JPK174 JZG173:JZG174 KJC173:KJC174 KSY173:KSY174 LCU173:LCU174 LMQ173:LMQ174 LWM173:LWM174 MGI173:MGI174 MQE173:MQE174 NAA173:NAA174 NJW173:NJW174 NTS173:NTS174 ODO173:ODO174 ONK173:ONK174 OXG173:OXG174 PHC173:PHC174 PQY173:PQY174 QAU173:QAU174 QKQ173:QKQ174 QUM173:QUM174 REI173:REI174 ROE173:ROE174 RYA173:RYA174 SHW173:SHW174 SRS173:SRS174 TBO173:TBO174 TLK173:TLK174 TVG173:TVG174 UFC173:UFC174 UOY173:UOY174 UYU173:UYU174 VIQ173:VIQ174 VSM173:VSM174 WCI173:WCI174 WME173:WME174 WWA173:WWA174 S213:S214 JO213:JO214 TK213:TK214 ADG213:ADG214 ANC213:ANC214 AWY213:AWY214 BGU213:BGU214 BQQ213:BQQ214 CAM213:CAM214 CKI213:CKI214 CUE213:CUE214 DEA213:DEA214 DNW213:DNW214 DXS213:DXS214 EHO213:EHO214 ERK213:ERK214 FBG213:FBG214 FLC213:FLC214 FUY213:FUY214 GEU213:GEU214 GOQ213:GOQ214 GYM213:GYM214 HII213:HII214 HSE213:HSE214 ICA213:ICA214 ILW213:ILW214 IVS213:IVS214 JFO213:JFO214 JPK213:JPK214 JZG213:JZG214 KJC213:KJC214 KSY213:KSY214 LCU213:LCU214 LMQ213:LMQ214 LWM213:LWM214 MGI213:MGI214 MQE213:MQE214 NAA213:NAA214 NJW213:NJW214 NTS213:NTS214 ODO213:ODO214 ONK213:ONK214 OXG213:OXG214 PHC213:PHC214 PQY213:PQY214 QAU213:QAU214 QKQ213:QKQ214 QUM213:QUM214 REI213:REI214 ROE213:ROE214 RYA213:RYA214 SHW213:SHW214 SRS213:SRS214 TBO213:TBO214 TLK213:TLK214 TVG213:TVG214 UFC213:UFC214 UOY213:UOY214 UYU213:UYU214 VIQ213:VIQ214 VSM213:VSM214 WCI213:WCI214 WME213:WME214 WWA213:WWA214 S253:S254 JO253:JO254 TK253:TK254 ADG253:ADG254 ANC253:ANC254 AWY253:AWY254 BGU253:BGU254 BQQ253:BQQ254 CAM253:CAM254 CKI253:CKI254 CUE253:CUE254 DEA253:DEA254 DNW253:DNW254 DXS253:DXS254 EHO253:EHO254 ERK253:ERK254 FBG253:FBG254 FLC253:FLC254 FUY253:FUY254 GEU253:GEU254 GOQ253:GOQ254 GYM253:GYM254 HII253:HII254 HSE253:HSE254 ICA253:ICA254 ILW253:ILW254 IVS253:IVS254 JFO253:JFO254 JPK253:JPK254 JZG253:JZG254 KJC253:KJC254 KSY253:KSY254 LCU253:LCU254 LMQ253:LMQ254 LWM253:LWM254 MGI253:MGI254 MQE253:MQE254 NAA253:NAA254 NJW253:NJW254 NTS253:NTS254 ODO253:ODO254 ONK253:ONK254 OXG253:OXG254 PHC253:PHC254 PQY253:PQY254 QAU253:QAU254 QKQ253:QKQ254 QUM253:QUM254 REI253:REI254 ROE253:ROE254 RYA253:RYA254 SHW253:SHW254 SRS253:SRS254 TBO253:TBO254 TLK253:TLK254 TVG253:TVG254 UFC253:UFC254 UOY253:UOY254 UYU253:UYU254 VIQ253:VIQ254 VSM253:VSM254 WCI253:WCI254 WME253:WME254 WWA253:WWA254 S293:S294 JO293:JO294 TK293:TK294 ADG293:ADG294 ANC293:ANC294 AWY293:AWY294 BGU293:BGU294 BQQ293:BQQ294 CAM293:CAM294 CKI293:CKI294 CUE293:CUE294 DEA293:DEA294 DNW293:DNW294 DXS293:DXS294 EHO293:EHO294 ERK293:ERK294 FBG293:FBG294 FLC293:FLC294 FUY293:FUY294 GEU293:GEU294 GOQ293:GOQ294 GYM293:GYM294 HII293:HII294 HSE293:HSE294 ICA293:ICA294 ILW293:ILW294 IVS293:IVS294 JFO293:JFO294 JPK293:JPK294 JZG293:JZG294 KJC293:KJC294 KSY293:KSY294 LCU293:LCU294 LMQ293:LMQ294 LWM293:LWM294 MGI293:MGI294 MQE293:MQE294 NAA293:NAA294 NJW293:NJW294 NTS293:NTS294 ODO293:ODO294 ONK293:ONK294 OXG293:OXG294 PHC293:PHC294 PQY293:PQY294 QAU293:QAU294 QKQ293:QKQ294 QUM293:QUM294 REI293:REI294 ROE293:ROE294 RYA293:RYA294 SHW293:SHW294 SRS293:SRS294 TBO293:TBO294 TLK293:TLK294 TVG293:TVG294 UFC293:UFC294 UOY293:UOY294 UYU293:UYU294 VIQ293:VIQ294 VSM293:VSM294 WCI293:WCI294 WME293:WME294 WWA293:WWA294 S333:S334 JO333:JO334 TK333:TK334 ADG333:ADG334 ANC333:ANC334 AWY333:AWY334 BGU333:BGU334 BQQ333:BQQ334 CAM333:CAM334 CKI333:CKI334 CUE333:CUE334 DEA333:DEA334 DNW333:DNW334 DXS333:DXS334 EHO333:EHO334 ERK333:ERK334 FBG333:FBG334 FLC333:FLC334 FUY333:FUY334 GEU333:GEU334 GOQ333:GOQ334 GYM333:GYM334 HII333:HII334 HSE333:HSE334 ICA333:ICA334 ILW333:ILW334 IVS333:IVS334 JFO333:JFO334 JPK333:JPK334 JZG333:JZG334 KJC333:KJC334 KSY333:KSY334 LCU333:LCU334 LMQ333:LMQ334 LWM333:LWM334 MGI333:MGI334 MQE333:MQE334 NAA333:NAA334 NJW333:NJW334 NTS333:NTS334 ODO333:ODO334 ONK333:ONK334 OXG333:OXG334 PHC333:PHC334 PQY333:PQY334 QAU333:QAU334 QKQ333:QKQ334 QUM333:QUM334 REI333:REI334 ROE333:ROE334 RYA333:RYA334 SHW333:SHW334 SRS333:SRS334 TBO333:TBO334 TLK333:TLK334 TVG333:TVG334 UFC333:UFC334 UOY333:UOY334 UYU333:UYU334 VIQ333:VIQ334 VSM333:VSM334 WCI333:WCI334 WME333:WME334 WWA333:WWA334 S373:S374 JO373:JO374 TK373:TK374 ADG373:ADG374 ANC373:ANC374 AWY373:AWY374 BGU373:BGU374 BQQ373:BQQ374 CAM373:CAM374 CKI373:CKI374 CUE373:CUE374 DEA373:DEA374 DNW373:DNW374 DXS373:DXS374 EHO373:EHO374 ERK373:ERK374 FBG373:FBG374 FLC373:FLC374 FUY373:FUY374 GEU373:GEU374 GOQ373:GOQ374 GYM373:GYM374 HII373:HII374 HSE373:HSE374 ICA373:ICA374 ILW373:ILW374 IVS373:IVS374 JFO373:JFO374 JPK373:JPK374 JZG373:JZG374 KJC373:KJC374 KSY373:KSY374 LCU373:LCU374 LMQ373:LMQ374 LWM373:LWM374 MGI373:MGI374 MQE373:MQE374 NAA373:NAA374 NJW373:NJW374 NTS373:NTS374 ODO373:ODO374 ONK373:ONK374 OXG373:OXG374 PHC373:PHC374 PQY373:PQY374 QAU373:QAU374 QKQ373:QKQ374 QUM373:QUM374 REI373:REI374 ROE373:ROE374 RYA373:RYA374 SHW373:SHW374 SRS373:SRS374 TBO373:TBO374 TLK373:TLK374 TVG373:TVG374 UFC373:UFC374 UOY373:UOY374 UYU373:UYU374 VIQ373:VIQ374 VSM373:VSM374 WCI373:WCI374 WME373:WME374 WWA373:WWA374 S413:S414 JO413:JO414 TK413:TK414 ADG413:ADG414 ANC413:ANC414 AWY413:AWY414 BGU413:BGU414 BQQ413:BQQ414 CAM413:CAM414 CKI413:CKI414 CUE413:CUE414 DEA413:DEA414 DNW413:DNW414 DXS413:DXS414 EHO413:EHO414 ERK413:ERK414 FBG413:FBG414 FLC413:FLC414 FUY413:FUY414 GEU413:GEU414 GOQ413:GOQ414 GYM413:GYM414 HII413:HII414 HSE413:HSE414 ICA413:ICA414 ILW413:ILW414 IVS413:IVS414 JFO413:JFO414 JPK413:JPK414 JZG413:JZG414 KJC413:KJC414 KSY413:KSY414 LCU413:LCU414 LMQ413:LMQ414 LWM413:LWM414 MGI413:MGI414 MQE413:MQE414 NAA413:NAA414 NJW413:NJW414 NTS413:NTS414 ODO413:ODO414 ONK413:ONK414 OXG413:OXG414 PHC413:PHC414 PQY413:PQY414 QAU413:QAU414 QKQ413:QKQ414 QUM413:QUM414 REI413:REI414 ROE413:ROE414 RYA413:RYA414 SHW413:SHW414 SRS413:SRS414 TBO413:TBO414 TLK413:TLK414 TVG413:TVG414 UFC413:UFC414 UOY413:UOY414 UYU413:UYU414 VIQ413:VIQ414 VSM413:VSM414 WCI413:WCI414 WME413:WME414 WWA413:WWA414 S453:S454 JO453:JO454 TK453:TK454 ADG453:ADG454 ANC453:ANC454 AWY453:AWY454 BGU453:BGU454 BQQ453:BQQ454 CAM453:CAM454 CKI453:CKI454 CUE453:CUE454 DEA453:DEA454 DNW453:DNW454 DXS453:DXS454 EHO453:EHO454 ERK453:ERK454 FBG453:FBG454 FLC453:FLC454 FUY453:FUY454 GEU453:GEU454 GOQ453:GOQ454 GYM453:GYM454 HII453:HII454 HSE453:HSE454 ICA453:ICA454 ILW453:ILW454 IVS453:IVS454 JFO453:JFO454 JPK453:JPK454 JZG453:JZG454 KJC453:KJC454 KSY453:KSY454 LCU453:LCU454 LMQ453:LMQ454 LWM453:LWM454 MGI453:MGI454 MQE453:MQE454 NAA453:NAA454 NJW453:NJW454 NTS453:NTS454 ODO453:ODO454 ONK453:ONK454 OXG453:OXG454 PHC453:PHC454 PQY453:PQY454 QAU453:QAU454 QKQ453:QKQ454 QUM453:QUM454 REI453:REI454 ROE453:ROE454 RYA453:RYA454 SHW453:SHW454 SRS453:SRS454 TBO453:TBO454 TLK453:TLK454 TVG453:TVG454 UFC453:UFC454 UOY453:UOY454 UYU453:UYU454 VIQ453:VIQ454 VSM453:VSM454 WCI453:WCI454 WME453:WME454 WWA453:WWA454 S493:S494 JO493:JO494 TK493:TK494 ADG493:ADG494 ANC493:ANC494 AWY493:AWY494 BGU493:BGU494 BQQ493:BQQ494 CAM493:CAM494 CKI493:CKI494 CUE493:CUE494 DEA493:DEA494 DNW493:DNW494 DXS493:DXS494 EHO493:EHO494 ERK493:ERK494 FBG493:FBG494 FLC493:FLC494 FUY493:FUY494 GEU493:GEU494 GOQ493:GOQ494 GYM493:GYM494 HII493:HII494 HSE493:HSE494 ICA493:ICA494 ILW493:ILW494 IVS493:IVS494 JFO493:JFO494 JPK493:JPK494 JZG493:JZG494 KJC493:KJC494 KSY493:KSY494 LCU493:LCU494 LMQ493:LMQ494 LWM493:LWM494 MGI493:MGI494 MQE493:MQE494 NAA493:NAA494 NJW493:NJW494 NTS493:NTS494 ODO493:ODO494 ONK493:ONK494 OXG493:OXG494 PHC493:PHC494 PQY493:PQY494 QAU493:QAU494 QKQ493:QKQ494 QUM493:QUM494 REI493:REI494 ROE493:ROE494 RYA493:RYA494 SHW493:SHW494 SRS493:SRS494 TBO493:TBO494 TLK493:TLK494 TVG493:TVG494 UFC493:UFC494 UOY493:UOY494 UYU493:UYU494 VIQ493:VIQ494 VSM493:VSM494 WCI493:WCI494 WME493:WME494 WWA493:WWA494">
      <formula1>"Plângeri în instanţă (nr)"</formula1>
    </dataValidation>
    <dataValidation type="list" allowBlank="1" showInputMessage="1" showErrorMessage="1" 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K253 JG253 TC253 ACY253 AMU253 AWQ253 BGM253 BQI253 CAE253 CKA253 CTW253 DDS253 DNO253 DXK253 EHG253 ERC253 FAY253 FKU253 FUQ253 GEM253 GOI253 GYE253 HIA253 HRW253 IBS253 ILO253 IVK253 JFG253 JPC253 JYY253 KIU253 KSQ253 LCM253 LMI253 LWE253 MGA253 MPW253 MZS253 NJO253 NTK253 ODG253 ONC253 OWY253 PGU253 PQQ253 QAM253 QKI253 QUE253 REA253 RNW253 RXS253 SHO253 SRK253 TBG253 TLC253 TUY253 UEU253 UOQ253 UYM253 VII253 VSE253 WCA253 WLW253 WVS25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K413 JG413 TC413 ACY413 AMU413 AWQ413 BGM413 BQI413 CAE413 CKA413 CTW413 DDS413 DNO413 DXK413 EHG413 ERC413 FAY413 FKU413 FUQ413 GEM413 GOI413 GYE413 HIA413 HRW413 IBS413 ILO413 IVK413 JFG413 JPC413 JYY413 KIU413 KSQ413 LCM413 LMI413 LWE413 MGA413 MPW413 MZS413 NJO413 NTK413 ODG413 ONC413 OWY413 PGU413 PQQ413 QAM413 QKI413 QUE413 REA413 RNW413 RXS413 SHO413 SRK413 TBG413 TLC413 TUY413 UEU413 UOQ413 UYM413 VII413 VSE413 WCA413 WLW413 WVS413 K453 JG453 TC453 ACY453 AMU453 AWQ453 BGM453 BQI453 CAE453 CKA453 CTW453 DDS453 DNO453 DXK453 EHG453 ERC453 FAY453 FKU453 FUQ453 GEM453 GOI453 GYE453 HIA453 HRW453 IBS453 ILO453 IVK453 JFG453 JPC453 JYY453 KIU453 KSQ453 LCM453 LMI453 LWE453 MGA453 MPW453 MZS453 NJO453 NTK453 ODG453 ONC453 OWY453 PGU453 PQQ453 QAM453 QKI453 QUE453 REA453 RNW453 RXS453 SHO453 SRK453 TBG453 TLC453 TUY453 UEU453 UOQ453 UYM453 VII453 VSE453 WCA453 WLW453 WVS453 K493 JG493 TC493 ACY493 AMU493 AWQ493 BGM493 BQI493 CAE493 CKA493 CTW493 DDS493 DNO493 DXK493 EHG493 ERC493 FAY493 FKU493 FUQ493 GEM493 GOI493 GYE493 HIA493 HRW493 IBS493 ILO493 IVK493 JFG493 JPC493 JYY493 KIU493 KSQ493 LCM493 LMI493 LWE493 MGA493 MPW493 MZS493 NJO493 NTK493 ODG493 ONC493 OWY493 PGU493 PQQ493 QAM493 QKI493 QUE493 REA493 RNW493 RXS493 SHO493 SRK493 TBG493 TLC493 TUY493 UEU493 UOQ493 UYM493 VII493 VSE493 WCA493 WLW493 WVS493">
      <formula1>"Conform art. 11"</formula1>
    </dataValidation>
    <dataValidation type="list" allowBlank="1" showInputMessage="1" showErrorMessage="1" sqref="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134 JG134 TC134 ACY134 AMU134 AWQ134 BGM134 BQI134 CAE134 CKA134 CTW134 DDS134 DNO134 DXK134 EHG134 ERC134 FAY134 FKU134 FUQ134 GEM134 GOI134 GYE134 HIA134 HRW134 IBS134 ILO134 IVK134 JFG134 JPC134 JYY134 KIU134 KSQ134 LCM134 LMI134 LWE134 MGA134 MPW134 MZS134 NJO134 NTK134 ODG134 ONC134 OWY134 PGU134 PQQ134 QAM134 QKI134 QUE134 REA134 RNW134 RXS134 SHO134 SRK134 TBG134 TLC134 TUY134 UEU134 UOQ134 UYM134 VII134 VSE134 WCA134 WLW134 WVS134 K174 JG174 TC174 ACY174 AMU174 AWQ174 BGM174 BQI174 CAE174 CKA174 CTW174 DDS174 DNO174 DXK174 EHG174 ERC174 FAY174 FKU174 FUQ174 GEM174 GOI174 GYE174 HIA174 HRW174 IBS174 ILO174 IVK174 JFG174 JPC174 JYY174 KIU174 KSQ174 LCM174 LMI174 LWE174 MGA174 MPW174 MZS174 NJO174 NTK174 ODG174 ONC174 OWY174 PGU174 PQQ174 QAM174 QKI174 QUE174 REA174 RNW174 RXS174 SHO174 SRK174 TBG174 TLC174 TUY174 UEU174 UOQ174 UYM174 VII174 VSE174 WCA174 WLW174 WVS174 K214 JG214 TC214 ACY214 AMU214 AWQ214 BGM214 BQI214 CAE214 CKA214 CTW214 DDS214 DNO214 DXK214 EHG214 ERC214 FAY214 FKU214 FUQ214 GEM214 GOI214 GYE214 HIA214 HRW214 IBS214 ILO214 IVK214 JFG214 JPC214 JYY214 KIU214 KSQ214 LCM214 LMI214 LWE214 MGA214 MPW214 MZS214 NJO214 NTK214 ODG214 ONC214 OWY214 PGU214 PQQ214 QAM214 QKI214 QUE214 REA214 RNW214 RXS214 SHO214 SRK214 TBG214 TLC214 TUY214 UEU214 UOQ214 UYM214 VII214 VSE214 WCA214 WLW214 WVS214 K254 JG254 TC254 ACY254 AMU254 AWQ254 BGM254 BQI254 CAE254 CKA254 CTW254 DDS254 DNO254 DXK254 EHG254 ERC254 FAY254 FKU254 FUQ254 GEM254 GOI254 GYE254 HIA254 HRW254 IBS254 ILO254 IVK254 JFG254 JPC254 JYY254 KIU254 KSQ254 LCM254 LMI254 LWE254 MGA254 MPW254 MZS254 NJO254 NTK254 ODG254 ONC254 OWY254 PGU254 PQQ254 QAM254 QKI254 QUE254 REA254 RNW254 RXS254 SHO254 SRK254 TBG254 TLC254 TUY254 UEU254 UOQ254 UYM254 VII254 VSE254 WCA254 WLW254 WVS254 K294 JG294 TC294 ACY294 AMU294 AWQ294 BGM294 BQI294 CAE294 CKA294 CTW294 DDS294 DNO294 DXK294 EHG294 ERC294 FAY294 FKU294 FUQ294 GEM294 GOI294 GYE294 HIA294 HRW294 IBS294 ILO294 IVK294 JFG294 JPC294 JYY294 KIU294 KSQ294 LCM294 LMI294 LWE294 MGA294 MPW294 MZS294 NJO294 NTK294 ODG294 ONC294 OWY294 PGU294 PQQ294 QAM294 QKI294 QUE294 REA294 RNW294 RXS294 SHO294 SRK294 TBG294 TLC294 TUY294 UEU294 UOQ294 UYM294 VII294 VSE294 WCA294 WLW294 WVS294 K334 JG334 TC334 ACY334 AMU334 AWQ334 BGM334 BQI334 CAE334 CKA334 CTW334 DDS334 DNO334 DXK334 EHG334 ERC334 FAY334 FKU334 FUQ334 GEM334 GOI334 GYE334 HIA334 HRW334 IBS334 ILO334 IVK334 JFG334 JPC334 JYY334 KIU334 KSQ334 LCM334 LMI334 LWE334 MGA334 MPW334 MZS334 NJO334 NTK334 ODG334 ONC334 OWY334 PGU334 PQQ334 QAM334 QKI334 QUE334 REA334 RNW334 RXS334 SHO334 SRK334 TBG334 TLC334 TUY334 UEU334 UOQ334 UYM334 VII334 VSE334 WCA334 WLW334 WVS334 K374 JG374 TC374 ACY374 AMU374 AWQ374 BGM374 BQI374 CAE374 CKA374 CTW374 DDS374 DNO374 DXK374 EHG374 ERC374 FAY374 FKU374 FUQ374 GEM374 GOI374 GYE374 HIA374 HRW374 IBS374 ILO374 IVK374 JFG374 JPC374 JYY374 KIU374 KSQ374 LCM374 LMI374 LWE374 MGA374 MPW374 MZS374 NJO374 NTK374 ODG374 ONC374 OWY374 PGU374 PQQ374 QAM374 QKI374 QUE374 REA374 RNW374 RXS374 SHO374 SRK374 TBG374 TLC374 TUY374 UEU374 UOQ374 UYM374 VII374 VSE374 WCA374 WLW374 WVS374 K414 JG414 TC414 ACY414 AMU414 AWQ414 BGM414 BQI414 CAE414 CKA414 CTW414 DDS414 DNO414 DXK414 EHG414 ERC414 FAY414 FKU414 FUQ414 GEM414 GOI414 GYE414 HIA414 HRW414 IBS414 ILO414 IVK414 JFG414 JPC414 JYY414 KIU414 KSQ414 LCM414 LMI414 LWE414 MGA414 MPW414 MZS414 NJO414 NTK414 ODG414 ONC414 OWY414 PGU414 PQQ414 QAM414 QKI414 QUE414 REA414 RNW414 RXS414 SHO414 SRK414 TBG414 TLC414 TUY414 UEU414 UOQ414 UYM414 VII414 VSE414 WCA414 WLW414 WVS414 K454 JG454 TC454 ACY454 AMU454 AWQ454 BGM454 BQI454 CAE454 CKA454 CTW454 DDS454 DNO454 DXK454 EHG454 ERC454 FAY454 FKU454 FUQ454 GEM454 GOI454 GYE454 HIA454 HRW454 IBS454 ILO454 IVK454 JFG454 JPC454 JYY454 KIU454 KSQ454 LCM454 LMI454 LWE454 MGA454 MPW454 MZS454 NJO454 NTK454 ODG454 ONC454 OWY454 PGU454 PQQ454 QAM454 QKI454 QUE454 REA454 RNW454 RXS454 SHO454 SRK454 TBG454 TLC454 TUY454 UEU454 UOQ454 UYM454 VII454 VSE454 WCA454 WLW454 WVS454 K494 JG494 TC494 ACY494 AMU494 AWQ494 BGM494 BQI494 CAE494 CKA494 CTW494 DDS494 DNO494 DXK494 EHG494 ERC494 FAY494 FKU494 FUQ494 GEM494 GOI494 GYE494 HIA494 HRW494 IBS494 ILO494 IVK494 JFG494 JPC494 JYY494 KIU494 KSQ494 LCM494 LMI494 LWE494 MGA494 MPW494 MZS494 NJO494 NTK494 ODG494 ONC494 OWY494 PGU494 PQQ494 QAM494 QKI494 QUE494 REA494 RNW494 RXS494 SHO494 SRK494 TBG494 TLC494 TUY494 UEU494 UOQ494 UYM494 VII494 VSE494 WCA494 WLW494 WVS494">
      <formula1>"litera din art. 11 HG 878/2005"</formula1>
    </dataValidation>
    <dataValidation type="list" allowBlank="1" showInputMessage="1" showErrorMessage="1" sqref="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54 JJ54 TF54 ADB54 AMX54 AWT54 BGP54 BQL54 CAH54 CKD54 CTZ54 DDV54 DNR54 DXN54 EHJ54 ERF54 FBB54 FKX54 FUT54 GEP54 GOL54 GYH54 HID54 HRZ54 IBV54 ILR54 IVN54 JFJ54 JPF54 JZB54 KIX54 KST54 LCP54 LML54 LWH54 MGD54 MPZ54 MZV54 NJR54 NTN54 ODJ54 ONF54 OXB54 PGX54 PQT54 QAP54 QKL54 QUH54 RED54 RNZ54 RXV54 SHR54 SRN54 TBJ54 TLF54 TVB54 UEX54 UOT54 UYP54 VIL54 VSH54 WCD54 WLZ54 WVV54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L94 JH94 TD94 ACZ94 AMV94 AWR94 BGN94 BQJ94 CAF94 CKB94 CTX94 DDT94 DNP94 DXL94 EHH94 ERD94 FAZ94 FKV94 FUR94 GEN94 GOJ94 GYF94 HIB94 HRX94 IBT94 ILP94 IVL94 JFH94 JPD94 JYZ94 KIV94 KSR94 LCN94 LMJ94 LWF94 MGB94 MPX94 MZT94 NJP94 NTL94 ODH94 OND94 OWZ94 PGV94 PQR94 QAN94 QKJ94 QUF94 REB94 RNX94 RXT94 SHP94 SRL94 TBH94 TLD94 TUZ94 UEV94 UOR94 UYN94 VIJ94 VSF94 WCB94 WLX94 WVT94 N134 JJ134 TF134 ADB134 AMX134 AWT134 BGP134 BQL134 CAH134 CKD134 CTZ134 DDV134 DNR134 DXN134 EHJ134 ERF134 FBB134 FKX134 FUT134 GEP134 GOL134 GYH134 HID134 HRZ134 IBV134 ILR134 IVN134 JFJ134 JPF134 JZB134 KIX134 KST134 LCP134 LML134 LWH134 MGD134 MPZ134 MZV134 NJR134 NTN134 ODJ134 ONF134 OXB134 PGX134 PQT134 QAP134 QKL134 QUH134 RED134 RNZ134 RXV134 SHR134 SRN134 TBJ134 TLF134 TVB134 UEX134 UOT134 UYP134 VIL134 VSH134 WCD134 WLZ134 WVV134 L134 JH134 TD134 ACZ134 AMV134 AWR134 BGN134 BQJ134 CAF134 CKB134 CTX134 DDT134 DNP134 DXL134 EHH134 ERD134 FAZ134 FKV134 FUR134 GEN134 GOJ134 GYF134 HIB134 HRX134 IBT134 ILP134 IVL134 JFH134 JPD134 JYZ134 KIV134 KSR134 LCN134 LMJ134 LWF134 MGB134 MPX134 MZT134 NJP134 NTL134 ODH134 OND134 OWZ134 PGV134 PQR134 QAN134 QKJ134 QUF134 REB134 RNX134 RXT134 SHP134 SRL134 TBH134 TLD134 TUZ134 UEV134 UOR134 UYN134 VIJ134 VSF134 WCB134 WLX134 WVT134 N174 JJ174 TF174 ADB174 AMX174 AWT174 BGP174 BQL174 CAH174 CKD174 CTZ174 DDV174 DNR174 DXN174 EHJ174 ERF174 FBB174 FKX174 FUT174 GEP174 GOL174 GYH174 HID174 HRZ174 IBV174 ILR174 IVN174 JFJ174 JPF174 JZB174 KIX174 KST174 LCP174 LML174 LWH174 MGD174 MPZ174 MZV174 NJR174 NTN174 ODJ174 ONF174 OXB174 PGX174 PQT174 QAP174 QKL174 QUH174 RED174 RNZ174 RXV174 SHR174 SRN174 TBJ174 TLF174 TVB174 UEX174 UOT174 UYP174 VIL174 VSH174 WCD174 WLZ174 WVV174 L174 JH174 TD174 ACZ174 AMV174 AWR174 BGN174 BQJ174 CAF174 CKB174 CTX174 DDT174 DNP174 DXL174 EHH174 ERD174 FAZ174 FKV174 FUR174 GEN174 GOJ174 GYF174 HIB174 HRX174 IBT174 ILP174 IVL174 JFH174 JPD174 JYZ174 KIV174 KSR174 LCN174 LMJ174 LWF174 MGB174 MPX174 MZT174 NJP174 NTL174 ODH174 OND174 OWZ174 PGV174 PQR174 QAN174 QKJ174 QUF174 REB174 RNX174 RXT174 SHP174 SRL174 TBH174 TLD174 TUZ174 UEV174 UOR174 UYN174 VIJ174 VSF174 WCB174 WLX174 WVT174 N214 JJ214 TF214 ADB214 AMX214 AWT214 BGP214 BQL214 CAH214 CKD214 CTZ214 DDV214 DNR214 DXN214 EHJ214 ERF214 FBB214 FKX214 FUT214 GEP214 GOL214 GYH214 HID214 HRZ214 IBV214 ILR214 IVN214 JFJ214 JPF214 JZB214 KIX214 KST214 LCP214 LML214 LWH214 MGD214 MPZ214 MZV214 NJR214 NTN214 ODJ214 ONF214 OXB214 PGX214 PQT214 QAP214 QKL214 QUH214 RED214 RNZ214 RXV214 SHR214 SRN214 TBJ214 TLF214 TVB214 UEX214 UOT214 UYP214 VIL214 VSH214 WCD214 WLZ214 WVV214 L214 JH214 TD214 ACZ214 AMV214 AWR214 BGN214 BQJ214 CAF214 CKB214 CTX214 DDT214 DNP214 DXL214 EHH214 ERD214 FAZ214 FKV214 FUR214 GEN214 GOJ214 GYF214 HIB214 HRX214 IBT214 ILP214 IVL214 JFH214 JPD214 JYZ214 KIV214 KSR214 LCN214 LMJ214 LWF214 MGB214 MPX214 MZT214 NJP214 NTL214 ODH214 OND214 OWZ214 PGV214 PQR214 QAN214 QKJ214 QUF214 REB214 RNX214 RXT214 SHP214 SRL214 TBH214 TLD214 TUZ214 UEV214 UOR214 UYN214 VIJ214 VSF214 WCB214 WLX214 WVT214 N254 JJ254 TF254 ADB254 AMX254 AWT254 BGP254 BQL254 CAH254 CKD254 CTZ254 DDV254 DNR254 DXN254 EHJ254 ERF254 FBB254 FKX254 FUT254 GEP254 GOL254 GYH254 HID254 HRZ254 IBV254 ILR254 IVN254 JFJ254 JPF254 JZB254 KIX254 KST254 LCP254 LML254 LWH254 MGD254 MPZ254 MZV254 NJR254 NTN254 ODJ254 ONF254 OXB254 PGX254 PQT254 QAP254 QKL254 QUH254 RED254 RNZ254 RXV254 SHR254 SRN254 TBJ254 TLF254 TVB254 UEX254 UOT254 UYP254 VIL254 VSH254 WCD254 WLZ254 WVV254 L254 JH254 TD254 ACZ254 AMV254 AWR254 BGN254 BQJ254 CAF254 CKB254 CTX254 DDT254 DNP254 DXL254 EHH254 ERD254 FAZ254 FKV254 FUR254 GEN254 GOJ254 GYF254 HIB254 HRX254 IBT254 ILP254 IVL254 JFH254 JPD254 JYZ254 KIV254 KSR254 LCN254 LMJ254 LWF254 MGB254 MPX254 MZT254 NJP254 NTL254 ODH254 OND254 OWZ254 PGV254 PQR254 QAN254 QKJ254 QUF254 REB254 RNX254 RXT254 SHP254 SRL254 TBH254 TLD254 TUZ254 UEV254 UOR254 UYN254 VIJ254 VSF254 WCB254 WLX254 WVT254 N294 JJ294 TF294 ADB294 AMX294 AWT294 BGP294 BQL294 CAH294 CKD294 CTZ294 DDV294 DNR294 DXN294 EHJ294 ERF294 FBB294 FKX294 FUT294 GEP294 GOL294 GYH294 HID294 HRZ294 IBV294 ILR294 IVN294 JFJ294 JPF294 JZB294 KIX294 KST294 LCP294 LML294 LWH294 MGD294 MPZ294 MZV294 NJR294 NTN294 ODJ294 ONF294 OXB294 PGX294 PQT294 QAP294 QKL294 QUH294 RED294 RNZ294 RXV294 SHR294 SRN294 TBJ294 TLF294 TVB294 UEX294 UOT294 UYP294 VIL294 VSH294 WCD294 WLZ294 WVV294 L294 JH294 TD294 ACZ294 AMV294 AWR294 BGN294 BQJ294 CAF294 CKB294 CTX294 DDT294 DNP294 DXL294 EHH294 ERD294 FAZ294 FKV294 FUR294 GEN294 GOJ294 GYF294 HIB294 HRX294 IBT294 ILP294 IVL294 JFH294 JPD294 JYZ294 KIV294 KSR294 LCN294 LMJ294 LWF294 MGB294 MPX294 MZT294 NJP294 NTL294 ODH294 OND294 OWZ294 PGV294 PQR294 QAN294 QKJ294 QUF294 REB294 RNX294 RXT294 SHP294 SRL294 TBH294 TLD294 TUZ294 UEV294 UOR294 UYN294 VIJ294 VSF294 WCB294 WLX294 WVT294 N334 JJ334 TF334 ADB334 AMX334 AWT334 BGP334 BQL334 CAH334 CKD334 CTZ334 DDV334 DNR334 DXN334 EHJ334 ERF334 FBB334 FKX334 FUT334 GEP334 GOL334 GYH334 HID334 HRZ334 IBV334 ILR334 IVN334 JFJ334 JPF334 JZB334 KIX334 KST334 LCP334 LML334 LWH334 MGD334 MPZ334 MZV334 NJR334 NTN334 ODJ334 ONF334 OXB334 PGX334 PQT334 QAP334 QKL334 QUH334 RED334 RNZ334 RXV334 SHR334 SRN334 TBJ334 TLF334 TVB334 UEX334 UOT334 UYP334 VIL334 VSH334 WCD334 WLZ334 WVV334 L334 JH334 TD334 ACZ334 AMV334 AWR334 BGN334 BQJ334 CAF334 CKB334 CTX334 DDT334 DNP334 DXL334 EHH334 ERD334 FAZ334 FKV334 FUR334 GEN334 GOJ334 GYF334 HIB334 HRX334 IBT334 ILP334 IVL334 JFH334 JPD334 JYZ334 KIV334 KSR334 LCN334 LMJ334 LWF334 MGB334 MPX334 MZT334 NJP334 NTL334 ODH334 OND334 OWZ334 PGV334 PQR334 QAN334 QKJ334 QUF334 REB334 RNX334 RXT334 SHP334 SRL334 TBH334 TLD334 TUZ334 UEV334 UOR334 UYN334 VIJ334 VSF334 WCB334 WLX334 WVT334 N374 JJ374 TF374 ADB374 AMX374 AWT374 BGP374 BQL374 CAH374 CKD374 CTZ374 DDV374 DNR374 DXN374 EHJ374 ERF374 FBB374 FKX374 FUT374 GEP374 GOL374 GYH374 HID374 HRZ374 IBV374 ILR374 IVN374 JFJ374 JPF374 JZB374 KIX374 KST374 LCP374 LML374 LWH374 MGD374 MPZ374 MZV374 NJR374 NTN374 ODJ374 ONF374 OXB374 PGX374 PQT374 QAP374 QKL374 QUH374 RED374 RNZ374 RXV374 SHR374 SRN374 TBJ374 TLF374 TVB374 UEX374 UOT374 UYP374 VIL374 VSH374 WCD374 WLZ374 WVV374 L374 JH374 TD374 ACZ374 AMV374 AWR374 BGN374 BQJ374 CAF374 CKB374 CTX374 DDT374 DNP374 DXL374 EHH374 ERD374 FAZ374 FKV374 FUR374 GEN374 GOJ374 GYF374 HIB374 HRX374 IBT374 ILP374 IVL374 JFH374 JPD374 JYZ374 KIV374 KSR374 LCN374 LMJ374 LWF374 MGB374 MPX374 MZT374 NJP374 NTL374 ODH374 OND374 OWZ374 PGV374 PQR374 QAN374 QKJ374 QUF374 REB374 RNX374 RXT374 SHP374 SRL374 TBH374 TLD374 TUZ374 UEV374 UOR374 UYN374 VIJ374 VSF374 WCB374 WLX374 WVT374 N414 JJ414 TF414 ADB414 AMX414 AWT414 BGP414 BQL414 CAH414 CKD414 CTZ414 DDV414 DNR414 DXN414 EHJ414 ERF414 FBB414 FKX414 FUT414 GEP414 GOL414 GYH414 HID414 HRZ414 IBV414 ILR414 IVN414 JFJ414 JPF414 JZB414 KIX414 KST414 LCP414 LML414 LWH414 MGD414 MPZ414 MZV414 NJR414 NTN414 ODJ414 ONF414 OXB414 PGX414 PQT414 QAP414 QKL414 QUH414 RED414 RNZ414 RXV414 SHR414 SRN414 TBJ414 TLF414 TVB414 UEX414 UOT414 UYP414 VIL414 VSH414 WCD414 WLZ414 WVV414 L414 JH414 TD414 ACZ414 AMV414 AWR414 BGN414 BQJ414 CAF414 CKB414 CTX414 DDT414 DNP414 DXL414 EHH414 ERD414 FAZ414 FKV414 FUR414 GEN414 GOJ414 GYF414 HIB414 HRX414 IBT414 ILP414 IVL414 JFH414 JPD414 JYZ414 KIV414 KSR414 LCN414 LMJ414 LWF414 MGB414 MPX414 MZT414 NJP414 NTL414 ODH414 OND414 OWZ414 PGV414 PQR414 QAN414 QKJ414 QUF414 REB414 RNX414 RXT414 SHP414 SRL414 TBH414 TLD414 TUZ414 UEV414 UOR414 UYN414 VIJ414 VSF414 WCB414 WLX414 WVT414 N454 JJ454 TF454 ADB454 AMX454 AWT454 BGP454 BQL454 CAH454 CKD454 CTZ454 DDV454 DNR454 DXN454 EHJ454 ERF454 FBB454 FKX454 FUT454 GEP454 GOL454 GYH454 HID454 HRZ454 IBV454 ILR454 IVN454 JFJ454 JPF454 JZB454 KIX454 KST454 LCP454 LML454 LWH454 MGD454 MPZ454 MZV454 NJR454 NTN454 ODJ454 ONF454 OXB454 PGX454 PQT454 QAP454 QKL454 QUH454 RED454 RNZ454 RXV454 SHR454 SRN454 TBJ454 TLF454 TVB454 UEX454 UOT454 UYP454 VIL454 VSH454 WCD454 WLZ454 WVV454 L454 JH454 TD454 ACZ454 AMV454 AWR454 BGN454 BQJ454 CAF454 CKB454 CTX454 DDT454 DNP454 DXL454 EHH454 ERD454 FAZ454 FKV454 FUR454 GEN454 GOJ454 GYF454 HIB454 HRX454 IBT454 ILP454 IVL454 JFH454 JPD454 JYZ454 KIV454 KSR454 LCN454 LMJ454 LWF454 MGB454 MPX454 MZT454 NJP454 NTL454 ODH454 OND454 OWZ454 PGV454 PQR454 QAN454 QKJ454 QUF454 REB454 RNX454 RXT454 SHP454 SRL454 TBH454 TLD454 TUZ454 UEV454 UOR454 UYN454 VIJ454 VSF454 WCB454 WLX454 WVT454 N494 JJ494 TF494 ADB494 AMX494 AWT494 BGP494 BQL494 CAH494 CKD494 CTZ494 DDV494 DNR494 DXN494 EHJ494 ERF494 FBB494 FKX494 FUT494 GEP494 GOL494 GYH494 HID494 HRZ494 IBV494 ILR494 IVN494 JFJ494 JPF494 JZB494 KIX494 KST494 LCP494 LML494 LWH494 MGD494 MPZ494 MZV494 NJR494 NTN494 ODJ494 ONF494 OXB494 PGX494 PQT494 QAP494 QKL494 QUH494 RED494 RNZ494 RXV494 SHR494 SRN494 TBJ494 TLF494 TVB494 UEX494 UOT494 UYP494 VIL494 VSH494 WCD494 WLZ494 WVV494 L494 JH494 TD494 ACZ494 AMV494 AWR494 BGN494 BQJ494 CAF494 CKB494 CTX494 DDT494 DNP494 DXL494 EHH494 ERD494 FAZ494 FKV494 FUR494 GEN494 GOJ494 GYF494 HIB494 HRX494 IBT494 ILP494 IVL494 JFH494 JPD494 JYZ494 KIV494 KSR494 LCN494 LMJ494 LWF494 MGB494 MPX494 MZT494 NJP494 NTL494 ODH494 OND494 OWZ494 PGV494 PQR494 QAN494 QKJ494 QUF494 REB494 RNX494 RXT494 SHP494 SRL494 TBH494 TLD494 TUZ494 UEV494 UOR494 UYN494 VIJ494 VSF494 WCB494 WLX494 WVT494">
      <formula1>"nr. solicitări"</formula1>
    </dataValidation>
    <dataValidation type="list" allowBlank="1" showInputMessage="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4 WCC134 WLY134 WVU134 M174 JI174 TE174 ADA174 AMW174 AWS174 BGO174 BQK174 CAG174 CKC174 CTY174 DDU174 DNQ174 DXM174 EHI174 ERE174 FBA174 FKW174 FUS174 GEO174 GOK174 GYG174 HIC174 HRY174 IBU174 ILQ174 IVM174 JFI174 JPE174 JZA174 KIW174 KSS174 LCO174 LMK174 LWG174 MGC174 MPY174 MZU174 NJQ174 NTM174 ODI174 ONE174 OXA174 PGW174 PQS174 QAO174 QKK174 QUG174 REC174 RNY174 RXU174 SHQ174 SRM174 TBI174 TLE174 TVA174 UEW174 UOS174 UYO174 VIK174 VSG174 WCC174 WLY174 WVU174 M214 JI214 TE214 ADA214 AMW214 AWS214 BGO214 BQK214 CAG214 CKC214 CTY214 DDU214 DNQ214 DXM214 EHI214 ERE214 FBA214 FKW214 FUS214 GEO214 GOK214 GYG214 HIC214 HRY214 IBU214 ILQ214 IVM214 JFI214 JPE214 JZA214 KIW214 KSS214 LCO214 LMK214 LWG214 MGC214 MPY214 MZU214 NJQ214 NTM214 ODI214 ONE214 OXA214 PGW214 PQS214 QAO214 QKK214 QUG214 REC214 RNY214 RXU214 SHQ214 SRM214 TBI214 TLE214 TVA214 UEW214 UOS214 UYO214 VIK214 VSG214 WCC214 WLY214 WVU214 M254 JI254 TE254 ADA254 AMW254 AWS254 BGO254 BQK254 CAG254 CKC254 CTY254 DDU254 DNQ254 DXM254 EHI254 ERE254 FBA254 FKW254 FUS254 GEO254 GOK254 GYG254 HIC254 HRY254 IBU254 ILQ254 IVM254 JFI254 JPE254 JZA254 KIW254 KSS254 LCO254 LMK254 LWG254 MGC254 MPY254 MZU254 NJQ254 NTM254 ODI254 ONE254 OXA254 PGW254 PQS254 QAO254 QKK254 QUG254 REC254 RNY254 RXU254 SHQ254 SRM254 TBI254 TLE254 TVA254 UEW254 UOS254 UYO254 VIK254 VSG254 WCC254 WLY254 WVU254 M294 JI294 TE294 ADA294 AMW294 AWS294 BGO294 BQK294 CAG294 CKC294 CTY294 DDU294 DNQ294 DXM294 EHI294 ERE294 FBA294 FKW294 FUS294 GEO294 GOK294 GYG294 HIC294 HRY294 IBU294 ILQ294 IVM294 JFI294 JPE294 JZA294 KIW294 KSS294 LCO294 LMK294 LWG294 MGC294 MPY294 MZU294 NJQ294 NTM294 ODI294 ONE294 OXA294 PGW294 PQS294 QAO294 QKK294 QUG294 REC294 RNY294 RXU294 SHQ294 SRM294 TBI294 TLE294 TVA294 UEW294 UOS294 UYO294 VIK294 VSG294 WCC294 WLY294 WVU294 M334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WLY334 WVU334 M374 JI374 TE374 ADA374 AMW374 AWS374 BGO374 BQK374 CAG374 CKC374 CTY374 DDU374 DNQ374 DXM374 EHI374 ERE374 FBA374 FKW374 FUS374 GEO374 GOK374 GYG374 HIC374 HRY374 IBU374 ILQ374 IVM374 JFI374 JPE374 JZA374 KIW374 KSS374 LCO374 LMK374 LWG374 MGC374 MPY374 MZU374 NJQ374 NTM374 ODI374 ONE374 OXA374 PGW374 PQS374 QAO374 QKK374 QUG374 REC374 RNY374 RXU374 SHQ374 SRM374 TBI374 TLE374 TVA374 UEW374 UOS374 UYO374 VIK374 VSG374 WCC374 WLY374 WVU374 M414 JI414 TE414 ADA414 AMW414 AWS414 BGO414 BQK414 CAG414 CKC414 CTY414 DDU414 DNQ414 DXM414 EHI414 ERE414 FBA414 FKW414 FUS414 GEO414 GOK414 GYG414 HIC414 HRY414 IBU414 ILQ414 IVM414 JFI414 JPE414 JZA414 KIW414 KSS414 LCO414 LMK414 LWG414 MGC414 MPY414 MZU414 NJQ414 NTM414 ODI414 ONE414 OXA414 PGW414 PQS414 QAO414 QKK414 QUG414 REC414 RNY414 RXU414 SHQ414 SRM414 TBI414 TLE414 TVA414 UEW414 UOS414 UYO414 VIK414 VSG414 WCC414 WLY414 WVU414 M454 JI454 TE454 ADA454 AMW454 AWS454 BGO454 BQK454 CAG454 CKC454 CTY454 DDU454 DNQ454 DXM454 EHI454 ERE454 FBA454 FKW454 FUS454 GEO454 GOK454 GYG454 HIC454 HRY454 IBU454 ILQ454 IVM454 JFI454 JPE454 JZA454 KIW454 KSS454 LCO454 LMK454 LWG454 MGC454 MPY454 MZU454 NJQ454 NTM454 ODI454 ONE454 OXA454 PGW454 PQS454 QAO454 QKK454 QUG454 REC454 RNY454 RXU454 SHQ454 SRM454 TBI454 TLE454 TVA454 UEW454 UOS454 UYO454 VIK454 VSG454 WCC454 WLY454 WVU454 M494 JI494 TE494 ADA494 AMW494 AWS494 BGO494 BQK494 CAG494 CKC494 CTY494 DDU494 DNQ494 DXM494 EHI494 ERE494 FBA494 FKW494 FUS494 GEO494 GOK494 GYG494 HIC494 HRY494 IBU494 ILQ494 IVM494 JFI494 JPE494 JZA494 KIW494 KSS494 LCO494 LMK494 LWG494 MGC494 MPY494 MZU494 NJQ494 NTM494 ODI494 ONE494 OXA494 PGW494 PQS494 QAO494 QKK494 QUG494 REC494 RNY494 RXU494 SHQ494 SRM494 TBI494 TLE494 TVA494 UEW494 UOS494 UYO494 VIK494 VSG494 WCC494 WLY494 WVU494">
      <formula1>"litera din art. 12 HG 878/2005"</formula1>
    </dataValidation>
    <dataValidation type="list"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53:H53 JB53:JD53 SX53:SZ53 ACT53:ACV53 AMP53:AMR53 AWL53:AWN53 BGH53:BGJ53 BQD53:BQF53 BZZ53:CAB53 CJV53:CJX53 CTR53:CTT53 DDN53:DDP53 DNJ53:DNL53 DXF53:DXH53 EHB53:EHD53 EQX53:EQZ53 FAT53:FAV53 FKP53:FKR53 FUL53:FUN53 GEH53:GEJ53 GOD53:GOF53 GXZ53:GYB53 HHV53:HHX53 HRR53:HRT53 IBN53:IBP53 ILJ53:ILL53 IVF53:IVH53 JFB53:JFD53 JOX53:JOZ53 JYT53:JYV53 KIP53:KIR53 KSL53:KSN53 LCH53:LCJ53 LMD53:LMF53 LVZ53:LWB53 MFV53:MFX53 MPR53:MPT53 MZN53:MZP53 NJJ53:NJL53 NTF53:NTH53 ODB53:ODD53 OMX53:OMZ53 OWT53:OWV53 PGP53:PGR53 PQL53:PQN53 QAH53:QAJ53 QKD53:QKF53 QTZ53:QUB53 RDV53:RDX53 RNR53:RNT53 RXN53:RXP53 SHJ53:SHL53 SRF53:SRH53 TBB53:TBD53 TKX53:TKZ53 TUT53:TUV53 UEP53:UER53 UOL53:UON53 UYH53:UYJ53 VID53:VIF53 VRZ53:VSB53 WBV53:WBX53 WLR53:WLT53 WVN53:WVP53 F93:H93 JB93:JD93 SX93:SZ93 ACT93:ACV93 AMP93:AMR93 AWL93:AWN93 BGH93:BGJ93 BQD93:BQF93 BZZ93:CAB93 CJV93:CJX93 CTR93:CTT93 DDN93:DDP93 DNJ93:DNL93 DXF93:DXH93 EHB93:EHD93 EQX93:EQZ93 FAT93:FAV93 FKP93:FKR93 FUL93:FUN93 GEH93:GEJ93 GOD93:GOF93 GXZ93:GYB93 HHV93:HHX93 HRR93:HRT93 IBN93:IBP93 ILJ93:ILL93 IVF93:IVH93 JFB93:JFD93 JOX93:JOZ93 JYT93:JYV93 KIP93:KIR93 KSL93:KSN93 LCH93:LCJ93 LMD93:LMF93 LVZ93:LWB93 MFV93:MFX93 MPR93:MPT93 MZN93:MZP93 NJJ93:NJL93 NTF93:NTH93 ODB93:ODD93 OMX93:OMZ93 OWT93:OWV93 PGP93:PGR93 PQL93:PQN93 QAH93:QAJ93 QKD93:QKF93 QTZ93:QUB93 RDV93:RDX93 RNR93:RNT93 RXN93:RXP93 SHJ93:SHL93 SRF93:SRH93 TBB93:TBD93 TKX93:TKZ93 TUT93:TUV93 UEP93:UER93 UOL93:UON93 UYH93:UYJ93 VID93:VIF93 VRZ93:VSB93 WBV93:WBX93 WLR93:WLT93 WVN93:WVP93 F133:H133 JB133:JD133 SX133:SZ133 ACT133:ACV133 AMP133:AMR133 AWL133:AWN133 BGH133:BGJ133 BQD133:BQF133 BZZ133:CAB133 CJV133:CJX133 CTR133:CTT133 DDN133:DDP133 DNJ133:DNL133 DXF133:DXH133 EHB133:EHD133 EQX133:EQZ133 FAT133:FAV133 FKP133:FKR133 FUL133:FUN133 GEH133:GEJ133 GOD133:GOF133 GXZ133:GYB133 HHV133:HHX133 HRR133:HRT133 IBN133:IBP133 ILJ133:ILL133 IVF133:IVH133 JFB133:JFD133 JOX133:JOZ133 JYT133:JYV133 KIP133:KIR133 KSL133:KSN133 LCH133:LCJ133 LMD133:LMF133 LVZ133:LWB133 MFV133:MFX133 MPR133:MPT133 MZN133:MZP133 NJJ133:NJL133 NTF133:NTH133 ODB133:ODD133 OMX133:OMZ133 OWT133:OWV133 PGP133:PGR133 PQL133:PQN133 QAH133:QAJ133 QKD133:QKF133 QTZ133:QUB133 RDV133:RDX133 RNR133:RNT133 RXN133:RXP133 SHJ133:SHL133 SRF133:SRH133 TBB133:TBD133 TKX133:TKZ133 TUT133:TUV133 UEP133:UER133 UOL133:UON133 UYH133:UYJ133 VID133:VIF133 VRZ133:VSB133 WBV133:WBX133 WLR133:WLT133 WVN133:WVP133 F173:H173 JB173:JD173 SX173:SZ173 ACT173:ACV173 AMP173:AMR173 AWL173:AWN173 BGH173:BGJ173 BQD173:BQF173 BZZ173:CAB173 CJV173:CJX173 CTR173:CTT173 DDN173:DDP173 DNJ173:DNL173 DXF173:DXH173 EHB173:EHD173 EQX173:EQZ173 FAT173:FAV173 FKP173:FKR173 FUL173:FUN173 GEH173:GEJ173 GOD173:GOF173 GXZ173:GYB173 HHV173:HHX173 HRR173:HRT173 IBN173:IBP173 ILJ173:ILL173 IVF173:IVH173 JFB173:JFD173 JOX173:JOZ173 JYT173:JYV173 KIP173:KIR173 KSL173:KSN173 LCH173:LCJ173 LMD173:LMF173 LVZ173:LWB173 MFV173:MFX173 MPR173:MPT173 MZN173:MZP173 NJJ173:NJL173 NTF173:NTH173 ODB173:ODD173 OMX173:OMZ173 OWT173:OWV173 PGP173:PGR173 PQL173:PQN173 QAH173:QAJ173 QKD173:QKF173 QTZ173:QUB173 RDV173:RDX173 RNR173:RNT173 RXN173:RXP173 SHJ173:SHL173 SRF173:SRH173 TBB173:TBD173 TKX173:TKZ173 TUT173:TUV173 UEP173:UER173 UOL173:UON173 UYH173:UYJ173 VID173:VIF173 VRZ173:VSB173 WBV173:WBX173 WLR173:WLT173 WVN173:WVP173 F213:H213 JB213:JD213 SX213:SZ213 ACT213:ACV213 AMP213:AMR213 AWL213:AWN213 BGH213:BGJ213 BQD213:BQF213 BZZ213:CAB213 CJV213:CJX213 CTR213:CTT213 DDN213:DDP213 DNJ213:DNL213 DXF213:DXH213 EHB213:EHD213 EQX213:EQZ213 FAT213:FAV213 FKP213:FKR213 FUL213:FUN213 GEH213:GEJ213 GOD213:GOF213 GXZ213:GYB213 HHV213:HHX213 HRR213:HRT213 IBN213:IBP213 ILJ213:ILL213 IVF213:IVH213 JFB213:JFD213 JOX213:JOZ213 JYT213:JYV213 KIP213:KIR213 KSL213:KSN213 LCH213:LCJ213 LMD213:LMF213 LVZ213:LWB213 MFV213:MFX213 MPR213:MPT213 MZN213:MZP213 NJJ213:NJL213 NTF213:NTH213 ODB213:ODD213 OMX213:OMZ213 OWT213:OWV213 PGP213:PGR213 PQL213:PQN213 QAH213:QAJ213 QKD213:QKF213 QTZ213:QUB213 RDV213:RDX213 RNR213:RNT213 RXN213:RXP213 SHJ213:SHL213 SRF213:SRH213 TBB213:TBD213 TKX213:TKZ213 TUT213:TUV213 UEP213:UER213 UOL213:UON213 UYH213:UYJ213 VID213:VIF213 VRZ213:VSB213 WBV213:WBX213 WLR213:WLT213 WVN213:WVP213 F253:H253 JB253:JD253 SX253:SZ253 ACT253:ACV253 AMP253:AMR253 AWL253:AWN253 BGH253:BGJ253 BQD253:BQF253 BZZ253:CAB253 CJV253:CJX253 CTR253:CTT253 DDN253:DDP253 DNJ253:DNL253 DXF253:DXH253 EHB253:EHD253 EQX253:EQZ253 FAT253:FAV253 FKP253:FKR253 FUL253:FUN253 GEH253:GEJ253 GOD253:GOF253 GXZ253:GYB253 HHV253:HHX253 HRR253:HRT253 IBN253:IBP253 ILJ253:ILL253 IVF253:IVH253 JFB253:JFD253 JOX253:JOZ253 JYT253:JYV253 KIP253:KIR253 KSL253:KSN253 LCH253:LCJ253 LMD253:LMF253 LVZ253:LWB253 MFV253:MFX253 MPR253:MPT253 MZN253:MZP253 NJJ253:NJL253 NTF253:NTH253 ODB253:ODD253 OMX253:OMZ253 OWT253:OWV253 PGP253:PGR253 PQL253:PQN253 QAH253:QAJ253 QKD253:QKF253 QTZ253:QUB253 RDV253:RDX253 RNR253:RNT253 RXN253:RXP253 SHJ253:SHL253 SRF253:SRH253 TBB253:TBD253 TKX253:TKZ253 TUT253:TUV253 UEP253:UER253 UOL253:UON253 UYH253:UYJ253 VID253:VIF253 VRZ253:VSB253 WBV253:WBX253 WLR253:WLT253 WVN253:WVP253 F293:H293 JB293:JD293 SX293:SZ293 ACT293:ACV293 AMP293:AMR293 AWL293:AWN293 BGH293:BGJ293 BQD293:BQF293 BZZ293:CAB293 CJV293:CJX293 CTR293:CTT293 DDN293:DDP293 DNJ293:DNL293 DXF293:DXH293 EHB293:EHD293 EQX293:EQZ293 FAT293:FAV293 FKP293:FKR293 FUL293:FUN293 GEH293:GEJ293 GOD293:GOF293 GXZ293:GYB293 HHV293:HHX293 HRR293:HRT293 IBN293:IBP293 ILJ293:ILL293 IVF293:IVH293 JFB293:JFD293 JOX293:JOZ293 JYT293:JYV293 KIP293:KIR293 KSL293:KSN293 LCH293:LCJ293 LMD293:LMF293 LVZ293:LWB293 MFV293:MFX293 MPR293:MPT293 MZN293:MZP293 NJJ293:NJL293 NTF293:NTH293 ODB293:ODD293 OMX293:OMZ293 OWT293:OWV293 PGP293:PGR293 PQL293:PQN293 QAH293:QAJ293 QKD293:QKF293 QTZ293:QUB293 RDV293:RDX293 RNR293:RNT293 RXN293:RXP293 SHJ293:SHL293 SRF293:SRH293 TBB293:TBD293 TKX293:TKZ293 TUT293:TUV293 UEP293:UER293 UOL293:UON293 UYH293:UYJ293 VID293:VIF293 VRZ293:VSB293 WBV293:WBX293 WLR293:WLT293 WVN293:WVP293 F333:H333 JB333:JD333 SX333:SZ333 ACT333:ACV333 AMP333:AMR333 AWL333:AWN333 BGH333:BGJ333 BQD333:BQF333 BZZ333:CAB333 CJV333:CJX333 CTR333:CTT333 DDN333:DDP333 DNJ333:DNL333 DXF333:DXH333 EHB333:EHD333 EQX333:EQZ333 FAT333:FAV333 FKP333:FKR333 FUL333:FUN333 GEH333:GEJ333 GOD333:GOF333 GXZ333:GYB333 HHV333:HHX333 HRR333:HRT333 IBN333:IBP333 ILJ333:ILL333 IVF333:IVH333 JFB333:JFD333 JOX333:JOZ333 JYT333:JYV333 KIP333:KIR333 KSL333:KSN333 LCH333:LCJ333 LMD333:LMF333 LVZ333:LWB333 MFV333:MFX333 MPR333:MPT333 MZN333:MZP333 NJJ333:NJL333 NTF333:NTH333 ODB333:ODD333 OMX333:OMZ333 OWT333:OWV333 PGP333:PGR333 PQL333:PQN333 QAH333:QAJ333 QKD333:QKF333 QTZ333:QUB333 RDV333:RDX333 RNR333:RNT333 RXN333:RXP333 SHJ333:SHL333 SRF333:SRH333 TBB333:TBD333 TKX333:TKZ333 TUT333:TUV333 UEP333:UER333 UOL333:UON333 UYH333:UYJ333 VID333:VIF333 VRZ333:VSB333 WBV333:WBX333 WLR333:WLT333 WVN333:WVP333 F373:H373 JB373:JD373 SX373:SZ373 ACT373:ACV373 AMP373:AMR373 AWL373:AWN373 BGH373:BGJ373 BQD373:BQF373 BZZ373:CAB373 CJV373:CJX373 CTR373:CTT373 DDN373:DDP373 DNJ373:DNL373 DXF373:DXH373 EHB373:EHD373 EQX373:EQZ373 FAT373:FAV373 FKP373:FKR373 FUL373:FUN373 GEH373:GEJ373 GOD373:GOF373 GXZ373:GYB373 HHV373:HHX373 HRR373:HRT373 IBN373:IBP373 ILJ373:ILL373 IVF373:IVH373 JFB373:JFD373 JOX373:JOZ373 JYT373:JYV373 KIP373:KIR373 KSL373:KSN373 LCH373:LCJ373 LMD373:LMF373 LVZ373:LWB373 MFV373:MFX373 MPR373:MPT373 MZN373:MZP373 NJJ373:NJL373 NTF373:NTH373 ODB373:ODD373 OMX373:OMZ373 OWT373:OWV373 PGP373:PGR373 PQL373:PQN373 QAH373:QAJ373 QKD373:QKF373 QTZ373:QUB373 RDV373:RDX373 RNR373:RNT373 RXN373:RXP373 SHJ373:SHL373 SRF373:SRH373 TBB373:TBD373 TKX373:TKZ373 TUT373:TUV373 UEP373:UER373 UOL373:UON373 UYH373:UYJ373 VID373:VIF373 VRZ373:VSB373 WBV373:WBX373 WLR373:WLT373 WVN373:WVP373 F413:H413 JB413:JD413 SX413:SZ413 ACT413:ACV413 AMP413:AMR413 AWL413:AWN413 BGH413:BGJ413 BQD413:BQF413 BZZ413:CAB413 CJV413:CJX413 CTR413:CTT413 DDN413:DDP413 DNJ413:DNL413 DXF413:DXH413 EHB413:EHD413 EQX413:EQZ413 FAT413:FAV413 FKP413:FKR413 FUL413:FUN413 GEH413:GEJ413 GOD413:GOF413 GXZ413:GYB413 HHV413:HHX413 HRR413:HRT413 IBN413:IBP413 ILJ413:ILL413 IVF413:IVH413 JFB413:JFD413 JOX413:JOZ413 JYT413:JYV413 KIP413:KIR413 KSL413:KSN413 LCH413:LCJ413 LMD413:LMF413 LVZ413:LWB413 MFV413:MFX413 MPR413:MPT413 MZN413:MZP413 NJJ413:NJL413 NTF413:NTH413 ODB413:ODD413 OMX413:OMZ413 OWT413:OWV413 PGP413:PGR413 PQL413:PQN413 QAH413:QAJ413 QKD413:QKF413 QTZ413:QUB413 RDV413:RDX413 RNR413:RNT413 RXN413:RXP413 SHJ413:SHL413 SRF413:SRH413 TBB413:TBD413 TKX413:TKZ413 TUT413:TUV413 UEP413:UER413 UOL413:UON413 UYH413:UYJ413 VID413:VIF413 VRZ413:VSB413 WBV413:WBX413 WLR413:WLT413 WVN413:WVP413 F453:H453 JB453:JD453 SX453:SZ453 ACT453:ACV453 AMP453:AMR453 AWL453:AWN453 BGH453:BGJ453 BQD453:BQF453 BZZ453:CAB453 CJV453:CJX453 CTR453:CTT453 DDN453:DDP453 DNJ453:DNL453 DXF453:DXH453 EHB453:EHD453 EQX453:EQZ453 FAT453:FAV453 FKP453:FKR453 FUL453:FUN453 GEH453:GEJ453 GOD453:GOF453 GXZ453:GYB453 HHV453:HHX453 HRR453:HRT453 IBN453:IBP453 ILJ453:ILL453 IVF453:IVH453 JFB453:JFD453 JOX453:JOZ453 JYT453:JYV453 KIP453:KIR453 KSL453:KSN453 LCH453:LCJ453 LMD453:LMF453 LVZ453:LWB453 MFV453:MFX453 MPR453:MPT453 MZN453:MZP453 NJJ453:NJL453 NTF453:NTH453 ODB453:ODD453 OMX453:OMZ453 OWT453:OWV453 PGP453:PGR453 PQL453:PQN453 QAH453:QAJ453 QKD453:QKF453 QTZ453:QUB453 RDV453:RDX453 RNR453:RNT453 RXN453:RXP453 SHJ453:SHL453 SRF453:SRH453 TBB453:TBD453 TKX453:TKZ453 TUT453:TUV453 UEP453:UER453 UOL453:UON453 UYH453:UYJ453 VID453:VIF453 VRZ453:VSB453 WBV453:WBX453 WLR453:WLT453 WVN453:WVP453 F493:H493 JB493:JD493 SX493:SZ493 ACT493:ACV493 AMP493:AMR493 AWL493:AWN493 BGH493:BGJ493 BQD493:BQF493 BZZ493:CAB493 CJV493:CJX493 CTR493:CTT493 DDN493:DDP493 DNJ493:DNL493 DXF493:DXH493 EHB493:EHD493 EQX493:EQZ493 FAT493:FAV493 FKP493:FKR493 FUL493:FUN493 GEH493:GEJ493 GOD493:GOF493 GXZ493:GYB493 HHV493:HHX493 HRR493:HRT493 IBN493:IBP493 ILJ493:ILL493 IVF493:IVH493 JFB493:JFD493 JOX493:JOZ493 JYT493:JYV493 KIP493:KIR493 KSL493:KSN493 LCH493:LCJ493 LMD493:LMF493 LVZ493:LWB493 MFV493:MFX493 MPR493:MPT493 MZN493:MZP493 NJJ493:NJL493 NTF493:NTH493 ODB493:ODD493 OMX493:OMZ493 OWT493:OWV493 PGP493:PGR493 PQL493:PQN493 QAH493:QAJ493 QKD493:QKF493 QTZ493:QUB493 RDV493:RDX493 RNR493:RNT493 RXN493:RXP493 SHJ493:SHL493 SRF493:SRH493 TBB493:TBD493 TKX493:TKZ493 TUT493:TUV493 UEP493:UER493 UOL493:UON493 UYH493:UYJ493 VID493:VIF493 VRZ493:VSB493 WBV493:WBX493 WLR493:WLT493 WVN493:WVP493">
      <formula1>"Nr. de solicitări pe domenii"</formula1>
    </dataValidation>
    <dataValidation type="list" allowBlank="1" showInputMessage="1" showErrorMessage="1" sqref="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53:A54 IW53:IW54 SS53:SS54 ACO53:ACO54 AMK53:AMK54 AWG53:AWG54 BGC53:BGC54 BPY53:BPY54 BZU53:BZU54 CJQ53:CJQ54 CTM53:CTM54 DDI53:DDI54 DNE53:DNE54 DXA53:DXA54 EGW53:EGW54 EQS53:EQS54 FAO53:FAO54 FKK53:FKK54 FUG53:FUG54 GEC53:GEC54 GNY53:GNY54 GXU53:GXU54 HHQ53:HHQ54 HRM53:HRM54 IBI53:IBI54 ILE53:ILE54 IVA53:IVA54 JEW53:JEW54 JOS53:JOS54 JYO53:JYO54 KIK53:KIK54 KSG53:KSG54 LCC53:LCC54 LLY53:LLY54 LVU53:LVU54 MFQ53:MFQ54 MPM53:MPM54 MZI53:MZI54 NJE53:NJE54 NTA53:NTA54 OCW53:OCW54 OMS53:OMS54 OWO53:OWO54 PGK53:PGK54 PQG53:PQG54 QAC53:QAC54 QJY53:QJY54 QTU53:QTU54 RDQ53:RDQ54 RNM53:RNM54 RXI53:RXI54 SHE53:SHE54 SRA53:SRA54 TAW53:TAW54 TKS53:TKS54 TUO53:TUO54 UEK53:UEK54 UOG53:UOG54 UYC53:UYC54 VHY53:VHY54 VRU53:VRU54 WBQ53:WBQ54 WLM53:WLM54 WVI53:WVI54 A93:A94 IW93:IW94 SS93:SS94 ACO93:ACO94 AMK93:AMK94 AWG93:AWG94 BGC93:BGC94 BPY93:BPY94 BZU93:BZU94 CJQ93:CJQ94 CTM93:CTM94 DDI93:DDI94 DNE93:DNE94 DXA93:DXA94 EGW93:EGW94 EQS93:EQS94 FAO93:FAO94 FKK93:FKK94 FUG93:FUG94 GEC93:GEC94 GNY93:GNY94 GXU93:GXU94 HHQ93:HHQ94 HRM93:HRM94 IBI93:IBI94 ILE93:ILE94 IVA93:IVA94 JEW93:JEW94 JOS93:JOS94 JYO93:JYO94 KIK93:KIK94 KSG93:KSG94 LCC93:LCC94 LLY93:LLY94 LVU93:LVU94 MFQ93:MFQ94 MPM93:MPM94 MZI93:MZI94 NJE93:NJE94 NTA93:NTA94 OCW93:OCW94 OMS93:OMS94 OWO93:OWO94 PGK93:PGK94 PQG93:PQG94 QAC93:QAC94 QJY93:QJY94 QTU93:QTU94 RDQ93:RDQ94 RNM93:RNM94 RXI93:RXI94 SHE93:SHE94 SRA93:SRA94 TAW93:TAW94 TKS93:TKS94 TUO93:TUO94 UEK93:UEK94 UOG93:UOG94 UYC93:UYC94 VHY93:VHY94 VRU93:VRU94 WBQ93:WBQ94 WLM93:WLM94 WVI93:WVI94 A133:A134 IW133:IW134 SS133:SS134 ACO133:ACO134 AMK133:AMK134 AWG133:AWG134 BGC133:BGC134 BPY133:BPY134 BZU133:BZU134 CJQ133:CJQ134 CTM133:CTM134 DDI133:DDI134 DNE133:DNE134 DXA133:DXA134 EGW133:EGW134 EQS133:EQS134 FAO133:FAO134 FKK133:FKK134 FUG133:FUG134 GEC133:GEC134 GNY133:GNY134 GXU133:GXU134 HHQ133:HHQ134 HRM133:HRM134 IBI133:IBI134 ILE133:ILE134 IVA133:IVA134 JEW133:JEW134 JOS133:JOS134 JYO133:JYO134 KIK133:KIK134 KSG133:KSG134 LCC133:LCC134 LLY133:LLY134 LVU133:LVU134 MFQ133:MFQ134 MPM133:MPM134 MZI133:MZI134 NJE133:NJE134 NTA133:NTA134 OCW133:OCW134 OMS133:OMS134 OWO133:OWO134 PGK133:PGK134 PQG133:PQG134 QAC133:QAC134 QJY133:QJY134 QTU133:QTU134 RDQ133:RDQ134 RNM133:RNM134 RXI133:RXI134 SHE133:SHE134 SRA133:SRA134 TAW133:TAW134 TKS133:TKS134 TUO133:TUO134 UEK133:UEK134 UOG133:UOG134 UYC133:UYC134 VHY133:VHY134 VRU133:VRU134 WBQ133:WBQ134 WLM133:WLM134 WVI133:WVI134 A173:A174 IW173:IW174 SS173:SS174 ACO173:ACO174 AMK173:AMK174 AWG173:AWG174 BGC173:BGC174 BPY173:BPY174 BZU173:BZU174 CJQ173:CJQ174 CTM173:CTM174 DDI173:DDI174 DNE173:DNE174 DXA173:DXA174 EGW173:EGW174 EQS173:EQS174 FAO173:FAO174 FKK173:FKK174 FUG173:FUG174 GEC173:GEC174 GNY173:GNY174 GXU173:GXU174 HHQ173:HHQ174 HRM173:HRM174 IBI173:IBI174 ILE173:ILE174 IVA173:IVA174 JEW173:JEW174 JOS173:JOS174 JYO173:JYO174 KIK173:KIK174 KSG173:KSG174 LCC173:LCC174 LLY173:LLY174 LVU173:LVU174 MFQ173:MFQ174 MPM173:MPM174 MZI173:MZI174 NJE173:NJE174 NTA173:NTA174 OCW173:OCW174 OMS173:OMS174 OWO173:OWO174 PGK173:PGK174 PQG173:PQG174 QAC173:QAC174 QJY173:QJY174 QTU173:QTU174 RDQ173:RDQ174 RNM173:RNM174 RXI173:RXI174 SHE173:SHE174 SRA173:SRA174 TAW173:TAW174 TKS173:TKS174 TUO173:TUO174 UEK173:UEK174 UOG173:UOG174 UYC173:UYC174 VHY173:VHY174 VRU173:VRU174 WBQ173:WBQ174 WLM173:WLM174 WVI173:WVI174 A213:A214 IW213:IW214 SS213:SS214 ACO213:ACO214 AMK213:AMK214 AWG213:AWG214 BGC213:BGC214 BPY213:BPY214 BZU213:BZU214 CJQ213:CJQ214 CTM213:CTM214 DDI213:DDI214 DNE213:DNE214 DXA213:DXA214 EGW213:EGW214 EQS213:EQS214 FAO213:FAO214 FKK213:FKK214 FUG213:FUG214 GEC213:GEC214 GNY213:GNY214 GXU213:GXU214 HHQ213:HHQ214 HRM213:HRM214 IBI213:IBI214 ILE213:ILE214 IVA213:IVA214 JEW213:JEW214 JOS213:JOS214 JYO213:JYO214 KIK213:KIK214 KSG213:KSG214 LCC213:LCC214 LLY213:LLY214 LVU213:LVU214 MFQ213:MFQ214 MPM213:MPM214 MZI213:MZI214 NJE213:NJE214 NTA213:NTA214 OCW213:OCW214 OMS213:OMS214 OWO213:OWO214 PGK213:PGK214 PQG213:PQG214 QAC213:QAC214 QJY213:QJY214 QTU213:QTU214 RDQ213:RDQ214 RNM213:RNM214 RXI213:RXI214 SHE213:SHE214 SRA213:SRA214 TAW213:TAW214 TKS213:TKS214 TUO213:TUO214 UEK213:UEK214 UOG213:UOG214 UYC213:UYC214 VHY213:VHY214 VRU213:VRU214 WBQ213:WBQ214 WLM213:WLM214 WVI213:WVI214 A253:A254 IW253:IW254 SS253:SS254 ACO253:ACO254 AMK253:AMK254 AWG253:AWG254 BGC253:BGC254 BPY253:BPY254 BZU253:BZU254 CJQ253:CJQ254 CTM253:CTM254 DDI253:DDI254 DNE253:DNE254 DXA253:DXA254 EGW253:EGW254 EQS253:EQS254 FAO253:FAO254 FKK253:FKK254 FUG253:FUG254 GEC253:GEC254 GNY253:GNY254 GXU253:GXU254 HHQ253:HHQ254 HRM253:HRM254 IBI253:IBI254 ILE253:ILE254 IVA253:IVA254 JEW253:JEW254 JOS253:JOS254 JYO253:JYO254 KIK253:KIK254 KSG253:KSG254 LCC253:LCC254 LLY253:LLY254 LVU253:LVU254 MFQ253:MFQ254 MPM253:MPM254 MZI253:MZI254 NJE253:NJE254 NTA253:NTA254 OCW253:OCW254 OMS253:OMS254 OWO253:OWO254 PGK253:PGK254 PQG253:PQG254 QAC253:QAC254 QJY253:QJY254 QTU253:QTU254 RDQ253:RDQ254 RNM253:RNM254 RXI253:RXI254 SHE253:SHE254 SRA253:SRA254 TAW253:TAW254 TKS253:TKS254 TUO253:TUO254 UEK253:UEK254 UOG253:UOG254 UYC253:UYC254 VHY253:VHY254 VRU253:VRU254 WBQ253:WBQ254 WLM253:WLM254 WVI253:WVI254 A293:A294 IW293:IW294 SS293:SS294 ACO293:ACO294 AMK293:AMK294 AWG293:AWG294 BGC293:BGC294 BPY293:BPY294 BZU293:BZU294 CJQ293:CJQ294 CTM293:CTM294 DDI293:DDI294 DNE293:DNE294 DXA293:DXA294 EGW293:EGW294 EQS293:EQS294 FAO293:FAO294 FKK293:FKK294 FUG293:FUG294 GEC293:GEC294 GNY293:GNY294 GXU293:GXU294 HHQ293:HHQ294 HRM293:HRM294 IBI293:IBI294 ILE293:ILE294 IVA293:IVA294 JEW293:JEW294 JOS293:JOS294 JYO293:JYO294 KIK293:KIK294 KSG293:KSG294 LCC293:LCC294 LLY293:LLY294 LVU293:LVU294 MFQ293:MFQ294 MPM293:MPM294 MZI293:MZI294 NJE293:NJE294 NTA293:NTA294 OCW293:OCW294 OMS293:OMS294 OWO293:OWO294 PGK293:PGK294 PQG293:PQG294 QAC293:QAC294 QJY293:QJY294 QTU293:QTU294 RDQ293:RDQ294 RNM293:RNM294 RXI293:RXI294 SHE293:SHE294 SRA293:SRA294 TAW293:TAW294 TKS293:TKS294 TUO293:TUO294 UEK293:UEK294 UOG293:UOG294 UYC293:UYC294 VHY293:VHY294 VRU293:VRU294 WBQ293:WBQ294 WLM293:WLM294 WVI293:WVI294 A333:A334 IW333:IW334 SS333:SS334 ACO333:ACO334 AMK333:AMK334 AWG333:AWG334 BGC333:BGC334 BPY333:BPY334 BZU333:BZU334 CJQ333:CJQ334 CTM333:CTM334 DDI333:DDI334 DNE333:DNE334 DXA333:DXA334 EGW333:EGW334 EQS333:EQS334 FAO333:FAO334 FKK333:FKK334 FUG333:FUG334 GEC333:GEC334 GNY333:GNY334 GXU333:GXU334 HHQ333:HHQ334 HRM333:HRM334 IBI333:IBI334 ILE333:ILE334 IVA333:IVA334 JEW333:JEW334 JOS333:JOS334 JYO333:JYO334 KIK333:KIK334 KSG333:KSG334 LCC333:LCC334 LLY333:LLY334 LVU333:LVU334 MFQ333:MFQ334 MPM333:MPM334 MZI333:MZI334 NJE333:NJE334 NTA333:NTA334 OCW333:OCW334 OMS333:OMS334 OWO333:OWO334 PGK333:PGK334 PQG333:PQG334 QAC333:QAC334 QJY333:QJY334 QTU333:QTU334 RDQ333:RDQ334 RNM333:RNM334 RXI333:RXI334 SHE333:SHE334 SRA333:SRA334 TAW333:TAW334 TKS333:TKS334 TUO333:TUO334 UEK333:UEK334 UOG333:UOG334 UYC333:UYC334 VHY333:VHY334 VRU333:VRU334 WBQ333:WBQ334 WLM333:WLM334 WVI333:WVI334 A373:A374 IW373:IW374 SS373:SS374 ACO373:ACO374 AMK373:AMK374 AWG373:AWG374 BGC373:BGC374 BPY373:BPY374 BZU373:BZU374 CJQ373:CJQ374 CTM373:CTM374 DDI373:DDI374 DNE373:DNE374 DXA373:DXA374 EGW373:EGW374 EQS373:EQS374 FAO373:FAO374 FKK373:FKK374 FUG373:FUG374 GEC373:GEC374 GNY373:GNY374 GXU373:GXU374 HHQ373:HHQ374 HRM373:HRM374 IBI373:IBI374 ILE373:ILE374 IVA373:IVA374 JEW373:JEW374 JOS373:JOS374 JYO373:JYO374 KIK373:KIK374 KSG373:KSG374 LCC373:LCC374 LLY373:LLY374 LVU373:LVU374 MFQ373:MFQ374 MPM373:MPM374 MZI373:MZI374 NJE373:NJE374 NTA373:NTA374 OCW373:OCW374 OMS373:OMS374 OWO373:OWO374 PGK373:PGK374 PQG373:PQG374 QAC373:QAC374 QJY373:QJY374 QTU373:QTU374 RDQ373:RDQ374 RNM373:RNM374 RXI373:RXI374 SHE373:SHE374 SRA373:SRA374 TAW373:TAW374 TKS373:TKS374 TUO373:TUO374 UEK373:UEK374 UOG373:UOG374 UYC373:UYC374 VHY373:VHY374 VRU373:VRU374 WBQ373:WBQ374 WLM373:WLM374 WVI373:WVI374 A413:A414 IW413:IW414 SS413:SS414 ACO413:ACO414 AMK413:AMK414 AWG413:AWG414 BGC413:BGC414 BPY413:BPY414 BZU413:BZU414 CJQ413:CJQ414 CTM413:CTM414 DDI413:DDI414 DNE413:DNE414 DXA413:DXA414 EGW413:EGW414 EQS413:EQS414 FAO413:FAO414 FKK413:FKK414 FUG413:FUG414 GEC413:GEC414 GNY413:GNY414 GXU413:GXU414 HHQ413:HHQ414 HRM413:HRM414 IBI413:IBI414 ILE413:ILE414 IVA413:IVA414 JEW413:JEW414 JOS413:JOS414 JYO413:JYO414 KIK413:KIK414 KSG413:KSG414 LCC413:LCC414 LLY413:LLY414 LVU413:LVU414 MFQ413:MFQ414 MPM413:MPM414 MZI413:MZI414 NJE413:NJE414 NTA413:NTA414 OCW413:OCW414 OMS413:OMS414 OWO413:OWO414 PGK413:PGK414 PQG413:PQG414 QAC413:QAC414 QJY413:QJY414 QTU413:QTU414 RDQ413:RDQ414 RNM413:RNM414 RXI413:RXI414 SHE413:SHE414 SRA413:SRA414 TAW413:TAW414 TKS413:TKS414 TUO413:TUO414 UEK413:UEK414 UOG413:UOG414 UYC413:UYC414 VHY413:VHY414 VRU413:VRU414 WBQ413:WBQ414 WLM413:WLM414 WVI413:WVI414 A453:A454 IW453:IW454 SS453:SS454 ACO453:ACO454 AMK453:AMK454 AWG453:AWG454 BGC453:BGC454 BPY453:BPY454 BZU453:BZU454 CJQ453:CJQ454 CTM453:CTM454 DDI453:DDI454 DNE453:DNE454 DXA453:DXA454 EGW453:EGW454 EQS453:EQS454 FAO453:FAO454 FKK453:FKK454 FUG453:FUG454 GEC453:GEC454 GNY453:GNY454 GXU453:GXU454 HHQ453:HHQ454 HRM453:HRM454 IBI453:IBI454 ILE453:ILE454 IVA453:IVA454 JEW453:JEW454 JOS453:JOS454 JYO453:JYO454 KIK453:KIK454 KSG453:KSG454 LCC453:LCC454 LLY453:LLY454 LVU453:LVU454 MFQ453:MFQ454 MPM453:MPM454 MZI453:MZI454 NJE453:NJE454 NTA453:NTA454 OCW453:OCW454 OMS453:OMS454 OWO453:OWO454 PGK453:PGK454 PQG453:PQG454 QAC453:QAC454 QJY453:QJY454 QTU453:QTU454 RDQ453:RDQ454 RNM453:RNM454 RXI453:RXI454 SHE453:SHE454 SRA453:SRA454 TAW453:TAW454 TKS453:TKS454 TUO453:TUO454 UEK453:UEK454 UOG453:UOG454 UYC453:UYC454 VHY453:VHY454 VRU453:VRU454 WBQ453:WBQ454 WLM453:WLM454 WVI453:WVI454 A493:A494 IW493:IW494 SS493:SS494 ACO493:ACO494 AMK493:AMK494 AWG493:AWG494 BGC493:BGC494 BPY493:BPY494 BZU493:BZU494 CJQ493:CJQ494 CTM493:CTM494 DDI493:DDI494 DNE493:DNE494 DXA493:DXA494 EGW493:EGW494 EQS493:EQS494 FAO493:FAO494 FKK493:FKK494 FUG493:FUG494 GEC493:GEC494 GNY493:GNY494 GXU493:GXU494 HHQ493:HHQ494 HRM493:HRM494 IBI493:IBI494 ILE493:ILE494 IVA493:IVA494 JEW493:JEW494 JOS493:JOS494 JYO493:JYO494 KIK493:KIK494 KSG493:KSG494 LCC493:LCC494 LLY493:LLY494 LVU493:LVU494 MFQ493:MFQ494 MPM493:MPM494 MZI493:MZI494 NJE493:NJE494 NTA493:NTA494 OCW493:OCW494 OMS493:OMS494 OWO493:OWO494 PGK493:PGK494 PQG493:PQG494 QAC493:QAC494 QJY493:QJY494 QTU493:QTU494 RDQ493:RDQ494 RNM493:RNM494 RXI493:RXI494 SHE493:SHE494 SRA493:SRA494 TAW493:TAW494 TKS493:TKS494 TUO493:TUO494 UEK493:UEK494 UOG493:UOG494 UYC493:UYC494 VHY493:VHY494 VRU493:VRU494 WBQ493:WBQ494 WLM493:WLM494 WVI493:WVI494">
      <formula1>"Nr. solicitări din reşedinţa de judeţ"</formula1>
    </dataValidation>
    <dataValidation type="list" allowBlank="1" showInputMessage="1" showErrorMessage="1" sqref="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53:B54 IX53:IX54 ST53:ST54 ACP53:ACP54 AML53:AML54 AWH53:AWH54 BGD53:BGD54 BPZ53:BPZ54 BZV53:BZV54 CJR53:CJR54 CTN53:CTN54 DDJ53:DDJ54 DNF53:DNF54 DXB53:DXB54 EGX53:EGX54 EQT53:EQT54 FAP53:FAP54 FKL53:FKL54 FUH53:FUH54 GED53:GED54 GNZ53:GNZ54 GXV53:GXV54 HHR53:HHR54 HRN53:HRN54 IBJ53:IBJ54 ILF53:ILF54 IVB53:IVB54 JEX53:JEX54 JOT53:JOT54 JYP53:JYP54 KIL53:KIL54 KSH53:KSH54 LCD53:LCD54 LLZ53:LLZ54 LVV53:LVV54 MFR53:MFR54 MPN53:MPN54 MZJ53:MZJ54 NJF53:NJF54 NTB53:NTB54 OCX53:OCX54 OMT53:OMT54 OWP53:OWP54 PGL53:PGL54 PQH53:PQH54 QAD53:QAD54 QJZ53:QJZ54 QTV53:QTV54 RDR53:RDR54 RNN53:RNN54 RXJ53:RXJ54 SHF53:SHF54 SRB53:SRB54 TAX53:TAX54 TKT53:TKT54 TUP53:TUP54 UEL53:UEL54 UOH53:UOH54 UYD53:UYD54 VHZ53:VHZ54 VRV53:VRV54 WBR53:WBR54 WLN53:WLN54 WVJ53:WVJ54 B93:B94 IX93:IX94 ST93:ST94 ACP93:ACP94 AML93:AML94 AWH93:AWH94 BGD93:BGD94 BPZ93:BPZ94 BZV93:BZV94 CJR93:CJR94 CTN93:CTN94 DDJ93:DDJ94 DNF93:DNF94 DXB93:DXB94 EGX93:EGX94 EQT93:EQT94 FAP93:FAP94 FKL93:FKL94 FUH93:FUH94 GED93:GED94 GNZ93:GNZ94 GXV93:GXV94 HHR93:HHR94 HRN93:HRN94 IBJ93:IBJ94 ILF93:ILF94 IVB93:IVB94 JEX93:JEX94 JOT93:JOT94 JYP93:JYP94 KIL93:KIL94 KSH93:KSH94 LCD93:LCD94 LLZ93:LLZ94 LVV93:LVV94 MFR93:MFR94 MPN93:MPN94 MZJ93:MZJ94 NJF93:NJF94 NTB93:NTB94 OCX93:OCX94 OMT93:OMT94 OWP93:OWP94 PGL93:PGL94 PQH93:PQH94 QAD93:QAD94 QJZ93:QJZ94 QTV93:QTV94 RDR93:RDR94 RNN93:RNN94 RXJ93:RXJ94 SHF93:SHF94 SRB93:SRB94 TAX93:TAX94 TKT93:TKT94 TUP93:TUP94 UEL93:UEL94 UOH93:UOH94 UYD93:UYD94 VHZ93:VHZ94 VRV93:VRV94 WBR93:WBR94 WLN93:WLN94 WVJ93:WVJ94 B133:B134 IX133:IX134 ST133:ST134 ACP133:ACP134 AML133:AML134 AWH133:AWH134 BGD133:BGD134 BPZ133:BPZ134 BZV133:BZV134 CJR133:CJR134 CTN133:CTN134 DDJ133:DDJ134 DNF133:DNF134 DXB133:DXB134 EGX133:EGX134 EQT133:EQT134 FAP133:FAP134 FKL133:FKL134 FUH133:FUH134 GED133:GED134 GNZ133:GNZ134 GXV133:GXV134 HHR133:HHR134 HRN133:HRN134 IBJ133:IBJ134 ILF133:ILF134 IVB133:IVB134 JEX133:JEX134 JOT133:JOT134 JYP133:JYP134 KIL133:KIL134 KSH133:KSH134 LCD133:LCD134 LLZ133:LLZ134 LVV133:LVV134 MFR133:MFR134 MPN133:MPN134 MZJ133:MZJ134 NJF133:NJF134 NTB133:NTB134 OCX133:OCX134 OMT133:OMT134 OWP133:OWP134 PGL133:PGL134 PQH133:PQH134 QAD133:QAD134 QJZ133:QJZ134 QTV133:QTV134 RDR133:RDR134 RNN133:RNN134 RXJ133:RXJ134 SHF133:SHF134 SRB133:SRB134 TAX133:TAX134 TKT133:TKT134 TUP133:TUP134 UEL133:UEL134 UOH133:UOH134 UYD133:UYD134 VHZ133:VHZ134 VRV133:VRV134 WBR133:WBR134 WLN133:WLN134 WVJ133:WVJ134 B173:B174 IX173:IX174 ST173:ST174 ACP173:ACP174 AML173:AML174 AWH173:AWH174 BGD173:BGD174 BPZ173:BPZ174 BZV173:BZV174 CJR173:CJR174 CTN173:CTN174 DDJ173:DDJ174 DNF173:DNF174 DXB173:DXB174 EGX173:EGX174 EQT173:EQT174 FAP173:FAP174 FKL173:FKL174 FUH173:FUH174 GED173:GED174 GNZ173:GNZ174 GXV173:GXV174 HHR173:HHR174 HRN173:HRN174 IBJ173:IBJ174 ILF173:ILF174 IVB173:IVB174 JEX173:JEX174 JOT173:JOT174 JYP173:JYP174 KIL173:KIL174 KSH173:KSH174 LCD173:LCD174 LLZ173:LLZ174 LVV173:LVV174 MFR173:MFR174 MPN173:MPN174 MZJ173:MZJ174 NJF173:NJF174 NTB173:NTB174 OCX173:OCX174 OMT173:OMT174 OWP173:OWP174 PGL173:PGL174 PQH173:PQH174 QAD173:QAD174 QJZ173:QJZ174 QTV173:QTV174 RDR173:RDR174 RNN173:RNN174 RXJ173:RXJ174 SHF173:SHF174 SRB173:SRB174 TAX173:TAX174 TKT173:TKT174 TUP173:TUP174 UEL173:UEL174 UOH173:UOH174 UYD173:UYD174 VHZ173:VHZ174 VRV173:VRV174 WBR173:WBR174 WLN173:WLN174 WVJ173:WVJ174 B213:B214 IX213:IX214 ST213:ST214 ACP213:ACP214 AML213:AML214 AWH213:AWH214 BGD213:BGD214 BPZ213:BPZ214 BZV213:BZV214 CJR213:CJR214 CTN213:CTN214 DDJ213:DDJ214 DNF213:DNF214 DXB213:DXB214 EGX213:EGX214 EQT213:EQT214 FAP213:FAP214 FKL213:FKL214 FUH213:FUH214 GED213:GED214 GNZ213:GNZ214 GXV213:GXV214 HHR213:HHR214 HRN213:HRN214 IBJ213:IBJ214 ILF213:ILF214 IVB213:IVB214 JEX213:JEX214 JOT213:JOT214 JYP213:JYP214 KIL213:KIL214 KSH213:KSH214 LCD213:LCD214 LLZ213:LLZ214 LVV213:LVV214 MFR213:MFR214 MPN213:MPN214 MZJ213:MZJ214 NJF213:NJF214 NTB213:NTB214 OCX213:OCX214 OMT213:OMT214 OWP213:OWP214 PGL213:PGL214 PQH213:PQH214 QAD213:QAD214 QJZ213:QJZ214 QTV213:QTV214 RDR213:RDR214 RNN213:RNN214 RXJ213:RXJ214 SHF213:SHF214 SRB213:SRB214 TAX213:TAX214 TKT213:TKT214 TUP213:TUP214 UEL213:UEL214 UOH213:UOH214 UYD213:UYD214 VHZ213:VHZ214 VRV213:VRV214 WBR213:WBR214 WLN213:WLN214 WVJ213:WVJ214 B253:B254 IX253:IX254 ST253:ST254 ACP253:ACP254 AML253:AML254 AWH253:AWH254 BGD253:BGD254 BPZ253:BPZ254 BZV253:BZV254 CJR253:CJR254 CTN253:CTN254 DDJ253:DDJ254 DNF253:DNF254 DXB253:DXB254 EGX253:EGX254 EQT253:EQT254 FAP253:FAP254 FKL253:FKL254 FUH253:FUH254 GED253:GED254 GNZ253:GNZ254 GXV253:GXV254 HHR253:HHR254 HRN253:HRN254 IBJ253:IBJ254 ILF253:ILF254 IVB253:IVB254 JEX253:JEX254 JOT253:JOT254 JYP253:JYP254 KIL253:KIL254 KSH253:KSH254 LCD253:LCD254 LLZ253:LLZ254 LVV253:LVV254 MFR253:MFR254 MPN253:MPN254 MZJ253:MZJ254 NJF253:NJF254 NTB253:NTB254 OCX253:OCX254 OMT253:OMT254 OWP253:OWP254 PGL253:PGL254 PQH253:PQH254 QAD253:QAD254 QJZ253:QJZ254 QTV253:QTV254 RDR253:RDR254 RNN253:RNN254 RXJ253:RXJ254 SHF253:SHF254 SRB253:SRB254 TAX253:TAX254 TKT253:TKT254 TUP253:TUP254 UEL253:UEL254 UOH253:UOH254 UYD253:UYD254 VHZ253:VHZ254 VRV253:VRV254 WBR253:WBR254 WLN253:WLN254 WVJ253:WVJ254 B293:B294 IX293:IX294 ST293:ST294 ACP293:ACP294 AML293:AML294 AWH293:AWH294 BGD293:BGD294 BPZ293:BPZ294 BZV293:BZV294 CJR293:CJR294 CTN293:CTN294 DDJ293:DDJ294 DNF293:DNF294 DXB293:DXB294 EGX293:EGX294 EQT293:EQT294 FAP293:FAP294 FKL293:FKL294 FUH293:FUH294 GED293:GED294 GNZ293:GNZ294 GXV293:GXV294 HHR293:HHR294 HRN293:HRN294 IBJ293:IBJ294 ILF293:ILF294 IVB293:IVB294 JEX293:JEX294 JOT293:JOT294 JYP293:JYP294 KIL293:KIL294 KSH293:KSH294 LCD293:LCD294 LLZ293:LLZ294 LVV293:LVV294 MFR293:MFR294 MPN293:MPN294 MZJ293:MZJ294 NJF293:NJF294 NTB293:NTB294 OCX293:OCX294 OMT293:OMT294 OWP293:OWP294 PGL293:PGL294 PQH293:PQH294 QAD293:QAD294 QJZ293:QJZ294 QTV293:QTV294 RDR293:RDR294 RNN293:RNN294 RXJ293:RXJ294 SHF293:SHF294 SRB293:SRB294 TAX293:TAX294 TKT293:TKT294 TUP293:TUP294 UEL293:UEL294 UOH293:UOH294 UYD293:UYD294 VHZ293:VHZ294 VRV293:VRV294 WBR293:WBR294 WLN293:WLN294 WVJ293:WVJ294 B333:B334 IX333:IX334 ST333:ST334 ACP333:ACP334 AML333:AML334 AWH333:AWH334 BGD333:BGD334 BPZ333:BPZ334 BZV333:BZV334 CJR333:CJR334 CTN333:CTN334 DDJ333:DDJ334 DNF333:DNF334 DXB333:DXB334 EGX333:EGX334 EQT333:EQT334 FAP333:FAP334 FKL333:FKL334 FUH333:FUH334 GED333:GED334 GNZ333:GNZ334 GXV333:GXV334 HHR333:HHR334 HRN333:HRN334 IBJ333:IBJ334 ILF333:ILF334 IVB333:IVB334 JEX333:JEX334 JOT333:JOT334 JYP333:JYP334 KIL333:KIL334 KSH333:KSH334 LCD333:LCD334 LLZ333:LLZ334 LVV333:LVV334 MFR333:MFR334 MPN333:MPN334 MZJ333:MZJ334 NJF333:NJF334 NTB333:NTB334 OCX333:OCX334 OMT333:OMT334 OWP333:OWP334 PGL333:PGL334 PQH333:PQH334 QAD333:QAD334 QJZ333:QJZ334 QTV333:QTV334 RDR333:RDR334 RNN333:RNN334 RXJ333:RXJ334 SHF333:SHF334 SRB333:SRB334 TAX333:TAX334 TKT333:TKT334 TUP333:TUP334 UEL333:UEL334 UOH333:UOH334 UYD333:UYD334 VHZ333:VHZ334 VRV333:VRV334 WBR333:WBR334 WLN333:WLN334 WVJ333:WVJ334 B373:B374 IX373:IX374 ST373:ST374 ACP373:ACP374 AML373:AML374 AWH373:AWH374 BGD373:BGD374 BPZ373:BPZ374 BZV373:BZV374 CJR373:CJR374 CTN373:CTN374 DDJ373:DDJ374 DNF373:DNF374 DXB373:DXB374 EGX373:EGX374 EQT373:EQT374 FAP373:FAP374 FKL373:FKL374 FUH373:FUH374 GED373:GED374 GNZ373:GNZ374 GXV373:GXV374 HHR373:HHR374 HRN373:HRN374 IBJ373:IBJ374 ILF373:ILF374 IVB373:IVB374 JEX373:JEX374 JOT373:JOT374 JYP373:JYP374 KIL373:KIL374 KSH373:KSH374 LCD373:LCD374 LLZ373:LLZ374 LVV373:LVV374 MFR373:MFR374 MPN373:MPN374 MZJ373:MZJ374 NJF373:NJF374 NTB373:NTB374 OCX373:OCX374 OMT373:OMT374 OWP373:OWP374 PGL373:PGL374 PQH373:PQH374 QAD373:QAD374 QJZ373:QJZ374 QTV373:QTV374 RDR373:RDR374 RNN373:RNN374 RXJ373:RXJ374 SHF373:SHF374 SRB373:SRB374 TAX373:TAX374 TKT373:TKT374 TUP373:TUP374 UEL373:UEL374 UOH373:UOH374 UYD373:UYD374 VHZ373:VHZ374 VRV373:VRV374 WBR373:WBR374 WLN373:WLN374 WVJ373:WVJ374 B413:B414 IX413:IX414 ST413:ST414 ACP413:ACP414 AML413:AML414 AWH413:AWH414 BGD413:BGD414 BPZ413:BPZ414 BZV413:BZV414 CJR413:CJR414 CTN413:CTN414 DDJ413:DDJ414 DNF413:DNF414 DXB413:DXB414 EGX413:EGX414 EQT413:EQT414 FAP413:FAP414 FKL413:FKL414 FUH413:FUH414 GED413:GED414 GNZ413:GNZ414 GXV413:GXV414 HHR413:HHR414 HRN413:HRN414 IBJ413:IBJ414 ILF413:ILF414 IVB413:IVB414 JEX413:JEX414 JOT413:JOT414 JYP413:JYP414 KIL413:KIL414 KSH413:KSH414 LCD413:LCD414 LLZ413:LLZ414 LVV413:LVV414 MFR413:MFR414 MPN413:MPN414 MZJ413:MZJ414 NJF413:NJF414 NTB413:NTB414 OCX413:OCX414 OMT413:OMT414 OWP413:OWP414 PGL413:PGL414 PQH413:PQH414 QAD413:QAD414 QJZ413:QJZ414 QTV413:QTV414 RDR413:RDR414 RNN413:RNN414 RXJ413:RXJ414 SHF413:SHF414 SRB413:SRB414 TAX413:TAX414 TKT413:TKT414 TUP413:TUP414 UEL413:UEL414 UOH413:UOH414 UYD413:UYD414 VHZ413:VHZ414 VRV413:VRV414 WBR413:WBR414 WLN413:WLN414 WVJ413:WVJ414 B453:B454 IX453:IX454 ST453:ST454 ACP453:ACP454 AML453:AML454 AWH453:AWH454 BGD453:BGD454 BPZ453:BPZ454 BZV453:BZV454 CJR453:CJR454 CTN453:CTN454 DDJ453:DDJ454 DNF453:DNF454 DXB453:DXB454 EGX453:EGX454 EQT453:EQT454 FAP453:FAP454 FKL453:FKL454 FUH453:FUH454 GED453:GED454 GNZ453:GNZ454 GXV453:GXV454 HHR453:HHR454 HRN453:HRN454 IBJ453:IBJ454 ILF453:ILF454 IVB453:IVB454 JEX453:JEX454 JOT453:JOT454 JYP453:JYP454 KIL453:KIL454 KSH453:KSH454 LCD453:LCD454 LLZ453:LLZ454 LVV453:LVV454 MFR453:MFR454 MPN453:MPN454 MZJ453:MZJ454 NJF453:NJF454 NTB453:NTB454 OCX453:OCX454 OMT453:OMT454 OWP453:OWP454 PGL453:PGL454 PQH453:PQH454 QAD453:QAD454 QJZ453:QJZ454 QTV453:QTV454 RDR453:RDR454 RNN453:RNN454 RXJ453:RXJ454 SHF453:SHF454 SRB453:SRB454 TAX453:TAX454 TKT453:TKT454 TUP453:TUP454 UEL453:UEL454 UOH453:UOH454 UYD453:UYD454 VHZ453:VHZ454 VRV453:VRV454 WBR453:WBR454 WLN453:WLN454 WVJ453:WVJ454 B493:B494 IX493:IX494 ST493:ST494 ACP493:ACP494 AML493:AML494 AWH493:AWH494 BGD493:BGD494 BPZ493:BPZ494 BZV493:BZV494 CJR493:CJR494 CTN493:CTN494 DDJ493:DDJ494 DNF493:DNF494 DXB493:DXB494 EGX493:EGX494 EQT493:EQT494 FAP493:FAP494 FKL493:FKL494 FUH493:FUH494 GED493:GED494 GNZ493:GNZ494 GXV493:GXV494 HHR493:HHR494 HRN493:HRN494 IBJ493:IBJ494 ILF493:ILF494 IVB493:IVB494 JEX493:JEX494 JOT493:JOT494 JYP493:JYP494 KIL493:KIL494 KSH493:KSH494 LCD493:LCD494 LLZ493:LLZ494 LVV493:LVV494 MFR493:MFR494 MPN493:MPN494 MZJ493:MZJ494 NJF493:NJF494 NTB493:NTB494 OCX493:OCX494 OMT493:OMT494 OWP493:OWP494 PGL493:PGL494 PQH493:PQH494 QAD493:QAD494 QJZ493:QJZ494 QTV493:QTV494 RDR493:RDR494 RNN493:RNN494 RXJ493:RXJ494 SHF493:SHF494 SRB493:SRB494 TAX493:TAX494 TKT493:TKT494 TUP493:TUP494 UEL493:UEL494 UOH493:UOH494 UYD493:UYD494 VHZ493:VHZ494 VRV493:VRV494 WBR493:WBR494 WLN493:WLN494 WVJ493:WVJ494">
      <formula1>"Nr. solicitări din alte localităţi"</formula1>
    </dataValidation>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53:C54 IY53:IY54 SU53:SU54 ACQ53:ACQ54 AMM53:AMM54 AWI53:AWI54 BGE53:BGE54 BQA53:BQA54 BZW53:BZW54 CJS53:CJS54 CTO53:CTO54 DDK53:DDK54 DNG53:DNG54 DXC53:DXC54 EGY53:EGY54 EQU53:EQU54 FAQ53:FAQ54 FKM53:FKM54 FUI53:FUI54 GEE53:GEE54 GOA53:GOA54 GXW53:GXW54 HHS53:HHS54 HRO53:HRO54 IBK53:IBK54 ILG53:ILG54 IVC53:IVC54 JEY53:JEY54 JOU53:JOU54 JYQ53:JYQ54 KIM53:KIM54 KSI53:KSI54 LCE53:LCE54 LMA53:LMA54 LVW53:LVW54 MFS53:MFS54 MPO53:MPO54 MZK53:MZK54 NJG53:NJG54 NTC53:NTC54 OCY53:OCY54 OMU53:OMU54 OWQ53:OWQ54 PGM53:PGM54 PQI53:PQI54 QAE53:QAE54 QKA53:QKA54 QTW53:QTW54 RDS53:RDS54 RNO53:RNO54 RXK53:RXK54 SHG53:SHG54 SRC53:SRC54 TAY53:TAY54 TKU53:TKU54 TUQ53:TUQ54 UEM53:UEM54 UOI53:UOI54 UYE53:UYE54 VIA53:VIA54 VRW53:VRW54 WBS53:WBS54 WLO53:WLO54 WVK53:WVK54 C93:C94 IY93:IY94 SU93:SU94 ACQ93:ACQ94 AMM93:AMM94 AWI93:AWI94 BGE93:BGE94 BQA93:BQA94 BZW93:BZW94 CJS93:CJS94 CTO93:CTO94 DDK93:DDK94 DNG93:DNG94 DXC93:DXC94 EGY93:EGY94 EQU93:EQU94 FAQ93:FAQ94 FKM93:FKM94 FUI93:FUI94 GEE93:GEE94 GOA93:GOA94 GXW93:GXW94 HHS93:HHS94 HRO93:HRO94 IBK93:IBK94 ILG93:ILG94 IVC93:IVC94 JEY93:JEY94 JOU93:JOU94 JYQ93:JYQ94 KIM93:KIM94 KSI93:KSI94 LCE93:LCE94 LMA93:LMA94 LVW93:LVW94 MFS93:MFS94 MPO93:MPO94 MZK93:MZK94 NJG93:NJG94 NTC93:NTC94 OCY93:OCY94 OMU93:OMU94 OWQ93:OWQ94 PGM93:PGM94 PQI93:PQI94 QAE93:QAE94 QKA93:QKA94 QTW93:QTW94 RDS93:RDS94 RNO93:RNO94 RXK93:RXK94 SHG93:SHG94 SRC93:SRC94 TAY93:TAY94 TKU93:TKU94 TUQ93:TUQ94 UEM93:UEM94 UOI93:UOI94 UYE93:UYE94 VIA93:VIA94 VRW93:VRW94 WBS93:WBS94 WLO93:WLO94 WVK93:WVK94 C133:C134 IY133:IY134 SU133:SU134 ACQ133:ACQ134 AMM133:AMM134 AWI133:AWI134 BGE133:BGE134 BQA133:BQA134 BZW133:BZW134 CJS133:CJS134 CTO133:CTO134 DDK133:DDK134 DNG133:DNG134 DXC133:DXC134 EGY133:EGY134 EQU133:EQU134 FAQ133:FAQ134 FKM133:FKM134 FUI133:FUI134 GEE133:GEE134 GOA133:GOA134 GXW133:GXW134 HHS133:HHS134 HRO133:HRO134 IBK133:IBK134 ILG133:ILG134 IVC133:IVC134 JEY133:JEY134 JOU133:JOU134 JYQ133:JYQ134 KIM133:KIM134 KSI133:KSI134 LCE133:LCE134 LMA133:LMA134 LVW133:LVW134 MFS133:MFS134 MPO133:MPO134 MZK133:MZK134 NJG133:NJG134 NTC133:NTC134 OCY133:OCY134 OMU133:OMU134 OWQ133:OWQ134 PGM133:PGM134 PQI133:PQI134 QAE133:QAE134 QKA133:QKA134 QTW133:QTW134 RDS133:RDS134 RNO133:RNO134 RXK133:RXK134 SHG133:SHG134 SRC133:SRC134 TAY133:TAY134 TKU133:TKU134 TUQ133:TUQ134 UEM133:UEM134 UOI133:UOI134 UYE133:UYE134 VIA133:VIA134 VRW133:VRW134 WBS133:WBS134 WLO133:WLO134 WVK133:WVK134 C173:C174 IY173:IY174 SU173:SU174 ACQ173:ACQ174 AMM173:AMM174 AWI173:AWI174 BGE173:BGE174 BQA173:BQA174 BZW173:BZW174 CJS173:CJS174 CTO173:CTO174 DDK173:DDK174 DNG173:DNG174 DXC173:DXC174 EGY173:EGY174 EQU173:EQU174 FAQ173:FAQ174 FKM173:FKM174 FUI173:FUI174 GEE173:GEE174 GOA173:GOA174 GXW173:GXW174 HHS173:HHS174 HRO173:HRO174 IBK173:IBK174 ILG173:ILG174 IVC173:IVC174 JEY173:JEY174 JOU173:JOU174 JYQ173:JYQ174 KIM173:KIM174 KSI173:KSI174 LCE173:LCE174 LMA173:LMA174 LVW173:LVW174 MFS173:MFS174 MPO173:MPO174 MZK173:MZK174 NJG173:NJG174 NTC173:NTC174 OCY173:OCY174 OMU173:OMU174 OWQ173:OWQ174 PGM173:PGM174 PQI173:PQI174 QAE173:QAE174 QKA173:QKA174 QTW173:QTW174 RDS173:RDS174 RNO173:RNO174 RXK173:RXK174 SHG173:SHG174 SRC173:SRC174 TAY173:TAY174 TKU173:TKU174 TUQ173:TUQ174 UEM173:UEM174 UOI173:UOI174 UYE173:UYE174 VIA173:VIA174 VRW173:VRW174 WBS173:WBS174 WLO173:WLO174 WVK173:WVK174 C213:C214 IY213:IY214 SU213:SU214 ACQ213:ACQ214 AMM213:AMM214 AWI213:AWI214 BGE213:BGE214 BQA213:BQA214 BZW213:BZW214 CJS213:CJS214 CTO213:CTO214 DDK213:DDK214 DNG213:DNG214 DXC213:DXC214 EGY213:EGY214 EQU213:EQU214 FAQ213:FAQ214 FKM213:FKM214 FUI213:FUI214 GEE213:GEE214 GOA213:GOA214 GXW213:GXW214 HHS213:HHS214 HRO213:HRO214 IBK213:IBK214 ILG213:ILG214 IVC213:IVC214 JEY213:JEY214 JOU213:JOU214 JYQ213:JYQ214 KIM213:KIM214 KSI213:KSI214 LCE213:LCE214 LMA213:LMA214 LVW213:LVW214 MFS213:MFS214 MPO213:MPO214 MZK213:MZK214 NJG213:NJG214 NTC213:NTC214 OCY213:OCY214 OMU213:OMU214 OWQ213:OWQ214 PGM213:PGM214 PQI213:PQI214 QAE213:QAE214 QKA213:QKA214 QTW213:QTW214 RDS213:RDS214 RNO213:RNO214 RXK213:RXK214 SHG213:SHG214 SRC213:SRC214 TAY213:TAY214 TKU213:TKU214 TUQ213:TUQ214 UEM213:UEM214 UOI213:UOI214 UYE213:UYE214 VIA213:VIA214 VRW213:VRW214 WBS213:WBS214 WLO213:WLO214 WVK213:WVK214 C253:C254 IY253:IY254 SU253:SU254 ACQ253:ACQ254 AMM253:AMM254 AWI253:AWI254 BGE253:BGE254 BQA253:BQA254 BZW253:BZW254 CJS253:CJS254 CTO253:CTO254 DDK253:DDK254 DNG253:DNG254 DXC253:DXC254 EGY253:EGY254 EQU253:EQU254 FAQ253:FAQ254 FKM253:FKM254 FUI253:FUI254 GEE253:GEE254 GOA253:GOA254 GXW253:GXW254 HHS253:HHS254 HRO253:HRO254 IBK253:IBK254 ILG253:ILG254 IVC253:IVC254 JEY253:JEY254 JOU253:JOU254 JYQ253:JYQ254 KIM253:KIM254 KSI253:KSI254 LCE253:LCE254 LMA253:LMA254 LVW253:LVW254 MFS253:MFS254 MPO253:MPO254 MZK253:MZK254 NJG253:NJG254 NTC253:NTC254 OCY253:OCY254 OMU253:OMU254 OWQ253:OWQ254 PGM253:PGM254 PQI253:PQI254 QAE253:QAE254 QKA253:QKA254 QTW253:QTW254 RDS253:RDS254 RNO253:RNO254 RXK253:RXK254 SHG253:SHG254 SRC253:SRC254 TAY253:TAY254 TKU253:TKU254 TUQ253:TUQ254 UEM253:UEM254 UOI253:UOI254 UYE253:UYE254 VIA253:VIA254 VRW253:VRW254 WBS253:WBS254 WLO253:WLO254 WVK253:WVK254 C293:C294 IY293:IY294 SU293:SU294 ACQ293:ACQ294 AMM293:AMM294 AWI293:AWI294 BGE293:BGE294 BQA293:BQA294 BZW293:BZW294 CJS293:CJS294 CTO293:CTO294 DDK293:DDK294 DNG293:DNG294 DXC293:DXC294 EGY293:EGY294 EQU293:EQU294 FAQ293:FAQ294 FKM293:FKM294 FUI293:FUI294 GEE293:GEE294 GOA293:GOA294 GXW293:GXW294 HHS293:HHS294 HRO293:HRO294 IBK293:IBK294 ILG293:ILG294 IVC293:IVC294 JEY293:JEY294 JOU293:JOU294 JYQ293:JYQ294 KIM293:KIM294 KSI293:KSI294 LCE293:LCE294 LMA293:LMA294 LVW293:LVW294 MFS293:MFS294 MPO293:MPO294 MZK293:MZK294 NJG293:NJG294 NTC293:NTC294 OCY293:OCY294 OMU293:OMU294 OWQ293:OWQ294 PGM293:PGM294 PQI293:PQI294 QAE293:QAE294 QKA293:QKA294 QTW293:QTW294 RDS293:RDS294 RNO293:RNO294 RXK293:RXK294 SHG293:SHG294 SRC293:SRC294 TAY293:TAY294 TKU293:TKU294 TUQ293:TUQ294 UEM293:UEM294 UOI293:UOI294 UYE293:UYE294 VIA293:VIA294 VRW293:VRW294 WBS293:WBS294 WLO293:WLO294 WVK293:WVK294 C333:C334 IY333:IY334 SU333:SU334 ACQ333:ACQ334 AMM333:AMM334 AWI333:AWI334 BGE333:BGE334 BQA333:BQA334 BZW333:BZW334 CJS333:CJS334 CTO333:CTO334 DDK333:DDK334 DNG333:DNG334 DXC333:DXC334 EGY333:EGY334 EQU333:EQU334 FAQ333:FAQ334 FKM333:FKM334 FUI333:FUI334 GEE333:GEE334 GOA333:GOA334 GXW333:GXW334 HHS333:HHS334 HRO333:HRO334 IBK333:IBK334 ILG333:ILG334 IVC333:IVC334 JEY333:JEY334 JOU333:JOU334 JYQ333:JYQ334 KIM333:KIM334 KSI333:KSI334 LCE333:LCE334 LMA333:LMA334 LVW333:LVW334 MFS333:MFS334 MPO333:MPO334 MZK333:MZK334 NJG333:NJG334 NTC333:NTC334 OCY333:OCY334 OMU333:OMU334 OWQ333:OWQ334 PGM333:PGM334 PQI333:PQI334 QAE333:QAE334 QKA333:QKA334 QTW333:QTW334 RDS333:RDS334 RNO333:RNO334 RXK333:RXK334 SHG333:SHG334 SRC333:SRC334 TAY333:TAY334 TKU333:TKU334 TUQ333:TUQ334 UEM333:UEM334 UOI333:UOI334 UYE333:UYE334 VIA333:VIA334 VRW333:VRW334 WBS333:WBS334 WLO333:WLO334 WVK333:WVK334 C373:C374 IY373:IY374 SU373:SU374 ACQ373:ACQ374 AMM373:AMM374 AWI373:AWI374 BGE373:BGE374 BQA373:BQA374 BZW373:BZW374 CJS373:CJS374 CTO373:CTO374 DDK373:DDK374 DNG373:DNG374 DXC373:DXC374 EGY373:EGY374 EQU373:EQU374 FAQ373:FAQ374 FKM373:FKM374 FUI373:FUI374 GEE373:GEE374 GOA373:GOA374 GXW373:GXW374 HHS373:HHS374 HRO373:HRO374 IBK373:IBK374 ILG373:ILG374 IVC373:IVC374 JEY373:JEY374 JOU373:JOU374 JYQ373:JYQ374 KIM373:KIM374 KSI373:KSI374 LCE373:LCE374 LMA373:LMA374 LVW373:LVW374 MFS373:MFS374 MPO373:MPO374 MZK373:MZK374 NJG373:NJG374 NTC373:NTC374 OCY373:OCY374 OMU373:OMU374 OWQ373:OWQ374 PGM373:PGM374 PQI373:PQI374 QAE373:QAE374 QKA373:QKA374 QTW373:QTW374 RDS373:RDS374 RNO373:RNO374 RXK373:RXK374 SHG373:SHG374 SRC373:SRC374 TAY373:TAY374 TKU373:TKU374 TUQ373:TUQ374 UEM373:UEM374 UOI373:UOI374 UYE373:UYE374 VIA373:VIA374 VRW373:VRW374 WBS373:WBS374 WLO373:WLO374 WVK373:WVK374 C413:C414 IY413:IY414 SU413:SU414 ACQ413:ACQ414 AMM413:AMM414 AWI413:AWI414 BGE413:BGE414 BQA413:BQA414 BZW413:BZW414 CJS413:CJS414 CTO413:CTO414 DDK413:DDK414 DNG413:DNG414 DXC413:DXC414 EGY413:EGY414 EQU413:EQU414 FAQ413:FAQ414 FKM413:FKM414 FUI413:FUI414 GEE413:GEE414 GOA413:GOA414 GXW413:GXW414 HHS413:HHS414 HRO413:HRO414 IBK413:IBK414 ILG413:ILG414 IVC413:IVC414 JEY413:JEY414 JOU413:JOU414 JYQ413:JYQ414 KIM413:KIM414 KSI413:KSI414 LCE413:LCE414 LMA413:LMA414 LVW413:LVW414 MFS413:MFS414 MPO413:MPO414 MZK413:MZK414 NJG413:NJG414 NTC413:NTC414 OCY413:OCY414 OMU413:OMU414 OWQ413:OWQ414 PGM413:PGM414 PQI413:PQI414 QAE413:QAE414 QKA413:QKA414 QTW413:QTW414 RDS413:RDS414 RNO413:RNO414 RXK413:RXK414 SHG413:SHG414 SRC413:SRC414 TAY413:TAY414 TKU413:TKU414 TUQ413:TUQ414 UEM413:UEM414 UOI413:UOI414 UYE413:UYE414 VIA413:VIA414 VRW413:VRW414 WBS413:WBS414 WLO413:WLO414 WVK413:WVK414 C453:C454 IY453:IY454 SU453:SU454 ACQ453:ACQ454 AMM453:AMM454 AWI453:AWI454 BGE453:BGE454 BQA453:BQA454 BZW453:BZW454 CJS453:CJS454 CTO453:CTO454 DDK453:DDK454 DNG453:DNG454 DXC453:DXC454 EGY453:EGY454 EQU453:EQU454 FAQ453:FAQ454 FKM453:FKM454 FUI453:FUI454 GEE453:GEE454 GOA453:GOA454 GXW453:GXW454 HHS453:HHS454 HRO453:HRO454 IBK453:IBK454 ILG453:ILG454 IVC453:IVC454 JEY453:JEY454 JOU453:JOU454 JYQ453:JYQ454 KIM453:KIM454 KSI453:KSI454 LCE453:LCE454 LMA453:LMA454 LVW453:LVW454 MFS453:MFS454 MPO453:MPO454 MZK453:MZK454 NJG453:NJG454 NTC453:NTC454 OCY453:OCY454 OMU453:OMU454 OWQ453:OWQ454 PGM453:PGM454 PQI453:PQI454 QAE453:QAE454 QKA453:QKA454 QTW453:QTW454 RDS453:RDS454 RNO453:RNO454 RXK453:RXK454 SHG453:SHG454 SRC453:SRC454 TAY453:TAY454 TKU453:TKU454 TUQ453:TUQ454 UEM453:UEM454 UOI453:UOI454 UYE453:UYE454 VIA453:VIA454 VRW453:VRW454 WBS453:WBS454 WLO453:WLO454 WVK453:WVK454 C493:C494 IY493:IY494 SU493:SU494 ACQ493:ACQ494 AMM493:AMM494 AWI493:AWI494 BGE493:BGE494 BQA493:BQA494 BZW493:BZW494 CJS493:CJS494 CTO493:CTO494 DDK493:DDK494 DNG493:DNG494 DXC493:DXC494 EGY493:EGY494 EQU493:EQU494 FAQ493:FAQ494 FKM493:FKM494 FUI493:FUI494 GEE493:GEE494 GOA493:GOA494 GXW493:GXW494 HHS493:HHS494 HRO493:HRO494 IBK493:IBK494 ILG493:ILG494 IVC493:IVC494 JEY493:JEY494 JOU493:JOU494 JYQ493:JYQ494 KIM493:KIM494 KSI493:KSI494 LCE493:LCE494 LMA493:LMA494 LVW493:LVW494 MFS493:MFS494 MPO493:MPO494 MZK493:MZK494 NJG493:NJG494 NTC493:NTC494 OCY493:OCY494 OMU493:OMU494 OWQ493:OWQ494 PGM493:PGM494 PQI493:PQI494 QAE493:QAE494 QKA493:QKA494 QTW493:QTW494 RDS493:RDS494 RNO493:RNO494 RXK493:RXK494 SHG493:SHG494 SRC493:SRC494 TAY493:TAY494 TKU493:TKU494 TUQ493:TUQ494 UEM493:UEM494 UOI493:UOI494 UYE493:UYE494 VIA493:VIA494 VRW493:VRW494 WBS493:WBS494 WLO493:WLO494 WVK493:WVK494">
      <formula1>"Nr. total de solicitări(reşedinţă de judeţ+alte localităţi)"</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K398 JG398 TC398 ACY398 AMU398 AWQ398 BGM398 BQI398 CAE398 CKA398 CTW398 DDS398 DNO398 DXK398 EHG398 ERC398 FAY398 FKU398 FUQ398 GEM398 GOI398 GYE398 HIA398 HRW398 IBS398 ILO398 IVK398 JFG398 JPC398 JYY398 KIU398 KSQ398 LCM398 LMI398 LWE398 MGA398 MPW398 MZS398 NJO398 NTK398 ODG398 ONC398 OWY398 PGU398 PQQ398 QAM398 QKI398 QUE398 REA398 RNW398 RXS398 SHO398 SRK398 TBG398 TLC398 TUY398 UEU398 UOQ398 UYM398 VII398 VSE398 WCA398 WLW398 WVS398 K156 JG156 TC156 ACY156 AMU156 AWQ156 BGM156 BQI156 CAE156 CKA156 CTW156 DDS156 DNO156 DXK156 EHG156 ERC156 FAY156 FKU156 FUQ156 GEM156 GOI156 GYE156 HIA156 HRW156 IBS156 ILO156 IVK156 JFG156 JPC156 JYY156 KIU156 KSQ156 LCM156 LMI156 LWE156 MGA156 MPW156 MZS156 NJO156 NTK156 ODG156 ONC156 OWY156 PGU156 PQQ156 QAM156 QKI156 QUE156 REA156 RNW156 RXS156 SHO156 SRK156 TBG156 TLC156 TUY156 UEU156 UOQ156 UYM156 VII156 VSE156 WCA156 WLW156 WVS156 ACY456 AMU456 AWQ456 BGM456 BQI456 CAE456 CKA456 CTW456 DDS456 DNO456 DXK456 EHG456 ERC456 FAY456 FKU456 FUQ456 GEM456 GOI456 GYE456 HIA456 HRW456 IBS456 ILO456 IVK456 JFG456 JPC456 JYY456 KIU456 KSQ456 LCM456 LMI456 LWE456 MGA456 MPW456 MZS456 NJO456 NTK456 ODG456 ONC456 OWY456 PGU456 PQQ456 QAM456 QKI456 QUE456 REA456 RNW456 RXS456 SHO456 SRK456 TBG456 TLC456 TUY456 UEU456 UOQ456 UYM456 VII456 VSE456 WCA456 WLW456 WVS456 EHG380 ERC380 K19 K464 JG464 TC464 ACY464 AMU464 AWQ464 BGM464 BQI464 CAE464 CKA464 CTW464 DDS464 DNO464 DXK464 EHG464 ERC464 FAY464 FKU464 FUQ464 GEM464 GOI464 GYE464 HIA464 HRW464 IBS464 ILO464 IVK464 JFG464 JPC464 JYY464 KIU464 KSQ464 LCM464 LMI464 LWE464 MGA464 MPW464 MZS464 NJO464 NTK464 ODG464 ONC464 OWY464 PGU464 PQQ464 QAM464 QKI464 QUE464 REA464 RNW464 RXS464 SHO464 SRK464 TBG464 TLC464 TUY464 UEU464 UOQ464 UYM464 VII464 VSE464 WCA464 WLW464 WVS464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WLW496 WVS496 K462 JG462 TC462 ACY462 AMU462 AWQ462 BGM462 BQI462 CAE462 CKA462 CTW462 DDS462 DNO462 DXK462 EHG462 ERC462 FAY462 FKU462 FUQ462 GEM462 GOI462 GYE462 HIA462 HRW462 IBS462 ILO462 IVK462 JFG462 JPC462 JYY462 KIU462 KSQ462 LCM462 LMI462 LWE462 MGA462 MPW462 MZS462 NJO462 NTK462 ODG462 ONC462 OWY462 PGU462 PQQ462 QAM462 QKI462 QUE462 REA462 RNW462 RXS462 SHO462 SRK462 TBG462 TLC462 TUY462 UEU462 UOQ462 UYM462 VII462 VSE462 WCA462 WLW462 WVS462 K472 JG472 TC472 ACY472 AMU472 AWQ472 BGM472 BQI472 CAE472 CKA472 CTW472 DDS472 DNO472 DXK472 EHG472 ERC472 FAY472 FKU472 FUQ472 GEM472 GOI472 GYE472 HIA472 HRW472 IBS472 ILO472 IVK472 JFG472 JPC472 JYY472 KIU472 KSQ472 LCM472 LMI472 LWE472 MGA472 MPW472 MZS472 NJO472 NTK472 ODG472 ONC472 OWY472 PGU472 PQQ472 QAM472 QKI472 QUE472 REA472 RNW472 RXS472 SHO472 SRK472 TBG472 TLC472 TUY472 UEU472 UOQ472 UYM472 VII472 VSE472 WCA472 WLW472 WVS472 K458 JG458 TC458 ACY458 AMU458 AWQ458 BGM458 BQI458 CAE458 CKA458 CTW458 DDS458 DNO458 DXK458 EHG458 ERC458 FAY458 FKU458 FUQ458 GEM458 GOI458 GYE458 HIA458 HRW458 IBS458 ILO458 IVK458 JFG458 JPC458 JYY458 KIU458 KSQ458 LCM458 LMI458 LWE458 MGA458 MPW458 MZS458 NJO458 NTK458 ODG458 ONC458 OWY458 PGU458 PQQ458 QAM458 QKI458 QUE458 REA458 RNW458 RXS458 SHO458 SRK458 TBG458 TLC458 TUY458 UEU458 UOQ458 UYM458 VII458 VSE458 WCA458 WLW458 WVS458 K504 JG504 TC504 ACY504 AMU504 AWQ504 BGM504 BQI504 CAE504 CKA504 CTW504 DDS504 DNO504 DXK504 EHG504 ERC504 FAY504 FKU504 FUQ504 GEM504 GOI504 GYE504 HIA504 HRW504 IBS504 ILO504 IVK504 JFG504 JPC504 JYY504 KIU504 KSQ504 LCM504 LMI504 LWE504 MGA504 MPW504 MZS504 NJO504 NTK504 ODG504 ONC504 OWY504 PGU504 PQQ504 QAM504 QKI504 QUE504 REA504 RNW504 RXS504 SHO504 SRK504 TBG504 TLC504 TUY504 UEU504 UOQ504 UYM504 VII504 VSE504 WCA504 WLW504 WVS504 K390 JG390 TC390 ACY390 AMU390 AWQ390 BGM390 BQI390 CAE390 CKA390 CTW390 DDS390 DNO390 DXK390 EHG390 ERC390 FAY390 FKU390 FUQ390 GEM390 GOI390 GYE390 HIA390 HRW390 IBS390 ILO390 IVK390 JFG390 JPC390 JYY390 KIU390 KSQ390 LCM390 LMI390 LWE390 MGA390 MPW390 MZS390 NJO390 NTK390 ODG390 ONC390 OWY390 PGU390 PQQ390 QAM390 QKI390 QUE390 REA390 RNW390 RXS390 SHO390 SRK390 TBG390 TLC390 TUY390 UEU390 UOQ390 UYM390 VII390 VSE390 WCA390 WLW390 WVS390 K312 JG312 TC312 ACY312 AMU312 AWQ312 BGM312 BQI312 CAE312 CKA312 CTW312 DDS312 DNO312 DXK312 EHG312 ERC312 FAY312 FKU312 FUQ312 GEM312 GOI312 GYE312 HIA312 HRW312 IBS312 ILO312 IVK312 JFG312 JPC312 JYY312 KIU312 KSQ312 LCM312 LMI312 LWE312 MGA312 MPW312 MZS312 NJO312 NTK312 ODG312 ONC312 OWY312 PGU312 PQQ312 QAM312 QKI312 QUE312 REA312 RNW312 RXS312 SHO312 SRK312 TBG312 TLC312 TUY312 UEU312 UOQ312 UYM312 VII312 VSE312 WCA312 WLW312 WVS312 K514 JG514 TC514 ACY514 AMU514 AWQ514 BGM514 BQI514 CAE514 CKA514 CTW514 DDS514 DNO514 DXK514 EHG514 ERC514 FAY514 FKU514 FUQ514 GEM514 GOI514 GYE514 HIA514 HRW514 IBS514 ILO514 IVK514 JFG514 JPC514 JYY514 KIU514 KSQ514 LCM514 LMI514 LWE514 MGA514 MPW514 MZS514 NJO514 NTK514 ODG514 ONC514 OWY514 PGU514 PQQ514 QAM514 QKI514 QUE514 REA514 RNW514 RXS514 SHO514 SRK514 TBG514 TLC514 TUY514 UEU514 UOQ514 UYM514 VII514 VSE514 WCA514 WLW514 WVS514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K422 JG422 TC422 ACY422 AMU422 AWQ422 BGM422 BQI422 CAE422 CKA422 CTW422 DDS422 DNO422 DXK422 EHG422 ERC422 FAY422 FKU422 FUQ422 GEM422 GOI422 GYE422 HIA422 HRW422 IBS422 ILO422 IVK422 JFG422 JPC422 JYY422 KIU422 KSQ422 LCM422 LMI422 LWE422 MGA422 MPW422 MZS422 NJO422 NTK422 ODG422 ONC422 OWY422 PGU422 PQQ422 QAM422 QKI422 QUE422 REA422 RNW422 RXS422 SHO422 SRK422 TBG422 TLC422 TUY422 UEU422 UOQ422 UYM422 VII422 VSE422 WCA422 WLW422 WVS422 K346 JG346 TC346 ACY346 AMU346 AWQ346 BGM346 BQI346 CAE346 CKA346 CTW346 DDS346 DNO346 DXK346 EHG346 ERC346 FAY346 FKU346 FUQ346 GEM346 GOI346 GYE346 HIA346 HRW346 IBS346 ILO346 IVK346 JFG346 JPC346 JYY346 KIU346 KSQ346 LCM346 LMI346 LWE346 MGA346 MPW346 MZS346 NJO346 NTK346 ODG346 ONC346 OWY346 PGU346 PQQ346 QAM346 QKI346 QUE346 REA346 RNW346 RXS346 SHO346 SRK346 TBG346 TLC346 TUY346 UEU346 UOQ346 UYM346 VII346 VSE346 WCA346 WLW346 WVS346 K338 JG338 TC338 ACY338 AMU338 AWQ338 BGM338 BQI338 CAE338 CKA338 CTW338 DDS338 DNO338 DXK338 EHG338 ERC338 FAY338 FKU338 FUQ338 GEM338 GOI338 GYE338 HIA338 HRW338 IBS338 ILO338 IVK338 JFG338 JPC338 JYY338 KIU338 KSQ338 LCM338 LMI338 LWE338 MGA338 MPW338 MZS338 NJO338 NTK338 ODG338 ONC338 OWY338 PGU338 PQQ338 QAM338 QKI338 QUE338 REA338 RNW338 RXS338 SHO338 SRK338 TBG338 TLC338 TUY338 UEU338 UOQ338 UYM338 VII338 VSE338 WCA338 WLW338 WVS338 K460 JG460 TC460 ACY460 AMU460 AWQ460 BGM460 BQI460 CAE460 CKA460 CTW460 DDS460 DNO460 DXK460 EHG460 ERC460 FAY460 FKU460 FUQ460 GEM460 GOI460 GYE460 HIA460 HRW460 IBS460 ILO460 IVK460 JFG460 JPC460 JYY460 KIU460 KSQ460 LCM460 LMI460 LWE460 MGA460 MPW460 MZS460 NJO460 NTK460 ODG460 ONC460 OWY460 PGU460 PQQ460 QAM460 QKI460 QUE460 REA460 RNW460 RXS460 SHO460 SRK460 TBG460 TLC460 TUY460 UEU460 UOQ460 UYM460 VII460 VSE460 WCA460 WLW460 WVS460 K510 JG510 TC510 ACY510 AMU510 AWQ510 BGM510 BQI510 CAE510 CKA510 CTW510 DDS510 DNO510 DXK510 EHG510 ERC510 FAY510 FKU510 FUQ510 GEM510 GOI510 GYE510 HIA510 HRW510 IBS510 ILO510 IVK510 JFG510 JPC510 JYY510 KIU510 KSQ510 LCM510 LMI510 LWE510 MGA510 MPW510 MZS510 NJO510 NTK510 ODG510 ONC510 OWY510 PGU510 PQQ510 QAM510 QKI510 QUE510 REA510 RNW510 RXS510 SHO510 SRK510 TBG510 TLC510 TUY510 UEU510 UOQ510 UYM510 VII510 VSE510 WCA510 WLW510 WVS510 K438 JG438 TC438 ACY438 AMU438 AWQ438 BGM438 BQI438 CAE438 CKA438 CTW438 DDS438 DNO438 DXK438 EHG438 ERC438 FAY438 FKU438 FUQ438 GEM438 GOI438 GYE438 HIA438 HRW438 IBS438 ILO438 IVK438 JFG438 JPC438 JYY438 KIU438 KSQ438 LCM438 LMI438 LWE438 MGA438 MPW438 MZS438 NJO438 NTK438 ODG438 ONC438 OWY438 PGU438 PQQ438 QAM438 QKI438 QUE438 REA438 RNW438 RXS438 SHO438 SRK438 TBG438 TLC438 TUY438 UEU438 UOQ438 UYM438 VII438 VSE438 WCA438 WLW438 WVS438 K466 JG466 TC466 ACY466 AMU466 AWQ466 BGM466 BQI466 CAE466 CKA466 CTW466 DDS466 DNO466 DXK466 EHG466 ERC466 FAY466 FKU466 FUQ466 GEM466 GOI466 GYE466 HIA466 HRW466 IBS466 ILO466 IVK466 JFG466 JPC466 JYY466 KIU466 KSQ466 LCM466 LMI466 LWE466 MGA466 MPW466 MZS466 NJO466 NTK466 ODG466 ONC466 OWY466 PGU466 PQQ466 QAM466 QKI466 QUE466 REA466 RNW466 RXS466 SHO466 SRK466 TBG466 TLC466 TUY466 UEU466 UOQ466 UYM466 VII466 VSE466 WCA466 WLW466 WVS466 K354 JG354 TC354 ACY354 AMU354 AWQ354 BGM354 BQI354 CAE354 CKA354 CTW354 DDS354 DNO354 DXK354 EHG354 ERC354 FAY354 FKU354 FUQ354 GEM354 GOI354 GYE354 HIA354 HRW354 IBS354 ILO354 IVK354 JFG354 JPC354 JYY354 KIU354 KSQ354 LCM354 LMI354 LWE354 MGA354 MPW354 MZS354 NJO354 NTK354 ODG354 ONC354 OWY354 PGU354 PQQ354 QAM354 QKI354 QUE354 REA354 RNW354 RXS354 SHO354 SRK354 TBG354 TLC354 TUY354 UEU354 UOQ354 UYM354 VII354 VSE354 WCA354 WLW354 WVS354 K432 JG432 TC432 ACY432 AMU432 AWQ432 BGM432 BQI432 CAE432 CKA432 CTW432 DDS432 DNO432 DXK432 EHG432 ERC432 FAY432 FKU432 FUQ432 GEM432 GOI432 GYE432 HIA432 HRW432 IBS432 ILO432 IVK432 JFG432 JPC432 JYY432 KIU432 KSQ432 LCM432 LMI432 LWE432 MGA432 MPW432 MZS432 NJO432 NTK432 ODG432 ONC432 OWY432 PGU432 PQQ432 QAM432 QKI432 QUE432 REA432 RNW432 RXS432 SHO432 SRK432 TBG432 TLC432 TUY432 UEU432 UOQ432 UYM432 VII432 VSE432 WCA432 WLW432 WVS432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K508 JG508 TC508 ACY508 AMU508 AWQ508 BGM508 BQI508 CAE508 CKA508 CTW508 DDS508 DNO508 DXK508 EHG508 ERC508 FAY508 FKU508 FUQ508 GEM508 GOI508 GYE508 HIA508 HRW508 IBS508 ILO508 IVK508 JFG508 JPC508 JYY508 KIU508 KSQ508 LCM508 LMI508 LWE508 MGA508 MPW508 MZS508 NJO508 NTK508 ODG508 ONC508 OWY508 PGU508 PQQ508 QAM508 QKI508 QUE508 REA508 RNW508 RXS508 SHO508 SRK508 TBG508 TLC508 TUY508 UEU508 UOQ508 UYM508 VII508 VSE508 WCA508 WLW508 WVS508 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WVS502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K506 JG506 TC506 ACY506 AMU506 AWQ506 BGM506 BQI506 CAE506 CKA506 CTW506 DDS506 DNO506 DXK506 EHG506 ERC506 FAY506 FKU506 FUQ506 GEM506 GOI506 GYE506 HIA506 HRW506 IBS506 ILO506 IVK506 JFG506 JPC506 JYY506 KIU506 KSQ506 LCM506 LMI506 LWE506 MGA506 MPW506 MZS506 NJO506 NTK506 ODG506 ONC506 OWY506 PGU506 PQQ506 QAM506 QKI506 QUE506 REA506 RNW506 RXS506 SHO506 SRK506 TBG506 TLC506 TUY506 UEU506 UOQ506 UYM506 VII506 VSE506 WCA506 WLW506 WVS506 K420 JG420 TC420 ACY420 AMU420 AWQ420 BGM420 BQI420 CAE420 CKA420 CTW420 DDS420 DNO420 DXK420 EHG420 ERC420 FAY420 FKU420 FUQ420 GEM420 GOI420 GYE420 HIA420 HRW420 IBS420 ILO420 IVK420 JFG420 JPC420 JYY420 KIU420 KSQ420 LCM420 LMI420 LWE420 MGA420 MPW420 MZS420 NJO420 NTK420 ODG420 ONC420 OWY420 PGU420 PQQ420 QAM420 QKI420 QUE420 REA420 RNW420 RXS420 SHO420 SRK420 TBG420 TLC420 TUY420 UEU420 UOQ420 UYM420 VII420 VSE420 WCA420 WLW420 K15 K498 JG498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WVS498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WVS116 K500 JG500 TC500 ACY500 AMU500 AWQ500 BGM500 BQI500 CAE500 CKA500 CTW500 DDS500 DNO500 DXK500 EHG500 ERC500 FAY500 FKU500 FUQ500 GEM500 GOI500 GYE500 HIA500 HRW500 IBS500 ILO500 IVK500 JFG500 JPC500 JYY500 KIU500 KSQ500 LCM500 LMI500 LWE500 MGA500 MPW500 MZS500 NJO500 NTK500 ODG500 ONC500 OWY500 PGU500 PQQ500 QAM500 QKI500 QUE500 REA500 RNW500 RXS500 SHO500 SRK500 TBG500 TLC500 TUY500 UEU500 UOQ500 UYM500 VII500 VSE500 WCA500 WLW500 WVS500 K358 JG358 TC358 ACY358 AMU358 AWQ358 BGM358 BQI358 CAE358 CKA358 CTW358 DDS358 DNO358 DXK358 EHG358 ERC358 FAY358 FKU358 FUQ358 GEM358 GOI358 GYE358 HIA358 HRW358 IBS358 ILO358 IVK358 JFG358 JPC358 JYY358 KIU358 KSQ358 LCM358 LMI358 LWE358 MGA358 K348 JG348 TC348 ACY348 AMU348 AWQ348 BGM348 BQI348 CAE348 CKA348 CTW348 DDS348 K344 K380 JG380 TC380 ACY380 AMU380 AWQ380 BGM380 BQI380 CAE380 CKA380 CTW380 DDS380 DNO380 DXK380 K424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K394 JG394 TC394 ACY394 AMU394 AWQ394 BGM394 BQI394 CAE394 CKA394 CTW394 DDS394 DNO394 DXK394 EHG394 ERC394 FAY394 FKU394 FUQ394 GEM394 GOI394 GYE394 HIA394 HRW394 IBS394 ILO394 IVK394 JFG394 JPC394 JYY394 KIU394 KSQ394 LCM394 LMI394 LWE394 MGA394 MPW394 MZS394 NJO394 NTK394 ODG394 ONC394 OWY394 PGU394 PQQ394 K378 JG378 TC378 ACY378 AMU378 AWQ378 BGM378 BQI378 CAE378 CKA378 CTW378 DDS378 DNO378 DXK378 EHG378 ERC378 FAY378 FKU378 K33 K478 JG478 TC478 ACY478 AMU478 AWQ478 BGM478 BQI478 CAE478 CKA478 CTW478 DDS478 DNO478 DXK478 EHG478 ERC478 FAY478 FKU478 FUQ478 GEM478 GOI478 GYE478 HIA478 HRW478 IBS478 ILO478 IVK478 JFG478 JPC478 JYY478 KIU478 KSQ478 LCM478 LMI478 LWE478 MGA478 MPW478 MZS478 NJO478 NTK478 ODG478 ONC478 OWY478 PGU478 PQQ478 QAM478 QKI478 QUE478 REA478 RNW478 RXS478 SHO478 SRK478 TBG478 TLC478 TUY478 UEU478 UOQ478 UYM478 VII478 VSE478 WCA478 WLW478 WVS478 GYE352 HIA352 HRW352 IBS352 ILO352 IVK352 JFG352 JPC352 JYY352 KIU352 KSQ352 LCM352 LMI352 LWE352 MGA352 MPW352 MZS352 NJO352 NTK352 ODG352 ONC352 OWY352 PGU352 PQQ352 QAM352 QKI352 QUE352 REA352 RNW352 RXS352 SHO352 SRK352 TBG352 TLC352 TUY352 UEU352 UOQ352 UYM352 VII352 VSE352 WCA352 WLW352 WVS352 K386 JG386 TC386 ACY386 AMU386 AWQ386 BGM386 BQI386 CAE386 CKA386 CTW386 DDS386 DNO386 DXK386 EHG386 ERC386 FAY386 FKU386 FUQ386 GEM386 K76 K512 JG512 TC512 ACY512 AMU512 AWQ512 BGM512 BQI512 CAE512 CKA512 CTW512 DDS512 DNO512 DXK512 EHG512 ERC512 FAY512 FKU512 FUQ512 GEM512 GOI512 GYE512 HIA512 HRW512 IBS512 ILO512 IVK512 JFG512 JPC512 JYY512 KIU512 KSQ512 LCM512 LMI512 LWE512 MGA512 MPW512 MZS512 NJO512 NTK512 ODG512 ONC512 OWY512 PGU512 PQQ512 QAM512 QKI512 QUE512 REA512 RNW512 RXS512 SHO512 SRK512 TBG512 TLC512 TUY512 UEU512 UOQ512 UYM512 VII512 VSE512 WCA512 WLW512 WVS512 K502 JG502 TC502 ACY502 AMU502 AWQ502 BGM502 BQI502 CAE502 CKA502 CTW502 DDS502 DNO502 DXK502 EHG502 ERC502 FAY502 FKU502 FUQ502 GEM502 GOI502 GYE502 HIA502 HRW502 IBS502 ILO502 IVK502 JFG502 JPC502 JYY502 KIU502 KSQ502 LCM502 LMI502 LWE502 MGA502 MPW502 MZS502 NJO502 NTK502 ODG502 ONC502 OWY502 PGU502 PQQ502 QAM502 QKI502 QUE502 REA502 RNW502 RXS502 SHO502 SRK502 TBG502 TLC502 TUY502 UEU502 UOQ502 UYM502 VII502 VSE502 WCA502 WLW502 K23 K476 JG476 TC476 ACY476 AMU476 AWQ476 BGM476 BQI476 CAE476 CKA476 CTW476 DDS476 DNO476 DXK476 EHG476 ERC476 FAY476 FKU476 FUQ476 GEM476 GOI476 GYE476 HIA476 HRW476 IBS476 ILO476 IVK476 JFG476 JPC476 JYY476 KIU476 KSQ476 LCM476 LMI476 LWE476 MGA476 MPW476 MZS476 NJO476 NTK476 ODG476 ONC476 OWY476 PGU476 PQQ476 QAM476 QKI476 K416 JG416 TC416 ACY416 AMU416 AWQ416 BGM416 BQI416 CAE416 CKA416 CTW416 DDS416 DNO416 DXK416 EHG416 ERC416 K31 FAY380 FKU380 FUQ380 GEM380 GOI380 GYE380 HIA380 HRW380 IBS380 ILO380 IVK380 JFG380 JPC380 JYY380 KIU380 KSQ380 LCM380 LMI380 LWE380 MGA380 MPW380 MZS380 NJO380 NTK380 ODG380 ONC380 OWY380 PGU380 PQQ380 QAM380 QKI380 QUE380 REA380 RNW380 RXS380 SHO380 SRK380 TBG380 TLC380 TUY380 UEU380 UOQ380 UYM380 VII380 VSE380 WCA380 WLW380 WVS380 MPW358 MZS358 NJO358 NTK358 ODG358 ONC358 OWY358 PGU358 PQQ358 QAM358 QKI358 QUE358 REA358 K384 WVS420 K17 K516 JG516 TC516 ACY516 AMU516 AWQ516 BGM516 BQI516 CAE516 CKA516 CTW516 DDS516 DNO516 DXK516 EHG516 ERC516 FAY516 FKU516 FUQ516 GEM516 GOI516 GYE516 HIA516 HRW516 IBS516 ILO516 IVK516 JFG516 JPC516 JYY516 KIU516 KSQ516 LCM516 LMI516 LWE516 MGA516 MPW516 MZS516 NJO516 NTK516 ODG516 ONC516 OWY516 PGU516 PQQ516 QAM516 QKI516 QUE516 REA516 RNW516 RXS516 SHO516 SRK516 TBG516 TLC516 TUY516 UEU516 UOQ516 UYM516 VII516 K456 JG456 TC456 K60 HIA430 HRW430 IBS430 ILO430 IVK430 JFG430 JPC430 JYY430 KIU430 KSQ430 LCM430 LMI430 LWE430 MGA430 MPW430 MZS430 NJO430 NTK430 ODG430 ONC430 OWY430 PGU430 PQQ430 QAM430 QKI430 QUE430 REA430 RNW430 RXS430 SHO430 SRK430 TBG430 TLC430 TUY430 UEU430 UOQ430 UYM430 VII430 VSE430 WCA430 WLW430 WVS430 K352 JG352 TC352 ACY352 AMU352 AWQ352 BGM352 BQI352 CAE352 CKA352 CTW352 DDS352 DNO352 DXK352 EHG352 ERC352 FAY352 FKU352 FUQ352 GEM352 GOI352 K37 AWQ418 BGM418 BQI418 CAE418 CKA418 CTW418 DDS418 DNO418 DXK418 EHG418 ERC418 FAY418 FKU418 FUQ418 GEM418 GOI418 GYE418 HIA418 HRW418 IBS418 ILO418 IVK418 JFG418 JPC418 JYY418 KIU418 KSQ418 LCM418 LMI418 LWE418 MGA418 MPW418 MZS418 NJO418 NTK418 ODG418 ONC418 OWY418 PGU418 PQQ418 QAM418 QKI418 QUE418 REA418 RNW418 RXS418 SHO418 SRK418 TBG418 TLC418 TUY418 UEU418 UOQ418 UYM418 VII418 VSE418 WCA418 WLW418 WVS418 VSE516 WCA516 WLW516 WVS516 K21 FUQ378 GEM378 GOI378 GYE378 HIA378 HRW378 IBS378 ILO378 IVK378 JFG378 JPC378 JYY378 KIU378 KSQ378 LCM378 LMI378 LWE378 MGA378 MPW378 MZS378 NJO378 NTK378 ODG378 ONC378 OWY378 PGU378 PQQ378 QAM378 QKI378 QUE378 REA378 RNW378 RXS378 SHO378 SRK378 TBG378 TLC378 TUY378 UEU378 UOQ378 UYM378 VII378 VSE378 WCA378 WLW378 WVS378 QUE476 REA476 RNW476 RXS476 SHO476 SRK476 TBG476 TLC476 TUY476 UEU476 UOQ476 UYM476 VII476 VSE476 WCA476 WLW476 WVS476 K29 K474 JG474 TC474 ACY474 AMU474 AWQ474 BGM474 BQI474 CAE474 CKA474 CTW474 DDS474 DNO474 DXK474 EHG474 ERC474 FAY474 FKU474 FUQ474 GEM474 GOI474 GYE474 HIA474 HRW474 IBS474 ILO474 IVK474 JFG474 JPC474 JYY474 KIU474 KSQ474 LCM474 LMI474 LWE474 MGA474 MPW474 MZS474 NJO474 NTK474 ODG474 ONC474 OWY474 PGU474 PQQ474 QAM474 QKI474 QUE474 REA474 RNW474 RXS474 SHO474 SRK474 TBG474 TLC474 TUY474 UEU474 UOQ474 UYM474 VII474 VSE474 WCA474 WLW474 WVS474 K196 JG196 TC196 ACY196 AMU196 AWQ196 BGM196 BQI196 CAE196 CKA196 CTW196 DDS196 DNO196 DXK196 EHG196 ERC196 FAY196 FKU196 FUQ196 GEM196 GOI196 GYE196 HIA196 HRW196 IBS196 ILO196 IVK196 JFG196 JPC196 JYY196 KIU196 KSQ196 LCM196 LMI196 LWE196 MGA196 MPW196 MZS196 NJO196 NTK196 ODG196 ONC196 OWY196 PGU196 PQQ196 QAM196 QKI196 QUE196 REA196 RNW196 RXS196 SHO196 SRK196 TBG196 TLC196 TUY196 UEU196 UOQ196 UYM196 VII196 VSE196 WCA196 WLW196 WVS196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WVS68 K136 JG136 TC136 ACY136 AMU136 AWQ136 BGM136 BQI136 CAE136 CKA136 CTW136 DDS136 DNO136 DXK136 EHG136 ERC136 FAY136 FKU136 FUQ136 GEM136 GOI136 GYE136 HIA136 HRW136 IBS136 ILO136 IVK136 JFG136 JPC136 JYY136 KIU136 KSQ136 LCM136 LMI136 LWE136 MGA136 MPW136 MZS136 NJO136 NTK136 ODG136 ONC136 OWY136 PGU136 PQQ136 QAM136 QKI136 QUE136 REA136 RNW136 RXS136 SHO136 SRK136 TBG136 TLC136 TUY136 UEU136 UOQ136 UYM136 VII136 VSE136 WCA136 WLW136 WVS136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HRW342 IBS342 ILO342 IVK342 JFG342 JPC342 JYY342 KIU342 KSQ342 LCM342 LMI342 LWE342 MGA342 MPW342 MZS342 NJO342 NTK342 ODG342 ONC342 OWY342 PGU342 PQQ342 QAM342 QKI342 QUE342 REA342 RNW342 RXS342 SHO342 SRK342 TBG342 TLC342 TUY342 UEU342 UOQ342 UYM342 VII342 VSE342 WCA342 WLW342 WVS342 K430 JG430 TC430 ACY430 AMU430 AWQ430 BGM430 BQI430 CAE430 CKA430 CTW430 DDS430 DNO430 DXK430 EHG430 ERC430 FAY430 FKU430 FUQ430 GEM430 GOI430 GYE430 K78 K434 JG434 TC434 ACY434 AMU434 AWQ434 BGM434 BQI434 CAE434 CKA434 CTW434 DDS434 DNO434 DXK434 EHG434 ERC434 FAY434 FKU434 FUQ434 GEM434 GOI434 GYE434 HIA434 HRW434 IBS434 ILO434 IVK434 JFG434 JPC434 JYY434 KIU434 KSQ434 LCM434 LMI434 LWE434 MGA434 MPW434 MZS434 NJO434 NTK434 ODG434 ONC434 OWY434 PGU434 PQQ434 QAM434 QKI434 QUE434 REA434 RNW434 RXS434 SHO434 SRK434 TBG434 TLC434 TUY434 UEU434 UOQ434 K418 JG418 TC418 ACY418 AMU418 K62 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K190 JG190 TC190 ACY190 AMU190 AWQ190 BGM190 BQI190 CAE190 CKA190 CTW190 DDS190 DNO190 DXK190 EHG190 ERC190 FAY190 FKU190 FUQ190 GEM190 GOI190 GYE190 HIA190 HRW190 IBS190 ILO190 IVK190 JFG190 JPC190 JYY190 KIU190 KSQ190 LCM190 LMI190 LWE190 MGA190 MPW190 MZS190 NJO190 NTK190 ODG190 ONC190 OWY190 PGU190 PQQ190 QAM190 QKI190 QUE190 REA190 RNW190 RXS190 SHO190 SRK190 TBG190 TLC190 TUY190 UEU190 UOQ190 UYM190 VII190 VSE190 WCA190 WLW190 WVS190 K236 JG236 TC236 ACY236 AMU236 AWQ236 BGM236 BQI236 CAE236 CKA236 CTW236 DDS236 DNO236 DXK236 EHG236 ERC236 FAY236 FKU236 FUQ236 GEM236 GOI236 GYE236 HIA236 HRW236 IBS236 ILO236 IVK236 JFG236 JPC236 JYY236 KIU236 KSQ236 LCM236 LMI236 LWE236 MGA236 MPW236 MZS236 NJO236 NTK236 ODG236 ONC236 OWY236 PGU236 PQQ236 QAM236 QKI236 QUE236 REA236 RNW236 RXS236 SHO236 SRK236 TBG236 TLC236 TUY236 UEU236 UOQ236 UYM236 VII236 VSE236 WCA236 WLW236 WVS236 K138 JG138 TC138 ACY138 AMU138 AWQ138 BGM138 BQI138 CAE138 CKA138 CTW138 DDS138 DNO138 DXK138 EHG138 ERC138 FAY138 FKU138 FUQ138 GEM138 GOI138 GYE138 HIA138 HRW138 IBS138 ILO138 IVK138 JFG138 JPC138 JYY138 KIU138 KSQ138 LCM138 LMI138 LWE138 MGA138 MPW138 MZS138 NJO138 NTK138 ODG138 ONC138 OWY138 PGU138 PQQ138 QAM138 QKI138 QUE138 REA138 RNW138 RXS138 SHO138 SRK138 TBG138 TLC138 TUY138 UEU138 UOQ138 UYM138 VII138 VSE138 WCA138 WLW138 WVS138 K154 JG154 TC154 ACY154 AMU154 AWQ154 BGM154 BQI154 CAE154 CKA154 CTW154 DDS154 DNO154 DXK154 EHG154 ERC154 FAY154 FKU154 FUQ154 GEM154 GOI154 GYE154 HIA154 HRW154 IBS154 ILO154 IVK154 JFG154 JPC154 JYY154 KIU154 KSQ154 LCM154 LMI154 LWE154 MGA154 MPW154 MZS154 NJO154 NTK154 ODG154 ONC154 OWY154 PGU154 PQQ154 QAM154 QKI154 QUE154 REA154 RNW154 RXS154 SHO154 SRK154 TBG154 TLC154 TUY154 UEU154 UOQ154 UYM154 VII154 VSE154 WCA154 WLW154 WVS154 BQI426 CAE426 CKA426 CTW426 DDS426 DNO426 DXK426 EHG426 ERC426 FAY426 FKU426 FUQ426 GEM426 GOI426 GYE426 HIA426 HRW426 IBS426 ILO426 IVK426 JFG426 JPC426 JYY426 KIU426 KSQ426 LCM426 LMI426 LWE426 MGA426 MPW426 MZS426 NJO426 NTK426 ODG426 ONC426 OWY426 PGU426 PQQ426 QAM426 QKI426 QUE426 REA426 RNW426 RXS426 SHO426 SRK426 TBG426 TLC426 TUY426 UEU426 UOQ426 UYM426 VII426 VSE426 WCA426 WLW426 WVS426 UYM434 VII434 VSE434 WCA434 WLW434 WVS434 K64 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K98 JG98 TC98 ACY98 AMU98 AWQ98 BGM98 BQI98 CAE98 CKA98 CTW98 DDS98 DNO98 DXK98 EHG98 ERC98 FAY98 FKU98 FUQ98 GEM98 GOI98 GYE98 HIA98 HRW98 IBS98 ILO98 IVK98 JFG98 JPC98 JYY98 KIU98 KSQ98 LCM98 LMI98 LWE98 MGA98 MPW98 MZS98 NJO98 NTK98 ODG98 ONC98 OWY98 PGU98 PQQ98 QAM98 QKI98 QUE98 REA98 RNW98 RXS98 SHO98 SRK98 TBG98 TLC98 TUY98 UEU98 UOQ98 UYM98 VII98 VSE98 WCA98 WLW98 WVS98 K140 JG140 TC140 ACY140 AMU140 AWQ140 BGM140 BQI140 CAE140 CKA140 CTW140 DDS140 DNO140 DXK140 EHG140 ERC140 FAY140 FKU140 FUQ140 GEM140 GOI140 GYE140 HIA140 HRW140 IBS140 ILO140 IVK140 JFG140 JPC140 JYY140 KIU140 KSQ140 LCM140 LMI140 LWE140 MGA140 MPW140 MZS140 NJO140 NTK140 ODG140 ONC140 OWY140 PGU140 PQQ140 QAM140 QKI140 QUE140 REA140 RNW140 RXS140 SHO140 SRK140 TBG140 TLC140 TUY140 UEU140 UOQ140 UYM140 VII140 VSE140 WCA140 WLW140 WVS140 K118 JG118 TC118 ACY118 AMU118 AWQ118 BGM118 BQI118 CAE118 CKA118 CTW118 DDS118 DNO118 DXK118 EHG118 ERC118 FAY118 FKU118 FUQ118 GEM118 GOI118 GYE118 HIA118 HRW118 IBS118 ILO118 IVK118 JFG118 JPC118 JYY118 KIU118 KSQ118 LCM118 LMI118 LWE118 MGA118 MPW118 MZS118 NJO118 NTK118 ODG118 ONC118 OWY118 PGU118 PQQ118 QAM118 QKI118 QUE118 REA118 RNW118 RXS118 SHO118 SRK118 TBG118 TLC118 TUY118 UEU118 UOQ118 UYM118 VII118 VSE118 WCA118 WLW118 WVS118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FAY416 FKU416 FUQ416 GEM416 GOI416 GYE416 HIA416 HRW416 IBS416 ILO416 IVK416 JFG416 JPC416 JYY416 KIU416 KSQ416 LCM416 LMI416 LWE416 MGA416 MPW416 MZS416 NJO416 NTK416 ODG416 ONC416 OWY416 PGU416 PQQ416 QAM416 QKI416 QUE416 REA416 RNW416 RXS416 SHO416 SRK416 TBG416 TLC416 TUY416 UEU416 UOQ416 UYM416 VII416 VSE416 WCA416 WLW416 WVS416 RNW358 RXS358 SHO358 SRK358 TBG358 TLC358 TUY358 UEU358 UOQ358 UYM358 VII358 VSE358 WCA358 WLW358 WVS358 K27 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WCA110 WLW110 WVS110 K276 JG276 TC276 ACY276 AMU276 AWQ276 BGM276 BQI276 CAE276 CKA276 CTW276 DDS276 DNO276 DXK276 EHG276 ERC276 FAY276 FKU276 FUQ276 GEM276 GOI276 GYE276 HIA276 HRW276 IBS276 ILO276 IVK276 JFG276 JPC276 JYY276 KIU276 KSQ276 LCM276 LMI276 LWE276 MGA276 MPW276 MZS276 NJO276 NTK276 ODG276 ONC276 OWY276 PGU276 PQQ276 QAM276 QKI276 QUE276 REA276 RNW276 RXS276 SHO276 SRK276 TBG276 TLC276 TUY276 UEU276 UOQ276 UYM276 VII276 VSE276 WCA276 WLW276 WVS276 K216 JG216 TC216 ACY216 AMU216 AWQ216 BGM216 BQI216 CAE216 CKA216 CTW216 DDS216 DNO216 DXK216 EHG216 ERC216 FAY216 FKU216 FUQ216 GEM216 GOI216 GYE216 HIA216 HRW216 IBS216 ILO216 IVK216 JFG216 JPC216 JYY216 KIU216 KSQ216 LCM216 LMI216 LWE216 MGA216 MPW216 MZS216 NJO216 NTK216 ODG216 ONC216 OWY216 PGU216 PQQ216 QAM216 QKI216 QUE216 REA216 RNW216 RXS216 SHO216 SRK216 TBG216 TLC216 TUY216 UEU216 UOQ216 UYM216 VII216 VSE216 WCA216 WLW216 WVS216 K150 JG150 TC150 ACY150 AMU150 AWQ150 BGM150 BQI150 CAE150 CKA150 CTW150 DDS150 DNO150 DXK150 EHG150 ERC150 FAY150 FKU150 FUQ150 GEM150 GOI150 GYE150 HIA150 HRW150 IBS150 ILO150 IVK150 JFG150 JPC150 JYY150 KIU150 KSQ150 LCM150 LMI150 LWE150 MGA150 MPW150 MZS150 NJO150 NTK150 ODG150 ONC150 OWY150 PGU150 PQQ150 QAM150 QKI150 QUE150 REA150 RNW150 RXS150 SHO150 SRK150 TBG150 TLC150 TUY150 UEU150 UOQ150 UYM150 VII150 VSE150 WCA150 WLW150 WVS150 K392 JG392 TC392 ACY392 AMU392 AWQ392 BGM392 BQI392 CAE392 CKA392 CTW392 DDS392 DNO392 DXK392 EHG392 ERC392 FAY392 FKU392 FUQ392 GEM392 GOI392 GYE392 HIA392 HRW392 IBS392 ILO392 IVK392 JFG392 JPC392 JYY392 KIU392 KSQ392 LCM392 LMI392 LWE392 MGA392 MPW392 MZS392 NJO392 NTK392 ODG392 ONC392 OWY392 PGU392 PQQ392 QAM392 QKI392 QUE392 REA392 RNW392 RXS392 SHO392 SRK392 TBG392 TLC392 TUY392 K426 JG426 TC426 ACY426 AMU426 AWQ426 BGM426 K144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K176 JG176 TC176 ACY176 AMU176 AWQ176 BGM176 BQI176 CAE176 CKA176 CTW176 DDS176 DNO176 DXK176 EHG176 ERC176 FAY176 FKU176 FUQ176 GEM176 GOI176 GYE176 HIA176 HRW176 IBS176 ILO176 IVK176 JFG176 JPC176 JYY176 KIU176 KSQ176 LCM176 LMI176 LWE176 MGA176 MPW176 MZS176 NJO176 NTK176 ODG176 ONC176 OWY176 PGU176 PQQ176 QAM176 QKI176 QUE176 REA176 RNW176 RXS176 SHO176 SRK176 TBG176 TLC176 TUY176 UEU176 UOQ176 UYM176 VII176 VSE176 WCA176 WLW176 WVS176 K180 JG180 TC180 ACY180 AMU180 AWQ180 BGM180 BQI180 CAE180 CKA180 CTW180 DDS180 DNO180 DXK180 EHG180 ERC180 FAY180 FKU180 FUQ180 GEM180 GOI180 GYE180 HIA180 HRW180 IBS180 ILO180 IVK180 JFG180 JPC180 JYY180 KIU180 KSQ180 LCM180 LMI180 LWE180 MGA180 MPW180 MZS180 NJO180 NTK180 ODG180 ONC180 OWY180 PGU180 PQQ180 QAM180 QKI180 QUE180 REA180 RNW180 RXS180 SHO180 SRK180 TBG180 TLC180 TUY180 UEU180 UOQ180 UYM180 VII180 VSE180 WCA180 WLW180 WVS180 K158 JG158 TC158 ACY158 AMU158 AWQ158 BGM158 BQI158 CAE158 CKA158 CTW158 DDS158 DNO158 DXK158 EHG158 ERC158 FAY158 FKU158 FUQ158 GEM158 GOI158 GYE158 HIA158 HRW158 IBS158 ILO158 IVK158 JFG158 JPC158 JYY158 KIU158 KSQ158 LCM158 LMI158 LWE158 MGA158 MPW158 MZS158 NJO158 NTK158 ODG158 ONC158 OWY158 PGU158 PQQ158 QAM158 QKI158 QUE158 REA158 RNW158 RXS158 SHO158 SRK158 TBG158 TLC158 TUY158 UEU158 UOQ158 UYM158 VII158 VSE158 WCA158 WLW158 WVS158 K142 JG142 TC142 ACY142 AMU142 AWQ142 BGM142 BQI142 CAE142 CKA142 CTW142 DDS142 DNO142 DXK142 EHG142 ERC142 FAY142 FKU142 FUQ142 GEM142 GOI142 GYE142 HIA142 HRW142 IBS142 ILO142 IVK142 JFG142 JPC142 JYY142 KIU142 KSQ142 LCM142 LMI142 LWE142 MGA142 MPW142 MZS142 NJO142 NTK142 ODG142 ONC142 OWY142 PGU142 PQQ142 QAM142 QKI142 QUE142 REA142 RNW142 RXS142 SHO142 SRK142 TBG142 TLC142 TUY142 UEU142 UOQ142 UYM142 VII142 VSE142 WCA142 WLW142 WVS142 K148 JG148 TC148 ACY148 AMU148 AWQ148 BGM148 BQI148 CAE148 CKA148 CTW148 DDS148 DNO148 DXK148 EHG148 ERC148 FAY148 FKU148 FUQ148 GEM148 GOI148 GYE148 HIA148 HRW148 IBS148 ILO148 IVK148 JFG148 JPC148 JYY148 KIU148 KSQ148 LCM148 LMI148 LWE148 MGA148 MPW148 MZS148 NJO148 NTK148 ODG148 ONC148 OWY148 PGU148 PQQ148 QAM148 QKI148 QUE148 REA148 RNW148 RXS148 SHO148 SRK148 TBG148 TLC148 TUY148 UEU148 UOQ148 UYM148 VII148 VSE148 WCA148 WLW148 WVS148 GOI386 GYE386 HIA386 HRW386 IBS386 ILO386 IVK386 JFG386 JPC386 JYY386 KIU386 KSQ386 LCM386 LMI386 LWE386 MGA386 MPW386 MZS386 NJO386 NTK386 ODG386 ONC386 OWY386 PGU386 PQQ386 QAM386 QKI386 QUE386 REA386 RNW386 RXS386 SHO386 SRK386 TBG386 TLC386 TUY386 UEU386 UOQ386 UYM386 VII386 VSE386 WCA386 WLW386 WVS386 QAM394 QKI394 QUE394 REA394 RNW394 RXS394 SHO394 SRK394 TBG394 TLC394 TUY394 UEU394 UOQ394 UYM394 VII394 VSE394 WCA394 WLW394 WVS394 K35 K316 JG316 TC316 ACY316 AMU316 AWQ316 BGM316 BQI316 CAE316 CKA316 CTW316 DDS316 DNO316 DXK316 EHG316 ERC316 FAY316 FKU316 FUQ316 GEM316 GOI316 GYE316 HIA316 HRW316 IBS316 ILO316 IVK316 JFG316 JPC316 JYY316 KIU316 KSQ316 LCM316 LMI316 LWE316 MGA316 MPW316 MZS316 NJO316 NTK316 ODG316 ONC316 OWY316 PGU316 PQQ316 QAM316 QKI316 QUE316 REA316 RNW316 RXS316 SHO316 SRK316 TBG316 TLC316 TUY316 UEU316 UOQ316 UYM316 VII316 VSE316 WCA316 WLW316 WVS316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WVS256 K194 JG194 TC194 ACY194 AMU194 AWQ194 BGM194 BQI194 CAE194 CKA194 CTW194 DDS194 DNO194 DXK194 EHG194 ERC194 FAY194 FKU194 FUQ194 GEM194 GOI194 GYE194 HIA194 HRW194 IBS194 ILO194 IVK194 JFG194 JPC194 JYY194 KIU194 KSQ194 LCM194 LMI194 LWE194 MGA194 MPW194 MZS194 NJO194 NTK194 ODG194 ONC194 OWY194 PGU194 PQQ194 QAM194 QKI194 QUE194 REA194 RNW194 RXS194 SHO194 SRK194 TBG194 TLC194 TUY194 UEU194 UOQ194 UYM194 VII194 VSE194 WCA194 WLW194 WVS194 K470 JG470 TC470 ACY470 AMU470 AWQ470 BGM470 BQI470 CAE470 CKA470 CTW470 DDS470 DNO470 DXK470 EHG470 ERC470 FAY470 FKU470 FUQ470 GEM470 GOI470 GYE470 HIA470 HRW470 IBS470 ILO470 IVK470 JFG470 JPC470 JYY470 KIU470 KSQ470 LCM470 LMI470 LWE470 MGA470 MPW470 MZS470 NJO470 NTK470 ODG470 ONC470 OWY470 PGU470 PQQ470 QAM470 QKI470 QUE470 REA470 RNW470 RXS470 SHO470 SRK470 TBG470 TLC470 UEU392 UOQ392 UYM392 VII392 VSE392 WCA392 WLW392 WVS392 K184 K152 JG152 TC152 ACY152 AMU152 AWQ152 BGM152 BQI152 CAE152 CKA152 CTW152 DDS152 DNO152 DXK152 EHG152 ERC152 FAY152 FKU152 FUQ152 GEM152 GOI152 GYE152 HIA152 HRW152 IBS152 ILO152 IVK152 JFG152 JPC152 JYY152 KIU152 KSQ152 LCM152 LMI152 LWE152 MGA152 MPW152 MZS152 NJO152 NTK152 ODG152 ONC152 OWY152 PGU152 PQQ152 QAM152 QKI152 QUE152 REA152 RNW152 RXS152 SHO152 SRK152 TBG152 TLC152 TUY152 UEU152 UOQ152 UYM152 VII152 VSE152 WCA152 WLW152 WVS152 K178 JG178 TC178 ACY178 AMU178 AWQ178 BGM178 BQI178 CAE178 CKA178 CTW178 DDS178 DNO178 DXK178 EHG178 ERC178 FAY178 FKU178 FUQ178 GEM178 GOI178 GYE178 HIA178 HRW178 IBS178 ILO178 IVK178 JFG178 JPC178 JYY178 KIU178 KSQ178 LCM178 LMI178 LWE178 MGA178 MPW178 MZS178 NJO178 NTK178 ODG178 ONC178 OWY178 PGU178 PQQ178 QAM178 QKI178 QUE178 REA178 RNW178 RXS178 SHO178 SRK178 TBG178 TLC178 TUY178 UEU178 UOQ178 UYM178 VII178 VSE178 WCA178 WLW178 WVS178 K220 JG220 TC220 ACY220 AMU220 AWQ220 BGM220 BQI220 CAE220 CKA220 CTW220 DDS220 DNO220 DXK220 EHG220 ERC220 FAY220 FKU220 FUQ220 GEM220 GOI220 GYE220 HIA220 HRW220 IBS220 ILO220 IVK220 JFG220 JPC220 JYY220 KIU220 KSQ220 LCM220 LMI220 LWE220 MGA220 MPW220 MZS220 NJO220 NTK220 ODG220 ONC220 OWY220 PGU220 PQQ220 QAM220 QKI220 QUE220 REA220 RNW220 RXS220 SHO220 SRK220 TBG220 TLC220 TUY220 UEU220 UOQ220 UYM220 VII220 VSE220 WCA220 WLW220 WVS220 K198 JG198 TC198 ACY198 AMU198 AWQ198 BGM198 BQI198 CAE198 CKA198 CTW198 DDS198 DNO198 DXK198 EHG198 ERC198 FAY198 FKU198 FUQ198 GEM198 GOI198 GYE198 HIA198 HRW198 IBS198 ILO198 IVK198 JFG198 JPC198 JYY198 KIU198 KSQ198 LCM198 LMI198 LWE198 MGA198 MPW198 MZS198 NJO198 NTK198 ODG198 ONC198 OWY198 PGU198 PQQ198 QAM198 QKI198 QUE198 REA198 RNW198 RXS198 SHO198 SRK198 TBG198 TLC198 TUY198 UEU198 UOQ198 UYM198 VII198 VSE198 WCA198 WLW198 WVS198 K182 JG182 TC182 ACY182 AMU182 AWQ182 BGM182 BQI182 CAE182 CKA182 CTW182 DDS182 DNO182 DXK182 EHG182 ERC182 FAY182 FKU182 FUQ182 GEM182 GOI182 GYE182 HIA182 HRW182 IBS182 ILO182 IVK182 JFG182 JPC182 JYY182 KIU182 KSQ182 LCM182 LMI182 LWE182 MGA182 MPW182 MZS182 NJO182 NTK182 ODG182 ONC182 OWY182 PGU182 PQQ182 QAM182 QKI182 QUE182 REA182 RNW182 RXS182 SHO182 SRK182 TBG182 TLC182 TUY182 UEU182 UOQ182 UYM182 VII182 VSE182 WCA182 WLW182 WVS182 K188 JG188 TC188 ACY188 AMU188 AWQ188 BGM188 BQI188 CAE188 CKA188 CTW188 DDS188 DNO188 DXK188 EHG188 ERC188 FAY188 FKU188 FUQ188 GEM188 GOI188 GYE188 HIA188 HRW188 IBS188 ILO188 IVK188 JFG188 JPC188 JYY188 KIU188 KSQ188 LCM188 LMI188 LWE188 MGA188 MPW188 MZS188 NJO188 NTK188 ODG188 ONC188 OWY188 PGU188 PQQ188 QAM188 QKI188 QUE188 REA188 RNW188 RXS188 SHO188 SRK188 TBG188 TLC188 TUY188 UEU188 UOQ188 UYM188 VII188 VSE188 WCA188 WLW188 WVS188 K230 JG230 TC230 ACY230 AMU230 AWQ230 BGM230 BQI230 CAE230 CKA230 CTW230 DDS230 DNO230 DXK230 EHG230 ERC230 FAY230 FKU230 FUQ230 GEM230 GOI230 GYE230 HIA230 HRW230 IBS230 ILO230 IVK230 JFG230 JPC230 JYY230 KIU230 KSQ230 LCM230 LMI230 LWE230 MGA230 MPW230 MZS230 NJO230 NTK230 ODG230 ONC230 OWY230 PGU230 PQQ230 QAM230 QKI230 QUE230 REA230 RNW230 RXS230 SHO230 SRK230 TBG230 TLC230 TUY230 UEU230 UOQ230 UYM230 VII230 VSE230 WCA230 WLW230 WVS230 K356 JG356 TC356 ACY356 AMU356 AWQ356 BGM356 BQI356 CAE356 CKA356 CTW356 DDS356 DNO356 DXK356 EHG356 ERC356 FAY356 FKU356 FUQ356 GEM356 GOI356 GYE356 HIA356 HRW356 IBS356 ILO356 IVK356 JFG356 JPC356 JYY356 KIU356 KSQ356 LCM356 LMI356 LWE356 MGA356 MPW356 MZS356 NJO356 NTK356 ODG356 ONC356 OWY356 PGU356 PQQ356 QAM356 QKI356 QUE356 REA356 RNW356 RXS356 SHO356 SRK356 TBG356 TLC356 TUY356 UEU356 UOQ356 UYM356 VII356 VSE356 WCA356 WLW356 WVS356 K296 JG296 TC296 ACY296 AMU296 AWQ296 BGM296 BQI296 CAE296 CKA296 CTW296 DDS296 DNO296 DXK296 EHG296 ERC296 FAY296 FKU296 FUQ296 GEM296 GOI296 GYE296 HIA296 HRW296 IBS296 ILO296 IVK296 JFG296 JPC296 JYY296 KIU296 KSQ296 LCM296 LMI296 LWE296 MGA296 MPW296 MZS296 NJO296 NTK296 ODG296 ONC296 OWY296 PGU296 PQQ296 QAM296 QKI296 QUE296 REA296 RNW296 RXS296 SHO296 SRK296 TBG296 TLC296 TUY296 UEU296 UOQ296 UYM296 VII296 VSE296 WCA296 WLW296 WVS296 K234 JG234 TC234 ACY234 AMU234 AWQ234 BGM234 BQI234 CAE234 CKA234 CTW234 DDS234 DNO234 DXK234 EHG234 ERC234 FAY234 FKU234 FUQ234 GEM234 GOI234 GYE234 HIA234 HRW234 IBS234 ILO234 IVK234 JFG234 JPC234 JYY234 KIU234 KSQ234 LCM234 LMI234 LWE234 MGA234 MPW234 MZS234 NJO234 NTK234 ODG234 ONC234 OWY234 PGU234 PQQ234 QAM234 QKI234 QUE234 REA234 RNW234 RXS234 SHO234 SRK234 TBG234 TLC234 TUY234 UEU234 UOQ234 UYM234 VII234 VSE234 WCA234 WLW234 WVS234 K388 JG388 TC388 ACY388 AMU388 AWQ388 BGM388 BQI388 CAE388 CKA388 CTW388 DDS388 DNO388 DXK388 EHG388 ERC388 FAY388 FKU388 FUQ388 GEM388 GOI388 GYE388 HIA388 HRW388 IBS388 ILO388 IVK388 JFG388 JPC388 JYY388 KIU388 KSQ388 LCM388 LMI388 LWE388 MGA388 MPW388 MZS388 NJO388 NTK388 ODG388 ONC388 OWY388 PGU388 PQQ388 QAM388 QKI388 QUE388 REA388 RNW388 RXS388 SHO388 SRK388 TBG388 TUY470 UEU470 UOQ470 UYM470 VII470 VSE470 WCA470 WLW470 WVS470 K224 K192 JG192 TC192 ACY192 AMU192 AWQ192 BGM192 BQI192 CAE192 CKA192 CTW192 DDS192 DNO192 DXK192 EHG192 ERC192 FAY192 FKU192 FUQ192 GEM192 GOI192 GYE192 HIA192 HRW192 IBS192 ILO192 IVK192 JFG192 JPC192 JYY192 KIU192 KSQ192 LCM192 LMI192 LWE192 MGA192 MPW192 MZS192 NJO192 NTK192 ODG192 ONC192 OWY192 PGU192 PQQ192 QAM192 QKI192 QUE192 REA192 RNW192 RXS192 SHO192 SRK192 TBG192 TLC192 TUY192 UEU192 UOQ192 UYM192 VII192 VSE192 WCA192 WLW192 WVS192 K218 JG218 TC218 ACY218 AMU218 AWQ218 BGM218 BQI218 CAE218 CKA218 CTW218 DDS218 DNO218 DXK218 EHG218 ERC218 FAY218 FKU218 FUQ218 GEM218 GOI218 GYE218 HIA218 HRW218 IBS218 ILO218 IVK218 JFG218 JPC218 JYY218 KIU218 KSQ218 LCM218 LMI218 LWE218 MGA218 MPW218 MZS218 NJO218 NTK218 ODG218 ONC218 OWY218 PGU218 PQQ218 QAM218 QKI218 QUE218 REA218 RNW218 RXS218 SHO218 SRK218 TBG218 TLC218 TUY218 UEU218 UOQ218 UYM218 VII218 VSE218 WCA218 WLW218 WVS218 K260 JG260 TC260 ACY260 AMU260 AWQ260 BGM260 BQI260 CAE260 CKA260 CTW260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WVS260 K238 JG238 TC238 ACY238 AMU238 AWQ238 BGM238 BQI238 CAE238 CKA238 CTW238 DDS238 DNO238 DXK238 EHG238 ERC238 FAY238 FKU238 FUQ238 GEM238 GOI238 GYE238 HIA238 HRW238 IBS238 ILO238 IVK238 JFG238 JPC238 JYY238 KIU238 KSQ238 LCM238 LMI238 LWE238 MGA238 MPW238 MZS238 NJO238 NTK238 ODG238 ONC238 OWY238 PGU238 PQQ238 QAM238 QKI238 QUE238 REA238 RNW238 RXS238 SHO238 SRK238 TBG238 TLC238 TUY238 UEU238 UOQ238 UYM238 VII238 VSE238 WCA238 WLW238 WVS238 K222 JG222 TC222 ACY222 AMU222 AWQ222 BGM222 BQI222 CAE222 CKA222 CTW222 DDS222 DNO222 DXK222 EHG222 ERC222 FAY222 FKU222 FUQ222 GEM222 GOI222 GYE222 HIA222 HRW222 IBS222 ILO222 IVK222 JFG222 JPC222 JYY222 KIU222 KSQ222 LCM222 LMI222 LWE222 MGA222 MPW222 MZS222 NJO222 NTK222 ODG222 ONC222 OWY222 PGU222 PQQ222 QAM222 QKI222 QUE222 REA222 RNW222 RXS222 SHO222 SRK222 TBG222 TLC222 TUY222 UEU222 UOQ222 UYM222 VII222 VSE222 WCA222 WLW222 WVS222 K228 JG228 TC228 ACY228 AMU228 AWQ228 BGM228 BQI228 CAE228 CKA228 CTW228 DDS228 DNO228 DXK228 EHG228 ERC228 FAY228 FKU228 FUQ228 GEM228 GOI228 GYE228 HIA228 HRW228 IBS228 ILO228 IVK228 JFG228 JPC228 JYY228 KIU228 KSQ228 LCM228 LMI228 LWE228 MGA228 MPW228 MZS228 NJO228 NTK228 ODG228 ONC228 OWY228 PGU228 PQQ228 QAM228 QKI228 QUE228 REA228 RNW228 RXS228 SHO228 SRK228 TBG228 TLC228 TUY228 UEU228 UOQ228 UYM228 VII228 VSE228 WCA228 WLW228 WVS228 K270 JG270 TC270 ACY270 AMU270 AWQ270 BGM270 BQI270 CAE270 CKA270 CTW270 DDS270 DNO270 DXK270 EHG270 ERC270 FAY270 FKU270 FUQ270 GEM270 GOI270 GYE270 HIA270 HRW270 IBS270 ILO270 IVK270 JFG270 JPC270 JYY270 KIU270 KSQ270 LCM270 LMI270 LWE270 MGA270 MPW270 MZS270 NJO270 NTK270 ODG270 ONC270 OWY270 PGU270 PQQ270 QAM270 QKI270 QUE270 REA270 RNW270 RXS270 SHO270 SRK270 TBG270 TLC270 TUY270 UEU270 UOQ270 UYM270 VII270 VSE270 WCA270 WLW270 WVS270 K396 JG396 TC396 ACY396 AMU396 AWQ396 BGM396 BQI396 CAE396 CKA396 CTW396 DDS396 DNO396 DXK396 EHG396 ERC396 FAY396 FKU396 FUQ396 GEM396 GOI396 GYE396 HIA396 HRW396 IBS396 ILO396 IVK396 JFG396 JPC396 JYY396 KIU396 KSQ396 LCM396 LMI396 LWE396 MGA396 MPW396 MZS396 NJO396 NTK396 ODG396 ONC396 OWY396 PGU396 PQQ396 QAM396 QKI396 QUE396 REA396 RNW396 RXS396 SHO396 SRK396 TBG396 TLC396 TUY396 UEU396 UOQ396 UYM396 VII396 VSE396 WCA396 WLW396 WVS396 K336 JG336 TC336 ACY336 AMU336 AWQ336 BGM336 BQI336 CAE336 CKA336 CTW336 DDS336 DNO336 DXK336 EHG336 ERC336 FAY336 FKU336 FUQ336 GEM336 GOI336 GYE336 HIA336 HRW336 IBS336 ILO336 IVK336 JFG336 JPC336 JYY336 KIU336 KSQ336 LCM336 LMI336 LWE336 MGA336 MPW336 MZS336 NJO336 NTK336 ODG336 ONC336 OWY336 PGU336 PQQ336 QAM336 QKI336 QUE336 REA336 RNW336 RXS336 SHO336 SRK336 TBG336 TLC336 TUY336 UEU336 UOQ336 UYM336 VII336 VSE336 WCA336 WLW336 WVS336 K274 JG274 TC274 ACY274 AMU274 AWQ274 BGM274 BQI274 CAE274 CKA274 CTW274 DDS274 DNO274 DXK274 EHG274 ERC274 FAY274 FKU274 FUQ274 GEM274 GOI274 GYE274 HIA274 HRW274 IBS274 ILO274 IVK274 JFG274 JPC274 JYY274 KIU274 KSQ274 LCM274 LMI274 LWE274 MGA274 MPW274 MZS274 NJO274 NTK274 ODG274 ONC274 OWY274 PGU274 PQQ274 QAM274 QKI274 QUE274 REA274 RNW274 RXS274 SHO274 SRK274 TBG274 TLC274 TUY274 UEU274 UOQ274 UYM274 VII274 VSE274 WCA274 WLW274 WVS274 DDS382 DNO382 DXK382 EHG382 ERC382 FAY382 FKU382 FUQ382 GEM382 GOI382 GYE382 HIA382 HRW382 IBS382 ILO382 IVK382 JFG382 JPC382 JYY382 KIU382 KSQ382 LCM382 LMI382 LWE382 MGA382 MPW382 MZS382 NJO382 NTK382 ODG382 ONC382 OWY382 PGU382 PQQ382 QAM382 QKI382 QUE382 REA382 RNW382 RXS382 SHO382 SRK382 TBG382 TLC382 TUY382 UEU382 UOQ382 UYM382 VII382 VSE382 WCA382 WLW382 WVS382 TLC388 TUY388 UEU388 UOQ388 UYM388 VII388 VSE388 WCA388 WLW388 WVS388 K264 K232 JG232 TC232 ACY232 AMU232 AWQ232 BGM232 BQI232 CAE232 CKA232 CTW232 DDS232 DNO232 DXK232 EHG232 ERC232 FAY232 FKU232 FUQ232 GEM232 GOI232 GYE232 HIA232 HRW232 IBS232 ILO232 IVK232 JFG232 JPC232 JYY232 KIU232 KSQ232 LCM232 LMI232 LWE232 MGA232 MPW232 MZS232 NJO232 NTK232 ODG232 ONC232 OWY232 PGU232 PQQ232 QAM232 QKI232 QUE232 REA232 RNW232 RXS232 SHO232 SRK232 TBG232 TLC232 TUY232 UEU232 UOQ232 UYM232 VII232 VSE232 WCA232 WLW232 WVS232 K258 JG258 TC258 ACY258 AMU258 AWQ258 BGM258 BQI258 CAE258 CKA258 CTW258 DDS258 DNO258 DXK258 EHG258 ERC258 FAY258 FKU258 FUQ258 GEM258 GOI258 GYE258 HIA258 HRW258 IBS258 ILO258 IVK258 JFG258 JPC258 JYY258 KIU258 KSQ258 LCM258 LMI258 LWE258 MGA258 MPW258 MZS258 NJO258 NTK258 ODG258 ONC258 OWY258 PGU258 PQQ258 QAM258 QKI258 QUE258 REA258 RNW258 RXS258 SHO258 SRK258 TBG258 TLC258 TUY258 UEU258 UOQ258 UYM258 VII258 VSE258 WCA258 WLW258 WVS258 K300 JG300 TC300 ACY300 AMU300 AWQ300 BGM300 BQI300 CAE300 CKA300 CTW300 DDS300 DNO300 DXK300 EHG300 ERC300 FAY300 FKU300 FUQ300 GEM300 GOI300 GYE300 HIA300 HRW300 IBS300 ILO300 IVK300 JFG300 JPC300 JYY300 KIU300 KSQ300 LCM300 LMI300 LWE300 MGA300 MPW300 MZS300 NJO300 NTK300 ODG300 ONC300 OWY300 PGU300 PQQ300 QAM300 QKI300 QUE300 REA300 RNW300 RXS300 SHO300 SRK300 TBG300 TLC300 TUY300 UEU300 UOQ300 UYM300 VII300 VSE300 WCA300 WLW300 WVS300 K278 JG278 TC278 ACY278 AMU278 AWQ278 BGM278 BQI278 CAE278 CKA278 CTW278 DDS278 DNO278 DXK278 EHG278 ERC278 FAY278 FKU278 FUQ278 GEM278 GOI278 GYE278 HIA278 HRW278 IBS278 ILO278 IVK278 JFG278 JPC278 JYY278 KIU278 KSQ278 LCM278 LMI278 LWE278 MGA278 MPW278 MZS278 NJO278 NTK278 ODG278 ONC278 OWY278 PGU278 PQQ278 QAM278 QKI278 QUE278 REA278 RNW278 RXS278 SHO278 SRK278 TBG278 TLC278 TUY278 UEU278 UOQ278 UYM278 VII278 VSE278 WCA278 WLW278 WVS278 K262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WVS262 K268 JG268 TC268 ACY268 AMU268 AWQ268 BGM268 BQI268 CAE268 CKA268 CTW268 DDS268 DNO268 DXK268 EHG268 ERC268 FAY268 FKU268 FUQ268 GEM268 GOI268 GYE268 HIA268 HRW268 IBS268 ILO268 IVK268 JFG268 JPC268 JYY268 KIU268 KSQ268 LCM268 LMI268 LWE268 MGA268 MPW268 MZS268 NJO268 NTK268 ODG268 ONC268 OWY268 PGU268 PQQ268 QAM268 QKI268 QUE268 REA268 RNW268 RXS268 SHO268 SRK268 TBG268 TLC268 TUY268 UEU268 UOQ268 UYM268 VII268 VSE268 WCA268 WLW268 WVS268 K310 JG310 TC310 ACY310 AMU310 AWQ310 BGM310 BQI310 CAE310 CKA310 CTW310 DDS310 DNO310 DXK310 EHG310 ERC310 FAY310 FKU310 FUQ310 GEM310 GOI310 GYE310 HIA310 HRW310 IBS310 ILO310 IVK310 JFG310 JPC310 JYY310 KIU310 KSQ310 LCM310 LMI310 LWE310 MGA310 MPW310 MZS310 NJO310 NTK310 ODG310 ONC310 OWY310 PGU310 PQQ310 QAM310 QKI310 QUE310 REA310 RNW310 RXS310 SHO310 SRK310 TBG310 TLC310 TUY310 UEU310 UOQ310 UYM310 VII310 VSE310 WCA310 WLW310 WVS310 K436 JG436 TC436 ACY436 AMU436 AWQ436 BGM436 BQI436 CAE436 CKA436 CTW436 DDS436 DNO436 DXK436 EHG436 ERC436 FAY436 FKU436 FUQ436 GEM436 GOI436 GYE436 HIA436 HRW436 IBS436 ILO436 IVK436 JFG436 JPC436 JYY436 KIU436 KSQ436 LCM436 LMI436 LWE436 MGA436 MPW436 MZS436 NJO436 NTK436 ODG436 ONC436 OWY436 PGU436 PQQ436 QAM436 QKI436 QUE436 REA436 RNW436 RXS436 SHO436 SRK436 TBG436 TLC436 TUY436 UEU436 UOQ436 UYM436 VII436 VSE436 WCA436 WLW436 WVS436 K376 JG376 TC376 ACY376 AMU376 AWQ376 BGM376 BQI376 CAE376 CKA376 CTW376 DDS376 DNO376 DXK376 EHG376 ERC376 FAY376 FKU376 FUQ376 GEM376 GOI376 GYE376 HIA376 HRW376 IBS376 ILO376 IVK376 JFG376 JPC376 JYY376 KIU376 KSQ376 LCM376 LMI376 LWE376 MGA376 MPW376 MZS376 NJO376 NTK376 ODG376 ONC376 OWY376 PGU376 PQQ376 QAM376 QKI376 QUE376 REA376 RNW376 RXS376 SHO376 SRK376 TBG376 TLC376 TUY376 UEU376 UOQ376 UYM376 VII376 VSE376 WCA376 WLW376 WVS376 K314 JG314 TC314 ACY314 AMU314 AWQ314 BGM314 BQI314 CAE314 CKA314 CTW314 DDS314 DNO314 DXK314 EHG314 ERC314 FAY314 FKU314 FUQ314 GEM314 GOI314 GYE314 HIA314 HRW314 IBS314 ILO314 IVK314 JFG314 JPC314 JYY314 KIU314 KSQ314 LCM314 LMI314 LWE314 MGA314 MPW314 MZS314 NJO314 NTK314 ODG314 ONC314 OWY314 PGU314 PQQ314 QAM314 QKI314 QUE314 REA314 RNW314 RXS314 SHO314 SRK314 TBG314 TLC314 TUY314 UEU314 UOQ314 UYM314 VII314 VSE314 WCA314 WLW314 WVS314 DNO348 DXK348 EHG348 ERC348 FAY348 FKU348 FUQ348 GEM348 GOI348 GYE348 HIA348 HRW348 IBS348 ILO348 IVK348 JFG348 JPC348 JYY348 KIU348 KSQ348 LCM348 LMI348 LWE348 MGA348 MPW348 MZS348 NJO348 NTK348 ODG348 ONC348 OWY348 PGU348 PQQ348 QAM348 QKI348 QUE348 REA348 RNW348 RXS348 SHO348 SRK348 TBG348 TLC348 TUY348 UEU348 UOQ348 UYM348 VII348 VSE348 WCA348 WLW348 WVS348 K382 JG382 TC382 ACY382 AMU382 AWQ382 BGM382 BQI382 CAE382 CKA382 CTW382 K304 K272 JG272 TC272 ACY272 AMU272 AWQ272 BGM272 BQI272 CAE272 CKA272 CTW272 DDS272 DNO272 DXK272 EHG272 ERC272 FAY272 FKU272 FUQ272 GEM272 GOI272 GYE272 HIA272 HRW272 IBS272 ILO272 IVK272 JFG272 JPC272 JYY272 KIU272 KSQ272 LCM272 LMI272 LWE272 MGA272 MPW272 MZS272 NJO272 NTK272 ODG272 ONC272 OWY272 PGU272 PQQ272 QAM272 QKI272 QUE272 REA272 RNW272 RXS272 SHO272 SRK272 TBG272 TLC272 TUY272 UEU272 UOQ272 UYM272 VII272 VSE272 WCA272 WLW272 WVS272 K298 JG298 TC298 ACY298 AMU298 AWQ298 BGM298 BQI298 CAE298 CKA298 CTW298 DDS298 DNO298 DXK298 EHG298 ERC298 FAY298 FKU298 FUQ298 GEM298 GOI298 GYE298 HIA298 HRW298 IBS298 ILO298 IVK298 JFG298 JPC298 JYY298 KIU298 KSQ298 LCM298 LMI298 LWE298 MGA298 MPW298 MZS298 NJO298 NTK298 ODG298 ONC298 OWY298 PGU298 PQQ298 QAM298 QKI298 QUE298 REA298 RNW298 RXS298 SHO298 SRK298 TBG298 TLC298 TUY298 UEU298 UOQ298 UYM298 VII298 VSE298 WCA298 WLW298 WVS298 K340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WLW340 WVS340 K318 JG318 TC318 ACY318 AMU318 AWQ318 BGM318 BQI318 CAE318 CKA318 CTW318 DDS318 DNO318 DXK318 EHG318 ERC318 FAY318 FKU318 FUQ318 GEM318 GOI318 GYE318 HIA318 HRW318 IBS318 ILO318 IVK318 JFG318 JPC318 JYY318 KIU318 KSQ318 LCM318 LMI318 LWE318 MGA318 MPW318 MZS318 NJO318 NTK318 ODG318 ONC318 OWY318 PGU318 PQQ318 QAM318 QKI318 QUE318 REA318 RNW318 RXS318 SHO318 SRK318 TBG318 TLC318 TUY318 UEU318 UOQ318 UYM318 VII318 VSE318 WCA318 WLW318 WVS318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WCA302 WLW302 WVS302 K308 JG308 TC308 ACY308 AMU308 AWQ308 BGM308 BQI308 CAE308 CKA308 CTW308 DDS308 DNO308 DXK308 EHG308 ERC308 FAY308 FKU308 FUQ308 GEM308 GOI308 GYE308 HIA308 HRW308 IBS308 ILO308 IVK308 JFG308 JPC308 JYY308 KIU308 KSQ308 LCM308 LMI308 LWE308 MGA308 MPW308 MZS308 NJO308 NTK308 ODG308 ONC308 OWY308 PGU308 PQQ308 QAM308 QKI308 QUE308 REA308 RNW308 RXS308 SHO308 SRK308 TBG308 TLC308 TUY308 UEU308 UOQ308 UYM308 VII308 VSE308 WCA308 WLW308 WVS308 K350 JG350 TC350 ACY350 AMU350 AWQ350 BGM350 BQI350 CAE350 CKA350 CTW350 DDS350 DNO350 DXK350 EHG350 ERC350 FAY350 FKU350 FUQ350 GEM350 GOI350 GYE350 HIA350 HRW350 IBS350 ILO350 IVK350 JFG350 JPC350 JYY350 KIU350 KSQ350 LCM350 LMI350 LWE350 MGA350 MPW350 MZS350 NJO350 NTK350 ODG350 ONC350 OWY350 PGU350 PQQ350 QAM350 QKI350 QUE350 REA350 RNW350 RXS350 SHO350 SRK350 TBG350 TLC350 TUY350 UEU350 UOQ350 UYM350 VII350 VSE350 WCA350 WLW350 WVS350 K428 JG428 TC428 ACY428 AMU428 AWQ428 BGM428 BQI428 CAE428 CKA428 CTW428 DDS428 DNO428 DXK428 EHG428 ERC428 FAY428 FKU428 FUQ428 GEM428 GOI428 GYE428 HIA428 HRW428 IBS428 ILO428 IVK428 JFG428 JPC428 JYY428 KIU428 KSQ428 LCM428 LMI428 LWE428 MGA428 MPW428 MZS428 NJO428 NTK428 ODG428 ONC428 OWY428 PGU428 PQQ428 QAM428 QKI428 QUE428 REA428 RNW428 RXS428 SHO428 SRK428 TBG428 TLC428 TUY428 UEU428 UOQ428 UYM428 VII428 VSE428 WCA428 WLW428 WVS428 K266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WLW266 WVS266 K226 JG226 TC226 ACY226 AMU226 AWQ226 BGM226 BQI226 CAE226 CKA226 CTW226 DDS226 DNO226 DXK226 EHG226 ERC226 FAY226 FKU226 FUQ226 GEM226 GOI226 GYE226 HIA226 HRW226 IBS226 ILO226 IVK226 JFG226 JPC226 JYY226 KIU226 KSQ226 LCM226 LMI226 LWE226 MGA226 MPW226 MZS226 NJO226 NTK226 ODG226 ONC226 OWY226 PGU226 PQQ226 QAM226 QKI226 QUE226 REA226 RNW226 RXS226 SHO226 SRK226 TBG226 TLC226 TUY226 UEU226 UOQ226 UYM226 VII226 VSE226 WCA226 WLW226 WVS226 K186 JG186 TC186 ACY186 AMU186 AWQ186 BGM186 BQI186 CAE186 CKA186 CTW186 DDS186 DNO186 DXK186 EHG186 ERC186 FAY186 FKU186 FUQ186 GEM186 GOI186 GYE186 HIA186 HRW186 IBS186 ILO186 IVK186 JFG186 JPC186 JYY186 KIU186 KSQ186 LCM186 LMI186 LWE186 MGA186 MPW186 MZS186 NJO186 NTK186 ODG186 ONC186 OWY186 PGU186 PQQ186 QAM186 QKI186 QUE186 REA186 RNW186 RXS186 SHO186 SRK186 TBG186 TLC186 TUY186 UEU186 UOQ186 UYM186 VII186 VSE186 WCA186 WLW186 WVS186 K146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WVS146 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WVS106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WVS66 K468 JG468 TC468 ACY468 AMU468 AWQ468 BGM468 BQI468 CAE468 CKA468 CTW468 DDS468 DNO468 DXK468 EHG468 ERC468 FAY468 FKU468 FUQ468 GEM468 GOI468 GYE468 HIA468 HRW468 IBS468 ILO468 IVK468 JFG468 JPC468 JYY468 KIU468 KSQ468 LCM468 LMI468 LWE468 MGA468 MPW468 MZS468 NJO468 NTK468 ODG468 ONC468 OWY468 PGU468 PQQ468 QAM468 QKI468 QUE468 REA468 RNW468 RXS468 SHO468 SRK468 TBG468 TLC468 TUY468 UEU468 UOQ468 UYM468 VII468 VSE468 WCA468 WLW468 WVS468 K306 JG306 TC306 ACY306 AMU306 AWQ306 BGM306 BQI306 CAE306 CKA306 CTW306 DDS306 DNO306 DXK306 EHG306 ERC306 FAY306 FKU306 FUQ306 GEM306 GOI306 GYE306 HIA306 HRW306 IBS306 ILO306 IVK306 JFG306 JPC306 JYY306 KIU306 KSQ306 LCM306 LMI306 LWE306 MGA306 MPW306 MZS306 NJO306 NTK306 ODG306 ONC306 OWY306 PGU306 PQQ306 QAM306 QKI306 QUE306 REA306 RNW306 RXS306 SHO306 SRK306 TBG306 TLC306 TUY306 UEU306 UOQ306 UYM306 VII306 VSE306 WCA306 WLW306 WVS306 K342 JG342 TC342 ACY342 AMU342 AWQ342 BGM342 BQI342 CAE342 CKA342 CTW342 DDS342 DNO342 DXK342 EHG342 ERC342 FAY342 FKU342 FUQ342 GEM342 GOI342 GYE342 HIA342 K518 JG518 TC518 ACY518 AMU518 AWQ518 BGM518 BQI518 CAE518 CKA518 CTW518 DDS518 DNO518 DXK518 EHG518 ERC518 FAY518 FKU518 FUQ518 GEM518 GOI518 GYE518 HIA518 HRW518 IBS518 ILO518 IVK518 JFG518 JPC518 JYY518 KIU518 KSQ518 LCM518 LMI518 LWE518 MGA518 MPW518 MZS518 NJO518 NTK518 ODG518 ONC518 OWY518 PGU518 PQQ518 QAM518 QKI518 QUE518 REA518 RNW518 RXS518 SHO518 SRK518 TBG518 TLC518 TUY518 UEU518 UOQ518 UYM518 VII518 VSE518 WCA518 WLW518 WVS518</xm:sqref>
        </x14:dataValidation>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M398 JI398 TE398 ADA398 AMW398 AWS398 BGO398 BQK398 CAG398 CKC398 CTY398 DDU398 DNQ398 DXM398 EHI398 ERE398 FBA398 FKW398 FUS398 GEO398 GOK398 GYG398 HIC398 HRY398 IBU398 ILQ398 IVM398 JFI398 JPE398 JZA398 KIW398 KSS398 LCO398 LMK398 LWG398 MGC398 MPY398 MZU398 NJQ398 NTM398 ODI398 ONE398 OXA398 PGW398 PQS398 QAO398 QKK398 QUG398 REC398 RNY398 RXU398 SHQ398 SRM398 TBI398 TLE398 TVA398 UEW398 UOS398 UYO398 VIK398 VSG398 WCC398 WLY398 WVU398 M156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WVU156 ADA456 AMW456 AWS456 BGO456 BQK456 CAG456 CKC456 CTY456 DDU456 DNQ456 DXM456 EHI456 ERE456 FBA456 FKW456 FUS456 GEO456 GOK456 GYG456 HIC456 HRY456 IBU456 ILQ456 IVM456 JFI456 JPE456 JZA456 KIW456 KSS456 LCO456 LMK456 LWG456 MGC456 MPY456 MZU456 NJQ456 NTM456 ODI456 ONE456 OXA456 PGW456 PQS456 QAO456 QKK456 QUG456 REC456 RNY456 RXU456 SHQ456 SRM456 TBI456 TLE456 TVA456 UEW456 UOS456 UYO456 VIK456 VSG456 WCC456 WLY456 WVU456 EHI380 ERE380 M19 M464 JI464 TE464 ADA464 AMW464 AWS464 BGO464 BQK464 CAG464 CKC464 CTY464 DDU464 DNQ464 DXM464 EHI464 ERE464 FBA464 FKW464 FUS464 GEO464 GOK464 GYG464 HIC464 HRY464 IBU464 ILQ464 IVM464 JFI464 JPE464 JZA464 KIW464 KSS464 LCO464 LMK464 LWG464 MGC464 MPY464 MZU464 NJQ464 NTM464 ODI464 ONE464 OXA464 PGW464 PQS464 QAO464 QKK464 QUG464 REC464 RNY464 RXU464 SHQ464 SRM464 TBI464 TLE464 TVA464 UEW464 UOS464 UYO464 VIK464 VSG464 WCC464 WLY464 WVU464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WVU496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WVU462 M472 JI472 TE472 ADA472 AMW472 AWS472 BGO472 BQK472 CAG472 CKC472 CTY472 DDU472 DNQ472 DXM472 EHI472 ERE472 FBA472 FKW472 FUS472 GEO472 GOK472 GYG472 HIC472 HRY472 IBU472 ILQ472 IVM472 JFI472 JPE472 JZA472 KIW472 KSS472 LCO472 LMK472 LWG472 MGC472 MPY472 MZU472 NJQ472 NTM472 ODI472 ONE472 OXA472 PGW472 PQS472 QAO472 QKK472 QUG472 REC472 RNY472 RXU472 SHQ472 SRM472 TBI472 TLE472 TVA472 UEW472 UOS472 UYO472 VIK472 VSG472 WCC472 WLY472 WVU472 M458 JI458 TE458 ADA458 AMW458 AWS458 BGO458 BQK458 CAG458 CKC458 CTY458 DDU458 DNQ458 DXM458 EHI458 ERE458 FBA458 FKW458 FUS458 GEO458 GOK458 GYG458 HIC458 HRY458 IBU458 ILQ458 IVM458 JFI458 JPE458 JZA458 KIW458 KSS458 LCO458 LMK458 LWG458 MGC458 MPY458 MZU458 NJQ458 NTM458 ODI458 ONE458 OXA458 PGW458 PQS458 QAO458 QKK458 QUG458 REC458 RNY458 RXU458 SHQ458 SRM458 TBI458 TLE458 TVA458 UEW458 UOS458 UYO458 VIK458 VSG458 WCC458 WLY458 WVU458 M504 JI504 TE504 ADA504 AMW504 AWS504 BGO504 BQK504 CAG504 CKC504 CTY504 DDU504 DNQ504 DXM504 EHI504 ERE504 FBA504 FKW504 FUS504 GEO504 GOK504 GYG504 HIC504 HRY504 IBU504 ILQ504 IVM504 JFI504 JPE504 JZA504 KIW504 KSS504 LCO504 LMK504 LWG504 MGC504 MPY504 MZU504 NJQ504 NTM504 ODI504 ONE504 OXA504 PGW504 PQS504 QAO504 QKK504 QUG504 REC504 RNY504 RXU504 SHQ504 SRM504 TBI504 TLE504 TVA504 UEW504 UOS504 UYO504 VIK504 VSG504 WCC504 WLY504 WVU504 M390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VIK390 VSG390 WCC390 WLY390 WVU390 M312 JI312 TE312 ADA312 AMW312 AWS312 BGO312 BQK312 CAG312 CKC312 CTY312 DDU312 DNQ312 DXM312 EHI312 ERE312 FBA312 FKW312 FUS312 GEO312 GOK312 GYG312 HIC312 HRY312 IBU312 ILQ312 IVM312 JFI312 JPE312 JZA312 KIW312 KSS312 LCO312 LMK312 LWG312 MGC312 MPY312 MZU312 NJQ312 NTM312 ODI312 ONE312 OXA312 PGW312 PQS312 QAO312 QKK312 QUG312 REC312 RNY312 RXU312 SHQ312 SRM312 TBI312 TLE312 TVA312 UEW312 UOS312 UYO312 VIK312 VSG312 WCC312 WLY312 WVU312 M514 JI514 TE514 ADA514 AMW514 AWS514 BGO514 BQK514 CAG514 CKC514 CTY514 DDU514 DNQ514 DXM514 EHI514 ERE514 FBA514 FKW514 FUS514 GEO514 GOK514 GYG514 HIC514 HRY514 IBU514 ILQ514 IVM514 JFI514 JPE514 JZA514 KIW514 KSS514 LCO514 LMK514 LWG514 MGC514 MPY514 MZU514 NJQ514 NTM514 ODI514 ONE514 OXA514 PGW514 PQS514 QAO514 QKK514 QUG514 REC514 RNY514 RXU514 SHQ514 SRM514 TBI514 TLE514 TVA514 UEW514 UOS514 UYO514 VIK514 VSG514 WCC514 WLY514 WVU514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M422 JI422 TE422 ADA422 AMW422 AWS422 BGO422 BQK422 CAG422 CKC422 CTY422 DDU422 DNQ422 DXM422 EHI422 ERE422 FBA422 FKW422 FUS422 GEO422 GOK422 GYG422 HIC422 HRY422 IBU422 ILQ422 IVM422 JFI422 JPE422 JZA422 KIW422 KSS422 LCO422 LMK422 LWG422 MGC422 MPY422 MZU422 NJQ422 NTM422 ODI422 ONE422 OXA422 PGW422 PQS422 QAO422 QKK422 QUG422 REC422 RNY422 RXU422 SHQ422 SRM422 TBI422 TLE422 TVA422 UEW422 UOS422 UYO422 VIK422 VSG422 WCC422 WLY422 WVU422 M346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WLY346 WVU346 M338 JI338 TE338 ADA338 AMW338 AWS338 BGO338 BQK338 CAG338 CKC338 CTY338 DDU338 DNQ338 DXM338 EHI338 ERE338 FBA338 FKW338 FUS338 GEO338 GOK338 GYG338 HIC338 HRY338 IBU338 ILQ338 IVM338 JFI338 JPE338 JZA338 KIW338 KSS338 LCO338 LMK338 LWG338 MGC338 MPY338 MZU338 NJQ338 NTM338 ODI338 ONE338 OXA338 PGW338 PQS338 QAO338 QKK338 QUG338 REC338 RNY338 RXU338 SHQ338 SRM338 TBI338 TLE338 TVA338 UEW338 UOS338 UYO338 VIK338 VSG338 WCC338 WLY338 WVU338 M460 JI460 TE460 ADA460 AMW460 AWS460 BGO460 BQK460 CAG460 CKC460 CTY460 DDU460 DNQ460 DXM460 EHI460 ERE460 FBA460 FKW460 FUS460 GEO460 GOK460 GYG460 HIC460 HRY460 IBU460 ILQ460 IVM460 JFI460 JPE460 JZA460 KIW460 KSS460 LCO460 LMK460 LWG460 MGC460 MPY460 MZU460 NJQ460 NTM460 ODI460 ONE460 OXA460 PGW460 PQS460 QAO460 QKK460 QUG460 REC460 RNY460 RXU460 SHQ460 SRM460 TBI460 TLE460 TVA460 UEW460 UOS460 UYO460 VIK460 VSG460 WCC460 WLY460 WVU460 M510 JI510 TE510 ADA510 AMW510 AWS510 BGO510 BQK510 CAG510 CKC510 CTY510 DDU510 DNQ510 DXM510 EHI510 ERE510 FBA510 FKW510 FUS510 GEO510 GOK510 GYG510 HIC510 HRY510 IBU510 ILQ510 IVM510 JFI510 JPE510 JZA510 KIW510 KSS510 LCO510 LMK510 LWG510 MGC510 MPY510 MZU510 NJQ510 NTM510 ODI510 ONE510 OXA510 PGW510 PQS510 QAO510 QKK510 QUG510 REC510 RNY510 RXU510 SHQ510 SRM510 TBI510 TLE510 TVA510 UEW510 UOS510 UYO510 VIK510 VSG510 WCC510 WLY510 WVU510 M438 JI438 TE438 ADA438 AMW438 AWS438 BGO438 BQK438 CAG438 CKC438 CTY438 DDU438 DNQ438 DXM438 EHI438 ERE438 FBA438 FKW438 FUS438 GEO438 GOK438 GYG438 HIC438 HRY438 IBU438 ILQ438 IVM438 JFI438 JPE438 JZA438 KIW438 KSS438 LCO438 LMK438 LWG438 MGC438 MPY438 MZU438 NJQ438 NTM438 ODI438 ONE438 OXA438 PGW438 PQS438 QAO438 QKK438 QUG438 REC438 RNY438 RXU438 SHQ438 SRM438 TBI438 TLE438 TVA438 UEW438 UOS438 UYO438 VIK438 VSG438 WCC438 WLY438 WVU438 M466 JI466 TE466 ADA466 AMW466 AWS466 BGO466 BQK466 CAG466 CKC466 CTY466 DDU466 DNQ466 DXM466 EHI466 ERE466 FBA466 FKW466 FUS466 GEO466 GOK466 GYG466 HIC466 HRY466 IBU466 ILQ466 IVM466 JFI466 JPE466 JZA466 KIW466 KSS466 LCO466 LMK466 LWG466 MGC466 MPY466 MZU466 NJQ466 NTM466 ODI466 ONE466 OXA466 PGW466 PQS466 QAO466 QKK466 QUG466 REC466 RNY466 RXU466 SHQ466 SRM466 TBI466 TLE466 TVA466 UEW466 UOS466 UYO466 VIK466 VSG466 WCC466 WLY466 WVU466 M354 JI354 TE354 ADA354 AMW354 AWS354 BGO354 BQK354 CAG354 CKC354 CTY354 DDU354 DNQ354 DXM354 EHI354 ERE354 FBA354 FKW354 FUS354 GEO354 GOK354 GYG354 HIC354 HRY354 IBU354 ILQ354 IVM354 JFI354 JPE354 JZA354 KIW354 KSS354 LCO354 LMK354 LWG354 MGC354 MPY354 MZU354 NJQ354 NTM354 ODI354 ONE354 OXA354 PGW354 PQS354 QAO354 QKK354 QUG354 REC354 RNY354 RXU354 SHQ354 SRM354 TBI354 TLE354 TVA354 UEW354 UOS354 UYO354 VIK354 VSG354 WCC354 WLY354 WVU354 M432 JI432 TE432 ADA432 AMW432 AWS432 BGO432 BQK432 CAG432 CKC432 CTY432 DDU432 DNQ432 DXM432 EHI432 ERE432 FBA432 FKW432 FUS432 GEO432 GOK432 GYG432 HIC432 HRY432 IBU432 ILQ432 IVM432 JFI432 JPE432 JZA432 KIW432 KSS432 LCO432 LMK432 LWG432 MGC432 MPY432 MZU432 NJQ432 NTM432 ODI432 ONE432 OXA432 PGW432 PQS432 QAO432 QKK432 QUG432 REC432 RNY432 RXU432 SHQ432 SRM432 TBI432 TLE432 TVA432 UEW432 UOS432 UYO432 VIK432 VSG432 WCC432 WLY432 WVU432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M508 JI508 TE508 ADA508 AMW508 AWS508 BGO508 BQK508 CAG508 CKC508 CTY508 DDU508 DNQ508 DXM508 EHI508 ERE508 FBA508 FKW508 FUS508 GEO508 GOK508 GYG508 HIC508 HRY508 IBU508 ILQ508 IVM508 JFI508 JPE508 JZA508 KIW508 KSS508 LCO508 LMK508 LWG508 MGC508 MPY508 MZU508 NJQ508 NTM508 ODI508 ONE508 OXA508 PGW508 PQS508 QAO508 QKK508 QUG508 REC508 RNY508 RXU508 SHQ508 SRM508 TBI508 TLE508 TVA508 UEW508 UOS508 UYO508 VIK508 VSG508 WCC508 WLY508 WVU508 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WVU502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M506 JI506 TE506 ADA506 AMW506 AWS506 BGO506 BQK506 CAG506 CKC506 CTY506 DDU506 DNQ506 DXM506 EHI506 ERE506 FBA506 FKW506 FUS506 GEO506 GOK506 GYG506 HIC506 HRY506 IBU506 ILQ506 IVM506 JFI506 JPE506 JZA506 KIW506 KSS506 LCO506 LMK506 LWG506 MGC506 MPY506 MZU506 NJQ506 NTM506 ODI506 ONE506 OXA506 PGW506 PQS506 QAO506 QKK506 QUG506 REC506 RNY506 RXU506 SHQ506 SRM506 TBI506 TLE506 TVA506 UEW506 UOS506 UYO506 VIK506 VSG506 WCC506 WLY506 WVU506 M420 JI420 TE420 ADA420 AMW420 AWS420 BGO420 BQK420 CAG420 CKC420 CTY420 DDU420 DNQ420 DXM420 EHI420 ERE420 FBA420 FKW420 FUS420 GEO420 GOK420 GYG420 HIC420 HRY420 IBU420 ILQ420 IVM420 JFI420 JPE420 JZA420 KIW420 KSS420 LCO420 LMK420 LWG420 MGC420 MPY420 MZU420 NJQ420 NTM420 ODI420 ONE420 OXA420 PGW420 PQS420 QAO420 QKK420 QUG420 REC420 RNY420 RXU420 SHQ420 SRM420 TBI420 TLE420 TVA420 UEW420 UOS420 UYO420 VIK420 VSG420 WCC420 WLY420 M15 M498 JI498 TE498 ADA498 AMW498 AWS498 BGO498 BQK498 CAG498 CKC498 CTY498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WCC498 WLY498 WVU498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M500 JI500 TE500 ADA500 AMW500 AWS500 BGO500 BQK500 CAG500 CKC500 CTY500 DDU500 DNQ500 DXM500 EHI500 ERE500 FBA500 FKW500 FUS500 GEO500 GOK500 GYG500 HIC500 HRY500 IBU500 ILQ500 IVM500 JFI500 JPE500 JZA500 KIW500 KSS500 LCO500 LMK500 LWG500 MGC500 MPY500 MZU500 NJQ500 NTM500 ODI500 ONE500 OXA500 PGW500 PQS500 QAO500 QKK500 QUG500 REC500 RNY500 RXU500 SHQ500 SRM500 TBI500 TLE500 TVA500 UEW500 UOS500 UYO500 VIK500 VSG500 WCC500 WLY500 WVU500 M358 JI358 TE358 ADA358 AMW358 AWS358 BGO358 BQK358 CAG358 CKC358 CTY358 DDU358 DNQ358 DXM358 EHI358 ERE358 FBA358 FKW358 FUS358 GEO358 GOK358 GYG358 HIC358 HRY358 IBU358 ILQ358 IVM358 JFI358 JPE358 JZA358 KIW358 KSS358 LCO358 LMK358 LWG358 MGC358 M348 JI348 TE348 ADA348 AMW348 AWS348 BGO348 BQK348 CAG348 CKC348 CTY348 DDU348 M344 M380 JI380 TE380 ADA380 AMW380 AWS380 BGO380 BQK380 CAG380 CKC380 CTY380 DDU380 DNQ380 DXM380 M424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M394 JI394 TE394 ADA394 AMW394 AWS394 BGO394 BQK394 CAG394 CKC394 CTY394 DDU394 DNQ394 DXM394 EHI394 ERE394 FBA394 FKW394 FUS394 GEO394 GOK394 GYG394 HIC394 HRY394 IBU394 ILQ394 IVM394 JFI394 JPE394 JZA394 KIW394 KSS394 LCO394 LMK394 LWG394 MGC394 MPY394 MZU394 NJQ394 NTM394 ODI394 ONE394 OXA394 PGW394 PQS394 M378 JI378 TE378 ADA378 AMW378 AWS378 BGO378 BQK378 CAG378 CKC378 CTY378 DDU378 DNQ378 DXM378 EHI378 ERE378 FBA378 FKW378 M33 M478 JI478 TE478 ADA478 AMW478 AWS478 BGO478 BQK478 CAG478 CKC478 CTY478 DDU478 DNQ478 DXM478 EHI478 ERE478 FBA478 FKW478 FUS478 GEO478 GOK478 GYG478 HIC478 HRY478 IBU478 ILQ478 IVM478 JFI478 JPE478 JZA478 KIW478 KSS478 LCO478 LMK478 LWG478 MGC478 MPY478 MZU478 NJQ478 NTM478 ODI478 ONE478 OXA478 PGW478 PQS478 QAO478 QKK478 QUG478 REC478 RNY478 RXU478 SHQ478 SRM478 TBI478 TLE478 TVA478 UEW478 UOS478 UYO478 VIK478 VSG478 WCC478 WLY478 WVU478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WCC352 WLY352 WVU352 M386 JI386 TE386 ADA386 AMW386 AWS386 BGO386 BQK386 CAG386 CKC386 CTY386 DDU386 DNQ386 DXM386 EHI386 ERE386 FBA386 FKW386 FUS386 GEO386 M76 M512 JI512 TE512 ADA512 AMW512 AWS512 BGO512 BQK512 CAG512 CKC512 CTY512 DDU512 DNQ512 DXM512 EHI512 ERE512 FBA512 FKW512 FUS512 GEO512 GOK512 GYG512 HIC512 HRY512 IBU512 ILQ512 IVM512 JFI512 JPE512 JZA512 KIW512 KSS512 LCO512 LMK512 LWG512 MGC512 MPY512 MZU512 NJQ512 NTM512 ODI512 ONE512 OXA512 PGW512 PQS512 QAO512 QKK512 QUG512 REC512 RNY512 RXU512 SHQ512 SRM512 TBI512 TLE512 TVA512 UEW512 UOS512 UYO512 VIK512 VSG512 WCC512 WLY512 WVU512 M502 JI502 TE502 ADA502 AMW502 AWS502 BGO502 BQK502 CAG502 CKC502 CTY502 DDU502 DNQ502 DXM502 EHI502 ERE502 FBA502 FKW502 FUS502 GEO502 GOK502 GYG502 HIC502 HRY502 IBU502 ILQ502 IVM502 JFI502 JPE502 JZA502 KIW502 KSS502 LCO502 LMK502 LWG502 MGC502 MPY502 MZU502 NJQ502 NTM502 ODI502 ONE502 OXA502 PGW502 PQS502 QAO502 QKK502 QUG502 REC502 RNY502 RXU502 SHQ502 SRM502 TBI502 TLE502 TVA502 UEW502 UOS502 UYO502 VIK502 VSG502 WCC502 WLY502 M23 M476 JI476 TE476 ADA476 AMW476 AWS476 BGO476 BQK476 CAG476 CKC476 CTY476 DDU476 DNQ476 DXM476 EHI476 ERE476 FBA476 FKW476 FUS476 GEO476 GOK476 GYG476 HIC476 HRY476 IBU476 ILQ476 IVM476 JFI476 JPE476 JZA476 KIW476 KSS476 LCO476 LMK476 LWG476 MGC476 MPY476 MZU476 NJQ476 NTM476 ODI476 ONE476 OXA476 PGW476 PQS476 QAO476 QKK476 M416 JI416 TE416 ADA416 AMW416 AWS416 BGO416 BQK416 CAG416 CKC416 CTY416 DDU416 DNQ416 DXM416 EHI416 ERE416 M31 FBA380 FKW380 FUS380 GEO380 GOK380 GYG380 HIC380 HRY380 IBU380 ILQ380 IVM380 JFI380 JPE380 JZA380 KIW380 KSS380 LCO380 LMK380 LWG380 MGC380 MPY380 MZU380 NJQ380 NTM380 ODI380 ONE380 OXA380 PGW380 PQS380 QAO380 QKK380 QUG380 REC380 RNY380 RXU380 SHQ380 SRM380 TBI380 TLE380 TVA380 UEW380 UOS380 UYO380 VIK380 VSG380 WCC380 WLY380 WVU380 MPY358 MZU358 NJQ358 NTM358 ODI358 ONE358 OXA358 PGW358 PQS358 QAO358 QKK358 QUG358 REC358 M384 WVU420 M17 M516 JI516 TE516 ADA516 AMW516 AWS516 BGO516 BQK516 CAG516 CKC516 CTY516 DDU516 DNQ516 DXM516 EHI516 ERE516 FBA516 FKW516 FUS516 GEO516 GOK516 GYG516 HIC516 HRY516 IBU516 ILQ516 IVM516 JFI516 JPE516 JZA516 KIW516 KSS516 LCO516 LMK516 LWG516 MGC516 MPY516 MZU516 NJQ516 NTM516 ODI516 ONE516 OXA516 PGW516 PQS516 QAO516 QKK516 QUG516 REC516 RNY516 RXU516 SHQ516 SRM516 TBI516 TLE516 TVA516 UEW516 UOS516 UYO516 VIK516 M456 JI456 TE456 M60 HIC430 HRY430 IBU430 ILQ430 IVM430 JFI430 JPE430 JZA430 KIW430 KSS430 LCO430 LMK430 LWG430 MGC430 MPY430 MZU430 NJQ430 NTM430 ODI430 ONE430 OXA430 PGW430 PQS430 QAO430 QKK430 QUG430 REC430 RNY430 RXU430 SHQ430 SRM430 TBI430 TLE430 TVA430 UEW430 UOS430 UYO430 VIK430 VSG430 WCC430 WLY430 WVU430 M352 JI352 TE352 ADA352 AMW352 AWS352 BGO352 BQK352 CAG352 CKC352 CTY352 DDU352 DNQ352 DXM352 EHI352 ERE352 FBA352 FKW352 FUS352 GEO352 GOK352 M37 AWS418 BGO418 BQK418 CAG418 CKC418 CTY418 DDU418 DNQ418 DXM418 EHI418 ERE418 FBA418 FKW418 FUS418 GEO418 GOK418 GYG418 HIC418 HRY418 IBU418 ILQ418 IVM418 JFI418 JPE418 JZA418 KIW418 KSS418 LCO418 LMK418 LWG418 MGC418 MPY418 MZU418 NJQ418 NTM418 ODI418 ONE418 OXA418 PGW418 PQS418 QAO418 QKK418 QUG418 REC418 RNY418 RXU418 SHQ418 SRM418 TBI418 TLE418 TVA418 UEW418 UOS418 UYO418 VIK418 VSG418 WCC418 WLY418 WVU418 VSG516 WCC516 WLY516 WVU516 M21 FUS378 GEO378 GOK378 GYG378 HIC378 HRY378 IBU378 ILQ378 IVM378 JFI378 JPE378 JZA378 KIW378 KSS378 LCO378 LMK378 LWG378 MGC378 MPY378 MZU378 NJQ378 NTM378 ODI378 ONE378 OXA378 PGW378 PQS378 QAO378 QKK378 QUG378 REC378 RNY378 RXU378 SHQ378 SRM378 TBI378 TLE378 TVA378 UEW378 UOS378 UYO378 VIK378 VSG378 WCC378 WLY378 WVU378 QUG476 REC476 RNY476 RXU476 SHQ476 SRM476 TBI476 TLE476 TVA476 UEW476 UOS476 UYO476 VIK476 VSG476 WCC476 WLY476 WVU476 M29 M474 JI474 TE474 ADA474 AMW474 AWS474 BGO474 BQK474 CAG474 CKC474 CTY474 DDU474 DNQ474 DXM474 EHI474 ERE474 FBA474 FKW474 FUS474 GEO474 GOK474 GYG474 HIC474 HRY474 IBU474 ILQ474 IVM474 JFI474 JPE474 JZA474 KIW474 KSS474 LCO474 LMK474 LWG474 MGC474 MPY474 MZU474 NJQ474 NTM474 ODI474 ONE474 OXA474 PGW474 PQS474 QAO474 QKK474 QUG474 REC474 RNY474 RXU474 SHQ474 SRM474 TBI474 TLE474 TVA474 UEW474 UOS474 UYO474 VIK474 VSG474 WCC474 WLY474 WVU474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HRY342 IBU342 ILQ342 IVM342 JFI342 JPE342 JZA342 KIW342 KSS342 LCO342 LMK342 LWG342 MGC342 MPY342 MZU342 NJQ342 NTM342 ODI342 ONE342 OXA342 PGW342 PQS342 QAO342 QKK342 QUG342 REC342 RNY342 RXU342 SHQ342 SRM342 TBI342 TLE342 TVA342 UEW342 UOS342 UYO342 VIK342 VSG342 WCC342 WLY342 WVU342 M430 JI430 TE430 ADA430 AMW430 AWS430 BGO430 BQK430 CAG430 CKC430 CTY430 DDU430 DNQ430 DXM430 EHI430 ERE430 FBA430 FKW430 FUS430 GEO430 GOK430 GYG430 M78 M434 JI434 TE434 ADA434 AMW434 AWS434 BGO434 BQK434 CAG434 CKC434 CTY434 DDU434 DNQ434 DXM434 EHI434 ERE434 FBA434 FKW434 FUS434 GEO434 GOK434 GYG434 HIC434 HRY434 IBU434 ILQ434 IVM434 JFI434 JPE434 JZA434 KIW434 KSS434 LCO434 LMK434 LWG434 MGC434 MPY434 MZU434 NJQ434 NTM434 ODI434 ONE434 OXA434 PGW434 PQS434 QAO434 QKK434 QUG434 REC434 RNY434 RXU434 SHQ434 SRM434 TBI434 TLE434 TVA434 UEW434 UOS434 M418 JI418 TE418 ADA418 AMW418 M62 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M190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WVU190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WVU138 M154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BQK426 CAG426 CKC426 CTY426 DDU426 DNQ426 DXM426 EHI426 ERE426 FBA426 FKW426 FUS426 GEO426 GOK426 GYG426 HIC426 HRY426 IBU426 ILQ426 IVM426 JFI426 JPE426 JZA426 KIW426 KSS426 LCO426 LMK426 LWG426 MGC426 MPY426 MZU426 NJQ426 NTM426 ODI426 ONE426 OXA426 PGW426 PQS426 QAO426 QKK426 QUG426 REC426 RNY426 RXU426 SHQ426 SRM426 TBI426 TLE426 TVA426 UEW426 UOS426 UYO426 VIK426 VSG426 WCC426 WLY426 WVU426 UYO434 VIK434 VSG434 WCC434 WLY434 WVU434 M64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M140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WVU140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WVU118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WVU416 RNY358 RXU358 SHQ358 SRM358 TBI358 TLE358 TVA358 UEW358 UOS358 UYO358 VIK358 VSG358 WCC358 WLY358 WVU358 M27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M276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UYO276 VIK276 VSG276 WCC276 WLY276 WVU276 M216 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TLE216 TVA216 UEW216 UOS216 UYO216 VIK216 VSG216 WCC216 WLY216 WVU216 M150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WVU150 M392 JI392 TE392 ADA392 AMW392 AWS392 BGO392 BQK392 CAG392 CKC392 CTY392 DDU392 DNQ392 DXM392 EHI392 ERE392 FBA392 FKW392 FUS392 GEO392 GOK392 GYG392 HIC392 HRY392 IBU392 ILQ392 IVM392 JFI392 JPE392 JZA392 KIW392 KSS392 LCO392 LMK392 LWG392 MGC392 MPY392 MZU392 NJQ392 NTM392 ODI392 ONE392 OXA392 PGW392 PQS392 QAO392 QKK392 QUG392 REC392 RNY392 RXU392 SHQ392 SRM392 TBI392 TLE392 TVA392 M426 JI426 TE426 ADA426 AMW426 AWS426 BGO426 M144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VSG112 WCC112 WLY112 WVU112 M176 JI176 TE176 ADA176 AMW176 AWS176 BGO176 BQK176 CAG176 CKC176 CTY176 DDU176 DNQ176 DXM176 EHI176 ERE176 FBA176 FKW176 FUS176 GEO176 GOK176 GYG176 HIC176 HRY176 IBU176 ILQ176 IVM176 JFI176 JPE176 JZA176 KIW176 KSS176 LCO176 LMK176 LWG176 MGC176 MPY176 MZU176 NJQ176 NTM176 ODI176 ONE176 OXA176 PGW176 PQS176 QAO176 QKK176 QUG176 REC176 RNY176 RXU176 SHQ176 SRM176 TBI176 TLE176 TVA176 UEW176 UOS176 UYO176 VIK176 VSG176 WCC176 WLY176 WVU176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WVU180 M158 JI158 TE158 ADA158 AMW158 AWS158 BGO158 BQK158 CAG158 CKC158 CTY158 DDU158 DNQ158 DXM158 EHI158 ERE158 FBA158 FKW158 FUS158 GEO158 GOK158 GYG158 HIC158 HRY158 IBU158 ILQ158 IVM158 JFI158 JPE158 JZA158 KIW158 KSS158 LCO158 LMK158 LWG158 MGC158 MPY158 MZU158 NJQ158 NTM158 ODI158 ONE158 OXA158 PGW158 PQS158 QAO158 QKK158 QUG158 REC158 RNY158 RXU158 SHQ158 SRM158 TBI158 TLE158 TVA158 UEW158 UOS158 UYO158 VIK158 VSG158 WCC158 WLY158 WVU158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WVU142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GOK386 GYG386 HIC386 HRY386 IBU386 ILQ386 IVM386 JFI386 JPE386 JZA386 KIW386 KSS386 LCO386 LMK386 LWG386 MGC386 MPY386 MZU386 NJQ386 NTM386 ODI386 ONE386 OXA386 PGW386 PQS386 QAO386 QKK386 QUG386 REC386 RNY386 RXU386 SHQ386 SRM386 TBI386 TLE386 TVA386 UEW386 UOS386 UYO386 VIK386 VSG386 WCC386 WLY386 WVU386 QAO394 QKK394 QUG394 REC394 RNY394 RXU394 SHQ394 SRM394 TBI394 TLE394 TVA394 UEW394 UOS394 UYO394 VIK394 VSG394 WCC394 WLY394 WVU394 M35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VIK316 VSG316 WCC316 WLY316 WVU316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WVU256 M194 JI194 TE194 ADA194 AMW194 AWS194 BGO194 BQK194 CAG194 CKC194 CTY194 DDU194 DNQ194 DXM194 EHI194 ERE194 FBA194 FKW194 FUS194 GEO194 GOK194 GYG194 HIC194 HRY194 IBU194 ILQ194 IVM194 JFI194 JPE194 JZA194 KIW194 KSS194 LCO194 LMK194 LWG194 MGC194 MPY194 MZU194 NJQ194 NTM194 ODI194 ONE194 OXA194 PGW194 PQS194 QAO194 QKK194 QUG194 REC194 RNY194 RXU194 SHQ194 SRM194 TBI194 TLE194 TVA194 UEW194 UOS194 UYO194 VIK194 VSG194 WCC194 WLY194 WVU194 M470 JI470 TE470 ADA470 AMW470 AWS470 BGO470 BQK470 CAG470 CKC470 CTY470 DDU470 DNQ470 DXM470 EHI470 ERE470 FBA470 FKW470 FUS470 GEO470 GOK470 GYG470 HIC470 HRY470 IBU470 ILQ470 IVM470 JFI470 JPE470 JZA470 KIW470 KSS470 LCO470 LMK470 LWG470 MGC470 MPY470 MZU470 NJQ470 NTM470 ODI470 ONE470 OXA470 PGW470 PQS470 QAO470 QKK470 QUG470 REC470 RNY470 RXU470 SHQ470 SRM470 TBI470 TLE470 UEW392 UOS392 UYO392 VIK392 VSG392 WCC392 WLY392 WVU392 M184 M152 JI152 TE152 ADA152 AMW152 AWS152 BGO152 BQK152 CAG152 CKC152 CTY152 DDU152 DNQ152 DXM152 EHI152 ERE152 FBA152 FKW152 FUS152 GEO152 GOK152 GYG152 HIC152 HRY152 IBU152 ILQ152 IVM152 JFI152 JPE152 JZA152 KIW152 KSS152 LCO152 LMK152 LWG152 MGC152 MPY152 MZU152 NJQ152 NTM152 ODI152 ONE152 OXA152 PGW152 PQS152 QAO152 QKK152 QUG152 REC152 RNY152 RXU152 SHQ152 SRM152 TBI152 TLE152 TVA152 UEW152 UOS152 UYO152 VIK152 VSG152 WCC152 WLY152 WVU152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WVU178 M220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TLE220 TVA220 UEW220 UOS220 UYO220 VIK220 VSG220 WCC220 WLY220 WVU220 M198 JI198 TE198 ADA198 AMW198 AWS198 BGO198 BQK198 CAG198 CKC198 CTY198 DDU198 DNQ198 DXM198 EHI198 ERE198 FBA198 FKW198 FUS198 GEO198 GOK198 GYG198 HIC198 HRY198 IBU198 ILQ198 IVM198 JFI198 JPE198 JZA198 KIW198 KSS198 LCO198 LMK198 LWG198 MGC198 MPY198 MZU198 NJQ198 NTM198 ODI198 ONE198 OXA198 PGW198 PQS198 QAO198 QKK198 QUG198 REC198 RNY198 RXU198 SHQ198 SRM198 TBI198 TLE198 TVA198 UEW198 UOS198 UYO198 VIK198 VSG198 WCC198 WLY198 WVU198 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M188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WLY188 WVU188 M230 JI230 TE230 ADA230 AMW230 AWS230 BGO230 BQK230 CAG230 CKC230 CTY230 DDU230 DNQ230 DXM230 EHI230 ERE230 FBA230 FKW230 FUS230 GEO230 GOK230 GYG230 HIC230 HRY230 IBU230 ILQ230 IVM230 JFI230 JPE230 JZA230 KIW230 KSS230 LCO230 LMK230 LWG230 MGC230 MPY230 MZU230 NJQ230 NTM230 ODI230 ONE230 OXA230 PGW230 PQS230 QAO230 QKK230 QUG230 REC230 RNY230 RXU230 SHQ230 SRM230 TBI230 TLE230 TVA230 UEW230 UOS230 UYO230 VIK230 VSG230 WCC230 WLY230 WVU230 M356 JI356 TE356 ADA356 AMW356 AWS356 BGO356 BQK356 CAG356 CKC356 CTY356 DDU356 DNQ356 DXM356 EHI356 ERE356 FBA356 FKW356 FUS356 GEO356 GOK356 GYG356 HIC356 HRY356 IBU356 ILQ356 IVM356 JFI356 JPE356 JZA356 KIW356 KSS356 LCO356 LMK356 LWG356 MGC356 MPY356 MZU356 NJQ356 NTM356 ODI356 ONE356 OXA356 PGW356 PQS356 QAO356 QKK356 QUG356 REC356 RNY356 RXU356 SHQ356 SRM356 TBI356 TLE356 TVA356 UEW356 UOS356 UYO356 VIK356 VSG356 WCC356 WLY356 WVU356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WLY296 WVU296 M234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M388 JI388 TE388 ADA388 AMW388 AWS388 BGO388 BQK388 CAG388 CKC388 CTY388 DDU388 DNQ388 DXM388 EHI388 ERE388 FBA388 FKW388 FUS388 GEO388 GOK388 GYG388 HIC388 HRY388 IBU388 ILQ388 IVM388 JFI388 JPE388 JZA388 KIW388 KSS388 LCO388 LMK388 LWG388 MGC388 MPY388 MZU388 NJQ388 NTM388 ODI388 ONE388 OXA388 PGW388 PQS388 QAO388 QKK388 QUG388 REC388 RNY388 RXU388 SHQ388 SRM388 TBI388 TVA470 UEW470 UOS470 UYO470 VIK470 VSG470 WCC470 WLY470 WVU470 M224 M192 JI192 TE192 ADA192 AMW192 AWS192 BGO192 BQK192 CAG192 CKC192 CTY192 DDU192 DNQ192 DXM192 EHI192 ERE192 FBA192 FKW192 FUS192 GEO192 GOK192 GYG192 HIC192 HRY192 IBU192 ILQ192 IVM192 JFI192 JPE192 JZA192 KIW192 KSS192 LCO192 LMK192 LWG192 MGC192 MPY192 MZU192 NJQ192 NTM192 ODI192 ONE192 OXA192 PGW192 PQS192 QAO192 QKK192 QUG192 REC192 RNY192 RXU192 SHQ192 SRM192 TBI192 TLE192 TVA192 UEW192 UOS192 UYO192 VIK192 VSG192 WCC192 WLY192 WVU192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M260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M238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M222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M228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UOS228 UYO228 VIK228 VSG228 WCC228 WLY228 WVU228 M270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WCC270 WLY270 WVU270 M396 JI396 TE396 ADA396 AMW396 AWS396 BGO396 BQK396 CAG396 CKC396 CTY396 DDU396 DNQ396 DXM396 EHI396 ERE396 FBA396 FKW396 FUS396 GEO396 GOK396 GYG396 HIC396 HRY396 IBU396 ILQ396 IVM396 JFI396 JPE396 JZA396 KIW396 KSS396 LCO396 LMK396 LWG396 MGC396 MPY396 MZU396 NJQ396 NTM396 ODI396 ONE396 OXA396 PGW396 PQS396 QAO396 QKK396 QUG396 REC396 RNY396 RXU396 SHQ396 SRM396 TBI396 TLE396 TVA396 UEW396 UOS396 UYO396 VIK396 VSG396 WCC396 WLY396 WVU396 M336 JI336 TE336 ADA336 AMW336 AWS336 BGO336 BQK336 CAG336 CKC336 CTY336 DDU336 DNQ336 DXM336 EHI336 ERE336 FBA336 FKW336 FUS336 GEO336 GOK336 GYG336 HIC336 HRY336 IBU336 ILQ336 IVM336 JFI336 JPE336 JZA336 KIW336 KSS336 LCO336 LMK336 LWG336 MGC336 MPY336 MZU336 NJQ336 NTM336 ODI336 ONE336 OXA336 PGW336 PQS336 QAO336 QKK336 QUG336 REC336 RNY336 RXU336 SHQ336 SRM336 TBI336 TLE336 TVA336 UEW336 UOS336 UYO336 VIK336 VSG336 WCC336 WLY336 WVU336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WCC274 WLY274 WVU274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TLE388 TVA388 UEW388 UOS388 UYO388 VIK388 VSG388 WCC388 WLY388 WVU388 M264 M232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WVU258 M300 JI300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TVA300 UEW300 UOS300 UYO300 VIK300 VSG300 WCC300 WLY300 WVU300 M278 JI278 TE278 ADA278 AMW278 AWS278 BGO278 BQK278 CAG278 CKC278 CTY278 DDU278 DNQ278 DXM278 EHI278 ERE278 FBA278 FKW278 FUS278 GEO278 GOK278 GYG278 HIC278 HRY278 IBU278 ILQ278 IVM278 JFI278 JPE278 JZA278 KIW278 KSS278 LCO278 LMK278 LWG278 MGC278 MPY278 MZU278 NJQ278 NTM278 ODI278 ONE278 OXA278 PGW278 PQS278 QAO278 QKK278 QUG278 REC278 RNY278 RXU278 SHQ278 SRM278 TBI278 TLE278 TVA278 UEW278 UOS278 UYO278 VIK278 VSG278 WCC278 WLY278 WVU278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WVU268 M310 JI310 TE310 ADA310 AMW310 AWS310 BGO310 BQK310 CAG310 CKC310 CTY310 DDU310 DNQ310 DXM310 EHI310 ERE310 FBA310 FKW310 FUS310 GEO310 GOK310 GYG310 HIC310 HRY310 IBU310 ILQ310 IVM310 JFI310 JPE310 JZA310 KIW310 KSS310 LCO310 LMK310 LWG310 MGC310 MPY310 MZU310 NJQ310 NTM310 ODI310 ONE310 OXA310 PGW310 PQS310 QAO310 QKK310 QUG310 REC310 RNY310 RXU310 SHQ310 SRM310 TBI310 TLE310 TVA310 UEW310 UOS310 UYO310 VIK310 VSG310 WCC310 WLY310 WVU310 M436 JI436 TE436 ADA436 AMW436 AWS436 BGO436 BQK436 CAG436 CKC436 CTY436 DDU436 DNQ436 DXM436 EHI436 ERE436 FBA436 FKW436 FUS436 GEO436 GOK436 GYG436 HIC436 HRY436 IBU436 ILQ436 IVM436 JFI436 JPE436 JZA436 KIW436 KSS436 LCO436 LMK436 LWG436 MGC436 MPY436 MZU436 NJQ436 NTM436 ODI436 ONE436 OXA436 PGW436 PQS436 QAO436 QKK436 QUG436 REC436 RNY436 RXU436 SHQ436 SRM436 TBI436 TLE436 TVA436 UEW436 UOS436 UYO436 VIK436 VSG436 WCC436 WLY436 WVU436 M376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M314 JI314 TE314 ADA314 AMW314 AWS314 BGO314 BQK314 CAG314 CKC314 CTY314 DDU314 DNQ314 DXM314 EHI314 ERE314 FBA314 FKW314 FUS314 GEO314 GOK314 GYG314 HIC314 HRY314 IBU314 ILQ314 IVM314 JFI314 JPE314 JZA314 KIW314 KSS314 LCO314 LMK314 LWG314 MGC314 MPY314 MZU314 NJQ314 NTM314 ODI314 ONE314 OXA314 PGW314 PQS314 QAO314 QKK314 QUG314 REC314 RNY314 RXU314 SHQ314 SRM314 TBI314 TLE314 TVA314 UEW314 UOS314 UYO314 VIK314 VSG314 WCC314 WLY314 WVU314 DNQ348 DXM348 EHI348 ERE348 FBA348 FKW348 FUS348 GEO348 GOK348 GYG348 HIC348 HRY348 IBU348 ILQ348 IVM348 JFI348 JPE348 JZA348 KIW348 KSS348 LCO348 LMK348 LWG348 MGC348 MPY348 MZU348 NJQ348 NTM348 ODI348 ONE348 OXA348 PGW348 PQS348 QAO348 QKK348 QUG348 REC348 RNY348 RXU348 SHQ348 SRM348 TBI348 TLE348 TVA348 UEW348 UOS348 UYO348 VIK348 VSG348 WCC348 WLY348 WVU348 M382 JI382 TE382 ADA382 AMW382 AWS382 BGO382 BQK382 CAG382 CKC382 CTY382 M304 M272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WLY272 WVU272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RXU298 SHQ298 SRM298 TBI298 TLE298 TVA298 UEW298 UOS298 UYO298 VIK298 VSG298 WCC298 WLY298 WVU298 M340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WLY340 WVU340 M318 JI318 TE318 ADA318 AMW318 AWS318 BGO318 BQK318 CAG318 CKC318 CTY318 DDU318 DNQ318 DXM318 EHI318 ERE318 FBA318 FKW318 FUS318 GEO318 GOK318 GYG318 HIC318 HRY318 IBU318 ILQ318 IVM318 JFI318 JPE318 JZA318 KIW318 KSS318 LCO318 LMK318 LWG318 MGC318 MPY318 MZU318 NJQ318 NTM318 ODI318 ONE318 OXA318 PGW318 PQS318 QAO318 QKK318 QUG318 REC318 RNY318 RXU318 SHQ318 SRM318 TBI318 TLE318 TVA318 UEW318 UOS318 UYO318 VIK318 VSG318 WCC318 WLY318 WVU318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M308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WCC308 WLY308 WVU308 M350 JI350 TE350 ADA350 AMW350 AWS350 BGO350 BQK350 CAG350 CKC350 CTY350 DDU350 DNQ350 DXM350 EHI350 ERE350 FBA350 FKW350 FUS350 GEO350 GOK350 GYG350 HIC350 HRY350 IBU350 ILQ350 IVM350 JFI350 JPE350 JZA350 KIW350 KSS350 LCO350 LMK350 LWG350 MGC350 MPY350 MZU350 NJQ350 NTM350 ODI350 ONE350 OXA350 PGW350 PQS350 QAO350 QKK350 QUG350 REC350 RNY350 RXU350 SHQ350 SRM350 TBI350 TLE350 TVA350 UEW350 UOS350 UYO350 VIK350 VSG350 WCC350 WLY350 WVU350 M428 JI428 TE428 ADA428 AMW428 AWS428 BGO428 BQK428 CAG428 CKC428 CTY428 DDU428 DNQ428 DXM428 EHI428 ERE428 FBA428 FKW428 FUS428 GEO428 GOK428 GYG428 HIC428 HRY428 IBU428 ILQ428 IVM428 JFI428 JPE428 JZA428 KIW428 KSS428 LCO428 LMK428 LWG428 MGC428 MPY428 MZU428 NJQ428 NTM428 ODI428 ONE428 OXA428 PGW428 PQS428 QAO428 QKK428 QUG428 REC428 RNY428 RXU428 SHQ428 SRM428 TBI428 TLE428 TVA428 UEW428 UOS428 UYO428 VIK428 VSG428 WCC428 WLY428 WVU428 M266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WVU266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WVU186 M146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WVU146 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WVU106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M468 JI468 TE468 ADA468 AMW468 AWS468 BGO468 BQK468 CAG468 CKC468 CTY468 DDU468 DNQ468 DXM468 EHI468 ERE468 FBA468 FKW468 FUS468 GEO468 GOK468 GYG468 HIC468 HRY468 IBU468 ILQ468 IVM468 JFI468 JPE468 JZA468 KIW468 KSS468 LCO468 LMK468 LWG468 MGC468 MPY468 MZU468 NJQ468 NTM468 ODI468 ONE468 OXA468 PGW468 PQS468 QAO468 QKK468 QUG468 REC468 RNY468 RXU468 SHQ468 SRM468 TBI468 TLE468 TVA468 UEW468 UOS468 UYO468 VIK468 VSG468 WCC468 WLY468 WVU468 M306 JI306 TE306 ADA306 AMW306 AWS306 BGO306 BQK306 CAG306 CKC306 CTY306 DDU306 DNQ306 DXM306 EHI306 ERE306 FBA306 FKW306 FUS306 GEO306 GOK306 GYG306 HIC306 HRY306 IBU306 ILQ306 IVM306 JFI306 JPE306 JZA306 KIW306 KSS306 LCO306 LMK306 LWG306 MGC306 MPY306 MZU306 NJQ306 NTM306 ODI306 ONE306 OXA306 PGW306 PQS306 QAO306 QKK306 QUG306 REC306 RNY306 RXU306 SHQ306 SRM306 TBI306 TLE306 TVA306 UEW306 UOS306 UYO306 VIK306 VSG306 WCC306 WLY306 WVU306 M342 JI342 TE342 ADA342 AMW342 AWS342 BGO342 BQK342 CAG342 CKC342 CTY342 DDU342 DNQ342 DXM342 EHI342 ERE342 FBA342 FKW342 FUS342 GEO342 GOK342 GYG342 HIC342 M518 JI518 TE518 ADA518 AMW518 AWS518 BGO518 BQK518 CAG518 CKC518 CTY518 DDU518 DNQ518 DXM518 EHI518 ERE518 FBA518 FKW518 FUS518 GEO518 GOK518 GYG518 HIC518 HRY518 IBU518 ILQ518 IVM518 JFI518 JPE518 JZA518 KIW518 KSS518 LCO518 LMK518 LWG518 MGC518 MPY518 MZU518 NJQ518 NTM518 ODI518 ONE518 OXA518 PGW518 PQS518 QAO518 QKK518 QUG518 REC518 RNY518 RXU518 SHQ518 SRM518 TBI518 TLE518 TVA518 UEW518 UOS518 UYO518 VIK518 VSG518 WCC518 WLY518 WVU518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21"/>
  <sheetViews>
    <sheetView workbookViewId="0">
      <selection activeCell="A116" sqref="A116:XFD116"/>
    </sheetView>
  </sheetViews>
  <sheetFormatPr defaultRowHeight="12.75"/>
  <cols>
    <col min="1" max="16384" width="9.140625" style="4"/>
  </cols>
  <sheetData>
    <row r="1" spans="1:19" ht="20.25" customHeight="1">
      <c r="A1" s="1267" t="s">
        <v>3566</v>
      </c>
      <c r="B1" s="1268"/>
      <c r="C1" s="1268"/>
      <c r="D1" s="1268"/>
      <c r="E1" s="1268"/>
      <c r="F1" s="1268"/>
      <c r="G1" s="1268"/>
      <c r="H1" s="1268"/>
      <c r="I1" s="1268"/>
      <c r="J1" s="1268"/>
      <c r="K1" s="1268"/>
      <c r="L1" s="1268"/>
      <c r="M1" s="1268"/>
      <c r="N1" s="1268"/>
      <c r="O1" s="1268"/>
      <c r="P1" s="1268"/>
      <c r="Q1" s="1268"/>
      <c r="R1" s="1268"/>
      <c r="S1" s="1269"/>
    </row>
    <row r="2" spans="1:19">
      <c r="A2" s="1121" t="s">
        <v>3676</v>
      </c>
      <c r="B2" s="1122"/>
      <c r="C2" s="1122"/>
      <c r="D2" s="1122"/>
      <c r="E2" s="1122"/>
      <c r="F2" s="1122"/>
      <c r="G2" s="1122"/>
      <c r="H2" s="1122"/>
      <c r="I2" s="1122"/>
      <c r="J2" s="1122"/>
      <c r="K2" s="1122"/>
      <c r="L2" s="1122"/>
      <c r="M2" s="1122"/>
      <c r="N2" s="1122"/>
      <c r="O2" s="1122"/>
      <c r="P2" s="1122"/>
      <c r="Q2" s="1122"/>
      <c r="R2" s="1122"/>
      <c r="S2" s="1123"/>
    </row>
    <row r="3" spans="1:19">
      <c r="A3" s="976" t="s">
        <v>1438</v>
      </c>
      <c r="B3" s="977"/>
      <c r="C3" s="977"/>
      <c r="D3" s="977"/>
      <c r="E3" s="977"/>
      <c r="F3" s="977"/>
      <c r="G3" s="977"/>
      <c r="H3" s="977"/>
      <c r="I3" s="977"/>
      <c r="J3" s="977"/>
      <c r="K3" s="977"/>
      <c r="L3" s="977"/>
      <c r="M3" s="977"/>
      <c r="N3" s="977"/>
      <c r="O3" s="977"/>
      <c r="P3" s="977"/>
      <c r="Q3" s="977"/>
      <c r="R3" s="977"/>
      <c r="S3" s="978"/>
    </row>
    <row r="4" spans="1:19">
      <c r="A4" s="976" t="s">
        <v>1439</v>
      </c>
      <c r="B4" s="977"/>
      <c r="C4" s="977"/>
      <c r="D4" s="977"/>
      <c r="E4" s="977"/>
      <c r="F4" s="977"/>
      <c r="G4" s="977"/>
      <c r="H4" s="977"/>
      <c r="I4" s="977"/>
      <c r="J4" s="977"/>
      <c r="K4" s="977"/>
      <c r="L4" s="977"/>
      <c r="M4" s="977"/>
      <c r="N4" s="977"/>
      <c r="O4" s="977"/>
      <c r="P4" s="977"/>
      <c r="Q4" s="977"/>
      <c r="R4" s="977"/>
      <c r="S4" s="978"/>
    </row>
    <row r="5" spans="1:19">
      <c r="A5" s="976" t="s">
        <v>1440</v>
      </c>
      <c r="B5" s="977"/>
      <c r="C5" s="977"/>
      <c r="D5" s="977"/>
      <c r="E5" s="977"/>
      <c r="F5" s="977"/>
      <c r="G5" s="977"/>
      <c r="H5" s="977"/>
      <c r="I5" s="977"/>
      <c r="J5" s="977"/>
      <c r="K5" s="977"/>
      <c r="L5" s="977"/>
      <c r="M5" s="977"/>
      <c r="N5" s="977"/>
      <c r="O5" s="977"/>
      <c r="P5" s="977"/>
      <c r="Q5" s="977"/>
      <c r="R5" s="977"/>
      <c r="S5" s="978"/>
    </row>
    <row r="6" spans="1:19">
      <c r="A6" s="976" t="s">
        <v>1441</v>
      </c>
      <c r="B6" s="977"/>
      <c r="C6" s="977"/>
      <c r="D6" s="977"/>
      <c r="E6" s="977"/>
      <c r="F6" s="977"/>
      <c r="G6" s="977"/>
      <c r="H6" s="977"/>
      <c r="I6" s="977"/>
      <c r="J6" s="977"/>
      <c r="K6" s="977"/>
      <c r="L6" s="977"/>
      <c r="M6" s="977"/>
      <c r="N6" s="977"/>
      <c r="O6" s="977"/>
      <c r="P6" s="977"/>
      <c r="Q6" s="977"/>
      <c r="R6" s="977"/>
      <c r="S6" s="978"/>
    </row>
    <row r="7" spans="1:19">
      <c r="A7" s="976" t="s">
        <v>1442</v>
      </c>
      <c r="B7" s="977"/>
      <c r="C7" s="977"/>
      <c r="D7" s="977"/>
      <c r="E7" s="977"/>
      <c r="F7" s="977"/>
      <c r="G7" s="977"/>
      <c r="H7" s="977"/>
      <c r="I7" s="977"/>
      <c r="J7" s="977"/>
      <c r="K7" s="977"/>
      <c r="L7" s="977"/>
      <c r="M7" s="977"/>
      <c r="N7" s="977"/>
      <c r="O7" s="977"/>
      <c r="P7" s="977"/>
      <c r="Q7" s="977"/>
      <c r="R7" s="977"/>
      <c r="S7" s="978"/>
    </row>
    <row r="8" spans="1:19">
      <c r="A8" s="976" t="s">
        <v>1443</v>
      </c>
      <c r="B8" s="977"/>
      <c r="C8" s="977"/>
      <c r="D8" s="977"/>
      <c r="E8" s="977"/>
      <c r="F8" s="977"/>
      <c r="G8" s="977"/>
      <c r="H8" s="977"/>
      <c r="I8" s="977"/>
      <c r="J8" s="977"/>
      <c r="K8" s="977"/>
      <c r="L8" s="977"/>
      <c r="M8" s="977"/>
      <c r="N8" s="977"/>
      <c r="O8" s="977"/>
      <c r="P8" s="977"/>
      <c r="Q8" s="977"/>
      <c r="R8" s="977"/>
      <c r="S8" s="978"/>
    </row>
    <row r="9" spans="1:19">
      <c r="A9" s="982" t="s">
        <v>1444</v>
      </c>
      <c r="B9" s="983"/>
      <c r="C9" s="983"/>
      <c r="D9" s="983"/>
      <c r="E9" s="983"/>
      <c r="F9" s="983"/>
      <c r="G9" s="983"/>
      <c r="H9" s="983"/>
      <c r="I9" s="983"/>
      <c r="J9" s="983"/>
      <c r="K9" s="983"/>
      <c r="L9" s="983"/>
      <c r="M9" s="983"/>
      <c r="N9" s="983"/>
      <c r="O9" s="983"/>
      <c r="P9" s="983"/>
      <c r="Q9" s="983"/>
      <c r="R9" s="983"/>
      <c r="S9" s="984"/>
    </row>
    <row r="10" spans="1:19" ht="36" customHeight="1">
      <c r="A10" s="985" t="s">
        <v>41</v>
      </c>
      <c r="B10" s="985"/>
      <c r="C10" s="985"/>
      <c r="D10" s="985" t="s">
        <v>42</v>
      </c>
      <c r="E10" s="985"/>
      <c r="F10" s="985" t="s">
        <v>43</v>
      </c>
      <c r="G10" s="985"/>
      <c r="H10" s="985"/>
      <c r="I10" s="985" t="s">
        <v>44</v>
      </c>
      <c r="J10" s="985"/>
      <c r="K10" s="986" t="s">
        <v>45</v>
      </c>
      <c r="L10" s="987"/>
      <c r="M10" s="987"/>
      <c r="N10" s="988"/>
      <c r="O10" s="989" t="s">
        <v>46</v>
      </c>
      <c r="P10" s="989"/>
      <c r="Q10" s="990"/>
      <c r="R10" s="985" t="s">
        <v>47</v>
      </c>
      <c r="S10" s="985"/>
    </row>
    <row r="11" spans="1:19" ht="27" customHeight="1">
      <c r="A11" s="991" t="s">
        <v>48</v>
      </c>
      <c r="B11" s="991" t="s">
        <v>49</v>
      </c>
      <c r="C11" s="1002" t="s">
        <v>50</v>
      </c>
      <c r="D11" s="991" t="s">
        <v>51</v>
      </c>
      <c r="E11" s="991" t="s">
        <v>52</v>
      </c>
      <c r="F11" s="986" t="s">
        <v>53</v>
      </c>
      <c r="G11" s="992"/>
      <c r="H11" s="993"/>
      <c r="I11" s="991" t="s">
        <v>54</v>
      </c>
      <c r="J11" s="991" t="s">
        <v>55</v>
      </c>
      <c r="K11" s="986" t="s">
        <v>56</v>
      </c>
      <c r="L11" s="993"/>
      <c r="M11" s="986" t="s">
        <v>57</v>
      </c>
      <c r="N11" s="993"/>
      <c r="O11" s="991" t="s">
        <v>58</v>
      </c>
      <c r="P11" s="991" t="s">
        <v>59</v>
      </c>
      <c r="Q11" s="991" t="s">
        <v>60</v>
      </c>
      <c r="R11" s="991" t="s">
        <v>61</v>
      </c>
      <c r="S11" s="991" t="s">
        <v>62</v>
      </c>
    </row>
    <row r="12" spans="1:19" ht="63" customHeight="1">
      <c r="A12" s="985"/>
      <c r="B12" s="985"/>
      <c r="C12" s="1003"/>
      <c r="D12" s="985"/>
      <c r="E12" s="985"/>
      <c r="F12" s="468" t="s">
        <v>63</v>
      </c>
      <c r="G12" s="468" t="s">
        <v>64</v>
      </c>
      <c r="H12" s="468" t="s">
        <v>65</v>
      </c>
      <c r="I12" s="985"/>
      <c r="J12" s="985"/>
      <c r="K12" s="470" t="s">
        <v>66</v>
      </c>
      <c r="L12" s="470" t="s">
        <v>67</v>
      </c>
      <c r="M12" s="470" t="s">
        <v>68</v>
      </c>
      <c r="N12" s="470" t="s">
        <v>67</v>
      </c>
      <c r="O12" s="985"/>
      <c r="P12" s="985"/>
      <c r="Q12" s="985"/>
      <c r="R12" s="985"/>
      <c r="S12" s="985"/>
    </row>
    <row r="13" spans="1:19">
      <c r="A13" s="994" t="s">
        <v>69</v>
      </c>
      <c r="B13" s="994"/>
      <c r="C13" s="994"/>
      <c r="D13" s="994"/>
      <c r="E13" s="994"/>
      <c r="F13" s="994"/>
      <c r="G13" s="994"/>
      <c r="H13" s="994"/>
      <c r="I13" s="994"/>
      <c r="J13" s="994"/>
      <c r="K13" s="994"/>
      <c r="L13" s="994"/>
      <c r="M13" s="994"/>
      <c r="N13" s="994"/>
      <c r="O13" s="994"/>
      <c r="P13" s="994"/>
      <c r="Q13" s="994"/>
      <c r="R13" s="994"/>
      <c r="S13" s="994"/>
    </row>
    <row r="14" spans="1:19" s="242" customFormat="1">
      <c r="A14" s="700">
        <v>0</v>
      </c>
      <c r="B14" s="98">
        <v>0</v>
      </c>
      <c r="C14" s="98">
        <v>0</v>
      </c>
      <c r="D14" s="98">
        <v>0</v>
      </c>
      <c r="E14" s="98">
        <v>0</v>
      </c>
      <c r="F14" s="98">
        <v>0</v>
      </c>
      <c r="G14" s="98">
        <v>0</v>
      </c>
      <c r="H14" s="98">
        <v>0</v>
      </c>
      <c r="I14" s="98">
        <v>0</v>
      </c>
      <c r="J14" s="98">
        <v>0</v>
      </c>
      <c r="K14" s="98">
        <v>0</v>
      </c>
      <c r="L14" s="98">
        <v>0</v>
      </c>
      <c r="M14" s="98">
        <v>0</v>
      </c>
      <c r="N14" s="98">
        <v>0</v>
      </c>
      <c r="O14" s="98">
        <v>0</v>
      </c>
      <c r="P14" s="98">
        <v>0</v>
      </c>
      <c r="Q14" s="98">
        <v>0</v>
      </c>
      <c r="R14" s="98">
        <v>0</v>
      </c>
      <c r="S14" s="98">
        <v>0</v>
      </c>
    </row>
    <row r="15" spans="1:19">
      <c r="A15" s="994" t="s">
        <v>70</v>
      </c>
      <c r="B15" s="994"/>
      <c r="C15" s="994"/>
      <c r="D15" s="994"/>
      <c r="E15" s="994"/>
      <c r="F15" s="994"/>
      <c r="G15" s="994"/>
      <c r="H15" s="994"/>
      <c r="I15" s="994"/>
      <c r="J15" s="994"/>
      <c r="K15" s="994"/>
      <c r="L15" s="994"/>
      <c r="M15" s="994"/>
      <c r="N15" s="994"/>
      <c r="O15" s="994"/>
      <c r="P15" s="994"/>
      <c r="Q15" s="994"/>
      <c r="R15" s="994"/>
      <c r="S15" s="994"/>
    </row>
    <row r="16" spans="1:19" s="725" customFormat="1">
      <c r="A16" s="717">
        <v>3</v>
      </c>
      <c r="B16" s="18">
        <v>4</v>
      </c>
      <c r="C16" s="18">
        <v>7</v>
      </c>
      <c r="D16" s="18">
        <v>3</v>
      </c>
      <c r="E16" s="18">
        <v>4</v>
      </c>
      <c r="F16" s="18">
        <v>2</v>
      </c>
      <c r="G16" s="18">
        <v>4</v>
      </c>
      <c r="H16" s="18">
        <v>1</v>
      </c>
      <c r="I16" s="18">
        <v>7</v>
      </c>
      <c r="J16" s="18">
        <v>0</v>
      </c>
      <c r="K16" s="18">
        <v>0</v>
      </c>
      <c r="L16" s="18">
        <v>0</v>
      </c>
      <c r="M16" s="18">
        <v>0</v>
      </c>
      <c r="N16" s="18">
        <v>0</v>
      </c>
      <c r="O16" s="18">
        <v>0</v>
      </c>
      <c r="P16" s="18">
        <v>7</v>
      </c>
      <c r="Q16" s="18">
        <v>0</v>
      </c>
      <c r="R16" s="18">
        <v>0</v>
      </c>
      <c r="S16" s="18">
        <v>0</v>
      </c>
    </row>
    <row r="17" spans="1:19">
      <c r="A17" s="994" t="s">
        <v>71</v>
      </c>
      <c r="B17" s="994"/>
      <c r="C17" s="994"/>
      <c r="D17" s="994"/>
      <c r="E17" s="994"/>
      <c r="F17" s="994"/>
      <c r="G17" s="994"/>
      <c r="H17" s="994"/>
      <c r="I17" s="994"/>
      <c r="J17" s="994"/>
      <c r="K17" s="994"/>
      <c r="L17" s="994"/>
      <c r="M17" s="994"/>
      <c r="N17" s="994"/>
      <c r="O17" s="994"/>
      <c r="P17" s="994"/>
      <c r="Q17" s="994"/>
      <c r="R17" s="994"/>
      <c r="S17" s="994"/>
    </row>
    <row r="18" spans="1:19" s="765" customFormat="1">
      <c r="A18" s="764">
        <v>1</v>
      </c>
      <c r="B18" s="18">
        <v>0</v>
      </c>
      <c r="C18" s="18">
        <v>1</v>
      </c>
      <c r="D18" s="18">
        <v>1</v>
      </c>
      <c r="E18" s="18">
        <v>0</v>
      </c>
      <c r="F18" s="18">
        <v>0</v>
      </c>
      <c r="G18" s="18">
        <v>1</v>
      </c>
      <c r="H18" s="18">
        <v>0</v>
      </c>
      <c r="I18" s="18">
        <v>1</v>
      </c>
      <c r="J18" s="18">
        <v>0</v>
      </c>
      <c r="K18" s="18">
        <v>0</v>
      </c>
      <c r="L18" s="18">
        <v>0</v>
      </c>
      <c r="M18" s="18">
        <v>0</v>
      </c>
      <c r="N18" s="18">
        <v>0</v>
      </c>
      <c r="O18" s="18">
        <v>1</v>
      </c>
      <c r="P18" s="18">
        <v>0</v>
      </c>
      <c r="Q18" s="18">
        <v>0</v>
      </c>
      <c r="R18" s="18">
        <v>0</v>
      </c>
      <c r="S18" s="18">
        <v>0</v>
      </c>
    </row>
    <row r="19" spans="1:19">
      <c r="A19" s="994" t="s">
        <v>72</v>
      </c>
      <c r="B19" s="1270"/>
      <c r="C19" s="1270"/>
      <c r="D19" s="1270"/>
      <c r="E19" s="1270"/>
      <c r="F19" s="1270"/>
      <c r="G19" s="1270"/>
      <c r="H19" s="1270"/>
      <c r="I19" s="1270"/>
      <c r="J19" s="1270"/>
      <c r="K19" s="1270"/>
      <c r="L19" s="1270"/>
      <c r="M19" s="1270"/>
      <c r="N19" s="1270"/>
      <c r="O19" s="1270"/>
      <c r="P19" s="1270"/>
      <c r="Q19" s="1270"/>
      <c r="R19" s="1270"/>
      <c r="S19" s="1270"/>
    </row>
    <row r="20" spans="1:19" s="783" customFormat="1">
      <c r="A20" s="778">
        <v>2</v>
      </c>
      <c r="B20" s="18">
        <v>2</v>
      </c>
      <c r="C20" s="18">
        <v>4</v>
      </c>
      <c r="D20" s="18">
        <v>4</v>
      </c>
      <c r="E20" s="18">
        <v>0</v>
      </c>
      <c r="F20" s="18">
        <v>0</v>
      </c>
      <c r="G20" s="18">
        <v>4</v>
      </c>
      <c r="H20" s="18">
        <v>0</v>
      </c>
      <c r="I20" s="18">
        <v>4</v>
      </c>
      <c r="J20" s="18">
        <v>0</v>
      </c>
      <c r="K20" s="18">
        <v>0</v>
      </c>
      <c r="L20" s="18">
        <v>0</v>
      </c>
      <c r="M20" s="18">
        <v>0</v>
      </c>
      <c r="N20" s="18">
        <v>0</v>
      </c>
      <c r="O20" s="18">
        <v>1</v>
      </c>
      <c r="P20" s="18">
        <v>3</v>
      </c>
      <c r="Q20" s="18">
        <v>0</v>
      </c>
      <c r="R20" s="18">
        <v>0</v>
      </c>
      <c r="S20" s="18">
        <v>0</v>
      </c>
    </row>
    <row r="21" spans="1:19">
      <c r="A21" s="995" t="s">
        <v>73</v>
      </c>
      <c r="B21" s="995"/>
      <c r="C21" s="995"/>
      <c r="D21" s="995"/>
      <c r="E21" s="995"/>
      <c r="F21" s="995"/>
      <c r="G21" s="995"/>
      <c r="H21" s="995"/>
      <c r="I21" s="995"/>
      <c r="J21" s="995"/>
      <c r="K21" s="995"/>
      <c r="L21" s="995"/>
      <c r="M21" s="995"/>
      <c r="N21" s="995"/>
      <c r="O21" s="995"/>
      <c r="P21" s="995"/>
      <c r="Q21" s="995"/>
      <c r="R21" s="995"/>
      <c r="S21" s="995"/>
    </row>
    <row r="22" spans="1:19" s="816" customFormat="1">
      <c r="A22" s="812">
        <v>1</v>
      </c>
      <c r="B22" s="18">
        <v>3</v>
      </c>
      <c r="C22" s="18">
        <v>4</v>
      </c>
      <c r="D22" s="18">
        <v>3</v>
      </c>
      <c r="E22" s="18">
        <v>1</v>
      </c>
      <c r="F22" s="18">
        <v>1</v>
      </c>
      <c r="G22" s="18">
        <v>3</v>
      </c>
      <c r="H22" s="18">
        <v>0</v>
      </c>
      <c r="I22" s="18">
        <v>4</v>
      </c>
      <c r="J22" s="18">
        <v>0</v>
      </c>
      <c r="K22" s="18">
        <v>0</v>
      </c>
      <c r="L22" s="18">
        <v>0</v>
      </c>
      <c r="M22" s="18">
        <v>0</v>
      </c>
      <c r="N22" s="18">
        <v>0</v>
      </c>
      <c r="O22" s="18">
        <v>1</v>
      </c>
      <c r="P22" s="18">
        <v>3</v>
      </c>
      <c r="Q22" s="18">
        <v>0</v>
      </c>
      <c r="R22" s="18">
        <v>0</v>
      </c>
      <c r="S22" s="18">
        <v>0</v>
      </c>
    </row>
    <row r="23" spans="1:19">
      <c r="A23" s="994" t="s">
        <v>74</v>
      </c>
      <c r="B23" s="994"/>
      <c r="C23" s="994"/>
      <c r="D23" s="994"/>
      <c r="E23" s="994"/>
      <c r="F23" s="994"/>
      <c r="G23" s="994"/>
      <c r="H23" s="994"/>
      <c r="I23" s="994"/>
      <c r="J23" s="994"/>
      <c r="K23" s="994"/>
      <c r="L23" s="994"/>
      <c r="M23" s="994"/>
      <c r="N23" s="994"/>
      <c r="O23" s="994"/>
      <c r="P23" s="994"/>
      <c r="Q23" s="994"/>
      <c r="R23" s="994"/>
      <c r="S23" s="994"/>
    </row>
    <row r="24" spans="1:19" s="574" customFormat="1">
      <c r="A24" s="569">
        <v>1</v>
      </c>
      <c r="B24" s="18">
        <v>2</v>
      </c>
      <c r="C24" s="18">
        <v>3</v>
      </c>
      <c r="D24" s="18">
        <v>2</v>
      </c>
      <c r="E24" s="18">
        <v>1</v>
      </c>
      <c r="F24" s="18">
        <v>0</v>
      </c>
      <c r="G24" s="18">
        <v>3</v>
      </c>
      <c r="H24" s="18">
        <v>0</v>
      </c>
      <c r="I24" s="18">
        <v>3</v>
      </c>
      <c r="J24" s="18">
        <v>0</v>
      </c>
      <c r="K24" s="18">
        <v>0</v>
      </c>
      <c r="L24" s="18">
        <v>0</v>
      </c>
      <c r="M24" s="18">
        <v>0</v>
      </c>
      <c r="N24" s="18">
        <v>0</v>
      </c>
      <c r="O24" s="18">
        <v>1</v>
      </c>
      <c r="P24" s="18">
        <v>2</v>
      </c>
      <c r="Q24" s="18">
        <v>0</v>
      </c>
      <c r="R24" s="18">
        <v>0</v>
      </c>
      <c r="S24" s="18">
        <v>0</v>
      </c>
    </row>
    <row r="25" spans="1:19">
      <c r="A25" s="994" t="s">
        <v>75</v>
      </c>
      <c r="B25" s="994"/>
      <c r="C25" s="994"/>
      <c r="D25" s="994"/>
      <c r="E25" s="994"/>
      <c r="F25" s="994"/>
      <c r="G25" s="994"/>
      <c r="H25" s="994"/>
      <c r="I25" s="994"/>
      <c r="J25" s="994"/>
      <c r="K25" s="994"/>
      <c r="L25" s="994"/>
      <c r="M25" s="994"/>
      <c r="N25" s="994"/>
      <c r="O25" s="994"/>
      <c r="P25" s="994"/>
      <c r="Q25" s="994"/>
      <c r="R25" s="994"/>
      <c r="S25" s="994"/>
    </row>
    <row r="26" spans="1:19" s="860" customFormat="1">
      <c r="A26" s="858">
        <v>2</v>
      </c>
      <c r="B26" s="18">
        <v>2</v>
      </c>
      <c r="C26" s="18">
        <v>4</v>
      </c>
      <c r="D26" s="18">
        <v>4</v>
      </c>
      <c r="E26" s="18">
        <v>0</v>
      </c>
      <c r="F26" s="18">
        <v>0</v>
      </c>
      <c r="G26" s="18">
        <v>4</v>
      </c>
      <c r="H26" s="18">
        <v>0</v>
      </c>
      <c r="I26" s="18">
        <v>4</v>
      </c>
      <c r="J26" s="18">
        <v>0</v>
      </c>
      <c r="K26" s="18">
        <v>0</v>
      </c>
      <c r="L26" s="18">
        <v>0</v>
      </c>
      <c r="M26" s="18">
        <v>0</v>
      </c>
      <c r="N26" s="18">
        <v>0</v>
      </c>
      <c r="O26" s="18">
        <v>2</v>
      </c>
      <c r="P26" s="18">
        <v>2</v>
      </c>
      <c r="Q26" s="18">
        <v>0</v>
      </c>
      <c r="R26" s="18">
        <v>0</v>
      </c>
      <c r="S26" s="18">
        <v>0</v>
      </c>
    </row>
    <row r="27" spans="1:19">
      <c r="A27" s="994" t="s">
        <v>76</v>
      </c>
      <c r="B27" s="994"/>
      <c r="C27" s="994"/>
      <c r="D27" s="994"/>
      <c r="E27" s="994"/>
      <c r="F27" s="994"/>
      <c r="G27" s="994"/>
      <c r="H27" s="994"/>
      <c r="I27" s="994"/>
      <c r="J27" s="994"/>
      <c r="K27" s="994"/>
      <c r="L27" s="994"/>
      <c r="M27" s="994"/>
      <c r="N27" s="994"/>
      <c r="O27" s="994"/>
      <c r="P27" s="994"/>
      <c r="Q27" s="994"/>
      <c r="R27" s="994"/>
      <c r="S27" s="994"/>
    </row>
    <row r="28" spans="1:19" s="877" customFormat="1">
      <c r="A28" s="872">
        <v>1</v>
      </c>
      <c r="B28" s="18">
        <v>2</v>
      </c>
      <c r="C28" s="18">
        <v>3</v>
      </c>
      <c r="D28" s="18">
        <v>2</v>
      </c>
      <c r="E28" s="18">
        <v>1</v>
      </c>
      <c r="F28" s="18">
        <v>1</v>
      </c>
      <c r="G28" s="18">
        <v>2</v>
      </c>
      <c r="H28" s="18">
        <v>0</v>
      </c>
      <c r="I28" s="18">
        <v>3</v>
      </c>
      <c r="J28" s="18">
        <v>0</v>
      </c>
      <c r="K28" s="18">
        <v>0</v>
      </c>
      <c r="L28" s="18">
        <v>0</v>
      </c>
      <c r="M28" s="18">
        <v>0</v>
      </c>
      <c r="N28" s="18">
        <v>0</v>
      </c>
      <c r="O28" s="18">
        <v>2</v>
      </c>
      <c r="P28" s="18">
        <v>1</v>
      </c>
      <c r="Q28" s="18">
        <v>0</v>
      </c>
      <c r="R28" s="18">
        <v>0</v>
      </c>
      <c r="S28" s="18">
        <v>0</v>
      </c>
    </row>
    <row r="29" spans="1:19">
      <c r="A29" s="994" t="s">
        <v>77</v>
      </c>
      <c r="B29" s="994"/>
      <c r="C29" s="994"/>
      <c r="D29" s="994"/>
      <c r="E29" s="994"/>
      <c r="F29" s="994"/>
      <c r="G29" s="994"/>
      <c r="H29" s="994"/>
      <c r="I29" s="994"/>
      <c r="J29" s="994"/>
      <c r="K29" s="994"/>
      <c r="L29" s="994"/>
      <c r="M29" s="994"/>
      <c r="N29" s="994"/>
      <c r="O29" s="994"/>
      <c r="P29" s="994"/>
      <c r="Q29" s="994"/>
      <c r="R29" s="994"/>
      <c r="S29" s="994"/>
    </row>
    <row r="30" spans="1:19" s="903" customFormat="1">
      <c r="A30" s="900">
        <v>1</v>
      </c>
      <c r="B30" s="18">
        <v>1</v>
      </c>
      <c r="C30" s="18">
        <v>2</v>
      </c>
      <c r="D30" s="18">
        <v>2</v>
      </c>
      <c r="E30" s="18">
        <v>0</v>
      </c>
      <c r="F30" s="18">
        <v>0</v>
      </c>
      <c r="G30" s="18">
        <v>1</v>
      </c>
      <c r="H30" s="18">
        <v>1</v>
      </c>
      <c r="I30" s="18">
        <v>2</v>
      </c>
      <c r="J30" s="18">
        <v>0</v>
      </c>
      <c r="K30" s="18">
        <v>0</v>
      </c>
      <c r="L30" s="18">
        <v>0</v>
      </c>
      <c r="M30" s="18">
        <v>0</v>
      </c>
      <c r="N30" s="18">
        <v>0</v>
      </c>
      <c r="O30" s="18">
        <v>1</v>
      </c>
      <c r="P30" s="18">
        <v>1</v>
      </c>
      <c r="Q30" s="18">
        <v>0</v>
      </c>
      <c r="R30" s="18">
        <v>0</v>
      </c>
      <c r="S30" s="18">
        <v>0</v>
      </c>
    </row>
    <row r="31" spans="1:19">
      <c r="A31" s="994" t="s">
        <v>78</v>
      </c>
      <c r="B31" s="994"/>
      <c r="C31" s="994"/>
      <c r="D31" s="994"/>
      <c r="E31" s="994"/>
      <c r="F31" s="994"/>
      <c r="G31" s="994"/>
      <c r="H31" s="994"/>
      <c r="I31" s="994"/>
      <c r="J31" s="994"/>
      <c r="K31" s="994"/>
      <c r="L31" s="994"/>
      <c r="M31" s="994"/>
      <c r="N31" s="994"/>
      <c r="O31" s="994"/>
      <c r="P31" s="994"/>
      <c r="Q31" s="994"/>
      <c r="R31" s="994"/>
      <c r="S31" s="994"/>
    </row>
    <row r="32" spans="1:19" s="928" customFormat="1">
      <c r="A32" s="924">
        <v>0</v>
      </c>
      <c r="B32" s="18">
        <v>2</v>
      </c>
      <c r="C32" s="18">
        <v>2</v>
      </c>
      <c r="D32" s="18">
        <v>1</v>
      </c>
      <c r="E32" s="18">
        <v>1</v>
      </c>
      <c r="F32" s="18">
        <v>0</v>
      </c>
      <c r="G32" s="18">
        <v>2</v>
      </c>
      <c r="H32" s="18">
        <v>0</v>
      </c>
      <c r="I32" s="18">
        <v>2</v>
      </c>
      <c r="J32" s="18">
        <v>0</v>
      </c>
      <c r="K32" s="18">
        <v>0</v>
      </c>
      <c r="L32" s="18">
        <v>0</v>
      </c>
      <c r="M32" s="18">
        <v>0</v>
      </c>
      <c r="N32" s="18">
        <v>0</v>
      </c>
      <c r="O32" s="18">
        <v>1</v>
      </c>
      <c r="P32" s="18">
        <v>1</v>
      </c>
      <c r="Q32" s="18">
        <v>0</v>
      </c>
      <c r="R32" s="18">
        <v>0</v>
      </c>
      <c r="S32" s="18">
        <v>0</v>
      </c>
    </row>
    <row r="33" spans="1:19">
      <c r="A33" s="994" t="s">
        <v>79</v>
      </c>
      <c r="B33" s="994"/>
      <c r="C33" s="994"/>
      <c r="D33" s="994"/>
      <c r="E33" s="994"/>
      <c r="F33" s="994"/>
      <c r="G33" s="994"/>
      <c r="H33" s="994"/>
      <c r="I33" s="994"/>
      <c r="J33" s="994"/>
      <c r="K33" s="994"/>
      <c r="L33" s="994"/>
      <c r="M33" s="994"/>
      <c r="N33" s="994"/>
      <c r="O33" s="994"/>
      <c r="P33" s="994"/>
      <c r="Q33" s="994"/>
      <c r="R33" s="994"/>
      <c r="S33" s="994"/>
    </row>
    <row r="34" spans="1:19" s="928" customFormat="1">
      <c r="A34" s="924">
        <v>1</v>
      </c>
      <c r="B34" s="18">
        <v>1</v>
      </c>
      <c r="C34" s="18">
        <v>2</v>
      </c>
      <c r="D34" s="18">
        <v>2</v>
      </c>
      <c r="E34" s="18">
        <v>0</v>
      </c>
      <c r="F34" s="18">
        <v>0</v>
      </c>
      <c r="G34" s="18">
        <v>2</v>
      </c>
      <c r="H34" s="18">
        <v>0</v>
      </c>
      <c r="I34" s="18">
        <v>2</v>
      </c>
      <c r="J34" s="18">
        <v>0</v>
      </c>
      <c r="K34" s="18">
        <v>0</v>
      </c>
      <c r="L34" s="18">
        <v>0</v>
      </c>
      <c r="M34" s="18">
        <v>0</v>
      </c>
      <c r="N34" s="18">
        <v>0</v>
      </c>
      <c r="O34" s="18">
        <v>1</v>
      </c>
      <c r="P34" s="18">
        <v>1</v>
      </c>
      <c r="Q34" s="18">
        <v>0</v>
      </c>
      <c r="R34" s="18">
        <v>0</v>
      </c>
      <c r="S34" s="18">
        <v>0</v>
      </c>
    </row>
    <row r="35" spans="1:19">
      <c r="A35" s="994" t="s">
        <v>80</v>
      </c>
      <c r="B35" s="994"/>
      <c r="C35" s="994"/>
      <c r="D35" s="994"/>
      <c r="E35" s="994"/>
      <c r="F35" s="994"/>
      <c r="G35" s="994"/>
      <c r="H35" s="994"/>
      <c r="I35" s="994"/>
      <c r="J35" s="994"/>
      <c r="K35" s="994"/>
      <c r="L35" s="994"/>
      <c r="M35" s="994"/>
      <c r="N35" s="994"/>
      <c r="O35" s="994"/>
      <c r="P35" s="994"/>
      <c r="Q35" s="994"/>
      <c r="R35" s="994"/>
      <c r="S35" s="994"/>
    </row>
    <row r="36" spans="1:19" s="953" customFormat="1">
      <c r="A36" s="946">
        <v>0</v>
      </c>
      <c r="B36" s="18">
        <v>2</v>
      </c>
      <c r="C36" s="18">
        <v>2</v>
      </c>
      <c r="D36" s="18">
        <v>0</v>
      </c>
      <c r="E36" s="18">
        <v>2</v>
      </c>
      <c r="F36" s="18">
        <v>0</v>
      </c>
      <c r="G36" s="18">
        <v>2</v>
      </c>
      <c r="H36" s="18">
        <v>0</v>
      </c>
      <c r="I36" s="18">
        <v>2</v>
      </c>
      <c r="J36" s="18">
        <v>0</v>
      </c>
      <c r="K36" s="18">
        <v>0</v>
      </c>
      <c r="L36" s="18">
        <v>0</v>
      </c>
      <c r="M36" s="18">
        <v>0</v>
      </c>
      <c r="N36" s="18">
        <v>0</v>
      </c>
      <c r="O36" s="18">
        <v>0</v>
      </c>
      <c r="P36" s="18">
        <v>2</v>
      </c>
      <c r="Q36" s="18">
        <v>0</v>
      </c>
      <c r="R36" s="18">
        <v>0</v>
      </c>
      <c r="S36" s="18">
        <v>0</v>
      </c>
    </row>
    <row r="37" spans="1:19" ht="15" customHeight="1">
      <c r="A37" s="1112" t="s">
        <v>3655</v>
      </c>
      <c r="B37" s="1113"/>
      <c r="C37" s="1113"/>
      <c r="D37" s="1113"/>
      <c r="E37" s="1113"/>
      <c r="F37" s="1113"/>
      <c r="G37" s="1113"/>
      <c r="H37" s="1113"/>
      <c r="I37" s="1113"/>
      <c r="J37" s="1113"/>
      <c r="K37" s="1113"/>
      <c r="L37" s="1113"/>
      <c r="M37" s="1113"/>
      <c r="N37" s="1113"/>
      <c r="O37" s="1113"/>
      <c r="P37" s="1113"/>
      <c r="Q37" s="1113"/>
      <c r="R37" s="1113"/>
      <c r="S37" s="1114"/>
    </row>
    <row r="38" spans="1:19" s="473" customFormat="1">
      <c r="A38" s="469">
        <f>SUM(A14, A16, A18, A20, A22, A24, A26, A28, A30, A32, A34, A40, A36)</f>
        <v>13</v>
      </c>
      <c r="B38" s="469">
        <f t="shared" ref="B38:S38" si="0">SUM(B14, B16, B18, B20, B22, B24, B26, B28, B30, B32, B34, B40, B36)</f>
        <v>21</v>
      </c>
      <c r="C38" s="469">
        <f t="shared" si="0"/>
        <v>34</v>
      </c>
      <c r="D38" s="469">
        <f t="shared" si="0"/>
        <v>24</v>
      </c>
      <c r="E38" s="469">
        <f t="shared" si="0"/>
        <v>10</v>
      </c>
      <c r="F38" s="469">
        <f t="shared" si="0"/>
        <v>4</v>
      </c>
      <c r="G38" s="469">
        <f t="shared" si="0"/>
        <v>28</v>
      </c>
      <c r="H38" s="469">
        <f t="shared" si="0"/>
        <v>2</v>
      </c>
      <c r="I38" s="469">
        <f t="shared" si="0"/>
        <v>34</v>
      </c>
      <c r="J38" s="469">
        <f t="shared" si="0"/>
        <v>0</v>
      </c>
      <c r="K38" s="469">
        <f t="shared" si="0"/>
        <v>0</v>
      </c>
      <c r="L38" s="469">
        <f t="shared" si="0"/>
        <v>0</v>
      </c>
      <c r="M38" s="469">
        <f t="shared" si="0"/>
        <v>0</v>
      </c>
      <c r="N38" s="469">
        <f t="shared" si="0"/>
        <v>0</v>
      </c>
      <c r="O38" s="469">
        <f t="shared" si="0"/>
        <v>11</v>
      </c>
      <c r="P38" s="469">
        <f t="shared" si="0"/>
        <v>23</v>
      </c>
      <c r="Q38" s="469">
        <f t="shared" si="0"/>
        <v>0</v>
      </c>
      <c r="R38" s="469">
        <f t="shared" si="0"/>
        <v>0</v>
      </c>
      <c r="S38" s="469">
        <f t="shared" si="0"/>
        <v>0</v>
      </c>
    </row>
    <row r="39" spans="1:19">
      <c r="A39" s="996"/>
      <c r="B39" s="999"/>
      <c r="C39" s="999"/>
      <c r="D39" s="999"/>
      <c r="E39" s="999"/>
      <c r="F39" s="999"/>
      <c r="G39" s="999"/>
      <c r="H39" s="999"/>
      <c r="I39" s="999"/>
      <c r="J39" s="999"/>
      <c r="K39" s="999"/>
      <c r="L39" s="999"/>
      <c r="M39" s="999"/>
      <c r="N39" s="999"/>
      <c r="O39" s="999"/>
      <c r="P39" s="999"/>
      <c r="Q39" s="999"/>
      <c r="R39" s="999"/>
      <c r="S39" s="1000"/>
    </row>
    <row r="40" spans="1:19" ht="18" customHeight="1">
      <c r="A40" s="1267" t="s">
        <v>3567</v>
      </c>
      <c r="B40" s="1268"/>
      <c r="C40" s="1268"/>
      <c r="D40" s="1268"/>
      <c r="E40" s="1268"/>
      <c r="F40" s="1268"/>
      <c r="G40" s="1268"/>
      <c r="H40" s="1268"/>
      <c r="I40" s="1268"/>
      <c r="J40" s="1268"/>
      <c r="K40" s="1268"/>
      <c r="L40" s="1268"/>
      <c r="M40" s="1268"/>
      <c r="N40" s="1268"/>
      <c r="O40" s="1268"/>
      <c r="P40" s="1268"/>
      <c r="Q40" s="1268"/>
      <c r="R40" s="1268"/>
      <c r="S40" s="1269"/>
    </row>
    <row r="41" spans="1:19">
      <c r="A41" s="1121" t="s">
        <v>3676</v>
      </c>
      <c r="B41" s="1122"/>
      <c r="C41" s="1122"/>
      <c r="D41" s="1122"/>
      <c r="E41" s="1122"/>
      <c r="F41" s="1122"/>
      <c r="G41" s="1122"/>
      <c r="H41" s="1122"/>
      <c r="I41" s="1122"/>
      <c r="J41" s="1122"/>
      <c r="K41" s="1122"/>
      <c r="L41" s="1122"/>
      <c r="M41" s="1122"/>
      <c r="N41" s="1122"/>
      <c r="O41" s="1122"/>
      <c r="P41" s="1122"/>
      <c r="Q41" s="1122"/>
      <c r="R41" s="1122"/>
      <c r="S41" s="1123"/>
    </row>
    <row r="42" spans="1:19">
      <c r="A42" s="976" t="s">
        <v>1445</v>
      </c>
      <c r="B42" s="977"/>
      <c r="C42" s="977"/>
      <c r="D42" s="977"/>
      <c r="E42" s="977"/>
      <c r="F42" s="977"/>
      <c r="G42" s="977"/>
      <c r="H42" s="977"/>
      <c r="I42" s="977"/>
      <c r="J42" s="977"/>
      <c r="K42" s="977"/>
      <c r="L42" s="977"/>
      <c r="M42" s="977"/>
      <c r="N42" s="977"/>
      <c r="O42" s="977"/>
      <c r="P42" s="977"/>
      <c r="Q42" s="977"/>
      <c r="R42" s="977"/>
      <c r="S42" s="978"/>
    </row>
    <row r="43" spans="1:19">
      <c r="A43" s="976" t="s">
        <v>1446</v>
      </c>
      <c r="B43" s="977"/>
      <c r="C43" s="977"/>
      <c r="D43" s="977"/>
      <c r="E43" s="977"/>
      <c r="F43" s="977"/>
      <c r="G43" s="977"/>
      <c r="H43" s="977"/>
      <c r="I43" s="977"/>
      <c r="J43" s="977"/>
      <c r="K43" s="977"/>
      <c r="L43" s="977"/>
      <c r="M43" s="977"/>
      <c r="N43" s="977"/>
      <c r="O43" s="977"/>
      <c r="P43" s="977"/>
      <c r="Q43" s="977"/>
      <c r="R43" s="977"/>
      <c r="S43" s="978"/>
    </row>
    <row r="44" spans="1:19">
      <c r="A44" s="976" t="s">
        <v>1447</v>
      </c>
      <c r="B44" s="977"/>
      <c r="C44" s="977"/>
      <c r="D44" s="977"/>
      <c r="E44" s="977"/>
      <c r="F44" s="977"/>
      <c r="G44" s="977"/>
      <c r="H44" s="977"/>
      <c r="I44" s="977"/>
      <c r="J44" s="977"/>
      <c r="K44" s="977"/>
      <c r="L44" s="977"/>
      <c r="M44" s="977"/>
      <c r="N44" s="977"/>
      <c r="O44" s="977"/>
      <c r="P44" s="977"/>
      <c r="Q44" s="977"/>
      <c r="R44" s="977"/>
      <c r="S44" s="978"/>
    </row>
    <row r="45" spans="1:19">
      <c r="A45" s="976" t="s">
        <v>1448</v>
      </c>
      <c r="B45" s="977"/>
      <c r="C45" s="977"/>
      <c r="D45" s="977"/>
      <c r="E45" s="977"/>
      <c r="F45" s="977"/>
      <c r="G45" s="977"/>
      <c r="H45" s="977"/>
      <c r="I45" s="977"/>
      <c r="J45" s="977"/>
      <c r="K45" s="977"/>
      <c r="L45" s="977"/>
      <c r="M45" s="977"/>
      <c r="N45" s="977"/>
      <c r="O45" s="977"/>
      <c r="P45" s="977"/>
      <c r="Q45" s="977"/>
      <c r="R45" s="977"/>
      <c r="S45" s="978"/>
    </row>
    <row r="46" spans="1:19">
      <c r="A46" s="976" t="s">
        <v>1449</v>
      </c>
      <c r="B46" s="977"/>
      <c r="C46" s="977"/>
      <c r="D46" s="977"/>
      <c r="E46" s="977"/>
      <c r="F46" s="977"/>
      <c r="G46" s="977"/>
      <c r="H46" s="977"/>
      <c r="I46" s="977"/>
      <c r="J46" s="977"/>
      <c r="K46" s="977"/>
      <c r="L46" s="977"/>
      <c r="M46" s="977"/>
      <c r="N46" s="977"/>
      <c r="O46" s="977"/>
      <c r="P46" s="977"/>
      <c r="Q46" s="977"/>
      <c r="R46" s="977"/>
      <c r="S46" s="978"/>
    </row>
    <row r="47" spans="1:19">
      <c r="A47" s="976" t="s">
        <v>1450</v>
      </c>
      <c r="B47" s="977"/>
      <c r="C47" s="977"/>
      <c r="D47" s="977"/>
      <c r="E47" s="977"/>
      <c r="F47" s="977"/>
      <c r="G47" s="977"/>
      <c r="H47" s="977"/>
      <c r="I47" s="977"/>
      <c r="J47" s="977"/>
      <c r="K47" s="977"/>
      <c r="L47" s="977"/>
      <c r="M47" s="977"/>
      <c r="N47" s="977"/>
      <c r="O47" s="977"/>
      <c r="P47" s="977"/>
      <c r="Q47" s="977"/>
      <c r="R47" s="977"/>
      <c r="S47" s="978"/>
    </row>
    <row r="48" spans="1:19">
      <c r="A48" s="976" t="s">
        <v>1451</v>
      </c>
      <c r="B48" s="977"/>
      <c r="C48" s="977"/>
      <c r="D48" s="977"/>
      <c r="E48" s="977"/>
      <c r="F48" s="977"/>
      <c r="G48" s="977"/>
      <c r="H48" s="977"/>
      <c r="I48" s="977"/>
      <c r="J48" s="977"/>
      <c r="K48" s="977"/>
      <c r="L48" s="977"/>
      <c r="M48" s="977"/>
      <c r="N48" s="977"/>
      <c r="O48" s="977"/>
      <c r="P48" s="977"/>
      <c r="Q48" s="977"/>
      <c r="R48" s="977"/>
      <c r="S48" s="978"/>
    </row>
    <row r="49" spans="1:19">
      <c r="A49" s="982" t="s">
        <v>1452</v>
      </c>
      <c r="B49" s="983"/>
      <c r="C49" s="983"/>
      <c r="D49" s="983"/>
      <c r="E49" s="983"/>
      <c r="F49" s="983"/>
      <c r="G49" s="983"/>
      <c r="H49" s="983"/>
      <c r="I49" s="983"/>
      <c r="J49" s="983"/>
      <c r="K49" s="983"/>
      <c r="L49" s="983"/>
      <c r="M49" s="983"/>
      <c r="N49" s="983"/>
      <c r="O49" s="983"/>
      <c r="P49" s="983"/>
      <c r="Q49" s="983"/>
      <c r="R49" s="983"/>
      <c r="S49" s="984"/>
    </row>
    <row r="50" spans="1:19" ht="30.75" customHeight="1">
      <c r="A50" s="985" t="s">
        <v>41</v>
      </c>
      <c r="B50" s="985"/>
      <c r="C50" s="985"/>
      <c r="D50" s="985" t="s">
        <v>42</v>
      </c>
      <c r="E50" s="985"/>
      <c r="F50" s="985" t="s">
        <v>43</v>
      </c>
      <c r="G50" s="985"/>
      <c r="H50" s="985"/>
      <c r="I50" s="985" t="s">
        <v>44</v>
      </c>
      <c r="J50" s="985"/>
      <c r="K50" s="986" t="s">
        <v>45</v>
      </c>
      <c r="L50" s="987"/>
      <c r="M50" s="987"/>
      <c r="N50" s="988"/>
      <c r="O50" s="989" t="s">
        <v>46</v>
      </c>
      <c r="P50" s="989"/>
      <c r="Q50" s="990"/>
      <c r="R50" s="985" t="s">
        <v>47</v>
      </c>
      <c r="S50" s="985"/>
    </row>
    <row r="51" spans="1:19" ht="28.5" customHeight="1">
      <c r="A51" s="991" t="s">
        <v>48</v>
      </c>
      <c r="B51" s="991" t="s">
        <v>49</v>
      </c>
      <c r="C51" s="1002" t="s">
        <v>50</v>
      </c>
      <c r="D51" s="991" t="s">
        <v>51</v>
      </c>
      <c r="E51" s="991" t="s">
        <v>52</v>
      </c>
      <c r="F51" s="986" t="s">
        <v>53</v>
      </c>
      <c r="G51" s="992"/>
      <c r="H51" s="993"/>
      <c r="I51" s="991" t="s">
        <v>54</v>
      </c>
      <c r="J51" s="991" t="s">
        <v>55</v>
      </c>
      <c r="K51" s="986" t="s">
        <v>56</v>
      </c>
      <c r="L51" s="993"/>
      <c r="M51" s="986" t="s">
        <v>57</v>
      </c>
      <c r="N51" s="993"/>
      <c r="O51" s="991" t="s">
        <v>58</v>
      </c>
      <c r="P51" s="991" t="s">
        <v>59</v>
      </c>
      <c r="Q51" s="991" t="s">
        <v>60</v>
      </c>
      <c r="R51" s="991" t="s">
        <v>61</v>
      </c>
      <c r="S51" s="991" t="s">
        <v>62</v>
      </c>
    </row>
    <row r="52" spans="1:19" ht="60.75" customHeight="1">
      <c r="A52" s="985"/>
      <c r="B52" s="985"/>
      <c r="C52" s="1003"/>
      <c r="D52" s="985"/>
      <c r="E52" s="985"/>
      <c r="F52" s="468" t="s">
        <v>63</v>
      </c>
      <c r="G52" s="468" t="s">
        <v>64</v>
      </c>
      <c r="H52" s="468" t="s">
        <v>65</v>
      </c>
      <c r="I52" s="985"/>
      <c r="J52" s="985"/>
      <c r="K52" s="470" t="s">
        <v>66</v>
      </c>
      <c r="L52" s="470" t="s">
        <v>67</v>
      </c>
      <c r="M52" s="470" t="s">
        <v>68</v>
      </c>
      <c r="N52" s="470" t="s">
        <v>67</v>
      </c>
      <c r="O52" s="985"/>
      <c r="P52" s="985"/>
      <c r="Q52" s="985"/>
      <c r="R52" s="985"/>
      <c r="S52" s="985"/>
    </row>
    <row r="53" spans="1:19">
      <c r="A53" s="1118" t="s">
        <v>69</v>
      </c>
      <c r="B53" s="1119"/>
      <c r="C53" s="1119"/>
      <c r="D53" s="1119"/>
      <c r="E53" s="1119"/>
      <c r="F53" s="1119"/>
      <c r="G53" s="1119"/>
      <c r="H53" s="1119"/>
      <c r="I53" s="1119"/>
      <c r="J53" s="1119"/>
      <c r="K53" s="1119"/>
      <c r="L53" s="1119"/>
      <c r="M53" s="1119"/>
      <c r="N53" s="1119"/>
      <c r="O53" s="1119"/>
      <c r="P53" s="1119"/>
      <c r="Q53" s="1119"/>
      <c r="R53" s="1119"/>
      <c r="S53" s="1120"/>
    </row>
    <row r="54" spans="1:19" s="242" customFormat="1">
      <c r="A54" s="700">
        <v>89</v>
      </c>
      <c r="B54" s="98">
        <v>5</v>
      </c>
      <c r="C54" s="98">
        <v>94</v>
      </c>
      <c r="D54" s="98">
        <v>4</v>
      </c>
      <c r="E54" s="98">
        <v>90</v>
      </c>
      <c r="F54" s="98">
        <v>94</v>
      </c>
      <c r="G54" s="98">
        <v>0</v>
      </c>
      <c r="H54" s="98">
        <v>0</v>
      </c>
      <c r="I54" s="98">
        <v>94</v>
      </c>
      <c r="J54" s="98">
        <v>0</v>
      </c>
      <c r="K54" s="98">
        <v>0</v>
      </c>
      <c r="L54" s="98">
        <v>0</v>
      </c>
      <c r="M54" s="98">
        <v>0</v>
      </c>
      <c r="N54" s="98">
        <v>0</v>
      </c>
      <c r="O54" s="98">
        <v>2</v>
      </c>
      <c r="P54" s="98">
        <v>92</v>
      </c>
      <c r="Q54" s="98">
        <v>0</v>
      </c>
      <c r="R54" s="98">
        <v>0</v>
      </c>
      <c r="S54" s="98">
        <v>0</v>
      </c>
    </row>
    <row r="55" spans="1:19">
      <c r="A55" s="994" t="s">
        <v>70</v>
      </c>
      <c r="B55" s="994"/>
      <c r="C55" s="994"/>
      <c r="D55" s="994"/>
      <c r="E55" s="994"/>
      <c r="F55" s="994"/>
      <c r="G55" s="994"/>
      <c r="H55" s="994"/>
      <c r="I55" s="994"/>
      <c r="J55" s="994"/>
      <c r="K55" s="994"/>
      <c r="L55" s="994"/>
      <c r="M55" s="994"/>
      <c r="N55" s="994"/>
      <c r="O55" s="994"/>
      <c r="P55" s="994"/>
      <c r="Q55" s="994"/>
      <c r="R55" s="994"/>
      <c r="S55" s="994"/>
    </row>
    <row r="56" spans="1:19" s="725" customFormat="1">
      <c r="A56" s="717">
        <v>86</v>
      </c>
      <c r="B56" s="18">
        <v>6</v>
      </c>
      <c r="C56" s="18">
        <v>92</v>
      </c>
      <c r="D56" s="18">
        <v>1</v>
      </c>
      <c r="E56" s="18">
        <v>91</v>
      </c>
      <c r="F56" s="18">
        <v>92</v>
      </c>
      <c r="G56" s="18">
        <v>0</v>
      </c>
      <c r="H56" s="18">
        <v>0</v>
      </c>
      <c r="I56" s="18">
        <v>92</v>
      </c>
      <c r="J56" s="18">
        <v>0</v>
      </c>
      <c r="K56" s="18">
        <v>0</v>
      </c>
      <c r="L56" s="18">
        <v>0</v>
      </c>
      <c r="M56" s="18">
        <v>0</v>
      </c>
      <c r="N56" s="18">
        <v>0</v>
      </c>
      <c r="O56" s="18">
        <v>5</v>
      </c>
      <c r="P56" s="18">
        <v>87</v>
      </c>
      <c r="Q56" s="18">
        <v>0</v>
      </c>
      <c r="R56" s="18">
        <v>0</v>
      </c>
      <c r="S56" s="18">
        <v>0</v>
      </c>
    </row>
    <row r="57" spans="1:19">
      <c r="A57" s="994" t="s">
        <v>71</v>
      </c>
      <c r="B57" s="994"/>
      <c r="C57" s="994"/>
      <c r="D57" s="994"/>
      <c r="E57" s="994"/>
      <c r="F57" s="994"/>
      <c r="G57" s="994"/>
      <c r="H57" s="994"/>
      <c r="I57" s="994"/>
      <c r="J57" s="994"/>
      <c r="K57" s="994"/>
      <c r="L57" s="994"/>
      <c r="M57" s="994"/>
      <c r="N57" s="994"/>
      <c r="O57" s="994"/>
      <c r="P57" s="994"/>
      <c r="Q57" s="994"/>
      <c r="R57" s="994"/>
      <c r="S57" s="994"/>
    </row>
    <row r="58" spans="1:19" s="765" customFormat="1">
      <c r="A58" s="764">
        <v>80</v>
      </c>
      <c r="B58" s="18">
        <v>9</v>
      </c>
      <c r="C58" s="18">
        <v>89</v>
      </c>
      <c r="D58" s="18">
        <v>1</v>
      </c>
      <c r="E58" s="18">
        <v>88</v>
      </c>
      <c r="F58" s="18">
        <v>89</v>
      </c>
      <c r="G58" s="18">
        <v>0</v>
      </c>
      <c r="H58" s="18">
        <v>0</v>
      </c>
      <c r="I58" s="18">
        <v>89</v>
      </c>
      <c r="J58" s="18">
        <v>0</v>
      </c>
      <c r="K58" s="18">
        <v>0</v>
      </c>
      <c r="L58" s="18">
        <v>0</v>
      </c>
      <c r="M58" s="18">
        <v>0</v>
      </c>
      <c r="N58" s="18">
        <v>0</v>
      </c>
      <c r="O58" s="18">
        <v>4</v>
      </c>
      <c r="P58" s="18">
        <v>85</v>
      </c>
      <c r="Q58" s="18">
        <v>0</v>
      </c>
      <c r="R58" s="18">
        <v>0</v>
      </c>
      <c r="S58" s="18">
        <v>0</v>
      </c>
    </row>
    <row r="59" spans="1:19">
      <c r="A59" s="994" t="s">
        <v>72</v>
      </c>
      <c r="B59" s="1270"/>
      <c r="C59" s="1270"/>
      <c r="D59" s="1270"/>
      <c r="E59" s="1270"/>
      <c r="F59" s="1270"/>
      <c r="G59" s="1270"/>
      <c r="H59" s="1270"/>
      <c r="I59" s="1270"/>
      <c r="J59" s="1270"/>
      <c r="K59" s="1270"/>
      <c r="L59" s="1270"/>
      <c r="M59" s="1270"/>
      <c r="N59" s="1270"/>
      <c r="O59" s="1270"/>
      <c r="P59" s="1270"/>
      <c r="Q59" s="1270"/>
      <c r="R59" s="1270"/>
      <c r="S59" s="1270"/>
    </row>
    <row r="60" spans="1:19" s="783" customFormat="1">
      <c r="A60" s="778">
        <v>82</v>
      </c>
      <c r="B60" s="18">
        <v>5</v>
      </c>
      <c r="C60" s="18">
        <v>87</v>
      </c>
      <c r="D60" s="18">
        <v>3</v>
      </c>
      <c r="E60" s="18">
        <v>84</v>
      </c>
      <c r="F60" s="18">
        <v>87</v>
      </c>
      <c r="G60" s="18">
        <v>0</v>
      </c>
      <c r="H60" s="18">
        <v>0</v>
      </c>
      <c r="I60" s="18">
        <v>87</v>
      </c>
      <c r="J60" s="18">
        <v>0</v>
      </c>
      <c r="K60" s="18">
        <v>0</v>
      </c>
      <c r="L60" s="18">
        <v>0</v>
      </c>
      <c r="M60" s="18">
        <v>0</v>
      </c>
      <c r="N60" s="18">
        <v>0</v>
      </c>
      <c r="O60" s="18">
        <v>1</v>
      </c>
      <c r="P60" s="18">
        <v>86</v>
      </c>
      <c r="Q60" s="18">
        <v>0</v>
      </c>
      <c r="R60" s="18">
        <v>0</v>
      </c>
      <c r="S60" s="18">
        <v>0</v>
      </c>
    </row>
    <row r="61" spans="1:19">
      <c r="A61" s="995" t="s">
        <v>73</v>
      </c>
      <c r="B61" s="995"/>
      <c r="C61" s="995"/>
      <c r="D61" s="995"/>
      <c r="E61" s="995"/>
      <c r="F61" s="995"/>
      <c r="G61" s="995"/>
      <c r="H61" s="995"/>
      <c r="I61" s="995"/>
      <c r="J61" s="995"/>
      <c r="K61" s="995"/>
      <c r="L61" s="995"/>
      <c r="M61" s="995"/>
      <c r="N61" s="995"/>
      <c r="O61" s="995"/>
      <c r="P61" s="995"/>
      <c r="Q61" s="995"/>
      <c r="R61" s="995"/>
      <c r="S61" s="995"/>
    </row>
    <row r="62" spans="1:19" s="816" customFormat="1">
      <c r="A62" s="812">
        <v>86</v>
      </c>
      <c r="B62" s="18">
        <v>6</v>
      </c>
      <c r="C62" s="18">
        <v>92</v>
      </c>
      <c r="D62" s="18">
        <v>3</v>
      </c>
      <c r="E62" s="18">
        <v>89</v>
      </c>
      <c r="F62" s="18">
        <v>92</v>
      </c>
      <c r="G62" s="18">
        <v>0</v>
      </c>
      <c r="H62" s="18">
        <v>0</v>
      </c>
      <c r="I62" s="18">
        <v>92</v>
      </c>
      <c r="J62" s="18">
        <v>0</v>
      </c>
      <c r="K62" s="18">
        <v>0</v>
      </c>
      <c r="L62" s="18">
        <v>0</v>
      </c>
      <c r="M62" s="18">
        <v>0</v>
      </c>
      <c r="N62" s="18">
        <v>0</v>
      </c>
      <c r="O62" s="18">
        <v>1</v>
      </c>
      <c r="P62" s="18">
        <v>91</v>
      </c>
      <c r="Q62" s="18">
        <v>0</v>
      </c>
      <c r="R62" s="18">
        <v>0</v>
      </c>
      <c r="S62" s="18">
        <v>0</v>
      </c>
    </row>
    <row r="63" spans="1:19">
      <c r="A63" s="994" t="s">
        <v>74</v>
      </c>
      <c r="B63" s="994"/>
      <c r="C63" s="994"/>
      <c r="D63" s="994"/>
      <c r="E63" s="994"/>
      <c r="F63" s="994"/>
      <c r="G63" s="994"/>
      <c r="H63" s="994"/>
      <c r="I63" s="994"/>
      <c r="J63" s="994"/>
      <c r="K63" s="994"/>
      <c r="L63" s="994"/>
      <c r="M63" s="994"/>
      <c r="N63" s="994"/>
      <c r="O63" s="994"/>
      <c r="P63" s="994"/>
      <c r="Q63" s="994"/>
      <c r="R63" s="994"/>
      <c r="S63" s="994"/>
    </row>
    <row r="64" spans="1:19" s="574" customFormat="1">
      <c r="A64" s="569">
        <v>86</v>
      </c>
      <c r="B64" s="18">
        <v>1</v>
      </c>
      <c r="C64" s="18">
        <v>87</v>
      </c>
      <c r="D64" s="18">
        <v>0</v>
      </c>
      <c r="E64" s="18">
        <v>87</v>
      </c>
      <c r="F64" s="18">
        <v>87</v>
      </c>
      <c r="G64" s="18">
        <v>0</v>
      </c>
      <c r="H64" s="18">
        <v>0</v>
      </c>
      <c r="I64" s="18">
        <v>87</v>
      </c>
      <c r="J64" s="18">
        <v>0</v>
      </c>
      <c r="K64" s="18">
        <v>0</v>
      </c>
      <c r="L64" s="18">
        <v>0</v>
      </c>
      <c r="M64" s="18">
        <v>0</v>
      </c>
      <c r="N64" s="18">
        <v>0</v>
      </c>
      <c r="O64" s="18">
        <v>1</v>
      </c>
      <c r="P64" s="18">
        <v>86</v>
      </c>
      <c r="Q64" s="18">
        <v>0</v>
      </c>
      <c r="R64" s="18">
        <v>0</v>
      </c>
      <c r="S64" s="18">
        <v>0</v>
      </c>
    </row>
    <row r="65" spans="1:19">
      <c r="A65" s="994" t="s">
        <v>75</v>
      </c>
      <c r="B65" s="994"/>
      <c r="C65" s="994"/>
      <c r="D65" s="994"/>
      <c r="E65" s="994"/>
      <c r="F65" s="994"/>
      <c r="G65" s="994"/>
      <c r="H65" s="994"/>
      <c r="I65" s="994"/>
      <c r="J65" s="994"/>
      <c r="K65" s="994"/>
      <c r="L65" s="994"/>
      <c r="M65" s="994"/>
      <c r="N65" s="994"/>
      <c r="O65" s="994"/>
      <c r="P65" s="994"/>
      <c r="Q65" s="994"/>
      <c r="R65" s="994"/>
      <c r="S65" s="994"/>
    </row>
    <row r="66" spans="1:19" s="860" customFormat="1">
      <c r="A66" s="858">
        <v>85</v>
      </c>
      <c r="B66" s="18">
        <v>3</v>
      </c>
      <c r="C66" s="18">
        <v>88</v>
      </c>
      <c r="D66" s="18">
        <v>4</v>
      </c>
      <c r="E66" s="18">
        <v>84</v>
      </c>
      <c r="F66" s="18">
        <v>88</v>
      </c>
      <c r="G66" s="18">
        <v>0</v>
      </c>
      <c r="H66" s="18">
        <v>0</v>
      </c>
      <c r="I66" s="18">
        <v>88</v>
      </c>
      <c r="J66" s="18">
        <v>0</v>
      </c>
      <c r="K66" s="18">
        <v>0</v>
      </c>
      <c r="L66" s="18">
        <v>0</v>
      </c>
      <c r="M66" s="18">
        <v>0</v>
      </c>
      <c r="N66" s="18">
        <v>0</v>
      </c>
      <c r="O66" s="18">
        <v>1</v>
      </c>
      <c r="P66" s="18">
        <v>87</v>
      </c>
      <c r="Q66" s="18">
        <v>0</v>
      </c>
      <c r="R66" s="18">
        <v>0</v>
      </c>
      <c r="S66" s="18">
        <v>0</v>
      </c>
    </row>
    <row r="67" spans="1:19">
      <c r="A67" s="994" t="s">
        <v>76</v>
      </c>
      <c r="B67" s="994"/>
      <c r="C67" s="994"/>
      <c r="D67" s="994"/>
      <c r="E67" s="994"/>
      <c r="F67" s="994"/>
      <c r="G67" s="994"/>
      <c r="H67" s="994"/>
      <c r="I67" s="994"/>
      <c r="J67" s="994"/>
      <c r="K67" s="994"/>
      <c r="L67" s="994"/>
      <c r="M67" s="994"/>
      <c r="N67" s="994"/>
      <c r="O67" s="994"/>
      <c r="P67" s="994"/>
      <c r="Q67" s="994"/>
      <c r="R67" s="994"/>
      <c r="S67" s="994"/>
    </row>
    <row r="68" spans="1:19" s="877" customFormat="1">
      <c r="A68" s="872">
        <v>88</v>
      </c>
      <c r="B68" s="18">
        <v>5</v>
      </c>
      <c r="C68" s="18">
        <v>93</v>
      </c>
      <c r="D68" s="18">
        <v>1</v>
      </c>
      <c r="E68" s="18">
        <v>92</v>
      </c>
      <c r="F68" s="18">
        <v>93</v>
      </c>
      <c r="G68" s="18">
        <v>0</v>
      </c>
      <c r="H68" s="18">
        <v>0</v>
      </c>
      <c r="I68" s="18">
        <v>93</v>
      </c>
      <c r="J68" s="18">
        <v>0</v>
      </c>
      <c r="K68" s="18">
        <v>0</v>
      </c>
      <c r="L68" s="18">
        <v>0</v>
      </c>
      <c r="M68" s="18">
        <v>0</v>
      </c>
      <c r="N68" s="18">
        <v>0</v>
      </c>
      <c r="O68" s="18">
        <v>0</v>
      </c>
      <c r="P68" s="18">
        <v>93</v>
      </c>
      <c r="Q68" s="18">
        <v>0</v>
      </c>
      <c r="R68" s="18">
        <v>0</v>
      </c>
      <c r="S68" s="18">
        <v>0</v>
      </c>
    </row>
    <row r="69" spans="1:19">
      <c r="A69" s="994" t="s">
        <v>77</v>
      </c>
      <c r="B69" s="994"/>
      <c r="C69" s="994"/>
      <c r="D69" s="994"/>
      <c r="E69" s="994"/>
      <c r="F69" s="994"/>
      <c r="G69" s="994"/>
      <c r="H69" s="994"/>
      <c r="I69" s="994"/>
      <c r="J69" s="994"/>
      <c r="K69" s="994"/>
      <c r="L69" s="994"/>
      <c r="M69" s="994"/>
      <c r="N69" s="994"/>
      <c r="O69" s="994"/>
      <c r="P69" s="994"/>
      <c r="Q69" s="994"/>
      <c r="R69" s="994"/>
      <c r="S69" s="994"/>
    </row>
    <row r="70" spans="1:19" s="903" customFormat="1">
      <c r="A70" s="900">
        <v>84</v>
      </c>
      <c r="B70" s="18">
        <v>5</v>
      </c>
      <c r="C70" s="18">
        <v>89</v>
      </c>
      <c r="D70" s="18">
        <v>0</v>
      </c>
      <c r="E70" s="18">
        <v>89</v>
      </c>
      <c r="F70" s="18">
        <v>89</v>
      </c>
      <c r="G70" s="18">
        <v>0</v>
      </c>
      <c r="H70" s="18">
        <v>0</v>
      </c>
      <c r="I70" s="18">
        <v>89</v>
      </c>
      <c r="J70" s="18">
        <v>0</v>
      </c>
      <c r="K70" s="18">
        <v>0</v>
      </c>
      <c r="L70" s="18">
        <v>0</v>
      </c>
      <c r="M70" s="18">
        <v>0</v>
      </c>
      <c r="N70" s="18">
        <v>0</v>
      </c>
      <c r="O70" s="18">
        <v>0</v>
      </c>
      <c r="P70" s="18">
        <v>89</v>
      </c>
      <c r="Q70" s="18">
        <v>0</v>
      </c>
      <c r="R70" s="18">
        <v>0</v>
      </c>
      <c r="S70" s="18">
        <v>0</v>
      </c>
    </row>
    <row r="71" spans="1:19">
      <c r="A71" s="994" t="s">
        <v>78</v>
      </c>
      <c r="B71" s="994"/>
      <c r="C71" s="994"/>
      <c r="D71" s="994"/>
      <c r="E71" s="994"/>
      <c r="F71" s="994"/>
      <c r="G71" s="994"/>
      <c r="H71" s="994"/>
      <c r="I71" s="994"/>
      <c r="J71" s="994"/>
      <c r="K71" s="994"/>
      <c r="L71" s="994"/>
      <c r="M71" s="994"/>
      <c r="N71" s="994"/>
      <c r="O71" s="994"/>
      <c r="P71" s="994"/>
      <c r="Q71" s="994"/>
      <c r="R71" s="994"/>
      <c r="S71" s="994"/>
    </row>
    <row r="72" spans="1:19" s="928" customFormat="1">
      <c r="A72" s="924">
        <v>95</v>
      </c>
      <c r="B72" s="18">
        <v>3</v>
      </c>
      <c r="C72" s="18">
        <v>98</v>
      </c>
      <c r="D72" s="18">
        <v>3</v>
      </c>
      <c r="E72" s="18">
        <v>95</v>
      </c>
      <c r="F72" s="18">
        <v>98</v>
      </c>
      <c r="G72" s="18">
        <v>0</v>
      </c>
      <c r="H72" s="18">
        <v>0</v>
      </c>
      <c r="I72" s="18">
        <v>98</v>
      </c>
      <c r="J72" s="18">
        <v>0</v>
      </c>
      <c r="K72" s="18">
        <v>0</v>
      </c>
      <c r="L72" s="18">
        <v>0</v>
      </c>
      <c r="M72" s="18">
        <v>0</v>
      </c>
      <c r="N72" s="18">
        <v>0</v>
      </c>
      <c r="O72" s="18">
        <v>1</v>
      </c>
      <c r="P72" s="18">
        <v>97</v>
      </c>
      <c r="Q72" s="18">
        <v>0</v>
      </c>
      <c r="R72" s="18">
        <v>0</v>
      </c>
      <c r="S72" s="18">
        <v>0</v>
      </c>
    </row>
    <row r="73" spans="1:19">
      <c r="A73" s="994" t="s">
        <v>79</v>
      </c>
      <c r="B73" s="994"/>
      <c r="C73" s="994"/>
      <c r="D73" s="994"/>
      <c r="E73" s="994"/>
      <c r="F73" s="994"/>
      <c r="G73" s="994"/>
      <c r="H73" s="994"/>
      <c r="I73" s="994"/>
      <c r="J73" s="994"/>
      <c r="K73" s="994"/>
      <c r="L73" s="994"/>
      <c r="M73" s="994"/>
      <c r="N73" s="994"/>
      <c r="O73" s="994"/>
      <c r="P73" s="994"/>
      <c r="Q73" s="994"/>
      <c r="R73" s="994"/>
      <c r="S73" s="994"/>
    </row>
    <row r="74" spans="1:19" s="928" customFormat="1">
      <c r="A74" s="924">
        <v>94</v>
      </c>
      <c r="B74" s="18">
        <v>4</v>
      </c>
      <c r="C74" s="18">
        <v>98</v>
      </c>
      <c r="D74" s="18">
        <v>0</v>
      </c>
      <c r="E74" s="18">
        <v>98</v>
      </c>
      <c r="F74" s="18">
        <v>98</v>
      </c>
      <c r="G74" s="18">
        <v>0</v>
      </c>
      <c r="H74" s="18">
        <v>0</v>
      </c>
      <c r="I74" s="18">
        <v>98</v>
      </c>
      <c r="J74" s="18">
        <v>0</v>
      </c>
      <c r="K74" s="18">
        <v>0</v>
      </c>
      <c r="L74" s="18">
        <v>0</v>
      </c>
      <c r="M74" s="18">
        <v>0</v>
      </c>
      <c r="N74" s="18">
        <v>0</v>
      </c>
      <c r="O74" s="18">
        <v>0</v>
      </c>
      <c r="P74" s="18">
        <v>98</v>
      </c>
      <c r="Q74" s="18">
        <v>0</v>
      </c>
      <c r="R74" s="18">
        <v>0</v>
      </c>
      <c r="S74" s="18">
        <v>0</v>
      </c>
    </row>
    <row r="75" spans="1:19">
      <c r="A75" s="994" t="s">
        <v>80</v>
      </c>
      <c r="B75" s="994"/>
      <c r="C75" s="994"/>
      <c r="D75" s="994"/>
      <c r="E75" s="994"/>
      <c r="F75" s="994"/>
      <c r="G75" s="994"/>
      <c r="H75" s="994"/>
      <c r="I75" s="994"/>
      <c r="J75" s="994"/>
      <c r="K75" s="994"/>
      <c r="L75" s="994"/>
      <c r="M75" s="994"/>
      <c r="N75" s="994"/>
      <c r="O75" s="994"/>
      <c r="P75" s="994"/>
      <c r="Q75" s="994"/>
      <c r="R75" s="994"/>
      <c r="S75" s="994"/>
    </row>
    <row r="76" spans="1:19" s="953" customFormat="1">
      <c r="A76" s="946">
        <v>91</v>
      </c>
      <c r="B76" s="18">
        <v>5</v>
      </c>
      <c r="C76" s="18">
        <v>96</v>
      </c>
      <c r="D76" s="18">
        <v>0</v>
      </c>
      <c r="E76" s="18">
        <v>96</v>
      </c>
      <c r="F76" s="18">
        <v>96</v>
      </c>
      <c r="G76" s="18">
        <v>0</v>
      </c>
      <c r="H76" s="18">
        <v>0</v>
      </c>
      <c r="I76" s="18">
        <v>96</v>
      </c>
      <c r="J76" s="18">
        <v>0</v>
      </c>
      <c r="K76" s="18">
        <v>0</v>
      </c>
      <c r="L76" s="18">
        <v>0</v>
      </c>
      <c r="M76" s="18">
        <v>0</v>
      </c>
      <c r="N76" s="18">
        <v>0</v>
      </c>
      <c r="O76" s="18">
        <v>3</v>
      </c>
      <c r="P76" s="18">
        <v>93</v>
      </c>
      <c r="Q76" s="18">
        <v>0</v>
      </c>
      <c r="R76" s="18">
        <v>0</v>
      </c>
      <c r="S76" s="18">
        <v>0</v>
      </c>
    </row>
    <row r="77" spans="1:19">
      <c r="A77" s="996" t="s">
        <v>3653</v>
      </c>
      <c r="B77" s="999"/>
      <c r="C77" s="999"/>
      <c r="D77" s="999"/>
      <c r="E77" s="999"/>
      <c r="F77" s="999"/>
      <c r="G77" s="999"/>
      <c r="H77" s="999"/>
      <c r="I77" s="999"/>
      <c r="J77" s="999"/>
      <c r="K77" s="999"/>
      <c r="L77" s="999"/>
      <c r="M77" s="999"/>
      <c r="N77" s="999"/>
      <c r="O77" s="999"/>
      <c r="P77" s="999"/>
      <c r="Q77" s="999"/>
      <c r="R77" s="999"/>
      <c r="S77" s="1000"/>
    </row>
    <row r="78" spans="1:19" s="473" customFormat="1">
      <c r="A78" s="469">
        <f>SUM(A54, A56, A58, A60,A62, A64, A66, A68, A70, A72, A74, A76)</f>
        <v>1046</v>
      </c>
      <c r="B78" s="469">
        <f t="shared" ref="B78:S78" si="1">SUM(B54, B56, B58, B60,B62, B64, B66, B68, B70, B72, B74, B76)</f>
        <v>57</v>
      </c>
      <c r="C78" s="469">
        <f t="shared" si="1"/>
        <v>1103</v>
      </c>
      <c r="D78" s="469">
        <f t="shared" si="1"/>
        <v>20</v>
      </c>
      <c r="E78" s="469">
        <f t="shared" si="1"/>
        <v>1083</v>
      </c>
      <c r="F78" s="469">
        <f t="shared" si="1"/>
        <v>1103</v>
      </c>
      <c r="G78" s="469">
        <f t="shared" si="1"/>
        <v>0</v>
      </c>
      <c r="H78" s="469">
        <f t="shared" si="1"/>
        <v>0</v>
      </c>
      <c r="I78" s="469">
        <f t="shared" si="1"/>
        <v>1103</v>
      </c>
      <c r="J78" s="469">
        <f t="shared" si="1"/>
        <v>0</v>
      </c>
      <c r="K78" s="469">
        <f t="shared" si="1"/>
        <v>0</v>
      </c>
      <c r="L78" s="469">
        <f t="shared" si="1"/>
        <v>0</v>
      </c>
      <c r="M78" s="469">
        <f t="shared" si="1"/>
        <v>0</v>
      </c>
      <c r="N78" s="469">
        <f t="shared" si="1"/>
        <v>0</v>
      </c>
      <c r="O78" s="469">
        <f t="shared" si="1"/>
        <v>19</v>
      </c>
      <c r="P78" s="469">
        <f t="shared" si="1"/>
        <v>1084</v>
      </c>
      <c r="Q78" s="469">
        <f t="shared" si="1"/>
        <v>0</v>
      </c>
      <c r="R78" s="469">
        <f t="shared" si="1"/>
        <v>0</v>
      </c>
      <c r="S78" s="469">
        <f t="shared" si="1"/>
        <v>0</v>
      </c>
    </row>
    <row r="79" spans="1:19">
      <c r="A79" s="1239"/>
      <c r="B79" s="1239"/>
      <c r="C79" s="1239"/>
      <c r="D79" s="1239"/>
      <c r="E79" s="1239"/>
      <c r="F79" s="1239"/>
      <c r="G79" s="1239"/>
      <c r="H79" s="1239"/>
      <c r="I79" s="1239"/>
      <c r="J79" s="1239"/>
      <c r="K79" s="1239"/>
      <c r="L79" s="1239"/>
      <c r="M79" s="1239"/>
      <c r="N79" s="1239"/>
      <c r="O79" s="1239"/>
      <c r="P79" s="1239"/>
      <c r="Q79" s="1239"/>
      <c r="R79" s="1239"/>
      <c r="S79" s="1239"/>
    </row>
    <row r="80" spans="1:19" ht="19.5" customHeight="1">
      <c r="A80" s="1271" t="s">
        <v>3568</v>
      </c>
      <c r="B80" s="1272"/>
      <c r="C80" s="1272"/>
      <c r="D80" s="1272"/>
      <c r="E80" s="1272"/>
      <c r="F80" s="1272"/>
      <c r="G80" s="1272"/>
      <c r="H80" s="1272"/>
      <c r="I80" s="1272"/>
      <c r="J80" s="1272"/>
      <c r="K80" s="1272"/>
      <c r="L80" s="1272"/>
      <c r="M80" s="1272"/>
      <c r="N80" s="1272"/>
      <c r="O80" s="1272"/>
      <c r="P80" s="1272"/>
      <c r="Q80" s="1272"/>
      <c r="R80" s="1272"/>
      <c r="S80" s="1273"/>
    </row>
    <row r="81" spans="1:19">
      <c r="A81" s="977" t="s">
        <v>3676</v>
      </c>
      <c r="B81" s="977"/>
      <c r="C81" s="977"/>
      <c r="D81" s="977"/>
      <c r="E81" s="977"/>
      <c r="F81" s="977"/>
      <c r="G81" s="977"/>
      <c r="H81" s="977"/>
      <c r="I81" s="977"/>
      <c r="J81" s="977"/>
      <c r="K81" s="977"/>
      <c r="L81" s="977"/>
      <c r="M81" s="977"/>
      <c r="N81" s="977"/>
      <c r="O81" s="977"/>
      <c r="P81" s="977"/>
      <c r="Q81" s="977"/>
      <c r="R81" s="977"/>
      <c r="S81" s="978"/>
    </row>
    <row r="82" spans="1:19">
      <c r="A82" s="976" t="s">
        <v>1453</v>
      </c>
      <c r="B82" s="977"/>
      <c r="C82" s="977"/>
      <c r="D82" s="977"/>
      <c r="E82" s="977"/>
      <c r="F82" s="977"/>
      <c r="G82" s="977"/>
      <c r="H82" s="977"/>
      <c r="I82" s="977"/>
      <c r="J82" s="977"/>
      <c r="K82" s="977"/>
      <c r="L82" s="977"/>
      <c r="M82" s="977"/>
      <c r="N82" s="977"/>
      <c r="O82" s="977"/>
      <c r="P82" s="977"/>
      <c r="Q82" s="977"/>
      <c r="R82" s="977"/>
      <c r="S82" s="978"/>
    </row>
    <row r="83" spans="1:19">
      <c r="A83" s="976" t="s">
        <v>1454</v>
      </c>
      <c r="B83" s="977"/>
      <c r="C83" s="977"/>
      <c r="D83" s="977"/>
      <c r="E83" s="977"/>
      <c r="F83" s="977"/>
      <c r="G83" s="977"/>
      <c r="H83" s="977"/>
      <c r="I83" s="977"/>
      <c r="J83" s="977"/>
      <c r="K83" s="977"/>
      <c r="L83" s="977"/>
      <c r="M83" s="977"/>
      <c r="N83" s="977"/>
      <c r="O83" s="977"/>
      <c r="P83" s="977"/>
      <c r="Q83" s="977"/>
      <c r="R83" s="977"/>
      <c r="S83" s="978"/>
    </row>
    <row r="84" spans="1:19">
      <c r="A84" s="976" t="s">
        <v>1455</v>
      </c>
      <c r="B84" s="977"/>
      <c r="C84" s="977"/>
      <c r="D84" s="977"/>
      <c r="E84" s="977"/>
      <c r="F84" s="977"/>
      <c r="G84" s="977"/>
      <c r="H84" s="977"/>
      <c r="I84" s="977"/>
      <c r="J84" s="977"/>
      <c r="K84" s="977"/>
      <c r="L84" s="977"/>
      <c r="M84" s="977"/>
      <c r="N84" s="977"/>
      <c r="O84" s="977"/>
      <c r="P84" s="977"/>
      <c r="Q84" s="977"/>
      <c r="R84" s="977"/>
      <c r="S84" s="978"/>
    </row>
    <row r="85" spans="1:19">
      <c r="A85" s="976" t="s">
        <v>1456</v>
      </c>
      <c r="B85" s="977"/>
      <c r="C85" s="977"/>
      <c r="D85" s="977"/>
      <c r="E85" s="977"/>
      <c r="F85" s="977"/>
      <c r="G85" s="977"/>
      <c r="H85" s="977"/>
      <c r="I85" s="977"/>
      <c r="J85" s="977"/>
      <c r="K85" s="977"/>
      <c r="L85" s="977"/>
      <c r="M85" s="977"/>
      <c r="N85" s="977"/>
      <c r="O85" s="977"/>
      <c r="P85" s="977"/>
      <c r="Q85" s="977"/>
      <c r="R85" s="977"/>
      <c r="S85" s="978"/>
    </row>
    <row r="86" spans="1:19">
      <c r="A86" s="976" t="s">
        <v>1457</v>
      </c>
      <c r="B86" s="977"/>
      <c r="C86" s="977"/>
      <c r="D86" s="977"/>
      <c r="E86" s="977"/>
      <c r="F86" s="977"/>
      <c r="G86" s="977"/>
      <c r="H86" s="977"/>
      <c r="I86" s="977"/>
      <c r="J86" s="977"/>
      <c r="K86" s="977"/>
      <c r="L86" s="977"/>
      <c r="M86" s="977"/>
      <c r="N86" s="977"/>
      <c r="O86" s="977"/>
      <c r="P86" s="977"/>
      <c r="Q86" s="977"/>
      <c r="R86" s="977"/>
      <c r="S86" s="978"/>
    </row>
    <row r="87" spans="1:19">
      <c r="A87" s="976" t="s">
        <v>1458</v>
      </c>
      <c r="B87" s="977"/>
      <c r="C87" s="977"/>
      <c r="D87" s="977"/>
      <c r="E87" s="977"/>
      <c r="F87" s="977"/>
      <c r="G87" s="977"/>
      <c r="H87" s="977"/>
      <c r="I87" s="977"/>
      <c r="J87" s="977"/>
      <c r="K87" s="977"/>
      <c r="L87" s="977"/>
      <c r="M87" s="977"/>
      <c r="N87" s="977"/>
      <c r="O87" s="977"/>
      <c r="P87" s="977"/>
      <c r="Q87" s="977"/>
      <c r="R87" s="977"/>
      <c r="S87" s="978"/>
    </row>
    <row r="88" spans="1:19">
      <c r="A88" s="976" t="s">
        <v>1190</v>
      </c>
      <c r="B88" s="977"/>
      <c r="C88" s="977"/>
      <c r="D88" s="977"/>
      <c r="E88" s="977"/>
      <c r="F88" s="977"/>
      <c r="G88" s="977"/>
      <c r="H88" s="977"/>
      <c r="I88" s="977"/>
      <c r="J88" s="977"/>
      <c r="K88" s="977"/>
      <c r="L88" s="977"/>
      <c r="M88" s="977"/>
      <c r="N88" s="977"/>
      <c r="O88" s="977"/>
      <c r="P88" s="977"/>
      <c r="Q88" s="977"/>
      <c r="R88" s="977"/>
      <c r="S88" s="978"/>
    </row>
    <row r="89" spans="1:19">
      <c r="A89" s="982" t="s">
        <v>3501</v>
      </c>
      <c r="B89" s="983"/>
      <c r="C89" s="983"/>
      <c r="D89" s="983"/>
      <c r="E89" s="983"/>
      <c r="F89" s="983"/>
      <c r="G89" s="983"/>
      <c r="H89" s="983"/>
      <c r="I89" s="983"/>
      <c r="J89" s="983"/>
      <c r="K89" s="983"/>
      <c r="L89" s="983"/>
      <c r="M89" s="983"/>
      <c r="N89" s="983"/>
      <c r="O89" s="983"/>
      <c r="P89" s="983"/>
      <c r="Q89" s="983"/>
      <c r="R89" s="983"/>
      <c r="S89" s="984"/>
    </row>
    <row r="90" spans="1:19" ht="29.25" customHeight="1">
      <c r="A90" s="985" t="s">
        <v>41</v>
      </c>
      <c r="B90" s="985"/>
      <c r="C90" s="985"/>
      <c r="D90" s="985" t="s">
        <v>42</v>
      </c>
      <c r="E90" s="985"/>
      <c r="F90" s="985" t="s">
        <v>43</v>
      </c>
      <c r="G90" s="985"/>
      <c r="H90" s="985"/>
      <c r="I90" s="985" t="s">
        <v>44</v>
      </c>
      <c r="J90" s="985"/>
      <c r="K90" s="986" t="s">
        <v>45</v>
      </c>
      <c r="L90" s="987"/>
      <c r="M90" s="987"/>
      <c r="N90" s="988"/>
      <c r="O90" s="989" t="s">
        <v>46</v>
      </c>
      <c r="P90" s="989"/>
      <c r="Q90" s="990"/>
      <c r="R90" s="985" t="s">
        <v>47</v>
      </c>
      <c r="S90" s="985"/>
    </row>
    <row r="91" spans="1:19" ht="24" customHeight="1">
      <c r="A91" s="991" t="s">
        <v>48</v>
      </c>
      <c r="B91" s="991" t="s">
        <v>49</v>
      </c>
      <c r="C91" s="1002" t="s">
        <v>50</v>
      </c>
      <c r="D91" s="991" t="s">
        <v>51</v>
      </c>
      <c r="E91" s="991" t="s">
        <v>52</v>
      </c>
      <c r="F91" s="986" t="s">
        <v>53</v>
      </c>
      <c r="G91" s="992"/>
      <c r="H91" s="993"/>
      <c r="I91" s="991" t="s">
        <v>54</v>
      </c>
      <c r="J91" s="991" t="s">
        <v>55</v>
      </c>
      <c r="K91" s="986" t="s">
        <v>56</v>
      </c>
      <c r="L91" s="993"/>
      <c r="M91" s="986" t="s">
        <v>57</v>
      </c>
      <c r="N91" s="993"/>
      <c r="O91" s="991" t="s">
        <v>58</v>
      </c>
      <c r="P91" s="991" t="s">
        <v>59</v>
      </c>
      <c r="Q91" s="991" t="s">
        <v>60</v>
      </c>
      <c r="R91" s="991" t="s">
        <v>61</v>
      </c>
      <c r="S91" s="991" t="s">
        <v>62</v>
      </c>
    </row>
    <row r="92" spans="1:19" ht="66" customHeight="1">
      <c r="A92" s="985"/>
      <c r="B92" s="985"/>
      <c r="C92" s="1003"/>
      <c r="D92" s="985"/>
      <c r="E92" s="985"/>
      <c r="F92" s="468" t="s">
        <v>63</v>
      </c>
      <c r="G92" s="468" t="s">
        <v>64</v>
      </c>
      <c r="H92" s="468" t="s">
        <v>65</v>
      </c>
      <c r="I92" s="985"/>
      <c r="J92" s="985"/>
      <c r="K92" s="470" t="s">
        <v>66</v>
      </c>
      <c r="L92" s="470" t="s">
        <v>67</v>
      </c>
      <c r="M92" s="470" t="s">
        <v>68</v>
      </c>
      <c r="N92" s="470" t="s">
        <v>67</v>
      </c>
      <c r="O92" s="985"/>
      <c r="P92" s="985"/>
      <c r="Q92" s="985"/>
      <c r="R92" s="985"/>
      <c r="S92" s="985"/>
    </row>
    <row r="93" spans="1:19">
      <c r="A93" s="994" t="s">
        <v>69</v>
      </c>
      <c r="B93" s="994"/>
      <c r="C93" s="994"/>
      <c r="D93" s="994"/>
      <c r="E93" s="994"/>
      <c r="F93" s="994"/>
      <c r="G93" s="994"/>
      <c r="H93" s="994"/>
      <c r="I93" s="994"/>
      <c r="J93" s="994"/>
      <c r="K93" s="994"/>
      <c r="L93" s="994"/>
      <c r="M93" s="994"/>
      <c r="N93" s="994"/>
      <c r="O93" s="994"/>
      <c r="P93" s="994"/>
      <c r="Q93" s="994"/>
      <c r="R93" s="994"/>
      <c r="S93" s="994"/>
    </row>
    <row r="94" spans="1:19" s="702" customFormat="1">
      <c r="A94" s="701">
        <v>0</v>
      </c>
      <c r="B94" s="18">
        <v>0</v>
      </c>
      <c r="C94" s="18">
        <v>0</v>
      </c>
      <c r="D94" s="18">
        <v>0</v>
      </c>
      <c r="E94" s="18">
        <v>0</v>
      </c>
      <c r="F94" s="18">
        <v>0</v>
      </c>
      <c r="G94" s="18">
        <v>0</v>
      </c>
      <c r="H94" s="18">
        <v>0</v>
      </c>
      <c r="I94" s="18">
        <v>0</v>
      </c>
      <c r="J94" s="18">
        <v>0</v>
      </c>
      <c r="K94" s="18">
        <v>0</v>
      </c>
      <c r="L94" s="18">
        <v>0</v>
      </c>
      <c r="M94" s="18">
        <v>0</v>
      </c>
      <c r="N94" s="18">
        <v>0</v>
      </c>
      <c r="O94" s="18">
        <v>0</v>
      </c>
      <c r="P94" s="18">
        <v>0</v>
      </c>
      <c r="Q94" s="18">
        <v>0</v>
      </c>
      <c r="R94" s="18">
        <v>0</v>
      </c>
      <c r="S94" s="18">
        <v>0</v>
      </c>
    </row>
    <row r="95" spans="1:19">
      <c r="A95" s="994" t="s">
        <v>70</v>
      </c>
      <c r="B95" s="994"/>
      <c r="C95" s="994"/>
      <c r="D95" s="994"/>
      <c r="E95" s="994"/>
      <c r="F95" s="994"/>
      <c r="G95" s="994"/>
      <c r="H95" s="994"/>
      <c r="I95" s="994"/>
      <c r="J95" s="994"/>
      <c r="K95" s="994"/>
      <c r="L95" s="994"/>
      <c r="M95" s="994"/>
      <c r="N95" s="994"/>
      <c r="O95" s="994"/>
      <c r="P95" s="994"/>
      <c r="Q95" s="994"/>
      <c r="R95" s="994"/>
      <c r="S95" s="994"/>
    </row>
    <row r="96" spans="1:19" s="725" customFormat="1">
      <c r="A96" s="717">
        <v>0</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18">
        <v>0</v>
      </c>
    </row>
    <row r="97" spans="1:19">
      <c r="A97" s="994" t="s">
        <v>71</v>
      </c>
      <c r="B97" s="994"/>
      <c r="C97" s="994"/>
      <c r="D97" s="994"/>
      <c r="E97" s="994"/>
      <c r="F97" s="994"/>
      <c r="G97" s="994"/>
      <c r="H97" s="994"/>
      <c r="I97" s="994"/>
      <c r="J97" s="994"/>
      <c r="K97" s="994"/>
      <c r="L97" s="994"/>
      <c r="M97" s="994"/>
      <c r="N97" s="994"/>
      <c r="O97" s="994"/>
      <c r="P97" s="994"/>
      <c r="Q97" s="994"/>
      <c r="R97" s="994"/>
      <c r="S97" s="994"/>
    </row>
    <row r="98" spans="1:19" s="765" customFormat="1">
      <c r="A98" s="764">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18">
        <v>0</v>
      </c>
    </row>
    <row r="99" spans="1:19">
      <c r="A99" s="994" t="s">
        <v>72</v>
      </c>
      <c r="B99" s="1270"/>
      <c r="C99" s="1270"/>
      <c r="D99" s="1270"/>
      <c r="E99" s="1270"/>
      <c r="F99" s="1270"/>
      <c r="G99" s="1270"/>
      <c r="H99" s="1270"/>
      <c r="I99" s="1270"/>
      <c r="J99" s="1270"/>
      <c r="K99" s="1270"/>
      <c r="L99" s="1270"/>
      <c r="M99" s="1270"/>
      <c r="N99" s="1270"/>
      <c r="O99" s="1270"/>
      <c r="P99" s="1270"/>
      <c r="Q99" s="1270"/>
      <c r="R99" s="1270"/>
      <c r="S99" s="1270"/>
    </row>
    <row r="100" spans="1:19" s="783" customFormat="1">
      <c r="A100" s="778">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18">
        <v>0</v>
      </c>
    </row>
    <row r="101" spans="1:19">
      <c r="A101" s="995" t="s">
        <v>73</v>
      </c>
      <c r="B101" s="995"/>
      <c r="C101" s="995"/>
      <c r="D101" s="995"/>
      <c r="E101" s="995"/>
      <c r="F101" s="995"/>
      <c r="G101" s="995"/>
      <c r="H101" s="995"/>
      <c r="I101" s="995"/>
      <c r="J101" s="995"/>
      <c r="K101" s="995"/>
      <c r="L101" s="995"/>
      <c r="M101" s="995"/>
      <c r="N101" s="995"/>
      <c r="O101" s="995"/>
      <c r="P101" s="995"/>
      <c r="Q101" s="995"/>
      <c r="R101" s="995"/>
      <c r="S101" s="995"/>
    </row>
    <row r="102" spans="1:19" s="816" customFormat="1">
      <c r="A102" s="812">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18">
        <v>0</v>
      </c>
    </row>
    <row r="103" spans="1:19">
      <c r="A103" s="994" t="s">
        <v>74</v>
      </c>
      <c r="B103" s="994"/>
      <c r="C103" s="994"/>
      <c r="D103" s="994"/>
      <c r="E103" s="994"/>
      <c r="F103" s="994"/>
      <c r="G103" s="994"/>
      <c r="H103" s="994"/>
      <c r="I103" s="994"/>
      <c r="J103" s="994"/>
      <c r="K103" s="994"/>
      <c r="L103" s="994"/>
      <c r="M103" s="994"/>
      <c r="N103" s="994"/>
      <c r="O103" s="994"/>
      <c r="P103" s="994"/>
      <c r="Q103" s="994"/>
      <c r="R103" s="994"/>
      <c r="S103" s="994"/>
    </row>
    <row r="104" spans="1:19" s="574" customFormat="1">
      <c r="A104" s="569">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18">
        <v>0</v>
      </c>
    </row>
    <row r="105" spans="1:19">
      <c r="A105" s="857" t="s">
        <v>75</v>
      </c>
      <c r="B105" s="806"/>
      <c r="C105" s="806"/>
      <c r="D105" s="806"/>
      <c r="E105" s="806"/>
      <c r="F105" s="806"/>
      <c r="G105" s="806"/>
      <c r="H105" s="806"/>
      <c r="I105" s="806"/>
      <c r="J105" s="806"/>
      <c r="K105" s="806"/>
      <c r="L105" s="806"/>
      <c r="M105" s="806"/>
      <c r="N105" s="806"/>
      <c r="O105" s="806"/>
      <c r="P105" s="806"/>
      <c r="Q105" s="806"/>
      <c r="R105" s="806"/>
      <c r="S105" s="806"/>
    </row>
    <row r="106" spans="1:19" s="860" customFormat="1">
      <c r="A106" s="858">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18">
        <v>0</v>
      </c>
    </row>
    <row r="107" spans="1:19">
      <c r="A107" s="994" t="s">
        <v>76</v>
      </c>
      <c r="B107" s="994"/>
      <c r="C107" s="994"/>
      <c r="D107" s="994"/>
      <c r="E107" s="994"/>
      <c r="F107" s="994"/>
      <c r="G107" s="994"/>
      <c r="H107" s="994"/>
      <c r="I107" s="994"/>
      <c r="J107" s="994"/>
      <c r="K107" s="994"/>
      <c r="L107" s="994"/>
      <c r="M107" s="994"/>
      <c r="N107" s="994"/>
      <c r="O107" s="994"/>
      <c r="P107" s="994"/>
      <c r="Q107" s="994"/>
      <c r="R107" s="994"/>
      <c r="S107" s="994"/>
    </row>
    <row r="108" spans="1:19" s="877" customFormat="1">
      <c r="A108" s="872">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18">
        <v>0</v>
      </c>
    </row>
    <row r="109" spans="1:19">
      <c r="A109" s="994" t="s">
        <v>77</v>
      </c>
      <c r="B109" s="994"/>
      <c r="C109" s="994"/>
      <c r="D109" s="994"/>
      <c r="E109" s="994"/>
      <c r="F109" s="994"/>
      <c r="G109" s="994"/>
      <c r="H109" s="994"/>
      <c r="I109" s="994"/>
      <c r="J109" s="994"/>
      <c r="K109" s="994"/>
      <c r="L109" s="994"/>
      <c r="M109" s="994"/>
      <c r="N109" s="994"/>
      <c r="O109" s="994"/>
      <c r="P109" s="994"/>
      <c r="Q109" s="994"/>
      <c r="R109" s="994"/>
      <c r="S109" s="994"/>
    </row>
    <row r="110" spans="1:19" s="903" customFormat="1">
      <c r="A110" s="900">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18">
        <v>0</v>
      </c>
    </row>
    <row r="111" spans="1:19">
      <c r="A111" s="994" t="s">
        <v>78</v>
      </c>
      <c r="B111" s="994"/>
      <c r="C111" s="994"/>
      <c r="D111" s="994"/>
      <c r="E111" s="994"/>
      <c r="F111" s="994"/>
      <c r="G111" s="994"/>
      <c r="H111" s="994"/>
      <c r="I111" s="994"/>
      <c r="J111" s="994"/>
      <c r="K111" s="994"/>
      <c r="L111" s="994"/>
      <c r="M111" s="994"/>
      <c r="N111" s="994"/>
      <c r="O111" s="994"/>
      <c r="P111" s="994"/>
      <c r="Q111" s="994"/>
      <c r="R111" s="994"/>
      <c r="S111" s="994"/>
    </row>
    <row r="112" spans="1:19" s="928" customFormat="1">
      <c r="A112" s="924">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18">
        <v>0</v>
      </c>
    </row>
    <row r="113" spans="1:19">
      <c r="A113" s="994" t="s">
        <v>79</v>
      </c>
      <c r="B113" s="994"/>
      <c r="C113" s="994"/>
      <c r="D113" s="994"/>
      <c r="E113" s="994"/>
      <c r="F113" s="994"/>
      <c r="G113" s="994"/>
      <c r="H113" s="994"/>
      <c r="I113" s="994"/>
      <c r="J113" s="994"/>
      <c r="K113" s="994"/>
      <c r="L113" s="994"/>
      <c r="M113" s="994"/>
      <c r="N113" s="994"/>
      <c r="O113" s="994"/>
      <c r="P113" s="994"/>
      <c r="Q113" s="994"/>
      <c r="R113" s="994"/>
      <c r="S113" s="994"/>
    </row>
    <row r="114" spans="1:19" s="928" customFormat="1">
      <c r="A114" s="924">
        <v>0</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row>
    <row r="115" spans="1:19">
      <c r="A115" s="994" t="s">
        <v>80</v>
      </c>
      <c r="B115" s="994"/>
      <c r="C115" s="994"/>
      <c r="D115" s="994"/>
      <c r="E115" s="994"/>
      <c r="F115" s="994"/>
      <c r="G115" s="994"/>
      <c r="H115" s="994"/>
      <c r="I115" s="994"/>
      <c r="J115" s="994"/>
      <c r="K115" s="994"/>
      <c r="L115" s="994"/>
      <c r="M115" s="994"/>
      <c r="N115" s="994"/>
      <c r="O115" s="994"/>
      <c r="P115" s="994"/>
      <c r="Q115" s="994"/>
      <c r="R115" s="994"/>
      <c r="S115" s="994"/>
    </row>
    <row r="116" spans="1:19" s="953" customFormat="1">
      <c r="A116" s="946">
        <v>0</v>
      </c>
      <c r="B116" s="18">
        <v>0</v>
      </c>
      <c r="C116" s="18">
        <v>0</v>
      </c>
      <c r="D116" s="18">
        <v>0</v>
      </c>
      <c r="E116" s="18">
        <v>0</v>
      </c>
      <c r="F116" s="18">
        <v>0</v>
      </c>
      <c r="G116" s="18">
        <v>0</v>
      </c>
      <c r="H116" s="18">
        <v>0</v>
      </c>
      <c r="I116" s="18">
        <v>0</v>
      </c>
      <c r="J116" s="18">
        <v>0</v>
      </c>
      <c r="K116" s="18">
        <v>0</v>
      </c>
      <c r="L116" s="18">
        <v>0</v>
      </c>
      <c r="M116" s="18">
        <v>0</v>
      </c>
      <c r="N116" s="18">
        <v>0</v>
      </c>
      <c r="O116" s="18">
        <v>0</v>
      </c>
      <c r="P116" s="18">
        <v>0</v>
      </c>
      <c r="Q116" s="18">
        <v>0</v>
      </c>
      <c r="R116" s="18">
        <v>0</v>
      </c>
      <c r="S116" s="18">
        <v>0</v>
      </c>
    </row>
    <row r="117" spans="1:19" ht="15" customHeight="1">
      <c r="A117" s="1112" t="s">
        <v>3655</v>
      </c>
      <c r="B117" s="1113"/>
      <c r="C117" s="1113"/>
      <c r="D117" s="1113"/>
      <c r="E117" s="1113"/>
      <c r="F117" s="1113"/>
      <c r="G117" s="1113"/>
      <c r="H117" s="1113"/>
      <c r="I117" s="1113"/>
      <c r="J117" s="1113"/>
      <c r="K117" s="1113"/>
      <c r="L117" s="1113"/>
      <c r="M117" s="1113"/>
      <c r="N117" s="1113"/>
      <c r="O117" s="1113"/>
      <c r="P117" s="1113"/>
      <c r="Q117" s="1113"/>
      <c r="R117" s="1113"/>
      <c r="S117" s="1114"/>
    </row>
    <row r="118" spans="1:19" s="473" customFormat="1">
      <c r="A118" s="469">
        <f>SUM(A94, A96, A98, A100,A102, A104, A106, A108, A110, A112, A114, A116)</f>
        <v>0</v>
      </c>
      <c r="B118" s="469">
        <f t="shared" ref="B118:S118" si="2">SUM(B94, B96, B98, B100,B102, B104, B106, B108, B110, B112, B114, B116)</f>
        <v>0</v>
      </c>
      <c r="C118" s="469">
        <f t="shared" si="2"/>
        <v>0</v>
      </c>
      <c r="D118" s="469">
        <f t="shared" si="2"/>
        <v>0</v>
      </c>
      <c r="E118" s="469">
        <f t="shared" si="2"/>
        <v>0</v>
      </c>
      <c r="F118" s="469">
        <f t="shared" si="2"/>
        <v>0</v>
      </c>
      <c r="G118" s="469">
        <f t="shared" si="2"/>
        <v>0</v>
      </c>
      <c r="H118" s="469">
        <f t="shared" si="2"/>
        <v>0</v>
      </c>
      <c r="I118" s="469">
        <f t="shared" si="2"/>
        <v>0</v>
      </c>
      <c r="J118" s="469">
        <f t="shared" si="2"/>
        <v>0</v>
      </c>
      <c r="K118" s="469">
        <f t="shared" si="2"/>
        <v>0</v>
      </c>
      <c r="L118" s="469">
        <f t="shared" si="2"/>
        <v>0</v>
      </c>
      <c r="M118" s="469">
        <f t="shared" si="2"/>
        <v>0</v>
      </c>
      <c r="N118" s="469">
        <f t="shared" si="2"/>
        <v>0</v>
      </c>
      <c r="O118" s="469">
        <f t="shared" si="2"/>
        <v>0</v>
      </c>
      <c r="P118" s="469">
        <f t="shared" si="2"/>
        <v>0</v>
      </c>
      <c r="Q118" s="469">
        <f t="shared" si="2"/>
        <v>0</v>
      </c>
      <c r="R118" s="469">
        <f t="shared" si="2"/>
        <v>0</v>
      </c>
      <c r="S118" s="469">
        <f t="shared" si="2"/>
        <v>0</v>
      </c>
    </row>
    <row r="119" spans="1:19">
      <c r="A119" s="1239"/>
      <c r="B119" s="1239"/>
      <c r="C119" s="1239"/>
      <c r="D119" s="1239"/>
      <c r="E119" s="1239"/>
      <c r="F119" s="1239"/>
      <c r="G119" s="1239"/>
      <c r="H119" s="1239"/>
      <c r="I119" s="1239"/>
      <c r="J119" s="1239"/>
      <c r="K119" s="1239"/>
      <c r="L119" s="1239"/>
      <c r="M119" s="1239"/>
      <c r="N119" s="1239"/>
      <c r="O119" s="1239"/>
      <c r="P119" s="1239"/>
      <c r="Q119" s="1239"/>
      <c r="R119" s="1239"/>
      <c r="S119" s="1239"/>
    </row>
    <row r="120" spans="1:19" ht="20.25" customHeight="1">
      <c r="A120" s="1271" t="s">
        <v>3569</v>
      </c>
      <c r="B120" s="1272"/>
      <c r="C120" s="1272"/>
      <c r="D120" s="1272"/>
      <c r="E120" s="1272"/>
      <c r="F120" s="1272"/>
      <c r="G120" s="1272"/>
      <c r="H120" s="1272"/>
      <c r="I120" s="1272"/>
      <c r="J120" s="1272"/>
      <c r="K120" s="1272"/>
      <c r="L120" s="1272"/>
      <c r="M120" s="1272"/>
      <c r="N120" s="1272"/>
      <c r="O120" s="1272"/>
      <c r="P120" s="1272"/>
      <c r="Q120" s="1272"/>
      <c r="R120" s="1272"/>
      <c r="S120" s="1273"/>
    </row>
    <row r="121" spans="1:19">
      <c r="A121" s="977" t="s">
        <v>3676</v>
      </c>
      <c r="B121" s="977"/>
      <c r="C121" s="977"/>
      <c r="D121" s="977"/>
      <c r="E121" s="977"/>
      <c r="F121" s="977"/>
      <c r="G121" s="977"/>
      <c r="H121" s="977"/>
      <c r="I121" s="977"/>
      <c r="J121" s="977"/>
      <c r="K121" s="977"/>
      <c r="L121" s="977"/>
      <c r="M121" s="977"/>
      <c r="N121" s="977"/>
      <c r="O121" s="977"/>
      <c r="P121" s="977"/>
      <c r="Q121" s="977"/>
      <c r="R121" s="977"/>
      <c r="S121" s="978"/>
    </row>
    <row r="122" spans="1:19">
      <c r="A122" s="976" t="s">
        <v>1459</v>
      </c>
      <c r="B122" s="977"/>
      <c r="C122" s="977"/>
      <c r="D122" s="977"/>
      <c r="E122" s="977"/>
      <c r="F122" s="977"/>
      <c r="G122" s="977"/>
      <c r="H122" s="977"/>
      <c r="I122" s="977"/>
      <c r="J122" s="977"/>
      <c r="K122" s="977"/>
      <c r="L122" s="977"/>
      <c r="M122" s="977"/>
      <c r="N122" s="977"/>
      <c r="O122" s="977"/>
      <c r="P122" s="977"/>
      <c r="Q122" s="977"/>
      <c r="R122" s="977"/>
      <c r="S122" s="978"/>
    </row>
    <row r="123" spans="1:19">
      <c r="A123" s="976" t="s">
        <v>837</v>
      </c>
      <c r="B123" s="977"/>
      <c r="C123" s="977"/>
      <c r="D123" s="977"/>
      <c r="E123" s="977"/>
      <c r="F123" s="977"/>
      <c r="G123" s="977"/>
      <c r="H123" s="977"/>
      <c r="I123" s="977"/>
      <c r="J123" s="977"/>
      <c r="K123" s="977"/>
      <c r="L123" s="977"/>
      <c r="M123" s="977"/>
      <c r="N123" s="977"/>
      <c r="O123" s="977"/>
      <c r="P123" s="977"/>
      <c r="Q123" s="977"/>
      <c r="R123" s="977"/>
      <c r="S123" s="978"/>
    </row>
    <row r="124" spans="1:19">
      <c r="A124" s="976" t="s">
        <v>1460</v>
      </c>
      <c r="B124" s="977"/>
      <c r="C124" s="977"/>
      <c r="D124" s="977"/>
      <c r="E124" s="977"/>
      <c r="F124" s="977"/>
      <c r="G124" s="977"/>
      <c r="H124" s="977"/>
      <c r="I124" s="977"/>
      <c r="J124" s="977"/>
      <c r="K124" s="977"/>
      <c r="L124" s="977"/>
      <c r="M124" s="977"/>
      <c r="N124" s="977"/>
      <c r="O124" s="977"/>
      <c r="P124" s="977"/>
      <c r="Q124" s="977"/>
      <c r="R124" s="977"/>
      <c r="S124" s="978"/>
    </row>
    <row r="125" spans="1:19">
      <c r="A125" s="976" t="s">
        <v>1461</v>
      </c>
      <c r="B125" s="977"/>
      <c r="C125" s="977"/>
      <c r="D125" s="977"/>
      <c r="E125" s="977"/>
      <c r="F125" s="977"/>
      <c r="G125" s="977"/>
      <c r="H125" s="977"/>
      <c r="I125" s="977"/>
      <c r="J125" s="977"/>
      <c r="K125" s="977"/>
      <c r="L125" s="977"/>
      <c r="M125" s="977"/>
      <c r="N125" s="977"/>
      <c r="O125" s="977"/>
      <c r="P125" s="977"/>
      <c r="Q125" s="977"/>
      <c r="R125" s="977"/>
      <c r="S125" s="978"/>
    </row>
    <row r="126" spans="1:19">
      <c r="A126" s="976" t="s">
        <v>1462</v>
      </c>
      <c r="B126" s="977"/>
      <c r="C126" s="977"/>
      <c r="D126" s="977"/>
      <c r="E126" s="977"/>
      <c r="F126" s="977"/>
      <c r="G126" s="977"/>
      <c r="H126" s="977"/>
      <c r="I126" s="977"/>
      <c r="J126" s="977"/>
      <c r="K126" s="977"/>
      <c r="L126" s="977"/>
      <c r="M126" s="977"/>
      <c r="N126" s="977"/>
      <c r="O126" s="977"/>
      <c r="P126" s="977"/>
      <c r="Q126" s="977"/>
      <c r="R126" s="977"/>
      <c r="S126" s="978"/>
    </row>
    <row r="127" spans="1:19">
      <c r="A127" s="1235" t="s">
        <v>1463</v>
      </c>
      <c r="B127" s="1226"/>
      <c r="C127" s="1226"/>
      <c r="D127" s="1226"/>
      <c r="E127" s="1226"/>
      <c r="F127" s="1226"/>
      <c r="G127" s="1226"/>
      <c r="H127" s="1226"/>
      <c r="I127" s="1226"/>
      <c r="J127" s="1226"/>
      <c r="K127" s="1226"/>
      <c r="L127" s="1226"/>
      <c r="M127" s="1226"/>
      <c r="N127" s="1226"/>
      <c r="O127" s="1226"/>
      <c r="P127" s="1226"/>
      <c r="Q127" s="1226"/>
      <c r="R127" s="1226"/>
      <c r="S127" s="1227"/>
    </row>
    <row r="128" spans="1:19">
      <c r="A128" s="976" t="s">
        <v>1464</v>
      </c>
      <c r="B128" s="977"/>
      <c r="C128" s="977"/>
      <c r="D128" s="977"/>
      <c r="E128" s="977"/>
      <c r="F128" s="977"/>
      <c r="G128" s="977"/>
      <c r="H128" s="977"/>
      <c r="I128" s="977"/>
      <c r="J128" s="977"/>
      <c r="K128" s="977"/>
      <c r="L128" s="977"/>
      <c r="M128" s="977"/>
      <c r="N128" s="977"/>
      <c r="O128" s="977"/>
      <c r="P128" s="977"/>
      <c r="Q128" s="977"/>
      <c r="R128" s="977"/>
      <c r="S128" s="978"/>
    </row>
    <row r="129" spans="1:19">
      <c r="A129" s="982" t="s">
        <v>1465</v>
      </c>
      <c r="B129" s="983"/>
      <c r="C129" s="983"/>
      <c r="D129" s="983"/>
      <c r="E129" s="983"/>
      <c r="F129" s="983"/>
      <c r="G129" s="983"/>
      <c r="H129" s="983"/>
      <c r="I129" s="983"/>
      <c r="J129" s="983"/>
      <c r="K129" s="983"/>
      <c r="L129" s="983"/>
      <c r="M129" s="983"/>
      <c r="N129" s="983"/>
      <c r="O129" s="983"/>
      <c r="P129" s="983"/>
      <c r="Q129" s="983"/>
      <c r="R129" s="983"/>
      <c r="S129" s="984"/>
    </row>
    <row r="130" spans="1:19" ht="29.25" customHeight="1">
      <c r="A130" s="985" t="s">
        <v>41</v>
      </c>
      <c r="B130" s="985"/>
      <c r="C130" s="985"/>
      <c r="D130" s="985" t="s">
        <v>42</v>
      </c>
      <c r="E130" s="985"/>
      <c r="F130" s="985" t="s">
        <v>43</v>
      </c>
      <c r="G130" s="985"/>
      <c r="H130" s="985"/>
      <c r="I130" s="985" t="s">
        <v>44</v>
      </c>
      <c r="J130" s="985"/>
      <c r="K130" s="986" t="s">
        <v>45</v>
      </c>
      <c r="L130" s="987"/>
      <c r="M130" s="987"/>
      <c r="N130" s="988"/>
      <c r="O130" s="989" t="s">
        <v>46</v>
      </c>
      <c r="P130" s="989"/>
      <c r="Q130" s="990"/>
      <c r="R130" s="985" t="s">
        <v>47</v>
      </c>
      <c r="S130" s="985"/>
    </row>
    <row r="131" spans="1:19" ht="20.25" customHeight="1">
      <c r="A131" s="991" t="s">
        <v>48</v>
      </c>
      <c r="B131" s="991" t="s">
        <v>49</v>
      </c>
      <c r="C131" s="1002" t="s">
        <v>50</v>
      </c>
      <c r="D131" s="991" t="s">
        <v>51</v>
      </c>
      <c r="E131" s="991" t="s">
        <v>52</v>
      </c>
      <c r="F131" s="986" t="s">
        <v>53</v>
      </c>
      <c r="G131" s="992"/>
      <c r="H131" s="993"/>
      <c r="I131" s="991" t="s">
        <v>54</v>
      </c>
      <c r="J131" s="991" t="s">
        <v>55</v>
      </c>
      <c r="K131" s="986" t="s">
        <v>56</v>
      </c>
      <c r="L131" s="993"/>
      <c r="M131" s="986" t="s">
        <v>57</v>
      </c>
      <c r="N131" s="993"/>
      <c r="O131" s="991" t="s">
        <v>58</v>
      </c>
      <c r="P131" s="991" t="s">
        <v>59</v>
      </c>
      <c r="Q131" s="991" t="s">
        <v>60</v>
      </c>
      <c r="R131" s="991" t="s">
        <v>61</v>
      </c>
      <c r="S131" s="991" t="s">
        <v>62</v>
      </c>
    </row>
    <row r="132" spans="1:19" ht="72" customHeight="1">
      <c r="A132" s="985"/>
      <c r="B132" s="985"/>
      <c r="C132" s="1003"/>
      <c r="D132" s="985"/>
      <c r="E132" s="985"/>
      <c r="F132" s="468" t="s">
        <v>63</v>
      </c>
      <c r="G132" s="468" t="s">
        <v>64</v>
      </c>
      <c r="H132" s="468" t="s">
        <v>65</v>
      </c>
      <c r="I132" s="985"/>
      <c r="J132" s="985"/>
      <c r="K132" s="470" t="s">
        <v>66</v>
      </c>
      <c r="L132" s="470" t="s">
        <v>67</v>
      </c>
      <c r="M132" s="470" t="s">
        <v>68</v>
      </c>
      <c r="N132" s="470" t="s">
        <v>67</v>
      </c>
      <c r="O132" s="985"/>
      <c r="P132" s="985"/>
      <c r="Q132" s="985"/>
      <c r="R132" s="985"/>
      <c r="S132" s="985"/>
    </row>
    <row r="133" spans="1:19">
      <c r="A133" s="994" t="s">
        <v>69</v>
      </c>
      <c r="B133" s="994"/>
      <c r="C133" s="994"/>
      <c r="D133" s="994"/>
      <c r="E133" s="994"/>
      <c r="F133" s="994"/>
      <c r="G133" s="994"/>
      <c r="H133" s="994"/>
      <c r="I133" s="994"/>
      <c r="J133" s="994"/>
      <c r="K133" s="994"/>
      <c r="L133" s="994"/>
      <c r="M133" s="994"/>
      <c r="N133" s="994"/>
      <c r="O133" s="994"/>
      <c r="P133" s="994"/>
      <c r="Q133" s="994"/>
      <c r="R133" s="994"/>
      <c r="S133" s="994"/>
    </row>
    <row r="134" spans="1:19" s="702" customFormat="1">
      <c r="A134" s="701">
        <v>0</v>
      </c>
      <c r="B134" s="18">
        <v>0</v>
      </c>
      <c r="C134" s="18">
        <v>0</v>
      </c>
      <c r="D134" s="18">
        <v>0</v>
      </c>
      <c r="E134" s="18">
        <v>0</v>
      </c>
      <c r="F134" s="18">
        <v>0</v>
      </c>
      <c r="G134" s="18">
        <v>0</v>
      </c>
      <c r="H134" s="18">
        <v>0</v>
      </c>
      <c r="I134" s="18">
        <v>0</v>
      </c>
      <c r="J134" s="18">
        <v>0</v>
      </c>
      <c r="K134" s="18">
        <v>0</v>
      </c>
      <c r="L134" s="18">
        <v>0</v>
      </c>
      <c r="M134" s="18">
        <v>0</v>
      </c>
      <c r="N134" s="18">
        <v>0</v>
      </c>
      <c r="O134" s="18">
        <v>0</v>
      </c>
      <c r="P134" s="18">
        <v>0</v>
      </c>
      <c r="Q134" s="18">
        <v>0</v>
      </c>
      <c r="R134" s="18">
        <v>0</v>
      </c>
      <c r="S134" s="18">
        <v>0</v>
      </c>
    </row>
    <row r="135" spans="1:19">
      <c r="A135" s="994" t="s">
        <v>70</v>
      </c>
      <c r="B135" s="994"/>
      <c r="C135" s="994"/>
      <c r="D135" s="994"/>
      <c r="E135" s="994"/>
      <c r="F135" s="994"/>
      <c r="G135" s="994"/>
      <c r="H135" s="994"/>
      <c r="I135" s="994"/>
      <c r="J135" s="994"/>
      <c r="K135" s="994"/>
      <c r="L135" s="994"/>
      <c r="M135" s="994"/>
      <c r="N135" s="994"/>
      <c r="O135" s="994"/>
      <c r="P135" s="994"/>
      <c r="Q135" s="994"/>
      <c r="R135" s="994"/>
      <c r="S135" s="994"/>
    </row>
    <row r="136" spans="1:19" s="725" customFormat="1">
      <c r="A136" s="717">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18">
        <v>0</v>
      </c>
    </row>
    <row r="137" spans="1:19">
      <c r="A137" s="994" t="s">
        <v>71</v>
      </c>
      <c r="B137" s="994"/>
      <c r="C137" s="994"/>
      <c r="D137" s="994"/>
      <c r="E137" s="994"/>
      <c r="F137" s="994"/>
      <c r="G137" s="994"/>
      <c r="H137" s="994"/>
      <c r="I137" s="994"/>
      <c r="J137" s="994"/>
      <c r="K137" s="994"/>
      <c r="L137" s="994"/>
      <c r="M137" s="994"/>
      <c r="N137" s="994"/>
      <c r="O137" s="994"/>
      <c r="P137" s="994"/>
      <c r="Q137" s="994"/>
      <c r="R137" s="994"/>
      <c r="S137" s="994"/>
    </row>
    <row r="138" spans="1:19" s="765" customFormat="1">
      <c r="A138" s="764">
        <v>0</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row>
    <row r="139" spans="1:19">
      <c r="A139" s="994" t="s">
        <v>72</v>
      </c>
      <c r="B139" s="1270"/>
      <c r="C139" s="1270"/>
      <c r="D139" s="1270"/>
      <c r="E139" s="1270"/>
      <c r="F139" s="1270"/>
      <c r="G139" s="1270"/>
      <c r="H139" s="1270"/>
      <c r="I139" s="1270"/>
      <c r="J139" s="1270"/>
      <c r="K139" s="1270"/>
      <c r="L139" s="1270"/>
      <c r="M139" s="1270"/>
      <c r="N139" s="1270"/>
      <c r="O139" s="1270"/>
      <c r="P139" s="1270"/>
      <c r="Q139" s="1270"/>
      <c r="R139" s="1270"/>
      <c r="S139" s="1270"/>
    </row>
    <row r="140" spans="1:19" s="783" customFormat="1">
      <c r="A140" s="778">
        <v>0</v>
      </c>
      <c r="B140" s="18">
        <v>0</v>
      </c>
      <c r="C140" s="18">
        <v>0</v>
      </c>
      <c r="D140" s="18">
        <v>0</v>
      </c>
      <c r="E140" s="18">
        <v>0</v>
      </c>
      <c r="F140" s="18">
        <v>0</v>
      </c>
      <c r="G140" s="18">
        <v>0</v>
      </c>
      <c r="H140" s="18">
        <v>0</v>
      </c>
      <c r="I140" s="18">
        <v>0</v>
      </c>
      <c r="J140" s="18">
        <v>0</v>
      </c>
      <c r="K140" s="18">
        <v>0</v>
      </c>
      <c r="L140" s="18">
        <v>0</v>
      </c>
      <c r="M140" s="18">
        <v>0</v>
      </c>
      <c r="N140" s="18">
        <v>0</v>
      </c>
      <c r="O140" s="18">
        <v>0</v>
      </c>
      <c r="P140" s="18">
        <v>0</v>
      </c>
      <c r="Q140" s="18">
        <v>0</v>
      </c>
      <c r="R140" s="18">
        <v>0</v>
      </c>
      <c r="S140" s="18">
        <v>0</v>
      </c>
    </row>
    <row r="141" spans="1:19">
      <c r="A141" s="995" t="s">
        <v>73</v>
      </c>
      <c r="B141" s="995"/>
      <c r="C141" s="995"/>
      <c r="D141" s="995"/>
      <c r="E141" s="995"/>
      <c r="F141" s="995"/>
      <c r="G141" s="995"/>
      <c r="H141" s="995"/>
      <c r="I141" s="995"/>
      <c r="J141" s="995"/>
      <c r="K141" s="995"/>
      <c r="L141" s="995"/>
      <c r="M141" s="995"/>
      <c r="N141" s="995"/>
      <c r="O141" s="995"/>
      <c r="P141" s="995"/>
      <c r="Q141" s="995"/>
      <c r="R141" s="995"/>
      <c r="S141" s="995"/>
    </row>
    <row r="142" spans="1:19" s="816" customFormat="1">
      <c r="A142" s="812">
        <v>0</v>
      </c>
      <c r="B142" s="18">
        <v>0</v>
      </c>
      <c r="C142" s="18">
        <v>0</v>
      </c>
      <c r="D142" s="18">
        <v>0</v>
      </c>
      <c r="E142" s="18">
        <v>0</v>
      </c>
      <c r="F142" s="18">
        <v>0</v>
      </c>
      <c r="G142" s="18">
        <v>0</v>
      </c>
      <c r="H142" s="18">
        <v>0</v>
      </c>
      <c r="I142" s="18">
        <v>0</v>
      </c>
      <c r="J142" s="18">
        <v>0</v>
      </c>
      <c r="K142" s="18">
        <v>0</v>
      </c>
      <c r="L142" s="18">
        <v>0</v>
      </c>
      <c r="M142" s="18">
        <v>0</v>
      </c>
      <c r="N142" s="18">
        <v>0</v>
      </c>
      <c r="O142" s="18">
        <v>0</v>
      </c>
      <c r="P142" s="18">
        <v>0</v>
      </c>
      <c r="Q142" s="18">
        <v>0</v>
      </c>
      <c r="R142" s="18">
        <v>0</v>
      </c>
      <c r="S142" s="18">
        <v>0</v>
      </c>
    </row>
    <row r="143" spans="1:19">
      <c r="A143" s="994" t="s">
        <v>74</v>
      </c>
      <c r="B143" s="994"/>
      <c r="C143" s="994"/>
      <c r="D143" s="994"/>
      <c r="E143" s="994"/>
      <c r="F143" s="994"/>
      <c r="G143" s="994"/>
      <c r="H143" s="994"/>
      <c r="I143" s="994"/>
      <c r="J143" s="994"/>
      <c r="K143" s="994"/>
      <c r="L143" s="994"/>
      <c r="M143" s="994"/>
      <c r="N143" s="994"/>
      <c r="O143" s="994"/>
      <c r="P143" s="994"/>
      <c r="Q143" s="994"/>
      <c r="R143" s="994"/>
      <c r="S143" s="994"/>
    </row>
    <row r="144" spans="1:19" s="574" customFormat="1">
      <c r="A144" s="569">
        <v>0</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row>
    <row r="145" spans="1:19">
      <c r="A145" s="994" t="s">
        <v>75</v>
      </c>
      <c r="B145" s="994"/>
      <c r="C145" s="994"/>
      <c r="D145" s="994"/>
      <c r="E145" s="994"/>
      <c r="F145" s="994"/>
      <c r="G145" s="994"/>
      <c r="H145" s="994"/>
      <c r="I145" s="994"/>
      <c r="J145" s="994"/>
      <c r="K145" s="994"/>
      <c r="L145" s="994"/>
      <c r="M145" s="994"/>
      <c r="N145" s="994"/>
      <c r="O145" s="994"/>
      <c r="P145" s="994"/>
      <c r="Q145" s="994"/>
      <c r="R145" s="994"/>
      <c r="S145" s="994"/>
    </row>
    <row r="146" spans="1:19" s="860" customFormat="1">
      <c r="A146" s="858">
        <v>0</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row>
    <row r="147" spans="1:19">
      <c r="A147" s="994" t="s">
        <v>76</v>
      </c>
      <c r="B147" s="994"/>
      <c r="C147" s="994"/>
      <c r="D147" s="994"/>
      <c r="E147" s="994"/>
      <c r="F147" s="994"/>
      <c r="G147" s="994"/>
      <c r="H147" s="994"/>
      <c r="I147" s="994"/>
      <c r="J147" s="994"/>
      <c r="K147" s="994"/>
      <c r="L147" s="994"/>
      <c r="M147" s="994"/>
      <c r="N147" s="994"/>
      <c r="O147" s="994"/>
      <c r="P147" s="994"/>
      <c r="Q147" s="994"/>
      <c r="R147" s="994"/>
      <c r="S147" s="994"/>
    </row>
    <row r="148" spans="1:19" s="877" customFormat="1">
      <c r="A148" s="872">
        <v>0</v>
      </c>
      <c r="B148" s="18">
        <v>0</v>
      </c>
      <c r="C148" s="18">
        <v>0</v>
      </c>
      <c r="D148" s="18">
        <v>0</v>
      </c>
      <c r="E148" s="18">
        <v>0</v>
      </c>
      <c r="F148" s="18">
        <v>0</v>
      </c>
      <c r="G148" s="18">
        <v>0</v>
      </c>
      <c r="H148" s="18">
        <v>0</v>
      </c>
      <c r="I148" s="18">
        <v>0</v>
      </c>
      <c r="J148" s="18">
        <v>0</v>
      </c>
      <c r="K148" s="18">
        <v>0</v>
      </c>
      <c r="L148" s="18">
        <v>0</v>
      </c>
      <c r="M148" s="18">
        <v>0</v>
      </c>
      <c r="N148" s="18">
        <v>0</v>
      </c>
      <c r="O148" s="18">
        <v>0</v>
      </c>
      <c r="P148" s="18">
        <v>0</v>
      </c>
      <c r="Q148" s="18">
        <v>0</v>
      </c>
      <c r="R148" s="18">
        <v>0</v>
      </c>
      <c r="S148" s="18">
        <v>0</v>
      </c>
    </row>
    <row r="149" spans="1:19">
      <c r="A149" s="994" t="s">
        <v>77</v>
      </c>
      <c r="B149" s="994"/>
      <c r="C149" s="994"/>
      <c r="D149" s="994"/>
      <c r="E149" s="994"/>
      <c r="F149" s="994"/>
      <c r="G149" s="994"/>
      <c r="H149" s="994"/>
      <c r="I149" s="994"/>
      <c r="J149" s="994"/>
      <c r="K149" s="994"/>
      <c r="L149" s="994"/>
      <c r="M149" s="994"/>
      <c r="N149" s="994"/>
      <c r="O149" s="994"/>
      <c r="P149" s="994"/>
      <c r="Q149" s="994"/>
      <c r="R149" s="994"/>
      <c r="S149" s="994"/>
    </row>
    <row r="150" spans="1:19" s="903" customFormat="1">
      <c r="A150" s="900">
        <v>0</v>
      </c>
      <c r="B150" s="18">
        <v>0</v>
      </c>
      <c r="C150" s="18">
        <v>0</v>
      </c>
      <c r="D150" s="18">
        <v>0</v>
      </c>
      <c r="E150" s="18">
        <v>0</v>
      </c>
      <c r="F150" s="18">
        <v>0</v>
      </c>
      <c r="G150" s="18">
        <v>0</v>
      </c>
      <c r="H150" s="18">
        <v>0</v>
      </c>
      <c r="I150" s="18">
        <v>0</v>
      </c>
      <c r="J150" s="18">
        <v>0</v>
      </c>
      <c r="K150" s="18">
        <v>0</v>
      </c>
      <c r="L150" s="18">
        <v>0</v>
      </c>
      <c r="M150" s="18">
        <v>0</v>
      </c>
      <c r="N150" s="18">
        <v>0</v>
      </c>
      <c r="O150" s="18">
        <v>0</v>
      </c>
      <c r="P150" s="18">
        <v>0</v>
      </c>
      <c r="Q150" s="18">
        <v>0</v>
      </c>
      <c r="R150" s="18">
        <v>0</v>
      </c>
      <c r="S150" s="18">
        <v>0</v>
      </c>
    </row>
    <row r="151" spans="1:19">
      <c r="A151" s="994" t="s">
        <v>78</v>
      </c>
      <c r="B151" s="994"/>
      <c r="C151" s="994"/>
      <c r="D151" s="994"/>
      <c r="E151" s="994"/>
      <c r="F151" s="994"/>
      <c r="G151" s="994"/>
      <c r="H151" s="994"/>
      <c r="I151" s="994"/>
      <c r="J151" s="994"/>
      <c r="K151" s="994"/>
      <c r="L151" s="994"/>
      <c r="M151" s="994"/>
      <c r="N151" s="994"/>
      <c r="O151" s="994"/>
      <c r="P151" s="994"/>
      <c r="Q151" s="994"/>
      <c r="R151" s="994"/>
      <c r="S151" s="994"/>
    </row>
    <row r="152" spans="1:19" s="928" customFormat="1">
      <c r="A152" s="924">
        <v>0</v>
      </c>
      <c r="B152" s="18">
        <v>0</v>
      </c>
      <c r="C152" s="18">
        <v>0</v>
      </c>
      <c r="D152" s="18">
        <v>0</v>
      </c>
      <c r="E152" s="18">
        <v>0</v>
      </c>
      <c r="F152" s="18">
        <v>0</v>
      </c>
      <c r="G152" s="18">
        <v>0</v>
      </c>
      <c r="H152" s="18">
        <v>0</v>
      </c>
      <c r="I152" s="18">
        <v>0</v>
      </c>
      <c r="J152" s="18">
        <v>0</v>
      </c>
      <c r="K152" s="18">
        <v>0</v>
      </c>
      <c r="L152" s="18">
        <v>0</v>
      </c>
      <c r="M152" s="18">
        <v>0</v>
      </c>
      <c r="N152" s="18">
        <v>0</v>
      </c>
      <c r="O152" s="18">
        <v>0</v>
      </c>
      <c r="P152" s="18">
        <v>0</v>
      </c>
      <c r="Q152" s="18">
        <v>0</v>
      </c>
      <c r="R152" s="18">
        <v>0</v>
      </c>
      <c r="S152" s="18">
        <v>0</v>
      </c>
    </row>
    <row r="153" spans="1:19">
      <c r="A153" s="994" t="s">
        <v>79</v>
      </c>
      <c r="B153" s="994"/>
      <c r="C153" s="994"/>
      <c r="D153" s="994"/>
      <c r="E153" s="994"/>
      <c r="F153" s="994"/>
      <c r="G153" s="994"/>
      <c r="H153" s="994"/>
      <c r="I153" s="994"/>
      <c r="J153" s="994"/>
      <c r="K153" s="994"/>
      <c r="L153" s="994"/>
      <c r="M153" s="994"/>
      <c r="N153" s="994"/>
      <c r="O153" s="994"/>
      <c r="P153" s="994"/>
      <c r="Q153" s="994"/>
      <c r="R153" s="994"/>
      <c r="S153" s="994"/>
    </row>
    <row r="154" spans="1:19" s="928" customFormat="1">
      <c r="A154" s="924">
        <v>0</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row>
    <row r="155" spans="1:19">
      <c r="A155" s="994" t="s">
        <v>80</v>
      </c>
      <c r="B155" s="994"/>
      <c r="C155" s="994"/>
      <c r="D155" s="994"/>
      <c r="E155" s="994"/>
      <c r="F155" s="994"/>
      <c r="G155" s="994"/>
      <c r="H155" s="994"/>
      <c r="I155" s="994"/>
      <c r="J155" s="994"/>
      <c r="K155" s="994"/>
      <c r="L155" s="994"/>
      <c r="M155" s="994"/>
      <c r="N155" s="994"/>
      <c r="O155" s="994"/>
      <c r="P155" s="994"/>
      <c r="Q155" s="994"/>
      <c r="R155" s="994"/>
      <c r="S155" s="994"/>
    </row>
    <row r="156" spans="1:19" s="953" customFormat="1">
      <c r="A156" s="946">
        <v>0</v>
      </c>
      <c r="B156" s="18">
        <v>0</v>
      </c>
      <c r="C156" s="18">
        <v>0</v>
      </c>
      <c r="D156" s="18">
        <v>0</v>
      </c>
      <c r="E156" s="18">
        <v>0</v>
      </c>
      <c r="F156" s="18">
        <v>0</v>
      </c>
      <c r="G156" s="18">
        <v>0</v>
      </c>
      <c r="H156" s="18">
        <v>0</v>
      </c>
      <c r="I156" s="18">
        <v>0</v>
      </c>
      <c r="J156" s="18">
        <v>0</v>
      </c>
      <c r="K156" s="18">
        <v>0</v>
      </c>
      <c r="L156" s="18">
        <v>0</v>
      </c>
      <c r="M156" s="18">
        <v>0</v>
      </c>
      <c r="N156" s="18">
        <v>0</v>
      </c>
      <c r="O156" s="18">
        <v>0</v>
      </c>
      <c r="P156" s="18">
        <v>0</v>
      </c>
      <c r="Q156" s="18">
        <v>0</v>
      </c>
      <c r="R156" s="18">
        <v>0</v>
      </c>
      <c r="S156" s="18">
        <v>0</v>
      </c>
    </row>
    <row r="157" spans="1:19" ht="15" customHeight="1">
      <c r="A157" s="996" t="s">
        <v>3655</v>
      </c>
      <c r="B157" s="999"/>
      <c r="C157" s="999"/>
      <c r="D157" s="999"/>
      <c r="E157" s="999"/>
      <c r="F157" s="999"/>
      <c r="G157" s="999"/>
      <c r="H157" s="999"/>
      <c r="I157" s="999"/>
      <c r="J157" s="999"/>
      <c r="K157" s="999"/>
      <c r="L157" s="999"/>
      <c r="M157" s="999"/>
      <c r="N157" s="999"/>
      <c r="O157" s="999"/>
      <c r="P157" s="999"/>
      <c r="Q157" s="999"/>
      <c r="R157" s="999"/>
      <c r="S157" s="1000"/>
    </row>
    <row r="158" spans="1:19" s="473" customFormat="1">
      <c r="A158" s="469">
        <f>SUM(A134, A136, A138, A140,A142, A144, A146, A148, A150, A152, A154, A156)</f>
        <v>0</v>
      </c>
      <c r="B158" s="469">
        <f t="shared" ref="B158:S158" si="3">SUM(B134, B136, B138, B140,B142, B144, B146, B148, B150, B152, B154, B156)</f>
        <v>0</v>
      </c>
      <c r="C158" s="469">
        <f t="shared" si="3"/>
        <v>0</v>
      </c>
      <c r="D158" s="469">
        <f t="shared" si="3"/>
        <v>0</v>
      </c>
      <c r="E158" s="469">
        <f t="shared" si="3"/>
        <v>0</v>
      </c>
      <c r="F158" s="469">
        <f t="shared" si="3"/>
        <v>0</v>
      </c>
      <c r="G158" s="469">
        <f t="shared" si="3"/>
        <v>0</v>
      </c>
      <c r="H158" s="469">
        <f t="shared" si="3"/>
        <v>0</v>
      </c>
      <c r="I158" s="469">
        <f t="shared" si="3"/>
        <v>0</v>
      </c>
      <c r="J158" s="469">
        <f t="shared" si="3"/>
        <v>0</v>
      </c>
      <c r="K158" s="469">
        <f t="shared" si="3"/>
        <v>0</v>
      </c>
      <c r="L158" s="469">
        <f t="shared" si="3"/>
        <v>0</v>
      </c>
      <c r="M158" s="469">
        <f t="shared" si="3"/>
        <v>0</v>
      </c>
      <c r="N158" s="469">
        <f t="shared" si="3"/>
        <v>0</v>
      </c>
      <c r="O158" s="469">
        <f t="shared" si="3"/>
        <v>0</v>
      </c>
      <c r="P158" s="469">
        <f t="shared" si="3"/>
        <v>0</v>
      </c>
      <c r="Q158" s="469">
        <f t="shared" si="3"/>
        <v>0</v>
      </c>
      <c r="R158" s="469">
        <f t="shared" si="3"/>
        <v>0</v>
      </c>
      <c r="S158" s="469">
        <f t="shared" si="3"/>
        <v>0</v>
      </c>
    </row>
    <row r="159" spans="1:19">
      <c r="A159" s="1239"/>
      <c r="B159" s="1239"/>
      <c r="C159" s="1239"/>
      <c r="D159" s="1239"/>
      <c r="E159" s="1239"/>
      <c r="F159" s="1239"/>
      <c r="G159" s="1239"/>
      <c r="H159" s="1239"/>
      <c r="I159" s="1239"/>
      <c r="J159" s="1239"/>
      <c r="K159" s="1239"/>
      <c r="L159" s="1239"/>
      <c r="M159" s="1239"/>
      <c r="N159" s="1239"/>
      <c r="O159" s="1239"/>
      <c r="P159" s="1239"/>
      <c r="Q159" s="1239"/>
      <c r="R159" s="1239"/>
      <c r="S159" s="1239"/>
    </row>
    <row r="160" spans="1:19" ht="19.5" customHeight="1">
      <c r="A160" s="1271" t="s">
        <v>3570</v>
      </c>
      <c r="B160" s="1272"/>
      <c r="C160" s="1272"/>
      <c r="D160" s="1272"/>
      <c r="E160" s="1272"/>
      <c r="F160" s="1272"/>
      <c r="G160" s="1272"/>
      <c r="H160" s="1272"/>
      <c r="I160" s="1272"/>
      <c r="J160" s="1272"/>
      <c r="K160" s="1272"/>
      <c r="L160" s="1272"/>
      <c r="M160" s="1272"/>
      <c r="N160" s="1272"/>
      <c r="O160" s="1272"/>
      <c r="P160" s="1272"/>
      <c r="Q160" s="1272"/>
      <c r="R160" s="1272"/>
      <c r="S160" s="1273"/>
    </row>
    <row r="161" spans="1:19">
      <c r="A161" s="977" t="s">
        <v>3676</v>
      </c>
      <c r="B161" s="977"/>
      <c r="C161" s="977"/>
      <c r="D161" s="977"/>
      <c r="E161" s="977"/>
      <c r="F161" s="977"/>
      <c r="G161" s="977"/>
      <c r="H161" s="977"/>
      <c r="I161" s="977"/>
      <c r="J161" s="977"/>
      <c r="K161" s="977"/>
      <c r="L161" s="977"/>
      <c r="M161" s="977"/>
      <c r="N161" s="977"/>
      <c r="O161" s="977"/>
      <c r="P161" s="977"/>
      <c r="Q161" s="977"/>
      <c r="R161" s="977"/>
      <c r="S161" s="978"/>
    </row>
    <row r="162" spans="1:19">
      <c r="A162" s="976" t="s">
        <v>1466</v>
      </c>
      <c r="B162" s="977"/>
      <c r="C162" s="977"/>
      <c r="D162" s="977"/>
      <c r="E162" s="977"/>
      <c r="F162" s="977"/>
      <c r="G162" s="977"/>
      <c r="H162" s="977"/>
      <c r="I162" s="977"/>
      <c r="J162" s="977"/>
      <c r="K162" s="977"/>
      <c r="L162" s="977"/>
      <c r="M162" s="977"/>
      <c r="N162" s="977"/>
      <c r="O162" s="977"/>
      <c r="P162" s="977"/>
      <c r="Q162" s="977"/>
      <c r="R162" s="977"/>
      <c r="S162" s="978"/>
    </row>
    <row r="163" spans="1:19">
      <c r="A163" s="976" t="s">
        <v>837</v>
      </c>
      <c r="B163" s="977"/>
      <c r="C163" s="977"/>
      <c r="D163" s="977"/>
      <c r="E163" s="977"/>
      <c r="F163" s="977"/>
      <c r="G163" s="977"/>
      <c r="H163" s="977"/>
      <c r="I163" s="977"/>
      <c r="J163" s="977"/>
      <c r="K163" s="977"/>
      <c r="L163" s="977"/>
      <c r="M163" s="977"/>
      <c r="N163" s="977"/>
      <c r="O163" s="977"/>
      <c r="P163" s="977"/>
      <c r="Q163" s="977"/>
      <c r="R163" s="977"/>
      <c r="S163" s="978"/>
    </row>
    <row r="164" spans="1:19">
      <c r="A164" s="976" t="s">
        <v>1467</v>
      </c>
      <c r="B164" s="977"/>
      <c r="C164" s="977"/>
      <c r="D164" s="977"/>
      <c r="E164" s="977"/>
      <c r="F164" s="977"/>
      <c r="G164" s="977"/>
      <c r="H164" s="977"/>
      <c r="I164" s="977"/>
      <c r="J164" s="977"/>
      <c r="K164" s="977"/>
      <c r="L164" s="977"/>
      <c r="M164" s="977"/>
      <c r="N164" s="977"/>
      <c r="O164" s="977"/>
      <c r="P164" s="977"/>
      <c r="Q164" s="977"/>
      <c r="R164" s="977"/>
      <c r="S164" s="978"/>
    </row>
    <row r="165" spans="1:19">
      <c r="A165" s="976" t="s">
        <v>1468</v>
      </c>
      <c r="B165" s="977"/>
      <c r="C165" s="977"/>
      <c r="D165" s="977"/>
      <c r="E165" s="977"/>
      <c r="F165" s="977"/>
      <c r="G165" s="977"/>
      <c r="H165" s="977"/>
      <c r="I165" s="977"/>
      <c r="J165" s="977"/>
      <c r="K165" s="977"/>
      <c r="L165" s="977"/>
      <c r="M165" s="977"/>
      <c r="N165" s="977"/>
      <c r="O165" s="977"/>
      <c r="P165" s="977"/>
      <c r="Q165" s="977"/>
      <c r="R165" s="977"/>
      <c r="S165" s="978"/>
    </row>
    <row r="166" spans="1:19">
      <c r="A166" s="976" t="s">
        <v>1469</v>
      </c>
      <c r="B166" s="977"/>
      <c r="C166" s="977"/>
      <c r="D166" s="977"/>
      <c r="E166" s="977"/>
      <c r="F166" s="977"/>
      <c r="G166" s="977"/>
      <c r="H166" s="977"/>
      <c r="I166" s="977"/>
      <c r="J166" s="977"/>
      <c r="K166" s="977"/>
      <c r="L166" s="977"/>
      <c r="M166" s="977"/>
      <c r="N166" s="977"/>
      <c r="O166" s="977"/>
      <c r="P166" s="977"/>
      <c r="Q166" s="977"/>
      <c r="R166" s="977"/>
      <c r="S166" s="978"/>
    </row>
    <row r="167" spans="1:19">
      <c r="A167" s="1235" t="s">
        <v>3502</v>
      </c>
      <c r="B167" s="1226"/>
      <c r="C167" s="1226"/>
      <c r="D167" s="1226"/>
      <c r="E167" s="1226"/>
      <c r="F167" s="1226"/>
      <c r="G167" s="1226"/>
      <c r="H167" s="1226"/>
      <c r="I167" s="1226"/>
      <c r="J167" s="1226"/>
      <c r="K167" s="1226"/>
      <c r="L167" s="1226"/>
      <c r="M167" s="1226"/>
      <c r="N167" s="1226"/>
      <c r="O167" s="1226"/>
      <c r="P167" s="1226"/>
      <c r="Q167" s="1226"/>
      <c r="R167" s="1226"/>
      <c r="S167" s="1227"/>
    </row>
    <row r="168" spans="1:19">
      <c r="A168" s="976" t="s">
        <v>1470</v>
      </c>
      <c r="B168" s="977"/>
      <c r="C168" s="977"/>
      <c r="D168" s="977"/>
      <c r="E168" s="977"/>
      <c r="F168" s="977"/>
      <c r="G168" s="977"/>
      <c r="H168" s="977"/>
      <c r="I168" s="977"/>
      <c r="J168" s="977"/>
      <c r="K168" s="977"/>
      <c r="L168" s="977"/>
      <c r="M168" s="977"/>
      <c r="N168" s="977"/>
      <c r="O168" s="977"/>
      <c r="P168" s="977"/>
      <c r="Q168" s="977"/>
      <c r="R168" s="977"/>
      <c r="S168" s="978"/>
    </row>
    <row r="169" spans="1:19">
      <c r="A169" s="982" t="s">
        <v>3503</v>
      </c>
      <c r="B169" s="983"/>
      <c r="C169" s="983"/>
      <c r="D169" s="983"/>
      <c r="E169" s="983"/>
      <c r="F169" s="983"/>
      <c r="G169" s="983"/>
      <c r="H169" s="983"/>
      <c r="I169" s="983"/>
      <c r="J169" s="983"/>
      <c r="K169" s="983"/>
      <c r="L169" s="983"/>
      <c r="M169" s="983"/>
      <c r="N169" s="983"/>
      <c r="O169" s="983"/>
      <c r="P169" s="983"/>
      <c r="Q169" s="983"/>
      <c r="R169" s="983"/>
      <c r="S169" s="984"/>
    </row>
    <row r="170" spans="1:19" ht="27.75" customHeight="1">
      <c r="A170" s="985" t="s">
        <v>41</v>
      </c>
      <c r="B170" s="985"/>
      <c r="C170" s="985"/>
      <c r="D170" s="985" t="s">
        <v>42</v>
      </c>
      <c r="E170" s="985"/>
      <c r="F170" s="985" t="s">
        <v>43</v>
      </c>
      <c r="G170" s="985"/>
      <c r="H170" s="985"/>
      <c r="I170" s="985" t="s">
        <v>44</v>
      </c>
      <c r="J170" s="985"/>
      <c r="K170" s="986" t="s">
        <v>45</v>
      </c>
      <c r="L170" s="987"/>
      <c r="M170" s="987"/>
      <c r="N170" s="988"/>
      <c r="O170" s="989" t="s">
        <v>46</v>
      </c>
      <c r="P170" s="989"/>
      <c r="Q170" s="990"/>
      <c r="R170" s="985" t="s">
        <v>47</v>
      </c>
      <c r="S170" s="985"/>
    </row>
    <row r="171" spans="1:19" ht="23.25" customHeight="1">
      <c r="A171" s="991" t="s">
        <v>48</v>
      </c>
      <c r="B171" s="991" t="s">
        <v>49</v>
      </c>
      <c r="C171" s="1002" t="s">
        <v>50</v>
      </c>
      <c r="D171" s="991" t="s">
        <v>51</v>
      </c>
      <c r="E171" s="991" t="s">
        <v>52</v>
      </c>
      <c r="F171" s="986" t="s">
        <v>53</v>
      </c>
      <c r="G171" s="992"/>
      <c r="H171" s="993"/>
      <c r="I171" s="991" t="s">
        <v>54</v>
      </c>
      <c r="J171" s="991" t="s">
        <v>55</v>
      </c>
      <c r="K171" s="986" t="s">
        <v>56</v>
      </c>
      <c r="L171" s="993"/>
      <c r="M171" s="986" t="s">
        <v>57</v>
      </c>
      <c r="N171" s="993"/>
      <c r="O171" s="991" t="s">
        <v>58</v>
      </c>
      <c r="P171" s="991" t="s">
        <v>59</v>
      </c>
      <c r="Q171" s="991" t="s">
        <v>60</v>
      </c>
      <c r="R171" s="991" t="s">
        <v>61</v>
      </c>
      <c r="S171" s="991" t="s">
        <v>62</v>
      </c>
    </row>
    <row r="172" spans="1:19" ht="66.75" customHeight="1">
      <c r="A172" s="985"/>
      <c r="B172" s="985"/>
      <c r="C172" s="1003"/>
      <c r="D172" s="985"/>
      <c r="E172" s="985"/>
      <c r="F172" s="468" t="s">
        <v>63</v>
      </c>
      <c r="G172" s="468" t="s">
        <v>64</v>
      </c>
      <c r="H172" s="468" t="s">
        <v>65</v>
      </c>
      <c r="I172" s="985"/>
      <c r="J172" s="985"/>
      <c r="K172" s="470" t="s">
        <v>66</v>
      </c>
      <c r="L172" s="470" t="s">
        <v>67</v>
      </c>
      <c r="M172" s="470" t="s">
        <v>68</v>
      </c>
      <c r="N172" s="470" t="s">
        <v>67</v>
      </c>
      <c r="O172" s="985"/>
      <c r="P172" s="985"/>
      <c r="Q172" s="985"/>
      <c r="R172" s="985"/>
      <c r="S172" s="985"/>
    </row>
    <row r="173" spans="1:19">
      <c r="A173" s="994" t="s">
        <v>69</v>
      </c>
      <c r="B173" s="994"/>
      <c r="C173" s="994"/>
      <c r="D173" s="994"/>
      <c r="E173" s="994"/>
      <c r="F173" s="994"/>
      <c r="G173" s="994"/>
      <c r="H173" s="994"/>
      <c r="I173" s="994"/>
      <c r="J173" s="994"/>
      <c r="K173" s="994"/>
      <c r="L173" s="994"/>
      <c r="M173" s="994"/>
      <c r="N173" s="994"/>
      <c r="O173" s="994"/>
      <c r="P173" s="994"/>
      <c r="Q173" s="994"/>
      <c r="R173" s="994"/>
      <c r="S173" s="994"/>
    </row>
    <row r="174" spans="1:19" s="702" customFormat="1">
      <c r="A174" s="701">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18">
        <v>0</v>
      </c>
    </row>
    <row r="175" spans="1:19">
      <c r="A175" s="994" t="s">
        <v>70</v>
      </c>
      <c r="B175" s="994"/>
      <c r="C175" s="994"/>
      <c r="D175" s="994"/>
      <c r="E175" s="994"/>
      <c r="F175" s="994"/>
      <c r="G175" s="994"/>
      <c r="H175" s="994"/>
      <c r="I175" s="994"/>
      <c r="J175" s="994"/>
      <c r="K175" s="994"/>
      <c r="L175" s="994"/>
      <c r="M175" s="994"/>
      <c r="N175" s="994"/>
      <c r="O175" s="994"/>
      <c r="P175" s="994"/>
      <c r="Q175" s="994"/>
      <c r="R175" s="994"/>
      <c r="S175" s="994"/>
    </row>
    <row r="176" spans="1:19" s="725" customFormat="1">
      <c r="A176" s="717">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994" t="s">
        <v>71</v>
      </c>
      <c r="B177" s="994"/>
      <c r="C177" s="994"/>
      <c r="D177" s="994"/>
      <c r="E177" s="994"/>
      <c r="F177" s="994"/>
      <c r="G177" s="994"/>
      <c r="H177" s="994"/>
      <c r="I177" s="994"/>
      <c r="J177" s="994"/>
      <c r="K177" s="994"/>
      <c r="L177" s="994"/>
      <c r="M177" s="994"/>
      <c r="N177" s="994"/>
      <c r="O177" s="994"/>
      <c r="P177" s="994"/>
      <c r="Q177" s="994"/>
      <c r="R177" s="994"/>
      <c r="S177" s="994"/>
    </row>
    <row r="178" spans="1:19" s="765" customFormat="1">
      <c r="A178" s="764">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994" t="s">
        <v>72</v>
      </c>
      <c r="B179" s="1270"/>
      <c r="C179" s="1270"/>
      <c r="D179" s="1270"/>
      <c r="E179" s="1270"/>
      <c r="F179" s="1270"/>
      <c r="G179" s="1270"/>
      <c r="H179" s="1270"/>
      <c r="I179" s="1270"/>
      <c r="J179" s="1270"/>
      <c r="K179" s="1270"/>
      <c r="L179" s="1270"/>
      <c r="M179" s="1270"/>
      <c r="N179" s="1270"/>
      <c r="O179" s="1270"/>
      <c r="P179" s="1270"/>
      <c r="Q179" s="1270"/>
      <c r="R179" s="1270"/>
      <c r="S179" s="1270"/>
    </row>
    <row r="180" spans="1:19" s="783" customFormat="1">
      <c r="A180" s="778">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995" t="s">
        <v>73</v>
      </c>
      <c r="B181" s="995"/>
      <c r="C181" s="995"/>
      <c r="D181" s="995"/>
      <c r="E181" s="995"/>
      <c r="F181" s="995"/>
      <c r="G181" s="995"/>
      <c r="H181" s="995"/>
      <c r="I181" s="995"/>
      <c r="J181" s="995"/>
      <c r="K181" s="995"/>
      <c r="L181" s="995"/>
      <c r="M181" s="995"/>
      <c r="N181" s="995"/>
      <c r="O181" s="995"/>
      <c r="P181" s="995"/>
      <c r="Q181" s="995"/>
      <c r="R181" s="995"/>
      <c r="S181" s="995"/>
    </row>
    <row r="182" spans="1:19" s="816" customFormat="1">
      <c r="A182" s="812">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994" t="s">
        <v>74</v>
      </c>
      <c r="B183" s="994"/>
      <c r="C183" s="994"/>
      <c r="D183" s="994"/>
      <c r="E183" s="994"/>
      <c r="F183" s="994"/>
      <c r="G183" s="994"/>
      <c r="H183" s="994"/>
      <c r="I183" s="994"/>
      <c r="J183" s="994"/>
      <c r="K183" s="994"/>
      <c r="L183" s="994"/>
      <c r="M183" s="994"/>
      <c r="N183" s="994"/>
      <c r="O183" s="994"/>
      <c r="P183" s="994"/>
      <c r="Q183" s="994"/>
      <c r="R183" s="994"/>
      <c r="S183" s="994"/>
    </row>
    <row r="184" spans="1:19" s="574" customFormat="1">
      <c r="A184" s="569">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994" t="s">
        <v>75</v>
      </c>
      <c r="B185" s="994"/>
      <c r="C185" s="994"/>
      <c r="D185" s="994"/>
      <c r="E185" s="994"/>
      <c r="F185" s="994"/>
      <c r="G185" s="994"/>
      <c r="H185" s="994"/>
      <c r="I185" s="994"/>
      <c r="J185" s="994"/>
      <c r="K185" s="994"/>
      <c r="L185" s="994"/>
      <c r="M185" s="994"/>
      <c r="N185" s="994"/>
      <c r="O185" s="994"/>
      <c r="P185" s="994"/>
      <c r="Q185" s="994"/>
      <c r="R185" s="994"/>
      <c r="S185" s="994"/>
    </row>
    <row r="186" spans="1:19" s="860" customFormat="1">
      <c r="A186" s="858">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994" t="s">
        <v>76</v>
      </c>
      <c r="B187" s="994"/>
      <c r="C187" s="994"/>
      <c r="D187" s="994"/>
      <c r="E187" s="994"/>
      <c r="F187" s="994"/>
      <c r="G187" s="994"/>
      <c r="H187" s="994"/>
      <c r="I187" s="994"/>
      <c r="J187" s="994"/>
      <c r="K187" s="994"/>
      <c r="L187" s="994"/>
      <c r="M187" s="994"/>
      <c r="N187" s="994"/>
      <c r="O187" s="994"/>
      <c r="P187" s="994"/>
      <c r="Q187" s="994"/>
      <c r="R187" s="994"/>
      <c r="S187" s="994"/>
    </row>
    <row r="188" spans="1:19" s="877" customFormat="1">
      <c r="A188" s="872">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row>
    <row r="189" spans="1:19">
      <c r="A189" s="994" t="s">
        <v>77</v>
      </c>
      <c r="B189" s="994"/>
      <c r="C189" s="994"/>
      <c r="D189" s="994"/>
      <c r="E189" s="994"/>
      <c r="F189" s="994"/>
      <c r="G189" s="994"/>
      <c r="H189" s="994"/>
      <c r="I189" s="994"/>
      <c r="J189" s="994"/>
      <c r="K189" s="994"/>
      <c r="L189" s="994"/>
      <c r="M189" s="994"/>
      <c r="N189" s="994"/>
      <c r="O189" s="994"/>
      <c r="P189" s="994"/>
      <c r="Q189" s="994"/>
      <c r="R189" s="994"/>
      <c r="S189" s="994"/>
    </row>
    <row r="190" spans="1:19" s="903" customFormat="1">
      <c r="A190" s="900">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18">
        <v>0</v>
      </c>
    </row>
    <row r="191" spans="1:19">
      <c r="A191" s="994" t="s">
        <v>78</v>
      </c>
      <c r="B191" s="994"/>
      <c r="C191" s="994"/>
      <c r="D191" s="994"/>
      <c r="E191" s="994"/>
      <c r="F191" s="994"/>
      <c r="G191" s="994"/>
      <c r="H191" s="994"/>
      <c r="I191" s="994"/>
      <c r="J191" s="994"/>
      <c r="K191" s="994"/>
      <c r="L191" s="994"/>
      <c r="M191" s="994"/>
      <c r="N191" s="994"/>
      <c r="O191" s="994"/>
      <c r="P191" s="994"/>
      <c r="Q191" s="994"/>
      <c r="R191" s="994"/>
      <c r="S191" s="994"/>
    </row>
    <row r="192" spans="1:19" s="928" customFormat="1">
      <c r="A192" s="924">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18">
        <v>0</v>
      </c>
    </row>
    <row r="193" spans="1:19">
      <c r="A193" s="994" t="s">
        <v>79</v>
      </c>
      <c r="B193" s="994"/>
      <c r="C193" s="994"/>
      <c r="D193" s="994"/>
      <c r="E193" s="994"/>
      <c r="F193" s="994"/>
      <c r="G193" s="994"/>
      <c r="H193" s="994"/>
      <c r="I193" s="994"/>
      <c r="J193" s="994"/>
      <c r="K193" s="994"/>
      <c r="L193" s="994"/>
      <c r="M193" s="994"/>
      <c r="N193" s="994"/>
      <c r="O193" s="994"/>
      <c r="P193" s="994"/>
      <c r="Q193" s="994"/>
      <c r="R193" s="994"/>
      <c r="S193" s="994"/>
    </row>
    <row r="194" spans="1:19" s="928" customFormat="1">
      <c r="A194" s="924">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row>
    <row r="195" spans="1:19">
      <c r="A195" s="994" t="s">
        <v>80</v>
      </c>
      <c r="B195" s="994"/>
      <c r="C195" s="994"/>
      <c r="D195" s="994"/>
      <c r="E195" s="994"/>
      <c r="F195" s="994"/>
      <c r="G195" s="994"/>
      <c r="H195" s="994"/>
      <c r="I195" s="994"/>
      <c r="J195" s="994"/>
      <c r="K195" s="994"/>
      <c r="L195" s="994"/>
      <c r="M195" s="994"/>
      <c r="N195" s="994"/>
      <c r="O195" s="994"/>
      <c r="P195" s="994"/>
      <c r="Q195" s="994"/>
      <c r="R195" s="994"/>
      <c r="S195" s="994"/>
    </row>
    <row r="196" spans="1:19" s="953" customFormat="1">
      <c r="A196" s="946">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18">
        <v>0</v>
      </c>
    </row>
    <row r="197" spans="1:19" ht="15" customHeight="1">
      <c r="A197" s="1112" t="s">
        <v>3655</v>
      </c>
      <c r="B197" s="1113"/>
      <c r="C197" s="1113"/>
      <c r="D197" s="1113"/>
      <c r="E197" s="1113"/>
      <c r="F197" s="1113"/>
      <c r="G197" s="1113"/>
      <c r="H197" s="1113"/>
      <c r="I197" s="1113"/>
      <c r="J197" s="1113"/>
      <c r="K197" s="1113"/>
      <c r="L197" s="1113"/>
      <c r="M197" s="1113"/>
      <c r="N197" s="1113"/>
      <c r="O197" s="1113"/>
      <c r="P197" s="1113"/>
      <c r="Q197" s="1113"/>
      <c r="R197" s="1113"/>
      <c r="S197" s="1114"/>
    </row>
    <row r="198" spans="1:19" s="489" customFormat="1">
      <c r="A198" s="488">
        <f>SUM(A174, A176, A178, A180,A182, A184, A186, A188, A190, A192, A194, A196)</f>
        <v>0</v>
      </c>
      <c r="B198" s="488">
        <f t="shared" ref="B198:S198" si="4">SUM(B174, B176, B178, B180,B182, B184, B186, B188, B190, B192, B194, B196)</f>
        <v>0</v>
      </c>
      <c r="C198" s="488">
        <f t="shared" si="4"/>
        <v>0</v>
      </c>
      <c r="D198" s="488">
        <f t="shared" si="4"/>
        <v>0</v>
      </c>
      <c r="E198" s="488">
        <f t="shared" si="4"/>
        <v>0</v>
      </c>
      <c r="F198" s="488">
        <f t="shared" si="4"/>
        <v>0</v>
      </c>
      <c r="G198" s="488">
        <f t="shared" si="4"/>
        <v>0</v>
      </c>
      <c r="H198" s="488">
        <f t="shared" si="4"/>
        <v>0</v>
      </c>
      <c r="I198" s="488">
        <f t="shared" si="4"/>
        <v>0</v>
      </c>
      <c r="J198" s="488">
        <f t="shared" si="4"/>
        <v>0</v>
      </c>
      <c r="K198" s="488">
        <f t="shared" si="4"/>
        <v>0</v>
      </c>
      <c r="L198" s="488">
        <f t="shared" si="4"/>
        <v>0</v>
      </c>
      <c r="M198" s="488">
        <f t="shared" si="4"/>
        <v>0</v>
      </c>
      <c r="N198" s="488">
        <f t="shared" si="4"/>
        <v>0</v>
      </c>
      <c r="O198" s="488">
        <f t="shared" si="4"/>
        <v>0</v>
      </c>
      <c r="P198" s="488">
        <f t="shared" si="4"/>
        <v>0</v>
      </c>
      <c r="Q198" s="488">
        <f t="shared" si="4"/>
        <v>0</v>
      </c>
      <c r="R198" s="488">
        <f t="shared" si="4"/>
        <v>0</v>
      </c>
      <c r="S198" s="488">
        <f t="shared" si="4"/>
        <v>0</v>
      </c>
    </row>
    <row r="199" spans="1:19">
      <c r="A199" s="996"/>
      <c r="B199" s="999"/>
      <c r="C199" s="999"/>
      <c r="D199" s="999"/>
      <c r="E199" s="999"/>
      <c r="F199" s="999"/>
      <c r="G199" s="999"/>
      <c r="H199" s="999"/>
      <c r="I199" s="999"/>
      <c r="J199" s="999"/>
      <c r="K199" s="999"/>
      <c r="L199" s="999"/>
      <c r="M199" s="999"/>
      <c r="N199" s="999"/>
      <c r="O199" s="999"/>
      <c r="P199" s="999"/>
      <c r="Q199" s="999"/>
      <c r="R199" s="999"/>
      <c r="S199" s="1000"/>
    </row>
    <row r="200" spans="1:19" ht="18.75" customHeight="1">
      <c r="A200" s="1271" t="s">
        <v>3571</v>
      </c>
      <c r="B200" s="1272"/>
      <c r="C200" s="1272"/>
      <c r="D200" s="1272"/>
      <c r="E200" s="1272"/>
      <c r="F200" s="1272"/>
      <c r="G200" s="1272"/>
      <c r="H200" s="1272"/>
      <c r="I200" s="1272"/>
      <c r="J200" s="1272"/>
      <c r="K200" s="1272"/>
      <c r="L200" s="1272"/>
      <c r="M200" s="1272"/>
      <c r="N200" s="1272"/>
      <c r="O200" s="1272"/>
      <c r="P200" s="1272"/>
      <c r="Q200" s="1272"/>
      <c r="R200" s="1272"/>
      <c r="S200" s="1273"/>
    </row>
    <row r="201" spans="1:19">
      <c r="A201" s="977" t="s">
        <v>3676</v>
      </c>
      <c r="B201" s="977"/>
      <c r="C201" s="977"/>
      <c r="D201" s="977"/>
      <c r="E201" s="977"/>
      <c r="F201" s="977"/>
      <c r="G201" s="977"/>
      <c r="H201" s="977"/>
      <c r="I201" s="977"/>
      <c r="J201" s="977"/>
      <c r="K201" s="977"/>
      <c r="L201" s="977"/>
      <c r="M201" s="977"/>
      <c r="N201" s="977"/>
      <c r="O201" s="977"/>
      <c r="P201" s="977"/>
      <c r="Q201" s="977"/>
      <c r="R201" s="977"/>
      <c r="S201" s="978"/>
    </row>
    <row r="202" spans="1:19">
      <c r="A202" s="976" t="s">
        <v>1471</v>
      </c>
      <c r="B202" s="977"/>
      <c r="C202" s="977"/>
      <c r="D202" s="977"/>
      <c r="E202" s="977"/>
      <c r="F202" s="977"/>
      <c r="G202" s="977"/>
      <c r="H202" s="977"/>
      <c r="I202" s="977"/>
      <c r="J202" s="977"/>
      <c r="K202" s="977"/>
      <c r="L202" s="977"/>
      <c r="M202" s="977"/>
      <c r="N202" s="977"/>
      <c r="O202" s="977"/>
      <c r="P202" s="977"/>
      <c r="Q202" s="977"/>
      <c r="R202" s="977"/>
      <c r="S202" s="978"/>
    </row>
    <row r="203" spans="1:19">
      <c r="A203" s="976" t="s">
        <v>1472</v>
      </c>
      <c r="B203" s="977"/>
      <c r="C203" s="977"/>
      <c r="D203" s="977"/>
      <c r="E203" s="977"/>
      <c r="F203" s="977"/>
      <c r="G203" s="977"/>
      <c r="H203" s="977"/>
      <c r="I203" s="977"/>
      <c r="J203" s="977"/>
      <c r="K203" s="977"/>
      <c r="L203" s="977"/>
      <c r="M203" s="977"/>
      <c r="N203" s="977"/>
      <c r="O203" s="977"/>
      <c r="P203" s="977"/>
      <c r="Q203" s="977"/>
      <c r="R203" s="977"/>
      <c r="S203" s="978"/>
    </row>
    <row r="204" spans="1:19">
      <c r="A204" s="976" t="s">
        <v>1473</v>
      </c>
      <c r="B204" s="977"/>
      <c r="C204" s="977"/>
      <c r="D204" s="977"/>
      <c r="E204" s="977"/>
      <c r="F204" s="977"/>
      <c r="G204" s="977"/>
      <c r="H204" s="977"/>
      <c r="I204" s="977"/>
      <c r="J204" s="977"/>
      <c r="K204" s="977"/>
      <c r="L204" s="977"/>
      <c r="M204" s="977"/>
      <c r="N204" s="977"/>
      <c r="O204" s="977"/>
      <c r="P204" s="977"/>
      <c r="Q204" s="977"/>
      <c r="R204" s="977"/>
      <c r="S204" s="978"/>
    </row>
    <row r="205" spans="1:19">
      <c r="A205" s="976" t="s">
        <v>1474</v>
      </c>
      <c r="B205" s="977"/>
      <c r="C205" s="977"/>
      <c r="D205" s="977"/>
      <c r="E205" s="977"/>
      <c r="F205" s="977"/>
      <c r="G205" s="977"/>
      <c r="H205" s="977"/>
      <c r="I205" s="977"/>
      <c r="J205" s="977"/>
      <c r="K205" s="977"/>
      <c r="L205" s="977"/>
      <c r="M205" s="977"/>
      <c r="N205" s="977"/>
      <c r="O205" s="977"/>
      <c r="P205" s="977"/>
      <c r="Q205" s="977"/>
      <c r="R205" s="977"/>
      <c r="S205" s="978"/>
    </row>
    <row r="206" spans="1:19">
      <c r="A206" s="976" t="s">
        <v>1475</v>
      </c>
      <c r="B206" s="977"/>
      <c r="C206" s="977"/>
      <c r="D206" s="977"/>
      <c r="E206" s="977"/>
      <c r="F206" s="977"/>
      <c r="G206" s="977"/>
      <c r="H206" s="977"/>
      <c r="I206" s="977"/>
      <c r="J206" s="977"/>
      <c r="K206" s="977"/>
      <c r="L206" s="977"/>
      <c r="M206" s="977"/>
      <c r="N206" s="977"/>
      <c r="O206" s="977"/>
      <c r="P206" s="977"/>
      <c r="Q206" s="977"/>
      <c r="R206" s="977"/>
      <c r="S206" s="978"/>
    </row>
    <row r="207" spans="1:19">
      <c r="A207" s="976" t="s">
        <v>1476</v>
      </c>
      <c r="B207" s="977"/>
      <c r="C207" s="977"/>
      <c r="D207" s="977"/>
      <c r="E207" s="977"/>
      <c r="F207" s="977"/>
      <c r="G207" s="977"/>
      <c r="H207" s="977"/>
      <c r="I207" s="977"/>
      <c r="J207" s="977"/>
      <c r="K207" s="977"/>
      <c r="L207" s="977"/>
      <c r="M207" s="977"/>
      <c r="N207" s="977"/>
      <c r="O207" s="977"/>
      <c r="P207" s="977"/>
      <c r="Q207" s="977"/>
      <c r="R207" s="977"/>
      <c r="S207" s="978"/>
    </row>
    <row r="208" spans="1:19">
      <c r="A208" s="976" t="s">
        <v>194</v>
      </c>
      <c r="B208" s="977"/>
      <c r="C208" s="977"/>
      <c r="D208" s="977"/>
      <c r="E208" s="977"/>
      <c r="F208" s="977"/>
      <c r="G208" s="977"/>
      <c r="H208" s="977"/>
      <c r="I208" s="977"/>
      <c r="J208" s="977"/>
      <c r="K208" s="977"/>
      <c r="L208" s="977"/>
      <c r="M208" s="977"/>
      <c r="N208" s="977"/>
      <c r="O208" s="977"/>
      <c r="P208" s="977"/>
      <c r="Q208" s="977"/>
      <c r="R208" s="977"/>
      <c r="S208" s="978"/>
    </row>
    <row r="209" spans="1:19">
      <c r="A209" s="982" t="s">
        <v>1477</v>
      </c>
      <c r="B209" s="983"/>
      <c r="C209" s="983"/>
      <c r="D209" s="983"/>
      <c r="E209" s="983"/>
      <c r="F209" s="983"/>
      <c r="G209" s="983"/>
      <c r="H209" s="983"/>
      <c r="I209" s="983"/>
      <c r="J209" s="983"/>
      <c r="K209" s="983"/>
      <c r="L209" s="983"/>
      <c r="M209" s="983"/>
      <c r="N209" s="983"/>
      <c r="O209" s="983"/>
      <c r="P209" s="983"/>
      <c r="Q209" s="983"/>
      <c r="R209" s="983"/>
      <c r="S209" s="984"/>
    </row>
    <row r="210" spans="1:19" ht="28.5" customHeight="1">
      <c r="A210" s="985" t="s">
        <v>41</v>
      </c>
      <c r="B210" s="985"/>
      <c r="C210" s="985"/>
      <c r="D210" s="985" t="s">
        <v>42</v>
      </c>
      <c r="E210" s="985"/>
      <c r="F210" s="985" t="s">
        <v>43</v>
      </c>
      <c r="G210" s="985"/>
      <c r="H210" s="985"/>
      <c r="I210" s="985" t="s">
        <v>44</v>
      </c>
      <c r="J210" s="985"/>
      <c r="K210" s="986" t="s">
        <v>45</v>
      </c>
      <c r="L210" s="987"/>
      <c r="M210" s="987"/>
      <c r="N210" s="988"/>
      <c r="O210" s="989" t="s">
        <v>46</v>
      </c>
      <c r="P210" s="989"/>
      <c r="Q210" s="990"/>
      <c r="R210" s="985" t="s">
        <v>47</v>
      </c>
      <c r="S210" s="985"/>
    </row>
    <row r="211" spans="1:19" ht="24.75" customHeight="1">
      <c r="A211" s="991" t="s">
        <v>48</v>
      </c>
      <c r="B211" s="991" t="s">
        <v>49</v>
      </c>
      <c r="C211" s="1002" t="s">
        <v>50</v>
      </c>
      <c r="D211" s="991" t="s">
        <v>51</v>
      </c>
      <c r="E211" s="991" t="s">
        <v>52</v>
      </c>
      <c r="F211" s="986" t="s">
        <v>53</v>
      </c>
      <c r="G211" s="992"/>
      <c r="H211" s="993"/>
      <c r="I211" s="991" t="s">
        <v>54</v>
      </c>
      <c r="J211" s="991" t="s">
        <v>55</v>
      </c>
      <c r="K211" s="986" t="s">
        <v>56</v>
      </c>
      <c r="L211" s="993"/>
      <c r="M211" s="986" t="s">
        <v>57</v>
      </c>
      <c r="N211" s="993"/>
      <c r="O211" s="991" t="s">
        <v>58</v>
      </c>
      <c r="P211" s="991" t="s">
        <v>59</v>
      </c>
      <c r="Q211" s="991" t="s">
        <v>60</v>
      </c>
      <c r="R211" s="991" t="s">
        <v>61</v>
      </c>
      <c r="S211" s="991" t="s">
        <v>62</v>
      </c>
    </row>
    <row r="212" spans="1:19" ht="66" customHeight="1">
      <c r="A212" s="985"/>
      <c r="B212" s="985"/>
      <c r="C212" s="1003"/>
      <c r="D212" s="985"/>
      <c r="E212" s="985"/>
      <c r="F212" s="468" t="s">
        <v>63</v>
      </c>
      <c r="G212" s="468" t="s">
        <v>64</v>
      </c>
      <c r="H212" s="468" t="s">
        <v>65</v>
      </c>
      <c r="I212" s="985"/>
      <c r="J212" s="985"/>
      <c r="K212" s="470" t="s">
        <v>66</v>
      </c>
      <c r="L212" s="470" t="s">
        <v>67</v>
      </c>
      <c r="M212" s="470" t="s">
        <v>68</v>
      </c>
      <c r="N212" s="470" t="s">
        <v>67</v>
      </c>
      <c r="O212" s="985"/>
      <c r="P212" s="985"/>
      <c r="Q212" s="985"/>
      <c r="R212" s="985"/>
      <c r="S212" s="985"/>
    </row>
    <row r="213" spans="1:19">
      <c r="A213" s="994" t="s">
        <v>69</v>
      </c>
      <c r="B213" s="994"/>
      <c r="C213" s="994"/>
      <c r="D213" s="994"/>
      <c r="E213" s="994"/>
      <c r="F213" s="994"/>
      <c r="G213" s="994"/>
      <c r="H213" s="994"/>
      <c r="I213" s="994"/>
      <c r="J213" s="994"/>
      <c r="K213" s="994"/>
      <c r="L213" s="994"/>
      <c r="M213" s="994"/>
      <c r="N213" s="994"/>
      <c r="O213" s="994"/>
      <c r="P213" s="994"/>
      <c r="Q213" s="994"/>
      <c r="R213" s="994"/>
      <c r="S213" s="994"/>
    </row>
    <row r="214" spans="1:19" s="702" customFormat="1">
      <c r="A214" s="701">
        <v>0</v>
      </c>
      <c r="B214" s="18">
        <v>0</v>
      </c>
      <c r="C214" s="18">
        <v>0</v>
      </c>
      <c r="D214" s="18">
        <v>0</v>
      </c>
      <c r="E214" s="18">
        <v>0</v>
      </c>
      <c r="F214" s="18">
        <v>0</v>
      </c>
      <c r="G214" s="18">
        <v>0</v>
      </c>
      <c r="H214" s="18">
        <v>0</v>
      </c>
      <c r="I214" s="18">
        <v>0</v>
      </c>
      <c r="J214" s="18">
        <v>0</v>
      </c>
      <c r="K214" s="18">
        <v>0</v>
      </c>
      <c r="L214" s="18">
        <v>0</v>
      </c>
      <c r="M214" s="18">
        <v>0</v>
      </c>
      <c r="N214" s="18">
        <v>0</v>
      </c>
      <c r="O214" s="18">
        <v>0</v>
      </c>
      <c r="P214" s="18">
        <v>0</v>
      </c>
      <c r="Q214" s="18">
        <v>0</v>
      </c>
      <c r="R214" s="18">
        <v>0</v>
      </c>
      <c r="S214" s="18">
        <v>0</v>
      </c>
    </row>
    <row r="215" spans="1:19">
      <c r="A215" s="994" t="s">
        <v>70</v>
      </c>
      <c r="B215" s="994"/>
      <c r="C215" s="994"/>
      <c r="D215" s="994"/>
      <c r="E215" s="994"/>
      <c r="F215" s="994"/>
      <c r="G215" s="994"/>
      <c r="H215" s="994"/>
      <c r="I215" s="994"/>
      <c r="J215" s="994"/>
      <c r="K215" s="994"/>
      <c r="L215" s="994"/>
      <c r="M215" s="994"/>
      <c r="N215" s="994"/>
      <c r="O215" s="994"/>
      <c r="P215" s="994"/>
      <c r="Q215" s="994"/>
      <c r="R215" s="994"/>
      <c r="S215" s="994"/>
    </row>
    <row r="216" spans="1:19" s="725" customFormat="1">
      <c r="A216" s="717">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18">
        <v>0</v>
      </c>
    </row>
    <row r="217" spans="1:19">
      <c r="A217" s="994" t="s">
        <v>71</v>
      </c>
      <c r="B217" s="994"/>
      <c r="C217" s="994"/>
      <c r="D217" s="994"/>
      <c r="E217" s="994"/>
      <c r="F217" s="994"/>
      <c r="G217" s="994"/>
      <c r="H217" s="994"/>
      <c r="I217" s="994"/>
      <c r="J217" s="994"/>
      <c r="K217" s="994"/>
      <c r="L217" s="994"/>
      <c r="M217" s="994"/>
      <c r="N217" s="994"/>
      <c r="O217" s="994"/>
      <c r="P217" s="994"/>
      <c r="Q217" s="994"/>
      <c r="R217" s="994"/>
      <c r="S217" s="994"/>
    </row>
    <row r="218" spans="1:19" s="765" customFormat="1">
      <c r="A218" s="764">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18">
        <v>0</v>
      </c>
    </row>
    <row r="219" spans="1:19">
      <c r="A219" s="994" t="s">
        <v>72</v>
      </c>
      <c r="B219" s="1270"/>
      <c r="C219" s="1270"/>
      <c r="D219" s="1270"/>
      <c r="E219" s="1270"/>
      <c r="F219" s="1270"/>
      <c r="G219" s="1270"/>
      <c r="H219" s="1270"/>
      <c r="I219" s="1270"/>
      <c r="J219" s="1270"/>
      <c r="K219" s="1270"/>
      <c r="L219" s="1270"/>
      <c r="M219" s="1270"/>
      <c r="N219" s="1270"/>
      <c r="O219" s="1270"/>
      <c r="P219" s="1270"/>
      <c r="Q219" s="1270"/>
      <c r="R219" s="1270"/>
      <c r="S219" s="1270"/>
    </row>
    <row r="220" spans="1:19" s="783" customFormat="1">
      <c r="A220" s="778">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18">
        <v>0</v>
      </c>
    </row>
    <row r="221" spans="1:19">
      <c r="A221" s="995" t="s">
        <v>73</v>
      </c>
      <c r="B221" s="995"/>
      <c r="C221" s="995"/>
      <c r="D221" s="995"/>
      <c r="E221" s="995"/>
      <c r="F221" s="995"/>
      <c r="G221" s="995"/>
      <c r="H221" s="995"/>
      <c r="I221" s="995"/>
      <c r="J221" s="995"/>
      <c r="K221" s="995"/>
      <c r="L221" s="995"/>
      <c r="M221" s="995"/>
      <c r="N221" s="995"/>
      <c r="O221" s="995"/>
      <c r="P221" s="995"/>
      <c r="Q221" s="995"/>
      <c r="R221" s="995"/>
      <c r="S221" s="995"/>
    </row>
    <row r="222" spans="1:19" s="816" customFormat="1">
      <c r="A222" s="812">
        <v>0</v>
      </c>
      <c r="B222" s="18">
        <v>0</v>
      </c>
      <c r="C222" s="18">
        <v>0</v>
      </c>
      <c r="D222" s="18">
        <v>0</v>
      </c>
      <c r="E222" s="18">
        <v>0</v>
      </c>
      <c r="F222" s="18">
        <v>0</v>
      </c>
      <c r="G222" s="18">
        <v>0</v>
      </c>
      <c r="H222" s="18">
        <v>0</v>
      </c>
      <c r="I222" s="18">
        <v>0</v>
      </c>
      <c r="J222" s="18">
        <v>0</v>
      </c>
      <c r="K222" s="18">
        <v>0</v>
      </c>
      <c r="L222" s="18">
        <v>0</v>
      </c>
      <c r="M222" s="18">
        <v>0</v>
      </c>
      <c r="N222" s="18">
        <v>0</v>
      </c>
      <c r="O222" s="18">
        <v>0</v>
      </c>
      <c r="P222" s="18">
        <v>0</v>
      </c>
      <c r="Q222" s="18">
        <v>0</v>
      </c>
      <c r="R222" s="18">
        <v>0</v>
      </c>
      <c r="S222" s="18">
        <v>0</v>
      </c>
    </row>
    <row r="223" spans="1:19">
      <c r="A223" s="994" t="s">
        <v>74</v>
      </c>
      <c r="B223" s="994"/>
      <c r="C223" s="994"/>
      <c r="D223" s="994"/>
      <c r="E223" s="994"/>
      <c r="F223" s="994"/>
      <c r="G223" s="994"/>
      <c r="H223" s="994"/>
      <c r="I223" s="994"/>
      <c r="J223" s="994"/>
      <c r="K223" s="994"/>
      <c r="L223" s="994"/>
      <c r="M223" s="994"/>
      <c r="N223" s="994"/>
      <c r="O223" s="994"/>
      <c r="P223" s="994"/>
      <c r="Q223" s="994"/>
      <c r="R223" s="994"/>
      <c r="S223" s="994"/>
    </row>
    <row r="224" spans="1:19" s="574" customFormat="1">
      <c r="A224" s="569">
        <v>0</v>
      </c>
      <c r="B224" s="18">
        <v>0</v>
      </c>
      <c r="C224" s="18">
        <v>0</v>
      </c>
      <c r="D224" s="18">
        <v>0</v>
      </c>
      <c r="E224" s="18">
        <v>0</v>
      </c>
      <c r="F224" s="18">
        <v>0</v>
      </c>
      <c r="G224" s="18">
        <v>0</v>
      </c>
      <c r="H224" s="18">
        <v>0</v>
      </c>
      <c r="I224" s="18">
        <v>0</v>
      </c>
      <c r="J224" s="18">
        <v>0</v>
      </c>
      <c r="K224" s="18">
        <v>0</v>
      </c>
      <c r="L224" s="18">
        <v>0</v>
      </c>
      <c r="M224" s="18">
        <v>0</v>
      </c>
      <c r="N224" s="18">
        <v>0</v>
      </c>
      <c r="O224" s="18">
        <v>0</v>
      </c>
      <c r="P224" s="18">
        <v>0</v>
      </c>
      <c r="Q224" s="18">
        <v>0</v>
      </c>
      <c r="R224" s="18">
        <v>0</v>
      </c>
      <c r="S224" s="18">
        <v>0</v>
      </c>
    </row>
    <row r="225" spans="1:19">
      <c r="A225" s="994" t="s">
        <v>75</v>
      </c>
      <c r="B225" s="994"/>
      <c r="C225" s="994"/>
      <c r="D225" s="994"/>
      <c r="E225" s="994"/>
      <c r="F225" s="994"/>
      <c r="G225" s="994"/>
      <c r="H225" s="994"/>
      <c r="I225" s="994"/>
      <c r="J225" s="994"/>
      <c r="K225" s="994"/>
      <c r="L225" s="994"/>
      <c r="M225" s="994"/>
      <c r="N225" s="994"/>
      <c r="O225" s="994"/>
      <c r="P225" s="994"/>
      <c r="Q225" s="994"/>
      <c r="R225" s="994"/>
      <c r="S225" s="994"/>
    </row>
    <row r="226" spans="1:19" s="860" customFormat="1">
      <c r="A226" s="858">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18">
        <v>0</v>
      </c>
    </row>
    <row r="227" spans="1:19">
      <c r="A227" s="994" t="s">
        <v>76</v>
      </c>
      <c r="B227" s="994"/>
      <c r="C227" s="994"/>
      <c r="D227" s="994"/>
      <c r="E227" s="994"/>
      <c r="F227" s="994"/>
      <c r="G227" s="994"/>
      <c r="H227" s="994"/>
      <c r="I227" s="994"/>
      <c r="J227" s="994"/>
      <c r="K227" s="994"/>
      <c r="L227" s="994"/>
      <c r="M227" s="994"/>
      <c r="N227" s="994"/>
      <c r="O227" s="994"/>
      <c r="P227" s="994"/>
      <c r="Q227" s="994"/>
      <c r="R227" s="994"/>
      <c r="S227" s="994"/>
    </row>
    <row r="228" spans="1:19" s="877" customFormat="1">
      <c r="A228" s="872">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18">
        <v>0</v>
      </c>
    </row>
    <row r="229" spans="1:19">
      <c r="A229" s="994" t="s">
        <v>77</v>
      </c>
      <c r="B229" s="994"/>
      <c r="C229" s="994"/>
      <c r="D229" s="994"/>
      <c r="E229" s="994"/>
      <c r="F229" s="994"/>
      <c r="G229" s="994"/>
      <c r="H229" s="994"/>
      <c r="I229" s="994"/>
      <c r="J229" s="994"/>
      <c r="K229" s="994"/>
      <c r="L229" s="994"/>
      <c r="M229" s="994"/>
      <c r="N229" s="994"/>
      <c r="O229" s="994"/>
      <c r="P229" s="994"/>
      <c r="Q229" s="994"/>
      <c r="R229" s="994"/>
      <c r="S229" s="994"/>
    </row>
    <row r="230" spans="1:19" s="903" customFormat="1">
      <c r="A230" s="900">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18">
        <v>0</v>
      </c>
    </row>
    <row r="231" spans="1:19">
      <c r="A231" s="994" t="s">
        <v>78</v>
      </c>
      <c r="B231" s="994"/>
      <c r="C231" s="994"/>
      <c r="D231" s="994"/>
      <c r="E231" s="994"/>
      <c r="F231" s="994"/>
      <c r="G231" s="994"/>
      <c r="H231" s="994"/>
      <c r="I231" s="994"/>
      <c r="J231" s="994"/>
      <c r="K231" s="994"/>
      <c r="L231" s="994"/>
      <c r="M231" s="994"/>
      <c r="N231" s="994"/>
      <c r="O231" s="994"/>
      <c r="P231" s="994"/>
      <c r="Q231" s="994"/>
      <c r="R231" s="994"/>
      <c r="S231" s="994"/>
    </row>
    <row r="232" spans="1:19" s="928" customFormat="1">
      <c r="A232" s="924">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18">
        <v>0</v>
      </c>
    </row>
    <row r="233" spans="1:19">
      <c r="A233" s="994" t="s">
        <v>79</v>
      </c>
      <c r="B233" s="994"/>
      <c r="C233" s="994"/>
      <c r="D233" s="994"/>
      <c r="E233" s="994"/>
      <c r="F233" s="994"/>
      <c r="G233" s="994"/>
      <c r="H233" s="994"/>
      <c r="I233" s="994"/>
      <c r="J233" s="994"/>
      <c r="K233" s="994"/>
      <c r="L233" s="994"/>
      <c r="M233" s="994"/>
      <c r="N233" s="994"/>
      <c r="O233" s="994"/>
      <c r="P233" s="994"/>
      <c r="Q233" s="994"/>
      <c r="R233" s="994"/>
      <c r="S233" s="994"/>
    </row>
    <row r="234" spans="1:19" s="928" customFormat="1">
      <c r="A234" s="924">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18">
        <v>0</v>
      </c>
    </row>
    <row r="235" spans="1:19">
      <c r="A235" s="994" t="s">
        <v>80</v>
      </c>
      <c r="B235" s="994"/>
      <c r="C235" s="994"/>
      <c r="D235" s="994"/>
      <c r="E235" s="994"/>
      <c r="F235" s="994"/>
      <c r="G235" s="994"/>
      <c r="H235" s="994"/>
      <c r="I235" s="994"/>
      <c r="J235" s="994"/>
      <c r="K235" s="994"/>
      <c r="L235" s="994"/>
      <c r="M235" s="994"/>
      <c r="N235" s="994"/>
      <c r="O235" s="994"/>
      <c r="P235" s="994"/>
      <c r="Q235" s="994"/>
      <c r="R235" s="994"/>
      <c r="S235" s="994"/>
    </row>
    <row r="236" spans="1:19" s="953" customFormat="1">
      <c r="A236" s="946">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18">
        <v>0</v>
      </c>
    </row>
    <row r="237" spans="1:19" ht="15" customHeight="1">
      <c r="A237" s="1112" t="s">
        <v>3655</v>
      </c>
      <c r="B237" s="1113"/>
      <c r="C237" s="1113"/>
      <c r="D237" s="1113"/>
      <c r="E237" s="1113"/>
      <c r="F237" s="1113"/>
      <c r="G237" s="1113"/>
      <c r="H237" s="1113"/>
      <c r="I237" s="1113"/>
      <c r="J237" s="1113"/>
      <c r="K237" s="1113"/>
      <c r="L237" s="1113"/>
      <c r="M237" s="1113"/>
      <c r="N237" s="1113"/>
      <c r="O237" s="1113"/>
      <c r="P237" s="1113"/>
      <c r="Q237" s="1113"/>
      <c r="R237" s="1113"/>
      <c r="S237" s="1114"/>
    </row>
    <row r="238" spans="1:19" s="473" customFormat="1">
      <c r="A238" s="469">
        <f>SUM(A214, A216, A218, A220,A222, A224, A226, A228, A230, A232, A234, A236)</f>
        <v>0</v>
      </c>
      <c r="B238" s="469">
        <f t="shared" ref="B238:S238" si="5">SUM(B214, B216, B218, B220,B222, B224, B226, B228, B230, B232, B234, B236)</f>
        <v>0</v>
      </c>
      <c r="C238" s="469">
        <f t="shared" si="5"/>
        <v>0</v>
      </c>
      <c r="D238" s="469">
        <f t="shared" si="5"/>
        <v>0</v>
      </c>
      <c r="E238" s="469">
        <f t="shared" si="5"/>
        <v>0</v>
      </c>
      <c r="F238" s="469">
        <f t="shared" si="5"/>
        <v>0</v>
      </c>
      <c r="G238" s="469">
        <f t="shared" si="5"/>
        <v>0</v>
      </c>
      <c r="H238" s="469">
        <f t="shared" si="5"/>
        <v>0</v>
      </c>
      <c r="I238" s="469">
        <f t="shared" si="5"/>
        <v>0</v>
      </c>
      <c r="J238" s="469">
        <f t="shared" si="5"/>
        <v>0</v>
      </c>
      <c r="K238" s="469">
        <f t="shared" si="5"/>
        <v>0</v>
      </c>
      <c r="L238" s="469">
        <f t="shared" si="5"/>
        <v>0</v>
      </c>
      <c r="M238" s="469">
        <f t="shared" si="5"/>
        <v>0</v>
      </c>
      <c r="N238" s="469">
        <f t="shared" si="5"/>
        <v>0</v>
      </c>
      <c r="O238" s="469">
        <f t="shared" si="5"/>
        <v>0</v>
      </c>
      <c r="P238" s="469">
        <f t="shared" si="5"/>
        <v>0</v>
      </c>
      <c r="Q238" s="469">
        <f t="shared" si="5"/>
        <v>0</v>
      </c>
      <c r="R238" s="469">
        <f t="shared" si="5"/>
        <v>0</v>
      </c>
      <c r="S238" s="469">
        <f t="shared" si="5"/>
        <v>0</v>
      </c>
    </row>
    <row r="239" spans="1:19">
      <c r="A239" s="1239"/>
      <c r="B239" s="1239"/>
      <c r="C239" s="1239"/>
      <c r="D239" s="1239"/>
      <c r="E239" s="1239"/>
      <c r="F239" s="1239"/>
      <c r="G239" s="1239"/>
      <c r="H239" s="1239"/>
      <c r="I239" s="1239"/>
      <c r="J239" s="1239"/>
      <c r="K239" s="1239"/>
      <c r="L239" s="1239"/>
      <c r="M239" s="1239"/>
      <c r="N239" s="1239"/>
      <c r="O239" s="1239"/>
      <c r="P239" s="1239"/>
      <c r="Q239" s="1239"/>
      <c r="R239" s="1239"/>
      <c r="S239" s="1239"/>
    </row>
    <row r="240" spans="1:19" ht="20.25" customHeight="1">
      <c r="A240" s="1271" t="s">
        <v>3572</v>
      </c>
      <c r="B240" s="1272"/>
      <c r="C240" s="1272"/>
      <c r="D240" s="1272"/>
      <c r="E240" s="1272"/>
      <c r="F240" s="1272"/>
      <c r="G240" s="1272"/>
      <c r="H240" s="1272"/>
      <c r="I240" s="1272"/>
      <c r="J240" s="1272"/>
      <c r="K240" s="1272"/>
      <c r="L240" s="1272"/>
      <c r="M240" s="1272"/>
      <c r="N240" s="1272"/>
      <c r="O240" s="1272"/>
      <c r="P240" s="1272"/>
      <c r="Q240" s="1272"/>
      <c r="R240" s="1272"/>
      <c r="S240" s="1273"/>
    </row>
    <row r="241" spans="1:19">
      <c r="A241" s="977" t="s">
        <v>3676</v>
      </c>
      <c r="B241" s="977"/>
      <c r="C241" s="977"/>
      <c r="D241" s="977"/>
      <c r="E241" s="977"/>
      <c r="F241" s="977"/>
      <c r="G241" s="977"/>
      <c r="H241" s="977"/>
      <c r="I241" s="977"/>
      <c r="J241" s="977"/>
      <c r="K241" s="977"/>
      <c r="L241" s="977"/>
      <c r="M241" s="977"/>
      <c r="N241" s="977"/>
      <c r="O241" s="977"/>
      <c r="P241" s="977"/>
      <c r="Q241" s="977"/>
      <c r="R241" s="977"/>
      <c r="S241" s="977"/>
    </row>
    <row r="242" spans="1:19">
      <c r="A242" s="976" t="s">
        <v>1479</v>
      </c>
      <c r="B242" s="977"/>
      <c r="C242" s="977"/>
      <c r="D242" s="977"/>
      <c r="E242" s="977"/>
      <c r="F242" s="977"/>
      <c r="G242" s="977"/>
      <c r="H242" s="977"/>
      <c r="I242" s="977"/>
      <c r="J242" s="977"/>
      <c r="K242" s="977"/>
      <c r="L242" s="977"/>
      <c r="M242" s="977"/>
      <c r="N242" s="977"/>
      <c r="O242" s="977"/>
      <c r="P242" s="977"/>
      <c r="Q242" s="977"/>
      <c r="R242" s="977"/>
      <c r="S242" s="978"/>
    </row>
    <row r="243" spans="1:19">
      <c r="A243" s="976" t="s">
        <v>1478</v>
      </c>
      <c r="B243" s="977"/>
      <c r="C243" s="977"/>
      <c r="D243" s="977"/>
      <c r="E243" s="977"/>
      <c r="F243" s="977"/>
      <c r="G243" s="977"/>
      <c r="H243" s="977"/>
      <c r="I243" s="977"/>
      <c r="J243" s="977"/>
      <c r="K243" s="977"/>
      <c r="L243" s="977"/>
      <c r="M243" s="977"/>
      <c r="N243" s="977"/>
      <c r="O243" s="977"/>
      <c r="P243" s="977"/>
      <c r="Q243" s="977"/>
      <c r="R243" s="977"/>
      <c r="S243" s="978"/>
    </row>
    <row r="244" spans="1:19">
      <c r="A244" s="976" t="s">
        <v>1480</v>
      </c>
      <c r="B244" s="977"/>
      <c r="C244" s="977"/>
      <c r="D244" s="977"/>
      <c r="E244" s="977"/>
      <c r="F244" s="977"/>
      <c r="G244" s="977"/>
      <c r="H244" s="977"/>
      <c r="I244" s="977"/>
      <c r="J244" s="977"/>
      <c r="K244" s="977"/>
      <c r="L244" s="977"/>
      <c r="M244" s="977"/>
      <c r="N244" s="977"/>
      <c r="O244" s="977"/>
      <c r="P244" s="977"/>
      <c r="Q244" s="977"/>
      <c r="R244" s="977"/>
      <c r="S244" s="978"/>
    </row>
    <row r="245" spans="1:19">
      <c r="A245" s="976" t="s">
        <v>1481</v>
      </c>
      <c r="B245" s="977"/>
      <c r="C245" s="977"/>
      <c r="D245" s="977"/>
      <c r="E245" s="977"/>
      <c r="F245" s="977"/>
      <c r="G245" s="977"/>
      <c r="H245" s="977"/>
      <c r="I245" s="977"/>
      <c r="J245" s="977"/>
      <c r="K245" s="977"/>
      <c r="L245" s="977"/>
      <c r="M245" s="977"/>
      <c r="N245" s="977"/>
      <c r="O245" s="977"/>
      <c r="P245" s="977"/>
      <c r="Q245" s="977"/>
      <c r="R245" s="977"/>
      <c r="S245" s="978"/>
    </row>
    <row r="246" spans="1:19">
      <c r="A246" s="976" t="s">
        <v>1482</v>
      </c>
      <c r="B246" s="977"/>
      <c r="C246" s="977"/>
      <c r="D246" s="977"/>
      <c r="E246" s="977"/>
      <c r="F246" s="977"/>
      <c r="G246" s="977"/>
      <c r="H246" s="977"/>
      <c r="I246" s="977"/>
      <c r="J246" s="977"/>
      <c r="K246" s="977"/>
      <c r="L246" s="977"/>
      <c r="M246" s="977"/>
      <c r="N246" s="977"/>
      <c r="O246" s="977"/>
      <c r="P246" s="977"/>
      <c r="Q246" s="977"/>
      <c r="R246" s="977"/>
      <c r="S246" s="978"/>
    </row>
    <row r="247" spans="1:19">
      <c r="A247" s="976" t="s">
        <v>1483</v>
      </c>
      <c r="B247" s="977"/>
      <c r="C247" s="977"/>
      <c r="D247" s="977"/>
      <c r="E247" s="977"/>
      <c r="F247" s="977"/>
      <c r="G247" s="977"/>
      <c r="H247" s="977"/>
      <c r="I247" s="977"/>
      <c r="J247" s="977"/>
      <c r="K247" s="977"/>
      <c r="L247" s="977"/>
      <c r="M247" s="977"/>
      <c r="N247" s="977"/>
      <c r="O247" s="977"/>
      <c r="P247" s="977"/>
      <c r="Q247" s="977"/>
      <c r="R247" s="977"/>
      <c r="S247" s="978"/>
    </row>
    <row r="248" spans="1:19">
      <c r="A248" s="976" t="s">
        <v>194</v>
      </c>
      <c r="B248" s="977"/>
      <c r="C248" s="977"/>
      <c r="D248" s="977"/>
      <c r="E248" s="977"/>
      <c r="F248" s="977"/>
      <c r="G248" s="977"/>
      <c r="H248" s="977"/>
      <c r="I248" s="977"/>
      <c r="J248" s="977"/>
      <c r="K248" s="977"/>
      <c r="L248" s="977"/>
      <c r="M248" s="977"/>
      <c r="N248" s="977"/>
      <c r="O248" s="977"/>
      <c r="P248" s="977"/>
      <c r="Q248" s="977"/>
      <c r="R248" s="977"/>
      <c r="S248" s="978"/>
    </row>
    <row r="249" spans="1:19">
      <c r="A249" s="982" t="s">
        <v>1484</v>
      </c>
      <c r="B249" s="983"/>
      <c r="C249" s="983"/>
      <c r="D249" s="983"/>
      <c r="E249" s="983"/>
      <c r="F249" s="983"/>
      <c r="G249" s="983"/>
      <c r="H249" s="983"/>
      <c r="I249" s="983"/>
      <c r="J249" s="983"/>
      <c r="K249" s="983"/>
      <c r="L249" s="983"/>
      <c r="M249" s="983"/>
      <c r="N249" s="983"/>
      <c r="O249" s="983"/>
      <c r="P249" s="983"/>
      <c r="Q249" s="983"/>
      <c r="R249" s="983"/>
      <c r="S249" s="984"/>
    </row>
    <row r="250" spans="1:19" ht="27" customHeight="1">
      <c r="A250" s="1241" t="s">
        <v>41</v>
      </c>
      <c r="B250" s="1241"/>
      <c r="C250" s="1241"/>
      <c r="D250" s="1241" t="s">
        <v>42</v>
      </c>
      <c r="E250" s="1241"/>
      <c r="F250" s="1241" t="s">
        <v>43</v>
      </c>
      <c r="G250" s="1241"/>
      <c r="H250" s="1241"/>
      <c r="I250" s="1241" t="s">
        <v>44</v>
      </c>
      <c r="J250" s="1241"/>
      <c r="K250" s="1241" t="s">
        <v>45</v>
      </c>
      <c r="L250" s="1274"/>
      <c r="M250" s="1274"/>
      <c r="N250" s="1274"/>
      <c r="O250" s="1255" t="s">
        <v>46</v>
      </c>
      <c r="P250" s="1255"/>
      <c r="Q250" s="1256"/>
      <c r="R250" s="1241" t="s">
        <v>47</v>
      </c>
      <c r="S250" s="1241"/>
    </row>
    <row r="251" spans="1:19" ht="25.5" customHeight="1">
      <c r="A251" s="1241" t="s">
        <v>48</v>
      </c>
      <c r="B251" s="1241" t="s">
        <v>49</v>
      </c>
      <c r="C251" s="1242" t="s">
        <v>50</v>
      </c>
      <c r="D251" s="1241" t="s">
        <v>51</v>
      </c>
      <c r="E251" s="1241" t="s">
        <v>52</v>
      </c>
      <c r="F251" s="1241" t="s">
        <v>53</v>
      </c>
      <c r="G251" s="1241"/>
      <c r="H251" s="1241"/>
      <c r="I251" s="1241" t="s">
        <v>54</v>
      </c>
      <c r="J251" s="1241" t="s">
        <v>55</v>
      </c>
      <c r="K251" s="1241" t="s">
        <v>56</v>
      </c>
      <c r="L251" s="1241"/>
      <c r="M251" s="1241" t="s">
        <v>57</v>
      </c>
      <c r="N251" s="1241"/>
      <c r="O251" s="1241" t="s">
        <v>58</v>
      </c>
      <c r="P251" s="1241" t="s">
        <v>59</v>
      </c>
      <c r="Q251" s="1241" t="s">
        <v>60</v>
      </c>
      <c r="R251" s="1241" t="s">
        <v>61</v>
      </c>
      <c r="S251" s="1241" t="s">
        <v>62</v>
      </c>
    </row>
    <row r="252" spans="1:19" ht="63.75" customHeight="1">
      <c r="A252" s="1241"/>
      <c r="B252" s="1241"/>
      <c r="C252" s="1242"/>
      <c r="D252" s="1241"/>
      <c r="E252" s="1241"/>
      <c r="F252" s="470" t="s">
        <v>63</v>
      </c>
      <c r="G252" s="470" t="s">
        <v>64</v>
      </c>
      <c r="H252" s="470" t="s">
        <v>65</v>
      </c>
      <c r="I252" s="1241"/>
      <c r="J252" s="1241"/>
      <c r="K252" s="470" t="s">
        <v>66</v>
      </c>
      <c r="L252" s="470" t="s">
        <v>67</v>
      </c>
      <c r="M252" s="470" t="s">
        <v>68</v>
      </c>
      <c r="N252" s="470" t="s">
        <v>67</v>
      </c>
      <c r="O252" s="1241"/>
      <c r="P252" s="1241"/>
      <c r="Q252" s="1241"/>
      <c r="R252" s="1241"/>
      <c r="S252" s="1241"/>
    </row>
    <row r="253" spans="1:19">
      <c r="A253" s="994" t="s">
        <v>69</v>
      </c>
      <c r="B253" s="994"/>
      <c r="C253" s="994"/>
      <c r="D253" s="994"/>
      <c r="E253" s="994"/>
      <c r="F253" s="994"/>
      <c r="G253" s="994"/>
      <c r="H253" s="994"/>
      <c r="I253" s="994"/>
      <c r="J253" s="994"/>
      <c r="K253" s="994"/>
      <c r="L253" s="994"/>
      <c r="M253" s="994"/>
      <c r="N253" s="994"/>
      <c r="O253" s="994"/>
      <c r="P253" s="994"/>
      <c r="Q253" s="994"/>
      <c r="R253" s="994"/>
      <c r="S253" s="994"/>
    </row>
    <row r="254" spans="1:19" s="702" customFormat="1">
      <c r="A254" s="701">
        <v>0</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18">
        <v>0</v>
      </c>
    </row>
    <row r="255" spans="1:19">
      <c r="A255" s="994" t="s">
        <v>70</v>
      </c>
      <c r="B255" s="994"/>
      <c r="C255" s="994"/>
      <c r="D255" s="994"/>
      <c r="E255" s="994"/>
      <c r="F255" s="994"/>
      <c r="G255" s="994"/>
      <c r="H255" s="994"/>
      <c r="I255" s="994"/>
      <c r="J255" s="994"/>
      <c r="K255" s="994"/>
      <c r="L255" s="994"/>
      <c r="M255" s="994"/>
      <c r="N255" s="994"/>
      <c r="O255" s="994"/>
      <c r="P255" s="994"/>
      <c r="Q255" s="994"/>
      <c r="R255" s="994"/>
      <c r="S255" s="994"/>
    </row>
    <row r="256" spans="1:19" s="725" customFormat="1">
      <c r="A256" s="717">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row>
    <row r="257" spans="1:19">
      <c r="A257" s="994" t="s">
        <v>71</v>
      </c>
      <c r="B257" s="994"/>
      <c r="C257" s="994"/>
      <c r="D257" s="994"/>
      <c r="E257" s="994"/>
      <c r="F257" s="994"/>
      <c r="G257" s="994"/>
      <c r="H257" s="994"/>
      <c r="I257" s="994"/>
      <c r="J257" s="994"/>
      <c r="K257" s="994"/>
      <c r="L257" s="994"/>
      <c r="M257" s="994"/>
      <c r="N257" s="994"/>
      <c r="O257" s="994"/>
      <c r="P257" s="994"/>
      <c r="Q257" s="994"/>
      <c r="R257" s="994"/>
      <c r="S257" s="994"/>
    </row>
    <row r="258" spans="1:19" s="765" customFormat="1">
      <c r="A258" s="764">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18">
        <v>0</v>
      </c>
    </row>
    <row r="259" spans="1:19">
      <c r="A259" s="994" t="s">
        <v>72</v>
      </c>
      <c r="B259" s="1270"/>
      <c r="C259" s="1270"/>
      <c r="D259" s="1270"/>
      <c r="E259" s="1270"/>
      <c r="F259" s="1270"/>
      <c r="G259" s="1270"/>
      <c r="H259" s="1270"/>
      <c r="I259" s="1270"/>
      <c r="J259" s="1270"/>
      <c r="K259" s="1270"/>
      <c r="L259" s="1270"/>
      <c r="M259" s="1270"/>
      <c r="N259" s="1270"/>
      <c r="O259" s="1270"/>
      <c r="P259" s="1270"/>
      <c r="Q259" s="1270"/>
      <c r="R259" s="1270"/>
      <c r="S259" s="1270"/>
    </row>
    <row r="260" spans="1:19" s="783" customFormat="1">
      <c r="A260" s="778">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18">
        <v>0</v>
      </c>
    </row>
    <row r="261" spans="1:19">
      <c r="A261" s="995" t="s">
        <v>73</v>
      </c>
      <c r="B261" s="995"/>
      <c r="C261" s="995"/>
      <c r="D261" s="995"/>
      <c r="E261" s="995"/>
      <c r="F261" s="995"/>
      <c r="G261" s="995"/>
      <c r="H261" s="995"/>
      <c r="I261" s="995"/>
      <c r="J261" s="995"/>
      <c r="K261" s="995"/>
      <c r="L261" s="995"/>
      <c r="M261" s="995"/>
      <c r="N261" s="995"/>
      <c r="O261" s="995"/>
      <c r="P261" s="995"/>
      <c r="Q261" s="995"/>
      <c r="R261" s="995"/>
      <c r="S261" s="995"/>
    </row>
    <row r="262" spans="1:19" s="816" customFormat="1">
      <c r="A262" s="812">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18">
        <v>0</v>
      </c>
    </row>
    <row r="263" spans="1:19">
      <c r="A263" s="994" t="s">
        <v>74</v>
      </c>
      <c r="B263" s="994"/>
      <c r="C263" s="994"/>
      <c r="D263" s="994"/>
      <c r="E263" s="994"/>
      <c r="F263" s="994"/>
      <c r="G263" s="994"/>
      <c r="H263" s="994"/>
      <c r="I263" s="994"/>
      <c r="J263" s="994"/>
      <c r="K263" s="994"/>
      <c r="L263" s="994"/>
      <c r="M263" s="994"/>
      <c r="N263" s="994"/>
      <c r="O263" s="994"/>
      <c r="P263" s="994"/>
      <c r="Q263" s="994"/>
      <c r="R263" s="994"/>
      <c r="S263" s="994"/>
    </row>
    <row r="264" spans="1:19" s="574" customFormat="1">
      <c r="A264" s="569">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row>
    <row r="265" spans="1:19">
      <c r="A265" s="994" t="s">
        <v>75</v>
      </c>
      <c r="B265" s="994"/>
      <c r="C265" s="994"/>
      <c r="D265" s="994"/>
      <c r="E265" s="994"/>
      <c r="F265" s="994"/>
      <c r="G265" s="994"/>
      <c r="H265" s="994"/>
      <c r="I265" s="994"/>
      <c r="J265" s="994"/>
      <c r="K265" s="994"/>
      <c r="L265" s="994"/>
      <c r="M265" s="994"/>
      <c r="N265" s="994"/>
      <c r="O265" s="994"/>
      <c r="P265" s="994"/>
      <c r="Q265" s="994"/>
      <c r="R265" s="994"/>
      <c r="S265" s="994"/>
    </row>
    <row r="266" spans="1:19" s="860" customFormat="1">
      <c r="A266" s="858">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18">
        <v>0</v>
      </c>
    </row>
    <row r="267" spans="1:19">
      <c r="A267" s="994" t="s">
        <v>76</v>
      </c>
      <c r="B267" s="994"/>
      <c r="C267" s="994"/>
      <c r="D267" s="994"/>
      <c r="E267" s="994"/>
      <c r="F267" s="994"/>
      <c r="G267" s="994"/>
      <c r="H267" s="994"/>
      <c r="I267" s="994"/>
      <c r="J267" s="994"/>
      <c r="K267" s="994"/>
      <c r="L267" s="994"/>
      <c r="M267" s="994"/>
      <c r="N267" s="994"/>
      <c r="O267" s="994"/>
      <c r="P267" s="994"/>
      <c r="Q267" s="994"/>
      <c r="R267" s="994"/>
      <c r="S267" s="994"/>
    </row>
    <row r="268" spans="1:19" s="877" customFormat="1">
      <c r="A268" s="872">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18">
        <v>0</v>
      </c>
    </row>
    <row r="269" spans="1:19">
      <c r="A269" s="994" t="s">
        <v>77</v>
      </c>
      <c r="B269" s="994"/>
      <c r="C269" s="994"/>
      <c r="D269" s="994"/>
      <c r="E269" s="994"/>
      <c r="F269" s="994"/>
      <c r="G269" s="994"/>
      <c r="H269" s="994"/>
      <c r="I269" s="994"/>
      <c r="J269" s="994"/>
      <c r="K269" s="994"/>
      <c r="L269" s="994"/>
      <c r="M269" s="994"/>
      <c r="N269" s="994"/>
      <c r="O269" s="994"/>
      <c r="P269" s="994"/>
      <c r="Q269" s="994"/>
      <c r="R269" s="994"/>
      <c r="S269" s="994"/>
    </row>
    <row r="270" spans="1:19" s="903" customFormat="1">
      <c r="A270" s="900">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18">
        <v>0</v>
      </c>
    </row>
    <row r="271" spans="1:19">
      <c r="A271" s="994" t="s">
        <v>78</v>
      </c>
      <c r="B271" s="994"/>
      <c r="C271" s="994"/>
      <c r="D271" s="994"/>
      <c r="E271" s="994"/>
      <c r="F271" s="994"/>
      <c r="G271" s="994"/>
      <c r="H271" s="994"/>
      <c r="I271" s="994"/>
      <c r="J271" s="994"/>
      <c r="K271" s="994"/>
      <c r="L271" s="994"/>
      <c r="M271" s="994"/>
      <c r="N271" s="994"/>
      <c r="O271" s="994"/>
      <c r="P271" s="994"/>
      <c r="Q271" s="994"/>
      <c r="R271" s="994"/>
      <c r="S271" s="994"/>
    </row>
    <row r="272" spans="1:19" s="928" customFormat="1">
      <c r="A272" s="924">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18">
        <v>0</v>
      </c>
    </row>
    <row r="273" spans="1:19">
      <c r="A273" s="994" t="s">
        <v>79</v>
      </c>
      <c r="B273" s="994"/>
      <c r="C273" s="994"/>
      <c r="D273" s="994"/>
      <c r="E273" s="994"/>
      <c r="F273" s="994"/>
      <c r="G273" s="994"/>
      <c r="H273" s="994"/>
      <c r="I273" s="994"/>
      <c r="J273" s="994"/>
      <c r="K273" s="994"/>
      <c r="L273" s="994"/>
      <c r="M273" s="994"/>
      <c r="N273" s="994"/>
      <c r="O273" s="994"/>
      <c r="P273" s="994"/>
      <c r="Q273" s="994"/>
      <c r="R273" s="994"/>
      <c r="S273" s="994"/>
    </row>
    <row r="274" spans="1:19" s="928" customFormat="1">
      <c r="A274" s="924">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18">
        <v>0</v>
      </c>
    </row>
    <row r="275" spans="1:19">
      <c r="A275" s="994" t="s">
        <v>80</v>
      </c>
      <c r="B275" s="994"/>
      <c r="C275" s="994"/>
      <c r="D275" s="994"/>
      <c r="E275" s="994"/>
      <c r="F275" s="994"/>
      <c r="G275" s="994"/>
      <c r="H275" s="994"/>
      <c r="I275" s="994"/>
      <c r="J275" s="994"/>
      <c r="K275" s="994"/>
      <c r="L275" s="994"/>
      <c r="M275" s="994"/>
      <c r="N275" s="994"/>
      <c r="O275" s="994"/>
      <c r="P275" s="994"/>
      <c r="Q275" s="994"/>
      <c r="R275" s="994"/>
      <c r="S275" s="994"/>
    </row>
    <row r="276" spans="1:19" s="953" customFormat="1">
      <c r="A276" s="946">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row>
    <row r="277" spans="1:19" ht="15" customHeight="1">
      <c r="A277" s="1112" t="s">
        <v>3655</v>
      </c>
      <c r="B277" s="1113"/>
      <c r="C277" s="1113"/>
      <c r="D277" s="1113"/>
      <c r="E277" s="1113"/>
      <c r="F277" s="1113"/>
      <c r="G277" s="1113"/>
      <c r="H277" s="1113"/>
      <c r="I277" s="1113"/>
      <c r="J277" s="1113"/>
      <c r="K277" s="1113"/>
      <c r="L277" s="1113"/>
      <c r="M277" s="1113"/>
      <c r="N277" s="1113"/>
      <c r="O277" s="1113"/>
      <c r="P277" s="1113"/>
      <c r="Q277" s="1113"/>
      <c r="R277" s="1113"/>
      <c r="S277" s="1114"/>
    </row>
    <row r="278" spans="1:19" s="473" customFormat="1">
      <c r="A278" s="469">
        <f>SUM(A254, A256, A258, A260,A262, A264, A266, A268, A270, A272, A274, A276)</f>
        <v>0</v>
      </c>
      <c r="B278" s="469">
        <f t="shared" ref="B278:S278" si="6">SUM(B254, B256, B258, B260,B262, B264, B266, B268, B270, B272, B274, B276)</f>
        <v>0</v>
      </c>
      <c r="C278" s="469">
        <f t="shared" si="6"/>
        <v>0</v>
      </c>
      <c r="D278" s="469">
        <f t="shared" si="6"/>
        <v>0</v>
      </c>
      <c r="E278" s="469">
        <f t="shared" si="6"/>
        <v>0</v>
      </c>
      <c r="F278" s="469">
        <f t="shared" si="6"/>
        <v>0</v>
      </c>
      <c r="G278" s="469">
        <f t="shared" si="6"/>
        <v>0</v>
      </c>
      <c r="H278" s="469">
        <f t="shared" si="6"/>
        <v>0</v>
      </c>
      <c r="I278" s="469">
        <f t="shared" si="6"/>
        <v>0</v>
      </c>
      <c r="J278" s="469">
        <f t="shared" si="6"/>
        <v>0</v>
      </c>
      <c r="K278" s="469">
        <f t="shared" si="6"/>
        <v>0</v>
      </c>
      <c r="L278" s="469">
        <f t="shared" si="6"/>
        <v>0</v>
      </c>
      <c r="M278" s="469">
        <f t="shared" si="6"/>
        <v>0</v>
      </c>
      <c r="N278" s="469">
        <f t="shared" si="6"/>
        <v>0</v>
      </c>
      <c r="O278" s="469">
        <f t="shared" si="6"/>
        <v>0</v>
      </c>
      <c r="P278" s="469">
        <f t="shared" si="6"/>
        <v>0</v>
      </c>
      <c r="Q278" s="469">
        <f t="shared" si="6"/>
        <v>0</v>
      </c>
      <c r="R278" s="469">
        <f t="shared" si="6"/>
        <v>0</v>
      </c>
      <c r="S278" s="469">
        <f t="shared" si="6"/>
        <v>0</v>
      </c>
    </row>
    <row r="279" spans="1:19">
      <c r="A279" s="1239"/>
      <c r="B279" s="1239"/>
      <c r="C279" s="1239"/>
      <c r="D279" s="1239"/>
      <c r="E279" s="1239"/>
      <c r="F279" s="1239"/>
      <c r="G279" s="1239"/>
      <c r="H279" s="1239"/>
      <c r="I279" s="1239"/>
      <c r="J279" s="1239"/>
      <c r="K279" s="1239"/>
      <c r="L279" s="1239"/>
      <c r="M279" s="1239"/>
      <c r="N279" s="1239"/>
      <c r="O279" s="1239"/>
      <c r="P279" s="1239"/>
      <c r="Q279" s="1239"/>
      <c r="R279" s="1239"/>
      <c r="S279" s="1239"/>
    </row>
    <row r="280" spans="1:19" ht="18.75" customHeight="1">
      <c r="A280" s="1271" t="s">
        <v>3573</v>
      </c>
      <c r="B280" s="1272"/>
      <c r="C280" s="1272"/>
      <c r="D280" s="1272"/>
      <c r="E280" s="1272"/>
      <c r="F280" s="1272"/>
      <c r="G280" s="1272"/>
      <c r="H280" s="1272"/>
      <c r="I280" s="1272"/>
      <c r="J280" s="1272"/>
      <c r="K280" s="1272"/>
      <c r="L280" s="1272"/>
      <c r="M280" s="1272"/>
      <c r="N280" s="1272"/>
      <c r="O280" s="1272"/>
      <c r="P280" s="1272"/>
      <c r="Q280" s="1272"/>
      <c r="R280" s="1272"/>
      <c r="S280" s="1273"/>
    </row>
    <row r="281" spans="1:19">
      <c r="A281" s="977" t="s">
        <v>3676</v>
      </c>
      <c r="B281" s="977"/>
      <c r="C281" s="977"/>
      <c r="D281" s="977"/>
      <c r="E281" s="977"/>
      <c r="F281" s="977"/>
      <c r="G281" s="977"/>
      <c r="H281" s="977"/>
      <c r="I281" s="977"/>
      <c r="J281" s="977"/>
      <c r="K281" s="977"/>
      <c r="L281" s="977"/>
      <c r="M281" s="977"/>
      <c r="N281" s="977"/>
      <c r="O281" s="977"/>
      <c r="P281" s="977"/>
      <c r="Q281" s="977"/>
      <c r="R281" s="977"/>
      <c r="S281" s="977"/>
    </row>
    <row r="282" spans="1:19">
      <c r="A282" s="976" t="s">
        <v>81</v>
      </c>
      <c r="B282" s="977"/>
      <c r="C282" s="977"/>
      <c r="D282" s="977"/>
      <c r="E282" s="977"/>
      <c r="F282" s="977"/>
      <c r="G282" s="977"/>
      <c r="H282" s="977"/>
      <c r="I282" s="977"/>
      <c r="J282" s="977"/>
      <c r="K282" s="977"/>
      <c r="L282" s="977"/>
      <c r="M282" s="977"/>
      <c r="N282" s="977"/>
      <c r="O282" s="977"/>
      <c r="P282" s="977"/>
      <c r="Q282" s="977"/>
      <c r="R282" s="977"/>
      <c r="S282" s="978"/>
    </row>
    <row r="283" spans="1:19">
      <c r="A283" s="976" t="s">
        <v>1485</v>
      </c>
      <c r="B283" s="977"/>
      <c r="C283" s="977"/>
      <c r="D283" s="977"/>
      <c r="E283" s="977"/>
      <c r="F283" s="977"/>
      <c r="G283" s="977"/>
      <c r="H283" s="977"/>
      <c r="I283" s="977"/>
      <c r="J283" s="977"/>
      <c r="K283" s="977"/>
      <c r="L283" s="977"/>
      <c r="M283" s="977"/>
      <c r="N283" s="977"/>
      <c r="O283" s="977"/>
      <c r="P283" s="977"/>
      <c r="Q283" s="977"/>
      <c r="R283" s="977"/>
      <c r="S283" s="978"/>
    </row>
    <row r="284" spans="1:19">
      <c r="A284" s="976" t="s">
        <v>1486</v>
      </c>
      <c r="B284" s="977"/>
      <c r="C284" s="977"/>
      <c r="D284" s="977"/>
      <c r="E284" s="977"/>
      <c r="F284" s="977"/>
      <c r="G284" s="977"/>
      <c r="H284" s="977"/>
      <c r="I284" s="977"/>
      <c r="J284" s="977"/>
      <c r="K284" s="977"/>
      <c r="L284" s="977"/>
      <c r="M284" s="977"/>
      <c r="N284" s="977"/>
      <c r="O284" s="977"/>
      <c r="P284" s="977"/>
      <c r="Q284" s="977"/>
      <c r="R284" s="977"/>
      <c r="S284" s="978"/>
    </row>
    <row r="285" spans="1:19">
      <c r="A285" s="976" t="s">
        <v>1487</v>
      </c>
      <c r="B285" s="977"/>
      <c r="C285" s="977"/>
      <c r="D285" s="977"/>
      <c r="E285" s="977"/>
      <c r="F285" s="977"/>
      <c r="G285" s="977"/>
      <c r="H285" s="977"/>
      <c r="I285" s="977"/>
      <c r="J285" s="977"/>
      <c r="K285" s="977"/>
      <c r="L285" s="977"/>
      <c r="M285" s="977"/>
      <c r="N285" s="977"/>
      <c r="O285" s="977"/>
      <c r="P285" s="977"/>
      <c r="Q285" s="977"/>
      <c r="R285" s="977"/>
      <c r="S285" s="978"/>
    </row>
    <row r="286" spans="1:19">
      <c r="A286" s="976" t="s">
        <v>1488</v>
      </c>
      <c r="B286" s="977"/>
      <c r="C286" s="977"/>
      <c r="D286" s="977"/>
      <c r="E286" s="977"/>
      <c r="F286" s="977"/>
      <c r="G286" s="977"/>
      <c r="H286" s="977"/>
      <c r="I286" s="977"/>
      <c r="J286" s="977"/>
      <c r="K286" s="977"/>
      <c r="L286" s="977"/>
      <c r="M286" s="977"/>
      <c r="N286" s="977"/>
      <c r="O286" s="977"/>
      <c r="P286" s="977"/>
      <c r="Q286" s="977"/>
      <c r="R286" s="977"/>
      <c r="S286" s="978"/>
    </row>
    <row r="287" spans="1:19">
      <c r="A287" s="976" t="s">
        <v>1489</v>
      </c>
      <c r="B287" s="977"/>
      <c r="C287" s="977"/>
      <c r="D287" s="977"/>
      <c r="E287" s="977"/>
      <c r="F287" s="977"/>
      <c r="G287" s="977"/>
      <c r="H287" s="977"/>
      <c r="I287" s="977"/>
      <c r="J287" s="977"/>
      <c r="K287" s="977"/>
      <c r="L287" s="977"/>
      <c r="M287" s="977"/>
      <c r="N287" s="977"/>
      <c r="O287" s="977"/>
      <c r="P287" s="977"/>
      <c r="Q287" s="977"/>
      <c r="R287" s="977"/>
      <c r="S287" s="978"/>
    </row>
    <row r="288" spans="1:19">
      <c r="A288" s="976" t="s">
        <v>1490</v>
      </c>
      <c r="B288" s="977"/>
      <c r="C288" s="977"/>
      <c r="D288" s="977"/>
      <c r="E288" s="977"/>
      <c r="F288" s="977"/>
      <c r="G288" s="977"/>
      <c r="H288" s="977"/>
      <c r="I288" s="977"/>
      <c r="J288" s="977"/>
      <c r="K288" s="977"/>
      <c r="L288" s="977"/>
      <c r="M288" s="977"/>
      <c r="N288" s="977"/>
      <c r="O288" s="977"/>
      <c r="P288" s="977"/>
      <c r="Q288" s="977"/>
      <c r="R288" s="977"/>
      <c r="S288" s="978"/>
    </row>
    <row r="289" spans="1:19">
      <c r="A289" s="982" t="s">
        <v>3504</v>
      </c>
      <c r="B289" s="983"/>
      <c r="C289" s="983"/>
      <c r="D289" s="983"/>
      <c r="E289" s="983"/>
      <c r="F289" s="983"/>
      <c r="G289" s="983"/>
      <c r="H289" s="983"/>
      <c r="I289" s="983"/>
      <c r="J289" s="983"/>
      <c r="K289" s="983"/>
      <c r="L289" s="983"/>
      <c r="M289" s="983"/>
      <c r="N289" s="983"/>
      <c r="O289" s="983"/>
      <c r="P289" s="983"/>
      <c r="Q289" s="983"/>
      <c r="R289" s="983"/>
      <c r="S289" s="984"/>
    </row>
    <row r="290" spans="1:19" ht="30" customHeight="1">
      <c r="A290" s="1241" t="s">
        <v>41</v>
      </c>
      <c r="B290" s="1241"/>
      <c r="C290" s="1241"/>
      <c r="D290" s="1241" t="s">
        <v>42</v>
      </c>
      <c r="E290" s="1241"/>
      <c r="F290" s="1241" t="s">
        <v>43</v>
      </c>
      <c r="G290" s="1241"/>
      <c r="H290" s="1241"/>
      <c r="I290" s="1241" t="s">
        <v>44</v>
      </c>
      <c r="J290" s="1241"/>
      <c r="K290" s="1241" t="s">
        <v>45</v>
      </c>
      <c r="L290" s="1274"/>
      <c r="M290" s="1274"/>
      <c r="N290" s="1274"/>
      <c r="O290" s="1255" t="s">
        <v>46</v>
      </c>
      <c r="P290" s="1255"/>
      <c r="Q290" s="1256"/>
      <c r="R290" s="1241" t="s">
        <v>47</v>
      </c>
      <c r="S290" s="1241"/>
    </row>
    <row r="291" spans="1:19" ht="22.5" customHeight="1">
      <c r="A291" s="1241" t="s">
        <v>48</v>
      </c>
      <c r="B291" s="1241" t="s">
        <v>49</v>
      </c>
      <c r="C291" s="1242" t="s">
        <v>50</v>
      </c>
      <c r="D291" s="1241" t="s">
        <v>51</v>
      </c>
      <c r="E291" s="1241" t="s">
        <v>52</v>
      </c>
      <c r="F291" s="1241" t="s">
        <v>53</v>
      </c>
      <c r="G291" s="1241"/>
      <c r="H291" s="1241"/>
      <c r="I291" s="1241" t="s">
        <v>54</v>
      </c>
      <c r="J291" s="1241" t="s">
        <v>55</v>
      </c>
      <c r="K291" s="1241" t="s">
        <v>56</v>
      </c>
      <c r="L291" s="1241"/>
      <c r="M291" s="1241" t="s">
        <v>57</v>
      </c>
      <c r="N291" s="1241"/>
      <c r="O291" s="1241" t="s">
        <v>58</v>
      </c>
      <c r="P291" s="1241" t="s">
        <v>59</v>
      </c>
      <c r="Q291" s="1241" t="s">
        <v>60</v>
      </c>
      <c r="R291" s="1241" t="s">
        <v>61</v>
      </c>
      <c r="S291" s="1241" t="s">
        <v>62</v>
      </c>
    </row>
    <row r="292" spans="1:19" ht="66" customHeight="1">
      <c r="A292" s="1241"/>
      <c r="B292" s="1241"/>
      <c r="C292" s="1242"/>
      <c r="D292" s="1241"/>
      <c r="E292" s="1241"/>
      <c r="F292" s="470" t="s">
        <v>63</v>
      </c>
      <c r="G292" s="470" t="s">
        <v>64</v>
      </c>
      <c r="H292" s="470" t="s">
        <v>65</v>
      </c>
      <c r="I292" s="1241"/>
      <c r="J292" s="1241"/>
      <c r="K292" s="470" t="s">
        <v>66</v>
      </c>
      <c r="L292" s="470" t="s">
        <v>67</v>
      </c>
      <c r="M292" s="470" t="s">
        <v>68</v>
      </c>
      <c r="N292" s="470" t="s">
        <v>67</v>
      </c>
      <c r="O292" s="1241"/>
      <c r="P292" s="1241"/>
      <c r="Q292" s="1241"/>
      <c r="R292" s="1241"/>
      <c r="S292" s="1241"/>
    </row>
    <row r="293" spans="1:19">
      <c r="A293" s="994" t="s">
        <v>69</v>
      </c>
      <c r="B293" s="994"/>
      <c r="C293" s="994"/>
      <c r="D293" s="994"/>
      <c r="E293" s="994"/>
      <c r="F293" s="994"/>
      <c r="G293" s="994"/>
      <c r="H293" s="994"/>
      <c r="I293" s="994"/>
      <c r="J293" s="994"/>
      <c r="K293" s="994"/>
      <c r="L293" s="994"/>
      <c r="M293" s="994"/>
      <c r="N293" s="994"/>
      <c r="O293" s="994"/>
      <c r="P293" s="994"/>
      <c r="Q293" s="994"/>
      <c r="R293" s="994"/>
      <c r="S293" s="994"/>
    </row>
    <row r="294" spans="1:19" s="702" customFormat="1">
      <c r="A294" s="701">
        <v>0</v>
      </c>
      <c r="B294" s="18">
        <v>0</v>
      </c>
      <c r="C294" s="18">
        <v>0</v>
      </c>
      <c r="D294" s="18">
        <v>0</v>
      </c>
      <c r="E294" s="18">
        <v>0</v>
      </c>
      <c r="F294" s="18">
        <v>0</v>
      </c>
      <c r="G294" s="18">
        <v>0</v>
      </c>
      <c r="H294" s="18">
        <v>0</v>
      </c>
      <c r="I294" s="18">
        <v>0</v>
      </c>
      <c r="J294" s="18">
        <v>0</v>
      </c>
      <c r="K294" s="18">
        <v>0</v>
      </c>
      <c r="L294" s="18">
        <v>0</v>
      </c>
      <c r="M294" s="18">
        <v>0</v>
      </c>
      <c r="N294" s="18">
        <v>0</v>
      </c>
      <c r="O294" s="18">
        <v>0</v>
      </c>
      <c r="P294" s="18">
        <v>0</v>
      </c>
      <c r="Q294" s="18">
        <v>0</v>
      </c>
      <c r="R294" s="18">
        <v>0</v>
      </c>
      <c r="S294" s="18">
        <v>0</v>
      </c>
    </row>
    <row r="295" spans="1:19">
      <c r="A295" s="994" t="s">
        <v>70</v>
      </c>
      <c r="B295" s="994"/>
      <c r="C295" s="994"/>
      <c r="D295" s="994"/>
      <c r="E295" s="994"/>
      <c r="F295" s="994"/>
      <c r="G295" s="994"/>
      <c r="H295" s="994"/>
      <c r="I295" s="994"/>
      <c r="J295" s="994"/>
      <c r="K295" s="994"/>
      <c r="L295" s="994"/>
      <c r="M295" s="994"/>
      <c r="N295" s="994"/>
      <c r="O295" s="994"/>
      <c r="P295" s="994"/>
      <c r="Q295" s="994"/>
      <c r="R295" s="994"/>
      <c r="S295" s="994"/>
    </row>
    <row r="296" spans="1:19" s="725" customFormat="1">
      <c r="A296" s="717">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18">
        <v>0</v>
      </c>
    </row>
    <row r="297" spans="1:19">
      <c r="A297" s="994" t="s">
        <v>71</v>
      </c>
      <c r="B297" s="994"/>
      <c r="C297" s="994"/>
      <c r="D297" s="994"/>
      <c r="E297" s="994"/>
      <c r="F297" s="994"/>
      <c r="G297" s="994"/>
      <c r="H297" s="994"/>
      <c r="I297" s="994"/>
      <c r="J297" s="994"/>
      <c r="K297" s="994"/>
      <c r="L297" s="994"/>
      <c r="M297" s="994"/>
      <c r="N297" s="994"/>
      <c r="O297" s="994"/>
      <c r="P297" s="994"/>
      <c r="Q297" s="994"/>
      <c r="R297" s="994"/>
      <c r="S297" s="994"/>
    </row>
    <row r="298" spans="1:19" s="765" customFormat="1">
      <c r="A298" s="764">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18">
        <v>0</v>
      </c>
    </row>
    <row r="299" spans="1:19">
      <c r="A299" s="994" t="s">
        <v>72</v>
      </c>
      <c r="B299" s="1270"/>
      <c r="C299" s="1270"/>
      <c r="D299" s="1270"/>
      <c r="E299" s="1270"/>
      <c r="F299" s="1270"/>
      <c r="G299" s="1270"/>
      <c r="H299" s="1270"/>
      <c r="I299" s="1270"/>
      <c r="J299" s="1270"/>
      <c r="K299" s="1270"/>
      <c r="L299" s="1270"/>
      <c r="M299" s="1270"/>
      <c r="N299" s="1270"/>
      <c r="O299" s="1270"/>
      <c r="P299" s="1270"/>
      <c r="Q299" s="1270"/>
      <c r="R299" s="1270"/>
      <c r="S299" s="1270"/>
    </row>
    <row r="300" spans="1:19" s="783" customFormat="1">
      <c r="A300" s="778">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18">
        <v>0</v>
      </c>
    </row>
    <row r="301" spans="1:19">
      <c r="A301" s="995" t="s">
        <v>73</v>
      </c>
      <c r="B301" s="995"/>
      <c r="C301" s="995"/>
      <c r="D301" s="995"/>
      <c r="E301" s="995"/>
      <c r="F301" s="995"/>
      <c r="G301" s="995"/>
      <c r="H301" s="995"/>
      <c r="I301" s="995"/>
      <c r="J301" s="995"/>
      <c r="K301" s="995"/>
      <c r="L301" s="995"/>
      <c r="M301" s="995"/>
      <c r="N301" s="995"/>
      <c r="O301" s="995"/>
      <c r="P301" s="995"/>
      <c r="Q301" s="995"/>
      <c r="R301" s="995"/>
      <c r="S301" s="995"/>
    </row>
    <row r="302" spans="1:19" s="816" customFormat="1">
      <c r="A302" s="812">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18">
        <v>0</v>
      </c>
    </row>
    <row r="303" spans="1:19">
      <c r="A303" s="994" t="s">
        <v>74</v>
      </c>
      <c r="B303" s="994"/>
      <c r="C303" s="994"/>
      <c r="D303" s="994"/>
      <c r="E303" s="994"/>
      <c r="F303" s="994"/>
      <c r="G303" s="994"/>
      <c r="H303" s="994"/>
      <c r="I303" s="994"/>
      <c r="J303" s="994"/>
      <c r="K303" s="994"/>
      <c r="L303" s="994"/>
      <c r="M303" s="994"/>
      <c r="N303" s="994"/>
      <c r="O303" s="994"/>
      <c r="P303" s="994"/>
      <c r="Q303" s="994"/>
      <c r="R303" s="994"/>
      <c r="S303" s="994"/>
    </row>
    <row r="304" spans="1:19" s="574" customFormat="1">
      <c r="A304" s="838">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18">
        <v>0</v>
      </c>
    </row>
    <row r="305" spans="1:19">
      <c r="A305" s="994" t="s">
        <v>75</v>
      </c>
      <c r="B305" s="994"/>
      <c r="C305" s="994"/>
      <c r="D305" s="994"/>
      <c r="E305" s="994"/>
      <c r="F305" s="994"/>
      <c r="G305" s="994"/>
      <c r="H305" s="994"/>
      <c r="I305" s="994"/>
      <c r="J305" s="994"/>
      <c r="K305" s="994"/>
      <c r="L305" s="994"/>
      <c r="M305" s="994"/>
      <c r="N305" s="994"/>
      <c r="O305" s="994"/>
      <c r="P305" s="994"/>
      <c r="Q305" s="994"/>
      <c r="R305" s="994"/>
      <c r="S305" s="994"/>
    </row>
    <row r="306" spans="1:19" s="860" customFormat="1">
      <c r="A306" s="858">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18">
        <v>0</v>
      </c>
    </row>
    <row r="307" spans="1:19">
      <c r="A307" s="994" t="s">
        <v>76</v>
      </c>
      <c r="B307" s="994"/>
      <c r="C307" s="994"/>
      <c r="D307" s="994"/>
      <c r="E307" s="994"/>
      <c r="F307" s="994"/>
      <c r="G307" s="994"/>
      <c r="H307" s="994"/>
      <c r="I307" s="994"/>
      <c r="J307" s="994"/>
      <c r="K307" s="994"/>
      <c r="L307" s="994"/>
      <c r="M307" s="994"/>
      <c r="N307" s="994"/>
      <c r="O307" s="994"/>
      <c r="P307" s="994"/>
      <c r="Q307" s="994"/>
      <c r="R307" s="994"/>
      <c r="S307" s="994"/>
    </row>
    <row r="308" spans="1:19" s="877" customFormat="1">
      <c r="A308" s="872">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18">
        <v>0</v>
      </c>
    </row>
    <row r="309" spans="1:19">
      <c r="A309" s="994" t="s">
        <v>77</v>
      </c>
      <c r="B309" s="994"/>
      <c r="C309" s="994"/>
      <c r="D309" s="994"/>
      <c r="E309" s="994"/>
      <c r="F309" s="994"/>
      <c r="G309" s="994"/>
      <c r="H309" s="994"/>
      <c r="I309" s="994"/>
      <c r="J309" s="994"/>
      <c r="K309" s="994"/>
      <c r="L309" s="994"/>
      <c r="M309" s="994"/>
      <c r="N309" s="994"/>
      <c r="O309" s="994"/>
      <c r="P309" s="994"/>
      <c r="Q309" s="994"/>
      <c r="R309" s="994"/>
      <c r="S309" s="994"/>
    </row>
    <row r="310" spans="1:19" s="903" customFormat="1">
      <c r="A310" s="900">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18">
        <v>0</v>
      </c>
    </row>
    <row r="311" spans="1:19">
      <c r="A311" s="994" t="s">
        <v>78</v>
      </c>
      <c r="B311" s="994"/>
      <c r="C311" s="994"/>
      <c r="D311" s="994"/>
      <c r="E311" s="994"/>
      <c r="F311" s="994"/>
      <c r="G311" s="994"/>
      <c r="H311" s="994"/>
      <c r="I311" s="994"/>
      <c r="J311" s="994"/>
      <c r="K311" s="994"/>
      <c r="L311" s="994"/>
      <c r="M311" s="994"/>
      <c r="N311" s="994"/>
      <c r="O311" s="994"/>
      <c r="P311" s="994"/>
      <c r="Q311" s="994"/>
      <c r="R311" s="994"/>
      <c r="S311" s="994"/>
    </row>
    <row r="312" spans="1:19" s="928" customFormat="1">
      <c r="A312" s="924">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18">
        <v>0</v>
      </c>
    </row>
    <row r="313" spans="1:19">
      <c r="A313" s="994" t="s">
        <v>79</v>
      </c>
      <c r="B313" s="994"/>
      <c r="C313" s="994"/>
      <c r="D313" s="994"/>
      <c r="E313" s="994"/>
      <c r="F313" s="994"/>
      <c r="G313" s="994"/>
      <c r="H313" s="994"/>
      <c r="I313" s="994"/>
      <c r="J313" s="994"/>
      <c r="K313" s="994"/>
      <c r="L313" s="994"/>
      <c r="M313" s="994"/>
      <c r="N313" s="994"/>
      <c r="O313" s="994"/>
      <c r="P313" s="994"/>
      <c r="Q313" s="994"/>
      <c r="R313" s="994"/>
      <c r="S313" s="994"/>
    </row>
    <row r="314" spans="1:19" s="928" customFormat="1">
      <c r="A314" s="924">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18">
        <v>0</v>
      </c>
    </row>
    <row r="315" spans="1:19">
      <c r="A315" s="994" t="s">
        <v>80</v>
      </c>
      <c r="B315" s="994"/>
      <c r="C315" s="994"/>
      <c r="D315" s="994"/>
      <c r="E315" s="994"/>
      <c r="F315" s="994"/>
      <c r="G315" s="994"/>
      <c r="H315" s="994"/>
      <c r="I315" s="994"/>
      <c r="J315" s="994"/>
      <c r="K315" s="994"/>
      <c r="L315" s="994"/>
      <c r="M315" s="994"/>
      <c r="N315" s="994"/>
      <c r="O315" s="994"/>
      <c r="P315" s="994"/>
      <c r="Q315" s="994"/>
      <c r="R315" s="994"/>
      <c r="S315" s="994"/>
    </row>
    <row r="316" spans="1:19" s="953" customFormat="1">
      <c r="A316" s="946">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18">
        <v>0</v>
      </c>
    </row>
    <row r="317" spans="1:19" ht="15" customHeight="1">
      <c r="A317" s="1112" t="s">
        <v>3655</v>
      </c>
      <c r="B317" s="1113"/>
      <c r="C317" s="1113"/>
      <c r="D317" s="1113"/>
      <c r="E317" s="1113"/>
      <c r="F317" s="1113"/>
      <c r="G317" s="1113"/>
      <c r="H317" s="1113"/>
      <c r="I317" s="1113"/>
      <c r="J317" s="1113"/>
      <c r="K317" s="1113"/>
      <c r="L317" s="1113"/>
      <c r="M317" s="1113"/>
      <c r="N317" s="1113"/>
      <c r="O317" s="1113"/>
      <c r="P317" s="1113"/>
      <c r="Q317" s="1113"/>
      <c r="R317" s="1113"/>
      <c r="S317" s="1114"/>
    </row>
    <row r="318" spans="1:19" s="473" customFormat="1">
      <c r="A318" s="469">
        <f>SUM(A294, A296, A298, A300,A302, A304, A306, A308, A310, A312, A314, A316)</f>
        <v>0</v>
      </c>
      <c r="B318" s="469">
        <f t="shared" ref="B318:S318" si="7">SUM(B294, B296, B298, B300,B302, B304, B306, B308, B310, B312, B314, B316)</f>
        <v>0</v>
      </c>
      <c r="C318" s="469">
        <f t="shared" si="7"/>
        <v>0</v>
      </c>
      <c r="D318" s="469">
        <f t="shared" si="7"/>
        <v>0</v>
      </c>
      <c r="E318" s="469">
        <f t="shared" si="7"/>
        <v>0</v>
      </c>
      <c r="F318" s="469">
        <f t="shared" si="7"/>
        <v>0</v>
      </c>
      <c r="G318" s="469">
        <f t="shared" si="7"/>
        <v>0</v>
      </c>
      <c r="H318" s="469">
        <f t="shared" si="7"/>
        <v>0</v>
      </c>
      <c r="I318" s="469">
        <f t="shared" si="7"/>
        <v>0</v>
      </c>
      <c r="J318" s="469">
        <f t="shared" si="7"/>
        <v>0</v>
      </c>
      <c r="K318" s="469">
        <f t="shared" si="7"/>
        <v>0</v>
      </c>
      <c r="L318" s="469">
        <f t="shared" si="7"/>
        <v>0</v>
      </c>
      <c r="M318" s="469">
        <f t="shared" si="7"/>
        <v>0</v>
      </c>
      <c r="N318" s="469">
        <f t="shared" si="7"/>
        <v>0</v>
      </c>
      <c r="O318" s="469">
        <f t="shared" si="7"/>
        <v>0</v>
      </c>
      <c r="P318" s="469">
        <f t="shared" si="7"/>
        <v>0</v>
      </c>
      <c r="Q318" s="469">
        <f t="shared" si="7"/>
        <v>0</v>
      </c>
      <c r="R318" s="469">
        <f t="shared" si="7"/>
        <v>0</v>
      </c>
      <c r="S318" s="469">
        <f t="shared" si="7"/>
        <v>0</v>
      </c>
    </row>
    <row r="319" spans="1:19">
      <c r="A319" s="1239"/>
      <c r="B319" s="1239"/>
      <c r="C319" s="1239"/>
      <c r="D319" s="1239"/>
      <c r="E319" s="1239"/>
      <c r="F319" s="1239"/>
      <c r="G319" s="1239"/>
      <c r="H319" s="1239"/>
      <c r="I319" s="1239"/>
      <c r="J319" s="1239"/>
      <c r="K319" s="1239"/>
      <c r="L319" s="1239"/>
      <c r="M319" s="1239"/>
      <c r="N319" s="1239"/>
      <c r="O319" s="1239"/>
      <c r="P319" s="1239"/>
      <c r="Q319" s="1239"/>
      <c r="R319" s="1239"/>
      <c r="S319" s="1239"/>
    </row>
    <row r="320" spans="1:19" ht="20.25" customHeight="1">
      <c r="A320" s="1271" t="s">
        <v>3574</v>
      </c>
      <c r="B320" s="1272"/>
      <c r="C320" s="1272"/>
      <c r="D320" s="1272"/>
      <c r="E320" s="1272"/>
      <c r="F320" s="1272"/>
      <c r="G320" s="1272"/>
      <c r="H320" s="1272"/>
      <c r="I320" s="1272"/>
      <c r="J320" s="1272"/>
      <c r="K320" s="1272"/>
      <c r="L320" s="1272"/>
      <c r="M320" s="1272"/>
      <c r="N320" s="1272"/>
      <c r="O320" s="1272"/>
      <c r="P320" s="1272"/>
      <c r="Q320" s="1272"/>
      <c r="R320" s="1272"/>
      <c r="S320" s="1273"/>
    </row>
    <row r="321" spans="1:19">
      <c r="A321" s="977" t="s">
        <v>3676</v>
      </c>
      <c r="B321" s="977"/>
      <c r="C321" s="977"/>
      <c r="D321" s="977"/>
      <c r="E321" s="977"/>
      <c r="F321" s="977"/>
      <c r="G321" s="977"/>
      <c r="H321" s="977"/>
      <c r="I321" s="977"/>
      <c r="J321" s="977"/>
      <c r="K321" s="977"/>
      <c r="L321" s="977"/>
      <c r="M321" s="977"/>
      <c r="N321" s="977"/>
      <c r="O321" s="977"/>
      <c r="P321" s="977"/>
      <c r="Q321" s="977"/>
      <c r="R321" s="977"/>
      <c r="S321" s="978"/>
    </row>
    <row r="322" spans="1:19">
      <c r="A322" s="976" t="s">
        <v>1491</v>
      </c>
      <c r="B322" s="977"/>
      <c r="C322" s="977"/>
      <c r="D322" s="977"/>
      <c r="E322" s="977"/>
      <c r="F322" s="977"/>
      <c r="G322" s="977"/>
      <c r="H322" s="977"/>
      <c r="I322" s="977"/>
      <c r="J322" s="977"/>
      <c r="K322" s="977"/>
      <c r="L322" s="977"/>
      <c r="M322" s="977"/>
      <c r="N322" s="977"/>
      <c r="O322" s="977"/>
      <c r="P322" s="977"/>
      <c r="Q322" s="977"/>
      <c r="R322" s="977"/>
      <c r="S322" s="978"/>
    </row>
    <row r="323" spans="1:19">
      <c r="A323" s="976" t="s">
        <v>1492</v>
      </c>
      <c r="B323" s="977"/>
      <c r="C323" s="977"/>
      <c r="D323" s="977"/>
      <c r="E323" s="977"/>
      <c r="F323" s="977"/>
      <c r="G323" s="977"/>
      <c r="H323" s="977"/>
      <c r="I323" s="977"/>
      <c r="J323" s="977"/>
      <c r="K323" s="977"/>
      <c r="L323" s="977"/>
      <c r="M323" s="977"/>
      <c r="N323" s="977"/>
      <c r="O323" s="977"/>
      <c r="P323" s="977"/>
      <c r="Q323" s="977"/>
      <c r="R323" s="977"/>
      <c r="S323" s="978"/>
    </row>
    <row r="324" spans="1:19">
      <c r="A324" s="976" t="s">
        <v>1493</v>
      </c>
      <c r="B324" s="977"/>
      <c r="C324" s="977"/>
      <c r="D324" s="977"/>
      <c r="E324" s="977"/>
      <c r="F324" s="977"/>
      <c r="G324" s="977"/>
      <c r="H324" s="977"/>
      <c r="I324" s="977"/>
      <c r="J324" s="977"/>
      <c r="K324" s="977"/>
      <c r="L324" s="977"/>
      <c r="M324" s="977"/>
      <c r="N324" s="977"/>
      <c r="O324" s="977"/>
      <c r="P324" s="977"/>
      <c r="Q324" s="977"/>
      <c r="R324" s="977"/>
      <c r="S324" s="978"/>
    </row>
    <row r="325" spans="1:19">
      <c r="A325" s="976" t="s">
        <v>1494</v>
      </c>
      <c r="B325" s="977"/>
      <c r="C325" s="977"/>
      <c r="D325" s="977"/>
      <c r="E325" s="977"/>
      <c r="F325" s="977"/>
      <c r="G325" s="977"/>
      <c r="H325" s="977"/>
      <c r="I325" s="977"/>
      <c r="J325" s="977"/>
      <c r="K325" s="977"/>
      <c r="L325" s="977"/>
      <c r="M325" s="977"/>
      <c r="N325" s="977"/>
      <c r="O325" s="977"/>
      <c r="P325" s="977"/>
      <c r="Q325" s="977"/>
      <c r="R325" s="977"/>
      <c r="S325" s="978"/>
    </row>
    <row r="326" spans="1:19">
      <c r="A326" s="976" t="s">
        <v>1495</v>
      </c>
      <c r="B326" s="977"/>
      <c r="C326" s="977"/>
      <c r="D326" s="977"/>
      <c r="E326" s="977"/>
      <c r="F326" s="977"/>
      <c r="G326" s="977"/>
      <c r="H326" s="977"/>
      <c r="I326" s="977"/>
      <c r="J326" s="977"/>
      <c r="K326" s="977"/>
      <c r="L326" s="977"/>
      <c r="M326" s="977"/>
      <c r="N326" s="977"/>
      <c r="O326" s="977"/>
      <c r="P326" s="977"/>
      <c r="Q326" s="977"/>
      <c r="R326" s="977"/>
      <c r="S326" s="978"/>
    </row>
    <row r="327" spans="1:19">
      <c r="A327" s="976" t="s">
        <v>1496</v>
      </c>
      <c r="B327" s="977"/>
      <c r="C327" s="977"/>
      <c r="D327" s="977"/>
      <c r="E327" s="977"/>
      <c r="F327" s="977"/>
      <c r="G327" s="977"/>
      <c r="H327" s="977"/>
      <c r="I327" s="977"/>
      <c r="J327" s="977"/>
      <c r="K327" s="977"/>
      <c r="L327" s="977"/>
      <c r="M327" s="977"/>
      <c r="N327" s="977"/>
      <c r="O327" s="977"/>
      <c r="P327" s="977"/>
      <c r="Q327" s="977"/>
      <c r="R327" s="977"/>
      <c r="S327" s="978"/>
    </row>
    <row r="328" spans="1:19">
      <c r="A328" s="976" t="s">
        <v>1497</v>
      </c>
      <c r="B328" s="977"/>
      <c r="C328" s="977"/>
      <c r="D328" s="977"/>
      <c r="E328" s="977"/>
      <c r="F328" s="977"/>
      <c r="G328" s="977"/>
      <c r="H328" s="977"/>
      <c r="I328" s="977"/>
      <c r="J328" s="977"/>
      <c r="K328" s="977"/>
      <c r="L328" s="977"/>
      <c r="M328" s="977"/>
      <c r="N328" s="977"/>
      <c r="O328" s="977"/>
      <c r="P328" s="977"/>
      <c r="Q328" s="977"/>
      <c r="R328" s="977"/>
      <c r="S328" s="978"/>
    </row>
    <row r="329" spans="1:19">
      <c r="A329" s="982" t="s">
        <v>1498</v>
      </c>
      <c r="B329" s="983"/>
      <c r="C329" s="983"/>
      <c r="D329" s="983"/>
      <c r="E329" s="983"/>
      <c r="F329" s="983"/>
      <c r="G329" s="983"/>
      <c r="H329" s="983"/>
      <c r="I329" s="983"/>
      <c r="J329" s="983"/>
      <c r="K329" s="983"/>
      <c r="L329" s="983"/>
      <c r="M329" s="983"/>
      <c r="N329" s="983"/>
      <c r="O329" s="983"/>
      <c r="P329" s="983"/>
      <c r="Q329" s="983"/>
      <c r="R329" s="983"/>
      <c r="S329" s="984"/>
    </row>
    <row r="330" spans="1:19" ht="29.25" customHeight="1">
      <c r="A330" s="986" t="s">
        <v>41</v>
      </c>
      <c r="B330" s="992"/>
      <c r="C330" s="993"/>
      <c r="D330" s="986" t="s">
        <v>42</v>
      </c>
      <c r="E330" s="993"/>
      <c r="F330" s="986" t="s">
        <v>43</v>
      </c>
      <c r="G330" s="992"/>
      <c r="H330" s="993"/>
      <c r="I330" s="986" t="s">
        <v>44</v>
      </c>
      <c r="J330" s="993"/>
      <c r="K330" s="986" t="s">
        <v>45</v>
      </c>
      <c r="L330" s="992"/>
      <c r="M330" s="992"/>
      <c r="N330" s="993"/>
      <c r="O330" s="1112" t="s">
        <v>46</v>
      </c>
      <c r="P330" s="1113"/>
      <c r="Q330" s="1114"/>
      <c r="R330" s="986" t="s">
        <v>47</v>
      </c>
      <c r="S330" s="993"/>
    </row>
    <row r="331" spans="1:19" ht="28.5" customHeight="1">
      <c r="A331" s="991" t="s">
        <v>48</v>
      </c>
      <c r="B331" s="991" t="s">
        <v>49</v>
      </c>
      <c r="C331" s="1002" t="s">
        <v>50</v>
      </c>
      <c r="D331" s="991" t="s">
        <v>51</v>
      </c>
      <c r="E331" s="991" t="s">
        <v>52</v>
      </c>
      <c r="F331" s="986" t="s">
        <v>53</v>
      </c>
      <c r="G331" s="992"/>
      <c r="H331" s="993"/>
      <c r="I331" s="991" t="s">
        <v>54</v>
      </c>
      <c r="J331" s="991" t="s">
        <v>55</v>
      </c>
      <c r="K331" s="986" t="s">
        <v>56</v>
      </c>
      <c r="L331" s="993"/>
      <c r="M331" s="986" t="s">
        <v>57</v>
      </c>
      <c r="N331" s="993"/>
      <c r="O331" s="991" t="s">
        <v>58</v>
      </c>
      <c r="P331" s="991" t="s">
        <v>59</v>
      </c>
      <c r="Q331" s="991" t="s">
        <v>60</v>
      </c>
      <c r="R331" s="991" t="s">
        <v>61</v>
      </c>
      <c r="S331" s="991" t="s">
        <v>62</v>
      </c>
    </row>
    <row r="332" spans="1:19" ht="60.75" customHeight="1">
      <c r="A332" s="985"/>
      <c r="B332" s="985"/>
      <c r="C332" s="1003"/>
      <c r="D332" s="985"/>
      <c r="E332" s="985"/>
      <c r="F332" s="468" t="s">
        <v>63</v>
      </c>
      <c r="G332" s="468" t="s">
        <v>64</v>
      </c>
      <c r="H332" s="468" t="s">
        <v>65</v>
      </c>
      <c r="I332" s="985"/>
      <c r="J332" s="985"/>
      <c r="K332" s="470" t="s">
        <v>66</v>
      </c>
      <c r="L332" s="470" t="s">
        <v>67</v>
      </c>
      <c r="M332" s="470" t="s">
        <v>68</v>
      </c>
      <c r="N332" s="470" t="s">
        <v>67</v>
      </c>
      <c r="O332" s="985"/>
      <c r="P332" s="985"/>
      <c r="Q332" s="985"/>
      <c r="R332" s="985"/>
      <c r="S332" s="985"/>
    </row>
    <row r="333" spans="1:19">
      <c r="A333" s="1118" t="s">
        <v>69</v>
      </c>
      <c r="B333" s="1119"/>
      <c r="C333" s="1119"/>
      <c r="D333" s="1119"/>
      <c r="E333" s="1119"/>
      <c r="F333" s="1119"/>
      <c r="G333" s="1119"/>
      <c r="H333" s="1119"/>
      <c r="I333" s="1119"/>
      <c r="J333" s="1119"/>
      <c r="K333" s="1119"/>
      <c r="L333" s="1119"/>
      <c r="M333" s="1119"/>
      <c r="N333" s="1119"/>
      <c r="O333" s="1119"/>
      <c r="P333" s="1119"/>
      <c r="Q333" s="1119"/>
      <c r="R333" s="1119"/>
      <c r="S333" s="1120"/>
    </row>
    <row r="334" spans="1:19" s="702" customFormat="1">
      <c r="A334" s="701">
        <v>0</v>
      </c>
      <c r="B334" s="18">
        <v>0</v>
      </c>
      <c r="C334" s="18">
        <v>0</v>
      </c>
      <c r="D334" s="18">
        <v>0</v>
      </c>
      <c r="E334" s="18">
        <v>0</v>
      </c>
      <c r="F334" s="18">
        <v>0</v>
      </c>
      <c r="G334" s="18">
        <v>0</v>
      </c>
      <c r="H334" s="18">
        <v>0</v>
      </c>
      <c r="I334" s="18">
        <v>0</v>
      </c>
      <c r="J334" s="18">
        <v>0</v>
      </c>
      <c r="K334" s="18">
        <v>0</v>
      </c>
      <c r="L334" s="18">
        <v>0</v>
      </c>
      <c r="M334" s="18">
        <v>0</v>
      </c>
      <c r="N334" s="18">
        <v>0</v>
      </c>
      <c r="O334" s="18">
        <v>0</v>
      </c>
      <c r="P334" s="18">
        <v>0</v>
      </c>
      <c r="Q334" s="18">
        <v>0</v>
      </c>
      <c r="R334" s="18">
        <v>0</v>
      </c>
      <c r="S334" s="18">
        <v>0</v>
      </c>
    </row>
    <row r="335" spans="1:19">
      <c r="A335" s="1118" t="s">
        <v>70</v>
      </c>
      <c r="B335" s="1119"/>
      <c r="C335" s="1119"/>
      <c r="D335" s="1119"/>
      <c r="E335" s="1119"/>
      <c r="F335" s="1119"/>
      <c r="G335" s="1119"/>
      <c r="H335" s="1119"/>
      <c r="I335" s="1119"/>
      <c r="J335" s="1119"/>
      <c r="K335" s="1119"/>
      <c r="L335" s="1119"/>
      <c r="M335" s="1119"/>
      <c r="N335" s="1119"/>
      <c r="O335" s="1119"/>
      <c r="P335" s="1119"/>
      <c r="Q335" s="1119"/>
      <c r="R335" s="1119"/>
      <c r="S335" s="1120"/>
    </row>
    <row r="336" spans="1:19" s="725" customFormat="1">
      <c r="A336" s="717">
        <v>0</v>
      </c>
      <c r="B336" s="18">
        <v>0</v>
      </c>
      <c r="C336" s="18">
        <v>0</v>
      </c>
      <c r="D336" s="18">
        <v>0</v>
      </c>
      <c r="E336" s="18">
        <v>0</v>
      </c>
      <c r="F336" s="18">
        <v>0</v>
      </c>
      <c r="G336" s="18">
        <v>0</v>
      </c>
      <c r="H336" s="18">
        <v>0</v>
      </c>
      <c r="I336" s="18">
        <v>0</v>
      </c>
      <c r="J336" s="18">
        <v>0</v>
      </c>
      <c r="K336" s="18">
        <v>0</v>
      </c>
      <c r="L336" s="18">
        <v>0</v>
      </c>
      <c r="M336" s="18">
        <v>0</v>
      </c>
      <c r="N336" s="18">
        <v>0</v>
      </c>
      <c r="O336" s="18">
        <v>0</v>
      </c>
      <c r="P336" s="18">
        <v>0</v>
      </c>
      <c r="Q336" s="18">
        <v>0</v>
      </c>
      <c r="R336" s="18">
        <v>0</v>
      </c>
      <c r="S336" s="18">
        <v>0</v>
      </c>
    </row>
    <row r="337" spans="1:19">
      <c r="A337" s="1118" t="s">
        <v>71</v>
      </c>
      <c r="B337" s="1119"/>
      <c r="C337" s="1119"/>
      <c r="D337" s="1119"/>
      <c r="E337" s="1119"/>
      <c r="F337" s="1119"/>
      <c r="G337" s="1119"/>
      <c r="H337" s="1119"/>
      <c r="I337" s="1119"/>
      <c r="J337" s="1119"/>
      <c r="K337" s="1119"/>
      <c r="L337" s="1119"/>
      <c r="M337" s="1119"/>
      <c r="N337" s="1119"/>
      <c r="O337" s="1119"/>
      <c r="P337" s="1119"/>
      <c r="Q337" s="1119"/>
      <c r="R337" s="1119"/>
      <c r="S337" s="1120"/>
    </row>
    <row r="338" spans="1:19" s="765" customFormat="1">
      <c r="A338" s="764">
        <v>0</v>
      </c>
      <c r="B338" s="18">
        <v>0</v>
      </c>
      <c r="C338" s="18">
        <v>0</v>
      </c>
      <c r="D338" s="18">
        <v>0</v>
      </c>
      <c r="E338" s="18">
        <v>0</v>
      </c>
      <c r="F338" s="18">
        <v>0</v>
      </c>
      <c r="G338" s="18">
        <v>0</v>
      </c>
      <c r="H338" s="18">
        <v>0</v>
      </c>
      <c r="I338" s="18">
        <v>0</v>
      </c>
      <c r="J338" s="18">
        <v>0</v>
      </c>
      <c r="K338" s="18">
        <v>0</v>
      </c>
      <c r="L338" s="18">
        <v>0</v>
      </c>
      <c r="M338" s="18">
        <v>0</v>
      </c>
      <c r="N338" s="18">
        <v>0</v>
      </c>
      <c r="O338" s="18">
        <v>0</v>
      </c>
      <c r="P338" s="18">
        <v>0</v>
      </c>
      <c r="Q338" s="18">
        <v>0</v>
      </c>
      <c r="R338" s="18">
        <v>0</v>
      </c>
      <c r="S338" s="18">
        <v>0</v>
      </c>
    </row>
    <row r="339" spans="1:19">
      <c r="A339" s="1118" t="s">
        <v>72</v>
      </c>
      <c r="B339" s="1119"/>
      <c r="C339" s="1119"/>
      <c r="D339" s="1119"/>
      <c r="E339" s="1119"/>
      <c r="F339" s="1119"/>
      <c r="G339" s="1119"/>
      <c r="H339" s="1119"/>
      <c r="I339" s="1119"/>
      <c r="J339" s="1119"/>
      <c r="K339" s="1119"/>
      <c r="L339" s="1119"/>
      <c r="M339" s="1119"/>
      <c r="N339" s="1119"/>
      <c r="O339" s="1119"/>
      <c r="P339" s="1119"/>
      <c r="Q339" s="1119"/>
      <c r="R339" s="1119"/>
      <c r="S339" s="1120"/>
    </row>
    <row r="340" spans="1:19" s="783" customFormat="1">
      <c r="A340" s="778">
        <v>0</v>
      </c>
      <c r="B340" s="18">
        <v>0</v>
      </c>
      <c r="C340" s="18">
        <v>0</v>
      </c>
      <c r="D340" s="18">
        <v>0</v>
      </c>
      <c r="E340" s="18">
        <v>0</v>
      </c>
      <c r="F340" s="18">
        <v>0</v>
      </c>
      <c r="G340" s="18">
        <v>0</v>
      </c>
      <c r="H340" s="18">
        <v>0</v>
      </c>
      <c r="I340" s="18">
        <v>0</v>
      </c>
      <c r="J340" s="18">
        <v>0</v>
      </c>
      <c r="K340" s="18">
        <v>0</v>
      </c>
      <c r="L340" s="18">
        <v>0</v>
      </c>
      <c r="M340" s="18">
        <v>0</v>
      </c>
      <c r="N340" s="18">
        <v>0</v>
      </c>
      <c r="O340" s="18">
        <v>0</v>
      </c>
      <c r="P340" s="18">
        <v>0</v>
      </c>
      <c r="Q340" s="18">
        <v>0</v>
      </c>
      <c r="R340" s="18">
        <v>0</v>
      </c>
      <c r="S340" s="18">
        <v>0</v>
      </c>
    </row>
    <row r="341" spans="1:19">
      <c r="A341" s="1118" t="s">
        <v>73</v>
      </c>
      <c r="B341" s="1119"/>
      <c r="C341" s="1119"/>
      <c r="D341" s="1119"/>
      <c r="E341" s="1119"/>
      <c r="F341" s="1119"/>
      <c r="G341" s="1119"/>
      <c r="H341" s="1119"/>
      <c r="I341" s="1119"/>
      <c r="J341" s="1119"/>
      <c r="K341" s="1119"/>
      <c r="L341" s="1119"/>
      <c r="M341" s="1119"/>
      <c r="N341" s="1119"/>
      <c r="O341" s="1119"/>
      <c r="P341" s="1119"/>
      <c r="Q341" s="1119"/>
      <c r="R341" s="1119"/>
      <c r="S341" s="1120"/>
    </row>
    <row r="342" spans="1:19" s="816" customFormat="1">
      <c r="A342" s="812">
        <v>0</v>
      </c>
      <c r="B342" s="18">
        <v>0</v>
      </c>
      <c r="C342" s="18">
        <v>0</v>
      </c>
      <c r="D342" s="18">
        <v>0</v>
      </c>
      <c r="E342" s="18">
        <v>0</v>
      </c>
      <c r="F342" s="18">
        <v>0</v>
      </c>
      <c r="G342" s="18">
        <v>0</v>
      </c>
      <c r="H342" s="18">
        <v>0</v>
      </c>
      <c r="I342" s="18">
        <v>0</v>
      </c>
      <c r="J342" s="18">
        <v>0</v>
      </c>
      <c r="K342" s="18">
        <v>0</v>
      </c>
      <c r="L342" s="18">
        <v>0</v>
      </c>
      <c r="M342" s="18">
        <v>0</v>
      </c>
      <c r="N342" s="18">
        <v>0</v>
      </c>
      <c r="O342" s="18">
        <v>0</v>
      </c>
      <c r="P342" s="18">
        <v>0</v>
      </c>
      <c r="Q342" s="18">
        <v>0</v>
      </c>
      <c r="R342" s="18">
        <v>0</v>
      </c>
      <c r="S342" s="18">
        <v>0</v>
      </c>
    </row>
    <row r="343" spans="1:19">
      <c r="A343" s="1118" t="s">
        <v>74</v>
      </c>
      <c r="B343" s="1119"/>
      <c r="C343" s="1119"/>
      <c r="D343" s="1119"/>
      <c r="E343" s="1119"/>
      <c r="F343" s="1119"/>
      <c r="G343" s="1119"/>
      <c r="H343" s="1119"/>
      <c r="I343" s="1119"/>
      <c r="J343" s="1119"/>
      <c r="K343" s="1119"/>
      <c r="L343" s="1119"/>
      <c r="M343" s="1119"/>
      <c r="N343" s="1119"/>
      <c r="O343" s="1119"/>
      <c r="P343" s="1119"/>
      <c r="Q343" s="1119"/>
      <c r="R343" s="1119"/>
      <c r="S343" s="1120"/>
    </row>
    <row r="344" spans="1:19" s="574" customFormat="1">
      <c r="A344" s="569">
        <v>0</v>
      </c>
      <c r="B344" s="18">
        <v>0</v>
      </c>
      <c r="C344" s="18">
        <v>0</v>
      </c>
      <c r="D344" s="18">
        <v>0</v>
      </c>
      <c r="E344" s="18">
        <v>0</v>
      </c>
      <c r="F344" s="18">
        <v>0</v>
      </c>
      <c r="G344" s="18">
        <v>0</v>
      </c>
      <c r="H344" s="18">
        <v>0</v>
      </c>
      <c r="I344" s="18">
        <v>0</v>
      </c>
      <c r="J344" s="18">
        <v>0</v>
      </c>
      <c r="K344" s="18">
        <v>0</v>
      </c>
      <c r="L344" s="18">
        <v>0</v>
      </c>
      <c r="M344" s="18">
        <v>0</v>
      </c>
      <c r="N344" s="18">
        <v>0</v>
      </c>
      <c r="O344" s="18">
        <v>0</v>
      </c>
      <c r="P344" s="18">
        <v>0</v>
      </c>
      <c r="Q344" s="18">
        <v>0</v>
      </c>
      <c r="R344" s="18">
        <v>0</v>
      </c>
      <c r="S344" s="18">
        <v>0</v>
      </c>
    </row>
    <row r="345" spans="1:19">
      <c r="A345" s="1118" t="s">
        <v>75</v>
      </c>
      <c r="B345" s="1119"/>
      <c r="C345" s="1119"/>
      <c r="D345" s="1119"/>
      <c r="E345" s="1119"/>
      <c r="F345" s="1119"/>
      <c r="G345" s="1119"/>
      <c r="H345" s="1119"/>
      <c r="I345" s="1119"/>
      <c r="J345" s="1119"/>
      <c r="K345" s="1119"/>
      <c r="L345" s="1119"/>
      <c r="M345" s="1119"/>
      <c r="N345" s="1119"/>
      <c r="O345" s="1119"/>
      <c r="P345" s="1119"/>
      <c r="Q345" s="1119"/>
      <c r="R345" s="1119"/>
      <c r="S345" s="1120"/>
    </row>
    <row r="346" spans="1:19" s="860" customFormat="1">
      <c r="A346" s="858">
        <v>0</v>
      </c>
      <c r="B346" s="18">
        <v>0</v>
      </c>
      <c r="C346" s="18">
        <v>0</v>
      </c>
      <c r="D346" s="18">
        <v>0</v>
      </c>
      <c r="E346" s="18">
        <v>0</v>
      </c>
      <c r="F346" s="18">
        <v>0</v>
      </c>
      <c r="G346" s="18">
        <v>0</v>
      </c>
      <c r="H346" s="18">
        <v>0</v>
      </c>
      <c r="I346" s="18">
        <v>0</v>
      </c>
      <c r="J346" s="18">
        <v>0</v>
      </c>
      <c r="K346" s="18">
        <v>0</v>
      </c>
      <c r="L346" s="18">
        <v>0</v>
      </c>
      <c r="M346" s="18">
        <v>0</v>
      </c>
      <c r="N346" s="18">
        <v>0</v>
      </c>
      <c r="O346" s="18">
        <v>0</v>
      </c>
      <c r="P346" s="18">
        <v>0</v>
      </c>
      <c r="Q346" s="18">
        <v>0</v>
      </c>
      <c r="R346" s="18">
        <v>0</v>
      </c>
      <c r="S346" s="18">
        <v>0</v>
      </c>
    </row>
    <row r="347" spans="1:19">
      <c r="A347" s="1118" t="s">
        <v>76</v>
      </c>
      <c r="B347" s="1119"/>
      <c r="C347" s="1119"/>
      <c r="D347" s="1119"/>
      <c r="E347" s="1119"/>
      <c r="F347" s="1119"/>
      <c r="G347" s="1119"/>
      <c r="H347" s="1119"/>
      <c r="I347" s="1119"/>
      <c r="J347" s="1119"/>
      <c r="K347" s="1119"/>
      <c r="L347" s="1119"/>
      <c r="M347" s="1119"/>
      <c r="N347" s="1119"/>
      <c r="O347" s="1119"/>
      <c r="P347" s="1119"/>
      <c r="Q347" s="1119"/>
      <c r="R347" s="1119"/>
      <c r="S347" s="1120"/>
    </row>
    <row r="348" spans="1:19" s="877" customFormat="1">
      <c r="A348" s="872">
        <v>0</v>
      </c>
      <c r="B348" s="18">
        <v>0</v>
      </c>
      <c r="C348" s="18">
        <v>0</v>
      </c>
      <c r="D348" s="18">
        <v>0</v>
      </c>
      <c r="E348" s="18">
        <v>0</v>
      </c>
      <c r="F348" s="18">
        <v>0</v>
      </c>
      <c r="G348" s="18">
        <v>0</v>
      </c>
      <c r="H348" s="18">
        <v>0</v>
      </c>
      <c r="I348" s="18">
        <v>0</v>
      </c>
      <c r="J348" s="18">
        <v>0</v>
      </c>
      <c r="K348" s="18">
        <v>0</v>
      </c>
      <c r="L348" s="18">
        <v>0</v>
      </c>
      <c r="M348" s="18">
        <v>0</v>
      </c>
      <c r="N348" s="18">
        <v>0</v>
      </c>
      <c r="O348" s="18">
        <v>0</v>
      </c>
      <c r="P348" s="18">
        <v>0</v>
      </c>
      <c r="Q348" s="18">
        <v>0</v>
      </c>
      <c r="R348" s="18">
        <v>0</v>
      </c>
      <c r="S348" s="18">
        <v>0</v>
      </c>
    </row>
    <row r="349" spans="1:19">
      <c r="A349" s="1118" t="s">
        <v>77</v>
      </c>
      <c r="B349" s="1119"/>
      <c r="C349" s="1119"/>
      <c r="D349" s="1119"/>
      <c r="E349" s="1119"/>
      <c r="F349" s="1119"/>
      <c r="G349" s="1119"/>
      <c r="H349" s="1119"/>
      <c r="I349" s="1119"/>
      <c r="J349" s="1119"/>
      <c r="K349" s="1119"/>
      <c r="L349" s="1119"/>
      <c r="M349" s="1119"/>
      <c r="N349" s="1119"/>
      <c r="O349" s="1119"/>
      <c r="P349" s="1119"/>
      <c r="Q349" s="1119"/>
      <c r="R349" s="1119"/>
      <c r="S349" s="1120"/>
    </row>
    <row r="350" spans="1:19" s="903" customFormat="1">
      <c r="A350" s="900">
        <v>0</v>
      </c>
      <c r="B350" s="18">
        <v>0</v>
      </c>
      <c r="C350" s="18">
        <v>0</v>
      </c>
      <c r="D350" s="18">
        <v>0</v>
      </c>
      <c r="E350" s="18">
        <v>0</v>
      </c>
      <c r="F350" s="18">
        <v>0</v>
      </c>
      <c r="G350" s="18">
        <v>0</v>
      </c>
      <c r="H350" s="18">
        <v>0</v>
      </c>
      <c r="I350" s="18">
        <v>0</v>
      </c>
      <c r="J350" s="18">
        <v>0</v>
      </c>
      <c r="K350" s="18">
        <v>0</v>
      </c>
      <c r="L350" s="18">
        <v>0</v>
      </c>
      <c r="M350" s="18">
        <v>0</v>
      </c>
      <c r="N350" s="18">
        <v>0</v>
      </c>
      <c r="O350" s="18">
        <v>0</v>
      </c>
      <c r="P350" s="18">
        <v>0</v>
      </c>
      <c r="Q350" s="18">
        <v>0</v>
      </c>
      <c r="R350" s="18">
        <v>0</v>
      </c>
      <c r="S350" s="18">
        <v>0</v>
      </c>
    </row>
    <row r="351" spans="1:19">
      <c r="A351" s="1118" t="s">
        <v>78</v>
      </c>
      <c r="B351" s="1119"/>
      <c r="C351" s="1119"/>
      <c r="D351" s="1119"/>
      <c r="E351" s="1119"/>
      <c r="F351" s="1119"/>
      <c r="G351" s="1119"/>
      <c r="H351" s="1119"/>
      <c r="I351" s="1119"/>
      <c r="J351" s="1119"/>
      <c r="K351" s="1119"/>
      <c r="L351" s="1119"/>
      <c r="M351" s="1119"/>
      <c r="N351" s="1119"/>
      <c r="O351" s="1119"/>
      <c r="P351" s="1119"/>
      <c r="Q351" s="1119"/>
      <c r="R351" s="1119"/>
      <c r="S351" s="1120"/>
    </row>
    <row r="352" spans="1:19" s="928" customFormat="1">
      <c r="A352" s="924">
        <v>0</v>
      </c>
      <c r="B352" s="18">
        <v>0</v>
      </c>
      <c r="C352" s="18">
        <v>0</v>
      </c>
      <c r="D352" s="18">
        <v>0</v>
      </c>
      <c r="E352" s="18">
        <v>0</v>
      </c>
      <c r="F352" s="18">
        <v>0</v>
      </c>
      <c r="G352" s="18">
        <v>0</v>
      </c>
      <c r="H352" s="18">
        <v>0</v>
      </c>
      <c r="I352" s="18">
        <v>0</v>
      </c>
      <c r="J352" s="18">
        <v>0</v>
      </c>
      <c r="K352" s="18">
        <v>0</v>
      </c>
      <c r="L352" s="18">
        <v>0</v>
      </c>
      <c r="M352" s="18">
        <v>0</v>
      </c>
      <c r="N352" s="18">
        <v>0</v>
      </c>
      <c r="O352" s="18">
        <v>0</v>
      </c>
      <c r="P352" s="18">
        <v>0</v>
      </c>
      <c r="Q352" s="18">
        <v>0</v>
      </c>
      <c r="R352" s="18">
        <v>0</v>
      </c>
      <c r="S352" s="18">
        <v>0</v>
      </c>
    </row>
    <row r="353" spans="1:19">
      <c r="A353" s="1118" t="s">
        <v>79</v>
      </c>
      <c r="B353" s="1119"/>
      <c r="C353" s="1119"/>
      <c r="D353" s="1119"/>
      <c r="E353" s="1119"/>
      <c r="F353" s="1119"/>
      <c r="G353" s="1119"/>
      <c r="H353" s="1119"/>
      <c r="I353" s="1119"/>
      <c r="J353" s="1119"/>
      <c r="K353" s="1119"/>
      <c r="L353" s="1119"/>
      <c r="M353" s="1119"/>
      <c r="N353" s="1119"/>
      <c r="O353" s="1119"/>
      <c r="P353" s="1119"/>
      <c r="Q353" s="1119"/>
      <c r="R353" s="1119"/>
      <c r="S353" s="1120"/>
    </row>
    <row r="354" spans="1:19" s="928" customFormat="1">
      <c r="A354" s="924">
        <v>0</v>
      </c>
      <c r="B354" s="18">
        <v>0</v>
      </c>
      <c r="C354" s="18">
        <v>0</v>
      </c>
      <c r="D354" s="18">
        <v>0</v>
      </c>
      <c r="E354" s="18">
        <v>0</v>
      </c>
      <c r="F354" s="18">
        <v>0</v>
      </c>
      <c r="G354" s="18">
        <v>0</v>
      </c>
      <c r="H354" s="18">
        <v>0</v>
      </c>
      <c r="I354" s="18">
        <v>0</v>
      </c>
      <c r="J354" s="18">
        <v>0</v>
      </c>
      <c r="K354" s="18">
        <v>0</v>
      </c>
      <c r="L354" s="18">
        <v>0</v>
      </c>
      <c r="M354" s="18">
        <v>0</v>
      </c>
      <c r="N354" s="18">
        <v>0</v>
      </c>
      <c r="O354" s="18">
        <v>0</v>
      </c>
      <c r="P354" s="18">
        <v>0</v>
      </c>
      <c r="Q354" s="18">
        <v>0</v>
      </c>
      <c r="R354" s="18">
        <v>0</v>
      </c>
      <c r="S354" s="18">
        <v>0</v>
      </c>
    </row>
    <row r="355" spans="1:19">
      <c r="A355" s="1118" t="s">
        <v>80</v>
      </c>
      <c r="B355" s="1119"/>
      <c r="C355" s="1119"/>
      <c r="D355" s="1119"/>
      <c r="E355" s="1119"/>
      <c r="F355" s="1119"/>
      <c r="G355" s="1119"/>
      <c r="H355" s="1119"/>
      <c r="I355" s="1119"/>
      <c r="J355" s="1119"/>
      <c r="K355" s="1119"/>
      <c r="L355" s="1119"/>
      <c r="M355" s="1119"/>
      <c r="N355" s="1119"/>
      <c r="O355" s="1119"/>
      <c r="P355" s="1119"/>
      <c r="Q355" s="1119"/>
      <c r="R355" s="1119"/>
      <c r="S355" s="1120"/>
    </row>
    <row r="356" spans="1:19" s="953" customFormat="1">
      <c r="A356" s="946">
        <v>0</v>
      </c>
      <c r="B356" s="18">
        <v>0</v>
      </c>
      <c r="C356" s="18">
        <v>0</v>
      </c>
      <c r="D356" s="18">
        <v>0</v>
      </c>
      <c r="E356" s="18">
        <v>0</v>
      </c>
      <c r="F356" s="18">
        <v>0</v>
      </c>
      <c r="G356" s="18">
        <v>0</v>
      </c>
      <c r="H356" s="18">
        <v>0</v>
      </c>
      <c r="I356" s="18">
        <v>0</v>
      </c>
      <c r="J356" s="18">
        <v>0</v>
      </c>
      <c r="K356" s="18">
        <v>0</v>
      </c>
      <c r="L356" s="18">
        <v>0</v>
      </c>
      <c r="M356" s="18">
        <v>0</v>
      </c>
      <c r="N356" s="18">
        <v>0</v>
      </c>
      <c r="O356" s="18">
        <v>0</v>
      </c>
      <c r="P356" s="18">
        <v>0</v>
      </c>
      <c r="Q356" s="18">
        <v>0</v>
      </c>
      <c r="R356" s="18">
        <v>0</v>
      </c>
      <c r="S356" s="18">
        <v>0</v>
      </c>
    </row>
    <row r="357" spans="1:19" ht="15" customHeight="1">
      <c r="A357" s="1112" t="s">
        <v>3655</v>
      </c>
      <c r="B357" s="1113"/>
      <c r="C357" s="1113"/>
      <c r="D357" s="1113"/>
      <c r="E357" s="1113"/>
      <c r="F357" s="1113"/>
      <c r="G357" s="1113"/>
      <c r="H357" s="1113"/>
      <c r="I357" s="1113"/>
      <c r="J357" s="1113"/>
      <c r="K357" s="1113"/>
      <c r="L357" s="1113"/>
      <c r="M357" s="1113"/>
      <c r="N357" s="1113"/>
      <c r="O357" s="1113"/>
      <c r="P357" s="1113"/>
      <c r="Q357" s="1113"/>
      <c r="R357" s="1113"/>
      <c r="S357" s="1114"/>
    </row>
    <row r="358" spans="1:19" s="473" customFormat="1">
      <c r="A358" s="469">
        <f>SUM(A334, A336, A338, A340,A342, A344, A346, A348, A350, A352, A354, A356)</f>
        <v>0</v>
      </c>
      <c r="B358" s="469">
        <f t="shared" ref="B358:S358" si="8">SUM(B334, B336, B338, B340,B342, B344, B346, B348, B350, B352, B354, B356)</f>
        <v>0</v>
      </c>
      <c r="C358" s="469">
        <f t="shared" si="8"/>
        <v>0</v>
      </c>
      <c r="D358" s="469">
        <f t="shared" si="8"/>
        <v>0</v>
      </c>
      <c r="E358" s="469">
        <f t="shared" si="8"/>
        <v>0</v>
      </c>
      <c r="F358" s="469">
        <f t="shared" si="8"/>
        <v>0</v>
      </c>
      <c r="G358" s="469">
        <f t="shared" si="8"/>
        <v>0</v>
      </c>
      <c r="H358" s="469">
        <f t="shared" si="8"/>
        <v>0</v>
      </c>
      <c r="I358" s="469">
        <f t="shared" si="8"/>
        <v>0</v>
      </c>
      <c r="J358" s="469">
        <f t="shared" si="8"/>
        <v>0</v>
      </c>
      <c r="K358" s="469">
        <f t="shared" si="8"/>
        <v>0</v>
      </c>
      <c r="L358" s="469">
        <f t="shared" si="8"/>
        <v>0</v>
      </c>
      <c r="M358" s="469">
        <f t="shared" si="8"/>
        <v>0</v>
      </c>
      <c r="N358" s="469">
        <f t="shared" si="8"/>
        <v>0</v>
      </c>
      <c r="O358" s="469">
        <f t="shared" si="8"/>
        <v>0</v>
      </c>
      <c r="P358" s="469">
        <f t="shared" si="8"/>
        <v>0</v>
      </c>
      <c r="Q358" s="469">
        <f t="shared" si="8"/>
        <v>0</v>
      </c>
      <c r="R358" s="469">
        <f t="shared" si="8"/>
        <v>0</v>
      </c>
      <c r="S358" s="469">
        <f t="shared" si="8"/>
        <v>0</v>
      </c>
    </row>
    <row r="359" spans="1:19">
      <c r="A359" s="996"/>
      <c r="B359" s="999"/>
      <c r="C359" s="999"/>
      <c r="D359" s="999"/>
      <c r="E359" s="999"/>
      <c r="F359" s="999"/>
      <c r="G359" s="999"/>
      <c r="H359" s="999"/>
      <c r="I359" s="999"/>
      <c r="J359" s="999"/>
      <c r="K359" s="999"/>
      <c r="L359" s="999"/>
      <c r="M359" s="999"/>
      <c r="N359" s="999"/>
      <c r="O359" s="999"/>
      <c r="P359" s="999"/>
      <c r="Q359" s="999"/>
      <c r="R359" s="999"/>
      <c r="S359" s="1000"/>
    </row>
    <row r="360" spans="1:19" ht="21" customHeight="1">
      <c r="A360" s="1271" t="s">
        <v>3575</v>
      </c>
      <c r="B360" s="1272"/>
      <c r="C360" s="1272"/>
      <c r="D360" s="1272"/>
      <c r="E360" s="1272"/>
      <c r="F360" s="1272"/>
      <c r="G360" s="1272"/>
      <c r="H360" s="1272"/>
      <c r="I360" s="1272"/>
      <c r="J360" s="1272"/>
      <c r="K360" s="1272"/>
      <c r="L360" s="1272"/>
      <c r="M360" s="1272"/>
      <c r="N360" s="1272"/>
      <c r="O360" s="1272"/>
      <c r="P360" s="1272"/>
      <c r="Q360" s="1272"/>
      <c r="R360" s="1272"/>
      <c r="S360" s="1273"/>
    </row>
    <row r="361" spans="1:19">
      <c r="A361" s="977" t="s">
        <v>3676</v>
      </c>
      <c r="B361" s="977"/>
      <c r="C361" s="977"/>
      <c r="D361" s="977"/>
      <c r="E361" s="977"/>
      <c r="F361" s="977"/>
      <c r="G361" s="977"/>
      <c r="H361" s="977"/>
      <c r="I361" s="977"/>
      <c r="J361" s="977"/>
      <c r="K361" s="977"/>
      <c r="L361" s="977"/>
      <c r="M361" s="977"/>
      <c r="N361" s="977"/>
      <c r="O361" s="977"/>
      <c r="P361" s="977"/>
      <c r="Q361" s="977"/>
      <c r="R361" s="977"/>
      <c r="S361" s="978"/>
    </row>
    <row r="362" spans="1:19">
      <c r="A362" s="976" t="s">
        <v>1499</v>
      </c>
      <c r="B362" s="977"/>
      <c r="C362" s="977"/>
      <c r="D362" s="977"/>
      <c r="E362" s="977"/>
      <c r="F362" s="977"/>
      <c r="G362" s="977"/>
      <c r="H362" s="977"/>
      <c r="I362" s="977"/>
      <c r="J362" s="977"/>
      <c r="K362" s="977"/>
      <c r="L362" s="977"/>
      <c r="M362" s="977"/>
      <c r="N362" s="977"/>
      <c r="O362" s="977"/>
      <c r="P362" s="977"/>
      <c r="Q362" s="977"/>
      <c r="R362" s="977"/>
      <c r="S362" s="978"/>
    </row>
    <row r="363" spans="1:19">
      <c r="A363" s="976" t="s">
        <v>1500</v>
      </c>
      <c r="B363" s="977"/>
      <c r="C363" s="977"/>
      <c r="D363" s="977"/>
      <c r="E363" s="977"/>
      <c r="F363" s="977"/>
      <c r="G363" s="977"/>
      <c r="H363" s="977"/>
      <c r="I363" s="977"/>
      <c r="J363" s="977"/>
      <c r="K363" s="977"/>
      <c r="L363" s="977"/>
      <c r="M363" s="977"/>
      <c r="N363" s="977"/>
      <c r="O363" s="977"/>
      <c r="P363" s="977"/>
      <c r="Q363" s="977"/>
      <c r="R363" s="977"/>
      <c r="S363" s="978"/>
    </row>
    <row r="364" spans="1:19">
      <c r="A364" s="976" t="s">
        <v>1501</v>
      </c>
      <c r="B364" s="977"/>
      <c r="C364" s="977"/>
      <c r="D364" s="977"/>
      <c r="E364" s="977"/>
      <c r="F364" s="977"/>
      <c r="G364" s="977"/>
      <c r="H364" s="977"/>
      <c r="I364" s="977"/>
      <c r="J364" s="977"/>
      <c r="K364" s="977"/>
      <c r="L364" s="977"/>
      <c r="M364" s="977"/>
      <c r="N364" s="977"/>
      <c r="O364" s="977"/>
      <c r="P364" s="977"/>
      <c r="Q364" s="977"/>
      <c r="R364" s="977"/>
      <c r="S364" s="978"/>
    </row>
    <row r="365" spans="1:19">
      <c r="A365" s="976" t="s">
        <v>1502</v>
      </c>
      <c r="B365" s="977"/>
      <c r="C365" s="977"/>
      <c r="D365" s="977"/>
      <c r="E365" s="977"/>
      <c r="F365" s="977"/>
      <c r="G365" s="977"/>
      <c r="H365" s="977"/>
      <c r="I365" s="977"/>
      <c r="J365" s="977"/>
      <c r="K365" s="977"/>
      <c r="L365" s="977"/>
      <c r="M365" s="977"/>
      <c r="N365" s="977"/>
      <c r="O365" s="977"/>
      <c r="P365" s="977"/>
      <c r="Q365" s="977"/>
      <c r="R365" s="977"/>
      <c r="S365" s="978"/>
    </row>
    <row r="366" spans="1:19">
      <c r="A366" s="976" t="s">
        <v>1503</v>
      </c>
      <c r="B366" s="977"/>
      <c r="C366" s="977"/>
      <c r="D366" s="977"/>
      <c r="E366" s="977"/>
      <c r="F366" s="977"/>
      <c r="G366" s="977"/>
      <c r="H366" s="977"/>
      <c r="I366" s="977"/>
      <c r="J366" s="977"/>
      <c r="K366" s="977"/>
      <c r="L366" s="977"/>
      <c r="M366" s="977"/>
      <c r="N366" s="977"/>
      <c r="O366" s="977"/>
      <c r="P366" s="977"/>
      <c r="Q366" s="977"/>
      <c r="R366" s="977"/>
      <c r="S366" s="978"/>
    </row>
    <row r="367" spans="1:19">
      <c r="A367" s="976" t="s">
        <v>1504</v>
      </c>
      <c r="B367" s="977"/>
      <c r="C367" s="977"/>
      <c r="D367" s="977"/>
      <c r="E367" s="977"/>
      <c r="F367" s="977"/>
      <c r="G367" s="977"/>
      <c r="H367" s="977"/>
      <c r="I367" s="977"/>
      <c r="J367" s="977"/>
      <c r="K367" s="977"/>
      <c r="L367" s="977"/>
      <c r="M367" s="977"/>
      <c r="N367" s="977"/>
      <c r="O367" s="977"/>
      <c r="P367" s="977"/>
      <c r="Q367" s="977"/>
      <c r="R367" s="977"/>
      <c r="S367" s="978"/>
    </row>
    <row r="368" spans="1:19">
      <c r="A368" s="976" t="s">
        <v>1505</v>
      </c>
      <c r="B368" s="977"/>
      <c r="C368" s="977"/>
      <c r="D368" s="977"/>
      <c r="E368" s="977"/>
      <c r="F368" s="977"/>
      <c r="G368" s="977"/>
      <c r="H368" s="977"/>
      <c r="I368" s="977"/>
      <c r="J368" s="977"/>
      <c r="K368" s="977"/>
      <c r="L368" s="977"/>
      <c r="M368" s="977"/>
      <c r="N368" s="977"/>
      <c r="O368" s="977"/>
      <c r="P368" s="977"/>
      <c r="Q368" s="977"/>
      <c r="R368" s="977"/>
      <c r="S368" s="978"/>
    </row>
    <row r="369" spans="1:19">
      <c r="A369" s="982" t="s">
        <v>1506</v>
      </c>
      <c r="B369" s="983"/>
      <c r="C369" s="983"/>
      <c r="D369" s="983"/>
      <c r="E369" s="983"/>
      <c r="F369" s="983"/>
      <c r="G369" s="983"/>
      <c r="H369" s="983"/>
      <c r="I369" s="983"/>
      <c r="J369" s="983"/>
      <c r="K369" s="983"/>
      <c r="L369" s="983"/>
      <c r="M369" s="983"/>
      <c r="N369" s="983"/>
      <c r="O369" s="983"/>
      <c r="P369" s="983"/>
      <c r="Q369" s="983"/>
      <c r="R369" s="983"/>
      <c r="S369" s="984"/>
    </row>
    <row r="370" spans="1:19" ht="30" customHeight="1">
      <c r="A370" s="985" t="s">
        <v>41</v>
      </c>
      <c r="B370" s="985"/>
      <c r="C370" s="985"/>
      <c r="D370" s="985" t="s">
        <v>42</v>
      </c>
      <c r="E370" s="985"/>
      <c r="F370" s="985" t="s">
        <v>43</v>
      </c>
      <c r="G370" s="985"/>
      <c r="H370" s="985"/>
      <c r="I370" s="985" t="s">
        <v>44</v>
      </c>
      <c r="J370" s="985"/>
      <c r="K370" s="986" t="s">
        <v>45</v>
      </c>
      <c r="L370" s="987"/>
      <c r="M370" s="987"/>
      <c r="N370" s="988"/>
      <c r="O370" s="989" t="s">
        <v>46</v>
      </c>
      <c r="P370" s="989"/>
      <c r="Q370" s="990"/>
      <c r="R370" s="985" t="s">
        <v>47</v>
      </c>
      <c r="S370" s="985"/>
    </row>
    <row r="371" spans="1:19" ht="27.75" customHeight="1">
      <c r="A371" s="991" t="s">
        <v>48</v>
      </c>
      <c r="B371" s="991" t="s">
        <v>49</v>
      </c>
      <c r="C371" s="1002" t="s">
        <v>50</v>
      </c>
      <c r="D371" s="991" t="s">
        <v>51</v>
      </c>
      <c r="E371" s="991" t="s">
        <v>52</v>
      </c>
      <c r="F371" s="986" t="s">
        <v>53</v>
      </c>
      <c r="G371" s="992"/>
      <c r="H371" s="993"/>
      <c r="I371" s="991" t="s">
        <v>54</v>
      </c>
      <c r="J371" s="991" t="s">
        <v>55</v>
      </c>
      <c r="K371" s="986" t="s">
        <v>56</v>
      </c>
      <c r="L371" s="993"/>
      <c r="M371" s="986" t="s">
        <v>57</v>
      </c>
      <c r="N371" s="993"/>
      <c r="O371" s="991" t="s">
        <v>58</v>
      </c>
      <c r="P371" s="991" t="s">
        <v>59</v>
      </c>
      <c r="Q371" s="991" t="s">
        <v>60</v>
      </c>
      <c r="R371" s="991" t="s">
        <v>61</v>
      </c>
      <c r="S371" s="991" t="s">
        <v>62</v>
      </c>
    </row>
    <row r="372" spans="1:19" ht="66" customHeight="1">
      <c r="A372" s="985"/>
      <c r="B372" s="985"/>
      <c r="C372" s="1003"/>
      <c r="D372" s="985"/>
      <c r="E372" s="985"/>
      <c r="F372" s="468" t="s">
        <v>63</v>
      </c>
      <c r="G372" s="468" t="s">
        <v>64</v>
      </c>
      <c r="H372" s="468" t="s">
        <v>65</v>
      </c>
      <c r="I372" s="985"/>
      <c r="J372" s="985"/>
      <c r="K372" s="470" t="s">
        <v>66</v>
      </c>
      <c r="L372" s="470" t="s">
        <v>67</v>
      </c>
      <c r="M372" s="470" t="s">
        <v>68</v>
      </c>
      <c r="N372" s="470" t="s">
        <v>67</v>
      </c>
      <c r="O372" s="985"/>
      <c r="P372" s="985"/>
      <c r="Q372" s="985"/>
      <c r="R372" s="985"/>
      <c r="S372" s="985"/>
    </row>
    <row r="373" spans="1:19">
      <c r="A373" s="994" t="s">
        <v>69</v>
      </c>
      <c r="B373" s="994"/>
      <c r="C373" s="994"/>
      <c r="D373" s="994"/>
      <c r="E373" s="994"/>
      <c r="F373" s="994"/>
      <c r="G373" s="994"/>
      <c r="H373" s="994"/>
      <c r="I373" s="994"/>
      <c r="J373" s="994"/>
      <c r="K373" s="994"/>
      <c r="L373" s="994"/>
      <c r="M373" s="994"/>
      <c r="N373" s="994"/>
      <c r="O373" s="994"/>
      <c r="P373" s="994"/>
      <c r="Q373" s="994"/>
      <c r="R373" s="994"/>
      <c r="S373" s="994"/>
    </row>
    <row r="374" spans="1:19" s="702" customFormat="1">
      <c r="A374" s="701">
        <v>0</v>
      </c>
      <c r="B374" s="18">
        <v>0</v>
      </c>
      <c r="C374" s="18">
        <v>0</v>
      </c>
      <c r="D374" s="18">
        <v>0</v>
      </c>
      <c r="E374" s="18">
        <v>0</v>
      </c>
      <c r="F374" s="18">
        <v>0</v>
      </c>
      <c r="G374" s="18">
        <v>0</v>
      </c>
      <c r="H374" s="18">
        <v>0</v>
      </c>
      <c r="I374" s="18">
        <v>0</v>
      </c>
      <c r="J374" s="18">
        <v>0</v>
      </c>
      <c r="K374" s="18">
        <v>0</v>
      </c>
      <c r="L374" s="18">
        <v>0</v>
      </c>
      <c r="M374" s="18">
        <v>0</v>
      </c>
      <c r="N374" s="18">
        <v>0</v>
      </c>
      <c r="O374" s="18">
        <v>0</v>
      </c>
      <c r="P374" s="18">
        <v>0</v>
      </c>
      <c r="Q374" s="18">
        <v>0</v>
      </c>
      <c r="R374" s="18">
        <v>0</v>
      </c>
      <c r="S374" s="18">
        <v>0</v>
      </c>
    </row>
    <row r="375" spans="1:19">
      <c r="A375" s="994" t="s">
        <v>70</v>
      </c>
      <c r="B375" s="994"/>
      <c r="C375" s="994"/>
      <c r="D375" s="994"/>
      <c r="E375" s="994"/>
      <c r="F375" s="994"/>
      <c r="G375" s="994"/>
      <c r="H375" s="994"/>
      <c r="I375" s="994"/>
      <c r="J375" s="994"/>
      <c r="K375" s="994"/>
      <c r="L375" s="994"/>
      <c r="M375" s="994"/>
      <c r="N375" s="994"/>
      <c r="O375" s="994"/>
      <c r="P375" s="994"/>
      <c r="Q375" s="994"/>
      <c r="R375" s="994"/>
      <c r="S375" s="994"/>
    </row>
    <row r="376" spans="1:19" s="725" customFormat="1">
      <c r="A376" s="717">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18">
        <v>0</v>
      </c>
    </row>
    <row r="377" spans="1:19">
      <c r="A377" s="994" t="s">
        <v>71</v>
      </c>
      <c r="B377" s="994"/>
      <c r="C377" s="994"/>
      <c r="D377" s="994"/>
      <c r="E377" s="994"/>
      <c r="F377" s="994"/>
      <c r="G377" s="994"/>
      <c r="H377" s="994"/>
      <c r="I377" s="994"/>
      <c r="J377" s="994"/>
      <c r="K377" s="994"/>
      <c r="L377" s="994"/>
      <c r="M377" s="994"/>
      <c r="N377" s="994"/>
      <c r="O377" s="994"/>
      <c r="P377" s="994"/>
      <c r="Q377" s="994"/>
      <c r="R377" s="994"/>
      <c r="S377" s="994"/>
    </row>
    <row r="378" spans="1:19" s="765" customFormat="1">
      <c r="A378" s="764">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row>
    <row r="379" spans="1:19">
      <c r="A379" s="994" t="s">
        <v>72</v>
      </c>
      <c r="B379" s="1270"/>
      <c r="C379" s="1270"/>
      <c r="D379" s="1270"/>
      <c r="E379" s="1270"/>
      <c r="F379" s="1270"/>
      <c r="G379" s="1270"/>
      <c r="H379" s="1270"/>
      <c r="I379" s="1270"/>
      <c r="J379" s="1270"/>
      <c r="K379" s="1270"/>
      <c r="L379" s="1270"/>
      <c r="M379" s="1270"/>
      <c r="N379" s="1270"/>
      <c r="O379" s="1270"/>
      <c r="P379" s="1270"/>
      <c r="Q379" s="1270"/>
      <c r="R379" s="1270"/>
      <c r="S379" s="1270"/>
    </row>
    <row r="380" spans="1:19" s="783" customFormat="1">
      <c r="A380" s="778">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18">
        <v>0</v>
      </c>
    </row>
    <row r="381" spans="1:19" ht="14.25" customHeight="1">
      <c r="A381" s="995" t="s">
        <v>73</v>
      </c>
      <c r="B381" s="995"/>
      <c r="C381" s="995"/>
      <c r="D381" s="995"/>
      <c r="E381" s="995"/>
      <c r="F381" s="995"/>
      <c r="G381" s="995"/>
      <c r="H381" s="995"/>
      <c r="I381" s="995"/>
      <c r="J381" s="995"/>
      <c r="K381" s="995"/>
      <c r="L381" s="995"/>
      <c r="M381" s="995"/>
      <c r="N381" s="995"/>
      <c r="O381" s="995"/>
      <c r="P381" s="995"/>
      <c r="Q381" s="995"/>
      <c r="R381" s="995"/>
      <c r="S381" s="995"/>
    </row>
    <row r="382" spans="1:19" s="816" customFormat="1">
      <c r="A382" s="812">
        <v>0</v>
      </c>
      <c r="B382" s="18">
        <v>0</v>
      </c>
      <c r="C382" s="18">
        <v>0</v>
      </c>
      <c r="D382" s="18">
        <v>0</v>
      </c>
      <c r="E382" s="18">
        <v>0</v>
      </c>
      <c r="F382" s="18">
        <v>0</v>
      </c>
      <c r="G382" s="18">
        <v>0</v>
      </c>
      <c r="H382" s="18">
        <v>0</v>
      </c>
      <c r="I382" s="18">
        <v>0</v>
      </c>
      <c r="J382" s="18">
        <v>0</v>
      </c>
      <c r="K382" s="18">
        <v>0</v>
      </c>
      <c r="L382" s="18">
        <v>0</v>
      </c>
      <c r="M382" s="18">
        <v>0</v>
      </c>
      <c r="N382" s="18">
        <v>0</v>
      </c>
      <c r="O382" s="18">
        <v>0</v>
      </c>
      <c r="P382" s="18">
        <v>0</v>
      </c>
      <c r="Q382" s="18">
        <v>0</v>
      </c>
      <c r="R382" s="18">
        <v>0</v>
      </c>
      <c r="S382" s="18">
        <v>0</v>
      </c>
    </row>
    <row r="383" spans="1:19">
      <c r="A383" s="994" t="s">
        <v>74</v>
      </c>
      <c r="B383" s="994"/>
      <c r="C383" s="994"/>
      <c r="D383" s="994"/>
      <c r="E383" s="994"/>
      <c r="F383" s="994"/>
      <c r="G383" s="994"/>
      <c r="H383" s="994"/>
      <c r="I383" s="994"/>
      <c r="J383" s="994"/>
      <c r="K383" s="994"/>
      <c r="L383" s="994"/>
      <c r="M383" s="994"/>
      <c r="N383" s="994"/>
      <c r="O383" s="994"/>
      <c r="P383" s="994"/>
      <c r="Q383" s="994"/>
      <c r="R383" s="994"/>
      <c r="S383" s="994"/>
    </row>
    <row r="384" spans="1:19" s="574" customFormat="1">
      <c r="A384" s="569">
        <v>0</v>
      </c>
      <c r="B384" s="18">
        <v>0</v>
      </c>
      <c r="C384" s="18">
        <v>0</v>
      </c>
      <c r="D384" s="18">
        <v>0</v>
      </c>
      <c r="E384" s="18">
        <v>0</v>
      </c>
      <c r="F384" s="18">
        <v>0</v>
      </c>
      <c r="G384" s="18">
        <v>0</v>
      </c>
      <c r="H384" s="18">
        <v>0</v>
      </c>
      <c r="I384" s="18">
        <v>0</v>
      </c>
      <c r="J384" s="18">
        <v>0</v>
      </c>
      <c r="K384" s="18">
        <v>0</v>
      </c>
      <c r="L384" s="18">
        <v>0</v>
      </c>
      <c r="M384" s="18">
        <v>0</v>
      </c>
      <c r="N384" s="18">
        <v>0</v>
      </c>
      <c r="O384" s="18">
        <v>0</v>
      </c>
      <c r="P384" s="18">
        <v>0</v>
      </c>
      <c r="Q384" s="18">
        <v>0</v>
      </c>
      <c r="R384" s="18">
        <v>0</v>
      </c>
      <c r="S384" s="18">
        <v>0</v>
      </c>
    </row>
    <row r="385" spans="1:19">
      <c r="A385" s="994" t="s">
        <v>75</v>
      </c>
      <c r="B385" s="994"/>
      <c r="C385" s="994"/>
      <c r="D385" s="994"/>
      <c r="E385" s="994"/>
      <c r="F385" s="994"/>
      <c r="G385" s="994"/>
      <c r="H385" s="994"/>
      <c r="I385" s="994"/>
      <c r="J385" s="994"/>
      <c r="K385" s="994"/>
      <c r="L385" s="994"/>
      <c r="M385" s="994"/>
      <c r="N385" s="994"/>
      <c r="O385" s="994"/>
      <c r="P385" s="994"/>
      <c r="Q385" s="994"/>
      <c r="R385" s="994"/>
      <c r="S385" s="994"/>
    </row>
    <row r="386" spans="1:19" s="860" customFormat="1">
      <c r="A386" s="858">
        <v>0</v>
      </c>
      <c r="B386" s="18">
        <v>0</v>
      </c>
      <c r="C386" s="18">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18">
        <v>0</v>
      </c>
    </row>
    <row r="387" spans="1:19">
      <c r="A387" s="994" t="s">
        <v>76</v>
      </c>
      <c r="B387" s="994"/>
      <c r="C387" s="994"/>
      <c r="D387" s="994"/>
      <c r="E387" s="994"/>
      <c r="F387" s="994"/>
      <c r="G387" s="994"/>
      <c r="H387" s="994"/>
      <c r="I387" s="994"/>
      <c r="J387" s="994"/>
      <c r="K387" s="994"/>
      <c r="L387" s="994"/>
      <c r="M387" s="994"/>
      <c r="N387" s="994"/>
      <c r="O387" s="994"/>
      <c r="P387" s="994"/>
      <c r="Q387" s="994"/>
      <c r="R387" s="994"/>
      <c r="S387" s="994"/>
    </row>
    <row r="388" spans="1:19" s="877" customFormat="1">
      <c r="A388" s="872">
        <v>0</v>
      </c>
      <c r="B388" s="18">
        <v>0</v>
      </c>
      <c r="C388" s="18">
        <v>0</v>
      </c>
      <c r="D388" s="18">
        <v>0</v>
      </c>
      <c r="E388" s="18">
        <v>0</v>
      </c>
      <c r="F388" s="18">
        <v>0</v>
      </c>
      <c r="G388" s="18">
        <v>0</v>
      </c>
      <c r="H388" s="18">
        <v>0</v>
      </c>
      <c r="I388" s="18">
        <v>0</v>
      </c>
      <c r="J388" s="18">
        <v>0</v>
      </c>
      <c r="K388" s="18">
        <v>0</v>
      </c>
      <c r="L388" s="18">
        <v>0</v>
      </c>
      <c r="M388" s="18">
        <v>0</v>
      </c>
      <c r="N388" s="18">
        <v>0</v>
      </c>
      <c r="O388" s="18">
        <v>0</v>
      </c>
      <c r="P388" s="18">
        <v>0</v>
      </c>
      <c r="Q388" s="18">
        <v>0</v>
      </c>
      <c r="R388" s="18">
        <v>0</v>
      </c>
      <c r="S388" s="18">
        <v>0</v>
      </c>
    </row>
    <row r="389" spans="1:19">
      <c r="A389" s="994" t="s">
        <v>77</v>
      </c>
      <c r="B389" s="994"/>
      <c r="C389" s="994"/>
      <c r="D389" s="994"/>
      <c r="E389" s="994"/>
      <c r="F389" s="994"/>
      <c r="G389" s="994"/>
      <c r="H389" s="994"/>
      <c r="I389" s="994"/>
      <c r="J389" s="994"/>
      <c r="K389" s="994"/>
      <c r="L389" s="994"/>
      <c r="M389" s="994"/>
      <c r="N389" s="994"/>
      <c r="O389" s="994"/>
      <c r="P389" s="994"/>
      <c r="Q389" s="994"/>
      <c r="R389" s="994"/>
      <c r="S389" s="994"/>
    </row>
    <row r="390" spans="1:19" s="903" customFormat="1">
      <c r="A390" s="900">
        <v>0</v>
      </c>
      <c r="B390" s="18">
        <v>0</v>
      </c>
      <c r="C390" s="18">
        <v>0</v>
      </c>
      <c r="D390" s="18">
        <v>0</v>
      </c>
      <c r="E390" s="18">
        <v>0</v>
      </c>
      <c r="F390" s="18">
        <v>0</v>
      </c>
      <c r="G390" s="18">
        <v>0</v>
      </c>
      <c r="H390" s="18">
        <v>0</v>
      </c>
      <c r="I390" s="18">
        <v>0</v>
      </c>
      <c r="J390" s="18">
        <v>0</v>
      </c>
      <c r="K390" s="18">
        <v>0</v>
      </c>
      <c r="L390" s="18">
        <v>0</v>
      </c>
      <c r="M390" s="18">
        <v>0</v>
      </c>
      <c r="N390" s="18">
        <v>0</v>
      </c>
      <c r="O390" s="18">
        <v>0</v>
      </c>
      <c r="P390" s="18">
        <v>0</v>
      </c>
      <c r="Q390" s="18">
        <v>0</v>
      </c>
      <c r="R390" s="18">
        <v>0</v>
      </c>
      <c r="S390" s="18">
        <v>0</v>
      </c>
    </row>
    <row r="391" spans="1:19">
      <c r="A391" s="994" t="s">
        <v>78</v>
      </c>
      <c r="B391" s="994"/>
      <c r="C391" s="994"/>
      <c r="D391" s="994"/>
      <c r="E391" s="994"/>
      <c r="F391" s="994"/>
      <c r="G391" s="994"/>
      <c r="H391" s="994"/>
      <c r="I391" s="994"/>
      <c r="J391" s="994"/>
      <c r="K391" s="994"/>
      <c r="L391" s="994"/>
      <c r="M391" s="994"/>
      <c r="N391" s="994"/>
      <c r="O391" s="994"/>
      <c r="P391" s="994"/>
      <c r="Q391" s="994"/>
      <c r="R391" s="994"/>
      <c r="S391" s="994"/>
    </row>
    <row r="392" spans="1:19" s="928" customFormat="1">
      <c r="A392" s="924">
        <v>0</v>
      </c>
      <c r="B392" s="18">
        <v>0</v>
      </c>
      <c r="C392" s="18">
        <v>0</v>
      </c>
      <c r="D392" s="18">
        <v>0</v>
      </c>
      <c r="E392" s="18">
        <v>0</v>
      </c>
      <c r="F392" s="18">
        <v>0</v>
      </c>
      <c r="G392" s="18">
        <v>0</v>
      </c>
      <c r="H392" s="18">
        <v>0</v>
      </c>
      <c r="I392" s="18">
        <v>0</v>
      </c>
      <c r="J392" s="18">
        <v>0</v>
      </c>
      <c r="K392" s="18">
        <v>0</v>
      </c>
      <c r="L392" s="18">
        <v>0</v>
      </c>
      <c r="M392" s="18">
        <v>0</v>
      </c>
      <c r="N392" s="18">
        <v>0</v>
      </c>
      <c r="O392" s="18">
        <v>0</v>
      </c>
      <c r="P392" s="18">
        <v>0</v>
      </c>
      <c r="Q392" s="18">
        <v>0</v>
      </c>
      <c r="R392" s="18">
        <v>0</v>
      </c>
      <c r="S392" s="18">
        <v>0</v>
      </c>
    </row>
    <row r="393" spans="1:19">
      <c r="A393" s="994" t="s">
        <v>79</v>
      </c>
      <c r="B393" s="994"/>
      <c r="C393" s="994"/>
      <c r="D393" s="994"/>
      <c r="E393" s="994"/>
      <c r="F393" s="994"/>
      <c r="G393" s="994"/>
      <c r="H393" s="994"/>
      <c r="I393" s="994"/>
      <c r="J393" s="994"/>
      <c r="K393" s="994"/>
      <c r="L393" s="994"/>
      <c r="M393" s="994"/>
      <c r="N393" s="994"/>
      <c r="O393" s="994"/>
      <c r="P393" s="994"/>
      <c r="Q393" s="994"/>
      <c r="R393" s="994"/>
      <c r="S393" s="994"/>
    </row>
    <row r="394" spans="1:19" s="928" customFormat="1">
      <c r="A394" s="924">
        <v>0</v>
      </c>
      <c r="B394" s="18">
        <v>0</v>
      </c>
      <c r="C394" s="18">
        <v>0</v>
      </c>
      <c r="D394" s="18">
        <v>0</v>
      </c>
      <c r="E394" s="18">
        <v>0</v>
      </c>
      <c r="F394" s="18">
        <v>0</v>
      </c>
      <c r="G394" s="18">
        <v>0</v>
      </c>
      <c r="H394" s="18">
        <v>0</v>
      </c>
      <c r="I394" s="18">
        <v>0</v>
      </c>
      <c r="J394" s="18">
        <v>0</v>
      </c>
      <c r="K394" s="18">
        <v>0</v>
      </c>
      <c r="L394" s="18">
        <v>0</v>
      </c>
      <c r="M394" s="18">
        <v>0</v>
      </c>
      <c r="N394" s="18">
        <v>0</v>
      </c>
      <c r="O394" s="18">
        <v>0</v>
      </c>
      <c r="P394" s="18">
        <v>0</v>
      </c>
      <c r="Q394" s="18">
        <v>0</v>
      </c>
      <c r="R394" s="18">
        <v>0</v>
      </c>
      <c r="S394" s="18">
        <v>0</v>
      </c>
    </row>
    <row r="395" spans="1:19">
      <c r="A395" s="994" t="s">
        <v>80</v>
      </c>
      <c r="B395" s="994"/>
      <c r="C395" s="994"/>
      <c r="D395" s="994"/>
      <c r="E395" s="994"/>
      <c r="F395" s="994"/>
      <c r="G395" s="994"/>
      <c r="H395" s="994"/>
      <c r="I395" s="994"/>
      <c r="J395" s="994"/>
      <c r="K395" s="994"/>
      <c r="L395" s="994"/>
      <c r="M395" s="994"/>
      <c r="N395" s="994"/>
      <c r="O395" s="994"/>
      <c r="P395" s="994"/>
      <c r="Q395" s="994"/>
      <c r="R395" s="994"/>
      <c r="S395" s="994"/>
    </row>
    <row r="396" spans="1:19" s="953" customFormat="1">
      <c r="A396" s="946">
        <v>0</v>
      </c>
      <c r="B396" s="18">
        <v>0</v>
      </c>
      <c r="C396" s="18">
        <v>0</v>
      </c>
      <c r="D396" s="18">
        <v>0</v>
      </c>
      <c r="E396" s="18">
        <v>0</v>
      </c>
      <c r="F396" s="18">
        <v>0</v>
      </c>
      <c r="G396" s="18">
        <v>0</v>
      </c>
      <c r="H396" s="18">
        <v>0</v>
      </c>
      <c r="I396" s="18">
        <v>0</v>
      </c>
      <c r="J396" s="18">
        <v>0</v>
      </c>
      <c r="K396" s="18">
        <v>0</v>
      </c>
      <c r="L396" s="18">
        <v>0</v>
      </c>
      <c r="M396" s="18">
        <v>0</v>
      </c>
      <c r="N396" s="18">
        <v>0</v>
      </c>
      <c r="O396" s="18">
        <v>0</v>
      </c>
      <c r="P396" s="18">
        <v>0</v>
      </c>
      <c r="Q396" s="18">
        <v>0</v>
      </c>
      <c r="R396" s="18">
        <v>0</v>
      </c>
      <c r="S396" s="18">
        <v>0</v>
      </c>
    </row>
    <row r="397" spans="1:19" ht="15" customHeight="1">
      <c r="A397" s="996" t="s">
        <v>3655</v>
      </c>
      <c r="B397" s="999"/>
      <c r="C397" s="999"/>
      <c r="D397" s="999"/>
      <c r="E397" s="999"/>
      <c r="F397" s="999"/>
      <c r="G397" s="999"/>
      <c r="H397" s="999"/>
      <c r="I397" s="999"/>
      <c r="J397" s="999"/>
      <c r="K397" s="999"/>
      <c r="L397" s="999"/>
      <c r="M397" s="999"/>
      <c r="N397" s="999"/>
      <c r="O397" s="999"/>
      <c r="P397" s="999"/>
      <c r="Q397" s="999"/>
      <c r="R397" s="999"/>
      <c r="S397" s="1000"/>
    </row>
    <row r="398" spans="1:19" s="473" customFormat="1">
      <c r="A398" s="469">
        <f>SUM(A374, A376, A378, A380,A382, A384, A386, A388, A390, A392, A394, A396)</f>
        <v>0</v>
      </c>
      <c r="B398" s="469">
        <f t="shared" ref="B398:S398" si="9">SUM(B374, B376, B378, B380,B382, B384, B386, B388, B390, B392, B394, B396)</f>
        <v>0</v>
      </c>
      <c r="C398" s="469">
        <f t="shared" si="9"/>
        <v>0</v>
      </c>
      <c r="D398" s="469">
        <f t="shared" si="9"/>
        <v>0</v>
      </c>
      <c r="E398" s="469">
        <f t="shared" si="9"/>
        <v>0</v>
      </c>
      <c r="F398" s="469">
        <f t="shared" si="9"/>
        <v>0</v>
      </c>
      <c r="G398" s="469">
        <f t="shared" si="9"/>
        <v>0</v>
      </c>
      <c r="H398" s="469">
        <f t="shared" si="9"/>
        <v>0</v>
      </c>
      <c r="I398" s="469">
        <f t="shared" si="9"/>
        <v>0</v>
      </c>
      <c r="J398" s="469">
        <f t="shared" si="9"/>
        <v>0</v>
      </c>
      <c r="K398" s="469">
        <f t="shared" si="9"/>
        <v>0</v>
      </c>
      <c r="L398" s="469">
        <f t="shared" si="9"/>
        <v>0</v>
      </c>
      <c r="M398" s="469">
        <f t="shared" si="9"/>
        <v>0</v>
      </c>
      <c r="N398" s="469">
        <f t="shared" si="9"/>
        <v>0</v>
      </c>
      <c r="O398" s="469">
        <f t="shared" si="9"/>
        <v>0</v>
      </c>
      <c r="P398" s="469">
        <f t="shared" si="9"/>
        <v>0</v>
      </c>
      <c r="Q398" s="469">
        <f t="shared" si="9"/>
        <v>0</v>
      </c>
      <c r="R398" s="469">
        <f t="shared" si="9"/>
        <v>0</v>
      </c>
      <c r="S398" s="469">
        <f t="shared" si="9"/>
        <v>0</v>
      </c>
    </row>
    <row r="399" spans="1:19">
      <c r="A399" s="1239"/>
      <c r="B399" s="1239"/>
      <c r="C399" s="1239"/>
      <c r="D399" s="1239"/>
      <c r="E399" s="1239"/>
      <c r="F399" s="1239"/>
      <c r="G399" s="1239"/>
      <c r="H399" s="1239"/>
      <c r="I399" s="1239"/>
      <c r="J399" s="1239"/>
      <c r="K399" s="1239"/>
      <c r="L399" s="1239"/>
      <c r="M399" s="1239"/>
      <c r="N399" s="1239"/>
      <c r="O399" s="1239"/>
      <c r="P399" s="1239"/>
      <c r="Q399" s="1239"/>
      <c r="R399" s="1239"/>
      <c r="S399" s="1239"/>
    </row>
    <row r="400" spans="1:19" ht="20.25" customHeight="1">
      <c r="A400" s="1271" t="s">
        <v>3576</v>
      </c>
      <c r="B400" s="1272"/>
      <c r="C400" s="1272"/>
      <c r="D400" s="1272"/>
      <c r="E400" s="1272"/>
      <c r="F400" s="1272"/>
      <c r="G400" s="1272"/>
      <c r="H400" s="1272"/>
      <c r="I400" s="1272"/>
      <c r="J400" s="1272"/>
      <c r="K400" s="1272"/>
      <c r="L400" s="1272"/>
      <c r="M400" s="1272"/>
      <c r="N400" s="1272"/>
      <c r="O400" s="1272"/>
      <c r="P400" s="1272"/>
      <c r="Q400" s="1272"/>
      <c r="R400" s="1272"/>
      <c r="S400" s="1273"/>
    </row>
    <row r="401" spans="1:19">
      <c r="A401" s="977" t="s">
        <v>3676</v>
      </c>
      <c r="B401" s="977"/>
      <c r="C401" s="977"/>
      <c r="D401" s="977"/>
      <c r="E401" s="977"/>
      <c r="F401" s="977"/>
      <c r="G401" s="977"/>
      <c r="H401" s="977"/>
      <c r="I401" s="977"/>
      <c r="J401" s="977"/>
      <c r="K401" s="977"/>
      <c r="L401" s="977"/>
      <c r="M401" s="977"/>
      <c r="N401" s="977"/>
      <c r="O401" s="977"/>
      <c r="P401" s="977"/>
      <c r="Q401" s="977"/>
      <c r="R401" s="977"/>
      <c r="S401" s="978"/>
    </row>
    <row r="402" spans="1:19">
      <c r="A402" s="976" t="s">
        <v>1507</v>
      </c>
      <c r="B402" s="977"/>
      <c r="C402" s="977"/>
      <c r="D402" s="977"/>
      <c r="E402" s="977"/>
      <c r="F402" s="977"/>
      <c r="G402" s="977"/>
      <c r="H402" s="977"/>
      <c r="I402" s="977"/>
      <c r="J402" s="977"/>
      <c r="K402" s="977"/>
      <c r="L402" s="977"/>
      <c r="M402" s="977"/>
      <c r="N402" s="977"/>
      <c r="O402" s="977"/>
      <c r="P402" s="977"/>
      <c r="Q402" s="977"/>
      <c r="R402" s="977"/>
      <c r="S402" s="978"/>
    </row>
    <row r="403" spans="1:19">
      <c r="A403" s="976" t="s">
        <v>1508</v>
      </c>
      <c r="B403" s="977"/>
      <c r="C403" s="977"/>
      <c r="D403" s="977"/>
      <c r="E403" s="977"/>
      <c r="F403" s="977"/>
      <c r="G403" s="977"/>
      <c r="H403" s="977"/>
      <c r="I403" s="977"/>
      <c r="J403" s="977"/>
      <c r="K403" s="977"/>
      <c r="L403" s="977"/>
      <c r="M403" s="977"/>
      <c r="N403" s="977"/>
      <c r="O403" s="977"/>
      <c r="P403" s="977"/>
      <c r="Q403" s="977"/>
      <c r="R403" s="977"/>
      <c r="S403" s="978"/>
    </row>
    <row r="404" spans="1:19">
      <c r="A404" s="976" t="s">
        <v>1509</v>
      </c>
      <c r="B404" s="977"/>
      <c r="C404" s="977"/>
      <c r="D404" s="977"/>
      <c r="E404" s="977"/>
      <c r="F404" s="977"/>
      <c r="G404" s="977"/>
      <c r="H404" s="977"/>
      <c r="I404" s="977"/>
      <c r="J404" s="977"/>
      <c r="K404" s="977"/>
      <c r="L404" s="977"/>
      <c r="M404" s="977"/>
      <c r="N404" s="977"/>
      <c r="O404" s="977"/>
      <c r="P404" s="977"/>
      <c r="Q404" s="977"/>
      <c r="R404" s="977"/>
      <c r="S404" s="978"/>
    </row>
    <row r="405" spans="1:19">
      <c r="A405" s="976" t="s">
        <v>1510</v>
      </c>
      <c r="B405" s="977"/>
      <c r="C405" s="977"/>
      <c r="D405" s="977"/>
      <c r="E405" s="977"/>
      <c r="F405" s="977"/>
      <c r="G405" s="977"/>
      <c r="H405" s="977"/>
      <c r="I405" s="977"/>
      <c r="J405" s="977"/>
      <c r="K405" s="977"/>
      <c r="L405" s="977"/>
      <c r="M405" s="977"/>
      <c r="N405" s="977"/>
      <c r="O405" s="977"/>
      <c r="P405" s="977"/>
      <c r="Q405" s="977"/>
      <c r="R405" s="977"/>
      <c r="S405" s="978"/>
    </row>
    <row r="406" spans="1:19">
      <c r="A406" s="976" t="s">
        <v>1511</v>
      </c>
      <c r="B406" s="977"/>
      <c r="C406" s="977"/>
      <c r="D406" s="977"/>
      <c r="E406" s="977"/>
      <c r="F406" s="977"/>
      <c r="G406" s="977"/>
      <c r="H406" s="977"/>
      <c r="I406" s="977"/>
      <c r="J406" s="977"/>
      <c r="K406" s="977"/>
      <c r="L406" s="977"/>
      <c r="M406" s="977"/>
      <c r="N406" s="977"/>
      <c r="O406" s="977"/>
      <c r="P406" s="977"/>
      <c r="Q406" s="977"/>
      <c r="R406" s="977"/>
      <c r="S406" s="978"/>
    </row>
    <row r="407" spans="1:19">
      <c r="A407" s="976" t="s">
        <v>1087</v>
      </c>
      <c r="B407" s="977"/>
      <c r="C407" s="977"/>
      <c r="D407" s="977"/>
      <c r="E407" s="977"/>
      <c r="F407" s="977"/>
      <c r="G407" s="977"/>
      <c r="H407" s="977"/>
      <c r="I407" s="977"/>
      <c r="J407" s="977"/>
      <c r="K407" s="977"/>
      <c r="L407" s="977"/>
      <c r="M407" s="977"/>
      <c r="N407" s="977"/>
      <c r="O407" s="977"/>
      <c r="P407" s="977"/>
      <c r="Q407" s="977"/>
      <c r="R407" s="977"/>
      <c r="S407" s="978"/>
    </row>
    <row r="408" spans="1:19">
      <c r="A408" s="976" t="s">
        <v>1512</v>
      </c>
      <c r="B408" s="977"/>
      <c r="C408" s="977"/>
      <c r="D408" s="977"/>
      <c r="E408" s="977"/>
      <c r="F408" s="977"/>
      <c r="G408" s="977"/>
      <c r="H408" s="977"/>
      <c r="I408" s="977"/>
      <c r="J408" s="977"/>
      <c r="K408" s="977"/>
      <c r="L408" s="977"/>
      <c r="M408" s="977"/>
      <c r="N408" s="977"/>
      <c r="O408" s="977"/>
      <c r="P408" s="977"/>
      <c r="Q408" s="977"/>
      <c r="R408" s="977"/>
      <c r="S408" s="978"/>
    </row>
    <row r="409" spans="1:19">
      <c r="A409" s="982" t="s">
        <v>1513</v>
      </c>
      <c r="B409" s="983"/>
      <c r="C409" s="983"/>
      <c r="D409" s="983"/>
      <c r="E409" s="983"/>
      <c r="F409" s="983"/>
      <c r="G409" s="983"/>
      <c r="H409" s="983"/>
      <c r="I409" s="983"/>
      <c r="J409" s="983"/>
      <c r="K409" s="983"/>
      <c r="L409" s="983"/>
      <c r="M409" s="983"/>
      <c r="N409" s="983"/>
      <c r="O409" s="983"/>
      <c r="P409" s="983"/>
      <c r="Q409" s="983"/>
      <c r="R409" s="983"/>
      <c r="S409" s="984"/>
    </row>
    <row r="410" spans="1:19" ht="31.5" customHeight="1">
      <c r="A410" s="985" t="s">
        <v>41</v>
      </c>
      <c r="B410" s="985"/>
      <c r="C410" s="985"/>
      <c r="D410" s="985" t="s">
        <v>42</v>
      </c>
      <c r="E410" s="985"/>
      <c r="F410" s="985" t="s">
        <v>43</v>
      </c>
      <c r="G410" s="985"/>
      <c r="H410" s="985"/>
      <c r="I410" s="985" t="s">
        <v>44</v>
      </c>
      <c r="J410" s="985"/>
      <c r="K410" s="986" t="s">
        <v>45</v>
      </c>
      <c r="L410" s="987"/>
      <c r="M410" s="987"/>
      <c r="N410" s="988"/>
      <c r="O410" s="989" t="s">
        <v>46</v>
      </c>
      <c r="P410" s="989"/>
      <c r="Q410" s="990"/>
      <c r="R410" s="985" t="s">
        <v>47</v>
      </c>
      <c r="S410" s="985"/>
    </row>
    <row r="411" spans="1:19" ht="19.5" customHeight="1">
      <c r="A411" s="991" t="s">
        <v>48</v>
      </c>
      <c r="B411" s="991" t="s">
        <v>49</v>
      </c>
      <c r="C411" s="1002" t="s">
        <v>50</v>
      </c>
      <c r="D411" s="991" t="s">
        <v>51</v>
      </c>
      <c r="E411" s="991" t="s">
        <v>52</v>
      </c>
      <c r="F411" s="986" t="s">
        <v>53</v>
      </c>
      <c r="G411" s="992"/>
      <c r="H411" s="993"/>
      <c r="I411" s="991" t="s">
        <v>54</v>
      </c>
      <c r="J411" s="991" t="s">
        <v>55</v>
      </c>
      <c r="K411" s="986" t="s">
        <v>56</v>
      </c>
      <c r="L411" s="993"/>
      <c r="M411" s="986" t="s">
        <v>57</v>
      </c>
      <c r="N411" s="993"/>
      <c r="O411" s="991" t="s">
        <v>58</v>
      </c>
      <c r="P411" s="991" t="s">
        <v>59</v>
      </c>
      <c r="Q411" s="991" t="s">
        <v>60</v>
      </c>
      <c r="R411" s="991" t="s">
        <v>61</v>
      </c>
      <c r="S411" s="991" t="s">
        <v>62</v>
      </c>
    </row>
    <row r="412" spans="1:19" ht="68.25" customHeight="1">
      <c r="A412" s="985"/>
      <c r="B412" s="985"/>
      <c r="C412" s="1003"/>
      <c r="D412" s="985"/>
      <c r="E412" s="985"/>
      <c r="F412" s="468" t="s">
        <v>63</v>
      </c>
      <c r="G412" s="468" t="s">
        <v>64</v>
      </c>
      <c r="H412" s="468" t="s">
        <v>65</v>
      </c>
      <c r="I412" s="985"/>
      <c r="J412" s="985"/>
      <c r="K412" s="470" t="s">
        <v>66</v>
      </c>
      <c r="L412" s="470" t="s">
        <v>67</v>
      </c>
      <c r="M412" s="470" t="s">
        <v>68</v>
      </c>
      <c r="N412" s="470" t="s">
        <v>67</v>
      </c>
      <c r="O412" s="985"/>
      <c r="P412" s="985"/>
      <c r="Q412" s="985"/>
      <c r="R412" s="985"/>
      <c r="S412" s="985"/>
    </row>
    <row r="413" spans="1:19">
      <c r="A413" s="994" t="s">
        <v>69</v>
      </c>
      <c r="B413" s="994"/>
      <c r="C413" s="994"/>
      <c r="D413" s="994"/>
      <c r="E413" s="994"/>
      <c r="F413" s="994"/>
      <c r="G413" s="994"/>
      <c r="H413" s="994"/>
      <c r="I413" s="994"/>
      <c r="J413" s="994"/>
      <c r="K413" s="994"/>
      <c r="L413" s="994"/>
      <c r="M413" s="994"/>
      <c r="N413" s="994"/>
      <c r="O413" s="994"/>
      <c r="P413" s="994"/>
      <c r="Q413" s="994"/>
      <c r="R413" s="994"/>
      <c r="S413" s="994"/>
    </row>
    <row r="414" spans="1:19" s="702" customFormat="1">
      <c r="A414" s="701">
        <v>0</v>
      </c>
      <c r="B414" s="18">
        <v>0</v>
      </c>
      <c r="C414" s="18">
        <v>0</v>
      </c>
      <c r="D414" s="18">
        <v>0</v>
      </c>
      <c r="E414" s="18">
        <v>0</v>
      </c>
      <c r="F414" s="18">
        <v>0</v>
      </c>
      <c r="G414" s="18">
        <v>0</v>
      </c>
      <c r="H414" s="18">
        <v>0</v>
      </c>
      <c r="I414" s="18">
        <v>0</v>
      </c>
      <c r="J414" s="18">
        <v>0</v>
      </c>
      <c r="K414" s="18">
        <v>0</v>
      </c>
      <c r="L414" s="18">
        <v>0</v>
      </c>
      <c r="M414" s="18">
        <v>0</v>
      </c>
      <c r="N414" s="18">
        <v>0</v>
      </c>
      <c r="O414" s="18">
        <v>0</v>
      </c>
      <c r="P414" s="18">
        <v>0</v>
      </c>
      <c r="Q414" s="18">
        <v>0</v>
      </c>
      <c r="R414" s="18">
        <v>0</v>
      </c>
      <c r="S414" s="18">
        <v>0</v>
      </c>
    </row>
    <row r="415" spans="1:19">
      <c r="A415" s="994" t="s">
        <v>70</v>
      </c>
      <c r="B415" s="994"/>
      <c r="C415" s="994"/>
      <c r="D415" s="994"/>
      <c r="E415" s="994"/>
      <c r="F415" s="994"/>
      <c r="G415" s="994"/>
      <c r="H415" s="994"/>
      <c r="I415" s="994"/>
      <c r="J415" s="994"/>
      <c r="K415" s="994"/>
      <c r="L415" s="994"/>
      <c r="M415" s="994"/>
      <c r="N415" s="994"/>
      <c r="O415" s="994"/>
      <c r="P415" s="994"/>
      <c r="Q415" s="994"/>
      <c r="R415" s="994"/>
      <c r="S415" s="994"/>
    </row>
    <row r="416" spans="1:19" s="725" customFormat="1">
      <c r="A416" s="717">
        <v>0</v>
      </c>
      <c r="B416" s="18">
        <v>0</v>
      </c>
      <c r="C416" s="18">
        <v>0</v>
      </c>
      <c r="D416" s="18">
        <v>0</v>
      </c>
      <c r="E416" s="18">
        <v>0</v>
      </c>
      <c r="F416" s="18">
        <v>0</v>
      </c>
      <c r="G416" s="18">
        <v>0</v>
      </c>
      <c r="H416" s="18">
        <v>0</v>
      </c>
      <c r="I416" s="18">
        <v>0</v>
      </c>
      <c r="J416" s="18">
        <v>0</v>
      </c>
      <c r="K416" s="18">
        <v>0</v>
      </c>
      <c r="L416" s="18">
        <v>0</v>
      </c>
      <c r="M416" s="18">
        <v>0</v>
      </c>
      <c r="N416" s="18">
        <v>0</v>
      </c>
      <c r="O416" s="18">
        <v>0</v>
      </c>
      <c r="P416" s="18">
        <v>0</v>
      </c>
      <c r="Q416" s="18">
        <v>0</v>
      </c>
      <c r="R416" s="18">
        <v>0</v>
      </c>
      <c r="S416" s="18">
        <v>0</v>
      </c>
    </row>
    <row r="417" spans="1:19">
      <c r="A417" s="994" t="s">
        <v>71</v>
      </c>
      <c r="B417" s="994"/>
      <c r="C417" s="994"/>
      <c r="D417" s="994"/>
      <c r="E417" s="994"/>
      <c r="F417" s="994"/>
      <c r="G417" s="994"/>
      <c r="H417" s="994"/>
      <c r="I417" s="994"/>
      <c r="J417" s="994"/>
      <c r="K417" s="994"/>
      <c r="L417" s="994"/>
      <c r="M417" s="994"/>
      <c r="N417" s="994"/>
      <c r="O417" s="994"/>
      <c r="P417" s="994"/>
      <c r="Q417" s="994"/>
      <c r="R417" s="994"/>
      <c r="S417" s="994"/>
    </row>
    <row r="418" spans="1:19" s="765" customFormat="1">
      <c r="A418" s="764">
        <v>0</v>
      </c>
      <c r="B418" s="18">
        <v>0</v>
      </c>
      <c r="C418" s="18">
        <v>0</v>
      </c>
      <c r="D418" s="18">
        <v>0</v>
      </c>
      <c r="E418" s="18">
        <v>0</v>
      </c>
      <c r="F418" s="18">
        <v>0</v>
      </c>
      <c r="G418" s="18">
        <v>0</v>
      </c>
      <c r="H418" s="18">
        <v>0</v>
      </c>
      <c r="I418" s="18">
        <v>0</v>
      </c>
      <c r="J418" s="18">
        <v>0</v>
      </c>
      <c r="K418" s="18">
        <v>0</v>
      </c>
      <c r="L418" s="18">
        <v>0</v>
      </c>
      <c r="M418" s="18">
        <v>0</v>
      </c>
      <c r="N418" s="18">
        <v>0</v>
      </c>
      <c r="O418" s="18">
        <v>0</v>
      </c>
      <c r="P418" s="18">
        <v>0</v>
      </c>
      <c r="Q418" s="18">
        <v>0</v>
      </c>
      <c r="R418" s="18">
        <v>0</v>
      </c>
      <c r="S418" s="18">
        <v>0</v>
      </c>
    </row>
    <row r="419" spans="1:19">
      <c r="A419" s="994" t="s">
        <v>72</v>
      </c>
      <c r="B419" s="1270"/>
      <c r="C419" s="1270"/>
      <c r="D419" s="1270"/>
      <c r="E419" s="1270"/>
      <c r="F419" s="1270"/>
      <c r="G419" s="1270"/>
      <c r="H419" s="1270"/>
      <c r="I419" s="1270"/>
      <c r="J419" s="1270"/>
      <c r="K419" s="1270"/>
      <c r="L419" s="1270"/>
      <c r="M419" s="1270"/>
      <c r="N419" s="1270"/>
      <c r="O419" s="1270"/>
      <c r="P419" s="1270"/>
      <c r="Q419" s="1270"/>
      <c r="R419" s="1270"/>
      <c r="S419" s="1270"/>
    </row>
    <row r="420" spans="1:19" s="783" customFormat="1">
      <c r="A420" s="778">
        <v>0</v>
      </c>
      <c r="B420" s="18">
        <v>0</v>
      </c>
      <c r="C420" s="18">
        <v>0</v>
      </c>
      <c r="D420" s="18">
        <v>0</v>
      </c>
      <c r="E420" s="18">
        <v>0</v>
      </c>
      <c r="F420" s="18">
        <v>0</v>
      </c>
      <c r="G420" s="18">
        <v>0</v>
      </c>
      <c r="H420" s="18">
        <v>0</v>
      </c>
      <c r="I420" s="18">
        <v>0</v>
      </c>
      <c r="J420" s="18">
        <v>0</v>
      </c>
      <c r="K420" s="18">
        <v>0</v>
      </c>
      <c r="L420" s="18">
        <v>0</v>
      </c>
      <c r="M420" s="18">
        <v>0</v>
      </c>
      <c r="N420" s="18">
        <v>0</v>
      </c>
      <c r="O420" s="18">
        <v>0</v>
      </c>
      <c r="P420" s="18">
        <v>0</v>
      </c>
      <c r="Q420" s="18">
        <v>0</v>
      </c>
      <c r="R420" s="18">
        <v>0</v>
      </c>
      <c r="S420" s="18">
        <v>0</v>
      </c>
    </row>
    <row r="421" spans="1:19">
      <c r="A421" s="995" t="s">
        <v>73</v>
      </c>
      <c r="B421" s="995"/>
      <c r="C421" s="995"/>
      <c r="D421" s="995"/>
      <c r="E421" s="995"/>
      <c r="F421" s="995"/>
      <c r="G421" s="995"/>
      <c r="H421" s="995"/>
      <c r="I421" s="995"/>
      <c r="J421" s="995"/>
      <c r="K421" s="995"/>
      <c r="L421" s="995"/>
      <c r="M421" s="995"/>
      <c r="N421" s="995"/>
      <c r="O421" s="995"/>
      <c r="P421" s="995"/>
      <c r="Q421" s="995"/>
      <c r="R421" s="995"/>
      <c r="S421" s="995"/>
    </row>
    <row r="422" spans="1:19" s="816" customFormat="1">
      <c r="A422" s="812">
        <v>0</v>
      </c>
      <c r="B422" s="18">
        <v>0</v>
      </c>
      <c r="C422" s="18">
        <v>0</v>
      </c>
      <c r="D422" s="18">
        <v>0</v>
      </c>
      <c r="E422" s="18">
        <v>0</v>
      </c>
      <c r="F422" s="18">
        <v>0</v>
      </c>
      <c r="G422" s="18">
        <v>0</v>
      </c>
      <c r="H422" s="18">
        <v>0</v>
      </c>
      <c r="I422" s="18">
        <v>0</v>
      </c>
      <c r="J422" s="18">
        <v>0</v>
      </c>
      <c r="K422" s="18">
        <v>0</v>
      </c>
      <c r="L422" s="18">
        <v>0</v>
      </c>
      <c r="M422" s="18">
        <v>0</v>
      </c>
      <c r="N422" s="18">
        <v>0</v>
      </c>
      <c r="O422" s="18">
        <v>0</v>
      </c>
      <c r="P422" s="18">
        <v>0</v>
      </c>
      <c r="Q422" s="18">
        <v>0</v>
      </c>
      <c r="R422" s="18">
        <v>0</v>
      </c>
      <c r="S422" s="18">
        <v>0</v>
      </c>
    </row>
    <row r="423" spans="1:19">
      <c r="A423" s="994" t="s">
        <v>74</v>
      </c>
      <c r="B423" s="994"/>
      <c r="C423" s="994"/>
      <c r="D423" s="994"/>
      <c r="E423" s="994"/>
      <c r="F423" s="994"/>
      <c r="G423" s="994"/>
      <c r="H423" s="994"/>
      <c r="I423" s="994"/>
      <c r="J423" s="994"/>
      <c r="K423" s="994"/>
      <c r="L423" s="994"/>
      <c r="M423" s="994"/>
      <c r="N423" s="994"/>
      <c r="O423" s="994"/>
      <c r="P423" s="994"/>
      <c r="Q423" s="994"/>
      <c r="R423" s="994"/>
      <c r="S423" s="994"/>
    </row>
    <row r="424" spans="1:19" s="574" customFormat="1">
      <c r="A424" s="569">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18">
        <v>0</v>
      </c>
    </row>
    <row r="425" spans="1:19">
      <c r="A425" s="994" t="s">
        <v>75</v>
      </c>
      <c r="B425" s="994"/>
      <c r="C425" s="994"/>
      <c r="D425" s="994"/>
      <c r="E425" s="994"/>
      <c r="F425" s="994"/>
      <c r="G425" s="994"/>
      <c r="H425" s="994"/>
      <c r="I425" s="994"/>
      <c r="J425" s="994"/>
      <c r="K425" s="994"/>
      <c r="L425" s="994"/>
      <c r="M425" s="994"/>
      <c r="N425" s="994"/>
      <c r="O425" s="994"/>
      <c r="P425" s="994"/>
      <c r="Q425" s="994"/>
      <c r="R425" s="994"/>
      <c r="S425" s="994"/>
    </row>
    <row r="426" spans="1:19" s="860" customFormat="1">
      <c r="A426" s="858">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18">
        <v>0</v>
      </c>
    </row>
    <row r="427" spans="1:19">
      <c r="A427" s="994" t="s">
        <v>76</v>
      </c>
      <c r="B427" s="994"/>
      <c r="C427" s="994"/>
      <c r="D427" s="994"/>
      <c r="E427" s="994"/>
      <c r="F427" s="994"/>
      <c r="G427" s="994"/>
      <c r="H427" s="994"/>
      <c r="I427" s="994"/>
      <c r="J427" s="994"/>
      <c r="K427" s="994"/>
      <c r="L427" s="994"/>
      <c r="M427" s="994"/>
      <c r="N427" s="994"/>
      <c r="O427" s="994"/>
      <c r="P427" s="994"/>
      <c r="Q427" s="994"/>
      <c r="R427" s="994"/>
      <c r="S427" s="994"/>
    </row>
    <row r="428" spans="1:19" s="877" customFormat="1">
      <c r="A428" s="872">
        <v>0</v>
      </c>
      <c r="B428" s="18">
        <v>0</v>
      </c>
      <c r="C428" s="18">
        <v>0</v>
      </c>
      <c r="D428" s="18">
        <v>0</v>
      </c>
      <c r="E428" s="18">
        <v>0</v>
      </c>
      <c r="F428" s="18">
        <v>0</v>
      </c>
      <c r="G428" s="18">
        <v>0</v>
      </c>
      <c r="H428" s="18">
        <v>0</v>
      </c>
      <c r="I428" s="18">
        <v>0</v>
      </c>
      <c r="J428" s="18">
        <v>0</v>
      </c>
      <c r="K428" s="18">
        <v>0</v>
      </c>
      <c r="L428" s="18">
        <v>0</v>
      </c>
      <c r="M428" s="18">
        <v>0</v>
      </c>
      <c r="N428" s="18">
        <v>0</v>
      </c>
      <c r="O428" s="18">
        <v>0</v>
      </c>
      <c r="P428" s="18">
        <v>0</v>
      </c>
      <c r="Q428" s="18">
        <v>0</v>
      </c>
      <c r="R428" s="18">
        <v>0</v>
      </c>
      <c r="S428" s="18">
        <v>0</v>
      </c>
    </row>
    <row r="429" spans="1:19">
      <c r="A429" s="994" t="s">
        <v>77</v>
      </c>
      <c r="B429" s="994"/>
      <c r="C429" s="994"/>
      <c r="D429" s="994"/>
      <c r="E429" s="994"/>
      <c r="F429" s="994"/>
      <c r="G429" s="994"/>
      <c r="H429" s="994"/>
      <c r="I429" s="994"/>
      <c r="J429" s="994"/>
      <c r="K429" s="994"/>
      <c r="L429" s="994"/>
      <c r="M429" s="994"/>
      <c r="N429" s="994"/>
      <c r="O429" s="994"/>
      <c r="P429" s="994"/>
      <c r="Q429" s="994"/>
      <c r="R429" s="994"/>
      <c r="S429" s="994"/>
    </row>
    <row r="430" spans="1:19" s="903" customFormat="1">
      <c r="A430" s="900">
        <v>0</v>
      </c>
      <c r="B430" s="18">
        <v>0</v>
      </c>
      <c r="C430" s="18">
        <v>0</v>
      </c>
      <c r="D430" s="18">
        <v>0</v>
      </c>
      <c r="E430" s="18">
        <v>0</v>
      </c>
      <c r="F430" s="18">
        <v>0</v>
      </c>
      <c r="G430" s="18">
        <v>0</v>
      </c>
      <c r="H430" s="18">
        <v>0</v>
      </c>
      <c r="I430" s="18">
        <v>0</v>
      </c>
      <c r="J430" s="18">
        <v>0</v>
      </c>
      <c r="K430" s="18">
        <v>0</v>
      </c>
      <c r="L430" s="18">
        <v>0</v>
      </c>
      <c r="M430" s="18">
        <v>0</v>
      </c>
      <c r="N430" s="18">
        <v>0</v>
      </c>
      <c r="O430" s="18">
        <v>0</v>
      </c>
      <c r="P430" s="18">
        <v>0</v>
      </c>
      <c r="Q430" s="18">
        <v>0</v>
      </c>
      <c r="R430" s="18">
        <v>0</v>
      </c>
      <c r="S430" s="18">
        <v>0</v>
      </c>
    </row>
    <row r="431" spans="1:19">
      <c r="A431" s="994" t="s">
        <v>78</v>
      </c>
      <c r="B431" s="994"/>
      <c r="C431" s="994"/>
      <c r="D431" s="994"/>
      <c r="E431" s="994"/>
      <c r="F431" s="994"/>
      <c r="G431" s="994"/>
      <c r="H431" s="994"/>
      <c r="I431" s="994"/>
      <c r="J431" s="994"/>
      <c r="K431" s="994"/>
      <c r="L431" s="994"/>
      <c r="M431" s="994"/>
      <c r="N431" s="994"/>
      <c r="O431" s="994"/>
      <c r="P431" s="994"/>
      <c r="Q431" s="994"/>
      <c r="R431" s="994"/>
      <c r="S431" s="994"/>
    </row>
    <row r="432" spans="1:19" s="928" customFormat="1">
      <c r="A432" s="924">
        <v>0</v>
      </c>
      <c r="B432" s="18">
        <v>0</v>
      </c>
      <c r="C432" s="18">
        <v>0</v>
      </c>
      <c r="D432" s="18">
        <v>0</v>
      </c>
      <c r="E432" s="18">
        <v>0</v>
      </c>
      <c r="F432" s="18">
        <v>0</v>
      </c>
      <c r="G432" s="18">
        <v>0</v>
      </c>
      <c r="H432" s="18">
        <v>0</v>
      </c>
      <c r="I432" s="18">
        <v>0</v>
      </c>
      <c r="J432" s="18">
        <v>0</v>
      </c>
      <c r="K432" s="18">
        <v>0</v>
      </c>
      <c r="L432" s="18">
        <v>0</v>
      </c>
      <c r="M432" s="18">
        <v>0</v>
      </c>
      <c r="N432" s="18">
        <v>0</v>
      </c>
      <c r="O432" s="18">
        <v>0</v>
      </c>
      <c r="P432" s="18">
        <v>0</v>
      </c>
      <c r="Q432" s="18">
        <v>0</v>
      </c>
      <c r="R432" s="18">
        <v>0</v>
      </c>
      <c r="S432" s="18">
        <v>0</v>
      </c>
    </row>
    <row r="433" spans="1:19">
      <c r="A433" s="994" t="s">
        <v>79</v>
      </c>
      <c r="B433" s="994"/>
      <c r="C433" s="994"/>
      <c r="D433" s="994"/>
      <c r="E433" s="994"/>
      <c r="F433" s="994"/>
      <c r="G433" s="994"/>
      <c r="H433" s="994"/>
      <c r="I433" s="994"/>
      <c r="J433" s="994"/>
      <c r="K433" s="994"/>
      <c r="L433" s="994"/>
      <c r="M433" s="994"/>
      <c r="N433" s="994"/>
      <c r="O433" s="994"/>
      <c r="P433" s="994"/>
      <c r="Q433" s="994"/>
      <c r="R433" s="994"/>
      <c r="S433" s="994"/>
    </row>
    <row r="434" spans="1:19" s="928" customFormat="1">
      <c r="A434" s="924">
        <v>0</v>
      </c>
      <c r="B434" s="18">
        <v>0</v>
      </c>
      <c r="C434" s="18">
        <v>0</v>
      </c>
      <c r="D434" s="18">
        <v>0</v>
      </c>
      <c r="E434" s="18">
        <v>0</v>
      </c>
      <c r="F434" s="18">
        <v>0</v>
      </c>
      <c r="G434" s="18">
        <v>0</v>
      </c>
      <c r="H434" s="18">
        <v>0</v>
      </c>
      <c r="I434" s="18">
        <v>0</v>
      </c>
      <c r="J434" s="18">
        <v>0</v>
      </c>
      <c r="K434" s="18">
        <v>0</v>
      </c>
      <c r="L434" s="18">
        <v>0</v>
      </c>
      <c r="M434" s="18">
        <v>0</v>
      </c>
      <c r="N434" s="18">
        <v>0</v>
      </c>
      <c r="O434" s="18">
        <v>0</v>
      </c>
      <c r="P434" s="18">
        <v>0</v>
      </c>
      <c r="Q434" s="18">
        <v>0</v>
      </c>
      <c r="R434" s="18">
        <v>0</v>
      </c>
      <c r="S434" s="18">
        <v>0</v>
      </c>
    </row>
    <row r="435" spans="1:19">
      <c r="A435" s="994" t="s">
        <v>80</v>
      </c>
      <c r="B435" s="994"/>
      <c r="C435" s="994"/>
      <c r="D435" s="994"/>
      <c r="E435" s="994"/>
      <c r="F435" s="994"/>
      <c r="G435" s="994"/>
      <c r="H435" s="994"/>
      <c r="I435" s="994"/>
      <c r="J435" s="994"/>
      <c r="K435" s="994"/>
      <c r="L435" s="994"/>
      <c r="M435" s="994"/>
      <c r="N435" s="994"/>
      <c r="O435" s="994"/>
      <c r="P435" s="994"/>
      <c r="Q435" s="994"/>
      <c r="R435" s="994"/>
      <c r="S435" s="994"/>
    </row>
    <row r="436" spans="1:19" s="953" customFormat="1">
      <c r="A436" s="946">
        <v>0</v>
      </c>
      <c r="B436" s="18">
        <v>0</v>
      </c>
      <c r="C436" s="18">
        <v>0</v>
      </c>
      <c r="D436" s="18">
        <v>0</v>
      </c>
      <c r="E436" s="18">
        <v>0</v>
      </c>
      <c r="F436" s="18">
        <v>0</v>
      </c>
      <c r="G436" s="18">
        <v>0</v>
      </c>
      <c r="H436" s="18">
        <v>0</v>
      </c>
      <c r="I436" s="18">
        <v>0</v>
      </c>
      <c r="J436" s="18">
        <v>0</v>
      </c>
      <c r="K436" s="18">
        <v>0</v>
      </c>
      <c r="L436" s="18">
        <v>0</v>
      </c>
      <c r="M436" s="18">
        <v>0</v>
      </c>
      <c r="N436" s="18">
        <v>0</v>
      </c>
      <c r="O436" s="18">
        <v>0</v>
      </c>
      <c r="P436" s="18">
        <v>0</v>
      </c>
      <c r="Q436" s="18">
        <v>0</v>
      </c>
      <c r="R436" s="18">
        <v>0</v>
      </c>
      <c r="S436" s="18">
        <v>0</v>
      </c>
    </row>
    <row r="437" spans="1:19" ht="15" customHeight="1">
      <c r="A437" s="996" t="s">
        <v>3655</v>
      </c>
      <c r="B437" s="999"/>
      <c r="C437" s="999"/>
      <c r="D437" s="999"/>
      <c r="E437" s="999"/>
      <c r="F437" s="999"/>
      <c r="G437" s="999"/>
      <c r="H437" s="999"/>
      <c r="I437" s="999"/>
      <c r="J437" s="999"/>
      <c r="K437" s="999"/>
      <c r="L437" s="999"/>
      <c r="M437" s="999"/>
      <c r="N437" s="999"/>
      <c r="O437" s="999"/>
      <c r="P437" s="999"/>
      <c r="Q437" s="999"/>
      <c r="R437" s="999"/>
      <c r="S437" s="1000"/>
    </row>
    <row r="438" spans="1:19">
      <c r="A438" s="649">
        <f>SUM(A414, A416, A418, A420,A422, A424, A426, A428, A430, A432, A434, A436)</f>
        <v>0</v>
      </c>
      <c r="B438" s="649">
        <f t="shared" ref="B438:S438" si="10">SUM(B414, B416, B418, B420,B422, B424, B426, B428, B430, B432, B434, B436)</f>
        <v>0</v>
      </c>
      <c r="C438" s="649">
        <f t="shared" si="10"/>
        <v>0</v>
      </c>
      <c r="D438" s="649">
        <f t="shared" si="10"/>
        <v>0</v>
      </c>
      <c r="E438" s="649">
        <f t="shared" si="10"/>
        <v>0</v>
      </c>
      <c r="F438" s="649">
        <f t="shared" si="10"/>
        <v>0</v>
      </c>
      <c r="G438" s="649">
        <f t="shared" si="10"/>
        <v>0</v>
      </c>
      <c r="H438" s="649">
        <f t="shared" si="10"/>
        <v>0</v>
      </c>
      <c r="I438" s="649">
        <f t="shared" si="10"/>
        <v>0</v>
      </c>
      <c r="J438" s="649">
        <f t="shared" si="10"/>
        <v>0</v>
      </c>
      <c r="K438" s="649">
        <f t="shared" si="10"/>
        <v>0</v>
      </c>
      <c r="L438" s="649">
        <f t="shared" si="10"/>
        <v>0</v>
      </c>
      <c r="M438" s="649">
        <f t="shared" si="10"/>
        <v>0</v>
      </c>
      <c r="N438" s="649">
        <f t="shared" si="10"/>
        <v>0</v>
      </c>
      <c r="O438" s="649">
        <f t="shared" si="10"/>
        <v>0</v>
      </c>
      <c r="P438" s="649">
        <f t="shared" si="10"/>
        <v>0</v>
      </c>
      <c r="Q438" s="649">
        <f t="shared" si="10"/>
        <v>0</v>
      </c>
      <c r="R438" s="649">
        <f t="shared" si="10"/>
        <v>0</v>
      </c>
      <c r="S438" s="649">
        <f t="shared" si="10"/>
        <v>0</v>
      </c>
    </row>
    <row r="439" spans="1:19">
      <c r="A439" s="1239"/>
      <c r="B439" s="1239"/>
      <c r="C439" s="1239"/>
      <c r="D439" s="1239"/>
      <c r="E439" s="1239"/>
      <c r="F439" s="1239"/>
      <c r="G439" s="1239"/>
      <c r="H439" s="1239"/>
      <c r="I439" s="1239"/>
      <c r="J439" s="1239"/>
      <c r="K439" s="1239"/>
      <c r="L439" s="1239"/>
      <c r="M439" s="1239"/>
      <c r="N439" s="1239"/>
      <c r="O439" s="1239"/>
      <c r="P439" s="1239"/>
      <c r="Q439" s="1239"/>
      <c r="R439" s="1239"/>
      <c r="S439" s="1239"/>
    </row>
    <row r="440" spans="1:19" ht="18.75" customHeight="1">
      <c r="A440" s="1271" t="s">
        <v>3577</v>
      </c>
      <c r="B440" s="1272"/>
      <c r="C440" s="1272"/>
      <c r="D440" s="1272"/>
      <c r="E440" s="1272"/>
      <c r="F440" s="1272"/>
      <c r="G440" s="1272"/>
      <c r="H440" s="1272"/>
      <c r="I440" s="1272"/>
      <c r="J440" s="1272"/>
      <c r="K440" s="1272"/>
      <c r="L440" s="1272"/>
      <c r="M440" s="1272"/>
      <c r="N440" s="1272"/>
      <c r="O440" s="1272"/>
      <c r="P440" s="1272"/>
      <c r="Q440" s="1272"/>
      <c r="R440" s="1272"/>
      <c r="S440" s="1273"/>
    </row>
    <row r="441" spans="1:19">
      <c r="A441" s="977" t="s">
        <v>3676</v>
      </c>
      <c r="B441" s="977"/>
      <c r="C441" s="977"/>
      <c r="D441" s="977"/>
      <c r="E441" s="977"/>
      <c r="F441" s="977"/>
      <c r="G441" s="977"/>
      <c r="H441" s="977"/>
      <c r="I441" s="977"/>
      <c r="J441" s="977"/>
      <c r="K441" s="977"/>
      <c r="L441" s="977"/>
      <c r="M441" s="977"/>
      <c r="N441" s="977"/>
      <c r="O441" s="977"/>
      <c r="P441" s="977"/>
      <c r="Q441" s="977"/>
      <c r="R441" s="977"/>
      <c r="S441" s="978"/>
    </row>
    <row r="442" spans="1:19">
      <c r="A442" s="976" t="s">
        <v>1514</v>
      </c>
      <c r="B442" s="977"/>
      <c r="C442" s="977"/>
      <c r="D442" s="977"/>
      <c r="E442" s="977"/>
      <c r="F442" s="977"/>
      <c r="G442" s="977"/>
      <c r="H442" s="977"/>
      <c r="I442" s="977"/>
      <c r="J442" s="977"/>
      <c r="K442" s="977"/>
      <c r="L442" s="977"/>
      <c r="M442" s="977"/>
      <c r="N442" s="977"/>
      <c r="O442" s="977"/>
      <c r="P442" s="977"/>
      <c r="Q442" s="977"/>
      <c r="R442" s="977"/>
      <c r="S442" s="978"/>
    </row>
    <row r="443" spans="1:19">
      <c r="A443" s="976" t="s">
        <v>1515</v>
      </c>
      <c r="B443" s="977"/>
      <c r="C443" s="977"/>
      <c r="D443" s="977"/>
      <c r="E443" s="977"/>
      <c r="F443" s="977"/>
      <c r="G443" s="977"/>
      <c r="H443" s="977"/>
      <c r="I443" s="977"/>
      <c r="J443" s="977"/>
      <c r="K443" s="977"/>
      <c r="L443" s="977"/>
      <c r="M443" s="977"/>
      <c r="N443" s="977"/>
      <c r="O443" s="977"/>
      <c r="P443" s="977"/>
      <c r="Q443" s="977"/>
      <c r="R443" s="977"/>
      <c r="S443" s="978"/>
    </row>
    <row r="444" spans="1:19">
      <c r="A444" s="976" t="s">
        <v>1516</v>
      </c>
      <c r="B444" s="977"/>
      <c r="C444" s="977"/>
      <c r="D444" s="977"/>
      <c r="E444" s="977"/>
      <c r="F444" s="977"/>
      <c r="G444" s="977"/>
      <c r="H444" s="977"/>
      <c r="I444" s="977"/>
      <c r="J444" s="977"/>
      <c r="K444" s="977"/>
      <c r="L444" s="977"/>
      <c r="M444" s="977"/>
      <c r="N444" s="977"/>
      <c r="O444" s="977"/>
      <c r="P444" s="977"/>
      <c r="Q444" s="977"/>
      <c r="R444" s="977"/>
      <c r="S444" s="978"/>
    </row>
    <row r="445" spans="1:19">
      <c r="A445" s="976" t="s">
        <v>1517</v>
      </c>
      <c r="B445" s="977"/>
      <c r="C445" s="977"/>
      <c r="D445" s="977"/>
      <c r="E445" s="977"/>
      <c r="F445" s="977"/>
      <c r="G445" s="977"/>
      <c r="H445" s="977"/>
      <c r="I445" s="977"/>
      <c r="J445" s="977"/>
      <c r="K445" s="977"/>
      <c r="L445" s="977"/>
      <c r="M445" s="977"/>
      <c r="N445" s="977"/>
      <c r="O445" s="977"/>
      <c r="P445" s="977"/>
      <c r="Q445" s="977"/>
      <c r="R445" s="977"/>
      <c r="S445" s="978"/>
    </row>
    <row r="446" spans="1:19">
      <c r="A446" s="976" t="s">
        <v>1518</v>
      </c>
      <c r="B446" s="977"/>
      <c r="C446" s="977"/>
      <c r="D446" s="977"/>
      <c r="E446" s="977"/>
      <c r="F446" s="977"/>
      <c r="G446" s="977"/>
      <c r="H446" s="977"/>
      <c r="I446" s="977"/>
      <c r="J446" s="977"/>
      <c r="K446" s="977"/>
      <c r="L446" s="977"/>
      <c r="M446" s="977"/>
      <c r="N446" s="977"/>
      <c r="O446" s="977"/>
      <c r="P446" s="977"/>
      <c r="Q446" s="977"/>
      <c r="R446" s="977"/>
      <c r="S446" s="978"/>
    </row>
    <row r="447" spans="1:19">
      <c r="A447" s="976" t="s">
        <v>1519</v>
      </c>
      <c r="B447" s="977"/>
      <c r="C447" s="977"/>
      <c r="D447" s="977"/>
      <c r="E447" s="977"/>
      <c r="F447" s="977"/>
      <c r="G447" s="977"/>
      <c r="H447" s="977"/>
      <c r="I447" s="977"/>
      <c r="J447" s="977"/>
      <c r="K447" s="977"/>
      <c r="L447" s="977"/>
      <c r="M447" s="977"/>
      <c r="N447" s="977"/>
      <c r="O447" s="977"/>
      <c r="P447" s="977"/>
      <c r="Q447" s="977"/>
      <c r="R447" s="977"/>
      <c r="S447" s="978"/>
    </row>
    <row r="448" spans="1:19">
      <c r="A448" s="976" t="s">
        <v>194</v>
      </c>
      <c r="B448" s="977"/>
      <c r="C448" s="977"/>
      <c r="D448" s="977"/>
      <c r="E448" s="977"/>
      <c r="F448" s="977"/>
      <c r="G448" s="977"/>
      <c r="H448" s="977"/>
      <c r="I448" s="977"/>
      <c r="J448" s="977"/>
      <c r="K448" s="977"/>
      <c r="L448" s="977"/>
      <c r="M448" s="977"/>
      <c r="N448" s="977"/>
      <c r="O448" s="977"/>
      <c r="P448" s="977"/>
      <c r="Q448" s="977"/>
      <c r="R448" s="977"/>
      <c r="S448" s="978"/>
    </row>
    <row r="449" spans="1:19">
      <c r="A449" s="982" t="s">
        <v>1520</v>
      </c>
      <c r="B449" s="983"/>
      <c r="C449" s="983"/>
      <c r="D449" s="983"/>
      <c r="E449" s="983"/>
      <c r="F449" s="983"/>
      <c r="G449" s="983"/>
      <c r="H449" s="983"/>
      <c r="I449" s="983"/>
      <c r="J449" s="983"/>
      <c r="K449" s="983"/>
      <c r="L449" s="983"/>
      <c r="M449" s="983"/>
      <c r="N449" s="983"/>
      <c r="O449" s="983"/>
      <c r="P449" s="983"/>
      <c r="Q449" s="983"/>
      <c r="R449" s="983"/>
      <c r="S449" s="984"/>
    </row>
    <row r="450" spans="1:19" ht="27.75" customHeight="1">
      <c r="A450" s="985" t="s">
        <v>41</v>
      </c>
      <c r="B450" s="985"/>
      <c r="C450" s="985"/>
      <c r="D450" s="985" t="s">
        <v>42</v>
      </c>
      <c r="E450" s="985"/>
      <c r="F450" s="985" t="s">
        <v>43</v>
      </c>
      <c r="G450" s="985"/>
      <c r="H450" s="985"/>
      <c r="I450" s="985" t="s">
        <v>44</v>
      </c>
      <c r="J450" s="985"/>
      <c r="K450" s="986" t="s">
        <v>45</v>
      </c>
      <c r="L450" s="987"/>
      <c r="M450" s="987"/>
      <c r="N450" s="988"/>
      <c r="O450" s="989" t="s">
        <v>46</v>
      </c>
      <c r="P450" s="989"/>
      <c r="Q450" s="990"/>
      <c r="R450" s="985" t="s">
        <v>47</v>
      </c>
      <c r="S450" s="985"/>
    </row>
    <row r="451" spans="1:19" ht="22.5" customHeight="1">
      <c r="A451" s="991" t="s">
        <v>48</v>
      </c>
      <c r="B451" s="991" t="s">
        <v>49</v>
      </c>
      <c r="C451" s="1002" t="s">
        <v>50</v>
      </c>
      <c r="D451" s="991" t="s">
        <v>51</v>
      </c>
      <c r="E451" s="991" t="s">
        <v>52</v>
      </c>
      <c r="F451" s="986" t="s">
        <v>53</v>
      </c>
      <c r="G451" s="992"/>
      <c r="H451" s="993"/>
      <c r="I451" s="991" t="s">
        <v>54</v>
      </c>
      <c r="J451" s="991" t="s">
        <v>55</v>
      </c>
      <c r="K451" s="986" t="s">
        <v>56</v>
      </c>
      <c r="L451" s="993"/>
      <c r="M451" s="986" t="s">
        <v>57</v>
      </c>
      <c r="N451" s="993"/>
      <c r="O451" s="991" t="s">
        <v>58</v>
      </c>
      <c r="P451" s="991" t="s">
        <v>59</v>
      </c>
      <c r="Q451" s="991" t="s">
        <v>60</v>
      </c>
      <c r="R451" s="991" t="s">
        <v>61</v>
      </c>
      <c r="S451" s="991" t="s">
        <v>62</v>
      </c>
    </row>
    <row r="452" spans="1:19" ht="67.5" customHeight="1">
      <c r="A452" s="985"/>
      <c r="B452" s="985"/>
      <c r="C452" s="1003"/>
      <c r="D452" s="985"/>
      <c r="E452" s="985"/>
      <c r="F452" s="468" t="s">
        <v>63</v>
      </c>
      <c r="G452" s="468" t="s">
        <v>64</v>
      </c>
      <c r="H452" s="468" t="s">
        <v>65</v>
      </c>
      <c r="I452" s="985"/>
      <c r="J452" s="985"/>
      <c r="K452" s="470" t="s">
        <v>66</v>
      </c>
      <c r="L452" s="470" t="s">
        <v>67</v>
      </c>
      <c r="M452" s="470" t="s">
        <v>68</v>
      </c>
      <c r="N452" s="470" t="s">
        <v>67</v>
      </c>
      <c r="O452" s="985"/>
      <c r="P452" s="985"/>
      <c r="Q452" s="985"/>
      <c r="R452" s="985"/>
      <c r="S452" s="985"/>
    </row>
    <row r="453" spans="1:19">
      <c r="A453" s="994" t="s">
        <v>69</v>
      </c>
      <c r="B453" s="994"/>
      <c r="C453" s="994"/>
      <c r="D453" s="994"/>
      <c r="E453" s="994"/>
      <c r="F453" s="994"/>
      <c r="G453" s="994"/>
      <c r="H453" s="994"/>
      <c r="I453" s="994"/>
      <c r="J453" s="994"/>
      <c r="K453" s="994"/>
      <c r="L453" s="994"/>
      <c r="M453" s="994"/>
      <c r="N453" s="994"/>
      <c r="O453" s="994"/>
      <c r="P453" s="994"/>
      <c r="Q453" s="994"/>
      <c r="R453" s="994"/>
      <c r="S453" s="994"/>
    </row>
    <row r="454" spans="1:19" s="702" customFormat="1">
      <c r="A454" s="701">
        <v>0</v>
      </c>
      <c r="B454" s="18">
        <v>0</v>
      </c>
      <c r="C454" s="18">
        <v>0</v>
      </c>
      <c r="D454" s="18">
        <v>0</v>
      </c>
      <c r="E454" s="18">
        <v>0</v>
      </c>
      <c r="F454" s="18">
        <v>0</v>
      </c>
      <c r="G454" s="18">
        <v>0</v>
      </c>
      <c r="H454" s="18">
        <v>0</v>
      </c>
      <c r="I454" s="18">
        <v>0</v>
      </c>
      <c r="J454" s="18">
        <v>0</v>
      </c>
      <c r="K454" s="18">
        <v>0</v>
      </c>
      <c r="L454" s="18">
        <v>0</v>
      </c>
      <c r="M454" s="18">
        <v>0</v>
      </c>
      <c r="N454" s="18">
        <v>0</v>
      </c>
      <c r="O454" s="18">
        <v>0</v>
      </c>
      <c r="P454" s="18">
        <v>0</v>
      </c>
      <c r="Q454" s="18">
        <v>0</v>
      </c>
      <c r="R454" s="18">
        <v>0</v>
      </c>
      <c r="S454" s="18">
        <v>0</v>
      </c>
    </row>
    <row r="455" spans="1:19">
      <c r="A455" s="994" t="s">
        <v>70</v>
      </c>
      <c r="B455" s="994"/>
      <c r="C455" s="994"/>
      <c r="D455" s="994"/>
      <c r="E455" s="994"/>
      <c r="F455" s="994"/>
      <c r="G455" s="994"/>
      <c r="H455" s="994"/>
      <c r="I455" s="994"/>
      <c r="J455" s="994"/>
      <c r="K455" s="994"/>
      <c r="L455" s="994"/>
      <c r="M455" s="994"/>
      <c r="N455" s="994"/>
      <c r="O455" s="994"/>
      <c r="P455" s="994"/>
      <c r="Q455" s="994"/>
      <c r="R455" s="994"/>
      <c r="S455" s="994"/>
    </row>
    <row r="456" spans="1:19" s="725" customFormat="1">
      <c r="A456" s="717">
        <v>0</v>
      </c>
      <c r="B456" s="18">
        <v>0</v>
      </c>
      <c r="C456" s="18">
        <v>0</v>
      </c>
      <c r="D456" s="18">
        <v>0</v>
      </c>
      <c r="E456" s="18">
        <v>0</v>
      </c>
      <c r="F456" s="18">
        <v>0</v>
      </c>
      <c r="G456" s="18">
        <v>0</v>
      </c>
      <c r="H456" s="18">
        <v>0</v>
      </c>
      <c r="I456" s="18">
        <v>0</v>
      </c>
      <c r="J456" s="18">
        <v>0</v>
      </c>
      <c r="K456" s="18">
        <v>0</v>
      </c>
      <c r="L456" s="18">
        <v>0</v>
      </c>
      <c r="M456" s="18">
        <v>0</v>
      </c>
      <c r="N456" s="18">
        <v>0</v>
      </c>
      <c r="O456" s="18">
        <v>0</v>
      </c>
      <c r="P456" s="18">
        <v>0</v>
      </c>
      <c r="Q456" s="18">
        <v>0</v>
      </c>
      <c r="R456" s="18">
        <v>0</v>
      </c>
      <c r="S456" s="18">
        <v>0</v>
      </c>
    </row>
    <row r="457" spans="1:19">
      <c r="A457" s="994" t="s">
        <v>71</v>
      </c>
      <c r="B457" s="994"/>
      <c r="C457" s="994"/>
      <c r="D457" s="994"/>
      <c r="E457" s="994"/>
      <c r="F457" s="994"/>
      <c r="G457" s="994"/>
      <c r="H457" s="994"/>
      <c r="I457" s="994"/>
      <c r="J457" s="994"/>
      <c r="K457" s="994"/>
      <c r="L457" s="994"/>
      <c r="M457" s="994"/>
      <c r="N457" s="994"/>
      <c r="O457" s="994"/>
      <c r="P457" s="994"/>
      <c r="Q457" s="994"/>
      <c r="R457" s="994"/>
      <c r="S457" s="994"/>
    </row>
    <row r="458" spans="1:19" s="765" customFormat="1">
      <c r="A458" s="764">
        <v>0</v>
      </c>
      <c r="B458" s="18">
        <v>0</v>
      </c>
      <c r="C458" s="18">
        <v>0</v>
      </c>
      <c r="D458" s="18">
        <v>0</v>
      </c>
      <c r="E458" s="18">
        <v>0</v>
      </c>
      <c r="F458" s="18">
        <v>0</v>
      </c>
      <c r="G458" s="18">
        <v>0</v>
      </c>
      <c r="H458" s="18">
        <v>0</v>
      </c>
      <c r="I458" s="18">
        <v>0</v>
      </c>
      <c r="J458" s="18">
        <v>0</v>
      </c>
      <c r="K458" s="18">
        <v>0</v>
      </c>
      <c r="L458" s="18">
        <v>0</v>
      </c>
      <c r="M458" s="18">
        <v>0</v>
      </c>
      <c r="N458" s="18">
        <v>0</v>
      </c>
      <c r="O458" s="18">
        <v>0</v>
      </c>
      <c r="P458" s="18">
        <v>0</v>
      </c>
      <c r="Q458" s="18">
        <v>0</v>
      </c>
      <c r="R458" s="18">
        <v>0</v>
      </c>
      <c r="S458" s="18">
        <v>0</v>
      </c>
    </row>
    <row r="459" spans="1:19">
      <c r="A459" s="994" t="s">
        <v>72</v>
      </c>
      <c r="B459" s="1270"/>
      <c r="C459" s="1270"/>
      <c r="D459" s="1270"/>
      <c r="E459" s="1270"/>
      <c r="F459" s="1270"/>
      <c r="G459" s="1270"/>
      <c r="H459" s="1270"/>
      <c r="I459" s="1270"/>
      <c r="J459" s="1270"/>
      <c r="K459" s="1270"/>
      <c r="L459" s="1270"/>
      <c r="M459" s="1270"/>
      <c r="N459" s="1270"/>
      <c r="O459" s="1270"/>
      <c r="P459" s="1270"/>
      <c r="Q459" s="1270"/>
      <c r="R459" s="1270"/>
      <c r="S459" s="1270"/>
    </row>
    <row r="460" spans="1:19" s="783" customFormat="1">
      <c r="A460" s="778">
        <v>0</v>
      </c>
      <c r="B460" s="18">
        <v>0</v>
      </c>
      <c r="C460" s="18">
        <v>0</v>
      </c>
      <c r="D460" s="18">
        <v>0</v>
      </c>
      <c r="E460" s="18">
        <v>0</v>
      </c>
      <c r="F460" s="18">
        <v>0</v>
      </c>
      <c r="G460" s="18">
        <v>0</v>
      </c>
      <c r="H460" s="18">
        <v>0</v>
      </c>
      <c r="I460" s="18">
        <v>0</v>
      </c>
      <c r="J460" s="18">
        <v>0</v>
      </c>
      <c r="K460" s="18">
        <v>0</v>
      </c>
      <c r="L460" s="18">
        <v>0</v>
      </c>
      <c r="M460" s="18">
        <v>0</v>
      </c>
      <c r="N460" s="18">
        <v>0</v>
      </c>
      <c r="O460" s="18">
        <v>0</v>
      </c>
      <c r="P460" s="18">
        <v>0</v>
      </c>
      <c r="Q460" s="18">
        <v>0</v>
      </c>
      <c r="R460" s="18">
        <v>0</v>
      </c>
      <c r="S460" s="18">
        <v>0</v>
      </c>
    </row>
    <row r="461" spans="1:19">
      <c r="A461" s="995" t="s">
        <v>73</v>
      </c>
      <c r="B461" s="995"/>
      <c r="C461" s="995"/>
      <c r="D461" s="995"/>
      <c r="E461" s="995"/>
      <c r="F461" s="995"/>
      <c r="G461" s="995"/>
      <c r="H461" s="995"/>
      <c r="I461" s="995"/>
      <c r="J461" s="995"/>
      <c r="K461" s="995"/>
      <c r="L461" s="995"/>
      <c r="M461" s="995"/>
      <c r="N461" s="995"/>
      <c r="O461" s="995"/>
      <c r="P461" s="995"/>
      <c r="Q461" s="995"/>
      <c r="R461" s="995"/>
      <c r="S461" s="995"/>
    </row>
    <row r="462" spans="1:19" s="816" customFormat="1">
      <c r="A462" s="812">
        <v>0</v>
      </c>
      <c r="B462" s="18">
        <v>0</v>
      </c>
      <c r="C462" s="18">
        <v>0</v>
      </c>
      <c r="D462" s="18">
        <v>0</v>
      </c>
      <c r="E462" s="18">
        <v>0</v>
      </c>
      <c r="F462" s="18">
        <v>0</v>
      </c>
      <c r="G462" s="18">
        <v>0</v>
      </c>
      <c r="H462" s="18">
        <v>0</v>
      </c>
      <c r="I462" s="18">
        <v>0</v>
      </c>
      <c r="J462" s="18">
        <v>0</v>
      </c>
      <c r="K462" s="18">
        <v>0</v>
      </c>
      <c r="L462" s="18">
        <v>0</v>
      </c>
      <c r="M462" s="18">
        <v>0</v>
      </c>
      <c r="N462" s="18">
        <v>0</v>
      </c>
      <c r="O462" s="18">
        <v>0</v>
      </c>
      <c r="P462" s="18">
        <v>0</v>
      </c>
      <c r="Q462" s="18">
        <v>0</v>
      </c>
      <c r="R462" s="18">
        <v>0</v>
      </c>
      <c r="S462" s="18">
        <v>0</v>
      </c>
    </row>
    <row r="463" spans="1:19">
      <c r="A463" s="994" t="s">
        <v>74</v>
      </c>
      <c r="B463" s="994"/>
      <c r="C463" s="994"/>
      <c r="D463" s="994"/>
      <c r="E463" s="994"/>
      <c r="F463" s="994"/>
      <c r="G463" s="994"/>
      <c r="H463" s="994"/>
      <c r="I463" s="994"/>
      <c r="J463" s="994"/>
      <c r="K463" s="994"/>
      <c r="L463" s="994"/>
      <c r="M463" s="994"/>
      <c r="N463" s="994"/>
      <c r="O463" s="994"/>
      <c r="P463" s="994"/>
      <c r="Q463" s="994"/>
      <c r="R463" s="994"/>
      <c r="S463" s="994"/>
    </row>
    <row r="464" spans="1:19" s="574" customFormat="1">
      <c r="A464" s="569">
        <v>0</v>
      </c>
      <c r="B464" s="18">
        <v>0</v>
      </c>
      <c r="C464" s="18">
        <v>0</v>
      </c>
      <c r="D464" s="18">
        <v>0</v>
      </c>
      <c r="E464" s="18">
        <v>0</v>
      </c>
      <c r="F464" s="18">
        <v>0</v>
      </c>
      <c r="G464" s="18">
        <v>0</v>
      </c>
      <c r="H464" s="18">
        <v>0</v>
      </c>
      <c r="I464" s="18">
        <v>0</v>
      </c>
      <c r="J464" s="18">
        <v>0</v>
      </c>
      <c r="K464" s="18">
        <v>0</v>
      </c>
      <c r="L464" s="18">
        <v>0</v>
      </c>
      <c r="M464" s="18">
        <v>0</v>
      </c>
      <c r="N464" s="18">
        <v>0</v>
      </c>
      <c r="O464" s="18">
        <v>0</v>
      </c>
      <c r="P464" s="18">
        <v>0</v>
      </c>
      <c r="Q464" s="18">
        <v>0</v>
      </c>
      <c r="R464" s="18">
        <v>0</v>
      </c>
      <c r="S464" s="18">
        <v>0</v>
      </c>
    </row>
    <row r="465" spans="1:19">
      <c r="A465" s="994" t="s">
        <v>75</v>
      </c>
      <c r="B465" s="994"/>
      <c r="C465" s="994"/>
      <c r="D465" s="994"/>
      <c r="E465" s="994"/>
      <c r="F465" s="994"/>
      <c r="G465" s="994"/>
      <c r="H465" s="994"/>
      <c r="I465" s="994"/>
      <c r="J465" s="994"/>
      <c r="K465" s="994"/>
      <c r="L465" s="994"/>
      <c r="M465" s="994"/>
      <c r="N465" s="994"/>
      <c r="O465" s="994"/>
      <c r="P465" s="994"/>
      <c r="Q465" s="994"/>
      <c r="R465" s="994"/>
      <c r="S465" s="994"/>
    </row>
    <row r="466" spans="1:19" s="860" customFormat="1">
      <c r="A466" s="858">
        <v>0</v>
      </c>
      <c r="B466" s="18">
        <v>0</v>
      </c>
      <c r="C466" s="18">
        <v>0</v>
      </c>
      <c r="D466" s="18">
        <v>0</v>
      </c>
      <c r="E466" s="18">
        <v>0</v>
      </c>
      <c r="F466" s="18">
        <v>0</v>
      </c>
      <c r="G466" s="18">
        <v>0</v>
      </c>
      <c r="H466" s="18">
        <v>0</v>
      </c>
      <c r="I466" s="18">
        <v>0</v>
      </c>
      <c r="J466" s="18">
        <v>0</v>
      </c>
      <c r="K466" s="18">
        <v>0</v>
      </c>
      <c r="L466" s="18">
        <v>0</v>
      </c>
      <c r="M466" s="18">
        <v>0</v>
      </c>
      <c r="N466" s="18">
        <v>0</v>
      </c>
      <c r="O466" s="18">
        <v>0</v>
      </c>
      <c r="P466" s="18">
        <v>0</v>
      </c>
      <c r="Q466" s="18">
        <v>0</v>
      </c>
      <c r="R466" s="18">
        <v>0</v>
      </c>
      <c r="S466" s="18">
        <v>0</v>
      </c>
    </row>
    <row r="467" spans="1:19">
      <c r="A467" s="994" t="s">
        <v>76</v>
      </c>
      <c r="B467" s="994"/>
      <c r="C467" s="994"/>
      <c r="D467" s="994"/>
      <c r="E467" s="994"/>
      <c r="F467" s="994"/>
      <c r="G467" s="994"/>
      <c r="H467" s="994"/>
      <c r="I467" s="994"/>
      <c r="J467" s="994"/>
      <c r="K467" s="994"/>
      <c r="L467" s="994"/>
      <c r="M467" s="994"/>
      <c r="N467" s="994"/>
      <c r="O467" s="994"/>
      <c r="P467" s="994"/>
      <c r="Q467" s="994"/>
      <c r="R467" s="994"/>
      <c r="S467" s="994"/>
    </row>
    <row r="468" spans="1:19" s="877" customFormat="1">
      <c r="A468" s="872">
        <v>0</v>
      </c>
      <c r="B468" s="18">
        <v>0</v>
      </c>
      <c r="C468" s="18">
        <v>0</v>
      </c>
      <c r="D468" s="18">
        <v>0</v>
      </c>
      <c r="E468" s="18">
        <v>0</v>
      </c>
      <c r="F468" s="18">
        <v>0</v>
      </c>
      <c r="G468" s="18">
        <v>0</v>
      </c>
      <c r="H468" s="18">
        <v>0</v>
      </c>
      <c r="I468" s="18">
        <v>0</v>
      </c>
      <c r="J468" s="18">
        <v>0</v>
      </c>
      <c r="K468" s="18">
        <v>0</v>
      </c>
      <c r="L468" s="18">
        <v>0</v>
      </c>
      <c r="M468" s="18">
        <v>0</v>
      </c>
      <c r="N468" s="18">
        <v>0</v>
      </c>
      <c r="O468" s="18">
        <v>0</v>
      </c>
      <c r="P468" s="18">
        <v>0</v>
      </c>
      <c r="Q468" s="18">
        <v>0</v>
      </c>
      <c r="R468" s="18">
        <v>0</v>
      </c>
      <c r="S468" s="18">
        <v>0</v>
      </c>
    </row>
    <row r="469" spans="1:19">
      <c r="A469" s="994" t="s">
        <v>77</v>
      </c>
      <c r="B469" s="994"/>
      <c r="C469" s="994"/>
      <c r="D469" s="994"/>
      <c r="E469" s="994"/>
      <c r="F469" s="994"/>
      <c r="G469" s="994"/>
      <c r="H469" s="994"/>
      <c r="I469" s="994"/>
      <c r="J469" s="994"/>
      <c r="K469" s="994"/>
      <c r="L469" s="994"/>
      <c r="M469" s="994"/>
      <c r="N469" s="994"/>
      <c r="O469" s="994"/>
      <c r="P469" s="994"/>
      <c r="Q469" s="994"/>
      <c r="R469" s="994"/>
      <c r="S469" s="994"/>
    </row>
    <row r="470" spans="1:19" s="903" customFormat="1">
      <c r="A470" s="900">
        <v>0</v>
      </c>
      <c r="B470" s="18">
        <v>0</v>
      </c>
      <c r="C470" s="18">
        <v>0</v>
      </c>
      <c r="D470" s="18">
        <v>0</v>
      </c>
      <c r="E470" s="18">
        <v>0</v>
      </c>
      <c r="F470" s="18">
        <v>0</v>
      </c>
      <c r="G470" s="18">
        <v>0</v>
      </c>
      <c r="H470" s="18">
        <v>0</v>
      </c>
      <c r="I470" s="18">
        <v>0</v>
      </c>
      <c r="J470" s="18">
        <v>0</v>
      </c>
      <c r="K470" s="18">
        <v>0</v>
      </c>
      <c r="L470" s="18">
        <v>0</v>
      </c>
      <c r="M470" s="18">
        <v>0</v>
      </c>
      <c r="N470" s="18">
        <v>0</v>
      </c>
      <c r="O470" s="18">
        <v>0</v>
      </c>
      <c r="P470" s="18">
        <v>0</v>
      </c>
      <c r="Q470" s="18">
        <v>0</v>
      </c>
      <c r="R470" s="18">
        <v>0</v>
      </c>
      <c r="S470" s="18">
        <v>0</v>
      </c>
    </row>
    <row r="471" spans="1:19">
      <c r="A471" s="994" t="s">
        <v>78</v>
      </c>
      <c r="B471" s="994"/>
      <c r="C471" s="994"/>
      <c r="D471" s="994"/>
      <c r="E471" s="994"/>
      <c r="F471" s="994"/>
      <c r="G471" s="994"/>
      <c r="H471" s="994"/>
      <c r="I471" s="994"/>
      <c r="J471" s="994"/>
      <c r="K471" s="994"/>
      <c r="L471" s="994"/>
      <c r="M471" s="994"/>
      <c r="N471" s="994"/>
      <c r="O471" s="994"/>
      <c r="P471" s="994"/>
      <c r="Q471" s="994"/>
      <c r="R471" s="994"/>
      <c r="S471" s="994"/>
    </row>
    <row r="472" spans="1:19" s="928" customFormat="1">
      <c r="A472" s="924">
        <v>0</v>
      </c>
      <c r="B472" s="18">
        <v>0</v>
      </c>
      <c r="C472" s="18">
        <v>0</v>
      </c>
      <c r="D472" s="18">
        <v>0</v>
      </c>
      <c r="E472" s="18">
        <v>0</v>
      </c>
      <c r="F472" s="18">
        <v>0</v>
      </c>
      <c r="G472" s="18">
        <v>0</v>
      </c>
      <c r="H472" s="18">
        <v>0</v>
      </c>
      <c r="I472" s="18">
        <v>0</v>
      </c>
      <c r="J472" s="18">
        <v>0</v>
      </c>
      <c r="K472" s="18">
        <v>0</v>
      </c>
      <c r="L472" s="18">
        <v>0</v>
      </c>
      <c r="M472" s="18">
        <v>0</v>
      </c>
      <c r="N472" s="18">
        <v>0</v>
      </c>
      <c r="O472" s="18">
        <v>0</v>
      </c>
      <c r="P472" s="18">
        <v>0</v>
      </c>
      <c r="Q472" s="18">
        <v>0</v>
      </c>
      <c r="R472" s="18">
        <v>0</v>
      </c>
      <c r="S472" s="18">
        <v>0</v>
      </c>
    </row>
    <row r="473" spans="1:19">
      <c r="A473" s="994" t="s">
        <v>79</v>
      </c>
      <c r="B473" s="994"/>
      <c r="C473" s="994"/>
      <c r="D473" s="994"/>
      <c r="E473" s="994"/>
      <c r="F473" s="994"/>
      <c r="G473" s="994"/>
      <c r="H473" s="994"/>
      <c r="I473" s="994"/>
      <c r="J473" s="994"/>
      <c r="K473" s="994"/>
      <c r="L473" s="994"/>
      <c r="M473" s="994"/>
      <c r="N473" s="994"/>
      <c r="O473" s="994"/>
      <c r="P473" s="994"/>
      <c r="Q473" s="994"/>
      <c r="R473" s="994"/>
      <c r="S473" s="994"/>
    </row>
    <row r="474" spans="1:19" s="928" customFormat="1">
      <c r="A474" s="924">
        <v>0</v>
      </c>
      <c r="B474" s="18">
        <v>0</v>
      </c>
      <c r="C474" s="18">
        <v>0</v>
      </c>
      <c r="D474" s="18">
        <v>0</v>
      </c>
      <c r="E474" s="18">
        <v>0</v>
      </c>
      <c r="F474" s="18">
        <v>0</v>
      </c>
      <c r="G474" s="18">
        <v>0</v>
      </c>
      <c r="H474" s="18">
        <v>0</v>
      </c>
      <c r="I474" s="18">
        <v>0</v>
      </c>
      <c r="J474" s="18">
        <v>0</v>
      </c>
      <c r="K474" s="18">
        <v>0</v>
      </c>
      <c r="L474" s="18">
        <v>0</v>
      </c>
      <c r="M474" s="18">
        <v>0</v>
      </c>
      <c r="N474" s="18">
        <v>0</v>
      </c>
      <c r="O474" s="18">
        <v>0</v>
      </c>
      <c r="P474" s="18">
        <v>0</v>
      </c>
      <c r="Q474" s="18">
        <v>0</v>
      </c>
      <c r="R474" s="18">
        <v>0</v>
      </c>
      <c r="S474" s="18">
        <v>0</v>
      </c>
    </row>
    <row r="475" spans="1:19">
      <c r="A475" s="994" t="s">
        <v>80</v>
      </c>
      <c r="B475" s="994"/>
      <c r="C475" s="994"/>
      <c r="D475" s="994"/>
      <c r="E475" s="994"/>
      <c r="F475" s="994"/>
      <c r="G475" s="994"/>
      <c r="H475" s="994"/>
      <c r="I475" s="994"/>
      <c r="J475" s="994"/>
      <c r="K475" s="994"/>
      <c r="L475" s="994"/>
      <c r="M475" s="994"/>
      <c r="N475" s="994"/>
      <c r="O475" s="994"/>
      <c r="P475" s="994"/>
      <c r="Q475" s="994"/>
      <c r="R475" s="994"/>
      <c r="S475" s="994"/>
    </row>
    <row r="476" spans="1:19" s="953" customFormat="1">
      <c r="A476" s="946">
        <v>0</v>
      </c>
      <c r="B476" s="18">
        <v>0</v>
      </c>
      <c r="C476" s="18">
        <v>0</v>
      </c>
      <c r="D476" s="18">
        <v>0</v>
      </c>
      <c r="E476" s="18">
        <v>0</v>
      </c>
      <c r="F476" s="18">
        <v>0</v>
      </c>
      <c r="G476" s="18">
        <v>0</v>
      </c>
      <c r="H476" s="18">
        <v>0</v>
      </c>
      <c r="I476" s="18">
        <v>0</v>
      </c>
      <c r="J476" s="18">
        <v>0</v>
      </c>
      <c r="K476" s="18">
        <v>0</v>
      </c>
      <c r="L476" s="18">
        <v>0</v>
      </c>
      <c r="M476" s="18">
        <v>0</v>
      </c>
      <c r="N476" s="18">
        <v>0</v>
      </c>
      <c r="O476" s="18">
        <v>0</v>
      </c>
      <c r="P476" s="18">
        <v>0</v>
      </c>
      <c r="Q476" s="18">
        <v>0</v>
      </c>
      <c r="R476" s="18">
        <v>0</v>
      </c>
      <c r="S476" s="18">
        <v>0</v>
      </c>
    </row>
    <row r="477" spans="1:19" ht="15" customHeight="1">
      <c r="A477" s="1112" t="s">
        <v>3655</v>
      </c>
      <c r="B477" s="1113"/>
      <c r="C477" s="1113"/>
      <c r="D477" s="1113"/>
      <c r="E477" s="1113"/>
      <c r="F477" s="1113"/>
      <c r="G477" s="1113"/>
      <c r="H477" s="1113"/>
      <c r="I477" s="1113"/>
      <c r="J477" s="1113"/>
      <c r="K477" s="1113"/>
      <c r="L477" s="1113"/>
      <c r="M477" s="1113"/>
      <c r="N477" s="1113"/>
      <c r="O477" s="1113"/>
      <c r="P477" s="1113"/>
      <c r="Q477" s="1113"/>
      <c r="R477" s="1113"/>
      <c r="S477" s="1114"/>
    </row>
    <row r="478" spans="1:19" s="473" customFormat="1">
      <c r="A478" s="469">
        <f>SUM(A454, A456, A458, A460,A462, A464, A466, A468, A470, A472, A474, A476)</f>
        <v>0</v>
      </c>
      <c r="B478" s="469">
        <f t="shared" ref="B478:S478" si="11">SUM(B454, B456, B458, B460,B462, B464, B466, B468, B470, B472, B474, B476)</f>
        <v>0</v>
      </c>
      <c r="C478" s="469">
        <f t="shared" si="11"/>
        <v>0</v>
      </c>
      <c r="D478" s="469">
        <f t="shared" si="11"/>
        <v>0</v>
      </c>
      <c r="E478" s="469">
        <f t="shared" si="11"/>
        <v>0</v>
      </c>
      <c r="F478" s="469">
        <f t="shared" si="11"/>
        <v>0</v>
      </c>
      <c r="G478" s="469">
        <f t="shared" si="11"/>
        <v>0</v>
      </c>
      <c r="H478" s="469">
        <f t="shared" si="11"/>
        <v>0</v>
      </c>
      <c r="I478" s="469">
        <f t="shared" si="11"/>
        <v>0</v>
      </c>
      <c r="J478" s="469">
        <f t="shared" si="11"/>
        <v>0</v>
      </c>
      <c r="K478" s="469">
        <f t="shared" si="11"/>
        <v>0</v>
      </c>
      <c r="L478" s="469">
        <f t="shared" si="11"/>
        <v>0</v>
      </c>
      <c r="M478" s="469">
        <f t="shared" si="11"/>
        <v>0</v>
      </c>
      <c r="N478" s="469">
        <f t="shared" si="11"/>
        <v>0</v>
      </c>
      <c r="O478" s="469">
        <f t="shared" si="11"/>
        <v>0</v>
      </c>
      <c r="P478" s="469">
        <f t="shared" si="11"/>
        <v>0</v>
      </c>
      <c r="Q478" s="469">
        <f t="shared" si="11"/>
        <v>0</v>
      </c>
      <c r="R478" s="469">
        <f t="shared" si="11"/>
        <v>0</v>
      </c>
      <c r="S478" s="469">
        <f t="shared" si="11"/>
        <v>0</v>
      </c>
    </row>
    <row r="479" spans="1:19">
      <c r="A479" s="1239"/>
      <c r="B479" s="1239"/>
      <c r="C479" s="1239"/>
      <c r="D479" s="1239"/>
      <c r="E479" s="1239"/>
      <c r="F479" s="1239"/>
      <c r="G479" s="1239"/>
      <c r="H479" s="1239"/>
      <c r="I479" s="1239"/>
      <c r="J479" s="1239"/>
      <c r="K479" s="1239"/>
      <c r="L479" s="1239"/>
      <c r="M479" s="1239"/>
      <c r="N479" s="1239"/>
      <c r="O479" s="1239"/>
      <c r="P479" s="1239"/>
      <c r="Q479" s="1239"/>
      <c r="R479" s="1239"/>
      <c r="S479" s="1239"/>
    </row>
    <row r="480" spans="1:19" ht="21.75" customHeight="1">
      <c r="A480" s="1271" t="s">
        <v>3578</v>
      </c>
      <c r="B480" s="1272"/>
      <c r="C480" s="1272"/>
      <c r="D480" s="1272"/>
      <c r="E480" s="1272"/>
      <c r="F480" s="1272"/>
      <c r="G480" s="1272"/>
      <c r="H480" s="1272"/>
      <c r="I480" s="1272"/>
      <c r="J480" s="1272"/>
      <c r="K480" s="1272"/>
      <c r="L480" s="1272"/>
      <c r="M480" s="1272"/>
      <c r="N480" s="1272"/>
      <c r="O480" s="1272"/>
      <c r="P480" s="1272"/>
      <c r="Q480" s="1272"/>
      <c r="R480" s="1272"/>
      <c r="S480" s="1273"/>
    </row>
    <row r="481" spans="1:19">
      <c r="A481" s="977" t="s">
        <v>3676</v>
      </c>
      <c r="B481" s="977"/>
      <c r="C481" s="977"/>
      <c r="D481" s="977"/>
      <c r="E481" s="977"/>
      <c r="F481" s="977"/>
      <c r="G481" s="977"/>
      <c r="H481" s="977"/>
      <c r="I481" s="977"/>
      <c r="J481" s="977"/>
      <c r="K481" s="977"/>
      <c r="L481" s="977"/>
      <c r="M481" s="977"/>
      <c r="N481" s="977"/>
      <c r="O481" s="977"/>
      <c r="P481" s="977"/>
      <c r="Q481" s="977"/>
      <c r="R481" s="977"/>
      <c r="S481" s="978"/>
    </row>
    <row r="482" spans="1:19">
      <c r="A482" s="976" t="s">
        <v>1521</v>
      </c>
      <c r="B482" s="977"/>
      <c r="C482" s="977"/>
      <c r="D482" s="977"/>
      <c r="E482" s="977"/>
      <c r="F482" s="977"/>
      <c r="G482" s="977"/>
      <c r="H482" s="977"/>
      <c r="I482" s="977"/>
      <c r="J482" s="977"/>
      <c r="K482" s="977"/>
      <c r="L482" s="977"/>
      <c r="M482" s="977"/>
      <c r="N482" s="977"/>
      <c r="O482" s="977"/>
      <c r="P482" s="977"/>
      <c r="Q482" s="977"/>
      <c r="R482" s="977"/>
      <c r="S482" s="978"/>
    </row>
    <row r="483" spans="1:19">
      <c r="A483" s="976" t="s">
        <v>1522</v>
      </c>
      <c r="B483" s="977"/>
      <c r="C483" s="977"/>
      <c r="D483" s="977"/>
      <c r="E483" s="977"/>
      <c r="F483" s="977"/>
      <c r="G483" s="977"/>
      <c r="H483" s="977"/>
      <c r="I483" s="977"/>
      <c r="J483" s="977"/>
      <c r="K483" s="977"/>
      <c r="L483" s="977"/>
      <c r="M483" s="977"/>
      <c r="N483" s="977"/>
      <c r="O483" s="977"/>
      <c r="P483" s="977"/>
      <c r="Q483" s="977"/>
      <c r="R483" s="977"/>
      <c r="S483" s="978"/>
    </row>
    <row r="484" spans="1:19">
      <c r="A484" s="976" t="s">
        <v>1523</v>
      </c>
      <c r="B484" s="977"/>
      <c r="C484" s="977"/>
      <c r="D484" s="977"/>
      <c r="E484" s="977"/>
      <c r="F484" s="977"/>
      <c r="G484" s="977"/>
      <c r="H484" s="977"/>
      <c r="I484" s="977"/>
      <c r="J484" s="977"/>
      <c r="K484" s="977"/>
      <c r="L484" s="977"/>
      <c r="M484" s="977"/>
      <c r="N484" s="977"/>
      <c r="O484" s="977"/>
      <c r="P484" s="977"/>
      <c r="Q484" s="977"/>
      <c r="R484" s="977"/>
      <c r="S484" s="978"/>
    </row>
    <row r="485" spans="1:19">
      <c r="A485" s="976" t="s">
        <v>1524</v>
      </c>
      <c r="B485" s="977"/>
      <c r="C485" s="977"/>
      <c r="D485" s="977"/>
      <c r="E485" s="977"/>
      <c r="F485" s="977"/>
      <c r="G485" s="977"/>
      <c r="H485" s="977"/>
      <c r="I485" s="977"/>
      <c r="J485" s="977"/>
      <c r="K485" s="977"/>
      <c r="L485" s="977"/>
      <c r="M485" s="977"/>
      <c r="N485" s="977"/>
      <c r="O485" s="977"/>
      <c r="P485" s="977"/>
      <c r="Q485" s="977"/>
      <c r="R485" s="977"/>
      <c r="S485" s="978"/>
    </row>
    <row r="486" spans="1:19">
      <c r="A486" s="976" t="s">
        <v>1525</v>
      </c>
      <c r="B486" s="977"/>
      <c r="C486" s="977"/>
      <c r="D486" s="977"/>
      <c r="E486" s="977"/>
      <c r="F486" s="977"/>
      <c r="G486" s="977"/>
      <c r="H486" s="977"/>
      <c r="I486" s="977"/>
      <c r="J486" s="977"/>
      <c r="K486" s="977"/>
      <c r="L486" s="977"/>
      <c r="M486" s="977"/>
      <c r="N486" s="977"/>
      <c r="O486" s="977"/>
      <c r="P486" s="977"/>
      <c r="Q486" s="977"/>
      <c r="R486" s="977"/>
      <c r="S486" s="978"/>
    </row>
    <row r="487" spans="1:19">
      <c r="A487" s="976" t="s">
        <v>1526</v>
      </c>
      <c r="B487" s="977"/>
      <c r="C487" s="977"/>
      <c r="D487" s="977"/>
      <c r="E487" s="977"/>
      <c r="F487" s="977"/>
      <c r="G487" s="977"/>
      <c r="H487" s="977"/>
      <c r="I487" s="977"/>
      <c r="J487" s="977"/>
      <c r="K487" s="977"/>
      <c r="L487" s="977"/>
      <c r="M487" s="977"/>
      <c r="N487" s="977"/>
      <c r="O487" s="977"/>
      <c r="P487" s="977"/>
      <c r="Q487" s="977"/>
      <c r="R487" s="977"/>
      <c r="S487" s="978"/>
    </row>
    <row r="488" spans="1:19">
      <c r="A488" s="976" t="s">
        <v>194</v>
      </c>
      <c r="B488" s="977"/>
      <c r="C488" s="977"/>
      <c r="D488" s="977"/>
      <c r="E488" s="977"/>
      <c r="F488" s="977"/>
      <c r="G488" s="977"/>
      <c r="H488" s="977"/>
      <c r="I488" s="977"/>
      <c r="J488" s="977"/>
      <c r="K488" s="977"/>
      <c r="L488" s="977"/>
      <c r="M488" s="977"/>
      <c r="N488" s="977"/>
      <c r="O488" s="977"/>
      <c r="P488" s="977"/>
      <c r="Q488" s="977"/>
      <c r="R488" s="977"/>
      <c r="S488" s="978"/>
    </row>
    <row r="489" spans="1:19">
      <c r="A489" s="982" t="s">
        <v>1527</v>
      </c>
      <c r="B489" s="983"/>
      <c r="C489" s="983"/>
      <c r="D489" s="983"/>
      <c r="E489" s="983"/>
      <c r="F489" s="983"/>
      <c r="G489" s="983"/>
      <c r="H489" s="983"/>
      <c r="I489" s="983"/>
      <c r="J489" s="983"/>
      <c r="K489" s="983"/>
      <c r="L489" s="983"/>
      <c r="M489" s="983"/>
      <c r="N489" s="983"/>
      <c r="O489" s="983"/>
      <c r="P489" s="983"/>
      <c r="Q489" s="983"/>
      <c r="R489" s="983"/>
      <c r="S489" s="984"/>
    </row>
    <row r="490" spans="1:19" ht="32.25" customHeight="1">
      <c r="A490" s="985" t="s">
        <v>41</v>
      </c>
      <c r="B490" s="985"/>
      <c r="C490" s="985"/>
      <c r="D490" s="985" t="s">
        <v>42</v>
      </c>
      <c r="E490" s="985"/>
      <c r="F490" s="985" t="s">
        <v>43</v>
      </c>
      <c r="G490" s="985"/>
      <c r="H490" s="985"/>
      <c r="I490" s="985" t="s">
        <v>44</v>
      </c>
      <c r="J490" s="985"/>
      <c r="K490" s="986" t="s">
        <v>45</v>
      </c>
      <c r="L490" s="987"/>
      <c r="M490" s="987"/>
      <c r="N490" s="988"/>
      <c r="O490" s="989" t="s">
        <v>46</v>
      </c>
      <c r="P490" s="989"/>
      <c r="Q490" s="990"/>
      <c r="R490" s="985" t="s">
        <v>47</v>
      </c>
      <c r="S490" s="985"/>
    </row>
    <row r="491" spans="1:19" ht="21.75" customHeight="1">
      <c r="A491" s="991" t="s">
        <v>48</v>
      </c>
      <c r="B491" s="991" t="s">
        <v>49</v>
      </c>
      <c r="C491" s="1002" t="s">
        <v>50</v>
      </c>
      <c r="D491" s="991" t="s">
        <v>51</v>
      </c>
      <c r="E491" s="991" t="s">
        <v>52</v>
      </c>
      <c r="F491" s="986" t="s">
        <v>53</v>
      </c>
      <c r="G491" s="992"/>
      <c r="H491" s="993"/>
      <c r="I491" s="991" t="s">
        <v>54</v>
      </c>
      <c r="J491" s="991" t="s">
        <v>55</v>
      </c>
      <c r="K491" s="986" t="s">
        <v>56</v>
      </c>
      <c r="L491" s="993"/>
      <c r="M491" s="986" t="s">
        <v>57</v>
      </c>
      <c r="N491" s="993"/>
      <c r="O491" s="991" t="s">
        <v>58</v>
      </c>
      <c r="P491" s="991" t="s">
        <v>59</v>
      </c>
      <c r="Q491" s="991" t="s">
        <v>60</v>
      </c>
      <c r="R491" s="991" t="s">
        <v>61</v>
      </c>
      <c r="S491" s="991" t="s">
        <v>62</v>
      </c>
    </row>
    <row r="492" spans="1:19" ht="66" customHeight="1">
      <c r="A492" s="985"/>
      <c r="B492" s="985"/>
      <c r="C492" s="1003"/>
      <c r="D492" s="985"/>
      <c r="E492" s="985"/>
      <c r="F492" s="468" t="s">
        <v>63</v>
      </c>
      <c r="G492" s="468" t="s">
        <v>64</v>
      </c>
      <c r="H492" s="468" t="s">
        <v>65</v>
      </c>
      <c r="I492" s="985"/>
      <c r="J492" s="985"/>
      <c r="K492" s="470" t="s">
        <v>66</v>
      </c>
      <c r="L492" s="470" t="s">
        <v>67</v>
      </c>
      <c r="M492" s="470" t="s">
        <v>68</v>
      </c>
      <c r="N492" s="470" t="s">
        <v>67</v>
      </c>
      <c r="O492" s="985"/>
      <c r="P492" s="985"/>
      <c r="Q492" s="985"/>
      <c r="R492" s="985"/>
      <c r="S492" s="985"/>
    </row>
    <row r="493" spans="1:19">
      <c r="A493" s="994" t="s">
        <v>69</v>
      </c>
      <c r="B493" s="994"/>
      <c r="C493" s="994"/>
      <c r="D493" s="994"/>
      <c r="E493" s="994"/>
      <c r="F493" s="994"/>
      <c r="G493" s="994"/>
      <c r="H493" s="994"/>
      <c r="I493" s="994"/>
      <c r="J493" s="994"/>
      <c r="K493" s="994"/>
      <c r="L493" s="994"/>
      <c r="M493" s="994"/>
      <c r="N493" s="994"/>
      <c r="O493" s="994"/>
      <c r="P493" s="994"/>
      <c r="Q493" s="994"/>
      <c r="R493" s="994"/>
      <c r="S493" s="994"/>
    </row>
    <row r="494" spans="1:19" s="702" customFormat="1">
      <c r="A494" s="701">
        <v>0</v>
      </c>
      <c r="B494" s="18">
        <v>0</v>
      </c>
      <c r="C494" s="18">
        <v>0</v>
      </c>
      <c r="D494" s="18">
        <v>0</v>
      </c>
      <c r="E494" s="18">
        <v>0</v>
      </c>
      <c r="F494" s="18">
        <v>0</v>
      </c>
      <c r="G494" s="18">
        <v>0</v>
      </c>
      <c r="H494" s="18">
        <v>0</v>
      </c>
      <c r="I494" s="18">
        <v>0</v>
      </c>
      <c r="J494" s="18">
        <v>0</v>
      </c>
      <c r="K494" s="18">
        <v>0</v>
      </c>
      <c r="L494" s="18">
        <v>0</v>
      </c>
      <c r="M494" s="18">
        <v>0</v>
      </c>
      <c r="N494" s="18">
        <v>0</v>
      </c>
      <c r="O494" s="18">
        <v>0</v>
      </c>
      <c r="P494" s="18">
        <v>0</v>
      </c>
      <c r="Q494" s="18">
        <v>0</v>
      </c>
      <c r="R494" s="18">
        <v>0</v>
      </c>
      <c r="S494" s="18">
        <v>0</v>
      </c>
    </row>
    <row r="495" spans="1:19">
      <c r="A495" s="994" t="s">
        <v>70</v>
      </c>
      <c r="B495" s="994"/>
      <c r="C495" s="994"/>
      <c r="D495" s="994"/>
      <c r="E495" s="994"/>
      <c r="F495" s="994"/>
      <c r="G495" s="994"/>
      <c r="H495" s="994"/>
      <c r="I495" s="994"/>
      <c r="J495" s="994"/>
      <c r="K495" s="994"/>
      <c r="L495" s="994"/>
      <c r="M495" s="994"/>
      <c r="N495" s="994"/>
      <c r="O495" s="994"/>
      <c r="P495" s="994"/>
      <c r="Q495" s="994"/>
      <c r="R495" s="994"/>
      <c r="S495" s="994"/>
    </row>
    <row r="496" spans="1:19" s="725" customFormat="1">
      <c r="A496" s="717">
        <v>0</v>
      </c>
      <c r="B496" s="18">
        <v>0</v>
      </c>
      <c r="C496" s="18">
        <v>0</v>
      </c>
      <c r="D496" s="18">
        <v>0</v>
      </c>
      <c r="E496" s="18">
        <v>0</v>
      </c>
      <c r="F496" s="18">
        <v>0</v>
      </c>
      <c r="G496" s="18">
        <v>0</v>
      </c>
      <c r="H496" s="18">
        <v>0</v>
      </c>
      <c r="I496" s="18">
        <v>0</v>
      </c>
      <c r="J496" s="18">
        <v>0</v>
      </c>
      <c r="K496" s="18">
        <v>0</v>
      </c>
      <c r="L496" s="18">
        <v>0</v>
      </c>
      <c r="M496" s="18">
        <v>0</v>
      </c>
      <c r="N496" s="18">
        <v>0</v>
      </c>
      <c r="O496" s="18">
        <v>0</v>
      </c>
      <c r="P496" s="18">
        <v>0</v>
      </c>
      <c r="Q496" s="18">
        <v>0</v>
      </c>
      <c r="R496" s="18">
        <v>0</v>
      </c>
      <c r="S496" s="18">
        <v>0</v>
      </c>
    </row>
    <row r="497" spans="1:19">
      <c r="A497" s="994" t="s">
        <v>71</v>
      </c>
      <c r="B497" s="994"/>
      <c r="C497" s="994"/>
      <c r="D497" s="994"/>
      <c r="E497" s="994"/>
      <c r="F497" s="994"/>
      <c r="G497" s="994"/>
      <c r="H497" s="994"/>
      <c r="I497" s="994"/>
      <c r="J497" s="994"/>
      <c r="K497" s="994"/>
      <c r="L497" s="994"/>
      <c r="M497" s="994"/>
      <c r="N497" s="994"/>
      <c r="O497" s="994"/>
      <c r="P497" s="994"/>
      <c r="Q497" s="994"/>
      <c r="R497" s="994"/>
      <c r="S497" s="994"/>
    </row>
    <row r="498" spans="1:19" s="765" customFormat="1">
      <c r="A498" s="764">
        <v>0</v>
      </c>
      <c r="B498" s="18">
        <v>0</v>
      </c>
      <c r="C498" s="18">
        <v>0</v>
      </c>
      <c r="D498" s="18">
        <v>0</v>
      </c>
      <c r="E498" s="18">
        <v>0</v>
      </c>
      <c r="F498" s="18">
        <v>0</v>
      </c>
      <c r="G498" s="18">
        <v>0</v>
      </c>
      <c r="H498" s="18">
        <v>0</v>
      </c>
      <c r="I498" s="18">
        <v>0</v>
      </c>
      <c r="J498" s="18">
        <v>0</v>
      </c>
      <c r="K498" s="18">
        <v>0</v>
      </c>
      <c r="L498" s="18">
        <v>0</v>
      </c>
      <c r="M498" s="18">
        <v>0</v>
      </c>
      <c r="N498" s="18">
        <v>0</v>
      </c>
      <c r="O498" s="18">
        <v>0</v>
      </c>
      <c r="P498" s="18">
        <v>0</v>
      </c>
      <c r="Q498" s="18">
        <v>0</v>
      </c>
      <c r="R498" s="18">
        <v>0</v>
      </c>
      <c r="S498" s="18">
        <v>0</v>
      </c>
    </row>
    <row r="499" spans="1:19">
      <c r="A499" s="994" t="s">
        <v>72</v>
      </c>
      <c r="B499" s="1270"/>
      <c r="C499" s="1270"/>
      <c r="D499" s="1270"/>
      <c r="E499" s="1270"/>
      <c r="F499" s="1270"/>
      <c r="G499" s="1270"/>
      <c r="H499" s="1270"/>
      <c r="I499" s="1270"/>
      <c r="J499" s="1270"/>
      <c r="K499" s="1270"/>
      <c r="L499" s="1270"/>
      <c r="M499" s="1270"/>
      <c r="N499" s="1270"/>
      <c r="O499" s="1270"/>
      <c r="P499" s="1270"/>
      <c r="Q499" s="1270"/>
      <c r="R499" s="1270"/>
      <c r="S499" s="1270"/>
    </row>
    <row r="500" spans="1:19" s="783" customFormat="1">
      <c r="A500" s="778">
        <v>0</v>
      </c>
      <c r="B500" s="18">
        <v>0</v>
      </c>
      <c r="C500" s="18">
        <v>0</v>
      </c>
      <c r="D500" s="18">
        <v>0</v>
      </c>
      <c r="E500" s="18">
        <v>0</v>
      </c>
      <c r="F500" s="18">
        <v>0</v>
      </c>
      <c r="G500" s="18">
        <v>0</v>
      </c>
      <c r="H500" s="18">
        <v>0</v>
      </c>
      <c r="I500" s="18">
        <v>0</v>
      </c>
      <c r="J500" s="18">
        <v>0</v>
      </c>
      <c r="K500" s="18">
        <v>0</v>
      </c>
      <c r="L500" s="18">
        <v>0</v>
      </c>
      <c r="M500" s="18">
        <v>0</v>
      </c>
      <c r="N500" s="18">
        <v>0</v>
      </c>
      <c r="O500" s="18">
        <v>0</v>
      </c>
      <c r="P500" s="18">
        <v>0</v>
      </c>
      <c r="Q500" s="18">
        <v>0</v>
      </c>
      <c r="R500" s="18">
        <v>0</v>
      </c>
      <c r="S500" s="18">
        <v>0</v>
      </c>
    </row>
    <row r="501" spans="1:19">
      <c r="A501" s="995" t="s">
        <v>73</v>
      </c>
      <c r="B501" s="995"/>
      <c r="C501" s="995"/>
      <c r="D501" s="995"/>
      <c r="E501" s="995"/>
      <c r="F501" s="995"/>
      <c r="G501" s="995"/>
      <c r="H501" s="995"/>
      <c r="I501" s="995"/>
      <c r="J501" s="995"/>
      <c r="K501" s="995"/>
      <c r="L501" s="995"/>
      <c r="M501" s="995"/>
      <c r="N501" s="995"/>
      <c r="O501" s="995"/>
      <c r="P501" s="995"/>
      <c r="Q501" s="995"/>
      <c r="R501" s="995"/>
      <c r="S501" s="995"/>
    </row>
    <row r="502" spans="1:19" s="816" customFormat="1">
      <c r="A502" s="812">
        <v>0</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0</v>
      </c>
      <c r="S502" s="18">
        <v>0</v>
      </c>
    </row>
    <row r="503" spans="1:19">
      <c r="A503" s="994" t="s">
        <v>74</v>
      </c>
      <c r="B503" s="994"/>
      <c r="C503" s="994"/>
      <c r="D503" s="994"/>
      <c r="E503" s="994"/>
      <c r="F503" s="994"/>
      <c r="G503" s="994"/>
      <c r="H503" s="994"/>
      <c r="I503" s="994"/>
      <c r="J503" s="994"/>
      <c r="K503" s="994"/>
      <c r="L503" s="994"/>
      <c r="M503" s="994"/>
      <c r="N503" s="994"/>
      <c r="O503" s="994"/>
      <c r="P503" s="994"/>
      <c r="Q503" s="994"/>
      <c r="R503" s="994"/>
      <c r="S503" s="994"/>
    </row>
    <row r="504" spans="1:19" s="574" customFormat="1">
      <c r="A504" s="569">
        <v>0</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18">
        <v>0</v>
      </c>
    </row>
    <row r="505" spans="1:19">
      <c r="A505" s="994" t="s">
        <v>75</v>
      </c>
      <c r="B505" s="994"/>
      <c r="C505" s="994"/>
      <c r="D505" s="994"/>
      <c r="E505" s="994"/>
      <c r="F505" s="994"/>
      <c r="G505" s="994"/>
      <c r="H505" s="994"/>
      <c r="I505" s="994"/>
      <c r="J505" s="994"/>
      <c r="K505" s="994"/>
      <c r="L505" s="994"/>
      <c r="M505" s="994"/>
      <c r="N505" s="994"/>
      <c r="O505" s="994"/>
      <c r="P505" s="994"/>
      <c r="Q505" s="994"/>
      <c r="R505" s="994"/>
      <c r="S505" s="994"/>
    </row>
    <row r="506" spans="1:19" s="860" customFormat="1">
      <c r="A506" s="858">
        <v>0</v>
      </c>
      <c r="B506" s="18">
        <v>0</v>
      </c>
      <c r="C506" s="18">
        <v>0</v>
      </c>
      <c r="D506" s="18">
        <v>0</v>
      </c>
      <c r="E506" s="18">
        <v>0</v>
      </c>
      <c r="F506" s="18">
        <v>0</v>
      </c>
      <c r="G506" s="18">
        <v>0</v>
      </c>
      <c r="H506" s="18">
        <v>0</v>
      </c>
      <c r="I506" s="18">
        <v>0</v>
      </c>
      <c r="J506" s="18">
        <v>0</v>
      </c>
      <c r="K506" s="18">
        <v>0</v>
      </c>
      <c r="L506" s="18">
        <v>0</v>
      </c>
      <c r="M506" s="18">
        <v>0</v>
      </c>
      <c r="N506" s="18">
        <v>0</v>
      </c>
      <c r="O506" s="18">
        <v>0</v>
      </c>
      <c r="P506" s="18">
        <v>0</v>
      </c>
      <c r="Q506" s="18">
        <v>0</v>
      </c>
      <c r="R506" s="18">
        <v>0</v>
      </c>
      <c r="S506" s="18">
        <v>0</v>
      </c>
    </row>
    <row r="507" spans="1:19">
      <c r="A507" s="994" t="s">
        <v>76</v>
      </c>
      <c r="B507" s="994"/>
      <c r="C507" s="994"/>
      <c r="D507" s="994"/>
      <c r="E507" s="994"/>
      <c r="F507" s="994"/>
      <c r="G507" s="994"/>
      <c r="H507" s="994"/>
      <c r="I507" s="994"/>
      <c r="J507" s="994"/>
      <c r="K507" s="994"/>
      <c r="L507" s="994"/>
      <c r="M507" s="994"/>
      <c r="N507" s="994"/>
      <c r="O507" s="994"/>
      <c r="P507" s="994"/>
      <c r="Q507" s="994"/>
      <c r="R507" s="994"/>
      <c r="S507" s="994"/>
    </row>
    <row r="508" spans="1:19" s="877" customFormat="1">
      <c r="A508" s="872">
        <v>0</v>
      </c>
      <c r="B508" s="18">
        <v>0</v>
      </c>
      <c r="C508" s="18">
        <v>0</v>
      </c>
      <c r="D508" s="18">
        <v>0</v>
      </c>
      <c r="E508" s="18">
        <v>0</v>
      </c>
      <c r="F508" s="18">
        <v>0</v>
      </c>
      <c r="G508" s="18">
        <v>0</v>
      </c>
      <c r="H508" s="18">
        <v>0</v>
      </c>
      <c r="I508" s="18">
        <v>0</v>
      </c>
      <c r="J508" s="18">
        <v>0</v>
      </c>
      <c r="K508" s="18">
        <v>0</v>
      </c>
      <c r="L508" s="18">
        <v>0</v>
      </c>
      <c r="M508" s="18">
        <v>0</v>
      </c>
      <c r="N508" s="18">
        <v>0</v>
      </c>
      <c r="O508" s="18">
        <v>0</v>
      </c>
      <c r="P508" s="18">
        <v>0</v>
      </c>
      <c r="Q508" s="18">
        <v>0</v>
      </c>
      <c r="R508" s="18">
        <v>0</v>
      </c>
      <c r="S508" s="18">
        <v>0</v>
      </c>
    </row>
    <row r="509" spans="1:19">
      <c r="A509" s="994" t="s">
        <v>77</v>
      </c>
      <c r="B509" s="994"/>
      <c r="C509" s="994"/>
      <c r="D509" s="994"/>
      <c r="E509" s="994"/>
      <c r="F509" s="994"/>
      <c r="G509" s="994"/>
      <c r="H509" s="994"/>
      <c r="I509" s="994"/>
      <c r="J509" s="994"/>
      <c r="K509" s="994"/>
      <c r="L509" s="994"/>
      <c r="M509" s="994"/>
      <c r="N509" s="994"/>
      <c r="O509" s="994"/>
      <c r="P509" s="994"/>
      <c r="Q509" s="994"/>
      <c r="R509" s="994"/>
      <c r="S509" s="994"/>
    </row>
    <row r="510" spans="1:19" s="903" customFormat="1">
      <c r="A510" s="900">
        <v>0</v>
      </c>
      <c r="B510" s="18">
        <v>0</v>
      </c>
      <c r="C510" s="18">
        <v>0</v>
      </c>
      <c r="D510" s="18">
        <v>0</v>
      </c>
      <c r="E510" s="18">
        <v>0</v>
      </c>
      <c r="F510" s="18">
        <v>0</v>
      </c>
      <c r="G510" s="18">
        <v>0</v>
      </c>
      <c r="H510" s="18">
        <v>0</v>
      </c>
      <c r="I510" s="18">
        <v>0</v>
      </c>
      <c r="J510" s="18">
        <v>0</v>
      </c>
      <c r="K510" s="18">
        <v>0</v>
      </c>
      <c r="L510" s="18">
        <v>0</v>
      </c>
      <c r="M510" s="18">
        <v>0</v>
      </c>
      <c r="N510" s="18">
        <v>0</v>
      </c>
      <c r="O510" s="18">
        <v>0</v>
      </c>
      <c r="P510" s="18">
        <v>0</v>
      </c>
      <c r="Q510" s="18">
        <v>0</v>
      </c>
      <c r="R510" s="18">
        <v>0</v>
      </c>
      <c r="S510" s="18">
        <v>0</v>
      </c>
    </row>
    <row r="511" spans="1:19">
      <c r="A511" s="994" t="s">
        <v>78</v>
      </c>
      <c r="B511" s="994"/>
      <c r="C511" s="994"/>
      <c r="D511" s="994"/>
      <c r="E511" s="994"/>
      <c r="F511" s="994"/>
      <c r="G511" s="994"/>
      <c r="H511" s="994"/>
      <c r="I511" s="994"/>
      <c r="J511" s="994"/>
      <c r="K511" s="994"/>
      <c r="L511" s="994"/>
      <c r="M511" s="994"/>
      <c r="N511" s="994"/>
      <c r="O511" s="994"/>
      <c r="P511" s="994"/>
      <c r="Q511" s="994"/>
      <c r="R511" s="994"/>
      <c r="S511" s="994"/>
    </row>
    <row r="512" spans="1:19" s="928" customFormat="1">
      <c r="A512" s="924">
        <v>0</v>
      </c>
      <c r="B512" s="18">
        <v>0</v>
      </c>
      <c r="C512" s="18">
        <v>0</v>
      </c>
      <c r="D512" s="18">
        <v>0</v>
      </c>
      <c r="E512" s="18">
        <v>0</v>
      </c>
      <c r="F512" s="18">
        <v>0</v>
      </c>
      <c r="G512" s="18">
        <v>0</v>
      </c>
      <c r="H512" s="18">
        <v>0</v>
      </c>
      <c r="I512" s="18">
        <v>0</v>
      </c>
      <c r="J512" s="18">
        <v>0</v>
      </c>
      <c r="K512" s="18">
        <v>0</v>
      </c>
      <c r="L512" s="18">
        <v>0</v>
      </c>
      <c r="M512" s="18">
        <v>0</v>
      </c>
      <c r="N512" s="18">
        <v>0</v>
      </c>
      <c r="O512" s="18">
        <v>0</v>
      </c>
      <c r="P512" s="18">
        <v>0</v>
      </c>
      <c r="Q512" s="18">
        <v>0</v>
      </c>
      <c r="R512" s="18">
        <v>0</v>
      </c>
      <c r="S512" s="18">
        <v>0</v>
      </c>
    </row>
    <row r="513" spans="1:19">
      <c r="A513" s="994" t="s">
        <v>79</v>
      </c>
      <c r="B513" s="994"/>
      <c r="C513" s="994"/>
      <c r="D513" s="994"/>
      <c r="E513" s="994"/>
      <c r="F513" s="994"/>
      <c r="G513" s="994"/>
      <c r="H513" s="994"/>
      <c r="I513" s="994"/>
      <c r="J513" s="994"/>
      <c r="K513" s="994"/>
      <c r="L513" s="994"/>
      <c r="M513" s="994"/>
      <c r="N513" s="994"/>
      <c r="O513" s="994"/>
      <c r="P513" s="994"/>
      <c r="Q513" s="994"/>
      <c r="R513" s="994"/>
      <c r="S513" s="994"/>
    </row>
    <row r="514" spans="1:19" s="928" customFormat="1">
      <c r="A514" s="924">
        <v>0</v>
      </c>
      <c r="B514" s="18">
        <v>0</v>
      </c>
      <c r="C514" s="18">
        <v>0</v>
      </c>
      <c r="D514" s="18">
        <v>0</v>
      </c>
      <c r="E514" s="18">
        <v>0</v>
      </c>
      <c r="F514" s="18">
        <v>0</v>
      </c>
      <c r="G514" s="18">
        <v>0</v>
      </c>
      <c r="H514" s="18">
        <v>0</v>
      </c>
      <c r="I514" s="18">
        <v>0</v>
      </c>
      <c r="J514" s="18">
        <v>0</v>
      </c>
      <c r="K514" s="18">
        <v>0</v>
      </c>
      <c r="L514" s="18">
        <v>0</v>
      </c>
      <c r="M514" s="18">
        <v>0</v>
      </c>
      <c r="N514" s="18">
        <v>0</v>
      </c>
      <c r="O514" s="18">
        <v>0</v>
      </c>
      <c r="P514" s="18">
        <v>0</v>
      </c>
      <c r="Q514" s="18">
        <v>0</v>
      </c>
      <c r="R514" s="18">
        <v>0</v>
      </c>
      <c r="S514" s="18">
        <v>0</v>
      </c>
    </row>
    <row r="515" spans="1:19">
      <c r="A515" s="994" t="s">
        <v>80</v>
      </c>
      <c r="B515" s="994"/>
      <c r="C515" s="994"/>
      <c r="D515" s="994"/>
      <c r="E515" s="994"/>
      <c r="F515" s="994"/>
      <c r="G515" s="994"/>
      <c r="H515" s="994"/>
      <c r="I515" s="994"/>
      <c r="J515" s="994"/>
      <c r="K515" s="994"/>
      <c r="L515" s="994"/>
      <c r="M515" s="994"/>
      <c r="N515" s="994"/>
      <c r="O515" s="994"/>
      <c r="P515" s="994"/>
      <c r="Q515" s="994"/>
      <c r="R515" s="994"/>
      <c r="S515" s="994"/>
    </row>
    <row r="516" spans="1:19" s="953" customFormat="1">
      <c r="A516" s="946">
        <v>0</v>
      </c>
      <c r="B516" s="18">
        <v>0</v>
      </c>
      <c r="C516" s="18">
        <v>0</v>
      </c>
      <c r="D516" s="18">
        <v>0</v>
      </c>
      <c r="E516" s="18">
        <v>0</v>
      </c>
      <c r="F516" s="18">
        <v>0</v>
      </c>
      <c r="G516" s="18">
        <v>0</v>
      </c>
      <c r="H516" s="18">
        <v>0</v>
      </c>
      <c r="I516" s="18">
        <v>0</v>
      </c>
      <c r="J516" s="18">
        <v>0</v>
      </c>
      <c r="K516" s="18">
        <v>0</v>
      </c>
      <c r="L516" s="18">
        <v>0</v>
      </c>
      <c r="M516" s="18">
        <v>0</v>
      </c>
      <c r="N516" s="18">
        <v>0</v>
      </c>
      <c r="O516" s="18">
        <v>0</v>
      </c>
      <c r="P516" s="18">
        <v>0</v>
      </c>
      <c r="Q516" s="18">
        <v>0</v>
      </c>
      <c r="R516" s="18">
        <v>0</v>
      </c>
      <c r="S516" s="18">
        <v>0</v>
      </c>
    </row>
    <row r="517" spans="1:19" ht="15" customHeight="1">
      <c r="A517" s="1112" t="s">
        <v>3655</v>
      </c>
      <c r="B517" s="1113"/>
      <c r="C517" s="1113"/>
      <c r="D517" s="1113"/>
      <c r="E517" s="1113"/>
      <c r="F517" s="1113"/>
      <c r="G517" s="1113"/>
      <c r="H517" s="1113"/>
      <c r="I517" s="1113"/>
      <c r="J517" s="1113"/>
      <c r="K517" s="1113"/>
      <c r="L517" s="1113"/>
      <c r="M517" s="1113"/>
      <c r="N517" s="1113"/>
      <c r="O517" s="1113"/>
      <c r="P517" s="1113"/>
      <c r="Q517" s="1113"/>
      <c r="R517" s="1113"/>
      <c r="S517" s="1114"/>
    </row>
    <row r="518" spans="1:19">
      <c r="A518" s="467">
        <f>SUM(A494, A496, A498, A500,A502, A504, A506, A508, A510, A512, A514, A516)</f>
        <v>0</v>
      </c>
      <c r="B518" s="467">
        <f t="shared" ref="B518:S518" si="12">SUM(B494, B496, B498, B500,B502, B504, B506, B508, B510, B512, B514, B516)</f>
        <v>0</v>
      </c>
      <c r="C518" s="467">
        <f t="shared" si="12"/>
        <v>0</v>
      </c>
      <c r="D518" s="467">
        <f t="shared" si="12"/>
        <v>0</v>
      </c>
      <c r="E518" s="467">
        <f t="shared" si="12"/>
        <v>0</v>
      </c>
      <c r="F518" s="467">
        <f t="shared" si="12"/>
        <v>0</v>
      </c>
      <c r="G518" s="467">
        <f t="shared" si="12"/>
        <v>0</v>
      </c>
      <c r="H518" s="467">
        <f t="shared" si="12"/>
        <v>0</v>
      </c>
      <c r="I518" s="467">
        <f t="shared" si="12"/>
        <v>0</v>
      </c>
      <c r="J518" s="467">
        <f t="shared" si="12"/>
        <v>0</v>
      </c>
      <c r="K518" s="467">
        <f t="shared" si="12"/>
        <v>0</v>
      </c>
      <c r="L518" s="467">
        <f t="shared" si="12"/>
        <v>0</v>
      </c>
      <c r="M518" s="467">
        <f t="shared" si="12"/>
        <v>0</v>
      </c>
      <c r="N518" s="467">
        <f t="shared" si="12"/>
        <v>0</v>
      </c>
      <c r="O518" s="467">
        <f t="shared" si="12"/>
        <v>0</v>
      </c>
      <c r="P518" s="467">
        <f t="shared" si="12"/>
        <v>0</v>
      </c>
      <c r="Q518" s="467">
        <f t="shared" si="12"/>
        <v>0</v>
      </c>
      <c r="R518" s="467">
        <f t="shared" si="12"/>
        <v>0</v>
      </c>
      <c r="S518" s="467">
        <f t="shared" si="12"/>
        <v>0</v>
      </c>
    </row>
    <row r="519" spans="1:19">
      <c r="A519" s="1239"/>
      <c r="B519" s="1239"/>
      <c r="C519" s="1239"/>
      <c r="D519" s="1239"/>
      <c r="E519" s="1239"/>
      <c r="F519" s="1239"/>
      <c r="G519" s="1239"/>
      <c r="H519" s="1239"/>
      <c r="I519" s="1239"/>
      <c r="J519" s="1239"/>
      <c r="K519" s="1239"/>
      <c r="L519" s="1239"/>
      <c r="M519" s="1239"/>
      <c r="N519" s="1239"/>
      <c r="O519" s="1239"/>
      <c r="P519" s="1239"/>
      <c r="Q519" s="1239"/>
      <c r="R519" s="1239"/>
      <c r="S519" s="1239"/>
    </row>
    <row r="520" spans="1:19" ht="20.25" customHeight="1">
      <c r="A520" s="1271" t="s">
        <v>3522</v>
      </c>
      <c r="B520" s="1272"/>
      <c r="C520" s="1272"/>
      <c r="D520" s="1272"/>
      <c r="E520" s="1272"/>
      <c r="F520" s="1272"/>
      <c r="G520" s="1272"/>
      <c r="H520" s="1272"/>
      <c r="I520" s="1272"/>
      <c r="J520" s="1272"/>
      <c r="K520" s="1272"/>
      <c r="L520" s="1272"/>
      <c r="M520" s="1272"/>
      <c r="N520" s="1272"/>
      <c r="O520" s="1272"/>
      <c r="P520" s="1272"/>
      <c r="Q520" s="1272"/>
      <c r="R520" s="1272"/>
      <c r="S520" s="1273"/>
    </row>
    <row r="521" spans="1:19">
      <c r="A521" s="977" t="s">
        <v>3676</v>
      </c>
      <c r="B521" s="977"/>
      <c r="C521" s="977"/>
      <c r="D521" s="977"/>
      <c r="E521" s="977"/>
      <c r="F521" s="977"/>
      <c r="G521" s="977"/>
      <c r="H521" s="977"/>
      <c r="I521" s="977"/>
      <c r="J521" s="977"/>
      <c r="K521" s="977"/>
      <c r="L521" s="977"/>
      <c r="M521" s="977"/>
      <c r="N521" s="977"/>
      <c r="O521" s="977"/>
      <c r="P521" s="977"/>
      <c r="Q521" s="977"/>
      <c r="R521" s="977"/>
      <c r="S521" s="978"/>
    </row>
    <row r="522" spans="1:19">
      <c r="A522" s="976" t="s">
        <v>1528</v>
      </c>
      <c r="B522" s="977"/>
      <c r="C522" s="977"/>
      <c r="D522" s="977"/>
      <c r="E522" s="977"/>
      <c r="F522" s="977"/>
      <c r="G522" s="977"/>
      <c r="H522" s="977"/>
      <c r="I522" s="977"/>
      <c r="J522" s="977"/>
      <c r="K522" s="977"/>
      <c r="L522" s="977"/>
      <c r="M522" s="977"/>
      <c r="N522" s="977"/>
      <c r="O522" s="977"/>
      <c r="P522" s="977"/>
      <c r="Q522" s="977"/>
      <c r="R522" s="977"/>
      <c r="S522" s="978"/>
    </row>
    <row r="523" spans="1:19">
      <c r="A523" s="976" t="s">
        <v>1529</v>
      </c>
      <c r="B523" s="977"/>
      <c r="C523" s="977"/>
      <c r="D523" s="977"/>
      <c r="E523" s="977"/>
      <c r="F523" s="977"/>
      <c r="G523" s="977"/>
      <c r="H523" s="977"/>
      <c r="I523" s="977"/>
      <c r="J523" s="977"/>
      <c r="K523" s="977"/>
      <c r="L523" s="977"/>
      <c r="M523" s="977"/>
      <c r="N523" s="977"/>
      <c r="O523" s="977"/>
      <c r="P523" s="977"/>
      <c r="Q523" s="977"/>
      <c r="R523" s="977"/>
      <c r="S523" s="978"/>
    </row>
    <row r="524" spans="1:19">
      <c r="A524" s="976" t="s">
        <v>1530</v>
      </c>
      <c r="B524" s="977"/>
      <c r="C524" s="977"/>
      <c r="D524" s="977"/>
      <c r="E524" s="977"/>
      <c r="F524" s="977"/>
      <c r="G524" s="977"/>
      <c r="H524" s="977"/>
      <c r="I524" s="977"/>
      <c r="J524" s="977"/>
      <c r="K524" s="977"/>
      <c r="L524" s="977"/>
      <c r="M524" s="977"/>
      <c r="N524" s="977"/>
      <c r="O524" s="977"/>
      <c r="P524" s="977"/>
      <c r="Q524" s="977"/>
      <c r="R524" s="977"/>
      <c r="S524" s="978"/>
    </row>
    <row r="525" spans="1:19">
      <c r="A525" s="976" t="s">
        <v>1531</v>
      </c>
      <c r="B525" s="977"/>
      <c r="C525" s="977"/>
      <c r="D525" s="977"/>
      <c r="E525" s="977"/>
      <c r="F525" s="977"/>
      <c r="G525" s="977"/>
      <c r="H525" s="977"/>
      <c r="I525" s="977"/>
      <c r="J525" s="977"/>
      <c r="K525" s="977"/>
      <c r="L525" s="977"/>
      <c r="M525" s="977"/>
      <c r="N525" s="977"/>
      <c r="O525" s="977"/>
      <c r="P525" s="977"/>
      <c r="Q525" s="977"/>
      <c r="R525" s="977"/>
      <c r="S525" s="978"/>
    </row>
    <row r="526" spans="1:19">
      <c r="A526" s="976" t="s">
        <v>1532</v>
      </c>
      <c r="B526" s="977"/>
      <c r="C526" s="977"/>
      <c r="D526" s="977"/>
      <c r="E526" s="977"/>
      <c r="F526" s="977"/>
      <c r="G526" s="977"/>
      <c r="H526" s="977"/>
      <c r="I526" s="977"/>
      <c r="J526" s="977"/>
      <c r="K526" s="977"/>
      <c r="L526" s="977"/>
      <c r="M526" s="977"/>
      <c r="N526" s="977"/>
      <c r="O526" s="977"/>
      <c r="P526" s="977"/>
      <c r="Q526" s="977"/>
      <c r="R526" s="977"/>
      <c r="S526" s="978"/>
    </row>
    <row r="527" spans="1:19">
      <c r="A527" s="976" t="s">
        <v>1533</v>
      </c>
      <c r="B527" s="977"/>
      <c r="C527" s="977"/>
      <c r="D527" s="977"/>
      <c r="E527" s="977"/>
      <c r="F527" s="977"/>
      <c r="G527" s="977"/>
      <c r="H527" s="977"/>
      <c r="I527" s="977"/>
      <c r="J527" s="977"/>
      <c r="K527" s="977"/>
      <c r="L527" s="977"/>
      <c r="M527" s="977"/>
      <c r="N527" s="977"/>
      <c r="O527" s="977"/>
      <c r="P527" s="977"/>
      <c r="Q527" s="977"/>
      <c r="R527" s="977"/>
      <c r="S527" s="978"/>
    </row>
    <row r="528" spans="1:19">
      <c r="A528" s="976" t="s">
        <v>1534</v>
      </c>
      <c r="B528" s="977"/>
      <c r="C528" s="977"/>
      <c r="D528" s="977"/>
      <c r="E528" s="977"/>
      <c r="F528" s="977"/>
      <c r="G528" s="977"/>
      <c r="H528" s="977"/>
      <c r="I528" s="977"/>
      <c r="J528" s="977"/>
      <c r="K528" s="977"/>
      <c r="L528" s="977"/>
      <c r="M528" s="977"/>
      <c r="N528" s="977"/>
      <c r="O528" s="977"/>
      <c r="P528" s="977"/>
      <c r="Q528" s="977"/>
      <c r="R528" s="977"/>
      <c r="S528" s="978"/>
    </row>
    <row r="529" spans="1:19">
      <c r="A529" s="982" t="s">
        <v>1535</v>
      </c>
      <c r="B529" s="983"/>
      <c r="C529" s="983"/>
      <c r="D529" s="983"/>
      <c r="E529" s="983"/>
      <c r="F529" s="983"/>
      <c r="G529" s="983"/>
      <c r="H529" s="983"/>
      <c r="I529" s="983"/>
      <c r="J529" s="983"/>
      <c r="K529" s="983"/>
      <c r="L529" s="983"/>
      <c r="M529" s="983"/>
      <c r="N529" s="983"/>
      <c r="O529" s="983"/>
      <c r="P529" s="983"/>
      <c r="Q529" s="983"/>
      <c r="R529" s="983"/>
      <c r="S529" s="984"/>
    </row>
    <row r="530" spans="1:19" ht="26.25" customHeight="1">
      <c r="A530" s="986" t="s">
        <v>41</v>
      </c>
      <c r="B530" s="992"/>
      <c r="C530" s="993"/>
      <c r="D530" s="986" t="s">
        <v>42</v>
      </c>
      <c r="E530" s="993"/>
      <c r="F530" s="986" t="s">
        <v>43</v>
      </c>
      <c r="G530" s="992"/>
      <c r="H530" s="993"/>
      <c r="I530" s="986" t="s">
        <v>44</v>
      </c>
      <c r="J530" s="993"/>
      <c r="K530" s="986" t="s">
        <v>45</v>
      </c>
      <c r="L530" s="992"/>
      <c r="M530" s="992"/>
      <c r="N530" s="993"/>
      <c r="O530" s="1112" t="s">
        <v>46</v>
      </c>
      <c r="P530" s="1113"/>
      <c r="Q530" s="1114"/>
      <c r="R530" s="986" t="s">
        <v>47</v>
      </c>
      <c r="S530" s="993"/>
    </row>
    <row r="531" spans="1:19" ht="23.25" customHeight="1">
      <c r="A531" s="991" t="s">
        <v>48</v>
      </c>
      <c r="B531" s="991" t="s">
        <v>49</v>
      </c>
      <c r="C531" s="1002" t="s">
        <v>50</v>
      </c>
      <c r="D531" s="991" t="s">
        <v>51</v>
      </c>
      <c r="E531" s="991" t="s">
        <v>52</v>
      </c>
      <c r="F531" s="986" t="s">
        <v>53</v>
      </c>
      <c r="G531" s="992"/>
      <c r="H531" s="993"/>
      <c r="I531" s="991" t="s">
        <v>54</v>
      </c>
      <c r="J531" s="991" t="s">
        <v>55</v>
      </c>
      <c r="K531" s="986" t="s">
        <v>56</v>
      </c>
      <c r="L531" s="993"/>
      <c r="M531" s="986" t="s">
        <v>57</v>
      </c>
      <c r="N531" s="993"/>
      <c r="O531" s="991" t="s">
        <v>58</v>
      </c>
      <c r="P531" s="991" t="s">
        <v>59</v>
      </c>
      <c r="Q531" s="991" t="s">
        <v>60</v>
      </c>
      <c r="R531" s="991" t="s">
        <v>61</v>
      </c>
      <c r="S531" s="991" t="s">
        <v>62</v>
      </c>
    </row>
    <row r="532" spans="1:19" ht="66" customHeight="1">
      <c r="A532" s="985"/>
      <c r="B532" s="985"/>
      <c r="C532" s="1003"/>
      <c r="D532" s="985"/>
      <c r="E532" s="985"/>
      <c r="F532" s="468" t="s">
        <v>63</v>
      </c>
      <c r="G532" s="468" t="s">
        <v>64</v>
      </c>
      <c r="H532" s="468" t="s">
        <v>65</v>
      </c>
      <c r="I532" s="985"/>
      <c r="J532" s="985"/>
      <c r="K532" s="470" t="s">
        <v>66</v>
      </c>
      <c r="L532" s="470" t="s">
        <v>67</v>
      </c>
      <c r="M532" s="470" t="s">
        <v>68</v>
      </c>
      <c r="N532" s="470" t="s">
        <v>67</v>
      </c>
      <c r="O532" s="985"/>
      <c r="P532" s="985"/>
      <c r="Q532" s="985"/>
      <c r="R532" s="985"/>
      <c r="S532" s="985"/>
    </row>
    <row r="533" spans="1:19">
      <c r="A533" s="994" t="s">
        <v>69</v>
      </c>
      <c r="B533" s="994"/>
      <c r="C533" s="994"/>
      <c r="D533" s="994"/>
      <c r="E533" s="994"/>
      <c r="F533" s="994"/>
      <c r="G533" s="994"/>
      <c r="H533" s="994"/>
      <c r="I533" s="994"/>
      <c r="J533" s="994"/>
      <c r="K533" s="994"/>
      <c r="L533" s="994"/>
      <c r="M533" s="994"/>
      <c r="N533" s="994"/>
      <c r="O533" s="994"/>
      <c r="P533" s="994"/>
      <c r="Q533" s="994"/>
      <c r="R533" s="994"/>
      <c r="S533" s="994"/>
    </row>
    <row r="534" spans="1:19" s="242" customFormat="1">
      <c r="A534" s="700">
        <v>2</v>
      </c>
      <c r="B534" s="98">
        <v>0</v>
      </c>
      <c r="C534" s="98">
        <v>2</v>
      </c>
      <c r="D534" s="98">
        <v>0</v>
      </c>
      <c r="E534" s="98">
        <v>2</v>
      </c>
      <c r="F534" s="98">
        <v>0</v>
      </c>
      <c r="G534" s="98">
        <v>0</v>
      </c>
      <c r="H534" s="98">
        <v>2</v>
      </c>
      <c r="I534" s="98">
        <v>2</v>
      </c>
      <c r="J534" s="98">
        <v>0</v>
      </c>
      <c r="K534" s="98">
        <v>0</v>
      </c>
      <c r="L534" s="98">
        <v>0</v>
      </c>
      <c r="M534" s="98">
        <v>0</v>
      </c>
      <c r="N534" s="98">
        <v>0</v>
      </c>
      <c r="O534" s="98">
        <v>2</v>
      </c>
      <c r="P534" s="98">
        <v>0</v>
      </c>
      <c r="Q534" s="98">
        <v>0</v>
      </c>
      <c r="R534" s="98">
        <v>0</v>
      </c>
      <c r="S534" s="98">
        <v>0</v>
      </c>
    </row>
    <row r="535" spans="1:19">
      <c r="A535" s="994" t="s">
        <v>70</v>
      </c>
      <c r="B535" s="994"/>
      <c r="C535" s="994"/>
      <c r="D535" s="994"/>
      <c r="E535" s="994"/>
      <c r="F535" s="994"/>
      <c r="G535" s="994"/>
      <c r="H535" s="994"/>
      <c r="I535" s="994"/>
      <c r="J535" s="994"/>
      <c r="K535" s="994"/>
      <c r="L535" s="994"/>
      <c r="M535" s="994"/>
      <c r="N535" s="994"/>
      <c r="O535" s="994"/>
      <c r="P535" s="994"/>
      <c r="Q535" s="994"/>
      <c r="R535" s="994"/>
      <c r="S535" s="994"/>
    </row>
    <row r="536" spans="1:19" s="725" customFormat="1">
      <c r="A536" s="717">
        <v>3</v>
      </c>
      <c r="B536" s="18">
        <v>0</v>
      </c>
      <c r="C536" s="18">
        <v>3</v>
      </c>
      <c r="D536" s="18">
        <v>0</v>
      </c>
      <c r="E536" s="18">
        <v>2</v>
      </c>
      <c r="F536" s="18">
        <v>0</v>
      </c>
      <c r="G536" s="18">
        <v>0</v>
      </c>
      <c r="H536" s="18">
        <v>3</v>
      </c>
      <c r="I536" s="18">
        <v>3</v>
      </c>
      <c r="J536" s="18">
        <v>0</v>
      </c>
      <c r="K536" s="18">
        <v>0</v>
      </c>
      <c r="L536" s="18">
        <v>0</v>
      </c>
      <c r="M536" s="18">
        <v>0</v>
      </c>
      <c r="N536" s="18">
        <v>0</v>
      </c>
      <c r="O536" s="18">
        <v>3</v>
      </c>
      <c r="P536" s="18">
        <v>0</v>
      </c>
      <c r="Q536" s="18">
        <v>0</v>
      </c>
      <c r="R536" s="18">
        <v>0</v>
      </c>
      <c r="S536" s="18">
        <v>0</v>
      </c>
    </row>
    <row r="537" spans="1:19">
      <c r="A537" s="994" t="s">
        <v>71</v>
      </c>
      <c r="B537" s="994"/>
      <c r="C537" s="994"/>
      <c r="D537" s="994"/>
      <c r="E537" s="994"/>
      <c r="F537" s="994"/>
      <c r="G537" s="994"/>
      <c r="H537" s="994"/>
      <c r="I537" s="994"/>
      <c r="J537" s="994"/>
      <c r="K537" s="994"/>
      <c r="L537" s="994"/>
      <c r="M537" s="994"/>
      <c r="N537" s="994"/>
      <c r="O537" s="994"/>
      <c r="P537" s="994"/>
      <c r="Q537" s="994"/>
      <c r="R537" s="994"/>
      <c r="S537" s="994"/>
    </row>
    <row r="538" spans="1:19" s="765" customFormat="1">
      <c r="A538" s="764">
        <v>1</v>
      </c>
      <c r="B538" s="18">
        <v>0</v>
      </c>
      <c r="C538" s="18">
        <v>1</v>
      </c>
      <c r="D538" s="18">
        <v>0</v>
      </c>
      <c r="E538" s="18">
        <v>1</v>
      </c>
      <c r="F538" s="18">
        <v>0</v>
      </c>
      <c r="G538" s="18">
        <v>0</v>
      </c>
      <c r="H538" s="18">
        <v>1</v>
      </c>
      <c r="I538" s="18">
        <v>1</v>
      </c>
      <c r="J538" s="18">
        <v>0</v>
      </c>
      <c r="K538" s="18">
        <v>0</v>
      </c>
      <c r="L538" s="18">
        <v>0</v>
      </c>
      <c r="M538" s="18">
        <v>0</v>
      </c>
      <c r="N538" s="18">
        <v>0</v>
      </c>
      <c r="O538" s="18">
        <v>1</v>
      </c>
      <c r="P538" s="18">
        <v>0</v>
      </c>
      <c r="Q538" s="18">
        <v>0</v>
      </c>
      <c r="R538" s="18">
        <v>0</v>
      </c>
      <c r="S538" s="18">
        <v>0</v>
      </c>
    </row>
    <row r="539" spans="1:19">
      <c r="A539" s="994" t="s">
        <v>72</v>
      </c>
      <c r="B539" s="1270"/>
      <c r="C539" s="1270"/>
      <c r="D539" s="1270"/>
      <c r="E539" s="1270"/>
      <c r="F539" s="1270"/>
      <c r="G539" s="1270"/>
      <c r="H539" s="1270"/>
      <c r="I539" s="1270"/>
      <c r="J539" s="1270"/>
      <c r="K539" s="1270"/>
      <c r="L539" s="1270"/>
      <c r="M539" s="1270"/>
      <c r="N539" s="1270"/>
      <c r="O539" s="1270"/>
      <c r="P539" s="1270"/>
      <c r="Q539" s="1270"/>
      <c r="R539" s="1270"/>
      <c r="S539" s="1270"/>
    </row>
    <row r="540" spans="1:19" s="783" customFormat="1">
      <c r="A540" s="778">
        <v>2</v>
      </c>
      <c r="B540" s="18">
        <v>0</v>
      </c>
      <c r="C540" s="18">
        <v>2</v>
      </c>
      <c r="D540" s="18">
        <v>0</v>
      </c>
      <c r="E540" s="18">
        <v>2</v>
      </c>
      <c r="F540" s="18">
        <v>0</v>
      </c>
      <c r="G540" s="18">
        <v>0</v>
      </c>
      <c r="H540" s="18">
        <v>2</v>
      </c>
      <c r="I540" s="18">
        <v>2</v>
      </c>
      <c r="J540" s="18">
        <v>0</v>
      </c>
      <c r="K540" s="18">
        <v>0</v>
      </c>
      <c r="L540" s="18">
        <v>0</v>
      </c>
      <c r="M540" s="18">
        <v>0</v>
      </c>
      <c r="N540" s="18">
        <v>0</v>
      </c>
      <c r="O540" s="18">
        <v>2</v>
      </c>
      <c r="P540" s="18">
        <v>0</v>
      </c>
      <c r="Q540" s="18">
        <v>0</v>
      </c>
      <c r="R540" s="18">
        <v>0</v>
      </c>
      <c r="S540" s="18">
        <v>0</v>
      </c>
    </row>
    <row r="541" spans="1:19">
      <c r="A541" s="995" t="s">
        <v>73</v>
      </c>
      <c r="B541" s="995"/>
      <c r="C541" s="995"/>
      <c r="D541" s="995"/>
      <c r="E541" s="995"/>
      <c r="F541" s="995"/>
      <c r="G541" s="995"/>
      <c r="H541" s="995"/>
      <c r="I541" s="995"/>
      <c r="J541" s="995"/>
      <c r="K541" s="995"/>
      <c r="L541" s="995"/>
      <c r="M541" s="995"/>
      <c r="N541" s="995"/>
      <c r="O541" s="995"/>
      <c r="P541" s="995"/>
      <c r="Q541" s="995"/>
      <c r="R541" s="995"/>
      <c r="S541" s="995"/>
    </row>
    <row r="542" spans="1:19" s="816" customFormat="1">
      <c r="A542" s="812">
        <v>2</v>
      </c>
      <c r="B542" s="18">
        <v>0</v>
      </c>
      <c r="C542" s="18">
        <v>2</v>
      </c>
      <c r="D542" s="18">
        <v>0</v>
      </c>
      <c r="E542" s="18">
        <v>2</v>
      </c>
      <c r="F542" s="18">
        <v>0</v>
      </c>
      <c r="G542" s="18">
        <v>0</v>
      </c>
      <c r="H542" s="18">
        <v>2</v>
      </c>
      <c r="I542" s="18">
        <v>2</v>
      </c>
      <c r="J542" s="18">
        <v>0</v>
      </c>
      <c r="K542" s="18">
        <v>0</v>
      </c>
      <c r="L542" s="18">
        <v>0</v>
      </c>
      <c r="M542" s="18">
        <v>0</v>
      </c>
      <c r="N542" s="18">
        <v>0</v>
      </c>
      <c r="O542" s="18">
        <v>2</v>
      </c>
      <c r="P542" s="18">
        <v>0</v>
      </c>
      <c r="Q542" s="18">
        <v>0</v>
      </c>
      <c r="R542" s="18">
        <v>0</v>
      </c>
      <c r="S542" s="18">
        <v>0</v>
      </c>
    </row>
    <row r="543" spans="1:19">
      <c r="A543" s="994" t="s">
        <v>74</v>
      </c>
      <c r="B543" s="994"/>
      <c r="C543" s="994"/>
      <c r="D543" s="994"/>
      <c r="E543" s="994"/>
      <c r="F543" s="994"/>
      <c r="G543" s="994"/>
      <c r="H543" s="994"/>
      <c r="I543" s="994"/>
      <c r="J543" s="994"/>
      <c r="K543" s="994"/>
      <c r="L543" s="994"/>
      <c r="M543" s="994"/>
      <c r="N543" s="994"/>
      <c r="O543" s="994"/>
      <c r="P543" s="994"/>
      <c r="Q543" s="994"/>
      <c r="R543" s="994"/>
      <c r="S543" s="994"/>
    </row>
    <row r="544" spans="1:19" s="558" customFormat="1">
      <c r="A544" s="557">
        <v>3</v>
      </c>
      <c r="B544" s="18">
        <v>0</v>
      </c>
      <c r="C544" s="18">
        <v>3</v>
      </c>
      <c r="D544" s="18">
        <v>0</v>
      </c>
      <c r="E544" s="18">
        <v>3</v>
      </c>
      <c r="F544" s="18">
        <v>0</v>
      </c>
      <c r="G544" s="18">
        <v>0</v>
      </c>
      <c r="H544" s="18">
        <v>3</v>
      </c>
      <c r="I544" s="18">
        <v>3</v>
      </c>
      <c r="J544" s="18">
        <v>0</v>
      </c>
      <c r="K544" s="18">
        <v>0</v>
      </c>
      <c r="L544" s="18">
        <v>0</v>
      </c>
      <c r="M544" s="18">
        <v>0</v>
      </c>
      <c r="N544" s="18">
        <v>0</v>
      </c>
      <c r="O544" s="18">
        <v>3</v>
      </c>
      <c r="P544" s="18">
        <v>0</v>
      </c>
      <c r="Q544" s="18">
        <v>0</v>
      </c>
      <c r="R544" s="18">
        <v>0</v>
      </c>
      <c r="S544" s="18">
        <v>0</v>
      </c>
    </row>
    <row r="545" spans="1:19">
      <c r="A545" s="994" t="s">
        <v>75</v>
      </c>
      <c r="B545" s="994"/>
      <c r="C545" s="994"/>
      <c r="D545" s="994"/>
      <c r="E545" s="994"/>
      <c r="F545" s="994"/>
      <c r="G545" s="994"/>
      <c r="H545" s="994"/>
      <c r="I545" s="994"/>
      <c r="J545" s="994"/>
      <c r="K545" s="994"/>
      <c r="L545" s="994"/>
      <c r="M545" s="994"/>
      <c r="N545" s="994"/>
      <c r="O545" s="994"/>
      <c r="P545" s="994"/>
      <c r="Q545" s="994"/>
      <c r="R545" s="994"/>
      <c r="S545" s="994"/>
    </row>
    <row r="546" spans="1:19" s="860" customFormat="1">
      <c r="A546" s="858">
        <v>3</v>
      </c>
      <c r="B546" s="18">
        <v>0</v>
      </c>
      <c r="C546" s="18">
        <v>3</v>
      </c>
      <c r="D546" s="18">
        <v>0</v>
      </c>
      <c r="E546" s="18">
        <v>3</v>
      </c>
      <c r="F546" s="18">
        <v>0</v>
      </c>
      <c r="G546" s="18">
        <v>0</v>
      </c>
      <c r="H546" s="18">
        <v>3</v>
      </c>
      <c r="I546" s="18">
        <v>3</v>
      </c>
      <c r="J546" s="18">
        <v>0</v>
      </c>
      <c r="K546" s="18">
        <v>0</v>
      </c>
      <c r="L546" s="18">
        <v>0</v>
      </c>
      <c r="M546" s="18">
        <v>0</v>
      </c>
      <c r="N546" s="18">
        <v>0</v>
      </c>
      <c r="O546" s="18">
        <v>3</v>
      </c>
      <c r="P546" s="18">
        <v>0</v>
      </c>
      <c r="Q546" s="18">
        <v>0</v>
      </c>
      <c r="R546" s="18">
        <v>0</v>
      </c>
      <c r="S546" s="18">
        <v>0</v>
      </c>
    </row>
    <row r="547" spans="1:19">
      <c r="A547" s="994" t="s">
        <v>76</v>
      </c>
      <c r="B547" s="994"/>
      <c r="C547" s="994"/>
      <c r="D547" s="994"/>
      <c r="E547" s="994"/>
      <c r="F547" s="994"/>
      <c r="G547" s="994"/>
      <c r="H547" s="994"/>
      <c r="I547" s="994"/>
      <c r="J547" s="994"/>
      <c r="K547" s="994"/>
      <c r="L547" s="994"/>
      <c r="M547" s="994"/>
      <c r="N547" s="994"/>
      <c r="O547" s="994"/>
      <c r="P547" s="994"/>
      <c r="Q547" s="994"/>
      <c r="R547" s="994"/>
      <c r="S547" s="994"/>
    </row>
    <row r="548" spans="1:19" s="877" customFormat="1">
      <c r="A548" s="872">
        <v>2</v>
      </c>
      <c r="B548" s="18">
        <v>0</v>
      </c>
      <c r="C548" s="18">
        <v>2</v>
      </c>
      <c r="D548" s="18">
        <v>0</v>
      </c>
      <c r="E548" s="18">
        <v>2</v>
      </c>
      <c r="F548" s="18">
        <v>0</v>
      </c>
      <c r="G548" s="18">
        <v>0</v>
      </c>
      <c r="H548" s="18">
        <v>2</v>
      </c>
      <c r="I548" s="18">
        <v>2</v>
      </c>
      <c r="J548" s="18">
        <v>0</v>
      </c>
      <c r="K548" s="18">
        <v>0</v>
      </c>
      <c r="L548" s="18">
        <v>0</v>
      </c>
      <c r="M548" s="18">
        <v>0</v>
      </c>
      <c r="N548" s="18">
        <v>0</v>
      </c>
      <c r="O548" s="18">
        <v>2</v>
      </c>
      <c r="P548" s="18">
        <v>0</v>
      </c>
      <c r="Q548" s="18">
        <v>0</v>
      </c>
      <c r="R548" s="18">
        <v>0</v>
      </c>
      <c r="S548" s="18">
        <v>0</v>
      </c>
    </row>
    <row r="549" spans="1:19">
      <c r="A549" s="994" t="s">
        <v>77</v>
      </c>
      <c r="B549" s="994"/>
      <c r="C549" s="994"/>
      <c r="D549" s="994"/>
      <c r="E549" s="994"/>
      <c r="F549" s="994"/>
      <c r="G549" s="994"/>
      <c r="H549" s="994"/>
      <c r="I549" s="994"/>
      <c r="J549" s="994"/>
      <c r="K549" s="994"/>
      <c r="L549" s="994"/>
      <c r="M549" s="994"/>
      <c r="N549" s="994"/>
      <c r="O549" s="994"/>
      <c r="P549" s="994"/>
      <c r="Q549" s="994"/>
      <c r="R549" s="994"/>
      <c r="S549" s="994"/>
    </row>
    <row r="550" spans="1:19" s="903" customFormat="1">
      <c r="A550" s="900">
        <v>3</v>
      </c>
      <c r="B550" s="18">
        <v>0</v>
      </c>
      <c r="C550" s="18">
        <v>3</v>
      </c>
      <c r="D550" s="18">
        <v>0</v>
      </c>
      <c r="E550" s="18">
        <v>3</v>
      </c>
      <c r="F550" s="18">
        <v>0</v>
      </c>
      <c r="G550" s="18">
        <v>0</v>
      </c>
      <c r="H550" s="18">
        <v>3</v>
      </c>
      <c r="I550" s="18">
        <v>3</v>
      </c>
      <c r="J550" s="18">
        <v>0</v>
      </c>
      <c r="K550" s="18">
        <v>0</v>
      </c>
      <c r="L550" s="18">
        <v>0</v>
      </c>
      <c r="M550" s="18">
        <v>0</v>
      </c>
      <c r="N550" s="18">
        <v>0</v>
      </c>
      <c r="O550" s="18">
        <v>3</v>
      </c>
      <c r="P550" s="18">
        <v>0</v>
      </c>
      <c r="Q550" s="18">
        <v>0</v>
      </c>
      <c r="R550" s="18">
        <v>0</v>
      </c>
      <c r="S550" s="18">
        <v>0</v>
      </c>
    </row>
    <row r="551" spans="1:19">
      <c r="A551" s="994" t="s">
        <v>78</v>
      </c>
      <c r="B551" s="994"/>
      <c r="C551" s="994"/>
      <c r="D551" s="994"/>
      <c r="E551" s="994"/>
      <c r="F551" s="994"/>
      <c r="G551" s="994"/>
      <c r="H551" s="994"/>
      <c r="I551" s="994"/>
      <c r="J551" s="994"/>
      <c r="K551" s="994"/>
      <c r="L551" s="994"/>
      <c r="M551" s="994"/>
      <c r="N551" s="994"/>
      <c r="O551" s="994"/>
      <c r="P551" s="994"/>
      <c r="Q551" s="994"/>
      <c r="R551" s="994"/>
      <c r="S551" s="994"/>
    </row>
    <row r="552" spans="1:19" s="928" customFormat="1">
      <c r="A552" s="924">
        <v>2</v>
      </c>
      <c r="B552" s="18">
        <v>0</v>
      </c>
      <c r="C552" s="18">
        <v>2</v>
      </c>
      <c r="D552" s="18">
        <v>0</v>
      </c>
      <c r="E552" s="18">
        <v>2</v>
      </c>
      <c r="F552" s="18">
        <v>0</v>
      </c>
      <c r="G552" s="18">
        <v>0</v>
      </c>
      <c r="H552" s="18">
        <v>2</v>
      </c>
      <c r="I552" s="18">
        <v>2</v>
      </c>
      <c r="J552" s="18">
        <v>0</v>
      </c>
      <c r="K552" s="18">
        <v>0</v>
      </c>
      <c r="L552" s="18">
        <v>0</v>
      </c>
      <c r="M552" s="18">
        <v>0</v>
      </c>
      <c r="N552" s="18">
        <v>0</v>
      </c>
      <c r="O552" s="18">
        <v>2</v>
      </c>
      <c r="P552" s="18">
        <v>0</v>
      </c>
      <c r="Q552" s="18">
        <v>0</v>
      </c>
      <c r="R552" s="18">
        <v>0</v>
      </c>
      <c r="S552" s="18">
        <v>0</v>
      </c>
    </row>
    <row r="553" spans="1:19">
      <c r="A553" s="994" t="s">
        <v>79</v>
      </c>
      <c r="B553" s="994"/>
      <c r="C553" s="994"/>
      <c r="D553" s="994"/>
      <c r="E553" s="994"/>
      <c r="F553" s="994"/>
      <c r="G553" s="994"/>
      <c r="H553" s="994"/>
      <c r="I553" s="994"/>
      <c r="J553" s="994"/>
      <c r="K553" s="994"/>
      <c r="L553" s="994"/>
      <c r="M553" s="994"/>
      <c r="N553" s="994"/>
      <c r="O553" s="994"/>
      <c r="P553" s="994"/>
      <c r="Q553" s="994"/>
      <c r="R553" s="994"/>
      <c r="S553" s="994"/>
    </row>
    <row r="554" spans="1:19" s="928" customFormat="1">
      <c r="A554" s="924">
        <v>2</v>
      </c>
      <c r="B554" s="18">
        <v>0</v>
      </c>
      <c r="C554" s="18">
        <v>2</v>
      </c>
      <c r="D554" s="18">
        <v>0</v>
      </c>
      <c r="E554" s="18">
        <v>2</v>
      </c>
      <c r="F554" s="18">
        <v>0</v>
      </c>
      <c r="G554" s="18">
        <v>0</v>
      </c>
      <c r="H554" s="18">
        <v>2</v>
      </c>
      <c r="I554" s="18">
        <v>2</v>
      </c>
      <c r="J554" s="18">
        <v>0</v>
      </c>
      <c r="K554" s="18">
        <v>0</v>
      </c>
      <c r="L554" s="18">
        <v>0</v>
      </c>
      <c r="M554" s="18">
        <v>0</v>
      </c>
      <c r="N554" s="18">
        <v>0</v>
      </c>
      <c r="O554" s="18">
        <v>2</v>
      </c>
      <c r="P554" s="18">
        <v>0</v>
      </c>
      <c r="Q554" s="18">
        <v>0</v>
      </c>
      <c r="R554" s="18">
        <v>0</v>
      </c>
      <c r="S554" s="18">
        <v>0</v>
      </c>
    </row>
    <row r="555" spans="1:19">
      <c r="A555" s="994" t="s">
        <v>80</v>
      </c>
      <c r="B555" s="994"/>
      <c r="C555" s="994"/>
      <c r="D555" s="994"/>
      <c r="E555" s="994"/>
      <c r="F555" s="994"/>
      <c r="G555" s="994"/>
      <c r="H555" s="994"/>
      <c r="I555" s="994"/>
      <c r="J555" s="994"/>
      <c r="K555" s="994"/>
      <c r="L555" s="994"/>
      <c r="M555" s="994"/>
      <c r="N555" s="994"/>
      <c r="O555" s="994"/>
      <c r="P555" s="994"/>
      <c r="Q555" s="994"/>
      <c r="R555" s="994"/>
      <c r="S555" s="994"/>
    </row>
    <row r="556" spans="1:19" s="953" customFormat="1">
      <c r="A556" s="946">
        <v>2</v>
      </c>
      <c r="B556" s="18">
        <v>0</v>
      </c>
      <c r="C556" s="18">
        <v>2</v>
      </c>
      <c r="D556" s="18">
        <v>0</v>
      </c>
      <c r="E556" s="18">
        <v>2</v>
      </c>
      <c r="F556" s="18">
        <v>0</v>
      </c>
      <c r="G556" s="18">
        <v>0</v>
      </c>
      <c r="H556" s="18">
        <v>2</v>
      </c>
      <c r="I556" s="18">
        <v>2</v>
      </c>
      <c r="J556" s="18">
        <v>0</v>
      </c>
      <c r="K556" s="18">
        <v>0</v>
      </c>
      <c r="L556" s="18">
        <v>0</v>
      </c>
      <c r="M556" s="18">
        <v>0</v>
      </c>
      <c r="N556" s="18">
        <v>0</v>
      </c>
      <c r="O556" s="18">
        <v>2</v>
      </c>
      <c r="P556" s="18">
        <v>0</v>
      </c>
      <c r="Q556" s="18">
        <v>0</v>
      </c>
      <c r="R556" s="18">
        <v>0</v>
      </c>
      <c r="S556" s="18">
        <v>0</v>
      </c>
    </row>
    <row r="557" spans="1:19" ht="15" customHeight="1">
      <c r="A557" s="1112" t="s">
        <v>3655</v>
      </c>
      <c r="B557" s="1113"/>
      <c r="C557" s="1113"/>
      <c r="D557" s="1113"/>
      <c r="E557" s="1113"/>
      <c r="F557" s="1113"/>
      <c r="G557" s="1113"/>
      <c r="H557" s="1113"/>
      <c r="I557" s="1113"/>
      <c r="J557" s="1113"/>
      <c r="K557" s="1113"/>
      <c r="L557" s="1113"/>
      <c r="M557" s="1113"/>
      <c r="N557" s="1113"/>
      <c r="O557" s="1113"/>
      <c r="P557" s="1113"/>
      <c r="Q557" s="1113"/>
      <c r="R557" s="1113"/>
      <c r="S557" s="1114"/>
    </row>
    <row r="558" spans="1:19" s="473" customFormat="1">
      <c r="A558" s="469">
        <f>SUM(A534, A536, A538, A540,A542, A544, A546, A548, A550, A552, A554, A556)</f>
        <v>27</v>
      </c>
      <c r="B558" s="469">
        <f t="shared" ref="B558:S558" si="13">SUM(B534, B536, B538, B540,B542, B544, B546, B548, B550, B552, B554, B556)</f>
        <v>0</v>
      </c>
      <c r="C558" s="469">
        <f t="shared" si="13"/>
        <v>27</v>
      </c>
      <c r="D558" s="469">
        <f t="shared" si="13"/>
        <v>0</v>
      </c>
      <c r="E558" s="469">
        <f t="shared" si="13"/>
        <v>26</v>
      </c>
      <c r="F558" s="469">
        <f t="shared" si="13"/>
        <v>0</v>
      </c>
      <c r="G558" s="469">
        <f t="shared" si="13"/>
        <v>0</v>
      </c>
      <c r="H558" s="469">
        <f t="shared" si="13"/>
        <v>27</v>
      </c>
      <c r="I558" s="469">
        <f t="shared" si="13"/>
        <v>27</v>
      </c>
      <c r="J558" s="469">
        <f t="shared" si="13"/>
        <v>0</v>
      </c>
      <c r="K558" s="469">
        <f t="shared" si="13"/>
        <v>0</v>
      </c>
      <c r="L558" s="469">
        <f t="shared" si="13"/>
        <v>0</v>
      </c>
      <c r="M558" s="469">
        <f t="shared" si="13"/>
        <v>0</v>
      </c>
      <c r="N558" s="469">
        <f t="shared" si="13"/>
        <v>0</v>
      </c>
      <c r="O558" s="469">
        <f t="shared" si="13"/>
        <v>27</v>
      </c>
      <c r="P558" s="469">
        <f t="shared" si="13"/>
        <v>0</v>
      </c>
      <c r="Q558" s="469">
        <f t="shared" si="13"/>
        <v>0</v>
      </c>
      <c r="R558" s="469">
        <f t="shared" si="13"/>
        <v>0</v>
      </c>
      <c r="S558" s="469">
        <f t="shared" si="13"/>
        <v>0</v>
      </c>
    </row>
    <row r="559" spans="1:19">
      <c r="A559" s="996"/>
      <c r="B559" s="999"/>
      <c r="C559" s="999"/>
      <c r="D559" s="999"/>
      <c r="E559" s="999"/>
      <c r="F559" s="999"/>
      <c r="G559" s="999"/>
      <c r="H559" s="999"/>
      <c r="I559" s="999"/>
      <c r="J559" s="999"/>
      <c r="K559" s="999"/>
      <c r="L559" s="999"/>
      <c r="M559" s="999"/>
      <c r="N559" s="999"/>
      <c r="O559" s="999"/>
      <c r="P559" s="999"/>
      <c r="Q559" s="999"/>
      <c r="R559" s="999"/>
      <c r="S559" s="1000"/>
    </row>
    <row r="560" spans="1:19" ht="21" customHeight="1">
      <c r="A560" s="1271" t="s">
        <v>3579</v>
      </c>
      <c r="B560" s="1272"/>
      <c r="C560" s="1272"/>
      <c r="D560" s="1272"/>
      <c r="E560" s="1272"/>
      <c r="F560" s="1272"/>
      <c r="G560" s="1272"/>
      <c r="H560" s="1272"/>
      <c r="I560" s="1272"/>
      <c r="J560" s="1272"/>
      <c r="K560" s="1272"/>
      <c r="L560" s="1272"/>
      <c r="M560" s="1272"/>
      <c r="N560" s="1272"/>
      <c r="O560" s="1272"/>
      <c r="P560" s="1272"/>
      <c r="Q560" s="1272"/>
      <c r="R560" s="1272"/>
      <c r="S560" s="1273"/>
    </row>
    <row r="561" spans="1:19">
      <c r="A561" s="977" t="s">
        <v>3676</v>
      </c>
      <c r="B561" s="977"/>
      <c r="C561" s="977"/>
      <c r="D561" s="977"/>
      <c r="E561" s="977"/>
      <c r="F561" s="977"/>
      <c r="G561" s="977"/>
      <c r="H561" s="977"/>
      <c r="I561" s="977"/>
      <c r="J561" s="977"/>
      <c r="K561" s="977"/>
      <c r="L561" s="977"/>
      <c r="M561" s="977"/>
      <c r="N561" s="977"/>
      <c r="O561" s="977"/>
      <c r="P561" s="977"/>
      <c r="Q561" s="977"/>
      <c r="R561" s="977"/>
      <c r="S561" s="978"/>
    </row>
    <row r="562" spans="1:19">
      <c r="A562" s="976" t="s">
        <v>1536</v>
      </c>
      <c r="B562" s="977"/>
      <c r="C562" s="977"/>
      <c r="D562" s="977"/>
      <c r="E562" s="977"/>
      <c r="F562" s="977"/>
      <c r="G562" s="977"/>
      <c r="H562" s="977"/>
      <c r="I562" s="977"/>
      <c r="J562" s="977"/>
      <c r="K562" s="977"/>
      <c r="L562" s="977"/>
      <c r="M562" s="977"/>
      <c r="N562" s="977"/>
      <c r="O562" s="977"/>
      <c r="P562" s="977"/>
      <c r="Q562" s="977"/>
      <c r="R562" s="977"/>
      <c r="S562" s="978"/>
    </row>
    <row r="563" spans="1:19">
      <c r="A563" s="976" t="s">
        <v>1537</v>
      </c>
      <c r="B563" s="977"/>
      <c r="C563" s="977"/>
      <c r="D563" s="977"/>
      <c r="E563" s="977"/>
      <c r="F563" s="977"/>
      <c r="G563" s="977"/>
      <c r="H563" s="977"/>
      <c r="I563" s="977"/>
      <c r="J563" s="977"/>
      <c r="K563" s="977"/>
      <c r="L563" s="977"/>
      <c r="M563" s="977"/>
      <c r="N563" s="977"/>
      <c r="O563" s="977"/>
      <c r="P563" s="977"/>
      <c r="Q563" s="977"/>
      <c r="R563" s="977"/>
      <c r="S563" s="978"/>
    </row>
    <row r="564" spans="1:19">
      <c r="A564" s="976" t="s">
        <v>1538</v>
      </c>
      <c r="B564" s="977"/>
      <c r="C564" s="977"/>
      <c r="D564" s="977"/>
      <c r="E564" s="977"/>
      <c r="F564" s="977"/>
      <c r="G564" s="977"/>
      <c r="H564" s="977"/>
      <c r="I564" s="977"/>
      <c r="J564" s="977"/>
      <c r="K564" s="977"/>
      <c r="L564" s="977"/>
      <c r="M564" s="977"/>
      <c r="N564" s="977"/>
      <c r="O564" s="977"/>
      <c r="P564" s="977"/>
      <c r="Q564" s="977"/>
      <c r="R564" s="977"/>
      <c r="S564" s="978"/>
    </row>
    <row r="565" spans="1:19">
      <c r="A565" s="976" t="s">
        <v>1539</v>
      </c>
      <c r="B565" s="977"/>
      <c r="C565" s="977"/>
      <c r="D565" s="977"/>
      <c r="E565" s="977"/>
      <c r="F565" s="977"/>
      <c r="G565" s="977"/>
      <c r="H565" s="977"/>
      <c r="I565" s="977"/>
      <c r="J565" s="977"/>
      <c r="K565" s="977"/>
      <c r="L565" s="977"/>
      <c r="M565" s="977"/>
      <c r="N565" s="977"/>
      <c r="O565" s="977"/>
      <c r="P565" s="977"/>
      <c r="Q565" s="977"/>
      <c r="R565" s="977"/>
      <c r="S565" s="978"/>
    </row>
    <row r="566" spans="1:19">
      <c r="A566" s="976" t="s">
        <v>1540</v>
      </c>
      <c r="B566" s="977"/>
      <c r="C566" s="977"/>
      <c r="D566" s="977"/>
      <c r="E566" s="977"/>
      <c r="F566" s="977"/>
      <c r="G566" s="977"/>
      <c r="H566" s="977"/>
      <c r="I566" s="977"/>
      <c r="J566" s="977"/>
      <c r="K566" s="977"/>
      <c r="L566" s="977"/>
      <c r="M566" s="977"/>
      <c r="N566" s="977"/>
      <c r="O566" s="977"/>
      <c r="P566" s="977"/>
      <c r="Q566" s="977"/>
      <c r="R566" s="977"/>
      <c r="S566" s="978"/>
    </row>
    <row r="567" spans="1:19">
      <c r="A567" s="976" t="s">
        <v>1541</v>
      </c>
      <c r="B567" s="977"/>
      <c r="C567" s="977"/>
      <c r="D567" s="977"/>
      <c r="E567" s="977"/>
      <c r="F567" s="977"/>
      <c r="G567" s="977"/>
      <c r="H567" s="977"/>
      <c r="I567" s="977"/>
      <c r="J567" s="977"/>
      <c r="K567" s="977"/>
      <c r="L567" s="977"/>
      <c r="M567" s="977"/>
      <c r="N567" s="977"/>
      <c r="O567" s="977"/>
      <c r="P567" s="977"/>
      <c r="Q567" s="977"/>
      <c r="R567" s="977"/>
      <c r="S567" s="978"/>
    </row>
    <row r="568" spans="1:19">
      <c r="A568" s="976" t="s">
        <v>1542</v>
      </c>
      <c r="B568" s="977"/>
      <c r="C568" s="977"/>
      <c r="D568" s="977"/>
      <c r="E568" s="977"/>
      <c r="F568" s="977"/>
      <c r="G568" s="977"/>
      <c r="H568" s="977"/>
      <c r="I568" s="977"/>
      <c r="J568" s="977"/>
      <c r="K568" s="977"/>
      <c r="L568" s="977"/>
      <c r="M568" s="977"/>
      <c r="N568" s="977"/>
      <c r="O568" s="977"/>
      <c r="P568" s="977"/>
      <c r="Q568" s="977"/>
      <c r="R568" s="977"/>
      <c r="S568" s="978"/>
    </row>
    <row r="569" spans="1:19">
      <c r="A569" s="982" t="s">
        <v>1543</v>
      </c>
      <c r="B569" s="983"/>
      <c r="C569" s="983"/>
      <c r="D569" s="983"/>
      <c r="E569" s="983"/>
      <c r="F569" s="983"/>
      <c r="G569" s="983"/>
      <c r="H569" s="983"/>
      <c r="I569" s="983"/>
      <c r="J569" s="983"/>
      <c r="K569" s="983"/>
      <c r="L569" s="983"/>
      <c r="M569" s="983"/>
      <c r="N569" s="983"/>
      <c r="O569" s="983"/>
      <c r="P569" s="983"/>
      <c r="Q569" s="983"/>
      <c r="R569" s="983"/>
      <c r="S569" s="984"/>
    </row>
    <row r="570" spans="1:19" ht="25.5" customHeight="1">
      <c r="A570" s="985" t="s">
        <v>41</v>
      </c>
      <c r="B570" s="985"/>
      <c r="C570" s="985"/>
      <c r="D570" s="985" t="s">
        <v>42</v>
      </c>
      <c r="E570" s="985"/>
      <c r="F570" s="985" t="s">
        <v>43</v>
      </c>
      <c r="G570" s="985"/>
      <c r="H570" s="985"/>
      <c r="I570" s="985" t="s">
        <v>44</v>
      </c>
      <c r="J570" s="985"/>
      <c r="K570" s="986" t="s">
        <v>45</v>
      </c>
      <c r="L570" s="987"/>
      <c r="M570" s="987"/>
      <c r="N570" s="988"/>
      <c r="O570" s="989" t="s">
        <v>46</v>
      </c>
      <c r="P570" s="989"/>
      <c r="Q570" s="990"/>
      <c r="R570" s="985" t="s">
        <v>47</v>
      </c>
      <c r="S570" s="985"/>
    </row>
    <row r="571" spans="1:19" ht="23.25" customHeight="1">
      <c r="A571" s="991" t="s">
        <v>48</v>
      </c>
      <c r="B571" s="991" t="s">
        <v>49</v>
      </c>
      <c r="C571" s="1002" t="s">
        <v>50</v>
      </c>
      <c r="D571" s="991" t="s">
        <v>51</v>
      </c>
      <c r="E571" s="991" t="s">
        <v>52</v>
      </c>
      <c r="F571" s="986" t="s">
        <v>53</v>
      </c>
      <c r="G571" s="992"/>
      <c r="H571" s="993"/>
      <c r="I571" s="991" t="s">
        <v>54</v>
      </c>
      <c r="J571" s="991" t="s">
        <v>55</v>
      </c>
      <c r="K571" s="986" t="s">
        <v>56</v>
      </c>
      <c r="L571" s="993"/>
      <c r="M571" s="986" t="s">
        <v>57</v>
      </c>
      <c r="N571" s="993"/>
      <c r="O571" s="991" t="s">
        <v>58</v>
      </c>
      <c r="P571" s="991" t="s">
        <v>59</v>
      </c>
      <c r="Q571" s="991" t="s">
        <v>60</v>
      </c>
      <c r="R571" s="991" t="s">
        <v>61</v>
      </c>
      <c r="S571" s="991" t="s">
        <v>62</v>
      </c>
    </row>
    <row r="572" spans="1:19" ht="66.75" customHeight="1">
      <c r="A572" s="985"/>
      <c r="B572" s="985"/>
      <c r="C572" s="1003"/>
      <c r="D572" s="985"/>
      <c r="E572" s="985"/>
      <c r="F572" s="468" t="s">
        <v>63</v>
      </c>
      <c r="G572" s="468" t="s">
        <v>64</v>
      </c>
      <c r="H572" s="468" t="s">
        <v>65</v>
      </c>
      <c r="I572" s="985"/>
      <c r="J572" s="985"/>
      <c r="K572" s="470" t="s">
        <v>66</v>
      </c>
      <c r="L572" s="470" t="s">
        <v>67</v>
      </c>
      <c r="M572" s="470" t="s">
        <v>68</v>
      </c>
      <c r="N572" s="470" t="s">
        <v>67</v>
      </c>
      <c r="O572" s="985"/>
      <c r="P572" s="985"/>
      <c r="Q572" s="985"/>
      <c r="R572" s="985"/>
      <c r="S572" s="985"/>
    </row>
    <row r="573" spans="1:19">
      <c r="A573" s="994" t="s">
        <v>69</v>
      </c>
      <c r="B573" s="994"/>
      <c r="C573" s="994"/>
      <c r="D573" s="994"/>
      <c r="E573" s="994"/>
      <c r="F573" s="994"/>
      <c r="G573" s="994"/>
      <c r="H573" s="994"/>
      <c r="I573" s="994"/>
      <c r="J573" s="994"/>
      <c r="K573" s="994"/>
      <c r="L573" s="994"/>
      <c r="M573" s="994"/>
      <c r="N573" s="994"/>
      <c r="O573" s="994"/>
      <c r="P573" s="994"/>
      <c r="Q573" s="994"/>
      <c r="R573" s="994"/>
      <c r="S573" s="994"/>
    </row>
    <row r="574" spans="1:19" s="702" customFormat="1">
      <c r="A574" s="701">
        <v>0</v>
      </c>
      <c r="B574" s="18">
        <v>0</v>
      </c>
      <c r="C574" s="18">
        <v>0</v>
      </c>
      <c r="D574" s="18">
        <v>0</v>
      </c>
      <c r="E574" s="18">
        <v>0</v>
      </c>
      <c r="F574" s="18">
        <v>0</v>
      </c>
      <c r="G574" s="18">
        <v>0</v>
      </c>
      <c r="H574" s="18">
        <v>0</v>
      </c>
      <c r="I574" s="18">
        <v>0</v>
      </c>
      <c r="J574" s="18">
        <v>0</v>
      </c>
      <c r="K574" s="18">
        <v>0</v>
      </c>
      <c r="L574" s="18">
        <v>0</v>
      </c>
      <c r="M574" s="18">
        <v>0</v>
      </c>
      <c r="N574" s="18">
        <v>0</v>
      </c>
      <c r="O574" s="18">
        <v>0</v>
      </c>
      <c r="P574" s="18">
        <v>0</v>
      </c>
      <c r="Q574" s="18">
        <v>0</v>
      </c>
      <c r="R574" s="18">
        <v>0</v>
      </c>
      <c r="S574" s="18">
        <v>0</v>
      </c>
    </row>
    <row r="575" spans="1:19">
      <c r="A575" s="994" t="s">
        <v>70</v>
      </c>
      <c r="B575" s="994"/>
      <c r="C575" s="994"/>
      <c r="D575" s="994"/>
      <c r="E575" s="994"/>
      <c r="F575" s="994"/>
      <c r="G575" s="994"/>
      <c r="H575" s="994"/>
      <c r="I575" s="994"/>
      <c r="J575" s="994"/>
      <c r="K575" s="994"/>
      <c r="L575" s="994"/>
      <c r="M575" s="994"/>
      <c r="N575" s="994"/>
      <c r="O575" s="994"/>
      <c r="P575" s="994"/>
      <c r="Q575" s="994"/>
      <c r="R575" s="994"/>
      <c r="S575" s="994"/>
    </row>
    <row r="576" spans="1:19" s="725" customFormat="1">
      <c r="A576" s="717">
        <v>0</v>
      </c>
      <c r="B576" s="18">
        <v>0</v>
      </c>
      <c r="C576" s="18">
        <v>0</v>
      </c>
      <c r="D576" s="18">
        <v>0</v>
      </c>
      <c r="E576" s="18">
        <v>0</v>
      </c>
      <c r="F576" s="18">
        <v>0</v>
      </c>
      <c r="G576" s="18">
        <v>0</v>
      </c>
      <c r="H576" s="18">
        <v>0</v>
      </c>
      <c r="I576" s="18">
        <v>0</v>
      </c>
      <c r="J576" s="18">
        <v>0</v>
      </c>
      <c r="K576" s="18">
        <v>0</v>
      </c>
      <c r="L576" s="18">
        <v>0</v>
      </c>
      <c r="M576" s="18">
        <v>0</v>
      </c>
      <c r="N576" s="18">
        <v>0</v>
      </c>
      <c r="O576" s="18">
        <v>0</v>
      </c>
      <c r="P576" s="18">
        <v>0</v>
      </c>
      <c r="Q576" s="18">
        <v>0</v>
      </c>
      <c r="R576" s="18">
        <v>0</v>
      </c>
      <c r="S576" s="18">
        <v>0</v>
      </c>
    </row>
    <row r="577" spans="1:19">
      <c r="A577" s="994" t="s">
        <v>71</v>
      </c>
      <c r="B577" s="994"/>
      <c r="C577" s="994"/>
      <c r="D577" s="994"/>
      <c r="E577" s="994"/>
      <c r="F577" s="994"/>
      <c r="G577" s="994"/>
      <c r="H577" s="994"/>
      <c r="I577" s="994"/>
      <c r="J577" s="994"/>
      <c r="K577" s="994"/>
      <c r="L577" s="994"/>
      <c r="M577" s="994"/>
      <c r="N577" s="994"/>
      <c r="O577" s="994"/>
      <c r="P577" s="994"/>
      <c r="Q577" s="994"/>
      <c r="R577" s="994"/>
      <c r="S577" s="994"/>
    </row>
    <row r="578" spans="1:19" s="765" customFormat="1">
      <c r="A578" s="764">
        <v>0</v>
      </c>
      <c r="B578" s="18">
        <v>0</v>
      </c>
      <c r="C578" s="18">
        <v>0</v>
      </c>
      <c r="D578" s="18">
        <v>0</v>
      </c>
      <c r="E578" s="18">
        <v>0</v>
      </c>
      <c r="F578" s="18">
        <v>0</v>
      </c>
      <c r="G578" s="18">
        <v>0</v>
      </c>
      <c r="H578" s="18">
        <v>0</v>
      </c>
      <c r="I578" s="18">
        <v>0</v>
      </c>
      <c r="J578" s="18">
        <v>0</v>
      </c>
      <c r="K578" s="18">
        <v>0</v>
      </c>
      <c r="L578" s="18">
        <v>0</v>
      </c>
      <c r="M578" s="18">
        <v>0</v>
      </c>
      <c r="N578" s="18">
        <v>0</v>
      </c>
      <c r="O578" s="18">
        <v>0</v>
      </c>
      <c r="P578" s="18">
        <v>0</v>
      </c>
      <c r="Q578" s="18">
        <v>0</v>
      </c>
      <c r="R578" s="18">
        <v>0</v>
      </c>
      <c r="S578" s="18">
        <v>0</v>
      </c>
    </row>
    <row r="579" spans="1:19">
      <c r="A579" s="994" t="s">
        <v>72</v>
      </c>
      <c r="B579" s="1270"/>
      <c r="C579" s="1270"/>
      <c r="D579" s="1270"/>
      <c r="E579" s="1270"/>
      <c r="F579" s="1270"/>
      <c r="G579" s="1270"/>
      <c r="H579" s="1270"/>
      <c r="I579" s="1270"/>
      <c r="J579" s="1270"/>
      <c r="K579" s="1270"/>
      <c r="L579" s="1270"/>
      <c r="M579" s="1270"/>
      <c r="N579" s="1270"/>
      <c r="O579" s="1270"/>
      <c r="P579" s="1270"/>
      <c r="Q579" s="1270"/>
      <c r="R579" s="1270"/>
      <c r="S579" s="1270"/>
    </row>
    <row r="580" spans="1:19" s="783" customFormat="1">
      <c r="A580" s="778">
        <v>0</v>
      </c>
      <c r="B580" s="18">
        <v>0</v>
      </c>
      <c r="C580" s="18">
        <v>0</v>
      </c>
      <c r="D580" s="18">
        <v>0</v>
      </c>
      <c r="E580" s="18">
        <v>0</v>
      </c>
      <c r="F580" s="18">
        <v>0</v>
      </c>
      <c r="G580" s="18">
        <v>0</v>
      </c>
      <c r="H580" s="18">
        <v>0</v>
      </c>
      <c r="I580" s="18">
        <v>0</v>
      </c>
      <c r="J580" s="18">
        <v>0</v>
      </c>
      <c r="K580" s="18">
        <v>0</v>
      </c>
      <c r="L580" s="18">
        <v>0</v>
      </c>
      <c r="M580" s="18">
        <v>0</v>
      </c>
      <c r="N580" s="18">
        <v>0</v>
      </c>
      <c r="O580" s="18">
        <v>0</v>
      </c>
      <c r="P580" s="18">
        <v>0</v>
      </c>
      <c r="Q580" s="18">
        <v>0</v>
      </c>
      <c r="R580" s="18">
        <v>0</v>
      </c>
      <c r="S580" s="18">
        <v>0</v>
      </c>
    </row>
    <row r="581" spans="1:19">
      <c r="A581" s="995" t="s">
        <v>73</v>
      </c>
      <c r="B581" s="995"/>
      <c r="C581" s="995"/>
      <c r="D581" s="995"/>
      <c r="E581" s="995"/>
      <c r="F581" s="995"/>
      <c r="G581" s="995"/>
      <c r="H581" s="995"/>
      <c r="I581" s="995"/>
      <c r="J581" s="995"/>
      <c r="K581" s="995"/>
      <c r="L581" s="995"/>
      <c r="M581" s="995"/>
      <c r="N581" s="995"/>
      <c r="O581" s="995"/>
      <c r="P581" s="995"/>
      <c r="Q581" s="995"/>
      <c r="R581" s="995"/>
      <c r="S581" s="995"/>
    </row>
    <row r="582" spans="1:19" s="816" customFormat="1">
      <c r="A582" s="812">
        <v>0</v>
      </c>
      <c r="B582" s="18">
        <v>0</v>
      </c>
      <c r="C582" s="18">
        <v>0</v>
      </c>
      <c r="D582" s="18">
        <v>0</v>
      </c>
      <c r="E582" s="18">
        <v>0</v>
      </c>
      <c r="F582" s="18">
        <v>0</v>
      </c>
      <c r="G582" s="18">
        <v>0</v>
      </c>
      <c r="H582" s="18">
        <v>0</v>
      </c>
      <c r="I582" s="18">
        <v>0</v>
      </c>
      <c r="J582" s="18">
        <v>0</v>
      </c>
      <c r="K582" s="18">
        <v>0</v>
      </c>
      <c r="L582" s="18">
        <v>0</v>
      </c>
      <c r="M582" s="18">
        <v>0</v>
      </c>
      <c r="N582" s="18">
        <v>0</v>
      </c>
      <c r="O582" s="18">
        <v>0</v>
      </c>
      <c r="P582" s="18">
        <v>0</v>
      </c>
      <c r="Q582" s="18">
        <v>0</v>
      </c>
      <c r="R582" s="18">
        <v>0</v>
      </c>
      <c r="S582" s="18">
        <v>0</v>
      </c>
    </row>
    <row r="583" spans="1:19">
      <c r="A583" s="994" t="s">
        <v>74</v>
      </c>
      <c r="B583" s="994"/>
      <c r="C583" s="994"/>
      <c r="D583" s="994"/>
      <c r="E583" s="994"/>
      <c r="F583" s="994"/>
      <c r="G583" s="994"/>
      <c r="H583" s="994"/>
      <c r="I583" s="994"/>
      <c r="J583" s="994"/>
      <c r="K583" s="994"/>
      <c r="L583" s="994"/>
      <c r="M583" s="994"/>
      <c r="N583" s="994"/>
      <c r="O583" s="994"/>
      <c r="P583" s="994"/>
      <c r="Q583" s="994"/>
      <c r="R583" s="994"/>
      <c r="S583" s="994"/>
    </row>
    <row r="584" spans="1:19" s="574" customFormat="1">
      <c r="A584" s="569">
        <v>0</v>
      </c>
      <c r="B584" s="18">
        <v>0</v>
      </c>
      <c r="C584" s="18">
        <v>0</v>
      </c>
      <c r="D584" s="18">
        <v>0</v>
      </c>
      <c r="E584" s="18">
        <v>0</v>
      </c>
      <c r="F584" s="18">
        <v>0</v>
      </c>
      <c r="G584" s="18">
        <v>0</v>
      </c>
      <c r="H584" s="18">
        <v>0</v>
      </c>
      <c r="I584" s="18">
        <v>0</v>
      </c>
      <c r="J584" s="18">
        <v>0</v>
      </c>
      <c r="K584" s="18">
        <v>0</v>
      </c>
      <c r="L584" s="18">
        <v>0</v>
      </c>
      <c r="M584" s="18">
        <v>0</v>
      </c>
      <c r="N584" s="18">
        <v>0</v>
      </c>
      <c r="O584" s="18">
        <v>0</v>
      </c>
      <c r="P584" s="18">
        <v>0</v>
      </c>
      <c r="Q584" s="18">
        <v>0</v>
      </c>
      <c r="R584" s="18">
        <v>0</v>
      </c>
      <c r="S584" s="18">
        <v>0</v>
      </c>
    </row>
    <row r="585" spans="1:19">
      <c r="A585" s="994" t="s">
        <v>75</v>
      </c>
      <c r="B585" s="994"/>
      <c r="C585" s="994"/>
      <c r="D585" s="994"/>
      <c r="E585" s="994"/>
      <c r="F585" s="994"/>
      <c r="G585" s="994"/>
      <c r="H585" s="994"/>
      <c r="I585" s="994"/>
      <c r="J585" s="994"/>
      <c r="K585" s="994"/>
      <c r="L585" s="994"/>
      <c r="M585" s="994"/>
      <c r="N585" s="994"/>
      <c r="O585" s="994"/>
      <c r="P585" s="994"/>
      <c r="Q585" s="994"/>
      <c r="R585" s="994"/>
      <c r="S585" s="994"/>
    </row>
    <row r="586" spans="1:19" s="860" customFormat="1">
      <c r="A586" s="858">
        <v>0</v>
      </c>
      <c r="B586" s="18">
        <v>0</v>
      </c>
      <c r="C586" s="18">
        <v>0</v>
      </c>
      <c r="D586" s="18">
        <v>0</v>
      </c>
      <c r="E586" s="18">
        <v>0</v>
      </c>
      <c r="F586" s="18">
        <v>0</v>
      </c>
      <c r="G586" s="18">
        <v>0</v>
      </c>
      <c r="H586" s="18">
        <v>0</v>
      </c>
      <c r="I586" s="18">
        <v>0</v>
      </c>
      <c r="J586" s="18">
        <v>0</v>
      </c>
      <c r="K586" s="18">
        <v>0</v>
      </c>
      <c r="L586" s="18">
        <v>0</v>
      </c>
      <c r="M586" s="18">
        <v>0</v>
      </c>
      <c r="N586" s="18">
        <v>0</v>
      </c>
      <c r="O586" s="18">
        <v>0</v>
      </c>
      <c r="P586" s="18">
        <v>0</v>
      </c>
      <c r="Q586" s="18">
        <v>0</v>
      </c>
      <c r="R586" s="18">
        <v>0</v>
      </c>
      <c r="S586" s="18">
        <v>0</v>
      </c>
    </row>
    <row r="587" spans="1:19">
      <c r="A587" s="994" t="s">
        <v>76</v>
      </c>
      <c r="B587" s="994"/>
      <c r="C587" s="994"/>
      <c r="D587" s="994"/>
      <c r="E587" s="994"/>
      <c r="F587" s="994"/>
      <c r="G587" s="994"/>
      <c r="H587" s="994"/>
      <c r="I587" s="994"/>
      <c r="J587" s="994"/>
      <c r="K587" s="994"/>
      <c r="L587" s="994"/>
      <c r="M587" s="994"/>
      <c r="N587" s="994"/>
      <c r="O587" s="994"/>
      <c r="P587" s="994"/>
      <c r="Q587" s="994"/>
      <c r="R587" s="994"/>
      <c r="S587" s="994"/>
    </row>
    <row r="588" spans="1:19" s="877" customFormat="1">
      <c r="A588" s="872">
        <v>0</v>
      </c>
      <c r="B588" s="18">
        <v>0</v>
      </c>
      <c r="C588" s="18">
        <v>0</v>
      </c>
      <c r="D588" s="18">
        <v>0</v>
      </c>
      <c r="E588" s="18">
        <v>0</v>
      </c>
      <c r="F588" s="18">
        <v>0</v>
      </c>
      <c r="G588" s="18">
        <v>0</v>
      </c>
      <c r="H588" s="18">
        <v>0</v>
      </c>
      <c r="I588" s="18">
        <v>0</v>
      </c>
      <c r="J588" s="18">
        <v>0</v>
      </c>
      <c r="K588" s="18">
        <v>0</v>
      </c>
      <c r="L588" s="18">
        <v>0</v>
      </c>
      <c r="M588" s="18">
        <v>0</v>
      </c>
      <c r="N588" s="18">
        <v>0</v>
      </c>
      <c r="O588" s="18">
        <v>0</v>
      </c>
      <c r="P588" s="18">
        <v>0</v>
      </c>
      <c r="Q588" s="18">
        <v>0</v>
      </c>
      <c r="R588" s="18">
        <v>0</v>
      </c>
      <c r="S588" s="18">
        <v>0</v>
      </c>
    </row>
    <row r="589" spans="1:19">
      <c r="A589" s="994" t="s">
        <v>77</v>
      </c>
      <c r="B589" s="994"/>
      <c r="C589" s="994"/>
      <c r="D589" s="994"/>
      <c r="E589" s="994"/>
      <c r="F589" s="994"/>
      <c r="G589" s="994"/>
      <c r="H589" s="994"/>
      <c r="I589" s="994"/>
      <c r="J589" s="994"/>
      <c r="K589" s="994"/>
      <c r="L589" s="994"/>
      <c r="M589" s="994"/>
      <c r="N589" s="994"/>
      <c r="O589" s="994"/>
      <c r="P589" s="994"/>
      <c r="Q589" s="994"/>
      <c r="R589" s="994"/>
      <c r="S589" s="994"/>
    </row>
    <row r="590" spans="1:19" s="903" customFormat="1">
      <c r="A590" s="900">
        <v>0</v>
      </c>
      <c r="B590" s="18">
        <v>0</v>
      </c>
      <c r="C590" s="18">
        <v>0</v>
      </c>
      <c r="D590" s="18">
        <v>0</v>
      </c>
      <c r="E590" s="18">
        <v>0</v>
      </c>
      <c r="F590" s="18">
        <v>0</v>
      </c>
      <c r="G590" s="18">
        <v>0</v>
      </c>
      <c r="H590" s="18">
        <v>0</v>
      </c>
      <c r="I590" s="18">
        <v>0</v>
      </c>
      <c r="J590" s="18">
        <v>0</v>
      </c>
      <c r="K590" s="18">
        <v>0</v>
      </c>
      <c r="L590" s="18">
        <v>0</v>
      </c>
      <c r="M590" s="18">
        <v>0</v>
      </c>
      <c r="N590" s="18">
        <v>0</v>
      </c>
      <c r="O590" s="18">
        <v>0</v>
      </c>
      <c r="P590" s="18">
        <v>0</v>
      </c>
      <c r="Q590" s="18">
        <v>0</v>
      </c>
      <c r="R590" s="18">
        <v>0</v>
      </c>
      <c r="S590" s="18">
        <v>0</v>
      </c>
    </row>
    <row r="591" spans="1:19">
      <c r="A591" s="994" t="s">
        <v>78</v>
      </c>
      <c r="B591" s="994"/>
      <c r="C591" s="994"/>
      <c r="D591" s="994"/>
      <c r="E591" s="994"/>
      <c r="F591" s="994"/>
      <c r="G591" s="994"/>
      <c r="H591" s="994"/>
      <c r="I591" s="994"/>
      <c r="J591" s="994"/>
      <c r="K591" s="994"/>
      <c r="L591" s="994"/>
      <c r="M591" s="994"/>
      <c r="N591" s="994"/>
      <c r="O591" s="994"/>
      <c r="P591" s="994"/>
      <c r="Q591" s="994"/>
      <c r="R591" s="994"/>
      <c r="S591" s="994"/>
    </row>
    <row r="592" spans="1:19" s="928" customFormat="1">
      <c r="A592" s="924">
        <v>0</v>
      </c>
      <c r="B592" s="18">
        <v>0</v>
      </c>
      <c r="C592" s="18">
        <v>0</v>
      </c>
      <c r="D592" s="18">
        <v>0</v>
      </c>
      <c r="E592" s="18">
        <v>0</v>
      </c>
      <c r="F592" s="18">
        <v>0</v>
      </c>
      <c r="G592" s="18">
        <v>0</v>
      </c>
      <c r="H592" s="18">
        <v>0</v>
      </c>
      <c r="I592" s="18">
        <v>0</v>
      </c>
      <c r="J592" s="18">
        <v>0</v>
      </c>
      <c r="K592" s="18">
        <v>0</v>
      </c>
      <c r="L592" s="18">
        <v>0</v>
      </c>
      <c r="M592" s="18">
        <v>0</v>
      </c>
      <c r="N592" s="18">
        <v>0</v>
      </c>
      <c r="O592" s="18">
        <v>0</v>
      </c>
      <c r="P592" s="18">
        <v>0</v>
      </c>
      <c r="Q592" s="18">
        <v>0</v>
      </c>
      <c r="R592" s="18">
        <v>0</v>
      </c>
      <c r="S592" s="18">
        <v>0</v>
      </c>
    </row>
    <row r="593" spans="1:19">
      <c r="A593" s="994" t="s">
        <v>79</v>
      </c>
      <c r="B593" s="994"/>
      <c r="C593" s="994"/>
      <c r="D593" s="994"/>
      <c r="E593" s="994"/>
      <c r="F593" s="994"/>
      <c r="G593" s="994"/>
      <c r="H593" s="994"/>
      <c r="I593" s="994"/>
      <c r="J593" s="994"/>
      <c r="K593" s="994"/>
      <c r="L593" s="994"/>
      <c r="M593" s="994"/>
      <c r="N593" s="994"/>
      <c r="O593" s="994"/>
      <c r="P593" s="994"/>
      <c r="Q593" s="994"/>
      <c r="R593" s="994"/>
      <c r="S593" s="994"/>
    </row>
    <row r="594" spans="1:19" s="928" customFormat="1">
      <c r="A594" s="924">
        <v>0</v>
      </c>
      <c r="B594" s="18">
        <v>0</v>
      </c>
      <c r="C594" s="18">
        <v>0</v>
      </c>
      <c r="D594" s="18">
        <v>0</v>
      </c>
      <c r="E594" s="18">
        <v>0</v>
      </c>
      <c r="F594" s="18">
        <v>0</v>
      </c>
      <c r="G594" s="18">
        <v>0</v>
      </c>
      <c r="H594" s="18">
        <v>0</v>
      </c>
      <c r="I594" s="18">
        <v>0</v>
      </c>
      <c r="J594" s="18">
        <v>0</v>
      </c>
      <c r="K594" s="18">
        <v>0</v>
      </c>
      <c r="L594" s="18">
        <v>0</v>
      </c>
      <c r="M594" s="18">
        <v>0</v>
      </c>
      <c r="N594" s="18">
        <v>0</v>
      </c>
      <c r="O594" s="18">
        <v>0</v>
      </c>
      <c r="P594" s="18">
        <v>0</v>
      </c>
      <c r="Q594" s="18">
        <v>0</v>
      </c>
      <c r="R594" s="18">
        <v>0</v>
      </c>
      <c r="S594" s="18">
        <v>0</v>
      </c>
    </row>
    <row r="595" spans="1:19">
      <c r="A595" s="994" t="s">
        <v>80</v>
      </c>
      <c r="B595" s="994"/>
      <c r="C595" s="994"/>
      <c r="D595" s="994"/>
      <c r="E595" s="994"/>
      <c r="F595" s="994"/>
      <c r="G595" s="994"/>
      <c r="H595" s="994"/>
      <c r="I595" s="994"/>
      <c r="J595" s="994"/>
      <c r="K595" s="994"/>
      <c r="L595" s="994"/>
      <c r="M595" s="994"/>
      <c r="N595" s="994"/>
      <c r="O595" s="994"/>
      <c r="P595" s="994"/>
      <c r="Q595" s="994"/>
      <c r="R595" s="994"/>
      <c r="S595" s="994"/>
    </row>
    <row r="596" spans="1:19" s="953" customFormat="1">
      <c r="A596" s="946">
        <v>0</v>
      </c>
      <c r="B596" s="18">
        <v>0</v>
      </c>
      <c r="C596" s="18">
        <v>0</v>
      </c>
      <c r="D596" s="18">
        <v>0</v>
      </c>
      <c r="E596" s="18">
        <v>0</v>
      </c>
      <c r="F596" s="18">
        <v>0</v>
      </c>
      <c r="G596" s="18">
        <v>0</v>
      </c>
      <c r="H596" s="18">
        <v>0</v>
      </c>
      <c r="I596" s="18">
        <v>0</v>
      </c>
      <c r="J596" s="18">
        <v>0</v>
      </c>
      <c r="K596" s="18">
        <v>0</v>
      </c>
      <c r="L596" s="18">
        <v>0</v>
      </c>
      <c r="M596" s="18">
        <v>0</v>
      </c>
      <c r="N596" s="18">
        <v>0</v>
      </c>
      <c r="O596" s="18">
        <v>0</v>
      </c>
      <c r="P596" s="18">
        <v>0</v>
      </c>
      <c r="Q596" s="18">
        <v>0</v>
      </c>
      <c r="R596" s="18">
        <v>0</v>
      </c>
      <c r="S596" s="18">
        <v>0</v>
      </c>
    </row>
    <row r="597" spans="1:19" ht="15" customHeight="1">
      <c r="A597" s="1112" t="s">
        <v>3655</v>
      </c>
      <c r="B597" s="1113"/>
      <c r="C597" s="1113"/>
      <c r="D597" s="1113"/>
      <c r="E597" s="1113"/>
      <c r="F597" s="1113"/>
      <c r="G597" s="1113"/>
      <c r="H597" s="1113"/>
      <c r="I597" s="1113"/>
      <c r="J597" s="1113"/>
      <c r="K597" s="1113"/>
      <c r="L597" s="1113"/>
      <c r="M597" s="1113"/>
      <c r="N597" s="1113"/>
      <c r="O597" s="1113"/>
      <c r="P597" s="1113"/>
      <c r="Q597" s="1113"/>
      <c r="R597" s="1113"/>
      <c r="S597" s="1114"/>
    </row>
    <row r="598" spans="1:19" s="473" customFormat="1">
      <c r="A598" s="469">
        <f>SUM(A574, A576, A578, A580,A582, A584, A586, A588, A590, A592, A594)</f>
        <v>0</v>
      </c>
      <c r="B598" s="469">
        <f t="shared" ref="B598:S598" si="14">SUM(B574, B576, B578, B580,B582, B584, B586, B588, B590, B592, B594)</f>
        <v>0</v>
      </c>
      <c r="C598" s="469">
        <f t="shared" si="14"/>
        <v>0</v>
      </c>
      <c r="D598" s="469">
        <f t="shared" si="14"/>
        <v>0</v>
      </c>
      <c r="E598" s="469">
        <f t="shared" si="14"/>
        <v>0</v>
      </c>
      <c r="F598" s="469">
        <f t="shared" si="14"/>
        <v>0</v>
      </c>
      <c r="G598" s="469">
        <f t="shared" si="14"/>
        <v>0</v>
      </c>
      <c r="H598" s="469">
        <f t="shared" si="14"/>
        <v>0</v>
      </c>
      <c r="I598" s="469">
        <f t="shared" si="14"/>
        <v>0</v>
      </c>
      <c r="J598" s="469">
        <f t="shared" si="14"/>
        <v>0</v>
      </c>
      <c r="K598" s="469">
        <f t="shared" si="14"/>
        <v>0</v>
      </c>
      <c r="L598" s="469">
        <f t="shared" si="14"/>
        <v>0</v>
      </c>
      <c r="M598" s="469">
        <f t="shared" si="14"/>
        <v>0</v>
      </c>
      <c r="N598" s="469">
        <f t="shared" si="14"/>
        <v>0</v>
      </c>
      <c r="O598" s="469">
        <f t="shared" si="14"/>
        <v>0</v>
      </c>
      <c r="P598" s="469">
        <f t="shared" si="14"/>
        <v>0</v>
      </c>
      <c r="Q598" s="469">
        <f t="shared" si="14"/>
        <v>0</v>
      </c>
      <c r="R598" s="469">
        <f t="shared" si="14"/>
        <v>0</v>
      </c>
      <c r="S598" s="469">
        <f t="shared" si="14"/>
        <v>0</v>
      </c>
    </row>
    <row r="599" spans="1:19">
      <c r="A599" s="1239"/>
      <c r="B599" s="1239"/>
      <c r="C599" s="1239"/>
      <c r="D599" s="1239"/>
      <c r="E599" s="1239"/>
      <c r="F599" s="1239"/>
      <c r="G599" s="1239"/>
      <c r="H599" s="1239"/>
      <c r="I599" s="1239"/>
      <c r="J599" s="1239"/>
      <c r="K599" s="1239"/>
      <c r="L599" s="1239"/>
      <c r="M599" s="1239"/>
      <c r="N599" s="1239"/>
      <c r="O599" s="1239"/>
      <c r="P599" s="1239"/>
      <c r="Q599" s="1239"/>
      <c r="R599" s="1239"/>
      <c r="S599" s="1239"/>
    </row>
    <row r="600" spans="1:19" ht="20.25" customHeight="1">
      <c r="A600" s="1271" t="s">
        <v>3580</v>
      </c>
      <c r="B600" s="1272"/>
      <c r="C600" s="1272"/>
      <c r="D600" s="1272"/>
      <c r="E600" s="1272"/>
      <c r="F600" s="1272"/>
      <c r="G600" s="1272"/>
      <c r="H600" s="1272"/>
      <c r="I600" s="1272"/>
      <c r="J600" s="1272"/>
      <c r="K600" s="1272"/>
      <c r="L600" s="1272"/>
      <c r="M600" s="1272"/>
      <c r="N600" s="1272"/>
      <c r="O600" s="1272"/>
      <c r="P600" s="1272"/>
      <c r="Q600" s="1272"/>
      <c r="R600" s="1272"/>
      <c r="S600" s="1273"/>
    </row>
    <row r="601" spans="1:19">
      <c r="A601" s="977" t="s">
        <v>3676</v>
      </c>
      <c r="B601" s="977"/>
      <c r="C601" s="977"/>
      <c r="D601" s="977"/>
      <c r="E601" s="977"/>
      <c r="F601" s="977"/>
      <c r="G601" s="977"/>
      <c r="H601" s="977"/>
      <c r="I601" s="977"/>
      <c r="J601" s="977"/>
      <c r="K601" s="977"/>
      <c r="L601" s="977"/>
      <c r="M601" s="977"/>
      <c r="N601" s="977"/>
      <c r="O601" s="977"/>
      <c r="P601" s="977"/>
      <c r="Q601" s="977"/>
      <c r="R601" s="977"/>
      <c r="S601" s="978"/>
    </row>
    <row r="602" spans="1:19">
      <c r="A602" s="976" t="s">
        <v>1552</v>
      </c>
      <c r="B602" s="977"/>
      <c r="C602" s="977"/>
      <c r="D602" s="977"/>
      <c r="E602" s="977"/>
      <c r="F602" s="977"/>
      <c r="G602" s="977"/>
      <c r="H602" s="977"/>
      <c r="I602" s="977"/>
      <c r="J602" s="977"/>
      <c r="K602" s="977"/>
      <c r="L602" s="977"/>
      <c r="M602" s="977"/>
      <c r="N602" s="977"/>
      <c r="O602" s="977"/>
      <c r="P602" s="977"/>
      <c r="Q602" s="977"/>
      <c r="R602" s="977"/>
      <c r="S602" s="978"/>
    </row>
    <row r="603" spans="1:19">
      <c r="A603" s="976" t="s">
        <v>1553</v>
      </c>
      <c r="B603" s="977"/>
      <c r="C603" s="977"/>
      <c r="D603" s="977"/>
      <c r="E603" s="977"/>
      <c r="F603" s="977"/>
      <c r="G603" s="977"/>
      <c r="H603" s="977"/>
      <c r="I603" s="977"/>
      <c r="J603" s="977"/>
      <c r="K603" s="977"/>
      <c r="L603" s="977"/>
      <c r="M603" s="977"/>
      <c r="N603" s="977"/>
      <c r="O603" s="977"/>
      <c r="P603" s="977"/>
      <c r="Q603" s="977"/>
      <c r="R603" s="977"/>
      <c r="S603" s="978"/>
    </row>
    <row r="604" spans="1:19">
      <c r="A604" s="976" t="s">
        <v>1554</v>
      </c>
      <c r="B604" s="977"/>
      <c r="C604" s="977"/>
      <c r="D604" s="977"/>
      <c r="E604" s="977"/>
      <c r="F604" s="977"/>
      <c r="G604" s="977"/>
      <c r="H604" s="977"/>
      <c r="I604" s="977"/>
      <c r="J604" s="977"/>
      <c r="K604" s="977"/>
      <c r="L604" s="977"/>
      <c r="M604" s="977"/>
      <c r="N604" s="977"/>
      <c r="O604" s="977"/>
      <c r="P604" s="977"/>
      <c r="Q604" s="977"/>
      <c r="R604" s="977"/>
      <c r="S604" s="978"/>
    </row>
    <row r="605" spans="1:19">
      <c r="A605" s="976" t="s">
        <v>1555</v>
      </c>
      <c r="B605" s="977"/>
      <c r="C605" s="977"/>
      <c r="D605" s="977"/>
      <c r="E605" s="977"/>
      <c r="F605" s="977"/>
      <c r="G605" s="977"/>
      <c r="H605" s="977"/>
      <c r="I605" s="977"/>
      <c r="J605" s="977"/>
      <c r="K605" s="977"/>
      <c r="L605" s="977"/>
      <c r="M605" s="977"/>
      <c r="N605" s="977"/>
      <c r="O605" s="977"/>
      <c r="P605" s="977"/>
      <c r="Q605" s="977"/>
      <c r="R605" s="977"/>
      <c r="S605" s="978"/>
    </row>
    <row r="606" spans="1:19">
      <c r="A606" s="976" t="s">
        <v>1556</v>
      </c>
      <c r="B606" s="977"/>
      <c r="C606" s="977"/>
      <c r="D606" s="977"/>
      <c r="E606" s="977"/>
      <c r="F606" s="977"/>
      <c r="G606" s="977"/>
      <c r="H606" s="977"/>
      <c r="I606" s="977"/>
      <c r="J606" s="977"/>
      <c r="K606" s="977"/>
      <c r="L606" s="977"/>
      <c r="M606" s="977"/>
      <c r="N606" s="977"/>
      <c r="O606" s="977"/>
      <c r="P606" s="977"/>
      <c r="Q606" s="977"/>
      <c r="R606" s="977"/>
      <c r="S606" s="978"/>
    </row>
    <row r="607" spans="1:19">
      <c r="A607" s="976" t="s">
        <v>1557</v>
      </c>
      <c r="B607" s="977"/>
      <c r="C607" s="977"/>
      <c r="D607" s="977"/>
      <c r="E607" s="977"/>
      <c r="F607" s="977"/>
      <c r="G607" s="977"/>
      <c r="H607" s="977"/>
      <c r="I607" s="977"/>
      <c r="J607" s="977"/>
      <c r="K607" s="977"/>
      <c r="L607" s="977"/>
      <c r="M607" s="977"/>
      <c r="N607" s="977"/>
      <c r="O607" s="977"/>
      <c r="P607" s="977"/>
      <c r="Q607" s="977"/>
      <c r="R607" s="977"/>
      <c r="S607" s="978"/>
    </row>
    <row r="608" spans="1:19">
      <c r="A608" s="976" t="s">
        <v>1558</v>
      </c>
      <c r="B608" s="977"/>
      <c r="C608" s="977"/>
      <c r="D608" s="977"/>
      <c r="E608" s="977"/>
      <c r="F608" s="977"/>
      <c r="G608" s="977"/>
      <c r="H608" s="977"/>
      <c r="I608" s="977"/>
      <c r="J608" s="977"/>
      <c r="K608" s="977"/>
      <c r="L608" s="977"/>
      <c r="M608" s="977"/>
      <c r="N608" s="977"/>
      <c r="O608" s="977"/>
      <c r="P608" s="977"/>
      <c r="Q608" s="977"/>
      <c r="R608" s="977"/>
      <c r="S608" s="978"/>
    </row>
    <row r="609" spans="1:19">
      <c r="A609" s="982" t="s">
        <v>1559</v>
      </c>
      <c r="B609" s="983"/>
      <c r="C609" s="983"/>
      <c r="D609" s="983"/>
      <c r="E609" s="983"/>
      <c r="F609" s="983"/>
      <c r="G609" s="983"/>
      <c r="H609" s="983"/>
      <c r="I609" s="983"/>
      <c r="J609" s="983"/>
      <c r="K609" s="983"/>
      <c r="L609" s="983"/>
      <c r="M609" s="983"/>
      <c r="N609" s="983"/>
      <c r="O609" s="983"/>
      <c r="P609" s="983"/>
      <c r="Q609" s="983"/>
      <c r="R609" s="983"/>
      <c r="S609" s="984"/>
    </row>
    <row r="610" spans="1:19" ht="29.25" customHeight="1">
      <c r="A610" s="985" t="s">
        <v>41</v>
      </c>
      <c r="B610" s="985"/>
      <c r="C610" s="985"/>
      <c r="D610" s="985" t="s">
        <v>42</v>
      </c>
      <c r="E610" s="985"/>
      <c r="F610" s="985" t="s">
        <v>43</v>
      </c>
      <c r="G610" s="985"/>
      <c r="H610" s="985"/>
      <c r="I610" s="985" t="s">
        <v>44</v>
      </c>
      <c r="J610" s="985"/>
      <c r="K610" s="986" t="s">
        <v>45</v>
      </c>
      <c r="L610" s="987"/>
      <c r="M610" s="987"/>
      <c r="N610" s="988"/>
      <c r="O610" s="989" t="s">
        <v>46</v>
      </c>
      <c r="P610" s="989"/>
      <c r="Q610" s="990"/>
      <c r="R610" s="985" t="s">
        <v>47</v>
      </c>
      <c r="S610" s="985"/>
    </row>
    <row r="611" spans="1:19" ht="23.25" customHeight="1">
      <c r="A611" s="991" t="s">
        <v>48</v>
      </c>
      <c r="B611" s="991" t="s">
        <v>49</v>
      </c>
      <c r="C611" s="1002" t="s">
        <v>50</v>
      </c>
      <c r="D611" s="991" t="s">
        <v>51</v>
      </c>
      <c r="E611" s="991" t="s">
        <v>52</v>
      </c>
      <c r="F611" s="986" t="s">
        <v>53</v>
      </c>
      <c r="G611" s="992"/>
      <c r="H611" s="993"/>
      <c r="I611" s="991" t="s">
        <v>54</v>
      </c>
      <c r="J611" s="991" t="s">
        <v>55</v>
      </c>
      <c r="K611" s="986" t="s">
        <v>56</v>
      </c>
      <c r="L611" s="993"/>
      <c r="M611" s="986" t="s">
        <v>57</v>
      </c>
      <c r="N611" s="993"/>
      <c r="O611" s="991" t="s">
        <v>58</v>
      </c>
      <c r="P611" s="991" t="s">
        <v>59</v>
      </c>
      <c r="Q611" s="991" t="s">
        <v>60</v>
      </c>
      <c r="R611" s="991" t="s">
        <v>61</v>
      </c>
      <c r="S611" s="991" t="s">
        <v>62</v>
      </c>
    </row>
    <row r="612" spans="1:19" ht="68.25" customHeight="1">
      <c r="A612" s="985"/>
      <c r="B612" s="985"/>
      <c r="C612" s="1003"/>
      <c r="D612" s="985"/>
      <c r="E612" s="985"/>
      <c r="F612" s="468" t="s">
        <v>63</v>
      </c>
      <c r="G612" s="468" t="s">
        <v>64</v>
      </c>
      <c r="H612" s="468" t="s">
        <v>65</v>
      </c>
      <c r="I612" s="985"/>
      <c r="J612" s="985"/>
      <c r="K612" s="470" t="s">
        <v>66</v>
      </c>
      <c r="L612" s="470" t="s">
        <v>67</v>
      </c>
      <c r="M612" s="470" t="s">
        <v>68</v>
      </c>
      <c r="N612" s="470" t="s">
        <v>67</v>
      </c>
      <c r="O612" s="985"/>
      <c r="P612" s="985"/>
      <c r="Q612" s="985"/>
      <c r="R612" s="985"/>
      <c r="S612" s="985"/>
    </row>
    <row r="613" spans="1:19">
      <c r="A613" s="994" t="s">
        <v>69</v>
      </c>
      <c r="B613" s="994"/>
      <c r="C613" s="994"/>
      <c r="D613" s="994"/>
      <c r="E613" s="994"/>
      <c r="F613" s="994"/>
      <c r="G613" s="994"/>
      <c r="H613" s="994"/>
      <c r="I613" s="994"/>
      <c r="J613" s="994"/>
      <c r="K613" s="994"/>
      <c r="L613" s="994"/>
      <c r="M613" s="994"/>
      <c r="N613" s="994"/>
      <c r="O613" s="994"/>
      <c r="P613" s="994"/>
      <c r="Q613" s="994"/>
      <c r="R613" s="994"/>
      <c r="S613" s="994"/>
    </row>
    <row r="614" spans="1:19" s="702" customFormat="1">
      <c r="A614" s="701">
        <v>0</v>
      </c>
      <c r="B614" s="18">
        <v>0</v>
      </c>
      <c r="C614" s="18">
        <v>0</v>
      </c>
      <c r="D614" s="18">
        <v>0</v>
      </c>
      <c r="E614" s="18">
        <v>0</v>
      </c>
      <c r="F614" s="18">
        <v>0</v>
      </c>
      <c r="G614" s="18">
        <v>0</v>
      </c>
      <c r="H614" s="18">
        <v>0</v>
      </c>
      <c r="I614" s="18">
        <v>0</v>
      </c>
      <c r="J614" s="18">
        <v>0</v>
      </c>
      <c r="K614" s="18">
        <v>0</v>
      </c>
      <c r="L614" s="18">
        <v>0</v>
      </c>
      <c r="M614" s="18">
        <v>0</v>
      </c>
      <c r="N614" s="18">
        <v>0</v>
      </c>
      <c r="O614" s="18">
        <v>0</v>
      </c>
      <c r="P614" s="18">
        <v>0</v>
      </c>
      <c r="Q614" s="18">
        <v>0</v>
      </c>
      <c r="R614" s="18">
        <v>0</v>
      </c>
      <c r="S614" s="18">
        <v>0</v>
      </c>
    </row>
    <row r="615" spans="1:19">
      <c r="A615" s="994" t="s">
        <v>70</v>
      </c>
      <c r="B615" s="994"/>
      <c r="C615" s="994"/>
      <c r="D615" s="994"/>
      <c r="E615" s="994"/>
      <c r="F615" s="994"/>
      <c r="G615" s="994"/>
      <c r="H615" s="994"/>
      <c r="I615" s="994"/>
      <c r="J615" s="994"/>
      <c r="K615" s="994"/>
      <c r="L615" s="994"/>
      <c r="M615" s="994"/>
      <c r="N615" s="994"/>
      <c r="O615" s="994"/>
      <c r="P615" s="994"/>
      <c r="Q615" s="994"/>
      <c r="R615" s="994"/>
      <c r="S615" s="994"/>
    </row>
    <row r="616" spans="1:19" s="725" customFormat="1">
      <c r="A616" s="717">
        <v>0</v>
      </c>
      <c r="B616" s="18">
        <v>0</v>
      </c>
      <c r="C616" s="18">
        <v>0</v>
      </c>
      <c r="D616" s="18">
        <v>0</v>
      </c>
      <c r="E616" s="18">
        <v>0</v>
      </c>
      <c r="F616" s="18">
        <v>0</v>
      </c>
      <c r="G616" s="18">
        <v>0</v>
      </c>
      <c r="H616" s="18">
        <v>0</v>
      </c>
      <c r="I616" s="18">
        <v>0</v>
      </c>
      <c r="J616" s="18">
        <v>0</v>
      </c>
      <c r="K616" s="18">
        <v>0</v>
      </c>
      <c r="L616" s="18">
        <v>0</v>
      </c>
      <c r="M616" s="18">
        <v>0</v>
      </c>
      <c r="N616" s="18">
        <v>0</v>
      </c>
      <c r="O616" s="18">
        <v>0</v>
      </c>
      <c r="P616" s="18">
        <v>0</v>
      </c>
      <c r="Q616" s="18">
        <v>0</v>
      </c>
      <c r="R616" s="18">
        <v>0</v>
      </c>
      <c r="S616" s="18">
        <v>0</v>
      </c>
    </row>
    <row r="617" spans="1:19">
      <c r="A617" s="994" t="s">
        <v>71</v>
      </c>
      <c r="B617" s="994"/>
      <c r="C617" s="994"/>
      <c r="D617" s="994"/>
      <c r="E617" s="994"/>
      <c r="F617" s="994"/>
      <c r="G617" s="994"/>
      <c r="H617" s="994"/>
      <c r="I617" s="994"/>
      <c r="J617" s="994"/>
      <c r="K617" s="994"/>
      <c r="L617" s="994"/>
      <c r="M617" s="994"/>
      <c r="N617" s="994"/>
      <c r="O617" s="994"/>
      <c r="P617" s="994"/>
      <c r="Q617" s="994"/>
      <c r="R617" s="994"/>
      <c r="S617" s="994"/>
    </row>
    <row r="618" spans="1:19" s="765" customFormat="1">
      <c r="A618" s="764">
        <v>0</v>
      </c>
      <c r="B618" s="18">
        <v>0</v>
      </c>
      <c r="C618" s="18">
        <v>0</v>
      </c>
      <c r="D618" s="18">
        <v>0</v>
      </c>
      <c r="E618" s="18">
        <v>0</v>
      </c>
      <c r="F618" s="18">
        <v>0</v>
      </c>
      <c r="G618" s="18">
        <v>0</v>
      </c>
      <c r="H618" s="18">
        <v>0</v>
      </c>
      <c r="I618" s="18">
        <v>0</v>
      </c>
      <c r="J618" s="18">
        <v>0</v>
      </c>
      <c r="K618" s="18">
        <v>0</v>
      </c>
      <c r="L618" s="18">
        <v>0</v>
      </c>
      <c r="M618" s="18">
        <v>0</v>
      </c>
      <c r="N618" s="18">
        <v>0</v>
      </c>
      <c r="O618" s="18">
        <v>0</v>
      </c>
      <c r="P618" s="18">
        <v>0</v>
      </c>
      <c r="Q618" s="18">
        <v>0</v>
      </c>
      <c r="R618" s="18">
        <v>0</v>
      </c>
      <c r="S618" s="18">
        <v>0</v>
      </c>
    </row>
    <row r="619" spans="1:19">
      <c r="A619" s="994" t="s">
        <v>72</v>
      </c>
      <c r="B619" s="1270"/>
      <c r="C619" s="1270"/>
      <c r="D619" s="1270"/>
      <c r="E619" s="1270"/>
      <c r="F619" s="1270"/>
      <c r="G619" s="1270"/>
      <c r="H619" s="1270"/>
      <c r="I619" s="1270"/>
      <c r="J619" s="1270"/>
      <c r="K619" s="1270"/>
      <c r="L619" s="1270"/>
      <c r="M619" s="1270"/>
      <c r="N619" s="1270"/>
      <c r="O619" s="1270"/>
      <c r="P619" s="1270"/>
      <c r="Q619" s="1270"/>
      <c r="R619" s="1270"/>
      <c r="S619" s="1270"/>
    </row>
    <row r="620" spans="1:19" s="783" customFormat="1">
      <c r="A620" s="778">
        <v>0</v>
      </c>
      <c r="B620" s="18">
        <v>0</v>
      </c>
      <c r="C620" s="18">
        <v>0</v>
      </c>
      <c r="D620" s="18">
        <v>0</v>
      </c>
      <c r="E620" s="18">
        <v>0</v>
      </c>
      <c r="F620" s="18">
        <v>0</v>
      </c>
      <c r="G620" s="18">
        <v>0</v>
      </c>
      <c r="H620" s="18">
        <v>0</v>
      </c>
      <c r="I620" s="18">
        <v>0</v>
      </c>
      <c r="J620" s="18">
        <v>0</v>
      </c>
      <c r="K620" s="18">
        <v>0</v>
      </c>
      <c r="L620" s="18">
        <v>0</v>
      </c>
      <c r="M620" s="18">
        <v>0</v>
      </c>
      <c r="N620" s="18">
        <v>0</v>
      </c>
      <c r="O620" s="18">
        <v>0</v>
      </c>
      <c r="P620" s="18">
        <v>0</v>
      </c>
      <c r="Q620" s="18">
        <v>0</v>
      </c>
      <c r="R620" s="18">
        <v>0</v>
      </c>
      <c r="S620" s="18">
        <v>0</v>
      </c>
    </row>
    <row r="621" spans="1:19">
      <c r="A621" s="995" t="s">
        <v>73</v>
      </c>
      <c r="B621" s="995"/>
      <c r="C621" s="995"/>
      <c r="D621" s="995"/>
      <c r="E621" s="995"/>
      <c r="F621" s="995"/>
      <c r="G621" s="995"/>
      <c r="H621" s="995"/>
      <c r="I621" s="995"/>
      <c r="J621" s="995"/>
      <c r="K621" s="995"/>
      <c r="L621" s="995"/>
      <c r="M621" s="995"/>
      <c r="N621" s="995"/>
      <c r="O621" s="995"/>
      <c r="P621" s="995"/>
      <c r="Q621" s="995"/>
      <c r="R621" s="995"/>
      <c r="S621" s="995"/>
    </row>
    <row r="622" spans="1:19" s="816" customFormat="1">
      <c r="A622" s="812">
        <v>0</v>
      </c>
      <c r="B622" s="18">
        <v>0</v>
      </c>
      <c r="C622" s="18">
        <v>0</v>
      </c>
      <c r="D622" s="18">
        <v>0</v>
      </c>
      <c r="E622" s="18">
        <v>0</v>
      </c>
      <c r="F622" s="18">
        <v>0</v>
      </c>
      <c r="G622" s="18">
        <v>0</v>
      </c>
      <c r="H622" s="18">
        <v>0</v>
      </c>
      <c r="I622" s="18">
        <v>0</v>
      </c>
      <c r="J622" s="18">
        <v>0</v>
      </c>
      <c r="K622" s="18">
        <v>0</v>
      </c>
      <c r="L622" s="18">
        <v>0</v>
      </c>
      <c r="M622" s="18">
        <v>0</v>
      </c>
      <c r="N622" s="18">
        <v>0</v>
      </c>
      <c r="O622" s="18">
        <v>0</v>
      </c>
      <c r="P622" s="18">
        <v>0</v>
      </c>
      <c r="Q622" s="18">
        <v>0</v>
      </c>
      <c r="R622" s="18">
        <v>0</v>
      </c>
      <c r="S622" s="18">
        <v>0</v>
      </c>
    </row>
    <row r="623" spans="1:19">
      <c r="A623" s="994" t="s">
        <v>74</v>
      </c>
      <c r="B623" s="994"/>
      <c r="C623" s="994"/>
      <c r="D623" s="994"/>
      <c r="E623" s="994"/>
      <c r="F623" s="994"/>
      <c r="G623" s="994"/>
      <c r="H623" s="994"/>
      <c r="I623" s="994"/>
      <c r="J623" s="994"/>
      <c r="K623" s="994"/>
      <c r="L623" s="994"/>
      <c r="M623" s="994"/>
      <c r="N623" s="994"/>
      <c r="O623" s="994"/>
      <c r="P623" s="994"/>
      <c r="Q623" s="994"/>
      <c r="R623" s="994"/>
      <c r="S623" s="994"/>
    </row>
    <row r="624" spans="1:19" s="574" customFormat="1">
      <c r="A624" s="569">
        <v>0</v>
      </c>
      <c r="B624" s="18">
        <v>0</v>
      </c>
      <c r="C624" s="18">
        <v>0</v>
      </c>
      <c r="D624" s="18">
        <v>0</v>
      </c>
      <c r="E624" s="18">
        <v>0</v>
      </c>
      <c r="F624" s="18">
        <v>0</v>
      </c>
      <c r="G624" s="18">
        <v>0</v>
      </c>
      <c r="H624" s="18">
        <v>0</v>
      </c>
      <c r="I624" s="18">
        <v>0</v>
      </c>
      <c r="J624" s="18">
        <v>0</v>
      </c>
      <c r="K624" s="18">
        <v>0</v>
      </c>
      <c r="L624" s="18">
        <v>0</v>
      </c>
      <c r="M624" s="18">
        <v>0</v>
      </c>
      <c r="N624" s="18">
        <v>0</v>
      </c>
      <c r="O624" s="18">
        <v>0</v>
      </c>
      <c r="P624" s="18">
        <v>0</v>
      </c>
      <c r="Q624" s="18">
        <v>0</v>
      </c>
      <c r="R624" s="18">
        <v>0</v>
      </c>
      <c r="S624" s="18">
        <v>0</v>
      </c>
    </row>
    <row r="625" spans="1:19">
      <c r="A625" s="994" t="s">
        <v>75</v>
      </c>
      <c r="B625" s="994"/>
      <c r="C625" s="994"/>
      <c r="D625" s="994"/>
      <c r="E625" s="994"/>
      <c r="F625" s="994"/>
      <c r="G625" s="994"/>
      <c r="H625" s="994"/>
      <c r="I625" s="994"/>
      <c r="J625" s="994"/>
      <c r="K625" s="994"/>
      <c r="L625" s="994"/>
      <c r="M625" s="994"/>
      <c r="N625" s="994"/>
      <c r="O625" s="994"/>
      <c r="P625" s="994"/>
      <c r="Q625" s="994"/>
      <c r="R625" s="994"/>
      <c r="S625" s="994"/>
    </row>
    <row r="626" spans="1:19" s="860" customFormat="1">
      <c r="A626" s="858">
        <v>0</v>
      </c>
      <c r="B626" s="18">
        <v>0</v>
      </c>
      <c r="C626" s="18">
        <v>0</v>
      </c>
      <c r="D626" s="18">
        <v>0</v>
      </c>
      <c r="E626" s="18">
        <v>0</v>
      </c>
      <c r="F626" s="18">
        <v>0</v>
      </c>
      <c r="G626" s="18">
        <v>0</v>
      </c>
      <c r="H626" s="18">
        <v>0</v>
      </c>
      <c r="I626" s="18">
        <v>0</v>
      </c>
      <c r="J626" s="18">
        <v>0</v>
      </c>
      <c r="K626" s="18">
        <v>0</v>
      </c>
      <c r="L626" s="18">
        <v>0</v>
      </c>
      <c r="M626" s="18">
        <v>0</v>
      </c>
      <c r="N626" s="18">
        <v>0</v>
      </c>
      <c r="O626" s="18">
        <v>0</v>
      </c>
      <c r="P626" s="18">
        <v>0</v>
      </c>
      <c r="Q626" s="18">
        <v>0</v>
      </c>
      <c r="R626" s="18">
        <v>0</v>
      </c>
      <c r="S626" s="18">
        <v>0</v>
      </c>
    </row>
    <row r="627" spans="1:19">
      <c r="A627" s="994" t="s">
        <v>76</v>
      </c>
      <c r="B627" s="994"/>
      <c r="C627" s="994"/>
      <c r="D627" s="994"/>
      <c r="E627" s="994"/>
      <c r="F627" s="994"/>
      <c r="G627" s="994"/>
      <c r="H627" s="994"/>
      <c r="I627" s="994"/>
      <c r="J627" s="994"/>
      <c r="K627" s="994"/>
      <c r="L627" s="994"/>
      <c r="M627" s="994"/>
      <c r="N627" s="994"/>
      <c r="O627" s="994"/>
      <c r="P627" s="994"/>
      <c r="Q627" s="994"/>
      <c r="R627" s="994"/>
      <c r="S627" s="994"/>
    </row>
    <row r="628" spans="1:19" s="877" customFormat="1">
      <c r="A628" s="872">
        <v>0</v>
      </c>
      <c r="B628" s="18">
        <v>0</v>
      </c>
      <c r="C628" s="18">
        <v>0</v>
      </c>
      <c r="D628" s="18">
        <v>0</v>
      </c>
      <c r="E628" s="18">
        <v>0</v>
      </c>
      <c r="F628" s="18">
        <v>0</v>
      </c>
      <c r="G628" s="18">
        <v>0</v>
      </c>
      <c r="H628" s="18">
        <v>0</v>
      </c>
      <c r="I628" s="18">
        <v>0</v>
      </c>
      <c r="J628" s="18">
        <v>0</v>
      </c>
      <c r="K628" s="18">
        <v>0</v>
      </c>
      <c r="L628" s="18">
        <v>0</v>
      </c>
      <c r="M628" s="18">
        <v>0</v>
      </c>
      <c r="N628" s="18">
        <v>0</v>
      </c>
      <c r="O628" s="18">
        <v>0</v>
      </c>
      <c r="P628" s="18">
        <v>0</v>
      </c>
      <c r="Q628" s="18">
        <v>0</v>
      </c>
      <c r="R628" s="18">
        <v>0</v>
      </c>
      <c r="S628" s="18">
        <v>0</v>
      </c>
    </row>
    <row r="629" spans="1:19">
      <c r="A629" s="994" t="s">
        <v>77</v>
      </c>
      <c r="B629" s="994"/>
      <c r="C629" s="994"/>
      <c r="D629" s="994"/>
      <c r="E629" s="994"/>
      <c r="F629" s="994"/>
      <c r="G629" s="994"/>
      <c r="H629" s="994"/>
      <c r="I629" s="994"/>
      <c r="J629" s="994"/>
      <c r="K629" s="994"/>
      <c r="L629" s="994"/>
      <c r="M629" s="994"/>
      <c r="N629" s="994"/>
      <c r="O629" s="994"/>
      <c r="P629" s="994"/>
      <c r="Q629" s="994"/>
      <c r="R629" s="994"/>
      <c r="S629" s="994"/>
    </row>
    <row r="630" spans="1:19" s="903" customFormat="1">
      <c r="A630" s="900">
        <v>0</v>
      </c>
      <c r="B630" s="18">
        <v>0</v>
      </c>
      <c r="C630" s="18">
        <v>0</v>
      </c>
      <c r="D630" s="18">
        <v>0</v>
      </c>
      <c r="E630" s="18">
        <v>0</v>
      </c>
      <c r="F630" s="18">
        <v>0</v>
      </c>
      <c r="G630" s="18">
        <v>0</v>
      </c>
      <c r="H630" s="18">
        <v>0</v>
      </c>
      <c r="I630" s="18">
        <v>0</v>
      </c>
      <c r="J630" s="18">
        <v>0</v>
      </c>
      <c r="K630" s="18">
        <v>0</v>
      </c>
      <c r="L630" s="18">
        <v>0</v>
      </c>
      <c r="M630" s="18">
        <v>0</v>
      </c>
      <c r="N630" s="18">
        <v>0</v>
      </c>
      <c r="O630" s="18">
        <v>0</v>
      </c>
      <c r="P630" s="18">
        <v>0</v>
      </c>
      <c r="Q630" s="18">
        <v>0</v>
      </c>
      <c r="R630" s="18">
        <v>0</v>
      </c>
      <c r="S630" s="18">
        <v>0</v>
      </c>
    </row>
    <row r="631" spans="1:19">
      <c r="A631" s="994" t="s">
        <v>78</v>
      </c>
      <c r="B631" s="994"/>
      <c r="C631" s="994"/>
      <c r="D631" s="994"/>
      <c r="E631" s="994"/>
      <c r="F631" s="994"/>
      <c r="G631" s="994"/>
      <c r="H631" s="994"/>
      <c r="I631" s="994"/>
      <c r="J631" s="994"/>
      <c r="K631" s="994"/>
      <c r="L631" s="994"/>
      <c r="M631" s="994"/>
      <c r="N631" s="994"/>
      <c r="O631" s="994"/>
      <c r="P631" s="994"/>
      <c r="Q631" s="994"/>
      <c r="R631" s="994"/>
      <c r="S631" s="994"/>
    </row>
    <row r="632" spans="1:19" s="928" customFormat="1">
      <c r="A632" s="924">
        <v>0</v>
      </c>
      <c r="B632" s="18">
        <v>0</v>
      </c>
      <c r="C632" s="18">
        <v>0</v>
      </c>
      <c r="D632" s="18">
        <v>0</v>
      </c>
      <c r="E632" s="18">
        <v>0</v>
      </c>
      <c r="F632" s="18">
        <v>0</v>
      </c>
      <c r="G632" s="18">
        <v>0</v>
      </c>
      <c r="H632" s="18">
        <v>0</v>
      </c>
      <c r="I632" s="18">
        <v>0</v>
      </c>
      <c r="J632" s="18">
        <v>0</v>
      </c>
      <c r="K632" s="18">
        <v>0</v>
      </c>
      <c r="L632" s="18">
        <v>0</v>
      </c>
      <c r="M632" s="18">
        <v>0</v>
      </c>
      <c r="N632" s="18">
        <v>0</v>
      </c>
      <c r="O632" s="18">
        <v>0</v>
      </c>
      <c r="P632" s="18">
        <v>0</v>
      </c>
      <c r="Q632" s="18">
        <v>0</v>
      </c>
      <c r="R632" s="18">
        <v>0</v>
      </c>
      <c r="S632" s="18">
        <v>0</v>
      </c>
    </row>
    <row r="633" spans="1:19">
      <c r="A633" s="994" t="s">
        <v>79</v>
      </c>
      <c r="B633" s="994"/>
      <c r="C633" s="994"/>
      <c r="D633" s="994"/>
      <c r="E633" s="994"/>
      <c r="F633" s="994"/>
      <c r="G633" s="994"/>
      <c r="H633" s="994"/>
      <c r="I633" s="994"/>
      <c r="J633" s="994"/>
      <c r="K633" s="994"/>
      <c r="L633" s="994"/>
      <c r="M633" s="994"/>
      <c r="N633" s="994"/>
      <c r="O633" s="994"/>
      <c r="P633" s="994"/>
      <c r="Q633" s="994"/>
      <c r="R633" s="994"/>
      <c r="S633" s="994"/>
    </row>
    <row r="634" spans="1:19" s="928" customFormat="1">
      <c r="A634" s="924">
        <v>0</v>
      </c>
      <c r="B634" s="18">
        <v>0</v>
      </c>
      <c r="C634" s="18">
        <v>0</v>
      </c>
      <c r="D634" s="18">
        <v>0</v>
      </c>
      <c r="E634" s="18">
        <v>0</v>
      </c>
      <c r="F634" s="18">
        <v>0</v>
      </c>
      <c r="G634" s="18">
        <v>0</v>
      </c>
      <c r="H634" s="18">
        <v>0</v>
      </c>
      <c r="I634" s="18">
        <v>0</v>
      </c>
      <c r="J634" s="18">
        <v>0</v>
      </c>
      <c r="K634" s="18">
        <v>0</v>
      </c>
      <c r="L634" s="18">
        <v>0</v>
      </c>
      <c r="M634" s="18">
        <v>0</v>
      </c>
      <c r="N634" s="18">
        <v>0</v>
      </c>
      <c r="O634" s="18">
        <v>0</v>
      </c>
      <c r="P634" s="18">
        <v>0</v>
      </c>
      <c r="Q634" s="18">
        <v>0</v>
      </c>
      <c r="R634" s="18">
        <v>0</v>
      </c>
      <c r="S634" s="18">
        <v>0</v>
      </c>
    </row>
    <row r="635" spans="1:19">
      <c r="A635" s="994" t="s">
        <v>80</v>
      </c>
      <c r="B635" s="994"/>
      <c r="C635" s="994"/>
      <c r="D635" s="994"/>
      <c r="E635" s="994"/>
      <c r="F635" s="994"/>
      <c r="G635" s="994"/>
      <c r="H635" s="994"/>
      <c r="I635" s="994"/>
      <c r="J635" s="994"/>
      <c r="K635" s="994"/>
      <c r="L635" s="994"/>
      <c r="M635" s="994"/>
      <c r="N635" s="994"/>
      <c r="O635" s="994"/>
      <c r="P635" s="994"/>
      <c r="Q635" s="994"/>
      <c r="R635" s="994"/>
      <c r="S635" s="994"/>
    </row>
    <row r="636" spans="1:19" s="953" customFormat="1">
      <c r="A636" s="946">
        <v>0</v>
      </c>
      <c r="B636" s="18">
        <v>0</v>
      </c>
      <c r="C636" s="18">
        <v>0</v>
      </c>
      <c r="D636" s="18">
        <v>0</v>
      </c>
      <c r="E636" s="18">
        <v>0</v>
      </c>
      <c r="F636" s="18">
        <v>0</v>
      </c>
      <c r="G636" s="18">
        <v>0</v>
      </c>
      <c r="H636" s="18">
        <v>0</v>
      </c>
      <c r="I636" s="18">
        <v>0</v>
      </c>
      <c r="J636" s="18">
        <v>0</v>
      </c>
      <c r="K636" s="18">
        <v>0</v>
      </c>
      <c r="L636" s="18">
        <v>0</v>
      </c>
      <c r="M636" s="18">
        <v>0</v>
      </c>
      <c r="N636" s="18">
        <v>0</v>
      </c>
      <c r="O636" s="18">
        <v>0</v>
      </c>
      <c r="P636" s="18">
        <v>0</v>
      </c>
      <c r="Q636" s="18">
        <v>0</v>
      </c>
      <c r="R636" s="18">
        <v>0</v>
      </c>
      <c r="S636" s="18">
        <v>0</v>
      </c>
    </row>
    <row r="637" spans="1:19" ht="15" customHeight="1">
      <c r="A637" s="1112" t="s">
        <v>3655</v>
      </c>
      <c r="B637" s="1113"/>
      <c r="C637" s="1113"/>
      <c r="D637" s="1113"/>
      <c r="E637" s="1113"/>
      <c r="F637" s="1113"/>
      <c r="G637" s="1113"/>
      <c r="H637" s="1113"/>
      <c r="I637" s="1113"/>
      <c r="J637" s="1113"/>
      <c r="K637" s="1113"/>
      <c r="L637" s="1113"/>
      <c r="M637" s="1113"/>
      <c r="N637" s="1113"/>
      <c r="O637" s="1113"/>
      <c r="P637" s="1113"/>
      <c r="Q637" s="1113"/>
      <c r="R637" s="1113"/>
      <c r="S637" s="1114"/>
    </row>
    <row r="638" spans="1:19" s="473" customFormat="1">
      <c r="A638" s="469">
        <f>SUM(A614, A616, A618, A620,A622, A624, A626, A628, A630, A632, A634, A636)</f>
        <v>0</v>
      </c>
      <c r="B638" s="469">
        <f t="shared" ref="B638:S638" si="15">SUM(B614, B616, B618, B620,B622, B624, B626, B628, B630, B632, B634, B636)</f>
        <v>0</v>
      </c>
      <c r="C638" s="469">
        <f t="shared" si="15"/>
        <v>0</v>
      </c>
      <c r="D638" s="469">
        <f t="shared" si="15"/>
        <v>0</v>
      </c>
      <c r="E638" s="469">
        <f t="shared" si="15"/>
        <v>0</v>
      </c>
      <c r="F638" s="469">
        <f t="shared" si="15"/>
        <v>0</v>
      </c>
      <c r="G638" s="469">
        <f t="shared" si="15"/>
        <v>0</v>
      </c>
      <c r="H638" s="469">
        <f t="shared" si="15"/>
        <v>0</v>
      </c>
      <c r="I638" s="469">
        <f t="shared" si="15"/>
        <v>0</v>
      </c>
      <c r="J638" s="469">
        <f t="shared" si="15"/>
        <v>0</v>
      </c>
      <c r="K638" s="469">
        <f t="shared" si="15"/>
        <v>0</v>
      </c>
      <c r="L638" s="469">
        <f t="shared" si="15"/>
        <v>0</v>
      </c>
      <c r="M638" s="469">
        <f t="shared" si="15"/>
        <v>0</v>
      </c>
      <c r="N638" s="469">
        <f t="shared" si="15"/>
        <v>0</v>
      </c>
      <c r="O638" s="469">
        <f t="shared" si="15"/>
        <v>0</v>
      </c>
      <c r="P638" s="469">
        <f t="shared" si="15"/>
        <v>0</v>
      </c>
      <c r="Q638" s="469">
        <f t="shared" si="15"/>
        <v>0</v>
      </c>
      <c r="R638" s="469">
        <f t="shared" si="15"/>
        <v>0</v>
      </c>
      <c r="S638" s="469">
        <f t="shared" si="15"/>
        <v>0</v>
      </c>
    </row>
    <row r="639" spans="1:19">
      <c r="A639" s="1239"/>
      <c r="B639" s="1239"/>
      <c r="C639" s="1239"/>
      <c r="D639" s="1239"/>
      <c r="E639" s="1239"/>
      <c r="F639" s="1239"/>
      <c r="G639" s="1239"/>
      <c r="H639" s="1239"/>
      <c r="I639" s="1239"/>
      <c r="J639" s="1239"/>
      <c r="K639" s="1239"/>
      <c r="L639" s="1239"/>
      <c r="M639" s="1239"/>
      <c r="N639" s="1239"/>
      <c r="O639" s="1239"/>
      <c r="P639" s="1239"/>
      <c r="Q639" s="1239"/>
      <c r="R639" s="1239"/>
      <c r="S639" s="1239"/>
    </row>
    <row r="640" spans="1:19" ht="20.25" customHeight="1">
      <c r="A640" s="1271" t="s">
        <v>3581</v>
      </c>
      <c r="B640" s="1272"/>
      <c r="C640" s="1272"/>
      <c r="D640" s="1272"/>
      <c r="E640" s="1272"/>
      <c r="F640" s="1272"/>
      <c r="G640" s="1272"/>
      <c r="H640" s="1272"/>
      <c r="I640" s="1272"/>
      <c r="J640" s="1272"/>
      <c r="K640" s="1272"/>
      <c r="L640" s="1272"/>
      <c r="M640" s="1272"/>
      <c r="N640" s="1272"/>
      <c r="O640" s="1272"/>
      <c r="P640" s="1272"/>
      <c r="Q640" s="1272"/>
      <c r="R640" s="1272"/>
      <c r="S640" s="1273"/>
    </row>
    <row r="641" spans="1:19">
      <c r="A641" s="977" t="s">
        <v>3676</v>
      </c>
      <c r="B641" s="977"/>
      <c r="C641" s="977"/>
      <c r="D641" s="977"/>
      <c r="E641" s="977"/>
      <c r="F641" s="977"/>
      <c r="G641" s="977"/>
      <c r="H641" s="977"/>
      <c r="I641" s="977"/>
      <c r="J641" s="977"/>
      <c r="K641" s="977"/>
      <c r="L641" s="977"/>
      <c r="M641" s="977"/>
      <c r="N641" s="977"/>
      <c r="O641" s="977"/>
      <c r="P641" s="977"/>
      <c r="Q641" s="977"/>
      <c r="R641" s="977"/>
      <c r="S641" s="978"/>
    </row>
    <row r="642" spans="1:19">
      <c r="A642" s="976" t="s">
        <v>1566</v>
      </c>
      <c r="B642" s="977"/>
      <c r="C642" s="977"/>
      <c r="D642" s="977"/>
      <c r="E642" s="977"/>
      <c r="F642" s="977"/>
      <c r="G642" s="977"/>
      <c r="H642" s="977"/>
      <c r="I642" s="977"/>
      <c r="J642" s="977"/>
      <c r="K642" s="977"/>
      <c r="L642" s="977"/>
      <c r="M642" s="977"/>
      <c r="N642" s="977"/>
      <c r="O642" s="977"/>
      <c r="P642" s="977"/>
      <c r="Q642" s="977"/>
      <c r="R642" s="977"/>
      <c r="S642" s="978"/>
    </row>
    <row r="643" spans="1:19">
      <c r="A643" s="976" t="s">
        <v>306</v>
      </c>
      <c r="B643" s="977"/>
      <c r="C643" s="977"/>
      <c r="D643" s="977"/>
      <c r="E643" s="977"/>
      <c r="F643" s="977"/>
      <c r="G643" s="977"/>
      <c r="H643" s="977"/>
      <c r="I643" s="977"/>
      <c r="J643" s="977"/>
      <c r="K643" s="977"/>
      <c r="L643" s="977"/>
      <c r="M643" s="977"/>
      <c r="N643" s="977"/>
      <c r="O643" s="977"/>
      <c r="P643" s="977"/>
      <c r="Q643" s="977"/>
      <c r="R643" s="977"/>
      <c r="S643" s="978"/>
    </row>
    <row r="644" spans="1:19">
      <c r="A644" s="976" t="s">
        <v>1567</v>
      </c>
      <c r="B644" s="977"/>
      <c r="C644" s="977"/>
      <c r="D644" s="977"/>
      <c r="E644" s="977"/>
      <c r="F644" s="977"/>
      <c r="G644" s="977"/>
      <c r="H644" s="977"/>
      <c r="I644" s="977"/>
      <c r="J644" s="977"/>
      <c r="K644" s="977"/>
      <c r="L644" s="977"/>
      <c r="M644" s="977"/>
      <c r="N644" s="977"/>
      <c r="O644" s="977"/>
      <c r="P644" s="977"/>
      <c r="Q644" s="977"/>
      <c r="R644" s="977"/>
      <c r="S644" s="978"/>
    </row>
    <row r="645" spans="1:19">
      <c r="A645" s="976" t="s">
        <v>1568</v>
      </c>
      <c r="B645" s="977"/>
      <c r="C645" s="977"/>
      <c r="D645" s="977"/>
      <c r="E645" s="977"/>
      <c r="F645" s="977"/>
      <c r="G645" s="977"/>
      <c r="H645" s="977"/>
      <c r="I645" s="977"/>
      <c r="J645" s="977"/>
      <c r="K645" s="977"/>
      <c r="L645" s="977"/>
      <c r="M645" s="977"/>
      <c r="N645" s="977"/>
      <c r="O645" s="977"/>
      <c r="P645" s="977"/>
      <c r="Q645" s="977"/>
      <c r="R645" s="977"/>
      <c r="S645" s="978"/>
    </row>
    <row r="646" spans="1:19">
      <c r="A646" s="976" t="s">
        <v>1569</v>
      </c>
      <c r="B646" s="977"/>
      <c r="C646" s="977"/>
      <c r="D646" s="977"/>
      <c r="E646" s="977"/>
      <c r="F646" s="977"/>
      <c r="G646" s="977"/>
      <c r="H646" s="977"/>
      <c r="I646" s="977"/>
      <c r="J646" s="977"/>
      <c r="K646" s="977"/>
      <c r="L646" s="977"/>
      <c r="M646" s="977"/>
      <c r="N646" s="977"/>
      <c r="O646" s="977"/>
      <c r="P646" s="977"/>
      <c r="Q646" s="977"/>
      <c r="R646" s="977"/>
      <c r="S646" s="978"/>
    </row>
    <row r="647" spans="1:19">
      <c r="A647" s="976" t="s">
        <v>1570</v>
      </c>
      <c r="B647" s="977"/>
      <c r="C647" s="977"/>
      <c r="D647" s="977"/>
      <c r="E647" s="977"/>
      <c r="F647" s="977"/>
      <c r="G647" s="977"/>
      <c r="H647" s="977"/>
      <c r="I647" s="977"/>
      <c r="J647" s="977"/>
      <c r="K647" s="977"/>
      <c r="L647" s="977"/>
      <c r="M647" s="977"/>
      <c r="N647" s="977"/>
      <c r="O647" s="977"/>
      <c r="P647" s="977"/>
      <c r="Q647" s="977"/>
      <c r="R647" s="977"/>
      <c r="S647" s="978"/>
    </row>
    <row r="648" spans="1:19">
      <c r="A648" s="976" t="s">
        <v>1571</v>
      </c>
      <c r="B648" s="977"/>
      <c r="C648" s="977"/>
      <c r="D648" s="977"/>
      <c r="E648" s="977"/>
      <c r="F648" s="977"/>
      <c r="G648" s="977"/>
      <c r="H648" s="977"/>
      <c r="I648" s="977"/>
      <c r="J648" s="977"/>
      <c r="K648" s="977"/>
      <c r="L648" s="977"/>
      <c r="M648" s="977"/>
      <c r="N648" s="977"/>
      <c r="O648" s="977"/>
      <c r="P648" s="977"/>
      <c r="Q648" s="977"/>
      <c r="R648" s="977"/>
      <c r="S648" s="978"/>
    </row>
    <row r="649" spans="1:19">
      <c r="A649" s="982" t="s">
        <v>1572</v>
      </c>
      <c r="B649" s="983"/>
      <c r="C649" s="983"/>
      <c r="D649" s="983"/>
      <c r="E649" s="983"/>
      <c r="F649" s="983"/>
      <c r="G649" s="983"/>
      <c r="H649" s="983"/>
      <c r="I649" s="983"/>
      <c r="J649" s="983"/>
      <c r="K649" s="983"/>
      <c r="L649" s="983"/>
      <c r="M649" s="983"/>
      <c r="N649" s="983"/>
      <c r="O649" s="983"/>
      <c r="P649" s="983"/>
      <c r="Q649" s="983"/>
      <c r="R649" s="983"/>
      <c r="S649" s="984"/>
    </row>
    <row r="650" spans="1:19" ht="27.75" customHeight="1">
      <c r="A650" s="985" t="s">
        <v>41</v>
      </c>
      <c r="B650" s="985"/>
      <c r="C650" s="985"/>
      <c r="D650" s="985" t="s">
        <v>42</v>
      </c>
      <c r="E650" s="985"/>
      <c r="F650" s="985" t="s">
        <v>43</v>
      </c>
      <c r="G650" s="985"/>
      <c r="H650" s="985"/>
      <c r="I650" s="985" t="s">
        <v>44</v>
      </c>
      <c r="J650" s="985"/>
      <c r="K650" s="986" t="s">
        <v>45</v>
      </c>
      <c r="L650" s="987"/>
      <c r="M650" s="987"/>
      <c r="N650" s="988"/>
      <c r="O650" s="989" t="s">
        <v>46</v>
      </c>
      <c r="P650" s="989"/>
      <c r="Q650" s="990"/>
      <c r="R650" s="985" t="s">
        <v>47</v>
      </c>
      <c r="S650" s="985"/>
    </row>
    <row r="651" spans="1:19" ht="22.5" customHeight="1">
      <c r="A651" s="991" t="s">
        <v>48</v>
      </c>
      <c r="B651" s="991" t="s">
        <v>49</v>
      </c>
      <c r="C651" s="1002" t="s">
        <v>50</v>
      </c>
      <c r="D651" s="991" t="s">
        <v>51</v>
      </c>
      <c r="E651" s="991" t="s">
        <v>52</v>
      </c>
      <c r="F651" s="986" t="s">
        <v>53</v>
      </c>
      <c r="G651" s="992"/>
      <c r="H651" s="993"/>
      <c r="I651" s="991" t="s">
        <v>54</v>
      </c>
      <c r="J651" s="991" t="s">
        <v>55</v>
      </c>
      <c r="K651" s="986" t="s">
        <v>56</v>
      </c>
      <c r="L651" s="993"/>
      <c r="M651" s="986" t="s">
        <v>57</v>
      </c>
      <c r="N651" s="993"/>
      <c r="O651" s="991" t="s">
        <v>58</v>
      </c>
      <c r="P651" s="991" t="s">
        <v>59</v>
      </c>
      <c r="Q651" s="991" t="s">
        <v>60</v>
      </c>
      <c r="R651" s="991" t="s">
        <v>61</v>
      </c>
      <c r="S651" s="991" t="s">
        <v>62</v>
      </c>
    </row>
    <row r="652" spans="1:19" ht="66" customHeight="1">
      <c r="A652" s="985"/>
      <c r="B652" s="985"/>
      <c r="C652" s="1003"/>
      <c r="D652" s="985"/>
      <c r="E652" s="985"/>
      <c r="F652" s="468" t="s">
        <v>63</v>
      </c>
      <c r="G652" s="468" t="s">
        <v>64</v>
      </c>
      <c r="H652" s="468" t="s">
        <v>65</v>
      </c>
      <c r="I652" s="985"/>
      <c r="J652" s="985"/>
      <c r="K652" s="470" t="s">
        <v>66</v>
      </c>
      <c r="L652" s="470" t="s">
        <v>67</v>
      </c>
      <c r="M652" s="470" t="s">
        <v>68</v>
      </c>
      <c r="N652" s="470" t="s">
        <v>67</v>
      </c>
      <c r="O652" s="985"/>
      <c r="P652" s="985"/>
      <c r="Q652" s="985"/>
      <c r="R652" s="985"/>
      <c r="S652" s="985"/>
    </row>
    <row r="653" spans="1:19">
      <c r="A653" s="994" t="s">
        <v>69</v>
      </c>
      <c r="B653" s="994"/>
      <c r="C653" s="994"/>
      <c r="D653" s="994"/>
      <c r="E653" s="994"/>
      <c r="F653" s="994"/>
      <c r="G653" s="994"/>
      <c r="H653" s="994"/>
      <c r="I653" s="994"/>
      <c r="J653" s="994"/>
      <c r="K653" s="994"/>
      <c r="L653" s="994"/>
      <c r="M653" s="994"/>
      <c r="N653" s="994"/>
      <c r="O653" s="994"/>
      <c r="P653" s="994"/>
      <c r="Q653" s="994"/>
      <c r="R653" s="994"/>
      <c r="S653" s="994"/>
    </row>
    <row r="654" spans="1:19" s="702" customFormat="1">
      <c r="A654" s="701">
        <v>0</v>
      </c>
      <c r="B654" s="18">
        <v>0</v>
      </c>
      <c r="C654" s="18">
        <v>0</v>
      </c>
      <c r="D654" s="18">
        <v>0</v>
      </c>
      <c r="E654" s="18">
        <v>0</v>
      </c>
      <c r="F654" s="18">
        <v>0</v>
      </c>
      <c r="G654" s="18">
        <v>0</v>
      </c>
      <c r="H654" s="18">
        <v>0</v>
      </c>
      <c r="I654" s="18">
        <v>0</v>
      </c>
      <c r="J654" s="18">
        <v>0</v>
      </c>
      <c r="K654" s="18">
        <v>0</v>
      </c>
      <c r="L654" s="18">
        <v>0</v>
      </c>
      <c r="M654" s="18">
        <v>0</v>
      </c>
      <c r="N654" s="18">
        <v>0</v>
      </c>
      <c r="O654" s="18">
        <v>0</v>
      </c>
      <c r="P654" s="18">
        <v>0</v>
      </c>
      <c r="Q654" s="18">
        <v>0</v>
      </c>
      <c r="R654" s="18">
        <v>0</v>
      </c>
      <c r="S654" s="18">
        <v>0</v>
      </c>
    </row>
    <row r="655" spans="1:19">
      <c r="A655" s="994" t="s">
        <v>70</v>
      </c>
      <c r="B655" s="994"/>
      <c r="C655" s="994"/>
      <c r="D655" s="994"/>
      <c r="E655" s="994"/>
      <c r="F655" s="994"/>
      <c r="G655" s="994"/>
      <c r="H655" s="994"/>
      <c r="I655" s="994"/>
      <c r="J655" s="994"/>
      <c r="K655" s="994"/>
      <c r="L655" s="994"/>
      <c r="M655" s="994"/>
      <c r="N655" s="994"/>
      <c r="O655" s="994"/>
      <c r="P655" s="994"/>
      <c r="Q655" s="994"/>
      <c r="R655" s="994"/>
      <c r="S655" s="994"/>
    </row>
    <row r="656" spans="1:19" s="725" customFormat="1">
      <c r="A656" s="717">
        <v>0</v>
      </c>
      <c r="B656" s="18">
        <v>0</v>
      </c>
      <c r="C656" s="18">
        <v>0</v>
      </c>
      <c r="D656" s="18">
        <v>0</v>
      </c>
      <c r="E656" s="18">
        <v>0</v>
      </c>
      <c r="F656" s="18">
        <v>0</v>
      </c>
      <c r="G656" s="18">
        <v>0</v>
      </c>
      <c r="H656" s="18">
        <v>0</v>
      </c>
      <c r="I656" s="18">
        <v>0</v>
      </c>
      <c r="J656" s="18">
        <v>0</v>
      </c>
      <c r="K656" s="18">
        <v>0</v>
      </c>
      <c r="L656" s="18">
        <v>0</v>
      </c>
      <c r="M656" s="18">
        <v>0</v>
      </c>
      <c r="N656" s="18">
        <v>0</v>
      </c>
      <c r="O656" s="18">
        <v>0</v>
      </c>
      <c r="P656" s="18">
        <v>0</v>
      </c>
      <c r="Q656" s="18">
        <v>0</v>
      </c>
      <c r="R656" s="18">
        <v>0</v>
      </c>
      <c r="S656" s="18">
        <v>0</v>
      </c>
    </row>
    <row r="657" spans="1:19">
      <c r="A657" s="994" t="s">
        <v>71</v>
      </c>
      <c r="B657" s="994"/>
      <c r="C657" s="994"/>
      <c r="D657" s="994"/>
      <c r="E657" s="994"/>
      <c r="F657" s="994"/>
      <c r="G657" s="994"/>
      <c r="H657" s="994"/>
      <c r="I657" s="994"/>
      <c r="J657" s="994"/>
      <c r="K657" s="994"/>
      <c r="L657" s="994"/>
      <c r="M657" s="994"/>
      <c r="N657" s="994"/>
      <c r="O657" s="994"/>
      <c r="P657" s="994"/>
      <c r="Q657" s="994"/>
      <c r="R657" s="994"/>
      <c r="S657" s="994"/>
    </row>
    <row r="658" spans="1:19" s="765" customFormat="1">
      <c r="A658" s="764">
        <v>0</v>
      </c>
      <c r="B658" s="18">
        <v>0</v>
      </c>
      <c r="C658" s="18">
        <v>0</v>
      </c>
      <c r="D658" s="18">
        <v>0</v>
      </c>
      <c r="E658" s="18">
        <v>0</v>
      </c>
      <c r="F658" s="18">
        <v>0</v>
      </c>
      <c r="G658" s="18">
        <v>0</v>
      </c>
      <c r="H658" s="18">
        <v>0</v>
      </c>
      <c r="I658" s="18">
        <v>0</v>
      </c>
      <c r="J658" s="18">
        <v>0</v>
      </c>
      <c r="K658" s="18">
        <v>0</v>
      </c>
      <c r="L658" s="18">
        <v>0</v>
      </c>
      <c r="M658" s="18">
        <v>0</v>
      </c>
      <c r="N658" s="18">
        <v>0</v>
      </c>
      <c r="O658" s="18">
        <v>0</v>
      </c>
      <c r="P658" s="18">
        <v>0</v>
      </c>
      <c r="Q658" s="18">
        <v>0</v>
      </c>
      <c r="R658" s="18">
        <v>0</v>
      </c>
      <c r="S658" s="18">
        <v>0</v>
      </c>
    </row>
    <row r="659" spans="1:19">
      <c r="A659" s="994" t="s">
        <v>72</v>
      </c>
      <c r="B659" s="1270"/>
      <c r="C659" s="1270"/>
      <c r="D659" s="1270"/>
      <c r="E659" s="1270"/>
      <c r="F659" s="1270"/>
      <c r="G659" s="1270"/>
      <c r="H659" s="1270"/>
      <c r="I659" s="1270"/>
      <c r="J659" s="1270"/>
      <c r="K659" s="1270"/>
      <c r="L659" s="1270"/>
      <c r="M659" s="1270"/>
      <c r="N659" s="1270"/>
      <c r="O659" s="1270"/>
      <c r="P659" s="1270"/>
      <c r="Q659" s="1270"/>
      <c r="R659" s="1270"/>
      <c r="S659" s="1270"/>
    </row>
    <row r="660" spans="1:19" s="783" customFormat="1">
      <c r="A660" s="778">
        <v>0</v>
      </c>
      <c r="B660" s="18">
        <v>0</v>
      </c>
      <c r="C660" s="18">
        <v>0</v>
      </c>
      <c r="D660" s="18">
        <v>0</v>
      </c>
      <c r="E660" s="18">
        <v>0</v>
      </c>
      <c r="F660" s="18">
        <v>0</v>
      </c>
      <c r="G660" s="18">
        <v>0</v>
      </c>
      <c r="H660" s="18">
        <v>0</v>
      </c>
      <c r="I660" s="18">
        <v>0</v>
      </c>
      <c r="J660" s="18">
        <v>0</v>
      </c>
      <c r="K660" s="18">
        <v>0</v>
      </c>
      <c r="L660" s="18">
        <v>0</v>
      </c>
      <c r="M660" s="18">
        <v>0</v>
      </c>
      <c r="N660" s="18">
        <v>0</v>
      </c>
      <c r="O660" s="18">
        <v>0</v>
      </c>
      <c r="P660" s="18">
        <v>0</v>
      </c>
      <c r="Q660" s="18">
        <v>0</v>
      </c>
      <c r="R660" s="18">
        <v>0</v>
      </c>
      <c r="S660" s="18">
        <v>0</v>
      </c>
    </row>
    <row r="661" spans="1:19">
      <c r="A661" s="995" t="s">
        <v>73</v>
      </c>
      <c r="B661" s="995"/>
      <c r="C661" s="995"/>
      <c r="D661" s="995"/>
      <c r="E661" s="995"/>
      <c r="F661" s="995"/>
      <c r="G661" s="995"/>
      <c r="H661" s="995"/>
      <c r="I661" s="995"/>
      <c r="J661" s="995"/>
      <c r="K661" s="995"/>
      <c r="L661" s="995"/>
      <c r="M661" s="995"/>
      <c r="N661" s="995"/>
      <c r="O661" s="995"/>
      <c r="P661" s="995"/>
      <c r="Q661" s="995"/>
      <c r="R661" s="995"/>
      <c r="S661" s="995"/>
    </row>
    <row r="662" spans="1:19" s="816" customFormat="1">
      <c r="A662" s="812">
        <v>0</v>
      </c>
      <c r="B662" s="18">
        <v>0</v>
      </c>
      <c r="C662" s="18">
        <v>0</v>
      </c>
      <c r="D662" s="18">
        <v>0</v>
      </c>
      <c r="E662" s="18">
        <v>0</v>
      </c>
      <c r="F662" s="18">
        <v>0</v>
      </c>
      <c r="G662" s="18">
        <v>0</v>
      </c>
      <c r="H662" s="18">
        <v>0</v>
      </c>
      <c r="I662" s="18">
        <v>0</v>
      </c>
      <c r="J662" s="18">
        <v>0</v>
      </c>
      <c r="K662" s="18">
        <v>0</v>
      </c>
      <c r="L662" s="18">
        <v>0</v>
      </c>
      <c r="M662" s="18">
        <v>0</v>
      </c>
      <c r="N662" s="18">
        <v>0</v>
      </c>
      <c r="O662" s="18">
        <v>0</v>
      </c>
      <c r="P662" s="18">
        <v>0</v>
      </c>
      <c r="Q662" s="18">
        <v>0</v>
      </c>
      <c r="R662" s="18">
        <v>0</v>
      </c>
      <c r="S662" s="18">
        <v>0</v>
      </c>
    </row>
    <row r="663" spans="1:19">
      <c r="A663" s="994" t="s">
        <v>74</v>
      </c>
      <c r="B663" s="994"/>
      <c r="C663" s="994"/>
      <c r="D663" s="994"/>
      <c r="E663" s="994"/>
      <c r="F663" s="994"/>
      <c r="G663" s="994"/>
      <c r="H663" s="994"/>
      <c r="I663" s="994"/>
      <c r="J663" s="994"/>
      <c r="K663" s="994"/>
      <c r="L663" s="994"/>
      <c r="M663" s="994"/>
      <c r="N663" s="994"/>
      <c r="O663" s="994"/>
      <c r="P663" s="994"/>
      <c r="Q663" s="994"/>
      <c r="R663" s="994"/>
      <c r="S663" s="994"/>
    </row>
    <row r="664" spans="1:19" s="574" customFormat="1">
      <c r="A664" s="569">
        <v>0</v>
      </c>
      <c r="B664" s="18">
        <v>0</v>
      </c>
      <c r="C664" s="18">
        <v>0</v>
      </c>
      <c r="D664" s="18">
        <v>0</v>
      </c>
      <c r="E664" s="18">
        <v>0</v>
      </c>
      <c r="F664" s="18">
        <v>0</v>
      </c>
      <c r="G664" s="18">
        <v>0</v>
      </c>
      <c r="H664" s="18">
        <v>0</v>
      </c>
      <c r="I664" s="18">
        <v>0</v>
      </c>
      <c r="J664" s="18">
        <v>0</v>
      </c>
      <c r="K664" s="18">
        <v>0</v>
      </c>
      <c r="L664" s="18">
        <v>0</v>
      </c>
      <c r="M664" s="18">
        <v>0</v>
      </c>
      <c r="N664" s="18">
        <v>0</v>
      </c>
      <c r="O664" s="18">
        <v>0</v>
      </c>
      <c r="P664" s="18">
        <v>0</v>
      </c>
      <c r="Q664" s="18">
        <v>0</v>
      </c>
      <c r="R664" s="18">
        <v>0</v>
      </c>
      <c r="S664" s="18">
        <v>0</v>
      </c>
    </row>
    <row r="665" spans="1:19">
      <c r="A665" s="994" t="s">
        <v>75</v>
      </c>
      <c r="B665" s="994"/>
      <c r="C665" s="994"/>
      <c r="D665" s="994"/>
      <c r="E665" s="994"/>
      <c r="F665" s="994"/>
      <c r="G665" s="994"/>
      <c r="H665" s="994"/>
      <c r="I665" s="994"/>
      <c r="J665" s="994"/>
      <c r="K665" s="994"/>
      <c r="L665" s="994"/>
      <c r="M665" s="994"/>
      <c r="N665" s="994"/>
      <c r="O665" s="994"/>
      <c r="P665" s="994"/>
      <c r="Q665" s="994"/>
      <c r="R665" s="994"/>
      <c r="S665" s="994"/>
    </row>
    <row r="666" spans="1:19" s="860" customFormat="1">
      <c r="A666" s="858">
        <v>0</v>
      </c>
      <c r="B666" s="18">
        <v>0</v>
      </c>
      <c r="C666" s="18">
        <v>0</v>
      </c>
      <c r="D666" s="18">
        <v>0</v>
      </c>
      <c r="E666" s="18">
        <v>0</v>
      </c>
      <c r="F666" s="18">
        <v>0</v>
      </c>
      <c r="G666" s="18">
        <v>0</v>
      </c>
      <c r="H666" s="18">
        <v>0</v>
      </c>
      <c r="I666" s="18">
        <v>0</v>
      </c>
      <c r="J666" s="18">
        <v>0</v>
      </c>
      <c r="K666" s="18">
        <v>0</v>
      </c>
      <c r="L666" s="18">
        <v>0</v>
      </c>
      <c r="M666" s="18">
        <v>0</v>
      </c>
      <c r="N666" s="18">
        <v>0</v>
      </c>
      <c r="O666" s="18">
        <v>0</v>
      </c>
      <c r="P666" s="18">
        <v>0</v>
      </c>
      <c r="Q666" s="18">
        <v>0</v>
      </c>
      <c r="R666" s="18">
        <v>0</v>
      </c>
      <c r="S666" s="18">
        <v>0</v>
      </c>
    </row>
    <row r="667" spans="1:19">
      <c r="A667" s="994" t="s">
        <v>76</v>
      </c>
      <c r="B667" s="994"/>
      <c r="C667" s="994"/>
      <c r="D667" s="994"/>
      <c r="E667" s="994"/>
      <c r="F667" s="994"/>
      <c r="G667" s="994"/>
      <c r="H667" s="994"/>
      <c r="I667" s="994"/>
      <c r="J667" s="994"/>
      <c r="K667" s="994"/>
      <c r="L667" s="994"/>
      <c r="M667" s="994"/>
      <c r="N667" s="994"/>
      <c r="O667" s="994"/>
      <c r="P667" s="994"/>
      <c r="Q667" s="994"/>
      <c r="R667" s="994"/>
      <c r="S667" s="994"/>
    </row>
    <row r="668" spans="1:19" s="877" customFormat="1">
      <c r="A668" s="872">
        <v>0</v>
      </c>
      <c r="B668" s="18">
        <v>0</v>
      </c>
      <c r="C668" s="18">
        <v>0</v>
      </c>
      <c r="D668" s="18">
        <v>0</v>
      </c>
      <c r="E668" s="18">
        <v>0</v>
      </c>
      <c r="F668" s="18">
        <v>0</v>
      </c>
      <c r="G668" s="18">
        <v>0</v>
      </c>
      <c r="H668" s="18">
        <v>0</v>
      </c>
      <c r="I668" s="18">
        <v>0</v>
      </c>
      <c r="J668" s="18">
        <v>0</v>
      </c>
      <c r="K668" s="18">
        <v>0</v>
      </c>
      <c r="L668" s="18">
        <v>0</v>
      </c>
      <c r="M668" s="18">
        <v>0</v>
      </c>
      <c r="N668" s="18">
        <v>0</v>
      </c>
      <c r="O668" s="18">
        <v>0</v>
      </c>
      <c r="P668" s="18">
        <v>0</v>
      </c>
      <c r="Q668" s="18">
        <v>0</v>
      </c>
      <c r="R668" s="18">
        <v>0</v>
      </c>
      <c r="S668" s="18">
        <v>0</v>
      </c>
    </row>
    <row r="669" spans="1:19">
      <c r="A669" s="994" t="s">
        <v>77</v>
      </c>
      <c r="B669" s="994"/>
      <c r="C669" s="994"/>
      <c r="D669" s="994"/>
      <c r="E669" s="994"/>
      <c r="F669" s="994"/>
      <c r="G669" s="994"/>
      <c r="H669" s="994"/>
      <c r="I669" s="994"/>
      <c r="J669" s="994"/>
      <c r="K669" s="994"/>
      <c r="L669" s="994"/>
      <c r="M669" s="994"/>
      <c r="N669" s="994"/>
      <c r="O669" s="994"/>
      <c r="P669" s="994"/>
      <c r="Q669" s="994"/>
      <c r="R669" s="994"/>
      <c r="S669" s="994"/>
    </row>
    <row r="670" spans="1:19" s="903" customFormat="1">
      <c r="A670" s="900">
        <v>0</v>
      </c>
      <c r="B670" s="18">
        <v>0</v>
      </c>
      <c r="C670" s="18">
        <v>0</v>
      </c>
      <c r="D670" s="18">
        <v>0</v>
      </c>
      <c r="E670" s="18">
        <v>0</v>
      </c>
      <c r="F670" s="18">
        <v>0</v>
      </c>
      <c r="G670" s="18">
        <v>0</v>
      </c>
      <c r="H670" s="18">
        <v>0</v>
      </c>
      <c r="I670" s="18">
        <v>0</v>
      </c>
      <c r="J670" s="18">
        <v>0</v>
      </c>
      <c r="K670" s="18">
        <v>0</v>
      </c>
      <c r="L670" s="18">
        <v>0</v>
      </c>
      <c r="M670" s="18">
        <v>0</v>
      </c>
      <c r="N670" s="18">
        <v>0</v>
      </c>
      <c r="O670" s="18">
        <v>0</v>
      </c>
      <c r="P670" s="18">
        <v>0</v>
      </c>
      <c r="Q670" s="18">
        <v>0</v>
      </c>
      <c r="R670" s="18">
        <v>0</v>
      </c>
      <c r="S670" s="18">
        <v>0</v>
      </c>
    </row>
    <row r="671" spans="1:19">
      <c r="A671" s="994" t="s">
        <v>78</v>
      </c>
      <c r="B671" s="994"/>
      <c r="C671" s="994"/>
      <c r="D671" s="994"/>
      <c r="E671" s="994"/>
      <c r="F671" s="994"/>
      <c r="G671" s="994"/>
      <c r="H671" s="994"/>
      <c r="I671" s="994"/>
      <c r="J671" s="994"/>
      <c r="K671" s="994"/>
      <c r="L671" s="994"/>
      <c r="M671" s="994"/>
      <c r="N671" s="994"/>
      <c r="O671" s="994"/>
      <c r="P671" s="994"/>
      <c r="Q671" s="994"/>
      <c r="R671" s="994"/>
      <c r="S671" s="994"/>
    </row>
    <row r="672" spans="1:19" s="928" customFormat="1">
      <c r="A672" s="924">
        <v>0</v>
      </c>
      <c r="B672" s="18">
        <v>0</v>
      </c>
      <c r="C672" s="18">
        <v>0</v>
      </c>
      <c r="D672" s="18">
        <v>0</v>
      </c>
      <c r="E672" s="18">
        <v>0</v>
      </c>
      <c r="F672" s="18">
        <v>0</v>
      </c>
      <c r="G672" s="18">
        <v>0</v>
      </c>
      <c r="H672" s="18">
        <v>0</v>
      </c>
      <c r="I672" s="18">
        <v>0</v>
      </c>
      <c r="J672" s="18">
        <v>0</v>
      </c>
      <c r="K672" s="18">
        <v>0</v>
      </c>
      <c r="L672" s="18">
        <v>0</v>
      </c>
      <c r="M672" s="18">
        <v>0</v>
      </c>
      <c r="N672" s="18">
        <v>0</v>
      </c>
      <c r="O672" s="18">
        <v>0</v>
      </c>
      <c r="P672" s="18">
        <v>0</v>
      </c>
      <c r="Q672" s="18">
        <v>0</v>
      </c>
      <c r="R672" s="18">
        <v>0</v>
      </c>
      <c r="S672" s="18">
        <v>0</v>
      </c>
    </row>
    <row r="673" spans="1:19">
      <c r="A673" s="994" t="s">
        <v>79</v>
      </c>
      <c r="B673" s="994"/>
      <c r="C673" s="994"/>
      <c r="D673" s="994"/>
      <c r="E673" s="994"/>
      <c r="F673" s="994"/>
      <c r="G673" s="994"/>
      <c r="H673" s="994"/>
      <c r="I673" s="994"/>
      <c r="J673" s="994"/>
      <c r="K673" s="994"/>
      <c r="L673" s="994"/>
      <c r="M673" s="994"/>
      <c r="N673" s="994"/>
      <c r="O673" s="994"/>
      <c r="P673" s="994"/>
      <c r="Q673" s="994"/>
      <c r="R673" s="994"/>
      <c r="S673" s="994"/>
    </row>
    <row r="674" spans="1:19" s="928" customFormat="1">
      <c r="A674" s="924">
        <v>0</v>
      </c>
      <c r="B674" s="18">
        <v>0</v>
      </c>
      <c r="C674" s="18">
        <v>0</v>
      </c>
      <c r="D674" s="18">
        <v>0</v>
      </c>
      <c r="E674" s="18">
        <v>0</v>
      </c>
      <c r="F674" s="18">
        <v>0</v>
      </c>
      <c r="G674" s="18">
        <v>0</v>
      </c>
      <c r="H674" s="18">
        <v>0</v>
      </c>
      <c r="I674" s="18">
        <v>0</v>
      </c>
      <c r="J674" s="18">
        <v>0</v>
      </c>
      <c r="K674" s="18">
        <v>0</v>
      </c>
      <c r="L674" s="18">
        <v>0</v>
      </c>
      <c r="M674" s="18">
        <v>0</v>
      </c>
      <c r="N674" s="18">
        <v>0</v>
      </c>
      <c r="O674" s="18">
        <v>0</v>
      </c>
      <c r="P674" s="18">
        <v>0</v>
      </c>
      <c r="Q674" s="18">
        <v>0</v>
      </c>
      <c r="R674" s="18">
        <v>0</v>
      </c>
      <c r="S674" s="18">
        <v>0</v>
      </c>
    </row>
    <row r="675" spans="1:19">
      <c r="A675" s="994" t="s">
        <v>80</v>
      </c>
      <c r="B675" s="994"/>
      <c r="C675" s="994"/>
      <c r="D675" s="994"/>
      <c r="E675" s="994"/>
      <c r="F675" s="994"/>
      <c r="G675" s="994"/>
      <c r="H675" s="994"/>
      <c r="I675" s="994"/>
      <c r="J675" s="994"/>
      <c r="K675" s="994"/>
      <c r="L675" s="994"/>
      <c r="M675" s="994"/>
      <c r="N675" s="994"/>
      <c r="O675" s="994"/>
      <c r="P675" s="994"/>
      <c r="Q675" s="994"/>
      <c r="R675" s="994"/>
      <c r="S675" s="994"/>
    </row>
    <row r="676" spans="1:19" s="953" customFormat="1">
      <c r="A676" s="946">
        <v>0</v>
      </c>
      <c r="B676" s="18">
        <v>0</v>
      </c>
      <c r="C676" s="18">
        <v>0</v>
      </c>
      <c r="D676" s="18">
        <v>0</v>
      </c>
      <c r="E676" s="18">
        <v>0</v>
      </c>
      <c r="F676" s="18">
        <v>0</v>
      </c>
      <c r="G676" s="18">
        <v>0</v>
      </c>
      <c r="H676" s="18">
        <v>0</v>
      </c>
      <c r="I676" s="18">
        <v>0</v>
      </c>
      <c r="J676" s="18">
        <v>0</v>
      </c>
      <c r="K676" s="18">
        <v>0</v>
      </c>
      <c r="L676" s="18">
        <v>0</v>
      </c>
      <c r="M676" s="18">
        <v>0</v>
      </c>
      <c r="N676" s="18">
        <v>0</v>
      </c>
      <c r="O676" s="18">
        <v>0</v>
      </c>
      <c r="P676" s="18">
        <v>0</v>
      </c>
      <c r="Q676" s="18">
        <v>0</v>
      </c>
      <c r="R676" s="18">
        <v>0</v>
      </c>
      <c r="S676" s="18">
        <v>0</v>
      </c>
    </row>
    <row r="677" spans="1:19" ht="15" customHeight="1">
      <c r="A677" s="1112" t="s">
        <v>3655</v>
      </c>
      <c r="B677" s="1113"/>
      <c r="C677" s="1113"/>
      <c r="D677" s="1113"/>
      <c r="E677" s="1113"/>
      <c r="F677" s="1113"/>
      <c r="G677" s="1113"/>
      <c r="H677" s="1113"/>
      <c r="I677" s="1113"/>
      <c r="J677" s="1113"/>
      <c r="K677" s="1113"/>
      <c r="L677" s="1113"/>
      <c r="M677" s="1113"/>
      <c r="N677" s="1113"/>
      <c r="O677" s="1113"/>
      <c r="P677" s="1113"/>
      <c r="Q677" s="1113"/>
      <c r="R677" s="1113"/>
      <c r="S677" s="1114"/>
    </row>
    <row r="678" spans="1:19" s="473" customFormat="1">
      <c r="A678" s="469">
        <f>SUM(A654, A656, A658, A660,A662, A664, A666, A668, A670, A672, A674, A676)</f>
        <v>0</v>
      </c>
      <c r="B678" s="469">
        <f t="shared" ref="B678:S678" si="16">SUM(B654, B656, B658, B660,B662, B664, B666, B668, B670, B672, B674, B676)</f>
        <v>0</v>
      </c>
      <c r="C678" s="469">
        <f t="shared" si="16"/>
        <v>0</v>
      </c>
      <c r="D678" s="469">
        <f t="shared" si="16"/>
        <v>0</v>
      </c>
      <c r="E678" s="469">
        <f t="shared" si="16"/>
        <v>0</v>
      </c>
      <c r="F678" s="469">
        <f t="shared" si="16"/>
        <v>0</v>
      </c>
      <c r="G678" s="469">
        <f t="shared" si="16"/>
        <v>0</v>
      </c>
      <c r="H678" s="469">
        <f t="shared" si="16"/>
        <v>0</v>
      </c>
      <c r="I678" s="469">
        <f t="shared" si="16"/>
        <v>0</v>
      </c>
      <c r="J678" s="469">
        <f t="shared" si="16"/>
        <v>0</v>
      </c>
      <c r="K678" s="469">
        <f t="shared" si="16"/>
        <v>0</v>
      </c>
      <c r="L678" s="469">
        <f t="shared" si="16"/>
        <v>0</v>
      </c>
      <c r="M678" s="469">
        <f t="shared" si="16"/>
        <v>0</v>
      </c>
      <c r="N678" s="469">
        <f t="shared" si="16"/>
        <v>0</v>
      </c>
      <c r="O678" s="469">
        <f t="shared" si="16"/>
        <v>0</v>
      </c>
      <c r="P678" s="469">
        <f t="shared" si="16"/>
        <v>0</v>
      </c>
      <c r="Q678" s="469">
        <f t="shared" si="16"/>
        <v>0</v>
      </c>
      <c r="R678" s="469">
        <f t="shared" si="16"/>
        <v>0</v>
      </c>
      <c r="S678" s="469">
        <f t="shared" si="16"/>
        <v>0</v>
      </c>
    </row>
    <row r="679" spans="1:19">
      <c r="A679" s="472"/>
      <c r="B679" s="186"/>
      <c r="C679" s="186"/>
      <c r="D679" s="186"/>
      <c r="E679" s="186"/>
      <c r="F679" s="186"/>
      <c r="G679" s="186"/>
      <c r="H679" s="186"/>
      <c r="I679" s="186"/>
      <c r="J679" s="186"/>
      <c r="K679" s="186"/>
      <c r="L679" s="186"/>
      <c r="M679" s="186"/>
      <c r="N679" s="186"/>
      <c r="O679" s="186"/>
      <c r="P679" s="186"/>
      <c r="Q679" s="186"/>
      <c r="R679" s="186"/>
      <c r="S679" s="187"/>
    </row>
    <row r="680" spans="1:19" ht="18" customHeight="1">
      <c r="A680" s="1271" t="s">
        <v>3582</v>
      </c>
      <c r="B680" s="1272"/>
      <c r="C680" s="1272"/>
      <c r="D680" s="1272"/>
      <c r="E680" s="1272"/>
      <c r="F680" s="1272"/>
      <c r="G680" s="1272"/>
      <c r="H680" s="1272"/>
      <c r="I680" s="1272"/>
      <c r="J680" s="1272"/>
      <c r="K680" s="1272"/>
      <c r="L680" s="1272"/>
      <c r="M680" s="1272"/>
      <c r="N680" s="1272"/>
      <c r="O680" s="1272"/>
      <c r="P680" s="1272"/>
      <c r="Q680" s="1272"/>
      <c r="R680" s="1272"/>
      <c r="S680" s="1273"/>
    </row>
    <row r="681" spans="1:19">
      <c r="A681" s="977" t="s">
        <v>3676</v>
      </c>
      <c r="B681" s="977"/>
      <c r="C681" s="977"/>
      <c r="D681" s="977"/>
      <c r="E681" s="977"/>
      <c r="F681" s="977"/>
      <c r="G681" s="977"/>
      <c r="H681" s="977"/>
      <c r="I681" s="977"/>
      <c r="J681" s="977"/>
      <c r="K681" s="977"/>
      <c r="L681" s="977"/>
      <c r="M681" s="977"/>
      <c r="N681" s="977"/>
      <c r="O681" s="977"/>
      <c r="P681" s="977"/>
      <c r="Q681" s="977"/>
      <c r="R681" s="977"/>
      <c r="S681" s="978"/>
    </row>
    <row r="682" spans="1:19">
      <c r="A682" s="976" t="s">
        <v>1560</v>
      </c>
      <c r="B682" s="977"/>
      <c r="C682" s="977"/>
      <c r="D682" s="977"/>
      <c r="E682" s="977"/>
      <c r="F682" s="977"/>
      <c r="G682" s="977"/>
      <c r="H682" s="977"/>
      <c r="I682" s="977"/>
      <c r="J682" s="977"/>
      <c r="K682" s="977"/>
      <c r="L682" s="977"/>
      <c r="M682" s="977"/>
      <c r="N682" s="977"/>
      <c r="O682" s="977"/>
      <c r="P682" s="977"/>
      <c r="Q682" s="977"/>
      <c r="R682" s="977"/>
      <c r="S682" s="978"/>
    </row>
    <row r="683" spans="1:19">
      <c r="A683" s="976" t="s">
        <v>1478</v>
      </c>
      <c r="B683" s="977"/>
      <c r="C683" s="977"/>
      <c r="D683" s="977"/>
      <c r="E683" s="977"/>
      <c r="F683" s="977"/>
      <c r="G683" s="977"/>
      <c r="H683" s="977"/>
      <c r="I683" s="977"/>
      <c r="J683" s="977"/>
      <c r="K683" s="977"/>
      <c r="L683" s="977"/>
      <c r="M683" s="977"/>
      <c r="N683" s="977"/>
      <c r="O683" s="977"/>
      <c r="P683" s="977"/>
      <c r="Q683" s="977"/>
      <c r="R683" s="977"/>
      <c r="S683" s="978"/>
    </row>
    <row r="684" spans="1:19">
      <c r="A684" s="976" t="s">
        <v>1561</v>
      </c>
      <c r="B684" s="977"/>
      <c r="C684" s="977"/>
      <c r="D684" s="977"/>
      <c r="E684" s="977"/>
      <c r="F684" s="977"/>
      <c r="G684" s="977"/>
      <c r="H684" s="977"/>
      <c r="I684" s="977"/>
      <c r="J684" s="977"/>
      <c r="K684" s="977"/>
      <c r="L684" s="977"/>
      <c r="M684" s="977"/>
      <c r="N684" s="977"/>
      <c r="O684" s="977"/>
      <c r="P684" s="977"/>
      <c r="Q684" s="977"/>
      <c r="R684" s="977"/>
      <c r="S684" s="978"/>
    </row>
    <row r="685" spans="1:19">
      <c r="A685" s="976" t="s">
        <v>1562</v>
      </c>
      <c r="B685" s="977"/>
      <c r="C685" s="977"/>
      <c r="D685" s="977"/>
      <c r="E685" s="977"/>
      <c r="F685" s="977"/>
      <c r="G685" s="977"/>
      <c r="H685" s="977"/>
      <c r="I685" s="977"/>
      <c r="J685" s="977"/>
      <c r="K685" s="977"/>
      <c r="L685" s="977"/>
      <c r="M685" s="977"/>
      <c r="N685" s="977"/>
      <c r="O685" s="977"/>
      <c r="P685" s="977"/>
      <c r="Q685" s="977"/>
      <c r="R685" s="977"/>
      <c r="S685" s="978"/>
    </row>
    <row r="686" spans="1:19">
      <c r="A686" s="976" t="s">
        <v>1563</v>
      </c>
      <c r="B686" s="977"/>
      <c r="C686" s="977"/>
      <c r="D686" s="977"/>
      <c r="E686" s="977"/>
      <c r="F686" s="977"/>
      <c r="G686" s="977"/>
      <c r="H686" s="977"/>
      <c r="I686" s="977"/>
      <c r="J686" s="977"/>
      <c r="K686" s="977"/>
      <c r="L686" s="977"/>
      <c r="M686" s="977"/>
      <c r="N686" s="977"/>
      <c r="O686" s="977"/>
      <c r="P686" s="977"/>
      <c r="Q686" s="977"/>
      <c r="R686" s="977"/>
      <c r="S686" s="978"/>
    </row>
    <row r="687" spans="1:19">
      <c r="A687" s="976" t="s">
        <v>1564</v>
      </c>
      <c r="B687" s="977"/>
      <c r="C687" s="977"/>
      <c r="D687" s="977"/>
      <c r="E687" s="977"/>
      <c r="F687" s="977"/>
      <c r="G687" s="977"/>
      <c r="H687" s="977"/>
      <c r="I687" s="977"/>
      <c r="J687" s="977"/>
      <c r="K687" s="977"/>
      <c r="L687" s="977"/>
      <c r="M687" s="977"/>
      <c r="N687" s="977"/>
      <c r="O687" s="977"/>
      <c r="P687" s="977"/>
      <c r="Q687" s="977"/>
      <c r="R687" s="977"/>
      <c r="S687" s="978"/>
    </row>
    <row r="688" spans="1:19">
      <c r="A688" s="976" t="s">
        <v>1565</v>
      </c>
      <c r="B688" s="977"/>
      <c r="C688" s="977"/>
      <c r="D688" s="977"/>
      <c r="E688" s="977"/>
      <c r="F688" s="977"/>
      <c r="G688" s="977"/>
      <c r="H688" s="977"/>
      <c r="I688" s="977"/>
      <c r="J688" s="977"/>
      <c r="K688" s="977"/>
      <c r="L688" s="977"/>
      <c r="M688" s="977"/>
      <c r="N688" s="977"/>
      <c r="O688" s="977"/>
      <c r="P688" s="977"/>
      <c r="Q688" s="977"/>
      <c r="R688" s="977"/>
      <c r="S688" s="978"/>
    </row>
    <row r="689" spans="1:19">
      <c r="A689" s="982" t="s">
        <v>1088</v>
      </c>
      <c r="B689" s="983"/>
      <c r="C689" s="983"/>
      <c r="D689" s="983"/>
      <c r="E689" s="983"/>
      <c r="F689" s="983"/>
      <c r="G689" s="983"/>
      <c r="H689" s="983"/>
      <c r="I689" s="983"/>
      <c r="J689" s="983"/>
      <c r="K689" s="983"/>
      <c r="L689" s="983"/>
      <c r="M689" s="983"/>
      <c r="N689" s="983"/>
      <c r="O689" s="983"/>
      <c r="P689" s="983"/>
      <c r="Q689" s="983"/>
      <c r="R689" s="983"/>
      <c r="S689" s="984"/>
    </row>
    <row r="690" spans="1:19" ht="30" customHeight="1">
      <c r="A690" s="985" t="s">
        <v>41</v>
      </c>
      <c r="B690" s="985"/>
      <c r="C690" s="985"/>
      <c r="D690" s="985" t="s">
        <v>42</v>
      </c>
      <c r="E690" s="985"/>
      <c r="F690" s="985" t="s">
        <v>43</v>
      </c>
      <c r="G690" s="985"/>
      <c r="H690" s="985"/>
      <c r="I690" s="985" t="s">
        <v>44</v>
      </c>
      <c r="J690" s="985"/>
      <c r="K690" s="986" t="s">
        <v>45</v>
      </c>
      <c r="L690" s="987"/>
      <c r="M690" s="987"/>
      <c r="N690" s="988"/>
      <c r="O690" s="989" t="s">
        <v>46</v>
      </c>
      <c r="P690" s="989"/>
      <c r="Q690" s="990"/>
      <c r="R690" s="985" t="s">
        <v>47</v>
      </c>
      <c r="S690" s="985"/>
    </row>
    <row r="691" spans="1:19" ht="24.75" customHeight="1">
      <c r="A691" s="991" t="s">
        <v>48</v>
      </c>
      <c r="B691" s="991" t="s">
        <v>49</v>
      </c>
      <c r="C691" s="1002" t="s">
        <v>50</v>
      </c>
      <c r="D691" s="991" t="s">
        <v>51</v>
      </c>
      <c r="E691" s="991" t="s">
        <v>52</v>
      </c>
      <c r="F691" s="986" t="s">
        <v>53</v>
      </c>
      <c r="G691" s="992"/>
      <c r="H691" s="993"/>
      <c r="I691" s="991" t="s">
        <v>54</v>
      </c>
      <c r="J691" s="991" t="s">
        <v>55</v>
      </c>
      <c r="K691" s="986" t="s">
        <v>56</v>
      </c>
      <c r="L691" s="993"/>
      <c r="M691" s="986" t="s">
        <v>57</v>
      </c>
      <c r="N691" s="993"/>
      <c r="O691" s="991" t="s">
        <v>58</v>
      </c>
      <c r="P691" s="991" t="s">
        <v>59</v>
      </c>
      <c r="Q691" s="991" t="s">
        <v>60</v>
      </c>
      <c r="R691" s="991" t="s">
        <v>61</v>
      </c>
      <c r="S691" s="991" t="s">
        <v>62</v>
      </c>
    </row>
    <row r="692" spans="1:19" ht="66" customHeight="1">
      <c r="A692" s="985"/>
      <c r="B692" s="985"/>
      <c r="C692" s="1003"/>
      <c r="D692" s="985"/>
      <c r="E692" s="985"/>
      <c r="F692" s="468" t="s">
        <v>63</v>
      </c>
      <c r="G692" s="468" t="s">
        <v>64</v>
      </c>
      <c r="H692" s="468" t="s">
        <v>65</v>
      </c>
      <c r="I692" s="985"/>
      <c r="J692" s="985"/>
      <c r="K692" s="470" t="s">
        <v>66</v>
      </c>
      <c r="L692" s="470" t="s">
        <v>67</v>
      </c>
      <c r="M692" s="470" t="s">
        <v>68</v>
      </c>
      <c r="N692" s="470" t="s">
        <v>67</v>
      </c>
      <c r="O692" s="985"/>
      <c r="P692" s="985"/>
      <c r="Q692" s="985"/>
      <c r="R692" s="985"/>
      <c r="S692" s="985"/>
    </row>
    <row r="693" spans="1:19">
      <c r="A693" s="994" t="s">
        <v>69</v>
      </c>
      <c r="B693" s="994"/>
      <c r="C693" s="994"/>
      <c r="D693" s="994"/>
      <c r="E693" s="994"/>
      <c r="F693" s="994"/>
      <c r="G693" s="994"/>
      <c r="H693" s="994"/>
      <c r="I693" s="994"/>
      <c r="J693" s="994"/>
      <c r="K693" s="994"/>
      <c r="L693" s="994"/>
      <c r="M693" s="994"/>
      <c r="N693" s="994"/>
      <c r="O693" s="994"/>
      <c r="P693" s="994"/>
      <c r="Q693" s="994"/>
      <c r="R693" s="994"/>
      <c r="S693" s="994"/>
    </row>
    <row r="694" spans="1:19" s="702" customFormat="1">
      <c r="A694" s="701">
        <v>0</v>
      </c>
      <c r="B694" s="18">
        <v>0</v>
      </c>
      <c r="C694" s="18">
        <v>0</v>
      </c>
      <c r="D694" s="18">
        <v>0</v>
      </c>
      <c r="E694" s="18">
        <v>0</v>
      </c>
      <c r="F694" s="18">
        <v>0</v>
      </c>
      <c r="G694" s="18">
        <v>0</v>
      </c>
      <c r="H694" s="18">
        <v>0</v>
      </c>
      <c r="I694" s="18">
        <v>0</v>
      </c>
      <c r="J694" s="18">
        <v>0</v>
      </c>
      <c r="K694" s="18">
        <v>0</v>
      </c>
      <c r="L694" s="18">
        <v>0</v>
      </c>
      <c r="M694" s="18">
        <v>0</v>
      </c>
      <c r="N694" s="18">
        <v>0</v>
      </c>
      <c r="O694" s="18">
        <v>0</v>
      </c>
      <c r="P694" s="18">
        <v>0</v>
      </c>
      <c r="Q694" s="18">
        <v>0</v>
      </c>
      <c r="R694" s="18">
        <v>0</v>
      </c>
      <c r="S694" s="18">
        <v>0</v>
      </c>
    </row>
    <row r="695" spans="1:19">
      <c r="A695" s="994" t="s">
        <v>70</v>
      </c>
      <c r="B695" s="994"/>
      <c r="C695" s="994"/>
      <c r="D695" s="994"/>
      <c r="E695" s="994"/>
      <c r="F695" s="994"/>
      <c r="G695" s="994"/>
      <c r="H695" s="994"/>
      <c r="I695" s="994"/>
      <c r="J695" s="994"/>
      <c r="K695" s="994"/>
      <c r="L695" s="994"/>
      <c r="M695" s="994"/>
      <c r="N695" s="994"/>
      <c r="O695" s="994"/>
      <c r="P695" s="994"/>
      <c r="Q695" s="994"/>
      <c r="R695" s="994"/>
      <c r="S695" s="994"/>
    </row>
    <row r="696" spans="1:19" s="725" customFormat="1">
      <c r="A696" s="717">
        <v>0</v>
      </c>
      <c r="B696" s="18">
        <v>0</v>
      </c>
      <c r="C696" s="18">
        <v>0</v>
      </c>
      <c r="D696" s="18">
        <v>0</v>
      </c>
      <c r="E696" s="18">
        <v>0</v>
      </c>
      <c r="F696" s="18">
        <v>0</v>
      </c>
      <c r="G696" s="18">
        <v>0</v>
      </c>
      <c r="H696" s="18">
        <v>0</v>
      </c>
      <c r="I696" s="18">
        <v>0</v>
      </c>
      <c r="J696" s="18">
        <v>0</v>
      </c>
      <c r="K696" s="18">
        <v>0</v>
      </c>
      <c r="L696" s="18">
        <v>0</v>
      </c>
      <c r="M696" s="18">
        <v>0</v>
      </c>
      <c r="N696" s="18">
        <v>0</v>
      </c>
      <c r="O696" s="18">
        <v>0</v>
      </c>
      <c r="P696" s="18">
        <v>0</v>
      </c>
      <c r="Q696" s="18">
        <v>0</v>
      </c>
      <c r="R696" s="18">
        <v>0</v>
      </c>
      <c r="S696" s="18">
        <v>0</v>
      </c>
    </row>
    <row r="697" spans="1:19">
      <c r="A697" s="994" t="s">
        <v>71</v>
      </c>
      <c r="B697" s="994"/>
      <c r="C697" s="994"/>
      <c r="D697" s="994"/>
      <c r="E697" s="994"/>
      <c r="F697" s="994"/>
      <c r="G697" s="994"/>
      <c r="H697" s="994"/>
      <c r="I697" s="994"/>
      <c r="J697" s="994"/>
      <c r="K697" s="994"/>
      <c r="L697" s="994"/>
      <c r="M697" s="994"/>
      <c r="N697" s="994"/>
      <c r="O697" s="994"/>
      <c r="P697" s="994"/>
      <c r="Q697" s="994"/>
      <c r="R697" s="994"/>
      <c r="S697" s="994"/>
    </row>
    <row r="698" spans="1:19" s="765" customFormat="1">
      <c r="A698" s="764">
        <v>0</v>
      </c>
      <c r="B698" s="18">
        <v>0</v>
      </c>
      <c r="C698" s="18">
        <v>0</v>
      </c>
      <c r="D698" s="18">
        <v>0</v>
      </c>
      <c r="E698" s="18">
        <v>0</v>
      </c>
      <c r="F698" s="18">
        <v>0</v>
      </c>
      <c r="G698" s="18">
        <v>0</v>
      </c>
      <c r="H698" s="18">
        <v>0</v>
      </c>
      <c r="I698" s="18">
        <v>0</v>
      </c>
      <c r="J698" s="18">
        <v>0</v>
      </c>
      <c r="K698" s="18">
        <v>0</v>
      </c>
      <c r="L698" s="18">
        <v>0</v>
      </c>
      <c r="M698" s="18">
        <v>0</v>
      </c>
      <c r="N698" s="18">
        <v>0</v>
      </c>
      <c r="O698" s="18">
        <v>0</v>
      </c>
      <c r="P698" s="18">
        <v>0</v>
      </c>
      <c r="Q698" s="18">
        <v>0</v>
      </c>
      <c r="R698" s="18">
        <v>0</v>
      </c>
      <c r="S698" s="18">
        <v>0</v>
      </c>
    </row>
    <row r="699" spans="1:19">
      <c r="A699" s="994" t="s">
        <v>72</v>
      </c>
      <c r="B699" s="1270"/>
      <c r="C699" s="1270"/>
      <c r="D699" s="1270"/>
      <c r="E699" s="1270"/>
      <c r="F699" s="1270"/>
      <c r="G699" s="1270"/>
      <c r="H699" s="1270"/>
      <c r="I699" s="1270"/>
      <c r="J699" s="1270"/>
      <c r="K699" s="1270"/>
      <c r="L699" s="1270"/>
      <c r="M699" s="1270"/>
      <c r="N699" s="1270"/>
      <c r="O699" s="1270"/>
      <c r="P699" s="1270"/>
      <c r="Q699" s="1270"/>
      <c r="R699" s="1270"/>
      <c r="S699" s="1270"/>
    </row>
    <row r="700" spans="1:19" s="783" customFormat="1">
      <c r="A700" s="778">
        <v>0</v>
      </c>
      <c r="B700" s="18">
        <v>0</v>
      </c>
      <c r="C700" s="18">
        <v>0</v>
      </c>
      <c r="D700" s="18">
        <v>0</v>
      </c>
      <c r="E700" s="18">
        <v>0</v>
      </c>
      <c r="F700" s="18">
        <v>0</v>
      </c>
      <c r="G700" s="18">
        <v>0</v>
      </c>
      <c r="H700" s="18">
        <v>0</v>
      </c>
      <c r="I700" s="18">
        <v>0</v>
      </c>
      <c r="J700" s="18">
        <v>0</v>
      </c>
      <c r="K700" s="18">
        <v>0</v>
      </c>
      <c r="L700" s="18">
        <v>0</v>
      </c>
      <c r="M700" s="18">
        <v>0</v>
      </c>
      <c r="N700" s="18">
        <v>0</v>
      </c>
      <c r="O700" s="18">
        <v>0</v>
      </c>
      <c r="P700" s="18">
        <v>0</v>
      </c>
      <c r="Q700" s="18">
        <v>0</v>
      </c>
      <c r="R700" s="18">
        <v>0</v>
      </c>
      <c r="S700" s="18">
        <v>0</v>
      </c>
    </row>
    <row r="701" spans="1:19">
      <c r="A701" s="995" t="s">
        <v>73</v>
      </c>
      <c r="B701" s="995"/>
      <c r="C701" s="995"/>
      <c r="D701" s="995"/>
      <c r="E701" s="995"/>
      <c r="F701" s="995"/>
      <c r="G701" s="995"/>
      <c r="H701" s="995"/>
      <c r="I701" s="995"/>
      <c r="J701" s="995"/>
      <c r="K701" s="995"/>
      <c r="L701" s="995"/>
      <c r="M701" s="995"/>
      <c r="N701" s="995"/>
      <c r="O701" s="995"/>
      <c r="P701" s="995"/>
      <c r="Q701" s="995"/>
      <c r="R701" s="995"/>
      <c r="S701" s="995"/>
    </row>
    <row r="702" spans="1:19" s="816" customFormat="1">
      <c r="A702" s="812">
        <v>0</v>
      </c>
      <c r="B702" s="18">
        <v>0</v>
      </c>
      <c r="C702" s="18">
        <v>0</v>
      </c>
      <c r="D702" s="18">
        <v>0</v>
      </c>
      <c r="E702" s="18">
        <v>0</v>
      </c>
      <c r="F702" s="18">
        <v>0</v>
      </c>
      <c r="G702" s="18">
        <v>0</v>
      </c>
      <c r="H702" s="18">
        <v>0</v>
      </c>
      <c r="I702" s="18">
        <v>0</v>
      </c>
      <c r="J702" s="18">
        <v>0</v>
      </c>
      <c r="K702" s="18">
        <v>0</v>
      </c>
      <c r="L702" s="18">
        <v>0</v>
      </c>
      <c r="M702" s="18">
        <v>0</v>
      </c>
      <c r="N702" s="18">
        <v>0</v>
      </c>
      <c r="O702" s="18">
        <v>0</v>
      </c>
      <c r="P702" s="18">
        <v>0</v>
      </c>
      <c r="Q702" s="18">
        <v>0</v>
      </c>
      <c r="R702" s="18">
        <v>0</v>
      </c>
      <c r="S702" s="18">
        <v>0</v>
      </c>
    </row>
    <row r="703" spans="1:19">
      <c r="A703" s="994" t="s">
        <v>74</v>
      </c>
      <c r="B703" s="994"/>
      <c r="C703" s="994"/>
      <c r="D703" s="994"/>
      <c r="E703" s="994"/>
      <c r="F703" s="994"/>
      <c r="G703" s="994"/>
      <c r="H703" s="994"/>
      <c r="I703" s="994"/>
      <c r="J703" s="994"/>
      <c r="K703" s="994"/>
      <c r="L703" s="994"/>
      <c r="M703" s="994"/>
      <c r="N703" s="994"/>
      <c r="O703" s="994"/>
      <c r="P703" s="994"/>
      <c r="Q703" s="994"/>
      <c r="R703" s="994"/>
      <c r="S703" s="994"/>
    </row>
    <row r="704" spans="1:19" s="574" customFormat="1">
      <c r="A704" s="569">
        <v>0</v>
      </c>
      <c r="B704" s="18">
        <v>0</v>
      </c>
      <c r="C704" s="18">
        <v>0</v>
      </c>
      <c r="D704" s="18">
        <v>0</v>
      </c>
      <c r="E704" s="18">
        <v>0</v>
      </c>
      <c r="F704" s="18">
        <v>0</v>
      </c>
      <c r="G704" s="18">
        <v>0</v>
      </c>
      <c r="H704" s="18">
        <v>0</v>
      </c>
      <c r="I704" s="18">
        <v>0</v>
      </c>
      <c r="J704" s="18">
        <v>0</v>
      </c>
      <c r="K704" s="18">
        <v>0</v>
      </c>
      <c r="L704" s="18">
        <v>0</v>
      </c>
      <c r="M704" s="18">
        <v>0</v>
      </c>
      <c r="N704" s="18">
        <v>0</v>
      </c>
      <c r="O704" s="18">
        <v>0</v>
      </c>
      <c r="P704" s="18">
        <v>0</v>
      </c>
      <c r="Q704" s="18">
        <v>0</v>
      </c>
      <c r="R704" s="18">
        <v>0</v>
      </c>
      <c r="S704" s="18">
        <v>0</v>
      </c>
    </row>
    <row r="705" spans="1:19">
      <c r="A705" s="994" t="s">
        <v>75</v>
      </c>
      <c r="B705" s="994"/>
      <c r="C705" s="994"/>
      <c r="D705" s="994"/>
      <c r="E705" s="994"/>
      <c r="F705" s="994"/>
      <c r="G705" s="994"/>
      <c r="H705" s="994"/>
      <c r="I705" s="994"/>
      <c r="J705" s="994"/>
      <c r="K705" s="994"/>
      <c r="L705" s="994"/>
      <c r="M705" s="994"/>
      <c r="N705" s="994"/>
      <c r="O705" s="994"/>
      <c r="P705" s="994"/>
      <c r="Q705" s="994"/>
      <c r="R705" s="994"/>
      <c r="S705" s="994"/>
    </row>
    <row r="706" spans="1:19" s="860" customFormat="1">
      <c r="A706" s="858">
        <v>0</v>
      </c>
      <c r="B706" s="18">
        <v>0</v>
      </c>
      <c r="C706" s="18">
        <v>0</v>
      </c>
      <c r="D706" s="18">
        <v>0</v>
      </c>
      <c r="E706" s="18">
        <v>0</v>
      </c>
      <c r="F706" s="18">
        <v>0</v>
      </c>
      <c r="G706" s="18">
        <v>0</v>
      </c>
      <c r="H706" s="18">
        <v>0</v>
      </c>
      <c r="I706" s="18">
        <v>0</v>
      </c>
      <c r="J706" s="18">
        <v>0</v>
      </c>
      <c r="K706" s="18">
        <v>0</v>
      </c>
      <c r="L706" s="18">
        <v>0</v>
      </c>
      <c r="M706" s="18">
        <v>0</v>
      </c>
      <c r="N706" s="18">
        <v>0</v>
      </c>
      <c r="O706" s="18">
        <v>0</v>
      </c>
      <c r="P706" s="18">
        <v>0</v>
      </c>
      <c r="Q706" s="18">
        <v>0</v>
      </c>
      <c r="R706" s="18">
        <v>0</v>
      </c>
      <c r="S706" s="18">
        <v>0</v>
      </c>
    </row>
    <row r="707" spans="1:19">
      <c r="A707" s="994" t="s">
        <v>76</v>
      </c>
      <c r="B707" s="994"/>
      <c r="C707" s="994"/>
      <c r="D707" s="994"/>
      <c r="E707" s="994"/>
      <c r="F707" s="994"/>
      <c r="G707" s="994"/>
      <c r="H707" s="994"/>
      <c r="I707" s="994"/>
      <c r="J707" s="994"/>
      <c r="K707" s="994"/>
      <c r="L707" s="994"/>
      <c r="M707" s="994"/>
      <c r="N707" s="994"/>
      <c r="O707" s="994"/>
      <c r="P707" s="994"/>
      <c r="Q707" s="994"/>
      <c r="R707" s="994"/>
      <c r="S707" s="994"/>
    </row>
    <row r="708" spans="1:19" s="877" customFormat="1">
      <c r="A708" s="872">
        <v>0</v>
      </c>
      <c r="B708" s="18">
        <v>0</v>
      </c>
      <c r="C708" s="18">
        <v>0</v>
      </c>
      <c r="D708" s="18">
        <v>0</v>
      </c>
      <c r="E708" s="18">
        <v>0</v>
      </c>
      <c r="F708" s="18">
        <v>0</v>
      </c>
      <c r="G708" s="18">
        <v>0</v>
      </c>
      <c r="H708" s="18">
        <v>0</v>
      </c>
      <c r="I708" s="18">
        <v>0</v>
      </c>
      <c r="J708" s="18">
        <v>0</v>
      </c>
      <c r="K708" s="18">
        <v>0</v>
      </c>
      <c r="L708" s="18">
        <v>0</v>
      </c>
      <c r="M708" s="18">
        <v>0</v>
      </c>
      <c r="N708" s="18">
        <v>0</v>
      </c>
      <c r="O708" s="18">
        <v>0</v>
      </c>
      <c r="P708" s="18">
        <v>0</v>
      </c>
      <c r="Q708" s="18">
        <v>0</v>
      </c>
      <c r="R708" s="18">
        <v>0</v>
      </c>
      <c r="S708" s="18">
        <v>0</v>
      </c>
    </row>
    <row r="709" spans="1:19">
      <c r="A709" s="994" t="s">
        <v>77</v>
      </c>
      <c r="B709" s="994"/>
      <c r="C709" s="994"/>
      <c r="D709" s="994"/>
      <c r="E709" s="994"/>
      <c r="F709" s="994"/>
      <c r="G709" s="994"/>
      <c r="H709" s="994"/>
      <c r="I709" s="994"/>
      <c r="J709" s="994"/>
      <c r="K709" s="994"/>
      <c r="L709" s="994"/>
      <c r="M709" s="994"/>
      <c r="N709" s="994"/>
      <c r="O709" s="994"/>
      <c r="P709" s="994"/>
      <c r="Q709" s="994"/>
      <c r="R709" s="994"/>
      <c r="S709" s="994"/>
    </row>
    <row r="710" spans="1:19" s="903" customFormat="1">
      <c r="A710" s="900">
        <v>0</v>
      </c>
      <c r="B710" s="18">
        <v>0</v>
      </c>
      <c r="C710" s="18">
        <v>0</v>
      </c>
      <c r="D710" s="18">
        <v>0</v>
      </c>
      <c r="E710" s="18">
        <v>0</v>
      </c>
      <c r="F710" s="18">
        <v>0</v>
      </c>
      <c r="G710" s="18">
        <v>0</v>
      </c>
      <c r="H710" s="18">
        <v>0</v>
      </c>
      <c r="I710" s="18">
        <v>0</v>
      </c>
      <c r="J710" s="18">
        <v>0</v>
      </c>
      <c r="K710" s="18">
        <v>0</v>
      </c>
      <c r="L710" s="18">
        <v>0</v>
      </c>
      <c r="M710" s="18">
        <v>0</v>
      </c>
      <c r="N710" s="18">
        <v>0</v>
      </c>
      <c r="O710" s="18">
        <v>0</v>
      </c>
      <c r="P710" s="18">
        <v>0</v>
      </c>
      <c r="Q710" s="18">
        <v>0</v>
      </c>
      <c r="R710" s="18">
        <v>0</v>
      </c>
      <c r="S710" s="18">
        <v>0</v>
      </c>
    </row>
    <row r="711" spans="1:19">
      <c r="A711" s="994" t="s">
        <v>78</v>
      </c>
      <c r="B711" s="994"/>
      <c r="C711" s="994"/>
      <c r="D711" s="994"/>
      <c r="E711" s="994"/>
      <c r="F711" s="994"/>
      <c r="G711" s="994"/>
      <c r="H711" s="994"/>
      <c r="I711" s="994"/>
      <c r="J711" s="994"/>
      <c r="K711" s="994"/>
      <c r="L711" s="994"/>
      <c r="M711" s="994"/>
      <c r="N711" s="994"/>
      <c r="O711" s="994"/>
      <c r="P711" s="994"/>
      <c r="Q711" s="994"/>
      <c r="R711" s="994"/>
      <c r="S711" s="994"/>
    </row>
    <row r="712" spans="1:19" s="928" customFormat="1">
      <c r="A712" s="924">
        <v>0</v>
      </c>
      <c r="B712" s="18">
        <v>0</v>
      </c>
      <c r="C712" s="18">
        <v>0</v>
      </c>
      <c r="D712" s="18">
        <v>0</v>
      </c>
      <c r="E712" s="18">
        <v>0</v>
      </c>
      <c r="F712" s="18">
        <v>0</v>
      </c>
      <c r="G712" s="18">
        <v>0</v>
      </c>
      <c r="H712" s="18">
        <v>0</v>
      </c>
      <c r="I712" s="18">
        <v>0</v>
      </c>
      <c r="J712" s="18">
        <v>0</v>
      </c>
      <c r="K712" s="18">
        <v>0</v>
      </c>
      <c r="L712" s="18">
        <v>0</v>
      </c>
      <c r="M712" s="18">
        <v>0</v>
      </c>
      <c r="N712" s="18">
        <v>0</v>
      </c>
      <c r="O712" s="18">
        <v>0</v>
      </c>
      <c r="P712" s="18">
        <v>0</v>
      </c>
      <c r="Q712" s="18">
        <v>0</v>
      </c>
      <c r="R712" s="18">
        <v>0</v>
      </c>
      <c r="S712" s="18">
        <v>0</v>
      </c>
    </row>
    <row r="713" spans="1:19">
      <c r="A713" s="994" t="s">
        <v>79</v>
      </c>
      <c r="B713" s="994"/>
      <c r="C713" s="994"/>
      <c r="D713" s="994"/>
      <c r="E713" s="994"/>
      <c r="F713" s="994"/>
      <c r="G713" s="994"/>
      <c r="H713" s="994"/>
      <c r="I713" s="994"/>
      <c r="J713" s="994"/>
      <c r="K713" s="994"/>
      <c r="L713" s="994"/>
      <c r="M713" s="994"/>
      <c r="N713" s="994"/>
      <c r="O713" s="994"/>
      <c r="P713" s="994"/>
      <c r="Q713" s="994"/>
      <c r="R713" s="994"/>
      <c r="S713" s="994"/>
    </row>
    <row r="714" spans="1:19" s="928" customFormat="1">
      <c r="A714" s="924">
        <v>0</v>
      </c>
      <c r="B714" s="18">
        <v>0</v>
      </c>
      <c r="C714" s="18">
        <v>0</v>
      </c>
      <c r="D714" s="18">
        <v>0</v>
      </c>
      <c r="E714" s="18">
        <v>0</v>
      </c>
      <c r="F714" s="18">
        <v>0</v>
      </c>
      <c r="G714" s="18">
        <v>0</v>
      </c>
      <c r="H714" s="18">
        <v>0</v>
      </c>
      <c r="I714" s="18">
        <v>0</v>
      </c>
      <c r="J714" s="18">
        <v>0</v>
      </c>
      <c r="K714" s="18">
        <v>0</v>
      </c>
      <c r="L714" s="18">
        <v>0</v>
      </c>
      <c r="M714" s="18">
        <v>0</v>
      </c>
      <c r="N714" s="18">
        <v>0</v>
      </c>
      <c r="O714" s="18">
        <v>0</v>
      </c>
      <c r="P714" s="18">
        <v>0</v>
      </c>
      <c r="Q714" s="18">
        <v>0</v>
      </c>
      <c r="R714" s="18">
        <v>0</v>
      </c>
      <c r="S714" s="18">
        <v>0</v>
      </c>
    </row>
    <row r="715" spans="1:19">
      <c r="A715" s="994" t="s">
        <v>80</v>
      </c>
      <c r="B715" s="994"/>
      <c r="C715" s="994"/>
      <c r="D715" s="994"/>
      <c r="E715" s="994"/>
      <c r="F715" s="994"/>
      <c r="G715" s="994"/>
      <c r="H715" s="994"/>
      <c r="I715" s="994"/>
      <c r="J715" s="994"/>
      <c r="K715" s="994"/>
      <c r="L715" s="994"/>
      <c r="M715" s="994"/>
      <c r="N715" s="994"/>
      <c r="O715" s="994"/>
      <c r="P715" s="994"/>
      <c r="Q715" s="994"/>
      <c r="R715" s="994"/>
      <c r="S715" s="994"/>
    </row>
    <row r="716" spans="1:19" s="953" customFormat="1">
      <c r="A716" s="946">
        <v>0</v>
      </c>
      <c r="B716" s="18">
        <v>0</v>
      </c>
      <c r="C716" s="18">
        <v>0</v>
      </c>
      <c r="D716" s="18">
        <v>0</v>
      </c>
      <c r="E716" s="18">
        <v>0</v>
      </c>
      <c r="F716" s="18">
        <v>0</v>
      </c>
      <c r="G716" s="18">
        <v>0</v>
      </c>
      <c r="H716" s="18">
        <v>0</v>
      </c>
      <c r="I716" s="18">
        <v>0</v>
      </c>
      <c r="J716" s="18">
        <v>0</v>
      </c>
      <c r="K716" s="18">
        <v>0</v>
      </c>
      <c r="L716" s="18">
        <v>0</v>
      </c>
      <c r="M716" s="18">
        <v>0</v>
      </c>
      <c r="N716" s="18">
        <v>0</v>
      </c>
      <c r="O716" s="18">
        <v>0</v>
      </c>
      <c r="P716" s="18">
        <v>0</v>
      </c>
      <c r="Q716" s="18">
        <v>0</v>
      </c>
      <c r="R716" s="18">
        <v>0</v>
      </c>
      <c r="S716" s="18">
        <v>0</v>
      </c>
    </row>
    <row r="717" spans="1:19" ht="15" customHeight="1">
      <c r="A717" s="1112" t="s">
        <v>3655</v>
      </c>
      <c r="B717" s="1113"/>
      <c r="C717" s="1113"/>
      <c r="D717" s="1113"/>
      <c r="E717" s="1113"/>
      <c r="F717" s="1113"/>
      <c r="G717" s="1113"/>
      <c r="H717" s="1113"/>
      <c r="I717" s="1113"/>
      <c r="J717" s="1113"/>
      <c r="K717" s="1113"/>
      <c r="L717" s="1113"/>
      <c r="M717" s="1113"/>
      <c r="N717" s="1113"/>
      <c r="O717" s="1113"/>
      <c r="P717" s="1113"/>
      <c r="Q717" s="1113"/>
      <c r="R717" s="1113"/>
      <c r="S717" s="1114"/>
    </row>
    <row r="718" spans="1:19">
      <c r="A718" s="488">
        <f>SUM(A694, A696, A698, A700,A702, A704, A706, A708, A710, A712, A714, A716)</f>
        <v>0</v>
      </c>
      <c r="B718" s="488">
        <f t="shared" ref="B718:S718" si="17">SUM(B694, B696, B698, B700,B702, B704, B706, B708, B710, B712, B714, B716)</f>
        <v>0</v>
      </c>
      <c r="C718" s="488">
        <f t="shared" si="17"/>
        <v>0</v>
      </c>
      <c r="D718" s="488">
        <f t="shared" si="17"/>
        <v>0</v>
      </c>
      <c r="E718" s="488">
        <f t="shared" si="17"/>
        <v>0</v>
      </c>
      <c r="F718" s="488">
        <f t="shared" si="17"/>
        <v>0</v>
      </c>
      <c r="G718" s="488">
        <f t="shared" si="17"/>
        <v>0</v>
      </c>
      <c r="H718" s="488">
        <f t="shared" si="17"/>
        <v>0</v>
      </c>
      <c r="I718" s="488">
        <f t="shared" si="17"/>
        <v>0</v>
      </c>
      <c r="J718" s="488">
        <f t="shared" si="17"/>
        <v>0</v>
      </c>
      <c r="K718" s="488">
        <f t="shared" si="17"/>
        <v>0</v>
      </c>
      <c r="L718" s="488">
        <f t="shared" si="17"/>
        <v>0</v>
      </c>
      <c r="M718" s="488">
        <f t="shared" si="17"/>
        <v>0</v>
      </c>
      <c r="N718" s="488">
        <f t="shared" si="17"/>
        <v>0</v>
      </c>
      <c r="O718" s="488">
        <f t="shared" si="17"/>
        <v>0</v>
      </c>
      <c r="P718" s="488">
        <f t="shared" si="17"/>
        <v>0</v>
      </c>
      <c r="Q718" s="488">
        <f t="shared" si="17"/>
        <v>0</v>
      </c>
      <c r="R718" s="488">
        <f t="shared" si="17"/>
        <v>0</v>
      </c>
      <c r="S718" s="488">
        <f t="shared" si="17"/>
        <v>0</v>
      </c>
    </row>
    <row r="719" spans="1:19">
      <c r="A719" s="1239"/>
      <c r="B719" s="1239"/>
      <c r="C719" s="1239"/>
      <c r="D719" s="1239"/>
      <c r="E719" s="1239"/>
      <c r="F719" s="1239"/>
      <c r="G719" s="1239"/>
      <c r="H719" s="1239"/>
      <c r="I719" s="1239"/>
      <c r="J719" s="1239"/>
      <c r="K719" s="1239"/>
      <c r="L719" s="1239"/>
      <c r="M719" s="1239"/>
      <c r="N719" s="1239"/>
      <c r="O719" s="1239"/>
      <c r="P719" s="1239"/>
      <c r="Q719" s="1239"/>
      <c r="R719" s="1239"/>
      <c r="S719" s="1239"/>
    </row>
    <row r="720" spans="1:19" ht="19.5" customHeight="1">
      <c r="A720" s="1271" t="s">
        <v>3583</v>
      </c>
      <c r="B720" s="1272"/>
      <c r="C720" s="1272"/>
      <c r="D720" s="1272"/>
      <c r="E720" s="1272"/>
      <c r="F720" s="1272"/>
      <c r="G720" s="1272"/>
      <c r="H720" s="1272"/>
      <c r="I720" s="1272"/>
      <c r="J720" s="1272"/>
      <c r="K720" s="1272"/>
      <c r="L720" s="1272"/>
      <c r="M720" s="1272"/>
      <c r="N720" s="1272"/>
      <c r="O720" s="1272"/>
      <c r="P720" s="1272"/>
      <c r="Q720" s="1272"/>
      <c r="R720" s="1272"/>
      <c r="S720" s="1273"/>
    </row>
    <row r="721" spans="1:19">
      <c r="A721" s="977" t="s">
        <v>3676</v>
      </c>
      <c r="B721" s="977"/>
      <c r="C721" s="977"/>
      <c r="D721" s="977"/>
      <c r="E721" s="977"/>
      <c r="F721" s="977"/>
      <c r="G721" s="977"/>
      <c r="H721" s="977"/>
      <c r="I721" s="977"/>
      <c r="J721" s="977"/>
      <c r="K721" s="977"/>
      <c r="L721" s="977"/>
      <c r="M721" s="977"/>
      <c r="N721" s="977"/>
      <c r="O721" s="977"/>
      <c r="P721" s="977"/>
      <c r="Q721" s="977"/>
      <c r="R721" s="977"/>
      <c r="S721" s="978"/>
    </row>
    <row r="722" spans="1:19">
      <c r="A722" s="976" t="s">
        <v>1573</v>
      </c>
      <c r="B722" s="977"/>
      <c r="C722" s="977"/>
      <c r="D722" s="977"/>
      <c r="E722" s="977"/>
      <c r="F722" s="977"/>
      <c r="G722" s="977"/>
      <c r="H722" s="977"/>
      <c r="I722" s="977"/>
      <c r="J722" s="977"/>
      <c r="K722" s="977"/>
      <c r="L722" s="977"/>
      <c r="M722" s="977"/>
      <c r="N722" s="977"/>
      <c r="O722" s="977"/>
      <c r="P722" s="977"/>
      <c r="Q722" s="977"/>
      <c r="R722" s="977"/>
      <c r="S722" s="978"/>
    </row>
    <row r="723" spans="1:19">
      <c r="A723" s="976" t="s">
        <v>1478</v>
      </c>
      <c r="B723" s="977"/>
      <c r="C723" s="977"/>
      <c r="D723" s="977"/>
      <c r="E723" s="977"/>
      <c r="F723" s="977"/>
      <c r="G723" s="977"/>
      <c r="H723" s="977"/>
      <c r="I723" s="977"/>
      <c r="J723" s="977"/>
      <c r="K723" s="977"/>
      <c r="L723" s="977"/>
      <c r="M723" s="977"/>
      <c r="N723" s="977"/>
      <c r="O723" s="977"/>
      <c r="P723" s="977"/>
      <c r="Q723" s="977"/>
      <c r="R723" s="977"/>
      <c r="S723" s="978"/>
    </row>
    <row r="724" spans="1:19">
      <c r="A724" s="976" t="s">
        <v>1574</v>
      </c>
      <c r="B724" s="977"/>
      <c r="C724" s="977"/>
      <c r="D724" s="977"/>
      <c r="E724" s="977"/>
      <c r="F724" s="977"/>
      <c r="G724" s="977"/>
      <c r="H724" s="977"/>
      <c r="I724" s="977"/>
      <c r="J724" s="977"/>
      <c r="K724" s="977"/>
      <c r="L724" s="977"/>
      <c r="M724" s="977"/>
      <c r="N724" s="977"/>
      <c r="O724" s="977"/>
      <c r="P724" s="977"/>
      <c r="Q724" s="977"/>
      <c r="R724" s="977"/>
      <c r="S724" s="978"/>
    </row>
    <row r="725" spans="1:19">
      <c r="A725" s="976" t="s">
        <v>1575</v>
      </c>
      <c r="B725" s="977"/>
      <c r="C725" s="977"/>
      <c r="D725" s="977"/>
      <c r="E725" s="977"/>
      <c r="F725" s="977"/>
      <c r="G725" s="977"/>
      <c r="H725" s="977"/>
      <c r="I725" s="977"/>
      <c r="J725" s="977"/>
      <c r="K725" s="977"/>
      <c r="L725" s="977"/>
      <c r="M725" s="977"/>
      <c r="N725" s="977"/>
      <c r="O725" s="977"/>
      <c r="P725" s="977"/>
      <c r="Q725" s="977"/>
      <c r="R725" s="977"/>
      <c r="S725" s="978"/>
    </row>
    <row r="726" spans="1:19">
      <c r="A726" s="976" t="s">
        <v>1576</v>
      </c>
      <c r="B726" s="977"/>
      <c r="C726" s="977"/>
      <c r="D726" s="977"/>
      <c r="E726" s="977"/>
      <c r="F726" s="977"/>
      <c r="G726" s="977"/>
      <c r="H726" s="977"/>
      <c r="I726" s="977"/>
      <c r="J726" s="977"/>
      <c r="K726" s="977"/>
      <c r="L726" s="977"/>
      <c r="M726" s="977"/>
      <c r="N726" s="977"/>
      <c r="O726" s="977"/>
      <c r="P726" s="977"/>
      <c r="Q726" s="977"/>
      <c r="R726" s="977"/>
      <c r="S726" s="978"/>
    </row>
    <row r="727" spans="1:19">
      <c r="A727" s="976" t="s">
        <v>1577</v>
      </c>
      <c r="B727" s="977"/>
      <c r="C727" s="977"/>
      <c r="D727" s="977"/>
      <c r="E727" s="977"/>
      <c r="F727" s="977"/>
      <c r="G727" s="977"/>
      <c r="H727" s="977"/>
      <c r="I727" s="977"/>
      <c r="J727" s="977"/>
      <c r="K727" s="977"/>
      <c r="L727" s="977"/>
      <c r="M727" s="977"/>
      <c r="N727" s="977"/>
      <c r="O727" s="977"/>
      <c r="P727" s="977"/>
      <c r="Q727" s="977"/>
      <c r="R727" s="977"/>
      <c r="S727" s="978"/>
    </row>
    <row r="728" spans="1:19">
      <c r="A728" s="976" t="s">
        <v>1578</v>
      </c>
      <c r="B728" s="977"/>
      <c r="C728" s="977"/>
      <c r="D728" s="977"/>
      <c r="E728" s="977"/>
      <c r="F728" s="977"/>
      <c r="G728" s="977"/>
      <c r="H728" s="977"/>
      <c r="I728" s="977"/>
      <c r="J728" s="977"/>
      <c r="K728" s="977"/>
      <c r="L728" s="977"/>
      <c r="M728" s="977"/>
      <c r="N728" s="977"/>
      <c r="O728" s="977"/>
      <c r="P728" s="977"/>
      <c r="Q728" s="977"/>
      <c r="R728" s="977"/>
      <c r="S728" s="978"/>
    </row>
    <row r="729" spans="1:19">
      <c r="A729" s="982" t="s">
        <v>1579</v>
      </c>
      <c r="B729" s="983"/>
      <c r="C729" s="983"/>
      <c r="D729" s="983"/>
      <c r="E729" s="983"/>
      <c r="F729" s="983"/>
      <c r="G729" s="983"/>
      <c r="H729" s="983"/>
      <c r="I729" s="983"/>
      <c r="J729" s="983"/>
      <c r="K729" s="983"/>
      <c r="L729" s="983"/>
      <c r="M729" s="983"/>
      <c r="N729" s="983"/>
      <c r="O729" s="983"/>
      <c r="P729" s="983"/>
      <c r="Q729" s="983"/>
      <c r="R729" s="983"/>
      <c r="S729" s="984"/>
    </row>
    <row r="730" spans="1:19" ht="30.75" customHeight="1">
      <c r="A730" s="985" t="s">
        <v>41</v>
      </c>
      <c r="B730" s="985"/>
      <c r="C730" s="985"/>
      <c r="D730" s="985" t="s">
        <v>42</v>
      </c>
      <c r="E730" s="985"/>
      <c r="F730" s="985" t="s">
        <v>43</v>
      </c>
      <c r="G730" s="985"/>
      <c r="H730" s="985"/>
      <c r="I730" s="985" t="s">
        <v>44</v>
      </c>
      <c r="J730" s="985"/>
      <c r="K730" s="986" t="s">
        <v>45</v>
      </c>
      <c r="L730" s="987"/>
      <c r="M730" s="987"/>
      <c r="N730" s="988"/>
      <c r="O730" s="989" t="s">
        <v>46</v>
      </c>
      <c r="P730" s="989"/>
      <c r="Q730" s="990"/>
      <c r="R730" s="985" t="s">
        <v>47</v>
      </c>
      <c r="S730" s="985"/>
    </row>
    <row r="731" spans="1:19" ht="26.25" customHeight="1">
      <c r="A731" s="991" t="s">
        <v>48</v>
      </c>
      <c r="B731" s="991" t="s">
        <v>49</v>
      </c>
      <c r="C731" s="1002" t="s">
        <v>50</v>
      </c>
      <c r="D731" s="991" t="s">
        <v>51</v>
      </c>
      <c r="E731" s="991" t="s">
        <v>52</v>
      </c>
      <c r="F731" s="986" t="s">
        <v>53</v>
      </c>
      <c r="G731" s="992"/>
      <c r="H731" s="993"/>
      <c r="I731" s="991" t="s">
        <v>54</v>
      </c>
      <c r="J731" s="991" t="s">
        <v>55</v>
      </c>
      <c r="K731" s="986" t="s">
        <v>56</v>
      </c>
      <c r="L731" s="993"/>
      <c r="M731" s="986" t="s">
        <v>57</v>
      </c>
      <c r="N731" s="993"/>
      <c r="O731" s="991" t="s">
        <v>58</v>
      </c>
      <c r="P731" s="991" t="s">
        <v>59</v>
      </c>
      <c r="Q731" s="991" t="s">
        <v>60</v>
      </c>
      <c r="R731" s="991" t="s">
        <v>61</v>
      </c>
      <c r="S731" s="991" t="s">
        <v>62</v>
      </c>
    </row>
    <row r="732" spans="1:19" ht="66" customHeight="1">
      <c r="A732" s="985"/>
      <c r="B732" s="985"/>
      <c r="C732" s="1003"/>
      <c r="D732" s="985"/>
      <c r="E732" s="985"/>
      <c r="F732" s="468" t="s">
        <v>63</v>
      </c>
      <c r="G732" s="468" t="s">
        <v>64</v>
      </c>
      <c r="H732" s="468" t="s">
        <v>65</v>
      </c>
      <c r="I732" s="985"/>
      <c r="J732" s="985"/>
      <c r="K732" s="470" t="s">
        <v>66</v>
      </c>
      <c r="L732" s="470" t="s">
        <v>67</v>
      </c>
      <c r="M732" s="470" t="s">
        <v>68</v>
      </c>
      <c r="N732" s="470" t="s">
        <v>67</v>
      </c>
      <c r="O732" s="985"/>
      <c r="P732" s="985"/>
      <c r="Q732" s="985"/>
      <c r="R732" s="985"/>
      <c r="S732" s="985"/>
    </row>
    <row r="733" spans="1:19">
      <c r="A733" s="994" t="s">
        <v>69</v>
      </c>
      <c r="B733" s="994"/>
      <c r="C733" s="994"/>
      <c r="D733" s="994"/>
      <c r="E733" s="994"/>
      <c r="F733" s="994"/>
      <c r="G733" s="994"/>
      <c r="H733" s="994"/>
      <c r="I733" s="994"/>
      <c r="J733" s="994"/>
      <c r="K733" s="994"/>
      <c r="L733" s="994"/>
      <c r="M733" s="994"/>
      <c r="N733" s="994"/>
      <c r="O733" s="994"/>
      <c r="P733" s="994"/>
      <c r="Q733" s="994"/>
      <c r="R733" s="994"/>
      <c r="S733" s="994"/>
    </row>
    <row r="734" spans="1:19" s="702" customFormat="1">
      <c r="A734" s="701">
        <v>0</v>
      </c>
      <c r="B734" s="18">
        <v>0</v>
      </c>
      <c r="C734" s="18">
        <v>0</v>
      </c>
      <c r="D734" s="18">
        <v>0</v>
      </c>
      <c r="E734" s="18">
        <v>0</v>
      </c>
      <c r="F734" s="18">
        <v>0</v>
      </c>
      <c r="G734" s="18">
        <v>0</v>
      </c>
      <c r="H734" s="18">
        <v>0</v>
      </c>
      <c r="I734" s="18">
        <v>0</v>
      </c>
      <c r="J734" s="18">
        <v>0</v>
      </c>
      <c r="K734" s="18">
        <v>0</v>
      </c>
      <c r="L734" s="18">
        <v>0</v>
      </c>
      <c r="M734" s="18">
        <v>0</v>
      </c>
      <c r="N734" s="18">
        <v>0</v>
      </c>
      <c r="O734" s="18">
        <v>0</v>
      </c>
      <c r="P734" s="18">
        <v>0</v>
      </c>
      <c r="Q734" s="18">
        <v>0</v>
      </c>
      <c r="R734" s="18">
        <v>0</v>
      </c>
      <c r="S734" s="18">
        <v>0</v>
      </c>
    </row>
    <row r="735" spans="1:19">
      <c r="A735" s="994" t="s">
        <v>70</v>
      </c>
      <c r="B735" s="994"/>
      <c r="C735" s="994"/>
      <c r="D735" s="994"/>
      <c r="E735" s="994"/>
      <c r="F735" s="994"/>
      <c r="G735" s="994"/>
      <c r="H735" s="994"/>
      <c r="I735" s="994"/>
      <c r="J735" s="994"/>
      <c r="K735" s="994"/>
      <c r="L735" s="994"/>
      <c r="M735" s="994"/>
      <c r="N735" s="994"/>
      <c r="O735" s="994"/>
      <c r="P735" s="994"/>
      <c r="Q735" s="994"/>
      <c r="R735" s="994"/>
      <c r="S735" s="994"/>
    </row>
    <row r="736" spans="1:19" s="725" customFormat="1">
      <c r="A736" s="717">
        <v>0</v>
      </c>
      <c r="B736" s="18">
        <v>0</v>
      </c>
      <c r="C736" s="18">
        <v>0</v>
      </c>
      <c r="D736" s="18">
        <v>0</v>
      </c>
      <c r="E736" s="18">
        <v>0</v>
      </c>
      <c r="F736" s="18">
        <v>0</v>
      </c>
      <c r="G736" s="18">
        <v>0</v>
      </c>
      <c r="H736" s="18">
        <v>0</v>
      </c>
      <c r="I736" s="18">
        <v>0</v>
      </c>
      <c r="J736" s="18">
        <v>0</v>
      </c>
      <c r="K736" s="18">
        <v>0</v>
      </c>
      <c r="L736" s="18">
        <v>0</v>
      </c>
      <c r="M736" s="18">
        <v>0</v>
      </c>
      <c r="N736" s="18">
        <v>0</v>
      </c>
      <c r="O736" s="18">
        <v>0</v>
      </c>
      <c r="P736" s="18">
        <v>0</v>
      </c>
      <c r="Q736" s="18">
        <v>0</v>
      </c>
      <c r="R736" s="18">
        <v>0</v>
      </c>
      <c r="S736" s="18">
        <v>0</v>
      </c>
    </row>
    <row r="737" spans="1:19">
      <c r="A737" s="994" t="s">
        <v>71</v>
      </c>
      <c r="B737" s="994"/>
      <c r="C737" s="994"/>
      <c r="D737" s="994"/>
      <c r="E737" s="994"/>
      <c r="F737" s="994"/>
      <c r="G737" s="994"/>
      <c r="H737" s="994"/>
      <c r="I737" s="994"/>
      <c r="J737" s="994"/>
      <c r="K737" s="994"/>
      <c r="L737" s="994"/>
      <c r="M737" s="994"/>
      <c r="N737" s="994"/>
      <c r="O737" s="994"/>
      <c r="P737" s="994"/>
      <c r="Q737" s="994"/>
      <c r="R737" s="994"/>
      <c r="S737" s="994"/>
    </row>
    <row r="738" spans="1:19" s="765" customFormat="1">
      <c r="A738" s="764">
        <v>0</v>
      </c>
      <c r="B738" s="18">
        <v>0</v>
      </c>
      <c r="C738" s="18">
        <v>0</v>
      </c>
      <c r="D738" s="18">
        <v>0</v>
      </c>
      <c r="E738" s="18">
        <v>0</v>
      </c>
      <c r="F738" s="18">
        <v>0</v>
      </c>
      <c r="G738" s="18">
        <v>0</v>
      </c>
      <c r="H738" s="18">
        <v>0</v>
      </c>
      <c r="I738" s="18">
        <v>0</v>
      </c>
      <c r="J738" s="18">
        <v>0</v>
      </c>
      <c r="K738" s="18">
        <v>0</v>
      </c>
      <c r="L738" s="18">
        <v>0</v>
      </c>
      <c r="M738" s="18">
        <v>0</v>
      </c>
      <c r="N738" s="18">
        <v>0</v>
      </c>
      <c r="O738" s="18">
        <v>0</v>
      </c>
      <c r="P738" s="18">
        <v>0</v>
      </c>
      <c r="Q738" s="18">
        <v>0</v>
      </c>
      <c r="R738" s="18">
        <v>0</v>
      </c>
      <c r="S738" s="18">
        <v>0</v>
      </c>
    </row>
    <row r="739" spans="1:19">
      <c r="A739" s="994" t="s">
        <v>72</v>
      </c>
      <c r="B739" s="1270"/>
      <c r="C739" s="1270"/>
      <c r="D739" s="1270"/>
      <c r="E739" s="1270"/>
      <c r="F739" s="1270"/>
      <c r="G739" s="1270"/>
      <c r="H739" s="1270"/>
      <c r="I739" s="1270"/>
      <c r="J739" s="1270"/>
      <c r="K739" s="1270"/>
      <c r="L739" s="1270"/>
      <c r="M739" s="1270"/>
      <c r="N739" s="1270"/>
      <c r="O739" s="1270"/>
      <c r="P739" s="1270"/>
      <c r="Q739" s="1270"/>
      <c r="R739" s="1270"/>
      <c r="S739" s="1270"/>
    </row>
    <row r="740" spans="1:19" s="783" customFormat="1">
      <c r="A740" s="778">
        <v>0</v>
      </c>
      <c r="B740" s="18">
        <v>0</v>
      </c>
      <c r="C740" s="18">
        <v>0</v>
      </c>
      <c r="D740" s="18">
        <v>0</v>
      </c>
      <c r="E740" s="18">
        <v>0</v>
      </c>
      <c r="F740" s="18">
        <v>0</v>
      </c>
      <c r="G740" s="18">
        <v>0</v>
      </c>
      <c r="H740" s="18">
        <v>0</v>
      </c>
      <c r="I740" s="18">
        <v>0</v>
      </c>
      <c r="J740" s="18">
        <v>0</v>
      </c>
      <c r="K740" s="18">
        <v>0</v>
      </c>
      <c r="L740" s="18">
        <v>0</v>
      </c>
      <c r="M740" s="18">
        <v>0</v>
      </c>
      <c r="N740" s="18">
        <v>0</v>
      </c>
      <c r="O740" s="18">
        <v>0</v>
      </c>
      <c r="P740" s="18">
        <v>0</v>
      </c>
      <c r="Q740" s="18">
        <v>0</v>
      </c>
      <c r="R740" s="18">
        <v>0</v>
      </c>
      <c r="S740" s="18">
        <v>0</v>
      </c>
    </row>
    <row r="741" spans="1:19">
      <c r="A741" s="995" t="s">
        <v>73</v>
      </c>
      <c r="B741" s="995"/>
      <c r="C741" s="995"/>
      <c r="D741" s="995"/>
      <c r="E741" s="995"/>
      <c r="F741" s="995"/>
      <c r="G741" s="995"/>
      <c r="H741" s="995"/>
      <c r="I741" s="995"/>
      <c r="J741" s="995"/>
      <c r="K741" s="995"/>
      <c r="L741" s="995"/>
      <c r="M741" s="995"/>
      <c r="N741" s="995"/>
      <c r="O741" s="995"/>
      <c r="P741" s="995"/>
      <c r="Q741" s="995"/>
      <c r="R741" s="995"/>
      <c r="S741" s="995"/>
    </row>
    <row r="742" spans="1:19" s="816" customFormat="1">
      <c r="A742" s="812">
        <v>0</v>
      </c>
      <c r="B742" s="18">
        <v>0</v>
      </c>
      <c r="C742" s="18">
        <v>0</v>
      </c>
      <c r="D742" s="18">
        <v>0</v>
      </c>
      <c r="E742" s="18">
        <v>0</v>
      </c>
      <c r="F742" s="18">
        <v>0</v>
      </c>
      <c r="G742" s="18">
        <v>0</v>
      </c>
      <c r="H742" s="18">
        <v>0</v>
      </c>
      <c r="I742" s="18">
        <v>0</v>
      </c>
      <c r="J742" s="18">
        <v>0</v>
      </c>
      <c r="K742" s="18">
        <v>0</v>
      </c>
      <c r="L742" s="18">
        <v>0</v>
      </c>
      <c r="M742" s="18">
        <v>0</v>
      </c>
      <c r="N742" s="18">
        <v>0</v>
      </c>
      <c r="O742" s="18">
        <v>0</v>
      </c>
      <c r="P742" s="18">
        <v>0</v>
      </c>
      <c r="Q742" s="18">
        <v>0</v>
      </c>
      <c r="R742" s="18">
        <v>0</v>
      </c>
      <c r="S742" s="18">
        <v>0</v>
      </c>
    </row>
    <row r="743" spans="1:19">
      <c r="A743" s="994" t="s">
        <v>74</v>
      </c>
      <c r="B743" s="994"/>
      <c r="C743" s="994"/>
      <c r="D743" s="994"/>
      <c r="E743" s="994"/>
      <c r="F743" s="994"/>
      <c r="G743" s="994"/>
      <c r="H743" s="994"/>
      <c r="I743" s="994"/>
      <c r="J743" s="994"/>
      <c r="K743" s="994"/>
      <c r="L743" s="994"/>
      <c r="M743" s="994"/>
      <c r="N743" s="994"/>
      <c r="O743" s="994"/>
      <c r="P743" s="994"/>
      <c r="Q743" s="994"/>
      <c r="R743" s="994"/>
      <c r="S743" s="994"/>
    </row>
    <row r="744" spans="1:19" s="574" customFormat="1">
      <c r="A744" s="569">
        <v>0</v>
      </c>
      <c r="B744" s="18">
        <v>0</v>
      </c>
      <c r="C744" s="18">
        <v>0</v>
      </c>
      <c r="D744" s="18">
        <v>0</v>
      </c>
      <c r="E744" s="18">
        <v>0</v>
      </c>
      <c r="F744" s="18">
        <v>0</v>
      </c>
      <c r="G744" s="18">
        <v>0</v>
      </c>
      <c r="H744" s="18">
        <v>0</v>
      </c>
      <c r="I744" s="18">
        <v>0</v>
      </c>
      <c r="J744" s="18">
        <v>0</v>
      </c>
      <c r="K744" s="18">
        <v>0</v>
      </c>
      <c r="L744" s="18">
        <v>0</v>
      </c>
      <c r="M744" s="18">
        <v>0</v>
      </c>
      <c r="N744" s="18">
        <v>0</v>
      </c>
      <c r="O744" s="18">
        <v>0</v>
      </c>
      <c r="P744" s="18">
        <v>0</v>
      </c>
      <c r="Q744" s="18">
        <v>0</v>
      </c>
      <c r="R744" s="18">
        <v>0</v>
      </c>
      <c r="S744" s="18">
        <v>0</v>
      </c>
    </row>
    <row r="745" spans="1:19">
      <c r="A745" s="994" t="s">
        <v>75</v>
      </c>
      <c r="B745" s="994"/>
      <c r="C745" s="994"/>
      <c r="D745" s="994"/>
      <c r="E745" s="994"/>
      <c r="F745" s="994"/>
      <c r="G745" s="994"/>
      <c r="H745" s="994"/>
      <c r="I745" s="994"/>
      <c r="J745" s="994"/>
      <c r="K745" s="994"/>
      <c r="L745" s="994"/>
      <c r="M745" s="994"/>
      <c r="N745" s="994"/>
      <c r="O745" s="994"/>
      <c r="P745" s="994"/>
      <c r="Q745" s="994"/>
      <c r="R745" s="994"/>
      <c r="S745" s="994"/>
    </row>
    <row r="746" spans="1:19" s="860" customFormat="1">
      <c r="A746" s="858">
        <v>0</v>
      </c>
      <c r="B746" s="18">
        <v>0</v>
      </c>
      <c r="C746" s="18">
        <v>0</v>
      </c>
      <c r="D746" s="18">
        <v>0</v>
      </c>
      <c r="E746" s="18">
        <v>0</v>
      </c>
      <c r="F746" s="18">
        <v>0</v>
      </c>
      <c r="G746" s="18">
        <v>0</v>
      </c>
      <c r="H746" s="18">
        <v>0</v>
      </c>
      <c r="I746" s="18">
        <v>0</v>
      </c>
      <c r="J746" s="18">
        <v>0</v>
      </c>
      <c r="K746" s="18">
        <v>0</v>
      </c>
      <c r="L746" s="18">
        <v>0</v>
      </c>
      <c r="M746" s="18">
        <v>0</v>
      </c>
      <c r="N746" s="18">
        <v>0</v>
      </c>
      <c r="O746" s="18">
        <v>0</v>
      </c>
      <c r="P746" s="18">
        <v>0</v>
      </c>
      <c r="Q746" s="18">
        <v>0</v>
      </c>
      <c r="R746" s="18">
        <v>0</v>
      </c>
      <c r="S746" s="18">
        <v>0</v>
      </c>
    </row>
    <row r="747" spans="1:19">
      <c r="A747" s="994" t="s">
        <v>76</v>
      </c>
      <c r="B747" s="994"/>
      <c r="C747" s="994"/>
      <c r="D747" s="994"/>
      <c r="E747" s="994"/>
      <c r="F747" s="994"/>
      <c r="G747" s="994"/>
      <c r="H747" s="994"/>
      <c r="I747" s="994"/>
      <c r="J747" s="994"/>
      <c r="K747" s="994"/>
      <c r="L747" s="994"/>
      <c r="M747" s="994"/>
      <c r="N747" s="994"/>
      <c r="O747" s="994"/>
      <c r="P747" s="994"/>
      <c r="Q747" s="994"/>
      <c r="R747" s="994"/>
      <c r="S747" s="994"/>
    </row>
    <row r="748" spans="1:19" s="877" customFormat="1">
      <c r="A748" s="872">
        <v>0</v>
      </c>
      <c r="B748" s="18">
        <v>0</v>
      </c>
      <c r="C748" s="18">
        <v>0</v>
      </c>
      <c r="D748" s="18">
        <v>0</v>
      </c>
      <c r="E748" s="18">
        <v>0</v>
      </c>
      <c r="F748" s="18">
        <v>0</v>
      </c>
      <c r="G748" s="18">
        <v>0</v>
      </c>
      <c r="H748" s="18">
        <v>0</v>
      </c>
      <c r="I748" s="18">
        <v>0</v>
      </c>
      <c r="J748" s="18">
        <v>0</v>
      </c>
      <c r="K748" s="18">
        <v>0</v>
      </c>
      <c r="L748" s="18">
        <v>0</v>
      </c>
      <c r="M748" s="18">
        <v>0</v>
      </c>
      <c r="N748" s="18">
        <v>0</v>
      </c>
      <c r="O748" s="18">
        <v>0</v>
      </c>
      <c r="P748" s="18">
        <v>0</v>
      </c>
      <c r="Q748" s="18">
        <v>0</v>
      </c>
      <c r="R748" s="18">
        <v>0</v>
      </c>
      <c r="S748" s="18">
        <v>0</v>
      </c>
    </row>
    <row r="749" spans="1:19">
      <c r="A749" s="994" t="s">
        <v>77</v>
      </c>
      <c r="B749" s="994"/>
      <c r="C749" s="994"/>
      <c r="D749" s="994"/>
      <c r="E749" s="994"/>
      <c r="F749" s="994"/>
      <c r="G749" s="994"/>
      <c r="H749" s="994"/>
      <c r="I749" s="994"/>
      <c r="J749" s="994"/>
      <c r="K749" s="994"/>
      <c r="L749" s="994"/>
      <c r="M749" s="994"/>
      <c r="N749" s="994"/>
      <c r="O749" s="994"/>
      <c r="P749" s="994"/>
      <c r="Q749" s="994"/>
      <c r="R749" s="994"/>
      <c r="S749" s="994"/>
    </row>
    <row r="750" spans="1:19" s="903" customFormat="1">
      <c r="A750" s="900">
        <v>0</v>
      </c>
      <c r="B750" s="18">
        <v>0</v>
      </c>
      <c r="C750" s="18">
        <v>0</v>
      </c>
      <c r="D750" s="18">
        <v>0</v>
      </c>
      <c r="E750" s="18">
        <v>0</v>
      </c>
      <c r="F750" s="18">
        <v>0</v>
      </c>
      <c r="G750" s="18">
        <v>0</v>
      </c>
      <c r="H750" s="18">
        <v>0</v>
      </c>
      <c r="I750" s="18">
        <v>0</v>
      </c>
      <c r="J750" s="18">
        <v>0</v>
      </c>
      <c r="K750" s="18">
        <v>0</v>
      </c>
      <c r="L750" s="18">
        <v>0</v>
      </c>
      <c r="M750" s="18">
        <v>0</v>
      </c>
      <c r="N750" s="18">
        <v>0</v>
      </c>
      <c r="O750" s="18">
        <v>0</v>
      </c>
      <c r="P750" s="18">
        <v>0</v>
      </c>
      <c r="Q750" s="18">
        <v>0</v>
      </c>
      <c r="R750" s="18">
        <v>0</v>
      </c>
      <c r="S750" s="18">
        <v>0</v>
      </c>
    </row>
    <row r="751" spans="1:19">
      <c r="A751" s="994" t="s">
        <v>78</v>
      </c>
      <c r="B751" s="994"/>
      <c r="C751" s="994"/>
      <c r="D751" s="994"/>
      <c r="E751" s="994"/>
      <c r="F751" s="994"/>
      <c r="G751" s="994"/>
      <c r="H751" s="994"/>
      <c r="I751" s="994"/>
      <c r="J751" s="994"/>
      <c r="K751" s="994"/>
      <c r="L751" s="994"/>
      <c r="M751" s="994"/>
      <c r="N751" s="994"/>
      <c r="O751" s="994"/>
      <c r="P751" s="994"/>
      <c r="Q751" s="994"/>
      <c r="R751" s="994"/>
      <c r="S751" s="994"/>
    </row>
    <row r="752" spans="1:19" s="928" customFormat="1">
      <c r="A752" s="924">
        <v>0</v>
      </c>
      <c r="B752" s="18">
        <v>0</v>
      </c>
      <c r="C752" s="18">
        <v>0</v>
      </c>
      <c r="D752" s="18">
        <v>0</v>
      </c>
      <c r="E752" s="18">
        <v>0</v>
      </c>
      <c r="F752" s="18">
        <v>0</v>
      </c>
      <c r="G752" s="18">
        <v>0</v>
      </c>
      <c r="H752" s="18">
        <v>0</v>
      </c>
      <c r="I752" s="18">
        <v>0</v>
      </c>
      <c r="J752" s="18">
        <v>0</v>
      </c>
      <c r="K752" s="18">
        <v>0</v>
      </c>
      <c r="L752" s="18">
        <v>0</v>
      </c>
      <c r="M752" s="18">
        <v>0</v>
      </c>
      <c r="N752" s="18">
        <v>0</v>
      </c>
      <c r="O752" s="18">
        <v>0</v>
      </c>
      <c r="P752" s="18">
        <v>0</v>
      </c>
      <c r="Q752" s="18">
        <v>0</v>
      </c>
      <c r="R752" s="18">
        <v>0</v>
      </c>
      <c r="S752" s="18">
        <v>0</v>
      </c>
    </row>
    <row r="753" spans="1:19">
      <c r="A753" s="994" t="s">
        <v>79</v>
      </c>
      <c r="B753" s="994"/>
      <c r="C753" s="994"/>
      <c r="D753" s="994"/>
      <c r="E753" s="994"/>
      <c r="F753" s="994"/>
      <c r="G753" s="994"/>
      <c r="H753" s="994"/>
      <c r="I753" s="994"/>
      <c r="J753" s="994"/>
      <c r="K753" s="994"/>
      <c r="L753" s="994"/>
      <c r="M753" s="994"/>
      <c r="N753" s="994"/>
      <c r="O753" s="994"/>
      <c r="P753" s="994"/>
      <c r="Q753" s="994"/>
      <c r="R753" s="994"/>
      <c r="S753" s="994"/>
    </row>
    <row r="754" spans="1:19" s="928" customFormat="1">
      <c r="A754" s="924">
        <v>0</v>
      </c>
      <c r="B754" s="18">
        <v>0</v>
      </c>
      <c r="C754" s="18">
        <v>0</v>
      </c>
      <c r="D754" s="18">
        <v>0</v>
      </c>
      <c r="E754" s="18">
        <v>0</v>
      </c>
      <c r="F754" s="18">
        <v>0</v>
      </c>
      <c r="G754" s="18">
        <v>0</v>
      </c>
      <c r="H754" s="18">
        <v>0</v>
      </c>
      <c r="I754" s="18">
        <v>0</v>
      </c>
      <c r="J754" s="18">
        <v>0</v>
      </c>
      <c r="K754" s="18">
        <v>0</v>
      </c>
      <c r="L754" s="18">
        <v>0</v>
      </c>
      <c r="M754" s="18">
        <v>0</v>
      </c>
      <c r="N754" s="18">
        <v>0</v>
      </c>
      <c r="O754" s="18">
        <v>0</v>
      </c>
      <c r="P754" s="18">
        <v>0</v>
      </c>
      <c r="Q754" s="18">
        <v>0</v>
      </c>
      <c r="R754" s="18">
        <v>0</v>
      </c>
      <c r="S754" s="18">
        <v>0</v>
      </c>
    </row>
    <row r="755" spans="1:19">
      <c r="A755" s="994" t="s">
        <v>80</v>
      </c>
      <c r="B755" s="994"/>
      <c r="C755" s="994"/>
      <c r="D755" s="994"/>
      <c r="E755" s="994"/>
      <c r="F755" s="994"/>
      <c r="G755" s="994"/>
      <c r="H755" s="994"/>
      <c r="I755" s="994"/>
      <c r="J755" s="994"/>
      <c r="K755" s="994"/>
      <c r="L755" s="994"/>
      <c r="M755" s="994"/>
      <c r="N755" s="994"/>
      <c r="O755" s="994"/>
      <c r="P755" s="994"/>
      <c r="Q755" s="994"/>
      <c r="R755" s="994"/>
      <c r="S755" s="994"/>
    </row>
    <row r="756" spans="1:19" s="953" customFormat="1">
      <c r="A756" s="946">
        <v>0</v>
      </c>
      <c r="B756" s="18">
        <v>0</v>
      </c>
      <c r="C756" s="18">
        <v>0</v>
      </c>
      <c r="D756" s="18">
        <v>0</v>
      </c>
      <c r="E756" s="18">
        <v>0</v>
      </c>
      <c r="F756" s="18">
        <v>0</v>
      </c>
      <c r="G756" s="18">
        <v>0</v>
      </c>
      <c r="H756" s="18">
        <v>0</v>
      </c>
      <c r="I756" s="18">
        <v>0</v>
      </c>
      <c r="J756" s="18">
        <v>0</v>
      </c>
      <c r="K756" s="18">
        <v>0</v>
      </c>
      <c r="L756" s="18">
        <v>0</v>
      </c>
      <c r="M756" s="18">
        <v>0</v>
      </c>
      <c r="N756" s="18">
        <v>0</v>
      </c>
      <c r="O756" s="18">
        <v>0</v>
      </c>
      <c r="P756" s="18">
        <v>0</v>
      </c>
      <c r="Q756" s="18">
        <v>0</v>
      </c>
      <c r="R756" s="18">
        <v>0</v>
      </c>
      <c r="S756" s="18">
        <v>0</v>
      </c>
    </row>
    <row r="757" spans="1:19" ht="15" customHeight="1">
      <c r="A757" s="1112" t="s">
        <v>3655</v>
      </c>
      <c r="B757" s="1113"/>
      <c r="C757" s="1113"/>
      <c r="D757" s="1113"/>
      <c r="E757" s="1113"/>
      <c r="F757" s="1113"/>
      <c r="G757" s="1113"/>
      <c r="H757" s="1113"/>
      <c r="I757" s="1113"/>
      <c r="J757" s="1113"/>
      <c r="K757" s="1113"/>
      <c r="L757" s="1113"/>
      <c r="M757" s="1113"/>
      <c r="N757" s="1113"/>
      <c r="O757" s="1113"/>
      <c r="P757" s="1113"/>
      <c r="Q757" s="1113"/>
      <c r="R757" s="1113"/>
      <c r="S757" s="1114"/>
    </row>
    <row r="758" spans="1:19" s="473" customFormat="1">
      <c r="A758" s="469">
        <f>SUM(A734, A736, A738, A740,A742, A744, A746, A748, A750, A752, A754, A756)</f>
        <v>0</v>
      </c>
      <c r="B758" s="469">
        <f t="shared" ref="B758:S758" si="18">SUM(B734, B736, B738, B740,B742, B744, B746, B748, B750, B752, B754, B756)</f>
        <v>0</v>
      </c>
      <c r="C758" s="469">
        <f t="shared" si="18"/>
        <v>0</v>
      </c>
      <c r="D758" s="469">
        <f t="shared" si="18"/>
        <v>0</v>
      </c>
      <c r="E758" s="469">
        <f t="shared" si="18"/>
        <v>0</v>
      </c>
      <c r="F758" s="469">
        <f t="shared" si="18"/>
        <v>0</v>
      </c>
      <c r="G758" s="469">
        <f t="shared" si="18"/>
        <v>0</v>
      </c>
      <c r="H758" s="469">
        <f t="shared" si="18"/>
        <v>0</v>
      </c>
      <c r="I758" s="469">
        <f t="shared" si="18"/>
        <v>0</v>
      </c>
      <c r="J758" s="469">
        <f t="shared" si="18"/>
        <v>0</v>
      </c>
      <c r="K758" s="469">
        <f t="shared" si="18"/>
        <v>0</v>
      </c>
      <c r="L758" s="469">
        <f t="shared" si="18"/>
        <v>0</v>
      </c>
      <c r="M758" s="469">
        <f t="shared" si="18"/>
        <v>0</v>
      </c>
      <c r="N758" s="469">
        <f t="shared" si="18"/>
        <v>0</v>
      </c>
      <c r="O758" s="469">
        <f t="shared" si="18"/>
        <v>0</v>
      </c>
      <c r="P758" s="469">
        <f t="shared" si="18"/>
        <v>0</v>
      </c>
      <c r="Q758" s="469">
        <f t="shared" si="18"/>
        <v>0</v>
      </c>
      <c r="R758" s="469">
        <f t="shared" si="18"/>
        <v>0</v>
      </c>
      <c r="S758" s="469">
        <f t="shared" si="18"/>
        <v>0</v>
      </c>
    </row>
    <row r="759" spans="1:19">
      <c r="A759" s="1239"/>
      <c r="B759" s="1239"/>
      <c r="C759" s="1239"/>
      <c r="D759" s="1239"/>
      <c r="E759" s="1239"/>
      <c r="F759" s="1239"/>
      <c r="G759" s="1239"/>
      <c r="H759" s="1239"/>
      <c r="I759" s="1239"/>
      <c r="J759" s="1239"/>
      <c r="K759" s="1239"/>
      <c r="L759" s="1239"/>
      <c r="M759" s="1239"/>
      <c r="N759" s="1239"/>
      <c r="O759" s="1239"/>
      <c r="P759" s="1239"/>
      <c r="Q759" s="1239"/>
      <c r="R759" s="1239"/>
      <c r="S759" s="1239"/>
    </row>
    <row r="760" spans="1:19" ht="18" customHeight="1">
      <c r="A760" s="1271" t="s">
        <v>3584</v>
      </c>
      <c r="B760" s="1272"/>
      <c r="C760" s="1272"/>
      <c r="D760" s="1272"/>
      <c r="E760" s="1272"/>
      <c r="F760" s="1272"/>
      <c r="G760" s="1272"/>
      <c r="H760" s="1272"/>
      <c r="I760" s="1272"/>
      <c r="J760" s="1272"/>
      <c r="K760" s="1272"/>
      <c r="L760" s="1272"/>
      <c r="M760" s="1272"/>
      <c r="N760" s="1272"/>
      <c r="O760" s="1272"/>
      <c r="P760" s="1272"/>
      <c r="Q760" s="1272"/>
      <c r="R760" s="1272"/>
      <c r="S760" s="1273"/>
    </row>
    <row r="761" spans="1:19">
      <c r="A761" s="977" t="s">
        <v>3676</v>
      </c>
      <c r="B761" s="977"/>
      <c r="C761" s="977"/>
      <c r="D761" s="977"/>
      <c r="E761" s="977"/>
      <c r="F761" s="977"/>
      <c r="G761" s="977"/>
      <c r="H761" s="977"/>
      <c r="I761" s="977"/>
      <c r="J761" s="977"/>
      <c r="K761" s="977"/>
      <c r="L761" s="977"/>
      <c r="M761" s="977"/>
      <c r="N761" s="977"/>
      <c r="O761" s="977"/>
      <c r="P761" s="977"/>
      <c r="Q761" s="977"/>
      <c r="R761" s="977"/>
      <c r="S761" s="978"/>
    </row>
    <row r="762" spans="1:19">
      <c r="A762" s="976" t="s">
        <v>1580</v>
      </c>
      <c r="B762" s="977"/>
      <c r="C762" s="977"/>
      <c r="D762" s="977"/>
      <c r="E762" s="977"/>
      <c r="F762" s="977"/>
      <c r="G762" s="977"/>
      <c r="H762" s="977"/>
      <c r="I762" s="977"/>
      <c r="J762" s="977"/>
      <c r="K762" s="977"/>
      <c r="L762" s="977"/>
      <c r="M762" s="977"/>
      <c r="N762" s="977"/>
      <c r="O762" s="977"/>
      <c r="P762" s="977"/>
      <c r="Q762" s="977"/>
      <c r="R762" s="977"/>
      <c r="S762" s="978"/>
    </row>
    <row r="763" spans="1:19">
      <c r="A763" s="976" t="s">
        <v>1581</v>
      </c>
      <c r="B763" s="977"/>
      <c r="C763" s="977"/>
      <c r="D763" s="977"/>
      <c r="E763" s="977"/>
      <c r="F763" s="977"/>
      <c r="G763" s="977"/>
      <c r="H763" s="977"/>
      <c r="I763" s="977"/>
      <c r="J763" s="977"/>
      <c r="K763" s="977"/>
      <c r="L763" s="977"/>
      <c r="M763" s="977"/>
      <c r="N763" s="977"/>
      <c r="O763" s="977"/>
      <c r="P763" s="977"/>
      <c r="Q763" s="977"/>
      <c r="R763" s="977"/>
      <c r="S763" s="978"/>
    </row>
    <row r="764" spans="1:19">
      <c r="A764" s="976" t="s">
        <v>1582</v>
      </c>
      <c r="B764" s="977"/>
      <c r="C764" s="977"/>
      <c r="D764" s="977"/>
      <c r="E764" s="977"/>
      <c r="F764" s="977"/>
      <c r="G764" s="977"/>
      <c r="H764" s="977"/>
      <c r="I764" s="977"/>
      <c r="J764" s="977"/>
      <c r="K764" s="977"/>
      <c r="L764" s="977"/>
      <c r="M764" s="977"/>
      <c r="N764" s="977"/>
      <c r="O764" s="977"/>
      <c r="P764" s="977"/>
      <c r="Q764" s="977"/>
      <c r="R764" s="977"/>
      <c r="S764" s="978"/>
    </row>
    <row r="765" spans="1:19">
      <c r="A765" s="976" t="s">
        <v>1583</v>
      </c>
      <c r="B765" s="977"/>
      <c r="C765" s="977"/>
      <c r="D765" s="977"/>
      <c r="E765" s="977"/>
      <c r="F765" s="977"/>
      <c r="G765" s="977"/>
      <c r="H765" s="977"/>
      <c r="I765" s="977"/>
      <c r="J765" s="977"/>
      <c r="K765" s="977"/>
      <c r="L765" s="977"/>
      <c r="M765" s="977"/>
      <c r="N765" s="977"/>
      <c r="O765" s="977"/>
      <c r="P765" s="977"/>
      <c r="Q765" s="977"/>
      <c r="R765" s="977"/>
      <c r="S765" s="978"/>
    </row>
    <row r="766" spans="1:19">
      <c r="A766" s="976" t="s">
        <v>1584</v>
      </c>
      <c r="B766" s="977"/>
      <c r="C766" s="977"/>
      <c r="D766" s="977"/>
      <c r="E766" s="977"/>
      <c r="F766" s="977"/>
      <c r="G766" s="977"/>
      <c r="H766" s="977"/>
      <c r="I766" s="977"/>
      <c r="J766" s="977"/>
      <c r="K766" s="977"/>
      <c r="L766" s="977"/>
      <c r="M766" s="977"/>
      <c r="N766" s="977"/>
      <c r="O766" s="977"/>
      <c r="P766" s="977"/>
      <c r="Q766" s="977"/>
      <c r="R766" s="977"/>
      <c r="S766" s="978"/>
    </row>
    <row r="767" spans="1:19">
      <c r="A767" s="976" t="s">
        <v>1585</v>
      </c>
      <c r="B767" s="977"/>
      <c r="C767" s="977"/>
      <c r="D767" s="977"/>
      <c r="E767" s="977"/>
      <c r="F767" s="977"/>
      <c r="G767" s="977"/>
      <c r="H767" s="977"/>
      <c r="I767" s="977"/>
      <c r="J767" s="977"/>
      <c r="K767" s="977"/>
      <c r="L767" s="977"/>
      <c r="M767" s="977"/>
      <c r="N767" s="977"/>
      <c r="O767" s="977"/>
      <c r="P767" s="977"/>
      <c r="Q767" s="977"/>
      <c r="R767" s="977"/>
      <c r="S767" s="978"/>
    </row>
    <row r="768" spans="1:19">
      <c r="A768" s="976" t="s">
        <v>1586</v>
      </c>
      <c r="B768" s="977"/>
      <c r="C768" s="977"/>
      <c r="D768" s="977"/>
      <c r="E768" s="977"/>
      <c r="F768" s="977"/>
      <c r="G768" s="977"/>
      <c r="H768" s="977"/>
      <c r="I768" s="977"/>
      <c r="J768" s="977"/>
      <c r="K768" s="977"/>
      <c r="L768" s="977"/>
      <c r="M768" s="977"/>
      <c r="N768" s="977"/>
      <c r="O768" s="977"/>
      <c r="P768" s="977"/>
      <c r="Q768" s="977"/>
      <c r="R768" s="977"/>
      <c r="S768" s="978"/>
    </row>
    <row r="769" spans="1:19">
      <c r="A769" s="982" t="s">
        <v>3505</v>
      </c>
      <c r="B769" s="983"/>
      <c r="C769" s="983"/>
      <c r="D769" s="983"/>
      <c r="E769" s="983"/>
      <c r="F769" s="983"/>
      <c r="G769" s="983"/>
      <c r="H769" s="983"/>
      <c r="I769" s="983"/>
      <c r="J769" s="983"/>
      <c r="K769" s="983"/>
      <c r="L769" s="983"/>
      <c r="M769" s="983"/>
      <c r="N769" s="983"/>
      <c r="O769" s="983"/>
      <c r="P769" s="983"/>
      <c r="Q769" s="983"/>
      <c r="R769" s="983"/>
      <c r="S769" s="984"/>
    </row>
    <row r="770" spans="1:19" ht="31.5" customHeight="1">
      <c r="A770" s="985" t="s">
        <v>41</v>
      </c>
      <c r="B770" s="985"/>
      <c r="C770" s="985"/>
      <c r="D770" s="985" t="s">
        <v>42</v>
      </c>
      <c r="E770" s="985"/>
      <c r="F770" s="985" t="s">
        <v>43</v>
      </c>
      <c r="G770" s="985"/>
      <c r="H770" s="985"/>
      <c r="I770" s="985" t="s">
        <v>44</v>
      </c>
      <c r="J770" s="985"/>
      <c r="K770" s="986" t="s">
        <v>45</v>
      </c>
      <c r="L770" s="987"/>
      <c r="M770" s="987"/>
      <c r="N770" s="988"/>
      <c r="O770" s="989" t="s">
        <v>46</v>
      </c>
      <c r="P770" s="989"/>
      <c r="Q770" s="990"/>
      <c r="R770" s="985" t="s">
        <v>47</v>
      </c>
      <c r="S770" s="985"/>
    </row>
    <row r="771" spans="1:19" ht="29.25" customHeight="1">
      <c r="A771" s="991" t="s">
        <v>48</v>
      </c>
      <c r="B771" s="991" t="s">
        <v>49</v>
      </c>
      <c r="C771" s="1002" t="s">
        <v>50</v>
      </c>
      <c r="D771" s="991" t="s">
        <v>51</v>
      </c>
      <c r="E771" s="991" t="s">
        <v>52</v>
      </c>
      <c r="F771" s="986" t="s">
        <v>53</v>
      </c>
      <c r="G771" s="992"/>
      <c r="H771" s="993"/>
      <c r="I771" s="991" t="s">
        <v>54</v>
      </c>
      <c r="J771" s="991" t="s">
        <v>55</v>
      </c>
      <c r="K771" s="986" t="s">
        <v>56</v>
      </c>
      <c r="L771" s="993"/>
      <c r="M771" s="986" t="s">
        <v>57</v>
      </c>
      <c r="N771" s="993"/>
      <c r="O771" s="991" t="s">
        <v>58</v>
      </c>
      <c r="P771" s="991" t="s">
        <v>59</v>
      </c>
      <c r="Q771" s="991" t="s">
        <v>60</v>
      </c>
      <c r="R771" s="991" t="s">
        <v>61</v>
      </c>
      <c r="S771" s="991" t="s">
        <v>62</v>
      </c>
    </row>
    <row r="772" spans="1:19" ht="66" customHeight="1">
      <c r="A772" s="985"/>
      <c r="B772" s="985"/>
      <c r="C772" s="1003"/>
      <c r="D772" s="985"/>
      <c r="E772" s="985"/>
      <c r="F772" s="468" t="s">
        <v>63</v>
      </c>
      <c r="G772" s="468" t="s">
        <v>64</v>
      </c>
      <c r="H772" s="468" t="s">
        <v>65</v>
      </c>
      <c r="I772" s="985"/>
      <c r="J772" s="985"/>
      <c r="K772" s="470" t="s">
        <v>66</v>
      </c>
      <c r="L772" s="470" t="s">
        <v>67</v>
      </c>
      <c r="M772" s="470" t="s">
        <v>68</v>
      </c>
      <c r="N772" s="470" t="s">
        <v>67</v>
      </c>
      <c r="O772" s="985"/>
      <c r="P772" s="985"/>
      <c r="Q772" s="985"/>
      <c r="R772" s="985"/>
      <c r="S772" s="985"/>
    </row>
    <row r="773" spans="1:19">
      <c r="A773" s="994" t="s">
        <v>69</v>
      </c>
      <c r="B773" s="994"/>
      <c r="C773" s="994"/>
      <c r="D773" s="994"/>
      <c r="E773" s="994"/>
      <c r="F773" s="994"/>
      <c r="G773" s="994"/>
      <c r="H773" s="994"/>
      <c r="I773" s="994"/>
      <c r="J773" s="994"/>
      <c r="K773" s="994"/>
      <c r="L773" s="994"/>
      <c r="M773" s="994"/>
      <c r="N773" s="994"/>
      <c r="O773" s="994"/>
      <c r="P773" s="994"/>
      <c r="Q773" s="994"/>
      <c r="R773" s="994"/>
      <c r="S773" s="994"/>
    </row>
    <row r="774" spans="1:19" s="702" customFormat="1">
      <c r="A774" s="701">
        <v>0</v>
      </c>
      <c r="B774" s="18">
        <v>0</v>
      </c>
      <c r="C774" s="18">
        <v>0</v>
      </c>
      <c r="D774" s="18">
        <v>0</v>
      </c>
      <c r="E774" s="18">
        <v>0</v>
      </c>
      <c r="F774" s="18">
        <v>0</v>
      </c>
      <c r="G774" s="18">
        <v>0</v>
      </c>
      <c r="H774" s="18">
        <v>0</v>
      </c>
      <c r="I774" s="18">
        <v>0</v>
      </c>
      <c r="J774" s="18">
        <v>0</v>
      </c>
      <c r="K774" s="18">
        <v>0</v>
      </c>
      <c r="L774" s="18">
        <v>0</v>
      </c>
      <c r="M774" s="18">
        <v>0</v>
      </c>
      <c r="N774" s="18">
        <v>0</v>
      </c>
      <c r="O774" s="18">
        <v>0</v>
      </c>
      <c r="P774" s="18">
        <v>0</v>
      </c>
      <c r="Q774" s="18">
        <v>0</v>
      </c>
      <c r="R774" s="18">
        <v>0</v>
      </c>
      <c r="S774" s="18">
        <v>0</v>
      </c>
    </row>
    <row r="775" spans="1:19">
      <c r="A775" s="994" t="s">
        <v>70</v>
      </c>
      <c r="B775" s="994"/>
      <c r="C775" s="994"/>
      <c r="D775" s="994"/>
      <c r="E775" s="994"/>
      <c r="F775" s="994"/>
      <c r="G775" s="994"/>
      <c r="H775" s="994"/>
      <c r="I775" s="994"/>
      <c r="J775" s="994"/>
      <c r="K775" s="994"/>
      <c r="L775" s="994"/>
      <c r="M775" s="994"/>
      <c r="N775" s="994"/>
      <c r="O775" s="994"/>
      <c r="P775" s="994"/>
      <c r="Q775" s="994"/>
      <c r="R775" s="994"/>
      <c r="S775" s="994"/>
    </row>
    <row r="776" spans="1:19" s="725" customFormat="1">
      <c r="A776" s="717">
        <v>0</v>
      </c>
      <c r="B776" s="18">
        <v>0</v>
      </c>
      <c r="C776" s="18">
        <v>0</v>
      </c>
      <c r="D776" s="18">
        <v>0</v>
      </c>
      <c r="E776" s="18">
        <v>0</v>
      </c>
      <c r="F776" s="18">
        <v>0</v>
      </c>
      <c r="G776" s="18">
        <v>0</v>
      </c>
      <c r="H776" s="18">
        <v>0</v>
      </c>
      <c r="I776" s="18">
        <v>0</v>
      </c>
      <c r="J776" s="18">
        <v>0</v>
      </c>
      <c r="K776" s="18">
        <v>0</v>
      </c>
      <c r="L776" s="18">
        <v>0</v>
      </c>
      <c r="M776" s="18">
        <v>0</v>
      </c>
      <c r="N776" s="18">
        <v>0</v>
      </c>
      <c r="O776" s="18">
        <v>0</v>
      </c>
      <c r="P776" s="18">
        <v>0</v>
      </c>
      <c r="Q776" s="18">
        <v>0</v>
      </c>
      <c r="R776" s="18">
        <v>0</v>
      </c>
      <c r="S776" s="18">
        <v>0</v>
      </c>
    </row>
    <row r="777" spans="1:19">
      <c r="A777" s="994" t="s">
        <v>71</v>
      </c>
      <c r="B777" s="994"/>
      <c r="C777" s="994"/>
      <c r="D777" s="994"/>
      <c r="E777" s="994"/>
      <c r="F777" s="994"/>
      <c r="G777" s="994"/>
      <c r="H777" s="994"/>
      <c r="I777" s="994"/>
      <c r="J777" s="994"/>
      <c r="K777" s="994"/>
      <c r="L777" s="994"/>
      <c r="M777" s="994"/>
      <c r="N777" s="994"/>
      <c r="O777" s="994"/>
      <c r="P777" s="994"/>
      <c r="Q777" s="994"/>
      <c r="R777" s="994"/>
      <c r="S777" s="994"/>
    </row>
    <row r="778" spans="1:19" s="765" customFormat="1">
      <c r="A778" s="764">
        <v>0</v>
      </c>
      <c r="B778" s="18">
        <v>0</v>
      </c>
      <c r="C778" s="18">
        <v>0</v>
      </c>
      <c r="D778" s="18">
        <v>0</v>
      </c>
      <c r="E778" s="18">
        <v>0</v>
      </c>
      <c r="F778" s="18">
        <v>0</v>
      </c>
      <c r="G778" s="18">
        <v>0</v>
      </c>
      <c r="H778" s="18">
        <v>0</v>
      </c>
      <c r="I778" s="18">
        <v>0</v>
      </c>
      <c r="J778" s="18">
        <v>0</v>
      </c>
      <c r="K778" s="18">
        <v>0</v>
      </c>
      <c r="L778" s="18">
        <v>0</v>
      </c>
      <c r="M778" s="18">
        <v>0</v>
      </c>
      <c r="N778" s="18">
        <v>0</v>
      </c>
      <c r="O778" s="18">
        <v>0</v>
      </c>
      <c r="P778" s="18">
        <v>0</v>
      </c>
      <c r="Q778" s="18">
        <v>0</v>
      </c>
      <c r="R778" s="18">
        <v>0</v>
      </c>
      <c r="S778" s="18">
        <v>0</v>
      </c>
    </row>
    <row r="779" spans="1:19">
      <c r="A779" s="994" t="s">
        <v>72</v>
      </c>
      <c r="B779" s="1270"/>
      <c r="C779" s="1270"/>
      <c r="D779" s="1270"/>
      <c r="E779" s="1270"/>
      <c r="F779" s="1270"/>
      <c r="G779" s="1270"/>
      <c r="H779" s="1270"/>
      <c r="I779" s="1270"/>
      <c r="J779" s="1270"/>
      <c r="K779" s="1270"/>
      <c r="L779" s="1270"/>
      <c r="M779" s="1270"/>
      <c r="N779" s="1270"/>
      <c r="O779" s="1270"/>
      <c r="P779" s="1270"/>
      <c r="Q779" s="1270"/>
      <c r="R779" s="1270"/>
      <c r="S779" s="1270"/>
    </row>
    <row r="780" spans="1:19" s="783" customFormat="1">
      <c r="A780" s="778">
        <v>0</v>
      </c>
      <c r="B780" s="18">
        <v>0</v>
      </c>
      <c r="C780" s="18">
        <v>0</v>
      </c>
      <c r="D780" s="18">
        <v>0</v>
      </c>
      <c r="E780" s="18">
        <v>0</v>
      </c>
      <c r="F780" s="18">
        <v>0</v>
      </c>
      <c r="G780" s="18">
        <v>0</v>
      </c>
      <c r="H780" s="18">
        <v>0</v>
      </c>
      <c r="I780" s="18">
        <v>0</v>
      </c>
      <c r="J780" s="18">
        <v>0</v>
      </c>
      <c r="K780" s="18">
        <v>0</v>
      </c>
      <c r="L780" s="18">
        <v>0</v>
      </c>
      <c r="M780" s="18">
        <v>0</v>
      </c>
      <c r="N780" s="18">
        <v>0</v>
      </c>
      <c r="O780" s="18">
        <v>0</v>
      </c>
      <c r="P780" s="18">
        <v>0</v>
      </c>
      <c r="Q780" s="18">
        <v>0</v>
      </c>
      <c r="R780" s="18">
        <v>0</v>
      </c>
      <c r="S780" s="18">
        <v>0</v>
      </c>
    </row>
    <row r="781" spans="1:19">
      <c r="A781" s="995" t="s">
        <v>73</v>
      </c>
      <c r="B781" s="995"/>
      <c r="C781" s="995"/>
      <c r="D781" s="995"/>
      <c r="E781" s="995"/>
      <c r="F781" s="995"/>
      <c r="G781" s="995"/>
      <c r="H781" s="995"/>
      <c r="I781" s="995"/>
      <c r="J781" s="995"/>
      <c r="K781" s="995"/>
      <c r="L781" s="995"/>
      <c r="M781" s="995"/>
      <c r="N781" s="995"/>
      <c r="O781" s="995"/>
      <c r="P781" s="995"/>
      <c r="Q781" s="995"/>
      <c r="R781" s="995"/>
      <c r="S781" s="995"/>
    </row>
    <row r="782" spans="1:19" s="816" customFormat="1">
      <c r="A782" s="812">
        <v>0</v>
      </c>
      <c r="B782" s="18">
        <v>0</v>
      </c>
      <c r="C782" s="18">
        <v>0</v>
      </c>
      <c r="D782" s="18">
        <v>0</v>
      </c>
      <c r="E782" s="18">
        <v>0</v>
      </c>
      <c r="F782" s="18">
        <v>0</v>
      </c>
      <c r="G782" s="18">
        <v>0</v>
      </c>
      <c r="H782" s="18">
        <v>0</v>
      </c>
      <c r="I782" s="18">
        <v>0</v>
      </c>
      <c r="J782" s="18">
        <v>0</v>
      </c>
      <c r="K782" s="18">
        <v>0</v>
      </c>
      <c r="L782" s="18">
        <v>0</v>
      </c>
      <c r="M782" s="18">
        <v>0</v>
      </c>
      <c r="N782" s="18">
        <v>0</v>
      </c>
      <c r="O782" s="18">
        <v>0</v>
      </c>
      <c r="P782" s="18">
        <v>0</v>
      </c>
      <c r="Q782" s="18">
        <v>0</v>
      </c>
      <c r="R782" s="18">
        <v>0</v>
      </c>
      <c r="S782" s="18">
        <v>0</v>
      </c>
    </row>
    <row r="783" spans="1:19">
      <c r="A783" s="994" t="s">
        <v>74</v>
      </c>
      <c r="B783" s="994"/>
      <c r="C783" s="994"/>
      <c r="D783" s="994"/>
      <c r="E783" s="994"/>
      <c r="F783" s="994"/>
      <c r="G783" s="994"/>
      <c r="H783" s="994"/>
      <c r="I783" s="994"/>
      <c r="J783" s="994"/>
      <c r="K783" s="994"/>
      <c r="L783" s="994"/>
      <c r="M783" s="994"/>
      <c r="N783" s="994"/>
      <c r="O783" s="994"/>
      <c r="P783" s="994"/>
      <c r="Q783" s="994"/>
      <c r="R783" s="994"/>
      <c r="S783" s="994"/>
    </row>
    <row r="784" spans="1:19" s="574" customFormat="1">
      <c r="A784" s="569">
        <v>0</v>
      </c>
      <c r="B784" s="18">
        <v>0</v>
      </c>
      <c r="C784" s="18">
        <v>0</v>
      </c>
      <c r="D784" s="18">
        <v>0</v>
      </c>
      <c r="E784" s="18">
        <v>0</v>
      </c>
      <c r="F784" s="18">
        <v>0</v>
      </c>
      <c r="G784" s="18">
        <v>0</v>
      </c>
      <c r="H784" s="18">
        <v>0</v>
      </c>
      <c r="I784" s="18">
        <v>0</v>
      </c>
      <c r="J784" s="18">
        <v>0</v>
      </c>
      <c r="K784" s="18">
        <v>0</v>
      </c>
      <c r="L784" s="18">
        <v>0</v>
      </c>
      <c r="M784" s="18">
        <v>0</v>
      </c>
      <c r="N784" s="18">
        <v>0</v>
      </c>
      <c r="O784" s="18">
        <v>0</v>
      </c>
      <c r="P784" s="18">
        <v>0</v>
      </c>
      <c r="Q784" s="18">
        <v>0</v>
      </c>
      <c r="R784" s="18">
        <v>0</v>
      </c>
      <c r="S784" s="18">
        <v>0</v>
      </c>
    </row>
    <row r="785" spans="1:19">
      <c r="A785" s="994" t="s">
        <v>75</v>
      </c>
      <c r="B785" s="994"/>
      <c r="C785" s="994"/>
      <c r="D785" s="994"/>
      <c r="E785" s="994"/>
      <c r="F785" s="994"/>
      <c r="G785" s="994"/>
      <c r="H785" s="994"/>
      <c r="I785" s="994"/>
      <c r="J785" s="994"/>
      <c r="K785" s="994"/>
      <c r="L785" s="994"/>
      <c r="M785" s="994"/>
      <c r="N785" s="994"/>
      <c r="O785" s="994"/>
      <c r="P785" s="994"/>
      <c r="Q785" s="994"/>
      <c r="R785" s="994"/>
      <c r="S785" s="994"/>
    </row>
    <row r="786" spans="1:19" s="860" customFormat="1">
      <c r="A786" s="858">
        <v>0</v>
      </c>
      <c r="B786" s="18">
        <v>0</v>
      </c>
      <c r="C786" s="18">
        <v>0</v>
      </c>
      <c r="D786" s="18">
        <v>0</v>
      </c>
      <c r="E786" s="18">
        <v>0</v>
      </c>
      <c r="F786" s="18">
        <v>0</v>
      </c>
      <c r="G786" s="18">
        <v>0</v>
      </c>
      <c r="H786" s="18">
        <v>0</v>
      </c>
      <c r="I786" s="18">
        <v>0</v>
      </c>
      <c r="J786" s="18">
        <v>0</v>
      </c>
      <c r="K786" s="18">
        <v>0</v>
      </c>
      <c r="L786" s="18">
        <v>0</v>
      </c>
      <c r="M786" s="18">
        <v>0</v>
      </c>
      <c r="N786" s="18">
        <v>0</v>
      </c>
      <c r="O786" s="18">
        <v>0</v>
      </c>
      <c r="P786" s="18">
        <v>0</v>
      </c>
      <c r="Q786" s="18">
        <v>0</v>
      </c>
      <c r="R786" s="18">
        <v>0</v>
      </c>
      <c r="S786" s="18">
        <v>0</v>
      </c>
    </row>
    <row r="787" spans="1:19">
      <c r="A787" s="994" t="s">
        <v>76</v>
      </c>
      <c r="B787" s="994"/>
      <c r="C787" s="994"/>
      <c r="D787" s="994"/>
      <c r="E787" s="994"/>
      <c r="F787" s="994"/>
      <c r="G787" s="994"/>
      <c r="H787" s="994"/>
      <c r="I787" s="994"/>
      <c r="J787" s="994"/>
      <c r="K787" s="994"/>
      <c r="L787" s="994"/>
      <c r="M787" s="994"/>
      <c r="N787" s="994"/>
      <c r="O787" s="994"/>
      <c r="P787" s="994"/>
      <c r="Q787" s="994"/>
      <c r="R787" s="994"/>
      <c r="S787" s="994"/>
    </row>
    <row r="788" spans="1:19" s="877" customFormat="1">
      <c r="A788" s="872">
        <v>0</v>
      </c>
      <c r="B788" s="18">
        <v>0</v>
      </c>
      <c r="C788" s="18">
        <v>0</v>
      </c>
      <c r="D788" s="18">
        <v>0</v>
      </c>
      <c r="E788" s="18">
        <v>0</v>
      </c>
      <c r="F788" s="18">
        <v>0</v>
      </c>
      <c r="G788" s="18">
        <v>0</v>
      </c>
      <c r="H788" s="18">
        <v>0</v>
      </c>
      <c r="I788" s="18">
        <v>0</v>
      </c>
      <c r="J788" s="18">
        <v>0</v>
      </c>
      <c r="K788" s="18">
        <v>0</v>
      </c>
      <c r="L788" s="18">
        <v>0</v>
      </c>
      <c r="M788" s="18">
        <v>0</v>
      </c>
      <c r="N788" s="18">
        <v>0</v>
      </c>
      <c r="O788" s="18">
        <v>0</v>
      </c>
      <c r="P788" s="18">
        <v>0</v>
      </c>
      <c r="Q788" s="18">
        <v>0</v>
      </c>
      <c r="R788" s="18">
        <v>0</v>
      </c>
      <c r="S788" s="18">
        <v>0</v>
      </c>
    </row>
    <row r="789" spans="1:19">
      <c r="A789" s="994" t="s">
        <v>77</v>
      </c>
      <c r="B789" s="994"/>
      <c r="C789" s="994"/>
      <c r="D789" s="994"/>
      <c r="E789" s="994"/>
      <c r="F789" s="994"/>
      <c r="G789" s="994"/>
      <c r="H789" s="994"/>
      <c r="I789" s="994"/>
      <c r="J789" s="994"/>
      <c r="K789" s="994"/>
      <c r="L789" s="994"/>
      <c r="M789" s="994"/>
      <c r="N789" s="994"/>
      <c r="O789" s="994"/>
      <c r="P789" s="994"/>
      <c r="Q789" s="994"/>
      <c r="R789" s="994"/>
      <c r="S789" s="994"/>
    </row>
    <row r="790" spans="1:19" s="903" customFormat="1">
      <c r="A790" s="900">
        <v>0</v>
      </c>
      <c r="B790" s="18">
        <v>0</v>
      </c>
      <c r="C790" s="18">
        <v>0</v>
      </c>
      <c r="D790" s="18">
        <v>0</v>
      </c>
      <c r="E790" s="18">
        <v>0</v>
      </c>
      <c r="F790" s="18">
        <v>0</v>
      </c>
      <c r="G790" s="18">
        <v>0</v>
      </c>
      <c r="H790" s="18">
        <v>0</v>
      </c>
      <c r="I790" s="18">
        <v>0</v>
      </c>
      <c r="J790" s="18">
        <v>0</v>
      </c>
      <c r="K790" s="18">
        <v>0</v>
      </c>
      <c r="L790" s="18">
        <v>0</v>
      </c>
      <c r="M790" s="18">
        <v>0</v>
      </c>
      <c r="N790" s="18">
        <v>0</v>
      </c>
      <c r="O790" s="18">
        <v>0</v>
      </c>
      <c r="P790" s="18">
        <v>0</v>
      </c>
      <c r="Q790" s="18">
        <v>0</v>
      </c>
      <c r="R790" s="18">
        <v>0</v>
      </c>
      <c r="S790" s="18">
        <v>0</v>
      </c>
    </row>
    <row r="791" spans="1:19">
      <c r="A791" s="994" t="s">
        <v>78</v>
      </c>
      <c r="B791" s="994"/>
      <c r="C791" s="994"/>
      <c r="D791" s="994"/>
      <c r="E791" s="994"/>
      <c r="F791" s="994"/>
      <c r="G791" s="994"/>
      <c r="H791" s="994"/>
      <c r="I791" s="994"/>
      <c r="J791" s="994"/>
      <c r="K791" s="994"/>
      <c r="L791" s="994"/>
      <c r="M791" s="994"/>
      <c r="N791" s="994"/>
      <c r="O791" s="994"/>
      <c r="P791" s="994"/>
      <c r="Q791" s="994"/>
      <c r="R791" s="994"/>
      <c r="S791" s="994"/>
    </row>
    <row r="792" spans="1:19" s="928" customFormat="1">
      <c r="A792" s="924">
        <v>0</v>
      </c>
      <c r="B792" s="18">
        <v>0</v>
      </c>
      <c r="C792" s="18">
        <v>0</v>
      </c>
      <c r="D792" s="18">
        <v>0</v>
      </c>
      <c r="E792" s="18">
        <v>0</v>
      </c>
      <c r="F792" s="18">
        <v>0</v>
      </c>
      <c r="G792" s="18">
        <v>0</v>
      </c>
      <c r="H792" s="18">
        <v>0</v>
      </c>
      <c r="I792" s="18">
        <v>0</v>
      </c>
      <c r="J792" s="18">
        <v>0</v>
      </c>
      <c r="K792" s="18">
        <v>0</v>
      </c>
      <c r="L792" s="18">
        <v>0</v>
      </c>
      <c r="M792" s="18">
        <v>0</v>
      </c>
      <c r="N792" s="18">
        <v>0</v>
      </c>
      <c r="O792" s="18">
        <v>0</v>
      </c>
      <c r="P792" s="18">
        <v>0</v>
      </c>
      <c r="Q792" s="18">
        <v>0</v>
      </c>
      <c r="R792" s="18">
        <v>0</v>
      </c>
      <c r="S792" s="18">
        <v>0</v>
      </c>
    </row>
    <row r="793" spans="1:19">
      <c r="A793" s="994" t="s">
        <v>79</v>
      </c>
      <c r="B793" s="994"/>
      <c r="C793" s="994"/>
      <c r="D793" s="994"/>
      <c r="E793" s="994"/>
      <c r="F793" s="994"/>
      <c r="G793" s="994"/>
      <c r="H793" s="994"/>
      <c r="I793" s="994"/>
      <c r="J793" s="994"/>
      <c r="K793" s="994"/>
      <c r="L793" s="994"/>
      <c r="M793" s="994"/>
      <c r="N793" s="994"/>
      <c r="O793" s="994"/>
      <c r="P793" s="994"/>
      <c r="Q793" s="994"/>
      <c r="R793" s="994"/>
      <c r="S793" s="994"/>
    </row>
    <row r="794" spans="1:19" s="928" customFormat="1">
      <c r="A794" s="924">
        <v>0</v>
      </c>
      <c r="B794" s="18">
        <v>0</v>
      </c>
      <c r="C794" s="18">
        <v>0</v>
      </c>
      <c r="D794" s="18">
        <v>0</v>
      </c>
      <c r="E794" s="18">
        <v>0</v>
      </c>
      <c r="F794" s="18">
        <v>0</v>
      </c>
      <c r="G794" s="18">
        <v>0</v>
      </c>
      <c r="H794" s="18">
        <v>0</v>
      </c>
      <c r="I794" s="18">
        <v>0</v>
      </c>
      <c r="J794" s="18">
        <v>0</v>
      </c>
      <c r="K794" s="18">
        <v>0</v>
      </c>
      <c r="L794" s="18">
        <v>0</v>
      </c>
      <c r="M794" s="18">
        <v>0</v>
      </c>
      <c r="N794" s="18">
        <v>0</v>
      </c>
      <c r="O794" s="18">
        <v>0</v>
      </c>
      <c r="P794" s="18">
        <v>0</v>
      </c>
      <c r="Q794" s="18">
        <v>0</v>
      </c>
      <c r="R794" s="18">
        <v>0</v>
      </c>
      <c r="S794" s="18">
        <v>0</v>
      </c>
    </row>
    <row r="795" spans="1:19">
      <c r="A795" s="994" t="s">
        <v>80</v>
      </c>
      <c r="B795" s="994"/>
      <c r="C795" s="994"/>
      <c r="D795" s="994"/>
      <c r="E795" s="994"/>
      <c r="F795" s="994"/>
      <c r="G795" s="994"/>
      <c r="H795" s="994"/>
      <c r="I795" s="994"/>
      <c r="J795" s="994"/>
      <c r="K795" s="994"/>
      <c r="L795" s="994"/>
      <c r="M795" s="994"/>
      <c r="N795" s="994"/>
      <c r="O795" s="994"/>
      <c r="P795" s="994"/>
      <c r="Q795" s="994"/>
      <c r="R795" s="994"/>
      <c r="S795" s="994"/>
    </row>
    <row r="796" spans="1:19" s="953" customFormat="1">
      <c r="A796" s="946">
        <v>0</v>
      </c>
      <c r="B796" s="18">
        <v>0</v>
      </c>
      <c r="C796" s="18">
        <v>0</v>
      </c>
      <c r="D796" s="18">
        <v>0</v>
      </c>
      <c r="E796" s="18">
        <v>0</v>
      </c>
      <c r="F796" s="18">
        <v>0</v>
      </c>
      <c r="G796" s="18">
        <v>0</v>
      </c>
      <c r="H796" s="18">
        <v>0</v>
      </c>
      <c r="I796" s="18">
        <v>0</v>
      </c>
      <c r="J796" s="18">
        <v>0</v>
      </c>
      <c r="K796" s="18">
        <v>0</v>
      </c>
      <c r="L796" s="18">
        <v>0</v>
      </c>
      <c r="M796" s="18">
        <v>0</v>
      </c>
      <c r="N796" s="18">
        <v>0</v>
      </c>
      <c r="O796" s="18">
        <v>0</v>
      </c>
      <c r="P796" s="18">
        <v>0</v>
      </c>
      <c r="Q796" s="18">
        <v>0</v>
      </c>
      <c r="R796" s="18">
        <v>0</v>
      </c>
      <c r="S796" s="18">
        <v>0</v>
      </c>
    </row>
    <row r="797" spans="1:19" ht="15" customHeight="1">
      <c r="A797" s="1112" t="s">
        <v>3655</v>
      </c>
      <c r="B797" s="1113"/>
      <c r="C797" s="1113"/>
      <c r="D797" s="1113"/>
      <c r="E797" s="1113"/>
      <c r="F797" s="1113"/>
      <c r="G797" s="1113"/>
      <c r="H797" s="1113"/>
      <c r="I797" s="1113"/>
      <c r="J797" s="1113"/>
      <c r="K797" s="1113"/>
      <c r="L797" s="1113"/>
      <c r="M797" s="1113"/>
      <c r="N797" s="1113"/>
      <c r="O797" s="1113"/>
      <c r="P797" s="1113"/>
      <c r="Q797" s="1113"/>
      <c r="R797" s="1113"/>
      <c r="S797" s="1114"/>
    </row>
    <row r="798" spans="1:19" s="473" customFormat="1">
      <c r="A798" s="469">
        <f>SUM(A774, A776, A778, A780,A782, A784, A786, A788, A790, A792, A794, A796)</f>
        <v>0</v>
      </c>
      <c r="B798" s="469">
        <f t="shared" ref="B798:S798" si="19">SUM(B774, B776, B778, B780,B782, B784, B786, B788, B790, B792, B794, B796)</f>
        <v>0</v>
      </c>
      <c r="C798" s="469">
        <f t="shared" si="19"/>
        <v>0</v>
      </c>
      <c r="D798" s="469">
        <f t="shared" si="19"/>
        <v>0</v>
      </c>
      <c r="E798" s="469">
        <f t="shared" si="19"/>
        <v>0</v>
      </c>
      <c r="F798" s="469">
        <f t="shared" si="19"/>
        <v>0</v>
      </c>
      <c r="G798" s="469">
        <f t="shared" si="19"/>
        <v>0</v>
      </c>
      <c r="H798" s="469">
        <f t="shared" si="19"/>
        <v>0</v>
      </c>
      <c r="I798" s="469">
        <f t="shared" si="19"/>
        <v>0</v>
      </c>
      <c r="J798" s="469">
        <f t="shared" si="19"/>
        <v>0</v>
      </c>
      <c r="K798" s="469">
        <f t="shared" si="19"/>
        <v>0</v>
      </c>
      <c r="L798" s="469">
        <f t="shared" si="19"/>
        <v>0</v>
      </c>
      <c r="M798" s="469">
        <f t="shared" si="19"/>
        <v>0</v>
      </c>
      <c r="N798" s="469">
        <f t="shared" si="19"/>
        <v>0</v>
      </c>
      <c r="O798" s="469">
        <f t="shared" si="19"/>
        <v>0</v>
      </c>
      <c r="P798" s="469">
        <f t="shared" si="19"/>
        <v>0</v>
      </c>
      <c r="Q798" s="469">
        <f t="shared" si="19"/>
        <v>0</v>
      </c>
      <c r="R798" s="469">
        <f t="shared" si="19"/>
        <v>0</v>
      </c>
      <c r="S798" s="469">
        <f t="shared" si="19"/>
        <v>0</v>
      </c>
    </row>
    <row r="799" spans="1:19">
      <c r="A799" s="999"/>
      <c r="B799" s="999"/>
      <c r="C799" s="999"/>
      <c r="D799" s="999"/>
      <c r="E799" s="999"/>
      <c r="F799" s="999"/>
      <c r="G799" s="999"/>
      <c r="H799" s="999"/>
      <c r="I799" s="999"/>
      <c r="J799" s="999"/>
      <c r="K799" s="999"/>
      <c r="L799" s="999"/>
      <c r="M799" s="999"/>
      <c r="N799" s="999"/>
      <c r="O799" s="999"/>
      <c r="P799" s="999"/>
      <c r="Q799" s="999"/>
      <c r="R799" s="999"/>
      <c r="S799" s="1000"/>
    </row>
    <row r="800" spans="1:19" ht="19.5" customHeight="1">
      <c r="A800" s="1271" t="s">
        <v>3585</v>
      </c>
      <c r="B800" s="1272"/>
      <c r="C800" s="1272"/>
      <c r="D800" s="1272"/>
      <c r="E800" s="1272"/>
      <c r="F800" s="1272"/>
      <c r="G800" s="1272"/>
      <c r="H800" s="1272"/>
      <c r="I800" s="1272"/>
      <c r="J800" s="1272"/>
      <c r="K800" s="1272"/>
      <c r="L800" s="1272"/>
      <c r="M800" s="1272"/>
      <c r="N800" s="1272"/>
      <c r="O800" s="1272"/>
      <c r="P800" s="1272"/>
      <c r="Q800" s="1272"/>
      <c r="R800" s="1272"/>
      <c r="S800" s="1273"/>
    </row>
    <row r="801" spans="1:19">
      <c r="A801" s="977" t="s">
        <v>3676</v>
      </c>
      <c r="B801" s="977"/>
      <c r="C801" s="977"/>
      <c r="D801" s="977"/>
      <c r="E801" s="977"/>
      <c r="F801" s="977"/>
      <c r="G801" s="977"/>
      <c r="H801" s="977"/>
      <c r="I801" s="977"/>
      <c r="J801" s="977"/>
      <c r="K801" s="977"/>
      <c r="L801" s="977"/>
      <c r="M801" s="977"/>
      <c r="N801" s="977"/>
      <c r="O801" s="977"/>
      <c r="P801" s="977"/>
      <c r="Q801" s="977"/>
      <c r="R801" s="977"/>
      <c r="S801" s="978"/>
    </row>
    <row r="802" spans="1:19">
      <c r="A802" s="976" t="s">
        <v>3506</v>
      </c>
      <c r="B802" s="977"/>
      <c r="C802" s="977"/>
      <c r="D802" s="977"/>
      <c r="E802" s="977"/>
      <c r="F802" s="977"/>
      <c r="G802" s="977"/>
      <c r="H802" s="977"/>
      <c r="I802" s="977"/>
      <c r="J802" s="977"/>
      <c r="K802" s="977"/>
      <c r="L802" s="977"/>
      <c r="M802" s="977"/>
      <c r="N802" s="977"/>
      <c r="O802" s="977"/>
      <c r="P802" s="977"/>
      <c r="Q802" s="977"/>
      <c r="R802" s="977"/>
      <c r="S802" s="978"/>
    </row>
    <row r="803" spans="1:19">
      <c r="A803" s="976" t="s">
        <v>3507</v>
      </c>
      <c r="B803" s="977"/>
      <c r="C803" s="977"/>
      <c r="D803" s="977"/>
      <c r="E803" s="977"/>
      <c r="F803" s="977"/>
      <c r="G803" s="977"/>
      <c r="H803" s="977"/>
      <c r="I803" s="977"/>
      <c r="J803" s="977"/>
      <c r="K803" s="977"/>
      <c r="L803" s="977"/>
      <c r="M803" s="977"/>
      <c r="N803" s="977"/>
      <c r="O803" s="977"/>
      <c r="P803" s="977"/>
      <c r="Q803" s="977"/>
      <c r="R803" s="977"/>
      <c r="S803" s="978"/>
    </row>
    <row r="804" spans="1:19">
      <c r="A804" s="976" t="s">
        <v>3508</v>
      </c>
      <c r="B804" s="977"/>
      <c r="C804" s="977"/>
      <c r="D804" s="977"/>
      <c r="E804" s="977"/>
      <c r="F804" s="977"/>
      <c r="G804" s="977"/>
      <c r="H804" s="977"/>
      <c r="I804" s="977"/>
      <c r="J804" s="977"/>
      <c r="K804" s="977"/>
      <c r="L804" s="977"/>
      <c r="M804" s="977"/>
      <c r="N804" s="977"/>
      <c r="O804" s="977"/>
      <c r="P804" s="977"/>
      <c r="Q804" s="977"/>
      <c r="R804" s="977"/>
      <c r="S804" s="978"/>
    </row>
    <row r="805" spans="1:19">
      <c r="A805" s="976" t="s">
        <v>3509</v>
      </c>
      <c r="B805" s="977"/>
      <c r="C805" s="977"/>
      <c r="D805" s="977"/>
      <c r="E805" s="977"/>
      <c r="F805" s="977"/>
      <c r="G805" s="977"/>
      <c r="H805" s="977"/>
      <c r="I805" s="977"/>
      <c r="J805" s="977"/>
      <c r="K805" s="977"/>
      <c r="L805" s="977"/>
      <c r="M805" s="977"/>
      <c r="N805" s="977"/>
      <c r="O805" s="977"/>
      <c r="P805" s="977"/>
      <c r="Q805" s="977"/>
      <c r="R805" s="977"/>
      <c r="S805" s="978"/>
    </row>
    <row r="806" spans="1:19">
      <c r="A806" s="976" t="s">
        <v>3510</v>
      </c>
      <c r="B806" s="977"/>
      <c r="C806" s="977"/>
      <c r="D806" s="977"/>
      <c r="E806" s="977"/>
      <c r="F806" s="977"/>
      <c r="G806" s="977"/>
      <c r="H806" s="977"/>
      <c r="I806" s="977"/>
      <c r="J806" s="977"/>
      <c r="K806" s="977"/>
      <c r="L806" s="977"/>
      <c r="M806" s="977"/>
      <c r="N806" s="977"/>
      <c r="O806" s="977"/>
      <c r="P806" s="977"/>
      <c r="Q806" s="977"/>
      <c r="R806" s="977"/>
      <c r="S806" s="978"/>
    </row>
    <row r="807" spans="1:19">
      <c r="A807" s="976" t="s">
        <v>3511</v>
      </c>
      <c r="B807" s="977"/>
      <c r="C807" s="977"/>
      <c r="D807" s="977"/>
      <c r="E807" s="977"/>
      <c r="F807" s="977"/>
      <c r="G807" s="977"/>
      <c r="H807" s="977"/>
      <c r="I807" s="977"/>
      <c r="J807" s="977"/>
      <c r="K807" s="977"/>
      <c r="L807" s="977"/>
      <c r="M807" s="977"/>
      <c r="N807" s="977"/>
      <c r="O807" s="977"/>
      <c r="P807" s="977"/>
      <c r="Q807" s="977"/>
      <c r="R807" s="977"/>
      <c r="S807" s="978"/>
    </row>
    <row r="808" spans="1:19">
      <c r="A808" s="976" t="s">
        <v>3512</v>
      </c>
      <c r="B808" s="977"/>
      <c r="C808" s="977"/>
      <c r="D808" s="977"/>
      <c r="E808" s="977"/>
      <c r="F808" s="977"/>
      <c r="G808" s="977"/>
      <c r="H808" s="977"/>
      <c r="I808" s="977"/>
      <c r="J808" s="977"/>
      <c r="K808" s="977"/>
      <c r="L808" s="977"/>
      <c r="M808" s="977"/>
      <c r="N808" s="977"/>
      <c r="O808" s="977"/>
      <c r="P808" s="977"/>
      <c r="Q808" s="977"/>
      <c r="R808" s="977"/>
      <c r="S808" s="978"/>
    </row>
    <row r="809" spans="1:19">
      <c r="A809" s="982" t="s">
        <v>3513</v>
      </c>
      <c r="B809" s="983"/>
      <c r="C809" s="983"/>
      <c r="D809" s="983"/>
      <c r="E809" s="983"/>
      <c r="F809" s="983"/>
      <c r="G809" s="983"/>
      <c r="H809" s="983"/>
      <c r="I809" s="983"/>
      <c r="J809" s="983"/>
      <c r="K809" s="983"/>
      <c r="L809" s="983"/>
      <c r="M809" s="983"/>
      <c r="N809" s="983"/>
      <c r="O809" s="983"/>
      <c r="P809" s="983"/>
      <c r="Q809" s="983"/>
      <c r="R809" s="983"/>
      <c r="S809" s="984"/>
    </row>
    <row r="810" spans="1:19" ht="30" customHeight="1">
      <c r="A810" s="985" t="s">
        <v>41</v>
      </c>
      <c r="B810" s="985"/>
      <c r="C810" s="985"/>
      <c r="D810" s="985" t="s">
        <v>42</v>
      </c>
      <c r="E810" s="985"/>
      <c r="F810" s="985" t="s">
        <v>43</v>
      </c>
      <c r="G810" s="985"/>
      <c r="H810" s="985"/>
      <c r="I810" s="985" t="s">
        <v>44</v>
      </c>
      <c r="J810" s="985"/>
      <c r="K810" s="986" t="s">
        <v>45</v>
      </c>
      <c r="L810" s="987"/>
      <c r="M810" s="987"/>
      <c r="N810" s="988"/>
      <c r="O810" s="989" t="s">
        <v>46</v>
      </c>
      <c r="P810" s="989"/>
      <c r="Q810" s="990"/>
      <c r="R810" s="985" t="s">
        <v>47</v>
      </c>
      <c r="S810" s="985"/>
    </row>
    <row r="811" spans="1:19" ht="25.5" customHeight="1">
      <c r="A811" s="991" t="s">
        <v>48</v>
      </c>
      <c r="B811" s="991" t="s">
        <v>49</v>
      </c>
      <c r="C811" s="1002" t="s">
        <v>50</v>
      </c>
      <c r="D811" s="991" t="s">
        <v>51</v>
      </c>
      <c r="E811" s="991" t="s">
        <v>52</v>
      </c>
      <c r="F811" s="986" t="s">
        <v>53</v>
      </c>
      <c r="G811" s="992"/>
      <c r="H811" s="993"/>
      <c r="I811" s="991" t="s">
        <v>54</v>
      </c>
      <c r="J811" s="991" t="s">
        <v>55</v>
      </c>
      <c r="K811" s="986" t="s">
        <v>56</v>
      </c>
      <c r="L811" s="993"/>
      <c r="M811" s="986" t="s">
        <v>57</v>
      </c>
      <c r="N811" s="993"/>
      <c r="O811" s="991" t="s">
        <v>58</v>
      </c>
      <c r="P811" s="991" t="s">
        <v>59</v>
      </c>
      <c r="Q811" s="991" t="s">
        <v>60</v>
      </c>
      <c r="R811" s="991" t="s">
        <v>61</v>
      </c>
      <c r="S811" s="991" t="s">
        <v>62</v>
      </c>
    </row>
    <row r="812" spans="1:19" ht="67.5" customHeight="1">
      <c r="A812" s="985"/>
      <c r="B812" s="985"/>
      <c r="C812" s="1003"/>
      <c r="D812" s="985"/>
      <c r="E812" s="985"/>
      <c r="F812" s="468" t="s">
        <v>63</v>
      </c>
      <c r="G812" s="468" t="s">
        <v>64</v>
      </c>
      <c r="H812" s="468" t="s">
        <v>65</v>
      </c>
      <c r="I812" s="985"/>
      <c r="J812" s="985"/>
      <c r="K812" s="470" t="s">
        <v>66</v>
      </c>
      <c r="L812" s="470" t="s">
        <v>67</v>
      </c>
      <c r="M812" s="470" t="s">
        <v>68</v>
      </c>
      <c r="N812" s="470" t="s">
        <v>67</v>
      </c>
      <c r="O812" s="985"/>
      <c r="P812" s="985"/>
      <c r="Q812" s="985"/>
      <c r="R812" s="985"/>
      <c r="S812" s="985"/>
    </row>
    <row r="813" spans="1:19">
      <c r="A813" s="994" t="s">
        <v>69</v>
      </c>
      <c r="B813" s="994"/>
      <c r="C813" s="994"/>
      <c r="D813" s="994"/>
      <c r="E813" s="994"/>
      <c r="F813" s="994"/>
      <c r="G813" s="994"/>
      <c r="H813" s="994"/>
      <c r="I813" s="994"/>
      <c r="J813" s="994"/>
      <c r="K813" s="994"/>
      <c r="L813" s="994"/>
      <c r="M813" s="994"/>
      <c r="N813" s="994"/>
      <c r="O813" s="994"/>
      <c r="P813" s="994"/>
      <c r="Q813" s="994"/>
      <c r="R813" s="994"/>
      <c r="S813" s="994"/>
    </row>
    <row r="814" spans="1:19" s="702" customFormat="1">
      <c r="A814" s="701">
        <v>0</v>
      </c>
      <c r="B814" s="18">
        <v>0</v>
      </c>
      <c r="C814" s="18">
        <v>0</v>
      </c>
      <c r="D814" s="18">
        <v>0</v>
      </c>
      <c r="E814" s="18">
        <v>0</v>
      </c>
      <c r="F814" s="18">
        <v>0</v>
      </c>
      <c r="G814" s="18">
        <v>0</v>
      </c>
      <c r="H814" s="18">
        <v>0</v>
      </c>
      <c r="I814" s="18">
        <v>0</v>
      </c>
      <c r="J814" s="18">
        <v>0</v>
      </c>
      <c r="K814" s="18">
        <v>0</v>
      </c>
      <c r="L814" s="18">
        <v>0</v>
      </c>
      <c r="M814" s="18">
        <v>0</v>
      </c>
      <c r="N814" s="18">
        <v>0</v>
      </c>
      <c r="O814" s="18">
        <v>0</v>
      </c>
      <c r="P814" s="18">
        <v>0</v>
      </c>
      <c r="Q814" s="18">
        <v>0</v>
      </c>
      <c r="R814" s="18">
        <v>0</v>
      </c>
      <c r="S814" s="18">
        <v>0</v>
      </c>
    </row>
    <row r="815" spans="1:19">
      <c r="A815" s="994" t="s">
        <v>70</v>
      </c>
      <c r="B815" s="994"/>
      <c r="C815" s="994"/>
      <c r="D815" s="994"/>
      <c r="E815" s="994"/>
      <c r="F815" s="994"/>
      <c r="G815" s="994"/>
      <c r="H815" s="994"/>
      <c r="I815" s="994"/>
      <c r="J815" s="994"/>
      <c r="K815" s="994"/>
      <c r="L815" s="994"/>
      <c r="M815" s="994"/>
      <c r="N815" s="994"/>
      <c r="O815" s="994"/>
      <c r="P815" s="994"/>
      <c r="Q815" s="994"/>
      <c r="R815" s="994"/>
      <c r="S815" s="994"/>
    </row>
    <row r="816" spans="1:19" s="725" customFormat="1">
      <c r="A816" s="717">
        <v>0</v>
      </c>
      <c r="B816" s="18">
        <v>0</v>
      </c>
      <c r="C816" s="18">
        <v>0</v>
      </c>
      <c r="D816" s="18">
        <v>0</v>
      </c>
      <c r="E816" s="18">
        <v>0</v>
      </c>
      <c r="F816" s="18">
        <v>0</v>
      </c>
      <c r="G816" s="18">
        <v>0</v>
      </c>
      <c r="H816" s="18">
        <v>0</v>
      </c>
      <c r="I816" s="18">
        <v>0</v>
      </c>
      <c r="J816" s="18">
        <v>0</v>
      </c>
      <c r="K816" s="18">
        <v>0</v>
      </c>
      <c r="L816" s="18">
        <v>0</v>
      </c>
      <c r="M816" s="18">
        <v>0</v>
      </c>
      <c r="N816" s="18">
        <v>0</v>
      </c>
      <c r="O816" s="18">
        <v>0</v>
      </c>
      <c r="P816" s="18">
        <v>0</v>
      </c>
      <c r="Q816" s="18">
        <v>0</v>
      </c>
      <c r="R816" s="18">
        <v>0</v>
      </c>
      <c r="S816" s="18">
        <v>0</v>
      </c>
    </row>
    <row r="817" spans="1:19">
      <c r="A817" s="994" t="s">
        <v>71</v>
      </c>
      <c r="B817" s="994"/>
      <c r="C817" s="994"/>
      <c r="D817" s="994"/>
      <c r="E817" s="994"/>
      <c r="F817" s="994"/>
      <c r="G817" s="994"/>
      <c r="H817" s="994"/>
      <c r="I817" s="994"/>
      <c r="J817" s="994"/>
      <c r="K817" s="994"/>
      <c r="L817" s="994"/>
      <c r="M817" s="994"/>
      <c r="N817" s="994"/>
      <c r="O817" s="994"/>
      <c r="P817" s="994"/>
      <c r="Q817" s="994"/>
      <c r="R817" s="994"/>
      <c r="S817" s="994"/>
    </row>
    <row r="818" spans="1:19" s="765" customFormat="1">
      <c r="A818" s="764">
        <v>0</v>
      </c>
      <c r="B818" s="18">
        <v>0</v>
      </c>
      <c r="C818" s="18">
        <v>0</v>
      </c>
      <c r="D818" s="18">
        <v>0</v>
      </c>
      <c r="E818" s="18">
        <v>0</v>
      </c>
      <c r="F818" s="18">
        <v>0</v>
      </c>
      <c r="G818" s="18">
        <v>0</v>
      </c>
      <c r="H818" s="18">
        <v>0</v>
      </c>
      <c r="I818" s="18">
        <v>0</v>
      </c>
      <c r="J818" s="18">
        <v>0</v>
      </c>
      <c r="K818" s="18">
        <v>0</v>
      </c>
      <c r="L818" s="18">
        <v>0</v>
      </c>
      <c r="M818" s="18">
        <v>0</v>
      </c>
      <c r="N818" s="18">
        <v>0</v>
      </c>
      <c r="O818" s="18">
        <v>0</v>
      </c>
      <c r="P818" s="18">
        <v>0</v>
      </c>
      <c r="Q818" s="18">
        <v>0</v>
      </c>
      <c r="R818" s="18">
        <v>0</v>
      </c>
      <c r="S818" s="18">
        <v>0</v>
      </c>
    </row>
    <row r="819" spans="1:19">
      <c r="A819" s="994" t="s">
        <v>72</v>
      </c>
      <c r="B819" s="1270"/>
      <c r="C819" s="1270"/>
      <c r="D819" s="1270"/>
      <c r="E819" s="1270"/>
      <c r="F819" s="1270"/>
      <c r="G819" s="1270"/>
      <c r="H819" s="1270"/>
      <c r="I819" s="1270"/>
      <c r="J819" s="1270"/>
      <c r="K819" s="1270"/>
      <c r="L819" s="1270"/>
      <c r="M819" s="1270"/>
      <c r="N819" s="1270"/>
      <c r="O819" s="1270"/>
      <c r="P819" s="1270"/>
      <c r="Q819" s="1270"/>
      <c r="R819" s="1270"/>
      <c r="S819" s="1270"/>
    </row>
    <row r="820" spans="1:19" s="783" customFormat="1">
      <c r="A820" s="778">
        <v>0</v>
      </c>
      <c r="B820" s="18">
        <v>0</v>
      </c>
      <c r="C820" s="18">
        <v>0</v>
      </c>
      <c r="D820" s="18">
        <v>0</v>
      </c>
      <c r="E820" s="18">
        <v>0</v>
      </c>
      <c r="F820" s="18">
        <v>0</v>
      </c>
      <c r="G820" s="18">
        <v>0</v>
      </c>
      <c r="H820" s="18">
        <v>0</v>
      </c>
      <c r="I820" s="18">
        <v>0</v>
      </c>
      <c r="J820" s="18">
        <v>0</v>
      </c>
      <c r="K820" s="18">
        <v>0</v>
      </c>
      <c r="L820" s="18">
        <v>0</v>
      </c>
      <c r="M820" s="18">
        <v>0</v>
      </c>
      <c r="N820" s="18">
        <v>0</v>
      </c>
      <c r="O820" s="18">
        <v>0</v>
      </c>
      <c r="P820" s="18">
        <v>0</v>
      </c>
      <c r="Q820" s="18">
        <v>0</v>
      </c>
      <c r="R820" s="18">
        <v>0</v>
      </c>
      <c r="S820" s="18">
        <v>0</v>
      </c>
    </row>
    <row r="821" spans="1:19">
      <c r="A821" s="995" t="s">
        <v>73</v>
      </c>
      <c r="B821" s="995"/>
      <c r="C821" s="995"/>
      <c r="D821" s="995"/>
      <c r="E821" s="995"/>
      <c r="F821" s="995"/>
      <c r="G821" s="995"/>
      <c r="H821" s="995"/>
      <c r="I821" s="995"/>
      <c r="J821" s="995"/>
      <c r="K821" s="995"/>
      <c r="L821" s="995"/>
      <c r="M821" s="995"/>
      <c r="N821" s="995"/>
      <c r="O821" s="995"/>
      <c r="P821" s="995"/>
      <c r="Q821" s="995"/>
      <c r="R821" s="995"/>
      <c r="S821" s="995"/>
    </row>
    <row r="822" spans="1:19" s="816" customFormat="1">
      <c r="A822" s="812">
        <v>0</v>
      </c>
      <c r="B822" s="18">
        <v>0</v>
      </c>
      <c r="C822" s="18">
        <v>0</v>
      </c>
      <c r="D822" s="18">
        <v>0</v>
      </c>
      <c r="E822" s="18">
        <v>0</v>
      </c>
      <c r="F822" s="18">
        <v>0</v>
      </c>
      <c r="G822" s="18">
        <v>0</v>
      </c>
      <c r="H822" s="18">
        <v>0</v>
      </c>
      <c r="I822" s="18">
        <v>0</v>
      </c>
      <c r="J822" s="18">
        <v>0</v>
      </c>
      <c r="K822" s="18">
        <v>0</v>
      </c>
      <c r="L822" s="18">
        <v>0</v>
      </c>
      <c r="M822" s="18">
        <v>0</v>
      </c>
      <c r="N822" s="18">
        <v>0</v>
      </c>
      <c r="O822" s="18">
        <v>0</v>
      </c>
      <c r="P822" s="18">
        <v>0</v>
      </c>
      <c r="Q822" s="18">
        <v>0</v>
      </c>
      <c r="R822" s="18">
        <v>0</v>
      </c>
      <c r="S822" s="18">
        <v>0</v>
      </c>
    </row>
    <row r="823" spans="1:19">
      <c r="A823" s="994" t="s">
        <v>74</v>
      </c>
      <c r="B823" s="994"/>
      <c r="C823" s="994"/>
      <c r="D823" s="994"/>
      <c r="E823" s="994"/>
      <c r="F823" s="994"/>
      <c r="G823" s="994"/>
      <c r="H823" s="994"/>
      <c r="I823" s="994"/>
      <c r="J823" s="994"/>
      <c r="K823" s="994"/>
      <c r="L823" s="994"/>
      <c r="M823" s="994"/>
      <c r="N823" s="994"/>
      <c r="O823" s="994"/>
      <c r="P823" s="994"/>
      <c r="Q823" s="994"/>
      <c r="R823" s="994"/>
      <c r="S823" s="994"/>
    </row>
    <row r="824" spans="1:19" s="574" customFormat="1">
      <c r="A824" s="569">
        <v>0</v>
      </c>
      <c r="B824" s="18">
        <v>0</v>
      </c>
      <c r="C824" s="18">
        <v>0</v>
      </c>
      <c r="D824" s="18">
        <v>0</v>
      </c>
      <c r="E824" s="18">
        <v>0</v>
      </c>
      <c r="F824" s="18">
        <v>0</v>
      </c>
      <c r="G824" s="18">
        <v>0</v>
      </c>
      <c r="H824" s="18">
        <v>0</v>
      </c>
      <c r="I824" s="18">
        <v>0</v>
      </c>
      <c r="J824" s="18">
        <v>0</v>
      </c>
      <c r="K824" s="18">
        <v>0</v>
      </c>
      <c r="L824" s="18">
        <v>0</v>
      </c>
      <c r="M824" s="18">
        <v>0</v>
      </c>
      <c r="N824" s="18">
        <v>0</v>
      </c>
      <c r="O824" s="18">
        <v>0</v>
      </c>
      <c r="P824" s="18">
        <v>0</v>
      </c>
      <c r="Q824" s="18">
        <v>0</v>
      </c>
      <c r="R824" s="18">
        <v>0</v>
      </c>
      <c r="S824" s="18">
        <v>0</v>
      </c>
    </row>
    <row r="825" spans="1:19">
      <c r="A825" s="994" t="s">
        <v>75</v>
      </c>
      <c r="B825" s="994"/>
      <c r="C825" s="994"/>
      <c r="D825" s="994"/>
      <c r="E825" s="994"/>
      <c r="F825" s="994"/>
      <c r="G825" s="994"/>
      <c r="H825" s="994"/>
      <c r="I825" s="994"/>
      <c r="J825" s="994"/>
      <c r="K825" s="994"/>
      <c r="L825" s="994"/>
      <c r="M825" s="994"/>
      <c r="N825" s="994"/>
      <c r="O825" s="994"/>
      <c r="P825" s="994"/>
      <c r="Q825" s="994"/>
      <c r="R825" s="994"/>
      <c r="S825" s="994"/>
    </row>
    <row r="826" spans="1:19" s="860" customFormat="1">
      <c r="A826" s="858">
        <v>0</v>
      </c>
      <c r="B826" s="18">
        <v>0</v>
      </c>
      <c r="C826" s="18">
        <v>0</v>
      </c>
      <c r="D826" s="18">
        <v>0</v>
      </c>
      <c r="E826" s="18">
        <v>0</v>
      </c>
      <c r="F826" s="18">
        <v>0</v>
      </c>
      <c r="G826" s="18">
        <v>0</v>
      </c>
      <c r="H826" s="18">
        <v>0</v>
      </c>
      <c r="I826" s="18">
        <v>0</v>
      </c>
      <c r="J826" s="18">
        <v>0</v>
      </c>
      <c r="K826" s="18">
        <v>0</v>
      </c>
      <c r="L826" s="18">
        <v>0</v>
      </c>
      <c r="M826" s="18">
        <v>0</v>
      </c>
      <c r="N826" s="18">
        <v>0</v>
      </c>
      <c r="O826" s="18">
        <v>0</v>
      </c>
      <c r="P826" s="18">
        <v>0</v>
      </c>
      <c r="Q826" s="18">
        <v>0</v>
      </c>
      <c r="R826" s="18">
        <v>0</v>
      </c>
      <c r="S826" s="18">
        <v>0</v>
      </c>
    </row>
    <row r="827" spans="1:19">
      <c r="A827" s="994" t="s">
        <v>76</v>
      </c>
      <c r="B827" s="994"/>
      <c r="C827" s="994"/>
      <c r="D827" s="994"/>
      <c r="E827" s="994"/>
      <c r="F827" s="994"/>
      <c r="G827" s="994"/>
      <c r="H827" s="994"/>
      <c r="I827" s="994"/>
      <c r="J827" s="994"/>
      <c r="K827" s="994"/>
      <c r="L827" s="994"/>
      <c r="M827" s="994"/>
      <c r="N827" s="994"/>
      <c r="O827" s="994"/>
      <c r="P827" s="994"/>
      <c r="Q827" s="994"/>
      <c r="R827" s="994"/>
      <c r="S827" s="994"/>
    </row>
    <row r="828" spans="1:19" s="877" customFormat="1">
      <c r="A828" s="872">
        <v>0</v>
      </c>
      <c r="B828" s="18">
        <v>0</v>
      </c>
      <c r="C828" s="18">
        <v>0</v>
      </c>
      <c r="D828" s="18">
        <v>0</v>
      </c>
      <c r="E828" s="18">
        <v>0</v>
      </c>
      <c r="F828" s="18">
        <v>0</v>
      </c>
      <c r="G828" s="18">
        <v>0</v>
      </c>
      <c r="H828" s="18">
        <v>0</v>
      </c>
      <c r="I828" s="18">
        <v>0</v>
      </c>
      <c r="J828" s="18">
        <v>0</v>
      </c>
      <c r="K828" s="18">
        <v>0</v>
      </c>
      <c r="L828" s="18">
        <v>0</v>
      </c>
      <c r="M828" s="18">
        <v>0</v>
      </c>
      <c r="N828" s="18">
        <v>0</v>
      </c>
      <c r="O828" s="18">
        <v>0</v>
      </c>
      <c r="P828" s="18">
        <v>0</v>
      </c>
      <c r="Q828" s="18">
        <v>0</v>
      </c>
      <c r="R828" s="18">
        <v>0</v>
      </c>
      <c r="S828" s="18">
        <v>0</v>
      </c>
    </row>
    <row r="829" spans="1:19">
      <c r="A829" s="994" t="s">
        <v>77</v>
      </c>
      <c r="B829" s="994"/>
      <c r="C829" s="994"/>
      <c r="D829" s="994"/>
      <c r="E829" s="994"/>
      <c r="F829" s="994"/>
      <c r="G829" s="994"/>
      <c r="H829" s="994"/>
      <c r="I829" s="994"/>
      <c r="J829" s="994"/>
      <c r="K829" s="994"/>
      <c r="L829" s="994"/>
      <c r="M829" s="994"/>
      <c r="N829" s="994"/>
      <c r="O829" s="994"/>
      <c r="P829" s="994"/>
      <c r="Q829" s="994"/>
      <c r="R829" s="994"/>
      <c r="S829" s="994"/>
    </row>
    <row r="830" spans="1:19" s="903" customFormat="1">
      <c r="A830" s="900">
        <v>0</v>
      </c>
      <c r="B830" s="18">
        <v>0</v>
      </c>
      <c r="C830" s="18">
        <v>0</v>
      </c>
      <c r="D830" s="18">
        <v>0</v>
      </c>
      <c r="E830" s="18">
        <v>0</v>
      </c>
      <c r="F830" s="18">
        <v>0</v>
      </c>
      <c r="G830" s="18">
        <v>0</v>
      </c>
      <c r="H830" s="18">
        <v>0</v>
      </c>
      <c r="I830" s="18">
        <v>0</v>
      </c>
      <c r="J830" s="18">
        <v>0</v>
      </c>
      <c r="K830" s="18">
        <v>0</v>
      </c>
      <c r="L830" s="18">
        <v>0</v>
      </c>
      <c r="M830" s="18">
        <v>0</v>
      </c>
      <c r="N830" s="18">
        <v>0</v>
      </c>
      <c r="O830" s="18">
        <v>0</v>
      </c>
      <c r="P830" s="18">
        <v>0</v>
      </c>
      <c r="Q830" s="18">
        <v>0</v>
      </c>
      <c r="R830" s="18">
        <v>0</v>
      </c>
      <c r="S830" s="18">
        <v>0</v>
      </c>
    </row>
    <row r="831" spans="1:19">
      <c r="A831" s="994" t="s">
        <v>78</v>
      </c>
      <c r="B831" s="994"/>
      <c r="C831" s="994"/>
      <c r="D831" s="994"/>
      <c r="E831" s="994"/>
      <c r="F831" s="994"/>
      <c r="G831" s="994"/>
      <c r="H831" s="994"/>
      <c r="I831" s="994"/>
      <c r="J831" s="994"/>
      <c r="K831" s="994"/>
      <c r="L831" s="994"/>
      <c r="M831" s="994"/>
      <c r="N831" s="994"/>
      <c r="O831" s="994"/>
      <c r="P831" s="994"/>
      <c r="Q831" s="994"/>
      <c r="R831" s="994"/>
      <c r="S831" s="994"/>
    </row>
    <row r="832" spans="1:19" s="928" customFormat="1">
      <c r="A832" s="924">
        <v>0</v>
      </c>
      <c r="B832" s="18">
        <v>0</v>
      </c>
      <c r="C832" s="18">
        <v>0</v>
      </c>
      <c r="D832" s="18">
        <v>0</v>
      </c>
      <c r="E832" s="18">
        <v>0</v>
      </c>
      <c r="F832" s="18">
        <v>0</v>
      </c>
      <c r="G832" s="18">
        <v>0</v>
      </c>
      <c r="H832" s="18">
        <v>0</v>
      </c>
      <c r="I832" s="18">
        <v>0</v>
      </c>
      <c r="J832" s="18">
        <v>0</v>
      </c>
      <c r="K832" s="18">
        <v>0</v>
      </c>
      <c r="L832" s="18">
        <v>0</v>
      </c>
      <c r="M832" s="18">
        <v>0</v>
      </c>
      <c r="N832" s="18">
        <v>0</v>
      </c>
      <c r="O832" s="18">
        <v>0</v>
      </c>
      <c r="P832" s="18">
        <v>0</v>
      </c>
      <c r="Q832" s="18">
        <v>0</v>
      </c>
      <c r="R832" s="18">
        <v>0</v>
      </c>
      <c r="S832" s="18">
        <v>0</v>
      </c>
    </row>
    <row r="833" spans="1:19">
      <c r="A833" s="994" t="s">
        <v>79</v>
      </c>
      <c r="B833" s="994"/>
      <c r="C833" s="994"/>
      <c r="D833" s="994"/>
      <c r="E833" s="994"/>
      <c r="F833" s="994"/>
      <c r="G833" s="994"/>
      <c r="H833" s="994"/>
      <c r="I833" s="994"/>
      <c r="J833" s="994"/>
      <c r="K833" s="994"/>
      <c r="L833" s="994"/>
      <c r="M833" s="994"/>
      <c r="N833" s="994"/>
      <c r="O833" s="994"/>
      <c r="P833" s="994"/>
      <c r="Q833" s="994"/>
      <c r="R833" s="994"/>
      <c r="S833" s="994"/>
    </row>
    <row r="834" spans="1:19" s="928" customFormat="1">
      <c r="A834" s="924">
        <v>0</v>
      </c>
      <c r="B834" s="18">
        <v>0</v>
      </c>
      <c r="C834" s="18">
        <v>0</v>
      </c>
      <c r="D834" s="18">
        <v>0</v>
      </c>
      <c r="E834" s="18">
        <v>0</v>
      </c>
      <c r="F834" s="18">
        <v>0</v>
      </c>
      <c r="G834" s="18">
        <v>0</v>
      </c>
      <c r="H834" s="18">
        <v>0</v>
      </c>
      <c r="I834" s="18">
        <v>0</v>
      </c>
      <c r="J834" s="18">
        <v>0</v>
      </c>
      <c r="K834" s="18">
        <v>0</v>
      </c>
      <c r="L834" s="18">
        <v>0</v>
      </c>
      <c r="M834" s="18">
        <v>0</v>
      </c>
      <c r="N834" s="18">
        <v>0</v>
      </c>
      <c r="O834" s="18">
        <v>0</v>
      </c>
      <c r="P834" s="18">
        <v>0</v>
      </c>
      <c r="Q834" s="18">
        <v>0</v>
      </c>
      <c r="R834" s="18">
        <v>0</v>
      </c>
      <c r="S834" s="18">
        <v>0</v>
      </c>
    </row>
    <row r="835" spans="1:19">
      <c r="A835" s="994" t="s">
        <v>80</v>
      </c>
      <c r="B835" s="994"/>
      <c r="C835" s="994"/>
      <c r="D835" s="994"/>
      <c r="E835" s="994"/>
      <c r="F835" s="994"/>
      <c r="G835" s="994"/>
      <c r="H835" s="994"/>
      <c r="I835" s="994"/>
      <c r="J835" s="994"/>
      <c r="K835" s="994"/>
      <c r="L835" s="994"/>
      <c r="M835" s="994"/>
      <c r="N835" s="994"/>
      <c r="O835" s="994"/>
      <c r="P835" s="994"/>
      <c r="Q835" s="994"/>
      <c r="R835" s="994"/>
      <c r="S835" s="994"/>
    </row>
    <row r="836" spans="1:19" s="953" customFormat="1">
      <c r="A836" s="946">
        <v>0</v>
      </c>
      <c r="B836" s="18">
        <v>0</v>
      </c>
      <c r="C836" s="18">
        <v>0</v>
      </c>
      <c r="D836" s="18">
        <v>0</v>
      </c>
      <c r="E836" s="18">
        <v>0</v>
      </c>
      <c r="F836" s="18">
        <v>0</v>
      </c>
      <c r="G836" s="18">
        <v>0</v>
      </c>
      <c r="H836" s="18">
        <v>0</v>
      </c>
      <c r="I836" s="18">
        <v>0</v>
      </c>
      <c r="J836" s="18">
        <v>0</v>
      </c>
      <c r="K836" s="18">
        <v>0</v>
      </c>
      <c r="L836" s="18">
        <v>0</v>
      </c>
      <c r="M836" s="18">
        <v>0</v>
      </c>
      <c r="N836" s="18">
        <v>0</v>
      </c>
      <c r="O836" s="18">
        <v>0</v>
      </c>
      <c r="P836" s="18">
        <v>0</v>
      </c>
      <c r="Q836" s="18">
        <v>0</v>
      </c>
      <c r="R836" s="18">
        <v>0</v>
      </c>
      <c r="S836" s="18">
        <v>0</v>
      </c>
    </row>
    <row r="837" spans="1:19" ht="15" customHeight="1">
      <c r="A837" s="1112" t="s">
        <v>3655</v>
      </c>
      <c r="B837" s="1113"/>
      <c r="C837" s="1113"/>
      <c r="D837" s="1113"/>
      <c r="E837" s="1113"/>
      <c r="F837" s="1113"/>
      <c r="G837" s="1113"/>
      <c r="H837" s="1113"/>
      <c r="I837" s="1113"/>
      <c r="J837" s="1113"/>
      <c r="K837" s="1113"/>
      <c r="L837" s="1113"/>
      <c r="M837" s="1113"/>
      <c r="N837" s="1113"/>
      <c r="O837" s="1113"/>
      <c r="P837" s="1113"/>
      <c r="Q837" s="1113"/>
      <c r="R837" s="1113"/>
      <c r="S837" s="1114"/>
    </row>
    <row r="838" spans="1:19" s="473" customFormat="1">
      <c r="A838" s="469">
        <f>SUM(A814, A816, A818, A820,A822, A824, A826, A828, A830, A832, A834, A836)</f>
        <v>0</v>
      </c>
      <c r="B838" s="469">
        <f t="shared" ref="B838:S838" si="20">SUM(B814, B816, B818, B820,B822, B824, B826, B828, B830, B832, B834, B836)</f>
        <v>0</v>
      </c>
      <c r="C838" s="469">
        <f t="shared" si="20"/>
        <v>0</v>
      </c>
      <c r="D838" s="469">
        <f t="shared" si="20"/>
        <v>0</v>
      </c>
      <c r="E838" s="469">
        <f t="shared" si="20"/>
        <v>0</v>
      </c>
      <c r="F838" s="469">
        <f t="shared" si="20"/>
        <v>0</v>
      </c>
      <c r="G838" s="469">
        <f t="shared" si="20"/>
        <v>0</v>
      </c>
      <c r="H838" s="469">
        <f t="shared" si="20"/>
        <v>0</v>
      </c>
      <c r="I838" s="469">
        <f t="shared" si="20"/>
        <v>0</v>
      </c>
      <c r="J838" s="469">
        <f t="shared" si="20"/>
        <v>0</v>
      </c>
      <c r="K838" s="469">
        <f t="shared" si="20"/>
        <v>0</v>
      </c>
      <c r="L838" s="469">
        <f t="shared" si="20"/>
        <v>0</v>
      </c>
      <c r="M838" s="469">
        <f t="shared" si="20"/>
        <v>0</v>
      </c>
      <c r="N838" s="469">
        <f t="shared" si="20"/>
        <v>0</v>
      </c>
      <c r="O838" s="469">
        <f t="shared" si="20"/>
        <v>0</v>
      </c>
      <c r="P838" s="469">
        <f t="shared" si="20"/>
        <v>0</v>
      </c>
      <c r="Q838" s="469">
        <f t="shared" si="20"/>
        <v>0</v>
      </c>
      <c r="R838" s="469">
        <f t="shared" si="20"/>
        <v>0</v>
      </c>
      <c r="S838" s="469">
        <f t="shared" si="20"/>
        <v>0</v>
      </c>
    </row>
    <row r="839" spans="1:19">
      <c r="A839" s="1239"/>
      <c r="B839" s="1239"/>
      <c r="C839" s="1239"/>
      <c r="D839" s="1239"/>
      <c r="E839" s="1239"/>
      <c r="F839" s="1239"/>
      <c r="G839" s="1239"/>
      <c r="H839" s="1239"/>
      <c r="I839" s="1239"/>
      <c r="J839" s="1239"/>
      <c r="K839" s="1239"/>
      <c r="L839" s="1239"/>
      <c r="M839" s="1239"/>
      <c r="N839" s="1239"/>
      <c r="O839" s="1239"/>
      <c r="P839" s="1239"/>
      <c r="Q839" s="1239"/>
      <c r="R839" s="1239"/>
      <c r="S839" s="1239"/>
    </row>
    <row r="840" spans="1:19" ht="18.75" customHeight="1">
      <c r="A840" s="1271" t="s">
        <v>3586</v>
      </c>
      <c r="B840" s="1272"/>
      <c r="C840" s="1272"/>
      <c r="D840" s="1272"/>
      <c r="E840" s="1272"/>
      <c r="F840" s="1272"/>
      <c r="G840" s="1272"/>
      <c r="H840" s="1272"/>
      <c r="I840" s="1272"/>
      <c r="J840" s="1272"/>
      <c r="K840" s="1272"/>
      <c r="L840" s="1272"/>
      <c r="M840" s="1272"/>
      <c r="N840" s="1272"/>
      <c r="O840" s="1272"/>
      <c r="P840" s="1272"/>
      <c r="Q840" s="1272"/>
      <c r="R840" s="1272"/>
      <c r="S840" s="1273"/>
    </row>
    <row r="841" spans="1:19">
      <c r="A841" s="977" t="s">
        <v>3676</v>
      </c>
      <c r="B841" s="977"/>
      <c r="C841" s="977"/>
      <c r="D841" s="977"/>
      <c r="E841" s="977"/>
      <c r="F841" s="977"/>
      <c r="G841" s="977"/>
      <c r="H841" s="977"/>
      <c r="I841" s="977"/>
      <c r="J841" s="977"/>
      <c r="K841" s="977"/>
      <c r="L841" s="977"/>
      <c r="M841" s="977"/>
      <c r="N841" s="977"/>
      <c r="O841" s="977"/>
      <c r="P841" s="977"/>
      <c r="Q841" s="977"/>
      <c r="R841" s="977"/>
      <c r="S841" s="978"/>
    </row>
    <row r="842" spans="1:19">
      <c r="A842" s="976" t="s">
        <v>3514</v>
      </c>
      <c r="B842" s="977"/>
      <c r="C842" s="977"/>
      <c r="D842" s="977"/>
      <c r="E842" s="977"/>
      <c r="F842" s="977"/>
      <c r="G842" s="977"/>
      <c r="H842" s="977"/>
      <c r="I842" s="977"/>
      <c r="J842" s="977"/>
      <c r="K842" s="977"/>
      <c r="L842" s="977"/>
      <c r="M842" s="977"/>
      <c r="N842" s="977"/>
      <c r="O842" s="977"/>
      <c r="P842" s="977"/>
      <c r="Q842" s="977"/>
      <c r="R842" s="977"/>
      <c r="S842" s="978"/>
    </row>
    <row r="843" spans="1:19">
      <c r="A843" s="976" t="s">
        <v>3515</v>
      </c>
      <c r="B843" s="977"/>
      <c r="C843" s="977"/>
      <c r="D843" s="977"/>
      <c r="E843" s="977"/>
      <c r="F843" s="977"/>
      <c r="G843" s="977"/>
      <c r="H843" s="977"/>
      <c r="I843" s="977"/>
      <c r="J843" s="977"/>
      <c r="K843" s="977"/>
      <c r="L843" s="977"/>
      <c r="M843" s="977"/>
      <c r="N843" s="977"/>
      <c r="O843" s="977"/>
      <c r="P843" s="977"/>
      <c r="Q843" s="977"/>
      <c r="R843" s="977"/>
      <c r="S843" s="978"/>
    </row>
    <row r="844" spans="1:19">
      <c r="A844" s="976" t="s">
        <v>3516</v>
      </c>
      <c r="B844" s="977"/>
      <c r="C844" s="977"/>
      <c r="D844" s="977"/>
      <c r="E844" s="977"/>
      <c r="F844" s="977"/>
      <c r="G844" s="977"/>
      <c r="H844" s="977"/>
      <c r="I844" s="977"/>
      <c r="J844" s="977"/>
      <c r="K844" s="977"/>
      <c r="L844" s="977"/>
      <c r="M844" s="977"/>
      <c r="N844" s="977"/>
      <c r="O844" s="977"/>
      <c r="P844" s="977"/>
      <c r="Q844" s="977"/>
      <c r="R844" s="977"/>
      <c r="S844" s="978"/>
    </row>
    <row r="845" spans="1:19">
      <c r="A845" s="976" t="s">
        <v>3517</v>
      </c>
      <c r="B845" s="977"/>
      <c r="C845" s="977"/>
      <c r="D845" s="977"/>
      <c r="E845" s="977"/>
      <c r="F845" s="977"/>
      <c r="G845" s="977"/>
      <c r="H845" s="977"/>
      <c r="I845" s="977"/>
      <c r="J845" s="977"/>
      <c r="K845" s="977"/>
      <c r="L845" s="977"/>
      <c r="M845" s="977"/>
      <c r="N845" s="977"/>
      <c r="O845" s="977"/>
      <c r="P845" s="977"/>
      <c r="Q845" s="977"/>
      <c r="R845" s="977"/>
      <c r="S845" s="978"/>
    </row>
    <row r="846" spans="1:19">
      <c r="A846" s="976" t="s">
        <v>3518</v>
      </c>
      <c r="B846" s="977"/>
      <c r="C846" s="977"/>
      <c r="D846" s="977"/>
      <c r="E846" s="977"/>
      <c r="F846" s="977"/>
      <c r="G846" s="977"/>
      <c r="H846" s="977"/>
      <c r="I846" s="977"/>
      <c r="J846" s="977"/>
      <c r="K846" s="977"/>
      <c r="L846" s="977"/>
      <c r="M846" s="977"/>
      <c r="N846" s="977"/>
      <c r="O846" s="977"/>
      <c r="P846" s="977"/>
      <c r="Q846" s="977"/>
      <c r="R846" s="977"/>
      <c r="S846" s="978"/>
    </row>
    <row r="847" spans="1:19">
      <c r="A847" s="976" t="s">
        <v>3519</v>
      </c>
      <c r="B847" s="977"/>
      <c r="C847" s="977"/>
      <c r="D847" s="977"/>
      <c r="E847" s="977"/>
      <c r="F847" s="977"/>
      <c r="G847" s="977"/>
      <c r="H847" s="977"/>
      <c r="I847" s="977"/>
      <c r="J847" s="977"/>
      <c r="K847" s="977"/>
      <c r="L847" s="977"/>
      <c r="M847" s="977"/>
      <c r="N847" s="977"/>
      <c r="O847" s="977"/>
      <c r="P847" s="977"/>
      <c r="Q847" s="977"/>
      <c r="R847" s="977"/>
      <c r="S847" s="978"/>
    </row>
    <row r="848" spans="1:19">
      <c r="A848" s="976" t="s">
        <v>3520</v>
      </c>
      <c r="B848" s="977"/>
      <c r="C848" s="977"/>
      <c r="D848" s="977"/>
      <c r="E848" s="977"/>
      <c r="F848" s="977"/>
      <c r="G848" s="977"/>
      <c r="H848" s="977"/>
      <c r="I848" s="977"/>
      <c r="J848" s="977"/>
      <c r="K848" s="977"/>
      <c r="L848" s="977"/>
      <c r="M848" s="977"/>
      <c r="N848" s="977"/>
      <c r="O848" s="977"/>
      <c r="P848" s="977"/>
      <c r="Q848" s="977"/>
      <c r="R848" s="977"/>
      <c r="S848" s="978"/>
    </row>
    <row r="849" spans="1:19">
      <c r="A849" s="982" t="s">
        <v>3521</v>
      </c>
      <c r="B849" s="983"/>
      <c r="C849" s="983"/>
      <c r="D849" s="983"/>
      <c r="E849" s="983"/>
      <c r="F849" s="983"/>
      <c r="G849" s="983"/>
      <c r="H849" s="983"/>
      <c r="I849" s="983"/>
      <c r="J849" s="983"/>
      <c r="K849" s="983"/>
      <c r="L849" s="983"/>
      <c r="M849" s="983"/>
      <c r="N849" s="983"/>
      <c r="O849" s="983"/>
      <c r="P849" s="983"/>
      <c r="Q849" s="983"/>
      <c r="R849" s="983"/>
      <c r="S849" s="984"/>
    </row>
    <row r="850" spans="1:19" ht="32.25" customHeight="1">
      <c r="A850" s="985" t="s">
        <v>41</v>
      </c>
      <c r="B850" s="985"/>
      <c r="C850" s="985"/>
      <c r="D850" s="985" t="s">
        <v>42</v>
      </c>
      <c r="E850" s="985"/>
      <c r="F850" s="985" t="s">
        <v>43</v>
      </c>
      <c r="G850" s="985"/>
      <c r="H850" s="985"/>
      <c r="I850" s="985" t="s">
        <v>44</v>
      </c>
      <c r="J850" s="985"/>
      <c r="K850" s="986" t="s">
        <v>45</v>
      </c>
      <c r="L850" s="987"/>
      <c r="M850" s="987"/>
      <c r="N850" s="988"/>
      <c r="O850" s="989" t="s">
        <v>46</v>
      </c>
      <c r="P850" s="989"/>
      <c r="Q850" s="990"/>
      <c r="R850" s="985" t="s">
        <v>47</v>
      </c>
      <c r="S850" s="985"/>
    </row>
    <row r="851" spans="1:19" ht="27.75" customHeight="1">
      <c r="A851" s="991" t="s">
        <v>48</v>
      </c>
      <c r="B851" s="991" t="s">
        <v>49</v>
      </c>
      <c r="C851" s="1002" t="s">
        <v>50</v>
      </c>
      <c r="D851" s="991" t="s">
        <v>51</v>
      </c>
      <c r="E851" s="991" t="s">
        <v>52</v>
      </c>
      <c r="F851" s="986" t="s">
        <v>53</v>
      </c>
      <c r="G851" s="992"/>
      <c r="H851" s="993"/>
      <c r="I851" s="991" t="s">
        <v>54</v>
      </c>
      <c r="J851" s="991" t="s">
        <v>55</v>
      </c>
      <c r="K851" s="986" t="s">
        <v>56</v>
      </c>
      <c r="L851" s="993"/>
      <c r="M851" s="986" t="s">
        <v>57</v>
      </c>
      <c r="N851" s="993"/>
      <c r="O851" s="991" t="s">
        <v>58</v>
      </c>
      <c r="P851" s="991" t="s">
        <v>59</v>
      </c>
      <c r="Q851" s="991" t="s">
        <v>60</v>
      </c>
      <c r="R851" s="991" t="s">
        <v>61</v>
      </c>
      <c r="S851" s="991" t="s">
        <v>62</v>
      </c>
    </row>
    <row r="852" spans="1:19" ht="62.25" customHeight="1">
      <c r="A852" s="985"/>
      <c r="B852" s="985"/>
      <c r="C852" s="1003"/>
      <c r="D852" s="985"/>
      <c r="E852" s="985"/>
      <c r="F852" s="468" t="s">
        <v>63</v>
      </c>
      <c r="G852" s="468" t="s">
        <v>64</v>
      </c>
      <c r="H852" s="468" t="s">
        <v>65</v>
      </c>
      <c r="I852" s="985"/>
      <c r="J852" s="985"/>
      <c r="K852" s="470" t="s">
        <v>66</v>
      </c>
      <c r="L852" s="470" t="s">
        <v>67</v>
      </c>
      <c r="M852" s="470" t="s">
        <v>68</v>
      </c>
      <c r="N852" s="470" t="s">
        <v>67</v>
      </c>
      <c r="O852" s="985"/>
      <c r="P852" s="985"/>
      <c r="Q852" s="985"/>
      <c r="R852" s="985"/>
      <c r="S852" s="985"/>
    </row>
    <row r="853" spans="1:19">
      <c r="A853" s="994" t="s">
        <v>69</v>
      </c>
      <c r="B853" s="994"/>
      <c r="C853" s="994"/>
      <c r="D853" s="994"/>
      <c r="E853" s="994"/>
      <c r="F853" s="994"/>
      <c r="G853" s="994"/>
      <c r="H853" s="994"/>
      <c r="I853" s="994"/>
      <c r="J853" s="994"/>
      <c r="K853" s="994"/>
      <c r="L853" s="994"/>
      <c r="M853" s="994"/>
      <c r="N853" s="994"/>
      <c r="O853" s="994"/>
      <c r="P853" s="994"/>
      <c r="Q853" s="994"/>
      <c r="R853" s="994"/>
      <c r="S853" s="994"/>
    </row>
    <row r="854" spans="1:19" s="702" customFormat="1">
      <c r="A854" s="701">
        <v>0</v>
      </c>
      <c r="B854" s="18">
        <v>0</v>
      </c>
      <c r="C854" s="18">
        <v>0</v>
      </c>
      <c r="D854" s="18">
        <v>0</v>
      </c>
      <c r="E854" s="18">
        <v>0</v>
      </c>
      <c r="F854" s="18">
        <v>0</v>
      </c>
      <c r="G854" s="18">
        <v>0</v>
      </c>
      <c r="H854" s="18">
        <v>0</v>
      </c>
      <c r="I854" s="18">
        <v>0</v>
      </c>
      <c r="J854" s="18">
        <v>0</v>
      </c>
      <c r="K854" s="18">
        <v>0</v>
      </c>
      <c r="L854" s="18">
        <v>0</v>
      </c>
      <c r="M854" s="18">
        <v>0</v>
      </c>
      <c r="N854" s="18">
        <v>0</v>
      </c>
      <c r="O854" s="18">
        <v>0</v>
      </c>
      <c r="P854" s="18">
        <v>0</v>
      </c>
      <c r="Q854" s="18">
        <v>0</v>
      </c>
      <c r="R854" s="18">
        <v>0</v>
      </c>
      <c r="S854" s="18">
        <v>0</v>
      </c>
    </row>
    <row r="855" spans="1:19">
      <c r="A855" s="994" t="s">
        <v>70</v>
      </c>
      <c r="B855" s="994"/>
      <c r="C855" s="994"/>
      <c r="D855" s="994"/>
      <c r="E855" s="994"/>
      <c r="F855" s="994"/>
      <c r="G855" s="994"/>
      <c r="H855" s="994"/>
      <c r="I855" s="994"/>
      <c r="J855" s="994"/>
      <c r="K855" s="994"/>
      <c r="L855" s="994"/>
      <c r="M855" s="994"/>
      <c r="N855" s="994"/>
      <c r="O855" s="994"/>
      <c r="P855" s="994"/>
      <c r="Q855" s="994"/>
      <c r="R855" s="994"/>
      <c r="S855" s="994"/>
    </row>
    <row r="856" spans="1:19" s="725" customFormat="1">
      <c r="A856" s="717">
        <v>0</v>
      </c>
      <c r="B856" s="18">
        <v>0</v>
      </c>
      <c r="C856" s="18">
        <v>0</v>
      </c>
      <c r="D856" s="18">
        <v>0</v>
      </c>
      <c r="E856" s="18">
        <v>0</v>
      </c>
      <c r="F856" s="18">
        <v>0</v>
      </c>
      <c r="G856" s="18">
        <v>0</v>
      </c>
      <c r="H856" s="18">
        <v>0</v>
      </c>
      <c r="I856" s="18">
        <v>0</v>
      </c>
      <c r="J856" s="18">
        <v>0</v>
      </c>
      <c r="K856" s="18">
        <v>0</v>
      </c>
      <c r="L856" s="18">
        <v>0</v>
      </c>
      <c r="M856" s="18">
        <v>0</v>
      </c>
      <c r="N856" s="18">
        <v>0</v>
      </c>
      <c r="O856" s="18">
        <v>0</v>
      </c>
      <c r="P856" s="18">
        <v>0</v>
      </c>
      <c r="Q856" s="18">
        <v>0</v>
      </c>
      <c r="R856" s="18">
        <v>0</v>
      </c>
      <c r="S856" s="18">
        <v>0</v>
      </c>
    </row>
    <row r="857" spans="1:19">
      <c r="A857" s="994" t="s">
        <v>71</v>
      </c>
      <c r="B857" s="994"/>
      <c r="C857" s="994"/>
      <c r="D857" s="994"/>
      <c r="E857" s="994"/>
      <c r="F857" s="994"/>
      <c r="G857" s="994"/>
      <c r="H857" s="994"/>
      <c r="I857" s="994"/>
      <c r="J857" s="994"/>
      <c r="K857" s="994"/>
      <c r="L857" s="994"/>
      <c r="M857" s="994"/>
      <c r="N857" s="994"/>
      <c r="O857" s="994"/>
      <c r="P857" s="994"/>
      <c r="Q857" s="994"/>
      <c r="R857" s="994"/>
      <c r="S857" s="994"/>
    </row>
    <row r="858" spans="1:19" s="765" customFormat="1">
      <c r="A858" s="764">
        <v>0</v>
      </c>
      <c r="B858" s="18">
        <v>0</v>
      </c>
      <c r="C858" s="18">
        <v>0</v>
      </c>
      <c r="D858" s="18">
        <v>0</v>
      </c>
      <c r="E858" s="18">
        <v>0</v>
      </c>
      <c r="F858" s="18">
        <v>0</v>
      </c>
      <c r="G858" s="18">
        <v>0</v>
      </c>
      <c r="H858" s="18">
        <v>0</v>
      </c>
      <c r="I858" s="18">
        <v>0</v>
      </c>
      <c r="J858" s="18">
        <v>0</v>
      </c>
      <c r="K858" s="18">
        <v>0</v>
      </c>
      <c r="L858" s="18">
        <v>0</v>
      </c>
      <c r="M858" s="18">
        <v>0</v>
      </c>
      <c r="N858" s="18">
        <v>0</v>
      </c>
      <c r="O858" s="18">
        <v>0</v>
      </c>
      <c r="P858" s="18">
        <v>0</v>
      </c>
      <c r="Q858" s="18">
        <v>0</v>
      </c>
      <c r="R858" s="18">
        <v>0</v>
      </c>
      <c r="S858" s="18">
        <v>0</v>
      </c>
    </row>
    <row r="859" spans="1:19">
      <c r="A859" s="994" t="s">
        <v>72</v>
      </c>
      <c r="B859" s="1270"/>
      <c r="C859" s="1270"/>
      <c r="D859" s="1270"/>
      <c r="E859" s="1270"/>
      <c r="F859" s="1270"/>
      <c r="G859" s="1270"/>
      <c r="H859" s="1270"/>
      <c r="I859" s="1270"/>
      <c r="J859" s="1270"/>
      <c r="K859" s="1270"/>
      <c r="L859" s="1270"/>
      <c r="M859" s="1270"/>
      <c r="N859" s="1270"/>
      <c r="O859" s="1270"/>
      <c r="P859" s="1270"/>
      <c r="Q859" s="1270"/>
      <c r="R859" s="1270"/>
      <c r="S859" s="1270"/>
    </row>
    <row r="860" spans="1:19" s="783" customFormat="1">
      <c r="A860" s="778">
        <v>0</v>
      </c>
      <c r="B860" s="18">
        <v>0</v>
      </c>
      <c r="C860" s="18">
        <v>0</v>
      </c>
      <c r="D860" s="18">
        <v>0</v>
      </c>
      <c r="E860" s="18">
        <v>0</v>
      </c>
      <c r="F860" s="18">
        <v>0</v>
      </c>
      <c r="G860" s="18">
        <v>0</v>
      </c>
      <c r="H860" s="18">
        <v>0</v>
      </c>
      <c r="I860" s="18">
        <v>0</v>
      </c>
      <c r="J860" s="18">
        <v>0</v>
      </c>
      <c r="K860" s="18">
        <v>0</v>
      </c>
      <c r="L860" s="18">
        <v>0</v>
      </c>
      <c r="M860" s="18">
        <v>0</v>
      </c>
      <c r="N860" s="18">
        <v>0</v>
      </c>
      <c r="O860" s="18">
        <v>0</v>
      </c>
      <c r="P860" s="18">
        <v>0</v>
      </c>
      <c r="Q860" s="18">
        <v>0</v>
      </c>
      <c r="R860" s="18">
        <v>0</v>
      </c>
      <c r="S860" s="18">
        <v>0</v>
      </c>
    </row>
    <row r="861" spans="1:19">
      <c r="A861" s="995" t="s">
        <v>73</v>
      </c>
      <c r="B861" s="995"/>
      <c r="C861" s="995"/>
      <c r="D861" s="995"/>
      <c r="E861" s="995"/>
      <c r="F861" s="995"/>
      <c r="G861" s="995"/>
      <c r="H861" s="995"/>
      <c r="I861" s="995"/>
      <c r="J861" s="995"/>
      <c r="K861" s="995"/>
      <c r="L861" s="995"/>
      <c r="M861" s="995"/>
      <c r="N861" s="995"/>
      <c r="O861" s="995"/>
      <c r="P861" s="995"/>
      <c r="Q861" s="995"/>
      <c r="R861" s="995"/>
      <c r="S861" s="995"/>
    </row>
    <row r="862" spans="1:19" s="860" customFormat="1">
      <c r="A862" s="858">
        <v>0</v>
      </c>
      <c r="B862" s="18">
        <v>0</v>
      </c>
      <c r="C862" s="18">
        <v>0</v>
      </c>
      <c r="D862" s="18">
        <v>0</v>
      </c>
      <c r="E862" s="18">
        <v>0</v>
      </c>
      <c r="F862" s="18">
        <v>0</v>
      </c>
      <c r="G862" s="18">
        <v>0</v>
      </c>
      <c r="H862" s="18">
        <v>0</v>
      </c>
      <c r="I862" s="18">
        <v>0</v>
      </c>
      <c r="J862" s="18">
        <v>0</v>
      </c>
      <c r="K862" s="18">
        <v>0</v>
      </c>
      <c r="L862" s="18">
        <v>0</v>
      </c>
      <c r="M862" s="18">
        <v>0</v>
      </c>
      <c r="N862" s="18">
        <v>0</v>
      </c>
      <c r="O862" s="18">
        <v>0</v>
      </c>
      <c r="P862" s="18">
        <v>0</v>
      </c>
      <c r="Q862" s="18">
        <v>0</v>
      </c>
      <c r="R862" s="18">
        <v>0</v>
      </c>
      <c r="S862" s="18">
        <v>0</v>
      </c>
    </row>
    <row r="863" spans="1:19">
      <c r="A863" s="994" t="s">
        <v>74</v>
      </c>
      <c r="B863" s="994"/>
      <c r="C863" s="994"/>
      <c r="D863" s="994"/>
      <c r="E863" s="994"/>
      <c r="F863" s="994"/>
      <c r="G863" s="994"/>
      <c r="H863" s="994"/>
      <c r="I863" s="994"/>
      <c r="J863" s="994"/>
      <c r="K863" s="994"/>
      <c r="L863" s="994"/>
      <c r="M863" s="994"/>
      <c r="N863" s="994"/>
      <c r="O863" s="994"/>
      <c r="P863" s="994"/>
      <c r="Q863" s="994"/>
      <c r="R863" s="994"/>
      <c r="S863" s="994"/>
    </row>
    <row r="864" spans="1:19" s="860" customFormat="1">
      <c r="A864" s="858">
        <v>0</v>
      </c>
      <c r="B864" s="18">
        <v>0</v>
      </c>
      <c r="C864" s="18">
        <v>0</v>
      </c>
      <c r="D864" s="18">
        <v>0</v>
      </c>
      <c r="E864" s="18">
        <v>0</v>
      </c>
      <c r="F864" s="18">
        <v>0</v>
      </c>
      <c r="G864" s="18">
        <v>0</v>
      </c>
      <c r="H864" s="18">
        <v>0</v>
      </c>
      <c r="I864" s="18">
        <v>0</v>
      </c>
      <c r="J864" s="18">
        <v>0</v>
      </c>
      <c r="K864" s="18">
        <v>0</v>
      </c>
      <c r="L864" s="18">
        <v>0</v>
      </c>
      <c r="M864" s="18">
        <v>0</v>
      </c>
      <c r="N864" s="18">
        <v>0</v>
      </c>
      <c r="O864" s="18">
        <v>0</v>
      </c>
      <c r="P864" s="18">
        <v>0</v>
      </c>
      <c r="Q864" s="18">
        <v>0</v>
      </c>
      <c r="R864" s="18">
        <v>0</v>
      </c>
      <c r="S864" s="18">
        <v>0</v>
      </c>
    </row>
    <row r="865" spans="1:19">
      <c r="A865" s="994" t="s">
        <v>75</v>
      </c>
      <c r="B865" s="994"/>
      <c r="C865" s="994"/>
      <c r="D865" s="994"/>
      <c r="E865" s="994"/>
      <c r="F865" s="994"/>
      <c r="G865" s="994"/>
      <c r="H865" s="994"/>
      <c r="I865" s="994"/>
      <c r="J865" s="994"/>
      <c r="K865" s="994"/>
      <c r="L865" s="994"/>
      <c r="M865" s="994"/>
      <c r="N865" s="994"/>
      <c r="O865" s="994"/>
      <c r="P865" s="994"/>
      <c r="Q865" s="994"/>
      <c r="R865" s="994"/>
      <c r="S865" s="994"/>
    </row>
    <row r="866" spans="1:19" s="860" customFormat="1">
      <c r="A866" s="858">
        <v>0</v>
      </c>
      <c r="B866" s="18">
        <v>0</v>
      </c>
      <c r="C866" s="18">
        <v>0</v>
      </c>
      <c r="D866" s="18">
        <v>0</v>
      </c>
      <c r="E866" s="18">
        <v>0</v>
      </c>
      <c r="F866" s="18">
        <v>0</v>
      </c>
      <c r="G866" s="18">
        <v>0</v>
      </c>
      <c r="H866" s="18">
        <v>0</v>
      </c>
      <c r="I866" s="18">
        <v>0</v>
      </c>
      <c r="J866" s="18">
        <v>0</v>
      </c>
      <c r="K866" s="18">
        <v>0</v>
      </c>
      <c r="L866" s="18">
        <v>0</v>
      </c>
      <c r="M866" s="18">
        <v>0</v>
      </c>
      <c r="N866" s="18">
        <v>0</v>
      </c>
      <c r="O866" s="18">
        <v>0</v>
      </c>
      <c r="P866" s="18">
        <v>0</v>
      </c>
      <c r="Q866" s="18">
        <v>0</v>
      </c>
      <c r="R866" s="18">
        <v>0</v>
      </c>
      <c r="S866" s="18">
        <v>0</v>
      </c>
    </row>
    <row r="867" spans="1:19">
      <c r="A867" s="994" t="s">
        <v>76</v>
      </c>
      <c r="B867" s="994"/>
      <c r="C867" s="994"/>
      <c r="D867" s="994"/>
      <c r="E867" s="994"/>
      <c r="F867" s="994"/>
      <c r="G867" s="994"/>
      <c r="H867" s="994"/>
      <c r="I867" s="994"/>
      <c r="J867" s="994"/>
      <c r="K867" s="994"/>
      <c r="L867" s="994"/>
      <c r="M867" s="994"/>
      <c r="N867" s="994"/>
      <c r="O867" s="994"/>
      <c r="P867" s="994"/>
      <c r="Q867" s="994"/>
      <c r="R867" s="994"/>
      <c r="S867" s="994"/>
    </row>
    <row r="868" spans="1:19" s="877" customFormat="1">
      <c r="A868" s="872">
        <v>0</v>
      </c>
      <c r="B868" s="18">
        <v>0</v>
      </c>
      <c r="C868" s="18">
        <v>0</v>
      </c>
      <c r="D868" s="18">
        <v>0</v>
      </c>
      <c r="E868" s="18">
        <v>0</v>
      </c>
      <c r="F868" s="18">
        <v>0</v>
      </c>
      <c r="G868" s="18">
        <v>0</v>
      </c>
      <c r="H868" s="18">
        <v>0</v>
      </c>
      <c r="I868" s="18">
        <v>0</v>
      </c>
      <c r="J868" s="18">
        <v>0</v>
      </c>
      <c r="K868" s="18">
        <v>0</v>
      </c>
      <c r="L868" s="18">
        <v>0</v>
      </c>
      <c r="M868" s="18">
        <v>0</v>
      </c>
      <c r="N868" s="18">
        <v>0</v>
      </c>
      <c r="O868" s="18">
        <v>0</v>
      </c>
      <c r="P868" s="18">
        <v>0</v>
      </c>
      <c r="Q868" s="18">
        <v>0</v>
      </c>
      <c r="R868" s="18">
        <v>0</v>
      </c>
      <c r="S868" s="18">
        <v>0</v>
      </c>
    </row>
    <row r="869" spans="1:19">
      <c r="A869" s="994" t="s">
        <v>77</v>
      </c>
      <c r="B869" s="994"/>
      <c r="C869" s="994"/>
      <c r="D869" s="994"/>
      <c r="E869" s="994"/>
      <c r="F869" s="994"/>
      <c r="G869" s="994"/>
      <c r="H869" s="994"/>
      <c r="I869" s="994"/>
      <c r="J869" s="994"/>
      <c r="K869" s="994"/>
      <c r="L869" s="994"/>
      <c r="M869" s="994"/>
      <c r="N869" s="994"/>
      <c r="O869" s="994"/>
      <c r="P869" s="994"/>
      <c r="Q869" s="994"/>
      <c r="R869" s="994"/>
      <c r="S869" s="994"/>
    </row>
    <row r="870" spans="1:19" s="903" customFormat="1">
      <c r="A870" s="900">
        <v>0</v>
      </c>
      <c r="B870" s="18">
        <v>0</v>
      </c>
      <c r="C870" s="18">
        <v>0</v>
      </c>
      <c r="D870" s="18">
        <v>0</v>
      </c>
      <c r="E870" s="18">
        <v>0</v>
      </c>
      <c r="F870" s="18">
        <v>0</v>
      </c>
      <c r="G870" s="18">
        <v>0</v>
      </c>
      <c r="H870" s="18">
        <v>0</v>
      </c>
      <c r="I870" s="18">
        <v>0</v>
      </c>
      <c r="J870" s="18">
        <v>0</v>
      </c>
      <c r="K870" s="18">
        <v>0</v>
      </c>
      <c r="L870" s="18">
        <v>0</v>
      </c>
      <c r="M870" s="18">
        <v>0</v>
      </c>
      <c r="N870" s="18">
        <v>0</v>
      </c>
      <c r="O870" s="18">
        <v>0</v>
      </c>
      <c r="P870" s="18">
        <v>0</v>
      </c>
      <c r="Q870" s="18">
        <v>0</v>
      </c>
      <c r="R870" s="18">
        <v>0</v>
      </c>
      <c r="S870" s="18">
        <v>0</v>
      </c>
    </row>
    <row r="871" spans="1:19">
      <c r="A871" s="994" t="s">
        <v>78</v>
      </c>
      <c r="B871" s="994"/>
      <c r="C871" s="994"/>
      <c r="D871" s="994"/>
      <c r="E871" s="994"/>
      <c r="F871" s="994"/>
      <c r="G871" s="994"/>
      <c r="H871" s="994"/>
      <c r="I871" s="994"/>
      <c r="J871" s="994"/>
      <c r="K871" s="994"/>
      <c r="L871" s="994"/>
      <c r="M871" s="994"/>
      <c r="N871" s="994"/>
      <c r="O871" s="994"/>
      <c r="P871" s="994"/>
      <c r="Q871" s="994"/>
      <c r="R871" s="994"/>
      <c r="S871" s="994"/>
    </row>
    <row r="872" spans="1:19" s="928" customFormat="1">
      <c r="A872" s="924">
        <v>0</v>
      </c>
      <c r="B872" s="18">
        <v>0</v>
      </c>
      <c r="C872" s="18">
        <v>0</v>
      </c>
      <c r="D872" s="18">
        <v>0</v>
      </c>
      <c r="E872" s="18">
        <v>0</v>
      </c>
      <c r="F872" s="18">
        <v>0</v>
      </c>
      <c r="G872" s="18">
        <v>0</v>
      </c>
      <c r="H872" s="18">
        <v>0</v>
      </c>
      <c r="I872" s="18">
        <v>0</v>
      </c>
      <c r="J872" s="18">
        <v>0</v>
      </c>
      <c r="K872" s="18">
        <v>0</v>
      </c>
      <c r="L872" s="18">
        <v>0</v>
      </c>
      <c r="M872" s="18">
        <v>0</v>
      </c>
      <c r="N872" s="18">
        <v>0</v>
      </c>
      <c r="O872" s="18">
        <v>0</v>
      </c>
      <c r="P872" s="18">
        <v>0</v>
      </c>
      <c r="Q872" s="18">
        <v>0</v>
      </c>
      <c r="R872" s="18">
        <v>0</v>
      </c>
      <c r="S872" s="18">
        <v>0</v>
      </c>
    </row>
    <row r="873" spans="1:19">
      <c r="A873" s="994" t="s">
        <v>79</v>
      </c>
      <c r="B873" s="994"/>
      <c r="C873" s="994"/>
      <c r="D873" s="994"/>
      <c r="E873" s="994"/>
      <c r="F873" s="994"/>
      <c r="G873" s="994"/>
      <c r="H873" s="994"/>
      <c r="I873" s="994"/>
      <c r="J873" s="994"/>
      <c r="K873" s="994"/>
      <c r="L873" s="994"/>
      <c r="M873" s="994"/>
      <c r="N873" s="994"/>
      <c r="O873" s="994"/>
      <c r="P873" s="994"/>
      <c r="Q873" s="994"/>
      <c r="R873" s="994"/>
      <c r="S873" s="994"/>
    </row>
    <row r="874" spans="1:19" s="928" customFormat="1">
      <c r="A874" s="924">
        <v>0</v>
      </c>
      <c r="B874" s="18">
        <v>0</v>
      </c>
      <c r="C874" s="18">
        <v>0</v>
      </c>
      <c r="D874" s="18">
        <v>0</v>
      </c>
      <c r="E874" s="18">
        <v>0</v>
      </c>
      <c r="F874" s="18">
        <v>0</v>
      </c>
      <c r="G874" s="18">
        <v>0</v>
      </c>
      <c r="H874" s="18">
        <v>0</v>
      </c>
      <c r="I874" s="18">
        <v>0</v>
      </c>
      <c r="J874" s="18">
        <v>0</v>
      </c>
      <c r="K874" s="18">
        <v>0</v>
      </c>
      <c r="L874" s="18">
        <v>0</v>
      </c>
      <c r="M874" s="18">
        <v>0</v>
      </c>
      <c r="N874" s="18">
        <v>0</v>
      </c>
      <c r="O874" s="18">
        <v>0</v>
      </c>
      <c r="P874" s="18">
        <v>0</v>
      </c>
      <c r="Q874" s="18">
        <v>0</v>
      </c>
      <c r="R874" s="18">
        <v>0</v>
      </c>
      <c r="S874" s="18">
        <v>0</v>
      </c>
    </row>
    <row r="875" spans="1:19">
      <c r="A875" s="994" t="s">
        <v>80</v>
      </c>
      <c r="B875" s="994"/>
      <c r="C875" s="994"/>
      <c r="D875" s="994"/>
      <c r="E875" s="994"/>
      <c r="F875" s="994"/>
      <c r="G875" s="994"/>
      <c r="H875" s="994"/>
      <c r="I875" s="994"/>
      <c r="J875" s="994"/>
      <c r="K875" s="994"/>
      <c r="L875" s="994"/>
      <c r="M875" s="994"/>
      <c r="N875" s="994"/>
      <c r="O875" s="994"/>
      <c r="P875" s="994"/>
      <c r="Q875" s="994"/>
      <c r="R875" s="994"/>
      <c r="S875" s="994"/>
    </row>
    <row r="876" spans="1:19" s="953" customFormat="1">
      <c r="A876" s="946">
        <v>0</v>
      </c>
      <c r="B876" s="18">
        <v>0</v>
      </c>
      <c r="C876" s="18">
        <v>0</v>
      </c>
      <c r="D876" s="18">
        <v>0</v>
      </c>
      <c r="E876" s="18">
        <v>0</v>
      </c>
      <c r="F876" s="18">
        <v>0</v>
      </c>
      <c r="G876" s="18">
        <v>0</v>
      </c>
      <c r="H876" s="18">
        <v>0</v>
      </c>
      <c r="I876" s="18">
        <v>0</v>
      </c>
      <c r="J876" s="18">
        <v>0</v>
      </c>
      <c r="K876" s="18">
        <v>0</v>
      </c>
      <c r="L876" s="18">
        <v>0</v>
      </c>
      <c r="M876" s="18">
        <v>0</v>
      </c>
      <c r="N876" s="18">
        <v>0</v>
      </c>
      <c r="O876" s="18">
        <v>0</v>
      </c>
      <c r="P876" s="18">
        <v>0</v>
      </c>
      <c r="Q876" s="18">
        <v>0</v>
      </c>
      <c r="R876" s="18">
        <v>0</v>
      </c>
      <c r="S876" s="18">
        <v>0</v>
      </c>
    </row>
    <row r="877" spans="1:19" ht="15" customHeight="1">
      <c r="A877" s="1112" t="s">
        <v>3655</v>
      </c>
      <c r="B877" s="1113"/>
      <c r="C877" s="1113"/>
      <c r="D877" s="1113"/>
      <c r="E877" s="1113"/>
      <c r="F877" s="1113"/>
      <c r="G877" s="1113"/>
      <c r="H877" s="1113"/>
      <c r="I877" s="1113"/>
      <c r="J877" s="1113"/>
      <c r="K877" s="1113"/>
      <c r="L877" s="1113"/>
      <c r="M877" s="1113"/>
      <c r="N877" s="1113"/>
      <c r="O877" s="1113"/>
      <c r="P877" s="1113"/>
      <c r="Q877" s="1113"/>
      <c r="R877" s="1113"/>
      <c r="S877" s="1114"/>
    </row>
    <row r="878" spans="1:19" s="473" customFormat="1">
      <c r="A878" s="469">
        <f>SUM(A854, A856, A858, A860,A862, A864, A866, A868, A870, A872, A874, A876)</f>
        <v>0</v>
      </c>
      <c r="B878" s="469">
        <f t="shared" ref="B878:S878" si="21">SUM(B854, B856, B858, B860,B862, B864, B866, B868, B870, B872, B874, B876)</f>
        <v>0</v>
      </c>
      <c r="C878" s="469">
        <f t="shared" si="21"/>
        <v>0</v>
      </c>
      <c r="D878" s="469">
        <f t="shared" si="21"/>
        <v>0</v>
      </c>
      <c r="E878" s="469">
        <f t="shared" si="21"/>
        <v>0</v>
      </c>
      <c r="F878" s="469">
        <f t="shared" si="21"/>
        <v>0</v>
      </c>
      <c r="G878" s="469">
        <f t="shared" si="21"/>
        <v>0</v>
      </c>
      <c r="H878" s="469">
        <f t="shared" si="21"/>
        <v>0</v>
      </c>
      <c r="I878" s="469">
        <f t="shared" si="21"/>
        <v>0</v>
      </c>
      <c r="J878" s="469">
        <f t="shared" si="21"/>
        <v>0</v>
      </c>
      <c r="K878" s="469">
        <f t="shared" si="21"/>
        <v>0</v>
      </c>
      <c r="L878" s="469">
        <f t="shared" si="21"/>
        <v>0</v>
      </c>
      <c r="M878" s="469">
        <f t="shared" si="21"/>
        <v>0</v>
      </c>
      <c r="N878" s="469">
        <f t="shared" si="21"/>
        <v>0</v>
      </c>
      <c r="O878" s="469">
        <f t="shared" si="21"/>
        <v>0</v>
      </c>
      <c r="P878" s="469">
        <f t="shared" si="21"/>
        <v>0</v>
      </c>
      <c r="Q878" s="469">
        <f t="shared" si="21"/>
        <v>0</v>
      </c>
      <c r="R878" s="469">
        <f t="shared" si="21"/>
        <v>0</v>
      </c>
      <c r="S878" s="469">
        <f t="shared" si="21"/>
        <v>0</v>
      </c>
    </row>
    <row r="879" spans="1:19">
      <c r="A879" s="996"/>
      <c r="B879" s="999"/>
      <c r="C879" s="999"/>
      <c r="D879" s="999"/>
      <c r="E879" s="999"/>
      <c r="F879" s="999"/>
      <c r="G879" s="999"/>
      <c r="H879" s="999"/>
      <c r="I879" s="999"/>
      <c r="J879" s="999"/>
      <c r="K879" s="999"/>
      <c r="L879" s="999"/>
      <c r="M879" s="999"/>
      <c r="N879" s="999"/>
      <c r="O879" s="999"/>
      <c r="P879" s="999"/>
      <c r="Q879" s="999"/>
      <c r="R879" s="999"/>
      <c r="S879" s="1000"/>
    </row>
    <row r="880" spans="1:19" ht="21" customHeight="1">
      <c r="A880" s="1271" t="s">
        <v>3587</v>
      </c>
      <c r="B880" s="1272"/>
      <c r="C880" s="1272"/>
      <c r="D880" s="1272"/>
      <c r="E880" s="1272"/>
      <c r="F880" s="1272"/>
      <c r="G880" s="1272"/>
      <c r="H880" s="1272"/>
      <c r="I880" s="1272"/>
      <c r="J880" s="1272"/>
      <c r="K880" s="1272"/>
      <c r="L880" s="1272"/>
      <c r="M880" s="1272"/>
      <c r="N880" s="1272"/>
      <c r="O880" s="1272"/>
      <c r="P880" s="1272"/>
      <c r="Q880" s="1272"/>
      <c r="R880" s="1272"/>
      <c r="S880" s="1273"/>
    </row>
    <row r="881" spans="1:19">
      <c r="A881" s="977" t="s">
        <v>3676</v>
      </c>
      <c r="B881" s="977"/>
      <c r="C881" s="977"/>
      <c r="D881" s="977"/>
      <c r="E881" s="977"/>
      <c r="F881" s="977"/>
      <c r="G881" s="977"/>
      <c r="H881" s="977"/>
      <c r="I881" s="977"/>
      <c r="J881" s="977"/>
      <c r="K881" s="977"/>
      <c r="L881" s="977"/>
      <c r="M881" s="977"/>
      <c r="N881" s="977"/>
      <c r="O881" s="977"/>
      <c r="P881" s="977"/>
      <c r="Q881" s="977"/>
      <c r="R881" s="977"/>
      <c r="S881" s="978"/>
    </row>
    <row r="882" spans="1:19">
      <c r="A882" s="976" t="s">
        <v>1544</v>
      </c>
      <c r="B882" s="977"/>
      <c r="C882" s="977"/>
      <c r="D882" s="977"/>
      <c r="E882" s="977"/>
      <c r="F882" s="977"/>
      <c r="G882" s="977"/>
      <c r="H882" s="977"/>
      <c r="I882" s="977"/>
      <c r="J882" s="977"/>
      <c r="K882" s="977"/>
      <c r="L882" s="977"/>
      <c r="M882" s="977"/>
      <c r="N882" s="977"/>
      <c r="O882" s="977"/>
      <c r="P882" s="977"/>
      <c r="Q882" s="977"/>
      <c r="R882" s="977"/>
      <c r="S882" s="978"/>
    </row>
    <row r="883" spans="1:19">
      <c r="A883" s="976" t="s">
        <v>1545</v>
      </c>
      <c r="B883" s="977"/>
      <c r="C883" s="977"/>
      <c r="D883" s="977"/>
      <c r="E883" s="977"/>
      <c r="F883" s="977"/>
      <c r="G883" s="977"/>
      <c r="H883" s="977"/>
      <c r="I883" s="977"/>
      <c r="J883" s="977"/>
      <c r="K883" s="977"/>
      <c r="L883" s="977"/>
      <c r="M883" s="977"/>
      <c r="N883" s="977"/>
      <c r="O883" s="977"/>
      <c r="P883" s="977"/>
      <c r="Q883" s="977"/>
      <c r="R883" s="977"/>
      <c r="S883" s="978"/>
    </row>
    <row r="884" spans="1:19">
      <c r="A884" s="976" t="s">
        <v>1546</v>
      </c>
      <c r="B884" s="977"/>
      <c r="C884" s="977"/>
      <c r="D884" s="977"/>
      <c r="E884" s="977"/>
      <c r="F884" s="977"/>
      <c r="G884" s="977"/>
      <c r="H884" s="977"/>
      <c r="I884" s="977"/>
      <c r="J884" s="977"/>
      <c r="K884" s="977"/>
      <c r="L884" s="977"/>
      <c r="M884" s="977"/>
      <c r="N884" s="977"/>
      <c r="O884" s="977"/>
      <c r="P884" s="977"/>
      <c r="Q884" s="977"/>
      <c r="R884" s="977"/>
      <c r="S884" s="978"/>
    </row>
    <row r="885" spans="1:19">
      <c r="A885" s="976" t="s">
        <v>1547</v>
      </c>
      <c r="B885" s="977"/>
      <c r="C885" s="977"/>
      <c r="D885" s="977"/>
      <c r="E885" s="977"/>
      <c r="F885" s="977"/>
      <c r="G885" s="977"/>
      <c r="H885" s="977"/>
      <c r="I885" s="977"/>
      <c r="J885" s="977"/>
      <c r="K885" s="977"/>
      <c r="L885" s="977"/>
      <c r="M885" s="977"/>
      <c r="N885" s="977"/>
      <c r="O885" s="977"/>
      <c r="P885" s="977"/>
      <c r="Q885" s="977"/>
      <c r="R885" s="977"/>
      <c r="S885" s="978"/>
    </row>
    <row r="886" spans="1:19">
      <c r="A886" s="976" t="s">
        <v>1548</v>
      </c>
      <c r="B886" s="977"/>
      <c r="C886" s="977"/>
      <c r="D886" s="977"/>
      <c r="E886" s="977"/>
      <c r="F886" s="977"/>
      <c r="G886" s="977"/>
      <c r="H886" s="977"/>
      <c r="I886" s="977"/>
      <c r="J886" s="977"/>
      <c r="K886" s="977"/>
      <c r="L886" s="977"/>
      <c r="M886" s="977"/>
      <c r="N886" s="977"/>
      <c r="O886" s="977"/>
      <c r="P886" s="977"/>
      <c r="Q886" s="977"/>
      <c r="R886" s="977"/>
      <c r="S886" s="978"/>
    </row>
    <row r="887" spans="1:19">
      <c r="A887" s="976" t="s">
        <v>1549</v>
      </c>
      <c r="B887" s="977"/>
      <c r="C887" s="977"/>
      <c r="D887" s="977"/>
      <c r="E887" s="977"/>
      <c r="F887" s="977"/>
      <c r="G887" s="977"/>
      <c r="H887" s="977"/>
      <c r="I887" s="977"/>
      <c r="J887" s="977"/>
      <c r="K887" s="977"/>
      <c r="L887" s="977"/>
      <c r="M887" s="977"/>
      <c r="N887" s="977"/>
      <c r="O887" s="977"/>
      <c r="P887" s="977"/>
      <c r="Q887" s="977"/>
      <c r="R887" s="977"/>
      <c r="S887" s="978"/>
    </row>
    <row r="888" spans="1:19">
      <c r="A888" s="976" t="s">
        <v>1550</v>
      </c>
      <c r="B888" s="977"/>
      <c r="C888" s="977"/>
      <c r="D888" s="977"/>
      <c r="E888" s="977"/>
      <c r="F888" s="977"/>
      <c r="G888" s="977"/>
      <c r="H888" s="977"/>
      <c r="I888" s="977"/>
      <c r="J888" s="977"/>
      <c r="K888" s="977"/>
      <c r="L888" s="977"/>
      <c r="M888" s="977"/>
      <c r="N888" s="977"/>
      <c r="O888" s="977"/>
      <c r="P888" s="977"/>
      <c r="Q888" s="977"/>
      <c r="R888" s="977"/>
      <c r="S888" s="978"/>
    </row>
    <row r="889" spans="1:19">
      <c r="A889" s="982" t="s">
        <v>1551</v>
      </c>
      <c r="B889" s="983"/>
      <c r="C889" s="983"/>
      <c r="D889" s="983"/>
      <c r="E889" s="983"/>
      <c r="F889" s="983"/>
      <c r="G889" s="983"/>
      <c r="H889" s="983"/>
      <c r="I889" s="983"/>
      <c r="J889" s="983"/>
      <c r="K889" s="983"/>
      <c r="L889" s="983"/>
      <c r="M889" s="983"/>
      <c r="N889" s="983"/>
      <c r="O889" s="983"/>
      <c r="P889" s="983"/>
      <c r="Q889" s="983"/>
      <c r="R889" s="983"/>
      <c r="S889" s="984"/>
    </row>
    <row r="890" spans="1:19" ht="28.5" customHeight="1">
      <c r="A890" s="985" t="s">
        <v>41</v>
      </c>
      <c r="B890" s="985"/>
      <c r="C890" s="985"/>
      <c r="D890" s="985" t="s">
        <v>42</v>
      </c>
      <c r="E890" s="985"/>
      <c r="F890" s="985" t="s">
        <v>43</v>
      </c>
      <c r="G890" s="985"/>
      <c r="H890" s="985"/>
      <c r="I890" s="985" t="s">
        <v>44</v>
      </c>
      <c r="J890" s="985"/>
      <c r="K890" s="986" t="s">
        <v>45</v>
      </c>
      <c r="L890" s="987"/>
      <c r="M890" s="987"/>
      <c r="N890" s="988"/>
      <c r="O890" s="989" t="s">
        <v>46</v>
      </c>
      <c r="P890" s="989"/>
      <c r="Q890" s="990"/>
      <c r="R890" s="985" t="s">
        <v>47</v>
      </c>
      <c r="S890" s="985"/>
    </row>
    <row r="891" spans="1:19" ht="24.75" customHeight="1">
      <c r="A891" s="991" t="s">
        <v>48</v>
      </c>
      <c r="B891" s="991" t="s">
        <v>49</v>
      </c>
      <c r="C891" s="1002" t="s">
        <v>50</v>
      </c>
      <c r="D891" s="991" t="s">
        <v>51</v>
      </c>
      <c r="E891" s="991" t="s">
        <v>52</v>
      </c>
      <c r="F891" s="986" t="s">
        <v>53</v>
      </c>
      <c r="G891" s="992"/>
      <c r="H891" s="993"/>
      <c r="I891" s="991" t="s">
        <v>54</v>
      </c>
      <c r="J891" s="991" t="s">
        <v>55</v>
      </c>
      <c r="K891" s="986" t="s">
        <v>56</v>
      </c>
      <c r="L891" s="993"/>
      <c r="M891" s="986" t="s">
        <v>57</v>
      </c>
      <c r="N891" s="993"/>
      <c r="O891" s="991" t="s">
        <v>58</v>
      </c>
      <c r="P891" s="991" t="s">
        <v>59</v>
      </c>
      <c r="Q891" s="991" t="s">
        <v>60</v>
      </c>
      <c r="R891" s="991" t="s">
        <v>61</v>
      </c>
      <c r="S891" s="991" t="s">
        <v>62</v>
      </c>
    </row>
    <row r="892" spans="1:19" ht="68.25" customHeight="1">
      <c r="A892" s="985"/>
      <c r="B892" s="985"/>
      <c r="C892" s="1003"/>
      <c r="D892" s="985"/>
      <c r="E892" s="985"/>
      <c r="F892" s="468" t="s">
        <v>63</v>
      </c>
      <c r="G892" s="468" t="s">
        <v>64</v>
      </c>
      <c r="H892" s="468" t="s">
        <v>65</v>
      </c>
      <c r="I892" s="985"/>
      <c r="J892" s="985"/>
      <c r="K892" s="470" t="s">
        <v>66</v>
      </c>
      <c r="L892" s="470" t="s">
        <v>67</v>
      </c>
      <c r="M892" s="470" t="s">
        <v>68</v>
      </c>
      <c r="N892" s="470" t="s">
        <v>67</v>
      </c>
      <c r="O892" s="985"/>
      <c r="P892" s="985"/>
      <c r="Q892" s="985"/>
      <c r="R892" s="985"/>
      <c r="S892" s="985"/>
    </row>
    <row r="893" spans="1:19">
      <c r="A893" s="994" t="s">
        <v>69</v>
      </c>
      <c r="B893" s="994"/>
      <c r="C893" s="994"/>
      <c r="D893" s="994"/>
      <c r="E893" s="994"/>
      <c r="F893" s="994"/>
      <c r="G893" s="994"/>
      <c r="H893" s="994"/>
      <c r="I893" s="994"/>
      <c r="J893" s="994"/>
      <c r="K893" s="994"/>
      <c r="L893" s="994"/>
      <c r="M893" s="994"/>
      <c r="N893" s="994"/>
      <c r="O893" s="994"/>
      <c r="P893" s="994"/>
      <c r="Q893" s="994"/>
      <c r="R893" s="994"/>
      <c r="S893" s="994"/>
    </row>
    <row r="894" spans="1:19" s="473" customFormat="1">
      <c r="A894" s="469">
        <v>0</v>
      </c>
      <c r="B894" s="18">
        <v>0</v>
      </c>
      <c r="C894" s="18">
        <v>0</v>
      </c>
      <c r="D894" s="18">
        <v>0</v>
      </c>
      <c r="E894" s="18">
        <v>0</v>
      </c>
      <c r="F894" s="18">
        <v>0</v>
      </c>
      <c r="G894" s="18">
        <v>0</v>
      </c>
      <c r="H894" s="18">
        <v>0</v>
      </c>
      <c r="I894" s="18">
        <v>0</v>
      </c>
      <c r="J894" s="18">
        <v>0</v>
      </c>
      <c r="K894" s="18">
        <v>0</v>
      </c>
      <c r="L894" s="18">
        <v>0</v>
      </c>
      <c r="M894" s="18">
        <v>0</v>
      </c>
      <c r="N894" s="18">
        <v>0</v>
      </c>
      <c r="O894" s="18">
        <v>0</v>
      </c>
      <c r="P894" s="18">
        <v>0</v>
      </c>
      <c r="Q894" s="18">
        <v>0</v>
      </c>
      <c r="R894" s="18">
        <v>0</v>
      </c>
      <c r="S894" s="18">
        <v>0</v>
      </c>
    </row>
    <row r="895" spans="1:19">
      <c r="A895" s="994" t="s">
        <v>70</v>
      </c>
      <c r="B895" s="994"/>
      <c r="C895" s="994"/>
      <c r="D895" s="994"/>
      <c r="E895" s="994"/>
      <c r="F895" s="994"/>
      <c r="G895" s="994"/>
      <c r="H895" s="994"/>
      <c r="I895" s="994"/>
      <c r="J895" s="994"/>
      <c r="K895" s="994"/>
      <c r="L895" s="994"/>
      <c r="M895" s="994"/>
      <c r="N895" s="994"/>
      <c r="O895" s="994"/>
      <c r="P895" s="994"/>
      <c r="Q895" s="994"/>
      <c r="R895" s="994"/>
      <c r="S895" s="994"/>
    </row>
    <row r="896" spans="1:19" s="725" customFormat="1">
      <c r="A896" s="717">
        <v>0</v>
      </c>
      <c r="B896" s="18">
        <v>0</v>
      </c>
      <c r="C896" s="18">
        <v>0</v>
      </c>
      <c r="D896" s="18">
        <v>0</v>
      </c>
      <c r="E896" s="18">
        <v>0</v>
      </c>
      <c r="F896" s="18">
        <v>0</v>
      </c>
      <c r="G896" s="18">
        <v>0</v>
      </c>
      <c r="H896" s="18">
        <v>0</v>
      </c>
      <c r="I896" s="18">
        <v>0</v>
      </c>
      <c r="J896" s="18">
        <v>0</v>
      </c>
      <c r="K896" s="18">
        <v>0</v>
      </c>
      <c r="L896" s="18">
        <v>0</v>
      </c>
      <c r="M896" s="18">
        <v>0</v>
      </c>
      <c r="N896" s="18">
        <v>0</v>
      </c>
      <c r="O896" s="18">
        <v>0</v>
      </c>
      <c r="P896" s="18">
        <v>0</v>
      </c>
      <c r="Q896" s="18">
        <v>0</v>
      </c>
      <c r="R896" s="18">
        <v>0</v>
      </c>
      <c r="S896" s="18">
        <v>0</v>
      </c>
    </row>
    <row r="897" spans="1:19">
      <c r="A897" s="994" t="s">
        <v>71</v>
      </c>
      <c r="B897" s="994"/>
      <c r="C897" s="994"/>
      <c r="D897" s="994"/>
      <c r="E897" s="994"/>
      <c r="F897" s="994"/>
      <c r="G897" s="994"/>
      <c r="H897" s="994"/>
      <c r="I897" s="994"/>
      <c r="J897" s="994"/>
      <c r="K897" s="994"/>
      <c r="L897" s="994"/>
      <c r="M897" s="994"/>
      <c r="N897" s="994"/>
      <c r="O897" s="994"/>
      <c r="P897" s="994"/>
      <c r="Q897" s="994"/>
      <c r="R897" s="994"/>
      <c r="S897" s="994"/>
    </row>
    <row r="898" spans="1:19" s="765" customFormat="1">
      <c r="A898" s="764">
        <v>0</v>
      </c>
      <c r="B898" s="18">
        <v>0</v>
      </c>
      <c r="C898" s="18">
        <v>0</v>
      </c>
      <c r="D898" s="18">
        <v>0</v>
      </c>
      <c r="E898" s="18">
        <v>0</v>
      </c>
      <c r="F898" s="18">
        <v>0</v>
      </c>
      <c r="G898" s="18">
        <v>0</v>
      </c>
      <c r="H898" s="18">
        <v>0</v>
      </c>
      <c r="I898" s="18">
        <v>0</v>
      </c>
      <c r="J898" s="18">
        <v>0</v>
      </c>
      <c r="K898" s="18">
        <v>0</v>
      </c>
      <c r="L898" s="18">
        <v>0</v>
      </c>
      <c r="M898" s="18">
        <v>0</v>
      </c>
      <c r="N898" s="18">
        <v>0</v>
      </c>
      <c r="O898" s="18">
        <v>0</v>
      </c>
      <c r="P898" s="18">
        <v>0</v>
      </c>
      <c r="Q898" s="18">
        <v>0</v>
      </c>
      <c r="R898" s="18">
        <v>0</v>
      </c>
      <c r="S898" s="18">
        <v>0</v>
      </c>
    </row>
    <row r="899" spans="1:19">
      <c r="A899" s="994" t="s">
        <v>72</v>
      </c>
      <c r="B899" s="1270"/>
      <c r="C899" s="1270"/>
      <c r="D899" s="1270"/>
      <c r="E899" s="1270"/>
      <c r="F899" s="1270"/>
      <c r="G899" s="1270"/>
      <c r="H899" s="1270"/>
      <c r="I899" s="1270"/>
      <c r="J899" s="1270"/>
      <c r="K899" s="1270"/>
      <c r="L899" s="1270"/>
      <c r="M899" s="1270"/>
      <c r="N899" s="1270"/>
      <c r="O899" s="1270"/>
      <c r="P899" s="1270"/>
      <c r="Q899" s="1270"/>
      <c r="R899" s="1270"/>
      <c r="S899" s="1270"/>
    </row>
    <row r="900" spans="1:19" s="783" customFormat="1">
      <c r="A900" s="778">
        <v>0</v>
      </c>
      <c r="B900" s="18">
        <v>0</v>
      </c>
      <c r="C900" s="18">
        <v>0</v>
      </c>
      <c r="D900" s="18">
        <v>0</v>
      </c>
      <c r="E900" s="18">
        <v>0</v>
      </c>
      <c r="F900" s="18">
        <v>0</v>
      </c>
      <c r="G900" s="18">
        <v>0</v>
      </c>
      <c r="H900" s="18">
        <v>0</v>
      </c>
      <c r="I900" s="18">
        <v>0</v>
      </c>
      <c r="J900" s="18">
        <v>0</v>
      </c>
      <c r="K900" s="18">
        <v>0</v>
      </c>
      <c r="L900" s="18">
        <v>0</v>
      </c>
      <c r="M900" s="18">
        <v>0</v>
      </c>
      <c r="N900" s="18">
        <v>0</v>
      </c>
      <c r="O900" s="18">
        <v>0</v>
      </c>
      <c r="P900" s="18">
        <v>0</v>
      </c>
      <c r="Q900" s="18">
        <v>0</v>
      </c>
      <c r="R900" s="18">
        <v>0</v>
      </c>
      <c r="S900" s="18">
        <v>0</v>
      </c>
    </row>
    <row r="901" spans="1:19">
      <c r="A901" s="995" t="s">
        <v>73</v>
      </c>
      <c r="B901" s="995"/>
      <c r="C901" s="995"/>
      <c r="D901" s="995"/>
      <c r="E901" s="995"/>
      <c r="F901" s="995"/>
      <c r="G901" s="995"/>
      <c r="H901" s="995"/>
      <c r="I901" s="995"/>
      <c r="J901" s="995"/>
      <c r="K901" s="995"/>
      <c r="L901" s="995"/>
      <c r="M901" s="995"/>
      <c r="N901" s="995"/>
      <c r="O901" s="995"/>
      <c r="P901" s="995"/>
      <c r="Q901" s="995"/>
      <c r="R901" s="995"/>
      <c r="S901" s="995"/>
    </row>
    <row r="902" spans="1:19" s="816" customFormat="1">
      <c r="A902" s="812">
        <v>0</v>
      </c>
      <c r="B902" s="18">
        <v>0</v>
      </c>
      <c r="C902" s="18">
        <v>0</v>
      </c>
      <c r="D902" s="18">
        <v>0</v>
      </c>
      <c r="E902" s="18">
        <v>0</v>
      </c>
      <c r="F902" s="18">
        <v>0</v>
      </c>
      <c r="G902" s="18">
        <v>0</v>
      </c>
      <c r="H902" s="18">
        <v>0</v>
      </c>
      <c r="I902" s="18">
        <v>0</v>
      </c>
      <c r="J902" s="18">
        <v>0</v>
      </c>
      <c r="K902" s="18">
        <v>0</v>
      </c>
      <c r="L902" s="18">
        <v>0</v>
      </c>
      <c r="M902" s="18">
        <v>0</v>
      </c>
      <c r="N902" s="18">
        <v>0</v>
      </c>
      <c r="O902" s="18">
        <v>0</v>
      </c>
      <c r="P902" s="18">
        <v>0</v>
      </c>
      <c r="Q902" s="18">
        <v>0</v>
      </c>
      <c r="R902" s="18">
        <v>0</v>
      </c>
      <c r="S902" s="18">
        <v>0</v>
      </c>
    </row>
    <row r="903" spans="1:19">
      <c r="A903" s="994" t="s">
        <v>74</v>
      </c>
      <c r="B903" s="994"/>
      <c r="C903" s="994"/>
      <c r="D903" s="994"/>
      <c r="E903" s="994"/>
      <c r="F903" s="994"/>
      <c r="G903" s="994"/>
      <c r="H903" s="994"/>
      <c r="I903" s="994"/>
      <c r="J903" s="994"/>
      <c r="K903" s="994"/>
      <c r="L903" s="994"/>
      <c r="M903" s="994"/>
      <c r="N903" s="994"/>
      <c r="O903" s="994"/>
      <c r="P903" s="994"/>
      <c r="Q903" s="994"/>
      <c r="R903" s="994"/>
      <c r="S903" s="994"/>
    </row>
    <row r="904" spans="1:19" s="574" customFormat="1">
      <c r="A904" s="569">
        <v>0</v>
      </c>
      <c r="B904" s="18">
        <v>0</v>
      </c>
      <c r="C904" s="18">
        <v>0</v>
      </c>
      <c r="D904" s="18">
        <v>0</v>
      </c>
      <c r="E904" s="18">
        <v>0</v>
      </c>
      <c r="F904" s="18">
        <v>0</v>
      </c>
      <c r="G904" s="18">
        <v>0</v>
      </c>
      <c r="H904" s="18">
        <v>0</v>
      </c>
      <c r="I904" s="18">
        <v>0</v>
      </c>
      <c r="J904" s="18">
        <v>0</v>
      </c>
      <c r="K904" s="18">
        <v>0</v>
      </c>
      <c r="L904" s="18">
        <v>0</v>
      </c>
      <c r="M904" s="18">
        <v>0</v>
      </c>
      <c r="N904" s="18">
        <v>0</v>
      </c>
      <c r="O904" s="18">
        <v>0</v>
      </c>
      <c r="P904" s="18">
        <v>0</v>
      </c>
      <c r="Q904" s="18">
        <v>0</v>
      </c>
      <c r="R904" s="18">
        <v>0</v>
      </c>
      <c r="S904" s="18">
        <v>0</v>
      </c>
    </row>
    <row r="905" spans="1:19">
      <c r="A905" s="994" t="s">
        <v>75</v>
      </c>
      <c r="B905" s="994"/>
      <c r="C905" s="994"/>
      <c r="D905" s="994"/>
      <c r="E905" s="994"/>
      <c r="F905" s="994"/>
      <c r="G905" s="994"/>
      <c r="H905" s="994"/>
      <c r="I905" s="994"/>
      <c r="J905" s="994"/>
      <c r="K905" s="994"/>
      <c r="L905" s="994"/>
      <c r="M905" s="994"/>
      <c r="N905" s="994"/>
      <c r="O905" s="994"/>
      <c r="P905" s="994"/>
      <c r="Q905" s="994"/>
      <c r="R905" s="994"/>
      <c r="S905" s="994"/>
    </row>
    <row r="906" spans="1:19" s="860" customFormat="1">
      <c r="A906" s="858">
        <v>0</v>
      </c>
      <c r="B906" s="18">
        <v>0</v>
      </c>
      <c r="C906" s="18">
        <v>0</v>
      </c>
      <c r="D906" s="18">
        <v>0</v>
      </c>
      <c r="E906" s="18">
        <v>0</v>
      </c>
      <c r="F906" s="18">
        <v>0</v>
      </c>
      <c r="G906" s="18">
        <v>0</v>
      </c>
      <c r="H906" s="18">
        <v>0</v>
      </c>
      <c r="I906" s="18">
        <v>0</v>
      </c>
      <c r="J906" s="18">
        <v>0</v>
      </c>
      <c r="K906" s="18">
        <v>0</v>
      </c>
      <c r="L906" s="18">
        <v>0</v>
      </c>
      <c r="M906" s="18">
        <v>0</v>
      </c>
      <c r="N906" s="18">
        <v>0</v>
      </c>
      <c r="O906" s="18">
        <v>0</v>
      </c>
      <c r="P906" s="18">
        <v>0</v>
      </c>
      <c r="Q906" s="18">
        <v>0</v>
      </c>
      <c r="R906" s="18">
        <v>0</v>
      </c>
      <c r="S906" s="18">
        <v>0</v>
      </c>
    </row>
    <row r="907" spans="1:19">
      <c r="A907" s="994" t="s">
        <v>76</v>
      </c>
      <c r="B907" s="994"/>
      <c r="C907" s="994"/>
      <c r="D907" s="994"/>
      <c r="E907" s="994"/>
      <c r="F907" s="994"/>
      <c r="G907" s="994"/>
      <c r="H907" s="994"/>
      <c r="I907" s="994"/>
      <c r="J907" s="994"/>
      <c r="K907" s="994"/>
      <c r="L907" s="994"/>
      <c r="M907" s="994"/>
      <c r="N907" s="994"/>
      <c r="O907" s="994"/>
      <c r="P907" s="994"/>
      <c r="Q907" s="994"/>
      <c r="R907" s="994"/>
      <c r="S907" s="994"/>
    </row>
    <row r="908" spans="1:19" s="877" customFormat="1">
      <c r="A908" s="872">
        <v>0</v>
      </c>
      <c r="B908" s="18">
        <v>0</v>
      </c>
      <c r="C908" s="18">
        <v>0</v>
      </c>
      <c r="D908" s="18">
        <v>0</v>
      </c>
      <c r="E908" s="18">
        <v>0</v>
      </c>
      <c r="F908" s="18">
        <v>0</v>
      </c>
      <c r="G908" s="18">
        <v>0</v>
      </c>
      <c r="H908" s="18">
        <v>0</v>
      </c>
      <c r="I908" s="18">
        <v>0</v>
      </c>
      <c r="J908" s="18">
        <v>0</v>
      </c>
      <c r="K908" s="18">
        <v>0</v>
      </c>
      <c r="L908" s="18">
        <v>0</v>
      </c>
      <c r="M908" s="18">
        <v>0</v>
      </c>
      <c r="N908" s="18">
        <v>0</v>
      </c>
      <c r="O908" s="18">
        <v>0</v>
      </c>
      <c r="P908" s="18">
        <v>0</v>
      </c>
      <c r="Q908" s="18">
        <v>0</v>
      </c>
      <c r="R908" s="18">
        <v>0</v>
      </c>
      <c r="S908" s="18">
        <v>0</v>
      </c>
    </row>
    <row r="909" spans="1:19">
      <c r="A909" s="994" t="s">
        <v>77</v>
      </c>
      <c r="B909" s="994"/>
      <c r="C909" s="994"/>
      <c r="D909" s="994"/>
      <c r="E909" s="994"/>
      <c r="F909" s="994"/>
      <c r="G909" s="994"/>
      <c r="H909" s="994"/>
      <c r="I909" s="994"/>
      <c r="J909" s="994"/>
      <c r="K909" s="994"/>
      <c r="L909" s="994"/>
      <c r="M909" s="994"/>
      <c r="N909" s="994"/>
      <c r="O909" s="994"/>
      <c r="P909" s="994"/>
      <c r="Q909" s="994"/>
      <c r="R909" s="994"/>
      <c r="S909" s="994"/>
    </row>
    <row r="910" spans="1:19" s="903" customFormat="1">
      <c r="A910" s="900">
        <v>0</v>
      </c>
      <c r="B910" s="18">
        <v>0</v>
      </c>
      <c r="C910" s="18">
        <v>0</v>
      </c>
      <c r="D910" s="18">
        <v>0</v>
      </c>
      <c r="E910" s="18">
        <v>0</v>
      </c>
      <c r="F910" s="18">
        <v>0</v>
      </c>
      <c r="G910" s="18">
        <v>0</v>
      </c>
      <c r="H910" s="18">
        <v>0</v>
      </c>
      <c r="I910" s="18">
        <v>0</v>
      </c>
      <c r="J910" s="18">
        <v>0</v>
      </c>
      <c r="K910" s="18">
        <v>0</v>
      </c>
      <c r="L910" s="18">
        <v>0</v>
      </c>
      <c r="M910" s="18">
        <v>0</v>
      </c>
      <c r="N910" s="18">
        <v>0</v>
      </c>
      <c r="O910" s="18">
        <v>0</v>
      </c>
      <c r="P910" s="18">
        <v>0</v>
      </c>
      <c r="Q910" s="18">
        <v>0</v>
      </c>
      <c r="R910" s="18">
        <v>0</v>
      </c>
      <c r="S910" s="18">
        <v>0</v>
      </c>
    </row>
    <row r="911" spans="1:19">
      <c r="A911" s="994" t="s">
        <v>78</v>
      </c>
      <c r="B911" s="994"/>
      <c r="C911" s="994"/>
      <c r="D911" s="994"/>
      <c r="E911" s="994"/>
      <c r="F911" s="994"/>
      <c r="G911" s="994"/>
      <c r="H911" s="994"/>
      <c r="I911" s="994"/>
      <c r="J911" s="994"/>
      <c r="K911" s="994"/>
      <c r="L911" s="994"/>
      <c r="M911" s="994"/>
      <c r="N911" s="994"/>
      <c r="O911" s="994"/>
      <c r="P911" s="994"/>
      <c r="Q911" s="994"/>
      <c r="R911" s="994"/>
      <c r="S911" s="994"/>
    </row>
    <row r="912" spans="1:19" s="928" customFormat="1">
      <c r="A912" s="924">
        <v>0</v>
      </c>
      <c r="B912" s="18">
        <v>0</v>
      </c>
      <c r="C912" s="18">
        <v>0</v>
      </c>
      <c r="D912" s="18">
        <v>0</v>
      </c>
      <c r="E912" s="18">
        <v>0</v>
      </c>
      <c r="F912" s="18">
        <v>0</v>
      </c>
      <c r="G912" s="18">
        <v>0</v>
      </c>
      <c r="H912" s="18">
        <v>0</v>
      </c>
      <c r="I912" s="18">
        <v>0</v>
      </c>
      <c r="J912" s="18">
        <v>0</v>
      </c>
      <c r="K912" s="18">
        <v>0</v>
      </c>
      <c r="L912" s="18">
        <v>0</v>
      </c>
      <c r="M912" s="18">
        <v>0</v>
      </c>
      <c r="N912" s="18">
        <v>0</v>
      </c>
      <c r="O912" s="18">
        <v>0</v>
      </c>
      <c r="P912" s="18">
        <v>0</v>
      </c>
      <c r="Q912" s="18">
        <v>0</v>
      </c>
      <c r="R912" s="18">
        <v>0</v>
      </c>
      <c r="S912" s="18">
        <v>0</v>
      </c>
    </row>
    <row r="913" spans="1:19">
      <c r="A913" s="994" t="s">
        <v>79</v>
      </c>
      <c r="B913" s="994"/>
      <c r="C913" s="994"/>
      <c r="D913" s="994"/>
      <c r="E913" s="994"/>
      <c r="F913" s="994"/>
      <c r="G913" s="994"/>
      <c r="H913" s="994"/>
      <c r="I913" s="994"/>
      <c r="J913" s="994"/>
      <c r="K913" s="994"/>
      <c r="L913" s="994"/>
      <c r="M913" s="994"/>
      <c r="N913" s="994"/>
      <c r="O913" s="994"/>
      <c r="P913" s="994"/>
      <c r="Q913" s="994"/>
      <c r="R913" s="994"/>
      <c r="S913" s="994"/>
    </row>
    <row r="914" spans="1:19" s="928" customFormat="1">
      <c r="A914" s="924">
        <v>0</v>
      </c>
      <c r="B914" s="18">
        <v>0</v>
      </c>
      <c r="C914" s="18">
        <v>0</v>
      </c>
      <c r="D914" s="18">
        <v>0</v>
      </c>
      <c r="E914" s="18">
        <v>0</v>
      </c>
      <c r="F914" s="18">
        <v>0</v>
      </c>
      <c r="G914" s="18">
        <v>0</v>
      </c>
      <c r="H914" s="18">
        <v>0</v>
      </c>
      <c r="I914" s="18">
        <v>0</v>
      </c>
      <c r="J914" s="18">
        <v>0</v>
      </c>
      <c r="K914" s="18">
        <v>0</v>
      </c>
      <c r="L914" s="18">
        <v>0</v>
      </c>
      <c r="M914" s="18">
        <v>0</v>
      </c>
      <c r="N914" s="18">
        <v>0</v>
      </c>
      <c r="O914" s="18">
        <v>0</v>
      </c>
      <c r="P914" s="18">
        <v>0</v>
      </c>
      <c r="Q914" s="18">
        <v>0</v>
      </c>
      <c r="R914" s="18">
        <v>0</v>
      </c>
      <c r="S914" s="18">
        <v>0</v>
      </c>
    </row>
    <row r="915" spans="1:19">
      <c r="A915" s="994" t="s">
        <v>80</v>
      </c>
      <c r="B915" s="994"/>
      <c r="C915" s="994"/>
      <c r="D915" s="994"/>
      <c r="E915" s="994"/>
      <c r="F915" s="994"/>
      <c r="G915" s="994"/>
      <c r="H915" s="994"/>
      <c r="I915" s="994"/>
      <c r="J915" s="994"/>
      <c r="K915" s="994"/>
      <c r="L915" s="994"/>
      <c r="M915" s="994"/>
      <c r="N915" s="994"/>
      <c r="O915" s="994"/>
      <c r="P915" s="994"/>
      <c r="Q915" s="994"/>
      <c r="R915" s="994"/>
      <c r="S915" s="994"/>
    </row>
    <row r="916" spans="1:19" s="953" customFormat="1">
      <c r="A916" s="946">
        <v>0</v>
      </c>
      <c r="B916" s="18">
        <v>0</v>
      </c>
      <c r="C916" s="18">
        <v>0</v>
      </c>
      <c r="D916" s="18">
        <v>0</v>
      </c>
      <c r="E916" s="18">
        <v>0</v>
      </c>
      <c r="F916" s="18">
        <v>0</v>
      </c>
      <c r="G916" s="18">
        <v>0</v>
      </c>
      <c r="H916" s="18">
        <v>0</v>
      </c>
      <c r="I916" s="18">
        <v>0</v>
      </c>
      <c r="J916" s="18">
        <v>0</v>
      </c>
      <c r="K916" s="18">
        <v>0</v>
      </c>
      <c r="L916" s="18">
        <v>0</v>
      </c>
      <c r="M916" s="18">
        <v>0</v>
      </c>
      <c r="N916" s="18">
        <v>0</v>
      </c>
      <c r="O916" s="18">
        <v>0</v>
      </c>
      <c r="P916" s="18">
        <v>0</v>
      </c>
      <c r="Q916" s="18">
        <v>0</v>
      </c>
      <c r="R916" s="18">
        <v>0</v>
      </c>
      <c r="S916" s="18">
        <v>0</v>
      </c>
    </row>
    <row r="917" spans="1:19" ht="15" customHeight="1">
      <c r="A917" s="996" t="s">
        <v>3655</v>
      </c>
      <c r="B917" s="999"/>
      <c r="C917" s="999"/>
      <c r="D917" s="999"/>
      <c r="E917" s="999"/>
      <c r="F917" s="999"/>
      <c r="G917" s="999"/>
      <c r="H917" s="999"/>
      <c r="I917" s="999"/>
      <c r="J917" s="999"/>
      <c r="K917" s="999"/>
      <c r="L917" s="999"/>
      <c r="M917" s="999"/>
      <c r="N917" s="999"/>
      <c r="O917" s="999"/>
      <c r="P917" s="999"/>
      <c r="Q917" s="999"/>
      <c r="R917" s="999"/>
      <c r="S917" s="1000"/>
    </row>
    <row r="918" spans="1:19" s="473" customFormat="1">
      <c r="A918" s="469">
        <f>SUM(A894, A896, A898, A900,A902, A904, A906, A908, A910, A912, A914, A916)</f>
        <v>0</v>
      </c>
      <c r="B918" s="469">
        <f t="shared" ref="B918:S918" si="22">SUM(B894, B896, B898, B900,B902, B904, B906, B908, B910, B912, B914, B916)</f>
        <v>0</v>
      </c>
      <c r="C918" s="469">
        <f t="shared" si="22"/>
        <v>0</v>
      </c>
      <c r="D918" s="469">
        <f t="shared" si="22"/>
        <v>0</v>
      </c>
      <c r="E918" s="469">
        <f t="shared" si="22"/>
        <v>0</v>
      </c>
      <c r="F918" s="469">
        <f t="shared" si="22"/>
        <v>0</v>
      </c>
      <c r="G918" s="469">
        <f t="shared" si="22"/>
        <v>0</v>
      </c>
      <c r="H918" s="469">
        <f t="shared" si="22"/>
        <v>0</v>
      </c>
      <c r="I918" s="469">
        <f t="shared" si="22"/>
        <v>0</v>
      </c>
      <c r="J918" s="469">
        <f t="shared" si="22"/>
        <v>0</v>
      </c>
      <c r="K918" s="469">
        <f t="shared" si="22"/>
        <v>0</v>
      </c>
      <c r="L918" s="469">
        <f t="shared" si="22"/>
        <v>0</v>
      </c>
      <c r="M918" s="469">
        <v>0</v>
      </c>
      <c r="N918" s="469">
        <v>0</v>
      </c>
      <c r="O918" s="469">
        <f t="shared" si="22"/>
        <v>0</v>
      </c>
      <c r="P918" s="469">
        <f t="shared" si="22"/>
        <v>0</v>
      </c>
      <c r="Q918" s="469">
        <f t="shared" si="22"/>
        <v>0</v>
      </c>
      <c r="R918" s="469">
        <f t="shared" si="22"/>
        <v>0</v>
      </c>
      <c r="S918" s="469">
        <f t="shared" si="22"/>
        <v>0</v>
      </c>
    </row>
    <row r="919" spans="1:19">
      <c r="A919" s="1239"/>
      <c r="B919" s="1239"/>
      <c r="C919" s="1239"/>
      <c r="D919" s="1239"/>
      <c r="E919" s="1239"/>
      <c r="F919" s="1239"/>
      <c r="G919" s="1239"/>
      <c r="H919" s="1239"/>
      <c r="I919" s="1239"/>
      <c r="J919" s="1239"/>
      <c r="K919" s="1239"/>
      <c r="L919" s="1239"/>
      <c r="M919" s="1239"/>
      <c r="N919" s="1239"/>
      <c r="O919" s="1239"/>
      <c r="P919" s="1239"/>
      <c r="Q919" s="1239"/>
      <c r="R919" s="1239"/>
      <c r="S919" s="1239"/>
    </row>
    <row r="920" spans="1:19">
      <c r="A920" s="1007" t="s">
        <v>3658</v>
      </c>
      <c r="B920" s="1130"/>
      <c r="C920" s="1130"/>
      <c r="D920" s="1130"/>
      <c r="E920" s="1130"/>
      <c r="F920" s="1130"/>
      <c r="G920" s="1130"/>
      <c r="H920" s="1130"/>
      <c r="I920" s="1130"/>
      <c r="J920" s="1130"/>
      <c r="K920" s="1130"/>
      <c r="L920" s="1130"/>
      <c r="M920" s="1130"/>
      <c r="N920" s="1130"/>
      <c r="O920" s="1130"/>
      <c r="P920" s="1130"/>
      <c r="Q920" s="1130"/>
      <c r="R920" s="1130"/>
      <c r="S920" s="1131"/>
    </row>
    <row r="921" spans="1:19" s="475" customFormat="1">
      <c r="A921" s="474">
        <f>A38+A78+A118+A158+A198+A238+A278+A318+A358+A398+A438+A478+A518+A558+A598+A638+A678+A718+A758+A798+A838+A878+A918</f>
        <v>1086</v>
      </c>
      <c r="B921" s="474">
        <f t="shared" ref="B921:S921" si="23">B38+B78+B118+B158+B198+B238+B278+B318+B358+B398+B438+B478+B518+B558+B598+B638+B678+B718+B758+B798+B838+B878+B918</f>
        <v>78</v>
      </c>
      <c r="C921" s="474">
        <f t="shared" si="23"/>
        <v>1164</v>
      </c>
      <c r="D921" s="474">
        <f t="shared" si="23"/>
        <v>44</v>
      </c>
      <c r="E921" s="474">
        <f t="shared" si="23"/>
        <v>1119</v>
      </c>
      <c r="F921" s="474">
        <f t="shared" si="23"/>
        <v>1107</v>
      </c>
      <c r="G921" s="474">
        <f t="shared" si="23"/>
        <v>28</v>
      </c>
      <c r="H921" s="474">
        <f t="shared" si="23"/>
        <v>29</v>
      </c>
      <c r="I921" s="474">
        <f t="shared" si="23"/>
        <v>1164</v>
      </c>
      <c r="J921" s="474">
        <f t="shared" si="23"/>
        <v>0</v>
      </c>
      <c r="K921" s="474">
        <f t="shared" si="23"/>
        <v>0</v>
      </c>
      <c r="L921" s="474">
        <f t="shared" si="23"/>
        <v>0</v>
      </c>
      <c r="M921" s="474">
        <f t="shared" si="23"/>
        <v>0</v>
      </c>
      <c r="N921" s="474">
        <f t="shared" si="23"/>
        <v>0</v>
      </c>
      <c r="O921" s="474">
        <f t="shared" si="23"/>
        <v>57</v>
      </c>
      <c r="P921" s="474">
        <f t="shared" si="23"/>
        <v>1107</v>
      </c>
      <c r="Q921" s="474">
        <f t="shared" si="23"/>
        <v>0</v>
      </c>
      <c r="R921" s="474">
        <f t="shared" si="23"/>
        <v>0</v>
      </c>
      <c r="S921" s="474">
        <f t="shared" si="23"/>
        <v>0</v>
      </c>
    </row>
  </sheetData>
  <mergeCells count="1056">
    <mergeCell ref="A757:S757"/>
    <mergeCell ref="A797:S797"/>
    <mergeCell ref="A837:S837"/>
    <mergeCell ref="A877:S877"/>
    <mergeCell ref="A37:S37"/>
    <mergeCell ref="A117:S117"/>
    <mergeCell ref="A157:S157"/>
    <mergeCell ref="A197:S197"/>
    <mergeCell ref="A237:S237"/>
    <mergeCell ref="A277:S277"/>
    <mergeCell ref="A317:S317"/>
    <mergeCell ref="A357:S357"/>
    <mergeCell ref="A397:S397"/>
    <mergeCell ref="A437:S437"/>
    <mergeCell ref="A477:S477"/>
    <mergeCell ref="A517:S517"/>
    <mergeCell ref="A557:S557"/>
    <mergeCell ref="A597:S597"/>
    <mergeCell ref="A637:S637"/>
    <mergeCell ref="A677:S677"/>
    <mergeCell ref="A717:S717"/>
    <mergeCell ref="A861:S861"/>
    <mergeCell ref="A863:S863"/>
    <mergeCell ref="A865:S865"/>
    <mergeCell ref="A851:A852"/>
    <mergeCell ref="B851:B852"/>
    <mergeCell ref="C851:C852"/>
    <mergeCell ref="D851:D852"/>
    <mergeCell ref="E851:E852"/>
    <mergeCell ref="F851:H851"/>
    <mergeCell ref="I851:I852"/>
    <mergeCell ref="J851:J852"/>
    <mergeCell ref="A915:S915"/>
    <mergeCell ref="A920:S920"/>
    <mergeCell ref="A917:S917"/>
    <mergeCell ref="A867:S867"/>
    <mergeCell ref="A869:S869"/>
    <mergeCell ref="A871:S871"/>
    <mergeCell ref="A873:S873"/>
    <mergeCell ref="A875:S875"/>
    <mergeCell ref="A889:S889"/>
    <mergeCell ref="A890:C890"/>
    <mergeCell ref="D890:E890"/>
    <mergeCell ref="I890:J890"/>
    <mergeCell ref="K890:N890"/>
    <mergeCell ref="O890:Q890"/>
    <mergeCell ref="R890:S890"/>
    <mergeCell ref="A891:A892"/>
    <mergeCell ref="B891:B892"/>
    <mergeCell ref="C891:C892"/>
    <mergeCell ref="D891:D892"/>
    <mergeCell ref="E891:E892"/>
    <mergeCell ref="F891:H891"/>
    <mergeCell ref="A919:S919"/>
    <mergeCell ref="A886:S886"/>
    <mergeCell ref="A887:S887"/>
    <mergeCell ref="A907:S907"/>
    <mergeCell ref="A909:S909"/>
    <mergeCell ref="A913:S913"/>
    <mergeCell ref="K851:L851"/>
    <mergeCell ref="M851:N851"/>
    <mergeCell ref="O851:O852"/>
    <mergeCell ref="P851:P852"/>
    <mergeCell ref="Q851:Q852"/>
    <mergeCell ref="R851:R852"/>
    <mergeCell ref="S851:S852"/>
    <mergeCell ref="A911:S911"/>
    <mergeCell ref="I891:I892"/>
    <mergeCell ref="J891:J892"/>
    <mergeCell ref="K891:L891"/>
    <mergeCell ref="M891:N891"/>
    <mergeCell ref="O891:O892"/>
    <mergeCell ref="P891:P892"/>
    <mergeCell ref="Q891:Q892"/>
    <mergeCell ref="R891:R892"/>
    <mergeCell ref="S891:S892"/>
    <mergeCell ref="A888:S888"/>
    <mergeCell ref="F890:H890"/>
    <mergeCell ref="A879:S879"/>
    <mergeCell ref="A853:S853"/>
    <mergeCell ref="A855:S855"/>
    <mergeCell ref="A857:S857"/>
    <mergeCell ref="A859:S859"/>
    <mergeCell ref="A827:S827"/>
    <mergeCell ref="A829:S829"/>
    <mergeCell ref="A831:S831"/>
    <mergeCell ref="A833:S833"/>
    <mergeCell ref="A835:S835"/>
    <mergeCell ref="A849:S849"/>
    <mergeCell ref="A850:C850"/>
    <mergeCell ref="D850:E850"/>
    <mergeCell ref="I850:J850"/>
    <mergeCell ref="K850:N850"/>
    <mergeCell ref="O850:Q850"/>
    <mergeCell ref="R850:S850"/>
    <mergeCell ref="D810:E810"/>
    <mergeCell ref="I810:J810"/>
    <mergeCell ref="K810:N810"/>
    <mergeCell ref="O810:Q810"/>
    <mergeCell ref="R810:S810"/>
    <mergeCell ref="A811:A812"/>
    <mergeCell ref="B811:B812"/>
    <mergeCell ref="C811:C812"/>
    <mergeCell ref="D811:D812"/>
    <mergeCell ref="E811:E812"/>
    <mergeCell ref="F811:H811"/>
    <mergeCell ref="I811:I812"/>
    <mergeCell ref="J811:J812"/>
    <mergeCell ref="K811:L811"/>
    <mergeCell ref="M811:N811"/>
    <mergeCell ref="A845:S845"/>
    <mergeCell ref="A839:S839"/>
    <mergeCell ref="A848:S848"/>
    <mergeCell ref="F850:H850"/>
    <mergeCell ref="A815:S815"/>
    <mergeCell ref="A727:S727"/>
    <mergeCell ref="O811:O812"/>
    <mergeCell ref="P811:P812"/>
    <mergeCell ref="Q811:Q812"/>
    <mergeCell ref="R811:R812"/>
    <mergeCell ref="S811:S812"/>
    <mergeCell ref="A747:S747"/>
    <mergeCell ref="A749:S749"/>
    <mergeCell ref="A751:S751"/>
    <mergeCell ref="A753:S753"/>
    <mergeCell ref="A755:S755"/>
    <mergeCell ref="A769:S769"/>
    <mergeCell ref="A770:C770"/>
    <mergeCell ref="D770:E770"/>
    <mergeCell ref="I770:J770"/>
    <mergeCell ref="K770:N770"/>
    <mergeCell ref="O770:Q770"/>
    <mergeCell ref="R770:S770"/>
    <mergeCell ref="A771:A772"/>
    <mergeCell ref="B771:B772"/>
    <mergeCell ref="C771:C772"/>
    <mergeCell ref="D771:D772"/>
    <mergeCell ref="E771:E772"/>
    <mergeCell ref="F771:H771"/>
    <mergeCell ref="I771:I772"/>
    <mergeCell ref="J771:J772"/>
    <mergeCell ref="K771:L771"/>
    <mergeCell ref="M771:N771"/>
    <mergeCell ref="O771:O772"/>
    <mergeCell ref="P771:P772"/>
    <mergeCell ref="Q771:Q772"/>
    <mergeCell ref="R771:R772"/>
    <mergeCell ref="A707:S707"/>
    <mergeCell ref="A709:S709"/>
    <mergeCell ref="A711:S711"/>
    <mergeCell ref="A713:S713"/>
    <mergeCell ref="A715:S715"/>
    <mergeCell ref="A729:S729"/>
    <mergeCell ref="A730:C730"/>
    <mergeCell ref="D730:E730"/>
    <mergeCell ref="I730:J730"/>
    <mergeCell ref="K730:N730"/>
    <mergeCell ref="O730:Q730"/>
    <mergeCell ref="R730:S730"/>
    <mergeCell ref="A720:S720"/>
    <mergeCell ref="A721:S721"/>
    <mergeCell ref="A722:S722"/>
    <mergeCell ref="A759:S759"/>
    <mergeCell ref="A731:A732"/>
    <mergeCell ref="B731:B732"/>
    <mergeCell ref="C731:C732"/>
    <mergeCell ref="D731:D732"/>
    <mergeCell ref="E731:E732"/>
    <mergeCell ref="F731:H731"/>
    <mergeCell ref="I731:I732"/>
    <mergeCell ref="J731:J732"/>
    <mergeCell ref="K731:L731"/>
    <mergeCell ref="M731:N731"/>
    <mergeCell ref="O731:O732"/>
    <mergeCell ref="P731:P732"/>
    <mergeCell ref="Q731:Q732"/>
    <mergeCell ref="R731:R732"/>
    <mergeCell ref="S731:S732"/>
    <mergeCell ref="A726:S726"/>
    <mergeCell ref="A646:S646"/>
    <mergeCell ref="A647:S647"/>
    <mergeCell ref="A640:S640"/>
    <mergeCell ref="A641:S641"/>
    <mergeCell ref="A642:S642"/>
    <mergeCell ref="A667:S667"/>
    <mergeCell ref="A669:S669"/>
    <mergeCell ref="A671:S671"/>
    <mergeCell ref="A673:S673"/>
    <mergeCell ref="A675:S675"/>
    <mergeCell ref="A689:S689"/>
    <mergeCell ref="A690:C690"/>
    <mergeCell ref="D690:E690"/>
    <mergeCell ref="I690:J690"/>
    <mergeCell ref="K690:N690"/>
    <mergeCell ref="O690:Q690"/>
    <mergeCell ref="R690:S690"/>
    <mergeCell ref="A650:C650"/>
    <mergeCell ref="D650:E650"/>
    <mergeCell ref="I650:J650"/>
    <mergeCell ref="K650:N650"/>
    <mergeCell ref="O650:Q650"/>
    <mergeCell ref="R650:S650"/>
    <mergeCell ref="A651:A652"/>
    <mergeCell ref="B651:B652"/>
    <mergeCell ref="C651:C652"/>
    <mergeCell ref="D651:D652"/>
    <mergeCell ref="E651:E652"/>
    <mergeCell ref="F651:H651"/>
    <mergeCell ref="I651:I652"/>
    <mergeCell ref="J651:J652"/>
    <mergeCell ref="K651:L651"/>
    <mergeCell ref="M651:N651"/>
    <mergeCell ref="O651:O652"/>
    <mergeCell ref="P651:P652"/>
    <mergeCell ref="Q651:Q652"/>
    <mergeCell ref="R651:R652"/>
    <mergeCell ref="S651:S652"/>
    <mergeCell ref="A587:S587"/>
    <mergeCell ref="A589:S589"/>
    <mergeCell ref="A591:S591"/>
    <mergeCell ref="A593:S593"/>
    <mergeCell ref="A595:S595"/>
    <mergeCell ref="A609:S609"/>
    <mergeCell ref="A610:C610"/>
    <mergeCell ref="D610:E610"/>
    <mergeCell ref="I610:J610"/>
    <mergeCell ref="K610:N610"/>
    <mergeCell ref="O610:Q610"/>
    <mergeCell ref="R610:S610"/>
    <mergeCell ref="A611:A612"/>
    <mergeCell ref="B611:B612"/>
    <mergeCell ref="C611:C612"/>
    <mergeCell ref="D611:D612"/>
    <mergeCell ref="E611:E612"/>
    <mergeCell ref="F611:H611"/>
    <mergeCell ref="I611:I612"/>
    <mergeCell ref="J611:J612"/>
    <mergeCell ref="K611:L611"/>
    <mergeCell ref="M611:N611"/>
    <mergeCell ref="O611:O612"/>
    <mergeCell ref="P611:P612"/>
    <mergeCell ref="Q611:Q612"/>
    <mergeCell ref="R611:R612"/>
    <mergeCell ref="A599:S599"/>
    <mergeCell ref="A555:S555"/>
    <mergeCell ref="A569:S569"/>
    <mergeCell ref="A570:C570"/>
    <mergeCell ref="D570:E570"/>
    <mergeCell ref="I570:J570"/>
    <mergeCell ref="K570:N570"/>
    <mergeCell ref="O570:Q570"/>
    <mergeCell ref="R570:S570"/>
    <mergeCell ref="A571:A572"/>
    <mergeCell ref="B571:B572"/>
    <mergeCell ref="C571:C572"/>
    <mergeCell ref="D571:D572"/>
    <mergeCell ref="E571:E572"/>
    <mergeCell ref="F571:H571"/>
    <mergeCell ref="I571:I572"/>
    <mergeCell ref="J571:J572"/>
    <mergeCell ref="K571:L571"/>
    <mergeCell ref="M571:N571"/>
    <mergeCell ref="O571:O572"/>
    <mergeCell ref="P571:P572"/>
    <mergeCell ref="Q571:Q572"/>
    <mergeCell ref="R571:R572"/>
    <mergeCell ref="S571:S572"/>
    <mergeCell ref="A568:S568"/>
    <mergeCell ref="F570:H570"/>
    <mergeCell ref="A566:S566"/>
    <mergeCell ref="A567:S567"/>
    <mergeCell ref="A560:S560"/>
    <mergeCell ref="A561:S561"/>
    <mergeCell ref="A562:S562"/>
    <mergeCell ref="A507:S507"/>
    <mergeCell ref="A509:S509"/>
    <mergeCell ref="A511:S511"/>
    <mergeCell ref="A513:S513"/>
    <mergeCell ref="A515:S515"/>
    <mergeCell ref="A529:S529"/>
    <mergeCell ref="A530:C530"/>
    <mergeCell ref="D530:E530"/>
    <mergeCell ref="I530:J530"/>
    <mergeCell ref="K530:N530"/>
    <mergeCell ref="O530:Q530"/>
    <mergeCell ref="R530:S530"/>
    <mergeCell ref="A531:A532"/>
    <mergeCell ref="B531:B532"/>
    <mergeCell ref="C531:C532"/>
    <mergeCell ref="D531:D532"/>
    <mergeCell ref="E531:E532"/>
    <mergeCell ref="F531:H531"/>
    <mergeCell ref="I531:I532"/>
    <mergeCell ref="J531:J532"/>
    <mergeCell ref="K531:L531"/>
    <mergeCell ref="M531:N531"/>
    <mergeCell ref="O531:O532"/>
    <mergeCell ref="P531:P532"/>
    <mergeCell ref="Q531:Q532"/>
    <mergeCell ref="R531:R532"/>
    <mergeCell ref="S531:S532"/>
    <mergeCell ref="A528:S528"/>
    <mergeCell ref="F530:H530"/>
    <mergeCell ref="A519:S519"/>
    <mergeCell ref="A491:A492"/>
    <mergeCell ref="B491:B492"/>
    <mergeCell ref="C491:C492"/>
    <mergeCell ref="D491:D492"/>
    <mergeCell ref="E491:E492"/>
    <mergeCell ref="F491:H491"/>
    <mergeCell ref="I491:I492"/>
    <mergeCell ref="J491:J492"/>
    <mergeCell ref="K491:L491"/>
    <mergeCell ref="M491:N491"/>
    <mergeCell ref="O491:O492"/>
    <mergeCell ref="P491:P492"/>
    <mergeCell ref="Q491:Q492"/>
    <mergeCell ref="R491:R492"/>
    <mergeCell ref="S491:S492"/>
    <mergeCell ref="A488:S488"/>
    <mergeCell ref="F490:H490"/>
    <mergeCell ref="I451:I452"/>
    <mergeCell ref="J451:J452"/>
    <mergeCell ref="K451:L451"/>
    <mergeCell ref="M451:N451"/>
    <mergeCell ref="O451:O452"/>
    <mergeCell ref="P451:P452"/>
    <mergeCell ref="Q451:Q452"/>
    <mergeCell ref="R451:R452"/>
    <mergeCell ref="S451:S452"/>
    <mergeCell ref="A448:S448"/>
    <mergeCell ref="F450:H450"/>
    <mergeCell ref="A439:S439"/>
    <mergeCell ref="A475:S475"/>
    <mergeCell ref="A489:S489"/>
    <mergeCell ref="A490:C490"/>
    <mergeCell ref="D490:E490"/>
    <mergeCell ref="I490:J490"/>
    <mergeCell ref="K490:N490"/>
    <mergeCell ref="O490:Q490"/>
    <mergeCell ref="R490:S490"/>
    <mergeCell ref="A486:S486"/>
    <mergeCell ref="A487:S487"/>
    <mergeCell ref="A480:S480"/>
    <mergeCell ref="A481:S481"/>
    <mergeCell ref="A482:S482"/>
    <mergeCell ref="A483:S483"/>
    <mergeCell ref="A484:S484"/>
    <mergeCell ref="A485:S485"/>
    <mergeCell ref="A479:S479"/>
    <mergeCell ref="A391:S391"/>
    <mergeCell ref="A393:S393"/>
    <mergeCell ref="A395:S395"/>
    <mergeCell ref="A409:S409"/>
    <mergeCell ref="A410:C410"/>
    <mergeCell ref="D410:E410"/>
    <mergeCell ref="A429:S429"/>
    <mergeCell ref="A431:S431"/>
    <mergeCell ref="A433:S433"/>
    <mergeCell ref="A435:S435"/>
    <mergeCell ref="A449:S449"/>
    <mergeCell ref="A450:C450"/>
    <mergeCell ref="D450:E450"/>
    <mergeCell ref="I450:J450"/>
    <mergeCell ref="K450:N450"/>
    <mergeCell ref="O450:Q450"/>
    <mergeCell ref="R450:S450"/>
    <mergeCell ref="I410:J410"/>
    <mergeCell ref="K410:N410"/>
    <mergeCell ref="O410:Q410"/>
    <mergeCell ref="R410:S410"/>
    <mergeCell ref="A411:A412"/>
    <mergeCell ref="B411:B412"/>
    <mergeCell ref="C411:C412"/>
    <mergeCell ref="D411:D412"/>
    <mergeCell ref="E411:E412"/>
    <mergeCell ref="F411:H411"/>
    <mergeCell ref="I411:I412"/>
    <mergeCell ref="A408:S408"/>
    <mergeCell ref="F410:H410"/>
    <mergeCell ref="A406:S406"/>
    <mergeCell ref="A407:S407"/>
    <mergeCell ref="A400:S400"/>
    <mergeCell ref="A401:S401"/>
    <mergeCell ref="A402:S402"/>
    <mergeCell ref="A403:S403"/>
    <mergeCell ref="A404:S404"/>
    <mergeCell ref="A427:S427"/>
    <mergeCell ref="A405:S405"/>
    <mergeCell ref="A399:S399"/>
    <mergeCell ref="A413:S413"/>
    <mergeCell ref="A415:S415"/>
    <mergeCell ref="A417:S417"/>
    <mergeCell ref="A419:S419"/>
    <mergeCell ref="A421:S421"/>
    <mergeCell ref="A423:S423"/>
    <mergeCell ref="A425:S425"/>
    <mergeCell ref="K331:L331"/>
    <mergeCell ref="M331:N331"/>
    <mergeCell ref="O331:O332"/>
    <mergeCell ref="P331:P332"/>
    <mergeCell ref="Q331:Q332"/>
    <mergeCell ref="R331:R332"/>
    <mergeCell ref="S331:S332"/>
    <mergeCell ref="J411:J412"/>
    <mergeCell ref="K411:L411"/>
    <mergeCell ref="M411:N411"/>
    <mergeCell ref="O411:O412"/>
    <mergeCell ref="P411:P412"/>
    <mergeCell ref="Q411:Q412"/>
    <mergeCell ref="R411:R412"/>
    <mergeCell ref="S411:S412"/>
    <mergeCell ref="A347:S347"/>
    <mergeCell ref="A349:S349"/>
    <mergeCell ref="A351:S351"/>
    <mergeCell ref="A353:S353"/>
    <mergeCell ref="A355:S355"/>
    <mergeCell ref="A369:S369"/>
    <mergeCell ref="A370:C370"/>
    <mergeCell ref="D370:E370"/>
    <mergeCell ref="I370:J370"/>
    <mergeCell ref="K370:N370"/>
    <mergeCell ref="O370:Q370"/>
    <mergeCell ref="R370:S370"/>
    <mergeCell ref="A371:A372"/>
    <mergeCell ref="B371:B372"/>
    <mergeCell ref="C371:C372"/>
    <mergeCell ref="D371:D372"/>
    <mergeCell ref="E371:E372"/>
    <mergeCell ref="B251:B252"/>
    <mergeCell ref="C251:C252"/>
    <mergeCell ref="D251:D252"/>
    <mergeCell ref="E251:E252"/>
    <mergeCell ref="F251:H251"/>
    <mergeCell ref="I251:I252"/>
    <mergeCell ref="J251:J252"/>
    <mergeCell ref="Q371:Q372"/>
    <mergeCell ref="R371:R372"/>
    <mergeCell ref="S371:S372"/>
    <mergeCell ref="A368:S368"/>
    <mergeCell ref="F370:H370"/>
    <mergeCell ref="A359:S359"/>
    <mergeCell ref="A309:S309"/>
    <mergeCell ref="A311:S311"/>
    <mergeCell ref="A313:S313"/>
    <mergeCell ref="A315:S315"/>
    <mergeCell ref="R250:S250"/>
    <mergeCell ref="A321:S321"/>
    <mergeCell ref="A322:S322"/>
    <mergeCell ref="A323:S323"/>
    <mergeCell ref="A324:S324"/>
    <mergeCell ref="A325:S325"/>
    <mergeCell ref="A319:S319"/>
    <mergeCell ref="A328:S328"/>
    <mergeCell ref="F330:H330"/>
    <mergeCell ref="S251:S252"/>
    <mergeCell ref="A253:S253"/>
    <mergeCell ref="A255:S255"/>
    <mergeCell ref="A257:S257"/>
    <mergeCell ref="A259:S259"/>
    <mergeCell ref="A261:S261"/>
    <mergeCell ref="A263:S263"/>
    <mergeCell ref="A265:S265"/>
    <mergeCell ref="A267:S267"/>
    <mergeCell ref="A269:S269"/>
    <mergeCell ref="I290:J290"/>
    <mergeCell ref="K290:N290"/>
    <mergeCell ref="O290:Q290"/>
    <mergeCell ref="R290:S290"/>
    <mergeCell ref="A288:S288"/>
    <mergeCell ref="F290:H290"/>
    <mergeCell ref="A251:A252"/>
    <mergeCell ref="A326:S326"/>
    <mergeCell ref="A327:S327"/>
    <mergeCell ref="A320:S320"/>
    <mergeCell ref="A329:S329"/>
    <mergeCell ref="K330:N330"/>
    <mergeCell ref="O330:Q330"/>
    <mergeCell ref="R330:S330"/>
    <mergeCell ref="A331:A332"/>
    <mergeCell ref="B331:B332"/>
    <mergeCell ref="C331:C332"/>
    <mergeCell ref="D331:D332"/>
    <mergeCell ref="E331:E332"/>
    <mergeCell ref="F331:H331"/>
    <mergeCell ref="I331:I332"/>
    <mergeCell ref="J331:J332"/>
    <mergeCell ref="A330:C330"/>
    <mergeCell ref="D330:E330"/>
    <mergeCell ref="I330:J330"/>
    <mergeCell ref="A215:S215"/>
    <mergeCell ref="K251:L251"/>
    <mergeCell ref="M251:N251"/>
    <mergeCell ref="A217:S217"/>
    <mergeCell ref="A219:S219"/>
    <mergeCell ref="A221:S221"/>
    <mergeCell ref="A223:S223"/>
    <mergeCell ref="A225:S225"/>
    <mergeCell ref="A227:S227"/>
    <mergeCell ref="A229:S229"/>
    <mergeCell ref="A231:S231"/>
    <mergeCell ref="A233:S233"/>
    <mergeCell ref="A235:S235"/>
    <mergeCell ref="A249:S249"/>
    <mergeCell ref="A250:C250"/>
    <mergeCell ref="D250:E250"/>
    <mergeCell ref="I250:J250"/>
    <mergeCell ref="A239:S239"/>
    <mergeCell ref="A243:S243"/>
    <mergeCell ref="A244:S244"/>
    <mergeCell ref="A245:S245"/>
    <mergeCell ref="A248:S248"/>
    <mergeCell ref="F250:H250"/>
    <mergeCell ref="A271:S271"/>
    <mergeCell ref="A273:S273"/>
    <mergeCell ref="A275:S275"/>
    <mergeCell ref="A289:S289"/>
    <mergeCell ref="A290:C290"/>
    <mergeCell ref="D290:E290"/>
    <mergeCell ref="A169:S169"/>
    <mergeCell ref="A170:C170"/>
    <mergeCell ref="D170:E170"/>
    <mergeCell ref="I170:J170"/>
    <mergeCell ref="K170:N170"/>
    <mergeCell ref="O170:Q170"/>
    <mergeCell ref="R170:S170"/>
    <mergeCell ref="A168:S168"/>
    <mergeCell ref="A210:C210"/>
    <mergeCell ref="D210:E210"/>
    <mergeCell ref="I210:J210"/>
    <mergeCell ref="K210:N210"/>
    <mergeCell ref="O210:Q210"/>
    <mergeCell ref="R210:S210"/>
    <mergeCell ref="A173:S173"/>
    <mergeCell ref="A175:S175"/>
    <mergeCell ref="A177:S177"/>
    <mergeCell ref="A179:S179"/>
    <mergeCell ref="A181:S181"/>
    <mergeCell ref="A183:S183"/>
    <mergeCell ref="A185:S185"/>
    <mergeCell ref="A171:A172"/>
    <mergeCell ref="F171:H171"/>
    <mergeCell ref="I171:I172"/>
    <mergeCell ref="J171:J172"/>
    <mergeCell ref="K171:L171"/>
    <mergeCell ref="M171:N171"/>
    <mergeCell ref="O171:O172"/>
    <mergeCell ref="P171:P172"/>
    <mergeCell ref="Q171:Q172"/>
    <mergeCell ref="R171:R172"/>
    <mergeCell ref="S171:S172"/>
    <mergeCell ref="A137:S137"/>
    <mergeCell ref="A139:S139"/>
    <mergeCell ref="A141:S141"/>
    <mergeCell ref="A143:S143"/>
    <mergeCell ref="A126:S126"/>
    <mergeCell ref="A127:S127"/>
    <mergeCell ref="A120:S120"/>
    <mergeCell ref="A121:S121"/>
    <mergeCell ref="A122:S122"/>
    <mergeCell ref="A123:S123"/>
    <mergeCell ref="A124:S124"/>
    <mergeCell ref="A145:S145"/>
    <mergeCell ref="A147:S147"/>
    <mergeCell ref="A149:S149"/>
    <mergeCell ref="A151:S151"/>
    <mergeCell ref="A153:S153"/>
    <mergeCell ref="A155:S155"/>
    <mergeCell ref="A125:S125"/>
    <mergeCell ref="A71:S71"/>
    <mergeCell ref="A73:S73"/>
    <mergeCell ref="A75:S75"/>
    <mergeCell ref="A77:S77"/>
    <mergeCell ref="A89:S89"/>
    <mergeCell ref="A90:C90"/>
    <mergeCell ref="D90:E90"/>
    <mergeCell ref="I90:J90"/>
    <mergeCell ref="K90:N90"/>
    <mergeCell ref="O90:Q90"/>
    <mergeCell ref="R90:S90"/>
    <mergeCell ref="F90:H90"/>
    <mergeCell ref="A85:S85"/>
    <mergeCell ref="A86:S86"/>
    <mergeCell ref="A84:S84"/>
    <mergeCell ref="A82:S82"/>
    <mergeCell ref="A83:S83"/>
    <mergeCell ref="A88:S88"/>
    <mergeCell ref="A79:S79"/>
    <mergeCell ref="A80:S80"/>
    <mergeCell ref="A87:S87"/>
    <mergeCell ref="A81:S81"/>
    <mergeCell ref="O51:O52"/>
    <mergeCell ref="P51:P52"/>
    <mergeCell ref="Q51:Q52"/>
    <mergeCell ref="R51:R52"/>
    <mergeCell ref="S51:S52"/>
    <mergeCell ref="A45:S45"/>
    <mergeCell ref="A46:S46"/>
    <mergeCell ref="F50:H50"/>
    <mergeCell ref="A53:S53"/>
    <mergeCell ref="A55:S55"/>
    <mergeCell ref="A57:S57"/>
    <mergeCell ref="A59:S59"/>
    <mergeCell ref="A61:S61"/>
    <mergeCell ref="A63:S63"/>
    <mergeCell ref="A65:S65"/>
    <mergeCell ref="A67:S67"/>
    <mergeCell ref="A69:S69"/>
    <mergeCell ref="A817:S817"/>
    <mergeCell ref="A819:S819"/>
    <mergeCell ref="A821:S821"/>
    <mergeCell ref="A823:S823"/>
    <mergeCell ref="A825:S825"/>
    <mergeCell ref="K11:L11"/>
    <mergeCell ref="M11:N11"/>
    <mergeCell ref="O11:O12"/>
    <mergeCell ref="P11:P12"/>
    <mergeCell ref="Q11:Q12"/>
    <mergeCell ref="R11:R12"/>
    <mergeCell ref="S11:S12"/>
    <mergeCell ref="A49:S49"/>
    <mergeCell ref="A50:C50"/>
    <mergeCell ref="D50:E50"/>
    <mergeCell ref="I50:J50"/>
    <mergeCell ref="K50:N50"/>
    <mergeCell ref="O50:Q50"/>
    <mergeCell ref="R50:S50"/>
    <mergeCell ref="A51:A52"/>
    <mergeCell ref="B51:B52"/>
    <mergeCell ref="C51:C52"/>
    <mergeCell ref="D51:D52"/>
    <mergeCell ref="E51:E52"/>
    <mergeCell ref="A241:S241"/>
    <mergeCell ref="A242:S242"/>
    <mergeCell ref="F51:H51"/>
    <mergeCell ref="I51:I52"/>
    <mergeCell ref="J51:J52"/>
    <mergeCell ref="K51:L51"/>
    <mergeCell ref="M51:N51"/>
    <mergeCell ref="A809:S809"/>
    <mergeCell ref="A810:C810"/>
    <mergeCell ref="A767:S767"/>
    <mergeCell ref="A760:S760"/>
    <mergeCell ref="A761:S761"/>
    <mergeCell ref="A762:S762"/>
    <mergeCell ref="A763:S763"/>
    <mergeCell ref="A764:S764"/>
    <mergeCell ref="A765:S765"/>
    <mergeCell ref="A773:S773"/>
    <mergeCell ref="A775:S775"/>
    <mergeCell ref="A777:S777"/>
    <mergeCell ref="A806:S806"/>
    <mergeCell ref="A804:S804"/>
    <mergeCell ref="A805:S805"/>
    <mergeCell ref="A799:S799"/>
    <mergeCell ref="A813:S813"/>
    <mergeCell ref="S771:S772"/>
    <mergeCell ref="A807:S807"/>
    <mergeCell ref="A800:S800"/>
    <mergeCell ref="A801:S801"/>
    <mergeCell ref="A802:S802"/>
    <mergeCell ref="A803:S803"/>
    <mergeCell ref="A768:S768"/>
    <mergeCell ref="F770:H770"/>
    <mergeCell ref="A795:S795"/>
    <mergeCell ref="A91:A92"/>
    <mergeCell ref="B91:B92"/>
    <mergeCell ref="C91:C92"/>
    <mergeCell ref="D91:D92"/>
    <mergeCell ref="E91:E92"/>
    <mergeCell ref="F91:H91"/>
    <mergeCell ref="I91:I92"/>
    <mergeCell ref="J91:J92"/>
    <mergeCell ref="A93:S93"/>
    <mergeCell ref="A95:S95"/>
    <mergeCell ref="A97:S97"/>
    <mergeCell ref="A99:S99"/>
    <mergeCell ref="A101:S101"/>
    <mergeCell ref="A103:S103"/>
    <mergeCell ref="A107:S107"/>
    <mergeCell ref="A109:S109"/>
    <mergeCell ref="K91:L91"/>
    <mergeCell ref="M91:N91"/>
    <mergeCell ref="O91:O92"/>
    <mergeCell ref="P91:P92"/>
    <mergeCell ref="Q91:Q92"/>
    <mergeCell ref="R91:R92"/>
    <mergeCell ref="S91:S92"/>
    <mergeCell ref="F730:H730"/>
    <mergeCell ref="A688:S688"/>
    <mergeCell ref="F690:H690"/>
    <mergeCell ref="A648:S648"/>
    <mergeCell ref="F650:H650"/>
    <mergeCell ref="A608:S608"/>
    <mergeCell ref="F610:H610"/>
    <mergeCell ref="A129:S129"/>
    <mergeCell ref="A130:C130"/>
    <mergeCell ref="D130:E130"/>
    <mergeCell ref="I130:J130"/>
    <mergeCell ref="K130:N130"/>
    <mergeCell ref="O130:Q130"/>
    <mergeCell ref="A735:S735"/>
    <mergeCell ref="A737:S737"/>
    <mergeCell ref="A739:S739"/>
    <mergeCell ref="A741:S741"/>
    <mergeCell ref="A733:S733"/>
    <mergeCell ref="A160:S160"/>
    <mergeCell ref="A161:S161"/>
    <mergeCell ref="A162:S162"/>
    <mergeCell ref="A163:S163"/>
    <mergeCell ref="A164:S164"/>
    <mergeCell ref="A165:S165"/>
    <mergeCell ref="A280:S280"/>
    <mergeCell ref="A281:S281"/>
    <mergeCell ref="R130:S130"/>
    <mergeCell ref="F130:H130"/>
    <mergeCell ref="A680:S680"/>
    <mergeCell ref="A681:S681"/>
    <mergeCell ref="A682:S682"/>
    <mergeCell ref="A683:S683"/>
    <mergeCell ref="A743:S743"/>
    <mergeCell ref="A745:S745"/>
    <mergeCell ref="A686:S686"/>
    <mergeCell ref="A687:S687"/>
    <mergeCell ref="A766:S766"/>
    <mergeCell ref="A111:S111"/>
    <mergeCell ref="A113:S113"/>
    <mergeCell ref="A115:S115"/>
    <mergeCell ref="A846:S846"/>
    <mergeCell ref="A847:S847"/>
    <mergeCell ref="A131:A132"/>
    <mergeCell ref="B131:B132"/>
    <mergeCell ref="C131:C132"/>
    <mergeCell ref="D131:D132"/>
    <mergeCell ref="E131:E132"/>
    <mergeCell ref="F131:H131"/>
    <mergeCell ref="I131:I132"/>
    <mergeCell ref="J131:J132"/>
    <mergeCell ref="K131:L131"/>
    <mergeCell ref="M131:N131"/>
    <mergeCell ref="O131:O132"/>
    <mergeCell ref="P131:P132"/>
    <mergeCell ref="Q131:Q132"/>
    <mergeCell ref="R131:R132"/>
    <mergeCell ref="S131:S132"/>
    <mergeCell ref="A208:S208"/>
    <mergeCell ref="A166:S166"/>
    <mergeCell ref="A167:S167"/>
    <mergeCell ref="A723:S723"/>
    <mergeCell ref="A724:S724"/>
    <mergeCell ref="A725:S725"/>
    <mergeCell ref="A719:S719"/>
    <mergeCell ref="A119:S119"/>
    <mergeCell ref="A128:S128"/>
    <mergeCell ref="A133:S133"/>
    <mergeCell ref="A135:S135"/>
    <mergeCell ref="A880:S880"/>
    <mergeCell ref="A881:S881"/>
    <mergeCell ref="A882:S882"/>
    <mergeCell ref="A883:S883"/>
    <mergeCell ref="A884:S884"/>
    <mergeCell ref="A885:S885"/>
    <mergeCell ref="A893:S893"/>
    <mergeCell ref="A895:S895"/>
    <mergeCell ref="A897:S897"/>
    <mergeCell ref="A899:S899"/>
    <mergeCell ref="A901:S901"/>
    <mergeCell ref="A903:S903"/>
    <mergeCell ref="A905:S905"/>
    <mergeCell ref="A779:S779"/>
    <mergeCell ref="A781:S781"/>
    <mergeCell ref="A783:S783"/>
    <mergeCell ref="A785:S785"/>
    <mergeCell ref="A787:S787"/>
    <mergeCell ref="A789:S789"/>
    <mergeCell ref="A808:S808"/>
    <mergeCell ref="F810:H810"/>
    <mergeCell ref="A840:S840"/>
    <mergeCell ref="A841:S841"/>
    <mergeCell ref="A842:S842"/>
    <mergeCell ref="A843:S843"/>
    <mergeCell ref="A844:S844"/>
    <mergeCell ref="A791:S791"/>
    <mergeCell ref="A793:S793"/>
    <mergeCell ref="A684:S684"/>
    <mergeCell ref="A685:S685"/>
    <mergeCell ref="A693:S693"/>
    <mergeCell ref="A695:S695"/>
    <mergeCell ref="A697:S697"/>
    <mergeCell ref="A699:S699"/>
    <mergeCell ref="A701:S701"/>
    <mergeCell ref="A703:S703"/>
    <mergeCell ref="A705:S705"/>
    <mergeCell ref="A691:A692"/>
    <mergeCell ref="B691:B692"/>
    <mergeCell ref="C691:C692"/>
    <mergeCell ref="D691:D692"/>
    <mergeCell ref="E691:E692"/>
    <mergeCell ref="F691:H691"/>
    <mergeCell ref="I691:I692"/>
    <mergeCell ref="J691:J692"/>
    <mergeCell ref="K691:L691"/>
    <mergeCell ref="M691:N691"/>
    <mergeCell ref="O691:O692"/>
    <mergeCell ref="P691:P692"/>
    <mergeCell ref="Q691:Q692"/>
    <mergeCell ref="R691:R692"/>
    <mergeCell ref="S691:S692"/>
    <mergeCell ref="A728:S728"/>
    <mergeCell ref="A643:S643"/>
    <mergeCell ref="A644:S644"/>
    <mergeCell ref="A645:S645"/>
    <mergeCell ref="A639:S639"/>
    <mergeCell ref="A653:S653"/>
    <mergeCell ref="A655:S655"/>
    <mergeCell ref="A657:S657"/>
    <mergeCell ref="A659:S659"/>
    <mergeCell ref="A661:S661"/>
    <mergeCell ref="A663:S663"/>
    <mergeCell ref="A665:S665"/>
    <mergeCell ref="A606:S606"/>
    <mergeCell ref="A607:S607"/>
    <mergeCell ref="A600:S600"/>
    <mergeCell ref="A601:S601"/>
    <mergeCell ref="A602:S602"/>
    <mergeCell ref="A603:S603"/>
    <mergeCell ref="A604:S604"/>
    <mergeCell ref="A605:S605"/>
    <mergeCell ref="A613:S613"/>
    <mergeCell ref="A615:S615"/>
    <mergeCell ref="A617:S617"/>
    <mergeCell ref="A619:S619"/>
    <mergeCell ref="A621:S621"/>
    <mergeCell ref="A623:S623"/>
    <mergeCell ref="A625:S625"/>
    <mergeCell ref="A627:S627"/>
    <mergeCell ref="A629:S629"/>
    <mergeCell ref="A631:S631"/>
    <mergeCell ref="A633:S633"/>
    <mergeCell ref="A635:S635"/>
    <mergeCell ref="A649:S649"/>
    <mergeCell ref="A563:S563"/>
    <mergeCell ref="A564:S564"/>
    <mergeCell ref="A565:S565"/>
    <mergeCell ref="A559:S559"/>
    <mergeCell ref="A573:S573"/>
    <mergeCell ref="A575:S575"/>
    <mergeCell ref="A577:S577"/>
    <mergeCell ref="A579:S579"/>
    <mergeCell ref="A581:S581"/>
    <mergeCell ref="A583:S583"/>
    <mergeCell ref="A585:S585"/>
    <mergeCell ref="A526:S526"/>
    <mergeCell ref="A527:S527"/>
    <mergeCell ref="A520:S520"/>
    <mergeCell ref="A521:S521"/>
    <mergeCell ref="A522:S522"/>
    <mergeCell ref="A523:S523"/>
    <mergeCell ref="A524:S524"/>
    <mergeCell ref="A525:S525"/>
    <mergeCell ref="A533:S533"/>
    <mergeCell ref="A535:S535"/>
    <mergeCell ref="A537:S537"/>
    <mergeCell ref="A539:S539"/>
    <mergeCell ref="A541:S541"/>
    <mergeCell ref="A543:S543"/>
    <mergeCell ref="A545:S545"/>
    <mergeCell ref="A547:S547"/>
    <mergeCell ref="A549:S549"/>
    <mergeCell ref="A551:S551"/>
    <mergeCell ref="A553:S553"/>
    <mergeCell ref="S611:S612"/>
    <mergeCell ref="A493:S493"/>
    <mergeCell ref="A495:S495"/>
    <mergeCell ref="A497:S497"/>
    <mergeCell ref="A499:S499"/>
    <mergeCell ref="A501:S501"/>
    <mergeCell ref="A503:S503"/>
    <mergeCell ref="A505:S505"/>
    <mergeCell ref="A446:S446"/>
    <mergeCell ref="A447:S447"/>
    <mergeCell ref="A440:S440"/>
    <mergeCell ref="A441:S441"/>
    <mergeCell ref="A442:S442"/>
    <mergeCell ref="A443:S443"/>
    <mergeCell ref="A444:S444"/>
    <mergeCell ref="A445:S445"/>
    <mergeCell ref="A453:S453"/>
    <mergeCell ref="A455:S455"/>
    <mergeCell ref="A457:S457"/>
    <mergeCell ref="A459:S459"/>
    <mergeCell ref="A461:S461"/>
    <mergeCell ref="A463:S463"/>
    <mergeCell ref="A465:S465"/>
    <mergeCell ref="A467:S467"/>
    <mergeCell ref="A469:S469"/>
    <mergeCell ref="A471:S471"/>
    <mergeCell ref="A473:S473"/>
    <mergeCell ref="A451:A452"/>
    <mergeCell ref="B451:B452"/>
    <mergeCell ref="C451:C452"/>
    <mergeCell ref="D451:D452"/>
    <mergeCell ref="E451:E452"/>
    <mergeCell ref="F451:H451"/>
    <mergeCell ref="A366:S366"/>
    <mergeCell ref="A367:S367"/>
    <mergeCell ref="A360:S360"/>
    <mergeCell ref="A361:S361"/>
    <mergeCell ref="A362:S362"/>
    <mergeCell ref="A363:S363"/>
    <mergeCell ref="A364:S364"/>
    <mergeCell ref="A365:S365"/>
    <mergeCell ref="A373:S373"/>
    <mergeCell ref="A375:S375"/>
    <mergeCell ref="A377:S377"/>
    <mergeCell ref="A379:S379"/>
    <mergeCell ref="A381:S381"/>
    <mergeCell ref="A383:S383"/>
    <mergeCell ref="A385:S385"/>
    <mergeCell ref="A387:S387"/>
    <mergeCell ref="A389:S389"/>
    <mergeCell ref="F371:H371"/>
    <mergeCell ref="I371:I372"/>
    <mergeCell ref="J371:J372"/>
    <mergeCell ref="K371:L371"/>
    <mergeCell ref="M371:N371"/>
    <mergeCell ref="O371:O372"/>
    <mergeCell ref="P371:P372"/>
    <mergeCell ref="A333:S333"/>
    <mergeCell ref="A335:S335"/>
    <mergeCell ref="A337:S337"/>
    <mergeCell ref="A339:S339"/>
    <mergeCell ref="A341:S341"/>
    <mergeCell ref="A343:S343"/>
    <mergeCell ref="A345:S345"/>
    <mergeCell ref="A286:S286"/>
    <mergeCell ref="A287:S287"/>
    <mergeCell ref="F291:H291"/>
    <mergeCell ref="I291:I292"/>
    <mergeCell ref="J291:J292"/>
    <mergeCell ref="K291:L291"/>
    <mergeCell ref="M291:N291"/>
    <mergeCell ref="O291:O292"/>
    <mergeCell ref="P291:P292"/>
    <mergeCell ref="Q291:Q292"/>
    <mergeCell ref="R291:R292"/>
    <mergeCell ref="S291:S292"/>
    <mergeCell ref="A293:S293"/>
    <mergeCell ref="A295:S295"/>
    <mergeCell ref="A297:S297"/>
    <mergeCell ref="A299:S299"/>
    <mergeCell ref="A291:A292"/>
    <mergeCell ref="B291:B292"/>
    <mergeCell ref="C291:C292"/>
    <mergeCell ref="D291:D292"/>
    <mergeCell ref="E291:E292"/>
    <mergeCell ref="A301:S301"/>
    <mergeCell ref="A303:S303"/>
    <mergeCell ref="A305:S305"/>
    <mergeCell ref="A307:S307"/>
    <mergeCell ref="A187:S187"/>
    <mergeCell ref="A189:S189"/>
    <mergeCell ref="A191:S191"/>
    <mergeCell ref="A193:S193"/>
    <mergeCell ref="A195:S195"/>
    <mergeCell ref="A209:S209"/>
    <mergeCell ref="A285:S285"/>
    <mergeCell ref="A279:S279"/>
    <mergeCell ref="A246:S246"/>
    <mergeCell ref="A247:S247"/>
    <mergeCell ref="A240:S240"/>
    <mergeCell ref="A282:S282"/>
    <mergeCell ref="A283:S283"/>
    <mergeCell ref="A284:S284"/>
    <mergeCell ref="A211:A212"/>
    <mergeCell ref="B211:B212"/>
    <mergeCell ref="C211:C212"/>
    <mergeCell ref="D211:D212"/>
    <mergeCell ref="E211:E212"/>
    <mergeCell ref="F211:H211"/>
    <mergeCell ref="I211:I212"/>
    <mergeCell ref="J211:J212"/>
    <mergeCell ref="K211:L211"/>
    <mergeCell ref="M211:N211"/>
    <mergeCell ref="O211:O212"/>
    <mergeCell ref="P211:P212"/>
    <mergeCell ref="Q211:Q212"/>
    <mergeCell ref="R211:R212"/>
    <mergeCell ref="S211:S212"/>
    <mergeCell ref="A213:S213"/>
    <mergeCell ref="K250:N250"/>
    <mergeCell ref="O250:Q250"/>
    <mergeCell ref="A13:S13"/>
    <mergeCell ref="A15:S15"/>
    <mergeCell ref="A17:S17"/>
    <mergeCell ref="A19:S19"/>
    <mergeCell ref="A21:S21"/>
    <mergeCell ref="A23:S23"/>
    <mergeCell ref="A25:S25"/>
    <mergeCell ref="A27:S27"/>
    <mergeCell ref="A29:S29"/>
    <mergeCell ref="A31:S31"/>
    <mergeCell ref="A33:S33"/>
    <mergeCell ref="O251:O252"/>
    <mergeCell ref="P251:P252"/>
    <mergeCell ref="Q251:Q252"/>
    <mergeCell ref="R251:R252"/>
    <mergeCell ref="A206:S206"/>
    <mergeCell ref="A207:S207"/>
    <mergeCell ref="A200:S200"/>
    <mergeCell ref="A201:S201"/>
    <mergeCell ref="A202:S202"/>
    <mergeCell ref="A203:S203"/>
    <mergeCell ref="A204:S204"/>
    <mergeCell ref="A205:S205"/>
    <mergeCell ref="A199:S199"/>
    <mergeCell ref="F210:H210"/>
    <mergeCell ref="A159:S159"/>
    <mergeCell ref="F170:H170"/>
    <mergeCell ref="A35:S35"/>
    <mergeCell ref="B171:B172"/>
    <mergeCell ref="C171:C172"/>
    <mergeCell ref="D171:D172"/>
    <mergeCell ref="E171:E172"/>
    <mergeCell ref="A1:S1"/>
    <mergeCell ref="A2:S2"/>
    <mergeCell ref="A3:S3"/>
    <mergeCell ref="A4:S4"/>
    <mergeCell ref="A5:S5"/>
    <mergeCell ref="A6:S6"/>
    <mergeCell ref="A7:S7"/>
    <mergeCell ref="A8:S8"/>
    <mergeCell ref="A39:S39"/>
    <mergeCell ref="A40:S40"/>
    <mergeCell ref="A41:S41"/>
    <mergeCell ref="A42:S42"/>
    <mergeCell ref="F10:H10"/>
    <mergeCell ref="A44:S44"/>
    <mergeCell ref="A47:S47"/>
    <mergeCell ref="A48:S48"/>
    <mergeCell ref="A9:S9"/>
    <mergeCell ref="A10:C10"/>
    <mergeCell ref="D10:E10"/>
    <mergeCell ref="I10:J10"/>
    <mergeCell ref="K10:N10"/>
    <mergeCell ref="O10:Q10"/>
    <mergeCell ref="R10:S10"/>
    <mergeCell ref="A11:A12"/>
    <mergeCell ref="B11:B12"/>
    <mergeCell ref="C11:C12"/>
    <mergeCell ref="D11:D12"/>
    <mergeCell ref="E11:E12"/>
    <mergeCell ref="F11:H11"/>
    <mergeCell ref="I11:I12"/>
    <mergeCell ref="J11:J12"/>
    <mergeCell ref="A43:S43"/>
  </mergeCells>
  <dataValidations count="31">
    <dataValidation type="list" allowBlank="1" showInputMessage="1" showErrorMessage="1" sqref="C451:C452 C731:C732 C691:C692 C611:C612 C211:C212 C371:C372 C331:C332 C491:C492 C531:C532 C11:C12 C51:C52 C91:C92 C131:C132 C291:C292 C891:C892 C571:C572 C411:C412 C171:C172 C251:C252 C651:C652 C811:C812 C771:C772 C851:C852">
      <formula1>"Nr. total de solicitări(reşedinţă de judeţ+alte localităţi)"</formula1>
    </dataValidation>
    <dataValidation type="list" allowBlank="1" showInputMessage="1" showErrorMessage="1" sqref="B451:B452 B731:B732 B691:B692 B611:B612 B211:B212 B371:B372 B331:B332 B491:B492 B531:B532 B11:B12 B51:B52 B91:B92 B131:B132 B291:B292 B891:B892 B571:B572 B411:B412 B171:B172 B251:B252 B651:B652 B811:B812 B771:B772 B851:B852">
      <formula1>"Nr. solicitări din alte localităţi"</formula1>
    </dataValidation>
    <dataValidation type="list" allowBlank="1" showInputMessage="1" showErrorMessage="1" sqref="A451:A452 A731:A732 A691:A692 A611:A612 A211:A212 A371:A372 A331:A332 A491:A492 A531:A532 A11:A12 A51:A52 A91:A92 A131:A132 A291:A292 A891:A892 A571:A572 A411:A412 A171:A172 A251:A252 A651:A652 A811:A812 A771:A772 A851:A852">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826 M416 M376 M276 M516 M296 M184 JI16 M420 M574 M756 M894 WVU582 M148 M654 M836 WVU782 M618 M788 M716 M624 M676 M76:M77 M550 M614 M552 M694 M630 WVU662 M534 M794 M548 M898 M904 M910 M32 WVU102 M546 M796 WVU822 JI14 M74 M698 M704 WVU538 WVU556 M706 M544 M578 M196 M176 M36 M496 M58 M180 M104 M494 M554 M66 M500 WVU182 M224 WVU382 M340 M256 M294 M260 WVU462 WVU422 M464 M316 M22 WVU142 M476 M498 M218 M380 M254 JI18 M418 M436 JI552 WVU262 M414 M658 M502 JI20 M396 M860 M374 M832 M664 WVU902 M378 WVU302 M344 M584 M596 JI36 M338 M146 M298 M458 M424 M670 M590 M666 M538 M152 M746 M708 WVU550 M174 M628 M504 WVU24 M902 M454 WVU342 M384 M186 M386 M426 M266 M306 M506 M586 M510 M626 M668 M34 WVU548 M714 M466 WVU542 M348 M388 M228 M268 M468 M508 M634 M588 M674 WVU554 M752 M428 M194 M354 M394 M234 M274 M474 M514 JI34 M594 M712 M672 M72 M434 M30 M736 M310 M350 M190 M230 M390 M430 M470 M536 M56 M616 M656 M700 M472 M192 M392 M432 M272 M312 M512 M592 M540 M632 M660 M620 WVU540 M576 M580 M456 M460 M780 WVU62 M216 M236 M214 M220 M144 M178 M226 M188 M68 M70 M232 M60 M258 WVU222 M336 M264 M334 M356 M346 M308 M314 M270 M352 M710 M774 M786 M748 M754 M792 M696 M740 M776 M734 WVU702 M738 M744 M750 M814 M816 M300 JI76 WVU534 M900 M912 WVU622 M818 M824 M830 M864 M868 M874 M872 M820 M854 M856 M876 WVU742 M778 M784 M790 M866 M828 M834 M916 M914 M54 WVU536 JI74 M906 M858 M862 M870 WVU546 M908 JI548 TE548 ADA548 AMW548 AWS548 BGO548 BQK548 CAG548 CKC548 CTY548 DDU548 DNQ548 DXM548 EHI548 ERE548 FBA548 FKW548 FUS548 GEO548 GOK548 GYG548 HIC548 HRY548 IBU548 ILQ548 IVM548 JFI548 JPE548 JZA548 KIW548 KSS548 LCO548 LMK548 LWG548 MGC548 MPY548 MZU548 NJQ548 NTM548 ODI548 ONE548 OXA548 PGW548 PQS548 QAO548 QKK548 QUG548 REC548 RNY548 RXU548 SHQ548 SRM548 TBI548 TLE548 TVA548 UEW548 UOS548 UYO548 VIK548 VSG548 WCC548 WLY548 M108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TE552 ADA552 AMW552 AWS552 BGO552 BQK552 CAG552 CKC552 CTY552 DDU552 DNQ552 DXM552 EHI552 ERE552 FBA552 FKW552 FUS552 GEO552 GOK552 GYG552 HIC552 HRY552 IBU552 ILQ552 IVM552 JFI552 JPE552 JZA552 KIW552 KSS552 LCO552 LMK552 LWG552 MGC552 MPY552 MZU552 NJQ552 NTM552 ODI552 ONE552 OXA552 PGW552 PQS552 QAO552 QKK552 QUG552 REC552 RNY552 RXU552 SHQ552 SRM552 TBI552 TLE552 TVA552 UEW552 UOS552 UYO552 VIK552 VSG552 WCC552 WLY552 WVU552 M15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154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M112 JI554 TE554 ADA554 AMW554 AWS554 BGO554 BQK554 CAG554 CKC554 CTY554 DDU554 DNQ554 DXM554 EHI554 ERE554 FBA554 FKW554 FUS554 GEO554 GOK554 GYG554 HIC554 HRY554 IBU554 ILQ554 IVM554 JFI554 JPE554 JZA554 KIW554 KSS554 LCO554 LMK554 LWG554 MGC554 MPY554 MZU554 NJQ554 NTM554 ODI554 ONE554 OXA554 PGW554 PQS554 QAO554 QKK554 QUG554 REC554 RNY554 RXU554 SHQ554 SRM554 TBI554 TLE554 TVA554 UEW554 UOS554 UYO554 VIK554 VSG554 WCC554 WLY554 M114 M6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156 JI534 TE534 ADA534 AMW534 AWS534 BGO534 BQK534 CAG534 CKC534 CTY534 DDU534 DNQ534 DXM534 EHI534 ERE534 FBA534 FKW534 FUS534 GEO534 GOK534 GYG534 HIC534 HRY534 IBU534 ILQ534 IVM534 JFI534 JPE534 JZA534 KIW534 KSS534 LCO534 LMK534 LWG534 MGC534 MPY534 MZU534 NJQ534 NTM534 ODI534 ONE534 OXA534 PGW534 PQS534 QAO534 QKK534 QUG534 REC534 RNY534 RXU534 SHQ534 SRM534 TBI534 TLE534 TVA534 UEW534 UOS534 UYO534 VIK534 VSG534 WCC534 WLY534 M13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94 JI536 TE536 ADA536 AMW536 AWS536 BGO536 BQK536 CAG536 CKC536 CTY536 DDU536 DNQ536 DXM536 EHI536 ERE536 FBA536 FKW536 FUS536 GEO536 GOK536 GYG536 HIC536 HRY536 IBU536 ILQ536 IVM536 JFI536 JPE536 JZA536 KIW536 KSS536 LCO536 LMK536 LWG536 MGC536 MPY536 MZU536 NJQ536 NTM536 ODI536 ONE536 OXA536 PGW536 PQS536 QAO536 QKK536 QUG536 REC536 RNY536 RXU536 SHQ536 SRM536 TBI536 TLE536 TVA536 UEW536 UOS536 UYO536 VIK536 VSG536 WCC536 WLY536 M13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89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96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98 JI538 TE538 ADA538 AMW538 AWS538 BGO538 BQK538 CAG538 CKC538 CTY538 DDU538 DNQ538 DXM538 EHI538 ERE538 FBA538 FKW538 FUS538 GEO538 GOK538 GYG538 HIC538 HRY538 IBU538 ILQ538 IVM538 JFI538 JPE538 JZA538 KIW538 KSS538 LCO538 LMK538 LWG538 MGC538 MPY538 MZU538 NJQ538 NTM538 ODI538 ONE538 OXA538 PGW538 PQS538 QAO538 QKK538 QUG538 REC538 RNY538 RXU538 SHQ538 SRM538 TBI538 TLE538 TVA538 UEW538 UOS538 UYO538 VIK538 VSG538 WCC538 WLY538 M138 JI540 TE540 ADA540 AMW540 AWS540 BGO540 BQK540 CAG540 CKC540 CTY540 DDU540 DNQ540 DXM540 EHI540 ERE540 FBA540 FKW540 FUS540 GEO540 GOK540 GYG540 HIC540 HRY540 IBU540 ILQ540 IVM540 JFI540 JPE540 JZA540 KIW540 KSS540 LCO540 LMK540 LWG540 MGC540 MPY540 MZU540 NJQ540 NTM540 ODI540 ONE540 OXA540 PGW540 PQS540 QAO540 QKK540 QUG540 REC540 RNY540 RXU540 SHQ540 SRM540 TBI540 TLE540 TVA540 UEW540 UOS540 UYO540 VIK540 VSG540 WCC540 WLY540 M140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M100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JI502 TE502 ADA502 AMW502 AWS502 BGO502 BQK502 CAG502 CKC502 CTY502 DDU502 DNQ502 DXM502 EHI502 ERE502 FBA502 FKW502 FUS502 GEO502 GOK502 GYG502 HIC502 HRY502 IBU502 ILQ502 IVM502 JFI502 JPE502 JZA502 KIW502 KSS502 LCO502 LMK502 LWG502 MGC502 MPY502 MZU502 NJQ502 NTM502 ODI502 ONE502 OXA502 PGW502 PQS502 QAO502 QKK502 QUG502 REC502 RNY502 RXU502 SHQ502 SRM502 TBI502 TLE502 TVA502 UEW502 UOS502 UYO502 VIK502 VSG502 WCC502 WLY502 WVU502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JI902 TE902 ADA902 AMW902 AWS902 BGO902 BQK902 CAG902 CKC902 CTY902 DDU902 DNQ902 DXM902 EHI902 ERE902 FBA902 FKW902 FUS902 GEO902 GOK902 GYG902 HIC902 HRY902 IBU902 ILQ902 IVM902 JFI902 JPE902 JZA902 KIW902 KSS902 LCO902 LMK902 LWG902 MGC902 MPY902 MZU902 NJQ902 NTM902 ODI902 ONE902 OXA902 PGW902 PQS902 QAO902 QKK902 QUG902 REC902 RNY902 RXU902 SHQ902 SRM902 TBI902 TLE902 TVA902 UEW902 UOS902 UYO902 VIK902 VSG902 WCC902 WLY902 M304 JI546 TE546 ADA546 AMW546 AWS546 BGO546 BQK546 CAG546 CKC546 CTY546 DDU546 DNQ546 DXM546 EHI546 ERE546 FBA546 FKW546 FUS546 GEO546 GOK546 GYG546 HIC546 HRY546 IBU546 ILQ546 IVM546 JFI546 JPE546 JZA546 KIW546 KSS546 LCO546 LMK546 LWG546 MGC546 MPY546 MZU546 NJQ546 NTM546 ODI546 ONE546 OXA546 PGW546 PQS546 QAO546 QKK546 QUG546 REC546 RNY546 RXU546 SHQ546 SRM546 TBI546 TLE546 TVA546 UEW546 UOS546 UYO546 VIK546 VSG546 WCC546 WLY546 M106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JI550 TE550 ADA550 AMW550 AWS550 BGO550 BQK550 CAG550 CKC550 CTY550 DDU550 DNQ550 DXM550 EHI550 ERE550 FBA550 FKW550 FUS550 GEO550 GOK550 GYG550 HIC550 HRY550 IBU550 ILQ550 IVM550 JFI550 JPE550 JZA550 KIW550 KSS550 LCO550 LMK550 LWG550 MGC550 MPY550 MZU550 NJQ550 NTM550 ODI550 ONE550 OXA550 PGW550 PQS550 QAO550 QKK550 QUG550 REC550 RNY550 RXU550 SHQ550 SRM550 TBI550 TLE550 TVA550 UEW550 UOS550 UYO550 VIK550 VSG550 WCC550 WLY550 M110 M14 M16 M18 M20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M222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M342 JI342 TE342 ADA342 AMW342 AWS342 BGO342 BQK342 CAG342 CKC342 CTY342 DDU342 DNQ342 DXM342 EHI342 ERE342 FBA342 FKW342 FUS342 GEO342 GOK342 GYG342 HIC342 HRY342 IBU342 ILQ342 IVM342 JFI342 JPE342 JZA342 KIW342 KSS342 LCO342 LMK342 LWG342 MGC342 MPY342 MZU342 NJQ342 NTM342 ODI342 ONE342 OXA342 PGW342 PQS342 QAO342 QKK342 QUG342 REC342 RNY342 RXU342 SHQ342 SRM342 TBI342 TLE342 TVA342 UEW342 UOS342 UYO342 VIK342 VSG342 WCC342 WLY342 M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M422 JI422 TE422 ADA422 AMW422 AWS422 BGO422 BQK422 CAG422 CKC422 CTY422 DDU422 DNQ422 DXM422 EHI422 ERE422 FBA422 FKW422 FUS422 GEO422 GOK422 GYG422 HIC422 HRY422 IBU422 ILQ422 IVM422 JFI422 JPE422 JZA422 KIW422 KSS422 LCO422 LMK422 LWG422 MGC422 MPY422 MZU422 NJQ422 NTM422 ODI422 ONE422 OXA422 PGW422 PQS422 QAO422 QKK422 QUG422 REC422 RNY422 RXU422 SHQ422 SRM422 TBI422 TLE422 TVA422 UEW422 UOS422 UYO422 VIK422 VSG422 WCC422 WLY422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M542 JI542 TE542 ADA542 AMW542 AWS542 BGO542 BQK542 CAG542 CKC542 CTY542 DDU542 DNQ542 DXM542 EHI542 ERE542 FBA542 FKW542 FUS542 GEO542 GOK542 GYG542 HIC542 HRY542 IBU542 ILQ542 IVM542 JFI542 JPE542 JZA542 KIW542 KSS542 LCO542 LMK542 LWG542 MGC542 MPY542 MZU542 NJQ542 NTM542 ODI542 ONE542 OXA542 PGW542 PQS542 QAO542 QKK542 QUG542 REC542 RNY542 RXU542 SHQ542 SRM542 TBI542 TLE542 TVA542 UEW542 UOS542 UYO542 VIK542 VSG542 WCC542 WLY542 M582 JI582 TE582 ADA582 AMW582 AWS582 BGO582 BQK582 CAG582 CKC582 CTY582 DDU582 DNQ582 DXM582 EHI582 ERE582 FBA582 FKW582 FUS582 GEO582 GOK582 GYG582 HIC582 HRY582 IBU582 ILQ582 IVM582 JFI582 JPE582 JZA582 KIW582 KSS582 LCO582 LMK582 LWG582 MGC582 MPY582 MZU582 NJQ582 NTM582 ODI582 ONE582 OXA582 PGW582 PQS582 QAO582 QKK582 QUG582 REC582 RNY582 RXU582 SHQ582 SRM582 TBI582 TLE582 TVA582 UEW582 UOS582 UYO582 VIK582 VSG582 WCC582 WLY582 M622 JI622 TE622 ADA622 AMW622 AWS622 BGO622 BQK622 CAG622 CKC622 CTY622 DDU622 DNQ622 DXM622 EHI622 ERE622 FBA622 FKW622 FUS622 GEO622 GOK622 GYG622 HIC622 HRY622 IBU622 ILQ622 IVM622 JFI622 JPE622 JZA622 KIW622 KSS622 LCO622 LMK622 LWG622 MGC622 MPY622 MZU622 NJQ622 NTM622 ODI622 ONE622 OXA622 PGW622 PQS622 QAO622 QKK622 QUG622 REC622 RNY622 RXU622 SHQ622 SRM622 TBI622 TLE622 TVA622 UEW622 UOS622 UYO622 VIK622 VSG622 WCC622 WLY622 M822 JI822 TE822 ADA822 AMW822 AWS822 BGO822 BQK822 CAG822 CKC822 CTY822 DDU822 DNQ822 DXM822 EHI822 ERE822 FBA822 FKW822 FUS822 GEO822 GOK822 GYG822 HIC822 HRY822 IBU822 ILQ822 IVM822 JFI822 JPE822 JZA822 KIW822 KSS822 LCO822 LMK822 LWG822 MGC822 MPY822 MZU822 NJQ822 NTM822 ODI822 ONE822 OXA822 PGW822 PQS822 QAO822 QKK822 QUG822 REC822 RNY822 RXU822 SHQ822 SRM822 TBI822 TLE822 TVA822 UEW822 UOS822 UYO822 VIK822 VSG822 WCC822 WLY822 M662 JI662 TE662 ADA662 AMW662 AWS662 BGO662 BQK662 CAG662 CKC662 CTY662 DDU662 DNQ662 DXM662 EHI662 ERE662 FBA662 FKW662 FUS662 GEO662 GOK662 GYG662 HIC662 HRY662 IBU662 ILQ662 IVM662 JFI662 JPE662 JZA662 KIW662 KSS662 LCO662 LMK662 LWG662 MGC662 MPY662 MZU662 NJQ662 NTM662 ODI662 ONE662 OXA662 PGW662 PQS662 QAO662 QKK662 QUG662 REC662 RNY662 RXU662 SHQ662 SRM662 TBI662 TLE662 TVA662 UEW662 UOS662 UYO662 VIK662 VSG662 WCC662 WLY662 M702 JI702 TE702 ADA702 AMW702 AWS702 BGO702 BQK702 CAG702 CKC702 CTY702 DDU702 DNQ702 DXM702 EHI702 ERE702 FBA702 FKW702 FUS702 GEO702 GOK702 GYG702 HIC702 HRY702 IBU702 ILQ702 IVM702 JFI702 JPE702 JZA702 KIW702 KSS702 LCO702 LMK702 LWG702 MGC702 MPY702 MZU702 NJQ702 NTM702 ODI702 ONE702 OXA702 PGW702 PQS702 QAO702 QKK702 QUG702 REC702 RNY702 RXU702 SHQ702 SRM702 TBI702 TLE702 TVA702 UEW702 UOS702 UYO702 VIK702 VSG702 WCC702 WLY702 M742 JI742 TE742 ADA742 AMW742 AWS742 BGO742 BQK742 CAG742 CKC742 CTY742 DDU742 DNQ742 DXM742 EHI742 ERE742 FBA742 FKW742 FUS742 GEO742 GOK742 GYG742 HIC742 HRY742 IBU742 ILQ742 IVM742 JFI742 JPE742 JZA742 KIW742 KSS742 LCO742 LMK742 LWG742 MGC742 MPY742 MZU742 NJQ742 NTM742 ODI742 ONE742 OXA742 PGW742 PQS742 QAO742 QKK742 QUG742 REC742 RNY742 RXU742 SHQ742 SRM742 TBI742 TLE742 TVA742 UEW742 UOS742 UYO742 VIK742 VSG742 WCC742 WLY742 M782 JI782 TE782 ADA782 AMW782 AWS782 BGO782 BQK782 CAG782 CKC782 CTY782 DDU782 DNQ782 DXM782 EHI782 ERE782 FBA782 FKW782 FUS782 GEO782 GOK782 GYG782 HIC782 HRY782 IBU782 ILQ782 IVM782 JFI782 JPE782 JZA782 KIW782 KSS782 LCO782 LMK782 LWG782 MGC782 MPY782 MZU782 NJQ782 NTM782 ODI782 ONE782 OXA782 PGW782 PQS782 QAO782 QKK782 QUG782 REC782 RNY782 RXU782 SHQ782 SRM782 TBI782 TLE782 TVA782 UEW782 UOS782 UYO782 VIK782 VSG782 WCC782 WLY782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556 JI556 TE556 ADA556 AMW556 AWS556 BGO556 BQK556 CAG556 CKC556 CTY556 DDU556 DNQ556 DXM556 EHI556 ERE556 FBA556 FKW556 FUS556 GEO556 GOK556 GYG556 HIC556 HRY556 IBU556 ILQ556 IVM556 JFI556 JPE556 JZA556 KIW556 KSS556 LCO556 LMK556 LWG556 MGC556 MPY556 MZU556 NJQ556 NTM556 ODI556 ONE556 OXA556 PGW556 PQS556 QAO556 QKK556 QUG556 REC556 RNY556 RXU556 SHQ556 SRM556 TBI556 TLE556 TVA556 UEW556 UOS556 UYO556 VIK556 VSG556 WCC556 WLY556 M116"/>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826 K416 K376 K276 K516 K296 K184 JG16 K420 K574 K894 WVS582 K148 K654 K876 WVS782 K618 K788 K756 K624 K676 K76:K77 K550 K614 K552 K694 K630 WVS662 K534 K794 K548 K898 K904 K910 K32 WVS102 K546 K796 WVS822 K658 JG14 K74 K698 K704 WVS538 K836 K706 K544 K578 K196 K176 K36 K496 K58 K180 K104 K494 K554 K66 K500 WVS182 K224 WVS382 K340 K256 K294 K260 WVS462 WVS422 K464 K316 K22 WVS142 K476 K498 K218 K380 K254 JG18 K418 K436 JG552 WVS262 K414 K716 K502 JG20 K396 K860 K374 K832 K664 WVS902 K378 WVS302 K344 K584 K596 JG36 K338 K146 K298 K458 K424 K670 K590 K666 K538 K152 K746 K708 WVS550 K174 K628 K504 WVS24 K902 K454 K736 WVS342 K384 K186 K386 K426 K266 K306 K506 K586 K510 K626 K668 K34 WVS548 K714 K466 WVS542 K348 K388 K228 K268 K468 K508 K634 K588 K674 WVS554 K752 K428 K194 K354 K394 K234 K274 K474 K514 JG34 K594 K712 K672 K72 K434 K30 K310 K350 K190 K230 K390 K430 K470 K536 K56 K616 K656 K700 K472 K192 K392 K432 K272 K312 K512 K592 K540 K632 K660 K620 WVS540 K576 K580 K456 K460 K780 WVS62 K216 K236 K214 K220 K144 K178 K226 K188 K68 K70 K232 K60 K258 WVS222 K336 K264 K334 K356 K346 K308 K314 K270 K352 K710 K774 K786 K748 K754 K792 K696 K740 K776 K734 WVS702 K738 K744 K750 K814 K816 K300 JG76 WVS534 K900 WVS622 K818 K912 K824 K830 K864 K868 K874 K872 K820 K854 K856 WVS742 K778 K916 K784 K790 K866 K828 K834 WVS556 K914 K54 WVS536 K906 K858 JG74 K862 K870 WVS546 K908 JG548 TC548 ACY548 AMU548 AWQ548 BGM548 BQI548 CAE548 CKA548 CTW548 DDS548 DNO548 DXK548 EHG548 ERC548 FAY548 FKU548 FUQ548 GEM548 GOI548 GYE548 HIA548 HRW548 IBS548 ILO548 IVK548 JFG548 JPC548 JYY548 KIU548 KSQ548 LCM548 LMI548 LWE548 MGA548 MPW548 MZS548 NJO548 NTK548 ODG548 ONC548 OWY548 PGU548 PQQ548 QAM548 QKI548 QUE548 REA548 RNW548 RXS548 SHO548 SRK548 TBG548 TLC548 TUY548 UEU548 UOQ548 UYM548 VII548 VSE548 WCA548 WLW548 K108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TC552 ACY552 AMU552 AWQ552 BGM552 BQI552 CAE552 CKA552 CTW552 DDS552 DNO552 DXK552 EHG552 ERC552 FAY552 FKU552 FUQ552 GEM552 GOI552 GYE552 HIA552 HRW552 IBS552 ILO552 IVK552 JFG552 JPC552 JYY552 KIU552 KSQ552 LCM552 LMI552 LWE552 MGA552 MPW552 MZS552 NJO552 NTK552 ODG552 ONC552 OWY552 PGU552 PQQ552 QAM552 QKI552 QUE552 REA552 RNW552 RXS552 SHO552 SRK552 TBG552 TLC552 TUY552 UEU552 UOQ552 UYM552 VII552 VSE552 WCA552 WLW552 WVS552 K15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WVS32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K154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112 JG554 TC554 ACY554 AMU554 AWQ554 BGM554 BQI554 CAE554 CKA554 CTW554 DDS554 DNO554 DXK554 EHG554 ERC554 FAY554 FKU554 FUQ554 GEM554 GOI554 GYE554 HIA554 HRW554 IBS554 ILO554 IVK554 JFG554 JPC554 JYY554 KIU554 KSQ554 LCM554 LMI554 LWE554 MGA554 MPW554 MZS554 NJO554 NTK554 ODG554 ONC554 OWY554 PGU554 PQQ554 QAM554 QKI554 QUE554 REA554 RNW554 RXS554 SHO554 SRK554 TBG554 TLC554 TUY554 UEU554 UOQ554 UYM554 VII554 VSE554 WCA554 WLW554 K114 K6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WVS76 K156 JG534 TC534 ACY534 AMU534 AWQ534 BGM534 BQI534 CAE534 CKA534 CTW534 DDS534 DNO534 DXK534 EHG534 ERC534 FAY534 FKU534 FUQ534 GEM534 GOI534 GYE534 HIA534 HRW534 IBS534 ILO534 IVK534 JFG534 JPC534 JYY534 KIU534 KSQ534 LCM534 LMI534 LWE534 MGA534 MPW534 MZS534 NJO534 NTK534 ODG534 ONC534 OWY534 PGU534 PQQ534 QAM534 QKI534 QUE534 REA534 RNW534 RXS534 SHO534 SRK534 TBG534 TLC534 TUY534 UEU534 UOQ534 UYM534 VII534 VSE534 WCA534 WLW534 K13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94 JG536 TC536 ACY536 AMU536 AWQ536 BGM536 BQI536 CAE536 CKA536 CTW536 DDS536 DNO536 DXK536 EHG536 ERC536 FAY536 FKU536 FUQ536 GEM536 GOI536 GYE536 HIA536 HRW536 IBS536 ILO536 IVK536 JFG536 JPC536 JYY536 KIU536 KSQ536 LCM536 LMI536 LWE536 MGA536 MPW536 MZS536 NJO536 NTK536 ODG536 ONC536 OWY536 PGU536 PQQ536 QAM536 QKI536 QUE536 REA536 RNW536 RXS536 SHO536 SRK536 TBG536 TLC536 TUY536 UEU536 UOQ536 UYM536 VII536 VSE536 WCA536 WLW536 K13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K89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WVS16 K96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98 JG538 TC538 ACY538 AMU538 AWQ538 BGM538 BQI538 CAE538 CKA538 CTW538 DDS538 DNO538 DXK538 EHG538 ERC538 FAY538 FKU538 FUQ538 GEM538 GOI538 GYE538 HIA538 HRW538 IBS538 ILO538 IVK538 JFG538 JPC538 JYY538 KIU538 KSQ538 LCM538 LMI538 LWE538 MGA538 MPW538 MZS538 NJO538 NTK538 ODG538 ONC538 OWY538 PGU538 PQQ538 QAM538 QKI538 QUE538 REA538 RNW538 RXS538 SHO538 SRK538 TBG538 TLC538 TUY538 UEU538 UOQ538 UYM538 VII538 VSE538 WCA538 WLW538 K138 JG540 TC540 ACY540 AMU540 AWQ540 BGM540 BQI540 CAE540 CKA540 CTW540 DDS540 DNO540 DXK540 EHG540 ERC540 FAY540 FKU540 FUQ540 GEM540 GOI540 GYE540 HIA540 HRW540 IBS540 ILO540 IVK540 JFG540 JPC540 JYY540 KIU540 KSQ540 LCM540 LMI540 LWE540 MGA540 MPW540 MZS540 NJO540 NTK540 ODG540 ONC540 OWY540 PGU540 PQQ540 QAM540 QKI540 QUE540 REA540 RNW540 RXS540 SHO540 SRK540 TBG540 TLC540 TUY540 UEU540 UOQ540 UYM540 VII540 VSE540 WCA540 WLW540 K140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K100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WVS22 JG502 TC502 ACY502 AMU502 AWQ502 BGM502 BQI502 CAE502 CKA502 CTW502 DDS502 DNO502 DXK502 EHG502 ERC502 FAY502 FKU502 FUQ502 GEM502 GOI502 GYE502 HIA502 HRW502 IBS502 ILO502 IVK502 JFG502 JPC502 JYY502 KIU502 KSQ502 LCM502 LMI502 LWE502 MGA502 MPW502 MZS502 NJO502 NTK502 ODG502 ONC502 OWY502 PGU502 PQQ502 QAM502 QKI502 QUE502 REA502 RNW502 RXS502 SHO502 SRK502 TBG502 TLC502 TUY502 UEU502 UOQ502 UYM502 VII502 VSE502 WCA502 WLW502 WVS502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66 JG902 TC902 ACY902 AMU902 AWQ902 BGM902 BQI902 CAE902 CKA902 CTW902 DDS902 DNO902 DXK902 EHG902 ERC902 FAY902 FKU902 FUQ902 GEM902 GOI902 GYE902 HIA902 HRW902 IBS902 ILO902 IVK902 JFG902 JPC902 JYY902 KIU902 KSQ902 LCM902 LMI902 LWE902 MGA902 MPW902 MZS902 NJO902 NTK902 ODG902 ONC902 OWY902 PGU902 PQQ902 QAM902 QKI902 QUE902 REA902 RNW902 RXS902 SHO902 SRK902 TBG902 TLC902 TUY902 UEU902 UOQ902 UYM902 VII902 VSE902 WCA902 WLW902 K304 JG546 TC546 ACY546 AMU546 AWQ546 BGM546 BQI546 CAE546 CKA546 CTW546 DDS546 DNO546 DXK546 EHG546 ERC546 FAY546 FKU546 FUQ546 GEM546 GOI546 GYE546 HIA546 HRW546 IBS546 ILO546 IVK546 JFG546 JPC546 JYY546 KIU546 KSQ546 LCM546 LMI546 LWE546 MGA546 MPW546 MZS546 NJO546 NTK546 ODG546 ONC546 OWY546 PGU546 PQQ546 QAM546 QKI546 QUE546 REA546 RNW546 RXS546 SHO546 SRK546 TBG546 TLC546 TUY546 UEU546 UOQ546 UYM546 VII546 VSE546 WCA546 WLW546 K106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68 JG550 TC550 ACY550 AMU550 AWQ550 BGM550 BQI550 CAE550 CKA550 CTW550 DDS550 DNO550 DXK550 EHG550 ERC550 FAY550 FKU550 FUQ550 GEM550 GOI550 GYE550 HIA550 HRW550 IBS550 ILO550 IVK550 JFG550 JPC550 JYY550 KIU550 KSQ550 LCM550 LMI550 LWE550 MGA550 MPW550 MZS550 NJO550 NTK550 ODG550 ONC550 OWY550 PGU550 PQQ550 QAM550 QKI550 QUE550 REA550 RNW550 RXS550 SHO550 SRK550 TBG550 TLC550 TUY550 UEU550 UOQ550 UYM550 VII550 VSE550 WCA550 WLW550 K110 K14 K16 K18 K20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K142 JG142 TC142 ACY142 AMU142 AWQ142 BGM142 BQI142 CAE142 CKA142 CTW142 DDS142 DNO142 DXK142 EHG142 ERC142 FAY142 FKU142 FUQ142 GEM142 GOI142 GYE142 HIA142 HRW142 IBS142 ILO142 IVK142 JFG142 JPC142 JYY142 KIU142 KSQ142 LCM142 LMI142 LWE142 MGA142 MPW142 MZS142 NJO142 NTK142 ODG142 ONC142 OWY142 PGU142 PQQ142 QAM142 QKI142 QUE142 REA142 RNW142 RXS142 SHO142 SRK142 TBG142 TLC142 TUY142 UEU142 UOQ142 UYM142 VII142 VSE142 WCA142 WLW142 K182 JG182 TC182 ACY182 AMU182 AWQ182 BGM182 BQI182 CAE182 CKA182 CTW182 DDS182 DNO182 DXK182 EHG182 ERC182 FAY182 FKU182 FUQ182 GEM182 GOI182 GYE182 HIA182 HRW182 IBS182 ILO182 IVK182 JFG182 JPC182 JYY182 KIU182 KSQ182 LCM182 LMI182 LWE182 MGA182 MPW182 MZS182 NJO182 NTK182 ODG182 ONC182 OWY182 PGU182 PQQ182 QAM182 QKI182 QUE182 REA182 RNW182 RXS182 SHO182 SRK182 TBG182 TLC182 TUY182 UEU182 UOQ182 UYM182 VII182 VSE182 WCA182 WLW182 K222 JG222 TC222 ACY222 AMU222 AWQ222 BGM222 BQI222 CAE222 CKA222 CTW222 DDS222 DNO222 DXK222 EHG222 ERC222 FAY222 FKU222 FUQ222 GEM222 GOI222 GYE222 HIA222 HRW222 IBS222 ILO222 IVK222 JFG222 JPC222 JYY222 KIU222 KSQ222 LCM222 LMI222 LWE222 MGA222 MPW222 MZS222 NJO222 NTK222 ODG222 ONC222 OWY222 PGU222 PQQ222 QAM222 QKI222 QUE222 REA222 RNW222 RXS222 SHO222 SRK222 TBG222 TLC222 TUY222 UEU222 UOQ222 UYM222 VII222 VSE222 WCA222 WLW222 K26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WCA302 WLW302 K342 JG342 TC342 ACY342 AMU342 AWQ342 BGM342 BQI342 CAE342 CKA342 CTW342 DDS342 DNO342 DXK342 EHG342 ERC342 FAY342 FKU342 FUQ342 GEM342 GOI342 GYE342 HIA342 HRW342 IBS342 ILO342 IVK342 JFG342 JPC342 JYY342 KIU342 KSQ342 LCM342 LMI342 LWE342 MGA342 MPW342 MZS342 NJO342 NTK342 ODG342 ONC342 OWY342 PGU342 PQQ342 QAM342 QKI342 QUE342 REA342 RNW342 RXS342 SHO342 SRK342 TBG342 TLC342 TUY342 UEU342 UOQ342 UYM342 VII342 VSE342 WCA342 WLW342 K382 JG382 TC382 ACY382 AMU382 AWQ382 BGM382 BQI382 CAE382 CKA382 CTW382 DDS382 DNO382 DXK382 EHG382 ERC382 FAY382 FKU382 FUQ382 GEM382 GOI382 GYE382 HIA382 HRW382 IBS382 ILO382 IVK382 JFG382 JPC382 JYY382 KIU382 KSQ382 LCM382 LMI382 LWE382 MGA382 MPW382 MZS382 NJO382 NTK382 ODG382 ONC382 OWY382 PGU382 PQQ382 QAM382 QKI382 QUE382 REA382 RNW382 RXS382 SHO382 SRK382 TBG382 TLC382 TUY382 UEU382 UOQ382 UYM382 VII382 VSE382 WCA382 WLW382 K422 JG422 TC422 ACY422 AMU422 AWQ422 BGM422 BQI422 CAE422 CKA422 CTW422 DDS422 DNO422 DXK422 EHG422 ERC422 FAY422 FKU422 FUQ422 GEM422 GOI422 GYE422 HIA422 HRW422 IBS422 ILO422 IVK422 JFG422 JPC422 JYY422 KIU422 KSQ422 LCM422 LMI422 LWE422 MGA422 MPW422 MZS422 NJO422 NTK422 ODG422 ONC422 OWY422 PGU422 PQQ422 QAM422 QKI422 QUE422 REA422 RNW422 RXS422 SHO422 SRK422 TBG422 TLC422 TUY422 UEU422 UOQ422 UYM422 VII422 VSE422 WCA422 WLW422 K462 JG462 TC462 ACY462 AMU462 AWQ462 BGM462 BQI462 CAE462 CKA462 CTW462 DDS462 DNO462 DXK462 EHG462 ERC462 FAY462 FKU462 FUQ462 GEM462 GOI462 GYE462 HIA462 HRW462 IBS462 ILO462 IVK462 JFG462 JPC462 JYY462 KIU462 KSQ462 LCM462 LMI462 LWE462 MGA462 MPW462 MZS462 NJO462 NTK462 ODG462 ONC462 OWY462 PGU462 PQQ462 QAM462 QKI462 QUE462 REA462 RNW462 RXS462 SHO462 SRK462 TBG462 TLC462 TUY462 UEU462 UOQ462 UYM462 VII462 VSE462 WCA462 WLW462 K542 JG542 TC542 ACY542 AMU542 AWQ542 BGM542 BQI542 CAE542 CKA542 CTW542 DDS542 DNO542 DXK542 EHG542 ERC542 FAY542 FKU542 FUQ542 GEM542 GOI542 GYE542 HIA542 HRW542 IBS542 ILO542 IVK542 JFG542 JPC542 JYY542 KIU542 KSQ542 LCM542 LMI542 LWE542 MGA542 MPW542 MZS542 NJO542 NTK542 ODG542 ONC542 OWY542 PGU542 PQQ542 QAM542 QKI542 QUE542 REA542 RNW542 RXS542 SHO542 SRK542 TBG542 TLC542 TUY542 UEU542 UOQ542 UYM542 VII542 VSE542 WCA542 WLW542 K582 JG582 TC582 ACY582 AMU582 AWQ582 BGM582 BQI582 CAE582 CKA582 CTW582 DDS582 DNO582 DXK582 EHG582 ERC582 FAY582 FKU582 FUQ582 GEM582 GOI582 GYE582 HIA582 HRW582 IBS582 ILO582 IVK582 JFG582 JPC582 JYY582 KIU582 KSQ582 LCM582 LMI582 LWE582 MGA582 MPW582 MZS582 NJO582 NTK582 ODG582 ONC582 OWY582 PGU582 PQQ582 QAM582 QKI582 QUE582 REA582 RNW582 RXS582 SHO582 SRK582 TBG582 TLC582 TUY582 UEU582 UOQ582 UYM582 VII582 VSE582 WCA582 WLW582 K622 JG622 TC622 ACY622 AMU622 AWQ622 BGM622 BQI622 CAE622 CKA622 CTW622 DDS622 DNO622 DXK622 EHG622 ERC622 FAY622 FKU622 FUQ622 GEM622 GOI622 GYE622 HIA622 HRW622 IBS622 ILO622 IVK622 JFG622 JPC622 JYY622 KIU622 KSQ622 LCM622 LMI622 LWE622 MGA622 MPW622 MZS622 NJO622 NTK622 ODG622 ONC622 OWY622 PGU622 PQQ622 QAM622 QKI622 QUE622 REA622 RNW622 RXS622 SHO622 SRK622 TBG622 TLC622 TUY622 UEU622 UOQ622 UYM622 VII622 VSE622 WCA622 WLW622 K822 JG822 TC822 ACY822 AMU822 AWQ822 BGM822 BQI822 CAE822 CKA822 CTW822 DDS822 DNO822 DXK822 EHG822 ERC822 FAY822 FKU822 FUQ822 GEM822 GOI822 GYE822 HIA822 HRW822 IBS822 ILO822 IVK822 JFG822 JPC822 JYY822 KIU822 KSQ822 LCM822 LMI822 LWE822 MGA822 MPW822 MZS822 NJO822 NTK822 ODG822 ONC822 OWY822 PGU822 PQQ822 QAM822 QKI822 QUE822 REA822 RNW822 RXS822 SHO822 SRK822 TBG822 TLC822 TUY822 UEU822 UOQ822 UYM822 VII822 VSE822 WCA822 WLW822 K662 JG662 TC662 ACY662 AMU662 AWQ662 BGM662 BQI662 CAE662 CKA662 CTW662 DDS662 DNO662 DXK662 EHG662 ERC662 FAY662 FKU662 FUQ662 GEM662 GOI662 GYE662 HIA662 HRW662 IBS662 ILO662 IVK662 JFG662 JPC662 JYY662 KIU662 KSQ662 LCM662 LMI662 LWE662 MGA662 MPW662 MZS662 NJO662 NTK662 ODG662 ONC662 OWY662 PGU662 PQQ662 QAM662 QKI662 QUE662 REA662 RNW662 RXS662 SHO662 SRK662 TBG662 TLC662 TUY662 UEU662 UOQ662 UYM662 VII662 VSE662 WCA662 WLW662 K702 JG702 TC702 ACY702 AMU702 AWQ702 BGM702 BQI702 CAE702 CKA702 CTW702 DDS702 DNO702 DXK702 EHG702 ERC702 FAY702 FKU702 FUQ702 GEM702 GOI702 GYE702 HIA702 HRW702 IBS702 ILO702 IVK702 JFG702 JPC702 JYY702 KIU702 KSQ702 LCM702 LMI702 LWE702 MGA702 MPW702 MZS702 NJO702 NTK702 ODG702 ONC702 OWY702 PGU702 PQQ702 QAM702 QKI702 QUE702 REA702 RNW702 RXS702 SHO702 SRK702 TBG702 TLC702 TUY702 UEU702 UOQ702 UYM702 VII702 VSE702 WCA702 WLW702 K742 JG742 TC742 ACY742 AMU742 AWQ742 BGM742 BQI742 CAE742 CKA742 CTW742 DDS742 DNO742 DXK742 EHG742 ERC742 FAY742 FKU742 FUQ742 GEM742 GOI742 GYE742 HIA742 HRW742 IBS742 ILO742 IVK742 JFG742 JPC742 JYY742 KIU742 KSQ742 LCM742 LMI742 LWE742 MGA742 MPW742 MZS742 NJO742 NTK742 ODG742 ONC742 OWY742 PGU742 PQQ742 QAM742 QKI742 QUE742 REA742 RNW742 RXS742 SHO742 SRK742 TBG742 TLC742 TUY742 UEU742 UOQ742 UYM742 VII742 VSE742 WCA742 WLW742 K782 JG782 TC782 ACY782 AMU782 AWQ782 BGM782 BQI782 CAE782 CKA782 CTW782 DDS782 DNO782 DXK782 EHG782 ERC782 FAY782 FKU782 FUQ782 GEM782 GOI782 GYE782 HIA782 HRW782 IBS782 ILO782 IVK782 JFG782 JPC782 JYY782 KIU782 KSQ782 LCM782 LMI782 LWE782 MGA782 MPW782 MZS782 NJO782 NTK782 ODG782 ONC782 OWY782 PGU782 PQQ782 QAM782 QKI782 QUE782 REA782 RNW782 RXS782 SHO782 SRK782 TBG782 TLC782 TUY782 UEU782 UOQ782 UYM782 VII782 VSE782 WCA782 WLW782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K556 JG556 TC556 ACY556 AMU556 AWQ556 BGM556 BQI556 CAE556 CKA556 CTW556 DDS556 DNO556 DXK556 EHG556 ERC556 FAY556 FKU556 FUQ556 GEM556 GOI556 GYE556 HIA556 HRW556 IBS556 ILO556 IVK556 JFG556 JPC556 JYY556 KIU556 KSQ556 LCM556 LMI556 LWE556 MGA556 MPW556 MZS556 NJO556 NTK556 ODG556 ONC556 OWY556 PGU556 PQQ556 QAM556 QKI556 QUE556 REA556 RNW556 RXS556 SHO556 SRK556 TBG556 TLC556 TUY556 UEU556 UOQ556 UYM556 VII556 VSE556 WCA556 WLW556 K116"/>
    <dataValidation type="list" allowBlank="1" showInputMessage="1" showErrorMessage="1" sqref="F451:H451 F731:H731 F691:H691 F611:H611 F211:H211 F371:H371 F331:H331 F491:H491 F531:H531 F11:H11 F51:H51 F91:H91 F131:H131 F291:H291 F891:H891 F571:H571 F411:H411 F171:H171 F251:H251 F651:H651 F811:H811 F771:H771 F851:H851">
      <formula1>"Nr. de solicitări pe domenii"</formula1>
    </dataValidation>
    <dataValidation type="list" allowBlank="1" showInputMessage="1" showErrorMessage="1" sqref="M452 M732 M692 M612 M212 M372 M332 M492 M532 M12 M52 M92 M132 M292 M892 M572 M412 M172 M252 M652 M812 M772 M852">
      <formula1>"litera din art. 12 HG 878/2005"</formula1>
    </dataValidation>
    <dataValidation type="list" allowBlank="1" showInputMessage="1" showErrorMessage="1" sqref="N452 L732 N732 L692 N692 L612 N612 L212 N212 L372 N372 L332 N332 L492 N492 L532 N532 L452 N12 L12 L52 N52 L92 N92 N132 L132 N292 L292 L892 N892 N572 L572 L412 N412 N172 L172 N252 L252 L652 N652 L812 N812 L772 N772 L852 N852">
      <formula1>"nr. solicitări"</formula1>
    </dataValidation>
    <dataValidation type="list" allowBlank="1" showInputMessage="1" showErrorMessage="1" sqref="K452 K732 K692 K612 K212 K372 K332 K492 K532 K12 K52 K92 K132 K292 K892 K572 K412 K172 K252 K652 K812 K772 K852">
      <formula1>"litera din art. 11 HG 878/2005"</formula1>
    </dataValidation>
    <dataValidation type="list" allowBlank="1" showInputMessage="1" showErrorMessage="1" sqref="K451 K731 K691 K611 K211 K371 K331 K491 K531 K11 K51 K91 K131 K291 K891 K571 K411 K171 K251 K651 K811 K771 K851">
      <formula1>"Conform art. 11"</formula1>
    </dataValidation>
    <dataValidation type="list" allowBlank="1" showInputMessage="1" showErrorMessage="1" sqref="S451:S452 S731:S732 S691:S692 S611:S612 S211:S212 S371:S372 S331:S332 S491:S492 S531:S532 S11:S12 S51:S52 S91:S92 S131:S132 S291:S292 S891:S892 S571:S572 S411:S412 S171:S172 S251:S252 S651:S652 S811:S812 S771:S772 S851:S852">
      <formula1>"Plângeri în instanţă (nr)"</formula1>
    </dataValidation>
    <dataValidation type="list" allowBlank="1" showInputMessage="1" showErrorMessage="1" sqref="R451:R452 R731:R732 R691:R692 R611:R612 R211:R212 R371:R372 R331:R332 R491:R492 R531:R532 R11:R12 R51:R52 R91:R92 R131:R132 R291:R292 R891:R892 R571:R572 R411:R412 R171:R172 R251:R252 R651:R652 R811:R812 R771:R772 R851:R852">
      <formula1>"Reclamaţii administrative (nr)"</formula1>
    </dataValidation>
    <dataValidation type="list" allowBlank="1" showInputMessage="1" showErrorMessage="1" sqref="R450:S450 R730:S730 R690:S690 R610:S610 R210:S210 R370:S370 R330:S330 R490:S490 R530:S530 R10:S10 R50:S50 R90:S90 R130:S130 R290:S290 R890:S890 R570:S570 R410:S410 R170:S170 R250:S250 R650:S650 R810:S810 R770:S770 R850:S850">
      <formula1>"Urmarea respingerii solicitării"</formula1>
    </dataValidation>
    <dataValidation type="list" allowBlank="1" showInputMessage="1" showErrorMessage="1" sqref="Q451:Q452 Q731:Q732 Q691:Q692 Q611:Q612 Q211:Q212 Q371:Q372 Q331:Q332 Q491:Q492 Q531:Q532 Q11:Q12 Q51:Q52 Q91:Q92 Q131:Q132 Q291:Q292 Q891:Q892 Q571:Q572 Q411:Q412 Q171:Q172 Q251:Q252 Q651:Q652 Q811:Q812 Q771:Q772 Q851:Q852">
      <formula1>"Telefonic (nr)"</formula1>
    </dataValidation>
    <dataValidation type="list" allowBlank="1" showInputMessage="1" showErrorMessage="1" sqref="P451:P452 P731:P732 P691:P692 P611:P612 P211:P212 P371:P372 P331:P332 P491:P492 P531:P532 P11:P12 P51:P52 P91:P92 P131:P132 P291:P292 P891:P892 P571:P572 P411:P412 P171:P172 P251:P252 P651:P652 P811:P812 P771:P772 P851:P852">
      <formula1>"Suport electronic (nr)"</formula1>
    </dataValidation>
    <dataValidation type="list" allowBlank="1" showInputMessage="1" showErrorMessage="1" sqref="O451:O452 O731:O732 O691:O692 O611:O612 O211:O212 O371:O372 O331:O332 O491:O492 O531:O532 O11:O12 O51:O52 O91:O92 O131:O132 O291:O292 O891:O892 O571:O572 O411:O412 O171:O172 O251:O252 O651:O652 O811:O812 O771:O772 O851:O852">
      <formula1>"Suport hârtie (nr)"</formula1>
    </dataValidation>
    <dataValidation type="list" allowBlank="1" showInputMessage="1" showErrorMessage="1" sqref="O450:Q450 O730:Q730 O690:Q690 O610:Q610 O210:Q210 O370:Q370 O330:Q330 O490:Q490 O530:Q530 O10:Q10 O50:Q50 O90:Q90 O130:Q130 O290:Q290 O890:Q890 O570:Q570 O410:Q410 O170:Q170 O250:Q250 O650:Q650 O810:Q810 O770:Q770 O850:Q850">
      <formula1>"Forma solicitării"</formula1>
    </dataValidation>
    <dataValidation type="list" allowBlank="1" showInputMessage="1" showErrorMessage="1" sqref="M451 M731 M691 M611 M211 M371 M331 M491 M531 M11 M51 M91 M131 M291 M891 M571 M411 M171 M251 M651 M811 M771 M851">
      <formula1>"Conform art. 12"</formula1>
    </dataValidation>
    <dataValidation type="list" allowBlank="1" showInputMessage="1" showErrorMessage="1" sqref="K450 K730 K690 K610 K210 K370 K330 K490 K530 K10 K50 K90 K130 K290 K890 K570 K410 K170 K250 K650 K810 K770 K850">
      <formula1>"Motivaţia respingerii"</formula1>
    </dataValidation>
    <dataValidation type="list" allowBlank="1" showInputMessage="1" showErrorMessage="1" sqref="J451:J452 J731:J732 J691:J692 J611:J612 J211:J212 J371:J372 J331:J332 J491:J492 J531:J532 J11:J12 J51:J52 J91:J92 J131:J132 J291:J292 J891:J892 J571:J572 J411:J412 J171:J172 J251:J252 J651:J652 J811:J812 J771:J772 J851:J852">
      <formula1>"Nefavorabilă (nr)"</formula1>
    </dataValidation>
    <dataValidation type="list" allowBlank="1" showInputMessage="1" showErrorMessage="1" sqref="I451:I452 I731:I732 I691:I692 I611:I612 I211:I212 I371:I372 I331:I332 I491:I492 I531:I532 I11:I12 I51:I52 I91:I92 I131:I132 I291:I292 I891:I892 I571:I572 I411:I412 I171:I172 I251:I252 I651:I652 I811:I812 I771:I772 I851:I852">
      <formula1>"Favorabilă (nr)"</formula1>
    </dataValidation>
    <dataValidation type="list" allowBlank="1" showInputMessage="1" showErrorMessage="1" sqref="I450:J450 I730:J730 I690:J690 I610:J610 I210:J210 I370:J370 I330:J330 I490:J490 I530:J530 I10:J10 I50:J50 I90:J90 I130:J130 I290:J290 I890:J890 I570:J570 I410:J410 I170:J170 I250:J250 I650:J650 I810:J810 I770:J770 I850:J850">
      <formula1>"Modalitate de rezolvare"</formula1>
    </dataValidation>
    <dataValidation type="list" allowBlank="1" showInputMessage="1" showErrorMessage="1" sqref="H452 H732 H692 H612 H212 H372 H332 H492 H532 H12 H52 H92 H132 H292 H892 H572 H412 H172 H252 H652 H812 H772 H852">
      <formula1>"C"</formula1>
    </dataValidation>
    <dataValidation type="list" allowBlank="1" showInputMessage="1" showErrorMessage="1" sqref="G452 G732 G692 G612 G212 G372 G332 G492 G532 G12 G52 G92 G132 G292 G892 G572 G412 G172 G252 G652 G812 G772 G852">
      <formula1>"B"</formula1>
    </dataValidation>
    <dataValidation type="list" allowBlank="1" showInputMessage="1" showErrorMessage="1" sqref="F452 F732 F692 F612 F212 F372 F332 F492 F532 F12 F52 F92 F132 F292 F892 F572 F412 F172 F252 F652 F812 F772 F852">
      <formula1>"A"</formula1>
    </dataValidation>
    <dataValidation type="list" allowBlank="1" showInputMessage="1" showErrorMessage="1" sqref="F450:H450 F730:H730 F690:H690 F610:H610 F210:H210 F370:H370 F330:H330 F490:H490 F530:H530 F10:H10 F50:H50 F90:H90 F130:H130 F290:H290 F890:H890 F570:H570 F410:H410 F170:H170 F250:H250 F650:H650 F810:H810 F770:H770 F850:H850">
      <formula1>"Domenii (şi tipuri de informaţii)"</formula1>
    </dataValidation>
    <dataValidation type="list" allowBlank="1" showInputMessage="1" showErrorMessage="1" sqref="E451:E452 E731:E732 E691:E692 E611:E612 E211:E212 E371:E372 E331:E332 E491:E492 E531:E532 E11:E12 E51:E52 E91:E92 E131:E132 E291:E292 E891:E892 E571:E572 E411:E412 E171:E172 E251:E252 E651:E652 E811:E812 E771:E772 E851:E852">
      <formula1>"Nr. de solicitări primite de la persoane juridice"</formula1>
    </dataValidation>
    <dataValidation type="list" allowBlank="1" showInputMessage="1" showErrorMessage="1" sqref="D451:D452 D731:D732 D691:D692 D611:D612 D211:D212 D371:D372 D331:D332 D491:D492 D531:D532 D11:D12 D51:D52 D91:D92 D131:D132 D291:D292 D891:D892 D571:D572 D411:D412 D171:D172 D251:D252 D651:D652 D811:D812 D771:D772 D851:D852">
      <formula1>"Nr. de solicitări primite de la persoane fizice"</formula1>
    </dataValidation>
    <dataValidation type="list" allowBlank="1" showInputMessage="1" showErrorMessage="1" sqref="D450:E450 D730:E730 D690:E690 D610:E610 D210:E210 D370:E370 D330:E330 D490:E490 D530:E530 D10:E10 D50:E50 D90:E90 D130:E130 D290:E290 D890:E890 D570:E570 D410:E410 D170:E170 D250:E250 D650:E650 D810:E810 D770:E770 D850:E850">
      <formula1>"Categoria solicitantului"</formula1>
    </dataValidation>
    <dataValidation type="list" allowBlank="1" showInputMessage="1" showErrorMessage="1" sqref="A450:C450 A730:C730 A690:C690 A610:C610 A210:C210 A370:C370 A330:C330 A490:C490 A530:C530 A10:C10 A50:C50 A90:C90 A130:C130 A290:C290 A890:C890 A570:C570 A410:C410 A170:C170 A250:C250 A650:C650 A810:C810 A770:C770 A850:C850">
      <formula1>"Tipul localităţii de unde provine solicitantul"</formula1>
    </dataValidation>
    <dataValidation type="list" allowBlank="1" showInputMessage="1" showErrorMessage="1" sqref="A399:S399 A239:S239 A279:S279 A919:S919 A559:S559 A599:S599 A359:S359 A119:S119 A159:S159 A319:S319 A479:S479 A719:S719 A519:S519 A439:S439 A79:S79 A639:S639 A759:S759">
      <formula1>"TOTALUL SOLICITĂRILOR LA NIVEL DE JUDEŢ / REGIUNE ÎN ANUL 2009, TOTALUL SOLICITĂRILOR LA NIVEL DE JUDEŢ ÎN ANUL 2009, TOTALUL SOLICITĂRILOR LA NIVEL DE REGIUNE ÎN ANUL 2009"</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22"/>
  <sheetViews>
    <sheetView workbookViewId="0">
      <selection sqref="A1:S1"/>
    </sheetView>
  </sheetViews>
  <sheetFormatPr defaultRowHeight="15"/>
  <cols>
    <col min="20" max="21" width="9.140625" style="5"/>
  </cols>
  <sheetData>
    <row r="1" spans="1:37" s="211" customFormat="1" ht="22.5" customHeight="1">
      <c r="A1" s="1188" t="s">
        <v>2845</v>
      </c>
      <c r="B1" s="1208"/>
      <c r="C1" s="1208"/>
      <c r="D1" s="1208"/>
      <c r="E1" s="1208"/>
      <c r="F1" s="1208"/>
      <c r="G1" s="1208"/>
      <c r="H1" s="1208"/>
      <c r="I1" s="1208"/>
      <c r="J1" s="1208"/>
      <c r="K1" s="1208"/>
      <c r="L1" s="1208"/>
      <c r="M1" s="1208"/>
      <c r="N1" s="1208"/>
      <c r="O1" s="1208"/>
      <c r="P1" s="1208"/>
      <c r="Q1" s="1208"/>
      <c r="R1" s="1208"/>
      <c r="S1" s="1209"/>
      <c r="U1" s="67"/>
      <c r="V1" s="67"/>
      <c r="W1" s="67"/>
      <c r="X1" s="67"/>
      <c r="Y1" s="67"/>
      <c r="Z1" s="67"/>
      <c r="AA1" s="67"/>
      <c r="AB1" s="67"/>
      <c r="AC1" s="67"/>
      <c r="AD1" s="67"/>
      <c r="AE1" s="67"/>
      <c r="AF1" s="67"/>
      <c r="AG1" s="67"/>
      <c r="AH1" s="67"/>
      <c r="AI1" s="67"/>
      <c r="AJ1" s="67"/>
      <c r="AK1" s="67"/>
    </row>
    <row r="2" spans="1:37" s="67" customFormat="1" ht="12.75" customHeight="1">
      <c r="A2" s="977" t="s">
        <v>3677</v>
      </c>
      <c r="B2" s="977"/>
      <c r="C2" s="977"/>
      <c r="D2" s="977"/>
      <c r="E2" s="977"/>
      <c r="F2" s="977"/>
      <c r="G2" s="977"/>
      <c r="H2" s="977"/>
      <c r="I2" s="977"/>
      <c r="J2" s="977"/>
      <c r="K2" s="977"/>
      <c r="L2" s="977"/>
      <c r="M2" s="977"/>
      <c r="N2" s="977"/>
      <c r="O2" s="977"/>
      <c r="P2" s="977"/>
      <c r="Q2" s="977"/>
      <c r="R2" s="977"/>
      <c r="S2" s="978"/>
      <c r="T2" s="204"/>
    </row>
    <row r="3" spans="1:37" s="67" customFormat="1" ht="11.25" customHeight="1">
      <c r="A3" s="1191" t="s">
        <v>2471</v>
      </c>
      <c r="B3" s="977"/>
      <c r="C3" s="977"/>
      <c r="D3" s="977"/>
      <c r="E3" s="977"/>
      <c r="F3" s="977"/>
      <c r="G3" s="977"/>
      <c r="H3" s="977"/>
      <c r="I3" s="977"/>
      <c r="J3" s="977"/>
      <c r="K3" s="977"/>
      <c r="L3" s="977"/>
      <c r="M3" s="977"/>
      <c r="N3" s="977"/>
      <c r="O3" s="977"/>
      <c r="P3" s="977"/>
      <c r="Q3" s="977"/>
      <c r="R3" s="977"/>
      <c r="S3" s="1192"/>
    </row>
    <row r="4" spans="1:37" s="67" customFormat="1" ht="11.25" customHeight="1">
      <c r="A4" s="1191" t="s">
        <v>2472</v>
      </c>
      <c r="B4" s="977"/>
      <c r="C4" s="977"/>
      <c r="D4" s="977"/>
      <c r="E4" s="977"/>
      <c r="F4" s="977"/>
      <c r="G4" s="977"/>
      <c r="H4" s="977"/>
      <c r="I4" s="977"/>
      <c r="J4" s="977"/>
      <c r="K4" s="977"/>
      <c r="L4" s="977"/>
      <c r="M4" s="977"/>
      <c r="N4" s="977"/>
      <c r="O4" s="977"/>
      <c r="P4" s="977"/>
      <c r="Q4" s="977"/>
      <c r="R4" s="977"/>
      <c r="S4" s="1192"/>
    </row>
    <row r="5" spans="1:37" s="67" customFormat="1" ht="12.75">
      <c r="A5" s="1191" t="s">
        <v>2473</v>
      </c>
      <c r="B5" s="977"/>
      <c r="C5" s="977"/>
      <c r="D5" s="977"/>
      <c r="E5" s="977"/>
      <c r="F5" s="977"/>
      <c r="G5" s="977"/>
      <c r="H5" s="977"/>
      <c r="I5" s="977"/>
      <c r="J5" s="977"/>
      <c r="K5" s="977"/>
      <c r="L5" s="977"/>
      <c r="M5" s="977"/>
      <c r="N5" s="977"/>
      <c r="O5" s="977"/>
      <c r="P5" s="977"/>
      <c r="Q5" s="977"/>
      <c r="R5" s="977"/>
      <c r="S5" s="1192"/>
    </row>
    <row r="6" spans="1:37" s="67" customFormat="1" ht="12.75">
      <c r="A6" s="1191" t="s">
        <v>2474</v>
      </c>
      <c r="B6" s="977"/>
      <c r="C6" s="977"/>
      <c r="D6" s="977"/>
      <c r="E6" s="977"/>
      <c r="F6" s="977"/>
      <c r="G6" s="977"/>
      <c r="H6" s="977"/>
      <c r="I6" s="977"/>
      <c r="J6" s="977"/>
      <c r="K6" s="977"/>
      <c r="L6" s="977"/>
      <c r="M6" s="977"/>
      <c r="N6" s="977"/>
      <c r="O6" s="977"/>
      <c r="P6" s="977"/>
      <c r="Q6" s="977"/>
      <c r="R6" s="977"/>
      <c r="S6" s="1192"/>
    </row>
    <row r="7" spans="1:37" s="67" customFormat="1" ht="12.75">
      <c r="A7" s="1191" t="s">
        <v>2475</v>
      </c>
      <c r="B7" s="977"/>
      <c r="C7" s="977"/>
      <c r="D7" s="977"/>
      <c r="E7" s="977"/>
      <c r="F7" s="977"/>
      <c r="G7" s="977"/>
      <c r="H7" s="977"/>
      <c r="I7" s="977"/>
      <c r="J7" s="977"/>
      <c r="K7" s="977"/>
      <c r="L7" s="977"/>
      <c r="M7" s="977"/>
      <c r="N7" s="977"/>
      <c r="O7" s="977"/>
      <c r="P7" s="977"/>
      <c r="Q7" s="977"/>
      <c r="R7" s="977"/>
      <c r="S7" s="1192"/>
    </row>
    <row r="8" spans="1:37" s="67" customFormat="1" ht="12.75">
      <c r="A8" s="1191" t="s">
        <v>2476</v>
      </c>
      <c r="B8" s="977"/>
      <c r="C8" s="977"/>
      <c r="D8" s="977"/>
      <c r="E8" s="977"/>
      <c r="F8" s="977"/>
      <c r="G8" s="977"/>
      <c r="H8" s="977"/>
      <c r="I8" s="977"/>
      <c r="J8" s="977"/>
      <c r="K8" s="977"/>
      <c r="L8" s="977"/>
      <c r="M8" s="977"/>
      <c r="N8" s="977"/>
      <c r="O8" s="977"/>
      <c r="P8" s="977"/>
      <c r="Q8" s="977"/>
      <c r="R8" s="977"/>
      <c r="S8" s="1192"/>
    </row>
    <row r="9" spans="1:37" s="67" customFormat="1" ht="11.25" customHeight="1">
      <c r="A9" s="1191" t="s">
        <v>2477</v>
      </c>
      <c r="B9" s="977"/>
      <c r="C9" s="977"/>
      <c r="D9" s="977"/>
      <c r="E9" s="977"/>
      <c r="F9" s="977"/>
      <c r="G9" s="977"/>
      <c r="H9" s="977"/>
      <c r="I9" s="977"/>
      <c r="J9" s="977"/>
      <c r="K9" s="977"/>
      <c r="L9" s="977"/>
      <c r="M9" s="977"/>
      <c r="N9" s="977"/>
      <c r="O9" s="977"/>
      <c r="P9" s="977"/>
      <c r="Q9" s="977"/>
      <c r="R9" s="977"/>
      <c r="S9" s="1192"/>
    </row>
    <row r="10" spans="1:37" s="67" customFormat="1" ht="11.25" customHeight="1">
      <c r="A10" s="1193" t="s">
        <v>2478</v>
      </c>
      <c r="B10" s="983"/>
      <c r="C10" s="983"/>
      <c r="D10" s="983"/>
      <c r="E10" s="983"/>
      <c r="F10" s="983"/>
      <c r="G10" s="983"/>
      <c r="H10" s="983"/>
      <c r="I10" s="983"/>
      <c r="J10" s="983"/>
      <c r="K10" s="983"/>
      <c r="L10" s="983"/>
      <c r="M10" s="983"/>
      <c r="N10" s="983"/>
      <c r="O10" s="983"/>
      <c r="P10" s="983"/>
      <c r="Q10" s="983"/>
      <c r="R10" s="983"/>
      <c r="S10" s="1194"/>
    </row>
    <row r="11" spans="1:37" s="67" customFormat="1" ht="35.25" customHeight="1">
      <c r="A11" s="119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1196"/>
    </row>
    <row r="12" spans="1:37" s="67" customFormat="1" ht="28.5" customHeight="1">
      <c r="A12" s="1202"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1275" t="s">
        <v>60</v>
      </c>
      <c r="R12" s="1275" t="s">
        <v>61</v>
      </c>
      <c r="S12" s="991" t="s">
        <v>62</v>
      </c>
    </row>
    <row r="13" spans="1:37" s="67" customFormat="1" ht="60" customHeight="1">
      <c r="A13" s="1195"/>
      <c r="B13" s="985"/>
      <c r="C13" s="1003"/>
      <c r="D13" s="985"/>
      <c r="E13" s="985"/>
      <c r="F13" s="191" t="s">
        <v>63</v>
      </c>
      <c r="G13" s="191" t="s">
        <v>64</v>
      </c>
      <c r="H13" s="191" t="s">
        <v>65</v>
      </c>
      <c r="I13" s="985"/>
      <c r="J13" s="985"/>
      <c r="K13" s="193" t="s">
        <v>66</v>
      </c>
      <c r="L13" s="193" t="s">
        <v>67</v>
      </c>
      <c r="M13" s="193" t="s">
        <v>68</v>
      </c>
      <c r="N13" s="193" t="s">
        <v>67</v>
      </c>
      <c r="O13" s="985"/>
      <c r="P13" s="985"/>
      <c r="Q13" s="1102"/>
      <c r="R13" s="1102"/>
      <c r="S13" s="985"/>
    </row>
    <row r="14" spans="1:37" s="67" customFormat="1" ht="12.75">
      <c r="A14" s="1197" t="s">
        <v>69</v>
      </c>
      <c r="B14" s="994"/>
      <c r="C14" s="994"/>
      <c r="D14" s="994"/>
      <c r="E14" s="994"/>
      <c r="F14" s="994"/>
      <c r="G14" s="994"/>
      <c r="H14" s="994"/>
      <c r="I14" s="994"/>
      <c r="J14" s="994"/>
      <c r="K14" s="994"/>
      <c r="L14" s="994"/>
      <c r="M14" s="994"/>
      <c r="N14" s="994"/>
      <c r="O14" s="994"/>
      <c r="P14" s="994"/>
      <c r="Q14" s="994"/>
      <c r="R14" s="994"/>
      <c r="S14" s="1198"/>
    </row>
    <row r="15" spans="1:37" s="221" customFormat="1" ht="11.25" customHeight="1">
      <c r="A15" s="685">
        <v>1</v>
      </c>
      <c r="B15" s="98">
        <v>0</v>
      </c>
      <c r="C15" s="98">
        <v>1</v>
      </c>
      <c r="D15" s="98">
        <v>1</v>
      </c>
      <c r="E15" s="98">
        <v>0</v>
      </c>
      <c r="F15" s="98">
        <v>0</v>
      </c>
      <c r="G15" s="98">
        <v>1</v>
      </c>
      <c r="H15" s="98">
        <v>0</v>
      </c>
      <c r="I15" s="98">
        <v>1</v>
      </c>
      <c r="J15" s="98">
        <v>0</v>
      </c>
      <c r="K15" s="98">
        <v>0</v>
      </c>
      <c r="L15" s="98">
        <v>0</v>
      </c>
      <c r="M15" s="98">
        <v>0</v>
      </c>
      <c r="N15" s="98">
        <v>0</v>
      </c>
      <c r="O15" s="98">
        <v>1</v>
      </c>
      <c r="P15" s="98">
        <v>0</v>
      </c>
      <c r="Q15" s="670">
        <v>0</v>
      </c>
      <c r="R15" s="670">
        <v>0</v>
      </c>
      <c r="S15" s="98">
        <v>0</v>
      </c>
      <c r="T15" s="686"/>
    </row>
    <row r="16" spans="1:37" s="67" customFormat="1" ht="12.75">
      <c r="A16" s="1197" t="s">
        <v>70</v>
      </c>
      <c r="B16" s="994"/>
      <c r="C16" s="994"/>
      <c r="D16" s="994"/>
      <c r="E16" s="994"/>
      <c r="F16" s="994"/>
      <c r="G16" s="994"/>
      <c r="H16" s="994"/>
      <c r="I16" s="994"/>
      <c r="J16" s="994"/>
      <c r="K16" s="994"/>
      <c r="L16" s="994"/>
      <c r="M16" s="994"/>
      <c r="N16" s="994"/>
      <c r="O16" s="994"/>
      <c r="P16" s="994"/>
      <c r="Q16" s="994"/>
      <c r="R16" s="994"/>
      <c r="S16" s="1198"/>
    </row>
    <row r="17" spans="1:20" s="67" customFormat="1" ht="12.75">
      <c r="A17" s="70">
        <v>6</v>
      </c>
      <c r="B17" s="18">
        <v>4</v>
      </c>
      <c r="C17" s="18">
        <v>10</v>
      </c>
      <c r="D17" s="18">
        <v>4</v>
      </c>
      <c r="E17" s="18">
        <v>6</v>
      </c>
      <c r="F17" s="18">
        <v>1</v>
      </c>
      <c r="G17" s="18">
        <v>9</v>
      </c>
      <c r="H17" s="18">
        <v>0</v>
      </c>
      <c r="I17" s="18">
        <v>10</v>
      </c>
      <c r="J17" s="18">
        <v>0</v>
      </c>
      <c r="K17" s="18">
        <v>0</v>
      </c>
      <c r="L17" s="18">
        <v>0</v>
      </c>
      <c r="M17" s="18">
        <v>0</v>
      </c>
      <c r="N17" s="18">
        <v>0</v>
      </c>
      <c r="O17" s="18">
        <v>5</v>
      </c>
      <c r="P17" s="18">
        <v>4</v>
      </c>
      <c r="Q17" s="212">
        <v>1</v>
      </c>
      <c r="R17" s="212">
        <v>0</v>
      </c>
      <c r="S17" s="18">
        <v>0</v>
      </c>
      <c r="T17" s="727"/>
    </row>
    <row r="18" spans="1:20" s="67" customFormat="1" ht="12" customHeight="1">
      <c r="A18" s="1197" t="s">
        <v>71</v>
      </c>
      <c r="B18" s="994"/>
      <c r="C18" s="994"/>
      <c r="D18" s="994"/>
      <c r="E18" s="994"/>
      <c r="F18" s="994"/>
      <c r="G18" s="994"/>
      <c r="H18" s="994"/>
      <c r="I18" s="994"/>
      <c r="J18" s="994"/>
      <c r="K18" s="994"/>
      <c r="L18" s="994"/>
      <c r="M18" s="994"/>
      <c r="N18" s="994"/>
      <c r="O18" s="994"/>
      <c r="P18" s="994"/>
      <c r="Q18" s="994"/>
      <c r="R18" s="994"/>
      <c r="S18" s="1198"/>
    </row>
    <row r="19" spans="1:20" s="4" customFormat="1" ht="12.75">
      <c r="A19" s="18">
        <v>1</v>
      </c>
      <c r="B19" s="18">
        <v>5</v>
      </c>
      <c r="C19" s="18">
        <v>6</v>
      </c>
      <c r="D19" s="18">
        <v>4</v>
      </c>
      <c r="E19" s="18">
        <v>2</v>
      </c>
      <c r="F19" s="18">
        <v>1</v>
      </c>
      <c r="G19" s="18">
        <v>5</v>
      </c>
      <c r="H19" s="18">
        <v>0</v>
      </c>
      <c r="I19" s="18">
        <v>6</v>
      </c>
      <c r="J19" s="18">
        <v>0</v>
      </c>
      <c r="K19" s="18">
        <v>0</v>
      </c>
      <c r="L19" s="18">
        <v>0</v>
      </c>
      <c r="M19" s="18">
        <v>0</v>
      </c>
      <c r="N19" s="18">
        <v>0</v>
      </c>
      <c r="O19" s="18">
        <v>3</v>
      </c>
      <c r="P19" s="18">
        <v>3</v>
      </c>
      <c r="Q19" s="18">
        <v>0</v>
      </c>
      <c r="R19" s="762">
        <v>0</v>
      </c>
      <c r="S19" s="213">
        <v>0</v>
      </c>
    </row>
    <row r="20" spans="1:20" s="67" customFormat="1" ht="12.75">
      <c r="A20" s="1197" t="s">
        <v>72</v>
      </c>
      <c r="B20" s="994"/>
      <c r="C20" s="994"/>
      <c r="D20" s="994"/>
      <c r="E20" s="994"/>
      <c r="F20" s="994"/>
      <c r="G20" s="994"/>
      <c r="H20" s="994"/>
      <c r="I20" s="994"/>
      <c r="J20" s="994"/>
      <c r="K20" s="994"/>
      <c r="L20" s="994"/>
      <c r="M20" s="994"/>
      <c r="N20" s="994"/>
      <c r="O20" s="994"/>
      <c r="P20" s="994"/>
      <c r="Q20" s="994"/>
      <c r="R20" s="994"/>
      <c r="S20" s="1198"/>
    </row>
    <row r="21" spans="1:20" s="783" customFormat="1" ht="12.75">
      <c r="A21" s="18">
        <v>1</v>
      </c>
      <c r="B21" s="18">
        <v>1</v>
      </c>
      <c r="C21" s="18">
        <v>2</v>
      </c>
      <c r="D21" s="18">
        <v>2</v>
      </c>
      <c r="E21" s="18">
        <v>0</v>
      </c>
      <c r="F21" s="18">
        <v>0</v>
      </c>
      <c r="G21" s="18">
        <v>2</v>
      </c>
      <c r="H21" s="18">
        <v>0</v>
      </c>
      <c r="I21" s="18">
        <v>2</v>
      </c>
      <c r="J21" s="18">
        <v>0</v>
      </c>
      <c r="K21" s="18">
        <v>0</v>
      </c>
      <c r="L21" s="18">
        <v>0</v>
      </c>
      <c r="M21" s="18">
        <v>0</v>
      </c>
      <c r="N21" s="18">
        <v>0</v>
      </c>
      <c r="O21" s="18">
        <v>1</v>
      </c>
      <c r="P21" s="18">
        <v>1</v>
      </c>
      <c r="Q21" s="18">
        <v>0</v>
      </c>
      <c r="R21" s="18">
        <v>0</v>
      </c>
      <c r="S21" s="18">
        <v>0</v>
      </c>
    </row>
    <row r="22" spans="1:20" s="67" customFormat="1" ht="12.75">
      <c r="A22" s="1199" t="s">
        <v>73</v>
      </c>
      <c r="B22" s="995"/>
      <c r="C22" s="995"/>
      <c r="D22" s="995"/>
      <c r="E22" s="995"/>
      <c r="F22" s="995"/>
      <c r="G22" s="995"/>
      <c r="H22" s="995"/>
      <c r="I22" s="995"/>
      <c r="J22" s="995"/>
      <c r="K22" s="995"/>
      <c r="L22" s="995"/>
      <c r="M22" s="995"/>
      <c r="N22" s="995"/>
      <c r="O22" s="995"/>
      <c r="P22" s="995"/>
      <c r="Q22" s="995"/>
      <c r="R22" s="995"/>
      <c r="S22" s="1200"/>
    </row>
    <row r="23" spans="1:20" s="816" customFormat="1" ht="12.75">
      <c r="A23" s="18">
        <v>0</v>
      </c>
      <c r="B23" s="18">
        <v>1</v>
      </c>
      <c r="C23" s="18">
        <v>1</v>
      </c>
      <c r="D23" s="18">
        <v>0</v>
      </c>
      <c r="E23" s="18">
        <v>1</v>
      </c>
      <c r="F23" s="18">
        <v>0</v>
      </c>
      <c r="G23" s="18">
        <v>1</v>
      </c>
      <c r="H23" s="18">
        <v>0</v>
      </c>
      <c r="I23" s="18">
        <v>1</v>
      </c>
      <c r="J23" s="18">
        <v>0</v>
      </c>
      <c r="K23" s="18">
        <v>0</v>
      </c>
      <c r="L23" s="18">
        <v>0</v>
      </c>
      <c r="M23" s="18">
        <v>0</v>
      </c>
      <c r="N23" s="18">
        <v>0</v>
      </c>
      <c r="O23" s="18">
        <v>1</v>
      </c>
      <c r="P23" s="18">
        <v>0</v>
      </c>
      <c r="Q23" s="18">
        <v>0</v>
      </c>
      <c r="R23" s="18">
        <v>0</v>
      </c>
      <c r="S23" s="18">
        <v>0</v>
      </c>
    </row>
    <row r="24" spans="1:20" s="67" customFormat="1" ht="12.75">
      <c r="A24" s="1197" t="s">
        <v>74</v>
      </c>
      <c r="B24" s="994"/>
      <c r="C24" s="994"/>
      <c r="D24" s="994"/>
      <c r="E24" s="994"/>
      <c r="F24" s="994"/>
      <c r="G24" s="994"/>
      <c r="H24" s="994"/>
      <c r="I24" s="994"/>
      <c r="J24" s="994"/>
      <c r="K24" s="994"/>
      <c r="L24" s="994"/>
      <c r="M24" s="994"/>
      <c r="N24" s="994"/>
      <c r="O24" s="994"/>
      <c r="P24" s="994"/>
      <c r="Q24" s="994"/>
      <c r="R24" s="994"/>
      <c r="S24" s="1198"/>
    </row>
    <row r="25" spans="1:20" s="574" customFormat="1" ht="12.75">
      <c r="A25" s="18">
        <v>3</v>
      </c>
      <c r="B25" s="18">
        <v>2</v>
      </c>
      <c r="C25" s="18">
        <v>5</v>
      </c>
      <c r="D25" s="18">
        <v>1</v>
      </c>
      <c r="E25" s="572">
        <v>4</v>
      </c>
      <c r="F25" s="18">
        <v>0</v>
      </c>
      <c r="G25" s="18">
        <v>5</v>
      </c>
      <c r="H25" s="18">
        <v>0</v>
      </c>
      <c r="I25" s="18">
        <v>5</v>
      </c>
      <c r="J25" s="18">
        <v>0</v>
      </c>
      <c r="K25" s="18">
        <v>0</v>
      </c>
      <c r="L25" s="18">
        <v>0</v>
      </c>
      <c r="M25" s="18">
        <v>0</v>
      </c>
      <c r="N25" s="18">
        <v>0</v>
      </c>
      <c r="O25" s="18">
        <v>3</v>
      </c>
      <c r="P25" s="18">
        <v>2</v>
      </c>
      <c r="Q25" s="18">
        <v>0</v>
      </c>
      <c r="R25" s="575">
        <v>0</v>
      </c>
      <c r="S25" s="213">
        <v>0</v>
      </c>
    </row>
    <row r="26" spans="1:20" s="67" customFormat="1" ht="12.75">
      <c r="A26" s="1197" t="s">
        <v>75</v>
      </c>
      <c r="B26" s="994"/>
      <c r="C26" s="994"/>
      <c r="D26" s="994"/>
      <c r="E26" s="994"/>
      <c r="F26" s="994"/>
      <c r="G26" s="994"/>
      <c r="H26" s="994"/>
      <c r="I26" s="994"/>
      <c r="J26" s="994"/>
      <c r="K26" s="994"/>
      <c r="L26" s="994"/>
      <c r="M26" s="994"/>
      <c r="N26" s="994"/>
      <c r="O26" s="994"/>
      <c r="P26" s="994"/>
      <c r="Q26" s="994"/>
      <c r="R26" s="994"/>
      <c r="S26" s="1198"/>
    </row>
    <row r="27" spans="1:20" s="860" customFormat="1" ht="12.75">
      <c r="A27" s="18">
        <v>8</v>
      </c>
      <c r="B27" s="18">
        <v>0</v>
      </c>
      <c r="C27" s="18">
        <v>8</v>
      </c>
      <c r="D27" s="18">
        <v>4</v>
      </c>
      <c r="E27" s="18">
        <v>4</v>
      </c>
      <c r="F27" s="18">
        <v>0</v>
      </c>
      <c r="G27" s="18">
        <v>8</v>
      </c>
      <c r="H27" s="18">
        <v>0</v>
      </c>
      <c r="I27" s="18">
        <v>8</v>
      </c>
      <c r="J27" s="18">
        <v>0</v>
      </c>
      <c r="K27" s="18">
        <v>0</v>
      </c>
      <c r="L27" s="18">
        <v>0</v>
      </c>
      <c r="M27" s="18">
        <v>0</v>
      </c>
      <c r="N27" s="18">
        <v>0</v>
      </c>
      <c r="O27" s="18">
        <v>2</v>
      </c>
      <c r="P27" s="18">
        <v>3</v>
      </c>
      <c r="Q27" s="859">
        <v>3</v>
      </c>
      <c r="R27" s="861">
        <v>0</v>
      </c>
      <c r="S27" s="213">
        <v>0</v>
      </c>
    </row>
    <row r="28" spans="1:20" s="67" customFormat="1" ht="12.75">
      <c r="A28" s="1197" t="s">
        <v>76</v>
      </c>
      <c r="B28" s="994"/>
      <c r="C28" s="994"/>
      <c r="D28" s="994"/>
      <c r="E28" s="994"/>
      <c r="F28" s="994"/>
      <c r="G28" s="994"/>
      <c r="H28" s="994"/>
      <c r="I28" s="994"/>
      <c r="J28" s="994"/>
      <c r="K28" s="994"/>
      <c r="L28" s="994"/>
      <c r="M28" s="994"/>
      <c r="N28" s="994"/>
      <c r="O28" s="994"/>
      <c r="P28" s="994"/>
      <c r="Q28" s="994"/>
      <c r="R28" s="994"/>
      <c r="S28" s="1198"/>
    </row>
    <row r="29" spans="1:20" s="877" customFormat="1" ht="12.75">
      <c r="A29" s="18">
        <v>7</v>
      </c>
      <c r="B29" s="18">
        <v>2</v>
      </c>
      <c r="C29" s="18">
        <v>9</v>
      </c>
      <c r="D29" s="18">
        <v>0</v>
      </c>
      <c r="E29" s="18">
        <v>9</v>
      </c>
      <c r="F29" s="18">
        <v>0</v>
      </c>
      <c r="G29" s="18">
        <v>9</v>
      </c>
      <c r="H29" s="18">
        <v>0</v>
      </c>
      <c r="I29" s="18">
        <v>9</v>
      </c>
      <c r="J29" s="18">
        <v>0</v>
      </c>
      <c r="K29" s="18">
        <v>0</v>
      </c>
      <c r="L29" s="18">
        <v>0</v>
      </c>
      <c r="M29" s="18">
        <v>0</v>
      </c>
      <c r="N29" s="18">
        <v>0</v>
      </c>
      <c r="O29" s="18">
        <v>2</v>
      </c>
      <c r="P29" s="18">
        <v>7</v>
      </c>
      <c r="Q29" s="18">
        <v>0</v>
      </c>
      <c r="R29" s="18">
        <v>0</v>
      </c>
      <c r="S29" s="18">
        <v>0</v>
      </c>
    </row>
    <row r="30" spans="1:20" s="67" customFormat="1" ht="12.75">
      <c r="A30" s="1197" t="s">
        <v>77</v>
      </c>
      <c r="B30" s="994"/>
      <c r="C30" s="994"/>
      <c r="D30" s="994"/>
      <c r="E30" s="994"/>
      <c r="F30" s="994"/>
      <c r="G30" s="994"/>
      <c r="H30" s="994"/>
      <c r="I30" s="994"/>
      <c r="J30" s="994"/>
      <c r="K30" s="994"/>
      <c r="L30" s="994"/>
      <c r="M30" s="994"/>
      <c r="N30" s="994"/>
      <c r="O30" s="994"/>
      <c r="P30" s="994"/>
      <c r="Q30" s="994"/>
      <c r="R30" s="994"/>
      <c r="S30" s="1198"/>
    </row>
    <row r="31" spans="1:20" s="903" customFormat="1" ht="12.75">
      <c r="A31" s="18">
        <v>2</v>
      </c>
      <c r="B31" s="18">
        <v>5</v>
      </c>
      <c r="C31" s="18">
        <v>7</v>
      </c>
      <c r="D31" s="18">
        <v>2</v>
      </c>
      <c r="E31" s="18">
        <v>5</v>
      </c>
      <c r="F31" s="18">
        <v>0</v>
      </c>
      <c r="G31" s="18">
        <v>7</v>
      </c>
      <c r="H31" s="18">
        <v>0</v>
      </c>
      <c r="I31" s="18">
        <v>7</v>
      </c>
      <c r="J31" s="18">
        <v>0</v>
      </c>
      <c r="K31" s="18">
        <v>0</v>
      </c>
      <c r="L31" s="18">
        <v>0</v>
      </c>
      <c r="M31" s="18">
        <v>0</v>
      </c>
      <c r="N31" s="18">
        <v>0</v>
      </c>
      <c r="O31" s="18">
        <v>1</v>
      </c>
      <c r="P31" s="18">
        <v>1</v>
      </c>
      <c r="Q31" s="18">
        <v>5</v>
      </c>
      <c r="R31" s="18">
        <v>0</v>
      </c>
      <c r="S31" s="213">
        <v>0</v>
      </c>
    </row>
    <row r="32" spans="1:20" s="67" customFormat="1" ht="12.75">
      <c r="A32" s="1197" t="s">
        <v>78</v>
      </c>
      <c r="B32" s="994"/>
      <c r="C32" s="994"/>
      <c r="D32" s="994"/>
      <c r="E32" s="994"/>
      <c r="F32" s="994"/>
      <c r="G32" s="994"/>
      <c r="H32" s="994"/>
      <c r="I32" s="994"/>
      <c r="J32" s="994"/>
      <c r="K32" s="994"/>
      <c r="L32" s="994"/>
      <c r="M32" s="994"/>
      <c r="N32" s="994"/>
      <c r="O32" s="994"/>
      <c r="P32" s="994"/>
      <c r="Q32" s="994"/>
      <c r="R32" s="994"/>
      <c r="S32" s="1198"/>
    </row>
    <row r="33" spans="1:256" s="928" customFormat="1" ht="12.75">
      <c r="A33" s="18">
        <v>7</v>
      </c>
      <c r="B33" s="18">
        <v>0</v>
      </c>
      <c r="C33" s="18">
        <v>7</v>
      </c>
      <c r="D33" s="18">
        <v>0</v>
      </c>
      <c r="E33" s="18">
        <v>7</v>
      </c>
      <c r="F33" s="18">
        <v>0</v>
      </c>
      <c r="G33" s="18">
        <v>7</v>
      </c>
      <c r="H33" s="18">
        <v>0</v>
      </c>
      <c r="I33" s="18">
        <v>7</v>
      </c>
      <c r="J33" s="18"/>
      <c r="K33" s="18">
        <v>0</v>
      </c>
      <c r="L33" s="18">
        <v>0</v>
      </c>
      <c r="M33" s="18">
        <v>0</v>
      </c>
      <c r="N33" s="18">
        <v>0</v>
      </c>
      <c r="O33" s="18">
        <v>3</v>
      </c>
      <c r="P33" s="18">
        <v>4</v>
      </c>
      <c r="Q33" s="18">
        <v>0</v>
      </c>
      <c r="R33" s="18">
        <v>0</v>
      </c>
      <c r="S33" s="213">
        <v>0</v>
      </c>
    </row>
    <row r="34" spans="1:256" s="67" customFormat="1" ht="12.75">
      <c r="A34" s="1197" t="s">
        <v>79</v>
      </c>
      <c r="B34" s="994"/>
      <c r="C34" s="994"/>
      <c r="D34" s="994"/>
      <c r="E34" s="994"/>
      <c r="F34" s="994"/>
      <c r="G34" s="994"/>
      <c r="H34" s="994"/>
      <c r="I34" s="994"/>
      <c r="J34" s="994"/>
      <c r="K34" s="994"/>
      <c r="L34" s="994"/>
      <c r="M34" s="994"/>
      <c r="N34" s="994"/>
      <c r="O34" s="994"/>
      <c r="P34" s="994"/>
      <c r="Q34" s="994"/>
      <c r="R34" s="994"/>
      <c r="S34" s="1198"/>
    </row>
    <row r="35" spans="1:256" s="928" customFormat="1" ht="12.75">
      <c r="A35" s="18">
        <v>2</v>
      </c>
      <c r="B35" s="18">
        <v>1</v>
      </c>
      <c r="C35" s="18">
        <v>3</v>
      </c>
      <c r="D35" s="18">
        <v>1</v>
      </c>
      <c r="E35" s="18">
        <v>2</v>
      </c>
      <c r="F35" s="18">
        <v>0</v>
      </c>
      <c r="G35" s="928">
        <v>3</v>
      </c>
      <c r="H35" s="18">
        <v>0</v>
      </c>
      <c r="I35" s="18">
        <v>3</v>
      </c>
      <c r="J35" s="18"/>
      <c r="K35" s="18">
        <v>0</v>
      </c>
      <c r="L35" s="18">
        <v>0</v>
      </c>
      <c r="M35" s="18">
        <v>0</v>
      </c>
      <c r="N35" s="18">
        <v>0</v>
      </c>
      <c r="O35" s="18">
        <v>1</v>
      </c>
      <c r="P35" s="18">
        <v>2</v>
      </c>
      <c r="Q35" s="18">
        <v>0</v>
      </c>
      <c r="R35" s="18">
        <v>0</v>
      </c>
      <c r="S35" s="18">
        <v>0</v>
      </c>
    </row>
    <row r="36" spans="1:256" s="67" customFormat="1" ht="12.75">
      <c r="A36" s="1197" t="s">
        <v>80</v>
      </c>
      <c r="B36" s="994"/>
      <c r="C36" s="994"/>
      <c r="D36" s="994"/>
      <c r="E36" s="994"/>
      <c r="F36" s="994"/>
      <c r="G36" s="994"/>
      <c r="H36" s="994"/>
      <c r="I36" s="994"/>
      <c r="J36" s="994"/>
      <c r="K36" s="994"/>
      <c r="L36" s="994"/>
      <c r="M36" s="994"/>
      <c r="N36" s="994"/>
      <c r="O36" s="994"/>
      <c r="P36" s="994"/>
      <c r="Q36" s="994"/>
      <c r="R36" s="994"/>
      <c r="S36" s="1198"/>
    </row>
    <row r="37" spans="1:256" s="953" customFormat="1" ht="12.75">
      <c r="A37" s="18">
        <v>2</v>
      </c>
      <c r="B37" s="18">
        <v>4</v>
      </c>
      <c r="C37" s="18">
        <v>6</v>
      </c>
      <c r="D37" s="18">
        <v>0</v>
      </c>
      <c r="E37" s="18">
        <v>6</v>
      </c>
      <c r="F37" s="18">
        <v>1</v>
      </c>
      <c r="G37" s="18">
        <v>5</v>
      </c>
      <c r="H37" s="18">
        <v>0</v>
      </c>
      <c r="I37" s="18">
        <v>6</v>
      </c>
      <c r="J37" s="18"/>
      <c r="K37" s="18">
        <v>0</v>
      </c>
      <c r="L37" s="18">
        <v>0</v>
      </c>
      <c r="M37" s="18">
        <v>0</v>
      </c>
      <c r="N37" s="18">
        <v>0</v>
      </c>
      <c r="O37" s="18">
        <v>2</v>
      </c>
      <c r="P37" s="18">
        <v>4</v>
      </c>
      <c r="Q37" s="18">
        <v>0</v>
      </c>
      <c r="R37" s="18">
        <v>0</v>
      </c>
      <c r="S37" s="213">
        <v>0</v>
      </c>
    </row>
    <row r="38" spans="1:256" s="67" customFormat="1" ht="12.75">
      <c r="A38" s="1276" t="s">
        <v>3655</v>
      </c>
      <c r="B38" s="999"/>
      <c r="C38" s="999"/>
      <c r="D38" s="999"/>
      <c r="E38" s="999"/>
      <c r="F38" s="999"/>
      <c r="G38" s="999"/>
      <c r="H38" s="999"/>
      <c r="I38" s="999"/>
      <c r="J38" s="999"/>
      <c r="K38" s="999"/>
      <c r="L38" s="999"/>
      <c r="M38" s="999"/>
      <c r="N38" s="999"/>
      <c r="O38" s="999"/>
      <c r="P38" s="999"/>
      <c r="Q38" s="999"/>
      <c r="R38" s="999"/>
      <c r="S38" s="1277"/>
    </row>
    <row r="39" spans="1:256" s="49" customFormat="1" ht="12.75">
      <c r="A39" s="330">
        <f>SUM(A37,A35,A33,A31,A29,A27,A25,A23,A21,A19,A17,A15)</f>
        <v>40</v>
      </c>
      <c r="B39" s="340">
        <f t="shared" ref="B39:S39" si="0">SUM(B37,B35,B33,B31,B29,B27,B25,B23,B21,B19,B17,B15)</f>
        <v>25</v>
      </c>
      <c r="C39" s="340">
        <f t="shared" si="0"/>
        <v>65</v>
      </c>
      <c r="D39" s="340">
        <f t="shared" si="0"/>
        <v>19</v>
      </c>
      <c r="E39" s="340">
        <f t="shared" si="0"/>
        <v>46</v>
      </c>
      <c r="F39" s="340">
        <f t="shared" si="0"/>
        <v>3</v>
      </c>
      <c r="G39" s="340">
        <f t="shared" si="0"/>
        <v>62</v>
      </c>
      <c r="H39" s="340">
        <f t="shared" si="0"/>
        <v>0</v>
      </c>
      <c r="I39" s="340">
        <f t="shared" si="0"/>
        <v>65</v>
      </c>
      <c r="J39" s="340">
        <f t="shared" si="0"/>
        <v>0</v>
      </c>
      <c r="K39" s="340">
        <f t="shared" si="0"/>
        <v>0</v>
      </c>
      <c r="L39" s="340">
        <f t="shared" si="0"/>
        <v>0</v>
      </c>
      <c r="M39" s="340">
        <f t="shared" si="0"/>
        <v>0</v>
      </c>
      <c r="N39" s="340">
        <f t="shared" si="0"/>
        <v>0</v>
      </c>
      <c r="O39" s="340">
        <f t="shared" si="0"/>
        <v>25</v>
      </c>
      <c r="P39" s="340">
        <f t="shared" si="0"/>
        <v>31</v>
      </c>
      <c r="Q39" s="340">
        <f t="shared" si="0"/>
        <v>9</v>
      </c>
      <c r="R39" s="340">
        <f t="shared" si="0"/>
        <v>0</v>
      </c>
      <c r="S39" s="340">
        <f t="shared" si="0"/>
        <v>0</v>
      </c>
    </row>
    <row r="40" spans="1:256" s="67" customFormat="1" ht="12" customHeight="1">
      <c r="A40" s="1278"/>
      <c r="B40" s="1279"/>
      <c r="C40" s="1279"/>
      <c r="D40" s="1279"/>
      <c r="E40" s="1279"/>
      <c r="F40" s="1279"/>
      <c r="G40" s="1279"/>
      <c r="H40" s="1279"/>
      <c r="I40" s="1279"/>
      <c r="J40" s="1279"/>
      <c r="K40" s="1279"/>
      <c r="L40" s="1279"/>
      <c r="M40" s="1279"/>
      <c r="N40" s="1279"/>
      <c r="O40" s="1279"/>
      <c r="P40" s="1279"/>
      <c r="Q40" s="1279"/>
      <c r="R40" s="1279"/>
      <c r="S40" s="1280"/>
    </row>
    <row r="41" spans="1:256" s="67" customFormat="1" ht="19.5" customHeight="1">
      <c r="A41" s="1281" t="s">
        <v>2479</v>
      </c>
      <c r="B41" s="1281"/>
      <c r="C41" s="1281"/>
      <c r="D41" s="1281"/>
      <c r="E41" s="1281"/>
      <c r="F41" s="1281"/>
      <c r="G41" s="1281"/>
      <c r="H41" s="1281"/>
      <c r="I41" s="1281"/>
      <c r="J41" s="1281"/>
      <c r="K41" s="1281"/>
      <c r="L41" s="1281"/>
      <c r="M41" s="1281"/>
      <c r="N41" s="1281"/>
      <c r="O41" s="1281"/>
      <c r="P41" s="1281"/>
      <c r="Q41" s="1281"/>
      <c r="R41" s="1281"/>
      <c r="S41" s="1282"/>
    </row>
    <row r="42" spans="1:256" s="255" customFormat="1" ht="11.25" customHeight="1">
      <c r="A42" s="1191" t="s">
        <v>3654</v>
      </c>
      <c r="B42" s="977"/>
      <c r="C42" s="977"/>
      <c r="D42" s="977"/>
      <c r="E42" s="977"/>
      <c r="F42" s="977"/>
      <c r="G42" s="977"/>
      <c r="H42" s="977"/>
      <c r="I42" s="977"/>
      <c r="J42" s="977"/>
      <c r="K42" s="977"/>
      <c r="L42" s="977"/>
      <c r="M42" s="977"/>
      <c r="N42" s="977"/>
      <c r="O42" s="977"/>
      <c r="P42" s="977"/>
      <c r="Q42" s="977"/>
      <c r="R42" s="977"/>
      <c r="S42" s="978"/>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04"/>
      <c r="CI42" s="204"/>
      <c r="CJ42" s="204"/>
      <c r="CK42" s="204"/>
      <c r="CL42" s="204"/>
      <c r="CM42" s="204"/>
      <c r="CN42" s="204"/>
      <c r="CO42" s="204"/>
      <c r="CP42" s="204"/>
      <c r="CQ42" s="204"/>
      <c r="CR42" s="204"/>
      <c r="CS42" s="204"/>
      <c r="CT42" s="204"/>
      <c r="CU42" s="204"/>
      <c r="CV42" s="204"/>
      <c r="CW42" s="204"/>
      <c r="CX42" s="204"/>
      <c r="CY42" s="204"/>
      <c r="CZ42" s="204"/>
      <c r="DA42" s="204"/>
      <c r="DB42" s="204"/>
      <c r="DC42" s="204"/>
      <c r="DD42" s="204"/>
      <c r="DE42" s="204"/>
      <c r="DF42" s="204"/>
      <c r="DG42" s="204"/>
      <c r="DH42" s="204"/>
      <c r="DI42" s="204"/>
      <c r="DJ42" s="204"/>
      <c r="DK42" s="204"/>
      <c r="DL42" s="204"/>
      <c r="DM42" s="204"/>
      <c r="DN42" s="204"/>
      <c r="DO42" s="204"/>
      <c r="DP42" s="204"/>
      <c r="DQ42" s="204"/>
      <c r="DR42" s="204"/>
      <c r="DS42" s="204"/>
      <c r="DT42" s="204"/>
      <c r="DU42" s="204"/>
      <c r="DV42" s="204"/>
      <c r="DW42" s="204"/>
      <c r="DX42" s="204"/>
      <c r="DY42" s="204"/>
      <c r="DZ42" s="204"/>
      <c r="EA42" s="204"/>
      <c r="EB42" s="204"/>
      <c r="EC42" s="204"/>
      <c r="ED42" s="204"/>
      <c r="EE42" s="204"/>
      <c r="EF42" s="204"/>
      <c r="EG42" s="204"/>
      <c r="EH42" s="204"/>
      <c r="EI42" s="204"/>
      <c r="EJ42" s="204"/>
      <c r="EK42" s="204"/>
      <c r="EL42" s="204"/>
      <c r="EM42" s="204"/>
      <c r="EN42" s="204"/>
      <c r="EO42" s="204"/>
      <c r="EP42" s="204"/>
      <c r="EQ42" s="204"/>
      <c r="ER42" s="204"/>
      <c r="ES42" s="204"/>
      <c r="ET42" s="204"/>
      <c r="EU42" s="204"/>
      <c r="EV42" s="204"/>
      <c r="EW42" s="204"/>
      <c r="EX42" s="204"/>
      <c r="EY42" s="204"/>
      <c r="EZ42" s="204"/>
      <c r="FA42" s="204"/>
      <c r="FB42" s="204"/>
      <c r="FC42" s="204"/>
      <c r="FD42" s="204"/>
      <c r="FE42" s="204"/>
      <c r="FF42" s="204"/>
      <c r="FG42" s="204"/>
      <c r="FH42" s="204"/>
      <c r="FI42" s="204"/>
      <c r="FJ42" s="204"/>
      <c r="FK42" s="204"/>
      <c r="FL42" s="204"/>
      <c r="FM42" s="204"/>
      <c r="FN42" s="204"/>
      <c r="FO42" s="204"/>
      <c r="FP42" s="204"/>
      <c r="FQ42" s="204"/>
      <c r="FR42" s="204"/>
      <c r="FS42" s="204"/>
      <c r="FT42" s="204"/>
      <c r="FU42" s="204"/>
      <c r="FV42" s="204"/>
      <c r="FW42" s="204"/>
      <c r="FX42" s="204"/>
      <c r="FY42" s="204"/>
      <c r="FZ42" s="204"/>
      <c r="GA42" s="204"/>
      <c r="GB42" s="204"/>
      <c r="GC42" s="204"/>
      <c r="GD42" s="204"/>
      <c r="GE42" s="204"/>
      <c r="GF42" s="204"/>
      <c r="GG42" s="204"/>
      <c r="GH42" s="204"/>
      <c r="GI42" s="204"/>
      <c r="GJ42" s="204"/>
      <c r="GK42" s="204"/>
      <c r="GL42" s="204"/>
      <c r="GM42" s="204"/>
      <c r="GN42" s="204"/>
      <c r="GO42" s="204"/>
      <c r="GP42" s="204"/>
      <c r="GQ42" s="204"/>
      <c r="GR42" s="204"/>
      <c r="GS42" s="204"/>
      <c r="GT42" s="204"/>
      <c r="GU42" s="204"/>
      <c r="GV42" s="204"/>
      <c r="GW42" s="204"/>
      <c r="GX42" s="204"/>
      <c r="GY42" s="204"/>
      <c r="GZ42" s="204"/>
      <c r="HA42" s="204"/>
      <c r="HB42" s="204"/>
      <c r="HC42" s="204"/>
      <c r="HD42" s="204"/>
      <c r="HE42" s="204"/>
      <c r="HF42" s="204"/>
      <c r="HG42" s="204"/>
      <c r="HH42" s="204"/>
      <c r="HI42" s="204"/>
      <c r="HJ42" s="204"/>
      <c r="HK42" s="204"/>
      <c r="HL42" s="204"/>
      <c r="HM42" s="204"/>
      <c r="HN42" s="204"/>
      <c r="HO42" s="204"/>
      <c r="HP42" s="204"/>
      <c r="HQ42" s="204"/>
      <c r="HR42" s="204"/>
      <c r="HS42" s="204"/>
      <c r="HT42" s="204"/>
      <c r="HU42" s="204"/>
      <c r="HV42" s="204"/>
      <c r="HW42" s="204"/>
      <c r="HX42" s="204"/>
      <c r="HY42" s="204"/>
      <c r="HZ42" s="204"/>
      <c r="IA42" s="204"/>
      <c r="IB42" s="204"/>
      <c r="IC42" s="204"/>
      <c r="ID42" s="204"/>
      <c r="IE42" s="204"/>
      <c r="IF42" s="204"/>
      <c r="IG42" s="204"/>
      <c r="IH42" s="204"/>
      <c r="II42" s="204"/>
      <c r="IJ42" s="204"/>
      <c r="IK42" s="204"/>
      <c r="IL42" s="204"/>
      <c r="IM42" s="204"/>
      <c r="IN42" s="204"/>
      <c r="IO42" s="204"/>
      <c r="IP42" s="204"/>
      <c r="IQ42" s="204"/>
      <c r="IR42" s="204"/>
      <c r="IS42" s="204"/>
      <c r="IT42" s="204"/>
      <c r="IU42" s="204"/>
      <c r="IV42" s="204"/>
    </row>
    <row r="43" spans="1:256" s="67" customFormat="1" ht="11.25" customHeight="1">
      <c r="A43" s="1191" t="s">
        <v>2480</v>
      </c>
      <c r="B43" s="977"/>
      <c r="C43" s="977"/>
      <c r="D43" s="977"/>
      <c r="E43" s="977"/>
      <c r="F43" s="977"/>
      <c r="G43" s="977"/>
      <c r="H43" s="977"/>
      <c r="I43" s="977"/>
      <c r="J43" s="977"/>
      <c r="K43" s="977"/>
      <c r="L43" s="977"/>
      <c r="M43" s="977"/>
      <c r="N43" s="977"/>
      <c r="O43" s="977"/>
      <c r="P43" s="977"/>
      <c r="Q43" s="977"/>
      <c r="R43" s="977"/>
      <c r="S43" s="1192"/>
    </row>
    <row r="44" spans="1:256" s="67" customFormat="1" ht="11.25" customHeight="1">
      <c r="A44" s="1191" t="s">
        <v>526</v>
      </c>
      <c r="B44" s="977"/>
      <c r="C44" s="977"/>
      <c r="D44" s="977"/>
      <c r="E44" s="977"/>
      <c r="F44" s="977"/>
      <c r="G44" s="977"/>
      <c r="H44" s="977"/>
      <c r="I44" s="977"/>
      <c r="J44" s="977"/>
      <c r="K44" s="977"/>
      <c r="L44" s="977"/>
      <c r="M44" s="977"/>
      <c r="N44" s="977"/>
      <c r="O44" s="977"/>
      <c r="P44" s="977"/>
      <c r="Q44" s="977"/>
      <c r="R44" s="977"/>
      <c r="S44" s="1192"/>
    </row>
    <row r="45" spans="1:256" s="67" customFormat="1" ht="11.25" customHeight="1">
      <c r="A45" s="1191" t="s">
        <v>2481</v>
      </c>
      <c r="B45" s="977"/>
      <c r="C45" s="977"/>
      <c r="D45" s="977"/>
      <c r="E45" s="977"/>
      <c r="F45" s="977"/>
      <c r="G45" s="977"/>
      <c r="H45" s="977"/>
      <c r="I45" s="977"/>
      <c r="J45" s="977"/>
      <c r="K45" s="977"/>
      <c r="L45" s="977"/>
      <c r="M45" s="977"/>
      <c r="N45" s="977"/>
      <c r="O45" s="977"/>
      <c r="P45" s="977"/>
      <c r="Q45" s="977"/>
      <c r="R45" s="977"/>
      <c r="S45" s="1192"/>
    </row>
    <row r="46" spans="1:256" s="67" customFormat="1" ht="11.25" customHeight="1">
      <c r="A46" s="1191" t="s">
        <v>2482</v>
      </c>
      <c r="B46" s="977"/>
      <c r="C46" s="977"/>
      <c r="D46" s="977"/>
      <c r="E46" s="977"/>
      <c r="F46" s="977"/>
      <c r="G46" s="977"/>
      <c r="H46" s="977"/>
      <c r="I46" s="977"/>
      <c r="J46" s="977"/>
      <c r="K46" s="977"/>
      <c r="L46" s="977"/>
      <c r="M46" s="977"/>
      <c r="N46" s="977"/>
      <c r="O46" s="977"/>
      <c r="P46" s="977"/>
      <c r="Q46" s="977"/>
      <c r="R46" s="977"/>
      <c r="S46" s="1192"/>
    </row>
    <row r="47" spans="1:256" s="67" customFormat="1" ht="11.25" customHeight="1">
      <c r="A47" s="1191" t="s">
        <v>2483</v>
      </c>
      <c r="B47" s="977"/>
      <c r="C47" s="977"/>
      <c r="D47" s="977"/>
      <c r="E47" s="977"/>
      <c r="F47" s="977"/>
      <c r="G47" s="977"/>
      <c r="H47" s="977"/>
      <c r="I47" s="977"/>
      <c r="J47" s="977"/>
      <c r="K47" s="977"/>
      <c r="L47" s="977"/>
      <c r="M47" s="977"/>
      <c r="N47" s="977"/>
      <c r="O47" s="977"/>
      <c r="P47" s="977"/>
      <c r="Q47" s="977"/>
      <c r="R47" s="977"/>
      <c r="S47" s="1192"/>
    </row>
    <row r="48" spans="1:256" s="67" customFormat="1" ht="11.25" customHeight="1">
      <c r="A48" s="1191" t="s">
        <v>2484</v>
      </c>
      <c r="B48" s="977"/>
      <c r="C48" s="977"/>
      <c r="D48" s="977"/>
      <c r="E48" s="977"/>
      <c r="F48" s="977"/>
      <c r="G48" s="977"/>
      <c r="H48" s="977"/>
      <c r="I48" s="977"/>
      <c r="J48" s="977"/>
      <c r="K48" s="977"/>
      <c r="L48" s="977"/>
      <c r="M48" s="977"/>
      <c r="N48" s="977"/>
      <c r="O48" s="977"/>
      <c r="P48" s="977"/>
      <c r="Q48" s="977"/>
      <c r="R48" s="977"/>
      <c r="S48" s="1192"/>
    </row>
    <row r="49" spans="1:19" s="67" customFormat="1" ht="11.25" customHeight="1">
      <c r="A49" s="1191" t="s">
        <v>271</v>
      </c>
      <c r="B49" s="977"/>
      <c r="C49" s="977"/>
      <c r="D49" s="977"/>
      <c r="E49" s="977"/>
      <c r="F49" s="977"/>
      <c r="G49" s="977"/>
      <c r="H49" s="977"/>
      <c r="I49" s="977"/>
      <c r="J49" s="977"/>
      <c r="K49" s="977"/>
      <c r="L49" s="977"/>
      <c r="M49" s="977"/>
      <c r="N49" s="977"/>
      <c r="O49" s="977"/>
      <c r="P49" s="977"/>
      <c r="Q49" s="977"/>
      <c r="R49" s="977"/>
      <c r="S49" s="1192"/>
    </row>
    <row r="50" spans="1:19" s="67" customFormat="1" ht="11.25" customHeight="1">
      <c r="A50" s="1193" t="s">
        <v>2485</v>
      </c>
      <c r="B50" s="983"/>
      <c r="C50" s="983"/>
      <c r="D50" s="983"/>
      <c r="E50" s="983"/>
      <c r="F50" s="983"/>
      <c r="G50" s="983"/>
      <c r="H50" s="983"/>
      <c r="I50" s="983"/>
      <c r="J50" s="983"/>
      <c r="K50" s="983"/>
      <c r="L50" s="983"/>
      <c r="M50" s="983"/>
      <c r="N50" s="983"/>
      <c r="O50" s="983"/>
      <c r="P50" s="983"/>
      <c r="Q50" s="983"/>
      <c r="R50" s="983"/>
      <c r="S50" s="1194"/>
    </row>
    <row r="51" spans="1:19" s="67" customFormat="1" ht="33.75" customHeight="1">
      <c r="A51" s="119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1196"/>
    </row>
    <row r="52" spans="1:19" s="67" customFormat="1" ht="30.75" customHeight="1">
      <c r="A52" s="1202"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1275" t="s">
        <v>60</v>
      </c>
      <c r="R52" s="1275" t="s">
        <v>61</v>
      </c>
      <c r="S52" s="991" t="s">
        <v>62</v>
      </c>
    </row>
    <row r="53" spans="1:19" s="67" customFormat="1" ht="60" customHeight="1">
      <c r="A53" s="1195"/>
      <c r="B53" s="985"/>
      <c r="C53" s="1003"/>
      <c r="D53" s="985"/>
      <c r="E53" s="985"/>
      <c r="F53" s="191" t="s">
        <v>63</v>
      </c>
      <c r="G53" s="191" t="s">
        <v>64</v>
      </c>
      <c r="H53" s="191" t="s">
        <v>65</v>
      </c>
      <c r="I53" s="985"/>
      <c r="J53" s="985"/>
      <c r="K53" s="193" t="s">
        <v>66</v>
      </c>
      <c r="L53" s="193" t="s">
        <v>67</v>
      </c>
      <c r="M53" s="193" t="s">
        <v>68</v>
      </c>
      <c r="N53" s="193" t="s">
        <v>67</v>
      </c>
      <c r="O53" s="985"/>
      <c r="P53" s="985"/>
      <c r="Q53" s="1102"/>
      <c r="R53" s="1102"/>
      <c r="S53" s="985"/>
    </row>
    <row r="54" spans="1:19" s="67" customFormat="1" ht="12.75">
      <c r="A54" s="1197" t="s">
        <v>69</v>
      </c>
      <c r="B54" s="994"/>
      <c r="C54" s="994"/>
      <c r="D54" s="994"/>
      <c r="E54" s="994"/>
      <c r="F54" s="994"/>
      <c r="G54" s="994"/>
      <c r="H54" s="994"/>
      <c r="I54" s="994"/>
      <c r="J54" s="994"/>
      <c r="K54" s="994"/>
      <c r="L54" s="994"/>
      <c r="M54" s="994"/>
      <c r="N54" s="994"/>
      <c r="O54" s="994"/>
      <c r="P54" s="994"/>
      <c r="Q54" s="994"/>
      <c r="R54" s="994"/>
      <c r="S54" s="1198"/>
    </row>
    <row r="55" spans="1:19" s="224" customFormat="1" ht="12.75">
      <c r="A55" s="685">
        <v>1</v>
      </c>
      <c r="B55" s="98">
        <v>0</v>
      </c>
      <c r="C55" s="98">
        <v>1</v>
      </c>
      <c r="D55" s="98">
        <v>1</v>
      </c>
      <c r="E55" s="98">
        <v>0</v>
      </c>
      <c r="F55" s="98">
        <v>0</v>
      </c>
      <c r="G55" s="98">
        <v>1</v>
      </c>
      <c r="H55" s="98">
        <v>0</v>
      </c>
      <c r="I55" s="98">
        <v>1</v>
      </c>
      <c r="J55" s="98">
        <v>0</v>
      </c>
      <c r="K55" s="98">
        <v>0</v>
      </c>
      <c r="L55" s="98">
        <v>0</v>
      </c>
      <c r="M55" s="98">
        <v>0</v>
      </c>
      <c r="N55" s="98">
        <v>0</v>
      </c>
      <c r="O55" s="98">
        <v>0</v>
      </c>
      <c r="P55" s="98">
        <v>1</v>
      </c>
      <c r="Q55" s="98">
        <v>0</v>
      </c>
      <c r="R55" s="98">
        <v>0</v>
      </c>
      <c r="S55" s="98">
        <v>0</v>
      </c>
    </row>
    <row r="56" spans="1:19" s="67" customFormat="1" ht="12.75">
      <c r="A56" s="1197" t="s">
        <v>70</v>
      </c>
      <c r="B56" s="994"/>
      <c r="C56" s="994"/>
      <c r="D56" s="994"/>
      <c r="E56" s="994"/>
      <c r="F56" s="994"/>
      <c r="G56" s="994"/>
      <c r="H56" s="994"/>
      <c r="I56" s="994"/>
      <c r="J56" s="994"/>
      <c r="K56" s="994"/>
      <c r="L56" s="994"/>
      <c r="M56" s="994"/>
      <c r="N56" s="994"/>
      <c r="O56" s="994"/>
      <c r="P56" s="994"/>
      <c r="Q56" s="994"/>
      <c r="R56" s="994"/>
      <c r="S56" s="1198"/>
    </row>
    <row r="57" spans="1:19" s="67" customFormat="1" ht="12.75">
      <c r="A57" s="70">
        <v>0</v>
      </c>
      <c r="B57" s="18">
        <v>0</v>
      </c>
      <c r="C57" s="18">
        <v>0</v>
      </c>
      <c r="D57" s="18">
        <v>0</v>
      </c>
      <c r="E57" s="18">
        <v>0</v>
      </c>
      <c r="F57" s="18">
        <v>0</v>
      </c>
      <c r="G57" s="18">
        <v>0</v>
      </c>
      <c r="H57" s="18">
        <v>0</v>
      </c>
      <c r="I57" s="18">
        <v>0</v>
      </c>
      <c r="J57" s="18">
        <v>0</v>
      </c>
      <c r="K57" s="18">
        <v>0</v>
      </c>
      <c r="L57" s="18">
        <v>0</v>
      </c>
      <c r="M57" s="18">
        <v>0</v>
      </c>
      <c r="N57" s="18">
        <v>0</v>
      </c>
      <c r="O57" s="18">
        <v>0</v>
      </c>
      <c r="P57" s="18">
        <v>0</v>
      </c>
      <c r="Q57" s="212">
        <v>0</v>
      </c>
      <c r="R57" s="212">
        <v>0</v>
      </c>
      <c r="S57" s="18">
        <v>0</v>
      </c>
    </row>
    <row r="58" spans="1:19" s="67" customFormat="1" ht="12.75">
      <c r="A58" s="1197" t="s">
        <v>71</v>
      </c>
      <c r="B58" s="994"/>
      <c r="C58" s="994"/>
      <c r="D58" s="994"/>
      <c r="E58" s="994"/>
      <c r="F58" s="994"/>
      <c r="G58" s="994"/>
      <c r="H58" s="994"/>
      <c r="I58" s="994"/>
      <c r="J58" s="994"/>
      <c r="K58" s="994"/>
      <c r="L58" s="994"/>
      <c r="M58" s="994"/>
      <c r="N58" s="994"/>
      <c r="O58" s="994"/>
      <c r="P58" s="994"/>
      <c r="Q58" s="994"/>
      <c r="R58" s="994"/>
      <c r="S58" s="1198"/>
    </row>
    <row r="59" spans="1:19" s="177" customFormat="1" ht="12.75">
      <c r="A59" s="176">
        <v>1</v>
      </c>
      <c r="B59" s="48">
        <v>0</v>
      </c>
      <c r="C59" s="48">
        <v>1</v>
      </c>
      <c r="D59" s="48">
        <v>1</v>
      </c>
      <c r="E59" s="48">
        <v>0</v>
      </c>
      <c r="F59" s="48">
        <v>0</v>
      </c>
      <c r="G59" s="48">
        <v>1</v>
      </c>
      <c r="H59" s="48">
        <v>0</v>
      </c>
      <c r="I59" s="48">
        <v>1</v>
      </c>
      <c r="J59" s="48">
        <v>0</v>
      </c>
      <c r="K59" s="48">
        <v>0</v>
      </c>
      <c r="L59" s="48">
        <v>0</v>
      </c>
      <c r="M59" s="48">
        <v>0</v>
      </c>
      <c r="N59" s="48">
        <v>0</v>
      </c>
      <c r="O59" s="48">
        <v>0</v>
      </c>
      <c r="P59" s="48">
        <v>0</v>
      </c>
      <c r="Q59" s="48">
        <v>1</v>
      </c>
      <c r="R59" s="48">
        <v>0</v>
      </c>
      <c r="S59" s="48">
        <v>0</v>
      </c>
    </row>
    <row r="60" spans="1:19" s="67" customFormat="1" ht="12.75">
      <c r="A60" s="1197" t="s">
        <v>72</v>
      </c>
      <c r="B60" s="994"/>
      <c r="C60" s="994"/>
      <c r="D60" s="994"/>
      <c r="E60" s="994"/>
      <c r="F60" s="994"/>
      <c r="G60" s="994"/>
      <c r="H60" s="994"/>
      <c r="I60" s="994"/>
      <c r="J60" s="994"/>
      <c r="K60" s="994"/>
      <c r="L60" s="994"/>
      <c r="M60" s="994"/>
      <c r="N60" s="994"/>
      <c r="O60" s="994"/>
      <c r="P60" s="994"/>
      <c r="Q60" s="994"/>
      <c r="R60" s="994"/>
      <c r="S60" s="1198"/>
    </row>
    <row r="61" spans="1:19" s="543" customFormat="1" ht="12.75">
      <c r="A61" s="176">
        <v>1</v>
      </c>
      <c r="B61" s="48">
        <v>0</v>
      </c>
      <c r="C61" s="48">
        <v>1</v>
      </c>
      <c r="D61" s="48">
        <v>0</v>
      </c>
      <c r="E61" s="48">
        <v>1</v>
      </c>
      <c r="F61" s="48">
        <v>0</v>
      </c>
      <c r="G61" s="48">
        <v>1</v>
      </c>
      <c r="H61" s="48">
        <v>0</v>
      </c>
      <c r="I61" s="48">
        <v>1</v>
      </c>
      <c r="J61" s="48">
        <v>0</v>
      </c>
      <c r="K61" s="48">
        <v>0</v>
      </c>
      <c r="L61" s="48">
        <v>0</v>
      </c>
      <c r="M61" s="48">
        <v>0</v>
      </c>
      <c r="N61" s="48">
        <v>0</v>
      </c>
      <c r="O61" s="48">
        <v>0</v>
      </c>
      <c r="P61" s="48">
        <v>1</v>
      </c>
      <c r="Q61" s="48">
        <v>0</v>
      </c>
      <c r="R61" s="48">
        <v>0</v>
      </c>
      <c r="S61" s="48">
        <v>0</v>
      </c>
    </row>
    <row r="62" spans="1:19" s="67" customFormat="1" ht="12.75">
      <c r="A62" s="1199" t="s">
        <v>73</v>
      </c>
      <c r="B62" s="995"/>
      <c r="C62" s="995"/>
      <c r="D62" s="995"/>
      <c r="E62" s="995"/>
      <c r="F62" s="995"/>
      <c r="G62" s="995"/>
      <c r="H62" s="995"/>
      <c r="I62" s="995"/>
      <c r="J62" s="995"/>
      <c r="K62" s="995"/>
      <c r="L62" s="995"/>
      <c r="M62" s="995"/>
      <c r="N62" s="995"/>
      <c r="O62" s="995"/>
      <c r="P62" s="995"/>
      <c r="Q62" s="995"/>
      <c r="R62" s="995"/>
      <c r="S62" s="1200"/>
    </row>
    <row r="63" spans="1:19" s="543" customFormat="1" ht="12.75">
      <c r="A63" s="176">
        <v>2</v>
      </c>
      <c r="B63" s="48">
        <v>0</v>
      </c>
      <c r="C63" s="48">
        <v>2</v>
      </c>
      <c r="D63" s="48">
        <v>2</v>
      </c>
      <c r="E63" s="48">
        <v>0</v>
      </c>
      <c r="F63" s="48">
        <v>0</v>
      </c>
      <c r="G63" s="48">
        <v>2</v>
      </c>
      <c r="H63" s="48">
        <v>0</v>
      </c>
      <c r="I63" s="48">
        <v>2</v>
      </c>
      <c r="J63" s="48">
        <v>0</v>
      </c>
      <c r="K63" s="48">
        <v>0</v>
      </c>
      <c r="L63" s="48">
        <v>0</v>
      </c>
      <c r="M63" s="48">
        <v>0</v>
      </c>
      <c r="N63" s="48">
        <v>0</v>
      </c>
      <c r="O63" s="48">
        <v>0</v>
      </c>
      <c r="P63" s="48">
        <v>0</v>
      </c>
      <c r="Q63" s="48">
        <v>2</v>
      </c>
      <c r="R63" s="48">
        <v>0</v>
      </c>
      <c r="S63" s="48">
        <v>0</v>
      </c>
    </row>
    <row r="64" spans="1:19" s="67" customFormat="1" ht="12.75">
      <c r="A64" s="1224" t="s">
        <v>74</v>
      </c>
      <c r="B64" s="1001"/>
      <c r="C64" s="1001"/>
      <c r="D64" s="1001"/>
      <c r="E64" s="1001"/>
      <c r="F64" s="1001"/>
      <c r="G64" s="1001"/>
      <c r="H64" s="1001"/>
      <c r="I64" s="1001"/>
      <c r="J64" s="1001"/>
      <c r="K64" s="1001"/>
      <c r="L64" s="1001"/>
      <c r="M64" s="1001"/>
      <c r="N64" s="1001"/>
      <c r="O64" s="1001"/>
      <c r="P64" s="1001"/>
      <c r="Q64" s="1001"/>
      <c r="R64" s="1001"/>
      <c r="S64" s="1225"/>
    </row>
    <row r="65" spans="1:21" s="581" customFormat="1" ht="12.75">
      <c r="A65" s="176">
        <v>2</v>
      </c>
      <c r="B65" s="48">
        <v>0</v>
      </c>
      <c r="C65" s="48">
        <v>2</v>
      </c>
      <c r="D65" s="48">
        <v>2</v>
      </c>
      <c r="E65" s="48">
        <v>0</v>
      </c>
      <c r="F65" s="48">
        <v>0</v>
      </c>
      <c r="G65" s="48">
        <v>2</v>
      </c>
      <c r="H65" s="48">
        <v>0</v>
      </c>
      <c r="I65" s="48">
        <v>2</v>
      </c>
      <c r="J65" s="48">
        <v>0</v>
      </c>
      <c r="K65" s="48">
        <v>0</v>
      </c>
      <c r="L65" s="48">
        <v>0</v>
      </c>
      <c r="M65" s="48">
        <v>0</v>
      </c>
      <c r="N65" s="48">
        <v>0</v>
      </c>
      <c r="O65" s="48">
        <v>0</v>
      </c>
      <c r="P65" s="48">
        <v>2</v>
      </c>
      <c r="Q65" s="48">
        <v>0</v>
      </c>
      <c r="R65" s="48">
        <v>0</v>
      </c>
      <c r="S65" s="48">
        <v>0</v>
      </c>
      <c r="T65" s="177"/>
      <c r="U65" s="177"/>
    </row>
    <row r="66" spans="1:21" s="67" customFormat="1" ht="12.75">
      <c r="A66" s="1199" t="s">
        <v>75</v>
      </c>
      <c r="B66" s="995"/>
      <c r="C66" s="995"/>
      <c r="D66" s="995"/>
      <c r="E66" s="995"/>
      <c r="F66" s="995"/>
      <c r="G66" s="995"/>
      <c r="H66" s="995"/>
      <c r="I66" s="995"/>
      <c r="J66" s="995"/>
      <c r="K66" s="995"/>
      <c r="L66" s="995"/>
      <c r="M66" s="995"/>
      <c r="N66" s="995"/>
      <c r="O66" s="995"/>
      <c r="P66" s="995"/>
      <c r="Q66" s="995"/>
      <c r="R66" s="995"/>
      <c r="S66" s="1200"/>
    </row>
    <row r="67" spans="1:21" s="67" customFormat="1" ht="12.75">
      <c r="A67" s="176">
        <v>2</v>
      </c>
      <c r="B67" s="48">
        <v>0</v>
      </c>
      <c r="C67" s="48">
        <v>2</v>
      </c>
      <c r="D67" s="48">
        <v>1</v>
      </c>
      <c r="E67" s="48">
        <v>1</v>
      </c>
      <c r="F67" s="48">
        <v>0</v>
      </c>
      <c r="G67" s="48">
        <v>2</v>
      </c>
      <c r="H67" s="48">
        <v>0</v>
      </c>
      <c r="I67" s="48">
        <v>2</v>
      </c>
      <c r="J67" s="48">
        <v>0</v>
      </c>
      <c r="K67" s="48">
        <v>0</v>
      </c>
      <c r="L67" s="48">
        <v>0</v>
      </c>
      <c r="M67" s="48">
        <v>0</v>
      </c>
      <c r="N67" s="48">
        <v>0</v>
      </c>
      <c r="O67" s="48">
        <v>0</v>
      </c>
      <c r="P67" s="48">
        <v>2</v>
      </c>
      <c r="Q67" s="48">
        <v>0</v>
      </c>
      <c r="R67" s="48">
        <v>0</v>
      </c>
      <c r="S67" s="48">
        <v>0</v>
      </c>
    </row>
    <row r="68" spans="1:21" s="67" customFormat="1" ht="12.75">
      <c r="A68" s="1197" t="s">
        <v>76</v>
      </c>
      <c r="B68" s="994"/>
      <c r="C68" s="994"/>
      <c r="D68" s="994"/>
      <c r="E68" s="994"/>
      <c r="F68" s="994"/>
      <c r="G68" s="994"/>
      <c r="H68" s="994"/>
      <c r="I68" s="994"/>
      <c r="J68" s="994"/>
      <c r="K68" s="994"/>
      <c r="L68" s="994"/>
      <c r="M68" s="994"/>
      <c r="N68" s="994"/>
      <c r="O68" s="994"/>
      <c r="P68" s="994"/>
      <c r="Q68" s="994"/>
      <c r="R68" s="994"/>
      <c r="S68" s="1198"/>
    </row>
    <row r="69" spans="1:21" s="177" customFormat="1" ht="12.75">
      <c r="A69" s="70">
        <v>4</v>
      </c>
      <c r="B69" s="18">
        <v>0</v>
      </c>
      <c r="C69" s="18">
        <v>4</v>
      </c>
      <c r="D69" s="18">
        <v>2</v>
      </c>
      <c r="E69" s="18">
        <v>2</v>
      </c>
      <c r="F69" s="18">
        <v>0</v>
      </c>
      <c r="G69" s="18">
        <v>4</v>
      </c>
      <c r="H69" s="18">
        <v>0</v>
      </c>
      <c r="I69" s="18">
        <v>4</v>
      </c>
      <c r="J69" s="18">
        <v>0</v>
      </c>
      <c r="K69" s="18">
        <v>0</v>
      </c>
      <c r="L69" s="18">
        <v>0</v>
      </c>
      <c r="M69" s="18">
        <v>0</v>
      </c>
      <c r="N69" s="18">
        <v>0</v>
      </c>
      <c r="O69" s="18">
        <v>0</v>
      </c>
      <c r="P69" s="18">
        <v>4</v>
      </c>
      <c r="Q69" s="18">
        <v>0</v>
      </c>
      <c r="R69" s="18">
        <v>0</v>
      </c>
      <c r="S69" s="18">
        <v>0</v>
      </c>
    </row>
    <row r="70" spans="1:21" s="67" customFormat="1" ht="12.75">
      <c r="A70" s="1197" t="s">
        <v>77</v>
      </c>
      <c r="B70" s="994"/>
      <c r="C70" s="994"/>
      <c r="D70" s="994"/>
      <c r="E70" s="994"/>
      <c r="F70" s="994"/>
      <c r="G70" s="994"/>
      <c r="H70" s="994"/>
      <c r="I70" s="994"/>
      <c r="J70" s="994"/>
      <c r="K70" s="994"/>
      <c r="L70" s="994"/>
      <c r="M70" s="994"/>
      <c r="N70" s="994"/>
      <c r="O70" s="994"/>
      <c r="P70" s="994"/>
      <c r="Q70" s="994"/>
      <c r="R70" s="994"/>
      <c r="S70" s="1198"/>
    </row>
    <row r="71" spans="1:21" s="177" customFormat="1" ht="12.75">
      <c r="A71" s="176">
        <v>1</v>
      </c>
      <c r="B71" s="48">
        <v>0</v>
      </c>
      <c r="C71" s="48">
        <v>1</v>
      </c>
      <c r="D71" s="48">
        <v>1</v>
      </c>
      <c r="E71" s="48">
        <v>0</v>
      </c>
      <c r="F71" s="48">
        <v>0</v>
      </c>
      <c r="G71" s="48">
        <v>1</v>
      </c>
      <c r="H71" s="48">
        <v>0</v>
      </c>
      <c r="I71" s="48">
        <v>1</v>
      </c>
      <c r="J71" s="48">
        <v>0</v>
      </c>
      <c r="K71" s="48">
        <v>0</v>
      </c>
      <c r="L71" s="48">
        <v>0</v>
      </c>
      <c r="M71" s="48">
        <v>0</v>
      </c>
      <c r="N71" s="48">
        <v>0</v>
      </c>
      <c r="O71" s="48">
        <v>0</v>
      </c>
      <c r="P71" s="48">
        <v>1</v>
      </c>
      <c r="Q71" s="48">
        <v>0</v>
      </c>
      <c r="R71" s="48">
        <v>0</v>
      </c>
      <c r="S71" s="48"/>
    </row>
    <row r="72" spans="1:21" s="67" customFormat="1" ht="12.75">
      <c r="A72" s="1197" t="s">
        <v>78</v>
      </c>
      <c r="B72" s="994"/>
      <c r="C72" s="994"/>
      <c r="D72" s="994"/>
      <c r="E72" s="994"/>
      <c r="F72" s="994"/>
      <c r="G72" s="994"/>
      <c r="H72" s="994"/>
      <c r="I72" s="994"/>
      <c r="J72" s="994"/>
      <c r="K72" s="994"/>
      <c r="L72" s="994"/>
      <c r="M72" s="994"/>
      <c r="N72" s="994"/>
      <c r="O72" s="994"/>
      <c r="P72" s="994"/>
      <c r="Q72" s="994"/>
      <c r="R72" s="994"/>
      <c r="S72" s="1198"/>
    </row>
    <row r="73" spans="1:21" s="4" customFormat="1" ht="12.75">
      <c r="A73" s="524">
        <v>0</v>
      </c>
      <c r="B73" s="358">
        <v>0</v>
      </c>
      <c r="C73" s="358">
        <v>0</v>
      </c>
      <c r="D73" s="358">
        <v>0</v>
      </c>
      <c r="E73" s="358">
        <v>0</v>
      </c>
      <c r="F73" s="358">
        <v>0</v>
      </c>
      <c r="G73" s="358">
        <v>0</v>
      </c>
      <c r="H73" s="358">
        <v>0</v>
      </c>
      <c r="I73" s="358">
        <v>0</v>
      </c>
      <c r="J73" s="358">
        <v>0</v>
      </c>
      <c r="K73" s="358">
        <v>0</v>
      </c>
      <c r="L73" s="358">
        <v>0</v>
      </c>
      <c r="M73" s="358">
        <v>0</v>
      </c>
      <c r="N73" s="358">
        <v>0</v>
      </c>
      <c r="O73" s="358">
        <v>0</v>
      </c>
      <c r="P73" s="358">
        <v>0</v>
      </c>
      <c r="Q73" s="525">
        <v>0</v>
      </c>
      <c r="R73" s="525">
        <v>0</v>
      </c>
      <c r="S73" s="358">
        <v>0</v>
      </c>
    </row>
    <row r="74" spans="1:21" s="67" customFormat="1" ht="14.25" customHeight="1">
      <c r="A74" s="1197" t="s">
        <v>79</v>
      </c>
      <c r="B74" s="994"/>
      <c r="C74" s="994"/>
      <c r="D74" s="994"/>
      <c r="E74" s="994"/>
      <c r="F74" s="994"/>
      <c r="G74" s="994"/>
      <c r="H74" s="994"/>
      <c r="I74" s="994"/>
      <c r="J74" s="994"/>
      <c r="K74" s="994"/>
      <c r="L74" s="994"/>
      <c r="M74" s="994"/>
      <c r="N74" s="994"/>
      <c r="O74" s="994"/>
      <c r="P74" s="994"/>
      <c r="Q74" s="994"/>
      <c r="R74" s="994"/>
      <c r="S74" s="1198"/>
    </row>
    <row r="75" spans="1:21" s="4" customFormat="1" ht="12.75">
      <c r="A75" s="524">
        <v>0</v>
      </c>
      <c r="B75" s="358">
        <v>0</v>
      </c>
      <c r="C75" s="358">
        <v>0</v>
      </c>
      <c r="D75" s="358">
        <v>0</v>
      </c>
      <c r="E75" s="358">
        <v>0</v>
      </c>
      <c r="F75" s="358">
        <v>0</v>
      </c>
      <c r="G75" s="358">
        <v>0</v>
      </c>
      <c r="H75" s="358">
        <v>0</v>
      </c>
      <c r="I75" s="358">
        <v>0</v>
      </c>
      <c r="J75" s="358">
        <v>0</v>
      </c>
      <c r="K75" s="358">
        <v>0</v>
      </c>
      <c r="L75" s="358">
        <v>0</v>
      </c>
      <c r="M75" s="358">
        <v>0</v>
      </c>
      <c r="N75" s="358">
        <v>0</v>
      </c>
      <c r="O75" s="358">
        <v>0</v>
      </c>
      <c r="P75" s="358">
        <v>0</v>
      </c>
      <c r="Q75" s="525">
        <v>0</v>
      </c>
      <c r="R75" s="525">
        <v>0</v>
      </c>
      <c r="S75" s="358">
        <v>0</v>
      </c>
    </row>
    <row r="76" spans="1:21" s="67" customFormat="1" ht="12.75">
      <c r="A76" s="1197" t="s">
        <v>80</v>
      </c>
      <c r="B76" s="994"/>
      <c r="C76" s="994"/>
      <c r="D76" s="994"/>
      <c r="E76" s="994"/>
      <c r="F76" s="994"/>
      <c r="G76" s="994"/>
      <c r="H76" s="994"/>
      <c r="I76" s="994"/>
      <c r="J76" s="994"/>
      <c r="K76" s="994"/>
      <c r="L76" s="994"/>
      <c r="M76" s="994"/>
      <c r="N76" s="994"/>
      <c r="O76" s="994"/>
      <c r="P76" s="994"/>
      <c r="Q76" s="994"/>
      <c r="R76" s="994"/>
      <c r="S76" s="1198"/>
    </row>
    <row r="77" spans="1:21" s="4" customFormat="1" ht="12.75">
      <c r="A77" s="176">
        <v>3</v>
      </c>
      <c r="B77" s="48">
        <v>0</v>
      </c>
      <c r="C77" s="48">
        <v>3</v>
      </c>
      <c r="D77" s="48">
        <v>0</v>
      </c>
      <c r="E77" s="48">
        <v>3</v>
      </c>
      <c r="F77" s="48">
        <v>0</v>
      </c>
      <c r="G77" s="48">
        <v>3</v>
      </c>
      <c r="H77" s="48">
        <v>0</v>
      </c>
      <c r="I77" s="48">
        <v>3</v>
      </c>
      <c r="J77" s="48">
        <v>0</v>
      </c>
      <c r="K77" s="48">
        <v>0</v>
      </c>
      <c r="L77" s="48">
        <v>0</v>
      </c>
      <c r="M77" s="48">
        <v>0</v>
      </c>
      <c r="N77" s="48">
        <v>0</v>
      </c>
      <c r="O77" s="48">
        <v>0</v>
      </c>
      <c r="P77" s="48">
        <v>3</v>
      </c>
      <c r="Q77" s="48">
        <v>0</v>
      </c>
      <c r="R77" s="48">
        <v>0</v>
      </c>
      <c r="S77" s="48">
        <v>0</v>
      </c>
    </row>
    <row r="78" spans="1:21" s="67" customFormat="1" ht="12.75">
      <c r="A78" s="1276" t="s">
        <v>3655</v>
      </c>
      <c r="B78" s="999"/>
      <c r="C78" s="999"/>
      <c r="D78" s="999"/>
      <c r="E78" s="999"/>
      <c r="F78" s="999"/>
      <c r="G78" s="999"/>
      <c r="H78" s="999"/>
      <c r="I78" s="999"/>
      <c r="J78" s="999"/>
      <c r="K78" s="999"/>
      <c r="L78" s="999"/>
      <c r="M78" s="999"/>
      <c r="N78" s="999"/>
      <c r="O78" s="999"/>
      <c r="P78" s="999"/>
      <c r="Q78" s="999"/>
      <c r="R78" s="999"/>
      <c r="S78" s="1277"/>
    </row>
    <row r="79" spans="1:21" s="177" customFormat="1" ht="12.75">
      <c r="A79" s="214">
        <f>SUM(A77,A75,A73,A71,A69,A67,A65,A63,A61,A59,A57,A55)</f>
        <v>17</v>
      </c>
      <c r="B79" s="214">
        <f t="shared" ref="B79:S79" si="1">SUM(B77,B75,B73,B71,B69,B67,B65,B63,B61,B59,B57,B55)</f>
        <v>0</v>
      </c>
      <c r="C79" s="214">
        <f t="shared" si="1"/>
        <v>17</v>
      </c>
      <c r="D79" s="214">
        <f t="shared" si="1"/>
        <v>10</v>
      </c>
      <c r="E79" s="214">
        <f t="shared" si="1"/>
        <v>7</v>
      </c>
      <c r="F79" s="214">
        <f t="shared" si="1"/>
        <v>0</v>
      </c>
      <c r="G79" s="214">
        <f t="shared" si="1"/>
        <v>17</v>
      </c>
      <c r="H79" s="214">
        <f t="shared" si="1"/>
        <v>0</v>
      </c>
      <c r="I79" s="214">
        <f t="shared" si="1"/>
        <v>17</v>
      </c>
      <c r="J79" s="214">
        <f t="shared" si="1"/>
        <v>0</v>
      </c>
      <c r="K79" s="214">
        <f t="shared" si="1"/>
        <v>0</v>
      </c>
      <c r="L79" s="214">
        <f t="shared" si="1"/>
        <v>0</v>
      </c>
      <c r="M79" s="214">
        <f t="shared" si="1"/>
        <v>0</v>
      </c>
      <c r="N79" s="214">
        <f t="shared" si="1"/>
        <v>0</v>
      </c>
      <c r="O79" s="214">
        <f t="shared" si="1"/>
        <v>0</v>
      </c>
      <c r="P79" s="214">
        <f t="shared" si="1"/>
        <v>14</v>
      </c>
      <c r="Q79" s="214">
        <f t="shared" si="1"/>
        <v>3</v>
      </c>
      <c r="R79" s="214">
        <f t="shared" si="1"/>
        <v>0</v>
      </c>
      <c r="S79" s="214">
        <f t="shared" si="1"/>
        <v>0</v>
      </c>
      <c r="U79" s="215"/>
    </row>
    <row r="80" spans="1:21" s="67" customFormat="1" ht="13.5" thickBot="1">
      <c r="A80" s="1210"/>
      <c r="B80" s="1211"/>
      <c r="C80" s="1211"/>
      <c r="D80" s="1211"/>
      <c r="E80" s="1211"/>
      <c r="F80" s="1211"/>
      <c r="G80" s="1211"/>
      <c r="H80" s="1211"/>
      <c r="I80" s="1211"/>
      <c r="J80" s="1211"/>
      <c r="K80" s="1211"/>
      <c r="L80" s="1211"/>
      <c r="M80" s="1211"/>
      <c r="N80" s="1211"/>
      <c r="O80" s="1211"/>
      <c r="P80" s="1211"/>
      <c r="Q80" s="1211"/>
      <c r="R80" s="1211"/>
      <c r="S80" s="1212"/>
    </row>
    <row r="81" spans="1:256" s="67" customFormat="1" ht="22.5" customHeight="1">
      <c r="A81" s="1188" t="s">
        <v>2846</v>
      </c>
      <c r="B81" s="1208"/>
      <c r="C81" s="1208"/>
      <c r="D81" s="1208"/>
      <c r="E81" s="1208"/>
      <c r="F81" s="1208"/>
      <c r="G81" s="1208"/>
      <c r="H81" s="1208"/>
      <c r="I81" s="1208"/>
      <c r="J81" s="1208"/>
      <c r="K81" s="1208"/>
      <c r="L81" s="1208"/>
      <c r="M81" s="1208"/>
      <c r="N81" s="1208"/>
      <c r="O81" s="1208"/>
      <c r="P81" s="1208"/>
      <c r="Q81" s="1208"/>
      <c r="R81" s="1208"/>
      <c r="S81" s="1209"/>
    </row>
    <row r="82" spans="1:256" s="255" customFormat="1" ht="11.25" customHeight="1">
      <c r="A82" s="1191" t="s">
        <v>3654</v>
      </c>
      <c r="B82" s="977"/>
      <c r="C82" s="977"/>
      <c r="D82" s="977"/>
      <c r="E82" s="977"/>
      <c r="F82" s="977"/>
      <c r="G82" s="977"/>
      <c r="H82" s="977"/>
      <c r="I82" s="977"/>
      <c r="J82" s="977"/>
      <c r="K82" s="977"/>
      <c r="L82" s="977"/>
      <c r="M82" s="977"/>
      <c r="N82" s="977"/>
      <c r="O82" s="977"/>
      <c r="P82" s="977"/>
      <c r="Q82" s="977"/>
      <c r="R82" s="977"/>
      <c r="S82" s="978"/>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c r="AX82" s="204"/>
      <c r="AY82" s="204"/>
      <c r="AZ82" s="204"/>
      <c r="BA82" s="204"/>
      <c r="BB82" s="204"/>
      <c r="BC82" s="204"/>
      <c r="BD82" s="204"/>
      <c r="BE82" s="204"/>
      <c r="BF82" s="204"/>
      <c r="BG82" s="204"/>
      <c r="BH82" s="204"/>
      <c r="BI82" s="204"/>
      <c r="BJ82" s="204"/>
      <c r="BK82" s="204"/>
      <c r="BL82" s="204"/>
      <c r="BM82" s="204"/>
      <c r="BN82" s="204"/>
      <c r="BO82" s="204"/>
      <c r="BP82" s="204"/>
      <c r="BQ82" s="204"/>
      <c r="BR82" s="204"/>
      <c r="BS82" s="204"/>
      <c r="BT82" s="204"/>
      <c r="BU82" s="204"/>
      <c r="BV82" s="204"/>
      <c r="BW82" s="204"/>
      <c r="BX82" s="204"/>
      <c r="BY82" s="204"/>
      <c r="BZ82" s="204"/>
      <c r="CA82" s="204"/>
      <c r="CB82" s="204"/>
      <c r="CC82" s="204"/>
      <c r="CD82" s="204"/>
      <c r="CE82" s="204"/>
      <c r="CF82" s="204"/>
      <c r="CG82" s="204"/>
      <c r="CH82" s="204"/>
      <c r="CI82" s="204"/>
      <c r="CJ82" s="204"/>
      <c r="CK82" s="204"/>
      <c r="CL82" s="204"/>
      <c r="CM82" s="204"/>
      <c r="CN82" s="204"/>
      <c r="CO82" s="204"/>
      <c r="CP82" s="204"/>
      <c r="CQ82" s="204"/>
      <c r="CR82" s="204"/>
      <c r="CS82" s="204"/>
      <c r="CT82" s="204"/>
      <c r="CU82" s="204"/>
      <c r="CV82" s="204"/>
      <c r="CW82" s="204"/>
      <c r="CX82" s="204"/>
      <c r="CY82" s="204"/>
      <c r="CZ82" s="204"/>
      <c r="DA82" s="204"/>
      <c r="DB82" s="204"/>
      <c r="DC82" s="204"/>
      <c r="DD82" s="204"/>
      <c r="DE82" s="204"/>
      <c r="DF82" s="204"/>
      <c r="DG82" s="204"/>
      <c r="DH82" s="204"/>
      <c r="DI82" s="204"/>
      <c r="DJ82" s="204"/>
      <c r="DK82" s="204"/>
      <c r="DL82" s="204"/>
      <c r="DM82" s="204"/>
      <c r="DN82" s="204"/>
      <c r="DO82" s="204"/>
      <c r="DP82" s="204"/>
      <c r="DQ82" s="204"/>
      <c r="DR82" s="204"/>
      <c r="DS82" s="204"/>
      <c r="DT82" s="204"/>
      <c r="DU82" s="204"/>
      <c r="DV82" s="204"/>
      <c r="DW82" s="204"/>
      <c r="DX82" s="204"/>
      <c r="DY82" s="204"/>
      <c r="DZ82" s="204"/>
      <c r="EA82" s="204"/>
      <c r="EB82" s="204"/>
      <c r="EC82" s="204"/>
      <c r="ED82" s="204"/>
      <c r="EE82" s="204"/>
      <c r="EF82" s="204"/>
      <c r="EG82" s="204"/>
      <c r="EH82" s="204"/>
      <c r="EI82" s="204"/>
      <c r="EJ82" s="204"/>
      <c r="EK82" s="204"/>
      <c r="EL82" s="204"/>
      <c r="EM82" s="204"/>
      <c r="EN82" s="204"/>
      <c r="EO82" s="204"/>
      <c r="EP82" s="204"/>
      <c r="EQ82" s="204"/>
      <c r="ER82" s="204"/>
      <c r="ES82" s="204"/>
      <c r="ET82" s="204"/>
      <c r="EU82" s="204"/>
      <c r="EV82" s="204"/>
      <c r="EW82" s="204"/>
      <c r="EX82" s="204"/>
      <c r="EY82" s="204"/>
      <c r="EZ82" s="204"/>
      <c r="FA82" s="204"/>
      <c r="FB82" s="204"/>
      <c r="FC82" s="204"/>
      <c r="FD82" s="204"/>
      <c r="FE82" s="204"/>
      <c r="FF82" s="204"/>
      <c r="FG82" s="204"/>
      <c r="FH82" s="204"/>
      <c r="FI82" s="204"/>
      <c r="FJ82" s="204"/>
      <c r="FK82" s="204"/>
      <c r="FL82" s="204"/>
      <c r="FM82" s="204"/>
      <c r="FN82" s="204"/>
      <c r="FO82" s="204"/>
      <c r="FP82" s="204"/>
      <c r="FQ82" s="204"/>
      <c r="FR82" s="204"/>
      <c r="FS82" s="204"/>
      <c r="FT82" s="204"/>
      <c r="FU82" s="204"/>
      <c r="FV82" s="204"/>
      <c r="FW82" s="204"/>
      <c r="FX82" s="204"/>
      <c r="FY82" s="204"/>
      <c r="FZ82" s="204"/>
      <c r="GA82" s="204"/>
      <c r="GB82" s="204"/>
      <c r="GC82" s="204"/>
      <c r="GD82" s="204"/>
      <c r="GE82" s="204"/>
      <c r="GF82" s="204"/>
      <c r="GG82" s="204"/>
      <c r="GH82" s="204"/>
      <c r="GI82" s="204"/>
      <c r="GJ82" s="204"/>
      <c r="GK82" s="204"/>
      <c r="GL82" s="204"/>
      <c r="GM82" s="204"/>
      <c r="GN82" s="204"/>
      <c r="GO82" s="204"/>
      <c r="GP82" s="204"/>
      <c r="GQ82" s="204"/>
      <c r="GR82" s="204"/>
      <c r="GS82" s="204"/>
      <c r="GT82" s="204"/>
      <c r="GU82" s="204"/>
      <c r="GV82" s="204"/>
      <c r="GW82" s="204"/>
      <c r="GX82" s="204"/>
      <c r="GY82" s="204"/>
      <c r="GZ82" s="204"/>
      <c r="HA82" s="204"/>
      <c r="HB82" s="204"/>
      <c r="HC82" s="204"/>
      <c r="HD82" s="204"/>
      <c r="HE82" s="204"/>
      <c r="HF82" s="204"/>
      <c r="HG82" s="204"/>
      <c r="HH82" s="204"/>
      <c r="HI82" s="204"/>
      <c r="HJ82" s="204"/>
      <c r="HK82" s="204"/>
      <c r="HL82" s="204"/>
      <c r="HM82" s="204"/>
      <c r="HN82" s="204"/>
      <c r="HO82" s="204"/>
      <c r="HP82" s="204"/>
      <c r="HQ82" s="204"/>
      <c r="HR82" s="204"/>
      <c r="HS82" s="204"/>
      <c r="HT82" s="204"/>
      <c r="HU82" s="204"/>
      <c r="HV82" s="204"/>
      <c r="HW82" s="204"/>
      <c r="HX82" s="204"/>
      <c r="HY82" s="204"/>
      <c r="HZ82" s="204"/>
      <c r="IA82" s="204"/>
      <c r="IB82" s="204"/>
      <c r="IC82" s="204"/>
      <c r="ID82" s="204"/>
      <c r="IE82" s="204"/>
      <c r="IF82" s="204"/>
      <c r="IG82" s="204"/>
      <c r="IH82" s="204"/>
      <c r="II82" s="204"/>
      <c r="IJ82" s="204"/>
      <c r="IK82" s="204"/>
      <c r="IL82" s="204"/>
      <c r="IM82" s="204"/>
      <c r="IN82" s="204"/>
      <c r="IO82" s="204"/>
      <c r="IP82" s="204"/>
      <c r="IQ82" s="204"/>
      <c r="IR82" s="204"/>
      <c r="IS82" s="204"/>
      <c r="IT82" s="204"/>
      <c r="IU82" s="204"/>
      <c r="IV82" s="204"/>
    </row>
    <row r="83" spans="1:256" s="67" customFormat="1" ht="12.75">
      <c r="A83" s="1191" t="s">
        <v>2486</v>
      </c>
      <c r="B83" s="977"/>
      <c r="C83" s="977"/>
      <c r="D83" s="977"/>
      <c r="E83" s="977"/>
      <c r="F83" s="977"/>
      <c r="G83" s="977"/>
      <c r="H83" s="977"/>
      <c r="I83" s="977"/>
      <c r="J83" s="977"/>
      <c r="K83" s="977"/>
      <c r="L83" s="977"/>
      <c r="M83" s="977"/>
      <c r="N83" s="977"/>
      <c r="O83" s="977"/>
      <c r="P83" s="977"/>
      <c r="Q83" s="977"/>
      <c r="R83" s="977"/>
      <c r="S83" s="1192"/>
    </row>
    <row r="84" spans="1:256" s="67" customFormat="1" ht="12.75">
      <c r="A84" s="1191" t="s">
        <v>2487</v>
      </c>
      <c r="B84" s="977"/>
      <c r="C84" s="977"/>
      <c r="D84" s="977"/>
      <c r="E84" s="977"/>
      <c r="F84" s="977"/>
      <c r="G84" s="977"/>
      <c r="H84" s="977"/>
      <c r="I84" s="977"/>
      <c r="J84" s="977"/>
      <c r="K84" s="977"/>
      <c r="L84" s="977"/>
      <c r="M84" s="977"/>
      <c r="N84" s="977"/>
      <c r="O84" s="977"/>
      <c r="P84" s="977"/>
      <c r="Q84" s="977"/>
      <c r="R84" s="977"/>
      <c r="S84" s="1192"/>
    </row>
    <row r="85" spans="1:256" s="67" customFormat="1" ht="12.75">
      <c r="A85" s="1191" t="s">
        <v>2488</v>
      </c>
      <c r="B85" s="977"/>
      <c r="C85" s="977"/>
      <c r="D85" s="977"/>
      <c r="E85" s="977"/>
      <c r="F85" s="977"/>
      <c r="G85" s="977"/>
      <c r="H85" s="977"/>
      <c r="I85" s="977"/>
      <c r="J85" s="977"/>
      <c r="K85" s="977"/>
      <c r="L85" s="977"/>
      <c r="M85" s="977"/>
      <c r="N85" s="977"/>
      <c r="O85" s="977"/>
      <c r="P85" s="977"/>
      <c r="Q85" s="977"/>
      <c r="R85" s="977"/>
      <c r="S85" s="1192"/>
    </row>
    <row r="86" spans="1:256" s="67" customFormat="1" ht="12.75">
      <c r="A86" s="1191" t="s">
        <v>2489</v>
      </c>
      <c r="B86" s="977"/>
      <c r="C86" s="977"/>
      <c r="D86" s="977"/>
      <c r="E86" s="977"/>
      <c r="F86" s="977"/>
      <c r="G86" s="977"/>
      <c r="H86" s="977"/>
      <c r="I86" s="977"/>
      <c r="J86" s="977"/>
      <c r="K86" s="977"/>
      <c r="L86" s="977"/>
      <c r="M86" s="977"/>
      <c r="N86" s="977"/>
      <c r="O86" s="977"/>
      <c r="P86" s="977"/>
      <c r="Q86" s="977"/>
      <c r="R86" s="977"/>
      <c r="S86" s="1192"/>
    </row>
    <row r="87" spans="1:256" s="67" customFormat="1" ht="12.75">
      <c r="A87" s="1191" t="s">
        <v>2490</v>
      </c>
      <c r="B87" s="977"/>
      <c r="C87" s="977"/>
      <c r="D87" s="977"/>
      <c r="E87" s="977"/>
      <c r="F87" s="977"/>
      <c r="G87" s="977"/>
      <c r="H87" s="977"/>
      <c r="I87" s="977"/>
      <c r="J87" s="977"/>
      <c r="K87" s="977"/>
      <c r="L87" s="977"/>
      <c r="M87" s="977"/>
      <c r="N87" s="977"/>
      <c r="O87" s="977"/>
      <c r="P87" s="977"/>
      <c r="Q87" s="977"/>
      <c r="R87" s="977"/>
      <c r="S87" s="1192"/>
    </row>
    <row r="88" spans="1:256" s="67" customFormat="1" ht="12.75">
      <c r="A88" s="1191" t="s">
        <v>2491</v>
      </c>
      <c r="B88" s="977"/>
      <c r="C88" s="977"/>
      <c r="D88" s="977"/>
      <c r="E88" s="977"/>
      <c r="F88" s="977"/>
      <c r="G88" s="977"/>
      <c r="H88" s="977"/>
      <c r="I88" s="977"/>
      <c r="J88" s="977"/>
      <c r="K88" s="977"/>
      <c r="L88" s="977"/>
      <c r="M88" s="977"/>
      <c r="N88" s="977"/>
      <c r="O88" s="977"/>
      <c r="P88" s="977"/>
      <c r="Q88" s="977"/>
      <c r="R88" s="977"/>
      <c r="S88" s="1192"/>
    </row>
    <row r="89" spans="1:256" s="67" customFormat="1" ht="12.75">
      <c r="A89" s="1191" t="s">
        <v>2492</v>
      </c>
      <c r="B89" s="977"/>
      <c r="C89" s="977"/>
      <c r="D89" s="977"/>
      <c r="E89" s="977"/>
      <c r="F89" s="977"/>
      <c r="G89" s="977"/>
      <c r="H89" s="977"/>
      <c r="I89" s="977"/>
      <c r="J89" s="977"/>
      <c r="K89" s="977"/>
      <c r="L89" s="977"/>
      <c r="M89" s="977"/>
      <c r="N89" s="977"/>
      <c r="O89" s="977"/>
      <c r="P89" s="977"/>
      <c r="Q89" s="977"/>
      <c r="R89" s="977"/>
      <c r="S89" s="1192"/>
    </row>
    <row r="90" spans="1:256" s="67" customFormat="1" ht="12.75">
      <c r="A90" s="1193" t="s">
        <v>2493</v>
      </c>
      <c r="B90" s="983"/>
      <c r="C90" s="983"/>
      <c r="D90" s="983"/>
      <c r="E90" s="983"/>
      <c r="F90" s="983"/>
      <c r="G90" s="983"/>
      <c r="H90" s="983"/>
      <c r="I90" s="983"/>
      <c r="J90" s="983"/>
      <c r="K90" s="983"/>
      <c r="L90" s="983"/>
      <c r="M90" s="983"/>
      <c r="N90" s="983"/>
      <c r="O90" s="983"/>
      <c r="P90" s="983"/>
      <c r="Q90" s="983"/>
      <c r="R90" s="983"/>
      <c r="S90" s="1194"/>
    </row>
    <row r="91" spans="1:256" s="67" customFormat="1" ht="37.5" customHeight="1">
      <c r="A91" s="119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1196"/>
    </row>
    <row r="92" spans="1:256" s="67" customFormat="1" ht="27.75" customHeight="1">
      <c r="A92" s="1202"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1275" t="s">
        <v>60</v>
      </c>
      <c r="R92" s="1275" t="s">
        <v>61</v>
      </c>
      <c r="S92" s="991" t="s">
        <v>62</v>
      </c>
    </row>
    <row r="93" spans="1:256" s="67" customFormat="1" ht="66" customHeight="1">
      <c r="A93" s="1195"/>
      <c r="B93" s="985"/>
      <c r="C93" s="1003"/>
      <c r="D93" s="985"/>
      <c r="E93" s="985"/>
      <c r="F93" s="191" t="s">
        <v>63</v>
      </c>
      <c r="G93" s="191" t="s">
        <v>64</v>
      </c>
      <c r="H93" s="191" t="s">
        <v>65</v>
      </c>
      <c r="I93" s="985"/>
      <c r="J93" s="985"/>
      <c r="K93" s="193" t="s">
        <v>66</v>
      </c>
      <c r="L93" s="193" t="s">
        <v>67</v>
      </c>
      <c r="M93" s="193" t="s">
        <v>68</v>
      </c>
      <c r="N93" s="193" t="s">
        <v>67</v>
      </c>
      <c r="O93" s="985"/>
      <c r="P93" s="985"/>
      <c r="Q93" s="1102"/>
      <c r="R93" s="1102"/>
      <c r="S93" s="985"/>
    </row>
    <row r="94" spans="1:256" s="67" customFormat="1" ht="12.75">
      <c r="A94" s="1197" t="s">
        <v>69</v>
      </c>
      <c r="B94" s="994"/>
      <c r="C94" s="994"/>
      <c r="D94" s="994"/>
      <c r="E94" s="994"/>
      <c r="F94" s="994"/>
      <c r="G94" s="994"/>
      <c r="H94" s="994"/>
      <c r="I94" s="994"/>
      <c r="J94" s="994"/>
      <c r="K94" s="994"/>
      <c r="L94" s="994"/>
      <c r="M94" s="994"/>
      <c r="N94" s="994"/>
      <c r="O94" s="994"/>
      <c r="P94" s="994"/>
      <c r="Q94" s="994"/>
      <c r="R94" s="994"/>
      <c r="S94" s="1198"/>
    </row>
    <row r="95" spans="1:256" s="224" customFormat="1" ht="12.75">
      <c r="A95" s="683">
        <v>1</v>
      </c>
      <c r="B95" s="683">
        <v>0</v>
      </c>
      <c r="C95" s="683">
        <v>1</v>
      </c>
      <c r="D95" s="683">
        <v>0</v>
      </c>
      <c r="E95" s="683">
        <v>1</v>
      </c>
      <c r="F95" s="683">
        <v>1</v>
      </c>
      <c r="G95" s="683">
        <v>0</v>
      </c>
      <c r="H95" s="683">
        <v>0</v>
      </c>
      <c r="I95" s="683">
        <v>1</v>
      </c>
      <c r="J95" s="683">
        <v>0</v>
      </c>
      <c r="K95" s="683">
        <v>0</v>
      </c>
      <c r="L95" s="683">
        <v>0</v>
      </c>
      <c r="M95" s="683">
        <v>0</v>
      </c>
      <c r="N95" s="683">
        <v>0</v>
      </c>
      <c r="O95" s="683">
        <v>0</v>
      </c>
      <c r="P95" s="683">
        <v>1</v>
      </c>
      <c r="Q95" s="683">
        <v>0</v>
      </c>
      <c r="R95" s="683">
        <v>0</v>
      </c>
      <c r="S95" s="683">
        <v>0</v>
      </c>
    </row>
    <row r="96" spans="1:256" s="67" customFormat="1" ht="12.75">
      <c r="A96" s="1283" t="s">
        <v>70</v>
      </c>
      <c r="B96" s="1119"/>
      <c r="C96" s="1119"/>
      <c r="D96" s="1119"/>
      <c r="E96" s="1119"/>
      <c r="F96" s="1119"/>
      <c r="G96" s="1119"/>
      <c r="H96" s="1119"/>
      <c r="I96" s="1119"/>
      <c r="J96" s="1119"/>
      <c r="K96" s="1119"/>
      <c r="L96" s="1119"/>
      <c r="M96" s="1119"/>
      <c r="N96" s="1119"/>
      <c r="O96" s="1119"/>
      <c r="P96" s="1119"/>
      <c r="Q96" s="1119"/>
      <c r="R96" s="1119"/>
      <c r="S96" s="1284"/>
    </row>
    <row r="97" spans="1:20" s="4" customFormat="1" ht="12.75">
      <c r="A97" s="18">
        <v>2</v>
      </c>
      <c r="B97" s="18">
        <v>0</v>
      </c>
      <c r="C97" s="18">
        <v>2</v>
      </c>
      <c r="D97" s="18">
        <v>1</v>
      </c>
      <c r="E97" s="18">
        <v>1</v>
      </c>
      <c r="F97" s="18">
        <v>2</v>
      </c>
      <c r="G97" s="18">
        <v>0</v>
      </c>
      <c r="H97" s="18">
        <v>0</v>
      </c>
      <c r="I97" s="18">
        <v>2</v>
      </c>
      <c r="J97" s="18">
        <v>0</v>
      </c>
      <c r="K97" s="18">
        <v>0</v>
      </c>
      <c r="L97" s="18">
        <v>0</v>
      </c>
      <c r="M97" s="18">
        <v>0</v>
      </c>
      <c r="N97" s="18">
        <v>0</v>
      </c>
      <c r="O97" s="18">
        <v>0</v>
      </c>
      <c r="P97" s="18">
        <v>2</v>
      </c>
      <c r="Q97" s="18">
        <v>0</v>
      </c>
      <c r="R97" s="18">
        <v>0</v>
      </c>
      <c r="S97" s="18">
        <v>0</v>
      </c>
      <c r="T97" s="713"/>
    </row>
    <row r="98" spans="1:20" s="67" customFormat="1" ht="12.75">
      <c r="A98" s="1197" t="s">
        <v>71</v>
      </c>
      <c r="B98" s="994"/>
      <c r="C98" s="994"/>
      <c r="D98" s="994"/>
      <c r="E98" s="994"/>
      <c r="F98" s="994"/>
      <c r="G98" s="994"/>
      <c r="H98" s="994"/>
      <c r="I98" s="994"/>
      <c r="J98" s="994"/>
      <c r="K98" s="994"/>
      <c r="L98" s="994"/>
      <c r="M98" s="994"/>
      <c r="N98" s="994"/>
      <c r="O98" s="994"/>
      <c r="P98" s="994"/>
      <c r="Q98" s="994"/>
      <c r="R98" s="994"/>
      <c r="S98" s="1198"/>
    </row>
    <row r="99" spans="1:20" s="4" customFormat="1" ht="12.75">
      <c r="A99" s="70">
        <v>4</v>
      </c>
      <c r="B99" s="18">
        <v>0</v>
      </c>
      <c r="C99" s="18">
        <v>4</v>
      </c>
      <c r="D99" s="18">
        <v>0</v>
      </c>
      <c r="E99" s="18">
        <v>4</v>
      </c>
      <c r="F99" s="18">
        <v>1</v>
      </c>
      <c r="G99" s="18">
        <v>3</v>
      </c>
      <c r="H99" s="18">
        <v>0</v>
      </c>
      <c r="I99" s="18">
        <v>4</v>
      </c>
      <c r="J99" s="18">
        <v>0</v>
      </c>
      <c r="K99" s="18">
        <v>0</v>
      </c>
      <c r="L99" s="18">
        <v>0</v>
      </c>
      <c r="M99" s="18">
        <v>0</v>
      </c>
      <c r="N99" s="18">
        <v>0</v>
      </c>
      <c r="O99" s="18">
        <v>0</v>
      </c>
      <c r="P99" s="18">
        <v>4</v>
      </c>
      <c r="Q99" s="18">
        <v>0</v>
      </c>
      <c r="R99" s="18">
        <v>0</v>
      </c>
      <c r="S99" s="18">
        <v>0</v>
      </c>
    </row>
    <row r="100" spans="1:20" s="67" customFormat="1" ht="12.75">
      <c r="A100" s="1197" t="s">
        <v>72</v>
      </c>
      <c r="B100" s="994"/>
      <c r="C100" s="994"/>
      <c r="D100" s="994"/>
      <c r="E100" s="994"/>
      <c r="F100" s="994"/>
      <c r="G100" s="994"/>
      <c r="H100" s="994"/>
      <c r="I100" s="994"/>
      <c r="J100" s="994"/>
      <c r="K100" s="994"/>
      <c r="L100" s="994"/>
      <c r="M100" s="994"/>
      <c r="N100" s="994"/>
      <c r="O100" s="994"/>
      <c r="P100" s="994"/>
      <c r="Q100" s="994"/>
      <c r="R100" s="994"/>
      <c r="S100" s="1198"/>
    </row>
    <row r="101" spans="1:20" s="4" customFormat="1" ht="12.75">
      <c r="A101" s="18">
        <v>1</v>
      </c>
      <c r="B101" s="18">
        <v>0</v>
      </c>
      <c r="C101" s="18">
        <v>1</v>
      </c>
      <c r="D101" s="18">
        <v>0</v>
      </c>
      <c r="E101" s="18">
        <v>1</v>
      </c>
      <c r="F101" s="18">
        <v>0</v>
      </c>
      <c r="G101" s="18">
        <v>0</v>
      </c>
      <c r="H101" s="18">
        <v>1</v>
      </c>
      <c r="I101" s="18">
        <v>0</v>
      </c>
      <c r="J101" s="18">
        <v>1</v>
      </c>
      <c r="K101" s="18">
        <v>0</v>
      </c>
      <c r="L101" s="18">
        <v>0</v>
      </c>
      <c r="M101" s="18" t="s">
        <v>3875</v>
      </c>
      <c r="N101" s="18">
        <v>1</v>
      </c>
      <c r="O101" s="18">
        <v>0</v>
      </c>
      <c r="P101" s="18">
        <v>1</v>
      </c>
      <c r="Q101" s="18">
        <v>0</v>
      </c>
      <c r="R101" s="18">
        <v>0</v>
      </c>
      <c r="S101" s="18">
        <v>0</v>
      </c>
    </row>
    <row r="102" spans="1:20" s="67" customFormat="1" ht="12.75">
      <c r="A102" s="1199" t="s">
        <v>73</v>
      </c>
      <c r="B102" s="995"/>
      <c r="C102" s="995"/>
      <c r="D102" s="995"/>
      <c r="E102" s="995"/>
      <c r="F102" s="995"/>
      <c r="G102" s="995"/>
      <c r="H102" s="995"/>
      <c r="I102" s="995"/>
      <c r="J102" s="995"/>
      <c r="K102" s="995"/>
      <c r="L102" s="995"/>
      <c r="M102" s="995"/>
      <c r="N102" s="995"/>
      <c r="O102" s="995"/>
      <c r="P102" s="995"/>
      <c r="Q102" s="995"/>
      <c r="R102" s="995"/>
      <c r="S102" s="1200"/>
    </row>
    <row r="103" spans="1:20" s="4" customFormat="1" ht="12.75">
      <c r="A103" s="18">
        <v>1</v>
      </c>
      <c r="B103" s="18">
        <v>0</v>
      </c>
      <c r="C103" s="18">
        <v>1</v>
      </c>
      <c r="D103" s="18">
        <v>0</v>
      </c>
      <c r="E103" s="18">
        <v>1</v>
      </c>
      <c r="F103" s="18">
        <v>0</v>
      </c>
      <c r="G103" s="18">
        <v>0</v>
      </c>
      <c r="H103" s="18">
        <v>1</v>
      </c>
      <c r="I103" s="18">
        <v>1</v>
      </c>
      <c r="J103" s="18">
        <v>0</v>
      </c>
      <c r="K103" s="18">
        <v>0</v>
      </c>
      <c r="L103" s="18">
        <v>0</v>
      </c>
      <c r="M103" s="18">
        <v>0</v>
      </c>
      <c r="N103" s="18">
        <v>0</v>
      </c>
      <c r="O103" s="18">
        <v>0</v>
      </c>
      <c r="P103" s="18">
        <v>1</v>
      </c>
      <c r="Q103" s="18">
        <v>0</v>
      </c>
      <c r="R103" s="18">
        <v>0</v>
      </c>
      <c r="S103" s="18">
        <v>0</v>
      </c>
    </row>
    <row r="104" spans="1:20" s="67" customFormat="1" ht="12.75">
      <c r="A104" s="1197" t="s">
        <v>74</v>
      </c>
      <c r="B104" s="994"/>
      <c r="C104" s="994"/>
      <c r="D104" s="994"/>
      <c r="E104" s="994"/>
      <c r="F104" s="994"/>
      <c r="G104" s="994"/>
      <c r="H104" s="994"/>
      <c r="I104" s="994"/>
      <c r="J104" s="994"/>
      <c r="K104" s="994"/>
      <c r="L104" s="994"/>
      <c r="M104" s="994"/>
      <c r="N104" s="994"/>
      <c r="O104" s="994"/>
      <c r="P104" s="994"/>
      <c r="Q104" s="994"/>
      <c r="R104" s="994"/>
      <c r="S104" s="1198"/>
    </row>
    <row r="105" spans="1:20" s="4" customFormat="1" ht="12.75">
      <c r="A105" s="18">
        <v>3</v>
      </c>
      <c r="B105" s="18">
        <v>0</v>
      </c>
      <c r="C105" s="18">
        <v>3</v>
      </c>
      <c r="D105" s="18">
        <v>1</v>
      </c>
      <c r="E105" s="18">
        <v>2</v>
      </c>
      <c r="F105" s="18">
        <v>3</v>
      </c>
      <c r="G105" s="18">
        <v>0</v>
      </c>
      <c r="H105" s="18">
        <v>0</v>
      </c>
      <c r="I105" s="18">
        <v>3</v>
      </c>
      <c r="J105" s="18">
        <v>0</v>
      </c>
      <c r="K105" s="18">
        <v>0</v>
      </c>
      <c r="L105" s="18">
        <v>0</v>
      </c>
      <c r="M105" s="18">
        <v>0</v>
      </c>
      <c r="N105" s="18">
        <v>0</v>
      </c>
      <c r="O105" s="18">
        <v>0</v>
      </c>
      <c r="P105" s="18">
        <v>1</v>
      </c>
      <c r="Q105" s="18">
        <v>2</v>
      </c>
      <c r="R105" s="18">
        <v>0</v>
      </c>
      <c r="S105" s="18">
        <v>0</v>
      </c>
    </row>
    <row r="106" spans="1:20" s="67" customFormat="1" ht="12.75">
      <c r="A106" s="1197" t="s">
        <v>75</v>
      </c>
      <c r="B106" s="994"/>
      <c r="C106" s="994"/>
      <c r="D106" s="994"/>
      <c r="E106" s="994"/>
      <c r="F106" s="994"/>
      <c r="G106" s="994"/>
      <c r="H106" s="994"/>
      <c r="I106" s="994"/>
      <c r="J106" s="994"/>
      <c r="K106" s="994"/>
      <c r="L106" s="994"/>
      <c r="M106" s="994"/>
      <c r="N106" s="994"/>
      <c r="O106" s="994"/>
      <c r="P106" s="994"/>
      <c r="Q106" s="994"/>
      <c r="R106" s="994"/>
      <c r="S106" s="1198"/>
    </row>
    <row r="107" spans="1:20" s="4" customFormat="1" ht="12.75">
      <c r="A107" s="18">
        <v>2</v>
      </c>
      <c r="B107" s="18">
        <v>0</v>
      </c>
      <c r="C107" s="18">
        <v>2</v>
      </c>
      <c r="D107" s="18">
        <v>0</v>
      </c>
      <c r="E107" s="18">
        <v>2</v>
      </c>
      <c r="F107" s="18">
        <v>0</v>
      </c>
      <c r="G107" s="18">
        <v>0</v>
      </c>
      <c r="H107" s="18">
        <v>2</v>
      </c>
      <c r="I107" s="18">
        <v>2</v>
      </c>
      <c r="J107" s="18">
        <v>0</v>
      </c>
      <c r="K107" s="18">
        <v>0</v>
      </c>
      <c r="L107" s="18">
        <v>0</v>
      </c>
      <c r="M107" s="18">
        <v>0</v>
      </c>
      <c r="N107" s="18">
        <v>0</v>
      </c>
      <c r="O107" s="18">
        <v>0</v>
      </c>
      <c r="P107" s="18">
        <v>2</v>
      </c>
      <c r="Q107" s="18">
        <v>0</v>
      </c>
      <c r="R107" s="18">
        <v>0</v>
      </c>
      <c r="S107" s="18">
        <v>0</v>
      </c>
    </row>
    <row r="108" spans="1:20" s="67" customFormat="1" ht="12.75">
      <c r="A108" s="1197" t="s">
        <v>76</v>
      </c>
      <c r="B108" s="994"/>
      <c r="C108" s="994"/>
      <c r="D108" s="994"/>
      <c r="E108" s="994"/>
      <c r="F108" s="994"/>
      <c r="G108" s="994"/>
      <c r="H108" s="994"/>
      <c r="I108" s="994"/>
      <c r="J108" s="994"/>
      <c r="K108" s="994"/>
      <c r="L108" s="994"/>
      <c r="M108" s="994"/>
      <c r="N108" s="994"/>
      <c r="O108" s="994"/>
      <c r="P108" s="994"/>
      <c r="Q108" s="994"/>
      <c r="R108" s="994"/>
      <c r="S108" s="1198"/>
    </row>
    <row r="109" spans="1:20" s="4" customFormat="1" ht="12.75">
      <c r="A109" s="18">
        <v>3</v>
      </c>
      <c r="B109" s="18">
        <v>0</v>
      </c>
      <c r="C109" s="18">
        <v>3</v>
      </c>
      <c r="D109" s="18">
        <v>0</v>
      </c>
      <c r="E109" s="18">
        <v>3</v>
      </c>
      <c r="F109" s="18">
        <v>0</v>
      </c>
      <c r="G109" s="18">
        <v>0</v>
      </c>
      <c r="H109" s="18">
        <v>3</v>
      </c>
      <c r="I109" s="18">
        <v>3</v>
      </c>
      <c r="J109" s="18">
        <v>0</v>
      </c>
      <c r="K109" s="18">
        <v>0</v>
      </c>
      <c r="L109" s="18">
        <v>0</v>
      </c>
      <c r="M109" s="18">
        <v>0</v>
      </c>
      <c r="N109" s="18">
        <v>0</v>
      </c>
      <c r="O109" s="18">
        <v>0</v>
      </c>
      <c r="P109" s="18">
        <v>3</v>
      </c>
      <c r="Q109" s="18">
        <v>0</v>
      </c>
      <c r="R109" s="18">
        <v>0</v>
      </c>
      <c r="S109" s="18">
        <v>0</v>
      </c>
    </row>
    <row r="110" spans="1:20" s="67" customFormat="1" ht="12.75">
      <c r="A110" s="1197" t="s">
        <v>77</v>
      </c>
      <c r="B110" s="994"/>
      <c r="C110" s="994"/>
      <c r="D110" s="994"/>
      <c r="E110" s="994"/>
      <c r="F110" s="994"/>
      <c r="G110" s="994"/>
      <c r="H110" s="994"/>
      <c r="I110" s="994"/>
      <c r="J110" s="994"/>
      <c r="K110" s="994"/>
      <c r="L110" s="994"/>
      <c r="M110" s="994"/>
      <c r="N110" s="994"/>
      <c r="O110" s="994"/>
      <c r="P110" s="994"/>
      <c r="Q110" s="994"/>
      <c r="R110" s="994"/>
      <c r="S110" s="1198"/>
    </row>
    <row r="111" spans="1:20" s="4" customFormat="1" ht="12.75">
      <c r="A111" s="18">
        <v>1</v>
      </c>
      <c r="B111" s="18">
        <v>0</v>
      </c>
      <c r="C111" s="18">
        <v>1</v>
      </c>
      <c r="D111" s="18">
        <v>0</v>
      </c>
      <c r="E111" s="18">
        <v>1</v>
      </c>
      <c r="F111" s="18">
        <v>0</v>
      </c>
      <c r="G111" s="18">
        <v>0</v>
      </c>
      <c r="H111" s="18">
        <v>1</v>
      </c>
      <c r="I111" s="18">
        <v>1</v>
      </c>
      <c r="J111" s="18">
        <v>0</v>
      </c>
      <c r="K111" s="18">
        <v>0</v>
      </c>
      <c r="L111" s="18">
        <v>0</v>
      </c>
      <c r="M111" s="18">
        <v>0</v>
      </c>
      <c r="N111" s="18">
        <v>0</v>
      </c>
      <c r="O111" s="18">
        <v>0</v>
      </c>
      <c r="P111" s="18">
        <v>1</v>
      </c>
      <c r="Q111" s="18">
        <v>0</v>
      </c>
      <c r="R111" s="18">
        <v>0</v>
      </c>
      <c r="S111" s="18">
        <v>0</v>
      </c>
    </row>
    <row r="112" spans="1:20" s="67" customFormat="1" ht="12.75">
      <c r="A112" s="1197" t="s">
        <v>78</v>
      </c>
      <c r="B112" s="994"/>
      <c r="C112" s="994"/>
      <c r="D112" s="994"/>
      <c r="E112" s="994"/>
      <c r="F112" s="994"/>
      <c r="G112" s="994"/>
      <c r="H112" s="994"/>
      <c r="I112" s="994"/>
      <c r="J112" s="994"/>
      <c r="K112" s="994"/>
      <c r="L112" s="994"/>
      <c r="M112" s="994"/>
      <c r="N112" s="994"/>
      <c r="O112" s="994"/>
      <c r="P112" s="994"/>
      <c r="Q112" s="994"/>
      <c r="R112" s="994"/>
      <c r="S112" s="1198"/>
    </row>
    <row r="113" spans="1:256" s="4" customFormat="1" ht="12.75">
      <c r="A113" s="18">
        <v>2</v>
      </c>
      <c r="B113" s="18">
        <v>0</v>
      </c>
      <c r="C113" s="18">
        <v>2</v>
      </c>
      <c r="D113" s="18">
        <v>0</v>
      </c>
      <c r="E113" s="18">
        <v>2</v>
      </c>
      <c r="F113" s="18">
        <v>1</v>
      </c>
      <c r="G113" s="18">
        <v>1</v>
      </c>
      <c r="H113" s="18">
        <v>0</v>
      </c>
      <c r="I113" s="18">
        <v>2</v>
      </c>
      <c r="J113" s="18">
        <v>0</v>
      </c>
      <c r="K113" s="18">
        <v>0</v>
      </c>
      <c r="L113" s="18">
        <v>0</v>
      </c>
      <c r="M113" s="18">
        <v>0</v>
      </c>
      <c r="N113" s="18">
        <v>0</v>
      </c>
      <c r="O113" s="18">
        <v>0</v>
      </c>
      <c r="P113" s="18">
        <v>1</v>
      </c>
      <c r="Q113" s="18">
        <v>1</v>
      </c>
      <c r="R113" s="18">
        <v>0</v>
      </c>
      <c r="S113" s="18">
        <v>0</v>
      </c>
    </row>
    <row r="114" spans="1:256" s="67" customFormat="1" ht="12.75">
      <c r="A114" s="1197" t="s">
        <v>79</v>
      </c>
      <c r="B114" s="994"/>
      <c r="C114" s="994"/>
      <c r="D114" s="994"/>
      <c r="E114" s="994"/>
      <c r="F114" s="994"/>
      <c r="G114" s="994"/>
      <c r="H114" s="994"/>
      <c r="I114" s="994"/>
      <c r="J114" s="994"/>
      <c r="K114" s="994"/>
      <c r="L114" s="994"/>
      <c r="M114" s="994"/>
      <c r="N114" s="994"/>
      <c r="O114" s="994"/>
      <c r="P114" s="994"/>
      <c r="Q114" s="994"/>
      <c r="R114" s="994"/>
      <c r="S114" s="1198"/>
    </row>
    <row r="115" spans="1:256" s="4" customFormat="1" ht="12.75">
      <c r="A115" s="18">
        <v>2</v>
      </c>
      <c r="B115" s="18">
        <v>0</v>
      </c>
      <c r="C115" s="18">
        <v>2</v>
      </c>
      <c r="D115" s="18">
        <v>1</v>
      </c>
      <c r="E115" s="18">
        <v>1</v>
      </c>
      <c r="F115" s="18">
        <v>1</v>
      </c>
      <c r="G115" s="18">
        <v>0</v>
      </c>
      <c r="H115" s="18">
        <v>1</v>
      </c>
      <c r="I115" s="18">
        <v>2</v>
      </c>
      <c r="J115" s="18">
        <v>0</v>
      </c>
      <c r="K115" s="18">
        <v>0</v>
      </c>
      <c r="L115" s="18">
        <v>0</v>
      </c>
      <c r="M115" s="18">
        <v>0</v>
      </c>
      <c r="N115" s="18">
        <v>0</v>
      </c>
      <c r="O115" s="18">
        <v>0</v>
      </c>
      <c r="P115" s="18">
        <v>2</v>
      </c>
      <c r="Q115" s="18">
        <v>0</v>
      </c>
      <c r="R115" s="18">
        <v>0</v>
      </c>
      <c r="S115" s="18">
        <v>0</v>
      </c>
    </row>
    <row r="116" spans="1:256" s="67" customFormat="1" ht="12.75">
      <c r="A116" s="1197" t="s">
        <v>80</v>
      </c>
      <c r="B116" s="994"/>
      <c r="C116" s="994"/>
      <c r="D116" s="994"/>
      <c r="E116" s="994"/>
      <c r="F116" s="994"/>
      <c r="G116" s="994"/>
      <c r="H116" s="994"/>
      <c r="I116" s="994"/>
      <c r="J116" s="994"/>
      <c r="K116" s="994"/>
      <c r="L116" s="994"/>
      <c r="M116" s="994"/>
      <c r="N116" s="994"/>
      <c r="O116" s="994"/>
      <c r="P116" s="994"/>
      <c r="Q116" s="994"/>
      <c r="R116" s="994"/>
      <c r="S116" s="1198"/>
    </row>
    <row r="117" spans="1:256" s="4" customFormat="1" ht="12.75">
      <c r="A117" s="18">
        <v>1</v>
      </c>
      <c r="B117" s="18">
        <v>0</v>
      </c>
      <c r="C117" s="18">
        <v>1</v>
      </c>
      <c r="D117" s="18">
        <v>1</v>
      </c>
      <c r="E117" s="18">
        <v>0</v>
      </c>
      <c r="F117" s="18">
        <v>1</v>
      </c>
      <c r="G117" s="18">
        <v>0</v>
      </c>
      <c r="H117" s="18">
        <v>0</v>
      </c>
      <c r="I117" s="18">
        <v>1</v>
      </c>
      <c r="J117" s="18">
        <v>0</v>
      </c>
      <c r="K117" s="18">
        <v>0</v>
      </c>
      <c r="L117" s="18">
        <v>0</v>
      </c>
      <c r="M117" s="18">
        <v>0</v>
      </c>
      <c r="N117" s="18">
        <v>0</v>
      </c>
      <c r="O117" s="18">
        <v>0</v>
      </c>
      <c r="P117" s="18">
        <v>1</v>
      </c>
      <c r="Q117" s="18">
        <v>0</v>
      </c>
      <c r="R117" s="18">
        <v>0</v>
      </c>
      <c r="S117" s="18">
        <v>0</v>
      </c>
    </row>
    <row r="118" spans="1:256" s="67" customFormat="1" ht="12.75">
      <c r="A118" s="1276" t="s">
        <v>3655</v>
      </c>
      <c r="B118" s="999"/>
      <c r="C118" s="999"/>
      <c r="D118" s="999"/>
      <c r="E118" s="999"/>
      <c r="F118" s="999"/>
      <c r="G118" s="999"/>
      <c r="H118" s="999"/>
      <c r="I118" s="999"/>
      <c r="J118" s="999"/>
      <c r="K118" s="999"/>
      <c r="L118" s="999"/>
      <c r="M118" s="999"/>
      <c r="N118" s="999"/>
      <c r="O118" s="999"/>
      <c r="P118" s="999"/>
      <c r="Q118" s="999"/>
      <c r="R118" s="999"/>
      <c r="S118" s="1277"/>
    </row>
    <row r="119" spans="1:256" s="21" customFormat="1" ht="12.75">
      <c r="A119" s="330">
        <f>SUM(A117,A115,A113,A111,A109,A107,A105,A103,A101,A99,A97,A95)</f>
        <v>23</v>
      </c>
      <c r="B119" s="340">
        <f t="shared" ref="B119:S119" si="2">SUM(B117,B115,B113,B111,B109,B107,B105,B103,B101,B99,B97,B95)</f>
        <v>0</v>
      </c>
      <c r="C119" s="340">
        <f t="shared" si="2"/>
        <v>23</v>
      </c>
      <c r="D119" s="340">
        <f t="shared" si="2"/>
        <v>4</v>
      </c>
      <c r="E119" s="340">
        <f t="shared" si="2"/>
        <v>19</v>
      </c>
      <c r="F119" s="340">
        <f t="shared" si="2"/>
        <v>10</v>
      </c>
      <c r="G119" s="340">
        <f t="shared" si="2"/>
        <v>4</v>
      </c>
      <c r="H119" s="340">
        <f t="shared" si="2"/>
        <v>9</v>
      </c>
      <c r="I119" s="340">
        <f t="shared" si="2"/>
        <v>22</v>
      </c>
      <c r="J119" s="340">
        <f t="shared" si="2"/>
        <v>1</v>
      </c>
      <c r="K119" s="340">
        <f t="shared" si="2"/>
        <v>0</v>
      </c>
      <c r="L119" s="340">
        <f t="shared" si="2"/>
        <v>0</v>
      </c>
      <c r="M119" s="340">
        <f t="shared" si="2"/>
        <v>0</v>
      </c>
      <c r="N119" s="340">
        <f t="shared" si="2"/>
        <v>1</v>
      </c>
      <c r="O119" s="340">
        <f t="shared" si="2"/>
        <v>0</v>
      </c>
      <c r="P119" s="340">
        <f t="shared" si="2"/>
        <v>20</v>
      </c>
      <c r="Q119" s="340">
        <f t="shared" si="2"/>
        <v>3</v>
      </c>
      <c r="R119" s="340">
        <f t="shared" si="2"/>
        <v>0</v>
      </c>
      <c r="S119" s="340">
        <f t="shared" si="2"/>
        <v>0</v>
      </c>
    </row>
    <row r="120" spans="1:256" s="67" customFormat="1" ht="13.5" thickBot="1">
      <c r="A120" s="1276"/>
      <c r="B120" s="999"/>
      <c r="C120" s="999"/>
      <c r="D120" s="999"/>
      <c r="E120" s="999"/>
      <c r="F120" s="999"/>
      <c r="G120" s="999"/>
      <c r="H120" s="999"/>
      <c r="I120" s="999"/>
      <c r="J120" s="999"/>
      <c r="K120" s="999"/>
      <c r="L120" s="999"/>
      <c r="M120" s="999"/>
      <c r="N120" s="999"/>
      <c r="O120" s="999"/>
      <c r="P120" s="999"/>
      <c r="Q120" s="999"/>
      <c r="R120" s="999"/>
      <c r="S120" s="1277"/>
    </row>
    <row r="121" spans="1:256" s="67" customFormat="1" ht="20.25" customHeight="1">
      <c r="A121" s="1188" t="s">
        <v>2847</v>
      </c>
      <c r="B121" s="1208"/>
      <c r="C121" s="1208"/>
      <c r="D121" s="1208"/>
      <c r="E121" s="1208"/>
      <c r="F121" s="1208"/>
      <c r="G121" s="1208"/>
      <c r="H121" s="1208"/>
      <c r="I121" s="1208"/>
      <c r="J121" s="1208"/>
      <c r="K121" s="1208"/>
      <c r="L121" s="1208"/>
      <c r="M121" s="1208"/>
      <c r="N121" s="1208"/>
      <c r="O121" s="1208"/>
      <c r="P121" s="1208"/>
      <c r="Q121" s="1208"/>
      <c r="R121" s="1208"/>
      <c r="S121" s="1209"/>
    </row>
    <row r="122" spans="1:256" s="255" customFormat="1" ht="11.25" customHeight="1">
      <c r="A122" s="1191" t="s">
        <v>3654</v>
      </c>
      <c r="B122" s="977"/>
      <c r="C122" s="977"/>
      <c r="D122" s="977"/>
      <c r="E122" s="977"/>
      <c r="F122" s="977"/>
      <c r="G122" s="977"/>
      <c r="H122" s="977"/>
      <c r="I122" s="977"/>
      <c r="J122" s="977"/>
      <c r="K122" s="977"/>
      <c r="L122" s="977"/>
      <c r="M122" s="977"/>
      <c r="N122" s="977"/>
      <c r="O122" s="977"/>
      <c r="P122" s="977"/>
      <c r="Q122" s="977"/>
      <c r="R122" s="977"/>
      <c r="S122" s="978"/>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c r="AX122" s="204"/>
      <c r="AY122" s="204"/>
      <c r="AZ122" s="204"/>
      <c r="BA122" s="204"/>
      <c r="BB122" s="204"/>
      <c r="BC122" s="204"/>
      <c r="BD122" s="204"/>
      <c r="BE122" s="204"/>
      <c r="BF122" s="204"/>
      <c r="BG122" s="204"/>
      <c r="BH122" s="204"/>
      <c r="BI122" s="204"/>
      <c r="BJ122" s="204"/>
      <c r="BK122" s="204"/>
      <c r="BL122" s="204"/>
      <c r="BM122" s="204"/>
      <c r="BN122" s="204"/>
      <c r="BO122" s="204"/>
      <c r="BP122" s="204"/>
      <c r="BQ122" s="204"/>
      <c r="BR122" s="204"/>
      <c r="BS122" s="204"/>
      <c r="BT122" s="204"/>
      <c r="BU122" s="204"/>
      <c r="BV122" s="204"/>
      <c r="BW122" s="204"/>
      <c r="BX122" s="204"/>
      <c r="BY122" s="204"/>
      <c r="BZ122" s="204"/>
      <c r="CA122" s="204"/>
      <c r="CB122" s="204"/>
      <c r="CC122" s="204"/>
      <c r="CD122" s="204"/>
      <c r="CE122" s="204"/>
      <c r="CF122" s="204"/>
      <c r="CG122" s="204"/>
      <c r="CH122" s="204"/>
      <c r="CI122" s="204"/>
      <c r="CJ122" s="204"/>
      <c r="CK122" s="204"/>
      <c r="CL122" s="204"/>
      <c r="CM122" s="204"/>
      <c r="CN122" s="204"/>
      <c r="CO122" s="204"/>
      <c r="CP122" s="204"/>
      <c r="CQ122" s="204"/>
      <c r="CR122" s="204"/>
      <c r="CS122" s="204"/>
      <c r="CT122" s="204"/>
      <c r="CU122" s="204"/>
      <c r="CV122" s="204"/>
      <c r="CW122" s="204"/>
      <c r="CX122" s="204"/>
      <c r="CY122" s="204"/>
      <c r="CZ122" s="204"/>
      <c r="DA122" s="204"/>
      <c r="DB122" s="204"/>
      <c r="DC122" s="204"/>
      <c r="DD122" s="204"/>
      <c r="DE122" s="204"/>
      <c r="DF122" s="204"/>
      <c r="DG122" s="204"/>
      <c r="DH122" s="204"/>
      <c r="DI122" s="204"/>
      <c r="DJ122" s="204"/>
      <c r="DK122" s="204"/>
      <c r="DL122" s="204"/>
      <c r="DM122" s="204"/>
      <c r="DN122" s="204"/>
      <c r="DO122" s="204"/>
      <c r="DP122" s="204"/>
      <c r="DQ122" s="204"/>
      <c r="DR122" s="204"/>
      <c r="DS122" s="204"/>
      <c r="DT122" s="204"/>
      <c r="DU122" s="204"/>
      <c r="DV122" s="204"/>
      <c r="DW122" s="204"/>
      <c r="DX122" s="204"/>
      <c r="DY122" s="204"/>
      <c r="DZ122" s="204"/>
      <c r="EA122" s="204"/>
      <c r="EB122" s="204"/>
      <c r="EC122" s="204"/>
      <c r="ED122" s="204"/>
      <c r="EE122" s="204"/>
      <c r="EF122" s="204"/>
      <c r="EG122" s="204"/>
      <c r="EH122" s="204"/>
      <c r="EI122" s="204"/>
      <c r="EJ122" s="204"/>
      <c r="EK122" s="204"/>
      <c r="EL122" s="204"/>
      <c r="EM122" s="204"/>
      <c r="EN122" s="204"/>
      <c r="EO122" s="204"/>
      <c r="EP122" s="204"/>
      <c r="EQ122" s="204"/>
      <c r="ER122" s="204"/>
      <c r="ES122" s="204"/>
      <c r="ET122" s="204"/>
      <c r="EU122" s="204"/>
      <c r="EV122" s="204"/>
      <c r="EW122" s="204"/>
      <c r="EX122" s="204"/>
      <c r="EY122" s="204"/>
      <c r="EZ122" s="204"/>
      <c r="FA122" s="204"/>
      <c r="FB122" s="204"/>
      <c r="FC122" s="204"/>
      <c r="FD122" s="204"/>
      <c r="FE122" s="204"/>
      <c r="FF122" s="204"/>
      <c r="FG122" s="204"/>
      <c r="FH122" s="204"/>
      <c r="FI122" s="204"/>
      <c r="FJ122" s="204"/>
      <c r="FK122" s="204"/>
      <c r="FL122" s="204"/>
      <c r="FM122" s="204"/>
      <c r="FN122" s="204"/>
      <c r="FO122" s="204"/>
      <c r="FP122" s="204"/>
      <c r="FQ122" s="204"/>
      <c r="FR122" s="204"/>
      <c r="FS122" s="204"/>
      <c r="FT122" s="204"/>
      <c r="FU122" s="204"/>
      <c r="FV122" s="204"/>
      <c r="FW122" s="204"/>
      <c r="FX122" s="204"/>
      <c r="FY122" s="204"/>
      <c r="FZ122" s="204"/>
      <c r="GA122" s="204"/>
      <c r="GB122" s="204"/>
      <c r="GC122" s="204"/>
      <c r="GD122" s="204"/>
      <c r="GE122" s="204"/>
      <c r="GF122" s="204"/>
      <c r="GG122" s="204"/>
      <c r="GH122" s="204"/>
      <c r="GI122" s="204"/>
      <c r="GJ122" s="204"/>
      <c r="GK122" s="204"/>
      <c r="GL122" s="204"/>
      <c r="GM122" s="204"/>
      <c r="GN122" s="204"/>
      <c r="GO122" s="204"/>
      <c r="GP122" s="204"/>
      <c r="GQ122" s="204"/>
      <c r="GR122" s="204"/>
      <c r="GS122" s="204"/>
      <c r="GT122" s="204"/>
      <c r="GU122" s="204"/>
      <c r="GV122" s="204"/>
      <c r="GW122" s="204"/>
      <c r="GX122" s="204"/>
      <c r="GY122" s="204"/>
      <c r="GZ122" s="204"/>
      <c r="HA122" s="204"/>
      <c r="HB122" s="204"/>
      <c r="HC122" s="204"/>
      <c r="HD122" s="204"/>
      <c r="HE122" s="204"/>
      <c r="HF122" s="204"/>
      <c r="HG122" s="204"/>
      <c r="HH122" s="204"/>
      <c r="HI122" s="204"/>
      <c r="HJ122" s="204"/>
      <c r="HK122" s="204"/>
      <c r="HL122" s="204"/>
      <c r="HM122" s="204"/>
      <c r="HN122" s="204"/>
      <c r="HO122" s="204"/>
      <c r="HP122" s="204"/>
      <c r="HQ122" s="204"/>
      <c r="HR122" s="204"/>
      <c r="HS122" s="204"/>
      <c r="HT122" s="204"/>
      <c r="HU122" s="204"/>
      <c r="HV122" s="204"/>
      <c r="HW122" s="204"/>
      <c r="HX122" s="204"/>
      <c r="HY122" s="204"/>
      <c r="HZ122" s="204"/>
      <c r="IA122" s="204"/>
      <c r="IB122" s="204"/>
      <c r="IC122" s="204"/>
      <c r="ID122" s="204"/>
      <c r="IE122" s="204"/>
      <c r="IF122" s="204"/>
      <c r="IG122" s="204"/>
      <c r="IH122" s="204"/>
      <c r="II122" s="204"/>
      <c r="IJ122" s="204"/>
      <c r="IK122" s="204"/>
      <c r="IL122" s="204"/>
      <c r="IM122" s="204"/>
      <c r="IN122" s="204"/>
      <c r="IO122" s="204"/>
      <c r="IP122" s="204"/>
      <c r="IQ122" s="204"/>
      <c r="IR122" s="204"/>
      <c r="IS122" s="204"/>
      <c r="IT122" s="204"/>
      <c r="IU122" s="204"/>
      <c r="IV122" s="204"/>
    </row>
    <row r="123" spans="1:256" s="67" customFormat="1" ht="12.75">
      <c r="A123" s="1191" t="s">
        <v>1871</v>
      </c>
      <c r="B123" s="977"/>
      <c r="C123" s="977"/>
      <c r="D123" s="977"/>
      <c r="E123" s="977"/>
      <c r="F123" s="977"/>
      <c r="G123" s="977"/>
      <c r="H123" s="977"/>
      <c r="I123" s="977"/>
      <c r="J123" s="977"/>
      <c r="K123" s="977"/>
      <c r="L123" s="977"/>
      <c r="M123" s="977"/>
      <c r="N123" s="977"/>
      <c r="O123" s="977"/>
      <c r="P123" s="977"/>
      <c r="Q123" s="977"/>
      <c r="R123" s="977"/>
      <c r="S123" s="1192"/>
    </row>
    <row r="124" spans="1:256" s="67" customFormat="1" ht="12.75">
      <c r="A124" s="1191" t="s">
        <v>2494</v>
      </c>
      <c r="B124" s="977"/>
      <c r="C124" s="977"/>
      <c r="D124" s="977"/>
      <c r="E124" s="977"/>
      <c r="F124" s="977"/>
      <c r="G124" s="977"/>
      <c r="H124" s="977"/>
      <c r="I124" s="977"/>
      <c r="J124" s="977"/>
      <c r="K124" s="977"/>
      <c r="L124" s="977"/>
      <c r="M124" s="977"/>
      <c r="N124" s="977"/>
      <c r="O124" s="977"/>
      <c r="P124" s="977"/>
      <c r="Q124" s="977"/>
      <c r="R124" s="977"/>
      <c r="S124" s="1192"/>
    </row>
    <row r="125" spans="1:256" s="67" customFormat="1" ht="12.75">
      <c r="A125" s="1191" t="s">
        <v>2495</v>
      </c>
      <c r="B125" s="977"/>
      <c r="C125" s="977"/>
      <c r="D125" s="977"/>
      <c r="E125" s="977"/>
      <c r="F125" s="977"/>
      <c r="G125" s="977"/>
      <c r="H125" s="977"/>
      <c r="I125" s="977"/>
      <c r="J125" s="977"/>
      <c r="K125" s="977"/>
      <c r="L125" s="977"/>
      <c r="M125" s="977"/>
      <c r="N125" s="977"/>
      <c r="O125" s="977"/>
      <c r="P125" s="977"/>
      <c r="Q125" s="977"/>
      <c r="R125" s="977"/>
      <c r="S125" s="1192"/>
    </row>
    <row r="126" spans="1:256" s="67" customFormat="1" ht="12.75">
      <c r="A126" s="1191" t="s">
        <v>2496</v>
      </c>
      <c r="B126" s="977"/>
      <c r="C126" s="977"/>
      <c r="D126" s="977"/>
      <c r="E126" s="977"/>
      <c r="F126" s="977"/>
      <c r="G126" s="977"/>
      <c r="H126" s="977"/>
      <c r="I126" s="977"/>
      <c r="J126" s="977"/>
      <c r="K126" s="977"/>
      <c r="L126" s="977"/>
      <c r="M126" s="977"/>
      <c r="N126" s="977"/>
      <c r="O126" s="977"/>
      <c r="P126" s="977"/>
      <c r="Q126" s="977"/>
      <c r="R126" s="977"/>
      <c r="S126" s="1192"/>
    </row>
    <row r="127" spans="1:256" s="67" customFormat="1" ht="12.75">
      <c r="A127" s="1191" t="s">
        <v>2497</v>
      </c>
      <c r="B127" s="977"/>
      <c r="C127" s="977"/>
      <c r="D127" s="977"/>
      <c r="E127" s="977"/>
      <c r="F127" s="977"/>
      <c r="G127" s="977"/>
      <c r="H127" s="977"/>
      <c r="I127" s="977"/>
      <c r="J127" s="977"/>
      <c r="K127" s="977"/>
      <c r="L127" s="977"/>
      <c r="M127" s="977"/>
      <c r="N127" s="977"/>
      <c r="O127" s="977"/>
      <c r="P127" s="977"/>
      <c r="Q127" s="977"/>
      <c r="R127" s="977"/>
      <c r="S127" s="1192"/>
    </row>
    <row r="128" spans="1:256" s="67" customFormat="1" ht="12.75">
      <c r="A128" s="1191" t="s">
        <v>2498</v>
      </c>
      <c r="B128" s="977"/>
      <c r="C128" s="977"/>
      <c r="D128" s="977"/>
      <c r="E128" s="977"/>
      <c r="F128" s="977"/>
      <c r="G128" s="977"/>
      <c r="H128" s="977"/>
      <c r="I128" s="977"/>
      <c r="J128" s="977"/>
      <c r="K128" s="977"/>
      <c r="L128" s="977"/>
      <c r="M128" s="977"/>
      <c r="N128" s="977"/>
      <c r="O128" s="977"/>
      <c r="P128" s="977"/>
      <c r="Q128" s="977"/>
      <c r="R128" s="977"/>
      <c r="S128" s="1192"/>
    </row>
    <row r="129" spans="1:20" s="67" customFormat="1" ht="12.75">
      <c r="A129" s="1191" t="s">
        <v>2492</v>
      </c>
      <c r="B129" s="977"/>
      <c r="C129" s="977"/>
      <c r="D129" s="977"/>
      <c r="E129" s="977"/>
      <c r="F129" s="977"/>
      <c r="G129" s="977"/>
      <c r="H129" s="977"/>
      <c r="I129" s="977"/>
      <c r="J129" s="977"/>
      <c r="K129" s="977"/>
      <c r="L129" s="977"/>
      <c r="M129" s="977"/>
      <c r="N129" s="977"/>
      <c r="O129" s="977"/>
      <c r="P129" s="977"/>
      <c r="Q129" s="977"/>
      <c r="R129" s="977"/>
      <c r="S129" s="1192"/>
    </row>
    <row r="130" spans="1:20" s="67" customFormat="1" ht="12.75">
      <c r="A130" s="1193" t="s">
        <v>2499</v>
      </c>
      <c r="B130" s="983"/>
      <c r="C130" s="983"/>
      <c r="D130" s="983"/>
      <c r="E130" s="983"/>
      <c r="F130" s="983"/>
      <c r="G130" s="983"/>
      <c r="H130" s="983"/>
      <c r="I130" s="983"/>
      <c r="J130" s="983"/>
      <c r="K130" s="983"/>
      <c r="L130" s="983"/>
      <c r="M130" s="983"/>
      <c r="N130" s="983"/>
      <c r="O130" s="983"/>
      <c r="P130" s="983"/>
      <c r="Q130" s="983"/>
      <c r="R130" s="983"/>
      <c r="S130" s="1194"/>
    </row>
    <row r="131" spans="1:20" s="67" customFormat="1" ht="33" customHeight="1">
      <c r="A131" s="119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1196"/>
    </row>
    <row r="132" spans="1:20" s="67" customFormat="1" ht="25.5" customHeight="1">
      <c r="A132" s="1202"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1275" t="s">
        <v>60</v>
      </c>
      <c r="R132" s="1275" t="s">
        <v>61</v>
      </c>
      <c r="S132" s="991" t="s">
        <v>62</v>
      </c>
    </row>
    <row r="133" spans="1:20" s="67" customFormat="1" ht="63.75" customHeight="1">
      <c r="A133" s="1195"/>
      <c r="B133" s="985"/>
      <c r="C133" s="1003"/>
      <c r="D133" s="985"/>
      <c r="E133" s="985"/>
      <c r="F133" s="191" t="s">
        <v>63</v>
      </c>
      <c r="G133" s="191" t="s">
        <v>64</v>
      </c>
      <c r="H133" s="191" t="s">
        <v>65</v>
      </c>
      <c r="I133" s="985"/>
      <c r="J133" s="985"/>
      <c r="K133" s="193" t="s">
        <v>66</v>
      </c>
      <c r="L133" s="193" t="s">
        <v>67</v>
      </c>
      <c r="M133" s="193" t="s">
        <v>68</v>
      </c>
      <c r="N133" s="193" t="s">
        <v>67</v>
      </c>
      <c r="O133" s="985"/>
      <c r="P133" s="985"/>
      <c r="Q133" s="1102"/>
      <c r="R133" s="1102"/>
      <c r="S133" s="985"/>
    </row>
    <row r="134" spans="1:20" s="67" customFormat="1" ht="12.75">
      <c r="A134" s="1197" t="s">
        <v>69</v>
      </c>
      <c r="B134" s="994"/>
      <c r="C134" s="994"/>
      <c r="D134" s="994"/>
      <c r="E134" s="994"/>
      <c r="F134" s="994"/>
      <c r="G134" s="994"/>
      <c r="H134" s="994"/>
      <c r="I134" s="994"/>
      <c r="J134" s="994"/>
      <c r="K134" s="994"/>
      <c r="L134" s="994"/>
      <c r="M134" s="994"/>
      <c r="N134" s="994"/>
      <c r="O134" s="994"/>
      <c r="P134" s="994"/>
      <c r="Q134" s="994"/>
      <c r="R134" s="994"/>
      <c r="S134" s="1198"/>
    </row>
    <row r="135" spans="1:20" s="221" customFormat="1" ht="12.75">
      <c r="A135" s="683">
        <v>2</v>
      </c>
      <c r="B135" s="683">
        <v>10</v>
      </c>
      <c r="C135" s="683">
        <v>12</v>
      </c>
      <c r="D135" s="683">
        <v>6</v>
      </c>
      <c r="E135" s="683">
        <v>6</v>
      </c>
      <c r="F135" s="683">
        <v>2</v>
      </c>
      <c r="G135" s="683">
        <v>5</v>
      </c>
      <c r="H135" s="683">
        <v>5</v>
      </c>
      <c r="I135" s="683">
        <v>12</v>
      </c>
      <c r="J135" s="683">
        <v>0</v>
      </c>
      <c r="K135" s="683">
        <v>0</v>
      </c>
      <c r="L135" s="683">
        <v>0</v>
      </c>
      <c r="M135" s="683">
        <v>0</v>
      </c>
      <c r="N135" s="683">
        <v>0</v>
      </c>
      <c r="O135" s="683">
        <v>11</v>
      </c>
      <c r="P135" s="683">
        <v>1</v>
      </c>
      <c r="Q135" s="683">
        <v>0</v>
      </c>
      <c r="R135" s="683">
        <v>0</v>
      </c>
      <c r="S135" s="683">
        <v>0</v>
      </c>
      <c r="T135" s="684"/>
    </row>
    <row r="136" spans="1:20" s="67" customFormat="1" ht="12.75">
      <c r="A136" s="1197" t="s">
        <v>70</v>
      </c>
      <c r="B136" s="994"/>
      <c r="C136" s="994"/>
      <c r="D136" s="994"/>
      <c r="E136" s="994"/>
      <c r="F136" s="994"/>
      <c r="G136" s="994"/>
      <c r="H136" s="994"/>
      <c r="I136" s="994"/>
      <c r="J136" s="994"/>
      <c r="K136" s="994"/>
      <c r="L136" s="994"/>
      <c r="M136" s="994"/>
      <c r="N136" s="994"/>
      <c r="O136" s="994"/>
      <c r="P136" s="994"/>
      <c r="Q136" s="994"/>
      <c r="R136" s="994"/>
      <c r="S136" s="1198"/>
    </row>
    <row r="137" spans="1:20" s="67" customFormat="1" ht="12" customHeight="1">
      <c r="A137" s="70">
        <v>6</v>
      </c>
      <c r="B137" s="18">
        <v>4</v>
      </c>
      <c r="C137" s="18">
        <v>10</v>
      </c>
      <c r="D137" s="18">
        <v>9</v>
      </c>
      <c r="E137" s="18">
        <v>1</v>
      </c>
      <c r="F137" s="18">
        <v>5</v>
      </c>
      <c r="G137" s="18">
        <v>5</v>
      </c>
      <c r="H137" s="18">
        <v>0</v>
      </c>
      <c r="I137" s="18">
        <v>10</v>
      </c>
      <c r="J137" s="18">
        <v>0</v>
      </c>
      <c r="K137" s="18">
        <v>0</v>
      </c>
      <c r="L137" s="18">
        <v>0</v>
      </c>
      <c r="M137" s="18">
        <v>0</v>
      </c>
      <c r="N137" s="18">
        <v>0</v>
      </c>
      <c r="O137" s="18">
        <v>10</v>
      </c>
      <c r="P137" s="18">
        <v>0</v>
      </c>
      <c r="Q137" s="212">
        <v>0</v>
      </c>
      <c r="R137" s="212">
        <v>0</v>
      </c>
      <c r="S137" s="18">
        <v>0</v>
      </c>
    </row>
    <row r="138" spans="1:20" s="67" customFormat="1" ht="12.75">
      <c r="A138" s="1197" t="s">
        <v>71</v>
      </c>
      <c r="B138" s="994"/>
      <c r="C138" s="994"/>
      <c r="D138" s="994"/>
      <c r="E138" s="994"/>
      <c r="F138" s="994"/>
      <c r="G138" s="994"/>
      <c r="H138" s="994"/>
      <c r="I138" s="994"/>
      <c r="J138" s="994"/>
      <c r="K138" s="994"/>
      <c r="L138" s="994"/>
      <c r="M138" s="994"/>
      <c r="N138" s="994"/>
      <c r="O138" s="994"/>
      <c r="P138" s="994"/>
      <c r="Q138" s="994"/>
      <c r="R138" s="994"/>
      <c r="S138" s="1198"/>
    </row>
    <row r="139" spans="1:20" s="67" customFormat="1" ht="12.75">
      <c r="A139" s="18">
        <v>10</v>
      </c>
      <c r="B139" s="18">
        <v>12</v>
      </c>
      <c r="C139" s="18">
        <v>22</v>
      </c>
      <c r="D139" s="18">
        <v>5</v>
      </c>
      <c r="E139" s="18">
        <v>17</v>
      </c>
      <c r="F139" s="18">
        <v>10</v>
      </c>
      <c r="G139" s="18">
        <v>10</v>
      </c>
      <c r="H139" s="18">
        <v>2</v>
      </c>
      <c r="I139" s="18">
        <v>22</v>
      </c>
      <c r="J139" s="18">
        <v>0</v>
      </c>
      <c r="K139" s="18">
        <v>0</v>
      </c>
      <c r="L139" s="18">
        <v>0</v>
      </c>
      <c r="M139" s="18">
        <v>0</v>
      </c>
      <c r="N139" s="18">
        <v>0</v>
      </c>
      <c r="O139" s="18">
        <v>20</v>
      </c>
      <c r="P139" s="18">
        <v>2</v>
      </c>
      <c r="Q139" s="18">
        <v>0</v>
      </c>
      <c r="R139" s="18">
        <v>0</v>
      </c>
      <c r="S139" s="213">
        <v>0</v>
      </c>
    </row>
    <row r="140" spans="1:20" s="67" customFormat="1" ht="12.75">
      <c r="A140" s="1197" t="s">
        <v>72</v>
      </c>
      <c r="B140" s="994"/>
      <c r="C140" s="994"/>
      <c r="D140" s="994"/>
      <c r="E140" s="994"/>
      <c r="F140" s="994"/>
      <c r="G140" s="994"/>
      <c r="H140" s="994"/>
      <c r="I140" s="994"/>
      <c r="J140" s="994"/>
      <c r="K140" s="994"/>
      <c r="L140" s="994"/>
      <c r="M140" s="994"/>
      <c r="N140" s="994"/>
      <c r="O140" s="994"/>
      <c r="P140" s="994"/>
      <c r="Q140" s="994"/>
      <c r="R140" s="994"/>
      <c r="S140" s="1198"/>
    </row>
    <row r="141" spans="1:20" s="67" customFormat="1" ht="12.75">
      <c r="A141" s="70">
        <v>2</v>
      </c>
      <c r="B141" s="18">
        <v>1</v>
      </c>
      <c r="C141" s="18">
        <v>3</v>
      </c>
      <c r="D141" s="18">
        <v>2</v>
      </c>
      <c r="E141" s="18">
        <v>1</v>
      </c>
      <c r="F141" s="18">
        <v>0</v>
      </c>
      <c r="G141" s="18">
        <v>3</v>
      </c>
      <c r="H141" s="18">
        <v>0</v>
      </c>
      <c r="I141" s="18">
        <v>3</v>
      </c>
      <c r="J141" s="18">
        <v>0</v>
      </c>
      <c r="K141" s="18">
        <v>0</v>
      </c>
      <c r="L141" s="18">
        <v>0</v>
      </c>
      <c r="M141" s="18">
        <v>0</v>
      </c>
      <c r="N141" s="18">
        <v>0</v>
      </c>
      <c r="O141" s="18">
        <v>0</v>
      </c>
      <c r="P141" s="18">
        <v>3</v>
      </c>
      <c r="Q141" s="18">
        <v>0</v>
      </c>
      <c r="R141" s="212">
        <v>0</v>
      </c>
      <c r="S141" s="18">
        <v>0</v>
      </c>
    </row>
    <row r="142" spans="1:20" s="67" customFormat="1" ht="12.75">
      <c r="A142" s="1199" t="s">
        <v>73</v>
      </c>
      <c r="B142" s="995"/>
      <c r="C142" s="995"/>
      <c r="D142" s="995"/>
      <c r="E142" s="995"/>
      <c r="F142" s="995"/>
      <c r="G142" s="995"/>
      <c r="H142" s="995"/>
      <c r="I142" s="995"/>
      <c r="J142" s="995"/>
      <c r="K142" s="995"/>
      <c r="L142" s="995"/>
      <c r="M142" s="995"/>
      <c r="N142" s="995"/>
      <c r="O142" s="995"/>
      <c r="P142" s="995"/>
      <c r="Q142" s="995"/>
      <c r="R142" s="995"/>
      <c r="S142" s="1200"/>
    </row>
    <row r="143" spans="1:20" s="67" customFormat="1" ht="12.75">
      <c r="A143" s="70">
        <v>6</v>
      </c>
      <c r="B143" s="18">
        <v>11</v>
      </c>
      <c r="C143" s="18">
        <v>17</v>
      </c>
      <c r="D143" s="18">
        <v>15</v>
      </c>
      <c r="E143" s="18">
        <v>2</v>
      </c>
      <c r="F143" s="18">
        <v>10</v>
      </c>
      <c r="G143" s="18">
        <v>7</v>
      </c>
      <c r="H143" s="18">
        <v>0</v>
      </c>
      <c r="I143" s="18">
        <v>17</v>
      </c>
      <c r="J143" s="18">
        <v>0</v>
      </c>
      <c r="K143" s="18">
        <v>0</v>
      </c>
      <c r="L143" s="18">
        <v>0</v>
      </c>
      <c r="M143" s="18">
        <v>0</v>
      </c>
      <c r="N143" s="18">
        <v>0</v>
      </c>
      <c r="O143" s="18">
        <v>17</v>
      </c>
      <c r="P143" s="18">
        <v>0</v>
      </c>
      <c r="Q143" s="18">
        <v>0</v>
      </c>
      <c r="R143" s="212">
        <v>0</v>
      </c>
      <c r="S143" s="18">
        <v>0</v>
      </c>
    </row>
    <row r="144" spans="1:20" s="67" customFormat="1" ht="12.75">
      <c r="A144" s="1197" t="s">
        <v>74</v>
      </c>
      <c r="B144" s="994"/>
      <c r="C144" s="994"/>
      <c r="D144" s="994"/>
      <c r="E144" s="994"/>
      <c r="F144" s="994"/>
      <c r="G144" s="994"/>
      <c r="H144" s="994"/>
      <c r="I144" s="994"/>
      <c r="J144" s="994"/>
      <c r="K144" s="994"/>
      <c r="L144" s="994"/>
      <c r="M144" s="994"/>
      <c r="N144" s="994"/>
      <c r="O144" s="994"/>
      <c r="P144" s="994"/>
      <c r="Q144" s="994"/>
      <c r="R144" s="994"/>
      <c r="S144" s="1198"/>
    </row>
    <row r="145" spans="1:20" s="67" customFormat="1" ht="12.75">
      <c r="A145" s="70">
        <v>15</v>
      </c>
      <c r="B145" s="18">
        <v>0</v>
      </c>
      <c r="C145" s="18">
        <v>15</v>
      </c>
      <c r="D145" s="18">
        <v>10</v>
      </c>
      <c r="E145" s="18">
        <v>5</v>
      </c>
      <c r="F145" s="18">
        <v>5</v>
      </c>
      <c r="G145" s="18">
        <v>5</v>
      </c>
      <c r="H145" s="18">
        <v>5</v>
      </c>
      <c r="I145" s="18">
        <v>15</v>
      </c>
      <c r="J145" s="18">
        <v>0</v>
      </c>
      <c r="K145" s="18">
        <v>0</v>
      </c>
      <c r="L145" s="18">
        <v>0</v>
      </c>
      <c r="M145" s="18">
        <v>0</v>
      </c>
      <c r="N145" s="18">
        <v>0</v>
      </c>
      <c r="O145" s="18">
        <v>15</v>
      </c>
      <c r="P145" s="18">
        <v>0</v>
      </c>
      <c r="Q145" s="18">
        <v>0</v>
      </c>
      <c r="R145" s="18">
        <v>0</v>
      </c>
      <c r="S145" s="18">
        <v>0</v>
      </c>
    </row>
    <row r="146" spans="1:20" s="67" customFormat="1" ht="12.75">
      <c r="A146" s="1197" t="s">
        <v>75</v>
      </c>
      <c r="B146" s="994"/>
      <c r="C146" s="994"/>
      <c r="D146" s="994"/>
      <c r="E146" s="994"/>
      <c r="F146" s="994"/>
      <c r="G146" s="994"/>
      <c r="H146" s="994"/>
      <c r="I146" s="994"/>
      <c r="J146" s="994"/>
      <c r="K146" s="994"/>
      <c r="L146" s="994"/>
      <c r="M146" s="994"/>
      <c r="N146" s="994"/>
      <c r="O146" s="994"/>
      <c r="P146" s="994"/>
      <c r="Q146" s="994"/>
      <c r="R146" s="994"/>
      <c r="S146" s="1198"/>
    </row>
    <row r="147" spans="1:20" s="67" customFormat="1" ht="12.75">
      <c r="A147" s="18">
        <v>14</v>
      </c>
      <c r="B147" s="18">
        <v>2</v>
      </c>
      <c r="C147" s="18">
        <v>16</v>
      </c>
      <c r="D147" s="18">
        <v>14</v>
      </c>
      <c r="E147" s="18">
        <v>2</v>
      </c>
      <c r="F147" s="18">
        <v>12</v>
      </c>
      <c r="G147" s="18">
        <v>0</v>
      </c>
      <c r="H147" s="18">
        <v>4</v>
      </c>
      <c r="I147" s="18">
        <v>16</v>
      </c>
      <c r="J147" s="18">
        <v>0</v>
      </c>
      <c r="K147" s="18">
        <v>0</v>
      </c>
      <c r="L147" s="18">
        <v>0</v>
      </c>
      <c r="M147" s="18">
        <v>0</v>
      </c>
      <c r="N147" s="18">
        <v>0</v>
      </c>
      <c r="O147" s="18">
        <v>16</v>
      </c>
      <c r="P147" s="18">
        <v>0</v>
      </c>
      <c r="Q147" s="18">
        <v>0</v>
      </c>
      <c r="R147" s="18">
        <v>0</v>
      </c>
      <c r="S147" s="18">
        <v>0</v>
      </c>
    </row>
    <row r="148" spans="1:20" s="67" customFormat="1" ht="12.75">
      <c r="A148" s="1197" t="s">
        <v>76</v>
      </c>
      <c r="B148" s="994"/>
      <c r="C148" s="994"/>
      <c r="D148" s="994"/>
      <c r="E148" s="994"/>
      <c r="F148" s="994"/>
      <c r="G148" s="994"/>
      <c r="H148" s="994"/>
      <c r="I148" s="994"/>
      <c r="J148" s="994"/>
      <c r="K148" s="994"/>
      <c r="L148" s="994"/>
      <c r="M148" s="994"/>
      <c r="N148" s="994"/>
      <c r="O148" s="994"/>
      <c r="P148" s="994"/>
      <c r="Q148" s="994"/>
      <c r="R148" s="994"/>
      <c r="S148" s="1198"/>
    </row>
    <row r="149" spans="1:20" s="67" customFormat="1" ht="12.75">
      <c r="A149" s="210">
        <v>20</v>
      </c>
      <c r="B149" s="210">
        <v>1</v>
      </c>
      <c r="C149" s="210">
        <v>21</v>
      </c>
      <c r="D149" s="210">
        <v>10</v>
      </c>
      <c r="E149" s="210">
        <v>11</v>
      </c>
      <c r="F149" s="210">
        <v>5</v>
      </c>
      <c r="G149" s="210">
        <v>5</v>
      </c>
      <c r="H149" s="210">
        <v>11</v>
      </c>
      <c r="I149" s="210">
        <v>21</v>
      </c>
      <c r="J149" s="210">
        <v>0</v>
      </c>
      <c r="K149" s="210">
        <v>0</v>
      </c>
      <c r="L149" s="210">
        <v>0</v>
      </c>
      <c r="M149" s="210">
        <v>0</v>
      </c>
      <c r="N149" s="210">
        <v>0</v>
      </c>
      <c r="O149" s="210">
        <v>15</v>
      </c>
      <c r="P149" s="210">
        <v>6</v>
      </c>
      <c r="Q149" s="210">
        <v>0</v>
      </c>
      <c r="R149" s="210">
        <v>0</v>
      </c>
      <c r="S149" s="210">
        <v>0</v>
      </c>
      <c r="T149" s="879"/>
    </row>
    <row r="150" spans="1:20" s="67" customFormat="1" ht="12.75">
      <c r="A150" s="1197" t="s">
        <v>77</v>
      </c>
      <c r="B150" s="994"/>
      <c r="C150" s="994"/>
      <c r="D150" s="994"/>
      <c r="E150" s="994"/>
      <c r="F150" s="994"/>
      <c r="G150" s="994"/>
      <c r="H150" s="994"/>
      <c r="I150" s="994"/>
      <c r="J150" s="994"/>
      <c r="K150" s="994"/>
      <c r="L150" s="994"/>
      <c r="M150" s="994"/>
      <c r="N150" s="994"/>
      <c r="O150" s="994"/>
      <c r="P150" s="994"/>
      <c r="Q150" s="994"/>
      <c r="R150" s="994"/>
      <c r="S150" s="1198"/>
    </row>
    <row r="151" spans="1:20" s="67" customFormat="1" ht="12.75">
      <c r="A151" s="18">
        <v>5</v>
      </c>
      <c r="B151" s="18">
        <v>1</v>
      </c>
      <c r="C151" s="18">
        <v>6</v>
      </c>
      <c r="D151" s="18">
        <v>6</v>
      </c>
      <c r="E151" s="18">
        <v>0</v>
      </c>
      <c r="F151" s="18">
        <v>3</v>
      </c>
      <c r="G151" s="18">
        <v>2</v>
      </c>
      <c r="H151" s="18">
        <v>1</v>
      </c>
      <c r="I151" s="18">
        <v>6</v>
      </c>
      <c r="J151" s="18">
        <v>0</v>
      </c>
      <c r="K151" s="18">
        <v>0</v>
      </c>
      <c r="L151" s="18">
        <v>0</v>
      </c>
      <c r="M151" s="18">
        <v>0</v>
      </c>
      <c r="N151" s="18">
        <v>0</v>
      </c>
      <c r="O151" s="18">
        <v>5</v>
      </c>
      <c r="P151" s="18">
        <v>1</v>
      </c>
      <c r="Q151" s="18">
        <v>0</v>
      </c>
      <c r="R151" s="18">
        <v>0</v>
      </c>
      <c r="S151" s="18">
        <v>0</v>
      </c>
    </row>
    <row r="152" spans="1:20" s="67" customFormat="1" ht="12.75">
      <c r="A152" s="1283" t="s">
        <v>78</v>
      </c>
      <c r="B152" s="1119"/>
      <c r="C152" s="1119"/>
      <c r="D152" s="1119"/>
      <c r="E152" s="1119"/>
      <c r="F152" s="1119"/>
      <c r="G152" s="1119"/>
      <c r="H152" s="1119"/>
      <c r="I152" s="1119"/>
      <c r="J152" s="1119"/>
      <c r="K152" s="1119"/>
      <c r="L152" s="1119"/>
      <c r="M152" s="1119"/>
      <c r="N152" s="1119"/>
      <c r="O152" s="1119"/>
      <c r="P152" s="1119"/>
      <c r="Q152" s="1119"/>
      <c r="R152" s="1119"/>
      <c r="S152" s="1284"/>
    </row>
    <row r="153" spans="1:20" s="67" customFormat="1" ht="12.75">
      <c r="A153" s="18">
        <v>20</v>
      </c>
      <c r="B153" s="18">
        <v>2</v>
      </c>
      <c r="C153" s="18">
        <v>22</v>
      </c>
      <c r="D153" s="18">
        <v>11</v>
      </c>
      <c r="E153" s="18">
        <v>11</v>
      </c>
      <c r="F153" s="18">
        <v>10</v>
      </c>
      <c r="G153" s="18">
        <v>6</v>
      </c>
      <c r="H153" s="18">
        <v>6</v>
      </c>
      <c r="I153" s="18">
        <v>22</v>
      </c>
      <c r="J153" s="18">
        <v>0</v>
      </c>
      <c r="K153" s="18">
        <v>0</v>
      </c>
      <c r="L153" s="18">
        <v>0</v>
      </c>
      <c r="M153" s="18">
        <v>0</v>
      </c>
      <c r="N153" s="18">
        <v>0</v>
      </c>
      <c r="O153" s="18">
        <v>22</v>
      </c>
      <c r="P153" s="18">
        <v>0</v>
      </c>
      <c r="Q153" s="18">
        <v>0</v>
      </c>
      <c r="R153" s="18">
        <v>0</v>
      </c>
      <c r="S153" s="18">
        <v>0</v>
      </c>
    </row>
    <row r="154" spans="1:20" s="67" customFormat="1" ht="12.75">
      <c r="A154" s="1197" t="s">
        <v>79</v>
      </c>
      <c r="B154" s="994"/>
      <c r="C154" s="994"/>
      <c r="D154" s="994"/>
      <c r="E154" s="994"/>
      <c r="F154" s="994"/>
      <c r="G154" s="994"/>
      <c r="H154" s="994"/>
      <c r="I154" s="994"/>
      <c r="J154" s="994"/>
      <c r="K154" s="994"/>
      <c r="L154" s="994"/>
      <c r="M154" s="994"/>
      <c r="N154" s="994"/>
      <c r="O154" s="994"/>
      <c r="P154" s="994"/>
      <c r="Q154" s="994"/>
      <c r="R154" s="994"/>
      <c r="S154" s="1198"/>
    </row>
    <row r="155" spans="1:20" s="67" customFormat="1" ht="12.75">
      <c r="A155" s="946">
        <v>10</v>
      </c>
      <c r="B155" s="18">
        <v>0</v>
      </c>
      <c r="C155" s="18">
        <v>10</v>
      </c>
      <c r="D155" s="18">
        <v>9</v>
      </c>
      <c r="E155" s="18">
        <v>1</v>
      </c>
      <c r="F155" s="18">
        <v>4</v>
      </c>
      <c r="G155" s="18">
        <v>4</v>
      </c>
      <c r="H155" s="18">
        <v>2</v>
      </c>
      <c r="I155" s="18">
        <v>10</v>
      </c>
      <c r="J155" s="18">
        <v>0</v>
      </c>
      <c r="K155" s="18">
        <v>0</v>
      </c>
      <c r="L155" s="18">
        <v>0</v>
      </c>
      <c r="M155" s="18">
        <v>0</v>
      </c>
      <c r="N155" s="18">
        <v>0</v>
      </c>
      <c r="O155" s="18">
        <v>10</v>
      </c>
      <c r="P155" s="18">
        <v>0</v>
      </c>
      <c r="Q155" s="18">
        <v>0</v>
      </c>
      <c r="R155" s="18">
        <v>0</v>
      </c>
      <c r="S155" s="18">
        <v>0</v>
      </c>
    </row>
    <row r="156" spans="1:20" s="67" customFormat="1" ht="12.75">
      <c r="A156" s="1197" t="s">
        <v>80</v>
      </c>
      <c r="B156" s="994"/>
      <c r="C156" s="994"/>
      <c r="D156" s="994"/>
      <c r="E156" s="994"/>
      <c r="F156" s="994"/>
      <c r="G156" s="994"/>
      <c r="H156" s="994"/>
      <c r="I156" s="994"/>
      <c r="J156" s="994"/>
      <c r="K156" s="994"/>
      <c r="L156" s="994"/>
      <c r="M156" s="994"/>
      <c r="N156" s="994"/>
      <c r="O156" s="994"/>
      <c r="P156" s="994"/>
      <c r="Q156" s="994"/>
      <c r="R156" s="994"/>
      <c r="S156" s="1198"/>
    </row>
    <row r="157" spans="1:20" s="67" customFormat="1" ht="12.75">
      <c r="A157" s="18">
        <v>2</v>
      </c>
      <c r="B157" s="18">
        <v>0</v>
      </c>
      <c r="C157" s="18">
        <v>2</v>
      </c>
      <c r="D157" s="18">
        <v>1</v>
      </c>
      <c r="E157" s="18">
        <v>1</v>
      </c>
      <c r="F157" s="18">
        <v>1</v>
      </c>
      <c r="G157" s="18">
        <v>1</v>
      </c>
      <c r="H157" s="18">
        <v>0</v>
      </c>
      <c r="I157" s="18">
        <v>2</v>
      </c>
      <c r="J157" s="18">
        <v>0</v>
      </c>
      <c r="K157" s="18">
        <v>0</v>
      </c>
      <c r="L157" s="18">
        <v>0</v>
      </c>
      <c r="M157" s="18">
        <v>0</v>
      </c>
      <c r="N157" s="18">
        <v>0</v>
      </c>
      <c r="O157" s="18">
        <v>2</v>
      </c>
      <c r="P157" s="18">
        <v>0</v>
      </c>
      <c r="Q157" s="18">
        <v>0</v>
      </c>
      <c r="R157" s="18">
        <v>0</v>
      </c>
      <c r="S157" s="18">
        <v>0</v>
      </c>
    </row>
    <row r="158" spans="1:20" s="67" customFormat="1" ht="12.75">
      <c r="A158" s="1276" t="s">
        <v>3655</v>
      </c>
      <c r="B158" s="999"/>
      <c r="C158" s="999"/>
      <c r="D158" s="999"/>
      <c r="E158" s="999"/>
      <c r="F158" s="999"/>
      <c r="G158" s="999"/>
      <c r="H158" s="999"/>
      <c r="I158" s="999"/>
      <c r="J158" s="999"/>
      <c r="K158" s="999"/>
      <c r="L158" s="999"/>
      <c r="M158" s="999"/>
      <c r="N158" s="999"/>
      <c r="O158" s="999"/>
      <c r="P158" s="999"/>
      <c r="Q158" s="999"/>
      <c r="R158" s="999"/>
      <c r="S158" s="1277"/>
    </row>
    <row r="159" spans="1:20" s="331" customFormat="1" ht="12.75">
      <c r="A159" s="60">
        <f>SUM(A157,A155,A153,A151,A149,A147,A145,A143,A141,A139,A137,A135)</f>
        <v>112</v>
      </c>
      <c r="B159" s="60">
        <f t="shared" ref="B159:S159" si="3">SUM(B157,B155,B153,B151,B149,B147,B145,B143,B141,B139,B137,B135)</f>
        <v>44</v>
      </c>
      <c r="C159" s="60">
        <f t="shared" si="3"/>
        <v>156</v>
      </c>
      <c r="D159" s="60">
        <f t="shared" si="3"/>
        <v>98</v>
      </c>
      <c r="E159" s="60">
        <f t="shared" si="3"/>
        <v>58</v>
      </c>
      <c r="F159" s="60">
        <f t="shared" si="3"/>
        <v>67</v>
      </c>
      <c r="G159" s="60">
        <f t="shared" si="3"/>
        <v>53</v>
      </c>
      <c r="H159" s="60">
        <f t="shared" si="3"/>
        <v>36</v>
      </c>
      <c r="I159" s="60">
        <f t="shared" si="3"/>
        <v>156</v>
      </c>
      <c r="J159" s="60">
        <f t="shared" si="3"/>
        <v>0</v>
      </c>
      <c r="K159" s="60">
        <f t="shared" si="3"/>
        <v>0</v>
      </c>
      <c r="L159" s="60">
        <f t="shared" si="3"/>
        <v>0</v>
      </c>
      <c r="M159" s="60">
        <f t="shared" si="3"/>
        <v>0</v>
      </c>
      <c r="N159" s="60">
        <f t="shared" si="3"/>
        <v>0</v>
      </c>
      <c r="O159" s="60">
        <f t="shared" si="3"/>
        <v>143</v>
      </c>
      <c r="P159" s="60">
        <f t="shared" si="3"/>
        <v>13</v>
      </c>
      <c r="Q159" s="60">
        <f t="shared" si="3"/>
        <v>0</v>
      </c>
      <c r="R159" s="60">
        <f t="shared" si="3"/>
        <v>0</v>
      </c>
      <c r="S159" s="60">
        <f t="shared" si="3"/>
        <v>0</v>
      </c>
      <c r="T159" s="202"/>
    </row>
    <row r="160" spans="1:20" s="67" customFormat="1" ht="13.5" thickBot="1">
      <c r="A160" s="1206"/>
      <c r="B160" s="997"/>
      <c r="C160" s="997"/>
      <c r="D160" s="997"/>
      <c r="E160" s="997"/>
      <c r="F160" s="997"/>
      <c r="G160" s="997"/>
      <c r="H160" s="997"/>
      <c r="I160" s="997"/>
      <c r="J160" s="997"/>
      <c r="K160" s="997"/>
      <c r="L160" s="997"/>
      <c r="M160" s="997"/>
      <c r="N160" s="997"/>
      <c r="O160" s="997"/>
      <c r="P160" s="997"/>
      <c r="Q160" s="997"/>
      <c r="R160" s="997"/>
      <c r="S160" s="1207"/>
    </row>
    <row r="161" spans="1:256" s="67" customFormat="1" ht="20.25" customHeight="1">
      <c r="A161" s="1188" t="s">
        <v>2500</v>
      </c>
      <c r="B161" s="1208"/>
      <c r="C161" s="1208"/>
      <c r="D161" s="1208"/>
      <c r="E161" s="1208"/>
      <c r="F161" s="1208"/>
      <c r="G161" s="1208"/>
      <c r="H161" s="1208"/>
      <c r="I161" s="1208"/>
      <c r="J161" s="1208"/>
      <c r="K161" s="1208"/>
      <c r="L161" s="1208"/>
      <c r="M161" s="1208"/>
      <c r="N161" s="1208"/>
      <c r="O161" s="1208"/>
      <c r="P161" s="1208"/>
      <c r="Q161" s="1208"/>
      <c r="R161" s="1208"/>
      <c r="S161" s="1209"/>
    </row>
    <row r="162" spans="1:256" s="255" customFormat="1" ht="11.25" customHeight="1">
      <c r="A162" s="1191" t="s">
        <v>3654</v>
      </c>
      <c r="B162" s="977"/>
      <c r="C162" s="977"/>
      <c r="D162" s="977"/>
      <c r="E162" s="977"/>
      <c r="F162" s="977"/>
      <c r="G162" s="977"/>
      <c r="H162" s="977"/>
      <c r="I162" s="977"/>
      <c r="J162" s="977"/>
      <c r="K162" s="977"/>
      <c r="L162" s="977"/>
      <c r="M162" s="977"/>
      <c r="N162" s="977"/>
      <c r="O162" s="977"/>
      <c r="P162" s="977"/>
      <c r="Q162" s="977"/>
      <c r="R162" s="977"/>
      <c r="S162" s="978"/>
      <c r="T162" s="204"/>
      <c r="U162" s="204"/>
      <c r="V162" s="204"/>
      <c r="W162" s="204"/>
      <c r="X162" s="204"/>
      <c r="Y162" s="204"/>
      <c r="Z162" s="204"/>
      <c r="AA162" s="204"/>
      <c r="AB162" s="204"/>
      <c r="AC162" s="204"/>
      <c r="AD162" s="204"/>
      <c r="AE162" s="204"/>
      <c r="AF162" s="204"/>
      <c r="AG162" s="204"/>
      <c r="AH162" s="204"/>
      <c r="AI162" s="204"/>
      <c r="AJ162" s="204"/>
      <c r="AK162" s="204"/>
      <c r="AL162" s="204"/>
      <c r="AM162" s="204"/>
      <c r="AN162" s="204"/>
      <c r="AO162" s="204"/>
      <c r="AP162" s="204"/>
      <c r="AQ162" s="204"/>
      <c r="AR162" s="204"/>
      <c r="AS162" s="204"/>
      <c r="AT162" s="204"/>
      <c r="AU162" s="204"/>
      <c r="AV162" s="204"/>
      <c r="AW162" s="204"/>
      <c r="AX162" s="204"/>
      <c r="AY162" s="204"/>
      <c r="AZ162" s="204"/>
      <c r="BA162" s="204"/>
      <c r="BB162" s="204"/>
      <c r="BC162" s="204"/>
      <c r="BD162" s="204"/>
      <c r="BE162" s="204"/>
      <c r="BF162" s="204"/>
      <c r="BG162" s="204"/>
      <c r="BH162" s="204"/>
      <c r="BI162" s="204"/>
      <c r="BJ162" s="204"/>
      <c r="BK162" s="204"/>
      <c r="BL162" s="204"/>
      <c r="BM162" s="204"/>
      <c r="BN162" s="204"/>
      <c r="BO162" s="204"/>
      <c r="BP162" s="204"/>
      <c r="BQ162" s="204"/>
      <c r="BR162" s="204"/>
      <c r="BS162" s="204"/>
      <c r="BT162" s="204"/>
      <c r="BU162" s="204"/>
      <c r="BV162" s="204"/>
      <c r="BW162" s="204"/>
      <c r="BX162" s="204"/>
      <c r="BY162" s="204"/>
      <c r="BZ162" s="204"/>
      <c r="CA162" s="204"/>
      <c r="CB162" s="204"/>
      <c r="CC162" s="204"/>
      <c r="CD162" s="204"/>
      <c r="CE162" s="204"/>
      <c r="CF162" s="204"/>
      <c r="CG162" s="204"/>
      <c r="CH162" s="204"/>
      <c r="CI162" s="204"/>
      <c r="CJ162" s="204"/>
      <c r="CK162" s="204"/>
      <c r="CL162" s="204"/>
      <c r="CM162" s="204"/>
      <c r="CN162" s="204"/>
      <c r="CO162" s="204"/>
      <c r="CP162" s="204"/>
      <c r="CQ162" s="204"/>
      <c r="CR162" s="204"/>
      <c r="CS162" s="204"/>
      <c r="CT162" s="204"/>
      <c r="CU162" s="204"/>
      <c r="CV162" s="204"/>
      <c r="CW162" s="204"/>
      <c r="CX162" s="204"/>
      <c r="CY162" s="204"/>
      <c r="CZ162" s="204"/>
      <c r="DA162" s="204"/>
      <c r="DB162" s="204"/>
      <c r="DC162" s="204"/>
      <c r="DD162" s="204"/>
      <c r="DE162" s="204"/>
      <c r="DF162" s="204"/>
      <c r="DG162" s="204"/>
      <c r="DH162" s="204"/>
      <c r="DI162" s="204"/>
      <c r="DJ162" s="204"/>
      <c r="DK162" s="204"/>
      <c r="DL162" s="204"/>
      <c r="DM162" s="204"/>
      <c r="DN162" s="204"/>
      <c r="DO162" s="204"/>
      <c r="DP162" s="204"/>
      <c r="DQ162" s="204"/>
      <c r="DR162" s="204"/>
      <c r="DS162" s="204"/>
      <c r="DT162" s="204"/>
      <c r="DU162" s="204"/>
      <c r="DV162" s="204"/>
      <c r="DW162" s="204"/>
      <c r="DX162" s="204"/>
      <c r="DY162" s="204"/>
      <c r="DZ162" s="204"/>
      <c r="EA162" s="204"/>
      <c r="EB162" s="204"/>
      <c r="EC162" s="204"/>
      <c r="ED162" s="204"/>
      <c r="EE162" s="204"/>
      <c r="EF162" s="204"/>
      <c r="EG162" s="204"/>
      <c r="EH162" s="204"/>
      <c r="EI162" s="204"/>
      <c r="EJ162" s="204"/>
      <c r="EK162" s="204"/>
      <c r="EL162" s="204"/>
      <c r="EM162" s="204"/>
      <c r="EN162" s="204"/>
      <c r="EO162" s="204"/>
      <c r="EP162" s="204"/>
      <c r="EQ162" s="204"/>
      <c r="ER162" s="204"/>
      <c r="ES162" s="204"/>
      <c r="ET162" s="204"/>
      <c r="EU162" s="204"/>
      <c r="EV162" s="204"/>
      <c r="EW162" s="204"/>
      <c r="EX162" s="204"/>
      <c r="EY162" s="204"/>
      <c r="EZ162" s="204"/>
      <c r="FA162" s="204"/>
      <c r="FB162" s="204"/>
      <c r="FC162" s="204"/>
      <c r="FD162" s="204"/>
      <c r="FE162" s="204"/>
      <c r="FF162" s="204"/>
      <c r="FG162" s="204"/>
      <c r="FH162" s="204"/>
      <c r="FI162" s="204"/>
      <c r="FJ162" s="204"/>
      <c r="FK162" s="204"/>
      <c r="FL162" s="204"/>
      <c r="FM162" s="204"/>
      <c r="FN162" s="204"/>
      <c r="FO162" s="204"/>
      <c r="FP162" s="204"/>
      <c r="FQ162" s="204"/>
      <c r="FR162" s="204"/>
      <c r="FS162" s="204"/>
      <c r="FT162" s="204"/>
      <c r="FU162" s="204"/>
      <c r="FV162" s="204"/>
      <c r="FW162" s="204"/>
      <c r="FX162" s="204"/>
      <c r="FY162" s="204"/>
      <c r="FZ162" s="204"/>
      <c r="GA162" s="204"/>
      <c r="GB162" s="204"/>
      <c r="GC162" s="204"/>
      <c r="GD162" s="204"/>
      <c r="GE162" s="204"/>
      <c r="GF162" s="204"/>
      <c r="GG162" s="204"/>
      <c r="GH162" s="204"/>
      <c r="GI162" s="204"/>
      <c r="GJ162" s="204"/>
      <c r="GK162" s="204"/>
      <c r="GL162" s="204"/>
      <c r="GM162" s="204"/>
      <c r="GN162" s="204"/>
      <c r="GO162" s="204"/>
      <c r="GP162" s="204"/>
      <c r="GQ162" s="204"/>
      <c r="GR162" s="204"/>
      <c r="GS162" s="204"/>
      <c r="GT162" s="204"/>
      <c r="GU162" s="204"/>
      <c r="GV162" s="204"/>
      <c r="GW162" s="204"/>
      <c r="GX162" s="204"/>
      <c r="GY162" s="204"/>
      <c r="GZ162" s="204"/>
      <c r="HA162" s="204"/>
      <c r="HB162" s="204"/>
      <c r="HC162" s="204"/>
      <c r="HD162" s="204"/>
      <c r="HE162" s="204"/>
      <c r="HF162" s="204"/>
      <c r="HG162" s="204"/>
      <c r="HH162" s="204"/>
      <c r="HI162" s="204"/>
      <c r="HJ162" s="204"/>
      <c r="HK162" s="204"/>
      <c r="HL162" s="204"/>
      <c r="HM162" s="204"/>
      <c r="HN162" s="204"/>
      <c r="HO162" s="204"/>
      <c r="HP162" s="204"/>
      <c r="HQ162" s="204"/>
      <c r="HR162" s="204"/>
      <c r="HS162" s="204"/>
      <c r="HT162" s="204"/>
      <c r="HU162" s="204"/>
      <c r="HV162" s="204"/>
      <c r="HW162" s="204"/>
      <c r="HX162" s="204"/>
      <c r="HY162" s="204"/>
      <c r="HZ162" s="204"/>
      <c r="IA162" s="204"/>
      <c r="IB162" s="204"/>
      <c r="IC162" s="204"/>
      <c r="ID162" s="204"/>
      <c r="IE162" s="204"/>
      <c r="IF162" s="204"/>
      <c r="IG162" s="204"/>
      <c r="IH162" s="204"/>
      <c r="II162" s="204"/>
      <c r="IJ162" s="204"/>
      <c r="IK162" s="204"/>
      <c r="IL162" s="204"/>
      <c r="IM162" s="204"/>
      <c r="IN162" s="204"/>
      <c r="IO162" s="204"/>
      <c r="IP162" s="204"/>
      <c r="IQ162" s="204"/>
      <c r="IR162" s="204"/>
      <c r="IS162" s="204"/>
      <c r="IT162" s="204"/>
      <c r="IU162" s="204"/>
      <c r="IV162" s="204"/>
    </row>
    <row r="163" spans="1:256" s="67" customFormat="1" ht="12.75">
      <c r="A163" s="1191" t="s">
        <v>2501</v>
      </c>
      <c r="B163" s="977"/>
      <c r="C163" s="977"/>
      <c r="D163" s="977"/>
      <c r="E163" s="977"/>
      <c r="F163" s="977"/>
      <c r="G163" s="977"/>
      <c r="H163" s="977"/>
      <c r="I163" s="977"/>
      <c r="J163" s="977"/>
      <c r="K163" s="977"/>
      <c r="L163" s="977"/>
      <c r="M163" s="977"/>
      <c r="N163" s="977"/>
      <c r="O163" s="977"/>
      <c r="P163" s="977"/>
      <c r="Q163" s="977"/>
      <c r="R163" s="977"/>
      <c r="S163" s="1192"/>
    </row>
    <row r="164" spans="1:256" s="67" customFormat="1" ht="12.75">
      <c r="A164" s="1191" t="s">
        <v>2502</v>
      </c>
      <c r="B164" s="977"/>
      <c r="C164" s="977"/>
      <c r="D164" s="977"/>
      <c r="E164" s="977"/>
      <c r="F164" s="977"/>
      <c r="G164" s="977"/>
      <c r="H164" s="977"/>
      <c r="I164" s="977"/>
      <c r="J164" s="977"/>
      <c r="K164" s="977"/>
      <c r="L164" s="977"/>
      <c r="M164" s="977"/>
      <c r="N164" s="977"/>
      <c r="O164" s="977"/>
      <c r="P164" s="977"/>
      <c r="Q164" s="977"/>
      <c r="R164" s="977"/>
      <c r="S164" s="1192"/>
    </row>
    <row r="165" spans="1:256" s="67" customFormat="1" ht="12.75">
      <c r="A165" s="1191" t="s">
        <v>2503</v>
      </c>
      <c r="B165" s="977"/>
      <c r="C165" s="977"/>
      <c r="D165" s="977"/>
      <c r="E165" s="977"/>
      <c r="F165" s="977"/>
      <c r="G165" s="977"/>
      <c r="H165" s="977"/>
      <c r="I165" s="977"/>
      <c r="J165" s="977"/>
      <c r="K165" s="977"/>
      <c r="L165" s="977"/>
      <c r="M165" s="977"/>
      <c r="N165" s="977"/>
      <c r="O165" s="977"/>
      <c r="P165" s="977"/>
      <c r="Q165" s="977"/>
      <c r="R165" s="977"/>
      <c r="S165" s="1192"/>
    </row>
    <row r="166" spans="1:256" s="67" customFormat="1" ht="12.75">
      <c r="A166" s="1191" t="s">
        <v>2504</v>
      </c>
      <c r="B166" s="977"/>
      <c r="C166" s="977"/>
      <c r="D166" s="977"/>
      <c r="E166" s="977"/>
      <c r="F166" s="977"/>
      <c r="G166" s="977"/>
      <c r="H166" s="977"/>
      <c r="I166" s="977"/>
      <c r="J166" s="977"/>
      <c r="K166" s="977"/>
      <c r="L166" s="977"/>
      <c r="M166" s="977"/>
      <c r="N166" s="977"/>
      <c r="O166" s="977"/>
      <c r="P166" s="977"/>
      <c r="Q166" s="977"/>
      <c r="R166" s="977"/>
      <c r="S166" s="1192"/>
    </row>
    <row r="167" spans="1:256" s="67" customFormat="1" ht="12.75">
      <c r="A167" s="1191" t="s">
        <v>2505</v>
      </c>
      <c r="B167" s="977"/>
      <c r="C167" s="977"/>
      <c r="D167" s="977"/>
      <c r="E167" s="977"/>
      <c r="F167" s="977"/>
      <c r="G167" s="977"/>
      <c r="H167" s="977"/>
      <c r="I167" s="977"/>
      <c r="J167" s="977"/>
      <c r="K167" s="977"/>
      <c r="L167" s="977"/>
      <c r="M167" s="977"/>
      <c r="N167" s="977"/>
      <c r="O167" s="977"/>
      <c r="P167" s="977"/>
      <c r="Q167" s="977"/>
      <c r="R167" s="977"/>
      <c r="S167" s="1192"/>
    </row>
    <row r="168" spans="1:256" s="67" customFormat="1" ht="12.75">
      <c r="A168" s="1191" t="s">
        <v>2506</v>
      </c>
      <c r="B168" s="977"/>
      <c r="C168" s="977"/>
      <c r="D168" s="977"/>
      <c r="E168" s="977"/>
      <c r="F168" s="977"/>
      <c r="G168" s="977"/>
      <c r="H168" s="977"/>
      <c r="I168" s="977"/>
      <c r="J168" s="977"/>
      <c r="K168" s="977"/>
      <c r="L168" s="977"/>
      <c r="M168" s="977"/>
      <c r="N168" s="977"/>
      <c r="O168" s="977"/>
      <c r="P168" s="977"/>
      <c r="Q168" s="977"/>
      <c r="R168" s="977"/>
      <c r="S168" s="1192"/>
    </row>
    <row r="169" spans="1:256" s="67" customFormat="1" ht="12.75">
      <c r="A169" s="1191" t="s">
        <v>2507</v>
      </c>
      <c r="B169" s="977"/>
      <c r="C169" s="977"/>
      <c r="D169" s="977"/>
      <c r="E169" s="977"/>
      <c r="F169" s="977"/>
      <c r="G169" s="977"/>
      <c r="H169" s="977"/>
      <c r="I169" s="977"/>
      <c r="J169" s="977"/>
      <c r="K169" s="977"/>
      <c r="L169" s="977"/>
      <c r="M169" s="977"/>
      <c r="N169" s="977"/>
      <c r="O169" s="977"/>
      <c r="P169" s="977"/>
      <c r="Q169" s="977"/>
      <c r="R169" s="977"/>
      <c r="S169" s="1192"/>
    </row>
    <row r="170" spans="1:256" s="67" customFormat="1" ht="12.75">
      <c r="A170" s="1193" t="s">
        <v>2508</v>
      </c>
      <c r="B170" s="983"/>
      <c r="C170" s="983"/>
      <c r="D170" s="983"/>
      <c r="E170" s="983"/>
      <c r="F170" s="983"/>
      <c r="G170" s="983"/>
      <c r="H170" s="983"/>
      <c r="I170" s="983"/>
      <c r="J170" s="983"/>
      <c r="K170" s="983"/>
      <c r="L170" s="983"/>
      <c r="M170" s="983"/>
      <c r="N170" s="983"/>
      <c r="O170" s="983"/>
      <c r="P170" s="983"/>
      <c r="Q170" s="983"/>
      <c r="R170" s="983"/>
      <c r="S170" s="1194"/>
    </row>
    <row r="171" spans="1:256" s="67" customFormat="1" ht="45" customHeight="1">
      <c r="A171" s="1195" t="s">
        <v>41</v>
      </c>
      <c r="B171" s="985"/>
      <c r="C171" s="985"/>
      <c r="D171" s="985" t="s">
        <v>42</v>
      </c>
      <c r="E171" s="985"/>
      <c r="F171" s="985" t="s">
        <v>43</v>
      </c>
      <c r="G171" s="985"/>
      <c r="H171" s="985"/>
      <c r="I171" s="985" t="s">
        <v>44</v>
      </c>
      <c r="J171" s="985"/>
      <c r="K171" s="986" t="s">
        <v>45</v>
      </c>
      <c r="L171" s="987"/>
      <c r="M171" s="987"/>
      <c r="N171" s="988"/>
      <c r="O171" s="989" t="s">
        <v>46</v>
      </c>
      <c r="P171" s="989"/>
      <c r="Q171" s="990"/>
      <c r="R171" s="985" t="s">
        <v>47</v>
      </c>
      <c r="S171" s="1196"/>
    </row>
    <row r="172" spans="1:256" s="67" customFormat="1" ht="42" customHeight="1">
      <c r="A172" s="1202"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1275" t="s">
        <v>60</v>
      </c>
      <c r="R172" s="1275" t="s">
        <v>61</v>
      </c>
      <c r="S172" s="991" t="s">
        <v>62</v>
      </c>
    </row>
    <row r="173" spans="1:256" s="67" customFormat="1" ht="45" customHeight="1">
      <c r="A173" s="1195"/>
      <c r="B173" s="985"/>
      <c r="C173" s="1003"/>
      <c r="D173" s="985"/>
      <c r="E173" s="985"/>
      <c r="F173" s="191" t="s">
        <v>63</v>
      </c>
      <c r="G173" s="191" t="s">
        <v>64</v>
      </c>
      <c r="H173" s="191" t="s">
        <v>65</v>
      </c>
      <c r="I173" s="985"/>
      <c r="J173" s="985"/>
      <c r="K173" s="193" t="s">
        <v>66</v>
      </c>
      <c r="L173" s="193" t="s">
        <v>67</v>
      </c>
      <c r="M173" s="193" t="s">
        <v>68</v>
      </c>
      <c r="N173" s="193" t="s">
        <v>67</v>
      </c>
      <c r="O173" s="985"/>
      <c r="P173" s="985"/>
      <c r="Q173" s="1102"/>
      <c r="R173" s="1102"/>
      <c r="S173" s="985"/>
    </row>
    <row r="174" spans="1:256" s="67" customFormat="1" ht="12.75">
      <c r="A174" s="1197" t="s">
        <v>69</v>
      </c>
      <c r="B174" s="994"/>
      <c r="C174" s="994"/>
      <c r="D174" s="994"/>
      <c r="E174" s="994"/>
      <c r="F174" s="994"/>
      <c r="G174" s="994"/>
      <c r="H174" s="994"/>
      <c r="I174" s="994"/>
      <c r="J174" s="994"/>
      <c r="K174" s="994"/>
      <c r="L174" s="994"/>
      <c r="M174" s="994"/>
      <c r="N174" s="994"/>
      <c r="O174" s="994"/>
      <c r="P174" s="994"/>
      <c r="Q174" s="994"/>
      <c r="R174" s="994"/>
      <c r="S174" s="1198"/>
    </row>
    <row r="175" spans="1:256" s="67" customFormat="1" ht="12.75">
      <c r="A175" s="524"/>
      <c r="B175" s="358"/>
      <c r="C175" s="358"/>
      <c r="D175" s="358"/>
      <c r="E175" s="358"/>
      <c r="F175" s="358"/>
      <c r="G175" s="358"/>
      <c r="H175" s="358"/>
      <c r="I175" s="358"/>
      <c r="J175" s="358"/>
      <c r="K175" s="358"/>
      <c r="L175" s="358"/>
      <c r="M175" s="358"/>
      <c r="N175" s="358"/>
      <c r="O175" s="358"/>
      <c r="P175" s="358"/>
      <c r="Q175" s="525"/>
      <c r="R175" s="525"/>
      <c r="S175" s="358"/>
    </row>
    <row r="176" spans="1:256" s="67" customFormat="1" ht="12.75">
      <c r="A176" s="1197" t="s">
        <v>70</v>
      </c>
      <c r="B176" s="994"/>
      <c r="C176" s="994"/>
      <c r="D176" s="994"/>
      <c r="E176" s="994"/>
      <c r="F176" s="994"/>
      <c r="G176" s="994"/>
      <c r="H176" s="994"/>
      <c r="I176" s="994"/>
      <c r="J176" s="994"/>
      <c r="K176" s="994"/>
      <c r="L176" s="994"/>
      <c r="M176" s="994"/>
      <c r="N176" s="994"/>
      <c r="O176" s="994"/>
      <c r="P176" s="994"/>
      <c r="Q176" s="994"/>
      <c r="R176" s="994"/>
      <c r="S176" s="1198"/>
    </row>
    <row r="177" spans="1:19" s="67" customFormat="1" ht="12.75">
      <c r="A177" s="524"/>
      <c r="B177" s="358"/>
      <c r="C177" s="358"/>
      <c r="D177" s="358"/>
      <c r="E177" s="358"/>
      <c r="F177" s="358"/>
      <c r="G177" s="358"/>
      <c r="H177" s="358"/>
      <c r="I177" s="358"/>
      <c r="J177" s="358"/>
      <c r="K177" s="358"/>
      <c r="L177" s="358"/>
      <c r="M177" s="358"/>
      <c r="N177" s="358"/>
      <c r="O177" s="358"/>
      <c r="P177" s="358"/>
      <c r="Q177" s="525"/>
      <c r="R177" s="525"/>
      <c r="S177" s="358"/>
    </row>
    <row r="178" spans="1:19" s="67" customFormat="1" ht="12.75">
      <c r="A178" s="1197" t="s">
        <v>71</v>
      </c>
      <c r="B178" s="994"/>
      <c r="C178" s="994"/>
      <c r="D178" s="994"/>
      <c r="E178" s="994"/>
      <c r="F178" s="994"/>
      <c r="G178" s="994"/>
      <c r="H178" s="994"/>
      <c r="I178" s="994"/>
      <c r="J178" s="994"/>
      <c r="K178" s="994"/>
      <c r="L178" s="994"/>
      <c r="M178" s="994"/>
      <c r="N178" s="994"/>
      <c r="O178" s="994"/>
      <c r="P178" s="994"/>
      <c r="Q178" s="994"/>
      <c r="R178" s="994"/>
      <c r="S178" s="1198"/>
    </row>
    <row r="179" spans="1:19" s="67" customFormat="1" ht="12.75">
      <c r="A179" s="70"/>
      <c r="B179" s="18"/>
      <c r="C179" s="18"/>
      <c r="D179" s="18"/>
      <c r="E179" s="18"/>
      <c r="F179" s="18"/>
      <c r="G179" s="18"/>
      <c r="H179" s="18"/>
      <c r="I179" s="18"/>
      <c r="J179" s="18"/>
      <c r="K179" s="18"/>
      <c r="L179" s="18"/>
      <c r="M179" s="18"/>
      <c r="N179" s="18"/>
      <c r="O179" s="18"/>
      <c r="P179" s="18"/>
      <c r="Q179" s="212"/>
      <c r="R179" s="212"/>
      <c r="S179" s="18"/>
    </row>
    <row r="180" spans="1:19" s="67" customFormat="1" ht="12.75">
      <c r="A180" s="1197" t="s">
        <v>72</v>
      </c>
      <c r="B180" s="994"/>
      <c r="C180" s="994"/>
      <c r="D180" s="994"/>
      <c r="E180" s="994"/>
      <c r="F180" s="994"/>
      <c r="G180" s="994"/>
      <c r="H180" s="994"/>
      <c r="I180" s="994"/>
      <c r="J180" s="994"/>
      <c r="K180" s="994"/>
      <c r="L180" s="994"/>
      <c r="M180" s="994"/>
      <c r="N180" s="994"/>
      <c r="O180" s="994"/>
      <c r="P180" s="994"/>
      <c r="Q180" s="994"/>
      <c r="R180" s="994"/>
      <c r="S180" s="1198"/>
    </row>
    <row r="181" spans="1:19" s="67" customFormat="1" ht="12.75">
      <c r="A181" s="70"/>
      <c r="B181" s="18"/>
      <c r="C181" s="18"/>
      <c r="D181" s="18"/>
      <c r="E181" s="18"/>
      <c r="F181" s="18"/>
      <c r="G181" s="18"/>
      <c r="H181" s="18"/>
      <c r="I181" s="18"/>
      <c r="J181" s="18"/>
      <c r="K181" s="18"/>
      <c r="L181" s="18"/>
      <c r="M181" s="18"/>
      <c r="N181" s="18"/>
      <c r="O181" s="18"/>
      <c r="P181" s="18"/>
      <c r="Q181" s="212"/>
      <c r="R181" s="212"/>
      <c r="S181" s="18"/>
    </row>
    <row r="182" spans="1:19" s="67" customFormat="1" ht="12.75">
      <c r="A182" s="1199" t="s">
        <v>73</v>
      </c>
      <c r="B182" s="995"/>
      <c r="C182" s="995"/>
      <c r="D182" s="995"/>
      <c r="E182" s="995"/>
      <c r="F182" s="995"/>
      <c r="G182" s="995"/>
      <c r="H182" s="995"/>
      <c r="I182" s="995"/>
      <c r="J182" s="995"/>
      <c r="K182" s="995"/>
      <c r="L182" s="995"/>
      <c r="M182" s="995"/>
      <c r="N182" s="995"/>
      <c r="O182" s="995"/>
      <c r="P182" s="995"/>
      <c r="Q182" s="995"/>
      <c r="R182" s="995"/>
      <c r="S182" s="1200"/>
    </row>
    <row r="183" spans="1:19" s="67" customFormat="1" ht="12.75">
      <c r="A183" s="70"/>
      <c r="B183" s="18"/>
      <c r="C183" s="18"/>
      <c r="D183" s="18"/>
      <c r="E183" s="18"/>
      <c r="F183" s="18"/>
      <c r="G183" s="18"/>
      <c r="H183" s="18"/>
      <c r="I183" s="18"/>
      <c r="J183" s="18"/>
      <c r="K183" s="18"/>
      <c r="L183" s="18"/>
      <c r="M183" s="18"/>
      <c r="N183" s="18"/>
      <c r="O183" s="18"/>
      <c r="P183" s="18"/>
      <c r="Q183" s="212"/>
      <c r="R183" s="212"/>
      <c r="S183" s="18"/>
    </row>
    <row r="184" spans="1:19" s="67" customFormat="1" ht="12.75">
      <c r="A184" s="1197" t="s">
        <v>74</v>
      </c>
      <c r="B184" s="994"/>
      <c r="C184" s="994"/>
      <c r="D184" s="994"/>
      <c r="E184" s="994"/>
      <c r="F184" s="994"/>
      <c r="G184" s="994"/>
      <c r="H184" s="994"/>
      <c r="I184" s="994"/>
      <c r="J184" s="994"/>
      <c r="K184" s="994"/>
      <c r="L184" s="994"/>
      <c r="M184" s="994"/>
      <c r="N184" s="994"/>
      <c r="O184" s="994"/>
      <c r="P184" s="994"/>
      <c r="Q184" s="994"/>
      <c r="R184" s="994"/>
      <c r="S184" s="1198"/>
    </row>
    <row r="185" spans="1:19" s="67" customFormat="1" ht="12.75">
      <c r="A185" s="70"/>
      <c r="B185" s="18"/>
      <c r="C185" s="18"/>
      <c r="D185" s="18"/>
      <c r="E185" s="18"/>
      <c r="F185" s="18"/>
      <c r="G185" s="18"/>
      <c r="H185" s="18"/>
      <c r="I185" s="18"/>
      <c r="J185" s="18"/>
      <c r="K185" s="18"/>
      <c r="L185" s="18"/>
      <c r="M185" s="18"/>
      <c r="N185" s="18"/>
      <c r="O185" s="18"/>
      <c r="P185" s="18"/>
      <c r="Q185" s="212"/>
      <c r="R185" s="212"/>
      <c r="S185" s="18"/>
    </row>
    <row r="186" spans="1:19" s="67" customFormat="1" ht="12.75">
      <c r="A186" s="1197" t="s">
        <v>75</v>
      </c>
      <c r="B186" s="994"/>
      <c r="C186" s="994"/>
      <c r="D186" s="994"/>
      <c r="E186" s="994"/>
      <c r="F186" s="994"/>
      <c r="G186" s="994"/>
      <c r="H186" s="994"/>
      <c r="I186" s="994"/>
      <c r="J186" s="994"/>
      <c r="K186" s="994"/>
      <c r="L186" s="994"/>
      <c r="M186" s="994"/>
      <c r="N186" s="994"/>
      <c r="O186" s="994"/>
      <c r="P186" s="994"/>
      <c r="Q186" s="994"/>
      <c r="R186" s="994"/>
      <c r="S186" s="1198"/>
    </row>
    <row r="187" spans="1:19" s="67" customFormat="1" ht="12.75">
      <c r="A187" s="70"/>
      <c r="B187" s="18"/>
      <c r="C187" s="18"/>
      <c r="D187" s="18"/>
      <c r="E187" s="18"/>
      <c r="F187" s="18"/>
      <c r="G187" s="18"/>
      <c r="H187" s="18"/>
      <c r="I187" s="18"/>
      <c r="J187" s="18"/>
      <c r="K187" s="18"/>
      <c r="L187" s="18"/>
      <c r="M187" s="18"/>
      <c r="N187" s="18"/>
      <c r="O187" s="18"/>
      <c r="P187" s="18"/>
      <c r="Q187" s="212"/>
      <c r="R187" s="212"/>
      <c r="S187" s="18"/>
    </row>
    <row r="188" spans="1:19" s="67" customFormat="1" ht="12.75">
      <c r="A188" s="1197" t="s">
        <v>76</v>
      </c>
      <c r="B188" s="994"/>
      <c r="C188" s="994"/>
      <c r="D188" s="994"/>
      <c r="E188" s="994"/>
      <c r="F188" s="994"/>
      <c r="G188" s="994"/>
      <c r="H188" s="994"/>
      <c r="I188" s="994"/>
      <c r="J188" s="994"/>
      <c r="K188" s="994"/>
      <c r="L188" s="994"/>
      <c r="M188" s="994"/>
      <c r="N188" s="994"/>
      <c r="O188" s="994"/>
      <c r="P188" s="994"/>
      <c r="Q188" s="994"/>
      <c r="R188" s="994"/>
      <c r="S188" s="1198"/>
    </row>
    <row r="189" spans="1:19" s="67" customFormat="1" ht="12.75">
      <c r="A189" s="70"/>
      <c r="B189" s="18"/>
      <c r="C189" s="18"/>
      <c r="D189" s="18"/>
      <c r="E189" s="18"/>
      <c r="F189" s="18"/>
      <c r="G189" s="18"/>
      <c r="H189" s="18"/>
      <c r="I189" s="18"/>
      <c r="J189" s="18"/>
      <c r="K189" s="18"/>
      <c r="L189" s="18"/>
      <c r="M189" s="18"/>
      <c r="N189" s="18"/>
      <c r="O189" s="18"/>
      <c r="P189" s="18"/>
      <c r="Q189" s="212"/>
      <c r="R189" s="212"/>
      <c r="S189" s="18"/>
    </row>
    <row r="190" spans="1:19" s="67" customFormat="1" ht="12.75">
      <c r="A190" s="1197" t="s">
        <v>77</v>
      </c>
      <c r="B190" s="994"/>
      <c r="C190" s="994"/>
      <c r="D190" s="994"/>
      <c r="E190" s="994"/>
      <c r="F190" s="994"/>
      <c r="G190" s="994"/>
      <c r="H190" s="994"/>
      <c r="I190" s="994"/>
      <c r="J190" s="994"/>
      <c r="K190" s="994"/>
      <c r="L190" s="994"/>
      <c r="M190" s="994"/>
      <c r="N190" s="994"/>
      <c r="O190" s="994"/>
      <c r="P190" s="994"/>
      <c r="Q190" s="994"/>
      <c r="R190" s="994"/>
      <c r="S190" s="1198"/>
    </row>
    <row r="191" spans="1:19" s="67" customFormat="1" ht="12.75">
      <c r="A191" s="70"/>
      <c r="B191" s="18"/>
      <c r="C191" s="18"/>
      <c r="D191" s="18"/>
      <c r="E191" s="18"/>
      <c r="F191" s="18"/>
      <c r="G191" s="18"/>
      <c r="H191" s="18"/>
      <c r="I191" s="18"/>
      <c r="J191" s="18"/>
      <c r="K191" s="18"/>
      <c r="L191" s="18"/>
      <c r="M191" s="18"/>
      <c r="N191" s="18"/>
      <c r="O191" s="18"/>
      <c r="P191" s="18"/>
      <c r="Q191" s="212"/>
      <c r="R191" s="212"/>
      <c r="S191" s="18"/>
    </row>
    <row r="192" spans="1:19" s="67" customFormat="1" ht="12.75">
      <c r="A192" s="1197" t="s">
        <v>78</v>
      </c>
      <c r="B192" s="994"/>
      <c r="C192" s="994"/>
      <c r="D192" s="994"/>
      <c r="E192" s="994"/>
      <c r="F192" s="994"/>
      <c r="G192" s="994"/>
      <c r="H192" s="994"/>
      <c r="I192" s="994"/>
      <c r="J192" s="994"/>
      <c r="K192" s="994"/>
      <c r="L192" s="994"/>
      <c r="M192" s="994"/>
      <c r="N192" s="994"/>
      <c r="O192" s="994"/>
      <c r="P192" s="994"/>
      <c r="Q192" s="994"/>
      <c r="R192" s="994"/>
      <c r="S192" s="1198"/>
    </row>
    <row r="193" spans="1:256" s="67" customFormat="1" ht="12.75">
      <c r="A193" s="70"/>
      <c r="B193" s="18"/>
      <c r="C193" s="18"/>
      <c r="D193" s="18"/>
      <c r="E193" s="18"/>
      <c r="F193" s="18"/>
      <c r="G193" s="18"/>
      <c r="H193" s="18"/>
      <c r="I193" s="18"/>
      <c r="J193" s="18"/>
      <c r="K193" s="18"/>
      <c r="L193" s="18"/>
      <c r="M193" s="18"/>
      <c r="N193" s="18"/>
      <c r="O193" s="18"/>
      <c r="P193" s="18"/>
      <c r="Q193" s="212"/>
      <c r="R193" s="212"/>
      <c r="S193" s="18"/>
    </row>
    <row r="194" spans="1:256" s="67" customFormat="1" ht="12.75">
      <c r="A194" s="1197" t="s">
        <v>79</v>
      </c>
      <c r="B194" s="994"/>
      <c r="C194" s="994"/>
      <c r="D194" s="994"/>
      <c r="E194" s="994"/>
      <c r="F194" s="994"/>
      <c r="G194" s="994"/>
      <c r="H194" s="994"/>
      <c r="I194" s="994"/>
      <c r="J194" s="994"/>
      <c r="K194" s="994"/>
      <c r="L194" s="994"/>
      <c r="M194" s="994"/>
      <c r="N194" s="994"/>
      <c r="O194" s="994"/>
      <c r="P194" s="994"/>
      <c r="Q194" s="994"/>
      <c r="R194" s="994"/>
      <c r="S194" s="1198"/>
    </row>
    <row r="195" spans="1:256" s="67" customFormat="1" ht="12.75">
      <c r="A195" s="70"/>
      <c r="B195" s="18"/>
      <c r="C195" s="18"/>
      <c r="D195" s="18"/>
      <c r="E195" s="18"/>
      <c r="F195" s="18"/>
      <c r="G195" s="18"/>
      <c r="H195" s="18"/>
      <c r="I195" s="18"/>
      <c r="J195" s="18"/>
      <c r="K195" s="18"/>
      <c r="L195" s="18"/>
      <c r="M195" s="18"/>
      <c r="N195" s="18"/>
      <c r="O195" s="18"/>
      <c r="P195" s="18"/>
      <c r="Q195" s="212"/>
      <c r="R195" s="212"/>
      <c r="S195" s="18"/>
    </row>
    <row r="196" spans="1:256" s="67" customFormat="1" ht="12.75">
      <c r="A196" s="1197" t="s">
        <v>80</v>
      </c>
      <c r="B196" s="994"/>
      <c r="C196" s="994"/>
      <c r="D196" s="994"/>
      <c r="E196" s="994"/>
      <c r="F196" s="994"/>
      <c r="G196" s="994"/>
      <c r="H196" s="994"/>
      <c r="I196" s="994"/>
      <c r="J196" s="994"/>
      <c r="K196" s="994"/>
      <c r="L196" s="994"/>
      <c r="M196" s="994"/>
      <c r="N196" s="994"/>
      <c r="O196" s="994"/>
      <c r="P196" s="994"/>
      <c r="Q196" s="994"/>
      <c r="R196" s="994"/>
      <c r="S196" s="1198"/>
    </row>
    <row r="197" spans="1:256" s="67" customFormat="1" ht="12.75">
      <c r="A197" s="70"/>
      <c r="B197" s="18"/>
      <c r="C197" s="18"/>
      <c r="D197" s="18"/>
      <c r="E197" s="18"/>
      <c r="F197" s="18"/>
      <c r="G197" s="18"/>
      <c r="H197" s="18"/>
      <c r="I197" s="18"/>
      <c r="J197" s="18"/>
      <c r="K197" s="18"/>
      <c r="L197" s="18"/>
      <c r="M197" s="18"/>
      <c r="N197" s="18"/>
      <c r="O197" s="18"/>
      <c r="P197" s="18"/>
      <c r="Q197" s="212"/>
      <c r="R197" s="212"/>
      <c r="S197" s="18"/>
    </row>
    <row r="198" spans="1:256" s="67" customFormat="1" ht="12.75">
      <c r="A198" s="1276" t="s">
        <v>3655</v>
      </c>
      <c r="B198" s="999"/>
      <c r="C198" s="999"/>
      <c r="D198" s="999"/>
      <c r="E198" s="999"/>
      <c r="F198" s="999"/>
      <c r="G198" s="999"/>
      <c r="H198" s="999"/>
      <c r="I198" s="999"/>
      <c r="J198" s="999"/>
      <c r="K198" s="999"/>
      <c r="L198" s="999"/>
      <c r="M198" s="999"/>
      <c r="N198" s="999"/>
      <c r="O198" s="999"/>
      <c r="P198" s="999"/>
      <c r="Q198" s="999"/>
      <c r="R198" s="999"/>
      <c r="S198" s="1277"/>
    </row>
    <row r="199" spans="1:256" s="69" customFormat="1" ht="12.75">
      <c r="A199" s="203">
        <f>SUM(A197,A195,A193,A191,A189,A187,A185,A183,A181,A179,A177,A175)</f>
        <v>0</v>
      </c>
      <c r="B199" s="203">
        <f t="shared" ref="B199:S199" si="4">SUM(B197,B195,B193,B191,B189,B187,B185,B183,B181,B179,B177,B175)</f>
        <v>0</v>
      </c>
      <c r="C199" s="203">
        <f t="shared" si="4"/>
        <v>0</v>
      </c>
      <c r="D199" s="203">
        <f t="shared" si="4"/>
        <v>0</v>
      </c>
      <c r="E199" s="203">
        <f t="shared" si="4"/>
        <v>0</v>
      </c>
      <c r="F199" s="203">
        <f t="shared" si="4"/>
        <v>0</v>
      </c>
      <c r="G199" s="203">
        <f t="shared" si="4"/>
        <v>0</v>
      </c>
      <c r="H199" s="203">
        <f t="shared" si="4"/>
        <v>0</v>
      </c>
      <c r="I199" s="203">
        <f t="shared" si="4"/>
        <v>0</v>
      </c>
      <c r="J199" s="203">
        <f t="shared" si="4"/>
        <v>0</v>
      </c>
      <c r="K199" s="203">
        <f t="shared" si="4"/>
        <v>0</v>
      </c>
      <c r="L199" s="203">
        <f t="shared" si="4"/>
        <v>0</v>
      </c>
      <c r="M199" s="203">
        <f t="shared" si="4"/>
        <v>0</v>
      </c>
      <c r="N199" s="203">
        <f t="shared" si="4"/>
        <v>0</v>
      </c>
      <c r="O199" s="203">
        <f t="shared" si="4"/>
        <v>0</v>
      </c>
      <c r="P199" s="203">
        <f t="shared" si="4"/>
        <v>0</v>
      </c>
      <c r="Q199" s="203">
        <f t="shared" si="4"/>
        <v>0</v>
      </c>
      <c r="R199" s="203">
        <f t="shared" si="4"/>
        <v>0</v>
      </c>
      <c r="S199" s="203">
        <f t="shared" si="4"/>
        <v>0</v>
      </c>
    </row>
    <row r="200" spans="1:256" s="67" customFormat="1" ht="12.75">
      <c r="A200" s="1285"/>
      <c r="B200" s="1286"/>
      <c r="C200" s="1286"/>
      <c r="D200" s="1286"/>
      <c r="E200" s="1286"/>
      <c r="F200" s="1286"/>
      <c r="G200" s="1286"/>
      <c r="H200" s="1286"/>
      <c r="I200" s="1286"/>
      <c r="J200" s="1286"/>
      <c r="K200" s="1286"/>
      <c r="L200" s="1286"/>
      <c r="M200" s="1286"/>
      <c r="N200" s="1286"/>
      <c r="O200" s="1286"/>
      <c r="P200" s="1286"/>
      <c r="Q200" s="1286"/>
      <c r="R200" s="1286"/>
      <c r="S200" s="1287"/>
    </row>
    <row r="201" spans="1:256" s="216" customFormat="1" ht="21.75" customHeight="1">
      <c r="A201" s="1281" t="s">
        <v>2509</v>
      </c>
      <c r="B201" s="1281"/>
      <c r="C201" s="1281"/>
      <c r="D201" s="1281"/>
      <c r="E201" s="1281"/>
      <c r="F201" s="1281"/>
      <c r="G201" s="1281"/>
      <c r="H201" s="1281"/>
      <c r="I201" s="1281"/>
      <c r="J201" s="1281"/>
      <c r="K201" s="1281"/>
      <c r="L201" s="1281"/>
      <c r="M201" s="1281"/>
      <c r="N201" s="1281"/>
      <c r="O201" s="1281"/>
      <c r="P201" s="1281"/>
      <c r="Q201" s="1281"/>
      <c r="R201" s="1281"/>
      <c r="S201" s="1282"/>
    </row>
    <row r="202" spans="1:256" s="255" customFormat="1" ht="11.25" customHeight="1">
      <c r="A202" s="1191" t="s">
        <v>3654</v>
      </c>
      <c r="B202" s="977"/>
      <c r="C202" s="977"/>
      <c r="D202" s="977"/>
      <c r="E202" s="977"/>
      <c r="F202" s="977"/>
      <c r="G202" s="977"/>
      <c r="H202" s="977"/>
      <c r="I202" s="977"/>
      <c r="J202" s="977"/>
      <c r="K202" s="977"/>
      <c r="L202" s="977"/>
      <c r="M202" s="977"/>
      <c r="N202" s="977"/>
      <c r="O202" s="977"/>
      <c r="P202" s="977"/>
      <c r="Q202" s="977"/>
      <c r="R202" s="977"/>
      <c r="S202" s="978"/>
      <c r="T202" s="204"/>
      <c r="U202" s="204"/>
      <c r="V202" s="204"/>
      <c r="W202" s="204"/>
      <c r="X202" s="2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c r="AT202" s="204"/>
      <c r="AU202" s="204"/>
      <c r="AV202" s="204"/>
      <c r="AW202" s="204"/>
      <c r="AX202" s="204"/>
      <c r="AY202" s="204"/>
      <c r="AZ202" s="204"/>
      <c r="BA202" s="204"/>
      <c r="BB202" s="204"/>
      <c r="BC202" s="204"/>
      <c r="BD202" s="204"/>
      <c r="BE202" s="204"/>
      <c r="BF202" s="204"/>
      <c r="BG202" s="204"/>
      <c r="BH202" s="204"/>
      <c r="BI202" s="204"/>
      <c r="BJ202" s="204"/>
      <c r="BK202" s="204"/>
      <c r="BL202" s="204"/>
      <c r="BM202" s="204"/>
      <c r="BN202" s="204"/>
      <c r="BO202" s="204"/>
      <c r="BP202" s="204"/>
      <c r="BQ202" s="204"/>
      <c r="BR202" s="204"/>
      <c r="BS202" s="204"/>
      <c r="BT202" s="204"/>
      <c r="BU202" s="204"/>
      <c r="BV202" s="204"/>
      <c r="BW202" s="204"/>
      <c r="BX202" s="204"/>
      <c r="BY202" s="204"/>
      <c r="BZ202" s="204"/>
      <c r="CA202" s="204"/>
      <c r="CB202" s="204"/>
      <c r="CC202" s="204"/>
      <c r="CD202" s="204"/>
      <c r="CE202" s="204"/>
      <c r="CF202" s="204"/>
      <c r="CG202" s="204"/>
      <c r="CH202" s="204"/>
      <c r="CI202" s="204"/>
      <c r="CJ202" s="204"/>
      <c r="CK202" s="204"/>
      <c r="CL202" s="204"/>
      <c r="CM202" s="204"/>
      <c r="CN202" s="204"/>
      <c r="CO202" s="204"/>
      <c r="CP202" s="204"/>
      <c r="CQ202" s="204"/>
      <c r="CR202" s="204"/>
      <c r="CS202" s="204"/>
      <c r="CT202" s="204"/>
      <c r="CU202" s="204"/>
      <c r="CV202" s="204"/>
      <c r="CW202" s="204"/>
      <c r="CX202" s="204"/>
      <c r="CY202" s="204"/>
      <c r="CZ202" s="204"/>
      <c r="DA202" s="204"/>
      <c r="DB202" s="204"/>
      <c r="DC202" s="204"/>
      <c r="DD202" s="204"/>
      <c r="DE202" s="204"/>
      <c r="DF202" s="204"/>
      <c r="DG202" s="204"/>
      <c r="DH202" s="204"/>
      <c r="DI202" s="204"/>
      <c r="DJ202" s="204"/>
      <c r="DK202" s="204"/>
      <c r="DL202" s="204"/>
      <c r="DM202" s="204"/>
      <c r="DN202" s="204"/>
      <c r="DO202" s="204"/>
      <c r="DP202" s="204"/>
      <c r="DQ202" s="204"/>
      <c r="DR202" s="204"/>
      <c r="DS202" s="204"/>
      <c r="DT202" s="204"/>
      <c r="DU202" s="204"/>
      <c r="DV202" s="204"/>
      <c r="DW202" s="204"/>
      <c r="DX202" s="204"/>
      <c r="DY202" s="204"/>
      <c r="DZ202" s="204"/>
      <c r="EA202" s="204"/>
      <c r="EB202" s="204"/>
      <c r="EC202" s="204"/>
      <c r="ED202" s="204"/>
      <c r="EE202" s="204"/>
      <c r="EF202" s="204"/>
      <c r="EG202" s="204"/>
      <c r="EH202" s="204"/>
      <c r="EI202" s="204"/>
      <c r="EJ202" s="204"/>
      <c r="EK202" s="204"/>
      <c r="EL202" s="204"/>
      <c r="EM202" s="204"/>
      <c r="EN202" s="204"/>
      <c r="EO202" s="204"/>
      <c r="EP202" s="204"/>
      <c r="EQ202" s="204"/>
      <c r="ER202" s="204"/>
      <c r="ES202" s="204"/>
      <c r="ET202" s="204"/>
      <c r="EU202" s="204"/>
      <c r="EV202" s="204"/>
      <c r="EW202" s="204"/>
      <c r="EX202" s="204"/>
      <c r="EY202" s="204"/>
      <c r="EZ202" s="204"/>
      <c r="FA202" s="204"/>
      <c r="FB202" s="204"/>
      <c r="FC202" s="204"/>
      <c r="FD202" s="204"/>
      <c r="FE202" s="204"/>
      <c r="FF202" s="204"/>
      <c r="FG202" s="204"/>
      <c r="FH202" s="204"/>
      <c r="FI202" s="204"/>
      <c r="FJ202" s="204"/>
      <c r="FK202" s="204"/>
      <c r="FL202" s="204"/>
      <c r="FM202" s="204"/>
      <c r="FN202" s="204"/>
      <c r="FO202" s="204"/>
      <c r="FP202" s="204"/>
      <c r="FQ202" s="204"/>
      <c r="FR202" s="204"/>
      <c r="FS202" s="204"/>
      <c r="FT202" s="204"/>
      <c r="FU202" s="204"/>
      <c r="FV202" s="204"/>
      <c r="FW202" s="204"/>
      <c r="FX202" s="204"/>
      <c r="FY202" s="204"/>
      <c r="FZ202" s="204"/>
      <c r="GA202" s="204"/>
      <c r="GB202" s="204"/>
      <c r="GC202" s="204"/>
      <c r="GD202" s="204"/>
      <c r="GE202" s="204"/>
      <c r="GF202" s="204"/>
      <c r="GG202" s="204"/>
      <c r="GH202" s="204"/>
      <c r="GI202" s="204"/>
      <c r="GJ202" s="204"/>
      <c r="GK202" s="204"/>
      <c r="GL202" s="204"/>
      <c r="GM202" s="204"/>
      <c r="GN202" s="204"/>
      <c r="GO202" s="204"/>
      <c r="GP202" s="204"/>
      <c r="GQ202" s="204"/>
      <c r="GR202" s="204"/>
      <c r="GS202" s="204"/>
      <c r="GT202" s="204"/>
      <c r="GU202" s="204"/>
      <c r="GV202" s="204"/>
      <c r="GW202" s="204"/>
      <c r="GX202" s="204"/>
      <c r="GY202" s="204"/>
      <c r="GZ202" s="204"/>
      <c r="HA202" s="204"/>
      <c r="HB202" s="204"/>
      <c r="HC202" s="204"/>
      <c r="HD202" s="204"/>
      <c r="HE202" s="204"/>
      <c r="HF202" s="204"/>
      <c r="HG202" s="204"/>
      <c r="HH202" s="204"/>
      <c r="HI202" s="204"/>
      <c r="HJ202" s="204"/>
      <c r="HK202" s="204"/>
      <c r="HL202" s="204"/>
      <c r="HM202" s="204"/>
      <c r="HN202" s="204"/>
      <c r="HO202" s="204"/>
      <c r="HP202" s="204"/>
      <c r="HQ202" s="204"/>
      <c r="HR202" s="204"/>
      <c r="HS202" s="204"/>
      <c r="HT202" s="204"/>
      <c r="HU202" s="204"/>
      <c r="HV202" s="204"/>
      <c r="HW202" s="204"/>
      <c r="HX202" s="204"/>
      <c r="HY202" s="204"/>
      <c r="HZ202" s="204"/>
      <c r="IA202" s="204"/>
      <c r="IB202" s="204"/>
      <c r="IC202" s="204"/>
      <c r="ID202" s="204"/>
      <c r="IE202" s="204"/>
      <c r="IF202" s="204"/>
      <c r="IG202" s="204"/>
      <c r="IH202" s="204"/>
      <c r="II202" s="204"/>
      <c r="IJ202" s="204"/>
      <c r="IK202" s="204"/>
      <c r="IL202" s="204"/>
      <c r="IM202" s="204"/>
      <c r="IN202" s="204"/>
      <c r="IO202" s="204"/>
      <c r="IP202" s="204"/>
      <c r="IQ202" s="204"/>
      <c r="IR202" s="204"/>
      <c r="IS202" s="204"/>
      <c r="IT202" s="204"/>
      <c r="IU202" s="204"/>
      <c r="IV202" s="204"/>
    </row>
    <row r="203" spans="1:256" s="67" customFormat="1" ht="12.75">
      <c r="A203" s="1191" t="s">
        <v>2510</v>
      </c>
      <c r="B203" s="977"/>
      <c r="C203" s="977"/>
      <c r="D203" s="977"/>
      <c r="E203" s="977"/>
      <c r="F203" s="977"/>
      <c r="G203" s="977"/>
      <c r="H203" s="977"/>
      <c r="I203" s="977"/>
      <c r="J203" s="977"/>
      <c r="K203" s="977"/>
      <c r="L203" s="977"/>
      <c r="M203" s="977"/>
      <c r="N203" s="977"/>
      <c r="O203" s="977"/>
      <c r="P203" s="977"/>
      <c r="Q203" s="977"/>
      <c r="R203" s="977"/>
      <c r="S203" s="1192"/>
    </row>
    <row r="204" spans="1:256" s="67" customFormat="1" ht="12.75">
      <c r="A204" s="1191" t="s">
        <v>2511</v>
      </c>
      <c r="B204" s="977"/>
      <c r="C204" s="977"/>
      <c r="D204" s="977"/>
      <c r="E204" s="977"/>
      <c r="F204" s="977"/>
      <c r="G204" s="977"/>
      <c r="H204" s="977"/>
      <c r="I204" s="977"/>
      <c r="J204" s="977"/>
      <c r="K204" s="977"/>
      <c r="L204" s="977"/>
      <c r="M204" s="977"/>
      <c r="N204" s="977"/>
      <c r="O204" s="977"/>
      <c r="P204" s="977"/>
      <c r="Q204" s="977"/>
      <c r="R204" s="977"/>
      <c r="S204" s="1192"/>
    </row>
    <row r="205" spans="1:256" s="67" customFormat="1" ht="12.75">
      <c r="A205" s="1191" t="s">
        <v>2512</v>
      </c>
      <c r="B205" s="977"/>
      <c r="C205" s="977"/>
      <c r="D205" s="977"/>
      <c r="E205" s="977"/>
      <c r="F205" s="977"/>
      <c r="G205" s="977"/>
      <c r="H205" s="977"/>
      <c r="I205" s="977"/>
      <c r="J205" s="977"/>
      <c r="K205" s="977"/>
      <c r="L205" s="977"/>
      <c r="M205" s="977"/>
      <c r="N205" s="977"/>
      <c r="O205" s="977"/>
      <c r="P205" s="977"/>
      <c r="Q205" s="977"/>
      <c r="R205" s="977"/>
      <c r="S205" s="1192"/>
    </row>
    <row r="206" spans="1:256" s="67" customFormat="1" ht="12.75">
      <c r="A206" s="1191" t="s">
        <v>2513</v>
      </c>
      <c r="B206" s="977"/>
      <c r="C206" s="977"/>
      <c r="D206" s="977"/>
      <c r="E206" s="977"/>
      <c r="F206" s="977"/>
      <c r="G206" s="977"/>
      <c r="H206" s="977"/>
      <c r="I206" s="977"/>
      <c r="J206" s="977"/>
      <c r="K206" s="977"/>
      <c r="L206" s="977"/>
      <c r="M206" s="977"/>
      <c r="N206" s="977"/>
      <c r="O206" s="977"/>
      <c r="P206" s="977"/>
      <c r="Q206" s="977"/>
      <c r="R206" s="977"/>
      <c r="S206" s="1192"/>
    </row>
    <row r="207" spans="1:256" s="67" customFormat="1" ht="12.75">
      <c r="A207" s="1191" t="s">
        <v>2514</v>
      </c>
      <c r="B207" s="977"/>
      <c r="C207" s="977"/>
      <c r="D207" s="977"/>
      <c r="E207" s="977"/>
      <c r="F207" s="977"/>
      <c r="G207" s="977"/>
      <c r="H207" s="977"/>
      <c r="I207" s="977"/>
      <c r="J207" s="977"/>
      <c r="K207" s="977"/>
      <c r="L207" s="977"/>
      <c r="M207" s="977"/>
      <c r="N207" s="977"/>
      <c r="O207" s="977"/>
      <c r="P207" s="977"/>
      <c r="Q207" s="977"/>
      <c r="R207" s="977"/>
      <c r="S207" s="1192"/>
    </row>
    <row r="208" spans="1:256" s="67" customFormat="1" ht="12.75">
      <c r="A208" s="1191" t="s">
        <v>2515</v>
      </c>
      <c r="B208" s="977"/>
      <c r="C208" s="977"/>
      <c r="D208" s="977"/>
      <c r="E208" s="977"/>
      <c r="F208" s="977"/>
      <c r="G208" s="977"/>
      <c r="H208" s="977"/>
      <c r="I208" s="977"/>
      <c r="J208" s="977"/>
      <c r="K208" s="977"/>
      <c r="L208" s="977"/>
      <c r="M208" s="977"/>
      <c r="N208" s="977"/>
      <c r="O208" s="977"/>
      <c r="P208" s="977"/>
      <c r="Q208" s="977"/>
      <c r="R208" s="977"/>
      <c r="S208" s="1192"/>
    </row>
    <row r="209" spans="1:19" s="67" customFormat="1" ht="12.75">
      <c r="A209" s="1191" t="s">
        <v>2516</v>
      </c>
      <c r="B209" s="977"/>
      <c r="C209" s="977"/>
      <c r="D209" s="977"/>
      <c r="E209" s="977"/>
      <c r="F209" s="977"/>
      <c r="G209" s="977"/>
      <c r="H209" s="977"/>
      <c r="I209" s="977"/>
      <c r="J209" s="977"/>
      <c r="K209" s="977"/>
      <c r="L209" s="977"/>
      <c r="M209" s="977"/>
      <c r="N209" s="977"/>
      <c r="O209" s="977"/>
      <c r="P209" s="977"/>
      <c r="Q209" s="977"/>
      <c r="R209" s="977"/>
      <c r="S209" s="1192"/>
    </row>
    <row r="210" spans="1:19" s="67" customFormat="1" ht="12.75">
      <c r="A210" s="1193" t="s">
        <v>2517</v>
      </c>
      <c r="B210" s="983"/>
      <c r="C210" s="983"/>
      <c r="D210" s="983"/>
      <c r="E210" s="983"/>
      <c r="F210" s="983"/>
      <c r="G210" s="983"/>
      <c r="H210" s="983"/>
      <c r="I210" s="983"/>
      <c r="J210" s="983"/>
      <c r="K210" s="983"/>
      <c r="L210" s="983"/>
      <c r="M210" s="983"/>
      <c r="N210" s="983"/>
      <c r="O210" s="983"/>
      <c r="P210" s="983"/>
      <c r="Q210" s="983"/>
      <c r="R210" s="983"/>
      <c r="S210" s="1194"/>
    </row>
    <row r="211" spans="1:19" s="67" customFormat="1" ht="45" customHeight="1">
      <c r="A211" s="1195" t="s">
        <v>41</v>
      </c>
      <c r="B211" s="985"/>
      <c r="C211" s="985"/>
      <c r="D211" s="985" t="s">
        <v>42</v>
      </c>
      <c r="E211" s="985"/>
      <c r="F211" s="985" t="s">
        <v>43</v>
      </c>
      <c r="G211" s="985"/>
      <c r="H211" s="985"/>
      <c r="I211" s="985" t="s">
        <v>44</v>
      </c>
      <c r="J211" s="985"/>
      <c r="K211" s="986" t="s">
        <v>45</v>
      </c>
      <c r="L211" s="987"/>
      <c r="M211" s="987"/>
      <c r="N211" s="988"/>
      <c r="O211" s="989" t="s">
        <v>46</v>
      </c>
      <c r="P211" s="989"/>
      <c r="Q211" s="990"/>
      <c r="R211" s="985" t="s">
        <v>47</v>
      </c>
      <c r="S211" s="1196"/>
    </row>
    <row r="212" spans="1:19" s="67" customFormat="1" ht="42" customHeight="1">
      <c r="A212" s="1202" t="s">
        <v>48</v>
      </c>
      <c r="B212" s="991" t="s">
        <v>49</v>
      </c>
      <c r="C212" s="1002" t="s">
        <v>50</v>
      </c>
      <c r="D212" s="991" t="s">
        <v>51</v>
      </c>
      <c r="E212" s="991" t="s">
        <v>52</v>
      </c>
      <c r="F212" s="986" t="s">
        <v>53</v>
      </c>
      <c r="G212" s="992"/>
      <c r="H212" s="993"/>
      <c r="I212" s="991" t="s">
        <v>54</v>
      </c>
      <c r="J212" s="991" t="s">
        <v>55</v>
      </c>
      <c r="K212" s="986" t="s">
        <v>56</v>
      </c>
      <c r="L212" s="993"/>
      <c r="M212" s="986" t="s">
        <v>57</v>
      </c>
      <c r="N212" s="993"/>
      <c r="O212" s="991" t="s">
        <v>58</v>
      </c>
      <c r="P212" s="991" t="s">
        <v>59</v>
      </c>
      <c r="Q212" s="1275" t="s">
        <v>60</v>
      </c>
      <c r="R212" s="1275" t="s">
        <v>61</v>
      </c>
      <c r="S212" s="991" t="s">
        <v>62</v>
      </c>
    </row>
    <row r="213" spans="1:19" s="67" customFormat="1" ht="45" customHeight="1">
      <c r="A213" s="1195"/>
      <c r="B213" s="985"/>
      <c r="C213" s="1003"/>
      <c r="D213" s="985"/>
      <c r="E213" s="985"/>
      <c r="F213" s="191" t="s">
        <v>63</v>
      </c>
      <c r="G213" s="191" t="s">
        <v>64</v>
      </c>
      <c r="H213" s="191" t="s">
        <v>65</v>
      </c>
      <c r="I213" s="985"/>
      <c r="J213" s="985"/>
      <c r="K213" s="193" t="s">
        <v>66</v>
      </c>
      <c r="L213" s="193" t="s">
        <v>67</v>
      </c>
      <c r="M213" s="193" t="s">
        <v>68</v>
      </c>
      <c r="N213" s="193" t="s">
        <v>67</v>
      </c>
      <c r="O213" s="985"/>
      <c r="P213" s="985"/>
      <c r="Q213" s="1102"/>
      <c r="R213" s="1102"/>
      <c r="S213" s="985"/>
    </row>
    <row r="214" spans="1:19" s="67" customFormat="1" ht="12.75">
      <c r="A214" s="1197" t="s">
        <v>69</v>
      </c>
      <c r="B214" s="994"/>
      <c r="C214" s="994"/>
      <c r="D214" s="994"/>
      <c r="E214" s="994"/>
      <c r="F214" s="994"/>
      <c r="G214" s="994"/>
      <c r="H214" s="994"/>
      <c r="I214" s="994"/>
      <c r="J214" s="994"/>
      <c r="K214" s="994"/>
      <c r="L214" s="994"/>
      <c r="M214" s="994"/>
      <c r="N214" s="994"/>
      <c r="O214" s="994"/>
      <c r="P214" s="994"/>
      <c r="Q214" s="994"/>
      <c r="R214" s="994"/>
      <c r="S214" s="1198"/>
    </row>
    <row r="215" spans="1:19" s="221" customFormat="1" ht="12.75">
      <c r="A215" s="685">
        <v>1</v>
      </c>
      <c r="B215" s="98">
        <v>0</v>
      </c>
      <c r="C215" s="98">
        <v>1</v>
      </c>
      <c r="D215" s="98">
        <v>0</v>
      </c>
      <c r="E215" s="98">
        <v>1</v>
      </c>
      <c r="F215" s="98">
        <v>1</v>
      </c>
      <c r="G215" s="98">
        <v>0</v>
      </c>
      <c r="H215" s="98">
        <v>0</v>
      </c>
      <c r="I215" s="98">
        <v>1</v>
      </c>
      <c r="J215" s="98">
        <v>0</v>
      </c>
      <c r="K215" s="98">
        <v>0</v>
      </c>
      <c r="L215" s="98">
        <v>0</v>
      </c>
      <c r="M215" s="98">
        <v>0</v>
      </c>
      <c r="N215" s="98">
        <v>0</v>
      </c>
      <c r="O215" s="98">
        <v>0</v>
      </c>
      <c r="P215" s="98">
        <v>1</v>
      </c>
      <c r="Q215" s="670">
        <v>0</v>
      </c>
      <c r="R215" s="670">
        <v>0</v>
      </c>
      <c r="S215" s="98">
        <v>0</v>
      </c>
    </row>
    <row r="216" spans="1:19" s="67" customFormat="1" ht="12.75">
      <c r="A216" s="1197" t="s">
        <v>70</v>
      </c>
      <c r="B216" s="994"/>
      <c r="C216" s="994"/>
      <c r="D216" s="994"/>
      <c r="E216" s="994"/>
      <c r="F216" s="994"/>
      <c r="G216" s="994"/>
      <c r="H216" s="994"/>
      <c r="I216" s="994"/>
      <c r="J216" s="994"/>
      <c r="K216" s="994"/>
      <c r="L216" s="994"/>
      <c r="M216" s="994"/>
      <c r="N216" s="994"/>
      <c r="O216" s="994"/>
      <c r="P216" s="994"/>
      <c r="Q216" s="994"/>
      <c r="R216" s="994"/>
      <c r="S216" s="1198"/>
    </row>
    <row r="217" spans="1:19" s="952" customFormat="1" ht="12.75">
      <c r="A217" s="524">
        <v>2</v>
      </c>
      <c r="B217" s="358">
        <v>0</v>
      </c>
      <c r="C217" s="358">
        <v>2</v>
      </c>
      <c r="D217" s="358">
        <v>0</v>
      </c>
      <c r="E217" s="358">
        <v>2</v>
      </c>
      <c r="F217" s="358">
        <v>1</v>
      </c>
      <c r="G217" s="358">
        <v>1</v>
      </c>
      <c r="H217" s="358">
        <v>0</v>
      </c>
      <c r="I217" s="358">
        <v>2</v>
      </c>
      <c r="J217" s="358">
        <v>0</v>
      </c>
      <c r="K217" s="358">
        <v>0</v>
      </c>
      <c r="L217" s="358">
        <v>0</v>
      </c>
      <c r="M217" s="358">
        <v>0</v>
      </c>
      <c r="N217" s="358">
        <v>0</v>
      </c>
      <c r="O217" s="358">
        <v>0</v>
      </c>
      <c r="P217" s="358">
        <v>2</v>
      </c>
      <c r="Q217" s="525">
        <v>0</v>
      </c>
      <c r="R217" s="525">
        <v>0</v>
      </c>
      <c r="S217" s="358">
        <v>0</v>
      </c>
    </row>
    <row r="218" spans="1:19" s="67" customFormat="1" ht="12.75">
      <c r="A218" s="1197" t="s">
        <v>71</v>
      </c>
      <c r="B218" s="994"/>
      <c r="C218" s="994"/>
      <c r="D218" s="994"/>
      <c r="E218" s="994"/>
      <c r="F218" s="994"/>
      <c r="G218" s="994"/>
      <c r="H218" s="994"/>
      <c r="I218" s="994"/>
      <c r="J218" s="994"/>
      <c r="K218" s="994"/>
      <c r="L218" s="994"/>
      <c r="M218" s="994"/>
      <c r="N218" s="994"/>
      <c r="O218" s="994"/>
      <c r="P218" s="994"/>
      <c r="Q218" s="994"/>
      <c r="R218" s="994"/>
      <c r="S218" s="1198"/>
    </row>
    <row r="219" spans="1:19" s="4" customFormat="1" ht="12.75">
      <c r="A219" s="70">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s="67" customFormat="1" ht="12.75">
      <c r="A220" s="1197" t="s">
        <v>72</v>
      </c>
      <c r="B220" s="994"/>
      <c r="C220" s="994"/>
      <c r="D220" s="994"/>
      <c r="E220" s="994"/>
      <c r="F220" s="994"/>
      <c r="G220" s="994"/>
      <c r="H220" s="994"/>
      <c r="I220" s="994"/>
      <c r="J220" s="994"/>
      <c r="K220" s="994"/>
      <c r="L220" s="994"/>
      <c r="M220" s="994"/>
      <c r="N220" s="994"/>
      <c r="O220" s="994"/>
      <c r="P220" s="994"/>
      <c r="Q220" s="994"/>
      <c r="R220" s="994"/>
      <c r="S220" s="1198"/>
    </row>
    <row r="221" spans="1:19" s="4" customFormat="1" ht="12.75">
      <c r="A221" s="70">
        <v>1</v>
      </c>
      <c r="B221" s="18">
        <v>0</v>
      </c>
      <c r="C221" s="18">
        <v>1</v>
      </c>
      <c r="D221" s="18">
        <v>0</v>
      </c>
      <c r="E221" s="18">
        <v>1</v>
      </c>
      <c r="F221" s="18">
        <v>0</v>
      </c>
      <c r="G221" s="18">
        <v>1</v>
      </c>
      <c r="H221" s="18">
        <v>0</v>
      </c>
      <c r="I221" s="18">
        <v>1</v>
      </c>
      <c r="J221" s="18">
        <v>0</v>
      </c>
      <c r="K221" s="18">
        <v>0</v>
      </c>
      <c r="L221" s="18">
        <v>0</v>
      </c>
      <c r="M221" s="18">
        <v>0</v>
      </c>
      <c r="N221" s="18">
        <v>0</v>
      </c>
      <c r="O221" s="18">
        <v>1</v>
      </c>
      <c r="P221" s="18">
        <v>0</v>
      </c>
      <c r="Q221" s="18">
        <v>0</v>
      </c>
      <c r="R221" s="18">
        <v>0</v>
      </c>
      <c r="S221" s="18">
        <v>0</v>
      </c>
    </row>
    <row r="222" spans="1:19" s="67" customFormat="1" ht="12.75">
      <c r="A222" s="1199" t="s">
        <v>73</v>
      </c>
      <c r="B222" s="995"/>
      <c r="C222" s="995"/>
      <c r="D222" s="995"/>
      <c r="E222" s="995"/>
      <c r="F222" s="995"/>
      <c r="G222" s="995"/>
      <c r="H222" s="995"/>
      <c r="I222" s="995"/>
      <c r="J222" s="995"/>
      <c r="K222" s="995"/>
      <c r="L222" s="995"/>
      <c r="M222" s="995"/>
      <c r="N222" s="995"/>
      <c r="O222" s="995"/>
      <c r="P222" s="995"/>
      <c r="Q222" s="995"/>
      <c r="R222" s="995"/>
      <c r="S222" s="1200"/>
    </row>
    <row r="223" spans="1:19" s="4" customFormat="1" ht="12.75">
      <c r="A223" s="70">
        <v>1</v>
      </c>
      <c r="B223" s="18">
        <v>0</v>
      </c>
      <c r="C223" s="18">
        <v>1</v>
      </c>
      <c r="D223" s="18">
        <v>0</v>
      </c>
      <c r="E223" s="18">
        <v>1</v>
      </c>
      <c r="F223" s="18">
        <v>0</v>
      </c>
      <c r="G223" s="18">
        <v>1</v>
      </c>
      <c r="H223" s="18">
        <v>0</v>
      </c>
      <c r="I223" s="18">
        <v>1</v>
      </c>
      <c r="J223" s="18">
        <v>0</v>
      </c>
      <c r="K223" s="18">
        <v>0</v>
      </c>
      <c r="L223" s="18">
        <v>0</v>
      </c>
      <c r="M223" s="18">
        <v>0</v>
      </c>
      <c r="N223" s="18">
        <v>0</v>
      </c>
      <c r="O223" s="18">
        <v>0</v>
      </c>
      <c r="P223" s="18">
        <v>1</v>
      </c>
      <c r="Q223" s="18">
        <v>0</v>
      </c>
      <c r="R223" s="18">
        <v>0</v>
      </c>
      <c r="S223" s="18">
        <v>0</v>
      </c>
    </row>
    <row r="224" spans="1:19" s="67" customFormat="1" ht="10.5" customHeight="1">
      <c r="A224" s="1197" t="s">
        <v>74</v>
      </c>
      <c r="B224" s="994"/>
      <c r="C224" s="994"/>
      <c r="D224" s="994"/>
      <c r="E224" s="994"/>
      <c r="F224" s="994"/>
      <c r="G224" s="994"/>
      <c r="H224" s="994"/>
      <c r="I224" s="994"/>
      <c r="J224" s="994"/>
      <c r="K224" s="994"/>
      <c r="L224" s="994"/>
      <c r="M224" s="994"/>
      <c r="N224" s="994"/>
      <c r="O224" s="994"/>
      <c r="P224" s="994"/>
      <c r="Q224" s="994"/>
      <c r="R224" s="994"/>
      <c r="S224" s="1198"/>
    </row>
    <row r="225" spans="1:19" s="4" customFormat="1" ht="12.75">
      <c r="A225" s="524">
        <v>0</v>
      </c>
      <c r="B225" s="358">
        <v>0</v>
      </c>
      <c r="C225" s="358">
        <v>0</v>
      </c>
      <c r="D225" s="358">
        <v>0</v>
      </c>
      <c r="E225" s="358">
        <v>0</v>
      </c>
      <c r="F225" s="358">
        <v>0</v>
      </c>
      <c r="G225" s="358">
        <v>0</v>
      </c>
      <c r="H225" s="358">
        <v>0</v>
      </c>
      <c r="I225" s="358">
        <v>0</v>
      </c>
      <c r="J225" s="358">
        <v>0</v>
      </c>
      <c r="K225" s="358">
        <v>0</v>
      </c>
      <c r="L225" s="358">
        <v>0</v>
      </c>
      <c r="M225" s="358">
        <v>0</v>
      </c>
      <c r="N225" s="358">
        <v>0</v>
      </c>
      <c r="O225" s="358">
        <v>0</v>
      </c>
      <c r="P225" s="358">
        <v>0</v>
      </c>
      <c r="Q225" s="525">
        <v>0</v>
      </c>
      <c r="R225" s="525">
        <v>0</v>
      </c>
      <c r="S225" s="358">
        <v>0</v>
      </c>
    </row>
    <row r="226" spans="1:19" s="67" customFormat="1" ht="12.75">
      <c r="A226" s="1197" t="s">
        <v>75</v>
      </c>
      <c r="B226" s="994"/>
      <c r="C226" s="994"/>
      <c r="D226" s="994"/>
      <c r="E226" s="994"/>
      <c r="F226" s="994"/>
      <c r="G226" s="994"/>
      <c r="H226" s="994"/>
      <c r="I226" s="994"/>
      <c r="J226" s="994"/>
      <c r="K226" s="994"/>
      <c r="L226" s="994"/>
      <c r="M226" s="994"/>
      <c r="N226" s="994"/>
      <c r="O226" s="994"/>
      <c r="P226" s="994"/>
      <c r="Q226" s="994"/>
      <c r="R226" s="994"/>
      <c r="S226" s="1198"/>
    </row>
    <row r="227" spans="1:19" s="4" customFormat="1" ht="12.75">
      <c r="A227" s="70">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18">
        <v>0</v>
      </c>
    </row>
    <row r="228" spans="1:19" s="67" customFormat="1" ht="12.75">
      <c r="A228" s="1197" t="s">
        <v>76</v>
      </c>
      <c r="B228" s="994"/>
      <c r="C228" s="994"/>
      <c r="D228" s="994"/>
      <c r="E228" s="994"/>
      <c r="F228" s="994"/>
      <c r="G228" s="994"/>
      <c r="H228" s="994"/>
      <c r="I228" s="994"/>
      <c r="J228" s="994"/>
      <c r="K228" s="994"/>
      <c r="L228" s="994"/>
      <c r="M228" s="994"/>
      <c r="N228" s="994"/>
      <c r="O228" s="994"/>
      <c r="P228" s="994"/>
      <c r="Q228" s="994"/>
      <c r="R228" s="994"/>
      <c r="S228" s="1198"/>
    </row>
    <row r="229" spans="1:19" s="67" customFormat="1" ht="12.75">
      <c r="A229" s="70">
        <v>1</v>
      </c>
      <c r="B229" s="18">
        <v>0</v>
      </c>
      <c r="C229" s="18">
        <v>1</v>
      </c>
      <c r="D229" s="18">
        <v>0</v>
      </c>
      <c r="E229" s="18">
        <v>1</v>
      </c>
      <c r="F229" s="18">
        <v>0</v>
      </c>
      <c r="G229" s="18">
        <v>1</v>
      </c>
      <c r="H229" s="18">
        <v>0</v>
      </c>
      <c r="I229" s="18">
        <v>1</v>
      </c>
      <c r="J229" s="18">
        <v>0</v>
      </c>
      <c r="K229" s="18">
        <v>0</v>
      </c>
      <c r="L229" s="18">
        <v>0</v>
      </c>
      <c r="M229" s="18">
        <v>0</v>
      </c>
      <c r="N229" s="18">
        <v>0</v>
      </c>
      <c r="O229" s="18">
        <v>0</v>
      </c>
      <c r="P229" s="18">
        <v>1</v>
      </c>
      <c r="Q229" s="212">
        <v>0</v>
      </c>
      <c r="R229" s="212">
        <v>0</v>
      </c>
      <c r="S229" s="18">
        <v>0</v>
      </c>
    </row>
    <row r="230" spans="1:19" s="67" customFormat="1" ht="12.75">
      <c r="A230" s="1197" t="s">
        <v>77</v>
      </c>
      <c r="B230" s="994"/>
      <c r="C230" s="994"/>
      <c r="D230" s="994"/>
      <c r="E230" s="994"/>
      <c r="F230" s="994"/>
      <c r="G230" s="994"/>
      <c r="H230" s="994"/>
      <c r="I230" s="994"/>
      <c r="J230" s="994"/>
      <c r="K230" s="994"/>
      <c r="L230" s="994"/>
      <c r="M230" s="994"/>
      <c r="N230" s="994"/>
      <c r="O230" s="994"/>
      <c r="P230" s="994"/>
      <c r="Q230" s="994"/>
      <c r="R230" s="994"/>
      <c r="S230" s="1198"/>
    </row>
    <row r="231" spans="1:19" s="4" customFormat="1" ht="12.75">
      <c r="A231" s="70">
        <v>1</v>
      </c>
      <c r="B231" s="18">
        <v>0</v>
      </c>
      <c r="C231" s="18">
        <v>1</v>
      </c>
      <c r="D231" s="18">
        <v>0</v>
      </c>
      <c r="E231" s="18">
        <v>1</v>
      </c>
      <c r="F231" s="18">
        <v>0</v>
      </c>
      <c r="G231" s="18">
        <v>1</v>
      </c>
      <c r="H231" s="18">
        <v>0</v>
      </c>
      <c r="I231" s="18">
        <v>1</v>
      </c>
      <c r="J231" s="18">
        <v>0</v>
      </c>
      <c r="K231" s="18">
        <v>0</v>
      </c>
      <c r="L231" s="18">
        <v>0</v>
      </c>
      <c r="M231" s="18">
        <v>0</v>
      </c>
      <c r="N231" s="18">
        <v>0</v>
      </c>
      <c r="O231" s="18">
        <v>1</v>
      </c>
      <c r="P231" s="18">
        <v>0</v>
      </c>
      <c r="Q231" s="18">
        <v>0</v>
      </c>
      <c r="R231" s="18">
        <v>0</v>
      </c>
      <c r="S231" s="18">
        <v>0</v>
      </c>
    </row>
    <row r="232" spans="1:19" s="67" customFormat="1" ht="12.75">
      <c r="A232" s="1197" t="s">
        <v>78</v>
      </c>
      <c r="B232" s="994"/>
      <c r="C232" s="994"/>
      <c r="D232" s="994"/>
      <c r="E232" s="994"/>
      <c r="F232" s="994"/>
      <c r="G232" s="994"/>
      <c r="H232" s="994"/>
      <c r="I232" s="994"/>
      <c r="J232" s="994"/>
      <c r="K232" s="994"/>
      <c r="L232" s="994"/>
      <c r="M232" s="994"/>
      <c r="N232" s="994"/>
      <c r="O232" s="994"/>
      <c r="P232" s="994"/>
      <c r="Q232" s="994"/>
      <c r="R232" s="994"/>
      <c r="S232" s="1198"/>
    </row>
    <row r="233" spans="1:19" s="4" customFormat="1" ht="12.75">
      <c r="A233" s="70">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19" s="67" customFormat="1" ht="12.75">
      <c r="A234" s="1197" t="s">
        <v>79</v>
      </c>
      <c r="B234" s="994"/>
      <c r="C234" s="994"/>
      <c r="D234" s="994"/>
      <c r="E234" s="994"/>
      <c r="F234" s="994"/>
      <c r="G234" s="994"/>
      <c r="H234" s="994"/>
      <c r="I234" s="994"/>
      <c r="J234" s="994"/>
      <c r="K234" s="994"/>
      <c r="L234" s="994"/>
      <c r="M234" s="994"/>
      <c r="N234" s="994"/>
      <c r="O234" s="994"/>
      <c r="P234" s="994"/>
      <c r="Q234" s="994"/>
      <c r="R234" s="994"/>
      <c r="S234" s="1198"/>
    </row>
    <row r="235" spans="1:19" s="67" customFormat="1" ht="12.75">
      <c r="A235" s="70">
        <v>1</v>
      </c>
      <c r="B235" s="18">
        <v>0</v>
      </c>
      <c r="C235" s="18">
        <v>1</v>
      </c>
      <c r="D235" s="18">
        <v>0</v>
      </c>
      <c r="E235" s="18">
        <v>1</v>
      </c>
      <c r="F235" s="18">
        <v>0</v>
      </c>
      <c r="G235" s="18">
        <v>1</v>
      </c>
      <c r="H235" s="18">
        <v>0</v>
      </c>
      <c r="I235" s="18">
        <v>1</v>
      </c>
      <c r="J235" s="18">
        <v>0</v>
      </c>
      <c r="K235" s="18">
        <v>0</v>
      </c>
      <c r="L235" s="18">
        <v>0</v>
      </c>
      <c r="M235" s="18">
        <v>0</v>
      </c>
      <c r="N235" s="18">
        <v>0</v>
      </c>
      <c r="O235" s="18">
        <v>0</v>
      </c>
      <c r="P235" s="18">
        <v>1</v>
      </c>
      <c r="Q235" s="212">
        <v>0</v>
      </c>
      <c r="R235" s="212">
        <v>0</v>
      </c>
      <c r="S235" s="18">
        <v>0</v>
      </c>
    </row>
    <row r="236" spans="1:19" s="67" customFormat="1" ht="12.75">
      <c r="A236" s="1197" t="s">
        <v>80</v>
      </c>
      <c r="B236" s="994"/>
      <c r="C236" s="994"/>
      <c r="D236" s="994"/>
      <c r="E236" s="994"/>
      <c r="F236" s="994"/>
      <c r="G236" s="994"/>
      <c r="H236" s="994"/>
      <c r="I236" s="994"/>
      <c r="J236" s="994"/>
      <c r="K236" s="994"/>
      <c r="L236" s="994"/>
      <c r="M236" s="994"/>
      <c r="N236" s="994"/>
      <c r="O236" s="994"/>
      <c r="P236" s="994"/>
      <c r="Q236" s="994"/>
      <c r="R236" s="994"/>
      <c r="S236" s="1198"/>
    </row>
    <row r="237" spans="1:19" s="4" customFormat="1" ht="12.75">
      <c r="A237" s="70">
        <v>0</v>
      </c>
      <c r="B237" s="18">
        <v>0</v>
      </c>
      <c r="C237" s="18">
        <v>0</v>
      </c>
      <c r="D237" s="18">
        <v>0</v>
      </c>
      <c r="E237" s="18">
        <v>0</v>
      </c>
      <c r="F237" s="18">
        <v>0</v>
      </c>
      <c r="G237" s="18">
        <v>0</v>
      </c>
      <c r="H237" s="18">
        <v>0</v>
      </c>
      <c r="I237" s="18">
        <v>0</v>
      </c>
      <c r="J237" s="18">
        <v>0</v>
      </c>
      <c r="K237" s="18">
        <v>0</v>
      </c>
      <c r="L237" s="18">
        <v>0</v>
      </c>
      <c r="M237" s="18">
        <v>0</v>
      </c>
      <c r="N237" s="18">
        <v>0</v>
      </c>
      <c r="O237" s="18">
        <v>0</v>
      </c>
      <c r="P237" s="18">
        <v>0</v>
      </c>
      <c r="Q237" s="18">
        <v>0</v>
      </c>
      <c r="R237" s="18">
        <v>0</v>
      </c>
      <c r="S237" s="18">
        <v>0</v>
      </c>
    </row>
    <row r="238" spans="1:19" s="67" customFormat="1" ht="12.75">
      <c r="A238" s="1276" t="s">
        <v>3655</v>
      </c>
      <c r="B238" s="999"/>
      <c r="C238" s="999"/>
      <c r="D238" s="999"/>
      <c r="E238" s="999"/>
      <c r="F238" s="999"/>
      <c r="G238" s="999"/>
      <c r="H238" s="999"/>
      <c r="I238" s="999"/>
      <c r="J238" s="999"/>
      <c r="K238" s="999"/>
      <c r="L238" s="999"/>
      <c r="M238" s="999"/>
      <c r="N238" s="999"/>
      <c r="O238" s="999"/>
      <c r="P238" s="999"/>
      <c r="Q238" s="999"/>
      <c r="R238" s="999"/>
      <c r="S238" s="1277"/>
    </row>
    <row r="239" spans="1:19" s="69" customFormat="1" ht="12.75">
      <c r="A239" s="194">
        <f>SUM(A237,A235,A233,A231,A229,A227,A225,A223,A221,A219,A217,A215)</f>
        <v>8</v>
      </c>
      <c r="B239" s="203">
        <f t="shared" ref="B239:S239" si="5">SUM(B237,B235,B233,B231,B229,B227,B225,B223,B221,B219,B217,B215)</f>
        <v>0</v>
      </c>
      <c r="C239" s="203">
        <f t="shared" si="5"/>
        <v>8</v>
      </c>
      <c r="D239" s="203">
        <f t="shared" si="5"/>
        <v>0</v>
      </c>
      <c r="E239" s="203">
        <f t="shared" si="5"/>
        <v>8</v>
      </c>
      <c r="F239" s="203">
        <f t="shared" si="5"/>
        <v>2</v>
      </c>
      <c r="G239" s="203">
        <f t="shared" si="5"/>
        <v>6</v>
      </c>
      <c r="H239" s="203">
        <f t="shared" si="5"/>
        <v>0</v>
      </c>
      <c r="I239" s="203">
        <f t="shared" si="5"/>
        <v>8</v>
      </c>
      <c r="J239" s="203">
        <f t="shared" si="5"/>
        <v>0</v>
      </c>
      <c r="K239" s="203">
        <f t="shared" si="5"/>
        <v>0</v>
      </c>
      <c r="L239" s="203">
        <f t="shared" si="5"/>
        <v>0</v>
      </c>
      <c r="M239" s="203">
        <f t="shared" si="5"/>
        <v>0</v>
      </c>
      <c r="N239" s="203">
        <f t="shared" si="5"/>
        <v>0</v>
      </c>
      <c r="O239" s="203">
        <f t="shared" si="5"/>
        <v>2</v>
      </c>
      <c r="P239" s="203">
        <f t="shared" si="5"/>
        <v>6</v>
      </c>
      <c r="Q239" s="203">
        <f t="shared" si="5"/>
        <v>0</v>
      </c>
      <c r="R239" s="203">
        <f t="shared" si="5"/>
        <v>0</v>
      </c>
      <c r="S239" s="203">
        <f t="shared" si="5"/>
        <v>0</v>
      </c>
    </row>
    <row r="240" spans="1:19" s="67" customFormat="1" ht="12.75">
      <c r="A240" s="1285"/>
      <c r="B240" s="1286"/>
      <c r="C240" s="1286"/>
      <c r="D240" s="1286"/>
      <c r="E240" s="1286"/>
      <c r="F240" s="1286"/>
      <c r="G240" s="1286"/>
      <c r="H240" s="1286"/>
      <c r="I240" s="1286"/>
      <c r="J240" s="1286"/>
      <c r="K240" s="1286"/>
      <c r="L240" s="1286"/>
      <c r="M240" s="1286"/>
      <c r="N240" s="1286"/>
      <c r="O240" s="1286"/>
      <c r="P240" s="1286"/>
      <c r="Q240" s="1286"/>
      <c r="R240" s="1286"/>
      <c r="S240" s="1287"/>
    </row>
    <row r="241" spans="1:256" s="216" customFormat="1" ht="19.5" customHeight="1">
      <c r="A241" s="1281" t="s">
        <v>2518</v>
      </c>
      <c r="B241" s="1281"/>
      <c r="C241" s="1281"/>
      <c r="D241" s="1281"/>
      <c r="E241" s="1281"/>
      <c r="F241" s="1281"/>
      <c r="G241" s="1281"/>
      <c r="H241" s="1281"/>
      <c r="I241" s="1281"/>
      <c r="J241" s="1281"/>
      <c r="K241" s="1281"/>
      <c r="L241" s="1281"/>
      <c r="M241" s="1281"/>
      <c r="N241" s="1281"/>
      <c r="O241" s="1281"/>
      <c r="P241" s="1281"/>
      <c r="Q241" s="1281"/>
      <c r="R241" s="1281"/>
      <c r="S241" s="1282"/>
    </row>
    <row r="242" spans="1:256" s="255" customFormat="1" ht="11.25" customHeight="1">
      <c r="A242" s="1191" t="s">
        <v>3654</v>
      </c>
      <c r="B242" s="977"/>
      <c r="C242" s="977"/>
      <c r="D242" s="977"/>
      <c r="E242" s="977"/>
      <c r="F242" s="977"/>
      <c r="G242" s="977"/>
      <c r="H242" s="977"/>
      <c r="I242" s="977"/>
      <c r="J242" s="977"/>
      <c r="K242" s="977"/>
      <c r="L242" s="977"/>
      <c r="M242" s="977"/>
      <c r="N242" s="977"/>
      <c r="O242" s="977"/>
      <c r="P242" s="977"/>
      <c r="Q242" s="977"/>
      <c r="R242" s="977"/>
      <c r="S242" s="978"/>
      <c r="T242" s="204"/>
      <c r="U242" s="204"/>
      <c r="V242" s="204"/>
      <c r="W242" s="204"/>
      <c r="X242" s="204"/>
      <c r="Y242" s="204"/>
      <c r="Z242" s="204"/>
      <c r="AA242" s="204"/>
      <c r="AB242" s="204"/>
      <c r="AC242" s="204"/>
      <c r="AD242" s="204"/>
      <c r="AE242" s="204"/>
      <c r="AF242" s="204"/>
      <c r="AG242" s="204"/>
      <c r="AH242" s="204"/>
      <c r="AI242" s="204"/>
      <c r="AJ242" s="204"/>
      <c r="AK242" s="204"/>
      <c r="AL242" s="204"/>
      <c r="AM242" s="204"/>
      <c r="AN242" s="204"/>
      <c r="AO242" s="204"/>
      <c r="AP242" s="204"/>
      <c r="AQ242" s="204"/>
      <c r="AR242" s="204"/>
      <c r="AS242" s="204"/>
      <c r="AT242" s="204"/>
      <c r="AU242" s="204"/>
      <c r="AV242" s="204"/>
      <c r="AW242" s="204"/>
      <c r="AX242" s="204"/>
      <c r="AY242" s="204"/>
      <c r="AZ242" s="204"/>
      <c r="BA242" s="204"/>
      <c r="BB242" s="204"/>
      <c r="BC242" s="204"/>
      <c r="BD242" s="204"/>
      <c r="BE242" s="204"/>
      <c r="BF242" s="204"/>
      <c r="BG242" s="204"/>
      <c r="BH242" s="204"/>
      <c r="BI242" s="204"/>
      <c r="BJ242" s="204"/>
      <c r="BK242" s="204"/>
      <c r="BL242" s="204"/>
      <c r="BM242" s="204"/>
      <c r="BN242" s="204"/>
      <c r="BO242" s="204"/>
      <c r="BP242" s="204"/>
      <c r="BQ242" s="204"/>
      <c r="BR242" s="204"/>
      <c r="BS242" s="204"/>
      <c r="BT242" s="204"/>
      <c r="BU242" s="204"/>
      <c r="BV242" s="204"/>
      <c r="BW242" s="204"/>
      <c r="BX242" s="204"/>
      <c r="BY242" s="204"/>
      <c r="BZ242" s="204"/>
      <c r="CA242" s="204"/>
      <c r="CB242" s="204"/>
      <c r="CC242" s="204"/>
      <c r="CD242" s="204"/>
      <c r="CE242" s="204"/>
      <c r="CF242" s="204"/>
      <c r="CG242" s="204"/>
      <c r="CH242" s="204"/>
      <c r="CI242" s="204"/>
      <c r="CJ242" s="204"/>
      <c r="CK242" s="204"/>
      <c r="CL242" s="204"/>
      <c r="CM242" s="204"/>
      <c r="CN242" s="204"/>
      <c r="CO242" s="204"/>
      <c r="CP242" s="204"/>
      <c r="CQ242" s="204"/>
      <c r="CR242" s="204"/>
      <c r="CS242" s="204"/>
      <c r="CT242" s="204"/>
      <c r="CU242" s="204"/>
      <c r="CV242" s="204"/>
      <c r="CW242" s="204"/>
      <c r="CX242" s="204"/>
      <c r="CY242" s="204"/>
      <c r="CZ242" s="204"/>
      <c r="DA242" s="204"/>
      <c r="DB242" s="204"/>
      <c r="DC242" s="204"/>
      <c r="DD242" s="204"/>
      <c r="DE242" s="204"/>
      <c r="DF242" s="204"/>
      <c r="DG242" s="204"/>
      <c r="DH242" s="204"/>
      <c r="DI242" s="204"/>
      <c r="DJ242" s="204"/>
      <c r="DK242" s="204"/>
      <c r="DL242" s="204"/>
      <c r="DM242" s="204"/>
      <c r="DN242" s="204"/>
      <c r="DO242" s="204"/>
      <c r="DP242" s="204"/>
      <c r="DQ242" s="204"/>
      <c r="DR242" s="204"/>
      <c r="DS242" s="204"/>
      <c r="DT242" s="204"/>
      <c r="DU242" s="204"/>
      <c r="DV242" s="204"/>
      <c r="DW242" s="204"/>
      <c r="DX242" s="204"/>
      <c r="DY242" s="204"/>
      <c r="DZ242" s="204"/>
      <c r="EA242" s="204"/>
      <c r="EB242" s="204"/>
      <c r="EC242" s="204"/>
      <c r="ED242" s="204"/>
      <c r="EE242" s="204"/>
      <c r="EF242" s="204"/>
      <c r="EG242" s="204"/>
      <c r="EH242" s="204"/>
      <c r="EI242" s="204"/>
      <c r="EJ242" s="204"/>
      <c r="EK242" s="204"/>
      <c r="EL242" s="204"/>
      <c r="EM242" s="204"/>
      <c r="EN242" s="204"/>
      <c r="EO242" s="204"/>
      <c r="EP242" s="204"/>
      <c r="EQ242" s="204"/>
      <c r="ER242" s="204"/>
      <c r="ES242" s="204"/>
      <c r="ET242" s="204"/>
      <c r="EU242" s="204"/>
      <c r="EV242" s="204"/>
      <c r="EW242" s="204"/>
      <c r="EX242" s="204"/>
      <c r="EY242" s="204"/>
      <c r="EZ242" s="204"/>
      <c r="FA242" s="204"/>
      <c r="FB242" s="204"/>
      <c r="FC242" s="204"/>
      <c r="FD242" s="204"/>
      <c r="FE242" s="204"/>
      <c r="FF242" s="204"/>
      <c r="FG242" s="204"/>
      <c r="FH242" s="204"/>
      <c r="FI242" s="204"/>
      <c r="FJ242" s="204"/>
      <c r="FK242" s="204"/>
      <c r="FL242" s="204"/>
      <c r="FM242" s="204"/>
      <c r="FN242" s="204"/>
      <c r="FO242" s="204"/>
      <c r="FP242" s="204"/>
      <c r="FQ242" s="204"/>
      <c r="FR242" s="204"/>
      <c r="FS242" s="204"/>
      <c r="FT242" s="204"/>
      <c r="FU242" s="204"/>
      <c r="FV242" s="204"/>
      <c r="FW242" s="204"/>
      <c r="FX242" s="204"/>
      <c r="FY242" s="204"/>
      <c r="FZ242" s="204"/>
      <c r="GA242" s="204"/>
      <c r="GB242" s="204"/>
      <c r="GC242" s="204"/>
      <c r="GD242" s="204"/>
      <c r="GE242" s="204"/>
      <c r="GF242" s="204"/>
      <c r="GG242" s="204"/>
      <c r="GH242" s="204"/>
      <c r="GI242" s="204"/>
      <c r="GJ242" s="204"/>
      <c r="GK242" s="204"/>
      <c r="GL242" s="204"/>
      <c r="GM242" s="204"/>
      <c r="GN242" s="204"/>
      <c r="GO242" s="204"/>
      <c r="GP242" s="204"/>
      <c r="GQ242" s="204"/>
      <c r="GR242" s="204"/>
      <c r="GS242" s="204"/>
      <c r="GT242" s="204"/>
      <c r="GU242" s="204"/>
      <c r="GV242" s="204"/>
      <c r="GW242" s="204"/>
      <c r="GX242" s="204"/>
      <c r="GY242" s="204"/>
      <c r="GZ242" s="204"/>
      <c r="HA242" s="204"/>
      <c r="HB242" s="204"/>
      <c r="HC242" s="204"/>
      <c r="HD242" s="204"/>
      <c r="HE242" s="204"/>
      <c r="HF242" s="204"/>
      <c r="HG242" s="204"/>
      <c r="HH242" s="204"/>
      <c r="HI242" s="204"/>
      <c r="HJ242" s="204"/>
      <c r="HK242" s="204"/>
      <c r="HL242" s="204"/>
      <c r="HM242" s="204"/>
      <c r="HN242" s="204"/>
      <c r="HO242" s="204"/>
      <c r="HP242" s="204"/>
      <c r="HQ242" s="204"/>
      <c r="HR242" s="204"/>
      <c r="HS242" s="204"/>
      <c r="HT242" s="204"/>
      <c r="HU242" s="204"/>
      <c r="HV242" s="204"/>
      <c r="HW242" s="204"/>
      <c r="HX242" s="204"/>
      <c r="HY242" s="204"/>
      <c r="HZ242" s="204"/>
      <c r="IA242" s="204"/>
      <c r="IB242" s="204"/>
      <c r="IC242" s="204"/>
      <c r="ID242" s="204"/>
      <c r="IE242" s="204"/>
      <c r="IF242" s="204"/>
      <c r="IG242" s="204"/>
      <c r="IH242" s="204"/>
      <c r="II242" s="204"/>
      <c r="IJ242" s="204"/>
      <c r="IK242" s="204"/>
      <c r="IL242" s="204"/>
      <c r="IM242" s="204"/>
      <c r="IN242" s="204"/>
      <c r="IO242" s="204"/>
      <c r="IP242" s="204"/>
      <c r="IQ242" s="204"/>
      <c r="IR242" s="204"/>
      <c r="IS242" s="204"/>
      <c r="IT242" s="204"/>
      <c r="IU242" s="204"/>
      <c r="IV242" s="204"/>
    </row>
    <row r="243" spans="1:256" s="67" customFormat="1" ht="12.75">
      <c r="A243" s="1191" t="s">
        <v>2471</v>
      </c>
      <c r="B243" s="977"/>
      <c r="C243" s="977"/>
      <c r="D243" s="977"/>
      <c r="E243" s="977"/>
      <c r="F243" s="977"/>
      <c r="G243" s="977"/>
      <c r="H243" s="977"/>
      <c r="I243" s="977"/>
      <c r="J243" s="977"/>
      <c r="K243" s="977"/>
      <c r="L243" s="977"/>
      <c r="M243" s="977"/>
      <c r="N243" s="977"/>
      <c r="O243" s="977"/>
      <c r="P243" s="977"/>
      <c r="Q243" s="977"/>
      <c r="R243" s="977"/>
      <c r="S243" s="1192"/>
    </row>
    <row r="244" spans="1:256" s="67" customFormat="1" ht="12.75">
      <c r="A244" s="1191" t="s">
        <v>2519</v>
      </c>
      <c r="B244" s="977"/>
      <c r="C244" s="977"/>
      <c r="D244" s="977"/>
      <c r="E244" s="977"/>
      <c r="F244" s="977"/>
      <c r="G244" s="977"/>
      <c r="H244" s="977"/>
      <c r="I244" s="977"/>
      <c r="J244" s="977"/>
      <c r="K244" s="977"/>
      <c r="L244" s="977"/>
      <c r="M244" s="977"/>
      <c r="N244" s="977"/>
      <c r="O244" s="977"/>
      <c r="P244" s="977"/>
      <c r="Q244" s="977"/>
      <c r="R244" s="977"/>
      <c r="S244" s="1192"/>
    </row>
    <row r="245" spans="1:256" s="67" customFormat="1" ht="12.75">
      <c r="A245" s="1191" t="s">
        <v>2520</v>
      </c>
      <c r="B245" s="977"/>
      <c r="C245" s="977"/>
      <c r="D245" s="977"/>
      <c r="E245" s="977"/>
      <c r="F245" s="977"/>
      <c r="G245" s="977"/>
      <c r="H245" s="977"/>
      <c r="I245" s="977"/>
      <c r="J245" s="977"/>
      <c r="K245" s="977"/>
      <c r="L245" s="977"/>
      <c r="M245" s="977"/>
      <c r="N245" s="977"/>
      <c r="O245" s="977"/>
      <c r="P245" s="977"/>
      <c r="Q245" s="977"/>
      <c r="R245" s="977"/>
      <c r="S245" s="1192"/>
    </row>
    <row r="246" spans="1:256" s="67" customFormat="1" ht="12.75">
      <c r="A246" s="1191" t="s">
        <v>2521</v>
      </c>
      <c r="B246" s="977"/>
      <c r="C246" s="977"/>
      <c r="D246" s="977"/>
      <c r="E246" s="977"/>
      <c r="F246" s="977"/>
      <c r="G246" s="977"/>
      <c r="H246" s="977"/>
      <c r="I246" s="977"/>
      <c r="J246" s="977"/>
      <c r="K246" s="977"/>
      <c r="L246" s="977"/>
      <c r="M246" s="977"/>
      <c r="N246" s="977"/>
      <c r="O246" s="977"/>
      <c r="P246" s="977"/>
      <c r="Q246" s="977"/>
      <c r="R246" s="977"/>
      <c r="S246" s="1192"/>
    </row>
    <row r="247" spans="1:256" s="67" customFormat="1" ht="12.75">
      <c r="A247" s="1191" t="s">
        <v>2522</v>
      </c>
      <c r="B247" s="977"/>
      <c r="C247" s="977"/>
      <c r="D247" s="977"/>
      <c r="E247" s="977"/>
      <c r="F247" s="977"/>
      <c r="G247" s="977"/>
      <c r="H247" s="977"/>
      <c r="I247" s="977"/>
      <c r="J247" s="977"/>
      <c r="K247" s="977"/>
      <c r="L247" s="977"/>
      <c r="M247" s="977"/>
      <c r="N247" s="977"/>
      <c r="O247" s="977"/>
      <c r="P247" s="977"/>
      <c r="Q247" s="977"/>
      <c r="R247" s="977"/>
      <c r="S247" s="1192"/>
    </row>
    <row r="248" spans="1:256" s="67" customFormat="1" ht="12.75">
      <c r="A248" s="1191" t="s">
        <v>2523</v>
      </c>
      <c r="B248" s="977"/>
      <c r="C248" s="977"/>
      <c r="D248" s="977"/>
      <c r="E248" s="977"/>
      <c r="F248" s="977"/>
      <c r="G248" s="977"/>
      <c r="H248" s="977"/>
      <c r="I248" s="977"/>
      <c r="J248" s="977"/>
      <c r="K248" s="977"/>
      <c r="L248" s="977"/>
      <c r="M248" s="977"/>
      <c r="N248" s="977"/>
      <c r="O248" s="977"/>
      <c r="P248" s="977"/>
      <c r="Q248" s="977"/>
      <c r="R248" s="977"/>
      <c r="S248" s="1192"/>
    </row>
    <row r="249" spans="1:256" s="67" customFormat="1" ht="12.75">
      <c r="A249" s="1191" t="s">
        <v>2524</v>
      </c>
      <c r="B249" s="977"/>
      <c r="C249" s="977"/>
      <c r="D249" s="977"/>
      <c r="E249" s="977"/>
      <c r="F249" s="977"/>
      <c r="G249" s="977"/>
      <c r="H249" s="977"/>
      <c r="I249" s="977"/>
      <c r="J249" s="977"/>
      <c r="K249" s="977"/>
      <c r="L249" s="977"/>
      <c r="M249" s="977"/>
      <c r="N249" s="977"/>
      <c r="O249" s="977"/>
      <c r="P249" s="977"/>
      <c r="Q249" s="977"/>
      <c r="R249" s="977"/>
      <c r="S249" s="1192"/>
    </row>
    <row r="250" spans="1:256" s="67" customFormat="1" ht="12.75">
      <c r="A250" s="1193" t="s">
        <v>2525</v>
      </c>
      <c r="B250" s="983"/>
      <c r="C250" s="983"/>
      <c r="D250" s="983"/>
      <c r="E250" s="983"/>
      <c r="F250" s="983"/>
      <c r="G250" s="983"/>
      <c r="H250" s="983"/>
      <c r="I250" s="983"/>
      <c r="J250" s="983"/>
      <c r="K250" s="983"/>
      <c r="L250" s="983"/>
      <c r="M250" s="983"/>
      <c r="N250" s="983"/>
      <c r="O250" s="983"/>
      <c r="P250" s="983"/>
      <c r="Q250" s="983"/>
      <c r="R250" s="983"/>
      <c r="S250" s="1194"/>
    </row>
    <row r="251" spans="1:256" s="67" customFormat="1" ht="45" customHeight="1">
      <c r="A251" s="1195" t="s">
        <v>41</v>
      </c>
      <c r="B251" s="985"/>
      <c r="C251" s="985"/>
      <c r="D251" s="985" t="s">
        <v>42</v>
      </c>
      <c r="E251" s="985"/>
      <c r="F251" s="985" t="s">
        <v>43</v>
      </c>
      <c r="G251" s="985"/>
      <c r="H251" s="985"/>
      <c r="I251" s="985" t="s">
        <v>44</v>
      </c>
      <c r="J251" s="985"/>
      <c r="K251" s="986" t="s">
        <v>45</v>
      </c>
      <c r="L251" s="987"/>
      <c r="M251" s="987"/>
      <c r="N251" s="988"/>
      <c r="O251" s="989" t="s">
        <v>46</v>
      </c>
      <c r="P251" s="989"/>
      <c r="Q251" s="990"/>
      <c r="R251" s="985" t="s">
        <v>47</v>
      </c>
      <c r="S251" s="1196"/>
    </row>
    <row r="252" spans="1:256" s="67" customFormat="1" ht="42" customHeight="1">
      <c r="A252" s="1202" t="s">
        <v>48</v>
      </c>
      <c r="B252" s="991" t="s">
        <v>49</v>
      </c>
      <c r="C252" s="1002" t="s">
        <v>50</v>
      </c>
      <c r="D252" s="991" t="s">
        <v>51</v>
      </c>
      <c r="E252" s="991" t="s">
        <v>52</v>
      </c>
      <c r="F252" s="986" t="s">
        <v>53</v>
      </c>
      <c r="G252" s="992"/>
      <c r="H252" s="993"/>
      <c r="I252" s="991" t="s">
        <v>54</v>
      </c>
      <c r="J252" s="991" t="s">
        <v>55</v>
      </c>
      <c r="K252" s="986" t="s">
        <v>56</v>
      </c>
      <c r="L252" s="993"/>
      <c r="M252" s="986" t="s">
        <v>57</v>
      </c>
      <c r="N252" s="993"/>
      <c r="O252" s="991" t="s">
        <v>58</v>
      </c>
      <c r="P252" s="991" t="s">
        <v>59</v>
      </c>
      <c r="Q252" s="1275" t="s">
        <v>60</v>
      </c>
      <c r="R252" s="1275" t="s">
        <v>61</v>
      </c>
      <c r="S252" s="991" t="s">
        <v>62</v>
      </c>
    </row>
    <row r="253" spans="1:256" s="67" customFormat="1" ht="45" customHeight="1">
      <c r="A253" s="1195"/>
      <c r="B253" s="985"/>
      <c r="C253" s="1003"/>
      <c r="D253" s="985"/>
      <c r="E253" s="985"/>
      <c r="F253" s="191" t="s">
        <v>63</v>
      </c>
      <c r="G253" s="191" t="s">
        <v>64</v>
      </c>
      <c r="H253" s="191" t="s">
        <v>65</v>
      </c>
      <c r="I253" s="985"/>
      <c r="J253" s="985"/>
      <c r="K253" s="193" t="s">
        <v>66</v>
      </c>
      <c r="L253" s="193" t="s">
        <v>67</v>
      </c>
      <c r="M253" s="193" t="s">
        <v>68</v>
      </c>
      <c r="N253" s="193" t="s">
        <v>67</v>
      </c>
      <c r="O253" s="985"/>
      <c r="P253" s="985"/>
      <c r="Q253" s="1102"/>
      <c r="R253" s="1102"/>
      <c r="S253" s="985"/>
    </row>
    <row r="254" spans="1:256" s="67" customFormat="1" ht="12.75">
      <c r="A254" s="1197" t="s">
        <v>69</v>
      </c>
      <c r="B254" s="994"/>
      <c r="C254" s="994"/>
      <c r="D254" s="994"/>
      <c r="E254" s="994"/>
      <c r="F254" s="994"/>
      <c r="G254" s="994"/>
      <c r="H254" s="994"/>
      <c r="I254" s="994"/>
      <c r="J254" s="994"/>
      <c r="K254" s="994"/>
      <c r="L254" s="994"/>
      <c r="M254" s="994"/>
      <c r="N254" s="994"/>
      <c r="O254" s="994"/>
      <c r="P254" s="994"/>
      <c r="Q254" s="994"/>
      <c r="R254" s="994"/>
      <c r="S254" s="1198"/>
    </row>
    <row r="255" spans="1:256" s="392" customFormat="1" ht="12.75">
      <c r="A255" s="514">
        <v>0</v>
      </c>
      <c r="B255" s="391">
        <v>0</v>
      </c>
      <c r="C255" s="391">
        <v>0</v>
      </c>
      <c r="D255" s="391">
        <v>0</v>
      </c>
      <c r="E255" s="391">
        <v>0</v>
      </c>
      <c r="F255" s="391">
        <v>0</v>
      </c>
      <c r="G255" s="391">
        <v>0</v>
      </c>
      <c r="H255" s="391">
        <v>0</v>
      </c>
      <c r="I255" s="391">
        <v>0</v>
      </c>
      <c r="J255" s="391">
        <v>0</v>
      </c>
      <c r="K255" s="391">
        <v>0</v>
      </c>
      <c r="L255" s="391">
        <v>0</v>
      </c>
      <c r="M255" s="391">
        <v>0</v>
      </c>
      <c r="N255" s="391">
        <v>0</v>
      </c>
      <c r="O255" s="391">
        <v>0</v>
      </c>
      <c r="P255" s="391">
        <v>0</v>
      </c>
      <c r="Q255" s="391">
        <v>0</v>
      </c>
      <c r="R255" s="391">
        <v>0</v>
      </c>
      <c r="S255" s="391">
        <v>0</v>
      </c>
    </row>
    <row r="256" spans="1:256" s="67" customFormat="1" ht="13.5" customHeight="1">
      <c r="A256" s="1197" t="s">
        <v>70</v>
      </c>
      <c r="B256" s="994"/>
      <c r="C256" s="994"/>
      <c r="D256" s="994"/>
      <c r="E256" s="994"/>
      <c r="F256" s="994"/>
      <c r="G256" s="994"/>
      <c r="H256" s="994"/>
      <c r="I256" s="994"/>
      <c r="J256" s="994"/>
      <c r="K256" s="994"/>
      <c r="L256" s="994"/>
      <c r="M256" s="994"/>
      <c r="N256" s="994"/>
      <c r="O256" s="994"/>
      <c r="P256" s="994"/>
      <c r="Q256" s="994"/>
      <c r="R256" s="994"/>
      <c r="S256" s="1198"/>
    </row>
    <row r="257" spans="1:19" s="4" customFormat="1" ht="12.75">
      <c r="A257" s="70">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s="67" customFormat="1" ht="12.75">
      <c r="A258" s="1197" t="s">
        <v>71</v>
      </c>
      <c r="B258" s="994"/>
      <c r="C258" s="994"/>
      <c r="D258" s="994"/>
      <c r="E258" s="994"/>
      <c r="F258" s="994"/>
      <c r="G258" s="994"/>
      <c r="H258" s="994"/>
      <c r="I258" s="994"/>
      <c r="J258" s="994"/>
      <c r="K258" s="994"/>
      <c r="L258" s="994"/>
      <c r="M258" s="994"/>
      <c r="N258" s="994"/>
      <c r="O258" s="994"/>
      <c r="P258" s="994"/>
      <c r="Q258" s="994"/>
      <c r="R258" s="994"/>
      <c r="S258" s="1198"/>
    </row>
    <row r="259" spans="1:19" s="224" customFormat="1" ht="12.75">
      <c r="A259" s="685">
        <v>0</v>
      </c>
      <c r="B259" s="98">
        <v>0</v>
      </c>
      <c r="C259" s="98">
        <v>0</v>
      </c>
      <c r="D259" s="98">
        <v>0</v>
      </c>
      <c r="E259" s="98">
        <v>0</v>
      </c>
      <c r="F259" s="98">
        <v>0</v>
      </c>
      <c r="G259" s="98">
        <v>0</v>
      </c>
      <c r="H259" s="98">
        <v>0</v>
      </c>
      <c r="I259" s="98">
        <v>0</v>
      </c>
      <c r="J259" s="98">
        <v>0</v>
      </c>
      <c r="K259" s="98">
        <v>0</v>
      </c>
      <c r="L259" s="98">
        <v>0</v>
      </c>
      <c r="M259" s="98">
        <v>0</v>
      </c>
      <c r="N259" s="98">
        <v>0</v>
      </c>
      <c r="O259" s="98">
        <v>0</v>
      </c>
      <c r="P259" s="98">
        <v>0</v>
      </c>
      <c r="Q259" s="98">
        <v>0</v>
      </c>
      <c r="R259" s="98">
        <v>0</v>
      </c>
      <c r="S259" s="98">
        <v>0</v>
      </c>
    </row>
    <row r="260" spans="1:19" s="67" customFormat="1" ht="12.75">
      <c r="A260" s="1197" t="s">
        <v>72</v>
      </c>
      <c r="B260" s="994"/>
      <c r="C260" s="994"/>
      <c r="D260" s="994"/>
      <c r="E260" s="994"/>
      <c r="F260" s="994"/>
      <c r="G260" s="994"/>
      <c r="H260" s="994"/>
      <c r="I260" s="994"/>
      <c r="J260" s="994"/>
      <c r="K260" s="994"/>
      <c r="L260" s="994"/>
      <c r="M260" s="994"/>
      <c r="N260" s="994"/>
      <c r="O260" s="994"/>
      <c r="P260" s="994"/>
      <c r="Q260" s="994"/>
      <c r="R260" s="994"/>
      <c r="S260" s="1198"/>
    </row>
    <row r="261" spans="1:19" s="224" customFormat="1" ht="12.75">
      <c r="A261" s="685">
        <v>0</v>
      </c>
      <c r="B261" s="98">
        <v>0</v>
      </c>
      <c r="C261" s="98">
        <v>0</v>
      </c>
      <c r="D261" s="98">
        <v>0</v>
      </c>
      <c r="E261" s="98">
        <v>0</v>
      </c>
      <c r="F261" s="98">
        <v>0</v>
      </c>
      <c r="G261" s="98">
        <v>0</v>
      </c>
      <c r="H261" s="98">
        <v>0</v>
      </c>
      <c r="I261" s="98">
        <v>0</v>
      </c>
      <c r="J261" s="98">
        <v>0</v>
      </c>
      <c r="K261" s="98">
        <v>0</v>
      </c>
      <c r="L261" s="98">
        <v>0</v>
      </c>
      <c r="M261" s="98">
        <v>0</v>
      </c>
      <c r="N261" s="98">
        <v>0</v>
      </c>
      <c r="O261" s="98">
        <v>0</v>
      </c>
      <c r="P261" s="98">
        <v>0</v>
      </c>
      <c r="Q261" s="98">
        <v>0</v>
      </c>
      <c r="R261" s="98">
        <v>0</v>
      </c>
      <c r="S261" s="98">
        <v>0</v>
      </c>
    </row>
    <row r="262" spans="1:19" s="67" customFormat="1" ht="12.75">
      <c r="A262" s="1199" t="s">
        <v>73</v>
      </c>
      <c r="B262" s="995"/>
      <c r="C262" s="995"/>
      <c r="D262" s="995"/>
      <c r="E262" s="995"/>
      <c r="F262" s="995"/>
      <c r="G262" s="995"/>
      <c r="H262" s="995"/>
      <c r="I262" s="995"/>
      <c r="J262" s="995"/>
      <c r="K262" s="995"/>
      <c r="L262" s="995"/>
      <c r="M262" s="995"/>
      <c r="N262" s="995"/>
      <c r="O262" s="995"/>
      <c r="P262" s="995"/>
      <c r="Q262" s="995"/>
      <c r="R262" s="995"/>
      <c r="S262" s="1200"/>
    </row>
    <row r="263" spans="1:19" s="224" customFormat="1" ht="12.75">
      <c r="A263" s="685">
        <v>0</v>
      </c>
      <c r="B263" s="98">
        <v>0</v>
      </c>
      <c r="C263" s="98">
        <v>0</v>
      </c>
      <c r="D263" s="98">
        <v>0</v>
      </c>
      <c r="E263" s="98">
        <v>0</v>
      </c>
      <c r="F263" s="98">
        <v>0</v>
      </c>
      <c r="G263" s="98">
        <v>0</v>
      </c>
      <c r="H263" s="98">
        <v>0</v>
      </c>
      <c r="I263" s="98">
        <v>0</v>
      </c>
      <c r="J263" s="98">
        <v>0</v>
      </c>
      <c r="K263" s="98">
        <v>0</v>
      </c>
      <c r="L263" s="98">
        <v>0</v>
      </c>
      <c r="M263" s="98">
        <v>0</v>
      </c>
      <c r="N263" s="98">
        <v>0</v>
      </c>
      <c r="O263" s="98">
        <v>0</v>
      </c>
      <c r="P263" s="98">
        <v>0</v>
      </c>
      <c r="Q263" s="98">
        <v>0</v>
      </c>
      <c r="R263" s="98">
        <v>0</v>
      </c>
      <c r="S263" s="98">
        <v>0</v>
      </c>
    </row>
    <row r="264" spans="1:19" s="67" customFormat="1" ht="10.5" customHeight="1">
      <c r="A264" s="1197" t="s">
        <v>74</v>
      </c>
      <c r="B264" s="994"/>
      <c r="C264" s="994"/>
      <c r="D264" s="994"/>
      <c r="E264" s="994"/>
      <c r="F264" s="994"/>
      <c r="G264" s="994"/>
      <c r="H264" s="994"/>
      <c r="I264" s="994"/>
      <c r="J264" s="994"/>
      <c r="K264" s="994"/>
      <c r="L264" s="994"/>
      <c r="M264" s="994"/>
      <c r="N264" s="994"/>
      <c r="O264" s="994"/>
      <c r="P264" s="994"/>
      <c r="Q264" s="994"/>
      <c r="R264" s="994"/>
      <c r="S264" s="1198"/>
    </row>
    <row r="265" spans="1:19" s="67" customFormat="1" ht="12.75">
      <c r="A265" s="70">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212">
        <v>0</v>
      </c>
      <c r="R265" s="212">
        <v>0</v>
      </c>
      <c r="S265" s="18">
        <v>0</v>
      </c>
    </row>
    <row r="266" spans="1:19" s="67" customFormat="1" ht="10.5" customHeight="1">
      <c r="A266" s="1197" t="s">
        <v>75</v>
      </c>
      <c r="B266" s="994"/>
      <c r="C266" s="994"/>
      <c r="D266" s="994"/>
      <c r="E266" s="994"/>
      <c r="F266" s="994"/>
      <c r="G266" s="994"/>
      <c r="H266" s="994"/>
      <c r="I266" s="994"/>
      <c r="J266" s="994"/>
      <c r="K266" s="994"/>
      <c r="L266" s="994"/>
      <c r="M266" s="994"/>
      <c r="N266" s="994"/>
      <c r="O266" s="994"/>
      <c r="P266" s="994"/>
      <c r="Q266" s="994"/>
      <c r="R266" s="994"/>
      <c r="S266" s="1198"/>
    </row>
    <row r="267" spans="1:19" s="4" customFormat="1" ht="12.75">
      <c r="A267" s="524">
        <v>0</v>
      </c>
      <c r="B267" s="358">
        <v>0</v>
      </c>
      <c r="C267" s="358">
        <v>0</v>
      </c>
      <c r="D267" s="358">
        <v>0</v>
      </c>
      <c r="E267" s="358">
        <v>0</v>
      </c>
      <c r="F267" s="358">
        <v>0</v>
      </c>
      <c r="G267" s="358">
        <v>0</v>
      </c>
      <c r="H267" s="358">
        <v>0</v>
      </c>
      <c r="I267" s="358">
        <v>0</v>
      </c>
      <c r="J267" s="358">
        <v>0</v>
      </c>
      <c r="K267" s="358">
        <v>0</v>
      </c>
      <c r="L267" s="358">
        <v>0</v>
      </c>
      <c r="M267" s="358">
        <v>0</v>
      </c>
      <c r="N267" s="358">
        <v>0</v>
      </c>
      <c r="O267" s="358">
        <v>0</v>
      </c>
      <c r="P267" s="358">
        <v>0</v>
      </c>
      <c r="Q267" s="525">
        <v>0</v>
      </c>
      <c r="R267" s="525">
        <v>0</v>
      </c>
      <c r="S267" s="358">
        <v>0</v>
      </c>
    </row>
    <row r="268" spans="1:19" s="67" customFormat="1" ht="12.75">
      <c r="A268" s="1197" t="s">
        <v>76</v>
      </c>
      <c r="B268" s="994"/>
      <c r="C268" s="994"/>
      <c r="D268" s="994"/>
      <c r="E268" s="994"/>
      <c r="F268" s="994"/>
      <c r="G268" s="994"/>
      <c r="H268" s="994"/>
      <c r="I268" s="994"/>
      <c r="J268" s="994"/>
      <c r="K268" s="994"/>
      <c r="L268" s="994"/>
      <c r="M268" s="994"/>
      <c r="N268" s="994"/>
      <c r="O268" s="994"/>
      <c r="P268" s="994"/>
      <c r="Q268" s="994"/>
      <c r="R268" s="994"/>
      <c r="S268" s="1198"/>
    </row>
    <row r="269" spans="1:19" s="4" customFormat="1" ht="12.75">
      <c r="A269" s="524">
        <v>0</v>
      </c>
      <c r="B269" s="358">
        <v>0</v>
      </c>
      <c r="C269" s="358">
        <v>0</v>
      </c>
      <c r="D269" s="358">
        <v>0</v>
      </c>
      <c r="E269" s="358">
        <v>0</v>
      </c>
      <c r="F269" s="358">
        <v>0</v>
      </c>
      <c r="G269" s="358">
        <v>0</v>
      </c>
      <c r="H269" s="358">
        <v>0</v>
      </c>
      <c r="I269" s="358">
        <v>0</v>
      </c>
      <c r="J269" s="358">
        <v>0</v>
      </c>
      <c r="K269" s="358">
        <v>0</v>
      </c>
      <c r="L269" s="358">
        <v>0</v>
      </c>
      <c r="M269" s="358">
        <v>0</v>
      </c>
      <c r="N269" s="358">
        <v>0</v>
      </c>
      <c r="O269" s="358">
        <v>0</v>
      </c>
      <c r="P269" s="358">
        <v>0</v>
      </c>
      <c r="Q269" s="525">
        <v>0</v>
      </c>
      <c r="R269" s="525">
        <v>0</v>
      </c>
      <c r="S269" s="358">
        <v>0</v>
      </c>
    </row>
    <row r="270" spans="1:19" s="67" customFormat="1" ht="12.75">
      <c r="A270" s="1197" t="s">
        <v>77</v>
      </c>
      <c r="B270" s="994"/>
      <c r="C270" s="994"/>
      <c r="D270" s="994"/>
      <c r="E270" s="994"/>
      <c r="F270" s="994"/>
      <c r="G270" s="994"/>
      <c r="H270" s="994"/>
      <c r="I270" s="994"/>
      <c r="J270" s="994"/>
      <c r="K270" s="994"/>
      <c r="L270" s="994"/>
      <c r="M270" s="994"/>
      <c r="N270" s="994"/>
      <c r="O270" s="994"/>
      <c r="P270" s="994"/>
      <c r="Q270" s="994"/>
      <c r="R270" s="994"/>
      <c r="S270" s="1198"/>
    </row>
    <row r="271" spans="1:19" s="4" customFormat="1" ht="12.75">
      <c r="A271" s="524">
        <v>0</v>
      </c>
      <c r="B271" s="358">
        <v>0</v>
      </c>
      <c r="C271" s="358">
        <v>0</v>
      </c>
      <c r="D271" s="358">
        <v>0</v>
      </c>
      <c r="E271" s="358">
        <v>0</v>
      </c>
      <c r="F271" s="358">
        <v>0</v>
      </c>
      <c r="G271" s="358">
        <v>0</v>
      </c>
      <c r="H271" s="358">
        <v>0</v>
      </c>
      <c r="I271" s="358">
        <v>0</v>
      </c>
      <c r="J271" s="358">
        <v>0</v>
      </c>
      <c r="K271" s="358">
        <v>0</v>
      </c>
      <c r="L271" s="358">
        <v>0</v>
      </c>
      <c r="M271" s="358">
        <v>0</v>
      </c>
      <c r="N271" s="358">
        <v>0</v>
      </c>
      <c r="O271" s="358">
        <v>0</v>
      </c>
      <c r="P271" s="358">
        <v>0</v>
      </c>
      <c r="Q271" s="525">
        <v>0</v>
      </c>
      <c r="R271" s="525">
        <v>0</v>
      </c>
      <c r="S271" s="358">
        <v>0</v>
      </c>
    </row>
    <row r="272" spans="1:19" s="67" customFormat="1" ht="12.75">
      <c r="A272" s="1197" t="s">
        <v>78</v>
      </c>
      <c r="B272" s="994"/>
      <c r="C272" s="994"/>
      <c r="D272" s="994"/>
      <c r="E272" s="994"/>
      <c r="F272" s="994"/>
      <c r="G272" s="994"/>
      <c r="H272" s="994"/>
      <c r="I272" s="994"/>
      <c r="J272" s="994"/>
      <c r="K272" s="994"/>
      <c r="L272" s="994"/>
      <c r="M272" s="994"/>
      <c r="N272" s="994"/>
      <c r="O272" s="994"/>
      <c r="P272" s="994"/>
      <c r="Q272" s="994"/>
      <c r="R272" s="994"/>
      <c r="S272" s="1198"/>
    </row>
    <row r="273" spans="1:256" s="4" customFormat="1" ht="12.75">
      <c r="A273" s="524">
        <v>0</v>
      </c>
      <c r="B273" s="358">
        <v>0</v>
      </c>
      <c r="C273" s="358">
        <v>0</v>
      </c>
      <c r="D273" s="358">
        <v>0</v>
      </c>
      <c r="E273" s="358">
        <v>0</v>
      </c>
      <c r="F273" s="358">
        <v>0</v>
      </c>
      <c r="G273" s="358">
        <v>0</v>
      </c>
      <c r="H273" s="358">
        <v>0</v>
      </c>
      <c r="I273" s="358">
        <v>0</v>
      </c>
      <c r="J273" s="358">
        <v>0</v>
      </c>
      <c r="K273" s="358">
        <v>0</v>
      </c>
      <c r="L273" s="358">
        <v>0</v>
      </c>
      <c r="M273" s="358">
        <v>0</v>
      </c>
      <c r="N273" s="358">
        <v>0</v>
      </c>
      <c r="O273" s="358">
        <v>0</v>
      </c>
      <c r="P273" s="358">
        <v>0</v>
      </c>
      <c r="Q273" s="525">
        <v>0</v>
      </c>
      <c r="R273" s="525">
        <v>0</v>
      </c>
      <c r="S273" s="358">
        <v>0</v>
      </c>
    </row>
    <row r="274" spans="1:256" s="67" customFormat="1" ht="12.75">
      <c r="A274" s="1197" t="s">
        <v>79</v>
      </c>
      <c r="B274" s="994"/>
      <c r="C274" s="994"/>
      <c r="D274" s="994"/>
      <c r="E274" s="994"/>
      <c r="F274" s="994"/>
      <c r="G274" s="994"/>
      <c r="H274" s="994"/>
      <c r="I274" s="994"/>
      <c r="J274" s="994"/>
      <c r="K274" s="994"/>
      <c r="L274" s="994"/>
      <c r="M274" s="994"/>
      <c r="N274" s="994"/>
      <c r="O274" s="994"/>
      <c r="P274" s="994"/>
      <c r="Q274" s="994"/>
      <c r="R274" s="994"/>
      <c r="S274" s="1198"/>
    </row>
    <row r="275" spans="1:256" s="4" customFormat="1" ht="12.75">
      <c r="A275" s="524">
        <v>0</v>
      </c>
      <c r="B275" s="358">
        <v>0</v>
      </c>
      <c r="C275" s="358">
        <v>0</v>
      </c>
      <c r="D275" s="358">
        <v>0</v>
      </c>
      <c r="E275" s="358">
        <v>0</v>
      </c>
      <c r="F275" s="358">
        <v>0</v>
      </c>
      <c r="G275" s="358">
        <v>0</v>
      </c>
      <c r="H275" s="358">
        <v>0</v>
      </c>
      <c r="I275" s="358">
        <v>0</v>
      </c>
      <c r="J275" s="358">
        <v>0</v>
      </c>
      <c r="K275" s="358">
        <v>0</v>
      </c>
      <c r="L275" s="358">
        <v>0</v>
      </c>
      <c r="M275" s="358">
        <v>0</v>
      </c>
      <c r="N275" s="358">
        <v>0</v>
      </c>
      <c r="O275" s="358">
        <v>0</v>
      </c>
      <c r="P275" s="358">
        <v>0</v>
      </c>
      <c r="Q275" s="525">
        <v>0</v>
      </c>
      <c r="R275" s="525">
        <v>0</v>
      </c>
      <c r="S275" s="358">
        <v>0</v>
      </c>
    </row>
    <row r="276" spans="1:256" s="67" customFormat="1" ht="12.75">
      <c r="A276" s="1197" t="s">
        <v>80</v>
      </c>
      <c r="B276" s="994"/>
      <c r="C276" s="994"/>
      <c r="D276" s="994"/>
      <c r="E276" s="994"/>
      <c r="F276" s="994"/>
      <c r="G276" s="994"/>
      <c r="H276" s="994"/>
      <c r="I276" s="994"/>
      <c r="J276" s="994"/>
      <c r="K276" s="994"/>
      <c r="L276" s="994"/>
      <c r="M276" s="994"/>
      <c r="N276" s="994"/>
      <c r="O276" s="994"/>
      <c r="P276" s="994"/>
      <c r="Q276" s="994"/>
      <c r="R276" s="994"/>
      <c r="S276" s="1198"/>
    </row>
    <row r="277" spans="1:256" s="4" customFormat="1" ht="12.75">
      <c r="A277" s="524">
        <v>0</v>
      </c>
      <c r="B277" s="358">
        <v>0</v>
      </c>
      <c r="C277" s="358">
        <v>0</v>
      </c>
      <c r="D277" s="358">
        <v>0</v>
      </c>
      <c r="E277" s="358">
        <v>0</v>
      </c>
      <c r="F277" s="358">
        <v>0</v>
      </c>
      <c r="G277" s="358">
        <v>0</v>
      </c>
      <c r="H277" s="358">
        <v>0</v>
      </c>
      <c r="I277" s="358">
        <v>0</v>
      </c>
      <c r="J277" s="358">
        <v>0</v>
      </c>
      <c r="K277" s="358">
        <v>0</v>
      </c>
      <c r="L277" s="358">
        <v>0</v>
      </c>
      <c r="M277" s="358">
        <v>0</v>
      </c>
      <c r="N277" s="358">
        <v>0</v>
      </c>
      <c r="O277" s="358">
        <v>0</v>
      </c>
      <c r="P277" s="358">
        <v>0</v>
      </c>
      <c r="Q277" s="525">
        <v>0</v>
      </c>
      <c r="R277" s="525">
        <v>0</v>
      </c>
      <c r="S277" s="358">
        <v>0</v>
      </c>
    </row>
    <row r="278" spans="1:256" s="67" customFormat="1" ht="12.75">
      <c r="A278" s="1276" t="s">
        <v>3655</v>
      </c>
      <c r="B278" s="999"/>
      <c r="C278" s="999"/>
      <c r="D278" s="999"/>
      <c r="E278" s="999"/>
      <c r="F278" s="999"/>
      <c r="G278" s="999"/>
      <c r="H278" s="999"/>
      <c r="I278" s="999"/>
      <c r="J278" s="999"/>
      <c r="K278" s="999"/>
      <c r="L278" s="999"/>
      <c r="M278" s="999"/>
      <c r="N278" s="999"/>
      <c r="O278" s="999"/>
      <c r="P278" s="999"/>
      <c r="Q278" s="999"/>
      <c r="R278" s="999"/>
      <c r="S278" s="1277"/>
    </row>
    <row r="279" spans="1:256" s="69" customFormat="1" ht="12.75">
      <c r="A279" s="203">
        <f>SUM(A277,A275,A273,A271,A269,A267,A265,A263,A261,A259,A257,A255)</f>
        <v>0</v>
      </c>
      <c r="B279" s="203">
        <f t="shared" ref="B279:S279" si="6">SUM(B277,B275,B273,B271,B269,B267,B265,B263,B261,B259,B257,B255)</f>
        <v>0</v>
      </c>
      <c r="C279" s="203">
        <f t="shared" si="6"/>
        <v>0</v>
      </c>
      <c r="D279" s="203">
        <f t="shared" si="6"/>
        <v>0</v>
      </c>
      <c r="E279" s="203">
        <f t="shared" si="6"/>
        <v>0</v>
      </c>
      <c r="F279" s="203">
        <f t="shared" si="6"/>
        <v>0</v>
      </c>
      <c r="G279" s="203">
        <f t="shared" si="6"/>
        <v>0</v>
      </c>
      <c r="H279" s="203">
        <f t="shared" si="6"/>
        <v>0</v>
      </c>
      <c r="I279" s="203">
        <f t="shared" si="6"/>
        <v>0</v>
      </c>
      <c r="J279" s="203">
        <f t="shared" si="6"/>
        <v>0</v>
      </c>
      <c r="K279" s="203">
        <f t="shared" si="6"/>
        <v>0</v>
      </c>
      <c r="L279" s="203">
        <f t="shared" si="6"/>
        <v>0</v>
      </c>
      <c r="M279" s="203">
        <f t="shared" si="6"/>
        <v>0</v>
      </c>
      <c r="N279" s="203">
        <f t="shared" si="6"/>
        <v>0</v>
      </c>
      <c r="O279" s="203">
        <f t="shared" si="6"/>
        <v>0</v>
      </c>
      <c r="P279" s="203">
        <f t="shared" si="6"/>
        <v>0</v>
      </c>
      <c r="Q279" s="203">
        <f t="shared" si="6"/>
        <v>0</v>
      </c>
      <c r="R279" s="203">
        <f t="shared" si="6"/>
        <v>0</v>
      </c>
      <c r="S279" s="203">
        <f t="shared" si="6"/>
        <v>0</v>
      </c>
    </row>
    <row r="280" spans="1:256" s="67" customFormat="1" ht="12.75">
      <c r="A280" s="1285"/>
      <c r="B280" s="1286"/>
      <c r="C280" s="1286"/>
      <c r="D280" s="1286"/>
      <c r="E280" s="1286"/>
      <c r="F280" s="1286"/>
      <c r="G280" s="1286"/>
      <c r="H280" s="1286"/>
      <c r="I280" s="1286"/>
      <c r="J280" s="1286"/>
      <c r="K280" s="1286"/>
      <c r="L280" s="1286"/>
      <c r="M280" s="1286"/>
      <c r="N280" s="1286"/>
      <c r="O280" s="1286"/>
      <c r="P280" s="1286"/>
      <c r="Q280" s="1286"/>
      <c r="R280" s="1286"/>
      <c r="S280" s="1287"/>
    </row>
    <row r="281" spans="1:256" s="216" customFormat="1" ht="20.25" customHeight="1">
      <c r="A281" s="1281" t="s">
        <v>2848</v>
      </c>
      <c r="B281" s="1281"/>
      <c r="C281" s="1281"/>
      <c r="D281" s="1281"/>
      <c r="E281" s="1281"/>
      <c r="F281" s="1281"/>
      <c r="G281" s="1281"/>
      <c r="H281" s="1281"/>
      <c r="I281" s="1281"/>
      <c r="J281" s="1281"/>
      <c r="K281" s="1281"/>
      <c r="L281" s="1281"/>
      <c r="M281" s="1281"/>
      <c r="N281" s="1281"/>
      <c r="O281" s="1281"/>
      <c r="P281" s="1281"/>
      <c r="Q281" s="1281"/>
      <c r="R281" s="1281"/>
      <c r="S281" s="1282"/>
    </row>
    <row r="282" spans="1:256" s="255" customFormat="1" ht="11.25" customHeight="1">
      <c r="A282" s="1191" t="s">
        <v>3654</v>
      </c>
      <c r="B282" s="977"/>
      <c r="C282" s="977"/>
      <c r="D282" s="977"/>
      <c r="E282" s="977"/>
      <c r="F282" s="977"/>
      <c r="G282" s="977"/>
      <c r="H282" s="977"/>
      <c r="I282" s="977"/>
      <c r="J282" s="977"/>
      <c r="K282" s="977"/>
      <c r="L282" s="977"/>
      <c r="M282" s="977"/>
      <c r="N282" s="977"/>
      <c r="O282" s="977"/>
      <c r="P282" s="977"/>
      <c r="Q282" s="977"/>
      <c r="R282" s="977"/>
      <c r="S282" s="978"/>
      <c r="T282" s="204"/>
      <c r="U282" s="204"/>
      <c r="V282" s="204"/>
      <c r="W282" s="204"/>
      <c r="X282" s="204"/>
      <c r="Y282" s="204"/>
      <c r="Z282" s="204"/>
      <c r="AA282" s="204"/>
      <c r="AB282" s="204"/>
      <c r="AC282" s="204"/>
      <c r="AD282" s="204"/>
      <c r="AE282" s="204"/>
      <c r="AF282" s="204"/>
      <c r="AG282" s="204"/>
      <c r="AH282" s="204"/>
      <c r="AI282" s="204"/>
      <c r="AJ282" s="204"/>
      <c r="AK282" s="204"/>
      <c r="AL282" s="204"/>
      <c r="AM282" s="204"/>
      <c r="AN282" s="204"/>
      <c r="AO282" s="204"/>
      <c r="AP282" s="204"/>
      <c r="AQ282" s="204"/>
      <c r="AR282" s="204"/>
      <c r="AS282" s="204"/>
      <c r="AT282" s="204"/>
      <c r="AU282" s="204"/>
      <c r="AV282" s="204"/>
      <c r="AW282" s="204"/>
      <c r="AX282" s="204"/>
      <c r="AY282" s="204"/>
      <c r="AZ282" s="204"/>
      <c r="BA282" s="204"/>
      <c r="BB282" s="204"/>
      <c r="BC282" s="204"/>
      <c r="BD282" s="204"/>
      <c r="BE282" s="204"/>
      <c r="BF282" s="204"/>
      <c r="BG282" s="204"/>
      <c r="BH282" s="204"/>
      <c r="BI282" s="204"/>
      <c r="BJ282" s="204"/>
      <c r="BK282" s="204"/>
      <c r="BL282" s="204"/>
      <c r="BM282" s="204"/>
      <c r="BN282" s="204"/>
      <c r="BO282" s="204"/>
      <c r="BP282" s="204"/>
      <c r="BQ282" s="204"/>
      <c r="BR282" s="204"/>
      <c r="BS282" s="204"/>
      <c r="BT282" s="204"/>
      <c r="BU282" s="204"/>
      <c r="BV282" s="204"/>
      <c r="BW282" s="204"/>
      <c r="BX282" s="204"/>
      <c r="BY282" s="204"/>
      <c r="BZ282" s="204"/>
      <c r="CA282" s="204"/>
      <c r="CB282" s="204"/>
      <c r="CC282" s="204"/>
      <c r="CD282" s="204"/>
      <c r="CE282" s="204"/>
      <c r="CF282" s="204"/>
      <c r="CG282" s="204"/>
      <c r="CH282" s="204"/>
      <c r="CI282" s="204"/>
      <c r="CJ282" s="204"/>
      <c r="CK282" s="204"/>
      <c r="CL282" s="204"/>
      <c r="CM282" s="204"/>
      <c r="CN282" s="204"/>
      <c r="CO282" s="204"/>
      <c r="CP282" s="204"/>
      <c r="CQ282" s="204"/>
      <c r="CR282" s="204"/>
      <c r="CS282" s="204"/>
      <c r="CT282" s="204"/>
      <c r="CU282" s="204"/>
      <c r="CV282" s="204"/>
      <c r="CW282" s="204"/>
      <c r="CX282" s="204"/>
      <c r="CY282" s="204"/>
      <c r="CZ282" s="204"/>
      <c r="DA282" s="204"/>
      <c r="DB282" s="204"/>
      <c r="DC282" s="204"/>
      <c r="DD282" s="204"/>
      <c r="DE282" s="204"/>
      <c r="DF282" s="204"/>
      <c r="DG282" s="204"/>
      <c r="DH282" s="204"/>
      <c r="DI282" s="204"/>
      <c r="DJ282" s="204"/>
      <c r="DK282" s="204"/>
      <c r="DL282" s="204"/>
      <c r="DM282" s="204"/>
      <c r="DN282" s="204"/>
      <c r="DO282" s="204"/>
      <c r="DP282" s="204"/>
      <c r="DQ282" s="204"/>
      <c r="DR282" s="204"/>
      <c r="DS282" s="204"/>
      <c r="DT282" s="204"/>
      <c r="DU282" s="204"/>
      <c r="DV282" s="204"/>
      <c r="DW282" s="204"/>
      <c r="DX282" s="204"/>
      <c r="DY282" s="204"/>
      <c r="DZ282" s="204"/>
      <c r="EA282" s="204"/>
      <c r="EB282" s="204"/>
      <c r="EC282" s="204"/>
      <c r="ED282" s="204"/>
      <c r="EE282" s="204"/>
      <c r="EF282" s="204"/>
      <c r="EG282" s="204"/>
      <c r="EH282" s="204"/>
      <c r="EI282" s="204"/>
      <c r="EJ282" s="204"/>
      <c r="EK282" s="204"/>
      <c r="EL282" s="204"/>
      <c r="EM282" s="204"/>
      <c r="EN282" s="204"/>
      <c r="EO282" s="204"/>
      <c r="EP282" s="204"/>
      <c r="EQ282" s="204"/>
      <c r="ER282" s="204"/>
      <c r="ES282" s="204"/>
      <c r="ET282" s="204"/>
      <c r="EU282" s="204"/>
      <c r="EV282" s="204"/>
      <c r="EW282" s="204"/>
      <c r="EX282" s="204"/>
      <c r="EY282" s="204"/>
      <c r="EZ282" s="204"/>
      <c r="FA282" s="204"/>
      <c r="FB282" s="204"/>
      <c r="FC282" s="204"/>
      <c r="FD282" s="204"/>
      <c r="FE282" s="204"/>
      <c r="FF282" s="204"/>
      <c r="FG282" s="204"/>
      <c r="FH282" s="204"/>
      <c r="FI282" s="204"/>
      <c r="FJ282" s="204"/>
      <c r="FK282" s="204"/>
      <c r="FL282" s="204"/>
      <c r="FM282" s="204"/>
      <c r="FN282" s="204"/>
      <c r="FO282" s="204"/>
      <c r="FP282" s="204"/>
      <c r="FQ282" s="204"/>
      <c r="FR282" s="204"/>
      <c r="FS282" s="204"/>
      <c r="FT282" s="204"/>
      <c r="FU282" s="204"/>
      <c r="FV282" s="204"/>
      <c r="FW282" s="204"/>
      <c r="FX282" s="204"/>
      <c r="FY282" s="204"/>
      <c r="FZ282" s="204"/>
      <c r="GA282" s="204"/>
      <c r="GB282" s="204"/>
      <c r="GC282" s="204"/>
      <c r="GD282" s="204"/>
      <c r="GE282" s="204"/>
      <c r="GF282" s="204"/>
      <c r="GG282" s="204"/>
      <c r="GH282" s="204"/>
      <c r="GI282" s="204"/>
      <c r="GJ282" s="204"/>
      <c r="GK282" s="204"/>
      <c r="GL282" s="204"/>
      <c r="GM282" s="204"/>
      <c r="GN282" s="204"/>
      <c r="GO282" s="204"/>
      <c r="GP282" s="204"/>
      <c r="GQ282" s="204"/>
      <c r="GR282" s="204"/>
      <c r="GS282" s="204"/>
      <c r="GT282" s="204"/>
      <c r="GU282" s="204"/>
      <c r="GV282" s="204"/>
      <c r="GW282" s="204"/>
      <c r="GX282" s="204"/>
      <c r="GY282" s="204"/>
      <c r="GZ282" s="204"/>
      <c r="HA282" s="204"/>
      <c r="HB282" s="204"/>
      <c r="HC282" s="204"/>
      <c r="HD282" s="204"/>
      <c r="HE282" s="204"/>
      <c r="HF282" s="204"/>
      <c r="HG282" s="204"/>
      <c r="HH282" s="204"/>
      <c r="HI282" s="204"/>
      <c r="HJ282" s="204"/>
      <c r="HK282" s="204"/>
      <c r="HL282" s="204"/>
      <c r="HM282" s="204"/>
      <c r="HN282" s="204"/>
      <c r="HO282" s="204"/>
      <c r="HP282" s="204"/>
      <c r="HQ282" s="204"/>
      <c r="HR282" s="204"/>
      <c r="HS282" s="204"/>
      <c r="HT282" s="204"/>
      <c r="HU282" s="204"/>
      <c r="HV282" s="204"/>
      <c r="HW282" s="204"/>
      <c r="HX282" s="204"/>
      <c r="HY282" s="204"/>
      <c r="HZ282" s="204"/>
      <c r="IA282" s="204"/>
      <c r="IB282" s="204"/>
      <c r="IC282" s="204"/>
      <c r="ID282" s="204"/>
      <c r="IE282" s="204"/>
      <c r="IF282" s="204"/>
      <c r="IG282" s="204"/>
      <c r="IH282" s="204"/>
      <c r="II282" s="204"/>
      <c r="IJ282" s="204"/>
      <c r="IK282" s="204"/>
      <c r="IL282" s="204"/>
      <c r="IM282" s="204"/>
      <c r="IN282" s="204"/>
      <c r="IO282" s="204"/>
      <c r="IP282" s="204"/>
      <c r="IQ282" s="204"/>
      <c r="IR282" s="204"/>
      <c r="IS282" s="204"/>
      <c r="IT282" s="204"/>
      <c r="IU282" s="204"/>
      <c r="IV282" s="204"/>
    </row>
    <row r="283" spans="1:256" s="67" customFormat="1" ht="12.75">
      <c r="A283" s="1191" t="s">
        <v>2471</v>
      </c>
      <c r="B283" s="977"/>
      <c r="C283" s="977"/>
      <c r="D283" s="977"/>
      <c r="E283" s="977"/>
      <c r="F283" s="977"/>
      <c r="G283" s="977"/>
      <c r="H283" s="977"/>
      <c r="I283" s="977"/>
      <c r="J283" s="977"/>
      <c r="K283" s="977"/>
      <c r="L283" s="977"/>
      <c r="M283" s="977"/>
      <c r="N283" s="977"/>
      <c r="O283" s="977"/>
      <c r="P283" s="977"/>
      <c r="Q283" s="977"/>
      <c r="R283" s="977"/>
      <c r="S283" s="1192"/>
    </row>
    <row r="284" spans="1:256" s="67" customFormat="1" ht="12.75">
      <c r="A284" s="1191" t="s">
        <v>2526</v>
      </c>
      <c r="B284" s="977"/>
      <c r="C284" s="977"/>
      <c r="D284" s="977"/>
      <c r="E284" s="977"/>
      <c r="F284" s="977"/>
      <c r="G284" s="977"/>
      <c r="H284" s="977"/>
      <c r="I284" s="977"/>
      <c r="J284" s="977"/>
      <c r="K284" s="977"/>
      <c r="L284" s="977"/>
      <c r="M284" s="977"/>
      <c r="N284" s="977"/>
      <c r="O284" s="977"/>
      <c r="P284" s="977"/>
      <c r="Q284" s="977"/>
      <c r="R284" s="977"/>
      <c r="S284" s="1192"/>
    </row>
    <row r="285" spans="1:256" s="67" customFormat="1" ht="12.75">
      <c r="A285" s="1191" t="s">
        <v>2527</v>
      </c>
      <c r="B285" s="977"/>
      <c r="C285" s="977"/>
      <c r="D285" s="977"/>
      <c r="E285" s="977"/>
      <c r="F285" s="977"/>
      <c r="G285" s="977"/>
      <c r="H285" s="977"/>
      <c r="I285" s="977"/>
      <c r="J285" s="977"/>
      <c r="K285" s="977"/>
      <c r="L285" s="977"/>
      <c r="M285" s="977"/>
      <c r="N285" s="977"/>
      <c r="O285" s="977"/>
      <c r="P285" s="977"/>
      <c r="Q285" s="977"/>
      <c r="R285" s="977"/>
      <c r="S285" s="1192"/>
    </row>
    <row r="286" spans="1:256" s="67" customFormat="1" ht="12.75">
      <c r="A286" s="1191" t="s">
        <v>2528</v>
      </c>
      <c r="B286" s="977"/>
      <c r="C286" s="977"/>
      <c r="D286" s="977"/>
      <c r="E286" s="977"/>
      <c r="F286" s="977"/>
      <c r="G286" s="977"/>
      <c r="H286" s="977"/>
      <c r="I286" s="977"/>
      <c r="J286" s="977"/>
      <c r="K286" s="977"/>
      <c r="L286" s="977"/>
      <c r="M286" s="977"/>
      <c r="N286" s="977"/>
      <c r="O286" s="977"/>
      <c r="P286" s="977"/>
      <c r="Q286" s="977"/>
      <c r="R286" s="977"/>
      <c r="S286" s="1192"/>
    </row>
    <row r="287" spans="1:256" s="67" customFormat="1" ht="12.75">
      <c r="A287" s="1191" t="s">
        <v>2529</v>
      </c>
      <c r="B287" s="977"/>
      <c r="C287" s="977"/>
      <c r="D287" s="977"/>
      <c r="E287" s="977"/>
      <c r="F287" s="977"/>
      <c r="G287" s="977"/>
      <c r="H287" s="977"/>
      <c r="I287" s="977"/>
      <c r="J287" s="977"/>
      <c r="K287" s="977"/>
      <c r="L287" s="977"/>
      <c r="M287" s="977"/>
      <c r="N287" s="977"/>
      <c r="O287" s="977"/>
      <c r="P287" s="977"/>
      <c r="Q287" s="977"/>
      <c r="R287" s="977"/>
      <c r="S287" s="1192"/>
    </row>
    <row r="288" spans="1:256" s="67" customFormat="1" ht="12.75">
      <c r="A288" s="1191" t="s">
        <v>2530</v>
      </c>
      <c r="B288" s="977"/>
      <c r="C288" s="977"/>
      <c r="D288" s="977"/>
      <c r="E288" s="977"/>
      <c r="F288" s="977"/>
      <c r="G288" s="977"/>
      <c r="H288" s="977"/>
      <c r="I288" s="977"/>
      <c r="J288" s="977"/>
      <c r="K288" s="977"/>
      <c r="L288" s="977"/>
      <c r="M288" s="977"/>
      <c r="N288" s="977"/>
      <c r="O288" s="977"/>
      <c r="P288" s="977"/>
      <c r="Q288" s="977"/>
      <c r="R288" s="977"/>
      <c r="S288" s="1192"/>
    </row>
    <row r="289" spans="1:19" s="67" customFormat="1" ht="12.75">
      <c r="A289" s="1191" t="s">
        <v>2531</v>
      </c>
      <c r="B289" s="977"/>
      <c r="C289" s="977"/>
      <c r="D289" s="977"/>
      <c r="E289" s="977"/>
      <c r="F289" s="977"/>
      <c r="G289" s="977"/>
      <c r="H289" s="977"/>
      <c r="I289" s="977"/>
      <c r="J289" s="977"/>
      <c r="K289" s="977"/>
      <c r="L289" s="977"/>
      <c r="M289" s="977"/>
      <c r="N289" s="977"/>
      <c r="O289" s="977"/>
      <c r="P289" s="977"/>
      <c r="Q289" s="977"/>
      <c r="R289" s="977"/>
      <c r="S289" s="1192"/>
    </row>
    <row r="290" spans="1:19" s="67" customFormat="1" ht="12.75">
      <c r="A290" s="1193" t="s">
        <v>2532</v>
      </c>
      <c r="B290" s="983"/>
      <c r="C290" s="983"/>
      <c r="D290" s="983"/>
      <c r="E290" s="983"/>
      <c r="F290" s="983"/>
      <c r="G290" s="983"/>
      <c r="H290" s="983"/>
      <c r="I290" s="983"/>
      <c r="J290" s="983"/>
      <c r="K290" s="983"/>
      <c r="L290" s="983"/>
      <c r="M290" s="983"/>
      <c r="N290" s="983"/>
      <c r="O290" s="983"/>
      <c r="P290" s="983"/>
      <c r="Q290" s="983"/>
      <c r="R290" s="983"/>
      <c r="S290" s="1194"/>
    </row>
    <row r="291" spans="1:19" s="67" customFormat="1" ht="45" customHeight="1">
      <c r="A291" s="1195" t="s">
        <v>41</v>
      </c>
      <c r="B291" s="985"/>
      <c r="C291" s="985"/>
      <c r="D291" s="985" t="s">
        <v>42</v>
      </c>
      <c r="E291" s="985"/>
      <c r="F291" s="985" t="s">
        <v>43</v>
      </c>
      <c r="G291" s="985"/>
      <c r="H291" s="985"/>
      <c r="I291" s="985" t="s">
        <v>44</v>
      </c>
      <c r="J291" s="985"/>
      <c r="K291" s="986" t="s">
        <v>45</v>
      </c>
      <c r="L291" s="987"/>
      <c r="M291" s="987"/>
      <c r="N291" s="988"/>
      <c r="O291" s="989" t="s">
        <v>46</v>
      </c>
      <c r="P291" s="989"/>
      <c r="Q291" s="990"/>
      <c r="R291" s="985" t="s">
        <v>47</v>
      </c>
      <c r="S291" s="1196"/>
    </row>
    <row r="292" spans="1:19" s="67" customFormat="1" ht="42" customHeight="1">
      <c r="A292" s="1202" t="s">
        <v>48</v>
      </c>
      <c r="B292" s="991" t="s">
        <v>49</v>
      </c>
      <c r="C292" s="1002" t="s">
        <v>50</v>
      </c>
      <c r="D292" s="991" t="s">
        <v>51</v>
      </c>
      <c r="E292" s="991" t="s">
        <v>52</v>
      </c>
      <c r="F292" s="986" t="s">
        <v>53</v>
      </c>
      <c r="G292" s="992"/>
      <c r="H292" s="993"/>
      <c r="I292" s="991" t="s">
        <v>54</v>
      </c>
      <c r="J292" s="991" t="s">
        <v>55</v>
      </c>
      <c r="K292" s="986" t="s">
        <v>56</v>
      </c>
      <c r="L292" s="993"/>
      <c r="M292" s="986" t="s">
        <v>57</v>
      </c>
      <c r="N292" s="993"/>
      <c r="O292" s="991" t="s">
        <v>58</v>
      </c>
      <c r="P292" s="991" t="s">
        <v>59</v>
      </c>
      <c r="Q292" s="1275" t="s">
        <v>60</v>
      </c>
      <c r="R292" s="1275" t="s">
        <v>61</v>
      </c>
      <c r="S292" s="991" t="s">
        <v>62</v>
      </c>
    </row>
    <row r="293" spans="1:19" s="67" customFormat="1" ht="45" customHeight="1">
      <c r="A293" s="1195"/>
      <c r="B293" s="985"/>
      <c r="C293" s="1003"/>
      <c r="D293" s="985"/>
      <c r="E293" s="985"/>
      <c r="F293" s="191" t="s">
        <v>63</v>
      </c>
      <c r="G293" s="191" t="s">
        <v>64</v>
      </c>
      <c r="H293" s="191" t="s">
        <v>65</v>
      </c>
      <c r="I293" s="985"/>
      <c r="J293" s="985"/>
      <c r="K293" s="193" t="s">
        <v>66</v>
      </c>
      <c r="L293" s="193" t="s">
        <v>67</v>
      </c>
      <c r="M293" s="193" t="s">
        <v>68</v>
      </c>
      <c r="N293" s="193" t="s">
        <v>67</v>
      </c>
      <c r="O293" s="985"/>
      <c r="P293" s="985"/>
      <c r="Q293" s="1102"/>
      <c r="R293" s="1102"/>
      <c r="S293" s="985"/>
    </row>
    <row r="294" spans="1:19" s="67" customFormat="1" ht="12.75">
      <c r="A294" s="1197" t="s">
        <v>69</v>
      </c>
      <c r="B294" s="994"/>
      <c r="C294" s="994"/>
      <c r="D294" s="994"/>
      <c r="E294" s="994"/>
      <c r="F294" s="994"/>
      <c r="G294" s="994"/>
      <c r="H294" s="994"/>
      <c r="I294" s="994"/>
      <c r="J294" s="994"/>
      <c r="K294" s="994"/>
      <c r="L294" s="994"/>
      <c r="M294" s="994"/>
      <c r="N294" s="994"/>
      <c r="O294" s="994"/>
      <c r="P294" s="994"/>
      <c r="Q294" s="994"/>
      <c r="R294" s="994"/>
      <c r="S294" s="1198"/>
    </row>
    <row r="295" spans="1:19" s="224" customFormat="1" ht="12.75">
      <c r="A295" s="685">
        <v>0</v>
      </c>
      <c r="B295" s="98">
        <v>0</v>
      </c>
      <c r="C295" s="98">
        <v>0</v>
      </c>
      <c r="D295" s="98">
        <v>0</v>
      </c>
      <c r="E295" s="98">
        <v>0</v>
      </c>
      <c r="F295" s="98">
        <v>0</v>
      </c>
      <c r="G295" s="98">
        <v>0</v>
      </c>
      <c r="H295" s="98">
        <v>0</v>
      </c>
      <c r="I295" s="98">
        <v>0</v>
      </c>
      <c r="J295" s="98">
        <v>0</v>
      </c>
      <c r="K295" s="98">
        <v>0</v>
      </c>
      <c r="L295" s="98">
        <v>0</v>
      </c>
      <c r="M295" s="98">
        <v>0</v>
      </c>
      <c r="N295" s="98">
        <v>0</v>
      </c>
      <c r="O295" s="98">
        <v>0</v>
      </c>
      <c r="P295" s="98">
        <v>0</v>
      </c>
      <c r="Q295" s="98">
        <v>0</v>
      </c>
      <c r="R295" s="98">
        <v>0</v>
      </c>
      <c r="S295" s="98">
        <v>0</v>
      </c>
    </row>
    <row r="296" spans="1:19" s="67" customFormat="1" ht="12.75">
      <c r="A296" s="1197" t="s">
        <v>70</v>
      </c>
      <c r="B296" s="994"/>
      <c r="C296" s="994"/>
      <c r="D296" s="994"/>
      <c r="E296" s="994"/>
      <c r="F296" s="994"/>
      <c r="G296" s="994"/>
      <c r="H296" s="994"/>
      <c r="I296" s="994"/>
      <c r="J296" s="994"/>
      <c r="K296" s="994"/>
      <c r="L296" s="994"/>
      <c r="M296" s="994"/>
      <c r="N296" s="994"/>
      <c r="O296" s="994"/>
      <c r="P296" s="994"/>
      <c r="Q296" s="994"/>
      <c r="R296" s="994"/>
      <c r="S296" s="1198"/>
    </row>
    <row r="297" spans="1:19" s="224" customFormat="1" ht="12.75">
      <c r="A297" s="685">
        <v>0</v>
      </c>
      <c r="B297" s="98">
        <v>0</v>
      </c>
      <c r="C297" s="98">
        <v>0</v>
      </c>
      <c r="D297" s="98">
        <v>0</v>
      </c>
      <c r="E297" s="98">
        <v>0</v>
      </c>
      <c r="F297" s="98">
        <v>0</v>
      </c>
      <c r="G297" s="98">
        <v>0</v>
      </c>
      <c r="H297" s="98">
        <v>0</v>
      </c>
      <c r="I297" s="98">
        <v>0</v>
      </c>
      <c r="J297" s="98">
        <v>0</v>
      </c>
      <c r="K297" s="98">
        <v>0</v>
      </c>
      <c r="L297" s="98">
        <v>0</v>
      </c>
      <c r="M297" s="98">
        <v>0</v>
      </c>
      <c r="N297" s="98">
        <v>0</v>
      </c>
      <c r="O297" s="98">
        <v>0</v>
      </c>
      <c r="P297" s="98">
        <v>0</v>
      </c>
      <c r="Q297" s="98">
        <v>0</v>
      </c>
      <c r="R297" s="98">
        <v>0</v>
      </c>
      <c r="S297" s="98">
        <v>0</v>
      </c>
    </row>
    <row r="298" spans="1:19" s="67" customFormat="1" ht="12.75">
      <c r="A298" s="1197" t="s">
        <v>71</v>
      </c>
      <c r="B298" s="994"/>
      <c r="C298" s="994"/>
      <c r="D298" s="994"/>
      <c r="E298" s="994"/>
      <c r="F298" s="994"/>
      <c r="G298" s="994"/>
      <c r="H298" s="994"/>
      <c r="I298" s="994"/>
      <c r="J298" s="994"/>
      <c r="K298" s="994"/>
      <c r="L298" s="994"/>
      <c r="M298" s="994"/>
      <c r="N298" s="994"/>
      <c r="O298" s="994"/>
      <c r="P298" s="994"/>
      <c r="Q298" s="994"/>
      <c r="R298" s="994"/>
      <c r="S298" s="1198"/>
    </row>
    <row r="299" spans="1:19" s="224" customFormat="1" ht="12.75">
      <c r="A299" s="685">
        <v>0</v>
      </c>
      <c r="B299" s="98">
        <v>0</v>
      </c>
      <c r="C299" s="98">
        <v>0</v>
      </c>
      <c r="D299" s="98">
        <v>0</v>
      </c>
      <c r="E299" s="98">
        <v>0</v>
      </c>
      <c r="F299" s="98">
        <v>0</v>
      </c>
      <c r="G299" s="98">
        <v>0</v>
      </c>
      <c r="H299" s="98">
        <v>0</v>
      </c>
      <c r="I299" s="98">
        <v>0</v>
      </c>
      <c r="J299" s="98">
        <v>0</v>
      </c>
      <c r="K299" s="98">
        <v>0</v>
      </c>
      <c r="L299" s="98">
        <v>0</v>
      </c>
      <c r="M299" s="98">
        <v>0</v>
      </c>
      <c r="N299" s="98">
        <v>0</v>
      </c>
      <c r="O299" s="98">
        <v>0</v>
      </c>
      <c r="P299" s="98">
        <v>0</v>
      </c>
      <c r="Q299" s="98">
        <v>0</v>
      </c>
      <c r="R299" s="98">
        <v>0</v>
      </c>
      <c r="S299" s="98">
        <v>0</v>
      </c>
    </row>
    <row r="300" spans="1:19" s="67" customFormat="1" ht="12.75">
      <c r="A300" s="1197" t="s">
        <v>72</v>
      </c>
      <c r="B300" s="994"/>
      <c r="C300" s="994"/>
      <c r="D300" s="994"/>
      <c r="E300" s="994"/>
      <c r="F300" s="994"/>
      <c r="G300" s="994"/>
      <c r="H300" s="994"/>
      <c r="I300" s="994"/>
      <c r="J300" s="994"/>
      <c r="K300" s="994"/>
      <c r="L300" s="994"/>
      <c r="M300" s="994"/>
      <c r="N300" s="994"/>
      <c r="O300" s="994"/>
      <c r="P300" s="994"/>
      <c r="Q300" s="994"/>
      <c r="R300" s="994"/>
      <c r="S300" s="1198"/>
    </row>
    <row r="301" spans="1:19" s="224" customFormat="1" ht="12.75">
      <c r="A301" s="685">
        <v>0</v>
      </c>
      <c r="B301" s="98">
        <v>0</v>
      </c>
      <c r="C301" s="98">
        <v>0</v>
      </c>
      <c r="D301" s="98">
        <v>0</v>
      </c>
      <c r="E301" s="98">
        <v>0</v>
      </c>
      <c r="F301" s="98">
        <v>0</v>
      </c>
      <c r="G301" s="98">
        <v>0</v>
      </c>
      <c r="H301" s="98">
        <v>0</v>
      </c>
      <c r="I301" s="98">
        <v>0</v>
      </c>
      <c r="J301" s="98">
        <v>0</v>
      </c>
      <c r="K301" s="98">
        <v>0</v>
      </c>
      <c r="L301" s="98">
        <v>0</v>
      </c>
      <c r="M301" s="98">
        <v>0</v>
      </c>
      <c r="N301" s="98">
        <v>0</v>
      </c>
      <c r="O301" s="98">
        <v>0</v>
      </c>
      <c r="P301" s="98">
        <v>0</v>
      </c>
      <c r="Q301" s="98">
        <v>0</v>
      </c>
      <c r="R301" s="98">
        <v>0</v>
      </c>
      <c r="S301" s="98">
        <v>0</v>
      </c>
    </row>
    <row r="302" spans="1:19" s="67" customFormat="1" ht="12.75">
      <c r="A302" s="1199" t="s">
        <v>73</v>
      </c>
      <c r="B302" s="995"/>
      <c r="C302" s="995"/>
      <c r="D302" s="995"/>
      <c r="E302" s="995"/>
      <c r="F302" s="995"/>
      <c r="G302" s="995"/>
      <c r="H302" s="995"/>
      <c r="I302" s="995"/>
      <c r="J302" s="995"/>
      <c r="K302" s="995"/>
      <c r="L302" s="995"/>
      <c r="M302" s="995"/>
      <c r="N302" s="995"/>
      <c r="O302" s="995"/>
      <c r="P302" s="995"/>
      <c r="Q302" s="995"/>
      <c r="R302" s="995"/>
      <c r="S302" s="1200"/>
    </row>
    <row r="303" spans="1:19" s="224" customFormat="1" ht="12.75">
      <c r="A303" s="685">
        <v>0</v>
      </c>
      <c r="B303" s="98">
        <v>0</v>
      </c>
      <c r="C303" s="98">
        <v>0</v>
      </c>
      <c r="D303" s="98">
        <v>0</v>
      </c>
      <c r="E303" s="98">
        <v>0</v>
      </c>
      <c r="F303" s="98">
        <v>0</v>
      </c>
      <c r="G303" s="98">
        <v>0</v>
      </c>
      <c r="H303" s="98">
        <v>0</v>
      </c>
      <c r="I303" s="98">
        <v>0</v>
      </c>
      <c r="J303" s="98">
        <v>0</v>
      </c>
      <c r="K303" s="98">
        <v>0</v>
      </c>
      <c r="L303" s="98">
        <v>0</v>
      </c>
      <c r="M303" s="98">
        <v>0</v>
      </c>
      <c r="N303" s="98">
        <v>0</v>
      </c>
      <c r="O303" s="98">
        <v>0</v>
      </c>
      <c r="P303" s="98">
        <v>0</v>
      </c>
      <c r="Q303" s="98">
        <v>0</v>
      </c>
      <c r="R303" s="98">
        <v>0</v>
      </c>
      <c r="S303" s="98">
        <v>0</v>
      </c>
    </row>
    <row r="304" spans="1:19" s="67" customFormat="1" ht="10.5" customHeight="1">
      <c r="A304" s="1197" t="s">
        <v>74</v>
      </c>
      <c r="B304" s="994"/>
      <c r="C304" s="994"/>
      <c r="D304" s="994"/>
      <c r="E304" s="994"/>
      <c r="F304" s="994"/>
      <c r="G304" s="994"/>
      <c r="H304" s="994"/>
      <c r="I304" s="994"/>
      <c r="J304" s="994"/>
      <c r="K304" s="994"/>
      <c r="L304" s="994"/>
      <c r="M304" s="994"/>
      <c r="N304" s="994"/>
      <c r="O304" s="994"/>
      <c r="P304" s="994"/>
      <c r="Q304" s="994"/>
      <c r="R304" s="994"/>
      <c r="S304" s="1198"/>
    </row>
    <row r="305" spans="1:19" s="67" customFormat="1" ht="12.75">
      <c r="A305" s="70">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212">
        <v>0</v>
      </c>
      <c r="R305" s="212">
        <v>0</v>
      </c>
      <c r="S305" s="18">
        <v>0</v>
      </c>
    </row>
    <row r="306" spans="1:19" s="67" customFormat="1" ht="10.5" customHeight="1">
      <c r="A306" s="1197" t="s">
        <v>75</v>
      </c>
      <c r="B306" s="994"/>
      <c r="C306" s="994"/>
      <c r="D306" s="994"/>
      <c r="E306" s="994"/>
      <c r="F306" s="994"/>
      <c r="G306" s="994"/>
      <c r="H306" s="994"/>
      <c r="I306" s="994"/>
      <c r="J306" s="994"/>
      <c r="K306" s="994"/>
      <c r="L306" s="994"/>
      <c r="M306" s="994"/>
      <c r="N306" s="994"/>
      <c r="O306" s="994"/>
      <c r="P306" s="994"/>
      <c r="Q306" s="994"/>
      <c r="R306" s="994"/>
      <c r="S306" s="1198"/>
    </row>
    <row r="307" spans="1:19" s="4" customFormat="1" ht="12.75">
      <c r="A307" s="524">
        <v>0</v>
      </c>
      <c r="B307" s="358">
        <v>0</v>
      </c>
      <c r="C307" s="358">
        <v>0</v>
      </c>
      <c r="D307" s="358">
        <v>0</v>
      </c>
      <c r="E307" s="358">
        <v>0</v>
      </c>
      <c r="F307" s="358">
        <v>0</v>
      </c>
      <c r="G307" s="358">
        <v>0</v>
      </c>
      <c r="H307" s="358">
        <v>0</v>
      </c>
      <c r="I307" s="358">
        <v>0</v>
      </c>
      <c r="J307" s="358">
        <v>0</v>
      </c>
      <c r="K307" s="358">
        <v>0</v>
      </c>
      <c r="L307" s="358">
        <v>0</v>
      </c>
      <c r="M307" s="358">
        <v>0</v>
      </c>
      <c r="N307" s="358">
        <v>0</v>
      </c>
      <c r="O307" s="358">
        <v>0</v>
      </c>
      <c r="P307" s="358">
        <v>0</v>
      </c>
      <c r="Q307" s="525">
        <v>0</v>
      </c>
      <c r="R307" s="525">
        <v>0</v>
      </c>
      <c r="S307" s="358">
        <v>0</v>
      </c>
    </row>
    <row r="308" spans="1:19" s="67" customFormat="1" ht="12.75">
      <c r="A308" s="1197" t="s">
        <v>76</v>
      </c>
      <c r="B308" s="994"/>
      <c r="C308" s="994"/>
      <c r="D308" s="994"/>
      <c r="E308" s="994"/>
      <c r="F308" s="994"/>
      <c r="G308" s="994"/>
      <c r="H308" s="994"/>
      <c r="I308" s="994"/>
      <c r="J308" s="994"/>
      <c r="K308" s="994"/>
      <c r="L308" s="994"/>
      <c r="M308" s="994"/>
      <c r="N308" s="994"/>
      <c r="O308" s="994"/>
      <c r="P308" s="994"/>
      <c r="Q308" s="994"/>
      <c r="R308" s="994"/>
      <c r="S308" s="1198"/>
    </row>
    <row r="309" spans="1:19" s="4" customFormat="1" ht="12.75">
      <c r="A309" s="524">
        <v>0</v>
      </c>
      <c r="B309" s="358">
        <v>0</v>
      </c>
      <c r="C309" s="358">
        <v>0</v>
      </c>
      <c r="D309" s="358">
        <v>0</v>
      </c>
      <c r="E309" s="358">
        <v>0</v>
      </c>
      <c r="F309" s="358">
        <v>0</v>
      </c>
      <c r="G309" s="358">
        <v>0</v>
      </c>
      <c r="H309" s="358">
        <v>0</v>
      </c>
      <c r="I309" s="358">
        <v>0</v>
      </c>
      <c r="J309" s="358">
        <v>0</v>
      </c>
      <c r="K309" s="358">
        <v>0</v>
      </c>
      <c r="L309" s="358">
        <v>0</v>
      </c>
      <c r="M309" s="358">
        <v>0</v>
      </c>
      <c r="N309" s="358">
        <v>0</v>
      </c>
      <c r="O309" s="358">
        <v>0</v>
      </c>
      <c r="P309" s="358">
        <v>0</v>
      </c>
      <c r="Q309" s="525">
        <v>0</v>
      </c>
      <c r="R309" s="525">
        <v>0</v>
      </c>
      <c r="S309" s="358">
        <v>0</v>
      </c>
    </row>
    <row r="310" spans="1:19" s="67" customFormat="1" ht="12.75">
      <c r="A310" s="1197" t="s">
        <v>77</v>
      </c>
      <c r="B310" s="994"/>
      <c r="C310" s="994"/>
      <c r="D310" s="994"/>
      <c r="E310" s="994"/>
      <c r="F310" s="994"/>
      <c r="G310" s="994"/>
      <c r="H310" s="994"/>
      <c r="I310" s="994"/>
      <c r="J310" s="994"/>
      <c r="K310" s="994"/>
      <c r="L310" s="994"/>
      <c r="M310" s="994"/>
      <c r="N310" s="994"/>
      <c r="O310" s="994"/>
      <c r="P310" s="994"/>
      <c r="Q310" s="994"/>
      <c r="R310" s="994"/>
      <c r="S310" s="1198"/>
    </row>
    <row r="311" spans="1:19" s="4" customFormat="1" ht="12.75">
      <c r="A311" s="524">
        <v>0</v>
      </c>
      <c r="B311" s="358">
        <v>0</v>
      </c>
      <c r="C311" s="358">
        <v>0</v>
      </c>
      <c r="D311" s="358">
        <v>0</v>
      </c>
      <c r="E311" s="358">
        <v>0</v>
      </c>
      <c r="F311" s="358">
        <v>0</v>
      </c>
      <c r="G311" s="358">
        <v>0</v>
      </c>
      <c r="H311" s="358">
        <v>0</v>
      </c>
      <c r="I311" s="358">
        <v>0</v>
      </c>
      <c r="J311" s="358">
        <v>0</v>
      </c>
      <c r="K311" s="358">
        <v>0</v>
      </c>
      <c r="L311" s="358">
        <v>0</v>
      </c>
      <c r="M311" s="358">
        <v>0</v>
      </c>
      <c r="N311" s="358">
        <v>0</v>
      </c>
      <c r="O311" s="358">
        <v>0</v>
      </c>
      <c r="P311" s="358">
        <v>0</v>
      </c>
      <c r="Q311" s="525">
        <v>0</v>
      </c>
      <c r="R311" s="525">
        <v>0</v>
      </c>
      <c r="S311" s="358">
        <v>0</v>
      </c>
    </row>
    <row r="312" spans="1:19" s="67" customFormat="1" ht="12.75">
      <c r="A312" s="1197" t="s">
        <v>78</v>
      </c>
      <c r="B312" s="994"/>
      <c r="C312" s="994"/>
      <c r="D312" s="994"/>
      <c r="E312" s="994"/>
      <c r="F312" s="994"/>
      <c r="G312" s="994"/>
      <c r="H312" s="994"/>
      <c r="I312" s="994"/>
      <c r="J312" s="994"/>
      <c r="K312" s="994"/>
      <c r="L312" s="994"/>
      <c r="M312" s="994"/>
      <c r="N312" s="994"/>
      <c r="O312" s="994"/>
      <c r="P312" s="994"/>
      <c r="Q312" s="994"/>
      <c r="R312" s="994"/>
      <c r="S312" s="1198"/>
    </row>
    <row r="313" spans="1:19" s="4" customFormat="1" ht="12.75">
      <c r="A313" s="524">
        <v>0</v>
      </c>
      <c r="B313" s="358">
        <v>0</v>
      </c>
      <c r="C313" s="358">
        <v>0</v>
      </c>
      <c r="D313" s="358">
        <v>0</v>
      </c>
      <c r="E313" s="358">
        <v>0</v>
      </c>
      <c r="F313" s="358">
        <v>0</v>
      </c>
      <c r="G313" s="358">
        <v>0</v>
      </c>
      <c r="H313" s="358">
        <v>0</v>
      </c>
      <c r="I313" s="358">
        <v>0</v>
      </c>
      <c r="J313" s="358">
        <v>0</v>
      </c>
      <c r="K313" s="358">
        <v>0</v>
      </c>
      <c r="L313" s="358">
        <v>0</v>
      </c>
      <c r="M313" s="358">
        <v>0</v>
      </c>
      <c r="N313" s="358">
        <v>0</v>
      </c>
      <c r="O313" s="358">
        <v>0</v>
      </c>
      <c r="P313" s="358">
        <v>0</v>
      </c>
      <c r="Q313" s="525">
        <v>0</v>
      </c>
      <c r="R313" s="525">
        <v>0</v>
      </c>
      <c r="S313" s="358">
        <v>0</v>
      </c>
    </row>
    <row r="314" spans="1:19" s="67" customFormat="1" ht="12.75">
      <c r="A314" s="1197" t="s">
        <v>79</v>
      </c>
      <c r="B314" s="994"/>
      <c r="C314" s="994"/>
      <c r="D314" s="994"/>
      <c r="E314" s="994"/>
      <c r="F314" s="994"/>
      <c r="G314" s="994"/>
      <c r="H314" s="994"/>
      <c r="I314" s="994"/>
      <c r="J314" s="994"/>
      <c r="K314" s="994"/>
      <c r="L314" s="994"/>
      <c r="M314" s="994"/>
      <c r="N314" s="994"/>
      <c r="O314" s="994"/>
      <c r="P314" s="994"/>
      <c r="Q314" s="994"/>
      <c r="R314" s="994"/>
      <c r="S314" s="1198"/>
    </row>
    <row r="315" spans="1:19" s="4" customFormat="1" ht="12.75">
      <c r="A315" s="524">
        <v>0</v>
      </c>
      <c r="B315" s="358">
        <v>0</v>
      </c>
      <c r="C315" s="358">
        <v>0</v>
      </c>
      <c r="D315" s="358">
        <v>0</v>
      </c>
      <c r="E315" s="358">
        <v>0</v>
      </c>
      <c r="F315" s="358">
        <v>0</v>
      </c>
      <c r="G315" s="358">
        <v>0</v>
      </c>
      <c r="H315" s="358">
        <v>0</v>
      </c>
      <c r="I315" s="358">
        <v>0</v>
      </c>
      <c r="J315" s="358">
        <v>0</v>
      </c>
      <c r="K315" s="358">
        <v>0</v>
      </c>
      <c r="L315" s="358">
        <v>0</v>
      </c>
      <c r="M315" s="358">
        <v>0</v>
      </c>
      <c r="N315" s="358">
        <v>0</v>
      </c>
      <c r="O315" s="358">
        <v>0</v>
      </c>
      <c r="P315" s="358">
        <v>0</v>
      </c>
      <c r="Q315" s="525">
        <v>0</v>
      </c>
      <c r="R315" s="525">
        <v>0</v>
      </c>
      <c r="S315" s="358">
        <v>0</v>
      </c>
    </row>
    <row r="316" spans="1:19" s="67" customFormat="1" ht="12.75">
      <c r="A316" s="1197" t="s">
        <v>80</v>
      </c>
      <c r="B316" s="994"/>
      <c r="C316" s="994"/>
      <c r="D316" s="994"/>
      <c r="E316" s="994"/>
      <c r="F316" s="994"/>
      <c r="G316" s="994"/>
      <c r="H316" s="994"/>
      <c r="I316" s="994"/>
      <c r="J316" s="994"/>
      <c r="K316" s="994"/>
      <c r="L316" s="994"/>
      <c r="M316" s="994"/>
      <c r="N316" s="994"/>
      <c r="O316" s="994"/>
      <c r="P316" s="994"/>
      <c r="Q316" s="994"/>
      <c r="R316" s="994"/>
      <c r="S316" s="1198"/>
    </row>
    <row r="317" spans="1:19" s="4" customFormat="1" ht="12.75">
      <c r="A317" s="524">
        <v>0</v>
      </c>
      <c r="B317" s="358">
        <v>0</v>
      </c>
      <c r="C317" s="358">
        <v>0</v>
      </c>
      <c r="D317" s="358">
        <v>0</v>
      </c>
      <c r="E317" s="358">
        <v>0</v>
      </c>
      <c r="F317" s="358">
        <v>0</v>
      </c>
      <c r="G317" s="358">
        <v>0</v>
      </c>
      <c r="H317" s="358">
        <v>0</v>
      </c>
      <c r="I317" s="358">
        <v>0</v>
      </c>
      <c r="J317" s="358">
        <v>0</v>
      </c>
      <c r="K317" s="358">
        <v>0</v>
      </c>
      <c r="L317" s="358">
        <v>0</v>
      </c>
      <c r="M317" s="358">
        <v>0</v>
      </c>
      <c r="N317" s="358">
        <v>0</v>
      </c>
      <c r="O317" s="358">
        <v>0</v>
      </c>
      <c r="P317" s="358">
        <v>0</v>
      </c>
      <c r="Q317" s="525">
        <v>0</v>
      </c>
      <c r="R317" s="525">
        <v>0</v>
      </c>
      <c r="S317" s="358">
        <v>0</v>
      </c>
    </row>
    <row r="318" spans="1:19" s="67" customFormat="1" ht="12.75">
      <c r="A318" s="1276" t="s">
        <v>3655</v>
      </c>
      <c r="B318" s="999"/>
      <c r="C318" s="999"/>
      <c r="D318" s="999"/>
      <c r="E318" s="999"/>
      <c r="F318" s="999"/>
      <c r="G318" s="999"/>
      <c r="H318" s="999"/>
      <c r="I318" s="999"/>
      <c r="J318" s="999"/>
      <c r="K318" s="999"/>
      <c r="L318" s="999"/>
      <c r="M318" s="999"/>
      <c r="N318" s="999"/>
      <c r="O318" s="999"/>
      <c r="P318" s="999"/>
      <c r="Q318" s="999"/>
      <c r="R318" s="999"/>
      <c r="S318" s="1277"/>
    </row>
    <row r="319" spans="1:19" s="69" customFormat="1" ht="12.75">
      <c r="A319" s="194">
        <f>SUM(A317,A315,A313,A311,A309,A307,A305,A303,A301,A299,A297,A295)</f>
        <v>0</v>
      </c>
      <c r="B319" s="203">
        <f t="shared" ref="B319:S319" si="7">SUM(B317,B315,B313,B311,B309,B307,B305,B303,B301,B299,B297,B295)</f>
        <v>0</v>
      </c>
      <c r="C319" s="203">
        <f t="shared" si="7"/>
        <v>0</v>
      </c>
      <c r="D319" s="203">
        <f t="shared" si="7"/>
        <v>0</v>
      </c>
      <c r="E319" s="203">
        <v>0</v>
      </c>
      <c r="F319" s="203">
        <v>0</v>
      </c>
      <c r="G319" s="203">
        <f t="shared" si="7"/>
        <v>0</v>
      </c>
      <c r="H319" s="203">
        <f t="shared" si="7"/>
        <v>0</v>
      </c>
      <c r="I319" s="203">
        <f t="shared" si="7"/>
        <v>0</v>
      </c>
      <c r="J319" s="203">
        <f t="shared" si="7"/>
        <v>0</v>
      </c>
      <c r="K319" s="203">
        <f t="shared" si="7"/>
        <v>0</v>
      </c>
      <c r="L319" s="203">
        <f t="shared" si="7"/>
        <v>0</v>
      </c>
      <c r="M319" s="203">
        <f t="shared" si="7"/>
        <v>0</v>
      </c>
      <c r="N319" s="203">
        <f t="shared" si="7"/>
        <v>0</v>
      </c>
      <c r="O319" s="203">
        <f t="shared" si="7"/>
        <v>0</v>
      </c>
      <c r="P319" s="203">
        <f t="shared" si="7"/>
        <v>0</v>
      </c>
      <c r="Q319" s="203">
        <f t="shared" si="7"/>
        <v>0</v>
      </c>
      <c r="R319" s="203">
        <f t="shared" si="7"/>
        <v>0</v>
      </c>
      <c r="S319" s="203">
        <f t="shared" si="7"/>
        <v>0</v>
      </c>
    </row>
    <row r="320" spans="1:19" s="67" customFormat="1" ht="12.75">
      <c r="A320" s="1276"/>
      <c r="B320" s="997"/>
      <c r="C320" s="997"/>
      <c r="D320" s="997"/>
      <c r="E320" s="997"/>
      <c r="F320" s="997"/>
      <c r="G320" s="997"/>
      <c r="H320" s="997"/>
      <c r="I320" s="997"/>
      <c r="J320" s="997"/>
      <c r="K320" s="997"/>
      <c r="L320" s="997"/>
      <c r="M320" s="997"/>
      <c r="N320" s="997"/>
      <c r="O320" s="997"/>
      <c r="P320" s="997"/>
      <c r="Q320" s="997"/>
      <c r="R320" s="997"/>
      <c r="S320" s="1207"/>
    </row>
    <row r="321" spans="1:256" s="67" customFormat="1" ht="13.5" thickBot="1">
      <c r="A321" s="1288" t="s">
        <v>3671</v>
      </c>
      <c r="B321" s="1289"/>
      <c r="C321" s="1289"/>
      <c r="D321" s="1289"/>
      <c r="E321" s="1289"/>
      <c r="F321" s="1289"/>
      <c r="G321" s="1289"/>
      <c r="H321" s="1289"/>
      <c r="I321" s="1289"/>
      <c r="J321" s="1289"/>
      <c r="K321" s="1289"/>
      <c r="L321" s="1289"/>
      <c r="M321" s="1289"/>
      <c r="N321" s="1289"/>
      <c r="O321" s="1289"/>
      <c r="P321" s="1289"/>
      <c r="Q321" s="1289"/>
      <c r="R321" s="1289"/>
      <c r="S321" s="1290"/>
    </row>
    <row r="322" spans="1:256" s="334" customFormat="1" ht="15" customHeight="1" thickBot="1">
      <c r="A322" s="333">
        <f>SUM(A319,A279,A239,A199,A159,A119,A79,A39)</f>
        <v>200</v>
      </c>
      <c r="B322" s="333">
        <f t="shared" ref="B322:S322" si="8">SUM(B319,B279,B239,B199,B159,B119,B79,B39)</f>
        <v>69</v>
      </c>
      <c r="C322" s="333">
        <f t="shared" si="8"/>
        <v>269</v>
      </c>
      <c r="D322" s="333">
        <f t="shared" si="8"/>
        <v>131</v>
      </c>
      <c r="E322" s="333">
        <f t="shared" si="8"/>
        <v>138</v>
      </c>
      <c r="F322" s="333">
        <f t="shared" si="8"/>
        <v>82</v>
      </c>
      <c r="G322" s="333">
        <f t="shared" si="8"/>
        <v>142</v>
      </c>
      <c r="H322" s="333">
        <f t="shared" si="8"/>
        <v>45</v>
      </c>
      <c r="I322" s="333">
        <f t="shared" si="8"/>
        <v>268</v>
      </c>
      <c r="J322" s="333">
        <f t="shared" si="8"/>
        <v>1</v>
      </c>
      <c r="K322" s="333">
        <f t="shared" si="8"/>
        <v>0</v>
      </c>
      <c r="L322" s="333">
        <f t="shared" si="8"/>
        <v>0</v>
      </c>
      <c r="M322" s="333">
        <f t="shared" si="8"/>
        <v>0</v>
      </c>
      <c r="N322" s="333">
        <f t="shared" si="8"/>
        <v>1</v>
      </c>
      <c r="O322" s="333">
        <f t="shared" si="8"/>
        <v>170</v>
      </c>
      <c r="P322" s="333">
        <f t="shared" si="8"/>
        <v>84</v>
      </c>
      <c r="Q322" s="333">
        <f t="shared" si="8"/>
        <v>15</v>
      </c>
      <c r="R322" s="333">
        <f t="shared" si="8"/>
        <v>0</v>
      </c>
      <c r="S322" s="333">
        <f t="shared" si="8"/>
        <v>0</v>
      </c>
      <c r="T322" s="332"/>
      <c r="U322" s="332"/>
      <c r="V322" s="332"/>
      <c r="W322" s="332"/>
      <c r="X322" s="332"/>
      <c r="Y322" s="332"/>
      <c r="Z322" s="332"/>
      <c r="AA322" s="332"/>
      <c r="AB322" s="332"/>
      <c r="AC322" s="332"/>
      <c r="AD322" s="332"/>
      <c r="AE322" s="332"/>
      <c r="AF322" s="332"/>
      <c r="AG322" s="332"/>
      <c r="AH322" s="332"/>
      <c r="AI322" s="332"/>
      <c r="AJ322" s="332"/>
      <c r="AK322" s="332"/>
      <c r="AL322" s="332"/>
      <c r="AM322" s="332"/>
      <c r="AN322" s="332"/>
      <c r="AO322" s="332"/>
      <c r="AP322" s="332"/>
      <c r="AQ322" s="332"/>
      <c r="AR322" s="332"/>
      <c r="AS322" s="332"/>
      <c r="AT322" s="332"/>
      <c r="AU322" s="332"/>
      <c r="AV322" s="332"/>
      <c r="AW322" s="332"/>
      <c r="AX322" s="332"/>
      <c r="AY322" s="332"/>
      <c r="AZ322" s="332"/>
      <c r="BA322" s="332"/>
      <c r="BB322" s="332"/>
      <c r="BC322" s="332"/>
      <c r="BD322" s="332"/>
      <c r="BE322" s="332"/>
      <c r="BF322" s="332"/>
      <c r="BG322" s="332"/>
      <c r="BH322" s="332"/>
      <c r="BI322" s="332"/>
      <c r="BJ322" s="332"/>
      <c r="BK322" s="332"/>
      <c r="BL322" s="332"/>
      <c r="BM322" s="332"/>
      <c r="BN322" s="332"/>
      <c r="BO322" s="332"/>
      <c r="BP322" s="332"/>
      <c r="BQ322" s="332"/>
      <c r="BR322" s="332"/>
      <c r="BS322" s="332"/>
      <c r="BT322" s="332"/>
      <c r="BU322" s="332"/>
      <c r="BV322" s="332"/>
      <c r="BW322" s="332"/>
      <c r="BX322" s="332"/>
      <c r="BY322" s="332"/>
      <c r="BZ322" s="332"/>
      <c r="CA322" s="332"/>
      <c r="CB322" s="332"/>
      <c r="CC322" s="332"/>
      <c r="CD322" s="332"/>
      <c r="CE322" s="332"/>
      <c r="CF322" s="332"/>
      <c r="CG322" s="332"/>
      <c r="CH322" s="332"/>
      <c r="CI322" s="332"/>
      <c r="CJ322" s="332"/>
      <c r="CK322" s="332"/>
      <c r="CL322" s="332"/>
      <c r="CM322" s="332"/>
      <c r="CN322" s="332"/>
      <c r="CO322" s="332"/>
      <c r="CP322" s="332"/>
      <c r="CQ322" s="332"/>
      <c r="CR322" s="332"/>
      <c r="CS322" s="332"/>
      <c r="CT322" s="332"/>
      <c r="CU322" s="332"/>
      <c r="CV322" s="332"/>
      <c r="CW322" s="332"/>
      <c r="CX322" s="332"/>
      <c r="CY322" s="332"/>
      <c r="CZ322" s="332"/>
      <c r="DA322" s="332"/>
      <c r="DB322" s="332"/>
      <c r="DC322" s="332"/>
      <c r="DD322" s="332"/>
      <c r="DE322" s="332"/>
      <c r="DF322" s="332"/>
      <c r="DG322" s="332"/>
      <c r="DH322" s="332"/>
      <c r="DI322" s="332"/>
      <c r="DJ322" s="332"/>
      <c r="DK322" s="332"/>
      <c r="DL322" s="332"/>
      <c r="DM322" s="332"/>
      <c r="DN322" s="332"/>
      <c r="DO322" s="332"/>
      <c r="DP322" s="332"/>
      <c r="DQ322" s="332"/>
      <c r="DR322" s="332"/>
      <c r="DS322" s="332"/>
      <c r="DT322" s="332"/>
      <c r="DU322" s="332"/>
      <c r="DV322" s="332"/>
      <c r="DW322" s="332"/>
      <c r="DX322" s="332"/>
      <c r="DY322" s="332"/>
      <c r="DZ322" s="332"/>
      <c r="EA322" s="332"/>
      <c r="EB322" s="332"/>
      <c r="EC322" s="332"/>
      <c r="ED322" s="332"/>
      <c r="EE322" s="332"/>
      <c r="EF322" s="332"/>
      <c r="EG322" s="332"/>
      <c r="EH322" s="332"/>
      <c r="EI322" s="332"/>
      <c r="EJ322" s="332"/>
      <c r="EK322" s="332"/>
      <c r="EL322" s="332"/>
      <c r="EM322" s="332"/>
      <c r="EN322" s="332"/>
      <c r="EO322" s="332"/>
      <c r="EP322" s="332"/>
      <c r="EQ322" s="332"/>
      <c r="ER322" s="332"/>
      <c r="ES322" s="332"/>
      <c r="ET322" s="332"/>
      <c r="EU322" s="332"/>
      <c r="EV322" s="332"/>
      <c r="EW322" s="332"/>
      <c r="EX322" s="332"/>
      <c r="EY322" s="332"/>
      <c r="EZ322" s="332"/>
      <c r="FA322" s="332"/>
      <c r="FB322" s="332"/>
      <c r="FC322" s="332"/>
      <c r="FD322" s="332"/>
      <c r="FE322" s="332"/>
      <c r="FF322" s="332"/>
      <c r="FG322" s="332"/>
      <c r="FH322" s="332"/>
      <c r="FI322" s="332"/>
      <c r="FJ322" s="332"/>
      <c r="FK322" s="332"/>
      <c r="FL322" s="332"/>
      <c r="FM322" s="332"/>
      <c r="FN322" s="332"/>
      <c r="FO322" s="332"/>
      <c r="FP322" s="332"/>
      <c r="FQ322" s="332"/>
      <c r="FR322" s="332"/>
      <c r="FS322" s="332"/>
      <c r="FT322" s="332"/>
      <c r="FU322" s="332"/>
      <c r="FV322" s="332"/>
      <c r="FW322" s="332"/>
      <c r="FX322" s="332"/>
      <c r="FY322" s="332"/>
      <c r="FZ322" s="332"/>
      <c r="GA322" s="332"/>
      <c r="GB322" s="332"/>
      <c r="GC322" s="332"/>
      <c r="GD322" s="332"/>
      <c r="GE322" s="332"/>
      <c r="GF322" s="332"/>
      <c r="GG322" s="332"/>
      <c r="GH322" s="332"/>
      <c r="GI322" s="332"/>
      <c r="GJ322" s="332"/>
      <c r="GK322" s="332"/>
      <c r="GL322" s="332"/>
      <c r="GM322" s="332"/>
      <c r="GN322" s="332"/>
      <c r="GO322" s="332"/>
      <c r="GP322" s="332"/>
      <c r="GQ322" s="332"/>
      <c r="GR322" s="332"/>
      <c r="GS322" s="332"/>
      <c r="GT322" s="332"/>
      <c r="GU322" s="332"/>
      <c r="GV322" s="332"/>
      <c r="GW322" s="332"/>
      <c r="GX322" s="332"/>
      <c r="GY322" s="332"/>
      <c r="GZ322" s="332"/>
      <c r="HA322" s="332"/>
      <c r="HB322" s="332"/>
      <c r="HC322" s="332"/>
      <c r="HD322" s="332"/>
      <c r="HE322" s="332"/>
      <c r="HF322" s="332"/>
      <c r="HG322" s="332"/>
      <c r="HH322" s="332"/>
      <c r="HI322" s="332"/>
      <c r="HJ322" s="332"/>
      <c r="HK322" s="332"/>
      <c r="HL322" s="332"/>
      <c r="HM322" s="332"/>
      <c r="HN322" s="332"/>
      <c r="HO322" s="332"/>
      <c r="HP322" s="332"/>
      <c r="HQ322" s="332"/>
      <c r="HR322" s="332"/>
      <c r="HS322" s="332"/>
      <c r="HT322" s="332"/>
      <c r="HU322" s="332"/>
      <c r="HV322" s="332"/>
      <c r="HW322" s="332"/>
      <c r="HX322" s="332"/>
      <c r="HY322" s="332"/>
      <c r="HZ322" s="332"/>
      <c r="IA322" s="332"/>
      <c r="IB322" s="332"/>
      <c r="IC322" s="332"/>
      <c r="ID322" s="332"/>
      <c r="IE322" s="332"/>
      <c r="IF322" s="332"/>
      <c r="IG322" s="332"/>
      <c r="IH322" s="332"/>
      <c r="II322" s="332"/>
      <c r="IJ322" s="332"/>
      <c r="IK322" s="332"/>
      <c r="IL322" s="332"/>
      <c r="IM322" s="332"/>
      <c r="IN322" s="332"/>
      <c r="IO322" s="332"/>
      <c r="IP322" s="332"/>
      <c r="IQ322" s="332"/>
      <c r="IR322" s="332"/>
      <c r="IS322" s="332"/>
      <c r="IT322" s="332"/>
      <c r="IU322" s="332"/>
      <c r="IV322" s="332"/>
    </row>
  </sheetData>
  <mergeCells count="369">
    <mergeCell ref="A318:S318"/>
    <mergeCell ref="A320:S320"/>
    <mergeCell ref="A321:S321"/>
    <mergeCell ref="A306:S306"/>
    <mergeCell ref="A308:S308"/>
    <mergeCell ref="A310:S310"/>
    <mergeCell ref="A312:S312"/>
    <mergeCell ref="A314:S314"/>
    <mergeCell ref="A316:S316"/>
    <mergeCell ref="A294:S294"/>
    <mergeCell ref="A296:S296"/>
    <mergeCell ref="A298:S298"/>
    <mergeCell ref="A300:S300"/>
    <mergeCell ref="A302:S302"/>
    <mergeCell ref="A304:S304"/>
    <mergeCell ref="M292:N292"/>
    <mergeCell ref="O292:O293"/>
    <mergeCell ref="P292:P293"/>
    <mergeCell ref="Q292:Q293"/>
    <mergeCell ref="R292:R293"/>
    <mergeCell ref="S292:S293"/>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285:S285"/>
    <mergeCell ref="A286:S286"/>
    <mergeCell ref="A287:S287"/>
    <mergeCell ref="A288:S288"/>
    <mergeCell ref="A289:S289"/>
    <mergeCell ref="A290:S290"/>
    <mergeCell ref="A278:S278"/>
    <mergeCell ref="A280:S280"/>
    <mergeCell ref="A281:S281"/>
    <mergeCell ref="A283:S283"/>
    <mergeCell ref="A284:S284"/>
    <mergeCell ref="A282:S282"/>
    <mergeCell ref="A266:S266"/>
    <mergeCell ref="A268:S268"/>
    <mergeCell ref="A270:S270"/>
    <mergeCell ref="A272:S272"/>
    <mergeCell ref="A274:S274"/>
    <mergeCell ref="A276:S276"/>
    <mergeCell ref="A254:S254"/>
    <mergeCell ref="A256:S256"/>
    <mergeCell ref="A258:S258"/>
    <mergeCell ref="A260:S260"/>
    <mergeCell ref="A262:S262"/>
    <mergeCell ref="A264:S26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45:S245"/>
    <mergeCell ref="A246:S246"/>
    <mergeCell ref="A247:S247"/>
    <mergeCell ref="A248:S248"/>
    <mergeCell ref="A249:S249"/>
    <mergeCell ref="A250:S250"/>
    <mergeCell ref="A238:S238"/>
    <mergeCell ref="A240:S240"/>
    <mergeCell ref="A241:S241"/>
    <mergeCell ref="A243:S243"/>
    <mergeCell ref="A244:S244"/>
    <mergeCell ref="A242:S242"/>
    <mergeCell ref="A226:S226"/>
    <mergeCell ref="A228:S228"/>
    <mergeCell ref="A230:S230"/>
    <mergeCell ref="A232:S232"/>
    <mergeCell ref="A234:S234"/>
    <mergeCell ref="A236:S236"/>
    <mergeCell ref="A214:S214"/>
    <mergeCell ref="A216:S216"/>
    <mergeCell ref="A218:S218"/>
    <mergeCell ref="A220:S220"/>
    <mergeCell ref="A222:S222"/>
    <mergeCell ref="A224:S22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05:S205"/>
    <mergeCell ref="A206:S206"/>
    <mergeCell ref="A207:S207"/>
    <mergeCell ref="A208:S208"/>
    <mergeCell ref="A209:S209"/>
    <mergeCell ref="A210:S210"/>
    <mergeCell ref="A198:S198"/>
    <mergeCell ref="A200:S200"/>
    <mergeCell ref="A201:S201"/>
    <mergeCell ref="A203:S203"/>
    <mergeCell ref="A204:S204"/>
    <mergeCell ref="A202:S202"/>
    <mergeCell ref="A186:S186"/>
    <mergeCell ref="A188:S188"/>
    <mergeCell ref="A190:S190"/>
    <mergeCell ref="A192:S192"/>
    <mergeCell ref="A194:S194"/>
    <mergeCell ref="A196:S196"/>
    <mergeCell ref="A174:S174"/>
    <mergeCell ref="A176:S176"/>
    <mergeCell ref="A178:S178"/>
    <mergeCell ref="A180:S180"/>
    <mergeCell ref="A182:S182"/>
    <mergeCell ref="A184:S18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65:S165"/>
    <mergeCell ref="A166:S166"/>
    <mergeCell ref="A167:S167"/>
    <mergeCell ref="A168:S168"/>
    <mergeCell ref="A169:S169"/>
    <mergeCell ref="A170:S170"/>
    <mergeCell ref="A158:S158"/>
    <mergeCell ref="A160:S160"/>
    <mergeCell ref="A161:S161"/>
    <mergeCell ref="A163:S163"/>
    <mergeCell ref="A164:S164"/>
    <mergeCell ref="A162:S162"/>
    <mergeCell ref="A146:S146"/>
    <mergeCell ref="A148:S148"/>
    <mergeCell ref="A150:S150"/>
    <mergeCell ref="A152:S152"/>
    <mergeCell ref="A154:S154"/>
    <mergeCell ref="A156:S156"/>
    <mergeCell ref="A134:S134"/>
    <mergeCell ref="A136:S136"/>
    <mergeCell ref="A138:S138"/>
    <mergeCell ref="A140:S140"/>
    <mergeCell ref="A142:S142"/>
    <mergeCell ref="A144:S14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25:S125"/>
    <mergeCell ref="A126:S126"/>
    <mergeCell ref="A127:S127"/>
    <mergeCell ref="A128:S128"/>
    <mergeCell ref="A129:S129"/>
    <mergeCell ref="A130:S130"/>
    <mergeCell ref="A118:S118"/>
    <mergeCell ref="A120:S120"/>
    <mergeCell ref="A121:S121"/>
    <mergeCell ref="A123:S123"/>
    <mergeCell ref="A124:S124"/>
    <mergeCell ref="A122:S122"/>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8:S78"/>
    <mergeCell ref="A80:S80"/>
    <mergeCell ref="A81:S81"/>
    <mergeCell ref="A83:S83"/>
    <mergeCell ref="A84:S84"/>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0:S40"/>
    <mergeCell ref="A41:S41"/>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R11:S11"/>
    <mergeCell ref="A12:A13"/>
    <mergeCell ref="B12:B13"/>
    <mergeCell ref="C12:C13"/>
    <mergeCell ref="D12:D13"/>
    <mergeCell ref="E12:E13"/>
    <mergeCell ref="F12:H12"/>
    <mergeCell ref="I12:I13"/>
    <mergeCell ref="J12:J13"/>
    <mergeCell ref="K12:L12"/>
    <mergeCell ref="A1:S1"/>
    <mergeCell ref="A3:S3"/>
    <mergeCell ref="A4:S4"/>
    <mergeCell ref="A5:S5"/>
    <mergeCell ref="A6:S6"/>
    <mergeCell ref="A2:S2"/>
    <mergeCell ref="A42:S42"/>
    <mergeCell ref="A82:S82"/>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s>
  <dataValidations count="32">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UEW185 UOS185 UYO185 VIK185 VSG185 WCC185 WLY185 WVU185 K151 JG151 TC151 ACY151 AMU151 AWQ151 BGM151 BQI151 ERE57 EHI57 DXM57 DNQ57 DDU57 CTY57 CKC57 CAG57 K141 JG141 TC141 ACY141 AMU141 AWQ141 BGM141 BQI141 CAE141 CKA141 CTW141 DDS141 DNO141 DXK141 EHG141 ERC141 FAY141 FKU141 FUQ141 GEM141 GOI141 GYE141 HIA141 HRW141 IBS141 ILO141 IVK141 JFG141 JPC141 JYY141 KIU141 KSQ141 LCM141 LMI141 LWE141 MGA141 MPW141 MZS141 NJO141 NTK141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WVU239 WLY239 WCC239 VSG239 VIK239 UYO239 UOS239 UEW239 TVA239 TLE239 TBI239 SRM239 SHQ239 RXU239 RNY239 REC239 QUG239 QKK239 QAO239 PQS239 PGW239 OXA239 ONE239 ODI239 NTM239 NJQ239 MZU239 MPY239 MGC239 LWG239 LMK239 LCO239 KSS239 KIW239 JZA239 JPE239 JFI239 IVM239 ILQ239 IBU239 HRY239 HIC239 GYG239 GOK239 GEO239 FUS239 FKW239 FBA239 ERE239 EHI239 DXM239 DNQ239 DDU239 CTY239 CKC239 CAG239 BQK239 BGO239 AWS239 AMW239 ADA239 TE239 JI239 VSG322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REC187 RNY187 RXU187 SHQ187 SRM187 TBI187 TLE187 TVA187 HRY57 HIC57 GYG57 GOK57 GEO57 FUS57 FKW57 FBA57 CAE151 CKA151 CTW151 DDS151 DNO151 DXK151 EHG151 ERC151 M179 JI179 TE179 ADA179 AMW179 AWS179 BGO179 BQK179 CAG179 CKC179 CTY179 DDU179 DNQ179 DXM179 EHI179 ERE179 FBA179 FKW179 FUS179 GEO179 GOK179 GYG179 HIC179 HRY179 IBU179 ILQ179 IVM179 JFI179 JPE179 JZA179 KIW179 KSS179 LCO179 LMK179 LWG179 MGC179 MPY179 MZU179 NJQ179 NTM179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ODG141 ONC141 OWY141 PGU141 PQQ141 QAM141 QKI141 QUE141 WVU319 WLY319 WCC319 VSG319 VIK319 UYO319 UOS319 UEW319 TVA319 TLE319 TBI319 SRM319 SHQ319 RXU319 RNY319 REC319 QUG319 QKK319 QAO319 PQS319 PGW319 OXA319 ONE319 ODI319 NTM319 NJQ319 MZU319 MPY319 MGC319 LWG319 LMK319 LCO319 KSS319 KIW319 JZA319 JPE319 JFI319 IVM319 ILQ319 IBU319 HRY319 HIC319 GYG319 GOK319 GEO319 FUS319 FKW319 FBA319 ERE319 EHI319 DXM319 DNQ319 DDU319 CTY319 CKC319 CAG319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UEU141 UOQ141 UYM141 VII141 VSE141 WCA141 WLW141 WVS141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W179 UOS179 UYO179 VIK179 VSG179 WCC179 WLY179 WVU17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VIK322 JI279 TE279 ADA279 AMW279 AWS279 BGO279 BQK279 CAG279 CKC279 CTY279 DDU279 DNQ279 DXM279 EHI279 ERE279 FBA279 FKW279 FUS279 GEO279 GOK279 GYG279 HIC279 HRY279 IBU279 ILQ279 IVM279 JFI279 JPE279 JZA279 KIW279 KSS279 LCO279 LMK279 LWG279 MGC279 MPY279 MZU279 NJQ279 NTM279 ODI279 ONE279 OXA279 PGW279 PQS279 QAO279 QKK279 QUG279 REC279 RNY279 RXU279 SHQ279 SRM279 TBI279 TLE279 TVA279 UEW279 UOS279 UYO279 VIK279 VSG279 WCC279 WLY279 WVU279 BQI79:BQL79 BGM79:BGP79 AWQ79:AWT79 AMU79:AMX79 ACY79:ADB79 TC79:TF79 JG79:JJ79 WVU322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REA101 RNW101 RXS101 SHO101 SRK101 TBG101 TLC101 TUY101 REC183 RNY183 RXU183 SHQ183 SRM183 TBI183 TLE183 TVA183 UEW189 UOS189 UYO189 VIK189 VSG189 WCC189 WLY189 WVU189 M187 JI187 TE187 ADA187 AMW187 AWS187 BGO187 BQK187 CAG187 CKC187 CTY187 DDU187 DNQ187 DXM187 EHI187 ERE187 FBA187 FKW187 FUS187 GEO187 GOK187 GYG187 HIC187 HRY187 IBU187 ILQ187 IVM187 JFI187 JPE187 JZA187 KIW187 KSS187 LCO187 LMK187 LWG187 MGC187 MPY187 MZU187 NJQ187 NTM187 UEW183 UOS183 UYO183 VIK183 VSG183 WCC183 WLY183 WVU183 ODI179 ONE179 OXA179 PGW179 PQS179 QAO179 QKK179 QUG179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WVS153 UEW199 UOS199 UYO199 VIK199 VSG199 WCC199 WLY199 WVU199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BQK57 BGO57 AWS57 AMW57 ADA57 TE57 JI57 M57 UEU119 UOQ119 UYM119 VII119 VSE119 WCA119 WLW119 WVS119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UEU97 UOQ97 UYM97 VII97 VSE97 WCA97 WLW97 WVS97 UEW322 JG322 TC322 ACY322 AMU322 AWQ322 BGM322 BQI322 CAE322 CKA322 CTW322 DDS322 DNO322 DXK322 EHG322 ERC322 FAY322 FKU322 FUQ322 GEM322 GOI322 GYE322 HIA322 HRW322 IBS322 ILO322 IVK322 JFG322 JPC322 JYY322 KIU322 KSQ322 LCM322 LMI322 LWE322 MGA322 MPW322 MZS322 NJO322 NTK322 ODG322 ONC322 OWY322 PGU322 PQQ322 QAM322 QKI322 QUE322 REA322 RNW322 RXS322 SHO322 SRK322 TBG322 TLC322 TUY322 UEW195 UOS195 UYO195 VIK195 VSG195 WCC195 WLY195 WVU195 UEU135 UOQ135 UYM135 VII135 VSE135 WCA135 WLW135 WVS135 BQK319 BGO319 AWS319 AMW319 ADA319 TE319 JI319 UYO322 WVU57 WLY57 WCC57 VSG57 VIK57 UYO57 UOS57 UEW57 TVA57 TLE57 TBI57 SRM57 SHQ57 RXU57 RNY57 REC57 QUG57 QKK57 QAO57 PQS57 PGW57 OXA57 ONE57 ODI57 NTM57 NJQ57 MZU57 MPY57 MGC57 LWG57 LMK57 LCO57 KSS57 KIW57 JZA57 JPE57 JFI57 IVM57 ILQ57 IBU57 UEU322 UOQ322 UYM322 VII322 VSE322 WCA322 WLW322 WVS322 UOS322 JI322 TE322 ADA322 AMW322 AWS322 BGO322 BQK322 CAG322 CKC322 CTY322 DDU322 DNQ322 DXM322 EHI322 ERE322 FBA322 FKW322 FUS322 GEO322 GOK322 GYG322 HIC322 HRY322 IBU322 ILQ322 IVM322 JFI322 JPE322 JZA322 KIW322 KSS322 LCO322 LMK322 LWG322 MGC322 MPY322 MZU322 NJQ322 NTM322 ODI322 ONE322 OXA322 PGW322 PQS322 QAO322 QKK322 QUG322 REC322 RNY322 RXU322 SHQ322 SRM322 TBI322 TLE322 TVA322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UEU149 UOQ149 UYM149 VII149 VSE149 WCA149 WLW149 WVS149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REC179 RNY179 RXU179 SHQ179 SRM179 TBI179 TLE179 TVA179 WVS79:WVV79 WLW79:WLZ79 WCA79:WCD79 VSE79:VSH79 VII79:VIL79 UYM79:UYP79 UOQ79:UOT79 UEU79:UEX79 TUY79:TVB79 TLC79:TLF79 TBG79:TBJ79 SRK79:SRN79 SHO79:SHR79 RXS79:RXV79 RNW79:RNZ79 REA79:RED79 QUE79:QUH79 QKI79:QKL79 QAM79:QAP79 PQQ79:PQT79 PGU79:PGX79 OWY79:OXB79 ONC79:ONF79 ODG79:ODJ79 NTK79:NTN79 NJO79:NJR79 MZS79:MZV79 MPW79:MPZ79 MGA79:MGD79 LWE79:LWH79 LMI79:LML79 LCM79:LCP79 KSQ79:KST79 KIU79:KIX79 JYY79:JZB79 JPC79:JPF79 JFG79:JFJ79 IVK79:IVN79 ILO79:ILR79 IBS79:IBV79 HRW79:HRZ79 HIA79:HID79 GYE79:GYH79 GOI79:GOL79 GEM79:GEP79 FUQ79:FUT79 FKU79:FKX79 FAY79:FBB79 ERC79:ERF79 EHG79:EHJ79 DXK79:DXN79 DNO79:DNR79 DDS79:DDV79 CTW79:CTZ79 CKA79:CKD79 CAE79:CAH79 ODI187 ONE187 OXA187 PGW187 PQS187 QAO187 QKK187 QUG187 WLY322 JG119 TC119 ACY119 AMU119 AWQ119 BGM119 BQI119 CAE119 CKA119 CTW119 DDS119 DNO119 DXK119 EHG119 ERC119 FAY119 FKU119 FUQ119 GEM119 GOI119 GYE119 HIA119 HRW119 IBS119 ILO119 IVK119 JFG119 JPC119 JYY119 KIU119 KSQ119 LCM119 LMI119 LWE119 MGA119 MPW119 MZS119 NJO119 NTK119 ODG119 ONC119 OWY119 PGU119 PQQ119 QAM119 QKI119 QUE119 REA119 RNW119 RXS119 SHO119 SRK119 TBG119 TLC119 TUY119 UEU105 UOQ105 UYM105 VII105 VSE105 WCA105 WLW105 WVS105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W187 UOS187 UYO187 VIK187 VSG187 WCC187 WLY187 WVU187 WCC322 JI199 TE199 ADA199 AMW199 AWS199 BGO199 BQK199 CAG199 CKC199 CTY199 DDU199 DNQ199 DXM199 EHI199 ERE199 FBA199 FKW199 FUS199 GEO199 GOK199 GYG199 HIC199 HRY199 IBU199 ILQ199 IVM199 JFI199 JPE199 JZA199 KIW199 KSS199 LCO199 LMK199 LWG199 MGC199 MPY199 MZU199 NJQ199 NTM199 ODI199 ONE199 OXA199 PGW199 PQS199 QAO199 QKK199 QUG199 REC199 RNY199 RXU199 SHQ199 SRM199 TBI199 TLE199 TVA199 UEU101 UOQ101 UYM101 VII101 VSE101 WCA101 WLW101 WVS101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REA141 RNW141 RXS141 SHO141 SRK141 TBG141 TLC141 TUY14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dataValidation type="list" allowBlank="1" showInputMessage="1" showErrorMessage="1" sqref="C92:C93 WVK292:WVK293 WLO292:WLO293 WBS292:WBS293 VRW292:VRW293 VIA292:VIA293 UYE292:UYE293 UOI292:UOI293 UEM292:UEM293 TUQ292:TUQ293 TKU292:TKU293 TAY292:TAY293 SRC292:SRC293 SHG292:SHG293 RXK292:RXK293 RNO292:RNO293 RDS292:RDS293 QTW292:QTW293 QKA292:QKA293 QAE292:QAE293 PQI292:PQI293 PGM292:PGM293 OWQ292:OWQ293 OMU292:OMU293 OCY292:OCY293 NTC292:NTC293 NJG292:NJG293 MZK292:MZK293 MPO292:MPO293 MFS292:MFS293 LVW292:LVW293 LMA292:LMA293 LCE292:LCE293 KSI292:KSI293 KIM292:KIM293 JYQ292:JYQ293 JOU292:JOU293 JEY292:JEY293 IVC292:IVC293 ILG292:ILG293 IBK292:IBK293 HRO292:HRO293 HHS292:HHS293 GXW292:GXW293 GOA292:GOA293 GEE292:GEE293 FUI292:FUI293 FKM292:FKM293 FAQ292:FAQ293 EQU292:EQU293 EGY292:EGY293 DXC292:DXC293 DNG292:DNG293 DDK292:DDK293 CTO292:CTO293 CJS292:CJS293 BZW292:BZW293 BQA292:BQA293 BGE292:BGE293 AWI292:AWI293 AMM292:AMM293 ACQ292:ACQ293 SU292:SU293 IY292:IY293 C292:C293 WVK252:WVK253 WLO252:WLO253 WBS252:WBS253 VRW252:VRW253 VIA252:VIA253 UYE252:UYE253 UOI252:UOI253 UEM252:UEM253 TUQ252:TUQ253 TKU252:TKU253 TAY252:TAY253 SRC252:SRC253 SHG252:SHG253 RXK252:RXK253 RNO252:RNO253 RDS252:RDS253 QTW252:QTW253 QKA252:QKA253 QAE252:QAE253 PQI252:PQI253 PGM252:PGM253 OWQ252:OWQ253 OMU252:OMU253 OCY252:OCY253 NTC252:NTC253 NJG252:NJG253 MZK252:MZK253 MPO252:MPO253 MFS252:MFS253 LVW252:LVW253 LMA252:LMA253 LCE252:LCE253 KSI252:KSI253 KIM252:KIM253 JYQ252:JYQ253 JOU252:JOU253 JEY252:JEY253 IVC252:IVC253 ILG252:ILG253 IBK252:IBK253 HRO252:HRO253 HHS252:HHS253 GXW252:GXW253 GOA252:GOA253 GEE252:GEE253 FUI252:FUI253 FKM252:FKM253 FAQ252:FAQ253 EQU252:EQU253 EGY252:EGY253 DXC252:DXC253 DNG252:DNG253 DDK252:DDK253 CTO252:CTO253 CJS252:CJS253 BZW252:BZW253 BQA252:BQA253 BGE252:BGE253 AWI252:AWI253 AMM252:AMM253 ACQ252:ACQ253 SU252:SU253 IY252:IY253 C252:C253 WVK212:WVK213 WLO212:WLO213 WBS212:WBS213 VRW212:VRW213 VIA212:VIA213 UYE212:UYE213 UOI212:UOI213 UEM212:UEM213 TUQ212:TUQ213 TKU212:TKU213 TAY212:TAY213 SRC212:SRC213 SHG212:SHG213 RXK212:RXK213 RNO212:RNO213 RDS212:RDS213 QTW212:QTW213 QKA212:QKA213 QAE212:QAE213 PQI212:PQI213 PGM212:PGM213 OWQ212:OWQ213 OMU212:OMU213 OCY212:OCY213 NTC212:NTC213 NJG212:NJG213 MZK212:MZK213 MPO212:MPO213 MFS212:MFS213 LVW212:LVW213 LMA212:LMA213 LCE212:LCE213 KSI212:KSI213 KIM212:KIM213 JYQ212:JYQ213 JOU212:JOU213 JEY212:JEY213 IVC212:IVC213 ILG212:ILG213 IBK212:IBK213 HRO212:HRO213 HHS212:HHS213 GXW212:GXW213 GOA212:GOA213 GEE212:GEE213 FUI212:FUI213 FKM212:FKM213 FAQ212:FAQ213 EQU212:EQU213 EGY212:EGY213 DXC212:DXC213 DNG212:DNG213 DDK212:DDK213 CTO212:CTO213 CJS212:CJS213 BZW212:BZW213 BQA212:BQA213 BGE212:BGE213 AWI212:AWI213 AMM212:AMM213 ACQ212:ACQ213 SU212:SU213 IY212:IY213 C212:C213 WVK172:WVK173 WLO172:WLO173 WBS172:WBS173 VRW172:VRW173 VIA172:VIA173 UYE172:UYE173 UOI172:UOI173 UEM172:UEM173 TUQ172:TUQ173 TKU172:TKU173 TAY172:TAY173 SRC172:SRC173 SHG172:SHG173 RXK172:RXK173 RNO172:RNO173 RDS172:RDS173 QTW172:QTW173 QKA172:QKA173 QAE172:QAE173 PQI172:PQI173 PGM172:PGM173 OWQ172:OWQ173 OMU172:OMU173 OCY172:OCY173 NTC172:NTC173 NJG172:NJG173 MZK172:MZK173 MPO172:MPO173 MFS172:MFS173 LVW172:LVW173 LMA172:LMA173 LCE172:LCE173 KSI172:KSI173 KIM172:KIM173 JYQ172:JYQ173 JOU172:JOU173 JEY172:JEY173 IVC172:IVC173 ILG172:ILG173 IBK172:IBK173 HRO172:HRO173 HHS172:HHS173 GXW172:GXW173 GOA172:GOA173 GEE172:GEE173 FUI172:FUI173 FKM172:FKM173 FAQ172:FAQ173 EQU172:EQU173 EGY172:EGY173 DXC172:DXC173 DNG172:DNG173 DDK172:DDK173 CTO172:CTO173 CJS172:CJS173 BZW172:BZW173 BQA172:BQA173 BGE172:BGE173 AWI172:AWI173 AMM172:AMM173 ACQ172:ACQ173 SU172:SU173 IY172:IY173 C172:C173 WVK52:WVK53 WLO52:WLO53 WBS52:WBS53 VRW52:VRW53 VIA52:VIA53 UYE52:UYE53 UOI52:UOI53 UEM52:UEM53 TUQ52:TUQ53 TKU52:TKU53 TAY52:TAY53 SRC52:SRC53 SHG52:SHG53 RXK52:RXK53 RNO52:RNO53 RDS52:RDS53 QTW52:QTW53 QKA52:QKA53 QAE52:QAE53 PQI52:PQI53 PGM52:PGM53 OWQ52:OWQ53 OMU52:OMU53 OCY52:OCY53 NTC52:NTC53 NJG52:NJG53 MZK52:MZK53 MPO52:MPO53 MFS52:MFS53 LVW52:LVW53 LMA52:LMA53 LCE52:LCE53 KSI52:KSI53 KIM52:KIM53 JYQ52:JYQ53 JOU52:JOU53 JEY52:JEY53 IVC52:IVC53 ILG52:ILG53 IBK52:IBK53 HRO52:HRO53 HHS52:HHS53 GXW52:GXW53 GOA52:GOA53 GEE52:GEE53 FUI52:FUI53 FKM52:FKM53 FAQ52:FAQ53 EQU52:EQU53 EGY52:EGY53 DXC52:DXC53 DNG52:DNG53 DDK52:DDK53 CTO52:CTO53 CJS52:CJS53 BZW52:BZW53 BQA52:BQA53 BGE52:BGE53 AWI52:AWI53 AMM52:AMM53 ACQ52:ACQ53 SU52:SU53 IY52:IY53 C52:C53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C12:C13 WVK132:WVK133 WLO132:WLO133 WBS132:WBS133 VRW132:VRW133 VIA132:VIA133 UYE132:UYE133 UOI132:UOI133 UEM132:UEM133 TUQ132:TUQ133 TKU132:TKU133 TAY132:TAY133 SRC132:SRC133 SHG132:SHG133 RXK132:RXK133 RNO132:RNO133 RDS132:RDS133 QTW132:QTW133 QKA132:QKA133 QAE132:QAE133 PQI132:PQI133 PGM132:PGM133 OWQ132:OWQ133 OMU132:OMU133 OCY132:OCY133 NTC132:NTC133 NJG132:NJG133 MZK132:MZK133 MPO132:MPO133 MFS132:MFS133 LVW132:LVW133 LMA132:LMA133 LCE132:LCE133 KSI132:KSI133 KIM132:KIM133 JYQ132:JYQ133 JOU132:JOU133 JEY132:JEY133 IVC132:IVC133 ILG132:ILG133 IBK132:IBK133 HRO132:HRO133 HHS132:HHS133 GXW132:GXW133 GOA132:GOA133 GEE132:GEE133 FUI132:FUI133 FKM132:FKM133 FAQ132:FAQ133 EQU132:EQU133 EGY132:EGY133 DXC132:DXC133 DNG132:DNG133 DDK132:DDK133 CTO132:CTO133 CJS132:CJS133 BZW132:BZW133 BQA132:BQA133 BGE132:BGE133 AWI132:AWI133 AMM132:AMM133 ACQ132:ACQ133 SU132:SU133 IY132:IY133 C132:C133 WVK92:WVK93 WLO92:WLO93 WBS92:WBS93 VRW92:VRW93 VIA92:VIA93 UYE92:UYE93 UOI92:UOI93 UEM92:UEM93 TUQ92:TUQ93 TKU92:TKU93 TAY92:TAY93 SRC92:SRC93 SHG92:SHG93 RXK92:RXK93 RNO92:RNO93 RDS92:RDS93 QTW92:QTW93 QKA92:QKA93 QAE92:QAE93 PQI92:PQI93 PGM92:PGM93 OWQ92:OWQ93 OMU92:OMU93 OCY92:OCY93 NTC92:NTC93 NJG92:NJG93 MZK92:MZK93 MPO92:MPO93 MFS92:MFS93 LVW92:LVW93 LMA92:LMA93 LCE92:LCE93 KSI92:KSI93 KIM92:KIM93 JYQ92:JYQ93 JOU92:JOU93 JEY92:JEY93 IVC92:IVC93 ILG92:ILG93 IBK92:IBK93 HRO92:HRO93 HHS92:HHS93 GXW92:GXW93 GOA92:GOA93 GEE92:GEE93 FUI92:FUI93 FKM92:FKM93 FAQ92:FAQ93 EQU92:EQU93 EGY92:EGY93 DXC92:DXC93 DNG92:DNG93 DDK92:DDK93 CTO92:CTO93 CJS92:CJS93 BZW92:BZW93 BQA92:BQA93 BGE92:BGE93 AWI92:AWI93 AMM92:AMM93 ACQ92:ACQ93 SU92:SU93 IY92:IY93">
      <formula1>"Nr. total de solicitări(reşedinţă de judeţ+alte localităţi)"</formula1>
    </dataValidation>
    <dataValidation type="list" allowBlank="1" showInputMessage="1" showErrorMessage="1" sqref="B92:B93 WVJ292:WVJ293 WLN292:WLN293 WBR292:WBR293 VRV292:VRV293 VHZ292:VHZ293 UYD292:UYD293 UOH292:UOH293 UEL292:UEL293 TUP292:TUP293 TKT292:TKT293 TAX292:TAX293 SRB292:SRB293 SHF292:SHF293 RXJ292:RXJ293 RNN292:RNN293 RDR292:RDR293 QTV292:QTV293 QJZ292:QJZ293 QAD292:QAD293 PQH292:PQH293 PGL292:PGL293 OWP292:OWP293 OMT292:OMT293 OCX292:OCX293 NTB292:NTB293 NJF292:NJF293 MZJ292:MZJ293 MPN292:MPN293 MFR292:MFR293 LVV292:LVV293 LLZ292:LLZ293 LCD292:LCD293 KSH292:KSH293 KIL292:KIL293 JYP292:JYP293 JOT292:JOT293 JEX292:JEX293 IVB292:IVB293 ILF292:ILF293 IBJ292:IBJ293 HRN292:HRN293 HHR292:HHR293 GXV292:GXV293 GNZ292:GNZ293 GED292:GED293 FUH292:FUH293 FKL292:FKL293 FAP292:FAP293 EQT292:EQT293 EGX292:EGX293 DXB292:DXB293 DNF292:DNF293 DDJ292:DDJ293 CTN292:CTN293 CJR292:CJR293 BZV292:BZV293 BPZ292:BPZ293 BGD292:BGD293 AWH292:AWH293 AML292:AML293 ACP292:ACP293 ST292:ST293 IX292:IX293 B292:B293 WVJ252:WVJ253 WLN252:WLN253 WBR252:WBR253 VRV252:VRV253 VHZ252:VHZ253 UYD252:UYD253 UOH252:UOH253 UEL252:UEL253 TUP252:TUP253 TKT252:TKT253 TAX252:TAX253 SRB252:SRB253 SHF252:SHF253 RXJ252:RXJ253 RNN252:RNN253 RDR252:RDR253 QTV252:QTV253 QJZ252:QJZ253 QAD252:QAD253 PQH252:PQH253 PGL252:PGL253 OWP252:OWP253 OMT252:OMT253 OCX252:OCX253 NTB252:NTB253 NJF252:NJF253 MZJ252:MZJ253 MPN252:MPN253 MFR252:MFR253 LVV252:LVV253 LLZ252:LLZ253 LCD252:LCD253 KSH252:KSH253 KIL252:KIL253 JYP252:JYP253 JOT252:JOT253 JEX252:JEX253 IVB252:IVB253 ILF252:ILF253 IBJ252:IBJ253 HRN252:HRN253 HHR252:HHR253 GXV252:GXV253 GNZ252:GNZ253 GED252:GED253 FUH252:FUH253 FKL252:FKL253 FAP252:FAP253 EQT252:EQT253 EGX252:EGX253 DXB252:DXB253 DNF252:DNF253 DDJ252:DDJ253 CTN252:CTN253 CJR252:CJR253 BZV252:BZV253 BPZ252:BPZ253 BGD252:BGD253 AWH252:AWH253 AML252:AML253 ACP252:ACP253 ST252:ST253 IX252:IX253 B252:B253 WVJ212:WVJ213 WLN212:WLN213 WBR212:WBR213 VRV212:VRV213 VHZ212:VHZ213 UYD212:UYD213 UOH212:UOH213 UEL212:UEL213 TUP212:TUP213 TKT212:TKT213 TAX212:TAX213 SRB212:SRB213 SHF212:SHF213 RXJ212:RXJ213 RNN212:RNN213 RDR212:RDR213 QTV212:QTV213 QJZ212:QJZ213 QAD212:QAD213 PQH212:PQH213 PGL212:PGL213 OWP212:OWP213 OMT212:OMT213 OCX212:OCX213 NTB212:NTB213 NJF212:NJF213 MZJ212:MZJ213 MPN212:MPN213 MFR212:MFR213 LVV212:LVV213 LLZ212:LLZ213 LCD212:LCD213 KSH212:KSH213 KIL212:KIL213 JYP212:JYP213 JOT212:JOT213 JEX212:JEX213 IVB212:IVB213 ILF212:ILF213 IBJ212:IBJ213 HRN212:HRN213 HHR212:HHR213 GXV212:GXV213 GNZ212:GNZ213 GED212:GED213 FUH212:FUH213 FKL212:FKL213 FAP212:FAP213 EQT212:EQT213 EGX212:EGX213 DXB212:DXB213 DNF212:DNF213 DDJ212:DDJ213 CTN212:CTN213 CJR212:CJR213 BZV212:BZV213 BPZ212:BPZ213 BGD212:BGD213 AWH212:AWH213 AML212:AML213 ACP212:ACP213 ST212:ST213 IX212:IX213 B212:B213 WVJ172:WVJ173 WLN172:WLN173 WBR172:WBR173 VRV172:VRV173 VHZ172:VHZ173 UYD172:UYD173 UOH172:UOH173 UEL172:UEL173 TUP172:TUP173 TKT172:TKT173 TAX172:TAX173 SRB172:SRB173 SHF172:SHF173 RXJ172:RXJ173 RNN172:RNN173 RDR172:RDR173 QTV172:QTV173 QJZ172:QJZ173 QAD172:QAD173 PQH172:PQH173 PGL172:PGL173 OWP172:OWP173 OMT172:OMT173 OCX172:OCX173 NTB172:NTB173 NJF172:NJF173 MZJ172:MZJ173 MPN172:MPN173 MFR172:MFR173 LVV172:LVV173 LLZ172:LLZ173 LCD172:LCD173 KSH172:KSH173 KIL172:KIL173 JYP172:JYP173 JOT172:JOT173 JEX172:JEX173 IVB172:IVB173 ILF172:ILF173 IBJ172:IBJ173 HRN172:HRN173 HHR172:HHR173 GXV172:GXV173 GNZ172:GNZ173 GED172:GED173 FUH172:FUH173 FKL172:FKL173 FAP172:FAP173 EQT172:EQT173 EGX172:EGX173 DXB172:DXB173 DNF172:DNF173 DDJ172:DDJ173 CTN172:CTN173 CJR172:CJR173 BZV172:BZV173 BPZ172:BPZ173 BGD172:BGD173 AWH172:AWH173 AML172:AML173 ACP172:ACP173 ST172:ST173 IX172:IX173 B172:B173 WVJ52:WVJ53 WLN52:WLN53 WBR52:WBR53 VRV52:VRV53 VHZ52:VHZ53 UYD52:UYD53 UOH52:UOH53 UEL52:UEL53 TUP52:TUP53 TKT52:TKT53 TAX52:TAX53 SRB52:SRB53 SHF52:SHF53 RXJ52:RXJ53 RNN52:RNN53 RDR52:RDR53 QTV52:QTV53 QJZ52:QJZ53 QAD52:QAD53 PQH52:PQH53 PGL52:PGL53 OWP52:OWP53 OMT52:OMT53 OCX52:OCX53 NTB52:NTB53 NJF52:NJF53 MZJ52:MZJ53 MPN52:MPN53 MFR52:MFR53 LVV52:LVV53 LLZ52:LLZ53 LCD52:LCD53 KSH52:KSH53 KIL52:KIL53 JYP52:JYP53 JOT52:JOT53 JEX52:JEX53 IVB52:IVB53 ILF52:ILF53 IBJ52:IBJ53 HRN52:HRN53 HHR52:HHR53 GXV52:GXV53 GNZ52:GNZ53 GED52:GED53 FUH52:FUH53 FKL52:FKL53 FAP52:FAP53 EQT52:EQT53 EGX52:EGX53 DXB52:DXB53 DNF52:DNF53 DDJ52:DDJ53 CTN52:CTN53 CJR52:CJR53 BZV52:BZV53 BPZ52:BPZ53 BGD52:BGD53 AWH52:AWH53 AML52:AML53 ACP52:ACP53 ST52:ST53 IX52:IX53 B52:B53 WVJ12:WVJ13 WLN12:WLN13 WBR12:WBR13 VRV12:VRV13 VHZ12:VHZ13 UYD12:UYD13 UOH12:UOH13 UEL12:UEL13 TUP12:TUP13 TKT12:TKT13 TAX12:TAX13 SRB12:SRB13 SHF12:SHF13 RXJ12:RXJ13 RNN12:RNN13 RDR12:RDR13 QTV12:QTV13 QJZ12:QJZ13 QAD12:QAD13 PQH12:PQH13 PGL12:PGL13 OWP12:OWP13 OMT12:OMT13 OCX12:OCX13 NTB12:NTB13 NJF12:NJF13 MZJ12:MZJ13 MPN12:MPN13 MFR12:MFR13 LVV12:LVV13 LLZ12:LLZ13 LCD12:LCD13 KSH12:KSH13 KIL12:KIL13 JYP12:JYP13 JOT12:JOT13 JEX12:JEX13 IVB12:IVB13 ILF12:ILF13 IBJ12:IBJ13 HRN12:HRN13 HHR12:HHR13 GXV12:GXV13 GNZ12:GNZ13 GED12:GED13 FUH12:FUH13 FKL12:FKL13 FAP12:FAP13 EQT12:EQT13 EGX12:EGX13 DXB12:DXB13 DNF12:DNF13 DDJ12:DDJ13 CTN12:CTN13 CJR12:CJR13 BZV12:BZV13 BPZ12:BPZ13 BGD12:BGD13 AWH12:AWH13 AML12:AML13 ACP12:ACP13 ST12:ST13 IX12:IX13 B12:B13 WVJ132:WVJ133 WLN132:WLN133 WBR132:WBR133 VRV132:VRV133 VHZ132:VHZ133 UYD132:UYD133 UOH132:UOH133 UEL132:UEL133 TUP132:TUP133 TKT132:TKT133 TAX132:TAX133 SRB132:SRB133 SHF132:SHF133 RXJ132:RXJ133 RNN132:RNN133 RDR132:RDR133 QTV132:QTV133 QJZ132:QJZ133 QAD132:QAD133 PQH132:PQH133 PGL132:PGL133 OWP132:OWP133 OMT132:OMT133 OCX132:OCX133 NTB132:NTB133 NJF132:NJF133 MZJ132:MZJ133 MPN132:MPN133 MFR132:MFR133 LVV132:LVV133 LLZ132:LLZ133 LCD132:LCD133 KSH132:KSH133 KIL132:KIL133 JYP132:JYP133 JOT132:JOT133 JEX132:JEX133 IVB132:IVB133 ILF132:ILF133 IBJ132:IBJ133 HRN132:HRN133 HHR132:HHR133 GXV132:GXV133 GNZ132:GNZ133 GED132:GED133 FUH132:FUH133 FKL132:FKL133 FAP132:FAP133 EQT132:EQT133 EGX132:EGX133 DXB132:DXB133 DNF132:DNF133 DDJ132:DDJ133 CTN132:CTN133 CJR132:CJR133 BZV132:BZV133 BPZ132:BPZ133 BGD132:BGD133 AWH132:AWH133 AML132:AML133 ACP132:ACP133 ST132:ST133 IX132:IX133 B132:B133 WVJ92:WVJ93 WLN92:WLN93 WBR92:WBR93 VRV92:VRV93 VHZ92:VHZ93 UYD92:UYD93 UOH92:UOH93 UEL92:UEL93 TUP92:TUP93 TKT92:TKT93 TAX92:TAX93 SRB92:SRB93 SHF92:SHF93 RXJ92:RXJ93 RNN92:RNN93 RDR92:RDR93 QTV92:QTV93 QJZ92:QJZ93 QAD92:QAD93 PQH92:PQH93 PGL92:PGL93 OWP92:OWP93 OMT92:OMT93 OCX92:OCX93 NTB92:NTB93 NJF92:NJF93 MZJ92:MZJ93 MPN92:MPN93 MFR92:MFR93 LVV92:LVV93 LLZ92:LLZ93 LCD92:LCD93 KSH92:KSH93 KIL92:KIL93 JYP92:JYP93 JOT92:JOT93 JEX92:JEX93 IVB92:IVB93 ILF92:ILF93 IBJ92:IBJ93 HRN92:HRN93 HHR92:HHR93 GXV92:GXV93 GNZ92:GNZ93 GED92:GED93 FUH92:FUH93 FKL92:FKL93 FAP92:FAP93 EQT92:EQT93 EGX92:EGX93 DXB92:DXB93 DNF92:DNF93 DDJ92:DDJ93 CTN92:CTN93 CJR92:CJR93 BZV92:BZV93 BPZ92:BPZ93 BGD92:BGD93 AWH92:AWH93 AML92:AML93 ACP92:ACP93 ST92:ST93 IX92:IX93">
      <formula1>"Nr. solicitări din alte localităţi"</formula1>
    </dataValidation>
    <dataValidation type="list" allowBlank="1" showInputMessage="1" showErrorMessage="1" sqref="A92:A93 WVI292:WVI293 WLM292:WLM293 WBQ292:WBQ293 VRU292:VRU293 VHY292:VHY293 UYC292:UYC293 UOG292:UOG293 UEK292:UEK293 TUO292:TUO293 TKS292:TKS293 TAW292:TAW293 SRA292:SRA293 SHE292:SHE293 RXI292:RXI293 RNM292:RNM293 RDQ292:RDQ293 QTU292:QTU293 QJY292:QJY293 QAC292:QAC293 PQG292:PQG293 PGK292:PGK293 OWO292:OWO293 OMS292:OMS293 OCW292:OCW293 NTA292:NTA293 NJE292:NJE293 MZI292:MZI293 MPM292:MPM293 MFQ292:MFQ293 LVU292:LVU293 LLY292:LLY293 LCC292:LCC293 KSG292:KSG293 KIK292:KIK293 JYO292:JYO293 JOS292:JOS293 JEW292:JEW293 IVA292:IVA293 ILE292:ILE293 IBI292:IBI293 HRM292:HRM293 HHQ292:HHQ293 GXU292:GXU293 GNY292:GNY293 GEC292:GEC293 FUG292:FUG293 FKK292:FKK293 FAO292:FAO293 EQS292:EQS293 EGW292:EGW293 DXA292:DXA293 DNE292:DNE293 DDI292:DDI293 CTM292:CTM293 CJQ292:CJQ293 BZU292:BZU293 BPY292:BPY293 BGC292:BGC293 AWG292:AWG293 AMK292:AMK293 ACO292:ACO293 SS292:SS293 IW292:IW293 A292:A293 WVI252:WVI253 WLM252:WLM253 WBQ252:WBQ253 VRU252:VRU253 VHY252:VHY253 UYC252:UYC253 UOG252:UOG253 UEK252:UEK253 TUO252:TUO253 TKS252:TKS253 TAW252:TAW253 SRA252:SRA253 SHE252:SHE253 RXI252:RXI253 RNM252:RNM253 RDQ252:RDQ253 QTU252:QTU253 QJY252:QJY253 QAC252:QAC253 PQG252:PQG253 PGK252:PGK253 OWO252:OWO253 OMS252:OMS253 OCW252:OCW253 NTA252:NTA253 NJE252:NJE253 MZI252:MZI253 MPM252:MPM253 MFQ252:MFQ253 LVU252:LVU253 LLY252:LLY253 LCC252:LCC253 KSG252:KSG253 KIK252:KIK253 JYO252:JYO253 JOS252:JOS253 JEW252:JEW253 IVA252:IVA253 ILE252:ILE253 IBI252:IBI253 HRM252:HRM253 HHQ252:HHQ253 GXU252:GXU253 GNY252:GNY253 GEC252:GEC253 FUG252:FUG253 FKK252:FKK253 FAO252:FAO253 EQS252:EQS253 EGW252:EGW253 DXA252:DXA253 DNE252:DNE253 DDI252:DDI253 CTM252:CTM253 CJQ252:CJQ253 BZU252:BZU253 BPY252:BPY253 BGC252:BGC253 AWG252:AWG253 AMK252:AMK253 ACO252:ACO253 SS252:SS253 IW252:IW253 A252:A253 WVI212:WVI213 WLM212:WLM213 WBQ212:WBQ213 VRU212:VRU213 VHY212:VHY213 UYC212:UYC213 UOG212:UOG213 UEK212:UEK213 TUO212:TUO213 TKS212:TKS213 TAW212:TAW213 SRA212:SRA213 SHE212:SHE213 RXI212:RXI213 RNM212:RNM213 RDQ212:RDQ213 QTU212:QTU213 QJY212:QJY213 QAC212:QAC213 PQG212:PQG213 PGK212:PGK213 OWO212:OWO213 OMS212:OMS213 OCW212:OCW213 NTA212:NTA213 NJE212:NJE213 MZI212:MZI213 MPM212:MPM213 MFQ212:MFQ213 LVU212:LVU213 LLY212:LLY213 LCC212:LCC213 KSG212:KSG213 KIK212:KIK213 JYO212:JYO213 JOS212:JOS213 JEW212:JEW213 IVA212:IVA213 ILE212:ILE213 IBI212:IBI213 HRM212:HRM213 HHQ212:HHQ213 GXU212:GXU213 GNY212:GNY213 GEC212:GEC213 FUG212:FUG213 FKK212:FKK213 FAO212:FAO213 EQS212:EQS213 EGW212:EGW213 DXA212:DXA213 DNE212:DNE213 DDI212:DDI213 CTM212:CTM213 CJQ212:CJQ213 BZU212:BZU213 BPY212:BPY213 BGC212:BGC213 AWG212:AWG213 AMK212:AMK213 ACO212:ACO213 SS212:SS213 IW212:IW213 A212:A213 WVI172:WVI173 WLM172:WLM173 WBQ172:WBQ173 VRU172:VRU173 VHY172:VHY173 UYC172:UYC173 UOG172:UOG173 UEK172:UEK173 TUO172:TUO173 TKS172:TKS173 TAW172:TAW173 SRA172:SRA173 SHE172:SHE173 RXI172:RXI173 RNM172:RNM173 RDQ172:RDQ173 QTU172:QTU173 QJY172:QJY173 QAC172:QAC173 PQG172:PQG173 PGK172:PGK173 OWO172:OWO173 OMS172:OMS173 OCW172:OCW173 NTA172:NTA173 NJE172:NJE173 MZI172:MZI173 MPM172:MPM173 MFQ172:MFQ173 LVU172:LVU173 LLY172:LLY173 LCC172:LCC173 KSG172:KSG173 KIK172:KIK173 JYO172:JYO173 JOS172:JOS173 JEW172:JEW173 IVA172:IVA173 ILE172:ILE173 IBI172:IBI173 HRM172:HRM173 HHQ172:HHQ173 GXU172:GXU173 GNY172:GNY173 GEC172:GEC173 FUG172:FUG173 FKK172:FKK173 FAO172:FAO173 EQS172:EQS173 EGW172:EGW173 DXA172:DXA173 DNE172:DNE173 DDI172:DDI173 CTM172:CTM173 CJQ172:CJQ173 BZU172:BZU173 BPY172:BPY173 BGC172:BGC173 AWG172:AWG173 AMK172:AMK173 ACO172:ACO173 SS172:SS173 IW172:IW173 A172:A173 WVI52:WVI53 WLM52:WLM53 WBQ52:WBQ53 VRU52:VRU53 VHY52:VHY53 UYC52:UYC53 UOG52:UOG53 UEK52:UEK53 TUO52:TUO53 TKS52:TKS53 TAW52:TAW53 SRA52:SRA53 SHE52:SHE53 RXI52:RXI53 RNM52:RNM53 RDQ52:RDQ53 QTU52:QTU53 QJY52:QJY53 QAC52:QAC53 PQG52:PQG53 PGK52:PGK53 OWO52:OWO53 OMS52:OMS53 OCW52:OCW53 NTA52:NTA53 NJE52:NJE53 MZI52:MZI53 MPM52:MPM53 MFQ52:MFQ53 LVU52:LVU53 LLY52:LLY53 LCC52:LCC53 KSG52:KSG53 KIK52:KIK53 JYO52:JYO53 JOS52:JOS53 JEW52:JEW53 IVA52:IVA53 ILE52:ILE53 IBI52:IBI53 HRM52:HRM53 HHQ52:HHQ53 GXU52:GXU53 GNY52:GNY53 GEC52:GEC53 FUG52:FUG53 FKK52:FKK53 FAO52:FAO53 EQS52:EQS53 EGW52:EGW53 DXA52:DXA53 DNE52:DNE53 DDI52:DDI53 CTM52:CTM53 CJQ52:CJQ53 BZU52:BZU53 BPY52:BPY53 BGC52:BGC53 AWG52:AWG53 AMK52:AMK53 ACO52:ACO53 SS52:SS53 IW52:IW53 A52:A53 WVI12:WVI13 WLM12:WLM13 WBQ12:WBQ13 VRU12:VRU13 VHY12:VHY13 UYC12:UYC13 UOG12:UOG13 UEK12:UEK13 TUO12:TUO13 TKS12:TKS13 TAW12:TAW13 SRA12:SRA13 SHE12:SHE13 RXI12:RXI13 RNM12:RNM13 RDQ12:RDQ13 QTU12:QTU13 QJY12:QJY13 QAC12:QAC13 PQG12:PQG13 PGK12:PGK13 OWO12:OWO13 OMS12:OMS13 OCW12:OCW13 NTA12:NTA13 NJE12:NJE13 MZI12:MZI13 MPM12:MPM13 MFQ12:MFQ13 LVU12:LVU13 LLY12:LLY13 LCC12:LCC13 KSG12:KSG13 KIK12:KIK13 JYO12:JYO13 JOS12:JOS13 JEW12:JEW13 IVA12:IVA13 ILE12:ILE13 IBI12:IBI13 HRM12:HRM13 HHQ12:HHQ13 GXU12:GXU13 GNY12:GNY13 GEC12:GEC13 FUG12:FUG13 FKK12:FKK13 FAO12:FAO13 EQS12:EQS13 EGW12:EGW13 DXA12:DXA13 DNE12:DNE13 DDI12:DDI13 CTM12:CTM13 CJQ12:CJQ13 BZU12:BZU13 BPY12:BPY13 BGC12:BGC13 AWG12:AWG13 AMK12:AMK13 ACO12:ACO13 SS12:SS13 IW12:IW13 A12:A13 WVI132:WVI133 WLM132:WLM133 WBQ132:WBQ133 VRU132:VRU133 VHY132:VHY133 UYC132:UYC133 UOG132:UOG133 UEK132:UEK133 TUO132:TUO133 TKS132:TKS133 TAW132:TAW133 SRA132:SRA133 SHE132:SHE133 RXI132:RXI133 RNM132:RNM133 RDQ132:RDQ133 QTU132:QTU133 QJY132:QJY133 QAC132:QAC133 PQG132:PQG133 PGK132:PGK133 OWO132:OWO133 OMS132:OMS133 OCW132:OCW133 NTA132:NTA133 NJE132:NJE133 MZI132:MZI133 MPM132:MPM133 MFQ132:MFQ133 LVU132:LVU133 LLY132:LLY133 LCC132:LCC133 KSG132:KSG133 KIK132:KIK133 JYO132:JYO133 JOS132:JOS133 JEW132:JEW133 IVA132:IVA133 ILE132:ILE133 IBI132:IBI133 HRM132:HRM133 HHQ132:HHQ133 GXU132:GXU133 GNY132:GNY133 GEC132:GEC133 FUG132:FUG133 FKK132:FKK133 FAO132:FAO133 EQS132:EQS133 EGW132:EGW133 DXA132:DXA133 DNE132:DNE133 DDI132:DDI133 CTM132:CTM133 CJQ132:CJQ133 BZU132:BZU133 BPY132:BPY133 BGC132:BGC133 AWG132:AWG133 AMK132:AMK133 ACO132:ACO133 SS132:SS133 IW132:IW133 A132:A133 WVI92:WVI93 WLM92:WLM93 WBQ92:WBQ93 VRU92:VRU93 VHY92:VHY93 UYC92:UYC93 UOG92:UOG93 UEK92:UEK93 TUO92:TUO93 TKS92:TKS93 TAW92:TAW93 SRA92:SRA93 SHE92:SHE93 RXI92:RXI93 RNM92:RNM93 RDQ92:RDQ93 QTU92:QTU93 QJY92:QJY93 QAC92:QAC93 PQG92:PQG93 PGK92:PGK93 OWO92:OWO93 OMS92:OMS93 OCW92:OCW93 NTA92:NTA93 NJE92:NJE93 MZI92:MZI93 MPM92:MPM93 MFQ92:MFQ93 LVU92:LVU93 LLY92:LLY93 LCC92:LCC93 KSG92:KSG93 KIK92:KIK93 JYO92:JYO93 JOS92:JOS93 JEW92:JEW93 IVA92:IVA93 ILE92:ILE93 IBI92:IBI93 HRM92:HRM93 HHQ92:HHQ93 GXU92:GXU93 GNY92:GNY93 GEC92:GEC93 FUG92:FUG93 FKK92:FKK93 FAO92:FAO93 EQS92:EQS93 EGW92:EGW93 DXA92:DXA93 DNE92:DNE93 DDI92:DDI93 CTM92:CTM93 CJQ92:CJQ93 BZU92:BZU93 BPY92:BPY93 BGC92:BGC93 AWG92:AWG93 AMK92:AMK93 ACO92:ACO93 SS92:SS93 IW92:IW93">
      <formula1>"Nr. solicitări din reşedinţa de judeţ"</formula1>
    </dataValidation>
    <dataValidation type="list" allowBlank="1" showInputMessage="1" showErrorMessage="1" sqref="F92:H92 WVN292:WVP292 WLR292:WLT292 WBV292:WBX292 VRZ292:VSB292 VID292:VIF292 UYH292:UYJ292 UOL292:UON292 UEP292:UER292 TUT292:TUV292 TKX292:TKZ292 TBB292:TBD292 SRF292:SRH292 SHJ292:SHL292 RXN292:RXP292 RNR292:RNT292 RDV292:RDX292 QTZ292:QUB292 QKD292:QKF292 QAH292:QAJ292 PQL292:PQN292 PGP292:PGR292 OWT292:OWV292 OMX292:OMZ292 ODB292:ODD292 NTF292:NTH292 NJJ292:NJL292 MZN292:MZP292 MPR292:MPT292 MFV292:MFX292 LVZ292:LWB292 LMD292:LMF292 LCH292:LCJ292 KSL292:KSN292 KIP292:KIR292 JYT292:JYV292 JOX292:JOZ292 JFB292:JFD292 IVF292:IVH292 ILJ292:ILL292 IBN292:IBP292 HRR292:HRT292 HHV292:HHX292 GXZ292:GYB292 GOD292:GOF292 GEH292:GEJ292 FUL292:FUN292 FKP292:FKR292 FAT292:FAV292 EQX292:EQZ292 EHB292:EHD292 DXF292:DXH292 DNJ292:DNL292 DDN292:DDP292 CTR292:CTT292 CJV292:CJX292 BZZ292:CAB292 BQD292:BQF292 BGH292:BGJ292 AWL292:AWN292 AMP292:AMR292 ACT292:ACV292 SX292:SZ292 JB292:JD292 F292:H292 WVN252:WVP252 WLR252:WLT252 WBV252:WBX252 VRZ252:VSB252 VID252:VIF252 UYH252:UYJ252 UOL252:UON252 UEP252:UER252 TUT252:TUV252 TKX252:TKZ252 TBB252:TBD252 SRF252:SRH252 SHJ252:SHL252 RXN252:RXP252 RNR252:RNT252 RDV252:RDX252 QTZ252:QUB252 QKD252:QKF252 QAH252:QAJ252 PQL252:PQN252 PGP252:PGR252 OWT252:OWV252 OMX252:OMZ252 ODB252:ODD252 NTF252:NTH252 NJJ252:NJL252 MZN252:MZP252 MPR252:MPT252 MFV252:MFX252 LVZ252:LWB252 LMD252:LMF252 LCH252:LCJ252 KSL252:KSN252 KIP252:KIR252 JYT252:JYV252 JOX252:JOZ252 JFB252:JFD252 IVF252:IVH252 ILJ252:ILL252 IBN252:IBP252 HRR252:HRT252 HHV252:HHX252 GXZ252:GYB252 GOD252:GOF252 GEH252:GEJ252 FUL252:FUN252 FKP252:FKR252 FAT252:FAV252 EQX252:EQZ252 EHB252:EHD252 DXF252:DXH252 DNJ252:DNL252 DDN252:DDP252 CTR252:CTT252 CJV252:CJX252 BZZ252:CAB252 BQD252:BQF252 BGH252:BGJ252 AWL252:AWN252 AMP252:AMR252 ACT252:ACV252 SX252:SZ252 JB252:JD252 F252:H252 WVN212:WVP212 WLR212:WLT212 WBV212:WBX212 VRZ212:VSB212 VID212:VIF212 UYH212:UYJ212 UOL212:UON212 UEP212:UER212 TUT212:TUV212 TKX212:TKZ212 TBB212:TBD212 SRF212:SRH212 SHJ212:SHL212 RXN212:RXP212 RNR212:RNT212 RDV212:RDX212 QTZ212:QUB212 QKD212:QKF212 QAH212:QAJ212 PQL212:PQN212 PGP212:PGR212 OWT212:OWV212 OMX212:OMZ212 ODB212:ODD212 NTF212:NTH212 NJJ212:NJL212 MZN212:MZP212 MPR212:MPT212 MFV212:MFX212 LVZ212:LWB212 LMD212:LMF212 LCH212:LCJ212 KSL212:KSN212 KIP212:KIR212 JYT212:JYV212 JOX212:JOZ212 JFB212:JFD212 IVF212:IVH212 ILJ212:ILL212 IBN212:IBP212 HRR212:HRT212 HHV212:HHX212 GXZ212:GYB212 GOD212:GOF212 GEH212:GEJ212 FUL212:FUN212 FKP212:FKR212 FAT212:FAV212 EQX212:EQZ212 EHB212:EHD212 DXF212:DXH212 DNJ212:DNL212 DDN212:DDP212 CTR212:CTT212 CJV212:CJX212 BZZ212:CAB212 BQD212:BQF212 BGH212:BGJ212 AWL212:AWN212 AMP212:AMR212 ACT212:ACV212 SX212:SZ212 JB212:JD212 F212:H212 WVN172:WVP172 WLR172:WLT172 WBV172:WBX172 VRZ172:VSB172 VID172:VIF172 UYH172:UYJ172 UOL172:UON172 UEP172:UER172 TUT172:TUV172 TKX172:TKZ172 TBB172:TBD172 SRF172:SRH172 SHJ172:SHL172 RXN172:RXP172 RNR172:RNT172 RDV172:RDX172 QTZ172:QUB172 QKD172:QKF172 QAH172:QAJ172 PQL172:PQN172 PGP172:PGR172 OWT172:OWV172 OMX172:OMZ172 ODB172:ODD172 NTF172:NTH172 NJJ172:NJL172 MZN172:MZP172 MPR172:MPT172 MFV172:MFX172 LVZ172:LWB172 LMD172:LMF172 LCH172:LCJ172 KSL172:KSN172 KIP172:KIR172 JYT172:JYV172 JOX172:JOZ172 JFB172:JFD172 IVF172:IVH172 ILJ172:ILL172 IBN172:IBP172 HRR172:HRT172 HHV172:HHX172 GXZ172:GYB172 GOD172:GOF172 GEH172:GEJ172 FUL172:FUN172 FKP172:FKR172 FAT172:FAV172 EQX172:EQZ172 EHB172:EHD172 DXF172:DXH172 DNJ172:DNL172 DDN172:DDP172 CTR172:CTT172 CJV172:CJX172 BZZ172:CAB172 BQD172:BQF172 BGH172:BGJ172 AWL172:AWN172 AMP172:AMR172 ACT172:ACV172 SX172:SZ172 JB172:JD172 F172:H172 WVN52:WVP52 WLR52:WLT52 WBV52:WBX52 VRZ52:VSB52 VID52:VIF52 UYH52:UYJ52 UOL52:UON52 UEP52:UER52 TUT52:TUV52 TKX52:TKZ52 TBB52:TBD52 SRF52:SRH52 SHJ52:SHL52 RXN52:RXP52 RNR52:RNT52 RDV52:RDX52 QTZ52:QUB52 QKD52:QKF52 QAH52:QAJ52 PQL52:PQN52 PGP52:PGR52 OWT52:OWV52 OMX52:OMZ52 ODB52:ODD52 NTF52:NTH52 NJJ52:NJL52 MZN52:MZP52 MPR52:MPT52 MFV52:MFX52 LVZ52:LWB52 LMD52:LMF52 LCH52:LCJ52 KSL52:KSN52 KIP52:KIR52 JYT52:JYV52 JOX52:JOZ52 JFB52:JFD52 IVF52:IVH52 ILJ52:ILL52 IBN52:IBP52 HRR52:HRT52 HHV52:HHX52 GXZ52:GYB52 GOD52:GOF52 GEH52:GEJ52 FUL52:FUN52 FKP52:FKR52 FAT52:FAV52 EQX52:EQZ52 EHB52:EHD52 DXF52:DXH52 DNJ52:DNL52 DDN52:DDP52 CTR52:CTT52 CJV52:CJX52 BZZ52:CAB52 BQD52:BQF52 BGH52:BGJ52 AWL52:AWN52 AMP52:AMR52 ACT52:ACV52 SX52:SZ52 JB52:JD52 F52:H52 WVN12:WVP12 WLR12:WLT12 WBV12:WBX12 VRZ12:VSB12 VID12:VIF12 UYH12:UYJ12 UOL12:UON12 UEP12:UER12 TUT12:TUV12 TKX12:TKZ12 TBB12:TBD12 SRF12:SRH12 SHJ12:SHL12 RXN12:RXP12 RNR12:RNT12 RDV12:RDX12 QTZ12:QUB12 QKD12:QKF12 QAH12:QAJ12 PQL12:PQN12 PGP12:PGR12 OWT12:OWV12 OMX12:OMZ12 ODB12:ODD12 NTF12:NTH12 NJJ12:NJL12 MZN12:MZP12 MPR12:MPT12 MFV12:MFX12 LVZ12:LWB12 LMD12:LMF12 LCH12:LCJ12 KSL12:KSN12 KIP12:KIR12 JYT12:JYV12 JOX12:JOZ12 JFB12:JFD12 IVF12:IVH12 ILJ12:ILL12 IBN12:IBP12 HRR12:HRT12 HHV12:HHX12 GXZ12:GYB12 GOD12:GOF12 GEH12:GEJ12 FUL12:FUN12 FKP12:FKR12 FAT12:FAV12 EQX12:EQZ12 EHB12:EHD12 DXF12:DXH12 DNJ12:DNL12 DDN12:DDP12 CTR12:CTT12 CJV12:CJX12 BZZ12:CAB12 BQD12:BQF12 BGH12:BGJ12 AWL12:AWN12 AMP12:AMR12 ACT12:ACV12 SX12:SZ12 JB12:JD12 F12:H12 WVN132:WVP132 WLR132:WLT132 WBV132:WBX132 VRZ132:VSB132 VID132:VIF132 UYH132:UYJ132 UOL132:UON132 UEP132:UER132 TUT132:TUV132 TKX132:TKZ132 TBB132:TBD132 SRF132:SRH132 SHJ132:SHL132 RXN132:RXP132 RNR132:RNT132 RDV132:RDX132 QTZ132:QUB132 QKD132:QKF132 QAH132:QAJ132 PQL132:PQN132 PGP132:PGR132 OWT132:OWV132 OMX132:OMZ132 ODB132:ODD132 NTF132:NTH132 NJJ132:NJL132 MZN132:MZP132 MPR132:MPT132 MFV132:MFX132 LVZ132:LWB132 LMD132:LMF132 LCH132:LCJ132 KSL132:KSN132 KIP132:KIR132 JYT132:JYV132 JOX132:JOZ132 JFB132:JFD132 IVF132:IVH132 ILJ132:ILL132 IBN132:IBP132 HRR132:HRT132 HHV132:HHX132 GXZ132:GYB132 GOD132:GOF132 GEH132:GEJ132 FUL132:FUN132 FKP132:FKR132 FAT132:FAV132 EQX132:EQZ132 EHB132:EHD132 DXF132:DXH132 DNJ132:DNL132 DDN132:DDP132 CTR132:CTT132 CJV132:CJX132 BZZ132:CAB132 BQD132:BQF132 BGH132:BGJ132 AWL132:AWN132 AMP132:AMR132 ACT132:ACV132 SX132:SZ132 JB132:JD132 F132:H132 WVN92:WVP92 WLR92:WLT92 WBV92:WBX92 VRZ92:VSB92 VID92:VIF92 UYH92:UYJ92 UOL92:UON92 UEP92:UER92 TUT92:TUV92 TKX92:TKZ92 TBB92:TBD92 SRF92:SRH92 SHJ92:SHL92 RXN92:RXP92 RNR92:RNT92 RDV92:RDX92 QTZ92:QUB92 QKD92:QKF92 QAH92:QAJ92 PQL92:PQN92 PGP92:PGR92 OWT92:OWV92 OMX92:OMZ92 ODB92:ODD92 NTF92:NTH92 NJJ92:NJL92 MZN92:MZP92 MPR92:MPT92 MFV92:MFX92 LVZ92:LWB92 LMD92:LMF92 LCH92:LCJ92 KSL92:KSN92 KIP92:KIR92 JYT92:JYV92 JOX92:JOZ92 JFB92:JFD92 IVF92:IVH92 ILJ92:ILL92 IBN92:IBP92 HRR92:HRT92 HHV92:HHX92 GXZ92:GYB92 GOD92:GOF92 GEH92:GEJ92 FUL92:FUN92 FKP92:FKR92 FAT92:FAV92 EQX92:EQZ92 EHB92:EHD92 DXF92:DXH92 DNJ92:DNL92 DDN92:DDP92 CTR92:CTT92 CJV92:CJX92 BZZ92:CAB92 BQD92:BQF92 BGH92:BGJ92 AWL92:AWN92 AMP92:AMR92 ACT92:ACV92 SX92:SZ92 JB92:JD92">
      <formula1>"Nr. de solicitări pe domenii"</formula1>
    </dataValidation>
    <dataValidation type="list" allowBlank="1" showInputMessage="1" showErrorMessage="1" sqref="M213 WVU293 WLY293 WCC293 VSG293 VIK293 UYO293 UOS293 UEW293 TVA293 TLE293 TBI293 SRM293 SHQ293 RXU293 RNY293 REC293 QUG293 QKK293 QAO293 PQS293 PGW293 OXA293 ONE293 ODI293 NTM293 NJQ293 MZU293 MPY293 MGC293 LWG293 LMK293 LCO293 KSS293 KIW293 JZA293 JPE293 JFI293 IVM293 ILQ293 IBU293 HRY293 HIC293 GYG293 GOK293 GEO293 FUS293 FKW293 FBA293 ERE293 EHI293 DXM293 DNQ293 DDU293 CTY293 CKC293 CAG293 BQK293 BGO293 AWS293 AMW293 ADA293 TE293 JI293 M293 WVU253 WLY253 WCC253 VSG253 VIK253 UYO253 UOS253 UEW253 TVA253 TLE253 TBI253 SRM253 SHQ253 RXU253 RNY253 REC253 QUG253 QKK253 QAO253 PQS253 PGW253 OXA253 ONE253 ODI253 NTM253 NJQ253 MZU253 MPY253 MGC253 LWG253 LMK253 LCO253 KSS253 KIW253 JZA253 JPE253 JFI253 IVM253 ILQ253 IBU253 HRY253 HIC253 GYG253 GOK253 GEO253 FUS253 FKW253 FBA253 ERE253 EHI253 DXM253 DNQ253 DDU253 CTY253 CKC253 CAG253 BQK253 BGO253 AWS253 AMW253 ADA253 TE253 JI253 M253 WVU173 WLY173 WCC173 VSG173 VIK173 UYO173 UOS173 UEW173 TVA173 TLE173 TBI173 SRM173 SHQ173 RXU173 RNY173 REC173 QUG173 QKK173 QAO173 PQS173 PGW173 OXA173 ONE173 ODI173 NTM173 NJQ173 MZU173 MPY173 MGC173 LWG173 LMK173 LCO173 KSS173 KIW173 JZA173 JPE173 JFI173 IVM173 ILQ173 IBU173 HRY173 HIC173 GYG173 GOK173 GEO173 FUS173 FKW173 FBA173 ERE173 EHI173 DXM173 DNQ173 DDU173 CTY173 CKC173 CAG173 BQK173 BGO173 AWS173 AMW173 ADA173 TE173 JI173 M173 WVU93 WLY93 WCC93 VSG93 VIK93 UYO93 UOS93 UEW93 TVA93 TLE93 TBI93 SRM93 SHQ93 RXU93 RNY93 REC93 QUG93 QKK93 QAO93 PQS93 PGW93 OXA93 ONE93 ODI93 NTM93 NJQ93 MZU93 MPY93 MGC93 LWG93 LMK93 LCO93 KSS93 KIW93 JZA93 JPE93 JFI93 IVM93 ILQ93 IBU93 HRY93 HIC93 GYG93 GOK93 GEO93 FUS93 FKW93 FBA93 ERE93 EHI93 DXM93 DNQ93 DDU93 CTY93 CKC93 CAG93 BQK93 BGO93 AWS93 AMW93 ADA93 TE93 JI93 M93 WVU13 WLY13 WCC13 VSG13 VIK13 UYO13 UOS13 UEW13 TVA13 TLE13 TBI13 SRM13 SHQ13 RXU13 RNY13 REC13 QUG13 QKK13 QAO13 PQS13 PGW13 OXA13 ONE13 ODI13 NTM13 NJQ13 MZU13 MPY13 MGC13 LWG13 LMK13 LCO13 KSS13 KIW13 JZA13 JPE13 JFI13 IVM13 ILQ13 IBU13 HRY13 HIC13 GYG13 GOK13 GEO13 FUS13 FKW13 FBA13 ERE13 EHI13 DXM13 DNQ13 DDU13 CTY13 CKC13 CAG13 BQK13 BGO13 AWS13 AMW13 ADA13 TE13 JI13 M13 WVU53 WLY53 WCC53 VSG53 VIK53 UYO53 UOS53 UEW53 TVA53 TLE53 TBI53 SRM53 SHQ53 RXU53 RNY53 REC53 QUG53 QKK53 QAO53 PQS53 PGW53 OXA53 ONE53 ODI53 NTM53 NJQ53 MZU53 MPY53 MGC53 LWG53 LMK53 LCO53 KSS53 KIW53 JZA53 JPE53 JFI53 IVM53 ILQ53 IBU53 HRY53 HIC53 GYG53 GOK53 GEO53 FUS53 FKW53 FBA53 ERE53 EHI53 DXM53 DNQ53 DDU53 CTY53 CKC53 CAG53 BQK53 BGO53 AWS53 AMW53 ADA53 TE53 JI53 M53 WVU133 WLY133 WCC133 VSG133 VIK133 UYO133 UOS133 UEW133 TVA133 TLE133 TBI133 SRM133 SHQ133 RXU133 RNY133 REC133 QUG133 QKK133 QAO133 PQS133 PGW133 OXA133 ONE133 ODI133 NTM133 NJQ133 MZU133 MPY133 MGC133 LWG133 LMK133 LCO133 KSS133 KIW133 JZA133 JPE133 JFI133 IVM133 ILQ133 IBU133 HRY133 HIC133 GYG133 GOK133 GEO133 FUS133 FKW133 FBA133 ERE133 EHI133 DXM133 DNQ133 DDU133 CTY133 CKC133 CAG133 BQK133 BGO133 AWS133 AMW133 ADA133 TE133 JI133 M133 WVU213 WLY213 WCC213 VSG213 VIK213 UYO213 UOS213 UEW213 TVA213 TLE213 TBI213 SRM213 SHQ213 RXU213 RNY213 REC213 QUG213 QKK213 QAO213 PQS213 PGW213 OXA213 ONE213 ODI213 NTM213 NJQ213 MZU213 MPY213 MGC213 LWG213 LMK213 LCO213 KSS213 KIW213 JZA213 JPE213 JFI213 IVM213 ILQ213 IBU213 HRY213 HIC213 GYG213 GOK213 GEO213 FUS213 FKW213 FBA213 ERE213 EHI213 DXM213 DNQ213 DDU213 CTY213 CKC213 CAG213 BQK213 BGO213 AWS213 AMW213 ADA213 TE213 JI213">
      <formula1>"litera din art. 12 HG 878/2005"</formula1>
    </dataValidation>
    <dataValidation type="list" allowBlank="1" showInputMessage="1" showErrorMessage="1" sqref="N213 WVT293 WLX293 WCB293 VSF293 VIJ293 UYN293 UOR293 UEV293 TUZ293 TLD293 TBH293 SRL293 SHP293 RXT293 RNX293 REB293 QUF293 QKJ293 QAN293 PQR293 PGV293 OWZ293 OND293 ODH293 NTL293 NJP293 MZT293 MPX293 MGB293 LWF293 LMJ293 LCN293 KSR293 KIV293 JYZ293 JPD293 JFH293 IVL293 ILP293 IBT293 HRX293 HIB293 GYF293 GOJ293 GEN293 FUR293 FKV293 FAZ293 ERD293 EHH293 DXL293 DNP293 DDT293 CTX293 CKB293 CAF293 BQJ293 BGN293 AWR293 AMV293 ACZ293 TD293 JH293 L293 WVV293 WLZ293 WCD293 VSH293 VIL293 UYP293 UOT293 UEX293 TVB293 TLF293 TBJ293 SRN293 SHR293 RXV293 RNZ293 RED293 QUH293 QKL293 QAP293 PQT293 PGX293 OXB293 ONF293 ODJ293 NTN293 NJR293 MZV293 MPZ293 MGD293 LWH293 LML293 LCP293 KST293 KIX293 JZB293 JPF293 JFJ293 IVN293 ILR293 IBV293 HRZ293 HID293 GYH293 GOL293 GEP293 FUT293 FKX293 FBB293 ERF293 EHJ293 DXN293 DNR293 DDV293 CTZ293 CKD293 CAH293 BQL293 BGP293 AWT293 AMX293 ADB293 TF293 JJ293 N293 WVT253 WLX253 WCB253 VSF253 VIJ253 UYN253 UOR253 UEV253 TUZ253 TLD253 TBH253 SRL253 SHP253 RXT253 RNX253 REB253 QUF253 QKJ253 QAN253 PQR253 PGV253 OWZ253 OND253 ODH253 NTL253 NJP253 MZT253 MPX253 MGB253 LWF253 LMJ253 LCN253 KSR253 KIV253 JYZ253 JPD253 JFH253 IVL253 ILP253 IBT253 HRX253 HIB253 GYF253 GOJ253 GEN253 FUR253 FKV253 FAZ253 ERD253 EHH253 DXL253 DNP253 DDT253 CTX253 CKB253 CAF253 BQJ253 BGN253 AWR253 AMV253 ACZ253 TD253 JH253 L253 WVV253 WLZ253 WCD253 VSH253 VIL253 UYP253 UOT253 UEX253 TVB253 TLF253 TBJ253 SRN253 SHR253 RXV253 RNZ253 RED253 QUH253 QKL253 QAP253 PQT253 PGX253 OXB253 ONF253 ODJ253 NTN253 NJR253 MZV253 MPZ253 MGD253 LWH253 LML253 LCP253 KST253 KIX253 JZB253 JPF253 JFJ253 IVN253 ILR253 IBV253 HRZ253 HID253 GYH253 GOL253 GEP253 FUT253 FKX253 FBB253 ERF253 EHJ253 DXN253 DNR253 DDV253 CTZ253 CKD253 CAH253 BQL253 BGP253 AWT253 AMX253 ADB253 TF253 JJ253 N253 WVT213 WLX213 WCB213 VSF213 VIJ213 UYN213 UOR213 UEV213 TUZ213 TLD213 TBH213 SRL213 SHP213 RXT213 RNX213 REB213 QUF213 QKJ213 QAN213 PQR213 PGV213 OWZ213 OND213 ODH213 NTL213 NJP213 MZT213 MPX213 MGB213 LWF213 LMJ213 LCN213 KSR213 KIV213 JYZ213 JPD213 JFH213 IVL213 ILP213 IBT213 HRX213 HIB213 GYF213 GOJ213 GEN213 FUR213 FKV213 FAZ213 ERD213 EHH213 DXL213 DNP213 DDT213 CTX213 CKB213 CAF213 BQJ213 BGN213 AWR213 AMV213 ACZ213 TD213 JH213 L213 WVV173 WLZ173 WCD173 VSH173 VIL173 UYP173 UOT173 UEX173 TVB173 TLF173 TBJ173 SRN173 SHR173 RXV173 RNZ173 RED173 QUH173 QKL173 QAP173 PQT173 PGX173 OXB173 ONF173 ODJ173 NTN173 NJR173 MZV173 MPZ173 MGD173 LWH173 LML173 LCP173 KST173 KIX173 JZB173 JPF173 JFJ173 IVN173 ILR173 IBV173 HRZ173 HID173 GYH173 GOL173 GEP173 FUT173 FKX173 FBB173 ERF173 EHJ173 DXN173 DNR173 DDV173 CTZ173 CKD173 CAH173 BQL173 BGP173 AWT173 AMX173 ADB173 TF173 JJ173 N173 WVT173 WLX173 WCB173 VSF173 VIJ173 UYN173 UOR173 UEV173 TUZ173 TLD173 TBH173 SRL173 SHP173 RXT173 RNX173 REB173 QUF173 QKJ173 QAN173 PQR173 PGV173 OWZ173 OND173 ODH173 NTL173 NJP173 MZT173 MPX173 MGB173 LWF173 LMJ173 LCN173 KSR173 KIV173 JYZ173 JPD173 JFH173 IVL173 ILP173 IBT173 HRX173 HIB173 GYF173 GOJ173 GEN173 FUR173 FKV173 FAZ173 ERD173 EHH173 DXL173 DNP173 DDT173 CTX173 CKB173 CAF173 BQJ173 BGN173 AWR173 AMV173 ACZ173 TD173 JH173 L173 WVV93 WLZ93 WCD93 VSH93 VIL93 UYP93 UOT93 UEX93 TVB93 TLF93 TBJ93 SRN93 SHR93 RXV93 RNZ93 RED93 QUH93 QKL93 QAP93 PQT93 PGX93 OXB93 ONF93 ODJ93 NTN93 NJR93 MZV93 MPZ93 MGD93 LWH93 LML93 LCP93 KST93 KIX93 JZB93 JPF93 JFJ93 IVN93 ILR93 IBV93 HRZ93 HID93 GYH93 GOL93 GEP93 FUT93 FKX93 FBB93 ERF93 EHJ93 DXN93 DNR93 DDV93 CTZ93 CKD93 CAH93 BQL93 BGP93 AWT93 AMX93 ADB93 TF93 JJ93 N93 WVT93 WLX93 WCB93 VSF93 VIJ93 UYN93 UOR93 UEV93 TUZ93 TLD93 TBH93 SRL93 SHP93 RXT93 RNX93 REB93 QUF93 QKJ93 QAN93 PQR93 PGV93 OWZ93 OND93 ODH93 NTL93 NJP93 MZT93 MPX93 MGB93 LWF93 LMJ93 LCN93 KSR93 KIV93 JYZ93 JPD93 JFH93 IVL93 ILP93 IBT93 HRX93 HIB93 GYF93 GOJ93 GEN93 FUR93 FKV93 FAZ93 ERD93 EHH93 DXL93 DNP93 DDT93 CTX93 CKB93 CAF93 BQJ93 BGN93 AWR93 AMV93 ACZ93 TD93 JH93 L93 WVV53 WLZ53 WCD53 VSH53 VIL53 UYP53 UOT53 UEX53 TVB53 TLF53 TBJ53 SRN53 SHR53 RXV53 RNZ53 RED53 QUH53 QKL53 QAP53 PQT53 PGX53 OXB53 ONF53 ODJ53 NTN53 NJR53 MZV53 MPZ53 MGD53 LWH53 LML53 LCP53 KST53 KIX53 JZB53 JPF53 JFJ53 IVN53 ILR53 IBV53 HRZ53 HID53 GYH53 GOL53 GEP53 FUT53 FKX53 FBB53 ERF53 EHJ53 DXN53 DNR53 DDV53 CTZ53 CKD53 CAH53 BQL53 BGP53 AWT53 AMX53 ADB53 TF53 JJ53 N53 WVV13 WLZ13 WCD13 VSH13 VIL13 UYP13 UOT13 UEX13 TVB13 TLF13 TBJ13 SRN13 SHR13 RXV13 RNZ13 RED13 QUH13 QKL13 QAP13 PQT13 PGX13 OXB13 ONF13 ODJ13 NTN13 NJR13 MZV13 MPZ13 MGD13 LWH13 LML13 LCP13 KST13 KIX13 JZB13 JPF13 JFJ13 IVN13 ILR13 IBV13 HRZ13 HID13 GYH13 GOL13 GEP13 FUT13 FKX13 FBB13 ERF13 EHJ13 DXN13 DNR13 DDV13 CTZ13 CKD13 CAH13 BQL13 BGP13 AWT13 AMX13 ADB13 TF13 JJ13 N13 WVT13 WLX13 WCB13 VSF13 VIJ13 UYN13 UOR13 UEV13 TUZ13 TLD13 TBH13 SRL13 SHP13 RXT13 RNX13 REB13 QUF13 QKJ13 QAN13 PQR13 PGV13 OWZ13 OND13 ODH13 NTL13 NJP13 MZT13 MPX13 MGB13 LWF13 LMJ13 LCN13 KSR13 KIV13 JYZ13 JPD13 JFH13 IVL13 ILP13 IBT13 HRX13 HIB13 GYF13 GOJ13 GEN13 FUR13 FKV13 FAZ13 ERD13 EHH13 DXL13 DNP13 DDT13 CTX13 CKB13 CAF13 BQJ13 BGN13 AWR13 AMV13 ACZ13 TD13 JH13 L13 WVT53 WLX53 WCB53 VSF53 VIJ53 UYN53 UOR53 UEV53 TUZ53 TLD53 TBH53 SRL53 SHP53 RXT53 RNX53 REB53 QUF53 QKJ53 QAN53 PQR53 PGV53 OWZ53 OND53 ODH53 NTL53 NJP53 MZT53 MPX53 MGB53 LWF53 LMJ53 LCN53 KSR53 KIV53 JYZ53 JPD53 JFH53 IVL53 ILP53 IBT53 HRX53 HIB53 GYF53 GOJ53 GEN53 FUR53 FKV53 FAZ53 ERD53 EHH53 DXL53 DNP53 DDT53 CTX53 CKB53 CAF53 BQJ53 BGN53 AWR53 AMV53 ACZ53 TD53 JH53 L53 WVV133 WLZ133 WCD133 VSH133 VIL133 UYP133 UOT133 UEX133 TVB133 TLF133 TBJ133 SRN133 SHR133 RXV133 RNZ133 RED133 QUH133 QKL133 QAP133 PQT133 PGX133 OXB133 ONF133 ODJ133 NTN133 NJR133 MZV133 MPZ133 MGD133 LWH133 LML133 LCP133 KST133 KIX133 JZB133 JPF133 JFJ133 IVN133 ILR133 IBV133 HRZ133 HID133 GYH133 GOL133 GEP133 FUT133 FKX133 FBB133 ERF133 EHJ133 DXN133 DNR133 DDV133 CTZ133 CKD133 CAH133 BQL133 BGP133 AWT133 AMX133 ADB133 TF133 JJ133 N133 WVT133 WLX133 WCB133 VSF133 VIJ133 UYN133 UOR133 UEV133 TUZ133 TLD133 TBH133 SRL133 SHP133 RXT133 RNX133 REB133 QUF133 QKJ133 QAN133 PQR133 PGV133 OWZ133 OND133 ODH133 NTL133 NJP133 MZT133 MPX133 MGB133 LWF133 LMJ133 LCN133 KSR133 KIV133 JYZ133 JPD133 JFH133 IVL133 ILP133 IBT133 HRX133 HIB133 GYF133 GOJ133 GEN133 FUR133 FKV133 FAZ133 ERD133 EHH133 DXL133 DNP133 DDT133 CTX133 CKB133 CAF133 BQJ133 BGN133 AWR133 AMV133 ACZ133 TD133 JH133 L133 WVV213 WLZ213 WCD213 VSH213 VIL213 UYP213 UOT213 UEX213 TVB213 TLF213 TBJ213 SRN213 SHR213 RXV213 RNZ213 RED213 QUH213 QKL213 QAP213 PQT213 PGX213 OXB213 ONF213 ODJ213 NTN213 NJR213 MZV213 MPZ213 MGD213 LWH213 LML213 LCP213 KST213 KIX213 JZB213 JPF213 JFJ213 IVN213 ILR213 IBV213 HRZ213 HID213 GYH213 GOL213 GEP213 FUT213 FKX213 FBB213 ERF213 EHJ213 DXN213 DNR213 DDV213 CTZ213 CKD213 CAH213 BQL213 BGP213 AWT213 AMX213 ADB213 TF213 JJ213">
      <formula1>"nr. solicitări"</formula1>
    </dataValidation>
    <dataValidation type="list" allowBlank="1" showInputMessage="1" showErrorMessage="1" sqref="K213 WVS293 WLW293 WCA293 VSE293 VII293 UYM293 UOQ293 UEU293 TUY293 TLC293 TBG293 SRK293 SHO293 RXS293 RNW293 REA293 QUE293 QKI293 QAM293 PQQ293 PGU293 OWY293 ONC293 ODG293 NTK293 NJO293 MZS293 MPW293 MGA293 LWE293 LMI293 LCM293 KSQ293 KIU293 JYY293 JPC293 JFG293 IVK293 ILO293 IBS293 HRW293 HIA293 GYE293 GOI293 GEM293 FUQ293 FKU293 FAY293 ERC293 EHG293 DXK293 DNO293 DDS293 CTW293 CKA293 CAE293 BQI293 BGM293 AWQ293 AMU293 ACY293 TC293 JG293 K293 WVS253 WLW253 WCA253 VSE253 VII253 UYM253 UOQ253 UEU253 TUY253 TLC253 TBG253 SRK253 SHO253 RXS253 RNW253 REA253 QUE253 QKI253 QAM253 PQQ253 PGU253 OWY253 ONC253 ODG253 NTK253 NJO253 MZS253 MPW253 MGA253 LWE253 LMI253 LCM253 KSQ253 KIU253 JYY253 JPC253 JFG253 IVK253 ILO253 IBS253 HRW253 HIA253 GYE253 GOI253 GEM253 FUQ253 FKU253 FAY253 ERC253 EHG253 DXK253 DNO253 DDS253 CTW253 CKA253 CAE253 BQI253 BGM253 AWQ253 AMU253 ACY253 TC253 JG253 K253 WVS173 WLW173 WCA173 VSE173 VII173 UYM173 UOQ173 UEU173 TUY173 TLC173 TBG173 SRK173 SHO173 RXS173 RNW173 REA173 QUE173 QKI173 QAM173 PQQ173 PGU173 OWY173 ONC173 ODG173 NTK173 NJO173 MZS173 MPW173 MGA173 LWE173 LMI173 LCM173 KSQ173 KIU173 JYY173 JPC173 JFG173 IVK173 ILO173 IBS173 HRW173 HIA173 GYE173 GOI173 GEM173 FUQ173 FKU173 FAY173 ERC173 EHG173 DXK173 DNO173 DDS173 CTW173 CKA173 CAE173 BQI173 BGM173 AWQ173 AMU173 ACY173 TC173 JG173 K173 WVS93 WLW93 WCA93 VSE93 VII93 UYM93 UOQ93 UEU93 TUY93 TLC93 TBG93 SRK93 SHO93 RXS93 RNW93 REA93 QUE93 QKI93 QAM93 PQQ93 PGU93 OWY93 ONC93 ODG93 NTK93 NJO93 MZS93 MPW93 MGA93 LWE93 LMI93 LCM93 KSQ93 KIU93 JYY93 JPC93 JFG93 IVK93 ILO93 IBS93 HRW93 HIA93 GYE93 GOI93 GEM93 FUQ93 FKU93 FAY93 ERC93 EHG93 DXK93 DNO93 DDS93 CTW93 CKA93 CAE93 BQI93 BGM93 AWQ93 AMU93 ACY93 TC93 JG93 K93 WVS13 WLW13 WCA13 VSE13 VII13 UYM13 UOQ13 UEU13 TUY13 TLC13 TBG13 SRK13 SHO13 RXS13 RNW13 REA13 QUE13 QKI13 QAM13 PQQ13 PGU13 OWY13 ONC13 ODG13 NTK13 NJO13 MZS13 MPW13 MGA13 LWE13 LMI13 LCM13 KSQ13 KIU13 JYY13 JPC13 JFG13 IVK13 ILO13 IBS13 HRW13 HIA13 GYE13 GOI13 GEM13 FUQ13 FKU13 FAY13 ERC13 EHG13 DXK13 DNO13 DDS13 CTW13 CKA13 CAE13 BQI13 BGM13 AWQ13 AMU13 ACY13 TC13 JG13 K13 WVS53 WLW53 WCA53 VSE53 VII53 UYM53 UOQ53 UEU53 TUY53 TLC53 TBG53 SRK53 SHO53 RXS53 RNW53 REA53 QUE53 QKI53 QAM53 PQQ53 PGU53 OWY53 ONC53 ODG53 NTK53 NJO53 MZS53 MPW53 MGA53 LWE53 LMI53 LCM53 KSQ53 KIU53 JYY53 JPC53 JFG53 IVK53 ILO53 IBS53 HRW53 HIA53 GYE53 GOI53 GEM53 FUQ53 FKU53 FAY53 ERC53 EHG53 DXK53 DNO53 DDS53 CTW53 CKA53 CAE53 BQI53 BGM53 AWQ53 AMU53 ACY53 TC53 JG53 K53 WVS133 WLW133 WCA133 VSE133 VII133 UYM133 UOQ133 UEU133 TUY133 TLC133 TBG133 SRK133 SHO133 RXS133 RNW133 REA133 QUE133 QKI133 QAM133 PQQ133 PGU133 OWY133 ONC133 ODG133 NTK133 NJO133 MZS133 MPW133 MGA133 LWE133 LMI133 LCM133 KSQ133 KIU133 JYY133 JPC133 JFG133 IVK133 ILO133 IBS133 HRW133 HIA133 GYE133 GOI133 GEM133 FUQ133 FKU133 FAY133 ERC133 EHG133 DXK133 DNO133 DDS133 CTW133 CKA133 CAE133 BQI133 BGM133 AWQ133 AMU133 ACY133 TC133 JG133 K133 WVS213 WLW213 WCA213 VSE213 VII213 UYM213 UOQ213 UEU213 TUY213 TLC213 TBG213 SRK213 SHO213 RXS213 RNW213 REA213 QUE213 QKI213 QAM213 PQQ213 PGU213 OWY213 ONC213 ODG213 NTK213 NJO213 MZS213 MPW213 MGA213 LWE213 LMI213 LCM213 KSQ213 KIU213 JYY213 JPC213 JFG213 IVK213 ILO213 IBS213 HRW213 HIA213 GYE213 GOI213 GEM213 FUQ213 FKU213 FAY213 ERC213 EHG213 DXK213 DNO213 DDS213 CTW213 CKA213 CAE213 BQI213 BGM213 AWQ213 AMU213 ACY213 TC213 JG213">
      <formula1>"litera din art. 11 HG 878/2005"</formula1>
    </dataValidation>
    <dataValidation type="list" allowBlank="1" showInputMessage="1" showErrorMessage="1" sqref="K212 WVS292 WLW292 WCA292 VSE292 VII292 UYM292 UOQ292 UEU292 TUY292 TLC292 TBG292 SRK292 SHO292 RXS292 RNW292 REA292 QUE292 QKI292 QAM292 PQQ292 PGU292 OWY292 ONC292 ODG292 NTK292 NJO292 MZS292 MPW292 MGA292 LWE292 LMI292 LCM292 KSQ292 KIU292 JYY292 JPC292 JFG292 IVK292 ILO292 IBS292 HRW292 HIA292 GYE292 GOI292 GEM292 FUQ292 FKU292 FAY292 ERC292 EHG292 DXK292 DNO292 DDS292 CTW292 CKA292 CAE292 BQI292 BGM292 AWQ292 AMU292 ACY292 TC292 JG292 K292 WVS252 WLW252 WCA252 VSE252 VII252 UYM252 UOQ252 UEU252 TUY252 TLC252 TBG252 SRK252 SHO252 RXS252 RNW252 REA252 QUE252 QKI252 QAM252 PQQ252 PGU252 OWY252 ONC252 ODG252 NTK252 NJO252 MZS252 MPW252 MGA252 LWE252 LMI252 LCM252 KSQ252 KIU252 JYY252 JPC252 JFG252 IVK252 ILO252 IBS252 HRW252 HIA252 GYE252 GOI252 GEM252 FUQ252 FKU252 FAY252 ERC252 EHG252 DXK252 DNO252 DDS252 CTW252 CKA252 CAE252 BQI252 BGM252 AWQ252 AMU252 ACY252 TC252 JG252 K252 WVS172 WLW172 WCA172 VSE172 VII172 UYM172 UOQ172 UEU172 TUY172 TLC172 TBG172 SRK172 SHO172 RXS172 RNW172 REA172 QUE172 QKI172 QAM172 PQQ172 PGU172 OWY172 ONC172 ODG172 NTK172 NJO172 MZS172 MPW172 MGA172 LWE172 LMI172 LCM172 KSQ172 KIU172 JYY172 JPC172 JFG172 IVK172 ILO172 IBS172 HRW172 HIA172 GYE172 GOI172 GEM172 FUQ172 FKU172 FAY172 ERC172 EHG172 DXK172 DNO172 DDS172 CTW172 CKA172 CAE172 BQI172 BGM172 AWQ172 AMU172 ACY172 TC172 JG172 K172 WVS92 WLW92 WCA92 VSE92 VII92 UYM92 UOQ92 UEU92 TUY92 TLC92 TBG92 SRK92 SHO92 RXS92 RNW92 REA92 QUE92 QKI92 QAM92 PQQ92 PGU92 OWY92 ONC92 ODG92 NTK92 NJO92 MZS92 MPW92 MGA92 LWE92 LMI92 LCM92 KSQ92 KIU92 JYY92 JPC92 JFG92 IVK92 ILO92 IBS92 HRW92 HIA92 GYE92 GOI92 GEM92 FUQ92 FKU92 FAY92 ERC92 EHG92 DXK92 DNO92 DDS92 CTW92 CKA92 CAE92 BQI92 BGM92 AWQ92 AMU92 ACY92 TC92 JG92 K92 WVS12 WLW12 WCA12 VSE12 VII12 UYM12 UOQ12 UEU12 TUY12 TLC12 TBG12 SRK12 SHO12 RXS12 RNW12 REA12 QUE12 QKI12 QAM12 PQQ12 PGU12 OWY12 ONC12 ODG12 NTK12 NJO12 MZS12 MPW12 MGA12 LWE12 LMI12 LCM12 KSQ12 KIU12 JYY12 JPC12 JFG12 IVK12 ILO12 IBS12 HRW12 HIA12 GYE12 GOI12 GEM12 FUQ12 FKU12 FAY12 ERC12 EHG12 DXK12 DNO12 DDS12 CTW12 CKA12 CAE12 BQI12 BGM12 AWQ12 AMU12 ACY12 TC12 JG12 K12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S132 WLW132 WCA132 VSE132 VII132 UYM132 UOQ132 UEU132 TUY132 TLC132 TBG132 SRK132 SHO132 RXS132 RNW132 REA132 QUE132 QKI132 QAM132 PQQ132 PGU132 OWY132 ONC132 ODG132 NTK132 NJO132 MZS132 MPW132 MGA132 LWE132 LMI132 LCM132 KSQ132 KIU132 JYY132 JPC132 JFG132 IVK132 ILO132 IBS132 HRW132 HIA132 GYE132 GOI132 GEM132 FUQ132 FKU132 FAY132 ERC132 EHG132 DXK132 DNO132 DDS132 CTW132 CKA132 CAE132 BQI132 BGM132 AWQ132 AMU132 ACY132 TC132 JG132 K132 WVS212 WLW212 WCA212 VSE212 VII212 UYM212 UOQ212 UEU212 TUY212 TLC212 TBG212 SRK212 SHO212 RXS212 RNW212 REA212 QUE212 QKI212 QAM212 PQQ212 PGU212 OWY212 ONC212 ODG212 NTK212 NJO212 MZS212 MPW212 MGA212 LWE212 LMI212 LCM212 KSQ212 KIU212 JYY212 JPC212 JFG212 IVK212 ILO212 IBS212 HRW212 HIA212 GYE212 GOI212 GEM212 FUQ212 FKU212 FAY212 ERC212 EHG212 DXK212 DNO212 DDS212 CTW212 CKA212 CAE212 BQI212 BGM212 AWQ212 AMU212 ACY212 TC212 JG212">
      <formula1>"Conform art. 11"</formula1>
    </dataValidation>
    <dataValidation type="list" allowBlank="1" showInputMessage="1" showErrorMessage="1" sqref="S92:S93 WWA292:WWA293 WME292:WME293 WCI292:WCI293 VSM292:VSM293 VIQ292:VIQ293 UYU292:UYU293 UOY292:UOY293 UFC292:UFC293 TVG292:TVG293 TLK292:TLK293 TBO292:TBO293 SRS292:SRS293 SHW292:SHW293 RYA292:RYA293 ROE292:ROE293 REI292:REI293 QUM292:QUM293 QKQ292:QKQ293 QAU292:QAU293 PQY292:PQY293 PHC292:PHC293 OXG292:OXG293 ONK292:ONK293 ODO292:ODO293 NTS292:NTS293 NJW292:NJW293 NAA292:NAA293 MQE292:MQE293 MGI292:MGI293 LWM292:LWM293 LMQ292:LMQ293 LCU292:LCU293 KSY292:KSY293 KJC292:KJC293 JZG292:JZG293 JPK292:JPK293 JFO292:JFO293 IVS292:IVS293 ILW292:ILW293 ICA292:ICA293 HSE292:HSE293 HII292:HII293 GYM292:GYM293 GOQ292:GOQ293 GEU292:GEU293 FUY292:FUY293 FLC292:FLC293 FBG292:FBG293 ERK292:ERK293 EHO292:EHO293 DXS292:DXS293 DNW292:DNW293 DEA292:DEA293 CUE292:CUE293 CKI292:CKI293 CAM292:CAM293 BQQ292:BQQ293 BGU292:BGU293 AWY292:AWY293 ANC292:ANC293 ADG292:ADG293 TK292:TK293 JO292:JO293 S292:S293 WWA252:WWA253 WME252:WME253 WCI252:WCI253 VSM252:VSM253 VIQ252:VIQ253 UYU252:UYU253 UOY252:UOY253 UFC252:UFC253 TVG252:TVG253 TLK252:TLK253 TBO252:TBO253 SRS252:SRS253 SHW252:SHW253 RYA252:RYA253 ROE252:ROE253 REI252:REI253 QUM252:QUM253 QKQ252:QKQ253 QAU252:QAU253 PQY252:PQY253 PHC252:PHC253 OXG252:OXG253 ONK252:ONK253 ODO252:ODO253 NTS252:NTS253 NJW252:NJW253 NAA252:NAA253 MQE252:MQE253 MGI252:MGI253 LWM252:LWM253 LMQ252:LMQ253 LCU252:LCU253 KSY252:KSY253 KJC252:KJC253 JZG252:JZG253 JPK252:JPK253 JFO252:JFO253 IVS252:IVS253 ILW252:ILW253 ICA252:ICA253 HSE252:HSE253 HII252:HII253 GYM252:GYM253 GOQ252:GOQ253 GEU252:GEU253 FUY252:FUY253 FLC252:FLC253 FBG252:FBG253 ERK252:ERK253 EHO252:EHO253 DXS252:DXS253 DNW252:DNW253 DEA252:DEA253 CUE252:CUE253 CKI252:CKI253 CAM252:CAM253 BQQ252:BQQ253 BGU252:BGU253 AWY252:AWY253 ANC252:ANC253 ADG252:ADG253 TK252:TK253 JO252:JO253 S252:S253 WWA212:WWA213 WME212:WME213 WCI212:WCI213 VSM212:VSM213 VIQ212:VIQ213 UYU212:UYU213 UOY212:UOY213 UFC212:UFC213 TVG212:TVG213 TLK212:TLK213 TBO212:TBO213 SRS212:SRS213 SHW212:SHW213 RYA212:RYA213 ROE212:ROE213 REI212:REI213 QUM212:QUM213 QKQ212:QKQ213 QAU212:QAU213 PQY212:PQY213 PHC212:PHC213 OXG212:OXG213 ONK212:ONK213 ODO212:ODO213 NTS212:NTS213 NJW212:NJW213 NAA212:NAA213 MQE212:MQE213 MGI212:MGI213 LWM212:LWM213 LMQ212:LMQ213 LCU212:LCU213 KSY212:KSY213 KJC212:KJC213 JZG212:JZG213 JPK212:JPK213 JFO212:JFO213 IVS212:IVS213 ILW212:ILW213 ICA212:ICA213 HSE212:HSE213 HII212:HII213 GYM212:GYM213 GOQ212:GOQ213 GEU212:GEU213 FUY212:FUY213 FLC212:FLC213 FBG212:FBG213 ERK212:ERK213 EHO212:EHO213 DXS212:DXS213 DNW212:DNW213 DEA212:DEA213 CUE212:CUE213 CKI212:CKI213 CAM212:CAM213 BQQ212:BQQ213 BGU212:BGU213 AWY212:AWY213 ANC212:ANC213 ADG212:ADG213 TK212:TK213 JO212:JO213 S212:S213 WWA172:WWA173 WME172:WME173 WCI172:WCI173 VSM172:VSM173 VIQ172:VIQ173 UYU172:UYU173 UOY172:UOY173 UFC172:UFC173 TVG172:TVG173 TLK172:TLK173 TBO172:TBO173 SRS172:SRS173 SHW172:SHW173 RYA172:RYA173 ROE172:ROE173 REI172:REI173 QUM172:QUM173 QKQ172:QKQ173 QAU172:QAU173 PQY172:PQY173 PHC172:PHC173 OXG172:OXG173 ONK172:ONK173 ODO172:ODO173 NTS172:NTS173 NJW172:NJW173 NAA172:NAA173 MQE172:MQE173 MGI172:MGI173 LWM172:LWM173 LMQ172:LMQ173 LCU172:LCU173 KSY172:KSY173 KJC172:KJC173 JZG172:JZG173 JPK172:JPK173 JFO172:JFO173 IVS172:IVS173 ILW172:ILW173 ICA172:ICA173 HSE172:HSE173 HII172:HII173 GYM172:GYM173 GOQ172:GOQ173 GEU172:GEU173 FUY172:FUY173 FLC172:FLC173 FBG172:FBG173 ERK172:ERK173 EHO172:EHO173 DXS172:DXS173 DNW172:DNW173 DEA172:DEA173 CUE172:CUE173 CKI172:CKI173 CAM172:CAM173 BQQ172:BQQ173 BGU172:BGU173 AWY172:AWY173 ANC172:ANC173 ADG172:ADG173 TK172:TK173 JO172:JO173 S172:S173 WWA52:WWA53 WME52:WME53 WCI52:WCI53 VSM52:VSM53 VIQ52:VIQ53 UYU52:UYU53 UOY52:UOY53 UFC52:UFC53 TVG52:TVG53 TLK52:TLK53 TBO52:TBO53 SRS52:SRS53 SHW52:SHW53 RYA52:RYA53 ROE52:ROE53 REI52:REI53 QUM52:QUM53 QKQ52:QKQ53 QAU52:QAU53 PQY52:PQY53 PHC52:PHC53 OXG52:OXG53 ONK52:ONK53 ODO52:ODO53 NTS52:NTS53 NJW52:NJW53 NAA52:NAA53 MQE52:MQE53 MGI52:MGI53 LWM52:LWM53 LMQ52:LMQ53 LCU52:LCU53 KSY52:KSY53 KJC52:KJC53 JZG52:JZG53 JPK52:JPK53 JFO52:JFO53 IVS52:IVS53 ILW52:ILW53 ICA52:ICA53 HSE52:HSE53 HII52:HII53 GYM52:GYM53 GOQ52:GOQ53 GEU52:GEU53 FUY52:FUY53 FLC52:FLC53 FBG52:FBG53 ERK52:ERK53 EHO52:EHO53 DXS52:DXS53 DNW52:DNW53 DEA52:DEA53 CUE52:CUE53 CKI52:CKI53 CAM52:CAM53 BQQ52:BQQ53 BGU52:BGU53 AWY52:AWY53 ANC52:ANC53 ADG52:ADG53 TK52:TK53 JO52:JO53 S52:S53 WWA12:WWA13 WME12:WME13 WCI12:WCI13 VSM12:VSM13 VIQ12:VIQ13 UYU12:UYU13 UOY12:UOY13 UFC12:UFC13 TVG12:TVG13 TLK12:TLK13 TBO12:TBO13 SRS12:SRS13 SHW12:SHW13 RYA12:RYA13 ROE12:ROE13 REI12:REI13 QUM12:QUM13 QKQ12:QKQ13 QAU12:QAU13 PQY12:PQY13 PHC12:PHC13 OXG12:OXG13 ONK12:ONK13 ODO12:ODO13 NTS12:NTS13 NJW12:NJW13 NAA12:NAA13 MQE12:MQE13 MGI12:MGI13 LWM12:LWM13 LMQ12:LMQ13 LCU12:LCU13 KSY12:KSY13 KJC12:KJC13 JZG12:JZG13 JPK12:JPK13 JFO12:JFO13 IVS12:IVS13 ILW12:ILW13 ICA12:ICA13 HSE12:HSE13 HII12:HII13 GYM12:GYM13 GOQ12:GOQ13 GEU12:GEU13 FUY12:FUY13 FLC12:FLC13 FBG12:FBG13 ERK12:ERK13 EHO12:EHO13 DXS12:DXS13 DNW12:DNW13 DEA12:DEA13 CUE12:CUE13 CKI12:CKI13 CAM12:CAM13 BQQ12:BQQ13 BGU12:BGU13 AWY12:AWY13 ANC12:ANC13 ADG12:ADG13 TK12:TK13 JO12:JO13 S12:S13 WWA132:WWA133 WME132:WME133 WCI132:WCI133 VSM132:VSM133 VIQ132:VIQ133 UYU132:UYU133 UOY132:UOY133 UFC132:UFC133 TVG132:TVG133 TLK132:TLK133 TBO132:TBO133 SRS132:SRS133 SHW132:SHW133 RYA132:RYA133 ROE132:ROE133 REI132:REI133 QUM132:QUM133 QKQ132:QKQ133 QAU132:QAU133 PQY132:PQY133 PHC132:PHC133 OXG132:OXG133 ONK132:ONK133 ODO132:ODO133 NTS132:NTS133 NJW132:NJW133 NAA132:NAA133 MQE132:MQE133 MGI132:MGI133 LWM132:LWM133 LMQ132:LMQ133 LCU132:LCU133 KSY132:KSY133 KJC132:KJC133 JZG132:JZG133 JPK132:JPK133 JFO132:JFO133 IVS132:IVS133 ILW132:ILW133 ICA132:ICA133 HSE132:HSE133 HII132:HII133 GYM132:GYM133 GOQ132:GOQ133 GEU132:GEU133 FUY132:FUY133 FLC132:FLC133 FBG132:FBG133 ERK132:ERK133 EHO132:EHO133 DXS132:DXS133 DNW132:DNW133 DEA132:DEA133 CUE132:CUE133 CKI132:CKI133 CAM132:CAM133 BQQ132:BQQ133 BGU132:BGU133 AWY132:AWY133 ANC132:ANC133 ADG132:ADG133 TK132:TK133 JO132:JO133 S132:S133 WWA92:WWA93 WME92:WME93 WCI92:WCI93 VSM92:VSM93 VIQ92:VIQ93 UYU92:UYU93 UOY92:UOY93 UFC92:UFC93 TVG92:TVG93 TLK92:TLK93 TBO92:TBO93 SRS92:SRS93 SHW92:SHW93 RYA92:RYA93 ROE92:ROE93 REI92:REI93 QUM92:QUM93 QKQ92:QKQ93 QAU92:QAU93 PQY92:PQY93 PHC92:PHC93 OXG92:OXG93 ONK92:ONK93 ODO92:ODO93 NTS92:NTS93 NJW92:NJW93 NAA92:NAA93 MQE92:MQE93 MGI92:MGI93 LWM92:LWM93 LMQ92:LMQ93 LCU92:LCU93 KSY92:KSY93 KJC92:KJC93 JZG92:JZG93 JPK92:JPK93 JFO92:JFO93 IVS92:IVS93 ILW92:ILW93 ICA92:ICA93 HSE92:HSE93 HII92:HII93 GYM92:GYM93 GOQ92:GOQ93 GEU92:GEU93 FUY92:FUY93 FLC92:FLC93 FBG92:FBG93 ERK92:ERK93 EHO92:EHO93 DXS92:DXS93 DNW92:DNW93 DEA92:DEA93 CUE92:CUE93 CKI92:CKI93 CAM92:CAM93 BQQ92:BQQ93 BGU92:BGU93 AWY92:AWY93 ANC92:ANC93 ADG92:ADG93 TK92:TK93 JO92:JO93">
      <formula1>"Plângeri în instanţă (nr)"</formula1>
    </dataValidation>
    <dataValidation type="list" allowBlank="1" showInputMessage="1" showErrorMessage="1" sqref="R92:R93 WVZ292:WVZ293 WMD292:WMD293 WCH292:WCH293 VSL292:VSL293 VIP292:VIP293 UYT292:UYT293 UOX292:UOX293 UFB292:UFB293 TVF292:TVF293 TLJ292:TLJ293 TBN292:TBN293 SRR292:SRR293 SHV292:SHV293 RXZ292:RXZ293 ROD292:ROD293 REH292:REH293 QUL292:QUL293 QKP292:QKP293 QAT292:QAT293 PQX292:PQX293 PHB292:PHB293 OXF292:OXF293 ONJ292:ONJ293 ODN292:ODN293 NTR292:NTR293 NJV292:NJV293 MZZ292:MZZ293 MQD292:MQD293 MGH292:MGH293 LWL292:LWL293 LMP292:LMP293 LCT292:LCT293 KSX292:KSX293 KJB292:KJB293 JZF292:JZF293 JPJ292:JPJ293 JFN292:JFN293 IVR292:IVR293 ILV292:ILV293 IBZ292:IBZ293 HSD292:HSD293 HIH292:HIH293 GYL292:GYL293 GOP292:GOP293 GET292:GET293 FUX292:FUX293 FLB292:FLB293 FBF292:FBF293 ERJ292:ERJ293 EHN292:EHN293 DXR292:DXR293 DNV292:DNV293 DDZ292:DDZ293 CUD292:CUD293 CKH292:CKH293 CAL292:CAL293 BQP292:BQP293 BGT292:BGT293 AWX292:AWX293 ANB292:ANB293 ADF292:ADF293 TJ292:TJ293 JN292:JN293 R292:R293 WVZ252:WVZ253 WMD252:WMD253 WCH252:WCH253 VSL252:VSL253 VIP252:VIP253 UYT252:UYT253 UOX252:UOX253 UFB252:UFB253 TVF252:TVF253 TLJ252:TLJ253 TBN252:TBN253 SRR252:SRR253 SHV252:SHV253 RXZ252:RXZ253 ROD252:ROD253 REH252:REH253 QUL252:QUL253 QKP252:QKP253 QAT252:QAT253 PQX252:PQX253 PHB252:PHB253 OXF252:OXF253 ONJ252:ONJ253 ODN252:ODN253 NTR252:NTR253 NJV252:NJV253 MZZ252:MZZ253 MQD252:MQD253 MGH252:MGH253 LWL252:LWL253 LMP252:LMP253 LCT252:LCT253 KSX252:KSX253 KJB252:KJB253 JZF252:JZF253 JPJ252:JPJ253 JFN252:JFN253 IVR252:IVR253 ILV252:ILV253 IBZ252:IBZ253 HSD252:HSD253 HIH252:HIH253 GYL252:GYL253 GOP252:GOP253 GET252:GET253 FUX252:FUX253 FLB252:FLB253 FBF252:FBF253 ERJ252:ERJ253 EHN252:EHN253 DXR252:DXR253 DNV252:DNV253 DDZ252:DDZ253 CUD252:CUD253 CKH252:CKH253 CAL252:CAL253 BQP252:BQP253 BGT252:BGT253 AWX252:AWX253 ANB252:ANB253 ADF252:ADF253 TJ252:TJ253 JN252:JN253 R252:R253 WVZ212:WVZ213 WMD212:WMD213 WCH212:WCH213 VSL212:VSL213 VIP212:VIP213 UYT212:UYT213 UOX212:UOX213 UFB212:UFB213 TVF212:TVF213 TLJ212:TLJ213 TBN212:TBN213 SRR212:SRR213 SHV212:SHV213 RXZ212:RXZ213 ROD212:ROD213 REH212:REH213 QUL212:QUL213 QKP212:QKP213 QAT212:QAT213 PQX212:PQX213 PHB212:PHB213 OXF212:OXF213 ONJ212:ONJ213 ODN212:ODN213 NTR212:NTR213 NJV212:NJV213 MZZ212:MZZ213 MQD212:MQD213 MGH212:MGH213 LWL212:LWL213 LMP212:LMP213 LCT212:LCT213 KSX212:KSX213 KJB212:KJB213 JZF212:JZF213 JPJ212:JPJ213 JFN212:JFN213 IVR212:IVR213 ILV212:ILV213 IBZ212:IBZ213 HSD212:HSD213 HIH212:HIH213 GYL212:GYL213 GOP212:GOP213 GET212:GET213 FUX212:FUX213 FLB212:FLB213 FBF212:FBF213 ERJ212:ERJ213 EHN212:EHN213 DXR212:DXR213 DNV212:DNV213 DDZ212:DDZ213 CUD212:CUD213 CKH212:CKH213 CAL212:CAL213 BQP212:BQP213 BGT212:BGT213 AWX212:AWX213 ANB212:ANB213 ADF212:ADF213 TJ212:TJ213 JN212:JN213 R212:R213 WVZ172:WVZ173 WMD172:WMD173 WCH172:WCH173 VSL172:VSL173 VIP172:VIP173 UYT172:UYT173 UOX172:UOX173 UFB172:UFB173 TVF172:TVF173 TLJ172:TLJ173 TBN172:TBN173 SRR172:SRR173 SHV172:SHV173 RXZ172:RXZ173 ROD172:ROD173 REH172:REH173 QUL172:QUL173 QKP172:QKP173 QAT172:QAT173 PQX172:PQX173 PHB172:PHB173 OXF172:OXF173 ONJ172:ONJ173 ODN172:ODN173 NTR172:NTR173 NJV172:NJV173 MZZ172:MZZ173 MQD172:MQD173 MGH172:MGH173 LWL172:LWL173 LMP172:LMP173 LCT172:LCT173 KSX172:KSX173 KJB172:KJB173 JZF172:JZF173 JPJ172:JPJ173 JFN172:JFN173 IVR172:IVR173 ILV172:ILV173 IBZ172:IBZ173 HSD172:HSD173 HIH172:HIH173 GYL172:GYL173 GOP172:GOP173 GET172:GET173 FUX172:FUX173 FLB172:FLB173 FBF172:FBF173 ERJ172:ERJ173 EHN172:EHN173 DXR172:DXR173 DNV172:DNV173 DDZ172:DDZ173 CUD172:CUD173 CKH172:CKH173 CAL172:CAL173 BQP172:BQP173 BGT172:BGT173 AWX172:AWX173 ANB172:ANB173 ADF172:ADF173 TJ172:TJ173 JN172:JN173 R172:R173 WVZ52:WVZ53 WMD52:WMD53 WCH52:WCH53 VSL52:VSL53 VIP52:VIP53 UYT52:UYT53 UOX52:UOX53 UFB52:UFB53 TVF52:TVF53 TLJ52:TLJ53 TBN52:TBN53 SRR52:SRR53 SHV52:SHV53 RXZ52:RXZ53 ROD52:ROD53 REH52:REH53 QUL52:QUL53 QKP52:QKP53 QAT52:QAT53 PQX52:PQX53 PHB52:PHB53 OXF52:OXF53 ONJ52:ONJ53 ODN52:ODN53 NTR52:NTR53 NJV52:NJV53 MZZ52:MZZ53 MQD52:MQD53 MGH52:MGH53 LWL52:LWL53 LMP52:LMP53 LCT52:LCT53 KSX52:KSX53 KJB52:KJB53 JZF52:JZF53 JPJ52:JPJ53 JFN52:JFN53 IVR52:IVR53 ILV52:ILV53 IBZ52:IBZ53 HSD52:HSD53 HIH52:HIH53 GYL52:GYL53 GOP52:GOP53 GET52:GET53 FUX52:FUX53 FLB52:FLB53 FBF52:FBF53 ERJ52:ERJ53 EHN52:EHN53 DXR52:DXR53 DNV52:DNV53 DDZ52:DDZ53 CUD52:CUD53 CKH52:CKH53 CAL52:CAL53 BQP52:BQP53 BGT52:BGT53 AWX52:AWX53 ANB52:ANB53 ADF52:ADF53 TJ52:TJ53 JN52:JN53 R52:R53 WVZ12:WVZ13 WMD12:WMD13 WCH12:WCH13 VSL12:VSL13 VIP12:VIP13 UYT12:UYT13 UOX12:UOX13 UFB12:UFB13 TVF12:TVF13 TLJ12:TLJ13 TBN12:TBN13 SRR12:SRR13 SHV12:SHV13 RXZ12:RXZ13 ROD12:ROD13 REH12:REH13 QUL12:QUL13 QKP12:QKP13 QAT12:QAT13 PQX12:PQX13 PHB12:PHB13 OXF12:OXF13 ONJ12:ONJ13 ODN12:ODN13 NTR12:NTR13 NJV12:NJV13 MZZ12:MZZ13 MQD12:MQD13 MGH12:MGH13 LWL12:LWL13 LMP12:LMP13 LCT12:LCT13 KSX12:KSX13 KJB12:KJB13 JZF12:JZF13 JPJ12:JPJ13 JFN12:JFN13 IVR12:IVR13 ILV12:ILV13 IBZ12:IBZ13 HSD12:HSD13 HIH12:HIH13 GYL12:GYL13 GOP12:GOP13 GET12:GET13 FUX12:FUX13 FLB12:FLB13 FBF12:FBF13 ERJ12:ERJ13 EHN12:EHN13 DXR12:DXR13 DNV12:DNV13 DDZ12:DDZ13 CUD12:CUD13 CKH12:CKH13 CAL12:CAL13 BQP12:BQP13 BGT12:BGT13 AWX12:AWX13 ANB12:ANB13 ADF12:ADF13 TJ12:TJ13 JN12:JN13 R12:R13 WVZ132:WVZ133 WMD132:WMD133 WCH132:WCH133 VSL132:VSL133 VIP132:VIP133 UYT132:UYT133 UOX132:UOX133 UFB132:UFB133 TVF132:TVF133 TLJ132:TLJ133 TBN132:TBN133 SRR132:SRR133 SHV132:SHV133 RXZ132:RXZ133 ROD132:ROD133 REH132:REH133 QUL132:QUL133 QKP132:QKP133 QAT132:QAT133 PQX132:PQX133 PHB132:PHB133 OXF132:OXF133 ONJ132:ONJ133 ODN132:ODN133 NTR132:NTR133 NJV132:NJV133 MZZ132:MZZ133 MQD132:MQD133 MGH132:MGH133 LWL132:LWL133 LMP132:LMP133 LCT132:LCT133 KSX132:KSX133 KJB132:KJB133 JZF132:JZF133 JPJ132:JPJ133 JFN132:JFN133 IVR132:IVR133 ILV132:ILV133 IBZ132:IBZ133 HSD132:HSD133 HIH132:HIH133 GYL132:GYL133 GOP132:GOP133 GET132:GET133 FUX132:FUX133 FLB132:FLB133 FBF132:FBF133 ERJ132:ERJ133 EHN132:EHN133 DXR132:DXR133 DNV132:DNV133 DDZ132:DDZ133 CUD132:CUD133 CKH132:CKH133 CAL132:CAL133 BQP132:BQP133 BGT132:BGT133 AWX132:AWX133 ANB132:ANB133 ADF132:ADF133 TJ132:TJ133 JN132:JN133 R132:R133 WVZ92:WVZ93 WMD92:WMD93 WCH92:WCH93 VSL92:VSL93 VIP92:VIP93 UYT92:UYT93 UOX92:UOX93 UFB92:UFB93 TVF92:TVF93 TLJ92:TLJ93 TBN92:TBN93 SRR92:SRR93 SHV92:SHV93 RXZ92:RXZ93 ROD92:ROD93 REH92:REH93 QUL92:QUL93 QKP92:QKP93 QAT92:QAT93 PQX92:PQX93 PHB92:PHB93 OXF92:OXF93 ONJ92:ONJ93 ODN92:ODN93 NTR92:NTR93 NJV92:NJV93 MZZ92:MZZ93 MQD92:MQD93 MGH92:MGH93 LWL92:LWL93 LMP92:LMP93 LCT92:LCT93 KSX92:KSX93 KJB92:KJB93 JZF92:JZF93 JPJ92:JPJ93 JFN92:JFN93 IVR92:IVR93 ILV92:ILV93 IBZ92:IBZ93 HSD92:HSD93 HIH92:HIH93 GYL92:GYL93 GOP92:GOP93 GET92:GET93 FUX92:FUX93 FLB92:FLB93 FBF92:FBF93 ERJ92:ERJ93 EHN92:EHN93 DXR92:DXR93 DNV92:DNV93 DDZ92:DDZ93 CUD92:CUD93 CKH92:CKH93 CAL92:CAL93 BQP92:BQP93 BGT92:BGT93 AWX92:AWX93 ANB92:ANB93 ADF92:ADF93 TJ92:TJ93 JN92:JN93">
      <formula1>"Reclamaţii administrative (nr)"</formula1>
    </dataValidation>
    <dataValidation type="list" allowBlank="1" showInputMessage="1" showErrorMessage="1" sqref="R91:S91 WVZ291:WWA291 WMD291:WME291 WCH291:WCI291 VSL291:VSM291 VIP291:VIQ291 UYT291:UYU291 UOX291:UOY291 UFB291:UFC291 TVF291:TVG291 TLJ291:TLK291 TBN291:TBO291 SRR291:SRS291 SHV291:SHW291 RXZ291:RYA291 ROD291:ROE291 REH291:REI291 QUL291:QUM291 QKP291:QKQ291 QAT291:QAU291 PQX291:PQY291 PHB291:PHC291 OXF291:OXG291 ONJ291:ONK291 ODN291:ODO291 NTR291:NTS291 NJV291:NJW291 MZZ291:NAA291 MQD291:MQE291 MGH291:MGI291 LWL291:LWM291 LMP291:LMQ291 LCT291:LCU291 KSX291:KSY291 KJB291:KJC291 JZF291:JZG291 JPJ291:JPK291 JFN291:JFO291 IVR291:IVS291 ILV291:ILW291 IBZ291:ICA291 HSD291:HSE291 HIH291:HII291 GYL291:GYM291 GOP291:GOQ291 GET291:GEU291 FUX291:FUY291 FLB291:FLC291 FBF291:FBG291 ERJ291:ERK291 EHN291:EHO291 DXR291:DXS291 DNV291:DNW291 DDZ291:DEA291 CUD291:CUE291 CKH291:CKI291 CAL291:CAM291 BQP291:BQQ291 BGT291:BGU291 AWX291:AWY291 ANB291:ANC291 ADF291:ADG291 TJ291:TK291 JN291:JO291 R291:S291 WVZ251:WWA251 WMD251:WME251 WCH251:WCI251 VSL251:VSM251 VIP251:VIQ251 UYT251:UYU251 UOX251:UOY251 UFB251:UFC251 TVF251:TVG251 TLJ251:TLK251 TBN251:TBO251 SRR251:SRS251 SHV251:SHW251 RXZ251:RYA251 ROD251:ROE251 REH251:REI251 QUL251:QUM251 QKP251:QKQ251 QAT251:QAU251 PQX251:PQY251 PHB251:PHC251 OXF251:OXG251 ONJ251:ONK251 ODN251:ODO251 NTR251:NTS251 NJV251:NJW251 MZZ251:NAA251 MQD251:MQE251 MGH251:MGI251 LWL251:LWM251 LMP251:LMQ251 LCT251:LCU251 KSX251:KSY251 KJB251:KJC251 JZF251:JZG251 JPJ251:JPK251 JFN251:JFO251 IVR251:IVS251 ILV251:ILW251 IBZ251:ICA251 HSD251:HSE251 HIH251:HII251 GYL251:GYM251 GOP251:GOQ251 GET251:GEU251 FUX251:FUY251 FLB251:FLC251 FBF251:FBG251 ERJ251:ERK251 EHN251:EHO251 DXR251:DXS251 DNV251:DNW251 DDZ251:DEA251 CUD251:CUE251 CKH251:CKI251 CAL251:CAM251 BQP251:BQQ251 BGT251:BGU251 AWX251:AWY251 ANB251:ANC251 ADF251:ADG251 TJ251:TK251 JN251:JO251 R251:S251 WVZ211:WWA211 WMD211:WME211 WCH211:WCI211 VSL211:VSM211 VIP211:VIQ211 UYT211:UYU211 UOX211:UOY211 UFB211:UFC211 TVF211:TVG211 TLJ211:TLK211 TBN211:TBO211 SRR211:SRS211 SHV211:SHW211 RXZ211:RYA211 ROD211:ROE211 REH211:REI211 QUL211:QUM211 QKP211:QKQ211 QAT211:QAU211 PQX211:PQY211 PHB211:PHC211 OXF211:OXG211 ONJ211:ONK211 ODN211:ODO211 NTR211:NTS211 NJV211:NJW211 MZZ211:NAA211 MQD211:MQE211 MGH211:MGI211 LWL211:LWM211 LMP211:LMQ211 LCT211:LCU211 KSX211:KSY211 KJB211:KJC211 JZF211:JZG211 JPJ211:JPK211 JFN211:JFO211 IVR211:IVS211 ILV211:ILW211 IBZ211:ICA211 HSD211:HSE211 HIH211:HII211 GYL211:GYM211 GOP211:GOQ211 GET211:GEU211 FUX211:FUY211 FLB211:FLC211 FBF211:FBG211 ERJ211:ERK211 EHN211:EHO211 DXR211:DXS211 DNV211:DNW211 DDZ211:DEA211 CUD211:CUE211 CKH211:CKI211 CAL211:CAM211 BQP211:BQQ211 BGT211:BGU211 AWX211:AWY211 ANB211:ANC211 ADF211:ADG211 TJ211:TK211 JN211:JO211 R211:S211 WVZ171:WWA171 WMD171:WME171 WCH171:WCI171 VSL171:VSM171 VIP171:VIQ171 UYT171:UYU171 UOX171:UOY171 UFB171:UFC171 TVF171:TVG171 TLJ171:TLK171 TBN171:TBO171 SRR171:SRS171 SHV171:SHW171 RXZ171:RYA171 ROD171:ROE171 REH171:REI171 QUL171:QUM171 QKP171:QKQ171 QAT171:QAU171 PQX171:PQY171 PHB171:PHC171 OXF171:OXG171 ONJ171:ONK171 ODN171:ODO171 NTR171:NTS171 NJV171:NJW171 MZZ171:NAA171 MQD171:MQE171 MGH171:MGI171 LWL171:LWM171 LMP171:LMQ171 LCT171:LCU171 KSX171:KSY171 KJB171:KJC171 JZF171:JZG171 JPJ171:JPK171 JFN171:JFO171 IVR171:IVS171 ILV171:ILW171 IBZ171:ICA171 HSD171:HSE171 HIH171:HII171 GYL171:GYM171 GOP171:GOQ171 GET171:GEU171 FUX171:FUY171 FLB171:FLC171 FBF171:FBG171 ERJ171:ERK171 EHN171:EHO171 DXR171:DXS171 DNV171:DNW171 DDZ171:DEA171 CUD171:CUE171 CKH171:CKI171 CAL171:CAM171 BQP171:BQQ171 BGT171:BGU171 AWX171:AWY171 ANB171:ANC171 ADF171:ADG171 TJ171:TK171 JN171:JO171 R171:S171 WVZ51:WWA51 WMD51:WME51 WCH51:WCI51 VSL51:VSM51 VIP51:VIQ51 UYT51:UYU51 UOX51:UOY51 UFB51:UFC51 TVF51:TVG51 TLJ51:TLK51 TBN51:TBO51 SRR51:SRS51 SHV51:SHW51 RXZ51:RYA51 ROD51:ROE51 REH51:REI51 QUL51:QUM51 QKP51:QKQ51 QAT51:QAU51 PQX51:PQY51 PHB51:PHC51 OXF51:OXG51 ONJ51:ONK51 ODN51:ODO51 NTR51:NTS51 NJV51:NJW51 MZZ51:NAA51 MQD51:MQE51 MGH51:MGI51 LWL51:LWM51 LMP51:LMQ51 LCT51:LCU51 KSX51:KSY51 KJB51:KJC51 JZF51:JZG51 JPJ51:JPK51 JFN51:JFO51 IVR51:IVS51 ILV51:ILW51 IBZ51:ICA51 HSD51:HSE51 HIH51:HII51 GYL51:GYM51 GOP51:GOQ51 GET51:GEU51 FUX51:FUY51 FLB51:FLC51 FBF51:FBG51 ERJ51:ERK51 EHN51:EHO51 DXR51:DXS51 DNV51:DNW51 DDZ51:DEA51 CUD51:CUE51 CKH51:CKI51 CAL51:CAM51 BQP51:BQQ51 BGT51:BGU51 AWX51:AWY51 ANB51:ANC51 ADF51:ADG51 TJ51:TK51 JN51:JO51 R51:S51 WVZ11:WWA11 WMD11:WME11 WCH11:WCI11 VSL11:VSM11 VIP11:VIQ11 UYT11:UYU11 UOX11:UOY11 UFB11:UFC11 TVF11:TVG11 TLJ11:TLK11 TBN11:TBO11 SRR11:SRS11 SHV11:SHW11 RXZ11:RYA11 ROD11:ROE11 REH11:REI11 QUL11:QUM11 QKP11:QKQ11 QAT11:QAU11 PQX11:PQY11 PHB11:PHC11 OXF11:OXG11 ONJ11:ONK11 ODN11:ODO11 NTR11:NTS11 NJV11:NJW11 MZZ11:NAA11 MQD11:MQE11 MGH11:MGI11 LWL11:LWM11 LMP11:LMQ11 LCT11:LCU11 KSX11:KSY11 KJB11:KJC11 JZF11:JZG11 JPJ11:JPK11 JFN11:JFO11 IVR11:IVS11 ILV11:ILW11 IBZ11:ICA11 HSD11:HSE11 HIH11:HII11 GYL11:GYM11 GOP11:GOQ11 GET11:GEU11 FUX11:FUY11 FLB11:FLC11 FBF11:FBG11 ERJ11:ERK11 EHN11:EHO11 DXR11:DXS11 DNV11:DNW11 DDZ11:DEA11 CUD11:CUE11 CKH11:CKI11 CAL11:CAM11 BQP11:BQQ11 BGT11:BGU11 AWX11:AWY11 ANB11:ANC11 ADF11:ADG11 TJ11:TK11 JN11:JO11 R11:S11 WVZ131:WWA131 WMD131:WME131 WCH131:WCI131 VSL131:VSM131 VIP131:VIQ131 UYT131:UYU131 UOX131:UOY131 UFB131:UFC131 TVF131:TVG131 TLJ131:TLK131 TBN131:TBO131 SRR131:SRS131 SHV131:SHW131 RXZ131:RYA131 ROD131:ROE131 REH131:REI131 QUL131:QUM131 QKP131:QKQ131 QAT131:QAU131 PQX131:PQY131 PHB131:PHC131 OXF131:OXG131 ONJ131:ONK131 ODN131:ODO131 NTR131:NTS131 NJV131:NJW131 MZZ131:NAA131 MQD131:MQE131 MGH131:MGI131 LWL131:LWM131 LMP131:LMQ131 LCT131:LCU131 KSX131:KSY131 KJB131:KJC131 JZF131:JZG131 JPJ131:JPK131 JFN131:JFO131 IVR131:IVS131 ILV131:ILW131 IBZ131:ICA131 HSD131:HSE131 HIH131:HII131 GYL131:GYM131 GOP131:GOQ131 GET131:GEU131 FUX131:FUY131 FLB131:FLC131 FBF131:FBG131 ERJ131:ERK131 EHN131:EHO131 DXR131:DXS131 DNV131:DNW131 DDZ131:DEA131 CUD131:CUE131 CKH131:CKI131 CAL131:CAM131 BQP131:BQQ131 BGT131:BGU131 AWX131:AWY131 ANB131:ANC131 ADF131:ADG131 TJ131:TK131 JN131:JO131 R131:S131 WVZ91:WWA91 WMD91:WME91 WCH91:WCI91 VSL91:VSM91 VIP91:VIQ91 UYT91:UYU91 UOX91:UOY91 UFB91:UFC91 TVF91:TVG91 TLJ91:TLK91 TBN91:TBO91 SRR91:SRS91 SHV91:SHW91 RXZ91:RYA91 ROD91:ROE91 REH91:REI91 QUL91:QUM91 QKP91:QKQ91 QAT91:QAU91 PQX91:PQY91 PHB91:PHC91 OXF91:OXG91 ONJ91:ONK91 ODN91:ODO91 NTR91:NTS91 NJV91:NJW91 MZZ91:NAA91 MQD91:MQE91 MGH91:MGI91 LWL91:LWM91 LMP91:LMQ91 LCT91:LCU91 KSX91:KSY91 KJB91:KJC91 JZF91:JZG91 JPJ91:JPK91 JFN91:JFO91 IVR91:IVS91 ILV91:ILW91 IBZ91:ICA91 HSD91:HSE91 HIH91:HII91 GYL91:GYM91 GOP91:GOQ91 GET91:GEU91 FUX91:FUY91 FLB91:FLC91 FBF91:FBG91 ERJ91:ERK91 EHN91:EHO91 DXR91:DXS91 DNV91:DNW91 DDZ91:DEA91 CUD91:CUE91 CKH91:CKI91 CAL91:CAM91 BQP91:BQQ91 BGT91:BGU91 AWX91:AWY91 ANB91:ANC91 ADF91:ADG91 TJ91:TK91 JN91:JO91">
      <formula1>"Urmarea respingerii solicitării"</formula1>
    </dataValidation>
    <dataValidation type="list" allowBlank="1" showInputMessage="1" showErrorMessage="1" sqref="Q92:Q93 WVY292:WVY293 WMC292:WMC293 WCG292:WCG293 VSK292:VSK293 VIO292:VIO293 UYS292:UYS293 UOW292:UOW293 UFA292:UFA293 TVE292:TVE293 TLI292:TLI293 TBM292:TBM293 SRQ292:SRQ293 SHU292:SHU293 RXY292:RXY293 ROC292:ROC293 REG292:REG293 QUK292:QUK293 QKO292:QKO293 QAS292:QAS293 PQW292:PQW293 PHA292:PHA293 OXE292:OXE293 ONI292:ONI293 ODM292:ODM293 NTQ292:NTQ293 NJU292:NJU293 MZY292:MZY293 MQC292:MQC293 MGG292:MGG293 LWK292:LWK293 LMO292:LMO293 LCS292:LCS293 KSW292:KSW293 KJA292:KJA293 JZE292:JZE293 JPI292:JPI293 JFM292:JFM293 IVQ292:IVQ293 ILU292:ILU293 IBY292:IBY293 HSC292:HSC293 HIG292:HIG293 GYK292:GYK293 GOO292:GOO293 GES292:GES293 FUW292:FUW293 FLA292:FLA293 FBE292:FBE293 ERI292:ERI293 EHM292:EHM293 DXQ292:DXQ293 DNU292:DNU293 DDY292:DDY293 CUC292:CUC293 CKG292:CKG293 CAK292:CAK293 BQO292:BQO293 BGS292:BGS293 AWW292:AWW293 ANA292:ANA293 ADE292:ADE293 TI292:TI293 JM292:JM293 Q292:Q293 WVY252:WVY253 WMC252:WMC253 WCG252:WCG253 VSK252:VSK253 VIO252:VIO253 UYS252:UYS253 UOW252:UOW253 UFA252:UFA253 TVE252:TVE253 TLI252:TLI253 TBM252:TBM253 SRQ252:SRQ253 SHU252:SHU253 RXY252:RXY253 ROC252:ROC253 REG252:REG253 QUK252:QUK253 QKO252:QKO253 QAS252:QAS253 PQW252:PQW253 PHA252:PHA253 OXE252:OXE253 ONI252:ONI253 ODM252:ODM253 NTQ252:NTQ253 NJU252:NJU253 MZY252:MZY253 MQC252:MQC253 MGG252:MGG253 LWK252:LWK253 LMO252:LMO253 LCS252:LCS253 KSW252:KSW253 KJA252:KJA253 JZE252:JZE253 JPI252:JPI253 JFM252:JFM253 IVQ252:IVQ253 ILU252:ILU253 IBY252:IBY253 HSC252:HSC253 HIG252:HIG253 GYK252:GYK253 GOO252:GOO253 GES252:GES253 FUW252:FUW253 FLA252:FLA253 FBE252:FBE253 ERI252:ERI253 EHM252:EHM253 DXQ252:DXQ253 DNU252:DNU253 DDY252:DDY253 CUC252:CUC253 CKG252:CKG253 CAK252:CAK253 BQO252:BQO253 BGS252:BGS253 AWW252:AWW253 ANA252:ANA253 ADE252:ADE253 TI252:TI253 JM252:JM253 Q252:Q253 WVY212:WVY213 WMC212:WMC213 WCG212:WCG213 VSK212:VSK213 VIO212:VIO213 UYS212:UYS213 UOW212:UOW213 UFA212:UFA213 TVE212:TVE213 TLI212:TLI213 TBM212:TBM213 SRQ212:SRQ213 SHU212:SHU213 RXY212:RXY213 ROC212:ROC213 REG212:REG213 QUK212:QUK213 QKO212:QKO213 QAS212:QAS213 PQW212:PQW213 PHA212:PHA213 OXE212:OXE213 ONI212:ONI213 ODM212:ODM213 NTQ212:NTQ213 NJU212:NJU213 MZY212:MZY213 MQC212:MQC213 MGG212:MGG213 LWK212:LWK213 LMO212:LMO213 LCS212:LCS213 KSW212:KSW213 KJA212:KJA213 JZE212:JZE213 JPI212:JPI213 JFM212:JFM213 IVQ212:IVQ213 ILU212:ILU213 IBY212:IBY213 HSC212:HSC213 HIG212:HIG213 GYK212:GYK213 GOO212:GOO213 GES212:GES213 FUW212:FUW213 FLA212:FLA213 FBE212:FBE213 ERI212:ERI213 EHM212:EHM213 DXQ212:DXQ213 DNU212:DNU213 DDY212:DDY213 CUC212:CUC213 CKG212:CKG213 CAK212:CAK213 BQO212:BQO213 BGS212:BGS213 AWW212:AWW213 ANA212:ANA213 ADE212:ADE213 TI212:TI213 JM212:JM213 Q212:Q213 WVY172:WVY173 WMC172:WMC173 WCG172:WCG173 VSK172:VSK173 VIO172:VIO173 UYS172:UYS173 UOW172:UOW173 UFA172:UFA173 TVE172:TVE173 TLI172:TLI173 TBM172:TBM173 SRQ172:SRQ173 SHU172:SHU173 RXY172:RXY173 ROC172:ROC173 REG172:REG173 QUK172:QUK173 QKO172:QKO173 QAS172:QAS173 PQW172:PQW173 PHA172:PHA173 OXE172:OXE173 ONI172:ONI173 ODM172:ODM173 NTQ172:NTQ173 NJU172:NJU173 MZY172:MZY173 MQC172:MQC173 MGG172:MGG173 LWK172:LWK173 LMO172:LMO173 LCS172:LCS173 KSW172:KSW173 KJA172:KJA173 JZE172:JZE173 JPI172:JPI173 JFM172:JFM173 IVQ172:IVQ173 ILU172:ILU173 IBY172:IBY173 HSC172:HSC173 HIG172:HIG173 GYK172:GYK173 GOO172:GOO173 GES172:GES173 FUW172:FUW173 FLA172:FLA173 FBE172:FBE173 ERI172:ERI173 EHM172:EHM173 DXQ172:DXQ173 DNU172:DNU173 DDY172:DDY173 CUC172:CUC173 CKG172:CKG173 CAK172:CAK173 BQO172:BQO173 BGS172:BGS173 AWW172:AWW173 ANA172:ANA173 ADE172:ADE173 TI172:TI173 JM172:JM173 Q172:Q173 WVY52:WVY53 WMC52:WMC53 WCG52:WCG53 VSK52:VSK53 VIO52:VIO53 UYS52:UYS53 UOW52:UOW53 UFA52:UFA53 TVE52:TVE53 TLI52:TLI53 TBM52:TBM53 SRQ52:SRQ53 SHU52:SHU53 RXY52:RXY53 ROC52:ROC53 REG52:REG53 QUK52:QUK53 QKO52:QKO53 QAS52:QAS53 PQW52:PQW53 PHA52:PHA53 OXE52:OXE53 ONI52:ONI53 ODM52:ODM53 NTQ52:NTQ53 NJU52:NJU53 MZY52:MZY53 MQC52:MQC53 MGG52:MGG53 LWK52:LWK53 LMO52:LMO53 LCS52:LCS53 KSW52:KSW53 KJA52:KJA53 JZE52:JZE53 JPI52:JPI53 JFM52:JFM53 IVQ52:IVQ53 ILU52:ILU53 IBY52:IBY53 HSC52:HSC53 HIG52:HIG53 GYK52:GYK53 GOO52:GOO53 GES52:GES53 FUW52:FUW53 FLA52:FLA53 FBE52:FBE53 ERI52:ERI53 EHM52:EHM53 DXQ52:DXQ53 DNU52:DNU53 DDY52:DDY53 CUC52:CUC53 CKG52:CKG53 CAK52:CAK53 BQO52:BQO53 BGS52:BGS53 AWW52:AWW53 ANA52:ANA53 ADE52:ADE53 TI52:TI53 JM52:JM53 Q52:Q53 WVY12:WVY13 WMC12:WMC13 WCG12:WCG13 VSK12:VSK13 VIO12:VIO13 UYS12:UYS13 UOW12:UOW13 UFA12:UFA13 TVE12:TVE13 TLI12:TLI13 TBM12:TBM13 SRQ12:SRQ13 SHU12:SHU13 RXY12:RXY13 ROC12:ROC13 REG12:REG13 QUK12:QUK13 QKO12:QKO13 QAS12:QAS13 PQW12:PQW13 PHA12:PHA13 OXE12:OXE13 ONI12:ONI13 ODM12:ODM13 NTQ12:NTQ13 NJU12:NJU13 MZY12:MZY13 MQC12:MQC13 MGG12:MGG13 LWK12:LWK13 LMO12:LMO13 LCS12:LCS13 KSW12:KSW13 KJA12:KJA13 JZE12:JZE13 JPI12:JPI13 JFM12:JFM13 IVQ12:IVQ13 ILU12:ILU13 IBY12:IBY13 HSC12:HSC13 HIG12:HIG13 GYK12:GYK13 GOO12:GOO13 GES12:GES13 FUW12:FUW13 FLA12:FLA13 FBE12:FBE13 ERI12:ERI13 EHM12:EHM13 DXQ12:DXQ13 DNU12:DNU13 DDY12:DDY13 CUC12:CUC13 CKG12:CKG13 CAK12:CAK13 BQO12:BQO13 BGS12:BGS13 AWW12:AWW13 ANA12:ANA13 ADE12:ADE13 TI12:TI13 JM12:JM13 Q12:Q13 WVY132:WVY133 WMC132:WMC133 WCG132:WCG133 VSK132:VSK133 VIO132:VIO133 UYS132:UYS133 UOW132:UOW133 UFA132:UFA133 TVE132:TVE133 TLI132:TLI133 TBM132:TBM133 SRQ132:SRQ133 SHU132:SHU133 RXY132:RXY133 ROC132:ROC133 REG132:REG133 QUK132:QUK133 QKO132:QKO133 QAS132:QAS133 PQW132:PQW133 PHA132:PHA133 OXE132:OXE133 ONI132:ONI133 ODM132:ODM133 NTQ132:NTQ133 NJU132:NJU133 MZY132:MZY133 MQC132:MQC133 MGG132:MGG133 LWK132:LWK133 LMO132:LMO133 LCS132:LCS133 KSW132:KSW133 KJA132:KJA133 JZE132:JZE133 JPI132:JPI133 JFM132:JFM133 IVQ132:IVQ133 ILU132:ILU133 IBY132:IBY133 HSC132:HSC133 HIG132:HIG133 GYK132:GYK133 GOO132:GOO133 GES132:GES133 FUW132:FUW133 FLA132:FLA133 FBE132:FBE133 ERI132:ERI133 EHM132:EHM133 DXQ132:DXQ133 DNU132:DNU133 DDY132:DDY133 CUC132:CUC133 CKG132:CKG133 CAK132:CAK133 BQO132:BQO133 BGS132:BGS133 AWW132:AWW133 ANA132:ANA133 ADE132:ADE133 TI132:TI133 JM132:JM133 Q132:Q133 WVY92:WVY93 WMC92:WMC93 WCG92:WCG93 VSK92:VSK93 VIO92:VIO93 UYS92:UYS93 UOW92:UOW93 UFA92:UFA93 TVE92:TVE93 TLI92:TLI93 TBM92:TBM93 SRQ92:SRQ93 SHU92:SHU93 RXY92:RXY93 ROC92:ROC93 REG92:REG93 QUK92:QUK93 QKO92:QKO93 QAS92:QAS93 PQW92:PQW93 PHA92:PHA93 OXE92:OXE93 ONI92:ONI93 ODM92:ODM93 NTQ92:NTQ93 NJU92:NJU93 MZY92:MZY93 MQC92:MQC93 MGG92:MGG93 LWK92:LWK93 LMO92:LMO93 LCS92:LCS93 KSW92:KSW93 KJA92:KJA93 JZE92:JZE93 JPI92:JPI93 JFM92:JFM93 IVQ92:IVQ93 ILU92:ILU93 IBY92:IBY93 HSC92:HSC93 HIG92:HIG93 GYK92:GYK93 GOO92:GOO93 GES92:GES93 FUW92:FUW93 FLA92:FLA93 FBE92:FBE93 ERI92:ERI93 EHM92:EHM93 DXQ92:DXQ93 DNU92:DNU93 DDY92:DDY93 CUC92:CUC93 CKG92:CKG93 CAK92:CAK93 BQO92:BQO93 BGS92:BGS93 AWW92:AWW93 ANA92:ANA93 ADE92:ADE93 TI92:TI93 JM92:JM93">
      <formula1>"Telefonic (nr)"</formula1>
    </dataValidation>
    <dataValidation type="list" allowBlank="1" showInputMessage="1" showErrorMessage="1" sqref="P92:P93 WVX292:WVX293 WMB292:WMB293 WCF292:WCF293 VSJ292:VSJ293 VIN292:VIN293 UYR292:UYR293 UOV292:UOV293 UEZ292:UEZ293 TVD292:TVD293 TLH292:TLH293 TBL292:TBL293 SRP292:SRP293 SHT292:SHT293 RXX292:RXX293 ROB292:ROB293 REF292:REF293 QUJ292:QUJ293 QKN292:QKN293 QAR292:QAR293 PQV292:PQV293 PGZ292:PGZ293 OXD292:OXD293 ONH292:ONH293 ODL292:ODL293 NTP292:NTP293 NJT292:NJT293 MZX292:MZX293 MQB292:MQB293 MGF292:MGF293 LWJ292:LWJ293 LMN292:LMN293 LCR292:LCR293 KSV292:KSV293 KIZ292:KIZ293 JZD292:JZD293 JPH292:JPH293 JFL292:JFL293 IVP292:IVP293 ILT292:ILT293 IBX292:IBX293 HSB292:HSB293 HIF292:HIF293 GYJ292:GYJ293 GON292:GON293 GER292:GER293 FUV292:FUV293 FKZ292:FKZ293 FBD292:FBD293 ERH292:ERH293 EHL292:EHL293 DXP292:DXP293 DNT292:DNT293 DDX292:DDX293 CUB292:CUB293 CKF292:CKF293 CAJ292:CAJ293 BQN292:BQN293 BGR292:BGR293 AWV292:AWV293 AMZ292:AMZ293 ADD292:ADD293 TH292:TH293 JL292:JL293 P292:P293 WVX252:WVX253 WMB252:WMB253 WCF252:WCF253 VSJ252:VSJ253 VIN252:VIN253 UYR252:UYR253 UOV252:UOV253 UEZ252:UEZ253 TVD252:TVD253 TLH252:TLH253 TBL252:TBL253 SRP252:SRP253 SHT252:SHT253 RXX252:RXX253 ROB252:ROB253 REF252:REF253 QUJ252:QUJ253 QKN252:QKN253 QAR252:QAR253 PQV252:PQV253 PGZ252:PGZ253 OXD252:OXD253 ONH252:ONH253 ODL252:ODL253 NTP252:NTP253 NJT252:NJT253 MZX252:MZX253 MQB252:MQB253 MGF252:MGF253 LWJ252:LWJ253 LMN252:LMN253 LCR252:LCR253 KSV252:KSV253 KIZ252:KIZ253 JZD252:JZD253 JPH252:JPH253 JFL252:JFL253 IVP252:IVP253 ILT252:ILT253 IBX252:IBX253 HSB252:HSB253 HIF252:HIF253 GYJ252:GYJ253 GON252:GON253 GER252:GER253 FUV252:FUV253 FKZ252:FKZ253 FBD252:FBD253 ERH252:ERH253 EHL252:EHL253 DXP252:DXP253 DNT252:DNT253 DDX252:DDX253 CUB252:CUB253 CKF252:CKF253 CAJ252:CAJ253 BQN252:BQN253 BGR252:BGR253 AWV252:AWV253 AMZ252:AMZ253 ADD252:ADD253 TH252:TH253 JL252:JL253 P252:P253 WVX212:WVX213 WMB212:WMB213 WCF212:WCF213 VSJ212:VSJ213 VIN212:VIN213 UYR212:UYR213 UOV212:UOV213 UEZ212:UEZ213 TVD212:TVD213 TLH212:TLH213 TBL212:TBL213 SRP212:SRP213 SHT212:SHT213 RXX212:RXX213 ROB212:ROB213 REF212:REF213 QUJ212:QUJ213 QKN212:QKN213 QAR212:QAR213 PQV212:PQV213 PGZ212:PGZ213 OXD212:OXD213 ONH212:ONH213 ODL212:ODL213 NTP212:NTP213 NJT212:NJT213 MZX212:MZX213 MQB212:MQB213 MGF212:MGF213 LWJ212:LWJ213 LMN212:LMN213 LCR212:LCR213 KSV212:KSV213 KIZ212:KIZ213 JZD212:JZD213 JPH212:JPH213 JFL212:JFL213 IVP212:IVP213 ILT212:ILT213 IBX212:IBX213 HSB212:HSB213 HIF212:HIF213 GYJ212:GYJ213 GON212:GON213 GER212:GER213 FUV212:FUV213 FKZ212:FKZ213 FBD212:FBD213 ERH212:ERH213 EHL212:EHL213 DXP212:DXP213 DNT212:DNT213 DDX212:DDX213 CUB212:CUB213 CKF212:CKF213 CAJ212:CAJ213 BQN212:BQN213 BGR212:BGR213 AWV212:AWV213 AMZ212:AMZ213 ADD212:ADD213 TH212:TH213 JL212:JL213 P212:P213 WVX172:WVX173 WMB172:WMB173 WCF172:WCF173 VSJ172:VSJ173 VIN172:VIN173 UYR172:UYR173 UOV172:UOV173 UEZ172:UEZ173 TVD172:TVD173 TLH172:TLH173 TBL172:TBL173 SRP172:SRP173 SHT172:SHT173 RXX172:RXX173 ROB172:ROB173 REF172:REF173 QUJ172:QUJ173 QKN172:QKN173 QAR172:QAR173 PQV172:PQV173 PGZ172:PGZ173 OXD172:OXD173 ONH172:ONH173 ODL172:ODL173 NTP172:NTP173 NJT172:NJT173 MZX172:MZX173 MQB172:MQB173 MGF172:MGF173 LWJ172:LWJ173 LMN172:LMN173 LCR172:LCR173 KSV172:KSV173 KIZ172:KIZ173 JZD172:JZD173 JPH172:JPH173 JFL172:JFL173 IVP172:IVP173 ILT172:ILT173 IBX172:IBX173 HSB172:HSB173 HIF172:HIF173 GYJ172:GYJ173 GON172:GON173 GER172:GER173 FUV172:FUV173 FKZ172:FKZ173 FBD172:FBD173 ERH172:ERH173 EHL172:EHL173 DXP172:DXP173 DNT172:DNT173 DDX172:DDX173 CUB172:CUB173 CKF172:CKF173 CAJ172:CAJ173 BQN172:BQN173 BGR172:BGR173 AWV172:AWV173 AMZ172:AMZ173 ADD172:ADD173 TH172:TH173 JL172:JL173 P172:P173 WVX52:WVX53 WMB52:WMB53 WCF52:WCF53 VSJ52:VSJ53 VIN52:VIN53 UYR52:UYR53 UOV52:UOV53 UEZ52:UEZ53 TVD52:TVD53 TLH52:TLH53 TBL52:TBL53 SRP52:SRP53 SHT52:SHT53 RXX52:RXX53 ROB52:ROB53 REF52:REF53 QUJ52:QUJ53 QKN52:QKN53 QAR52:QAR53 PQV52:PQV53 PGZ52:PGZ53 OXD52:OXD53 ONH52:ONH53 ODL52:ODL53 NTP52:NTP53 NJT52:NJT53 MZX52:MZX53 MQB52:MQB53 MGF52:MGF53 LWJ52:LWJ53 LMN52:LMN53 LCR52:LCR53 KSV52:KSV53 KIZ52:KIZ53 JZD52:JZD53 JPH52:JPH53 JFL52:JFL53 IVP52:IVP53 ILT52:ILT53 IBX52:IBX53 HSB52:HSB53 HIF52:HIF53 GYJ52:GYJ53 GON52:GON53 GER52:GER53 FUV52:FUV53 FKZ52:FKZ53 FBD52:FBD53 ERH52:ERH53 EHL52:EHL53 DXP52:DXP53 DNT52:DNT53 DDX52:DDX53 CUB52:CUB53 CKF52:CKF53 CAJ52:CAJ53 BQN52:BQN53 BGR52:BGR53 AWV52:AWV53 AMZ52:AMZ53 ADD52:ADD53 TH52:TH53 JL52:JL53 P52:P53 WVX12:WVX13 WMB12:WMB13 WCF12:WCF13 VSJ12:VSJ13 VIN12:VIN13 UYR12:UYR13 UOV12:UOV13 UEZ12:UEZ13 TVD12:TVD13 TLH12:TLH13 TBL12:TBL13 SRP12:SRP13 SHT12:SHT13 RXX12:RXX13 ROB12:ROB13 REF12:REF13 QUJ12:QUJ13 QKN12:QKN13 QAR12:QAR13 PQV12:PQV13 PGZ12:PGZ13 OXD12:OXD13 ONH12:ONH13 ODL12:ODL13 NTP12:NTP13 NJT12:NJT13 MZX12:MZX13 MQB12:MQB13 MGF12:MGF13 LWJ12:LWJ13 LMN12:LMN13 LCR12:LCR13 KSV12:KSV13 KIZ12:KIZ13 JZD12:JZD13 JPH12:JPH13 JFL12:JFL13 IVP12:IVP13 ILT12:ILT13 IBX12:IBX13 HSB12:HSB13 HIF12:HIF13 GYJ12:GYJ13 GON12:GON13 GER12:GER13 FUV12:FUV13 FKZ12:FKZ13 FBD12:FBD13 ERH12:ERH13 EHL12:EHL13 DXP12:DXP13 DNT12:DNT13 DDX12:DDX13 CUB12:CUB13 CKF12:CKF13 CAJ12:CAJ13 BQN12:BQN13 BGR12:BGR13 AWV12:AWV13 AMZ12:AMZ13 ADD12:ADD13 TH12:TH13 JL12:JL13 P12:P13 WVX132:WVX133 WMB132:WMB133 WCF132:WCF133 VSJ132:VSJ133 VIN132:VIN133 UYR132:UYR133 UOV132:UOV133 UEZ132:UEZ133 TVD132:TVD133 TLH132:TLH133 TBL132:TBL133 SRP132:SRP133 SHT132:SHT133 RXX132:RXX133 ROB132:ROB133 REF132:REF133 QUJ132:QUJ133 QKN132:QKN133 QAR132:QAR133 PQV132:PQV133 PGZ132:PGZ133 OXD132:OXD133 ONH132:ONH133 ODL132:ODL133 NTP132:NTP133 NJT132:NJT133 MZX132:MZX133 MQB132:MQB133 MGF132:MGF133 LWJ132:LWJ133 LMN132:LMN133 LCR132:LCR133 KSV132:KSV133 KIZ132:KIZ133 JZD132:JZD133 JPH132:JPH133 JFL132:JFL133 IVP132:IVP133 ILT132:ILT133 IBX132:IBX133 HSB132:HSB133 HIF132:HIF133 GYJ132:GYJ133 GON132:GON133 GER132:GER133 FUV132:FUV133 FKZ132:FKZ133 FBD132:FBD133 ERH132:ERH133 EHL132:EHL133 DXP132:DXP133 DNT132:DNT133 DDX132:DDX133 CUB132:CUB133 CKF132:CKF133 CAJ132:CAJ133 BQN132:BQN133 BGR132:BGR133 AWV132:AWV133 AMZ132:AMZ133 ADD132:ADD133 TH132:TH133 JL132:JL133 P132:P133 WVX92:WVX93 WMB92:WMB93 WCF92:WCF93 VSJ92:VSJ93 VIN92:VIN93 UYR92:UYR93 UOV92:UOV93 UEZ92:UEZ93 TVD92:TVD93 TLH92:TLH93 TBL92:TBL93 SRP92:SRP93 SHT92:SHT93 RXX92:RXX93 ROB92:ROB93 REF92:REF93 QUJ92:QUJ93 QKN92:QKN93 QAR92:QAR93 PQV92:PQV93 PGZ92:PGZ93 OXD92:OXD93 ONH92:ONH93 ODL92:ODL93 NTP92:NTP93 NJT92:NJT93 MZX92:MZX93 MQB92:MQB93 MGF92:MGF93 LWJ92:LWJ93 LMN92:LMN93 LCR92:LCR93 KSV92:KSV93 KIZ92:KIZ93 JZD92:JZD93 JPH92:JPH93 JFL92:JFL93 IVP92:IVP93 ILT92:ILT93 IBX92:IBX93 HSB92:HSB93 HIF92:HIF93 GYJ92:GYJ93 GON92:GON93 GER92:GER93 FUV92:FUV93 FKZ92:FKZ93 FBD92:FBD93 ERH92:ERH93 EHL92:EHL93 DXP92:DXP93 DNT92:DNT93 DDX92:DDX93 CUB92:CUB93 CKF92:CKF93 CAJ92:CAJ93 BQN92:BQN93 BGR92:BGR93 AWV92:AWV93 AMZ92:AMZ93 ADD92:ADD93 TH92:TH93 JL92:JL93">
      <formula1>"Suport electronic (nr)"</formula1>
    </dataValidation>
    <dataValidation type="list" allowBlank="1" showInputMessage="1" showErrorMessage="1" sqref="O92:O93 WVW292:WVW293 WMA292:WMA293 WCE292:WCE293 VSI292:VSI293 VIM292:VIM293 UYQ292:UYQ293 UOU292:UOU293 UEY292:UEY293 TVC292:TVC293 TLG292:TLG293 TBK292:TBK293 SRO292:SRO293 SHS292:SHS293 RXW292:RXW293 ROA292:ROA293 REE292:REE293 QUI292:QUI293 QKM292:QKM293 QAQ292:QAQ293 PQU292:PQU293 PGY292:PGY293 OXC292:OXC293 ONG292:ONG293 ODK292:ODK293 NTO292:NTO293 NJS292:NJS293 MZW292:MZW293 MQA292:MQA293 MGE292:MGE293 LWI292:LWI293 LMM292:LMM293 LCQ292:LCQ293 KSU292:KSU293 KIY292:KIY293 JZC292:JZC293 JPG292:JPG293 JFK292:JFK293 IVO292:IVO293 ILS292:ILS293 IBW292:IBW293 HSA292:HSA293 HIE292:HIE293 GYI292:GYI293 GOM292:GOM293 GEQ292:GEQ293 FUU292:FUU293 FKY292:FKY293 FBC292:FBC293 ERG292:ERG293 EHK292:EHK293 DXO292:DXO293 DNS292:DNS293 DDW292:DDW293 CUA292:CUA293 CKE292:CKE293 CAI292:CAI293 BQM292:BQM293 BGQ292:BGQ293 AWU292:AWU293 AMY292:AMY293 ADC292:ADC293 TG292:TG293 JK292:JK293 O292:O293 WVW252:WVW253 WMA252:WMA253 WCE252:WCE253 VSI252:VSI253 VIM252:VIM253 UYQ252:UYQ253 UOU252:UOU253 UEY252:UEY253 TVC252:TVC253 TLG252:TLG253 TBK252:TBK253 SRO252:SRO253 SHS252:SHS253 RXW252:RXW253 ROA252:ROA253 REE252:REE253 QUI252:QUI253 QKM252:QKM253 QAQ252:QAQ253 PQU252:PQU253 PGY252:PGY253 OXC252:OXC253 ONG252:ONG253 ODK252:ODK253 NTO252:NTO253 NJS252:NJS253 MZW252:MZW253 MQA252:MQA253 MGE252:MGE253 LWI252:LWI253 LMM252:LMM253 LCQ252:LCQ253 KSU252:KSU253 KIY252:KIY253 JZC252:JZC253 JPG252:JPG253 JFK252:JFK253 IVO252:IVO253 ILS252:ILS253 IBW252:IBW253 HSA252:HSA253 HIE252:HIE253 GYI252:GYI253 GOM252:GOM253 GEQ252:GEQ253 FUU252:FUU253 FKY252:FKY253 FBC252:FBC253 ERG252:ERG253 EHK252:EHK253 DXO252:DXO253 DNS252:DNS253 DDW252:DDW253 CUA252:CUA253 CKE252:CKE253 CAI252:CAI253 BQM252:BQM253 BGQ252:BGQ253 AWU252:AWU253 AMY252:AMY253 ADC252:ADC253 TG252:TG253 JK252:JK253 O252:O253 WVW212:WVW213 WMA212:WMA213 WCE212:WCE213 VSI212:VSI213 VIM212:VIM213 UYQ212:UYQ213 UOU212:UOU213 UEY212:UEY213 TVC212:TVC213 TLG212:TLG213 TBK212:TBK213 SRO212:SRO213 SHS212:SHS213 RXW212:RXW213 ROA212:ROA213 REE212:REE213 QUI212:QUI213 QKM212:QKM213 QAQ212:QAQ213 PQU212:PQU213 PGY212:PGY213 OXC212:OXC213 ONG212:ONG213 ODK212:ODK213 NTO212:NTO213 NJS212:NJS213 MZW212:MZW213 MQA212:MQA213 MGE212:MGE213 LWI212:LWI213 LMM212:LMM213 LCQ212:LCQ213 KSU212:KSU213 KIY212:KIY213 JZC212:JZC213 JPG212:JPG213 JFK212:JFK213 IVO212:IVO213 ILS212:ILS213 IBW212:IBW213 HSA212:HSA213 HIE212:HIE213 GYI212:GYI213 GOM212:GOM213 GEQ212:GEQ213 FUU212:FUU213 FKY212:FKY213 FBC212:FBC213 ERG212:ERG213 EHK212:EHK213 DXO212:DXO213 DNS212:DNS213 DDW212:DDW213 CUA212:CUA213 CKE212:CKE213 CAI212:CAI213 BQM212:BQM213 BGQ212:BGQ213 AWU212:AWU213 AMY212:AMY213 ADC212:ADC213 TG212:TG213 JK212:JK213 O212:O213 WVW172:WVW173 WMA172:WMA173 WCE172:WCE173 VSI172:VSI173 VIM172:VIM173 UYQ172:UYQ173 UOU172:UOU173 UEY172:UEY173 TVC172:TVC173 TLG172:TLG173 TBK172:TBK173 SRO172:SRO173 SHS172:SHS173 RXW172:RXW173 ROA172:ROA173 REE172:REE173 QUI172:QUI173 QKM172:QKM173 QAQ172:QAQ173 PQU172:PQU173 PGY172:PGY173 OXC172:OXC173 ONG172:ONG173 ODK172:ODK173 NTO172:NTO173 NJS172:NJS173 MZW172:MZW173 MQA172:MQA173 MGE172:MGE173 LWI172:LWI173 LMM172:LMM173 LCQ172:LCQ173 KSU172:KSU173 KIY172:KIY173 JZC172:JZC173 JPG172:JPG173 JFK172:JFK173 IVO172:IVO173 ILS172:ILS173 IBW172:IBW173 HSA172:HSA173 HIE172:HIE173 GYI172:GYI173 GOM172:GOM173 GEQ172:GEQ173 FUU172:FUU173 FKY172:FKY173 FBC172:FBC173 ERG172:ERG173 EHK172:EHK173 DXO172:DXO173 DNS172:DNS173 DDW172:DDW173 CUA172:CUA173 CKE172:CKE173 CAI172:CAI173 BQM172:BQM173 BGQ172:BGQ173 AWU172:AWU173 AMY172:AMY173 ADC172:ADC173 TG172:TG173 JK172:JK173 O172:O173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O52:O53 WVW12:WVW13 WMA12:WMA13 WCE12:WCE13 VSI12:VSI13 VIM12:VIM13 UYQ12:UYQ13 UOU12:UOU13 UEY12:UEY13 TVC12:TVC13 TLG12:TLG13 TBK12:TBK13 SRO12:SRO13 SHS12:SHS13 RXW12:RXW13 ROA12:ROA13 REE12:REE13 QUI12:QUI13 QKM12:QKM13 QAQ12:QAQ13 PQU12:PQU13 PGY12:PGY13 OXC12:OXC13 ONG12:ONG13 ODK12:ODK13 NTO12:NTO13 NJS12:NJS13 MZW12:MZW13 MQA12:MQA13 MGE12:MGE13 LWI12:LWI13 LMM12:LMM13 LCQ12:LCQ13 KSU12:KSU13 KIY12:KIY13 JZC12:JZC13 JPG12:JPG13 JFK12:JFK13 IVO12:IVO13 ILS12:ILS13 IBW12:IBW13 HSA12:HSA13 HIE12:HIE13 GYI12:GYI13 GOM12:GOM13 GEQ12:GEQ13 FUU12:FUU13 FKY12:FKY13 FBC12:FBC13 ERG12:ERG13 EHK12:EHK13 DXO12:DXO13 DNS12:DNS13 DDW12:DDW13 CUA12:CUA13 CKE12:CKE13 CAI12:CAI13 BQM12:BQM13 BGQ12:BGQ13 AWU12:AWU13 AMY12:AMY13 ADC12:ADC13 TG12:TG13 JK12:JK13 O12:O13 WVW132:WVW133 WMA132:WMA133 WCE132:WCE133 VSI132:VSI133 VIM132:VIM133 UYQ132:UYQ133 UOU132:UOU133 UEY132:UEY133 TVC132:TVC133 TLG132:TLG133 TBK132:TBK133 SRO132:SRO133 SHS132:SHS133 RXW132:RXW133 ROA132:ROA133 REE132:REE133 QUI132:QUI133 QKM132:QKM133 QAQ132:QAQ133 PQU132:PQU133 PGY132:PGY133 OXC132:OXC133 ONG132:ONG133 ODK132:ODK133 NTO132:NTO133 NJS132:NJS133 MZW132:MZW133 MQA132:MQA133 MGE132:MGE133 LWI132:LWI133 LMM132:LMM133 LCQ132:LCQ133 KSU132:KSU133 KIY132:KIY133 JZC132:JZC133 JPG132:JPG133 JFK132:JFK133 IVO132:IVO133 ILS132:ILS133 IBW132:IBW133 HSA132:HSA133 HIE132:HIE133 GYI132:GYI133 GOM132:GOM133 GEQ132:GEQ133 FUU132:FUU133 FKY132:FKY133 FBC132:FBC133 ERG132:ERG133 EHK132:EHK133 DXO132:DXO133 DNS132:DNS133 DDW132:DDW133 CUA132:CUA133 CKE132:CKE133 CAI132:CAI133 BQM132:BQM133 BGQ132:BGQ133 AWU132:AWU133 AMY132:AMY133 ADC132:ADC133 TG132:TG133 JK132:JK133 O132:O133 WVW92:WVW93 WMA92:WMA93 WCE92:WCE93 VSI92:VSI93 VIM92:VIM93 UYQ92:UYQ93 UOU92:UOU93 UEY92:UEY93 TVC92:TVC93 TLG92:TLG93 TBK92:TBK93 SRO92:SRO93 SHS92:SHS93 RXW92:RXW93 ROA92:ROA93 REE92:REE93 QUI92:QUI93 QKM92:QKM93 QAQ92:QAQ93 PQU92:PQU93 PGY92:PGY93 OXC92:OXC93 ONG92:ONG93 ODK92:ODK93 NTO92:NTO93 NJS92:NJS93 MZW92:MZW93 MQA92:MQA93 MGE92:MGE93 LWI92:LWI93 LMM92:LMM93 LCQ92:LCQ93 KSU92:KSU93 KIY92:KIY93 JZC92:JZC93 JPG92:JPG93 JFK92:JFK93 IVO92:IVO93 ILS92:ILS93 IBW92:IBW93 HSA92:HSA93 HIE92:HIE93 GYI92:GYI93 GOM92:GOM93 GEQ92:GEQ93 FUU92:FUU93 FKY92:FKY93 FBC92:FBC93 ERG92:ERG93 EHK92:EHK93 DXO92:DXO93 DNS92:DNS93 DDW92:DDW93 CUA92:CUA93 CKE92:CKE93 CAI92:CAI93 BQM92:BQM93 BGQ92:BGQ93 AWU92:AWU93 AMY92:AMY93 ADC92:ADC93 TG92:TG93 JK92:JK93">
      <formula1>"Suport hârtie (nr)"</formula1>
    </dataValidation>
    <dataValidation type="list" allowBlank="1" showInputMessage="1" showErrorMessage="1" sqref="O91:Q91 WVW291:WVY291 WMA291:WMC291 WCE291:WCG291 VSI291:VSK291 VIM291:VIO291 UYQ291:UYS291 UOU291:UOW291 UEY291:UFA291 TVC291:TVE291 TLG291:TLI291 TBK291:TBM291 SRO291:SRQ291 SHS291:SHU291 RXW291:RXY291 ROA291:ROC291 REE291:REG291 QUI291:QUK291 QKM291:QKO291 QAQ291:QAS291 PQU291:PQW291 PGY291:PHA291 OXC291:OXE291 ONG291:ONI291 ODK291:ODM291 NTO291:NTQ291 NJS291:NJU291 MZW291:MZY291 MQA291:MQC291 MGE291:MGG291 LWI291:LWK291 LMM291:LMO291 LCQ291:LCS291 KSU291:KSW291 KIY291:KJA291 JZC291:JZE291 JPG291:JPI291 JFK291:JFM291 IVO291:IVQ291 ILS291:ILU291 IBW291:IBY291 HSA291:HSC291 HIE291:HIG291 GYI291:GYK291 GOM291:GOO291 GEQ291:GES291 FUU291:FUW291 FKY291:FLA291 FBC291:FBE291 ERG291:ERI291 EHK291:EHM291 DXO291:DXQ291 DNS291:DNU291 DDW291:DDY291 CUA291:CUC291 CKE291:CKG291 CAI291:CAK291 BQM291:BQO291 BGQ291:BGS291 AWU291:AWW291 AMY291:ANA291 ADC291:ADE291 TG291:TI291 JK291:JM291 O291:Q291 WVW251:WVY251 WMA251:WMC251 WCE251:WCG251 VSI251:VSK251 VIM251:VIO251 UYQ251:UYS251 UOU251:UOW251 UEY251:UFA251 TVC251:TVE251 TLG251:TLI251 TBK251:TBM251 SRO251:SRQ251 SHS251:SHU251 RXW251:RXY251 ROA251:ROC251 REE251:REG251 QUI251:QUK251 QKM251:QKO251 QAQ251:QAS251 PQU251:PQW251 PGY251:PHA251 OXC251:OXE251 ONG251:ONI251 ODK251:ODM251 NTO251:NTQ251 NJS251:NJU251 MZW251:MZY251 MQA251:MQC251 MGE251:MGG251 LWI251:LWK251 LMM251:LMO251 LCQ251:LCS251 KSU251:KSW251 KIY251:KJA251 JZC251:JZE251 JPG251:JPI251 JFK251:JFM251 IVO251:IVQ251 ILS251:ILU251 IBW251:IBY251 HSA251:HSC251 HIE251:HIG251 GYI251:GYK251 GOM251:GOO251 GEQ251:GES251 FUU251:FUW251 FKY251:FLA251 FBC251:FBE251 ERG251:ERI251 EHK251:EHM251 DXO251:DXQ251 DNS251:DNU251 DDW251:DDY251 CUA251:CUC251 CKE251:CKG251 CAI251:CAK251 BQM251:BQO251 BGQ251:BGS251 AWU251:AWW251 AMY251:ANA251 ADC251:ADE251 TG251:TI251 JK251:JM251 O251:Q251 WVW211:WVY211 WMA211:WMC211 WCE211:WCG211 VSI211:VSK211 VIM211:VIO211 UYQ211:UYS211 UOU211:UOW211 UEY211:UFA211 TVC211:TVE211 TLG211:TLI211 TBK211:TBM211 SRO211:SRQ211 SHS211:SHU211 RXW211:RXY211 ROA211:ROC211 REE211:REG211 QUI211:QUK211 QKM211:QKO211 QAQ211:QAS211 PQU211:PQW211 PGY211:PHA211 OXC211:OXE211 ONG211:ONI211 ODK211:ODM211 NTO211:NTQ211 NJS211:NJU211 MZW211:MZY211 MQA211:MQC211 MGE211:MGG211 LWI211:LWK211 LMM211:LMO211 LCQ211:LCS211 KSU211:KSW211 KIY211:KJA211 JZC211:JZE211 JPG211:JPI211 JFK211:JFM211 IVO211:IVQ211 ILS211:ILU211 IBW211:IBY211 HSA211:HSC211 HIE211:HIG211 GYI211:GYK211 GOM211:GOO211 GEQ211:GES211 FUU211:FUW211 FKY211:FLA211 FBC211:FBE211 ERG211:ERI211 EHK211:EHM211 DXO211:DXQ211 DNS211:DNU211 DDW211:DDY211 CUA211:CUC211 CKE211:CKG211 CAI211:CAK211 BQM211:BQO211 BGQ211:BGS211 AWU211:AWW211 AMY211:ANA211 ADC211:ADE211 TG211:TI211 JK211:JM211 O211:Q211 WVW171:WVY171 WMA171:WMC171 WCE171:WCG171 VSI171:VSK171 VIM171:VIO171 UYQ171:UYS171 UOU171:UOW171 UEY171:UFA171 TVC171:TVE171 TLG171:TLI171 TBK171:TBM171 SRO171:SRQ171 SHS171:SHU171 RXW171:RXY171 ROA171:ROC171 REE171:REG171 QUI171:QUK171 QKM171:QKO171 QAQ171:QAS171 PQU171:PQW171 PGY171:PHA171 OXC171:OXE171 ONG171:ONI171 ODK171:ODM171 NTO171:NTQ171 NJS171:NJU171 MZW171:MZY171 MQA171:MQC171 MGE171:MGG171 LWI171:LWK171 LMM171:LMO171 LCQ171:LCS171 KSU171:KSW171 KIY171:KJA171 JZC171:JZE171 JPG171:JPI171 JFK171:JFM171 IVO171:IVQ171 ILS171:ILU171 IBW171:IBY171 HSA171:HSC171 HIE171:HIG171 GYI171:GYK171 GOM171:GOO171 GEQ171:GES171 FUU171:FUW171 FKY171:FLA171 FBC171:FBE171 ERG171:ERI171 EHK171:EHM171 DXO171:DXQ171 DNS171:DNU171 DDW171:DDY171 CUA171:CUC171 CKE171:CKG171 CAI171:CAK171 BQM171:BQO171 BGQ171:BGS171 AWU171:AWW171 AMY171:ANA171 ADC171:ADE171 TG171:TI171 JK171:JM171 O171:Q171 WVW51:WVY51 WMA51:WMC51 WCE51:WCG51 VSI51:VSK51 VIM51:VIO51 UYQ51:UYS51 UOU51:UOW51 UEY51:UFA51 TVC51:TVE51 TLG51:TLI51 TBK51:TBM51 SRO51:SRQ51 SHS51:SHU51 RXW51:RXY51 ROA51:ROC51 REE51:REG51 QUI51:QUK51 QKM51:QKO51 QAQ51:QAS51 PQU51:PQW51 PGY51:PHA51 OXC51:OXE51 ONG51:ONI51 ODK51:ODM51 NTO51:NTQ51 NJS51:NJU51 MZW51:MZY51 MQA51:MQC51 MGE51:MGG51 LWI51:LWK51 LMM51:LMO51 LCQ51:LCS51 KSU51:KSW51 KIY51:KJA51 JZC51:JZE51 JPG51:JPI51 JFK51:JFM51 IVO51:IVQ51 ILS51:ILU51 IBW51:IBY51 HSA51:HSC51 HIE51:HIG51 GYI51:GYK51 GOM51:GOO51 GEQ51:GES51 FUU51:FUW51 FKY51:FLA51 FBC51:FBE51 ERG51:ERI51 EHK51:EHM51 DXO51:DXQ51 DNS51:DNU51 DDW51:DDY51 CUA51:CUC51 CKE51:CKG51 CAI51:CAK51 BQM51:BQO51 BGQ51:BGS51 AWU51:AWW51 AMY51:ANA51 ADC51:ADE51 TG51:TI51 JK51:JM51 O51:Q51 WVW11:WVY11 WMA11:WMC11 WCE11:WCG11 VSI11:VSK11 VIM11:VIO11 UYQ11:UYS11 UOU11:UOW11 UEY11:UFA11 TVC11:TVE11 TLG11:TLI11 TBK11:TBM11 SRO11:SRQ11 SHS11:SHU11 RXW11:RXY11 ROA11:ROC11 REE11:REG11 QUI11:QUK11 QKM11:QKO11 QAQ11:QAS11 PQU11:PQW11 PGY11:PHA11 OXC11:OXE11 ONG11:ONI11 ODK11:ODM11 NTO11:NTQ11 NJS11:NJU11 MZW11:MZY11 MQA11:MQC11 MGE11:MGG11 LWI11:LWK11 LMM11:LMO11 LCQ11:LCS11 KSU11:KSW11 KIY11:KJA11 JZC11:JZE11 JPG11:JPI11 JFK11:JFM11 IVO11:IVQ11 ILS11:ILU11 IBW11:IBY11 HSA11:HSC11 HIE11:HIG11 GYI11:GYK11 GOM11:GOO11 GEQ11:GES11 FUU11:FUW11 FKY11:FLA11 FBC11:FBE11 ERG11:ERI11 EHK11:EHM11 DXO11:DXQ11 DNS11:DNU11 DDW11:DDY11 CUA11:CUC11 CKE11:CKG11 CAI11:CAK11 BQM11:BQO11 BGQ11:BGS11 AWU11:AWW11 AMY11:ANA11 ADC11:ADE11 TG11:TI11 JK11:JM11 O11:Q11 WVW131:WVY131 WMA131:WMC131 WCE131:WCG131 VSI131:VSK131 VIM131:VIO131 UYQ131:UYS131 UOU131:UOW131 UEY131:UFA131 TVC131:TVE131 TLG131:TLI131 TBK131:TBM131 SRO131:SRQ131 SHS131:SHU131 RXW131:RXY131 ROA131:ROC131 REE131:REG131 QUI131:QUK131 QKM131:QKO131 QAQ131:QAS131 PQU131:PQW131 PGY131:PHA131 OXC131:OXE131 ONG131:ONI131 ODK131:ODM131 NTO131:NTQ131 NJS131:NJU131 MZW131:MZY131 MQA131:MQC131 MGE131:MGG131 LWI131:LWK131 LMM131:LMO131 LCQ131:LCS131 KSU131:KSW131 KIY131:KJA131 JZC131:JZE131 JPG131:JPI131 JFK131:JFM131 IVO131:IVQ131 ILS131:ILU131 IBW131:IBY131 HSA131:HSC131 HIE131:HIG131 GYI131:GYK131 GOM131:GOO131 GEQ131:GES131 FUU131:FUW131 FKY131:FLA131 FBC131:FBE131 ERG131:ERI131 EHK131:EHM131 DXO131:DXQ131 DNS131:DNU131 DDW131:DDY131 CUA131:CUC131 CKE131:CKG131 CAI131:CAK131 BQM131:BQO131 BGQ131:BGS131 AWU131:AWW131 AMY131:ANA131 ADC131:ADE131 TG131:TI131 JK131:JM131 O131:Q131 WVW91:WVY91 WMA91:WMC91 WCE91:WCG91 VSI91:VSK91 VIM91:VIO91 UYQ91:UYS91 UOU91:UOW91 UEY91:UFA91 TVC91:TVE91 TLG91:TLI91 TBK91:TBM91 SRO91:SRQ91 SHS91:SHU91 RXW91:RXY91 ROA91:ROC91 REE91:REG91 QUI91:QUK91 QKM91:QKO91 QAQ91:QAS91 PQU91:PQW91 PGY91:PHA91 OXC91:OXE91 ONG91:ONI91 ODK91:ODM91 NTO91:NTQ91 NJS91:NJU91 MZW91:MZY91 MQA91:MQC91 MGE91:MGG91 LWI91:LWK91 LMM91:LMO91 LCQ91:LCS91 KSU91:KSW91 KIY91:KJA91 JZC91:JZE91 JPG91:JPI91 JFK91:JFM91 IVO91:IVQ91 ILS91:ILU91 IBW91:IBY91 HSA91:HSC91 HIE91:HIG91 GYI91:GYK91 GOM91:GOO91 GEQ91:GES91 FUU91:FUW91 FKY91:FLA91 FBC91:FBE91 ERG91:ERI91 EHK91:EHM91 DXO91:DXQ91 DNS91:DNU91 DDW91:DDY91 CUA91:CUC91 CKE91:CKG91 CAI91:CAK91 BQM91:BQO91 BGQ91:BGS91 AWU91:AWW91 AMY91:ANA91 ADC91:ADE91 TG91:TI91 JK91:JM91">
      <formula1>"Forma solicitării"</formula1>
    </dataValidation>
    <dataValidation type="list" allowBlank="1" showInputMessage="1" showErrorMessage="1" sqref="M212 WVU292 WLY292 WCC292 VSG292 VIK292 UYO292 UOS292 UEW292 TVA292 TLE292 TBI292 SRM292 SHQ292 RXU292 RNY292 REC292 QUG292 QKK292 QAO292 PQS292 PGW292 OXA292 ONE292 ODI292 NTM292 NJQ292 MZU292 MPY292 MGC292 LWG292 LMK292 LCO292 KSS292 KIW292 JZA292 JPE292 JFI292 IVM292 ILQ292 IBU292 HRY292 HIC292 GYG292 GOK292 GEO292 FUS292 FKW292 FBA292 ERE292 EHI292 DXM292 DNQ292 DDU292 CTY292 CKC292 CAG292 BQK292 BGO292 AWS292 AMW292 ADA292 TE292 JI292 M292 WVU252 WLY252 WCC252 VSG252 VIK252 UYO252 UOS252 UEW252 TVA252 TLE252 TBI252 SRM252 SHQ252 RXU252 RNY252 REC252 QUG252 QKK252 QAO252 PQS252 PGW252 OXA252 ONE252 ODI252 NTM252 NJQ252 MZU252 MPY252 MGC252 LWG252 LMK252 LCO252 KSS252 KIW252 JZA252 JPE252 JFI252 IVM252 ILQ252 IBU252 HRY252 HIC252 GYG252 GOK252 GEO252 FUS252 FKW252 FBA252 ERE252 EHI252 DXM252 DNQ252 DDU252 CTY252 CKC252 CAG252 BQK252 BGO252 AWS252 AMW252 ADA252 TE252 JI252 M252 WVU172 WLY172 WCC172 VSG172 VIK172 UYO172 UOS172 UEW172 TVA172 TLE172 TBI172 SRM172 SHQ172 RXU172 RNY172 REC172 QUG172 QKK172 QAO172 PQS172 PGW172 OXA172 ONE172 ODI172 NTM172 NJQ172 MZU172 MPY172 MGC172 LWG172 LMK172 LCO172 KSS172 KIW172 JZA172 JPE172 JFI172 IVM172 ILQ172 IBU172 HRY172 HIC172 GYG172 GOK172 GEO172 FUS172 FKW172 FBA172 ERE172 EHI172 DXM172 DNQ172 DDU172 CTY172 CKC172 CAG172 BQK172 BGO172 AWS172 AMW172 ADA172 TE172 JI172 M172 WVU92 WLY92 WCC92 VSG92 VIK92 UYO92 UOS92 UEW92 TVA92 TLE92 TBI92 SRM92 SHQ92 RXU92 RNY92 REC92 QUG92 QKK92 QAO92 PQS92 PGW92 OXA92 ONE92 ODI92 NTM92 NJQ92 MZU92 MPY92 MGC92 LWG92 LMK92 LCO92 KSS92 KIW92 JZA92 JPE92 JFI92 IVM92 ILQ92 IBU92 HRY92 HIC92 GYG92 GOK92 GEO92 FUS92 FKW92 FBA92 ERE92 EHI92 DXM92 DNQ92 DDU92 CTY92 CKC92 CAG92 BQK92 BGO92 AWS92 AMW92 ADA92 TE92 JI92 M92 WVU12 WLY12 WCC12 VSG12 VIK12 UYO12 UOS12 UEW12 TVA12 TLE12 TBI12 SRM12 SHQ12 RXU12 RNY12 REC12 QUG12 QKK12 QAO12 PQS12 PGW12 OXA12 ONE12 ODI12 NTM12 NJQ12 MZU12 MPY12 MGC12 LWG12 LMK12 LCO12 KSS12 KIW12 JZA12 JPE12 JFI12 IVM12 ILQ12 IBU12 HRY12 HIC12 GYG12 GOK12 GEO12 FUS12 FKW12 FBA12 ERE12 EHI12 DXM12 DNQ12 DDU12 CTY12 CKC12 CAG12 BQK12 BGO12 AWS12 AMW12 ADA12 TE12 JI12 M12 WVU52 WLY52 WCC52 VSG52 VIK52 UYO52 UOS52 UEW52 TVA52 TLE52 TBI52 SRM52 SHQ52 RXU52 RNY52 REC52 QUG52 QKK52 QAO52 PQS52 PGW52 OXA52 ONE52 ODI52 NTM52 NJQ52 MZU52 MPY52 MGC52 LWG52 LMK52 LCO52 KSS52 KIW52 JZA52 JPE52 JFI52 IVM52 ILQ52 IBU52 HRY52 HIC52 GYG52 GOK52 GEO52 FUS52 FKW52 FBA52 ERE52 EHI52 DXM52 DNQ52 DDU52 CTY52 CKC52 CAG52 BQK52 BGO52 AWS52 AMW52 ADA52 TE52 JI52 M52 WVU132 WLY132 WCC132 VSG132 VIK132 UYO132 UOS132 UEW132 TVA132 TLE132 TBI132 SRM132 SHQ132 RXU132 RNY132 REC132 QUG132 QKK132 QAO132 PQS132 PGW132 OXA132 ONE132 ODI132 NTM132 NJQ132 MZU132 MPY132 MGC132 LWG132 LMK132 LCO132 KSS132 KIW132 JZA132 JPE132 JFI132 IVM132 ILQ132 IBU132 HRY132 HIC132 GYG132 GOK132 GEO132 FUS132 FKW132 FBA132 ERE132 EHI132 DXM132 DNQ132 DDU132 CTY132 CKC132 CAG132 BQK132 BGO132 AWS132 AMW132 ADA132 TE132 JI132 M132 WVU212 WLY212 WCC212 VSG212 VIK212 UYO212 UOS212 UEW212 TVA212 TLE212 TBI212 SRM212 SHQ212 RXU212 RNY212 REC212 QUG212 QKK212 QAO212 PQS212 PGW212 OXA212 ONE212 ODI212 NTM212 NJQ212 MZU212 MPY212 MGC212 LWG212 LMK212 LCO212 KSS212 KIW212 JZA212 JPE212 JFI212 IVM212 ILQ212 IBU212 HRY212 HIC212 GYG212 GOK212 GEO212 FUS212 FKW212 FBA212 ERE212 EHI212 DXM212 DNQ212 DDU212 CTY212 CKC212 CAG212 BQK212 BGO212 AWS212 AMW212 ADA212 TE212 JI212">
      <formula1>"Conform art. 12"</formula1>
    </dataValidation>
    <dataValidation type="list" allowBlank="1" showInputMessage="1" showErrorMessage="1" sqref="K211 WVS291 WLW291 WCA291 VSE291 VII291 UYM291 UOQ291 UEU291 TUY291 TLC291 TBG291 SRK291 SHO291 RXS291 RNW291 REA291 QUE291 QKI291 QAM291 PQQ291 PGU291 OWY291 ONC291 ODG291 NTK291 NJO291 MZS291 MPW291 MGA291 LWE291 LMI291 LCM291 KSQ291 KIU291 JYY291 JPC291 JFG291 IVK291 ILO291 IBS291 HRW291 HIA291 GYE291 GOI291 GEM291 FUQ291 FKU291 FAY291 ERC291 EHG291 DXK291 DNO291 DDS291 CTW291 CKA291 CAE291 BQI291 BGM291 AWQ291 AMU291 ACY291 TC291 JG291 K291 WVS251 WLW251 WCA251 VSE251 VII251 UYM251 UOQ251 UEU251 TUY251 TLC251 TBG251 SRK251 SHO251 RXS251 RNW251 REA251 QUE251 QKI251 QAM251 PQQ251 PGU251 OWY251 ONC251 ODG251 NTK251 NJO251 MZS251 MPW251 MGA251 LWE251 LMI251 LCM251 KSQ251 KIU251 JYY251 JPC251 JFG251 IVK251 ILO251 IBS251 HRW251 HIA251 GYE251 GOI251 GEM251 FUQ251 FKU251 FAY251 ERC251 EHG251 DXK251 DNO251 DDS251 CTW251 CKA251 CAE251 BQI251 BGM251 AWQ251 AMU251 ACY251 TC251 JG251 K251 WVS171 WLW171 WCA171 VSE171 VII171 UYM171 UOQ171 UEU171 TUY171 TLC171 TBG171 SRK171 SHO171 RXS171 RNW171 REA171 QUE171 QKI171 QAM171 PQQ171 PGU171 OWY171 ONC171 ODG171 NTK171 NJO171 MZS171 MPW171 MGA171 LWE171 LMI171 LCM171 KSQ171 KIU171 JYY171 JPC171 JFG171 IVK171 ILO171 IBS171 HRW171 HIA171 GYE171 GOI171 GEM171 FUQ171 FKU171 FAY171 ERC171 EHG171 DXK171 DNO171 DDS171 CTW171 CKA171 CAE171 BQI171 BGM171 AWQ171 AMU171 ACY171 TC171 JG171 K171 WVS91 WLW91 WCA91 VSE91 VII91 UYM91 UOQ91 UEU91 TUY91 TLC91 TBG91 SRK91 SHO91 RXS91 RNW91 REA91 QUE91 QKI91 QAM91 PQQ91 PGU91 OWY91 ONC91 ODG91 NTK91 NJO91 MZS91 MPW91 MGA91 LWE91 LMI91 LCM91 KSQ91 KIU91 JYY91 JPC91 JFG91 IVK91 ILO91 IBS91 HRW91 HIA91 GYE91 GOI91 GEM91 FUQ91 FKU91 FAY91 ERC91 EHG91 DXK91 DNO91 DDS91 CTW91 CKA91 CAE91 BQI91 BGM91 AWQ91 AMU91 ACY91 TC91 JG91 K91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K11 WVS51 WLW51 WCA51 VSE51 VII51 UYM51 UOQ51 UEU51 TUY51 TLC51 TBG51 SRK51 SHO51 RXS51 RNW51 REA51 QUE51 QKI51 QAM51 PQQ51 PGU51 OWY51 ONC51 ODG51 NTK51 NJO51 MZS51 MPW51 MGA51 LWE51 LMI51 LCM51 KSQ51 KIU51 JYY51 JPC51 JFG51 IVK51 ILO51 IBS51 HRW51 HIA51 GYE51 GOI51 GEM51 FUQ51 FKU51 FAY51 ERC51 EHG51 DXK51 DNO51 DDS51 CTW51 CKA51 CAE51 BQI51 BGM51 AWQ51 AMU51 ACY51 TC51 JG51 K51 WVS131 WLW131 WCA131 VSE131 VII131 UYM131 UOQ131 UEU131 TUY131 TLC131 TBG131 SRK131 SHO131 RXS131 RNW131 REA131 QUE131 QKI131 QAM131 PQQ131 PGU131 OWY131 ONC131 ODG131 NTK131 NJO131 MZS131 MPW131 MGA131 LWE131 LMI131 LCM131 KSQ131 KIU131 JYY131 JPC131 JFG131 IVK131 ILO131 IBS131 HRW131 HIA131 GYE131 GOI131 GEM131 FUQ131 FKU131 FAY131 ERC131 EHG131 DXK131 DNO131 DDS131 CTW131 CKA131 CAE131 BQI131 BGM131 AWQ131 AMU131 ACY131 TC131 JG131 K131 WVS211 WLW211 WCA211 VSE211 VII211 UYM211 UOQ211 UEU211 TUY211 TLC211 TBG211 SRK211 SHO211 RXS211 RNW211 REA211 QUE211 QKI211 QAM211 PQQ211 PGU211 OWY211 ONC211 ODG211 NTK211 NJO211 MZS211 MPW211 MGA211 LWE211 LMI211 LCM211 KSQ211 KIU211 JYY211 JPC211 JFG211 IVK211 ILO211 IBS211 HRW211 HIA211 GYE211 GOI211 GEM211 FUQ211 FKU211 FAY211 ERC211 EHG211 DXK211 DNO211 DDS211 CTW211 CKA211 CAE211 BQI211 BGM211 AWQ211 AMU211 ACY211 TC211 JG211">
      <formula1>"Motivaţia respingerii"</formula1>
    </dataValidation>
    <dataValidation type="list" allowBlank="1" showInputMessage="1" showErrorMessage="1" sqref="J92:J93 WVR292:WVR293 WLV292:WLV293 WBZ292:WBZ293 VSD292:VSD293 VIH292:VIH293 UYL292:UYL293 UOP292:UOP293 UET292:UET293 TUX292:TUX293 TLB292:TLB293 TBF292:TBF293 SRJ292:SRJ293 SHN292:SHN293 RXR292:RXR293 RNV292:RNV293 RDZ292:RDZ293 QUD292:QUD293 QKH292:QKH293 QAL292:QAL293 PQP292:PQP293 PGT292:PGT293 OWX292:OWX293 ONB292:ONB293 ODF292:ODF293 NTJ292:NTJ293 NJN292:NJN293 MZR292:MZR293 MPV292:MPV293 MFZ292:MFZ293 LWD292:LWD293 LMH292:LMH293 LCL292:LCL293 KSP292:KSP293 KIT292:KIT293 JYX292:JYX293 JPB292:JPB293 JFF292:JFF293 IVJ292:IVJ293 ILN292:ILN293 IBR292:IBR293 HRV292:HRV293 HHZ292:HHZ293 GYD292:GYD293 GOH292:GOH293 GEL292:GEL293 FUP292:FUP293 FKT292:FKT293 FAX292:FAX293 ERB292:ERB293 EHF292:EHF293 DXJ292:DXJ293 DNN292:DNN293 DDR292:DDR293 CTV292:CTV293 CJZ292:CJZ293 CAD292:CAD293 BQH292:BQH293 BGL292:BGL293 AWP292:AWP293 AMT292:AMT293 ACX292:ACX293 TB292:TB293 JF292:JF293 J292:J293 WVR252:WVR253 WLV252:WLV253 WBZ252:WBZ253 VSD252:VSD253 VIH252:VIH253 UYL252:UYL253 UOP252:UOP253 UET252:UET253 TUX252:TUX253 TLB252:TLB253 TBF252:TBF253 SRJ252:SRJ253 SHN252:SHN253 RXR252:RXR253 RNV252:RNV253 RDZ252:RDZ253 QUD252:QUD253 QKH252:QKH253 QAL252:QAL253 PQP252:PQP253 PGT252:PGT253 OWX252:OWX253 ONB252:ONB253 ODF252:ODF253 NTJ252:NTJ253 NJN252:NJN253 MZR252:MZR253 MPV252:MPV253 MFZ252:MFZ253 LWD252:LWD253 LMH252:LMH253 LCL252:LCL253 KSP252:KSP253 KIT252:KIT253 JYX252:JYX253 JPB252:JPB253 JFF252:JFF253 IVJ252:IVJ253 ILN252:ILN253 IBR252:IBR253 HRV252:HRV253 HHZ252:HHZ253 GYD252:GYD253 GOH252:GOH253 GEL252:GEL253 FUP252:FUP253 FKT252:FKT253 FAX252:FAX253 ERB252:ERB253 EHF252:EHF253 DXJ252:DXJ253 DNN252:DNN253 DDR252:DDR253 CTV252:CTV253 CJZ252:CJZ253 CAD252:CAD253 BQH252:BQH253 BGL252:BGL253 AWP252:AWP253 AMT252:AMT253 ACX252:ACX253 TB252:TB253 JF252:JF253 J252:J253 WVR212:WVR213 WLV212:WLV213 WBZ212:WBZ213 VSD212:VSD213 VIH212:VIH213 UYL212:UYL213 UOP212:UOP213 UET212:UET213 TUX212:TUX213 TLB212:TLB213 TBF212:TBF213 SRJ212:SRJ213 SHN212:SHN213 RXR212:RXR213 RNV212:RNV213 RDZ212:RDZ213 QUD212:QUD213 QKH212:QKH213 QAL212:QAL213 PQP212:PQP213 PGT212:PGT213 OWX212:OWX213 ONB212:ONB213 ODF212:ODF213 NTJ212:NTJ213 NJN212:NJN213 MZR212:MZR213 MPV212:MPV213 MFZ212:MFZ213 LWD212:LWD213 LMH212:LMH213 LCL212:LCL213 KSP212:KSP213 KIT212:KIT213 JYX212:JYX213 JPB212:JPB213 JFF212:JFF213 IVJ212:IVJ213 ILN212:ILN213 IBR212:IBR213 HRV212:HRV213 HHZ212:HHZ213 GYD212:GYD213 GOH212:GOH213 GEL212:GEL213 FUP212:FUP213 FKT212:FKT213 FAX212:FAX213 ERB212:ERB213 EHF212:EHF213 DXJ212:DXJ213 DNN212:DNN213 DDR212:DDR213 CTV212:CTV213 CJZ212:CJZ213 CAD212:CAD213 BQH212:BQH213 BGL212:BGL213 AWP212:AWP213 AMT212:AMT213 ACX212:ACX213 TB212:TB213 JF212:JF213 J212:J213 WVR172:WVR173 WLV172:WLV173 WBZ172:WBZ173 VSD172:VSD173 VIH172:VIH173 UYL172:UYL173 UOP172:UOP173 UET172:UET173 TUX172:TUX173 TLB172:TLB173 TBF172:TBF173 SRJ172:SRJ173 SHN172:SHN173 RXR172:RXR173 RNV172:RNV173 RDZ172:RDZ173 QUD172:QUD173 QKH172:QKH173 QAL172:QAL173 PQP172:PQP173 PGT172:PGT173 OWX172:OWX173 ONB172:ONB173 ODF172:ODF173 NTJ172:NTJ173 NJN172:NJN173 MZR172:MZR173 MPV172:MPV173 MFZ172:MFZ173 LWD172:LWD173 LMH172:LMH173 LCL172:LCL173 KSP172:KSP173 KIT172:KIT173 JYX172:JYX173 JPB172:JPB173 JFF172:JFF173 IVJ172:IVJ173 ILN172:ILN173 IBR172:IBR173 HRV172:HRV173 HHZ172:HHZ173 GYD172:GYD173 GOH172:GOH173 GEL172:GEL173 FUP172:FUP173 FKT172:FKT173 FAX172:FAX173 ERB172:ERB173 EHF172:EHF173 DXJ172:DXJ173 DNN172:DNN173 DDR172:DDR173 CTV172:CTV173 CJZ172:CJZ173 CAD172:CAD173 BQH172:BQH173 BGL172:BGL173 AWP172:AWP173 AMT172:AMT173 ACX172:ACX173 TB172:TB173 JF172:JF173 J172:J173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J52:J53 WVR12:WVR13 WLV12:WLV13 WBZ12:WBZ13 VSD12:VSD13 VIH12:VIH13 UYL12:UYL13 UOP12:UOP13 UET12:UET13 TUX12:TUX13 TLB12:TLB13 TBF12:TBF13 SRJ12:SRJ13 SHN12:SHN13 RXR12:RXR13 RNV12:RNV13 RDZ12:RDZ13 QUD12:QUD13 QKH12:QKH13 QAL12:QAL13 PQP12:PQP13 PGT12:PGT13 OWX12:OWX13 ONB12:ONB13 ODF12:ODF13 NTJ12:NTJ13 NJN12:NJN13 MZR12:MZR13 MPV12:MPV13 MFZ12:MFZ13 LWD12:LWD13 LMH12:LMH13 LCL12:LCL13 KSP12:KSP13 KIT12:KIT13 JYX12:JYX13 JPB12:JPB13 JFF12:JFF13 IVJ12:IVJ13 ILN12:ILN13 IBR12:IBR13 HRV12:HRV13 HHZ12:HHZ13 GYD12:GYD13 GOH12:GOH13 GEL12:GEL13 FUP12:FUP13 FKT12:FKT13 FAX12:FAX13 ERB12:ERB13 EHF12:EHF13 DXJ12:DXJ13 DNN12:DNN13 DDR12:DDR13 CTV12:CTV13 CJZ12:CJZ13 CAD12:CAD13 BQH12:BQH13 BGL12:BGL13 AWP12:AWP13 AMT12:AMT13 ACX12:ACX13 TB12:TB13 JF12:JF13 J12:J13 WVR132:WVR133 WLV132:WLV133 WBZ132:WBZ133 VSD132:VSD133 VIH132:VIH133 UYL132:UYL133 UOP132:UOP133 UET132:UET133 TUX132:TUX133 TLB132:TLB133 TBF132:TBF133 SRJ132:SRJ133 SHN132:SHN133 RXR132:RXR133 RNV132:RNV133 RDZ132:RDZ133 QUD132:QUD133 QKH132:QKH133 QAL132:QAL133 PQP132:PQP133 PGT132:PGT133 OWX132:OWX133 ONB132:ONB133 ODF132:ODF133 NTJ132:NTJ133 NJN132:NJN133 MZR132:MZR133 MPV132:MPV133 MFZ132:MFZ133 LWD132:LWD133 LMH132:LMH133 LCL132:LCL133 KSP132:KSP133 KIT132:KIT133 JYX132:JYX133 JPB132:JPB133 JFF132:JFF133 IVJ132:IVJ133 ILN132:ILN133 IBR132:IBR133 HRV132:HRV133 HHZ132:HHZ133 GYD132:GYD133 GOH132:GOH133 GEL132:GEL133 FUP132:FUP133 FKT132:FKT133 FAX132:FAX133 ERB132:ERB133 EHF132:EHF133 DXJ132:DXJ133 DNN132:DNN133 DDR132:DDR133 CTV132:CTV133 CJZ132:CJZ133 CAD132:CAD133 BQH132:BQH133 BGL132:BGL133 AWP132:AWP133 AMT132:AMT133 ACX132:ACX133 TB132:TB133 JF132:JF133 J132:J133 WVR92:WVR93 WLV92:WLV93 WBZ92:WBZ93 VSD92:VSD93 VIH92:VIH93 UYL92:UYL93 UOP92:UOP93 UET92:UET93 TUX92:TUX93 TLB92:TLB93 TBF92:TBF93 SRJ92:SRJ93 SHN92:SHN93 RXR92:RXR93 RNV92:RNV93 RDZ92:RDZ93 QUD92:QUD93 QKH92:QKH93 QAL92:QAL93 PQP92:PQP93 PGT92:PGT93 OWX92:OWX93 ONB92:ONB93 ODF92:ODF93 NTJ92:NTJ93 NJN92:NJN93 MZR92:MZR93 MPV92:MPV93 MFZ92:MFZ93 LWD92:LWD93 LMH92:LMH93 LCL92:LCL93 KSP92:KSP93 KIT92:KIT93 JYX92:JYX93 JPB92:JPB93 JFF92:JFF93 IVJ92:IVJ93 ILN92:ILN93 IBR92:IBR93 HRV92:HRV93 HHZ92:HHZ93 GYD92:GYD93 GOH92:GOH93 GEL92:GEL93 FUP92:FUP93 FKT92:FKT93 FAX92:FAX93 ERB92:ERB93 EHF92:EHF93 DXJ92:DXJ93 DNN92:DNN93 DDR92:DDR93 CTV92:CTV93 CJZ92:CJZ93 CAD92:CAD93 BQH92:BQH93 BGL92:BGL93 AWP92:AWP93 AMT92:AMT93 ACX92:ACX93 TB92:TB93 JF92:JF93">
      <formula1>"Nefavorabilă (nr)"</formula1>
    </dataValidation>
    <dataValidation type="list" allowBlank="1" showInputMessage="1" showErrorMessage="1" sqref="I92:I93 WVQ292:WVQ293 WLU292:WLU293 WBY292:WBY293 VSC292:VSC293 VIG292:VIG293 UYK292:UYK293 UOO292:UOO293 UES292:UES293 TUW292:TUW293 TLA292:TLA293 TBE292:TBE293 SRI292:SRI293 SHM292:SHM293 RXQ292:RXQ293 RNU292:RNU293 RDY292:RDY293 QUC292:QUC293 QKG292:QKG293 QAK292:QAK293 PQO292:PQO293 PGS292:PGS293 OWW292:OWW293 ONA292:ONA293 ODE292:ODE293 NTI292:NTI293 NJM292:NJM293 MZQ292:MZQ293 MPU292:MPU293 MFY292:MFY293 LWC292:LWC293 LMG292:LMG293 LCK292:LCK293 KSO292:KSO293 KIS292:KIS293 JYW292:JYW293 JPA292:JPA293 JFE292:JFE293 IVI292:IVI293 ILM292:ILM293 IBQ292:IBQ293 HRU292:HRU293 HHY292:HHY293 GYC292:GYC293 GOG292:GOG293 GEK292:GEK293 FUO292:FUO293 FKS292:FKS293 FAW292:FAW293 ERA292:ERA293 EHE292:EHE293 DXI292:DXI293 DNM292:DNM293 DDQ292:DDQ293 CTU292:CTU293 CJY292:CJY293 CAC292:CAC293 BQG292:BQG293 BGK292:BGK293 AWO292:AWO293 AMS292:AMS293 ACW292:ACW293 TA292:TA293 JE292:JE293 I292:I293 WVQ252:WVQ253 WLU252:WLU253 WBY252:WBY253 VSC252:VSC253 VIG252:VIG253 UYK252:UYK253 UOO252:UOO253 UES252:UES253 TUW252:TUW253 TLA252:TLA253 TBE252:TBE253 SRI252:SRI253 SHM252:SHM253 RXQ252:RXQ253 RNU252:RNU253 RDY252:RDY253 QUC252:QUC253 QKG252:QKG253 QAK252:QAK253 PQO252:PQO253 PGS252:PGS253 OWW252:OWW253 ONA252:ONA253 ODE252:ODE253 NTI252:NTI253 NJM252:NJM253 MZQ252:MZQ253 MPU252:MPU253 MFY252:MFY253 LWC252:LWC253 LMG252:LMG253 LCK252:LCK253 KSO252:KSO253 KIS252:KIS253 JYW252:JYW253 JPA252:JPA253 JFE252:JFE253 IVI252:IVI253 ILM252:ILM253 IBQ252:IBQ253 HRU252:HRU253 HHY252:HHY253 GYC252:GYC253 GOG252:GOG253 GEK252:GEK253 FUO252:FUO253 FKS252:FKS253 FAW252:FAW253 ERA252:ERA253 EHE252:EHE253 DXI252:DXI253 DNM252:DNM253 DDQ252:DDQ253 CTU252:CTU253 CJY252:CJY253 CAC252:CAC253 BQG252:BQG253 BGK252:BGK253 AWO252:AWO253 AMS252:AMS253 ACW252:ACW253 TA252:TA253 JE252:JE253 I252:I253 WVQ212:WVQ213 WLU212:WLU213 WBY212:WBY213 VSC212:VSC213 VIG212:VIG213 UYK212:UYK213 UOO212:UOO213 UES212:UES213 TUW212:TUW213 TLA212:TLA213 TBE212:TBE213 SRI212:SRI213 SHM212:SHM213 RXQ212:RXQ213 RNU212:RNU213 RDY212:RDY213 QUC212:QUC213 QKG212:QKG213 QAK212:QAK213 PQO212:PQO213 PGS212:PGS213 OWW212:OWW213 ONA212:ONA213 ODE212:ODE213 NTI212:NTI213 NJM212:NJM213 MZQ212:MZQ213 MPU212:MPU213 MFY212:MFY213 LWC212:LWC213 LMG212:LMG213 LCK212:LCK213 KSO212:KSO213 KIS212:KIS213 JYW212:JYW213 JPA212:JPA213 JFE212:JFE213 IVI212:IVI213 ILM212:ILM213 IBQ212:IBQ213 HRU212:HRU213 HHY212:HHY213 GYC212:GYC213 GOG212:GOG213 GEK212:GEK213 FUO212:FUO213 FKS212:FKS213 FAW212:FAW213 ERA212:ERA213 EHE212:EHE213 DXI212:DXI213 DNM212:DNM213 DDQ212:DDQ213 CTU212:CTU213 CJY212:CJY213 CAC212:CAC213 BQG212:BQG213 BGK212:BGK213 AWO212:AWO213 AMS212:AMS213 ACW212:ACW213 TA212:TA213 JE212:JE213 I212:I213 WVQ172:WVQ173 WLU172:WLU173 WBY172:WBY173 VSC172:VSC173 VIG172:VIG173 UYK172:UYK173 UOO172:UOO173 UES172:UES173 TUW172:TUW173 TLA172:TLA173 TBE172:TBE173 SRI172:SRI173 SHM172:SHM173 RXQ172:RXQ173 RNU172:RNU173 RDY172:RDY173 QUC172:QUC173 QKG172:QKG173 QAK172:QAK173 PQO172:PQO173 PGS172:PGS173 OWW172:OWW173 ONA172:ONA173 ODE172:ODE173 NTI172:NTI173 NJM172:NJM173 MZQ172:MZQ173 MPU172:MPU173 MFY172:MFY173 LWC172:LWC173 LMG172:LMG173 LCK172:LCK173 KSO172:KSO173 KIS172:KIS173 JYW172:JYW173 JPA172:JPA173 JFE172:JFE173 IVI172:IVI173 ILM172:ILM173 IBQ172:IBQ173 HRU172:HRU173 HHY172:HHY173 GYC172:GYC173 GOG172:GOG173 GEK172:GEK173 FUO172:FUO173 FKS172:FKS173 FAW172:FAW173 ERA172:ERA173 EHE172:EHE173 DXI172:DXI173 DNM172:DNM173 DDQ172:DDQ173 CTU172:CTU173 CJY172:CJY173 CAC172:CAC173 BQG172:BQG173 BGK172:BGK173 AWO172:AWO173 AMS172:AMS173 ACW172:ACW173 TA172:TA173 JE172:JE173 I172:I173 WVQ52:WVQ53 WLU52:WLU53 WBY52:WBY53 VSC52:VSC53 VIG52:VIG53 UYK52:UYK53 UOO52:UOO53 UES52:UES53 TUW52:TUW53 TLA52:TLA53 TBE52:TBE53 SRI52:SRI53 SHM52:SHM53 RXQ52:RXQ53 RNU52:RNU53 RDY52:RDY53 QUC52:QUC53 QKG52:QKG53 QAK52:QAK53 PQO52:PQO53 PGS52:PGS53 OWW52:OWW53 ONA52:ONA53 ODE52:ODE53 NTI52:NTI53 NJM52:NJM53 MZQ52:MZQ53 MPU52:MPU53 MFY52:MFY53 LWC52:LWC53 LMG52:LMG53 LCK52:LCK53 KSO52:KSO53 KIS52:KIS53 JYW52:JYW53 JPA52:JPA53 JFE52:JFE53 IVI52:IVI53 ILM52:ILM53 IBQ52:IBQ53 HRU52:HRU53 HHY52:HHY53 GYC52:GYC53 GOG52:GOG53 GEK52:GEK53 FUO52:FUO53 FKS52:FKS53 FAW52:FAW53 ERA52:ERA53 EHE52:EHE53 DXI52:DXI53 DNM52:DNM53 DDQ52:DDQ53 CTU52:CTU53 CJY52:CJY53 CAC52:CAC53 BQG52:BQG53 BGK52:BGK53 AWO52:AWO53 AMS52:AMS53 ACW52:ACW53 TA52:TA53 JE52:JE53 I52:I53 WVQ12:WVQ13 WLU12:WLU13 WBY12:WBY13 VSC12:VSC13 VIG12:VIG13 UYK12:UYK13 UOO12:UOO13 UES12:UES13 TUW12:TUW13 TLA12:TLA13 TBE12:TBE13 SRI12:SRI13 SHM12:SHM13 RXQ12:RXQ13 RNU12:RNU13 RDY12:RDY13 QUC12:QUC13 QKG12:QKG13 QAK12:QAK13 PQO12:PQO13 PGS12:PGS13 OWW12:OWW13 ONA12:ONA13 ODE12:ODE13 NTI12:NTI13 NJM12:NJM13 MZQ12:MZQ13 MPU12:MPU13 MFY12:MFY13 LWC12:LWC13 LMG12:LMG13 LCK12:LCK13 KSO12:KSO13 KIS12:KIS13 JYW12:JYW13 JPA12:JPA13 JFE12:JFE13 IVI12:IVI13 ILM12:ILM13 IBQ12:IBQ13 HRU12:HRU13 HHY12:HHY13 GYC12:GYC13 GOG12:GOG13 GEK12:GEK13 FUO12:FUO13 FKS12:FKS13 FAW12:FAW13 ERA12:ERA13 EHE12:EHE13 DXI12:DXI13 DNM12:DNM13 DDQ12:DDQ13 CTU12:CTU13 CJY12:CJY13 CAC12:CAC13 BQG12:BQG13 BGK12:BGK13 AWO12:AWO13 AMS12:AMS13 ACW12:ACW13 TA12:TA13 JE12:JE13 I12:I13 WVQ132:WVQ133 WLU132:WLU133 WBY132:WBY133 VSC132:VSC133 VIG132:VIG133 UYK132:UYK133 UOO132:UOO133 UES132:UES133 TUW132:TUW133 TLA132:TLA133 TBE132:TBE133 SRI132:SRI133 SHM132:SHM133 RXQ132:RXQ133 RNU132:RNU133 RDY132:RDY133 QUC132:QUC133 QKG132:QKG133 QAK132:QAK133 PQO132:PQO133 PGS132:PGS133 OWW132:OWW133 ONA132:ONA133 ODE132:ODE133 NTI132:NTI133 NJM132:NJM133 MZQ132:MZQ133 MPU132:MPU133 MFY132:MFY133 LWC132:LWC133 LMG132:LMG133 LCK132:LCK133 KSO132:KSO133 KIS132:KIS133 JYW132:JYW133 JPA132:JPA133 JFE132:JFE133 IVI132:IVI133 ILM132:ILM133 IBQ132:IBQ133 HRU132:HRU133 HHY132:HHY133 GYC132:GYC133 GOG132:GOG133 GEK132:GEK133 FUO132:FUO133 FKS132:FKS133 FAW132:FAW133 ERA132:ERA133 EHE132:EHE133 DXI132:DXI133 DNM132:DNM133 DDQ132:DDQ133 CTU132:CTU133 CJY132:CJY133 CAC132:CAC133 BQG132:BQG133 BGK132:BGK133 AWO132:AWO133 AMS132:AMS133 ACW132:ACW133 TA132:TA133 JE132:JE133 I132:I133 WVQ92:WVQ93 WLU92:WLU93 WBY92:WBY93 VSC92:VSC93 VIG92:VIG93 UYK92:UYK93 UOO92:UOO93 UES92:UES93 TUW92:TUW93 TLA92:TLA93 TBE92:TBE93 SRI92:SRI93 SHM92:SHM93 RXQ92:RXQ93 RNU92:RNU93 RDY92:RDY93 QUC92:QUC93 QKG92:QKG93 QAK92:QAK93 PQO92:PQO93 PGS92:PGS93 OWW92:OWW93 ONA92:ONA93 ODE92:ODE93 NTI92:NTI93 NJM92:NJM93 MZQ92:MZQ93 MPU92:MPU93 MFY92:MFY93 LWC92:LWC93 LMG92:LMG93 LCK92:LCK93 KSO92:KSO93 KIS92:KIS93 JYW92:JYW93 JPA92:JPA93 JFE92:JFE93 IVI92:IVI93 ILM92:ILM93 IBQ92:IBQ93 HRU92:HRU93 HHY92:HHY93 GYC92:GYC93 GOG92:GOG93 GEK92:GEK93 FUO92:FUO93 FKS92:FKS93 FAW92:FAW93 ERA92:ERA93 EHE92:EHE93 DXI92:DXI93 DNM92:DNM93 DDQ92:DDQ93 CTU92:CTU93 CJY92:CJY93 CAC92:CAC93 BQG92:BQG93 BGK92:BGK93 AWO92:AWO93 AMS92:AMS93 ACW92:ACW93 TA92:TA93 JE92:JE93">
      <formula1>"Favorabilă (nr)"</formula1>
    </dataValidation>
    <dataValidation type="list" allowBlank="1" showInputMessage="1" showErrorMessage="1" sqref="I91:J91 WVQ291:WVR291 WLU291:WLV291 WBY291:WBZ291 VSC291:VSD291 VIG291:VIH291 UYK291:UYL291 UOO291:UOP291 UES291:UET291 TUW291:TUX291 TLA291:TLB291 TBE291:TBF291 SRI291:SRJ291 SHM291:SHN291 RXQ291:RXR291 RNU291:RNV291 RDY291:RDZ291 QUC291:QUD291 QKG291:QKH291 QAK291:QAL291 PQO291:PQP291 PGS291:PGT291 OWW291:OWX291 ONA291:ONB291 ODE291:ODF291 NTI291:NTJ291 NJM291:NJN291 MZQ291:MZR291 MPU291:MPV291 MFY291:MFZ291 LWC291:LWD291 LMG291:LMH291 LCK291:LCL291 KSO291:KSP291 KIS291:KIT291 JYW291:JYX291 JPA291:JPB291 JFE291:JFF291 IVI291:IVJ291 ILM291:ILN291 IBQ291:IBR291 HRU291:HRV291 HHY291:HHZ291 GYC291:GYD291 GOG291:GOH291 GEK291:GEL291 FUO291:FUP291 FKS291:FKT291 FAW291:FAX291 ERA291:ERB291 EHE291:EHF291 DXI291:DXJ291 DNM291:DNN291 DDQ291:DDR291 CTU291:CTV291 CJY291:CJZ291 CAC291:CAD291 BQG291:BQH291 BGK291:BGL291 AWO291:AWP291 AMS291:AMT291 ACW291:ACX291 TA291:TB291 JE291:JF291 I291:J291 WVQ251:WVR251 WLU251:WLV251 WBY251:WBZ251 VSC251:VSD251 VIG251:VIH251 UYK251:UYL251 UOO251:UOP251 UES251:UET251 TUW251:TUX251 TLA251:TLB251 TBE251:TBF251 SRI251:SRJ251 SHM251:SHN251 RXQ251:RXR251 RNU251:RNV251 RDY251:RDZ251 QUC251:QUD251 QKG251:QKH251 QAK251:QAL251 PQO251:PQP251 PGS251:PGT251 OWW251:OWX251 ONA251:ONB251 ODE251:ODF251 NTI251:NTJ251 NJM251:NJN251 MZQ251:MZR251 MPU251:MPV251 MFY251:MFZ251 LWC251:LWD251 LMG251:LMH251 LCK251:LCL251 KSO251:KSP251 KIS251:KIT251 JYW251:JYX251 JPA251:JPB251 JFE251:JFF251 IVI251:IVJ251 ILM251:ILN251 IBQ251:IBR251 HRU251:HRV251 HHY251:HHZ251 GYC251:GYD251 GOG251:GOH251 GEK251:GEL251 FUO251:FUP251 FKS251:FKT251 FAW251:FAX251 ERA251:ERB251 EHE251:EHF251 DXI251:DXJ251 DNM251:DNN251 DDQ251:DDR251 CTU251:CTV251 CJY251:CJZ251 CAC251:CAD251 BQG251:BQH251 BGK251:BGL251 AWO251:AWP251 AMS251:AMT251 ACW251:ACX251 TA251:TB251 JE251:JF251 I251:J251 WVQ211:WVR211 WLU211:WLV211 WBY211:WBZ211 VSC211:VSD211 VIG211:VIH211 UYK211:UYL211 UOO211:UOP211 UES211:UET211 TUW211:TUX211 TLA211:TLB211 TBE211:TBF211 SRI211:SRJ211 SHM211:SHN211 RXQ211:RXR211 RNU211:RNV211 RDY211:RDZ211 QUC211:QUD211 QKG211:QKH211 QAK211:QAL211 PQO211:PQP211 PGS211:PGT211 OWW211:OWX211 ONA211:ONB211 ODE211:ODF211 NTI211:NTJ211 NJM211:NJN211 MZQ211:MZR211 MPU211:MPV211 MFY211:MFZ211 LWC211:LWD211 LMG211:LMH211 LCK211:LCL211 KSO211:KSP211 KIS211:KIT211 JYW211:JYX211 JPA211:JPB211 JFE211:JFF211 IVI211:IVJ211 ILM211:ILN211 IBQ211:IBR211 HRU211:HRV211 HHY211:HHZ211 GYC211:GYD211 GOG211:GOH211 GEK211:GEL211 FUO211:FUP211 FKS211:FKT211 FAW211:FAX211 ERA211:ERB211 EHE211:EHF211 DXI211:DXJ211 DNM211:DNN211 DDQ211:DDR211 CTU211:CTV211 CJY211:CJZ211 CAC211:CAD211 BQG211:BQH211 BGK211:BGL211 AWO211:AWP211 AMS211:AMT211 ACW211:ACX211 TA211:TB211 JE211:JF211 I211:J211 WVQ171:WVR171 WLU171:WLV171 WBY171:WBZ171 VSC171:VSD171 VIG171:VIH171 UYK171:UYL171 UOO171:UOP171 UES171:UET171 TUW171:TUX171 TLA171:TLB171 TBE171:TBF171 SRI171:SRJ171 SHM171:SHN171 RXQ171:RXR171 RNU171:RNV171 RDY171:RDZ171 QUC171:QUD171 QKG171:QKH171 QAK171:QAL171 PQO171:PQP171 PGS171:PGT171 OWW171:OWX171 ONA171:ONB171 ODE171:ODF171 NTI171:NTJ171 NJM171:NJN171 MZQ171:MZR171 MPU171:MPV171 MFY171:MFZ171 LWC171:LWD171 LMG171:LMH171 LCK171:LCL171 KSO171:KSP171 KIS171:KIT171 JYW171:JYX171 JPA171:JPB171 JFE171:JFF171 IVI171:IVJ171 ILM171:ILN171 IBQ171:IBR171 HRU171:HRV171 HHY171:HHZ171 GYC171:GYD171 GOG171:GOH171 GEK171:GEL171 FUO171:FUP171 FKS171:FKT171 FAW171:FAX171 ERA171:ERB171 EHE171:EHF171 DXI171:DXJ171 DNM171:DNN171 DDQ171:DDR171 CTU171:CTV171 CJY171:CJZ171 CAC171:CAD171 BQG171:BQH171 BGK171:BGL171 AWO171:AWP171 AMS171:AMT171 ACW171:ACX171 TA171:TB171 JE171:JF171 I171:J171 WVQ51:WVR51 WLU51:WLV51 WBY51:WBZ51 VSC51:VSD51 VIG51:VIH51 UYK51:UYL51 UOO51:UOP51 UES51:UET51 TUW51:TUX51 TLA51:TLB51 TBE51:TBF51 SRI51:SRJ51 SHM51:SHN51 RXQ51:RXR51 RNU51:RNV51 RDY51:RDZ51 QUC51:QUD51 QKG51:QKH51 QAK51:QAL51 PQO51:PQP51 PGS51:PGT51 OWW51:OWX51 ONA51:ONB51 ODE51:ODF51 NTI51:NTJ51 NJM51:NJN51 MZQ51:MZR51 MPU51:MPV51 MFY51:MFZ51 LWC51:LWD51 LMG51:LMH51 LCK51:LCL51 KSO51:KSP51 KIS51:KIT51 JYW51:JYX51 JPA51:JPB51 JFE51:JFF51 IVI51:IVJ51 ILM51:ILN51 IBQ51:IBR51 HRU51:HRV51 HHY51:HHZ51 GYC51:GYD51 GOG51:GOH51 GEK51:GEL51 FUO51:FUP51 FKS51:FKT51 FAW51:FAX51 ERA51:ERB51 EHE51:EHF51 DXI51:DXJ51 DNM51:DNN51 DDQ51:DDR51 CTU51:CTV51 CJY51:CJZ51 CAC51:CAD51 BQG51:BQH51 BGK51:BGL51 AWO51:AWP51 AMS51:AMT51 ACW51:ACX51 TA51:TB51 JE51:JF51 I51:J51 WVQ11:WVR11 WLU11:WLV11 WBY11:WBZ11 VSC11:VSD11 VIG11:VIH11 UYK11:UYL11 UOO11:UOP11 UES11:UET11 TUW11:TUX11 TLA11:TLB11 TBE11:TBF11 SRI11:SRJ11 SHM11:SHN11 RXQ11:RXR11 RNU11:RNV11 RDY11:RDZ11 QUC11:QUD11 QKG11:QKH11 QAK11:QAL11 PQO11:PQP11 PGS11:PGT11 OWW11:OWX11 ONA11:ONB11 ODE11:ODF11 NTI11:NTJ11 NJM11:NJN11 MZQ11:MZR11 MPU11:MPV11 MFY11:MFZ11 LWC11:LWD11 LMG11:LMH11 LCK11:LCL11 KSO11:KSP11 KIS11:KIT11 JYW11:JYX11 JPA11:JPB11 JFE11:JFF11 IVI11:IVJ11 ILM11:ILN11 IBQ11:IBR11 HRU11:HRV11 HHY11:HHZ11 GYC11:GYD11 GOG11:GOH11 GEK11:GEL11 FUO11:FUP11 FKS11:FKT11 FAW11:FAX11 ERA11:ERB11 EHE11:EHF11 DXI11:DXJ11 DNM11:DNN11 DDQ11:DDR11 CTU11:CTV11 CJY11:CJZ11 CAC11:CAD11 BQG11:BQH11 BGK11:BGL11 AWO11:AWP11 AMS11:AMT11 ACW11:ACX11 TA11:TB11 JE11:JF11 I11:J11 WVQ131:WVR131 WLU131:WLV131 WBY131:WBZ131 VSC131:VSD131 VIG131:VIH131 UYK131:UYL131 UOO131:UOP131 UES131:UET131 TUW131:TUX131 TLA131:TLB131 TBE131:TBF131 SRI131:SRJ131 SHM131:SHN131 RXQ131:RXR131 RNU131:RNV131 RDY131:RDZ131 QUC131:QUD131 QKG131:QKH131 QAK131:QAL131 PQO131:PQP131 PGS131:PGT131 OWW131:OWX131 ONA131:ONB131 ODE131:ODF131 NTI131:NTJ131 NJM131:NJN131 MZQ131:MZR131 MPU131:MPV131 MFY131:MFZ131 LWC131:LWD131 LMG131:LMH131 LCK131:LCL131 KSO131:KSP131 KIS131:KIT131 JYW131:JYX131 JPA131:JPB131 JFE131:JFF131 IVI131:IVJ131 ILM131:ILN131 IBQ131:IBR131 HRU131:HRV131 HHY131:HHZ131 GYC131:GYD131 GOG131:GOH131 GEK131:GEL131 FUO131:FUP131 FKS131:FKT131 FAW131:FAX131 ERA131:ERB131 EHE131:EHF131 DXI131:DXJ131 DNM131:DNN131 DDQ131:DDR131 CTU131:CTV131 CJY131:CJZ131 CAC131:CAD131 BQG131:BQH131 BGK131:BGL131 AWO131:AWP131 AMS131:AMT131 ACW131:ACX131 TA131:TB131 JE131:JF131 I131:J131 WVQ91:WVR91 WLU91:WLV91 WBY91:WBZ91 VSC91:VSD91 VIG91:VIH91 UYK91:UYL91 UOO91:UOP91 UES91:UET91 TUW91:TUX91 TLA91:TLB91 TBE91:TBF91 SRI91:SRJ91 SHM91:SHN91 RXQ91:RXR91 RNU91:RNV91 RDY91:RDZ91 QUC91:QUD91 QKG91:QKH91 QAK91:QAL91 PQO91:PQP91 PGS91:PGT91 OWW91:OWX91 ONA91:ONB91 ODE91:ODF91 NTI91:NTJ91 NJM91:NJN91 MZQ91:MZR91 MPU91:MPV91 MFY91:MFZ91 LWC91:LWD91 LMG91:LMH91 LCK91:LCL91 KSO91:KSP91 KIS91:KIT91 JYW91:JYX91 JPA91:JPB91 JFE91:JFF91 IVI91:IVJ91 ILM91:ILN91 IBQ91:IBR91 HRU91:HRV91 HHY91:HHZ91 GYC91:GYD91 GOG91:GOH91 GEK91:GEL91 FUO91:FUP91 FKS91:FKT91 FAW91:FAX91 ERA91:ERB91 EHE91:EHF91 DXI91:DXJ91 DNM91:DNN91 DDQ91:DDR91 CTU91:CTV91 CJY91:CJZ91 CAC91:CAD91 BQG91:BQH91 BGK91:BGL91 AWO91:AWP91 AMS91:AMT91 ACW91:ACX91 TA91:TB91 JE91:JF91">
      <formula1>"Modalitate de rezolvare"</formula1>
    </dataValidation>
    <dataValidation type="list" allowBlank="1" showInputMessage="1" showErrorMessage="1" sqref="H213 WVP293 WLT293 WBX293 VSB293 VIF293 UYJ293 UON293 UER293 TUV293 TKZ293 TBD293 SRH293 SHL293 RXP293 RNT293 RDX293 QUB293 QKF293 QAJ293 PQN293 PGR293 OWV293 OMZ293 ODD293 NTH293 NJL293 MZP293 MPT293 MFX293 LWB293 LMF293 LCJ293 KSN293 KIR293 JYV293 JOZ293 JFD293 IVH293 ILL293 IBP293 HRT293 HHX293 GYB293 GOF293 GEJ293 FUN293 FKR293 FAV293 EQZ293 EHD293 DXH293 DNL293 DDP293 CTT293 CJX293 CAB293 BQF293 BGJ293 AWN293 AMR293 ACV293 SZ293 JD293 H293 WVP253 WLT253 WBX253 VSB253 VIF253 UYJ253 UON253 UER253 TUV253 TKZ253 TBD253 SRH253 SHL253 RXP253 RNT253 RDX253 QUB253 QKF253 QAJ253 PQN253 PGR253 OWV253 OMZ253 ODD253 NTH253 NJL253 MZP253 MPT253 MFX253 LWB253 LMF253 LCJ253 KSN253 KIR253 JYV253 JOZ253 JFD253 IVH253 ILL253 IBP253 HRT253 HHX253 GYB253 GOF253 GEJ253 FUN253 FKR253 FAV253 EQZ253 EHD253 DXH253 DNL253 DDP253 CTT253 CJX253 CAB253 BQF253 BGJ253 AWN253 AMR253 ACV253 SZ253 JD253 H253 WVP173 WLT173 WBX173 VSB173 VIF173 UYJ173 UON173 UER173 TUV173 TKZ173 TBD173 SRH173 SHL173 RXP173 RNT173 RDX173 QUB173 QKF173 QAJ173 PQN173 PGR173 OWV173 OMZ173 ODD173 NTH173 NJL173 MZP173 MPT173 MFX173 LWB173 LMF173 LCJ173 KSN173 KIR173 JYV173 JOZ173 JFD173 IVH173 ILL173 IBP173 HRT173 HHX173 GYB173 GOF173 GEJ173 FUN173 FKR173 FAV173 EQZ173 EHD173 DXH173 DNL173 DDP173 CTT173 CJX173 CAB173 BQF173 BGJ173 AWN173 AMR173 ACV173 SZ173 JD173 H173 WVP93 WLT93 WBX93 VSB93 VIF93 UYJ93 UON93 UER93 TUV93 TKZ93 TBD93 SRH93 SHL93 RXP93 RNT93 RDX93 QUB93 QKF93 QAJ93 PQN93 PGR93 OWV93 OMZ93 ODD93 NTH93 NJL93 MZP93 MPT93 MFX93 LWB93 LMF93 LCJ93 KSN93 KIR93 JYV93 JOZ93 JFD93 IVH93 ILL93 IBP93 HRT93 HHX93 GYB93 GOF93 GEJ93 FUN93 FKR93 FAV93 EQZ93 EHD93 DXH93 DNL93 DDP93 CTT93 CJX93 CAB93 BQF93 BGJ93 AWN93 AMR93 ACV93 SZ93 JD93 H93 WVP13 WLT13 WBX13 VSB13 VIF13 UYJ13 UON13 UER13 TUV13 TKZ13 TBD13 SRH13 SHL13 RXP13 RNT13 RDX13 QUB13 QKF13 QAJ13 PQN13 PGR13 OWV13 OMZ13 ODD13 NTH13 NJL13 MZP13 MPT13 MFX13 LWB13 LMF13 LCJ13 KSN13 KIR13 JYV13 JOZ13 JFD13 IVH13 ILL13 IBP13 HRT13 HHX13 GYB13 GOF13 GEJ13 FUN13 FKR13 FAV13 EQZ13 EHD13 DXH13 DNL13 DDP13 CTT13 CJX13 CAB13 BQF13 BGJ13 AWN13 AMR13 ACV13 SZ13 JD13 H13 WVP53 WLT53 WBX53 VSB53 VIF53 UYJ53 UON53 UER53 TUV53 TKZ53 TBD53 SRH53 SHL53 RXP53 RNT53 RDX53 QUB53 QKF53 QAJ53 PQN53 PGR53 OWV53 OMZ53 ODD53 NTH53 NJL53 MZP53 MPT53 MFX53 LWB53 LMF53 LCJ53 KSN53 KIR53 JYV53 JOZ53 JFD53 IVH53 ILL53 IBP53 HRT53 HHX53 GYB53 GOF53 GEJ53 FUN53 FKR53 FAV53 EQZ53 EHD53 DXH53 DNL53 DDP53 CTT53 CJX53 CAB53 BQF53 BGJ53 AWN53 AMR53 ACV53 SZ53 JD53 H53 WVP133 WLT133 WBX133 VSB133 VIF133 UYJ133 UON133 UER133 TUV133 TKZ133 TBD133 SRH133 SHL133 RXP133 RNT133 RDX133 QUB133 QKF133 QAJ133 PQN133 PGR133 OWV133 OMZ133 ODD133 NTH133 NJL133 MZP133 MPT133 MFX133 LWB133 LMF133 LCJ133 KSN133 KIR133 JYV133 JOZ133 JFD133 IVH133 ILL133 IBP133 HRT133 HHX133 GYB133 GOF133 GEJ133 FUN133 FKR133 FAV133 EQZ133 EHD133 DXH133 DNL133 DDP133 CTT133 CJX133 CAB133 BQF133 BGJ133 AWN133 AMR133 ACV133 SZ133 JD133 H133 WVP213 WLT213 WBX213 VSB213 VIF213 UYJ213 UON213 UER213 TUV213 TKZ213 TBD213 SRH213 SHL213 RXP213 RNT213 RDX213 QUB213 QKF213 QAJ213 PQN213 PGR213 OWV213 OMZ213 ODD213 NTH213 NJL213 MZP213 MPT213 MFX213 LWB213 LMF213 LCJ213 KSN213 KIR213 JYV213 JOZ213 JFD213 IVH213 ILL213 IBP213 HRT213 HHX213 GYB213 GOF213 GEJ213 FUN213 FKR213 FAV213 EQZ213 EHD213 DXH213 DNL213 DDP213 CTT213 CJX213 CAB213 BQF213 BGJ213 AWN213 AMR213 ACV213 SZ213 JD213">
      <formula1>"C"</formula1>
    </dataValidation>
    <dataValidation type="list" allowBlank="1" showInputMessage="1" showErrorMessage="1" sqref="G213 WVO293 WLS293 WBW293 VSA293 VIE293 UYI293 UOM293 UEQ293 TUU293 TKY293 TBC293 SRG293 SHK293 RXO293 RNS293 RDW293 QUA293 QKE293 QAI293 PQM293 PGQ293 OWU293 OMY293 ODC293 NTG293 NJK293 MZO293 MPS293 MFW293 LWA293 LME293 LCI293 KSM293 KIQ293 JYU293 JOY293 JFC293 IVG293 ILK293 IBO293 HRS293 HHW293 GYA293 GOE293 GEI293 FUM293 FKQ293 FAU293 EQY293 EHC293 DXG293 DNK293 DDO293 CTS293 CJW293 CAA293 BQE293 BGI293 AWM293 AMQ293 ACU293 SY293 JC293 G293 WVO253 WLS253 WBW253 VSA253 VIE253 UYI253 UOM253 UEQ253 TUU253 TKY253 TBC253 SRG253 SHK253 RXO253 RNS253 RDW253 QUA253 QKE253 QAI253 PQM253 PGQ253 OWU253 OMY253 ODC253 NTG253 NJK253 MZO253 MPS253 MFW253 LWA253 LME253 LCI253 KSM253 KIQ253 JYU253 JOY253 JFC253 IVG253 ILK253 IBO253 HRS253 HHW253 GYA253 GOE253 GEI253 FUM253 FKQ253 FAU253 EQY253 EHC253 DXG253 DNK253 DDO253 CTS253 CJW253 CAA253 BQE253 BGI253 AWM253 AMQ253 ACU253 SY253 JC253 G253 WVO173 WLS173 WBW173 VSA173 VIE173 UYI173 UOM173 UEQ173 TUU173 TKY173 TBC173 SRG173 SHK173 RXO173 RNS173 RDW173 QUA173 QKE173 QAI173 PQM173 PGQ173 OWU173 OMY173 ODC173 NTG173 NJK173 MZO173 MPS173 MFW173 LWA173 LME173 LCI173 KSM173 KIQ173 JYU173 JOY173 JFC173 IVG173 ILK173 IBO173 HRS173 HHW173 GYA173 GOE173 GEI173 FUM173 FKQ173 FAU173 EQY173 EHC173 DXG173 DNK173 DDO173 CTS173 CJW173 CAA173 BQE173 BGI173 AWM173 AMQ173 ACU173 SY173 JC173 G173 WVO93 WLS93 WBW93 VSA93 VIE93 UYI93 UOM93 UEQ93 TUU93 TKY93 TBC93 SRG93 SHK93 RXO93 RNS93 RDW93 QUA93 QKE93 QAI93 PQM93 PGQ93 OWU93 OMY93 ODC93 NTG93 NJK93 MZO93 MPS93 MFW93 LWA93 LME93 LCI93 KSM93 KIQ93 JYU93 JOY93 JFC93 IVG93 ILK93 IBO93 HRS93 HHW93 GYA93 GOE93 GEI93 FUM93 FKQ93 FAU93 EQY93 EHC93 DXG93 DNK93 DDO93 CTS93 CJW93 CAA93 BQE93 BGI93 AWM93 AMQ93 ACU93 SY93 JC93 G93 WVO13 WLS13 WBW13 VSA13 VIE13 UYI13 UOM13 UEQ13 TUU13 TKY13 TBC13 SRG13 SHK13 RXO13 RNS13 RDW13 QUA13 QKE13 QAI13 PQM13 PGQ13 OWU13 OMY13 ODC13 NTG13 NJK13 MZO13 MPS13 MFW13 LWA13 LME13 LCI13 KSM13 KIQ13 JYU13 JOY13 JFC13 IVG13 ILK13 IBO13 HRS13 HHW13 GYA13 GOE13 GEI13 FUM13 FKQ13 FAU13 EQY13 EHC13 DXG13 DNK13 DDO13 CTS13 CJW13 CAA13 BQE13 BGI13 AWM13 AMQ13 ACU13 SY13 JC13 G13 WVO53 WLS53 WBW53 VSA53 VIE53 UYI53 UOM53 UEQ53 TUU53 TKY53 TBC53 SRG53 SHK53 RXO53 RNS53 RDW53 QUA53 QKE53 QAI53 PQM53 PGQ53 OWU53 OMY53 ODC53 NTG53 NJK53 MZO53 MPS53 MFW53 LWA53 LME53 LCI53 KSM53 KIQ53 JYU53 JOY53 JFC53 IVG53 ILK53 IBO53 HRS53 HHW53 GYA53 GOE53 GEI53 FUM53 FKQ53 FAU53 EQY53 EHC53 DXG53 DNK53 DDO53 CTS53 CJW53 CAA53 BQE53 BGI53 AWM53 AMQ53 ACU53 SY53 JC53 G53 WVO133 WLS133 WBW133 VSA133 VIE133 UYI133 UOM133 UEQ133 TUU133 TKY133 TBC133 SRG133 SHK133 RXO133 RNS133 RDW133 QUA133 QKE133 QAI133 PQM133 PGQ133 OWU133 OMY133 ODC133 NTG133 NJK133 MZO133 MPS133 MFW133 LWA133 LME133 LCI133 KSM133 KIQ133 JYU133 JOY133 JFC133 IVG133 ILK133 IBO133 HRS133 HHW133 GYA133 GOE133 GEI133 FUM133 FKQ133 FAU133 EQY133 EHC133 DXG133 DNK133 DDO133 CTS133 CJW133 CAA133 BQE133 BGI133 AWM133 AMQ133 ACU133 SY133 JC133 G133 WVO213 WLS213 WBW213 VSA213 VIE213 UYI213 UOM213 UEQ213 TUU213 TKY213 TBC213 SRG213 SHK213 RXO213 RNS213 RDW213 QUA213 QKE213 QAI213 PQM213 PGQ213 OWU213 OMY213 ODC213 NTG213 NJK213 MZO213 MPS213 MFW213 LWA213 LME213 LCI213 KSM213 KIQ213 JYU213 JOY213 JFC213 IVG213 ILK213 IBO213 HRS213 HHW213 GYA213 GOE213 GEI213 FUM213 FKQ213 FAU213 EQY213 EHC213 DXG213 DNK213 DDO213 CTS213 CJW213 CAA213 BQE213 BGI213 AWM213 AMQ213 ACU213 SY213 JC213">
      <formula1>"B"</formula1>
    </dataValidation>
    <dataValidation type="list" allowBlank="1" showInputMessage="1" showErrorMessage="1" sqref="F213 WVN293 WLR293 WBV293 VRZ293 VID293 UYH293 UOL293 UEP293 TUT293 TKX293 TBB293 SRF293 SHJ293 RXN293 RNR293 RDV293 QTZ293 QKD293 QAH293 PQL293 PGP293 OWT293 OMX293 ODB293 NTF293 NJJ293 MZN293 MPR293 MFV293 LVZ293 LMD293 LCH293 KSL293 KIP293 JYT293 JOX293 JFB293 IVF293 ILJ293 IBN293 HRR293 HHV293 GXZ293 GOD293 GEH293 FUL293 FKP293 FAT293 EQX293 EHB293 DXF293 DNJ293 DDN293 CTR293 CJV293 BZZ293 BQD293 BGH293 AWL293 AMP293 ACT293 SX293 JB293 F293 WVN253 WLR253 WBV253 VRZ253 VID253 UYH253 UOL253 UEP253 TUT253 TKX253 TBB253 SRF253 SHJ253 RXN253 RNR253 RDV253 QTZ253 QKD253 QAH253 PQL253 PGP253 OWT253 OMX253 ODB253 NTF253 NJJ253 MZN253 MPR253 MFV253 LVZ253 LMD253 LCH253 KSL253 KIP253 JYT253 JOX253 JFB253 IVF253 ILJ253 IBN253 HRR253 HHV253 GXZ253 GOD253 GEH253 FUL253 FKP253 FAT253 EQX253 EHB253 DXF253 DNJ253 DDN253 CTR253 CJV253 BZZ253 BQD253 BGH253 AWL253 AMP253 ACT253 SX253 JB253 F253 WVN173 WLR173 WBV173 VRZ173 VID173 UYH173 UOL173 UEP173 TUT173 TKX173 TBB173 SRF173 SHJ173 RXN173 RNR173 RDV173 QTZ173 QKD173 QAH173 PQL173 PGP173 OWT173 OMX173 ODB173 NTF173 NJJ173 MZN173 MPR173 MFV173 LVZ173 LMD173 LCH173 KSL173 KIP173 JYT173 JOX173 JFB173 IVF173 ILJ173 IBN173 HRR173 HHV173 GXZ173 GOD173 GEH173 FUL173 FKP173 FAT173 EQX173 EHB173 DXF173 DNJ173 DDN173 CTR173 CJV173 BZZ173 BQD173 BGH173 AWL173 AMP173 ACT173 SX173 JB173 F173 WVN93 WLR93 WBV93 VRZ93 VID93 UYH93 UOL93 UEP93 TUT93 TKX93 TBB93 SRF93 SHJ93 RXN93 RNR93 RDV93 QTZ93 QKD93 QAH93 PQL93 PGP93 OWT93 OMX93 ODB93 NTF93 NJJ93 MZN93 MPR93 MFV93 LVZ93 LMD93 LCH93 KSL93 KIP93 JYT93 JOX93 JFB93 IVF93 ILJ93 IBN93 HRR93 HHV93 GXZ93 GOD93 GEH93 FUL93 FKP93 FAT93 EQX93 EHB93 DXF93 DNJ93 DDN93 CTR93 CJV93 BZZ93 BQD93 BGH93 AWL93 AMP93 ACT93 SX93 JB93 F93 WVN13 WLR13 WBV13 VRZ13 VID13 UYH13 UOL13 UEP13 TUT13 TKX13 TBB13 SRF13 SHJ13 RXN13 RNR13 RDV13 QTZ13 QKD13 QAH13 PQL13 PGP13 OWT13 OMX13 ODB13 NTF13 NJJ13 MZN13 MPR13 MFV13 LVZ13 LMD13 LCH13 KSL13 KIP13 JYT13 JOX13 JFB13 IVF13 ILJ13 IBN13 HRR13 HHV13 GXZ13 GOD13 GEH13 FUL13 FKP13 FAT13 EQX13 EHB13 DXF13 DNJ13 DDN13 CTR13 CJV13 BZZ13 BQD13 BGH13 AWL13 AMP13 ACT13 SX13 JB13 F13 WVN53 WLR53 WBV53 VRZ53 VID53 UYH53 UOL53 UEP53 TUT53 TKX53 TBB53 SRF53 SHJ53 RXN53 RNR53 RDV53 QTZ53 QKD53 QAH53 PQL53 PGP53 OWT53 OMX53 ODB53 NTF53 NJJ53 MZN53 MPR53 MFV53 LVZ53 LMD53 LCH53 KSL53 KIP53 JYT53 JOX53 JFB53 IVF53 ILJ53 IBN53 HRR53 HHV53 GXZ53 GOD53 GEH53 FUL53 FKP53 FAT53 EQX53 EHB53 DXF53 DNJ53 DDN53 CTR53 CJV53 BZZ53 BQD53 BGH53 AWL53 AMP53 ACT53 SX53 JB53 F53 WVN133 WLR133 WBV133 VRZ133 VID133 UYH133 UOL133 UEP133 TUT133 TKX133 TBB133 SRF133 SHJ133 RXN133 RNR133 RDV133 QTZ133 QKD133 QAH133 PQL133 PGP133 OWT133 OMX133 ODB133 NTF133 NJJ133 MZN133 MPR133 MFV133 LVZ133 LMD133 LCH133 KSL133 KIP133 JYT133 JOX133 JFB133 IVF133 ILJ133 IBN133 HRR133 HHV133 GXZ133 GOD133 GEH133 FUL133 FKP133 FAT133 EQX133 EHB133 DXF133 DNJ133 DDN133 CTR133 CJV133 BZZ133 BQD133 BGH133 AWL133 AMP133 ACT133 SX133 JB133 F133 WVN213 WLR213 WBV213 VRZ213 VID213 UYH213 UOL213 UEP213 TUT213 TKX213 TBB213 SRF213 SHJ213 RXN213 RNR213 RDV213 QTZ213 QKD213 QAH213 PQL213 PGP213 OWT213 OMX213 ODB213 NTF213 NJJ213 MZN213 MPR213 MFV213 LVZ213 LMD213 LCH213 KSL213 KIP213 JYT213 JOX213 JFB213 IVF213 ILJ213 IBN213 HRR213 HHV213 GXZ213 GOD213 GEH213 FUL213 FKP213 FAT213 EQX213 EHB213 DXF213 DNJ213 DDN213 CTR213 CJV213 BZZ213 BQD213 BGH213 AWL213 AMP213 ACT213 SX213 JB213">
      <formula1>"A"</formula1>
    </dataValidation>
    <dataValidation type="list" allowBlank="1" showInputMessage="1" showErrorMessage="1" sqref="F91:H91 WVN291:WVP291 WLR291:WLT291 WBV291:WBX291 VRZ291:VSB291 VID291:VIF291 UYH291:UYJ291 UOL291:UON291 UEP291:UER291 TUT291:TUV291 TKX291:TKZ291 TBB291:TBD291 SRF291:SRH291 SHJ291:SHL291 RXN291:RXP291 RNR291:RNT291 RDV291:RDX291 QTZ291:QUB291 QKD291:QKF291 QAH291:QAJ291 PQL291:PQN291 PGP291:PGR291 OWT291:OWV291 OMX291:OMZ291 ODB291:ODD291 NTF291:NTH291 NJJ291:NJL291 MZN291:MZP291 MPR291:MPT291 MFV291:MFX291 LVZ291:LWB291 LMD291:LMF291 LCH291:LCJ291 KSL291:KSN291 KIP291:KIR291 JYT291:JYV291 JOX291:JOZ291 JFB291:JFD291 IVF291:IVH291 ILJ291:ILL291 IBN291:IBP291 HRR291:HRT291 HHV291:HHX291 GXZ291:GYB291 GOD291:GOF291 GEH291:GEJ291 FUL291:FUN291 FKP291:FKR291 FAT291:FAV291 EQX291:EQZ291 EHB291:EHD291 DXF291:DXH291 DNJ291:DNL291 DDN291:DDP291 CTR291:CTT291 CJV291:CJX291 BZZ291:CAB291 BQD291:BQF291 BGH291:BGJ291 AWL291:AWN291 AMP291:AMR291 ACT291:ACV291 SX291:SZ291 JB291:JD291 F291:H291 WVN251:WVP251 WLR251:WLT251 WBV251:WBX251 VRZ251:VSB251 VID251:VIF251 UYH251:UYJ251 UOL251:UON251 UEP251:UER251 TUT251:TUV251 TKX251:TKZ251 TBB251:TBD251 SRF251:SRH251 SHJ251:SHL251 RXN251:RXP251 RNR251:RNT251 RDV251:RDX251 QTZ251:QUB251 QKD251:QKF251 QAH251:QAJ251 PQL251:PQN251 PGP251:PGR251 OWT251:OWV251 OMX251:OMZ251 ODB251:ODD251 NTF251:NTH251 NJJ251:NJL251 MZN251:MZP251 MPR251:MPT251 MFV251:MFX251 LVZ251:LWB251 LMD251:LMF251 LCH251:LCJ251 KSL251:KSN251 KIP251:KIR251 JYT251:JYV251 JOX251:JOZ251 JFB251:JFD251 IVF251:IVH251 ILJ251:ILL251 IBN251:IBP251 HRR251:HRT251 HHV251:HHX251 GXZ251:GYB251 GOD251:GOF251 GEH251:GEJ251 FUL251:FUN251 FKP251:FKR251 FAT251:FAV251 EQX251:EQZ251 EHB251:EHD251 DXF251:DXH251 DNJ251:DNL251 DDN251:DDP251 CTR251:CTT251 CJV251:CJX251 BZZ251:CAB251 BQD251:BQF251 BGH251:BGJ251 AWL251:AWN251 AMP251:AMR251 ACT251:ACV251 SX251:SZ251 JB251:JD251 F251:H251 WVN211:WVP211 WLR211:WLT211 WBV211:WBX211 VRZ211:VSB211 VID211:VIF211 UYH211:UYJ211 UOL211:UON211 UEP211:UER211 TUT211:TUV211 TKX211:TKZ211 TBB211:TBD211 SRF211:SRH211 SHJ211:SHL211 RXN211:RXP211 RNR211:RNT211 RDV211:RDX211 QTZ211:QUB211 QKD211:QKF211 QAH211:QAJ211 PQL211:PQN211 PGP211:PGR211 OWT211:OWV211 OMX211:OMZ211 ODB211:ODD211 NTF211:NTH211 NJJ211:NJL211 MZN211:MZP211 MPR211:MPT211 MFV211:MFX211 LVZ211:LWB211 LMD211:LMF211 LCH211:LCJ211 KSL211:KSN211 KIP211:KIR211 JYT211:JYV211 JOX211:JOZ211 JFB211:JFD211 IVF211:IVH211 ILJ211:ILL211 IBN211:IBP211 HRR211:HRT211 HHV211:HHX211 GXZ211:GYB211 GOD211:GOF211 GEH211:GEJ211 FUL211:FUN211 FKP211:FKR211 FAT211:FAV211 EQX211:EQZ211 EHB211:EHD211 DXF211:DXH211 DNJ211:DNL211 DDN211:DDP211 CTR211:CTT211 CJV211:CJX211 BZZ211:CAB211 BQD211:BQF211 BGH211:BGJ211 AWL211:AWN211 AMP211:AMR211 ACT211:ACV211 SX211:SZ211 JB211:JD211 F211:H211 WVN171:WVP171 WLR171:WLT171 WBV171:WBX171 VRZ171:VSB171 VID171:VIF171 UYH171:UYJ171 UOL171:UON171 UEP171:UER171 TUT171:TUV171 TKX171:TKZ171 TBB171:TBD171 SRF171:SRH171 SHJ171:SHL171 RXN171:RXP171 RNR171:RNT171 RDV171:RDX171 QTZ171:QUB171 QKD171:QKF171 QAH171:QAJ171 PQL171:PQN171 PGP171:PGR171 OWT171:OWV171 OMX171:OMZ171 ODB171:ODD171 NTF171:NTH171 NJJ171:NJL171 MZN171:MZP171 MPR171:MPT171 MFV171:MFX171 LVZ171:LWB171 LMD171:LMF171 LCH171:LCJ171 KSL171:KSN171 KIP171:KIR171 JYT171:JYV171 JOX171:JOZ171 JFB171:JFD171 IVF171:IVH171 ILJ171:ILL171 IBN171:IBP171 HRR171:HRT171 HHV171:HHX171 GXZ171:GYB171 GOD171:GOF171 GEH171:GEJ171 FUL171:FUN171 FKP171:FKR171 FAT171:FAV171 EQX171:EQZ171 EHB171:EHD171 DXF171:DXH171 DNJ171:DNL171 DDN171:DDP171 CTR171:CTT171 CJV171:CJX171 BZZ171:CAB171 BQD171:BQF171 BGH171:BGJ171 AWL171:AWN171 AMP171:AMR171 ACT171:ACV171 SX171:SZ171 JB171:JD171 F171:H171 WVN51:WVP51 WLR51:WLT51 WBV51:WBX51 VRZ51:VSB51 VID51:VIF51 UYH51:UYJ51 UOL51:UON51 UEP51:UER51 TUT51:TUV51 TKX51:TKZ51 TBB51:TBD51 SRF51:SRH51 SHJ51:SHL51 RXN51:RXP51 RNR51:RNT51 RDV51:RDX51 QTZ51:QUB51 QKD51:QKF51 QAH51:QAJ51 PQL51:PQN51 PGP51:PGR51 OWT51:OWV51 OMX51:OMZ51 ODB51:ODD51 NTF51:NTH51 NJJ51:NJL51 MZN51:MZP51 MPR51:MPT51 MFV51:MFX51 LVZ51:LWB51 LMD51:LMF51 LCH51:LCJ51 KSL51:KSN51 KIP51:KIR51 JYT51:JYV51 JOX51:JOZ51 JFB51:JFD51 IVF51:IVH51 ILJ51:ILL51 IBN51:IBP51 HRR51:HRT51 HHV51:HHX51 GXZ51:GYB51 GOD51:GOF51 GEH51:GEJ51 FUL51:FUN51 FKP51:FKR51 FAT51:FAV51 EQX51:EQZ51 EHB51:EHD51 DXF51:DXH51 DNJ51:DNL51 DDN51:DDP51 CTR51:CTT51 CJV51:CJX51 BZZ51:CAB51 BQD51:BQF51 BGH51:BGJ51 AWL51:AWN51 AMP51:AMR51 ACT51:ACV51 SX51:SZ51 JB51:JD51 F51:H51 WVN11:WVP11 WLR11:WLT11 WBV11:WBX11 VRZ11:VSB11 VID11:VIF11 UYH11:UYJ11 UOL11:UON11 UEP11:UER11 TUT11:TUV11 TKX11:TKZ11 TBB11:TBD11 SRF11:SRH11 SHJ11:SHL11 RXN11:RXP11 RNR11:RNT11 RDV11:RDX11 QTZ11:QUB11 QKD11:QKF11 QAH11:QAJ11 PQL11:PQN11 PGP11:PGR11 OWT11:OWV11 OMX11:OMZ11 ODB11:ODD11 NTF11:NTH11 NJJ11:NJL11 MZN11:MZP11 MPR11:MPT11 MFV11:MFX11 LVZ11:LWB11 LMD11:LMF11 LCH11:LCJ11 KSL11:KSN11 KIP11:KIR11 JYT11:JYV11 JOX11:JOZ11 JFB11:JFD11 IVF11:IVH11 ILJ11:ILL11 IBN11:IBP11 HRR11:HRT11 HHV11:HHX11 GXZ11:GYB11 GOD11:GOF11 GEH11:GEJ11 FUL11:FUN11 FKP11:FKR11 FAT11:FAV11 EQX11:EQZ11 EHB11:EHD11 DXF11:DXH11 DNJ11:DNL11 DDN11:DDP11 CTR11:CTT11 CJV11:CJX11 BZZ11:CAB11 BQD11:BQF11 BGH11:BGJ11 AWL11:AWN11 AMP11:AMR11 ACT11:ACV11 SX11:SZ11 JB11:JD11 F11:H11 WVN131:WVP131 WLR131:WLT131 WBV131:WBX131 VRZ131:VSB131 VID131:VIF131 UYH131:UYJ131 UOL131:UON131 UEP131:UER131 TUT131:TUV131 TKX131:TKZ131 TBB131:TBD131 SRF131:SRH131 SHJ131:SHL131 RXN131:RXP131 RNR131:RNT131 RDV131:RDX131 QTZ131:QUB131 QKD131:QKF131 QAH131:QAJ131 PQL131:PQN131 PGP131:PGR131 OWT131:OWV131 OMX131:OMZ131 ODB131:ODD131 NTF131:NTH131 NJJ131:NJL131 MZN131:MZP131 MPR131:MPT131 MFV131:MFX131 LVZ131:LWB131 LMD131:LMF131 LCH131:LCJ131 KSL131:KSN131 KIP131:KIR131 JYT131:JYV131 JOX131:JOZ131 JFB131:JFD131 IVF131:IVH131 ILJ131:ILL131 IBN131:IBP131 HRR131:HRT131 HHV131:HHX131 GXZ131:GYB131 GOD131:GOF131 GEH131:GEJ131 FUL131:FUN131 FKP131:FKR131 FAT131:FAV131 EQX131:EQZ131 EHB131:EHD131 DXF131:DXH131 DNJ131:DNL131 DDN131:DDP131 CTR131:CTT131 CJV131:CJX131 BZZ131:CAB131 BQD131:BQF131 BGH131:BGJ131 AWL131:AWN131 AMP131:AMR131 ACT131:ACV131 SX131:SZ131 JB131:JD131 F131:H131 WVN91:WVP91 WLR91:WLT91 WBV91:WBX91 VRZ91:VSB91 VID91:VIF91 UYH91:UYJ91 UOL91:UON91 UEP91:UER91 TUT91:TUV91 TKX91:TKZ91 TBB91:TBD91 SRF91:SRH91 SHJ91:SHL91 RXN91:RXP91 RNR91:RNT91 RDV91:RDX91 QTZ91:QUB91 QKD91:QKF91 QAH91:QAJ91 PQL91:PQN91 PGP91:PGR91 OWT91:OWV91 OMX91:OMZ91 ODB91:ODD91 NTF91:NTH91 NJJ91:NJL91 MZN91:MZP91 MPR91:MPT91 MFV91:MFX91 LVZ91:LWB91 LMD91:LMF91 LCH91:LCJ91 KSL91:KSN91 KIP91:KIR91 JYT91:JYV91 JOX91:JOZ91 JFB91:JFD91 IVF91:IVH91 ILJ91:ILL91 IBN91:IBP91 HRR91:HRT91 HHV91:HHX91 GXZ91:GYB91 GOD91:GOF91 GEH91:GEJ91 FUL91:FUN91 FKP91:FKR91 FAT91:FAV91 EQX91:EQZ91 EHB91:EHD91 DXF91:DXH91 DNJ91:DNL91 DDN91:DDP91 CTR91:CTT91 CJV91:CJX91 BZZ91:CAB91 BQD91:BQF91 BGH91:BGJ91 AWL91:AWN91 AMP91:AMR91 ACT91:ACV91 SX91:SZ91 JB91:JD91">
      <formula1>"Domenii (şi tipuri de informaţii)"</formula1>
    </dataValidation>
    <dataValidation type="list" allowBlank="1" showInputMessage="1" showErrorMessage="1" sqref="E92:E93 WVM292:WVM293 WLQ292:WLQ293 WBU292:WBU293 VRY292:VRY293 VIC292:VIC293 UYG292:UYG293 UOK292:UOK293 UEO292:UEO293 TUS292:TUS293 TKW292:TKW293 TBA292:TBA293 SRE292:SRE293 SHI292:SHI293 RXM292:RXM293 RNQ292:RNQ293 RDU292:RDU293 QTY292:QTY293 QKC292:QKC293 QAG292:QAG293 PQK292:PQK293 PGO292:PGO293 OWS292:OWS293 OMW292:OMW293 ODA292:ODA293 NTE292:NTE293 NJI292:NJI293 MZM292:MZM293 MPQ292:MPQ293 MFU292:MFU293 LVY292:LVY293 LMC292:LMC293 LCG292:LCG293 KSK292:KSK293 KIO292:KIO293 JYS292:JYS293 JOW292:JOW293 JFA292:JFA293 IVE292:IVE293 ILI292:ILI293 IBM292:IBM293 HRQ292:HRQ293 HHU292:HHU293 GXY292:GXY293 GOC292:GOC293 GEG292:GEG293 FUK292:FUK293 FKO292:FKO293 FAS292:FAS293 EQW292:EQW293 EHA292:EHA293 DXE292:DXE293 DNI292:DNI293 DDM292:DDM293 CTQ292:CTQ293 CJU292:CJU293 BZY292:BZY293 BQC292:BQC293 BGG292:BGG293 AWK292:AWK293 AMO292:AMO293 ACS292:ACS293 SW292:SW293 JA292:JA293 E292:E293 WVM252:WVM253 WLQ252:WLQ253 WBU252:WBU253 VRY252:VRY253 VIC252:VIC253 UYG252:UYG253 UOK252:UOK253 UEO252:UEO253 TUS252:TUS253 TKW252:TKW253 TBA252:TBA253 SRE252:SRE253 SHI252:SHI253 RXM252:RXM253 RNQ252:RNQ253 RDU252:RDU253 QTY252:QTY253 QKC252:QKC253 QAG252:QAG253 PQK252:PQK253 PGO252:PGO253 OWS252:OWS253 OMW252:OMW253 ODA252:ODA253 NTE252:NTE253 NJI252:NJI253 MZM252:MZM253 MPQ252:MPQ253 MFU252:MFU253 LVY252:LVY253 LMC252:LMC253 LCG252:LCG253 KSK252:KSK253 KIO252:KIO253 JYS252:JYS253 JOW252:JOW253 JFA252:JFA253 IVE252:IVE253 ILI252:ILI253 IBM252:IBM253 HRQ252:HRQ253 HHU252:HHU253 GXY252:GXY253 GOC252:GOC253 GEG252:GEG253 FUK252:FUK253 FKO252:FKO253 FAS252:FAS253 EQW252:EQW253 EHA252:EHA253 DXE252:DXE253 DNI252:DNI253 DDM252:DDM253 CTQ252:CTQ253 CJU252:CJU253 BZY252:BZY253 BQC252:BQC253 BGG252:BGG253 AWK252:AWK253 AMO252:AMO253 ACS252:ACS253 SW252:SW253 JA252:JA253 E252:E253 WVM212:WVM213 WLQ212:WLQ213 WBU212:WBU213 VRY212:VRY213 VIC212:VIC213 UYG212:UYG213 UOK212:UOK213 UEO212:UEO213 TUS212:TUS213 TKW212:TKW213 TBA212:TBA213 SRE212:SRE213 SHI212:SHI213 RXM212:RXM213 RNQ212:RNQ213 RDU212:RDU213 QTY212:QTY213 QKC212:QKC213 QAG212:QAG213 PQK212:PQK213 PGO212:PGO213 OWS212:OWS213 OMW212:OMW213 ODA212:ODA213 NTE212:NTE213 NJI212:NJI213 MZM212:MZM213 MPQ212:MPQ213 MFU212:MFU213 LVY212:LVY213 LMC212:LMC213 LCG212:LCG213 KSK212:KSK213 KIO212:KIO213 JYS212:JYS213 JOW212:JOW213 JFA212:JFA213 IVE212:IVE213 ILI212:ILI213 IBM212:IBM213 HRQ212:HRQ213 HHU212:HHU213 GXY212:GXY213 GOC212:GOC213 GEG212:GEG213 FUK212:FUK213 FKO212:FKO213 FAS212:FAS213 EQW212:EQW213 EHA212:EHA213 DXE212:DXE213 DNI212:DNI213 DDM212:DDM213 CTQ212:CTQ213 CJU212:CJU213 BZY212:BZY213 BQC212:BQC213 BGG212:BGG213 AWK212:AWK213 AMO212:AMO213 ACS212:ACS213 SW212:SW213 JA212:JA213 E212:E213 WVM172:WVM173 WLQ172:WLQ173 WBU172:WBU173 VRY172:VRY173 VIC172:VIC173 UYG172:UYG173 UOK172:UOK173 UEO172:UEO173 TUS172:TUS173 TKW172:TKW173 TBA172:TBA173 SRE172:SRE173 SHI172:SHI173 RXM172:RXM173 RNQ172:RNQ173 RDU172:RDU173 QTY172:QTY173 QKC172:QKC173 QAG172:QAG173 PQK172:PQK173 PGO172:PGO173 OWS172:OWS173 OMW172:OMW173 ODA172:ODA173 NTE172:NTE173 NJI172:NJI173 MZM172:MZM173 MPQ172:MPQ173 MFU172:MFU173 LVY172:LVY173 LMC172:LMC173 LCG172:LCG173 KSK172:KSK173 KIO172:KIO173 JYS172:JYS173 JOW172:JOW173 JFA172:JFA173 IVE172:IVE173 ILI172:ILI173 IBM172:IBM173 HRQ172:HRQ173 HHU172:HHU173 GXY172:GXY173 GOC172:GOC173 GEG172:GEG173 FUK172:FUK173 FKO172:FKO173 FAS172:FAS173 EQW172:EQW173 EHA172:EHA173 DXE172:DXE173 DNI172:DNI173 DDM172:DDM173 CTQ172:CTQ173 CJU172:CJU173 BZY172:BZY173 BQC172:BQC173 BGG172:BGG173 AWK172:AWK173 AMO172:AMO173 ACS172:ACS173 SW172:SW173 JA172:JA173 E172:E173 WVM52:WVM53 WLQ52:WLQ53 WBU52:WBU53 VRY52:VRY53 VIC52:VIC53 UYG52:UYG53 UOK52:UOK53 UEO52:UEO53 TUS52:TUS53 TKW52:TKW53 TBA52:TBA53 SRE52:SRE53 SHI52:SHI53 RXM52:RXM53 RNQ52:RNQ53 RDU52:RDU53 QTY52:QTY53 QKC52:QKC53 QAG52:QAG53 PQK52:PQK53 PGO52:PGO53 OWS52:OWS53 OMW52:OMW53 ODA52:ODA53 NTE52:NTE53 NJI52:NJI53 MZM52:MZM53 MPQ52:MPQ53 MFU52:MFU53 LVY52:LVY53 LMC52:LMC53 LCG52:LCG53 KSK52:KSK53 KIO52:KIO53 JYS52:JYS53 JOW52:JOW53 JFA52:JFA53 IVE52:IVE53 ILI52:ILI53 IBM52:IBM53 HRQ52:HRQ53 HHU52:HHU53 GXY52:GXY53 GOC52:GOC53 GEG52:GEG53 FUK52:FUK53 FKO52:FKO53 FAS52:FAS53 EQW52:EQW53 EHA52:EHA53 DXE52:DXE53 DNI52:DNI53 DDM52:DDM53 CTQ52:CTQ53 CJU52:CJU53 BZY52:BZY53 BQC52:BQC53 BGG52:BGG53 AWK52:AWK53 AMO52:AMO53 ACS52:ACS53 SW52:SW53 JA52:JA53 E52:E53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E12:E13 WVM132:WVM133 WLQ132:WLQ133 WBU132:WBU133 VRY132:VRY133 VIC132:VIC133 UYG132:UYG133 UOK132:UOK133 UEO132:UEO133 TUS132:TUS133 TKW132:TKW133 TBA132:TBA133 SRE132:SRE133 SHI132:SHI133 RXM132:RXM133 RNQ132:RNQ133 RDU132:RDU133 QTY132:QTY133 QKC132:QKC133 QAG132:QAG133 PQK132:PQK133 PGO132:PGO133 OWS132:OWS133 OMW132:OMW133 ODA132:ODA133 NTE132:NTE133 NJI132:NJI133 MZM132:MZM133 MPQ132:MPQ133 MFU132:MFU133 LVY132:LVY133 LMC132:LMC133 LCG132:LCG133 KSK132:KSK133 KIO132:KIO133 JYS132:JYS133 JOW132:JOW133 JFA132:JFA133 IVE132:IVE133 ILI132:ILI133 IBM132:IBM133 HRQ132:HRQ133 HHU132:HHU133 GXY132:GXY133 GOC132:GOC133 GEG132:GEG133 FUK132:FUK133 FKO132:FKO133 FAS132:FAS133 EQW132:EQW133 EHA132:EHA133 DXE132:DXE133 DNI132:DNI133 DDM132:DDM133 CTQ132:CTQ133 CJU132:CJU133 BZY132:BZY133 BQC132:BQC133 BGG132:BGG133 AWK132:AWK133 AMO132:AMO133 ACS132:ACS133 SW132:SW133 JA132:JA133 E132:E133 WVM92:WVM93 WLQ92:WLQ93 WBU92:WBU93 VRY92:VRY93 VIC92:VIC93 UYG92:UYG93 UOK92:UOK93 UEO92:UEO93 TUS92:TUS93 TKW92:TKW93 TBA92:TBA93 SRE92:SRE93 SHI92:SHI93 RXM92:RXM93 RNQ92:RNQ93 RDU92:RDU93 QTY92:QTY93 QKC92:QKC93 QAG92:QAG93 PQK92:PQK93 PGO92:PGO93 OWS92:OWS93 OMW92:OMW93 ODA92:ODA93 NTE92:NTE93 NJI92:NJI93 MZM92:MZM93 MPQ92:MPQ93 MFU92:MFU93 LVY92:LVY93 LMC92:LMC93 LCG92:LCG93 KSK92:KSK93 KIO92:KIO93 JYS92:JYS93 JOW92:JOW93 JFA92:JFA93 IVE92:IVE93 ILI92:ILI93 IBM92:IBM93 HRQ92:HRQ93 HHU92:HHU93 GXY92:GXY93 GOC92:GOC93 GEG92:GEG93 FUK92:FUK93 FKO92:FKO93 FAS92:FAS93 EQW92:EQW93 EHA92:EHA93 DXE92:DXE93 DNI92:DNI93 DDM92:DDM93 CTQ92:CTQ93 CJU92:CJU93 BZY92:BZY93 BQC92:BQC93 BGG92:BGG93 AWK92:AWK93 AMO92:AMO93 ACS92:ACS93 SW92:SW93 JA92:JA93">
      <formula1>"Nr. de solicitări primite de la persoane juridice"</formula1>
    </dataValidation>
    <dataValidation type="list" allowBlank="1" showInputMessage="1" showErrorMessage="1" sqref="D92:D93 WVL292:WVL293 WLP292:WLP293 WBT292:WBT293 VRX292:VRX293 VIB292:VIB293 UYF292:UYF293 UOJ292:UOJ293 UEN292:UEN293 TUR292:TUR293 TKV292:TKV293 TAZ292:TAZ293 SRD292:SRD293 SHH292:SHH293 RXL292:RXL293 RNP292:RNP293 RDT292:RDT293 QTX292:QTX293 QKB292:QKB293 QAF292:QAF293 PQJ292:PQJ293 PGN292:PGN293 OWR292:OWR293 OMV292:OMV293 OCZ292:OCZ293 NTD292:NTD293 NJH292:NJH293 MZL292:MZL293 MPP292:MPP293 MFT292:MFT293 LVX292:LVX293 LMB292:LMB293 LCF292:LCF293 KSJ292:KSJ293 KIN292:KIN293 JYR292:JYR293 JOV292:JOV293 JEZ292:JEZ293 IVD292:IVD293 ILH292:ILH293 IBL292:IBL293 HRP292:HRP293 HHT292:HHT293 GXX292:GXX293 GOB292:GOB293 GEF292:GEF293 FUJ292:FUJ293 FKN292:FKN293 FAR292:FAR293 EQV292:EQV293 EGZ292:EGZ293 DXD292:DXD293 DNH292:DNH293 DDL292:DDL293 CTP292:CTP293 CJT292:CJT293 BZX292:BZX293 BQB292:BQB293 BGF292:BGF293 AWJ292:AWJ293 AMN292:AMN293 ACR292:ACR293 SV292:SV293 IZ292:IZ293 D292:D293 WVL252:WVL253 WLP252:WLP253 WBT252:WBT253 VRX252:VRX253 VIB252:VIB253 UYF252:UYF253 UOJ252:UOJ253 UEN252:UEN253 TUR252:TUR253 TKV252:TKV253 TAZ252:TAZ253 SRD252:SRD253 SHH252:SHH253 RXL252:RXL253 RNP252:RNP253 RDT252:RDT253 QTX252:QTX253 QKB252:QKB253 QAF252:QAF253 PQJ252:PQJ253 PGN252:PGN253 OWR252:OWR253 OMV252:OMV253 OCZ252:OCZ253 NTD252:NTD253 NJH252:NJH253 MZL252:MZL253 MPP252:MPP253 MFT252:MFT253 LVX252:LVX253 LMB252:LMB253 LCF252:LCF253 KSJ252:KSJ253 KIN252:KIN253 JYR252:JYR253 JOV252:JOV253 JEZ252:JEZ253 IVD252:IVD253 ILH252:ILH253 IBL252:IBL253 HRP252:HRP253 HHT252:HHT253 GXX252:GXX253 GOB252:GOB253 GEF252:GEF253 FUJ252:FUJ253 FKN252:FKN253 FAR252:FAR253 EQV252:EQV253 EGZ252:EGZ253 DXD252:DXD253 DNH252:DNH253 DDL252:DDL253 CTP252:CTP253 CJT252:CJT253 BZX252:BZX253 BQB252:BQB253 BGF252:BGF253 AWJ252:AWJ253 AMN252:AMN253 ACR252:ACR253 SV252:SV253 IZ252:IZ253 D252:D253 WVL212:WVL213 WLP212:WLP213 WBT212:WBT213 VRX212:VRX213 VIB212:VIB213 UYF212:UYF213 UOJ212:UOJ213 UEN212:UEN213 TUR212:TUR213 TKV212:TKV213 TAZ212:TAZ213 SRD212:SRD213 SHH212:SHH213 RXL212:RXL213 RNP212:RNP213 RDT212:RDT213 QTX212:QTX213 QKB212:QKB213 QAF212:QAF213 PQJ212:PQJ213 PGN212:PGN213 OWR212:OWR213 OMV212:OMV213 OCZ212:OCZ213 NTD212:NTD213 NJH212:NJH213 MZL212:MZL213 MPP212:MPP213 MFT212:MFT213 LVX212:LVX213 LMB212:LMB213 LCF212:LCF213 KSJ212:KSJ213 KIN212:KIN213 JYR212:JYR213 JOV212:JOV213 JEZ212:JEZ213 IVD212:IVD213 ILH212:ILH213 IBL212:IBL213 HRP212:HRP213 HHT212:HHT213 GXX212:GXX213 GOB212:GOB213 GEF212:GEF213 FUJ212:FUJ213 FKN212:FKN213 FAR212:FAR213 EQV212:EQV213 EGZ212:EGZ213 DXD212:DXD213 DNH212:DNH213 DDL212:DDL213 CTP212:CTP213 CJT212:CJT213 BZX212:BZX213 BQB212:BQB213 BGF212:BGF213 AWJ212:AWJ213 AMN212:AMN213 ACR212:ACR213 SV212:SV213 IZ212:IZ213 D212:D213 WVL172:WVL173 WLP172:WLP173 WBT172:WBT173 VRX172:VRX173 VIB172:VIB173 UYF172:UYF173 UOJ172:UOJ173 UEN172:UEN173 TUR172:TUR173 TKV172:TKV173 TAZ172:TAZ173 SRD172:SRD173 SHH172:SHH173 RXL172:RXL173 RNP172:RNP173 RDT172:RDT173 QTX172:QTX173 QKB172:QKB173 QAF172:QAF173 PQJ172:PQJ173 PGN172:PGN173 OWR172:OWR173 OMV172:OMV173 OCZ172:OCZ173 NTD172:NTD173 NJH172:NJH173 MZL172:MZL173 MPP172:MPP173 MFT172:MFT173 LVX172:LVX173 LMB172:LMB173 LCF172:LCF173 KSJ172:KSJ173 KIN172:KIN173 JYR172:JYR173 JOV172:JOV173 JEZ172:JEZ173 IVD172:IVD173 ILH172:ILH173 IBL172:IBL173 HRP172:HRP173 HHT172:HHT173 GXX172:GXX173 GOB172:GOB173 GEF172:GEF173 FUJ172:FUJ173 FKN172:FKN173 FAR172:FAR173 EQV172:EQV173 EGZ172:EGZ173 DXD172:DXD173 DNH172:DNH173 DDL172:DDL173 CTP172:CTP173 CJT172:CJT173 BZX172:BZX173 BQB172:BQB173 BGF172:BGF173 AWJ172:AWJ173 AMN172:AMN173 ACR172:ACR173 SV172:SV173 IZ172:IZ173 D172:D173 WVL52:WVL53 WLP52:WLP53 WBT52:WBT53 VRX52:VRX53 VIB52:VIB53 UYF52:UYF53 UOJ52:UOJ53 UEN52:UEN53 TUR52:TUR53 TKV52:TKV53 TAZ52:TAZ53 SRD52:SRD53 SHH52:SHH53 RXL52:RXL53 RNP52:RNP53 RDT52:RDT53 QTX52:QTX53 QKB52:QKB53 QAF52:QAF53 PQJ52:PQJ53 PGN52:PGN53 OWR52:OWR53 OMV52:OMV53 OCZ52:OCZ53 NTD52:NTD53 NJH52:NJH53 MZL52:MZL53 MPP52:MPP53 MFT52:MFT53 LVX52:LVX53 LMB52:LMB53 LCF52:LCF53 KSJ52:KSJ53 KIN52:KIN53 JYR52:JYR53 JOV52:JOV53 JEZ52:JEZ53 IVD52:IVD53 ILH52:ILH53 IBL52:IBL53 HRP52:HRP53 HHT52:HHT53 GXX52:GXX53 GOB52:GOB53 GEF52:GEF53 FUJ52:FUJ53 FKN52:FKN53 FAR52:FAR53 EQV52:EQV53 EGZ52:EGZ53 DXD52:DXD53 DNH52:DNH53 DDL52:DDL53 CTP52:CTP53 CJT52:CJT53 BZX52:BZX53 BQB52:BQB53 BGF52:BGF53 AWJ52:AWJ53 AMN52:AMN53 ACR52:ACR53 SV52:SV53 IZ52:IZ53 D52:D53 WVL12:WVL13 WLP12:WLP13 WBT12:WBT13 VRX12:VRX13 VIB12:VIB13 UYF12:UYF13 UOJ12:UOJ13 UEN12:UEN13 TUR12:TUR13 TKV12:TKV13 TAZ12:TAZ13 SRD12:SRD13 SHH12:SHH13 RXL12:RXL13 RNP12:RNP13 RDT12:RDT13 QTX12:QTX13 QKB12:QKB13 QAF12:QAF13 PQJ12:PQJ13 PGN12:PGN13 OWR12:OWR13 OMV12:OMV13 OCZ12:OCZ13 NTD12:NTD13 NJH12:NJH13 MZL12:MZL13 MPP12:MPP13 MFT12:MFT13 LVX12:LVX13 LMB12:LMB13 LCF12:LCF13 KSJ12:KSJ13 KIN12:KIN13 JYR12:JYR13 JOV12:JOV13 JEZ12:JEZ13 IVD12:IVD13 ILH12:ILH13 IBL12:IBL13 HRP12:HRP13 HHT12:HHT13 GXX12:GXX13 GOB12:GOB13 GEF12:GEF13 FUJ12:FUJ13 FKN12:FKN13 FAR12:FAR13 EQV12:EQV13 EGZ12:EGZ13 DXD12:DXD13 DNH12:DNH13 DDL12:DDL13 CTP12:CTP13 CJT12:CJT13 BZX12:BZX13 BQB12:BQB13 BGF12:BGF13 AWJ12:AWJ13 AMN12:AMN13 ACR12:ACR13 SV12:SV13 IZ12:IZ13 D12:D13 WVL132:WVL133 WLP132:WLP133 WBT132:WBT133 VRX132:VRX133 VIB132:VIB133 UYF132:UYF133 UOJ132:UOJ133 UEN132:UEN133 TUR132:TUR133 TKV132:TKV133 TAZ132:TAZ133 SRD132:SRD133 SHH132:SHH133 RXL132:RXL133 RNP132:RNP133 RDT132:RDT133 QTX132:QTX133 QKB132:QKB133 QAF132:QAF133 PQJ132:PQJ133 PGN132:PGN133 OWR132:OWR133 OMV132:OMV133 OCZ132:OCZ133 NTD132:NTD133 NJH132:NJH133 MZL132:MZL133 MPP132:MPP133 MFT132:MFT133 LVX132:LVX133 LMB132:LMB133 LCF132:LCF133 KSJ132:KSJ133 KIN132:KIN133 JYR132:JYR133 JOV132:JOV133 JEZ132:JEZ133 IVD132:IVD133 ILH132:ILH133 IBL132:IBL133 HRP132:HRP133 HHT132:HHT133 GXX132:GXX133 GOB132:GOB133 GEF132:GEF133 FUJ132:FUJ133 FKN132:FKN133 FAR132:FAR133 EQV132:EQV133 EGZ132:EGZ133 DXD132:DXD133 DNH132:DNH133 DDL132:DDL133 CTP132:CTP133 CJT132:CJT133 BZX132:BZX133 BQB132:BQB133 BGF132:BGF133 AWJ132:AWJ133 AMN132:AMN133 ACR132:ACR133 SV132:SV133 IZ132:IZ133 D132:D133 WVL92:WVL93 WLP92:WLP93 WBT92:WBT93 VRX92:VRX93 VIB92:VIB93 UYF92:UYF93 UOJ92:UOJ93 UEN92:UEN93 TUR92:TUR93 TKV92:TKV93 TAZ92:TAZ93 SRD92:SRD93 SHH92:SHH93 RXL92:RXL93 RNP92:RNP93 RDT92:RDT93 QTX92:QTX93 QKB92:QKB93 QAF92:QAF93 PQJ92:PQJ93 PGN92:PGN93 OWR92:OWR93 OMV92:OMV93 OCZ92:OCZ93 NTD92:NTD93 NJH92:NJH93 MZL92:MZL93 MPP92:MPP93 MFT92:MFT93 LVX92:LVX93 LMB92:LMB93 LCF92:LCF93 KSJ92:KSJ93 KIN92:KIN93 JYR92:JYR93 JOV92:JOV93 JEZ92:JEZ93 IVD92:IVD93 ILH92:ILH93 IBL92:IBL93 HRP92:HRP93 HHT92:HHT93 GXX92:GXX93 GOB92:GOB93 GEF92:GEF93 FUJ92:FUJ93 FKN92:FKN93 FAR92:FAR93 EQV92:EQV93 EGZ92:EGZ93 DXD92:DXD93 DNH92:DNH93 DDL92:DDL93 CTP92:CTP93 CJT92:CJT93 BZX92:BZX93 BQB92:BQB93 BGF92:BGF93 AWJ92:AWJ93 AMN92:AMN93 ACR92:ACR93 SV92:SV93 IZ92:IZ93">
      <formula1>"Nr. de solicitări primite de la persoane fizice"</formula1>
    </dataValidation>
    <dataValidation type="list" allowBlank="1" showInputMessage="1" showErrorMessage="1" sqref="D91:E91 WVL291:WVM291 WLP291:WLQ291 WBT291:WBU291 VRX291:VRY291 VIB291:VIC291 UYF291:UYG291 UOJ291:UOK291 UEN291:UEO291 TUR291:TUS291 TKV291:TKW291 TAZ291:TBA291 SRD291:SRE291 SHH291:SHI291 RXL291:RXM291 RNP291:RNQ291 RDT291:RDU291 QTX291:QTY291 QKB291:QKC291 QAF291:QAG291 PQJ291:PQK291 PGN291:PGO291 OWR291:OWS291 OMV291:OMW291 OCZ291:ODA291 NTD291:NTE291 NJH291:NJI291 MZL291:MZM291 MPP291:MPQ291 MFT291:MFU291 LVX291:LVY291 LMB291:LMC291 LCF291:LCG291 KSJ291:KSK291 KIN291:KIO291 JYR291:JYS291 JOV291:JOW291 JEZ291:JFA291 IVD291:IVE291 ILH291:ILI291 IBL291:IBM291 HRP291:HRQ291 HHT291:HHU291 GXX291:GXY291 GOB291:GOC291 GEF291:GEG291 FUJ291:FUK291 FKN291:FKO291 FAR291:FAS291 EQV291:EQW291 EGZ291:EHA291 DXD291:DXE291 DNH291:DNI291 DDL291:DDM291 CTP291:CTQ291 CJT291:CJU291 BZX291:BZY291 BQB291:BQC291 BGF291:BGG291 AWJ291:AWK291 AMN291:AMO291 ACR291:ACS291 SV291:SW291 IZ291:JA291 D291:E291 WVL251:WVM251 WLP251:WLQ251 WBT251:WBU251 VRX251:VRY251 VIB251:VIC251 UYF251:UYG251 UOJ251:UOK251 UEN251:UEO251 TUR251:TUS251 TKV251:TKW251 TAZ251:TBA251 SRD251:SRE251 SHH251:SHI251 RXL251:RXM251 RNP251:RNQ251 RDT251:RDU251 QTX251:QTY251 QKB251:QKC251 QAF251:QAG251 PQJ251:PQK251 PGN251:PGO251 OWR251:OWS251 OMV251:OMW251 OCZ251:ODA251 NTD251:NTE251 NJH251:NJI251 MZL251:MZM251 MPP251:MPQ251 MFT251:MFU251 LVX251:LVY251 LMB251:LMC251 LCF251:LCG251 KSJ251:KSK251 KIN251:KIO251 JYR251:JYS251 JOV251:JOW251 JEZ251:JFA251 IVD251:IVE251 ILH251:ILI251 IBL251:IBM251 HRP251:HRQ251 HHT251:HHU251 GXX251:GXY251 GOB251:GOC251 GEF251:GEG251 FUJ251:FUK251 FKN251:FKO251 FAR251:FAS251 EQV251:EQW251 EGZ251:EHA251 DXD251:DXE251 DNH251:DNI251 DDL251:DDM251 CTP251:CTQ251 CJT251:CJU251 BZX251:BZY251 BQB251:BQC251 BGF251:BGG251 AWJ251:AWK251 AMN251:AMO251 ACR251:ACS251 SV251:SW251 IZ251:JA251 D251:E251 WVL211:WVM211 WLP211:WLQ211 WBT211:WBU211 VRX211:VRY211 VIB211:VIC211 UYF211:UYG211 UOJ211:UOK211 UEN211:UEO211 TUR211:TUS211 TKV211:TKW211 TAZ211:TBA211 SRD211:SRE211 SHH211:SHI211 RXL211:RXM211 RNP211:RNQ211 RDT211:RDU211 QTX211:QTY211 QKB211:QKC211 QAF211:QAG211 PQJ211:PQK211 PGN211:PGO211 OWR211:OWS211 OMV211:OMW211 OCZ211:ODA211 NTD211:NTE211 NJH211:NJI211 MZL211:MZM211 MPP211:MPQ211 MFT211:MFU211 LVX211:LVY211 LMB211:LMC211 LCF211:LCG211 KSJ211:KSK211 KIN211:KIO211 JYR211:JYS211 JOV211:JOW211 JEZ211:JFA211 IVD211:IVE211 ILH211:ILI211 IBL211:IBM211 HRP211:HRQ211 HHT211:HHU211 GXX211:GXY211 GOB211:GOC211 GEF211:GEG211 FUJ211:FUK211 FKN211:FKO211 FAR211:FAS211 EQV211:EQW211 EGZ211:EHA211 DXD211:DXE211 DNH211:DNI211 DDL211:DDM211 CTP211:CTQ211 CJT211:CJU211 BZX211:BZY211 BQB211:BQC211 BGF211:BGG211 AWJ211:AWK211 AMN211:AMO211 ACR211:ACS211 SV211:SW211 IZ211:JA211 D211:E211 WVL171:WVM171 WLP171:WLQ171 WBT171:WBU171 VRX171:VRY171 VIB171:VIC171 UYF171:UYG171 UOJ171:UOK171 UEN171:UEO171 TUR171:TUS171 TKV171:TKW171 TAZ171:TBA171 SRD171:SRE171 SHH171:SHI171 RXL171:RXM171 RNP171:RNQ171 RDT171:RDU171 QTX171:QTY171 QKB171:QKC171 QAF171:QAG171 PQJ171:PQK171 PGN171:PGO171 OWR171:OWS171 OMV171:OMW171 OCZ171:ODA171 NTD171:NTE171 NJH171:NJI171 MZL171:MZM171 MPP171:MPQ171 MFT171:MFU171 LVX171:LVY171 LMB171:LMC171 LCF171:LCG171 KSJ171:KSK171 KIN171:KIO171 JYR171:JYS171 JOV171:JOW171 JEZ171:JFA171 IVD171:IVE171 ILH171:ILI171 IBL171:IBM171 HRP171:HRQ171 HHT171:HHU171 GXX171:GXY171 GOB171:GOC171 GEF171:GEG171 FUJ171:FUK171 FKN171:FKO171 FAR171:FAS171 EQV171:EQW171 EGZ171:EHA171 DXD171:DXE171 DNH171:DNI171 DDL171:DDM171 CTP171:CTQ171 CJT171:CJU171 BZX171:BZY171 BQB171:BQC171 BGF171:BGG171 AWJ171:AWK171 AMN171:AMO171 ACR171:ACS171 SV171:SW171 IZ171:JA171 D171:E171 WVL51:WVM51 WLP51:WLQ51 WBT51:WBU51 VRX51:VRY51 VIB51:VIC51 UYF51:UYG51 UOJ51:UOK51 UEN51:UEO51 TUR51:TUS51 TKV51:TKW51 TAZ51:TBA51 SRD51:SRE51 SHH51:SHI51 RXL51:RXM51 RNP51:RNQ51 RDT51:RDU51 QTX51:QTY51 QKB51:QKC51 QAF51:QAG51 PQJ51:PQK51 PGN51:PGO51 OWR51:OWS51 OMV51:OMW51 OCZ51:ODA51 NTD51:NTE51 NJH51:NJI51 MZL51:MZM51 MPP51:MPQ51 MFT51:MFU51 LVX51:LVY51 LMB51:LMC51 LCF51:LCG51 KSJ51:KSK51 KIN51:KIO51 JYR51:JYS51 JOV51:JOW51 JEZ51:JFA51 IVD51:IVE51 ILH51:ILI51 IBL51:IBM51 HRP51:HRQ51 HHT51:HHU51 GXX51:GXY51 GOB51:GOC51 GEF51:GEG51 FUJ51:FUK51 FKN51:FKO51 FAR51:FAS51 EQV51:EQW51 EGZ51:EHA51 DXD51:DXE51 DNH51:DNI51 DDL51:DDM51 CTP51:CTQ51 CJT51:CJU51 BZX51:BZY51 BQB51:BQC51 BGF51:BGG51 AWJ51:AWK51 AMN51:AMO51 ACR51:ACS51 SV51:SW51 IZ51:JA51 D51:E51 WVL11:WVM11 WLP11:WLQ11 WBT11:WBU11 VRX11:VRY11 VIB11:VIC11 UYF11:UYG11 UOJ11:UOK11 UEN11:UEO11 TUR11:TUS11 TKV11:TKW11 TAZ11:TBA11 SRD11:SRE11 SHH11:SHI11 RXL11:RXM11 RNP11:RNQ11 RDT11:RDU11 QTX11:QTY11 QKB11:QKC11 QAF11:QAG11 PQJ11:PQK11 PGN11:PGO11 OWR11:OWS11 OMV11:OMW11 OCZ11:ODA11 NTD11:NTE11 NJH11:NJI11 MZL11:MZM11 MPP11:MPQ11 MFT11:MFU11 LVX11:LVY11 LMB11:LMC11 LCF11:LCG11 KSJ11:KSK11 KIN11:KIO11 JYR11:JYS11 JOV11:JOW11 JEZ11:JFA11 IVD11:IVE11 ILH11:ILI11 IBL11:IBM11 HRP11:HRQ11 HHT11:HHU11 GXX11:GXY11 GOB11:GOC11 GEF11:GEG11 FUJ11:FUK11 FKN11:FKO11 FAR11:FAS11 EQV11:EQW11 EGZ11:EHA11 DXD11:DXE11 DNH11:DNI11 DDL11:DDM11 CTP11:CTQ11 CJT11:CJU11 BZX11:BZY11 BQB11:BQC11 BGF11:BGG11 AWJ11:AWK11 AMN11:AMO11 ACR11:ACS11 SV11:SW11 IZ11:JA11 D11:E11 WVL131:WVM131 WLP131:WLQ131 WBT131:WBU131 VRX131:VRY131 VIB131:VIC131 UYF131:UYG131 UOJ131:UOK131 UEN131:UEO131 TUR131:TUS131 TKV131:TKW131 TAZ131:TBA131 SRD131:SRE131 SHH131:SHI131 RXL131:RXM131 RNP131:RNQ131 RDT131:RDU131 QTX131:QTY131 QKB131:QKC131 QAF131:QAG131 PQJ131:PQK131 PGN131:PGO131 OWR131:OWS131 OMV131:OMW131 OCZ131:ODA131 NTD131:NTE131 NJH131:NJI131 MZL131:MZM131 MPP131:MPQ131 MFT131:MFU131 LVX131:LVY131 LMB131:LMC131 LCF131:LCG131 KSJ131:KSK131 KIN131:KIO131 JYR131:JYS131 JOV131:JOW131 JEZ131:JFA131 IVD131:IVE131 ILH131:ILI131 IBL131:IBM131 HRP131:HRQ131 HHT131:HHU131 GXX131:GXY131 GOB131:GOC131 GEF131:GEG131 FUJ131:FUK131 FKN131:FKO131 FAR131:FAS131 EQV131:EQW131 EGZ131:EHA131 DXD131:DXE131 DNH131:DNI131 DDL131:DDM131 CTP131:CTQ131 CJT131:CJU131 BZX131:BZY131 BQB131:BQC131 BGF131:BGG131 AWJ131:AWK131 AMN131:AMO131 ACR131:ACS131 SV131:SW131 IZ131:JA131 D131:E131 WVL91:WVM91 WLP91:WLQ91 WBT91:WBU91 VRX91:VRY91 VIB91:VIC91 UYF91:UYG91 UOJ91:UOK91 UEN91:UEO91 TUR91:TUS91 TKV91:TKW91 TAZ91:TBA91 SRD91:SRE91 SHH91:SHI91 RXL91:RXM91 RNP91:RNQ91 RDT91:RDU91 QTX91:QTY91 QKB91:QKC91 QAF91:QAG91 PQJ91:PQK91 PGN91:PGO91 OWR91:OWS91 OMV91:OMW91 OCZ91:ODA91 NTD91:NTE91 NJH91:NJI91 MZL91:MZM91 MPP91:MPQ91 MFT91:MFU91 LVX91:LVY91 LMB91:LMC91 LCF91:LCG91 KSJ91:KSK91 KIN91:KIO91 JYR91:JYS91 JOV91:JOW91 JEZ91:JFA91 IVD91:IVE91 ILH91:ILI91 IBL91:IBM91 HRP91:HRQ91 HHT91:HHU91 GXX91:GXY91 GOB91:GOC91 GEF91:GEG91 FUJ91:FUK91 FKN91:FKO91 FAR91:FAS91 EQV91:EQW91 EGZ91:EHA91 DXD91:DXE91 DNH91:DNI91 DDL91:DDM91 CTP91:CTQ91 CJT91:CJU91 BZX91:BZY91 BQB91:BQC91 BGF91:BGG91 AWJ91:AWK91 AMN91:AMO91 ACR91:ACS91 SV91:SW91 IZ91:JA91">
      <formula1>"Categoria solicitantului"</formula1>
    </dataValidation>
    <dataValidation type="list" allowBlank="1" showInputMessage="1" showErrorMessage="1" sqref="A91:C91 WVI291:WVK291 WLM291:WLO291 WBQ291:WBS291 VRU291:VRW291 VHY291:VIA291 UYC291:UYE291 UOG291:UOI291 UEK291:UEM291 TUO291:TUQ291 TKS291:TKU291 TAW291:TAY291 SRA291:SRC291 SHE291:SHG291 RXI291:RXK291 RNM291:RNO291 RDQ291:RDS291 QTU291:QTW291 QJY291:QKA291 QAC291:QAE291 PQG291:PQI291 PGK291:PGM291 OWO291:OWQ291 OMS291:OMU291 OCW291:OCY291 NTA291:NTC291 NJE291:NJG291 MZI291:MZK291 MPM291:MPO291 MFQ291:MFS291 LVU291:LVW291 LLY291:LMA291 LCC291:LCE291 KSG291:KSI291 KIK291:KIM291 JYO291:JYQ291 JOS291:JOU291 JEW291:JEY291 IVA291:IVC291 ILE291:ILG291 IBI291:IBK291 HRM291:HRO291 HHQ291:HHS291 GXU291:GXW291 GNY291:GOA291 GEC291:GEE291 FUG291:FUI291 FKK291:FKM291 FAO291:FAQ291 EQS291:EQU291 EGW291:EGY291 DXA291:DXC291 DNE291:DNG291 DDI291:DDK291 CTM291:CTO291 CJQ291:CJS291 BZU291:BZW291 BPY291:BQA291 BGC291:BGE291 AWG291:AWI291 AMK291:AMM291 ACO291:ACQ291 SS291:SU291 IW291:IY291 A291:C291 WVI251:WVK251 WLM251:WLO251 WBQ251:WBS251 VRU251:VRW251 VHY251:VIA251 UYC251:UYE251 UOG251:UOI251 UEK251:UEM251 TUO251:TUQ251 TKS251:TKU251 TAW251:TAY251 SRA251:SRC251 SHE251:SHG251 RXI251:RXK251 RNM251:RNO251 RDQ251:RDS251 QTU251:QTW251 QJY251:QKA251 QAC251:QAE251 PQG251:PQI251 PGK251:PGM251 OWO251:OWQ251 OMS251:OMU251 OCW251:OCY251 NTA251:NTC251 NJE251:NJG251 MZI251:MZK251 MPM251:MPO251 MFQ251:MFS251 LVU251:LVW251 LLY251:LMA251 LCC251:LCE251 KSG251:KSI251 KIK251:KIM251 JYO251:JYQ251 JOS251:JOU251 JEW251:JEY251 IVA251:IVC251 ILE251:ILG251 IBI251:IBK251 HRM251:HRO251 HHQ251:HHS251 GXU251:GXW251 GNY251:GOA251 GEC251:GEE251 FUG251:FUI251 FKK251:FKM251 FAO251:FAQ251 EQS251:EQU251 EGW251:EGY251 DXA251:DXC251 DNE251:DNG251 DDI251:DDK251 CTM251:CTO251 CJQ251:CJS251 BZU251:BZW251 BPY251:BQA251 BGC251:BGE251 AWG251:AWI251 AMK251:AMM251 ACO251:ACQ251 SS251:SU251 IW251:IY251 A251:C251 WVI211:WVK211 WLM211:WLO211 WBQ211:WBS211 VRU211:VRW211 VHY211:VIA211 UYC211:UYE211 UOG211:UOI211 UEK211:UEM211 TUO211:TUQ211 TKS211:TKU211 TAW211:TAY211 SRA211:SRC211 SHE211:SHG211 RXI211:RXK211 RNM211:RNO211 RDQ211:RDS211 QTU211:QTW211 QJY211:QKA211 QAC211:QAE211 PQG211:PQI211 PGK211:PGM211 OWO211:OWQ211 OMS211:OMU211 OCW211:OCY211 NTA211:NTC211 NJE211:NJG211 MZI211:MZK211 MPM211:MPO211 MFQ211:MFS211 LVU211:LVW211 LLY211:LMA211 LCC211:LCE211 KSG211:KSI211 KIK211:KIM211 JYO211:JYQ211 JOS211:JOU211 JEW211:JEY211 IVA211:IVC211 ILE211:ILG211 IBI211:IBK211 HRM211:HRO211 HHQ211:HHS211 GXU211:GXW211 GNY211:GOA211 GEC211:GEE211 FUG211:FUI211 FKK211:FKM211 FAO211:FAQ211 EQS211:EQU211 EGW211:EGY211 DXA211:DXC211 DNE211:DNG211 DDI211:DDK211 CTM211:CTO211 CJQ211:CJS211 BZU211:BZW211 BPY211:BQA211 BGC211:BGE211 AWG211:AWI211 AMK211:AMM211 ACO211:ACQ211 SS211:SU211 IW211:IY211 A211:C211 WVI171:WVK171 WLM171:WLO171 WBQ171:WBS171 VRU171:VRW171 VHY171:VIA171 UYC171:UYE171 UOG171:UOI171 UEK171:UEM171 TUO171:TUQ171 TKS171:TKU171 TAW171:TAY171 SRA171:SRC171 SHE171:SHG171 RXI171:RXK171 RNM171:RNO171 RDQ171:RDS171 QTU171:QTW171 QJY171:QKA171 QAC171:QAE171 PQG171:PQI171 PGK171:PGM171 OWO171:OWQ171 OMS171:OMU171 OCW171:OCY171 NTA171:NTC171 NJE171:NJG171 MZI171:MZK171 MPM171:MPO171 MFQ171:MFS171 LVU171:LVW171 LLY171:LMA171 LCC171:LCE171 KSG171:KSI171 KIK171:KIM171 JYO171:JYQ171 JOS171:JOU171 JEW171:JEY171 IVA171:IVC171 ILE171:ILG171 IBI171:IBK171 HRM171:HRO171 HHQ171:HHS171 GXU171:GXW171 GNY171:GOA171 GEC171:GEE171 FUG171:FUI171 FKK171:FKM171 FAO171:FAQ171 EQS171:EQU171 EGW171:EGY171 DXA171:DXC171 DNE171:DNG171 DDI171:DDK171 CTM171:CTO171 CJQ171:CJS171 BZU171:BZW171 BPY171:BQA171 BGC171:BGE171 AWG171:AWI171 AMK171:AMM171 ACO171:ACQ171 SS171:SU171 IW171:IY171 A171:C171 WVI51:WVK51 WLM51:WLO51 WBQ51:WBS51 VRU51:VRW51 VHY51:VIA51 UYC51:UYE51 UOG51:UOI51 UEK51:UEM51 TUO51:TUQ51 TKS51:TKU51 TAW51:TAY51 SRA51:SRC51 SHE51:SHG51 RXI51:RXK51 RNM51:RNO51 RDQ51:RDS51 QTU51:QTW51 QJY51:QKA51 QAC51:QAE51 PQG51:PQI51 PGK51:PGM51 OWO51:OWQ51 OMS51:OMU51 OCW51:OCY51 NTA51:NTC51 NJE51:NJG51 MZI51:MZK51 MPM51:MPO51 MFQ51:MFS51 LVU51:LVW51 LLY51:LMA51 LCC51:LCE51 KSG51:KSI51 KIK51:KIM51 JYO51:JYQ51 JOS51:JOU51 JEW51:JEY51 IVA51:IVC51 ILE51:ILG51 IBI51:IBK51 HRM51:HRO51 HHQ51:HHS51 GXU51:GXW51 GNY51:GOA51 GEC51:GEE51 FUG51:FUI51 FKK51:FKM51 FAO51:FAQ51 EQS51:EQU51 EGW51:EGY51 DXA51:DXC51 DNE51:DNG51 DDI51:DDK51 CTM51:CTO51 CJQ51:CJS51 BZU51:BZW51 BPY51:BQA51 BGC51:BGE51 AWG51:AWI51 AMK51:AMM51 ACO51:ACQ51 SS51:SU51 IW51:IY51 A51:C51 WVI11:WVK11 WLM11:WLO11 WBQ11:WBS11 VRU11:VRW11 VHY11:VIA11 UYC11:UYE11 UOG11:UOI11 UEK11:UEM11 TUO11:TUQ11 TKS11:TKU11 TAW11:TAY11 SRA11:SRC11 SHE11:SHG11 RXI11:RXK11 RNM11:RNO11 RDQ11:RDS11 QTU11:QTW11 QJY11:QKA11 QAC11:QAE11 PQG11:PQI11 PGK11:PGM11 OWO11:OWQ11 OMS11:OMU11 OCW11:OCY11 NTA11:NTC11 NJE11:NJG11 MZI11:MZK11 MPM11:MPO11 MFQ11:MFS11 LVU11:LVW11 LLY11:LMA11 LCC11:LCE11 KSG11:KSI11 KIK11:KIM11 JYO11:JYQ11 JOS11:JOU11 JEW11:JEY11 IVA11:IVC11 ILE11:ILG11 IBI11:IBK11 HRM11:HRO11 HHQ11:HHS11 GXU11:GXW11 GNY11:GOA11 GEC11:GEE11 FUG11:FUI11 FKK11:FKM11 FAO11:FAQ11 EQS11:EQU11 EGW11:EGY11 DXA11:DXC11 DNE11:DNG11 DDI11:DDK11 CTM11:CTO11 CJQ11:CJS11 BZU11:BZW11 BPY11:BQA11 BGC11:BGE11 AWG11:AWI11 AMK11:AMM11 ACO11:ACQ11 SS11:SU11 IW11:IY11 A11:C11 WVI131:WVK131 WLM131:WLO131 WBQ131:WBS131 VRU131:VRW131 VHY131:VIA131 UYC131:UYE131 UOG131:UOI131 UEK131:UEM131 TUO131:TUQ131 TKS131:TKU131 TAW131:TAY131 SRA131:SRC131 SHE131:SHG131 RXI131:RXK131 RNM131:RNO131 RDQ131:RDS131 QTU131:QTW131 QJY131:QKA131 QAC131:QAE131 PQG131:PQI131 PGK131:PGM131 OWO131:OWQ131 OMS131:OMU131 OCW131:OCY131 NTA131:NTC131 NJE131:NJG131 MZI131:MZK131 MPM131:MPO131 MFQ131:MFS131 LVU131:LVW131 LLY131:LMA131 LCC131:LCE131 KSG131:KSI131 KIK131:KIM131 JYO131:JYQ131 JOS131:JOU131 JEW131:JEY131 IVA131:IVC131 ILE131:ILG131 IBI131:IBK131 HRM131:HRO131 HHQ131:HHS131 GXU131:GXW131 GNY131:GOA131 GEC131:GEE131 FUG131:FUI131 FKK131:FKM131 FAO131:FAQ131 EQS131:EQU131 EGW131:EGY131 DXA131:DXC131 DNE131:DNG131 DDI131:DDK131 CTM131:CTO131 CJQ131:CJS131 BZU131:BZW131 BPY131:BQA131 BGC131:BGE131 AWG131:AWI131 AMK131:AMM131 ACO131:ACQ131 SS131:SU131 IW131:IY131 A131:C131 WVI91:WVK91 WLM91:WLO91 WBQ91:WBS91 VRU91:VRW91 VHY91:VIA91 UYC91:UYE91 UOG91:UOI91 UEK91:UEM91 TUO91:TUQ91 TKS91:TKU91 TAW91:TAY91 SRA91:SRC91 SHE91:SHG91 RXI91:RXK91 RNM91:RNO91 RDQ91:RDS91 QTU91:QTW91 QJY91:QKA91 QAC91:QAE91 PQG91:PQI91 PGK91:PGM91 OWO91:OWQ91 OMS91:OMU91 OCW91:OCY91 NTA91:NTC91 NJE91:NJG91 MZI91:MZK91 MPM91:MPO91 MFQ91:MFS91 LVU91:LVW91 LLY91:LMA91 LCC91:LCE91 KSG91:KSI91 KIK91:KIM91 JYO91:JYQ91 JOS91:JOU91 JEW91:JEY91 IVA91:IVC91 ILE91:ILG91 IBI91:IBK91 HRM91:HRO91 HHQ91:HHS91 GXU91:GXW91 GNY91:GOA91 GEC91:GEE91 FUG91:FUI91 FKK91:FKM91 FAO91:FAQ91 EQS91:EQU91 EGW91:EGY91 DXA91:DXC91 DNE91:DNG91 DDI91:DDK91 CTM91:CTO91 CJQ91:CJS91 BZU91:BZW91 BPY91:BQA91 BGC91:BGE91 AWG91:AWI91 AMK91:AMM91 ACO91:ACQ91 SS91:SU91 IW91:IY91">
      <formula1>"Tipul localităţii de unde provine solicitantul"</formula1>
    </dataValidation>
    <dataValidation type="textLength" allowBlank="1" showInputMessage="1" showErrorMessage="1" error="ACEASTĂ INFORMAŢIE LA NIVEL DE TOTAL AN 2009 NU SE VA COMPLETA!!!!!" sqref="M200 WVU320:WVU321 WLY320:WLY321 WCC320:WCC321 VSG320:VSG321 VIK320:VIK321 UYO320:UYO321 UOS320:UOS321 UEW320:UEW321 TVA320:TVA321 TLE320:TLE321 TBI320:TBI321 SRM320:SRM321 SHQ320:SHQ321 RXU320:RXU321 RNY320:RNY321 REC320:REC321 QUG320:QUG321 QKK320:QKK321 QAO320:QAO321 PQS320:PQS321 PGW320:PGW321 OXA320:OXA321 ONE320:ONE321 ODI320:ODI321 NTM320:NTM321 NJQ320:NJQ321 MZU320:MZU321 MPY320:MPY321 MGC320:MGC321 LWG320:LWG321 LMK320:LMK321 LCO320:LCO321 KSS320:KSS321 KIW320:KIW321 JZA320:JZA321 JPE320:JPE321 JFI320:JFI321 IVM320:IVM321 ILQ320:ILQ321 IBU320:IBU321 HRY320:HRY321 HIC320:HIC321 GYG320:GYG321 GOK320:GOK321 GEO320:GEO321 FUS320:FUS321 FKW320:FKW321 FBA320:FBA321 ERE320:ERE321 EHI320:EHI321 DXM320:DXM321 DNQ320:DNQ321 DDU320:DDU321 CTY320:CTY321 CKC320:CKC321 CAG320:CAG321 BQK320:BQK321 BGO320:BGO321 AWS320:AWS321 AMW320:AMW321 ADA320:ADA321 TE320:TE321 JI320:JI321 M320:M321 WVS320:WVS321 WLW320:WLW321 WCA320:WCA321 VSE320:VSE321 VII320:VII321 UYM320:UYM321 UOQ320:UOQ321 UEU320:UEU321 TUY320:TUY321 TLC320:TLC321 TBG320:TBG321 SRK320:SRK321 SHO320:SHO321 RXS320:RXS321 RNW320:RNW321 REA320:REA321 QUE320:QUE321 QKI320:QKI321 QAM320:QAM321 PQQ320:PQQ321 PGU320:PGU321 OWY320:OWY321 ONC320:ONC321 ODG320:ODG321 NTK320:NTK321 NJO320:NJO321 MZS320:MZS321 MPW320:MPW321 MGA320:MGA321 LWE320:LWE321 LMI320:LMI321 LCM320:LCM321 KSQ320:KSQ321 KIU320:KIU321 JYY320:JYY321 JPC320:JPC321 JFG320:JFG321 IVK320:IVK321 ILO320:ILO321 IBS320:IBS321 HRW320:HRW321 HIA320:HIA321 GYE320:GYE321 GOI320:GOI321 GEM320:GEM321 FUQ320:FUQ321 FKU320:FKU321 FAY320:FAY321 ERC320:ERC321 EHG320:EHG321 DXK320:DXK321 DNO320:DNO321 DDS320:DDS321 CTW320:CTW321 CKA320:CKA321 CAE320:CAE321 BQI320:BQI321 BGM320:BGM321 AWQ320:AWQ321 AMU320:AMU321 ACY320:ACY321 TC320:TC321 JG320:JG321 K320:K321 WVU280 WLY280 WCC280 VSG280 VIK280 UYO280 UOS280 UEW280 TVA280 TLE280 TBI280 SRM280 SHQ280 RXU280 RNY280 REC280 QUG280 QKK280 QAO280 PQS280 PGW280 OXA280 ONE280 ODI280 NTM280 NJQ280 MZU280 MPY280 MGC280 LWG280 LMK280 LCO280 KSS280 KIW280 JZA280 JPE280 JFI280 IVM280 ILQ280 IBU280 HRY280 HIC280 GYG280 GOK280 GEO280 FUS280 FKW280 FBA280 ERE280 EHI280 DXM280 DNQ280 DDU280 CTY280 CKC280 CAG280 BQK280 BGO280 AWS280 AMW280 ADA280 TE280 JI280 M280 WVS280 WLW280 WCA280 VSE280 VII280 UYM280 UOQ280 UEU280 TUY280 TLC280 TBG280 SRK280 SHO280 RXS280 RNW280 REA280 QUE280 QKI280 QAM280 PQQ280 PGU280 OWY280 ONC280 ODG280 NTK280 NJO280 MZS280 MPW280 MGA280 LWE280 LMI280 LCM280 KSQ280 KIU280 JYY280 JPC280 JFG280 IVK280 ILO280 IBS280 HRW280 HIA280 GYE280 GOI280 GEM280 FUQ280 FKU280 FAY280 ERC280 EHG280 DXK280 DNO280 DDS280 CTW280 CKA280 CAE280 BQI280 BGM280 AWQ280 AMU280 ACY280 TC280 JG280 K280 WVU240 WLY240 WCC240 VSG240 VIK240 UYO240 UOS240 UEW240 TVA240 TLE240 TBI240 SRM240 SHQ240 RXU240 RNY240 REC240 QUG240 QKK240 QAO240 PQS240 PGW240 OXA240 ONE240 ODI240 NTM240 NJQ240 MZU240 MPY240 MGC240 LWG240 LMK240 LCO240 KSS240 KIW240 JZA240 JPE240 JFI240 IVM240 ILQ240 IBU240 HRY240 HIC240 GYG240 GOK240 GEO240 FUS240 FKW240 FBA240 ERE240 EHI240 DXM240 DNQ240 DDU240 CTY240 CKC240 CAG240 BQK240 BGO240 AWS240 AMW240 ADA240 TE240 JI240 M240 WVU160 WLY160 WCC160 VSG160 VIK160 UYO160 UOS160 UEW160 TVA160 TLE160 TBI160 SRM160 SHQ160 RXU160 RNY160 REC160 QUG160 QKK160 QAO160 PQS160 PGW160 OXA160 ONE160 ODI160 NTM160 NJQ160 MZU160 MPY160 MGC160 LWG160 LMK160 LCO160 KSS160 KIW160 JZA160 JPE160 JFI160 IVM160 ILQ160 IBU160 HRY160 HIC160 GYG160 GOK160 GEO160 FUS160 FKW160 FBA160 ERE160 EHI160 DXM160 DNQ160 DDU160 CTY160 CKC160 CAG160 BQK160 BGO160 AWS160 AMW160 ADA160 TE160 JI160 M160 WVS160 WLW160 WCA160 VSE160 VII160 UYM160 UOQ160 UEU160 TUY160 TLC160 TBG160 SRK160 SHO160 RXS160 RNW160 REA160 QUE160 QKI160 QAM160 PQQ160 PGU160 OWY160 ONC160 ODG160 NTK160 NJO160 MZS160 MPW160 MGA160 LWE160 LMI160 LCM160 KSQ160 KIU160 JYY160 JPC160 JFG160 IVK160 ILO160 IBS160 HRW160 HIA160 GYE160 GOI160 GEM160 FUQ160 FKU160 FAY160 ERC160 EHG160 DXK160 DNO160 DDS160 CTW160 CKA160 CAE160 BQI160 BGM160 AWQ160 AMU160 ACY160 TC160 JG160 K160 WVS200 WLW200 WCA200 VSE200 VII200 UYM200 UOQ200 UEU200 TUY200 TLC200 TBG200 SRK200 SHO200 RXS200 RNW200 REA200 QUE200 QKI200 QAM200 PQQ200 PGU200 OWY200 ONC200 ODG200 NTK200 NJO200 MZS200 MPW200 MGA200 LWE200 LMI200 LCM200 KSQ200 KIU200 JYY200 JPC200 JFG200 IVK200 ILO200 IBS200 HRW200 HIA200 GYE200 GOI200 GEM200 FUQ200 FKU200 FAY200 ERC200 EHG200 DXK200 DNO200 DDS200 CTW200 CKA200 CAE200 BQI200 BGM200 AWQ200 AMU200 ACY200 TC200 JG200 K200 WVS240 WLW240 WCA240 VSE240 VII240 UYM240 UOQ240 UEU240 TUY240 TLC240 TBG240 SRK240 SHO240 RXS240 RNW240 REA240 QUE240 QKI240 QAM240 PQQ240 PGU240 OWY240 ONC240 ODG240 NTK240 NJO240 MZS240 MPW240 MGA240 LWE240 LMI240 LCM240 KSQ240 KIU240 JYY240 JPC240 JFG240 IVK240 ILO240 IBS240 HRW240 HIA240 GYE240 GOI240 GEM240 FUQ240 FKU240 FAY240 ERC240 EHG240 DXK240 DNO240 DDS240 CTW240 CKA240 CAE240 BQI240 BGM240 AWQ240 AMU240 ACY240 TC240 JG240 K240 WVU200 WLY200 WCC200 VSG200 VIK200 UYO200 UOS200 UEW200 TVA200 TLE200 TBI200 SRM200 SHQ200 RXU200 RNY200 REC200 QUG200 QKK200 QAO200 PQS200 PGW200 OXA200 ONE200 ODI200 NTM200 NJQ200 MZU200 MPY200 MGC200 LWG200 LMK200 LCO200 KSS200 KIW200 JZA200 JPE200 JFI200 IVM200 ILQ200 IBU200 HRY200 HIC200 GYG200 GOK200 GEO200 FUS200 FKW200 FBA200 ERE200 EHI200 DXM200 DNQ200 DDU200 CTY200 CKC200 CAG200 BQK200 BGO200 AWS200 AMW200 ADA200 TE200 JI200">
      <formula1>0</formula1>
      <formula2>0</formula2>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1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147 JI147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WLY141 WVU141 M149 JI149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WVU137 M111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JI11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43 JI143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WLY143 WVU143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317 JI317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TVA317 UEW317 UOS317 UYO317 VIK317 VSG317 WCC317 WLY317 WVU317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WVU175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1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13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VU315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WVU27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WLY277 WVU277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formula1>0</formula1>
      <formula2>0</formula2>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62"/>
  <sheetViews>
    <sheetView workbookViewId="0">
      <selection activeCell="V13" sqref="V13"/>
    </sheetView>
  </sheetViews>
  <sheetFormatPr defaultRowHeight="12.75"/>
  <cols>
    <col min="1" max="16384" width="9.140625" style="11"/>
  </cols>
  <sheetData>
    <row r="1" spans="1:19" ht="18.75" customHeight="1">
      <c r="A1" s="1004" t="s">
        <v>2318</v>
      </c>
      <c r="B1" s="1005"/>
      <c r="C1" s="1005"/>
      <c r="D1" s="1005"/>
      <c r="E1" s="1005"/>
      <c r="F1" s="1005"/>
      <c r="G1" s="1005"/>
      <c r="H1" s="1005"/>
      <c r="I1" s="1005"/>
      <c r="J1" s="1005"/>
      <c r="K1" s="1005"/>
      <c r="L1" s="1005"/>
      <c r="M1" s="1005"/>
      <c r="N1" s="1005"/>
      <c r="O1" s="1005"/>
      <c r="P1" s="1005"/>
      <c r="Q1" s="1005"/>
      <c r="R1" s="1005"/>
      <c r="S1" s="1006"/>
    </row>
    <row r="2" spans="1:19">
      <c r="A2" s="1108" t="s">
        <v>3652</v>
      </c>
      <c r="B2" s="1109"/>
      <c r="C2" s="1109"/>
      <c r="D2" s="1109"/>
      <c r="E2" s="1109"/>
      <c r="F2" s="1109"/>
      <c r="G2" s="1109"/>
      <c r="H2" s="1109"/>
      <c r="I2" s="1109"/>
      <c r="J2" s="1109"/>
      <c r="K2" s="1109"/>
      <c r="L2" s="1109"/>
      <c r="M2" s="1109"/>
      <c r="N2" s="1109"/>
      <c r="O2" s="1109"/>
      <c r="P2" s="1109"/>
      <c r="Q2" s="1109"/>
      <c r="R2" s="1109"/>
      <c r="S2" s="1110"/>
    </row>
    <row r="3" spans="1:19">
      <c r="A3" s="976" t="s">
        <v>2136</v>
      </c>
      <c r="B3" s="977"/>
      <c r="C3" s="977"/>
      <c r="D3" s="977"/>
      <c r="E3" s="977"/>
      <c r="F3" s="977"/>
      <c r="G3" s="977"/>
      <c r="H3" s="977"/>
      <c r="I3" s="977"/>
      <c r="J3" s="977"/>
      <c r="K3" s="977"/>
      <c r="L3" s="977"/>
      <c r="M3" s="977"/>
      <c r="N3" s="977"/>
      <c r="O3" s="977"/>
      <c r="P3" s="977"/>
      <c r="Q3" s="977"/>
      <c r="R3" s="977"/>
      <c r="S3" s="978"/>
    </row>
    <row r="4" spans="1:19">
      <c r="A4" s="976" t="s">
        <v>1310</v>
      </c>
      <c r="B4" s="977"/>
      <c r="C4" s="977"/>
      <c r="D4" s="977"/>
      <c r="E4" s="977"/>
      <c r="F4" s="977"/>
      <c r="G4" s="977"/>
      <c r="H4" s="977"/>
      <c r="I4" s="977"/>
      <c r="J4" s="977"/>
      <c r="K4" s="977"/>
      <c r="L4" s="977"/>
      <c r="M4" s="977"/>
      <c r="N4" s="977"/>
      <c r="O4" s="977"/>
      <c r="P4" s="977"/>
      <c r="Q4" s="977"/>
      <c r="R4" s="977"/>
      <c r="S4" s="978"/>
    </row>
    <row r="5" spans="1:19">
      <c r="A5" s="976" t="s">
        <v>2137</v>
      </c>
      <c r="B5" s="977"/>
      <c r="C5" s="977"/>
      <c r="D5" s="977"/>
      <c r="E5" s="977"/>
      <c r="F5" s="977"/>
      <c r="G5" s="977"/>
      <c r="H5" s="977"/>
      <c r="I5" s="977"/>
      <c r="J5" s="977"/>
      <c r="K5" s="977"/>
      <c r="L5" s="977"/>
      <c r="M5" s="977"/>
      <c r="N5" s="977"/>
      <c r="O5" s="977"/>
      <c r="P5" s="977"/>
      <c r="Q5" s="977"/>
      <c r="R5" s="977"/>
      <c r="S5" s="978"/>
    </row>
    <row r="6" spans="1:19">
      <c r="A6" s="976" t="s">
        <v>2138</v>
      </c>
      <c r="B6" s="977"/>
      <c r="C6" s="977"/>
      <c r="D6" s="977"/>
      <c r="E6" s="977"/>
      <c r="F6" s="977"/>
      <c r="G6" s="977"/>
      <c r="H6" s="977"/>
      <c r="I6" s="977"/>
      <c r="J6" s="977"/>
      <c r="K6" s="977"/>
      <c r="L6" s="977"/>
      <c r="M6" s="977"/>
      <c r="N6" s="977"/>
      <c r="O6" s="977"/>
      <c r="P6" s="977"/>
      <c r="Q6" s="977"/>
      <c r="R6" s="977"/>
      <c r="S6" s="978"/>
    </row>
    <row r="7" spans="1:19">
      <c r="A7" s="976" t="s">
        <v>2139</v>
      </c>
      <c r="B7" s="977"/>
      <c r="C7" s="977"/>
      <c r="D7" s="977"/>
      <c r="E7" s="977"/>
      <c r="F7" s="977"/>
      <c r="G7" s="977"/>
      <c r="H7" s="977"/>
      <c r="I7" s="977"/>
      <c r="J7" s="977"/>
      <c r="K7" s="977"/>
      <c r="L7" s="977"/>
      <c r="M7" s="977"/>
      <c r="N7" s="977"/>
      <c r="O7" s="977"/>
      <c r="P7" s="977"/>
      <c r="Q7" s="977"/>
      <c r="R7" s="977"/>
      <c r="S7" s="978"/>
    </row>
    <row r="8" spans="1:19">
      <c r="A8" s="976" t="s">
        <v>2140</v>
      </c>
      <c r="B8" s="977"/>
      <c r="C8" s="977"/>
      <c r="D8" s="977"/>
      <c r="E8" s="977"/>
      <c r="F8" s="977"/>
      <c r="G8" s="977"/>
      <c r="H8" s="977"/>
      <c r="I8" s="977"/>
      <c r="J8" s="977"/>
      <c r="K8" s="977"/>
      <c r="L8" s="977"/>
      <c r="M8" s="977"/>
      <c r="N8" s="977"/>
      <c r="O8" s="977"/>
      <c r="P8" s="977"/>
      <c r="Q8" s="977"/>
      <c r="R8" s="977"/>
      <c r="S8" s="978"/>
    </row>
    <row r="9" spans="1:19">
      <c r="A9" s="976" t="s">
        <v>2141</v>
      </c>
      <c r="B9" s="977"/>
      <c r="C9" s="977"/>
      <c r="D9" s="977"/>
      <c r="E9" s="977"/>
      <c r="F9" s="977"/>
      <c r="G9" s="977"/>
      <c r="H9" s="977"/>
      <c r="I9" s="977"/>
      <c r="J9" s="977"/>
      <c r="K9" s="977"/>
      <c r="L9" s="977"/>
      <c r="M9" s="977"/>
      <c r="N9" s="977"/>
      <c r="O9" s="977"/>
      <c r="P9" s="977"/>
      <c r="Q9" s="977"/>
      <c r="R9" s="977"/>
      <c r="S9" s="978"/>
    </row>
    <row r="10" spans="1:19">
      <c r="A10" s="982" t="s">
        <v>2142</v>
      </c>
      <c r="B10" s="983"/>
      <c r="C10" s="983"/>
      <c r="D10" s="983"/>
      <c r="E10" s="983"/>
      <c r="F10" s="983"/>
      <c r="G10" s="983"/>
      <c r="H10" s="983"/>
      <c r="I10" s="983"/>
      <c r="J10" s="983"/>
      <c r="K10" s="983"/>
      <c r="L10" s="983"/>
      <c r="M10" s="983"/>
      <c r="N10" s="983"/>
      <c r="O10" s="983"/>
      <c r="P10" s="983"/>
      <c r="Q10" s="983"/>
      <c r="R10" s="983"/>
      <c r="S10" s="984"/>
    </row>
    <row r="11" spans="1:19" ht="32.25" customHeight="1">
      <c r="A11" s="985" t="s">
        <v>41</v>
      </c>
      <c r="B11" s="985"/>
      <c r="C11" s="985"/>
      <c r="D11" s="985" t="s">
        <v>42</v>
      </c>
      <c r="E11" s="985"/>
      <c r="F11" s="985" t="s">
        <v>43</v>
      </c>
      <c r="G11" s="985"/>
      <c r="H11" s="985"/>
      <c r="I11" s="985" t="s">
        <v>44</v>
      </c>
      <c r="J11" s="985"/>
      <c r="K11" s="986" t="s">
        <v>45</v>
      </c>
      <c r="L11" s="1219"/>
      <c r="M11" s="1219"/>
      <c r="N11" s="1220"/>
      <c r="O11" s="989" t="s">
        <v>46</v>
      </c>
      <c r="P11" s="989"/>
      <c r="Q11" s="990"/>
      <c r="R11" s="985" t="s">
        <v>47</v>
      </c>
      <c r="S11" s="985"/>
    </row>
    <row r="12" spans="1:19" ht="27.7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0" customHeight="1">
      <c r="A13" s="985"/>
      <c r="B13" s="985"/>
      <c r="C13" s="1003"/>
      <c r="D13" s="985"/>
      <c r="E13" s="985"/>
      <c r="F13" s="136" t="s">
        <v>63</v>
      </c>
      <c r="G13" s="136" t="s">
        <v>64</v>
      </c>
      <c r="H13" s="136" t="s">
        <v>65</v>
      </c>
      <c r="I13" s="985"/>
      <c r="J13" s="985"/>
      <c r="K13" s="139" t="s">
        <v>66</v>
      </c>
      <c r="L13" s="139" t="s">
        <v>67</v>
      </c>
      <c r="M13" s="139" t="s">
        <v>68</v>
      </c>
      <c r="N13" s="139"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328" customFormat="1">
      <c r="A15" s="98">
        <v>4</v>
      </c>
      <c r="B15" s="98">
        <v>10</v>
      </c>
      <c r="C15" s="98">
        <v>14</v>
      </c>
      <c r="D15" s="98">
        <v>3</v>
      </c>
      <c r="E15" s="98">
        <v>11</v>
      </c>
      <c r="F15" s="98">
        <v>6</v>
      </c>
      <c r="G15" s="98">
        <v>7</v>
      </c>
      <c r="H15" s="98">
        <v>1</v>
      </c>
      <c r="I15" s="98">
        <v>14</v>
      </c>
      <c r="J15" s="98">
        <v>0</v>
      </c>
      <c r="K15" s="98">
        <v>0</v>
      </c>
      <c r="L15" s="98">
        <v>0</v>
      </c>
      <c r="M15" s="98">
        <v>0</v>
      </c>
      <c r="N15" s="98">
        <v>0</v>
      </c>
      <c r="O15" s="98">
        <v>5</v>
      </c>
      <c r="P15" s="98">
        <v>8</v>
      </c>
      <c r="Q15" s="98">
        <v>1</v>
      </c>
      <c r="R15" s="98">
        <v>0</v>
      </c>
      <c r="S15" s="98">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42" s="725" customFormat="1">
      <c r="A17" s="18">
        <v>1</v>
      </c>
      <c r="B17" s="18">
        <v>6</v>
      </c>
      <c r="C17" s="18">
        <v>7</v>
      </c>
      <c r="D17" s="18">
        <v>1</v>
      </c>
      <c r="E17" s="18">
        <v>6</v>
      </c>
      <c r="F17" s="18">
        <v>0</v>
      </c>
      <c r="G17" s="18">
        <v>7</v>
      </c>
      <c r="H17" s="18">
        <v>0</v>
      </c>
      <c r="I17" s="18">
        <v>7</v>
      </c>
      <c r="J17" s="18">
        <v>0</v>
      </c>
      <c r="K17" s="18">
        <v>0</v>
      </c>
      <c r="L17" s="18">
        <v>0</v>
      </c>
      <c r="M17" s="18">
        <v>0</v>
      </c>
      <c r="N17" s="18">
        <v>0</v>
      </c>
      <c r="O17" s="18">
        <v>1</v>
      </c>
      <c r="P17" s="18">
        <v>6</v>
      </c>
      <c r="Q17" s="18">
        <v>0</v>
      </c>
      <c r="R17" s="18">
        <v>0</v>
      </c>
      <c r="S17" s="18">
        <v>0</v>
      </c>
    </row>
    <row r="18" spans="1:42">
      <c r="A18" s="994" t="s">
        <v>71</v>
      </c>
      <c r="B18" s="994"/>
      <c r="C18" s="994"/>
      <c r="D18" s="994"/>
      <c r="E18" s="994"/>
      <c r="F18" s="994"/>
      <c r="G18" s="994"/>
      <c r="H18" s="994"/>
      <c r="I18" s="994"/>
      <c r="J18" s="994"/>
      <c r="K18" s="994"/>
      <c r="L18" s="994"/>
      <c r="M18" s="994"/>
      <c r="N18" s="994"/>
      <c r="O18" s="994"/>
      <c r="P18" s="994"/>
      <c r="Q18" s="994"/>
      <c r="R18" s="994"/>
      <c r="S18" s="994"/>
    </row>
    <row r="19" spans="1:42" s="18" customFormat="1">
      <c r="A19" s="18">
        <v>1</v>
      </c>
      <c r="B19" s="18">
        <v>1</v>
      </c>
      <c r="C19" s="18">
        <v>2</v>
      </c>
      <c r="D19" s="18">
        <v>2</v>
      </c>
      <c r="E19" s="18">
        <v>0</v>
      </c>
      <c r="F19" s="18">
        <v>0</v>
      </c>
      <c r="G19" s="18">
        <v>2</v>
      </c>
      <c r="H19" s="18">
        <v>0</v>
      </c>
      <c r="I19" s="18">
        <v>2</v>
      </c>
      <c r="J19" s="18">
        <v>0</v>
      </c>
      <c r="K19" s="18">
        <v>0</v>
      </c>
      <c r="L19" s="18">
        <v>0</v>
      </c>
      <c r="M19" s="18">
        <v>0</v>
      </c>
      <c r="N19" s="18">
        <v>0</v>
      </c>
      <c r="O19" s="18">
        <v>2</v>
      </c>
      <c r="P19" s="18">
        <v>0</v>
      </c>
      <c r="Q19" s="18">
        <v>0</v>
      </c>
      <c r="R19" s="18">
        <v>0</v>
      </c>
      <c r="S19" s="18">
        <v>0</v>
      </c>
      <c r="T19" s="951"/>
      <c r="U19" s="951"/>
      <c r="V19" s="951"/>
      <c r="W19" s="951"/>
      <c r="X19" s="951"/>
      <c r="Y19" s="951"/>
      <c r="Z19" s="951"/>
      <c r="AA19" s="951"/>
      <c r="AB19" s="951"/>
      <c r="AC19" s="951"/>
      <c r="AD19" s="951"/>
      <c r="AE19" s="951"/>
      <c r="AF19" s="951"/>
      <c r="AG19" s="951"/>
      <c r="AH19" s="951"/>
      <c r="AI19" s="951"/>
      <c r="AJ19" s="951"/>
      <c r="AK19" s="951"/>
      <c r="AL19" s="951"/>
      <c r="AM19" s="951"/>
      <c r="AN19" s="951"/>
      <c r="AO19" s="951"/>
      <c r="AP19" s="951"/>
    </row>
    <row r="20" spans="1:42">
      <c r="A20" s="994" t="s">
        <v>72</v>
      </c>
      <c r="B20" s="994"/>
      <c r="C20" s="994"/>
      <c r="D20" s="994"/>
      <c r="E20" s="994"/>
      <c r="F20" s="994"/>
      <c r="G20" s="994"/>
      <c r="H20" s="994"/>
      <c r="I20" s="994"/>
      <c r="J20" s="994"/>
      <c r="K20" s="994"/>
      <c r="L20" s="994"/>
      <c r="M20" s="994"/>
      <c r="N20" s="994"/>
      <c r="O20" s="994"/>
      <c r="P20" s="994"/>
      <c r="Q20" s="994"/>
      <c r="R20" s="994"/>
      <c r="S20" s="994"/>
      <c r="T20" s="24"/>
      <c r="U20" s="24"/>
      <c r="V20" s="24"/>
      <c r="W20" s="24"/>
      <c r="X20" s="24"/>
      <c r="Y20" s="24"/>
      <c r="Z20" s="24"/>
      <c r="AA20" s="24"/>
      <c r="AB20" s="24"/>
      <c r="AC20" s="24"/>
      <c r="AD20" s="24"/>
      <c r="AE20" s="24"/>
      <c r="AF20" s="24"/>
      <c r="AG20" s="24"/>
      <c r="AH20" s="24"/>
      <c r="AI20" s="24"/>
      <c r="AJ20" s="24"/>
      <c r="AK20" s="24"/>
      <c r="AL20" s="24"/>
      <c r="AM20" s="24"/>
      <c r="AN20" s="24"/>
      <c r="AO20" s="24"/>
      <c r="AP20" s="24"/>
    </row>
    <row r="21" spans="1:42" s="18" customFormat="1">
      <c r="A21" s="18">
        <v>8</v>
      </c>
      <c r="B21" s="18">
        <v>0</v>
      </c>
      <c r="C21" s="18">
        <v>8</v>
      </c>
      <c r="D21" s="18">
        <v>1</v>
      </c>
      <c r="E21" s="18">
        <v>7</v>
      </c>
      <c r="F21" s="18">
        <v>7</v>
      </c>
      <c r="G21" s="18">
        <v>1</v>
      </c>
      <c r="H21" s="18">
        <v>0</v>
      </c>
      <c r="I21" s="18">
        <v>8</v>
      </c>
      <c r="J21" s="18">
        <v>0</v>
      </c>
      <c r="K21" s="18">
        <v>0</v>
      </c>
      <c r="L21" s="18">
        <v>0</v>
      </c>
      <c r="M21" s="18">
        <v>0</v>
      </c>
      <c r="N21" s="18">
        <v>0</v>
      </c>
      <c r="O21" s="18">
        <v>1</v>
      </c>
      <c r="P21" s="18">
        <v>7</v>
      </c>
      <c r="Q21" s="18">
        <v>0</v>
      </c>
      <c r="R21" s="18">
        <v>0</v>
      </c>
      <c r="S21" s="18">
        <v>0</v>
      </c>
      <c r="T21" s="951"/>
      <c r="U21" s="951"/>
      <c r="V21" s="951"/>
      <c r="W21" s="951"/>
      <c r="X21" s="951"/>
      <c r="Y21" s="951"/>
      <c r="Z21" s="951"/>
      <c r="AA21" s="951"/>
      <c r="AB21" s="951"/>
      <c r="AC21" s="951"/>
      <c r="AD21" s="951"/>
      <c r="AE21" s="951"/>
      <c r="AF21" s="951"/>
      <c r="AG21" s="951"/>
      <c r="AH21" s="951"/>
      <c r="AI21" s="951"/>
      <c r="AJ21" s="951"/>
      <c r="AK21" s="951"/>
      <c r="AL21" s="951"/>
      <c r="AM21" s="951"/>
      <c r="AN21" s="951"/>
      <c r="AO21" s="951"/>
      <c r="AP21" s="951"/>
    </row>
    <row r="22" spans="1:42">
      <c r="A22" s="995" t="s">
        <v>73</v>
      </c>
      <c r="B22" s="995"/>
      <c r="C22" s="995"/>
      <c r="D22" s="995"/>
      <c r="E22" s="995"/>
      <c r="F22" s="995"/>
      <c r="G22" s="995"/>
      <c r="H22" s="995"/>
      <c r="I22" s="995"/>
      <c r="J22" s="995"/>
      <c r="K22" s="995"/>
      <c r="L22" s="995"/>
      <c r="M22" s="995"/>
      <c r="N22" s="995"/>
      <c r="O22" s="995"/>
      <c r="P22" s="995"/>
      <c r="Q22" s="995"/>
      <c r="R22" s="995"/>
      <c r="S22" s="995"/>
      <c r="T22" s="24"/>
      <c r="U22" s="24"/>
      <c r="V22" s="24"/>
      <c r="W22" s="24"/>
      <c r="X22" s="24"/>
      <c r="Y22" s="24"/>
      <c r="Z22" s="24"/>
      <c r="AA22" s="24"/>
      <c r="AB22" s="24"/>
      <c r="AC22" s="24"/>
      <c r="AD22" s="24"/>
      <c r="AE22" s="24"/>
      <c r="AF22" s="24"/>
      <c r="AG22" s="24"/>
      <c r="AH22" s="24"/>
      <c r="AI22" s="24"/>
      <c r="AJ22" s="24"/>
      <c r="AK22" s="24"/>
      <c r="AL22" s="24"/>
      <c r="AM22" s="24"/>
      <c r="AN22" s="24"/>
      <c r="AO22" s="24"/>
      <c r="AP22" s="24"/>
    </row>
    <row r="23" spans="1:42" s="18" customFormat="1">
      <c r="A23" s="18">
        <v>3</v>
      </c>
      <c r="B23" s="18">
        <v>1</v>
      </c>
      <c r="C23" s="18">
        <v>4</v>
      </c>
      <c r="D23" s="18">
        <v>3</v>
      </c>
      <c r="E23" s="18">
        <v>1</v>
      </c>
      <c r="F23" s="18">
        <v>1</v>
      </c>
      <c r="G23" s="18">
        <v>3</v>
      </c>
      <c r="H23" s="18">
        <v>0</v>
      </c>
      <c r="I23" s="18">
        <v>4</v>
      </c>
      <c r="J23" s="18">
        <v>0</v>
      </c>
      <c r="K23" s="18">
        <v>0</v>
      </c>
      <c r="L23" s="18">
        <v>0</v>
      </c>
      <c r="M23" s="18">
        <v>0</v>
      </c>
      <c r="N23" s="18">
        <v>0</v>
      </c>
      <c r="O23" s="18">
        <v>1</v>
      </c>
      <c r="P23" s="18">
        <v>3</v>
      </c>
      <c r="Q23" s="18">
        <v>0</v>
      </c>
      <c r="R23" s="18">
        <v>0</v>
      </c>
      <c r="S23" s="18">
        <v>0</v>
      </c>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row>
    <row r="24" spans="1:42">
      <c r="A24" s="994" t="s">
        <v>74</v>
      </c>
      <c r="B24" s="994"/>
      <c r="C24" s="994"/>
      <c r="D24" s="994"/>
      <c r="E24" s="994"/>
      <c r="F24" s="994"/>
      <c r="G24" s="994"/>
      <c r="H24" s="994"/>
      <c r="I24" s="994"/>
      <c r="J24" s="994"/>
      <c r="K24" s="994"/>
      <c r="L24" s="994"/>
      <c r="M24" s="994"/>
      <c r="N24" s="994"/>
      <c r="O24" s="994"/>
      <c r="P24" s="994"/>
      <c r="Q24" s="994"/>
      <c r="R24" s="994"/>
      <c r="S24" s="994"/>
    </row>
    <row r="25" spans="1:42" s="574" customFormat="1">
      <c r="A25" s="18">
        <v>0</v>
      </c>
      <c r="B25" s="18">
        <v>1</v>
      </c>
      <c r="C25" s="18">
        <v>1</v>
      </c>
      <c r="D25" s="18">
        <v>0</v>
      </c>
      <c r="E25" s="18">
        <v>1</v>
      </c>
      <c r="F25" s="18">
        <v>1</v>
      </c>
      <c r="G25" s="18">
        <v>0</v>
      </c>
      <c r="H25" s="18">
        <v>0</v>
      </c>
      <c r="I25" s="18">
        <v>1</v>
      </c>
      <c r="J25" s="18">
        <v>0</v>
      </c>
      <c r="K25" s="18">
        <v>0</v>
      </c>
      <c r="L25" s="18">
        <v>0</v>
      </c>
      <c r="M25" s="18">
        <v>0</v>
      </c>
      <c r="N25" s="18">
        <v>0</v>
      </c>
      <c r="O25" s="18">
        <v>0</v>
      </c>
      <c r="P25" s="18">
        <v>1</v>
      </c>
      <c r="Q25" s="18">
        <v>0</v>
      </c>
      <c r="R25" s="18">
        <v>0</v>
      </c>
      <c r="S25" s="18">
        <v>0</v>
      </c>
    </row>
    <row r="26" spans="1:42">
      <c r="A26" s="994" t="s">
        <v>75</v>
      </c>
      <c r="B26" s="994"/>
      <c r="C26" s="994"/>
      <c r="D26" s="994"/>
      <c r="E26" s="994"/>
      <c r="F26" s="994"/>
      <c r="G26" s="994"/>
      <c r="H26" s="994"/>
      <c r="I26" s="994"/>
      <c r="J26" s="994"/>
      <c r="K26" s="994"/>
      <c r="L26" s="994"/>
      <c r="M26" s="994"/>
      <c r="N26" s="994"/>
      <c r="O26" s="994"/>
      <c r="P26" s="994"/>
      <c r="Q26" s="994"/>
      <c r="R26" s="994"/>
      <c r="S26" s="994"/>
    </row>
    <row r="27" spans="1:42" s="856" customFormat="1">
      <c r="A27" s="18">
        <v>1</v>
      </c>
      <c r="B27" s="18">
        <v>6</v>
      </c>
      <c r="C27" s="18">
        <v>7</v>
      </c>
      <c r="D27" s="18">
        <v>1</v>
      </c>
      <c r="E27" s="18">
        <v>6</v>
      </c>
      <c r="F27" s="18">
        <v>1</v>
      </c>
      <c r="G27" s="18">
        <v>6</v>
      </c>
      <c r="H27" s="18">
        <v>0</v>
      </c>
      <c r="I27" s="18">
        <v>7</v>
      </c>
      <c r="J27" s="18">
        <v>0</v>
      </c>
      <c r="K27" s="18">
        <v>0</v>
      </c>
      <c r="L27" s="18">
        <v>0</v>
      </c>
      <c r="M27" s="18">
        <v>0</v>
      </c>
      <c r="N27" s="18">
        <v>0</v>
      </c>
      <c r="O27" s="18">
        <v>1</v>
      </c>
      <c r="P27" s="18">
        <v>6</v>
      </c>
      <c r="Q27" s="18">
        <v>0</v>
      </c>
      <c r="R27" s="18">
        <v>0</v>
      </c>
      <c r="S27" s="18">
        <v>0</v>
      </c>
    </row>
    <row r="28" spans="1:42">
      <c r="A28" s="994" t="s">
        <v>76</v>
      </c>
      <c r="B28" s="994"/>
      <c r="C28" s="994"/>
      <c r="D28" s="994"/>
      <c r="E28" s="994"/>
      <c r="F28" s="994"/>
      <c r="G28" s="994"/>
      <c r="H28" s="994"/>
      <c r="I28" s="994"/>
      <c r="J28" s="994"/>
      <c r="K28" s="994"/>
      <c r="L28" s="994"/>
      <c r="M28" s="994"/>
      <c r="N28" s="994"/>
      <c r="O28" s="994"/>
      <c r="P28" s="994"/>
      <c r="Q28" s="994"/>
      <c r="R28" s="994"/>
      <c r="S28" s="994"/>
    </row>
    <row r="29" spans="1:42" s="903" customFormat="1">
      <c r="A29" s="18">
        <v>0</v>
      </c>
      <c r="B29" s="18">
        <v>1</v>
      </c>
      <c r="C29" s="18">
        <v>1</v>
      </c>
      <c r="D29" s="18">
        <v>0</v>
      </c>
      <c r="E29" s="18">
        <v>1</v>
      </c>
      <c r="F29" s="18">
        <v>1</v>
      </c>
      <c r="G29" s="18">
        <v>0</v>
      </c>
      <c r="H29" s="18">
        <v>0</v>
      </c>
      <c r="I29" s="18">
        <v>1</v>
      </c>
      <c r="J29" s="18">
        <v>0</v>
      </c>
      <c r="K29" s="18">
        <v>0</v>
      </c>
      <c r="L29" s="18">
        <v>0</v>
      </c>
      <c r="M29" s="18">
        <v>0</v>
      </c>
      <c r="N29" s="18">
        <v>0</v>
      </c>
      <c r="O29" s="18">
        <v>0</v>
      </c>
      <c r="P29" s="18">
        <v>1</v>
      </c>
      <c r="Q29" s="18">
        <v>0</v>
      </c>
      <c r="R29" s="18">
        <v>0</v>
      </c>
      <c r="S29" s="18">
        <v>0</v>
      </c>
    </row>
    <row r="30" spans="1:42">
      <c r="A30" s="994" t="s">
        <v>77</v>
      </c>
      <c r="B30" s="994"/>
      <c r="C30" s="994"/>
      <c r="D30" s="994"/>
      <c r="E30" s="994"/>
      <c r="F30" s="994"/>
      <c r="G30" s="994"/>
      <c r="H30" s="994"/>
      <c r="I30" s="994"/>
      <c r="J30" s="994"/>
      <c r="K30" s="994"/>
      <c r="L30" s="994"/>
      <c r="M30" s="994"/>
      <c r="N30" s="994"/>
      <c r="O30" s="994"/>
      <c r="P30" s="994"/>
      <c r="Q30" s="994"/>
      <c r="R30" s="994"/>
      <c r="S30" s="994"/>
    </row>
    <row r="31" spans="1:42" s="903" customFormat="1">
      <c r="A31" s="18">
        <v>2</v>
      </c>
      <c r="B31" s="18">
        <v>0</v>
      </c>
      <c r="C31" s="18">
        <v>2</v>
      </c>
      <c r="D31" s="18">
        <v>0</v>
      </c>
      <c r="E31" s="18">
        <v>2</v>
      </c>
      <c r="F31" s="18">
        <v>0</v>
      </c>
      <c r="G31" s="18">
        <v>2</v>
      </c>
      <c r="H31" s="18">
        <v>0</v>
      </c>
      <c r="I31" s="18">
        <v>2</v>
      </c>
      <c r="J31" s="18">
        <v>0</v>
      </c>
      <c r="K31" s="18">
        <v>0</v>
      </c>
      <c r="L31" s="18">
        <v>0</v>
      </c>
      <c r="M31" s="18">
        <v>0</v>
      </c>
      <c r="N31" s="18">
        <v>0</v>
      </c>
      <c r="O31" s="18">
        <v>0</v>
      </c>
      <c r="P31" s="18">
        <v>2</v>
      </c>
      <c r="Q31" s="18">
        <v>0</v>
      </c>
      <c r="R31" s="18">
        <v>0</v>
      </c>
      <c r="S31" s="18">
        <v>0</v>
      </c>
    </row>
    <row r="32" spans="1:42">
      <c r="A32" s="1118" t="s">
        <v>78</v>
      </c>
      <c r="B32" s="1119"/>
      <c r="C32" s="1119"/>
      <c r="D32" s="1119"/>
      <c r="E32" s="1119"/>
      <c r="F32" s="1119"/>
      <c r="G32" s="1119"/>
      <c r="H32" s="1119"/>
      <c r="I32" s="1119"/>
      <c r="J32" s="1119"/>
      <c r="K32" s="1119"/>
      <c r="L32" s="1119"/>
      <c r="M32" s="1119"/>
      <c r="N32" s="1119"/>
      <c r="O32" s="1119"/>
      <c r="P32" s="1119"/>
      <c r="Q32" s="1119"/>
      <c r="R32" s="1119"/>
      <c r="S32" s="1120"/>
    </row>
    <row r="33" spans="1:19" s="928" customFormat="1">
      <c r="A33" s="18">
        <v>2</v>
      </c>
      <c r="B33" s="18">
        <v>3</v>
      </c>
      <c r="C33" s="18">
        <v>5</v>
      </c>
      <c r="D33" s="18">
        <v>3</v>
      </c>
      <c r="E33" s="18">
        <v>2</v>
      </c>
      <c r="F33" s="18">
        <v>0</v>
      </c>
      <c r="G33" s="18">
        <v>5</v>
      </c>
      <c r="H33" s="18">
        <v>0</v>
      </c>
      <c r="I33" s="18">
        <v>5</v>
      </c>
      <c r="J33" s="18">
        <v>0</v>
      </c>
      <c r="K33" s="18">
        <v>0</v>
      </c>
      <c r="L33" s="18">
        <v>0</v>
      </c>
      <c r="M33" s="18">
        <v>0</v>
      </c>
      <c r="N33" s="18">
        <v>0</v>
      </c>
      <c r="O33" s="18">
        <v>5</v>
      </c>
      <c r="P33" s="18">
        <v>0</v>
      </c>
      <c r="Q33" s="18">
        <v>0</v>
      </c>
      <c r="R33" s="18">
        <v>0</v>
      </c>
      <c r="S33" s="18">
        <v>0</v>
      </c>
    </row>
    <row r="34" spans="1:19">
      <c r="A34" s="1118" t="s">
        <v>79</v>
      </c>
      <c r="B34" s="1119"/>
      <c r="C34" s="1119"/>
      <c r="D34" s="1119"/>
      <c r="E34" s="1119"/>
      <c r="F34" s="1119"/>
      <c r="G34" s="1119"/>
      <c r="H34" s="1119"/>
      <c r="I34" s="1119"/>
      <c r="J34" s="1119"/>
      <c r="K34" s="1119"/>
      <c r="L34" s="1119"/>
      <c r="M34" s="1119"/>
      <c r="N34" s="1119"/>
      <c r="O34" s="1119"/>
      <c r="P34" s="1119"/>
      <c r="Q34" s="1119"/>
      <c r="R34" s="1119"/>
      <c r="S34" s="1120"/>
    </row>
    <row r="35" spans="1:19" s="928" customFormat="1">
      <c r="A35" s="18">
        <v>1</v>
      </c>
      <c r="B35" s="18">
        <v>7</v>
      </c>
      <c r="C35" s="18">
        <v>8</v>
      </c>
      <c r="D35" s="18">
        <v>3</v>
      </c>
      <c r="E35" s="18">
        <v>5</v>
      </c>
      <c r="F35" s="18">
        <v>2</v>
      </c>
      <c r="G35" s="18">
        <v>6</v>
      </c>
      <c r="H35" s="18">
        <v>0</v>
      </c>
      <c r="I35" s="18">
        <v>8</v>
      </c>
      <c r="J35" s="18">
        <v>0</v>
      </c>
      <c r="K35" s="18">
        <v>0</v>
      </c>
      <c r="L35" s="18">
        <v>0</v>
      </c>
      <c r="M35" s="18">
        <v>0</v>
      </c>
      <c r="N35" s="18">
        <v>0</v>
      </c>
      <c r="O35" s="18">
        <v>4</v>
      </c>
      <c r="P35" s="18">
        <v>4</v>
      </c>
      <c r="Q35" s="18">
        <v>0</v>
      </c>
      <c r="R35" s="18">
        <v>0</v>
      </c>
      <c r="S35" s="18">
        <v>0</v>
      </c>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s="953" customFormat="1">
      <c r="A37" s="942">
        <v>4</v>
      </c>
      <c r="B37" s="18">
        <v>9</v>
      </c>
      <c r="C37" s="18">
        <v>13</v>
      </c>
      <c r="D37" s="18">
        <v>0</v>
      </c>
      <c r="E37" s="18">
        <v>13</v>
      </c>
      <c r="F37" s="18">
        <v>2</v>
      </c>
      <c r="G37" s="18">
        <v>11</v>
      </c>
      <c r="H37" s="18">
        <v>0</v>
      </c>
      <c r="I37" s="18">
        <v>13</v>
      </c>
      <c r="J37" s="18">
        <v>0</v>
      </c>
      <c r="K37" s="18">
        <v>0</v>
      </c>
      <c r="L37" s="18">
        <v>0</v>
      </c>
      <c r="M37" s="18">
        <v>0</v>
      </c>
      <c r="N37" s="18">
        <v>0</v>
      </c>
      <c r="O37" s="18">
        <v>0</v>
      </c>
      <c r="P37" s="18">
        <v>13</v>
      </c>
      <c r="Q37" s="18">
        <v>0</v>
      </c>
      <c r="R37" s="18">
        <v>0</v>
      </c>
      <c r="S37" s="18">
        <v>0</v>
      </c>
    </row>
    <row r="38" spans="1:19">
      <c r="A38" s="996" t="s">
        <v>3653</v>
      </c>
      <c r="B38" s="999"/>
      <c r="C38" s="999"/>
      <c r="D38" s="999"/>
      <c r="E38" s="999"/>
      <c r="F38" s="999"/>
      <c r="G38" s="999"/>
      <c r="H38" s="999"/>
      <c r="I38" s="999"/>
      <c r="J38" s="999"/>
      <c r="K38" s="999"/>
      <c r="L38" s="999"/>
      <c r="M38" s="999"/>
      <c r="N38" s="999"/>
      <c r="O38" s="999"/>
      <c r="P38" s="999"/>
      <c r="Q38" s="999"/>
      <c r="R38" s="999"/>
      <c r="S38" s="1000"/>
    </row>
    <row r="39" spans="1:19">
      <c r="A39" s="149">
        <f t="shared" ref="A39:I39" si="0">A15+A17+A19+A21+A23+A25+A27+A29+A31+A33+A35+A37</f>
        <v>27</v>
      </c>
      <c r="B39" s="149">
        <f t="shared" si="0"/>
        <v>45</v>
      </c>
      <c r="C39" s="149">
        <f t="shared" si="0"/>
        <v>72</v>
      </c>
      <c r="D39" s="149">
        <f t="shared" si="0"/>
        <v>17</v>
      </c>
      <c r="E39" s="149">
        <f t="shared" si="0"/>
        <v>55</v>
      </c>
      <c r="F39" s="149">
        <f t="shared" si="0"/>
        <v>21</v>
      </c>
      <c r="G39" s="149">
        <f t="shared" si="0"/>
        <v>50</v>
      </c>
      <c r="H39" s="149">
        <f t="shared" si="0"/>
        <v>1</v>
      </c>
      <c r="I39" s="149">
        <f t="shared" si="0"/>
        <v>72</v>
      </c>
      <c r="J39" s="149">
        <v>0</v>
      </c>
      <c r="K39" s="149">
        <v>0</v>
      </c>
      <c r="L39" s="149">
        <v>0</v>
      </c>
      <c r="M39" s="149">
        <v>0</v>
      </c>
      <c r="N39" s="149">
        <v>0</v>
      </c>
      <c r="O39" s="149">
        <f>O15+O17+O19+O21+O23+O25+O27+O29+O31+O33+O35+O37</f>
        <v>20</v>
      </c>
      <c r="P39" s="149">
        <f>P15+P17+P19+P21+P23+P25+P27+P29+P31+P33+P35+P37</f>
        <v>51</v>
      </c>
      <c r="Q39" s="149">
        <f>Q15+Q17+Q19+Q21+Q23+Q25+Q27+Q29+Q31+Q33+Q35+Q37</f>
        <v>1</v>
      </c>
      <c r="R39" s="149">
        <v>0</v>
      </c>
      <c r="S39" s="149">
        <v>0</v>
      </c>
    </row>
    <row r="40" spans="1:19">
      <c r="A40" s="1291"/>
      <c r="B40" s="1292"/>
      <c r="C40" s="1292"/>
      <c r="D40" s="1292"/>
      <c r="E40" s="1292"/>
      <c r="F40" s="1292"/>
      <c r="G40" s="1292"/>
      <c r="H40" s="1292"/>
      <c r="I40" s="1292"/>
      <c r="J40" s="1292"/>
      <c r="K40" s="1292"/>
      <c r="L40" s="1292"/>
      <c r="M40" s="1292"/>
      <c r="N40" s="1292"/>
      <c r="O40" s="1292"/>
      <c r="P40" s="1292"/>
      <c r="Q40" s="1292"/>
      <c r="R40" s="1292"/>
      <c r="S40" s="1293"/>
    </row>
    <row r="41" spans="1:19" ht="19.5" customHeight="1">
      <c r="A41" s="1004" t="s">
        <v>2319</v>
      </c>
      <c r="B41" s="1005"/>
      <c r="C41" s="1005"/>
      <c r="D41" s="1005"/>
      <c r="E41" s="1005"/>
      <c r="F41" s="1005"/>
      <c r="G41" s="1005"/>
      <c r="H41" s="1005"/>
      <c r="I41" s="1005"/>
      <c r="J41" s="1005"/>
      <c r="K41" s="1005"/>
      <c r="L41" s="1005"/>
      <c r="M41" s="1005"/>
      <c r="N41" s="1005"/>
      <c r="O41" s="1005"/>
      <c r="P41" s="1005"/>
      <c r="Q41" s="1005"/>
      <c r="R41" s="1005"/>
      <c r="S41" s="1006"/>
    </row>
    <row r="42" spans="1:19">
      <c r="A42" s="1108" t="s">
        <v>3652</v>
      </c>
      <c r="B42" s="1109"/>
      <c r="C42" s="1109"/>
      <c r="D42" s="1109"/>
      <c r="E42" s="1109"/>
      <c r="F42" s="1109"/>
      <c r="G42" s="1109"/>
      <c r="H42" s="1109"/>
      <c r="I42" s="1109"/>
      <c r="J42" s="1109"/>
      <c r="K42" s="1109"/>
      <c r="L42" s="1109"/>
      <c r="M42" s="1109"/>
      <c r="N42" s="1109"/>
      <c r="O42" s="1109"/>
      <c r="P42" s="1109"/>
      <c r="Q42" s="1109"/>
      <c r="R42" s="1109"/>
      <c r="S42" s="1110"/>
    </row>
    <row r="43" spans="1:19">
      <c r="A43" s="976" t="s">
        <v>2143</v>
      </c>
      <c r="B43" s="977"/>
      <c r="C43" s="977"/>
      <c r="D43" s="977"/>
      <c r="E43" s="977"/>
      <c r="F43" s="977"/>
      <c r="G43" s="977"/>
      <c r="H43" s="977"/>
      <c r="I43" s="977"/>
      <c r="J43" s="977"/>
      <c r="K43" s="977"/>
      <c r="L43" s="977"/>
      <c r="M43" s="977"/>
      <c r="N43" s="977"/>
      <c r="O43" s="977"/>
      <c r="P43" s="977"/>
      <c r="Q43" s="977"/>
      <c r="R43" s="977"/>
      <c r="S43" s="978"/>
    </row>
    <row r="44" spans="1:19">
      <c r="A44" s="976" t="s">
        <v>2144</v>
      </c>
      <c r="B44" s="977"/>
      <c r="C44" s="977"/>
      <c r="D44" s="977"/>
      <c r="E44" s="977"/>
      <c r="F44" s="977"/>
      <c r="G44" s="977"/>
      <c r="H44" s="977"/>
      <c r="I44" s="977"/>
      <c r="J44" s="977"/>
      <c r="K44" s="977"/>
      <c r="L44" s="977"/>
      <c r="M44" s="977"/>
      <c r="N44" s="977"/>
      <c r="O44" s="977"/>
      <c r="P44" s="977"/>
      <c r="Q44" s="977"/>
      <c r="R44" s="977"/>
      <c r="S44" s="978"/>
    </row>
    <row r="45" spans="1:19">
      <c r="A45" s="976" t="s">
        <v>2145</v>
      </c>
      <c r="B45" s="977"/>
      <c r="C45" s="977"/>
      <c r="D45" s="977"/>
      <c r="E45" s="977"/>
      <c r="F45" s="977"/>
      <c r="G45" s="977"/>
      <c r="H45" s="977"/>
      <c r="I45" s="977"/>
      <c r="J45" s="977"/>
      <c r="K45" s="977"/>
      <c r="L45" s="977"/>
      <c r="M45" s="977"/>
      <c r="N45" s="977"/>
      <c r="O45" s="977"/>
      <c r="P45" s="977"/>
      <c r="Q45" s="977"/>
      <c r="R45" s="977"/>
      <c r="S45" s="978"/>
    </row>
    <row r="46" spans="1:19">
      <c r="A46" s="976" t="s">
        <v>2146</v>
      </c>
      <c r="B46" s="977"/>
      <c r="C46" s="977"/>
      <c r="D46" s="977"/>
      <c r="E46" s="977"/>
      <c r="F46" s="977"/>
      <c r="G46" s="977"/>
      <c r="H46" s="977"/>
      <c r="I46" s="977"/>
      <c r="J46" s="977"/>
      <c r="K46" s="977"/>
      <c r="L46" s="977"/>
      <c r="M46" s="977"/>
      <c r="N46" s="977"/>
      <c r="O46" s="977"/>
      <c r="P46" s="977"/>
      <c r="Q46" s="977"/>
      <c r="R46" s="977"/>
      <c r="S46" s="978"/>
    </row>
    <row r="47" spans="1:19">
      <c r="A47" s="976" t="s">
        <v>2147</v>
      </c>
      <c r="B47" s="977"/>
      <c r="C47" s="977"/>
      <c r="D47" s="977"/>
      <c r="E47" s="977"/>
      <c r="F47" s="977"/>
      <c r="G47" s="977"/>
      <c r="H47" s="977"/>
      <c r="I47" s="977"/>
      <c r="J47" s="977"/>
      <c r="K47" s="977"/>
      <c r="L47" s="977"/>
      <c r="M47" s="977"/>
      <c r="N47" s="977"/>
      <c r="O47" s="977"/>
      <c r="P47" s="977"/>
      <c r="Q47" s="977"/>
      <c r="R47" s="977"/>
      <c r="S47" s="978"/>
    </row>
    <row r="48" spans="1:19">
      <c r="A48" s="976" t="s">
        <v>2148</v>
      </c>
      <c r="B48" s="977"/>
      <c r="C48" s="977"/>
      <c r="D48" s="977"/>
      <c r="E48" s="977"/>
      <c r="F48" s="977"/>
      <c r="G48" s="977"/>
      <c r="H48" s="977"/>
      <c r="I48" s="977"/>
      <c r="J48" s="977"/>
      <c r="K48" s="977"/>
      <c r="L48" s="977"/>
      <c r="M48" s="977"/>
      <c r="N48" s="977"/>
      <c r="O48" s="977"/>
      <c r="P48" s="977"/>
      <c r="Q48" s="977"/>
      <c r="R48" s="977"/>
      <c r="S48" s="978"/>
    </row>
    <row r="49" spans="1:19">
      <c r="A49" s="976" t="s">
        <v>2149</v>
      </c>
      <c r="B49" s="977"/>
      <c r="C49" s="977"/>
      <c r="D49" s="977"/>
      <c r="E49" s="977"/>
      <c r="F49" s="977"/>
      <c r="G49" s="977"/>
      <c r="H49" s="977"/>
      <c r="I49" s="977"/>
      <c r="J49" s="977"/>
      <c r="K49" s="977"/>
      <c r="L49" s="977"/>
      <c r="M49" s="977"/>
      <c r="N49" s="977"/>
      <c r="O49" s="977"/>
      <c r="P49" s="977"/>
      <c r="Q49" s="977"/>
      <c r="R49" s="977"/>
      <c r="S49" s="978"/>
    </row>
    <row r="50" spans="1:19">
      <c r="A50" s="982" t="s">
        <v>2150</v>
      </c>
      <c r="B50" s="983"/>
      <c r="C50" s="983"/>
      <c r="D50" s="983"/>
      <c r="E50" s="983"/>
      <c r="F50" s="983"/>
      <c r="G50" s="983"/>
      <c r="H50" s="983"/>
      <c r="I50" s="983"/>
      <c r="J50" s="983"/>
      <c r="K50" s="983"/>
      <c r="L50" s="983"/>
      <c r="M50" s="983"/>
      <c r="N50" s="983"/>
      <c r="O50" s="983"/>
      <c r="P50" s="983"/>
      <c r="Q50" s="983"/>
      <c r="R50" s="983"/>
      <c r="S50" s="984"/>
    </row>
    <row r="51" spans="1:19" ht="36.75" customHeight="1">
      <c r="A51" s="985" t="s">
        <v>41</v>
      </c>
      <c r="B51" s="985"/>
      <c r="C51" s="985"/>
      <c r="D51" s="985" t="s">
        <v>42</v>
      </c>
      <c r="E51" s="985"/>
      <c r="F51" s="985" t="s">
        <v>43</v>
      </c>
      <c r="G51" s="985"/>
      <c r="H51" s="985"/>
      <c r="I51" s="985" t="s">
        <v>44</v>
      </c>
      <c r="J51" s="985"/>
      <c r="K51" s="986" t="s">
        <v>45</v>
      </c>
      <c r="L51" s="1219"/>
      <c r="M51" s="1219"/>
      <c r="N51" s="1220"/>
      <c r="O51" s="989" t="s">
        <v>46</v>
      </c>
      <c r="P51" s="989"/>
      <c r="Q51" s="990"/>
      <c r="R51" s="985" t="s">
        <v>47</v>
      </c>
      <c r="S51" s="985"/>
    </row>
    <row r="52" spans="1:19" ht="24"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65.25" customHeight="1">
      <c r="A53" s="985"/>
      <c r="B53" s="985"/>
      <c r="C53" s="1003"/>
      <c r="D53" s="985"/>
      <c r="E53" s="985"/>
      <c r="F53" s="136" t="s">
        <v>63</v>
      </c>
      <c r="G53" s="136" t="s">
        <v>64</v>
      </c>
      <c r="H53" s="136" t="s">
        <v>65</v>
      </c>
      <c r="I53" s="985"/>
      <c r="J53" s="985"/>
      <c r="K53" s="139" t="s">
        <v>66</v>
      </c>
      <c r="L53" s="139" t="s">
        <v>67</v>
      </c>
      <c r="M53" s="139" t="s">
        <v>68</v>
      </c>
      <c r="N53" s="139" t="s">
        <v>67</v>
      </c>
      <c r="O53" s="985"/>
      <c r="P53" s="985"/>
      <c r="Q53" s="985"/>
      <c r="R53" s="985"/>
      <c r="S53" s="985"/>
    </row>
    <row r="54" spans="1:19">
      <c r="A54" s="994" t="s">
        <v>69</v>
      </c>
      <c r="B54" s="994"/>
      <c r="C54" s="994"/>
      <c r="D54" s="994"/>
      <c r="E54" s="994"/>
      <c r="F54" s="994"/>
      <c r="G54" s="994"/>
      <c r="H54" s="994"/>
      <c r="I54" s="994"/>
      <c r="J54" s="994"/>
      <c r="K54" s="994"/>
      <c r="L54" s="994"/>
      <c r="M54" s="994"/>
      <c r="N54" s="994"/>
      <c r="O54" s="994"/>
      <c r="P54" s="994"/>
      <c r="Q54" s="994"/>
      <c r="R54" s="994"/>
      <c r="S54" s="994"/>
    </row>
    <row r="55" spans="1:19" s="761" customFormat="1">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994" t="s">
        <v>70</v>
      </c>
      <c r="B56" s="994"/>
      <c r="C56" s="994"/>
      <c r="D56" s="994"/>
      <c r="E56" s="994"/>
      <c r="F56" s="994"/>
      <c r="G56" s="994"/>
      <c r="H56" s="994"/>
      <c r="I56" s="994"/>
      <c r="J56" s="994"/>
      <c r="K56" s="994"/>
      <c r="L56" s="994"/>
      <c r="M56" s="994"/>
      <c r="N56" s="994"/>
      <c r="O56" s="994"/>
      <c r="P56" s="994"/>
      <c r="Q56" s="994"/>
      <c r="R56" s="994"/>
      <c r="S56" s="994"/>
    </row>
    <row r="57" spans="1:19" s="761" customForma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994" t="s">
        <v>71</v>
      </c>
      <c r="B58" s="994"/>
      <c r="C58" s="994"/>
      <c r="D58" s="994"/>
      <c r="E58" s="994"/>
      <c r="F58" s="994"/>
      <c r="G58" s="994"/>
      <c r="H58" s="994"/>
      <c r="I58" s="994"/>
      <c r="J58" s="994"/>
      <c r="K58" s="994"/>
      <c r="L58" s="994"/>
      <c r="M58" s="994"/>
      <c r="N58" s="994"/>
      <c r="O58" s="994"/>
      <c r="P58" s="994"/>
      <c r="Q58" s="994"/>
      <c r="R58" s="994"/>
      <c r="S58" s="994"/>
    </row>
    <row r="59" spans="1:19" s="761" customForma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994" t="s">
        <v>72</v>
      </c>
      <c r="B60" s="994"/>
      <c r="C60" s="994"/>
      <c r="D60" s="994"/>
      <c r="E60" s="994"/>
      <c r="F60" s="994"/>
      <c r="G60" s="994"/>
      <c r="H60" s="994"/>
      <c r="I60" s="994"/>
      <c r="J60" s="994"/>
      <c r="K60" s="994"/>
      <c r="L60" s="994"/>
      <c r="M60" s="994"/>
      <c r="N60" s="994"/>
      <c r="O60" s="994"/>
      <c r="P60" s="994"/>
      <c r="Q60" s="994"/>
      <c r="R60" s="994"/>
      <c r="S60" s="994"/>
    </row>
    <row r="61" spans="1:19" s="816" customForma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995" t="s">
        <v>73</v>
      </c>
      <c r="B62" s="995"/>
      <c r="C62" s="995"/>
      <c r="D62" s="995"/>
      <c r="E62" s="995"/>
      <c r="F62" s="995"/>
      <c r="G62" s="995"/>
      <c r="H62" s="995"/>
      <c r="I62" s="995"/>
      <c r="J62" s="995"/>
      <c r="K62" s="995"/>
      <c r="L62" s="995"/>
      <c r="M62" s="995"/>
      <c r="N62" s="995"/>
      <c r="O62" s="995"/>
      <c r="P62" s="995"/>
      <c r="Q62" s="995"/>
      <c r="R62" s="995"/>
      <c r="S62" s="995"/>
    </row>
    <row r="63" spans="1:19" s="551" customForma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994" t="s">
        <v>1176</v>
      </c>
      <c r="B64" s="994"/>
      <c r="C64" s="994"/>
      <c r="D64" s="994"/>
      <c r="E64" s="994"/>
      <c r="F64" s="994"/>
      <c r="G64" s="994"/>
      <c r="H64" s="994"/>
      <c r="I64" s="994"/>
      <c r="J64" s="994"/>
      <c r="K64" s="994"/>
      <c r="L64" s="994"/>
      <c r="M64" s="994"/>
      <c r="N64" s="994"/>
      <c r="O64" s="994"/>
      <c r="P64" s="994"/>
      <c r="Q64" s="994"/>
      <c r="R64" s="994"/>
      <c r="S64" s="994"/>
    </row>
    <row r="65" spans="1:19" s="618" customForma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994" t="s">
        <v>75</v>
      </c>
      <c r="B66" s="994"/>
      <c r="C66" s="994"/>
      <c r="D66" s="994"/>
      <c r="E66" s="994"/>
      <c r="F66" s="994"/>
      <c r="G66" s="994"/>
      <c r="H66" s="994"/>
      <c r="I66" s="994"/>
      <c r="J66" s="994"/>
      <c r="K66" s="994"/>
      <c r="L66" s="994"/>
      <c r="M66" s="994"/>
      <c r="N66" s="994"/>
      <c r="O66" s="994"/>
      <c r="P66" s="994"/>
      <c r="Q66" s="994"/>
      <c r="R66" s="994"/>
      <c r="S66" s="994"/>
    </row>
    <row r="67" spans="1:19" s="850" customFormat="1">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994" t="s">
        <v>76</v>
      </c>
      <c r="B68" s="994"/>
      <c r="C68" s="994"/>
      <c r="D68" s="994"/>
      <c r="E68" s="994"/>
      <c r="F68" s="994"/>
      <c r="G68" s="994"/>
      <c r="H68" s="994"/>
      <c r="I68" s="994"/>
      <c r="J68" s="994"/>
      <c r="K68" s="994"/>
      <c r="L68" s="994"/>
      <c r="M68" s="994"/>
      <c r="N68" s="994"/>
      <c r="O68" s="994"/>
      <c r="P68" s="994"/>
      <c r="Q68" s="994"/>
      <c r="R68" s="994"/>
      <c r="S68" s="994"/>
    </row>
    <row r="69" spans="1:19" s="899" customFormat="1">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994" t="s">
        <v>77</v>
      </c>
      <c r="B70" s="994"/>
      <c r="C70" s="994"/>
      <c r="D70" s="994"/>
      <c r="E70" s="994"/>
      <c r="F70" s="994"/>
      <c r="G70" s="994"/>
      <c r="H70" s="994"/>
      <c r="I70" s="994"/>
      <c r="J70" s="994"/>
      <c r="K70" s="994"/>
      <c r="L70" s="994"/>
      <c r="M70" s="994"/>
      <c r="N70" s="994"/>
      <c r="O70" s="994"/>
      <c r="P70" s="994"/>
      <c r="Q70" s="994"/>
      <c r="R70" s="994"/>
      <c r="S70" s="994"/>
    </row>
    <row r="71" spans="1:19" s="899" customFormat="1">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994" t="s">
        <v>3588</v>
      </c>
      <c r="B72" s="994"/>
      <c r="C72" s="994"/>
      <c r="D72" s="994"/>
      <c r="E72" s="994"/>
      <c r="F72" s="994"/>
      <c r="G72" s="994"/>
      <c r="H72" s="994"/>
      <c r="I72" s="994"/>
      <c r="J72" s="994"/>
      <c r="K72" s="994"/>
      <c r="L72" s="994"/>
      <c r="M72" s="994"/>
      <c r="N72" s="994"/>
      <c r="O72" s="994"/>
      <c r="P72" s="994"/>
      <c r="Q72" s="994"/>
      <c r="R72" s="994"/>
      <c r="S72" s="994"/>
    </row>
    <row r="73" spans="1:19" s="923" customFormat="1">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994" t="s">
        <v>79</v>
      </c>
      <c r="B74" s="994"/>
      <c r="C74" s="994"/>
      <c r="D74" s="994"/>
      <c r="E74" s="994"/>
      <c r="F74" s="994"/>
      <c r="G74" s="994"/>
      <c r="H74" s="994"/>
      <c r="I74" s="994"/>
      <c r="J74" s="994"/>
      <c r="K74" s="994"/>
      <c r="L74" s="994"/>
      <c r="M74" s="994"/>
      <c r="N74" s="994"/>
      <c r="O74" s="994"/>
      <c r="P74" s="994"/>
      <c r="Q74" s="994"/>
      <c r="R74" s="994"/>
      <c r="S74" s="994"/>
    </row>
    <row r="75" spans="1:19" s="923" customFormat="1">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994" t="s">
        <v>3591</v>
      </c>
      <c r="B76" s="994"/>
      <c r="C76" s="994"/>
      <c r="D76" s="994"/>
      <c r="E76" s="994"/>
      <c r="F76" s="994"/>
      <c r="G76" s="994"/>
      <c r="H76" s="994"/>
      <c r="I76" s="994"/>
      <c r="J76" s="994"/>
      <c r="K76" s="994"/>
      <c r="L76" s="994"/>
      <c r="M76" s="994"/>
      <c r="N76" s="994"/>
      <c r="O76" s="994"/>
      <c r="P76" s="994"/>
      <c r="Q76" s="994"/>
      <c r="R76" s="994"/>
      <c r="S76" s="994"/>
    </row>
    <row r="77" spans="1:19">
      <c r="A77" s="145"/>
      <c r="B77" s="142"/>
      <c r="C77" s="142"/>
      <c r="D77" s="142"/>
      <c r="E77" s="142"/>
      <c r="F77" s="142"/>
      <c r="G77" s="142"/>
      <c r="H77" s="142"/>
      <c r="I77" s="142"/>
      <c r="J77" s="142"/>
      <c r="K77" s="142"/>
      <c r="L77" s="142"/>
      <c r="M77" s="142"/>
      <c r="N77" s="142"/>
      <c r="O77" s="142"/>
      <c r="P77" s="142"/>
      <c r="Q77" s="142"/>
      <c r="R77" s="142"/>
      <c r="S77" s="142"/>
    </row>
    <row r="78" spans="1:19">
      <c r="A78" s="996" t="s">
        <v>3653</v>
      </c>
      <c r="B78" s="999"/>
      <c r="C78" s="999"/>
      <c r="D78" s="999"/>
      <c r="E78" s="999"/>
      <c r="F78" s="999"/>
      <c r="G78" s="999"/>
      <c r="H78" s="999"/>
      <c r="I78" s="999"/>
      <c r="J78" s="999"/>
      <c r="K78" s="999"/>
      <c r="L78" s="999"/>
      <c r="M78" s="999"/>
      <c r="N78" s="999"/>
      <c r="O78" s="999"/>
      <c r="P78" s="999"/>
      <c r="Q78" s="999"/>
      <c r="R78" s="999"/>
      <c r="S78" s="1000"/>
    </row>
    <row r="79" spans="1:19" s="20" customFormat="1">
      <c r="A79" s="149">
        <f>SUM(A55,A57,A59,A61,A63,A65,A67,A69,A71,A73,A75,A77)</f>
        <v>0</v>
      </c>
      <c r="B79" s="149">
        <f t="shared" ref="B79:S79" si="1">SUM(B55,B57,B59,B61,B63,B65,B67,B69,B71,B73,B75,B77)</f>
        <v>0</v>
      </c>
      <c r="C79" s="149">
        <f t="shared" si="1"/>
        <v>0</v>
      </c>
      <c r="D79" s="149">
        <f t="shared" si="1"/>
        <v>0</v>
      </c>
      <c r="E79" s="149">
        <f t="shared" si="1"/>
        <v>0</v>
      </c>
      <c r="F79" s="149">
        <f t="shared" si="1"/>
        <v>0</v>
      </c>
      <c r="G79" s="149">
        <f t="shared" si="1"/>
        <v>0</v>
      </c>
      <c r="H79" s="149">
        <f t="shared" si="1"/>
        <v>0</v>
      </c>
      <c r="I79" s="149">
        <f t="shared" si="1"/>
        <v>0</v>
      </c>
      <c r="J79" s="149">
        <f t="shared" si="1"/>
        <v>0</v>
      </c>
      <c r="K79" s="149">
        <f t="shared" si="1"/>
        <v>0</v>
      </c>
      <c r="L79" s="149">
        <f t="shared" si="1"/>
        <v>0</v>
      </c>
      <c r="M79" s="149">
        <f t="shared" si="1"/>
        <v>0</v>
      </c>
      <c r="N79" s="149">
        <f t="shared" si="1"/>
        <v>0</v>
      </c>
      <c r="O79" s="149">
        <f t="shared" si="1"/>
        <v>0</v>
      </c>
      <c r="P79" s="149">
        <f t="shared" si="1"/>
        <v>0</v>
      </c>
      <c r="Q79" s="149">
        <f t="shared" si="1"/>
        <v>0</v>
      </c>
      <c r="R79" s="149">
        <f t="shared" si="1"/>
        <v>0</v>
      </c>
      <c r="S79" s="149">
        <f t="shared" si="1"/>
        <v>0</v>
      </c>
    </row>
    <row r="80" spans="1:19" s="20" customFormat="1">
      <c r="A80" s="78"/>
      <c r="B80" s="87"/>
      <c r="C80" s="87"/>
      <c r="D80" s="87"/>
      <c r="E80" s="87"/>
      <c r="F80" s="87"/>
      <c r="G80" s="87"/>
      <c r="H80" s="87"/>
      <c r="I80" s="87"/>
      <c r="J80" s="87"/>
      <c r="K80" s="87"/>
      <c r="L80" s="87"/>
      <c r="M80" s="87"/>
      <c r="N80" s="87"/>
      <c r="O80" s="87"/>
      <c r="P80" s="87"/>
      <c r="Q80" s="87"/>
      <c r="R80" s="87"/>
      <c r="S80" s="88"/>
    </row>
    <row r="81" spans="1:19" ht="21" customHeight="1">
      <c r="A81" s="1004" t="s">
        <v>2320</v>
      </c>
      <c r="B81" s="1005"/>
      <c r="C81" s="1005"/>
      <c r="D81" s="1005"/>
      <c r="E81" s="1005"/>
      <c r="F81" s="1005"/>
      <c r="G81" s="1005"/>
      <c r="H81" s="1005"/>
      <c r="I81" s="1005"/>
      <c r="J81" s="1005"/>
      <c r="K81" s="1005"/>
      <c r="L81" s="1005"/>
      <c r="M81" s="1005"/>
      <c r="N81" s="1005"/>
      <c r="O81" s="1005"/>
      <c r="P81" s="1005"/>
      <c r="Q81" s="1005"/>
      <c r="R81" s="1005"/>
      <c r="S81" s="1006"/>
    </row>
    <row r="82" spans="1:19">
      <c r="A82" s="1108" t="s">
        <v>3652</v>
      </c>
      <c r="B82" s="1109"/>
      <c r="C82" s="1109"/>
      <c r="D82" s="1109"/>
      <c r="E82" s="1109"/>
      <c r="F82" s="1109"/>
      <c r="G82" s="1109"/>
      <c r="H82" s="1109"/>
      <c r="I82" s="1109"/>
      <c r="J82" s="1109"/>
      <c r="K82" s="1109"/>
      <c r="L82" s="1109"/>
      <c r="M82" s="1109"/>
      <c r="N82" s="1109"/>
      <c r="O82" s="1109"/>
      <c r="P82" s="1109"/>
      <c r="Q82" s="1109"/>
      <c r="R82" s="1109"/>
      <c r="S82" s="1110"/>
    </row>
    <row r="83" spans="1:19">
      <c r="A83" s="976" t="s">
        <v>2151</v>
      </c>
      <c r="B83" s="977"/>
      <c r="C83" s="977"/>
      <c r="D83" s="977"/>
      <c r="E83" s="977"/>
      <c r="F83" s="977"/>
      <c r="G83" s="977"/>
      <c r="H83" s="977"/>
      <c r="I83" s="977"/>
      <c r="J83" s="977"/>
      <c r="K83" s="977"/>
      <c r="L83" s="977"/>
      <c r="M83" s="977"/>
      <c r="N83" s="977"/>
      <c r="O83" s="977"/>
      <c r="P83" s="977"/>
      <c r="Q83" s="977"/>
      <c r="R83" s="977"/>
      <c r="S83" s="978"/>
    </row>
    <row r="84" spans="1:19">
      <c r="A84" s="976" t="s">
        <v>2152</v>
      </c>
      <c r="B84" s="977"/>
      <c r="C84" s="977"/>
      <c r="D84" s="977"/>
      <c r="E84" s="977"/>
      <c r="F84" s="977"/>
      <c r="G84" s="977"/>
      <c r="H84" s="977"/>
      <c r="I84" s="977"/>
      <c r="J84" s="977"/>
      <c r="K84" s="977"/>
      <c r="L84" s="977"/>
      <c r="M84" s="977"/>
      <c r="N84" s="977"/>
      <c r="O84" s="977"/>
      <c r="P84" s="977"/>
      <c r="Q84" s="977"/>
      <c r="R84" s="977"/>
      <c r="S84" s="978"/>
    </row>
    <row r="85" spans="1:19">
      <c r="A85" s="976" t="s">
        <v>2153</v>
      </c>
      <c r="B85" s="977"/>
      <c r="C85" s="977"/>
      <c r="D85" s="977"/>
      <c r="E85" s="977"/>
      <c r="F85" s="977"/>
      <c r="G85" s="977"/>
      <c r="H85" s="977"/>
      <c r="I85" s="977"/>
      <c r="J85" s="977"/>
      <c r="K85" s="977"/>
      <c r="L85" s="977"/>
      <c r="M85" s="977"/>
      <c r="N85" s="977"/>
      <c r="O85" s="977"/>
      <c r="P85" s="977"/>
      <c r="Q85" s="977"/>
      <c r="R85" s="977"/>
      <c r="S85" s="978"/>
    </row>
    <row r="86" spans="1:19">
      <c r="A86" s="976" t="s">
        <v>2154</v>
      </c>
      <c r="B86" s="977"/>
      <c r="C86" s="977"/>
      <c r="D86" s="977"/>
      <c r="E86" s="977"/>
      <c r="F86" s="977"/>
      <c r="G86" s="977"/>
      <c r="H86" s="977"/>
      <c r="I86" s="977"/>
      <c r="J86" s="977"/>
      <c r="K86" s="977"/>
      <c r="L86" s="977"/>
      <c r="M86" s="977"/>
      <c r="N86" s="977"/>
      <c r="O86" s="977"/>
      <c r="P86" s="977"/>
      <c r="Q86" s="977"/>
      <c r="R86" s="977"/>
      <c r="S86" s="978"/>
    </row>
    <row r="87" spans="1:19">
      <c r="A87" s="976" t="s">
        <v>2155</v>
      </c>
      <c r="B87" s="977"/>
      <c r="C87" s="977"/>
      <c r="D87" s="977"/>
      <c r="E87" s="977"/>
      <c r="F87" s="977"/>
      <c r="G87" s="977"/>
      <c r="H87" s="977"/>
      <c r="I87" s="977"/>
      <c r="J87" s="977"/>
      <c r="K87" s="977"/>
      <c r="L87" s="977"/>
      <c r="M87" s="977"/>
      <c r="N87" s="977"/>
      <c r="O87" s="977"/>
      <c r="P87" s="977"/>
      <c r="Q87" s="977"/>
      <c r="R87" s="977"/>
      <c r="S87" s="978"/>
    </row>
    <row r="88" spans="1:19">
      <c r="A88" s="976" t="s">
        <v>2156</v>
      </c>
      <c r="B88" s="977"/>
      <c r="C88" s="977"/>
      <c r="D88" s="977"/>
      <c r="E88" s="977"/>
      <c r="F88" s="977"/>
      <c r="G88" s="977"/>
      <c r="H88" s="977"/>
      <c r="I88" s="977"/>
      <c r="J88" s="977"/>
      <c r="K88" s="977"/>
      <c r="L88" s="977"/>
      <c r="M88" s="977"/>
      <c r="N88" s="977"/>
      <c r="O88" s="977"/>
      <c r="P88" s="977"/>
      <c r="Q88" s="977"/>
      <c r="R88" s="977"/>
      <c r="S88" s="978"/>
    </row>
    <row r="89" spans="1:19">
      <c r="A89" s="976" t="s">
        <v>2157</v>
      </c>
      <c r="B89" s="977"/>
      <c r="C89" s="977"/>
      <c r="D89" s="977"/>
      <c r="E89" s="977"/>
      <c r="F89" s="977"/>
      <c r="G89" s="977"/>
      <c r="H89" s="977"/>
      <c r="I89" s="977"/>
      <c r="J89" s="977"/>
      <c r="K89" s="977"/>
      <c r="L89" s="977"/>
      <c r="M89" s="977"/>
      <c r="N89" s="977"/>
      <c r="O89" s="977"/>
      <c r="P89" s="977"/>
      <c r="Q89" s="977"/>
      <c r="R89" s="977"/>
      <c r="S89" s="978"/>
    </row>
    <row r="90" spans="1:19">
      <c r="A90" s="982" t="s">
        <v>2158</v>
      </c>
      <c r="B90" s="983"/>
      <c r="C90" s="983"/>
      <c r="D90" s="983"/>
      <c r="E90" s="983"/>
      <c r="F90" s="983"/>
      <c r="G90" s="983"/>
      <c r="H90" s="983"/>
      <c r="I90" s="983"/>
      <c r="J90" s="983"/>
      <c r="K90" s="983"/>
      <c r="L90" s="983"/>
      <c r="M90" s="983"/>
      <c r="N90" s="983"/>
      <c r="O90" s="983"/>
      <c r="P90" s="983"/>
      <c r="Q90" s="983"/>
      <c r="R90" s="983"/>
      <c r="S90" s="984"/>
    </row>
    <row r="91" spans="1:19" ht="27.75" customHeight="1">
      <c r="A91" s="985" t="s">
        <v>41</v>
      </c>
      <c r="B91" s="985"/>
      <c r="C91" s="985"/>
      <c r="D91" s="985" t="s">
        <v>42</v>
      </c>
      <c r="E91" s="985"/>
      <c r="F91" s="985" t="s">
        <v>43</v>
      </c>
      <c r="G91" s="985"/>
      <c r="H91" s="985"/>
      <c r="I91" s="985" t="s">
        <v>44</v>
      </c>
      <c r="J91" s="985"/>
      <c r="K91" s="986" t="s">
        <v>45</v>
      </c>
      <c r="L91" s="1219"/>
      <c r="M91" s="1219"/>
      <c r="N91" s="1220"/>
      <c r="O91" s="989" t="s">
        <v>46</v>
      </c>
      <c r="P91" s="989"/>
      <c r="Q91" s="990"/>
      <c r="R91" s="985" t="s">
        <v>47</v>
      </c>
      <c r="S91" s="985"/>
    </row>
    <row r="92" spans="1:19" ht="32.25"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55.5" customHeight="1">
      <c r="A93" s="985"/>
      <c r="B93" s="985"/>
      <c r="C93" s="1003"/>
      <c r="D93" s="985"/>
      <c r="E93" s="985"/>
      <c r="F93" s="136" t="s">
        <v>63</v>
      </c>
      <c r="G93" s="136" t="s">
        <v>64</v>
      </c>
      <c r="H93" s="136" t="s">
        <v>65</v>
      </c>
      <c r="I93" s="985"/>
      <c r="J93" s="985"/>
      <c r="K93" s="139" t="s">
        <v>66</v>
      </c>
      <c r="L93" s="139" t="s">
        <v>67</v>
      </c>
      <c r="M93" s="139" t="s">
        <v>68</v>
      </c>
      <c r="N93" s="139" t="s">
        <v>67</v>
      </c>
      <c r="O93" s="985"/>
      <c r="P93" s="985"/>
      <c r="Q93" s="985"/>
      <c r="R93" s="985"/>
      <c r="S93" s="985"/>
    </row>
    <row r="94" spans="1:19">
      <c r="A94" s="994" t="s">
        <v>69</v>
      </c>
      <c r="B94" s="994"/>
      <c r="C94" s="994"/>
      <c r="D94" s="994"/>
      <c r="E94" s="994"/>
      <c r="F94" s="994"/>
      <c r="G94" s="994"/>
      <c r="H94" s="994"/>
      <c r="I94" s="994"/>
      <c r="J94" s="994"/>
      <c r="K94" s="994"/>
      <c r="L94" s="994"/>
      <c r="M94" s="994"/>
      <c r="N94" s="994"/>
      <c r="O94" s="994"/>
      <c r="P94" s="994"/>
      <c r="Q94" s="994"/>
      <c r="R94" s="994"/>
      <c r="S94" s="994"/>
    </row>
    <row r="95" spans="1:19" s="761" customFormat="1">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994" t="s">
        <v>70</v>
      </c>
      <c r="B96" s="994"/>
      <c r="C96" s="994"/>
      <c r="D96" s="994"/>
      <c r="E96" s="994"/>
      <c r="F96" s="994"/>
      <c r="G96" s="994"/>
      <c r="H96" s="994"/>
      <c r="I96" s="994"/>
      <c r="J96" s="994"/>
      <c r="K96" s="994"/>
      <c r="L96" s="994"/>
      <c r="M96" s="994"/>
      <c r="N96" s="994"/>
      <c r="O96" s="994"/>
      <c r="P96" s="994"/>
      <c r="Q96" s="994"/>
      <c r="R96" s="994"/>
      <c r="S96" s="994"/>
    </row>
    <row r="97" spans="1:19" s="761" customFormat="1">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994" t="s">
        <v>2017</v>
      </c>
      <c r="B98" s="994"/>
      <c r="C98" s="994"/>
      <c r="D98" s="994"/>
      <c r="E98" s="994"/>
      <c r="F98" s="994"/>
      <c r="G98" s="994"/>
      <c r="H98" s="994"/>
      <c r="I98" s="994"/>
      <c r="J98" s="994"/>
      <c r="K98" s="994"/>
      <c r="L98" s="994"/>
      <c r="M98" s="994"/>
      <c r="N98" s="994"/>
      <c r="O98" s="994"/>
      <c r="P98" s="994"/>
      <c r="Q98" s="994"/>
      <c r="R98" s="994"/>
      <c r="S98" s="994"/>
    </row>
    <row r="99" spans="1:19" s="761" customFormat="1">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816" customFormat="1">
      <c r="A101" s="18">
        <v>2</v>
      </c>
      <c r="B101" s="18">
        <v>1</v>
      </c>
      <c r="C101" s="18">
        <v>3</v>
      </c>
      <c r="D101" s="18">
        <v>1</v>
      </c>
      <c r="E101" s="18">
        <v>2</v>
      </c>
      <c r="F101" s="18">
        <v>2</v>
      </c>
      <c r="G101" s="18">
        <v>1</v>
      </c>
      <c r="H101" s="18">
        <v>0</v>
      </c>
      <c r="I101" s="18">
        <v>2</v>
      </c>
      <c r="J101" s="18">
        <v>1</v>
      </c>
      <c r="K101" s="18">
        <v>0</v>
      </c>
      <c r="L101" s="18">
        <v>1</v>
      </c>
      <c r="M101" s="18">
        <v>0</v>
      </c>
      <c r="N101" s="18">
        <v>0</v>
      </c>
      <c r="O101" s="18">
        <v>0</v>
      </c>
      <c r="P101" s="18">
        <v>3</v>
      </c>
      <c r="Q101" s="18">
        <v>0</v>
      </c>
      <c r="R101" s="18">
        <v>0</v>
      </c>
      <c r="S101" s="18">
        <v>0</v>
      </c>
    </row>
    <row r="102" spans="1:19">
      <c r="A102" s="995" t="s">
        <v>3590</v>
      </c>
      <c r="B102" s="995"/>
      <c r="C102" s="995"/>
      <c r="D102" s="995"/>
      <c r="E102" s="995"/>
      <c r="F102" s="995"/>
      <c r="G102" s="995"/>
      <c r="H102" s="995"/>
      <c r="I102" s="995"/>
      <c r="J102" s="995"/>
      <c r="K102" s="995"/>
      <c r="L102" s="995"/>
      <c r="M102" s="995"/>
      <c r="N102" s="995"/>
      <c r="O102" s="995"/>
      <c r="P102" s="995"/>
      <c r="Q102" s="995"/>
      <c r="R102" s="995"/>
      <c r="S102" s="995"/>
    </row>
    <row r="103" spans="1:19" s="816" customFormat="1">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994" t="s">
        <v>1176</v>
      </c>
      <c r="B104" s="994"/>
      <c r="C104" s="994"/>
      <c r="D104" s="994"/>
      <c r="E104" s="994"/>
      <c r="F104" s="994"/>
      <c r="G104" s="994"/>
      <c r="H104" s="994"/>
      <c r="I104" s="994"/>
      <c r="J104" s="994"/>
      <c r="K104" s="994"/>
      <c r="L104" s="994"/>
      <c r="M104" s="994"/>
      <c r="N104" s="994"/>
      <c r="O104" s="994"/>
      <c r="P104" s="994"/>
      <c r="Q104" s="994"/>
      <c r="R104" s="994"/>
      <c r="S104" s="994"/>
    </row>
    <row r="105" spans="1:19" s="850" customFormat="1">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994" t="s">
        <v>75</v>
      </c>
      <c r="B106" s="994"/>
      <c r="C106" s="994"/>
      <c r="D106" s="994"/>
      <c r="E106" s="994"/>
      <c r="F106" s="994"/>
      <c r="G106" s="994"/>
      <c r="H106" s="994"/>
      <c r="I106" s="994"/>
      <c r="J106" s="994"/>
      <c r="K106" s="994"/>
      <c r="L106" s="994"/>
      <c r="M106" s="994"/>
      <c r="N106" s="994"/>
      <c r="O106" s="994"/>
      <c r="P106" s="994"/>
      <c r="Q106" s="994"/>
      <c r="R106" s="994"/>
      <c r="S106" s="994"/>
    </row>
    <row r="107" spans="1:19" s="850" customFormat="1">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994" t="s">
        <v>76</v>
      </c>
      <c r="B108" s="994"/>
      <c r="C108" s="994"/>
      <c r="D108" s="994"/>
      <c r="E108" s="994"/>
      <c r="F108" s="994"/>
      <c r="G108" s="994"/>
      <c r="H108" s="994"/>
      <c r="I108" s="994"/>
      <c r="J108" s="994"/>
      <c r="K108" s="994"/>
      <c r="L108" s="994"/>
      <c r="M108" s="994"/>
      <c r="N108" s="994"/>
      <c r="O108" s="994"/>
      <c r="P108" s="994"/>
      <c r="Q108" s="994"/>
      <c r="R108" s="994"/>
      <c r="S108" s="994"/>
    </row>
    <row r="109" spans="1:19" s="899" customFormat="1">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994" t="s">
        <v>77</v>
      </c>
      <c r="B110" s="994"/>
      <c r="C110" s="994"/>
      <c r="D110" s="994"/>
      <c r="E110" s="994"/>
      <c r="F110" s="994"/>
      <c r="G110" s="994"/>
      <c r="H110" s="994"/>
      <c r="I110" s="994"/>
      <c r="J110" s="994"/>
      <c r="K110" s="994"/>
      <c r="L110" s="994"/>
      <c r="M110" s="994"/>
      <c r="N110" s="994"/>
      <c r="O110" s="994"/>
      <c r="P110" s="994"/>
      <c r="Q110" s="994"/>
      <c r="R110" s="994"/>
      <c r="S110" s="994"/>
    </row>
    <row r="111" spans="1:19" s="899" customFormat="1">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923" customFormat="1">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923" customFormat="1">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20" customFormat="1">
      <c r="A117" s="18"/>
      <c r="B117" s="18"/>
      <c r="C117" s="18"/>
      <c r="D117" s="18"/>
      <c r="E117" s="18"/>
      <c r="F117" s="18"/>
      <c r="G117" s="18"/>
      <c r="H117" s="18"/>
      <c r="I117" s="18"/>
      <c r="J117" s="18"/>
      <c r="K117" s="18"/>
      <c r="L117" s="18"/>
      <c r="M117" s="18"/>
      <c r="N117" s="18"/>
      <c r="O117" s="18"/>
      <c r="P117" s="18"/>
      <c r="Q117" s="18"/>
      <c r="R117" s="18"/>
      <c r="S117" s="18"/>
    </row>
    <row r="118" spans="1:19">
      <c r="A118" s="996" t="s">
        <v>3653</v>
      </c>
      <c r="B118" s="999"/>
      <c r="C118" s="999"/>
      <c r="D118" s="999"/>
      <c r="E118" s="999"/>
      <c r="F118" s="999"/>
      <c r="G118" s="999"/>
      <c r="H118" s="999"/>
      <c r="I118" s="999"/>
      <c r="J118" s="999"/>
      <c r="K118" s="999"/>
      <c r="L118" s="999"/>
      <c r="M118" s="999"/>
      <c r="N118" s="999"/>
      <c r="O118" s="999"/>
      <c r="P118" s="999"/>
      <c r="Q118" s="999"/>
      <c r="R118" s="999"/>
      <c r="S118" s="1000"/>
    </row>
    <row r="119" spans="1:19" s="20" customFormat="1">
      <c r="A119" s="149">
        <f>SUM(A95,A99,A101,A103,A105,A107,A109,A111,A113,A115,A117)</f>
        <v>2</v>
      </c>
      <c r="B119" s="149">
        <f>SUM(B95,B99,B101,B103,B105,B107,B109,B111,B113,B115,B117)</f>
        <v>1</v>
      </c>
      <c r="C119" s="149">
        <f>SUM(C95,C99,C101,C103,C105,C107,C109,C111,C113,C115,C117)</f>
        <v>3</v>
      </c>
      <c r="D119" s="149">
        <f t="shared" ref="D119:S119" si="2">SUM(D95,D99,D101,D103,D105,D107,D109,D111,D113,D115,D117)</f>
        <v>1</v>
      </c>
      <c r="E119" s="149">
        <f t="shared" si="2"/>
        <v>2</v>
      </c>
      <c r="F119" s="149">
        <f t="shared" si="2"/>
        <v>2</v>
      </c>
      <c r="G119" s="149">
        <f t="shared" si="2"/>
        <v>1</v>
      </c>
      <c r="H119" s="149">
        <f t="shared" si="2"/>
        <v>0</v>
      </c>
      <c r="I119" s="149">
        <f t="shared" si="2"/>
        <v>2</v>
      </c>
      <c r="J119" s="149">
        <f t="shared" si="2"/>
        <v>1</v>
      </c>
      <c r="K119" s="149">
        <f t="shared" si="2"/>
        <v>0</v>
      </c>
      <c r="L119" s="149">
        <f t="shared" si="2"/>
        <v>1</v>
      </c>
      <c r="M119" s="149">
        <f t="shared" si="2"/>
        <v>0</v>
      </c>
      <c r="N119" s="149">
        <f t="shared" si="2"/>
        <v>0</v>
      </c>
      <c r="O119" s="149">
        <f t="shared" si="2"/>
        <v>0</v>
      </c>
      <c r="P119" s="149">
        <f t="shared" si="2"/>
        <v>3</v>
      </c>
      <c r="Q119" s="149">
        <f t="shared" si="2"/>
        <v>0</v>
      </c>
      <c r="R119" s="149">
        <f t="shared" si="2"/>
        <v>0</v>
      </c>
      <c r="S119" s="149">
        <f t="shared" si="2"/>
        <v>0</v>
      </c>
    </row>
    <row r="120" spans="1:19">
      <c r="A120" s="4"/>
      <c r="B120" s="4"/>
      <c r="C120" s="4"/>
      <c r="D120" s="4"/>
      <c r="E120" s="4"/>
      <c r="F120" s="4"/>
      <c r="G120" s="4"/>
      <c r="H120" s="4"/>
      <c r="I120" s="4"/>
      <c r="J120" s="4"/>
      <c r="K120" s="4"/>
      <c r="L120" s="4"/>
      <c r="M120" s="4"/>
      <c r="N120" s="4"/>
      <c r="O120" s="4"/>
      <c r="P120" s="4"/>
      <c r="Q120" s="4"/>
      <c r="R120" s="4"/>
      <c r="S120" s="4"/>
    </row>
    <row r="121" spans="1:19" ht="21" customHeight="1">
      <c r="A121" s="1004" t="s">
        <v>2321</v>
      </c>
      <c r="B121" s="1005"/>
      <c r="C121" s="1005"/>
      <c r="D121" s="1005"/>
      <c r="E121" s="1005"/>
      <c r="F121" s="1005"/>
      <c r="G121" s="1005"/>
      <c r="H121" s="1005"/>
      <c r="I121" s="1005"/>
      <c r="J121" s="1005"/>
      <c r="K121" s="1005"/>
      <c r="L121" s="1005"/>
      <c r="M121" s="1005"/>
      <c r="N121" s="1005"/>
      <c r="O121" s="1005"/>
      <c r="P121" s="1005"/>
      <c r="Q121" s="1005"/>
      <c r="R121" s="1005"/>
      <c r="S121" s="1006"/>
    </row>
    <row r="122" spans="1:19">
      <c r="A122" s="1108" t="s">
        <v>3652</v>
      </c>
      <c r="B122" s="1109"/>
      <c r="C122" s="1109"/>
      <c r="D122" s="1109"/>
      <c r="E122" s="1109"/>
      <c r="F122" s="1109"/>
      <c r="G122" s="1109"/>
      <c r="H122" s="1109"/>
      <c r="I122" s="1109"/>
      <c r="J122" s="1109"/>
      <c r="K122" s="1109"/>
      <c r="L122" s="1109"/>
      <c r="M122" s="1109"/>
      <c r="N122" s="1109"/>
      <c r="O122" s="1109"/>
      <c r="P122" s="1109"/>
      <c r="Q122" s="1109"/>
      <c r="R122" s="1109"/>
      <c r="S122" s="1110"/>
    </row>
    <row r="123" spans="1:19">
      <c r="A123" s="976" t="s">
        <v>2159</v>
      </c>
      <c r="B123" s="977"/>
      <c r="C123" s="977"/>
      <c r="D123" s="977"/>
      <c r="E123" s="977"/>
      <c r="F123" s="977"/>
      <c r="G123" s="977"/>
      <c r="H123" s="977"/>
      <c r="I123" s="977"/>
      <c r="J123" s="977"/>
      <c r="K123" s="977"/>
      <c r="L123" s="977"/>
      <c r="M123" s="977"/>
      <c r="N123" s="977"/>
      <c r="O123" s="977"/>
      <c r="P123" s="977"/>
      <c r="Q123" s="977"/>
      <c r="R123" s="977"/>
      <c r="S123" s="978"/>
    </row>
    <row r="124" spans="1:19">
      <c r="A124" s="976" t="s">
        <v>2160</v>
      </c>
      <c r="B124" s="977"/>
      <c r="C124" s="977"/>
      <c r="D124" s="977"/>
      <c r="E124" s="977"/>
      <c r="F124" s="977"/>
      <c r="G124" s="977"/>
      <c r="H124" s="977"/>
      <c r="I124" s="977"/>
      <c r="J124" s="977"/>
      <c r="K124" s="977"/>
      <c r="L124" s="977"/>
      <c r="M124" s="977"/>
      <c r="N124" s="977"/>
      <c r="O124" s="977"/>
      <c r="P124" s="977"/>
      <c r="Q124" s="977"/>
      <c r="R124" s="977"/>
      <c r="S124" s="978"/>
    </row>
    <row r="125" spans="1:19">
      <c r="A125" s="976" t="s">
        <v>2161</v>
      </c>
      <c r="B125" s="977"/>
      <c r="C125" s="977"/>
      <c r="D125" s="977"/>
      <c r="E125" s="977"/>
      <c r="F125" s="977"/>
      <c r="G125" s="977"/>
      <c r="H125" s="977"/>
      <c r="I125" s="977"/>
      <c r="J125" s="977"/>
      <c r="K125" s="977"/>
      <c r="L125" s="977"/>
      <c r="M125" s="977"/>
      <c r="N125" s="977"/>
      <c r="O125" s="977"/>
      <c r="P125" s="977"/>
      <c r="Q125" s="977"/>
      <c r="R125" s="977"/>
      <c r="S125" s="978"/>
    </row>
    <row r="126" spans="1:19">
      <c r="A126" s="976" t="s">
        <v>2162</v>
      </c>
      <c r="B126" s="977"/>
      <c r="C126" s="977"/>
      <c r="D126" s="977"/>
      <c r="E126" s="977"/>
      <c r="F126" s="977"/>
      <c r="G126" s="977"/>
      <c r="H126" s="977"/>
      <c r="I126" s="977"/>
      <c r="J126" s="977"/>
      <c r="K126" s="977"/>
      <c r="L126" s="977"/>
      <c r="M126" s="977"/>
      <c r="N126" s="977"/>
      <c r="O126" s="977"/>
      <c r="P126" s="977"/>
      <c r="Q126" s="977"/>
      <c r="R126" s="977"/>
      <c r="S126" s="978"/>
    </row>
    <row r="127" spans="1:19">
      <c r="A127" s="976" t="s">
        <v>2163</v>
      </c>
      <c r="B127" s="977"/>
      <c r="C127" s="977"/>
      <c r="D127" s="977"/>
      <c r="E127" s="977"/>
      <c r="F127" s="977"/>
      <c r="G127" s="977"/>
      <c r="H127" s="977"/>
      <c r="I127" s="977"/>
      <c r="J127" s="977"/>
      <c r="K127" s="977"/>
      <c r="L127" s="977"/>
      <c r="M127" s="977"/>
      <c r="N127" s="977"/>
      <c r="O127" s="977"/>
      <c r="P127" s="977"/>
      <c r="Q127" s="977"/>
      <c r="R127" s="977"/>
      <c r="S127" s="978"/>
    </row>
    <row r="128" spans="1:19">
      <c r="A128" s="976" t="s">
        <v>2164</v>
      </c>
      <c r="B128" s="977"/>
      <c r="C128" s="977"/>
      <c r="D128" s="977"/>
      <c r="E128" s="977"/>
      <c r="F128" s="977"/>
      <c r="G128" s="977"/>
      <c r="H128" s="977"/>
      <c r="I128" s="977"/>
      <c r="J128" s="977"/>
      <c r="K128" s="977"/>
      <c r="L128" s="977"/>
      <c r="M128" s="977"/>
      <c r="N128" s="977"/>
      <c r="O128" s="977"/>
      <c r="P128" s="977"/>
      <c r="Q128" s="977"/>
      <c r="R128" s="977"/>
      <c r="S128" s="978"/>
    </row>
    <row r="129" spans="1:19">
      <c r="A129" s="976" t="s">
        <v>2165</v>
      </c>
      <c r="B129" s="977"/>
      <c r="C129" s="977"/>
      <c r="D129" s="977"/>
      <c r="E129" s="977"/>
      <c r="F129" s="977"/>
      <c r="G129" s="977"/>
      <c r="H129" s="977"/>
      <c r="I129" s="977"/>
      <c r="J129" s="977"/>
      <c r="K129" s="977"/>
      <c r="L129" s="977"/>
      <c r="M129" s="977"/>
      <c r="N129" s="977"/>
      <c r="O129" s="977"/>
      <c r="P129" s="977"/>
      <c r="Q129" s="977"/>
      <c r="R129" s="977"/>
      <c r="S129" s="978"/>
    </row>
    <row r="130" spans="1:19">
      <c r="A130" s="982" t="s">
        <v>2166</v>
      </c>
      <c r="B130" s="983"/>
      <c r="C130" s="983"/>
      <c r="D130" s="983"/>
      <c r="E130" s="983"/>
      <c r="F130" s="983"/>
      <c r="G130" s="983"/>
      <c r="H130" s="983"/>
      <c r="I130" s="983"/>
      <c r="J130" s="983"/>
      <c r="K130" s="983"/>
      <c r="L130" s="983"/>
      <c r="M130" s="983"/>
      <c r="N130" s="983"/>
      <c r="O130" s="983"/>
      <c r="P130" s="983"/>
      <c r="Q130" s="983"/>
      <c r="R130" s="983"/>
      <c r="S130" s="984"/>
    </row>
    <row r="131" spans="1:19" ht="31.5" customHeight="1">
      <c r="A131" s="985" t="s">
        <v>41</v>
      </c>
      <c r="B131" s="985"/>
      <c r="C131" s="985"/>
      <c r="D131" s="985" t="s">
        <v>42</v>
      </c>
      <c r="E131" s="985"/>
      <c r="F131" s="985" t="s">
        <v>43</v>
      </c>
      <c r="G131" s="985"/>
      <c r="H131" s="985"/>
      <c r="I131" s="985" t="s">
        <v>44</v>
      </c>
      <c r="J131" s="985"/>
      <c r="K131" s="986" t="s">
        <v>45</v>
      </c>
      <c r="L131" s="1219"/>
      <c r="M131" s="1219"/>
      <c r="N131" s="1220"/>
      <c r="O131" s="989" t="s">
        <v>46</v>
      </c>
      <c r="P131" s="989"/>
      <c r="Q131" s="990"/>
      <c r="R131" s="985" t="s">
        <v>47</v>
      </c>
      <c r="S131" s="985"/>
    </row>
    <row r="132" spans="1:19" ht="29.2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60.75" customHeight="1">
      <c r="A133" s="985"/>
      <c r="B133" s="985"/>
      <c r="C133" s="1003"/>
      <c r="D133" s="985"/>
      <c r="E133" s="985"/>
      <c r="F133" s="136" t="s">
        <v>63</v>
      </c>
      <c r="G133" s="136" t="s">
        <v>64</v>
      </c>
      <c r="H133" s="136" t="s">
        <v>65</v>
      </c>
      <c r="I133" s="985"/>
      <c r="J133" s="985"/>
      <c r="K133" s="139" t="s">
        <v>66</v>
      </c>
      <c r="L133" s="139" t="s">
        <v>67</v>
      </c>
      <c r="M133" s="139" t="s">
        <v>68</v>
      </c>
      <c r="N133" s="139" t="s">
        <v>67</v>
      </c>
      <c r="O133" s="985"/>
      <c r="P133" s="985"/>
      <c r="Q133" s="985"/>
      <c r="R133" s="985"/>
      <c r="S133" s="985"/>
    </row>
    <row r="134" spans="1:19">
      <c r="A134" s="994" t="s">
        <v>1213</v>
      </c>
      <c r="B134" s="994"/>
      <c r="C134" s="994"/>
      <c r="D134" s="994"/>
      <c r="E134" s="994"/>
      <c r="F134" s="994"/>
      <c r="G134" s="994"/>
      <c r="H134" s="994"/>
      <c r="I134" s="994"/>
      <c r="J134" s="994"/>
      <c r="K134" s="994"/>
      <c r="L134" s="994"/>
      <c r="M134" s="994"/>
      <c r="N134" s="994"/>
      <c r="O134" s="994"/>
      <c r="P134" s="994"/>
      <c r="Q134" s="994"/>
      <c r="R134" s="994"/>
      <c r="S134" s="994"/>
    </row>
    <row r="135" spans="1:19" s="20" customFormat="1">
      <c r="A135" s="18"/>
      <c r="B135" s="18"/>
      <c r="C135" s="18"/>
      <c r="D135" s="18"/>
      <c r="E135" s="18"/>
      <c r="F135" s="18"/>
      <c r="G135" s="18"/>
      <c r="H135" s="18"/>
      <c r="I135" s="18"/>
      <c r="J135" s="18"/>
      <c r="K135" s="18"/>
      <c r="L135" s="18"/>
      <c r="M135" s="18"/>
      <c r="N135" s="18"/>
      <c r="O135" s="18"/>
      <c r="P135" s="18"/>
      <c r="Q135" s="18"/>
      <c r="R135" s="18"/>
      <c r="S135" s="18"/>
    </row>
    <row r="136" spans="1:19">
      <c r="A136" s="994" t="s">
        <v>176</v>
      </c>
      <c r="B136" s="994"/>
      <c r="C136" s="994"/>
      <c r="D136" s="994"/>
      <c r="E136" s="994"/>
      <c r="F136" s="994"/>
      <c r="G136" s="994"/>
      <c r="H136" s="994"/>
      <c r="I136" s="994"/>
      <c r="J136" s="994"/>
      <c r="K136" s="994"/>
      <c r="L136" s="994"/>
      <c r="M136" s="994"/>
      <c r="N136" s="994"/>
      <c r="O136" s="994"/>
      <c r="P136" s="994"/>
      <c r="Q136" s="994"/>
      <c r="R136" s="994"/>
      <c r="S136" s="994"/>
    </row>
    <row r="137" spans="1:19" s="516" customFormat="1">
      <c r="A137" s="18"/>
      <c r="B137" s="18"/>
      <c r="C137" s="18"/>
      <c r="D137" s="18"/>
      <c r="E137" s="18"/>
      <c r="F137" s="18"/>
      <c r="G137" s="18"/>
      <c r="H137" s="18"/>
      <c r="I137" s="18"/>
      <c r="J137" s="18"/>
      <c r="K137" s="18"/>
      <c r="L137" s="18"/>
      <c r="M137" s="18"/>
      <c r="N137" s="18"/>
      <c r="O137" s="18"/>
      <c r="P137" s="18"/>
      <c r="Q137" s="18"/>
      <c r="R137" s="18"/>
      <c r="S137" s="18"/>
    </row>
    <row r="138" spans="1:19">
      <c r="A138" s="994" t="s">
        <v>2017</v>
      </c>
      <c r="B138" s="994"/>
      <c r="C138" s="994"/>
      <c r="D138" s="994"/>
      <c r="E138" s="994"/>
      <c r="F138" s="994"/>
      <c r="G138" s="994"/>
      <c r="H138" s="994"/>
      <c r="I138" s="994"/>
      <c r="J138" s="994"/>
      <c r="K138" s="994"/>
      <c r="L138" s="994"/>
      <c r="M138" s="994"/>
      <c r="N138" s="994"/>
      <c r="O138" s="994"/>
      <c r="P138" s="994"/>
      <c r="Q138" s="994"/>
      <c r="R138" s="994"/>
      <c r="S138" s="994"/>
    </row>
    <row r="139" spans="1:19" s="20" customFormat="1">
      <c r="A139" s="18"/>
      <c r="B139" s="18"/>
      <c r="C139" s="18"/>
      <c r="D139" s="18"/>
      <c r="E139" s="18"/>
      <c r="F139" s="18"/>
      <c r="G139" s="18"/>
      <c r="H139" s="18"/>
      <c r="I139" s="18"/>
      <c r="J139" s="18"/>
      <c r="K139" s="18"/>
      <c r="L139" s="18"/>
      <c r="M139" s="18"/>
      <c r="N139" s="18"/>
      <c r="O139" s="18"/>
      <c r="P139" s="18"/>
      <c r="Q139" s="18"/>
      <c r="R139" s="18"/>
      <c r="S139" s="18"/>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20" customFormat="1">
      <c r="A141" s="18"/>
      <c r="B141" s="18"/>
      <c r="C141" s="18"/>
      <c r="D141" s="18"/>
      <c r="E141" s="18"/>
      <c r="F141" s="18"/>
      <c r="G141" s="18"/>
      <c r="H141" s="18"/>
      <c r="I141" s="18"/>
      <c r="J141" s="18"/>
      <c r="K141" s="18"/>
      <c r="L141" s="18"/>
      <c r="M141" s="18"/>
      <c r="N141" s="18"/>
      <c r="O141" s="18"/>
      <c r="P141" s="18"/>
      <c r="Q141" s="18"/>
      <c r="R141" s="18"/>
      <c r="S141" s="18"/>
    </row>
    <row r="142" spans="1:19">
      <c r="A142" s="995" t="s">
        <v>3590</v>
      </c>
      <c r="B142" s="995"/>
      <c r="C142" s="995"/>
      <c r="D142" s="995"/>
      <c r="E142" s="995"/>
      <c r="F142" s="995"/>
      <c r="G142" s="995"/>
      <c r="H142" s="995"/>
      <c r="I142" s="995"/>
      <c r="J142" s="995"/>
      <c r="K142" s="995"/>
      <c r="L142" s="995"/>
      <c r="M142" s="995"/>
      <c r="N142" s="995"/>
      <c r="O142" s="995"/>
      <c r="P142" s="995"/>
      <c r="Q142" s="995"/>
      <c r="R142" s="995"/>
      <c r="S142" s="995"/>
    </row>
    <row r="143" spans="1:19">
      <c r="A143" s="142"/>
      <c r="B143" s="142"/>
      <c r="C143" s="142"/>
      <c r="D143" s="142"/>
      <c r="E143" s="142"/>
      <c r="F143" s="142"/>
      <c r="G143" s="142"/>
      <c r="H143" s="142"/>
      <c r="I143" s="142"/>
      <c r="J143" s="142"/>
      <c r="K143" s="142"/>
      <c r="L143" s="142"/>
      <c r="M143" s="142"/>
      <c r="N143" s="142"/>
      <c r="O143" s="142"/>
      <c r="P143" s="142"/>
      <c r="Q143" s="142"/>
      <c r="R143" s="142"/>
      <c r="S143" s="142"/>
    </row>
    <row r="144" spans="1:19">
      <c r="A144" s="994" t="s">
        <v>1176</v>
      </c>
      <c r="B144" s="994"/>
      <c r="C144" s="994"/>
      <c r="D144" s="994"/>
      <c r="E144" s="994"/>
      <c r="F144" s="994"/>
      <c r="G144" s="994"/>
      <c r="H144" s="994"/>
      <c r="I144" s="994"/>
      <c r="J144" s="994"/>
      <c r="K144" s="994"/>
      <c r="L144" s="994"/>
      <c r="M144" s="994"/>
      <c r="N144" s="994"/>
      <c r="O144" s="994"/>
      <c r="P144" s="994"/>
      <c r="Q144" s="994"/>
      <c r="R144" s="994"/>
      <c r="S144" s="994"/>
    </row>
    <row r="145" spans="1:19">
      <c r="A145" s="142"/>
      <c r="B145" s="142"/>
      <c r="C145" s="142"/>
      <c r="D145" s="142"/>
      <c r="E145" s="142"/>
      <c r="F145" s="142"/>
      <c r="G145" s="142"/>
      <c r="H145" s="142"/>
      <c r="I145" s="142"/>
      <c r="J145" s="142"/>
      <c r="K145" s="142"/>
      <c r="L145" s="142"/>
      <c r="M145" s="142"/>
      <c r="N145" s="142"/>
      <c r="O145" s="142"/>
      <c r="P145" s="142"/>
      <c r="Q145" s="142"/>
      <c r="R145" s="142"/>
      <c r="S145" s="142"/>
    </row>
    <row r="146" spans="1:19">
      <c r="A146" s="994" t="s">
        <v>1206</v>
      </c>
      <c r="B146" s="994"/>
      <c r="C146" s="994"/>
      <c r="D146" s="994"/>
      <c r="E146" s="994"/>
      <c r="F146" s="994"/>
      <c r="G146" s="994"/>
      <c r="H146" s="994"/>
      <c r="I146" s="994"/>
      <c r="J146" s="994"/>
      <c r="K146" s="994"/>
      <c r="L146" s="994"/>
      <c r="M146" s="994"/>
      <c r="N146" s="994"/>
      <c r="O146" s="994"/>
      <c r="P146" s="994"/>
      <c r="Q146" s="994"/>
      <c r="R146" s="994"/>
      <c r="S146" s="994"/>
    </row>
    <row r="147" spans="1:19">
      <c r="A147" s="142"/>
      <c r="B147" s="142"/>
      <c r="C147" s="142"/>
      <c r="D147" s="142"/>
      <c r="E147" s="142"/>
      <c r="F147" s="142"/>
      <c r="G147" s="142"/>
      <c r="H147" s="142"/>
      <c r="I147" s="142"/>
      <c r="J147" s="142"/>
      <c r="K147" s="142"/>
      <c r="L147" s="142"/>
      <c r="M147" s="142"/>
      <c r="N147" s="142"/>
      <c r="O147" s="142"/>
      <c r="P147" s="142"/>
      <c r="Q147" s="142"/>
      <c r="R147" s="142"/>
      <c r="S147" s="142"/>
    </row>
    <row r="148" spans="1:19">
      <c r="A148" s="994" t="s">
        <v>1162</v>
      </c>
      <c r="B148" s="994"/>
      <c r="C148" s="994"/>
      <c r="D148" s="994"/>
      <c r="E148" s="994"/>
      <c r="F148" s="994"/>
      <c r="G148" s="994"/>
      <c r="H148" s="994"/>
      <c r="I148" s="994"/>
      <c r="J148" s="994"/>
      <c r="K148" s="994"/>
      <c r="L148" s="994"/>
      <c r="M148" s="994"/>
      <c r="N148" s="994"/>
      <c r="O148" s="994"/>
      <c r="P148" s="994"/>
      <c r="Q148" s="994"/>
      <c r="R148" s="994"/>
      <c r="S148" s="994"/>
    </row>
    <row r="149" spans="1:19">
      <c r="A149" s="142"/>
      <c r="B149" s="142"/>
      <c r="C149" s="142"/>
      <c r="D149" s="142"/>
      <c r="E149" s="142"/>
      <c r="F149" s="142"/>
      <c r="G149" s="142"/>
      <c r="H149" s="142"/>
      <c r="I149" s="142"/>
      <c r="J149" s="142"/>
      <c r="K149" s="142"/>
      <c r="L149" s="142"/>
      <c r="M149" s="142"/>
      <c r="N149" s="142"/>
      <c r="O149" s="142"/>
      <c r="P149" s="142"/>
      <c r="Q149" s="142"/>
      <c r="R149" s="142"/>
      <c r="S149" s="142"/>
    </row>
    <row r="150" spans="1:19">
      <c r="A150" s="994" t="s">
        <v>1177</v>
      </c>
      <c r="B150" s="994"/>
      <c r="C150" s="994"/>
      <c r="D150" s="994"/>
      <c r="E150" s="994"/>
      <c r="F150" s="994"/>
      <c r="G150" s="994"/>
      <c r="H150" s="994"/>
      <c r="I150" s="994"/>
      <c r="J150" s="994"/>
      <c r="K150" s="994"/>
      <c r="L150" s="994"/>
      <c r="M150" s="994"/>
      <c r="N150" s="994"/>
      <c r="O150" s="994"/>
      <c r="P150" s="994"/>
      <c r="Q150" s="994"/>
      <c r="R150" s="994"/>
      <c r="S150" s="994"/>
    </row>
    <row r="151" spans="1:19">
      <c r="A151" s="142"/>
      <c r="B151" s="142"/>
      <c r="C151" s="142"/>
      <c r="D151" s="142"/>
      <c r="E151" s="142"/>
      <c r="F151" s="142"/>
      <c r="G151" s="142"/>
      <c r="H151" s="142"/>
      <c r="I151" s="142"/>
      <c r="J151" s="142"/>
      <c r="K151" s="142"/>
      <c r="L151" s="142"/>
      <c r="M151" s="142"/>
      <c r="N151" s="142"/>
      <c r="O151" s="142"/>
      <c r="P151" s="142"/>
      <c r="Q151" s="142"/>
      <c r="R151" s="142"/>
      <c r="S151" s="142"/>
    </row>
    <row r="152" spans="1:19">
      <c r="A152" s="994" t="s">
        <v>3588</v>
      </c>
      <c r="B152" s="994"/>
      <c r="C152" s="994"/>
      <c r="D152" s="994"/>
      <c r="E152" s="994"/>
      <c r="F152" s="994"/>
      <c r="G152" s="994"/>
      <c r="H152" s="994"/>
      <c r="I152" s="994"/>
      <c r="J152" s="994"/>
      <c r="K152" s="994"/>
      <c r="L152" s="994"/>
      <c r="M152" s="994"/>
      <c r="N152" s="994"/>
      <c r="O152" s="994"/>
      <c r="P152" s="994"/>
      <c r="Q152" s="994"/>
      <c r="R152" s="994"/>
      <c r="S152" s="994"/>
    </row>
    <row r="153" spans="1:19">
      <c r="A153" s="142"/>
      <c r="B153" s="142"/>
      <c r="C153" s="142"/>
      <c r="D153" s="142"/>
      <c r="E153" s="142"/>
      <c r="F153" s="142"/>
      <c r="G153" s="142"/>
      <c r="H153" s="142"/>
      <c r="I153" s="142"/>
      <c r="J153" s="142"/>
      <c r="K153" s="142"/>
      <c r="L153" s="142"/>
      <c r="M153" s="142"/>
      <c r="N153" s="142"/>
      <c r="O153" s="142"/>
      <c r="P153" s="142"/>
      <c r="Q153" s="142"/>
      <c r="R153" s="142"/>
      <c r="S153" s="142"/>
    </row>
    <row r="154" spans="1:19">
      <c r="A154" s="994" t="s">
        <v>3589</v>
      </c>
      <c r="B154" s="994"/>
      <c r="C154" s="994"/>
      <c r="D154" s="994"/>
      <c r="E154" s="994"/>
      <c r="F154" s="994"/>
      <c r="G154" s="994"/>
      <c r="H154" s="994"/>
      <c r="I154" s="994"/>
      <c r="J154" s="994"/>
      <c r="K154" s="994"/>
      <c r="L154" s="994"/>
      <c r="M154" s="994"/>
      <c r="N154" s="994"/>
      <c r="O154" s="994"/>
      <c r="P154" s="994"/>
      <c r="Q154" s="994"/>
      <c r="R154" s="994"/>
      <c r="S154" s="994"/>
    </row>
    <row r="155" spans="1:19">
      <c r="A155" s="142"/>
      <c r="B155" s="142"/>
      <c r="C155" s="142"/>
      <c r="D155" s="142"/>
      <c r="E155" s="142"/>
      <c r="F155" s="142"/>
      <c r="G155" s="142"/>
      <c r="H155" s="142"/>
      <c r="I155" s="142"/>
      <c r="J155" s="142"/>
      <c r="K155" s="142"/>
      <c r="L155" s="142"/>
      <c r="M155" s="142"/>
      <c r="N155" s="142"/>
      <c r="O155" s="142"/>
      <c r="P155" s="142"/>
      <c r="Q155" s="142"/>
      <c r="R155" s="142"/>
      <c r="S155" s="142"/>
    </row>
    <row r="156" spans="1:19">
      <c r="A156" s="994" t="s">
        <v>3591</v>
      </c>
      <c r="B156" s="994"/>
      <c r="C156" s="994"/>
      <c r="D156" s="994"/>
      <c r="E156" s="994"/>
      <c r="F156" s="994"/>
      <c r="G156" s="994"/>
      <c r="H156" s="994"/>
      <c r="I156" s="994"/>
      <c r="J156" s="994"/>
      <c r="K156" s="994"/>
      <c r="L156" s="994"/>
      <c r="M156" s="994"/>
      <c r="N156" s="994"/>
      <c r="O156" s="994"/>
      <c r="P156" s="994"/>
      <c r="Q156" s="994"/>
      <c r="R156" s="994"/>
      <c r="S156" s="994"/>
    </row>
    <row r="157" spans="1:19">
      <c r="A157" s="145"/>
      <c r="B157" s="142"/>
      <c r="C157" s="142"/>
      <c r="D157" s="142"/>
      <c r="E157" s="142"/>
      <c r="F157" s="142"/>
      <c r="G157" s="142"/>
      <c r="H157" s="142"/>
      <c r="I157" s="142"/>
      <c r="J157" s="142"/>
      <c r="K157" s="142"/>
      <c r="L157" s="142"/>
      <c r="M157" s="142"/>
      <c r="N157" s="142"/>
      <c r="O157" s="142"/>
      <c r="P157" s="142"/>
      <c r="Q157" s="142"/>
      <c r="R157" s="142"/>
      <c r="S157" s="142"/>
    </row>
    <row r="158" spans="1:19">
      <c r="A158" s="996" t="s">
        <v>3653</v>
      </c>
      <c r="B158" s="999"/>
      <c r="C158" s="999"/>
      <c r="D158" s="999"/>
      <c r="E158" s="999"/>
      <c r="F158" s="999"/>
      <c r="G158" s="999"/>
      <c r="H158" s="999"/>
      <c r="I158" s="999"/>
      <c r="J158" s="999"/>
      <c r="K158" s="999"/>
      <c r="L158" s="999"/>
      <c r="M158" s="999"/>
      <c r="N158" s="999"/>
      <c r="O158" s="999"/>
      <c r="P158" s="999"/>
      <c r="Q158" s="999"/>
      <c r="R158" s="999"/>
      <c r="S158" s="1000"/>
    </row>
    <row r="159" spans="1:19" s="20" customFormat="1">
      <c r="A159" s="149">
        <f>SUM(A135,A137,A139,A141,A143,A145,A147,A149,A151,A153,A155,A157)</f>
        <v>0</v>
      </c>
      <c r="B159" s="149">
        <f t="shared" ref="B159:S159" si="3">SUM(B135,B137,B139,B141,B143,B145,B147,B149,B151,B153,B155,B157)</f>
        <v>0</v>
      </c>
      <c r="C159" s="149">
        <f t="shared" si="3"/>
        <v>0</v>
      </c>
      <c r="D159" s="149">
        <f t="shared" si="3"/>
        <v>0</v>
      </c>
      <c r="E159" s="149">
        <f t="shared" si="3"/>
        <v>0</v>
      </c>
      <c r="F159" s="149">
        <f t="shared" si="3"/>
        <v>0</v>
      </c>
      <c r="G159" s="149">
        <f t="shared" si="3"/>
        <v>0</v>
      </c>
      <c r="H159" s="149">
        <f t="shared" si="3"/>
        <v>0</v>
      </c>
      <c r="I159" s="149">
        <f t="shared" si="3"/>
        <v>0</v>
      </c>
      <c r="J159" s="149">
        <f t="shared" si="3"/>
        <v>0</v>
      </c>
      <c r="K159" s="149">
        <f t="shared" si="3"/>
        <v>0</v>
      </c>
      <c r="L159" s="149">
        <f t="shared" si="3"/>
        <v>0</v>
      </c>
      <c r="M159" s="149">
        <f t="shared" si="3"/>
        <v>0</v>
      </c>
      <c r="N159" s="149">
        <f t="shared" si="3"/>
        <v>0</v>
      </c>
      <c r="O159" s="149">
        <f t="shared" si="3"/>
        <v>0</v>
      </c>
      <c r="P159" s="149">
        <f t="shared" si="3"/>
        <v>0</v>
      </c>
      <c r="Q159" s="149">
        <f t="shared" si="3"/>
        <v>0</v>
      </c>
      <c r="R159" s="149">
        <f t="shared" si="3"/>
        <v>0</v>
      </c>
      <c r="S159" s="149">
        <f t="shared" si="3"/>
        <v>0</v>
      </c>
    </row>
    <row r="160" spans="1:19">
      <c r="A160" s="4"/>
      <c r="B160" s="4"/>
      <c r="C160" s="4"/>
      <c r="D160" s="4"/>
      <c r="E160" s="4"/>
      <c r="F160" s="4"/>
      <c r="G160" s="4"/>
      <c r="H160" s="4"/>
      <c r="I160" s="4"/>
      <c r="J160" s="4"/>
      <c r="K160" s="4"/>
      <c r="L160" s="4"/>
      <c r="M160" s="4"/>
      <c r="N160" s="4"/>
      <c r="O160" s="4"/>
      <c r="P160" s="4"/>
      <c r="Q160" s="4"/>
      <c r="R160" s="4"/>
      <c r="S160" s="4"/>
    </row>
    <row r="161" spans="1:19" ht="20.25" customHeight="1">
      <c r="A161" s="1004" t="s">
        <v>2323</v>
      </c>
      <c r="B161" s="1005"/>
      <c r="C161" s="1005"/>
      <c r="D161" s="1005"/>
      <c r="E161" s="1005"/>
      <c r="F161" s="1005"/>
      <c r="G161" s="1005"/>
      <c r="H161" s="1005"/>
      <c r="I161" s="1005"/>
      <c r="J161" s="1005"/>
      <c r="K161" s="1005"/>
      <c r="L161" s="1005"/>
      <c r="M161" s="1005"/>
      <c r="N161" s="1005"/>
      <c r="O161" s="1005"/>
      <c r="P161" s="1005"/>
      <c r="Q161" s="1005"/>
      <c r="R161" s="1005"/>
      <c r="S161" s="1006"/>
    </row>
    <row r="162" spans="1:19">
      <c r="A162" s="1108" t="s">
        <v>3652</v>
      </c>
      <c r="B162" s="1109"/>
      <c r="C162" s="1109"/>
      <c r="D162" s="1109"/>
      <c r="E162" s="1109"/>
      <c r="F162" s="1109"/>
      <c r="G162" s="1109"/>
      <c r="H162" s="1109"/>
      <c r="I162" s="1109"/>
      <c r="J162" s="1109"/>
      <c r="K162" s="1109"/>
      <c r="L162" s="1109"/>
      <c r="M162" s="1109"/>
      <c r="N162" s="1109"/>
      <c r="O162" s="1109"/>
      <c r="P162" s="1109"/>
      <c r="Q162" s="1109"/>
      <c r="R162" s="1109"/>
      <c r="S162" s="1110"/>
    </row>
    <row r="163" spans="1:19">
      <c r="A163" s="976" t="s">
        <v>2167</v>
      </c>
      <c r="B163" s="977"/>
      <c r="C163" s="977"/>
      <c r="D163" s="977"/>
      <c r="E163" s="977"/>
      <c r="F163" s="977"/>
      <c r="G163" s="977"/>
      <c r="H163" s="977"/>
      <c r="I163" s="977"/>
      <c r="J163" s="977"/>
      <c r="K163" s="977"/>
      <c r="L163" s="977"/>
      <c r="M163" s="977"/>
      <c r="N163" s="977"/>
      <c r="O163" s="977"/>
      <c r="P163" s="977"/>
      <c r="Q163" s="977"/>
      <c r="R163" s="977"/>
      <c r="S163" s="978"/>
    </row>
    <row r="164" spans="1:19">
      <c r="A164" s="976" t="s">
        <v>2168</v>
      </c>
      <c r="B164" s="977"/>
      <c r="C164" s="977"/>
      <c r="D164" s="977"/>
      <c r="E164" s="977"/>
      <c r="F164" s="977"/>
      <c r="G164" s="977"/>
      <c r="H164" s="977"/>
      <c r="I164" s="977"/>
      <c r="J164" s="977"/>
      <c r="K164" s="977"/>
      <c r="L164" s="977"/>
      <c r="M164" s="977"/>
      <c r="N164" s="977"/>
      <c r="O164" s="977"/>
      <c r="P164" s="977"/>
      <c r="Q164" s="977"/>
      <c r="R164" s="977"/>
      <c r="S164" s="978"/>
    </row>
    <row r="165" spans="1:19">
      <c r="A165" s="976" t="s">
        <v>2169</v>
      </c>
      <c r="B165" s="977"/>
      <c r="C165" s="977"/>
      <c r="D165" s="977"/>
      <c r="E165" s="977"/>
      <c r="F165" s="977"/>
      <c r="G165" s="977"/>
      <c r="H165" s="977"/>
      <c r="I165" s="977"/>
      <c r="J165" s="977"/>
      <c r="K165" s="977"/>
      <c r="L165" s="977"/>
      <c r="M165" s="977"/>
      <c r="N165" s="977"/>
      <c r="O165" s="977"/>
      <c r="P165" s="977"/>
      <c r="Q165" s="977"/>
      <c r="R165" s="977"/>
      <c r="S165" s="978"/>
    </row>
    <row r="166" spans="1:19">
      <c r="A166" s="976" t="s">
        <v>2170</v>
      </c>
      <c r="B166" s="977"/>
      <c r="C166" s="977"/>
      <c r="D166" s="977"/>
      <c r="E166" s="977"/>
      <c r="F166" s="977"/>
      <c r="G166" s="977"/>
      <c r="H166" s="977"/>
      <c r="I166" s="977"/>
      <c r="J166" s="977"/>
      <c r="K166" s="977"/>
      <c r="L166" s="977"/>
      <c r="M166" s="977"/>
      <c r="N166" s="977"/>
      <c r="O166" s="977"/>
      <c r="P166" s="977"/>
      <c r="Q166" s="977"/>
      <c r="R166" s="977"/>
      <c r="S166" s="978"/>
    </row>
    <row r="167" spans="1:19">
      <c r="A167" s="976" t="s">
        <v>2171</v>
      </c>
      <c r="B167" s="977"/>
      <c r="C167" s="977"/>
      <c r="D167" s="977"/>
      <c r="E167" s="977"/>
      <c r="F167" s="977"/>
      <c r="G167" s="977"/>
      <c r="H167" s="977"/>
      <c r="I167" s="977"/>
      <c r="J167" s="977"/>
      <c r="K167" s="977"/>
      <c r="L167" s="977"/>
      <c r="M167" s="977"/>
      <c r="N167" s="977"/>
      <c r="O167" s="977"/>
      <c r="P167" s="977"/>
      <c r="Q167" s="977"/>
      <c r="R167" s="977"/>
      <c r="S167" s="978"/>
    </row>
    <row r="168" spans="1:19">
      <c r="A168" s="976" t="s">
        <v>2172</v>
      </c>
      <c r="B168" s="977"/>
      <c r="C168" s="977"/>
      <c r="D168" s="977"/>
      <c r="E168" s="977"/>
      <c r="F168" s="977"/>
      <c r="G168" s="977"/>
      <c r="H168" s="977"/>
      <c r="I168" s="977"/>
      <c r="J168" s="977"/>
      <c r="K168" s="977"/>
      <c r="L168" s="977"/>
      <c r="M168" s="977"/>
      <c r="N168" s="977"/>
      <c r="O168" s="977"/>
      <c r="P168" s="977"/>
      <c r="Q168" s="977"/>
      <c r="R168" s="977"/>
      <c r="S168" s="978"/>
    </row>
    <row r="169" spans="1:19">
      <c r="A169" s="976" t="s">
        <v>2173</v>
      </c>
      <c r="B169" s="977"/>
      <c r="C169" s="977"/>
      <c r="D169" s="977"/>
      <c r="E169" s="977"/>
      <c r="F169" s="977"/>
      <c r="G169" s="977"/>
      <c r="H169" s="977"/>
      <c r="I169" s="977"/>
      <c r="J169" s="977"/>
      <c r="K169" s="977"/>
      <c r="L169" s="977"/>
      <c r="M169" s="977"/>
      <c r="N169" s="977"/>
      <c r="O169" s="977"/>
      <c r="P169" s="977"/>
      <c r="Q169" s="977"/>
      <c r="R169" s="977"/>
      <c r="S169" s="978"/>
    </row>
    <row r="170" spans="1:19">
      <c r="A170" s="982" t="s">
        <v>2174</v>
      </c>
      <c r="B170" s="983"/>
      <c r="C170" s="983"/>
      <c r="D170" s="983"/>
      <c r="E170" s="983"/>
      <c r="F170" s="983"/>
      <c r="G170" s="983"/>
      <c r="H170" s="983"/>
      <c r="I170" s="983"/>
      <c r="J170" s="983"/>
      <c r="K170" s="983"/>
      <c r="L170" s="983"/>
      <c r="M170" s="983"/>
      <c r="N170" s="983"/>
      <c r="O170" s="983"/>
      <c r="P170" s="983"/>
      <c r="Q170" s="983"/>
      <c r="R170" s="983"/>
      <c r="S170" s="984"/>
    </row>
    <row r="171" spans="1:19" ht="33.75" customHeight="1">
      <c r="A171" s="985" t="s">
        <v>41</v>
      </c>
      <c r="B171" s="985"/>
      <c r="C171" s="985"/>
      <c r="D171" s="985" t="s">
        <v>42</v>
      </c>
      <c r="E171" s="985"/>
      <c r="F171" s="985" t="s">
        <v>43</v>
      </c>
      <c r="G171" s="985"/>
      <c r="H171" s="985"/>
      <c r="I171" s="985" t="s">
        <v>44</v>
      </c>
      <c r="J171" s="985"/>
      <c r="K171" s="986" t="s">
        <v>45</v>
      </c>
      <c r="L171" s="1219"/>
      <c r="M171" s="1219"/>
      <c r="N171" s="1220"/>
      <c r="O171" s="989" t="s">
        <v>46</v>
      </c>
      <c r="P171" s="989"/>
      <c r="Q171" s="990"/>
      <c r="R171" s="985" t="s">
        <v>47</v>
      </c>
      <c r="S171" s="985"/>
    </row>
    <row r="172" spans="1:19" ht="24.75" customHeight="1">
      <c r="A172" s="991"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row>
    <row r="173" spans="1:19" ht="65.25" customHeight="1">
      <c r="A173" s="985"/>
      <c r="B173" s="985"/>
      <c r="C173" s="1003"/>
      <c r="D173" s="985"/>
      <c r="E173" s="985"/>
      <c r="F173" s="136" t="s">
        <v>63</v>
      </c>
      <c r="G173" s="136" t="s">
        <v>64</v>
      </c>
      <c r="H173" s="136" t="s">
        <v>65</v>
      </c>
      <c r="I173" s="985"/>
      <c r="J173" s="985"/>
      <c r="K173" s="139" t="s">
        <v>66</v>
      </c>
      <c r="L173" s="139" t="s">
        <v>67</v>
      </c>
      <c r="M173" s="139" t="s">
        <v>68</v>
      </c>
      <c r="N173" s="139" t="s">
        <v>67</v>
      </c>
      <c r="O173" s="985"/>
      <c r="P173" s="985"/>
      <c r="Q173" s="985"/>
      <c r="R173" s="985"/>
      <c r="S173" s="985"/>
    </row>
    <row r="174" spans="1:19">
      <c r="A174" s="994" t="s">
        <v>69</v>
      </c>
      <c r="B174" s="994"/>
      <c r="C174" s="994"/>
      <c r="D174" s="994"/>
      <c r="E174" s="994"/>
      <c r="F174" s="994"/>
      <c r="G174" s="994"/>
      <c r="H174" s="994"/>
      <c r="I174" s="994"/>
      <c r="J174" s="994"/>
      <c r="K174" s="994"/>
      <c r="L174" s="994"/>
      <c r="M174" s="994"/>
      <c r="N174" s="994"/>
      <c r="O174" s="994"/>
      <c r="P174" s="994"/>
      <c r="Q174" s="994"/>
      <c r="R174" s="994"/>
      <c r="S174" s="994"/>
    </row>
    <row r="175" spans="1:19" s="242" customFormat="1">
      <c r="A175" s="98">
        <v>0</v>
      </c>
      <c r="B175" s="98">
        <v>0</v>
      </c>
      <c r="C175" s="98">
        <v>0</v>
      </c>
      <c r="D175" s="98">
        <v>0</v>
      </c>
      <c r="E175" s="98">
        <v>0</v>
      </c>
      <c r="F175" s="98">
        <v>0</v>
      </c>
      <c r="G175" s="98">
        <v>0</v>
      </c>
      <c r="H175" s="98">
        <v>0</v>
      </c>
      <c r="I175" s="98">
        <v>0</v>
      </c>
      <c r="J175" s="98">
        <v>0</v>
      </c>
      <c r="K175" s="98">
        <v>0</v>
      </c>
      <c r="L175" s="98">
        <v>0</v>
      </c>
      <c r="M175" s="98">
        <v>0</v>
      </c>
      <c r="N175" s="98">
        <v>0</v>
      </c>
      <c r="O175" s="98">
        <v>0</v>
      </c>
      <c r="P175" s="98">
        <v>0</v>
      </c>
      <c r="Q175" s="98">
        <v>0</v>
      </c>
      <c r="R175" s="98">
        <v>0</v>
      </c>
      <c r="S175" s="98">
        <v>0</v>
      </c>
    </row>
    <row r="176" spans="1:19">
      <c r="A176" s="994" t="s">
        <v>70</v>
      </c>
      <c r="B176" s="994"/>
      <c r="C176" s="994"/>
      <c r="D176" s="994"/>
      <c r="E176" s="994"/>
      <c r="F176" s="994"/>
      <c r="G176" s="994"/>
      <c r="H176" s="994"/>
      <c r="I176" s="994"/>
      <c r="J176" s="994"/>
      <c r="K176" s="994"/>
      <c r="L176" s="994"/>
      <c r="M176" s="994"/>
      <c r="N176" s="994"/>
      <c r="O176" s="994"/>
      <c r="P176" s="994"/>
      <c r="Q176" s="994"/>
      <c r="R176" s="994"/>
      <c r="S176" s="994"/>
    </row>
    <row r="177" spans="1:19" s="242" customFormat="1">
      <c r="A177" s="98">
        <v>0</v>
      </c>
      <c r="B177" s="98">
        <v>0</v>
      </c>
      <c r="C177" s="98">
        <v>0</v>
      </c>
      <c r="D177" s="98">
        <v>0</v>
      </c>
      <c r="E177" s="98">
        <v>0</v>
      </c>
      <c r="F177" s="98">
        <v>0</v>
      </c>
      <c r="G177" s="98">
        <v>0</v>
      </c>
      <c r="H177" s="98">
        <v>0</v>
      </c>
      <c r="I177" s="98">
        <v>0</v>
      </c>
      <c r="J177" s="98">
        <v>0</v>
      </c>
      <c r="K177" s="98">
        <v>0</v>
      </c>
      <c r="L177" s="98">
        <v>0</v>
      </c>
      <c r="M177" s="98">
        <v>0</v>
      </c>
      <c r="N177" s="98">
        <v>0</v>
      </c>
      <c r="O177" s="98">
        <v>0</v>
      </c>
      <c r="P177" s="98">
        <v>0</v>
      </c>
      <c r="Q177" s="98">
        <v>0</v>
      </c>
      <c r="R177" s="98">
        <v>0</v>
      </c>
      <c r="S177" s="98">
        <v>0</v>
      </c>
    </row>
    <row r="178" spans="1:19">
      <c r="A178" s="994" t="s">
        <v>71</v>
      </c>
      <c r="B178" s="994"/>
      <c r="C178" s="994"/>
      <c r="D178" s="994"/>
      <c r="E178" s="994"/>
      <c r="F178" s="994"/>
      <c r="G178" s="994"/>
      <c r="H178" s="994"/>
      <c r="I178" s="994"/>
      <c r="J178" s="994"/>
      <c r="K178" s="994"/>
      <c r="L178" s="994"/>
      <c r="M178" s="994"/>
      <c r="N178" s="994"/>
      <c r="O178" s="994"/>
      <c r="P178" s="994"/>
      <c r="Q178" s="994"/>
      <c r="R178" s="994"/>
      <c r="S178" s="994"/>
    </row>
    <row r="179" spans="1:19" s="242" customFormat="1">
      <c r="A179" s="98">
        <v>0</v>
      </c>
      <c r="B179" s="98">
        <v>0</v>
      </c>
      <c r="C179" s="98">
        <v>0</v>
      </c>
      <c r="D179" s="98">
        <v>0</v>
      </c>
      <c r="E179" s="98">
        <v>0</v>
      </c>
      <c r="F179" s="98">
        <v>0</v>
      </c>
      <c r="G179" s="98">
        <v>0</v>
      </c>
      <c r="H179" s="98">
        <v>0</v>
      </c>
      <c r="I179" s="98">
        <v>0</v>
      </c>
      <c r="J179" s="98">
        <v>0</v>
      </c>
      <c r="K179" s="98">
        <v>0</v>
      </c>
      <c r="L179" s="98">
        <v>0</v>
      </c>
      <c r="M179" s="98">
        <v>0</v>
      </c>
      <c r="N179" s="98">
        <v>0</v>
      </c>
      <c r="O179" s="98">
        <v>0</v>
      </c>
      <c r="P179" s="98">
        <v>0</v>
      </c>
      <c r="Q179" s="98">
        <v>0</v>
      </c>
      <c r="R179" s="98">
        <v>0</v>
      </c>
      <c r="S179" s="98">
        <v>0</v>
      </c>
    </row>
    <row r="180" spans="1:19">
      <c r="A180" s="994" t="s">
        <v>72</v>
      </c>
      <c r="B180" s="994"/>
      <c r="C180" s="994"/>
      <c r="D180" s="994"/>
      <c r="E180" s="994"/>
      <c r="F180" s="994"/>
      <c r="G180" s="994"/>
      <c r="H180" s="994"/>
      <c r="I180" s="994"/>
      <c r="J180" s="994"/>
      <c r="K180" s="994"/>
      <c r="L180" s="994"/>
      <c r="M180" s="994"/>
      <c r="N180" s="994"/>
      <c r="O180" s="994"/>
      <c r="P180" s="994"/>
      <c r="Q180" s="994"/>
      <c r="R180" s="994"/>
      <c r="S180" s="994"/>
    </row>
    <row r="181" spans="1:19" s="242" customFormat="1">
      <c r="A181" s="98">
        <v>0</v>
      </c>
      <c r="B181" s="98">
        <v>1</v>
      </c>
      <c r="C181" s="98">
        <v>1</v>
      </c>
      <c r="D181" s="98">
        <v>0</v>
      </c>
      <c r="E181" s="98">
        <v>1</v>
      </c>
      <c r="F181" s="98">
        <v>0</v>
      </c>
      <c r="G181" s="98">
        <v>1</v>
      </c>
      <c r="H181" s="98">
        <v>0</v>
      </c>
      <c r="I181" s="98">
        <v>1</v>
      </c>
      <c r="J181" s="98">
        <v>0</v>
      </c>
      <c r="K181" s="98">
        <v>0</v>
      </c>
      <c r="L181" s="98">
        <v>0</v>
      </c>
      <c r="M181" s="98">
        <v>0</v>
      </c>
      <c r="N181" s="98">
        <v>0</v>
      </c>
      <c r="O181" s="98">
        <v>1</v>
      </c>
      <c r="P181" s="98">
        <v>0</v>
      </c>
      <c r="Q181" s="98">
        <v>0</v>
      </c>
      <c r="R181" s="98">
        <v>0</v>
      </c>
      <c r="S181" s="98">
        <v>0</v>
      </c>
    </row>
    <row r="182" spans="1:19">
      <c r="A182" s="995" t="s">
        <v>73</v>
      </c>
      <c r="B182" s="995"/>
      <c r="C182" s="995"/>
      <c r="D182" s="995"/>
      <c r="E182" s="995"/>
      <c r="F182" s="995"/>
      <c r="G182" s="995"/>
      <c r="H182" s="995"/>
      <c r="I182" s="995"/>
      <c r="J182" s="995"/>
      <c r="K182" s="995"/>
      <c r="L182" s="995"/>
      <c r="M182" s="995"/>
      <c r="N182" s="995"/>
      <c r="O182" s="995"/>
      <c r="P182" s="995"/>
      <c r="Q182" s="995"/>
      <c r="R182" s="995"/>
      <c r="S182" s="995"/>
    </row>
    <row r="183" spans="1:19" s="242" customFormat="1">
      <c r="A183" s="98">
        <v>0</v>
      </c>
      <c r="B183" s="98">
        <v>0</v>
      </c>
      <c r="C183" s="98">
        <v>0</v>
      </c>
      <c r="D183" s="98">
        <v>0</v>
      </c>
      <c r="E183" s="98">
        <v>0</v>
      </c>
      <c r="F183" s="98">
        <v>0</v>
      </c>
      <c r="G183" s="98">
        <v>0</v>
      </c>
      <c r="H183" s="98">
        <v>0</v>
      </c>
      <c r="I183" s="98">
        <v>0</v>
      </c>
      <c r="J183" s="98">
        <v>0</v>
      </c>
      <c r="K183" s="98">
        <v>0</v>
      </c>
      <c r="L183" s="98">
        <v>0</v>
      </c>
      <c r="M183" s="98">
        <v>0</v>
      </c>
      <c r="N183" s="98">
        <v>0</v>
      </c>
      <c r="O183" s="98">
        <v>0</v>
      </c>
      <c r="P183" s="98">
        <v>0</v>
      </c>
      <c r="Q183" s="98">
        <v>0</v>
      </c>
      <c r="R183" s="98">
        <v>0</v>
      </c>
      <c r="S183" s="98">
        <v>0</v>
      </c>
    </row>
    <row r="184" spans="1:19">
      <c r="A184" s="994" t="s">
        <v>74</v>
      </c>
      <c r="B184" s="994"/>
      <c r="C184" s="994"/>
      <c r="D184" s="994"/>
      <c r="E184" s="994"/>
      <c r="F184" s="994"/>
      <c r="G184" s="994"/>
      <c r="H184" s="994"/>
      <c r="I184" s="994"/>
      <c r="J184" s="994"/>
      <c r="K184" s="994"/>
      <c r="L184" s="994"/>
      <c r="M184" s="994"/>
      <c r="N184" s="994"/>
      <c r="O184" s="994"/>
      <c r="P184" s="994"/>
      <c r="Q184" s="994"/>
      <c r="R184" s="994"/>
      <c r="S184" s="994"/>
    </row>
    <row r="185" spans="1:19" s="570" customFormat="1">
      <c r="A185" s="18">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c r="A186" s="994" t="s">
        <v>75</v>
      </c>
      <c r="B186" s="994"/>
      <c r="C186" s="994"/>
      <c r="D186" s="994"/>
      <c r="E186" s="994"/>
      <c r="F186" s="994"/>
      <c r="G186" s="994"/>
      <c r="H186" s="994"/>
      <c r="I186" s="994"/>
      <c r="J186" s="994"/>
      <c r="K186" s="994"/>
      <c r="L186" s="994"/>
      <c r="M186" s="994"/>
      <c r="N186" s="994"/>
      <c r="O186" s="994"/>
      <c r="P186" s="994"/>
      <c r="Q186" s="994"/>
      <c r="R186" s="994"/>
      <c r="S186" s="994"/>
    </row>
    <row r="187" spans="1:19" s="850" customFormat="1">
      <c r="A187" s="18">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c r="A188" s="994" t="s">
        <v>76</v>
      </c>
      <c r="B188" s="994"/>
      <c r="C188" s="994"/>
      <c r="D188" s="994"/>
      <c r="E188" s="994"/>
      <c r="F188" s="994"/>
      <c r="G188" s="994"/>
      <c r="H188" s="994"/>
      <c r="I188" s="994"/>
      <c r="J188" s="994"/>
      <c r="K188" s="994"/>
      <c r="L188" s="994"/>
      <c r="M188" s="994"/>
      <c r="N188" s="994"/>
      <c r="O188" s="994"/>
      <c r="P188" s="994"/>
      <c r="Q188" s="994"/>
      <c r="R188" s="994"/>
      <c r="S188" s="994"/>
    </row>
    <row r="189" spans="1:19" s="600" customFormat="1">
      <c r="A189" s="18"/>
      <c r="B189" s="18"/>
      <c r="C189" s="18"/>
      <c r="D189" s="18"/>
      <c r="E189" s="18"/>
      <c r="F189" s="18"/>
      <c r="G189" s="18"/>
      <c r="H189" s="18"/>
      <c r="I189" s="18"/>
      <c r="J189" s="18"/>
      <c r="K189" s="18"/>
      <c r="L189" s="18"/>
      <c r="M189" s="18"/>
      <c r="N189" s="18"/>
      <c r="O189" s="18"/>
      <c r="P189" s="18"/>
      <c r="Q189" s="18"/>
      <c r="R189" s="18"/>
      <c r="S189" s="18"/>
    </row>
    <row r="190" spans="1:19">
      <c r="A190" s="994" t="s">
        <v>77</v>
      </c>
      <c r="B190" s="994"/>
      <c r="C190" s="994"/>
      <c r="D190" s="994"/>
      <c r="E190" s="994"/>
      <c r="F190" s="994"/>
      <c r="G190" s="994"/>
      <c r="H190" s="994"/>
      <c r="I190" s="994"/>
      <c r="J190" s="994"/>
      <c r="K190" s="994"/>
      <c r="L190" s="994"/>
      <c r="M190" s="994"/>
      <c r="N190" s="994"/>
      <c r="O190" s="994"/>
      <c r="P190" s="994"/>
      <c r="Q190" s="994"/>
      <c r="R190" s="994"/>
      <c r="S190" s="994"/>
    </row>
    <row r="191" spans="1:19" s="618" customFormat="1">
      <c r="A191" s="18"/>
      <c r="B191" s="18"/>
      <c r="C191" s="18"/>
      <c r="D191" s="18"/>
      <c r="E191" s="18"/>
      <c r="F191" s="18"/>
      <c r="G191" s="18"/>
      <c r="H191" s="18"/>
      <c r="I191" s="18"/>
      <c r="J191" s="18"/>
      <c r="K191" s="18"/>
      <c r="L191" s="18"/>
      <c r="M191" s="18"/>
      <c r="N191" s="18"/>
      <c r="O191" s="18"/>
      <c r="P191" s="18"/>
      <c r="Q191" s="18"/>
      <c r="R191" s="18"/>
      <c r="S191" s="18"/>
    </row>
    <row r="192" spans="1:19">
      <c r="A192" s="994" t="s">
        <v>78</v>
      </c>
      <c r="B192" s="994"/>
      <c r="C192" s="994"/>
      <c r="D192" s="994"/>
      <c r="E192" s="994"/>
      <c r="F192" s="994"/>
      <c r="G192" s="994"/>
      <c r="H192" s="994"/>
      <c r="I192" s="994"/>
      <c r="J192" s="994"/>
      <c r="K192" s="994"/>
      <c r="L192" s="994"/>
      <c r="M192" s="994"/>
      <c r="N192" s="994"/>
      <c r="O192" s="994"/>
      <c r="P192" s="994"/>
      <c r="Q192" s="994"/>
      <c r="R192" s="994"/>
      <c r="S192" s="994"/>
    </row>
    <row r="193" spans="1:19" s="618" customFormat="1">
      <c r="A193" s="18"/>
      <c r="B193" s="18"/>
      <c r="C193" s="18"/>
      <c r="D193" s="18"/>
      <c r="E193" s="18"/>
      <c r="F193" s="18"/>
      <c r="G193" s="18"/>
      <c r="H193" s="18"/>
      <c r="I193" s="18"/>
      <c r="J193" s="18"/>
      <c r="K193" s="18"/>
      <c r="L193" s="18"/>
      <c r="M193" s="18"/>
      <c r="N193" s="18"/>
      <c r="O193" s="18"/>
      <c r="P193" s="18"/>
      <c r="Q193" s="18"/>
      <c r="R193" s="18"/>
      <c r="S193" s="18"/>
    </row>
    <row r="194" spans="1:19">
      <c r="A194" s="994" t="s">
        <v>79</v>
      </c>
      <c r="B194" s="994"/>
      <c r="C194" s="994"/>
      <c r="D194" s="994"/>
      <c r="E194" s="994"/>
      <c r="F194" s="994"/>
      <c r="G194" s="994"/>
      <c r="H194" s="994"/>
      <c r="I194" s="994"/>
      <c r="J194" s="994"/>
      <c r="K194" s="994"/>
      <c r="L194" s="994"/>
      <c r="M194" s="994"/>
      <c r="N194" s="994"/>
      <c r="O194" s="994"/>
      <c r="P194" s="994"/>
      <c r="Q194" s="994"/>
      <c r="R194" s="994"/>
      <c r="S194" s="994"/>
    </row>
    <row r="195" spans="1:19" s="623" customFormat="1">
      <c r="A195" s="18"/>
      <c r="B195" s="18"/>
      <c r="C195" s="18"/>
      <c r="D195" s="18"/>
      <c r="E195" s="18"/>
      <c r="F195" s="18"/>
      <c r="G195" s="18"/>
      <c r="H195" s="18"/>
      <c r="I195" s="18"/>
      <c r="J195" s="18"/>
      <c r="K195" s="18"/>
      <c r="L195" s="18"/>
      <c r="M195" s="18"/>
      <c r="N195" s="18"/>
      <c r="O195" s="18"/>
      <c r="P195" s="18"/>
      <c r="Q195" s="18"/>
      <c r="R195" s="18"/>
      <c r="S195" s="18"/>
    </row>
    <row r="196" spans="1:19">
      <c r="A196" s="994" t="s">
        <v>80</v>
      </c>
      <c r="B196" s="994"/>
      <c r="C196" s="994"/>
      <c r="D196" s="994"/>
      <c r="E196" s="994"/>
      <c r="F196" s="994"/>
      <c r="G196" s="994"/>
      <c r="H196" s="994"/>
      <c r="I196" s="994"/>
      <c r="J196" s="994"/>
      <c r="K196" s="994"/>
      <c r="L196" s="994"/>
      <c r="M196" s="994"/>
      <c r="N196" s="994"/>
      <c r="O196" s="994"/>
      <c r="P196" s="994"/>
      <c r="Q196" s="994"/>
      <c r="R196" s="994"/>
      <c r="S196" s="994"/>
    </row>
    <row r="197" spans="1:19" s="630" customFormat="1">
      <c r="A197" s="18"/>
      <c r="B197" s="18"/>
      <c r="C197" s="18"/>
      <c r="D197" s="18"/>
      <c r="E197" s="18"/>
      <c r="F197" s="18"/>
      <c r="G197" s="18"/>
      <c r="H197" s="18"/>
      <c r="I197" s="18"/>
      <c r="J197" s="18"/>
      <c r="K197" s="18"/>
      <c r="L197" s="18"/>
      <c r="M197" s="18"/>
      <c r="N197" s="18"/>
      <c r="O197" s="18"/>
      <c r="P197" s="18"/>
      <c r="Q197" s="18"/>
      <c r="R197" s="18"/>
      <c r="S197" s="18"/>
    </row>
    <row r="198" spans="1:19">
      <c r="A198" s="996" t="s">
        <v>3653</v>
      </c>
      <c r="B198" s="999"/>
      <c r="C198" s="999"/>
      <c r="D198" s="999"/>
      <c r="E198" s="999"/>
      <c r="F198" s="999"/>
      <c r="G198" s="999"/>
      <c r="H198" s="999"/>
      <c r="I198" s="999"/>
      <c r="J198" s="999"/>
      <c r="K198" s="999"/>
      <c r="L198" s="999"/>
      <c r="M198" s="999"/>
      <c r="N198" s="999"/>
      <c r="O198" s="999"/>
      <c r="P198" s="999"/>
      <c r="Q198" s="999"/>
      <c r="R198" s="999"/>
      <c r="S198" s="1000"/>
    </row>
    <row r="199" spans="1:19" s="20" customFormat="1">
      <c r="A199" s="149">
        <f t="shared" ref="A199:S199" si="4">SUM(A175,A177,A179,A181,A183,A185,A187,A189,A191,A193,A195,A197)</f>
        <v>0</v>
      </c>
      <c r="B199" s="149">
        <f t="shared" si="4"/>
        <v>1</v>
      </c>
      <c r="C199" s="149">
        <f t="shared" si="4"/>
        <v>1</v>
      </c>
      <c r="D199" s="149">
        <f t="shared" si="4"/>
        <v>0</v>
      </c>
      <c r="E199" s="149">
        <f t="shared" si="4"/>
        <v>1</v>
      </c>
      <c r="F199" s="149">
        <f t="shared" si="4"/>
        <v>0</v>
      </c>
      <c r="G199" s="149">
        <f t="shared" si="4"/>
        <v>1</v>
      </c>
      <c r="H199" s="149">
        <f t="shared" si="4"/>
        <v>0</v>
      </c>
      <c r="I199" s="149">
        <f t="shared" si="4"/>
        <v>1</v>
      </c>
      <c r="J199" s="149">
        <f t="shared" si="4"/>
        <v>0</v>
      </c>
      <c r="K199" s="149">
        <f t="shared" si="4"/>
        <v>0</v>
      </c>
      <c r="L199" s="149">
        <f t="shared" si="4"/>
        <v>0</v>
      </c>
      <c r="M199" s="149">
        <f t="shared" si="4"/>
        <v>0</v>
      </c>
      <c r="N199" s="149">
        <f t="shared" si="4"/>
        <v>0</v>
      </c>
      <c r="O199" s="149">
        <f t="shared" si="4"/>
        <v>1</v>
      </c>
      <c r="P199" s="149">
        <f t="shared" si="4"/>
        <v>0</v>
      </c>
      <c r="Q199" s="149">
        <f t="shared" si="4"/>
        <v>0</v>
      </c>
      <c r="R199" s="149">
        <f t="shared" si="4"/>
        <v>0</v>
      </c>
      <c r="S199" s="149">
        <f t="shared" si="4"/>
        <v>0</v>
      </c>
    </row>
    <row r="200" spans="1:19">
      <c r="A200" s="4"/>
      <c r="B200" s="4"/>
      <c r="C200" s="4"/>
      <c r="D200" s="4"/>
      <c r="E200" s="4"/>
      <c r="F200" s="4"/>
      <c r="G200" s="4"/>
      <c r="H200" s="4"/>
      <c r="I200" s="4"/>
      <c r="J200" s="4"/>
      <c r="K200" s="4"/>
      <c r="L200" s="4"/>
      <c r="M200" s="4"/>
      <c r="N200" s="4"/>
      <c r="O200" s="4"/>
      <c r="P200" s="4"/>
      <c r="Q200" s="4"/>
      <c r="R200" s="4"/>
      <c r="S200" s="4"/>
    </row>
    <row r="201" spans="1:19" ht="20.25" customHeight="1">
      <c r="A201" s="1004" t="s">
        <v>2324</v>
      </c>
      <c r="B201" s="1005"/>
      <c r="C201" s="1005"/>
      <c r="D201" s="1005"/>
      <c r="E201" s="1005"/>
      <c r="F201" s="1005"/>
      <c r="G201" s="1005"/>
      <c r="H201" s="1005"/>
      <c r="I201" s="1005"/>
      <c r="J201" s="1005"/>
      <c r="K201" s="1005"/>
      <c r="L201" s="1005"/>
      <c r="M201" s="1005"/>
      <c r="N201" s="1005"/>
      <c r="O201" s="1005"/>
      <c r="P201" s="1005"/>
      <c r="Q201" s="1005"/>
      <c r="R201" s="1005"/>
      <c r="S201" s="1006"/>
    </row>
    <row r="202" spans="1:19">
      <c r="A202" s="1108" t="s">
        <v>3652</v>
      </c>
      <c r="B202" s="1109"/>
      <c r="C202" s="1109"/>
      <c r="D202" s="1109"/>
      <c r="E202" s="1109"/>
      <c r="F202" s="1109"/>
      <c r="G202" s="1109"/>
      <c r="H202" s="1109"/>
      <c r="I202" s="1109"/>
      <c r="J202" s="1109"/>
      <c r="K202" s="1109"/>
      <c r="L202" s="1109"/>
      <c r="M202" s="1109"/>
      <c r="N202" s="1109"/>
      <c r="O202" s="1109"/>
      <c r="P202" s="1109"/>
      <c r="Q202" s="1109"/>
      <c r="R202" s="1109"/>
      <c r="S202" s="1110"/>
    </row>
    <row r="203" spans="1:19">
      <c r="A203" s="976" t="s">
        <v>2175</v>
      </c>
      <c r="B203" s="977"/>
      <c r="C203" s="977"/>
      <c r="D203" s="977"/>
      <c r="E203" s="977"/>
      <c r="F203" s="977"/>
      <c r="G203" s="977"/>
      <c r="H203" s="977"/>
      <c r="I203" s="977"/>
      <c r="J203" s="977"/>
      <c r="K203" s="977"/>
      <c r="L203" s="977"/>
      <c r="M203" s="977"/>
      <c r="N203" s="977"/>
      <c r="O203" s="977"/>
      <c r="P203" s="977"/>
      <c r="Q203" s="977"/>
      <c r="R203" s="977"/>
      <c r="S203" s="978"/>
    </row>
    <row r="204" spans="1:19">
      <c r="A204" s="976" t="s">
        <v>2176</v>
      </c>
      <c r="B204" s="977"/>
      <c r="C204" s="977"/>
      <c r="D204" s="977"/>
      <c r="E204" s="977"/>
      <c r="F204" s="977"/>
      <c r="G204" s="977"/>
      <c r="H204" s="977"/>
      <c r="I204" s="977"/>
      <c r="J204" s="977"/>
      <c r="K204" s="977"/>
      <c r="L204" s="977"/>
      <c r="M204" s="977"/>
      <c r="N204" s="977"/>
      <c r="O204" s="977"/>
      <c r="P204" s="977"/>
      <c r="Q204" s="977"/>
      <c r="R204" s="977"/>
      <c r="S204" s="978"/>
    </row>
    <row r="205" spans="1:19">
      <c r="A205" s="976" t="s">
        <v>2177</v>
      </c>
      <c r="B205" s="977"/>
      <c r="C205" s="977"/>
      <c r="D205" s="977"/>
      <c r="E205" s="977"/>
      <c r="F205" s="977"/>
      <c r="G205" s="977"/>
      <c r="H205" s="977"/>
      <c r="I205" s="977"/>
      <c r="J205" s="977"/>
      <c r="K205" s="977"/>
      <c r="L205" s="977"/>
      <c r="M205" s="977"/>
      <c r="N205" s="977"/>
      <c r="O205" s="977"/>
      <c r="P205" s="977"/>
      <c r="Q205" s="977"/>
      <c r="R205" s="977"/>
      <c r="S205" s="978"/>
    </row>
    <row r="206" spans="1:19">
      <c r="A206" s="976" t="s">
        <v>2178</v>
      </c>
      <c r="B206" s="977"/>
      <c r="C206" s="977"/>
      <c r="D206" s="977"/>
      <c r="E206" s="977"/>
      <c r="F206" s="977"/>
      <c r="G206" s="977"/>
      <c r="H206" s="977"/>
      <c r="I206" s="977"/>
      <c r="J206" s="977"/>
      <c r="K206" s="977"/>
      <c r="L206" s="977"/>
      <c r="M206" s="977"/>
      <c r="N206" s="977"/>
      <c r="O206" s="977"/>
      <c r="P206" s="977"/>
      <c r="Q206" s="977"/>
      <c r="R206" s="977"/>
      <c r="S206" s="978"/>
    </row>
    <row r="207" spans="1:19">
      <c r="A207" s="976" t="s">
        <v>2179</v>
      </c>
      <c r="B207" s="977"/>
      <c r="C207" s="977"/>
      <c r="D207" s="977"/>
      <c r="E207" s="977"/>
      <c r="F207" s="977"/>
      <c r="G207" s="977"/>
      <c r="H207" s="977"/>
      <c r="I207" s="977"/>
      <c r="J207" s="977"/>
      <c r="K207" s="977"/>
      <c r="L207" s="977"/>
      <c r="M207" s="977"/>
      <c r="N207" s="977"/>
      <c r="O207" s="977"/>
      <c r="P207" s="977"/>
      <c r="Q207" s="977"/>
      <c r="R207" s="977"/>
      <c r="S207" s="978"/>
    </row>
    <row r="208" spans="1:19">
      <c r="A208" s="976" t="s">
        <v>2180</v>
      </c>
      <c r="B208" s="977"/>
      <c r="C208" s="977"/>
      <c r="D208" s="977"/>
      <c r="E208" s="977"/>
      <c r="F208" s="977"/>
      <c r="G208" s="977"/>
      <c r="H208" s="977"/>
      <c r="I208" s="977"/>
      <c r="J208" s="977"/>
      <c r="K208" s="977"/>
      <c r="L208" s="977"/>
      <c r="M208" s="977"/>
      <c r="N208" s="977"/>
      <c r="O208" s="977"/>
      <c r="P208" s="977"/>
      <c r="Q208" s="977"/>
      <c r="R208" s="977"/>
      <c r="S208" s="978"/>
    </row>
    <row r="209" spans="1:19">
      <c r="A209" s="976" t="s">
        <v>2181</v>
      </c>
      <c r="B209" s="977"/>
      <c r="C209" s="977"/>
      <c r="D209" s="977"/>
      <c r="E209" s="977"/>
      <c r="F209" s="977"/>
      <c r="G209" s="977"/>
      <c r="H209" s="977"/>
      <c r="I209" s="977"/>
      <c r="J209" s="977"/>
      <c r="K209" s="977"/>
      <c r="L209" s="977"/>
      <c r="M209" s="977"/>
      <c r="N209" s="977"/>
      <c r="O209" s="977"/>
      <c r="P209" s="977"/>
      <c r="Q209" s="977"/>
      <c r="R209" s="977"/>
      <c r="S209" s="978"/>
    </row>
    <row r="210" spans="1:19">
      <c r="A210" s="982" t="s">
        <v>2182</v>
      </c>
      <c r="B210" s="983"/>
      <c r="C210" s="983"/>
      <c r="D210" s="983"/>
      <c r="E210" s="983"/>
      <c r="F210" s="983"/>
      <c r="G210" s="983"/>
      <c r="H210" s="983"/>
      <c r="I210" s="983"/>
      <c r="J210" s="983"/>
      <c r="K210" s="983"/>
      <c r="L210" s="983"/>
      <c r="M210" s="983"/>
      <c r="N210" s="983"/>
      <c r="O210" s="983"/>
      <c r="P210" s="983"/>
      <c r="Q210" s="983"/>
      <c r="R210" s="983"/>
      <c r="S210" s="984"/>
    </row>
    <row r="211" spans="1:19" ht="30" customHeight="1">
      <c r="A211" s="985" t="s">
        <v>41</v>
      </c>
      <c r="B211" s="985"/>
      <c r="C211" s="985"/>
      <c r="D211" s="985" t="s">
        <v>42</v>
      </c>
      <c r="E211" s="985"/>
      <c r="F211" s="985" t="s">
        <v>43</v>
      </c>
      <c r="G211" s="985"/>
      <c r="H211" s="985"/>
      <c r="I211" s="985" t="s">
        <v>44</v>
      </c>
      <c r="J211" s="985"/>
      <c r="K211" s="986" t="s">
        <v>45</v>
      </c>
      <c r="L211" s="1219"/>
      <c r="M211" s="1219"/>
      <c r="N211" s="1220"/>
      <c r="O211" s="989" t="s">
        <v>46</v>
      </c>
      <c r="P211" s="989"/>
      <c r="Q211" s="990"/>
      <c r="R211" s="985" t="s">
        <v>47</v>
      </c>
      <c r="S211" s="985"/>
    </row>
    <row r="212" spans="1:19" ht="28.5" customHeight="1">
      <c r="A212" s="991" t="s">
        <v>48</v>
      </c>
      <c r="B212" s="991" t="s">
        <v>49</v>
      </c>
      <c r="C212" s="1002" t="s">
        <v>50</v>
      </c>
      <c r="D212" s="991" t="s">
        <v>51</v>
      </c>
      <c r="E212" s="991" t="s">
        <v>52</v>
      </c>
      <c r="F212" s="986" t="s">
        <v>53</v>
      </c>
      <c r="G212" s="992"/>
      <c r="H212" s="993"/>
      <c r="I212" s="991" t="s">
        <v>54</v>
      </c>
      <c r="J212" s="991" t="s">
        <v>55</v>
      </c>
      <c r="K212" s="986" t="s">
        <v>56</v>
      </c>
      <c r="L212" s="993"/>
      <c r="M212" s="986" t="s">
        <v>57</v>
      </c>
      <c r="N212" s="993"/>
      <c r="O212" s="991" t="s">
        <v>58</v>
      </c>
      <c r="P212" s="991" t="s">
        <v>59</v>
      </c>
      <c r="Q212" s="991" t="s">
        <v>60</v>
      </c>
      <c r="R212" s="991" t="s">
        <v>61</v>
      </c>
      <c r="S212" s="991" t="s">
        <v>62</v>
      </c>
    </row>
    <row r="213" spans="1:19" ht="59.25" customHeight="1">
      <c r="A213" s="985"/>
      <c r="B213" s="985"/>
      <c r="C213" s="1003"/>
      <c r="D213" s="985"/>
      <c r="E213" s="985"/>
      <c r="F213" s="136" t="s">
        <v>63</v>
      </c>
      <c r="G213" s="136" t="s">
        <v>64</v>
      </c>
      <c r="H213" s="136" t="s">
        <v>65</v>
      </c>
      <c r="I213" s="985"/>
      <c r="J213" s="985"/>
      <c r="K213" s="139" t="s">
        <v>66</v>
      </c>
      <c r="L213" s="139" t="s">
        <v>67</v>
      </c>
      <c r="M213" s="139" t="s">
        <v>68</v>
      </c>
      <c r="N213" s="139" t="s">
        <v>67</v>
      </c>
      <c r="O213" s="985"/>
      <c r="P213" s="985"/>
      <c r="Q213" s="985"/>
      <c r="R213" s="985"/>
      <c r="S213" s="985"/>
    </row>
    <row r="214" spans="1:19">
      <c r="A214" s="994" t="s">
        <v>1213</v>
      </c>
      <c r="B214" s="994"/>
      <c r="C214" s="994"/>
      <c r="D214" s="994"/>
      <c r="E214" s="994"/>
      <c r="F214" s="994"/>
      <c r="G214" s="994"/>
      <c r="H214" s="994"/>
      <c r="I214" s="994"/>
      <c r="J214" s="994"/>
      <c r="K214" s="994"/>
      <c r="L214" s="994"/>
      <c r="M214" s="994"/>
      <c r="N214" s="994"/>
      <c r="O214" s="994"/>
      <c r="P214" s="994"/>
      <c r="Q214" s="994"/>
      <c r="R214" s="994"/>
      <c r="S214" s="994"/>
    </row>
    <row r="215" spans="1:19" s="20" customFormat="1">
      <c r="A215" s="18"/>
      <c r="B215" s="18"/>
      <c r="C215" s="18"/>
      <c r="D215" s="18"/>
      <c r="E215" s="18"/>
      <c r="F215" s="18"/>
      <c r="G215" s="18"/>
      <c r="H215" s="18"/>
      <c r="I215" s="18"/>
      <c r="J215" s="18"/>
      <c r="K215" s="18"/>
      <c r="L215" s="18"/>
      <c r="M215" s="18"/>
      <c r="N215" s="18"/>
      <c r="O215" s="18"/>
      <c r="P215" s="18"/>
      <c r="Q215" s="18"/>
      <c r="R215" s="18"/>
      <c r="S215" s="18"/>
    </row>
    <row r="216" spans="1:19">
      <c r="A216" s="994" t="s">
        <v>3678</v>
      </c>
      <c r="B216" s="994"/>
      <c r="C216" s="994"/>
      <c r="D216" s="994"/>
      <c r="E216" s="994"/>
      <c r="F216" s="994"/>
      <c r="G216" s="994"/>
      <c r="H216" s="994"/>
      <c r="I216" s="994"/>
      <c r="J216" s="994"/>
      <c r="K216" s="994"/>
      <c r="L216" s="994"/>
      <c r="M216" s="994"/>
      <c r="N216" s="994"/>
      <c r="O216" s="994"/>
      <c r="P216" s="994"/>
      <c r="Q216" s="994"/>
      <c r="R216" s="994"/>
      <c r="S216" s="994"/>
    </row>
    <row r="217" spans="1:19">
      <c r="A217" s="142"/>
      <c r="B217" s="142"/>
      <c r="C217" s="142"/>
      <c r="D217" s="142"/>
      <c r="E217" s="142"/>
      <c r="F217" s="142"/>
      <c r="G217" s="142"/>
      <c r="H217" s="142"/>
      <c r="I217" s="142"/>
      <c r="J217" s="142"/>
      <c r="K217" s="142"/>
      <c r="L217" s="142"/>
      <c r="M217" s="142"/>
      <c r="N217" s="142"/>
      <c r="O217" s="142"/>
      <c r="P217" s="142"/>
      <c r="Q217" s="142"/>
      <c r="R217" s="142"/>
      <c r="S217" s="142"/>
    </row>
    <row r="218" spans="1:19">
      <c r="A218" s="994" t="s">
        <v>71</v>
      </c>
      <c r="B218" s="994"/>
      <c r="C218" s="994"/>
      <c r="D218" s="994"/>
      <c r="E218" s="994"/>
      <c r="F218" s="994"/>
      <c r="G218" s="994"/>
      <c r="H218" s="994"/>
      <c r="I218" s="994"/>
      <c r="J218" s="994"/>
      <c r="K218" s="994"/>
      <c r="L218" s="994"/>
      <c r="M218" s="994"/>
      <c r="N218" s="994"/>
      <c r="O218" s="994"/>
      <c r="P218" s="994"/>
      <c r="Q218" s="994"/>
      <c r="R218" s="994"/>
      <c r="S218" s="994"/>
    </row>
    <row r="219" spans="1:19">
      <c r="A219" s="384"/>
      <c r="B219" s="383"/>
      <c r="C219" s="142"/>
      <c r="D219" s="142"/>
      <c r="E219" s="142"/>
      <c r="F219" s="142"/>
      <c r="G219" s="142"/>
      <c r="H219" s="142"/>
      <c r="I219" s="142"/>
      <c r="J219" s="142"/>
      <c r="K219" s="142"/>
      <c r="L219" s="142"/>
      <c r="M219" s="142"/>
      <c r="N219" s="142"/>
      <c r="O219" s="142"/>
      <c r="P219" s="142"/>
      <c r="Q219" s="142"/>
      <c r="R219" s="142"/>
      <c r="S219" s="142"/>
    </row>
    <row r="220" spans="1:19">
      <c r="A220" s="994" t="s">
        <v>1169</v>
      </c>
      <c r="B220" s="994"/>
      <c r="C220" s="994"/>
      <c r="D220" s="994"/>
      <c r="E220" s="994"/>
      <c r="F220" s="994"/>
      <c r="G220" s="994"/>
      <c r="H220" s="994"/>
      <c r="I220" s="994"/>
      <c r="J220" s="994"/>
      <c r="K220" s="994"/>
      <c r="L220" s="994"/>
      <c r="M220" s="994"/>
      <c r="N220" s="994"/>
      <c r="O220" s="994"/>
      <c r="P220" s="994"/>
      <c r="Q220" s="994"/>
      <c r="R220" s="994"/>
      <c r="S220" s="994"/>
    </row>
    <row r="221" spans="1:19">
      <c r="A221" s="142"/>
      <c r="B221" s="142"/>
      <c r="C221" s="142"/>
      <c r="D221" s="142"/>
      <c r="E221" s="142"/>
      <c r="F221" s="142"/>
      <c r="G221" s="142"/>
      <c r="H221" s="142"/>
      <c r="I221" s="142"/>
      <c r="J221" s="142"/>
      <c r="K221" s="142"/>
      <c r="L221" s="142"/>
      <c r="M221" s="142"/>
      <c r="N221" s="142"/>
      <c r="O221" s="142"/>
      <c r="P221" s="142"/>
      <c r="Q221" s="142"/>
      <c r="R221" s="142"/>
      <c r="S221" s="142"/>
    </row>
    <row r="222" spans="1:19">
      <c r="A222" s="995" t="s">
        <v>3590</v>
      </c>
      <c r="B222" s="995"/>
      <c r="C222" s="995"/>
      <c r="D222" s="995"/>
      <c r="E222" s="995"/>
      <c r="F222" s="995"/>
      <c r="G222" s="995"/>
      <c r="H222" s="995"/>
      <c r="I222" s="995"/>
      <c r="J222" s="995"/>
      <c r="K222" s="995"/>
      <c r="L222" s="995"/>
      <c r="M222" s="995"/>
      <c r="N222" s="995"/>
      <c r="O222" s="995"/>
      <c r="P222" s="995"/>
      <c r="Q222" s="995"/>
      <c r="R222" s="995"/>
      <c r="S222" s="995"/>
    </row>
    <row r="223" spans="1:19">
      <c r="A223" s="142"/>
      <c r="B223" s="142"/>
      <c r="C223" s="142"/>
      <c r="D223" s="142"/>
      <c r="E223" s="142"/>
      <c r="F223" s="142"/>
      <c r="G223" s="142"/>
      <c r="H223" s="142"/>
      <c r="I223" s="142"/>
      <c r="J223" s="142"/>
      <c r="K223" s="142"/>
      <c r="L223" s="142"/>
      <c r="M223" s="142"/>
      <c r="N223" s="142"/>
      <c r="O223" s="142"/>
      <c r="P223" s="142"/>
      <c r="Q223" s="142"/>
      <c r="R223" s="142"/>
      <c r="S223" s="142"/>
    </row>
    <row r="224" spans="1:19">
      <c r="A224" s="994" t="s">
        <v>1176</v>
      </c>
      <c r="B224" s="994"/>
      <c r="C224" s="994"/>
      <c r="D224" s="994"/>
      <c r="E224" s="994"/>
      <c r="F224" s="994"/>
      <c r="G224" s="994"/>
      <c r="H224" s="994"/>
      <c r="I224" s="994"/>
      <c r="J224" s="994"/>
      <c r="K224" s="994"/>
      <c r="L224" s="994"/>
      <c r="M224" s="994"/>
      <c r="N224" s="994"/>
      <c r="O224" s="994"/>
      <c r="P224" s="994"/>
      <c r="Q224" s="994"/>
      <c r="R224" s="994"/>
      <c r="S224" s="994"/>
    </row>
    <row r="225" spans="1:19">
      <c r="A225" s="142"/>
      <c r="B225" s="142"/>
      <c r="C225" s="142"/>
      <c r="D225" s="142"/>
      <c r="E225" s="142"/>
      <c r="F225" s="142"/>
      <c r="G225" s="142"/>
      <c r="H225" s="142"/>
      <c r="I225" s="142"/>
      <c r="J225" s="142"/>
      <c r="K225" s="142"/>
      <c r="L225" s="142"/>
      <c r="M225" s="142"/>
      <c r="N225" s="142"/>
      <c r="O225" s="142"/>
      <c r="P225" s="142"/>
      <c r="Q225" s="142"/>
      <c r="R225" s="142"/>
      <c r="S225" s="142"/>
    </row>
    <row r="226" spans="1:19">
      <c r="A226" s="994" t="s">
        <v>1206</v>
      </c>
      <c r="B226" s="994"/>
      <c r="C226" s="994"/>
      <c r="D226" s="994"/>
      <c r="E226" s="994"/>
      <c r="F226" s="994"/>
      <c r="G226" s="994"/>
      <c r="H226" s="994"/>
      <c r="I226" s="994"/>
      <c r="J226" s="994"/>
      <c r="K226" s="994"/>
      <c r="L226" s="994"/>
      <c r="M226" s="994"/>
      <c r="N226" s="994"/>
      <c r="O226" s="994"/>
      <c r="P226" s="994"/>
      <c r="Q226" s="994"/>
      <c r="R226" s="994"/>
      <c r="S226" s="994"/>
    </row>
    <row r="227" spans="1:19">
      <c r="A227" s="142"/>
      <c r="B227" s="142"/>
      <c r="C227" s="142"/>
      <c r="D227" s="142"/>
      <c r="E227" s="142"/>
      <c r="F227" s="142"/>
      <c r="G227" s="142"/>
      <c r="H227" s="142"/>
      <c r="I227" s="142"/>
      <c r="J227" s="142"/>
      <c r="K227" s="142"/>
      <c r="L227" s="142"/>
      <c r="M227" s="142"/>
      <c r="N227" s="142"/>
      <c r="O227" s="142"/>
      <c r="P227" s="142"/>
      <c r="Q227" s="142"/>
      <c r="R227" s="142"/>
      <c r="S227" s="142"/>
    </row>
    <row r="228" spans="1:19">
      <c r="A228" s="994" t="s">
        <v>1162</v>
      </c>
      <c r="B228" s="994"/>
      <c r="C228" s="994"/>
      <c r="D228" s="994"/>
      <c r="E228" s="994"/>
      <c r="F228" s="994"/>
      <c r="G228" s="994"/>
      <c r="H228" s="994"/>
      <c r="I228" s="994"/>
      <c r="J228" s="994"/>
      <c r="K228" s="994"/>
      <c r="L228" s="994"/>
      <c r="M228" s="994"/>
      <c r="N228" s="994"/>
      <c r="O228" s="994"/>
      <c r="P228" s="994"/>
      <c r="Q228" s="994"/>
      <c r="R228" s="994"/>
      <c r="S228" s="994"/>
    </row>
    <row r="229" spans="1:19">
      <c r="A229" s="142"/>
      <c r="B229" s="142"/>
      <c r="C229" s="142"/>
      <c r="D229" s="142"/>
      <c r="E229" s="142"/>
      <c r="F229" s="142"/>
      <c r="G229" s="142"/>
      <c r="H229" s="142"/>
      <c r="I229" s="142"/>
      <c r="J229" s="142"/>
      <c r="K229" s="142"/>
      <c r="L229" s="142"/>
      <c r="M229" s="142"/>
      <c r="N229" s="142"/>
      <c r="O229" s="142"/>
      <c r="P229" s="142"/>
      <c r="Q229" s="142"/>
      <c r="R229" s="142"/>
      <c r="S229" s="142"/>
    </row>
    <row r="230" spans="1:19">
      <c r="A230" s="994" t="s">
        <v>1177</v>
      </c>
      <c r="B230" s="994"/>
      <c r="C230" s="994"/>
      <c r="D230" s="994"/>
      <c r="E230" s="994"/>
      <c r="F230" s="994"/>
      <c r="G230" s="994"/>
      <c r="H230" s="994"/>
      <c r="I230" s="994"/>
      <c r="J230" s="994"/>
      <c r="K230" s="994"/>
      <c r="L230" s="994"/>
      <c r="M230" s="994"/>
      <c r="N230" s="994"/>
      <c r="O230" s="994"/>
      <c r="P230" s="994"/>
      <c r="Q230" s="994"/>
      <c r="R230" s="994"/>
      <c r="S230" s="994"/>
    </row>
    <row r="231" spans="1:19">
      <c r="A231" s="142"/>
      <c r="B231" s="142"/>
      <c r="C231" s="142"/>
      <c r="D231" s="142"/>
      <c r="E231" s="142"/>
      <c r="F231" s="142"/>
      <c r="G231" s="142"/>
      <c r="H231" s="142"/>
      <c r="I231" s="142"/>
      <c r="J231" s="142"/>
      <c r="K231" s="142"/>
      <c r="L231" s="142"/>
      <c r="M231" s="142"/>
      <c r="N231" s="142"/>
      <c r="O231" s="142"/>
      <c r="P231" s="142"/>
      <c r="Q231" s="142"/>
      <c r="R231" s="142"/>
      <c r="S231" s="142"/>
    </row>
    <row r="232" spans="1:19">
      <c r="A232" s="994" t="s">
        <v>3588</v>
      </c>
      <c r="B232" s="994"/>
      <c r="C232" s="994"/>
      <c r="D232" s="994"/>
      <c r="E232" s="994"/>
      <c r="F232" s="994"/>
      <c r="G232" s="994"/>
      <c r="H232" s="994"/>
      <c r="I232" s="994"/>
      <c r="J232" s="994"/>
      <c r="K232" s="994"/>
      <c r="L232" s="994"/>
      <c r="M232" s="994"/>
      <c r="N232" s="994"/>
      <c r="O232" s="994"/>
      <c r="P232" s="994"/>
      <c r="Q232" s="994"/>
      <c r="R232" s="994"/>
      <c r="S232" s="994"/>
    </row>
    <row r="233" spans="1:19">
      <c r="A233" s="142"/>
      <c r="B233" s="142"/>
      <c r="C233" s="142"/>
      <c r="D233" s="142"/>
      <c r="E233" s="142"/>
      <c r="F233" s="142"/>
      <c r="G233" s="142"/>
      <c r="H233" s="142"/>
      <c r="I233" s="142"/>
      <c r="J233" s="142"/>
      <c r="K233" s="142"/>
      <c r="L233" s="142"/>
      <c r="M233" s="142"/>
      <c r="N233" s="142"/>
      <c r="O233" s="142"/>
      <c r="P233" s="142"/>
      <c r="Q233" s="142"/>
      <c r="R233" s="142"/>
      <c r="S233" s="142"/>
    </row>
    <row r="234" spans="1:19">
      <c r="A234" s="994" t="s">
        <v>3589</v>
      </c>
      <c r="B234" s="994"/>
      <c r="C234" s="994"/>
      <c r="D234" s="994"/>
      <c r="E234" s="994"/>
      <c r="F234" s="994"/>
      <c r="G234" s="994"/>
      <c r="H234" s="994"/>
      <c r="I234" s="994"/>
      <c r="J234" s="994"/>
      <c r="K234" s="994"/>
      <c r="L234" s="994"/>
      <c r="M234" s="994"/>
      <c r="N234" s="994"/>
      <c r="O234" s="994"/>
      <c r="P234" s="994"/>
      <c r="Q234" s="994"/>
      <c r="R234" s="994"/>
      <c r="S234" s="994"/>
    </row>
    <row r="235" spans="1:19">
      <c r="A235" s="142"/>
      <c r="B235" s="142"/>
      <c r="C235" s="142"/>
      <c r="D235" s="142"/>
      <c r="E235" s="142"/>
      <c r="F235" s="142"/>
      <c r="G235" s="142"/>
      <c r="H235" s="142"/>
      <c r="I235" s="142"/>
      <c r="J235" s="142"/>
      <c r="K235" s="142"/>
      <c r="L235" s="142"/>
      <c r="M235" s="142"/>
      <c r="N235" s="142"/>
      <c r="O235" s="142"/>
      <c r="P235" s="142"/>
      <c r="Q235" s="142"/>
      <c r="R235" s="142"/>
      <c r="S235" s="142"/>
    </row>
    <row r="236" spans="1:19">
      <c r="A236" s="994" t="s">
        <v>3591</v>
      </c>
      <c r="B236" s="994"/>
      <c r="C236" s="994"/>
      <c r="D236" s="994"/>
      <c r="E236" s="994"/>
      <c r="F236" s="994"/>
      <c r="G236" s="994"/>
      <c r="H236" s="994"/>
      <c r="I236" s="994"/>
      <c r="J236" s="994"/>
      <c r="K236" s="994"/>
      <c r="L236" s="994"/>
      <c r="M236" s="994"/>
      <c r="N236" s="994"/>
      <c r="O236" s="994"/>
      <c r="P236" s="994"/>
      <c r="Q236" s="994"/>
      <c r="R236" s="994"/>
      <c r="S236" s="994"/>
    </row>
    <row r="237" spans="1:19">
      <c r="A237" s="145"/>
      <c r="B237" s="142"/>
      <c r="C237" s="142"/>
      <c r="D237" s="142"/>
      <c r="E237" s="142"/>
      <c r="F237" s="142"/>
      <c r="G237" s="142"/>
      <c r="H237" s="142"/>
      <c r="I237" s="142"/>
      <c r="J237" s="142"/>
      <c r="K237" s="142"/>
      <c r="L237" s="142"/>
      <c r="M237" s="142"/>
      <c r="N237" s="142"/>
      <c r="O237" s="142"/>
      <c r="P237" s="142"/>
      <c r="Q237" s="142"/>
      <c r="R237" s="142"/>
      <c r="S237" s="142"/>
    </row>
    <row r="238" spans="1:19">
      <c r="A238" s="996" t="s">
        <v>3653</v>
      </c>
      <c r="B238" s="999"/>
      <c r="C238" s="999"/>
      <c r="D238" s="999"/>
      <c r="E238" s="999"/>
      <c r="F238" s="999"/>
      <c r="G238" s="999"/>
      <c r="H238" s="999"/>
      <c r="I238" s="999"/>
      <c r="J238" s="999"/>
      <c r="K238" s="999"/>
      <c r="L238" s="999"/>
      <c r="M238" s="999"/>
      <c r="N238" s="999"/>
      <c r="O238" s="999"/>
      <c r="P238" s="999"/>
      <c r="Q238" s="999"/>
      <c r="R238" s="999"/>
      <c r="S238" s="1000"/>
    </row>
    <row r="239" spans="1:19" s="20" customFormat="1">
      <c r="A239" s="149">
        <f>SUM(A215,A217,A219,A221,A223,A225,A227,A229,A231,A233,A235,A237)</f>
        <v>0</v>
      </c>
      <c r="B239" s="149">
        <f t="shared" ref="B239:S239" si="5">SUM(B215,B217,B219,B221,B223,B225,B227,B229,B231,B233,B235,B237)</f>
        <v>0</v>
      </c>
      <c r="C239" s="149">
        <f t="shared" si="5"/>
        <v>0</v>
      </c>
      <c r="D239" s="149">
        <f t="shared" si="5"/>
        <v>0</v>
      </c>
      <c r="E239" s="149">
        <f t="shared" si="5"/>
        <v>0</v>
      </c>
      <c r="F239" s="149">
        <f t="shared" si="5"/>
        <v>0</v>
      </c>
      <c r="G239" s="149">
        <f t="shared" si="5"/>
        <v>0</v>
      </c>
      <c r="H239" s="149">
        <f t="shared" si="5"/>
        <v>0</v>
      </c>
      <c r="I239" s="149">
        <f t="shared" si="5"/>
        <v>0</v>
      </c>
      <c r="J239" s="149">
        <f t="shared" si="5"/>
        <v>0</v>
      </c>
      <c r="K239" s="149">
        <f t="shared" si="5"/>
        <v>0</v>
      </c>
      <c r="L239" s="149">
        <f t="shared" si="5"/>
        <v>0</v>
      </c>
      <c r="M239" s="149">
        <f t="shared" si="5"/>
        <v>0</v>
      </c>
      <c r="N239" s="149">
        <f t="shared" si="5"/>
        <v>0</v>
      </c>
      <c r="O239" s="149">
        <f t="shared" si="5"/>
        <v>0</v>
      </c>
      <c r="P239" s="149">
        <f t="shared" si="5"/>
        <v>0</v>
      </c>
      <c r="Q239" s="149">
        <f t="shared" si="5"/>
        <v>0</v>
      </c>
      <c r="R239" s="149">
        <f t="shared" si="5"/>
        <v>0</v>
      </c>
      <c r="S239" s="149">
        <f t="shared" si="5"/>
        <v>0</v>
      </c>
    </row>
    <row r="240" spans="1:19">
      <c r="A240" s="4"/>
      <c r="B240" s="4"/>
      <c r="C240" s="4"/>
      <c r="D240" s="4"/>
      <c r="E240" s="4"/>
      <c r="F240" s="4"/>
      <c r="G240" s="4"/>
      <c r="H240" s="4"/>
      <c r="I240" s="4"/>
      <c r="J240" s="4"/>
      <c r="K240" s="4"/>
      <c r="L240" s="4"/>
      <c r="M240" s="4"/>
      <c r="N240" s="4"/>
      <c r="O240" s="4"/>
      <c r="P240" s="4"/>
      <c r="Q240" s="4"/>
      <c r="R240" s="4"/>
      <c r="S240" s="4"/>
    </row>
    <row r="241" spans="1:19" ht="20.25" customHeight="1">
      <c r="A241" s="1004" t="s">
        <v>2325</v>
      </c>
      <c r="B241" s="1005"/>
      <c r="C241" s="1005"/>
      <c r="D241" s="1005"/>
      <c r="E241" s="1005"/>
      <c r="F241" s="1005"/>
      <c r="G241" s="1005"/>
      <c r="H241" s="1005"/>
      <c r="I241" s="1005"/>
      <c r="J241" s="1005"/>
      <c r="K241" s="1005"/>
      <c r="L241" s="1005"/>
      <c r="M241" s="1005"/>
      <c r="N241" s="1005"/>
      <c r="O241" s="1005"/>
      <c r="P241" s="1005"/>
      <c r="Q241" s="1005"/>
      <c r="R241" s="1005"/>
      <c r="S241" s="1006"/>
    </row>
    <row r="242" spans="1:19">
      <c r="A242" s="1108" t="s">
        <v>3652</v>
      </c>
      <c r="B242" s="1109"/>
      <c r="C242" s="1109"/>
      <c r="D242" s="1109"/>
      <c r="E242" s="1109"/>
      <c r="F242" s="1109"/>
      <c r="G242" s="1109"/>
      <c r="H242" s="1109"/>
      <c r="I242" s="1109"/>
      <c r="J242" s="1109"/>
      <c r="K242" s="1109"/>
      <c r="L242" s="1109"/>
      <c r="M242" s="1109"/>
      <c r="N242" s="1109"/>
      <c r="O242" s="1109"/>
      <c r="P242" s="1109"/>
      <c r="Q242" s="1109"/>
      <c r="R242" s="1109"/>
      <c r="S242" s="1110"/>
    </row>
    <row r="243" spans="1:19">
      <c r="A243" s="976" t="s">
        <v>2183</v>
      </c>
      <c r="B243" s="977"/>
      <c r="C243" s="977"/>
      <c r="D243" s="977"/>
      <c r="E243" s="977"/>
      <c r="F243" s="977"/>
      <c r="G243" s="977"/>
      <c r="H243" s="977"/>
      <c r="I243" s="977"/>
      <c r="J243" s="977"/>
      <c r="K243" s="977"/>
      <c r="L243" s="977"/>
      <c r="M243" s="977"/>
      <c r="N243" s="977"/>
      <c r="O243" s="977"/>
      <c r="P243" s="977"/>
      <c r="Q243" s="977"/>
      <c r="R243" s="977"/>
      <c r="S243" s="978"/>
    </row>
    <row r="244" spans="1:19">
      <c r="A244" s="976" t="s">
        <v>2184</v>
      </c>
      <c r="B244" s="977"/>
      <c r="C244" s="977"/>
      <c r="D244" s="977"/>
      <c r="E244" s="977"/>
      <c r="F244" s="977"/>
      <c r="G244" s="977"/>
      <c r="H244" s="977"/>
      <c r="I244" s="977"/>
      <c r="J244" s="977"/>
      <c r="K244" s="977"/>
      <c r="L244" s="977"/>
      <c r="M244" s="977"/>
      <c r="N244" s="977"/>
      <c r="O244" s="977"/>
      <c r="P244" s="977"/>
      <c r="Q244" s="977"/>
      <c r="R244" s="977"/>
      <c r="S244" s="978"/>
    </row>
    <row r="245" spans="1:19">
      <c r="A245" s="976" t="s">
        <v>2185</v>
      </c>
      <c r="B245" s="977"/>
      <c r="C245" s="977"/>
      <c r="D245" s="977"/>
      <c r="E245" s="977"/>
      <c r="F245" s="977"/>
      <c r="G245" s="977"/>
      <c r="H245" s="977"/>
      <c r="I245" s="977"/>
      <c r="J245" s="977"/>
      <c r="K245" s="977"/>
      <c r="L245" s="977"/>
      <c r="M245" s="977"/>
      <c r="N245" s="977"/>
      <c r="O245" s="977"/>
      <c r="P245" s="977"/>
      <c r="Q245" s="977"/>
      <c r="R245" s="977"/>
      <c r="S245" s="978"/>
    </row>
    <row r="246" spans="1:19">
      <c r="A246" s="976" t="s">
        <v>2186</v>
      </c>
      <c r="B246" s="977"/>
      <c r="C246" s="977"/>
      <c r="D246" s="977"/>
      <c r="E246" s="977"/>
      <c r="F246" s="977"/>
      <c r="G246" s="977"/>
      <c r="H246" s="977"/>
      <c r="I246" s="977"/>
      <c r="J246" s="977"/>
      <c r="K246" s="977"/>
      <c r="L246" s="977"/>
      <c r="M246" s="977"/>
      <c r="N246" s="977"/>
      <c r="O246" s="977"/>
      <c r="P246" s="977"/>
      <c r="Q246" s="977"/>
      <c r="R246" s="977"/>
      <c r="S246" s="978"/>
    </row>
    <row r="247" spans="1:19">
      <c r="A247" s="976" t="s">
        <v>2187</v>
      </c>
      <c r="B247" s="977"/>
      <c r="C247" s="977"/>
      <c r="D247" s="977"/>
      <c r="E247" s="977"/>
      <c r="F247" s="977"/>
      <c r="G247" s="977"/>
      <c r="H247" s="977"/>
      <c r="I247" s="977"/>
      <c r="J247" s="977"/>
      <c r="K247" s="977"/>
      <c r="L247" s="977"/>
      <c r="M247" s="977"/>
      <c r="N247" s="977"/>
      <c r="O247" s="977"/>
      <c r="P247" s="977"/>
      <c r="Q247" s="977"/>
      <c r="R247" s="977"/>
      <c r="S247" s="978"/>
    </row>
    <row r="248" spans="1:19">
      <c r="A248" s="976" t="s">
        <v>2188</v>
      </c>
      <c r="B248" s="977"/>
      <c r="C248" s="977"/>
      <c r="D248" s="977"/>
      <c r="E248" s="977"/>
      <c r="F248" s="977"/>
      <c r="G248" s="977"/>
      <c r="H248" s="977"/>
      <c r="I248" s="977"/>
      <c r="J248" s="977"/>
      <c r="K248" s="977"/>
      <c r="L248" s="977"/>
      <c r="M248" s="977"/>
      <c r="N248" s="977"/>
      <c r="O248" s="977"/>
      <c r="P248" s="977"/>
      <c r="Q248" s="977"/>
      <c r="R248" s="977"/>
      <c r="S248" s="978"/>
    </row>
    <row r="249" spans="1:19">
      <c r="A249" s="976" t="s">
        <v>2189</v>
      </c>
      <c r="B249" s="977"/>
      <c r="C249" s="977"/>
      <c r="D249" s="977"/>
      <c r="E249" s="977"/>
      <c r="F249" s="977"/>
      <c r="G249" s="977"/>
      <c r="H249" s="977"/>
      <c r="I249" s="977"/>
      <c r="J249" s="977"/>
      <c r="K249" s="977"/>
      <c r="L249" s="977"/>
      <c r="M249" s="977"/>
      <c r="N249" s="977"/>
      <c r="O249" s="977"/>
      <c r="P249" s="977"/>
      <c r="Q249" s="977"/>
      <c r="R249" s="977"/>
      <c r="S249" s="978"/>
    </row>
    <row r="250" spans="1:19">
      <c r="A250" s="982" t="s">
        <v>2190</v>
      </c>
      <c r="B250" s="983"/>
      <c r="C250" s="983"/>
      <c r="D250" s="983"/>
      <c r="E250" s="983"/>
      <c r="F250" s="983"/>
      <c r="G250" s="983"/>
      <c r="H250" s="983"/>
      <c r="I250" s="983"/>
      <c r="J250" s="983"/>
      <c r="K250" s="983"/>
      <c r="L250" s="983"/>
      <c r="M250" s="983"/>
      <c r="N250" s="983"/>
      <c r="O250" s="983"/>
      <c r="P250" s="983"/>
      <c r="Q250" s="983"/>
      <c r="R250" s="983"/>
      <c r="S250" s="984"/>
    </row>
    <row r="251" spans="1:19" ht="36.75" customHeight="1">
      <c r="A251" s="985" t="s">
        <v>41</v>
      </c>
      <c r="B251" s="985"/>
      <c r="C251" s="985"/>
      <c r="D251" s="985" t="s">
        <v>42</v>
      </c>
      <c r="E251" s="985"/>
      <c r="F251" s="985" t="s">
        <v>43</v>
      </c>
      <c r="G251" s="985"/>
      <c r="H251" s="985"/>
      <c r="I251" s="985" t="s">
        <v>44</v>
      </c>
      <c r="J251" s="985"/>
      <c r="K251" s="986" t="s">
        <v>45</v>
      </c>
      <c r="L251" s="1219"/>
      <c r="M251" s="1219"/>
      <c r="N251" s="1220"/>
      <c r="O251" s="989" t="s">
        <v>46</v>
      </c>
      <c r="P251" s="989"/>
      <c r="Q251" s="990"/>
      <c r="R251" s="985" t="s">
        <v>47</v>
      </c>
      <c r="S251" s="985"/>
    </row>
    <row r="252" spans="1:19" ht="31.5" customHeight="1">
      <c r="A252" s="991" t="s">
        <v>48</v>
      </c>
      <c r="B252" s="991" t="s">
        <v>49</v>
      </c>
      <c r="C252" s="1002" t="s">
        <v>50</v>
      </c>
      <c r="D252" s="991" t="s">
        <v>51</v>
      </c>
      <c r="E252" s="991" t="s">
        <v>52</v>
      </c>
      <c r="F252" s="986" t="s">
        <v>53</v>
      </c>
      <c r="G252" s="992"/>
      <c r="H252" s="993"/>
      <c r="I252" s="991" t="s">
        <v>54</v>
      </c>
      <c r="J252" s="991" t="s">
        <v>55</v>
      </c>
      <c r="K252" s="986" t="s">
        <v>56</v>
      </c>
      <c r="L252" s="993"/>
      <c r="M252" s="986" t="s">
        <v>57</v>
      </c>
      <c r="N252" s="993"/>
      <c r="O252" s="991" t="s">
        <v>58</v>
      </c>
      <c r="P252" s="991" t="s">
        <v>59</v>
      </c>
      <c r="Q252" s="991" t="s">
        <v>60</v>
      </c>
      <c r="R252" s="991" t="s">
        <v>61</v>
      </c>
      <c r="S252" s="991" t="s">
        <v>62</v>
      </c>
    </row>
    <row r="253" spans="1:19" ht="57" customHeight="1">
      <c r="A253" s="985"/>
      <c r="B253" s="985"/>
      <c r="C253" s="1003"/>
      <c r="D253" s="985"/>
      <c r="E253" s="985"/>
      <c r="F253" s="136" t="s">
        <v>63</v>
      </c>
      <c r="G253" s="136" t="s">
        <v>64</v>
      </c>
      <c r="H253" s="136" t="s">
        <v>65</v>
      </c>
      <c r="I253" s="985"/>
      <c r="J253" s="985"/>
      <c r="K253" s="139" t="s">
        <v>66</v>
      </c>
      <c r="L253" s="139" t="s">
        <v>67</v>
      </c>
      <c r="M253" s="139" t="s">
        <v>68</v>
      </c>
      <c r="N253" s="139" t="s">
        <v>67</v>
      </c>
      <c r="O253" s="985"/>
      <c r="P253" s="985"/>
      <c r="Q253" s="985"/>
      <c r="R253" s="985"/>
      <c r="S253" s="985"/>
    </row>
    <row r="254" spans="1:19">
      <c r="A254" s="994" t="s">
        <v>1213</v>
      </c>
      <c r="B254" s="994"/>
      <c r="C254" s="994"/>
      <c r="D254" s="994"/>
      <c r="E254" s="994"/>
      <c r="F254" s="994"/>
      <c r="G254" s="994"/>
      <c r="H254" s="994"/>
      <c r="I254" s="994"/>
      <c r="J254" s="994"/>
      <c r="K254" s="994"/>
      <c r="L254" s="994"/>
      <c r="M254" s="994"/>
      <c r="N254" s="994"/>
      <c r="O254" s="994"/>
      <c r="P254" s="994"/>
      <c r="Q254" s="994"/>
      <c r="R254" s="994"/>
      <c r="S254" s="994"/>
    </row>
    <row r="255" spans="1:19">
      <c r="A255" s="142"/>
      <c r="B255" s="142"/>
      <c r="C255" s="142"/>
      <c r="D255" s="142"/>
      <c r="E255" s="142"/>
      <c r="F255" s="142"/>
      <c r="G255" s="142"/>
      <c r="H255" s="142"/>
      <c r="I255" s="142"/>
      <c r="J255" s="142"/>
      <c r="K255" s="142"/>
      <c r="L255" s="142"/>
      <c r="M255" s="142"/>
      <c r="N255" s="142"/>
      <c r="O255" s="142"/>
      <c r="P255" s="142"/>
      <c r="Q255" s="142"/>
      <c r="R255" s="142"/>
      <c r="S255" s="142"/>
    </row>
    <row r="256" spans="1:19">
      <c r="A256" s="994" t="s">
        <v>70</v>
      </c>
      <c r="B256" s="994"/>
      <c r="C256" s="994"/>
      <c r="D256" s="994"/>
      <c r="E256" s="994"/>
      <c r="F256" s="994"/>
      <c r="G256" s="994"/>
      <c r="H256" s="994"/>
      <c r="I256" s="994"/>
      <c r="J256" s="994"/>
      <c r="K256" s="994"/>
      <c r="L256" s="994"/>
      <c r="M256" s="994"/>
      <c r="N256" s="994"/>
      <c r="O256" s="994"/>
      <c r="P256" s="994"/>
      <c r="Q256" s="994"/>
      <c r="R256" s="994"/>
      <c r="S256" s="994"/>
    </row>
    <row r="257" spans="1:19">
      <c r="A257" s="142"/>
      <c r="B257" s="142"/>
      <c r="C257" s="142"/>
      <c r="D257" s="142"/>
      <c r="E257" s="142"/>
      <c r="F257" s="142"/>
      <c r="G257" s="142"/>
      <c r="H257" s="142"/>
      <c r="I257" s="142"/>
      <c r="J257" s="142"/>
      <c r="K257" s="142"/>
      <c r="L257" s="142"/>
      <c r="M257" s="142"/>
      <c r="N257" s="142"/>
      <c r="O257" s="142"/>
      <c r="P257" s="142"/>
      <c r="Q257" s="142"/>
      <c r="R257" s="142"/>
      <c r="S257" s="142"/>
    </row>
    <row r="258" spans="1:19">
      <c r="A258" s="994" t="s">
        <v>2017</v>
      </c>
      <c r="B258" s="994"/>
      <c r="C258" s="994"/>
      <c r="D258" s="994"/>
      <c r="E258" s="994"/>
      <c r="F258" s="994"/>
      <c r="G258" s="994"/>
      <c r="H258" s="994"/>
      <c r="I258" s="994"/>
      <c r="J258" s="994"/>
      <c r="K258" s="994"/>
      <c r="L258" s="994"/>
      <c r="M258" s="994"/>
      <c r="N258" s="994"/>
      <c r="O258" s="994"/>
      <c r="P258" s="994"/>
      <c r="Q258" s="994"/>
      <c r="R258" s="994"/>
      <c r="S258" s="994"/>
    </row>
    <row r="259" spans="1:19">
      <c r="A259" s="142"/>
      <c r="B259" s="142"/>
      <c r="C259" s="142"/>
      <c r="D259" s="142"/>
      <c r="E259" s="142"/>
      <c r="F259" s="142"/>
      <c r="G259" s="142"/>
      <c r="H259" s="142"/>
      <c r="I259" s="142"/>
      <c r="J259" s="142"/>
      <c r="K259" s="142"/>
      <c r="L259" s="142"/>
      <c r="M259" s="142"/>
      <c r="N259" s="142"/>
      <c r="O259" s="142"/>
      <c r="P259" s="142"/>
      <c r="Q259" s="142"/>
      <c r="R259" s="142"/>
      <c r="S259" s="142"/>
    </row>
    <row r="260" spans="1:19">
      <c r="A260" s="994" t="s">
        <v>1169</v>
      </c>
      <c r="B260" s="994"/>
      <c r="C260" s="994"/>
      <c r="D260" s="994"/>
      <c r="E260" s="994"/>
      <c r="F260" s="994"/>
      <c r="G260" s="994"/>
      <c r="H260" s="994"/>
      <c r="I260" s="994"/>
      <c r="J260" s="994"/>
      <c r="K260" s="994"/>
      <c r="L260" s="994"/>
      <c r="M260" s="994"/>
      <c r="N260" s="994"/>
      <c r="O260" s="994"/>
      <c r="P260" s="994"/>
      <c r="Q260" s="994"/>
      <c r="R260" s="994"/>
      <c r="S260" s="994"/>
    </row>
    <row r="261" spans="1:19">
      <c r="A261" s="142"/>
      <c r="B261" s="142"/>
      <c r="C261" s="142"/>
      <c r="D261" s="142"/>
      <c r="E261" s="142"/>
      <c r="F261" s="142"/>
      <c r="G261" s="142"/>
      <c r="H261" s="142"/>
      <c r="I261" s="142"/>
      <c r="J261" s="142"/>
      <c r="K261" s="142"/>
      <c r="L261" s="142"/>
      <c r="M261" s="142"/>
      <c r="N261" s="142"/>
      <c r="O261" s="142"/>
      <c r="P261" s="142"/>
      <c r="Q261" s="142"/>
      <c r="R261" s="142"/>
      <c r="S261" s="142"/>
    </row>
    <row r="262" spans="1:19">
      <c r="A262" s="995" t="s">
        <v>3590</v>
      </c>
      <c r="B262" s="995"/>
      <c r="C262" s="995"/>
      <c r="D262" s="995"/>
      <c r="E262" s="995"/>
      <c r="F262" s="995"/>
      <c r="G262" s="995"/>
      <c r="H262" s="995"/>
      <c r="I262" s="995"/>
      <c r="J262" s="995"/>
      <c r="K262" s="995"/>
      <c r="L262" s="995"/>
      <c r="M262" s="995"/>
      <c r="N262" s="995"/>
      <c r="O262" s="995"/>
      <c r="P262" s="995"/>
      <c r="Q262" s="995"/>
      <c r="R262" s="995"/>
      <c r="S262" s="995"/>
    </row>
    <row r="263" spans="1:19">
      <c r="A263" s="142"/>
      <c r="B263" s="142"/>
      <c r="C263" s="142"/>
      <c r="D263" s="142"/>
      <c r="E263" s="142"/>
      <c r="F263" s="142"/>
      <c r="G263" s="142"/>
      <c r="H263" s="142"/>
      <c r="I263" s="142"/>
      <c r="J263" s="142"/>
      <c r="K263" s="142"/>
      <c r="L263" s="142"/>
      <c r="M263" s="142"/>
      <c r="N263" s="142"/>
      <c r="O263" s="142"/>
      <c r="P263" s="142"/>
      <c r="Q263" s="142"/>
      <c r="R263" s="142"/>
      <c r="S263" s="142"/>
    </row>
    <row r="264" spans="1:19">
      <c r="A264" s="994" t="s">
        <v>74</v>
      </c>
      <c r="B264" s="994"/>
      <c r="C264" s="994"/>
      <c r="D264" s="994"/>
      <c r="E264" s="994"/>
      <c r="F264" s="994"/>
      <c r="G264" s="994"/>
      <c r="H264" s="994"/>
      <c r="I264" s="994"/>
      <c r="J264" s="994"/>
      <c r="K264" s="994"/>
      <c r="L264" s="994"/>
      <c r="M264" s="994"/>
      <c r="N264" s="994"/>
      <c r="O264" s="994"/>
      <c r="P264" s="994"/>
      <c r="Q264" s="994"/>
      <c r="R264" s="994"/>
      <c r="S264" s="994"/>
    </row>
    <row r="265" spans="1:19">
      <c r="A265" s="142"/>
      <c r="B265" s="142"/>
      <c r="C265" s="142"/>
      <c r="D265" s="142"/>
      <c r="E265" s="142"/>
      <c r="F265" s="142"/>
      <c r="G265" s="142"/>
      <c r="H265" s="142"/>
      <c r="I265" s="142"/>
      <c r="J265" s="142"/>
      <c r="K265" s="142"/>
      <c r="L265" s="142"/>
      <c r="M265" s="142"/>
      <c r="N265" s="142"/>
      <c r="O265" s="142"/>
      <c r="P265" s="142"/>
      <c r="Q265" s="142"/>
      <c r="R265" s="142"/>
      <c r="S265" s="142"/>
    </row>
    <row r="266" spans="1:19">
      <c r="A266" s="994" t="s">
        <v>1206</v>
      </c>
      <c r="B266" s="994"/>
      <c r="C266" s="994"/>
      <c r="D266" s="994"/>
      <c r="E266" s="994"/>
      <c r="F266" s="994"/>
      <c r="G266" s="994"/>
      <c r="H266" s="994"/>
      <c r="I266" s="994"/>
      <c r="J266" s="994"/>
      <c r="K266" s="994"/>
      <c r="L266" s="994"/>
      <c r="M266" s="994"/>
      <c r="N266" s="994"/>
      <c r="O266" s="994"/>
      <c r="P266" s="994"/>
      <c r="Q266" s="994"/>
      <c r="R266" s="994"/>
      <c r="S266" s="994"/>
    </row>
    <row r="267" spans="1:19">
      <c r="A267" s="142"/>
      <c r="B267" s="142"/>
      <c r="C267" s="142"/>
      <c r="D267" s="142"/>
      <c r="E267" s="142"/>
      <c r="F267" s="142"/>
      <c r="G267" s="142"/>
      <c r="H267" s="142"/>
      <c r="I267" s="142"/>
      <c r="J267" s="142"/>
      <c r="K267" s="142"/>
      <c r="L267" s="142"/>
      <c r="M267" s="142"/>
      <c r="N267" s="142"/>
      <c r="O267" s="142"/>
      <c r="P267" s="142"/>
      <c r="Q267" s="142"/>
      <c r="R267" s="142"/>
      <c r="S267" s="142"/>
    </row>
    <row r="268" spans="1:19">
      <c r="A268" s="994" t="s">
        <v>1162</v>
      </c>
      <c r="B268" s="994"/>
      <c r="C268" s="994"/>
      <c r="D268" s="994"/>
      <c r="E268" s="994"/>
      <c r="F268" s="994"/>
      <c r="G268" s="994"/>
      <c r="H268" s="994"/>
      <c r="I268" s="994"/>
      <c r="J268" s="994"/>
      <c r="K268" s="994"/>
      <c r="L268" s="994"/>
      <c r="M268" s="994"/>
      <c r="N268" s="994"/>
      <c r="O268" s="994"/>
      <c r="P268" s="994"/>
      <c r="Q268" s="994"/>
      <c r="R268" s="994"/>
      <c r="S268" s="994"/>
    </row>
    <row r="269" spans="1:19">
      <c r="A269" s="142"/>
      <c r="B269" s="142"/>
      <c r="C269" s="142"/>
      <c r="D269" s="142"/>
      <c r="E269" s="142"/>
      <c r="F269" s="142"/>
      <c r="G269" s="142"/>
      <c r="H269" s="142"/>
      <c r="I269" s="142"/>
      <c r="J269" s="142"/>
      <c r="K269" s="142"/>
      <c r="L269" s="142"/>
      <c r="M269" s="142"/>
      <c r="N269" s="142"/>
      <c r="O269" s="142"/>
      <c r="P269" s="142"/>
      <c r="Q269" s="142"/>
      <c r="R269" s="142"/>
      <c r="S269" s="142"/>
    </row>
    <row r="270" spans="1:19">
      <c r="A270" s="994" t="s">
        <v>1177</v>
      </c>
      <c r="B270" s="994"/>
      <c r="C270" s="994"/>
      <c r="D270" s="994"/>
      <c r="E270" s="994"/>
      <c r="F270" s="994"/>
      <c r="G270" s="994"/>
      <c r="H270" s="994"/>
      <c r="I270" s="994"/>
      <c r="J270" s="994"/>
      <c r="K270" s="994"/>
      <c r="L270" s="994"/>
      <c r="M270" s="994"/>
      <c r="N270" s="994"/>
      <c r="O270" s="994"/>
      <c r="P270" s="994"/>
      <c r="Q270" s="994"/>
      <c r="R270" s="994"/>
      <c r="S270" s="994"/>
    </row>
    <row r="271" spans="1:19">
      <c r="A271" s="142"/>
      <c r="B271" s="142"/>
      <c r="C271" s="142"/>
      <c r="D271" s="142"/>
      <c r="E271" s="142"/>
      <c r="F271" s="142"/>
      <c r="G271" s="142"/>
      <c r="H271" s="142"/>
      <c r="I271" s="142"/>
      <c r="J271" s="142"/>
      <c r="K271" s="142"/>
      <c r="L271" s="142"/>
      <c r="M271" s="142"/>
      <c r="N271" s="142"/>
      <c r="O271" s="142"/>
      <c r="P271" s="142"/>
      <c r="Q271" s="142"/>
      <c r="R271" s="142"/>
      <c r="S271" s="142"/>
    </row>
    <row r="272" spans="1:19">
      <c r="A272" s="994" t="s">
        <v>3588</v>
      </c>
      <c r="B272" s="994"/>
      <c r="C272" s="994"/>
      <c r="D272" s="994"/>
      <c r="E272" s="994"/>
      <c r="F272" s="994"/>
      <c r="G272" s="994"/>
      <c r="H272" s="994"/>
      <c r="I272" s="994"/>
      <c r="J272" s="994"/>
      <c r="K272" s="994"/>
      <c r="L272" s="994"/>
      <c r="M272" s="994"/>
      <c r="N272" s="994"/>
      <c r="O272" s="994"/>
      <c r="P272" s="994"/>
      <c r="Q272" s="994"/>
      <c r="R272" s="994"/>
      <c r="S272" s="994"/>
    </row>
    <row r="273" spans="1:19">
      <c r="A273" s="142"/>
      <c r="B273" s="142"/>
      <c r="C273" s="142"/>
      <c r="D273" s="142"/>
      <c r="E273" s="142"/>
      <c r="F273" s="142"/>
      <c r="G273" s="142"/>
      <c r="H273" s="142"/>
      <c r="I273" s="142"/>
      <c r="J273" s="142"/>
      <c r="K273" s="142"/>
      <c r="L273" s="142"/>
      <c r="M273" s="142"/>
      <c r="N273" s="142"/>
      <c r="O273" s="142"/>
      <c r="P273" s="142"/>
      <c r="Q273" s="142"/>
      <c r="R273" s="142"/>
      <c r="S273" s="142"/>
    </row>
    <row r="274" spans="1:19">
      <c r="A274" s="994" t="s">
        <v>3589</v>
      </c>
      <c r="B274" s="994"/>
      <c r="C274" s="994"/>
      <c r="D274" s="994"/>
      <c r="E274" s="994"/>
      <c r="F274" s="994"/>
      <c r="G274" s="994"/>
      <c r="H274" s="994"/>
      <c r="I274" s="994"/>
      <c r="J274" s="994"/>
      <c r="K274" s="994"/>
      <c r="L274" s="994"/>
      <c r="M274" s="994"/>
      <c r="N274" s="994"/>
      <c r="O274" s="994"/>
      <c r="P274" s="994"/>
      <c r="Q274" s="994"/>
      <c r="R274" s="994"/>
      <c r="S274" s="994"/>
    </row>
    <row r="275" spans="1:19">
      <c r="A275" s="142"/>
      <c r="B275" s="142"/>
      <c r="C275" s="142"/>
      <c r="D275" s="142"/>
      <c r="E275" s="142"/>
      <c r="F275" s="142"/>
      <c r="G275" s="142"/>
      <c r="H275" s="142"/>
      <c r="I275" s="142"/>
      <c r="J275" s="142"/>
      <c r="K275" s="142"/>
      <c r="L275" s="142"/>
      <c r="M275" s="142"/>
      <c r="N275" s="142"/>
      <c r="O275" s="142"/>
      <c r="P275" s="142"/>
      <c r="Q275" s="142"/>
      <c r="R275" s="142"/>
      <c r="S275" s="142"/>
    </row>
    <row r="276" spans="1:19">
      <c r="A276" s="994" t="s">
        <v>3591</v>
      </c>
      <c r="B276" s="994"/>
      <c r="C276" s="994"/>
      <c r="D276" s="994"/>
      <c r="E276" s="994"/>
      <c r="F276" s="994"/>
      <c r="G276" s="994"/>
      <c r="H276" s="994"/>
      <c r="I276" s="994"/>
      <c r="J276" s="994"/>
      <c r="K276" s="994"/>
      <c r="L276" s="994"/>
      <c r="M276" s="994"/>
      <c r="N276" s="994"/>
      <c r="O276" s="994"/>
      <c r="P276" s="994"/>
      <c r="Q276" s="994"/>
      <c r="R276" s="994"/>
      <c r="S276" s="994"/>
    </row>
    <row r="277" spans="1:19">
      <c r="A277" s="145"/>
      <c r="B277" s="142"/>
      <c r="C277" s="142"/>
      <c r="D277" s="142"/>
      <c r="E277" s="142"/>
      <c r="F277" s="142"/>
      <c r="G277" s="142"/>
      <c r="H277" s="142"/>
      <c r="I277" s="142"/>
      <c r="J277" s="142"/>
      <c r="K277" s="142"/>
      <c r="L277" s="142"/>
      <c r="M277" s="142"/>
      <c r="N277" s="142"/>
      <c r="O277" s="142"/>
      <c r="P277" s="142"/>
      <c r="Q277" s="142"/>
      <c r="R277" s="142"/>
      <c r="S277" s="142"/>
    </row>
    <row r="278" spans="1:19">
      <c r="A278" s="996" t="s">
        <v>3653</v>
      </c>
      <c r="B278" s="999"/>
      <c r="C278" s="999"/>
      <c r="D278" s="999"/>
      <c r="E278" s="999"/>
      <c r="F278" s="999"/>
      <c r="G278" s="999"/>
      <c r="H278" s="999"/>
      <c r="I278" s="999"/>
      <c r="J278" s="999"/>
      <c r="K278" s="999"/>
      <c r="L278" s="999"/>
      <c r="M278" s="999"/>
      <c r="N278" s="999"/>
      <c r="O278" s="999"/>
      <c r="P278" s="999"/>
      <c r="Q278" s="999"/>
      <c r="R278" s="999"/>
      <c r="S278" s="1000"/>
    </row>
    <row r="279" spans="1:19" s="20" customFormat="1">
      <c r="A279" s="313">
        <f>SUM(A255,A257,A259,A261,A263,A265,A267,A269,A271,A273,A275,A277)</f>
        <v>0</v>
      </c>
      <c r="B279" s="313">
        <f t="shared" ref="B279:S279" si="6">SUM(B255,B257,B259,B261,B263,B265,B267,B269,B271,B273,B275,B277)</f>
        <v>0</v>
      </c>
      <c r="C279" s="313">
        <f t="shared" si="6"/>
        <v>0</v>
      </c>
      <c r="D279" s="313">
        <f t="shared" si="6"/>
        <v>0</v>
      </c>
      <c r="E279" s="313">
        <f t="shared" si="6"/>
        <v>0</v>
      </c>
      <c r="F279" s="313">
        <f t="shared" si="6"/>
        <v>0</v>
      </c>
      <c r="G279" s="313">
        <f t="shared" si="6"/>
        <v>0</v>
      </c>
      <c r="H279" s="313">
        <f t="shared" si="6"/>
        <v>0</v>
      </c>
      <c r="I279" s="313">
        <f t="shared" si="6"/>
        <v>0</v>
      </c>
      <c r="J279" s="313">
        <f t="shared" si="6"/>
        <v>0</v>
      </c>
      <c r="K279" s="313">
        <f t="shared" si="6"/>
        <v>0</v>
      </c>
      <c r="L279" s="313">
        <f t="shared" si="6"/>
        <v>0</v>
      </c>
      <c r="M279" s="313">
        <f t="shared" si="6"/>
        <v>0</v>
      </c>
      <c r="N279" s="313">
        <f t="shared" si="6"/>
        <v>0</v>
      </c>
      <c r="O279" s="313">
        <f t="shared" si="6"/>
        <v>0</v>
      </c>
      <c r="P279" s="313">
        <f t="shared" si="6"/>
        <v>0</v>
      </c>
      <c r="Q279" s="313">
        <f t="shared" si="6"/>
        <v>0</v>
      </c>
      <c r="R279" s="313">
        <f t="shared" si="6"/>
        <v>0</v>
      </c>
      <c r="S279" s="313">
        <f t="shared" si="6"/>
        <v>0</v>
      </c>
    </row>
    <row r="280" spans="1:19">
      <c r="A280" s="4"/>
      <c r="B280" s="4"/>
      <c r="C280" s="4"/>
      <c r="D280" s="4"/>
      <c r="E280" s="4"/>
      <c r="F280" s="4"/>
      <c r="G280" s="4"/>
      <c r="H280" s="4"/>
      <c r="I280" s="4"/>
      <c r="J280" s="4"/>
      <c r="K280" s="4"/>
      <c r="L280" s="4"/>
      <c r="M280" s="4"/>
      <c r="N280" s="4"/>
      <c r="O280" s="4"/>
      <c r="P280" s="4"/>
      <c r="Q280" s="4"/>
      <c r="R280" s="4"/>
      <c r="S280" s="4"/>
    </row>
    <row r="281" spans="1:19" ht="21" customHeight="1">
      <c r="A281" s="1004" t="s">
        <v>2326</v>
      </c>
      <c r="B281" s="1005"/>
      <c r="C281" s="1005"/>
      <c r="D281" s="1005"/>
      <c r="E281" s="1005"/>
      <c r="F281" s="1005"/>
      <c r="G281" s="1005"/>
      <c r="H281" s="1005"/>
      <c r="I281" s="1005"/>
      <c r="J281" s="1005"/>
      <c r="K281" s="1005"/>
      <c r="L281" s="1005"/>
      <c r="M281" s="1005"/>
      <c r="N281" s="1005"/>
      <c r="O281" s="1005"/>
      <c r="P281" s="1005"/>
      <c r="Q281" s="1005"/>
      <c r="R281" s="1005"/>
      <c r="S281" s="1006"/>
    </row>
    <row r="282" spans="1:19">
      <c r="A282" s="1108" t="s">
        <v>3652</v>
      </c>
      <c r="B282" s="1109"/>
      <c r="C282" s="1109"/>
      <c r="D282" s="1109"/>
      <c r="E282" s="1109"/>
      <c r="F282" s="1109"/>
      <c r="G282" s="1109"/>
      <c r="H282" s="1109"/>
      <c r="I282" s="1109"/>
      <c r="J282" s="1109"/>
      <c r="K282" s="1109"/>
      <c r="L282" s="1109"/>
      <c r="M282" s="1109"/>
      <c r="N282" s="1109"/>
      <c r="O282" s="1109"/>
      <c r="P282" s="1109"/>
      <c r="Q282" s="1109"/>
      <c r="R282" s="1109"/>
      <c r="S282" s="1110"/>
    </row>
    <row r="283" spans="1:19">
      <c r="A283" s="976" t="s">
        <v>2191</v>
      </c>
      <c r="B283" s="977"/>
      <c r="C283" s="977"/>
      <c r="D283" s="977"/>
      <c r="E283" s="977"/>
      <c r="F283" s="977"/>
      <c r="G283" s="977"/>
      <c r="H283" s="977"/>
      <c r="I283" s="977"/>
      <c r="J283" s="977"/>
      <c r="K283" s="977"/>
      <c r="L283" s="977"/>
      <c r="M283" s="977"/>
      <c r="N283" s="977"/>
      <c r="O283" s="977"/>
      <c r="P283" s="977"/>
      <c r="Q283" s="977"/>
      <c r="R283" s="977"/>
      <c r="S283" s="978"/>
    </row>
    <row r="284" spans="1:19">
      <c r="A284" s="976" t="s">
        <v>526</v>
      </c>
      <c r="B284" s="977"/>
      <c r="C284" s="977"/>
      <c r="D284" s="977"/>
      <c r="E284" s="977"/>
      <c r="F284" s="977"/>
      <c r="G284" s="977"/>
      <c r="H284" s="977"/>
      <c r="I284" s="977"/>
      <c r="J284" s="977"/>
      <c r="K284" s="977"/>
      <c r="L284" s="977"/>
      <c r="M284" s="977"/>
      <c r="N284" s="977"/>
      <c r="O284" s="977"/>
      <c r="P284" s="977"/>
      <c r="Q284" s="977"/>
      <c r="R284" s="977"/>
      <c r="S284" s="978"/>
    </row>
    <row r="285" spans="1:19">
      <c r="A285" s="976" t="s">
        <v>2192</v>
      </c>
      <c r="B285" s="977"/>
      <c r="C285" s="977"/>
      <c r="D285" s="977"/>
      <c r="E285" s="977"/>
      <c r="F285" s="977"/>
      <c r="G285" s="977"/>
      <c r="H285" s="977"/>
      <c r="I285" s="977"/>
      <c r="J285" s="977"/>
      <c r="K285" s="977"/>
      <c r="L285" s="977"/>
      <c r="M285" s="977"/>
      <c r="N285" s="977"/>
      <c r="O285" s="977"/>
      <c r="P285" s="977"/>
      <c r="Q285" s="977"/>
      <c r="R285" s="977"/>
      <c r="S285" s="978"/>
    </row>
    <row r="286" spans="1:19">
      <c r="A286" s="976" t="s">
        <v>2193</v>
      </c>
      <c r="B286" s="977"/>
      <c r="C286" s="977"/>
      <c r="D286" s="977"/>
      <c r="E286" s="977"/>
      <c r="F286" s="977"/>
      <c r="G286" s="977"/>
      <c r="H286" s="977"/>
      <c r="I286" s="977"/>
      <c r="J286" s="977"/>
      <c r="K286" s="977"/>
      <c r="L286" s="977"/>
      <c r="M286" s="977"/>
      <c r="N286" s="977"/>
      <c r="O286" s="977"/>
      <c r="P286" s="977"/>
      <c r="Q286" s="977"/>
      <c r="R286" s="977"/>
      <c r="S286" s="978"/>
    </row>
    <row r="287" spans="1:19">
      <c r="A287" s="976" t="s">
        <v>2194</v>
      </c>
      <c r="B287" s="977"/>
      <c r="C287" s="977"/>
      <c r="D287" s="977"/>
      <c r="E287" s="977"/>
      <c r="F287" s="977"/>
      <c r="G287" s="977"/>
      <c r="H287" s="977"/>
      <c r="I287" s="977"/>
      <c r="J287" s="977"/>
      <c r="K287" s="977"/>
      <c r="L287" s="977"/>
      <c r="M287" s="977"/>
      <c r="N287" s="977"/>
      <c r="O287" s="977"/>
      <c r="P287" s="977"/>
      <c r="Q287" s="977"/>
      <c r="R287" s="977"/>
      <c r="S287" s="978"/>
    </row>
    <row r="288" spans="1:19">
      <c r="A288" s="976" t="s">
        <v>2195</v>
      </c>
      <c r="B288" s="977"/>
      <c r="C288" s="977"/>
      <c r="D288" s="977"/>
      <c r="E288" s="977"/>
      <c r="F288" s="977"/>
      <c r="G288" s="977"/>
      <c r="H288" s="977"/>
      <c r="I288" s="977"/>
      <c r="J288" s="977"/>
      <c r="K288" s="977"/>
      <c r="L288" s="977"/>
      <c r="M288" s="977"/>
      <c r="N288" s="977"/>
      <c r="O288" s="977"/>
      <c r="P288" s="977"/>
      <c r="Q288" s="977"/>
      <c r="R288" s="977"/>
      <c r="S288" s="978"/>
    </row>
    <row r="289" spans="1:19">
      <c r="A289" s="976" t="s">
        <v>377</v>
      </c>
      <c r="B289" s="977"/>
      <c r="C289" s="977"/>
      <c r="D289" s="977"/>
      <c r="E289" s="977"/>
      <c r="F289" s="977"/>
      <c r="G289" s="977"/>
      <c r="H289" s="977"/>
      <c r="I289" s="977"/>
      <c r="J289" s="977"/>
      <c r="K289" s="977"/>
      <c r="L289" s="977"/>
      <c r="M289" s="977"/>
      <c r="N289" s="977"/>
      <c r="O289" s="977"/>
      <c r="P289" s="977"/>
      <c r="Q289" s="977"/>
      <c r="R289" s="977"/>
      <c r="S289" s="978"/>
    </row>
    <row r="290" spans="1:19">
      <c r="A290" s="982" t="s">
        <v>2196</v>
      </c>
      <c r="B290" s="983"/>
      <c r="C290" s="983"/>
      <c r="D290" s="983"/>
      <c r="E290" s="983"/>
      <c r="F290" s="983"/>
      <c r="G290" s="983"/>
      <c r="H290" s="983"/>
      <c r="I290" s="983"/>
      <c r="J290" s="983"/>
      <c r="K290" s="983"/>
      <c r="L290" s="983"/>
      <c r="M290" s="983"/>
      <c r="N290" s="983"/>
      <c r="O290" s="983"/>
      <c r="P290" s="983"/>
      <c r="Q290" s="983"/>
      <c r="R290" s="983"/>
      <c r="S290" s="984"/>
    </row>
    <row r="291" spans="1:19" ht="34.5" customHeight="1">
      <c r="A291" s="985" t="s">
        <v>41</v>
      </c>
      <c r="B291" s="985"/>
      <c r="C291" s="985"/>
      <c r="D291" s="985" t="s">
        <v>42</v>
      </c>
      <c r="E291" s="985"/>
      <c r="F291" s="985" t="s">
        <v>43</v>
      </c>
      <c r="G291" s="985"/>
      <c r="H291" s="985"/>
      <c r="I291" s="985" t="s">
        <v>44</v>
      </c>
      <c r="J291" s="985"/>
      <c r="K291" s="986" t="s">
        <v>45</v>
      </c>
      <c r="L291" s="1219"/>
      <c r="M291" s="1219"/>
      <c r="N291" s="1220"/>
      <c r="O291" s="989" t="s">
        <v>46</v>
      </c>
      <c r="P291" s="989"/>
      <c r="Q291" s="990"/>
      <c r="R291" s="985" t="s">
        <v>47</v>
      </c>
      <c r="S291" s="985"/>
    </row>
    <row r="292" spans="1:19" ht="27.75" customHeight="1">
      <c r="A292" s="991" t="s">
        <v>48</v>
      </c>
      <c r="B292" s="991" t="s">
        <v>49</v>
      </c>
      <c r="C292" s="1002" t="s">
        <v>50</v>
      </c>
      <c r="D292" s="991" t="s">
        <v>51</v>
      </c>
      <c r="E292" s="991" t="s">
        <v>52</v>
      </c>
      <c r="F292" s="986" t="s">
        <v>53</v>
      </c>
      <c r="G292" s="992"/>
      <c r="H292" s="993"/>
      <c r="I292" s="991" t="s">
        <v>54</v>
      </c>
      <c r="J292" s="991" t="s">
        <v>55</v>
      </c>
      <c r="K292" s="986" t="s">
        <v>56</v>
      </c>
      <c r="L292" s="993"/>
      <c r="M292" s="986" t="s">
        <v>57</v>
      </c>
      <c r="N292" s="993"/>
      <c r="O292" s="991" t="s">
        <v>58</v>
      </c>
      <c r="P292" s="991" t="s">
        <v>59</v>
      </c>
      <c r="Q292" s="991" t="s">
        <v>60</v>
      </c>
      <c r="R292" s="991" t="s">
        <v>61</v>
      </c>
      <c r="S292" s="991" t="s">
        <v>62</v>
      </c>
    </row>
    <row r="293" spans="1:19" ht="61.5" customHeight="1">
      <c r="A293" s="985"/>
      <c r="B293" s="985"/>
      <c r="C293" s="1003"/>
      <c r="D293" s="985"/>
      <c r="E293" s="985"/>
      <c r="F293" s="136" t="s">
        <v>63</v>
      </c>
      <c r="G293" s="136" t="s">
        <v>64</v>
      </c>
      <c r="H293" s="136" t="s">
        <v>65</v>
      </c>
      <c r="I293" s="985"/>
      <c r="J293" s="985"/>
      <c r="K293" s="139" t="s">
        <v>66</v>
      </c>
      <c r="L293" s="139" t="s">
        <v>67</v>
      </c>
      <c r="M293" s="139" t="s">
        <v>68</v>
      </c>
      <c r="N293" s="139" t="s">
        <v>67</v>
      </c>
      <c r="O293" s="985"/>
      <c r="P293" s="985"/>
      <c r="Q293" s="985"/>
      <c r="R293" s="985"/>
      <c r="S293" s="985"/>
    </row>
    <row r="294" spans="1:19">
      <c r="A294" s="994" t="s">
        <v>1213</v>
      </c>
      <c r="B294" s="994"/>
      <c r="C294" s="994"/>
      <c r="D294" s="994"/>
      <c r="E294" s="994"/>
      <c r="F294" s="994"/>
      <c r="G294" s="994"/>
      <c r="H294" s="994"/>
      <c r="I294" s="994"/>
      <c r="J294" s="994"/>
      <c r="K294" s="994"/>
      <c r="L294" s="994"/>
      <c r="M294" s="994"/>
      <c r="N294" s="994"/>
      <c r="O294" s="994"/>
      <c r="P294" s="994"/>
      <c r="Q294" s="994"/>
      <c r="R294" s="994"/>
      <c r="S294" s="994"/>
    </row>
    <row r="295" spans="1:19">
      <c r="A295" s="142"/>
      <c r="B295" s="142"/>
      <c r="C295" s="142"/>
      <c r="D295" s="142"/>
      <c r="E295" s="142"/>
      <c r="F295" s="142"/>
      <c r="G295" s="142"/>
      <c r="H295" s="142"/>
      <c r="I295" s="142"/>
      <c r="J295" s="142"/>
      <c r="K295" s="142"/>
      <c r="L295" s="142"/>
      <c r="M295" s="142"/>
      <c r="N295" s="142"/>
      <c r="O295" s="142"/>
      <c r="P295" s="142"/>
      <c r="Q295" s="142"/>
      <c r="R295" s="142"/>
      <c r="S295" s="142"/>
    </row>
    <row r="296" spans="1:19">
      <c r="A296" s="994" t="s">
        <v>176</v>
      </c>
      <c r="B296" s="994"/>
      <c r="C296" s="994"/>
      <c r="D296" s="994"/>
      <c r="E296" s="994"/>
      <c r="F296" s="994"/>
      <c r="G296" s="994"/>
      <c r="H296" s="994"/>
      <c r="I296" s="994"/>
      <c r="J296" s="994"/>
      <c r="K296" s="994"/>
      <c r="L296" s="994"/>
      <c r="M296" s="994"/>
      <c r="N296" s="994"/>
      <c r="O296" s="994"/>
      <c r="P296" s="994"/>
      <c r="Q296" s="994"/>
      <c r="R296" s="994"/>
      <c r="S296" s="994"/>
    </row>
    <row r="297" spans="1:19">
      <c r="A297" s="142"/>
      <c r="B297" s="142"/>
      <c r="C297" s="142"/>
      <c r="D297" s="142"/>
      <c r="E297" s="142"/>
      <c r="F297" s="142"/>
      <c r="G297" s="142"/>
      <c r="H297" s="142"/>
      <c r="I297" s="142"/>
      <c r="J297" s="142"/>
      <c r="K297" s="142"/>
      <c r="L297" s="142"/>
      <c r="M297" s="142"/>
      <c r="N297" s="142"/>
      <c r="O297" s="142"/>
      <c r="P297" s="142"/>
      <c r="Q297" s="142"/>
      <c r="R297" s="142"/>
      <c r="S297" s="142"/>
    </row>
    <row r="298" spans="1:19">
      <c r="A298" s="994" t="s">
        <v>2017</v>
      </c>
      <c r="B298" s="994"/>
      <c r="C298" s="994"/>
      <c r="D298" s="994"/>
      <c r="E298" s="994"/>
      <c r="F298" s="994"/>
      <c r="G298" s="994"/>
      <c r="H298" s="994"/>
      <c r="I298" s="994"/>
      <c r="J298" s="994"/>
      <c r="K298" s="994"/>
      <c r="L298" s="994"/>
      <c r="M298" s="994"/>
      <c r="N298" s="994"/>
      <c r="O298" s="994"/>
      <c r="P298" s="994"/>
      <c r="Q298" s="994"/>
      <c r="R298" s="994"/>
      <c r="S298" s="994"/>
    </row>
    <row r="299" spans="1:19">
      <c r="A299" s="142"/>
      <c r="B299" s="142"/>
      <c r="C299" s="142"/>
      <c r="D299" s="142"/>
      <c r="E299" s="142"/>
      <c r="F299" s="142"/>
      <c r="G299" s="142"/>
      <c r="H299" s="142"/>
      <c r="I299" s="142"/>
      <c r="J299" s="142"/>
      <c r="K299" s="142"/>
      <c r="L299" s="142"/>
      <c r="M299" s="142"/>
      <c r="N299" s="142"/>
      <c r="O299" s="142"/>
      <c r="P299" s="142"/>
      <c r="Q299" s="142"/>
      <c r="R299" s="142"/>
      <c r="S299" s="142"/>
    </row>
    <row r="300" spans="1:19">
      <c r="A300" s="994" t="s">
        <v>1169</v>
      </c>
      <c r="B300" s="994"/>
      <c r="C300" s="994"/>
      <c r="D300" s="994"/>
      <c r="E300" s="994"/>
      <c r="F300" s="994"/>
      <c r="G300" s="994"/>
      <c r="H300" s="994"/>
      <c r="I300" s="994"/>
      <c r="J300" s="994"/>
      <c r="K300" s="994"/>
      <c r="L300" s="994"/>
      <c r="M300" s="994"/>
      <c r="N300" s="994"/>
      <c r="O300" s="994"/>
      <c r="P300" s="994"/>
      <c r="Q300" s="994"/>
      <c r="R300" s="994"/>
      <c r="S300" s="994"/>
    </row>
    <row r="301" spans="1:19">
      <c r="A301" s="142"/>
      <c r="B301" s="142"/>
      <c r="C301" s="142"/>
      <c r="D301" s="142"/>
      <c r="E301" s="142"/>
      <c r="F301" s="142"/>
      <c r="G301" s="142"/>
      <c r="H301" s="142"/>
      <c r="I301" s="142"/>
      <c r="J301" s="142"/>
      <c r="K301" s="142"/>
      <c r="L301" s="142"/>
      <c r="M301" s="142"/>
      <c r="N301" s="142"/>
      <c r="O301" s="142"/>
      <c r="P301" s="142"/>
      <c r="Q301" s="142"/>
      <c r="R301" s="142"/>
      <c r="S301" s="142"/>
    </row>
    <row r="302" spans="1:19">
      <c r="A302" s="995" t="s">
        <v>3590</v>
      </c>
      <c r="B302" s="995"/>
      <c r="C302" s="995"/>
      <c r="D302" s="995"/>
      <c r="E302" s="995"/>
      <c r="F302" s="995"/>
      <c r="G302" s="995"/>
      <c r="H302" s="995"/>
      <c r="I302" s="995"/>
      <c r="J302" s="995"/>
      <c r="K302" s="995"/>
      <c r="L302" s="995"/>
      <c r="M302" s="995"/>
      <c r="N302" s="995"/>
      <c r="O302" s="995"/>
      <c r="P302" s="995"/>
      <c r="Q302" s="995"/>
      <c r="R302" s="995"/>
      <c r="S302" s="995"/>
    </row>
    <row r="303" spans="1:19">
      <c r="A303" s="142"/>
      <c r="B303" s="142"/>
      <c r="C303" s="142"/>
      <c r="D303" s="142"/>
      <c r="E303" s="142"/>
      <c r="F303" s="142"/>
      <c r="G303" s="142"/>
      <c r="H303" s="142"/>
      <c r="I303" s="142"/>
      <c r="J303" s="142"/>
      <c r="K303" s="142"/>
      <c r="L303" s="142"/>
      <c r="M303" s="142"/>
      <c r="N303" s="142"/>
      <c r="O303" s="142"/>
      <c r="P303" s="142"/>
      <c r="Q303" s="142"/>
      <c r="R303" s="142"/>
      <c r="S303" s="142"/>
    </row>
    <row r="304" spans="1:19">
      <c r="A304" s="994" t="s">
        <v>1176</v>
      </c>
      <c r="B304" s="994"/>
      <c r="C304" s="994"/>
      <c r="D304" s="994"/>
      <c r="E304" s="994"/>
      <c r="F304" s="994"/>
      <c r="G304" s="994"/>
      <c r="H304" s="994"/>
      <c r="I304" s="994"/>
      <c r="J304" s="994"/>
      <c r="K304" s="994"/>
      <c r="L304" s="994"/>
      <c r="M304" s="994"/>
      <c r="N304" s="994"/>
      <c r="O304" s="994"/>
      <c r="P304" s="994"/>
      <c r="Q304" s="994"/>
      <c r="R304" s="994"/>
      <c r="S304" s="994"/>
    </row>
    <row r="305" spans="1:19">
      <c r="A305" s="142"/>
      <c r="B305" s="142"/>
      <c r="C305" s="142"/>
      <c r="D305" s="142"/>
      <c r="E305" s="142"/>
      <c r="F305" s="142"/>
      <c r="G305" s="142"/>
      <c r="H305" s="142"/>
      <c r="I305" s="142"/>
      <c r="J305" s="142"/>
      <c r="K305" s="142"/>
      <c r="L305" s="142"/>
      <c r="M305" s="142"/>
      <c r="N305" s="142"/>
      <c r="O305" s="142"/>
      <c r="P305" s="142"/>
      <c r="Q305" s="142"/>
      <c r="R305" s="142"/>
      <c r="S305" s="142"/>
    </row>
    <row r="306" spans="1:19">
      <c r="A306" s="994" t="s">
        <v>1206</v>
      </c>
      <c r="B306" s="994"/>
      <c r="C306" s="994"/>
      <c r="D306" s="994"/>
      <c r="E306" s="994"/>
      <c r="F306" s="994"/>
      <c r="G306" s="994"/>
      <c r="H306" s="994"/>
      <c r="I306" s="994"/>
      <c r="J306" s="994"/>
      <c r="K306" s="994"/>
      <c r="L306" s="994"/>
      <c r="M306" s="994"/>
      <c r="N306" s="994"/>
      <c r="O306" s="994"/>
      <c r="P306" s="994"/>
      <c r="Q306" s="994"/>
      <c r="R306" s="994"/>
      <c r="S306" s="994"/>
    </row>
    <row r="307" spans="1:19">
      <c r="A307" s="142"/>
      <c r="B307" s="142"/>
      <c r="C307" s="142"/>
      <c r="D307" s="142"/>
      <c r="E307" s="142"/>
      <c r="F307" s="142"/>
      <c r="G307" s="142"/>
      <c r="H307" s="142"/>
      <c r="I307" s="142"/>
      <c r="J307" s="142"/>
      <c r="K307" s="142"/>
      <c r="L307" s="142"/>
      <c r="M307" s="142"/>
      <c r="N307" s="142"/>
      <c r="O307" s="142"/>
      <c r="P307" s="142"/>
      <c r="Q307" s="142"/>
      <c r="R307" s="142"/>
      <c r="S307" s="142"/>
    </row>
    <row r="308" spans="1:19">
      <c r="A308" s="994" t="s">
        <v>1162</v>
      </c>
      <c r="B308" s="994"/>
      <c r="C308" s="994"/>
      <c r="D308" s="994"/>
      <c r="E308" s="994"/>
      <c r="F308" s="994"/>
      <c r="G308" s="994"/>
      <c r="H308" s="994"/>
      <c r="I308" s="994"/>
      <c r="J308" s="994"/>
      <c r="K308" s="994"/>
      <c r="L308" s="994"/>
      <c r="M308" s="994"/>
      <c r="N308" s="994"/>
      <c r="O308" s="994"/>
      <c r="P308" s="994"/>
      <c r="Q308" s="994"/>
      <c r="R308" s="994"/>
      <c r="S308" s="994"/>
    </row>
    <row r="309" spans="1:19">
      <c r="A309" s="142"/>
      <c r="B309" s="142"/>
      <c r="C309" s="142"/>
      <c r="D309" s="142"/>
      <c r="E309" s="142"/>
      <c r="F309" s="142"/>
      <c r="G309" s="142"/>
      <c r="H309" s="142"/>
      <c r="I309" s="142"/>
      <c r="J309" s="142"/>
      <c r="K309" s="142"/>
      <c r="L309" s="142"/>
      <c r="M309" s="142"/>
      <c r="N309" s="142"/>
      <c r="O309" s="142"/>
      <c r="P309" s="142"/>
      <c r="Q309" s="142"/>
      <c r="R309" s="142"/>
      <c r="S309" s="142"/>
    </row>
    <row r="310" spans="1:19">
      <c r="A310" s="994" t="s">
        <v>1177</v>
      </c>
      <c r="B310" s="994"/>
      <c r="C310" s="994"/>
      <c r="D310" s="994"/>
      <c r="E310" s="994"/>
      <c r="F310" s="994"/>
      <c r="G310" s="994"/>
      <c r="H310" s="994"/>
      <c r="I310" s="994"/>
      <c r="J310" s="994"/>
      <c r="K310" s="994"/>
      <c r="L310" s="994"/>
      <c r="M310" s="994"/>
      <c r="N310" s="994"/>
      <c r="O310" s="994"/>
      <c r="P310" s="994"/>
      <c r="Q310" s="994"/>
      <c r="R310" s="994"/>
      <c r="S310" s="994"/>
    </row>
    <row r="311" spans="1:19">
      <c r="A311" s="142"/>
      <c r="B311" s="142"/>
      <c r="C311" s="142"/>
      <c r="D311" s="142"/>
      <c r="E311" s="142"/>
      <c r="F311" s="142"/>
      <c r="G311" s="142"/>
      <c r="H311" s="142"/>
      <c r="I311" s="142"/>
      <c r="J311" s="142"/>
      <c r="K311" s="142"/>
      <c r="L311" s="142"/>
      <c r="M311" s="142"/>
      <c r="N311" s="142"/>
      <c r="O311" s="142"/>
      <c r="P311" s="142"/>
      <c r="Q311" s="142"/>
      <c r="R311" s="142"/>
      <c r="S311" s="142"/>
    </row>
    <row r="312" spans="1:19">
      <c r="A312" s="994" t="s">
        <v>3588</v>
      </c>
      <c r="B312" s="994"/>
      <c r="C312" s="994"/>
      <c r="D312" s="994"/>
      <c r="E312" s="994"/>
      <c r="F312" s="994"/>
      <c r="G312" s="994"/>
      <c r="H312" s="994"/>
      <c r="I312" s="994"/>
      <c r="J312" s="994"/>
      <c r="K312" s="994"/>
      <c r="L312" s="994"/>
      <c r="M312" s="994"/>
      <c r="N312" s="994"/>
      <c r="O312" s="994"/>
      <c r="P312" s="994"/>
      <c r="Q312" s="994"/>
      <c r="R312" s="994"/>
      <c r="S312" s="994"/>
    </row>
    <row r="313" spans="1:19">
      <c r="A313" s="142"/>
      <c r="B313" s="142"/>
      <c r="C313" s="142"/>
      <c r="D313" s="142"/>
      <c r="E313" s="142"/>
      <c r="F313" s="142"/>
      <c r="G313" s="142"/>
      <c r="H313" s="142"/>
      <c r="I313" s="142"/>
      <c r="J313" s="142"/>
      <c r="K313" s="142"/>
      <c r="L313" s="142"/>
      <c r="M313" s="142"/>
      <c r="N313" s="142"/>
      <c r="O313" s="142"/>
      <c r="P313" s="142"/>
      <c r="Q313" s="142"/>
      <c r="R313" s="142"/>
      <c r="S313" s="142"/>
    </row>
    <row r="314" spans="1:19">
      <c r="A314" s="994" t="s">
        <v>3589</v>
      </c>
      <c r="B314" s="994"/>
      <c r="C314" s="994"/>
      <c r="D314" s="994"/>
      <c r="E314" s="994"/>
      <c r="F314" s="994"/>
      <c r="G314" s="994"/>
      <c r="H314" s="994"/>
      <c r="I314" s="994"/>
      <c r="J314" s="994"/>
      <c r="K314" s="994"/>
      <c r="L314" s="994"/>
      <c r="M314" s="994"/>
      <c r="N314" s="994"/>
      <c r="O314" s="994"/>
      <c r="P314" s="994"/>
      <c r="Q314" s="994"/>
      <c r="R314" s="994"/>
      <c r="S314" s="994"/>
    </row>
    <row r="315" spans="1:19">
      <c r="A315" s="142"/>
      <c r="B315" s="142"/>
      <c r="C315" s="142"/>
      <c r="D315" s="142"/>
      <c r="E315" s="142"/>
      <c r="F315" s="142"/>
      <c r="G315" s="142"/>
      <c r="H315" s="142"/>
      <c r="I315" s="142"/>
      <c r="J315" s="142"/>
      <c r="K315" s="142"/>
      <c r="L315" s="142"/>
      <c r="M315" s="142"/>
      <c r="N315" s="142"/>
      <c r="O315" s="142"/>
      <c r="P315" s="142"/>
      <c r="Q315" s="142"/>
      <c r="R315" s="142"/>
      <c r="S315" s="142"/>
    </row>
    <row r="316" spans="1:19">
      <c r="A316" s="994" t="s">
        <v>3591</v>
      </c>
      <c r="B316" s="994"/>
      <c r="C316" s="994"/>
      <c r="D316" s="994"/>
      <c r="E316" s="994"/>
      <c r="F316" s="994"/>
      <c r="G316" s="994"/>
      <c r="H316" s="994"/>
      <c r="I316" s="994"/>
      <c r="J316" s="994"/>
      <c r="K316" s="994"/>
      <c r="L316" s="994"/>
      <c r="M316" s="994"/>
      <c r="N316" s="994"/>
      <c r="O316" s="994"/>
      <c r="P316" s="994"/>
      <c r="Q316" s="994"/>
      <c r="R316" s="994"/>
      <c r="S316" s="994"/>
    </row>
    <row r="317" spans="1:19">
      <c r="A317" s="145"/>
      <c r="B317" s="142"/>
      <c r="C317" s="142"/>
      <c r="D317" s="142"/>
      <c r="E317" s="142"/>
      <c r="F317" s="142"/>
      <c r="G317" s="142"/>
      <c r="H317" s="142"/>
      <c r="I317" s="142"/>
      <c r="J317" s="142"/>
      <c r="K317" s="142"/>
      <c r="L317" s="142"/>
      <c r="M317" s="142"/>
      <c r="N317" s="142"/>
      <c r="O317" s="142"/>
      <c r="P317" s="142"/>
      <c r="Q317" s="142"/>
      <c r="R317" s="142"/>
      <c r="S317" s="142"/>
    </row>
    <row r="318" spans="1:19">
      <c r="A318" s="996" t="s">
        <v>3653</v>
      </c>
      <c r="B318" s="999"/>
      <c r="C318" s="999"/>
      <c r="D318" s="999"/>
      <c r="E318" s="999"/>
      <c r="F318" s="999"/>
      <c r="G318" s="999"/>
      <c r="H318" s="999"/>
      <c r="I318" s="999"/>
      <c r="J318" s="999"/>
      <c r="K318" s="999"/>
      <c r="L318" s="999"/>
      <c r="M318" s="999"/>
      <c r="N318" s="999"/>
      <c r="O318" s="999"/>
      <c r="P318" s="999"/>
      <c r="Q318" s="999"/>
      <c r="R318" s="999"/>
      <c r="S318" s="1000"/>
    </row>
    <row r="319" spans="1:19" s="20" customFormat="1">
      <c r="A319" s="149">
        <f>SUM(A295,A297,A299,A301,A303,A305,A307,A309,A311,A313,A315,A317)</f>
        <v>0</v>
      </c>
      <c r="B319" s="149">
        <f t="shared" ref="B319:S319" si="7">SUM(B295,B297,B299,B301,B303,B305,B307,B309,B311,B313,B315,B317)</f>
        <v>0</v>
      </c>
      <c r="C319" s="149">
        <f t="shared" si="7"/>
        <v>0</v>
      </c>
      <c r="D319" s="149">
        <f t="shared" si="7"/>
        <v>0</v>
      </c>
      <c r="E319" s="149">
        <f t="shared" si="7"/>
        <v>0</v>
      </c>
      <c r="F319" s="149">
        <f t="shared" si="7"/>
        <v>0</v>
      </c>
      <c r="G319" s="149">
        <f t="shared" si="7"/>
        <v>0</v>
      </c>
      <c r="H319" s="149">
        <f t="shared" si="7"/>
        <v>0</v>
      </c>
      <c r="I319" s="149">
        <f t="shared" si="7"/>
        <v>0</v>
      </c>
      <c r="J319" s="149">
        <f t="shared" si="7"/>
        <v>0</v>
      </c>
      <c r="K319" s="149">
        <f t="shared" si="7"/>
        <v>0</v>
      </c>
      <c r="L319" s="149">
        <f t="shared" si="7"/>
        <v>0</v>
      </c>
      <c r="M319" s="149">
        <f t="shared" si="7"/>
        <v>0</v>
      </c>
      <c r="N319" s="149">
        <f t="shared" si="7"/>
        <v>0</v>
      </c>
      <c r="O319" s="149">
        <f t="shared" si="7"/>
        <v>0</v>
      </c>
      <c r="P319" s="149">
        <f t="shared" si="7"/>
        <v>0</v>
      </c>
      <c r="Q319" s="149">
        <f t="shared" si="7"/>
        <v>0</v>
      </c>
      <c r="R319" s="149">
        <f t="shared" si="7"/>
        <v>0</v>
      </c>
      <c r="S319" s="149">
        <f t="shared" si="7"/>
        <v>0</v>
      </c>
    </row>
    <row r="320" spans="1:19">
      <c r="A320" s="4"/>
      <c r="B320" s="4"/>
      <c r="C320" s="4"/>
      <c r="D320" s="4"/>
      <c r="E320" s="4"/>
      <c r="F320" s="4"/>
      <c r="G320" s="4"/>
      <c r="H320" s="4"/>
      <c r="I320" s="4"/>
      <c r="J320" s="4"/>
      <c r="K320" s="4"/>
      <c r="L320" s="4"/>
      <c r="M320" s="4"/>
      <c r="N320" s="4"/>
      <c r="O320" s="4"/>
      <c r="P320" s="4"/>
      <c r="Q320" s="4"/>
      <c r="R320" s="4"/>
      <c r="S320" s="4"/>
    </row>
    <row r="321" spans="1:19" ht="19.5" customHeight="1">
      <c r="A321" s="1004" t="s">
        <v>2328</v>
      </c>
      <c r="B321" s="1005"/>
      <c r="C321" s="1005"/>
      <c r="D321" s="1005"/>
      <c r="E321" s="1005"/>
      <c r="F321" s="1005"/>
      <c r="G321" s="1005"/>
      <c r="H321" s="1005"/>
      <c r="I321" s="1005"/>
      <c r="J321" s="1005"/>
      <c r="K321" s="1005"/>
      <c r="L321" s="1005"/>
      <c r="M321" s="1005"/>
      <c r="N321" s="1005"/>
      <c r="O321" s="1005"/>
      <c r="P321" s="1005"/>
      <c r="Q321" s="1005"/>
      <c r="R321" s="1005"/>
      <c r="S321" s="1006"/>
    </row>
    <row r="322" spans="1:19">
      <c r="A322" s="1108" t="s">
        <v>3652</v>
      </c>
      <c r="B322" s="1109"/>
      <c r="C322" s="1109"/>
      <c r="D322" s="1109"/>
      <c r="E322" s="1109"/>
      <c r="F322" s="1109"/>
      <c r="G322" s="1109"/>
      <c r="H322" s="1109"/>
      <c r="I322" s="1109"/>
      <c r="J322" s="1109"/>
      <c r="K322" s="1109"/>
      <c r="L322" s="1109"/>
      <c r="M322" s="1109"/>
      <c r="N322" s="1109"/>
      <c r="O322" s="1109"/>
      <c r="P322" s="1109"/>
      <c r="Q322" s="1109"/>
      <c r="R322" s="1109"/>
      <c r="S322" s="1110"/>
    </row>
    <row r="323" spans="1:19">
      <c r="A323" s="976" t="s">
        <v>2197</v>
      </c>
      <c r="B323" s="977"/>
      <c r="C323" s="977"/>
      <c r="D323" s="977"/>
      <c r="E323" s="977"/>
      <c r="F323" s="977"/>
      <c r="G323" s="977"/>
      <c r="H323" s="977"/>
      <c r="I323" s="977"/>
      <c r="J323" s="977"/>
      <c r="K323" s="977"/>
      <c r="L323" s="977"/>
      <c r="M323" s="977"/>
      <c r="N323" s="977"/>
      <c r="O323" s="977"/>
      <c r="P323" s="977"/>
      <c r="Q323" s="977"/>
      <c r="R323" s="977"/>
      <c r="S323" s="978"/>
    </row>
    <row r="324" spans="1:19">
      <c r="A324" s="976" t="s">
        <v>2198</v>
      </c>
      <c r="B324" s="977"/>
      <c r="C324" s="977"/>
      <c r="D324" s="977"/>
      <c r="E324" s="977"/>
      <c r="F324" s="977"/>
      <c r="G324" s="977"/>
      <c r="H324" s="977"/>
      <c r="I324" s="977"/>
      <c r="J324" s="977"/>
      <c r="K324" s="977"/>
      <c r="L324" s="977"/>
      <c r="M324" s="977"/>
      <c r="N324" s="977"/>
      <c r="O324" s="977"/>
      <c r="P324" s="977"/>
      <c r="Q324" s="977"/>
      <c r="R324" s="977"/>
      <c r="S324" s="978"/>
    </row>
    <row r="325" spans="1:19">
      <c r="A325" s="976" t="s">
        <v>2199</v>
      </c>
      <c r="B325" s="977"/>
      <c r="C325" s="977"/>
      <c r="D325" s="977"/>
      <c r="E325" s="977"/>
      <c r="F325" s="977"/>
      <c r="G325" s="977"/>
      <c r="H325" s="977"/>
      <c r="I325" s="977"/>
      <c r="J325" s="977"/>
      <c r="K325" s="977"/>
      <c r="L325" s="977"/>
      <c r="M325" s="977"/>
      <c r="N325" s="977"/>
      <c r="O325" s="977"/>
      <c r="P325" s="977"/>
      <c r="Q325" s="977"/>
      <c r="R325" s="977"/>
      <c r="S325" s="978"/>
    </row>
    <row r="326" spans="1:19">
      <c r="A326" s="976" t="s">
        <v>2200</v>
      </c>
      <c r="B326" s="977"/>
      <c r="C326" s="977"/>
      <c r="D326" s="977"/>
      <c r="E326" s="977"/>
      <c r="F326" s="977"/>
      <c r="G326" s="977"/>
      <c r="H326" s="977"/>
      <c r="I326" s="977"/>
      <c r="J326" s="977"/>
      <c r="K326" s="977"/>
      <c r="L326" s="977"/>
      <c r="M326" s="977"/>
      <c r="N326" s="977"/>
      <c r="O326" s="977"/>
      <c r="P326" s="977"/>
      <c r="Q326" s="977"/>
      <c r="R326" s="977"/>
      <c r="S326" s="978"/>
    </row>
    <row r="327" spans="1:19">
      <c r="A327" s="976" t="s">
        <v>2201</v>
      </c>
      <c r="B327" s="977"/>
      <c r="C327" s="977"/>
      <c r="D327" s="977"/>
      <c r="E327" s="977"/>
      <c r="F327" s="977"/>
      <c r="G327" s="977"/>
      <c r="H327" s="977"/>
      <c r="I327" s="977"/>
      <c r="J327" s="977"/>
      <c r="K327" s="977"/>
      <c r="L327" s="977"/>
      <c r="M327" s="977"/>
      <c r="N327" s="977"/>
      <c r="O327" s="977"/>
      <c r="P327" s="977"/>
      <c r="Q327" s="977"/>
      <c r="R327" s="977"/>
      <c r="S327" s="978"/>
    </row>
    <row r="328" spans="1:19">
      <c r="A328" s="976" t="s">
        <v>2202</v>
      </c>
      <c r="B328" s="977"/>
      <c r="C328" s="977"/>
      <c r="D328" s="977"/>
      <c r="E328" s="977"/>
      <c r="F328" s="977"/>
      <c r="G328" s="977"/>
      <c r="H328" s="977"/>
      <c r="I328" s="977"/>
      <c r="J328" s="977"/>
      <c r="K328" s="977"/>
      <c r="L328" s="977"/>
      <c r="M328" s="977"/>
      <c r="N328" s="977"/>
      <c r="O328" s="977"/>
      <c r="P328" s="977"/>
      <c r="Q328" s="977"/>
      <c r="R328" s="977"/>
      <c r="S328" s="978"/>
    </row>
    <row r="329" spans="1:19">
      <c r="A329" s="976" t="s">
        <v>2203</v>
      </c>
      <c r="B329" s="977"/>
      <c r="C329" s="977"/>
      <c r="D329" s="977"/>
      <c r="E329" s="977"/>
      <c r="F329" s="977"/>
      <c r="G329" s="977"/>
      <c r="H329" s="977"/>
      <c r="I329" s="977"/>
      <c r="J329" s="977"/>
      <c r="K329" s="977"/>
      <c r="L329" s="977"/>
      <c r="M329" s="977"/>
      <c r="N329" s="977"/>
      <c r="O329" s="977"/>
      <c r="P329" s="977"/>
      <c r="Q329" s="977"/>
      <c r="R329" s="977"/>
      <c r="S329" s="978"/>
    </row>
    <row r="330" spans="1:19">
      <c r="A330" s="982" t="s">
        <v>2204</v>
      </c>
      <c r="B330" s="983"/>
      <c r="C330" s="983"/>
      <c r="D330" s="983"/>
      <c r="E330" s="983"/>
      <c r="F330" s="983"/>
      <c r="G330" s="983"/>
      <c r="H330" s="983"/>
      <c r="I330" s="983"/>
      <c r="J330" s="983"/>
      <c r="K330" s="983"/>
      <c r="L330" s="983"/>
      <c r="M330" s="983"/>
      <c r="N330" s="983"/>
      <c r="O330" s="983"/>
      <c r="P330" s="983"/>
      <c r="Q330" s="983"/>
      <c r="R330" s="983"/>
      <c r="S330" s="984"/>
    </row>
    <row r="331" spans="1:19" ht="37.5" customHeight="1">
      <c r="A331" s="985" t="s">
        <v>41</v>
      </c>
      <c r="B331" s="985"/>
      <c r="C331" s="985"/>
      <c r="D331" s="985" t="s">
        <v>42</v>
      </c>
      <c r="E331" s="985"/>
      <c r="F331" s="985" t="s">
        <v>43</v>
      </c>
      <c r="G331" s="985"/>
      <c r="H331" s="985"/>
      <c r="I331" s="985" t="s">
        <v>44</v>
      </c>
      <c r="J331" s="985"/>
      <c r="K331" s="986" t="s">
        <v>45</v>
      </c>
      <c r="L331" s="1219"/>
      <c r="M331" s="1219"/>
      <c r="N331" s="1220"/>
      <c r="O331" s="989" t="s">
        <v>46</v>
      </c>
      <c r="P331" s="989"/>
      <c r="Q331" s="990"/>
      <c r="R331" s="985" t="s">
        <v>47</v>
      </c>
      <c r="S331" s="985"/>
    </row>
    <row r="332" spans="1:19" ht="25.5" customHeight="1">
      <c r="A332" s="991" t="s">
        <v>48</v>
      </c>
      <c r="B332" s="991" t="s">
        <v>49</v>
      </c>
      <c r="C332" s="1002" t="s">
        <v>50</v>
      </c>
      <c r="D332" s="991" t="s">
        <v>51</v>
      </c>
      <c r="E332" s="991" t="s">
        <v>52</v>
      </c>
      <c r="F332" s="986" t="s">
        <v>53</v>
      </c>
      <c r="G332" s="992"/>
      <c r="H332" s="993"/>
      <c r="I332" s="991" t="s">
        <v>54</v>
      </c>
      <c r="J332" s="991" t="s">
        <v>55</v>
      </c>
      <c r="K332" s="986" t="s">
        <v>56</v>
      </c>
      <c r="L332" s="993"/>
      <c r="M332" s="986" t="s">
        <v>57</v>
      </c>
      <c r="N332" s="993"/>
      <c r="O332" s="991" t="s">
        <v>58</v>
      </c>
      <c r="P332" s="991" t="s">
        <v>59</v>
      </c>
      <c r="Q332" s="991" t="s">
        <v>60</v>
      </c>
      <c r="R332" s="991" t="s">
        <v>61</v>
      </c>
      <c r="S332" s="991" t="s">
        <v>62</v>
      </c>
    </row>
    <row r="333" spans="1:19" ht="63.75" customHeight="1">
      <c r="A333" s="985"/>
      <c r="B333" s="985"/>
      <c r="C333" s="1003"/>
      <c r="D333" s="985"/>
      <c r="E333" s="985"/>
      <c r="F333" s="136" t="s">
        <v>63</v>
      </c>
      <c r="G333" s="136" t="s">
        <v>64</v>
      </c>
      <c r="H333" s="136" t="s">
        <v>65</v>
      </c>
      <c r="I333" s="985"/>
      <c r="J333" s="985"/>
      <c r="K333" s="139" t="s">
        <v>66</v>
      </c>
      <c r="L333" s="139" t="s">
        <v>67</v>
      </c>
      <c r="M333" s="139" t="s">
        <v>68</v>
      </c>
      <c r="N333" s="139" t="s">
        <v>67</v>
      </c>
      <c r="O333" s="985"/>
      <c r="P333" s="985"/>
      <c r="Q333" s="985"/>
      <c r="R333" s="985"/>
      <c r="S333" s="985"/>
    </row>
    <row r="334" spans="1:19">
      <c r="A334" s="994" t="s">
        <v>1213</v>
      </c>
      <c r="B334" s="994"/>
      <c r="C334" s="994"/>
      <c r="D334" s="994"/>
      <c r="E334" s="994"/>
      <c r="F334" s="994"/>
      <c r="G334" s="994"/>
      <c r="H334" s="994"/>
      <c r="I334" s="994"/>
      <c r="J334" s="994"/>
      <c r="K334" s="994"/>
      <c r="L334" s="994"/>
      <c r="M334" s="994"/>
      <c r="N334" s="994"/>
      <c r="O334" s="994"/>
      <c r="P334" s="994"/>
      <c r="Q334" s="994"/>
      <c r="R334" s="994"/>
      <c r="S334" s="994"/>
    </row>
    <row r="335" spans="1:19" s="242" customFormat="1">
      <c r="A335" s="98">
        <v>5</v>
      </c>
      <c r="B335" s="98">
        <v>0</v>
      </c>
      <c r="C335" s="98">
        <v>5</v>
      </c>
      <c r="D335" s="98">
        <v>5</v>
      </c>
      <c r="E335" s="98">
        <v>0</v>
      </c>
      <c r="F335" s="98">
        <v>5</v>
      </c>
      <c r="G335" s="98">
        <v>0</v>
      </c>
      <c r="H335" s="98">
        <v>0</v>
      </c>
      <c r="I335" s="98">
        <v>4</v>
      </c>
      <c r="J335" s="98">
        <v>1</v>
      </c>
      <c r="K335" s="98">
        <v>0</v>
      </c>
      <c r="L335" s="98">
        <v>1</v>
      </c>
      <c r="M335" s="98">
        <v>0</v>
      </c>
      <c r="N335" s="98">
        <v>0</v>
      </c>
      <c r="O335" s="98">
        <v>0</v>
      </c>
      <c r="P335" s="98">
        <v>5</v>
      </c>
      <c r="Q335" s="98">
        <v>0</v>
      </c>
      <c r="R335" s="98">
        <v>0</v>
      </c>
      <c r="S335" s="98">
        <v>0</v>
      </c>
    </row>
    <row r="336" spans="1:19">
      <c r="A336" s="994" t="s">
        <v>70</v>
      </c>
      <c r="B336" s="994"/>
      <c r="C336" s="994"/>
      <c r="D336" s="994"/>
      <c r="E336" s="994"/>
      <c r="F336" s="994"/>
      <c r="G336" s="994"/>
      <c r="H336" s="994"/>
      <c r="I336" s="994"/>
      <c r="J336" s="994"/>
      <c r="K336" s="994"/>
      <c r="L336" s="994"/>
      <c r="M336" s="994"/>
      <c r="N336" s="994"/>
      <c r="O336" s="994"/>
      <c r="P336" s="994"/>
      <c r="Q336" s="994"/>
      <c r="R336" s="994"/>
      <c r="S336" s="994"/>
    </row>
    <row r="337" spans="1:19">
      <c r="A337" s="142"/>
      <c r="B337" s="142"/>
      <c r="C337" s="142"/>
      <c r="D337" s="142"/>
      <c r="E337" s="142"/>
      <c r="F337" s="142"/>
      <c r="G337" s="142"/>
      <c r="H337" s="142"/>
      <c r="I337" s="142"/>
      <c r="J337" s="142"/>
      <c r="K337" s="142"/>
      <c r="L337" s="142"/>
      <c r="M337" s="142"/>
      <c r="N337" s="142"/>
      <c r="O337" s="142"/>
      <c r="P337" s="142"/>
      <c r="Q337" s="142"/>
      <c r="R337" s="142"/>
      <c r="S337" s="142"/>
    </row>
    <row r="338" spans="1:19">
      <c r="A338" s="994" t="s">
        <v>2017</v>
      </c>
      <c r="B338" s="994"/>
      <c r="C338" s="994"/>
      <c r="D338" s="994"/>
      <c r="E338" s="994"/>
      <c r="F338" s="994"/>
      <c r="G338" s="994"/>
      <c r="H338" s="994"/>
      <c r="I338" s="994"/>
      <c r="J338" s="994"/>
      <c r="K338" s="994"/>
      <c r="L338" s="994"/>
      <c r="M338" s="994"/>
      <c r="N338" s="994"/>
      <c r="O338" s="994"/>
      <c r="P338" s="994"/>
      <c r="Q338" s="994"/>
      <c r="R338" s="994"/>
      <c r="S338" s="994"/>
    </row>
    <row r="339" spans="1:19">
      <c r="A339" s="142">
        <v>1</v>
      </c>
      <c r="B339" s="142">
        <v>2</v>
      </c>
      <c r="C339" s="142">
        <v>3</v>
      </c>
      <c r="D339" s="142">
        <v>1</v>
      </c>
      <c r="E339" s="142">
        <v>3</v>
      </c>
      <c r="F339" s="142">
        <v>3</v>
      </c>
      <c r="G339" s="142">
        <v>0</v>
      </c>
      <c r="H339" s="142">
        <v>0</v>
      </c>
      <c r="I339" s="142">
        <v>3</v>
      </c>
      <c r="J339" s="142">
        <v>0</v>
      </c>
      <c r="K339" s="142">
        <v>0</v>
      </c>
      <c r="L339" s="142">
        <v>0</v>
      </c>
      <c r="M339" s="142">
        <v>0</v>
      </c>
      <c r="N339" s="142">
        <v>0</v>
      </c>
      <c r="O339" s="142">
        <v>0</v>
      </c>
      <c r="P339" s="142">
        <v>3</v>
      </c>
      <c r="Q339" s="142">
        <v>0</v>
      </c>
      <c r="R339" s="142">
        <v>0</v>
      </c>
      <c r="S339" s="142">
        <v>0</v>
      </c>
    </row>
    <row r="340" spans="1:19">
      <c r="A340" s="994" t="s">
        <v>1169</v>
      </c>
      <c r="B340" s="994"/>
      <c r="C340" s="994"/>
      <c r="D340" s="994"/>
      <c r="E340" s="994"/>
      <c r="F340" s="994"/>
      <c r="G340" s="994"/>
      <c r="H340" s="994"/>
      <c r="I340" s="994"/>
      <c r="J340" s="994"/>
      <c r="K340" s="994"/>
      <c r="L340" s="994"/>
      <c r="M340" s="994"/>
      <c r="N340" s="994"/>
      <c r="O340" s="994"/>
      <c r="P340" s="994"/>
      <c r="Q340" s="994"/>
      <c r="R340" s="994"/>
      <c r="S340" s="994"/>
    </row>
    <row r="341" spans="1:19" s="574" customFormat="1">
      <c r="A341" s="18"/>
      <c r="B341" s="18"/>
      <c r="C341" s="18"/>
      <c r="D341" s="18"/>
      <c r="E341" s="18"/>
      <c r="F341" s="18"/>
      <c r="G341" s="18"/>
      <c r="H341" s="18"/>
      <c r="I341" s="18"/>
      <c r="J341" s="18"/>
      <c r="K341" s="18"/>
      <c r="L341" s="18"/>
      <c r="M341" s="18"/>
      <c r="N341" s="18"/>
      <c r="O341" s="18"/>
      <c r="P341" s="18"/>
      <c r="Q341" s="18"/>
      <c r="R341" s="18"/>
      <c r="S341" s="18"/>
    </row>
    <row r="342" spans="1:19">
      <c r="A342" s="995" t="s">
        <v>3590</v>
      </c>
      <c r="B342" s="995"/>
      <c r="C342" s="995"/>
      <c r="D342" s="995"/>
      <c r="E342" s="995"/>
      <c r="F342" s="995"/>
      <c r="G342" s="995"/>
      <c r="H342" s="995"/>
      <c r="I342" s="995"/>
      <c r="J342" s="995"/>
      <c r="K342" s="995"/>
      <c r="L342" s="995"/>
      <c r="M342" s="995"/>
      <c r="N342" s="995"/>
      <c r="O342" s="995"/>
      <c r="P342" s="995"/>
      <c r="Q342" s="995"/>
      <c r="R342" s="995"/>
      <c r="S342" s="995"/>
    </row>
    <row r="343" spans="1:19" s="242" customFormat="1">
      <c r="A343" s="98">
        <v>0</v>
      </c>
      <c r="B343" s="98">
        <v>1</v>
      </c>
      <c r="C343" s="98">
        <v>1</v>
      </c>
      <c r="D343" s="98">
        <v>1</v>
      </c>
      <c r="E343" s="98">
        <v>0</v>
      </c>
      <c r="F343" s="98">
        <v>1</v>
      </c>
      <c r="G343" s="98">
        <v>0</v>
      </c>
      <c r="H343" s="98">
        <v>0</v>
      </c>
      <c r="I343" s="98">
        <v>1</v>
      </c>
      <c r="J343" s="98">
        <v>0</v>
      </c>
      <c r="K343" s="98">
        <v>0</v>
      </c>
      <c r="L343" s="98">
        <v>0</v>
      </c>
      <c r="M343" s="98">
        <v>0</v>
      </c>
      <c r="N343" s="98">
        <v>0</v>
      </c>
      <c r="O343" s="98">
        <v>0</v>
      </c>
      <c r="P343" s="98">
        <v>1</v>
      </c>
      <c r="Q343" s="98">
        <v>0</v>
      </c>
      <c r="R343" s="98">
        <v>0</v>
      </c>
      <c r="S343" s="98">
        <v>0</v>
      </c>
    </row>
    <row r="344" spans="1:19">
      <c r="A344" s="994" t="s">
        <v>74</v>
      </c>
      <c r="B344" s="994"/>
      <c r="C344" s="994"/>
      <c r="D344" s="994"/>
      <c r="E344" s="994"/>
      <c r="F344" s="994"/>
      <c r="G344" s="994"/>
      <c r="H344" s="994"/>
      <c r="I344" s="994"/>
      <c r="J344" s="994"/>
      <c r="K344" s="994"/>
      <c r="L344" s="994"/>
      <c r="M344" s="994"/>
      <c r="N344" s="994"/>
      <c r="O344" s="994"/>
      <c r="P344" s="994"/>
      <c r="Q344" s="994"/>
      <c r="R344" s="994"/>
      <c r="S344" s="994"/>
    </row>
    <row r="345" spans="1:19" s="574" customFormat="1">
      <c r="A345" s="18">
        <v>1</v>
      </c>
      <c r="B345" s="18">
        <v>1</v>
      </c>
      <c r="C345" s="18">
        <v>2</v>
      </c>
      <c r="D345" s="18">
        <v>2</v>
      </c>
      <c r="E345" s="18">
        <v>0</v>
      </c>
      <c r="F345" s="18">
        <v>2</v>
      </c>
      <c r="G345" s="18">
        <v>0</v>
      </c>
      <c r="H345" s="18">
        <v>0</v>
      </c>
      <c r="I345" s="18">
        <v>2</v>
      </c>
      <c r="J345" s="18">
        <v>0</v>
      </c>
      <c r="K345" s="18">
        <v>0</v>
      </c>
      <c r="L345" s="18">
        <v>0</v>
      </c>
      <c r="M345" s="18">
        <v>0</v>
      </c>
      <c r="N345" s="18">
        <v>0</v>
      </c>
      <c r="O345" s="18">
        <v>0</v>
      </c>
      <c r="P345" s="18">
        <v>2</v>
      </c>
      <c r="Q345" s="18">
        <v>0</v>
      </c>
      <c r="R345" s="18">
        <v>0</v>
      </c>
      <c r="S345" s="18">
        <v>0</v>
      </c>
    </row>
    <row r="346" spans="1:19">
      <c r="A346" s="994" t="s">
        <v>1206</v>
      </c>
      <c r="B346" s="994"/>
      <c r="C346" s="994"/>
      <c r="D346" s="994"/>
      <c r="E346" s="994"/>
      <c r="F346" s="994"/>
      <c r="G346" s="994"/>
      <c r="H346" s="994"/>
      <c r="I346" s="994"/>
      <c r="J346" s="994"/>
      <c r="K346" s="994"/>
      <c r="L346" s="994"/>
      <c r="M346" s="994"/>
      <c r="N346" s="994"/>
      <c r="O346" s="994"/>
      <c r="P346" s="994"/>
      <c r="Q346" s="994"/>
      <c r="R346" s="994"/>
      <c r="S346" s="994"/>
    </row>
    <row r="347" spans="1:19" s="590" customFormat="1">
      <c r="A347" s="18"/>
      <c r="B347" s="18"/>
      <c r="C347" s="18"/>
      <c r="D347" s="18"/>
      <c r="E347" s="18"/>
      <c r="F347" s="18"/>
      <c r="G347" s="18"/>
      <c r="H347" s="18"/>
      <c r="I347" s="18"/>
      <c r="J347" s="18"/>
      <c r="K347" s="18"/>
      <c r="L347" s="18"/>
      <c r="M347" s="18"/>
      <c r="N347" s="18"/>
      <c r="O347" s="18"/>
      <c r="P347" s="18"/>
      <c r="Q347" s="18"/>
      <c r="R347" s="18"/>
      <c r="S347" s="18"/>
    </row>
    <row r="348" spans="1:19">
      <c r="A348" s="994" t="s">
        <v>1162</v>
      </c>
      <c r="B348" s="994"/>
      <c r="C348" s="994"/>
      <c r="D348" s="994"/>
      <c r="E348" s="994"/>
      <c r="F348" s="994"/>
      <c r="G348" s="994"/>
      <c r="H348" s="994"/>
      <c r="I348" s="994"/>
      <c r="J348" s="994"/>
      <c r="K348" s="994"/>
      <c r="L348" s="994"/>
      <c r="M348" s="994"/>
      <c r="N348" s="994"/>
      <c r="O348" s="994"/>
      <c r="P348" s="994"/>
      <c r="Q348" s="994"/>
      <c r="R348" s="994"/>
      <c r="S348" s="994"/>
    </row>
    <row r="349" spans="1:19" s="954" customFormat="1">
      <c r="A349" s="949">
        <v>1</v>
      </c>
      <c r="B349" s="949">
        <v>1</v>
      </c>
      <c r="C349" s="949">
        <v>2</v>
      </c>
      <c r="D349" s="949">
        <v>1</v>
      </c>
      <c r="E349" s="949">
        <v>1</v>
      </c>
      <c r="F349" s="949">
        <v>2</v>
      </c>
      <c r="G349" s="949">
        <v>0</v>
      </c>
      <c r="H349" s="949">
        <v>0</v>
      </c>
      <c r="I349" s="949">
        <v>2</v>
      </c>
      <c r="J349" s="949">
        <v>0</v>
      </c>
      <c r="K349" s="949">
        <v>0</v>
      </c>
      <c r="L349" s="949">
        <v>0</v>
      </c>
      <c r="M349" s="949">
        <v>0</v>
      </c>
      <c r="N349" s="949">
        <v>0</v>
      </c>
      <c r="O349" s="949">
        <v>1</v>
      </c>
      <c r="P349" s="949">
        <v>1</v>
      </c>
      <c r="Q349" s="949">
        <v>0</v>
      </c>
      <c r="R349" s="949">
        <v>0</v>
      </c>
      <c r="S349" s="949">
        <v>0</v>
      </c>
    </row>
    <row r="350" spans="1:19">
      <c r="A350" s="994" t="s">
        <v>1177</v>
      </c>
      <c r="B350" s="994"/>
      <c r="C350" s="994"/>
      <c r="D350" s="994"/>
      <c r="E350" s="994"/>
      <c r="F350" s="994"/>
      <c r="G350" s="994"/>
      <c r="H350" s="994"/>
      <c r="I350" s="994"/>
      <c r="J350" s="994"/>
      <c r="K350" s="994"/>
      <c r="L350" s="994"/>
      <c r="M350" s="994"/>
      <c r="N350" s="994"/>
      <c r="O350" s="994"/>
      <c r="P350" s="994"/>
      <c r="Q350" s="994"/>
      <c r="R350" s="994"/>
      <c r="S350" s="994"/>
    </row>
    <row r="351" spans="1:19" s="618" customFormat="1">
      <c r="A351" s="18"/>
      <c r="B351" s="18"/>
      <c r="C351" s="18"/>
      <c r="D351" s="18"/>
      <c r="E351" s="18"/>
      <c r="F351" s="18"/>
      <c r="G351" s="18"/>
      <c r="H351" s="18"/>
      <c r="I351" s="18"/>
      <c r="J351" s="18"/>
      <c r="K351" s="18"/>
      <c r="L351" s="18"/>
      <c r="M351" s="18"/>
      <c r="N351" s="18"/>
      <c r="O351" s="18"/>
      <c r="P351" s="18"/>
      <c r="Q351" s="18"/>
      <c r="R351" s="18"/>
      <c r="S351" s="18"/>
    </row>
    <row r="352" spans="1:19">
      <c r="A352" s="994" t="s">
        <v>3588</v>
      </c>
      <c r="B352" s="994"/>
      <c r="C352" s="994"/>
      <c r="D352" s="994"/>
      <c r="E352" s="994"/>
      <c r="F352" s="994"/>
      <c r="G352" s="994"/>
      <c r="H352" s="994"/>
      <c r="I352" s="994"/>
      <c r="J352" s="994"/>
      <c r="K352" s="994"/>
      <c r="L352" s="994"/>
      <c r="M352" s="994"/>
      <c r="N352" s="994"/>
      <c r="O352" s="994"/>
      <c r="P352" s="994"/>
      <c r="Q352" s="994"/>
      <c r="R352" s="994"/>
      <c r="S352" s="994"/>
    </row>
    <row r="353" spans="1:19" s="928" customFormat="1">
      <c r="A353" s="18">
        <v>2</v>
      </c>
      <c r="B353" s="18">
        <v>0</v>
      </c>
      <c r="C353" s="18">
        <v>2</v>
      </c>
      <c r="D353" s="18">
        <v>1</v>
      </c>
      <c r="E353" s="18">
        <v>1</v>
      </c>
      <c r="F353" s="18">
        <v>2</v>
      </c>
      <c r="G353" s="18">
        <v>0</v>
      </c>
      <c r="H353" s="18">
        <v>0</v>
      </c>
      <c r="I353" s="18">
        <v>2</v>
      </c>
      <c r="J353" s="18">
        <v>0</v>
      </c>
      <c r="K353" s="18">
        <v>0</v>
      </c>
      <c r="L353" s="18">
        <v>0</v>
      </c>
      <c r="M353" s="18">
        <v>0</v>
      </c>
      <c r="N353" s="18">
        <v>0</v>
      </c>
      <c r="O353" s="18">
        <v>0</v>
      </c>
      <c r="P353" s="18">
        <v>2</v>
      </c>
      <c r="Q353" s="18">
        <v>0</v>
      </c>
      <c r="R353" s="18">
        <v>0</v>
      </c>
      <c r="S353" s="18">
        <v>0</v>
      </c>
    </row>
    <row r="354" spans="1:19">
      <c r="A354" s="994" t="s">
        <v>3589</v>
      </c>
      <c r="B354" s="994"/>
      <c r="C354" s="994"/>
      <c r="D354" s="994"/>
      <c r="E354" s="994"/>
      <c r="F354" s="994"/>
      <c r="G354" s="994"/>
      <c r="H354" s="994"/>
      <c r="I354" s="994"/>
      <c r="J354" s="994"/>
      <c r="K354" s="994"/>
      <c r="L354" s="994"/>
      <c r="M354" s="994"/>
      <c r="N354" s="994"/>
      <c r="O354" s="994"/>
      <c r="P354" s="994"/>
      <c r="Q354" s="994"/>
      <c r="R354" s="994"/>
      <c r="S354" s="994"/>
    </row>
    <row r="355" spans="1:19" s="627" customFormat="1">
      <c r="A355" s="18"/>
      <c r="B355" s="18"/>
      <c r="C355" s="18"/>
      <c r="D355" s="18"/>
      <c r="E355" s="18"/>
      <c r="F355" s="18"/>
      <c r="G355" s="18"/>
      <c r="H355" s="18"/>
      <c r="I355" s="18"/>
      <c r="J355" s="18"/>
      <c r="K355" s="18"/>
      <c r="L355" s="18"/>
      <c r="M355" s="18"/>
      <c r="N355" s="18"/>
      <c r="O355" s="18"/>
      <c r="P355" s="18"/>
      <c r="Q355" s="18"/>
      <c r="R355" s="18"/>
      <c r="S355" s="18"/>
    </row>
    <row r="356" spans="1:19">
      <c r="A356" s="994" t="s">
        <v>3591</v>
      </c>
      <c r="B356" s="994"/>
      <c r="C356" s="994"/>
      <c r="D356" s="994"/>
      <c r="E356" s="994"/>
      <c r="F356" s="994"/>
      <c r="G356" s="994"/>
      <c r="H356" s="994"/>
      <c r="I356" s="994"/>
      <c r="J356" s="994"/>
      <c r="K356" s="994"/>
      <c r="L356" s="994"/>
      <c r="M356" s="994"/>
      <c r="N356" s="994"/>
      <c r="O356" s="994"/>
      <c r="P356" s="994"/>
      <c r="Q356" s="994"/>
      <c r="R356" s="994"/>
      <c r="S356" s="994"/>
    </row>
    <row r="357" spans="1:19" s="954" customFormat="1">
      <c r="A357" s="487">
        <v>0</v>
      </c>
      <c r="B357" s="949">
        <v>1</v>
      </c>
      <c r="C357" s="949">
        <v>2</v>
      </c>
      <c r="D357" s="949">
        <v>0</v>
      </c>
      <c r="E357" s="949">
        <v>2</v>
      </c>
      <c r="F357" s="949">
        <v>2</v>
      </c>
      <c r="G357" s="949">
        <v>0</v>
      </c>
      <c r="H357" s="949">
        <v>0</v>
      </c>
      <c r="I357" s="949">
        <v>1</v>
      </c>
      <c r="J357" s="949">
        <v>1</v>
      </c>
      <c r="K357" s="949">
        <v>0</v>
      </c>
      <c r="L357" s="949">
        <v>0</v>
      </c>
      <c r="M357" s="949">
        <v>0</v>
      </c>
      <c r="N357" s="949">
        <v>0</v>
      </c>
      <c r="O357" s="949">
        <v>0</v>
      </c>
      <c r="P357" s="949">
        <v>2</v>
      </c>
      <c r="Q357" s="949">
        <v>0</v>
      </c>
      <c r="R357" s="949">
        <v>0</v>
      </c>
      <c r="S357" s="949">
        <v>0</v>
      </c>
    </row>
    <row r="358" spans="1:19">
      <c r="A358" s="996" t="s">
        <v>3653</v>
      </c>
      <c r="B358" s="999"/>
      <c r="C358" s="999"/>
      <c r="D358" s="999"/>
      <c r="E358" s="999"/>
      <c r="F358" s="999"/>
      <c r="G358" s="999"/>
      <c r="H358" s="999"/>
      <c r="I358" s="999"/>
      <c r="J358" s="999"/>
      <c r="K358" s="999"/>
      <c r="L358" s="999"/>
      <c r="M358" s="999"/>
      <c r="N358" s="999"/>
      <c r="O358" s="999"/>
      <c r="P358" s="999"/>
      <c r="Q358" s="999"/>
      <c r="R358" s="999"/>
      <c r="S358" s="1000"/>
    </row>
    <row r="359" spans="1:19" s="20" customFormat="1">
      <c r="A359" s="149">
        <f>SUM(A335,A337,A339,A341,A343,A345,A347,A349,A351,A353,A355,A357)</f>
        <v>10</v>
      </c>
      <c r="B359" s="149">
        <f t="shared" ref="B359:S359" si="8">SUM(B335,B337,B339,B341,B343,B345,B347,B349,B351,B353,B355,B357)</f>
        <v>6</v>
      </c>
      <c r="C359" s="149">
        <f t="shared" si="8"/>
        <v>17</v>
      </c>
      <c r="D359" s="149">
        <f t="shared" si="8"/>
        <v>11</v>
      </c>
      <c r="E359" s="149">
        <f t="shared" si="8"/>
        <v>7</v>
      </c>
      <c r="F359" s="149">
        <f t="shared" si="8"/>
        <v>17</v>
      </c>
      <c r="G359" s="149">
        <f t="shared" si="8"/>
        <v>0</v>
      </c>
      <c r="H359" s="149">
        <f t="shared" si="8"/>
        <v>0</v>
      </c>
      <c r="I359" s="149">
        <f t="shared" si="8"/>
        <v>15</v>
      </c>
      <c r="J359" s="149">
        <f t="shared" si="8"/>
        <v>2</v>
      </c>
      <c r="K359" s="149">
        <f t="shared" si="8"/>
        <v>0</v>
      </c>
      <c r="L359" s="149">
        <f t="shared" si="8"/>
        <v>1</v>
      </c>
      <c r="M359" s="149">
        <f t="shared" si="8"/>
        <v>0</v>
      </c>
      <c r="N359" s="149">
        <f t="shared" si="8"/>
        <v>0</v>
      </c>
      <c r="O359" s="149">
        <f t="shared" si="8"/>
        <v>1</v>
      </c>
      <c r="P359" s="149">
        <f t="shared" si="8"/>
        <v>16</v>
      </c>
      <c r="Q359" s="149">
        <f t="shared" si="8"/>
        <v>0</v>
      </c>
      <c r="R359" s="149">
        <f t="shared" si="8"/>
        <v>0</v>
      </c>
      <c r="S359" s="149">
        <f t="shared" si="8"/>
        <v>0</v>
      </c>
    </row>
    <row r="360" spans="1:19">
      <c r="A360" s="4"/>
      <c r="B360" s="4"/>
      <c r="C360" s="4"/>
      <c r="D360" s="4"/>
      <c r="E360" s="4"/>
      <c r="F360" s="4"/>
      <c r="G360" s="4"/>
      <c r="H360" s="4"/>
      <c r="I360" s="4"/>
      <c r="J360" s="4"/>
      <c r="K360" s="4"/>
      <c r="L360" s="4"/>
      <c r="M360" s="4"/>
      <c r="N360" s="4"/>
      <c r="O360" s="4"/>
      <c r="P360" s="4"/>
      <c r="Q360" s="4"/>
      <c r="R360" s="4"/>
      <c r="S360" s="4"/>
    </row>
    <row r="361" spans="1:19" ht="21.75" customHeight="1">
      <c r="A361" s="1004" t="s">
        <v>2329</v>
      </c>
      <c r="B361" s="1005"/>
      <c r="C361" s="1005"/>
      <c r="D361" s="1005"/>
      <c r="E361" s="1005"/>
      <c r="F361" s="1005"/>
      <c r="G361" s="1005"/>
      <c r="H361" s="1005"/>
      <c r="I361" s="1005"/>
      <c r="J361" s="1005"/>
      <c r="K361" s="1005"/>
      <c r="L361" s="1005"/>
      <c r="M361" s="1005"/>
      <c r="N361" s="1005"/>
      <c r="O361" s="1005"/>
      <c r="P361" s="1005"/>
      <c r="Q361" s="1005"/>
      <c r="R361" s="1005"/>
      <c r="S361" s="1006"/>
    </row>
    <row r="362" spans="1:19">
      <c r="A362" s="1108" t="s">
        <v>3652</v>
      </c>
      <c r="B362" s="1109"/>
      <c r="C362" s="1109"/>
      <c r="D362" s="1109"/>
      <c r="E362" s="1109"/>
      <c r="F362" s="1109"/>
      <c r="G362" s="1109"/>
      <c r="H362" s="1109"/>
      <c r="I362" s="1109"/>
      <c r="J362" s="1109"/>
      <c r="K362" s="1109"/>
      <c r="L362" s="1109"/>
      <c r="M362" s="1109"/>
      <c r="N362" s="1109"/>
      <c r="O362" s="1109"/>
      <c r="P362" s="1109"/>
      <c r="Q362" s="1109"/>
      <c r="R362" s="1109"/>
      <c r="S362" s="1110"/>
    </row>
    <row r="363" spans="1:19">
      <c r="A363" s="976" t="s">
        <v>2205</v>
      </c>
      <c r="B363" s="977"/>
      <c r="C363" s="977"/>
      <c r="D363" s="977"/>
      <c r="E363" s="977"/>
      <c r="F363" s="977"/>
      <c r="G363" s="977"/>
      <c r="H363" s="977"/>
      <c r="I363" s="977"/>
      <c r="J363" s="977"/>
      <c r="K363" s="977"/>
      <c r="L363" s="977"/>
      <c r="M363" s="977"/>
      <c r="N363" s="977"/>
      <c r="O363" s="977"/>
      <c r="P363" s="977"/>
      <c r="Q363" s="977"/>
      <c r="R363" s="977"/>
      <c r="S363" s="978"/>
    </row>
    <row r="364" spans="1:19">
      <c r="A364" s="976" t="s">
        <v>306</v>
      </c>
      <c r="B364" s="977"/>
      <c r="C364" s="977"/>
      <c r="D364" s="977"/>
      <c r="E364" s="977"/>
      <c r="F364" s="977"/>
      <c r="G364" s="977"/>
      <c r="H364" s="977"/>
      <c r="I364" s="977"/>
      <c r="J364" s="977"/>
      <c r="K364" s="977"/>
      <c r="L364" s="977"/>
      <c r="M364" s="977"/>
      <c r="N364" s="977"/>
      <c r="O364" s="977"/>
      <c r="P364" s="977"/>
      <c r="Q364" s="977"/>
      <c r="R364" s="977"/>
      <c r="S364" s="978"/>
    </row>
    <row r="365" spans="1:19">
      <c r="A365" s="976" t="s">
        <v>2206</v>
      </c>
      <c r="B365" s="977"/>
      <c r="C365" s="977"/>
      <c r="D365" s="977"/>
      <c r="E365" s="977"/>
      <c r="F365" s="977"/>
      <c r="G365" s="977"/>
      <c r="H365" s="977"/>
      <c r="I365" s="977"/>
      <c r="J365" s="977"/>
      <c r="K365" s="977"/>
      <c r="L365" s="977"/>
      <c r="M365" s="977"/>
      <c r="N365" s="977"/>
      <c r="O365" s="977"/>
      <c r="P365" s="977"/>
      <c r="Q365" s="977"/>
      <c r="R365" s="977"/>
      <c r="S365" s="978"/>
    </row>
    <row r="366" spans="1:19">
      <c r="A366" s="976" t="s">
        <v>2207</v>
      </c>
      <c r="B366" s="977"/>
      <c r="C366" s="977"/>
      <c r="D366" s="977"/>
      <c r="E366" s="977"/>
      <c r="F366" s="977"/>
      <c r="G366" s="977"/>
      <c r="H366" s="977"/>
      <c r="I366" s="977"/>
      <c r="J366" s="977"/>
      <c r="K366" s="977"/>
      <c r="L366" s="977"/>
      <c r="M366" s="977"/>
      <c r="N366" s="977"/>
      <c r="O366" s="977"/>
      <c r="P366" s="977"/>
      <c r="Q366" s="977"/>
      <c r="R366" s="977"/>
      <c r="S366" s="978"/>
    </row>
    <row r="367" spans="1:19">
      <c r="A367" s="976" t="s">
        <v>2208</v>
      </c>
      <c r="B367" s="977"/>
      <c r="C367" s="977"/>
      <c r="D367" s="977"/>
      <c r="E367" s="977"/>
      <c r="F367" s="977"/>
      <c r="G367" s="977"/>
      <c r="H367" s="977"/>
      <c r="I367" s="977"/>
      <c r="J367" s="977"/>
      <c r="K367" s="977"/>
      <c r="L367" s="977"/>
      <c r="M367" s="977"/>
      <c r="N367" s="977"/>
      <c r="O367" s="977"/>
      <c r="P367" s="977"/>
      <c r="Q367" s="977"/>
      <c r="R367" s="977"/>
      <c r="S367" s="978"/>
    </row>
    <row r="368" spans="1:19">
      <c r="A368" s="976" t="s">
        <v>2209</v>
      </c>
      <c r="B368" s="977"/>
      <c r="C368" s="977"/>
      <c r="D368" s="977"/>
      <c r="E368" s="977"/>
      <c r="F368" s="977"/>
      <c r="G368" s="977"/>
      <c r="H368" s="977"/>
      <c r="I368" s="977"/>
      <c r="J368" s="977"/>
      <c r="K368" s="977"/>
      <c r="L368" s="977"/>
      <c r="M368" s="977"/>
      <c r="N368" s="977"/>
      <c r="O368" s="977"/>
      <c r="P368" s="977"/>
      <c r="Q368" s="977"/>
      <c r="R368" s="977"/>
      <c r="S368" s="978"/>
    </row>
    <row r="369" spans="1:19">
      <c r="A369" s="976" t="s">
        <v>2210</v>
      </c>
      <c r="B369" s="977"/>
      <c r="C369" s="977"/>
      <c r="D369" s="977"/>
      <c r="E369" s="977"/>
      <c r="F369" s="977"/>
      <c r="G369" s="977"/>
      <c r="H369" s="977"/>
      <c r="I369" s="977"/>
      <c r="J369" s="977"/>
      <c r="K369" s="977"/>
      <c r="L369" s="977"/>
      <c r="M369" s="977"/>
      <c r="N369" s="977"/>
      <c r="O369" s="977"/>
      <c r="P369" s="977"/>
      <c r="Q369" s="977"/>
      <c r="R369" s="977"/>
      <c r="S369" s="978"/>
    </row>
    <row r="370" spans="1:19">
      <c r="A370" s="982" t="s">
        <v>2211</v>
      </c>
      <c r="B370" s="983"/>
      <c r="C370" s="983"/>
      <c r="D370" s="983"/>
      <c r="E370" s="983"/>
      <c r="F370" s="983"/>
      <c r="G370" s="983"/>
      <c r="H370" s="983"/>
      <c r="I370" s="983"/>
      <c r="J370" s="983"/>
      <c r="K370" s="983"/>
      <c r="L370" s="983"/>
      <c r="M370" s="983"/>
      <c r="N370" s="983"/>
      <c r="O370" s="983"/>
      <c r="P370" s="983"/>
      <c r="Q370" s="983"/>
      <c r="R370" s="983"/>
      <c r="S370" s="984"/>
    </row>
    <row r="371" spans="1:19" ht="30.75" customHeight="1">
      <c r="A371" s="985" t="s">
        <v>41</v>
      </c>
      <c r="B371" s="985"/>
      <c r="C371" s="985"/>
      <c r="D371" s="985" t="s">
        <v>42</v>
      </c>
      <c r="E371" s="985"/>
      <c r="F371" s="985" t="s">
        <v>43</v>
      </c>
      <c r="G371" s="985"/>
      <c r="H371" s="985"/>
      <c r="I371" s="985" t="s">
        <v>44</v>
      </c>
      <c r="J371" s="985"/>
      <c r="K371" s="986" t="s">
        <v>45</v>
      </c>
      <c r="L371" s="1219"/>
      <c r="M371" s="1219"/>
      <c r="N371" s="1220"/>
      <c r="O371" s="989" t="s">
        <v>46</v>
      </c>
      <c r="P371" s="989"/>
      <c r="Q371" s="990"/>
      <c r="R371" s="985" t="s">
        <v>47</v>
      </c>
      <c r="S371" s="985"/>
    </row>
    <row r="372" spans="1:19" ht="27.75" customHeight="1">
      <c r="A372" s="991" t="s">
        <v>48</v>
      </c>
      <c r="B372" s="991" t="s">
        <v>49</v>
      </c>
      <c r="C372" s="1002" t="s">
        <v>50</v>
      </c>
      <c r="D372" s="991" t="s">
        <v>51</v>
      </c>
      <c r="E372" s="991" t="s">
        <v>52</v>
      </c>
      <c r="F372" s="986" t="s">
        <v>53</v>
      </c>
      <c r="G372" s="992"/>
      <c r="H372" s="993"/>
      <c r="I372" s="991" t="s">
        <v>54</v>
      </c>
      <c r="J372" s="991" t="s">
        <v>55</v>
      </c>
      <c r="K372" s="986" t="s">
        <v>56</v>
      </c>
      <c r="L372" s="993"/>
      <c r="M372" s="986" t="s">
        <v>57</v>
      </c>
      <c r="N372" s="993"/>
      <c r="O372" s="991" t="s">
        <v>58</v>
      </c>
      <c r="P372" s="991" t="s">
        <v>59</v>
      </c>
      <c r="Q372" s="991" t="s">
        <v>60</v>
      </c>
      <c r="R372" s="991" t="s">
        <v>61</v>
      </c>
      <c r="S372" s="991" t="s">
        <v>62</v>
      </c>
    </row>
    <row r="373" spans="1:19" ht="62.25" customHeight="1">
      <c r="A373" s="985"/>
      <c r="B373" s="985"/>
      <c r="C373" s="1003"/>
      <c r="D373" s="985"/>
      <c r="E373" s="985"/>
      <c r="F373" s="136" t="s">
        <v>63</v>
      </c>
      <c r="G373" s="136" t="s">
        <v>64</v>
      </c>
      <c r="H373" s="136" t="s">
        <v>65</v>
      </c>
      <c r="I373" s="985"/>
      <c r="J373" s="985"/>
      <c r="K373" s="139" t="s">
        <v>66</v>
      </c>
      <c r="L373" s="139" t="s">
        <v>67</v>
      </c>
      <c r="M373" s="139" t="s">
        <v>68</v>
      </c>
      <c r="N373" s="139" t="s">
        <v>67</v>
      </c>
      <c r="O373" s="985"/>
      <c r="P373" s="985"/>
      <c r="Q373" s="985"/>
      <c r="R373" s="985"/>
      <c r="S373" s="985"/>
    </row>
    <row r="374" spans="1:19">
      <c r="A374" s="994" t="s">
        <v>1213</v>
      </c>
      <c r="B374" s="994"/>
      <c r="C374" s="994"/>
      <c r="D374" s="994"/>
      <c r="E374" s="994"/>
      <c r="F374" s="994"/>
      <c r="G374" s="994"/>
      <c r="H374" s="994"/>
      <c r="I374" s="994"/>
      <c r="J374" s="994"/>
      <c r="K374" s="994"/>
      <c r="L374" s="994"/>
      <c r="M374" s="994"/>
      <c r="N374" s="994"/>
      <c r="O374" s="994"/>
      <c r="P374" s="994"/>
      <c r="Q374" s="994"/>
      <c r="R374" s="994"/>
      <c r="S374" s="994"/>
    </row>
    <row r="375" spans="1:19">
      <c r="A375" s="142"/>
      <c r="B375" s="142"/>
      <c r="C375" s="142"/>
      <c r="D375" s="142"/>
      <c r="E375" s="142"/>
      <c r="F375" s="142"/>
      <c r="G375" s="142"/>
      <c r="H375" s="142"/>
      <c r="I375" s="142"/>
      <c r="J375" s="142"/>
      <c r="K375" s="142"/>
      <c r="L375" s="142"/>
      <c r="M375" s="142"/>
      <c r="N375" s="142"/>
      <c r="O375" s="142"/>
      <c r="P375" s="142"/>
      <c r="Q375" s="142"/>
      <c r="R375" s="142"/>
      <c r="S375" s="142"/>
    </row>
    <row r="376" spans="1:19">
      <c r="A376" s="994" t="s">
        <v>176</v>
      </c>
      <c r="B376" s="994"/>
      <c r="C376" s="994"/>
      <c r="D376" s="994"/>
      <c r="E376" s="994"/>
      <c r="F376" s="994"/>
      <c r="G376" s="994"/>
      <c r="H376" s="994"/>
      <c r="I376" s="994"/>
      <c r="J376" s="994"/>
      <c r="K376" s="994"/>
      <c r="L376" s="994"/>
      <c r="M376" s="994"/>
      <c r="N376" s="994"/>
      <c r="O376" s="994"/>
      <c r="P376" s="994"/>
      <c r="Q376" s="994"/>
      <c r="R376" s="994"/>
      <c r="S376" s="994"/>
    </row>
    <row r="377" spans="1:19">
      <c r="A377" s="142"/>
      <c r="B377" s="142"/>
      <c r="C377" s="142"/>
      <c r="D377" s="142"/>
      <c r="E377" s="142"/>
      <c r="F377" s="142"/>
      <c r="G377" s="142"/>
      <c r="H377" s="142"/>
      <c r="I377" s="142"/>
      <c r="J377" s="142"/>
      <c r="K377" s="142"/>
      <c r="L377" s="142"/>
      <c r="M377" s="142"/>
      <c r="N377" s="142"/>
      <c r="O377" s="142"/>
      <c r="P377" s="142"/>
      <c r="Q377" s="142"/>
      <c r="R377" s="142"/>
      <c r="S377" s="142"/>
    </row>
    <row r="378" spans="1:19">
      <c r="A378" s="994" t="s">
        <v>2017</v>
      </c>
      <c r="B378" s="994"/>
      <c r="C378" s="994"/>
      <c r="D378" s="994"/>
      <c r="E378" s="994"/>
      <c r="F378" s="994"/>
      <c r="G378" s="994"/>
      <c r="H378" s="994"/>
      <c r="I378" s="994"/>
      <c r="J378" s="994"/>
      <c r="K378" s="994"/>
      <c r="L378" s="994"/>
      <c r="M378" s="994"/>
      <c r="N378" s="994"/>
      <c r="O378" s="994"/>
      <c r="P378" s="994"/>
      <c r="Q378" s="994"/>
      <c r="R378" s="994"/>
      <c r="S378" s="994"/>
    </row>
    <row r="379" spans="1:19" s="20" customFormat="1">
      <c r="A379" s="18"/>
      <c r="B379" s="18"/>
      <c r="C379" s="18"/>
      <c r="D379" s="18"/>
      <c r="E379" s="18"/>
      <c r="F379" s="18"/>
      <c r="G379" s="18"/>
      <c r="H379" s="18"/>
      <c r="I379" s="18"/>
      <c r="J379" s="18"/>
      <c r="K379" s="18"/>
      <c r="L379" s="18"/>
      <c r="M379" s="18"/>
      <c r="N379" s="18"/>
      <c r="O379" s="18"/>
      <c r="P379" s="18"/>
      <c r="Q379" s="18"/>
      <c r="R379" s="18"/>
      <c r="S379" s="18"/>
    </row>
    <row r="380" spans="1:19">
      <c r="A380" s="994" t="s">
        <v>1169</v>
      </c>
      <c r="B380" s="994"/>
      <c r="C380" s="994"/>
      <c r="D380" s="994"/>
      <c r="E380" s="994"/>
      <c r="F380" s="994"/>
      <c r="G380" s="994"/>
      <c r="H380" s="994"/>
      <c r="I380" s="994"/>
      <c r="J380" s="994"/>
      <c r="K380" s="994"/>
      <c r="L380" s="994"/>
      <c r="M380" s="994"/>
      <c r="N380" s="994"/>
      <c r="O380" s="994"/>
      <c r="P380" s="994"/>
      <c r="Q380" s="994"/>
      <c r="R380" s="994"/>
      <c r="S380" s="994"/>
    </row>
    <row r="381" spans="1:19">
      <c r="A381" s="142"/>
      <c r="B381" s="142"/>
      <c r="C381" s="142"/>
      <c r="D381" s="142"/>
      <c r="E381" s="142"/>
      <c r="F381" s="142"/>
      <c r="G381" s="142"/>
      <c r="H381" s="142"/>
      <c r="I381" s="142"/>
      <c r="J381" s="142"/>
      <c r="K381" s="142"/>
      <c r="L381" s="142"/>
      <c r="M381" s="142"/>
      <c r="N381" s="142"/>
      <c r="O381" s="142"/>
      <c r="P381" s="142"/>
      <c r="Q381" s="142"/>
      <c r="R381" s="142"/>
      <c r="S381" s="142"/>
    </row>
    <row r="382" spans="1:19">
      <c r="A382" s="995" t="s">
        <v>73</v>
      </c>
      <c r="B382" s="995"/>
      <c r="C382" s="995"/>
      <c r="D382" s="995"/>
      <c r="E382" s="995"/>
      <c r="F382" s="995"/>
      <c r="G382" s="995"/>
      <c r="H382" s="995"/>
      <c r="I382" s="995"/>
      <c r="J382" s="995"/>
      <c r="K382" s="995"/>
      <c r="L382" s="995"/>
      <c r="M382" s="995"/>
      <c r="N382" s="995"/>
      <c r="O382" s="995"/>
      <c r="P382" s="995"/>
      <c r="Q382" s="995"/>
      <c r="R382" s="995"/>
      <c r="S382" s="995"/>
    </row>
    <row r="383" spans="1:19" s="20" customFormat="1">
      <c r="A383" s="18"/>
      <c r="B383" s="18"/>
      <c r="C383" s="18"/>
      <c r="D383" s="18"/>
      <c r="E383" s="18"/>
      <c r="F383" s="18"/>
      <c r="G383" s="18"/>
      <c r="H383" s="18"/>
      <c r="I383" s="18"/>
      <c r="J383" s="18"/>
      <c r="K383" s="18"/>
      <c r="L383" s="18"/>
      <c r="M383" s="18"/>
      <c r="N383" s="18"/>
      <c r="O383" s="18"/>
      <c r="P383" s="18"/>
      <c r="Q383" s="18"/>
      <c r="R383" s="18"/>
      <c r="S383" s="18"/>
    </row>
    <row r="384" spans="1:19">
      <c r="A384" s="994" t="s">
        <v>74</v>
      </c>
      <c r="B384" s="994"/>
      <c r="C384" s="994"/>
      <c r="D384" s="994"/>
      <c r="E384" s="994"/>
      <c r="F384" s="994"/>
      <c r="G384" s="994"/>
      <c r="H384" s="994"/>
      <c r="I384" s="994"/>
      <c r="J384" s="994"/>
      <c r="K384" s="994"/>
      <c r="L384" s="994"/>
      <c r="M384" s="994"/>
      <c r="N384" s="994"/>
      <c r="O384" s="994"/>
      <c r="P384" s="994"/>
      <c r="Q384" s="994"/>
      <c r="R384" s="994"/>
      <c r="S384" s="994"/>
    </row>
    <row r="385" spans="1:19" s="20" customFormat="1">
      <c r="A385" s="18"/>
      <c r="B385" s="18"/>
      <c r="C385" s="18"/>
      <c r="D385" s="18"/>
      <c r="E385" s="18"/>
      <c r="F385" s="18"/>
      <c r="G385" s="18"/>
      <c r="H385" s="18"/>
      <c r="I385" s="18"/>
      <c r="J385" s="18"/>
      <c r="K385" s="18"/>
      <c r="L385" s="18"/>
      <c r="M385" s="18"/>
      <c r="N385" s="18"/>
      <c r="O385" s="18"/>
      <c r="P385" s="18"/>
      <c r="Q385" s="18"/>
      <c r="R385" s="18"/>
      <c r="S385" s="18"/>
    </row>
    <row r="386" spans="1:19">
      <c r="A386" s="994" t="s">
        <v>1206</v>
      </c>
      <c r="B386" s="994"/>
      <c r="C386" s="994"/>
      <c r="D386" s="994"/>
      <c r="E386" s="994"/>
      <c r="F386" s="994"/>
      <c r="G386" s="994"/>
      <c r="H386" s="994"/>
      <c r="I386" s="994"/>
      <c r="J386" s="994"/>
      <c r="K386" s="994"/>
      <c r="L386" s="994"/>
      <c r="M386" s="994"/>
      <c r="N386" s="994"/>
      <c r="O386" s="994"/>
      <c r="P386" s="994"/>
      <c r="Q386" s="994"/>
      <c r="R386" s="994"/>
      <c r="S386" s="994"/>
    </row>
    <row r="387" spans="1:19">
      <c r="A387" s="142"/>
      <c r="B387" s="142"/>
      <c r="C387" s="142"/>
      <c r="D387" s="142"/>
      <c r="E387" s="142"/>
      <c r="F387" s="142"/>
      <c r="G387" s="142"/>
      <c r="H387" s="142"/>
      <c r="I387" s="142"/>
      <c r="J387" s="142"/>
      <c r="K387" s="142"/>
      <c r="L387" s="142"/>
      <c r="M387" s="142"/>
      <c r="N387" s="142"/>
      <c r="O387" s="142"/>
      <c r="P387" s="142"/>
      <c r="Q387" s="142"/>
      <c r="R387" s="142"/>
      <c r="S387" s="142"/>
    </row>
    <row r="388" spans="1:19">
      <c r="A388" s="994" t="s">
        <v>1162</v>
      </c>
      <c r="B388" s="994"/>
      <c r="C388" s="994"/>
      <c r="D388" s="994"/>
      <c r="E388" s="994"/>
      <c r="F388" s="994"/>
      <c r="G388" s="994"/>
      <c r="H388" s="994"/>
      <c r="I388" s="994"/>
      <c r="J388" s="994"/>
      <c r="K388" s="994"/>
      <c r="L388" s="994"/>
      <c r="M388" s="994"/>
      <c r="N388" s="994"/>
      <c r="O388" s="994"/>
      <c r="P388" s="994"/>
      <c r="Q388" s="994"/>
      <c r="R388" s="994"/>
      <c r="S388" s="994"/>
    </row>
    <row r="389" spans="1:19">
      <c r="A389" s="142"/>
      <c r="B389" s="142"/>
      <c r="C389" s="142"/>
      <c r="D389" s="142"/>
      <c r="E389" s="142"/>
      <c r="F389" s="142"/>
      <c r="G389" s="142"/>
      <c r="H389" s="142"/>
      <c r="I389" s="142"/>
      <c r="J389" s="142"/>
      <c r="K389" s="142"/>
      <c r="L389" s="142"/>
      <c r="M389" s="142"/>
      <c r="N389" s="142"/>
      <c r="O389" s="142"/>
      <c r="P389" s="142"/>
      <c r="Q389" s="142"/>
      <c r="R389" s="142"/>
      <c r="S389" s="142"/>
    </row>
    <row r="390" spans="1:19">
      <c r="A390" s="994" t="s">
        <v>1177</v>
      </c>
      <c r="B390" s="994"/>
      <c r="C390" s="994"/>
      <c r="D390" s="994"/>
      <c r="E390" s="994"/>
      <c r="F390" s="994"/>
      <c r="G390" s="994"/>
      <c r="H390" s="994"/>
      <c r="I390" s="994"/>
      <c r="J390" s="994"/>
      <c r="K390" s="994"/>
      <c r="L390" s="994"/>
      <c r="M390" s="994"/>
      <c r="N390" s="994"/>
      <c r="O390" s="994"/>
      <c r="P390" s="994"/>
      <c r="Q390" s="994"/>
      <c r="R390" s="994"/>
      <c r="S390" s="994"/>
    </row>
    <row r="391" spans="1:19">
      <c r="A391" s="142"/>
      <c r="B391" s="142"/>
      <c r="C391" s="142"/>
      <c r="D391" s="142"/>
      <c r="E391" s="142"/>
      <c r="F391" s="142"/>
      <c r="G391" s="142"/>
      <c r="H391" s="142"/>
      <c r="I391" s="142"/>
      <c r="J391" s="142"/>
      <c r="K391" s="142"/>
      <c r="L391" s="142"/>
      <c r="M391" s="142"/>
      <c r="N391" s="142"/>
      <c r="O391" s="142"/>
      <c r="P391" s="142"/>
      <c r="Q391" s="142"/>
      <c r="R391" s="142"/>
      <c r="S391" s="142"/>
    </row>
    <row r="392" spans="1:19">
      <c r="A392" s="994" t="s">
        <v>3588</v>
      </c>
      <c r="B392" s="994"/>
      <c r="C392" s="994"/>
      <c r="D392" s="994"/>
      <c r="E392" s="994"/>
      <c r="F392" s="994"/>
      <c r="G392" s="994"/>
      <c r="H392" s="994"/>
      <c r="I392" s="994"/>
      <c r="J392" s="994"/>
      <c r="K392" s="994"/>
      <c r="L392" s="994"/>
      <c r="M392" s="994"/>
      <c r="N392" s="994"/>
      <c r="O392" s="994"/>
      <c r="P392" s="994"/>
      <c r="Q392" s="994"/>
      <c r="R392" s="994"/>
      <c r="S392" s="994"/>
    </row>
    <row r="393" spans="1:19">
      <c r="A393" s="142"/>
      <c r="B393" s="142"/>
      <c r="C393" s="142"/>
      <c r="D393" s="142"/>
      <c r="E393" s="142"/>
      <c r="F393" s="142"/>
      <c r="G393" s="142"/>
      <c r="H393" s="142"/>
      <c r="I393" s="142"/>
      <c r="J393" s="142"/>
      <c r="K393" s="142"/>
      <c r="L393" s="142"/>
      <c r="M393" s="142"/>
      <c r="N393" s="142"/>
      <c r="O393" s="142"/>
      <c r="P393" s="142"/>
      <c r="Q393" s="142"/>
      <c r="R393" s="142"/>
      <c r="S393" s="142"/>
    </row>
    <row r="394" spans="1:19">
      <c r="A394" s="994" t="s">
        <v>3589</v>
      </c>
      <c r="B394" s="994"/>
      <c r="C394" s="994"/>
      <c r="D394" s="994"/>
      <c r="E394" s="994"/>
      <c r="F394" s="994"/>
      <c r="G394" s="994"/>
      <c r="H394" s="994"/>
      <c r="I394" s="994"/>
      <c r="J394" s="994"/>
      <c r="K394" s="994"/>
      <c r="L394" s="994"/>
      <c r="M394" s="994"/>
      <c r="N394" s="994"/>
      <c r="O394" s="994"/>
      <c r="P394" s="994"/>
      <c r="Q394" s="994"/>
      <c r="R394" s="994"/>
      <c r="S394" s="994"/>
    </row>
    <row r="395" spans="1:19">
      <c r="A395" s="142"/>
      <c r="B395" s="142"/>
      <c r="C395" s="142"/>
      <c r="D395" s="142"/>
      <c r="E395" s="142"/>
      <c r="F395" s="142"/>
      <c r="G395" s="142"/>
      <c r="H395" s="142"/>
      <c r="I395" s="142"/>
      <c r="J395" s="142"/>
      <c r="K395" s="142"/>
      <c r="L395" s="142"/>
      <c r="M395" s="142"/>
      <c r="N395" s="142"/>
      <c r="O395" s="142"/>
      <c r="P395" s="142"/>
      <c r="Q395" s="142"/>
      <c r="R395" s="142"/>
      <c r="S395" s="142"/>
    </row>
    <row r="396" spans="1:19">
      <c r="A396" s="994" t="s">
        <v>3591</v>
      </c>
      <c r="B396" s="994"/>
      <c r="C396" s="994"/>
      <c r="D396" s="994"/>
      <c r="E396" s="994"/>
      <c r="F396" s="994"/>
      <c r="G396" s="994"/>
      <c r="H396" s="994"/>
      <c r="I396" s="994"/>
      <c r="J396" s="994"/>
      <c r="K396" s="994"/>
      <c r="L396" s="994"/>
      <c r="M396" s="994"/>
      <c r="N396" s="994"/>
      <c r="O396" s="994"/>
      <c r="P396" s="994"/>
      <c r="Q396" s="994"/>
      <c r="R396" s="994"/>
      <c r="S396" s="994"/>
    </row>
    <row r="397" spans="1:19">
      <c r="A397" s="145"/>
      <c r="B397" s="142"/>
      <c r="C397" s="142"/>
      <c r="D397" s="142"/>
      <c r="E397" s="142"/>
      <c r="F397" s="142"/>
      <c r="G397" s="142"/>
      <c r="H397" s="142"/>
      <c r="I397" s="142"/>
      <c r="J397" s="142"/>
      <c r="K397" s="142"/>
      <c r="L397" s="142"/>
      <c r="M397" s="142"/>
      <c r="N397" s="142"/>
      <c r="O397" s="142"/>
      <c r="P397" s="142"/>
      <c r="Q397" s="142"/>
      <c r="R397" s="142"/>
      <c r="S397" s="142"/>
    </row>
    <row r="398" spans="1:19">
      <c r="A398" s="996" t="s">
        <v>3653</v>
      </c>
      <c r="B398" s="999"/>
      <c r="C398" s="999"/>
      <c r="D398" s="999"/>
      <c r="E398" s="999"/>
      <c r="F398" s="999"/>
      <c r="G398" s="999"/>
      <c r="H398" s="999"/>
      <c r="I398" s="999"/>
      <c r="J398" s="999"/>
      <c r="K398" s="999"/>
      <c r="L398" s="999"/>
      <c r="M398" s="999"/>
      <c r="N398" s="999"/>
      <c r="O398" s="999"/>
      <c r="P398" s="999"/>
      <c r="Q398" s="999"/>
      <c r="R398" s="999"/>
      <c r="S398" s="1000"/>
    </row>
    <row r="399" spans="1:19" s="20" customFormat="1">
      <c r="A399" s="149">
        <f>SUM(A375,A377,A379,A381,A383,A385,A387,A389,A391,A393,A395,A397)</f>
        <v>0</v>
      </c>
      <c r="B399" s="149">
        <f t="shared" ref="B399:S399" si="9">SUM(B375,B377,B379,B381,B383,B385,B387,B389,B391,B393,B395,B397)</f>
        <v>0</v>
      </c>
      <c r="C399" s="149">
        <f t="shared" si="9"/>
        <v>0</v>
      </c>
      <c r="D399" s="149">
        <f t="shared" si="9"/>
        <v>0</v>
      </c>
      <c r="E399" s="149">
        <f t="shared" si="9"/>
        <v>0</v>
      </c>
      <c r="F399" s="149">
        <f t="shared" si="9"/>
        <v>0</v>
      </c>
      <c r="G399" s="149">
        <f t="shared" si="9"/>
        <v>0</v>
      </c>
      <c r="H399" s="149">
        <f t="shared" si="9"/>
        <v>0</v>
      </c>
      <c r="I399" s="149">
        <f t="shared" si="9"/>
        <v>0</v>
      </c>
      <c r="J399" s="149">
        <f t="shared" si="9"/>
        <v>0</v>
      </c>
      <c r="K399" s="149">
        <f t="shared" si="9"/>
        <v>0</v>
      </c>
      <c r="L399" s="149">
        <f t="shared" si="9"/>
        <v>0</v>
      </c>
      <c r="M399" s="149">
        <f t="shared" si="9"/>
        <v>0</v>
      </c>
      <c r="N399" s="149">
        <f t="shared" si="9"/>
        <v>0</v>
      </c>
      <c r="O399" s="149">
        <f t="shared" si="9"/>
        <v>0</v>
      </c>
      <c r="P399" s="149">
        <f t="shared" si="9"/>
        <v>0</v>
      </c>
      <c r="Q399" s="149">
        <f t="shared" si="9"/>
        <v>0</v>
      </c>
      <c r="R399" s="149">
        <f t="shared" si="9"/>
        <v>0</v>
      </c>
      <c r="S399" s="149">
        <f t="shared" si="9"/>
        <v>0</v>
      </c>
    </row>
    <row r="400" spans="1:19">
      <c r="A400" s="4"/>
      <c r="B400" s="4"/>
      <c r="C400" s="4"/>
      <c r="D400" s="4"/>
      <c r="E400" s="4"/>
      <c r="F400" s="4"/>
      <c r="G400" s="4"/>
      <c r="H400" s="4"/>
      <c r="I400" s="4"/>
      <c r="J400" s="4"/>
      <c r="K400" s="4"/>
      <c r="L400" s="4"/>
      <c r="M400" s="4"/>
      <c r="N400" s="4"/>
      <c r="O400" s="4"/>
      <c r="P400" s="4"/>
      <c r="Q400" s="4"/>
      <c r="R400" s="4"/>
      <c r="S400" s="4"/>
    </row>
    <row r="401" spans="1:19" ht="21" customHeight="1">
      <c r="A401" s="1004" t="s">
        <v>2330</v>
      </c>
      <c r="B401" s="1005"/>
      <c r="C401" s="1005"/>
      <c r="D401" s="1005"/>
      <c r="E401" s="1005"/>
      <c r="F401" s="1005"/>
      <c r="G401" s="1005"/>
      <c r="H401" s="1005"/>
      <c r="I401" s="1005"/>
      <c r="J401" s="1005"/>
      <c r="K401" s="1005"/>
      <c r="L401" s="1005"/>
      <c r="M401" s="1005"/>
      <c r="N401" s="1005"/>
      <c r="O401" s="1005"/>
      <c r="P401" s="1005"/>
      <c r="Q401" s="1005"/>
      <c r="R401" s="1005"/>
      <c r="S401" s="1006"/>
    </row>
    <row r="402" spans="1:19">
      <c r="A402" s="1108" t="s">
        <v>3652</v>
      </c>
      <c r="B402" s="1109"/>
      <c r="C402" s="1109"/>
      <c r="D402" s="1109"/>
      <c r="E402" s="1109"/>
      <c r="F402" s="1109"/>
      <c r="G402" s="1109"/>
      <c r="H402" s="1109"/>
      <c r="I402" s="1109"/>
      <c r="J402" s="1109"/>
      <c r="K402" s="1109"/>
      <c r="L402" s="1109"/>
      <c r="M402" s="1109"/>
      <c r="N402" s="1109"/>
      <c r="O402" s="1109"/>
      <c r="P402" s="1109"/>
      <c r="Q402" s="1109"/>
      <c r="R402" s="1109"/>
      <c r="S402" s="1110"/>
    </row>
    <row r="403" spans="1:19">
      <c r="A403" s="976" t="s">
        <v>2212</v>
      </c>
      <c r="B403" s="977"/>
      <c r="C403" s="977"/>
      <c r="D403" s="977"/>
      <c r="E403" s="977"/>
      <c r="F403" s="977"/>
      <c r="G403" s="977"/>
      <c r="H403" s="977"/>
      <c r="I403" s="977"/>
      <c r="J403" s="977"/>
      <c r="K403" s="977"/>
      <c r="L403" s="977"/>
      <c r="M403" s="977"/>
      <c r="N403" s="977"/>
      <c r="O403" s="977"/>
      <c r="P403" s="977"/>
      <c r="Q403" s="977"/>
      <c r="R403" s="977"/>
      <c r="S403" s="978"/>
    </row>
    <row r="404" spans="1:19">
      <c r="A404" s="976" t="s">
        <v>2213</v>
      </c>
      <c r="B404" s="977"/>
      <c r="C404" s="977"/>
      <c r="D404" s="977"/>
      <c r="E404" s="977"/>
      <c r="F404" s="977"/>
      <c r="G404" s="977"/>
      <c r="H404" s="977"/>
      <c r="I404" s="977"/>
      <c r="J404" s="977"/>
      <c r="K404" s="977"/>
      <c r="L404" s="977"/>
      <c r="M404" s="977"/>
      <c r="N404" s="977"/>
      <c r="O404" s="977"/>
      <c r="P404" s="977"/>
      <c r="Q404" s="977"/>
      <c r="R404" s="977"/>
      <c r="S404" s="978"/>
    </row>
    <row r="405" spans="1:19">
      <c r="A405" s="976" t="s">
        <v>2214</v>
      </c>
      <c r="B405" s="977"/>
      <c r="C405" s="977"/>
      <c r="D405" s="977"/>
      <c r="E405" s="977"/>
      <c r="F405" s="977"/>
      <c r="G405" s="977"/>
      <c r="H405" s="977"/>
      <c r="I405" s="977"/>
      <c r="J405" s="977"/>
      <c r="K405" s="977"/>
      <c r="L405" s="977"/>
      <c r="M405" s="977"/>
      <c r="N405" s="977"/>
      <c r="O405" s="977"/>
      <c r="P405" s="977"/>
      <c r="Q405" s="977"/>
      <c r="R405" s="977"/>
      <c r="S405" s="978"/>
    </row>
    <row r="406" spans="1:19">
      <c r="A406" s="976" t="s">
        <v>2215</v>
      </c>
      <c r="B406" s="977"/>
      <c r="C406" s="977"/>
      <c r="D406" s="977"/>
      <c r="E406" s="977"/>
      <c r="F406" s="977"/>
      <c r="G406" s="977"/>
      <c r="H406" s="977"/>
      <c r="I406" s="977"/>
      <c r="J406" s="977"/>
      <c r="K406" s="977"/>
      <c r="L406" s="977"/>
      <c r="M406" s="977"/>
      <c r="N406" s="977"/>
      <c r="O406" s="977"/>
      <c r="P406" s="977"/>
      <c r="Q406" s="977"/>
      <c r="R406" s="977"/>
      <c r="S406" s="978"/>
    </row>
    <row r="407" spans="1:19">
      <c r="A407" s="976" t="s">
        <v>2216</v>
      </c>
      <c r="B407" s="977"/>
      <c r="C407" s="977"/>
      <c r="D407" s="977"/>
      <c r="E407" s="977"/>
      <c r="F407" s="977"/>
      <c r="G407" s="977"/>
      <c r="H407" s="977"/>
      <c r="I407" s="977"/>
      <c r="J407" s="977"/>
      <c r="K407" s="977"/>
      <c r="L407" s="977"/>
      <c r="M407" s="977"/>
      <c r="N407" s="977"/>
      <c r="O407" s="977"/>
      <c r="P407" s="977"/>
      <c r="Q407" s="977"/>
      <c r="R407" s="977"/>
      <c r="S407" s="978"/>
    </row>
    <row r="408" spans="1:19">
      <c r="A408" s="976" t="s">
        <v>2217</v>
      </c>
      <c r="B408" s="977"/>
      <c r="C408" s="977"/>
      <c r="D408" s="977"/>
      <c r="E408" s="977"/>
      <c r="F408" s="977"/>
      <c r="G408" s="977"/>
      <c r="H408" s="977"/>
      <c r="I408" s="977"/>
      <c r="J408" s="977"/>
      <c r="K408" s="977"/>
      <c r="L408" s="977"/>
      <c r="M408" s="977"/>
      <c r="N408" s="977"/>
      <c r="O408" s="977"/>
      <c r="P408" s="977"/>
      <c r="Q408" s="977"/>
      <c r="R408" s="977"/>
      <c r="S408" s="978"/>
    </row>
    <row r="409" spans="1:19">
      <c r="A409" s="976" t="s">
        <v>84</v>
      </c>
      <c r="B409" s="977"/>
      <c r="C409" s="977"/>
      <c r="D409" s="977"/>
      <c r="E409" s="977"/>
      <c r="F409" s="977"/>
      <c r="G409" s="977"/>
      <c r="H409" s="977"/>
      <c r="I409" s="977"/>
      <c r="J409" s="977"/>
      <c r="K409" s="977"/>
      <c r="L409" s="977"/>
      <c r="M409" s="977"/>
      <c r="N409" s="977"/>
      <c r="O409" s="977"/>
      <c r="P409" s="977"/>
      <c r="Q409" s="977"/>
      <c r="R409" s="977"/>
      <c r="S409" s="978"/>
    </row>
    <row r="410" spans="1:19">
      <c r="A410" s="982" t="s">
        <v>2218</v>
      </c>
      <c r="B410" s="983"/>
      <c r="C410" s="983"/>
      <c r="D410" s="983"/>
      <c r="E410" s="983"/>
      <c r="F410" s="983"/>
      <c r="G410" s="983"/>
      <c r="H410" s="983"/>
      <c r="I410" s="983"/>
      <c r="J410" s="983"/>
      <c r="K410" s="983"/>
      <c r="L410" s="983"/>
      <c r="M410" s="983"/>
      <c r="N410" s="983"/>
      <c r="O410" s="983"/>
      <c r="P410" s="983"/>
      <c r="Q410" s="983"/>
      <c r="R410" s="983"/>
      <c r="S410" s="984"/>
    </row>
    <row r="411" spans="1:19" ht="30.75" customHeight="1">
      <c r="A411" s="985" t="s">
        <v>41</v>
      </c>
      <c r="B411" s="985"/>
      <c r="C411" s="985"/>
      <c r="D411" s="985" t="s">
        <v>42</v>
      </c>
      <c r="E411" s="985"/>
      <c r="F411" s="985" t="s">
        <v>43</v>
      </c>
      <c r="G411" s="985"/>
      <c r="H411" s="985"/>
      <c r="I411" s="985" t="s">
        <v>44</v>
      </c>
      <c r="J411" s="985"/>
      <c r="K411" s="986" t="s">
        <v>45</v>
      </c>
      <c r="L411" s="1219"/>
      <c r="M411" s="1219"/>
      <c r="N411" s="1220"/>
      <c r="O411" s="989" t="s">
        <v>46</v>
      </c>
      <c r="P411" s="989"/>
      <c r="Q411" s="990"/>
      <c r="R411" s="985" t="s">
        <v>47</v>
      </c>
      <c r="S411" s="985"/>
    </row>
    <row r="412" spans="1:19" ht="27.75" customHeight="1">
      <c r="A412" s="991" t="s">
        <v>48</v>
      </c>
      <c r="B412" s="991" t="s">
        <v>49</v>
      </c>
      <c r="C412" s="1002" t="s">
        <v>50</v>
      </c>
      <c r="D412" s="991" t="s">
        <v>51</v>
      </c>
      <c r="E412" s="991" t="s">
        <v>52</v>
      </c>
      <c r="F412" s="986" t="s">
        <v>53</v>
      </c>
      <c r="G412" s="992"/>
      <c r="H412" s="993"/>
      <c r="I412" s="991" t="s">
        <v>54</v>
      </c>
      <c r="J412" s="991" t="s">
        <v>55</v>
      </c>
      <c r="K412" s="986" t="s">
        <v>56</v>
      </c>
      <c r="L412" s="993"/>
      <c r="M412" s="986" t="s">
        <v>57</v>
      </c>
      <c r="N412" s="993"/>
      <c r="O412" s="991" t="s">
        <v>58</v>
      </c>
      <c r="P412" s="991" t="s">
        <v>59</v>
      </c>
      <c r="Q412" s="991" t="s">
        <v>60</v>
      </c>
      <c r="R412" s="991" t="s">
        <v>61</v>
      </c>
      <c r="S412" s="991" t="s">
        <v>62</v>
      </c>
    </row>
    <row r="413" spans="1:19" ht="60.75" customHeight="1">
      <c r="A413" s="985"/>
      <c r="B413" s="985"/>
      <c r="C413" s="1003"/>
      <c r="D413" s="985"/>
      <c r="E413" s="985"/>
      <c r="F413" s="136" t="s">
        <v>63</v>
      </c>
      <c r="G413" s="136" t="s">
        <v>64</v>
      </c>
      <c r="H413" s="136" t="s">
        <v>65</v>
      </c>
      <c r="I413" s="985"/>
      <c r="J413" s="985"/>
      <c r="K413" s="139" t="s">
        <v>66</v>
      </c>
      <c r="L413" s="139" t="s">
        <v>67</v>
      </c>
      <c r="M413" s="139" t="s">
        <v>68</v>
      </c>
      <c r="N413" s="139" t="s">
        <v>67</v>
      </c>
      <c r="O413" s="985"/>
      <c r="P413" s="985"/>
      <c r="Q413" s="985"/>
      <c r="R413" s="985"/>
      <c r="S413" s="985"/>
    </row>
    <row r="414" spans="1:19">
      <c r="A414" s="994" t="s">
        <v>69</v>
      </c>
      <c r="B414" s="994"/>
      <c r="C414" s="994"/>
      <c r="D414" s="994"/>
      <c r="E414" s="994"/>
      <c r="F414" s="994"/>
      <c r="G414" s="994"/>
      <c r="H414" s="994"/>
      <c r="I414" s="994"/>
      <c r="J414" s="994"/>
      <c r="K414" s="994"/>
      <c r="L414" s="994"/>
      <c r="M414" s="994"/>
      <c r="N414" s="994"/>
      <c r="O414" s="994"/>
      <c r="P414" s="994"/>
      <c r="Q414" s="994"/>
      <c r="R414" s="994"/>
      <c r="S414" s="994"/>
    </row>
    <row r="415" spans="1:19">
      <c r="A415" s="142"/>
      <c r="B415" s="142"/>
      <c r="C415" s="142"/>
      <c r="D415" s="142"/>
      <c r="E415" s="142"/>
      <c r="F415" s="142"/>
      <c r="G415" s="142"/>
      <c r="H415" s="142"/>
      <c r="I415" s="142"/>
      <c r="J415" s="142"/>
      <c r="K415" s="142"/>
      <c r="L415" s="142"/>
      <c r="M415" s="142"/>
      <c r="N415" s="142"/>
      <c r="O415" s="142"/>
      <c r="P415" s="142"/>
      <c r="Q415" s="142"/>
      <c r="R415" s="142"/>
      <c r="S415" s="142"/>
    </row>
    <row r="416" spans="1:19">
      <c r="A416" s="994" t="s">
        <v>70</v>
      </c>
      <c r="B416" s="994"/>
      <c r="C416" s="994"/>
      <c r="D416" s="994"/>
      <c r="E416" s="994"/>
      <c r="F416" s="994"/>
      <c r="G416" s="994"/>
      <c r="H416" s="994"/>
      <c r="I416" s="994"/>
      <c r="J416" s="994"/>
      <c r="K416" s="994"/>
      <c r="L416" s="994"/>
      <c r="M416" s="994"/>
      <c r="N416" s="994"/>
      <c r="O416" s="994"/>
      <c r="P416" s="994"/>
      <c r="Q416" s="994"/>
      <c r="R416" s="994"/>
      <c r="S416" s="994"/>
    </row>
    <row r="417" spans="1:19" s="20" customFormat="1">
      <c r="A417" s="18"/>
      <c r="B417" s="18"/>
      <c r="C417" s="18"/>
      <c r="D417" s="18"/>
      <c r="E417" s="18"/>
      <c r="F417" s="18"/>
      <c r="G417" s="18"/>
      <c r="H417" s="18"/>
      <c r="I417" s="18"/>
      <c r="J417" s="18"/>
      <c r="K417" s="18"/>
      <c r="L417" s="18"/>
      <c r="M417" s="18"/>
      <c r="N417" s="18"/>
      <c r="O417" s="18"/>
      <c r="P417" s="18"/>
      <c r="Q417" s="18"/>
      <c r="R417" s="18"/>
      <c r="S417" s="18"/>
    </row>
    <row r="418" spans="1:19">
      <c r="A418" s="994" t="s">
        <v>2017</v>
      </c>
      <c r="B418" s="994"/>
      <c r="C418" s="994"/>
      <c r="D418" s="994"/>
      <c r="E418" s="994"/>
      <c r="F418" s="994"/>
      <c r="G418" s="994"/>
      <c r="H418" s="994"/>
      <c r="I418" s="994"/>
      <c r="J418" s="994"/>
      <c r="K418" s="994"/>
      <c r="L418" s="994"/>
      <c r="M418" s="994"/>
      <c r="N418" s="994"/>
      <c r="O418" s="994"/>
      <c r="P418" s="994"/>
      <c r="Q418" s="994"/>
      <c r="R418" s="994"/>
      <c r="S418" s="994"/>
    </row>
    <row r="419" spans="1:19">
      <c r="A419" s="142"/>
      <c r="B419" s="142"/>
      <c r="C419" s="142"/>
      <c r="D419" s="142"/>
      <c r="E419" s="142"/>
      <c r="F419" s="142"/>
      <c r="G419" s="142"/>
      <c r="H419" s="142"/>
      <c r="I419" s="142"/>
      <c r="J419" s="142"/>
      <c r="K419" s="142"/>
      <c r="L419" s="142"/>
      <c r="M419" s="142"/>
      <c r="N419" s="142"/>
      <c r="O419" s="142"/>
      <c r="P419" s="142"/>
      <c r="Q419" s="142"/>
      <c r="R419" s="142"/>
      <c r="S419" s="142"/>
    </row>
    <row r="420" spans="1:19">
      <c r="A420" s="994" t="s">
        <v>1169</v>
      </c>
      <c r="B420" s="994"/>
      <c r="C420" s="994"/>
      <c r="D420" s="994"/>
      <c r="E420" s="994"/>
      <c r="F420" s="994"/>
      <c r="G420" s="994"/>
      <c r="H420" s="994"/>
      <c r="I420" s="994"/>
      <c r="J420" s="994"/>
      <c r="K420" s="994"/>
      <c r="L420" s="994"/>
      <c r="M420" s="994"/>
      <c r="N420" s="994"/>
      <c r="O420" s="994"/>
      <c r="P420" s="994"/>
      <c r="Q420" s="994"/>
      <c r="R420" s="994"/>
      <c r="S420" s="994"/>
    </row>
    <row r="421" spans="1:19">
      <c r="A421" s="142"/>
      <c r="B421" s="142"/>
      <c r="C421" s="142"/>
      <c r="D421" s="142"/>
      <c r="E421" s="142"/>
      <c r="F421" s="142"/>
      <c r="G421" s="142"/>
      <c r="H421" s="142"/>
      <c r="I421" s="142"/>
      <c r="J421" s="142"/>
      <c r="K421" s="142"/>
      <c r="L421" s="142"/>
      <c r="M421" s="142"/>
      <c r="N421" s="142"/>
      <c r="O421" s="142"/>
      <c r="P421" s="142"/>
      <c r="Q421" s="142"/>
      <c r="R421" s="142"/>
      <c r="S421" s="142"/>
    </row>
    <row r="422" spans="1:19">
      <c r="A422" s="995" t="s">
        <v>3590</v>
      </c>
      <c r="B422" s="995"/>
      <c r="C422" s="995"/>
      <c r="D422" s="995"/>
      <c r="E422" s="995"/>
      <c r="F422" s="995"/>
      <c r="G422" s="995"/>
      <c r="H422" s="995"/>
      <c r="I422" s="995"/>
      <c r="J422" s="995"/>
      <c r="K422" s="995"/>
      <c r="L422" s="995"/>
      <c r="M422" s="995"/>
      <c r="N422" s="995"/>
      <c r="O422" s="995"/>
      <c r="P422" s="995"/>
      <c r="Q422" s="995"/>
      <c r="R422" s="995"/>
      <c r="S422" s="995"/>
    </row>
    <row r="423" spans="1:19">
      <c r="A423" s="142"/>
      <c r="B423" s="142"/>
      <c r="C423" s="142"/>
      <c r="D423" s="142"/>
      <c r="E423" s="142"/>
      <c r="F423" s="142"/>
      <c r="G423" s="142"/>
      <c r="H423" s="142"/>
      <c r="I423" s="142"/>
      <c r="J423" s="142"/>
      <c r="K423" s="142"/>
      <c r="L423" s="142"/>
      <c r="M423" s="142"/>
      <c r="N423" s="142"/>
      <c r="O423" s="142"/>
      <c r="P423" s="142"/>
      <c r="Q423" s="142"/>
      <c r="R423" s="142"/>
      <c r="S423" s="142"/>
    </row>
    <row r="424" spans="1:19">
      <c r="A424" s="994" t="s">
        <v>1176</v>
      </c>
      <c r="B424" s="994"/>
      <c r="C424" s="994"/>
      <c r="D424" s="994"/>
      <c r="E424" s="994"/>
      <c r="F424" s="994"/>
      <c r="G424" s="994"/>
      <c r="H424" s="994"/>
      <c r="I424" s="994"/>
      <c r="J424" s="994"/>
      <c r="K424" s="994"/>
      <c r="L424" s="994"/>
      <c r="M424" s="994"/>
      <c r="N424" s="994"/>
      <c r="O424" s="994"/>
      <c r="P424" s="994"/>
      <c r="Q424" s="994"/>
      <c r="R424" s="994"/>
      <c r="S424" s="994"/>
    </row>
    <row r="425" spans="1:19">
      <c r="A425" s="142"/>
      <c r="B425" s="142"/>
      <c r="C425" s="142"/>
      <c r="D425" s="142"/>
      <c r="E425" s="142"/>
      <c r="F425" s="142"/>
      <c r="G425" s="142"/>
      <c r="H425" s="142"/>
      <c r="I425" s="142"/>
      <c r="J425" s="142"/>
      <c r="K425" s="142"/>
      <c r="L425" s="142"/>
      <c r="M425" s="142"/>
      <c r="N425" s="142"/>
      <c r="O425" s="142"/>
      <c r="P425" s="142"/>
      <c r="Q425" s="142"/>
      <c r="R425" s="142"/>
      <c r="S425" s="142"/>
    </row>
    <row r="426" spans="1:19">
      <c r="A426" s="994" t="s">
        <v>1206</v>
      </c>
      <c r="B426" s="994"/>
      <c r="C426" s="994"/>
      <c r="D426" s="994"/>
      <c r="E426" s="994"/>
      <c r="F426" s="994"/>
      <c r="G426" s="994"/>
      <c r="H426" s="994"/>
      <c r="I426" s="994"/>
      <c r="J426" s="994"/>
      <c r="K426" s="994"/>
      <c r="L426" s="994"/>
      <c r="M426" s="994"/>
      <c r="N426" s="994"/>
      <c r="O426" s="994"/>
      <c r="P426" s="994"/>
      <c r="Q426" s="994"/>
      <c r="R426" s="994"/>
      <c r="S426" s="994"/>
    </row>
    <row r="427" spans="1:19">
      <c r="A427" s="142"/>
      <c r="B427" s="142"/>
      <c r="C427" s="142"/>
      <c r="D427" s="142"/>
      <c r="E427" s="142"/>
      <c r="F427" s="142"/>
      <c r="G427" s="142"/>
      <c r="H427" s="142"/>
      <c r="I427" s="142"/>
      <c r="J427" s="142"/>
      <c r="K427" s="142"/>
      <c r="L427" s="142"/>
      <c r="M427" s="142"/>
      <c r="N427" s="142"/>
      <c r="O427" s="142"/>
      <c r="P427" s="142"/>
      <c r="Q427" s="142"/>
      <c r="R427" s="142"/>
      <c r="S427" s="142"/>
    </row>
    <row r="428" spans="1:19">
      <c r="A428" s="994" t="s">
        <v>76</v>
      </c>
      <c r="B428" s="994"/>
      <c r="C428" s="994"/>
      <c r="D428" s="994"/>
      <c r="E428" s="994"/>
      <c r="F428" s="994"/>
      <c r="G428" s="994"/>
      <c r="H428" s="994"/>
      <c r="I428" s="994"/>
      <c r="J428" s="994"/>
      <c r="K428" s="994"/>
      <c r="L428" s="994"/>
      <c r="M428" s="994"/>
      <c r="N428" s="994"/>
      <c r="O428" s="994"/>
      <c r="P428" s="994"/>
      <c r="Q428" s="994"/>
      <c r="R428" s="994"/>
      <c r="S428" s="994"/>
    </row>
    <row r="429" spans="1:19">
      <c r="A429" s="142"/>
      <c r="B429" s="142"/>
      <c r="C429" s="142"/>
      <c r="D429" s="142"/>
      <c r="E429" s="142"/>
      <c r="F429" s="142"/>
      <c r="G429" s="142"/>
      <c r="H429" s="142"/>
      <c r="I429" s="142"/>
      <c r="J429" s="142"/>
      <c r="K429" s="142"/>
      <c r="L429" s="142"/>
      <c r="M429" s="142"/>
      <c r="N429" s="142"/>
      <c r="O429" s="142"/>
      <c r="P429" s="142"/>
      <c r="Q429" s="142"/>
      <c r="R429" s="142"/>
      <c r="S429" s="142"/>
    </row>
    <row r="430" spans="1:19">
      <c r="A430" s="994" t="s">
        <v>1177</v>
      </c>
      <c r="B430" s="994"/>
      <c r="C430" s="994"/>
      <c r="D430" s="994"/>
      <c r="E430" s="994"/>
      <c r="F430" s="994"/>
      <c r="G430" s="994"/>
      <c r="H430" s="994"/>
      <c r="I430" s="994"/>
      <c r="J430" s="994"/>
      <c r="K430" s="994"/>
      <c r="L430" s="994"/>
      <c r="M430" s="994"/>
      <c r="N430" s="994"/>
      <c r="O430" s="994"/>
      <c r="P430" s="994"/>
      <c r="Q430" s="994"/>
      <c r="R430" s="994"/>
      <c r="S430" s="994"/>
    </row>
    <row r="431" spans="1:19">
      <c r="A431" s="142"/>
      <c r="B431" s="142"/>
      <c r="C431" s="142"/>
      <c r="D431" s="142"/>
      <c r="E431" s="142"/>
      <c r="F431" s="142"/>
      <c r="G431" s="142"/>
      <c r="H431" s="142"/>
      <c r="I431" s="142"/>
      <c r="J431" s="142"/>
      <c r="K431" s="142"/>
      <c r="L431" s="142"/>
      <c r="M431" s="142"/>
      <c r="N431" s="142"/>
      <c r="O431" s="142"/>
      <c r="P431" s="142"/>
      <c r="Q431" s="142"/>
      <c r="R431" s="142"/>
      <c r="S431" s="142"/>
    </row>
    <row r="432" spans="1:19">
      <c r="A432" s="994" t="s">
        <v>3588</v>
      </c>
      <c r="B432" s="994"/>
      <c r="C432" s="994"/>
      <c r="D432" s="994"/>
      <c r="E432" s="994"/>
      <c r="F432" s="994"/>
      <c r="G432" s="994"/>
      <c r="H432" s="994"/>
      <c r="I432" s="994"/>
      <c r="J432" s="994"/>
      <c r="K432" s="994"/>
      <c r="L432" s="994"/>
      <c r="M432" s="994"/>
      <c r="N432" s="994"/>
      <c r="O432" s="994"/>
      <c r="P432" s="994"/>
      <c r="Q432" s="994"/>
      <c r="R432" s="994"/>
      <c r="S432" s="994"/>
    </row>
    <row r="433" spans="1:19">
      <c r="A433" s="142"/>
      <c r="B433" s="142"/>
      <c r="C433" s="142"/>
      <c r="D433" s="142"/>
      <c r="E433" s="142"/>
      <c r="F433" s="142"/>
      <c r="G433" s="142"/>
      <c r="H433" s="142"/>
      <c r="I433" s="142"/>
      <c r="J433" s="142"/>
      <c r="K433" s="142"/>
      <c r="L433" s="142"/>
      <c r="M433" s="142"/>
      <c r="N433" s="142"/>
      <c r="O433" s="142"/>
      <c r="P433" s="142"/>
      <c r="Q433" s="142"/>
      <c r="R433" s="142"/>
      <c r="S433" s="142"/>
    </row>
    <row r="434" spans="1:19">
      <c r="A434" s="994" t="s">
        <v>79</v>
      </c>
      <c r="B434" s="994"/>
      <c r="C434" s="994"/>
      <c r="D434" s="994"/>
      <c r="E434" s="994"/>
      <c r="F434" s="994"/>
      <c r="G434" s="994"/>
      <c r="H434" s="994"/>
      <c r="I434" s="994"/>
      <c r="J434" s="994"/>
      <c r="K434" s="994"/>
      <c r="L434" s="994"/>
      <c r="M434" s="994"/>
      <c r="N434" s="994"/>
      <c r="O434" s="994"/>
      <c r="P434" s="994"/>
      <c r="Q434" s="994"/>
      <c r="R434" s="994"/>
      <c r="S434" s="994"/>
    </row>
    <row r="435" spans="1:19">
      <c r="A435" s="142"/>
      <c r="B435" s="142"/>
      <c r="C435" s="142"/>
      <c r="D435" s="142"/>
      <c r="E435" s="142"/>
      <c r="F435" s="142"/>
      <c r="G435" s="142"/>
      <c r="H435" s="142"/>
      <c r="I435" s="142"/>
      <c r="J435" s="142"/>
      <c r="K435" s="142"/>
      <c r="L435" s="142"/>
      <c r="M435" s="142"/>
      <c r="N435" s="142"/>
      <c r="O435" s="142"/>
      <c r="P435" s="142"/>
      <c r="Q435" s="142"/>
      <c r="R435" s="142"/>
      <c r="S435" s="142"/>
    </row>
    <row r="436" spans="1:19">
      <c r="A436" s="994" t="s">
        <v>3591</v>
      </c>
      <c r="B436" s="994"/>
      <c r="C436" s="994"/>
      <c r="D436" s="994"/>
      <c r="E436" s="994"/>
      <c r="F436" s="994"/>
      <c r="G436" s="994"/>
      <c r="H436" s="994"/>
      <c r="I436" s="994"/>
      <c r="J436" s="994"/>
      <c r="K436" s="994"/>
      <c r="L436" s="994"/>
      <c r="M436" s="994"/>
      <c r="N436" s="994"/>
      <c r="O436" s="994"/>
      <c r="P436" s="994"/>
      <c r="Q436" s="994"/>
      <c r="R436" s="994"/>
      <c r="S436" s="994"/>
    </row>
    <row r="437" spans="1:19">
      <c r="A437" s="145"/>
      <c r="B437" s="142"/>
      <c r="C437" s="142"/>
      <c r="D437" s="142"/>
      <c r="E437" s="142"/>
      <c r="F437" s="142"/>
      <c r="G437" s="142"/>
      <c r="H437" s="142"/>
      <c r="I437" s="142"/>
      <c r="J437" s="142"/>
      <c r="K437" s="142"/>
      <c r="L437" s="142"/>
      <c r="M437" s="142"/>
      <c r="N437" s="142"/>
      <c r="O437" s="142"/>
      <c r="P437" s="142"/>
      <c r="Q437" s="142"/>
      <c r="R437" s="142"/>
      <c r="S437" s="142"/>
    </row>
    <row r="438" spans="1:19">
      <c r="A438" s="996" t="s">
        <v>3653</v>
      </c>
      <c r="B438" s="999"/>
      <c r="C438" s="999"/>
      <c r="D438" s="999"/>
      <c r="E438" s="999"/>
      <c r="F438" s="999"/>
      <c r="G438" s="999"/>
      <c r="H438" s="999"/>
      <c r="I438" s="999"/>
      <c r="J438" s="999"/>
      <c r="K438" s="999"/>
      <c r="L438" s="999"/>
      <c r="M438" s="999"/>
      <c r="N438" s="999"/>
      <c r="O438" s="999"/>
      <c r="P438" s="999"/>
      <c r="Q438" s="999"/>
      <c r="R438" s="999"/>
      <c r="S438" s="1000"/>
    </row>
    <row r="439" spans="1:19" s="20" customFormat="1">
      <c r="A439" s="149">
        <f>SUM(A415,A417,A419,A421,A423,A425,A427,A429,A431,A433,A435,A437)</f>
        <v>0</v>
      </c>
      <c r="B439" s="149">
        <f t="shared" ref="B439:S439" si="10">SUM(B415,B417,B419,B421,B423,B425,B427,B429,B431,B433,B435,B437)</f>
        <v>0</v>
      </c>
      <c r="C439" s="149">
        <f t="shared" si="10"/>
        <v>0</v>
      </c>
      <c r="D439" s="149">
        <f t="shared" si="10"/>
        <v>0</v>
      </c>
      <c r="E439" s="149">
        <f t="shared" si="10"/>
        <v>0</v>
      </c>
      <c r="F439" s="149">
        <f t="shared" si="10"/>
        <v>0</v>
      </c>
      <c r="G439" s="149">
        <f t="shared" si="10"/>
        <v>0</v>
      </c>
      <c r="H439" s="149">
        <f t="shared" si="10"/>
        <v>0</v>
      </c>
      <c r="I439" s="149">
        <f t="shared" si="10"/>
        <v>0</v>
      </c>
      <c r="J439" s="149">
        <f t="shared" si="10"/>
        <v>0</v>
      </c>
      <c r="K439" s="149">
        <f t="shared" si="10"/>
        <v>0</v>
      </c>
      <c r="L439" s="149">
        <f t="shared" si="10"/>
        <v>0</v>
      </c>
      <c r="M439" s="149">
        <f t="shared" si="10"/>
        <v>0</v>
      </c>
      <c r="N439" s="149">
        <f t="shared" si="10"/>
        <v>0</v>
      </c>
      <c r="O439" s="149">
        <f t="shared" si="10"/>
        <v>0</v>
      </c>
      <c r="P439" s="149">
        <f t="shared" si="10"/>
        <v>0</v>
      </c>
      <c r="Q439" s="149">
        <f t="shared" si="10"/>
        <v>0</v>
      </c>
      <c r="R439" s="149">
        <f t="shared" si="10"/>
        <v>0</v>
      </c>
      <c r="S439" s="149">
        <f t="shared" si="10"/>
        <v>0</v>
      </c>
    </row>
    <row r="440" spans="1:19">
      <c r="A440" s="4"/>
      <c r="B440" s="4"/>
      <c r="C440" s="4"/>
      <c r="D440" s="4"/>
      <c r="E440" s="4"/>
      <c r="F440" s="4"/>
      <c r="G440" s="4"/>
      <c r="H440" s="4"/>
      <c r="I440" s="4"/>
      <c r="J440" s="4"/>
      <c r="K440" s="4"/>
      <c r="L440" s="4"/>
      <c r="M440" s="4"/>
      <c r="N440" s="4"/>
      <c r="O440" s="4"/>
      <c r="P440" s="4"/>
      <c r="Q440" s="4"/>
      <c r="R440" s="4"/>
      <c r="S440" s="4"/>
    </row>
    <row r="441" spans="1:19" ht="21" customHeight="1">
      <c r="A441" s="1004" t="s">
        <v>2331</v>
      </c>
      <c r="B441" s="1005"/>
      <c r="C441" s="1005"/>
      <c r="D441" s="1005"/>
      <c r="E441" s="1005"/>
      <c r="F441" s="1005"/>
      <c r="G441" s="1005"/>
      <c r="H441" s="1005"/>
      <c r="I441" s="1005"/>
      <c r="J441" s="1005"/>
      <c r="K441" s="1005"/>
      <c r="L441" s="1005"/>
      <c r="M441" s="1005"/>
      <c r="N441" s="1005"/>
      <c r="O441" s="1005"/>
      <c r="P441" s="1005"/>
      <c r="Q441" s="1005"/>
      <c r="R441" s="1005"/>
      <c r="S441" s="1006"/>
    </row>
    <row r="442" spans="1:19">
      <c r="A442" s="1108" t="s">
        <v>3652</v>
      </c>
      <c r="B442" s="1109"/>
      <c r="C442" s="1109"/>
      <c r="D442" s="1109"/>
      <c r="E442" s="1109"/>
      <c r="F442" s="1109"/>
      <c r="G442" s="1109"/>
      <c r="H442" s="1109"/>
      <c r="I442" s="1109"/>
      <c r="J442" s="1109"/>
      <c r="K442" s="1109"/>
      <c r="L442" s="1109"/>
      <c r="M442" s="1109"/>
      <c r="N442" s="1109"/>
      <c r="O442" s="1109"/>
      <c r="P442" s="1109"/>
      <c r="Q442" s="1109"/>
      <c r="R442" s="1109"/>
      <c r="S442" s="1110"/>
    </row>
    <row r="443" spans="1:19">
      <c r="A443" s="976" t="s">
        <v>2219</v>
      </c>
      <c r="B443" s="977"/>
      <c r="C443" s="977"/>
      <c r="D443" s="977"/>
      <c r="E443" s="977"/>
      <c r="F443" s="977"/>
      <c r="G443" s="977"/>
      <c r="H443" s="977"/>
      <c r="I443" s="977"/>
      <c r="J443" s="977"/>
      <c r="K443" s="977"/>
      <c r="L443" s="977"/>
      <c r="M443" s="977"/>
      <c r="N443" s="977"/>
      <c r="O443" s="977"/>
      <c r="P443" s="977"/>
      <c r="Q443" s="977"/>
      <c r="R443" s="977"/>
      <c r="S443" s="978"/>
    </row>
    <row r="444" spans="1:19">
      <c r="A444" s="976" t="s">
        <v>2220</v>
      </c>
      <c r="B444" s="977"/>
      <c r="C444" s="977"/>
      <c r="D444" s="977"/>
      <c r="E444" s="977"/>
      <c r="F444" s="977"/>
      <c r="G444" s="977"/>
      <c r="H444" s="977"/>
      <c r="I444" s="977"/>
      <c r="J444" s="977"/>
      <c r="K444" s="977"/>
      <c r="L444" s="977"/>
      <c r="M444" s="977"/>
      <c r="N444" s="977"/>
      <c r="O444" s="977"/>
      <c r="P444" s="977"/>
      <c r="Q444" s="977"/>
      <c r="R444" s="977"/>
      <c r="S444" s="978"/>
    </row>
    <row r="445" spans="1:19">
      <c r="A445" s="976" t="s">
        <v>2221</v>
      </c>
      <c r="B445" s="977"/>
      <c r="C445" s="977"/>
      <c r="D445" s="977"/>
      <c r="E445" s="977"/>
      <c r="F445" s="977"/>
      <c r="G445" s="977"/>
      <c r="H445" s="977"/>
      <c r="I445" s="977"/>
      <c r="J445" s="977"/>
      <c r="K445" s="977"/>
      <c r="L445" s="977"/>
      <c r="M445" s="977"/>
      <c r="N445" s="977"/>
      <c r="O445" s="977"/>
      <c r="P445" s="977"/>
      <c r="Q445" s="977"/>
      <c r="R445" s="977"/>
      <c r="S445" s="978"/>
    </row>
    <row r="446" spans="1:19">
      <c r="A446" s="976" t="s">
        <v>2222</v>
      </c>
      <c r="B446" s="977"/>
      <c r="C446" s="977"/>
      <c r="D446" s="977"/>
      <c r="E446" s="977"/>
      <c r="F446" s="977"/>
      <c r="G446" s="977"/>
      <c r="H446" s="977"/>
      <c r="I446" s="977"/>
      <c r="J446" s="977"/>
      <c r="K446" s="977"/>
      <c r="L446" s="977"/>
      <c r="M446" s="977"/>
      <c r="N446" s="977"/>
      <c r="O446" s="977"/>
      <c r="P446" s="977"/>
      <c r="Q446" s="977"/>
      <c r="R446" s="977"/>
      <c r="S446" s="978"/>
    </row>
    <row r="447" spans="1:19">
      <c r="A447" s="976" t="s">
        <v>2223</v>
      </c>
      <c r="B447" s="977"/>
      <c r="C447" s="977"/>
      <c r="D447" s="977"/>
      <c r="E447" s="977"/>
      <c r="F447" s="977"/>
      <c r="G447" s="977"/>
      <c r="H447" s="977"/>
      <c r="I447" s="977"/>
      <c r="J447" s="977"/>
      <c r="K447" s="977"/>
      <c r="L447" s="977"/>
      <c r="M447" s="977"/>
      <c r="N447" s="977"/>
      <c r="O447" s="977"/>
      <c r="P447" s="977"/>
      <c r="Q447" s="977"/>
      <c r="R447" s="977"/>
      <c r="S447" s="978"/>
    </row>
    <row r="448" spans="1:19">
      <c r="A448" s="976" t="s">
        <v>2224</v>
      </c>
      <c r="B448" s="977"/>
      <c r="C448" s="977"/>
      <c r="D448" s="977"/>
      <c r="E448" s="977"/>
      <c r="F448" s="977"/>
      <c r="G448" s="977"/>
      <c r="H448" s="977"/>
      <c r="I448" s="977"/>
      <c r="J448" s="977"/>
      <c r="K448" s="977"/>
      <c r="L448" s="977"/>
      <c r="M448" s="977"/>
      <c r="N448" s="977"/>
      <c r="O448" s="977"/>
      <c r="P448" s="977"/>
      <c r="Q448" s="977"/>
      <c r="R448" s="977"/>
      <c r="S448" s="978"/>
    </row>
    <row r="449" spans="1:19">
      <c r="A449" s="976" t="s">
        <v>2225</v>
      </c>
      <c r="B449" s="977"/>
      <c r="C449" s="977"/>
      <c r="D449" s="977"/>
      <c r="E449" s="977"/>
      <c r="F449" s="977"/>
      <c r="G449" s="977"/>
      <c r="H449" s="977"/>
      <c r="I449" s="977"/>
      <c r="J449" s="977"/>
      <c r="K449" s="977"/>
      <c r="L449" s="977"/>
      <c r="M449" s="977"/>
      <c r="N449" s="977"/>
      <c r="O449" s="977"/>
      <c r="P449" s="977"/>
      <c r="Q449" s="977"/>
      <c r="R449" s="977"/>
      <c r="S449" s="978"/>
    </row>
    <row r="450" spans="1:19">
      <c r="A450" s="982" t="s">
        <v>2226</v>
      </c>
      <c r="B450" s="983"/>
      <c r="C450" s="983"/>
      <c r="D450" s="983"/>
      <c r="E450" s="983"/>
      <c r="F450" s="983"/>
      <c r="G450" s="983"/>
      <c r="H450" s="983"/>
      <c r="I450" s="983"/>
      <c r="J450" s="983"/>
      <c r="K450" s="983"/>
      <c r="L450" s="983"/>
      <c r="M450" s="983"/>
      <c r="N450" s="983"/>
      <c r="O450" s="983"/>
      <c r="P450" s="983"/>
      <c r="Q450" s="983"/>
      <c r="R450" s="983"/>
      <c r="S450" s="984"/>
    </row>
    <row r="451" spans="1:19" ht="32.25" customHeight="1">
      <c r="A451" s="985" t="s">
        <v>41</v>
      </c>
      <c r="B451" s="985"/>
      <c r="C451" s="985"/>
      <c r="D451" s="985" t="s">
        <v>42</v>
      </c>
      <c r="E451" s="985"/>
      <c r="F451" s="985" t="s">
        <v>43</v>
      </c>
      <c r="G451" s="985"/>
      <c r="H451" s="985"/>
      <c r="I451" s="985" t="s">
        <v>44</v>
      </c>
      <c r="J451" s="985"/>
      <c r="K451" s="986" t="s">
        <v>45</v>
      </c>
      <c r="L451" s="1219"/>
      <c r="M451" s="1219"/>
      <c r="N451" s="1220"/>
      <c r="O451" s="989" t="s">
        <v>46</v>
      </c>
      <c r="P451" s="989"/>
      <c r="Q451" s="990"/>
      <c r="R451" s="985" t="s">
        <v>47</v>
      </c>
      <c r="S451" s="985"/>
    </row>
    <row r="452" spans="1:19" ht="30" customHeight="1">
      <c r="A452" s="991" t="s">
        <v>48</v>
      </c>
      <c r="B452" s="991" t="s">
        <v>49</v>
      </c>
      <c r="C452" s="1002" t="s">
        <v>50</v>
      </c>
      <c r="D452" s="991" t="s">
        <v>51</v>
      </c>
      <c r="E452" s="991" t="s">
        <v>52</v>
      </c>
      <c r="F452" s="986" t="s">
        <v>53</v>
      </c>
      <c r="G452" s="992"/>
      <c r="H452" s="993"/>
      <c r="I452" s="991" t="s">
        <v>54</v>
      </c>
      <c r="J452" s="991" t="s">
        <v>55</v>
      </c>
      <c r="K452" s="986" t="s">
        <v>56</v>
      </c>
      <c r="L452" s="993"/>
      <c r="M452" s="986" t="s">
        <v>57</v>
      </c>
      <c r="N452" s="993"/>
      <c r="O452" s="991" t="s">
        <v>58</v>
      </c>
      <c r="P452" s="991" t="s">
        <v>59</v>
      </c>
      <c r="Q452" s="991" t="s">
        <v>60</v>
      </c>
      <c r="R452" s="991" t="s">
        <v>61</v>
      </c>
      <c r="S452" s="991" t="s">
        <v>62</v>
      </c>
    </row>
    <row r="453" spans="1:19" ht="56.25" customHeight="1">
      <c r="A453" s="985"/>
      <c r="B453" s="985"/>
      <c r="C453" s="1003"/>
      <c r="D453" s="985"/>
      <c r="E453" s="985"/>
      <c r="F453" s="136" t="s">
        <v>63</v>
      </c>
      <c r="G453" s="136" t="s">
        <v>64</v>
      </c>
      <c r="H453" s="136" t="s">
        <v>65</v>
      </c>
      <c r="I453" s="985"/>
      <c r="J453" s="985"/>
      <c r="K453" s="139" t="s">
        <v>66</v>
      </c>
      <c r="L453" s="139" t="s">
        <v>67</v>
      </c>
      <c r="M453" s="139" t="s">
        <v>68</v>
      </c>
      <c r="N453" s="139" t="s">
        <v>67</v>
      </c>
      <c r="O453" s="985"/>
      <c r="P453" s="985"/>
      <c r="Q453" s="985"/>
      <c r="R453" s="985"/>
      <c r="S453" s="985"/>
    </row>
    <row r="454" spans="1:19">
      <c r="A454" s="994" t="s">
        <v>1213</v>
      </c>
      <c r="B454" s="994"/>
      <c r="C454" s="994"/>
      <c r="D454" s="994"/>
      <c r="E454" s="994"/>
      <c r="F454" s="994"/>
      <c r="G454" s="994"/>
      <c r="H454" s="994"/>
      <c r="I454" s="994"/>
      <c r="J454" s="994"/>
      <c r="K454" s="994"/>
      <c r="L454" s="994"/>
      <c r="M454" s="994"/>
      <c r="N454" s="994"/>
      <c r="O454" s="994"/>
      <c r="P454" s="994"/>
      <c r="Q454" s="994"/>
      <c r="R454" s="994"/>
      <c r="S454" s="994"/>
    </row>
    <row r="455" spans="1:19">
      <c r="A455" s="142"/>
      <c r="B455" s="142"/>
      <c r="C455" s="142"/>
      <c r="D455" s="142"/>
      <c r="E455" s="142"/>
      <c r="F455" s="142"/>
      <c r="G455" s="142"/>
      <c r="H455" s="142"/>
      <c r="I455" s="142"/>
      <c r="J455" s="142"/>
      <c r="K455" s="142"/>
      <c r="L455" s="142"/>
      <c r="M455" s="142"/>
      <c r="N455" s="142"/>
      <c r="O455" s="142"/>
      <c r="P455" s="142"/>
      <c r="Q455" s="142"/>
      <c r="R455" s="142"/>
      <c r="S455" s="142"/>
    </row>
    <row r="456" spans="1:19">
      <c r="A456" s="994" t="s">
        <v>70</v>
      </c>
      <c r="B456" s="994"/>
      <c r="C456" s="994"/>
      <c r="D456" s="994"/>
      <c r="E456" s="994"/>
      <c r="F456" s="994"/>
      <c r="G456" s="994"/>
      <c r="H456" s="994"/>
      <c r="I456" s="994"/>
      <c r="J456" s="994"/>
      <c r="K456" s="994"/>
      <c r="L456" s="994"/>
      <c r="M456" s="994"/>
      <c r="N456" s="994"/>
      <c r="O456" s="994"/>
      <c r="P456" s="994"/>
      <c r="Q456" s="994"/>
      <c r="R456" s="994"/>
      <c r="S456" s="994"/>
    </row>
    <row r="457" spans="1:19" s="20" customFormat="1">
      <c r="A457" s="18"/>
      <c r="B457" s="18"/>
      <c r="C457" s="18"/>
      <c r="D457" s="18"/>
      <c r="E457" s="18"/>
      <c r="F457" s="18"/>
      <c r="G457" s="18"/>
      <c r="H457" s="18"/>
      <c r="I457" s="18"/>
      <c r="J457" s="18"/>
      <c r="K457" s="18"/>
      <c r="L457" s="18"/>
      <c r="M457" s="18"/>
      <c r="N457" s="18"/>
      <c r="O457" s="18"/>
      <c r="P457" s="18"/>
      <c r="Q457" s="18"/>
      <c r="R457" s="18"/>
      <c r="S457" s="18"/>
    </row>
    <row r="458" spans="1:19">
      <c r="A458" s="994" t="s">
        <v>2017</v>
      </c>
      <c r="B458" s="994"/>
      <c r="C458" s="994"/>
      <c r="D458" s="994"/>
      <c r="E458" s="994"/>
      <c r="F458" s="994"/>
      <c r="G458" s="994"/>
      <c r="H458" s="994"/>
      <c r="I458" s="994"/>
      <c r="J458" s="994"/>
      <c r="K458" s="994"/>
      <c r="L458" s="994"/>
      <c r="M458" s="994"/>
      <c r="N458" s="994"/>
      <c r="O458" s="994"/>
      <c r="P458" s="994"/>
      <c r="Q458" s="994"/>
      <c r="R458" s="994"/>
      <c r="S458" s="994"/>
    </row>
    <row r="459" spans="1:19">
      <c r="A459" s="142"/>
      <c r="B459" s="142"/>
      <c r="C459" s="142"/>
      <c r="D459" s="142"/>
      <c r="E459" s="142"/>
      <c r="F459" s="142"/>
      <c r="G459" s="142"/>
      <c r="H459" s="142"/>
      <c r="I459" s="142"/>
      <c r="J459" s="142"/>
      <c r="K459" s="142"/>
      <c r="L459" s="142"/>
      <c r="M459" s="142"/>
      <c r="N459" s="142"/>
      <c r="O459" s="142"/>
      <c r="P459" s="142"/>
      <c r="Q459" s="142"/>
      <c r="R459" s="142"/>
      <c r="S459" s="142"/>
    </row>
    <row r="460" spans="1:19">
      <c r="A460" s="994" t="s">
        <v>72</v>
      </c>
      <c r="B460" s="994"/>
      <c r="C460" s="994"/>
      <c r="D460" s="994"/>
      <c r="E460" s="994"/>
      <c r="F460" s="994"/>
      <c r="G460" s="994"/>
      <c r="H460" s="994"/>
      <c r="I460" s="994"/>
      <c r="J460" s="994"/>
      <c r="K460" s="994"/>
      <c r="L460" s="994"/>
      <c r="M460" s="994"/>
      <c r="N460" s="994"/>
      <c r="O460" s="994"/>
      <c r="P460" s="994"/>
      <c r="Q460" s="994"/>
      <c r="R460" s="994"/>
      <c r="S460" s="994"/>
    </row>
    <row r="461" spans="1:19">
      <c r="A461" s="142"/>
      <c r="B461" s="142"/>
      <c r="C461" s="142"/>
      <c r="D461" s="142"/>
      <c r="E461" s="142"/>
      <c r="F461" s="142"/>
      <c r="G461" s="142"/>
      <c r="H461" s="142"/>
      <c r="I461" s="142"/>
      <c r="J461" s="142"/>
      <c r="K461" s="142"/>
      <c r="L461" s="142"/>
      <c r="M461" s="142"/>
      <c r="N461" s="142"/>
      <c r="O461" s="142"/>
      <c r="P461" s="142"/>
      <c r="Q461" s="142"/>
      <c r="R461" s="142"/>
      <c r="S461" s="142"/>
    </row>
    <row r="462" spans="1:19">
      <c r="A462" s="995" t="s">
        <v>3590</v>
      </c>
      <c r="B462" s="995"/>
      <c r="C462" s="995"/>
      <c r="D462" s="995"/>
      <c r="E462" s="995"/>
      <c r="F462" s="995"/>
      <c r="G462" s="995"/>
      <c r="H462" s="995"/>
      <c r="I462" s="995"/>
      <c r="J462" s="995"/>
      <c r="K462" s="995"/>
      <c r="L462" s="995"/>
      <c r="M462" s="995"/>
      <c r="N462" s="995"/>
      <c r="O462" s="995"/>
      <c r="P462" s="995"/>
      <c r="Q462" s="995"/>
      <c r="R462" s="995"/>
      <c r="S462" s="995"/>
    </row>
    <row r="463" spans="1:19">
      <c r="A463" s="142"/>
      <c r="B463" s="142"/>
      <c r="C463" s="142"/>
      <c r="D463" s="142"/>
      <c r="E463" s="142"/>
      <c r="F463" s="142"/>
      <c r="G463" s="142"/>
      <c r="H463" s="142"/>
      <c r="I463" s="142"/>
      <c r="J463" s="142"/>
      <c r="K463" s="142"/>
      <c r="L463" s="142"/>
      <c r="M463" s="142"/>
      <c r="N463" s="142"/>
      <c r="O463" s="142"/>
      <c r="P463" s="142"/>
      <c r="Q463" s="142"/>
      <c r="R463" s="142"/>
      <c r="S463" s="142"/>
    </row>
    <row r="464" spans="1:19">
      <c r="A464" s="994" t="s">
        <v>74</v>
      </c>
      <c r="B464" s="994"/>
      <c r="C464" s="994"/>
      <c r="D464" s="994"/>
      <c r="E464" s="994"/>
      <c r="F464" s="994"/>
      <c r="G464" s="994"/>
      <c r="H464" s="994"/>
      <c r="I464" s="994"/>
      <c r="J464" s="994"/>
      <c r="K464" s="994"/>
      <c r="L464" s="994"/>
      <c r="M464" s="994"/>
      <c r="N464" s="994"/>
      <c r="O464" s="994"/>
      <c r="P464" s="994"/>
      <c r="Q464" s="994"/>
      <c r="R464" s="994"/>
      <c r="S464" s="994"/>
    </row>
    <row r="465" spans="1:19">
      <c r="A465" s="142"/>
      <c r="B465" s="142"/>
      <c r="C465" s="142"/>
      <c r="D465" s="142"/>
      <c r="E465" s="142"/>
      <c r="F465" s="142"/>
      <c r="G465" s="142"/>
      <c r="H465" s="142"/>
      <c r="I465" s="142"/>
      <c r="J465" s="142"/>
      <c r="K465" s="142"/>
      <c r="L465" s="142"/>
      <c r="M465" s="142"/>
      <c r="N465" s="142"/>
      <c r="O465" s="142"/>
      <c r="P465" s="142"/>
      <c r="Q465" s="142"/>
      <c r="R465" s="142"/>
      <c r="S465" s="142"/>
    </row>
    <row r="466" spans="1:19">
      <c r="A466" s="994" t="s">
        <v>75</v>
      </c>
      <c r="B466" s="994"/>
      <c r="C466" s="994"/>
      <c r="D466" s="994"/>
      <c r="E466" s="994"/>
      <c r="F466" s="994"/>
      <c r="G466" s="994"/>
      <c r="H466" s="994"/>
      <c r="I466" s="994"/>
      <c r="J466" s="994"/>
      <c r="K466" s="994"/>
      <c r="L466" s="994"/>
      <c r="M466" s="994"/>
      <c r="N466" s="994"/>
      <c r="O466" s="994"/>
      <c r="P466" s="994"/>
      <c r="Q466" s="994"/>
      <c r="R466" s="994"/>
      <c r="S466" s="994"/>
    </row>
    <row r="467" spans="1:19">
      <c r="A467" s="142"/>
      <c r="B467" s="142"/>
      <c r="C467" s="142"/>
      <c r="D467" s="142"/>
      <c r="E467" s="142"/>
      <c r="F467" s="142"/>
      <c r="G467" s="142"/>
      <c r="H467" s="142"/>
      <c r="I467" s="142"/>
      <c r="J467" s="142"/>
      <c r="K467" s="142"/>
      <c r="L467" s="142"/>
      <c r="M467" s="142"/>
      <c r="N467" s="142"/>
      <c r="O467" s="142"/>
      <c r="P467" s="142"/>
      <c r="Q467" s="142"/>
      <c r="R467" s="142"/>
      <c r="S467" s="142"/>
    </row>
    <row r="468" spans="1:19">
      <c r="A468" s="994" t="s">
        <v>1162</v>
      </c>
      <c r="B468" s="994"/>
      <c r="C468" s="994"/>
      <c r="D468" s="994"/>
      <c r="E468" s="994"/>
      <c r="F468" s="994"/>
      <c r="G468" s="994"/>
      <c r="H468" s="994"/>
      <c r="I468" s="994"/>
      <c r="J468" s="994"/>
      <c r="K468" s="994"/>
      <c r="L468" s="994"/>
      <c r="M468" s="994"/>
      <c r="N468" s="994"/>
      <c r="O468" s="994"/>
      <c r="P468" s="994"/>
      <c r="Q468" s="994"/>
      <c r="R468" s="994"/>
      <c r="S468" s="994"/>
    </row>
    <row r="469" spans="1:19">
      <c r="A469" s="142"/>
      <c r="B469" s="142"/>
      <c r="C469" s="142"/>
      <c r="D469" s="142"/>
      <c r="E469" s="142"/>
      <c r="F469" s="142"/>
      <c r="G469" s="142"/>
      <c r="H469" s="142"/>
      <c r="I469" s="142"/>
      <c r="J469" s="142"/>
      <c r="K469" s="142"/>
      <c r="L469" s="142"/>
      <c r="M469" s="142"/>
      <c r="N469" s="142"/>
      <c r="O469" s="142"/>
      <c r="P469" s="142"/>
      <c r="Q469" s="142"/>
      <c r="R469" s="142"/>
      <c r="S469" s="142"/>
    </row>
    <row r="470" spans="1:19">
      <c r="A470" s="994" t="s">
        <v>1177</v>
      </c>
      <c r="B470" s="994"/>
      <c r="C470" s="994"/>
      <c r="D470" s="994"/>
      <c r="E470" s="994"/>
      <c r="F470" s="994"/>
      <c r="G470" s="994"/>
      <c r="H470" s="994"/>
      <c r="I470" s="994"/>
      <c r="J470" s="994"/>
      <c r="K470" s="994"/>
      <c r="L470" s="994"/>
      <c r="M470" s="994"/>
      <c r="N470" s="994"/>
      <c r="O470" s="994"/>
      <c r="P470" s="994"/>
      <c r="Q470" s="994"/>
      <c r="R470" s="994"/>
      <c r="S470" s="994"/>
    </row>
    <row r="471" spans="1:19">
      <c r="A471" s="142"/>
      <c r="B471" s="142"/>
      <c r="C471" s="142"/>
      <c r="D471" s="142"/>
      <c r="E471" s="142"/>
      <c r="F471" s="142"/>
      <c r="G471" s="142"/>
      <c r="H471" s="142"/>
      <c r="I471" s="142"/>
      <c r="J471" s="142"/>
      <c r="K471" s="142"/>
      <c r="L471" s="142"/>
      <c r="M471" s="142"/>
      <c r="N471" s="142"/>
      <c r="O471" s="142"/>
      <c r="P471" s="142"/>
      <c r="Q471" s="142"/>
      <c r="R471" s="142"/>
      <c r="S471" s="142"/>
    </row>
    <row r="472" spans="1:19">
      <c r="A472" s="994" t="s">
        <v>3588</v>
      </c>
      <c r="B472" s="994"/>
      <c r="C472" s="994"/>
      <c r="D472" s="994"/>
      <c r="E472" s="994"/>
      <c r="F472" s="994"/>
      <c r="G472" s="994"/>
      <c r="H472" s="994"/>
      <c r="I472" s="994"/>
      <c r="J472" s="994"/>
      <c r="K472" s="994"/>
      <c r="L472" s="994"/>
      <c r="M472" s="994"/>
      <c r="N472" s="994"/>
      <c r="O472" s="994"/>
      <c r="P472" s="994"/>
      <c r="Q472" s="994"/>
      <c r="R472" s="994"/>
      <c r="S472" s="994"/>
    </row>
    <row r="473" spans="1:19">
      <c r="A473" s="142"/>
      <c r="B473" s="142"/>
      <c r="C473" s="142"/>
      <c r="D473" s="142"/>
      <c r="E473" s="142"/>
      <c r="F473" s="142"/>
      <c r="G473" s="142"/>
      <c r="H473" s="142"/>
      <c r="I473" s="142"/>
      <c r="J473" s="142"/>
      <c r="K473" s="142"/>
      <c r="L473" s="142"/>
      <c r="M473" s="142"/>
      <c r="N473" s="142"/>
      <c r="O473" s="142"/>
      <c r="P473" s="142"/>
      <c r="Q473" s="142"/>
      <c r="R473" s="142"/>
      <c r="S473" s="142"/>
    </row>
    <row r="474" spans="1:19">
      <c r="A474" s="994" t="s">
        <v>3589</v>
      </c>
      <c r="B474" s="994"/>
      <c r="C474" s="994"/>
      <c r="D474" s="994"/>
      <c r="E474" s="994"/>
      <c r="F474" s="994"/>
      <c r="G474" s="994"/>
      <c r="H474" s="994"/>
      <c r="I474" s="994"/>
      <c r="J474" s="994"/>
      <c r="K474" s="994"/>
      <c r="L474" s="994"/>
      <c r="M474" s="994"/>
      <c r="N474" s="994"/>
      <c r="O474" s="994"/>
      <c r="P474" s="994"/>
      <c r="Q474" s="994"/>
      <c r="R474" s="994"/>
      <c r="S474" s="994"/>
    </row>
    <row r="475" spans="1:19">
      <c r="A475" s="142"/>
      <c r="B475" s="142"/>
      <c r="C475" s="142"/>
      <c r="D475" s="142"/>
      <c r="E475" s="142"/>
      <c r="F475" s="142"/>
      <c r="G475" s="142"/>
      <c r="H475" s="142"/>
      <c r="I475" s="142"/>
      <c r="J475" s="142"/>
      <c r="K475" s="142"/>
      <c r="L475" s="142"/>
      <c r="M475" s="142"/>
      <c r="N475" s="142"/>
      <c r="O475" s="142"/>
      <c r="P475" s="142"/>
      <c r="Q475" s="142"/>
      <c r="R475" s="142"/>
      <c r="S475" s="142"/>
    </row>
    <row r="476" spans="1:19">
      <c r="A476" s="994" t="s">
        <v>3591</v>
      </c>
      <c r="B476" s="994"/>
      <c r="C476" s="994"/>
      <c r="D476" s="994"/>
      <c r="E476" s="994"/>
      <c r="F476" s="994"/>
      <c r="G476" s="994"/>
      <c r="H476" s="994"/>
      <c r="I476" s="994"/>
      <c r="J476" s="994"/>
      <c r="K476" s="994"/>
      <c r="L476" s="994"/>
      <c r="M476" s="994"/>
      <c r="N476" s="994"/>
      <c r="O476" s="994"/>
      <c r="P476" s="994"/>
      <c r="Q476" s="994"/>
      <c r="R476" s="994"/>
      <c r="S476" s="994"/>
    </row>
    <row r="477" spans="1:19">
      <c r="A477" s="145"/>
      <c r="B477" s="142"/>
      <c r="C477" s="142"/>
      <c r="D477" s="142"/>
      <c r="E477" s="142"/>
      <c r="F477" s="142"/>
      <c r="G477" s="142"/>
      <c r="H477" s="142"/>
      <c r="I477" s="142"/>
      <c r="J477" s="142"/>
      <c r="K477" s="142"/>
      <c r="L477" s="142"/>
      <c r="M477" s="142"/>
      <c r="N477" s="142"/>
      <c r="O477" s="142"/>
      <c r="P477" s="142"/>
      <c r="Q477" s="142"/>
      <c r="R477" s="142"/>
      <c r="S477" s="142"/>
    </row>
    <row r="478" spans="1:19">
      <c r="A478" s="996" t="s">
        <v>3653</v>
      </c>
      <c r="B478" s="999"/>
      <c r="C478" s="999"/>
      <c r="D478" s="999"/>
      <c r="E478" s="999"/>
      <c r="F478" s="999"/>
      <c r="G478" s="999"/>
      <c r="H478" s="999"/>
      <c r="I478" s="999"/>
      <c r="J478" s="999"/>
      <c r="K478" s="999"/>
      <c r="L478" s="999"/>
      <c r="M478" s="999"/>
      <c r="N478" s="999"/>
      <c r="O478" s="999"/>
      <c r="P478" s="999"/>
      <c r="Q478" s="999"/>
      <c r="R478" s="999"/>
      <c r="S478" s="1000"/>
    </row>
    <row r="479" spans="1:19" s="20" customFormat="1">
      <c r="A479" s="149">
        <f>SUM(A455,A457,A459,A461,A463,A465,A467,A469,A471,A473,A475,A477)</f>
        <v>0</v>
      </c>
      <c r="B479" s="149">
        <f t="shared" ref="B479:S479" si="11">SUM(B455,B457,B459,B461,B463,B465,B467,B469,B471,B473,B475,B477)</f>
        <v>0</v>
      </c>
      <c r="C479" s="149">
        <f t="shared" si="11"/>
        <v>0</v>
      </c>
      <c r="D479" s="149">
        <f t="shared" si="11"/>
        <v>0</v>
      </c>
      <c r="E479" s="149">
        <f t="shared" si="11"/>
        <v>0</v>
      </c>
      <c r="F479" s="149">
        <f t="shared" si="11"/>
        <v>0</v>
      </c>
      <c r="G479" s="149">
        <f t="shared" si="11"/>
        <v>0</v>
      </c>
      <c r="H479" s="149">
        <f t="shared" si="11"/>
        <v>0</v>
      </c>
      <c r="I479" s="149">
        <f t="shared" si="11"/>
        <v>0</v>
      </c>
      <c r="J479" s="149">
        <f t="shared" si="11"/>
        <v>0</v>
      </c>
      <c r="K479" s="149">
        <f t="shared" si="11"/>
        <v>0</v>
      </c>
      <c r="L479" s="149">
        <f t="shared" si="11"/>
        <v>0</v>
      </c>
      <c r="M479" s="149">
        <f t="shared" si="11"/>
        <v>0</v>
      </c>
      <c r="N479" s="149">
        <f t="shared" si="11"/>
        <v>0</v>
      </c>
      <c r="O479" s="149">
        <f t="shared" si="11"/>
        <v>0</v>
      </c>
      <c r="P479" s="149">
        <f t="shared" si="11"/>
        <v>0</v>
      </c>
      <c r="Q479" s="149">
        <f t="shared" si="11"/>
        <v>0</v>
      </c>
      <c r="R479" s="149">
        <f t="shared" si="11"/>
        <v>0</v>
      </c>
      <c r="S479" s="149">
        <f t="shared" si="11"/>
        <v>0</v>
      </c>
    </row>
    <row r="480" spans="1:19">
      <c r="A480" s="141"/>
      <c r="B480" s="141"/>
      <c r="C480" s="141"/>
      <c r="D480" s="141"/>
      <c r="E480" s="141"/>
      <c r="F480" s="141"/>
      <c r="G480" s="141"/>
      <c r="H480" s="141"/>
      <c r="I480" s="141"/>
      <c r="J480" s="141"/>
      <c r="K480" s="141"/>
      <c r="L480" s="141"/>
      <c r="M480" s="141"/>
      <c r="N480" s="141"/>
      <c r="O480" s="141"/>
      <c r="P480" s="141"/>
      <c r="Q480" s="141"/>
      <c r="R480" s="141"/>
      <c r="S480" s="141"/>
    </row>
    <row r="481" spans="1:19" ht="21.75" customHeight="1">
      <c r="A481" s="1004" t="s">
        <v>2332</v>
      </c>
      <c r="B481" s="1005"/>
      <c r="C481" s="1005"/>
      <c r="D481" s="1005"/>
      <c r="E481" s="1005"/>
      <c r="F481" s="1005"/>
      <c r="G481" s="1005"/>
      <c r="H481" s="1005"/>
      <c r="I481" s="1005"/>
      <c r="J481" s="1005"/>
      <c r="K481" s="1005"/>
      <c r="L481" s="1005"/>
      <c r="M481" s="1005"/>
      <c r="N481" s="1005"/>
      <c r="O481" s="1005"/>
      <c r="P481" s="1005"/>
      <c r="Q481" s="1005"/>
      <c r="R481" s="1005"/>
      <c r="S481" s="1006"/>
    </row>
    <row r="482" spans="1:19">
      <c r="A482" s="1108" t="s">
        <v>3652</v>
      </c>
      <c r="B482" s="1109"/>
      <c r="C482" s="1109"/>
      <c r="D482" s="1109"/>
      <c r="E482" s="1109"/>
      <c r="F482" s="1109"/>
      <c r="G482" s="1109"/>
      <c r="H482" s="1109"/>
      <c r="I482" s="1109"/>
      <c r="J482" s="1109"/>
      <c r="K482" s="1109"/>
      <c r="L482" s="1109"/>
      <c r="M482" s="1109"/>
      <c r="N482" s="1109"/>
      <c r="O482" s="1109"/>
      <c r="P482" s="1109"/>
      <c r="Q482" s="1109"/>
      <c r="R482" s="1109"/>
      <c r="S482" s="1110"/>
    </row>
    <row r="483" spans="1:19">
      <c r="A483" s="976" t="s">
        <v>2227</v>
      </c>
      <c r="B483" s="977"/>
      <c r="C483" s="977"/>
      <c r="D483" s="977"/>
      <c r="E483" s="977"/>
      <c r="F483" s="977"/>
      <c r="G483" s="977"/>
      <c r="H483" s="977"/>
      <c r="I483" s="977"/>
      <c r="J483" s="977"/>
      <c r="K483" s="977"/>
      <c r="L483" s="977"/>
      <c r="M483" s="977"/>
      <c r="N483" s="977"/>
      <c r="O483" s="977"/>
      <c r="P483" s="977"/>
      <c r="Q483" s="977"/>
      <c r="R483" s="977"/>
      <c r="S483" s="978"/>
    </row>
    <row r="484" spans="1:19">
      <c r="A484" s="976" t="s">
        <v>2228</v>
      </c>
      <c r="B484" s="977"/>
      <c r="C484" s="977"/>
      <c r="D484" s="977"/>
      <c r="E484" s="977"/>
      <c r="F484" s="977"/>
      <c r="G484" s="977"/>
      <c r="H484" s="977"/>
      <c r="I484" s="977"/>
      <c r="J484" s="977"/>
      <c r="K484" s="977"/>
      <c r="L484" s="977"/>
      <c r="M484" s="977"/>
      <c r="N484" s="977"/>
      <c r="O484" s="977"/>
      <c r="P484" s="977"/>
      <c r="Q484" s="977"/>
      <c r="R484" s="977"/>
      <c r="S484" s="978"/>
    </row>
    <row r="485" spans="1:19">
      <c r="A485" s="976" t="s">
        <v>2229</v>
      </c>
      <c r="B485" s="977"/>
      <c r="C485" s="977"/>
      <c r="D485" s="977"/>
      <c r="E485" s="977"/>
      <c r="F485" s="977"/>
      <c r="G485" s="977"/>
      <c r="H485" s="977"/>
      <c r="I485" s="977"/>
      <c r="J485" s="977"/>
      <c r="K485" s="977"/>
      <c r="L485" s="977"/>
      <c r="M485" s="977"/>
      <c r="N485" s="977"/>
      <c r="O485" s="977"/>
      <c r="P485" s="977"/>
      <c r="Q485" s="977"/>
      <c r="R485" s="977"/>
      <c r="S485" s="978"/>
    </row>
    <row r="486" spans="1:19">
      <c r="A486" s="976" t="s">
        <v>2230</v>
      </c>
      <c r="B486" s="977"/>
      <c r="C486" s="977"/>
      <c r="D486" s="977"/>
      <c r="E486" s="977"/>
      <c r="F486" s="977"/>
      <c r="G486" s="977"/>
      <c r="H486" s="977"/>
      <c r="I486" s="977"/>
      <c r="J486" s="977"/>
      <c r="K486" s="977"/>
      <c r="L486" s="977"/>
      <c r="M486" s="977"/>
      <c r="N486" s="977"/>
      <c r="O486" s="977"/>
      <c r="P486" s="977"/>
      <c r="Q486" s="977"/>
      <c r="R486" s="977"/>
      <c r="S486" s="978"/>
    </row>
    <row r="487" spans="1:19">
      <c r="A487" s="976" t="s">
        <v>2231</v>
      </c>
      <c r="B487" s="977"/>
      <c r="C487" s="977"/>
      <c r="D487" s="977"/>
      <c r="E487" s="977"/>
      <c r="F487" s="977"/>
      <c r="G487" s="977"/>
      <c r="H487" s="977"/>
      <c r="I487" s="977"/>
      <c r="J487" s="977"/>
      <c r="K487" s="977"/>
      <c r="L487" s="977"/>
      <c r="M487" s="977"/>
      <c r="N487" s="977"/>
      <c r="O487" s="977"/>
      <c r="P487" s="977"/>
      <c r="Q487" s="977"/>
      <c r="R487" s="977"/>
      <c r="S487" s="978"/>
    </row>
    <row r="488" spans="1:19">
      <c r="A488" s="976" t="s">
        <v>2232</v>
      </c>
      <c r="B488" s="977"/>
      <c r="C488" s="977"/>
      <c r="D488" s="977"/>
      <c r="E488" s="977"/>
      <c r="F488" s="977"/>
      <c r="G488" s="977"/>
      <c r="H488" s="977"/>
      <c r="I488" s="977"/>
      <c r="J488" s="977"/>
      <c r="K488" s="977"/>
      <c r="L488" s="977"/>
      <c r="M488" s="977"/>
      <c r="N488" s="977"/>
      <c r="O488" s="977"/>
      <c r="P488" s="977"/>
      <c r="Q488" s="977"/>
      <c r="R488" s="977"/>
      <c r="S488" s="978"/>
    </row>
    <row r="489" spans="1:19">
      <c r="A489" s="976" t="s">
        <v>2233</v>
      </c>
      <c r="B489" s="977"/>
      <c r="C489" s="977"/>
      <c r="D489" s="977"/>
      <c r="E489" s="977"/>
      <c r="F489" s="977"/>
      <c r="G489" s="977"/>
      <c r="H489" s="977"/>
      <c r="I489" s="977"/>
      <c r="J489" s="977"/>
      <c r="K489" s="977"/>
      <c r="L489" s="977"/>
      <c r="M489" s="977"/>
      <c r="N489" s="977"/>
      <c r="O489" s="977"/>
      <c r="P489" s="977"/>
      <c r="Q489" s="977"/>
      <c r="R489" s="977"/>
      <c r="S489" s="978"/>
    </row>
    <row r="490" spans="1:19">
      <c r="A490" s="982" t="s">
        <v>2234</v>
      </c>
      <c r="B490" s="983"/>
      <c r="C490" s="983"/>
      <c r="D490" s="983"/>
      <c r="E490" s="983"/>
      <c r="F490" s="983"/>
      <c r="G490" s="983"/>
      <c r="H490" s="983"/>
      <c r="I490" s="983"/>
      <c r="J490" s="983"/>
      <c r="K490" s="983"/>
      <c r="L490" s="983"/>
      <c r="M490" s="983"/>
      <c r="N490" s="983"/>
      <c r="O490" s="983"/>
      <c r="P490" s="983"/>
      <c r="Q490" s="983"/>
      <c r="R490" s="983"/>
      <c r="S490" s="984"/>
    </row>
    <row r="491" spans="1:19" ht="31.5" customHeight="1">
      <c r="A491" s="985" t="s">
        <v>41</v>
      </c>
      <c r="B491" s="985"/>
      <c r="C491" s="985"/>
      <c r="D491" s="985" t="s">
        <v>42</v>
      </c>
      <c r="E491" s="985"/>
      <c r="F491" s="985" t="s">
        <v>43</v>
      </c>
      <c r="G491" s="985"/>
      <c r="H491" s="985"/>
      <c r="I491" s="985" t="s">
        <v>44</v>
      </c>
      <c r="J491" s="985"/>
      <c r="K491" s="986" t="s">
        <v>45</v>
      </c>
      <c r="L491" s="1219"/>
      <c r="M491" s="1219"/>
      <c r="N491" s="1220"/>
      <c r="O491" s="989" t="s">
        <v>46</v>
      </c>
      <c r="P491" s="989"/>
      <c r="Q491" s="990"/>
      <c r="R491" s="985" t="s">
        <v>47</v>
      </c>
      <c r="S491" s="985"/>
    </row>
    <row r="492" spans="1:19" ht="27.75" customHeight="1">
      <c r="A492" s="991" t="s">
        <v>48</v>
      </c>
      <c r="B492" s="991" t="s">
        <v>49</v>
      </c>
      <c r="C492" s="1002" t="s">
        <v>50</v>
      </c>
      <c r="D492" s="991" t="s">
        <v>51</v>
      </c>
      <c r="E492" s="991" t="s">
        <v>52</v>
      </c>
      <c r="F492" s="986" t="s">
        <v>53</v>
      </c>
      <c r="G492" s="992"/>
      <c r="H492" s="993"/>
      <c r="I492" s="991" t="s">
        <v>54</v>
      </c>
      <c r="J492" s="991" t="s">
        <v>55</v>
      </c>
      <c r="K492" s="986" t="s">
        <v>56</v>
      </c>
      <c r="L492" s="993"/>
      <c r="M492" s="986" t="s">
        <v>57</v>
      </c>
      <c r="N492" s="993"/>
      <c r="O492" s="991" t="s">
        <v>58</v>
      </c>
      <c r="P492" s="991" t="s">
        <v>59</v>
      </c>
      <c r="Q492" s="991" t="s">
        <v>60</v>
      </c>
      <c r="R492" s="991" t="s">
        <v>61</v>
      </c>
      <c r="S492" s="991" t="s">
        <v>62</v>
      </c>
    </row>
    <row r="493" spans="1:19" ht="62.25" customHeight="1">
      <c r="A493" s="985"/>
      <c r="B493" s="985"/>
      <c r="C493" s="1003"/>
      <c r="D493" s="985"/>
      <c r="E493" s="985"/>
      <c r="F493" s="136" t="s">
        <v>63</v>
      </c>
      <c r="G493" s="136" t="s">
        <v>64</v>
      </c>
      <c r="H493" s="136" t="s">
        <v>65</v>
      </c>
      <c r="I493" s="985"/>
      <c r="J493" s="985"/>
      <c r="K493" s="139" t="s">
        <v>66</v>
      </c>
      <c r="L493" s="139" t="s">
        <v>67</v>
      </c>
      <c r="M493" s="139" t="s">
        <v>68</v>
      </c>
      <c r="N493" s="139" t="s">
        <v>67</v>
      </c>
      <c r="O493" s="985"/>
      <c r="P493" s="985"/>
      <c r="Q493" s="985"/>
      <c r="R493" s="985"/>
      <c r="S493" s="985"/>
    </row>
    <row r="494" spans="1:19">
      <c r="A494" s="994" t="s">
        <v>1213</v>
      </c>
      <c r="B494" s="994"/>
      <c r="C494" s="994"/>
      <c r="D494" s="994"/>
      <c r="E494" s="994"/>
      <c r="F494" s="994"/>
      <c r="G494" s="994"/>
      <c r="H494" s="994"/>
      <c r="I494" s="994"/>
      <c r="J494" s="994"/>
      <c r="K494" s="994"/>
      <c r="L494" s="994"/>
      <c r="M494" s="994"/>
      <c r="N494" s="994"/>
      <c r="O494" s="994"/>
      <c r="P494" s="994"/>
      <c r="Q494" s="994"/>
      <c r="R494" s="994"/>
      <c r="S494" s="994"/>
    </row>
    <row r="495" spans="1:19">
      <c r="A495" s="142"/>
      <c r="B495" s="142"/>
      <c r="C495" s="142"/>
      <c r="D495" s="142"/>
      <c r="E495" s="142"/>
      <c r="F495" s="142"/>
      <c r="G495" s="142"/>
      <c r="H495" s="142"/>
      <c r="I495" s="142"/>
      <c r="J495" s="142"/>
      <c r="K495" s="142"/>
      <c r="L495" s="142"/>
      <c r="M495" s="142"/>
      <c r="N495" s="142"/>
      <c r="O495" s="142"/>
      <c r="P495" s="142"/>
      <c r="Q495" s="142"/>
      <c r="R495" s="142"/>
      <c r="S495" s="142"/>
    </row>
    <row r="496" spans="1:19">
      <c r="A496" s="994" t="s">
        <v>70</v>
      </c>
      <c r="B496" s="994"/>
      <c r="C496" s="994"/>
      <c r="D496" s="994"/>
      <c r="E496" s="994"/>
      <c r="F496" s="994"/>
      <c r="G496" s="994"/>
      <c r="H496" s="994"/>
      <c r="I496" s="994"/>
      <c r="J496" s="994"/>
      <c r="K496" s="994"/>
      <c r="L496" s="994"/>
      <c r="M496" s="994"/>
      <c r="N496" s="994"/>
      <c r="O496" s="994"/>
      <c r="P496" s="994"/>
      <c r="Q496" s="994"/>
      <c r="R496" s="994"/>
      <c r="S496" s="994"/>
    </row>
    <row r="497" spans="1:19">
      <c r="A497" s="142"/>
      <c r="B497" s="142"/>
      <c r="C497" s="142"/>
      <c r="D497" s="142"/>
      <c r="E497" s="142"/>
      <c r="F497" s="142"/>
      <c r="G497" s="142"/>
      <c r="H497" s="142"/>
      <c r="I497" s="142"/>
      <c r="J497" s="142"/>
      <c r="K497" s="142"/>
      <c r="L497" s="142"/>
      <c r="M497" s="142"/>
      <c r="N497" s="142"/>
      <c r="O497" s="142"/>
      <c r="P497" s="142"/>
      <c r="Q497" s="142"/>
      <c r="R497" s="142"/>
      <c r="S497" s="142"/>
    </row>
    <row r="498" spans="1:19">
      <c r="A498" s="994" t="s">
        <v>2017</v>
      </c>
      <c r="B498" s="994"/>
      <c r="C498" s="994"/>
      <c r="D498" s="994"/>
      <c r="E498" s="994"/>
      <c r="F498" s="994"/>
      <c r="G498" s="994"/>
      <c r="H498" s="994"/>
      <c r="I498" s="994"/>
      <c r="J498" s="994"/>
      <c r="K498" s="994"/>
      <c r="L498" s="994"/>
      <c r="M498" s="994"/>
      <c r="N498" s="994"/>
      <c r="O498" s="994"/>
      <c r="P498" s="994"/>
      <c r="Q498" s="994"/>
      <c r="R498" s="994"/>
      <c r="S498" s="994"/>
    </row>
    <row r="499" spans="1:19">
      <c r="A499" s="142"/>
      <c r="B499" s="142"/>
      <c r="C499" s="142"/>
      <c r="D499" s="142"/>
      <c r="E499" s="142"/>
      <c r="F499" s="142"/>
      <c r="G499" s="142"/>
      <c r="H499" s="142"/>
      <c r="I499" s="142"/>
      <c r="J499" s="142"/>
      <c r="K499" s="142"/>
      <c r="L499" s="142"/>
      <c r="M499" s="142"/>
      <c r="N499" s="142"/>
      <c r="O499" s="142"/>
      <c r="P499" s="142"/>
      <c r="Q499" s="142"/>
      <c r="R499" s="142"/>
      <c r="S499" s="142"/>
    </row>
    <row r="500" spans="1:19">
      <c r="A500" s="994" t="s">
        <v>1169</v>
      </c>
      <c r="B500" s="994"/>
      <c r="C500" s="994"/>
      <c r="D500" s="994"/>
      <c r="E500" s="994"/>
      <c r="F500" s="994"/>
      <c r="G500" s="994"/>
      <c r="H500" s="994"/>
      <c r="I500" s="994"/>
      <c r="J500" s="994"/>
      <c r="K500" s="994"/>
      <c r="L500" s="994"/>
      <c r="M500" s="994"/>
      <c r="N500" s="994"/>
      <c r="O500" s="994"/>
      <c r="P500" s="994"/>
      <c r="Q500" s="994"/>
      <c r="R500" s="994"/>
      <c r="S500" s="994"/>
    </row>
    <row r="501" spans="1:19">
      <c r="A501" s="142"/>
      <c r="B501" s="142"/>
      <c r="C501" s="142"/>
      <c r="D501" s="142"/>
      <c r="E501" s="142"/>
      <c r="F501" s="142"/>
      <c r="G501" s="142"/>
      <c r="H501" s="142"/>
      <c r="I501" s="142"/>
      <c r="J501" s="142"/>
      <c r="K501" s="142"/>
      <c r="L501" s="142"/>
      <c r="M501" s="142"/>
      <c r="N501" s="142"/>
      <c r="O501" s="142"/>
      <c r="P501" s="142"/>
      <c r="Q501" s="142"/>
      <c r="R501" s="142"/>
      <c r="S501" s="142"/>
    </row>
    <row r="502" spans="1:19">
      <c r="A502" s="995" t="s">
        <v>3590</v>
      </c>
      <c r="B502" s="995"/>
      <c r="C502" s="995"/>
      <c r="D502" s="995"/>
      <c r="E502" s="995"/>
      <c r="F502" s="995"/>
      <c r="G502" s="995"/>
      <c r="H502" s="995"/>
      <c r="I502" s="995"/>
      <c r="J502" s="995"/>
      <c r="K502" s="995"/>
      <c r="L502" s="995"/>
      <c r="M502" s="995"/>
      <c r="N502" s="995"/>
      <c r="O502" s="995"/>
      <c r="P502" s="995"/>
      <c r="Q502" s="995"/>
      <c r="R502" s="995"/>
      <c r="S502" s="995"/>
    </row>
    <row r="503" spans="1:19">
      <c r="A503" s="142"/>
      <c r="B503" s="142"/>
      <c r="C503" s="142"/>
      <c r="D503" s="142"/>
      <c r="E503" s="142"/>
      <c r="F503" s="142"/>
      <c r="G503" s="142"/>
      <c r="H503" s="142"/>
      <c r="I503" s="142"/>
      <c r="J503" s="142"/>
      <c r="K503" s="142"/>
      <c r="L503" s="142"/>
      <c r="M503" s="142"/>
      <c r="N503" s="142"/>
      <c r="O503" s="142"/>
      <c r="P503" s="142"/>
      <c r="Q503" s="142"/>
      <c r="R503" s="142"/>
      <c r="S503" s="142"/>
    </row>
    <row r="504" spans="1:19">
      <c r="A504" s="994" t="s">
        <v>1176</v>
      </c>
      <c r="B504" s="994"/>
      <c r="C504" s="994"/>
      <c r="D504" s="994"/>
      <c r="E504" s="994"/>
      <c r="F504" s="994"/>
      <c r="G504" s="994"/>
      <c r="H504" s="994"/>
      <c r="I504" s="994"/>
      <c r="J504" s="994"/>
      <c r="K504" s="994"/>
      <c r="L504" s="994"/>
      <c r="M504" s="994"/>
      <c r="N504" s="994"/>
      <c r="O504" s="994"/>
      <c r="P504" s="994"/>
      <c r="Q504" s="994"/>
      <c r="R504" s="994"/>
      <c r="S504" s="994"/>
    </row>
    <row r="505" spans="1:19">
      <c r="A505" s="142"/>
      <c r="B505" s="142"/>
      <c r="C505" s="142"/>
      <c r="D505" s="142"/>
      <c r="E505" s="142"/>
      <c r="F505" s="142"/>
      <c r="G505" s="142"/>
      <c r="H505" s="142"/>
      <c r="I505" s="142"/>
      <c r="J505" s="142"/>
      <c r="K505" s="142"/>
      <c r="L505" s="142"/>
      <c r="M505" s="142"/>
      <c r="N505" s="142"/>
      <c r="O505" s="142"/>
      <c r="P505" s="142"/>
      <c r="Q505" s="142"/>
      <c r="R505" s="142"/>
      <c r="S505" s="142"/>
    </row>
    <row r="506" spans="1:19">
      <c r="A506" s="994" t="s">
        <v>1206</v>
      </c>
      <c r="B506" s="994"/>
      <c r="C506" s="994"/>
      <c r="D506" s="994"/>
      <c r="E506" s="994"/>
      <c r="F506" s="994"/>
      <c r="G506" s="994"/>
      <c r="H506" s="994"/>
      <c r="I506" s="994"/>
      <c r="J506" s="994"/>
      <c r="K506" s="994"/>
      <c r="L506" s="994"/>
      <c r="M506" s="994"/>
      <c r="N506" s="994"/>
      <c r="O506" s="994"/>
      <c r="P506" s="994"/>
      <c r="Q506" s="994"/>
      <c r="R506" s="994"/>
      <c r="S506" s="994"/>
    </row>
    <row r="507" spans="1:19">
      <c r="A507" s="142"/>
      <c r="B507" s="142"/>
      <c r="C507" s="142"/>
      <c r="D507" s="142"/>
      <c r="E507" s="142"/>
      <c r="F507" s="142"/>
      <c r="G507" s="142"/>
      <c r="H507" s="142"/>
      <c r="I507" s="142"/>
      <c r="J507" s="142"/>
      <c r="K507" s="142"/>
      <c r="L507" s="142"/>
      <c r="M507" s="142"/>
      <c r="N507" s="142"/>
      <c r="O507" s="142"/>
      <c r="P507" s="142"/>
      <c r="Q507" s="142"/>
      <c r="R507" s="142"/>
      <c r="S507" s="142"/>
    </row>
    <row r="508" spans="1:19">
      <c r="A508" s="994" t="s">
        <v>1162</v>
      </c>
      <c r="B508" s="994"/>
      <c r="C508" s="994"/>
      <c r="D508" s="994"/>
      <c r="E508" s="994"/>
      <c r="F508" s="994"/>
      <c r="G508" s="994"/>
      <c r="H508" s="994"/>
      <c r="I508" s="994"/>
      <c r="J508" s="994"/>
      <c r="K508" s="994"/>
      <c r="L508" s="994"/>
      <c r="M508" s="994"/>
      <c r="N508" s="994"/>
      <c r="O508" s="994"/>
      <c r="P508" s="994"/>
      <c r="Q508" s="994"/>
      <c r="R508" s="994"/>
      <c r="S508" s="994"/>
    </row>
    <row r="509" spans="1:19">
      <c r="A509" s="142"/>
      <c r="B509" s="142"/>
      <c r="C509" s="142"/>
      <c r="D509" s="142"/>
      <c r="E509" s="142"/>
      <c r="F509" s="142"/>
      <c r="G509" s="142"/>
      <c r="H509" s="142"/>
      <c r="I509" s="142"/>
      <c r="J509" s="142"/>
      <c r="K509" s="142"/>
      <c r="L509" s="142"/>
      <c r="M509" s="142"/>
      <c r="N509" s="142"/>
      <c r="O509" s="142"/>
      <c r="P509" s="142"/>
      <c r="Q509" s="142"/>
      <c r="R509" s="142"/>
      <c r="S509" s="142"/>
    </row>
    <row r="510" spans="1:19">
      <c r="A510" s="994" t="s">
        <v>1177</v>
      </c>
      <c r="B510" s="994"/>
      <c r="C510" s="994"/>
      <c r="D510" s="994"/>
      <c r="E510" s="994"/>
      <c r="F510" s="994"/>
      <c r="G510" s="994"/>
      <c r="H510" s="994"/>
      <c r="I510" s="994"/>
      <c r="J510" s="994"/>
      <c r="K510" s="994"/>
      <c r="L510" s="994"/>
      <c r="M510" s="994"/>
      <c r="N510" s="994"/>
      <c r="O510" s="994"/>
      <c r="P510" s="994"/>
      <c r="Q510" s="994"/>
      <c r="R510" s="994"/>
      <c r="S510" s="994"/>
    </row>
    <row r="511" spans="1:19">
      <c r="A511" s="142"/>
      <c r="B511" s="142"/>
      <c r="C511" s="142"/>
      <c r="D511" s="142"/>
      <c r="E511" s="142"/>
      <c r="F511" s="142"/>
      <c r="G511" s="142"/>
      <c r="H511" s="142"/>
      <c r="I511" s="142"/>
      <c r="J511" s="142"/>
      <c r="K511" s="142"/>
      <c r="L511" s="142"/>
      <c r="M511" s="142"/>
      <c r="N511" s="142"/>
      <c r="O511" s="142"/>
      <c r="P511" s="142"/>
      <c r="Q511" s="142"/>
      <c r="R511" s="142"/>
      <c r="S511" s="142"/>
    </row>
    <row r="512" spans="1:19">
      <c r="A512" s="994" t="s">
        <v>3588</v>
      </c>
      <c r="B512" s="994"/>
      <c r="C512" s="994"/>
      <c r="D512" s="994"/>
      <c r="E512" s="994"/>
      <c r="F512" s="994"/>
      <c r="G512" s="994"/>
      <c r="H512" s="994"/>
      <c r="I512" s="994"/>
      <c r="J512" s="994"/>
      <c r="K512" s="994"/>
      <c r="L512" s="994"/>
      <c r="M512" s="994"/>
      <c r="N512" s="994"/>
      <c r="O512" s="994"/>
      <c r="P512" s="994"/>
      <c r="Q512" s="994"/>
      <c r="R512" s="994"/>
      <c r="S512" s="994"/>
    </row>
    <row r="513" spans="1:19">
      <c r="A513" s="142"/>
      <c r="B513" s="142"/>
      <c r="C513" s="142"/>
      <c r="D513" s="142"/>
      <c r="E513" s="142"/>
      <c r="F513" s="142"/>
      <c r="G513" s="142"/>
      <c r="H513" s="142"/>
      <c r="I513" s="142"/>
      <c r="J513" s="142"/>
      <c r="K513" s="142"/>
      <c r="L513" s="142"/>
      <c r="M513" s="142"/>
      <c r="N513" s="142"/>
      <c r="O513" s="142"/>
      <c r="P513" s="142"/>
      <c r="Q513" s="142"/>
      <c r="R513" s="142"/>
      <c r="S513" s="142"/>
    </row>
    <row r="514" spans="1:19">
      <c r="A514" s="994" t="s">
        <v>3589</v>
      </c>
      <c r="B514" s="994"/>
      <c r="C514" s="994"/>
      <c r="D514" s="994"/>
      <c r="E514" s="994"/>
      <c r="F514" s="994"/>
      <c r="G514" s="994"/>
      <c r="H514" s="994"/>
      <c r="I514" s="994"/>
      <c r="J514" s="994"/>
      <c r="K514" s="994"/>
      <c r="L514" s="994"/>
      <c r="M514" s="994"/>
      <c r="N514" s="994"/>
      <c r="O514" s="994"/>
      <c r="P514" s="994"/>
      <c r="Q514" s="994"/>
      <c r="R514" s="994"/>
      <c r="S514" s="994"/>
    </row>
    <row r="515" spans="1:19">
      <c r="A515" s="142"/>
      <c r="B515" s="142"/>
      <c r="C515" s="142"/>
      <c r="D515" s="142"/>
      <c r="E515" s="142"/>
      <c r="F515" s="142"/>
      <c r="G515" s="142"/>
      <c r="H515" s="142"/>
      <c r="I515" s="142"/>
      <c r="J515" s="142"/>
      <c r="K515" s="142"/>
      <c r="L515" s="142"/>
      <c r="M515" s="142"/>
      <c r="N515" s="142"/>
      <c r="O515" s="142"/>
      <c r="P515" s="142"/>
      <c r="Q515" s="142"/>
      <c r="R515" s="142"/>
      <c r="S515" s="142"/>
    </row>
    <row r="516" spans="1:19">
      <c r="A516" s="994" t="s">
        <v>3591</v>
      </c>
      <c r="B516" s="994"/>
      <c r="C516" s="994"/>
      <c r="D516" s="994"/>
      <c r="E516" s="994"/>
      <c r="F516" s="994"/>
      <c r="G516" s="994"/>
      <c r="H516" s="994"/>
      <c r="I516" s="994"/>
      <c r="J516" s="994"/>
      <c r="K516" s="994"/>
      <c r="L516" s="994"/>
      <c r="M516" s="994"/>
      <c r="N516" s="994"/>
      <c r="O516" s="994"/>
      <c r="P516" s="994"/>
      <c r="Q516" s="994"/>
      <c r="R516" s="994"/>
      <c r="S516" s="994"/>
    </row>
    <row r="517" spans="1:19">
      <c r="A517" s="145"/>
      <c r="B517" s="142"/>
      <c r="C517" s="142"/>
      <c r="D517" s="142"/>
      <c r="E517" s="142"/>
      <c r="F517" s="142"/>
      <c r="G517" s="142"/>
      <c r="H517" s="142"/>
      <c r="I517" s="142"/>
      <c r="J517" s="142"/>
      <c r="K517" s="142"/>
      <c r="L517" s="142"/>
      <c r="M517" s="142"/>
      <c r="N517" s="142"/>
      <c r="O517" s="142"/>
      <c r="P517" s="142"/>
      <c r="Q517" s="142"/>
      <c r="R517" s="142"/>
      <c r="S517" s="142"/>
    </row>
    <row r="518" spans="1:19">
      <c r="A518" s="996" t="s">
        <v>3653</v>
      </c>
      <c r="B518" s="999"/>
      <c r="C518" s="999"/>
      <c r="D518" s="999"/>
      <c r="E518" s="999"/>
      <c r="F518" s="999"/>
      <c r="G518" s="999"/>
      <c r="H518" s="999"/>
      <c r="I518" s="999"/>
      <c r="J518" s="999"/>
      <c r="K518" s="999"/>
      <c r="L518" s="999"/>
      <c r="M518" s="999"/>
      <c r="N518" s="999"/>
      <c r="O518" s="999"/>
      <c r="P518" s="999"/>
      <c r="Q518" s="999"/>
      <c r="R518" s="999"/>
      <c r="S518" s="1000"/>
    </row>
    <row r="519" spans="1:19" s="20" customFormat="1">
      <c r="A519" s="149">
        <f>SUM(A495,A497,A499,A501,A503,A505,A507,A509,A511,A513,A515,A517)</f>
        <v>0</v>
      </c>
      <c r="B519" s="149">
        <f t="shared" ref="B519:S519" si="12">SUM(B495,B497,B499,B501,B503,B505,B507,B509,B511,B513,B515,B517)</f>
        <v>0</v>
      </c>
      <c r="C519" s="149">
        <f t="shared" si="12"/>
        <v>0</v>
      </c>
      <c r="D519" s="149">
        <f t="shared" si="12"/>
        <v>0</v>
      </c>
      <c r="E519" s="149">
        <f t="shared" si="12"/>
        <v>0</v>
      </c>
      <c r="F519" s="149">
        <f t="shared" si="12"/>
        <v>0</v>
      </c>
      <c r="G519" s="149">
        <f t="shared" si="12"/>
        <v>0</v>
      </c>
      <c r="H519" s="149">
        <f t="shared" si="12"/>
        <v>0</v>
      </c>
      <c r="I519" s="149">
        <f t="shared" si="12"/>
        <v>0</v>
      </c>
      <c r="J519" s="149">
        <f t="shared" si="12"/>
        <v>0</v>
      </c>
      <c r="K519" s="149">
        <f t="shared" si="12"/>
        <v>0</v>
      </c>
      <c r="L519" s="149">
        <f t="shared" si="12"/>
        <v>0</v>
      </c>
      <c r="M519" s="149">
        <f t="shared" si="12"/>
        <v>0</v>
      </c>
      <c r="N519" s="149">
        <f t="shared" si="12"/>
        <v>0</v>
      </c>
      <c r="O519" s="149">
        <f t="shared" si="12"/>
        <v>0</v>
      </c>
      <c r="P519" s="149">
        <f t="shared" si="12"/>
        <v>0</v>
      </c>
      <c r="Q519" s="149">
        <f t="shared" si="12"/>
        <v>0</v>
      </c>
      <c r="R519" s="149">
        <f t="shared" si="12"/>
        <v>0</v>
      </c>
      <c r="S519" s="149">
        <f t="shared" si="12"/>
        <v>0</v>
      </c>
    </row>
    <row r="520" spans="1:19">
      <c r="A520" s="4"/>
      <c r="B520" s="4"/>
      <c r="C520" s="4"/>
      <c r="D520" s="4"/>
      <c r="E520" s="4"/>
      <c r="F520" s="4"/>
      <c r="G520" s="4"/>
      <c r="H520" s="4"/>
      <c r="I520" s="4"/>
      <c r="J520" s="4"/>
      <c r="K520" s="4"/>
      <c r="L520" s="4"/>
      <c r="M520" s="4"/>
      <c r="N520" s="4"/>
      <c r="O520" s="4"/>
      <c r="P520" s="4"/>
      <c r="Q520" s="4"/>
      <c r="R520" s="4"/>
      <c r="S520" s="4"/>
    </row>
    <row r="521" spans="1:19" ht="21.75" customHeight="1">
      <c r="A521" s="1004" t="s">
        <v>2333</v>
      </c>
      <c r="B521" s="1005"/>
      <c r="C521" s="1005"/>
      <c r="D521" s="1005"/>
      <c r="E521" s="1005"/>
      <c r="F521" s="1005"/>
      <c r="G521" s="1005"/>
      <c r="H521" s="1005"/>
      <c r="I521" s="1005"/>
      <c r="J521" s="1005"/>
      <c r="K521" s="1005"/>
      <c r="L521" s="1005"/>
      <c r="M521" s="1005"/>
      <c r="N521" s="1005"/>
      <c r="O521" s="1005"/>
      <c r="P521" s="1005"/>
      <c r="Q521" s="1005"/>
      <c r="R521" s="1005"/>
      <c r="S521" s="1006"/>
    </row>
    <row r="522" spans="1:19">
      <c r="A522" s="1108" t="s">
        <v>3652</v>
      </c>
      <c r="B522" s="1109"/>
      <c r="C522" s="1109"/>
      <c r="D522" s="1109"/>
      <c r="E522" s="1109"/>
      <c r="F522" s="1109"/>
      <c r="G522" s="1109"/>
      <c r="H522" s="1109"/>
      <c r="I522" s="1109"/>
      <c r="J522" s="1109"/>
      <c r="K522" s="1109"/>
      <c r="L522" s="1109"/>
      <c r="M522" s="1109"/>
      <c r="N522" s="1109"/>
      <c r="O522" s="1109"/>
      <c r="P522" s="1109"/>
      <c r="Q522" s="1109"/>
      <c r="R522" s="1109"/>
      <c r="S522" s="1110"/>
    </row>
    <row r="523" spans="1:19">
      <c r="A523" s="976" t="s">
        <v>2235</v>
      </c>
      <c r="B523" s="977"/>
      <c r="C523" s="977"/>
      <c r="D523" s="977"/>
      <c r="E523" s="977"/>
      <c r="F523" s="977"/>
      <c r="G523" s="977"/>
      <c r="H523" s="977"/>
      <c r="I523" s="977"/>
      <c r="J523" s="977"/>
      <c r="K523" s="977"/>
      <c r="L523" s="977"/>
      <c r="M523" s="977"/>
      <c r="N523" s="977"/>
      <c r="O523" s="977"/>
      <c r="P523" s="977"/>
      <c r="Q523" s="977"/>
      <c r="R523" s="977"/>
      <c r="S523" s="978"/>
    </row>
    <row r="524" spans="1:19">
      <c r="A524" s="976" t="s">
        <v>2236</v>
      </c>
      <c r="B524" s="977"/>
      <c r="C524" s="977"/>
      <c r="D524" s="977"/>
      <c r="E524" s="977"/>
      <c r="F524" s="977"/>
      <c r="G524" s="977"/>
      <c r="H524" s="977"/>
      <c r="I524" s="977"/>
      <c r="J524" s="977"/>
      <c r="K524" s="977"/>
      <c r="L524" s="977"/>
      <c r="M524" s="977"/>
      <c r="N524" s="977"/>
      <c r="O524" s="977"/>
      <c r="P524" s="977"/>
      <c r="Q524" s="977"/>
      <c r="R524" s="977"/>
      <c r="S524" s="978"/>
    </row>
    <row r="525" spans="1:19">
      <c r="A525" s="976" t="s">
        <v>2237</v>
      </c>
      <c r="B525" s="977"/>
      <c r="C525" s="977"/>
      <c r="D525" s="977"/>
      <c r="E525" s="977"/>
      <c r="F525" s="977"/>
      <c r="G525" s="977"/>
      <c r="H525" s="977"/>
      <c r="I525" s="977"/>
      <c r="J525" s="977"/>
      <c r="K525" s="977"/>
      <c r="L525" s="977"/>
      <c r="M525" s="977"/>
      <c r="N525" s="977"/>
      <c r="O525" s="977"/>
      <c r="P525" s="977"/>
      <c r="Q525" s="977"/>
      <c r="R525" s="977"/>
      <c r="S525" s="978"/>
    </row>
    <row r="526" spans="1:19">
      <c r="A526" s="976" t="s">
        <v>2238</v>
      </c>
      <c r="B526" s="977"/>
      <c r="C526" s="977"/>
      <c r="D526" s="977"/>
      <c r="E526" s="977"/>
      <c r="F526" s="977"/>
      <c r="G526" s="977"/>
      <c r="H526" s="977"/>
      <c r="I526" s="977"/>
      <c r="J526" s="977"/>
      <c r="K526" s="977"/>
      <c r="L526" s="977"/>
      <c r="M526" s="977"/>
      <c r="N526" s="977"/>
      <c r="O526" s="977"/>
      <c r="P526" s="977"/>
      <c r="Q526" s="977"/>
      <c r="R526" s="977"/>
      <c r="S526" s="978"/>
    </row>
    <row r="527" spans="1:19">
      <c r="A527" s="976" t="s">
        <v>2239</v>
      </c>
      <c r="B527" s="977"/>
      <c r="C527" s="977"/>
      <c r="D527" s="977"/>
      <c r="E527" s="977"/>
      <c r="F527" s="977"/>
      <c r="G527" s="977"/>
      <c r="H527" s="977"/>
      <c r="I527" s="977"/>
      <c r="J527" s="977"/>
      <c r="K527" s="977"/>
      <c r="L527" s="977"/>
      <c r="M527" s="977"/>
      <c r="N527" s="977"/>
      <c r="O527" s="977"/>
      <c r="P527" s="977"/>
      <c r="Q527" s="977"/>
      <c r="R527" s="977"/>
      <c r="S527" s="978"/>
    </row>
    <row r="528" spans="1:19">
      <c r="A528" s="976" t="s">
        <v>2240</v>
      </c>
      <c r="B528" s="977"/>
      <c r="C528" s="977"/>
      <c r="D528" s="977"/>
      <c r="E528" s="977"/>
      <c r="F528" s="977"/>
      <c r="G528" s="977"/>
      <c r="H528" s="977"/>
      <c r="I528" s="977"/>
      <c r="J528" s="977"/>
      <c r="K528" s="977"/>
      <c r="L528" s="977"/>
      <c r="M528" s="977"/>
      <c r="N528" s="977"/>
      <c r="O528" s="977"/>
      <c r="P528" s="977"/>
      <c r="Q528" s="977"/>
      <c r="R528" s="977"/>
      <c r="S528" s="978"/>
    </row>
    <row r="529" spans="1:19">
      <c r="A529" s="976" t="s">
        <v>2241</v>
      </c>
      <c r="B529" s="977"/>
      <c r="C529" s="977"/>
      <c r="D529" s="977"/>
      <c r="E529" s="977"/>
      <c r="F529" s="977"/>
      <c r="G529" s="977"/>
      <c r="H529" s="977"/>
      <c r="I529" s="977"/>
      <c r="J529" s="977"/>
      <c r="K529" s="977"/>
      <c r="L529" s="977"/>
      <c r="M529" s="977"/>
      <c r="N529" s="977"/>
      <c r="O529" s="977"/>
      <c r="P529" s="977"/>
      <c r="Q529" s="977"/>
      <c r="R529" s="977"/>
      <c r="S529" s="978"/>
    </row>
    <row r="530" spans="1:19">
      <c r="A530" s="982" t="s">
        <v>2242</v>
      </c>
      <c r="B530" s="983"/>
      <c r="C530" s="983"/>
      <c r="D530" s="983"/>
      <c r="E530" s="983"/>
      <c r="F530" s="983"/>
      <c r="G530" s="983"/>
      <c r="H530" s="983"/>
      <c r="I530" s="983"/>
      <c r="J530" s="983"/>
      <c r="K530" s="983"/>
      <c r="L530" s="983"/>
      <c r="M530" s="983"/>
      <c r="N530" s="983"/>
      <c r="O530" s="983"/>
      <c r="P530" s="983"/>
      <c r="Q530" s="983"/>
      <c r="R530" s="983"/>
      <c r="S530" s="984"/>
    </row>
    <row r="531" spans="1:19" ht="27" customHeight="1">
      <c r="A531" s="985" t="s">
        <v>41</v>
      </c>
      <c r="B531" s="985"/>
      <c r="C531" s="985"/>
      <c r="D531" s="985" t="s">
        <v>42</v>
      </c>
      <c r="E531" s="985"/>
      <c r="F531" s="985" t="s">
        <v>43</v>
      </c>
      <c r="G531" s="985"/>
      <c r="H531" s="985"/>
      <c r="I531" s="985" t="s">
        <v>44</v>
      </c>
      <c r="J531" s="985"/>
      <c r="K531" s="986" t="s">
        <v>45</v>
      </c>
      <c r="L531" s="1219"/>
      <c r="M531" s="1219"/>
      <c r="N531" s="1220"/>
      <c r="O531" s="989" t="s">
        <v>46</v>
      </c>
      <c r="P531" s="989"/>
      <c r="Q531" s="990"/>
      <c r="R531" s="985" t="s">
        <v>47</v>
      </c>
      <c r="S531" s="985"/>
    </row>
    <row r="532" spans="1:19" ht="27" customHeight="1">
      <c r="A532" s="991" t="s">
        <v>48</v>
      </c>
      <c r="B532" s="991" t="s">
        <v>49</v>
      </c>
      <c r="C532" s="1002" t="s">
        <v>50</v>
      </c>
      <c r="D532" s="991" t="s">
        <v>51</v>
      </c>
      <c r="E532" s="991" t="s">
        <v>52</v>
      </c>
      <c r="F532" s="986" t="s">
        <v>53</v>
      </c>
      <c r="G532" s="992"/>
      <c r="H532" s="993"/>
      <c r="I532" s="991" t="s">
        <v>54</v>
      </c>
      <c r="J532" s="991" t="s">
        <v>55</v>
      </c>
      <c r="K532" s="986" t="s">
        <v>56</v>
      </c>
      <c r="L532" s="993"/>
      <c r="M532" s="986" t="s">
        <v>57</v>
      </c>
      <c r="N532" s="993"/>
      <c r="O532" s="991" t="s">
        <v>58</v>
      </c>
      <c r="P532" s="991" t="s">
        <v>59</v>
      </c>
      <c r="Q532" s="991" t="s">
        <v>60</v>
      </c>
      <c r="R532" s="991" t="s">
        <v>61</v>
      </c>
      <c r="S532" s="991" t="s">
        <v>62</v>
      </c>
    </row>
    <row r="533" spans="1:19" ht="61.5" customHeight="1">
      <c r="A533" s="985"/>
      <c r="B533" s="985"/>
      <c r="C533" s="1003"/>
      <c r="D533" s="985"/>
      <c r="E533" s="985"/>
      <c r="F533" s="136" t="s">
        <v>63</v>
      </c>
      <c r="G533" s="136" t="s">
        <v>64</v>
      </c>
      <c r="H533" s="136" t="s">
        <v>65</v>
      </c>
      <c r="I533" s="985"/>
      <c r="J533" s="985"/>
      <c r="K533" s="139" t="s">
        <v>66</v>
      </c>
      <c r="L533" s="139" t="s">
        <v>67</v>
      </c>
      <c r="M533" s="139" t="s">
        <v>68</v>
      </c>
      <c r="N533" s="139" t="s">
        <v>67</v>
      </c>
      <c r="O533" s="985"/>
      <c r="P533" s="985"/>
      <c r="Q533" s="985"/>
      <c r="R533" s="985"/>
      <c r="S533" s="985"/>
    </row>
    <row r="534" spans="1:19">
      <c r="A534" s="994" t="s">
        <v>1213</v>
      </c>
      <c r="B534" s="994"/>
      <c r="C534" s="994"/>
      <c r="D534" s="994"/>
      <c r="E534" s="994"/>
      <c r="F534" s="994"/>
      <c r="G534" s="994"/>
      <c r="H534" s="994"/>
      <c r="I534" s="994"/>
      <c r="J534" s="994"/>
      <c r="K534" s="994"/>
      <c r="L534" s="994"/>
      <c r="M534" s="994"/>
      <c r="N534" s="994"/>
      <c r="O534" s="994"/>
      <c r="P534" s="994"/>
      <c r="Q534" s="994"/>
      <c r="R534" s="994"/>
      <c r="S534" s="994"/>
    </row>
    <row r="535" spans="1:19">
      <c r="A535" s="142"/>
      <c r="B535" s="142"/>
      <c r="C535" s="142"/>
      <c r="D535" s="142"/>
      <c r="E535" s="142"/>
      <c r="F535" s="142"/>
      <c r="G535" s="142"/>
      <c r="H535" s="142"/>
      <c r="I535" s="142"/>
      <c r="J535" s="142"/>
      <c r="K535" s="142"/>
      <c r="L535" s="142"/>
      <c r="M535" s="142"/>
      <c r="N535" s="142"/>
      <c r="O535" s="142"/>
      <c r="P535" s="142"/>
      <c r="Q535" s="142"/>
      <c r="R535" s="142"/>
      <c r="S535" s="142"/>
    </row>
    <row r="536" spans="1:19">
      <c r="A536" s="994" t="s">
        <v>70</v>
      </c>
      <c r="B536" s="994"/>
      <c r="C536" s="994"/>
      <c r="D536" s="994"/>
      <c r="E536" s="994"/>
      <c r="F536" s="994"/>
      <c r="G536" s="994"/>
      <c r="H536" s="994"/>
      <c r="I536" s="994"/>
      <c r="J536" s="994"/>
      <c r="K536" s="994"/>
      <c r="L536" s="994"/>
      <c r="M536" s="994"/>
      <c r="N536" s="994"/>
      <c r="O536" s="994"/>
      <c r="P536" s="994"/>
      <c r="Q536" s="994"/>
      <c r="R536" s="994"/>
      <c r="S536" s="994"/>
    </row>
    <row r="537" spans="1:19">
      <c r="A537" s="142"/>
      <c r="B537" s="142"/>
      <c r="C537" s="142"/>
      <c r="D537" s="142"/>
      <c r="E537" s="142"/>
      <c r="F537" s="142"/>
      <c r="G537" s="142"/>
      <c r="H537" s="142"/>
      <c r="I537" s="142"/>
      <c r="J537" s="142"/>
      <c r="K537" s="142"/>
      <c r="L537" s="142"/>
      <c r="M537" s="142"/>
      <c r="N537" s="142"/>
      <c r="O537" s="142"/>
      <c r="P537" s="142"/>
      <c r="Q537" s="142"/>
      <c r="R537" s="142"/>
      <c r="S537" s="142"/>
    </row>
    <row r="538" spans="1:19">
      <c r="A538" s="994" t="s">
        <v>2017</v>
      </c>
      <c r="B538" s="994"/>
      <c r="C538" s="994"/>
      <c r="D538" s="994"/>
      <c r="E538" s="994"/>
      <c r="F538" s="994"/>
      <c r="G538" s="994"/>
      <c r="H538" s="994"/>
      <c r="I538" s="994"/>
      <c r="J538" s="994"/>
      <c r="K538" s="994"/>
      <c r="L538" s="994"/>
      <c r="M538" s="994"/>
      <c r="N538" s="994"/>
      <c r="O538" s="994"/>
      <c r="P538" s="994"/>
      <c r="Q538" s="994"/>
      <c r="R538" s="994"/>
      <c r="S538" s="994"/>
    </row>
    <row r="539" spans="1:19">
      <c r="A539" s="142"/>
      <c r="B539" s="142"/>
      <c r="C539" s="142"/>
      <c r="D539" s="142"/>
      <c r="E539" s="142"/>
      <c r="F539" s="142"/>
      <c r="G539" s="142"/>
      <c r="H539" s="142"/>
      <c r="I539" s="142"/>
      <c r="J539" s="142"/>
      <c r="K539" s="142"/>
      <c r="L539" s="142"/>
      <c r="M539" s="142"/>
      <c r="N539" s="142"/>
      <c r="O539" s="142"/>
      <c r="P539" s="142"/>
      <c r="Q539" s="142"/>
      <c r="R539" s="142"/>
      <c r="S539" s="142"/>
    </row>
    <row r="540" spans="1:19">
      <c r="A540" s="994" t="s">
        <v>72</v>
      </c>
      <c r="B540" s="994"/>
      <c r="C540" s="994"/>
      <c r="D540" s="994"/>
      <c r="E540" s="994"/>
      <c r="F540" s="994"/>
      <c r="G540" s="994"/>
      <c r="H540" s="994"/>
      <c r="I540" s="994"/>
      <c r="J540" s="994"/>
      <c r="K540" s="994"/>
      <c r="L540" s="994"/>
      <c r="M540" s="994"/>
      <c r="N540" s="994"/>
      <c r="O540" s="994"/>
      <c r="P540" s="994"/>
      <c r="Q540" s="994"/>
      <c r="R540" s="994"/>
      <c r="S540" s="994"/>
    </row>
    <row r="541" spans="1:19">
      <c r="A541" s="142"/>
      <c r="B541" s="142"/>
      <c r="C541" s="142"/>
      <c r="D541" s="142"/>
      <c r="E541" s="142"/>
      <c r="F541" s="142"/>
      <c r="G541" s="142"/>
      <c r="H541" s="142"/>
      <c r="I541" s="142"/>
      <c r="J541" s="142"/>
      <c r="K541" s="142"/>
      <c r="L541" s="142"/>
      <c r="M541" s="142"/>
      <c r="N541" s="142"/>
      <c r="O541" s="142"/>
      <c r="P541" s="142"/>
      <c r="Q541" s="142"/>
      <c r="R541" s="142"/>
      <c r="S541" s="142"/>
    </row>
    <row r="542" spans="1:19">
      <c r="A542" s="995" t="s">
        <v>3590</v>
      </c>
      <c r="B542" s="995"/>
      <c r="C542" s="995"/>
      <c r="D542" s="995"/>
      <c r="E542" s="995"/>
      <c r="F542" s="995"/>
      <c r="G542" s="995"/>
      <c r="H542" s="995"/>
      <c r="I542" s="995"/>
      <c r="J542" s="995"/>
      <c r="K542" s="995"/>
      <c r="L542" s="995"/>
      <c r="M542" s="995"/>
      <c r="N542" s="995"/>
      <c r="O542" s="995"/>
      <c r="P542" s="995"/>
      <c r="Q542" s="995"/>
      <c r="R542" s="995"/>
      <c r="S542" s="995"/>
    </row>
    <row r="543" spans="1:19">
      <c r="A543" s="142"/>
      <c r="B543" s="142"/>
      <c r="C543" s="142"/>
      <c r="D543" s="142"/>
      <c r="E543" s="142"/>
      <c r="F543" s="142"/>
      <c r="G543" s="142"/>
      <c r="H543" s="142"/>
      <c r="I543" s="142"/>
      <c r="J543" s="142"/>
      <c r="K543" s="142"/>
      <c r="L543" s="142"/>
      <c r="M543" s="142"/>
      <c r="N543" s="142"/>
      <c r="O543" s="142"/>
      <c r="P543" s="142"/>
      <c r="Q543" s="142"/>
      <c r="R543" s="142"/>
      <c r="S543" s="142"/>
    </row>
    <row r="544" spans="1:19">
      <c r="A544" s="994" t="s">
        <v>1176</v>
      </c>
      <c r="B544" s="994"/>
      <c r="C544" s="994"/>
      <c r="D544" s="994"/>
      <c r="E544" s="994"/>
      <c r="F544" s="994"/>
      <c r="G544" s="994"/>
      <c r="H544" s="994"/>
      <c r="I544" s="994"/>
      <c r="J544" s="994"/>
      <c r="K544" s="994"/>
      <c r="L544" s="994"/>
      <c r="M544" s="994"/>
      <c r="N544" s="994"/>
      <c r="O544" s="994"/>
      <c r="P544" s="994"/>
      <c r="Q544" s="994"/>
      <c r="R544" s="994"/>
      <c r="S544" s="994"/>
    </row>
    <row r="545" spans="1:19">
      <c r="A545" s="142"/>
      <c r="B545" s="142"/>
      <c r="C545" s="142"/>
      <c r="D545" s="142"/>
      <c r="E545" s="142"/>
      <c r="F545" s="142"/>
      <c r="G545" s="142"/>
      <c r="H545" s="142"/>
      <c r="I545" s="142"/>
      <c r="J545" s="142"/>
      <c r="K545" s="142"/>
      <c r="L545" s="142"/>
      <c r="M545" s="142"/>
      <c r="N545" s="142"/>
      <c r="O545" s="142"/>
      <c r="P545" s="142"/>
      <c r="Q545" s="142"/>
      <c r="R545" s="142"/>
      <c r="S545" s="142"/>
    </row>
    <row r="546" spans="1:19">
      <c r="A546" s="994" t="s">
        <v>1206</v>
      </c>
      <c r="B546" s="994"/>
      <c r="C546" s="994"/>
      <c r="D546" s="994"/>
      <c r="E546" s="994"/>
      <c r="F546" s="994"/>
      <c r="G546" s="994"/>
      <c r="H546" s="994"/>
      <c r="I546" s="994"/>
      <c r="J546" s="994"/>
      <c r="K546" s="994"/>
      <c r="L546" s="994"/>
      <c r="M546" s="994"/>
      <c r="N546" s="994"/>
      <c r="O546" s="994"/>
      <c r="P546" s="994"/>
      <c r="Q546" s="994"/>
      <c r="R546" s="994"/>
      <c r="S546" s="994"/>
    </row>
    <row r="547" spans="1:19">
      <c r="A547" s="142"/>
      <c r="B547" s="142"/>
      <c r="C547" s="142"/>
      <c r="D547" s="142"/>
      <c r="E547" s="142"/>
      <c r="F547" s="142"/>
      <c r="G547" s="142"/>
      <c r="H547" s="142"/>
      <c r="I547" s="142"/>
      <c r="J547" s="142"/>
      <c r="K547" s="142"/>
      <c r="L547" s="142"/>
      <c r="M547" s="142"/>
      <c r="N547" s="142"/>
      <c r="O547" s="142"/>
      <c r="P547" s="142"/>
      <c r="Q547" s="142"/>
      <c r="R547" s="142"/>
      <c r="S547" s="142"/>
    </row>
    <row r="548" spans="1:19">
      <c r="A548" s="994" t="s">
        <v>1162</v>
      </c>
      <c r="B548" s="994"/>
      <c r="C548" s="994"/>
      <c r="D548" s="994"/>
      <c r="E548" s="994"/>
      <c r="F548" s="994"/>
      <c r="G548" s="994"/>
      <c r="H548" s="994"/>
      <c r="I548" s="994"/>
      <c r="J548" s="994"/>
      <c r="K548" s="994"/>
      <c r="L548" s="994"/>
      <c r="M548" s="994"/>
      <c r="N548" s="994"/>
      <c r="O548" s="994"/>
      <c r="P548" s="994"/>
      <c r="Q548" s="994"/>
      <c r="R548" s="994"/>
      <c r="S548" s="994"/>
    </row>
    <row r="549" spans="1:19">
      <c r="A549" s="142"/>
      <c r="B549" s="142"/>
      <c r="C549" s="142"/>
      <c r="D549" s="142"/>
      <c r="E549" s="142"/>
      <c r="F549" s="142"/>
      <c r="G549" s="142"/>
      <c r="H549" s="142"/>
      <c r="I549" s="142"/>
      <c r="J549" s="142"/>
      <c r="K549" s="142"/>
      <c r="L549" s="142"/>
      <c r="M549" s="142"/>
      <c r="N549" s="142"/>
      <c r="O549" s="142"/>
      <c r="P549" s="142"/>
      <c r="Q549" s="142"/>
      <c r="R549" s="142"/>
      <c r="S549" s="142"/>
    </row>
    <row r="550" spans="1:19">
      <c r="A550" s="994" t="s">
        <v>1177</v>
      </c>
      <c r="B550" s="994"/>
      <c r="C550" s="994"/>
      <c r="D550" s="994"/>
      <c r="E550" s="994"/>
      <c r="F550" s="994"/>
      <c r="G550" s="994"/>
      <c r="H550" s="994"/>
      <c r="I550" s="994"/>
      <c r="J550" s="994"/>
      <c r="K550" s="994"/>
      <c r="L550" s="994"/>
      <c r="M550" s="994"/>
      <c r="N550" s="994"/>
      <c r="O550" s="994"/>
      <c r="P550" s="994"/>
      <c r="Q550" s="994"/>
      <c r="R550" s="994"/>
      <c r="S550" s="994"/>
    </row>
    <row r="551" spans="1:19">
      <c r="A551" s="142"/>
      <c r="B551" s="142"/>
      <c r="C551" s="142"/>
      <c r="D551" s="142"/>
      <c r="E551" s="142"/>
      <c r="F551" s="142"/>
      <c r="G551" s="142"/>
      <c r="H551" s="142"/>
      <c r="I551" s="142"/>
      <c r="J551" s="142"/>
      <c r="K551" s="142"/>
      <c r="L551" s="142"/>
      <c r="M551" s="142"/>
      <c r="N551" s="142"/>
      <c r="O551" s="142"/>
      <c r="P551" s="142"/>
      <c r="Q551" s="142"/>
      <c r="R551" s="142"/>
      <c r="S551" s="142"/>
    </row>
    <row r="552" spans="1:19">
      <c r="A552" s="994" t="s">
        <v>3588</v>
      </c>
      <c r="B552" s="994"/>
      <c r="C552" s="994"/>
      <c r="D552" s="994"/>
      <c r="E552" s="994"/>
      <c r="F552" s="994"/>
      <c r="G552" s="994"/>
      <c r="H552" s="994"/>
      <c r="I552" s="994"/>
      <c r="J552" s="994"/>
      <c r="K552" s="994"/>
      <c r="L552" s="994"/>
      <c r="M552" s="994"/>
      <c r="N552" s="994"/>
      <c r="O552" s="994"/>
      <c r="P552" s="994"/>
      <c r="Q552" s="994"/>
      <c r="R552" s="994"/>
      <c r="S552" s="994"/>
    </row>
    <row r="553" spans="1:19">
      <c r="A553" s="142"/>
      <c r="B553" s="142"/>
      <c r="C553" s="142"/>
      <c r="D553" s="142"/>
      <c r="E553" s="142"/>
      <c r="F553" s="142"/>
      <c r="G553" s="142"/>
      <c r="H553" s="142"/>
      <c r="I553" s="142"/>
      <c r="J553" s="142"/>
      <c r="K553" s="142"/>
      <c r="L553" s="142"/>
      <c r="M553" s="142"/>
      <c r="N553" s="142"/>
      <c r="O553" s="142"/>
      <c r="P553" s="142"/>
      <c r="Q553" s="142"/>
      <c r="R553" s="142"/>
      <c r="S553" s="142"/>
    </row>
    <row r="554" spans="1:19">
      <c r="A554" s="994" t="s">
        <v>3589</v>
      </c>
      <c r="B554" s="994"/>
      <c r="C554" s="994"/>
      <c r="D554" s="994"/>
      <c r="E554" s="994"/>
      <c r="F554" s="994"/>
      <c r="G554" s="994"/>
      <c r="H554" s="994"/>
      <c r="I554" s="994"/>
      <c r="J554" s="994"/>
      <c r="K554" s="994"/>
      <c r="L554" s="994"/>
      <c r="M554" s="994"/>
      <c r="N554" s="994"/>
      <c r="O554" s="994"/>
      <c r="P554" s="994"/>
      <c r="Q554" s="994"/>
      <c r="R554" s="994"/>
      <c r="S554" s="994"/>
    </row>
    <row r="555" spans="1:19">
      <c r="A555" s="142"/>
      <c r="B555" s="142"/>
      <c r="C555" s="142"/>
      <c r="D555" s="142"/>
      <c r="E555" s="142"/>
      <c r="F555" s="142"/>
      <c r="G555" s="142"/>
      <c r="H555" s="142"/>
      <c r="I555" s="142"/>
      <c r="J555" s="142"/>
      <c r="K555" s="142"/>
      <c r="L555" s="142"/>
      <c r="M555" s="142"/>
      <c r="N555" s="142"/>
      <c r="O555" s="142"/>
      <c r="P555" s="142"/>
      <c r="Q555" s="142"/>
      <c r="R555" s="142"/>
      <c r="S555" s="142"/>
    </row>
    <row r="556" spans="1:19">
      <c r="A556" s="994" t="s">
        <v>3591</v>
      </c>
      <c r="B556" s="994"/>
      <c r="C556" s="994"/>
      <c r="D556" s="994"/>
      <c r="E556" s="994"/>
      <c r="F556" s="994"/>
      <c r="G556" s="994"/>
      <c r="H556" s="994"/>
      <c r="I556" s="994"/>
      <c r="J556" s="994"/>
      <c r="K556" s="994"/>
      <c r="L556" s="994"/>
      <c r="M556" s="994"/>
      <c r="N556" s="994"/>
      <c r="O556" s="994"/>
      <c r="P556" s="994"/>
      <c r="Q556" s="994"/>
      <c r="R556" s="994"/>
      <c r="S556" s="994"/>
    </row>
    <row r="557" spans="1:19">
      <c r="A557" s="145"/>
      <c r="B557" s="142"/>
      <c r="C557" s="142"/>
      <c r="D557" s="142"/>
      <c r="E557" s="142"/>
      <c r="F557" s="142"/>
      <c r="G557" s="142"/>
      <c r="H557" s="142"/>
      <c r="I557" s="142"/>
      <c r="J557" s="142"/>
      <c r="K557" s="142"/>
      <c r="L557" s="142"/>
      <c r="M557" s="142"/>
      <c r="N557" s="142"/>
      <c r="O557" s="142"/>
      <c r="P557" s="142"/>
      <c r="Q557" s="142"/>
      <c r="R557" s="142"/>
      <c r="S557" s="142"/>
    </row>
    <row r="558" spans="1:19">
      <c r="A558" s="996" t="s">
        <v>3653</v>
      </c>
      <c r="B558" s="999"/>
      <c r="C558" s="999"/>
      <c r="D558" s="999"/>
      <c r="E558" s="999"/>
      <c r="F558" s="999"/>
      <c r="G558" s="999"/>
      <c r="H558" s="999"/>
      <c r="I558" s="999"/>
      <c r="J558" s="999"/>
      <c r="K558" s="999"/>
      <c r="L558" s="999"/>
      <c r="M558" s="999"/>
      <c r="N558" s="999"/>
      <c r="O558" s="999"/>
      <c r="P558" s="999"/>
      <c r="Q558" s="999"/>
      <c r="R558" s="999"/>
      <c r="S558" s="1000"/>
    </row>
    <row r="559" spans="1:19" s="20" customFormat="1">
      <c r="A559" s="149">
        <f>SUM(A535,A537,A539,A541,A543,A545,A547,A549,A551,A553,A555,A557)</f>
        <v>0</v>
      </c>
      <c r="B559" s="149">
        <f t="shared" ref="B559:S559" si="13">SUM(B535,B537,B539,B541,B543,B545,B547,B549,B551,B553,B555,B557)</f>
        <v>0</v>
      </c>
      <c r="C559" s="149">
        <f t="shared" si="13"/>
        <v>0</v>
      </c>
      <c r="D559" s="149">
        <f t="shared" si="13"/>
        <v>0</v>
      </c>
      <c r="E559" s="149">
        <f t="shared" si="13"/>
        <v>0</v>
      </c>
      <c r="F559" s="149">
        <f t="shared" si="13"/>
        <v>0</v>
      </c>
      <c r="G559" s="149">
        <f t="shared" si="13"/>
        <v>0</v>
      </c>
      <c r="H559" s="149">
        <f t="shared" si="13"/>
        <v>0</v>
      </c>
      <c r="I559" s="149">
        <f t="shared" si="13"/>
        <v>0</v>
      </c>
      <c r="J559" s="149">
        <f t="shared" si="13"/>
        <v>0</v>
      </c>
      <c r="K559" s="149">
        <f t="shared" si="13"/>
        <v>0</v>
      </c>
      <c r="L559" s="149">
        <f t="shared" si="13"/>
        <v>0</v>
      </c>
      <c r="M559" s="149">
        <f t="shared" si="13"/>
        <v>0</v>
      </c>
      <c r="N559" s="149">
        <f t="shared" si="13"/>
        <v>0</v>
      </c>
      <c r="O559" s="149">
        <f t="shared" si="13"/>
        <v>0</v>
      </c>
      <c r="P559" s="149">
        <f t="shared" si="13"/>
        <v>0</v>
      </c>
      <c r="Q559" s="149">
        <f t="shared" si="13"/>
        <v>0</v>
      </c>
      <c r="R559" s="149">
        <f t="shared" si="13"/>
        <v>0</v>
      </c>
      <c r="S559" s="149">
        <f t="shared" si="13"/>
        <v>0</v>
      </c>
    </row>
    <row r="560" spans="1:19">
      <c r="A560" s="4"/>
      <c r="B560" s="4"/>
      <c r="C560" s="4"/>
      <c r="D560" s="4"/>
      <c r="E560" s="4"/>
      <c r="F560" s="4"/>
      <c r="G560" s="4"/>
      <c r="H560" s="4"/>
      <c r="I560" s="4"/>
      <c r="J560" s="4"/>
      <c r="K560" s="4"/>
      <c r="L560" s="4"/>
      <c r="M560" s="4"/>
      <c r="N560" s="4"/>
      <c r="O560" s="4"/>
      <c r="P560" s="4"/>
      <c r="Q560" s="4"/>
      <c r="R560" s="4"/>
      <c r="S560" s="4"/>
    </row>
    <row r="561" spans="1:19" ht="21" customHeight="1">
      <c r="A561" s="1004" t="s">
        <v>2334</v>
      </c>
      <c r="B561" s="1005"/>
      <c r="C561" s="1005"/>
      <c r="D561" s="1005"/>
      <c r="E561" s="1005"/>
      <c r="F561" s="1005"/>
      <c r="G561" s="1005"/>
      <c r="H561" s="1005"/>
      <c r="I561" s="1005"/>
      <c r="J561" s="1005"/>
      <c r="K561" s="1005"/>
      <c r="L561" s="1005"/>
      <c r="M561" s="1005"/>
      <c r="N561" s="1005"/>
      <c r="O561" s="1005"/>
      <c r="P561" s="1005"/>
      <c r="Q561" s="1005"/>
      <c r="R561" s="1005"/>
      <c r="S561" s="1006"/>
    </row>
    <row r="562" spans="1:19">
      <c r="A562" s="1108" t="s">
        <v>3652</v>
      </c>
      <c r="B562" s="1109"/>
      <c r="C562" s="1109"/>
      <c r="D562" s="1109"/>
      <c r="E562" s="1109"/>
      <c r="F562" s="1109"/>
      <c r="G562" s="1109"/>
      <c r="H562" s="1109"/>
      <c r="I562" s="1109"/>
      <c r="J562" s="1109"/>
      <c r="K562" s="1109"/>
      <c r="L562" s="1109"/>
      <c r="M562" s="1109"/>
      <c r="N562" s="1109"/>
      <c r="O562" s="1109"/>
      <c r="P562" s="1109"/>
      <c r="Q562" s="1109"/>
      <c r="R562" s="1109"/>
      <c r="S562" s="1110"/>
    </row>
    <row r="563" spans="1:19">
      <c r="A563" s="976" t="s">
        <v>2243</v>
      </c>
      <c r="B563" s="977"/>
      <c r="C563" s="977"/>
      <c r="D563" s="977"/>
      <c r="E563" s="977"/>
      <c r="F563" s="977"/>
      <c r="G563" s="977"/>
      <c r="H563" s="977"/>
      <c r="I563" s="977"/>
      <c r="J563" s="977"/>
      <c r="K563" s="977"/>
      <c r="L563" s="977"/>
      <c r="M563" s="977"/>
      <c r="N563" s="977"/>
      <c r="O563" s="977"/>
      <c r="P563" s="977"/>
      <c r="Q563" s="977"/>
      <c r="R563" s="977"/>
      <c r="S563" s="978"/>
    </row>
    <row r="564" spans="1:19">
      <c r="A564" s="976" t="s">
        <v>2244</v>
      </c>
      <c r="B564" s="977"/>
      <c r="C564" s="977"/>
      <c r="D564" s="977"/>
      <c r="E564" s="977"/>
      <c r="F564" s="977"/>
      <c r="G564" s="977"/>
      <c r="H564" s="977"/>
      <c r="I564" s="977"/>
      <c r="J564" s="977"/>
      <c r="K564" s="977"/>
      <c r="L564" s="977"/>
      <c r="M564" s="977"/>
      <c r="N564" s="977"/>
      <c r="O564" s="977"/>
      <c r="P564" s="977"/>
      <c r="Q564" s="977"/>
      <c r="R564" s="977"/>
      <c r="S564" s="978"/>
    </row>
    <row r="565" spans="1:19">
      <c r="A565" s="976" t="s">
        <v>2245</v>
      </c>
      <c r="B565" s="977"/>
      <c r="C565" s="977"/>
      <c r="D565" s="977"/>
      <c r="E565" s="977"/>
      <c r="F565" s="977"/>
      <c r="G565" s="977"/>
      <c r="H565" s="977"/>
      <c r="I565" s="977"/>
      <c r="J565" s="977"/>
      <c r="K565" s="977"/>
      <c r="L565" s="977"/>
      <c r="M565" s="977"/>
      <c r="N565" s="977"/>
      <c r="O565" s="977"/>
      <c r="P565" s="977"/>
      <c r="Q565" s="977"/>
      <c r="R565" s="977"/>
      <c r="S565" s="978"/>
    </row>
    <row r="566" spans="1:19">
      <c r="A566" s="976" t="s">
        <v>2246</v>
      </c>
      <c r="B566" s="977"/>
      <c r="C566" s="977"/>
      <c r="D566" s="977"/>
      <c r="E566" s="977"/>
      <c r="F566" s="977"/>
      <c r="G566" s="977"/>
      <c r="H566" s="977"/>
      <c r="I566" s="977"/>
      <c r="J566" s="977"/>
      <c r="K566" s="977"/>
      <c r="L566" s="977"/>
      <c r="M566" s="977"/>
      <c r="N566" s="977"/>
      <c r="O566" s="977"/>
      <c r="P566" s="977"/>
      <c r="Q566" s="977"/>
      <c r="R566" s="977"/>
      <c r="S566" s="978"/>
    </row>
    <row r="567" spans="1:19">
      <c r="A567" s="976" t="s">
        <v>2247</v>
      </c>
      <c r="B567" s="977"/>
      <c r="C567" s="977"/>
      <c r="D567" s="977"/>
      <c r="E567" s="977"/>
      <c r="F567" s="977"/>
      <c r="G567" s="977"/>
      <c r="H567" s="977"/>
      <c r="I567" s="977"/>
      <c r="J567" s="977"/>
      <c r="K567" s="977"/>
      <c r="L567" s="977"/>
      <c r="M567" s="977"/>
      <c r="N567" s="977"/>
      <c r="O567" s="977"/>
      <c r="P567" s="977"/>
      <c r="Q567" s="977"/>
      <c r="R567" s="977"/>
      <c r="S567" s="978"/>
    </row>
    <row r="568" spans="1:19">
      <c r="A568" s="976" t="s">
        <v>2248</v>
      </c>
      <c r="B568" s="977"/>
      <c r="C568" s="977"/>
      <c r="D568" s="977"/>
      <c r="E568" s="977"/>
      <c r="F568" s="977"/>
      <c r="G568" s="977"/>
      <c r="H568" s="977"/>
      <c r="I568" s="977"/>
      <c r="J568" s="977"/>
      <c r="K568" s="977"/>
      <c r="L568" s="977"/>
      <c r="M568" s="977"/>
      <c r="N568" s="977"/>
      <c r="O568" s="977"/>
      <c r="P568" s="977"/>
      <c r="Q568" s="977"/>
      <c r="R568" s="977"/>
      <c r="S568" s="978"/>
    </row>
    <row r="569" spans="1:19">
      <c r="A569" s="976" t="s">
        <v>2249</v>
      </c>
      <c r="B569" s="977"/>
      <c r="C569" s="977"/>
      <c r="D569" s="977"/>
      <c r="E569" s="977"/>
      <c r="F569" s="977"/>
      <c r="G569" s="977"/>
      <c r="H569" s="977"/>
      <c r="I569" s="977"/>
      <c r="J569" s="977"/>
      <c r="K569" s="977"/>
      <c r="L569" s="977"/>
      <c r="M569" s="977"/>
      <c r="N569" s="977"/>
      <c r="O569" s="977"/>
      <c r="P569" s="977"/>
      <c r="Q569" s="977"/>
      <c r="R569" s="977"/>
      <c r="S569" s="978"/>
    </row>
    <row r="570" spans="1:19">
      <c r="A570" s="982" t="s">
        <v>2250</v>
      </c>
      <c r="B570" s="983"/>
      <c r="C570" s="983"/>
      <c r="D570" s="983"/>
      <c r="E570" s="983"/>
      <c r="F570" s="983"/>
      <c r="G570" s="983"/>
      <c r="H570" s="983"/>
      <c r="I570" s="983"/>
      <c r="J570" s="983"/>
      <c r="K570" s="983"/>
      <c r="L570" s="983"/>
      <c r="M570" s="983"/>
      <c r="N570" s="983"/>
      <c r="O570" s="983"/>
      <c r="P570" s="983"/>
      <c r="Q570" s="983"/>
      <c r="R570" s="983"/>
      <c r="S570" s="984"/>
    </row>
    <row r="571" spans="1:19" ht="30.75" customHeight="1">
      <c r="A571" s="985" t="s">
        <v>41</v>
      </c>
      <c r="B571" s="985"/>
      <c r="C571" s="985"/>
      <c r="D571" s="985" t="s">
        <v>42</v>
      </c>
      <c r="E571" s="985"/>
      <c r="F571" s="985" t="s">
        <v>43</v>
      </c>
      <c r="G571" s="985"/>
      <c r="H571" s="985"/>
      <c r="I571" s="985" t="s">
        <v>44</v>
      </c>
      <c r="J571" s="985"/>
      <c r="K571" s="986" t="s">
        <v>45</v>
      </c>
      <c r="L571" s="1219"/>
      <c r="M571" s="1219"/>
      <c r="N571" s="1220"/>
      <c r="O571" s="989" t="s">
        <v>46</v>
      </c>
      <c r="P571" s="989"/>
      <c r="Q571" s="990"/>
      <c r="R571" s="985" t="s">
        <v>47</v>
      </c>
      <c r="S571" s="985"/>
    </row>
    <row r="572" spans="1:19" ht="27.75" customHeight="1">
      <c r="A572" s="991" t="s">
        <v>48</v>
      </c>
      <c r="B572" s="991" t="s">
        <v>49</v>
      </c>
      <c r="C572" s="1002" t="s">
        <v>50</v>
      </c>
      <c r="D572" s="991" t="s">
        <v>51</v>
      </c>
      <c r="E572" s="991" t="s">
        <v>52</v>
      </c>
      <c r="F572" s="986" t="s">
        <v>53</v>
      </c>
      <c r="G572" s="992"/>
      <c r="H572" s="993"/>
      <c r="I572" s="991" t="s">
        <v>54</v>
      </c>
      <c r="J572" s="991" t="s">
        <v>55</v>
      </c>
      <c r="K572" s="986" t="s">
        <v>56</v>
      </c>
      <c r="L572" s="993"/>
      <c r="M572" s="986" t="s">
        <v>57</v>
      </c>
      <c r="N572" s="993"/>
      <c r="O572" s="991" t="s">
        <v>58</v>
      </c>
      <c r="P572" s="991" t="s">
        <v>59</v>
      </c>
      <c r="Q572" s="991" t="s">
        <v>60</v>
      </c>
      <c r="R572" s="991" t="s">
        <v>61</v>
      </c>
      <c r="S572" s="991" t="s">
        <v>62</v>
      </c>
    </row>
    <row r="573" spans="1:19" ht="60.75" customHeight="1">
      <c r="A573" s="985"/>
      <c r="B573" s="985"/>
      <c r="C573" s="1003"/>
      <c r="D573" s="985"/>
      <c r="E573" s="985"/>
      <c r="F573" s="136" t="s">
        <v>63</v>
      </c>
      <c r="G573" s="136" t="s">
        <v>64</v>
      </c>
      <c r="H573" s="136" t="s">
        <v>65</v>
      </c>
      <c r="I573" s="985"/>
      <c r="J573" s="985"/>
      <c r="K573" s="139" t="s">
        <v>66</v>
      </c>
      <c r="L573" s="139" t="s">
        <v>67</v>
      </c>
      <c r="M573" s="139" t="s">
        <v>68</v>
      </c>
      <c r="N573" s="139" t="s">
        <v>67</v>
      </c>
      <c r="O573" s="985"/>
      <c r="P573" s="985"/>
      <c r="Q573" s="985"/>
      <c r="R573" s="985"/>
      <c r="S573" s="985"/>
    </row>
    <row r="574" spans="1:19">
      <c r="A574" s="994" t="s">
        <v>1213</v>
      </c>
      <c r="B574" s="994"/>
      <c r="C574" s="994"/>
      <c r="D574" s="994"/>
      <c r="E574" s="994"/>
      <c r="F574" s="994"/>
      <c r="G574" s="994"/>
      <c r="H574" s="994"/>
      <c r="I574" s="994"/>
      <c r="J574" s="994"/>
      <c r="K574" s="994"/>
      <c r="L574" s="994"/>
      <c r="M574" s="994"/>
      <c r="N574" s="994"/>
      <c r="O574" s="994"/>
      <c r="P574" s="994"/>
      <c r="Q574" s="994"/>
      <c r="R574" s="994"/>
      <c r="S574" s="994"/>
    </row>
    <row r="575" spans="1:19">
      <c r="A575" s="142"/>
      <c r="B575" s="142"/>
      <c r="C575" s="142"/>
      <c r="D575" s="142"/>
      <c r="E575" s="142"/>
      <c r="F575" s="142"/>
      <c r="G575" s="142"/>
      <c r="H575" s="142"/>
      <c r="I575" s="142"/>
      <c r="J575" s="142"/>
      <c r="K575" s="142"/>
      <c r="L575" s="142"/>
      <c r="M575" s="142"/>
      <c r="N575" s="142"/>
      <c r="O575" s="142"/>
      <c r="P575" s="142"/>
      <c r="Q575" s="142"/>
      <c r="R575" s="142"/>
      <c r="S575" s="142"/>
    </row>
    <row r="576" spans="1:19">
      <c r="A576" s="994" t="s">
        <v>70</v>
      </c>
      <c r="B576" s="994"/>
      <c r="C576" s="994"/>
      <c r="D576" s="994"/>
      <c r="E576" s="994"/>
      <c r="F576" s="994"/>
      <c r="G576" s="994"/>
      <c r="H576" s="994"/>
      <c r="I576" s="994"/>
      <c r="J576" s="994"/>
      <c r="K576" s="994"/>
      <c r="L576" s="994"/>
      <c r="M576" s="994"/>
      <c r="N576" s="994"/>
      <c r="O576" s="994"/>
      <c r="P576" s="994"/>
      <c r="Q576" s="994"/>
      <c r="R576" s="994"/>
      <c r="S576" s="994"/>
    </row>
    <row r="577" spans="1:19">
      <c r="A577" s="142"/>
      <c r="B577" s="142"/>
      <c r="C577" s="142"/>
      <c r="D577" s="142"/>
      <c r="E577" s="142"/>
      <c r="F577" s="142"/>
      <c r="G577" s="142"/>
      <c r="H577" s="142"/>
      <c r="I577" s="142"/>
      <c r="J577" s="142"/>
      <c r="K577" s="142"/>
      <c r="L577" s="142"/>
      <c r="M577" s="142"/>
      <c r="N577" s="142"/>
      <c r="O577" s="142"/>
      <c r="P577" s="142"/>
      <c r="Q577" s="142"/>
      <c r="R577" s="142"/>
      <c r="S577" s="142"/>
    </row>
    <row r="578" spans="1:19">
      <c r="A578" s="994" t="s">
        <v>2017</v>
      </c>
      <c r="B578" s="994"/>
      <c r="C578" s="994"/>
      <c r="D578" s="994"/>
      <c r="E578" s="994"/>
      <c r="F578" s="994"/>
      <c r="G578" s="994"/>
      <c r="H578" s="994"/>
      <c r="I578" s="994"/>
      <c r="J578" s="994"/>
      <c r="K578" s="994"/>
      <c r="L578" s="994"/>
      <c r="M578" s="994"/>
      <c r="N578" s="994"/>
      <c r="O578" s="994"/>
      <c r="P578" s="994"/>
      <c r="Q578" s="994"/>
      <c r="R578" s="994"/>
      <c r="S578" s="994"/>
    </row>
    <row r="579" spans="1:19">
      <c r="A579" s="142"/>
      <c r="B579" s="142"/>
      <c r="C579" s="142"/>
      <c r="D579" s="142"/>
      <c r="E579" s="142"/>
      <c r="F579" s="142"/>
      <c r="G579" s="142"/>
      <c r="H579" s="142"/>
      <c r="I579" s="142"/>
      <c r="J579" s="142"/>
      <c r="K579" s="142"/>
      <c r="L579" s="142"/>
      <c r="M579" s="142"/>
      <c r="N579" s="142"/>
      <c r="O579" s="142"/>
      <c r="P579" s="142"/>
      <c r="Q579" s="142"/>
      <c r="R579" s="142"/>
      <c r="S579" s="142"/>
    </row>
    <row r="580" spans="1:19">
      <c r="A580" s="994" t="s">
        <v>1169</v>
      </c>
      <c r="B580" s="994"/>
      <c r="C580" s="994"/>
      <c r="D580" s="994"/>
      <c r="E580" s="994"/>
      <c r="F580" s="994"/>
      <c r="G580" s="994"/>
      <c r="H580" s="994"/>
      <c r="I580" s="994"/>
      <c r="J580" s="994"/>
      <c r="K580" s="994"/>
      <c r="L580" s="994"/>
      <c r="M580" s="994"/>
      <c r="N580" s="994"/>
      <c r="O580" s="994"/>
      <c r="P580" s="994"/>
      <c r="Q580" s="994"/>
      <c r="R580" s="994"/>
      <c r="S580" s="994"/>
    </row>
    <row r="581" spans="1:19">
      <c r="A581" s="142"/>
      <c r="B581" s="142"/>
      <c r="C581" s="142"/>
      <c r="D581" s="142"/>
      <c r="E581" s="142"/>
      <c r="F581" s="142"/>
      <c r="G581" s="142"/>
      <c r="H581" s="142"/>
      <c r="I581" s="142"/>
      <c r="J581" s="142"/>
      <c r="K581" s="142"/>
      <c r="L581" s="142"/>
      <c r="M581" s="142"/>
      <c r="N581" s="142"/>
      <c r="O581" s="142"/>
      <c r="P581" s="142"/>
      <c r="Q581" s="142"/>
      <c r="R581" s="142"/>
      <c r="S581" s="142"/>
    </row>
    <row r="582" spans="1:19">
      <c r="A582" s="995" t="s">
        <v>3590</v>
      </c>
      <c r="B582" s="995"/>
      <c r="C582" s="995"/>
      <c r="D582" s="995"/>
      <c r="E582" s="995"/>
      <c r="F582" s="995"/>
      <c r="G582" s="995"/>
      <c r="H582" s="995"/>
      <c r="I582" s="995"/>
      <c r="J582" s="995"/>
      <c r="K582" s="995"/>
      <c r="L582" s="995"/>
      <c r="M582" s="995"/>
      <c r="N582" s="995"/>
      <c r="O582" s="995"/>
      <c r="P582" s="995"/>
      <c r="Q582" s="995"/>
      <c r="R582" s="995"/>
      <c r="S582" s="995"/>
    </row>
    <row r="583" spans="1:19">
      <c r="A583" s="142"/>
      <c r="B583" s="142"/>
      <c r="C583" s="142"/>
      <c r="D583" s="142"/>
      <c r="E583" s="142"/>
      <c r="F583" s="142"/>
      <c r="G583" s="142"/>
      <c r="H583" s="142"/>
      <c r="I583" s="142"/>
      <c r="J583" s="142"/>
      <c r="K583" s="142"/>
      <c r="L583" s="142"/>
      <c r="M583" s="142"/>
      <c r="N583" s="142"/>
      <c r="O583" s="142"/>
      <c r="P583" s="142"/>
      <c r="Q583" s="142"/>
      <c r="R583" s="142"/>
      <c r="S583" s="142"/>
    </row>
    <row r="584" spans="1:19">
      <c r="A584" s="994" t="s">
        <v>1176</v>
      </c>
      <c r="B584" s="994"/>
      <c r="C584" s="994"/>
      <c r="D584" s="994"/>
      <c r="E584" s="994"/>
      <c r="F584" s="994"/>
      <c r="G584" s="994"/>
      <c r="H584" s="994"/>
      <c r="I584" s="994"/>
      <c r="J584" s="994"/>
      <c r="K584" s="994"/>
      <c r="L584" s="994"/>
      <c r="M584" s="994"/>
      <c r="N584" s="994"/>
      <c r="O584" s="994"/>
      <c r="P584" s="994"/>
      <c r="Q584" s="994"/>
      <c r="R584" s="994"/>
      <c r="S584" s="994"/>
    </row>
    <row r="585" spans="1:19">
      <c r="A585" s="142"/>
      <c r="B585" s="142"/>
      <c r="C585" s="142"/>
      <c r="D585" s="142"/>
      <c r="E585" s="142"/>
      <c r="F585" s="142"/>
      <c r="G585" s="142"/>
      <c r="H585" s="142"/>
      <c r="I585" s="142"/>
      <c r="J585" s="142"/>
      <c r="K585" s="142"/>
      <c r="L585" s="142"/>
      <c r="M585" s="142"/>
      <c r="N585" s="142"/>
      <c r="O585" s="142"/>
      <c r="P585" s="142"/>
      <c r="Q585" s="142"/>
      <c r="R585" s="142"/>
      <c r="S585" s="142"/>
    </row>
    <row r="586" spans="1:19">
      <c r="A586" s="994" t="s">
        <v>1206</v>
      </c>
      <c r="B586" s="994"/>
      <c r="C586" s="994"/>
      <c r="D586" s="994"/>
      <c r="E586" s="994"/>
      <c r="F586" s="994"/>
      <c r="G586" s="994"/>
      <c r="H586" s="994"/>
      <c r="I586" s="994"/>
      <c r="J586" s="994"/>
      <c r="K586" s="994"/>
      <c r="L586" s="994"/>
      <c r="M586" s="994"/>
      <c r="N586" s="994"/>
      <c r="O586" s="994"/>
      <c r="P586" s="994"/>
      <c r="Q586" s="994"/>
      <c r="R586" s="994"/>
      <c r="S586" s="994"/>
    </row>
    <row r="587" spans="1:19">
      <c r="A587" s="142"/>
      <c r="B587" s="142"/>
      <c r="C587" s="142"/>
      <c r="D587" s="142"/>
      <c r="E587" s="142"/>
      <c r="F587" s="142"/>
      <c r="G587" s="142"/>
      <c r="H587" s="142"/>
      <c r="I587" s="142"/>
      <c r="J587" s="142"/>
      <c r="K587" s="142"/>
      <c r="L587" s="142"/>
      <c r="M587" s="142"/>
      <c r="N587" s="142"/>
      <c r="O587" s="142"/>
      <c r="P587" s="142"/>
      <c r="Q587" s="142"/>
      <c r="R587" s="142"/>
      <c r="S587" s="142"/>
    </row>
    <row r="588" spans="1:19">
      <c r="A588" s="994" t="s">
        <v>1162</v>
      </c>
      <c r="B588" s="994"/>
      <c r="C588" s="994"/>
      <c r="D588" s="994"/>
      <c r="E588" s="994"/>
      <c r="F588" s="994"/>
      <c r="G588" s="994"/>
      <c r="H588" s="994"/>
      <c r="I588" s="994"/>
      <c r="J588" s="994"/>
      <c r="K588" s="994"/>
      <c r="L588" s="994"/>
      <c r="M588" s="994"/>
      <c r="N588" s="994"/>
      <c r="O588" s="994"/>
      <c r="P588" s="994"/>
      <c r="Q588" s="994"/>
      <c r="R588" s="994"/>
      <c r="S588" s="994"/>
    </row>
    <row r="589" spans="1:19">
      <c r="A589" s="142"/>
      <c r="B589" s="142"/>
      <c r="C589" s="142"/>
      <c r="D589" s="142"/>
      <c r="E589" s="142"/>
      <c r="F589" s="142"/>
      <c r="G589" s="142"/>
      <c r="H589" s="142"/>
      <c r="I589" s="142"/>
      <c r="J589" s="142"/>
      <c r="K589" s="142"/>
      <c r="L589" s="142"/>
      <c r="M589" s="142"/>
      <c r="N589" s="142"/>
      <c r="O589" s="142"/>
      <c r="P589" s="142"/>
      <c r="Q589" s="142"/>
      <c r="R589" s="142"/>
      <c r="S589" s="142"/>
    </row>
    <row r="590" spans="1:19">
      <c r="A590" s="994" t="s">
        <v>1177</v>
      </c>
      <c r="B590" s="994"/>
      <c r="C590" s="994"/>
      <c r="D590" s="994"/>
      <c r="E590" s="994"/>
      <c r="F590" s="994"/>
      <c r="G590" s="994"/>
      <c r="H590" s="994"/>
      <c r="I590" s="994"/>
      <c r="J590" s="994"/>
      <c r="K590" s="994"/>
      <c r="L590" s="994"/>
      <c r="M590" s="994"/>
      <c r="N590" s="994"/>
      <c r="O590" s="994"/>
      <c r="P590" s="994"/>
      <c r="Q590" s="994"/>
      <c r="R590" s="994"/>
      <c r="S590" s="994"/>
    </row>
    <row r="591" spans="1:19">
      <c r="A591" s="142"/>
      <c r="B591" s="142"/>
      <c r="C591" s="142"/>
      <c r="D591" s="142"/>
      <c r="E591" s="142"/>
      <c r="F591" s="142"/>
      <c r="G591" s="142"/>
      <c r="H591" s="142"/>
      <c r="I591" s="142"/>
      <c r="J591" s="142"/>
      <c r="K591" s="142"/>
      <c r="L591" s="142"/>
      <c r="M591" s="142"/>
      <c r="N591" s="142"/>
      <c r="O591" s="142"/>
      <c r="P591" s="142"/>
      <c r="Q591" s="142"/>
      <c r="R591" s="142"/>
      <c r="S591" s="142"/>
    </row>
    <row r="592" spans="1:19">
      <c r="A592" s="994" t="s">
        <v>78</v>
      </c>
      <c r="B592" s="994"/>
      <c r="C592" s="994"/>
      <c r="D592" s="994"/>
      <c r="E592" s="994"/>
      <c r="F592" s="994"/>
      <c r="G592" s="994"/>
      <c r="H592" s="994"/>
      <c r="I592" s="994"/>
      <c r="J592" s="994"/>
      <c r="K592" s="994"/>
      <c r="L592" s="994"/>
      <c r="M592" s="994"/>
      <c r="N592" s="994"/>
      <c r="O592" s="994"/>
      <c r="P592" s="994"/>
      <c r="Q592" s="994"/>
      <c r="R592" s="994"/>
      <c r="S592" s="994"/>
    </row>
    <row r="593" spans="1:19">
      <c r="A593" s="142"/>
      <c r="B593" s="142"/>
      <c r="C593" s="142"/>
      <c r="D593" s="142"/>
      <c r="E593" s="142"/>
      <c r="F593" s="142"/>
      <c r="G593" s="142"/>
      <c r="H593" s="142"/>
      <c r="I593" s="142"/>
      <c r="J593" s="142"/>
      <c r="K593" s="142"/>
      <c r="L593" s="142"/>
      <c r="M593" s="142"/>
      <c r="N593" s="142"/>
      <c r="O593" s="142"/>
      <c r="P593" s="142"/>
      <c r="Q593" s="142"/>
      <c r="R593" s="142"/>
      <c r="S593" s="142"/>
    </row>
    <row r="594" spans="1:19">
      <c r="A594" s="994" t="s">
        <v>3589</v>
      </c>
      <c r="B594" s="994"/>
      <c r="C594" s="994"/>
      <c r="D594" s="994"/>
      <c r="E594" s="994"/>
      <c r="F594" s="994"/>
      <c r="G594" s="994"/>
      <c r="H594" s="994"/>
      <c r="I594" s="994"/>
      <c r="J594" s="994"/>
      <c r="K594" s="994"/>
      <c r="L594" s="994"/>
      <c r="M594" s="994"/>
      <c r="N594" s="994"/>
      <c r="O594" s="994"/>
      <c r="P594" s="994"/>
      <c r="Q594" s="994"/>
      <c r="R594" s="994"/>
      <c r="S594" s="994"/>
    </row>
    <row r="595" spans="1:19">
      <c r="A595" s="142"/>
      <c r="B595" s="142"/>
      <c r="C595" s="142"/>
      <c r="D595" s="142"/>
      <c r="E595" s="142"/>
      <c r="F595" s="142"/>
      <c r="G595" s="142"/>
      <c r="H595" s="142"/>
      <c r="I595" s="142"/>
      <c r="J595" s="142"/>
      <c r="K595" s="142"/>
      <c r="L595" s="142"/>
      <c r="M595" s="142"/>
      <c r="N595" s="142"/>
      <c r="O595" s="142"/>
      <c r="P595" s="142"/>
      <c r="Q595" s="142"/>
      <c r="R595" s="142"/>
      <c r="S595" s="142"/>
    </row>
    <row r="596" spans="1:19">
      <c r="A596" s="994" t="s">
        <v>3591</v>
      </c>
      <c r="B596" s="994"/>
      <c r="C596" s="994"/>
      <c r="D596" s="994"/>
      <c r="E596" s="994"/>
      <c r="F596" s="994"/>
      <c r="G596" s="994"/>
      <c r="H596" s="994"/>
      <c r="I596" s="994"/>
      <c r="J596" s="994"/>
      <c r="K596" s="994"/>
      <c r="L596" s="994"/>
      <c r="M596" s="994"/>
      <c r="N596" s="994"/>
      <c r="O596" s="994"/>
      <c r="P596" s="994"/>
      <c r="Q596" s="994"/>
      <c r="R596" s="994"/>
      <c r="S596" s="994"/>
    </row>
    <row r="597" spans="1:19">
      <c r="A597" s="145"/>
      <c r="B597" s="142"/>
      <c r="C597" s="142"/>
      <c r="D597" s="142"/>
      <c r="E597" s="142"/>
      <c r="F597" s="142"/>
      <c r="G597" s="142"/>
      <c r="H597" s="142"/>
      <c r="I597" s="142"/>
      <c r="J597" s="142"/>
      <c r="K597" s="142"/>
      <c r="L597" s="142"/>
      <c r="M597" s="142"/>
      <c r="N597" s="142"/>
      <c r="O597" s="142"/>
      <c r="P597" s="142"/>
      <c r="Q597" s="142"/>
      <c r="R597" s="142"/>
      <c r="S597" s="142"/>
    </row>
    <row r="598" spans="1:19">
      <c r="A598" s="996" t="s">
        <v>3653</v>
      </c>
      <c r="B598" s="999"/>
      <c r="C598" s="999"/>
      <c r="D598" s="999"/>
      <c r="E598" s="999"/>
      <c r="F598" s="999"/>
      <c r="G598" s="999"/>
      <c r="H598" s="999"/>
      <c r="I598" s="999"/>
      <c r="J598" s="999"/>
      <c r="K598" s="999"/>
      <c r="L598" s="999"/>
      <c r="M598" s="999"/>
      <c r="N598" s="999"/>
      <c r="O598" s="999"/>
      <c r="P598" s="999"/>
      <c r="Q598" s="999"/>
      <c r="R598" s="999"/>
      <c r="S598" s="1000"/>
    </row>
    <row r="599" spans="1:19" s="20" customFormat="1">
      <c r="A599" s="149">
        <f>SUM(A575,A577,A579,A581,A583,A585,A587,A589,A591,A593,A595,A597)</f>
        <v>0</v>
      </c>
      <c r="B599" s="149">
        <f t="shared" ref="B599:S599" si="14">SUM(B575,B577,B579,B581,B583,B585,B587,B589,B591,B593,B595,B597)</f>
        <v>0</v>
      </c>
      <c r="C599" s="149">
        <f t="shared" si="14"/>
        <v>0</v>
      </c>
      <c r="D599" s="149">
        <f t="shared" si="14"/>
        <v>0</v>
      </c>
      <c r="E599" s="149">
        <f t="shared" si="14"/>
        <v>0</v>
      </c>
      <c r="F599" s="149">
        <f t="shared" si="14"/>
        <v>0</v>
      </c>
      <c r="G599" s="149">
        <f t="shared" si="14"/>
        <v>0</v>
      </c>
      <c r="H599" s="149">
        <f t="shared" si="14"/>
        <v>0</v>
      </c>
      <c r="I599" s="149">
        <f t="shared" si="14"/>
        <v>0</v>
      </c>
      <c r="J599" s="149">
        <f t="shared" si="14"/>
        <v>0</v>
      </c>
      <c r="K599" s="149">
        <f t="shared" si="14"/>
        <v>0</v>
      </c>
      <c r="L599" s="149">
        <f t="shared" si="14"/>
        <v>0</v>
      </c>
      <c r="M599" s="149">
        <f t="shared" si="14"/>
        <v>0</v>
      </c>
      <c r="N599" s="149">
        <f t="shared" si="14"/>
        <v>0</v>
      </c>
      <c r="O599" s="149">
        <f t="shared" si="14"/>
        <v>0</v>
      </c>
      <c r="P599" s="149">
        <f t="shared" si="14"/>
        <v>0</v>
      </c>
      <c r="Q599" s="149">
        <f t="shared" si="14"/>
        <v>0</v>
      </c>
      <c r="R599" s="149">
        <f t="shared" si="14"/>
        <v>0</v>
      </c>
      <c r="S599" s="149">
        <f t="shared" si="14"/>
        <v>0</v>
      </c>
    </row>
    <row r="600" spans="1:19">
      <c r="A600" s="4"/>
      <c r="B600" s="4"/>
      <c r="C600" s="4"/>
      <c r="D600" s="4"/>
      <c r="E600" s="4"/>
      <c r="F600" s="4"/>
      <c r="G600" s="4"/>
      <c r="H600" s="4"/>
      <c r="I600" s="4"/>
      <c r="J600" s="4"/>
      <c r="K600" s="4"/>
      <c r="L600" s="4"/>
      <c r="M600" s="4"/>
      <c r="N600" s="4"/>
      <c r="O600" s="4"/>
      <c r="P600" s="4"/>
      <c r="Q600" s="4"/>
      <c r="R600" s="4"/>
      <c r="S600" s="4"/>
    </row>
    <row r="601" spans="1:19" ht="21" customHeight="1">
      <c r="A601" s="1004" t="s">
        <v>2335</v>
      </c>
      <c r="B601" s="1005"/>
      <c r="C601" s="1005"/>
      <c r="D601" s="1005"/>
      <c r="E601" s="1005"/>
      <c r="F601" s="1005"/>
      <c r="G601" s="1005"/>
      <c r="H601" s="1005"/>
      <c r="I601" s="1005"/>
      <c r="J601" s="1005"/>
      <c r="K601" s="1005"/>
      <c r="L601" s="1005"/>
      <c r="M601" s="1005"/>
      <c r="N601" s="1005"/>
      <c r="O601" s="1005"/>
      <c r="P601" s="1005"/>
      <c r="Q601" s="1005"/>
      <c r="R601" s="1005"/>
      <c r="S601" s="1006"/>
    </row>
    <row r="602" spans="1:19">
      <c r="A602" s="1108" t="s">
        <v>3652</v>
      </c>
      <c r="B602" s="1109"/>
      <c r="C602" s="1109"/>
      <c r="D602" s="1109"/>
      <c r="E602" s="1109"/>
      <c r="F602" s="1109"/>
      <c r="G602" s="1109"/>
      <c r="H602" s="1109"/>
      <c r="I602" s="1109"/>
      <c r="J602" s="1109"/>
      <c r="K602" s="1109"/>
      <c r="L602" s="1109"/>
      <c r="M602" s="1109"/>
      <c r="N602" s="1109"/>
      <c r="O602" s="1109"/>
      <c r="P602" s="1109"/>
      <c r="Q602" s="1109"/>
      <c r="R602" s="1109"/>
      <c r="S602" s="1110"/>
    </row>
    <row r="603" spans="1:19">
      <c r="A603" s="976" t="s">
        <v>2251</v>
      </c>
      <c r="B603" s="977"/>
      <c r="C603" s="977"/>
      <c r="D603" s="977"/>
      <c r="E603" s="977"/>
      <c r="F603" s="977"/>
      <c r="G603" s="977"/>
      <c r="H603" s="977"/>
      <c r="I603" s="977"/>
      <c r="J603" s="977"/>
      <c r="K603" s="977"/>
      <c r="L603" s="977"/>
      <c r="M603" s="977"/>
      <c r="N603" s="977"/>
      <c r="O603" s="977"/>
      <c r="P603" s="977"/>
      <c r="Q603" s="977"/>
      <c r="R603" s="977"/>
      <c r="S603" s="978"/>
    </row>
    <row r="604" spans="1:19">
      <c r="A604" s="976" t="s">
        <v>973</v>
      </c>
      <c r="B604" s="977"/>
      <c r="C604" s="977"/>
      <c r="D604" s="977"/>
      <c r="E604" s="977"/>
      <c r="F604" s="977"/>
      <c r="G604" s="977"/>
      <c r="H604" s="977"/>
      <c r="I604" s="977"/>
      <c r="J604" s="977"/>
      <c r="K604" s="977"/>
      <c r="L604" s="977"/>
      <c r="M604" s="977"/>
      <c r="N604" s="977"/>
      <c r="O604" s="977"/>
      <c r="P604" s="977"/>
      <c r="Q604" s="977"/>
      <c r="R604" s="977"/>
      <c r="S604" s="978"/>
    </row>
    <row r="605" spans="1:19">
      <c r="A605" s="976" t="s">
        <v>2252</v>
      </c>
      <c r="B605" s="977"/>
      <c r="C605" s="977"/>
      <c r="D605" s="977"/>
      <c r="E605" s="977"/>
      <c r="F605" s="977"/>
      <c r="G605" s="977"/>
      <c r="H605" s="977"/>
      <c r="I605" s="977"/>
      <c r="J605" s="977"/>
      <c r="K605" s="977"/>
      <c r="L605" s="977"/>
      <c r="M605" s="977"/>
      <c r="N605" s="977"/>
      <c r="O605" s="977"/>
      <c r="P605" s="977"/>
      <c r="Q605" s="977"/>
      <c r="R605" s="977"/>
      <c r="S605" s="978"/>
    </row>
    <row r="606" spans="1:19">
      <c r="A606" s="976" t="s">
        <v>2253</v>
      </c>
      <c r="B606" s="977"/>
      <c r="C606" s="977"/>
      <c r="D606" s="977"/>
      <c r="E606" s="977"/>
      <c r="F606" s="977"/>
      <c r="G606" s="977"/>
      <c r="H606" s="977"/>
      <c r="I606" s="977"/>
      <c r="J606" s="977"/>
      <c r="K606" s="977"/>
      <c r="L606" s="977"/>
      <c r="M606" s="977"/>
      <c r="N606" s="977"/>
      <c r="O606" s="977"/>
      <c r="P606" s="977"/>
      <c r="Q606" s="977"/>
      <c r="R606" s="977"/>
      <c r="S606" s="978"/>
    </row>
    <row r="607" spans="1:19">
      <c r="A607" s="976" t="s">
        <v>2254</v>
      </c>
      <c r="B607" s="977"/>
      <c r="C607" s="977"/>
      <c r="D607" s="977"/>
      <c r="E607" s="977"/>
      <c r="F607" s="977"/>
      <c r="G607" s="977"/>
      <c r="H607" s="977"/>
      <c r="I607" s="977"/>
      <c r="J607" s="977"/>
      <c r="K607" s="977"/>
      <c r="L607" s="977"/>
      <c r="M607" s="977"/>
      <c r="N607" s="977"/>
      <c r="O607" s="977"/>
      <c r="P607" s="977"/>
      <c r="Q607" s="977"/>
      <c r="R607" s="977"/>
      <c r="S607" s="978"/>
    </row>
    <row r="608" spans="1:19">
      <c r="A608" s="976" t="s">
        <v>2255</v>
      </c>
      <c r="B608" s="977"/>
      <c r="C608" s="977"/>
      <c r="D608" s="977"/>
      <c r="E608" s="977"/>
      <c r="F608" s="977"/>
      <c r="G608" s="977"/>
      <c r="H608" s="977"/>
      <c r="I608" s="977"/>
      <c r="J608" s="977"/>
      <c r="K608" s="977"/>
      <c r="L608" s="977"/>
      <c r="M608" s="977"/>
      <c r="N608" s="977"/>
      <c r="O608" s="977"/>
      <c r="P608" s="977"/>
      <c r="Q608" s="977"/>
      <c r="R608" s="977"/>
      <c r="S608" s="978"/>
    </row>
    <row r="609" spans="1:19">
      <c r="A609" s="976" t="s">
        <v>2256</v>
      </c>
      <c r="B609" s="977"/>
      <c r="C609" s="977"/>
      <c r="D609" s="977"/>
      <c r="E609" s="977"/>
      <c r="F609" s="977"/>
      <c r="G609" s="977"/>
      <c r="H609" s="977"/>
      <c r="I609" s="977"/>
      <c r="J609" s="977"/>
      <c r="K609" s="977"/>
      <c r="L609" s="977"/>
      <c r="M609" s="977"/>
      <c r="N609" s="977"/>
      <c r="O609" s="977"/>
      <c r="P609" s="977"/>
      <c r="Q609" s="977"/>
      <c r="R609" s="977"/>
      <c r="S609" s="978"/>
    </row>
    <row r="610" spans="1:19">
      <c r="A610" s="982" t="s">
        <v>2257</v>
      </c>
      <c r="B610" s="983"/>
      <c r="C610" s="983"/>
      <c r="D610" s="983"/>
      <c r="E610" s="983"/>
      <c r="F610" s="983"/>
      <c r="G610" s="983"/>
      <c r="H610" s="983"/>
      <c r="I610" s="983"/>
      <c r="J610" s="983"/>
      <c r="K610" s="983"/>
      <c r="L610" s="983"/>
      <c r="M610" s="983"/>
      <c r="N610" s="983"/>
      <c r="O610" s="983"/>
      <c r="P610" s="983"/>
      <c r="Q610" s="983"/>
      <c r="R610" s="983"/>
      <c r="S610" s="984"/>
    </row>
    <row r="611" spans="1:19" ht="30.75" customHeight="1">
      <c r="A611" s="985" t="s">
        <v>41</v>
      </c>
      <c r="B611" s="985"/>
      <c r="C611" s="985"/>
      <c r="D611" s="985" t="s">
        <v>42</v>
      </c>
      <c r="E611" s="985"/>
      <c r="F611" s="985" t="s">
        <v>43</v>
      </c>
      <c r="G611" s="985"/>
      <c r="H611" s="985"/>
      <c r="I611" s="985" t="s">
        <v>44</v>
      </c>
      <c r="J611" s="985"/>
      <c r="K611" s="986" t="s">
        <v>45</v>
      </c>
      <c r="L611" s="1219"/>
      <c r="M611" s="1219"/>
      <c r="N611" s="1220"/>
      <c r="O611" s="989" t="s">
        <v>46</v>
      </c>
      <c r="P611" s="989"/>
      <c r="Q611" s="990"/>
      <c r="R611" s="985" t="s">
        <v>47</v>
      </c>
      <c r="S611" s="985"/>
    </row>
    <row r="612" spans="1:19" ht="24" customHeight="1">
      <c r="A612" s="991" t="s">
        <v>48</v>
      </c>
      <c r="B612" s="991" t="s">
        <v>49</v>
      </c>
      <c r="C612" s="1002" t="s">
        <v>50</v>
      </c>
      <c r="D612" s="991" t="s">
        <v>51</v>
      </c>
      <c r="E612" s="991" t="s">
        <v>52</v>
      </c>
      <c r="F612" s="986" t="s">
        <v>53</v>
      </c>
      <c r="G612" s="992"/>
      <c r="H612" s="993"/>
      <c r="I612" s="991" t="s">
        <v>54</v>
      </c>
      <c r="J612" s="991" t="s">
        <v>55</v>
      </c>
      <c r="K612" s="986" t="s">
        <v>56</v>
      </c>
      <c r="L612" s="993"/>
      <c r="M612" s="986" t="s">
        <v>57</v>
      </c>
      <c r="N612" s="993"/>
      <c r="O612" s="991" t="s">
        <v>58</v>
      </c>
      <c r="P612" s="991" t="s">
        <v>59</v>
      </c>
      <c r="Q612" s="991" t="s">
        <v>60</v>
      </c>
      <c r="R612" s="991" t="s">
        <v>61</v>
      </c>
      <c r="S612" s="991" t="s">
        <v>62</v>
      </c>
    </row>
    <row r="613" spans="1:19" ht="68.25" customHeight="1">
      <c r="A613" s="985"/>
      <c r="B613" s="985"/>
      <c r="C613" s="1003"/>
      <c r="D613" s="985"/>
      <c r="E613" s="985"/>
      <c r="F613" s="136" t="s">
        <v>63</v>
      </c>
      <c r="G613" s="136" t="s">
        <v>64</v>
      </c>
      <c r="H613" s="136" t="s">
        <v>65</v>
      </c>
      <c r="I613" s="985"/>
      <c r="J613" s="985"/>
      <c r="K613" s="139" t="s">
        <v>66</v>
      </c>
      <c r="L613" s="139" t="s">
        <v>67</v>
      </c>
      <c r="M613" s="139" t="s">
        <v>68</v>
      </c>
      <c r="N613" s="139" t="s">
        <v>67</v>
      </c>
      <c r="O613" s="985"/>
      <c r="P613" s="985"/>
      <c r="Q613" s="985"/>
      <c r="R613" s="985"/>
      <c r="S613" s="985"/>
    </row>
    <row r="614" spans="1:19">
      <c r="A614" s="994" t="s">
        <v>69</v>
      </c>
      <c r="B614" s="994"/>
      <c r="C614" s="994"/>
      <c r="D614" s="994"/>
      <c r="E614" s="994"/>
      <c r="F614" s="994"/>
      <c r="G614" s="994"/>
      <c r="H614" s="994"/>
      <c r="I614" s="994"/>
      <c r="J614" s="994"/>
      <c r="K614" s="994"/>
      <c r="L614" s="994"/>
      <c r="M614" s="994"/>
      <c r="N614" s="994"/>
      <c r="O614" s="994"/>
      <c r="P614" s="994"/>
      <c r="Q614" s="994"/>
      <c r="R614" s="994"/>
      <c r="S614" s="994"/>
    </row>
    <row r="615" spans="1:19" s="761" customFormat="1">
      <c r="A615" s="18">
        <v>0</v>
      </c>
      <c r="B615" s="18">
        <v>0</v>
      </c>
      <c r="C615" s="18">
        <v>0</v>
      </c>
      <c r="D615" s="18">
        <v>0</v>
      </c>
      <c r="E615" s="18">
        <v>0</v>
      </c>
      <c r="F615" s="18">
        <v>0</v>
      </c>
      <c r="G615" s="18">
        <v>0</v>
      </c>
      <c r="H615" s="18">
        <v>0</v>
      </c>
      <c r="I615" s="18">
        <v>0</v>
      </c>
      <c r="J615" s="18">
        <v>0</v>
      </c>
      <c r="K615" s="18">
        <v>0</v>
      </c>
      <c r="L615" s="18">
        <v>0</v>
      </c>
      <c r="M615" s="18">
        <v>0</v>
      </c>
      <c r="N615" s="18">
        <v>0</v>
      </c>
      <c r="O615" s="18">
        <v>0</v>
      </c>
      <c r="P615" s="18">
        <v>0</v>
      </c>
      <c r="Q615" s="18">
        <v>0</v>
      </c>
      <c r="R615" s="18">
        <v>0</v>
      </c>
      <c r="S615" s="18">
        <v>0</v>
      </c>
    </row>
    <row r="616" spans="1:19">
      <c r="A616" s="994" t="s">
        <v>70</v>
      </c>
      <c r="B616" s="994"/>
      <c r="C616" s="994"/>
      <c r="D616" s="994"/>
      <c r="E616" s="994"/>
      <c r="F616" s="994"/>
      <c r="G616" s="994"/>
      <c r="H616" s="994"/>
      <c r="I616" s="994"/>
      <c r="J616" s="994"/>
      <c r="K616" s="994"/>
      <c r="L616" s="994"/>
      <c r="M616" s="994"/>
      <c r="N616" s="994"/>
      <c r="O616" s="994"/>
      <c r="P616" s="994"/>
      <c r="Q616" s="994"/>
      <c r="R616" s="994"/>
      <c r="S616" s="994"/>
    </row>
    <row r="617" spans="1:19" s="761" customFormat="1">
      <c r="A617" s="18">
        <v>0</v>
      </c>
      <c r="B617" s="18">
        <v>0</v>
      </c>
      <c r="C617" s="18">
        <v>0</v>
      </c>
      <c r="D617" s="18">
        <v>0</v>
      </c>
      <c r="E617" s="18">
        <v>0</v>
      </c>
      <c r="F617" s="18">
        <v>0</v>
      </c>
      <c r="G617" s="18">
        <v>0</v>
      </c>
      <c r="H617" s="18">
        <v>0</v>
      </c>
      <c r="I617" s="18">
        <v>0</v>
      </c>
      <c r="J617" s="18">
        <v>0</v>
      </c>
      <c r="K617" s="18">
        <v>0</v>
      </c>
      <c r="L617" s="18">
        <v>0</v>
      </c>
      <c r="M617" s="18">
        <v>0</v>
      </c>
      <c r="N617" s="18">
        <v>0</v>
      </c>
      <c r="O617" s="18">
        <v>0</v>
      </c>
      <c r="P617" s="18">
        <v>0</v>
      </c>
      <c r="Q617" s="18">
        <v>0</v>
      </c>
      <c r="R617" s="18">
        <v>0</v>
      </c>
      <c r="S617" s="18">
        <v>0</v>
      </c>
    </row>
    <row r="618" spans="1:19">
      <c r="A618" s="994" t="s">
        <v>71</v>
      </c>
      <c r="B618" s="994"/>
      <c r="C618" s="994"/>
      <c r="D618" s="994"/>
      <c r="E618" s="994"/>
      <c r="F618" s="994"/>
      <c r="G618" s="994"/>
      <c r="H618" s="994"/>
      <c r="I618" s="994"/>
      <c r="J618" s="994"/>
      <c r="K618" s="994"/>
      <c r="L618" s="994"/>
      <c r="M618" s="994"/>
      <c r="N618" s="994"/>
      <c r="O618" s="994"/>
      <c r="P618" s="994"/>
      <c r="Q618" s="994"/>
      <c r="R618" s="994"/>
      <c r="S618" s="994"/>
    </row>
    <row r="619" spans="1:19" s="761" customFormat="1">
      <c r="A619" s="18">
        <v>0</v>
      </c>
      <c r="B619" s="18">
        <v>0</v>
      </c>
      <c r="C619" s="18">
        <v>0</v>
      </c>
      <c r="D619" s="18">
        <v>0</v>
      </c>
      <c r="E619" s="18">
        <v>0</v>
      </c>
      <c r="F619" s="18">
        <v>0</v>
      </c>
      <c r="G619" s="18">
        <v>0</v>
      </c>
      <c r="H619" s="18">
        <v>0</v>
      </c>
      <c r="I619" s="18">
        <v>0</v>
      </c>
      <c r="J619" s="18">
        <v>0</v>
      </c>
      <c r="K619" s="18">
        <v>0</v>
      </c>
      <c r="L619" s="18">
        <v>0</v>
      </c>
      <c r="M619" s="18">
        <v>0</v>
      </c>
      <c r="N619" s="18">
        <v>0</v>
      </c>
      <c r="O619" s="18">
        <v>0</v>
      </c>
      <c r="P619" s="18">
        <v>0</v>
      </c>
      <c r="Q619" s="18">
        <v>0</v>
      </c>
      <c r="R619" s="18">
        <v>0</v>
      </c>
      <c r="S619" s="18">
        <v>0</v>
      </c>
    </row>
    <row r="620" spans="1:19">
      <c r="A620" s="994" t="s">
        <v>72</v>
      </c>
      <c r="B620" s="994"/>
      <c r="C620" s="994"/>
      <c r="D620" s="994"/>
      <c r="E620" s="994"/>
      <c r="F620" s="994"/>
      <c r="G620" s="994"/>
      <c r="H620" s="994"/>
      <c r="I620" s="994"/>
      <c r="J620" s="994"/>
      <c r="K620" s="994"/>
      <c r="L620" s="994"/>
      <c r="M620" s="994"/>
      <c r="N620" s="994"/>
      <c r="O620" s="994"/>
      <c r="P620" s="994"/>
      <c r="Q620" s="994"/>
      <c r="R620" s="994"/>
      <c r="S620" s="994"/>
    </row>
    <row r="621" spans="1:19" s="816" customFormat="1">
      <c r="A621" s="18">
        <v>0</v>
      </c>
      <c r="B621" s="18">
        <v>1</v>
      </c>
      <c r="C621" s="18">
        <v>1</v>
      </c>
      <c r="D621" s="18">
        <v>0</v>
      </c>
      <c r="E621" s="18">
        <v>1</v>
      </c>
      <c r="F621" s="18">
        <v>0</v>
      </c>
      <c r="G621" s="18">
        <v>1</v>
      </c>
      <c r="H621" s="18">
        <v>0</v>
      </c>
      <c r="I621" s="18">
        <v>1</v>
      </c>
      <c r="J621" s="18">
        <v>0</v>
      </c>
      <c r="K621" s="18">
        <v>0</v>
      </c>
      <c r="L621" s="18">
        <v>0</v>
      </c>
      <c r="M621" s="18">
        <v>0</v>
      </c>
      <c r="N621" s="18">
        <v>0</v>
      </c>
      <c r="O621" s="18">
        <v>0</v>
      </c>
      <c r="P621" s="18">
        <v>1</v>
      </c>
      <c r="Q621" s="18">
        <v>0</v>
      </c>
      <c r="R621" s="18">
        <v>0</v>
      </c>
      <c r="S621" s="18">
        <v>0</v>
      </c>
    </row>
    <row r="622" spans="1:19">
      <c r="A622" s="995" t="s">
        <v>73</v>
      </c>
      <c r="B622" s="995"/>
      <c r="C622" s="995"/>
      <c r="D622" s="995"/>
      <c r="E622" s="995"/>
      <c r="F622" s="995"/>
      <c r="G622" s="995"/>
      <c r="H622" s="995"/>
      <c r="I622" s="995"/>
      <c r="J622" s="995"/>
      <c r="K622" s="995"/>
      <c r="L622" s="995"/>
      <c r="M622" s="995"/>
      <c r="N622" s="995"/>
      <c r="O622" s="995"/>
      <c r="P622" s="995"/>
      <c r="Q622" s="995"/>
      <c r="R622" s="995"/>
      <c r="S622" s="995"/>
    </row>
    <row r="623" spans="1:19" s="556" customFormat="1">
      <c r="A623" s="18">
        <v>0</v>
      </c>
      <c r="B623" s="18">
        <v>0</v>
      </c>
      <c r="C623" s="18">
        <v>0</v>
      </c>
      <c r="D623" s="18">
        <v>0</v>
      </c>
      <c r="E623" s="18">
        <v>0</v>
      </c>
      <c r="F623" s="18">
        <v>0</v>
      </c>
      <c r="G623" s="18">
        <v>0</v>
      </c>
      <c r="H623" s="18">
        <v>0</v>
      </c>
      <c r="I623" s="18">
        <v>0</v>
      </c>
      <c r="J623" s="18">
        <v>0</v>
      </c>
      <c r="K623" s="18">
        <v>0</v>
      </c>
      <c r="L623" s="18">
        <v>0</v>
      </c>
      <c r="M623" s="18">
        <v>0</v>
      </c>
      <c r="N623" s="18">
        <v>0</v>
      </c>
      <c r="O623" s="18">
        <v>0</v>
      </c>
      <c r="P623" s="18">
        <v>0</v>
      </c>
      <c r="Q623" s="18">
        <v>0</v>
      </c>
      <c r="R623" s="18">
        <v>0</v>
      </c>
      <c r="S623" s="18">
        <v>0</v>
      </c>
    </row>
    <row r="624" spans="1:19">
      <c r="A624" s="994" t="s">
        <v>74</v>
      </c>
      <c r="B624" s="994"/>
      <c r="C624" s="994"/>
      <c r="D624" s="994"/>
      <c r="E624" s="994"/>
      <c r="F624" s="994"/>
      <c r="G624" s="994"/>
      <c r="H624" s="994"/>
      <c r="I624" s="994"/>
      <c r="J624" s="994"/>
      <c r="K624" s="994"/>
      <c r="L624" s="994"/>
      <c r="M624" s="994"/>
      <c r="N624" s="994"/>
      <c r="O624" s="994"/>
      <c r="P624" s="994"/>
      <c r="Q624" s="994"/>
      <c r="R624" s="994"/>
      <c r="S624" s="994"/>
    </row>
    <row r="625" spans="1:19" s="574" customFormat="1">
      <c r="A625" s="18">
        <v>0</v>
      </c>
      <c r="B625" s="18">
        <v>0</v>
      </c>
      <c r="C625" s="18">
        <v>0</v>
      </c>
      <c r="D625" s="18">
        <v>0</v>
      </c>
      <c r="E625" s="18">
        <v>0</v>
      </c>
      <c r="F625" s="18">
        <v>0</v>
      </c>
      <c r="G625" s="18">
        <v>0</v>
      </c>
      <c r="H625" s="18">
        <v>0</v>
      </c>
      <c r="I625" s="18">
        <v>0</v>
      </c>
      <c r="J625" s="18">
        <v>0</v>
      </c>
      <c r="K625" s="18">
        <v>0</v>
      </c>
      <c r="L625" s="18">
        <v>0</v>
      </c>
      <c r="M625" s="18">
        <v>0</v>
      </c>
      <c r="N625" s="18">
        <v>0</v>
      </c>
      <c r="O625" s="18">
        <v>0</v>
      </c>
      <c r="P625" s="18">
        <v>0</v>
      </c>
      <c r="Q625" s="18">
        <v>0</v>
      </c>
      <c r="R625" s="18">
        <v>0</v>
      </c>
      <c r="S625" s="18">
        <v>0</v>
      </c>
    </row>
    <row r="626" spans="1:19">
      <c r="A626" s="994" t="s">
        <v>3595</v>
      </c>
      <c r="B626" s="994"/>
      <c r="C626" s="994"/>
      <c r="D626" s="994"/>
      <c r="E626" s="994"/>
      <c r="F626" s="994"/>
      <c r="G626" s="994"/>
      <c r="H626" s="994"/>
      <c r="I626" s="994"/>
      <c r="J626" s="994"/>
      <c r="K626" s="994"/>
      <c r="L626" s="994"/>
      <c r="M626" s="994"/>
      <c r="N626" s="994"/>
      <c r="O626" s="994"/>
      <c r="P626" s="994"/>
      <c r="Q626" s="994"/>
      <c r="R626" s="994"/>
      <c r="S626" s="994"/>
    </row>
    <row r="627" spans="1:19" s="850" customFormat="1">
      <c r="A627" s="18">
        <v>0</v>
      </c>
      <c r="B627" s="18">
        <v>0</v>
      </c>
      <c r="C627" s="18">
        <v>0</v>
      </c>
      <c r="D627" s="18">
        <v>0</v>
      </c>
      <c r="E627" s="18">
        <v>0</v>
      </c>
      <c r="F627" s="18">
        <v>0</v>
      </c>
      <c r="G627" s="18">
        <v>0</v>
      </c>
      <c r="H627" s="18">
        <v>0</v>
      </c>
      <c r="I627" s="18">
        <v>0</v>
      </c>
      <c r="J627" s="18">
        <v>0</v>
      </c>
      <c r="K627" s="18">
        <v>0</v>
      </c>
      <c r="L627" s="18">
        <v>0</v>
      </c>
      <c r="M627" s="18">
        <v>0</v>
      </c>
      <c r="N627" s="18">
        <v>0</v>
      </c>
      <c r="O627" s="18">
        <v>0</v>
      </c>
      <c r="P627" s="18">
        <v>0</v>
      </c>
      <c r="Q627" s="18">
        <v>0</v>
      </c>
      <c r="R627" s="18">
        <v>0</v>
      </c>
      <c r="S627" s="18">
        <v>0</v>
      </c>
    </row>
    <row r="628" spans="1:19">
      <c r="A628" s="994" t="s">
        <v>1162</v>
      </c>
      <c r="B628" s="994"/>
      <c r="C628" s="994"/>
      <c r="D628" s="994"/>
      <c r="E628" s="994"/>
      <c r="F628" s="994"/>
      <c r="G628" s="994"/>
      <c r="H628" s="994"/>
      <c r="I628" s="994"/>
      <c r="J628" s="994"/>
      <c r="K628" s="994"/>
      <c r="L628" s="994"/>
      <c r="M628" s="994"/>
      <c r="N628" s="994"/>
      <c r="O628" s="994"/>
      <c r="P628" s="994"/>
      <c r="Q628" s="994"/>
      <c r="R628" s="994"/>
      <c r="S628" s="994"/>
    </row>
    <row r="629" spans="1:19" s="600" customFormat="1">
      <c r="A629" s="18"/>
      <c r="B629" s="18"/>
      <c r="C629" s="18"/>
      <c r="D629" s="18"/>
      <c r="E629" s="18"/>
      <c r="F629" s="18"/>
      <c r="G629" s="18"/>
      <c r="H629" s="18"/>
      <c r="I629" s="18"/>
      <c r="J629" s="18"/>
      <c r="K629" s="18"/>
      <c r="L629" s="18"/>
      <c r="M629" s="18"/>
      <c r="N629" s="18"/>
      <c r="O629" s="18"/>
      <c r="P629" s="18"/>
      <c r="Q629" s="18"/>
      <c r="R629" s="18"/>
      <c r="S629" s="18"/>
    </row>
    <row r="630" spans="1:19">
      <c r="A630" s="994" t="s">
        <v>77</v>
      </c>
      <c r="B630" s="994"/>
      <c r="C630" s="994"/>
      <c r="D630" s="994"/>
      <c r="E630" s="994"/>
      <c r="F630" s="994"/>
      <c r="G630" s="994"/>
      <c r="H630" s="994"/>
      <c r="I630" s="994"/>
      <c r="J630" s="994"/>
      <c r="K630" s="994"/>
      <c r="L630" s="994"/>
      <c r="M630" s="994"/>
      <c r="N630" s="994"/>
      <c r="O630" s="994"/>
      <c r="P630" s="994"/>
      <c r="Q630" s="994"/>
      <c r="R630" s="994"/>
      <c r="S630" s="994"/>
    </row>
    <row r="631" spans="1:19" s="618" customFormat="1">
      <c r="A631" s="18"/>
      <c r="B631" s="18"/>
      <c r="C631" s="18"/>
      <c r="D631" s="18"/>
      <c r="E631" s="18"/>
      <c r="F631" s="18"/>
      <c r="G631" s="18"/>
      <c r="H631" s="18"/>
      <c r="I631" s="18"/>
      <c r="J631" s="18"/>
      <c r="K631" s="18"/>
      <c r="L631" s="18"/>
      <c r="M631" s="18"/>
      <c r="N631" s="18"/>
      <c r="O631" s="18"/>
      <c r="P631" s="18"/>
      <c r="Q631" s="18"/>
      <c r="R631" s="18"/>
      <c r="S631" s="18"/>
    </row>
    <row r="632" spans="1:19">
      <c r="A632" s="994" t="s">
        <v>3588</v>
      </c>
      <c r="B632" s="994"/>
      <c r="C632" s="994"/>
      <c r="D632" s="994"/>
      <c r="E632" s="994"/>
      <c r="F632" s="994"/>
      <c r="G632" s="994"/>
      <c r="H632" s="994"/>
      <c r="I632" s="994"/>
      <c r="J632" s="994"/>
      <c r="K632" s="994"/>
      <c r="L632" s="994"/>
      <c r="M632" s="994"/>
      <c r="N632" s="994"/>
      <c r="O632" s="994"/>
      <c r="P632" s="994"/>
      <c r="Q632" s="994"/>
      <c r="R632" s="994"/>
      <c r="S632" s="994"/>
    </row>
    <row r="633" spans="1:19" s="618" customFormat="1">
      <c r="A633" s="18"/>
      <c r="B633" s="18"/>
      <c r="C633" s="18"/>
      <c r="D633" s="18"/>
      <c r="E633" s="18"/>
      <c r="F633" s="18"/>
      <c r="G633" s="18"/>
      <c r="H633" s="18"/>
      <c r="I633" s="18"/>
      <c r="J633" s="18"/>
      <c r="K633" s="18"/>
      <c r="L633" s="18"/>
      <c r="M633" s="18"/>
      <c r="N633" s="18"/>
      <c r="O633" s="18"/>
      <c r="P633" s="18"/>
      <c r="Q633" s="18"/>
      <c r="R633" s="18"/>
      <c r="S633" s="18"/>
    </row>
    <row r="634" spans="1:19">
      <c r="A634" s="994" t="s">
        <v>79</v>
      </c>
      <c r="B634" s="994"/>
      <c r="C634" s="994"/>
      <c r="D634" s="994"/>
      <c r="E634" s="994"/>
      <c r="F634" s="994"/>
      <c r="G634" s="994"/>
      <c r="H634" s="994"/>
      <c r="I634" s="994"/>
      <c r="J634" s="994"/>
      <c r="K634" s="994"/>
      <c r="L634" s="994"/>
      <c r="M634" s="994"/>
      <c r="N634" s="994"/>
      <c r="O634" s="994"/>
      <c r="P634" s="994"/>
      <c r="Q634" s="994"/>
      <c r="R634" s="994"/>
      <c r="S634" s="994"/>
    </row>
    <row r="635" spans="1:19" s="480" customFormat="1">
      <c r="A635" s="18"/>
      <c r="B635" s="18"/>
      <c r="C635" s="18"/>
      <c r="D635" s="18"/>
      <c r="E635" s="18"/>
      <c r="F635" s="18"/>
      <c r="G635" s="18"/>
      <c r="H635" s="18"/>
      <c r="I635" s="18"/>
      <c r="J635" s="18"/>
      <c r="K635" s="18"/>
      <c r="L635" s="18"/>
      <c r="M635" s="18"/>
      <c r="N635" s="18"/>
      <c r="O635" s="18"/>
      <c r="P635" s="18"/>
      <c r="Q635" s="18"/>
      <c r="R635" s="18"/>
      <c r="S635" s="18"/>
    </row>
    <row r="636" spans="1:19">
      <c r="A636" s="994" t="s">
        <v>80</v>
      </c>
      <c r="B636" s="994"/>
      <c r="C636" s="994"/>
      <c r="D636" s="994"/>
      <c r="E636" s="994"/>
      <c r="F636" s="994"/>
      <c r="G636" s="994"/>
      <c r="H636" s="994"/>
      <c r="I636" s="994"/>
      <c r="J636" s="994"/>
      <c r="K636" s="994"/>
      <c r="L636" s="994"/>
      <c r="M636" s="994"/>
      <c r="N636" s="994"/>
      <c r="O636" s="994"/>
      <c r="P636" s="994"/>
      <c r="Q636" s="994"/>
      <c r="R636" s="994"/>
      <c r="S636" s="994"/>
    </row>
    <row r="637" spans="1:19" s="20" customFormat="1">
      <c r="A637" s="18"/>
      <c r="B637" s="18"/>
      <c r="C637" s="18"/>
      <c r="D637" s="18"/>
      <c r="E637" s="18"/>
      <c r="F637" s="18"/>
      <c r="G637" s="18"/>
      <c r="H637" s="18"/>
      <c r="I637" s="18"/>
      <c r="J637" s="18"/>
      <c r="K637" s="18"/>
      <c r="L637" s="18"/>
      <c r="M637" s="18"/>
      <c r="N637" s="18"/>
      <c r="O637" s="18"/>
      <c r="P637" s="18"/>
      <c r="Q637" s="18"/>
      <c r="R637" s="18"/>
      <c r="S637" s="18"/>
    </row>
    <row r="638" spans="1:19">
      <c r="A638" s="996" t="s">
        <v>3653</v>
      </c>
      <c r="B638" s="999"/>
      <c r="C638" s="999"/>
      <c r="D638" s="999"/>
      <c r="E638" s="999"/>
      <c r="F638" s="999"/>
      <c r="G638" s="999"/>
      <c r="H638" s="999"/>
      <c r="I638" s="999"/>
      <c r="J638" s="999"/>
      <c r="K638" s="999"/>
      <c r="L638" s="999"/>
      <c r="M638" s="999"/>
      <c r="N638" s="999"/>
      <c r="O638" s="999"/>
      <c r="P638" s="999"/>
      <c r="Q638" s="999"/>
      <c r="R638" s="999"/>
      <c r="S638" s="1000"/>
    </row>
    <row r="639" spans="1:19" s="20" customFormat="1">
      <c r="A639" s="329">
        <f>SUM(A615,A617,A619,A621,A623,A625,A627,A629,A631,A633,A635,A637)</f>
        <v>0</v>
      </c>
      <c r="B639" s="329">
        <f t="shared" ref="B639:S639" si="15">SUM(B615,B617,B619,B621,B623,B625,B627,B629,B631,B633,B635,B637)</f>
        <v>1</v>
      </c>
      <c r="C639" s="329">
        <f t="shared" si="15"/>
        <v>1</v>
      </c>
      <c r="D639" s="329">
        <f t="shared" si="15"/>
        <v>0</v>
      </c>
      <c r="E639" s="329">
        <f t="shared" si="15"/>
        <v>1</v>
      </c>
      <c r="F639" s="329">
        <f t="shared" si="15"/>
        <v>0</v>
      </c>
      <c r="G639" s="329">
        <f t="shared" si="15"/>
        <v>1</v>
      </c>
      <c r="H639" s="329">
        <f t="shared" si="15"/>
        <v>0</v>
      </c>
      <c r="I639" s="329">
        <f t="shared" si="15"/>
        <v>1</v>
      </c>
      <c r="J639" s="329">
        <f t="shared" si="15"/>
        <v>0</v>
      </c>
      <c r="K639" s="329">
        <f t="shared" si="15"/>
        <v>0</v>
      </c>
      <c r="L639" s="329">
        <f t="shared" si="15"/>
        <v>0</v>
      </c>
      <c r="M639" s="329">
        <f t="shared" si="15"/>
        <v>0</v>
      </c>
      <c r="N639" s="329">
        <f t="shared" si="15"/>
        <v>0</v>
      </c>
      <c r="O639" s="329">
        <f t="shared" si="15"/>
        <v>0</v>
      </c>
      <c r="P639" s="329">
        <f t="shared" si="15"/>
        <v>1</v>
      </c>
      <c r="Q639" s="329">
        <f t="shared" si="15"/>
        <v>0</v>
      </c>
      <c r="R639" s="329">
        <f t="shared" si="15"/>
        <v>0</v>
      </c>
      <c r="S639" s="329">
        <f t="shared" si="15"/>
        <v>0</v>
      </c>
    </row>
    <row r="640" spans="1:19">
      <c r="A640" s="4"/>
      <c r="B640" s="4"/>
      <c r="C640" s="4"/>
      <c r="D640" s="4"/>
      <c r="E640" s="4"/>
      <c r="F640" s="4"/>
      <c r="G640" s="4"/>
      <c r="H640" s="4"/>
      <c r="I640" s="4"/>
      <c r="J640" s="4"/>
      <c r="K640" s="4"/>
      <c r="L640" s="4"/>
      <c r="M640" s="4"/>
      <c r="N640" s="4"/>
      <c r="O640" s="4"/>
      <c r="P640" s="4"/>
      <c r="Q640" s="4"/>
      <c r="R640" s="4"/>
      <c r="S640" s="4"/>
    </row>
    <row r="641" spans="1:19" ht="21" customHeight="1">
      <c r="A641" s="1004" t="s">
        <v>2336</v>
      </c>
      <c r="B641" s="1005"/>
      <c r="C641" s="1005"/>
      <c r="D641" s="1005"/>
      <c r="E641" s="1005"/>
      <c r="F641" s="1005"/>
      <c r="G641" s="1005"/>
      <c r="H641" s="1005"/>
      <c r="I641" s="1005"/>
      <c r="J641" s="1005"/>
      <c r="K641" s="1005"/>
      <c r="L641" s="1005"/>
      <c r="M641" s="1005"/>
      <c r="N641" s="1005"/>
      <c r="O641" s="1005"/>
      <c r="P641" s="1005"/>
      <c r="Q641" s="1005"/>
      <c r="R641" s="1005"/>
      <c r="S641" s="1006"/>
    </row>
    <row r="642" spans="1:19">
      <c r="A642" s="1108" t="s">
        <v>3652</v>
      </c>
      <c r="B642" s="1109"/>
      <c r="C642" s="1109"/>
      <c r="D642" s="1109"/>
      <c r="E642" s="1109"/>
      <c r="F642" s="1109"/>
      <c r="G642" s="1109"/>
      <c r="H642" s="1109"/>
      <c r="I642" s="1109"/>
      <c r="J642" s="1109"/>
      <c r="K642" s="1109"/>
      <c r="L642" s="1109"/>
      <c r="M642" s="1109"/>
      <c r="N642" s="1109"/>
      <c r="O642" s="1109"/>
      <c r="P642" s="1109"/>
      <c r="Q642" s="1109"/>
      <c r="R642" s="1109"/>
      <c r="S642" s="1110"/>
    </row>
    <row r="643" spans="1:19">
      <c r="A643" s="976" t="s">
        <v>2258</v>
      </c>
      <c r="B643" s="977"/>
      <c r="C643" s="977"/>
      <c r="D643" s="977"/>
      <c r="E643" s="977"/>
      <c r="F643" s="977"/>
      <c r="G643" s="977"/>
      <c r="H643" s="977"/>
      <c r="I643" s="977"/>
      <c r="J643" s="977"/>
      <c r="K643" s="977"/>
      <c r="L643" s="977"/>
      <c r="M643" s="977"/>
      <c r="N643" s="977"/>
      <c r="O643" s="977"/>
      <c r="P643" s="977"/>
      <c r="Q643" s="977"/>
      <c r="R643" s="977"/>
      <c r="S643" s="978"/>
    </row>
    <row r="644" spans="1:19">
      <c r="A644" s="976" t="s">
        <v>2259</v>
      </c>
      <c r="B644" s="977"/>
      <c r="C644" s="977"/>
      <c r="D644" s="977"/>
      <c r="E644" s="977"/>
      <c r="F644" s="977"/>
      <c r="G644" s="977"/>
      <c r="H644" s="977"/>
      <c r="I644" s="977"/>
      <c r="J644" s="977"/>
      <c r="K644" s="977"/>
      <c r="L644" s="977"/>
      <c r="M644" s="977"/>
      <c r="N644" s="977"/>
      <c r="O644" s="977"/>
      <c r="P644" s="977"/>
      <c r="Q644" s="977"/>
      <c r="R644" s="977"/>
      <c r="S644" s="978"/>
    </row>
    <row r="645" spans="1:19">
      <c r="A645" s="976" t="s">
        <v>2260</v>
      </c>
      <c r="B645" s="977"/>
      <c r="C645" s="977"/>
      <c r="D645" s="977"/>
      <c r="E645" s="977"/>
      <c r="F645" s="977"/>
      <c r="G645" s="977"/>
      <c r="H645" s="977"/>
      <c r="I645" s="977"/>
      <c r="J645" s="977"/>
      <c r="K645" s="977"/>
      <c r="L645" s="977"/>
      <c r="M645" s="977"/>
      <c r="N645" s="977"/>
      <c r="O645" s="977"/>
      <c r="P645" s="977"/>
      <c r="Q645" s="977"/>
      <c r="R645" s="977"/>
      <c r="S645" s="978"/>
    </row>
    <row r="646" spans="1:19">
      <c r="A646" s="976" t="s">
        <v>2261</v>
      </c>
      <c r="B646" s="977"/>
      <c r="C646" s="977"/>
      <c r="D646" s="977"/>
      <c r="E646" s="977"/>
      <c r="F646" s="977"/>
      <c r="G646" s="977"/>
      <c r="H646" s="977"/>
      <c r="I646" s="977"/>
      <c r="J646" s="977"/>
      <c r="K646" s="977"/>
      <c r="L646" s="977"/>
      <c r="M646" s="977"/>
      <c r="N646" s="977"/>
      <c r="O646" s="977"/>
      <c r="P646" s="977"/>
      <c r="Q646" s="977"/>
      <c r="R646" s="977"/>
      <c r="S646" s="978"/>
    </row>
    <row r="647" spans="1:19">
      <c r="A647" s="976" t="s">
        <v>2262</v>
      </c>
      <c r="B647" s="977"/>
      <c r="C647" s="977"/>
      <c r="D647" s="977"/>
      <c r="E647" s="977"/>
      <c r="F647" s="977"/>
      <c r="G647" s="977"/>
      <c r="H647" s="977"/>
      <c r="I647" s="977"/>
      <c r="J647" s="977"/>
      <c r="K647" s="977"/>
      <c r="L647" s="977"/>
      <c r="M647" s="977"/>
      <c r="N647" s="977"/>
      <c r="O647" s="977"/>
      <c r="P647" s="977"/>
      <c r="Q647" s="977"/>
      <c r="R647" s="977"/>
      <c r="S647" s="978"/>
    </row>
    <row r="648" spans="1:19">
      <c r="A648" s="976" t="s">
        <v>2263</v>
      </c>
      <c r="B648" s="977"/>
      <c r="C648" s="977"/>
      <c r="D648" s="977"/>
      <c r="E648" s="977"/>
      <c r="F648" s="977"/>
      <c r="G648" s="977"/>
      <c r="H648" s="977"/>
      <c r="I648" s="977"/>
      <c r="J648" s="977"/>
      <c r="K648" s="977"/>
      <c r="L648" s="977"/>
      <c r="M648" s="977"/>
      <c r="N648" s="977"/>
      <c r="O648" s="977"/>
      <c r="P648" s="977"/>
      <c r="Q648" s="977"/>
      <c r="R648" s="977"/>
      <c r="S648" s="978"/>
    </row>
    <row r="649" spans="1:19">
      <c r="A649" s="976" t="s">
        <v>2264</v>
      </c>
      <c r="B649" s="977"/>
      <c r="C649" s="977"/>
      <c r="D649" s="977"/>
      <c r="E649" s="977"/>
      <c r="F649" s="977"/>
      <c r="G649" s="977"/>
      <c r="H649" s="977"/>
      <c r="I649" s="977"/>
      <c r="J649" s="977"/>
      <c r="K649" s="977"/>
      <c r="L649" s="977"/>
      <c r="M649" s="977"/>
      <c r="N649" s="977"/>
      <c r="O649" s="977"/>
      <c r="P649" s="977"/>
      <c r="Q649" s="977"/>
      <c r="R649" s="977"/>
      <c r="S649" s="978"/>
    </row>
    <row r="650" spans="1:19">
      <c r="A650" s="982" t="s">
        <v>2265</v>
      </c>
      <c r="B650" s="983"/>
      <c r="C650" s="983"/>
      <c r="D650" s="983"/>
      <c r="E650" s="983"/>
      <c r="F650" s="983"/>
      <c r="G650" s="983"/>
      <c r="H650" s="983"/>
      <c r="I650" s="983"/>
      <c r="J650" s="983"/>
      <c r="K650" s="983"/>
      <c r="L650" s="983"/>
      <c r="M650" s="983"/>
      <c r="N650" s="983"/>
      <c r="O650" s="983"/>
      <c r="P650" s="983"/>
      <c r="Q650" s="983"/>
      <c r="R650" s="983"/>
      <c r="S650" s="984"/>
    </row>
    <row r="651" spans="1:19" ht="33.75" customHeight="1">
      <c r="A651" s="985" t="s">
        <v>41</v>
      </c>
      <c r="B651" s="985"/>
      <c r="C651" s="985"/>
      <c r="D651" s="985" t="s">
        <v>42</v>
      </c>
      <c r="E651" s="985"/>
      <c r="F651" s="985" t="s">
        <v>43</v>
      </c>
      <c r="G651" s="985"/>
      <c r="H651" s="985"/>
      <c r="I651" s="985" t="s">
        <v>44</v>
      </c>
      <c r="J651" s="985"/>
      <c r="K651" s="986" t="s">
        <v>45</v>
      </c>
      <c r="L651" s="1219"/>
      <c r="M651" s="1219"/>
      <c r="N651" s="1220"/>
      <c r="O651" s="989" t="s">
        <v>46</v>
      </c>
      <c r="P651" s="989"/>
      <c r="Q651" s="990"/>
      <c r="R651" s="985" t="s">
        <v>47</v>
      </c>
      <c r="S651" s="985"/>
    </row>
    <row r="652" spans="1:19" ht="27.75" customHeight="1">
      <c r="A652" s="991" t="s">
        <v>48</v>
      </c>
      <c r="B652" s="991" t="s">
        <v>49</v>
      </c>
      <c r="C652" s="1002" t="s">
        <v>50</v>
      </c>
      <c r="D652" s="991" t="s">
        <v>51</v>
      </c>
      <c r="E652" s="991" t="s">
        <v>52</v>
      </c>
      <c r="F652" s="986" t="s">
        <v>53</v>
      </c>
      <c r="G652" s="992"/>
      <c r="H652" s="993"/>
      <c r="I652" s="991" t="s">
        <v>54</v>
      </c>
      <c r="J652" s="991" t="s">
        <v>55</v>
      </c>
      <c r="K652" s="986" t="s">
        <v>56</v>
      </c>
      <c r="L652" s="993"/>
      <c r="M652" s="986" t="s">
        <v>57</v>
      </c>
      <c r="N652" s="993"/>
      <c r="O652" s="991" t="s">
        <v>58</v>
      </c>
      <c r="P652" s="991" t="s">
        <v>59</v>
      </c>
      <c r="Q652" s="991" t="s">
        <v>60</v>
      </c>
      <c r="R652" s="991" t="s">
        <v>61</v>
      </c>
      <c r="S652" s="991" t="s">
        <v>62</v>
      </c>
    </row>
    <row r="653" spans="1:19" ht="60" customHeight="1">
      <c r="A653" s="985"/>
      <c r="B653" s="985"/>
      <c r="C653" s="1003"/>
      <c r="D653" s="985"/>
      <c r="E653" s="985"/>
      <c r="F653" s="136" t="s">
        <v>63</v>
      </c>
      <c r="G653" s="136" t="s">
        <v>64</v>
      </c>
      <c r="H653" s="136" t="s">
        <v>65</v>
      </c>
      <c r="I653" s="985"/>
      <c r="J653" s="985"/>
      <c r="K653" s="139" t="s">
        <v>66</v>
      </c>
      <c r="L653" s="139" t="s">
        <v>67</v>
      </c>
      <c r="M653" s="139" t="s">
        <v>68</v>
      </c>
      <c r="N653" s="139" t="s">
        <v>67</v>
      </c>
      <c r="O653" s="985"/>
      <c r="P653" s="985"/>
      <c r="Q653" s="985"/>
      <c r="R653" s="985"/>
      <c r="S653" s="985"/>
    </row>
    <row r="654" spans="1:19">
      <c r="A654" s="994" t="s">
        <v>69</v>
      </c>
      <c r="B654" s="994"/>
      <c r="C654" s="994"/>
      <c r="D654" s="994"/>
      <c r="E654" s="994"/>
      <c r="F654" s="994"/>
      <c r="G654" s="994"/>
      <c r="H654" s="994"/>
      <c r="I654" s="994"/>
      <c r="J654" s="994"/>
      <c r="K654" s="994"/>
      <c r="L654" s="994"/>
      <c r="M654" s="994"/>
      <c r="N654" s="994"/>
      <c r="O654" s="994"/>
      <c r="P654" s="994"/>
      <c r="Q654" s="994"/>
      <c r="R654" s="994"/>
      <c r="S654" s="994"/>
    </row>
    <row r="655" spans="1:19" s="537" customFormat="1">
      <c r="A655" s="18">
        <v>0</v>
      </c>
      <c r="B655" s="18">
        <v>0</v>
      </c>
      <c r="C655" s="18">
        <v>0</v>
      </c>
      <c r="D655" s="18">
        <v>0</v>
      </c>
      <c r="E655" s="18">
        <v>0</v>
      </c>
      <c r="F655" s="18">
        <v>0</v>
      </c>
      <c r="G655" s="18">
        <v>0</v>
      </c>
      <c r="H655" s="18">
        <v>0</v>
      </c>
      <c r="I655" s="18">
        <v>0</v>
      </c>
      <c r="J655" s="18">
        <v>0</v>
      </c>
      <c r="K655" s="18">
        <v>0</v>
      </c>
      <c r="L655" s="18">
        <v>0</v>
      </c>
      <c r="M655" s="18">
        <v>0</v>
      </c>
      <c r="N655" s="18">
        <v>0</v>
      </c>
      <c r="O655" s="18">
        <v>0</v>
      </c>
      <c r="P655" s="18">
        <v>0</v>
      </c>
      <c r="Q655" s="18">
        <v>0</v>
      </c>
      <c r="R655" s="18">
        <v>0</v>
      </c>
      <c r="S655" s="18">
        <v>0</v>
      </c>
    </row>
    <row r="656" spans="1:19">
      <c r="A656" s="994" t="s">
        <v>70</v>
      </c>
      <c r="B656" s="994"/>
      <c r="C656" s="994"/>
      <c r="D656" s="994"/>
      <c r="E656" s="994"/>
      <c r="F656" s="994"/>
      <c r="G656" s="994"/>
      <c r="H656" s="994"/>
      <c r="I656" s="994"/>
      <c r="J656" s="994"/>
      <c r="K656" s="994"/>
      <c r="L656" s="994"/>
      <c r="M656" s="994"/>
      <c r="N656" s="994"/>
      <c r="O656" s="994"/>
      <c r="P656" s="994"/>
      <c r="Q656" s="994"/>
      <c r="R656" s="994"/>
      <c r="S656" s="994"/>
    </row>
    <row r="657" spans="1:19" s="537" customFormat="1">
      <c r="A657" s="18">
        <v>0</v>
      </c>
      <c r="B657" s="18">
        <v>0</v>
      </c>
      <c r="C657" s="18">
        <v>0</v>
      </c>
      <c r="D657" s="18">
        <v>0</v>
      </c>
      <c r="E657" s="18">
        <v>0</v>
      </c>
      <c r="F657" s="18">
        <v>0</v>
      </c>
      <c r="G657" s="18">
        <v>0</v>
      </c>
      <c r="H657" s="18">
        <v>0</v>
      </c>
      <c r="I657" s="18">
        <v>0</v>
      </c>
      <c r="J657" s="18">
        <v>0</v>
      </c>
      <c r="K657" s="18">
        <v>0</v>
      </c>
      <c r="L657" s="18">
        <v>0</v>
      </c>
      <c r="M657" s="18">
        <v>0</v>
      </c>
      <c r="N657" s="18">
        <v>0</v>
      </c>
      <c r="O657" s="18">
        <v>0</v>
      </c>
      <c r="P657" s="18">
        <v>0</v>
      </c>
      <c r="Q657" s="18">
        <v>0</v>
      </c>
      <c r="R657" s="18">
        <v>0</v>
      </c>
      <c r="S657" s="18">
        <v>0</v>
      </c>
    </row>
    <row r="658" spans="1:19">
      <c r="A658" s="994" t="s">
        <v>71</v>
      </c>
      <c r="B658" s="994"/>
      <c r="C658" s="994"/>
      <c r="D658" s="994"/>
      <c r="E658" s="994"/>
      <c r="F658" s="994"/>
      <c r="G658" s="994"/>
      <c r="H658" s="994"/>
      <c r="I658" s="994"/>
      <c r="J658" s="994"/>
      <c r="K658" s="994"/>
      <c r="L658" s="994"/>
      <c r="M658" s="994"/>
      <c r="N658" s="994"/>
      <c r="O658" s="994"/>
      <c r="P658" s="994"/>
      <c r="Q658" s="994"/>
      <c r="R658" s="994"/>
      <c r="S658" s="994"/>
    </row>
    <row r="659" spans="1:19" s="537" customFormat="1">
      <c r="A659" s="18">
        <v>0</v>
      </c>
      <c r="B659" s="18">
        <v>0</v>
      </c>
      <c r="C659" s="18">
        <v>0</v>
      </c>
      <c r="D659" s="18">
        <v>0</v>
      </c>
      <c r="E659" s="18">
        <v>0</v>
      </c>
      <c r="F659" s="18">
        <v>0</v>
      </c>
      <c r="G659" s="18">
        <v>0</v>
      </c>
      <c r="H659" s="18">
        <v>0</v>
      </c>
      <c r="I659" s="18">
        <v>0</v>
      </c>
      <c r="J659" s="18">
        <v>0</v>
      </c>
      <c r="K659" s="18">
        <v>0</v>
      </c>
      <c r="L659" s="18">
        <v>0</v>
      </c>
      <c r="M659" s="18">
        <v>0</v>
      </c>
      <c r="N659" s="18">
        <v>0</v>
      </c>
      <c r="O659" s="18">
        <v>0</v>
      </c>
      <c r="P659" s="18">
        <v>0</v>
      </c>
      <c r="Q659" s="18">
        <v>0</v>
      </c>
      <c r="R659" s="18">
        <v>0</v>
      </c>
      <c r="S659" s="18">
        <v>0</v>
      </c>
    </row>
    <row r="660" spans="1:19">
      <c r="A660" s="994" t="s">
        <v>1169</v>
      </c>
      <c r="B660" s="994"/>
      <c r="C660" s="994"/>
      <c r="D660" s="994"/>
      <c r="E660" s="994"/>
      <c r="F660" s="994"/>
      <c r="G660" s="994"/>
      <c r="H660" s="994"/>
      <c r="I660" s="994"/>
      <c r="J660" s="994"/>
      <c r="K660" s="994"/>
      <c r="L660" s="994"/>
      <c r="M660" s="994"/>
      <c r="N660" s="994"/>
      <c r="O660" s="994"/>
      <c r="P660" s="994"/>
      <c r="Q660" s="994"/>
      <c r="R660" s="994"/>
      <c r="S660" s="994"/>
    </row>
    <row r="661" spans="1:19" s="537" customFormat="1">
      <c r="A661" s="18">
        <v>0</v>
      </c>
      <c r="B661" s="18">
        <v>0</v>
      </c>
      <c r="C661" s="18">
        <v>0</v>
      </c>
      <c r="D661" s="18">
        <v>0</v>
      </c>
      <c r="E661" s="18">
        <v>0</v>
      </c>
      <c r="F661" s="18">
        <v>0</v>
      </c>
      <c r="G661" s="18">
        <v>0</v>
      </c>
      <c r="H661" s="18">
        <v>0</v>
      </c>
      <c r="I661" s="18">
        <v>0</v>
      </c>
      <c r="J661" s="18">
        <v>0</v>
      </c>
      <c r="K661" s="18">
        <v>0</v>
      </c>
      <c r="L661" s="18">
        <v>0</v>
      </c>
      <c r="M661" s="18">
        <v>0</v>
      </c>
      <c r="N661" s="18">
        <v>0</v>
      </c>
      <c r="O661" s="18">
        <v>0</v>
      </c>
      <c r="P661" s="18">
        <v>0</v>
      </c>
      <c r="Q661" s="18">
        <v>0</v>
      </c>
      <c r="R661" s="18">
        <v>0</v>
      </c>
      <c r="S661" s="18">
        <v>0</v>
      </c>
    </row>
    <row r="662" spans="1:19">
      <c r="A662" s="995" t="s">
        <v>3590</v>
      </c>
      <c r="B662" s="995"/>
      <c r="C662" s="995"/>
      <c r="D662" s="995"/>
      <c r="E662" s="995"/>
      <c r="F662" s="995"/>
      <c r="G662" s="995"/>
      <c r="H662" s="995"/>
      <c r="I662" s="995"/>
      <c r="J662" s="995"/>
      <c r="K662" s="995"/>
      <c r="L662" s="995"/>
      <c r="M662" s="995"/>
      <c r="N662" s="995"/>
      <c r="O662" s="995"/>
      <c r="P662" s="995"/>
      <c r="Q662" s="995"/>
      <c r="R662" s="995"/>
      <c r="S662" s="995"/>
    </row>
    <row r="663" spans="1:19" s="574" customFormat="1">
      <c r="A663" s="18"/>
      <c r="B663" s="18"/>
      <c r="C663" s="18"/>
      <c r="D663" s="18"/>
      <c r="E663" s="18"/>
      <c r="F663" s="18"/>
      <c r="G663" s="18"/>
      <c r="H663" s="18"/>
      <c r="I663" s="18"/>
      <c r="J663" s="18"/>
      <c r="K663" s="18"/>
      <c r="L663" s="18"/>
      <c r="M663" s="18"/>
      <c r="N663" s="18"/>
      <c r="O663" s="18"/>
      <c r="P663" s="18"/>
      <c r="Q663" s="18"/>
      <c r="R663" s="18"/>
      <c r="S663" s="18"/>
    </row>
    <row r="664" spans="1:19">
      <c r="A664" s="994" t="s">
        <v>1176</v>
      </c>
      <c r="B664" s="994"/>
      <c r="C664" s="994"/>
      <c r="D664" s="994"/>
      <c r="E664" s="994"/>
      <c r="F664" s="994"/>
      <c r="G664" s="994"/>
      <c r="H664" s="994"/>
      <c r="I664" s="994"/>
      <c r="J664" s="994"/>
      <c r="K664" s="994"/>
      <c r="L664" s="994"/>
      <c r="M664" s="994"/>
      <c r="N664" s="994"/>
      <c r="O664" s="994"/>
      <c r="P664" s="994"/>
      <c r="Q664" s="994"/>
      <c r="R664" s="994"/>
      <c r="S664" s="994"/>
    </row>
    <row r="665" spans="1:19" s="574" customFormat="1">
      <c r="A665" s="18"/>
      <c r="B665" s="18"/>
      <c r="C665" s="18"/>
      <c r="D665" s="18"/>
      <c r="E665" s="18"/>
      <c r="F665" s="18"/>
      <c r="G665" s="18"/>
      <c r="H665" s="18"/>
      <c r="I665" s="18"/>
      <c r="J665" s="18"/>
      <c r="K665" s="18"/>
      <c r="L665" s="18"/>
      <c r="M665" s="18"/>
      <c r="N665" s="18"/>
      <c r="O665" s="18"/>
      <c r="P665" s="18"/>
      <c r="Q665" s="18"/>
      <c r="R665" s="18"/>
      <c r="S665" s="18"/>
    </row>
    <row r="666" spans="1:19">
      <c r="A666" s="994" t="s">
        <v>75</v>
      </c>
      <c r="B666" s="994"/>
      <c r="C666" s="994"/>
      <c r="D666" s="994"/>
      <c r="E666" s="994"/>
      <c r="F666" s="994"/>
      <c r="G666" s="994"/>
      <c r="H666" s="994"/>
      <c r="I666" s="994"/>
      <c r="J666" s="994"/>
      <c r="K666" s="994"/>
      <c r="L666" s="994"/>
      <c r="M666" s="994"/>
      <c r="N666" s="994"/>
      <c r="O666" s="994"/>
      <c r="P666" s="994"/>
      <c r="Q666" s="994"/>
      <c r="R666" s="994"/>
      <c r="S666" s="994"/>
    </row>
    <row r="667" spans="1:19" s="590" customFormat="1">
      <c r="A667" s="18"/>
      <c r="B667" s="18"/>
      <c r="C667" s="18"/>
      <c r="D667" s="18"/>
      <c r="E667" s="18"/>
      <c r="F667" s="18"/>
      <c r="G667" s="18"/>
      <c r="H667" s="18"/>
      <c r="I667" s="18"/>
      <c r="J667" s="18"/>
      <c r="K667" s="18"/>
      <c r="L667" s="18"/>
      <c r="M667" s="18"/>
      <c r="N667" s="18"/>
      <c r="O667" s="18"/>
      <c r="P667" s="18"/>
      <c r="Q667" s="18"/>
      <c r="R667" s="18"/>
      <c r="S667" s="18"/>
    </row>
    <row r="668" spans="1:19">
      <c r="A668" s="994" t="s">
        <v>1162</v>
      </c>
      <c r="B668" s="994"/>
      <c r="C668" s="994"/>
      <c r="D668" s="994"/>
      <c r="E668" s="994"/>
      <c r="F668" s="994"/>
      <c r="G668" s="994"/>
      <c r="H668" s="994"/>
      <c r="I668" s="994"/>
      <c r="J668" s="994"/>
      <c r="K668" s="994"/>
      <c r="L668" s="994"/>
      <c r="M668" s="994"/>
      <c r="N668" s="994"/>
      <c r="O668" s="994"/>
      <c r="P668" s="994"/>
      <c r="Q668" s="994"/>
      <c r="R668" s="994"/>
      <c r="S668" s="994"/>
    </row>
    <row r="669" spans="1:19" s="600" customFormat="1">
      <c r="A669" s="18"/>
      <c r="B669" s="18"/>
      <c r="C669" s="18"/>
      <c r="D669" s="18"/>
      <c r="E669" s="18"/>
      <c r="F669" s="18"/>
      <c r="G669" s="18"/>
      <c r="H669" s="18"/>
      <c r="I669" s="18"/>
      <c r="J669" s="18"/>
      <c r="K669" s="18"/>
      <c r="L669" s="18"/>
      <c r="M669" s="18"/>
      <c r="N669" s="18"/>
      <c r="O669" s="18"/>
      <c r="P669" s="18"/>
      <c r="Q669" s="18"/>
      <c r="R669" s="18"/>
      <c r="S669" s="18"/>
    </row>
    <row r="670" spans="1:19">
      <c r="A670" s="994" t="s">
        <v>77</v>
      </c>
      <c r="B670" s="994"/>
      <c r="C670" s="994"/>
      <c r="D670" s="994"/>
      <c r="E670" s="994"/>
      <c r="F670" s="994"/>
      <c r="G670" s="994"/>
      <c r="H670" s="994"/>
      <c r="I670" s="994"/>
      <c r="J670" s="994"/>
      <c r="K670" s="994"/>
      <c r="L670" s="994"/>
      <c r="M670" s="994"/>
      <c r="N670" s="994"/>
      <c r="O670" s="994"/>
      <c r="P670" s="994"/>
      <c r="Q670" s="994"/>
      <c r="R670" s="994"/>
      <c r="S670" s="994"/>
    </row>
    <row r="671" spans="1:19" s="618" customFormat="1">
      <c r="A671" s="18"/>
      <c r="B671" s="18"/>
      <c r="C671" s="18"/>
      <c r="D671" s="18"/>
      <c r="E671" s="18"/>
      <c r="F671" s="18"/>
      <c r="G671" s="18"/>
      <c r="H671" s="18"/>
      <c r="I671" s="18"/>
      <c r="J671" s="18"/>
      <c r="K671" s="18"/>
      <c r="L671" s="18"/>
      <c r="M671" s="18"/>
      <c r="N671" s="18"/>
      <c r="O671" s="18"/>
      <c r="P671" s="18"/>
      <c r="Q671" s="18"/>
      <c r="R671" s="18"/>
      <c r="S671" s="18"/>
    </row>
    <row r="672" spans="1:19">
      <c r="A672" s="994" t="s">
        <v>3588</v>
      </c>
      <c r="B672" s="994"/>
      <c r="C672" s="994"/>
      <c r="D672" s="994"/>
      <c r="E672" s="994"/>
      <c r="F672" s="994"/>
      <c r="G672" s="994"/>
      <c r="H672" s="994"/>
      <c r="I672" s="994"/>
      <c r="J672" s="994"/>
      <c r="K672" s="994"/>
      <c r="L672" s="994"/>
      <c r="M672" s="994"/>
      <c r="N672" s="994"/>
      <c r="O672" s="994"/>
      <c r="P672" s="994"/>
      <c r="Q672" s="994"/>
      <c r="R672" s="994"/>
      <c r="S672" s="994"/>
    </row>
    <row r="673" spans="1:19" s="618" customFormat="1">
      <c r="A673" s="18"/>
      <c r="B673" s="18"/>
      <c r="C673" s="18"/>
      <c r="D673" s="18"/>
      <c r="E673" s="18"/>
      <c r="F673" s="18"/>
      <c r="G673" s="18"/>
      <c r="H673" s="18"/>
      <c r="I673" s="18"/>
      <c r="J673" s="18"/>
      <c r="K673" s="18"/>
      <c r="L673" s="18"/>
      <c r="M673" s="18"/>
      <c r="N673" s="18"/>
      <c r="O673" s="18"/>
      <c r="P673" s="18"/>
      <c r="Q673" s="18"/>
      <c r="R673" s="18"/>
      <c r="S673" s="18"/>
    </row>
    <row r="674" spans="1:19">
      <c r="A674" s="994" t="s">
        <v>3589</v>
      </c>
      <c r="B674" s="994"/>
      <c r="C674" s="994"/>
      <c r="D674" s="994"/>
      <c r="E674" s="994"/>
      <c r="F674" s="994"/>
      <c r="G674" s="994"/>
      <c r="H674" s="994"/>
      <c r="I674" s="994"/>
      <c r="J674" s="994"/>
      <c r="K674" s="994"/>
      <c r="L674" s="994"/>
      <c r="M674" s="994"/>
      <c r="N674" s="994"/>
      <c r="O674" s="994"/>
      <c r="P674" s="994"/>
      <c r="Q674" s="994"/>
      <c r="R674" s="994"/>
      <c r="S674" s="994"/>
    </row>
    <row r="675" spans="1:19">
      <c r="A675" s="142"/>
      <c r="B675" s="142"/>
      <c r="C675" s="142"/>
      <c r="D675" s="142"/>
      <c r="E675" s="142"/>
      <c r="F675" s="142"/>
      <c r="G675" s="142"/>
      <c r="H675" s="142"/>
      <c r="I675" s="142"/>
      <c r="J675" s="142"/>
      <c r="K675" s="142"/>
      <c r="L675" s="142"/>
      <c r="M675" s="142"/>
      <c r="N675" s="142"/>
      <c r="O675" s="142"/>
      <c r="P675" s="142"/>
      <c r="Q675" s="142"/>
      <c r="R675" s="142"/>
      <c r="S675" s="142"/>
    </row>
    <row r="676" spans="1:19">
      <c r="A676" s="994" t="s">
        <v>80</v>
      </c>
      <c r="B676" s="994"/>
      <c r="C676" s="994"/>
      <c r="D676" s="994"/>
      <c r="E676" s="994"/>
      <c r="F676" s="994"/>
      <c r="G676" s="994"/>
      <c r="H676" s="994"/>
      <c r="I676" s="994"/>
      <c r="J676" s="994"/>
      <c r="K676" s="994"/>
      <c r="L676" s="994"/>
      <c r="M676" s="994"/>
      <c r="N676" s="994"/>
      <c r="O676" s="994"/>
      <c r="P676" s="994"/>
      <c r="Q676" s="994"/>
      <c r="R676" s="994"/>
      <c r="S676" s="994"/>
    </row>
    <row r="677" spans="1:19">
      <c r="A677" s="145"/>
      <c r="B677" s="142"/>
      <c r="C677" s="142"/>
      <c r="D677" s="142"/>
      <c r="E677" s="142"/>
      <c r="F677" s="142"/>
      <c r="G677" s="142"/>
      <c r="H677" s="142"/>
      <c r="I677" s="142"/>
      <c r="J677" s="142"/>
      <c r="K677" s="142"/>
      <c r="L677" s="142"/>
      <c r="M677" s="142"/>
      <c r="N677" s="142"/>
      <c r="O677" s="142"/>
      <c r="P677" s="142"/>
      <c r="Q677" s="142"/>
      <c r="R677" s="142"/>
      <c r="S677" s="142"/>
    </row>
    <row r="678" spans="1:19">
      <c r="A678" s="996" t="s">
        <v>3653</v>
      </c>
      <c r="B678" s="999"/>
      <c r="C678" s="999"/>
      <c r="D678" s="999"/>
      <c r="E678" s="999"/>
      <c r="F678" s="999"/>
      <c r="G678" s="999"/>
      <c r="H678" s="999"/>
      <c r="I678" s="999"/>
      <c r="J678" s="999"/>
      <c r="K678" s="999"/>
      <c r="L678" s="999"/>
      <c r="M678" s="999"/>
      <c r="N678" s="999"/>
      <c r="O678" s="999"/>
      <c r="P678" s="999"/>
      <c r="Q678" s="999"/>
      <c r="R678" s="999"/>
      <c r="S678" s="1000"/>
    </row>
    <row r="679" spans="1:19" s="20" customFormat="1">
      <c r="A679" s="149">
        <f>SUM(A655,A657,A659,A661,A663,A665,A667,A669,A671,A673,A675,A677)</f>
        <v>0</v>
      </c>
      <c r="B679" s="149">
        <f t="shared" ref="B679:S679" si="16">SUM(B655,B657,B659,B661,B663,B665,B667,B669,B671,B673,B675,B677)</f>
        <v>0</v>
      </c>
      <c r="C679" s="149">
        <f t="shared" si="16"/>
        <v>0</v>
      </c>
      <c r="D679" s="149">
        <f t="shared" si="16"/>
        <v>0</v>
      </c>
      <c r="E679" s="149">
        <f t="shared" si="16"/>
        <v>0</v>
      </c>
      <c r="F679" s="149">
        <f t="shared" si="16"/>
        <v>0</v>
      </c>
      <c r="G679" s="149">
        <f t="shared" si="16"/>
        <v>0</v>
      </c>
      <c r="H679" s="149">
        <f t="shared" si="16"/>
        <v>0</v>
      </c>
      <c r="I679" s="149">
        <f t="shared" si="16"/>
        <v>0</v>
      </c>
      <c r="J679" s="149">
        <f t="shared" si="16"/>
        <v>0</v>
      </c>
      <c r="K679" s="149">
        <f t="shared" si="16"/>
        <v>0</v>
      </c>
      <c r="L679" s="149">
        <f t="shared" si="16"/>
        <v>0</v>
      </c>
      <c r="M679" s="149">
        <f t="shared" si="16"/>
        <v>0</v>
      </c>
      <c r="N679" s="149">
        <f t="shared" si="16"/>
        <v>0</v>
      </c>
      <c r="O679" s="149">
        <f t="shared" si="16"/>
        <v>0</v>
      </c>
      <c r="P679" s="149">
        <f t="shared" si="16"/>
        <v>0</v>
      </c>
      <c r="Q679" s="149">
        <f t="shared" si="16"/>
        <v>0</v>
      </c>
      <c r="R679" s="149">
        <f t="shared" si="16"/>
        <v>0</v>
      </c>
      <c r="S679" s="149">
        <f t="shared" si="16"/>
        <v>0</v>
      </c>
    </row>
    <row r="680" spans="1:19">
      <c r="A680" s="4"/>
      <c r="B680" s="4"/>
      <c r="C680" s="4"/>
      <c r="D680" s="4"/>
      <c r="E680" s="4"/>
      <c r="F680" s="4"/>
      <c r="G680" s="4"/>
      <c r="H680" s="4"/>
      <c r="I680" s="4"/>
      <c r="J680" s="4"/>
      <c r="K680" s="4"/>
      <c r="L680" s="4"/>
      <c r="M680" s="4"/>
      <c r="N680" s="4"/>
      <c r="O680" s="4"/>
      <c r="P680" s="4"/>
      <c r="Q680" s="4"/>
      <c r="R680" s="4"/>
      <c r="S680" s="4"/>
    </row>
    <row r="681" spans="1:19" ht="19.5" customHeight="1">
      <c r="A681" s="1004" t="s">
        <v>2337</v>
      </c>
      <c r="B681" s="1005"/>
      <c r="C681" s="1005"/>
      <c r="D681" s="1005"/>
      <c r="E681" s="1005"/>
      <c r="F681" s="1005"/>
      <c r="G681" s="1005"/>
      <c r="H681" s="1005"/>
      <c r="I681" s="1005"/>
      <c r="J681" s="1005"/>
      <c r="K681" s="1005"/>
      <c r="L681" s="1005"/>
      <c r="M681" s="1005"/>
      <c r="N681" s="1005"/>
      <c r="O681" s="1005"/>
      <c r="P681" s="1005"/>
      <c r="Q681" s="1005"/>
      <c r="R681" s="1005"/>
      <c r="S681" s="1006"/>
    </row>
    <row r="682" spans="1:19">
      <c r="A682" s="1108" t="s">
        <v>3652</v>
      </c>
      <c r="B682" s="1109"/>
      <c r="C682" s="1109"/>
      <c r="D682" s="1109"/>
      <c r="E682" s="1109"/>
      <c r="F682" s="1109"/>
      <c r="G682" s="1109"/>
      <c r="H682" s="1109"/>
      <c r="I682" s="1109"/>
      <c r="J682" s="1109"/>
      <c r="K682" s="1109"/>
      <c r="L682" s="1109"/>
      <c r="M682" s="1109"/>
      <c r="N682" s="1109"/>
      <c r="O682" s="1109"/>
      <c r="P682" s="1109"/>
      <c r="Q682" s="1109"/>
      <c r="R682" s="1109"/>
      <c r="S682" s="1110"/>
    </row>
    <row r="683" spans="1:19">
      <c r="A683" s="976" t="s">
        <v>2266</v>
      </c>
      <c r="B683" s="977"/>
      <c r="C683" s="977"/>
      <c r="D683" s="977"/>
      <c r="E683" s="977"/>
      <c r="F683" s="977"/>
      <c r="G683" s="977"/>
      <c r="H683" s="977"/>
      <c r="I683" s="977"/>
      <c r="J683" s="977"/>
      <c r="K683" s="977"/>
      <c r="L683" s="977"/>
      <c r="M683" s="977"/>
      <c r="N683" s="977"/>
      <c r="O683" s="977"/>
      <c r="P683" s="977"/>
      <c r="Q683" s="977"/>
      <c r="R683" s="977"/>
      <c r="S683" s="978"/>
    </row>
    <row r="684" spans="1:19">
      <c r="A684" s="976" t="s">
        <v>306</v>
      </c>
      <c r="B684" s="977"/>
      <c r="C684" s="977"/>
      <c r="D684" s="977"/>
      <c r="E684" s="977"/>
      <c r="F684" s="977"/>
      <c r="G684" s="977"/>
      <c r="H684" s="977"/>
      <c r="I684" s="977"/>
      <c r="J684" s="977"/>
      <c r="K684" s="977"/>
      <c r="L684" s="977"/>
      <c r="M684" s="977"/>
      <c r="N684" s="977"/>
      <c r="O684" s="977"/>
      <c r="P684" s="977"/>
      <c r="Q684" s="977"/>
      <c r="R684" s="977"/>
      <c r="S684" s="978"/>
    </row>
    <row r="685" spans="1:19">
      <c r="A685" s="976" t="s">
        <v>2267</v>
      </c>
      <c r="B685" s="977"/>
      <c r="C685" s="977"/>
      <c r="D685" s="977"/>
      <c r="E685" s="977"/>
      <c r="F685" s="977"/>
      <c r="G685" s="977"/>
      <c r="H685" s="977"/>
      <c r="I685" s="977"/>
      <c r="J685" s="977"/>
      <c r="K685" s="977"/>
      <c r="L685" s="977"/>
      <c r="M685" s="977"/>
      <c r="N685" s="977"/>
      <c r="O685" s="977"/>
      <c r="P685" s="977"/>
      <c r="Q685" s="977"/>
      <c r="R685" s="977"/>
      <c r="S685" s="978"/>
    </row>
    <row r="686" spans="1:19">
      <c r="A686" s="976" t="s">
        <v>2268</v>
      </c>
      <c r="B686" s="977"/>
      <c r="C686" s="977"/>
      <c r="D686" s="977"/>
      <c r="E686" s="977"/>
      <c r="F686" s="977"/>
      <c r="G686" s="977"/>
      <c r="H686" s="977"/>
      <c r="I686" s="977"/>
      <c r="J686" s="977"/>
      <c r="K686" s="977"/>
      <c r="L686" s="977"/>
      <c r="M686" s="977"/>
      <c r="N686" s="977"/>
      <c r="O686" s="977"/>
      <c r="P686" s="977"/>
      <c r="Q686" s="977"/>
      <c r="R686" s="977"/>
      <c r="S686" s="978"/>
    </row>
    <row r="687" spans="1:19">
      <c r="A687" s="976" t="s">
        <v>2269</v>
      </c>
      <c r="B687" s="977"/>
      <c r="C687" s="977"/>
      <c r="D687" s="977"/>
      <c r="E687" s="977"/>
      <c r="F687" s="977"/>
      <c r="G687" s="977"/>
      <c r="H687" s="977"/>
      <c r="I687" s="977"/>
      <c r="J687" s="977"/>
      <c r="K687" s="977"/>
      <c r="L687" s="977"/>
      <c r="M687" s="977"/>
      <c r="N687" s="977"/>
      <c r="O687" s="977"/>
      <c r="P687" s="977"/>
      <c r="Q687" s="977"/>
      <c r="R687" s="977"/>
      <c r="S687" s="978"/>
    </row>
    <row r="688" spans="1:19">
      <c r="A688" s="976" t="s">
        <v>2270</v>
      </c>
      <c r="B688" s="977"/>
      <c r="C688" s="977"/>
      <c r="D688" s="977"/>
      <c r="E688" s="977"/>
      <c r="F688" s="977"/>
      <c r="G688" s="977"/>
      <c r="H688" s="977"/>
      <c r="I688" s="977"/>
      <c r="J688" s="977"/>
      <c r="K688" s="977"/>
      <c r="L688" s="977"/>
      <c r="M688" s="977"/>
      <c r="N688" s="977"/>
      <c r="O688" s="977"/>
      <c r="P688" s="977"/>
      <c r="Q688" s="977"/>
      <c r="R688" s="977"/>
      <c r="S688" s="978"/>
    </row>
    <row r="689" spans="1:19">
      <c r="A689" s="976" t="s">
        <v>2271</v>
      </c>
      <c r="B689" s="977"/>
      <c r="C689" s="977"/>
      <c r="D689" s="977"/>
      <c r="E689" s="977"/>
      <c r="F689" s="977"/>
      <c r="G689" s="977"/>
      <c r="H689" s="977"/>
      <c r="I689" s="977"/>
      <c r="J689" s="977"/>
      <c r="K689" s="977"/>
      <c r="L689" s="977"/>
      <c r="M689" s="977"/>
      <c r="N689" s="977"/>
      <c r="O689" s="977"/>
      <c r="P689" s="977"/>
      <c r="Q689" s="977"/>
      <c r="R689" s="977"/>
      <c r="S689" s="978"/>
    </row>
    <row r="690" spans="1:19">
      <c r="A690" s="982" t="s">
        <v>2272</v>
      </c>
      <c r="B690" s="983"/>
      <c r="C690" s="983"/>
      <c r="D690" s="983"/>
      <c r="E690" s="983"/>
      <c r="F690" s="983"/>
      <c r="G690" s="983"/>
      <c r="H690" s="983"/>
      <c r="I690" s="983"/>
      <c r="J690" s="983"/>
      <c r="K690" s="983"/>
      <c r="L690" s="983"/>
      <c r="M690" s="983"/>
      <c r="N690" s="983"/>
      <c r="O690" s="983"/>
      <c r="P690" s="983"/>
      <c r="Q690" s="983"/>
      <c r="R690" s="983"/>
      <c r="S690" s="984"/>
    </row>
    <row r="691" spans="1:19" ht="36" customHeight="1">
      <c r="A691" s="985" t="s">
        <v>41</v>
      </c>
      <c r="B691" s="985"/>
      <c r="C691" s="985"/>
      <c r="D691" s="985" t="s">
        <v>42</v>
      </c>
      <c r="E691" s="985"/>
      <c r="F691" s="985" t="s">
        <v>43</v>
      </c>
      <c r="G691" s="985"/>
      <c r="H691" s="985"/>
      <c r="I691" s="985" t="s">
        <v>44</v>
      </c>
      <c r="J691" s="985"/>
      <c r="K691" s="986" t="s">
        <v>45</v>
      </c>
      <c r="L691" s="1219"/>
      <c r="M691" s="1219"/>
      <c r="N691" s="1220"/>
      <c r="O691" s="989" t="s">
        <v>46</v>
      </c>
      <c r="P691" s="989"/>
      <c r="Q691" s="990"/>
      <c r="R691" s="985" t="s">
        <v>47</v>
      </c>
      <c r="S691" s="985"/>
    </row>
    <row r="692" spans="1:19" ht="27.75" customHeight="1">
      <c r="A692" s="991" t="s">
        <v>48</v>
      </c>
      <c r="B692" s="991" t="s">
        <v>49</v>
      </c>
      <c r="C692" s="1002" t="s">
        <v>50</v>
      </c>
      <c r="D692" s="991" t="s">
        <v>51</v>
      </c>
      <c r="E692" s="991" t="s">
        <v>52</v>
      </c>
      <c r="F692" s="986" t="s">
        <v>53</v>
      </c>
      <c r="G692" s="992"/>
      <c r="H692" s="993"/>
      <c r="I692" s="991" t="s">
        <v>54</v>
      </c>
      <c r="J692" s="991" t="s">
        <v>55</v>
      </c>
      <c r="K692" s="986" t="s">
        <v>56</v>
      </c>
      <c r="L692" s="993"/>
      <c r="M692" s="986" t="s">
        <v>57</v>
      </c>
      <c r="N692" s="993"/>
      <c r="O692" s="991" t="s">
        <v>58</v>
      </c>
      <c r="P692" s="991" t="s">
        <v>59</v>
      </c>
      <c r="Q692" s="991" t="s">
        <v>60</v>
      </c>
      <c r="R692" s="991" t="s">
        <v>61</v>
      </c>
      <c r="S692" s="991" t="s">
        <v>62</v>
      </c>
    </row>
    <row r="693" spans="1:19" ht="62.25" customHeight="1">
      <c r="A693" s="985"/>
      <c r="B693" s="985"/>
      <c r="C693" s="1003"/>
      <c r="D693" s="985"/>
      <c r="E693" s="985"/>
      <c r="F693" s="136" t="s">
        <v>63</v>
      </c>
      <c r="G693" s="136" t="s">
        <v>64</v>
      </c>
      <c r="H693" s="136" t="s">
        <v>65</v>
      </c>
      <c r="I693" s="985"/>
      <c r="J693" s="985"/>
      <c r="K693" s="139" t="s">
        <v>66</v>
      </c>
      <c r="L693" s="139" t="s">
        <v>67</v>
      </c>
      <c r="M693" s="139" t="s">
        <v>68</v>
      </c>
      <c r="N693" s="139" t="s">
        <v>67</v>
      </c>
      <c r="O693" s="985"/>
      <c r="P693" s="985"/>
      <c r="Q693" s="985"/>
      <c r="R693" s="985"/>
      <c r="S693" s="985"/>
    </row>
    <row r="694" spans="1:19">
      <c r="A694" s="994" t="s">
        <v>1213</v>
      </c>
      <c r="B694" s="994"/>
      <c r="C694" s="994"/>
      <c r="D694" s="994"/>
      <c r="E694" s="994"/>
      <c r="F694" s="994"/>
      <c r="G694" s="994"/>
      <c r="H694" s="994"/>
      <c r="I694" s="994"/>
      <c r="J694" s="994"/>
      <c r="K694" s="994"/>
      <c r="L694" s="994"/>
      <c r="M694" s="994"/>
      <c r="N694" s="994"/>
      <c r="O694" s="994"/>
      <c r="P694" s="994"/>
      <c r="Q694" s="994"/>
      <c r="R694" s="994"/>
      <c r="S694" s="994"/>
    </row>
    <row r="695" spans="1:19">
      <c r="A695" s="142"/>
      <c r="B695" s="142"/>
      <c r="C695" s="142"/>
      <c r="D695" s="142"/>
      <c r="E695" s="142"/>
      <c r="F695" s="142"/>
      <c r="G695" s="142"/>
      <c r="H695" s="142"/>
      <c r="I695" s="142"/>
      <c r="J695" s="142"/>
      <c r="K695" s="142"/>
      <c r="L695" s="142"/>
      <c r="M695" s="142"/>
      <c r="N695" s="142"/>
      <c r="O695" s="142"/>
      <c r="P695" s="142"/>
      <c r="Q695" s="142"/>
      <c r="R695" s="142"/>
      <c r="S695" s="142"/>
    </row>
    <row r="696" spans="1:19">
      <c r="A696" s="994" t="s">
        <v>70</v>
      </c>
      <c r="B696" s="994"/>
      <c r="C696" s="994"/>
      <c r="D696" s="994"/>
      <c r="E696" s="994"/>
      <c r="F696" s="994"/>
      <c r="G696" s="994"/>
      <c r="H696" s="994"/>
      <c r="I696" s="994"/>
      <c r="J696" s="994"/>
      <c r="K696" s="994"/>
      <c r="L696" s="994"/>
      <c r="M696" s="994"/>
      <c r="N696" s="994"/>
      <c r="O696" s="994"/>
      <c r="P696" s="994"/>
      <c r="Q696" s="994"/>
      <c r="R696" s="994"/>
      <c r="S696" s="994"/>
    </row>
    <row r="697" spans="1:19">
      <c r="A697" s="142"/>
      <c r="B697" s="142"/>
      <c r="C697" s="142"/>
      <c r="D697" s="142"/>
      <c r="E697" s="142"/>
      <c r="F697" s="142"/>
      <c r="G697" s="142"/>
      <c r="H697" s="142"/>
      <c r="I697" s="142"/>
      <c r="J697" s="142"/>
      <c r="K697" s="142"/>
      <c r="L697" s="142"/>
      <c r="M697" s="142"/>
      <c r="N697" s="142"/>
      <c r="O697" s="142"/>
      <c r="P697" s="142"/>
      <c r="Q697" s="142"/>
      <c r="R697" s="142"/>
      <c r="S697" s="142"/>
    </row>
    <row r="698" spans="1:19">
      <c r="A698" s="994" t="s">
        <v>71</v>
      </c>
      <c r="B698" s="994"/>
      <c r="C698" s="994"/>
      <c r="D698" s="994"/>
      <c r="E698" s="994"/>
      <c r="F698" s="994"/>
      <c r="G698" s="994"/>
      <c r="H698" s="994"/>
      <c r="I698" s="994"/>
      <c r="J698" s="994"/>
      <c r="K698" s="994"/>
      <c r="L698" s="994"/>
      <c r="M698" s="994"/>
      <c r="N698" s="994"/>
      <c r="O698" s="994"/>
      <c r="P698" s="994"/>
      <c r="Q698" s="994"/>
      <c r="R698" s="994"/>
      <c r="S698" s="994"/>
    </row>
    <row r="699" spans="1:19">
      <c r="A699" s="142"/>
      <c r="B699" s="142"/>
      <c r="C699" s="142"/>
      <c r="D699" s="142"/>
      <c r="E699" s="142"/>
      <c r="F699" s="142"/>
      <c r="G699" s="142"/>
      <c r="H699" s="142"/>
      <c r="I699" s="142"/>
      <c r="J699" s="142"/>
      <c r="K699" s="142"/>
      <c r="L699" s="142"/>
      <c r="M699" s="142"/>
      <c r="N699" s="142"/>
      <c r="O699" s="142"/>
      <c r="P699" s="142"/>
      <c r="Q699" s="142"/>
      <c r="R699" s="142"/>
      <c r="S699" s="142"/>
    </row>
    <row r="700" spans="1:19">
      <c r="A700" s="994" t="s">
        <v>72</v>
      </c>
      <c r="B700" s="994"/>
      <c r="C700" s="994"/>
      <c r="D700" s="994"/>
      <c r="E700" s="994"/>
      <c r="F700" s="994"/>
      <c r="G700" s="994"/>
      <c r="H700" s="994"/>
      <c r="I700" s="994"/>
      <c r="J700" s="994"/>
      <c r="K700" s="994"/>
      <c r="L700" s="994"/>
      <c r="M700" s="994"/>
      <c r="N700" s="994"/>
      <c r="O700" s="994"/>
      <c r="P700" s="994"/>
      <c r="Q700" s="994"/>
      <c r="R700" s="994"/>
      <c r="S700" s="994"/>
    </row>
    <row r="701" spans="1:19">
      <c r="A701" s="142"/>
      <c r="B701" s="142"/>
      <c r="C701" s="142"/>
      <c r="D701" s="142"/>
      <c r="E701" s="142"/>
      <c r="F701" s="142"/>
      <c r="G701" s="142"/>
      <c r="H701" s="142"/>
      <c r="I701" s="142"/>
      <c r="J701" s="142"/>
      <c r="K701" s="142"/>
      <c r="L701" s="142"/>
      <c r="M701" s="142"/>
      <c r="N701" s="142"/>
      <c r="O701" s="142"/>
      <c r="P701" s="142"/>
      <c r="Q701" s="142"/>
      <c r="R701" s="142"/>
      <c r="S701" s="142"/>
    </row>
    <row r="702" spans="1:19">
      <c r="A702" s="995" t="s">
        <v>3590</v>
      </c>
      <c r="B702" s="995"/>
      <c r="C702" s="995"/>
      <c r="D702" s="995"/>
      <c r="E702" s="995"/>
      <c r="F702" s="995"/>
      <c r="G702" s="995"/>
      <c r="H702" s="995"/>
      <c r="I702" s="995"/>
      <c r="J702" s="995"/>
      <c r="K702" s="995"/>
      <c r="L702" s="995"/>
      <c r="M702" s="995"/>
      <c r="N702" s="995"/>
      <c r="O702" s="995"/>
      <c r="P702" s="995"/>
      <c r="Q702" s="995"/>
      <c r="R702" s="995"/>
      <c r="S702" s="995"/>
    </row>
    <row r="703" spans="1:19">
      <c r="A703" s="142"/>
      <c r="B703" s="142"/>
      <c r="C703" s="142"/>
      <c r="D703" s="142"/>
      <c r="E703" s="142"/>
      <c r="F703" s="142"/>
      <c r="G703" s="142"/>
      <c r="H703" s="142"/>
      <c r="I703" s="142"/>
      <c r="J703" s="142"/>
      <c r="K703" s="142"/>
      <c r="L703" s="142"/>
      <c r="M703" s="142"/>
      <c r="N703" s="142"/>
      <c r="O703" s="142"/>
      <c r="P703" s="142"/>
      <c r="Q703" s="142"/>
      <c r="R703" s="142"/>
      <c r="S703" s="142"/>
    </row>
    <row r="704" spans="1:19">
      <c r="A704" s="994" t="s">
        <v>1176</v>
      </c>
      <c r="B704" s="994"/>
      <c r="C704" s="994"/>
      <c r="D704" s="994"/>
      <c r="E704" s="994"/>
      <c r="F704" s="994"/>
      <c r="G704" s="994"/>
      <c r="H704" s="994"/>
      <c r="I704" s="994"/>
      <c r="J704" s="994"/>
      <c r="K704" s="994"/>
      <c r="L704" s="994"/>
      <c r="M704" s="994"/>
      <c r="N704" s="994"/>
      <c r="O704" s="994"/>
      <c r="P704" s="994"/>
      <c r="Q704" s="994"/>
      <c r="R704" s="994"/>
      <c r="S704" s="994"/>
    </row>
    <row r="705" spans="1:19">
      <c r="A705" s="142"/>
      <c r="B705" s="142"/>
      <c r="C705" s="142"/>
      <c r="D705" s="142"/>
      <c r="E705" s="142"/>
      <c r="F705" s="142"/>
      <c r="G705" s="142"/>
      <c r="H705" s="142"/>
      <c r="I705" s="142"/>
      <c r="J705" s="142"/>
      <c r="K705" s="142"/>
      <c r="L705" s="142"/>
      <c r="M705" s="142"/>
      <c r="N705" s="142"/>
      <c r="O705" s="142"/>
      <c r="P705" s="142"/>
      <c r="Q705" s="142"/>
      <c r="R705" s="142"/>
      <c r="S705" s="142"/>
    </row>
    <row r="706" spans="1:19">
      <c r="A706" s="994" t="s">
        <v>75</v>
      </c>
      <c r="B706" s="994"/>
      <c r="C706" s="994"/>
      <c r="D706" s="994"/>
      <c r="E706" s="994"/>
      <c r="F706" s="994"/>
      <c r="G706" s="994"/>
      <c r="H706" s="994"/>
      <c r="I706" s="994"/>
      <c r="J706" s="994"/>
      <c r="K706" s="994"/>
      <c r="L706" s="994"/>
      <c r="M706" s="994"/>
      <c r="N706" s="994"/>
      <c r="O706" s="994"/>
      <c r="P706" s="994"/>
      <c r="Q706" s="994"/>
      <c r="R706" s="994"/>
      <c r="S706" s="994"/>
    </row>
    <row r="707" spans="1:19">
      <c r="A707" s="142"/>
      <c r="B707" s="142"/>
      <c r="C707" s="142"/>
      <c r="D707" s="142"/>
      <c r="E707" s="142"/>
      <c r="F707" s="142"/>
      <c r="G707" s="142"/>
      <c r="H707" s="142"/>
      <c r="I707" s="142"/>
      <c r="J707" s="142"/>
      <c r="K707" s="142"/>
      <c r="L707" s="142"/>
      <c r="M707" s="142"/>
      <c r="N707" s="142"/>
      <c r="O707" s="142"/>
      <c r="P707" s="142"/>
      <c r="Q707" s="142"/>
      <c r="R707" s="142"/>
      <c r="S707" s="142"/>
    </row>
    <row r="708" spans="1:19">
      <c r="A708" s="994" t="s">
        <v>1162</v>
      </c>
      <c r="B708" s="994"/>
      <c r="C708" s="994"/>
      <c r="D708" s="994"/>
      <c r="E708" s="994"/>
      <c r="F708" s="994"/>
      <c r="G708" s="994"/>
      <c r="H708" s="994"/>
      <c r="I708" s="994"/>
      <c r="J708" s="994"/>
      <c r="K708" s="994"/>
      <c r="L708" s="994"/>
      <c r="M708" s="994"/>
      <c r="N708" s="994"/>
      <c r="O708" s="994"/>
      <c r="P708" s="994"/>
      <c r="Q708" s="994"/>
      <c r="R708" s="994"/>
      <c r="S708" s="994"/>
    </row>
    <row r="709" spans="1:19">
      <c r="A709" s="142"/>
      <c r="B709" s="142"/>
      <c r="C709" s="142"/>
      <c r="D709" s="142"/>
      <c r="E709" s="142"/>
      <c r="F709" s="142"/>
      <c r="G709" s="142"/>
      <c r="H709" s="142"/>
      <c r="I709" s="142"/>
      <c r="J709" s="142"/>
      <c r="K709" s="142"/>
      <c r="L709" s="142"/>
      <c r="M709" s="142"/>
      <c r="N709" s="142"/>
      <c r="O709" s="142"/>
      <c r="P709" s="142"/>
      <c r="Q709" s="142"/>
      <c r="R709" s="142"/>
      <c r="S709" s="142"/>
    </row>
    <row r="710" spans="1:19">
      <c r="A710" s="994" t="s">
        <v>1177</v>
      </c>
      <c r="B710" s="994"/>
      <c r="C710" s="994"/>
      <c r="D710" s="994"/>
      <c r="E710" s="994"/>
      <c r="F710" s="994"/>
      <c r="G710" s="994"/>
      <c r="H710" s="994"/>
      <c r="I710" s="994"/>
      <c r="J710" s="994"/>
      <c r="K710" s="994"/>
      <c r="L710" s="994"/>
      <c r="M710" s="994"/>
      <c r="N710" s="994"/>
      <c r="O710" s="994"/>
      <c r="P710" s="994"/>
      <c r="Q710" s="994"/>
      <c r="R710" s="994"/>
      <c r="S710" s="994"/>
    </row>
    <row r="711" spans="1:19">
      <c r="A711" s="142"/>
      <c r="B711" s="142"/>
      <c r="C711" s="142"/>
      <c r="D711" s="142"/>
      <c r="E711" s="142"/>
      <c r="F711" s="142"/>
      <c r="G711" s="142"/>
      <c r="H711" s="142"/>
      <c r="I711" s="142"/>
      <c r="J711" s="142"/>
      <c r="K711" s="142"/>
      <c r="L711" s="142"/>
      <c r="M711" s="142"/>
      <c r="N711" s="142"/>
      <c r="O711" s="142"/>
      <c r="P711" s="142"/>
      <c r="Q711" s="142"/>
      <c r="R711" s="142"/>
      <c r="S711" s="142"/>
    </row>
    <row r="712" spans="1:19">
      <c r="A712" s="994" t="s">
        <v>3588</v>
      </c>
      <c r="B712" s="994"/>
      <c r="C712" s="994"/>
      <c r="D712" s="994"/>
      <c r="E712" s="994"/>
      <c r="F712" s="994"/>
      <c r="G712" s="994"/>
      <c r="H712" s="994"/>
      <c r="I712" s="994"/>
      <c r="J712" s="994"/>
      <c r="K712" s="994"/>
      <c r="L712" s="994"/>
      <c r="M712" s="994"/>
      <c r="N712" s="994"/>
      <c r="O712" s="994"/>
      <c r="P712" s="994"/>
      <c r="Q712" s="994"/>
      <c r="R712" s="994"/>
      <c r="S712" s="994"/>
    </row>
    <row r="713" spans="1:19">
      <c r="A713" s="142"/>
      <c r="B713" s="142"/>
      <c r="C713" s="142"/>
      <c r="D713" s="142"/>
      <c r="E713" s="142"/>
      <c r="F713" s="142"/>
      <c r="G713" s="142"/>
      <c r="H713" s="142"/>
      <c r="I713" s="142"/>
      <c r="J713" s="142"/>
      <c r="K713" s="142"/>
      <c r="L713" s="142"/>
      <c r="M713" s="142"/>
      <c r="N713" s="142"/>
      <c r="O713" s="142"/>
      <c r="P713" s="142"/>
      <c r="Q713" s="142"/>
      <c r="R713" s="142"/>
      <c r="S713" s="142"/>
    </row>
    <row r="714" spans="1:19">
      <c r="A714" s="994" t="s">
        <v>3589</v>
      </c>
      <c r="B714" s="994"/>
      <c r="C714" s="994"/>
      <c r="D714" s="994"/>
      <c r="E714" s="994"/>
      <c r="F714" s="994"/>
      <c r="G714" s="994"/>
      <c r="H714" s="994"/>
      <c r="I714" s="994"/>
      <c r="J714" s="994"/>
      <c r="K714" s="994"/>
      <c r="L714" s="994"/>
      <c r="M714" s="994"/>
      <c r="N714" s="994"/>
      <c r="O714" s="994"/>
      <c r="P714" s="994"/>
      <c r="Q714" s="994"/>
      <c r="R714" s="994"/>
      <c r="S714" s="994"/>
    </row>
    <row r="715" spans="1:19">
      <c r="A715" s="142"/>
      <c r="B715" s="142"/>
      <c r="C715" s="142"/>
      <c r="D715" s="142"/>
      <c r="E715" s="142"/>
      <c r="F715" s="142"/>
      <c r="G715" s="142"/>
      <c r="H715" s="142"/>
      <c r="I715" s="142"/>
      <c r="J715" s="142"/>
      <c r="K715" s="142"/>
      <c r="L715" s="142"/>
      <c r="M715" s="142"/>
      <c r="N715" s="142"/>
      <c r="O715" s="142"/>
      <c r="P715" s="142"/>
      <c r="Q715" s="142"/>
      <c r="R715" s="142"/>
      <c r="S715" s="142"/>
    </row>
    <row r="716" spans="1:19">
      <c r="A716" s="994" t="s">
        <v>3591</v>
      </c>
      <c r="B716" s="994"/>
      <c r="C716" s="994"/>
      <c r="D716" s="994"/>
      <c r="E716" s="994"/>
      <c r="F716" s="994"/>
      <c r="G716" s="994"/>
      <c r="H716" s="994"/>
      <c r="I716" s="994"/>
      <c r="J716" s="994"/>
      <c r="K716" s="994"/>
      <c r="L716" s="994"/>
      <c r="M716" s="994"/>
      <c r="N716" s="994"/>
      <c r="O716" s="994"/>
      <c r="P716" s="994"/>
      <c r="Q716" s="994"/>
      <c r="R716" s="994"/>
      <c r="S716" s="994"/>
    </row>
    <row r="717" spans="1:19">
      <c r="A717" s="145"/>
      <c r="B717" s="142"/>
      <c r="C717" s="142"/>
      <c r="D717" s="142"/>
      <c r="E717" s="142"/>
      <c r="F717" s="142"/>
      <c r="G717" s="142"/>
      <c r="H717" s="142"/>
      <c r="I717" s="142"/>
      <c r="J717" s="142"/>
      <c r="K717" s="142"/>
      <c r="L717" s="142"/>
      <c r="M717" s="142"/>
      <c r="N717" s="142"/>
      <c r="O717" s="142"/>
      <c r="P717" s="142"/>
      <c r="Q717" s="142"/>
      <c r="R717" s="142"/>
      <c r="S717" s="142"/>
    </row>
    <row r="718" spans="1:19">
      <c r="A718" s="996" t="s">
        <v>3653</v>
      </c>
      <c r="B718" s="999"/>
      <c r="C718" s="999"/>
      <c r="D718" s="999"/>
      <c r="E718" s="999"/>
      <c r="F718" s="999"/>
      <c r="G718" s="999"/>
      <c r="H718" s="999"/>
      <c r="I718" s="999"/>
      <c r="J718" s="999"/>
      <c r="K718" s="999"/>
      <c r="L718" s="999"/>
      <c r="M718" s="999"/>
      <c r="N718" s="999"/>
      <c r="O718" s="999"/>
      <c r="P718" s="999"/>
      <c r="Q718" s="999"/>
      <c r="R718" s="999"/>
      <c r="S718" s="1000"/>
    </row>
    <row r="719" spans="1:19" s="20" customFormat="1">
      <c r="A719" s="149">
        <f>SUM(A695,A697,A699,A701,A703,A705,A707,A709,A711,A713,A715,A717)</f>
        <v>0</v>
      </c>
      <c r="B719" s="149">
        <f t="shared" ref="B719:S719" si="17">SUM(B695,B697,B699,B701,B703,B705,B707,B709,B711,B713,B715,B717)</f>
        <v>0</v>
      </c>
      <c r="C719" s="149">
        <f t="shared" si="17"/>
        <v>0</v>
      </c>
      <c r="D719" s="149">
        <f t="shared" si="17"/>
        <v>0</v>
      </c>
      <c r="E719" s="149">
        <f t="shared" si="17"/>
        <v>0</v>
      </c>
      <c r="F719" s="149">
        <f t="shared" si="17"/>
        <v>0</v>
      </c>
      <c r="G719" s="149">
        <f t="shared" si="17"/>
        <v>0</v>
      </c>
      <c r="H719" s="149">
        <f t="shared" si="17"/>
        <v>0</v>
      </c>
      <c r="I719" s="149">
        <f t="shared" si="17"/>
        <v>0</v>
      </c>
      <c r="J719" s="149">
        <f t="shared" si="17"/>
        <v>0</v>
      </c>
      <c r="K719" s="149">
        <f t="shared" si="17"/>
        <v>0</v>
      </c>
      <c r="L719" s="149">
        <f t="shared" si="17"/>
        <v>0</v>
      </c>
      <c r="M719" s="149">
        <f t="shared" si="17"/>
        <v>0</v>
      </c>
      <c r="N719" s="149">
        <f t="shared" si="17"/>
        <v>0</v>
      </c>
      <c r="O719" s="149">
        <f t="shared" si="17"/>
        <v>0</v>
      </c>
      <c r="P719" s="149">
        <f t="shared" si="17"/>
        <v>0</v>
      </c>
      <c r="Q719" s="149">
        <f t="shared" si="17"/>
        <v>0</v>
      </c>
      <c r="R719" s="149">
        <f t="shared" si="17"/>
        <v>0</v>
      </c>
      <c r="S719" s="149">
        <f t="shared" si="17"/>
        <v>0</v>
      </c>
    </row>
    <row r="720" spans="1:19">
      <c r="A720" s="4"/>
      <c r="B720" s="4"/>
      <c r="C720" s="4"/>
      <c r="D720" s="4"/>
      <c r="E720" s="4"/>
      <c r="F720" s="4"/>
      <c r="G720" s="4"/>
      <c r="H720" s="4"/>
      <c r="I720" s="4"/>
      <c r="J720" s="4"/>
      <c r="K720" s="4"/>
      <c r="L720" s="4"/>
      <c r="M720" s="4"/>
      <c r="N720" s="4"/>
      <c r="O720" s="4"/>
      <c r="P720" s="4"/>
      <c r="Q720" s="4"/>
      <c r="R720" s="4"/>
      <c r="S720" s="4"/>
    </row>
    <row r="721" spans="1:19" ht="21" customHeight="1">
      <c r="A721" s="1004" t="s">
        <v>2338</v>
      </c>
      <c r="B721" s="1005"/>
      <c r="C721" s="1005"/>
      <c r="D721" s="1005"/>
      <c r="E721" s="1005"/>
      <c r="F721" s="1005"/>
      <c r="G721" s="1005"/>
      <c r="H721" s="1005"/>
      <c r="I721" s="1005"/>
      <c r="J721" s="1005"/>
      <c r="K721" s="1005"/>
      <c r="L721" s="1005"/>
      <c r="M721" s="1005"/>
      <c r="N721" s="1005"/>
      <c r="O721" s="1005"/>
      <c r="P721" s="1005"/>
      <c r="Q721" s="1005"/>
      <c r="R721" s="1005"/>
      <c r="S721" s="1006"/>
    </row>
    <row r="722" spans="1:19">
      <c r="A722" s="1108" t="s">
        <v>3652</v>
      </c>
      <c r="B722" s="1109"/>
      <c r="C722" s="1109"/>
      <c r="D722" s="1109"/>
      <c r="E722" s="1109"/>
      <c r="F722" s="1109"/>
      <c r="G722" s="1109"/>
      <c r="H722" s="1109"/>
      <c r="I722" s="1109"/>
      <c r="J722" s="1109"/>
      <c r="K722" s="1109"/>
      <c r="L722" s="1109"/>
      <c r="M722" s="1109"/>
      <c r="N722" s="1109"/>
      <c r="O722" s="1109"/>
      <c r="P722" s="1109"/>
      <c r="Q722" s="1109"/>
      <c r="R722" s="1109"/>
      <c r="S722" s="1110"/>
    </row>
    <row r="723" spans="1:19">
      <c r="A723" s="976" t="s">
        <v>2273</v>
      </c>
      <c r="B723" s="977"/>
      <c r="C723" s="977"/>
      <c r="D723" s="977"/>
      <c r="E723" s="977"/>
      <c r="F723" s="977"/>
      <c r="G723" s="977"/>
      <c r="H723" s="977"/>
      <c r="I723" s="977"/>
      <c r="J723" s="977"/>
      <c r="K723" s="977"/>
      <c r="L723" s="977"/>
      <c r="M723" s="977"/>
      <c r="N723" s="977"/>
      <c r="O723" s="977"/>
      <c r="P723" s="977"/>
      <c r="Q723" s="977"/>
      <c r="R723" s="977"/>
      <c r="S723" s="978"/>
    </row>
    <row r="724" spans="1:19">
      <c r="A724" s="976" t="s">
        <v>2274</v>
      </c>
      <c r="B724" s="977"/>
      <c r="C724" s="977"/>
      <c r="D724" s="977"/>
      <c r="E724" s="977"/>
      <c r="F724" s="977"/>
      <c r="G724" s="977"/>
      <c r="H724" s="977"/>
      <c r="I724" s="977"/>
      <c r="J724" s="977"/>
      <c r="K724" s="977"/>
      <c r="L724" s="977"/>
      <c r="M724" s="977"/>
      <c r="N724" s="977"/>
      <c r="O724" s="977"/>
      <c r="P724" s="977"/>
      <c r="Q724" s="977"/>
      <c r="R724" s="977"/>
      <c r="S724" s="978"/>
    </row>
    <row r="725" spans="1:19">
      <c r="A725" s="976" t="s">
        <v>2275</v>
      </c>
      <c r="B725" s="977"/>
      <c r="C725" s="977"/>
      <c r="D725" s="977"/>
      <c r="E725" s="977"/>
      <c r="F725" s="977"/>
      <c r="G725" s="977"/>
      <c r="H725" s="977"/>
      <c r="I725" s="977"/>
      <c r="J725" s="977"/>
      <c r="K725" s="977"/>
      <c r="L725" s="977"/>
      <c r="M725" s="977"/>
      <c r="N725" s="977"/>
      <c r="O725" s="977"/>
      <c r="P725" s="977"/>
      <c r="Q725" s="977"/>
      <c r="R725" s="977"/>
      <c r="S725" s="978"/>
    </row>
    <row r="726" spans="1:19">
      <c r="A726" s="976" t="s">
        <v>2276</v>
      </c>
      <c r="B726" s="977"/>
      <c r="C726" s="977"/>
      <c r="D726" s="977"/>
      <c r="E726" s="977"/>
      <c r="F726" s="977"/>
      <c r="G726" s="977"/>
      <c r="H726" s="977"/>
      <c r="I726" s="977"/>
      <c r="J726" s="977"/>
      <c r="K726" s="977"/>
      <c r="L726" s="977"/>
      <c r="M726" s="977"/>
      <c r="N726" s="977"/>
      <c r="O726" s="977"/>
      <c r="P726" s="977"/>
      <c r="Q726" s="977"/>
      <c r="R726" s="977"/>
      <c r="S726" s="978"/>
    </row>
    <row r="727" spans="1:19">
      <c r="A727" s="976" t="s">
        <v>2277</v>
      </c>
      <c r="B727" s="977"/>
      <c r="C727" s="977"/>
      <c r="D727" s="977"/>
      <c r="E727" s="977"/>
      <c r="F727" s="977"/>
      <c r="G727" s="977"/>
      <c r="H727" s="977"/>
      <c r="I727" s="977"/>
      <c r="J727" s="977"/>
      <c r="K727" s="977"/>
      <c r="L727" s="977"/>
      <c r="M727" s="977"/>
      <c r="N727" s="977"/>
      <c r="O727" s="977"/>
      <c r="P727" s="977"/>
      <c r="Q727" s="977"/>
      <c r="R727" s="977"/>
      <c r="S727" s="978"/>
    </row>
    <row r="728" spans="1:19">
      <c r="A728" s="976" t="s">
        <v>2278</v>
      </c>
      <c r="B728" s="977"/>
      <c r="C728" s="977"/>
      <c r="D728" s="977"/>
      <c r="E728" s="977"/>
      <c r="F728" s="977"/>
      <c r="G728" s="977"/>
      <c r="H728" s="977"/>
      <c r="I728" s="977"/>
      <c r="J728" s="977"/>
      <c r="K728" s="977"/>
      <c r="L728" s="977"/>
      <c r="M728" s="977"/>
      <c r="N728" s="977"/>
      <c r="O728" s="977"/>
      <c r="P728" s="977"/>
      <c r="Q728" s="977"/>
      <c r="R728" s="977"/>
      <c r="S728" s="978"/>
    </row>
    <row r="729" spans="1:19">
      <c r="A729" s="976" t="s">
        <v>2279</v>
      </c>
      <c r="B729" s="977"/>
      <c r="C729" s="977"/>
      <c r="D729" s="977"/>
      <c r="E729" s="977"/>
      <c r="F729" s="977"/>
      <c r="G729" s="977"/>
      <c r="H729" s="977"/>
      <c r="I729" s="977"/>
      <c r="J729" s="977"/>
      <c r="K729" s="977"/>
      <c r="L729" s="977"/>
      <c r="M729" s="977"/>
      <c r="N729" s="977"/>
      <c r="O729" s="977"/>
      <c r="P729" s="977"/>
      <c r="Q729" s="977"/>
      <c r="R729" s="977"/>
      <c r="S729" s="978"/>
    </row>
    <row r="730" spans="1:19">
      <c r="A730" s="982" t="s">
        <v>2280</v>
      </c>
      <c r="B730" s="983"/>
      <c r="C730" s="983"/>
      <c r="D730" s="983"/>
      <c r="E730" s="983"/>
      <c r="F730" s="983"/>
      <c r="G730" s="983"/>
      <c r="H730" s="983"/>
      <c r="I730" s="983"/>
      <c r="J730" s="983"/>
      <c r="K730" s="983"/>
      <c r="L730" s="983"/>
      <c r="M730" s="983"/>
      <c r="N730" s="983"/>
      <c r="O730" s="983"/>
      <c r="P730" s="983"/>
      <c r="Q730" s="983"/>
      <c r="R730" s="983"/>
      <c r="S730" s="984"/>
    </row>
    <row r="731" spans="1:19" ht="33.75" customHeight="1">
      <c r="A731" s="985" t="s">
        <v>41</v>
      </c>
      <c r="B731" s="985"/>
      <c r="C731" s="985"/>
      <c r="D731" s="985" t="s">
        <v>42</v>
      </c>
      <c r="E731" s="985"/>
      <c r="F731" s="985" t="s">
        <v>43</v>
      </c>
      <c r="G731" s="985"/>
      <c r="H731" s="985"/>
      <c r="I731" s="985" t="s">
        <v>44</v>
      </c>
      <c r="J731" s="985"/>
      <c r="K731" s="986" t="s">
        <v>45</v>
      </c>
      <c r="L731" s="1219"/>
      <c r="M731" s="1219"/>
      <c r="N731" s="1220"/>
      <c r="O731" s="989" t="s">
        <v>46</v>
      </c>
      <c r="P731" s="989"/>
      <c r="Q731" s="990"/>
      <c r="R731" s="985" t="s">
        <v>47</v>
      </c>
      <c r="S731" s="985"/>
    </row>
    <row r="732" spans="1:19" ht="31.5" customHeight="1">
      <c r="A732" s="991" t="s">
        <v>48</v>
      </c>
      <c r="B732" s="991" t="s">
        <v>49</v>
      </c>
      <c r="C732" s="1002" t="s">
        <v>50</v>
      </c>
      <c r="D732" s="991" t="s">
        <v>51</v>
      </c>
      <c r="E732" s="991" t="s">
        <v>52</v>
      </c>
      <c r="F732" s="986" t="s">
        <v>53</v>
      </c>
      <c r="G732" s="992"/>
      <c r="H732" s="993"/>
      <c r="I732" s="991" t="s">
        <v>54</v>
      </c>
      <c r="J732" s="991" t="s">
        <v>55</v>
      </c>
      <c r="K732" s="986" t="s">
        <v>56</v>
      </c>
      <c r="L732" s="993"/>
      <c r="M732" s="986" t="s">
        <v>57</v>
      </c>
      <c r="N732" s="993"/>
      <c r="O732" s="991" t="s">
        <v>58</v>
      </c>
      <c r="P732" s="991" t="s">
        <v>59</v>
      </c>
      <c r="Q732" s="991" t="s">
        <v>60</v>
      </c>
      <c r="R732" s="991" t="s">
        <v>61</v>
      </c>
      <c r="S732" s="991" t="s">
        <v>62</v>
      </c>
    </row>
    <row r="733" spans="1:19" ht="58.5" customHeight="1">
      <c r="A733" s="985"/>
      <c r="B733" s="985"/>
      <c r="C733" s="1003"/>
      <c r="D733" s="985"/>
      <c r="E733" s="985"/>
      <c r="F733" s="136" t="s">
        <v>63</v>
      </c>
      <c r="G733" s="136" t="s">
        <v>64</v>
      </c>
      <c r="H733" s="136" t="s">
        <v>65</v>
      </c>
      <c r="I733" s="985"/>
      <c r="J733" s="985"/>
      <c r="K733" s="139" t="s">
        <v>66</v>
      </c>
      <c r="L733" s="139" t="s">
        <v>67</v>
      </c>
      <c r="M733" s="139" t="s">
        <v>68</v>
      </c>
      <c r="N733" s="139" t="s">
        <v>67</v>
      </c>
      <c r="O733" s="985"/>
      <c r="P733" s="985"/>
      <c r="Q733" s="985"/>
      <c r="R733" s="985"/>
      <c r="S733" s="985"/>
    </row>
    <row r="734" spans="1:19">
      <c r="A734" s="994" t="s">
        <v>69</v>
      </c>
      <c r="B734" s="994"/>
      <c r="C734" s="994"/>
      <c r="D734" s="994"/>
      <c r="E734" s="994"/>
      <c r="F734" s="994"/>
      <c r="G734" s="994"/>
      <c r="H734" s="994"/>
      <c r="I734" s="994"/>
      <c r="J734" s="994"/>
      <c r="K734" s="994"/>
      <c r="L734" s="994"/>
      <c r="M734" s="994"/>
      <c r="N734" s="994"/>
      <c r="O734" s="994"/>
      <c r="P734" s="994"/>
      <c r="Q734" s="994"/>
      <c r="R734" s="994"/>
      <c r="S734" s="994"/>
    </row>
    <row r="735" spans="1:19" s="242" customFormat="1">
      <c r="A735" s="98">
        <v>0</v>
      </c>
      <c r="B735" s="98">
        <v>0</v>
      </c>
      <c r="C735" s="98">
        <v>0</v>
      </c>
      <c r="D735" s="98">
        <v>0</v>
      </c>
      <c r="E735" s="98">
        <v>0</v>
      </c>
      <c r="F735" s="98">
        <v>0</v>
      </c>
      <c r="G735" s="98">
        <v>0</v>
      </c>
      <c r="H735" s="98">
        <v>0</v>
      </c>
      <c r="I735" s="98">
        <v>0</v>
      </c>
      <c r="J735" s="98">
        <v>0</v>
      </c>
      <c r="K735" s="98">
        <v>0</v>
      </c>
      <c r="L735" s="98">
        <v>0</v>
      </c>
      <c r="M735" s="98">
        <v>0</v>
      </c>
      <c r="N735" s="98">
        <v>0</v>
      </c>
      <c r="O735" s="98">
        <v>0</v>
      </c>
      <c r="P735" s="98">
        <v>0</v>
      </c>
      <c r="Q735" s="98">
        <v>0</v>
      </c>
      <c r="R735" s="98">
        <v>0</v>
      </c>
      <c r="S735" s="98">
        <v>0</v>
      </c>
    </row>
    <row r="736" spans="1:19">
      <c r="A736" s="994" t="s">
        <v>70</v>
      </c>
      <c r="B736" s="994"/>
      <c r="C736" s="994"/>
      <c r="D736" s="994"/>
      <c r="E736" s="994"/>
      <c r="F736" s="994"/>
      <c r="G736" s="994"/>
      <c r="H736" s="994"/>
      <c r="I736" s="994"/>
      <c r="J736" s="994"/>
      <c r="K736" s="994"/>
      <c r="L736" s="994"/>
      <c r="M736" s="994"/>
      <c r="N736" s="994"/>
      <c r="O736" s="994"/>
      <c r="P736" s="994"/>
      <c r="Q736" s="994"/>
      <c r="R736" s="994"/>
      <c r="S736" s="994"/>
    </row>
    <row r="737" spans="1:19" s="242" customFormat="1">
      <c r="A737" s="98">
        <v>0</v>
      </c>
      <c r="B737" s="98">
        <v>0</v>
      </c>
      <c r="C737" s="98">
        <v>0</v>
      </c>
      <c r="D737" s="98">
        <v>0</v>
      </c>
      <c r="E737" s="98">
        <v>0</v>
      </c>
      <c r="F737" s="98">
        <v>0</v>
      </c>
      <c r="G737" s="98">
        <v>0</v>
      </c>
      <c r="H737" s="98">
        <v>0</v>
      </c>
      <c r="I737" s="98">
        <v>0</v>
      </c>
      <c r="J737" s="98">
        <v>0</v>
      </c>
      <c r="K737" s="98">
        <v>0</v>
      </c>
      <c r="L737" s="98">
        <v>0</v>
      </c>
      <c r="M737" s="98">
        <v>0</v>
      </c>
      <c r="N737" s="98">
        <v>0</v>
      </c>
      <c r="O737" s="98">
        <v>0</v>
      </c>
      <c r="P737" s="98">
        <v>0</v>
      </c>
      <c r="Q737" s="98">
        <v>0</v>
      </c>
      <c r="R737" s="98">
        <v>0</v>
      </c>
      <c r="S737" s="98">
        <v>0</v>
      </c>
    </row>
    <row r="738" spans="1:19">
      <c r="A738" s="994" t="s">
        <v>71</v>
      </c>
      <c r="B738" s="994"/>
      <c r="C738" s="994"/>
      <c r="D738" s="994"/>
      <c r="E738" s="994"/>
      <c r="F738" s="994"/>
      <c r="G738" s="994"/>
      <c r="H738" s="994"/>
      <c r="I738" s="994"/>
      <c r="J738" s="994"/>
      <c r="K738" s="994"/>
      <c r="L738" s="994"/>
      <c r="M738" s="994"/>
      <c r="N738" s="994"/>
      <c r="O738" s="994"/>
      <c r="P738" s="994"/>
      <c r="Q738" s="994"/>
      <c r="R738" s="994"/>
      <c r="S738" s="994"/>
    </row>
    <row r="739" spans="1:19" s="242" customFormat="1">
      <c r="A739" s="98">
        <v>0</v>
      </c>
      <c r="B739" s="98">
        <v>0</v>
      </c>
      <c r="C739" s="98">
        <v>0</v>
      </c>
      <c r="D739" s="98">
        <v>0</v>
      </c>
      <c r="E739" s="98">
        <v>0</v>
      </c>
      <c r="F739" s="98">
        <v>0</v>
      </c>
      <c r="G739" s="98">
        <v>0</v>
      </c>
      <c r="H739" s="98">
        <v>0</v>
      </c>
      <c r="I739" s="98">
        <v>0</v>
      </c>
      <c r="J739" s="98">
        <v>0</v>
      </c>
      <c r="K739" s="98">
        <v>0</v>
      </c>
      <c r="L739" s="98">
        <v>0</v>
      </c>
      <c r="M739" s="98">
        <v>0</v>
      </c>
      <c r="N739" s="98">
        <v>0</v>
      </c>
      <c r="O739" s="98">
        <v>0</v>
      </c>
      <c r="P739" s="98">
        <v>0</v>
      </c>
      <c r="Q739" s="98">
        <v>0</v>
      </c>
      <c r="R739" s="98">
        <v>0</v>
      </c>
      <c r="S739" s="98">
        <v>0</v>
      </c>
    </row>
    <row r="740" spans="1:19">
      <c r="A740" s="994" t="s">
        <v>72</v>
      </c>
      <c r="B740" s="994"/>
      <c r="C740" s="994"/>
      <c r="D740" s="994"/>
      <c r="E740" s="994"/>
      <c r="F740" s="994"/>
      <c r="G740" s="994"/>
      <c r="H740" s="994"/>
      <c r="I740" s="994"/>
      <c r="J740" s="994"/>
      <c r="K740" s="994"/>
      <c r="L740" s="994"/>
      <c r="M740" s="994"/>
      <c r="N740" s="994"/>
      <c r="O740" s="994"/>
      <c r="P740" s="994"/>
      <c r="Q740" s="994"/>
      <c r="R740" s="994"/>
      <c r="S740" s="994"/>
    </row>
    <row r="741" spans="1:19" s="242" customFormat="1">
      <c r="A741" s="98">
        <v>0</v>
      </c>
      <c r="B741" s="98">
        <v>0</v>
      </c>
      <c r="C741" s="98">
        <v>0</v>
      </c>
      <c r="D741" s="98">
        <v>0</v>
      </c>
      <c r="E741" s="98">
        <v>0</v>
      </c>
      <c r="F741" s="98">
        <v>0</v>
      </c>
      <c r="G741" s="98">
        <v>0</v>
      </c>
      <c r="H741" s="98">
        <v>0</v>
      </c>
      <c r="I741" s="98">
        <v>0</v>
      </c>
      <c r="J741" s="98">
        <v>0</v>
      </c>
      <c r="K741" s="98">
        <v>0</v>
      </c>
      <c r="L741" s="98">
        <v>0</v>
      </c>
      <c r="M741" s="98">
        <v>0</v>
      </c>
      <c r="N741" s="98">
        <v>0</v>
      </c>
      <c r="O741" s="98">
        <v>0</v>
      </c>
      <c r="P741" s="98">
        <v>0</v>
      </c>
      <c r="Q741" s="98">
        <v>0</v>
      </c>
      <c r="R741" s="98">
        <v>0</v>
      </c>
      <c r="S741" s="98">
        <v>0</v>
      </c>
    </row>
    <row r="742" spans="1:19">
      <c r="A742" s="995" t="s">
        <v>73</v>
      </c>
      <c r="B742" s="995"/>
      <c r="C742" s="995"/>
      <c r="D742" s="995"/>
      <c r="E742" s="995"/>
      <c r="F742" s="995"/>
      <c r="G742" s="995"/>
      <c r="H742" s="995"/>
      <c r="I742" s="995"/>
      <c r="J742" s="995"/>
      <c r="K742" s="995"/>
      <c r="L742" s="995"/>
      <c r="M742" s="995"/>
      <c r="N742" s="995"/>
      <c r="O742" s="995"/>
      <c r="P742" s="995"/>
      <c r="Q742" s="995"/>
      <c r="R742" s="995"/>
      <c r="S742" s="995"/>
    </row>
    <row r="743" spans="1:19" s="242" customFormat="1">
      <c r="A743" s="98">
        <v>0</v>
      </c>
      <c r="B743" s="98">
        <v>0</v>
      </c>
      <c r="C743" s="98">
        <v>0</v>
      </c>
      <c r="D743" s="98">
        <v>0</v>
      </c>
      <c r="E743" s="98">
        <v>0</v>
      </c>
      <c r="F743" s="98">
        <v>0</v>
      </c>
      <c r="G743" s="98">
        <v>0</v>
      </c>
      <c r="H743" s="98">
        <v>0</v>
      </c>
      <c r="I743" s="98">
        <v>0</v>
      </c>
      <c r="J743" s="98">
        <v>0</v>
      </c>
      <c r="K743" s="98">
        <v>0</v>
      </c>
      <c r="L743" s="98">
        <v>0</v>
      </c>
      <c r="M743" s="98">
        <v>0</v>
      </c>
      <c r="N743" s="98">
        <v>0</v>
      </c>
      <c r="O743" s="98">
        <v>0</v>
      </c>
      <c r="P743" s="98">
        <v>0</v>
      </c>
      <c r="Q743" s="98">
        <v>0</v>
      </c>
      <c r="R743" s="98">
        <v>0</v>
      </c>
      <c r="S743" s="98">
        <v>0</v>
      </c>
    </row>
    <row r="744" spans="1:19">
      <c r="A744" s="994" t="s">
        <v>74</v>
      </c>
      <c r="B744" s="994"/>
      <c r="C744" s="994"/>
      <c r="D744" s="994"/>
      <c r="E744" s="994"/>
      <c r="F744" s="994"/>
      <c r="G744" s="994"/>
      <c r="H744" s="994"/>
      <c r="I744" s="994"/>
      <c r="J744" s="994"/>
      <c r="K744" s="994"/>
      <c r="L744" s="994"/>
      <c r="M744" s="994"/>
      <c r="N744" s="994"/>
      <c r="O744" s="994"/>
      <c r="P744" s="994"/>
      <c r="Q744" s="994"/>
      <c r="R744" s="994"/>
      <c r="S744" s="994"/>
    </row>
    <row r="745" spans="1:19" s="574" customFormat="1">
      <c r="A745" s="18">
        <v>0</v>
      </c>
      <c r="B745" s="18">
        <v>0</v>
      </c>
      <c r="C745" s="18">
        <v>0</v>
      </c>
      <c r="D745" s="18">
        <v>0</v>
      </c>
      <c r="E745" s="18">
        <v>0</v>
      </c>
      <c r="F745" s="18">
        <v>0</v>
      </c>
      <c r="G745" s="18">
        <v>0</v>
      </c>
      <c r="H745" s="18">
        <v>0</v>
      </c>
      <c r="I745" s="18">
        <v>0</v>
      </c>
      <c r="J745" s="18">
        <v>0</v>
      </c>
      <c r="K745" s="18">
        <v>0</v>
      </c>
      <c r="L745" s="18">
        <v>0</v>
      </c>
      <c r="M745" s="18">
        <v>0</v>
      </c>
      <c r="N745" s="18">
        <v>0</v>
      </c>
      <c r="O745" s="18">
        <v>0</v>
      </c>
      <c r="P745" s="18">
        <v>0</v>
      </c>
      <c r="Q745" s="18">
        <v>0</v>
      </c>
      <c r="R745" s="18">
        <v>0</v>
      </c>
      <c r="S745" s="18">
        <v>0</v>
      </c>
    </row>
    <row r="746" spans="1:19">
      <c r="A746" s="994" t="s">
        <v>75</v>
      </c>
      <c r="B746" s="994"/>
      <c r="C746" s="994"/>
      <c r="D746" s="994"/>
      <c r="E746" s="994"/>
      <c r="F746" s="994"/>
      <c r="G746" s="994"/>
      <c r="H746" s="994"/>
      <c r="I746" s="994"/>
      <c r="J746" s="994"/>
      <c r="K746" s="994"/>
      <c r="L746" s="994"/>
      <c r="M746" s="994"/>
      <c r="N746" s="994"/>
      <c r="O746" s="994"/>
      <c r="P746" s="994"/>
      <c r="Q746" s="994"/>
      <c r="R746" s="994"/>
      <c r="S746" s="994"/>
    </row>
    <row r="747" spans="1:19" s="850" customFormat="1">
      <c r="A747" s="18">
        <v>0</v>
      </c>
      <c r="B747" s="18">
        <v>0</v>
      </c>
      <c r="C747" s="18">
        <v>0</v>
      </c>
      <c r="D747" s="18">
        <v>0</v>
      </c>
      <c r="E747" s="18">
        <v>0</v>
      </c>
      <c r="F747" s="18">
        <v>0</v>
      </c>
      <c r="G747" s="18">
        <v>0</v>
      </c>
      <c r="H747" s="18">
        <v>0</v>
      </c>
      <c r="I747" s="18">
        <v>0</v>
      </c>
      <c r="J747" s="18">
        <v>0</v>
      </c>
      <c r="K747" s="18">
        <v>0</v>
      </c>
      <c r="L747" s="18">
        <v>0</v>
      </c>
      <c r="M747" s="18">
        <v>0</v>
      </c>
      <c r="N747" s="18">
        <v>0</v>
      </c>
      <c r="O747" s="18">
        <v>0</v>
      </c>
      <c r="P747" s="18">
        <v>0</v>
      </c>
      <c r="Q747" s="18">
        <v>0</v>
      </c>
      <c r="R747" s="18">
        <v>0</v>
      </c>
      <c r="S747" s="18">
        <v>0</v>
      </c>
    </row>
    <row r="748" spans="1:19">
      <c r="A748" s="994" t="s">
        <v>76</v>
      </c>
      <c r="B748" s="994"/>
      <c r="C748" s="994"/>
      <c r="D748" s="994"/>
      <c r="E748" s="994"/>
      <c r="F748" s="994"/>
      <c r="G748" s="994"/>
      <c r="H748" s="994"/>
      <c r="I748" s="994"/>
      <c r="J748" s="994"/>
      <c r="K748" s="994"/>
      <c r="L748" s="994"/>
      <c r="M748" s="994"/>
      <c r="N748" s="994"/>
      <c r="O748" s="994"/>
      <c r="P748" s="994"/>
      <c r="Q748" s="994"/>
      <c r="R748" s="994"/>
      <c r="S748" s="994"/>
    </row>
    <row r="749" spans="1:19" s="600" customFormat="1">
      <c r="A749" s="18"/>
      <c r="B749" s="18"/>
      <c r="C749" s="18"/>
      <c r="D749" s="18"/>
      <c r="E749" s="18"/>
      <c r="F749" s="18"/>
      <c r="G749" s="18"/>
      <c r="H749" s="18"/>
      <c r="I749" s="18"/>
      <c r="J749" s="18"/>
      <c r="K749" s="18"/>
      <c r="L749" s="18"/>
      <c r="M749" s="18"/>
      <c r="N749" s="18"/>
      <c r="O749" s="18"/>
      <c r="P749" s="18"/>
      <c r="Q749" s="18"/>
      <c r="R749" s="18"/>
      <c r="S749" s="18"/>
    </row>
    <row r="750" spans="1:19">
      <c r="A750" s="994" t="s">
        <v>1177</v>
      </c>
      <c r="B750" s="994"/>
      <c r="C750" s="994"/>
      <c r="D750" s="994"/>
      <c r="E750" s="994"/>
      <c r="F750" s="994"/>
      <c r="G750" s="994"/>
      <c r="H750" s="994"/>
      <c r="I750" s="994"/>
      <c r="J750" s="994"/>
      <c r="K750" s="994"/>
      <c r="L750" s="994"/>
      <c r="M750" s="994"/>
      <c r="N750" s="994"/>
      <c r="O750" s="994"/>
      <c r="P750" s="994"/>
      <c r="Q750" s="994"/>
      <c r="R750" s="994"/>
      <c r="S750" s="994"/>
    </row>
    <row r="751" spans="1:19" s="618" customFormat="1">
      <c r="A751" s="18"/>
      <c r="B751" s="18"/>
      <c r="C751" s="18"/>
      <c r="D751" s="18"/>
      <c r="E751" s="18"/>
      <c r="F751" s="18"/>
      <c r="G751" s="18"/>
      <c r="H751" s="18"/>
      <c r="I751" s="18"/>
      <c r="J751" s="18"/>
      <c r="K751" s="18"/>
      <c r="L751" s="18"/>
      <c r="M751" s="18"/>
      <c r="N751" s="18"/>
      <c r="O751" s="18"/>
      <c r="P751" s="18"/>
      <c r="Q751" s="18"/>
      <c r="R751" s="18"/>
      <c r="S751" s="18"/>
    </row>
    <row r="752" spans="1:19">
      <c r="A752" s="994" t="s">
        <v>78</v>
      </c>
      <c r="B752" s="994"/>
      <c r="C752" s="994"/>
      <c r="D752" s="994"/>
      <c r="E752" s="994"/>
      <c r="F752" s="994"/>
      <c r="G752" s="994"/>
      <c r="H752" s="994"/>
      <c r="I752" s="994"/>
      <c r="J752" s="994"/>
      <c r="K752" s="994"/>
      <c r="L752" s="994"/>
      <c r="M752" s="994"/>
      <c r="N752" s="994"/>
      <c r="O752" s="994"/>
      <c r="P752" s="994"/>
      <c r="Q752" s="994"/>
      <c r="R752" s="994"/>
      <c r="S752" s="994"/>
    </row>
    <row r="753" spans="1:19" s="618" customFormat="1">
      <c r="A753" s="18"/>
      <c r="B753" s="18"/>
      <c r="C753" s="18"/>
      <c r="D753" s="18"/>
      <c r="E753" s="18"/>
      <c r="F753" s="18"/>
      <c r="G753" s="18"/>
      <c r="H753" s="18"/>
      <c r="I753" s="18"/>
      <c r="J753" s="18"/>
      <c r="K753" s="18"/>
      <c r="L753" s="18"/>
      <c r="M753" s="18"/>
      <c r="N753" s="18"/>
      <c r="O753" s="18"/>
      <c r="P753" s="18"/>
      <c r="Q753" s="18"/>
      <c r="R753" s="18"/>
      <c r="S753" s="18"/>
    </row>
    <row r="754" spans="1:19">
      <c r="A754" s="994" t="s">
        <v>79</v>
      </c>
      <c r="B754" s="994"/>
      <c r="C754" s="994"/>
      <c r="D754" s="994"/>
      <c r="E754" s="994"/>
      <c r="F754" s="994"/>
      <c r="G754" s="994"/>
      <c r="H754" s="994"/>
      <c r="I754" s="994"/>
      <c r="J754" s="994"/>
      <c r="K754" s="994"/>
      <c r="L754" s="994"/>
      <c r="M754" s="994"/>
      <c r="N754" s="994"/>
      <c r="O754" s="994"/>
      <c r="P754" s="994"/>
      <c r="Q754" s="994"/>
      <c r="R754" s="994"/>
      <c r="S754" s="994"/>
    </row>
    <row r="755" spans="1:19" s="623" customFormat="1">
      <c r="A755" s="18"/>
      <c r="B755" s="18"/>
      <c r="C755" s="18"/>
      <c r="D755" s="18"/>
      <c r="E755" s="18"/>
      <c r="F755" s="18"/>
      <c r="G755" s="18"/>
      <c r="H755" s="18"/>
      <c r="I755" s="18"/>
      <c r="J755" s="18"/>
      <c r="K755" s="18"/>
      <c r="L755" s="18"/>
      <c r="M755" s="18"/>
      <c r="N755" s="18"/>
      <c r="O755" s="18"/>
      <c r="P755" s="18"/>
      <c r="Q755" s="18"/>
      <c r="R755" s="18"/>
      <c r="S755" s="18"/>
    </row>
    <row r="756" spans="1:19">
      <c r="A756" s="994" t="s">
        <v>80</v>
      </c>
      <c r="B756" s="994"/>
      <c r="C756" s="994"/>
      <c r="D756" s="994"/>
      <c r="E756" s="994"/>
      <c r="F756" s="994"/>
      <c r="G756" s="994"/>
      <c r="H756" s="994"/>
      <c r="I756" s="994"/>
      <c r="J756" s="994"/>
      <c r="K756" s="994"/>
      <c r="L756" s="994"/>
      <c r="M756" s="994"/>
      <c r="N756" s="994"/>
      <c r="O756" s="994"/>
      <c r="P756" s="994"/>
      <c r="Q756" s="994"/>
      <c r="R756" s="994"/>
      <c r="S756" s="994"/>
    </row>
    <row r="757" spans="1:19" s="20" customFormat="1">
      <c r="A757" s="18"/>
      <c r="B757" s="18"/>
      <c r="C757" s="18"/>
      <c r="D757" s="18"/>
      <c r="E757" s="18"/>
      <c r="F757" s="18"/>
      <c r="G757" s="18"/>
      <c r="H757" s="18"/>
      <c r="I757" s="18"/>
      <c r="J757" s="18"/>
      <c r="K757" s="18"/>
      <c r="L757" s="18"/>
      <c r="M757" s="18"/>
      <c r="N757" s="18"/>
      <c r="O757" s="18"/>
      <c r="P757" s="18"/>
      <c r="Q757" s="18"/>
      <c r="R757" s="18"/>
      <c r="S757" s="18"/>
    </row>
    <row r="758" spans="1:19">
      <c r="A758" s="996" t="s">
        <v>3653</v>
      </c>
      <c r="B758" s="999"/>
      <c r="C758" s="999"/>
      <c r="D758" s="999"/>
      <c r="E758" s="999"/>
      <c r="F758" s="999"/>
      <c r="G758" s="999"/>
      <c r="H758" s="999"/>
      <c r="I758" s="999"/>
      <c r="J758" s="999"/>
      <c r="K758" s="999"/>
      <c r="L758" s="999"/>
      <c r="M758" s="999"/>
      <c r="N758" s="999"/>
      <c r="O758" s="999"/>
      <c r="P758" s="999"/>
      <c r="Q758" s="999"/>
      <c r="R758" s="999"/>
      <c r="S758" s="1000"/>
    </row>
    <row r="759" spans="1:19" s="20" customFormat="1">
      <c r="A759" s="149">
        <f>SUM(A757,A755,A753,A751,A749,A747,A745,A743,A741,A739,A737,A735)</f>
        <v>0</v>
      </c>
      <c r="B759" s="421">
        <f t="shared" ref="B759:S759" si="18">SUM(B757,B755,B753,B751,B749,B747,B745,B743,B741,B739,B737,B735)</f>
        <v>0</v>
      </c>
      <c r="C759" s="421">
        <f t="shared" si="18"/>
        <v>0</v>
      </c>
      <c r="D759" s="421">
        <f t="shared" si="18"/>
        <v>0</v>
      </c>
      <c r="E759" s="421">
        <f t="shared" si="18"/>
        <v>0</v>
      </c>
      <c r="F759" s="421">
        <f t="shared" si="18"/>
        <v>0</v>
      </c>
      <c r="G759" s="421">
        <f t="shared" si="18"/>
        <v>0</v>
      </c>
      <c r="H759" s="421">
        <f t="shared" si="18"/>
        <v>0</v>
      </c>
      <c r="I759" s="421">
        <f t="shared" si="18"/>
        <v>0</v>
      </c>
      <c r="J759" s="421">
        <f t="shared" si="18"/>
        <v>0</v>
      </c>
      <c r="K759" s="421">
        <f t="shared" si="18"/>
        <v>0</v>
      </c>
      <c r="L759" s="421">
        <f t="shared" si="18"/>
        <v>0</v>
      </c>
      <c r="M759" s="421">
        <f t="shared" si="18"/>
        <v>0</v>
      </c>
      <c r="N759" s="421">
        <f t="shared" si="18"/>
        <v>0</v>
      </c>
      <c r="O759" s="421">
        <f t="shared" si="18"/>
        <v>0</v>
      </c>
      <c r="P759" s="421">
        <f t="shared" si="18"/>
        <v>0</v>
      </c>
      <c r="Q759" s="421">
        <f t="shared" si="18"/>
        <v>0</v>
      </c>
      <c r="R759" s="421">
        <f t="shared" si="18"/>
        <v>0</v>
      </c>
      <c r="S759" s="421">
        <f t="shared" si="18"/>
        <v>0</v>
      </c>
    </row>
    <row r="761" spans="1:19" s="143" customFormat="1">
      <c r="A761" s="1294" t="s">
        <v>3664</v>
      </c>
      <c r="B761" s="1295"/>
      <c r="C761" s="1295"/>
      <c r="D761" s="1295"/>
      <c r="E761" s="1295"/>
      <c r="F761" s="1295"/>
      <c r="G761" s="1295"/>
      <c r="H761" s="1295"/>
      <c r="I761" s="1295"/>
      <c r="J761" s="1295"/>
      <c r="K761" s="1295"/>
      <c r="L761" s="1295"/>
      <c r="M761" s="1295"/>
      <c r="N761" s="1295"/>
      <c r="O761" s="1295"/>
      <c r="P761" s="1295"/>
      <c r="Q761" s="1295"/>
      <c r="R761" s="1295"/>
      <c r="S761" s="1296"/>
    </row>
    <row r="762" spans="1:19" s="143" customFormat="1">
      <c r="A762" s="190">
        <f>SUM(A759,A719,A679,A639,A599,A559,A519,A479,A439,A399,A359,A319,A279,A239,A199,A159,A119,A79,A39)</f>
        <v>39</v>
      </c>
      <c r="B762" s="190">
        <f t="shared" ref="B762:S762" si="19">SUM(B759,B719,B679,B639,B599,B559,B519,B479,B439,B399,B359,B319,B279,B239,B199,B159,B119,B79,B39)</f>
        <v>54</v>
      </c>
      <c r="C762" s="190">
        <f t="shared" si="19"/>
        <v>94</v>
      </c>
      <c r="D762" s="190">
        <f t="shared" si="19"/>
        <v>29</v>
      </c>
      <c r="E762" s="190">
        <f t="shared" si="19"/>
        <v>66</v>
      </c>
      <c r="F762" s="190">
        <f t="shared" si="19"/>
        <v>40</v>
      </c>
      <c r="G762" s="190">
        <f t="shared" si="19"/>
        <v>53</v>
      </c>
      <c r="H762" s="190">
        <f t="shared" si="19"/>
        <v>1</v>
      </c>
      <c r="I762" s="190">
        <f t="shared" si="19"/>
        <v>91</v>
      </c>
      <c r="J762" s="190">
        <f t="shared" si="19"/>
        <v>3</v>
      </c>
      <c r="K762" s="190">
        <f t="shared" si="19"/>
        <v>0</v>
      </c>
      <c r="L762" s="190">
        <f t="shared" si="19"/>
        <v>2</v>
      </c>
      <c r="M762" s="190">
        <f t="shared" si="19"/>
        <v>0</v>
      </c>
      <c r="N762" s="190">
        <f t="shared" si="19"/>
        <v>0</v>
      </c>
      <c r="O762" s="190">
        <f t="shared" si="19"/>
        <v>22</v>
      </c>
      <c r="P762" s="190">
        <f t="shared" si="19"/>
        <v>71</v>
      </c>
      <c r="Q762" s="190">
        <f t="shared" si="19"/>
        <v>1</v>
      </c>
      <c r="R762" s="190">
        <f t="shared" si="19"/>
        <v>0</v>
      </c>
      <c r="S762" s="190">
        <f t="shared" si="19"/>
        <v>0</v>
      </c>
    </row>
  </sheetData>
  <mergeCells count="857">
    <mergeCell ref="A752:S752"/>
    <mergeCell ref="A754:S754"/>
    <mergeCell ref="A756:S756"/>
    <mergeCell ref="A758:S758"/>
    <mergeCell ref="A2:S2"/>
    <mergeCell ref="A761:S761"/>
    <mergeCell ref="A42:S42"/>
    <mergeCell ref="A82:S82"/>
    <mergeCell ref="A122:S122"/>
    <mergeCell ref="A162:S162"/>
    <mergeCell ref="A740:S740"/>
    <mergeCell ref="A742:S742"/>
    <mergeCell ref="A744:S744"/>
    <mergeCell ref="A746:S746"/>
    <mergeCell ref="A748:S748"/>
    <mergeCell ref="A750:S750"/>
    <mergeCell ref="Q732:Q733"/>
    <mergeCell ref="R732:R733"/>
    <mergeCell ref="S732:S733"/>
    <mergeCell ref="A734:S734"/>
    <mergeCell ref="A736:S736"/>
    <mergeCell ref="A738:S738"/>
    <mergeCell ref="I732:I733"/>
    <mergeCell ref="J732:J733"/>
    <mergeCell ref="K732:L732"/>
    <mergeCell ref="M732:N732"/>
    <mergeCell ref="O732:O733"/>
    <mergeCell ref="P732:P733"/>
    <mergeCell ref="A732:A733"/>
    <mergeCell ref="B732:B733"/>
    <mergeCell ref="C732:C733"/>
    <mergeCell ref="D732:D733"/>
    <mergeCell ref="E732:E733"/>
    <mergeCell ref="F732:H732"/>
    <mergeCell ref="A730:S730"/>
    <mergeCell ref="A731:C731"/>
    <mergeCell ref="D731:E731"/>
    <mergeCell ref="F731:H731"/>
    <mergeCell ref="I731:J731"/>
    <mergeCell ref="K731:N731"/>
    <mergeCell ref="O731:Q731"/>
    <mergeCell ref="R731:S731"/>
    <mergeCell ref="A724:S724"/>
    <mergeCell ref="A725:S725"/>
    <mergeCell ref="A726:S726"/>
    <mergeCell ref="A727:S727"/>
    <mergeCell ref="A728:S728"/>
    <mergeCell ref="A729:S729"/>
    <mergeCell ref="A712:S712"/>
    <mergeCell ref="A714:S714"/>
    <mergeCell ref="A716:S716"/>
    <mergeCell ref="A718:S718"/>
    <mergeCell ref="A721:S721"/>
    <mergeCell ref="A723:S723"/>
    <mergeCell ref="A722:S722"/>
    <mergeCell ref="A700:S700"/>
    <mergeCell ref="A702:S702"/>
    <mergeCell ref="A704:S704"/>
    <mergeCell ref="A706:S706"/>
    <mergeCell ref="A708:S708"/>
    <mergeCell ref="A710:S710"/>
    <mergeCell ref="Q692:Q693"/>
    <mergeCell ref="R692:R693"/>
    <mergeCell ref="S692:S693"/>
    <mergeCell ref="A694:S694"/>
    <mergeCell ref="A696:S696"/>
    <mergeCell ref="A698:S698"/>
    <mergeCell ref="I692:I693"/>
    <mergeCell ref="J692:J693"/>
    <mergeCell ref="K692:L692"/>
    <mergeCell ref="M692:N692"/>
    <mergeCell ref="O692:O693"/>
    <mergeCell ref="P692:P693"/>
    <mergeCell ref="A692:A693"/>
    <mergeCell ref="B692:B693"/>
    <mergeCell ref="C692:C693"/>
    <mergeCell ref="D692:D693"/>
    <mergeCell ref="E692:E693"/>
    <mergeCell ref="F692:H692"/>
    <mergeCell ref="A690:S690"/>
    <mergeCell ref="A691:C691"/>
    <mergeCell ref="D691:E691"/>
    <mergeCell ref="F691:H691"/>
    <mergeCell ref="I691:J691"/>
    <mergeCell ref="K691:N691"/>
    <mergeCell ref="O691:Q691"/>
    <mergeCell ref="R691:S691"/>
    <mergeCell ref="A684:S684"/>
    <mergeCell ref="A685:S685"/>
    <mergeCell ref="A686:S686"/>
    <mergeCell ref="A687:S687"/>
    <mergeCell ref="A688:S688"/>
    <mergeCell ref="A689:S689"/>
    <mergeCell ref="A672:S672"/>
    <mergeCell ref="A674:S674"/>
    <mergeCell ref="A676:S676"/>
    <mergeCell ref="A678:S678"/>
    <mergeCell ref="A681:S681"/>
    <mergeCell ref="A683:S683"/>
    <mergeCell ref="A682:S682"/>
    <mergeCell ref="A660:S660"/>
    <mergeCell ref="A662:S662"/>
    <mergeCell ref="A664:S664"/>
    <mergeCell ref="A666:S666"/>
    <mergeCell ref="A668:S668"/>
    <mergeCell ref="A670:S670"/>
    <mergeCell ref="Q652:Q653"/>
    <mergeCell ref="R652:R653"/>
    <mergeCell ref="S652:S653"/>
    <mergeCell ref="A654:S654"/>
    <mergeCell ref="A656:S656"/>
    <mergeCell ref="A658:S658"/>
    <mergeCell ref="I652:I653"/>
    <mergeCell ref="J652:J653"/>
    <mergeCell ref="K652:L652"/>
    <mergeCell ref="M652:N652"/>
    <mergeCell ref="O652:O653"/>
    <mergeCell ref="P652:P653"/>
    <mergeCell ref="A652:A653"/>
    <mergeCell ref="B652:B653"/>
    <mergeCell ref="C652:C653"/>
    <mergeCell ref="D652:D653"/>
    <mergeCell ref="E652:E653"/>
    <mergeCell ref="F652:H652"/>
    <mergeCell ref="A650:S650"/>
    <mergeCell ref="A651:C651"/>
    <mergeCell ref="D651:E651"/>
    <mergeCell ref="F651:H651"/>
    <mergeCell ref="I651:J651"/>
    <mergeCell ref="K651:N651"/>
    <mergeCell ref="O651:Q651"/>
    <mergeCell ref="R651:S651"/>
    <mergeCell ref="A644:S644"/>
    <mergeCell ref="A645:S645"/>
    <mergeCell ref="A646:S646"/>
    <mergeCell ref="A647:S647"/>
    <mergeCell ref="A648:S648"/>
    <mergeCell ref="A649:S649"/>
    <mergeCell ref="A632:S632"/>
    <mergeCell ref="A634:S634"/>
    <mergeCell ref="A636:S636"/>
    <mergeCell ref="A638:S638"/>
    <mergeCell ref="A641:S641"/>
    <mergeCell ref="A643:S643"/>
    <mergeCell ref="A642:S642"/>
    <mergeCell ref="A620:S620"/>
    <mergeCell ref="A622:S622"/>
    <mergeCell ref="A624:S624"/>
    <mergeCell ref="A626:S626"/>
    <mergeCell ref="A628:S628"/>
    <mergeCell ref="A630:S630"/>
    <mergeCell ref="Q612:Q613"/>
    <mergeCell ref="R612:R613"/>
    <mergeCell ref="S612:S613"/>
    <mergeCell ref="A614:S614"/>
    <mergeCell ref="A616:S616"/>
    <mergeCell ref="A618:S618"/>
    <mergeCell ref="I612:I613"/>
    <mergeCell ref="J612:J613"/>
    <mergeCell ref="K612:L612"/>
    <mergeCell ref="M612:N612"/>
    <mergeCell ref="O612:O613"/>
    <mergeCell ref="P612:P613"/>
    <mergeCell ref="A612:A613"/>
    <mergeCell ref="B612:B613"/>
    <mergeCell ref="C612:C613"/>
    <mergeCell ref="D612:D613"/>
    <mergeCell ref="E612:E613"/>
    <mergeCell ref="F612:H612"/>
    <mergeCell ref="A601:S601"/>
    <mergeCell ref="A603:S603"/>
    <mergeCell ref="A602:S602"/>
    <mergeCell ref="A610:S610"/>
    <mergeCell ref="A611:C611"/>
    <mergeCell ref="D611:E611"/>
    <mergeCell ref="F611:H611"/>
    <mergeCell ref="I611:J611"/>
    <mergeCell ref="K611:N611"/>
    <mergeCell ref="O611:Q611"/>
    <mergeCell ref="R611:S611"/>
    <mergeCell ref="A604:S604"/>
    <mergeCell ref="A605:S605"/>
    <mergeCell ref="A606:S606"/>
    <mergeCell ref="A607:S607"/>
    <mergeCell ref="A608:S608"/>
    <mergeCell ref="A609:S609"/>
    <mergeCell ref="A592:S592"/>
    <mergeCell ref="A594:S594"/>
    <mergeCell ref="A596:S596"/>
    <mergeCell ref="A598:S598"/>
    <mergeCell ref="A580:S580"/>
    <mergeCell ref="A582:S582"/>
    <mergeCell ref="A584:S584"/>
    <mergeCell ref="A586:S586"/>
    <mergeCell ref="A588:S588"/>
    <mergeCell ref="A590:S590"/>
    <mergeCell ref="Q572:Q573"/>
    <mergeCell ref="R572:R573"/>
    <mergeCell ref="S572:S573"/>
    <mergeCell ref="A574:S574"/>
    <mergeCell ref="A576:S576"/>
    <mergeCell ref="A578:S578"/>
    <mergeCell ref="I572:I573"/>
    <mergeCell ref="J572:J573"/>
    <mergeCell ref="K572:L572"/>
    <mergeCell ref="M572:N572"/>
    <mergeCell ref="O572:O573"/>
    <mergeCell ref="P572:P573"/>
    <mergeCell ref="A572:A573"/>
    <mergeCell ref="B572:B573"/>
    <mergeCell ref="C572:C573"/>
    <mergeCell ref="D572:D573"/>
    <mergeCell ref="E572:E573"/>
    <mergeCell ref="F572:H572"/>
    <mergeCell ref="A570:S570"/>
    <mergeCell ref="A571:C571"/>
    <mergeCell ref="D571:E571"/>
    <mergeCell ref="F571:H571"/>
    <mergeCell ref="I571:J571"/>
    <mergeCell ref="K571:N571"/>
    <mergeCell ref="O571:Q571"/>
    <mergeCell ref="R571:S571"/>
    <mergeCell ref="A564:S564"/>
    <mergeCell ref="A565:S565"/>
    <mergeCell ref="A566:S566"/>
    <mergeCell ref="A567:S567"/>
    <mergeCell ref="A568:S568"/>
    <mergeCell ref="A569:S569"/>
    <mergeCell ref="A552:S552"/>
    <mergeCell ref="A554:S554"/>
    <mergeCell ref="A556:S556"/>
    <mergeCell ref="A558:S558"/>
    <mergeCell ref="A561:S561"/>
    <mergeCell ref="A563:S563"/>
    <mergeCell ref="A562:S562"/>
    <mergeCell ref="A540:S540"/>
    <mergeCell ref="A542:S542"/>
    <mergeCell ref="A544:S544"/>
    <mergeCell ref="A546:S546"/>
    <mergeCell ref="A548:S548"/>
    <mergeCell ref="A550:S550"/>
    <mergeCell ref="Q532:Q533"/>
    <mergeCell ref="R532:R533"/>
    <mergeCell ref="S532:S533"/>
    <mergeCell ref="A534:S534"/>
    <mergeCell ref="A536:S536"/>
    <mergeCell ref="A538:S538"/>
    <mergeCell ref="I532:I533"/>
    <mergeCell ref="J532:J533"/>
    <mergeCell ref="K532:L532"/>
    <mergeCell ref="M532:N532"/>
    <mergeCell ref="O532:O533"/>
    <mergeCell ref="P532:P533"/>
    <mergeCell ref="A532:A533"/>
    <mergeCell ref="B532:B533"/>
    <mergeCell ref="C532:C533"/>
    <mergeCell ref="D532:D533"/>
    <mergeCell ref="E532:E533"/>
    <mergeCell ref="F532:H532"/>
    <mergeCell ref="A530:S530"/>
    <mergeCell ref="A531:C531"/>
    <mergeCell ref="D531:E531"/>
    <mergeCell ref="F531:H531"/>
    <mergeCell ref="I531:J531"/>
    <mergeCell ref="K531:N531"/>
    <mergeCell ref="O531:Q531"/>
    <mergeCell ref="R531:S531"/>
    <mergeCell ref="A524:S524"/>
    <mergeCell ref="A525:S525"/>
    <mergeCell ref="A526:S526"/>
    <mergeCell ref="A527:S527"/>
    <mergeCell ref="A528:S528"/>
    <mergeCell ref="A529:S529"/>
    <mergeCell ref="A512:S512"/>
    <mergeCell ref="A514:S514"/>
    <mergeCell ref="A516:S516"/>
    <mergeCell ref="A518:S518"/>
    <mergeCell ref="A521:S521"/>
    <mergeCell ref="A523:S523"/>
    <mergeCell ref="A522:S522"/>
    <mergeCell ref="A500:S500"/>
    <mergeCell ref="A502:S502"/>
    <mergeCell ref="A504:S504"/>
    <mergeCell ref="A506:S506"/>
    <mergeCell ref="A508:S508"/>
    <mergeCell ref="A510:S510"/>
    <mergeCell ref="Q492:Q493"/>
    <mergeCell ref="R492:R493"/>
    <mergeCell ref="S492:S493"/>
    <mergeCell ref="A494:S494"/>
    <mergeCell ref="A496:S496"/>
    <mergeCell ref="A498:S498"/>
    <mergeCell ref="I492:I493"/>
    <mergeCell ref="J492:J493"/>
    <mergeCell ref="K492:L492"/>
    <mergeCell ref="M492:N492"/>
    <mergeCell ref="O492:O493"/>
    <mergeCell ref="P492:P493"/>
    <mergeCell ref="A492:A493"/>
    <mergeCell ref="B492:B493"/>
    <mergeCell ref="C492:C493"/>
    <mergeCell ref="D492:D493"/>
    <mergeCell ref="E492:E493"/>
    <mergeCell ref="F492:H492"/>
    <mergeCell ref="A481:S481"/>
    <mergeCell ref="A483:S483"/>
    <mergeCell ref="A482:S482"/>
    <mergeCell ref="A490:S490"/>
    <mergeCell ref="A491:C491"/>
    <mergeCell ref="D491:E491"/>
    <mergeCell ref="F491:H491"/>
    <mergeCell ref="I491:J491"/>
    <mergeCell ref="K491:N491"/>
    <mergeCell ref="O491:Q491"/>
    <mergeCell ref="R491:S491"/>
    <mergeCell ref="A484:S484"/>
    <mergeCell ref="A485:S485"/>
    <mergeCell ref="A486:S486"/>
    <mergeCell ref="A487:S487"/>
    <mergeCell ref="A488:S488"/>
    <mergeCell ref="A489:S489"/>
    <mergeCell ref="A472:S472"/>
    <mergeCell ref="A474:S474"/>
    <mergeCell ref="A476:S476"/>
    <mergeCell ref="A478:S478"/>
    <mergeCell ref="A460:S460"/>
    <mergeCell ref="A462:S462"/>
    <mergeCell ref="A464:S464"/>
    <mergeCell ref="A466:S466"/>
    <mergeCell ref="A468:S468"/>
    <mergeCell ref="A470:S470"/>
    <mergeCell ref="Q452:Q453"/>
    <mergeCell ref="R452:R453"/>
    <mergeCell ref="S452:S453"/>
    <mergeCell ref="A454:S454"/>
    <mergeCell ref="A456:S456"/>
    <mergeCell ref="A458:S458"/>
    <mergeCell ref="I452:I453"/>
    <mergeCell ref="J452:J453"/>
    <mergeCell ref="K452:L452"/>
    <mergeCell ref="M452:N452"/>
    <mergeCell ref="O452:O453"/>
    <mergeCell ref="P452:P453"/>
    <mergeCell ref="A452:A453"/>
    <mergeCell ref="B452:B453"/>
    <mergeCell ref="C452:C453"/>
    <mergeCell ref="D452:D453"/>
    <mergeCell ref="E452:E453"/>
    <mergeCell ref="F452:H452"/>
    <mergeCell ref="A450:S450"/>
    <mergeCell ref="A451:C451"/>
    <mergeCell ref="D451:E451"/>
    <mergeCell ref="F451:H451"/>
    <mergeCell ref="I451:J451"/>
    <mergeCell ref="K451:N451"/>
    <mergeCell ref="O451:Q451"/>
    <mergeCell ref="R451:S451"/>
    <mergeCell ref="A444:S444"/>
    <mergeCell ref="A445:S445"/>
    <mergeCell ref="A446:S446"/>
    <mergeCell ref="A447:S447"/>
    <mergeCell ref="A448:S448"/>
    <mergeCell ref="A449:S449"/>
    <mergeCell ref="A432:S432"/>
    <mergeCell ref="A434:S434"/>
    <mergeCell ref="A436:S436"/>
    <mergeCell ref="A438:S438"/>
    <mergeCell ref="A441:S441"/>
    <mergeCell ref="A443:S443"/>
    <mergeCell ref="A442:S442"/>
    <mergeCell ref="A420:S420"/>
    <mergeCell ref="A422:S422"/>
    <mergeCell ref="A424:S424"/>
    <mergeCell ref="A426:S426"/>
    <mergeCell ref="A428:S428"/>
    <mergeCell ref="A430:S430"/>
    <mergeCell ref="Q412:Q413"/>
    <mergeCell ref="R412:R413"/>
    <mergeCell ref="S412:S413"/>
    <mergeCell ref="A414:S414"/>
    <mergeCell ref="A416:S416"/>
    <mergeCell ref="A418:S418"/>
    <mergeCell ref="I412:I413"/>
    <mergeCell ref="J412:J413"/>
    <mergeCell ref="K412:L412"/>
    <mergeCell ref="M412:N412"/>
    <mergeCell ref="O412:O413"/>
    <mergeCell ref="P412:P413"/>
    <mergeCell ref="A412:A413"/>
    <mergeCell ref="B412:B413"/>
    <mergeCell ref="C412:C413"/>
    <mergeCell ref="D412:D413"/>
    <mergeCell ref="E412:E413"/>
    <mergeCell ref="F412:H412"/>
    <mergeCell ref="A410:S410"/>
    <mergeCell ref="A411:C411"/>
    <mergeCell ref="D411:E411"/>
    <mergeCell ref="F411:H411"/>
    <mergeCell ref="I411:J411"/>
    <mergeCell ref="K411:N411"/>
    <mergeCell ref="O411:Q411"/>
    <mergeCell ref="R411:S411"/>
    <mergeCell ref="A404:S404"/>
    <mergeCell ref="A405:S405"/>
    <mergeCell ref="A406:S406"/>
    <mergeCell ref="A407:S407"/>
    <mergeCell ref="A408:S408"/>
    <mergeCell ref="A409:S409"/>
    <mergeCell ref="A392:S392"/>
    <mergeCell ref="A394:S394"/>
    <mergeCell ref="A396:S396"/>
    <mergeCell ref="A398:S398"/>
    <mergeCell ref="A401:S401"/>
    <mergeCell ref="A403:S403"/>
    <mergeCell ref="A402:S402"/>
    <mergeCell ref="A380:S380"/>
    <mergeCell ref="A382:S382"/>
    <mergeCell ref="A384:S384"/>
    <mergeCell ref="A386:S386"/>
    <mergeCell ref="A388:S388"/>
    <mergeCell ref="A390:S390"/>
    <mergeCell ref="Q372:Q373"/>
    <mergeCell ref="R372:R373"/>
    <mergeCell ref="S372:S373"/>
    <mergeCell ref="A374:S374"/>
    <mergeCell ref="A376:S376"/>
    <mergeCell ref="A378:S378"/>
    <mergeCell ref="I372:I373"/>
    <mergeCell ref="J372:J373"/>
    <mergeCell ref="K372:L372"/>
    <mergeCell ref="M372:N372"/>
    <mergeCell ref="O372:O373"/>
    <mergeCell ref="P372:P373"/>
    <mergeCell ref="A372:A373"/>
    <mergeCell ref="B372:B373"/>
    <mergeCell ref="C372:C373"/>
    <mergeCell ref="D372:D373"/>
    <mergeCell ref="E372:E373"/>
    <mergeCell ref="F372:H372"/>
    <mergeCell ref="A370:S370"/>
    <mergeCell ref="A371:C371"/>
    <mergeCell ref="D371:E371"/>
    <mergeCell ref="F371:H371"/>
    <mergeCell ref="I371:J371"/>
    <mergeCell ref="K371:N371"/>
    <mergeCell ref="O371:Q371"/>
    <mergeCell ref="R371:S371"/>
    <mergeCell ref="A364:S364"/>
    <mergeCell ref="A365:S365"/>
    <mergeCell ref="A366:S366"/>
    <mergeCell ref="A367:S367"/>
    <mergeCell ref="A368:S368"/>
    <mergeCell ref="A369:S369"/>
    <mergeCell ref="A352:S352"/>
    <mergeCell ref="A354:S354"/>
    <mergeCell ref="A356:S356"/>
    <mergeCell ref="A358:S358"/>
    <mergeCell ref="A361:S361"/>
    <mergeCell ref="A363:S363"/>
    <mergeCell ref="A362:S362"/>
    <mergeCell ref="A340:S340"/>
    <mergeCell ref="A342:S342"/>
    <mergeCell ref="A344:S344"/>
    <mergeCell ref="A346:S346"/>
    <mergeCell ref="A348:S348"/>
    <mergeCell ref="A350:S350"/>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30:S330"/>
    <mergeCell ref="A331:C331"/>
    <mergeCell ref="D331:E331"/>
    <mergeCell ref="F331:H331"/>
    <mergeCell ref="I331:J331"/>
    <mergeCell ref="K331:N331"/>
    <mergeCell ref="O331:Q331"/>
    <mergeCell ref="R331:S331"/>
    <mergeCell ref="A324:S324"/>
    <mergeCell ref="A325:S325"/>
    <mergeCell ref="A326:S326"/>
    <mergeCell ref="A327:S327"/>
    <mergeCell ref="A328:S328"/>
    <mergeCell ref="A329:S329"/>
    <mergeCell ref="A312:S312"/>
    <mergeCell ref="A314:S314"/>
    <mergeCell ref="A316:S316"/>
    <mergeCell ref="A318:S318"/>
    <mergeCell ref="A321:S321"/>
    <mergeCell ref="A323:S323"/>
    <mergeCell ref="A322:S322"/>
    <mergeCell ref="A300:S300"/>
    <mergeCell ref="A302:S302"/>
    <mergeCell ref="A304:S304"/>
    <mergeCell ref="A306:S306"/>
    <mergeCell ref="A308:S308"/>
    <mergeCell ref="A310:S310"/>
    <mergeCell ref="Q292:Q293"/>
    <mergeCell ref="R292:R293"/>
    <mergeCell ref="S292:S293"/>
    <mergeCell ref="A294:S294"/>
    <mergeCell ref="A296:S296"/>
    <mergeCell ref="A298:S298"/>
    <mergeCell ref="I292:I293"/>
    <mergeCell ref="J292:J293"/>
    <mergeCell ref="K292:L292"/>
    <mergeCell ref="M292:N292"/>
    <mergeCell ref="O292:O293"/>
    <mergeCell ref="P292:P293"/>
    <mergeCell ref="A292:A293"/>
    <mergeCell ref="B292:B293"/>
    <mergeCell ref="C292:C293"/>
    <mergeCell ref="D292:D293"/>
    <mergeCell ref="E292:E293"/>
    <mergeCell ref="F292:H292"/>
    <mergeCell ref="A290:S290"/>
    <mergeCell ref="A291:C291"/>
    <mergeCell ref="D291:E291"/>
    <mergeCell ref="F291:H291"/>
    <mergeCell ref="I291:J291"/>
    <mergeCell ref="K291:N291"/>
    <mergeCell ref="O291:Q291"/>
    <mergeCell ref="R291:S291"/>
    <mergeCell ref="A284:S284"/>
    <mergeCell ref="A285:S285"/>
    <mergeCell ref="A286:S286"/>
    <mergeCell ref="A287:S287"/>
    <mergeCell ref="A288:S288"/>
    <mergeCell ref="A289:S289"/>
    <mergeCell ref="A272:S272"/>
    <mergeCell ref="A274:S274"/>
    <mergeCell ref="A276:S276"/>
    <mergeCell ref="A278:S278"/>
    <mergeCell ref="A281:S281"/>
    <mergeCell ref="A283:S283"/>
    <mergeCell ref="A282:S282"/>
    <mergeCell ref="A260:S260"/>
    <mergeCell ref="A262:S262"/>
    <mergeCell ref="A264:S264"/>
    <mergeCell ref="A266:S266"/>
    <mergeCell ref="A268:S268"/>
    <mergeCell ref="A270:S270"/>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50:S250"/>
    <mergeCell ref="A251:C251"/>
    <mergeCell ref="D251:E251"/>
    <mergeCell ref="F251:H251"/>
    <mergeCell ref="I251:J251"/>
    <mergeCell ref="K251:N251"/>
    <mergeCell ref="O251:Q251"/>
    <mergeCell ref="R251:S251"/>
    <mergeCell ref="A244:S244"/>
    <mergeCell ref="A245:S245"/>
    <mergeCell ref="A246:S246"/>
    <mergeCell ref="A247:S247"/>
    <mergeCell ref="A248:S248"/>
    <mergeCell ref="A249:S249"/>
    <mergeCell ref="A232:S232"/>
    <mergeCell ref="A234:S234"/>
    <mergeCell ref="A236:S236"/>
    <mergeCell ref="A238:S238"/>
    <mergeCell ref="A241:S241"/>
    <mergeCell ref="A243:S243"/>
    <mergeCell ref="A242:S242"/>
    <mergeCell ref="A220:S220"/>
    <mergeCell ref="A222:S222"/>
    <mergeCell ref="A224:S224"/>
    <mergeCell ref="A226:S226"/>
    <mergeCell ref="A228:S228"/>
    <mergeCell ref="A230:S230"/>
    <mergeCell ref="Q212:Q213"/>
    <mergeCell ref="R212:R213"/>
    <mergeCell ref="S212:S213"/>
    <mergeCell ref="A214:S214"/>
    <mergeCell ref="A216:S216"/>
    <mergeCell ref="A218:S218"/>
    <mergeCell ref="I212:I213"/>
    <mergeCell ref="J212:J213"/>
    <mergeCell ref="K212:L212"/>
    <mergeCell ref="M212:N212"/>
    <mergeCell ref="O212:O213"/>
    <mergeCell ref="P212:P213"/>
    <mergeCell ref="A212:A213"/>
    <mergeCell ref="B212:B213"/>
    <mergeCell ref="C212:C213"/>
    <mergeCell ref="D212:D213"/>
    <mergeCell ref="E212:E213"/>
    <mergeCell ref="F212:H212"/>
    <mergeCell ref="A210:S210"/>
    <mergeCell ref="A211:C211"/>
    <mergeCell ref="D211:E211"/>
    <mergeCell ref="F211:H211"/>
    <mergeCell ref="I211:J211"/>
    <mergeCell ref="K211:N211"/>
    <mergeCell ref="O211:Q211"/>
    <mergeCell ref="R211:S211"/>
    <mergeCell ref="A204:S204"/>
    <mergeCell ref="A205:S205"/>
    <mergeCell ref="A206:S206"/>
    <mergeCell ref="A207:S207"/>
    <mergeCell ref="A208:S208"/>
    <mergeCell ref="A209:S209"/>
    <mergeCell ref="A192:S192"/>
    <mergeCell ref="A194:S194"/>
    <mergeCell ref="A196:S196"/>
    <mergeCell ref="A198:S198"/>
    <mergeCell ref="A201:S201"/>
    <mergeCell ref="A203:S203"/>
    <mergeCell ref="A202:S202"/>
    <mergeCell ref="A180:S180"/>
    <mergeCell ref="A182:S182"/>
    <mergeCell ref="A184:S184"/>
    <mergeCell ref="A186:S186"/>
    <mergeCell ref="A188:S188"/>
    <mergeCell ref="A190:S190"/>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170:S170"/>
    <mergeCell ref="A171:C171"/>
    <mergeCell ref="D171:E171"/>
    <mergeCell ref="F171:H171"/>
    <mergeCell ref="I171:J171"/>
    <mergeCell ref="K171:N171"/>
    <mergeCell ref="O171:Q171"/>
    <mergeCell ref="R171:S171"/>
    <mergeCell ref="A164:S164"/>
    <mergeCell ref="A165:S165"/>
    <mergeCell ref="A166:S166"/>
    <mergeCell ref="A167:S167"/>
    <mergeCell ref="A168:S168"/>
    <mergeCell ref="A169:S169"/>
    <mergeCell ref="A152:S152"/>
    <mergeCell ref="A154:S154"/>
    <mergeCell ref="A156:S156"/>
    <mergeCell ref="A158:S158"/>
    <mergeCell ref="A161:S161"/>
    <mergeCell ref="A163:S163"/>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30:S130"/>
    <mergeCell ref="A131:C131"/>
    <mergeCell ref="D131:E131"/>
    <mergeCell ref="F131:H131"/>
    <mergeCell ref="I131:J131"/>
    <mergeCell ref="K131:N131"/>
    <mergeCell ref="O131:Q131"/>
    <mergeCell ref="R131:S131"/>
    <mergeCell ref="A124:S124"/>
    <mergeCell ref="A125:S125"/>
    <mergeCell ref="A126:S126"/>
    <mergeCell ref="A127:S127"/>
    <mergeCell ref="A128:S128"/>
    <mergeCell ref="A129:S129"/>
    <mergeCell ref="A112:S112"/>
    <mergeCell ref="A114:S114"/>
    <mergeCell ref="A116:S116"/>
    <mergeCell ref="A118:S118"/>
    <mergeCell ref="A121:S121"/>
    <mergeCell ref="A123:S123"/>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90:S90"/>
    <mergeCell ref="A91:C91"/>
    <mergeCell ref="D91:E91"/>
    <mergeCell ref="F91:H91"/>
    <mergeCell ref="I91:J91"/>
    <mergeCell ref="K91:N91"/>
    <mergeCell ref="O91:Q91"/>
    <mergeCell ref="R91:S91"/>
    <mergeCell ref="A84:S84"/>
    <mergeCell ref="A85:S85"/>
    <mergeCell ref="A86:S86"/>
    <mergeCell ref="A87:S87"/>
    <mergeCell ref="A88:S88"/>
    <mergeCell ref="A89:S89"/>
    <mergeCell ref="A72:S72"/>
    <mergeCell ref="A74:S74"/>
    <mergeCell ref="A76:S76"/>
    <mergeCell ref="A78:S78"/>
    <mergeCell ref="A81:S81"/>
    <mergeCell ref="A83:S83"/>
    <mergeCell ref="A60:S60"/>
    <mergeCell ref="A62:S62"/>
    <mergeCell ref="A64:S64"/>
    <mergeCell ref="A66:S66"/>
    <mergeCell ref="A68:S68"/>
    <mergeCell ref="A70:S70"/>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49:S49"/>
    <mergeCell ref="A50:S50"/>
    <mergeCell ref="A51:C51"/>
    <mergeCell ref="D51:E51"/>
    <mergeCell ref="F51:H51"/>
    <mergeCell ref="I51:J51"/>
    <mergeCell ref="K51:N51"/>
    <mergeCell ref="O51:Q51"/>
    <mergeCell ref="R51:S51"/>
    <mergeCell ref="A43:S43"/>
    <mergeCell ref="A44:S44"/>
    <mergeCell ref="A45:S45"/>
    <mergeCell ref="A46:S46"/>
    <mergeCell ref="A47:S47"/>
    <mergeCell ref="A48:S48"/>
    <mergeCell ref="A32:S32"/>
    <mergeCell ref="A34:S34"/>
    <mergeCell ref="A36:S36"/>
    <mergeCell ref="A38:S38"/>
    <mergeCell ref="A40:S40"/>
    <mergeCell ref="A41:S41"/>
    <mergeCell ref="A24:S24"/>
    <mergeCell ref="A26:S26"/>
    <mergeCell ref="A28:S28"/>
    <mergeCell ref="A30:S30"/>
    <mergeCell ref="Q12:Q13"/>
    <mergeCell ref="R12:R13"/>
    <mergeCell ref="S12:S13"/>
    <mergeCell ref="A14:S14"/>
    <mergeCell ref="A16:S16"/>
    <mergeCell ref="A18:S18"/>
    <mergeCell ref="I12:I13"/>
    <mergeCell ref="J12:J13"/>
    <mergeCell ref="K12:L12"/>
    <mergeCell ref="M12:N12"/>
    <mergeCell ref="O12:O13"/>
    <mergeCell ref="P12:P13"/>
    <mergeCell ref="A12:A13"/>
    <mergeCell ref="B12:B13"/>
    <mergeCell ref="C12:C13"/>
    <mergeCell ref="D12:D13"/>
    <mergeCell ref="E12:E13"/>
    <mergeCell ref="F12:H12"/>
    <mergeCell ref="A11:C11"/>
    <mergeCell ref="D11:E11"/>
    <mergeCell ref="F11:H11"/>
    <mergeCell ref="I11:J11"/>
    <mergeCell ref="K11:N11"/>
    <mergeCell ref="O11:Q11"/>
    <mergeCell ref="R11:S11"/>
    <mergeCell ref="A20:S20"/>
    <mergeCell ref="A22:S22"/>
    <mergeCell ref="A1:S1"/>
    <mergeCell ref="A3:S3"/>
    <mergeCell ref="A4:S4"/>
    <mergeCell ref="A5:S5"/>
    <mergeCell ref="A6:S6"/>
    <mergeCell ref="A7:S7"/>
    <mergeCell ref="A8:S8"/>
    <mergeCell ref="A9:S9"/>
    <mergeCell ref="A10:S10"/>
  </mergeCells>
  <dataValidations count="31">
    <dataValidation type="whole" allowBlank="1" showInputMessage="1" showErrorMessage="1" error="ACEASTĂ INFORMAŢIE LA NIVEL DE TOTAL SOLICITĂRI DE INFORMAŢII PRIVIND MEDIUL ÎN JUDEŢUL / REGIUNEA RESPECTIVĂ ÎN ANUL 2009 NU SE VA COMPLETA!!!!!" sqref="K39:K40 K480 K761">
      <formula1>0</formula1>
      <formula2>100</formula2>
    </dataValidation>
    <dataValidation type="list" allowBlank="1" showInputMessage="1" showErrorMessage="1" sqref="C12:C13 C52:C53 C92:C93 C132:C133 C172:C173 C212:C213 C252:C253 C292:C293 C332:C333 C372:C373 C412:C413 C452:C453 C492:C493 C532:C533 C572:C573 C612:C613 C652:C653 C692:C693 C732:C733">
      <formula1>"Nr. total de solicitări(reşedinţă de judeţ+alte localităţi)"</formula1>
    </dataValidation>
    <dataValidation type="list" allowBlank="1" showInputMessage="1" showErrorMessage="1" sqref="B12:B13 B52:B53 B92:B93 B132:B133 B172:B173 B212:B213 B252:B253 B292:B293 B332:B333 B372:B373 B412:B413 B452:B453 B492:B493 B532:B533 B572:B573 B612:B613 B652:B653 B692:B693 B732:B733">
      <formula1>"Nr. solicitări din alte localităţi"</formula1>
    </dataValidation>
    <dataValidation type="list" allowBlank="1" showInputMessage="1" showErrorMessage="1" sqref="A12:A13 A52:A53 A92:A93 A132:A133 A172:A173 A212:A213 A252:A253 A292:A293 A332:A333 A372:A373 A412:A413 A452:A453 A492:A493 A532:A533 A572:A573 A612:A613 A652:A653 A692:A693 A732:A73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757:M758 M33 M95 M673 VSG669 WVU347 WCC665 M343 M619 WLY661 M751 M38 WVU177 WVU19 WVU735 M69 WLY749 M27 WLY745 M741 M621 WVU737 M73 M78 M23 M177 WVU97 M101 WVU29 M67 WVU27 M105 WVU101 WVU61 WVU355 M117:M118 JI95 WLY59 M139 M153 M151 M149 M147 M145 M143 WLY57 M155 M158 M335 M135 WVU55 WVU353 M109 M71 M65 M29 WVU739 M141 M113 M755 M217 WVU15 M219 M233 M231 M229 M227 M225 M223 M221 M235 M238 M257 M255 M259 M273 M271 M269 M267 M265 M263 M261 M275 M278 M297 M295 M299 M313 M311 M309 M307 M305 M303 M301 M315 M318 M337 WVU175 M339 M351 M193 VSG189 M743 WVU25 WVU103 WVU345 M195 M358 M377 M375 M379 M393 M391 M389 M387 WCC745 M63 M381 M395 M398 M137 M415 M419 M433 M431 M429 M427 M425 M423 M421 M435 M438 JI177 M455 M459 M473 M471 M469 M467 M465 M463 M461 M475 M478 M497 M495 M499 M513 M511 M509 M507 M505 M503 M501 M515 M518 M537 M535 M539 M553 M551 M549 M547 M545 M543 M541 M555 M558 M577 M575 M579 M593 M591 M589 M587 M585 M583 M581 M595 M598 TE177 M355 WVU21 M631 M115 M353 VSG667 M385 M383 M617 JI29 M637:M638 WCC655 WLY623 JI23 M671 WVU35 VSG629 M103 WCC663 WCC625 WCC659 M675 M678 M697 M695 M699 M713 M711 M709 M707 M705 M703 M701 M715 M718 M615 WVU179 WLY657 M191 M633 M31 M183 WVU341 M181 WVU99 WVU635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M215 JI615 TE615 ADA615 AMW615 AWS615 BGO615 BQK615 CAG615 CKC615 CTY615 DDU615 DNQ615 DXM615 EHI615 ERE615 FBA615 FKW615 FUS615 GEO615 GOK615 GYG615 HIC615 HRY615 IBU615 ILQ615 IVM615 JFI615 JPE615 JZA615 KIW615 KSS615 LCO615 LMK615 LWG615 MGC615 MPY615 MZU615 NJQ615 NTM615 ODI615 ONE615 OXA615 PGW615 PQS615 QAO615 QKK615 QUG615 REC615 RNY615 RXU615 SHQ615 SRM615 TBI615 TLE615 TVA615 UEW615 UOS615 UYO615 VIK615 VSG615 WCC615 WLY615 WVU61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WVU17 M735 JI735 TE735 ADA735 AMW735 AWS735 BGO735 BQK735 CAG735 CKC735 CTY735 DDU735 DNQ735 DXM735 EHI735 ERE735 FBA735 FKW735 FUS735 GEO735 GOK735 GYG735 HIC735 HRY735 IBU735 ILQ735 IVM735 JFI735 JPE735 JZA735 KIW735 KSS735 LCO735 LMK735 LWG735 MGC735 MPY735 MZU735 NJQ735 NTM735 ODI735 ONE735 OXA735 PGW735 PQS735 QAO735 QKK735 QUG735 REC735 RNY735 RXU735 SHQ735 SRM735 TBI735 TLE735 TVA735 UEW735 UOS735 UYO735 VIK735 VSG735 WCC735 WLY735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WVU183 WVU657 M657 JI657 TE657 ADA657 AMW657 AWS657 BGO657 BQK657 CAG657 CKC657 CTY657 DDU657 DNQ657 DXM657 EHI657 ERE657 FBA657 FKW657 FUS657 GEO657 GOK657 GYG657 HIC657 HRY657 IBU657 ILQ657 IVM657 JFI657 JPE657 JZA657 KIW657 KSS657 LCO657 LMK657 LWG657 MGC657 MPY657 MZU657 NJQ657 NTM657 ODI657 ONE657 OXA657 PGW657 PQS657 QAO657 QKK657 QUG657 REC657 RNY657 RXU657 SHQ657 SRM657 TBI657 TLE657 TVA657 UEW657 UOS657 UYO657 VIK657 VSG657 WCC657 WVU661 M661 JI661 TE661 ADA661 AMW661 AWS661 BGO661 BQK661 CAG661 CKC661 CTY661 DDU661 DNQ661 DXM661 EHI661 ERE661 FBA661 FKW661 FUS661 GEO661 GOK661 GYG661 HIC661 HRY661 IBU661 ILQ661 IVM661 JFI661 JPE661 JZA661 KIW661 KSS661 LCO661 LMK661 LWG661 MGC661 MPY661 MZU661 NJQ661 NTM661 ODI661 ONE661 OXA661 PGW661 PQS661 QAO661 QKK661 QUG661 REC661 RNY661 RXU661 SHQ661 SRM661 TBI661 TLE661 TVA661 UEW661 UOS661 UYO661 VIK661 VSG661 WCC661 M737 JI737 TE737 ADA737 AMW737 AWS737 BGO737 BQK737 CAG737 CKC737 CTY737 DDU737 DNQ737 DXM737 EHI737 ERE737 FBA737 FKW737 FUS737 GEO737 GOK737 GYG737 HIC737 HRY737 IBU737 ILQ737 IVM737 JFI737 JPE737 JZA737 KIW737 KSS737 LCO737 LMK737 LWG737 MGC737 MPY737 MZU737 NJQ737 NTM737 ODI737 ONE737 OXA737 PGW737 PQS737 QAO737 QKK737 QUG737 REC737 RNY737 RXU737 SHQ737 SRM737 TBI737 TLE737 TVA737 UEW737 UOS737 UYO737 VIK737 VSG737 WCC737 WLY737 JI619 TE619 ADA619 AMW619 AWS619 BGO619 BQK619 CAG619 CKC619 CTY619 DDU619 DNQ619 DXM619 EHI619 ERE619 FBA619 FKW619 FUS619 GEO619 GOK619 GYG619 HIC619 HRY619 IBU619 ILQ619 IVM619 JFI619 JPE619 JZA619 KIW619 KSS619 LCO619 LMK619 LWG619 MGC619 MPY619 MZU619 NJQ619 NTM619 ODI619 ONE619 OXA619 PGW619 PQS619 QAO619 QKK619 QUG619 REC619 RNY619 RXU619 SHQ619 SRM619 TBI619 TLE619 TVA619 UEW619 UOS619 UYO619 VIK619 VSG619 WCC619 WLY619 WVU619 JI621 TE621 ADA621 AMW621 AWS621 BGO621 BQK621 CAG621 CKC621 CTY621 DDU621 DNQ621 DXM621 EHI621 ERE621 FBA621 FKW621 FUS621 GEO621 GOK621 GYG621 HIC621 HRY621 IBU621 ILQ621 IVM621 JFI621 JPE621 JZA621 KIW621 KSS621 LCO621 LMK621 LWG621 MGC621 MPY621 MZU621 NJQ621 NTM621 ODI621 ONE621 OXA621 PGW621 PQS621 QAO621 QKK621 QUG621 REC621 RNY621 RXU621 SHQ621 SRM621 TBI621 TLE621 TVA621 UEW621 UOS621 UYO621 VIK621 VSG621 WCC621 WLY621 WVU62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JI741 TE741 ADA741 AMW741 AWS741 BGO741 BQK741 CAG741 CKC741 CTY741 DDU741 DNQ741 DXM741 EHI741 ERE741 FBA741 FKW741 FUS741 GEO741 GOK741 GYG741 HIC741 HRY741 IBU741 ILQ741 IVM741 JFI741 JPE741 JZA741 KIW741 KSS741 LCO741 LMK741 LWG741 MGC741 MPY741 MZU741 NJQ741 NTM741 ODI741 ONE741 OXA741 PGW741 PQS741 QAO741 QKK741 QUG741 REC741 RNY741 RXU741 SHQ741 SRM741 TBI741 TLE741 TVA741 UEW741 UOS741 UYO741 VIK741 VSG741 WCC741 WLY741 WVU741 WVU745 M745 JI745 TE745 ADA745 AMW745 AWS745 BGO745 BQK745 CAG745 CKC745 CTY745 DDU745 DNQ745 DXM745 EHI745 ERE745 FBA745 FKW745 FUS745 GEO745 GOK745 GYG745 HIC745 HRY745 IBU745 ILQ745 IVM745 JFI745 JPE745 JZA745 KIW745 KSS745 LCO745 LMK745 LWG745 MGC745 MPY745 MZU745 NJQ745 NTM745 ODI745 ONE745 OXA745 PGW745 PQS745 QAO745 QKK745 QUG745 REC745 RNY745 RXU745 SHQ745 SRM745 TBI745 TLE745 TVA745 UEW745 UOS745 UYO745 VIK745 VSG745 M185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107 WCC749 WVU749 M749 JI749 TE749 ADA749 AMW749 AWS749 BGO749 BQK749 CAG749 CKC749 CTY749 DDU749 DNQ749 DXM749 EHI749 ERE749 FBA749 FKW749 FUS749 GEO749 GOK749 GYG749 HIC749 HRY749 IBU749 ILQ749 IVM749 JFI749 JPE749 JZA749 KIW749 KSS749 LCO749 LMK749 LWG749 MGC749 MPY749 MZU749 NJQ749 NTM749 ODI749 ONE749 OXA749 PGW749 PQS749 QAO749 QKK749 QUG749 REC749 RNY749 RXU749 SHQ749 SRM749 TBI749 TLE749 TVA749 UEW749 UOS749 UYO749 VIK749 VSG749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M747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11 M753 M635 JI635 TE635 ADA635 AMW635 AWS635 BGO635 BQK635 CAG635 CKC635 CTY635 DDU635 DNQ635 DXM635 EHI635 ERE635 FBA635 FKW635 FUS635 GEO635 GOK635 GYG635 HIC635 HRY635 IBU635 ILQ635 IVM635 JFI635 JPE635 JZA635 KIW635 KSS635 LCO635 LMK635 LWG635 MGC635 MPY635 MZU635 NJQ635 NTM635 ODI635 ONE635 OXA635 PGW635 PQS635 QAO635 QKK635 QUG635 REC635 RNY635 RXU635 SHQ635 SRM635 TBI635 TLE635 TVA635 UEW635 UOS635 UYO635 VIK635 VSG635 WCC635 WLY63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M197:M198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JI617 TE617 ADA617 AMW617 AWS617 BGO617 BQK617 CAG617 CKC617 CTY617 DDU617 DNQ617 DXM617 EHI617 ERE617 FBA617 FKW617 FUS617 GEO617 GOK617 GYG617 HIC617 HRY617 IBU617 ILQ617 IVM617 JFI617 JPE617 JZA617 KIW617 KSS617 LCO617 LMK617 LWG617 MGC617 MPY617 MZU617 NJQ617 NTM617 ODI617 ONE617 OXA617 PGW617 PQS617 QAO617 QKK617 QUG617 REC617 RNY617 RXU617 SHQ617 SRM617 TBI617 TLE617 TVA617 UEW617 UOS617 UYO617 VIK617 VSG617 WCC617 WLY617 WVU617 WVU623 M623 JI623 TE623 ADA623 AMW623 AWS623 BGO623 BQK623 CAG623 CKC623 CTY623 DDU623 DNQ623 DXM623 EHI623 ERE623 FBA623 FKW623 FUS623 GEO623 GOK623 GYG623 HIC623 HRY623 IBU623 ILQ623 IVM623 JFI623 JPE623 JZA623 KIW623 KSS623 LCO623 LMK623 LWG623 MGC623 MPY623 MZU623 NJQ623 NTM623 ODI623 ONE623 OXA623 PGW623 PQS623 QAO623 QKK623 QUG623 REC623 RNY623 RXU623 SHQ623 SRM623 TBI623 TLE623 TVA623 UEW623 UOS623 UYO623 VIK623 VSG623 WCC623 WLY655 WVU655 M655 JI655 TE655 ADA655 AMW655 AWS655 BGO655 BQK655 CAG655 CKC655 CTY655 DDU655 DNQ655 DXM655 EHI655 ERE655 FBA655 FKW655 FUS655 GEO655 GOK655 GYG655 HIC655 HRY655 IBU655 ILQ655 IVM655 JFI655 JPE655 JZA655 KIW655 KSS655 LCO655 LMK655 LWG655 MGC655 MPY655 MZU655 NJQ655 NTM655 ODI655 ONE655 OXA655 PGW655 PQS655 QAO655 QKK655 QUG655 REC655 RNY655 RXU655 SHQ655 SRM655 TBI655 TLE655 TVA655 UEW655 UOS655 UYO655 VIK655 VSG655 WLY659 WVU659 M659 JI659 TE659 ADA659 AMW659 AWS659 BGO659 BQK659 CAG659 CKC659 CTY659 DDU659 DNQ659 DXM659 EHI659 ERE659 FBA659 FKW659 FUS659 GEO659 GOK659 GYG659 HIC659 HRY659 IBU659 ILQ659 IVM659 JFI659 JPE659 JZA659 KIW659 KSS659 LCO659 LMK659 LWG659 MGC659 MPY659 MZU659 NJQ659 NTM659 ODI659 ONE659 OXA659 PGW659 PQS659 QAO659 QKK659 QUG659 REC659 RNY659 RXU659 SHQ659 SRM659 TBI659 TLE659 TVA659 UEW659 UOS659 UYO659 VIK659 VSG659 M739 JI739 TE739 ADA739 AMW739 AWS739 BGO739 BQK739 CAG739 CKC739 CTY739 DDU739 DNQ739 DXM739 EHI739 ERE739 FBA739 FKW739 FUS739 GEO739 GOK739 GYG739 HIC739 HRY739 IBU739 ILQ739 IVM739 JFI739 JPE739 JZA739 KIW739 KSS739 LCO739 LMK739 LWG739 MGC739 MPY739 MZU739 NJQ739 NTM739 ODI739 ONE739 OXA739 PGW739 PQS739 QAO739 QKK739 QUG739 REC739 RNY739 RXU739 SHQ739 SRM739 TBI739 TLE739 TVA739 UEW739 UOS739 UYO739 VIK739 VSG739 WCC739 WLY739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LY625 WVU625 M625 JI625 TE625 ADA625 AMW625 AWS625 BGO625 BQK625 CAG625 CKC625 CTY625 DDU625 DNQ625 DXM625 EHI625 ERE625 FBA625 FKW625 FUS625 GEO625 GOK625 GYG625 HIC625 HRY625 IBU625 ILQ625 IVM625 JFI625 JPE625 JZA625 KIW625 KSS625 LCO625 LMK625 LWG625 MGC625 MPY625 MZU625 NJQ625 NTM625 ODI625 ONE625 OXA625 PGW625 PQS625 QAO625 QKK625 QUG625 REC625 RNY625 RXU625 SHQ625 SRM625 TBI625 TLE625 TVA625 UEW625 UOS625 UYO625 VIK625 VSG625 WLY663 WVU663 M663 JI663 TE663 ADA663 AMW663 AWS663 BGO663 BQK663 CAG663 CKC663 CTY663 DDU663 DNQ663 DXM663 EHI663 ERE663 FBA663 FKW663 FUS663 GEO663 GOK663 GYG663 HIC663 HRY663 IBU663 ILQ663 IVM663 JFI663 JPE663 JZA663 KIW663 KSS663 LCO663 LMK663 LWG663 MGC663 MPY663 MZU663 NJQ663 NTM663 ODI663 ONE663 OXA663 PGW663 PQS663 QAO663 QKK663 QUG663 REC663 RNY663 RXU663 SHQ663 SRM663 TBI663 TLE663 TVA663 UEW663 UOS663 UYO663 VIK663 VSG663 WLY665 WVU665 M665 JI665 TE665 ADA665 AMW665 AWS665 BGO665 BQK665 CAG665 CKC665 CTY665 DDU665 DNQ665 DXM665 EHI665 ERE665 FBA665 FKW665 FUS665 GEO665 GOK665 GYG665 HIC665 HRY665 IBU665 ILQ665 IVM665 JFI665 JPE665 JZA665 KIW665 KSS665 LCO665 LMK665 LWG665 MGC665 MPY665 MZU665 NJQ665 NTM665 ODI665 ONE665 OXA665 PGW665 PQS665 QAO665 QKK665 QUG665 REC665 RNY665 RXU665 SHQ665 SRM665 TBI665 TLE665 TVA665 UEW665 UOS665 UYO665 VIK665 VSG665 JI743 TE743 ADA743 AMW743 AWS743 BGO743 BQK743 CAG743 CKC743 CTY743 DDU743 DNQ743 DXM743 EHI743 ERE743 FBA743 FKW743 FUS743 GEO743 GOK743 GYG743 HIC743 HRY743 IBU743 ILQ743 IVM743 JFI743 JPE743 JZA743 KIW743 KSS743 LCO743 LMK743 LWG743 MGC743 MPY743 MZU743 NJQ743 NTM743 ODI743 ONE743 OXA743 PGW743 PQS743 QAO743 QKK743 QUG743 REC743 RNY743 RXU743 SHQ743 SRM743 TBI743 TLE743 TVA743 UEW743 UOS743 UYO743 VIK743 VSG743 WCC743 WLY743 WVU743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627 WLY667 WCC667 WVU667 M667 JI667 TE667 ADA667 AMW667 AWS667 BGO667 BQK667 CAG667 CKC667 CTY667 DDU667 DNQ667 DXM667 EHI667 ERE667 FBA667 FKW667 FUS667 GEO667 GOK667 GYG667 HIC667 HRY667 IBU667 ILQ667 IVM667 JFI667 JPE667 JZA667 KIW667 KSS667 LCO667 LMK667 LWG667 MGC667 MPY667 MZU667 NJQ667 NTM667 ODI667 ONE667 OXA667 PGW667 PQS667 QAO667 QKK667 QUG667 REC667 RNY667 RXU667 SHQ667 SRM667 TBI667 TLE667 TVA667 UEW667 UOS667 UYO667 VIK667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M187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WLY189 WCC18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M75 WLY629 WCC629 WVU629 M629 JI629 TE629 ADA629 AMW629 AWS629 BGO629 BQK629 CAG629 CKC629 CTY629 DDU629 DNQ629 DXM629 EHI629 ERE629 FBA629 FKW629 FUS629 GEO629 GOK629 GYG629 HIC629 HRY629 IBU629 ILQ629 IVM629 JFI629 JPE629 JZA629 KIW629 KSS629 LCO629 LMK629 LWG629 MGC629 MPY629 MZU629 NJQ629 NTM629 ODI629 ONE629 OXA629 PGW629 PQS629 QAO629 QKK629 QUG629 REC629 RNY629 RXU629 SHQ629 SRM629 TBI629 TLE629 TVA629 UEW629 UOS629 UYO629 VIK629 WLY669 WCC669 WVU669 M669 JI669 TE669 ADA669 AMW669 AWS669 BGO669 BQK669 CAG669 CKC669 CTY669 DDU669 DNQ669 DXM669 EHI669 ERE669 FBA669 FKW669 FUS669 GEO669 GOK669 GYG669 HIC669 HRY669 IBU669 ILQ669 IVM669 JFI669 JPE669 JZA669 KIW669 KSS669 LCO669 LMK669 LWG669 MGC669 MPY669 MZU669 NJQ669 NTM669 ODI669 ONE669 OXA669 PGW669 PQS669 QAO669 QKK669 QUG669 REC669 RNY669 RXU669 SHQ669 SRM669 TBI669 TLE669 TVA669 UEW669 UOS669 UYO669 VIK669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7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VU59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757:K758 K33 K95 K673 VSE669 WVS347 WCA665 K343 K619 WLW661 K751 K38 WVS177 WVS19 WVS735 K69 WLW749 K27 WLW745 K741 K621 WVS737 K73 K78 K23 K177 WVS97 K101 WVS29 K67 WVS27 K105 WVS101 WVS61 WVS355 K117:K118 JG95 WLW59 K139 K153 K151 K149 K147 K145 K143 WLW57 K155 K158 K335 K135 WVS55 WVS353 K109 K71 K65 K29 WVS739 K141 K113 K755 K217 WVS15 K219 K233 K231 K229 K227 K225 K223 K221 K235 K238 K257 K255 K259 K273 K271 K269 K267 K265 K263 K261 K275 K278 K297 K295 K299 K313 K311 K309 K307 K305 K303 K301 K315 K318 K337 WVS175 K339 K351 K193 VSE189 K743 WVS25 WVS103 WVS345 K195 K358 K377 K375 K379 K393 K391 K389 K387 WCA745 K63 K381 K395 K398 K137 K415 K419 K433 K431 K429 K427 K425 K423 K421 K435 K438 JG177 K455 K459 K473 K471 K469 K467 K465 K463 K461 K475 K478 K497 K495 K499 K513 K511 K509 K507 K505 K503 K501 K515 K518 K537 K535 K539 K553 K551 K549 K547 K545 K543 K541 K555 K558 K577 K575 K579 K593 K591 K589 K587 K585 K583 K581 K595 K598 TC177 K355 WVS21 K631 K115 K353 VSE667 K385 K383 K617 JG29 K637:K638 WCA655 WLW623 JG23 K671 WVS35 VSE629 K103 WCA663 WCA625 WCA659 K675 K678 K697 K695 K699 K713 K711 K709 K707 K705 K703 K701 K715 K718 K615 WVS179 WLW657 K191 K633 K31 K183 WVS341 K181 WVS99 WVS635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K215 JG615 TC615 ACY615 AMU615 AWQ615 BGM615 BQI615 CAE615 CKA615 CTW615 DDS615 DNO615 DXK615 EHG615 ERC615 FAY615 FKU615 FUQ615 GEM615 GOI615 GYE615 HIA615 HRW615 IBS615 ILO615 IVK615 JFG615 JPC615 JYY615 KIU615 KSQ615 LCM615 LMI615 LWE615 MGA615 MPW615 MZS615 NJO615 NTK615 ODG615 ONC615 OWY615 PGU615 PQQ615 QAM615 QKI615 QUE615 REA615 RNW615 RXS615 SHO615 SRK615 TBG615 TLC615 TUY615 UEU615 UOQ615 UYM615 VII615 VSE615 WCA615 WLW615 WVS61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WVS17 K735 JG735 TC735 ACY735 AMU735 AWQ735 BGM735 BQI735 CAE735 CKA735 CTW735 DDS735 DNO735 DXK735 EHG735 ERC735 FAY735 FKU735 FUQ735 GEM735 GOI735 GYE735 HIA735 HRW735 IBS735 ILO735 IVK735 JFG735 JPC735 JYY735 KIU735 KSQ735 LCM735 LMI735 LWE735 MGA735 MPW735 MZS735 NJO735 NTK735 ODG735 ONC735 OWY735 PGU735 PQQ735 QAM735 QKI735 QUE735 REA735 RNW735 RXS735 SHO735 SRK735 TBG735 TLC735 TUY735 UEU735 UOQ735 UYM735 VII735 VSE735 WCA735 WLW735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WVS183 WVS657 K657 JG657 TC657 ACY657 AMU657 AWQ657 BGM657 BQI657 CAE657 CKA657 CTW657 DDS657 DNO657 DXK657 EHG657 ERC657 FAY657 FKU657 FUQ657 GEM657 GOI657 GYE657 HIA657 HRW657 IBS657 ILO657 IVK657 JFG657 JPC657 JYY657 KIU657 KSQ657 LCM657 LMI657 LWE657 MGA657 MPW657 MZS657 NJO657 NTK657 ODG657 ONC657 OWY657 PGU657 PQQ657 QAM657 QKI657 QUE657 REA657 RNW657 RXS657 SHO657 SRK657 TBG657 TLC657 TUY657 UEU657 UOQ657 UYM657 VII657 VSE657 WCA657 WVS661 K661 JG661 TC661 ACY661 AMU661 AWQ661 BGM661 BQI661 CAE661 CKA661 CTW661 DDS661 DNO661 DXK661 EHG661 ERC661 FAY661 FKU661 FUQ661 GEM661 GOI661 GYE661 HIA661 HRW661 IBS661 ILO661 IVK661 JFG661 JPC661 JYY661 KIU661 KSQ661 LCM661 LMI661 LWE661 MGA661 MPW661 MZS661 NJO661 NTK661 ODG661 ONC661 OWY661 PGU661 PQQ661 QAM661 QKI661 QUE661 REA661 RNW661 RXS661 SHO661 SRK661 TBG661 TLC661 TUY661 UEU661 UOQ661 UYM661 VII661 VSE661 WCA661 K737 JG737 TC737 ACY737 AMU737 AWQ737 BGM737 BQI737 CAE737 CKA737 CTW737 DDS737 DNO737 DXK737 EHG737 ERC737 FAY737 FKU737 FUQ737 GEM737 GOI737 GYE737 HIA737 HRW737 IBS737 ILO737 IVK737 JFG737 JPC737 JYY737 KIU737 KSQ737 LCM737 LMI737 LWE737 MGA737 MPW737 MZS737 NJO737 NTK737 ODG737 ONC737 OWY737 PGU737 PQQ737 QAM737 QKI737 QUE737 REA737 RNW737 RXS737 SHO737 SRK737 TBG737 TLC737 TUY737 UEU737 UOQ737 UYM737 VII737 VSE737 WCA737 WLW737 JG619 TC619 ACY619 AMU619 AWQ619 BGM619 BQI619 CAE619 CKA619 CTW619 DDS619 DNO619 DXK619 EHG619 ERC619 FAY619 FKU619 FUQ619 GEM619 GOI619 GYE619 HIA619 HRW619 IBS619 ILO619 IVK619 JFG619 JPC619 JYY619 KIU619 KSQ619 LCM619 LMI619 LWE619 MGA619 MPW619 MZS619 NJO619 NTK619 ODG619 ONC619 OWY619 PGU619 PQQ619 QAM619 QKI619 QUE619 REA619 RNW619 RXS619 SHO619 SRK619 TBG619 TLC619 TUY619 UEU619 UOQ619 UYM619 VII619 VSE619 WCA619 WLW619 WVS619 JG621 TC621 ACY621 AMU621 AWQ621 BGM621 BQI621 CAE621 CKA621 CTW621 DDS621 DNO621 DXK621 EHG621 ERC621 FAY621 FKU621 FUQ621 GEM621 GOI621 GYE621 HIA621 HRW621 IBS621 ILO621 IVK621 JFG621 JPC621 JYY621 KIU621 KSQ621 LCM621 LMI621 LWE621 MGA621 MPW621 MZS621 NJO621 NTK621 ODG621 ONC621 OWY621 PGU621 PQQ621 QAM621 QKI621 QUE621 REA621 RNW621 RXS621 SHO621 SRK621 TBG621 TLC621 TUY621 UEU621 UOQ621 UYM621 VII621 VSE621 WCA621 WLW621 WVS62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JG741 TC741 ACY741 AMU741 AWQ741 BGM741 BQI741 CAE741 CKA741 CTW741 DDS741 DNO741 DXK741 EHG741 ERC741 FAY741 FKU741 FUQ741 GEM741 GOI741 GYE741 HIA741 HRW741 IBS741 ILO741 IVK741 JFG741 JPC741 JYY741 KIU741 KSQ741 LCM741 LMI741 LWE741 MGA741 MPW741 MZS741 NJO741 NTK741 ODG741 ONC741 OWY741 PGU741 PQQ741 QAM741 QKI741 QUE741 REA741 RNW741 RXS741 SHO741 SRK741 TBG741 TLC741 TUY741 UEU741 UOQ741 UYM741 VII741 VSE741 WCA741 WLW741 WVS741 WVS745 K745 JG745 TC745 ACY745 AMU745 AWQ745 BGM745 BQI745 CAE745 CKA745 CTW745 DDS745 DNO745 DXK745 EHG745 ERC745 FAY745 FKU745 FUQ745 GEM745 GOI745 GYE745 HIA745 HRW745 IBS745 ILO745 IVK745 JFG745 JPC745 JYY745 KIU745 KSQ745 LCM745 LMI745 LWE745 MGA745 MPW745 MZS745 NJO745 NTK745 ODG745 ONC745 OWY745 PGU745 PQQ745 QAM745 QKI745 QUE745 REA745 RNW745 RXS745 SHO745 SRK745 TBG745 TLC745 TUY745 UEU745 UOQ745 UYM745 VII745 VSE745 K185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107 WCA749 WVS749 K749 JG749 TC749 ACY749 AMU749 AWQ749 BGM749 BQI749 CAE749 CKA749 CTW749 DDS749 DNO749 DXK749 EHG749 ERC749 FAY749 FKU749 FUQ749 GEM749 GOI749 GYE749 HIA749 HRW749 IBS749 ILO749 IVK749 JFG749 JPC749 JYY749 KIU749 KSQ749 LCM749 LMI749 LWE749 MGA749 MPW749 MZS749 NJO749 NTK749 ODG749 ONC749 OWY749 PGU749 PQQ749 QAM749 QKI749 QUE749 REA749 RNW749 RXS749 SHO749 SRK749 TBG749 TLC749 TUY749 UEU749 UOQ749 UYM749 VII749 VSE749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K747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111 K753 K635 JG635 TC635 ACY635 AMU635 AWQ635 BGM635 BQI635 CAE635 CKA635 CTW635 DDS635 DNO635 DXK635 EHG635 ERC635 FAY635 FKU635 FUQ635 GEM635 GOI635 GYE635 HIA635 HRW635 IBS635 ILO635 IVK635 JFG635 JPC635 JYY635 KIU635 KSQ635 LCM635 LMI635 LWE635 MGA635 MPW635 MZS635 NJO635 NTK635 ODG635 ONC635 OWY635 PGU635 PQQ635 QAM635 QKI635 QUE635 REA635 RNW635 RXS635 SHO635 SRK635 TBG635 TLC635 TUY635 UEU635 UOQ635 UYM635 VII635 VSE635 WCA635 WLW63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K197:K198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WVS335 JG617 TC617 ACY617 AMU617 AWQ617 BGM617 BQI617 CAE617 CKA617 CTW617 DDS617 DNO617 DXK617 EHG617 ERC617 FAY617 FKU617 FUQ617 GEM617 GOI617 GYE617 HIA617 HRW617 IBS617 ILO617 IVK617 JFG617 JPC617 JYY617 KIU617 KSQ617 LCM617 LMI617 LWE617 MGA617 MPW617 MZS617 NJO617 NTK617 ODG617 ONC617 OWY617 PGU617 PQQ617 QAM617 QKI617 QUE617 REA617 RNW617 RXS617 SHO617 SRK617 TBG617 TLC617 TUY617 UEU617 UOQ617 UYM617 VII617 VSE617 WCA617 WLW617 WVS617 WVS623 K623 JG623 TC623 ACY623 AMU623 AWQ623 BGM623 BQI623 CAE623 CKA623 CTW623 DDS623 DNO623 DXK623 EHG623 ERC623 FAY623 FKU623 FUQ623 GEM623 GOI623 GYE623 HIA623 HRW623 IBS623 ILO623 IVK623 JFG623 JPC623 JYY623 KIU623 KSQ623 LCM623 LMI623 LWE623 MGA623 MPW623 MZS623 NJO623 NTK623 ODG623 ONC623 OWY623 PGU623 PQQ623 QAM623 QKI623 QUE623 REA623 RNW623 RXS623 SHO623 SRK623 TBG623 TLC623 TUY623 UEU623 UOQ623 UYM623 VII623 VSE623 WCA623 WLW655 WVS655 K655 JG655 TC655 ACY655 AMU655 AWQ655 BGM655 BQI655 CAE655 CKA655 CTW655 DDS655 DNO655 DXK655 EHG655 ERC655 FAY655 FKU655 FUQ655 GEM655 GOI655 GYE655 HIA655 HRW655 IBS655 ILO655 IVK655 JFG655 JPC655 JYY655 KIU655 KSQ655 LCM655 LMI655 LWE655 MGA655 MPW655 MZS655 NJO655 NTK655 ODG655 ONC655 OWY655 PGU655 PQQ655 QAM655 QKI655 QUE655 REA655 RNW655 RXS655 SHO655 SRK655 TBG655 TLC655 TUY655 UEU655 UOQ655 UYM655 VII655 VSE655 WLW659 WVS659 K659 JG659 TC659 ACY659 AMU659 AWQ659 BGM659 BQI659 CAE659 CKA659 CTW659 DDS659 DNO659 DXK659 EHG659 ERC659 FAY659 FKU659 FUQ659 GEM659 GOI659 GYE659 HIA659 HRW659 IBS659 ILO659 IVK659 JFG659 JPC659 JYY659 KIU659 KSQ659 LCM659 LMI659 LWE659 MGA659 MPW659 MZS659 NJO659 NTK659 ODG659 ONC659 OWY659 PGU659 PQQ659 QAM659 QKI659 QUE659 REA659 RNW659 RXS659 SHO659 SRK659 TBG659 TLC659 TUY659 UEU659 UOQ659 UYM659 VII659 VSE659 K739 JG739 TC739 ACY739 AMU739 AWQ739 BGM739 BQI739 CAE739 CKA739 CTW739 DDS739 DNO739 DXK739 EHG739 ERC739 FAY739 FKU739 FUQ739 GEM739 GOI739 GYE739 HIA739 HRW739 IBS739 ILO739 IVK739 JFG739 JPC739 JYY739 KIU739 KSQ739 LCM739 LMI739 LWE739 MGA739 MPW739 MZS739 NJO739 NTK739 ODG739 ONC739 OWY739 PGU739 PQQ739 QAM739 QKI739 QUE739 REA739 RNW739 RXS739 SHO739 SRK739 TBG739 TLC739 TUY739 UEU739 UOQ739 UYM739 VII739 VSE739 WCA739 WLW739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WLW345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LW625 WVS625 K625 JG625 TC625 ACY625 AMU625 AWQ625 BGM625 BQI625 CAE625 CKA625 CTW625 DDS625 DNO625 DXK625 EHG625 ERC625 FAY625 FKU625 FUQ625 GEM625 GOI625 GYE625 HIA625 HRW625 IBS625 ILO625 IVK625 JFG625 JPC625 JYY625 KIU625 KSQ625 LCM625 LMI625 LWE625 MGA625 MPW625 MZS625 NJO625 NTK625 ODG625 ONC625 OWY625 PGU625 PQQ625 QAM625 QKI625 QUE625 REA625 RNW625 RXS625 SHO625 SRK625 TBG625 TLC625 TUY625 UEU625 UOQ625 UYM625 VII625 VSE625 WLW663 WVS663 K663 JG663 TC663 ACY663 AMU663 AWQ663 BGM663 BQI663 CAE663 CKA663 CTW663 DDS663 DNO663 DXK663 EHG663 ERC663 FAY663 FKU663 FUQ663 GEM663 GOI663 GYE663 HIA663 HRW663 IBS663 ILO663 IVK663 JFG663 JPC663 JYY663 KIU663 KSQ663 LCM663 LMI663 LWE663 MGA663 MPW663 MZS663 NJO663 NTK663 ODG663 ONC663 OWY663 PGU663 PQQ663 QAM663 QKI663 QUE663 REA663 RNW663 RXS663 SHO663 SRK663 TBG663 TLC663 TUY663 UEU663 UOQ663 UYM663 VII663 VSE663 WLW665 WVS665 K665 JG665 TC665 ACY665 AMU665 AWQ665 BGM665 BQI665 CAE665 CKA665 CTW665 DDS665 DNO665 DXK665 EHG665 ERC665 FAY665 FKU665 FUQ665 GEM665 GOI665 GYE665 HIA665 HRW665 IBS665 ILO665 IVK665 JFG665 JPC665 JYY665 KIU665 KSQ665 LCM665 LMI665 LWE665 MGA665 MPW665 MZS665 NJO665 NTK665 ODG665 ONC665 OWY665 PGU665 PQQ665 QAM665 QKI665 QUE665 REA665 RNW665 RXS665 SHO665 SRK665 TBG665 TLC665 TUY665 UEU665 UOQ665 UYM665 VII665 VSE665 JG743 TC743 ACY743 AMU743 AWQ743 BGM743 BQI743 CAE743 CKA743 CTW743 DDS743 DNO743 DXK743 EHG743 ERC743 FAY743 FKU743 FUQ743 GEM743 GOI743 GYE743 HIA743 HRW743 IBS743 ILO743 IVK743 JFG743 JPC743 JYY743 KIU743 KSQ743 LCM743 LMI743 LWE743 MGA743 MPW743 MZS743 NJO743 NTK743 ODG743 ONC743 OWY743 PGU743 PQQ743 QAM743 QKI743 QUE743 REA743 RNW743 RXS743 SHO743 SRK743 TBG743 TLC743 TUY743 UEU743 UOQ743 UYM743 VII743 VSE743 WCA743 WLW743 WVS743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7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627 WLW667 WCA667 WVS667 K667 JG667 TC667 ACY667 AMU667 AWQ667 BGM667 BQI667 CAE667 CKA667 CTW667 DDS667 DNO667 DXK667 EHG667 ERC667 FAY667 FKU667 FUQ667 GEM667 GOI667 GYE667 HIA667 HRW667 IBS667 ILO667 IVK667 JFG667 JPC667 JYY667 KIU667 KSQ667 LCM667 LMI667 LWE667 MGA667 MPW667 MZS667 NJO667 NTK667 ODG667 ONC667 OWY667 PGU667 PQQ667 QAM667 QKI667 QUE667 REA667 RNW667 RXS667 SHO667 SRK667 TBG667 TLC667 TUY667 UEU667 UOQ667 UYM667 VII667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K187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WLW189 WCA18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53 K75 WLW629 WCA629 WVS629 K629 JG629 TC629 ACY629 AMU629 AWQ629 BGM629 BQI629 CAE629 CKA629 CTW629 DDS629 DNO629 DXK629 EHG629 ERC629 FAY629 FKU629 FUQ629 GEM629 GOI629 GYE629 HIA629 HRW629 IBS629 ILO629 IVK629 JFG629 JPC629 JYY629 KIU629 KSQ629 LCM629 LMI629 LWE629 MGA629 MPW629 MZS629 NJO629 NTK629 ODG629 ONC629 OWY629 PGU629 PQQ629 QAM629 QKI629 QUE629 REA629 RNW629 RXS629 SHO629 SRK629 TBG629 TLC629 TUY629 UEU629 UOQ629 UYM629 VII629 WLW669 WCA669 WVS669 K669 JG669 TC669 ACY669 AMU669 AWQ669 BGM669 BQI669 CAE669 CKA669 CTW669 DDS669 DNO669 DXK669 EHG669 ERC669 FAY669 FKU669 FUQ669 GEM669 GOI669 GYE669 HIA669 HRW669 IBS669 ILO669 IVK669 JFG669 JPC669 JYY669 KIU669 KSQ669 LCM669 LMI669 LWE669 MGA669 MPW669 MZS669 NJO669 NTK669 ODG669 ONC669 OWY669 PGU669 PQQ669 QAM669 QKI669 QUE669 REA669 RNW669 RXS669 SHO669 SRK669 TBG669 TLC669 TUY669 UEU669 UOQ669 UYM669 VII669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VS59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49 WVS349"/>
    <dataValidation type="list" allowBlank="1" showInputMessage="1" showErrorMessage="1" sqref="F12:H12 F52:H52 F92:H92 F132:H132 F172:H172 F212:H212 F252:H252 F292:H292 F332:H332 F372:H372 F412:H412 F452:H452 F492:H492 F532:H532 F572:H572 F612:H612 F652:H652 F692:H692 F732:H732">
      <formula1>"Nr. de solicitări pe domenii"</formula1>
    </dataValidation>
    <dataValidation type="list" allowBlank="1" showInputMessage="1" showErrorMessage="1" sqref="M13 M53 M93 M133 M173 M213 M253 M293 M333 M373 M413 M453 M493 M533 M573 M613 M653 M693 M733">
      <formula1>"litera din art. 12 HG 878/2005"</formula1>
    </dataValidation>
    <dataValidation type="list" allowBlank="1" showInputMessage="1" showErrorMessage="1" sqref="N13 L13 N53 L53 N93 L93 N133 L133 N173 L173 N213 L213 N253 L253 N293 L293 N333 L333 N373 L373 N413 L413 N453 L453 N493 L493 N533 L533 N573 L573 N613 L613 N653 L653 N693 L693 N733 L733">
      <formula1>"nr. solicitări"</formula1>
    </dataValidation>
    <dataValidation type="list" allowBlank="1" showInputMessage="1" showErrorMessage="1" sqref="K13 K53 K93 K133 K173 K213 K253 K293 K333 K373 K413 K453 K493 K533 K573 K613 K653 K693 K733">
      <formula1>"litera din art. 11 HG 878/2005"</formula1>
    </dataValidation>
    <dataValidation type="list" allowBlank="1" showInputMessage="1" showErrorMessage="1" sqref="K12 K52 K92 K132 K172 K212 K252 K292 K332 K372 K412 K452 K492 K532 K572 K612 K652 K692 K732">
      <formula1>"Conform art. 11"</formula1>
    </dataValidation>
    <dataValidation type="list" allowBlank="1" showInputMessage="1" showErrorMessage="1" sqref="S12:S13 S52:S53 S92:S93 S132:S133 S172:S173 S212:S213 S252:S253 S292:S293 S332:S333 S372:S373 S412:S413 S452:S453 S492:S493 S532:S533 S572:S573 S612:S613 S652:S653 S692:S693 S732:S733">
      <formula1>"Plângeri în instanţă (nr)"</formula1>
    </dataValidation>
    <dataValidation type="list" allowBlank="1" showInputMessage="1" showErrorMessage="1" sqref="R12:R13 R52:R53 R92:R93 R132:R133 R172:R173 R212:R213 R252:R253 R292:R293 R332:R333 R372:R373 R412:R413 R452:R453 R492:R493 R532:R533 R572:R573 R612:R613 R652:R653 R692:R693 R732:R733">
      <formula1>"Reclamaţii administrative (nr)"</formula1>
    </dataValidation>
    <dataValidation type="list" allowBlank="1" showInputMessage="1" showErrorMessage="1" sqref="R11:S11 R51:S51 R91:S91 R131:S131 R171:S171 R211:S211 R251:S251 R291:S291 R331:S331 R371:S371 R411:S411 R451:S451 R491:S491 R531:S531 R571:S571 R611:S611 R651:S651 R691:S691 R731:S731">
      <formula1>"Urmarea respingerii solicitării"</formula1>
    </dataValidation>
    <dataValidation type="list" allowBlank="1" showInputMessage="1" showErrorMessage="1" sqref="Q12:Q13 Q52:Q53 Q92:Q93 Q132:Q133 Q172:Q173 Q212:Q213 Q252:Q253 Q292:Q293 Q332:Q333 Q372:Q373 Q412:Q413 Q452:Q453 Q492:Q493 Q532:Q533 Q572:Q573 Q612:Q613 Q652:Q653 Q692:Q693 Q732:Q733">
      <formula1>"Telefonic (nr)"</formula1>
    </dataValidation>
    <dataValidation type="list" allowBlank="1" showInputMessage="1" showErrorMessage="1" sqref="P12:P13 P52:P53 P92:P93 P132:P133 P172:P173 P212:P213 P252:P253 P292:P293 P332:P333 P372:P373 P412:P413 P452:P453 P492:P493 P532:P533 P572:P573 P612:P613 P652:P653 P692:P693 P732:P733">
      <formula1>"Suport electronic (nr)"</formula1>
    </dataValidation>
    <dataValidation type="list" allowBlank="1" showInputMessage="1" showErrorMessage="1" sqref="O12:O13 O52:O53 O92:O93 O132:O133 O172:O173 O212:O213 O252:O253 O292:O293 O332:O333 O372:O373 O412:O413 O452:O453 O492:O493 O532:O533 O572:O573 O612:O613 O652:O653 O692:O693 O732:O733">
      <formula1>"Suport hârtie (nr)"</formula1>
    </dataValidation>
    <dataValidation type="list" allowBlank="1" showInputMessage="1" showErrorMessage="1" sqref="O11:Q11 O51:Q51 O91:Q91 O131:Q131 O171:Q171 O211:Q211 O251:Q251 O291:Q291 O331:Q331 O371:Q371 O411:Q411 O451:Q451 O491:Q491 O531:Q531 O571:Q571 O611:Q611 O651:Q651 O691:Q691 O731:Q731">
      <formula1>"Forma solicitării"</formula1>
    </dataValidation>
    <dataValidation type="list" allowBlank="1" showInputMessage="1" showErrorMessage="1" sqref="M12 M52 M92 M132 M172 M212 M252 M292 M332 M372 M412 M452 M492 M532 M572 M612 M652 M692 M732">
      <formula1>"Conform art. 12"</formula1>
    </dataValidation>
    <dataValidation type="list" allowBlank="1" showInputMessage="1" showErrorMessage="1" sqref="K11 K51 K91 K131 K171 K211 K251 K291 K331 K371 K411 K451 K491 K531 K571 K611 K651 K691 K731">
      <formula1>"Motivaţia respingerii"</formula1>
    </dataValidation>
    <dataValidation type="list" allowBlank="1" showInputMessage="1" showErrorMessage="1" sqref="J12:J13 J52:J53 J92:J93 J132:J133 J172:J173 J212:J213 J252:J253 J292:J293 J332:J333 J372:J373 J412:J413 J452:J453 J492:J493 J532:J533 J572:J573 J612:J613 J652:J653 J692:J693 J732:J733">
      <formula1>"Nefavorabilă (nr)"</formula1>
    </dataValidation>
    <dataValidation type="list" allowBlank="1" showInputMessage="1" showErrorMessage="1" sqref="I12:I13 I52:I53 I92:I93 I132:I133 I172:I173 I212:I213 I252:I253 I292:I293 I332:I333 I372:I373 I412:I413 I452:I453 I492:I493 I532:I533 I572:I573 I612:I613 I652:I653 I692:I693 I732:I733">
      <formula1>"Favorabilă (nr)"</formula1>
    </dataValidation>
    <dataValidation type="list" allowBlank="1" showInputMessage="1" showErrorMessage="1" sqref="I11:J11 I51:J51 I91:J91 I131:J131 I171:J171 I211:J211 I251:J251 I291:J291 I331:J331 I371:J371 I411:J411 I451:J451 I491:J491 I531:J531 I571:J571 I611:J611 I651:J651 I691:J691 I731:J731">
      <formula1>"Modalitate de rezolvare"</formula1>
    </dataValidation>
    <dataValidation type="list" allowBlank="1" showInputMessage="1" showErrorMessage="1" sqref="H13 H53 H93 H133 H173 H213 H253 H293 H333 H373 H413 H453 H493 H533 H573 H613 H653 H693 H733">
      <formula1>"C"</formula1>
    </dataValidation>
    <dataValidation type="list" allowBlank="1" showInputMessage="1" showErrorMessage="1" sqref="G13 G53 G93 G133 G173 G213 G253 G293 G333 G373 G413 G453 G493 G533 G573 G613 G653 G693 G733">
      <formula1>"B"</formula1>
    </dataValidation>
    <dataValidation type="list" allowBlank="1" showInputMessage="1" showErrorMessage="1" sqref="F13 F53 F93 F133 F173 F213 F253 F293 F333 F373 F413 F453 F493 F533 F573 F613 F653 F693 F733">
      <formula1>"A"</formula1>
    </dataValidation>
    <dataValidation type="list" allowBlank="1" showInputMessage="1" showErrorMessage="1" sqref="F11:H11 F51:H51 F91:H91 F131:H131 F171:H171 F211:H211 F251:H251 F291:H291 F331:H331 F371:H371 F411:H411 F451:H451 F491:H491 F531:H531 F571:H571 F611:H611 F651:H651 F691:H691 F731:H731">
      <formula1>"Domenii (şi tipuri de informaţii)"</formula1>
    </dataValidation>
    <dataValidation type="list" allowBlank="1" showInputMessage="1" showErrorMessage="1" sqref="E12:E13 E52:E53 E92:E93 E132:E133 E172:E173 E212:E213 E252:E253 E292:E293 E332:E333 E372:E373 E412:E413 E452:E453 E492:E493 E532:E533 E572:E573 E612:E613 E652:E653 E692:E693 E732:E733">
      <formula1>"Nr. de solicitări primite de la persoane juridice"</formula1>
    </dataValidation>
    <dataValidation type="list" allowBlank="1" showInputMessage="1" showErrorMessage="1" sqref="D12:D13 D52:D53 D92:D93 D132:D133 D172:D173 D212:D213 D252:D253 D292:D293 D332:D333 D372:D373 D412:D413 D452:D453 D492:D493 D532:D533 D572:D573 D612:D613 D652:D653 D692:D693 D732:D733">
      <formula1>"Nr. de solicitări primite de la persoane fizice"</formula1>
    </dataValidation>
    <dataValidation type="list" allowBlank="1" showInputMessage="1" showErrorMessage="1" sqref="D11:E11 D51:E51 D91:E91 D131:E131 D171:E171 D211:E211 D251:E251 D291:E291 D331:E331 D371:E371 D411:E411 D451:E451 D491:E491 D531:E531 D571:E571 D611:E611 D651:E651 D691:E691 D731:E731">
      <formula1>"Categoria solicitantului"</formula1>
    </dataValidation>
    <dataValidation type="list" allowBlank="1" showInputMessage="1" showErrorMessage="1" sqref="A11:C11 A51:C51 A91:C91 A131:C131 A171:C171 A211:C211 A251:C251 A291:C291 A331:C331 A371:C371 A411:C411 A451:C451 A491:C491 A531:C531 A571:C571 A611:C611 A651:C651 A691:C691 A731:C731">
      <formula1>"Tipul localităţii de unde provine solicitantul"</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2"/>
  <sheetViews>
    <sheetView workbookViewId="0">
      <selection sqref="A1:S1"/>
    </sheetView>
  </sheetViews>
  <sheetFormatPr defaultRowHeight="12.75"/>
  <cols>
    <col min="1" max="16384" width="9.140625" style="13"/>
  </cols>
  <sheetData>
    <row r="1" spans="1:19" ht="21.75" customHeight="1">
      <c r="A1" s="1004" t="s">
        <v>158</v>
      </c>
      <c r="B1" s="1005"/>
      <c r="C1" s="1005"/>
      <c r="D1" s="1005"/>
      <c r="E1" s="1005"/>
      <c r="F1" s="1005"/>
      <c r="G1" s="1005"/>
      <c r="H1" s="1005"/>
      <c r="I1" s="1005"/>
      <c r="J1" s="1005"/>
      <c r="K1" s="1005"/>
      <c r="L1" s="1005"/>
      <c r="M1" s="1005"/>
      <c r="N1" s="1005"/>
      <c r="O1" s="1005"/>
      <c r="P1" s="1005"/>
      <c r="Q1" s="1005"/>
      <c r="R1" s="1005"/>
      <c r="S1" s="1006"/>
    </row>
    <row r="2" spans="1:19">
      <c r="A2" s="1109" t="s">
        <v>3654</v>
      </c>
      <c r="B2" s="1109"/>
      <c r="C2" s="1109"/>
      <c r="D2" s="1109"/>
      <c r="E2" s="1109"/>
      <c r="F2" s="1109"/>
      <c r="G2" s="1109"/>
      <c r="H2" s="1109"/>
      <c r="I2" s="1109"/>
      <c r="J2" s="1109"/>
      <c r="K2" s="1109"/>
      <c r="L2" s="1109"/>
      <c r="M2" s="1109"/>
      <c r="N2" s="1109"/>
      <c r="O2" s="1109"/>
      <c r="P2" s="1109"/>
      <c r="Q2" s="1109"/>
      <c r="R2" s="1109"/>
      <c r="S2" s="1110"/>
    </row>
    <row r="3" spans="1:19">
      <c r="A3" s="976" t="s">
        <v>81</v>
      </c>
      <c r="B3" s="977"/>
      <c r="C3" s="977"/>
      <c r="D3" s="977"/>
      <c r="E3" s="977"/>
      <c r="F3" s="977"/>
      <c r="G3" s="977"/>
      <c r="H3" s="977"/>
      <c r="I3" s="977"/>
      <c r="J3" s="977"/>
      <c r="K3" s="977"/>
      <c r="L3" s="977"/>
      <c r="M3" s="977"/>
      <c r="N3" s="977"/>
      <c r="O3" s="977"/>
      <c r="P3" s="977"/>
      <c r="Q3" s="977"/>
      <c r="R3" s="977"/>
      <c r="S3" s="978"/>
    </row>
    <row r="4" spans="1:19">
      <c r="A4" s="976" t="s">
        <v>85</v>
      </c>
      <c r="B4" s="977"/>
      <c r="C4" s="977"/>
      <c r="D4" s="977"/>
      <c r="E4" s="977"/>
      <c r="F4" s="977"/>
      <c r="G4" s="977"/>
      <c r="H4" s="977"/>
      <c r="I4" s="977"/>
      <c r="J4" s="977"/>
      <c r="K4" s="977"/>
      <c r="L4" s="977"/>
      <c r="M4" s="977"/>
      <c r="N4" s="977"/>
      <c r="O4" s="977"/>
      <c r="P4" s="977"/>
      <c r="Q4" s="977"/>
      <c r="R4" s="977"/>
      <c r="S4" s="978"/>
    </row>
    <row r="5" spans="1:19">
      <c r="A5" s="976" t="s">
        <v>86</v>
      </c>
      <c r="B5" s="977"/>
      <c r="C5" s="977"/>
      <c r="D5" s="977"/>
      <c r="E5" s="977"/>
      <c r="F5" s="977"/>
      <c r="G5" s="977"/>
      <c r="H5" s="977"/>
      <c r="I5" s="977"/>
      <c r="J5" s="977"/>
      <c r="K5" s="977"/>
      <c r="L5" s="977"/>
      <c r="M5" s="977"/>
      <c r="N5" s="977"/>
      <c r="O5" s="977"/>
      <c r="P5" s="977"/>
      <c r="Q5" s="977"/>
      <c r="R5" s="977"/>
      <c r="S5" s="978"/>
    </row>
    <row r="6" spans="1:19">
      <c r="A6" s="976" t="s">
        <v>87</v>
      </c>
      <c r="B6" s="977"/>
      <c r="C6" s="977"/>
      <c r="D6" s="977"/>
      <c r="E6" s="977"/>
      <c r="F6" s="977"/>
      <c r="G6" s="977"/>
      <c r="H6" s="977"/>
      <c r="I6" s="977"/>
      <c r="J6" s="977"/>
      <c r="K6" s="977"/>
      <c r="L6" s="977"/>
      <c r="M6" s="977"/>
      <c r="N6" s="977"/>
      <c r="O6" s="977"/>
      <c r="P6" s="977"/>
      <c r="Q6" s="977"/>
      <c r="R6" s="977"/>
      <c r="S6" s="978"/>
    </row>
    <row r="7" spans="1:19">
      <c r="A7" s="976" t="s">
        <v>88</v>
      </c>
      <c r="B7" s="977"/>
      <c r="C7" s="977"/>
      <c r="D7" s="977"/>
      <c r="E7" s="977"/>
      <c r="F7" s="977"/>
      <c r="G7" s="977"/>
      <c r="H7" s="977"/>
      <c r="I7" s="977"/>
      <c r="J7" s="977"/>
      <c r="K7" s="977"/>
      <c r="L7" s="977"/>
      <c r="M7" s="977"/>
      <c r="N7" s="977"/>
      <c r="O7" s="977"/>
      <c r="P7" s="977"/>
      <c r="Q7" s="977"/>
      <c r="R7" s="977"/>
      <c r="S7" s="978"/>
    </row>
    <row r="8" spans="1:19">
      <c r="A8" s="976" t="s">
        <v>89</v>
      </c>
      <c r="B8" s="977"/>
      <c r="C8" s="977"/>
      <c r="D8" s="977"/>
      <c r="E8" s="977"/>
      <c r="F8" s="977"/>
      <c r="G8" s="977"/>
      <c r="H8" s="977"/>
      <c r="I8" s="977"/>
      <c r="J8" s="977"/>
      <c r="K8" s="977"/>
      <c r="L8" s="977"/>
      <c r="M8" s="977"/>
      <c r="N8" s="977"/>
      <c r="O8" s="977"/>
      <c r="P8" s="977"/>
      <c r="Q8" s="977"/>
      <c r="R8" s="977"/>
      <c r="S8" s="978"/>
    </row>
    <row r="9" spans="1:19">
      <c r="A9" s="976" t="s">
        <v>90</v>
      </c>
      <c r="B9" s="977"/>
      <c r="C9" s="977"/>
      <c r="D9" s="977"/>
      <c r="E9" s="977"/>
      <c r="F9" s="977"/>
      <c r="G9" s="977"/>
      <c r="H9" s="977"/>
      <c r="I9" s="977"/>
      <c r="J9" s="977"/>
      <c r="K9" s="977"/>
      <c r="L9" s="977"/>
      <c r="M9" s="977"/>
      <c r="N9" s="977"/>
      <c r="O9" s="977"/>
      <c r="P9" s="977"/>
      <c r="Q9" s="977"/>
      <c r="R9" s="977"/>
      <c r="S9" s="978"/>
    </row>
    <row r="10" spans="1:19">
      <c r="A10" s="982" t="s">
        <v>91</v>
      </c>
      <c r="B10" s="983"/>
      <c r="C10" s="983"/>
      <c r="D10" s="983"/>
      <c r="E10" s="983"/>
      <c r="F10" s="983"/>
      <c r="G10" s="983"/>
      <c r="H10" s="983"/>
      <c r="I10" s="983"/>
      <c r="J10" s="983"/>
      <c r="K10" s="983"/>
      <c r="L10" s="983"/>
      <c r="M10" s="983"/>
      <c r="N10" s="983"/>
      <c r="O10" s="983"/>
      <c r="P10" s="983"/>
      <c r="Q10" s="983"/>
      <c r="R10" s="983"/>
      <c r="S10" s="984"/>
    </row>
    <row r="11" spans="1:19" ht="33" customHeight="1">
      <c r="A11" s="985" t="s">
        <v>41</v>
      </c>
      <c r="B11" s="985"/>
      <c r="C11" s="985"/>
      <c r="D11" s="985" t="s">
        <v>42</v>
      </c>
      <c r="E11" s="985"/>
      <c r="F11" s="985" t="s">
        <v>43</v>
      </c>
      <c r="G11" s="985"/>
      <c r="H11" s="985"/>
      <c r="I11" s="985" t="s">
        <v>44</v>
      </c>
      <c r="J11" s="985"/>
      <c r="K11" s="986" t="s">
        <v>45</v>
      </c>
      <c r="L11" s="1219"/>
      <c r="M11" s="1219"/>
      <c r="N11" s="1220"/>
      <c r="O11" s="989" t="s">
        <v>46</v>
      </c>
      <c r="P11" s="989"/>
      <c r="Q11" s="990"/>
      <c r="R11" s="985" t="s">
        <v>47</v>
      </c>
      <c r="S11" s="985"/>
    </row>
    <row r="12" spans="1:19" ht="30"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0.75" customHeight="1">
      <c r="A13" s="985"/>
      <c r="B13" s="985"/>
      <c r="C13" s="1003"/>
      <c r="D13" s="985"/>
      <c r="E13" s="985"/>
      <c r="F13" s="25" t="s">
        <v>63</v>
      </c>
      <c r="G13" s="25" t="s">
        <v>64</v>
      </c>
      <c r="H13" s="25" t="s">
        <v>65</v>
      </c>
      <c r="I13" s="985"/>
      <c r="J13" s="985"/>
      <c r="K13" s="26" t="s">
        <v>66</v>
      </c>
      <c r="L13" s="26" t="s">
        <v>67</v>
      </c>
      <c r="M13" s="26" t="s">
        <v>68</v>
      </c>
      <c r="N13" s="26"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680" customFormat="1">
      <c r="A15" s="673">
        <v>7</v>
      </c>
      <c r="B15" s="673">
        <v>4</v>
      </c>
      <c r="C15" s="673">
        <v>11</v>
      </c>
      <c r="D15" s="673">
        <v>6</v>
      </c>
      <c r="E15" s="673">
        <v>5</v>
      </c>
      <c r="F15" s="673">
        <v>0</v>
      </c>
      <c r="G15" s="673">
        <v>0</v>
      </c>
      <c r="H15" s="673">
        <v>0</v>
      </c>
      <c r="I15" s="673">
        <v>11</v>
      </c>
      <c r="J15" s="673">
        <v>0</v>
      </c>
      <c r="K15" s="673">
        <v>0</v>
      </c>
      <c r="L15" s="673">
        <v>0</v>
      </c>
      <c r="M15" s="673">
        <v>0</v>
      </c>
      <c r="N15" s="673">
        <v>0</v>
      </c>
      <c r="O15" s="673">
        <v>0</v>
      </c>
      <c r="P15" s="673">
        <v>3</v>
      </c>
      <c r="Q15" s="673">
        <v>8</v>
      </c>
      <c r="R15" s="673">
        <v>0</v>
      </c>
      <c r="S15" s="673">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19" s="725" customFormat="1">
      <c r="A17" s="18">
        <v>2</v>
      </c>
      <c r="B17" s="18">
        <v>8</v>
      </c>
      <c r="C17" s="18">
        <v>10</v>
      </c>
      <c r="D17" s="18">
        <v>3</v>
      </c>
      <c r="E17" s="18">
        <v>7</v>
      </c>
      <c r="F17" s="18">
        <v>0</v>
      </c>
      <c r="G17" s="18">
        <v>0</v>
      </c>
      <c r="H17" s="18">
        <v>0</v>
      </c>
      <c r="I17" s="18">
        <v>10</v>
      </c>
      <c r="J17" s="18">
        <v>0</v>
      </c>
      <c r="K17" s="18">
        <v>0</v>
      </c>
      <c r="L17" s="18">
        <v>0</v>
      </c>
      <c r="M17" s="18">
        <v>0</v>
      </c>
      <c r="N17" s="18">
        <v>0</v>
      </c>
      <c r="O17" s="18">
        <v>0</v>
      </c>
      <c r="P17" s="18">
        <v>3</v>
      </c>
      <c r="Q17" s="18">
        <v>7</v>
      </c>
      <c r="R17" s="18">
        <v>0</v>
      </c>
      <c r="S17" s="18">
        <v>0</v>
      </c>
    </row>
    <row r="18" spans="1:19">
      <c r="A18" s="1118" t="s">
        <v>71</v>
      </c>
      <c r="B18" s="1119"/>
      <c r="C18" s="1119"/>
      <c r="D18" s="1119"/>
      <c r="E18" s="1119"/>
      <c r="F18" s="1119"/>
      <c r="G18" s="1119"/>
      <c r="H18" s="1119"/>
      <c r="I18" s="1119"/>
      <c r="J18" s="1119"/>
      <c r="K18" s="1119"/>
      <c r="L18" s="1119"/>
      <c r="M18" s="1119"/>
      <c r="N18" s="1119"/>
      <c r="O18" s="1119"/>
      <c r="P18" s="1119"/>
      <c r="Q18" s="1119"/>
      <c r="R18" s="1119"/>
      <c r="S18" s="1120"/>
    </row>
    <row r="19" spans="1:19" s="761" customFormat="1">
      <c r="A19" s="18">
        <v>13</v>
      </c>
      <c r="B19" s="18">
        <v>7</v>
      </c>
      <c r="C19" s="18">
        <v>20</v>
      </c>
      <c r="D19" s="18">
        <v>18</v>
      </c>
      <c r="E19" s="18">
        <v>2</v>
      </c>
      <c r="F19" s="18">
        <v>0</v>
      </c>
      <c r="G19" s="18">
        <v>20</v>
      </c>
      <c r="H19" s="18">
        <v>0</v>
      </c>
      <c r="I19" s="18">
        <v>20</v>
      </c>
      <c r="J19" s="18">
        <v>0</v>
      </c>
      <c r="K19" s="18">
        <v>0</v>
      </c>
      <c r="L19" s="18">
        <v>0</v>
      </c>
      <c r="M19" s="18">
        <v>0</v>
      </c>
      <c r="N19" s="18">
        <v>0</v>
      </c>
      <c r="O19" s="18">
        <v>0</v>
      </c>
      <c r="P19" s="18">
        <v>2</v>
      </c>
      <c r="Q19" s="18">
        <v>18</v>
      </c>
      <c r="R19" s="18">
        <v>0</v>
      </c>
      <c r="S19" s="18">
        <v>0</v>
      </c>
    </row>
    <row r="20" spans="1:19">
      <c r="A20" s="1118" t="s">
        <v>72</v>
      </c>
      <c r="B20" s="1119"/>
      <c r="C20" s="1119"/>
      <c r="D20" s="1119"/>
      <c r="E20" s="1119"/>
      <c r="F20" s="1119"/>
      <c r="G20" s="1119"/>
      <c r="H20" s="1119"/>
      <c r="I20" s="1119"/>
      <c r="J20" s="1119"/>
      <c r="K20" s="1119"/>
      <c r="L20" s="1119"/>
      <c r="M20" s="1119"/>
      <c r="N20" s="1119"/>
      <c r="O20" s="1119"/>
      <c r="P20" s="1119"/>
      <c r="Q20" s="1119"/>
      <c r="R20" s="1119"/>
      <c r="S20" s="1120"/>
    </row>
    <row r="21" spans="1:19" s="775" customFormat="1">
      <c r="A21" s="18">
        <v>12</v>
      </c>
      <c r="B21" s="18">
        <v>4</v>
      </c>
      <c r="C21" s="18">
        <v>16</v>
      </c>
      <c r="D21" s="18">
        <v>14</v>
      </c>
      <c r="E21" s="18">
        <v>2</v>
      </c>
      <c r="F21" s="18">
        <v>0</v>
      </c>
      <c r="G21" s="18">
        <v>18</v>
      </c>
      <c r="H21" s="18">
        <v>0</v>
      </c>
      <c r="I21" s="18">
        <v>18</v>
      </c>
      <c r="J21" s="18">
        <v>0</v>
      </c>
      <c r="K21" s="18">
        <v>0</v>
      </c>
      <c r="L21" s="18">
        <v>0</v>
      </c>
      <c r="M21" s="18">
        <v>0</v>
      </c>
      <c r="N21" s="18">
        <v>0</v>
      </c>
      <c r="O21" s="18">
        <v>0</v>
      </c>
      <c r="P21" s="18">
        <v>2</v>
      </c>
      <c r="Q21" s="18">
        <v>14</v>
      </c>
      <c r="R21" s="18">
        <v>0</v>
      </c>
      <c r="S21" s="18">
        <v>0</v>
      </c>
    </row>
    <row r="22" spans="1:19">
      <c r="A22" s="1118" t="s">
        <v>73</v>
      </c>
      <c r="B22" s="1119"/>
      <c r="C22" s="1119"/>
      <c r="D22" s="1119"/>
      <c r="E22" s="1119"/>
      <c r="F22" s="1119"/>
      <c r="G22" s="1119"/>
      <c r="H22" s="1119"/>
      <c r="I22" s="1119"/>
      <c r="J22" s="1119"/>
      <c r="K22" s="1119"/>
      <c r="L22" s="1119"/>
      <c r="M22" s="1119"/>
      <c r="N22" s="1119"/>
      <c r="O22" s="1119"/>
      <c r="P22" s="1119"/>
      <c r="Q22" s="1119"/>
      <c r="R22" s="1119"/>
      <c r="S22" s="1120"/>
    </row>
    <row r="23" spans="1:19" s="816" customFormat="1">
      <c r="A23" s="18">
        <v>8</v>
      </c>
      <c r="B23" s="18">
        <v>8</v>
      </c>
      <c r="C23" s="18">
        <v>16</v>
      </c>
      <c r="D23" s="18">
        <v>11</v>
      </c>
      <c r="E23" s="18">
        <v>5</v>
      </c>
      <c r="F23" s="18">
        <v>0</v>
      </c>
      <c r="G23" s="18">
        <v>16</v>
      </c>
      <c r="H23" s="18">
        <v>0</v>
      </c>
      <c r="I23" s="18">
        <v>16</v>
      </c>
      <c r="J23" s="18">
        <v>0</v>
      </c>
      <c r="K23" s="18">
        <v>0</v>
      </c>
      <c r="L23" s="18">
        <v>0</v>
      </c>
      <c r="M23" s="18">
        <v>0</v>
      </c>
      <c r="N23" s="18">
        <v>0</v>
      </c>
      <c r="O23" s="18">
        <v>0</v>
      </c>
      <c r="P23" s="18">
        <v>5</v>
      </c>
      <c r="Q23" s="18">
        <v>11</v>
      </c>
      <c r="R23" s="18">
        <v>0</v>
      </c>
      <c r="S23" s="18">
        <v>0</v>
      </c>
    </row>
    <row r="24" spans="1:19">
      <c r="A24" s="1118" t="s">
        <v>74</v>
      </c>
      <c r="B24" s="1119"/>
      <c r="C24" s="1119"/>
      <c r="D24" s="1119"/>
      <c r="E24" s="1119"/>
      <c r="F24" s="1119"/>
      <c r="G24" s="1119"/>
      <c r="H24" s="1119"/>
      <c r="I24" s="1119"/>
      <c r="J24" s="1119"/>
      <c r="K24" s="1119"/>
      <c r="L24" s="1119"/>
      <c r="M24" s="1119"/>
      <c r="N24" s="1119"/>
      <c r="O24" s="1119"/>
      <c r="P24" s="1119"/>
      <c r="Q24" s="1119"/>
      <c r="R24" s="1119"/>
      <c r="S24" s="1120"/>
    </row>
    <row r="25" spans="1:19" s="562" customFormat="1">
      <c r="A25" s="18">
        <v>1</v>
      </c>
      <c r="B25" s="18">
        <v>0</v>
      </c>
      <c r="C25" s="18">
        <v>1</v>
      </c>
      <c r="D25" s="18">
        <v>1</v>
      </c>
      <c r="E25" s="18">
        <v>0</v>
      </c>
      <c r="F25" s="18">
        <v>0</v>
      </c>
      <c r="G25" s="18">
        <v>1</v>
      </c>
      <c r="H25" s="18">
        <v>0</v>
      </c>
      <c r="I25" s="18">
        <v>1</v>
      </c>
      <c r="J25" s="18">
        <v>0</v>
      </c>
      <c r="K25" s="18">
        <v>0</v>
      </c>
      <c r="L25" s="18">
        <v>0</v>
      </c>
      <c r="M25" s="18">
        <v>0</v>
      </c>
      <c r="N25" s="18">
        <v>0</v>
      </c>
      <c r="O25" s="18">
        <v>0</v>
      </c>
      <c r="P25" s="18">
        <v>1</v>
      </c>
      <c r="Q25" s="18">
        <v>0</v>
      </c>
      <c r="R25" s="18">
        <v>0</v>
      </c>
      <c r="S25" s="18">
        <v>0</v>
      </c>
    </row>
    <row r="26" spans="1:19">
      <c r="A26" s="1118" t="s">
        <v>75</v>
      </c>
      <c r="B26" s="1119"/>
      <c r="C26" s="1119"/>
      <c r="D26" s="1119"/>
      <c r="E26" s="1119"/>
      <c r="F26" s="1119"/>
      <c r="G26" s="1119"/>
      <c r="H26" s="1119"/>
      <c r="I26" s="1119"/>
      <c r="J26" s="1119"/>
      <c r="K26" s="1119"/>
      <c r="L26" s="1119"/>
      <c r="M26" s="1119"/>
      <c r="N26" s="1119"/>
      <c r="O26" s="1119"/>
      <c r="P26" s="1119"/>
      <c r="Q26" s="1119"/>
      <c r="R26" s="1119"/>
      <c r="S26" s="1120"/>
    </row>
    <row r="27" spans="1:19" s="607" customFormat="1">
      <c r="A27" s="611">
        <v>0</v>
      </c>
      <c r="B27" s="611">
        <v>0</v>
      </c>
      <c r="C27" s="611">
        <v>0</v>
      </c>
      <c r="D27" s="611">
        <v>0</v>
      </c>
      <c r="E27" s="611">
        <v>0</v>
      </c>
      <c r="F27" s="611">
        <v>0</v>
      </c>
      <c r="G27" s="611">
        <v>0</v>
      </c>
      <c r="H27" s="611">
        <v>0</v>
      </c>
      <c r="I27" s="611">
        <v>0</v>
      </c>
      <c r="J27" s="611">
        <v>0</v>
      </c>
      <c r="K27" s="611">
        <v>0</v>
      </c>
      <c r="L27" s="611">
        <v>0</v>
      </c>
      <c r="M27" s="611">
        <v>0</v>
      </c>
      <c r="N27" s="611">
        <v>0</v>
      </c>
      <c r="O27" s="611">
        <v>0</v>
      </c>
      <c r="P27" s="611">
        <v>0</v>
      </c>
      <c r="Q27" s="611">
        <v>0</v>
      </c>
      <c r="R27" s="611">
        <v>0</v>
      </c>
      <c r="S27" s="611">
        <v>0</v>
      </c>
    </row>
    <row r="28" spans="1:19">
      <c r="A28" s="1118" t="s">
        <v>76</v>
      </c>
      <c r="B28" s="1119"/>
      <c r="C28" s="1119"/>
      <c r="D28" s="1119"/>
      <c r="E28" s="1119"/>
      <c r="F28" s="1119"/>
      <c r="G28" s="1119"/>
      <c r="H28" s="1119"/>
      <c r="I28" s="1119"/>
      <c r="J28" s="1119"/>
      <c r="K28" s="1119"/>
      <c r="L28" s="1119"/>
      <c r="M28" s="1119"/>
      <c r="N28" s="1119"/>
      <c r="O28" s="1119"/>
      <c r="P28" s="1119"/>
      <c r="Q28" s="1119"/>
      <c r="R28" s="1119"/>
      <c r="S28" s="1120"/>
    </row>
    <row r="29" spans="1:19" s="889" customFormat="1">
      <c r="A29" s="885">
        <v>0</v>
      </c>
      <c r="B29" s="885">
        <v>1</v>
      </c>
      <c r="C29" s="885">
        <v>1</v>
      </c>
      <c r="D29" s="885">
        <v>1</v>
      </c>
      <c r="E29" s="885">
        <v>0</v>
      </c>
      <c r="F29" s="885">
        <v>0</v>
      </c>
      <c r="G29" s="885">
        <v>1</v>
      </c>
      <c r="H29" s="885">
        <v>0</v>
      </c>
      <c r="I29" s="885">
        <v>1</v>
      </c>
      <c r="J29" s="885">
        <v>0</v>
      </c>
      <c r="K29" s="885">
        <v>0</v>
      </c>
      <c r="L29" s="885">
        <v>0</v>
      </c>
      <c r="M29" s="885">
        <v>0</v>
      </c>
      <c r="N29" s="885">
        <v>0</v>
      </c>
      <c r="O29" s="885">
        <v>0</v>
      </c>
      <c r="P29" s="885">
        <v>1</v>
      </c>
      <c r="Q29" s="885">
        <v>0</v>
      </c>
      <c r="R29" s="885">
        <v>0</v>
      </c>
      <c r="S29" s="885">
        <v>0</v>
      </c>
    </row>
    <row r="30" spans="1:19">
      <c r="A30" s="1118" t="s">
        <v>77</v>
      </c>
      <c r="B30" s="1119"/>
      <c r="C30" s="1119"/>
      <c r="D30" s="1119"/>
      <c r="E30" s="1119"/>
      <c r="F30" s="1119"/>
      <c r="G30" s="1119"/>
      <c r="H30" s="1119"/>
      <c r="I30" s="1119"/>
      <c r="J30" s="1119"/>
      <c r="K30" s="1119"/>
      <c r="L30" s="1119"/>
      <c r="M30" s="1119"/>
      <c r="N30" s="1119"/>
      <c r="O30" s="1119"/>
      <c r="P30" s="1119"/>
      <c r="Q30" s="1119"/>
      <c r="R30" s="1119"/>
      <c r="S30" s="1120"/>
    </row>
    <row r="31" spans="1:19" s="903" customFormat="1">
      <c r="A31" s="18">
        <v>1</v>
      </c>
      <c r="B31" s="18">
        <v>1</v>
      </c>
      <c r="C31" s="18">
        <v>2</v>
      </c>
      <c r="D31" s="18">
        <v>0</v>
      </c>
      <c r="E31" s="18">
        <v>2</v>
      </c>
      <c r="F31" s="18">
        <v>0</v>
      </c>
      <c r="G31" s="18">
        <v>2</v>
      </c>
      <c r="H31" s="18">
        <v>0</v>
      </c>
      <c r="I31" s="18">
        <v>2</v>
      </c>
      <c r="J31" s="18">
        <v>0</v>
      </c>
      <c r="K31" s="18">
        <v>0</v>
      </c>
      <c r="L31" s="18">
        <v>0</v>
      </c>
      <c r="M31" s="18">
        <v>0</v>
      </c>
      <c r="N31" s="18">
        <v>0</v>
      </c>
      <c r="O31" s="18">
        <v>2</v>
      </c>
      <c r="P31" s="18">
        <v>0</v>
      </c>
      <c r="Q31" s="18">
        <v>0</v>
      </c>
      <c r="R31" s="18">
        <v>0</v>
      </c>
      <c r="S31" s="18">
        <v>0</v>
      </c>
    </row>
    <row r="32" spans="1:19">
      <c r="A32" s="1118" t="s">
        <v>78</v>
      </c>
      <c r="B32" s="1119"/>
      <c r="C32" s="1119"/>
      <c r="D32" s="1119"/>
      <c r="E32" s="1119"/>
      <c r="F32" s="1119"/>
      <c r="G32" s="1119"/>
      <c r="H32" s="1119"/>
      <c r="I32" s="1119"/>
      <c r="J32" s="1119"/>
      <c r="K32" s="1119"/>
      <c r="L32" s="1119"/>
      <c r="M32" s="1119"/>
      <c r="N32" s="1119"/>
      <c r="O32" s="1119"/>
      <c r="P32" s="1119"/>
      <c r="Q32" s="1119"/>
      <c r="R32" s="1119"/>
      <c r="S32" s="1120"/>
    </row>
    <row r="33" spans="1:19" s="928" customFormat="1">
      <c r="A33" s="18">
        <v>0</v>
      </c>
      <c r="B33" s="18">
        <v>4</v>
      </c>
      <c r="C33" s="18">
        <v>4</v>
      </c>
      <c r="D33" s="18">
        <v>2</v>
      </c>
      <c r="E33" s="18">
        <v>2</v>
      </c>
      <c r="F33" s="18">
        <v>0</v>
      </c>
      <c r="G33" s="18">
        <v>4</v>
      </c>
      <c r="H33" s="18">
        <v>0</v>
      </c>
      <c r="I33" s="18">
        <v>4</v>
      </c>
      <c r="J33" s="18">
        <v>0</v>
      </c>
      <c r="K33" s="18">
        <v>0</v>
      </c>
      <c r="L33" s="18">
        <v>0</v>
      </c>
      <c r="M33" s="18">
        <v>0</v>
      </c>
      <c r="N33" s="18">
        <v>0</v>
      </c>
      <c r="O33" s="18">
        <v>2</v>
      </c>
      <c r="P33" s="18">
        <v>2</v>
      </c>
      <c r="Q33" s="18">
        <v>0</v>
      </c>
      <c r="R33" s="18">
        <v>0</v>
      </c>
      <c r="S33" s="18">
        <v>0</v>
      </c>
    </row>
    <row r="34" spans="1:19">
      <c r="A34" s="1118" t="s">
        <v>79</v>
      </c>
      <c r="B34" s="1119"/>
      <c r="C34" s="1119"/>
      <c r="D34" s="1119"/>
      <c r="E34" s="1119"/>
      <c r="F34" s="1119"/>
      <c r="G34" s="1119"/>
      <c r="H34" s="1119"/>
      <c r="I34" s="1119"/>
      <c r="J34" s="1119"/>
      <c r="K34" s="1119"/>
      <c r="L34" s="1119"/>
      <c r="M34" s="1119"/>
      <c r="N34" s="1119"/>
      <c r="O34" s="1119"/>
      <c r="P34" s="1119"/>
      <c r="Q34" s="1119"/>
      <c r="R34" s="1119"/>
      <c r="S34" s="1120"/>
    </row>
    <row r="35" spans="1:19" s="928" customFormat="1">
      <c r="A35" s="18">
        <v>1</v>
      </c>
      <c r="B35" s="18">
        <v>0</v>
      </c>
      <c r="C35" s="18">
        <v>1</v>
      </c>
      <c r="D35" s="18">
        <v>0</v>
      </c>
      <c r="E35" s="18">
        <v>1</v>
      </c>
      <c r="F35" s="18">
        <v>0</v>
      </c>
      <c r="G35" s="18">
        <v>1</v>
      </c>
      <c r="H35" s="18">
        <v>0</v>
      </c>
      <c r="I35" s="18">
        <v>1</v>
      </c>
      <c r="J35" s="18"/>
      <c r="K35" s="18">
        <v>0</v>
      </c>
      <c r="L35" s="18">
        <v>0</v>
      </c>
      <c r="M35" s="18">
        <v>0</v>
      </c>
      <c r="N35" s="18">
        <v>0</v>
      </c>
      <c r="O35" s="18">
        <v>0</v>
      </c>
      <c r="P35" s="18">
        <v>1</v>
      </c>
      <c r="Q35" s="18">
        <v>0</v>
      </c>
      <c r="R35" s="18">
        <v>0</v>
      </c>
      <c r="S35" s="18">
        <v>0</v>
      </c>
    </row>
    <row r="36" spans="1:19">
      <c r="A36" s="1118" t="s">
        <v>80</v>
      </c>
      <c r="B36" s="1119"/>
      <c r="C36" s="1119"/>
      <c r="D36" s="1119"/>
      <c r="E36" s="1119"/>
      <c r="F36" s="1119"/>
      <c r="G36" s="1119"/>
      <c r="H36" s="1119"/>
      <c r="I36" s="1119"/>
      <c r="J36" s="1119"/>
      <c r="K36" s="1119"/>
      <c r="L36" s="1119"/>
      <c r="M36" s="1119"/>
      <c r="N36" s="1119"/>
      <c r="O36" s="1119"/>
      <c r="P36" s="1119"/>
      <c r="Q36" s="1119"/>
      <c r="R36" s="1119"/>
      <c r="S36" s="1120"/>
    </row>
    <row r="37" spans="1:19" s="953" customFormat="1">
      <c r="A37" s="18">
        <v>2</v>
      </c>
      <c r="B37" s="18">
        <v>2</v>
      </c>
      <c r="C37" s="18">
        <v>4</v>
      </c>
      <c r="D37" s="18">
        <v>1</v>
      </c>
      <c r="E37" s="18">
        <v>3</v>
      </c>
      <c r="F37" s="18"/>
      <c r="G37" s="18">
        <v>4</v>
      </c>
      <c r="H37" s="18"/>
      <c r="I37" s="18">
        <v>4</v>
      </c>
      <c r="J37" s="18">
        <v>0</v>
      </c>
      <c r="K37" s="18">
        <v>0</v>
      </c>
      <c r="L37" s="18">
        <v>0</v>
      </c>
      <c r="M37" s="18">
        <v>0</v>
      </c>
      <c r="N37" s="18">
        <v>0</v>
      </c>
      <c r="O37" s="18">
        <v>1</v>
      </c>
      <c r="P37" s="18">
        <v>3</v>
      </c>
      <c r="Q37" s="18">
        <v>0</v>
      </c>
      <c r="R37" s="18">
        <v>0</v>
      </c>
      <c r="S37" s="18">
        <v>0</v>
      </c>
    </row>
    <row r="38" spans="1:19">
      <c r="A38" s="996" t="s">
        <v>3653</v>
      </c>
      <c r="B38" s="999"/>
      <c r="C38" s="999"/>
      <c r="D38" s="999"/>
      <c r="E38" s="999"/>
      <c r="F38" s="999"/>
      <c r="G38" s="999"/>
      <c r="H38" s="999"/>
      <c r="I38" s="999"/>
      <c r="J38" s="999"/>
      <c r="K38" s="999"/>
      <c r="L38" s="999"/>
      <c r="M38" s="999"/>
      <c r="N38" s="999"/>
      <c r="O38" s="999"/>
      <c r="P38" s="999"/>
      <c r="Q38" s="999"/>
      <c r="R38" s="999"/>
      <c r="S38" s="1000"/>
    </row>
    <row r="39" spans="1:19" s="49" customFormat="1">
      <c r="A39" s="296">
        <f>SUM(A37,A35,A33,A31,A29,A27,A25,A23,A21,A19,A17,A15)</f>
        <v>47</v>
      </c>
      <c r="B39" s="340">
        <f t="shared" ref="B39:S39" si="0">SUM(B37,B35,B33,B31,B29,B27,B25,B23,B21,B19,B17,B15)</f>
        <v>39</v>
      </c>
      <c r="C39" s="340">
        <f t="shared" si="0"/>
        <v>86</v>
      </c>
      <c r="D39" s="340">
        <f t="shared" si="0"/>
        <v>57</v>
      </c>
      <c r="E39" s="340">
        <f t="shared" si="0"/>
        <v>29</v>
      </c>
      <c r="F39" s="340">
        <f t="shared" si="0"/>
        <v>0</v>
      </c>
      <c r="G39" s="340">
        <f t="shared" si="0"/>
        <v>67</v>
      </c>
      <c r="H39" s="340">
        <f t="shared" si="0"/>
        <v>0</v>
      </c>
      <c r="I39" s="340">
        <f t="shared" si="0"/>
        <v>88</v>
      </c>
      <c r="J39" s="340">
        <f t="shared" si="0"/>
        <v>0</v>
      </c>
      <c r="K39" s="340">
        <f t="shared" si="0"/>
        <v>0</v>
      </c>
      <c r="L39" s="340">
        <f t="shared" si="0"/>
        <v>0</v>
      </c>
      <c r="M39" s="340">
        <f t="shared" si="0"/>
        <v>0</v>
      </c>
      <c r="N39" s="340">
        <f t="shared" si="0"/>
        <v>0</v>
      </c>
      <c r="O39" s="340">
        <f t="shared" si="0"/>
        <v>5</v>
      </c>
      <c r="P39" s="340">
        <f t="shared" si="0"/>
        <v>23</v>
      </c>
      <c r="Q39" s="340">
        <f t="shared" si="0"/>
        <v>58</v>
      </c>
      <c r="R39" s="340">
        <f t="shared" si="0"/>
        <v>0</v>
      </c>
      <c r="S39" s="340">
        <f t="shared" si="0"/>
        <v>0</v>
      </c>
    </row>
    <row r="41" spans="1:19" ht="21" customHeight="1">
      <c r="A41" s="1004" t="s">
        <v>159</v>
      </c>
      <c r="B41" s="1005"/>
      <c r="C41" s="1005"/>
      <c r="D41" s="1005"/>
      <c r="E41" s="1005"/>
      <c r="F41" s="1005"/>
      <c r="G41" s="1005"/>
      <c r="H41" s="1005"/>
      <c r="I41" s="1005"/>
      <c r="J41" s="1005"/>
      <c r="K41" s="1005"/>
      <c r="L41" s="1005"/>
      <c r="M41" s="1005"/>
      <c r="N41" s="1005"/>
      <c r="O41" s="1005"/>
      <c r="P41" s="1005"/>
      <c r="Q41" s="1005"/>
      <c r="R41" s="1005"/>
      <c r="S41" s="1006"/>
    </row>
    <row r="42" spans="1:19">
      <c r="A42" s="1109" t="s">
        <v>3654</v>
      </c>
      <c r="B42" s="1109"/>
      <c r="C42" s="1109"/>
      <c r="D42" s="1109"/>
      <c r="E42" s="1109"/>
      <c r="F42" s="1109"/>
      <c r="G42" s="1109"/>
      <c r="H42" s="1109"/>
      <c r="I42" s="1109"/>
      <c r="J42" s="1109"/>
      <c r="K42" s="1109"/>
      <c r="L42" s="1109"/>
      <c r="M42" s="1109"/>
      <c r="N42" s="1109"/>
      <c r="O42" s="1109"/>
      <c r="P42" s="1109"/>
      <c r="Q42" s="1109"/>
      <c r="R42" s="1109"/>
      <c r="S42" s="1110"/>
    </row>
    <row r="43" spans="1:19">
      <c r="A43" s="976" t="s">
        <v>81</v>
      </c>
      <c r="B43" s="977"/>
      <c r="C43" s="977"/>
      <c r="D43" s="977"/>
      <c r="E43" s="977"/>
      <c r="F43" s="977"/>
      <c r="G43" s="977"/>
      <c r="H43" s="977"/>
      <c r="I43" s="977"/>
      <c r="J43" s="977"/>
      <c r="K43" s="977"/>
      <c r="L43" s="977"/>
      <c r="M43" s="977"/>
      <c r="N43" s="977"/>
      <c r="O43" s="977"/>
      <c r="P43" s="977"/>
      <c r="Q43" s="977"/>
      <c r="R43" s="977"/>
      <c r="S43" s="978"/>
    </row>
    <row r="44" spans="1:19">
      <c r="A44" s="976" t="s">
        <v>85</v>
      </c>
      <c r="B44" s="977"/>
      <c r="C44" s="977"/>
      <c r="D44" s="977"/>
      <c r="E44" s="977"/>
      <c r="F44" s="977"/>
      <c r="G44" s="977"/>
      <c r="H44" s="977"/>
      <c r="I44" s="977"/>
      <c r="J44" s="977"/>
      <c r="K44" s="977"/>
      <c r="L44" s="977"/>
      <c r="M44" s="977"/>
      <c r="N44" s="977"/>
      <c r="O44" s="977"/>
      <c r="P44" s="977"/>
      <c r="Q44" s="977"/>
      <c r="R44" s="977"/>
      <c r="S44" s="978"/>
    </row>
    <row r="45" spans="1:19">
      <c r="A45" s="976" t="s">
        <v>92</v>
      </c>
      <c r="B45" s="977"/>
      <c r="C45" s="977"/>
      <c r="D45" s="977"/>
      <c r="E45" s="977"/>
      <c r="F45" s="977"/>
      <c r="G45" s="977"/>
      <c r="H45" s="977"/>
      <c r="I45" s="977"/>
      <c r="J45" s="977"/>
      <c r="K45" s="977"/>
      <c r="L45" s="977"/>
      <c r="M45" s="977"/>
      <c r="N45" s="977"/>
      <c r="O45" s="977"/>
      <c r="P45" s="977"/>
      <c r="Q45" s="977"/>
      <c r="R45" s="977"/>
      <c r="S45" s="978"/>
    </row>
    <row r="46" spans="1:19">
      <c r="A46" s="976" t="s">
        <v>93</v>
      </c>
      <c r="B46" s="977"/>
      <c r="C46" s="977"/>
      <c r="D46" s="977"/>
      <c r="E46" s="977"/>
      <c r="F46" s="977"/>
      <c r="G46" s="977"/>
      <c r="H46" s="977"/>
      <c r="I46" s="977"/>
      <c r="J46" s="977"/>
      <c r="K46" s="977"/>
      <c r="L46" s="977"/>
      <c r="M46" s="977"/>
      <c r="N46" s="977"/>
      <c r="O46" s="977"/>
      <c r="P46" s="977"/>
      <c r="Q46" s="977"/>
      <c r="R46" s="977"/>
      <c r="S46" s="978"/>
    </row>
    <row r="47" spans="1:19">
      <c r="A47" s="976" t="s">
        <v>94</v>
      </c>
      <c r="B47" s="977"/>
      <c r="C47" s="977"/>
      <c r="D47" s="977"/>
      <c r="E47" s="977"/>
      <c r="F47" s="977"/>
      <c r="G47" s="977"/>
      <c r="H47" s="977"/>
      <c r="I47" s="977"/>
      <c r="J47" s="977"/>
      <c r="K47" s="977"/>
      <c r="L47" s="977"/>
      <c r="M47" s="977"/>
      <c r="N47" s="977"/>
      <c r="O47" s="977"/>
      <c r="P47" s="977"/>
      <c r="Q47" s="977"/>
      <c r="R47" s="977"/>
      <c r="S47" s="978"/>
    </row>
    <row r="48" spans="1:19">
      <c r="A48" s="976" t="s">
        <v>95</v>
      </c>
      <c r="B48" s="977"/>
      <c r="C48" s="977"/>
      <c r="D48" s="977"/>
      <c r="E48" s="977"/>
      <c r="F48" s="977"/>
      <c r="G48" s="977"/>
      <c r="H48" s="977"/>
      <c r="I48" s="977"/>
      <c r="J48" s="977"/>
      <c r="K48" s="977"/>
      <c r="L48" s="977"/>
      <c r="M48" s="977"/>
      <c r="N48" s="977"/>
      <c r="O48" s="977"/>
      <c r="P48" s="977"/>
      <c r="Q48" s="977"/>
      <c r="R48" s="977"/>
      <c r="S48" s="978"/>
    </row>
    <row r="49" spans="1:19">
      <c r="A49" s="976" t="s">
        <v>83</v>
      </c>
      <c r="B49" s="977"/>
      <c r="C49" s="977"/>
      <c r="D49" s="977"/>
      <c r="E49" s="977"/>
      <c r="F49" s="977"/>
      <c r="G49" s="977"/>
      <c r="H49" s="977"/>
      <c r="I49" s="977"/>
      <c r="J49" s="977"/>
      <c r="K49" s="977"/>
      <c r="L49" s="977"/>
      <c r="M49" s="977"/>
      <c r="N49" s="977"/>
      <c r="O49" s="977"/>
      <c r="P49" s="977"/>
      <c r="Q49" s="977"/>
      <c r="R49" s="977"/>
      <c r="S49" s="978"/>
    </row>
    <row r="50" spans="1:19">
      <c r="A50" s="982" t="s">
        <v>96</v>
      </c>
      <c r="B50" s="983"/>
      <c r="C50" s="983"/>
      <c r="D50" s="983"/>
      <c r="E50" s="983"/>
      <c r="F50" s="983"/>
      <c r="G50" s="983"/>
      <c r="H50" s="983"/>
      <c r="I50" s="983"/>
      <c r="J50" s="983"/>
      <c r="K50" s="983"/>
      <c r="L50" s="983"/>
      <c r="M50" s="983"/>
      <c r="N50" s="983"/>
      <c r="O50" s="983"/>
      <c r="P50" s="983"/>
      <c r="Q50" s="983"/>
      <c r="R50" s="983"/>
      <c r="S50" s="984"/>
    </row>
    <row r="51" spans="1:19" ht="34.5" customHeight="1">
      <c r="A51" s="986" t="s">
        <v>41</v>
      </c>
      <c r="B51" s="992"/>
      <c r="C51" s="993"/>
      <c r="D51" s="985" t="s">
        <v>42</v>
      </c>
      <c r="E51" s="985"/>
      <c r="F51" s="985" t="s">
        <v>43</v>
      </c>
      <c r="G51" s="985"/>
      <c r="H51" s="985"/>
      <c r="I51" s="985" t="s">
        <v>44</v>
      </c>
      <c r="J51" s="985"/>
      <c r="K51" s="986" t="s">
        <v>45</v>
      </c>
      <c r="L51" s="1219"/>
      <c r="M51" s="1219"/>
      <c r="N51" s="1220"/>
      <c r="O51" s="989" t="s">
        <v>46</v>
      </c>
      <c r="P51" s="989"/>
      <c r="Q51" s="990"/>
      <c r="R51" s="985" t="s">
        <v>47</v>
      </c>
      <c r="S51" s="985"/>
    </row>
    <row r="52" spans="1:19" ht="30"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60" customHeight="1">
      <c r="A53" s="985"/>
      <c r="B53" s="985"/>
      <c r="C53" s="1003"/>
      <c r="D53" s="985"/>
      <c r="E53" s="985"/>
      <c r="F53" s="25" t="s">
        <v>63</v>
      </c>
      <c r="G53" s="25" t="s">
        <v>64</v>
      </c>
      <c r="H53" s="25" t="s">
        <v>65</v>
      </c>
      <c r="I53" s="985"/>
      <c r="J53" s="985"/>
      <c r="K53" s="26" t="s">
        <v>66</v>
      </c>
      <c r="L53" s="26" t="s">
        <v>67</v>
      </c>
      <c r="M53" s="26" t="s">
        <v>68</v>
      </c>
      <c r="N53" s="26" t="s">
        <v>67</v>
      </c>
      <c r="O53" s="985"/>
      <c r="P53" s="985"/>
      <c r="Q53" s="985"/>
      <c r="R53" s="985"/>
      <c r="S53" s="985"/>
    </row>
    <row r="54" spans="1:19">
      <c r="A54" s="1118" t="s">
        <v>69</v>
      </c>
      <c r="B54" s="1119"/>
      <c r="C54" s="1119"/>
      <c r="D54" s="1119"/>
      <c r="E54" s="1119"/>
      <c r="F54" s="1119"/>
      <c r="G54" s="1119"/>
      <c r="H54" s="1119"/>
      <c r="I54" s="1119"/>
      <c r="J54" s="1119"/>
      <c r="K54" s="1119"/>
      <c r="L54" s="1119"/>
      <c r="M54" s="1119"/>
      <c r="N54" s="1119"/>
      <c r="O54" s="1119"/>
      <c r="P54" s="1119"/>
      <c r="Q54" s="1119"/>
      <c r="R54" s="1119"/>
      <c r="S54" s="1120"/>
    </row>
    <row r="55" spans="1:19" s="20" customFormat="1">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1118" t="s">
        <v>70</v>
      </c>
      <c r="B56" s="1119"/>
      <c r="C56" s="1119"/>
      <c r="D56" s="1119"/>
      <c r="E56" s="1119"/>
      <c r="F56" s="1119"/>
      <c r="G56" s="1119"/>
      <c r="H56" s="1119"/>
      <c r="I56" s="1119"/>
      <c r="J56" s="1119"/>
      <c r="K56" s="1119"/>
      <c r="L56" s="1119"/>
      <c r="M56" s="1119"/>
      <c r="N56" s="1119"/>
      <c r="O56" s="1119"/>
      <c r="P56" s="1119"/>
      <c r="Q56" s="1119"/>
      <c r="R56" s="1119"/>
      <c r="S56" s="1120"/>
    </row>
    <row r="57" spans="1:19" s="716" customForma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1118" t="s">
        <v>71</v>
      </c>
      <c r="B58" s="1119"/>
      <c r="C58" s="1119"/>
      <c r="D58" s="1119"/>
      <c r="E58" s="1119"/>
      <c r="F58" s="1119"/>
      <c r="G58" s="1119"/>
      <c r="H58" s="1119"/>
      <c r="I58" s="1119"/>
      <c r="J58" s="1119"/>
      <c r="K58" s="1119"/>
      <c r="L58" s="1119"/>
      <c r="M58" s="1119"/>
      <c r="N58" s="1119"/>
      <c r="O58" s="1119"/>
      <c r="P58" s="1119"/>
      <c r="Q58" s="1119"/>
      <c r="R58" s="1119"/>
      <c r="S58" s="1120"/>
    </row>
    <row r="59" spans="1:19" s="756" customForma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1118" t="s">
        <v>72</v>
      </c>
      <c r="B60" s="1119"/>
      <c r="C60" s="1119"/>
      <c r="D60" s="1119"/>
      <c r="E60" s="1119"/>
      <c r="F60" s="1119"/>
      <c r="G60" s="1119"/>
      <c r="H60" s="1119"/>
      <c r="I60" s="1119"/>
      <c r="J60" s="1119"/>
      <c r="K60" s="1119"/>
      <c r="L60" s="1119"/>
      <c r="M60" s="1119"/>
      <c r="N60" s="1119"/>
      <c r="O60" s="1119"/>
      <c r="P60" s="1119"/>
      <c r="Q60" s="1119"/>
      <c r="R60" s="1119"/>
      <c r="S60" s="1120"/>
    </row>
    <row r="61" spans="1:19" s="770" customForma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1118" t="s">
        <v>73</v>
      </c>
      <c r="B62" s="1119"/>
      <c r="C62" s="1119"/>
      <c r="D62" s="1119"/>
      <c r="E62" s="1119"/>
      <c r="F62" s="1119"/>
      <c r="G62" s="1119"/>
      <c r="H62" s="1119"/>
      <c r="I62" s="1119"/>
      <c r="J62" s="1119"/>
      <c r="K62" s="1119"/>
      <c r="L62" s="1119"/>
      <c r="M62" s="1119"/>
      <c r="N62" s="1119"/>
      <c r="O62" s="1119"/>
      <c r="P62" s="1119"/>
      <c r="Q62" s="1119"/>
      <c r="R62" s="1119"/>
      <c r="S62" s="1120"/>
    </row>
    <row r="63" spans="1:19" s="813" customForma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1118" t="s">
        <v>74</v>
      </c>
      <c r="B64" s="1119"/>
      <c r="C64" s="1119"/>
      <c r="D64" s="1119"/>
      <c r="E64" s="1119"/>
      <c r="F64" s="1119"/>
      <c r="G64" s="1119"/>
      <c r="H64" s="1119"/>
      <c r="I64" s="1119"/>
      <c r="J64" s="1119"/>
      <c r="K64" s="1119"/>
      <c r="L64" s="1119"/>
      <c r="M64" s="1119"/>
      <c r="N64" s="1119"/>
      <c r="O64" s="1119"/>
      <c r="P64" s="1119"/>
      <c r="Q64" s="1119"/>
      <c r="R64" s="1119"/>
      <c r="S64" s="1120"/>
    </row>
    <row r="65" spans="1:19" s="560" customForma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1118" t="s">
        <v>75</v>
      </c>
      <c r="B66" s="1119"/>
      <c r="C66" s="1119"/>
      <c r="D66" s="1119"/>
      <c r="E66" s="1119"/>
      <c r="F66" s="1119"/>
      <c r="G66" s="1119"/>
      <c r="H66" s="1119"/>
      <c r="I66" s="1119"/>
      <c r="J66" s="1119"/>
      <c r="K66" s="1119"/>
      <c r="L66" s="1119"/>
      <c r="M66" s="1119"/>
      <c r="N66" s="1119"/>
      <c r="O66" s="1119"/>
      <c r="P66" s="1119"/>
      <c r="Q66" s="1119"/>
      <c r="R66" s="1119"/>
      <c r="S66" s="1120"/>
    </row>
    <row r="67" spans="1:19" s="850" customFormat="1">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1118" t="s">
        <v>76</v>
      </c>
      <c r="B68" s="1119"/>
      <c r="C68" s="1119"/>
      <c r="D68" s="1119"/>
      <c r="E68" s="1119"/>
      <c r="F68" s="1119"/>
      <c r="G68" s="1119"/>
      <c r="H68" s="1119"/>
      <c r="I68" s="1119"/>
      <c r="J68" s="1119"/>
      <c r="K68" s="1119"/>
      <c r="L68" s="1119"/>
      <c r="M68" s="1119"/>
      <c r="N68" s="1119"/>
      <c r="O68" s="1119"/>
      <c r="P68" s="1119"/>
      <c r="Q68" s="1119"/>
      <c r="R68" s="1119"/>
      <c r="S68" s="1120"/>
    </row>
    <row r="69" spans="1:19" s="883" customFormat="1">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1118" t="s">
        <v>77</v>
      </c>
      <c r="B70" s="1119"/>
      <c r="C70" s="1119"/>
      <c r="D70" s="1119"/>
      <c r="E70" s="1119"/>
      <c r="F70" s="1119"/>
      <c r="G70" s="1119"/>
      <c r="H70" s="1119"/>
      <c r="I70" s="1119"/>
      <c r="J70" s="1119"/>
      <c r="K70" s="1119"/>
      <c r="L70" s="1119"/>
      <c r="M70" s="1119"/>
      <c r="N70" s="1119"/>
      <c r="O70" s="1119"/>
      <c r="P70" s="1119"/>
      <c r="Q70" s="1119"/>
      <c r="R70" s="1119"/>
      <c r="S70" s="1120"/>
    </row>
    <row r="71" spans="1:19" s="899" customFormat="1">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1118" t="s">
        <v>78</v>
      </c>
      <c r="B72" s="1119"/>
      <c r="C72" s="1119"/>
      <c r="D72" s="1119"/>
      <c r="E72" s="1119"/>
      <c r="F72" s="1119"/>
      <c r="G72" s="1119"/>
      <c r="H72" s="1119"/>
      <c r="I72" s="1119"/>
      <c r="J72" s="1119"/>
      <c r="K72" s="1119"/>
      <c r="L72" s="1119"/>
      <c r="M72" s="1119"/>
      <c r="N72" s="1119"/>
      <c r="O72" s="1119"/>
      <c r="P72" s="1119"/>
      <c r="Q72" s="1119"/>
      <c r="R72" s="1119"/>
      <c r="S72" s="1120"/>
    </row>
    <row r="73" spans="1:19" s="923" customFormat="1">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1118" t="s">
        <v>79</v>
      </c>
      <c r="B74" s="1119"/>
      <c r="C74" s="1119"/>
      <c r="D74" s="1119"/>
      <c r="E74" s="1119"/>
      <c r="F74" s="1119"/>
      <c r="G74" s="1119"/>
      <c r="H74" s="1119"/>
      <c r="I74" s="1119"/>
      <c r="J74" s="1119"/>
      <c r="K74" s="1119"/>
      <c r="L74" s="1119"/>
      <c r="M74" s="1119"/>
      <c r="N74" s="1119"/>
      <c r="O74" s="1119"/>
      <c r="P74" s="1119"/>
      <c r="Q74" s="1119"/>
      <c r="R74" s="1119"/>
      <c r="S74" s="1120"/>
    </row>
    <row r="75" spans="1:19" s="923" customFormat="1">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1118" t="s">
        <v>80</v>
      </c>
      <c r="B76" s="1119"/>
      <c r="C76" s="1119"/>
      <c r="D76" s="1119"/>
      <c r="E76" s="1119"/>
      <c r="F76" s="1119"/>
      <c r="G76" s="1119"/>
      <c r="H76" s="1119"/>
      <c r="I76" s="1119"/>
      <c r="J76" s="1119"/>
      <c r="K76" s="1119"/>
      <c r="L76" s="1119"/>
      <c r="M76" s="1119"/>
      <c r="N76" s="1119"/>
      <c r="O76" s="1119"/>
      <c r="P76" s="1119"/>
      <c r="Q76" s="1119"/>
      <c r="R76" s="1119"/>
      <c r="S76" s="1120"/>
    </row>
    <row r="77" spans="1:19" s="947" customFormat="1">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c r="A78" s="996" t="s">
        <v>3655</v>
      </c>
      <c r="B78" s="999"/>
      <c r="C78" s="999"/>
      <c r="D78" s="999"/>
      <c r="E78" s="999"/>
      <c r="F78" s="999"/>
      <c r="G78" s="999"/>
      <c r="H78" s="999"/>
      <c r="I78" s="999"/>
      <c r="J78" s="999"/>
      <c r="K78" s="999"/>
      <c r="L78" s="999"/>
      <c r="M78" s="999"/>
      <c r="N78" s="999"/>
      <c r="O78" s="999"/>
      <c r="P78" s="999"/>
      <c r="Q78" s="999"/>
      <c r="R78" s="999"/>
      <c r="S78" s="1000"/>
    </row>
    <row r="79" spans="1:19" s="22" customFormat="1">
      <c r="A79" s="27">
        <f>SUM(A77,A75,A73,A71,A69,A67,A65,A63,A61,A59,A57,A55)</f>
        <v>0</v>
      </c>
      <c r="B79" s="340">
        <f t="shared" ref="B79:S79" si="1">SUM(B77,B75,B73,B71,B69,B67,B65,B63,B61,B59,B57,B55)</f>
        <v>0</v>
      </c>
      <c r="C79" s="340">
        <f t="shared" si="1"/>
        <v>0</v>
      </c>
      <c r="D79" s="340">
        <f t="shared" si="1"/>
        <v>0</v>
      </c>
      <c r="E79" s="340">
        <f t="shared" si="1"/>
        <v>0</v>
      </c>
      <c r="F79" s="340">
        <f t="shared" si="1"/>
        <v>0</v>
      </c>
      <c r="G79" s="340">
        <f t="shared" si="1"/>
        <v>0</v>
      </c>
      <c r="H79" s="340">
        <f t="shared" si="1"/>
        <v>0</v>
      </c>
      <c r="I79" s="340">
        <f t="shared" si="1"/>
        <v>0</v>
      </c>
      <c r="J79" s="340">
        <f t="shared" si="1"/>
        <v>0</v>
      </c>
      <c r="K79" s="340">
        <f t="shared" si="1"/>
        <v>0</v>
      </c>
      <c r="L79" s="340">
        <f t="shared" si="1"/>
        <v>0</v>
      </c>
      <c r="M79" s="340">
        <f t="shared" si="1"/>
        <v>0</v>
      </c>
      <c r="N79" s="340">
        <f t="shared" si="1"/>
        <v>0</v>
      </c>
      <c r="O79" s="340">
        <f t="shared" si="1"/>
        <v>0</v>
      </c>
      <c r="P79" s="340">
        <f t="shared" si="1"/>
        <v>0</v>
      </c>
      <c r="Q79" s="340">
        <f t="shared" si="1"/>
        <v>0</v>
      </c>
      <c r="R79" s="340">
        <f t="shared" si="1"/>
        <v>0</v>
      </c>
      <c r="S79" s="340">
        <f t="shared" si="1"/>
        <v>0</v>
      </c>
    </row>
    <row r="81" spans="1:19" ht="24" customHeight="1">
      <c r="A81" s="1004" t="s">
        <v>160</v>
      </c>
      <c r="B81" s="1005"/>
      <c r="C81" s="1005"/>
      <c r="D81" s="1005"/>
      <c r="E81" s="1005"/>
      <c r="F81" s="1005"/>
      <c r="G81" s="1005"/>
      <c r="H81" s="1005"/>
      <c r="I81" s="1005"/>
      <c r="J81" s="1005"/>
      <c r="K81" s="1005"/>
      <c r="L81" s="1005"/>
      <c r="M81" s="1005"/>
      <c r="N81" s="1005"/>
      <c r="O81" s="1005"/>
      <c r="P81" s="1005"/>
      <c r="Q81" s="1005"/>
      <c r="R81" s="1005"/>
      <c r="S81" s="1006"/>
    </row>
    <row r="82" spans="1:19">
      <c r="A82" s="1109" t="s">
        <v>3654</v>
      </c>
      <c r="B82" s="1109"/>
      <c r="C82" s="1109"/>
      <c r="D82" s="1109"/>
      <c r="E82" s="1109"/>
      <c r="F82" s="1109"/>
      <c r="G82" s="1109"/>
      <c r="H82" s="1109"/>
      <c r="I82" s="1109"/>
      <c r="J82" s="1109"/>
      <c r="K82" s="1109"/>
      <c r="L82" s="1109"/>
      <c r="M82" s="1109"/>
      <c r="N82" s="1109"/>
      <c r="O82" s="1109"/>
      <c r="P82" s="1109"/>
      <c r="Q82" s="1109"/>
      <c r="R82" s="1109"/>
      <c r="S82" s="1110"/>
    </row>
    <row r="83" spans="1:19">
      <c r="A83" s="976" t="s">
        <v>81</v>
      </c>
      <c r="B83" s="977"/>
      <c r="C83" s="977"/>
      <c r="D83" s="977"/>
      <c r="E83" s="977"/>
      <c r="F83" s="977"/>
      <c r="G83" s="977"/>
      <c r="H83" s="977"/>
      <c r="I83" s="977"/>
      <c r="J83" s="977"/>
      <c r="K83" s="977"/>
      <c r="L83" s="977"/>
      <c r="M83" s="977"/>
      <c r="N83" s="977"/>
      <c r="O83" s="977"/>
      <c r="P83" s="977"/>
      <c r="Q83" s="977"/>
      <c r="R83" s="977"/>
      <c r="S83" s="978"/>
    </row>
    <row r="84" spans="1:19">
      <c r="A84" s="976" t="s">
        <v>85</v>
      </c>
      <c r="B84" s="977"/>
      <c r="C84" s="977"/>
      <c r="D84" s="977"/>
      <c r="E84" s="977"/>
      <c r="F84" s="977"/>
      <c r="G84" s="977"/>
      <c r="H84" s="977"/>
      <c r="I84" s="977"/>
      <c r="J84" s="977"/>
      <c r="K84" s="977"/>
      <c r="L84" s="977"/>
      <c r="M84" s="977"/>
      <c r="N84" s="977"/>
      <c r="O84" s="977"/>
      <c r="P84" s="977"/>
      <c r="Q84" s="977"/>
      <c r="R84" s="977"/>
      <c r="S84" s="978"/>
    </row>
    <row r="85" spans="1:19">
      <c r="A85" s="976" t="s">
        <v>97</v>
      </c>
      <c r="B85" s="1297"/>
      <c r="C85" s="1297"/>
      <c r="D85" s="1297"/>
      <c r="E85" s="1297"/>
      <c r="F85" s="1297"/>
      <c r="G85" s="1297"/>
      <c r="H85" s="1297"/>
      <c r="I85" s="1297"/>
      <c r="J85" s="1297"/>
      <c r="K85" s="1297"/>
      <c r="L85" s="1297"/>
      <c r="M85" s="1297"/>
      <c r="N85" s="1297"/>
      <c r="O85" s="1297"/>
      <c r="P85" s="1297"/>
      <c r="Q85" s="1297"/>
      <c r="R85" s="1297"/>
      <c r="S85" s="1298"/>
    </row>
    <row r="86" spans="1:19">
      <c r="A86" s="976" t="s">
        <v>98</v>
      </c>
      <c r="B86" s="977"/>
      <c r="C86" s="977"/>
      <c r="D86" s="977"/>
      <c r="E86" s="977"/>
      <c r="F86" s="977"/>
      <c r="G86" s="977"/>
      <c r="H86" s="977"/>
      <c r="I86" s="977"/>
      <c r="J86" s="977"/>
      <c r="K86" s="977"/>
      <c r="L86" s="977"/>
      <c r="M86" s="977"/>
      <c r="N86" s="977"/>
      <c r="O86" s="977"/>
      <c r="P86" s="977"/>
      <c r="Q86" s="977"/>
      <c r="R86" s="977"/>
      <c r="S86" s="978"/>
    </row>
    <row r="87" spans="1:19">
      <c r="A87" s="976" t="s">
        <v>99</v>
      </c>
      <c r="B87" s="977"/>
      <c r="C87" s="977"/>
      <c r="D87" s="977"/>
      <c r="E87" s="977"/>
      <c r="F87" s="977"/>
      <c r="G87" s="977"/>
      <c r="H87" s="977"/>
      <c r="I87" s="977"/>
      <c r="J87" s="977"/>
      <c r="K87" s="977"/>
      <c r="L87" s="977"/>
      <c r="M87" s="977"/>
      <c r="N87" s="977"/>
      <c r="O87" s="977"/>
      <c r="P87" s="977"/>
      <c r="Q87" s="977"/>
      <c r="R87" s="977"/>
      <c r="S87" s="978"/>
    </row>
    <row r="88" spans="1:19">
      <c r="A88" s="976" t="s">
        <v>100</v>
      </c>
      <c r="B88" s="977"/>
      <c r="C88" s="977"/>
      <c r="D88" s="977"/>
      <c r="E88" s="977"/>
      <c r="F88" s="977"/>
      <c r="G88" s="977"/>
      <c r="H88" s="977"/>
      <c r="I88" s="977"/>
      <c r="J88" s="977"/>
      <c r="K88" s="977"/>
      <c r="L88" s="977"/>
      <c r="M88" s="977"/>
      <c r="N88" s="977"/>
      <c r="O88" s="977"/>
      <c r="P88" s="977"/>
      <c r="Q88" s="977"/>
      <c r="R88" s="977"/>
      <c r="S88" s="978"/>
    </row>
    <row r="89" spans="1:19">
      <c r="A89" s="976" t="s">
        <v>101</v>
      </c>
      <c r="B89" s="977"/>
      <c r="C89" s="977"/>
      <c r="D89" s="977"/>
      <c r="E89" s="977"/>
      <c r="F89" s="977"/>
      <c r="G89" s="977"/>
      <c r="H89" s="977"/>
      <c r="I89" s="977"/>
      <c r="J89" s="977"/>
      <c r="K89" s="977"/>
      <c r="L89" s="977"/>
      <c r="M89" s="977"/>
      <c r="N89" s="977"/>
      <c r="O89" s="977"/>
      <c r="P89" s="977"/>
      <c r="Q89" s="977"/>
      <c r="R89" s="977"/>
      <c r="S89" s="978"/>
    </row>
    <row r="90" spans="1:19">
      <c r="A90" s="982" t="s">
        <v>102</v>
      </c>
      <c r="B90" s="983"/>
      <c r="C90" s="983"/>
      <c r="D90" s="983"/>
      <c r="E90" s="983"/>
      <c r="F90" s="983"/>
      <c r="G90" s="983"/>
      <c r="H90" s="983"/>
      <c r="I90" s="983"/>
      <c r="J90" s="983"/>
      <c r="K90" s="983"/>
      <c r="L90" s="983"/>
      <c r="M90" s="983"/>
      <c r="N90" s="983"/>
      <c r="O90" s="983"/>
      <c r="P90" s="983"/>
      <c r="Q90" s="983"/>
      <c r="R90" s="983"/>
      <c r="S90" s="984"/>
    </row>
    <row r="91" spans="1:19" ht="39.75" customHeight="1">
      <c r="A91" s="986" t="s">
        <v>41</v>
      </c>
      <c r="B91" s="992"/>
      <c r="C91" s="993"/>
      <c r="D91" s="985" t="s">
        <v>42</v>
      </c>
      <c r="E91" s="985"/>
      <c r="F91" s="985" t="s">
        <v>43</v>
      </c>
      <c r="G91" s="985"/>
      <c r="H91" s="985"/>
      <c r="I91" s="985" t="s">
        <v>44</v>
      </c>
      <c r="J91" s="985"/>
      <c r="K91" s="986" t="s">
        <v>45</v>
      </c>
      <c r="L91" s="1219"/>
      <c r="M91" s="1219"/>
      <c r="N91" s="1220"/>
      <c r="O91" s="989" t="s">
        <v>46</v>
      </c>
      <c r="P91" s="989"/>
      <c r="Q91" s="990"/>
      <c r="R91" s="985" t="s">
        <v>47</v>
      </c>
      <c r="S91" s="985"/>
    </row>
    <row r="92" spans="1:19" ht="27"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60.75" customHeight="1">
      <c r="A93" s="985"/>
      <c r="B93" s="985"/>
      <c r="C93" s="1003"/>
      <c r="D93" s="985"/>
      <c r="E93" s="985"/>
      <c r="F93" s="25" t="s">
        <v>63</v>
      </c>
      <c r="G93" s="25" t="s">
        <v>64</v>
      </c>
      <c r="H93" s="25" t="s">
        <v>65</v>
      </c>
      <c r="I93" s="985"/>
      <c r="J93" s="985"/>
      <c r="K93" s="26" t="s">
        <v>66</v>
      </c>
      <c r="L93" s="26" t="s">
        <v>67</v>
      </c>
      <c r="M93" s="26" t="s">
        <v>68</v>
      </c>
      <c r="N93" s="26" t="s">
        <v>67</v>
      </c>
      <c r="O93" s="985"/>
      <c r="P93" s="985"/>
      <c r="Q93" s="985"/>
      <c r="R93" s="985"/>
      <c r="S93" s="985"/>
    </row>
    <row r="94" spans="1:19">
      <c r="A94" s="1118" t="s">
        <v>69</v>
      </c>
      <c r="B94" s="1119"/>
      <c r="C94" s="1119"/>
      <c r="D94" s="1119"/>
      <c r="E94" s="1119"/>
      <c r="F94" s="1119"/>
      <c r="G94" s="1119"/>
      <c r="H94" s="1119"/>
      <c r="I94" s="1119"/>
      <c r="J94" s="1119"/>
      <c r="K94" s="1119"/>
      <c r="L94" s="1119"/>
      <c r="M94" s="1119"/>
      <c r="N94" s="1119"/>
      <c r="O94" s="1119"/>
      <c r="P94" s="1119"/>
      <c r="Q94" s="1119"/>
      <c r="R94" s="1119"/>
      <c r="S94" s="1120"/>
    </row>
    <row r="95" spans="1:19" s="676" customFormat="1">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1118" t="s">
        <v>70</v>
      </c>
      <c r="B96" s="1119"/>
      <c r="C96" s="1119"/>
      <c r="D96" s="1119"/>
      <c r="E96" s="1119"/>
      <c r="F96" s="1119"/>
      <c r="G96" s="1119"/>
      <c r="H96" s="1119"/>
      <c r="I96" s="1119"/>
      <c r="J96" s="1119"/>
      <c r="K96" s="1119"/>
      <c r="L96" s="1119"/>
      <c r="M96" s="1119"/>
      <c r="N96" s="1119"/>
      <c r="O96" s="1119"/>
      <c r="P96" s="1119"/>
      <c r="Q96" s="1119"/>
      <c r="R96" s="1119"/>
      <c r="S96" s="1120"/>
    </row>
    <row r="97" spans="1:19" s="716" customFormat="1">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1118" t="s">
        <v>71</v>
      </c>
      <c r="B98" s="1119"/>
      <c r="C98" s="1119"/>
      <c r="D98" s="1119"/>
      <c r="E98" s="1119"/>
      <c r="F98" s="1119"/>
      <c r="G98" s="1119"/>
      <c r="H98" s="1119"/>
      <c r="I98" s="1119"/>
      <c r="J98" s="1119"/>
      <c r="K98" s="1119"/>
      <c r="L98" s="1119"/>
      <c r="M98" s="1119"/>
      <c r="N98" s="1119"/>
      <c r="O98" s="1119"/>
      <c r="P98" s="1119"/>
      <c r="Q98" s="1119"/>
      <c r="R98" s="1119"/>
      <c r="S98" s="1120"/>
    </row>
    <row r="99" spans="1:19" s="756" customFormat="1">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1118" t="s">
        <v>72</v>
      </c>
      <c r="B100" s="1119"/>
      <c r="C100" s="1119"/>
      <c r="D100" s="1119"/>
      <c r="E100" s="1119"/>
      <c r="F100" s="1119"/>
      <c r="G100" s="1119"/>
      <c r="H100" s="1119"/>
      <c r="I100" s="1119"/>
      <c r="J100" s="1119"/>
      <c r="K100" s="1119"/>
      <c r="L100" s="1119"/>
      <c r="M100" s="1119"/>
      <c r="N100" s="1119"/>
      <c r="O100" s="1119"/>
      <c r="P100" s="1119"/>
      <c r="Q100" s="1119"/>
      <c r="R100" s="1119"/>
      <c r="S100" s="1120"/>
    </row>
    <row r="101" spans="1:19" s="770" customFormat="1">
      <c r="A101" s="1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c r="A102" s="1118" t="s">
        <v>73</v>
      </c>
      <c r="B102" s="1119"/>
      <c r="C102" s="1119"/>
      <c r="D102" s="1119"/>
      <c r="E102" s="1119"/>
      <c r="F102" s="1119"/>
      <c r="G102" s="1119"/>
      <c r="H102" s="1119"/>
      <c r="I102" s="1119"/>
      <c r="J102" s="1119"/>
      <c r="K102" s="1119"/>
      <c r="L102" s="1119"/>
      <c r="M102" s="1119"/>
      <c r="N102" s="1119"/>
      <c r="O102" s="1119"/>
      <c r="P102" s="1119"/>
      <c r="Q102" s="1119"/>
      <c r="R102" s="1119"/>
      <c r="S102" s="1120"/>
    </row>
    <row r="103" spans="1:19" s="813" customFormat="1">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1118" t="s">
        <v>74</v>
      </c>
      <c r="B104" s="1119"/>
      <c r="C104" s="1119"/>
      <c r="D104" s="1119"/>
      <c r="E104" s="1119"/>
      <c r="F104" s="1119"/>
      <c r="G104" s="1119"/>
      <c r="H104" s="1119"/>
      <c r="I104" s="1119"/>
      <c r="J104" s="1119"/>
      <c r="K104" s="1119"/>
      <c r="L104" s="1119"/>
      <c r="M104" s="1119"/>
      <c r="N104" s="1119"/>
      <c r="O104" s="1119"/>
      <c r="P104" s="1119"/>
      <c r="Q104" s="1119"/>
      <c r="R104" s="1119"/>
      <c r="S104" s="1120"/>
    </row>
    <row r="105" spans="1:19" s="560" customFormat="1">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1118" t="s">
        <v>75</v>
      </c>
      <c r="B106" s="1119"/>
      <c r="C106" s="1119"/>
      <c r="D106" s="1119"/>
      <c r="E106" s="1119"/>
      <c r="F106" s="1119"/>
      <c r="G106" s="1119"/>
      <c r="H106" s="1119"/>
      <c r="I106" s="1119"/>
      <c r="J106" s="1119"/>
      <c r="K106" s="1119"/>
      <c r="L106" s="1119"/>
      <c r="M106" s="1119"/>
      <c r="N106" s="1119"/>
      <c r="O106" s="1119"/>
      <c r="P106" s="1119"/>
      <c r="Q106" s="1119"/>
      <c r="R106" s="1119"/>
      <c r="S106" s="1120"/>
    </row>
    <row r="107" spans="1:19" s="850" customFormat="1">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1118" t="s">
        <v>76</v>
      </c>
      <c r="B108" s="1119"/>
      <c r="C108" s="1119"/>
      <c r="D108" s="1119"/>
      <c r="E108" s="1119"/>
      <c r="F108" s="1119"/>
      <c r="G108" s="1119"/>
      <c r="H108" s="1119"/>
      <c r="I108" s="1119"/>
      <c r="J108" s="1119"/>
      <c r="K108" s="1119"/>
      <c r="L108" s="1119"/>
      <c r="M108" s="1119"/>
      <c r="N108" s="1119"/>
      <c r="O108" s="1119"/>
      <c r="P108" s="1119"/>
      <c r="Q108" s="1119"/>
      <c r="R108" s="1119"/>
      <c r="S108" s="1120"/>
    </row>
    <row r="109" spans="1:19" s="883" customFormat="1">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1118" t="s">
        <v>77</v>
      </c>
      <c r="B110" s="1119"/>
      <c r="C110" s="1119"/>
      <c r="D110" s="1119"/>
      <c r="E110" s="1119"/>
      <c r="F110" s="1119"/>
      <c r="G110" s="1119"/>
      <c r="H110" s="1119"/>
      <c r="I110" s="1119"/>
      <c r="J110" s="1119"/>
      <c r="K110" s="1119"/>
      <c r="L110" s="1119"/>
      <c r="M110" s="1119"/>
      <c r="N110" s="1119"/>
      <c r="O110" s="1119"/>
      <c r="P110" s="1119"/>
      <c r="Q110" s="1119"/>
      <c r="R110" s="1119"/>
      <c r="S110" s="1120"/>
    </row>
    <row r="111" spans="1:19" s="899" customFormat="1">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1118" t="s">
        <v>78</v>
      </c>
      <c r="B112" s="1119"/>
      <c r="C112" s="1119"/>
      <c r="D112" s="1119"/>
      <c r="E112" s="1119"/>
      <c r="F112" s="1119"/>
      <c r="G112" s="1119"/>
      <c r="H112" s="1119"/>
      <c r="I112" s="1119"/>
      <c r="J112" s="1119"/>
      <c r="K112" s="1119"/>
      <c r="L112" s="1119"/>
      <c r="M112" s="1119"/>
      <c r="N112" s="1119"/>
      <c r="O112" s="1119"/>
      <c r="P112" s="1119"/>
      <c r="Q112" s="1119"/>
      <c r="R112" s="1119"/>
      <c r="S112" s="1120"/>
    </row>
    <row r="113" spans="1:19" s="923" customFormat="1">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1118" t="s">
        <v>79</v>
      </c>
      <c r="B114" s="1119"/>
      <c r="C114" s="1119"/>
      <c r="D114" s="1119"/>
      <c r="E114" s="1119"/>
      <c r="F114" s="1119"/>
      <c r="G114" s="1119"/>
      <c r="H114" s="1119"/>
      <c r="I114" s="1119"/>
      <c r="J114" s="1119"/>
      <c r="K114" s="1119"/>
      <c r="L114" s="1119"/>
      <c r="M114" s="1119"/>
      <c r="N114" s="1119"/>
      <c r="O114" s="1119"/>
      <c r="P114" s="1119"/>
      <c r="Q114" s="1119"/>
      <c r="R114" s="1119"/>
      <c r="S114" s="1120"/>
    </row>
    <row r="115" spans="1:19" s="923" customFormat="1">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1118" t="s">
        <v>80</v>
      </c>
      <c r="B116" s="1119"/>
      <c r="C116" s="1119"/>
      <c r="D116" s="1119"/>
      <c r="E116" s="1119"/>
      <c r="F116" s="1119"/>
      <c r="G116" s="1119"/>
      <c r="H116" s="1119"/>
      <c r="I116" s="1119"/>
      <c r="J116" s="1119"/>
      <c r="K116" s="1119"/>
      <c r="L116" s="1119"/>
      <c r="M116" s="1119"/>
      <c r="N116" s="1119"/>
      <c r="O116" s="1119"/>
      <c r="P116" s="1119"/>
      <c r="Q116" s="1119"/>
      <c r="R116" s="1119"/>
      <c r="S116" s="1120"/>
    </row>
    <row r="117" spans="1:19" s="947" customFormat="1">
      <c r="A117" s="1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c r="A118" s="996" t="s">
        <v>3655</v>
      </c>
      <c r="B118" s="999"/>
      <c r="C118" s="999"/>
      <c r="D118" s="999"/>
      <c r="E118" s="999"/>
      <c r="F118" s="999"/>
      <c r="G118" s="999"/>
      <c r="H118" s="999"/>
      <c r="I118" s="999"/>
      <c r="J118" s="999"/>
      <c r="K118" s="999"/>
      <c r="L118" s="999"/>
      <c r="M118" s="999"/>
      <c r="N118" s="999"/>
      <c r="O118" s="999"/>
      <c r="P118" s="999"/>
      <c r="Q118" s="999"/>
      <c r="R118" s="999"/>
      <c r="S118" s="1000"/>
    </row>
    <row r="119" spans="1:19" s="22" customFormat="1">
      <c r="A119" s="27">
        <f>SUM(A117,A115,A113,A111,A109,A107,A105,A103,A101,A99,A97,A95)</f>
        <v>0</v>
      </c>
      <c r="B119" s="340">
        <f t="shared" ref="B119:S119" si="2">SUM(B117,B115,B113,B111,B109,B107,B105,B103,B101,B99,B97,B95)</f>
        <v>0</v>
      </c>
      <c r="C119" s="340">
        <f t="shared" si="2"/>
        <v>0</v>
      </c>
      <c r="D119" s="340">
        <f t="shared" si="2"/>
        <v>0</v>
      </c>
      <c r="E119" s="340">
        <f t="shared" si="2"/>
        <v>0</v>
      </c>
      <c r="F119" s="340">
        <f t="shared" si="2"/>
        <v>0</v>
      </c>
      <c r="G119" s="340">
        <f t="shared" si="2"/>
        <v>0</v>
      </c>
      <c r="H119" s="340">
        <f t="shared" si="2"/>
        <v>0</v>
      </c>
      <c r="I119" s="340">
        <f t="shared" si="2"/>
        <v>0</v>
      </c>
      <c r="J119" s="340">
        <f t="shared" si="2"/>
        <v>0</v>
      </c>
      <c r="K119" s="340">
        <f t="shared" si="2"/>
        <v>0</v>
      </c>
      <c r="L119" s="340">
        <f t="shared" si="2"/>
        <v>0</v>
      </c>
      <c r="M119" s="340">
        <f t="shared" si="2"/>
        <v>0</v>
      </c>
      <c r="N119" s="340">
        <f t="shared" si="2"/>
        <v>0</v>
      </c>
      <c r="O119" s="340">
        <f t="shared" si="2"/>
        <v>0</v>
      </c>
      <c r="P119" s="340">
        <f t="shared" si="2"/>
        <v>0</v>
      </c>
      <c r="Q119" s="340">
        <f t="shared" si="2"/>
        <v>0</v>
      </c>
      <c r="R119" s="340">
        <f t="shared" si="2"/>
        <v>0</v>
      </c>
      <c r="S119" s="340">
        <f t="shared" si="2"/>
        <v>0</v>
      </c>
    </row>
    <row r="121" spans="1:19" ht="22.5" customHeight="1">
      <c r="A121" s="1004" t="s">
        <v>161</v>
      </c>
      <c r="B121" s="1005"/>
      <c r="C121" s="1005"/>
      <c r="D121" s="1005"/>
      <c r="E121" s="1005"/>
      <c r="F121" s="1005"/>
      <c r="G121" s="1005"/>
      <c r="H121" s="1005"/>
      <c r="I121" s="1005"/>
      <c r="J121" s="1005"/>
      <c r="K121" s="1005"/>
      <c r="L121" s="1005"/>
      <c r="M121" s="1005"/>
      <c r="N121" s="1005"/>
      <c r="O121" s="1005"/>
      <c r="P121" s="1005"/>
      <c r="Q121" s="1005"/>
      <c r="R121" s="1005"/>
      <c r="S121" s="1006"/>
    </row>
    <row r="122" spans="1:19">
      <c r="A122" s="1109" t="s">
        <v>3654</v>
      </c>
      <c r="B122" s="1109"/>
      <c r="C122" s="1109"/>
      <c r="D122" s="1109"/>
      <c r="E122" s="1109"/>
      <c r="F122" s="1109"/>
      <c r="G122" s="1109"/>
      <c r="H122" s="1109"/>
      <c r="I122" s="1109"/>
      <c r="J122" s="1109"/>
      <c r="K122" s="1109"/>
      <c r="L122" s="1109"/>
      <c r="M122" s="1109"/>
      <c r="N122" s="1109"/>
      <c r="O122" s="1109"/>
      <c r="P122" s="1109"/>
      <c r="Q122" s="1109"/>
      <c r="R122" s="1109"/>
      <c r="S122" s="1110"/>
    </row>
    <row r="123" spans="1:19">
      <c r="A123" s="976" t="s">
        <v>81</v>
      </c>
      <c r="B123" s="977"/>
      <c r="C123" s="977"/>
      <c r="D123" s="977"/>
      <c r="E123" s="977"/>
      <c r="F123" s="977"/>
      <c r="G123" s="977"/>
      <c r="H123" s="977"/>
      <c r="I123" s="977"/>
      <c r="J123" s="977"/>
      <c r="K123" s="977"/>
      <c r="L123" s="977"/>
      <c r="M123" s="977"/>
      <c r="N123" s="977"/>
      <c r="O123" s="977"/>
      <c r="P123" s="977"/>
      <c r="Q123" s="977"/>
      <c r="R123" s="977"/>
      <c r="S123" s="978"/>
    </row>
    <row r="124" spans="1:19">
      <c r="A124" s="976" t="s">
        <v>85</v>
      </c>
      <c r="B124" s="977"/>
      <c r="C124" s="977"/>
      <c r="D124" s="977"/>
      <c r="E124" s="977"/>
      <c r="F124" s="977"/>
      <c r="G124" s="977"/>
      <c r="H124" s="977"/>
      <c r="I124" s="977"/>
      <c r="J124" s="977"/>
      <c r="K124" s="977"/>
      <c r="L124" s="977"/>
      <c r="M124" s="977"/>
      <c r="N124" s="977"/>
      <c r="O124" s="977"/>
      <c r="P124" s="977"/>
      <c r="Q124" s="977"/>
      <c r="R124" s="977"/>
      <c r="S124" s="978"/>
    </row>
    <row r="125" spans="1:19">
      <c r="A125" s="976" t="s">
        <v>103</v>
      </c>
      <c r="B125" s="1297"/>
      <c r="C125" s="1297"/>
      <c r="D125" s="1297"/>
      <c r="E125" s="1297"/>
      <c r="F125" s="1297"/>
      <c r="G125" s="1297"/>
      <c r="H125" s="1297"/>
      <c r="I125" s="1297"/>
      <c r="J125" s="1297"/>
      <c r="K125" s="1297"/>
      <c r="L125" s="1297"/>
      <c r="M125" s="1297"/>
      <c r="N125" s="1297"/>
      <c r="O125" s="1297"/>
      <c r="P125" s="1297"/>
      <c r="Q125" s="1297"/>
      <c r="R125" s="1297"/>
      <c r="S125" s="1298"/>
    </row>
    <row r="126" spans="1:19">
      <c r="A126" s="976" t="s">
        <v>104</v>
      </c>
      <c r="B126" s="977"/>
      <c r="C126" s="977"/>
      <c r="D126" s="977"/>
      <c r="E126" s="977"/>
      <c r="F126" s="977"/>
      <c r="G126" s="977"/>
      <c r="H126" s="977"/>
      <c r="I126" s="977"/>
      <c r="J126" s="977"/>
      <c r="K126" s="977"/>
      <c r="L126" s="977"/>
      <c r="M126" s="977"/>
      <c r="N126" s="977"/>
      <c r="O126" s="977"/>
      <c r="P126" s="977"/>
      <c r="Q126" s="977"/>
      <c r="R126" s="977"/>
      <c r="S126" s="978"/>
    </row>
    <row r="127" spans="1:19">
      <c r="A127" s="976" t="s">
        <v>105</v>
      </c>
      <c r="B127" s="977"/>
      <c r="C127" s="977"/>
      <c r="D127" s="977"/>
      <c r="E127" s="977"/>
      <c r="F127" s="977"/>
      <c r="G127" s="977"/>
      <c r="H127" s="977"/>
      <c r="I127" s="977"/>
      <c r="J127" s="977"/>
      <c r="K127" s="977"/>
      <c r="L127" s="977"/>
      <c r="M127" s="977"/>
      <c r="N127" s="977"/>
      <c r="O127" s="977"/>
      <c r="P127" s="977"/>
      <c r="Q127" s="977"/>
      <c r="R127" s="977"/>
      <c r="S127" s="978"/>
    </row>
    <row r="128" spans="1:19">
      <c r="A128" s="976" t="s">
        <v>106</v>
      </c>
      <c r="B128" s="977"/>
      <c r="C128" s="977"/>
      <c r="D128" s="977"/>
      <c r="E128" s="977"/>
      <c r="F128" s="977"/>
      <c r="G128" s="977"/>
      <c r="H128" s="977"/>
      <c r="I128" s="977"/>
      <c r="J128" s="977"/>
      <c r="K128" s="977"/>
      <c r="L128" s="977"/>
      <c r="M128" s="977"/>
      <c r="N128" s="977"/>
      <c r="O128" s="977"/>
      <c r="P128" s="977"/>
      <c r="Q128" s="977"/>
      <c r="R128" s="977"/>
      <c r="S128" s="978"/>
    </row>
    <row r="129" spans="1:19">
      <c r="A129" s="976" t="s">
        <v>82</v>
      </c>
      <c r="B129" s="977"/>
      <c r="C129" s="977"/>
      <c r="D129" s="977"/>
      <c r="E129" s="977"/>
      <c r="F129" s="977"/>
      <c r="G129" s="977"/>
      <c r="H129" s="977"/>
      <c r="I129" s="977"/>
      <c r="J129" s="977"/>
      <c r="K129" s="977"/>
      <c r="L129" s="977"/>
      <c r="M129" s="977"/>
      <c r="N129" s="977"/>
      <c r="O129" s="977"/>
      <c r="P129" s="977"/>
      <c r="Q129" s="977"/>
      <c r="R129" s="977"/>
      <c r="S129" s="978"/>
    </row>
    <row r="130" spans="1:19">
      <c r="A130" s="982" t="s">
        <v>107</v>
      </c>
      <c r="B130" s="983"/>
      <c r="C130" s="983"/>
      <c r="D130" s="983"/>
      <c r="E130" s="983"/>
      <c r="F130" s="983"/>
      <c r="G130" s="983"/>
      <c r="H130" s="983"/>
      <c r="I130" s="983"/>
      <c r="J130" s="983"/>
      <c r="K130" s="983"/>
      <c r="L130" s="983"/>
      <c r="M130" s="983"/>
      <c r="N130" s="983"/>
      <c r="O130" s="983"/>
      <c r="P130" s="983"/>
      <c r="Q130" s="983"/>
      <c r="R130" s="983"/>
      <c r="S130" s="984"/>
    </row>
    <row r="131" spans="1:19" ht="32.25" customHeight="1">
      <c r="A131" s="986" t="s">
        <v>41</v>
      </c>
      <c r="B131" s="992"/>
      <c r="C131" s="993"/>
      <c r="D131" s="985" t="s">
        <v>42</v>
      </c>
      <c r="E131" s="985"/>
      <c r="F131" s="985" t="s">
        <v>43</v>
      </c>
      <c r="G131" s="985"/>
      <c r="H131" s="985"/>
      <c r="I131" s="985" t="s">
        <v>44</v>
      </c>
      <c r="J131" s="985"/>
      <c r="K131" s="986" t="s">
        <v>45</v>
      </c>
      <c r="L131" s="1219"/>
      <c r="M131" s="1219"/>
      <c r="N131" s="1220"/>
      <c r="O131" s="989" t="s">
        <v>46</v>
      </c>
      <c r="P131" s="989"/>
      <c r="Q131" s="990"/>
      <c r="R131" s="985" t="s">
        <v>47</v>
      </c>
      <c r="S131" s="985"/>
    </row>
    <row r="132" spans="1:19" ht="30"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61.5" customHeight="1">
      <c r="A133" s="985"/>
      <c r="B133" s="985"/>
      <c r="C133" s="1003"/>
      <c r="D133" s="985"/>
      <c r="E133" s="985"/>
      <c r="F133" s="25" t="s">
        <v>63</v>
      </c>
      <c r="G133" s="25" t="s">
        <v>64</v>
      </c>
      <c r="H133" s="25" t="s">
        <v>65</v>
      </c>
      <c r="I133" s="985"/>
      <c r="J133" s="985"/>
      <c r="K133" s="26" t="s">
        <v>66</v>
      </c>
      <c r="L133" s="26" t="s">
        <v>67</v>
      </c>
      <c r="M133" s="26" t="s">
        <v>68</v>
      </c>
      <c r="N133" s="26" t="s">
        <v>67</v>
      </c>
      <c r="O133" s="985"/>
      <c r="P133" s="985"/>
      <c r="Q133" s="985"/>
      <c r="R133" s="985"/>
      <c r="S133" s="985"/>
    </row>
    <row r="134" spans="1:19">
      <c r="A134" s="1118" t="s">
        <v>69</v>
      </c>
      <c r="B134" s="1119"/>
      <c r="C134" s="1119"/>
      <c r="D134" s="1119"/>
      <c r="E134" s="1119"/>
      <c r="F134" s="1119"/>
      <c r="G134" s="1119"/>
      <c r="H134" s="1119"/>
      <c r="I134" s="1119"/>
      <c r="J134" s="1119"/>
      <c r="K134" s="1119"/>
      <c r="L134" s="1119"/>
      <c r="M134" s="1119"/>
      <c r="N134" s="1119"/>
      <c r="O134" s="1119"/>
      <c r="P134" s="1119"/>
      <c r="Q134" s="1119"/>
      <c r="R134" s="1119"/>
      <c r="S134" s="1120"/>
    </row>
    <row r="135" spans="1:19" s="688" customFormat="1">
      <c r="A135" s="673">
        <v>1</v>
      </c>
      <c r="B135" s="673">
        <v>0</v>
      </c>
      <c r="C135" s="673">
        <v>1</v>
      </c>
      <c r="D135" s="673">
        <v>0</v>
      </c>
      <c r="E135" s="673">
        <v>1</v>
      </c>
      <c r="F135" s="673">
        <v>0</v>
      </c>
      <c r="G135" s="673">
        <v>0</v>
      </c>
      <c r="H135" s="673">
        <v>0</v>
      </c>
      <c r="I135" s="673">
        <v>1</v>
      </c>
      <c r="J135" s="673">
        <v>0</v>
      </c>
      <c r="K135" s="673">
        <v>0</v>
      </c>
      <c r="L135" s="673">
        <v>0</v>
      </c>
      <c r="M135" s="673">
        <v>0</v>
      </c>
      <c r="N135" s="673">
        <v>0</v>
      </c>
      <c r="O135" s="673">
        <v>0</v>
      </c>
      <c r="P135" s="673">
        <v>1</v>
      </c>
      <c r="Q135" s="673">
        <v>0</v>
      </c>
      <c r="R135" s="673">
        <v>0</v>
      </c>
      <c r="S135" s="673">
        <v>0</v>
      </c>
    </row>
    <row r="136" spans="1:19">
      <c r="A136" s="1118" t="s">
        <v>70</v>
      </c>
      <c r="B136" s="1119"/>
      <c r="C136" s="1119"/>
      <c r="D136" s="1119"/>
      <c r="E136" s="1119"/>
      <c r="F136" s="1119"/>
      <c r="G136" s="1119"/>
      <c r="H136" s="1119"/>
      <c r="I136" s="1119"/>
      <c r="J136" s="1119"/>
      <c r="K136" s="1119"/>
      <c r="L136" s="1119"/>
      <c r="M136" s="1119"/>
      <c r="N136" s="1119"/>
      <c r="O136" s="1119"/>
      <c r="P136" s="1119"/>
      <c r="Q136" s="1119"/>
      <c r="R136" s="1119"/>
      <c r="S136" s="1120"/>
    </row>
    <row r="137" spans="1:19" s="716" customFormat="1">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1118" t="s">
        <v>71</v>
      </c>
      <c r="B138" s="1119"/>
      <c r="C138" s="1119"/>
      <c r="D138" s="1119"/>
      <c r="E138" s="1119"/>
      <c r="F138" s="1119"/>
      <c r="G138" s="1119"/>
      <c r="H138" s="1119"/>
      <c r="I138" s="1119"/>
      <c r="J138" s="1119"/>
      <c r="K138" s="1119"/>
      <c r="L138" s="1119"/>
      <c r="M138" s="1119"/>
      <c r="N138" s="1119"/>
      <c r="O138" s="1119"/>
      <c r="P138" s="1119"/>
      <c r="Q138" s="1119"/>
      <c r="R138" s="1119"/>
      <c r="S138" s="1120"/>
    </row>
    <row r="139" spans="1:19" s="756" customFormat="1">
      <c r="A139" s="18">
        <v>1</v>
      </c>
      <c r="B139" s="18">
        <v>0</v>
      </c>
      <c r="C139" s="18">
        <v>1</v>
      </c>
      <c r="D139" s="18">
        <v>1</v>
      </c>
      <c r="E139" s="18">
        <v>0</v>
      </c>
      <c r="F139" s="18">
        <v>0</v>
      </c>
      <c r="G139" s="18">
        <v>0</v>
      </c>
      <c r="H139" s="18">
        <v>0</v>
      </c>
      <c r="I139" s="18">
        <v>1</v>
      </c>
      <c r="J139" s="18">
        <v>0</v>
      </c>
      <c r="K139" s="18">
        <v>0</v>
      </c>
      <c r="L139" s="18">
        <v>0</v>
      </c>
      <c r="M139" s="18">
        <v>0</v>
      </c>
      <c r="N139" s="18">
        <v>0</v>
      </c>
      <c r="O139" s="18">
        <v>1</v>
      </c>
      <c r="P139" s="18">
        <v>0</v>
      </c>
      <c r="Q139" s="18">
        <v>0</v>
      </c>
      <c r="R139" s="18">
        <v>0</v>
      </c>
      <c r="S139" s="18">
        <v>0</v>
      </c>
    </row>
    <row r="140" spans="1:19">
      <c r="A140" s="1118" t="s">
        <v>72</v>
      </c>
      <c r="B140" s="1119"/>
      <c r="C140" s="1119"/>
      <c r="D140" s="1119"/>
      <c r="E140" s="1119"/>
      <c r="F140" s="1119"/>
      <c r="G140" s="1119"/>
      <c r="H140" s="1119"/>
      <c r="I140" s="1119"/>
      <c r="J140" s="1119"/>
      <c r="K140" s="1119"/>
      <c r="L140" s="1119"/>
      <c r="M140" s="1119"/>
      <c r="N140" s="1119"/>
      <c r="O140" s="1119"/>
      <c r="P140" s="1119"/>
      <c r="Q140" s="1119"/>
      <c r="R140" s="1119"/>
      <c r="S140" s="1120"/>
    </row>
    <row r="141" spans="1:19" s="770" customFormat="1">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1118" t="s">
        <v>73</v>
      </c>
      <c r="B142" s="1119"/>
      <c r="C142" s="1119"/>
      <c r="D142" s="1119"/>
      <c r="E142" s="1119"/>
      <c r="F142" s="1119"/>
      <c r="G142" s="1119"/>
      <c r="H142" s="1119"/>
      <c r="I142" s="1119"/>
      <c r="J142" s="1119"/>
      <c r="K142" s="1119"/>
      <c r="L142" s="1119"/>
      <c r="M142" s="1119"/>
      <c r="N142" s="1119"/>
      <c r="O142" s="1119"/>
      <c r="P142" s="1119"/>
      <c r="Q142" s="1119"/>
      <c r="R142" s="1119"/>
      <c r="S142" s="1120"/>
    </row>
    <row r="143" spans="1:19" s="813" customForma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1118" t="s">
        <v>74</v>
      </c>
      <c r="B144" s="1119"/>
      <c r="C144" s="1119"/>
      <c r="D144" s="1119"/>
      <c r="E144" s="1119"/>
      <c r="F144" s="1119"/>
      <c r="G144" s="1119"/>
      <c r="H144" s="1119"/>
      <c r="I144" s="1119"/>
      <c r="J144" s="1119"/>
      <c r="K144" s="1119"/>
      <c r="L144" s="1119"/>
      <c r="M144" s="1119"/>
      <c r="N144" s="1119"/>
      <c r="O144" s="1119"/>
      <c r="P144" s="1119"/>
      <c r="Q144" s="1119"/>
      <c r="R144" s="1119"/>
      <c r="S144" s="1120"/>
    </row>
    <row r="145" spans="1:19" s="560" customForma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1118" t="s">
        <v>75</v>
      </c>
      <c r="B146" s="1119"/>
      <c r="C146" s="1119"/>
      <c r="D146" s="1119"/>
      <c r="E146" s="1119"/>
      <c r="F146" s="1119"/>
      <c r="G146" s="1119"/>
      <c r="H146" s="1119"/>
      <c r="I146" s="1119"/>
      <c r="J146" s="1119"/>
      <c r="K146" s="1119"/>
      <c r="L146" s="1119"/>
      <c r="M146" s="1119"/>
      <c r="N146" s="1119"/>
      <c r="O146" s="1119"/>
      <c r="P146" s="1119"/>
      <c r="Q146" s="1119"/>
      <c r="R146" s="1119"/>
      <c r="S146" s="1120"/>
    </row>
    <row r="147" spans="1:19" s="850" customFormat="1">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1118" t="s">
        <v>76</v>
      </c>
      <c r="B148" s="1119"/>
      <c r="C148" s="1119"/>
      <c r="D148" s="1119"/>
      <c r="E148" s="1119"/>
      <c r="F148" s="1119"/>
      <c r="G148" s="1119"/>
      <c r="H148" s="1119"/>
      <c r="I148" s="1119"/>
      <c r="J148" s="1119"/>
      <c r="K148" s="1119"/>
      <c r="L148" s="1119"/>
      <c r="M148" s="1119"/>
      <c r="N148" s="1119"/>
      <c r="O148" s="1119"/>
      <c r="P148" s="1119"/>
      <c r="Q148" s="1119"/>
      <c r="R148" s="1119"/>
      <c r="S148" s="1120"/>
    </row>
    <row r="149" spans="1:19" s="883" customFormat="1">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1118" t="s">
        <v>77</v>
      </c>
      <c r="B150" s="1119"/>
      <c r="C150" s="1119"/>
      <c r="D150" s="1119"/>
      <c r="E150" s="1119"/>
      <c r="F150" s="1119"/>
      <c r="G150" s="1119"/>
      <c r="H150" s="1119"/>
      <c r="I150" s="1119"/>
      <c r="J150" s="1119"/>
      <c r="K150" s="1119"/>
      <c r="L150" s="1119"/>
      <c r="M150" s="1119"/>
      <c r="N150" s="1119"/>
      <c r="O150" s="1119"/>
      <c r="P150" s="1119"/>
      <c r="Q150" s="1119"/>
      <c r="R150" s="1119"/>
      <c r="S150" s="1120"/>
    </row>
    <row r="151" spans="1:19" s="899" customFormat="1">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1118" t="s">
        <v>78</v>
      </c>
      <c r="B152" s="1119"/>
      <c r="C152" s="1119"/>
      <c r="D152" s="1119"/>
      <c r="E152" s="1119"/>
      <c r="F152" s="1119"/>
      <c r="G152" s="1119"/>
      <c r="H152" s="1119"/>
      <c r="I152" s="1119"/>
      <c r="J152" s="1119"/>
      <c r="K152" s="1119"/>
      <c r="L152" s="1119"/>
      <c r="M152" s="1119"/>
      <c r="N152" s="1119"/>
      <c r="O152" s="1119"/>
      <c r="P152" s="1119"/>
      <c r="Q152" s="1119"/>
      <c r="R152" s="1119"/>
      <c r="S152" s="1120"/>
    </row>
    <row r="153" spans="1:19" s="923" customFormat="1">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1118" t="s">
        <v>79</v>
      </c>
      <c r="B154" s="1119"/>
      <c r="C154" s="1119"/>
      <c r="D154" s="1119"/>
      <c r="E154" s="1119"/>
      <c r="F154" s="1119"/>
      <c r="G154" s="1119"/>
      <c r="H154" s="1119"/>
      <c r="I154" s="1119"/>
      <c r="J154" s="1119"/>
      <c r="K154" s="1119"/>
      <c r="L154" s="1119"/>
      <c r="M154" s="1119"/>
      <c r="N154" s="1119"/>
      <c r="O154" s="1119"/>
      <c r="P154" s="1119"/>
      <c r="Q154" s="1119"/>
      <c r="R154" s="1119"/>
      <c r="S154" s="1120"/>
    </row>
    <row r="155" spans="1:19" s="923" customFormat="1">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1118" t="s">
        <v>80</v>
      </c>
      <c r="B156" s="1119"/>
      <c r="C156" s="1119"/>
      <c r="D156" s="1119"/>
      <c r="E156" s="1119"/>
      <c r="F156" s="1119"/>
      <c r="G156" s="1119"/>
      <c r="H156" s="1119"/>
      <c r="I156" s="1119"/>
      <c r="J156" s="1119"/>
      <c r="K156" s="1119"/>
      <c r="L156" s="1119"/>
      <c r="M156" s="1119"/>
      <c r="N156" s="1119"/>
      <c r="O156" s="1119"/>
      <c r="P156" s="1119"/>
      <c r="Q156" s="1119"/>
      <c r="R156" s="1119"/>
      <c r="S156" s="1120"/>
    </row>
    <row r="157" spans="1:19" s="947" customFormat="1">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996" t="s">
        <v>3655</v>
      </c>
      <c r="B158" s="999"/>
      <c r="C158" s="999"/>
      <c r="D158" s="999"/>
      <c r="E158" s="999"/>
      <c r="F158" s="999"/>
      <c r="G158" s="999"/>
      <c r="H158" s="999"/>
      <c r="I158" s="999"/>
      <c r="J158" s="999"/>
      <c r="K158" s="999"/>
      <c r="L158" s="999"/>
      <c r="M158" s="999"/>
      <c r="N158" s="999"/>
      <c r="O158" s="999"/>
      <c r="P158" s="999"/>
      <c r="Q158" s="999"/>
      <c r="R158" s="999"/>
      <c r="S158" s="1000"/>
    </row>
    <row r="159" spans="1:19" s="22" customFormat="1">
      <c r="A159" s="27">
        <f>SUM(A157,A155,A153,A151,A149,A147,A145,A143,A141,A139,A137,A135)</f>
        <v>2</v>
      </c>
      <c r="B159" s="340">
        <f t="shared" ref="B159:S159" si="3">SUM(B157,B155,B153,B151,B149,B147,B145,B143,B141,B139,B137,B135)</f>
        <v>0</v>
      </c>
      <c r="C159" s="340">
        <f t="shared" si="3"/>
        <v>2</v>
      </c>
      <c r="D159" s="340">
        <f t="shared" si="3"/>
        <v>1</v>
      </c>
      <c r="E159" s="340">
        <f t="shared" si="3"/>
        <v>1</v>
      </c>
      <c r="F159" s="340">
        <f t="shared" si="3"/>
        <v>0</v>
      </c>
      <c r="G159" s="340">
        <f t="shared" si="3"/>
        <v>0</v>
      </c>
      <c r="H159" s="340">
        <f t="shared" si="3"/>
        <v>0</v>
      </c>
      <c r="I159" s="340">
        <f t="shared" si="3"/>
        <v>2</v>
      </c>
      <c r="J159" s="340">
        <f t="shared" si="3"/>
        <v>0</v>
      </c>
      <c r="K159" s="340">
        <f t="shared" si="3"/>
        <v>0</v>
      </c>
      <c r="L159" s="340">
        <f t="shared" si="3"/>
        <v>0</v>
      </c>
      <c r="M159" s="340">
        <f t="shared" si="3"/>
        <v>0</v>
      </c>
      <c r="N159" s="340">
        <f t="shared" si="3"/>
        <v>0</v>
      </c>
      <c r="O159" s="340">
        <f t="shared" si="3"/>
        <v>1</v>
      </c>
      <c r="P159" s="340">
        <f t="shared" si="3"/>
        <v>1</v>
      </c>
      <c r="Q159" s="340">
        <f t="shared" si="3"/>
        <v>0</v>
      </c>
      <c r="R159" s="340">
        <f t="shared" si="3"/>
        <v>0</v>
      </c>
      <c r="S159" s="340">
        <f t="shared" si="3"/>
        <v>0</v>
      </c>
    </row>
    <row r="161" spans="1:19" ht="21.75" customHeight="1">
      <c r="A161" s="1004" t="s">
        <v>162</v>
      </c>
      <c r="B161" s="1005"/>
      <c r="C161" s="1005"/>
      <c r="D161" s="1005"/>
      <c r="E161" s="1005"/>
      <c r="F161" s="1005"/>
      <c r="G161" s="1005"/>
      <c r="H161" s="1005"/>
      <c r="I161" s="1005"/>
      <c r="J161" s="1005"/>
      <c r="K161" s="1005"/>
      <c r="L161" s="1005"/>
      <c r="M161" s="1005"/>
      <c r="N161" s="1005"/>
      <c r="O161" s="1005"/>
      <c r="P161" s="1005"/>
      <c r="Q161" s="1005"/>
      <c r="R161" s="1005"/>
      <c r="S161" s="1006"/>
    </row>
    <row r="162" spans="1:19">
      <c r="A162" s="1109" t="s">
        <v>3654</v>
      </c>
      <c r="B162" s="1109"/>
      <c r="C162" s="1109"/>
      <c r="D162" s="1109"/>
      <c r="E162" s="1109"/>
      <c r="F162" s="1109"/>
      <c r="G162" s="1109"/>
      <c r="H162" s="1109"/>
      <c r="I162" s="1109"/>
      <c r="J162" s="1109"/>
      <c r="K162" s="1109"/>
      <c r="L162" s="1109"/>
      <c r="M162" s="1109"/>
      <c r="N162" s="1109"/>
      <c r="O162" s="1109"/>
      <c r="P162" s="1109"/>
      <c r="Q162" s="1109"/>
      <c r="R162" s="1109"/>
      <c r="S162" s="1110"/>
    </row>
    <row r="163" spans="1:19">
      <c r="A163" s="976" t="s">
        <v>81</v>
      </c>
      <c r="B163" s="977"/>
      <c r="C163" s="977"/>
      <c r="D163" s="977"/>
      <c r="E163" s="977"/>
      <c r="F163" s="977"/>
      <c r="G163" s="977"/>
      <c r="H163" s="977"/>
      <c r="I163" s="977"/>
      <c r="J163" s="977"/>
      <c r="K163" s="977"/>
      <c r="L163" s="977"/>
      <c r="M163" s="977"/>
      <c r="N163" s="977"/>
      <c r="O163" s="977"/>
      <c r="P163" s="977"/>
      <c r="Q163" s="977"/>
      <c r="R163" s="977"/>
      <c r="S163" s="978"/>
    </row>
    <row r="164" spans="1:19">
      <c r="A164" s="976" t="s">
        <v>108</v>
      </c>
      <c r="B164" s="977"/>
      <c r="C164" s="977"/>
      <c r="D164" s="977"/>
      <c r="E164" s="977"/>
      <c r="F164" s="977"/>
      <c r="G164" s="977"/>
      <c r="H164" s="977"/>
      <c r="I164" s="977"/>
      <c r="J164" s="977"/>
      <c r="K164" s="977"/>
      <c r="L164" s="977"/>
      <c r="M164" s="977"/>
      <c r="N164" s="977"/>
      <c r="O164" s="977"/>
      <c r="P164" s="977"/>
      <c r="Q164" s="977"/>
      <c r="R164" s="977"/>
      <c r="S164" s="978"/>
    </row>
    <row r="165" spans="1:19">
      <c r="A165" s="976" t="s">
        <v>109</v>
      </c>
      <c r="B165" s="1297"/>
      <c r="C165" s="1297"/>
      <c r="D165" s="1297"/>
      <c r="E165" s="1297"/>
      <c r="F165" s="1297"/>
      <c r="G165" s="1297"/>
      <c r="H165" s="1297"/>
      <c r="I165" s="1297"/>
      <c r="J165" s="1297"/>
      <c r="K165" s="1297"/>
      <c r="L165" s="1297"/>
      <c r="M165" s="1297"/>
      <c r="N165" s="1297"/>
      <c r="O165" s="1297"/>
      <c r="P165" s="1297"/>
      <c r="Q165" s="1297"/>
      <c r="R165" s="1297"/>
      <c r="S165" s="1298"/>
    </row>
    <row r="166" spans="1:19">
      <c r="A166" s="976" t="s">
        <v>110</v>
      </c>
      <c r="B166" s="977"/>
      <c r="C166" s="977"/>
      <c r="D166" s="977"/>
      <c r="E166" s="977"/>
      <c r="F166" s="977"/>
      <c r="G166" s="977"/>
      <c r="H166" s="977"/>
      <c r="I166" s="977"/>
      <c r="J166" s="977"/>
      <c r="K166" s="977"/>
      <c r="L166" s="977"/>
      <c r="M166" s="977"/>
      <c r="N166" s="977"/>
      <c r="O166" s="977"/>
      <c r="P166" s="977"/>
      <c r="Q166" s="977"/>
      <c r="R166" s="977"/>
      <c r="S166" s="978"/>
    </row>
    <row r="167" spans="1:19">
      <c r="A167" s="976" t="s">
        <v>111</v>
      </c>
      <c r="B167" s="977"/>
      <c r="C167" s="977"/>
      <c r="D167" s="977"/>
      <c r="E167" s="977"/>
      <c r="F167" s="977"/>
      <c r="G167" s="977"/>
      <c r="H167" s="977"/>
      <c r="I167" s="977"/>
      <c r="J167" s="977"/>
      <c r="K167" s="977"/>
      <c r="L167" s="977"/>
      <c r="M167" s="977"/>
      <c r="N167" s="977"/>
      <c r="O167" s="977"/>
      <c r="P167" s="977"/>
      <c r="Q167" s="977"/>
      <c r="R167" s="977"/>
      <c r="S167" s="978"/>
    </row>
    <row r="168" spans="1:19">
      <c r="A168" s="976" t="s">
        <v>112</v>
      </c>
      <c r="B168" s="977"/>
      <c r="C168" s="977"/>
      <c r="D168" s="977"/>
      <c r="E168" s="977"/>
      <c r="F168" s="977"/>
      <c r="G168" s="977"/>
      <c r="H168" s="977"/>
      <c r="I168" s="977"/>
      <c r="J168" s="977"/>
      <c r="K168" s="977"/>
      <c r="L168" s="977"/>
      <c r="M168" s="977"/>
      <c r="N168" s="977"/>
      <c r="O168" s="977"/>
      <c r="P168" s="977"/>
      <c r="Q168" s="977"/>
      <c r="R168" s="977"/>
      <c r="S168" s="978"/>
    </row>
    <row r="169" spans="1:19">
      <c r="A169" s="976" t="s">
        <v>84</v>
      </c>
      <c r="B169" s="977"/>
      <c r="C169" s="977"/>
      <c r="D169" s="977"/>
      <c r="E169" s="977"/>
      <c r="F169" s="977"/>
      <c r="G169" s="977"/>
      <c r="H169" s="977"/>
      <c r="I169" s="977"/>
      <c r="J169" s="977"/>
      <c r="K169" s="977"/>
      <c r="L169" s="977"/>
      <c r="M169" s="977"/>
      <c r="N169" s="977"/>
      <c r="O169" s="977"/>
      <c r="P169" s="977"/>
      <c r="Q169" s="977"/>
      <c r="R169" s="977"/>
      <c r="S169" s="978"/>
    </row>
    <row r="170" spans="1:19">
      <c r="A170" s="982" t="s">
        <v>113</v>
      </c>
      <c r="B170" s="983"/>
      <c r="C170" s="983"/>
      <c r="D170" s="983"/>
      <c r="E170" s="983"/>
      <c r="F170" s="983"/>
      <c r="G170" s="983"/>
      <c r="H170" s="983"/>
      <c r="I170" s="983"/>
      <c r="J170" s="983"/>
      <c r="K170" s="983"/>
      <c r="L170" s="983"/>
      <c r="M170" s="983"/>
      <c r="N170" s="983"/>
      <c r="O170" s="983"/>
      <c r="P170" s="983"/>
      <c r="Q170" s="983"/>
      <c r="R170" s="983"/>
      <c r="S170" s="984"/>
    </row>
    <row r="171" spans="1:19" ht="28.5" customHeight="1">
      <c r="A171" s="986" t="s">
        <v>41</v>
      </c>
      <c r="B171" s="992"/>
      <c r="C171" s="993"/>
      <c r="D171" s="985" t="s">
        <v>42</v>
      </c>
      <c r="E171" s="985"/>
      <c r="F171" s="985" t="s">
        <v>43</v>
      </c>
      <c r="G171" s="985"/>
      <c r="H171" s="985"/>
      <c r="I171" s="985" t="s">
        <v>44</v>
      </c>
      <c r="J171" s="985"/>
      <c r="K171" s="986" t="s">
        <v>45</v>
      </c>
      <c r="L171" s="1219"/>
      <c r="M171" s="1219"/>
      <c r="N171" s="1220"/>
      <c r="O171" s="989" t="s">
        <v>46</v>
      </c>
      <c r="P171" s="989"/>
      <c r="Q171" s="990"/>
      <c r="R171" s="985" t="s">
        <v>47</v>
      </c>
      <c r="S171" s="985"/>
    </row>
    <row r="172" spans="1:19" ht="24.75" customHeight="1">
      <c r="A172" s="991"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row>
    <row r="173" spans="1:19" ht="64.5" customHeight="1">
      <c r="A173" s="985"/>
      <c r="B173" s="985"/>
      <c r="C173" s="1003"/>
      <c r="D173" s="985"/>
      <c r="E173" s="985"/>
      <c r="F173" s="25" t="s">
        <v>63</v>
      </c>
      <c r="G173" s="25" t="s">
        <v>64</v>
      </c>
      <c r="H173" s="25" t="s">
        <v>65</v>
      </c>
      <c r="I173" s="985"/>
      <c r="J173" s="985"/>
      <c r="K173" s="26" t="s">
        <v>66</v>
      </c>
      <c r="L173" s="26" t="s">
        <v>67</v>
      </c>
      <c r="M173" s="26" t="s">
        <v>68</v>
      </c>
      <c r="N173" s="26" t="s">
        <v>67</v>
      </c>
      <c r="O173" s="985"/>
      <c r="P173" s="985"/>
      <c r="Q173" s="985"/>
      <c r="R173" s="985"/>
      <c r="S173" s="985"/>
    </row>
    <row r="174" spans="1:19">
      <c r="A174" s="1118" t="s">
        <v>69</v>
      </c>
      <c r="B174" s="1119"/>
      <c r="C174" s="1119"/>
      <c r="D174" s="1119"/>
      <c r="E174" s="1119"/>
      <c r="F174" s="1119"/>
      <c r="G174" s="1119"/>
      <c r="H174" s="1119"/>
      <c r="I174" s="1119"/>
      <c r="J174" s="1119"/>
      <c r="K174" s="1119"/>
      <c r="L174" s="1119"/>
      <c r="M174" s="1119"/>
      <c r="N174" s="1119"/>
      <c r="O174" s="1119"/>
      <c r="P174" s="1119"/>
      <c r="Q174" s="1119"/>
      <c r="R174" s="1119"/>
      <c r="S174" s="1120"/>
    </row>
    <row r="175" spans="1:19" s="20" customFormat="1">
      <c r="A175" s="18">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c r="A176" s="1118" t="s">
        <v>70</v>
      </c>
      <c r="B176" s="1119"/>
      <c r="C176" s="1119"/>
      <c r="D176" s="1119"/>
      <c r="E176" s="1119"/>
      <c r="F176" s="1119"/>
      <c r="G176" s="1119"/>
      <c r="H176" s="1119"/>
      <c r="I176" s="1119"/>
      <c r="J176" s="1119"/>
      <c r="K176" s="1119"/>
      <c r="L176" s="1119"/>
      <c r="M176" s="1119"/>
      <c r="N176" s="1119"/>
      <c r="O176" s="1119"/>
      <c r="P176" s="1119"/>
      <c r="Q176" s="1119"/>
      <c r="R176" s="1119"/>
      <c r="S176" s="1120"/>
    </row>
    <row r="177" spans="1:19" s="716" customFormat="1">
      <c r="A177" s="18">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c r="A178" s="1118" t="s">
        <v>71</v>
      </c>
      <c r="B178" s="1119"/>
      <c r="C178" s="1119"/>
      <c r="D178" s="1119"/>
      <c r="E178" s="1119"/>
      <c r="F178" s="1119"/>
      <c r="G178" s="1119"/>
      <c r="H178" s="1119"/>
      <c r="I178" s="1119"/>
      <c r="J178" s="1119"/>
      <c r="K178" s="1119"/>
      <c r="L178" s="1119"/>
      <c r="M178" s="1119"/>
      <c r="N178" s="1119"/>
      <c r="O178" s="1119"/>
      <c r="P178" s="1119"/>
      <c r="Q178" s="1119"/>
      <c r="R178" s="1119"/>
      <c r="S178" s="1120"/>
    </row>
    <row r="179" spans="1:19" s="756" customFormat="1">
      <c r="A179" s="18">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c r="A180" s="1118" t="s">
        <v>72</v>
      </c>
      <c r="B180" s="1119"/>
      <c r="C180" s="1119"/>
      <c r="D180" s="1119"/>
      <c r="E180" s="1119"/>
      <c r="F180" s="1119"/>
      <c r="G180" s="1119"/>
      <c r="H180" s="1119"/>
      <c r="I180" s="1119"/>
      <c r="J180" s="1119"/>
      <c r="K180" s="1119"/>
      <c r="L180" s="1119"/>
      <c r="M180" s="1119"/>
      <c r="N180" s="1119"/>
      <c r="O180" s="1119"/>
      <c r="P180" s="1119"/>
      <c r="Q180" s="1119"/>
      <c r="R180" s="1119"/>
      <c r="S180" s="1120"/>
    </row>
    <row r="181" spans="1:19" s="770" customFormat="1">
      <c r="A181" s="18">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c r="A182" s="1118" t="s">
        <v>73</v>
      </c>
      <c r="B182" s="1119"/>
      <c r="C182" s="1119"/>
      <c r="D182" s="1119"/>
      <c r="E182" s="1119"/>
      <c r="F182" s="1119"/>
      <c r="G182" s="1119"/>
      <c r="H182" s="1119"/>
      <c r="I182" s="1119"/>
      <c r="J182" s="1119"/>
      <c r="K182" s="1119"/>
      <c r="L182" s="1119"/>
      <c r="M182" s="1119"/>
      <c r="N182" s="1119"/>
      <c r="O182" s="1119"/>
      <c r="P182" s="1119"/>
      <c r="Q182" s="1119"/>
      <c r="R182" s="1119"/>
      <c r="S182" s="1120"/>
    </row>
    <row r="183" spans="1:19" s="813" customFormat="1">
      <c r="A183" s="18">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c r="A184" s="1118" t="s">
        <v>74</v>
      </c>
      <c r="B184" s="1119"/>
      <c r="C184" s="1119"/>
      <c r="D184" s="1119"/>
      <c r="E184" s="1119"/>
      <c r="F184" s="1119"/>
      <c r="G184" s="1119"/>
      <c r="H184" s="1119"/>
      <c r="I184" s="1119"/>
      <c r="J184" s="1119"/>
      <c r="K184" s="1119"/>
      <c r="L184" s="1119"/>
      <c r="M184" s="1119"/>
      <c r="N184" s="1119"/>
      <c r="O184" s="1119"/>
      <c r="P184" s="1119"/>
      <c r="Q184" s="1119"/>
      <c r="R184" s="1119"/>
      <c r="S184" s="1120"/>
    </row>
    <row r="185" spans="1:19" s="560" customFormat="1">
      <c r="A185" s="18">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c r="A186" s="1118" t="s">
        <v>75</v>
      </c>
      <c r="B186" s="1119"/>
      <c r="C186" s="1119"/>
      <c r="D186" s="1119"/>
      <c r="E186" s="1119"/>
      <c r="F186" s="1119"/>
      <c r="G186" s="1119"/>
      <c r="H186" s="1119"/>
      <c r="I186" s="1119"/>
      <c r="J186" s="1119"/>
      <c r="K186" s="1119"/>
      <c r="L186" s="1119"/>
      <c r="M186" s="1119"/>
      <c r="N186" s="1119"/>
      <c r="O186" s="1119"/>
      <c r="P186" s="1119"/>
      <c r="Q186" s="1119"/>
      <c r="R186" s="1119"/>
      <c r="S186" s="1120"/>
    </row>
    <row r="187" spans="1:19" s="850" customFormat="1">
      <c r="A187" s="18">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c r="A188" s="1118" t="s">
        <v>76</v>
      </c>
      <c r="B188" s="1119"/>
      <c r="C188" s="1119"/>
      <c r="D188" s="1119"/>
      <c r="E188" s="1119"/>
      <c r="F188" s="1119"/>
      <c r="G188" s="1119"/>
      <c r="H188" s="1119"/>
      <c r="I188" s="1119"/>
      <c r="J188" s="1119"/>
      <c r="K188" s="1119"/>
      <c r="L188" s="1119"/>
      <c r="M188" s="1119"/>
      <c r="N188" s="1119"/>
      <c r="O188" s="1119"/>
      <c r="P188" s="1119"/>
      <c r="Q188" s="1119"/>
      <c r="R188" s="1119"/>
      <c r="S188" s="1120"/>
    </row>
    <row r="189" spans="1:19" s="883" customFormat="1">
      <c r="A189" s="18">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19">
      <c r="A190" s="1118" t="s">
        <v>77</v>
      </c>
      <c r="B190" s="1119"/>
      <c r="C190" s="1119"/>
      <c r="D190" s="1119"/>
      <c r="E190" s="1119"/>
      <c r="F190" s="1119"/>
      <c r="G190" s="1119"/>
      <c r="H190" s="1119"/>
      <c r="I190" s="1119"/>
      <c r="J190" s="1119"/>
      <c r="K190" s="1119"/>
      <c r="L190" s="1119"/>
      <c r="M190" s="1119"/>
      <c r="N190" s="1119"/>
      <c r="O190" s="1119"/>
      <c r="P190" s="1119"/>
      <c r="Q190" s="1119"/>
      <c r="R190" s="1119"/>
      <c r="S190" s="1120"/>
    </row>
    <row r="191" spans="1:19" s="899" customFormat="1">
      <c r="A191" s="18">
        <v>0</v>
      </c>
      <c r="B191" s="18">
        <v>0</v>
      </c>
      <c r="C191" s="18">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18">
        <v>0</v>
      </c>
    </row>
    <row r="192" spans="1:19">
      <c r="A192" s="1118" t="s">
        <v>78</v>
      </c>
      <c r="B192" s="1119"/>
      <c r="C192" s="1119"/>
      <c r="D192" s="1119"/>
      <c r="E192" s="1119"/>
      <c r="F192" s="1119"/>
      <c r="G192" s="1119"/>
      <c r="H192" s="1119"/>
      <c r="I192" s="1119"/>
      <c r="J192" s="1119"/>
      <c r="K192" s="1119"/>
      <c r="L192" s="1119"/>
      <c r="M192" s="1119"/>
      <c r="N192" s="1119"/>
      <c r="O192" s="1119"/>
      <c r="P192" s="1119"/>
      <c r="Q192" s="1119"/>
      <c r="R192" s="1119"/>
      <c r="S192" s="1120"/>
    </row>
    <row r="193" spans="1:19" s="923" customFormat="1">
      <c r="A193" s="18">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19">
      <c r="A194" s="1118" t="s">
        <v>79</v>
      </c>
      <c r="B194" s="1119"/>
      <c r="C194" s="1119"/>
      <c r="D194" s="1119"/>
      <c r="E194" s="1119"/>
      <c r="F194" s="1119"/>
      <c r="G194" s="1119"/>
      <c r="H194" s="1119"/>
      <c r="I194" s="1119"/>
      <c r="J194" s="1119"/>
      <c r="K194" s="1119"/>
      <c r="L194" s="1119"/>
      <c r="M194" s="1119"/>
      <c r="N194" s="1119"/>
      <c r="O194" s="1119"/>
      <c r="P194" s="1119"/>
      <c r="Q194" s="1119"/>
      <c r="R194" s="1119"/>
      <c r="S194" s="1120"/>
    </row>
    <row r="195" spans="1:19" s="923" customFormat="1">
      <c r="A195" s="18">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19">
      <c r="A196" s="1118" t="s">
        <v>80</v>
      </c>
      <c r="B196" s="1119"/>
      <c r="C196" s="1119"/>
      <c r="D196" s="1119"/>
      <c r="E196" s="1119"/>
      <c r="F196" s="1119"/>
      <c r="G196" s="1119"/>
      <c r="H196" s="1119"/>
      <c r="I196" s="1119"/>
      <c r="J196" s="1119"/>
      <c r="K196" s="1119"/>
      <c r="L196" s="1119"/>
      <c r="M196" s="1119"/>
      <c r="N196" s="1119"/>
      <c r="O196" s="1119"/>
      <c r="P196" s="1119"/>
      <c r="Q196" s="1119"/>
      <c r="R196" s="1119"/>
      <c r="S196" s="1120"/>
    </row>
    <row r="197" spans="1:19" s="947" customFormat="1">
      <c r="A197" s="18">
        <v>0</v>
      </c>
      <c r="B197" s="18">
        <v>0</v>
      </c>
      <c r="C197" s="18">
        <v>0</v>
      </c>
      <c r="D197" s="18">
        <v>0</v>
      </c>
      <c r="E197" s="18">
        <v>0</v>
      </c>
      <c r="F197" s="18">
        <v>0</v>
      </c>
      <c r="G197" s="18">
        <v>0</v>
      </c>
      <c r="H197" s="18">
        <v>0</v>
      </c>
      <c r="I197" s="18">
        <v>0</v>
      </c>
      <c r="J197" s="18">
        <v>0</v>
      </c>
      <c r="K197" s="18">
        <v>0</v>
      </c>
      <c r="L197" s="18">
        <v>0</v>
      </c>
      <c r="M197" s="18">
        <v>0</v>
      </c>
      <c r="N197" s="18">
        <v>0</v>
      </c>
      <c r="O197" s="18">
        <v>0</v>
      </c>
      <c r="P197" s="18">
        <v>0</v>
      </c>
      <c r="Q197" s="18">
        <v>0</v>
      </c>
      <c r="R197" s="18">
        <v>0</v>
      </c>
      <c r="S197" s="18">
        <v>0</v>
      </c>
    </row>
    <row r="198" spans="1:19">
      <c r="A198" s="996" t="s">
        <v>3655</v>
      </c>
      <c r="B198" s="999"/>
      <c r="C198" s="999"/>
      <c r="D198" s="999"/>
      <c r="E198" s="999"/>
      <c r="F198" s="999"/>
      <c r="G198" s="999"/>
      <c r="H198" s="999"/>
      <c r="I198" s="999"/>
      <c r="J198" s="999"/>
      <c r="K198" s="999"/>
      <c r="L198" s="999"/>
      <c r="M198" s="999"/>
      <c r="N198" s="999"/>
      <c r="O198" s="999"/>
      <c r="P198" s="999"/>
      <c r="Q198" s="999"/>
      <c r="R198" s="999"/>
      <c r="S198" s="1000"/>
    </row>
    <row r="199" spans="1:19" s="22" customFormat="1">
      <c r="A199" s="27">
        <f>SUM(A197,A195,A193,A191,A189,A187,A185,A183,A181,A179,A177,A175)</f>
        <v>0</v>
      </c>
      <c r="B199" s="340">
        <f t="shared" ref="B199:S199" si="4">SUM(B197,B195,B193,B191,B189,B187,B185,B183,B181,B179,B177,B175)</f>
        <v>0</v>
      </c>
      <c r="C199" s="340">
        <f t="shared" si="4"/>
        <v>0</v>
      </c>
      <c r="D199" s="340">
        <f t="shared" si="4"/>
        <v>0</v>
      </c>
      <c r="E199" s="340">
        <f t="shared" si="4"/>
        <v>0</v>
      </c>
      <c r="F199" s="340">
        <f t="shared" si="4"/>
        <v>0</v>
      </c>
      <c r="G199" s="340">
        <f t="shared" si="4"/>
        <v>0</v>
      </c>
      <c r="H199" s="340">
        <f t="shared" si="4"/>
        <v>0</v>
      </c>
      <c r="I199" s="340">
        <f t="shared" si="4"/>
        <v>0</v>
      </c>
      <c r="J199" s="340">
        <f t="shared" si="4"/>
        <v>0</v>
      </c>
      <c r="K199" s="340">
        <f t="shared" si="4"/>
        <v>0</v>
      </c>
      <c r="L199" s="340">
        <f t="shared" si="4"/>
        <v>0</v>
      </c>
      <c r="M199" s="340">
        <f t="shared" si="4"/>
        <v>0</v>
      </c>
      <c r="N199" s="340">
        <f t="shared" si="4"/>
        <v>0</v>
      </c>
      <c r="O199" s="340">
        <f t="shared" si="4"/>
        <v>0</v>
      </c>
      <c r="P199" s="340">
        <f t="shared" si="4"/>
        <v>0</v>
      </c>
      <c r="Q199" s="340">
        <f t="shared" si="4"/>
        <v>0</v>
      </c>
      <c r="R199" s="340">
        <f t="shared" si="4"/>
        <v>0</v>
      </c>
      <c r="S199" s="340">
        <f t="shared" si="4"/>
        <v>0</v>
      </c>
    </row>
    <row r="201" spans="1:19" ht="20.25" customHeight="1">
      <c r="A201" s="1004" t="s">
        <v>163</v>
      </c>
      <c r="B201" s="1005"/>
      <c r="C201" s="1005"/>
      <c r="D201" s="1005"/>
      <c r="E201" s="1005"/>
      <c r="F201" s="1005"/>
      <c r="G201" s="1005"/>
      <c r="H201" s="1005"/>
      <c r="I201" s="1005"/>
      <c r="J201" s="1005"/>
      <c r="K201" s="1005"/>
      <c r="L201" s="1005"/>
      <c r="M201" s="1005"/>
      <c r="N201" s="1005"/>
      <c r="O201" s="1005"/>
      <c r="P201" s="1005"/>
      <c r="Q201" s="1005"/>
      <c r="R201" s="1005"/>
      <c r="S201" s="1006"/>
    </row>
    <row r="202" spans="1:19">
      <c r="A202" s="1109" t="s">
        <v>3654</v>
      </c>
      <c r="B202" s="1109"/>
      <c r="C202" s="1109"/>
      <c r="D202" s="1109"/>
      <c r="E202" s="1109"/>
      <c r="F202" s="1109"/>
      <c r="G202" s="1109"/>
      <c r="H202" s="1109"/>
      <c r="I202" s="1109"/>
      <c r="J202" s="1109"/>
      <c r="K202" s="1109"/>
      <c r="L202" s="1109"/>
      <c r="M202" s="1109"/>
      <c r="N202" s="1109"/>
      <c r="O202" s="1109"/>
      <c r="P202" s="1109"/>
      <c r="Q202" s="1109"/>
      <c r="R202" s="1109"/>
      <c r="S202" s="1110"/>
    </row>
    <row r="203" spans="1:19">
      <c r="A203" s="976" t="s">
        <v>81</v>
      </c>
      <c r="B203" s="977"/>
      <c r="C203" s="977"/>
      <c r="D203" s="977"/>
      <c r="E203" s="977"/>
      <c r="F203" s="977"/>
      <c r="G203" s="977"/>
      <c r="H203" s="977"/>
      <c r="I203" s="977"/>
      <c r="J203" s="977"/>
      <c r="K203" s="977"/>
      <c r="L203" s="977"/>
      <c r="M203" s="977"/>
      <c r="N203" s="977"/>
      <c r="O203" s="977"/>
      <c r="P203" s="977"/>
      <c r="Q203" s="977"/>
      <c r="R203" s="977"/>
      <c r="S203" s="978"/>
    </row>
    <row r="204" spans="1:19">
      <c r="A204" s="976" t="s">
        <v>85</v>
      </c>
      <c r="B204" s="977"/>
      <c r="C204" s="977"/>
      <c r="D204" s="977"/>
      <c r="E204" s="977"/>
      <c r="F204" s="977"/>
      <c r="G204" s="977"/>
      <c r="H204" s="977"/>
      <c r="I204" s="977"/>
      <c r="J204" s="977"/>
      <c r="K204" s="977"/>
      <c r="L204" s="977"/>
      <c r="M204" s="977"/>
      <c r="N204" s="977"/>
      <c r="O204" s="977"/>
      <c r="P204" s="977"/>
      <c r="Q204" s="977"/>
      <c r="R204" s="977"/>
      <c r="S204" s="978"/>
    </row>
    <row r="205" spans="1:19">
      <c r="A205" s="976" t="s">
        <v>114</v>
      </c>
      <c r="B205" s="1297"/>
      <c r="C205" s="1297"/>
      <c r="D205" s="1297"/>
      <c r="E205" s="1297"/>
      <c r="F205" s="1297"/>
      <c r="G205" s="1297"/>
      <c r="H205" s="1297"/>
      <c r="I205" s="1297"/>
      <c r="J205" s="1297"/>
      <c r="K205" s="1297"/>
      <c r="L205" s="1297"/>
      <c r="M205" s="1297"/>
      <c r="N205" s="1297"/>
      <c r="O205" s="1297"/>
      <c r="P205" s="1297"/>
      <c r="Q205" s="1297"/>
      <c r="R205" s="1297"/>
      <c r="S205" s="1298"/>
    </row>
    <row r="206" spans="1:19">
      <c r="A206" s="976" t="s">
        <v>115</v>
      </c>
      <c r="B206" s="977"/>
      <c r="C206" s="977"/>
      <c r="D206" s="977"/>
      <c r="E206" s="977"/>
      <c r="F206" s="977"/>
      <c r="G206" s="977"/>
      <c r="H206" s="977"/>
      <c r="I206" s="977"/>
      <c r="J206" s="977"/>
      <c r="K206" s="977"/>
      <c r="L206" s="977"/>
      <c r="M206" s="977"/>
      <c r="N206" s="977"/>
      <c r="O206" s="977"/>
      <c r="P206" s="977"/>
      <c r="Q206" s="977"/>
      <c r="R206" s="977"/>
      <c r="S206" s="978"/>
    </row>
    <row r="207" spans="1:19">
      <c r="A207" s="976" t="s">
        <v>116</v>
      </c>
      <c r="B207" s="977"/>
      <c r="C207" s="977"/>
      <c r="D207" s="977"/>
      <c r="E207" s="977"/>
      <c r="F207" s="977"/>
      <c r="G207" s="977"/>
      <c r="H207" s="977"/>
      <c r="I207" s="977"/>
      <c r="J207" s="977"/>
      <c r="K207" s="977"/>
      <c r="L207" s="977"/>
      <c r="M207" s="977"/>
      <c r="N207" s="977"/>
      <c r="O207" s="977"/>
      <c r="P207" s="977"/>
      <c r="Q207" s="977"/>
      <c r="R207" s="977"/>
      <c r="S207" s="978"/>
    </row>
    <row r="208" spans="1:19">
      <c r="A208" s="976" t="s">
        <v>117</v>
      </c>
      <c r="B208" s="977"/>
      <c r="C208" s="977"/>
      <c r="D208" s="977"/>
      <c r="E208" s="977"/>
      <c r="F208" s="977"/>
      <c r="G208" s="977"/>
      <c r="H208" s="977"/>
      <c r="I208" s="977"/>
      <c r="J208" s="977"/>
      <c r="K208" s="977"/>
      <c r="L208" s="977"/>
      <c r="M208" s="977"/>
      <c r="N208" s="977"/>
      <c r="O208" s="977"/>
      <c r="P208" s="977"/>
      <c r="Q208" s="977"/>
      <c r="R208" s="977"/>
      <c r="S208" s="978"/>
    </row>
    <row r="209" spans="1:19">
      <c r="A209" s="976" t="s">
        <v>118</v>
      </c>
      <c r="B209" s="977"/>
      <c r="C209" s="977"/>
      <c r="D209" s="977"/>
      <c r="E209" s="977"/>
      <c r="F209" s="977"/>
      <c r="G209" s="977"/>
      <c r="H209" s="977"/>
      <c r="I209" s="977"/>
      <c r="J209" s="977"/>
      <c r="K209" s="977"/>
      <c r="L209" s="977"/>
      <c r="M209" s="977"/>
      <c r="N209" s="977"/>
      <c r="O209" s="977"/>
      <c r="P209" s="977"/>
      <c r="Q209" s="977"/>
      <c r="R209" s="977"/>
      <c r="S209" s="978"/>
    </row>
    <row r="210" spans="1:19">
      <c r="A210" s="982" t="s">
        <v>119</v>
      </c>
      <c r="B210" s="983"/>
      <c r="C210" s="983"/>
      <c r="D210" s="983"/>
      <c r="E210" s="983"/>
      <c r="F210" s="983"/>
      <c r="G210" s="983"/>
      <c r="H210" s="983"/>
      <c r="I210" s="983"/>
      <c r="J210" s="983"/>
      <c r="K210" s="983"/>
      <c r="L210" s="983"/>
      <c r="M210" s="983"/>
      <c r="N210" s="983"/>
      <c r="O210" s="983"/>
      <c r="P210" s="983"/>
      <c r="Q210" s="983"/>
      <c r="R210" s="983"/>
      <c r="S210" s="984"/>
    </row>
    <row r="211" spans="1:19" ht="32.25" customHeight="1">
      <c r="A211" s="986" t="s">
        <v>41</v>
      </c>
      <c r="B211" s="992"/>
      <c r="C211" s="993"/>
      <c r="D211" s="985" t="s">
        <v>42</v>
      </c>
      <c r="E211" s="985"/>
      <c r="F211" s="985" t="s">
        <v>43</v>
      </c>
      <c r="G211" s="985"/>
      <c r="H211" s="985"/>
      <c r="I211" s="985" t="s">
        <v>44</v>
      </c>
      <c r="J211" s="985"/>
      <c r="K211" s="986" t="s">
        <v>45</v>
      </c>
      <c r="L211" s="1219"/>
      <c r="M211" s="1219"/>
      <c r="N211" s="1220"/>
      <c r="O211" s="989" t="s">
        <v>46</v>
      </c>
      <c r="P211" s="989"/>
      <c r="Q211" s="990"/>
      <c r="R211" s="985" t="s">
        <v>47</v>
      </c>
      <c r="S211" s="985"/>
    </row>
    <row r="212" spans="1:19" ht="32.25" customHeight="1">
      <c r="A212" s="991" t="s">
        <v>48</v>
      </c>
      <c r="B212" s="991" t="s">
        <v>49</v>
      </c>
      <c r="C212" s="1002" t="s">
        <v>50</v>
      </c>
      <c r="D212" s="991" t="s">
        <v>51</v>
      </c>
      <c r="E212" s="991" t="s">
        <v>52</v>
      </c>
      <c r="F212" s="986" t="s">
        <v>53</v>
      </c>
      <c r="G212" s="992"/>
      <c r="H212" s="993"/>
      <c r="I212" s="991" t="s">
        <v>54</v>
      </c>
      <c r="J212" s="991" t="s">
        <v>55</v>
      </c>
      <c r="K212" s="986" t="s">
        <v>56</v>
      </c>
      <c r="L212" s="993"/>
      <c r="M212" s="986" t="s">
        <v>57</v>
      </c>
      <c r="N212" s="993"/>
      <c r="O212" s="991" t="s">
        <v>58</v>
      </c>
      <c r="P212" s="991" t="s">
        <v>59</v>
      </c>
      <c r="Q212" s="991" t="s">
        <v>60</v>
      </c>
      <c r="R212" s="991" t="s">
        <v>61</v>
      </c>
      <c r="S212" s="991" t="s">
        <v>62</v>
      </c>
    </row>
    <row r="213" spans="1:19" ht="57.75" customHeight="1">
      <c r="A213" s="985"/>
      <c r="B213" s="985"/>
      <c r="C213" s="1003"/>
      <c r="D213" s="985"/>
      <c r="E213" s="985"/>
      <c r="F213" s="25" t="s">
        <v>63</v>
      </c>
      <c r="G213" s="25" t="s">
        <v>64</v>
      </c>
      <c r="H213" s="25" t="s">
        <v>65</v>
      </c>
      <c r="I213" s="985"/>
      <c r="J213" s="985"/>
      <c r="K213" s="26" t="s">
        <v>66</v>
      </c>
      <c r="L213" s="26" t="s">
        <v>67</v>
      </c>
      <c r="M213" s="26" t="s">
        <v>68</v>
      </c>
      <c r="N213" s="26" t="s">
        <v>67</v>
      </c>
      <c r="O213" s="985"/>
      <c r="P213" s="985"/>
      <c r="Q213" s="985"/>
      <c r="R213" s="985"/>
      <c r="S213" s="985"/>
    </row>
    <row r="214" spans="1:19">
      <c r="A214" s="1118" t="s">
        <v>69</v>
      </c>
      <c r="B214" s="1119"/>
      <c r="C214" s="1119"/>
      <c r="D214" s="1119"/>
      <c r="E214" s="1119"/>
      <c r="F214" s="1119"/>
      <c r="G214" s="1119"/>
      <c r="H214" s="1119"/>
      <c r="I214" s="1119"/>
      <c r="J214" s="1119"/>
      <c r="K214" s="1119"/>
      <c r="L214" s="1119"/>
      <c r="M214" s="1119"/>
      <c r="N214" s="1119"/>
      <c r="O214" s="1119"/>
      <c r="P214" s="1119"/>
      <c r="Q214" s="1119"/>
      <c r="R214" s="1119"/>
      <c r="S214" s="1120"/>
    </row>
    <row r="215" spans="1:19" s="676" customFormat="1">
      <c r="A215" s="18">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c r="A216" s="1118" t="s">
        <v>70</v>
      </c>
      <c r="B216" s="1119"/>
      <c r="C216" s="1119"/>
      <c r="D216" s="1119"/>
      <c r="E216" s="1119"/>
      <c r="F216" s="1119"/>
      <c r="G216" s="1119"/>
      <c r="H216" s="1119"/>
      <c r="I216" s="1119"/>
      <c r="J216" s="1119"/>
      <c r="K216" s="1119"/>
      <c r="L216" s="1119"/>
      <c r="M216" s="1119"/>
      <c r="N216" s="1119"/>
      <c r="O216" s="1119"/>
      <c r="P216" s="1119"/>
      <c r="Q216" s="1119"/>
      <c r="R216" s="1119"/>
      <c r="S216" s="1120"/>
    </row>
    <row r="217" spans="1:19" s="716" customFormat="1">
      <c r="A217" s="18">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c r="A218" s="1118" t="s">
        <v>71</v>
      </c>
      <c r="B218" s="1119"/>
      <c r="C218" s="1119"/>
      <c r="D218" s="1119"/>
      <c r="E218" s="1119"/>
      <c r="F218" s="1119"/>
      <c r="G218" s="1119"/>
      <c r="H218" s="1119"/>
      <c r="I218" s="1119"/>
      <c r="J218" s="1119"/>
      <c r="K218" s="1119"/>
      <c r="L218" s="1119"/>
      <c r="M218" s="1119"/>
      <c r="N218" s="1119"/>
      <c r="O218" s="1119"/>
      <c r="P218" s="1119"/>
      <c r="Q218" s="1119"/>
      <c r="R218" s="1119"/>
      <c r="S218" s="1120"/>
    </row>
    <row r="219" spans="1:19" s="756" customFormat="1">
      <c r="A219" s="18">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c r="A220" s="1118" t="s">
        <v>72</v>
      </c>
      <c r="B220" s="1119"/>
      <c r="C220" s="1119"/>
      <c r="D220" s="1119"/>
      <c r="E220" s="1119"/>
      <c r="F220" s="1119"/>
      <c r="G220" s="1119"/>
      <c r="H220" s="1119"/>
      <c r="I220" s="1119"/>
      <c r="J220" s="1119"/>
      <c r="K220" s="1119"/>
      <c r="L220" s="1119"/>
      <c r="M220" s="1119"/>
      <c r="N220" s="1119"/>
      <c r="O220" s="1119"/>
      <c r="P220" s="1119"/>
      <c r="Q220" s="1119"/>
      <c r="R220" s="1119"/>
      <c r="S220" s="1120"/>
    </row>
    <row r="221" spans="1:19" s="770" customFormat="1">
      <c r="A221" s="18">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18">
        <v>0</v>
      </c>
    </row>
    <row r="222" spans="1:19">
      <c r="A222" s="1118" t="s">
        <v>73</v>
      </c>
      <c r="B222" s="1119"/>
      <c r="C222" s="1119"/>
      <c r="D222" s="1119"/>
      <c r="E222" s="1119"/>
      <c r="F222" s="1119"/>
      <c r="G222" s="1119"/>
      <c r="H222" s="1119"/>
      <c r="I222" s="1119"/>
      <c r="J222" s="1119"/>
      <c r="K222" s="1119"/>
      <c r="L222" s="1119"/>
      <c r="M222" s="1119"/>
      <c r="N222" s="1119"/>
      <c r="O222" s="1119"/>
      <c r="P222" s="1119"/>
      <c r="Q222" s="1119"/>
      <c r="R222" s="1119"/>
      <c r="S222" s="1120"/>
    </row>
    <row r="223" spans="1:19" s="813" customFormat="1">
      <c r="A223" s="1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19">
      <c r="A224" s="1118" t="s">
        <v>74</v>
      </c>
      <c r="B224" s="1119"/>
      <c r="C224" s="1119"/>
      <c r="D224" s="1119"/>
      <c r="E224" s="1119"/>
      <c r="F224" s="1119"/>
      <c r="G224" s="1119"/>
      <c r="H224" s="1119"/>
      <c r="I224" s="1119"/>
      <c r="J224" s="1119"/>
      <c r="K224" s="1119"/>
      <c r="L224" s="1119"/>
      <c r="M224" s="1119"/>
      <c r="N224" s="1119"/>
      <c r="O224" s="1119"/>
      <c r="P224" s="1119"/>
      <c r="Q224" s="1119"/>
      <c r="R224" s="1119"/>
      <c r="S224" s="1120"/>
    </row>
    <row r="225" spans="1:19" s="560" customFormat="1">
      <c r="A225" s="18">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19">
      <c r="A226" s="1118" t="s">
        <v>75</v>
      </c>
      <c r="B226" s="1119"/>
      <c r="C226" s="1119"/>
      <c r="D226" s="1119"/>
      <c r="E226" s="1119"/>
      <c r="F226" s="1119"/>
      <c r="G226" s="1119"/>
      <c r="H226" s="1119"/>
      <c r="I226" s="1119"/>
      <c r="J226" s="1119"/>
      <c r="K226" s="1119"/>
      <c r="L226" s="1119"/>
      <c r="M226" s="1119"/>
      <c r="N226" s="1119"/>
      <c r="O226" s="1119"/>
      <c r="P226" s="1119"/>
      <c r="Q226" s="1119"/>
      <c r="R226" s="1119"/>
      <c r="S226" s="1120"/>
    </row>
    <row r="227" spans="1:19" s="850" customFormat="1">
      <c r="A227" s="18">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18">
        <v>0</v>
      </c>
    </row>
    <row r="228" spans="1:19">
      <c r="A228" s="1118" t="s">
        <v>76</v>
      </c>
      <c r="B228" s="1119"/>
      <c r="C228" s="1119"/>
      <c r="D228" s="1119"/>
      <c r="E228" s="1119"/>
      <c r="F228" s="1119"/>
      <c r="G228" s="1119"/>
      <c r="H228" s="1119"/>
      <c r="I228" s="1119"/>
      <c r="J228" s="1119"/>
      <c r="K228" s="1119"/>
      <c r="L228" s="1119"/>
      <c r="M228" s="1119"/>
      <c r="N228" s="1119"/>
      <c r="O228" s="1119"/>
      <c r="P228" s="1119"/>
      <c r="Q228" s="1119"/>
      <c r="R228" s="1119"/>
      <c r="S228" s="1120"/>
    </row>
    <row r="229" spans="1:19" s="883" customFormat="1">
      <c r="A229" s="18">
        <v>0</v>
      </c>
      <c r="B229" s="18">
        <v>0</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18">
        <v>0</v>
      </c>
    </row>
    <row r="230" spans="1:19">
      <c r="A230" s="1118" t="s">
        <v>77</v>
      </c>
      <c r="B230" s="1119"/>
      <c r="C230" s="1119"/>
      <c r="D230" s="1119"/>
      <c r="E230" s="1119"/>
      <c r="F230" s="1119"/>
      <c r="G230" s="1119"/>
      <c r="H230" s="1119"/>
      <c r="I230" s="1119"/>
      <c r="J230" s="1119"/>
      <c r="K230" s="1119"/>
      <c r="L230" s="1119"/>
      <c r="M230" s="1119"/>
      <c r="N230" s="1119"/>
      <c r="O230" s="1119"/>
      <c r="P230" s="1119"/>
      <c r="Q230" s="1119"/>
      <c r="R230" s="1119"/>
      <c r="S230" s="1120"/>
    </row>
    <row r="231" spans="1:19" s="899" customFormat="1">
      <c r="A231" s="18">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18">
        <v>0</v>
      </c>
      <c r="R231" s="18">
        <v>0</v>
      </c>
      <c r="S231" s="18">
        <v>0</v>
      </c>
    </row>
    <row r="232" spans="1:19">
      <c r="A232" s="1118" t="s">
        <v>78</v>
      </c>
      <c r="B232" s="1119"/>
      <c r="C232" s="1119"/>
      <c r="D232" s="1119"/>
      <c r="E232" s="1119"/>
      <c r="F232" s="1119"/>
      <c r="G232" s="1119"/>
      <c r="H232" s="1119"/>
      <c r="I232" s="1119"/>
      <c r="J232" s="1119"/>
      <c r="K232" s="1119"/>
      <c r="L232" s="1119"/>
      <c r="M232" s="1119"/>
      <c r="N232" s="1119"/>
      <c r="O232" s="1119"/>
      <c r="P232" s="1119"/>
      <c r="Q232" s="1119"/>
      <c r="R232" s="1119"/>
      <c r="S232" s="1120"/>
    </row>
    <row r="233" spans="1:19" s="923" customFormat="1">
      <c r="A233" s="18">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19">
      <c r="A234" s="1118" t="s">
        <v>79</v>
      </c>
      <c r="B234" s="1119"/>
      <c r="C234" s="1119"/>
      <c r="D234" s="1119"/>
      <c r="E234" s="1119"/>
      <c r="F234" s="1119"/>
      <c r="G234" s="1119"/>
      <c r="H234" s="1119"/>
      <c r="I234" s="1119"/>
      <c r="J234" s="1119"/>
      <c r="K234" s="1119"/>
      <c r="L234" s="1119"/>
      <c r="M234" s="1119"/>
      <c r="N234" s="1119"/>
      <c r="O234" s="1119"/>
      <c r="P234" s="1119"/>
      <c r="Q234" s="1119"/>
      <c r="R234" s="1119"/>
      <c r="S234" s="1120"/>
    </row>
    <row r="235" spans="1:19" s="923" customFormat="1">
      <c r="A235" s="18">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19">
      <c r="A236" s="1118" t="s">
        <v>80</v>
      </c>
      <c r="B236" s="1119"/>
      <c r="C236" s="1119"/>
      <c r="D236" s="1119"/>
      <c r="E236" s="1119"/>
      <c r="F236" s="1119"/>
      <c r="G236" s="1119"/>
      <c r="H236" s="1119"/>
      <c r="I236" s="1119"/>
      <c r="J236" s="1119"/>
      <c r="K236" s="1119"/>
      <c r="L236" s="1119"/>
      <c r="M236" s="1119"/>
      <c r="N236" s="1119"/>
      <c r="O236" s="1119"/>
      <c r="P236" s="1119"/>
      <c r="Q236" s="1119"/>
      <c r="R236" s="1119"/>
      <c r="S236" s="1120"/>
    </row>
    <row r="237" spans="1:19" s="947" customFormat="1">
      <c r="A237" s="18">
        <v>0</v>
      </c>
      <c r="B237" s="18">
        <v>0</v>
      </c>
      <c r="C237" s="18">
        <v>0</v>
      </c>
      <c r="D237" s="18">
        <v>0</v>
      </c>
      <c r="E237" s="18">
        <v>0</v>
      </c>
      <c r="F237" s="18">
        <v>0</v>
      </c>
      <c r="G237" s="18">
        <v>0</v>
      </c>
      <c r="H237" s="18">
        <v>0</v>
      </c>
      <c r="I237" s="18">
        <v>0</v>
      </c>
      <c r="J237" s="18">
        <v>0</v>
      </c>
      <c r="K237" s="18">
        <v>0</v>
      </c>
      <c r="L237" s="18">
        <v>0</v>
      </c>
      <c r="M237" s="18">
        <v>0</v>
      </c>
      <c r="N237" s="18">
        <v>0</v>
      </c>
      <c r="O237" s="18">
        <v>0</v>
      </c>
      <c r="P237" s="18">
        <v>0</v>
      </c>
      <c r="Q237" s="18">
        <v>0</v>
      </c>
      <c r="R237" s="18">
        <v>0</v>
      </c>
      <c r="S237" s="18">
        <v>0</v>
      </c>
    </row>
    <row r="238" spans="1:19">
      <c r="A238" s="996" t="s">
        <v>3655</v>
      </c>
      <c r="B238" s="999"/>
      <c r="C238" s="999"/>
      <c r="D238" s="999"/>
      <c r="E238" s="999"/>
      <c r="F238" s="999"/>
      <c r="G238" s="999"/>
      <c r="H238" s="999"/>
      <c r="I238" s="999"/>
      <c r="J238" s="999"/>
      <c r="K238" s="999"/>
      <c r="L238" s="999"/>
      <c r="M238" s="999"/>
      <c r="N238" s="999"/>
      <c r="O238" s="999"/>
      <c r="P238" s="999"/>
      <c r="Q238" s="999"/>
      <c r="R238" s="999"/>
      <c r="S238" s="1000"/>
    </row>
    <row r="239" spans="1:19" s="22" customFormat="1">
      <c r="A239" s="27">
        <f>SUM(A237,A235,A233,A231,A229,A227,A225,A223,A221,A219,A217,A215)</f>
        <v>0</v>
      </c>
      <c r="B239" s="340">
        <f t="shared" ref="B239:S239" si="5">SUM(B237,B235,B233,B231,B229,B227,B225,B223,B221,B219,B217,B215)</f>
        <v>0</v>
      </c>
      <c r="C239" s="340">
        <f t="shared" si="5"/>
        <v>0</v>
      </c>
      <c r="D239" s="340">
        <f t="shared" si="5"/>
        <v>0</v>
      </c>
      <c r="E239" s="340">
        <f t="shared" si="5"/>
        <v>0</v>
      </c>
      <c r="F239" s="340">
        <f t="shared" si="5"/>
        <v>0</v>
      </c>
      <c r="G239" s="340">
        <f t="shared" si="5"/>
        <v>0</v>
      </c>
      <c r="H239" s="340">
        <f t="shared" si="5"/>
        <v>0</v>
      </c>
      <c r="I239" s="340">
        <f t="shared" si="5"/>
        <v>0</v>
      </c>
      <c r="J239" s="340">
        <f t="shared" si="5"/>
        <v>0</v>
      </c>
      <c r="K239" s="340">
        <f t="shared" si="5"/>
        <v>0</v>
      </c>
      <c r="L239" s="340">
        <f t="shared" si="5"/>
        <v>0</v>
      </c>
      <c r="M239" s="340">
        <f t="shared" si="5"/>
        <v>0</v>
      </c>
      <c r="N239" s="340">
        <f t="shared" si="5"/>
        <v>0</v>
      </c>
      <c r="O239" s="340">
        <f t="shared" si="5"/>
        <v>0</v>
      </c>
      <c r="P239" s="340">
        <f t="shared" si="5"/>
        <v>0</v>
      </c>
      <c r="Q239" s="340">
        <f t="shared" si="5"/>
        <v>0</v>
      </c>
      <c r="R239" s="340">
        <f t="shared" si="5"/>
        <v>0</v>
      </c>
      <c r="S239" s="340">
        <f t="shared" si="5"/>
        <v>0</v>
      </c>
    </row>
    <row r="241" spans="1:19" ht="20.25" customHeight="1">
      <c r="A241" s="1004" t="s">
        <v>164</v>
      </c>
      <c r="B241" s="1005"/>
      <c r="C241" s="1005"/>
      <c r="D241" s="1005"/>
      <c r="E241" s="1005"/>
      <c r="F241" s="1005"/>
      <c r="G241" s="1005"/>
      <c r="H241" s="1005"/>
      <c r="I241" s="1005"/>
      <c r="J241" s="1005"/>
      <c r="K241" s="1005"/>
      <c r="L241" s="1005"/>
      <c r="M241" s="1005"/>
      <c r="N241" s="1005"/>
      <c r="O241" s="1005"/>
      <c r="P241" s="1005"/>
      <c r="Q241" s="1005"/>
      <c r="R241" s="1005"/>
      <c r="S241" s="1006"/>
    </row>
    <row r="242" spans="1:19">
      <c r="A242" s="1109" t="s">
        <v>3654</v>
      </c>
      <c r="B242" s="1109"/>
      <c r="C242" s="1109"/>
      <c r="D242" s="1109"/>
      <c r="E242" s="1109"/>
      <c r="F242" s="1109"/>
      <c r="G242" s="1109"/>
      <c r="H242" s="1109"/>
      <c r="I242" s="1109"/>
      <c r="J242" s="1109"/>
      <c r="K242" s="1109"/>
      <c r="L242" s="1109"/>
      <c r="M242" s="1109"/>
      <c r="N242" s="1109"/>
      <c r="O242" s="1109"/>
      <c r="P242" s="1109"/>
      <c r="Q242" s="1109"/>
      <c r="R242" s="1109"/>
      <c r="S242" s="1110"/>
    </row>
    <row r="243" spans="1:19">
      <c r="A243" s="976" t="s">
        <v>81</v>
      </c>
      <c r="B243" s="977"/>
      <c r="C243" s="977"/>
      <c r="D243" s="977"/>
      <c r="E243" s="977"/>
      <c r="F243" s="977"/>
      <c r="G243" s="977"/>
      <c r="H243" s="977"/>
      <c r="I243" s="977"/>
      <c r="J243" s="977"/>
      <c r="K243" s="977"/>
      <c r="L243" s="977"/>
      <c r="M243" s="977"/>
      <c r="N243" s="977"/>
      <c r="O243" s="977"/>
      <c r="P243" s="977"/>
      <c r="Q243" s="977"/>
      <c r="R243" s="977"/>
      <c r="S243" s="978"/>
    </row>
    <row r="244" spans="1:19">
      <c r="A244" s="976" t="s">
        <v>85</v>
      </c>
      <c r="B244" s="977"/>
      <c r="C244" s="977"/>
      <c r="D244" s="977"/>
      <c r="E244" s="977"/>
      <c r="F244" s="977"/>
      <c r="G244" s="977"/>
      <c r="H244" s="977"/>
      <c r="I244" s="977"/>
      <c r="J244" s="977"/>
      <c r="K244" s="977"/>
      <c r="L244" s="977"/>
      <c r="M244" s="977"/>
      <c r="N244" s="977"/>
      <c r="O244" s="977"/>
      <c r="P244" s="977"/>
      <c r="Q244" s="977"/>
      <c r="R244" s="977"/>
      <c r="S244" s="978"/>
    </row>
    <row r="245" spans="1:19">
      <c r="A245" s="976" t="s">
        <v>120</v>
      </c>
      <c r="B245" s="977"/>
      <c r="C245" s="977"/>
      <c r="D245" s="977"/>
      <c r="E245" s="977"/>
      <c r="F245" s="977"/>
      <c r="G245" s="977"/>
      <c r="H245" s="977"/>
      <c r="I245" s="977"/>
      <c r="J245" s="977"/>
      <c r="K245" s="977"/>
      <c r="L245" s="977"/>
      <c r="M245" s="977"/>
      <c r="N245" s="977"/>
      <c r="O245" s="977"/>
      <c r="P245" s="977"/>
      <c r="Q245" s="977"/>
      <c r="R245" s="977"/>
      <c r="S245" s="978"/>
    </row>
    <row r="246" spans="1:19">
      <c r="A246" s="976" t="s">
        <v>121</v>
      </c>
      <c r="B246" s="977"/>
      <c r="C246" s="977"/>
      <c r="D246" s="977"/>
      <c r="E246" s="977"/>
      <c r="F246" s="977"/>
      <c r="G246" s="977"/>
      <c r="H246" s="977"/>
      <c r="I246" s="977"/>
      <c r="J246" s="977"/>
      <c r="K246" s="977"/>
      <c r="L246" s="977"/>
      <c r="M246" s="977"/>
      <c r="N246" s="977"/>
      <c r="O246" s="977"/>
      <c r="P246" s="977"/>
      <c r="Q246" s="977"/>
      <c r="R246" s="977"/>
      <c r="S246" s="978"/>
    </row>
    <row r="247" spans="1:19">
      <c r="A247" s="976" t="s">
        <v>122</v>
      </c>
      <c r="B247" s="977"/>
      <c r="C247" s="977"/>
      <c r="D247" s="977"/>
      <c r="E247" s="977"/>
      <c r="F247" s="977"/>
      <c r="G247" s="977"/>
      <c r="H247" s="977"/>
      <c r="I247" s="977"/>
      <c r="J247" s="977"/>
      <c r="K247" s="977"/>
      <c r="L247" s="977"/>
      <c r="M247" s="977"/>
      <c r="N247" s="977"/>
      <c r="O247" s="977"/>
      <c r="P247" s="977"/>
      <c r="Q247" s="977"/>
      <c r="R247" s="977"/>
      <c r="S247" s="978"/>
    </row>
    <row r="248" spans="1:19">
      <c r="A248" s="976" t="s">
        <v>123</v>
      </c>
      <c r="B248" s="977"/>
      <c r="C248" s="977"/>
      <c r="D248" s="977"/>
      <c r="E248" s="977"/>
      <c r="F248" s="977"/>
      <c r="G248" s="977"/>
      <c r="H248" s="977"/>
      <c r="I248" s="977"/>
      <c r="J248" s="977"/>
      <c r="K248" s="977"/>
      <c r="L248" s="977"/>
      <c r="M248" s="977"/>
      <c r="N248" s="977"/>
      <c r="O248" s="977"/>
      <c r="P248" s="977"/>
      <c r="Q248" s="977"/>
      <c r="R248" s="977"/>
      <c r="S248" s="978"/>
    </row>
    <row r="249" spans="1:19">
      <c r="A249" s="976" t="s">
        <v>124</v>
      </c>
      <c r="B249" s="977"/>
      <c r="C249" s="977"/>
      <c r="D249" s="977"/>
      <c r="E249" s="977"/>
      <c r="F249" s="977"/>
      <c r="G249" s="977"/>
      <c r="H249" s="977"/>
      <c r="I249" s="977"/>
      <c r="J249" s="977"/>
      <c r="K249" s="977"/>
      <c r="L249" s="977"/>
      <c r="M249" s="977"/>
      <c r="N249" s="977"/>
      <c r="O249" s="977"/>
      <c r="P249" s="977"/>
      <c r="Q249" s="977"/>
      <c r="R249" s="977"/>
      <c r="S249" s="978"/>
    </row>
    <row r="250" spans="1:19">
      <c r="A250" s="1306" t="s">
        <v>125</v>
      </c>
      <c r="B250" s="1307"/>
      <c r="C250" s="1307"/>
      <c r="D250" s="1307"/>
      <c r="E250" s="1307"/>
      <c r="F250" s="1307"/>
      <c r="G250" s="1307"/>
      <c r="H250" s="1307"/>
      <c r="I250" s="1307"/>
      <c r="J250" s="1307"/>
      <c r="K250" s="1307"/>
      <c r="L250" s="1307"/>
      <c r="M250" s="1307"/>
      <c r="N250" s="1307"/>
      <c r="O250" s="1307"/>
      <c r="P250" s="1307"/>
      <c r="Q250" s="1307"/>
      <c r="R250" s="1307"/>
      <c r="S250" s="1308"/>
    </row>
    <row r="251" spans="1:19" ht="34.5" customHeight="1">
      <c r="A251" s="985" t="s">
        <v>41</v>
      </c>
      <c r="B251" s="985"/>
      <c r="C251" s="985"/>
      <c r="D251" s="985" t="s">
        <v>42</v>
      </c>
      <c r="E251" s="985"/>
      <c r="F251" s="985" t="s">
        <v>43</v>
      </c>
      <c r="G251" s="985"/>
      <c r="H251" s="985"/>
      <c r="I251" s="985" t="s">
        <v>44</v>
      </c>
      <c r="J251" s="985"/>
      <c r="K251" s="986" t="s">
        <v>45</v>
      </c>
      <c r="L251" s="1219"/>
      <c r="M251" s="1219"/>
      <c r="N251" s="1220"/>
      <c r="O251" s="989" t="s">
        <v>46</v>
      </c>
      <c r="P251" s="989"/>
      <c r="Q251" s="990"/>
      <c r="R251" s="985" t="s">
        <v>47</v>
      </c>
      <c r="S251" s="985"/>
    </row>
    <row r="252" spans="1:19" ht="26.25" customHeight="1">
      <c r="A252" s="991" t="s">
        <v>48</v>
      </c>
      <c r="B252" s="991" t="s">
        <v>49</v>
      </c>
      <c r="C252" s="1002" t="s">
        <v>50</v>
      </c>
      <c r="D252" s="991" t="s">
        <v>51</v>
      </c>
      <c r="E252" s="991" t="s">
        <v>52</v>
      </c>
      <c r="F252" s="986" t="s">
        <v>53</v>
      </c>
      <c r="G252" s="992"/>
      <c r="H252" s="993"/>
      <c r="I252" s="991" t="s">
        <v>54</v>
      </c>
      <c r="J252" s="991" t="s">
        <v>55</v>
      </c>
      <c r="K252" s="986" t="s">
        <v>56</v>
      </c>
      <c r="L252" s="993"/>
      <c r="M252" s="986" t="s">
        <v>57</v>
      </c>
      <c r="N252" s="993"/>
      <c r="O252" s="991" t="s">
        <v>58</v>
      </c>
      <c r="P252" s="991" t="s">
        <v>59</v>
      </c>
      <c r="Q252" s="991" t="s">
        <v>60</v>
      </c>
      <c r="R252" s="991" t="s">
        <v>61</v>
      </c>
      <c r="S252" s="991" t="s">
        <v>62</v>
      </c>
    </row>
    <row r="253" spans="1:19" ht="65.25" customHeight="1">
      <c r="A253" s="985"/>
      <c r="B253" s="985"/>
      <c r="C253" s="1003"/>
      <c r="D253" s="985"/>
      <c r="E253" s="985"/>
      <c r="F253" s="25" t="s">
        <v>63</v>
      </c>
      <c r="G253" s="25" t="s">
        <v>64</v>
      </c>
      <c r="H253" s="25" t="s">
        <v>65</v>
      </c>
      <c r="I253" s="985"/>
      <c r="J253" s="985"/>
      <c r="K253" s="26" t="s">
        <v>66</v>
      </c>
      <c r="L253" s="26" t="s">
        <v>67</v>
      </c>
      <c r="M253" s="26" t="s">
        <v>68</v>
      </c>
      <c r="N253" s="26" t="s">
        <v>67</v>
      </c>
      <c r="O253" s="985"/>
      <c r="P253" s="985"/>
      <c r="Q253" s="985"/>
      <c r="R253" s="985"/>
      <c r="S253" s="985"/>
    </row>
    <row r="254" spans="1:19">
      <c r="A254" s="994" t="s">
        <v>69</v>
      </c>
      <c r="B254" s="994"/>
      <c r="C254" s="994"/>
      <c r="D254" s="994"/>
      <c r="E254" s="994"/>
      <c r="F254" s="994"/>
      <c r="G254" s="994"/>
      <c r="H254" s="994"/>
      <c r="I254" s="994"/>
      <c r="J254" s="994"/>
      <c r="K254" s="994"/>
      <c r="L254" s="994"/>
      <c r="M254" s="994"/>
      <c r="N254" s="994"/>
      <c r="O254" s="994"/>
      <c r="P254" s="994"/>
      <c r="Q254" s="994"/>
      <c r="R254" s="994"/>
      <c r="S254" s="994"/>
    </row>
    <row r="255" spans="1:19" s="676" customFormat="1">
      <c r="A255" s="18">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c r="A256" s="994" t="s">
        <v>70</v>
      </c>
      <c r="B256" s="994"/>
      <c r="C256" s="994"/>
      <c r="D256" s="994"/>
      <c r="E256" s="994"/>
      <c r="F256" s="994"/>
      <c r="G256" s="994"/>
      <c r="H256" s="994"/>
      <c r="I256" s="994"/>
      <c r="J256" s="994"/>
      <c r="K256" s="994"/>
      <c r="L256" s="994"/>
      <c r="M256" s="994"/>
      <c r="N256" s="994"/>
      <c r="O256" s="994"/>
      <c r="P256" s="994"/>
      <c r="Q256" s="994"/>
      <c r="R256" s="994"/>
      <c r="S256" s="994"/>
    </row>
    <row r="257" spans="1:19" s="716" customFormat="1">
      <c r="A257" s="18">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c r="A258" s="994" t="s">
        <v>71</v>
      </c>
      <c r="B258" s="994"/>
      <c r="C258" s="994"/>
      <c r="D258" s="994"/>
      <c r="E258" s="994"/>
      <c r="F258" s="994"/>
      <c r="G258" s="994"/>
      <c r="H258" s="994"/>
      <c r="I258" s="994"/>
      <c r="J258" s="994"/>
      <c r="K258" s="994"/>
      <c r="L258" s="994"/>
      <c r="M258" s="994"/>
      <c r="N258" s="994"/>
      <c r="O258" s="994"/>
      <c r="P258" s="994"/>
      <c r="Q258" s="994"/>
      <c r="R258" s="994"/>
      <c r="S258" s="994"/>
    </row>
    <row r="259" spans="1:19" s="756" customFormat="1">
      <c r="A259" s="18">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c r="A260" s="994" t="s">
        <v>72</v>
      </c>
      <c r="B260" s="994"/>
      <c r="C260" s="994"/>
      <c r="D260" s="994"/>
      <c r="E260" s="994"/>
      <c r="F260" s="994"/>
      <c r="G260" s="994"/>
      <c r="H260" s="994"/>
      <c r="I260" s="994"/>
      <c r="J260" s="994"/>
      <c r="K260" s="994"/>
      <c r="L260" s="994"/>
      <c r="M260" s="994"/>
      <c r="N260" s="994"/>
      <c r="O260" s="994"/>
      <c r="P260" s="994"/>
      <c r="Q260" s="994"/>
      <c r="R260" s="994"/>
      <c r="S260" s="994"/>
    </row>
    <row r="261" spans="1:19" s="770" customFormat="1">
      <c r="A261" s="18">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c r="A262" s="995" t="s">
        <v>73</v>
      </c>
      <c r="B262" s="995"/>
      <c r="C262" s="995"/>
      <c r="D262" s="995"/>
      <c r="E262" s="995"/>
      <c r="F262" s="995"/>
      <c r="G262" s="995"/>
      <c r="H262" s="995"/>
      <c r="I262" s="995"/>
      <c r="J262" s="995"/>
      <c r="K262" s="995"/>
      <c r="L262" s="995"/>
      <c r="M262" s="995"/>
      <c r="N262" s="995"/>
      <c r="O262" s="995"/>
      <c r="P262" s="995"/>
      <c r="Q262" s="995"/>
      <c r="R262" s="995"/>
      <c r="S262" s="995"/>
    </row>
    <row r="263" spans="1:19" s="813" customFormat="1">
      <c r="A263" s="1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c r="A264" s="994" t="s">
        <v>74</v>
      </c>
      <c r="B264" s="994"/>
      <c r="C264" s="994"/>
      <c r="D264" s="994"/>
      <c r="E264" s="994"/>
      <c r="F264" s="994"/>
      <c r="G264" s="994"/>
      <c r="H264" s="994"/>
      <c r="I264" s="994"/>
      <c r="J264" s="994"/>
      <c r="K264" s="994"/>
      <c r="L264" s="994"/>
      <c r="M264" s="994"/>
      <c r="N264" s="994"/>
      <c r="O264" s="994"/>
      <c r="P264" s="994"/>
      <c r="Q264" s="994"/>
      <c r="R264" s="994"/>
      <c r="S264" s="994"/>
    </row>
    <row r="265" spans="1:19" s="560" customFormat="1">
      <c r="A265" s="18">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c r="A266" s="994" t="s">
        <v>75</v>
      </c>
      <c r="B266" s="994"/>
      <c r="C266" s="994"/>
      <c r="D266" s="994"/>
      <c r="E266" s="994"/>
      <c r="F266" s="994"/>
      <c r="G266" s="994"/>
      <c r="H266" s="994"/>
      <c r="I266" s="994"/>
      <c r="J266" s="994"/>
      <c r="K266" s="994"/>
      <c r="L266" s="994"/>
      <c r="M266" s="994"/>
      <c r="N266" s="994"/>
      <c r="O266" s="994"/>
      <c r="P266" s="994"/>
      <c r="Q266" s="994"/>
      <c r="R266" s="994"/>
      <c r="S266" s="994"/>
    </row>
    <row r="267" spans="1:19" s="850" customFormat="1">
      <c r="A267" s="18">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18">
        <v>0</v>
      </c>
      <c r="R267" s="18">
        <v>0</v>
      </c>
      <c r="S267" s="18">
        <v>0</v>
      </c>
    </row>
    <row r="268" spans="1:19">
      <c r="A268" s="994" t="s">
        <v>76</v>
      </c>
      <c r="B268" s="994"/>
      <c r="C268" s="994"/>
      <c r="D268" s="994"/>
      <c r="E268" s="994"/>
      <c r="F268" s="994"/>
      <c r="G268" s="994"/>
      <c r="H268" s="994"/>
      <c r="I268" s="994"/>
      <c r="J268" s="994"/>
      <c r="K268" s="994"/>
      <c r="L268" s="994"/>
      <c r="M268" s="994"/>
      <c r="N268" s="994"/>
      <c r="O268" s="994"/>
      <c r="P268" s="994"/>
      <c r="Q268" s="994"/>
      <c r="R268" s="994"/>
      <c r="S268" s="994"/>
    </row>
    <row r="269" spans="1:19" s="883" customFormat="1">
      <c r="A269" s="18">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c r="A270" s="994" t="s">
        <v>77</v>
      </c>
      <c r="B270" s="994"/>
      <c r="C270" s="994"/>
      <c r="D270" s="994"/>
      <c r="E270" s="994"/>
      <c r="F270" s="994"/>
      <c r="G270" s="994"/>
      <c r="H270" s="994"/>
      <c r="I270" s="994"/>
      <c r="J270" s="994"/>
      <c r="K270" s="994"/>
      <c r="L270" s="994"/>
      <c r="M270" s="994"/>
      <c r="N270" s="994"/>
      <c r="O270" s="994"/>
      <c r="P270" s="994"/>
      <c r="Q270" s="994"/>
      <c r="R270" s="994"/>
      <c r="S270" s="994"/>
    </row>
    <row r="271" spans="1:19" s="899" customFormat="1">
      <c r="A271" s="18">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18">
        <v>0</v>
      </c>
      <c r="R271" s="18">
        <v>0</v>
      </c>
      <c r="S271" s="18">
        <v>0</v>
      </c>
    </row>
    <row r="272" spans="1:19">
      <c r="A272" s="994" t="s">
        <v>78</v>
      </c>
      <c r="B272" s="994"/>
      <c r="C272" s="994"/>
      <c r="D272" s="994"/>
      <c r="E272" s="994"/>
      <c r="F272" s="994"/>
      <c r="G272" s="994"/>
      <c r="H272" s="994"/>
      <c r="I272" s="994"/>
      <c r="J272" s="994"/>
      <c r="K272" s="994"/>
      <c r="L272" s="994"/>
      <c r="M272" s="994"/>
      <c r="N272" s="994"/>
      <c r="O272" s="994"/>
      <c r="P272" s="994"/>
      <c r="Q272" s="994"/>
      <c r="R272" s="994"/>
      <c r="S272" s="994"/>
    </row>
    <row r="273" spans="1:19" s="923" customFormat="1">
      <c r="A273" s="18">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c r="A274" s="994" t="s">
        <v>79</v>
      </c>
      <c r="B274" s="994"/>
      <c r="C274" s="994"/>
      <c r="D274" s="994"/>
      <c r="E274" s="994"/>
      <c r="F274" s="994"/>
      <c r="G274" s="994"/>
      <c r="H274" s="994"/>
      <c r="I274" s="994"/>
      <c r="J274" s="994"/>
      <c r="K274" s="994"/>
      <c r="L274" s="994"/>
      <c r="M274" s="994"/>
      <c r="N274" s="994"/>
      <c r="O274" s="994"/>
      <c r="P274" s="994"/>
      <c r="Q274" s="994"/>
      <c r="R274" s="994"/>
      <c r="S274" s="994"/>
    </row>
    <row r="275" spans="1:19" s="923" customFormat="1">
      <c r="A275" s="18">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18">
        <v>0</v>
      </c>
      <c r="R275" s="18">
        <v>0</v>
      </c>
      <c r="S275" s="18">
        <v>0</v>
      </c>
    </row>
    <row r="276" spans="1:19">
      <c r="A276" s="994" t="s">
        <v>80</v>
      </c>
      <c r="B276" s="994"/>
      <c r="C276" s="994"/>
      <c r="D276" s="994"/>
      <c r="E276" s="994"/>
      <c r="F276" s="994"/>
      <c r="G276" s="994"/>
      <c r="H276" s="994"/>
      <c r="I276" s="994"/>
      <c r="J276" s="994"/>
      <c r="K276" s="994"/>
      <c r="L276" s="994"/>
      <c r="M276" s="994"/>
      <c r="N276" s="994"/>
      <c r="O276" s="994"/>
      <c r="P276" s="994"/>
      <c r="Q276" s="994"/>
      <c r="R276" s="994"/>
      <c r="S276" s="994"/>
    </row>
    <row r="277" spans="1:19" s="947" customFormat="1">
      <c r="A277" s="18">
        <v>0</v>
      </c>
      <c r="B277" s="18">
        <v>0</v>
      </c>
      <c r="C277" s="18">
        <v>0</v>
      </c>
      <c r="D277" s="18">
        <v>0</v>
      </c>
      <c r="E277" s="18">
        <v>0</v>
      </c>
      <c r="F277" s="18">
        <v>0</v>
      </c>
      <c r="G277" s="18">
        <v>0</v>
      </c>
      <c r="H277" s="18">
        <v>0</v>
      </c>
      <c r="I277" s="18">
        <v>0</v>
      </c>
      <c r="J277" s="18">
        <v>0</v>
      </c>
      <c r="K277" s="18">
        <v>0</v>
      </c>
      <c r="L277" s="18">
        <v>0</v>
      </c>
      <c r="M277" s="18">
        <v>0</v>
      </c>
      <c r="N277" s="18">
        <v>0</v>
      </c>
      <c r="O277" s="18">
        <v>0</v>
      </c>
      <c r="P277" s="18">
        <v>0</v>
      </c>
      <c r="Q277" s="18">
        <v>0</v>
      </c>
      <c r="R277" s="18">
        <v>0</v>
      </c>
      <c r="S277" s="18">
        <v>0</v>
      </c>
    </row>
    <row r="278" spans="1:19" ht="15" customHeight="1">
      <c r="A278" s="999" t="s">
        <v>3655</v>
      </c>
      <c r="B278" s="999"/>
      <c r="C278" s="999"/>
      <c r="D278" s="999"/>
      <c r="E278" s="999"/>
      <c r="F278" s="999"/>
      <c r="G278" s="999"/>
      <c r="H278" s="999"/>
      <c r="I278" s="999"/>
      <c r="J278" s="999"/>
      <c r="K278" s="999"/>
      <c r="L278" s="999"/>
      <c r="M278" s="999"/>
      <c r="N278" s="999"/>
      <c r="O278" s="999"/>
      <c r="P278" s="999"/>
      <c r="Q278" s="999"/>
      <c r="R278" s="999"/>
      <c r="S278" s="999"/>
    </row>
    <row r="279" spans="1:19" s="22" customFormat="1">
      <c r="A279" s="149">
        <f>SUM(A277,A275,A273,A271,A269,A267,A265,A263,A261,A259,A257,A255)</f>
        <v>0</v>
      </c>
      <c r="B279" s="340">
        <f t="shared" ref="B279:S279" si="6">SUM(B277,B275,B273,B271,B269,B267,B265,B263,B261,B259,B257,B255)</f>
        <v>0</v>
      </c>
      <c r="C279" s="340">
        <f t="shared" si="6"/>
        <v>0</v>
      </c>
      <c r="D279" s="340">
        <f t="shared" si="6"/>
        <v>0</v>
      </c>
      <c r="E279" s="340">
        <f t="shared" si="6"/>
        <v>0</v>
      </c>
      <c r="F279" s="340">
        <f t="shared" si="6"/>
        <v>0</v>
      </c>
      <c r="G279" s="340">
        <f t="shared" si="6"/>
        <v>0</v>
      </c>
      <c r="H279" s="340">
        <f t="shared" si="6"/>
        <v>0</v>
      </c>
      <c r="I279" s="340">
        <f t="shared" si="6"/>
        <v>0</v>
      </c>
      <c r="J279" s="340">
        <f t="shared" si="6"/>
        <v>0</v>
      </c>
      <c r="K279" s="340">
        <f t="shared" si="6"/>
        <v>0</v>
      </c>
      <c r="L279" s="340">
        <f t="shared" si="6"/>
        <v>0</v>
      </c>
      <c r="M279" s="340">
        <f t="shared" si="6"/>
        <v>0</v>
      </c>
      <c r="N279" s="340">
        <f t="shared" si="6"/>
        <v>0</v>
      </c>
      <c r="O279" s="340">
        <f t="shared" si="6"/>
        <v>0</v>
      </c>
      <c r="P279" s="340">
        <f t="shared" si="6"/>
        <v>0</v>
      </c>
      <c r="Q279" s="340">
        <f t="shared" si="6"/>
        <v>0</v>
      </c>
      <c r="R279" s="340">
        <f t="shared" si="6"/>
        <v>0</v>
      </c>
      <c r="S279" s="340">
        <f t="shared" si="6"/>
        <v>0</v>
      </c>
    </row>
    <row r="281" spans="1:19" ht="20.25" customHeight="1">
      <c r="A281" s="1004" t="s">
        <v>165</v>
      </c>
      <c r="B281" s="1005"/>
      <c r="C281" s="1005"/>
      <c r="D281" s="1005"/>
      <c r="E281" s="1005"/>
      <c r="F281" s="1005"/>
      <c r="G281" s="1005"/>
      <c r="H281" s="1005"/>
      <c r="I281" s="1005"/>
      <c r="J281" s="1005"/>
      <c r="K281" s="1005"/>
      <c r="L281" s="1005"/>
      <c r="M281" s="1005"/>
      <c r="N281" s="1005"/>
      <c r="O281" s="1005"/>
      <c r="P281" s="1005"/>
      <c r="Q281" s="1005"/>
      <c r="R281" s="1005"/>
      <c r="S281" s="1006"/>
    </row>
    <row r="282" spans="1:19">
      <c r="A282" s="976" t="s">
        <v>3654</v>
      </c>
      <c r="B282" s="977"/>
      <c r="C282" s="977"/>
      <c r="D282" s="977"/>
      <c r="E282" s="977"/>
      <c r="F282" s="977"/>
      <c r="G282" s="977"/>
      <c r="H282" s="977"/>
      <c r="I282" s="977"/>
      <c r="J282" s="977"/>
      <c r="K282" s="977"/>
      <c r="L282" s="977"/>
      <c r="M282" s="977"/>
      <c r="N282" s="977"/>
      <c r="O282" s="977"/>
      <c r="P282" s="977"/>
      <c r="Q282" s="977"/>
      <c r="R282" s="977"/>
      <c r="S282" s="978"/>
    </row>
    <row r="283" spans="1:19">
      <c r="A283" s="976" t="s">
        <v>81</v>
      </c>
      <c r="B283" s="977"/>
      <c r="C283" s="977"/>
      <c r="D283" s="977"/>
      <c r="E283" s="977"/>
      <c r="F283" s="977"/>
      <c r="G283" s="977"/>
      <c r="H283" s="977"/>
      <c r="I283" s="977"/>
      <c r="J283" s="977"/>
      <c r="K283" s="977"/>
      <c r="L283" s="977"/>
      <c r="M283" s="977"/>
      <c r="N283" s="977"/>
      <c r="O283" s="977"/>
      <c r="P283" s="977"/>
      <c r="Q283" s="977"/>
      <c r="R283" s="977"/>
      <c r="S283" s="978"/>
    </row>
    <row r="284" spans="1:19">
      <c r="A284" s="976" t="s">
        <v>85</v>
      </c>
      <c r="B284" s="977"/>
      <c r="C284" s="977"/>
      <c r="D284" s="977"/>
      <c r="E284" s="977"/>
      <c r="F284" s="977"/>
      <c r="G284" s="977"/>
      <c r="H284" s="977"/>
      <c r="I284" s="977"/>
      <c r="J284" s="977"/>
      <c r="K284" s="977"/>
      <c r="L284" s="977"/>
      <c r="M284" s="977"/>
      <c r="N284" s="977"/>
      <c r="O284" s="977"/>
      <c r="P284" s="977"/>
      <c r="Q284" s="977"/>
      <c r="R284" s="977"/>
      <c r="S284" s="978"/>
    </row>
    <row r="285" spans="1:19">
      <c r="A285" s="976" t="s">
        <v>126</v>
      </c>
      <c r="B285" s="977"/>
      <c r="C285" s="977"/>
      <c r="D285" s="977"/>
      <c r="E285" s="977"/>
      <c r="F285" s="977"/>
      <c r="G285" s="977"/>
      <c r="H285" s="977"/>
      <c r="I285" s="977"/>
      <c r="J285" s="977"/>
      <c r="K285" s="977"/>
      <c r="L285" s="977"/>
      <c r="M285" s="977"/>
      <c r="N285" s="977"/>
      <c r="O285" s="977"/>
      <c r="P285" s="977"/>
      <c r="Q285" s="977"/>
      <c r="R285" s="977"/>
      <c r="S285" s="978"/>
    </row>
    <row r="286" spans="1:19">
      <c r="A286" s="976" t="s">
        <v>127</v>
      </c>
      <c r="B286" s="977"/>
      <c r="C286" s="977"/>
      <c r="D286" s="977"/>
      <c r="E286" s="977"/>
      <c r="F286" s="977"/>
      <c r="G286" s="977"/>
      <c r="H286" s="977"/>
      <c r="I286" s="977"/>
      <c r="J286" s="977"/>
      <c r="K286" s="977"/>
      <c r="L286" s="977"/>
      <c r="M286" s="977"/>
      <c r="N286" s="977"/>
      <c r="O286" s="977"/>
      <c r="P286" s="977"/>
      <c r="Q286" s="977"/>
      <c r="R286" s="977"/>
      <c r="S286" s="978"/>
    </row>
    <row r="287" spans="1:19">
      <c r="A287" s="976" t="s">
        <v>128</v>
      </c>
      <c r="B287" s="977"/>
      <c r="C287" s="977"/>
      <c r="D287" s="977"/>
      <c r="E287" s="977"/>
      <c r="F287" s="977"/>
      <c r="G287" s="977"/>
      <c r="H287" s="977"/>
      <c r="I287" s="977"/>
      <c r="J287" s="977"/>
      <c r="K287" s="977"/>
      <c r="L287" s="977"/>
      <c r="M287" s="977"/>
      <c r="N287" s="977"/>
      <c r="O287" s="977"/>
      <c r="P287" s="977"/>
      <c r="Q287" s="977"/>
      <c r="R287" s="977"/>
      <c r="S287" s="978"/>
    </row>
    <row r="288" spans="1:19">
      <c r="A288" s="976" t="s">
        <v>129</v>
      </c>
      <c r="B288" s="977"/>
      <c r="C288" s="977"/>
      <c r="D288" s="977"/>
      <c r="E288" s="977"/>
      <c r="F288" s="977"/>
      <c r="G288" s="977"/>
      <c r="H288" s="977"/>
      <c r="I288" s="977"/>
      <c r="J288" s="977"/>
      <c r="K288" s="977"/>
      <c r="L288" s="977"/>
      <c r="M288" s="977"/>
      <c r="N288" s="977"/>
      <c r="O288" s="977"/>
      <c r="P288" s="977"/>
      <c r="Q288" s="977"/>
      <c r="R288" s="977"/>
      <c r="S288" s="978"/>
    </row>
    <row r="289" spans="1:19">
      <c r="A289" s="976" t="s">
        <v>130</v>
      </c>
      <c r="B289" s="977"/>
      <c r="C289" s="977"/>
      <c r="D289" s="977"/>
      <c r="E289" s="977"/>
      <c r="F289" s="977"/>
      <c r="G289" s="977"/>
      <c r="H289" s="977"/>
      <c r="I289" s="977"/>
      <c r="J289" s="977"/>
      <c r="K289" s="977"/>
      <c r="L289" s="977"/>
      <c r="M289" s="977"/>
      <c r="N289" s="977"/>
      <c r="O289" s="977"/>
      <c r="P289" s="977"/>
      <c r="Q289" s="977"/>
      <c r="R289" s="977"/>
      <c r="S289" s="978"/>
    </row>
    <row r="290" spans="1:19">
      <c r="A290" s="982" t="s">
        <v>131</v>
      </c>
      <c r="B290" s="983"/>
      <c r="C290" s="983"/>
      <c r="D290" s="983"/>
      <c r="E290" s="983"/>
      <c r="F290" s="983"/>
      <c r="G290" s="983"/>
      <c r="H290" s="983"/>
      <c r="I290" s="983"/>
      <c r="J290" s="983"/>
      <c r="K290" s="983"/>
      <c r="L290" s="983"/>
      <c r="M290" s="983"/>
      <c r="N290" s="983"/>
      <c r="O290" s="983"/>
      <c r="P290" s="983"/>
      <c r="Q290" s="983"/>
      <c r="R290" s="983"/>
      <c r="S290" s="984"/>
    </row>
    <row r="291" spans="1:19" ht="30.75" customHeight="1">
      <c r="A291" s="985" t="s">
        <v>41</v>
      </c>
      <c r="B291" s="985"/>
      <c r="C291" s="985"/>
      <c r="D291" s="985" t="s">
        <v>42</v>
      </c>
      <c r="E291" s="985"/>
      <c r="F291" s="985" t="s">
        <v>43</v>
      </c>
      <c r="G291" s="985"/>
      <c r="H291" s="985"/>
      <c r="I291" s="985" t="s">
        <v>44</v>
      </c>
      <c r="J291" s="985"/>
      <c r="K291" s="986" t="s">
        <v>45</v>
      </c>
      <c r="L291" s="1219"/>
      <c r="M291" s="1219"/>
      <c r="N291" s="1220"/>
      <c r="O291" s="989" t="s">
        <v>46</v>
      </c>
      <c r="P291" s="989"/>
      <c r="Q291" s="990"/>
      <c r="R291" s="985" t="s">
        <v>47</v>
      </c>
      <c r="S291" s="985"/>
    </row>
    <row r="292" spans="1:19" ht="27" customHeight="1">
      <c r="A292" s="991" t="s">
        <v>48</v>
      </c>
      <c r="B292" s="991" t="s">
        <v>49</v>
      </c>
      <c r="C292" s="1002" t="s">
        <v>50</v>
      </c>
      <c r="D292" s="991" t="s">
        <v>51</v>
      </c>
      <c r="E292" s="991" t="s">
        <v>52</v>
      </c>
      <c r="F292" s="986" t="s">
        <v>53</v>
      </c>
      <c r="G292" s="992"/>
      <c r="H292" s="993"/>
      <c r="I292" s="991" t="s">
        <v>54</v>
      </c>
      <c r="J292" s="991" t="s">
        <v>55</v>
      </c>
      <c r="K292" s="986" t="s">
        <v>56</v>
      </c>
      <c r="L292" s="993"/>
      <c r="M292" s="986" t="s">
        <v>57</v>
      </c>
      <c r="N292" s="993"/>
      <c r="O292" s="991" t="s">
        <v>58</v>
      </c>
      <c r="P292" s="991" t="s">
        <v>59</v>
      </c>
      <c r="Q292" s="991" t="s">
        <v>60</v>
      </c>
      <c r="R292" s="991" t="s">
        <v>61</v>
      </c>
      <c r="S292" s="991" t="s">
        <v>62</v>
      </c>
    </row>
    <row r="293" spans="1:19" ht="62.25" customHeight="1">
      <c r="A293" s="985"/>
      <c r="B293" s="985"/>
      <c r="C293" s="1003"/>
      <c r="D293" s="985"/>
      <c r="E293" s="985"/>
      <c r="F293" s="25" t="s">
        <v>63</v>
      </c>
      <c r="G293" s="25" t="s">
        <v>64</v>
      </c>
      <c r="H293" s="25" t="s">
        <v>65</v>
      </c>
      <c r="I293" s="985"/>
      <c r="J293" s="985"/>
      <c r="K293" s="26" t="s">
        <v>66</v>
      </c>
      <c r="L293" s="26" t="s">
        <v>67</v>
      </c>
      <c r="M293" s="26" t="s">
        <v>68</v>
      </c>
      <c r="N293" s="26" t="s">
        <v>67</v>
      </c>
      <c r="O293" s="985"/>
      <c r="P293" s="985"/>
      <c r="Q293" s="985"/>
      <c r="R293" s="985"/>
      <c r="S293" s="985"/>
    </row>
    <row r="294" spans="1:19">
      <c r="A294" s="994" t="s">
        <v>69</v>
      </c>
      <c r="B294" s="994"/>
      <c r="C294" s="994"/>
      <c r="D294" s="994"/>
      <c r="E294" s="994"/>
      <c r="F294" s="994"/>
      <c r="G294" s="994"/>
      <c r="H294" s="994"/>
      <c r="I294" s="994"/>
      <c r="J294" s="994"/>
      <c r="K294" s="994"/>
      <c r="L294" s="994"/>
      <c r="M294" s="994"/>
      <c r="N294" s="994"/>
      <c r="O294" s="994"/>
      <c r="P294" s="994"/>
      <c r="Q294" s="994"/>
      <c r="R294" s="994"/>
      <c r="S294" s="994"/>
    </row>
    <row r="295" spans="1:19" s="676" customFormat="1">
      <c r="A295" s="18">
        <v>0</v>
      </c>
      <c r="B295" s="18">
        <v>0</v>
      </c>
      <c r="C295" s="18">
        <v>0</v>
      </c>
      <c r="D295" s="18">
        <v>0</v>
      </c>
      <c r="E295" s="18">
        <v>0</v>
      </c>
      <c r="F295" s="18">
        <v>0</v>
      </c>
      <c r="G295" s="18">
        <v>0</v>
      </c>
      <c r="H295" s="18">
        <v>0</v>
      </c>
      <c r="I295" s="18">
        <v>0</v>
      </c>
      <c r="J295" s="18">
        <v>0</v>
      </c>
      <c r="K295" s="18">
        <v>0</v>
      </c>
      <c r="L295" s="18">
        <v>0</v>
      </c>
      <c r="M295" s="18">
        <v>0</v>
      </c>
      <c r="N295" s="18">
        <v>0</v>
      </c>
      <c r="O295" s="18">
        <v>0</v>
      </c>
      <c r="P295" s="18">
        <v>0</v>
      </c>
      <c r="Q295" s="18">
        <v>0</v>
      </c>
      <c r="R295" s="18">
        <v>0</v>
      </c>
      <c r="S295" s="18">
        <v>0</v>
      </c>
    </row>
    <row r="296" spans="1:19">
      <c r="A296" s="994" t="s">
        <v>70</v>
      </c>
      <c r="B296" s="994"/>
      <c r="C296" s="994"/>
      <c r="D296" s="994"/>
      <c r="E296" s="994"/>
      <c r="F296" s="994"/>
      <c r="G296" s="994"/>
      <c r="H296" s="994"/>
      <c r="I296" s="994"/>
      <c r="J296" s="994"/>
      <c r="K296" s="994"/>
      <c r="L296" s="994"/>
      <c r="M296" s="994"/>
      <c r="N296" s="994"/>
      <c r="O296" s="994"/>
      <c r="P296" s="994"/>
      <c r="Q296" s="994"/>
      <c r="R296" s="994"/>
      <c r="S296" s="994"/>
    </row>
    <row r="297" spans="1:19" s="716" customFormat="1">
      <c r="A297" s="18">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18">
        <v>0</v>
      </c>
      <c r="R297" s="18">
        <v>0</v>
      </c>
      <c r="S297" s="18">
        <v>0</v>
      </c>
    </row>
    <row r="298" spans="1:19">
      <c r="A298" s="994" t="s">
        <v>71</v>
      </c>
      <c r="B298" s="994"/>
      <c r="C298" s="994"/>
      <c r="D298" s="994"/>
      <c r="E298" s="994"/>
      <c r="F298" s="994"/>
      <c r="G298" s="994"/>
      <c r="H298" s="994"/>
      <c r="I298" s="994"/>
      <c r="J298" s="994"/>
      <c r="K298" s="994"/>
      <c r="L298" s="994"/>
      <c r="M298" s="994"/>
      <c r="N298" s="994"/>
      <c r="O298" s="994"/>
      <c r="P298" s="994"/>
      <c r="Q298" s="994"/>
      <c r="R298" s="994"/>
      <c r="S298" s="994"/>
    </row>
    <row r="299" spans="1:19" s="756" customFormat="1">
      <c r="A299" s="18">
        <v>0</v>
      </c>
      <c r="B299" s="18">
        <v>0</v>
      </c>
      <c r="C299" s="18">
        <v>0</v>
      </c>
      <c r="D299" s="18">
        <v>0</v>
      </c>
      <c r="E299" s="18">
        <v>0</v>
      </c>
      <c r="F299" s="18">
        <v>0</v>
      </c>
      <c r="G299" s="18">
        <v>0</v>
      </c>
      <c r="H299" s="18">
        <v>0</v>
      </c>
      <c r="I299" s="18">
        <v>0</v>
      </c>
      <c r="J299" s="18">
        <v>0</v>
      </c>
      <c r="K299" s="18">
        <v>0</v>
      </c>
      <c r="L299" s="18">
        <v>0</v>
      </c>
      <c r="M299" s="18">
        <v>0</v>
      </c>
      <c r="N299" s="18">
        <v>0</v>
      </c>
      <c r="O299" s="18">
        <v>0</v>
      </c>
      <c r="P299" s="18">
        <v>0</v>
      </c>
      <c r="Q299" s="18">
        <v>0</v>
      </c>
      <c r="R299" s="18">
        <v>0</v>
      </c>
      <c r="S299" s="18">
        <v>0</v>
      </c>
    </row>
    <row r="300" spans="1:19">
      <c r="A300" s="994" t="s">
        <v>72</v>
      </c>
      <c r="B300" s="994"/>
      <c r="C300" s="994"/>
      <c r="D300" s="994"/>
      <c r="E300" s="994"/>
      <c r="F300" s="994"/>
      <c r="G300" s="994"/>
      <c r="H300" s="994"/>
      <c r="I300" s="994"/>
      <c r="J300" s="994"/>
      <c r="K300" s="994"/>
      <c r="L300" s="994"/>
      <c r="M300" s="994"/>
      <c r="N300" s="994"/>
      <c r="O300" s="994"/>
      <c r="P300" s="994"/>
      <c r="Q300" s="994"/>
      <c r="R300" s="994"/>
      <c r="S300" s="994"/>
    </row>
    <row r="301" spans="1:19" s="770" customFormat="1">
      <c r="A301" s="18">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18">
        <v>0</v>
      </c>
      <c r="R301" s="18">
        <v>0</v>
      </c>
      <c r="S301" s="18">
        <v>0</v>
      </c>
    </row>
    <row r="302" spans="1:19">
      <c r="A302" s="995" t="s">
        <v>73</v>
      </c>
      <c r="B302" s="995"/>
      <c r="C302" s="995"/>
      <c r="D302" s="995"/>
      <c r="E302" s="995"/>
      <c r="F302" s="995"/>
      <c r="G302" s="995"/>
      <c r="H302" s="995"/>
      <c r="I302" s="995"/>
      <c r="J302" s="995"/>
      <c r="K302" s="995"/>
      <c r="L302" s="995"/>
      <c r="M302" s="995"/>
      <c r="N302" s="995"/>
      <c r="O302" s="995"/>
      <c r="P302" s="995"/>
      <c r="Q302" s="995"/>
      <c r="R302" s="995"/>
      <c r="S302" s="995"/>
    </row>
    <row r="303" spans="1:19" s="813" customFormat="1">
      <c r="A303" s="18">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18">
        <v>0</v>
      </c>
      <c r="R303" s="18">
        <v>0</v>
      </c>
      <c r="S303" s="18">
        <v>0</v>
      </c>
    </row>
    <row r="304" spans="1:19">
      <c r="A304" s="994" t="s">
        <v>74</v>
      </c>
      <c r="B304" s="994"/>
      <c r="C304" s="994"/>
      <c r="D304" s="994"/>
      <c r="E304" s="994"/>
      <c r="F304" s="994"/>
      <c r="G304" s="994"/>
      <c r="H304" s="994"/>
      <c r="I304" s="994"/>
      <c r="J304" s="994"/>
      <c r="K304" s="994"/>
      <c r="L304" s="994"/>
      <c r="M304" s="994"/>
      <c r="N304" s="994"/>
      <c r="O304" s="994"/>
      <c r="P304" s="994"/>
      <c r="Q304" s="994"/>
      <c r="R304" s="994"/>
      <c r="S304" s="994"/>
    </row>
    <row r="305" spans="1:19" s="560" customFormat="1">
      <c r="A305" s="18">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18">
        <v>0</v>
      </c>
      <c r="R305" s="18">
        <v>0</v>
      </c>
      <c r="S305" s="18">
        <v>0</v>
      </c>
    </row>
    <row r="306" spans="1:19">
      <c r="A306" s="994" t="s">
        <v>75</v>
      </c>
      <c r="B306" s="994"/>
      <c r="C306" s="994"/>
      <c r="D306" s="994"/>
      <c r="E306" s="994"/>
      <c r="F306" s="994"/>
      <c r="G306" s="994"/>
      <c r="H306" s="994"/>
      <c r="I306" s="994"/>
      <c r="J306" s="994"/>
      <c r="K306" s="994"/>
      <c r="L306" s="994"/>
      <c r="M306" s="994"/>
      <c r="N306" s="994"/>
      <c r="O306" s="994"/>
      <c r="P306" s="994"/>
      <c r="Q306" s="994"/>
      <c r="R306" s="994"/>
      <c r="S306" s="994"/>
    </row>
    <row r="307" spans="1:19" s="850" customFormat="1">
      <c r="A307" s="18">
        <v>0</v>
      </c>
      <c r="B307" s="18">
        <v>0</v>
      </c>
      <c r="C307" s="18">
        <v>0</v>
      </c>
      <c r="D307" s="18">
        <v>0</v>
      </c>
      <c r="E307" s="18">
        <v>0</v>
      </c>
      <c r="F307" s="18">
        <v>0</v>
      </c>
      <c r="G307" s="18">
        <v>0</v>
      </c>
      <c r="H307" s="18">
        <v>0</v>
      </c>
      <c r="I307" s="18">
        <v>0</v>
      </c>
      <c r="J307" s="18">
        <v>0</v>
      </c>
      <c r="K307" s="18">
        <v>0</v>
      </c>
      <c r="L307" s="18">
        <v>0</v>
      </c>
      <c r="M307" s="18">
        <v>0</v>
      </c>
      <c r="N307" s="18">
        <v>0</v>
      </c>
      <c r="O307" s="18">
        <v>0</v>
      </c>
      <c r="P307" s="18">
        <v>0</v>
      </c>
      <c r="Q307" s="18">
        <v>0</v>
      </c>
      <c r="R307" s="18">
        <v>0</v>
      </c>
      <c r="S307" s="18">
        <v>0</v>
      </c>
    </row>
    <row r="308" spans="1:19">
      <c r="A308" s="994" t="s">
        <v>76</v>
      </c>
      <c r="B308" s="994"/>
      <c r="C308" s="994"/>
      <c r="D308" s="994"/>
      <c r="E308" s="994"/>
      <c r="F308" s="994"/>
      <c r="G308" s="994"/>
      <c r="H308" s="994"/>
      <c r="I308" s="994"/>
      <c r="J308" s="994"/>
      <c r="K308" s="994"/>
      <c r="L308" s="994"/>
      <c r="M308" s="994"/>
      <c r="N308" s="994"/>
      <c r="O308" s="994"/>
      <c r="P308" s="994"/>
      <c r="Q308" s="994"/>
      <c r="R308" s="994"/>
      <c r="S308" s="994"/>
    </row>
    <row r="309" spans="1:19" s="883" customFormat="1">
      <c r="A309" s="18">
        <v>0</v>
      </c>
      <c r="B309" s="18">
        <v>0</v>
      </c>
      <c r="C309" s="18">
        <v>0</v>
      </c>
      <c r="D309" s="18">
        <v>0</v>
      </c>
      <c r="E309" s="18">
        <v>0</v>
      </c>
      <c r="F309" s="18">
        <v>0</v>
      </c>
      <c r="G309" s="18">
        <v>0</v>
      </c>
      <c r="H309" s="18">
        <v>0</v>
      </c>
      <c r="I309" s="18">
        <v>0</v>
      </c>
      <c r="J309" s="18">
        <v>0</v>
      </c>
      <c r="K309" s="18">
        <v>0</v>
      </c>
      <c r="L309" s="18">
        <v>0</v>
      </c>
      <c r="M309" s="18">
        <v>0</v>
      </c>
      <c r="N309" s="18">
        <v>0</v>
      </c>
      <c r="O309" s="18">
        <v>0</v>
      </c>
      <c r="P309" s="18">
        <v>0</v>
      </c>
      <c r="Q309" s="18">
        <v>0</v>
      </c>
      <c r="R309" s="18">
        <v>0</v>
      </c>
      <c r="S309" s="18">
        <v>0</v>
      </c>
    </row>
    <row r="310" spans="1:19">
      <c r="A310" s="994" t="s">
        <v>132</v>
      </c>
      <c r="B310" s="994"/>
      <c r="C310" s="994"/>
      <c r="D310" s="994"/>
      <c r="E310" s="994"/>
      <c r="F310" s="994"/>
      <c r="G310" s="994"/>
      <c r="H310" s="994"/>
      <c r="I310" s="994"/>
      <c r="J310" s="994"/>
      <c r="K310" s="994"/>
      <c r="L310" s="994"/>
      <c r="M310" s="994"/>
      <c r="N310" s="994"/>
      <c r="O310" s="994"/>
      <c r="P310" s="994"/>
      <c r="Q310" s="994"/>
      <c r="R310" s="994"/>
      <c r="S310" s="994"/>
    </row>
    <row r="311" spans="1:19" s="899" customFormat="1">
      <c r="A311" s="18">
        <v>0</v>
      </c>
      <c r="B311" s="18">
        <v>0</v>
      </c>
      <c r="C311" s="18">
        <v>0</v>
      </c>
      <c r="D311" s="18">
        <v>0</v>
      </c>
      <c r="E311" s="18">
        <v>0</v>
      </c>
      <c r="F311" s="18">
        <v>0</v>
      </c>
      <c r="G311" s="18">
        <v>0</v>
      </c>
      <c r="H311" s="18">
        <v>0</v>
      </c>
      <c r="I311" s="18">
        <v>0</v>
      </c>
      <c r="J311" s="18">
        <v>0</v>
      </c>
      <c r="K311" s="18">
        <v>0</v>
      </c>
      <c r="L311" s="18">
        <v>0</v>
      </c>
      <c r="M311" s="18">
        <v>0</v>
      </c>
      <c r="N311" s="18">
        <v>0</v>
      </c>
      <c r="O311" s="18">
        <v>0</v>
      </c>
      <c r="P311" s="18">
        <v>0</v>
      </c>
      <c r="Q311" s="18">
        <v>0</v>
      </c>
      <c r="R311" s="18">
        <v>0</v>
      </c>
      <c r="S311" s="18">
        <v>0</v>
      </c>
    </row>
    <row r="312" spans="1:19">
      <c r="A312" s="994" t="s">
        <v>78</v>
      </c>
      <c r="B312" s="994"/>
      <c r="C312" s="994"/>
      <c r="D312" s="994"/>
      <c r="E312" s="994"/>
      <c r="F312" s="994"/>
      <c r="G312" s="994"/>
      <c r="H312" s="994"/>
      <c r="I312" s="994"/>
      <c r="J312" s="994"/>
      <c r="K312" s="994"/>
      <c r="L312" s="994"/>
      <c r="M312" s="994"/>
      <c r="N312" s="994"/>
      <c r="O312" s="994"/>
      <c r="P312" s="994"/>
      <c r="Q312" s="994"/>
      <c r="R312" s="994"/>
      <c r="S312" s="994"/>
    </row>
    <row r="313" spans="1:19" s="923" customFormat="1">
      <c r="A313" s="18">
        <v>0</v>
      </c>
      <c r="B313" s="18">
        <v>0</v>
      </c>
      <c r="C313" s="18">
        <v>0</v>
      </c>
      <c r="D313" s="18">
        <v>0</v>
      </c>
      <c r="E313" s="18">
        <v>0</v>
      </c>
      <c r="F313" s="18">
        <v>0</v>
      </c>
      <c r="G313" s="18">
        <v>0</v>
      </c>
      <c r="H313" s="18">
        <v>0</v>
      </c>
      <c r="I313" s="18">
        <v>0</v>
      </c>
      <c r="J313" s="18">
        <v>0</v>
      </c>
      <c r="K313" s="18">
        <v>0</v>
      </c>
      <c r="L313" s="18">
        <v>0</v>
      </c>
      <c r="M313" s="18">
        <v>0</v>
      </c>
      <c r="N313" s="18">
        <v>0</v>
      </c>
      <c r="O313" s="18">
        <v>0</v>
      </c>
      <c r="P313" s="18">
        <v>0</v>
      </c>
      <c r="Q313" s="18">
        <v>0</v>
      </c>
      <c r="R313" s="18">
        <v>0</v>
      </c>
      <c r="S313" s="18">
        <v>0</v>
      </c>
    </row>
    <row r="314" spans="1:19">
      <c r="A314" s="994" t="s">
        <v>79</v>
      </c>
      <c r="B314" s="994"/>
      <c r="C314" s="994"/>
      <c r="D314" s="994"/>
      <c r="E314" s="994"/>
      <c r="F314" s="994"/>
      <c r="G314" s="994"/>
      <c r="H314" s="994"/>
      <c r="I314" s="994"/>
      <c r="J314" s="994"/>
      <c r="K314" s="994"/>
      <c r="L314" s="994"/>
      <c r="M314" s="994"/>
      <c r="N314" s="994"/>
      <c r="O314" s="994"/>
      <c r="P314" s="994"/>
      <c r="Q314" s="994"/>
      <c r="R314" s="994"/>
      <c r="S314" s="994"/>
    </row>
    <row r="315" spans="1:19" s="923" customFormat="1">
      <c r="A315" s="18">
        <v>0</v>
      </c>
      <c r="B315" s="18">
        <v>0</v>
      </c>
      <c r="C315" s="18">
        <v>0</v>
      </c>
      <c r="D315" s="18">
        <v>0</v>
      </c>
      <c r="E315" s="18">
        <v>0</v>
      </c>
      <c r="F315" s="18">
        <v>0</v>
      </c>
      <c r="G315" s="18">
        <v>0</v>
      </c>
      <c r="H315" s="18">
        <v>0</v>
      </c>
      <c r="I315" s="18">
        <v>0</v>
      </c>
      <c r="J315" s="18">
        <v>0</v>
      </c>
      <c r="K315" s="18">
        <v>0</v>
      </c>
      <c r="L315" s="18">
        <v>0</v>
      </c>
      <c r="M315" s="18">
        <v>0</v>
      </c>
      <c r="N315" s="18">
        <v>0</v>
      </c>
      <c r="O315" s="18">
        <v>0</v>
      </c>
      <c r="P315" s="18">
        <v>0</v>
      </c>
      <c r="Q315" s="18">
        <v>0</v>
      </c>
      <c r="R315" s="18">
        <v>0</v>
      </c>
      <c r="S315" s="18">
        <v>0</v>
      </c>
    </row>
    <row r="316" spans="1:19">
      <c r="A316" s="994" t="s">
        <v>80</v>
      </c>
      <c r="B316" s="1305"/>
      <c r="C316" s="1305"/>
      <c r="D316" s="1305"/>
      <c r="E316" s="1305"/>
      <c r="F316" s="1305"/>
      <c r="G316" s="1305"/>
      <c r="H316" s="1305"/>
      <c r="I316" s="1305"/>
      <c r="J316" s="1305"/>
      <c r="K316" s="1305"/>
      <c r="L316" s="1305"/>
      <c r="M316" s="1305"/>
      <c r="N316" s="1305"/>
      <c r="O316" s="1305"/>
      <c r="P316" s="1305"/>
      <c r="Q316" s="1305"/>
      <c r="R316" s="1305"/>
      <c r="S316" s="1305"/>
    </row>
    <row r="317" spans="1:19" s="947" customFormat="1">
      <c r="A317" s="18">
        <v>0</v>
      </c>
      <c r="B317" s="18">
        <v>0</v>
      </c>
      <c r="C317" s="18">
        <v>0</v>
      </c>
      <c r="D317" s="18">
        <v>0</v>
      </c>
      <c r="E317" s="18">
        <v>0</v>
      </c>
      <c r="F317" s="18">
        <v>0</v>
      </c>
      <c r="G317" s="18">
        <v>0</v>
      </c>
      <c r="H317" s="18">
        <v>0</v>
      </c>
      <c r="I317" s="18">
        <v>0</v>
      </c>
      <c r="J317" s="18">
        <v>0</v>
      </c>
      <c r="K317" s="18">
        <v>0</v>
      </c>
      <c r="L317" s="18">
        <v>0</v>
      </c>
      <c r="M317" s="18">
        <v>0</v>
      </c>
      <c r="N317" s="18">
        <v>0</v>
      </c>
      <c r="O317" s="18">
        <v>0</v>
      </c>
      <c r="P317" s="18">
        <v>0</v>
      </c>
      <c r="Q317" s="18">
        <v>0</v>
      </c>
      <c r="R317" s="18">
        <v>0</v>
      </c>
      <c r="S317" s="18">
        <v>0</v>
      </c>
    </row>
    <row r="318" spans="1:19" ht="15" customHeight="1">
      <c r="A318" s="999" t="s">
        <v>3655</v>
      </c>
      <c r="B318" s="999"/>
      <c r="C318" s="999"/>
      <c r="D318" s="999"/>
      <c r="E318" s="999"/>
      <c r="F318" s="999"/>
      <c r="G318" s="999"/>
      <c r="H318" s="999"/>
      <c r="I318" s="999"/>
      <c r="J318" s="999"/>
      <c r="K318" s="999"/>
      <c r="L318" s="999"/>
      <c r="M318" s="999"/>
      <c r="N318" s="999"/>
      <c r="O318" s="999"/>
      <c r="P318" s="999"/>
      <c r="Q318" s="999"/>
      <c r="R318" s="999"/>
      <c r="S318" s="999"/>
    </row>
    <row r="319" spans="1:19" s="22" customFormat="1">
      <c r="A319" s="27">
        <f>SUM(A317,A315,A313,A311,A309,A307,A305,A303,A301,A299,A297,A295)</f>
        <v>0</v>
      </c>
      <c r="B319" s="340">
        <f t="shared" ref="B319:S319" si="7">SUM(B317,B315,B313,B311,B309,B307,B305,B303,B301,B299,B297,B295)</f>
        <v>0</v>
      </c>
      <c r="C319" s="340">
        <f t="shared" si="7"/>
        <v>0</v>
      </c>
      <c r="D319" s="340">
        <f t="shared" si="7"/>
        <v>0</v>
      </c>
      <c r="E319" s="340">
        <f t="shared" si="7"/>
        <v>0</v>
      </c>
      <c r="F319" s="340">
        <f t="shared" si="7"/>
        <v>0</v>
      </c>
      <c r="G319" s="340">
        <f t="shared" si="7"/>
        <v>0</v>
      </c>
      <c r="H319" s="340">
        <f t="shared" si="7"/>
        <v>0</v>
      </c>
      <c r="I319" s="340">
        <f t="shared" si="7"/>
        <v>0</v>
      </c>
      <c r="J319" s="340">
        <f t="shared" si="7"/>
        <v>0</v>
      </c>
      <c r="K319" s="340">
        <f t="shared" si="7"/>
        <v>0</v>
      </c>
      <c r="L319" s="340">
        <f t="shared" si="7"/>
        <v>0</v>
      </c>
      <c r="M319" s="340">
        <f t="shared" si="7"/>
        <v>0</v>
      </c>
      <c r="N319" s="340">
        <f t="shared" si="7"/>
        <v>0</v>
      </c>
      <c r="O319" s="340">
        <f t="shared" si="7"/>
        <v>0</v>
      </c>
      <c r="P319" s="340">
        <f t="shared" si="7"/>
        <v>0</v>
      </c>
      <c r="Q319" s="340">
        <f t="shared" si="7"/>
        <v>0</v>
      </c>
      <c r="R319" s="340">
        <f t="shared" si="7"/>
        <v>0</v>
      </c>
      <c r="S319" s="340">
        <f t="shared" si="7"/>
        <v>0</v>
      </c>
    </row>
    <row r="321" spans="1:19" s="24" customFormat="1" ht="21" customHeight="1">
      <c r="A321" s="1004" t="s">
        <v>166</v>
      </c>
      <c r="B321" s="1005"/>
      <c r="C321" s="1005"/>
      <c r="D321" s="1005"/>
      <c r="E321" s="1005"/>
      <c r="F321" s="1005"/>
      <c r="G321" s="1005"/>
      <c r="H321" s="1005"/>
      <c r="I321" s="1005"/>
      <c r="J321" s="1005"/>
      <c r="K321" s="1005"/>
      <c r="L321" s="1005"/>
      <c r="M321" s="1005"/>
      <c r="N321" s="1005"/>
      <c r="O321" s="1005"/>
      <c r="P321" s="1005"/>
      <c r="Q321" s="1005"/>
      <c r="R321" s="1005"/>
      <c r="S321" s="1006"/>
    </row>
    <row r="322" spans="1:19" s="23" customFormat="1" ht="12.75" customHeight="1">
      <c r="A322" s="1108" t="s">
        <v>3654</v>
      </c>
      <c r="B322" s="1109"/>
      <c r="C322" s="1109"/>
      <c r="D322" s="1109"/>
      <c r="E322" s="1109"/>
      <c r="F322" s="1109"/>
      <c r="G322" s="1109"/>
      <c r="H322" s="1109"/>
      <c r="I322" s="1109"/>
      <c r="J322" s="1109"/>
      <c r="K322" s="1109"/>
      <c r="L322" s="1109"/>
      <c r="M322" s="1109"/>
      <c r="N322" s="1109"/>
      <c r="O322" s="1109"/>
      <c r="P322" s="1109"/>
      <c r="Q322" s="1109"/>
      <c r="R322" s="1109"/>
      <c r="S322" s="1110"/>
    </row>
    <row r="323" spans="1:19" s="24" customFormat="1" ht="12.75" customHeight="1">
      <c r="A323" s="976" t="s">
        <v>81</v>
      </c>
      <c r="B323" s="977"/>
      <c r="C323" s="977"/>
      <c r="D323" s="977"/>
      <c r="E323" s="977"/>
      <c r="F323" s="977"/>
      <c r="G323" s="977"/>
      <c r="H323" s="977"/>
      <c r="I323" s="977"/>
      <c r="J323" s="977"/>
      <c r="K323" s="977"/>
      <c r="L323" s="977"/>
      <c r="M323" s="977"/>
      <c r="N323" s="977"/>
      <c r="O323" s="977"/>
      <c r="P323" s="977"/>
      <c r="Q323" s="977"/>
      <c r="R323" s="977"/>
      <c r="S323" s="978"/>
    </row>
    <row r="324" spans="1:19" s="24" customFormat="1" ht="12.75" customHeight="1">
      <c r="A324" s="976" t="s">
        <v>85</v>
      </c>
      <c r="B324" s="977"/>
      <c r="C324" s="977"/>
      <c r="D324" s="977"/>
      <c r="E324" s="977"/>
      <c r="F324" s="977"/>
      <c r="G324" s="977"/>
      <c r="H324" s="977"/>
      <c r="I324" s="977"/>
      <c r="J324" s="977"/>
      <c r="K324" s="977"/>
      <c r="L324" s="977"/>
      <c r="M324" s="977"/>
      <c r="N324" s="977"/>
      <c r="O324" s="977"/>
      <c r="P324" s="977"/>
      <c r="Q324" s="977"/>
      <c r="R324" s="977"/>
      <c r="S324" s="978"/>
    </row>
    <row r="325" spans="1:19" s="24" customFormat="1" ht="12.75" customHeight="1">
      <c r="A325" s="976" t="s">
        <v>133</v>
      </c>
      <c r="B325" s="977"/>
      <c r="C325" s="977"/>
      <c r="D325" s="977"/>
      <c r="E325" s="977"/>
      <c r="F325" s="977"/>
      <c r="G325" s="977"/>
      <c r="H325" s="977"/>
      <c r="I325" s="977"/>
      <c r="J325" s="977"/>
      <c r="K325" s="977"/>
      <c r="L325" s="977"/>
      <c r="M325" s="977"/>
      <c r="N325" s="977"/>
      <c r="O325" s="977"/>
      <c r="P325" s="977"/>
      <c r="Q325" s="977"/>
      <c r="R325" s="977"/>
      <c r="S325" s="978"/>
    </row>
    <row r="326" spans="1:19" s="24" customFormat="1" ht="12.75" customHeight="1">
      <c r="A326" s="976" t="s">
        <v>134</v>
      </c>
      <c r="B326" s="977"/>
      <c r="C326" s="977"/>
      <c r="D326" s="977"/>
      <c r="E326" s="977"/>
      <c r="F326" s="977"/>
      <c r="G326" s="977"/>
      <c r="H326" s="977"/>
      <c r="I326" s="977"/>
      <c r="J326" s="977"/>
      <c r="K326" s="977"/>
      <c r="L326" s="977"/>
      <c r="M326" s="977"/>
      <c r="N326" s="977"/>
      <c r="O326" s="977"/>
      <c r="P326" s="977"/>
      <c r="Q326" s="977"/>
      <c r="R326" s="977"/>
      <c r="S326" s="978"/>
    </row>
    <row r="327" spans="1:19" s="24" customFormat="1" ht="12.75" customHeight="1">
      <c r="A327" s="976" t="s">
        <v>135</v>
      </c>
      <c r="B327" s="977"/>
      <c r="C327" s="977"/>
      <c r="D327" s="977"/>
      <c r="E327" s="977"/>
      <c r="F327" s="977"/>
      <c r="G327" s="977"/>
      <c r="H327" s="977"/>
      <c r="I327" s="977"/>
      <c r="J327" s="977"/>
      <c r="K327" s="977"/>
      <c r="L327" s="977"/>
      <c r="M327" s="977"/>
      <c r="N327" s="977"/>
      <c r="O327" s="977"/>
      <c r="P327" s="977"/>
      <c r="Q327" s="977"/>
      <c r="R327" s="977"/>
      <c r="S327" s="978"/>
    </row>
    <row r="328" spans="1:19" s="24" customFormat="1" ht="12.75" customHeight="1">
      <c r="A328" s="976" t="s">
        <v>136</v>
      </c>
      <c r="B328" s="977"/>
      <c r="C328" s="977"/>
      <c r="D328" s="977"/>
      <c r="E328" s="977"/>
      <c r="F328" s="977"/>
      <c r="G328" s="977"/>
      <c r="H328" s="977"/>
      <c r="I328" s="977"/>
      <c r="J328" s="977"/>
      <c r="K328" s="977"/>
      <c r="L328" s="977"/>
      <c r="M328" s="977"/>
      <c r="N328" s="977"/>
      <c r="O328" s="977"/>
      <c r="P328" s="977"/>
      <c r="Q328" s="977"/>
      <c r="R328" s="977"/>
      <c r="S328" s="978"/>
    </row>
    <row r="329" spans="1:19" s="24" customFormat="1" ht="12.75" customHeight="1">
      <c r="A329" s="976" t="s">
        <v>137</v>
      </c>
      <c r="B329" s="977"/>
      <c r="C329" s="977"/>
      <c r="D329" s="977"/>
      <c r="E329" s="977"/>
      <c r="F329" s="977"/>
      <c r="G329" s="977"/>
      <c r="H329" s="977"/>
      <c r="I329" s="977"/>
      <c r="J329" s="977"/>
      <c r="K329" s="977"/>
      <c r="L329" s="977"/>
      <c r="M329" s="977"/>
      <c r="N329" s="977"/>
      <c r="O329" s="977"/>
      <c r="P329" s="977"/>
      <c r="Q329" s="977"/>
      <c r="R329" s="977"/>
      <c r="S329" s="978"/>
    </row>
    <row r="330" spans="1:19" s="24" customFormat="1" ht="11.25" customHeight="1">
      <c r="A330" s="976" t="s">
        <v>138</v>
      </c>
      <c r="B330" s="977"/>
      <c r="C330" s="977"/>
      <c r="D330" s="977"/>
      <c r="E330" s="977"/>
      <c r="F330" s="977"/>
      <c r="G330" s="977"/>
      <c r="H330" s="977"/>
      <c r="I330" s="977"/>
      <c r="J330" s="977"/>
      <c r="K330" s="977"/>
      <c r="L330" s="977"/>
      <c r="M330" s="977"/>
      <c r="N330" s="977"/>
      <c r="O330" s="977"/>
      <c r="P330" s="977"/>
      <c r="Q330" s="977"/>
      <c r="R330" s="977"/>
      <c r="S330" s="978"/>
    </row>
    <row r="331" spans="1:19" s="24" customFormat="1" ht="33.75" customHeight="1">
      <c r="A331" s="1241" t="s">
        <v>41</v>
      </c>
      <c r="B331" s="1241"/>
      <c r="C331" s="1241"/>
      <c r="D331" s="1241" t="s">
        <v>42</v>
      </c>
      <c r="E331" s="1241"/>
      <c r="F331" s="1241" t="s">
        <v>43</v>
      </c>
      <c r="G331" s="1241"/>
      <c r="H331" s="1241"/>
      <c r="I331" s="1241" t="s">
        <v>44</v>
      </c>
      <c r="J331" s="1241"/>
      <c r="K331" s="1241" t="s">
        <v>45</v>
      </c>
      <c r="L331" s="1274"/>
      <c r="M331" s="1274"/>
      <c r="N331" s="1274"/>
      <c r="O331" s="1255" t="s">
        <v>46</v>
      </c>
      <c r="P331" s="1255"/>
      <c r="Q331" s="1256"/>
      <c r="R331" s="1241" t="s">
        <v>47</v>
      </c>
      <c r="S331" s="1241"/>
    </row>
    <row r="332" spans="1:19" ht="34.5" customHeight="1">
      <c r="A332" s="1301" t="s">
        <v>48</v>
      </c>
      <c r="B332" s="1301" t="s">
        <v>49</v>
      </c>
      <c r="C332" s="1303" t="s">
        <v>50</v>
      </c>
      <c r="D332" s="1301" t="s">
        <v>51</v>
      </c>
      <c r="E332" s="1301" t="s">
        <v>52</v>
      </c>
      <c r="F332" s="1102" t="s">
        <v>53</v>
      </c>
      <c r="G332" s="1304"/>
      <c r="H332" s="1302"/>
      <c r="I332" s="1301" t="s">
        <v>54</v>
      </c>
      <c r="J332" s="1301" t="s">
        <v>55</v>
      </c>
      <c r="K332" s="1102" t="s">
        <v>56</v>
      </c>
      <c r="L332" s="1302"/>
      <c r="M332" s="1102" t="s">
        <v>57</v>
      </c>
      <c r="N332" s="1302"/>
      <c r="O332" s="1301" t="s">
        <v>58</v>
      </c>
      <c r="P332" s="1301" t="s">
        <v>59</v>
      </c>
      <c r="Q332" s="1301" t="s">
        <v>60</v>
      </c>
      <c r="R332" s="1301" t="s">
        <v>61</v>
      </c>
      <c r="S332" s="1301" t="s">
        <v>62</v>
      </c>
    </row>
    <row r="333" spans="1:19" ht="55.5" customHeight="1">
      <c r="A333" s="985"/>
      <c r="B333" s="985"/>
      <c r="C333" s="1003"/>
      <c r="D333" s="985"/>
      <c r="E333" s="985"/>
      <c r="F333" s="25" t="s">
        <v>63</v>
      </c>
      <c r="G333" s="25" t="s">
        <v>64</v>
      </c>
      <c r="H333" s="25" t="s">
        <v>65</v>
      </c>
      <c r="I333" s="985"/>
      <c r="J333" s="985"/>
      <c r="K333" s="26" t="s">
        <v>66</v>
      </c>
      <c r="L333" s="26" t="s">
        <v>67</v>
      </c>
      <c r="M333" s="26" t="s">
        <v>68</v>
      </c>
      <c r="N333" s="26" t="s">
        <v>67</v>
      </c>
      <c r="O333" s="985"/>
      <c r="P333" s="985"/>
      <c r="Q333" s="985"/>
      <c r="R333" s="985"/>
      <c r="S333" s="985"/>
    </row>
    <row r="334" spans="1:19">
      <c r="A334" s="1118" t="s">
        <v>69</v>
      </c>
      <c r="B334" s="1119"/>
      <c r="C334" s="1119"/>
      <c r="D334" s="1119"/>
      <c r="E334" s="1119"/>
      <c r="F334" s="1119"/>
      <c r="G334" s="1119"/>
      <c r="H334" s="1119"/>
      <c r="I334" s="1119"/>
      <c r="J334" s="1119"/>
      <c r="K334" s="1119"/>
      <c r="L334" s="1119"/>
      <c r="M334" s="1119"/>
      <c r="N334" s="1119"/>
      <c r="O334" s="1119"/>
      <c r="P334" s="1119"/>
      <c r="Q334" s="1119"/>
      <c r="R334" s="1119"/>
      <c r="S334" s="1120"/>
    </row>
    <row r="335" spans="1:19" s="676" customFormat="1">
      <c r="A335" s="18">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18">
        <v>0</v>
      </c>
    </row>
    <row r="336" spans="1:19">
      <c r="A336" s="1118" t="s">
        <v>70</v>
      </c>
      <c r="B336" s="1119"/>
      <c r="C336" s="1119"/>
      <c r="D336" s="1119"/>
      <c r="E336" s="1119"/>
      <c r="F336" s="1119"/>
      <c r="G336" s="1119"/>
      <c r="H336" s="1119"/>
      <c r="I336" s="1119"/>
      <c r="J336" s="1119"/>
      <c r="K336" s="1119"/>
      <c r="L336" s="1119"/>
      <c r="M336" s="1119"/>
      <c r="N336" s="1119"/>
      <c r="O336" s="1119"/>
      <c r="P336" s="1119"/>
      <c r="Q336" s="1119"/>
      <c r="R336" s="1119"/>
      <c r="S336" s="1120"/>
    </row>
    <row r="337" spans="1:19" s="716" customFormat="1">
      <c r="A337" s="18">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c r="A338" s="1118" t="s">
        <v>71</v>
      </c>
      <c r="B338" s="1119"/>
      <c r="C338" s="1119"/>
      <c r="D338" s="1119"/>
      <c r="E338" s="1119"/>
      <c r="F338" s="1119"/>
      <c r="G338" s="1119"/>
      <c r="H338" s="1119"/>
      <c r="I338" s="1119"/>
      <c r="J338" s="1119"/>
      <c r="K338" s="1119"/>
      <c r="L338" s="1119"/>
      <c r="M338" s="1119"/>
      <c r="N338" s="1119"/>
      <c r="O338" s="1119"/>
      <c r="P338" s="1119"/>
      <c r="Q338" s="1119"/>
      <c r="R338" s="1119"/>
      <c r="S338" s="1120"/>
    </row>
    <row r="339" spans="1:19" s="756" customFormat="1">
      <c r="A339" s="18">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18">
        <v>0</v>
      </c>
    </row>
    <row r="340" spans="1:19">
      <c r="A340" s="1118" t="s">
        <v>72</v>
      </c>
      <c r="B340" s="1119"/>
      <c r="C340" s="1119"/>
      <c r="D340" s="1119"/>
      <c r="E340" s="1119"/>
      <c r="F340" s="1119"/>
      <c r="G340" s="1119"/>
      <c r="H340" s="1119"/>
      <c r="I340" s="1119"/>
      <c r="J340" s="1119"/>
      <c r="K340" s="1119"/>
      <c r="L340" s="1119"/>
      <c r="M340" s="1119"/>
      <c r="N340" s="1119"/>
      <c r="O340" s="1119"/>
      <c r="P340" s="1119"/>
      <c r="Q340" s="1119"/>
      <c r="R340" s="1119"/>
      <c r="S340" s="1120"/>
    </row>
    <row r="341" spans="1:19" s="770" customFormat="1">
      <c r="A341" s="18">
        <v>0</v>
      </c>
      <c r="B341" s="18">
        <v>0</v>
      </c>
      <c r="C341" s="18">
        <v>0</v>
      </c>
      <c r="D341" s="18">
        <v>0</v>
      </c>
      <c r="E341" s="18">
        <v>0</v>
      </c>
      <c r="F341" s="18">
        <v>0</v>
      </c>
      <c r="G341" s="18">
        <v>0</v>
      </c>
      <c r="H341" s="18">
        <v>0</v>
      </c>
      <c r="I341" s="18">
        <v>0</v>
      </c>
      <c r="J341" s="18">
        <v>0</v>
      </c>
      <c r="K341" s="18">
        <v>0</v>
      </c>
      <c r="L341" s="18">
        <v>0</v>
      </c>
      <c r="M341" s="18">
        <v>0</v>
      </c>
      <c r="N341" s="18">
        <v>0</v>
      </c>
      <c r="O341" s="18">
        <v>0</v>
      </c>
      <c r="P341" s="18">
        <v>0</v>
      </c>
      <c r="Q341" s="18">
        <v>0</v>
      </c>
      <c r="R341" s="18">
        <v>0</v>
      </c>
      <c r="S341" s="18">
        <v>0</v>
      </c>
    </row>
    <row r="342" spans="1:19">
      <c r="A342" s="1118" t="s">
        <v>73</v>
      </c>
      <c r="B342" s="1119"/>
      <c r="C342" s="1119"/>
      <c r="D342" s="1119"/>
      <c r="E342" s="1119"/>
      <c r="F342" s="1119"/>
      <c r="G342" s="1119"/>
      <c r="H342" s="1119"/>
      <c r="I342" s="1119"/>
      <c r="J342" s="1119"/>
      <c r="K342" s="1119"/>
      <c r="L342" s="1119"/>
      <c r="M342" s="1119"/>
      <c r="N342" s="1119"/>
      <c r="O342" s="1119"/>
      <c r="P342" s="1119"/>
      <c r="Q342" s="1119"/>
      <c r="R342" s="1119"/>
      <c r="S342" s="1120"/>
    </row>
    <row r="343" spans="1:19" s="813" customFormat="1">
      <c r="A343" s="18">
        <v>0</v>
      </c>
      <c r="B343" s="18">
        <v>0</v>
      </c>
      <c r="C343" s="18">
        <v>0</v>
      </c>
      <c r="D343" s="18">
        <v>0</v>
      </c>
      <c r="E343" s="18">
        <v>0</v>
      </c>
      <c r="F343" s="18"/>
      <c r="G343" s="18">
        <v>0</v>
      </c>
      <c r="H343" s="18"/>
      <c r="I343" s="18">
        <v>0</v>
      </c>
      <c r="J343" s="18">
        <v>0</v>
      </c>
      <c r="K343" s="18">
        <v>0</v>
      </c>
      <c r="L343" s="18">
        <v>0</v>
      </c>
      <c r="M343" s="18">
        <v>0</v>
      </c>
      <c r="N343" s="18">
        <v>0</v>
      </c>
      <c r="O343" s="18">
        <v>0</v>
      </c>
      <c r="P343" s="18">
        <v>0</v>
      </c>
      <c r="Q343" s="18">
        <v>0</v>
      </c>
      <c r="R343" s="18">
        <v>0</v>
      </c>
      <c r="S343" s="18">
        <v>0</v>
      </c>
    </row>
    <row r="344" spans="1:19">
      <c r="A344" s="1118" t="s">
        <v>74</v>
      </c>
      <c r="B344" s="1119"/>
      <c r="C344" s="1119"/>
      <c r="D344" s="1119"/>
      <c r="E344" s="1119"/>
      <c r="F344" s="1119"/>
      <c r="G344" s="1119"/>
      <c r="H344" s="1119"/>
      <c r="I344" s="1119"/>
      <c r="J344" s="1119"/>
      <c r="K344" s="1119"/>
      <c r="L344" s="1119"/>
      <c r="M344" s="1119"/>
      <c r="N344" s="1119"/>
      <c r="O344" s="1119"/>
      <c r="P344" s="1119"/>
      <c r="Q344" s="1119"/>
      <c r="R344" s="1119"/>
      <c r="S344" s="1120"/>
    </row>
    <row r="345" spans="1:19" s="560" customFormat="1">
      <c r="A345" s="18">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c r="A346" s="1118" t="s">
        <v>75</v>
      </c>
      <c r="B346" s="1119"/>
      <c r="C346" s="1119"/>
      <c r="D346" s="1119"/>
      <c r="E346" s="1119"/>
      <c r="F346" s="1119"/>
      <c r="G346" s="1119"/>
      <c r="H346" s="1119"/>
      <c r="I346" s="1119"/>
      <c r="J346" s="1119"/>
      <c r="K346" s="1119"/>
      <c r="L346" s="1119"/>
      <c r="M346" s="1119"/>
      <c r="N346" s="1119"/>
      <c r="O346" s="1119"/>
      <c r="P346" s="1119"/>
      <c r="Q346" s="1119"/>
      <c r="R346" s="1119"/>
      <c r="S346" s="1120"/>
    </row>
    <row r="347" spans="1:19" s="850" customFormat="1">
      <c r="A347" s="18">
        <v>0</v>
      </c>
      <c r="B347" s="18">
        <v>0</v>
      </c>
      <c r="C347" s="18">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18">
        <v>0</v>
      </c>
    </row>
    <row r="348" spans="1:19">
      <c r="A348" s="1118" t="s">
        <v>76</v>
      </c>
      <c r="B348" s="1119"/>
      <c r="C348" s="1119"/>
      <c r="D348" s="1119"/>
      <c r="E348" s="1119"/>
      <c r="F348" s="1119"/>
      <c r="G348" s="1119"/>
      <c r="H348" s="1119"/>
      <c r="I348" s="1119"/>
      <c r="J348" s="1119"/>
      <c r="K348" s="1119"/>
      <c r="L348" s="1119"/>
      <c r="M348" s="1119"/>
      <c r="N348" s="1119"/>
      <c r="O348" s="1119"/>
      <c r="P348" s="1119"/>
      <c r="Q348" s="1119"/>
      <c r="R348" s="1119"/>
      <c r="S348" s="1120"/>
    </row>
    <row r="349" spans="1:19" s="883" customFormat="1">
      <c r="A349" s="18">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row>
    <row r="350" spans="1:19">
      <c r="A350" s="1118" t="s">
        <v>77</v>
      </c>
      <c r="B350" s="1119"/>
      <c r="C350" s="1119"/>
      <c r="D350" s="1119"/>
      <c r="E350" s="1119"/>
      <c r="F350" s="1119"/>
      <c r="G350" s="1119"/>
      <c r="H350" s="1119"/>
      <c r="I350" s="1119"/>
      <c r="J350" s="1119"/>
      <c r="K350" s="1119"/>
      <c r="L350" s="1119"/>
      <c r="M350" s="1119"/>
      <c r="N350" s="1119"/>
      <c r="O350" s="1119"/>
      <c r="P350" s="1119"/>
      <c r="Q350" s="1119"/>
      <c r="R350" s="1119"/>
      <c r="S350" s="1120"/>
    </row>
    <row r="351" spans="1:19" s="899" customFormat="1">
      <c r="A351" s="18">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18">
        <v>0</v>
      </c>
    </row>
    <row r="352" spans="1:19">
      <c r="A352" s="1118" t="s">
        <v>78</v>
      </c>
      <c r="B352" s="1119"/>
      <c r="C352" s="1119"/>
      <c r="D352" s="1119"/>
      <c r="E352" s="1119"/>
      <c r="F352" s="1119"/>
      <c r="G352" s="1119"/>
      <c r="H352" s="1119"/>
      <c r="I352" s="1119"/>
      <c r="J352" s="1119"/>
      <c r="K352" s="1119"/>
      <c r="L352" s="1119"/>
      <c r="M352" s="1119"/>
      <c r="N352" s="1119"/>
      <c r="O352" s="1119"/>
      <c r="P352" s="1119"/>
      <c r="Q352" s="1119"/>
      <c r="R352" s="1119"/>
      <c r="S352" s="1120"/>
    </row>
    <row r="353" spans="1:19" s="923" customFormat="1">
      <c r="A353" s="18">
        <v>0</v>
      </c>
      <c r="B353" s="18">
        <v>0</v>
      </c>
      <c r="C353" s="18">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18">
        <v>0</v>
      </c>
    </row>
    <row r="354" spans="1:19">
      <c r="A354" s="1118" t="s">
        <v>79</v>
      </c>
      <c r="B354" s="1119"/>
      <c r="C354" s="1119"/>
      <c r="D354" s="1119"/>
      <c r="E354" s="1119"/>
      <c r="F354" s="1119"/>
      <c r="G354" s="1119"/>
      <c r="H354" s="1119"/>
      <c r="I354" s="1119"/>
      <c r="J354" s="1119"/>
      <c r="K354" s="1119"/>
      <c r="L354" s="1119"/>
      <c r="M354" s="1119"/>
      <c r="N354" s="1119"/>
      <c r="O354" s="1119"/>
      <c r="P354" s="1119"/>
      <c r="Q354" s="1119"/>
      <c r="R354" s="1119"/>
      <c r="S354" s="1120"/>
    </row>
    <row r="355" spans="1:19" s="923" customFormat="1">
      <c r="A355" s="18">
        <v>0</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18">
        <v>0</v>
      </c>
    </row>
    <row r="356" spans="1:19">
      <c r="A356" s="1118" t="s">
        <v>80</v>
      </c>
      <c r="B356" s="1119"/>
      <c r="C356" s="1119"/>
      <c r="D356" s="1119"/>
      <c r="E356" s="1119"/>
      <c r="F356" s="1119"/>
      <c r="G356" s="1119"/>
      <c r="H356" s="1119"/>
      <c r="I356" s="1119"/>
      <c r="J356" s="1119"/>
      <c r="K356" s="1119"/>
      <c r="L356" s="1119"/>
      <c r="M356" s="1119"/>
      <c r="N356" s="1119"/>
      <c r="O356" s="1119"/>
      <c r="P356" s="1119"/>
      <c r="Q356" s="1119"/>
      <c r="R356" s="1119"/>
      <c r="S356" s="1120"/>
    </row>
    <row r="357" spans="1:19" s="947" customFormat="1">
      <c r="A357" s="18">
        <v>0</v>
      </c>
      <c r="B357" s="18">
        <v>0</v>
      </c>
      <c r="C357" s="18">
        <v>0</v>
      </c>
      <c r="D357" s="18">
        <v>0</v>
      </c>
      <c r="E357" s="18">
        <v>0</v>
      </c>
      <c r="F357" s="18">
        <v>0</v>
      </c>
      <c r="G357" s="18">
        <v>0</v>
      </c>
      <c r="H357" s="18">
        <v>0</v>
      </c>
      <c r="I357" s="18">
        <v>0</v>
      </c>
      <c r="J357" s="18">
        <v>0</v>
      </c>
      <c r="K357" s="18">
        <v>0</v>
      </c>
      <c r="L357" s="18">
        <v>0</v>
      </c>
      <c r="M357" s="18">
        <v>0</v>
      </c>
      <c r="N357" s="18">
        <v>0</v>
      </c>
      <c r="O357" s="18">
        <v>0</v>
      </c>
      <c r="P357" s="18">
        <v>0</v>
      </c>
      <c r="Q357" s="18">
        <v>0</v>
      </c>
      <c r="R357" s="18">
        <v>0</v>
      </c>
      <c r="S357" s="18">
        <v>0</v>
      </c>
    </row>
    <row r="358" spans="1:19">
      <c r="A358" s="996" t="s">
        <v>3655</v>
      </c>
      <c r="B358" s="999"/>
      <c r="C358" s="999"/>
      <c r="D358" s="999"/>
      <c r="E358" s="999"/>
      <c r="F358" s="999"/>
      <c r="G358" s="999"/>
      <c r="H358" s="999"/>
      <c r="I358" s="999"/>
      <c r="J358" s="999"/>
      <c r="K358" s="999"/>
      <c r="L358" s="999"/>
      <c r="M358" s="999"/>
      <c r="N358" s="999"/>
      <c r="O358" s="999"/>
      <c r="P358" s="999"/>
      <c r="Q358" s="999"/>
      <c r="R358" s="999"/>
      <c r="S358" s="1000"/>
    </row>
    <row r="359" spans="1:19" s="22" customFormat="1">
      <c r="A359" s="27">
        <f>SUM(A357,A355,A353,A351,A349,A347,A345,A343,A341,A339,A337,A335)</f>
        <v>0</v>
      </c>
      <c r="B359" s="340">
        <f t="shared" ref="B359:S359" si="8">SUM(B357,B355,B353,B351,B349,B347,B345,B343,B341,B339,B337,B335)</f>
        <v>0</v>
      </c>
      <c r="C359" s="340">
        <f t="shared" si="8"/>
        <v>0</v>
      </c>
      <c r="D359" s="340">
        <f t="shared" si="8"/>
        <v>0</v>
      </c>
      <c r="E359" s="340">
        <f t="shared" si="8"/>
        <v>0</v>
      </c>
      <c r="F359" s="340">
        <f t="shared" si="8"/>
        <v>0</v>
      </c>
      <c r="G359" s="340">
        <f t="shared" si="8"/>
        <v>0</v>
      </c>
      <c r="H359" s="340">
        <f t="shared" si="8"/>
        <v>0</v>
      </c>
      <c r="I359" s="340">
        <f t="shared" si="8"/>
        <v>0</v>
      </c>
      <c r="J359" s="340">
        <f t="shared" si="8"/>
        <v>0</v>
      </c>
      <c r="K359" s="340">
        <f t="shared" si="8"/>
        <v>0</v>
      </c>
      <c r="L359" s="340">
        <f t="shared" si="8"/>
        <v>0</v>
      </c>
      <c r="M359" s="340">
        <f t="shared" si="8"/>
        <v>0</v>
      </c>
      <c r="N359" s="340">
        <f t="shared" si="8"/>
        <v>0</v>
      </c>
      <c r="O359" s="340">
        <f t="shared" si="8"/>
        <v>0</v>
      </c>
      <c r="P359" s="340">
        <f t="shared" si="8"/>
        <v>0</v>
      </c>
      <c r="Q359" s="340">
        <f t="shared" si="8"/>
        <v>0</v>
      </c>
      <c r="R359" s="340">
        <f t="shared" si="8"/>
        <v>0</v>
      </c>
      <c r="S359" s="340">
        <f t="shared" si="8"/>
        <v>0</v>
      </c>
    </row>
    <row r="361" spans="1:19" ht="19.5" customHeight="1">
      <c r="A361" s="1004" t="s">
        <v>167</v>
      </c>
      <c r="B361" s="1005"/>
      <c r="C361" s="1005"/>
      <c r="D361" s="1005"/>
      <c r="E361" s="1005"/>
      <c r="F361" s="1005"/>
      <c r="G361" s="1005"/>
      <c r="H361" s="1005"/>
      <c r="I361" s="1005"/>
      <c r="J361" s="1005"/>
      <c r="K361" s="1005"/>
      <c r="L361" s="1005"/>
      <c r="M361" s="1005"/>
      <c r="N361" s="1005"/>
      <c r="O361" s="1005"/>
      <c r="P361" s="1005"/>
      <c r="Q361" s="1005"/>
      <c r="R361" s="1005"/>
      <c r="S361" s="1006"/>
    </row>
    <row r="362" spans="1:19">
      <c r="A362" s="1109" t="s">
        <v>3654</v>
      </c>
      <c r="B362" s="1109"/>
      <c r="C362" s="1109"/>
      <c r="D362" s="1109"/>
      <c r="E362" s="1109"/>
      <c r="F362" s="1109"/>
      <c r="G362" s="1109"/>
      <c r="H362" s="1109"/>
      <c r="I362" s="1109"/>
      <c r="J362" s="1109"/>
      <c r="K362" s="1109"/>
      <c r="L362" s="1109"/>
      <c r="M362" s="1109"/>
      <c r="N362" s="1109"/>
      <c r="O362" s="1109"/>
      <c r="P362" s="1109"/>
      <c r="Q362" s="1109"/>
      <c r="R362" s="1109"/>
      <c r="S362" s="1110"/>
    </row>
    <row r="363" spans="1:19">
      <c r="A363" s="976" t="s">
        <v>81</v>
      </c>
      <c r="B363" s="1299"/>
      <c r="C363" s="1299"/>
      <c r="D363" s="1299"/>
      <c r="E363" s="1299"/>
      <c r="F363" s="1299"/>
      <c r="G363" s="1299"/>
      <c r="H363" s="1299"/>
      <c r="I363" s="1299"/>
      <c r="J363" s="1299"/>
      <c r="K363" s="1299"/>
      <c r="L363" s="1299"/>
      <c r="M363" s="1299"/>
      <c r="N363" s="1299"/>
      <c r="O363" s="1299"/>
      <c r="P363" s="1299"/>
      <c r="Q363" s="1299"/>
      <c r="R363" s="1299"/>
      <c r="S363" s="1300"/>
    </row>
    <row r="364" spans="1:19">
      <c r="A364" s="976" t="s">
        <v>85</v>
      </c>
      <c r="B364" s="977"/>
      <c r="C364" s="977"/>
      <c r="D364" s="977"/>
      <c r="E364" s="977"/>
      <c r="F364" s="977"/>
      <c r="G364" s="977"/>
      <c r="H364" s="977"/>
      <c r="I364" s="977"/>
      <c r="J364" s="977"/>
      <c r="K364" s="977"/>
      <c r="L364" s="977"/>
      <c r="M364" s="977"/>
      <c r="N364" s="977"/>
      <c r="O364" s="977"/>
      <c r="P364" s="977"/>
      <c r="Q364" s="977"/>
      <c r="R364" s="977"/>
      <c r="S364" s="978"/>
    </row>
    <row r="365" spans="1:19">
      <c r="A365" s="976" t="s">
        <v>139</v>
      </c>
      <c r="B365" s="1297"/>
      <c r="C365" s="1297"/>
      <c r="D365" s="1297"/>
      <c r="E365" s="1297"/>
      <c r="F365" s="1297"/>
      <c r="G365" s="1297"/>
      <c r="H365" s="1297"/>
      <c r="I365" s="1297"/>
      <c r="J365" s="1297"/>
      <c r="K365" s="1297"/>
      <c r="L365" s="1297"/>
      <c r="M365" s="1297"/>
      <c r="N365" s="1297"/>
      <c r="O365" s="1297"/>
      <c r="P365" s="1297"/>
      <c r="Q365" s="1297"/>
      <c r="R365" s="1297"/>
      <c r="S365" s="1298"/>
    </row>
    <row r="366" spans="1:19">
      <c r="A366" s="976" t="s">
        <v>140</v>
      </c>
      <c r="B366" s="977"/>
      <c r="C366" s="977"/>
      <c r="D366" s="977"/>
      <c r="E366" s="977"/>
      <c r="F366" s="977"/>
      <c r="G366" s="977"/>
      <c r="H366" s="977"/>
      <c r="I366" s="977"/>
      <c r="J366" s="977"/>
      <c r="K366" s="977"/>
      <c r="L366" s="977"/>
      <c r="M366" s="977"/>
      <c r="N366" s="977"/>
      <c r="O366" s="977"/>
      <c r="P366" s="977"/>
      <c r="Q366" s="977"/>
      <c r="R366" s="977"/>
      <c r="S366" s="978"/>
    </row>
    <row r="367" spans="1:19">
      <c r="A367" s="976" t="s">
        <v>141</v>
      </c>
      <c r="B367" s="977"/>
      <c r="C367" s="977"/>
      <c r="D367" s="977"/>
      <c r="E367" s="977"/>
      <c r="F367" s="977"/>
      <c r="G367" s="977"/>
      <c r="H367" s="977"/>
      <c r="I367" s="977"/>
      <c r="J367" s="977"/>
      <c r="K367" s="977"/>
      <c r="L367" s="977"/>
      <c r="M367" s="977"/>
      <c r="N367" s="977"/>
      <c r="O367" s="977"/>
      <c r="P367" s="977"/>
      <c r="Q367" s="977"/>
      <c r="R367" s="977"/>
      <c r="S367" s="978"/>
    </row>
    <row r="368" spans="1:19">
      <c r="A368" s="976" t="s">
        <v>142</v>
      </c>
      <c r="B368" s="977"/>
      <c r="C368" s="977"/>
      <c r="D368" s="977"/>
      <c r="E368" s="977"/>
      <c r="F368" s="977"/>
      <c r="G368" s="977"/>
      <c r="H368" s="977"/>
      <c r="I368" s="977"/>
      <c r="J368" s="977"/>
      <c r="K368" s="977"/>
      <c r="L368" s="977"/>
      <c r="M368" s="977"/>
      <c r="N368" s="977"/>
      <c r="O368" s="977"/>
      <c r="P368" s="977"/>
      <c r="Q368" s="977"/>
      <c r="R368" s="977"/>
      <c r="S368" s="978"/>
    </row>
    <row r="369" spans="1:19">
      <c r="A369" s="976" t="s">
        <v>143</v>
      </c>
      <c r="B369" s="977"/>
      <c r="C369" s="977"/>
      <c r="D369" s="977"/>
      <c r="E369" s="977"/>
      <c r="F369" s="977"/>
      <c r="G369" s="977"/>
      <c r="H369" s="977"/>
      <c r="I369" s="977"/>
      <c r="J369" s="977"/>
      <c r="K369" s="977"/>
      <c r="L369" s="977"/>
      <c r="M369" s="977"/>
      <c r="N369" s="977"/>
      <c r="O369" s="977"/>
      <c r="P369" s="977"/>
      <c r="Q369" s="977"/>
      <c r="R369" s="977"/>
      <c r="S369" s="978"/>
    </row>
    <row r="370" spans="1:19">
      <c r="A370" s="982" t="s">
        <v>144</v>
      </c>
      <c r="B370" s="983"/>
      <c r="C370" s="983"/>
      <c r="D370" s="983"/>
      <c r="E370" s="983"/>
      <c r="F370" s="983"/>
      <c r="G370" s="983"/>
      <c r="H370" s="983"/>
      <c r="I370" s="983"/>
      <c r="J370" s="983"/>
      <c r="K370" s="983"/>
      <c r="L370" s="983"/>
      <c r="M370" s="983"/>
      <c r="N370" s="983"/>
      <c r="O370" s="983"/>
      <c r="P370" s="983"/>
      <c r="Q370" s="983"/>
      <c r="R370" s="983"/>
      <c r="S370" s="984"/>
    </row>
    <row r="371" spans="1:19" ht="32.25" customHeight="1">
      <c r="A371" s="986" t="s">
        <v>41</v>
      </c>
      <c r="B371" s="992"/>
      <c r="C371" s="993"/>
      <c r="D371" s="985" t="s">
        <v>42</v>
      </c>
      <c r="E371" s="985"/>
      <c r="F371" s="985" t="s">
        <v>43</v>
      </c>
      <c r="G371" s="985"/>
      <c r="H371" s="985"/>
      <c r="I371" s="985" t="s">
        <v>44</v>
      </c>
      <c r="J371" s="985"/>
      <c r="K371" s="986" t="s">
        <v>45</v>
      </c>
      <c r="L371" s="1219"/>
      <c r="M371" s="1219"/>
      <c r="N371" s="1220"/>
      <c r="O371" s="989" t="s">
        <v>46</v>
      </c>
      <c r="P371" s="989"/>
      <c r="Q371" s="990"/>
      <c r="R371" s="985" t="s">
        <v>47</v>
      </c>
      <c r="S371" s="985"/>
    </row>
    <row r="372" spans="1:19" ht="30.75" customHeight="1">
      <c r="A372" s="991" t="s">
        <v>48</v>
      </c>
      <c r="B372" s="991" t="s">
        <v>49</v>
      </c>
      <c r="C372" s="1002" t="s">
        <v>50</v>
      </c>
      <c r="D372" s="991" t="s">
        <v>51</v>
      </c>
      <c r="E372" s="991" t="s">
        <v>52</v>
      </c>
      <c r="F372" s="986" t="s">
        <v>53</v>
      </c>
      <c r="G372" s="992"/>
      <c r="H372" s="993"/>
      <c r="I372" s="991" t="s">
        <v>54</v>
      </c>
      <c r="J372" s="991" t="s">
        <v>55</v>
      </c>
      <c r="K372" s="986" t="s">
        <v>56</v>
      </c>
      <c r="L372" s="993"/>
      <c r="M372" s="986" t="s">
        <v>57</v>
      </c>
      <c r="N372" s="993"/>
      <c r="O372" s="991" t="s">
        <v>58</v>
      </c>
      <c r="P372" s="991" t="s">
        <v>59</v>
      </c>
      <c r="Q372" s="991" t="s">
        <v>60</v>
      </c>
      <c r="R372" s="991" t="s">
        <v>61</v>
      </c>
      <c r="S372" s="991" t="s">
        <v>62</v>
      </c>
    </row>
    <row r="373" spans="1:19" ht="57.75" customHeight="1">
      <c r="A373" s="985"/>
      <c r="B373" s="985"/>
      <c r="C373" s="1003"/>
      <c r="D373" s="985"/>
      <c r="E373" s="985"/>
      <c r="F373" s="25" t="s">
        <v>63</v>
      </c>
      <c r="G373" s="25" t="s">
        <v>64</v>
      </c>
      <c r="H373" s="25" t="s">
        <v>65</v>
      </c>
      <c r="I373" s="985"/>
      <c r="J373" s="985"/>
      <c r="K373" s="26" t="s">
        <v>66</v>
      </c>
      <c r="L373" s="26" t="s">
        <v>67</v>
      </c>
      <c r="M373" s="26" t="s">
        <v>68</v>
      </c>
      <c r="N373" s="26" t="s">
        <v>67</v>
      </c>
      <c r="O373" s="985"/>
      <c r="P373" s="985"/>
      <c r="Q373" s="985"/>
      <c r="R373" s="985"/>
      <c r="S373" s="985"/>
    </row>
    <row r="374" spans="1:19">
      <c r="A374" s="1118" t="s">
        <v>69</v>
      </c>
      <c r="B374" s="1119"/>
      <c r="C374" s="1119"/>
      <c r="D374" s="1119"/>
      <c r="E374" s="1119"/>
      <c r="F374" s="1119"/>
      <c r="G374" s="1119"/>
      <c r="H374" s="1119"/>
      <c r="I374" s="1119"/>
      <c r="J374" s="1119"/>
      <c r="K374" s="1119"/>
      <c r="L374" s="1119"/>
      <c r="M374" s="1119"/>
      <c r="N374" s="1119"/>
      <c r="O374" s="1119"/>
      <c r="P374" s="1119"/>
      <c r="Q374" s="1119"/>
      <c r="R374" s="1119"/>
      <c r="S374" s="1120"/>
    </row>
    <row r="375" spans="1:19" s="676" customFormat="1">
      <c r="A375" s="18">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row>
    <row r="376" spans="1:19">
      <c r="A376" s="1118" t="s">
        <v>70</v>
      </c>
      <c r="B376" s="1119"/>
      <c r="C376" s="1119"/>
      <c r="D376" s="1119"/>
      <c r="E376" s="1119"/>
      <c r="F376" s="1119"/>
      <c r="G376" s="1119"/>
      <c r="H376" s="1119"/>
      <c r="I376" s="1119"/>
      <c r="J376" s="1119"/>
      <c r="K376" s="1119"/>
      <c r="L376" s="1119"/>
      <c r="M376" s="1119"/>
      <c r="N376" s="1119"/>
      <c r="O376" s="1119"/>
      <c r="P376" s="1119"/>
      <c r="Q376" s="1119"/>
      <c r="R376" s="1119"/>
      <c r="S376" s="1120"/>
    </row>
    <row r="377" spans="1:19" s="716" customFormat="1">
      <c r="A377" s="18">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c r="A378" s="1118" t="s">
        <v>145</v>
      </c>
      <c r="B378" s="1119"/>
      <c r="C378" s="1119"/>
      <c r="D378" s="1119"/>
      <c r="E378" s="1119"/>
      <c r="F378" s="1119"/>
      <c r="G378" s="1119"/>
      <c r="H378" s="1119"/>
      <c r="I378" s="1119"/>
      <c r="J378" s="1119"/>
      <c r="K378" s="1119"/>
      <c r="L378" s="1119"/>
      <c r="M378" s="1119"/>
      <c r="N378" s="1119"/>
      <c r="O378" s="1119"/>
      <c r="P378" s="1119"/>
      <c r="Q378" s="1119"/>
      <c r="R378" s="1119"/>
      <c r="S378" s="1120"/>
    </row>
    <row r="379" spans="1:19" s="756" customFormat="1">
      <c r="A379" s="18">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row>
    <row r="380" spans="1:19">
      <c r="A380" s="1118" t="s">
        <v>72</v>
      </c>
      <c r="B380" s="1119"/>
      <c r="C380" s="1119"/>
      <c r="D380" s="1119"/>
      <c r="E380" s="1119"/>
      <c r="F380" s="1119"/>
      <c r="G380" s="1119"/>
      <c r="H380" s="1119"/>
      <c r="I380" s="1119"/>
      <c r="J380" s="1119"/>
      <c r="K380" s="1119"/>
      <c r="L380" s="1119"/>
      <c r="M380" s="1119"/>
      <c r="N380" s="1119"/>
      <c r="O380" s="1119"/>
      <c r="P380" s="1119"/>
      <c r="Q380" s="1119"/>
      <c r="R380" s="1119"/>
      <c r="S380" s="1120"/>
    </row>
    <row r="381" spans="1:19" s="770" customFormat="1">
      <c r="A381" s="18">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18">
        <v>0</v>
      </c>
    </row>
    <row r="382" spans="1:19">
      <c r="A382" s="1118" t="s">
        <v>73</v>
      </c>
      <c r="B382" s="1119"/>
      <c r="C382" s="1119"/>
      <c r="D382" s="1119"/>
      <c r="E382" s="1119"/>
      <c r="F382" s="1119"/>
      <c r="G382" s="1119"/>
      <c r="H382" s="1119"/>
      <c r="I382" s="1119"/>
      <c r="J382" s="1119"/>
      <c r="K382" s="1119"/>
      <c r="L382" s="1119"/>
      <c r="M382" s="1119"/>
      <c r="N382" s="1119"/>
      <c r="O382" s="1119"/>
      <c r="P382" s="1119"/>
      <c r="Q382" s="1119"/>
      <c r="R382" s="1119"/>
      <c r="S382" s="1120"/>
    </row>
    <row r="383" spans="1:19" s="813" customFormat="1">
      <c r="A383" s="18">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18">
        <v>0</v>
      </c>
    </row>
    <row r="384" spans="1:19">
      <c r="A384" s="1118" t="s">
        <v>74</v>
      </c>
      <c r="B384" s="1119"/>
      <c r="C384" s="1119"/>
      <c r="D384" s="1119"/>
      <c r="E384" s="1119"/>
      <c r="F384" s="1119"/>
      <c r="G384" s="1119"/>
      <c r="H384" s="1119"/>
      <c r="I384" s="1119"/>
      <c r="J384" s="1119"/>
      <c r="K384" s="1119"/>
      <c r="L384" s="1119"/>
      <c r="M384" s="1119"/>
      <c r="N384" s="1119"/>
      <c r="O384" s="1119"/>
      <c r="P384" s="1119"/>
      <c r="Q384" s="1119"/>
      <c r="R384" s="1119"/>
      <c r="S384" s="1120"/>
    </row>
    <row r="385" spans="1:19" s="560" customFormat="1">
      <c r="A385" s="18">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c r="A386" s="1118" t="s">
        <v>75</v>
      </c>
      <c r="B386" s="1119"/>
      <c r="C386" s="1119"/>
      <c r="D386" s="1119"/>
      <c r="E386" s="1119"/>
      <c r="F386" s="1119"/>
      <c r="G386" s="1119"/>
      <c r="H386" s="1119"/>
      <c r="I386" s="1119"/>
      <c r="J386" s="1119"/>
      <c r="K386" s="1119"/>
      <c r="L386" s="1119"/>
      <c r="M386" s="1119"/>
      <c r="N386" s="1119"/>
      <c r="O386" s="1119"/>
      <c r="P386" s="1119"/>
      <c r="Q386" s="1119"/>
      <c r="R386" s="1119"/>
      <c r="S386" s="1120"/>
    </row>
    <row r="387" spans="1:19" s="850" customFormat="1">
      <c r="A387" s="18">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c r="A388" s="1118" t="s">
        <v>76</v>
      </c>
      <c r="B388" s="1119"/>
      <c r="C388" s="1119"/>
      <c r="D388" s="1119"/>
      <c r="E388" s="1119"/>
      <c r="F388" s="1119"/>
      <c r="G388" s="1119"/>
      <c r="H388" s="1119"/>
      <c r="I388" s="1119"/>
      <c r="J388" s="1119"/>
      <c r="K388" s="1119"/>
      <c r="L388" s="1119"/>
      <c r="M388" s="1119"/>
      <c r="N388" s="1119"/>
      <c r="O388" s="1119"/>
      <c r="P388" s="1119"/>
      <c r="Q388" s="1119"/>
      <c r="R388" s="1119"/>
      <c r="S388" s="1120"/>
    </row>
    <row r="389" spans="1:19" s="883" customFormat="1">
      <c r="A389" s="18">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row>
    <row r="390" spans="1:19">
      <c r="A390" s="1118" t="s">
        <v>77</v>
      </c>
      <c r="B390" s="1119"/>
      <c r="C390" s="1119"/>
      <c r="D390" s="1119"/>
      <c r="E390" s="1119"/>
      <c r="F390" s="1119"/>
      <c r="G390" s="1119"/>
      <c r="H390" s="1119"/>
      <c r="I390" s="1119"/>
      <c r="J390" s="1119"/>
      <c r="K390" s="1119"/>
      <c r="L390" s="1119"/>
      <c r="M390" s="1119"/>
      <c r="N390" s="1119"/>
      <c r="O390" s="1119"/>
      <c r="P390" s="1119"/>
      <c r="Q390" s="1119"/>
      <c r="R390" s="1119"/>
      <c r="S390" s="1120"/>
    </row>
    <row r="391" spans="1:19" s="899" customFormat="1">
      <c r="A391" s="18">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18">
        <v>0</v>
      </c>
    </row>
    <row r="392" spans="1:19">
      <c r="A392" s="1118" t="s">
        <v>78</v>
      </c>
      <c r="B392" s="1119"/>
      <c r="C392" s="1119"/>
      <c r="D392" s="1119"/>
      <c r="E392" s="1119"/>
      <c r="F392" s="1119"/>
      <c r="G392" s="1119"/>
      <c r="H392" s="1119"/>
      <c r="I392" s="1119"/>
      <c r="J392" s="1119"/>
      <c r="K392" s="1119"/>
      <c r="L392" s="1119"/>
      <c r="M392" s="1119"/>
      <c r="N392" s="1119"/>
      <c r="O392" s="1119"/>
      <c r="P392" s="1119"/>
      <c r="Q392" s="1119"/>
      <c r="R392" s="1119"/>
      <c r="S392" s="1120"/>
    </row>
    <row r="393" spans="1:19" s="923" customFormat="1">
      <c r="A393" s="18">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18">
        <v>0</v>
      </c>
    </row>
    <row r="394" spans="1:19">
      <c r="A394" s="1118" t="s">
        <v>79</v>
      </c>
      <c r="B394" s="1119"/>
      <c r="C394" s="1119"/>
      <c r="D394" s="1119"/>
      <c r="E394" s="1119"/>
      <c r="F394" s="1119"/>
      <c r="G394" s="1119"/>
      <c r="H394" s="1119"/>
      <c r="I394" s="1119"/>
      <c r="J394" s="1119"/>
      <c r="K394" s="1119"/>
      <c r="L394" s="1119"/>
      <c r="M394" s="1119"/>
      <c r="N394" s="1119"/>
      <c r="O394" s="1119"/>
      <c r="P394" s="1119"/>
      <c r="Q394" s="1119"/>
      <c r="R394" s="1119"/>
      <c r="S394" s="1120"/>
    </row>
    <row r="395" spans="1:19" s="923" customFormat="1">
      <c r="A395" s="18">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row>
    <row r="396" spans="1:19">
      <c r="A396" s="1118" t="s">
        <v>80</v>
      </c>
      <c r="B396" s="1119"/>
      <c r="C396" s="1119"/>
      <c r="D396" s="1119"/>
      <c r="E396" s="1119"/>
      <c r="F396" s="1119"/>
      <c r="G396" s="1119"/>
      <c r="H396" s="1119"/>
      <c r="I396" s="1119"/>
      <c r="J396" s="1119"/>
      <c r="K396" s="1119"/>
      <c r="L396" s="1119"/>
      <c r="M396" s="1119"/>
      <c r="N396" s="1119"/>
      <c r="O396" s="1119"/>
      <c r="P396" s="1119"/>
      <c r="Q396" s="1119"/>
      <c r="R396" s="1119"/>
      <c r="S396" s="1120"/>
    </row>
    <row r="397" spans="1:19" s="947" customFormat="1">
      <c r="A397" s="18">
        <v>0</v>
      </c>
      <c r="B397" s="18">
        <v>0</v>
      </c>
      <c r="C397" s="18">
        <v>0</v>
      </c>
      <c r="D397" s="18">
        <v>0</v>
      </c>
      <c r="E397" s="18">
        <v>0</v>
      </c>
      <c r="F397" s="18">
        <v>0</v>
      </c>
      <c r="G397" s="18">
        <v>0</v>
      </c>
      <c r="H397" s="18">
        <v>0</v>
      </c>
      <c r="I397" s="18">
        <v>0</v>
      </c>
      <c r="J397" s="18">
        <v>0</v>
      </c>
      <c r="K397" s="18">
        <v>0</v>
      </c>
      <c r="L397" s="18">
        <v>0</v>
      </c>
      <c r="M397" s="18">
        <v>0</v>
      </c>
      <c r="N397" s="18">
        <v>0</v>
      </c>
      <c r="O397" s="18">
        <v>0</v>
      </c>
      <c r="P397" s="18">
        <v>0</v>
      </c>
      <c r="Q397" s="18">
        <v>0</v>
      </c>
      <c r="R397" s="18">
        <v>0</v>
      </c>
      <c r="S397" s="18">
        <v>0</v>
      </c>
    </row>
    <row r="398" spans="1:19">
      <c r="A398" s="996" t="s">
        <v>3655</v>
      </c>
      <c r="B398" s="999"/>
      <c r="C398" s="999"/>
      <c r="D398" s="999"/>
      <c r="E398" s="999"/>
      <c r="F398" s="999"/>
      <c r="G398" s="999"/>
      <c r="H398" s="999"/>
      <c r="I398" s="999"/>
      <c r="J398" s="999"/>
      <c r="K398" s="999"/>
      <c r="L398" s="999"/>
      <c r="M398" s="999"/>
      <c r="N398" s="999"/>
      <c r="O398" s="999"/>
      <c r="P398" s="999"/>
      <c r="Q398" s="999"/>
      <c r="R398" s="999"/>
      <c r="S398" s="1000"/>
    </row>
    <row r="399" spans="1:19" s="22" customFormat="1">
      <c r="A399" s="27">
        <f>SUM(A397,A395,A392:S393,A391,A389,A387,A385,A383,A381,A379,A377,A375)</f>
        <v>0</v>
      </c>
      <c r="B399" s="340">
        <f t="shared" ref="B399:S399" si="9">SUM(B397,B395,B392:T393,B391,B389,B387,B385,B383,B381,B379,B377,B375)</f>
        <v>0</v>
      </c>
      <c r="C399" s="340">
        <f t="shared" si="9"/>
        <v>0</v>
      </c>
      <c r="D399" s="340">
        <f t="shared" si="9"/>
        <v>0</v>
      </c>
      <c r="E399" s="340">
        <f t="shared" si="9"/>
        <v>0</v>
      </c>
      <c r="F399" s="340">
        <f t="shared" si="9"/>
        <v>0</v>
      </c>
      <c r="G399" s="340">
        <f t="shared" si="9"/>
        <v>0</v>
      </c>
      <c r="H399" s="340">
        <f t="shared" si="9"/>
        <v>0</v>
      </c>
      <c r="I399" s="340">
        <f t="shared" si="9"/>
        <v>0</v>
      </c>
      <c r="J399" s="340">
        <f t="shared" si="9"/>
        <v>0</v>
      </c>
      <c r="K399" s="340">
        <f t="shared" si="9"/>
        <v>0</v>
      </c>
      <c r="L399" s="340">
        <f t="shared" si="9"/>
        <v>0</v>
      </c>
      <c r="M399" s="340">
        <f t="shared" si="9"/>
        <v>0</v>
      </c>
      <c r="N399" s="340">
        <f t="shared" si="9"/>
        <v>0</v>
      </c>
      <c r="O399" s="340">
        <f t="shared" si="9"/>
        <v>0</v>
      </c>
      <c r="P399" s="340">
        <f t="shared" si="9"/>
        <v>0</v>
      </c>
      <c r="Q399" s="340">
        <f t="shared" si="9"/>
        <v>0</v>
      </c>
      <c r="R399" s="340">
        <f t="shared" si="9"/>
        <v>0</v>
      </c>
      <c r="S399" s="340">
        <f t="shared" si="9"/>
        <v>0</v>
      </c>
    </row>
    <row r="401" spans="1:19" ht="19.5" customHeight="1">
      <c r="A401" s="1004" t="s">
        <v>168</v>
      </c>
      <c r="B401" s="1005"/>
      <c r="C401" s="1005"/>
      <c r="D401" s="1005"/>
      <c r="E401" s="1005"/>
      <c r="F401" s="1005"/>
      <c r="G401" s="1005"/>
      <c r="H401" s="1005"/>
      <c r="I401" s="1005"/>
      <c r="J401" s="1005"/>
      <c r="K401" s="1005"/>
      <c r="L401" s="1005"/>
      <c r="M401" s="1005"/>
      <c r="N401" s="1005"/>
      <c r="O401" s="1005"/>
      <c r="P401" s="1005"/>
      <c r="Q401" s="1005"/>
      <c r="R401" s="1005"/>
      <c r="S401" s="1006"/>
    </row>
    <row r="402" spans="1:19">
      <c r="A402" s="1109" t="s">
        <v>3654</v>
      </c>
      <c r="B402" s="1109"/>
      <c r="C402" s="1109"/>
      <c r="D402" s="1109"/>
      <c r="E402" s="1109"/>
      <c r="F402" s="1109"/>
      <c r="G402" s="1109"/>
      <c r="H402" s="1109"/>
      <c r="I402" s="1109"/>
      <c r="J402" s="1109"/>
      <c r="K402" s="1109"/>
      <c r="L402" s="1109"/>
      <c r="M402" s="1109"/>
      <c r="N402" s="1109"/>
      <c r="O402" s="1109"/>
      <c r="P402" s="1109"/>
      <c r="Q402" s="1109"/>
      <c r="R402" s="1109"/>
      <c r="S402" s="1110"/>
    </row>
    <row r="403" spans="1:19">
      <c r="A403" s="976" t="s">
        <v>81</v>
      </c>
      <c r="B403" s="977"/>
      <c r="C403" s="977"/>
      <c r="D403" s="977"/>
      <c r="E403" s="977"/>
      <c r="F403" s="977"/>
      <c r="G403" s="977"/>
      <c r="H403" s="977"/>
      <c r="I403" s="977"/>
      <c r="J403" s="977"/>
      <c r="K403" s="977"/>
      <c r="L403" s="977"/>
      <c r="M403" s="977"/>
      <c r="N403" s="977"/>
      <c r="O403" s="977"/>
      <c r="P403" s="977"/>
      <c r="Q403" s="977"/>
      <c r="R403" s="977"/>
      <c r="S403" s="978"/>
    </row>
    <row r="404" spans="1:19">
      <c r="A404" s="976" t="s">
        <v>85</v>
      </c>
      <c r="B404" s="977"/>
      <c r="C404" s="977"/>
      <c r="D404" s="977"/>
      <c r="E404" s="977"/>
      <c r="F404" s="977"/>
      <c r="G404" s="977"/>
      <c r="H404" s="977"/>
      <c r="I404" s="977"/>
      <c r="J404" s="977"/>
      <c r="K404" s="977"/>
      <c r="L404" s="977"/>
      <c r="M404" s="977"/>
      <c r="N404" s="977"/>
      <c r="O404" s="977"/>
      <c r="P404" s="977"/>
      <c r="Q404" s="977"/>
      <c r="R404" s="977"/>
      <c r="S404" s="978"/>
    </row>
    <row r="405" spans="1:19">
      <c r="A405" s="976" t="s">
        <v>146</v>
      </c>
      <c r="B405" s="1297"/>
      <c r="C405" s="1297"/>
      <c r="D405" s="1297"/>
      <c r="E405" s="1297"/>
      <c r="F405" s="1297"/>
      <c r="G405" s="1297"/>
      <c r="H405" s="1297"/>
      <c r="I405" s="1297"/>
      <c r="J405" s="1297"/>
      <c r="K405" s="1297"/>
      <c r="L405" s="1297"/>
      <c r="M405" s="1297"/>
      <c r="N405" s="1297"/>
      <c r="O405" s="1297"/>
      <c r="P405" s="1297"/>
      <c r="Q405" s="1297"/>
      <c r="R405" s="1297"/>
      <c r="S405" s="1298"/>
    </row>
    <row r="406" spans="1:19">
      <c r="A406" s="976" t="s">
        <v>147</v>
      </c>
      <c r="B406" s="977"/>
      <c r="C406" s="977"/>
      <c r="D406" s="977"/>
      <c r="E406" s="977"/>
      <c r="F406" s="977"/>
      <c r="G406" s="977"/>
      <c r="H406" s="977"/>
      <c r="I406" s="977"/>
      <c r="J406" s="977"/>
      <c r="K406" s="977"/>
      <c r="L406" s="977"/>
      <c r="M406" s="977"/>
      <c r="N406" s="977"/>
      <c r="O406" s="977"/>
      <c r="P406" s="977"/>
      <c r="Q406" s="977"/>
      <c r="R406" s="977"/>
      <c r="S406" s="978"/>
    </row>
    <row r="407" spans="1:19">
      <c r="A407" s="976" t="s">
        <v>148</v>
      </c>
      <c r="B407" s="977"/>
      <c r="C407" s="977"/>
      <c r="D407" s="977"/>
      <c r="E407" s="977"/>
      <c r="F407" s="977"/>
      <c r="G407" s="977"/>
      <c r="H407" s="977"/>
      <c r="I407" s="977"/>
      <c r="J407" s="977"/>
      <c r="K407" s="977"/>
      <c r="L407" s="977"/>
      <c r="M407" s="977"/>
      <c r="N407" s="977"/>
      <c r="O407" s="977"/>
      <c r="P407" s="977"/>
      <c r="Q407" s="977"/>
      <c r="R407" s="977"/>
      <c r="S407" s="978"/>
    </row>
    <row r="408" spans="1:19">
      <c r="A408" s="976" t="s">
        <v>149</v>
      </c>
      <c r="B408" s="977"/>
      <c r="C408" s="977"/>
      <c r="D408" s="977"/>
      <c r="E408" s="977"/>
      <c r="F408" s="977"/>
      <c r="G408" s="977"/>
      <c r="H408" s="977"/>
      <c r="I408" s="977"/>
      <c r="J408" s="977"/>
      <c r="K408" s="977"/>
      <c r="L408" s="977"/>
      <c r="M408" s="977"/>
      <c r="N408" s="977"/>
      <c r="O408" s="977"/>
      <c r="P408" s="977"/>
      <c r="Q408" s="977"/>
      <c r="R408" s="977"/>
      <c r="S408" s="978"/>
    </row>
    <row r="409" spans="1:19">
      <c r="A409" s="976" t="s">
        <v>150</v>
      </c>
      <c r="B409" s="977"/>
      <c r="C409" s="977"/>
      <c r="D409" s="977"/>
      <c r="E409" s="977"/>
      <c r="F409" s="977"/>
      <c r="G409" s="977"/>
      <c r="H409" s="977"/>
      <c r="I409" s="977"/>
      <c r="J409" s="977"/>
      <c r="K409" s="977"/>
      <c r="L409" s="977"/>
      <c r="M409" s="977"/>
      <c r="N409" s="977"/>
      <c r="O409" s="977"/>
      <c r="P409" s="977"/>
      <c r="Q409" s="977"/>
      <c r="R409" s="977"/>
      <c r="S409" s="978"/>
    </row>
    <row r="410" spans="1:19">
      <c r="A410" s="982" t="s">
        <v>151</v>
      </c>
      <c r="B410" s="983"/>
      <c r="C410" s="983"/>
      <c r="D410" s="983"/>
      <c r="E410" s="983"/>
      <c r="F410" s="983"/>
      <c r="G410" s="983"/>
      <c r="H410" s="983"/>
      <c r="I410" s="983"/>
      <c r="J410" s="983"/>
      <c r="K410" s="983"/>
      <c r="L410" s="983"/>
      <c r="M410" s="983"/>
      <c r="N410" s="983"/>
      <c r="O410" s="983"/>
      <c r="P410" s="983"/>
      <c r="Q410" s="983"/>
      <c r="R410" s="983"/>
      <c r="S410" s="984"/>
    </row>
    <row r="411" spans="1:19" ht="32.25" customHeight="1">
      <c r="A411" s="986" t="s">
        <v>41</v>
      </c>
      <c r="B411" s="992"/>
      <c r="C411" s="993"/>
      <c r="D411" s="985" t="s">
        <v>42</v>
      </c>
      <c r="E411" s="985"/>
      <c r="F411" s="985" t="s">
        <v>43</v>
      </c>
      <c r="G411" s="985"/>
      <c r="H411" s="985"/>
      <c r="I411" s="985" t="s">
        <v>44</v>
      </c>
      <c r="J411" s="985"/>
      <c r="K411" s="986" t="s">
        <v>45</v>
      </c>
      <c r="L411" s="1219"/>
      <c r="M411" s="1219"/>
      <c r="N411" s="1220"/>
      <c r="O411" s="989" t="s">
        <v>46</v>
      </c>
      <c r="P411" s="989"/>
      <c r="Q411" s="990"/>
      <c r="R411" s="985" t="s">
        <v>47</v>
      </c>
      <c r="S411" s="985"/>
    </row>
    <row r="412" spans="1:19" ht="24.75" customHeight="1">
      <c r="A412" s="991" t="s">
        <v>48</v>
      </c>
      <c r="B412" s="991" t="s">
        <v>49</v>
      </c>
      <c r="C412" s="1002" t="s">
        <v>50</v>
      </c>
      <c r="D412" s="991" t="s">
        <v>51</v>
      </c>
      <c r="E412" s="991" t="s">
        <v>52</v>
      </c>
      <c r="F412" s="986" t="s">
        <v>53</v>
      </c>
      <c r="G412" s="992"/>
      <c r="H412" s="993"/>
      <c r="I412" s="991" t="s">
        <v>54</v>
      </c>
      <c r="J412" s="991" t="s">
        <v>55</v>
      </c>
      <c r="K412" s="986" t="s">
        <v>56</v>
      </c>
      <c r="L412" s="993"/>
      <c r="M412" s="986" t="s">
        <v>57</v>
      </c>
      <c r="N412" s="993"/>
      <c r="O412" s="991" t="s">
        <v>58</v>
      </c>
      <c r="P412" s="991" t="s">
        <v>59</v>
      </c>
      <c r="Q412" s="991" t="s">
        <v>60</v>
      </c>
      <c r="R412" s="991" t="s">
        <v>61</v>
      </c>
      <c r="S412" s="991" t="s">
        <v>62</v>
      </c>
    </row>
    <row r="413" spans="1:19" ht="64.5" customHeight="1">
      <c r="A413" s="985"/>
      <c r="B413" s="985"/>
      <c r="C413" s="1003"/>
      <c r="D413" s="985"/>
      <c r="E413" s="985"/>
      <c r="F413" s="25" t="s">
        <v>63</v>
      </c>
      <c r="G413" s="25" t="s">
        <v>64</v>
      </c>
      <c r="H413" s="25" t="s">
        <v>65</v>
      </c>
      <c r="I413" s="985"/>
      <c r="J413" s="985"/>
      <c r="K413" s="26" t="s">
        <v>66</v>
      </c>
      <c r="L413" s="26" t="s">
        <v>67</v>
      </c>
      <c r="M413" s="26" t="s">
        <v>68</v>
      </c>
      <c r="N413" s="26" t="s">
        <v>67</v>
      </c>
      <c r="O413" s="985"/>
      <c r="P413" s="985"/>
      <c r="Q413" s="985"/>
      <c r="R413" s="985"/>
      <c r="S413" s="985"/>
    </row>
    <row r="414" spans="1:19" ht="12" customHeight="1">
      <c r="A414" s="1118" t="s">
        <v>69</v>
      </c>
      <c r="B414" s="1119"/>
      <c r="C414" s="1119"/>
      <c r="D414" s="1119"/>
      <c r="E414" s="1119"/>
      <c r="F414" s="1119"/>
      <c r="G414" s="1119"/>
      <c r="H414" s="1119"/>
      <c r="I414" s="1119"/>
      <c r="J414" s="1119"/>
      <c r="K414" s="1119"/>
      <c r="L414" s="1119"/>
      <c r="M414" s="1119"/>
      <c r="N414" s="1119"/>
      <c r="O414" s="1119"/>
      <c r="P414" s="1119"/>
      <c r="Q414" s="1119"/>
      <c r="R414" s="1119"/>
      <c r="S414" s="1120"/>
    </row>
    <row r="415" spans="1:19" s="676" customFormat="1">
      <c r="A415" s="18">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18">
        <v>0</v>
      </c>
    </row>
    <row r="416" spans="1:19">
      <c r="A416" s="1118" t="s">
        <v>70</v>
      </c>
      <c r="B416" s="1119"/>
      <c r="C416" s="1119"/>
      <c r="D416" s="1119"/>
      <c r="E416" s="1119"/>
      <c r="F416" s="1119"/>
      <c r="G416" s="1119"/>
      <c r="H416" s="1119"/>
      <c r="I416" s="1119"/>
      <c r="J416" s="1119"/>
      <c r="K416" s="1119"/>
      <c r="L416" s="1119"/>
      <c r="M416" s="1119"/>
      <c r="N416" s="1119"/>
      <c r="O416" s="1119"/>
      <c r="P416" s="1119"/>
      <c r="Q416" s="1119"/>
      <c r="R416" s="1119"/>
      <c r="S416" s="1120"/>
    </row>
    <row r="417" spans="1:19" s="716" customFormat="1">
      <c r="A417" s="18">
        <v>0</v>
      </c>
      <c r="B417" s="18">
        <v>0</v>
      </c>
      <c r="C417" s="18">
        <v>0</v>
      </c>
      <c r="D417" s="18">
        <v>0</v>
      </c>
      <c r="E417" s="18">
        <v>0</v>
      </c>
      <c r="F417" s="18">
        <v>0</v>
      </c>
      <c r="G417" s="18">
        <v>0</v>
      </c>
      <c r="H417" s="18">
        <v>0</v>
      </c>
      <c r="I417" s="18">
        <v>0</v>
      </c>
      <c r="J417" s="18">
        <v>0</v>
      </c>
      <c r="K417" s="18">
        <v>0</v>
      </c>
      <c r="L417" s="18">
        <v>0</v>
      </c>
      <c r="M417" s="18">
        <v>0</v>
      </c>
      <c r="N417" s="18">
        <v>0</v>
      </c>
      <c r="O417" s="18">
        <v>0</v>
      </c>
      <c r="P417" s="18">
        <v>0</v>
      </c>
      <c r="Q417" s="18">
        <v>0</v>
      </c>
      <c r="R417" s="18">
        <v>0</v>
      </c>
      <c r="S417" s="18">
        <v>0</v>
      </c>
    </row>
    <row r="418" spans="1:19">
      <c r="A418" s="1118" t="s">
        <v>71</v>
      </c>
      <c r="B418" s="1119"/>
      <c r="C418" s="1119"/>
      <c r="D418" s="1119"/>
      <c r="E418" s="1119"/>
      <c r="F418" s="1119"/>
      <c r="G418" s="1119"/>
      <c r="H418" s="1119"/>
      <c r="I418" s="1119"/>
      <c r="J418" s="1119"/>
      <c r="K418" s="1119"/>
      <c r="L418" s="1119"/>
      <c r="M418" s="1119"/>
      <c r="N418" s="1119"/>
      <c r="O418" s="1119"/>
      <c r="P418" s="1119"/>
      <c r="Q418" s="1119"/>
      <c r="R418" s="1119"/>
      <c r="S418" s="1120"/>
    </row>
    <row r="419" spans="1:19" s="756" customFormat="1">
      <c r="A419" s="18">
        <v>0</v>
      </c>
      <c r="B419" s="18">
        <v>0</v>
      </c>
      <c r="C419" s="18">
        <v>0</v>
      </c>
      <c r="D419" s="18">
        <v>0</v>
      </c>
      <c r="E419" s="18">
        <v>0</v>
      </c>
      <c r="F419" s="18">
        <v>0</v>
      </c>
      <c r="G419" s="18">
        <v>0</v>
      </c>
      <c r="H419" s="18">
        <v>0</v>
      </c>
      <c r="I419" s="18">
        <v>0</v>
      </c>
      <c r="J419" s="18">
        <v>0</v>
      </c>
      <c r="K419" s="18">
        <v>0</v>
      </c>
      <c r="L419" s="18">
        <v>0</v>
      </c>
      <c r="M419" s="18">
        <v>0</v>
      </c>
      <c r="N419" s="18">
        <v>0</v>
      </c>
      <c r="O419" s="18">
        <v>0</v>
      </c>
      <c r="P419" s="18">
        <v>0</v>
      </c>
      <c r="Q419" s="18">
        <v>0</v>
      </c>
      <c r="R419" s="18">
        <v>0</v>
      </c>
      <c r="S419" s="18">
        <v>0</v>
      </c>
    </row>
    <row r="420" spans="1:19">
      <c r="A420" s="1118" t="s">
        <v>72</v>
      </c>
      <c r="B420" s="1119"/>
      <c r="C420" s="1119"/>
      <c r="D420" s="1119"/>
      <c r="E420" s="1119"/>
      <c r="F420" s="1119"/>
      <c r="G420" s="1119"/>
      <c r="H420" s="1119"/>
      <c r="I420" s="1119"/>
      <c r="J420" s="1119"/>
      <c r="K420" s="1119"/>
      <c r="L420" s="1119"/>
      <c r="M420" s="1119"/>
      <c r="N420" s="1119"/>
      <c r="O420" s="1119"/>
      <c r="P420" s="1119"/>
      <c r="Q420" s="1119"/>
      <c r="R420" s="1119"/>
      <c r="S420" s="1120"/>
    </row>
    <row r="421" spans="1:19" s="770" customFormat="1">
      <c r="A421" s="18">
        <v>0</v>
      </c>
      <c r="B421" s="18">
        <v>0</v>
      </c>
      <c r="C421" s="18">
        <v>0</v>
      </c>
      <c r="D421" s="18">
        <v>0</v>
      </c>
      <c r="E421" s="18">
        <v>0</v>
      </c>
      <c r="F421" s="18">
        <v>0</v>
      </c>
      <c r="G421" s="18">
        <v>0</v>
      </c>
      <c r="H421" s="18">
        <v>0</v>
      </c>
      <c r="I421" s="18">
        <v>0</v>
      </c>
      <c r="J421" s="18">
        <v>0</v>
      </c>
      <c r="K421" s="18">
        <v>0</v>
      </c>
      <c r="L421" s="18">
        <v>0</v>
      </c>
      <c r="M421" s="18">
        <v>0</v>
      </c>
      <c r="N421" s="18">
        <v>0</v>
      </c>
      <c r="O421" s="18">
        <v>0</v>
      </c>
      <c r="P421" s="18">
        <v>0</v>
      </c>
      <c r="Q421" s="18">
        <v>0</v>
      </c>
      <c r="R421" s="18">
        <v>0</v>
      </c>
      <c r="S421" s="18">
        <v>0</v>
      </c>
    </row>
    <row r="422" spans="1:19">
      <c r="A422" s="1118" t="s">
        <v>73</v>
      </c>
      <c r="B422" s="1119"/>
      <c r="C422" s="1119"/>
      <c r="D422" s="1119"/>
      <c r="E422" s="1119"/>
      <c r="F422" s="1119"/>
      <c r="G422" s="1119"/>
      <c r="H422" s="1119"/>
      <c r="I422" s="1119"/>
      <c r="J422" s="1119"/>
      <c r="K422" s="1119"/>
      <c r="L422" s="1119"/>
      <c r="M422" s="1119"/>
      <c r="N422" s="1119"/>
      <c r="O422" s="1119"/>
      <c r="P422" s="1119"/>
      <c r="Q422" s="1119"/>
      <c r="R422" s="1119"/>
      <c r="S422" s="1120"/>
    </row>
    <row r="423" spans="1:19" s="813" customFormat="1">
      <c r="A423" s="18">
        <v>0</v>
      </c>
      <c r="B423" s="18">
        <v>0</v>
      </c>
      <c r="C423" s="18">
        <v>0</v>
      </c>
      <c r="D423" s="18">
        <v>0</v>
      </c>
      <c r="E423" s="18">
        <v>0</v>
      </c>
      <c r="F423" s="18">
        <v>0</v>
      </c>
      <c r="G423" s="18">
        <v>0</v>
      </c>
      <c r="H423" s="18">
        <v>0</v>
      </c>
      <c r="I423" s="18">
        <v>0</v>
      </c>
      <c r="J423" s="18">
        <v>0</v>
      </c>
      <c r="K423" s="18">
        <v>0</v>
      </c>
      <c r="L423" s="18">
        <v>0</v>
      </c>
      <c r="M423" s="18">
        <v>0</v>
      </c>
      <c r="N423" s="18">
        <v>0</v>
      </c>
      <c r="O423" s="18">
        <v>0</v>
      </c>
      <c r="P423" s="18">
        <v>0</v>
      </c>
      <c r="Q423" s="18">
        <v>0</v>
      </c>
      <c r="R423" s="18">
        <v>0</v>
      </c>
      <c r="S423" s="18">
        <v>0</v>
      </c>
    </row>
    <row r="424" spans="1:19">
      <c r="A424" s="1118" t="s">
        <v>74</v>
      </c>
      <c r="B424" s="1119"/>
      <c r="C424" s="1119"/>
      <c r="D424" s="1119"/>
      <c r="E424" s="1119"/>
      <c r="F424" s="1119"/>
      <c r="G424" s="1119"/>
      <c r="H424" s="1119"/>
      <c r="I424" s="1119"/>
      <c r="J424" s="1119"/>
      <c r="K424" s="1119"/>
      <c r="L424" s="1119"/>
      <c r="M424" s="1119"/>
      <c r="N424" s="1119"/>
      <c r="O424" s="1119"/>
      <c r="P424" s="1119"/>
      <c r="Q424" s="1119"/>
      <c r="R424" s="1119"/>
      <c r="S424" s="1120"/>
    </row>
    <row r="425" spans="1:19" s="560" customFormat="1">
      <c r="A425" s="18">
        <v>0</v>
      </c>
      <c r="B425" s="18">
        <v>0</v>
      </c>
      <c r="C425" s="18">
        <v>0</v>
      </c>
      <c r="D425" s="18">
        <v>0</v>
      </c>
      <c r="E425" s="18">
        <v>0</v>
      </c>
      <c r="F425" s="18">
        <v>0</v>
      </c>
      <c r="G425" s="18">
        <v>0</v>
      </c>
      <c r="H425" s="18">
        <v>0</v>
      </c>
      <c r="I425" s="18">
        <v>0</v>
      </c>
      <c r="J425" s="18">
        <v>0</v>
      </c>
      <c r="K425" s="18">
        <v>0</v>
      </c>
      <c r="L425" s="18">
        <v>0</v>
      </c>
      <c r="M425" s="18">
        <v>0</v>
      </c>
      <c r="N425" s="18">
        <v>0</v>
      </c>
      <c r="O425" s="18">
        <v>0</v>
      </c>
      <c r="P425" s="18">
        <v>0</v>
      </c>
      <c r="Q425" s="18">
        <v>0</v>
      </c>
      <c r="R425" s="18">
        <v>0</v>
      </c>
      <c r="S425" s="18">
        <v>0</v>
      </c>
    </row>
    <row r="426" spans="1:19">
      <c r="A426" s="1118" t="s">
        <v>75</v>
      </c>
      <c r="B426" s="1119"/>
      <c r="C426" s="1119"/>
      <c r="D426" s="1119"/>
      <c r="E426" s="1119"/>
      <c r="F426" s="1119"/>
      <c r="G426" s="1119"/>
      <c r="H426" s="1119"/>
      <c r="I426" s="1119"/>
      <c r="J426" s="1119"/>
      <c r="K426" s="1119"/>
      <c r="L426" s="1119"/>
      <c r="M426" s="1119"/>
      <c r="N426" s="1119"/>
      <c r="O426" s="1119"/>
      <c r="P426" s="1119"/>
      <c r="Q426" s="1119"/>
      <c r="R426" s="1119"/>
      <c r="S426" s="1120"/>
    </row>
    <row r="427" spans="1:19" s="850" customFormat="1">
      <c r="A427" s="18">
        <v>0</v>
      </c>
      <c r="B427" s="18">
        <v>0</v>
      </c>
      <c r="C427" s="18">
        <v>0</v>
      </c>
      <c r="D427" s="18">
        <v>0</v>
      </c>
      <c r="E427" s="18">
        <v>0</v>
      </c>
      <c r="F427" s="18">
        <v>0</v>
      </c>
      <c r="G427" s="18">
        <v>0</v>
      </c>
      <c r="H427" s="18">
        <v>0</v>
      </c>
      <c r="I427" s="18">
        <v>0</v>
      </c>
      <c r="J427" s="18">
        <v>0</v>
      </c>
      <c r="K427" s="18">
        <v>0</v>
      </c>
      <c r="L427" s="18">
        <v>0</v>
      </c>
      <c r="M427" s="18">
        <v>0</v>
      </c>
      <c r="N427" s="18">
        <v>0</v>
      </c>
      <c r="O427" s="18">
        <v>0</v>
      </c>
      <c r="P427" s="18">
        <v>0</v>
      </c>
      <c r="Q427" s="18">
        <v>0</v>
      </c>
      <c r="R427" s="18">
        <v>0</v>
      </c>
      <c r="S427" s="18">
        <v>0</v>
      </c>
    </row>
    <row r="428" spans="1:19">
      <c r="A428" s="1118" t="s">
        <v>76</v>
      </c>
      <c r="B428" s="1119"/>
      <c r="C428" s="1119"/>
      <c r="D428" s="1119"/>
      <c r="E428" s="1119"/>
      <c r="F428" s="1119"/>
      <c r="G428" s="1119"/>
      <c r="H428" s="1119"/>
      <c r="I428" s="1119"/>
      <c r="J428" s="1119"/>
      <c r="K428" s="1119"/>
      <c r="L428" s="1119"/>
      <c r="M428" s="1119"/>
      <c r="N428" s="1119"/>
      <c r="O428" s="1119"/>
      <c r="P428" s="1119"/>
      <c r="Q428" s="1119"/>
      <c r="R428" s="1119"/>
      <c r="S428" s="1120"/>
    </row>
    <row r="429" spans="1:19" s="883" customFormat="1">
      <c r="A429" s="18">
        <v>0</v>
      </c>
      <c r="B429" s="18">
        <v>0</v>
      </c>
      <c r="C429" s="18">
        <v>0</v>
      </c>
      <c r="D429" s="18">
        <v>0</v>
      </c>
      <c r="E429" s="18">
        <v>0</v>
      </c>
      <c r="F429" s="18">
        <v>0</v>
      </c>
      <c r="G429" s="18">
        <v>0</v>
      </c>
      <c r="H429" s="18">
        <v>0</v>
      </c>
      <c r="I429" s="18">
        <v>0</v>
      </c>
      <c r="J429" s="18">
        <v>0</v>
      </c>
      <c r="K429" s="18">
        <v>0</v>
      </c>
      <c r="L429" s="18">
        <v>0</v>
      </c>
      <c r="M429" s="18">
        <v>0</v>
      </c>
      <c r="N429" s="18">
        <v>0</v>
      </c>
      <c r="O429" s="18">
        <v>0</v>
      </c>
      <c r="P429" s="18">
        <v>0</v>
      </c>
      <c r="Q429" s="18">
        <v>0</v>
      </c>
      <c r="R429" s="18">
        <v>0</v>
      </c>
      <c r="S429" s="18">
        <v>0</v>
      </c>
    </row>
    <row r="430" spans="1:19">
      <c r="A430" s="1118" t="s">
        <v>77</v>
      </c>
      <c r="B430" s="1119"/>
      <c r="C430" s="1119"/>
      <c r="D430" s="1119"/>
      <c r="E430" s="1119"/>
      <c r="F430" s="1119"/>
      <c r="G430" s="1119"/>
      <c r="H430" s="1119"/>
      <c r="I430" s="1119"/>
      <c r="J430" s="1119"/>
      <c r="K430" s="1119"/>
      <c r="L430" s="1119"/>
      <c r="M430" s="1119"/>
      <c r="N430" s="1119"/>
      <c r="O430" s="1119"/>
      <c r="P430" s="1119"/>
      <c r="Q430" s="1119"/>
      <c r="R430" s="1119"/>
      <c r="S430" s="1120"/>
    </row>
    <row r="431" spans="1:19" s="899" customFormat="1">
      <c r="A431" s="18">
        <v>0</v>
      </c>
      <c r="B431" s="18">
        <v>0</v>
      </c>
      <c r="C431" s="18">
        <v>0</v>
      </c>
      <c r="D431" s="18">
        <v>0</v>
      </c>
      <c r="E431" s="18">
        <v>0</v>
      </c>
      <c r="F431" s="18">
        <v>0</v>
      </c>
      <c r="G431" s="18">
        <v>0</v>
      </c>
      <c r="H431" s="18">
        <v>0</v>
      </c>
      <c r="I431" s="18">
        <v>0</v>
      </c>
      <c r="J431" s="18">
        <v>0</v>
      </c>
      <c r="K431" s="18">
        <v>0</v>
      </c>
      <c r="L431" s="18">
        <v>0</v>
      </c>
      <c r="M431" s="18">
        <v>0</v>
      </c>
      <c r="N431" s="18">
        <v>0</v>
      </c>
      <c r="O431" s="18">
        <v>0</v>
      </c>
      <c r="P431" s="18">
        <v>0</v>
      </c>
      <c r="Q431" s="18">
        <v>0</v>
      </c>
      <c r="R431" s="18">
        <v>0</v>
      </c>
      <c r="S431" s="18">
        <v>0</v>
      </c>
    </row>
    <row r="432" spans="1:19">
      <c r="A432" s="1118" t="s">
        <v>78</v>
      </c>
      <c r="B432" s="1119"/>
      <c r="C432" s="1119"/>
      <c r="D432" s="1119"/>
      <c r="E432" s="1119"/>
      <c r="F432" s="1119"/>
      <c r="G432" s="1119"/>
      <c r="H432" s="1119"/>
      <c r="I432" s="1119"/>
      <c r="J432" s="1119"/>
      <c r="K432" s="1119"/>
      <c r="L432" s="1119"/>
      <c r="M432" s="1119"/>
      <c r="N432" s="1119"/>
      <c r="O432" s="1119"/>
      <c r="P432" s="1119"/>
      <c r="Q432" s="1119"/>
      <c r="R432" s="1119"/>
      <c r="S432" s="1120"/>
    </row>
    <row r="433" spans="1:19" s="923" customFormat="1">
      <c r="A433" s="18">
        <v>0</v>
      </c>
      <c r="B433" s="18">
        <v>0</v>
      </c>
      <c r="C433" s="18">
        <v>0</v>
      </c>
      <c r="D433" s="18">
        <v>0</v>
      </c>
      <c r="E433" s="18">
        <v>0</v>
      </c>
      <c r="F433" s="18">
        <v>0</v>
      </c>
      <c r="G433" s="18">
        <v>0</v>
      </c>
      <c r="H433" s="18">
        <v>0</v>
      </c>
      <c r="I433" s="18">
        <v>0</v>
      </c>
      <c r="J433" s="18">
        <v>0</v>
      </c>
      <c r="K433" s="18">
        <v>0</v>
      </c>
      <c r="L433" s="18">
        <v>0</v>
      </c>
      <c r="M433" s="18">
        <v>0</v>
      </c>
      <c r="N433" s="18">
        <v>0</v>
      </c>
      <c r="O433" s="18">
        <v>0</v>
      </c>
      <c r="P433" s="18">
        <v>0</v>
      </c>
      <c r="Q433" s="18">
        <v>0</v>
      </c>
      <c r="R433" s="18">
        <v>0</v>
      </c>
      <c r="S433" s="18">
        <v>0</v>
      </c>
    </row>
    <row r="434" spans="1:19">
      <c r="A434" s="1118" t="s">
        <v>79</v>
      </c>
      <c r="B434" s="1119"/>
      <c r="C434" s="1119"/>
      <c r="D434" s="1119"/>
      <c r="E434" s="1119"/>
      <c r="F434" s="1119"/>
      <c r="G434" s="1119"/>
      <c r="H434" s="1119"/>
      <c r="I434" s="1119"/>
      <c r="J434" s="1119"/>
      <c r="K434" s="1119"/>
      <c r="L434" s="1119"/>
      <c r="M434" s="1119"/>
      <c r="N434" s="1119"/>
      <c r="O434" s="1119"/>
      <c r="P434" s="1119"/>
      <c r="Q434" s="1119"/>
      <c r="R434" s="1119"/>
      <c r="S434" s="1120"/>
    </row>
    <row r="435" spans="1:19" s="923" customFormat="1">
      <c r="A435" s="18">
        <v>0</v>
      </c>
      <c r="B435" s="18">
        <v>0</v>
      </c>
      <c r="C435" s="18">
        <v>0</v>
      </c>
      <c r="D435" s="18">
        <v>0</v>
      </c>
      <c r="E435" s="18">
        <v>0</v>
      </c>
      <c r="F435" s="18">
        <v>0</v>
      </c>
      <c r="G435" s="18">
        <v>0</v>
      </c>
      <c r="H435" s="18">
        <v>0</v>
      </c>
      <c r="I435" s="18">
        <v>0</v>
      </c>
      <c r="J435" s="18">
        <v>0</v>
      </c>
      <c r="K435" s="18">
        <v>0</v>
      </c>
      <c r="L435" s="18">
        <v>0</v>
      </c>
      <c r="M435" s="18">
        <v>0</v>
      </c>
      <c r="N435" s="18">
        <v>0</v>
      </c>
      <c r="O435" s="18">
        <v>0</v>
      </c>
      <c r="P435" s="18">
        <v>0</v>
      </c>
      <c r="Q435" s="18">
        <v>0</v>
      </c>
      <c r="R435" s="18">
        <v>0</v>
      </c>
      <c r="S435" s="18">
        <v>0</v>
      </c>
    </row>
    <row r="436" spans="1:19">
      <c r="A436" s="1118" t="s">
        <v>80</v>
      </c>
      <c r="B436" s="1119"/>
      <c r="C436" s="1119"/>
      <c r="D436" s="1119"/>
      <c r="E436" s="1119"/>
      <c r="F436" s="1119"/>
      <c r="G436" s="1119"/>
      <c r="H436" s="1119"/>
      <c r="I436" s="1119"/>
      <c r="J436" s="1119"/>
      <c r="K436" s="1119"/>
      <c r="L436" s="1119"/>
      <c r="M436" s="1119"/>
      <c r="N436" s="1119"/>
      <c r="O436" s="1119"/>
      <c r="P436" s="1119"/>
      <c r="Q436" s="1119"/>
      <c r="R436" s="1119"/>
      <c r="S436" s="1120"/>
    </row>
    <row r="437" spans="1:19" s="947" customFormat="1">
      <c r="A437" s="18">
        <v>0</v>
      </c>
      <c r="B437" s="18">
        <v>0</v>
      </c>
      <c r="C437" s="18">
        <v>0</v>
      </c>
      <c r="D437" s="18">
        <v>0</v>
      </c>
      <c r="E437" s="18">
        <v>0</v>
      </c>
      <c r="F437" s="18">
        <v>0</v>
      </c>
      <c r="G437" s="18">
        <v>0</v>
      </c>
      <c r="H437" s="18">
        <v>0</v>
      </c>
      <c r="I437" s="18">
        <v>0</v>
      </c>
      <c r="J437" s="18">
        <v>0</v>
      </c>
      <c r="K437" s="18">
        <v>0</v>
      </c>
      <c r="L437" s="18">
        <v>0</v>
      </c>
      <c r="M437" s="18">
        <v>0</v>
      </c>
      <c r="N437" s="18">
        <v>0</v>
      </c>
      <c r="O437" s="18">
        <v>0</v>
      </c>
      <c r="P437" s="18">
        <v>0</v>
      </c>
      <c r="Q437" s="18">
        <v>0</v>
      </c>
      <c r="R437" s="18">
        <v>0</v>
      </c>
      <c r="S437" s="18">
        <v>0</v>
      </c>
    </row>
    <row r="438" spans="1:19">
      <c r="A438" s="996" t="s">
        <v>3655</v>
      </c>
      <c r="B438" s="999"/>
      <c r="C438" s="999"/>
      <c r="D438" s="999"/>
      <c r="E438" s="999"/>
      <c r="F438" s="999"/>
      <c r="G438" s="999"/>
      <c r="H438" s="999"/>
      <c r="I438" s="999"/>
      <c r="J438" s="999"/>
      <c r="K438" s="999"/>
      <c r="L438" s="999"/>
      <c r="M438" s="999"/>
      <c r="N438" s="999"/>
      <c r="O438" s="999"/>
      <c r="P438" s="999"/>
      <c r="Q438" s="999"/>
      <c r="R438" s="999"/>
      <c r="S438" s="1000"/>
    </row>
    <row r="439" spans="1:19" s="22" customFormat="1">
      <c r="A439" s="27">
        <f>SUM(A437,A435,A433,A431,A429,A427,A425,A423,A421,A419,A417,A415)</f>
        <v>0</v>
      </c>
      <c r="B439" s="340">
        <f t="shared" ref="B439:S439" si="10">SUM(B437,B435,B433,B431,B429,B427,B425,B423,B421,B419,B417,B415)</f>
        <v>0</v>
      </c>
      <c r="C439" s="340">
        <f t="shared" si="10"/>
        <v>0</v>
      </c>
      <c r="D439" s="340">
        <f t="shared" si="10"/>
        <v>0</v>
      </c>
      <c r="E439" s="340">
        <f t="shared" si="10"/>
        <v>0</v>
      </c>
      <c r="F439" s="340">
        <f t="shared" si="10"/>
        <v>0</v>
      </c>
      <c r="G439" s="340">
        <f t="shared" si="10"/>
        <v>0</v>
      </c>
      <c r="H439" s="340">
        <f t="shared" si="10"/>
        <v>0</v>
      </c>
      <c r="I439" s="340">
        <f t="shared" si="10"/>
        <v>0</v>
      </c>
      <c r="J439" s="340">
        <f t="shared" si="10"/>
        <v>0</v>
      </c>
      <c r="K439" s="340">
        <f t="shared" si="10"/>
        <v>0</v>
      </c>
      <c r="L439" s="340">
        <f t="shared" si="10"/>
        <v>0</v>
      </c>
      <c r="M439" s="340">
        <f t="shared" si="10"/>
        <v>0</v>
      </c>
      <c r="N439" s="340">
        <f t="shared" si="10"/>
        <v>0</v>
      </c>
      <c r="O439" s="340">
        <f t="shared" si="10"/>
        <v>0</v>
      </c>
      <c r="P439" s="340">
        <f t="shared" si="10"/>
        <v>0</v>
      </c>
      <c r="Q439" s="340">
        <f t="shared" si="10"/>
        <v>0</v>
      </c>
      <c r="R439" s="340">
        <f t="shared" si="10"/>
        <v>0</v>
      </c>
      <c r="S439" s="340">
        <f t="shared" si="10"/>
        <v>0</v>
      </c>
    </row>
    <row r="441" spans="1:19" ht="21" customHeight="1">
      <c r="A441" s="1004" t="s">
        <v>169</v>
      </c>
      <c r="B441" s="1005"/>
      <c r="C441" s="1005"/>
      <c r="D441" s="1005"/>
      <c r="E441" s="1005"/>
      <c r="F441" s="1005"/>
      <c r="G441" s="1005"/>
      <c r="H441" s="1005"/>
      <c r="I441" s="1005"/>
      <c r="J441" s="1005"/>
      <c r="K441" s="1005"/>
      <c r="L441" s="1005"/>
      <c r="M441" s="1005"/>
      <c r="N441" s="1005"/>
      <c r="O441" s="1005"/>
      <c r="P441" s="1005"/>
      <c r="Q441" s="1005"/>
      <c r="R441" s="1005"/>
      <c r="S441" s="1006"/>
    </row>
    <row r="442" spans="1:19">
      <c r="A442" s="1109" t="s">
        <v>3654</v>
      </c>
      <c r="B442" s="1109"/>
      <c r="C442" s="1109"/>
      <c r="D442" s="1109"/>
      <c r="E442" s="1109"/>
      <c r="F442" s="1109"/>
      <c r="G442" s="1109"/>
      <c r="H442" s="1109"/>
      <c r="I442" s="1109"/>
      <c r="J442" s="1109"/>
      <c r="K442" s="1109"/>
      <c r="L442" s="1109"/>
      <c r="M442" s="1109"/>
      <c r="N442" s="1109"/>
      <c r="O442" s="1109"/>
      <c r="P442" s="1109"/>
      <c r="Q442" s="1109"/>
      <c r="R442" s="1109"/>
      <c r="S442" s="1110"/>
    </row>
    <row r="443" spans="1:19">
      <c r="A443" s="976" t="s">
        <v>81</v>
      </c>
      <c r="B443" s="977"/>
      <c r="C443" s="977"/>
      <c r="D443" s="977"/>
      <c r="E443" s="977"/>
      <c r="F443" s="977"/>
      <c r="G443" s="977"/>
      <c r="H443" s="977"/>
      <c r="I443" s="977"/>
      <c r="J443" s="977"/>
      <c r="K443" s="977"/>
      <c r="L443" s="977"/>
      <c r="M443" s="977"/>
      <c r="N443" s="977"/>
      <c r="O443" s="977"/>
      <c r="P443" s="977"/>
      <c r="Q443" s="977"/>
      <c r="R443" s="977"/>
      <c r="S443" s="978"/>
    </row>
    <row r="444" spans="1:19">
      <c r="A444" s="976" t="s">
        <v>85</v>
      </c>
      <c r="B444" s="977"/>
      <c r="C444" s="977"/>
      <c r="D444" s="977"/>
      <c r="E444" s="977"/>
      <c r="F444" s="977"/>
      <c r="G444" s="977"/>
      <c r="H444" s="977"/>
      <c r="I444" s="977"/>
      <c r="J444" s="977"/>
      <c r="K444" s="977"/>
      <c r="L444" s="977"/>
      <c r="M444" s="977"/>
      <c r="N444" s="977"/>
      <c r="O444" s="977"/>
      <c r="P444" s="977"/>
      <c r="Q444" s="977"/>
      <c r="R444" s="977"/>
      <c r="S444" s="978"/>
    </row>
    <row r="445" spans="1:19">
      <c r="A445" s="976" t="s">
        <v>152</v>
      </c>
      <c r="B445" s="977"/>
      <c r="C445" s="977"/>
      <c r="D445" s="977"/>
      <c r="E445" s="977"/>
      <c r="F445" s="977"/>
      <c r="G445" s="977"/>
      <c r="H445" s="977"/>
      <c r="I445" s="977"/>
      <c r="J445" s="977"/>
      <c r="K445" s="977"/>
      <c r="L445" s="977"/>
      <c r="M445" s="977"/>
      <c r="N445" s="977"/>
      <c r="O445" s="977"/>
      <c r="P445" s="977"/>
      <c r="Q445" s="977"/>
      <c r="R445" s="977"/>
      <c r="S445" s="978"/>
    </row>
    <row r="446" spans="1:19">
      <c r="A446" s="976" t="s">
        <v>153</v>
      </c>
      <c r="B446" s="977"/>
      <c r="C446" s="977"/>
      <c r="D446" s="977"/>
      <c r="E446" s="977"/>
      <c r="F446" s="977"/>
      <c r="G446" s="977"/>
      <c r="H446" s="977"/>
      <c r="I446" s="977"/>
      <c r="J446" s="977"/>
      <c r="K446" s="977"/>
      <c r="L446" s="977"/>
      <c r="M446" s="977"/>
      <c r="N446" s="977"/>
      <c r="O446" s="977"/>
      <c r="P446" s="977"/>
      <c r="Q446" s="977"/>
      <c r="R446" s="977"/>
      <c r="S446" s="978"/>
    </row>
    <row r="447" spans="1:19">
      <c r="A447" s="976" t="s">
        <v>154</v>
      </c>
      <c r="B447" s="977"/>
      <c r="C447" s="977"/>
      <c r="D447" s="977"/>
      <c r="E447" s="977"/>
      <c r="F447" s="977"/>
      <c r="G447" s="977"/>
      <c r="H447" s="977"/>
      <c r="I447" s="977"/>
      <c r="J447" s="977"/>
      <c r="K447" s="977"/>
      <c r="L447" s="977"/>
      <c r="M447" s="977"/>
      <c r="N447" s="977"/>
      <c r="O447" s="977"/>
      <c r="P447" s="977"/>
      <c r="Q447" s="977"/>
      <c r="R447" s="977"/>
      <c r="S447" s="978"/>
    </row>
    <row r="448" spans="1:19">
      <c r="A448" s="976" t="s">
        <v>155</v>
      </c>
      <c r="B448" s="977"/>
      <c r="C448" s="977"/>
      <c r="D448" s="977"/>
      <c r="E448" s="977"/>
      <c r="F448" s="977"/>
      <c r="G448" s="977"/>
      <c r="H448" s="977"/>
      <c r="I448" s="977"/>
      <c r="J448" s="977"/>
      <c r="K448" s="977"/>
      <c r="L448" s="977"/>
      <c r="M448" s="977"/>
      <c r="N448" s="977"/>
      <c r="O448" s="977"/>
      <c r="P448" s="977"/>
      <c r="Q448" s="977"/>
      <c r="R448" s="977"/>
      <c r="S448" s="978"/>
    </row>
    <row r="449" spans="1:19">
      <c r="A449" s="976" t="s">
        <v>156</v>
      </c>
      <c r="B449" s="977"/>
      <c r="C449" s="977"/>
      <c r="D449" s="977"/>
      <c r="E449" s="977"/>
      <c r="F449" s="977"/>
      <c r="G449" s="977"/>
      <c r="H449" s="977"/>
      <c r="I449" s="977"/>
      <c r="J449" s="977"/>
      <c r="K449" s="977"/>
      <c r="L449" s="977"/>
      <c r="M449" s="977"/>
      <c r="N449" s="977"/>
      <c r="O449" s="977"/>
      <c r="P449" s="977"/>
      <c r="Q449" s="977"/>
      <c r="R449" s="977"/>
      <c r="S449" s="978"/>
    </row>
    <row r="450" spans="1:19">
      <c r="A450" s="982" t="s">
        <v>157</v>
      </c>
      <c r="B450" s="983"/>
      <c r="C450" s="983"/>
      <c r="D450" s="983"/>
      <c r="E450" s="983"/>
      <c r="F450" s="983"/>
      <c r="G450" s="983"/>
      <c r="H450" s="983"/>
      <c r="I450" s="983"/>
      <c r="J450" s="983"/>
      <c r="K450" s="983"/>
      <c r="L450" s="983"/>
      <c r="M450" s="983"/>
      <c r="N450" s="983"/>
      <c r="O450" s="983"/>
      <c r="P450" s="983"/>
      <c r="Q450" s="983"/>
      <c r="R450" s="983"/>
      <c r="S450" s="984"/>
    </row>
    <row r="451" spans="1:19" ht="35.25" customHeight="1">
      <c r="A451" s="986" t="s">
        <v>41</v>
      </c>
      <c r="B451" s="992"/>
      <c r="C451" s="993"/>
      <c r="D451" s="985" t="s">
        <v>42</v>
      </c>
      <c r="E451" s="985"/>
      <c r="F451" s="985" t="s">
        <v>43</v>
      </c>
      <c r="G451" s="985"/>
      <c r="H451" s="985"/>
      <c r="I451" s="985" t="s">
        <v>44</v>
      </c>
      <c r="J451" s="985"/>
      <c r="K451" s="986" t="s">
        <v>45</v>
      </c>
      <c r="L451" s="1219"/>
      <c r="M451" s="1219"/>
      <c r="N451" s="1220"/>
      <c r="O451" s="989" t="s">
        <v>46</v>
      </c>
      <c r="P451" s="989"/>
      <c r="Q451" s="990"/>
      <c r="R451" s="985" t="s">
        <v>47</v>
      </c>
      <c r="S451" s="985"/>
    </row>
    <row r="452" spans="1:19" ht="26.25" customHeight="1">
      <c r="A452" s="991" t="s">
        <v>48</v>
      </c>
      <c r="B452" s="991" t="s">
        <v>49</v>
      </c>
      <c r="C452" s="1002" t="s">
        <v>50</v>
      </c>
      <c r="D452" s="991" t="s">
        <v>51</v>
      </c>
      <c r="E452" s="991" t="s">
        <v>52</v>
      </c>
      <c r="F452" s="986" t="s">
        <v>53</v>
      </c>
      <c r="G452" s="992"/>
      <c r="H452" s="993"/>
      <c r="I452" s="991" t="s">
        <v>54</v>
      </c>
      <c r="J452" s="991" t="s">
        <v>55</v>
      </c>
      <c r="K452" s="986" t="s">
        <v>56</v>
      </c>
      <c r="L452" s="993"/>
      <c r="M452" s="986" t="s">
        <v>57</v>
      </c>
      <c r="N452" s="993"/>
      <c r="O452" s="991" t="s">
        <v>58</v>
      </c>
      <c r="P452" s="991" t="s">
        <v>59</v>
      </c>
      <c r="Q452" s="991" t="s">
        <v>60</v>
      </c>
      <c r="R452" s="991" t="s">
        <v>61</v>
      </c>
      <c r="S452" s="991" t="s">
        <v>62</v>
      </c>
    </row>
    <row r="453" spans="1:19" ht="63.75" customHeight="1">
      <c r="A453" s="985"/>
      <c r="B453" s="985"/>
      <c r="C453" s="1003"/>
      <c r="D453" s="985"/>
      <c r="E453" s="985"/>
      <c r="F453" s="25" t="s">
        <v>63</v>
      </c>
      <c r="G453" s="25" t="s">
        <v>64</v>
      </c>
      <c r="H453" s="25" t="s">
        <v>65</v>
      </c>
      <c r="I453" s="985"/>
      <c r="J453" s="985"/>
      <c r="K453" s="26" t="s">
        <v>66</v>
      </c>
      <c r="L453" s="26" t="s">
        <v>67</v>
      </c>
      <c r="M453" s="26" t="s">
        <v>68</v>
      </c>
      <c r="N453" s="26" t="s">
        <v>67</v>
      </c>
      <c r="O453" s="985"/>
      <c r="P453" s="985"/>
      <c r="Q453" s="985"/>
      <c r="R453" s="985"/>
      <c r="S453" s="985"/>
    </row>
    <row r="454" spans="1:19">
      <c r="A454" s="1118" t="s">
        <v>69</v>
      </c>
      <c r="B454" s="1119"/>
      <c r="C454" s="1119"/>
      <c r="D454" s="1119"/>
      <c r="E454" s="1119"/>
      <c r="F454" s="1119"/>
      <c r="G454" s="1119"/>
      <c r="H454" s="1119"/>
      <c r="I454" s="1119"/>
      <c r="J454" s="1119"/>
      <c r="K454" s="1119"/>
      <c r="L454" s="1119"/>
      <c r="M454" s="1119"/>
      <c r="N454" s="1119"/>
      <c r="O454" s="1119"/>
      <c r="P454" s="1119"/>
      <c r="Q454" s="1119"/>
      <c r="R454" s="1119"/>
      <c r="S454" s="1120"/>
    </row>
    <row r="455" spans="1:19" s="676" customFormat="1">
      <c r="A455" s="18">
        <v>0</v>
      </c>
      <c r="B455" s="18">
        <v>0</v>
      </c>
      <c r="C455" s="18">
        <v>0</v>
      </c>
      <c r="D455" s="18">
        <v>0</v>
      </c>
      <c r="E455" s="18">
        <v>0</v>
      </c>
      <c r="F455" s="18">
        <v>0</v>
      </c>
      <c r="G455" s="18">
        <v>0</v>
      </c>
      <c r="H455" s="18">
        <v>0</v>
      </c>
      <c r="I455" s="18">
        <v>0</v>
      </c>
      <c r="J455" s="18">
        <v>0</v>
      </c>
      <c r="K455" s="18">
        <v>0</v>
      </c>
      <c r="L455" s="18">
        <v>0</v>
      </c>
      <c r="M455" s="18">
        <v>0</v>
      </c>
      <c r="N455" s="18">
        <v>0</v>
      </c>
      <c r="O455" s="18">
        <v>0</v>
      </c>
      <c r="P455" s="18">
        <v>0</v>
      </c>
      <c r="Q455" s="18">
        <v>0</v>
      </c>
      <c r="R455" s="18">
        <v>0</v>
      </c>
      <c r="S455" s="18">
        <v>0</v>
      </c>
    </row>
    <row r="456" spans="1:19">
      <c r="A456" s="1118" t="s">
        <v>70</v>
      </c>
      <c r="B456" s="1119"/>
      <c r="C456" s="1119"/>
      <c r="D456" s="1119"/>
      <c r="E456" s="1119"/>
      <c r="F456" s="1119"/>
      <c r="G456" s="1119"/>
      <c r="H456" s="1119"/>
      <c r="I456" s="1119"/>
      <c r="J456" s="1119"/>
      <c r="K456" s="1119"/>
      <c r="L456" s="1119"/>
      <c r="M456" s="1119"/>
      <c r="N456" s="1119"/>
      <c r="O456" s="1119"/>
      <c r="P456" s="1119"/>
      <c r="Q456" s="1119"/>
      <c r="R456" s="1119"/>
      <c r="S456" s="1120"/>
    </row>
    <row r="457" spans="1:19" s="716" customFormat="1">
      <c r="A457" s="18">
        <v>0</v>
      </c>
      <c r="B457" s="18">
        <v>0</v>
      </c>
      <c r="C457" s="18">
        <v>0</v>
      </c>
      <c r="D457" s="18">
        <v>0</v>
      </c>
      <c r="E457" s="18">
        <v>0</v>
      </c>
      <c r="F457" s="18">
        <v>0</v>
      </c>
      <c r="G457" s="18">
        <v>0</v>
      </c>
      <c r="H457" s="18">
        <v>0</v>
      </c>
      <c r="I457" s="18">
        <v>0</v>
      </c>
      <c r="J457" s="18">
        <v>0</v>
      </c>
      <c r="K457" s="18">
        <v>0</v>
      </c>
      <c r="L457" s="18">
        <v>0</v>
      </c>
      <c r="M457" s="18">
        <v>0</v>
      </c>
      <c r="N457" s="18">
        <v>0</v>
      </c>
      <c r="O457" s="18">
        <v>0</v>
      </c>
      <c r="P457" s="18">
        <v>0</v>
      </c>
      <c r="Q457" s="18">
        <v>0</v>
      </c>
      <c r="R457" s="18">
        <v>0</v>
      </c>
      <c r="S457" s="18">
        <v>0</v>
      </c>
    </row>
    <row r="458" spans="1:19">
      <c r="A458" s="1118" t="s">
        <v>71</v>
      </c>
      <c r="B458" s="1119"/>
      <c r="C458" s="1119"/>
      <c r="D458" s="1119"/>
      <c r="E458" s="1119"/>
      <c r="F458" s="1119"/>
      <c r="G458" s="1119"/>
      <c r="H458" s="1119"/>
      <c r="I458" s="1119"/>
      <c r="J458" s="1119"/>
      <c r="K458" s="1119"/>
      <c r="L458" s="1119"/>
      <c r="M458" s="1119"/>
      <c r="N458" s="1119"/>
      <c r="O458" s="1119"/>
      <c r="P458" s="1119"/>
      <c r="Q458" s="1119"/>
      <c r="R458" s="1119"/>
      <c r="S458" s="1120"/>
    </row>
    <row r="459" spans="1:19" s="756" customFormat="1">
      <c r="A459" s="18">
        <v>0</v>
      </c>
      <c r="B459" s="18">
        <v>0</v>
      </c>
      <c r="C459" s="18">
        <v>0</v>
      </c>
      <c r="D459" s="18">
        <v>0</v>
      </c>
      <c r="E459" s="18">
        <v>0</v>
      </c>
      <c r="F459" s="18">
        <v>0</v>
      </c>
      <c r="G459" s="18">
        <v>0</v>
      </c>
      <c r="H459" s="18">
        <v>0</v>
      </c>
      <c r="I459" s="18">
        <v>0</v>
      </c>
      <c r="J459" s="18">
        <v>0</v>
      </c>
      <c r="K459" s="18">
        <v>0</v>
      </c>
      <c r="L459" s="18">
        <v>0</v>
      </c>
      <c r="M459" s="18">
        <v>0</v>
      </c>
      <c r="N459" s="18">
        <v>0</v>
      </c>
      <c r="O459" s="18">
        <v>0</v>
      </c>
      <c r="P459" s="18">
        <v>0</v>
      </c>
      <c r="Q459" s="18">
        <v>0</v>
      </c>
      <c r="R459" s="18">
        <v>0</v>
      </c>
      <c r="S459" s="18">
        <v>0</v>
      </c>
    </row>
    <row r="460" spans="1:19">
      <c r="A460" s="1118" t="s">
        <v>72</v>
      </c>
      <c r="B460" s="1119"/>
      <c r="C460" s="1119"/>
      <c r="D460" s="1119"/>
      <c r="E460" s="1119"/>
      <c r="F460" s="1119"/>
      <c r="G460" s="1119"/>
      <c r="H460" s="1119"/>
      <c r="I460" s="1119"/>
      <c r="J460" s="1119"/>
      <c r="K460" s="1119"/>
      <c r="L460" s="1119"/>
      <c r="M460" s="1119"/>
      <c r="N460" s="1119"/>
      <c r="O460" s="1119"/>
      <c r="P460" s="1119"/>
      <c r="Q460" s="1119"/>
      <c r="R460" s="1119"/>
      <c r="S460" s="1120"/>
    </row>
    <row r="461" spans="1:19" s="770" customFormat="1">
      <c r="A461" s="18">
        <v>0</v>
      </c>
      <c r="B461" s="18">
        <v>0</v>
      </c>
      <c r="C461" s="18">
        <v>0</v>
      </c>
      <c r="D461" s="18">
        <v>0</v>
      </c>
      <c r="E461" s="18">
        <v>0</v>
      </c>
      <c r="F461" s="18">
        <v>0</v>
      </c>
      <c r="G461" s="18">
        <v>0</v>
      </c>
      <c r="H461" s="18">
        <v>0</v>
      </c>
      <c r="I461" s="18">
        <v>0</v>
      </c>
      <c r="J461" s="18">
        <v>0</v>
      </c>
      <c r="K461" s="18">
        <v>0</v>
      </c>
      <c r="L461" s="18">
        <v>0</v>
      </c>
      <c r="M461" s="18">
        <v>0</v>
      </c>
      <c r="N461" s="18">
        <v>0</v>
      </c>
      <c r="O461" s="18">
        <v>0</v>
      </c>
      <c r="P461" s="18">
        <v>0</v>
      </c>
      <c r="Q461" s="18">
        <v>0</v>
      </c>
      <c r="R461" s="18">
        <v>0</v>
      </c>
      <c r="S461" s="18">
        <v>0</v>
      </c>
    </row>
    <row r="462" spans="1:19">
      <c r="A462" s="1118" t="s">
        <v>73</v>
      </c>
      <c r="B462" s="1119"/>
      <c r="C462" s="1119"/>
      <c r="D462" s="1119"/>
      <c r="E462" s="1119"/>
      <c r="F462" s="1119"/>
      <c r="G462" s="1119"/>
      <c r="H462" s="1119"/>
      <c r="I462" s="1119"/>
      <c r="J462" s="1119"/>
      <c r="K462" s="1119"/>
      <c r="L462" s="1119"/>
      <c r="M462" s="1119"/>
      <c r="N462" s="1119"/>
      <c r="O462" s="1119"/>
      <c r="P462" s="1119"/>
      <c r="Q462" s="1119"/>
      <c r="R462" s="1119"/>
      <c r="S462" s="1120"/>
    </row>
    <row r="463" spans="1:19" s="813" customFormat="1">
      <c r="A463" s="18">
        <v>0</v>
      </c>
      <c r="B463" s="18">
        <v>0</v>
      </c>
      <c r="C463" s="18">
        <v>0</v>
      </c>
      <c r="D463" s="18">
        <v>0</v>
      </c>
      <c r="E463" s="18">
        <v>0</v>
      </c>
      <c r="F463" s="18"/>
      <c r="G463" s="18">
        <v>0</v>
      </c>
      <c r="H463" s="18"/>
      <c r="I463" s="18">
        <v>0</v>
      </c>
      <c r="J463" s="18">
        <v>0</v>
      </c>
      <c r="K463" s="18">
        <v>0</v>
      </c>
      <c r="L463" s="18">
        <v>0</v>
      </c>
      <c r="M463" s="18">
        <v>0</v>
      </c>
      <c r="N463" s="18">
        <v>0</v>
      </c>
      <c r="O463" s="18">
        <v>0</v>
      </c>
      <c r="P463" s="18">
        <v>0</v>
      </c>
      <c r="Q463" s="18">
        <v>0</v>
      </c>
      <c r="R463" s="18">
        <v>0</v>
      </c>
      <c r="S463" s="18">
        <v>0</v>
      </c>
    </row>
    <row r="464" spans="1:19">
      <c r="A464" s="1118" t="s">
        <v>74</v>
      </c>
      <c r="B464" s="1119"/>
      <c r="C464" s="1119"/>
      <c r="D464" s="1119"/>
      <c r="E464" s="1119"/>
      <c r="F464" s="1119"/>
      <c r="G464" s="1119"/>
      <c r="H464" s="1119"/>
      <c r="I464" s="1119"/>
      <c r="J464" s="1119"/>
      <c r="K464" s="1119"/>
      <c r="L464" s="1119"/>
      <c r="M464" s="1119"/>
      <c r="N464" s="1119"/>
      <c r="O464" s="1119"/>
      <c r="P464" s="1119"/>
      <c r="Q464" s="1119"/>
      <c r="R464" s="1119"/>
      <c r="S464" s="1120"/>
    </row>
    <row r="465" spans="1:19" s="560" customFormat="1">
      <c r="A465" s="18">
        <v>0</v>
      </c>
      <c r="B465" s="18">
        <v>0</v>
      </c>
      <c r="C465" s="18">
        <v>0</v>
      </c>
      <c r="D465" s="18">
        <v>0</v>
      </c>
      <c r="E465" s="18">
        <v>0</v>
      </c>
      <c r="F465" s="18">
        <v>0</v>
      </c>
      <c r="G465" s="18">
        <v>0</v>
      </c>
      <c r="H465" s="18">
        <v>0</v>
      </c>
      <c r="I465" s="18">
        <v>0</v>
      </c>
      <c r="J465" s="18">
        <v>0</v>
      </c>
      <c r="K465" s="18">
        <v>0</v>
      </c>
      <c r="L465" s="18">
        <v>0</v>
      </c>
      <c r="M465" s="18">
        <v>0</v>
      </c>
      <c r="N465" s="18">
        <v>0</v>
      </c>
      <c r="O465" s="18">
        <v>0</v>
      </c>
      <c r="P465" s="18">
        <v>0</v>
      </c>
      <c r="Q465" s="18">
        <v>0</v>
      </c>
      <c r="R465" s="18">
        <v>0</v>
      </c>
      <c r="S465" s="18">
        <v>0</v>
      </c>
    </row>
    <row r="466" spans="1:19">
      <c r="A466" s="1118" t="s">
        <v>75</v>
      </c>
      <c r="B466" s="1119"/>
      <c r="C466" s="1119"/>
      <c r="D466" s="1119"/>
      <c r="E466" s="1119"/>
      <c r="F466" s="1119"/>
      <c r="G466" s="1119"/>
      <c r="H466" s="1119"/>
      <c r="I466" s="1119"/>
      <c r="J466" s="1119"/>
      <c r="K466" s="1119"/>
      <c r="L466" s="1119"/>
      <c r="M466" s="1119"/>
      <c r="N466" s="1119"/>
      <c r="O466" s="1119"/>
      <c r="P466" s="1119"/>
      <c r="Q466" s="1119"/>
      <c r="R466" s="1119"/>
      <c r="S466" s="1120"/>
    </row>
    <row r="467" spans="1:19" s="850" customFormat="1">
      <c r="A467" s="18">
        <v>0</v>
      </c>
      <c r="B467" s="18">
        <v>0</v>
      </c>
      <c r="C467" s="18">
        <v>0</v>
      </c>
      <c r="D467" s="18">
        <v>0</v>
      </c>
      <c r="E467" s="18">
        <v>0</v>
      </c>
      <c r="F467" s="18">
        <v>0</v>
      </c>
      <c r="G467" s="18">
        <v>0</v>
      </c>
      <c r="H467" s="18">
        <v>0</v>
      </c>
      <c r="I467" s="18">
        <v>0</v>
      </c>
      <c r="J467" s="18">
        <v>0</v>
      </c>
      <c r="K467" s="18">
        <v>0</v>
      </c>
      <c r="L467" s="18">
        <v>0</v>
      </c>
      <c r="M467" s="18">
        <v>0</v>
      </c>
      <c r="N467" s="18">
        <v>0</v>
      </c>
      <c r="O467" s="18">
        <v>0</v>
      </c>
      <c r="P467" s="18">
        <v>0</v>
      </c>
      <c r="Q467" s="18">
        <v>0</v>
      </c>
      <c r="R467" s="18">
        <v>0</v>
      </c>
      <c r="S467" s="18">
        <v>0</v>
      </c>
    </row>
    <row r="468" spans="1:19">
      <c r="A468" s="1118" t="s">
        <v>76</v>
      </c>
      <c r="B468" s="1119"/>
      <c r="C468" s="1119"/>
      <c r="D468" s="1119"/>
      <c r="E468" s="1119"/>
      <c r="F468" s="1119"/>
      <c r="G468" s="1119"/>
      <c r="H468" s="1119"/>
      <c r="I468" s="1119"/>
      <c r="J468" s="1119"/>
      <c r="K468" s="1119"/>
      <c r="L468" s="1119"/>
      <c r="M468" s="1119"/>
      <c r="N468" s="1119"/>
      <c r="O468" s="1119"/>
      <c r="P468" s="1119"/>
      <c r="Q468" s="1119"/>
      <c r="R468" s="1119"/>
      <c r="S468" s="1120"/>
    </row>
    <row r="469" spans="1:19" s="883" customFormat="1">
      <c r="A469" s="18">
        <v>0</v>
      </c>
      <c r="B469" s="18">
        <v>0</v>
      </c>
      <c r="C469" s="18">
        <v>0</v>
      </c>
      <c r="D469" s="18">
        <v>0</v>
      </c>
      <c r="E469" s="18">
        <v>0</v>
      </c>
      <c r="F469" s="18">
        <v>0</v>
      </c>
      <c r="G469" s="18">
        <v>0</v>
      </c>
      <c r="H469" s="18">
        <v>0</v>
      </c>
      <c r="I469" s="18">
        <v>0</v>
      </c>
      <c r="J469" s="18">
        <v>0</v>
      </c>
      <c r="K469" s="18">
        <v>0</v>
      </c>
      <c r="L469" s="18">
        <v>0</v>
      </c>
      <c r="M469" s="18">
        <v>0</v>
      </c>
      <c r="N469" s="18">
        <v>0</v>
      </c>
      <c r="O469" s="18">
        <v>0</v>
      </c>
      <c r="P469" s="18">
        <v>0</v>
      </c>
      <c r="Q469" s="18">
        <v>0</v>
      </c>
      <c r="R469" s="18">
        <v>0</v>
      </c>
      <c r="S469" s="18">
        <v>0</v>
      </c>
    </row>
    <row r="470" spans="1:19">
      <c r="A470" s="1118" t="s">
        <v>77</v>
      </c>
      <c r="B470" s="1119"/>
      <c r="C470" s="1119"/>
      <c r="D470" s="1119"/>
      <c r="E470" s="1119"/>
      <c r="F470" s="1119"/>
      <c r="G470" s="1119"/>
      <c r="H470" s="1119"/>
      <c r="I470" s="1119"/>
      <c r="J470" s="1119"/>
      <c r="K470" s="1119"/>
      <c r="L470" s="1119"/>
      <c r="M470" s="1119"/>
      <c r="N470" s="1119"/>
      <c r="O470" s="1119"/>
      <c r="P470" s="1119"/>
      <c r="Q470" s="1119"/>
      <c r="R470" s="1119"/>
      <c r="S470" s="1120"/>
    </row>
    <row r="471" spans="1:19" s="899" customFormat="1">
      <c r="A471" s="18">
        <v>0</v>
      </c>
      <c r="B471" s="18">
        <v>0</v>
      </c>
      <c r="C471" s="18">
        <v>0</v>
      </c>
      <c r="D471" s="18">
        <v>0</v>
      </c>
      <c r="E471" s="18">
        <v>0</v>
      </c>
      <c r="F471" s="18">
        <v>0</v>
      </c>
      <c r="G471" s="18">
        <v>0</v>
      </c>
      <c r="H471" s="18">
        <v>0</v>
      </c>
      <c r="I471" s="18">
        <v>0</v>
      </c>
      <c r="J471" s="18">
        <v>0</v>
      </c>
      <c r="K471" s="18">
        <v>0</v>
      </c>
      <c r="L471" s="18">
        <v>0</v>
      </c>
      <c r="M471" s="18">
        <v>0</v>
      </c>
      <c r="N471" s="18">
        <v>0</v>
      </c>
      <c r="O471" s="18">
        <v>0</v>
      </c>
      <c r="P471" s="18">
        <v>0</v>
      </c>
      <c r="Q471" s="18">
        <v>0</v>
      </c>
      <c r="R471" s="18">
        <v>0</v>
      </c>
      <c r="S471" s="18">
        <v>0</v>
      </c>
    </row>
    <row r="472" spans="1:19">
      <c r="A472" s="1118" t="s">
        <v>78</v>
      </c>
      <c r="B472" s="1119"/>
      <c r="C472" s="1119"/>
      <c r="D472" s="1119"/>
      <c r="E472" s="1119"/>
      <c r="F472" s="1119"/>
      <c r="G472" s="1119"/>
      <c r="H472" s="1119"/>
      <c r="I472" s="1119"/>
      <c r="J472" s="1119"/>
      <c r="K472" s="1119"/>
      <c r="L472" s="1119"/>
      <c r="M472" s="1119"/>
      <c r="N472" s="1119"/>
      <c r="O472" s="1119"/>
      <c r="P472" s="1119"/>
      <c r="Q472" s="1119"/>
      <c r="R472" s="1119"/>
      <c r="S472" s="1120"/>
    </row>
    <row r="473" spans="1:19" s="923" customFormat="1">
      <c r="A473" s="18">
        <v>0</v>
      </c>
      <c r="B473" s="18">
        <v>0</v>
      </c>
      <c r="C473" s="18">
        <v>0</v>
      </c>
      <c r="D473" s="18">
        <v>0</v>
      </c>
      <c r="E473" s="18">
        <v>0</v>
      </c>
      <c r="F473" s="18">
        <v>0</v>
      </c>
      <c r="G473" s="18">
        <v>0</v>
      </c>
      <c r="H473" s="18">
        <v>0</v>
      </c>
      <c r="I473" s="18">
        <v>0</v>
      </c>
      <c r="J473" s="18">
        <v>0</v>
      </c>
      <c r="K473" s="18">
        <v>0</v>
      </c>
      <c r="L473" s="18">
        <v>0</v>
      </c>
      <c r="M473" s="18">
        <v>0</v>
      </c>
      <c r="N473" s="18">
        <v>0</v>
      </c>
      <c r="O473" s="18">
        <v>0</v>
      </c>
      <c r="P473" s="18">
        <v>0</v>
      </c>
      <c r="Q473" s="18">
        <v>0</v>
      </c>
      <c r="R473" s="18">
        <v>0</v>
      </c>
      <c r="S473" s="18">
        <v>0</v>
      </c>
    </row>
    <row r="474" spans="1:19">
      <c r="A474" s="1118" t="s">
        <v>79</v>
      </c>
      <c r="B474" s="1119"/>
      <c r="C474" s="1119"/>
      <c r="D474" s="1119"/>
      <c r="E474" s="1119"/>
      <c r="F474" s="1119"/>
      <c r="G474" s="1119"/>
      <c r="H474" s="1119"/>
      <c r="I474" s="1119"/>
      <c r="J474" s="1119"/>
      <c r="K474" s="1119"/>
      <c r="L474" s="1119"/>
      <c r="M474" s="1119"/>
      <c r="N474" s="1119"/>
      <c r="O474" s="1119"/>
      <c r="P474" s="1119"/>
      <c r="Q474" s="1119"/>
      <c r="R474" s="1119"/>
      <c r="S474" s="1120"/>
    </row>
    <row r="475" spans="1:19" s="923" customFormat="1">
      <c r="A475" s="18">
        <v>0</v>
      </c>
      <c r="B475" s="18">
        <v>0</v>
      </c>
      <c r="C475" s="18">
        <v>0</v>
      </c>
      <c r="D475" s="18">
        <v>0</v>
      </c>
      <c r="E475" s="18">
        <v>0</v>
      </c>
      <c r="F475" s="18">
        <v>0</v>
      </c>
      <c r="G475" s="18">
        <v>0</v>
      </c>
      <c r="H475" s="18">
        <v>0</v>
      </c>
      <c r="I475" s="18">
        <v>0</v>
      </c>
      <c r="J475" s="18">
        <v>0</v>
      </c>
      <c r="K475" s="18">
        <v>0</v>
      </c>
      <c r="L475" s="18">
        <v>0</v>
      </c>
      <c r="M475" s="18">
        <v>0</v>
      </c>
      <c r="N475" s="18">
        <v>0</v>
      </c>
      <c r="O475" s="18">
        <v>0</v>
      </c>
      <c r="P475" s="18">
        <v>0</v>
      </c>
      <c r="Q475" s="18">
        <v>0</v>
      </c>
      <c r="R475" s="18">
        <v>0</v>
      </c>
      <c r="S475" s="18">
        <v>0</v>
      </c>
    </row>
    <row r="476" spans="1:19">
      <c r="A476" s="1118" t="s">
        <v>80</v>
      </c>
      <c r="B476" s="1119"/>
      <c r="C476" s="1119"/>
      <c r="D476" s="1119"/>
      <c r="E476" s="1119"/>
      <c r="F476" s="1119"/>
      <c r="G476" s="1119"/>
      <c r="H476" s="1119"/>
      <c r="I476" s="1119"/>
      <c r="J476" s="1119"/>
      <c r="K476" s="1119"/>
      <c r="L476" s="1119"/>
      <c r="M476" s="1119"/>
      <c r="N476" s="1119"/>
      <c r="O476" s="1119"/>
      <c r="P476" s="1119"/>
      <c r="Q476" s="1119"/>
      <c r="R476" s="1119"/>
      <c r="S476" s="1120"/>
    </row>
    <row r="477" spans="1:19" s="947" customFormat="1">
      <c r="A477" s="18">
        <v>0</v>
      </c>
      <c r="B477" s="18">
        <v>0</v>
      </c>
      <c r="C477" s="18">
        <v>0</v>
      </c>
      <c r="D477" s="18">
        <v>0</v>
      </c>
      <c r="E477" s="18">
        <v>0</v>
      </c>
      <c r="F477" s="18">
        <v>0</v>
      </c>
      <c r="G477" s="18">
        <v>0</v>
      </c>
      <c r="H477" s="18">
        <v>0</v>
      </c>
      <c r="I477" s="18">
        <v>0</v>
      </c>
      <c r="J477" s="18">
        <v>0</v>
      </c>
      <c r="K477" s="18">
        <v>0</v>
      </c>
      <c r="L477" s="18">
        <v>0</v>
      </c>
      <c r="M477" s="18">
        <v>0</v>
      </c>
      <c r="N477" s="18">
        <v>0</v>
      </c>
      <c r="O477" s="18">
        <v>0</v>
      </c>
      <c r="P477" s="18">
        <v>0</v>
      </c>
      <c r="Q477" s="18">
        <v>0</v>
      </c>
      <c r="R477" s="18">
        <v>0</v>
      </c>
      <c r="S477" s="18">
        <v>0</v>
      </c>
    </row>
    <row r="478" spans="1:19">
      <c r="A478" s="996" t="s">
        <v>3655</v>
      </c>
      <c r="B478" s="999"/>
      <c r="C478" s="999"/>
      <c r="D478" s="999"/>
      <c r="E478" s="999"/>
      <c r="F478" s="999"/>
      <c r="G478" s="999"/>
      <c r="H478" s="999"/>
      <c r="I478" s="999"/>
      <c r="J478" s="999"/>
      <c r="K478" s="999"/>
      <c r="L478" s="999"/>
      <c r="M478" s="999"/>
      <c r="N478" s="999"/>
      <c r="O478" s="999"/>
      <c r="P478" s="999"/>
      <c r="Q478" s="999"/>
      <c r="R478" s="999"/>
      <c r="S478" s="1000"/>
    </row>
    <row r="479" spans="1:19" s="22" customFormat="1">
      <c r="A479" s="27">
        <f>SUM(A477,A475,A473,A471,A469,A467,A465,A463,A461,A459,A457,A455)</f>
        <v>0</v>
      </c>
      <c r="B479" s="421">
        <f t="shared" ref="B479:S479" si="11">SUM(B477,B475,B473,B471,B469,B467,B465,B463,B461,B459,B457,B455)</f>
        <v>0</v>
      </c>
      <c r="C479" s="421">
        <f t="shared" si="11"/>
        <v>0</v>
      </c>
      <c r="D479" s="421">
        <f t="shared" si="11"/>
        <v>0</v>
      </c>
      <c r="E479" s="421">
        <f t="shared" si="11"/>
        <v>0</v>
      </c>
      <c r="F479" s="421">
        <f t="shared" si="11"/>
        <v>0</v>
      </c>
      <c r="G479" s="421">
        <f t="shared" si="11"/>
        <v>0</v>
      </c>
      <c r="H479" s="421">
        <f t="shared" si="11"/>
        <v>0</v>
      </c>
      <c r="I479" s="421">
        <f t="shared" si="11"/>
        <v>0</v>
      </c>
      <c r="J479" s="421">
        <f t="shared" si="11"/>
        <v>0</v>
      </c>
      <c r="K479" s="421">
        <f t="shared" si="11"/>
        <v>0</v>
      </c>
      <c r="L479" s="421">
        <f t="shared" si="11"/>
        <v>0</v>
      </c>
      <c r="M479" s="421">
        <f t="shared" si="11"/>
        <v>0</v>
      </c>
      <c r="N479" s="421">
        <f t="shared" si="11"/>
        <v>0</v>
      </c>
      <c r="O479" s="421">
        <f t="shared" si="11"/>
        <v>0</v>
      </c>
      <c r="P479" s="421">
        <f t="shared" si="11"/>
        <v>0</v>
      </c>
      <c r="Q479" s="421">
        <f t="shared" si="11"/>
        <v>0</v>
      </c>
      <c r="R479" s="421">
        <f t="shared" si="11"/>
        <v>0</v>
      </c>
      <c r="S479" s="421">
        <f t="shared" si="11"/>
        <v>0</v>
      </c>
    </row>
    <row r="481" spans="1:19" s="128" customFormat="1">
      <c r="A481" s="1007" t="s">
        <v>3664</v>
      </c>
      <c r="B481" s="1130"/>
      <c r="C481" s="1130"/>
      <c r="D481" s="1130"/>
      <c r="E481" s="1130"/>
      <c r="F481" s="1130"/>
      <c r="G481" s="1130"/>
      <c r="H481" s="1130"/>
      <c r="I481" s="1130"/>
      <c r="J481" s="1130"/>
      <c r="K481" s="1130"/>
      <c r="L481" s="1130"/>
      <c r="M481" s="1130"/>
      <c r="N481" s="1130"/>
      <c r="O481" s="1130"/>
      <c r="P481" s="1130"/>
      <c r="Q481" s="1130"/>
      <c r="R481" s="1130"/>
      <c r="S481" s="1131"/>
    </row>
    <row r="482" spans="1:19" s="49" customFormat="1">
      <c r="A482" s="304">
        <f>SUM(A479,A439,A399,A359,A319,A279,A239,A199,A159,A119,A79,A39)</f>
        <v>49</v>
      </c>
      <c r="B482" s="341">
        <f t="shared" ref="B482:S482" si="12">SUM(B479,B439,B399,B359,B319,B279,B239,B199,B159,B119,B79,B39)</f>
        <v>39</v>
      </c>
      <c r="C482" s="341">
        <f t="shared" si="12"/>
        <v>88</v>
      </c>
      <c r="D482" s="341">
        <f t="shared" si="12"/>
        <v>58</v>
      </c>
      <c r="E482" s="341">
        <f t="shared" si="12"/>
        <v>30</v>
      </c>
      <c r="F482" s="341">
        <f t="shared" si="12"/>
        <v>0</v>
      </c>
      <c r="G482" s="341">
        <f t="shared" si="12"/>
        <v>67</v>
      </c>
      <c r="H482" s="341">
        <f t="shared" si="12"/>
        <v>0</v>
      </c>
      <c r="I482" s="341">
        <f t="shared" si="12"/>
        <v>90</v>
      </c>
      <c r="J482" s="341">
        <f t="shared" si="12"/>
        <v>0</v>
      </c>
      <c r="K482" s="341">
        <f t="shared" si="12"/>
        <v>0</v>
      </c>
      <c r="L482" s="341">
        <f t="shared" si="12"/>
        <v>0</v>
      </c>
      <c r="M482" s="341">
        <f t="shared" si="12"/>
        <v>0</v>
      </c>
      <c r="N482" s="341">
        <f t="shared" si="12"/>
        <v>0</v>
      </c>
      <c r="O482" s="341">
        <f t="shared" si="12"/>
        <v>6</v>
      </c>
      <c r="P482" s="341">
        <f t="shared" si="12"/>
        <v>24</v>
      </c>
      <c r="Q482" s="341">
        <f t="shared" si="12"/>
        <v>58</v>
      </c>
      <c r="R482" s="341">
        <f t="shared" si="12"/>
        <v>0</v>
      </c>
      <c r="S482" s="341">
        <f t="shared" si="12"/>
        <v>0</v>
      </c>
    </row>
  </sheetData>
  <mergeCells count="54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3:S43"/>
    <mergeCell ref="A44:S44"/>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54:S54"/>
    <mergeCell ref="A56:S56"/>
    <mergeCell ref="A58:S58"/>
    <mergeCell ref="A60:S60"/>
    <mergeCell ref="A62:S62"/>
    <mergeCell ref="A64:S64"/>
    <mergeCell ref="M52:N52"/>
    <mergeCell ref="O52:O53"/>
    <mergeCell ref="P52:P53"/>
    <mergeCell ref="Q52:Q53"/>
    <mergeCell ref="R52:R53"/>
    <mergeCell ref="S52:S53"/>
    <mergeCell ref="A78:S78"/>
    <mergeCell ref="A81:S81"/>
    <mergeCell ref="A83:S83"/>
    <mergeCell ref="A84:S84"/>
    <mergeCell ref="A85:S85"/>
    <mergeCell ref="A66:S66"/>
    <mergeCell ref="A68:S68"/>
    <mergeCell ref="A70:S70"/>
    <mergeCell ref="A72:S72"/>
    <mergeCell ref="A74:S74"/>
    <mergeCell ref="A76:S76"/>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A125:S125"/>
    <mergeCell ref="A126:S126"/>
    <mergeCell ref="A127:S127"/>
    <mergeCell ref="A128:S128"/>
    <mergeCell ref="A129:S129"/>
    <mergeCell ref="A130:S130"/>
    <mergeCell ref="A116:S116"/>
    <mergeCell ref="A118:S118"/>
    <mergeCell ref="A121:S121"/>
    <mergeCell ref="A123:S123"/>
    <mergeCell ref="A124:S124"/>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34:S134"/>
    <mergeCell ref="A136:S136"/>
    <mergeCell ref="A138:S138"/>
    <mergeCell ref="A140:S140"/>
    <mergeCell ref="A142:S142"/>
    <mergeCell ref="A144:S144"/>
    <mergeCell ref="M132:N132"/>
    <mergeCell ref="O132:O133"/>
    <mergeCell ref="P132:P133"/>
    <mergeCell ref="Q132:Q133"/>
    <mergeCell ref="R132:R133"/>
    <mergeCell ref="S132:S133"/>
    <mergeCell ref="A158:S158"/>
    <mergeCell ref="A161:S161"/>
    <mergeCell ref="A163:S163"/>
    <mergeCell ref="A164:S164"/>
    <mergeCell ref="A165:S165"/>
    <mergeCell ref="A146:S146"/>
    <mergeCell ref="A148:S148"/>
    <mergeCell ref="A150:S150"/>
    <mergeCell ref="A152:S152"/>
    <mergeCell ref="A154:S154"/>
    <mergeCell ref="A156:S156"/>
    <mergeCell ref="J172:J173"/>
    <mergeCell ref="A184:S184"/>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 ref="F172:H172"/>
    <mergeCell ref="I172:I173"/>
    <mergeCell ref="A205:S205"/>
    <mergeCell ref="A206:S206"/>
    <mergeCell ref="A207:S207"/>
    <mergeCell ref="A208:S208"/>
    <mergeCell ref="A209:S209"/>
    <mergeCell ref="A210:S210"/>
    <mergeCell ref="A196:S196"/>
    <mergeCell ref="A198:S198"/>
    <mergeCell ref="A201:S201"/>
    <mergeCell ref="A203:S203"/>
    <mergeCell ref="A204:S204"/>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14:S214"/>
    <mergeCell ref="A216:S216"/>
    <mergeCell ref="A218:S218"/>
    <mergeCell ref="A220:S220"/>
    <mergeCell ref="A222:S222"/>
    <mergeCell ref="A224:S224"/>
    <mergeCell ref="M212:N212"/>
    <mergeCell ref="O212:O213"/>
    <mergeCell ref="P212:P213"/>
    <mergeCell ref="Q212:Q213"/>
    <mergeCell ref="R212:R213"/>
    <mergeCell ref="S212:S213"/>
    <mergeCell ref="A238:S238"/>
    <mergeCell ref="A241:S241"/>
    <mergeCell ref="A242:S242"/>
    <mergeCell ref="A243:S243"/>
    <mergeCell ref="A244:S244"/>
    <mergeCell ref="A245:S245"/>
    <mergeCell ref="A226:S226"/>
    <mergeCell ref="A228:S228"/>
    <mergeCell ref="A230:S230"/>
    <mergeCell ref="A232:S232"/>
    <mergeCell ref="A234:S234"/>
    <mergeCell ref="A236:S236"/>
    <mergeCell ref="A246:S246"/>
    <mergeCell ref="A247:S247"/>
    <mergeCell ref="A248:S248"/>
    <mergeCell ref="A249:S249"/>
    <mergeCell ref="A250:S250"/>
    <mergeCell ref="A251:C251"/>
    <mergeCell ref="D251:E251"/>
    <mergeCell ref="F251:H251"/>
    <mergeCell ref="I251:J251"/>
    <mergeCell ref="K251:N251"/>
    <mergeCell ref="O251:Q251"/>
    <mergeCell ref="R251:S251"/>
    <mergeCell ref="A254:S254"/>
    <mergeCell ref="A256:S256"/>
    <mergeCell ref="A258:S258"/>
    <mergeCell ref="A260:S260"/>
    <mergeCell ref="A262:S262"/>
    <mergeCell ref="K252:L252"/>
    <mergeCell ref="M252:N252"/>
    <mergeCell ref="O252:O253"/>
    <mergeCell ref="P252:P253"/>
    <mergeCell ref="Q252:Q253"/>
    <mergeCell ref="R252:R253"/>
    <mergeCell ref="A252:A253"/>
    <mergeCell ref="B252:B253"/>
    <mergeCell ref="C252:C253"/>
    <mergeCell ref="D252:D253"/>
    <mergeCell ref="E252:E253"/>
    <mergeCell ref="F252:H252"/>
    <mergeCell ref="I252:I253"/>
    <mergeCell ref="J252:J253"/>
    <mergeCell ref="S252:S253"/>
    <mergeCell ref="A276:S276"/>
    <mergeCell ref="A281:S281"/>
    <mergeCell ref="A282:S282"/>
    <mergeCell ref="A283:S283"/>
    <mergeCell ref="A284:S284"/>
    <mergeCell ref="A285:S285"/>
    <mergeCell ref="A264:S264"/>
    <mergeCell ref="A266:S266"/>
    <mergeCell ref="A268:S268"/>
    <mergeCell ref="A270:S270"/>
    <mergeCell ref="A272:S272"/>
    <mergeCell ref="A274:S274"/>
    <mergeCell ref="A278:S278"/>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S292:S293"/>
    <mergeCell ref="A316:S316"/>
    <mergeCell ref="A321:S321"/>
    <mergeCell ref="A323:S323"/>
    <mergeCell ref="A324:S324"/>
    <mergeCell ref="A325:S325"/>
    <mergeCell ref="A304:S304"/>
    <mergeCell ref="A306:S306"/>
    <mergeCell ref="A308:S308"/>
    <mergeCell ref="A310:S310"/>
    <mergeCell ref="A312:S312"/>
    <mergeCell ref="A314:S314"/>
    <mergeCell ref="A318:S318"/>
    <mergeCell ref="J332:J333"/>
    <mergeCell ref="A344:S344"/>
    <mergeCell ref="A326:S326"/>
    <mergeCell ref="A327:S327"/>
    <mergeCell ref="A328:S328"/>
    <mergeCell ref="A329:S329"/>
    <mergeCell ref="A330:S330"/>
    <mergeCell ref="A331:C331"/>
    <mergeCell ref="D331:E331"/>
    <mergeCell ref="F331:H331"/>
    <mergeCell ref="I331:J331"/>
    <mergeCell ref="K331:N331"/>
    <mergeCell ref="O331:Q331"/>
    <mergeCell ref="R331:S331"/>
    <mergeCell ref="A346:S346"/>
    <mergeCell ref="A348:S348"/>
    <mergeCell ref="A350:S350"/>
    <mergeCell ref="A352:S352"/>
    <mergeCell ref="A354:S354"/>
    <mergeCell ref="S332:S333"/>
    <mergeCell ref="A334:S334"/>
    <mergeCell ref="A336:S336"/>
    <mergeCell ref="A338:S338"/>
    <mergeCell ref="A340:S340"/>
    <mergeCell ref="A342:S342"/>
    <mergeCell ref="K332:L332"/>
    <mergeCell ref="M332:N332"/>
    <mergeCell ref="O332:O333"/>
    <mergeCell ref="P332:P333"/>
    <mergeCell ref="Q332:Q333"/>
    <mergeCell ref="R332:R333"/>
    <mergeCell ref="A332:A333"/>
    <mergeCell ref="B332:B333"/>
    <mergeCell ref="C332:C333"/>
    <mergeCell ref="D332:D333"/>
    <mergeCell ref="E332:E333"/>
    <mergeCell ref="F332:H332"/>
    <mergeCell ref="I332:I333"/>
    <mergeCell ref="A365:S365"/>
    <mergeCell ref="A366:S366"/>
    <mergeCell ref="A367:S367"/>
    <mergeCell ref="A368:S368"/>
    <mergeCell ref="A369:S369"/>
    <mergeCell ref="A370:S370"/>
    <mergeCell ref="A356:S356"/>
    <mergeCell ref="A358:S358"/>
    <mergeCell ref="A361:S361"/>
    <mergeCell ref="A363:S363"/>
    <mergeCell ref="A364:S364"/>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74:S374"/>
    <mergeCell ref="A376:S376"/>
    <mergeCell ref="A378:S378"/>
    <mergeCell ref="A380:S380"/>
    <mergeCell ref="A382:S382"/>
    <mergeCell ref="A384:S384"/>
    <mergeCell ref="M372:N372"/>
    <mergeCell ref="O372:O373"/>
    <mergeCell ref="P372:P373"/>
    <mergeCell ref="Q372:Q373"/>
    <mergeCell ref="R372:R373"/>
    <mergeCell ref="S372:S373"/>
    <mergeCell ref="A398:S398"/>
    <mergeCell ref="A401:S401"/>
    <mergeCell ref="A403:S403"/>
    <mergeCell ref="A404:S404"/>
    <mergeCell ref="A405:S405"/>
    <mergeCell ref="A386:S386"/>
    <mergeCell ref="A388:S388"/>
    <mergeCell ref="A390:S390"/>
    <mergeCell ref="A392:S392"/>
    <mergeCell ref="A394:S394"/>
    <mergeCell ref="A396:S396"/>
    <mergeCell ref="J412:J413"/>
    <mergeCell ref="A424:S424"/>
    <mergeCell ref="A406:S406"/>
    <mergeCell ref="A407:S407"/>
    <mergeCell ref="A408:S408"/>
    <mergeCell ref="A409:S409"/>
    <mergeCell ref="A410:S410"/>
    <mergeCell ref="A411:C411"/>
    <mergeCell ref="D411:E411"/>
    <mergeCell ref="F411:H411"/>
    <mergeCell ref="I411:J411"/>
    <mergeCell ref="K411:N411"/>
    <mergeCell ref="O411:Q411"/>
    <mergeCell ref="R411:S411"/>
    <mergeCell ref="A426:S426"/>
    <mergeCell ref="A428:S428"/>
    <mergeCell ref="A430:S430"/>
    <mergeCell ref="A432:S432"/>
    <mergeCell ref="A434:S434"/>
    <mergeCell ref="S412:S413"/>
    <mergeCell ref="A414:S414"/>
    <mergeCell ref="A416:S416"/>
    <mergeCell ref="A418:S418"/>
    <mergeCell ref="A420:S420"/>
    <mergeCell ref="A422:S422"/>
    <mergeCell ref="K412:L412"/>
    <mergeCell ref="M412:N412"/>
    <mergeCell ref="O412:O413"/>
    <mergeCell ref="P412:P413"/>
    <mergeCell ref="Q412:Q413"/>
    <mergeCell ref="R412:R413"/>
    <mergeCell ref="A412:A413"/>
    <mergeCell ref="B412:B413"/>
    <mergeCell ref="C412:C413"/>
    <mergeCell ref="D412:D413"/>
    <mergeCell ref="E412:E413"/>
    <mergeCell ref="F412:H412"/>
    <mergeCell ref="I412:I413"/>
    <mergeCell ref="A445:S445"/>
    <mergeCell ref="A446:S446"/>
    <mergeCell ref="A447:S447"/>
    <mergeCell ref="A448:S448"/>
    <mergeCell ref="A449:S449"/>
    <mergeCell ref="A450:S450"/>
    <mergeCell ref="A436:S436"/>
    <mergeCell ref="A438:S438"/>
    <mergeCell ref="A441:S441"/>
    <mergeCell ref="A443:S443"/>
    <mergeCell ref="A444:S444"/>
    <mergeCell ref="O452:O453"/>
    <mergeCell ref="P452:P453"/>
    <mergeCell ref="Q452:Q453"/>
    <mergeCell ref="R452:R453"/>
    <mergeCell ref="S452:S453"/>
    <mergeCell ref="R451:S451"/>
    <mergeCell ref="A452:A453"/>
    <mergeCell ref="B452:B453"/>
    <mergeCell ref="C452:C453"/>
    <mergeCell ref="D452:D453"/>
    <mergeCell ref="E452:E453"/>
    <mergeCell ref="F452:H452"/>
    <mergeCell ref="I452:I453"/>
    <mergeCell ref="J452:J453"/>
    <mergeCell ref="K452:L452"/>
    <mergeCell ref="A451:C451"/>
    <mergeCell ref="D451:E451"/>
    <mergeCell ref="F451:H451"/>
    <mergeCell ref="I451:J451"/>
    <mergeCell ref="K451:N451"/>
    <mergeCell ref="O451:Q451"/>
    <mergeCell ref="A481:S481"/>
    <mergeCell ref="A478:S478"/>
    <mergeCell ref="A42:S42"/>
    <mergeCell ref="A82:S82"/>
    <mergeCell ref="A122:S122"/>
    <mergeCell ref="A162:S162"/>
    <mergeCell ref="A202:S202"/>
    <mergeCell ref="A362:S362"/>
    <mergeCell ref="A402:S402"/>
    <mergeCell ref="A442:S442"/>
    <mergeCell ref="A322:S322"/>
    <mergeCell ref="A466:S466"/>
    <mergeCell ref="A468:S468"/>
    <mergeCell ref="A470:S470"/>
    <mergeCell ref="A472:S472"/>
    <mergeCell ref="A474:S474"/>
    <mergeCell ref="A476:S476"/>
    <mergeCell ref="A454:S454"/>
    <mergeCell ref="A456:S456"/>
    <mergeCell ref="A458:S458"/>
    <mergeCell ref="A460:S460"/>
    <mergeCell ref="A462:S462"/>
    <mergeCell ref="A464:S464"/>
    <mergeCell ref="M452:N452"/>
  </mergeCells>
  <dataValidations count="30">
    <dataValidation type="list" allowBlank="1" showInputMessage="1" showErrorMessage="1" sqref="C12:C13 C52:C53 C92:C93 C132:C133 C172:C173 C212:C213 C252:C253 C292:C293 C332:C333 IY332:IY333 SU332:SU333 ACQ332:ACQ333 AMM332:AMM333 AWI332:AWI333 BGE332:BGE333 BQA332:BQA333 BZW332:BZW333 CJS332:CJS333 CTO332:CTO333 DDK332:DDK333 DNG332:DNG333 DXC332:DXC333 EGY332:EGY333 EQU332:EQU333 FAQ332:FAQ333 FKM332:FKM333 FUI332:FUI333 GEE332:GEE333 GOA332:GOA333 GXW332:GXW333 HHS332:HHS333 HRO332:HRO333 IBK332:IBK333 ILG332:ILG333 IVC332:IVC333 JEY332:JEY333 JOU332:JOU333 JYQ332:JYQ333 KIM332:KIM333 KSI332:KSI333 LCE332:LCE333 LMA332:LMA333 LVW332:LVW333 MFS332:MFS333 MPO332:MPO333 MZK332:MZK333 NJG332:NJG333 NTC332:NTC333 OCY332:OCY333 OMU332:OMU333 OWQ332:OWQ333 PGM332:PGM333 PQI332:PQI333 QAE332:QAE333 QKA332:QKA333 QTW332:QTW333 RDS332:RDS333 RNO332:RNO333 RXK332:RXK333 SHG332:SHG333 SRC332:SRC333 TAY332:TAY333 TKU332:TKU333 TUQ332:TUQ333 UEM332:UEM333 UOI332:UOI333 UYE332:UYE333 VIA332:VIA333 VRW332:VRW333 WBS332:WBS333 WLO332:WLO333 WVK332:WVK333 C372:C373 C412:C413 C452:C453">
      <formula1>"Nr. total de solicitări(reşedinţă de judeţ+alte localităţi)"</formula1>
    </dataValidation>
    <dataValidation type="list" allowBlank="1" showInputMessage="1" showErrorMessage="1" sqref="B12:B13 B52:B53 B92:B93 B132:B133 B172:B173 B212:B213 B252:B253 B292:B293 B332:B333 IX332:IX333 ST332:ST333 ACP332:ACP333 AML332:AML333 AWH332:AWH333 BGD332:BGD333 BPZ332:BPZ333 BZV332:BZV333 CJR332:CJR333 CTN332:CTN333 DDJ332:DDJ333 DNF332:DNF333 DXB332:DXB333 EGX332:EGX333 EQT332:EQT333 FAP332:FAP333 FKL332:FKL333 FUH332:FUH333 GED332:GED333 GNZ332:GNZ333 GXV332:GXV333 HHR332:HHR333 HRN332:HRN333 IBJ332:IBJ333 ILF332:ILF333 IVB332:IVB333 JEX332:JEX333 JOT332:JOT333 JYP332:JYP333 KIL332:KIL333 KSH332:KSH333 LCD332:LCD333 LLZ332:LLZ333 LVV332:LVV333 MFR332:MFR333 MPN332:MPN333 MZJ332:MZJ333 NJF332:NJF333 NTB332:NTB333 OCX332:OCX333 OMT332:OMT333 OWP332:OWP333 PGL332:PGL333 PQH332:PQH333 QAD332:QAD333 QJZ332:QJZ333 QTV332:QTV333 RDR332:RDR333 RNN332:RNN333 RXJ332:RXJ333 SHF332:SHF333 SRB332:SRB333 TAX332:TAX333 TKT332:TKT333 TUP332:TUP333 UEL332:UEL333 UOH332:UOH333 UYD332:UYD333 VHZ332:VHZ333 VRV332:VRV333 WBR332:WBR333 WLN332:WLN333 WVJ332:WVJ333 B372:B373 B412:B413 B452:B453">
      <formula1>"Nr. solicitări din alte localităţi"</formula1>
    </dataValidation>
    <dataValidation type="list" allowBlank="1" showInputMessage="1" showErrorMessage="1" sqref="A12:A13 A52:A53 A92:A93 A132:A133 A172:A173 A212:A213 A252:A253 A292:A293 A332:A333 IW332:IW333 SS332:SS333 ACO332:ACO333 AMK332:AMK333 AWG332:AWG333 BGC332:BGC333 BPY332:BPY333 BZU332:BZU333 CJQ332:CJQ333 CTM332:CTM333 DDI332:DDI333 DNE332:DNE333 DXA332:DXA333 EGW332:EGW333 EQS332:EQS333 FAO332:FAO333 FKK332:FKK333 FUG332:FUG333 GEC332:GEC333 GNY332:GNY333 GXU332:GXU333 HHQ332:HHQ333 HRM332:HRM333 IBI332:IBI333 ILE332:ILE333 IVA332:IVA333 JEW332:JEW333 JOS332:JOS333 JYO332:JYO333 KIK332:KIK333 KSG332:KSG333 LCC332:LCC333 LLY332:LLY333 LVU332:LVU333 MFQ332:MFQ333 MPM332:MPM333 MZI332:MZI333 NJE332:NJE333 NTA332:NTA333 OCW332:OCW333 OMS332:OMS333 OWO332:OWO333 PGK332:PGK333 PQG332:PQG333 QAC332:QAC333 QJY332:QJY333 QTU332:QTU333 RDQ332:RDQ333 RNM332:RNM333 RXI332:RXI333 SHE332:SHE333 SRA332:SRA333 TAW332:TAW333 TKS332:TKS333 TUO332:TUO333 UEK332:UEK333 UOG332:UOG333 UYC332:UYC333 VHY332:VHY333 VRU332:VRU333 WBQ332:WBQ333 WLM332:WLM333 WVI332:WVI333 A372:A373 A412:A413 A452:A453">
      <formula1>"Nr. solicitări din reşedinţa de judeţ"</formula1>
    </dataValidation>
    <dataValidation type="list" allowBlank="1" showInputMessage="1" showErrorMessage="1" sqref="F12:H12 F52:H52 F92:H92 F132:H132 F172:H172 F212:H212 F252:H252 F292:H292 F332:H332 JB332:JD332 SX332:SZ332 ACT332:ACV332 AMP332:AMR332 AWL332:AWN332 BGH332:BGJ332 BQD332:BQF332 BZZ332:CAB332 CJV332:CJX332 CTR332:CTT332 DDN332:DDP332 DNJ332:DNL332 DXF332:DXH332 EHB332:EHD332 EQX332:EQZ332 FAT332:FAV332 FKP332:FKR332 FUL332:FUN332 GEH332:GEJ332 GOD332:GOF332 GXZ332:GYB332 HHV332:HHX332 HRR332:HRT332 IBN332:IBP332 ILJ332:ILL332 IVF332:IVH332 JFB332:JFD332 JOX332:JOZ332 JYT332:JYV332 KIP332:KIR332 KSL332:KSN332 LCH332:LCJ332 LMD332:LMF332 LVZ332:LWB332 MFV332:MFX332 MPR332:MPT332 MZN332:MZP332 NJJ332:NJL332 NTF332:NTH332 ODB332:ODD332 OMX332:OMZ332 OWT332:OWV332 PGP332:PGR332 PQL332:PQN332 QAH332:QAJ332 QKD332:QKF332 QTZ332:QUB332 RDV332:RDX332 RNR332:RNT332 RXN332:RXP332 SHJ332:SHL332 SRF332:SRH332 TBB332:TBD332 TKX332:TKZ332 TUT332:TUV332 UEP332:UER332 UOL332:UON332 UYH332:UYJ332 VID332:VIF332 VRZ332:VSB332 WBV332:WBX332 WLR332:WLT332 WVN332:WVP332 F372:H372 F412:H412 F452:H452">
      <formula1>"Nr. de solicitări pe domenii"</formula1>
    </dataValidation>
    <dataValidation type="list" allowBlank="1" showInputMessage="1" showErrorMessage="1" sqref="M13 M53 M93 M133 M173 M213 M253 M29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373 M413 M453">
      <formula1>"litera din art. 12 HG 878/2005"</formula1>
    </dataValidation>
    <dataValidation type="list" allowBlank="1" showInputMessage="1" showErrorMessage="1" sqref="L13 N13 L53 N53 L93 N93 L133 N133 L173 N173 L213 N213 L253 N253 L293 N293 L333 JH333 TD333 ACZ333 AMV333 AWR333 BGN333 BQJ333 CAF333 CKB333 CTX333 DDT333 DNP333 DXL333 EHH333 ERD333 FAZ333 FKV333 FUR333 GEN333 GOJ333 GYF333 HIB333 HRX333 IBT333 ILP333 IVL333 JFH333 JPD333 JYZ333 KIV333 KSR333 LCN333 LMJ333 LWF333 MGB333 MPX333 MZT333 NJP333 NTL333 ODH333 OND333 OWZ333 PGV333 PQR333 QAN333 QKJ333 QUF333 REB333 RNX333 RXT333 SHP333 SRL333 TBH333 TLD333 TUZ333 UEV333 UOR333 UYN333 VIJ333 VSF333 WCB333 WLX333 WVT333 N333 JJ333 TF333 ADB333 AMX333 AWT333 BGP333 BQL333 CAH333 CKD333 CTZ333 DDV333 DNR333 DXN333 EHJ333 ERF333 FBB333 FKX333 FUT333 GEP333 GOL333 GYH333 HID333 HRZ333 IBV333 ILR333 IVN333 JFJ333 JPF333 JZB333 KIX333 KST333 LCP333 LML333 LWH333 MGD333 MPZ333 MZV333 NJR333 NTN333 ODJ333 ONF333 OXB333 PGX333 PQT333 QAP333 QKL333 QUH333 RED333 RNZ333 RXV333 SHR333 SRN333 TBJ333 TLF333 TVB333 UEX333 UOT333 UYP333 VIL333 VSH333 WCD333 WLZ333 WVV333 L373 N373 L413 N413 L453 N453">
      <formula1>"nr. solicitări"</formula1>
    </dataValidation>
    <dataValidation type="list" allowBlank="1" showInputMessage="1" showErrorMessage="1" sqref="K13 K53 K93 K133 K173 K213 K253 K29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373 K413 K453">
      <formula1>"litera din art. 11 HG 878/2005"</formula1>
    </dataValidation>
    <dataValidation type="list" allowBlank="1" showInputMessage="1" showErrorMessage="1" sqref="K12 K52 K92 K132 K172 K212 K252 K29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372 K412 K452">
      <formula1>"Conform art. 11"</formula1>
    </dataValidation>
    <dataValidation type="list" allowBlank="1" showInputMessage="1" showErrorMessage="1" sqref="S12:S13 S52:S53 S92:S93 S132:S133 S172:S173 S212:S213 S252:S253 S292:S293 S332:S333 JO332:JO333 TK332:TK333 ADG332:ADG333 ANC332:ANC333 AWY332:AWY333 BGU332:BGU333 BQQ332:BQQ333 CAM332:CAM333 CKI332:CKI333 CUE332:CUE333 DEA332:DEA333 DNW332:DNW333 DXS332:DXS333 EHO332:EHO333 ERK332:ERK333 FBG332:FBG333 FLC332:FLC333 FUY332:FUY333 GEU332:GEU333 GOQ332:GOQ333 GYM332:GYM333 HII332:HII333 HSE332:HSE333 ICA332:ICA333 ILW332:ILW333 IVS332:IVS333 JFO332:JFO333 JPK332:JPK333 JZG332:JZG333 KJC332:KJC333 KSY332:KSY333 LCU332:LCU333 LMQ332:LMQ333 LWM332:LWM333 MGI332:MGI333 MQE332:MQE333 NAA332:NAA333 NJW332:NJW333 NTS332:NTS333 ODO332:ODO333 ONK332:ONK333 OXG332:OXG333 PHC332:PHC333 PQY332:PQY333 QAU332:QAU333 QKQ332:QKQ333 QUM332:QUM333 REI332:REI333 ROE332:ROE333 RYA332:RYA333 SHW332:SHW333 SRS332:SRS333 TBO332:TBO333 TLK332:TLK333 TVG332:TVG333 UFC332:UFC333 UOY332:UOY333 UYU332:UYU333 VIQ332:VIQ333 VSM332:VSM333 WCI332:WCI333 WME332:WME333 WWA332:WWA333 S372:S373 S412:S413 S452:S453">
      <formula1>"Plângeri în instanţă (nr)"</formula1>
    </dataValidation>
    <dataValidation type="list" allowBlank="1" showInputMessage="1" showErrorMessage="1" sqref="R12:R13 R52:R53 R92:R93 R132:R133 R172:R173 R212:R213 R252:R253 R292:R293 R332:R333 JN332:JN333 TJ332:TJ333 ADF332:ADF333 ANB332:ANB333 AWX332:AWX333 BGT332:BGT333 BQP332:BQP333 CAL332:CAL333 CKH332:CKH333 CUD332:CUD333 DDZ332:DDZ333 DNV332:DNV333 DXR332:DXR333 EHN332:EHN333 ERJ332:ERJ333 FBF332:FBF333 FLB332:FLB333 FUX332:FUX333 GET332:GET333 GOP332:GOP333 GYL332:GYL333 HIH332:HIH333 HSD332:HSD333 IBZ332:IBZ333 ILV332:ILV333 IVR332:IVR333 JFN332:JFN333 JPJ332:JPJ333 JZF332:JZF333 KJB332:KJB333 KSX332:KSX333 LCT332:LCT333 LMP332:LMP333 LWL332:LWL333 MGH332:MGH333 MQD332:MQD333 MZZ332:MZZ333 NJV332:NJV333 NTR332:NTR333 ODN332:ODN333 ONJ332:ONJ333 OXF332:OXF333 PHB332:PHB333 PQX332:PQX333 QAT332:QAT333 QKP332:QKP333 QUL332:QUL333 REH332:REH333 ROD332:ROD333 RXZ332:RXZ333 SHV332:SHV333 SRR332:SRR333 TBN332:TBN333 TLJ332:TLJ333 TVF332:TVF333 UFB332:UFB333 UOX332:UOX333 UYT332:UYT333 VIP332:VIP333 VSL332:VSL333 WCH332:WCH333 WMD332:WMD333 WVZ332:WVZ333 R372:R373 R412:R413 R452:R453">
      <formula1>"Reclamaţii administrative (nr)"</formula1>
    </dataValidation>
    <dataValidation type="list" allowBlank="1" showInputMessage="1" showErrorMessage="1" sqref="R11:S11 R51:S51 R91:S91 R131:S131 R171:S171 R211:S211 R251:S251 R291:S291 R331:S331 JN331:JO331 TJ331:TK331 ADF331:ADG331 ANB331:ANC331 AWX331:AWY331 BGT331:BGU331 BQP331:BQQ331 CAL331:CAM331 CKH331:CKI331 CUD331:CUE331 DDZ331:DEA331 DNV331:DNW331 DXR331:DXS331 EHN331:EHO331 ERJ331:ERK331 FBF331:FBG331 FLB331:FLC331 FUX331:FUY331 GET331:GEU331 GOP331:GOQ331 GYL331:GYM331 HIH331:HII331 HSD331:HSE331 IBZ331:ICA331 ILV331:ILW331 IVR331:IVS331 JFN331:JFO331 JPJ331:JPK331 JZF331:JZG331 KJB331:KJC331 KSX331:KSY331 LCT331:LCU331 LMP331:LMQ331 LWL331:LWM331 MGH331:MGI331 MQD331:MQE331 MZZ331:NAA331 NJV331:NJW331 NTR331:NTS331 ODN331:ODO331 ONJ331:ONK331 OXF331:OXG331 PHB331:PHC331 PQX331:PQY331 QAT331:QAU331 QKP331:QKQ331 QUL331:QUM331 REH331:REI331 ROD331:ROE331 RXZ331:RYA331 SHV331:SHW331 SRR331:SRS331 TBN331:TBO331 TLJ331:TLK331 TVF331:TVG331 UFB331:UFC331 UOX331:UOY331 UYT331:UYU331 VIP331:VIQ331 VSL331:VSM331 WCH331:WCI331 WMD331:WME331 WVZ331:WWA331 R371:S371 R411:S411 R451:S451">
      <formula1>"Urmarea respingerii solicitării"</formula1>
    </dataValidation>
    <dataValidation type="list" allowBlank="1" showInputMessage="1" showErrorMessage="1" sqref="Q12:Q13 Q52:Q53 Q92:Q93 Q132:Q133 Q172:Q173 Q212:Q213 Q252:Q253 Q292:Q293 Q332:Q333 JM332:JM333 TI332:TI333 ADE332:ADE333 ANA332:ANA333 AWW332:AWW333 BGS332:BGS333 BQO332:BQO333 CAK332:CAK333 CKG332:CKG333 CUC332:CUC333 DDY332:DDY333 DNU332:DNU333 DXQ332:DXQ333 EHM332:EHM333 ERI332:ERI333 FBE332:FBE333 FLA332:FLA333 FUW332:FUW333 GES332:GES333 GOO332:GOO333 GYK332:GYK333 HIG332:HIG333 HSC332:HSC333 IBY332:IBY333 ILU332:ILU333 IVQ332:IVQ333 JFM332:JFM333 JPI332:JPI333 JZE332:JZE333 KJA332:KJA333 KSW332:KSW333 LCS332:LCS333 LMO332:LMO333 LWK332:LWK333 MGG332:MGG333 MQC332:MQC333 MZY332:MZY333 NJU332:NJU333 NTQ332:NTQ333 ODM332:ODM333 ONI332:ONI333 OXE332:OXE333 PHA332:PHA333 PQW332:PQW333 QAS332:QAS333 QKO332:QKO333 QUK332:QUK333 REG332:REG333 ROC332:ROC333 RXY332:RXY333 SHU332:SHU333 SRQ332:SRQ333 TBM332:TBM333 TLI332:TLI333 TVE332:TVE333 UFA332:UFA333 UOW332:UOW333 UYS332:UYS333 VIO332:VIO333 VSK332:VSK333 WCG332:WCG333 WMC332:WMC333 WVY332:WVY333 Q372:Q373 Q412:Q413 Q452:Q453">
      <formula1>"Telefonic (nr)"</formula1>
    </dataValidation>
    <dataValidation type="list" allowBlank="1" showInputMessage="1" showErrorMessage="1" sqref="P12:P13 P52:P53 P92:P93 P132:P133 P172:P173 P212:P213 P252:P253 P292:P293 P332:P333 JL332:JL333 TH332:TH333 ADD332:ADD333 AMZ332:AMZ333 AWV332:AWV333 BGR332:BGR333 BQN332:BQN333 CAJ332:CAJ333 CKF332:CKF333 CUB332:CUB333 DDX332:DDX333 DNT332:DNT333 DXP332:DXP333 EHL332:EHL333 ERH332:ERH333 FBD332:FBD333 FKZ332:FKZ333 FUV332:FUV333 GER332:GER333 GON332:GON333 GYJ332:GYJ333 HIF332:HIF333 HSB332:HSB333 IBX332:IBX333 ILT332:ILT333 IVP332:IVP333 JFL332:JFL333 JPH332:JPH333 JZD332:JZD333 KIZ332:KIZ333 KSV332:KSV333 LCR332:LCR333 LMN332:LMN333 LWJ332:LWJ333 MGF332:MGF333 MQB332:MQB333 MZX332:MZX333 NJT332:NJT333 NTP332:NTP333 ODL332:ODL333 ONH332:ONH333 OXD332:OXD333 PGZ332:PGZ333 PQV332:PQV333 QAR332:QAR333 QKN332:QKN333 QUJ332:QUJ333 REF332:REF333 ROB332:ROB333 RXX332:RXX333 SHT332:SHT333 SRP332:SRP333 TBL332:TBL333 TLH332:TLH333 TVD332:TVD333 UEZ332:UEZ333 UOV332:UOV333 UYR332:UYR333 VIN332:VIN333 VSJ332:VSJ333 WCF332:WCF333 WMB332:WMB333 WVX332:WVX333 P372:P373 P412:P413 P452:P453">
      <formula1>"Suport electronic (nr)"</formula1>
    </dataValidation>
    <dataValidation type="list" allowBlank="1" showInputMessage="1" showErrorMessage="1" sqref="O12:O13 O52:O53 O92:O93 O132:O133 O172:O173 O212:O213 O252:O253 O292:O293 O332:O333 JK332:JK333 TG332:TG333 ADC332:ADC333 AMY332:AMY333 AWU332:AWU333 BGQ332:BGQ333 BQM332:BQM333 CAI332:CAI333 CKE332:CKE333 CUA332:CUA333 DDW332:DDW333 DNS332:DNS333 DXO332:DXO333 EHK332:EHK333 ERG332:ERG333 FBC332:FBC333 FKY332:FKY333 FUU332:FUU333 GEQ332:GEQ333 GOM332:GOM333 GYI332:GYI333 HIE332:HIE333 HSA332:HSA333 IBW332:IBW333 ILS332:ILS333 IVO332:IVO333 JFK332:JFK333 JPG332:JPG333 JZC332:JZC333 KIY332:KIY333 KSU332:KSU333 LCQ332:LCQ333 LMM332:LMM333 LWI332:LWI333 MGE332:MGE333 MQA332:MQA333 MZW332:MZW333 NJS332:NJS333 NTO332:NTO333 ODK332:ODK333 ONG332:ONG333 OXC332:OXC333 PGY332:PGY333 PQU332:PQU333 QAQ332:QAQ333 QKM332:QKM333 QUI332:QUI333 REE332:REE333 ROA332:ROA333 RXW332:RXW333 SHS332:SHS333 SRO332:SRO333 TBK332:TBK333 TLG332:TLG333 TVC332:TVC333 UEY332:UEY333 UOU332:UOU333 UYQ332:UYQ333 VIM332:VIM333 VSI332:VSI333 WCE332:WCE333 WMA332:WMA333 WVW332:WVW333 O372:O373 O412:O413 O452:O453">
      <formula1>"Suport hârtie (nr)"</formula1>
    </dataValidation>
    <dataValidation type="list" allowBlank="1" showInputMessage="1" showErrorMessage="1" sqref="O11:Q11 O51:Q51 O91:Q91 O131:Q131 O171:Q171 O211:Q211 O251:Q251 O291:Q291 O331:Q331 JK331:JM331 TG331:TI331 ADC331:ADE331 AMY331:ANA331 AWU331:AWW331 BGQ331:BGS331 BQM331:BQO331 CAI331:CAK331 CKE331:CKG331 CUA331:CUC331 DDW331:DDY331 DNS331:DNU331 DXO331:DXQ331 EHK331:EHM331 ERG331:ERI331 FBC331:FBE331 FKY331:FLA331 FUU331:FUW331 GEQ331:GES331 GOM331:GOO331 GYI331:GYK331 HIE331:HIG331 HSA331:HSC331 IBW331:IBY331 ILS331:ILU331 IVO331:IVQ331 JFK331:JFM331 JPG331:JPI331 JZC331:JZE331 KIY331:KJA331 KSU331:KSW331 LCQ331:LCS331 LMM331:LMO331 LWI331:LWK331 MGE331:MGG331 MQA331:MQC331 MZW331:MZY331 NJS331:NJU331 NTO331:NTQ331 ODK331:ODM331 ONG331:ONI331 OXC331:OXE331 PGY331:PHA331 PQU331:PQW331 QAQ331:QAS331 QKM331:QKO331 QUI331:QUK331 REE331:REG331 ROA331:ROC331 RXW331:RXY331 SHS331:SHU331 SRO331:SRQ331 TBK331:TBM331 TLG331:TLI331 TVC331:TVE331 UEY331:UFA331 UOU331:UOW331 UYQ331:UYS331 VIM331:VIO331 VSI331:VSK331 WCE331:WCG331 WMA331:WMC331 WVW331:WVY331 O371:Q371 O411:Q411 O451:Q451">
      <formula1>"Forma solicitării"</formula1>
    </dataValidation>
    <dataValidation type="list" allowBlank="1" showInputMessage="1" showErrorMessage="1" sqref="M12 M52 M92 M132 M172 M212 M252 M29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32 M372 M412 M452">
      <formula1>"Conform art. 12"</formula1>
    </dataValidation>
    <dataValidation type="list" allowBlank="1" showInputMessage="1" showErrorMessage="1" sqref="K11 K51 K91 K131 K171 K211 K251 K29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371 K411 K451">
      <formula1>"Motivaţia respingerii"</formula1>
    </dataValidation>
    <dataValidation type="list" allowBlank="1" showInputMessage="1" showErrorMessage="1" sqref="J12:J13 J52:J53 J92:J93 J132:J133 J172:J173 J212:J213 J252:J253 J292:J293 J332:J333 JF332:JF333 TB332:TB333 ACX332:ACX333 AMT332:AMT333 AWP332:AWP333 BGL332:BGL333 BQH332:BQH333 CAD332:CAD333 CJZ332:CJZ333 CTV332:CTV333 DDR332:DDR333 DNN332:DNN333 DXJ332:DXJ333 EHF332:EHF333 ERB332:ERB333 FAX332:FAX333 FKT332:FKT333 FUP332:FUP333 GEL332:GEL333 GOH332:GOH333 GYD332:GYD333 HHZ332:HHZ333 HRV332:HRV333 IBR332:IBR333 ILN332:ILN333 IVJ332:IVJ333 JFF332:JFF333 JPB332:JPB333 JYX332:JYX333 KIT332:KIT333 KSP332:KSP333 LCL332:LCL333 LMH332:LMH333 LWD332:LWD333 MFZ332:MFZ333 MPV332:MPV333 MZR332:MZR333 NJN332:NJN333 NTJ332:NTJ333 ODF332:ODF333 ONB332:ONB333 OWX332:OWX333 PGT332:PGT333 PQP332:PQP333 QAL332:QAL333 QKH332:QKH333 QUD332:QUD333 RDZ332:RDZ333 RNV332:RNV333 RXR332:RXR333 SHN332:SHN333 SRJ332:SRJ333 TBF332:TBF333 TLB332:TLB333 TUX332:TUX333 UET332:UET333 UOP332:UOP333 UYL332:UYL333 VIH332:VIH333 VSD332:VSD333 WBZ332:WBZ333 WLV332:WLV333 WVR332:WVR333 J372:J373 J412:J413 J452:J453">
      <formula1>"Nefavorabilă (nr)"</formula1>
    </dataValidation>
    <dataValidation type="list" allowBlank="1" showInputMessage="1" showErrorMessage="1" sqref="I12:I13 I52:I53 I92:I93 I132:I133 I172:I173 I212:I213 I252:I253 I292:I293 I332:I333 JE332:JE333 TA332:TA333 ACW332:ACW333 AMS332:AMS333 AWO332:AWO333 BGK332:BGK333 BQG332:BQG333 CAC332:CAC333 CJY332:CJY333 CTU332:CTU333 DDQ332:DDQ333 DNM332:DNM333 DXI332:DXI333 EHE332:EHE333 ERA332:ERA333 FAW332:FAW333 FKS332:FKS333 FUO332:FUO333 GEK332:GEK333 GOG332:GOG333 GYC332:GYC333 HHY332:HHY333 HRU332:HRU333 IBQ332:IBQ333 ILM332:ILM333 IVI332:IVI333 JFE332:JFE333 JPA332:JPA333 JYW332:JYW333 KIS332:KIS333 KSO332:KSO333 LCK332:LCK333 LMG332:LMG333 LWC332:LWC333 MFY332:MFY333 MPU332:MPU333 MZQ332:MZQ333 NJM332:NJM333 NTI332:NTI333 ODE332:ODE333 ONA332:ONA333 OWW332:OWW333 PGS332:PGS333 PQO332:PQO333 QAK332:QAK333 QKG332:QKG333 QUC332:QUC333 RDY332:RDY333 RNU332:RNU333 RXQ332:RXQ333 SHM332:SHM333 SRI332:SRI333 TBE332:TBE333 TLA332:TLA333 TUW332:TUW333 UES332:UES333 UOO332:UOO333 UYK332:UYK333 VIG332:VIG333 VSC332:VSC333 WBY332:WBY333 WLU332:WLU333 WVQ332:WVQ333 I372:I373 I412:I413 I452:I453">
      <formula1>"Favorabilă (nr)"</formula1>
    </dataValidation>
    <dataValidation type="list" allowBlank="1" showInputMessage="1" showErrorMessage="1" sqref="I11:J11 I51:J51 I91:J91 I131:J131 I171:J171 I211:J211 I251:J251 I291:J291 I331:J331 JE331:JF331 TA331:TB331 ACW331:ACX331 AMS331:AMT331 AWO331:AWP331 BGK331:BGL331 BQG331:BQH331 CAC331:CAD331 CJY331:CJZ331 CTU331:CTV331 DDQ331:DDR331 DNM331:DNN331 DXI331:DXJ331 EHE331:EHF331 ERA331:ERB331 FAW331:FAX331 FKS331:FKT331 FUO331:FUP331 GEK331:GEL331 GOG331:GOH331 GYC331:GYD331 HHY331:HHZ331 HRU331:HRV331 IBQ331:IBR331 ILM331:ILN331 IVI331:IVJ331 JFE331:JFF331 JPA331:JPB331 JYW331:JYX331 KIS331:KIT331 KSO331:KSP331 LCK331:LCL331 LMG331:LMH331 LWC331:LWD331 MFY331:MFZ331 MPU331:MPV331 MZQ331:MZR331 NJM331:NJN331 NTI331:NTJ331 ODE331:ODF331 ONA331:ONB331 OWW331:OWX331 PGS331:PGT331 PQO331:PQP331 QAK331:QAL331 QKG331:QKH331 QUC331:QUD331 RDY331:RDZ331 RNU331:RNV331 RXQ331:RXR331 SHM331:SHN331 SRI331:SRJ331 TBE331:TBF331 TLA331:TLB331 TUW331:TUX331 UES331:UET331 UOO331:UOP331 UYK331:UYL331 VIG331:VIH331 VSC331:VSD331 WBY331:WBZ331 WLU331:WLV331 WVQ331:WVR331 I371:J371 I411:J411 I451:J451">
      <formula1>"Modalitate de rezolvare"</formula1>
    </dataValidation>
    <dataValidation type="list" allowBlank="1" showInputMessage="1" showErrorMessage="1" sqref="H13 H53 H93 H133 H173 H213 H253 H293 H333 JD333 SZ333 ACV333 AMR333 AWN333 BGJ333 BQF333 CAB333 CJX333 CTT333 DDP333 DNL333 DXH333 EHD333 EQZ333 FAV333 FKR333 FUN333 GEJ333 GOF333 GYB333 HHX333 HRT333 IBP333 ILL333 IVH333 JFD333 JOZ333 JYV333 KIR333 KSN333 LCJ333 LMF333 LWB333 MFX333 MPT333 MZP333 NJL333 NTH333 ODD333 OMZ333 OWV333 PGR333 PQN333 QAJ333 QKF333 QUB333 RDX333 RNT333 RXP333 SHL333 SRH333 TBD333 TKZ333 TUV333 UER333 UON333 UYJ333 VIF333 VSB333 WBX333 WLT333 WVP333 H373 H413 H453">
      <formula1>"C"</formula1>
    </dataValidation>
    <dataValidation type="list" allowBlank="1" showInputMessage="1" showErrorMessage="1" sqref="G13 G53 G93 G133 G173 G213 G253 G293 G333 JC333 SY333 ACU333 AMQ333 AWM333 BGI333 BQE333 CAA333 CJW333 CTS333 DDO333 DNK333 DXG333 EHC333 EQY333 FAU333 FKQ333 FUM333 GEI333 GOE333 GYA333 HHW333 HRS333 IBO333 ILK333 IVG333 JFC333 JOY333 JYU333 KIQ333 KSM333 LCI333 LME333 LWA333 MFW333 MPS333 MZO333 NJK333 NTG333 ODC333 OMY333 OWU333 PGQ333 PQM333 QAI333 QKE333 QUA333 RDW333 RNS333 RXO333 SHK333 SRG333 TBC333 TKY333 TUU333 UEQ333 UOM333 UYI333 VIE333 VSA333 WBW333 WLS333 WVO333 G373 G413 G453">
      <formula1>"B"</formula1>
    </dataValidation>
    <dataValidation type="list" allowBlank="1" showInputMessage="1" showErrorMessage="1" sqref="F13 F53 F93 F133 F173 F213 F253 F293 F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F373 F413 F453">
      <formula1>"A"</formula1>
    </dataValidation>
    <dataValidation type="list" allowBlank="1" showInputMessage="1" showErrorMessage="1" sqref="F11:H11 F51:H51 F91:H91 F131:H131 F171:H171 F211:H211 F251:H251 F291:H291 F331:H331 JB331:JD331 SX331:SZ331 ACT331:ACV331 AMP331:AMR331 AWL331:AWN331 BGH331:BGJ331 BQD331:BQF331 BZZ331:CAB331 CJV331:CJX331 CTR331:CTT331 DDN331:DDP331 DNJ331:DNL331 DXF331:DXH331 EHB331:EHD331 EQX331:EQZ331 FAT331:FAV331 FKP331:FKR331 FUL331:FUN331 GEH331:GEJ331 GOD331:GOF331 GXZ331:GYB331 HHV331:HHX331 HRR331:HRT331 IBN331:IBP331 ILJ331:ILL331 IVF331:IVH331 JFB331:JFD331 JOX331:JOZ331 JYT331:JYV331 KIP331:KIR331 KSL331:KSN331 LCH331:LCJ331 LMD331:LMF331 LVZ331:LWB331 MFV331:MFX331 MPR331:MPT331 MZN331:MZP331 NJJ331:NJL331 NTF331:NTH331 ODB331:ODD331 OMX331:OMZ331 OWT331:OWV331 PGP331:PGR331 PQL331:PQN331 QAH331:QAJ331 QKD331:QKF331 QTZ331:QUB331 RDV331:RDX331 RNR331:RNT331 RXN331:RXP331 SHJ331:SHL331 SRF331:SRH331 TBB331:TBD331 TKX331:TKZ331 TUT331:TUV331 UEP331:UER331 UOL331:UON331 UYH331:UYJ331 VID331:VIF331 VRZ331:VSB331 WBV331:WBX331 WLR331:WLT331 WVN331:WVP331 F371:H371 F411:H411 F451:H451">
      <formula1>"Domenii (şi tipuri de informaţii)"</formula1>
    </dataValidation>
    <dataValidation type="list" allowBlank="1" showInputMessage="1" showErrorMessage="1" sqref="E12:E13 E52:E53 E92:E93 E132:E133 E172:E173 E212:E213 E252:E253 E292:E293 E332:E333 JA332:JA333 SW332:SW333 ACS332:ACS333 AMO332:AMO333 AWK332:AWK333 BGG332:BGG333 BQC332:BQC333 BZY332:BZY333 CJU332:CJU333 CTQ332:CTQ333 DDM332:DDM333 DNI332:DNI333 DXE332:DXE333 EHA332:EHA333 EQW332:EQW333 FAS332:FAS333 FKO332:FKO333 FUK332:FUK333 GEG332:GEG333 GOC332:GOC333 GXY332:GXY333 HHU332:HHU333 HRQ332:HRQ333 IBM332:IBM333 ILI332:ILI333 IVE332:IVE333 JFA332:JFA333 JOW332:JOW333 JYS332:JYS333 KIO332:KIO333 KSK332:KSK333 LCG332:LCG333 LMC332:LMC333 LVY332:LVY333 MFU332:MFU333 MPQ332:MPQ333 MZM332:MZM333 NJI332:NJI333 NTE332:NTE333 ODA332:ODA333 OMW332:OMW333 OWS332:OWS333 PGO332:PGO333 PQK332:PQK333 QAG332:QAG333 QKC332:QKC333 QTY332:QTY333 RDU332:RDU333 RNQ332:RNQ333 RXM332:RXM333 SHI332:SHI333 SRE332:SRE333 TBA332:TBA333 TKW332:TKW333 TUS332:TUS333 UEO332:UEO333 UOK332:UOK333 UYG332:UYG333 VIC332:VIC333 VRY332:VRY333 WBU332:WBU333 WLQ332:WLQ333 WVM332:WVM333 E372:E373 E412:E413 E452:E453">
      <formula1>"Nr. de solicitări primite de la persoane juridice"</formula1>
    </dataValidation>
    <dataValidation type="list" allowBlank="1" showInputMessage="1" showErrorMessage="1" sqref="D12:D13 D52:D53 D92:D93 D132:D133 D172:D173 D212:D213 D252:D253 D292:D293 D332:D333 IZ332:IZ333 SV332:SV333 ACR332:ACR333 AMN332:AMN333 AWJ332:AWJ333 BGF332:BGF333 BQB332:BQB333 BZX332:BZX333 CJT332:CJT333 CTP332:CTP333 DDL332:DDL333 DNH332:DNH333 DXD332:DXD333 EGZ332:EGZ333 EQV332:EQV333 FAR332:FAR333 FKN332:FKN333 FUJ332:FUJ333 GEF332:GEF333 GOB332:GOB333 GXX332:GXX333 HHT332:HHT333 HRP332:HRP333 IBL332:IBL333 ILH332:ILH333 IVD332:IVD333 JEZ332:JEZ333 JOV332:JOV333 JYR332:JYR333 KIN332:KIN333 KSJ332:KSJ333 LCF332:LCF333 LMB332:LMB333 LVX332:LVX333 MFT332:MFT333 MPP332:MPP333 MZL332:MZL333 NJH332:NJH333 NTD332:NTD333 OCZ332:OCZ333 OMV332:OMV333 OWR332:OWR333 PGN332:PGN333 PQJ332:PQJ333 QAF332:QAF333 QKB332:QKB333 QTX332:QTX333 RDT332:RDT333 RNP332:RNP333 RXL332:RXL333 SHH332:SHH333 SRD332:SRD333 TAZ332:TAZ333 TKV332:TKV333 TUR332:TUR333 UEN332:UEN333 UOJ332:UOJ333 UYF332:UYF333 VIB332:VIB333 VRX332:VRX333 WBT332:WBT333 WLP332:WLP333 WVL332:WVL333 D372:D373 D412:D413 D452:D453">
      <formula1>"Nr. de solicitări primite de la persoane fizice"</formula1>
    </dataValidation>
    <dataValidation type="list" allowBlank="1" showInputMessage="1" showErrorMessage="1" sqref="D11:E11 D51:E51 D91:E91 D131:E131 D171:E171 D211:E211 D251:E251 D291:E291 D331:E331 IZ331:JA331 SV331:SW331 ACR331:ACS331 AMN331:AMO331 AWJ331:AWK331 BGF331:BGG331 BQB331:BQC331 BZX331:BZY331 CJT331:CJU331 CTP331:CTQ331 DDL331:DDM331 DNH331:DNI331 DXD331:DXE331 EGZ331:EHA331 EQV331:EQW331 FAR331:FAS331 FKN331:FKO331 FUJ331:FUK331 GEF331:GEG331 GOB331:GOC331 GXX331:GXY331 HHT331:HHU331 HRP331:HRQ331 IBL331:IBM331 ILH331:ILI331 IVD331:IVE331 JEZ331:JFA331 JOV331:JOW331 JYR331:JYS331 KIN331:KIO331 KSJ331:KSK331 LCF331:LCG331 LMB331:LMC331 LVX331:LVY331 MFT331:MFU331 MPP331:MPQ331 MZL331:MZM331 NJH331:NJI331 NTD331:NTE331 OCZ331:ODA331 OMV331:OMW331 OWR331:OWS331 PGN331:PGO331 PQJ331:PQK331 QAF331:QAG331 QKB331:QKC331 QTX331:QTY331 RDT331:RDU331 RNP331:RNQ331 RXL331:RXM331 SHH331:SHI331 SRD331:SRE331 TAZ331:TBA331 TKV331:TKW331 TUR331:TUS331 UEN331:UEO331 UOJ331:UOK331 UYF331:UYG331 VIB331:VIC331 VRX331:VRY331 WBT331:WBU331 WLP331:WLQ331 WVL331:WVM331 D371:E371 D411:E411 D451:E451">
      <formula1>"Categoria solicitantului"</formula1>
    </dataValidation>
    <dataValidation type="list" allowBlank="1" showInputMessage="1" showErrorMessage="1" sqref="A11:C11 A51:C51 A91:C91 A131:C131 A171:C171 A211:C211 A251:C251 A291:C291 A331:C331 IW331:IY331 SS331:SU331 ACO331:ACQ331 AMK331:AMM331 AWG331:AWI331 BGC331:BGE331 BPY331:BQA331 BZU331:BZW331 CJQ331:CJS331 CTM331:CTO331 DDI331:DDK331 DNE331:DNG331 DXA331:DXC331 EGW331:EGY331 EQS331:EQU331 FAO331:FAQ331 FKK331:FKM331 FUG331:FUI331 GEC331:GEE331 GNY331:GOA331 GXU331:GXW331 HHQ331:HHS331 HRM331:HRO331 IBI331:IBK331 ILE331:ILG331 IVA331:IVC331 JEW331:JEY331 JOS331:JOU331 JYO331:JYQ331 KIK331:KIM331 KSG331:KSI331 LCC331:LCE331 LLY331:LMA331 LVU331:LVW331 MFQ331:MFS331 MPM331:MPO331 MZI331:MZK331 NJE331:NJG331 NTA331:NTC331 OCW331:OCY331 OMS331:OMU331 OWO331:OWQ331 PGK331:PGM331 PQG331:PQI331 QAC331:QAE331 QJY331:QKA331 QTU331:QTW331 RDQ331:RDS331 RNM331:RNO331 RXI331:RXK331 SHE331:SHG331 SRA331:SRC331 TAW331:TAY331 TKS331:TKU331 TUO331:TUQ331 UEK331:UEM331 UOG331:UOI331 UYC331:UYE331 VHY331:VIA331 VRU331:VRW331 WBQ331:WBS331 WLM331:WLO331 WVI331:WVK331 A371:C371 A411:C411 A451:C45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397 M433 M35 M387 M421 TVA23 JI35 M431 M55 WVU17 WVU15 M15 M95 M175 M137 WVU135 M177 M193 M215 M237 M255 M17 JI482 TE482 ADA482 AMW482 AWS482 BGO482 BQK482 CAG482 CKC482 CTY482 DDU482 DNQ482 DXM482 EHI482 ERE482 FBA482 FKW482 FUS482 GEO482 GOK482 GYG482 HIC482 HRY482 IBU482 ILQ482 IVM482 JFI482 JPE482 JZA482 KIW482 KSS482 LCO482 LMK482 LWG482 MGC482 MPY482 MZU482 NJQ482 NTM482 ODI482 ONE482 OXA482 PGW482 PQS482 QAO482 QKK482 QUG482 REC482 RNY482 RXU482 SHQ482 SRM482 TBI482 TLE482 TVA482 UEW482 UOS482 UYO482 VIK482 VSG482 WCC482 WLY482 M297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M295 M65 M105 M145 M185 M225 M265 M305 M345 M385 M425 M29 WVU29 M465 WLY25 M147 M187 M227 M267 M307 M347 TBI23 M67 M69 M111 M149 M189 M229 M269 M309 M349 M389 M429 WVU35 M115 M155 M195 M235 M275 M315 M355 M395 M469 M71 M75 M151 M191 M231 M271 M351 M391 JI29 M73 M113 M153 M233 M273 M313 M353 M393 TE35 WVU37 M77 M117 M157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M481 TE29 M99 M179 ADA29 M219 M259 M29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VIK35 VSG35 WCC35 WLY35 M475 M197 M379 M419 M377 M459 M427 WVU23 WLY23 WCC23 VSG23 M461 VIK23 M437 JI359 TE359 ADA359 AMW359 AWS359 BGO359 BQK359 CAG359 CKC359 CTY359 DDU359 DNQ359 DXM359 EHI359 ERE359 FBA359 FKW359 FUS359 GEO359 GOK359 GYG359 HIC359 HRY359 IBU359 ILQ359 IVM359 JFI359 JPE359 JZA359 KIW359 KSS359 LCO359 LMK359 LWG359 MGC359 MPY359 MZU359 NJQ359 NTM359 ODI359 ONE359 OXA359 PGW359 PQS359 QAO359 QKK359 QUG359 REC359 RNY359 RXU359 SHQ359 SRM359 TBI359 TLE359 TVA359 UEW359 UOS359 UYO359 VIK359 VSG359 WCC359 WLY359 WVU359 M311 M335 M277 M339 UYO23 WVU482 M217 M375 M415 M257 JI39 TE39 ADA39 AMW39 AWS39 BGO39 BQK39 CAG39 CKC39 CTY39 DDU39 DNQ39 DXM39 EHI39 ERE39 FBA39 UOS23 UEW23 AMW29 AWS29 BGO29 BQK29 CAG29 M473 M457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M107 M109 M59 M435 M467 M61 M101 M181 M221 M261 M301 M341 M381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M141 TLE23 WVU25 M317 M357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455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97 M57 M337 M417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471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47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397 K431 K433 K35 K387 K421 TUY23 JG35 K55 WVS17 WVS15 K15 K95 K175 K137 WVS135 K177 K193 K215 K237 K255 K17 JG482 TC482 ACY482 AMU482 AWQ482 BGM482 BQI482 CAE482 CKA482 CTW482 DDS482 DNO482 DXK482 EHG482 ERC482 FAY482 FKU482 FUQ482 GEM482 GOI482 GYE482 HIA482 HRW482 IBS482 ILO482 IVK482 JFG482 JPC482 JYY482 KIU482 KSQ482 LCM482 LMI482 LWE482 MGA482 MPW482 MZS482 NJO482 NTK482 ODG482 ONC482 OWY482 PGU482 PQQ482 QAM482 QKI482 QUE482 REA482 RNW482 RXS482 SHO482 SRK482 TBG482 TLC482 TUY482 UEU482 UOQ482 UYM482 VII482 VSE482 WCA482 WLW482 K297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K295 K65 K105 K145 K185 K225 K265 K305 K345 K385 K425 K29 WVS29 K465 WLW25 K147 K187 K227 K267 K307 K347 TBG23 K67 K69 K111 K149 K189 K229 K269 K309 K349 K389 K429 WVS35 K115 K155 K195 K235 K275 K315 K355 K395 K469 K71 K75 K151 K191 K231 K271 K351 K391 JG29 K73 K113 K153 K233 K273 K313 K353 K393 TC35 WVS37 K77 K117 K157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K481 TC29 K99 K179 ACY29 K219 K259 K29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VII35 VSE35 WCA35 WLW35 K475 K197 K379 K419 K377 K459 K427 WVS23 WLW23 WCA23 VSE23 K461 VII23 K437 JG359 TC359 ACY359 AMU359 AWQ359 BGM359 BQI359 CAE359 CKA359 CTW359 DDS359 DNO359 DXK359 EHG359 ERC359 FAY359 FKU359 FUQ359 GEM359 GOI359 GYE359 HIA359 HRW359 IBS359 ILO359 IVK359 JFG359 JPC359 JYY359 KIU359 KSQ359 LCM359 LMI359 LWE359 MGA359 MPW359 MZS359 NJO359 NTK359 ODG359 ONC359 OWY359 PGU359 PQQ359 QAM359 QKI359 QUE359 REA359 RNW359 RXS359 SHO359 SRK359 TBG359 TLC359 TUY359 UEU359 UOQ359 UYM359 VII359 VSE359 WCA359 WLW359 WVS359 K311 K335 K277 K339 UYM23 WVS482 K217 K375 K415 K257 JG39 TC39 ACY39 AMU39 AWQ39 BGM39 BQI39 CAE39 CKA39 CTW39 DDS39 DNO39 DXK39 EHG39 ERC39 FAY39 UOQ23 UEU23 AMU29 AWQ29 BGM29 BQI29 CAE29 K473 K457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K107 K109 K59 K435 K467 K61 K101 K181 K221 K261 K301 K341 K381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K141 TLC23 WVS25 K317 K357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455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97 K57 K337 K417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471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477"/>
  </dataValidation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2"/>
  <sheetViews>
    <sheetView workbookViewId="0">
      <selection sqref="A1:S1"/>
    </sheetView>
  </sheetViews>
  <sheetFormatPr defaultRowHeight="12.75"/>
  <cols>
    <col min="1" max="16384" width="9.140625" style="12"/>
  </cols>
  <sheetData>
    <row r="1" spans="1:19" s="21" customFormat="1" ht="21" customHeight="1">
      <c r="A1" s="1264" t="s">
        <v>534</v>
      </c>
      <c r="B1" s="1265"/>
      <c r="C1" s="1265"/>
      <c r="D1" s="1265"/>
      <c r="E1" s="1265"/>
      <c r="F1" s="1265"/>
      <c r="G1" s="1265"/>
      <c r="H1" s="1265"/>
      <c r="I1" s="1265"/>
      <c r="J1" s="1265"/>
      <c r="K1" s="1265"/>
      <c r="L1" s="1265"/>
      <c r="M1" s="1265"/>
      <c r="N1" s="1265"/>
      <c r="O1" s="1265"/>
      <c r="P1" s="1265"/>
      <c r="Q1" s="1265"/>
      <c r="R1" s="1265"/>
      <c r="S1" s="1266"/>
    </row>
    <row r="2" spans="1:19" s="21" customFormat="1" ht="11.25" customHeight="1">
      <c r="A2" s="976" t="s">
        <v>3654</v>
      </c>
      <c r="B2" s="1315"/>
      <c r="C2" s="1315"/>
      <c r="D2" s="1315"/>
      <c r="E2" s="1315"/>
      <c r="F2" s="1315"/>
      <c r="G2" s="1315"/>
      <c r="H2" s="1315"/>
      <c r="I2" s="1315"/>
      <c r="J2" s="1315"/>
      <c r="K2" s="1315"/>
      <c r="L2" s="1315"/>
      <c r="M2" s="1315"/>
      <c r="N2" s="1315"/>
      <c r="O2" s="1315"/>
      <c r="P2" s="1315"/>
      <c r="Q2" s="1315"/>
      <c r="R2" s="1315"/>
      <c r="S2" s="1245"/>
    </row>
    <row r="3" spans="1:19" s="21" customFormat="1" ht="11.25" customHeight="1">
      <c r="A3" s="976" t="s">
        <v>514</v>
      </c>
      <c r="B3" s="977"/>
      <c r="C3" s="977"/>
      <c r="D3" s="977"/>
      <c r="E3" s="977"/>
      <c r="F3" s="977"/>
      <c r="G3" s="977"/>
      <c r="H3" s="977"/>
      <c r="I3" s="977"/>
      <c r="J3" s="977"/>
      <c r="K3" s="977"/>
      <c r="L3" s="977"/>
      <c r="M3" s="977"/>
      <c r="N3" s="977"/>
      <c r="O3" s="977"/>
      <c r="P3" s="977"/>
      <c r="Q3" s="977"/>
      <c r="R3" s="977"/>
      <c r="S3" s="978"/>
    </row>
    <row r="4" spans="1:19" s="21" customFormat="1" ht="11.25" customHeight="1">
      <c r="A4" s="976" t="s">
        <v>540</v>
      </c>
      <c r="B4" s="977"/>
      <c r="C4" s="977"/>
      <c r="D4" s="977"/>
      <c r="E4" s="977"/>
      <c r="F4" s="977"/>
      <c r="G4" s="977"/>
      <c r="H4" s="977"/>
      <c r="I4" s="977"/>
      <c r="J4" s="977"/>
      <c r="K4" s="977"/>
      <c r="L4" s="977"/>
      <c r="M4" s="977"/>
      <c r="N4" s="977"/>
      <c r="O4" s="977"/>
      <c r="P4" s="977"/>
      <c r="Q4" s="977"/>
      <c r="R4" s="977"/>
      <c r="S4" s="978"/>
    </row>
    <row r="5" spans="1:19" s="21" customFormat="1">
      <c r="A5" s="976" t="s">
        <v>541</v>
      </c>
      <c r="B5" s="977"/>
      <c r="C5" s="977"/>
      <c r="D5" s="977"/>
      <c r="E5" s="977"/>
      <c r="F5" s="977"/>
      <c r="G5" s="977"/>
      <c r="H5" s="977"/>
      <c r="I5" s="977"/>
      <c r="J5" s="977"/>
      <c r="K5" s="977"/>
      <c r="L5" s="977"/>
      <c r="M5" s="977"/>
      <c r="N5" s="977"/>
      <c r="O5" s="977"/>
      <c r="P5" s="977"/>
      <c r="Q5" s="977"/>
      <c r="R5" s="977"/>
      <c r="S5" s="978"/>
    </row>
    <row r="6" spans="1:19" s="21" customFormat="1">
      <c r="A6" s="976" t="s">
        <v>542</v>
      </c>
      <c r="B6" s="977"/>
      <c r="C6" s="977"/>
      <c r="D6" s="977"/>
      <c r="E6" s="977"/>
      <c r="F6" s="977"/>
      <c r="G6" s="977"/>
      <c r="H6" s="977"/>
      <c r="I6" s="977"/>
      <c r="J6" s="977"/>
      <c r="K6" s="977"/>
      <c r="L6" s="977"/>
      <c r="M6" s="977"/>
      <c r="N6" s="977"/>
      <c r="O6" s="977"/>
      <c r="P6" s="977"/>
      <c r="Q6" s="977"/>
      <c r="R6" s="977"/>
      <c r="S6" s="978"/>
    </row>
    <row r="7" spans="1:19" s="21" customFormat="1">
      <c r="A7" s="976" t="s">
        <v>543</v>
      </c>
      <c r="B7" s="977"/>
      <c r="C7" s="977"/>
      <c r="D7" s="977"/>
      <c r="E7" s="977"/>
      <c r="F7" s="977"/>
      <c r="G7" s="977"/>
      <c r="H7" s="977"/>
      <c r="I7" s="977"/>
      <c r="J7" s="977"/>
      <c r="K7" s="977"/>
      <c r="L7" s="977"/>
      <c r="M7" s="977"/>
      <c r="N7" s="977"/>
      <c r="O7" s="977"/>
      <c r="P7" s="977"/>
      <c r="Q7" s="977"/>
      <c r="R7" s="977"/>
      <c r="S7" s="978"/>
    </row>
    <row r="8" spans="1:19" s="21" customFormat="1">
      <c r="A8" s="976" t="s">
        <v>544</v>
      </c>
      <c r="B8" s="977"/>
      <c r="C8" s="977"/>
      <c r="D8" s="977"/>
      <c r="E8" s="977"/>
      <c r="F8" s="977"/>
      <c r="G8" s="977"/>
      <c r="H8" s="977"/>
      <c r="I8" s="977"/>
      <c r="J8" s="977"/>
      <c r="K8" s="977"/>
      <c r="L8" s="977"/>
      <c r="M8" s="977"/>
      <c r="N8" s="977"/>
      <c r="O8" s="977"/>
      <c r="P8" s="977"/>
      <c r="Q8" s="977"/>
      <c r="R8" s="977"/>
      <c r="S8" s="978"/>
    </row>
    <row r="9" spans="1:19" s="21" customFormat="1">
      <c r="A9" s="976" t="s">
        <v>545</v>
      </c>
      <c r="B9" s="977"/>
      <c r="C9" s="977"/>
      <c r="D9" s="977"/>
      <c r="E9" s="977"/>
      <c r="F9" s="977"/>
      <c r="G9" s="977"/>
      <c r="H9" s="977"/>
      <c r="I9" s="977"/>
      <c r="J9" s="977"/>
      <c r="K9" s="977"/>
      <c r="L9" s="977"/>
      <c r="M9" s="977"/>
      <c r="N9" s="977"/>
      <c r="O9" s="977"/>
      <c r="P9" s="977"/>
      <c r="Q9" s="977"/>
      <c r="R9" s="977"/>
      <c r="S9" s="978"/>
    </row>
    <row r="10" spans="1:19" s="21" customFormat="1" ht="11.25" customHeight="1">
      <c r="A10" s="982" t="s">
        <v>546</v>
      </c>
      <c r="B10" s="983"/>
      <c r="C10" s="983"/>
      <c r="D10" s="983"/>
      <c r="E10" s="983"/>
      <c r="F10" s="983"/>
      <c r="G10" s="983"/>
      <c r="H10" s="983"/>
      <c r="I10" s="983"/>
      <c r="J10" s="983"/>
      <c r="K10" s="983"/>
      <c r="L10" s="983"/>
      <c r="M10" s="983"/>
      <c r="N10" s="983"/>
      <c r="O10" s="983"/>
      <c r="P10" s="983"/>
      <c r="Q10" s="983"/>
      <c r="R10" s="983"/>
      <c r="S10" s="984"/>
    </row>
    <row r="11" spans="1:19" s="21" customFormat="1" ht="45" customHeight="1">
      <c r="A11" s="985" t="s">
        <v>41</v>
      </c>
      <c r="B11" s="985"/>
      <c r="C11" s="985"/>
      <c r="D11" s="985" t="s">
        <v>42</v>
      </c>
      <c r="E11" s="985"/>
      <c r="F11" s="985" t="s">
        <v>43</v>
      </c>
      <c r="G11" s="985"/>
      <c r="H11" s="985"/>
      <c r="I11" s="985" t="s">
        <v>44</v>
      </c>
      <c r="J11" s="985"/>
      <c r="K11" s="986" t="s">
        <v>45</v>
      </c>
      <c r="L11" s="1313"/>
      <c r="M11" s="1313"/>
      <c r="N11" s="1314"/>
      <c r="O11" s="989" t="s">
        <v>46</v>
      </c>
      <c r="P11" s="989"/>
      <c r="Q11" s="989"/>
      <c r="R11" s="985" t="s">
        <v>47</v>
      </c>
      <c r="S11" s="985"/>
    </row>
    <row r="12" spans="1:19" s="21" customFormat="1" ht="42"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s="21" customFormat="1" ht="48.75" customHeight="1">
      <c r="A13" s="985"/>
      <c r="B13" s="985"/>
      <c r="C13" s="1003"/>
      <c r="D13" s="985"/>
      <c r="E13" s="985"/>
      <c r="F13" s="50" t="s">
        <v>63</v>
      </c>
      <c r="G13" s="50" t="s">
        <v>64</v>
      </c>
      <c r="H13" s="50" t="s">
        <v>65</v>
      </c>
      <c r="I13" s="985"/>
      <c r="J13" s="985"/>
      <c r="K13" s="51" t="s">
        <v>66</v>
      </c>
      <c r="L13" s="51" t="s">
        <v>67</v>
      </c>
      <c r="M13" s="51" t="s">
        <v>68</v>
      </c>
      <c r="N13" s="51" t="s">
        <v>67</v>
      </c>
      <c r="O13" s="985"/>
      <c r="P13" s="985"/>
      <c r="Q13" s="985"/>
      <c r="R13" s="985"/>
      <c r="S13" s="985"/>
    </row>
    <row r="14" spans="1:19" s="21" customFormat="1">
      <c r="A14" s="994" t="s">
        <v>69</v>
      </c>
      <c r="B14" s="994"/>
      <c r="C14" s="994"/>
      <c r="D14" s="994"/>
      <c r="E14" s="994"/>
      <c r="F14" s="994"/>
      <c r="G14" s="994"/>
      <c r="H14" s="994"/>
      <c r="I14" s="994"/>
      <c r="J14" s="994"/>
      <c r="K14" s="994"/>
      <c r="L14" s="994"/>
      <c r="M14" s="994"/>
      <c r="N14" s="994"/>
      <c r="O14" s="994"/>
      <c r="P14" s="994"/>
      <c r="Q14" s="994"/>
      <c r="R14" s="994"/>
      <c r="S14" s="994"/>
    </row>
    <row r="15" spans="1:19" s="454" customFormat="1">
      <c r="A15" s="459">
        <v>3</v>
      </c>
      <c r="B15" s="459">
        <v>3</v>
      </c>
      <c r="C15" s="459">
        <v>6</v>
      </c>
      <c r="D15" s="459">
        <v>3</v>
      </c>
      <c r="E15" s="459">
        <v>3</v>
      </c>
      <c r="F15" s="459">
        <v>0</v>
      </c>
      <c r="G15" s="459">
        <v>6</v>
      </c>
      <c r="H15" s="459">
        <v>0</v>
      </c>
      <c r="I15" s="459">
        <v>6</v>
      </c>
      <c r="J15" s="459">
        <v>0</v>
      </c>
      <c r="K15" s="459">
        <v>0</v>
      </c>
      <c r="L15" s="459">
        <v>0</v>
      </c>
      <c r="M15" s="459">
        <v>0</v>
      </c>
      <c r="N15" s="459">
        <v>0</v>
      </c>
      <c r="O15" s="459">
        <v>4</v>
      </c>
      <c r="P15" s="459">
        <v>1</v>
      </c>
      <c r="Q15" s="459">
        <v>1</v>
      </c>
      <c r="R15" s="459">
        <v>0</v>
      </c>
      <c r="S15" s="459">
        <v>0</v>
      </c>
    </row>
    <row r="16" spans="1:19" s="21" customFormat="1">
      <c r="A16" s="994" t="s">
        <v>70</v>
      </c>
      <c r="B16" s="994"/>
      <c r="C16" s="994"/>
      <c r="D16" s="994"/>
      <c r="E16" s="994"/>
      <c r="F16" s="994"/>
      <c r="G16" s="994"/>
      <c r="H16" s="994"/>
      <c r="I16" s="994"/>
      <c r="J16" s="994"/>
      <c r="K16" s="994"/>
      <c r="L16" s="994"/>
      <c r="M16" s="994"/>
      <c r="N16" s="994"/>
      <c r="O16" s="994"/>
      <c r="P16" s="994"/>
      <c r="Q16" s="994"/>
      <c r="R16" s="994"/>
      <c r="S16" s="994"/>
    </row>
    <row r="17" spans="1:19" s="526" customFormat="1">
      <c r="A17" s="459">
        <v>2</v>
      </c>
      <c r="B17" s="459">
        <v>6</v>
      </c>
      <c r="C17" s="459">
        <v>8</v>
      </c>
      <c r="D17" s="459">
        <v>5</v>
      </c>
      <c r="E17" s="459">
        <v>3</v>
      </c>
      <c r="F17" s="459">
        <v>1</v>
      </c>
      <c r="G17" s="459">
        <v>7</v>
      </c>
      <c r="H17" s="459">
        <v>0</v>
      </c>
      <c r="I17" s="459">
        <v>8</v>
      </c>
      <c r="J17" s="459">
        <v>0</v>
      </c>
      <c r="K17" s="459">
        <v>0</v>
      </c>
      <c r="L17" s="459">
        <v>0</v>
      </c>
      <c r="M17" s="459">
        <v>0</v>
      </c>
      <c r="N17" s="459">
        <v>0</v>
      </c>
      <c r="O17" s="459">
        <v>2</v>
      </c>
      <c r="P17" s="459">
        <v>6</v>
      </c>
      <c r="Q17" s="459">
        <v>0</v>
      </c>
      <c r="R17" s="459">
        <v>0</v>
      </c>
      <c r="S17" s="459">
        <v>0</v>
      </c>
    </row>
    <row r="18" spans="1:19" s="21" customFormat="1">
      <c r="A18" s="994" t="s">
        <v>71</v>
      </c>
      <c r="B18" s="994"/>
      <c r="C18" s="994"/>
      <c r="D18" s="994"/>
      <c r="E18" s="994"/>
      <c r="F18" s="994"/>
      <c r="G18" s="994"/>
      <c r="H18" s="994"/>
      <c r="I18" s="994"/>
      <c r="J18" s="994"/>
      <c r="K18" s="994"/>
      <c r="L18" s="994"/>
      <c r="M18" s="994"/>
      <c r="N18" s="994"/>
      <c r="O18" s="994"/>
      <c r="P18" s="994"/>
      <c r="Q18" s="994"/>
      <c r="R18" s="994"/>
      <c r="S18" s="994"/>
    </row>
    <row r="19" spans="1:19" s="526" customFormat="1">
      <c r="A19" s="459">
        <v>3</v>
      </c>
      <c r="B19" s="459">
        <v>2</v>
      </c>
      <c r="C19" s="459">
        <v>5</v>
      </c>
      <c r="D19" s="459">
        <v>3</v>
      </c>
      <c r="E19" s="459">
        <v>2</v>
      </c>
      <c r="F19" s="459">
        <v>1</v>
      </c>
      <c r="G19" s="459">
        <v>4</v>
      </c>
      <c r="H19" s="459">
        <v>0</v>
      </c>
      <c r="I19" s="459">
        <v>5</v>
      </c>
      <c r="J19" s="459">
        <v>0</v>
      </c>
      <c r="K19" s="459">
        <v>0</v>
      </c>
      <c r="L19" s="459">
        <v>0</v>
      </c>
      <c r="M19" s="459">
        <v>0</v>
      </c>
      <c r="N19" s="459">
        <v>0</v>
      </c>
      <c r="O19" s="459">
        <v>5</v>
      </c>
      <c r="P19" s="459">
        <v>0</v>
      </c>
      <c r="Q19" s="459">
        <v>0</v>
      </c>
      <c r="R19" s="459">
        <v>0</v>
      </c>
      <c r="S19" s="459">
        <v>0</v>
      </c>
    </row>
    <row r="20" spans="1:19" s="21" customFormat="1">
      <c r="A20" s="994" t="s">
        <v>72</v>
      </c>
      <c r="B20" s="994"/>
      <c r="C20" s="994"/>
      <c r="D20" s="994"/>
      <c r="E20" s="994"/>
      <c r="F20" s="994"/>
      <c r="G20" s="994"/>
      <c r="H20" s="994"/>
      <c r="I20" s="994"/>
      <c r="J20" s="994"/>
      <c r="K20" s="994"/>
      <c r="L20" s="994"/>
      <c r="M20" s="994"/>
      <c r="N20" s="994"/>
      <c r="O20" s="994"/>
      <c r="P20" s="994"/>
      <c r="Q20" s="994"/>
      <c r="R20" s="994"/>
      <c r="S20" s="994"/>
    </row>
    <row r="21" spans="1:19" s="526" customFormat="1">
      <c r="A21" s="459">
        <v>6</v>
      </c>
      <c r="B21" s="459">
        <v>2</v>
      </c>
      <c r="C21" s="459">
        <v>8</v>
      </c>
      <c r="D21" s="459">
        <v>4</v>
      </c>
      <c r="E21" s="459">
        <v>4</v>
      </c>
      <c r="F21" s="459">
        <v>2</v>
      </c>
      <c r="G21" s="459">
        <v>6</v>
      </c>
      <c r="H21" s="459">
        <v>0</v>
      </c>
      <c r="I21" s="459">
        <v>7</v>
      </c>
      <c r="J21" s="459">
        <v>1</v>
      </c>
      <c r="K21" s="459">
        <v>0</v>
      </c>
      <c r="L21" s="459">
        <v>0</v>
      </c>
      <c r="M21" s="459">
        <v>0</v>
      </c>
      <c r="N21" s="459">
        <v>1</v>
      </c>
      <c r="O21" s="459">
        <v>0</v>
      </c>
      <c r="P21" s="459">
        <v>8</v>
      </c>
      <c r="Q21" s="459">
        <v>0</v>
      </c>
      <c r="R21" s="459">
        <v>0</v>
      </c>
      <c r="S21" s="459">
        <v>0</v>
      </c>
    </row>
    <row r="22" spans="1:19" s="21" customFormat="1">
      <c r="A22" s="995" t="s">
        <v>73</v>
      </c>
      <c r="B22" s="995"/>
      <c r="C22" s="995"/>
      <c r="D22" s="995"/>
      <c r="E22" s="995"/>
      <c r="F22" s="995"/>
      <c r="G22" s="995"/>
      <c r="H22" s="995"/>
      <c r="I22" s="995"/>
      <c r="J22" s="995"/>
      <c r="K22" s="995"/>
      <c r="L22" s="995"/>
      <c r="M22" s="995"/>
      <c r="N22" s="995"/>
      <c r="O22" s="995"/>
      <c r="P22" s="995"/>
      <c r="Q22" s="995"/>
      <c r="R22" s="995"/>
      <c r="S22" s="995"/>
    </row>
    <row r="23" spans="1:19" s="526" customFormat="1">
      <c r="A23" s="459">
        <v>4</v>
      </c>
      <c r="B23" s="459">
        <v>0</v>
      </c>
      <c r="C23" s="459">
        <v>0</v>
      </c>
      <c r="D23" s="459">
        <v>1</v>
      </c>
      <c r="E23" s="459">
        <v>3</v>
      </c>
      <c r="F23" s="459">
        <v>1</v>
      </c>
      <c r="G23" s="459">
        <v>3</v>
      </c>
      <c r="H23" s="459">
        <v>0</v>
      </c>
      <c r="I23" s="459">
        <v>4</v>
      </c>
      <c r="J23" s="459">
        <v>0</v>
      </c>
      <c r="K23" s="459">
        <v>0</v>
      </c>
      <c r="L23" s="459">
        <v>0</v>
      </c>
      <c r="M23" s="459">
        <v>0</v>
      </c>
      <c r="N23" s="459">
        <v>0</v>
      </c>
      <c r="O23" s="459">
        <v>0</v>
      </c>
      <c r="P23" s="459">
        <v>4</v>
      </c>
      <c r="Q23" s="459">
        <v>0</v>
      </c>
      <c r="R23" s="459">
        <v>0</v>
      </c>
      <c r="S23" s="459">
        <v>0</v>
      </c>
    </row>
    <row r="24" spans="1:19" s="21" customFormat="1">
      <c r="A24" s="994" t="s">
        <v>74</v>
      </c>
      <c r="B24" s="994"/>
      <c r="C24" s="994"/>
      <c r="D24" s="994"/>
      <c r="E24" s="994"/>
      <c r="F24" s="994"/>
      <c r="G24" s="994"/>
      <c r="H24" s="994"/>
      <c r="I24" s="994"/>
      <c r="J24" s="994"/>
      <c r="K24" s="994"/>
      <c r="L24" s="994"/>
      <c r="M24" s="994"/>
      <c r="N24" s="994"/>
      <c r="O24" s="994"/>
      <c r="P24" s="994"/>
      <c r="Q24" s="994"/>
      <c r="R24" s="994"/>
      <c r="S24" s="994"/>
    </row>
    <row r="25" spans="1:19" s="526" customFormat="1">
      <c r="A25" s="459">
        <v>1</v>
      </c>
      <c r="B25" s="459">
        <v>0</v>
      </c>
      <c r="C25" s="459">
        <v>0</v>
      </c>
      <c r="D25" s="459">
        <v>0</v>
      </c>
      <c r="E25" s="459">
        <v>1</v>
      </c>
      <c r="F25" s="459">
        <v>0</v>
      </c>
      <c r="G25" s="459">
        <v>1</v>
      </c>
      <c r="H25" s="459">
        <v>0</v>
      </c>
      <c r="I25" s="459">
        <v>1</v>
      </c>
      <c r="J25" s="459">
        <v>0</v>
      </c>
      <c r="K25" s="459">
        <v>0</v>
      </c>
      <c r="L25" s="459">
        <v>0</v>
      </c>
      <c r="M25" s="459">
        <v>0</v>
      </c>
      <c r="N25" s="459">
        <v>0</v>
      </c>
      <c r="O25" s="459">
        <v>1</v>
      </c>
      <c r="P25" s="459">
        <v>0</v>
      </c>
      <c r="Q25" s="459">
        <v>0</v>
      </c>
      <c r="R25" s="459">
        <v>0</v>
      </c>
      <c r="S25" s="459">
        <v>0</v>
      </c>
    </row>
    <row r="26" spans="1:19" s="21" customFormat="1">
      <c r="A26" s="994" t="s">
        <v>75</v>
      </c>
      <c r="B26" s="994"/>
      <c r="C26" s="994"/>
      <c r="D26" s="994"/>
      <c r="E26" s="994"/>
      <c r="F26" s="994"/>
      <c r="G26" s="994"/>
      <c r="H26" s="994"/>
      <c r="I26" s="994"/>
      <c r="J26" s="994"/>
      <c r="K26" s="994"/>
      <c r="L26" s="994"/>
      <c r="M26" s="994"/>
      <c r="N26" s="994"/>
      <c r="O26" s="994"/>
      <c r="P26" s="994"/>
      <c r="Q26" s="994"/>
      <c r="R26" s="994"/>
      <c r="S26" s="994"/>
    </row>
    <row r="27" spans="1:19" s="526" customFormat="1">
      <c r="A27" s="459">
        <v>4</v>
      </c>
      <c r="B27" s="459">
        <v>1</v>
      </c>
      <c r="C27" s="459">
        <v>5</v>
      </c>
      <c r="D27" s="459">
        <v>2</v>
      </c>
      <c r="E27" s="459">
        <v>3</v>
      </c>
      <c r="F27" s="459">
        <v>1</v>
      </c>
      <c r="G27" s="459">
        <v>4</v>
      </c>
      <c r="H27" s="459">
        <v>0</v>
      </c>
      <c r="I27" s="459">
        <v>5</v>
      </c>
      <c r="J27" s="459">
        <v>0</v>
      </c>
      <c r="K27" s="459">
        <v>0</v>
      </c>
      <c r="L27" s="459">
        <v>0</v>
      </c>
      <c r="M27" s="459">
        <v>0</v>
      </c>
      <c r="N27" s="459">
        <v>0</v>
      </c>
      <c r="O27" s="459">
        <v>5</v>
      </c>
      <c r="P27" s="459">
        <v>0</v>
      </c>
      <c r="Q27" s="459">
        <v>0</v>
      </c>
      <c r="R27" s="459">
        <v>0</v>
      </c>
      <c r="S27" s="459">
        <v>0</v>
      </c>
    </row>
    <row r="28" spans="1:19" s="21" customFormat="1">
      <c r="A28" s="994" t="s">
        <v>76</v>
      </c>
      <c r="B28" s="994"/>
      <c r="C28" s="994"/>
      <c r="D28" s="994"/>
      <c r="E28" s="994"/>
      <c r="F28" s="994"/>
      <c r="G28" s="994"/>
      <c r="H28" s="994"/>
      <c r="I28" s="994"/>
      <c r="J28" s="994"/>
      <c r="K28" s="994"/>
      <c r="L28" s="994"/>
      <c r="M28" s="994"/>
      <c r="N28" s="994"/>
      <c r="O28" s="994"/>
      <c r="P28" s="994"/>
      <c r="Q28" s="994"/>
      <c r="R28" s="994"/>
      <c r="S28" s="994"/>
    </row>
    <row r="29" spans="1:19" s="526" customFormat="1">
      <c r="A29" s="593">
        <v>2</v>
      </c>
      <c r="B29" s="459">
        <v>0</v>
      </c>
      <c r="C29" s="459">
        <v>0</v>
      </c>
      <c r="D29" s="459">
        <v>1</v>
      </c>
      <c r="E29" s="459">
        <v>1</v>
      </c>
      <c r="F29" s="459">
        <v>0</v>
      </c>
      <c r="G29" s="459">
        <v>2</v>
      </c>
      <c r="H29" s="459">
        <v>0</v>
      </c>
      <c r="I29" s="459">
        <v>2</v>
      </c>
      <c r="J29" s="459">
        <v>0</v>
      </c>
      <c r="K29" s="459">
        <v>0</v>
      </c>
      <c r="L29" s="459">
        <v>0</v>
      </c>
      <c r="M29" s="459">
        <v>0</v>
      </c>
      <c r="N29" s="459">
        <v>0</v>
      </c>
      <c r="O29" s="459">
        <v>0</v>
      </c>
      <c r="P29" s="459">
        <v>2</v>
      </c>
      <c r="Q29" s="459">
        <v>0</v>
      </c>
      <c r="R29" s="459">
        <v>0</v>
      </c>
      <c r="S29" s="459">
        <v>0</v>
      </c>
    </row>
    <row r="30" spans="1:19" s="21" customFormat="1">
      <c r="A30" s="994" t="s">
        <v>77</v>
      </c>
      <c r="B30" s="994"/>
      <c r="C30" s="994"/>
      <c r="D30" s="994"/>
      <c r="E30" s="994"/>
      <c r="F30" s="994"/>
      <c r="G30" s="994"/>
      <c r="H30" s="994"/>
      <c r="I30" s="994"/>
      <c r="J30" s="994"/>
      <c r="K30" s="994"/>
      <c r="L30" s="994"/>
      <c r="M30" s="994"/>
      <c r="N30" s="994"/>
      <c r="O30" s="994"/>
      <c r="P30" s="994"/>
      <c r="Q30" s="994"/>
      <c r="R30" s="994"/>
      <c r="S30" s="994"/>
    </row>
    <row r="31" spans="1:19" s="526" customFormat="1">
      <c r="A31" s="459">
        <v>2</v>
      </c>
      <c r="B31" s="459">
        <v>1</v>
      </c>
      <c r="C31" s="459">
        <v>3</v>
      </c>
      <c r="D31" s="459">
        <v>1</v>
      </c>
      <c r="E31" s="459">
        <v>2</v>
      </c>
      <c r="F31" s="459">
        <v>0</v>
      </c>
      <c r="G31" s="459">
        <v>3</v>
      </c>
      <c r="H31" s="459">
        <v>0</v>
      </c>
      <c r="I31" s="459">
        <v>3</v>
      </c>
      <c r="J31" s="459">
        <v>0</v>
      </c>
      <c r="K31" s="459">
        <v>0</v>
      </c>
      <c r="L31" s="459">
        <v>0</v>
      </c>
      <c r="M31" s="459">
        <v>0</v>
      </c>
      <c r="N31" s="459">
        <v>0</v>
      </c>
      <c r="O31" s="459">
        <v>0</v>
      </c>
      <c r="P31" s="459">
        <v>3</v>
      </c>
      <c r="Q31" s="459">
        <v>0</v>
      </c>
      <c r="R31" s="459">
        <v>0</v>
      </c>
      <c r="S31" s="459">
        <v>0</v>
      </c>
    </row>
    <row r="32" spans="1:19" s="21" customFormat="1">
      <c r="A32" s="994" t="s">
        <v>78</v>
      </c>
      <c r="B32" s="994"/>
      <c r="C32" s="994"/>
      <c r="D32" s="994"/>
      <c r="E32" s="994"/>
      <c r="F32" s="994"/>
      <c r="G32" s="994"/>
      <c r="H32" s="994"/>
      <c r="I32" s="994"/>
      <c r="J32" s="994"/>
      <c r="K32" s="994"/>
      <c r="L32" s="994"/>
      <c r="M32" s="994"/>
      <c r="N32" s="994"/>
      <c r="O32" s="994"/>
      <c r="P32" s="994"/>
      <c r="Q32" s="994"/>
      <c r="R32" s="994"/>
      <c r="S32" s="994"/>
    </row>
    <row r="33" spans="1:19" s="526" customFormat="1">
      <c r="A33" s="459">
        <v>2</v>
      </c>
      <c r="B33" s="459">
        <v>2</v>
      </c>
      <c r="C33" s="459">
        <v>4</v>
      </c>
      <c r="D33" s="459">
        <v>1</v>
      </c>
      <c r="E33" s="459">
        <v>3</v>
      </c>
      <c r="F33" s="459">
        <v>2</v>
      </c>
      <c r="G33" s="459">
        <v>2</v>
      </c>
      <c r="H33" s="459">
        <v>0</v>
      </c>
      <c r="I33" s="459">
        <v>4</v>
      </c>
      <c r="J33" s="459">
        <v>0</v>
      </c>
      <c r="K33" s="459">
        <v>0</v>
      </c>
      <c r="L33" s="459">
        <v>0</v>
      </c>
      <c r="M33" s="459">
        <v>0</v>
      </c>
      <c r="N33" s="459">
        <v>0</v>
      </c>
      <c r="O33" s="459">
        <v>0</v>
      </c>
      <c r="P33" s="459">
        <v>4</v>
      </c>
      <c r="Q33" s="459">
        <v>0</v>
      </c>
      <c r="R33" s="459">
        <v>0</v>
      </c>
      <c r="S33" s="459">
        <v>0</v>
      </c>
    </row>
    <row r="34" spans="1:19" s="21" customFormat="1">
      <c r="A34" s="994" t="s">
        <v>79</v>
      </c>
      <c r="B34" s="994"/>
      <c r="C34" s="994"/>
      <c r="D34" s="994"/>
      <c r="E34" s="994"/>
      <c r="F34" s="994"/>
      <c r="G34" s="994"/>
      <c r="H34" s="994"/>
      <c r="I34" s="994"/>
      <c r="J34" s="994"/>
      <c r="K34" s="994"/>
      <c r="L34" s="994"/>
      <c r="M34" s="994"/>
      <c r="N34" s="994"/>
      <c r="O34" s="994"/>
      <c r="P34" s="994"/>
      <c r="Q34" s="994"/>
      <c r="R34" s="994"/>
      <c r="S34" s="994"/>
    </row>
    <row r="35" spans="1:19" s="526" customFormat="1">
      <c r="A35" s="459">
        <v>5</v>
      </c>
      <c r="B35" s="459">
        <v>2</v>
      </c>
      <c r="C35" s="459">
        <v>7</v>
      </c>
      <c r="D35" s="459">
        <v>1</v>
      </c>
      <c r="E35" s="459">
        <v>6</v>
      </c>
      <c r="F35" s="459">
        <v>2</v>
      </c>
      <c r="G35" s="459">
        <v>4</v>
      </c>
      <c r="H35" s="459">
        <v>0</v>
      </c>
      <c r="I35" s="459">
        <v>7</v>
      </c>
      <c r="J35" s="459">
        <v>0</v>
      </c>
      <c r="K35" s="459">
        <v>0</v>
      </c>
      <c r="L35" s="459">
        <v>0</v>
      </c>
      <c r="M35" s="459">
        <v>0</v>
      </c>
      <c r="N35" s="459">
        <v>0</v>
      </c>
      <c r="O35" s="459">
        <v>3</v>
      </c>
      <c r="P35" s="459">
        <v>4</v>
      </c>
      <c r="Q35" s="459">
        <v>0</v>
      </c>
      <c r="R35" s="459">
        <v>0</v>
      </c>
      <c r="S35" s="459">
        <v>0</v>
      </c>
    </row>
    <row r="36" spans="1:19" s="21" customFormat="1" ht="13.5" customHeight="1">
      <c r="A36" s="994" t="s">
        <v>80</v>
      </c>
      <c r="B36" s="994"/>
      <c r="C36" s="994"/>
      <c r="D36" s="994"/>
      <c r="E36" s="994"/>
      <c r="F36" s="994"/>
      <c r="G36" s="994"/>
      <c r="H36" s="994"/>
      <c r="I36" s="994"/>
      <c r="J36" s="994"/>
      <c r="K36" s="994"/>
      <c r="L36" s="994"/>
      <c r="M36" s="994"/>
      <c r="N36" s="994"/>
      <c r="O36" s="994"/>
      <c r="P36" s="994"/>
      <c r="Q36" s="994"/>
      <c r="R36" s="994"/>
      <c r="S36" s="994"/>
    </row>
    <row r="37" spans="1:19" s="526" customFormat="1" ht="13.5" customHeight="1">
      <c r="A37" s="459">
        <v>1</v>
      </c>
      <c r="B37" s="459">
        <v>3</v>
      </c>
      <c r="C37" s="459">
        <v>4</v>
      </c>
      <c r="D37" s="459">
        <v>3</v>
      </c>
      <c r="E37" s="459">
        <v>1</v>
      </c>
      <c r="F37" s="459">
        <v>0</v>
      </c>
      <c r="G37" s="459">
        <v>4</v>
      </c>
      <c r="H37" s="459">
        <v>0</v>
      </c>
      <c r="I37" s="459">
        <v>4</v>
      </c>
      <c r="J37" s="459">
        <v>0</v>
      </c>
      <c r="K37" s="459">
        <v>0</v>
      </c>
      <c r="L37" s="459">
        <v>0</v>
      </c>
      <c r="M37" s="459">
        <v>0</v>
      </c>
      <c r="N37" s="459">
        <v>0</v>
      </c>
      <c r="O37" s="459">
        <v>2</v>
      </c>
      <c r="P37" s="459">
        <v>2</v>
      </c>
      <c r="Q37" s="459">
        <v>0</v>
      </c>
      <c r="R37" s="459">
        <v>0</v>
      </c>
      <c r="S37" s="459">
        <v>0</v>
      </c>
    </row>
    <row r="38" spans="1:19" s="21" customFormat="1">
      <c r="A38" s="996" t="s">
        <v>3653</v>
      </c>
      <c r="B38" s="999"/>
      <c r="C38" s="999"/>
      <c r="D38" s="999"/>
      <c r="E38" s="999"/>
      <c r="F38" s="999"/>
      <c r="G38" s="999"/>
      <c r="H38" s="999"/>
      <c r="I38" s="999"/>
      <c r="J38" s="999"/>
      <c r="K38" s="999"/>
      <c r="L38" s="999"/>
      <c r="M38" s="999"/>
      <c r="N38" s="999"/>
      <c r="O38" s="999"/>
      <c r="P38" s="999"/>
      <c r="Q38" s="999"/>
      <c r="R38" s="1000"/>
      <c r="S38" s="85"/>
    </row>
    <row r="39" spans="1:19" s="21" customFormat="1">
      <c r="A39" s="74">
        <f>SUM(A37,A35,A33,A31,A29,A27,A25,A23,A21,A19,A17,A15)</f>
        <v>35</v>
      </c>
      <c r="B39" s="342">
        <f t="shared" ref="B39:S39" si="0">SUM(B37,B35,B33,B31,B29,B27,B25,B23,B21,B19,B17,B15)</f>
        <v>22</v>
      </c>
      <c r="C39" s="342">
        <f t="shared" si="0"/>
        <v>50</v>
      </c>
      <c r="D39" s="342">
        <f t="shared" si="0"/>
        <v>25</v>
      </c>
      <c r="E39" s="342">
        <f t="shared" si="0"/>
        <v>32</v>
      </c>
      <c r="F39" s="342">
        <f t="shared" si="0"/>
        <v>10</v>
      </c>
      <c r="G39" s="342">
        <f t="shared" si="0"/>
        <v>46</v>
      </c>
      <c r="H39" s="342">
        <f t="shared" si="0"/>
        <v>0</v>
      </c>
      <c r="I39" s="342">
        <f t="shared" si="0"/>
        <v>56</v>
      </c>
      <c r="J39" s="342">
        <f t="shared" si="0"/>
        <v>1</v>
      </c>
      <c r="K39" s="342">
        <f t="shared" si="0"/>
        <v>0</v>
      </c>
      <c r="L39" s="342">
        <f t="shared" si="0"/>
        <v>0</v>
      </c>
      <c r="M39" s="342">
        <f t="shared" si="0"/>
        <v>0</v>
      </c>
      <c r="N39" s="342">
        <f t="shared" si="0"/>
        <v>1</v>
      </c>
      <c r="O39" s="342">
        <f t="shared" si="0"/>
        <v>22</v>
      </c>
      <c r="P39" s="342">
        <f t="shared" si="0"/>
        <v>34</v>
      </c>
      <c r="Q39" s="342">
        <f t="shared" si="0"/>
        <v>1</v>
      </c>
      <c r="R39" s="342">
        <f t="shared" si="0"/>
        <v>0</v>
      </c>
      <c r="S39" s="342">
        <f t="shared" si="0"/>
        <v>0</v>
      </c>
    </row>
    <row r="40" spans="1:19" s="21" customFormat="1">
      <c r="A40" s="86"/>
      <c r="B40" s="86"/>
      <c r="C40" s="86"/>
      <c r="D40" s="86"/>
      <c r="E40" s="86"/>
      <c r="F40" s="86"/>
      <c r="G40" s="86"/>
      <c r="H40" s="86"/>
      <c r="I40" s="86"/>
      <c r="J40" s="86"/>
      <c r="K40" s="86"/>
      <c r="L40" s="86"/>
      <c r="M40" s="86"/>
      <c r="N40" s="86"/>
      <c r="O40" s="86"/>
      <c r="P40" s="86"/>
      <c r="Q40" s="86"/>
      <c r="R40" s="86"/>
      <c r="S40" s="86"/>
    </row>
    <row r="41" spans="1:19" s="21" customFormat="1" ht="21" customHeight="1">
      <c r="A41" s="1264" t="s">
        <v>535</v>
      </c>
      <c r="B41" s="1265"/>
      <c r="C41" s="1265"/>
      <c r="D41" s="1265"/>
      <c r="E41" s="1265"/>
      <c r="F41" s="1265"/>
      <c r="G41" s="1265"/>
      <c r="H41" s="1265"/>
      <c r="I41" s="1265"/>
      <c r="J41" s="1265"/>
      <c r="K41" s="1265"/>
      <c r="L41" s="1265"/>
      <c r="M41" s="1265"/>
      <c r="N41" s="1265"/>
      <c r="O41" s="1265"/>
      <c r="P41" s="1265"/>
      <c r="Q41" s="1265"/>
      <c r="R41" s="1265"/>
      <c r="S41" s="1266"/>
    </row>
    <row r="42" spans="1:19" s="21" customFormat="1">
      <c r="A42" s="976" t="s">
        <v>3654</v>
      </c>
      <c r="B42" s="1315"/>
      <c r="C42" s="1315"/>
      <c r="D42" s="1315"/>
      <c r="E42" s="1315"/>
      <c r="F42" s="1315"/>
      <c r="G42" s="1315"/>
      <c r="H42" s="1315"/>
      <c r="I42" s="1315"/>
      <c r="J42" s="1315"/>
      <c r="K42" s="1315"/>
      <c r="L42" s="1315"/>
      <c r="M42" s="1315"/>
      <c r="N42" s="1315"/>
      <c r="O42" s="1315"/>
      <c r="P42" s="1315"/>
      <c r="Q42" s="1315"/>
      <c r="R42" s="1315"/>
      <c r="S42" s="1245"/>
    </row>
    <row r="43" spans="1:19" s="21" customFormat="1">
      <c r="A43" s="976" t="s">
        <v>515</v>
      </c>
      <c r="B43" s="977"/>
      <c r="C43" s="977"/>
      <c r="D43" s="977"/>
      <c r="E43" s="977"/>
      <c r="F43" s="977"/>
      <c r="G43" s="977"/>
      <c r="H43" s="977"/>
      <c r="I43" s="977"/>
      <c r="J43" s="977"/>
      <c r="K43" s="977"/>
      <c r="L43" s="977"/>
      <c r="M43" s="977"/>
      <c r="N43" s="977"/>
      <c r="O43" s="977"/>
      <c r="P43" s="977"/>
      <c r="Q43" s="977"/>
      <c r="R43" s="977"/>
      <c r="S43" s="978"/>
    </row>
    <row r="44" spans="1:19" s="21" customFormat="1">
      <c r="A44" s="976" t="s">
        <v>306</v>
      </c>
      <c r="B44" s="977"/>
      <c r="C44" s="977"/>
      <c r="D44" s="977"/>
      <c r="E44" s="977"/>
      <c r="F44" s="977"/>
      <c r="G44" s="977"/>
      <c r="H44" s="977"/>
      <c r="I44" s="977"/>
      <c r="J44" s="977"/>
      <c r="K44" s="977"/>
      <c r="L44" s="977"/>
      <c r="M44" s="977"/>
      <c r="N44" s="977"/>
      <c r="O44" s="977"/>
      <c r="P44" s="977"/>
      <c r="Q44" s="977"/>
      <c r="R44" s="977"/>
      <c r="S44" s="978"/>
    </row>
    <row r="45" spans="1:19" s="21" customFormat="1">
      <c r="A45" s="976" t="s">
        <v>547</v>
      </c>
      <c r="B45" s="977"/>
      <c r="C45" s="977"/>
      <c r="D45" s="977"/>
      <c r="E45" s="977"/>
      <c r="F45" s="977"/>
      <c r="G45" s="977"/>
      <c r="H45" s="977"/>
      <c r="I45" s="977"/>
      <c r="J45" s="977"/>
      <c r="K45" s="977"/>
      <c r="L45" s="977"/>
      <c r="M45" s="977"/>
      <c r="N45" s="977"/>
      <c r="O45" s="977"/>
      <c r="P45" s="977"/>
      <c r="Q45" s="977"/>
      <c r="R45" s="977"/>
      <c r="S45" s="978"/>
    </row>
    <row r="46" spans="1:19" s="21" customFormat="1">
      <c r="A46" s="976" t="s">
        <v>548</v>
      </c>
      <c r="B46" s="977"/>
      <c r="C46" s="977"/>
      <c r="D46" s="977"/>
      <c r="E46" s="977"/>
      <c r="F46" s="977"/>
      <c r="G46" s="977"/>
      <c r="H46" s="977"/>
      <c r="I46" s="977"/>
      <c r="J46" s="977"/>
      <c r="K46" s="977"/>
      <c r="L46" s="977"/>
      <c r="M46" s="977"/>
      <c r="N46" s="977"/>
      <c r="O46" s="977"/>
      <c r="P46" s="977"/>
      <c r="Q46" s="977"/>
      <c r="R46" s="977"/>
      <c r="S46" s="978"/>
    </row>
    <row r="47" spans="1:19" s="21" customFormat="1" ht="11.25" customHeight="1">
      <c r="A47" s="976" t="s">
        <v>549</v>
      </c>
      <c r="B47" s="977"/>
      <c r="C47" s="977"/>
      <c r="D47" s="977"/>
      <c r="E47" s="977"/>
      <c r="F47" s="977"/>
      <c r="G47" s="977"/>
      <c r="H47" s="977"/>
      <c r="I47" s="977"/>
      <c r="J47" s="977"/>
      <c r="K47" s="977"/>
      <c r="L47" s="977"/>
      <c r="M47" s="977"/>
      <c r="N47" s="977"/>
      <c r="O47" s="977"/>
      <c r="P47" s="977"/>
      <c r="Q47" s="977"/>
      <c r="R47" s="977"/>
      <c r="S47" s="978"/>
    </row>
    <row r="48" spans="1:19" s="21" customFormat="1">
      <c r="A48" s="976" t="s">
        <v>550</v>
      </c>
      <c r="B48" s="977"/>
      <c r="C48" s="977"/>
      <c r="D48" s="977"/>
      <c r="E48" s="977"/>
      <c r="F48" s="977"/>
      <c r="G48" s="977"/>
      <c r="H48" s="977"/>
      <c r="I48" s="977"/>
      <c r="J48" s="977"/>
      <c r="K48" s="977"/>
      <c r="L48" s="977"/>
      <c r="M48" s="977"/>
      <c r="N48" s="977"/>
      <c r="O48" s="977"/>
      <c r="P48" s="977"/>
      <c r="Q48" s="977"/>
      <c r="R48" s="977"/>
      <c r="S48" s="978"/>
    </row>
    <row r="49" spans="1:19" s="21" customFormat="1" ht="11.25" customHeight="1">
      <c r="A49" s="976" t="s">
        <v>551</v>
      </c>
      <c r="B49" s="977"/>
      <c r="C49" s="977"/>
      <c r="D49" s="977"/>
      <c r="E49" s="977"/>
      <c r="F49" s="977"/>
      <c r="G49" s="977"/>
      <c r="H49" s="977"/>
      <c r="I49" s="977"/>
      <c r="J49" s="977"/>
      <c r="K49" s="977"/>
      <c r="L49" s="977"/>
      <c r="M49" s="977"/>
      <c r="N49" s="977"/>
      <c r="O49" s="977"/>
      <c r="P49" s="977"/>
      <c r="Q49" s="977"/>
      <c r="R49" s="977"/>
      <c r="S49" s="978"/>
    </row>
    <row r="50" spans="1:19" s="21" customFormat="1" ht="11.25" customHeight="1">
      <c r="A50" s="982" t="s">
        <v>552</v>
      </c>
      <c r="B50" s="983"/>
      <c r="C50" s="983"/>
      <c r="D50" s="983"/>
      <c r="E50" s="983"/>
      <c r="F50" s="983"/>
      <c r="G50" s="983"/>
      <c r="H50" s="983"/>
      <c r="I50" s="983"/>
      <c r="J50" s="983"/>
      <c r="K50" s="983"/>
      <c r="L50" s="983"/>
      <c r="M50" s="983"/>
      <c r="N50" s="983"/>
      <c r="O50" s="983"/>
      <c r="P50" s="983"/>
      <c r="Q50" s="983"/>
      <c r="R50" s="983"/>
      <c r="S50" s="984"/>
    </row>
    <row r="51" spans="1:19" s="21" customFormat="1" ht="40.5" customHeight="1">
      <c r="A51" s="985" t="s">
        <v>41</v>
      </c>
      <c r="B51" s="985"/>
      <c r="C51" s="985"/>
      <c r="D51" s="985" t="s">
        <v>42</v>
      </c>
      <c r="E51" s="985"/>
      <c r="F51" s="985" t="s">
        <v>43</v>
      </c>
      <c r="G51" s="985"/>
      <c r="H51" s="985"/>
      <c r="I51" s="985" t="s">
        <v>44</v>
      </c>
      <c r="J51" s="985"/>
      <c r="K51" s="986" t="s">
        <v>45</v>
      </c>
      <c r="L51" s="1313"/>
      <c r="M51" s="1313"/>
      <c r="N51" s="1314"/>
      <c r="O51" s="989" t="s">
        <v>46</v>
      </c>
      <c r="P51" s="989"/>
      <c r="Q51" s="989"/>
      <c r="R51" s="985" t="s">
        <v>47</v>
      </c>
      <c r="S51" s="985"/>
    </row>
    <row r="52" spans="1:19" s="21" customFormat="1" ht="35.25" customHeight="1">
      <c r="A52" s="991" t="s">
        <v>48</v>
      </c>
      <c r="B52" s="991" t="s">
        <v>49</v>
      </c>
      <c r="C52" s="991"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s="21" customFormat="1" ht="65.25" customHeight="1">
      <c r="A53" s="985"/>
      <c r="B53" s="985"/>
      <c r="C53" s="985"/>
      <c r="D53" s="985"/>
      <c r="E53" s="985"/>
      <c r="F53" s="50" t="s">
        <v>63</v>
      </c>
      <c r="G53" s="50" t="s">
        <v>64</v>
      </c>
      <c r="H53" s="50" t="s">
        <v>65</v>
      </c>
      <c r="I53" s="985"/>
      <c r="J53" s="985"/>
      <c r="K53" s="51" t="s">
        <v>66</v>
      </c>
      <c r="L53" s="51" t="s">
        <v>67</v>
      </c>
      <c r="M53" s="51" t="s">
        <v>68</v>
      </c>
      <c r="N53" s="51" t="s">
        <v>67</v>
      </c>
      <c r="O53" s="985"/>
      <c r="P53" s="985"/>
      <c r="Q53" s="985"/>
      <c r="R53" s="985"/>
      <c r="S53" s="985"/>
    </row>
    <row r="54" spans="1:19" s="21" customFormat="1" ht="11.25" customHeight="1">
      <c r="A54" s="994" t="s">
        <v>69</v>
      </c>
      <c r="B54" s="994"/>
      <c r="C54" s="994"/>
      <c r="D54" s="994"/>
      <c r="E54" s="994"/>
      <c r="F54" s="994"/>
      <c r="G54" s="994"/>
      <c r="H54" s="994"/>
      <c r="I54" s="994"/>
      <c r="J54" s="994"/>
      <c r="K54" s="994"/>
      <c r="L54" s="994"/>
      <c r="M54" s="994"/>
      <c r="N54" s="994"/>
      <c r="O54" s="994"/>
      <c r="P54" s="994"/>
      <c r="Q54" s="994"/>
      <c r="R54" s="994"/>
      <c r="S54" s="994"/>
    </row>
    <row r="55" spans="1:19" s="4" customFormat="1" ht="11.25" customHeight="1">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s="21" customFormat="1" ht="11.25" customHeight="1">
      <c r="A56" s="994" t="s">
        <v>70</v>
      </c>
      <c r="B56" s="994"/>
      <c r="C56" s="994"/>
      <c r="D56" s="994"/>
      <c r="E56" s="994"/>
      <c r="F56" s="994"/>
      <c r="G56" s="994"/>
      <c r="H56" s="994"/>
      <c r="I56" s="994"/>
      <c r="J56" s="994"/>
      <c r="K56" s="994"/>
      <c r="L56" s="994"/>
      <c r="M56" s="994"/>
      <c r="N56" s="994"/>
      <c r="O56" s="994"/>
      <c r="P56" s="994"/>
      <c r="Q56" s="994"/>
      <c r="R56" s="994"/>
      <c r="S56" s="994"/>
    </row>
    <row r="57" spans="1:19" s="4" customFormat="1" ht="11.25" customHeigh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s="21" customFormat="1" ht="11.25" customHeight="1">
      <c r="A58" s="994" t="s">
        <v>71</v>
      </c>
      <c r="B58" s="994"/>
      <c r="C58" s="994"/>
      <c r="D58" s="994"/>
      <c r="E58" s="994"/>
      <c r="F58" s="994"/>
      <c r="G58" s="994"/>
      <c r="H58" s="994"/>
      <c r="I58" s="994"/>
      <c r="J58" s="994"/>
      <c r="K58" s="994"/>
      <c r="L58" s="994"/>
      <c r="M58" s="994"/>
      <c r="N58" s="994"/>
      <c r="O58" s="994"/>
      <c r="P58" s="994"/>
      <c r="Q58" s="994"/>
      <c r="R58" s="994"/>
      <c r="S58" s="994"/>
    </row>
    <row r="59" spans="1:19" s="4" customFormat="1" ht="11.25" customHeigh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s="21" customFormat="1" ht="11.25" customHeight="1">
      <c r="A60" s="994" t="s">
        <v>72</v>
      </c>
      <c r="B60" s="994"/>
      <c r="C60" s="994"/>
      <c r="D60" s="994"/>
      <c r="E60" s="994"/>
      <c r="F60" s="994"/>
      <c r="G60" s="994"/>
      <c r="H60" s="994"/>
      <c r="I60" s="994"/>
      <c r="J60" s="994"/>
      <c r="K60" s="994"/>
      <c r="L60" s="994"/>
      <c r="M60" s="994"/>
      <c r="N60" s="994"/>
      <c r="O60" s="994"/>
      <c r="P60" s="994"/>
      <c r="Q60" s="994"/>
      <c r="R60" s="994"/>
      <c r="S60" s="994"/>
    </row>
    <row r="61" spans="1:19" s="4" customFormat="1" ht="11.25" customHeigh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s="21" customFormat="1" ht="11.25" customHeight="1">
      <c r="A62" s="995" t="s">
        <v>73</v>
      </c>
      <c r="B62" s="995"/>
      <c r="C62" s="995"/>
      <c r="D62" s="995"/>
      <c r="E62" s="995"/>
      <c r="F62" s="995"/>
      <c r="G62" s="995"/>
      <c r="H62" s="995"/>
      <c r="I62" s="995"/>
      <c r="J62" s="995"/>
      <c r="K62" s="995"/>
      <c r="L62" s="995"/>
      <c r="M62" s="995"/>
      <c r="N62" s="995"/>
      <c r="O62" s="995"/>
      <c r="P62" s="995"/>
      <c r="Q62" s="995"/>
      <c r="R62" s="995"/>
      <c r="S62" s="995"/>
    </row>
    <row r="63" spans="1:19" s="4" customFormat="1" ht="11.25" customHeigh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s="21" customFormat="1">
      <c r="A64" s="994" t="s">
        <v>74</v>
      </c>
      <c r="B64" s="994"/>
      <c r="C64" s="994"/>
      <c r="D64" s="994"/>
      <c r="E64" s="994"/>
      <c r="F64" s="994"/>
      <c r="G64" s="994"/>
      <c r="H64" s="994"/>
      <c r="I64" s="994"/>
      <c r="J64" s="994"/>
      <c r="K64" s="994"/>
      <c r="L64" s="994"/>
      <c r="M64" s="994"/>
      <c r="N64" s="994"/>
      <c r="O64" s="994"/>
      <c r="P64" s="994"/>
      <c r="Q64" s="994"/>
      <c r="R64" s="994"/>
      <c r="S64" s="994"/>
    </row>
    <row r="65" spans="1:19" s="4" customFormat="1" ht="11.25" customHeigh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s="21" customFormat="1">
      <c r="A66" s="994" t="s">
        <v>516</v>
      </c>
      <c r="B66" s="994"/>
      <c r="C66" s="994"/>
      <c r="D66" s="994"/>
      <c r="E66" s="994"/>
      <c r="F66" s="994"/>
      <c r="G66" s="994"/>
      <c r="H66" s="994"/>
      <c r="I66" s="994"/>
      <c r="J66" s="994"/>
      <c r="K66" s="994"/>
      <c r="L66" s="994"/>
      <c r="M66" s="994"/>
      <c r="N66" s="994"/>
      <c r="O66" s="994"/>
      <c r="P66" s="994"/>
      <c r="Q66" s="994"/>
      <c r="R66" s="994"/>
      <c r="S66" s="994"/>
    </row>
    <row r="67" spans="1:19" s="4" customFormat="1" ht="11.25" customHeight="1">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s="21" customFormat="1">
      <c r="A68" s="994" t="s">
        <v>76</v>
      </c>
      <c r="B68" s="994"/>
      <c r="C68" s="994"/>
      <c r="D68" s="994"/>
      <c r="E68" s="994"/>
      <c r="F68" s="994"/>
      <c r="G68" s="994"/>
      <c r="H68" s="994"/>
      <c r="I68" s="994"/>
      <c r="J68" s="994"/>
      <c r="K68" s="994"/>
      <c r="L68" s="994"/>
      <c r="M68" s="994"/>
      <c r="N68" s="994"/>
      <c r="O68" s="994"/>
      <c r="P68" s="994"/>
      <c r="Q68" s="994"/>
      <c r="R68" s="994"/>
      <c r="S68" s="994"/>
    </row>
    <row r="69" spans="1:19" s="4" customFormat="1" ht="11.25" customHeight="1">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s="21" customFormat="1">
      <c r="A70" s="994" t="s">
        <v>77</v>
      </c>
      <c r="B70" s="994"/>
      <c r="C70" s="994"/>
      <c r="D70" s="994"/>
      <c r="E70" s="994"/>
      <c r="F70" s="994"/>
      <c r="G70" s="994"/>
      <c r="H70" s="994"/>
      <c r="I70" s="994"/>
      <c r="J70" s="994"/>
      <c r="K70" s="994"/>
      <c r="L70" s="994"/>
      <c r="M70" s="994"/>
      <c r="N70" s="994"/>
      <c r="O70" s="994"/>
      <c r="P70" s="994"/>
      <c r="Q70" s="994"/>
      <c r="R70" s="994"/>
      <c r="S70" s="994"/>
    </row>
    <row r="71" spans="1:19" s="4" customFormat="1" ht="11.25" customHeight="1">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s="21" customFormat="1">
      <c r="A72" s="994" t="s">
        <v>78</v>
      </c>
      <c r="B72" s="994"/>
      <c r="C72" s="994"/>
      <c r="D72" s="994"/>
      <c r="E72" s="994"/>
      <c r="F72" s="994"/>
      <c r="G72" s="994"/>
      <c r="H72" s="994"/>
      <c r="I72" s="994"/>
      <c r="J72" s="994"/>
      <c r="K72" s="994"/>
      <c r="L72" s="994"/>
      <c r="M72" s="994"/>
      <c r="N72" s="994"/>
      <c r="O72" s="994"/>
      <c r="P72" s="994"/>
      <c r="Q72" s="994"/>
      <c r="R72" s="994"/>
      <c r="S72" s="994"/>
    </row>
    <row r="73" spans="1:19" s="4" customFormat="1" ht="11.25" customHeight="1">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s="21" customFormat="1">
      <c r="A74" s="994" t="s">
        <v>79</v>
      </c>
      <c r="B74" s="994"/>
      <c r="C74" s="994"/>
      <c r="D74" s="994"/>
      <c r="E74" s="994"/>
      <c r="F74" s="994"/>
      <c r="G74" s="994"/>
      <c r="H74" s="994"/>
      <c r="I74" s="994"/>
      <c r="J74" s="994"/>
      <c r="K74" s="994"/>
      <c r="L74" s="994"/>
      <c r="M74" s="994"/>
      <c r="N74" s="994"/>
      <c r="O74" s="994"/>
      <c r="P74" s="994"/>
      <c r="Q74" s="994"/>
      <c r="R74" s="994"/>
      <c r="S74" s="994"/>
    </row>
    <row r="75" spans="1:19" s="4" customFormat="1" ht="11.25" customHeight="1">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s="21" customFormat="1">
      <c r="A76" s="994" t="s">
        <v>80</v>
      </c>
      <c r="B76" s="994"/>
      <c r="C76" s="994"/>
      <c r="D76" s="994"/>
      <c r="E76" s="994"/>
      <c r="F76" s="994"/>
      <c r="G76" s="994"/>
      <c r="H76" s="994"/>
      <c r="I76" s="994"/>
      <c r="J76" s="994"/>
      <c r="K76" s="994"/>
      <c r="L76" s="994"/>
      <c r="M76" s="994"/>
      <c r="N76" s="994"/>
      <c r="O76" s="994"/>
      <c r="P76" s="994"/>
      <c r="Q76" s="994"/>
      <c r="R76" s="994"/>
      <c r="S76" s="994"/>
    </row>
    <row r="77" spans="1:19" s="4" customFormat="1" ht="11.25" customHeight="1">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s="21" customFormat="1">
      <c r="A78" s="996" t="s">
        <v>3653</v>
      </c>
      <c r="B78" s="999"/>
      <c r="C78" s="999"/>
      <c r="D78" s="999"/>
      <c r="E78" s="999"/>
      <c r="F78" s="999"/>
      <c r="G78" s="999"/>
      <c r="H78" s="999"/>
      <c r="I78" s="999"/>
      <c r="J78" s="999"/>
      <c r="K78" s="999"/>
      <c r="L78" s="999"/>
      <c r="M78" s="999"/>
      <c r="N78" s="999"/>
      <c r="O78" s="999"/>
      <c r="P78" s="999"/>
      <c r="Q78" s="999"/>
      <c r="R78" s="999"/>
      <c r="S78" s="1000"/>
    </row>
    <row r="79" spans="1:19" s="765" customFormat="1">
      <c r="A79" s="18">
        <f>SUM(A77,A75,A73,A71,A69,A67,A65,A63,A61,A59,A57,A55)</f>
        <v>0</v>
      </c>
      <c r="B79" s="18">
        <f t="shared" ref="B79:S79" si="1">SUM(B77,B75,B73,B71,B69,B67,B65,B63,B61,B59,B57,B55)</f>
        <v>0</v>
      </c>
      <c r="C79" s="18">
        <f t="shared" si="1"/>
        <v>0</v>
      </c>
      <c r="D79" s="18">
        <f t="shared" si="1"/>
        <v>0</v>
      </c>
      <c r="E79" s="18">
        <f t="shared" si="1"/>
        <v>0</v>
      </c>
      <c r="F79" s="18">
        <f t="shared" si="1"/>
        <v>0</v>
      </c>
      <c r="G79" s="18">
        <f t="shared" si="1"/>
        <v>0</v>
      </c>
      <c r="H79" s="18">
        <f t="shared" si="1"/>
        <v>0</v>
      </c>
      <c r="I79" s="18">
        <f t="shared" si="1"/>
        <v>0</v>
      </c>
      <c r="J79" s="18">
        <f t="shared" si="1"/>
        <v>0</v>
      </c>
      <c r="K79" s="18">
        <f t="shared" si="1"/>
        <v>0</v>
      </c>
      <c r="L79" s="18">
        <f t="shared" si="1"/>
        <v>0</v>
      </c>
      <c r="M79" s="18">
        <f t="shared" si="1"/>
        <v>0</v>
      </c>
      <c r="N79" s="18">
        <f t="shared" si="1"/>
        <v>0</v>
      </c>
      <c r="O79" s="18">
        <f t="shared" si="1"/>
        <v>0</v>
      </c>
      <c r="P79" s="18">
        <f t="shared" si="1"/>
        <v>0</v>
      </c>
      <c r="Q79" s="18">
        <f t="shared" si="1"/>
        <v>0</v>
      </c>
      <c r="R79" s="18">
        <f t="shared" si="1"/>
        <v>0</v>
      </c>
      <c r="S79" s="18">
        <f t="shared" si="1"/>
        <v>0</v>
      </c>
    </row>
    <row r="80" spans="1:19" s="21" customFormat="1">
      <c r="A80" s="69"/>
      <c r="B80" s="69"/>
      <c r="C80" s="69"/>
      <c r="D80" s="69"/>
      <c r="E80" s="69"/>
      <c r="F80" s="69"/>
      <c r="G80" s="69"/>
      <c r="H80" s="69"/>
      <c r="I80" s="69"/>
      <c r="J80" s="69"/>
      <c r="K80" s="69"/>
      <c r="L80" s="69"/>
      <c r="M80" s="69"/>
      <c r="N80" s="69"/>
      <c r="O80" s="69"/>
      <c r="P80" s="69"/>
      <c r="Q80" s="69"/>
      <c r="R80" s="69"/>
      <c r="S80" s="69"/>
    </row>
    <row r="81" spans="1:19" s="4" customFormat="1" ht="17.25" customHeight="1">
      <c r="A81" s="1264" t="s">
        <v>3419</v>
      </c>
      <c r="B81" s="1311"/>
      <c r="C81" s="1311"/>
      <c r="D81" s="1311"/>
      <c r="E81" s="1311"/>
      <c r="F81" s="1311"/>
      <c r="G81" s="1311"/>
      <c r="H81" s="1311"/>
      <c r="I81" s="1311"/>
      <c r="J81" s="1311"/>
      <c r="K81" s="1311"/>
      <c r="L81" s="1311"/>
      <c r="M81" s="1311"/>
      <c r="N81" s="1311"/>
      <c r="O81" s="1311"/>
      <c r="P81" s="1311"/>
      <c r="Q81" s="1311"/>
      <c r="R81" s="1311"/>
      <c r="S81" s="1312"/>
    </row>
    <row r="82" spans="1:19" s="4" customFormat="1">
      <c r="A82" s="976" t="s">
        <v>3654</v>
      </c>
      <c r="B82" s="1115"/>
      <c r="C82" s="1115"/>
      <c r="D82" s="1115"/>
      <c r="E82" s="1115"/>
      <c r="F82" s="1115"/>
      <c r="G82" s="1115"/>
      <c r="H82" s="1115"/>
      <c r="I82" s="1115"/>
      <c r="J82" s="1115"/>
      <c r="K82" s="1115"/>
      <c r="L82" s="1115"/>
      <c r="M82" s="1115"/>
      <c r="N82" s="1115"/>
      <c r="O82" s="1115"/>
      <c r="P82" s="1115"/>
      <c r="Q82" s="1115"/>
      <c r="R82" s="1115"/>
      <c r="S82" s="1116"/>
    </row>
    <row r="83" spans="1:19" s="4" customFormat="1">
      <c r="A83" s="976" t="s">
        <v>3332</v>
      </c>
      <c r="B83" s="977"/>
      <c r="C83" s="977"/>
      <c r="D83" s="977"/>
      <c r="E83" s="977"/>
      <c r="F83" s="977"/>
      <c r="G83" s="977"/>
      <c r="H83" s="977"/>
      <c r="I83" s="977"/>
      <c r="J83" s="977"/>
      <c r="K83" s="977"/>
      <c r="L83" s="977"/>
      <c r="M83" s="977"/>
      <c r="N83" s="977"/>
      <c r="O83" s="977"/>
      <c r="P83" s="977"/>
      <c r="Q83" s="977"/>
      <c r="R83" s="977"/>
      <c r="S83" s="978"/>
    </row>
    <row r="84" spans="1:19" s="4" customFormat="1">
      <c r="A84" s="976" t="s">
        <v>306</v>
      </c>
      <c r="B84" s="977"/>
      <c r="C84" s="977"/>
      <c r="D84" s="977"/>
      <c r="E84" s="977"/>
      <c r="F84" s="977"/>
      <c r="G84" s="977"/>
      <c r="H84" s="977"/>
      <c r="I84" s="977"/>
      <c r="J84" s="977"/>
      <c r="K84" s="977"/>
      <c r="L84" s="977"/>
      <c r="M84" s="977"/>
      <c r="N84" s="977"/>
      <c r="O84" s="977"/>
      <c r="P84" s="977"/>
      <c r="Q84" s="977"/>
      <c r="R84" s="977"/>
      <c r="S84" s="978"/>
    </row>
    <row r="85" spans="1:19" s="4" customFormat="1">
      <c r="A85" s="976" t="s">
        <v>3335</v>
      </c>
      <c r="B85" s="977"/>
      <c r="C85" s="977"/>
      <c r="D85" s="977"/>
      <c r="E85" s="977"/>
      <c r="F85" s="977"/>
      <c r="G85" s="977"/>
      <c r="H85" s="977"/>
      <c r="I85" s="977"/>
      <c r="J85" s="977"/>
      <c r="K85" s="977"/>
      <c r="L85" s="977"/>
      <c r="M85" s="977"/>
      <c r="N85" s="977"/>
      <c r="O85" s="977"/>
      <c r="P85" s="977"/>
      <c r="Q85" s="977"/>
      <c r="R85" s="977"/>
      <c r="S85" s="978"/>
    </row>
    <row r="86" spans="1:19" s="4" customFormat="1">
      <c r="A86" s="976" t="s">
        <v>3336</v>
      </c>
      <c r="B86" s="977"/>
      <c r="C86" s="977"/>
      <c r="D86" s="977"/>
      <c r="E86" s="977"/>
      <c r="F86" s="977"/>
      <c r="G86" s="977"/>
      <c r="H86" s="977"/>
      <c r="I86" s="977"/>
      <c r="J86" s="977"/>
      <c r="K86" s="977"/>
      <c r="L86" s="977"/>
      <c r="M86" s="977"/>
      <c r="N86" s="977"/>
      <c r="O86" s="977"/>
      <c r="P86" s="977"/>
      <c r="Q86" s="977"/>
      <c r="R86" s="977"/>
      <c r="S86" s="978"/>
    </row>
    <row r="87" spans="1:19" s="4" customFormat="1" ht="11.25" customHeight="1">
      <c r="A87" s="976" t="s">
        <v>3337</v>
      </c>
      <c r="B87" s="977"/>
      <c r="C87" s="977"/>
      <c r="D87" s="977"/>
      <c r="E87" s="977"/>
      <c r="F87" s="977"/>
      <c r="G87" s="977"/>
      <c r="H87" s="977"/>
      <c r="I87" s="977"/>
      <c r="J87" s="977"/>
      <c r="K87" s="977"/>
      <c r="L87" s="977"/>
      <c r="M87" s="977"/>
      <c r="N87" s="977"/>
      <c r="O87" s="977"/>
      <c r="P87" s="977"/>
      <c r="Q87" s="977"/>
      <c r="R87" s="977"/>
      <c r="S87" s="978"/>
    </row>
    <row r="88" spans="1:19" s="4" customFormat="1">
      <c r="A88" s="976" t="s">
        <v>3338</v>
      </c>
      <c r="B88" s="977"/>
      <c r="C88" s="977"/>
      <c r="D88" s="977"/>
      <c r="E88" s="977"/>
      <c r="F88" s="977"/>
      <c r="G88" s="977"/>
      <c r="H88" s="977"/>
      <c r="I88" s="977"/>
      <c r="J88" s="977"/>
      <c r="K88" s="977"/>
      <c r="L88" s="977"/>
      <c r="M88" s="977"/>
      <c r="N88" s="977"/>
      <c r="O88" s="977"/>
      <c r="P88" s="977"/>
      <c r="Q88" s="977"/>
      <c r="R88" s="977"/>
      <c r="S88" s="978"/>
    </row>
    <row r="89" spans="1:19" s="4" customFormat="1" ht="11.25" customHeight="1">
      <c r="A89" s="976" t="s">
        <v>3339</v>
      </c>
      <c r="B89" s="977"/>
      <c r="C89" s="977"/>
      <c r="D89" s="977"/>
      <c r="E89" s="977"/>
      <c r="F89" s="977"/>
      <c r="G89" s="977"/>
      <c r="H89" s="977"/>
      <c r="I89" s="977"/>
      <c r="J89" s="977"/>
      <c r="K89" s="977"/>
      <c r="L89" s="977"/>
      <c r="M89" s="977"/>
      <c r="N89" s="977"/>
      <c r="O89" s="977"/>
      <c r="P89" s="977"/>
      <c r="Q89" s="977"/>
      <c r="R89" s="977"/>
      <c r="S89" s="978"/>
    </row>
    <row r="90" spans="1:19" s="4" customFormat="1" ht="11.25" customHeight="1">
      <c r="A90" s="982" t="s">
        <v>3333</v>
      </c>
      <c r="B90" s="983"/>
      <c r="C90" s="983"/>
      <c r="D90" s="983"/>
      <c r="E90" s="983"/>
      <c r="F90" s="983"/>
      <c r="G90" s="983"/>
      <c r="H90" s="983"/>
      <c r="I90" s="983"/>
      <c r="J90" s="983"/>
      <c r="K90" s="983"/>
      <c r="L90" s="983"/>
      <c r="M90" s="983"/>
      <c r="N90" s="983"/>
      <c r="O90" s="983"/>
      <c r="P90" s="983"/>
      <c r="Q90" s="983"/>
      <c r="R90" s="983"/>
      <c r="S90" s="984"/>
    </row>
    <row r="91" spans="1:19" s="4" customFormat="1" ht="30" customHeight="1">
      <c r="A91" s="98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985"/>
    </row>
    <row r="92" spans="1:19" s="4" customFormat="1" ht="28.5"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s="4" customFormat="1" ht="60.75" customHeight="1">
      <c r="A93" s="985"/>
      <c r="B93" s="985"/>
      <c r="C93" s="1003"/>
      <c r="D93" s="985"/>
      <c r="E93" s="985"/>
      <c r="F93" s="363" t="s">
        <v>63</v>
      </c>
      <c r="G93" s="363" t="s">
        <v>64</v>
      </c>
      <c r="H93" s="363" t="s">
        <v>65</v>
      </c>
      <c r="I93" s="985"/>
      <c r="J93" s="985"/>
      <c r="K93" s="369" t="s">
        <v>66</v>
      </c>
      <c r="L93" s="369" t="s">
        <v>67</v>
      </c>
      <c r="M93" s="369" t="s">
        <v>68</v>
      </c>
      <c r="N93" s="369" t="s">
        <v>67</v>
      </c>
      <c r="O93" s="985"/>
      <c r="P93" s="985"/>
      <c r="Q93" s="985"/>
      <c r="R93" s="985"/>
      <c r="S93" s="985"/>
    </row>
    <row r="94" spans="1:19" s="4" customFormat="1" ht="11.25" customHeight="1">
      <c r="A94" s="994" t="s">
        <v>69</v>
      </c>
      <c r="B94" s="994"/>
      <c r="C94" s="994"/>
      <c r="D94" s="994"/>
      <c r="E94" s="994"/>
      <c r="F94" s="994"/>
      <c r="G94" s="994"/>
      <c r="H94" s="994"/>
      <c r="I94" s="994"/>
      <c r="J94" s="994"/>
      <c r="K94" s="994"/>
      <c r="L94" s="994"/>
      <c r="M94" s="994"/>
      <c r="N94" s="994"/>
      <c r="O94" s="994"/>
      <c r="P94" s="994"/>
      <c r="Q94" s="994"/>
      <c r="R94" s="994"/>
      <c r="S94" s="994"/>
    </row>
    <row r="95" spans="1:19" s="4" customFormat="1" ht="11.25" customHeight="1">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s="4" customFormat="1" ht="11.25" customHeight="1">
      <c r="A96" s="994" t="s">
        <v>70</v>
      </c>
      <c r="B96" s="994"/>
      <c r="C96" s="994"/>
      <c r="D96" s="994"/>
      <c r="E96" s="994"/>
      <c r="F96" s="994"/>
      <c r="G96" s="994"/>
      <c r="H96" s="994"/>
      <c r="I96" s="994"/>
      <c r="J96" s="994"/>
      <c r="K96" s="994"/>
      <c r="L96" s="994"/>
      <c r="M96" s="994"/>
      <c r="N96" s="994"/>
      <c r="O96" s="994"/>
      <c r="P96" s="994"/>
      <c r="Q96" s="994"/>
      <c r="R96" s="994"/>
      <c r="S96" s="994"/>
    </row>
    <row r="97" spans="1:19" s="4" customFormat="1" ht="11.25" customHeight="1">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s="4" customFormat="1" ht="11.25" customHeight="1">
      <c r="A98" s="994" t="s">
        <v>71</v>
      </c>
      <c r="B98" s="994"/>
      <c r="C98" s="994"/>
      <c r="D98" s="994"/>
      <c r="E98" s="994"/>
      <c r="F98" s="994"/>
      <c r="G98" s="994"/>
      <c r="H98" s="994"/>
      <c r="I98" s="994"/>
      <c r="J98" s="994"/>
      <c r="K98" s="994"/>
      <c r="L98" s="994"/>
      <c r="M98" s="994"/>
      <c r="N98" s="994"/>
      <c r="O98" s="994"/>
      <c r="P98" s="994"/>
      <c r="Q98" s="994"/>
      <c r="R98" s="994"/>
      <c r="S98" s="994"/>
    </row>
    <row r="99" spans="1:19" s="4" customFormat="1" ht="11.25" customHeight="1">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s="4" customFormat="1" ht="11.25" customHeight="1">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4" customFormat="1" ht="11.25" customHeight="1">
      <c r="A101" s="1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s="4" customFormat="1" ht="11.25" customHeight="1">
      <c r="A102" s="995" t="s">
        <v>73</v>
      </c>
      <c r="B102" s="995"/>
      <c r="C102" s="995"/>
      <c r="D102" s="995"/>
      <c r="E102" s="995"/>
      <c r="F102" s="995"/>
      <c r="G102" s="995"/>
      <c r="H102" s="995"/>
      <c r="I102" s="995"/>
      <c r="J102" s="995"/>
      <c r="K102" s="995"/>
      <c r="L102" s="995"/>
      <c r="M102" s="995"/>
      <c r="N102" s="995"/>
      <c r="O102" s="995"/>
      <c r="P102" s="995"/>
      <c r="Q102" s="995"/>
      <c r="R102" s="995"/>
      <c r="S102" s="995"/>
    </row>
    <row r="103" spans="1:19" s="4" customFormat="1" ht="11.25" customHeight="1">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s="4" customFormat="1">
      <c r="A104" s="994" t="s">
        <v>74</v>
      </c>
      <c r="B104" s="994"/>
      <c r="C104" s="994"/>
      <c r="D104" s="994"/>
      <c r="E104" s="994"/>
      <c r="F104" s="994"/>
      <c r="G104" s="994"/>
      <c r="H104" s="994"/>
      <c r="I104" s="994"/>
      <c r="J104" s="994"/>
      <c r="K104" s="994"/>
      <c r="L104" s="994"/>
      <c r="M104" s="994"/>
      <c r="N104" s="994"/>
      <c r="O104" s="994"/>
      <c r="P104" s="994"/>
      <c r="Q104" s="994"/>
      <c r="R104" s="994"/>
      <c r="S104" s="994"/>
    </row>
    <row r="105" spans="1:19" s="4" customFormat="1" ht="11.25" customHeight="1">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s="4" customFormat="1">
      <c r="A106" s="994" t="s">
        <v>516</v>
      </c>
      <c r="B106" s="994"/>
      <c r="C106" s="994"/>
      <c r="D106" s="994"/>
      <c r="E106" s="994"/>
      <c r="F106" s="994"/>
      <c r="G106" s="994"/>
      <c r="H106" s="994"/>
      <c r="I106" s="994"/>
      <c r="J106" s="994"/>
      <c r="K106" s="994"/>
      <c r="L106" s="994"/>
      <c r="M106" s="994"/>
      <c r="N106" s="994"/>
      <c r="O106" s="994"/>
      <c r="P106" s="994"/>
      <c r="Q106" s="994"/>
      <c r="R106" s="994"/>
      <c r="S106" s="994"/>
    </row>
    <row r="107" spans="1:19" s="4" customFormat="1" ht="11.25" customHeight="1">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s="4" customFormat="1">
      <c r="A108" s="994" t="s">
        <v>76</v>
      </c>
      <c r="B108" s="994"/>
      <c r="C108" s="994"/>
      <c r="D108" s="994"/>
      <c r="E108" s="994"/>
      <c r="F108" s="994"/>
      <c r="G108" s="994"/>
      <c r="H108" s="994"/>
      <c r="I108" s="994"/>
      <c r="J108" s="994"/>
      <c r="K108" s="994"/>
      <c r="L108" s="994"/>
      <c r="M108" s="994"/>
      <c r="N108" s="994"/>
      <c r="O108" s="994"/>
      <c r="P108" s="994"/>
      <c r="Q108" s="994"/>
      <c r="R108" s="994"/>
      <c r="S108" s="994"/>
    </row>
    <row r="109" spans="1:19" s="4" customFormat="1" ht="11.25" customHeight="1">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s="4" customFormat="1">
      <c r="A110" s="994" t="s">
        <v>77</v>
      </c>
      <c r="B110" s="994"/>
      <c r="C110" s="994"/>
      <c r="D110" s="994"/>
      <c r="E110" s="994"/>
      <c r="F110" s="994"/>
      <c r="G110" s="994"/>
      <c r="H110" s="994"/>
      <c r="I110" s="994"/>
      <c r="J110" s="994"/>
      <c r="K110" s="994"/>
      <c r="L110" s="994"/>
      <c r="M110" s="994"/>
      <c r="N110" s="994"/>
      <c r="O110" s="994"/>
      <c r="P110" s="994"/>
      <c r="Q110" s="994"/>
      <c r="R110" s="994"/>
      <c r="S110" s="994"/>
    </row>
    <row r="111" spans="1:19" s="4" customFormat="1" ht="11.25" customHeight="1">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s="4" customFormat="1">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4" customFormat="1" ht="11.25" customHeight="1">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s="4" customFormat="1">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4" customFormat="1" ht="11.25" customHeight="1">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s="4" customFormat="1">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4" customFormat="1" ht="11.25" customHeight="1">
      <c r="A117" s="1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s="4" customFormat="1">
      <c r="A118" s="996" t="s">
        <v>3653</v>
      </c>
      <c r="B118" s="997"/>
      <c r="C118" s="997"/>
      <c r="D118" s="997"/>
      <c r="E118" s="997"/>
      <c r="F118" s="997"/>
      <c r="G118" s="997"/>
      <c r="H118" s="997"/>
      <c r="I118" s="997"/>
      <c r="J118" s="997"/>
      <c r="K118" s="997"/>
      <c r="L118" s="997"/>
      <c r="M118" s="997"/>
      <c r="N118" s="997"/>
      <c r="O118" s="997"/>
      <c r="P118" s="997"/>
      <c r="Q118" s="997"/>
      <c r="R118" s="997"/>
      <c r="S118" s="998"/>
    </row>
    <row r="119" spans="1:19" s="49" customFormat="1">
      <c r="A119" s="368">
        <f>SUM(A117,A115,A113,A111,A109,A107,A105,A103,A101,A99,A97,A95)</f>
        <v>0</v>
      </c>
      <c r="B119" s="368">
        <f t="shared" ref="B119:S119" si="2">SUM(B117,B115,B113,B111,B109,B107,B105,B103,B101,B99,B97,B95)</f>
        <v>0</v>
      </c>
      <c r="C119" s="368">
        <f t="shared" si="2"/>
        <v>0</v>
      </c>
      <c r="D119" s="368">
        <f t="shared" si="2"/>
        <v>0</v>
      </c>
      <c r="E119" s="368">
        <f t="shared" si="2"/>
        <v>0</v>
      </c>
      <c r="F119" s="368">
        <f t="shared" si="2"/>
        <v>0</v>
      </c>
      <c r="G119" s="368">
        <f t="shared" si="2"/>
        <v>0</v>
      </c>
      <c r="H119" s="368">
        <f t="shared" si="2"/>
        <v>0</v>
      </c>
      <c r="I119" s="368">
        <f t="shared" si="2"/>
        <v>0</v>
      </c>
      <c r="J119" s="368">
        <f t="shared" si="2"/>
        <v>0</v>
      </c>
      <c r="K119" s="368">
        <f t="shared" si="2"/>
        <v>0</v>
      </c>
      <c r="L119" s="368">
        <f t="shared" si="2"/>
        <v>0</v>
      </c>
      <c r="M119" s="368">
        <f t="shared" si="2"/>
        <v>0</v>
      </c>
      <c r="N119" s="368">
        <f t="shared" si="2"/>
        <v>0</v>
      </c>
      <c r="O119" s="368">
        <f t="shared" si="2"/>
        <v>0</v>
      </c>
      <c r="P119" s="368">
        <f t="shared" si="2"/>
        <v>0</v>
      </c>
      <c r="Q119" s="368">
        <f t="shared" si="2"/>
        <v>0</v>
      </c>
      <c r="R119" s="368">
        <f t="shared" si="2"/>
        <v>0</v>
      </c>
      <c r="S119" s="368">
        <f t="shared" si="2"/>
        <v>0</v>
      </c>
    </row>
    <row r="120" spans="1:19" s="4" customFormat="1">
      <c r="A120" s="67"/>
      <c r="B120" s="67"/>
      <c r="C120" s="67"/>
      <c r="D120" s="67"/>
      <c r="E120" s="67"/>
      <c r="F120" s="67"/>
      <c r="G120" s="67"/>
      <c r="H120" s="67"/>
      <c r="I120" s="67"/>
      <c r="J120" s="67"/>
      <c r="K120" s="67"/>
      <c r="L120" s="67"/>
      <c r="M120" s="67"/>
      <c r="N120" s="67"/>
      <c r="O120" s="67"/>
      <c r="P120" s="67"/>
      <c r="Q120" s="67"/>
      <c r="R120" s="67"/>
      <c r="S120" s="67"/>
    </row>
    <row r="121" spans="1:19" s="4" customFormat="1" ht="22.5" customHeight="1">
      <c r="A121" s="1264" t="s">
        <v>3420</v>
      </c>
      <c r="B121" s="1265"/>
      <c r="C121" s="1265"/>
      <c r="D121" s="1265"/>
      <c r="E121" s="1265"/>
      <c r="F121" s="1265"/>
      <c r="G121" s="1265"/>
      <c r="H121" s="1265"/>
      <c r="I121" s="1265"/>
      <c r="J121" s="1265"/>
      <c r="K121" s="1265"/>
      <c r="L121" s="1265"/>
      <c r="M121" s="1265"/>
      <c r="N121" s="1265"/>
      <c r="O121" s="1265"/>
      <c r="P121" s="1265"/>
      <c r="Q121" s="1265"/>
      <c r="R121" s="1265"/>
      <c r="S121" s="1266"/>
    </row>
    <row r="122" spans="1:19" s="1310" customFormat="1">
      <c r="A122" s="976" t="s">
        <v>3654</v>
      </c>
    </row>
    <row r="123" spans="1:19" s="4" customFormat="1">
      <c r="A123" s="976" t="s">
        <v>517</v>
      </c>
      <c r="B123" s="977"/>
      <c r="C123" s="977"/>
      <c r="D123" s="977"/>
      <c r="E123" s="977"/>
      <c r="F123" s="977"/>
      <c r="G123" s="977"/>
      <c r="H123" s="977"/>
      <c r="I123" s="977"/>
      <c r="J123" s="977"/>
      <c r="K123" s="977"/>
      <c r="L123" s="977"/>
      <c r="M123" s="977"/>
      <c r="N123" s="977"/>
      <c r="O123" s="977"/>
      <c r="P123" s="977"/>
      <c r="Q123" s="977"/>
      <c r="R123" s="977"/>
      <c r="S123" s="978"/>
    </row>
    <row r="124" spans="1:19" s="4" customFormat="1">
      <c r="A124" s="976" t="s">
        <v>3340</v>
      </c>
      <c r="B124" s="977"/>
      <c r="C124" s="977"/>
      <c r="D124" s="977"/>
      <c r="E124" s="977"/>
      <c r="F124" s="977"/>
      <c r="G124" s="977"/>
      <c r="H124" s="977"/>
      <c r="I124" s="977"/>
      <c r="J124" s="977"/>
      <c r="K124" s="977"/>
      <c r="L124" s="977"/>
      <c r="M124" s="977"/>
      <c r="N124" s="977"/>
      <c r="O124" s="977"/>
      <c r="P124" s="977"/>
      <c r="Q124" s="977"/>
      <c r="R124" s="977"/>
      <c r="S124" s="978"/>
    </row>
    <row r="125" spans="1:19" s="4" customFormat="1">
      <c r="A125" s="976" t="s">
        <v>3341</v>
      </c>
      <c r="B125" s="977"/>
      <c r="C125" s="977"/>
      <c r="D125" s="977"/>
      <c r="E125" s="977"/>
      <c r="F125" s="977"/>
      <c r="G125" s="977"/>
      <c r="H125" s="977"/>
      <c r="I125" s="977"/>
      <c r="J125" s="977"/>
      <c r="K125" s="977"/>
      <c r="L125" s="977"/>
      <c r="M125" s="977"/>
      <c r="N125" s="977"/>
      <c r="O125" s="977"/>
      <c r="P125" s="977"/>
      <c r="Q125" s="977"/>
      <c r="R125" s="977"/>
      <c r="S125" s="978"/>
    </row>
    <row r="126" spans="1:19" s="4" customFormat="1">
      <c r="A126" s="976" t="s">
        <v>3342</v>
      </c>
      <c r="B126" s="977"/>
      <c r="C126" s="977"/>
      <c r="D126" s="977"/>
      <c r="E126" s="977"/>
      <c r="F126" s="977"/>
      <c r="G126" s="977"/>
      <c r="H126" s="977"/>
      <c r="I126" s="977"/>
      <c r="J126" s="977"/>
      <c r="K126" s="977"/>
      <c r="L126" s="977"/>
      <c r="M126" s="977"/>
      <c r="N126" s="977"/>
      <c r="O126" s="977"/>
      <c r="P126" s="977"/>
      <c r="Q126" s="977"/>
      <c r="R126" s="977"/>
      <c r="S126" s="978"/>
    </row>
    <row r="127" spans="1:19" s="4" customFormat="1">
      <c r="A127" s="976" t="s">
        <v>3343</v>
      </c>
      <c r="B127" s="977"/>
      <c r="C127" s="977"/>
      <c r="D127" s="977"/>
      <c r="E127" s="977"/>
      <c r="F127" s="977"/>
      <c r="G127" s="977"/>
      <c r="H127" s="977"/>
      <c r="I127" s="977"/>
      <c r="J127" s="977"/>
      <c r="K127" s="977"/>
      <c r="L127" s="977"/>
      <c r="M127" s="977"/>
      <c r="N127" s="977"/>
      <c r="O127" s="977"/>
      <c r="P127" s="977"/>
      <c r="Q127" s="977"/>
      <c r="R127" s="977"/>
      <c r="S127" s="978"/>
    </row>
    <row r="128" spans="1:19" s="4" customFormat="1">
      <c r="A128" s="976" t="s">
        <v>3344</v>
      </c>
      <c r="B128" s="977"/>
      <c r="C128" s="977"/>
      <c r="D128" s="977"/>
      <c r="E128" s="977"/>
      <c r="F128" s="977"/>
      <c r="G128" s="977"/>
      <c r="H128" s="977"/>
      <c r="I128" s="977"/>
      <c r="J128" s="977"/>
      <c r="K128" s="977"/>
      <c r="L128" s="977"/>
      <c r="M128" s="977"/>
      <c r="N128" s="977"/>
      <c r="O128" s="977"/>
      <c r="P128" s="977"/>
      <c r="Q128" s="977"/>
      <c r="R128" s="977"/>
      <c r="S128" s="978"/>
    </row>
    <row r="129" spans="1:19" s="4" customFormat="1">
      <c r="A129" s="976" t="s">
        <v>3345</v>
      </c>
      <c r="B129" s="977"/>
      <c r="C129" s="977"/>
      <c r="D129" s="977"/>
      <c r="E129" s="977"/>
      <c r="F129" s="977"/>
      <c r="G129" s="977"/>
      <c r="H129" s="977"/>
      <c r="I129" s="977"/>
      <c r="J129" s="977"/>
      <c r="K129" s="977"/>
      <c r="L129" s="977"/>
      <c r="M129" s="977"/>
      <c r="N129" s="977"/>
      <c r="O129" s="977"/>
      <c r="P129" s="977"/>
      <c r="Q129" s="977"/>
      <c r="R129" s="977"/>
      <c r="S129" s="978"/>
    </row>
    <row r="130" spans="1:19" s="4" customFormat="1" ht="12" customHeight="1">
      <c r="A130" s="982" t="s">
        <v>3346</v>
      </c>
      <c r="B130" s="983"/>
      <c r="C130" s="983"/>
      <c r="D130" s="983"/>
      <c r="E130" s="983"/>
      <c r="F130" s="983"/>
      <c r="G130" s="983"/>
      <c r="H130" s="983"/>
      <c r="I130" s="983"/>
      <c r="J130" s="983"/>
      <c r="K130" s="983"/>
      <c r="L130" s="983"/>
      <c r="M130" s="983"/>
      <c r="N130" s="983"/>
      <c r="O130" s="983"/>
      <c r="P130" s="983"/>
      <c r="Q130" s="983"/>
      <c r="R130" s="983"/>
      <c r="S130" s="984"/>
    </row>
    <row r="131" spans="1:19" s="4" customFormat="1" ht="34.5" customHeight="1">
      <c r="A131" s="98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985"/>
    </row>
    <row r="132" spans="1:19" s="4" customFormat="1" ht="30.7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s="4" customFormat="1" ht="59.25" customHeight="1">
      <c r="A133" s="985"/>
      <c r="B133" s="985"/>
      <c r="C133" s="1003"/>
      <c r="D133" s="985"/>
      <c r="E133" s="985"/>
      <c r="F133" s="363" t="s">
        <v>63</v>
      </c>
      <c r="G133" s="363" t="s">
        <v>64</v>
      </c>
      <c r="H133" s="363" t="s">
        <v>65</v>
      </c>
      <c r="I133" s="985"/>
      <c r="J133" s="985"/>
      <c r="K133" s="369" t="s">
        <v>66</v>
      </c>
      <c r="L133" s="369" t="s">
        <v>67</v>
      </c>
      <c r="M133" s="369" t="s">
        <v>68</v>
      </c>
      <c r="N133" s="369" t="s">
        <v>67</v>
      </c>
      <c r="O133" s="985"/>
      <c r="P133" s="985"/>
      <c r="Q133" s="985"/>
      <c r="R133" s="985"/>
      <c r="S133" s="985"/>
    </row>
    <row r="134" spans="1:19" s="4" customFormat="1">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s="4" customFormat="1" ht="11.25" customHeight="1">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s="4" customFormat="1">
      <c r="A136" s="994" t="s">
        <v>70</v>
      </c>
      <c r="B136" s="994"/>
      <c r="C136" s="994"/>
      <c r="D136" s="994"/>
      <c r="E136" s="994"/>
      <c r="F136" s="994"/>
      <c r="G136" s="994"/>
      <c r="H136" s="994"/>
      <c r="I136" s="994"/>
      <c r="J136" s="994"/>
      <c r="K136" s="994"/>
      <c r="L136" s="994"/>
      <c r="M136" s="994"/>
      <c r="N136" s="994"/>
      <c r="O136" s="994"/>
      <c r="P136" s="994"/>
      <c r="Q136" s="994"/>
      <c r="R136" s="994"/>
      <c r="S136" s="994"/>
    </row>
    <row r="137" spans="1:19" s="4" customFormat="1" ht="11.25" customHeight="1">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s="4" customFormat="1">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s="4" customFormat="1" ht="11.25" customHeight="1">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s="4" customFormat="1">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4" customFormat="1" ht="11.25" customHeight="1">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s="4" customFormat="1">
      <c r="A142" s="995" t="s">
        <v>73</v>
      </c>
      <c r="B142" s="995"/>
      <c r="C142" s="995"/>
      <c r="D142" s="995"/>
      <c r="E142" s="995"/>
      <c r="F142" s="995"/>
      <c r="G142" s="995"/>
      <c r="H142" s="995"/>
      <c r="I142" s="995"/>
      <c r="J142" s="995"/>
      <c r="K142" s="995"/>
      <c r="L142" s="995"/>
      <c r="M142" s="995"/>
      <c r="N142" s="995"/>
      <c r="O142" s="995"/>
      <c r="P142" s="995"/>
      <c r="Q142" s="995"/>
      <c r="R142" s="995"/>
      <c r="S142" s="995"/>
    </row>
    <row r="143" spans="1:19" s="4" customFormat="1" ht="11.25" customHeigh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s="4" customFormat="1">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s="4" customFormat="1" ht="11.25" customHeigh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s="4" customFormat="1">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s="4" customFormat="1" ht="11.25" customHeight="1">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s="4" customFormat="1">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s="4" customFormat="1" ht="11.25" customHeight="1">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s="4" customFormat="1">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s="4" customFormat="1" ht="11.25" customHeight="1">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s="4" customFormat="1">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s="4" customFormat="1" ht="11.25" customHeight="1">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s="4" customFormat="1">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s="4" customFormat="1" ht="11.25" customHeight="1">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s="4" customFormat="1">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s="4" customFormat="1" ht="11.25" customHeight="1">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s="4" customFormat="1">
      <c r="A158" s="996" t="s">
        <v>3653</v>
      </c>
      <c r="B158" s="997"/>
      <c r="C158" s="997"/>
      <c r="D158" s="997"/>
      <c r="E158" s="997"/>
      <c r="F158" s="997"/>
      <c r="G158" s="997"/>
      <c r="H158" s="997"/>
      <c r="I158" s="997"/>
      <c r="J158" s="997"/>
      <c r="K158" s="997"/>
      <c r="L158" s="997"/>
      <c r="M158" s="997"/>
      <c r="N158" s="997"/>
      <c r="O158" s="997"/>
      <c r="P158" s="997"/>
      <c r="Q158" s="997"/>
      <c r="R158" s="997"/>
      <c r="S158" s="998"/>
    </row>
    <row r="159" spans="1:19" s="49" customFormat="1">
      <c r="A159" s="368">
        <f>SUM(A157,A155,A153,A151,A149,A147,A145,A143,A141,A139,A137,A135)</f>
        <v>0</v>
      </c>
      <c r="B159" s="368">
        <f t="shared" ref="B159:S159" si="3">SUM(B157,B155,B153,B151,B149,B147,B145,B143,B141,B139,B137,B135)</f>
        <v>0</v>
      </c>
      <c r="C159" s="368">
        <f t="shared" si="3"/>
        <v>0</v>
      </c>
      <c r="D159" s="368">
        <f t="shared" si="3"/>
        <v>0</v>
      </c>
      <c r="E159" s="368">
        <f t="shared" si="3"/>
        <v>0</v>
      </c>
      <c r="F159" s="368">
        <f t="shared" si="3"/>
        <v>0</v>
      </c>
      <c r="G159" s="368">
        <f t="shared" si="3"/>
        <v>0</v>
      </c>
      <c r="H159" s="368">
        <f t="shared" si="3"/>
        <v>0</v>
      </c>
      <c r="I159" s="368">
        <f t="shared" si="3"/>
        <v>0</v>
      </c>
      <c r="J159" s="368">
        <f t="shared" si="3"/>
        <v>0</v>
      </c>
      <c r="K159" s="368">
        <f t="shared" si="3"/>
        <v>0</v>
      </c>
      <c r="L159" s="368">
        <f t="shared" si="3"/>
        <v>0</v>
      </c>
      <c r="M159" s="368">
        <f t="shared" si="3"/>
        <v>0</v>
      </c>
      <c r="N159" s="368">
        <f t="shared" si="3"/>
        <v>0</v>
      </c>
      <c r="O159" s="368">
        <f t="shared" si="3"/>
        <v>0</v>
      </c>
      <c r="P159" s="368">
        <f t="shared" si="3"/>
        <v>0</v>
      </c>
      <c r="Q159" s="368">
        <f t="shared" si="3"/>
        <v>0</v>
      </c>
      <c r="R159" s="368">
        <f t="shared" si="3"/>
        <v>0</v>
      </c>
      <c r="S159" s="368">
        <f t="shared" si="3"/>
        <v>0</v>
      </c>
    </row>
    <row r="160" spans="1:19" s="4" customFormat="1">
      <c r="A160" s="67"/>
      <c r="B160" s="67"/>
      <c r="C160" s="67"/>
      <c r="D160" s="67"/>
      <c r="E160" s="67"/>
      <c r="F160" s="67"/>
      <c r="G160" s="67"/>
      <c r="H160" s="67"/>
      <c r="I160" s="67"/>
      <c r="J160" s="67"/>
      <c r="K160" s="67"/>
      <c r="L160" s="67"/>
      <c r="M160" s="67"/>
      <c r="N160" s="67"/>
      <c r="O160" s="67"/>
      <c r="P160" s="67"/>
      <c r="Q160" s="67"/>
      <c r="R160" s="67"/>
      <c r="S160" s="67"/>
    </row>
    <row r="161" spans="1:19" s="4" customFormat="1" ht="17.25" customHeight="1">
      <c r="A161" s="1264" t="s">
        <v>3421</v>
      </c>
      <c r="B161" s="1265"/>
      <c r="C161" s="1265"/>
      <c r="D161" s="1265"/>
      <c r="E161" s="1265"/>
      <c r="F161" s="1265"/>
      <c r="G161" s="1265"/>
      <c r="H161" s="1265"/>
      <c r="I161" s="1265"/>
      <c r="J161" s="1265"/>
      <c r="K161" s="1265"/>
      <c r="L161" s="1265"/>
      <c r="M161" s="1265"/>
      <c r="N161" s="1265"/>
      <c r="O161" s="1265"/>
      <c r="P161" s="1265"/>
      <c r="Q161" s="1265"/>
      <c r="R161" s="1265"/>
      <c r="S161" s="1266"/>
    </row>
    <row r="162" spans="1:19" s="4" customFormat="1" ht="12.75" customHeight="1">
      <c r="A162" s="976" t="s">
        <v>3654</v>
      </c>
      <c r="B162" s="977"/>
      <c r="C162" s="977"/>
      <c r="D162" s="977"/>
      <c r="E162" s="977"/>
      <c r="F162" s="977"/>
      <c r="G162" s="977"/>
      <c r="H162" s="977"/>
      <c r="I162" s="977"/>
      <c r="J162" s="977"/>
      <c r="K162" s="977"/>
      <c r="L162" s="977"/>
      <c r="M162" s="977"/>
      <c r="N162" s="977"/>
      <c r="O162" s="977"/>
      <c r="P162" s="977"/>
      <c r="Q162" s="977"/>
      <c r="R162" s="977"/>
      <c r="S162" s="978"/>
    </row>
    <row r="163" spans="1:19" s="4" customFormat="1" ht="11.25" customHeight="1">
      <c r="A163" s="976" t="s">
        <v>518</v>
      </c>
      <c r="B163" s="977"/>
      <c r="C163" s="977"/>
      <c r="D163" s="977"/>
      <c r="E163" s="977"/>
      <c r="F163" s="977"/>
      <c r="G163" s="977"/>
      <c r="H163" s="977"/>
      <c r="I163" s="977"/>
      <c r="J163" s="977"/>
      <c r="K163" s="977"/>
      <c r="L163" s="977"/>
      <c r="M163" s="977"/>
      <c r="N163" s="977"/>
      <c r="O163" s="977"/>
      <c r="P163" s="977"/>
      <c r="Q163" s="977"/>
      <c r="R163" s="977"/>
      <c r="S163" s="978"/>
    </row>
    <row r="164" spans="1:19" s="4" customFormat="1" ht="11.25" customHeight="1">
      <c r="A164" s="976" t="s">
        <v>306</v>
      </c>
      <c r="B164" s="977"/>
      <c r="C164" s="977"/>
      <c r="D164" s="977"/>
      <c r="E164" s="977"/>
      <c r="F164" s="977"/>
      <c r="G164" s="977"/>
      <c r="H164" s="977"/>
      <c r="I164" s="977"/>
      <c r="J164" s="977"/>
      <c r="K164" s="977"/>
      <c r="L164" s="977"/>
      <c r="M164" s="977"/>
      <c r="N164" s="977"/>
      <c r="O164" s="977"/>
      <c r="P164" s="977"/>
      <c r="Q164" s="977"/>
      <c r="R164" s="977"/>
      <c r="S164" s="978"/>
    </row>
    <row r="165" spans="1:19" s="4" customFormat="1" ht="11.25" customHeight="1">
      <c r="A165" s="976" t="s">
        <v>3347</v>
      </c>
      <c r="B165" s="977"/>
      <c r="C165" s="977"/>
      <c r="D165" s="977"/>
      <c r="E165" s="977"/>
      <c r="F165" s="977"/>
      <c r="G165" s="977"/>
      <c r="H165" s="977"/>
      <c r="I165" s="977"/>
      <c r="J165" s="977"/>
      <c r="K165" s="977"/>
      <c r="L165" s="977"/>
      <c r="M165" s="977"/>
      <c r="N165" s="977"/>
      <c r="O165" s="977"/>
      <c r="P165" s="977"/>
      <c r="Q165" s="977"/>
      <c r="R165" s="977"/>
      <c r="S165" s="978"/>
    </row>
    <row r="166" spans="1:19" s="4" customFormat="1" ht="11.25" customHeight="1">
      <c r="A166" s="976" t="s">
        <v>3348</v>
      </c>
      <c r="B166" s="977"/>
      <c r="C166" s="977"/>
      <c r="D166" s="977"/>
      <c r="E166" s="977"/>
      <c r="F166" s="977"/>
      <c r="G166" s="977"/>
      <c r="H166" s="977"/>
      <c r="I166" s="977"/>
      <c r="J166" s="977"/>
      <c r="K166" s="977"/>
      <c r="L166" s="977"/>
      <c r="M166" s="977"/>
      <c r="N166" s="977"/>
      <c r="O166" s="977"/>
      <c r="P166" s="977"/>
      <c r="Q166" s="977"/>
      <c r="R166" s="977"/>
      <c r="S166" s="978"/>
    </row>
    <row r="167" spans="1:19" s="4" customFormat="1" ht="11.25" customHeight="1">
      <c r="A167" s="976" t="s">
        <v>3349</v>
      </c>
      <c r="B167" s="977"/>
      <c r="C167" s="977"/>
      <c r="D167" s="977"/>
      <c r="E167" s="977"/>
      <c r="F167" s="977"/>
      <c r="G167" s="977"/>
      <c r="H167" s="977"/>
      <c r="I167" s="977"/>
      <c r="J167" s="977"/>
      <c r="K167" s="977"/>
      <c r="L167" s="977"/>
      <c r="M167" s="977"/>
      <c r="N167" s="977"/>
      <c r="O167" s="977"/>
      <c r="P167" s="977"/>
      <c r="Q167" s="977"/>
      <c r="R167" s="977"/>
      <c r="S167" s="978"/>
    </row>
    <row r="168" spans="1:19" s="4" customFormat="1" ht="11.25" customHeight="1">
      <c r="A168" s="976" t="s">
        <v>3350</v>
      </c>
      <c r="B168" s="977"/>
      <c r="C168" s="977"/>
      <c r="D168" s="977"/>
      <c r="E168" s="977"/>
      <c r="F168" s="977"/>
      <c r="G168" s="977"/>
      <c r="H168" s="977"/>
      <c r="I168" s="977"/>
      <c r="J168" s="977"/>
      <c r="K168" s="977"/>
      <c r="L168" s="977"/>
      <c r="M168" s="977"/>
      <c r="N168" s="977"/>
      <c r="O168" s="977"/>
      <c r="P168" s="977"/>
      <c r="Q168" s="977"/>
      <c r="R168" s="977"/>
      <c r="S168" s="978"/>
    </row>
    <row r="169" spans="1:19" s="4" customFormat="1" ht="11.25" customHeight="1">
      <c r="A169" s="976" t="s">
        <v>3351</v>
      </c>
      <c r="B169" s="977"/>
      <c r="C169" s="977"/>
      <c r="D169" s="977"/>
      <c r="E169" s="977"/>
      <c r="F169" s="977"/>
      <c r="G169" s="977"/>
      <c r="H169" s="977"/>
      <c r="I169" s="977"/>
      <c r="J169" s="977"/>
      <c r="K169" s="977"/>
      <c r="L169" s="977"/>
      <c r="M169" s="977"/>
      <c r="N169" s="977"/>
      <c r="O169" s="977"/>
      <c r="P169" s="977"/>
      <c r="Q169" s="977"/>
      <c r="R169" s="977"/>
      <c r="S169" s="978"/>
    </row>
    <row r="170" spans="1:19" s="4" customFormat="1" ht="13.5" customHeight="1">
      <c r="A170" s="982" t="s">
        <v>3352</v>
      </c>
      <c r="B170" s="983"/>
      <c r="C170" s="983"/>
      <c r="D170" s="983"/>
      <c r="E170" s="983"/>
      <c r="F170" s="983"/>
      <c r="G170" s="983"/>
      <c r="H170" s="983"/>
      <c r="I170" s="983"/>
      <c r="J170" s="983"/>
      <c r="K170" s="983"/>
      <c r="L170" s="983"/>
      <c r="M170" s="983"/>
      <c r="N170" s="983"/>
      <c r="O170" s="983"/>
      <c r="P170" s="983"/>
      <c r="Q170" s="983"/>
      <c r="R170" s="983"/>
      <c r="S170" s="984"/>
    </row>
    <row r="171" spans="1:19" s="4" customFormat="1" ht="36" customHeight="1">
      <c r="A171" s="986" t="s">
        <v>41</v>
      </c>
      <c r="B171" s="992"/>
      <c r="C171" s="993"/>
      <c r="D171" s="986" t="s">
        <v>42</v>
      </c>
      <c r="E171" s="993"/>
      <c r="F171" s="986" t="s">
        <v>43</v>
      </c>
      <c r="G171" s="992"/>
      <c r="H171" s="993"/>
      <c r="I171" s="986" t="s">
        <v>44</v>
      </c>
      <c r="J171" s="993"/>
      <c r="K171" s="986" t="s">
        <v>45</v>
      </c>
      <c r="L171" s="992"/>
      <c r="M171" s="992"/>
      <c r="N171" s="993"/>
      <c r="O171" s="1112" t="s">
        <v>46</v>
      </c>
      <c r="P171" s="1113"/>
      <c r="Q171" s="1114"/>
      <c r="R171" s="986" t="s">
        <v>47</v>
      </c>
      <c r="S171" s="993"/>
    </row>
    <row r="172" spans="1:19" s="4" customFormat="1" ht="30.75" customHeight="1">
      <c r="A172" s="991"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row>
    <row r="173" spans="1:19" s="4" customFormat="1" ht="57" customHeight="1">
      <c r="A173" s="985"/>
      <c r="B173" s="985"/>
      <c r="C173" s="1003"/>
      <c r="D173" s="985"/>
      <c r="E173" s="985"/>
      <c r="F173" s="363" t="s">
        <v>63</v>
      </c>
      <c r="G173" s="363" t="s">
        <v>64</v>
      </c>
      <c r="H173" s="363" t="s">
        <v>65</v>
      </c>
      <c r="I173" s="985"/>
      <c r="J173" s="985"/>
      <c r="K173" s="369" t="s">
        <v>66</v>
      </c>
      <c r="L173" s="369" t="s">
        <v>67</v>
      </c>
      <c r="M173" s="369" t="s">
        <v>68</v>
      </c>
      <c r="N173" s="369" t="s">
        <v>67</v>
      </c>
      <c r="O173" s="985"/>
      <c r="P173" s="985"/>
      <c r="Q173" s="985"/>
      <c r="R173" s="985"/>
      <c r="S173" s="985"/>
    </row>
    <row r="174" spans="1:19" s="4" customFormat="1">
      <c r="A174" s="1118" t="s">
        <v>69</v>
      </c>
      <c r="B174" s="1119"/>
      <c r="C174" s="1119"/>
      <c r="D174" s="1119"/>
      <c r="E174" s="1119"/>
      <c r="F174" s="1119"/>
      <c r="G174" s="1119"/>
      <c r="H174" s="1119"/>
      <c r="I174" s="1119"/>
      <c r="J174" s="1119"/>
      <c r="K174" s="1119"/>
      <c r="L174" s="1119"/>
      <c r="M174" s="1119"/>
      <c r="N174" s="1119"/>
      <c r="O174" s="1119"/>
      <c r="P174" s="1119"/>
      <c r="Q174" s="1119"/>
      <c r="R174" s="1119"/>
      <c r="S174" s="1120"/>
    </row>
    <row r="175" spans="1:19" s="4" customFormat="1" ht="11.25" customHeight="1">
      <c r="A175" s="18">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s="4" customFormat="1">
      <c r="A176" s="1118" t="s">
        <v>70</v>
      </c>
      <c r="B176" s="1119"/>
      <c r="C176" s="1119"/>
      <c r="D176" s="1119"/>
      <c r="E176" s="1119"/>
      <c r="F176" s="1119"/>
      <c r="G176" s="1119"/>
      <c r="H176" s="1119"/>
      <c r="I176" s="1119"/>
      <c r="J176" s="1119"/>
      <c r="K176" s="1119"/>
      <c r="L176" s="1119"/>
      <c r="M176" s="1119"/>
      <c r="N176" s="1119"/>
      <c r="O176" s="1119"/>
      <c r="P176" s="1119"/>
      <c r="Q176" s="1119"/>
      <c r="R176" s="1119"/>
      <c r="S176" s="1120"/>
    </row>
    <row r="177" spans="1:19" s="4" customFormat="1" ht="11.25" customHeight="1">
      <c r="A177" s="18">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s="4" customFormat="1">
      <c r="A178" s="1118" t="s">
        <v>71</v>
      </c>
      <c r="B178" s="1119"/>
      <c r="C178" s="1119"/>
      <c r="D178" s="1119"/>
      <c r="E178" s="1119"/>
      <c r="F178" s="1119"/>
      <c r="G178" s="1119"/>
      <c r="H178" s="1119"/>
      <c r="I178" s="1119"/>
      <c r="J178" s="1119"/>
      <c r="K178" s="1119"/>
      <c r="L178" s="1119"/>
      <c r="M178" s="1119"/>
      <c r="N178" s="1119"/>
      <c r="O178" s="1119"/>
      <c r="P178" s="1119"/>
      <c r="Q178" s="1119"/>
      <c r="R178" s="1119"/>
      <c r="S178" s="1120"/>
    </row>
    <row r="179" spans="1:19" s="4" customFormat="1" ht="11.25" customHeight="1">
      <c r="A179" s="18">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s="4" customFormat="1">
      <c r="A180" s="1118" t="s">
        <v>72</v>
      </c>
      <c r="B180" s="1119"/>
      <c r="C180" s="1119"/>
      <c r="D180" s="1119"/>
      <c r="E180" s="1119"/>
      <c r="F180" s="1119"/>
      <c r="G180" s="1119"/>
      <c r="H180" s="1119"/>
      <c r="I180" s="1119"/>
      <c r="J180" s="1119"/>
      <c r="K180" s="1119"/>
      <c r="L180" s="1119"/>
      <c r="M180" s="1119"/>
      <c r="N180" s="1119"/>
      <c r="O180" s="1119"/>
      <c r="P180" s="1119"/>
      <c r="Q180" s="1119"/>
      <c r="R180" s="1119"/>
      <c r="S180" s="1120"/>
    </row>
    <row r="181" spans="1:19" s="4" customFormat="1" ht="11.25" customHeight="1">
      <c r="A181" s="18">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s="4" customFormat="1">
      <c r="A182" s="1118" t="s">
        <v>73</v>
      </c>
      <c r="B182" s="1119"/>
      <c r="C182" s="1119"/>
      <c r="D182" s="1119"/>
      <c r="E182" s="1119"/>
      <c r="F182" s="1119"/>
      <c r="G182" s="1119"/>
      <c r="H182" s="1119"/>
      <c r="I182" s="1119"/>
      <c r="J182" s="1119"/>
      <c r="K182" s="1119"/>
      <c r="L182" s="1119"/>
      <c r="M182" s="1119"/>
      <c r="N182" s="1119"/>
      <c r="O182" s="1119"/>
      <c r="P182" s="1119"/>
      <c r="Q182" s="1119"/>
      <c r="R182" s="1119"/>
      <c r="S182" s="1120"/>
    </row>
    <row r="183" spans="1:19" s="4" customFormat="1" ht="11.25" customHeight="1">
      <c r="A183" s="18">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s="4" customFormat="1">
      <c r="A184" s="1118" t="s">
        <v>74</v>
      </c>
      <c r="B184" s="1119"/>
      <c r="C184" s="1119"/>
      <c r="D184" s="1119"/>
      <c r="E184" s="1119"/>
      <c r="F184" s="1119"/>
      <c r="G184" s="1119"/>
      <c r="H184" s="1119"/>
      <c r="I184" s="1119"/>
      <c r="J184" s="1119"/>
      <c r="K184" s="1119"/>
      <c r="L184" s="1119"/>
      <c r="M184" s="1119"/>
      <c r="N184" s="1119"/>
      <c r="O184" s="1119"/>
      <c r="P184" s="1119"/>
      <c r="Q184" s="1119"/>
      <c r="R184" s="1119"/>
      <c r="S184" s="1120"/>
    </row>
    <row r="185" spans="1:19" s="4" customFormat="1" ht="11.25" customHeight="1">
      <c r="A185" s="18">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s="4" customFormat="1">
      <c r="A186" s="1118" t="s">
        <v>75</v>
      </c>
      <c r="B186" s="1119"/>
      <c r="C186" s="1119"/>
      <c r="D186" s="1119"/>
      <c r="E186" s="1119"/>
      <c r="F186" s="1119"/>
      <c r="G186" s="1119"/>
      <c r="H186" s="1119"/>
      <c r="I186" s="1119"/>
      <c r="J186" s="1119"/>
      <c r="K186" s="1119"/>
      <c r="L186" s="1119"/>
      <c r="M186" s="1119"/>
      <c r="N186" s="1119"/>
      <c r="O186" s="1119"/>
      <c r="P186" s="1119"/>
      <c r="Q186" s="1119"/>
      <c r="R186" s="1119"/>
      <c r="S186" s="1120"/>
    </row>
    <row r="187" spans="1:19" s="4" customFormat="1" ht="11.25" customHeight="1">
      <c r="A187" s="18">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s="4" customFormat="1">
      <c r="A188" s="1118" t="s">
        <v>76</v>
      </c>
      <c r="B188" s="1119"/>
      <c r="C188" s="1119"/>
      <c r="D188" s="1119"/>
      <c r="E188" s="1119"/>
      <c r="F188" s="1119"/>
      <c r="G188" s="1119"/>
      <c r="H188" s="1119"/>
      <c r="I188" s="1119"/>
      <c r="J188" s="1119"/>
      <c r="K188" s="1119"/>
      <c r="L188" s="1119"/>
      <c r="M188" s="1119"/>
      <c r="N188" s="1119"/>
      <c r="O188" s="1119"/>
      <c r="P188" s="1119"/>
      <c r="Q188" s="1119"/>
      <c r="R188" s="1119"/>
      <c r="S188" s="1120"/>
    </row>
    <row r="189" spans="1:19" s="4" customFormat="1" ht="11.25" customHeight="1">
      <c r="A189" s="18">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19" s="4" customFormat="1">
      <c r="A190" s="1118" t="s">
        <v>77</v>
      </c>
      <c r="B190" s="1119"/>
      <c r="C190" s="1119"/>
      <c r="D190" s="1119"/>
      <c r="E190" s="1119"/>
      <c r="F190" s="1119"/>
      <c r="G190" s="1119"/>
      <c r="H190" s="1119"/>
      <c r="I190" s="1119"/>
      <c r="J190" s="1119"/>
      <c r="K190" s="1119"/>
      <c r="L190" s="1119"/>
      <c r="M190" s="1119"/>
      <c r="N190" s="1119"/>
      <c r="O190" s="1119"/>
      <c r="P190" s="1119"/>
      <c r="Q190" s="1119"/>
      <c r="R190" s="1119"/>
      <c r="S190" s="1120"/>
    </row>
    <row r="191" spans="1:19" s="4" customFormat="1" ht="11.25" customHeight="1">
      <c r="A191" s="18">
        <v>0</v>
      </c>
      <c r="B191" s="18">
        <v>0</v>
      </c>
      <c r="C191" s="18">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18">
        <v>0</v>
      </c>
    </row>
    <row r="192" spans="1:19" s="4" customFormat="1">
      <c r="A192" s="1118" t="s">
        <v>78</v>
      </c>
      <c r="B192" s="1119"/>
      <c r="C192" s="1119"/>
      <c r="D192" s="1119"/>
      <c r="E192" s="1119"/>
      <c r="F192" s="1119"/>
      <c r="G192" s="1119"/>
      <c r="H192" s="1119"/>
      <c r="I192" s="1119"/>
      <c r="J192" s="1119"/>
      <c r="K192" s="1119"/>
      <c r="L192" s="1119"/>
      <c r="M192" s="1119"/>
      <c r="N192" s="1119"/>
      <c r="O192" s="1119"/>
      <c r="P192" s="1119"/>
      <c r="Q192" s="1119"/>
      <c r="R192" s="1119"/>
      <c r="S192" s="1120"/>
    </row>
    <row r="193" spans="1:19" s="4" customFormat="1" ht="11.25" customHeight="1">
      <c r="A193" s="18">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19" s="4" customFormat="1">
      <c r="A194" s="1118" t="s">
        <v>79</v>
      </c>
      <c r="B194" s="1119"/>
      <c r="C194" s="1119"/>
      <c r="D194" s="1119"/>
      <c r="E194" s="1119"/>
      <c r="F194" s="1119"/>
      <c r="G194" s="1119"/>
      <c r="H194" s="1119"/>
      <c r="I194" s="1119"/>
      <c r="J194" s="1119"/>
      <c r="K194" s="1119"/>
      <c r="L194" s="1119"/>
      <c r="M194" s="1119"/>
      <c r="N194" s="1119"/>
      <c r="O194" s="1119"/>
      <c r="P194" s="1119"/>
      <c r="Q194" s="1119"/>
      <c r="R194" s="1119"/>
      <c r="S194" s="1120"/>
    </row>
    <row r="195" spans="1:19" s="4" customFormat="1" ht="11.25" customHeight="1">
      <c r="A195" s="18">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19" s="4" customFormat="1">
      <c r="A196" s="1118" t="s">
        <v>80</v>
      </c>
      <c r="B196" s="1119"/>
      <c r="C196" s="1119"/>
      <c r="D196" s="1119"/>
      <c r="E196" s="1119"/>
      <c r="F196" s="1119"/>
      <c r="G196" s="1119"/>
      <c r="H196" s="1119"/>
      <c r="I196" s="1119"/>
      <c r="J196" s="1119"/>
      <c r="K196" s="1119"/>
      <c r="L196" s="1119"/>
      <c r="M196" s="1119"/>
      <c r="N196" s="1119"/>
      <c r="O196" s="1119"/>
      <c r="P196" s="1119"/>
      <c r="Q196" s="1119"/>
      <c r="R196" s="1119"/>
      <c r="S196" s="1120"/>
    </row>
    <row r="197" spans="1:19" s="4" customFormat="1" ht="11.25" customHeight="1">
      <c r="A197" s="18">
        <v>0</v>
      </c>
      <c r="B197" s="18">
        <v>0</v>
      </c>
      <c r="C197" s="18">
        <v>0</v>
      </c>
      <c r="D197" s="18">
        <v>0</v>
      </c>
      <c r="E197" s="18">
        <v>0</v>
      </c>
      <c r="F197" s="18">
        <v>0</v>
      </c>
      <c r="G197" s="18">
        <v>0</v>
      </c>
      <c r="H197" s="18">
        <v>0</v>
      </c>
      <c r="I197" s="18">
        <v>0</v>
      </c>
      <c r="J197" s="18">
        <v>0</v>
      </c>
      <c r="K197" s="18">
        <v>0</v>
      </c>
      <c r="L197" s="18">
        <v>0</v>
      </c>
      <c r="M197" s="18">
        <v>0</v>
      </c>
      <c r="N197" s="18">
        <v>0</v>
      </c>
      <c r="O197" s="18">
        <v>0</v>
      </c>
      <c r="P197" s="18">
        <v>0</v>
      </c>
      <c r="Q197" s="18">
        <v>0</v>
      </c>
      <c r="R197" s="18">
        <v>0</v>
      </c>
      <c r="S197" s="18">
        <v>0</v>
      </c>
    </row>
    <row r="198" spans="1:19" s="4" customFormat="1">
      <c r="A198" s="996" t="s">
        <v>3653</v>
      </c>
      <c r="B198" s="999"/>
      <c r="C198" s="999"/>
      <c r="D198" s="999"/>
      <c r="E198" s="999"/>
      <c r="F198" s="999"/>
      <c r="G198" s="999"/>
      <c r="H198" s="999"/>
      <c r="I198" s="999"/>
      <c r="J198" s="999"/>
      <c r="K198" s="999"/>
      <c r="L198" s="999"/>
      <c r="M198" s="999"/>
      <c r="N198" s="999"/>
      <c r="O198" s="999"/>
      <c r="P198" s="999"/>
      <c r="Q198" s="999"/>
      <c r="R198" s="999"/>
      <c r="S198" s="1000"/>
    </row>
    <row r="199" spans="1:19" s="49" customFormat="1" ht="11.25" customHeight="1">
      <c r="A199" s="368">
        <f>SUM(A197,A195,A193,A191,A189,A187,A185,A183,A181,A179,A177,A175)</f>
        <v>0</v>
      </c>
      <c r="B199" s="368">
        <f t="shared" ref="B199:S199" si="4">SUM(B197,B195,B193,B191,B189,B187,B185,B183,B181,B179,B177,B175)</f>
        <v>0</v>
      </c>
      <c r="C199" s="368">
        <f t="shared" si="4"/>
        <v>0</v>
      </c>
      <c r="D199" s="368">
        <f t="shared" si="4"/>
        <v>0</v>
      </c>
      <c r="E199" s="368">
        <f t="shared" si="4"/>
        <v>0</v>
      </c>
      <c r="F199" s="368">
        <f t="shared" si="4"/>
        <v>0</v>
      </c>
      <c r="G199" s="368">
        <f t="shared" si="4"/>
        <v>0</v>
      </c>
      <c r="H199" s="368">
        <f t="shared" si="4"/>
        <v>0</v>
      </c>
      <c r="I199" s="368">
        <f t="shared" si="4"/>
        <v>0</v>
      </c>
      <c r="J199" s="368">
        <f t="shared" si="4"/>
        <v>0</v>
      </c>
      <c r="K199" s="368">
        <f t="shared" si="4"/>
        <v>0</v>
      </c>
      <c r="L199" s="368">
        <f t="shared" si="4"/>
        <v>0</v>
      </c>
      <c r="M199" s="368">
        <f t="shared" si="4"/>
        <v>0</v>
      </c>
      <c r="N199" s="368">
        <f t="shared" si="4"/>
        <v>0</v>
      </c>
      <c r="O199" s="368">
        <f t="shared" si="4"/>
        <v>0</v>
      </c>
      <c r="P199" s="368">
        <f t="shared" si="4"/>
        <v>0</v>
      </c>
      <c r="Q199" s="368">
        <f t="shared" si="4"/>
        <v>0</v>
      </c>
      <c r="R199" s="368">
        <f t="shared" si="4"/>
        <v>0</v>
      </c>
      <c r="S199" s="368">
        <f t="shared" si="4"/>
        <v>0</v>
      </c>
    </row>
    <row r="200" spans="1:19" s="4" customFormat="1" ht="12.75" customHeight="1">
      <c r="A200" s="67"/>
      <c r="B200" s="67"/>
      <c r="C200" s="67"/>
      <c r="D200" s="67"/>
      <c r="E200" s="67"/>
      <c r="F200" s="67"/>
      <c r="G200" s="67"/>
      <c r="H200" s="67"/>
      <c r="I200" s="67"/>
      <c r="J200" s="67"/>
      <c r="K200" s="67"/>
      <c r="L200" s="67"/>
      <c r="M200" s="67"/>
      <c r="N200" s="67"/>
      <c r="O200" s="67"/>
      <c r="P200" s="67"/>
      <c r="Q200" s="67"/>
      <c r="R200" s="67"/>
      <c r="S200" s="67"/>
    </row>
    <row r="201" spans="1:19" s="4" customFormat="1" ht="17.25" customHeight="1">
      <c r="A201" s="1264" t="s">
        <v>536</v>
      </c>
      <c r="B201" s="1265"/>
      <c r="C201" s="1265"/>
      <c r="D201" s="1265"/>
      <c r="E201" s="1265"/>
      <c r="F201" s="1265"/>
      <c r="G201" s="1265"/>
      <c r="H201" s="1265"/>
      <c r="I201" s="1265"/>
      <c r="J201" s="1265"/>
      <c r="K201" s="1265"/>
      <c r="L201" s="1265"/>
      <c r="M201" s="1265"/>
      <c r="N201" s="1265"/>
      <c r="O201" s="1265"/>
      <c r="P201" s="1265"/>
      <c r="Q201" s="1265"/>
      <c r="R201" s="1265"/>
      <c r="S201" s="1266"/>
    </row>
    <row r="202" spans="1:19" s="976" customFormat="1" ht="12.75" customHeight="1">
      <c r="A202" s="976" t="s">
        <v>3654</v>
      </c>
      <c r="B202" s="977"/>
      <c r="C202" s="977"/>
      <c r="D202" s="977"/>
      <c r="E202" s="977"/>
      <c r="F202" s="977"/>
      <c r="G202" s="977"/>
      <c r="H202" s="977"/>
      <c r="I202" s="977"/>
      <c r="J202" s="977"/>
      <c r="K202" s="977"/>
      <c r="L202" s="977"/>
      <c r="M202" s="977"/>
      <c r="N202" s="977"/>
      <c r="O202" s="977"/>
      <c r="P202" s="977"/>
      <c r="Q202" s="977"/>
      <c r="R202" s="977"/>
      <c r="S202" s="977"/>
    </row>
    <row r="203" spans="1:19" s="4" customFormat="1" ht="11.25" customHeight="1">
      <c r="A203" s="976" t="s">
        <v>519</v>
      </c>
      <c r="B203" s="977"/>
      <c r="C203" s="977"/>
      <c r="D203" s="977"/>
      <c r="E203" s="977"/>
      <c r="F203" s="977"/>
      <c r="G203" s="977"/>
      <c r="H203" s="977"/>
      <c r="I203" s="977"/>
      <c r="J203" s="977"/>
      <c r="K203" s="977"/>
      <c r="L203" s="977"/>
      <c r="M203" s="977"/>
      <c r="N203" s="977"/>
      <c r="O203" s="977"/>
      <c r="P203" s="977"/>
      <c r="Q203" s="977"/>
      <c r="R203" s="977"/>
      <c r="S203" s="978"/>
    </row>
    <row r="204" spans="1:19" s="4" customFormat="1" ht="11.25" customHeight="1">
      <c r="A204" s="976" t="s">
        <v>3353</v>
      </c>
      <c r="B204" s="977"/>
      <c r="C204" s="977"/>
      <c r="D204" s="977"/>
      <c r="E204" s="977"/>
      <c r="F204" s="977"/>
      <c r="G204" s="977"/>
      <c r="H204" s="977"/>
      <c r="I204" s="977"/>
      <c r="J204" s="977"/>
      <c r="K204" s="977"/>
      <c r="L204" s="977"/>
      <c r="M204" s="977"/>
      <c r="N204" s="977"/>
      <c r="O204" s="977"/>
      <c r="P204" s="977"/>
      <c r="Q204" s="977"/>
      <c r="R204" s="977"/>
      <c r="S204" s="978"/>
    </row>
    <row r="205" spans="1:19" s="4" customFormat="1" ht="11.25" customHeight="1">
      <c r="A205" s="976" t="s">
        <v>3354</v>
      </c>
      <c r="B205" s="977"/>
      <c r="C205" s="977"/>
      <c r="D205" s="977"/>
      <c r="E205" s="977"/>
      <c r="F205" s="977"/>
      <c r="G205" s="977"/>
      <c r="H205" s="977"/>
      <c r="I205" s="977"/>
      <c r="J205" s="977"/>
      <c r="K205" s="977"/>
      <c r="L205" s="977"/>
      <c r="M205" s="977"/>
      <c r="N205" s="977"/>
      <c r="O205" s="977"/>
      <c r="P205" s="977"/>
      <c r="Q205" s="977"/>
      <c r="R205" s="977"/>
      <c r="S205" s="978"/>
    </row>
    <row r="206" spans="1:19" s="4" customFormat="1" ht="11.25" customHeight="1">
      <c r="A206" s="976" t="s">
        <v>3355</v>
      </c>
      <c r="B206" s="1297"/>
      <c r="C206" s="1297"/>
      <c r="D206" s="1297"/>
      <c r="E206" s="1297"/>
      <c r="F206" s="1297"/>
      <c r="G206" s="1297"/>
      <c r="H206" s="1297"/>
      <c r="I206" s="1297"/>
      <c r="J206" s="1297"/>
      <c r="K206" s="1297"/>
      <c r="L206" s="1297"/>
      <c r="M206" s="1297"/>
      <c r="N206" s="1297"/>
      <c r="O206" s="1297"/>
      <c r="P206" s="1297"/>
      <c r="Q206" s="1297"/>
      <c r="R206" s="1297"/>
      <c r="S206" s="1298"/>
    </row>
    <row r="207" spans="1:19" s="4" customFormat="1" ht="11.25" customHeight="1">
      <c r="A207" s="976" t="s">
        <v>3356</v>
      </c>
      <c r="B207" s="1297"/>
      <c r="C207" s="1297"/>
      <c r="D207" s="1297"/>
      <c r="E207" s="1297"/>
      <c r="F207" s="1297"/>
      <c r="G207" s="1297"/>
      <c r="H207" s="1297"/>
      <c r="I207" s="1297"/>
      <c r="J207" s="1297"/>
      <c r="K207" s="1297"/>
      <c r="L207" s="1297"/>
      <c r="M207" s="1297"/>
      <c r="N207" s="1297"/>
      <c r="O207" s="1297"/>
      <c r="P207" s="1297"/>
      <c r="Q207" s="1297"/>
      <c r="R207" s="1297"/>
      <c r="S207" s="1298"/>
    </row>
    <row r="208" spans="1:19" s="4" customFormat="1" ht="11.25" customHeight="1">
      <c r="A208" s="976" t="s">
        <v>3357</v>
      </c>
      <c r="B208" s="1297"/>
      <c r="C208" s="1297"/>
      <c r="D208" s="1297"/>
      <c r="E208" s="1297"/>
      <c r="F208" s="1297"/>
      <c r="G208" s="1297"/>
      <c r="H208" s="1297"/>
      <c r="I208" s="1297"/>
      <c r="J208" s="1297"/>
      <c r="K208" s="1297"/>
      <c r="L208" s="1297"/>
      <c r="M208" s="1297"/>
      <c r="N208" s="1297"/>
      <c r="O208" s="1297"/>
      <c r="P208" s="1297"/>
      <c r="Q208" s="1297"/>
      <c r="R208" s="1297"/>
      <c r="S208" s="1298"/>
    </row>
    <row r="209" spans="1:19" s="4" customFormat="1" ht="11.25" customHeight="1">
      <c r="A209" s="976" t="s">
        <v>3358</v>
      </c>
      <c r="B209" s="977"/>
      <c r="C209" s="977"/>
      <c r="D209" s="977"/>
      <c r="E209" s="977"/>
      <c r="F209" s="977"/>
      <c r="G209" s="977"/>
      <c r="H209" s="977"/>
      <c r="I209" s="977"/>
      <c r="J209" s="977"/>
      <c r="K209" s="977"/>
      <c r="L209" s="977"/>
      <c r="M209" s="977"/>
      <c r="N209" s="977"/>
      <c r="O209" s="977"/>
      <c r="P209" s="977"/>
      <c r="Q209" s="977"/>
      <c r="R209" s="977"/>
      <c r="S209" s="978"/>
    </row>
    <row r="210" spans="1:19" s="4" customFormat="1" ht="11.25" customHeight="1">
      <c r="A210" s="982" t="s">
        <v>3359</v>
      </c>
      <c r="B210" s="983"/>
      <c r="C210" s="983"/>
      <c r="D210" s="983"/>
      <c r="E210" s="983"/>
      <c r="F210" s="983"/>
      <c r="G210" s="983"/>
      <c r="H210" s="983"/>
      <c r="I210" s="983"/>
      <c r="J210" s="983"/>
      <c r="K210" s="983"/>
      <c r="L210" s="983"/>
      <c r="M210" s="983"/>
      <c r="N210" s="983"/>
      <c r="O210" s="983"/>
      <c r="P210" s="983"/>
      <c r="Q210" s="983"/>
      <c r="R210" s="983"/>
      <c r="S210" s="984"/>
    </row>
    <row r="211" spans="1:19" s="4" customFormat="1" ht="36.75" customHeight="1">
      <c r="A211" s="985" t="s">
        <v>41</v>
      </c>
      <c r="B211" s="985"/>
      <c r="C211" s="985"/>
      <c r="D211" s="985" t="s">
        <v>42</v>
      </c>
      <c r="E211" s="985"/>
      <c r="F211" s="985" t="s">
        <v>43</v>
      </c>
      <c r="G211" s="985"/>
      <c r="H211" s="985"/>
      <c r="I211" s="985" t="s">
        <v>44</v>
      </c>
      <c r="J211" s="985"/>
      <c r="K211" s="986" t="s">
        <v>45</v>
      </c>
      <c r="L211" s="987"/>
      <c r="M211" s="987"/>
      <c r="N211" s="988"/>
      <c r="O211" s="989" t="s">
        <v>46</v>
      </c>
      <c r="P211" s="989"/>
      <c r="Q211" s="990"/>
      <c r="R211" s="985" t="s">
        <v>47</v>
      </c>
      <c r="S211" s="985"/>
    </row>
    <row r="212" spans="1:19" s="4" customFormat="1" ht="25.5" customHeight="1">
      <c r="A212" s="1241" t="s">
        <v>48</v>
      </c>
      <c r="B212" s="1241" t="s">
        <v>49</v>
      </c>
      <c r="C212" s="1242" t="s">
        <v>50</v>
      </c>
      <c r="D212" s="1241" t="s">
        <v>51</v>
      </c>
      <c r="E212" s="1241" t="s">
        <v>52</v>
      </c>
      <c r="F212" s="1241" t="s">
        <v>53</v>
      </c>
      <c r="G212" s="1241"/>
      <c r="H212" s="1241"/>
      <c r="I212" s="1241" t="s">
        <v>54</v>
      </c>
      <c r="J212" s="1241" t="s">
        <v>55</v>
      </c>
      <c r="K212" s="1241" t="s">
        <v>56</v>
      </c>
      <c r="L212" s="1241"/>
      <c r="M212" s="1241" t="s">
        <v>57</v>
      </c>
      <c r="N212" s="1241"/>
      <c r="O212" s="1241" t="s">
        <v>58</v>
      </c>
      <c r="P212" s="1241" t="s">
        <v>59</v>
      </c>
      <c r="Q212" s="1241" t="s">
        <v>60</v>
      </c>
      <c r="R212" s="1241" t="s">
        <v>61</v>
      </c>
      <c r="S212" s="1241" t="s">
        <v>62</v>
      </c>
    </row>
    <row r="213" spans="1:19" s="4" customFormat="1" ht="63.75" customHeight="1">
      <c r="A213" s="1241"/>
      <c r="B213" s="1241"/>
      <c r="C213" s="1242"/>
      <c r="D213" s="1241"/>
      <c r="E213" s="1241"/>
      <c r="F213" s="369" t="s">
        <v>63</v>
      </c>
      <c r="G213" s="369" t="s">
        <v>64</v>
      </c>
      <c r="H213" s="369" t="s">
        <v>65</v>
      </c>
      <c r="I213" s="1241"/>
      <c r="J213" s="1241"/>
      <c r="K213" s="369" t="s">
        <v>66</v>
      </c>
      <c r="L213" s="369" t="s">
        <v>67</v>
      </c>
      <c r="M213" s="369" t="s">
        <v>68</v>
      </c>
      <c r="N213" s="369" t="s">
        <v>67</v>
      </c>
      <c r="O213" s="1241"/>
      <c r="P213" s="1241"/>
      <c r="Q213" s="1241"/>
      <c r="R213" s="1241"/>
      <c r="S213" s="1241"/>
    </row>
    <row r="214" spans="1:19" s="4" customFormat="1" ht="11.25" customHeight="1">
      <c r="A214" s="994" t="s">
        <v>69</v>
      </c>
      <c r="B214" s="994"/>
      <c r="C214" s="994"/>
      <c r="D214" s="994"/>
      <c r="E214" s="994"/>
      <c r="F214" s="994"/>
      <c r="G214" s="994"/>
      <c r="H214" s="994"/>
      <c r="I214" s="994"/>
      <c r="J214" s="994"/>
      <c r="K214" s="994"/>
      <c r="L214" s="994"/>
      <c r="M214" s="994"/>
      <c r="N214" s="994"/>
      <c r="O214" s="994"/>
      <c r="P214" s="994"/>
      <c r="Q214" s="994"/>
      <c r="R214" s="994"/>
      <c r="S214" s="994"/>
    </row>
    <row r="215" spans="1:19" s="4" customFormat="1" ht="11.25" customHeight="1">
      <c r="A215" s="18">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s="4" customFormat="1" ht="11.25" customHeight="1">
      <c r="A216" s="994" t="s">
        <v>70</v>
      </c>
      <c r="B216" s="994"/>
      <c r="C216" s="994"/>
      <c r="D216" s="994"/>
      <c r="E216" s="994"/>
      <c r="F216" s="994"/>
      <c r="G216" s="994"/>
      <c r="H216" s="994"/>
      <c r="I216" s="994"/>
      <c r="J216" s="994"/>
      <c r="K216" s="994"/>
      <c r="L216" s="994"/>
      <c r="M216" s="994"/>
      <c r="N216" s="994"/>
      <c r="O216" s="994"/>
      <c r="P216" s="994"/>
      <c r="Q216" s="994"/>
      <c r="R216" s="994"/>
      <c r="S216" s="994"/>
    </row>
    <row r="217" spans="1:19" s="4" customFormat="1" ht="11.25" customHeight="1">
      <c r="A217" s="18">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s="4" customFormat="1" ht="11.25" customHeight="1">
      <c r="A218" s="994" t="s">
        <v>71</v>
      </c>
      <c r="B218" s="994"/>
      <c r="C218" s="994"/>
      <c r="D218" s="994"/>
      <c r="E218" s="994"/>
      <c r="F218" s="994"/>
      <c r="G218" s="994"/>
      <c r="H218" s="994"/>
      <c r="I218" s="994"/>
      <c r="J218" s="994"/>
      <c r="K218" s="994"/>
      <c r="L218" s="994"/>
      <c r="M218" s="994"/>
      <c r="N218" s="994"/>
      <c r="O218" s="994"/>
      <c r="P218" s="994"/>
      <c r="Q218" s="994"/>
      <c r="R218" s="994"/>
      <c r="S218" s="994"/>
    </row>
    <row r="219" spans="1:19" s="4" customFormat="1" ht="11.25" customHeight="1">
      <c r="A219" s="18">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s="4" customFormat="1" ht="11.25" customHeight="1">
      <c r="A220" s="994" t="s">
        <v>72</v>
      </c>
      <c r="B220" s="994"/>
      <c r="C220" s="994"/>
      <c r="D220" s="994"/>
      <c r="E220" s="994"/>
      <c r="F220" s="994"/>
      <c r="G220" s="994"/>
      <c r="H220" s="994"/>
      <c r="I220" s="994"/>
      <c r="J220" s="994"/>
      <c r="K220" s="994"/>
      <c r="L220" s="994"/>
      <c r="M220" s="994"/>
      <c r="N220" s="994"/>
      <c r="O220" s="994"/>
      <c r="P220" s="994"/>
      <c r="Q220" s="994"/>
      <c r="R220" s="994"/>
      <c r="S220" s="994"/>
    </row>
    <row r="221" spans="1:19" s="454" customFormat="1" ht="11.25" customHeight="1">
      <c r="A221" s="459">
        <v>0</v>
      </c>
      <c r="B221" s="459">
        <v>0</v>
      </c>
      <c r="C221" s="459">
        <v>0</v>
      </c>
      <c r="D221" s="459">
        <v>0</v>
      </c>
      <c r="E221" s="459">
        <v>0</v>
      </c>
      <c r="F221" s="459">
        <v>0</v>
      </c>
      <c r="G221" s="459">
        <v>0</v>
      </c>
      <c r="H221" s="459">
        <v>0</v>
      </c>
      <c r="I221" s="459">
        <v>0</v>
      </c>
      <c r="J221" s="459">
        <v>0</v>
      </c>
      <c r="K221" s="459">
        <v>0</v>
      </c>
      <c r="L221" s="459">
        <v>0</v>
      </c>
      <c r="M221" s="459">
        <v>0</v>
      </c>
      <c r="N221" s="459">
        <v>0</v>
      </c>
      <c r="O221" s="459">
        <v>0</v>
      </c>
      <c r="P221" s="459">
        <v>0</v>
      </c>
      <c r="Q221" s="459">
        <v>0</v>
      </c>
      <c r="R221" s="459">
        <v>0</v>
      </c>
      <c r="S221" s="459">
        <v>0</v>
      </c>
    </row>
    <row r="222" spans="1:19" s="4" customFormat="1" ht="11.25" customHeight="1">
      <c r="A222" s="995" t="s">
        <v>73</v>
      </c>
      <c r="B222" s="995"/>
      <c r="C222" s="995"/>
      <c r="D222" s="995"/>
      <c r="E222" s="995"/>
      <c r="F222" s="995"/>
      <c r="G222" s="995"/>
      <c r="H222" s="995"/>
      <c r="I222" s="995"/>
      <c r="J222" s="995"/>
      <c r="K222" s="995"/>
      <c r="L222" s="995"/>
      <c r="M222" s="995"/>
      <c r="N222" s="995"/>
      <c r="O222" s="995"/>
      <c r="P222" s="995"/>
      <c r="Q222" s="995"/>
      <c r="R222" s="995"/>
      <c r="S222" s="995"/>
    </row>
    <row r="223" spans="1:19" s="4" customFormat="1" ht="11.25" customHeight="1">
      <c r="A223" s="1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19" s="4" customFormat="1" ht="11.25" customHeight="1">
      <c r="A224" s="994" t="s">
        <v>74</v>
      </c>
      <c r="B224" s="994"/>
      <c r="C224" s="994"/>
      <c r="D224" s="994"/>
      <c r="E224" s="994"/>
      <c r="F224" s="994"/>
      <c r="G224" s="994"/>
      <c r="H224" s="994"/>
      <c r="I224" s="994"/>
      <c r="J224" s="994"/>
      <c r="K224" s="994"/>
      <c r="L224" s="994"/>
      <c r="M224" s="994"/>
      <c r="N224" s="994"/>
      <c r="O224" s="994"/>
      <c r="P224" s="994"/>
      <c r="Q224" s="994"/>
      <c r="R224" s="994"/>
      <c r="S224" s="994"/>
    </row>
    <row r="225" spans="1:19" s="4" customFormat="1" ht="11.25" customHeight="1">
      <c r="A225" s="18">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19" s="4" customFormat="1" ht="11.25" customHeight="1">
      <c r="A226" s="994" t="s">
        <v>75</v>
      </c>
      <c r="B226" s="994"/>
      <c r="C226" s="994"/>
      <c r="D226" s="994"/>
      <c r="E226" s="994"/>
      <c r="F226" s="994"/>
      <c r="G226" s="994"/>
      <c r="H226" s="994"/>
      <c r="I226" s="994"/>
      <c r="J226" s="994"/>
      <c r="K226" s="994"/>
      <c r="L226" s="994"/>
      <c r="M226" s="994"/>
      <c r="N226" s="994"/>
      <c r="O226" s="994"/>
      <c r="P226" s="994"/>
      <c r="Q226" s="994"/>
      <c r="R226" s="994"/>
      <c r="S226" s="994"/>
    </row>
    <row r="227" spans="1:19" s="4" customFormat="1" ht="11.25" customHeight="1">
      <c r="A227" s="18">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18">
        <v>0</v>
      </c>
    </row>
    <row r="228" spans="1:19" s="4" customFormat="1" ht="11.25" customHeight="1">
      <c r="A228" s="994" t="s">
        <v>76</v>
      </c>
      <c r="B228" s="994"/>
      <c r="C228" s="994"/>
      <c r="D228" s="994"/>
      <c r="E228" s="994"/>
      <c r="F228" s="994"/>
      <c r="G228" s="994"/>
      <c r="H228" s="994"/>
      <c r="I228" s="994"/>
      <c r="J228" s="994"/>
      <c r="K228" s="994"/>
      <c r="L228" s="994"/>
      <c r="M228" s="994"/>
      <c r="N228" s="994"/>
      <c r="O228" s="994"/>
      <c r="P228" s="994"/>
      <c r="Q228" s="994"/>
      <c r="R228" s="994"/>
      <c r="S228" s="994"/>
    </row>
    <row r="229" spans="1:19" s="4" customFormat="1" ht="11.25" customHeight="1">
      <c r="A229" s="18">
        <v>0</v>
      </c>
      <c r="B229" s="18">
        <v>0</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18">
        <v>0</v>
      </c>
    </row>
    <row r="230" spans="1:19" s="4" customFormat="1" ht="11.25" customHeight="1">
      <c r="A230" s="994" t="s">
        <v>77</v>
      </c>
      <c r="B230" s="994"/>
      <c r="C230" s="994"/>
      <c r="D230" s="994"/>
      <c r="E230" s="994"/>
      <c r="F230" s="994"/>
      <c r="G230" s="994"/>
      <c r="H230" s="994"/>
      <c r="I230" s="994"/>
      <c r="J230" s="994"/>
      <c r="K230" s="994"/>
      <c r="L230" s="994"/>
      <c r="M230" s="994"/>
      <c r="N230" s="994"/>
      <c r="O230" s="994"/>
      <c r="P230" s="994"/>
      <c r="Q230" s="994"/>
      <c r="R230" s="994"/>
      <c r="S230" s="994"/>
    </row>
    <row r="231" spans="1:19" s="4" customFormat="1" ht="11.25" customHeight="1">
      <c r="A231" s="18">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18">
        <v>0</v>
      </c>
      <c r="R231" s="18">
        <v>0</v>
      </c>
      <c r="S231" s="18">
        <v>0</v>
      </c>
    </row>
    <row r="232" spans="1:19" s="4" customFormat="1" ht="11.25" customHeight="1">
      <c r="A232" s="994" t="s">
        <v>78</v>
      </c>
      <c r="B232" s="994"/>
      <c r="C232" s="994"/>
      <c r="D232" s="994"/>
      <c r="E232" s="994"/>
      <c r="F232" s="994"/>
      <c r="G232" s="994"/>
      <c r="H232" s="994"/>
      <c r="I232" s="994"/>
      <c r="J232" s="994"/>
      <c r="K232" s="994"/>
      <c r="L232" s="994"/>
      <c r="M232" s="994"/>
      <c r="N232" s="994"/>
      <c r="O232" s="994"/>
      <c r="P232" s="994"/>
      <c r="Q232" s="994"/>
      <c r="R232" s="994"/>
      <c r="S232" s="994"/>
    </row>
    <row r="233" spans="1:19" s="4" customFormat="1" ht="11.25" customHeight="1">
      <c r="A233" s="18">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19" s="4" customFormat="1" ht="11.25" customHeight="1">
      <c r="A234" s="994" t="s">
        <v>79</v>
      </c>
      <c r="B234" s="994"/>
      <c r="C234" s="994"/>
      <c r="D234" s="994"/>
      <c r="E234" s="994"/>
      <c r="F234" s="994"/>
      <c r="G234" s="994"/>
      <c r="H234" s="994"/>
      <c r="I234" s="994"/>
      <c r="J234" s="994"/>
      <c r="K234" s="994"/>
      <c r="L234" s="994"/>
      <c r="M234" s="994"/>
      <c r="N234" s="994"/>
      <c r="O234" s="994"/>
      <c r="P234" s="994"/>
      <c r="Q234" s="994"/>
      <c r="R234" s="994"/>
      <c r="S234" s="994"/>
    </row>
    <row r="235" spans="1:19" s="4" customFormat="1" ht="11.25" customHeight="1">
      <c r="A235" s="18">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19" s="4" customFormat="1" ht="11.25" customHeight="1">
      <c r="A236" s="994" t="s">
        <v>80</v>
      </c>
      <c r="B236" s="994"/>
      <c r="C236" s="994"/>
      <c r="D236" s="994"/>
      <c r="E236" s="994"/>
      <c r="F236" s="994"/>
      <c r="G236" s="994"/>
      <c r="H236" s="994"/>
      <c r="I236" s="994"/>
      <c r="J236" s="994"/>
      <c r="K236" s="994"/>
      <c r="L236" s="994"/>
      <c r="M236" s="994"/>
      <c r="N236" s="994"/>
      <c r="O236" s="994"/>
      <c r="P236" s="994"/>
      <c r="Q236" s="994"/>
      <c r="R236" s="994"/>
      <c r="S236" s="994"/>
    </row>
    <row r="237" spans="1:19" s="4" customFormat="1" ht="11.25" customHeight="1">
      <c r="A237" s="18">
        <v>0</v>
      </c>
      <c r="B237" s="18">
        <v>0</v>
      </c>
      <c r="C237" s="18">
        <v>0</v>
      </c>
      <c r="D237" s="18">
        <v>0</v>
      </c>
      <c r="E237" s="18">
        <v>0</v>
      </c>
      <c r="F237" s="18">
        <v>0</v>
      </c>
      <c r="G237" s="18">
        <v>0</v>
      </c>
      <c r="H237" s="18">
        <v>0</v>
      </c>
      <c r="I237" s="18">
        <v>0</v>
      </c>
      <c r="J237" s="18">
        <v>0</v>
      </c>
      <c r="K237" s="18">
        <v>0</v>
      </c>
      <c r="L237" s="18">
        <v>0</v>
      </c>
      <c r="M237" s="18">
        <v>0</v>
      </c>
      <c r="N237" s="18">
        <v>0</v>
      </c>
      <c r="O237" s="18">
        <v>0</v>
      </c>
      <c r="P237" s="18">
        <v>0</v>
      </c>
      <c r="Q237" s="18">
        <v>0</v>
      </c>
      <c r="R237" s="18">
        <v>0</v>
      </c>
      <c r="S237" s="18">
        <v>0</v>
      </c>
    </row>
    <row r="238" spans="1:19" s="4" customFormat="1" ht="11.25" customHeight="1">
      <c r="A238" s="996" t="s">
        <v>3653</v>
      </c>
      <c r="B238" s="997"/>
      <c r="C238" s="997"/>
      <c r="D238" s="997"/>
      <c r="E238" s="997"/>
      <c r="F238" s="997"/>
      <c r="G238" s="997"/>
      <c r="H238" s="997"/>
      <c r="I238" s="997"/>
      <c r="J238" s="997"/>
      <c r="K238" s="997"/>
      <c r="L238" s="997"/>
      <c r="M238" s="997"/>
      <c r="N238" s="997"/>
      <c r="O238" s="997"/>
      <c r="P238" s="997"/>
      <c r="Q238" s="997"/>
      <c r="R238" s="997"/>
      <c r="S238" s="998"/>
    </row>
    <row r="239" spans="1:19" s="21" customFormat="1" ht="11.25" customHeight="1">
      <c r="A239" s="368">
        <f>SUM(A237,A235,A233,A231,A229,A227,A225,A223,A221,A219,A217,A215)</f>
        <v>0</v>
      </c>
      <c r="B239" s="368">
        <f t="shared" ref="B239:S239" si="5">SUM(B237,B235,B233,B231,B229,B227,B225,B223,B221,B219,B217,B215)</f>
        <v>0</v>
      </c>
      <c r="C239" s="368">
        <f t="shared" si="5"/>
        <v>0</v>
      </c>
      <c r="D239" s="368">
        <f t="shared" si="5"/>
        <v>0</v>
      </c>
      <c r="E239" s="368">
        <f t="shared" si="5"/>
        <v>0</v>
      </c>
      <c r="F239" s="368">
        <f t="shared" si="5"/>
        <v>0</v>
      </c>
      <c r="G239" s="368">
        <f t="shared" si="5"/>
        <v>0</v>
      </c>
      <c r="H239" s="368">
        <f t="shared" si="5"/>
        <v>0</v>
      </c>
      <c r="I239" s="368">
        <f t="shared" si="5"/>
        <v>0</v>
      </c>
      <c r="J239" s="368">
        <f t="shared" si="5"/>
        <v>0</v>
      </c>
      <c r="K239" s="368">
        <f t="shared" si="5"/>
        <v>0</v>
      </c>
      <c r="L239" s="368">
        <f t="shared" si="5"/>
        <v>0</v>
      </c>
      <c r="M239" s="368">
        <f t="shared" si="5"/>
        <v>0</v>
      </c>
      <c r="N239" s="368">
        <f t="shared" si="5"/>
        <v>0</v>
      </c>
      <c r="O239" s="368">
        <f t="shared" si="5"/>
        <v>0</v>
      </c>
      <c r="P239" s="368">
        <f t="shared" si="5"/>
        <v>0</v>
      </c>
      <c r="Q239" s="368">
        <f t="shared" si="5"/>
        <v>0</v>
      </c>
      <c r="R239" s="368">
        <f t="shared" si="5"/>
        <v>0</v>
      </c>
      <c r="S239" s="368">
        <f t="shared" si="5"/>
        <v>0</v>
      </c>
    </row>
    <row r="240" spans="1:19" s="4" customFormat="1" ht="11.25" customHeight="1">
      <c r="A240" s="382"/>
      <c r="B240" s="365"/>
      <c r="C240" s="365"/>
      <c r="D240" s="365"/>
      <c r="E240" s="365"/>
      <c r="F240" s="365"/>
      <c r="G240" s="365"/>
      <c r="H240" s="365"/>
      <c r="I240" s="365"/>
      <c r="J240" s="365"/>
      <c r="K240" s="365"/>
      <c r="L240" s="365"/>
      <c r="M240" s="365"/>
      <c r="N240" s="365"/>
      <c r="O240" s="365"/>
      <c r="P240" s="365"/>
      <c r="Q240" s="365"/>
      <c r="R240" s="365"/>
      <c r="S240" s="365"/>
    </row>
    <row r="241" spans="1:19" s="4" customFormat="1" ht="17.25" customHeight="1">
      <c r="A241" s="1264" t="s">
        <v>537</v>
      </c>
      <c r="B241" s="1265"/>
      <c r="C241" s="1265"/>
      <c r="D241" s="1265"/>
      <c r="E241" s="1265"/>
      <c r="F241" s="1265"/>
      <c r="G241" s="1265"/>
      <c r="H241" s="1265"/>
      <c r="I241" s="1265"/>
      <c r="J241" s="1265"/>
      <c r="K241" s="1265"/>
      <c r="L241" s="1265"/>
      <c r="M241" s="1265"/>
      <c r="N241" s="1265"/>
      <c r="O241" s="1265"/>
      <c r="P241" s="1265"/>
      <c r="Q241" s="1265"/>
      <c r="R241" s="1265"/>
      <c r="S241" s="1266"/>
    </row>
    <row r="242" spans="1:19" s="4" customFormat="1" ht="11.25" customHeight="1">
      <c r="A242" s="976" t="s">
        <v>3654</v>
      </c>
      <c r="B242" s="977"/>
      <c r="C242" s="977"/>
      <c r="D242" s="977"/>
      <c r="E242" s="977"/>
      <c r="F242" s="977"/>
      <c r="G242" s="977"/>
      <c r="H242" s="977"/>
      <c r="I242" s="977"/>
      <c r="J242" s="977"/>
      <c r="K242" s="977"/>
      <c r="L242" s="977"/>
      <c r="M242" s="977"/>
      <c r="N242" s="977"/>
      <c r="O242" s="977"/>
      <c r="P242" s="977"/>
      <c r="Q242" s="977"/>
      <c r="R242" s="977"/>
      <c r="S242" s="978"/>
    </row>
    <row r="243" spans="1:19" s="4" customFormat="1" ht="11.25" customHeight="1">
      <c r="A243" s="976" t="s">
        <v>520</v>
      </c>
      <c r="B243" s="977"/>
      <c r="C243" s="977"/>
      <c r="D243" s="977"/>
      <c r="E243" s="977"/>
      <c r="F243" s="977"/>
      <c r="G243" s="977"/>
      <c r="H243" s="977"/>
      <c r="I243" s="977"/>
      <c r="J243" s="977"/>
      <c r="K243" s="977"/>
      <c r="L243" s="977"/>
      <c r="M243" s="977"/>
      <c r="N243" s="977"/>
      <c r="O243" s="977"/>
      <c r="P243" s="977"/>
      <c r="Q243" s="977"/>
      <c r="R243" s="977"/>
      <c r="S243" s="978"/>
    </row>
    <row r="244" spans="1:19" s="4" customFormat="1" ht="11.25" customHeight="1">
      <c r="A244" s="976" t="s">
        <v>3360</v>
      </c>
      <c r="B244" s="977"/>
      <c r="C244" s="977"/>
      <c r="D244" s="977"/>
      <c r="E244" s="977"/>
      <c r="F244" s="977"/>
      <c r="G244" s="977"/>
      <c r="H244" s="977"/>
      <c r="I244" s="977"/>
      <c r="J244" s="977"/>
      <c r="K244" s="977"/>
      <c r="L244" s="977"/>
      <c r="M244" s="977"/>
      <c r="N244" s="977"/>
      <c r="O244" s="977"/>
      <c r="P244" s="977"/>
      <c r="Q244" s="977"/>
      <c r="R244" s="977"/>
      <c r="S244" s="978"/>
    </row>
    <row r="245" spans="1:19" s="4" customFormat="1" ht="11.25" customHeight="1">
      <c r="A245" s="976" t="s">
        <v>3361</v>
      </c>
      <c r="B245" s="977"/>
      <c r="C245" s="977"/>
      <c r="D245" s="977"/>
      <c r="E245" s="977"/>
      <c r="F245" s="977"/>
      <c r="G245" s="977"/>
      <c r="H245" s="977"/>
      <c r="I245" s="977"/>
      <c r="J245" s="977"/>
      <c r="K245" s="977"/>
      <c r="L245" s="977"/>
      <c r="M245" s="977"/>
      <c r="N245" s="977"/>
      <c r="O245" s="977"/>
      <c r="P245" s="977"/>
      <c r="Q245" s="977"/>
      <c r="R245" s="977"/>
      <c r="S245" s="978"/>
    </row>
    <row r="246" spans="1:19" s="4" customFormat="1" ht="11.25" customHeight="1">
      <c r="A246" s="976" t="s">
        <v>3362</v>
      </c>
      <c r="B246" s="977"/>
      <c r="C246" s="977"/>
      <c r="D246" s="977"/>
      <c r="E246" s="977"/>
      <c r="F246" s="977"/>
      <c r="G246" s="977"/>
      <c r="H246" s="977"/>
      <c r="I246" s="977"/>
      <c r="J246" s="977"/>
      <c r="K246" s="977"/>
      <c r="L246" s="977"/>
      <c r="M246" s="977"/>
      <c r="N246" s="977"/>
      <c r="O246" s="977"/>
      <c r="P246" s="977"/>
      <c r="Q246" s="977"/>
      <c r="R246" s="977"/>
      <c r="S246" s="978"/>
    </row>
    <row r="247" spans="1:19" s="4" customFormat="1" ht="11.25" customHeight="1">
      <c r="A247" s="976" t="s">
        <v>3363</v>
      </c>
      <c r="B247" s="977"/>
      <c r="C247" s="977"/>
      <c r="D247" s="977"/>
      <c r="E247" s="977"/>
      <c r="F247" s="977"/>
      <c r="G247" s="977"/>
      <c r="H247" s="977"/>
      <c r="I247" s="977"/>
      <c r="J247" s="977"/>
      <c r="K247" s="977"/>
      <c r="L247" s="977"/>
      <c r="M247" s="977"/>
      <c r="N247" s="977"/>
      <c r="O247" s="977"/>
      <c r="P247" s="977"/>
      <c r="Q247" s="977"/>
      <c r="R247" s="977"/>
      <c r="S247" s="978"/>
    </row>
    <row r="248" spans="1:19" s="4" customFormat="1" ht="11.25" customHeight="1">
      <c r="A248" s="976" t="s">
        <v>3364</v>
      </c>
      <c r="B248" s="977"/>
      <c r="C248" s="977"/>
      <c r="D248" s="977"/>
      <c r="E248" s="977"/>
      <c r="F248" s="977"/>
      <c r="G248" s="977"/>
      <c r="H248" s="977"/>
      <c r="I248" s="977"/>
      <c r="J248" s="977"/>
      <c r="K248" s="977"/>
      <c r="L248" s="977"/>
      <c r="M248" s="977"/>
      <c r="N248" s="977"/>
      <c r="O248" s="977"/>
      <c r="P248" s="977"/>
      <c r="Q248" s="977"/>
      <c r="R248" s="977"/>
      <c r="S248" s="978"/>
    </row>
    <row r="249" spans="1:19" s="4" customFormat="1" ht="11.25" customHeight="1">
      <c r="A249" s="976" t="s">
        <v>3365</v>
      </c>
      <c r="B249" s="977"/>
      <c r="C249" s="977"/>
      <c r="D249" s="977"/>
      <c r="E249" s="977"/>
      <c r="F249" s="977"/>
      <c r="G249" s="977"/>
      <c r="H249" s="977"/>
      <c r="I249" s="977"/>
      <c r="J249" s="977"/>
      <c r="K249" s="977"/>
      <c r="L249" s="977"/>
      <c r="M249" s="977"/>
      <c r="N249" s="977"/>
      <c r="O249" s="977"/>
      <c r="P249" s="977"/>
      <c r="Q249" s="977"/>
      <c r="R249" s="977"/>
      <c r="S249" s="978"/>
    </row>
    <row r="250" spans="1:19" s="4" customFormat="1" ht="11.25" customHeight="1">
      <c r="A250" s="982" t="s">
        <v>3366</v>
      </c>
      <c r="B250" s="983"/>
      <c r="C250" s="983"/>
      <c r="D250" s="983"/>
      <c r="E250" s="983"/>
      <c r="F250" s="983"/>
      <c r="G250" s="983"/>
      <c r="H250" s="983"/>
      <c r="I250" s="983"/>
      <c r="J250" s="983"/>
      <c r="K250" s="983"/>
      <c r="L250" s="983"/>
      <c r="M250" s="983"/>
      <c r="N250" s="983"/>
      <c r="O250" s="983"/>
      <c r="P250" s="983"/>
      <c r="Q250" s="983"/>
      <c r="R250" s="983"/>
      <c r="S250" s="984"/>
    </row>
    <row r="251" spans="1:19" s="4" customFormat="1" ht="42" customHeight="1">
      <c r="A251" s="985" t="s">
        <v>41</v>
      </c>
      <c r="B251" s="985"/>
      <c r="C251" s="985"/>
      <c r="D251" s="985" t="s">
        <v>42</v>
      </c>
      <c r="E251" s="985"/>
      <c r="F251" s="985" t="s">
        <v>43</v>
      </c>
      <c r="G251" s="985"/>
      <c r="H251" s="985"/>
      <c r="I251" s="985" t="s">
        <v>44</v>
      </c>
      <c r="J251" s="985"/>
      <c r="K251" s="986" t="s">
        <v>45</v>
      </c>
      <c r="L251" s="987"/>
      <c r="M251" s="987"/>
      <c r="N251" s="988"/>
      <c r="O251" s="989" t="s">
        <v>46</v>
      </c>
      <c r="P251" s="989"/>
      <c r="Q251" s="990"/>
      <c r="R251" s="985" t="s">
        <v>47</v>
      </c>
      <c r="S251" s="985"/>
    </row>
    <row r="252" spans="1:19" s="4" customFormat="1" ht="30.75" customHeight="1">
      <c r="A252" s="991" t="s">
        <v>48</v>
      </c>
      <c r="B252" s="991" t="s">
        <v>49</v>
      </c>
      <c r="C252" s="1002" t="s">
        <v>50</v>
      </c>
      <c r="D252" s="991" t="s">
        <v>51</v>
      </c>
      <c r="E252" s="991" t="s">
        <v>52</v>
      </c>
      <c r="F252" s="986" t="s">
        <v>53</v>
      </c>
      <c r="G252" s="992"/>
      <c r="H252" s="993"/>
      <c r="I252" s="991" t="s">
        <v>54</v>
      </c>
      <c r="J252" s="991" t="s">
        <v>55</v>
      </c>
      <c r="K252" s="986" t="s">
        <v>56</v>
      </c>
      <c r="L252" s="993"/>
      <c r="M252" s="986" t="s">
        <v>57</v>
      </c>
      <c r="N252" s="993"/>
      <c r="O252" s="991" t="s">
        <v>58</v>
      </c>
      <c r="P252" s="991" t="s">
        <v>59</v>
      </c>
      <c r="Q252" s="991" t="s">
        <v>60</v>
      </c>
      <c r="R252" s="991" t="s">
        <v>61</v>
      </c>
      <c r="S252" s="991" t="s">
        <v>62</v>
      </c>
    </row>
    <row r="253" spans="1:19" s="4" customFormat="1" ht="62.25" customHeight="1">
      <c r="A253" s="985"/>
      <c r="B253" s="985"/>
      <c r="C253" s="1003"/>
      <c r="D253" s="985"/>
      <c r="E253" s="985"/>
      <c r="F253" s="363" t="s">
        <v>63</v>
      </c>
      <c r="G253" s="363" t="s">
        <v>64</v>
      </c>
      <c r="H253" s="363" t="s">
        <v>65</v>
      </c>
      <c r="I253" s="985"/>
      <c r="J253" s="985"/>
      <c r="K253" s="369" t="s">
        <v>66</v>
      </c>
      <c r="L253" s="369" t="s">
        <v>67</v>
      </c>
      <c r="M253" s="369" t="s">
        <v>68</v>
      </c>
      <c r="N253" s="369" t="s">
        <v>67</v>
      </c>
      <c r="O253" s="985"/>
      <c r="P253" s="985"/>
      <c r="Q253" s="985"/>
      <c r="R253" s="985"/>
      <c r="S253" s="985"/>
    </row>
    <row r="254" spans="1:19" s="4" customFormat="1" ht="11.25" customHeight="1">
      <c r="A254" s="994" t="s">
        <v>69</v>
      </c>
      <c r="B254" s="994"/>
      <c r="C254" s="994"/>
      <c r="D254" s="994"/>
      <c r="E254" s="994"/>
      <c r="F254" s="994"/>
      <c r="G254" s="994"/>
      <c r="H254" s="994"/>
      <c r="I254" s="994"/>
      <c r="J254" s="994"/>
      <c r="K254" s="994"/>
      <c r="L254" s="994"/>
      <c r="M254" s="994"/>
      <c r="N254" s="994"/>
      <c r="O254" s="994"/>
      <c r="P254" s="994"/>
      <c r="Q254" s="994"/>
      <c r="R254" s="994"/>
      <c r="S254" s="994"/>
    </row>
    <row r="255" spans="1:19" s="4" customFormat="1" ht="11.25" customHeight="1">
      <c r="A255" s="18">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s="4" customFormat="1" ht="11.25" customHeight="1">
      <c r="A256" s="994" t="s">
        <v>70</v>
      </c>
      <c r="B256" s="994"/>
      <c r="C256" s="994"/>
      <c r="D256" s="994"/>
      <c r="E256" s="994"/>
      <c r="F256" s="994"/>
      <c r="G256" s="994"/>
      <c r="H256" s="994"/>
      <c r="I256" s="994"/>
      <c r="J256" s="994"/>
      <c r="K256" s="994"/>
      <c r="L256" s="994"/>
      <c r="M256" s="994"/>
      <c r="N256" s="994"/>
      <c r="O256" s="994"/>
      <c r="P256" s="994"/>
      <c r="Q256" s="994"/>
      <c r="R256" s="994"/>
      <c r="S256" s="994"/>
    </row>
    <row r="257" spans="1:19" s="4" customFormat="1" ht="11.25" customHeight="1">
      <c r="A257" s="18">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s="4" customFormat="1" ht="11.25" customHeight="1">
      <c r="A258" s="994" t="s">
        <v>71</v>
      </c>
      <c r="B258" s="994"/>
      <c r="C258" s="994"/>
      <c r="D258" s="994"/>
      <c r="E258" s="994"/>
      <c r="F258" s="994"/>
      <c r="G258" s="994"/>
      <c r="H258" s="994"/>
      <c r="I258" s="994"/>
      <c r="J258" s="994"/>
      <c r="K258" s="994"/>
      <c r="L258" s="994"/>
      <c r="M258" s="994"/>
      <c r="N258" s="994"/>
      <c r="O258" s="994"/>
      <c r="P258" s="994"/>
      <c r="Q258" s="994"/>
      <c r="R258" s="994"/>
      <c r="S258" s="994"/>
    </row>
    <row r="259" spans="1:19" s="4" customFormat="1" ht="11.25" customHeight="1">
      <c r="A259" s="18">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s="4" customFormat="1" ht="11.25" customHeight="1">
      <c r="A260" s="994" t="s">
        <v>72</v>
      </c>
      <c r="B260" s="994"/>
      <c r="C260" s="994"/>
      <c r="D260" s="994"/>
      <c r="E260" s="994"/>
      <c r="F260" s="994"/>
      <c r="G260" s="994"/>
      <c r="H260" s="994"/>
      <c r="I260" s="994"/>
      <c r="J260" s="994"/>
      <c r="K260" s="994"/>
      <c r="L260" s="994"/>
      <c r="M260" s="994"/>
      <c r="N260" s="994"/>
      <c r="O260" s="994"/>
      <c r="P260" s="994"/>
      <c r="Q260" s="994"/>
      <c r="R260" s="994"/>
      <c r="S260" s="994"/>
    </row>
    <row r="261" spans="1:19" s="4" customFormat="1" ht="11.25" customHeight="1">
      <c r="A261" s="18">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s="4" customFormat="1" ht="11.25" customHeight="1">
      <c r="A262" s="995" t="s">
        <v>73</v>
      </c>
      <c r="B262" s="995"/>
      <c r="C262" s="995"/>
      <c r="D262" s="995"/>
      <c r="E262" s="995"/>
      <c r="F262" s="995"/>
      <c r="G262" s="995"/>
      <c r="H262" s="995"/>
      <c r="I262" s="995"/>
      <c r="J262" s="995"/>
      <c r="K262" s="995"/>
      <c r="L262" s="995"/>
      <c r="M262" s="995"/>
      <c r="N262" s="995"/>
      <c r="O262" s="995"/>
      <c r="P262" s="995"/>
      <c r="Q262" s="995"/>
      <c r="R262" s="995"/>
      <c r="S262" s="995"/>
    </row>
    <row r="263" spans="1:19" s="4" customFormat="1" ht="11.25" customHeight="1">
      <c r="A263" s="1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s="4" customFormat="1" ht="11.25" customHeight="1">
      <c r="A264" s="994" t="s">
        <v>74</v>
      </c>
      <c r="B264" s="994"/>
      <c r="C264" s="994"/>
      <c r="D264" s="994"/>
      <c r="E264" s="994"/>
      <c r="F264" s="994"/>
      <c r="G264" s="994"/>
      <c r="H264" s="994"/>
      <c r="I264" s="994"/>
      <c r="J264" s="994"/>
      <c r="K264" s="994"/>
      <c r="L264" s="994"/>
      <c r="M264" s="994"/>
      <c r="N264" s="994"/>
      <c r="O264" s="994"/>
      <c r="P264" s="994"/>
      <c r="Q264" s="994"/>
      <c r="R264" s="994"/>
      <c r="S264" s="994"/>
    </row>
    <row r="265" spans="1:19" s="4" customFormat="1" ht="11.25" customHeight="1">
      <c r="A265" s="18">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s="4" customFormat="1" ht="11.25" customHeight="1">
      <c r="A266" s="994" t="s">
        <v>75</v>
      </c>
      <c r="B266" s="994"/>
      <c r="C266" s="994"/>
      <c r="D266" s="994"/>
      <c r="E266" s="994"/>
      <c r="F266" s="994"/>
      <c r="G266" s="994"/>
      <c r="H266" s="994"/>
      <c r="I266" s="994"/>
      <c r="J266" s="994"/>
      <c r="K266" s="994"/>
      <c r="L266" s="994"/>
      <c r="M266" s="994"/>
      <c r="N266" s="994"/>
      <c r="O266" s="994"/>
      <c r="P266" s="994"/>
      <c r="Q266" s="994"/>
      <c r="R266" s="994"/>
      <c r="S266" s="994"/>
    </row>
    <row r="267" spans="1:19" s="4" customFormat="1" ht="11.25" customHeight="1">
      <c r="A267" s="18">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18">
        <v>0</v>
      </c>
      <c r="R267" s="18">
        <v>0</v>
      </c>
      <c r="S267" s="18">
        <v>0</v>
      </c>
    </row>
    <row r="268" spans="1:19" s="4" customFormat="1" ht="11.25" customHeight="1">
      <c r="A268" s="994" t="s">
        <v>76</v>
      </c>
      <c r="B268" s="994"/>
      <c r="C268" s="994"/>
      <c r="D268" s="994"/>
      <c r="E268" s="994"/>
      <c r="F268" s="994"/>
      <c r="G268" s="994"/>
      <c r="H268" s="994"/>
      <c r="I268" s="994"/>
      <c r="J268" s="994"/>
      <c r="K268" s="994"/>
      <c r="L268" s="994"/>
      <c r="M268" s="994"/>
      <c r="N268" s="994"/>
      <c r="O268" s="994"/>
      <c r="P268" s="994"/>
      <c r="Q268" s="994"/>
      <c r="R268" s="994"/>
      <c r="S268" s="994"/>
    </row>
    <row r="269" spans="1:19" s="4" customFormat="1" ht="11.25" customHeight="1">
      <c r="A269" s="18">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s="4" customFormat="1" ht="11.25" customHeight="1">
      <c r="A270" s="994" t="s">
        <v>77</v>
      </c>
      <c r="B270" s="994"/>
      <c r="C270" s="994"/>
      <c r="D270" s="994"/>
      <c r="E270" s="994"/>
      <c r="F270" s="994"/>
      <c r="G270" s="994"/>
      <c r="H270" s="994"/>
      <c r="I270" s="994"/>
      <c r="J270" s="994"/>
      <c r="K270" s="994"/>
      <c r="L270" s="994"/>
      <c r="M270" s="994"/>
      <c r="N270" s="994"/>
      <c r="O270" s="994"/>
      <c r="P270" s="994"/>
      <c r="Q270" s="994"/>
      <c r="R270" s="994"/>
      <c r="S270" s="994"/>
    </row>
    <row r="271" spans="1:19" s="4" customFormat="1" ht="11.25" customHeight="1">
      <c r="A271" s="18">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18">
        <v>0</v>
      </c>
      <c r="R271" s="18">
        <v>0</v>
      </c>
      <c r="S271" s="18">
        <v>0</v>
      </c>
    </row>
    <row r="272" spans="1:19" s="4" customFormat="1" ht="11.25" customHeight="1">
      <c r="A272" s="994" t="s">
        <v>78</v>
      </c>
      <c r="B272" s="994"/>
      <c r="C272" s="994"/>
      <c r="D272" s="994"/>
      <c r="E272" s="994"/>
      <c r="F272" s="994"/>
      <c r="G272" s="994"/>
      <c r="H272" s="994"/>
      <c r="I272" s="994"/>
      <c r="J272" s="994"/>
      <c r="K272" s="994"/>
      <c r="L272" s="994"/>
      <c r="M272" s="994"/>
      <c r="N272" s="994"/>
      <c r="O272" s="994"/>
      <c r="P272" s="994"/>
      <c r="Q272" s="994"/>
      <c r="R272" s="994"/>
      <c r="S272" s="994"/>
    </row>
    <row r="273" spans="1:19" s="4" customFormat="1" ht="11.25" customHeight="1">
      <c r="A273" s="18">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s="4" customFormat="1" ht="11.25" customHeight="1">
      <c r="A274" s="994" t="s">
        <v>79</v>
      </c>
      <c r="B274" s="994"/>
      <c r="C274" s="994"/>
      <c r="D274" s="994"/>
      <c r="E274" s="994"/>
      <c r="F274" s="994"/>
      <c r="G274" s="994"/>
      <c r="H274" s="994"/>
      <c r="I274" s="994"/>
      <c r="J274" s="994"/>
      <c r="K274" s="994"/>
      <c r="L274" s="994"/>
      <c r="M274" s="994"/>
      <c r="N274" s="994"/>
      <c r="O274" s="994"/>
      <c r="P274" s="994"/>
      <c r="Q274" s="994"/>
      <c r="R274" s="994"/>
      <c r="S274" s="994"/>
    </row>
    <row r="275" spans="1:19" s="4" customFormat="1" ht="11.25" customHeight="1">
      <c r="A275" s="18">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18">
        <v>0</v>
      </c>
      <c r="R275" s="18">
        <v>0</v>
      </c>
      <c r="S275" s="18">
        <v>0</v>
      </c>
    </row>
    <row r="276" spans="1:19" s="4" customFormat="1" ht="11.25" customHeight="1">
      <c r="A276" s="994" t="s">
        <v>80</v>
      </c>
      <c r="B276" s="994"/>
      <c r="C276" s="994"/>
      <c r="D276" s="994"/>
      <c r="E276" s="994"/>
      <c r="F276" s="994"/>
      <c r="G276" s="994"/>
      <c r="H276" s="994"/>
      <c r="I276" s="994"/>
      <c r="J276" s="994"/>
      <c r="K276" s="994"/>
      <c r="L276" s="994"/>
      <c r="M276" s="994"/>
      <c r="N276" s="994"/>
      <c r="O276" s="994"/>
      <c r="P276" s="994"/>
      <c r="Q276" s="994"/>
      <c r="R276" s="994"/>
      <c r="S276" s="994"/>
    </row>
    <row r="277" spans="1:19" s="4" customFormat="1" ht="11.25" customHeight="1">
      <c r="A277" s="18">
        <v>0</v>
      </c>
      <c r="B277" s="18">
        <v>0</v>
      </c>
      <c r="C277" s="18">
        <v>0</v>
      </c>
      <c r="D277" s="18">
        <v>0</v>
      </c>
      <c r="E277" s="18">
        <v>0</v>
      </c>
      <c r="F277" s="18">
        <v>0</v>
      </c>
      <c r="G277" s="18">
        <v>0</v>
      </c>
      <c r="H277" s="18">
        <v>0</v>
      </c>
      <c r="I277" s="18">
        <v>0</v>
      </c>
      <c r="J277" s="18">
        <v>0</v>
      </c>
      <c r="K277" s="18">
        <v>0</v>
      </c>
      <c r="L277" s="18">
        <v>0</v>
      </c>
      <c r="M277" s="18">
        <v>0</v>
      </c>
      <c r="N277" s="18">
        <v>0</v>
      </c>
      <c r="O277" s="18">
        <v>0</v>
      </c>
      <c r="P277" s="18">
        <v>0</v>
      </c>
      <c r="Q277" s="18">
        <v>0</v>
      </c>
      <c r="R277" s="18">
        <v>0</v>
      </c>
      <c r="S277" s="18">
        <v>0</v>
      </c>
    </row>
    <row r="278" spans="1:19" s="4" customFormat="1" ht="11.25" customHeight="1">
      <c r="A278" s="996" t="s">
        <v>3653</v>
      </c>
      <c r="B278" s="997"/>
      <c r="C278" s="997"/>
      <c r="D278" s="997"/>
      <c r="E278" s="997"/>
      <c r="F278" s="997"/>
      <c r="G278" s="997"/>
      <c r="H278" s="997"/>
      <c r="I278" s="997"/>
      <c r="J278" s="997"/>
      <c r="K278" s="997"/>
      <c r="L278" s="997"/>
      <c r="M278" s="997"/>
      <c r="N278" s="997"/>
      <c r="O278" s="997"/>
      <c r="P278" s="997"/>
      <c r="Q278" s="997"/>
      <c r="R278" s="997"/>
      <c r="S278" s="998"/>
    </row>
    <row r="279" spans="1:19" s="21" customFormat="1" ht="11.25" customHeight="1">
      <c r="A279" s="368">
        <f>SUM(A277,A275,A273,A271,A269,A267,A265,A263,A261,A259,A257,A255)</f>
        <v>0</v>
      </c>
      <c r="B279" s="368">
        <f t="shared" ref="B279:S279" si="6">SUM(B277,B275,B273,B271,B269,B267,B265,B263,B261,B259,B257,B255)</f>
        <v>0</v>
      </c>
      <c r="C279" s="368">
        <f t="shared" si="6"/>
        <v>0</v>
      </c>
      <c r="D279" s="368">
        <f t="shared" si="6"/>
        <v>0</v>
      </c>
      <c r="E279" s="368">
        <f t="shared" si="6"/>
        <v>0</v>
      </c>
      <c r="F279" s="368">
        <f t="shared" si="6"/>
        <v>0</v>
      </c>
      <c r="G279" s="368">
        <f t="shared" si="6"/>
        <v>0</v>
      </c>
      <c r="H279" s="368">
        <f t="shared" si="6"/>
        <v>0</v>
      </c>
      <c r="I279" s="368">
        <f t="shared" si="6"/>
        <v>0</v>
      </c>
      <c r="J279" s="368">
        <f t="shared" si="6"/>
        <v>0</v>
      </c>
      <c r="K279" s="368">
        <f t="shared" si="6"/>
        <v>0</v>
      </c>
      <c r="L279" s="368">
        <f t="shared" si="6"/>
        <v>0</v>
      </c>
      <c r="M279" s="368">
        <f t="shared" si="6"/>
        <v>0</v>
      </c>
      <c r="N279" s="368">
        <f t="shared" si="6"/>
        <v>0</v>
      </c>
      <c r="O279" s="368">
        <f t="shared" si="6"/>
        <v>0</v>
      </c>
      <c r="P279" s="368">
        <f t="shared" si="6"/>
        <v>0</v>
      </c>
      <c r="Q279" s="368">
        <f t="shared" si="6"/>
        <v>0</v>
      </c>
      <c r="R279" s="368">
        <f t="shared" si="6"/>
        <v>0</v>
      </c>
      <c r="S279" s="368">
        <f t="shared" si="6"/>
        <v>0</v>
      </c>
    </row>
    <row r="280" spans="1:19" s="4" customFormat="1" ht="11.25" customHeight="1">
      <c r="A280" s="67"/>
      <c r="B280" s="67"/>
      <c r="C280" s="67"/>
      <c r="D280" s="67"/>
      <c r="E280" s="67"/>
      <c r="F280" s="67"/>
      <c r="G280" s="67"/>
      <c r="H280" s="67"/>
      <c r="I280" s="67"/>
      <c r="J280" s="67"/>
      <c r="K280" s="67"/>
      <c r="L280" s="67"/>
      <c r="M280" s="67"/>
      <c r="N280" s="67"/>
      <c r="O280" s="67"/>
      <c r="P280" s="67"/>
      <c r="Q280" s="67"/>
      <c r="R280" s="67"/>
      <c r="S280" s="67"/>
    </row>
    <row r="281" spans="1:19" s="4" customFormat="1" ht="17.25" customHeight="1">
      <c r="A281" s="1264" t="s">
        <v>538</v>
      </c>
      <c r="B281" s="1265"/>
      <c r="C281" s="1265"/>
      <c r="D281" s="1265"/>
      <c r="E281" s="1265"/>
      <c r="F281" s="1265"/>
      <c r="G281" s="1265"/>
      <c r="H281" s="1265"/>
      <c r="I281" s="1265"/>
      <c r="J281" s="1265"/>
      <c r="K281" s="1265"/>
      <c r="L281" s="1265"/>
      <c r="M281" s="1265"/>
      <c r="N281" s="1265"/>
      <c r="O281" s="1265"/>
      <c r="P281" s="1265"/>
      <c r="Q281" s="1265"/>
      <c r="R281" s="1265"/>
      <c r="S281" s="1266"/>
    </row>
    <row r="282" spans="1:19" s="4" customFormat="1" ht="11.25" customHeight="1">
      <c r="A282" s="976" t="s">
        <v>3654</v>
      </c>
      <c r="B282" s="977"/>
      <c r="C282" s="977"/>
      <c r="D282" s="977"/>
      <c r="E282" s="977"/>
      <c r="F282" s="977"/>
      <c r="G282" s="977"/>
      <c r="H282" s="977"/>
      <c r="I282" s="977"/>
      <c r="J282" s="977"/>
      <c r="K282" s="977"/>
      <c r="L282" s="977"/>
      <c r="M282" s="977"/>
      <c r="N282" s="977"/>
      <c r="O282" s="977"/>
      <c r="P282" s="977"/>
      <c r="Q282" s="977"/>
      <c r="R282" s="977"/>
      <c r="S282" s="978"/>
    </row>
    <row r="283" spans="1:19" s="4" customFormat="1" ht="11.25" customHeight="1">
      <c r="A283" s="976" t="s">
        <v>521</v>
      </c>
      <c r="B283" s="977"/>
      <c r="C283" s="977"/>
      <c r="D283" s="977"/>
      <c r="E283" s="977"/>
      <c r="F283" s="977"/>
      <c r="G283" s="977"/>
      <c r="H283" s="977"/>
      <c r="I283" s="977"/>
      <c r="J283" s="977"/>
      <c r="K283" s="977"/>
      <c r="L283" s="977"/>
      <c r="M283" s="977"/>
      <c r="N283" s="977"/>
      <c r="O283" s="977"/>
      <c r="P283" s="977"/>
      <c r="Q283" s="977"/>
      <c r="R283" s="977"/>
      <c r="S283" s="978"/>
    </row>
    <row r="284" spans="1:19" s="4" customFormat="1" ht="11.25" customHeight="1">
      <c r="A284" s="976" t="s">
        <v>3367</v>
      </c>
      <c r="B284" s="1115"/>
      <c r="C284" s="1115"/>
      <c r="D284" s="1115"/>
      <c r="E284" s="1115"/>
      <c r="F284" s="1115"/>
      <c r="G284" s="1115"/>
      <c r="H284" s="1115"/>
      <c r="I284" s="1115"/>
      <c r="J284" s="1115"/>
      <c r="K284" s="1115"/>
      <c r="L284" s="1115"/>
      <c r="M284" s="1115"/>
      <c r="N284" s="1115"/>
      <c r="O284" s="1115"/>
      <c r="P284" s="1115"/>
      <c r="Q284" s="1115"/>
      <c r="R284" s="1115"/>
      <c r="S284" s="1116"/>
    </row>
    <row r="285" spans="1:19" s="4" customFormat="1" ht="11.25" customHeight="1">
      <c r="A285" s="976" t="s">
        <v>3368</v>
      </c>
      <c r="B285" s="977"/>
      <c r="C285" s="977"/>
      <c r="D285" s="977"/>
      <c r="E285" s="977"/>
      <c r="F285" s="977"/>
      <c r="G285" s="977"/>
      <c r="H285" s="977"/>
      <c r="I285" s="977"/>
      <c r="J285" s="977"/>
      <c r="K285" s="977"/>
      <c r="L285" s="977"/>
      <c r="M285" s="977"/>
      <c r="N285" s="977"/>
      <c r="O285" s="977"/>
      <c r="P285" s="977"/>
      <c r="Q285" s="977"/>
      <c r="R285" s="977"/>
      <c r="S285" s="978"/>
    </row>
    <row r="286" spans="1:19" s="4" customFormat="1" ht="11.25" customHeight="1">
      <c r="A286" s="976" t="s">
        <v>3369</v>
      </c>
      <c r="B286" s="977"/>
      <c r="C286" s="977"/>
      <c r="D286" s="977"/>
      <c r="E286" s="977"/>
      <c r="F286" s="977"/>
      <c r="G286" s="977"/>
      <c r="H286" s="977"/>
      <c r="I286" s="977"/>
      <c r="J286" s="977"/>
      <c r="K286" s="977"/>
      <c r="L286" s="977"/>
      <c r="M286" s="977"/>
      <c r="N286" s="977"/>
      <c r="O286" s="977"/>
      <c r="P286" s="977"/>
      <c r="Q286" s="977"/>
      <c r="R286" s="977"/>
      <c r="S286" s="978"/>
    </row>
    <row r="287" spans="1:19" s="4" customFormat="1" ht="11.25" customHeight="1">
      <c r="A287" s="976" t="s">
        <v>3370</v>
      </c>
      <c r="B287" s="977"/>
      <c r="C287" s="977"/>
      <c r="D287" s="977"/>
      <c r="E287" s="977"/>
      <c r="F287" s="977"/>
      <c r="G287" s="977"/>
      <c r="H287" s="977"/>
      <c r="I287" s="977"/>
      <c r="J287" s="977"/>
      <c r="K287" s="977"/>
      <c r="L287" s="977"/>
      <c r="M287" s="977"/>
      <c r="N287" s="977"/>
      <c r="O287" s="977"/>
      <c r="P287" s="977"/>
      <c r="Q287" s="977"/>
      <c r="R287" s="977"/>
      <c r="S287" s="978"/>
    </row>
    <row r="288" spans="1:19" s="4" customFormat="1" ht="11.25" customHeight="1">
      <c r="A288" s="976" t="s">
        <v>3371</v>
      </c>
      <c r="B288" s="977"/>
      <c r="C288" s="977"/>
      <c r="D288" s="977"/>
      <c r="E288" s="977"/>
      <c r="F288" s="977"/>
      <c r="G288" s="977"/>
      <c r="H288" s="977"/>
      <c r="I288" s="977"/>
      <c r="J288" s="977"/>
      <c r="K288" s="977"/>
      <c r="L288" s="977"/>
      <c r="M288" s="977"/>
      <c r="N288" s="977"/>
      <c r="O288" s="977"/>
      <c r="P288" s="977"/>
      <c r="Q288" s="977"/>
      <c r="R288" s="977"/>
      <c r="S288" s="978"/>
    </row>
    <row r="289" spans="1:19" s="4" customFormat="1" ht="11.25" customHeight="1">
      <c r="A289" s="976" t="s">
        <v>377</v>
      </c>
      <c r="B289" s="977"/>
      <c r="C289" s="977"/>
      <c r="D289" s="977"/>
      <c r="E289" s="977"/>
      <c r="F289" s="977"/>
      <c r="G289" s="977"/>
      <c r="H289" s="977"/>
      <c r="I289" s="977"/>
      <c r="J289" s="977"/>
      <c r="K289" s="977"/>
      <c r="L289" s="977"/>
      <c r="M289" s="977"/>
      <c r="N289" s="977"/>
      <c r="O289" s="977"/>
      <c r="P289" s="977"/>
      <c r="Q289" s="977"/>
      <c r="R289" s="977"/>
      <c r="S289" s="978"/>
    </row>
    <row r="290" spans="1:19" s="4" customFormat="1" ht="11.25" customHeight="1">
      <c r="A290" s="982" t="s">
        <v>3372</v>
      </c>
      <c r="B290" s="983"/>
      <c r="C290" s="983"/>
      <c r="D290" s="983"/>
      <c r="E290" s="983"/>
      <c r="F290" s="983"/>
      <c r="G290" s="983"/>
      <c r="H290" s="983"/>
      <c r="I290" s="983"/>
      <c r="J290" s="983"/>
      <c r="K290" s="983"/>
      <c r="L290" s="983"/>
      <c r="M290" s="983"/>
      <c r="N290" s="983"/>
      <c r="O290" s="983"/>
      <c r="P290" s="983"/>
      <c r="Q290" s="983"/>
      <c r="R290" s="983"/>
      <c r="S290" s="984"/>
    </row>
    <row r="291" spans="1:19" s="4" customFormat="1" ht="39" customHeight="1">
      <c r="A291" s="985" t="s">
        <v>41</v>
      </c>
      <c r="B291" s="985"/>
      <c r="C291" s="985"/>
      <c r="D291" s="985" t="s">
        <v>42</v>
      </c>
      <c r="E291" s="985"/>
      <c r="F291" s="985" t="s">
        <v>43</v>
      </c>
      <c r="G291" s="985"/>
      <c r="H291" s="985"/>
      <c r="I291" s="985" t="s">
        <v>44</v>
      </c>
      <c r="J291" s="985"/>
      <c r="K291" s="986" t="s">
        <v>45</v>
      </c>
      <c r="L291" s="987"/>
      <c r="M291" s="987"/>
      <c r="N291" s="988"/>
      <c r="O291" s="989" t="s">
        <v>46</v>
      </c>
      <c r="P291" s="989"/>
      <c r="Q291" s="990"/>
      <c r="R291" s="985" t="s">
        <v>47</v>
      </c>
      <c r="S291" s="985"/>
    </row>
    <row r="292" spans="1:19" s="4" customFormat="1" ht="24.75" customHeight="1">
      <c r="A292" s="991" t="s">
        <v>48</v>
      </c>
      <c r="B292" s="991" t="s">
        <v>49</v>
      </c>
      <c r="C292" s="1002" t="s">
        <v>50</v>
      </c>
      <c r="D292" s="991" t="s">
        <v>51</v>
      </c>
      <c r="E292" s="991" t="s">
        <v>52</v>
      </c>
      <c r="F292" s="986" t="s">
        <v>53</v>
      </c>
      <c r="G292" s="992"/>
      <c r="H292" s="993"/>
      <c r="I292" s="991" t="s">
        <v>54</v>
      </c>
      <c r="J292" s="991" t="s">
        <v>55</v>
      </c>
      <c r="K292" s="986" t="s">
        <v>56</v>
      </c>
      <c r="L292" s="993"/>
      <c r="M292" s="986" t="s">
        <v>57</v>
      </c>
      <c r="N292" s="993"/>
      <c r="O292" s="991" t="s">
        <v>58</v>
      </c>
      <c r="P292" s="991" t="s">
        <v>59</v>
      </c>
      <c r="Q292" s="991" t="s">
        <v>60</v>
      </c>
      <c r="R292" s="991" t="s">
        <v>61</v>
      </c>
      <c r="S292" s="991" t="s">
        <v>62</v>
      </c>
    </row>
    <row r="293" spans="1:19" s="4" customFormat="1" ht="63" customHeight="1">
      <c r="A293" s="985"/>
      <c r="B293" s="985"/>
      <c r="C293" s="1003"/>
      <c r="D293" s="985"/>
      <c r="E293" s="985"/>
      <c r="F293" s="363" t="s">
        <v>63</v>
      </c>
      <c r="G293" s="363" t="s">
        <v>64</v>
      </c>
      <c r="H293" s="363" t="s">
        <v>65</v>
      </c>
      <c r="I293" s="985"/>
      <c r="J293" s="985"/>
      <c r="K293" s="369" t="s">
        <v>66</v>
      </c>
      <c r="L293" s="369" t="s">
        <v>67</v>
      </c>
      <c r="M293" s="369" t="s">
        <v>68</v>
      </c>
      <c r="N293" s="369" t="s">
        <v>67</v>
      </c>
      <c r="O293" s="985"/>
      <c r="P293" s="985"/>
      <c r="Q293" s="985"/>
      <c r="R293" s="985"/>
      <c r="S293" s="985"/>
    </row>
    <row r="294" spans="1:19" s="4" customFormat="1" ht="11.25" customHeight="1">
      <c r="A294" s="994" t="s">
        <v>69</v>
      </c>
      <c r="B294" s="994"/>
      <c r="C294" s="994"/>
      <c r="D294" s="994"/>
      <c r="E294" s="994"/>
      <c r="F294" s="994"/>
      <c r="G294" s="994"/>
      <c r="H294" s="994"/>
      <c r="I294" s="994"/>
      <c r="J294" s="994"/>
      <c r="K294" s="994"/>
      <c r="L294" s="994"/>
      <c r="M294" s="994"/>
      <c r="N294" s="994"/>
      <c r="O294" s="994"/>
      <c r="P294" s="994"/>
      <c r="Q294" s="994"/>
      <c r="R294" s="994"/>
      <c r="S294" s="994"/>
    </row>
    <row r="295" spans="1:19" s="4" customFormat="1" ht="11.25" customHeight="1">
      <c r="A295" s="18">
        <v>0</v>
      </c>
      <c r="B295" s="18">
        <v>0</v>
      </c>
      <c r="C295" s="18">
        <v>0</v>
      </c>
      <c r="D295" s="18">
        <v>0</v>
      </c>
      <c r="E295" s="18">
        <v>0</v>
      </c>
      <c r="F295" s="18">
        <v>0</v>
      </c>
      <c r="G295" s="18">
        <v>0</v>
      </c>
      <c r="H295" s="18">
        <v>0</v>
      </c>
      <c r="I295" s="18">
        <v>0</v>
      </c>
      <c r="J295" s="18">
        <v>0</v>
      </c>
      <c r="K295" s="18">
        <v>0</v>
      </c>
      <c r="L295" s="18">
        <v>0</v>
      </c>
      <c r="M295" s="18">
        <v>0</v>
      </c>
      <c r="N295" s="18">
        <v>0</v>
      </c>
      <c r="O295" s="18">
        <v>0</v>
      </c>
      <c r="P295" s="18">
        <v>0</v>
      </c>
      <c r="Q295" s="18">
        <v>0</v>
      </c>
      <c r="R295" s="18">
        <v>0</v>
      </c>
      <c r="S295" s="18">
        <v>0</v>
      </c>
    </row>
    <row r="296" spans="1:19" s="4" customFormat="1" ht="11.25" customHeight="1">
      <c r="A296" s="994" t="s">
        <v>70</v>
      </c>
      <c r="B296" s="994"/>
      <c r="C296" s="994"/>
      <c r="D296" s="994"/>
      <c r="E296" s="994"/>
      <c r="F296" s="994"/>
      <c r="G296" s="994"/>
      <c r="H296" s="994"/>
      <c r="I296" s="994"/>
      <c r="J296" s="994"/>
      <c r="K296" s="994"/>
      <c r="L296" s="994"/>
      <c r="M296" s="994"/>
      <c r="N296" s="994"/>
      <c r="O296" s="994"/>
      <c r="P296" s="994"/>
      <c r="Q296" s="994"/>
      <c r="R296" s="994"/>
      <c r="S296" s="994"/>
    </row>
    <row r="297" spans="1:19" s="4" customFormat="1" ht="11.25" customHeight="1">
      <c r="A297" s="18">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18">
        <v>0</v>
      </c>
      <c r="R297" s="18">
        <v>0</v>
      </c>
      <c r="S297" s="18">
        <v>0</v>
      </c>
    </row>
    <row r="298" spans="1:19" s="4" customFormat="1" ht="11.25" customHeight="1">
      <c r="A298" s="994" t="s">
        <v>71</v>
      </c>
      <c r="B298" s="994"/>
      <c r="C298" s="994"/>
      <c r="D298" s="994"/>
      <c r="E298" s="994"/>
      <c r="F298" s="994"/>
      <c r="G298" s="994"/>
      <c r="H298" s="994"/>
      <c r="I298" s="994"/>
      <c r="J298" s="994"/>
      <c r="K298" s="994"/>
      <c r="L298" s="994"/>
      <c r="M298" s="994"/>
      <c r="N298" s="994"/>
      <c r="O298" s="994"/>
      <c r="P298" s="994"/>
      <c r="Q298" s="994"/>
      <c r="R298" s="994"/>
      <c r="S298" s="994"/>
    </row>
    <row r="299" spans="1:19" s="4" customFormat="1" ht="11.25" customHeight="1">
      <c r="A299" s="18">
        <v>0</v>
      </c>
      <c r="B299" s="18">
        <v>0</v>
      </c>
      <c r="C299" s="18">
        <v>0</v>
      </c>
      <c r="D299" s="18">
        <v>0</v>
      </c>
      <c r="E299" s="18">
        <v>0</v>
      </c>
      <c r="F299" s="18">
        <v>0</v>
      </c>
      <c r="G299" s="18">
        <v>0</v>
      </c>
      <c r="H299" s="18">
        <v>0</v>
      </c>
      <c r="I299" s="18">
        <v>0</v>
      </c>
      <c r="J299" s="18">
        <v>0</v>
      </c>
      <c r="K299" s="18">
        <v>0</v>
      </c>
      <c r="L299" s="18">
        <v>0</v>
      </c>
      <c r="M299" s="18">
        <v>0</v>
      </c>
      <c r="N299" s="18">
        <v>0</v>
      </c>
      <c r="O299" s="18">
        <v>0</v>
      </c>
      <c r="P299" s="18">
        <v>0</v>
      </c>
      <c r="Q299" s="18">
        <v>0</v>
      </c>
      <c r="R299" s="18">
        <v>0</v>
      </c>
      <c r="S299" s="18">
        <v>0</v>
      </c>
    </row>
    <row r="300" spans="1:19" s="4" customFormat="1" ht="11.25" customHeight="1">
      <c r="A300" s="994" t="s">
        <v>72</v>
      </c>
      <c r="B300" s="994"/>
      <c r="C300" s="994"/>
      <c r="D300" s="994"/>
      <c r="E300" s="994"/>
      <c r="F300" s="994"/>
      <c r="G300" s="994"/>
      <c r="H300" s="994"/>
      <c r="I300" s="994"/>
      <c r="J300" s="994"/>
      <c r="K300" s="994"/>
      <c r="L300" s="994"/>
      <c r="M300" s="994"/>
      <c r="N300" s="994"/>
      <c r="O300" s="994"/>
      <c r="P300" s="994"/>
      <c r="Q300" s="994"/>
      <c r="R300" s="994"/>
      <c r="S300" s="994"/>
    </row>
    <row r="301" spans="1:19" s="4" customFormat="1" ht="11.25" customHeight="1">
      <c r="A301" s="18">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18">
        <v>0</v>
      </c>
      <c r="R301" s="18">
        <v>0</v>
      </c>
      <c r="S301" s="18">
        <v>0</v>
      </c>
    </row>
    <row r="302" spans="1:19" s="4" customFormat="1" ht="11.25" customHeight="1">
      <c r="A302" s="995" t="s">
        <v>73</v>
      </c>
      <c r="B302" s="995"/>
      <c r="C302" s="995"/>
      <c r="D302" s="995"/>
      <c r="E302" s="995"/>
      <c r="F302" s="995"/>
      <c r="G302" s="995"/>
      <c r="H302" s="995"/>
      <c r="I302" s="995"/>
      <c r="J302" s="995"/>
      <c r="K302" s="995"/>
      <c r="L302" s="995"/>
      <c r="M302" s="995"/>
      <c r="N302" s="995"/>
      <c r="O302" s="995"/>
      <c r="P302" s="995"/>
      <c r="Q302" s="995"/>
      <c r="R302" s="995"/>
      <c r="S302" s="995"/>
    </row>
    <row r="303" spans="1:19" s="4" customFormat="1" ht="11.25" customHeight="1">
      <c r="A303" s="18">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18">
        <v>0</v>
      </c>
      <c r="R303" s="18">
        <v>0</v>
      </c>
      <c r="S303" s="18">
        <v>0</v>
      </c>
    </row>
    <row r="304" spans="1:19" s="4" customFormat="1" ht="11.25" customHeight="1">
      <c r="A304" s="994" t="s">
        <v>74</v>
      </c>
      <c r="B304" s="994"/>
      <c r="C304" s="994"/>
      <c r="D304" s="994"/>
      <c r="E304" s="994"/>
      <c r="F304" s="994"/>
      <c r="G304" s="994"/>
      <c r="H304" s="994"/>
      <c r="I304" s="994"/>
      <c r="J304" s="994"/>
      <c r="K304" s="994"/>
      <c r="L304" s="994"/>
      <c r="M304" s="994"/>
      <c r="N304" s="994"/>
      <c r="O304" s="994"/>
      <c r="P304" s="994"/>
      <c r="Q304" s="994"/>
      <c r="R304" s="994"/>
      <c r="S304" s="994"/>
    </row>
    <row r="305" spans="1:19" s="4" customFormat="1" ht="11.25" customHeight="1">
      <c r="A305" s="18">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18">
        <v>0</v>
      </c>
      <c r="R305" s="18">
        <v>0</v>
      </c>
      <c r="S305" s="18">
        <v>0</v>
      </c>
    </row>
    <row r="306" spans="1:19" s="4" customFormat="1" ht="11.25" customHeight="1">
      <c r="A306" s="994" t="s">
        <v>75</v>
      </c>
      <c r="B306" s="994"/>
      <c r="C306" s="994"/>
      <c r="D306" s="994"/>
      <c r="E306" s="994"/>
      <c r="F306" s="994"/>
      <c r="G306" s="994"/>
      <c r="H306" s="994"/>
      <c r="I306" s="994"/>
      <c r="J306" s="994"/>
      <c r="K306" s="994"/>
      <c r="L306" s="994"/>
      <c r="M306" s="994"/>
      <c r="N306" s="994"/>
      <c r="O306" s="994"/>
      <c r="P306" s="994"/>
      <c r="Q306" s="994"/>
      <c r="R306" s="994"/>
      <c r="S306" s="994"/>
    </row>
    <row r="307" spans="1:19" s="4" customFormat="1" ht="11.25" customHeight="1">
      <c r="A307" s="18">
        <v>0</v>
      </c>
      <c r="B307" s="18">
        <v>0</v>
      </c>
      <c r="C307" s="18">
        <v>0</v>
      </c>
      <c r="D307" s="18">
        <v>0</v>
      </c>
      <c r="E307" s="18">
        <v>0</v>
      </c>
      <c r="F307" s="18">
        <v>0</v>
      </c>
      <c r="G307" s="18">
        <v>0</v>
      </c>
      <c r="H307" s="18">
        <v>0</v>
      </c>
      <c r="I307" s="18">
        <v>0</v>
      </c>
      <c r="J307" s="18">
        <v>0</v>
      </c>
      <c r="K307" s="18">
        <v>0</v>
      </c>
      <c r="L307" s="18">
        <v>0</v>
      </c>
      <c r="M307" s="18">
        <v>0</v>
      </c>
      <c r="N307" s="18">
        <v>0</v>
      </c>
      <c r="O307" s="18">
        <v>0</v>
      </c>
      <c r="P307" s="18">
        <v>0</v>
      </c>
      <c r="Q307" s="18">
        <v>0</v>
      </c>
      <c r="R307" s="18">
        <v>0</v>
      </c>
      <c r="S307" s="18">
        <v>0</v>
      </c>
    </row>
    <row r="308" spans="1:19" s="4" customFormat="1" ht="11.25" customHeight="1">
      <c r="A308" s="994" t="s">
        <v>76</v>
      </c>
      <c r="B308" s="994"/>
      <c r="C308" s="994"/>
      <c r="D308" s="994"/>
      <c r="E308" s="994"/>
      <c r="F308" s="994"/>
      <c r="G308" s="994"/>
      <c r="H308" s="994"/>
      <c r="I308" s="994"/>
      <c r="J308" s="994"/>
      <c r="K308" s="994"/>
      <c r="L308" s="994"/>
      <c r="M308" s="994"/>
      <c r="N308" s="994"/>
      <c r="O308" s="994"/>
      <c r="P308" s="994"/>
      <c r="Q308" s="994"/>
      <c r="R308" s="994"/>
      <c r="S308" s="994"/>
    </row>
    <row r="309" spans="1:19" s="4" customFormat="1" ht="11.25" customHeight="1">
      <c r="A309" s="18">
        <v>0</v>
      </c>
      <c r="B309" s="18">
        <v>0</v>
      </c>
      <c r="C309" s="18">
        <v>0</v>
      </c>
      <c r="D309" s="18">
        <v>0</v>
      </c>
      <c r="E309" s="18">
        <v>0</v>
      </c>
      <c r="F309" s="18">
        <v>0</v>
      </c>
      <c r="G309" s="18">
        <v>0</v>
      </c>
      <c r="H309" s="18">
        <v>0</v>
      </c>
      <c r="I309" s="18">
        <v>0</v>
      </c>
      <c r="J309" s="18">
        <v>0</v>
      </c>
      <c r="K309" s="18">
        <v>0</v>
      </c>
      <c r="L309" s="18">
        <v>0</v>
      </c>
      <c r="M309" s="18">
        <v>0</v>
      </c>
      <c r="N309" s="18">
        <v>0</v>
      </c>
      <c r="O309" s="18">
        <v>0</v>
      </c>
      <c r="P309" s="18">
        <v>0</v>
      </c>
      <c r="Q309" s="18">
        <v>0</v>
      </c>
      <c r="R309" s="18">
        <v>0</v>
      </c>
      <c r="S309" s="18">
        <v>0</v>
      </c>
    </row>
    <row r="310" spans="1:19" s="4" customFormat="1" ht="11.25" customHeight="1">
      <c r="A310" s="994" t="s">
        <v>77</v>
      </c>
      <c r="B310" s="994"/>
      <c r="C310" s="994"/>
      <c r="D310" s="994"/>
      <c r="E310" s="994"/>
      <c r="F310" s="994"/>
      <c r="G310" s="994"/>
      <c r="H310" s="994"/>
      <c r="I310" s="994"/>
      <c r="J310" s="994"/>
      <c r="K310" s="994"/>
      <c r="L310" s="994"/>
      <c r="M310" s="994"/>
      <c r="N310" s="994"/>
      <c r="O310" s="994"/>
      <c r="P310" s="994"/>
      <c r="Q310" s="994"/>
      <c r="R310" s="994"/>
      <c r="S310" s="994"/>
    </row>
    <row r="311" spans="1:19" s="4" customFormat="1" ht="11.25" customHeight="1">
      <c r="A311" s="18">
        <v>0</v>
      </c>
      <c r="B311" s="18">
        <v>0</v>
      </c>
      <c r="C311" s="18">
        <v>0</v>
      </c>
      <c r="D311" s="18">
        <v>0</v>
      </c>
      <c r="E311" s="18">
        <v>0</v>
      </c>
      <c r="F311" s="18">
        <v>0</v>
      </c>
      <c r="G311" s="18">
        <v>0</v>
      </c>
      <c r="H311" s="18">
        <v>0</v>
      </c>
      <c r="I311" s="18">
        <v>0</v>
      </c>
      <c r="J311" s="18">
        <v>0</v>
      </c>
      <c r="K311" s="18">
        <v>0</v>
      </c>
      <c r="L311" s="18">
        <v>0</v>
      </c>
      <c r="M311" s="18">
        <v>0</v>
      </c>
      <c r="N311" s="18">
        <v>0</v>
      </c>
      <c r="O311" s="18">
        <v>0</v>
      </c>
      <c r="P311" s="18">
        <v>0</v>
      </c>
      <c r="Q311" s="18">
        <v>0</v>
      </c>
      <c r="R311" s="18">
        <v>0</v>
      </c>
      <c r="S311" s="18">
        <v>0</v>
      </c>
    </row>
    <row r="312" spans="1:19" s="4" customFormat="1" ht="11.25" customHeight="1">
      <c r="A312" s="994" t="s">
        <v>78</v>
      </c>
      <c r="B312" s="994"/>
      <c r="C312" s="994"/>
      <c r="D312" s="994"/>
      <c r="E312" s="994"/>
      <c r="F312" s="994"/>
      <c r="G312" s="994"/>
      <c r="H312" s="994"/>
      <c r="I312" s="994"/>
      <c r="J312" s="994"/>
      <c r="K312" s="994"/>
      <c r="L312" s="994"/>
      <c r="M312" s="994"/>
      <c r="N312" s="994"/>
      <c r="O312" s="994"/>
      <c r="P312" s="994"/>
      <c r="Q312" s="994"/>
      <c r="R312" s="994"/>
      <c r="S312" s="994"/>
    </row>
    <row r="313" spans="1:19" s="4" customFormat="1" ht="11.25" customHeight="1">
      <c r="A313" s="18">
        <v>0</v>
      </c>
      <c r="B313" s="18">
        <v>0</v>
      </c>
      <c r="C313" s="18">
        <v>0</v>
      </c>
      <c r="D313" s="18">
        <v>0</v>
      </c>
      <c r="E313" s="18">
        <v>0</v>
      </c>
      <c r="F313" s="18">
        <v>0</v>
      </c>
      <c r="G313" s="18">
        <v>0</v>
      </c>
      <c r="H313" s="18">
        <v>0</v>
      </c>
      <c r="I313" s="18">
        <v>0</v>
      </c>
      <c r="J313" s="18">
        <v>0</v>
      </c>
      <c r="K313" s="18">
        <v>0</v>
      </c>
      <c r="L313" s="18">
        <v>0</v>
      </c>
      <c r="M313" s="18">
        <v>0</v>
      </c>
      <c r="N313" s="18">
        <v>0</v>
      </c>
      <c r="O313" s="18">
        <v>0</v>
      </c>
      <c r="P313" s="18">
        <v>0</v>
      </c>
      <c r="Q313" s="18">
        <v>0</v>
      </c>
      <c r="R313" s="18">
        <v>0</v>
      </c>
      <c r="S313" s="18">
        <v>0</v>
      </c>
    </row>
    <row r="314" spans="1:19" s="4" customFormat="1" ht="11.25" customHeight="1">
      <c r="A314" s="994" t="s">
        <v>79</v>
      </c>
      <c r="B314" s="994"/>
      <c r="C314" s="994"/>
      <c r="D314" s="994"/>
      <c r="E314" s="994"/>
      <c r="F314" s="994"/>
      <c r="G314" s="994"/>
      <c r="H314" s="994"/>
      <c r="I314" s="994"/>
      <c r="J314" s="994"/>
      <c r="K314" s="994"/>
      <c r="L314" s="994"/>
      <c r="M314" s="994"/>
      <c r="N314" s="994"/>
      <c r="O314" s="994"/>
      <c r="P314" s="994"/>
      <c r="Q314" s="994"/>
      <c r="R314" s="994"/>
      <c r="S314" s="994"/>
    </row>
    <row r="315" spans="1:19" s="4" customFormat="1" ht="11.25" customHeight="1">
      <c r="A315" s="18">
        <v>0</v>
      </c>
      <c r="B315" s="18">
        <v>0</v>
      </c>
      <c r="C315" s="18">
        <v>0</v>
      </c>
      <c r="D315" s="18">
        <v>0</v>
      </c>
      <c r="E315" s="18">
        <v>0</v>
      </c>
      <c r="F315" s="18">
        <v>0</v>
      </c>
      <c r="G315" s="18">
        <v>0</v>
      </c>
      <c r="H315" s="18">
        <v>0</v>
      </c>
      <c r="I315" s="18">
        <v>0</v>
      </c>
      <c r="J315" s="18">
        <v>0</v>
      </c>
      <c r="K315" s="18">
        <v>0</v>
      </c>
      <c r="L315" s="18">
        <v>0</v>
      </c>
      <c r="M315" s="18">
        <v>0</v>
      </c>
      <c r="N315" s="18">
        <v>0</v>
      </c>
      <c r="O315" s="18">
        <v>0</v>
      </c>
      <c r="P315" s="18">
        <v>0</v>
      </c>
      <c r="Q315" s="18">
        <v>0</v>
      </c>
      <c r="R315" s="18">
        <v>0</v>
      </c>
      <c r="S315" s="18">
        <v>0</v>
      </c>
    </row>
    <row r="316" spans="1:19" s="4" customFormat="1" ht="11.25" customHeight="1">
      <c r="A316" s="994" t="s">
        <v>80</v>
      </c>
      <c r="B316" s="994"/>
      <c r="C316" s="994"/>
      <c r="D316" s="994"/>
      <c r="E316" s="994"/>
      <c r="F316" s="994"/>
      <c r="G316" s="994"/>
      <c r="H316" s="994"/>
      <c r="I316" s="994"/>
      <c r="J316" s="994"/>
      <c r="K316" s="994"/>
      <c r="L316" s="994"/>
      <c r="M316" s="994"/>
      <c r="N316" s="994"/>
      <c r="O316" s="994"/>
      <c r="P316" s="994"/>
      <c r="Q316" s="994"/>
      <c r="R316" s="994"/>
      <c r="S316" s="994"/>
    </row>
    <row r="317" spans="1:19" s="4" customFormat="1" ht="11.25" customHeight="1">
      <c r="A317" s="18">
        <v>0</v>
      </c>
      <c r="B317" s="18">
        <v>0</v>
      </c>
      <c r="C317" s="18">
        <v>0</v>
      </c>
      <c r="D317" s="18">
        <v>0</v>
      </c>
      <c r="E317" s="18">
        <v>0</v>
      </c>
      <c r="F317" s="18">
        <v>0</v>
      </c>
      <c r="G317" s="18">
        <v>0</v>
      </c>
      <c r="H317" s="18">
        <v>0</v>
      </c>
      <c r="I317" s="18">
        <v>0</v>
      </c>
      <c r="J317" s="18">
        <v>0</v>
      </c>
      <c r="K317" s="18">
        <v>0</v>
      </c>
      <c r="L317" s="18">
        <v>0</v>
      </c>
      <c r="M317" s="18">
        <v>0</v>
      </c>
      <c r="N317" s="18">
        <v>0</v>
      </c>
      <c r="O317" s="18">
        <v>0</v>
      </c>
      <c r="P317" s="18">
        <v>0</v>
      </c>
      <c r="Q317" s="18">
        <v>0</v>
      </c>
      <c r="R317" s="18">
        <v>0</v>
      </c>
      <c r="S317" s="18">
        <v>0</v>
      </c>
    </row>
    <row r="318" spans="1:19" s="4" customFormat="1" ht="11.25" customHeight="1">
      <c r="A318" s="996" t="s">
        <v>3653</v>
      </c>
      <c r="B318" s="997"/>
      <c r="C318" s="997"/>
      <c r="D318" s="997"/>
      <c r="E318" s="997"/>
      <c r="F318" s="997"/>
      <c r="G318" s="997"/>
      <c r="H318" s="997"/>
      <c r="I318" s="997"/>
      <c r="J318" s="997"/>
      <c r="K318" s="997"/>
      <c r="L318" s="997"/>
      <c r="M318" s="997"/>
      <c r="N318" s="997"/>
      <c r="O318" s="997"/>
      <c r="P318" s="997"/>
      <c r="Q318" s="997"/>
      <c r="R318" s="997"/>
      <c r="S318" s="998"/>
    </row>
    <row r="319" spans="1:19" s="21" customFormat="1">
      <c r="A319" s="368">
        <f>SUM(A317,A315,A313,A311,A309,A307,A305,A303,A301,A299,A297,A295)</f>
        <v>0</v>
      </c>
      <c r="B319" s="368">
        <f t="shared" ref="B319:S319" si="7">SUM(B317,B315,B313,B311,B309,B307,B305,B303,B301,B299,B297,B295)</f>
        <v>0</v>
      </c>
      <c r="C319" s="368">
        <f t="shared" si="7"/>
        <v>0</v>
      </c>
      <c r="D319" s="368">
        <f t="shared" si="7"/>
        <v>0</v>
      </c>
      <c r="E319" s="368">
        <f t="shared" si="7"/>
        <v>0</v>
      </c>
      <c r="F319" s="368">
        <f t="shared" si="7"/>
        <v>0</v>
      </c>
      <c r="G319" s="368">
        <f t="shared" si="7"/>
        <v>0</v>
      </c>
      <c r="H319" s="368">
        <f t="shared" si="7"/>
        <v>0</v>
      </c>
      <c r="I319" s="368">
        <f t="shared" si="7"/>
        <v>0</v>
      </c>
      <c r="J319" s="368">
        <f t="shared" si="7"/>
        <v>0</v>
      </c>
      <c r="K319" s="368">
        <f t="shared" si="7"/>
        <v>0</v>
      </c>
      <c r="L319" s="368">
        <f t="shared" si="7"/>
        <v>0</v>
      </c>
      <c r="M319" s="368">
        <f t="shared" si="7"/>
        <v>0</v>
      </c>
      <c r="N319" s="368">
        <f t="shared" si="7"/>
        <v>0</v>
      </c>
      <c r="O319" s="368">
        <f t="shared" si="7"/>
        <v>0</v>
      </c>
      <c r="P319" s="368">
        <f t="shared" si="7"/>
        <v>0</v>
      </c>
      <c r="Q319" s="368">
        <f t="shared" si="7"/>
        <v>0</v>
      </c>
      <c r="R319" s="368">
        <f t="shared" si="7"/>
        <v>0</v>
      </c>
      <c r="S319" s="368">
        <f t="shared" si="7"/>
        <v>0</v>
      </c>
    </row>
    <row r="320" spans="1:19" s="4" customFormat="1">
      <c r="A320" s="67"/>
      <c r="B320" s="67"/>
      <c r="C320" s="67"/>
      <c r="D320" s="67"/>
      <c r="E320" s="67"/>
      <c r="F320" s="67"/>
      <c r="G320" s="67"/>
      <c r="H320" s="67"/>
      <c r="I320" s="67"/>
      <c r="J320" s="67"/>
      <c r="K320" s="67"/>
      <c r="L320" s="67"/>
      <c r="M320" s="67"/>
      <c r="N320" s="67"/>
      <c r="O320" s="67"/>
      <c r="P320" s="67"/>
      <c r="Q320" s="67"/>
      <c r="R320" s="67"/>
      <c r="S320" s="67"/>
    </row>
    <row r="321" spans="1:19" s="4" customFormat="1" ht="18.75" customHeight="1">
      <c r="A321" s="1264" t="s">
        <v>539</v>
      </c>
      <c r="B321" s="1265"/>
      <c r="C321" s="1265"/>
      <c r="D321" s="1265"/>
      <c r="E321" s="1265"/>
      <c r="F321" s="1265"/>
      <c r="G321" s="1265"/>
      <c r="H321" s="1265"/>
      <c r="I321" s="1265"/>
      <c r="J321" s="1265"/>
      <c r="K321" s="1265"/>
      <c r="L321" s="1265"/>
      <c r="M321" s="1265"/>
      <c r="N321" s="1265"/>
      <c r="O321" s="1265"/>
      <c r="P321" s="1265"/>
      <c r="Q321" s="1265"/>
      <c r="R321" s="1265"/>
      <c r="S321" s="1266"/>
    </row>
    <row r="322" spans="1:19" s="4" customFormat="1">
      <c r="A322" s="976" t="s">
        <v>3677</v>
      </c>
      <c r="B322" s="1115"/>
      <c r="C322" s="1115"/>
      <c r="D322" s="1115"/>
      <c r="E322" s="1115"/>
      <c r="F322" s="1115"/>
      <c r="G322" s="1115"/>
      <c r="H322" s="1115"/>
      <c r="I322" s="1115"/>
      <c r="J322" s="1115"/>
      <c r="K322" s="1115"/>
      <c r="L322" s="1115"/>
      <c r="M322" s="1115"/>
      <c r="N322" s="1115"/>
      <c r="O322" s="1115"/>
      <c r="P322" s="1115"/>
      <c r="Q322" s="1115"/>
      <c r="R322" s="1115"/>
      <c r="S322" s="1116"/>
    </row>
    <row r="323" spans="1:19" s="4" customFormat="1">
      <c r="A323" s="976" t="s">
        <v>522</v>
      </c>
      <c r="B323" s="977"/>
      <c r="C323" s="977"/>
      <c r="D323" s="977"/>
      <c r="E323" s="977"/>
      <c r="F323" s="977"/>
      <c r="G323" s="977"/>
      <c r="H323" s="977"/>
      <c r="I323" s="977"/>
      <c r="J323" s="977"/>
      <c r="K323" s="977"/>
      <c r="L323" s="977"/>
      <c r="M323" s="977"/>
      <c r="N323" s="977"/>
      <c r="O323" s="977"/>
      <c r="P323" s="977"/>
      <c r="Q323" s="977"/>
      <c r="R323" s="977"/>
      <c r="S323" s="978"/>
    </row>
    <row r="324" spans="1:19" s="4" customFormat="1">
      <c r="A324" s="976" t="s">
        <v>3373</v>
      </c>
      <c r="B324" s="977"/>
      <c r="C324" s="977"/>
      <c r="D324" s="977"/>
      <c r="E324" s="977"/>
      <c r="F324" s="977"/>
      <c r="G324" s="977"/>
      <c r="H324" s="977"/>
      <c r="I324" s="977"/>
      <c r="J324" s="977"/>
      <c r="K324" s="977"/>
      <c r="L324" s="977"/>
      <c r="M324" s="977"/>
      <c r="N324" s="977"/>
      <c r="O324" s="977"/>
      <c r="P324" s="977"/>
      <c r="Q324" s="977"/>
      <c r="R324" s="977"/>
      <c r="S324" s="978"/>
    </row>
    <row r="325" spans="1:19" s="4" customFormat="1">
      <c r="A325" s="976" t="s">
        <v>3374</v>
      </c>
      <c r="B325" s="977"/>
      <c r="C325" s="977"/>
      <c r="D325" s="977"/>
      <c r="E325" s="977"/>
      <c r="F325" s="977"/>
      <c r="G325" s="977"/>
      <c r="H325" s="977"/>
      <c r="I325" s="977"/>
      <c r="J325" s="977"/>
      <c r="K325" s="977"/>
      <c r="L325" s="977"/>
      <c r="M325" s="977"/>
      <c r="N325" s="977"/>
      <c r="O325" s="977"/>
      <c r="P325" s="977"/>
      <c r="Q325" s="977"/>
      <c r="R325" s="977"/>
      <c r="S325" s="978"/>
    </row>
    <row r="326" spans="1:19" s="4" customFormat="1">
      <c r="A326" s="976" t="s">
        <v>3375</v>
      </c>
      <c r="B326" s="977"/>
      <c r="C326" s="977"/>
      <c r="D326" s="977"/>
      <c r="E326" s="977"/>
      <c r="F326" s="977"/>
      <c r="G326" s="977"/>
      <c r="H326" s="977"/>
      <c r="I326" s="977"/>
      <c r="J326" s="977"/>
      <c r="K326" s="977"/>
      <c r="L326" s="977"/>
      <c r="M326" s="977"/>
      <c r="N326" s="977"/>
      <c r="O326" s="977"/>
      <c r="P326" s="977"/>
      <c r="Q326" s="977"/>
      <c r="R326" s="977"/>
      <c r="S326" s="978"/>
    </row>
    <row r="327" spans="1:19" s="4" customFormat="1">
      <c r="A327" s="976" t="s">
        <v>3376</v>
      </c>
      <c r="B327" s="977"/>
      <c r="C327" s="977"/>
      <c r="D327" s="977"/>
      <c r="E327" s="977"/>
      <c r="F327" s="977"/>
      <c r="G327" s="977"/>
      <c r="H327" s="977"/>
      <c r="I327" s="977"/>
      <c r="J327" s="977"/>
      <c r="K327" s="977"/>
      <c r="L327" s="977"/>
      <c r="M327" s="977"/>
      <c r="N327" s="977"/>
      <c r="O327" s="977"/>
      <c r="P327" s="977"/>
      <c r="Q327" s="977"/>
      <c r="R327" s="977"/>
      <c r="S327" s="978"/>
    </row>
    <row r="328" spans="1:19" s="4" customFormat="1">
      <c r="A328" s="1108" t="s">
        <v>3377</v>
      </c>
      <c r="B328" s="1109"/>
      <c r="C328" s="1109"/>
      <c r="D328" s="1109"/>
      <c r="E328" s="1109"/>
      <c r="F328" s="1109"/>
      <c r="G328" s="1109"/>
      <c r="H328" s="1109"/>
      <c r="I328" s="1109"/>
      <c r="J328" s="1109"/>
      <c r="K328" s="1109"/>
      <c r="L328" s="1109"/>
      <c r="M328" s="1109"/>
      <c r="N328" s="1109"/>
      <c r="O328" s="1109"/>
      <c r="P328" s="1109"/>
      <c r="Q328" s="1109"/>
      <c r="R328" s="1109"/>
      <c r="S328" s="1110"/>
    </row>
    <row r="329" spans="1:19" s="4" customFormat="1">
      <c r="A329" s="976" t="s">
        <v>3378</v>
      </c>
      <c r="B329" s="977"/>
      <c r="C329" s="977"/>
      <c r="D329" s="977"/>
      <c r="E329" s="977"/>
      <c r="F329" s="977"/>
      <c r="G329" s="977"/>
      <c r="H329" s="977"/>
      <c r="I329" s="977"/>
      <c r="J329" s="977"/>
      <c r="K329" s="977"/>
      <c r="L329" s="977"/>
      <c r="M329" s="977"/>
      <c r="N329" s="977"/>
      <c r="O329" s="977"/>
      <c r="P329" s="977"/>
      <c r="Q329" s="977"/>
      <c r="R329" s="977"/>
      <c r="S329" s="978"/>
    </row>
    <row r="330" spans="1:19" s="4" customFormat="1">
      <c r="A330" s="982" t="s">
        <v>3379</v>
      </c>
      <c r="B330" s="983"/>
      <c r="C330" s="983"/>
      <c r="D330" s="983"/>
      <c r="E330" s="983"/>
      <c r="F330" s="983"/>
      <c r="G330" s="983"/>
      <c r="H330" s="983"/>
      <c r="I330" s="983"/>
      <c r="J330" s="983"/>
      <c r="K330" s="983"/>
      <c r="L330" s="983"/>
      <c r="M330" s="983"/>
      <c r="N330" s="983"/>
      <c r="O330" s="983"/>
      <c r="P330" s="983"/>
      <c r="Q330" s="983"/>
      <c r="R330" s="983"/>
      <c r="S330" s="984"/>
    </row>
    <row r="331" spans="1:19" s="4" customFormat="1" ht="30.75" customHeight="1">
      <c r="A331" s="986" t="s">
        <v>41</v>
      </c>
      <c r="B331" s="992"/>
      <c r="C331" s="993"/>
      <c r="D331" s="986" t="s">
        <v>42</v>
      </c>
      <c r="E331" s="993"/>
      <c r="F331" s="986" t="s">
        <v>43</v>
      </c>
      <c r="G331" s="992"/>
      <c r="H331" s="993"/>
      <c r="I331" s="986" t="s">
        <v>44</v>
      </c>
      <c r="J331" s="993"/>
      <c r="K331" s="986" t="s">
        <v>45</v>
      </c>
      <c r="L331" s="992"/>
      <c r="M331" s="992"/>
      <c r="N331" s="993"/>
      <c r="O331" s="1112" t="s">
        <v>46</v>
      </c>
      <c r="P331" s="1113"/>
      <c r="Q331" s="1114"/>
      <c r="R331" s="986" t="s">
        <v>47</v>
      </c>
      <c r="S331" s="993"/>
    </row>
    <row r="332" spans="1:19" s="4" customFormat="1" ht="26.25" customHeight="1">
      <c r="A332" s="991" t="s">
        <v>48</v>
      </c>
      <c r="B332" s="991" t="s">
        <v>49</v>
      </c>
      <c r="C332" s="1002" t="s">
        <v>50</v>
      </c>
      <c r="D332" s="991" t="s">
        <v>51</v>
      </c>
      <c r="E332" s="991" t="s">
        <v>52</v>
      </c>
      <c r="F332" s="986" t="s">
        <v>53</v>
      </c>
      <c r="G332" s="992"/>
      <c r="H332" s="993"/>
      <c r="I332" s="991" t="s">
        <v>54</v>
      </c>
      <c r="J332" s="991" t="s">
        <v>55</v>
      </c>
      <c r="K332" s="986" t="s">
        <v>56</v>
      </c>
      <c r="L332" s="993"/>
      <c r="M332" s="986" t="s">
        <v>57</v>
      </c>
      <c r="N332" s="993"/>
      <c r="O332" s="991" t="s">
        <v>58</v>
      </c>
      <c r="P332" s="991" t="s">
        <v>59</v>
      </c>
      <c r="Q332" s="991" t="s">
        <v>60</v>
      </c>
      <c r="R332" s="991" t="s">
        <v>61</v>
      </c>
      <c r="S332" s="991" t="s">
        <v>62</v>
      </c>
    </row>
    <row r="333" spans="1:19" s="4" customFormat="1" ht="60.75" customHeight="1">
      <c r="A333" s="985"/>
      <c r="B333" s="985"/>
      <c r="C333" s="1003"/>
      <c r="D333" s="985"/>
      <c r="E333" s="985"/>
      <c r="F333" s="363" t="s">
        <v>63</v>
      </c>
      <c r="G333" s="363" t="s">
        <v>64</v>
      </c>
      <c r="H333" s="363" t="s">
        <v>65</v>
      </c>
      <c r="I333" s="985"/>
      <c r="J333" s="985"/>
      <c r="K333" s="369" t="s">
        <v>66</v>
      </c>
      <c r="L333" s="369" t="s">
        <v>67</v>
      </c>
      <c r="M333" s="369" t="s">
        <v>68</v>
      </c>
      <c r="N333" s="369" t="s">
        <v>67</v>
      </c>
      <c r="O333" s="985"/>
      <c r="P333" s="985"/>
      <c r="Q333" s="985"/>
      <c r="R333" s="985"/>
      <c r="S333" s="985"/>
    </row>
    <row r="334" spans="1:19" s="4" customFormat="1">
      <c r="A334" s="1118" t="s">
        <v>69</v>
      </c>
      <c r="B334" s="1119"/>
      <c r="C334" s="1119"/>
      <c r="D334" s="1119"/>
      <c r="E334" s="1119"/>
      <c r="F334" s="1119"/>
      <c r="G334" s="1119"/>
      <c r="H334" s="1119"/>
      <c r="I334" s="1119"/>
      <c r="J334" s="1119"/>
      <c r="K334" s="1119"/>
      <c r="L334" s="1119"/>
      <c r="M334" s="1119"/>
      <c r="N334" s="1119"/>
      <c r="O334" s="1119"/>
      <c r="P334" s="1119"/>
      <c r="Q334" s="1119"/>
      <c r="R334" s="1119"/>
      <c r="S334" s="1120"/>
    </row>
    <row r="335" spans="1:19" s="4" customFormat="1" ht="11.25" customHeight="1">
      <c r="A335" s="18">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18">
        <v>0</v>
      </c>
    </row>
    <row r="336" spans="1:19" s="4" customFormat="1">
      <c r="A336" s="1118" t="s">
        <v>70</v>
      </c>
      <c r="B336" s="1119"/>
      <c r="C336" s="1119"/>
      <c r="D336" s="1119"/>
      <c r="E336" s="1119"/>
      <c r="F336" s="1119"/>
      <c r="G336" s="1119"/>
      <c r="H336" s="1119"/>
      <c r="I336" s="1119"/>
      <c r="J336" s="1119"/>
      <c r="K336" s="1119"/>
      <c r="L336" s="1119"/>
      <c r="M336" s="1119"/>
      <c r="N336" s="1119"/>
      <c r="O336" s="1119"/>
      <c r="P336" s="1119"/>
      <c r="Q336" s="1119"/>
      <c r="R336" s="1119"/>
      <c r="S336" s="1120"/>
    </row>
    <row r="337" spans="1:19" s="4" customFormat="1" ht="11.25" customHeight="1">
      <c r="A337" s="18">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s="4" customFormat="1">
      <c r="A338" s="1118" t="s">
        <v>71</v>
      </c>
      <c r="B338" s="1119"/>
      <c r="C338" s="1119"/>
      <c r="D338" s="1119"/>
      <c r="E338" s="1119"/>
      <c r="F338" s="1119"/>
      <c r="G338" s="1119"/>
      <c r="H338" s="1119"/>
      <c r="I338" s="1119"/>
      <c r="J338" s="1119"/>
      <c r="K338" s="1119"/>
      <c r="L338" s="1119"/>
      <c r="M338" s="1119"/>
      <c r="N338" s="1119"/>
      <c r="O338" s="1119"/>
      <c r="P338" s="1119"/>
      <c r="Q338" s="1119"/>
      <c r="R338" s="1119"/>
      <c r="S338" s="1120"/>
    </row>
    <row r="339" spans="1:19" s="4" customFormat="1" ht="11.25" customHeight="1">
      <c r="A339" s="18">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18">
        <v>0</v>
      </c>
    </row>
    <row r="340" spans="1:19" s="4" customFormat="1">
      <c r="A340" s="1118" t="s">
        <v>72</v>
      </c>
      <c r="B340" s="1119"/>
      <c r="C340" s="1119"/>
      <c r="D340" s="1119"/>
      <c r="E340" s="1119"/>
      <c r="F340" s="1119"/>
      <c r="G340" s="1119"/>
      <c r="H340" s="1119"/>
      <c r="I340" s="1119"/>
      <c r="J340" s="1119"/>
      <c r="K340" s="1119"/>
      <c r="L340" s="1119"/>
      <c r="M340" s="1119"/>
      <c r="N340" s="1119"/>
      <c r="O340" s="1119"/>
      <c r="P340" s="1119"/>
      <c r="Q340" s="1119"/>
      <c r="R340" s="1119"/>
      <c r="S340" s="1120"/>
    </row>
    <row r="341" spans="1:19" s="4" customFormat="1" ht="11.25" customHeight="1">
      <c r="A341" s="18">
        <v>0</v>
      </c>
      <c r="B341" s="18">
        <v>0</v>
      </c>
      <c r="C341" s="18">
        <v>0</v>
      </c>
      <c r="D341" s="18">
        <v>0</v>
      </c>
      <c r="E341" s="18">
        <v>0</v>
      </c>
      <c r="F341" s="18">
        <v>0</v>
      </c>
      <c r="G341" s="18">
        <v>0</v>
      </c>
      <c r="H341" s="18">
        <v>0</v>
      </c>
      <c r="I341" s="18">
        <v>0</v>
      </c>
      <c r="J341" s="18">
        <v>0</v>
      </c>
      <c r="K341" s="18">
        <v>0</v>
      </c>
      <c r="L341" s="18">
        <v>0</v>
      </c>
      <c r="M341" s="18">
        <v>0</v>
      </c>
      <c r="N341" s="18">
        <v>0</v>
      </c>
      <c r="O341" s="18">
        <v>0</v>
      </c>
      <c r="P341" s="18">
        <v>0</v>
      </c>
      <c r="Q341" s="18">
        <v>0</v>
      </c>
      <c r="R341" s="18">
        <v>0</v>
      </c>
      <c r="S341" s="18">
        <v>0</v>
      </c>
    </row>
    <row r="342" spans="1:19" s="4" customFormat="1">
      <c r="A342" s="1118" t="s">
        <v>73</v>
      </c>
      <c r="B342" s="1119"/>
      <c r="C342" s="1119"/>
      <c r="D342" s="1119"/>
      <c r="E342" s="1119"/>
      <c r="F342" s="1119"/>
      <c r="G342" s="1119"/>
      <c r="H342" s="1119"/>
      <c r="I342" s="1119"/>
      <c r="J342" s="1119"/>
      <c r="K342" s="1119"/>
      <c r="L342" s="1119"/>
      <c r="M342" s="1119"/>
      <c r="N342" s="1119"/>
      <c r="O342" s="1119"/>
      <c r="P342" s="1119"/>
      <c r="Q342" s="1119"/>
      <c r="R342" s="1119"/>
      <c r="S342" s="1120"/>
    </row>
    <row r="343" spans="1:19" s="4" customFormat="1" ht="11.25" customHeight="1">
      <c r="A343" s="18">
        <v>0</v>
      </c>
      <c r="B343" s="18">
        <v>0</v>
      </c>
      <c r="C343" s="18">
        <v>0</v>
      </c>
      <c r="D343" s="18">
        <v>0</v>
      </c>
      <c r="E343" s="18">
        <v>0</v>
      </c>
      <c r="F343" s="18">
        <v>0</v>
      </c>
      <c r="G343" s="18">
        <v>0</v>
      </c>
      <c r="H343" s="18">
        <v>0</v>
      </c>
      <c r="I343" s="18">
        <v>0</v>
      </c>
      <c r="J343" s="18">
        <v>0</v>
      </c>
      <c r="K343" s="18">
        <v>0</v>
      </c>
      <c r="L343" s="18">
        <v>0</v>
      </c>
      <c r="M343" s="18">
        <v>0</v>
      </c>
      <c r="N343" s="18">
        <v>0</v>
      </c>
      <c r="O343" s="18">
        <v>0</v>
      </c>
      <c r="P343" s="18">
        <v>0</v>
      </c>
      <c r="Q343" s="18">
        <v>0</v>
      </c>
      <c r="R343" s="18">
        <v>0</v>
      </c>
      <c r="S343" s="18">
        <v>0</v>
      </c>
    </row>
    <row r="344" spans="1:19" s="4" customFormat="1">
      <c r="A344" s="1118" t="s">
        <v>74</v>
      </c>
      <c r="B344" s="1119"/>
      <c r="C344" s="1119"/>
      <c r="D344" s="1119"/>
      <c r="E344" s="1119"/>
      <c r="F344" s="1119"/>
      <c r="G344" s="1119"/>
      <c r="H344" s="1119"/>
      <c r="I344" s="1119"/>
      <c r="J344" s="1119"/>
      <c r="K344" s="1119"/>
      <c r="L344" s="1119"/>
      <c r="M344" s="1119"/>
      <c r="N344" s="1119"/>
      <c r="O344" s="1119"/>
      <c r="P344" s="1119"/>
      <c r="Q344" s="1119"/>
      <c r="R344" s="1119"/>
      <c r="S344" s="1120"/>
    </row>
    <row r="345" spans="1:19" s="4" customFormat="1" ht="11.25" customHeight="1">
      <c r="A345" s="18">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s="4" customFormat="1">
      <c r="A346" s="1118" t="s">
        <v>75</v>
      </c>
      <c r="B346" s="1119"/>
      <c r="C346" s="1119"/>
      <c r="D346" s="1119"/>
      <c r="E346" s="1119"/>
      <c r="F346" s="1119"/>
      <c r="G346" s="1119"/>
      <c r="H346" s="1119"/>
      <c r="I346" s="1119"/>
      <c r="J346" s="1119"/>
      <c r="K346" s="1119"/>
      <c r="L346" s="1119"/>
      <c r="M346" s="1119"/>
      <c r="N346" s="1119"/>
      <c r="O346" s="1119"/>
      <c r="P346" s="1119"/>
      <c r="Q346" s="1119"/>
      <c r="R346" s="1119"/>
      <c r="S346" s="1120"/>
    </row>
    <row r="347" spans="1:19" s="4" customFormat="1" ht="11.25" customHeight="1">
      <c r="A347" s="18">
        <v>0</v>
      </c>
      <c r="B347" s="18">
        <v>0</v>
      </c>
      <c r="C347" s="18">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18">
        <v>0</v>
      </c>
    </row>
    <row r="348" spans="1:19" s="4" customFormat="1">
      <c r="A348" s="994" t="s">
        <v>76</v>
      </c>
      <c r="B348" s="994"/>
      <c r="C348" s="994"/>
      <c r="D348" s="994"/>
      <c r="E348" s="994"/>
      <c r="F348" s="994"/>
      <c r="G348" s="994"/>
      <c r="H348" s="994"/>
      <c r="I348" s="994"/>
      <c r="J348" s="994"/>
      <c r="K348" s="994"/>
      <c r="L348" s="994"/>
      <c r="M348" s="994"/>
      <c r="N348" s="994"/>
      <c r="O348" s="994"/>
      <c r="P348" s="994"/>
      <c r="Q348" s="994"/>
      <c r="R348" s="994"/>
      <c r="S348" s="994"/>
    </row>
    <row r="349" spans="1:19" s="4" customFormat="1" ht="11.25" customHeight="1">
      <c r="A349" s="18">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row>
    <row r="350" spans="1:19" s="4" customFormat="1">
      <c r="A350" s="994" t="s">
        <v>77</v>
      </c>
      <c r="B350" s="994"/>
      <c r="C350" s="994"/>
      <c r="D350" s="994"/>
      <c r="E350" s="994"/>
      <c r="F350" s="994"/>
      <c r="G350" s="994"/>
      <c r="H350" s="994"/>
      <c r="I350" s="994"/>
      <c r="J350" s="994"/>
      <c r="K350" s="994"/>
      <c r="L350" s="994"/>
      <c r="M350" s="994"/>
      <c r="N350" s="994"/>
      <c r="O350" s="994"/>
      <c r="P350" s="994"/>
      <c r="Q350" s="994"/>
      <c r="R350" s="994"/>
      <c r="S350" s="994"/>
    </row>
    <row r="351" spans="1:19" s="4" customFormat="1" ht="11.25" customHeight="1">
      <c r="A351" s="18">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18">
        <v>0</v>
      </c>
    </row>
    <row r="352" spans="1:19" s="4" customFormat="1">
      <c r="A352" s="994" t="s">
        <v>78</v>
      </c>
      <c r="B352" s="994"/>
      <c r="C352" s="994"/>
      <c r="D352" s="994"/>
      <c r="E352" s="994"/>
      <c r="F352" s="994"/>
      <c r="G352" s="994"/>
      <c r="H352" s="994"/>
      <c r="I352" s="994"/>
      <c r="J352" s="994"/>
      <c r="K352" s="994"/>
      <c r="L352" s="994"/>
      <c r="M352" s="994"/>
      <c r="N352" s="994"/>
      <c r="O352" s="994"/>
      <c r="P352" s="994"/>
      <c r="Q352" s="994"/>
      <c r="R352" s="994"/>
      <c r="S352" s="994"/>
    </row>
    <row r="353" spans="1:19" s="4" customFormat="1" ht="11.25" customHeight="1">
      <c r="A353" s="18">
        <v>0</v>
      </c>
      <c r="B353" s="18">
        <v>0</v>
      </c>
      <c r="C353" s="18">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18">
        <v>0</v>
      </c>
    </row>
    <row r="354" spans="1:19" s="4" customFormat="1">
      <c r="A354" s="994" t="s">
        <v>79</v>
      </c>
      <c r="B354" s="994"/>
      <c r="C354" s="994"/>
      <c r="D354" s="994"/>
      <c r="E354" s="994"/>
      <c r="F354" s="994"/>
      <c r="G354" s="994"/>
      <c r="H354" s="994"/>
      <c r="I354" s="994"/>
      <c r="J354" s="994"/>
      <c r="K354" s="994"/>
      <c r="L354" s="994"/>
      <c r="M354" s="994"/>
      <c r="N354" s="994"/>
      <c r="O354" s="994"/>
      <c r="P354" s="994"/>
      <c r="Q354" s="994"/>
      <c r="R354" s="994"/>
      <c r="S354" s="994"/>
    </row>
    <row r="355" spans="1:19" s="4" customFormat="1" ht="11.25" customHeight="1">
      <c r="A355" s="18">
        <v>0</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18">
        <v>0</v>
      </c>
    </row>
    <row r="356" spans="1:19" s="4" customFormat="1">
      <c r="A356" s="994" t="s">
        <v>80</v>
      </c>
      <c r="B356" s="994"/>
      <c r="C356" s="994"/>
      <c r="D356" s="994"/>
      <c r="E356" s="994"/>
      <c r="F356" s="994"/>
      <c r="G356" s="994"/>
      <c r="H356" s="994"/>
      <c r="I356" s="994"/>
      <c r="J356" s="994"/>
      <c r="K356" s="994"/>
      <c r="L356" s="994"/>
      <c r="M356" s="994"/>
      <c r="N356" s="994"/>
      <c r="O356" s="994"/>
      <c r="P356" s="994"/>
      <c r="Q356" s="994"/>
      <c r="R356" s="994"/>
      <c r="S356" s="994"/>
    </row>
    <row r="357" spans="1:19" s="4" customFormat="1" ht="11.25" customHeight="1">
      <c r="A357" s="18">
        <v>0</v>
      </c>
      <c r="B357" s="18">
        <v>0</v>
      </c>
      <c r="C357" s="18">
        <v>0</v>
      </c>
      <c r="D357" s="18">
        <v>0</v>
      </c>
      <c r="E357" s="18">
        <v>0</v>
      </c>
      <c r="F357" s="18">
        <v>0</v>
      </c>
      <c r="G357" s="18">
        <v>0</v>
      </c>
      <c r="H357" s="18">
        <v>0</v>
      </c>
      <c r="I357" s="18">
        <v>0</v>
      </c>
      <c r="J357" s="18">
        <v>0</v>
      </c>
      <c r="K357" s="18">
        <v>0</v>
      </c>
      <c r="L357" s="18">
        <v>0</v>
      </c>
      <c r="M357" s="18">
        <v>0</v>
      </c>
      <c r="N357" s="18">
        <v>0</v>
      </c>
      <c r="O357" s="18">
        <v>0</v>
      </c>
      <c r="P357" s="18">
        <v>0</v>
      </c>
      <c r="Q357" s="18">
        <v>0</v>
      </c>
      <c r="R357" s="18">
        <v>0</v>
      </c>
      <c r="S357" s="18">
        <v>0</v>
      </c>
    </row>
    <row r="358" spans="1:19" s="4" customFormat="1">
      <c r="A358" s="996" t="s">
        <v>3653</v>
      </c>
      <c r="B358" s="997"/>
      <c r="C358" s="997"/>
      <c r="D358" s="997"/>
      <c r="E358" s="997"/>
      <c r="F358" s="997"/>
      <c r="G358" s="997"/>
      <c r="H358" s="997"/>
      <c r="I358" s="997"/>
      <c r="J358" s="997"/>
      <c r="K358" s="997"/>
      <c r="L358" s="997"/>
      <c r="M358" s="997"/>
      <c r="N358" s="997"/>
      <c r="O358" s="997"/>
      <c r="P358" s="997"/>
      <c r="Q358" s="997"/>
      <c r="R358" s="997"/>
      <c r="S358" s="998"/>
    </row>
    <row r="359" spans="1:19" s="49" customFormat="1">
      <c r="A359" s="368">
        <f>SUM(A357,A355,A353,A351,A349,A347,A345,A343,A341,A339,A337,A335)</f>
        <v>0</v>
      </c>
      <c r="B359" s="368">
        <f t="shared" ref="B359:S359" si="8">SUM(B357,B355,B353,B351,B349,B347,B345,B343,B341,B339,B337,B335)</f>
        <v>0</v>
      </c>
      <c r="C359" s="368">
        <f t="shared" si="8"/>
        <v>0</v>
      </c>
      <c r="D359" s="368">
        <f t="shared" si="8"/>
        <v>0</v>
      </c>
      <c r="E359" s="368">
        <f t="shared" si="8"/>
        <v>0</v>
      </c>
      <c r="F359" s="368">
        <f t="shared" si="8"/>
        <v>0</v>
      </c>
      <c r="G359" s="368">
        <f t="shared" si="8"/>
        <v>0</v>
      </c>
      <c r="H359" s="368">
        <f t="shared" si="8"/>
        <v>0</v>
      </c>
      <c r="I359" s="368">
        <f t="shared" si="8"/>
        <v>0</v>
      </c>
      <c r="J359" s="368">
        <f t="shared" si="8"/>
        <v>0</v>
      </c>
      <c r="K359" s="368">
        <f t="shared" si="8"/>
        <v>0</v>
      </c>
      <c r="L359" s="368">
        <f t="shared" si="8"/>
        <v>0</v>
      </c>
      <c r="M359" s="368">
        <f t="shared" si="8"/>
        <v>0</v>
      </c>
      <c r="N359" s="368">
        <f t="shared" si="8"/>
        <v>0</v>
      </c>
      <c r="O359" s="368">
        <f t="shared" si="8"/>
        <v>0</v>
      </c>
      <c r="P359" s="368">
        <f t="shared" si="8"/>
        <v>0</v>
      </c>
      <c r="Q359" s="368">
        <f t="shared" si="8"/>
        <v>0</v>
      </c>
      <c r="R359" s="368">
        <f t="shared" si="8"/>
        <v>0</v>
      </c>
      <c r="S359" s="368">
        <f t="shared" si="8"/>
        <v>0</v>
      </c>
    </row>
    <row r="360" spans="1:19" s="47" customFormat="1">
      <c r="A360" s="382"/>
      <c r="B360" s="371"/>
      <c r="C360" s="371"/>
      <c r="D360" s="371"/>
      <c r="E360" s="371"/>
      <c r="F360" s="371"/>
      <c r="G360" s="371"/>
      <c r="H360" s="371"/>
      <c r="I360" s="371"/>
      <c r="J360" s="371"/>
      <c r="K360" s="371"/>
      <c r="L360" s="371"/>
      <c r="M360" s="371"/>
      <c r="N360" s="371"/>
      <c r="O360" s="371"/>
      <c r="P360" s="371"/>
      <c r="Q360" s="371"/>
      <c r="R360" s="371"/>
      <c r="S360" s="371"/>
    </row>
    <row r="361" spans="1:19" s="47" customFormat="1" ht="15.75" customHeight="1">
      <c r="A361" s="1264" t="s">
        <v>3422</v>
      </c>
      <c r="B361" s="1265"/>
      <c r="C361" s="1265"/>
      <c r="D361" s="1265"/>
      <c r="E361" s="1265"/>
      <c r="F361" s="1265"/>
      <c r="G361" s="1265"/>
      <c r="H361" s="1265"/>
      <c r="I361" s="1265"/>
      <c r="J361" s="1265"/>
      <c r="K361" s="1265"/>
      <c r="L361" s="1265"/>
      <c r="M361" s="1265"/>
      <c r="N361" s="1265"/>
      <c r="O361" s="1265"/>
      <c r="P361" s="1265"/>
      <c r="Q361" s="1265"/>
      <c r="R361" s="1265"/>
      <c r="S361" s="1266"/>
    </row>
    <row r="362" spans="1:19" s="47" customFormat="1" ht="12.75" customHeight="1">
      <c r="A362" s="976" t="s">
        <v>3677</v>
      </c>
      <c r="B362" s="1115"/>
      <c r="C362" s="1115"/>
      <c r="D362" s="1115"/>
      <c r="E362" s="1115"/>
      <c r="F362" s="1115"/>
      <c r="G362" s="1115"/>
      <c r="H362" s="1115"/>
      <c r="I362" s="1115"/>
      <c r="J362" s="1115"/>
      <c r="K362" s="1115"/>
      <c r="L362" s="1115"/>
      <c r="M362" s="1115"/>
      <c r="N362" s="1115"/>
      <c r="O362" s="1115"/>
      <c r="P362" s="1115"/>
      <c r="Q362" s="1115"/>
      <c r="R362" s="1115"/>
      <c r="S362" s="1116"/>
    </row>
    <row r="363" spans="1:19" s="47" customFormat="1" ht="11.25" customHeight="1">
      <c r="A363" s="976" t="s">
        <v>3334</v>
      </c>
      <c r="B363" s="977"/>
      <c r="C363" s="977"/>
      <c r="D363" s="977"/>
      <c r="E363" s="977"/>
      <c r="F363" s="977"/>
      <c r="G363" s="977"/>
      <c r="H363" s="977"/>
      <c r="I363" s="977"/>
      <c r="J363" s="977"/>
      <c r="K363" s="977"/>
      <c r="L363" s="977"/>
      <c r="M363" s="977"/>
      <c r="N363" s="977"/>
      <c r="O363" s="977"/>
      <c r="P363" s="977"/>
      <c r="Q363" s="977"/>
      <c r="R363" s="977"/>
      <c r="S363" s="978"/>
    </row>
    <row r="364" spans="1:19" s="47" customFormat="1" ht="11.25" customHeight="1">
      <c r="A364" s="976" t="s">
        <v>3380</v>
      </c>
      <c r="B364" s="977"/>
      <c r="C364" s="977"/>
      <c r="D364" s="977"/>
      <c r="E364" s="977"/>
      <c r="F364" s="977"/>
      <c r="G364" s="977"/>
      <c r="H364" s="977"/>
      <c r="I364" s="977"/>
      <c r="J364" s="977"/>
      <c r="K364" s="977"/>
      <c r="L364" s="977"/>
      <c r="M364" s="977"/>
      <c r="N364" s="977"/>
      <c r="O364" s="977"/>
      <c r="P364" s="977"/>
      <c r="Q364" s="977"/>
      <c r="R364" s="977"/>
      <c r="S364" s="978"/>
    </row>
    <row r="365" spans="1:19" s="47" customFormat="1" ht="11.25" customHeight="1">
      <c r="A365" s="976" t="s">
        <v>3381</v>
      </c>
      <c r="B365" s="977"/>
      <c r="C365" s="977"/>
      <c r="D365" s="977"/>
      <c r="E365" s="977"/>
      <c r="F365" s="977"/>
      <c r="G365" s="977"/>
      <c r="H365" s="977"/>
      <c r="I365" s="977"/>
      <c r="J365" s="977"/>
      <c r="K365" s="977"/>
      <c r="L365" s="977"/>
      <c r="M365" s="977"/>
      <c r="N365" s="977"/>
      <c r="O365" s="977"/>
      <c r="P365" s="977"/>
      <c r="Q365" s="977"/>
      <c r="R365" s="977"/>
      <c r="S365" s="978"/>
    </row>
    <row r="366" spans="1:19" s="47" customFormat="1" ht="11.25" customHeight="1">
      <c r="A366" s="976" t="s">
        <v>3382</v>
      </c>
      <c r="B366" s="977"/>
      <c r="C366" s="977"/>
      <c r="D366" s="977"/>
      <c r="E366" s="977"/>
      <c r="F366" s="977"/>
      <c r="G366" s="977"/>
      <c r="H366" s="977"/>
      <c r="I366" s="977"/>
      <c r="J366" s="977"/>
      <c r="K366" s="977"/>
      <c r="L366" s="977"/>
      <c r="M366" s="977"/>
      <c r="N366" s="977"/>
      <c r="O366" s="977"/>
      <c r="P366" s="977"/>
      <c r="Q366" s="977"/>
      <c r="R366" s="977"/>
      <c r="S366" s="978"/>
    </row>
    <row r="367" spans="1:19" s="47" customFormat="1" ht="11.25" customHeight="1">
      <c r="A367" s="976" t="s">
        <v>3383</v>
      </c>
      <c r="B367" s="977"/>
      <c r="C367" s="977"/>
      <c r="D367" s="977"/>
      <c r="E367" s="977"/>
      <c r="F367" s="977"/>
      <c r="G367" s="977"/>
      <c r="H367" s="977"/>
      <c r="I367" s="977"/>
      <c r="J367" s="977"/>
      <c r="K367" s="977"/>
      <c r="L367" s="977"/>
      <c r="M367" s="977"/>
      <c r="N367" s="977"/>
      <c r="O367" s="977"/>
      <c r="P367" s="977"/>
      <c r="Q367" s="977"/>
      <c r="R367" s="977"/>
      <c r="S367" s="978"/>
    </row>
    <row r="368" spans="1:19" s="47" customFormat="1" ht="11.25" customHeight="1">
      <c r="A368" s="1108" t="s">
        <v>3384</v>
      </c>
      <c r="B368" s="1109"/>
      <c r="C368" s="1109"/>
      <c r="D368" s="1109"/>
      <c r="E368" s="1109"/>
      <c r="F368" s="1109"/>
      <c r="G368" s="1109"/>
      <c r="H368" s="1109"/>
      <c r="I368" s="1109"/>
      <c r="J368" s="1109"/>
      <c r="K368" s="1109"/>
      <c r="L368" s="1109"/>
      <c r="M368" s="1109"/>
      <c r="N368" s="1109"/>
      <c r="O368" s="1109"/>
      <c r="P368" s="1109"/>
      <c r="Q368" s="1109"/>
      <c r="R368" s="1109"/>
      <c r="S368" s="1110"/>
    </row>
    <row r="369" spans="1:19" s="47" customFormat="1" ht="11.25" customHeight="1">
      <c r="A369" s="976" t="s">
        <v>3385</v>
      </c>
      <c r="B369" s="977"/>
      <c r="C369" s="977"/>
      <c r="D369" s="977"/>
      <c r="E369" s="977"/>
      <c r="F369" s="977"/>
      <c r="G369" s="977"/>
      <c r="H369" s="977"/>
      <c r="I369" s="977"/>
      <c r="J369" s="977"/>
      <c r="K369" s="977"/>
      <c r="L369" s="977"/>
      <c r="M369" s="977"/>
      <c r="N369" s="977"/>
      <c r="O369" s="977"/>
      <c r="P369" s="977"/>
      <c r="Q369" s="977"/>
      <c r="R369" s="977"/>
      <c r="S369" s="978"/>
    </row>
    <row r="370" spans="1:19" s="47" customFormat="1" ht="11.25" customHeight="1">
      <c r="A370" s="982" t="s">
        <v>3386</v>
      </c>
      <c r="B370" s="983"/>
      <c r="C370" s="983"/>
      <c r="D370" s="983"/>
      <c r="E370" s="983"/>
      <c r="F370" s="983"/>
      <c r="G370" s="983"/>
      <c r="H370" s="983"/>
      <c r="I370" s="983"/>
      <c r="J370" s="983"/>
      <c r="K370" s="983"/>
      <c r="L370" s="983"/>
      <c r="M370" s="983"/>
      <c r="N370" s="983"/>
      <c r="O370" s="983"/>
      <c r="P370" s="983"/>
      <c r="Q370" s="983"/>
      <c r="R370" s="983"/>
      <c r="S370" s="984"/>
    </row>
    <row r="371" spans="1:19" s="47" customFormat="1" ht="29.25" customHeight="1">
      <c r="A371" s="986" t="s">
        <v>41</v>
      </c>
      <c r="B371" s="992"/>
      <c r="C371" s="993"/>
      <c r="D371" s="986" t="s">
        <v>42</v>
      </c>
      <c r="E371" s="993"/>
      <c r="F371" s="986" t="s">
        <v>43</v>
      </c>
      <c r="G371" s="992"/>
      <c r="H371" s="993"/>
      <c r="I371" s="986" t="s">
        <v>44</v>
      </c>
      <c r="J371" s="993"/>
      <c r="K371" s="986" t="s">
        <v>45</v>
      </c>
      <c r="L371" s="992"/>
      <c r="M371" s="992"/>
      <c r="N371" s="993"/>
      <c r="O371" s="1112" t="s">
        <v>46</v>
      </c>
      <c r="P371" s="1113"/>
      <c r="Q371" s="1114"/>
      <c r="R371" s="986" t="s">
        <v>47</v>
      </c>
      <c r="S371" s="993"/>
    </row>
    <row r="372" spans="1:19" s="47" customFormat="1" ht="21.75" customHeight="1">
      <c r="A372" s="991" t="s">
        <v>48</v>
      </c>
      <c r="B372" s="991" t="s">
        <v>49</v>
      </c>
      <c r="C372" s="1002" t="s">
        <v>50</v>
      </c>
      <c r="D372" s="991" t="s">
        <v>51</v>
      </c>
      <c r="E372" s="991" t="s">
        <v>52</v>
      </c>
      <c r="F372" s="986" t="s">
        <v>53</v>
      </c>
      <c r="G372" s="992"/>
      <c r="H372" s="993"/>
      <c r="I372" s="991" t="s">
        <v>54</v>
      </c>
      <c r="J372" s="991" t="s">
        <v>55</v>
      </c>
      <c r="K372" s="986" t="s">
        <v>56</v>
      </c>
      <c r="L372" s="993"/>
      <c r="M372" s="986" t="s">
        <v>57</v>
      </c>
      <c r="N372" s="993"/>
      <c r="O372" s="991" t="s">
        <v>58</v>
      </c>
      <c r="P372" s="991" t="s">
        <v>59</v>
      </c>
      <c r="Q372" s="991" t="s">
        <v>60</v>
      </c>
      <c r="R372" s="991" t="s">
        <v>61</v>
      </c>
      <c r="S372" s="991" t="s">
        <v>62</v>
      </c>
    </row>
    <row r="373" spans="1:19" s="47" customFormat="1" ht="68.25" customHeight="1">
      <c r="A373" s="985"/>
      <c r="B373" s="985"/>
      <c r="C373" s="1003"/>
      <c r="D373" s="985"/>
      <c r="E373" s="985"/>
      <c r="F373" s="363" t="s">
        <v>63</v>
      </c>
      <c r="G373" s="363" t="s">
        <v>64</v>
      </c>
      <c r="H373" s="363" t="s">
        <v>65</v>
      </c>
      <c r="I373" s="985"/>
      <c r="J373" s="985"/>
      <c r="K373" s="369" t="s">
        <v>66</v>
      </c>
      <c r="L373" s="369" t="s">
        <v>67</v>
      </c>
      <c r="M373" s="369" t="s">
        <v>68</v>
      </c>
      <c r="N373" s="369" t="s">
        <v>67</v>
      </c>
      <c r="O373" s="985"/>
      <c r="P373" s="985"/>
      <c r="Q373" s="985"/>
      <c r="R373" s="985"/>
      <c r="S373" s="985"/>
    </row>
    <row r="374" spans="1:19" s="47" customFormat="1" ht="11.25" customHeight="1">
      <c r="A374" s="1118" t="s">
        <v>69</v>
      </c>
      <c r="B374" s="1119"/>
      <c r="C374" s="1119"/>
      <c r="D374" s="1119"/>
      <c r="E374" s="1119"/>
      <c r="F374" s="1119"/>
      <c r="G374" s="1119"/>
      <c r="H374" s="1119"/>
      <c r="I374" s="1119"/>
      <c r="J374" s="1119"/>
      <c r="K374" s="1119"/>
      <c r="L374" s="1119"/>
      <c r="M374" s="1119"/>
      <c r="N374" s="1119"/>
      <c r="O374" s="1119"/>
      <c r="P374" s="1119"/>
      <c r="Q374" s="1119"/>
      <c r="R374" s="1119"/>
      <c r="S374" s="1120"/>
    </row>
    <row r="375" spans="1:19" s="4" customFormat="1" ht="11.25" customHeight="1">
      <c r="A375" s="18">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row>
    <row r="376" spans="1:19" s="47" customFormat="1" ht="11.25" customHeight="1">
      <c r="A376" s="1118" t="s">
        <v>70</v>
      </c>
      <c r="B376" s="1119"/>
      <c r="C376" s="1119"/>
      <c r="D376" s="1119"/>
      <c r="E376" s="1119"/>
      <c r="F376" s="1119"/>
      <c r="G376" s="1119"/>
      <c r="H376" s="1119"/>
      <c r="I376" s="1119"/>
      <c r="J376" s="1119"/>
      <c r="K376" s="1119"/>
      <c r="L376" s="1119"/>
      <c r="M376" s="1119"/>
      <c r="N376" s="1119"/>
      <c r="O376" s="1119"/>
      <c r="P376" s="1119"/>
      <c r="Q376" s="1119"/>
      <c r="R376" s="1119"/>
      <c r="S376" s="1120"/>
    </row>
    <row r="377" spans="1:19" s="4" customFormat="1" ht="11.25" customHeight="1">
      <c r="A377" s="18">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s="47" customFormat="1" ht="11.25" customHeight="1">
      <c r="A378" s="1118" t="s">
        <v>71</v>
      </c>
      <c r="B378" s="1119"/>
      <c r="C378" s="1119"/>
      <c r="D378" s="1119"/>
      <c r="E378" s="1119"/>
      <c r="F378" s="1119"/>
      <c r="G378" s="1119"/>
      <c r="H378" s="1119"/>
      <c r="I378" s="1119"/>
      <c r="J378" s="1119"/>
      <c r="K378" s="1119"/>
      <c r="L378" s="1119"/>
      <c r="M378" s="1119"/>
      <c r="N378" s="1119"/>
      <c r="O378" s="1119"/>
      <c r="P378" s="1119"/>
      <c r="Q378" s="1119"/>
      <c r="R378" s="1119"/>
      <c r="S378" s="1120"/>
    </row>
    <row r="379" spans="1:19" s="4" customFormat="1" ht="11.25" customHeight="1">
      <c r="A379" s="18">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row>
    <row r="380" spans="1:19" s="47" customFormat="1" ht="11.25" customHeight="1">
      <c r="A380" s="1118" t="s">
        <v>72</v>
      </c>
      <c r="B380" s="1119"/>
      <c r="C380" s="1119"/>
      <c r="D380" s="1119"/>
      <c r="E380" s="1119"/>
      <c r="F380" s="1119"/>
      <c r="G380" s="1119"/>
      <c r="H380" s="1119"/>
      <c r="I380" s="1119"/>
      <c r="J380" s="1119"/>
      <c r="K380" s="1119"/>
      <c r="L380" s="1119"/>
      <c r="M380" s="1119"/>
      <c r="N380" s="1119"/>
      <c r="O380" s="1119"/>
      <c r="P380" s="1119"/>
      <c r="Q380" s="1119"/>
      <c r="R380" s="1119"/>
      <c r="S380" s="1120"/>
    </row>
    <row r="381" spans="1:19" s="4" customFormat="1" ht="11.25" customHeight="1">
      <c r="A381" s="18">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18">
        <v>0</v>
      </c>
    </row>
    <row r="382" spans="1:19" s="47" customFormat="1" ht="11.25" customHeight="1">
      <c r="A382" s="1118" t="s">
        <v>73</v>
      </c>
      <c r="B382" s="1119"/>
      <c r="C382" s="1119"/>
      <c r="D382" s="1119"/>
      <c r="E382" s="1119"/>
      <c r="F382" s="1119"/>
      <c r="G382" s="1119"/>
      <c r="H382" s="1119"/>
      <c r="I382" s="1119"/>
      <c r="J382" s="1119"/>
      <c r="K382" s="1119"/>
      <c r="L382" s="1119"/>
      <c r="M382" s="1119"/>
      <c r="N382" s="1119"/>
      <c r="O382" s="1119"/>
      <c r="P382" s="1119"/>
      <c r="Q382" s="1119"/>
      <c r="R382" s="1119"/>
      <c r="S382" s="1120"/>
    </row>
    <row r="383" spans="1:19" s="4" customFormat="1" ht="11.25" customHeight="1">
      <c r="A383" s="18">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18">
        <v>0</v>
      </c>
    </row>
    <row r="384" spans="1:19" s="47" customFormat="1" ht="12.75" customHeight="1">
      <c r="A384" s="1118" t="s">
        <v>74</v>
      </c>
      <c r="B384" s="1119"/>
      <c r="C384" s="1119"/>
      <c r="D384" s="1119"/>
      <c r="E384" s="1119"/>
      <c r="F384" s="1119"/>
      <c r="G384" s="1119"/>
      <c r="H384" s="1119"/>
      <c r="I384" s="1119"/>
      <c r="J384" s="1119"/>
      <c r="K384" s="1119"/>
      <c r="L384" s="1119"/>
      <c r="M384" s="1119"/>
      <c r="N384" s="1119"/>
      <c r="O384" s="1119"/>
      <c r="P384" s="1119"/>
      <c r="Q384" s="1119"/>
      <c r="R384" s="1119"/>
      <c r="S384" s="1120"/>
    </row>
    <row r="385" spans="1:19" s="4" customFormat="1" ht="11.25" customHeight="1">
      <c r="A385" s="18">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s="47" customFormat="1" ht="11.25" customHeight="1">
      <c r="A386" s="1118" t="s">
        <v>75</v>
      </c>
      <c r="B386" s="1119"/>
      <c r="C386" s="1119"/>
      <c r="D386" s="1119"/>
      <c r="E386" s="1119"/>
      <c r="F386" s="1119"/>
      <c r="G386" s="1119"/>
      <c r="H386" s="1119"/>
      <c r="I386" s="1119"/>
      <c r="J386" s="1119"/>
      <c r="K386" s="1119"/>
      <c r="L386" s="1119"/>
      <c r="M386" s="1119"/>
      <c r="N386" s="1119"/>
      <c r="O386" s="1119"/>
      <c r="P386" s="1119"/>
      <c r="Q386" s="1119"/>
      <c r="R386" s="1119"/>
      <c r="S386" s="1120"/>
    </row>
    <row r="387" spans="1:19" s="4" customFormat="1" ht="11.25" customHeight="1">
      <c r="A387" s="18">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s="47" customFormat="1" ht="11.25" customHeight="1">
      <c r="A388" s="994" t="s">
        <v>76</v>
      </c>
      <c r="B388" s="994"/>
      <c r="C388" s="994"/>
      <c r="D388" s="994"/>
      <c r="E388" s="994"/>
      <c r="F388" s="994"/>
      <c r="G388" s="994"/>
      <c r="H388" s="994"/>
      <c r="I388" s="994"/>
      <c r="J388" s="994"/>
      <c r="K388" s="994"/>
      <c r="L388" s="994"/>
      <c r="M388" s="994"/>
      <c r="N388" s="994"/>
      <c r="O388" s="994"/>
      <c r="P388" s="994"/>
      <c r="Q388" s="994"/>
      <c r="R388" s="994"/>
      <c r="S388" s="994"/>
    </row>
    <row r="389" spans="1:19" s="4" customFormat="1" ht="11.25" customHeight="1">
      <c r="A389" s="18">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row>
    <row r="390" spans="1:19" s="47" customFormat="1">
      <c r="A390" s="994" t="s">
        <v>77</v>
      </c>
      <c r="B390" s="994"/>
      <c r="C390" s="994"/>
      <c r="D390" s="994"/>
      <c r="E390" s="994"/>
      <c r="F390" s="994"/>
      <c r="G390" s="994"/>
      <c r="H390" s="994"/>
      <c r="I390" s="994"/>
      <c r="J390" s="994"/>
      <c r="K390" s="994"/>
      <c r="L390" s="994"/>
      <c r="M390" s="994"/>
      <c r="N390" s="994"/>
      <c r="O390" s="994"/>
      <c r="P390" s="994"/>
      <c r="Q390" s="994"/>
      <c r="R390" s="994"/>
      <c r="S390" s="994"/>
    </row>
    <row r="391" spans="1:19" s="4" customFormat="1" ht="11.25" customHeight="1">
      <c r="A391" s="18">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18">
        <v>0</v>
      </c>
    </row>
    <row r="392" spans="1:19" s="47" customFormat="1" ht="11.25" customHeight="1">
      <c r="A392" s="994" t="s">
        <v>78</v>
      </c>
      <c r="B392" s="994"/>
      <c r="C392" s="994"/>
      <c r="D392" s="994"/>
      <c r="E392" s="994"/>
      <c r="F392" s="994"/>
      <c r="G392" s="994"/>
      <c r="H392" s="994"/>
      <c r="I392" s="994"/>
      <c r="J392" s="994"/>
      <c r="K392" s="994"/>
      <c r="L392" s="994"/>
      <c r="M392" s="994"/>
      <c r="N392" s="994"/>
      <c r="O392" s="994"/>
      <c r="P392" s="994"/>
      <c r="Q392" s="994"/>
      <c r="R392" s="994"/>
      <c r="S392" s="994"/>
    </row>
    <row r="393" spans="1:19" s="4" customFormat="1" ht="11.25" customHeight="1">
      <c r="A393" s="18">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18">
        <v>0</v>
      </c>
    </row>
    <row r="394" spans="1:19" s="47" customFormat="1" ht="11.25" customHeight="1">
      <c r="A394" s="994" t="s">
        <v>79</v>
      </c>
      <c r="B394" s="994"/>
      <c r="C394" s="994"/>
      <c r="D394" s="994"/>
      <c r="E394" s="994"/>
      <c r="F394" s="994"/>
      <c r="G394" s="994"/>
      <c r="H394" s="994"/>
      <c r="I394" s="994"/>
      <c r="J394" s="994"/>
      <c r="K394" s="994"/>
      <c r="L394" s="994"/>
      <c r="M394" s="994"/>
      <c r="N394" s="994"/>
      <c r="O394" s="994"/>
      <c r="P394" s="994"/>
      <c r="Q394" s="994"/>
      <c r="R394" s="994"/>
      <c r="S394" s="994"/>
    </row>
    <row r="395" spans="1:19" s="4" customFormat="1" ht="11.25" customHeight="1">
      <c r="A395" s="18">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row>
    <row r="396" spans="1:19" s="47" customFormat="1">
      <c r="A396" s="994" t="s">
        <v>80</v>
      </c>
      <c r="B396" s="994"/>
      <c r="C396" s="994"/>
      <c r="D396" s="994"/>
      <c r="E396" s="994"/>
      <c r="F396" s="994"/>
      <c r="G396" s="994"/>
      <c r="H396" s="994"/>
      <c r="I396" s="994"/>
      <c r="J396" s="994"/>
      <c r="K396" s="994"/>
      <c r="L396" s="994"/>
      <c r="M396" s="994"/>
      <c r="N396" s="994"/>
      <c r="O396" s="994"/>
      <c r="P396" s="994"/>
      <c r="Q396" s="994"/>
      <c r="R396" s="994"/>
      <c r="S396" s="994"/>
    </row>
    <row r="397" spans="1:19" s="4" customFormat="1" ht="11.25" customHeight="1">
      <c r="A397" s="18">
        <v>0</v>
      </c>
      <c r="B397" s="18">
        <v>0</v>
      </c>
      <c r="C397" s="18">
        <v>0</v>
      </c>
      <c r="D397" s="18">
        <v>0</v>
      </c>
      <c r="E397" s="18">
        <v>0</v>
      </c>
      <c r="F397" s="18">
        <v>0</v>
      </c>
      <c r="G397" s="18">
        <v>0</v>
      </c>
      <c r="H397" s="18">
        <v>0</v>
      </c>
      <c r="I397" s="18">
        <v>0</v>
      </c>
      <c r="J397" s="18">
        <v>0</v>
      </c>
      <c r="K397" s="18">
        <v>0</v>
      </c>
      <c r="L397" s="18">
        <v>0</v>
      </c>
      <c r="M397" s="18">
        <v>0</v>
      </c>
      <c r="N397" s="18">
        <v>0</v>
      </c>
      <c r="O397" s="18">
        <v>0</v>
      </c>
      <c r="P397" s="18">
        <v>0</v>
      </c>
      <c r="Q397" s="18">
        <v>0</v>
      </c>
      <c r="R397" s="18">
        <v>0</v>
      </c>
      <c r="S397" s="18">
        <v>0</v>
      </c>
    </row>
    <row r="398" spans="1:19" s="47" customFormat="1">
      <c r="A398" s="996" t="s">
        <v>3653</v>
      </c>
      <c r="B398" s="997"/>
      <c r="C398" s="997"/>
      <c r="D398" s="997"/>
      <c r="E398" s="997"/>
      <c r="F398" s="997"/>
      <c r="G398" s="997"/>
      <c r="H398" s="997"/>
      <c r="I398" s="997"/>
      <c r="J398" s="997"/>
      <c r="K398" s="997"/>
      <c r="L398" s="997"/>
      <c r="M398" s="997"/>
      <c r="N398" s="997"/>
      <c r="O398" s="997"/>
      <c r="P398" s="997"/>
      <c r="Q398" s="997"/>
      <c r="R398" s="997"/>
      <c r="S398" s="998"/>
    </row>
    <row r="399" spans="1:19" s="49" customFormat="1">
      <c r="A399" s="368">
        <f>SUM(A397,A395,A393,A391,A389,A387,A385,A383,A381,A379,A377,A375)</f>
        <v>0</v>
      </c>
      <c r="B399" s="368">
        <f t="shared" ref="B399:S399" si="9">SUM(B397,B395,B393,B391,B389,B387,B385,B383,B381,B379,B377,B375)</f>
        <v>0</v>
      </c>
      <c r="C399" s="368">
        <f t="shared" si="9"/>
        <v>0</v>
      </c>
      <c r="D399" s="368">
        <f t="shared" si="9"/>
        <v>0</v>
      </c>
      <c r="E399" s="368">
        <f t="shared" si="9"/>
        <v>0</v>
      </c>
      <c r="F399" s="368">
        <f t="shared" si="9"/>
        <v>0</v>
      </c>
      <c r="G399" s="368">
        <f t="shared" si="9"/>
        <v>0</v>
      </c>
      <c r="H399" s="368">
        <f t="shared" si="9"/>
        <v>0</v>
      </c>
      <c r="I399" s="368">
        <f t="shared" si="9"/>
        <v>0</v>
      </c>
      <c r="J399" s="368">
        <f t="shared" si="9"/>
        <v>0</v>
      </c>
      <c r="K399" s="368">
        <f t="shared" si="9"/>
        <v>0</v>
      </c>
      <c r="L399" s="368">
        <f t="shared" si="9"/>
        <v>0</v>
      </c>
      <c r="M399" s="368">
        <f t="shared" si="9"/>
        <v>0</v>
      </c>
      <c r="N399" s="368">
        <f t="shared" si="9"/>
        <v>0</v>
      </c>
      <c r="O399" s="368">
        <f t="shared" si="9"/>
        <v>0</v>
      </c>
      <c r="P399" s="368">
        <f t="shared" si="9"/>
        <v>0</v>
      </c>
      <c r="Q399" s="368">
        <f t="shared" si="9"/>
        <v>0</v>
      </c>
      <c r="R399" s="368">
        <f t="shared" si="9"/>
        <v>0</v>
      </c>
      <c r="S399" s="368">
        <f t="shared" si="9"/>
        <v>0</v>
      </c>
    </row>
    <row r="400" spans="1:19" s="47" customFormat="1" ht="9.75" customHeight="1">
      <c r="A400" s="382"/>
      <c r="B400" s="371"/>
      <c r="C400" s="371"/>
      <c r="D400" s="371"/>
      <c r="E400" s="371"/>
      <c r="F400" s="371"/>
      <c r="G400" s="371"/>
      <c r="H400" s="371"/>
      <c r="I400" s="371"/>
      <c r="J400" s="371"/>
      <c r="K400" s="371"/>
      <c r="L400" s="371"/>
      <c r="M400" s="371"/>
      <c r="N400" s="371"/>
      <c r="O400" s="371"/>
      <c r="P400" s="371"/>
      <c r="Q400" s="371"/>
      <c r="R400" s="371"/>
      <c r="S400" s="371"/>
    </row>
    <row r="401" spans="1:19" s="4" customFormat="1" ht="19.5" customHeight="1">
      <c r="A401" s="1264" t="s">
        <v>3423</v>
      </c>
      <c r="B401" s="1265"/>
      <c r="C401" s="1265"/>
      <c r="D401" s="1265"/>
      <c r="E401" s="1265"/>
      <c r="F401" s="1265"/>
      <c r="G401" s="1265"/>
      <c r="H401" s="1265"/>
      <c r="I401" s="1265"/>
      <c r="J401" s="1265"/>
      <c r="K401" s="1265"/>
      <c r="L401" s="1265"/>
      <c r="M401" s="1265"/>
      <c r="N401" s="1265"/>
      <c r="O401" s="1265"/>
      <c r="P401" s="1265"/>
      <c r="Q401" s="1265"/>
      <c r="R401" s="1265"/>
      <c r="S401" s="1266"/>
    </row>
    <row r="402" spans="1:19" s="4" customFormat="1" ht="11.25" customHeight="1">
      <c r="A402" s="976" t="s">
        <v>3677</v>
      </c>
      <c r="B402" s="977"/>
      <c r="C402" s="977"/>
      <c r="D402" s="977"/>
      <c r="E402" s="977"/>
      <c r="F402" s="977"/>
      <c r="G402" s="977"/>
      <c r="H402" s="977"/>
      <c r="I402" s="977"/>
      <c r="J402" s="977"/>
      <c r="K402" s="977"/>
      <c r="L402" s="977"/>
      <c r="M402" s="977"/>
      <c r="N402" s="977"/>
      <c r="O402" s="977"/>
      <c r="P402" s="977"/>
      <c r="Q402" s="977"/>
      <c r="R402" s="977"/>
      <c r="S402" s="978"/>
    </row>
    <row r="403" spans="1:19" s="4" customFormat="1" ht="12.75" customHeight="1">
      <c r="A403" s="976" t="s">
        <v>523</v>
      </c>
      <c r="B403" s="977"/>
      <c r="C403" s="977"/>
      <c r="D403" s="977"/>
      <c r="E403" s="977"/>
      <c r="F403" s="977"/>
      <c r="G403" s="977"/>
      <c r="H403" s="977"/>
      <c r="I403" s="977"/>
      <c r="J403" s="977"/>
      <c r="K403" s="977"/>
      <c r="L403" s="977"/>
      <c r="M403" s="977"/>
      <c r="N403" s="977"/>
      <c r="O403" s="977"/>
      <c r="P403" s="977"/>
      <c r="Q403" s="977"/>
      <c r="R403" s="977"/>
      <c r="S403" s="978"/>
    </row>
    <row r="404" spans="1:19" s="4" customFormat="1" ht="11.25" customHeight="1">
      <c r="A404" s="976" t="s">
        <v>3373</v>
      </c>
      <c r="B404" s="977"/>
      <c r="C404" s="977"/>
      <c r="D404" s="977"/>
      <c r="E404" s="977"/>
      <c r="F404" s="977"/>
      <c r="G404" s="977"/>
      <c r="H404" s="977"/>
      <c r="I404" s="977"/>
      <c r="J404" s="977"/>
      <c r="K404" s="977"/>
      <c r="L404" s="977"/>
      <c r="M404" s="977"/>
      <c r="N404" s="977"/>
      <c r="O404" s="977"/>
      <c r="P404" s="977"/>
      <c r="Q404" s="977"/>
      <c r="R404" s="977"/>
      <c r="S404" s="978"/>
    </row>
    <row r="405" spans="1:19" s="4" customFormat="1" ht="11.25" customHeight="1">
      <c r="A405" s="976" t="s">
        <v>3387</v>
      </c>
      <c r="B405" s="977"/>
      <c r="C405" s="977"/>
      <c r="D405" s="977"/>
      <c r="E405" s="977"/>
      <c r="F405" s="977"/>
      <c r="G405" s="977"/>
      <c r="H405" s="977"/>
      <c r="I405" s="977"/>
      <c r="J405" s="977"/>
      <c r="K405" s="977"/>
      <c r="L405" s="977"/>
      <c r="M405" s="977"/>
      <c r="N405" s="977"/>
      <c r="O405" s="977"/>
      <c r="P405" s="977"/>
      <c r="Q405" s="977"/>
      <c r="R405" s="977"/>
      <c r="S405" s="978"/>
    </row>
    <row r="406" spans="1:19" s="4" customFormat="1" ht="11.25" customHeight="1">
      <c r="A406" s="976" t="s">
        <v>3388</v>
      </c>
      <c r="B406" s="977"/>
      <c r="C406" s="977"/>
      <c r="D406" s="977"/>
      <c r="E406" s="977"/>
      <c r="F406" s="977"/>
      <c r="G406" s="977"/>
      <c r="H406" s="977"/>
      <c r="I406" s="977"/>
      <c r="J406" s="977"/>
      <c r="K406" s="977"/>
      <c r="L406" s="977"/>
      <c r="M406" s="977"/>
      <c r="N406" s="977"/>
      <c r="O406" s="977"/>
      <c r="P406" s="977"/>
      <c r="Q406" s="977"/>
      <c r="R406" s="977"/>
      <c r="S406" s="978"/>
    </row>
    <row r="407" spans="1:19" s="4" customFormat="1" ht="11.25" customHeight="1">
      <c r="A407" s="976" t="s">
        <v>3389</v>
      </c>
      <c r="B407" s="977"/>
      <c r="C407" s="977"/>
      <c r="D407" s="977"/>
      <c r="E407" s="977"/>
      <c r="F407" s="977"/>
      <c r="G407" s="977"/>
      <c r="H407" s="977"/>
      <c r="I407" s="977"/>
      <c r="J407" s="977"/>
      <c r="K407" s="977"/>
      <c r="L407" s="977"/>
      <c r="M407" s="977"/>
      <c r="N407" s="977"/>
      <c r="O407" s="977"/>
      <c r="P407" s="977"/>
      <c r="Q407" s="977"/>
      <c r="R407" s="977"/>
      <c r="S407" s="978"/>
    </row>
    <row r="408" spans="1:19" s="4" customFormat="1" ht="11.25" customHeight="1">
      <c r="A408" s="1108" t="s">
        <v>3390</v>
      </c>
      <c r="B408" s="1109"/>
      <c r="C408" s="1109"/>
      <c r="D408" s="1109"/>
      <c r="E408" s="1109"/>
      <c r="F408" s="1109"/>
      <c r="G408" s="1109"/>
      <c r="H408" s="1109"/>
      <c r="I408" s="1109"/>
      <c r="J408" s="1109"/>
      <c r="K408" s="1109"/>
      <c r="L408" s="1109"/>
      <c r="M408" s="1109"/>
      <c r="N408" s="1109"/>
      <c r="O408" s="1109"/>
      <c r="P408" s="1109"/>
      <c r="Q408" s="1109"/>
      <c r="R408" s="1109"/>
      <c r="S408" s="1110"/>
    </row>
    <row r="409" spans="1:19" s="4" customFormat="1" ht="11.25" customHeight="1">
      <c r="A409" s="976" t="s">
        <v>3391</v>
      </c>
      <c r="B409" s="977"/>
      <c r="C409" s="977"/>
      <c r="D409" s="977"/>
      <c r="E409" s="977"/>
      <c r="F409" s="977"/>
      <c r="G409" s="977"/>
      <c r="H409" s="977"/>
      <c r="I409" s="977"/>
      <c r="J409" s="977"/>
      <c r="K409" s="977"/>
      <c r="L409" s="977"/>
      <c r="M409" s="977"/>
      <c r="N409" s="977"/>
      <c r="O409" s="977"/>
      <c r="P409" s="977"/>
      <c r="Q409" s="977"/>
      <c r="R409" s="977"/>
      <c r="S409" s="978"/>
    </row>
    <row r="410" spans="1:19" s="4" customFormat="1" ht="11.25" customHeight="1">
      <c r="A410" s="982" t="s">
        <v>3392</v>
      </c>
      <c r="B410" s="983"/>
      <c r="C410" s="983"/>
      <c r="D410" s="983"/>
      <c r="E410" s="983"/>
      <c r="F410" s="983"/>
      <c r="G410" s="983"/>
      <c r="H410" s="983"/>
      <c r="I410" s="983"/>
      <c r="J410" s="983"/>
      <c r="K410" s="983"/>
      <c r="L410" s="983"/>
      <c r="M410" s="983"/>
      <c r="N410" s="983"/>
      <c r="O410" s="983"/>
      <c r="P410" s="983"/>
      <c r="Q410" s="983"/>
      <c r="R410" s="983"/>
      <c r="S410" s="984"/>
    </row>
    <row r="411" spans="1:19" s="4" customFormat="1" ht="52.5" customHeight="1">
      <c r="A411" s="986" t="s">
        <v>41</v>
      </c>
      <c r="B411" s="992"/>
      <c r="C411" s="993"/>
      <c r="D411" s="986" t="s">
        <v>42</v>
      </c>
      <c r="E411" s="993"/>
      <c r="F411" s="986" t="s">
        <v>43</v>
      </c>
      <c r="G411" s="992"/>
      <c r="H411" s="993"/>
      <c r="I411" s="986" t="s">
        <v>44</v>
      </c>
      <c r="J411" s="993"/>
      <c r="K411" s="986" t="s">
        <v>45</v>
      </c>
      <c r="L411" s="992"/>
      <c r="M411" s="992"/>
      <c r="N411" s="993"/>
      <c r="O411" s="1112" t="s">
        <v>46</v>
      </c>
      <c r="P411" s="1113"/>
      <c r="Q411" s="1114"/>
      <c r="R411" s="986" t="s">
        <v>47</v>
      </c>
      <c r="S411" s="993"/>
    </row>
    <row r="412" spans="1:19" s="4" customFormat="1" ht="44.25" customHeight="1">
      <c r="A412" s="991" t="s">
        <v>48</v>
      </c>
      <c r="B412" s="991" t="s">
        <v>49</v>
      </c>
      <c r="C412" s="1002" t="s">
        <v>50</v>
      </c>
      <c r="D412" s="991" t="s">
        <v>51</v>
      </c>
      <c r="E412" s="991" t="s">
        <v>52</v>
      </c>
      <c r="F412" s="986" t="s">
        <v>53</v>
      </c>
      <c r="G412" s="992"/>
      <c r="H412" s="993"/>
      <c r="I412" s="991" t="s">
        <v>54</v>
      </c>
      <c r="J412" s="991" t="s">
        <v>55</v>
      </c>
      <c r="K412" s="986" t="s">
        <v>56</v>
      </c>
      <c r="L412" s="993"/>
      <c r="M412" s="986" t="s">
        <v>57</v>
      </c>
      <c r="N412" s="993"/>
      <c r="O412" s="991" t="s">
        <v>58</v>
      </c>
      <c r="P412" s="991" t="s">
        <v>59</v>
      </c>
      <c r="Q412" s="991" t="s">
        <v>60</v>
      </c>
      <c r="R412" s="991" t="s">
        <v>61</v>
      </c>
      <c r="S412" s="991" t="s">
        <v>62</v>
      </c>
    </row>
    <row r="413" spans="1:19" s="4" customFormat="1" ht="59.25" customHeight="1">
      <c r="A413" s="985"/>
      <c r="B413" s="985"/>
      <c r="C413" s="1003"/>
      <c r="D413" s="985"/>
      <c r="E413" s="985"/>
      <c r="F413" s="363" t="s">
        <v>63</v>
      </c>
      <c r="G413" s="363" t="s">
        <v>64</v>
      </c>
      <c r="H413" s="363" t="s">
        <v>65</v>
      </c>
      <c r="I413" s="985"/>
      <c r="J413" s="985"/>
      <c r="K413" s="369" t="s">
        <v>66</v>
      </c>
      <c r="L413" s="369" t="s">
        <v>67</v>
      </c>
      <c r="M413" s="369" t="s">
        <v>68</v>
      </c>
      <c r="N413" s="369" t="s">
        <v>67</v>
      </c>
      <c r="O413" s="985"/>
      <c r="P413" s="985"/>
      <c r="Q413" s="985"/>
      <c r="R413" s="985"/>
      <c r="S413" s="985"/>
    </row>
    <row r="414" spans="1:19" s="4" customFormat="1" ht="11.25" customHeight="1">
      <c r="A414" s="1118" t="s">
        <v>69</v>
      </c>
      <c r="B414" s="1119"/>
      <c r="C414" s="1119"/>
      <c r="D414" s="1119"/>
      <c r="E414" s="1119"/>
      <c r="F414" s="1119"/>
      <c r="G414" s="1119"/>
      <c r="H414" s="1119"/>
      <c r="I414" s="1119"/>
      <c r="J414" s="1119"/>
      <c r="K414" s="1119"/>
      <c r="L414" s="1119"/>
      <c r="M414" s="1119"/>
      <c r="N414" s="1119"/>
      <c r="O414" s="1119"/>
      <c r="P414" s="1119"/>
      <c r="Q414" s="1119"/>
      <c r="R414" s="1119"/>
      <c r="S414" s="1120"/>
    </row>
    <row r="415" spans="1:19" s="4" customFormat="1" ht="11.25" customHeight="1">
      <c r="A415" s="18">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18">
        <v>0</v>
      </c>
    </row>
    <row r="416" spans="1:19" s="4" customFormat="1">
      <c r="A416" s="1118" t="s">
        <v>70</v>
      </c>
      <c r="B416" s="1119"/>
      <c r="C416" s="1119"/>
      <c r="D416" s="1119"/>
      <c r="E416" s="1119"/>
      <c r="F416" s="1119"/>
      <c r="G416" s="1119"/>
      <c r="H416" s="1119"/>
      <c r="I416" s="1119"/>
      <c r="J416" s="1119"/>
      <c r="K416" s="1119"/>
      <c r="L416" s="1119"/>
      <c r="M416" s="1119"/>
      <c r="N416" s="1119"/>
      <c r="O416" s="1119"/>
      <c r="P416" s="1119"/>
      <c r="Q416" s="1119"/>
      <c r="R416" s="1119"/>
      <c r="S416" s="1120"/>
    </row>
    <row r="417" spans="1:19" s="4" customFormat="1" ht="11.25" customHeight="1">
      <c r="A417" s="18">
        <v>0</v>
      </c>
      <c r="B417" s="18">
        <v>0</v>
      </c>
      <c r="C417" s="18">
        <v>0</v>
      </c>
      <c r="D417" s="18">
        <v>0</v>
      </c>
      <c r="E417" s="18">
        <v>0</v>
      </c>
      <c r="F417" s="18">
        <v>0</v>
      </c>
      <c r="G417" s="18">
        <v>0</v>
      </c>
      <c r="H417" s="18">
        <v>0</v>
      </c>
      <c r="I417" s="18">
        <v>0</v>
      </c>
      <c r="J417" s="18">
        <v>0</v>
      </c>
      <c r="K417" s="18">
        <v>0</v>
      </c>
      <c r="L417" s="18">
        <v>0</v>
      </c>
      <c r="M417" s="18">
        <v>0</v>
      </c>
      <c r="N417" s="18">
        <v>0</v>
      </c>
      <c r="O417" s="18">
        <v>0</v>
      </c>
      <c r="P417" s="18">
        <v>0</v>
      </c>
      <c r="Q417" s="18">
        <v>0</v>
      </c>
      <c r="R417" s="18">
        <v>0</v>
      </c>
      <c r="S417" s="18">
        <v>0</v>
      </c>
    </row>
    <row r="418" spans="1:19" s="47" customFormat="1">
      <c r="A418" s="1118" t="s">
        <v>71</v>
      </c>
      <c r="B418" s="1119"/>
      <c r="C418" s="1119"/>
      <c r="D418" s="1119"/>
      <c r="E418" s="1119"/>
      <c r="F418" s="1119"/>
      <c r="G418" s="1119"/>
      <c r="H418" s="1119"/>
      <c r="I418" s="1119"/>
      <c r="J418" s="1119"/>
      <c r="K418" s="1119"/>
      <c r="L418" s="1119"/>
      <c r="M418" s="1119"/>
      <c r="N418" s="1119"/>
      <c r="O418" s="1119"/>
      <c r="P418" s="1119"/>
      <c r="Q418" s="1119"/>
      <c r="R418" s="1119"/>
      <c r="S418" s="1120"/>
    </row>
    <row r="419" spans="1:19" s="4" customFormat="1" ht="11.25" customHeight="1">
      <c r="A419" s="18">
        <v>0</v>
      </c>
      <c r="B419" s="18">
        <v>0</v>
      </c>
      <c r="C419" s="18">
        <v>0</v>
      </c>
      <c r="D419" s="18">
        <v>0</v>
      </c>
      <c r="E419" s="18">
        <v>0</v>
      </c>
      <c r="F419" s="18">
        <v>0</v>
      </c>
      <c r="G419" s="18">
        <v>0</v>
      </c>
      <c r="H419" s="18">
        <v>0</v>
      </c>
      <c r="I419" s="18">
        <v>0</v>
      </c>
      <c r="J419" s="18">
        <v>0</v>
      </c>
      <c r="K419" s="18">
        <v>0</v>
      </c>
      <c r="L419" s="18">
        <v>0</v>
      </c>
      <c r="M419" s="18">
        <v>0</v>
      </c>
      <c r="N419" s="18">
        <v>0</v>
      </c>
      <c r="O419" s="18">
        <v>0</v>
      </c>
      <c r="P419" s="18">
        <v>0</v>
      </c>
      <c r="Q419" s="18">
        <v>0</v>
      </c>
      <c r="R419" s="18">
        <v>0</v>
      </c>
      <c r="S419" s="18">
        <v>0</v>
      </c>
    </row>
    <row r="420" spans="1:19" s="47" customFormat="1">
      <c r="A420" s="1118" t="s">
        <v>72</v>
      </c>
      <c r="B420" s="1119"/>
      <c r="C420" s="1119"/>
      <c r="D420" s="1119"/>
      <c r="E420" s="1119"/>
      <c r="F420" s="1119"/>
      <c r="G420" s="1119"/>
      <c r="H420" s="1119"/>
      <c r="I420" s="1119"/>
      <c r="J420" s="1119"/>
      <c r="K420" s="1119"/>
      <c r="L420" s="1119"/>
      <c r="M420" s="1119"/>
      <c r="N420" s="1119"/>
      <c r="O420" s="1119"/>
      <c r="P420" s="1119"/>
      <c r="Q420" s="1119"/>
      <c r="R420" s="1119"/>
      <c r="S420" s="1120"/>
    </row>
    <row r="421" spans="1:19" s="454" customFormat="1">
      <c r="A421" s="459">
        <v>0</v>
      </c>
      <c r="B421" s="459">
        <v>0</v>
      </c>
      <c r="C421" s="459">
        <v>0</v>
      </c>
      <c r="D421" s="459">
        <v>0</v>
      </c>
      <c r="E421" s="459">
        <v>0</v>
      </c>
      <c r="F421" s="459">
        <v>0</v>
      </c>
      <c r="G421" s="459">
        <v>0</v>
      </c>
      <c r="H421" s="459">
        <v>0</v>
      </c>
      <c r="I421" s="459">
        <v>0</v>
      </c>
      <c r="J421" s="459">
        <v>0</v>
      </c>
      <c r="K421" s="459">
        <v>0</v>
      </c>
      <c r="L421" s="459">
        <v>0</v>
      </c>
      <c r="M421" s="459">
        <v>0</v>
      </c>
      <c r="N421" s="459">
        <v>0</v>
      </c>
      <c r="O421" s="459">
        <v>0</v>
      </c>
      <c r="P421" s="459">
        <v>0</v>
      </c>
      <c r="Q421" s="459">
        <v>0</v>
      </c>
      <c r="R421" s="459">
        <v>0</v>
      </c>
      <c r="S421" s="459">
        <v>0</v>
      </c>
    </row>
    <row r="422" spans="1:19" s="47" customFormat="1">
      <c r="A422" s="1118" t="s">
        <v>73</v>
      </c>
      <c r="B422" s="1119"/>
      <c r="C422" s="1119"/>
      <c r="D422" s="1119"/>
      <c r="E422" s="1119"/>
      <c r="F422" s="1119"/>
      <c r="G422" s="1119"/>
      <c r="H422" s="1119"/>
      <c r="I422" s="1119"/>
      <c r="J422" s="1119"/>
      <c r="K422" s="1119"/>
      <c r="L422" s="1119"/>
      <c r="M422" s="1119"/>
      <c r="N422" s="1119"/>
      <c r="O422" s="1119"/>
      <c r="P422" s="1119"/>
      <c r="Q422" s="1119"/>
      <c r="R422" s="1119"/>
      <c r="S422" s="1120"/>
    </row>
    <row r="423" spans="1:19" s="454" customFormat="1">
      <c r="A423" s="459">
        <v>0</v>
      </c>
      <c r="B423" s="459">
        <v>0</v>
      </c>
      <c r="C423" s="459">
        <v>0</v>
      </c>
      <c r="D423" s="459">
        <v>0</v>
      </c>
      <c r="E423" s="459">
        <v>0</v>
      </c>
      <c r="F423" s="459">
        <v>0</v>
      </c>
      <c r="G423" s="459">
        <v>0</v>
      </c>
      <c r="H423" s="459">
        <v>0</v>
      </c>
      <c r="I423" s="459">
        <v>0</v>
      </c>
      <c r="J423" s="459">
        <v>0</v>
      </c>
      <c r="K423" s="459">
        <v>0</v>
      </c>
      <c r="L423" s="459">
        <v>0</v>
      </c>
      <c r="M423" s="459">
        <v>0</v>
      </c>
      <c r="N423" s="459">
        <v>0</v>
      </c>
      <c r="O423" s="459">
        <v>0</v>
      </c>
      <c r="P423" s="459">
        <v>0</v>
      </c>
      <c r="Q423" s="459">
        <v>0</v>
      </c>
      <c r="R423" s="459">
        <v>0</v>
      </c>
      <c r="S423" s="459">
        <v>0</v>
      </c>
    </row>
    <row r="424" spans="1:19" s="47" customFormat="1">
      <c r="A424" s="1118" t="s">
        <v>74</v>
      </c>
      <c r="B424" s="1119"/>
      <c r="C424" s="1119"/>
      <c r="D424" s="1119"/>
      <c r="E424" s="1119"/>
      <c r="F424" s="1119"/>
      <c r="G424" s="1119"/>
      <c r="H424" s="1119"/>
      <c r="I424" s="1119"/>
      <c r="J424" s="1119"/>
      <c r="K424" s="1119"/>
      <c r="L424" s="1119"/>
      <c r="M424" s="1119"/>
      <c r="N424" s="1119"/>
      <c r="O424" s="1119"/>
      <c r="P424" s="1119"/>
      <c r="Q424" s="1119"/>
      <c r="R424" s="1119"/>
      <c r="S424" s="1120"/>
    </row>
    <row r="425" spans="1:19" s="4" customFormat="1" ht="11.25" customHeight="1">
      <c r="A425" s="18">
        <v>0</v>
      </c>
      <c r="B425" s="18">
        <v>0</v>
      </c>
      <c r="C425" s="18">
        <v>0</v>
      </c>
      <c r="D425" s="18">
        <v>0</v>
      </c>
      <c r="E425" s="18">
        <v>0</v>
      </c>
      <c r="F425" s="18">
        <v>0</v>
      </c>
      <c r="G425" s="18">
        <v>0</v>
      </c>
      <c r="H425" s="18">
        <v>0</v>
      </c>
      <c r="I425" s="18">
        <v>0</v>
      </c>
      <c r="J425" s="18">
        <v>0</v>
      </c>
      <c r="K425" s="18">
        <v>0</v>
      </c>
      <c r="L425" s="18">
        <v>0</v>
      </c>
      <c r="M425" s="18">
        <v>0</v>
      </c>
      <c r="N425" s="18">
        <v>0</v>
      </c>
      <c r="O425" s="18">
        <v>0</v>
      </c>
      <c r="P425" s="18">
        <v>0</v>
      </c>
      <c r="Q425" s="18">
        <v>0</v>
      </c>
      <c r="R425" s="18">
        <v>0</v>
      </c>
      <c r="S425" s="18">
        <v>0</v>
      </c>
    </row>
    <row r="426" spans="1:19" s="47" customFormat="1">
      <c r="A426" s="1118" t="s">
        <v>75</v>
      </c>
      <c r="B426" s="1119"/>
      <c r="C426" s="1119"/>
      <c r="D426" s="1119"/>
      <c r="E426" s="1119"/>
      <c r="F426" s="1119"/>
      <c r="G426" s="1119"/>
      <c r="H426" s="1119"/>
      <c r="I426" s="1119"/>
      <c r="J426" s="1119"/>
      <c r="K426" s="1119"/>
      <c r="L426" s="1119"/>
      <c r="M426" s="1119"/>
      <c r="N426" s="1119"/>
      <c r="O426" s="1119"/>
      <c r="P426" s="1119"/>
      <c r="Q426" s="1119"/>
      <c r="R426" s="1119"/>
      <c r="S426" s="1120"/>
    </row>
    <row r="427" spans="1:19" s="4" customFormat="1" ht="11.25" customHeight="1">
      <c r="A427" s="18">
        <v>0</v>
      </c>
      <c r="B427" s="18">
        <v>0</v>
      </c>
      <c r="C427" s="18">
        <v>0</v>
      </c>
      <c r="D427" s="18">
        <v>0</v>
      </c>
      <c r="E427" s="18">
        <v>0</v>
      </c>
      <c r="F427" s="18">
        <v>0</v>
      </c>
      <c r="G427" s="18">
        <v>0</v>
      </c>
      <c r="H427" s="18">
        <v>0</v>
      </c>
      <c r="I427" s="18">
        <v>0</v>
      </c>
      <c r="J427" s="18">
        <v>0</v>
      </c>
      <c r="K427" s="18">
        <v>0</v>
      </c>
      <c r="L427" s="18">
        <v>0</v>
      </c>
      <c r="M427" s="18">
        <v>0</v>
      </c>
      <c r="N427" s="18">
        <v>0</v>
      </c>
      <c r="O427" s="18">
        <v>0</v>
      </c>
      <c r="P427" s="18">
        <v>0</v>
      </c>
      <c r="Q427" s="18">
        <v>0</v>
      </c>
      <c r="R427" s="18">
        <v>0</v>
      </c>
      <c r="S427" s="18">
        <v>0</v>
      </c>
    </row>
    <row r="428" spans="1:19" s="47" customFormat="1">
      <c r="A428" s="1118" t="s">
        <v>76</v>
      </c>
      <c r="B428" s="1119"/>
      <c r="C428" s="1119"/>
      <c r="D428" s="1119"/>
      <c r="E428" s="1119"/>
      <c r="F428" s="1119"/>
      <c r="G428" s="1119"/>
      <c r="H428" s="1119"/>
      <c r="I428" s="1119"/>
      <c r="J428" s="1119"/>
      <c r="K428" s="1119"/>
      <c r="L428" s="1119"/>
      <c r="M428" s="1119"/>
      <c r="N428" s="1119"/>
      <c r="O428" s="1119"/>
      <c r="P428" s="1119"/>
      <c r="Q428" s="1119"/>
      <c r="R428" s="1119"/>
      <c r="S428" s="1120"/>
    </row>
    <row r="429" spans="1:19" s="4" customFormat="1" ht="11.25" customHeight="1">
      <c r="A429" s="18">
        <v>0</v>
      </c>
      <c r="B429" s="18">
        <v>0</v>
      </c>
      <c r="C429" s="18">
        <v>0</v>
      </c>
      <c r="D429" s="18">
        <v>0</v>
      </c>
      <c r="E429" s="18">
        <v>0</v>
      </c>
      <c r="F429" s="18">
        <v>0</v>
      </c>
      <c r="G429" s="18">
        <v>0</v>
      </c>
      <c r="H429" s="18">
        <v>0</v>
      </c>
      <c r="I429" s="18">
        <v>0</v>
      </c>
      <c r="J429" s="18">
        <v>0</v>
      </c>
      <c r="K429" s="18">
        <v>0</v>
      </c>
      <c r="L429" s="18">
        <v>0</v>
      </c>
      <c r="M429" s="18">
        <v>0</v>
      </c>
      <c r="N429" s="18">
        <v>0</v>
      </c>
      <c r="O429" s="18">
        <v>0</v>
      </c>
      <c r="P429" s="18">
        <v>0</v>
      </c>
      <c r="Q429" s="18">
        <v>0</v>
      </c>
      <c r="R429" s="18">
        <v>0</v>
      </c>
      <c r="S429" s="18">
        <v>0</v>
      </c>
    </row>
    <row r="430" spans="1:19" s="47" customFormat="1">
      <c r="A430" s="1118" t="s">
        <v>77</v>
      </c>
      <c r="B430" s="1119"/>
      <c r="C430" s="1119"/>
      <c r="D430" s="1119"/>
      <c r="E430" s="1119"/>
      <c r="F430" s="1119"/>
      <c r="G430" s="1119"/>
      <c r="H430" s="1119"/>
      <c r="I430" s="1119"/>
      <c r="J430" s="1119"/>
      <c r="K430" s="1119"/>
      <c r="L430" s="1119"/>
      <c r="M430" s="1119"/>
      <c r="N430" s="1119"/>
      <c r="O430" s="1119"/>
      <c r="P430" s="1119"/>
      <c r="Q430" s="1119"/>
      <c r="R430" s="1119"/>
      <c r="S430" s="1120"/>
    </row>
    <row r="431" spans="1:19" s="4" customFormat="1" ht="11.25" customHeight="1">
      <c r="A431" s="18">
        <v>0</v>
      </c>
      <c r="B431" s="18">
        <v>0</v>
      </c>
      <c r="C431" s="18">
        <v>0</v>
      </c>
      <c r="D431" s="18">
        <v>0</v>
      </c>
      <c r="E431" s="18">
        <v>0</v>
      </c>
      <c r="F431" s="18">
        <v>0</v>
      </c>
      <c r="G431" s="18">
        <v>0</v>
      </c>
      <c r="H431" s="18">
        <v>0</v>
      </c>
      <c r="I431" s="18">
        <v>0</v>
      </c>
      <c r="J431" s="18">
        <v>0</v>
      </c>
      <c r="K431" s="18">
        <v>0</v>
      </c>
      <c r="L431" s="18">
        <v>0</v>
      </c>
      <c r="M431" s="18">
        <v>0</v>
      </c>
      <c r="N431" s="18">
        <v>0</v>
      </c>
      <c r="O431" s="18">
        <v>0</v>
      </c>
      <c r="P431" s="18">
        <v>0</v>
      </c>
      <c r="Q431" s="18">
        <v>0</v>
      </c>
      <c r="R431" s="18">
        <v>0</v>
      </c>
      <c r="S431" s="18">
        <v>0</v>
      </c>
    </row>
    <row r="432" spans="1:19" s="47" customFormat="1">
      <c r="A432" s="1118" t="s">
        <v>78</v>
      </c>
      <c r="B432" s="1119"/>
      <c r="C432" s="1119"/>
      <c r="D432" s="1119"/>
      <c r="E432" s="1119"/>
      <c r="F432" s="1119"/>
      <c r="G432" s="1119"/>
      <c r="H432" s="1119"/>
      <c r="I432" s="1119"/>
      <c r="J432" s="1119"/>
      <c r="K432" s="1119"/>
      <c r="L432" s="1119"/>
      <c r="M432" s="1119"/>
      <c r="N432" s="1119"/>
      <c r="O432" s="1119"/>
      <c r="P432" s="1119"/>
      <c r="Q432" s="1119"/>
      <c r="R432" s="1119"/>
      <c r="S432" s="1120"/>
    </row>
    <row r="433" spans="1:19" s="4" customFormat="1" ht="11.25" customHeight="1">
      <c r="A433" s="18">
        <v>0</v>
      </c>
      <c r="B433" s="18">
        <v>0</v>
      </c>
      <c r="C433" s="18">
        <v>0</v>
      </c>
      <c r="D433" s="18">
        <v>0</v>
      </c>
      <c r="E433" s="18">
        <v>0</v>
      </c>
      <c r="F433" s="18">
        <v>0</v>
      </c>
      <c r="G433" s="18">
        <v>0</v>
      </c>
      <c r="H433" s="18">
        <v>0</v>
      </c>
      <c r="I433" s="18">
        <v>0</v>
      </c>
      <c r="J433" s="18">
        <v>0</v>
      </c>
      <c r="K433" s="18">
        <v>0</v>
      </c>
      <c r="L433" s="18">
        <v>0</v>
      </c>
      <c r="M433" s="18">
        <v>0</v>
      </c>
      <c r="N433" s="18">
        <v>0</v>
      </c>
      <c r="O433" s="18">
        <v>0</v>
      </c>
      <c r="P433" s="18">
        <v>0</v>
      </c>
      <c r="Q433" s="18">
        <v>0</v>
      </c>
      <c r="R433" s="18">
        <v>0</v>
      </c>
      <c r="S433" s="18">
        <v>0</v>
      </c>
    </row>
    <row r="434" spans="1:19" s="4" customFormat="1">
      <c r="A434" s="1118" t="s">
        <v>79</v>
      </c>
      <c r="B434" s="1119"/>
      <c r="C434" s="1119"/>
      <c r="D434" s="1119"/>
      <c r="E434" s="1119"/>
      <c r="F434" s="1119"/>
      <c r="G434" s="1119"/>
      <c r="H434" s="1119"/>
      <c r="I434" s="1119"/>
      <c r="J434" s="1119"/>
      <c r="K434" s="1119"/>
      <c r="L434" s="1119"/>
      <c r="M434" s="1119"/>
      <c r="N434" s="1119"/>
      <c r="O434" s="1119"/>
      <c r="P434" s="1119"/>
      <c r="Q434" s="1119"/>
      <c r="R434" s="1119"/>
      <c r="S434" s="1120"/>
    </row>
    <row r="435" spans="1:19" s="4" customFormat="1" ht="11.25" customHeight="1">
      <c r="A435" s="18">
        <v>0</v>
      </c>
      <c r="B435" s="18">
        <v>0</v>
      </c>
      <c r="C435" s="18">
        <v>0</v>
      </c>
      <c r="D435" s="18">
        <v>0</v>
      </c>
      <c r="E435" s="18">
        <v>0</v>
      </c>
      <c r="F435" s="18">
        <v>0</v>
      </c>
      <c r="G435" s="18">
        <v>0</v>
      </c>
      <c r="H435" s="18">
        <v>0</v>
      </c>
      <c r="I435" s="18">
        <v>0</v>
      </c>
      <c r="J435" s="18">
        <v>0</v>
      </c>
      <c r="K435" s="18">
        <v>0</v>
      </c>
      <c r="L435" s="18">
        <v>0</v>
      </c>
      <c r="M435" s="18">
        <v>0</v>
      </c>
      <c r="N435" s="18">
        <v>0</v>
      </c>
      <c r="O435" s="18">
        <v>0</v>
      </c>
      <c r="P435" s="18">
        <v>0</v>
      </c>
      <c r="Q435" s="18">
        <v>0</v>
      </c>
      <c r="R435" s="18">
        <v>0</v>
      </c>
      <c r="S435" s="18">
        <v>0</v>
      </c>
    </row>
    <row r="436" spans="1:19" s="4" customFormat="1" ht="11.25" customHeight="1">
      <c r="A436" s="1118" t="s">
        <v>80</v>
      </c>
      <c r="B436" s="1119"/>
      <c r="C436" s="1119"/>
      <c r="D436" s="1119"/>
      <c r="E436" s="1119"/>
      <c r="F436" s="1119"/>
      <c r="G436" s="1119"/>
      <c r="H436" s="1119"/>
      <c r="I436" s="1119"/>
      <c r="J436" s="1119"/>
      <c r="K436" s="1119"/>
      <c r="L436" s="1119"/>
      <c r="M436" s="1119"/>
      <c r="N436" s="1119"/>
      <c r="O436" s="1119"/>
      <c r="P436" s="1119"/>
      <c r="Q436" s="1119"/>
      <c r="R436" s="1119"/>
      <c r="S436" s="1120"/>
    </row>
    <row r="437" spans="1:19" s="4" customFormat="1" ht="11.25" customHeight="1">
      <c r="A437" s="18">
        <v>0</v>
      </c>
      <c r="B437" s="18">
        <v>0</v>
      </c>
      <c r="C437" s="18">
        <v>0</v>
      </c>
      <c r="D437" s="18">
        <v>0</v>
      </c>
      <c r="E437" s="18">
        <v>0</v>
      </c>
      <c r="F437" s="18">
        <v>0</v>
      </c>
      <c r="G437" s="18">
        <v>0</v>
      </c>
      <c r="H437" s="18">
        <v>0</v>
      </c>
      <c r="I437" s="18">
        <v>0</v>
      </c>
      <c r="J437" s="18">
        <v>0</v>
      </c>
      <c r="K437" s="18">
        <v>0</v>
      </c>
      <c r="L437" s="18">
        <v>0</v>
      </c>
      <c r="M437" s="18">
        <v>0</v>
      </c>
      <c r="N437" s="18">
        <v>0</v>
      </c>
      <c r="O437" s="18">
        <v>0</v>
      </c>
      <c r="P437" s="18">
        <v>0</v>
      </c>
      <c r="Q437" s="18">
        <v>0</v>
      </c>
      <c r="R437" s="18">
        <v>0</v>
      </c>
      <c r="S437" s="18">
        <v>0</v>
      </c>
    </row>
    <row r="438" spans="1:19" s="133" customFormat="1" ht="11.25" customHeight="1">
      <c r="A438" s="996" t="s">
        <v>3653</v>
      </c>
      <c r="B438" s="999"/>
      <c r="C438" s="999"/>
      <c r="D438" s="999"/>
      <c r="E438" s="999"/>
      <c r="F438" s="999"/>
      <c r="G438" s="999"/>
      <c r="H438" s="999"/>
      <c r="I438" s="999"/>
      <c r="J438" s="999"/>
      <c r="K438" s="999"/>
      <c r="L438" s="999"/>
      <c r="M438" s="999"/>
      <c r="N438" s="999"/>
      <c r="O438" s="999"/>
      <c r="P438" s="999"/>
      <c r="Q438" s="999"/>
      <c r="R438" s="999"/>
      <c r="S438" s="1000"/>
    </row>
    <row r="439" spans="1:19" s="21" customFormat="1">
      <c r="A439" s="368">
        <f>SUM(A437,A435,A433,A431,A429,A427,A425,A423,A421,A419,A417,A415)</f>
        <v>0</v>
      </c>
      <c r="B439" s="368">
        <f t="shared" ref="B439:S439" si="10">SUM(B437,B435,B433,B431,B429,B427,B425,B423,B421,B419,B417,B415)</f>
        <v>0</v>
      </c>
      <c r="C439" s="368">
        <f t="shared" si="10"/>
        <v>0</v>
      </c>
      <c r="D439" s="368">
        <f t="shared" si="10"/>
        <v>0</v>
      </c>
      <c r="E439" s="368">
        <f t="shared" si="10"/>
        <v>0</v>
      </c>
      <c r="F439" s="368">
        <f t="shared" si="10"/>
        <v>0</v>
      </c>
      <c r="G439" s="368">
        <f t="shared" si="10"/>
        <v>0</v>
      </c>
      <c r="H439" s="368">
        <f t="shared" si="10"/>
        <v>0</v>
      </c>
      <c r="I439" s="368">
        <f t="shared" si="10"/>
        <v>0</v>
      </c>
      <c r="J439" s="368">
        <f t="shared" si="10"/>
        <v>0</v>
      </c>
      <c r="K439" s="368">
        <f t="shared" si="10"/>
        <v>0</v>
      </c>
      <c r="L439" s="368">
        <f t="shared" si="10"/>
        <v>0</v>
      </c>
      <c r="M439" s="368">
        <f t="shared" si="10"/>
        <v>0</v>
      </c>
      <c r="N439" s="368">
        <f t="shared" si="10"/>
        <v>0</v>
      </c>
      <c r="O439" s="368">
        <f t="shared" si="10"/>
        <v>0</v>
      </c>
      <c r="P439" s="368">
        <f t="shared" si="10"/>
        <v>0</v>
      </c>
      <c r="Q439" s="368">
        <f t="shared" si="10"/>
        <v>0</v>
      </c>
      <c r="R439" s="368">
        <f t="shared" si="10"/>
        <v>0</v>
      </c>
      <c r="S439" s="368">
        <f t="shared" si="10"/>
        <v>0</v>
      </c>
    </row>
    <row r="440" spans="1:19" s="4" customFormat="1">
      <c r="A440" s="67"/>
      <c r="B440" s="67"/>
      <c r="C440" s="67"/>
      <c r="D440" s="67"/>
      <c r="E440" s="67"/>
      <c r="F440" s="67"/>
      <c r="G440" s="67"/>
      <c r="H440" s="67"/>
      <c r="I440" s="67"/>
      <c r="J440" s="67"/>
      <c r="K440" s="67"/>
      <c r="L440" s="67"/>
      <c r="M440" s="67"/>
      <c r="N440" s="67"/>
      <c r="O440" s="67"/>
      <c r="P440" s="67"/>
      <c r="Q440" s="67"/>
      <c r="R440" s="67"/>
      <c r="S440" s="67"/>
    </row>
    <row r="441" spans="1:19" s="4" customFormat="1" ht="18" customHeight="1">
      <c r="A441" s="1264" t="s">
        <v>3424</v>
      </c>
      <c r="B441" s="1265"/>
      <c r="C441" s="1265"/>
      <c r="D441" s="1265"/>
      <c r="E441" s="1265"/>
      <c r="F441" s="1265"/>
      <c r="G441" s="1265"/>
      <c r="H441" s="1265"/>
      <c r="I441" s="1265"/>
      <c r="J441" s="1265"/>
      <c r="K441" s="1265"/>
      <c r="L441" s="1265"/>
      <c r="M441" s="1265"/>
      <c r="N441" s="1265"/>
      <c r="O441" s="1265"/>
      <c r="P441" s="1265"/>
      <c r="Q441" s="1265"/>
      <c r="R441" s="1265"/>
      <c r="S441" s="1266"/>
    </row>
    <row r="442" spans="1:19" s="4" customFormat="1">
      <c r="A442" s="976" t="s">
        <v>3654</v>
      </c>
      <c r="B442" s="1309"/>
      <c r="C442" s="1309"/>
      <c r="D442" s="1309"/>
      <c r="E442" s="1309"/>
      <c r="F442" s="1309"/>
      <c r="G442" s="1309"/>
      <c r="H442" s="1309"/>
      <c r="I442" s="1309"/>
      <c r="J442" s="1309"/>
      <c r="K442" s="1309"/>
      <c r="L442" s="1309"/>
      <c r="M442" s="1309"/>
      <c r="N442" s="1309"/>
      <c r="O442" s="1309"/>
      <c r="P442" s="1309"/>
      <c r="Q442" s="1309"/>
      <c r="R442" s="1309"/>
      <c r="S442" s="1298"/>
    </row>
    <row r="443" spans="1:19" s="4" customFormat="1">
      <c r="A443" s="976" t="s">
        <v>524</v>
      </c>
      <c r="B443" s="977"/>
      <c r="C443" s="977"/>
      <c r="D443" s="977"/>
      <c r="E443" s="977"/>
      <c r="F443" s="977"/>
      <c r="G443" s="977"/>
      <c r="H443" s="977"/>
      <c r="I443" s="977"/>
      <c r="J443" s="977"/>
      <c r="K443" s="977"/>
      <c r="L443" s="977"/>
      <c r="M443" s="977"/>
      <c r="N443" s="977"/>
      <c r="O443" s="977"/>
      <c r="P443" s="977"/>
      <c r="Q443" s="977"/>
      <c r="R443" s="977"/>
      <c r="S443" s="978"/>
    </row>
    <row r="444" spans="1:19" s="4" customFormat="1" ht="12" customHeight="1">
      <c r="A444" s="976" t="s">
        <v>3393</v>
      </c>
      <c r="B444" s="977"/>
      <c r="C444" s="977"/>
      <c r="D444" s="977"/>
      <c r="E444" s="977"/>
      <c r="F444" s="977"/>
      <c r="G444" s="977"/>
      <c r="H444" s="977"/>
      <c r="I444" s="977"/>
      <c r="J444" s="977"/>
      <c r="K444" s="977"/>
      <c r="L444" s="977"/>
      <c r="M444" s="977"/>
      <c r="N444" s="977"/>
      <c r="O444" s="977"/>
      <c r="P444" s="977"/>
      <c r="Q444" s="977"/>
      <c r="R444" s="977"/>
      <c r="S444" s="978"/>
    </row>
    <row r="445" spans="1:19" s="4" customFormat="1">
      <c r="A445" s="976" t="s">
        <v>3394</v>
      </c>
      <c r="B445" s="977"/>
      <c r="C445" s="977"/>
      <c r="D445" s="977"/>
      <c r="E445" s="977"/>
      <c r="F445" s="977"/>
      <c r="G445" s="977"/>
      <c r="H445" s="977"/>
      <c r="I445" s="977"/>
      <c r="J445" s="977"/>
      <c r="K445" s="977"/>
      <c r="L445" s="977"/>
      <c r="M445" s="977"/>
      <c r="N445" s="977"/>
      <c r="O445" s="977"/>
      <c r="P445" s="977"/>
      <c r="Q445" s="977"/>
      <c r="R445" s="977"/>
      <c r="S445" s="978"/>
    </row>
    <row r="446" spans="1:19" s="4" customFormat="1">
      <c r="A446" s="976" t="s">
        <v>3395</v>
      </c>
      <c r="B446" s="977"/>
      <c r="C446" s="977"/>
      <c r="D446" s="977"/>
      <c r="E446" s="977"/>
      <c r="F446" s="977"/>
      <c r="G446" s="977"/>
      <c r="H446" s="977"/>
      <c r="I446" s="977"/>
      <c r="J446" s="977"/>
      <c r="K446" s="977"/>
      <c r="L446" s="977"/>
      <c r="M446" s="977"/>
      <c r="N446" s="977"/>
      <c r="O446" s="977"/>
      <c r="P446" s="977"/>
      <c r="Q446" s="977"/>
      <c r="R446" s="977"/>
      <c r="S446" s="978"/>
    </row>
    <row r="447" spans="1:19" s="4" customFormat="1">
      <c r="A447" s="976" t="s">
        <v>3396</v>
      </c>
      <c r="B447" s="977"/>
      <c r="C447" s="977"/>
      <c r="D447" s="977"/>
      <c r="E447" s="977"/>
      <c r="F447" s="977"/>
      <c r="G447" s="977"/>
      <c r="H447" s="977"/>
      <c r="I447" s="977"/>
      <c r="J447" s="977"/>
      <c r="K447" s="977"/>
      <c r="L447" s="977"/>
      <c r="M447" s="977"/>
      <c r="N447" s="977"/>
      <c r="O447" s="977"/>
      <c r="P447" s="977"/>
      <c r="Q447" s="977"/>
      <c r="R447" s="977"/>
      <c r="S447" s="978"/>
    </row>
    <row r="448" spans="1:19" s="4" customFormat="1">
      <c r="A448" s="976" t="s">
        <v>3397</v>
      </c>
      <c r="B448" s="977"/>
      <c r="C448" s="977"/>
      <c r="D448" s="977"/>
      <c r="E448" s="977"/>
      <c r="F448" s="977"/>
      <c r="G448" s="977"/>
      <c r="H448" s="977"/>
      <c r="I448" s="977"/>
      <c r="J448" s="977"/>
      <c r="K448" s="977"/>
      <c r="L448" s="977"/>
      <c r="M448" s="977"/>
      <c r="N448" s="977"/>
      <c r="O448" s="977"/>
      <c r="P448" s="977"/>
      <c r="Q448" s="977"/>
      <c r="R448" s="977"/>
      <c r="S448" s="978"/>
    </row>
    <row r="449" spans="1:19" s="4" customFormat="1">
      <c r="A449" s="976" t="s">
        <v>194</v>
      </c>
      <c r="B449" s="977"/>
      <c r="C449" s="977"/>
      <c r="D449" s="977"/>
      <c r="E449" s="977"/>
      <c r="F449" s="977"/>
      <c r="G449" s="977"/>
      <c r="H449" s="977"/>
      <c r="I449" s="977"/>
      <c r="J449" s="977"/>
      <c r="K449" s="977"/>
      <c r="L449" s="977"/>
      <c r="M449" s="977"/>
      <c r="N449" s="977"/>
      <c r="O449" s="977"/>
      <c r="P449" s="977"/>
      <c r="Q449" s="977"/>
      <c r="R449" s="977"/>
      <c r="S449" s="978"/>
    </row>
    <row r="450" spans="1:19" s="4" customFormat="1">
      <c r="A450" s="982" t="s">
        <v>3398</v>
      </c>
      <c r="B450" s="983"/>
      <c r="C450" s="983"/>
      <c r="D450" s="983"/>
      <c r="E450" s="983"/>
      <c r="F450" s="983"/>
      <c r="G450" s="983"/>
      <c r="H450" s="983"/>
      <c r="I450" s="983"/>
      <c r="J450" s="983"/>
      <c r="K450" s="983"/>
      <c r="L450" s="983"/>
      <c r="M450" s="983"/>
      <c r="N450" s="983"/>
      <c r="O450" s="983"/>
      <c r="P450" s="983"/>
      <c r="Q450" s="983"/>
      <c r="R450" s="983"/>
      <c r="S450" s="984"/>
    </row>
    <row r="451" spans="1:19" s="4" customFormat="1" ht="30.75" customHeight="1">
      <c r="A451" s="985" t="s">
        <v>41</v>
      </c>
      <c r="B451" s="985"/>
      <c r="C451" s="985"/>
      <c r="D451" s="985" t="s">
        <v>42</v>
      </c>
      <c r="E451" s="985"/>
      <c r="F451" s="985" t="s">
        <v>43</v>
      </c>
      <c r="G451" s="985"/>
      <c r="H451" s="985"/>
      <c r="I451" s="985" t="s">
        <v>44</v>
      </c>
      <c r="J451" s="985"/>
      <c r="K451" s="986" t="s">
        <v>45</v>
      </c>
      <c r="L451" s="987"/>
      <c r="M451" s="987"/>
      <c r="N451" s="988"/>
      <c r="O451" s="989" t="s">
        <v>46</v>
      </c>
      <c r="P451" s="989"/>
      <c r="Q451" s="990"/>
      <c r="R451" s="985" t="s">
        <v>47</v>
      </c>
      <c r="S451" s="985"/>
    </row>
    <row r="452" spans="1:19" s="4" customFormat="1" ht="24" customHeight="1">
      <c r="A452" s="991" t="s">
        <v>48</v>
      </c>
      <c r="B452" s="991" t="s">
        <v>49</v>
      </c>
      <c r="C452" s="1002" t="s">
        <v>50</v>
      </c>
      <c r="D452" s="991" t="s">
        <v>51</v>
      </c>
      <c r="E452" s="991" t="s">
        <v>52</v>
      </c>
      <c r="F452" s="986" t="s">
        <v>53</v>
      </c>
      <c r="G452" s="992"/>
      <c r="H452" s="993"/>
      <c r="I452" s="991" t="s">
        <v>54</v>
      </c>
      <c r="J452" s="991" t="s">
        <v>55</v>
      </c>
      <c r="K452" s="986" t="s">
        <v>56</v>
      </c>
      <c r="L452" s="993"/>
      <c r="M452" s="986" t="s">
        <v>57</v>
      </c>
      <c r="N452" s="993"/>
      <c r="O452" s="991" t="s">
        <v>58</v>
      </c>
      <c r="P452" s="991" t="s">
        <v>59</v>
      </c>
      <c r="Q452" s="991" t="s">
        <v>60</v>
      </c>
      <c r="R452" s="991" t="s">
        <v>61</v>
      </c>
      <c r="S452" s="991" t="s">
        <v>62</v>
      </c>
    </row>
    <row r="453" spans="1:19" s="4" customFormat="1" ht="66.75" customHeight="1">
      <c r="A453" s="985"/>
      <c r="B453" s="985"/>
      <c r="C453" s="1003"/>
      <c r="D453" s="985"/>
      <c r="E453" s="985"/>
      <c r="F453" s="363" t="s">
        <v>63</v>
      </c>
      <c r="G453" s="363" t="s">
        <v>64</v>
      </c>
      <c r="H453" s="363" t="s">
        <v>65</v>
      </c>
      <c r="I453" s="985"/>
      <c r="J453" s="985"/>
      <c r="K453" s="369" t="s">
        <v>66</v>
      </c>
      <c r="L453" s="369" t="s">
        <v>67</v>
      </c>
      <c r="M453" s="369" t="s">
        <v>68</v>
      </c>
      <c r="N453" s="369" t="s">
        <v>67</v>
      </c>
      <c r="O453" s="985"/>
      <c r="P453" s="985"/>
      <c r="Q453" s="985"/>
      <c r="R453" s="985"/>
      <c r="S453" s="985"/>
    </row>
    <row r="454" spans="1:19" s="4" customFormat="1">
      <c r="A454" s="994" t="s">
        <v>69</v>
      </c>
      <c r="B454" s="994"/>
      <c r="C454" s="994"/>
      <c r="D454" s="994"/>
      <c r="E454" s="994"/>
      <c r="F454" s="994"/>
      <c r="G454" s="994"/>
      <c r="H454" s="994"/>
      <c r="I454" s="994"/>
      <c r="J454" s="994"/>
      <c r="K454" s="994"/>
      <c r="L454" s="994"/>
      <c r="M454" s="994"/>
      <c r="N454" s="994"/>
      <c r="O454" s="994"/>
      <c r="P454" s="994"/>
      <c r="Q454" s="994"/>
      <c r="R454" s="994"/>
      <c r="S454" s="994"/>
    </row>
    <row r="455" spans="1:19" s="4" customFormat="1" ht="11.25" customHeight="1">
      <c r="A455" s="18">
        <v>0</v>
      </c>
      <c r="B455" s="18">
        <v>0</v>
      </c>
      <c r="C455" s="18">
        <v>0</v>
      </c>
      <c r="D455" s="18">
        <v>0</v>
      </c>
      <c r="E455" s="18">
        <v>0</v>
      </c>
      <c r="F455" s="18">
        <v>0</v>
      </c>
      <c r="G455" s="18">
        <v>0</v>
      </c>
      <c r="H455" s="18">
        <v>0</v>
      </c>
      <c r="I455" s="18">
        <v>0</v>
      </c>
      <c r="J455" s="18">
        <v>0</v>
      </c>
      <c r="K455" s="18">
        <v>0</v>
      </c>
      <c r="L455" s="18">
        <v>0</v>
      </c>
      <c r="M455" s="18">
        <v>0</v>
      </c>
      <c r="N455" s="18">
        <v>0</v>
      </c>
      <c r="O455" s="18">
        <v>0</v>
      </c>
      <c r="P455" s="18">
        <v>0</v>
      </c>
      <c r="Q455" s="18">
        <v>0</v>
      </c>
      <c r="R455" s="18">
        <v>0</v>
      </c>
      <c r="S455" s="18">
        <v>0</v>
      </c>
    </row>
    <row r="456" spans="1:19" s="4" customFormat="1">
      <c r="A456" s="994" t="s">
        <v>70</v>
      </c>
      <c r="B456" s="994"/>
      <c r="C456" s="994"/>
      <c r="D456" s="994"/>
      <c r="E456" s="994"/>
      <c r="F456" s="994"/>
      <c r="G456" s="994"/>
      <c r="H456" s="994"/>
      <c r="I456" s="994"/>
      <c r="J456" s="994"/>
      <c r="K456" s="994"/>
      <c r="L456" s="994"/>
      <c r="M456" s="994"/>
      <c r="N456" s="994"/>
      <c r="O456" s="994"/>
      <c r="P456" s="994"/>
      <c r="Q456" s="994"/>
      <c r="R456" s="994"/>
      <c r="S456" s="994"/>
    </row>
    <row r="457" spans="1:19" s="4" customFormat="1" ht="11.25" customHeight="1">
      <c r="A457" s="18">
        <v>0</v>
      </c>
      <c r="B457" s="18">
        <v>0</v>
      </c>
      <c r="C457" s="18">
        <v>0</v>
      </c>
      <c r="D457" s="18">
        <v>0</v>
      </c>
      <c r="E457" s="18">
        <v>0</v>
      </c>
      <c r="F457" s="18">
        <v>0</v>
      </c>
      <c r="G457" s="18">
        <v>0</v>
      </c>
      <c r="H457" s="18">
        <v>0</v>
      </c>
      <c r="I457" s="18">
        <v>0</v>
      </c>
      <c r="J457" s="18">
        <v>0</v>
      </c>
      <c r="K457" s="18">
        <v>0</v>
      </c>
      <c r="L457" s="18">
        <v>0</v>
      </c>
      <c r="M457" s="18">
        <v>0</v>
      </c>
      <c r="N457" s="18">
        <v>0</v>
      </c>
      <c r="O457" s="18">
        <v>0</v>
      </c>
      <c r="P457" s="18">
        <v>0</v>
      </c>
      <c r="Q457" s="18">
        <v>0</v>
      </c>
      <c r="R457" s="18">
        <v>0</v>
      </c>
      <c r="S457" s="18">
        <v>0</v>
      </c>
    </row>
    <row r="458" spans="1:19" s="4" customFormat="1">
      <c r="A458" s="994" t="s">
        <v>71</v>
      </c>
      <c r="B458" s="994"/>
      <c r="C458" s="994"/>
      <c r="D458" s="994"/>
      <c r="E458" s="994"/>
      <c r="F458" s="994"/>
      <c r="G458" s="994"/>
      <c r="H458" s="994"/>
      <c r="I458" s="994"/>
      <c r="J458" s="994"/>
      <c r="K458" s="994"/>
      <c r="L458" s="994"/>
      <c r="M458" s="994"/>
      <c r="N458" s="994"/>
      <c r="O458" s="994"/>
      <c r="P458" s="994"/>
      <c r="Q458" s="994"/>
      <c r="R458" s="994"/>
      <c r="S458" s="994"/>
    </row>
    <row r="459" spans="1:19" s="4" customFormat="1" ht="11.25" customHeight="1">
      <c r="A459" s="18">
        <v>0</v>
      </c>
      <c r="B459" s="18">
        <v>0</v>
      </c>
      <c r="C459" s="18">
        <v>0</v>
      </c>
      <c r="D459" s="18">
        <v>0</v>
      </c>
      <c r="E459" s="18">
        <v>0</v>
      </c>
      <c r="F459" s="18">
        <v>0</v>
      </c>
      <c r="G459" s="18">
        <v>0</v>
      </c>
      <c r="H459" s="18">
        <v>0</v>
      </c>
      <c r="I459" s="18">
        <v>0</v>
      </c>
      <c r="J459" s="18">
        <v>0</v>
      </c>
      <c r="K459" s="18">
        <v>0</v>
      </c>
      <c r="L459" s="18">
        <v>0</v>
      </c>
      <c r="M459" s="18">
        <v>0</v>
      </c>
      <c r="N459" s="18">
        <v>0</v>
      </c>
      <c r="O459" s="18">
        <v>0</v>
      </c>
      <c r="P459" s="18">
        <v>0</v>
      </c>
      <c r="Q459" s="18">
        <v>0</v>
      </c>
      <c r="R459" s="18">
        <v>0</v>
      </c>
      <c r="S459" s="18">
        <v>0</v>
      </c>
    </row>
    <row r="460" spans="1:19" s="4" customFormat="1">
      <c r="A460" s="994" t="s">
        <v>72</v>
      </c>
      <c r="B460" s="994"/>
      <c r="C460" s="994"/>
      <c r="D460" s="994"/>
      <c r="E460" s="994"/>
      <c r="F460" s="994"/>
      <c r="G460" s="994"/>
      <c r="H460" s="994"/>
      <c r="I460" s="994"/>
      <c r="J460" s="994"/>
      <c r="K460" s="994"/>
      <c r="L460" s="994"/>
      <c r="M460" s="994"/>
      <c r="N460" s="994"/>
      <c r="O460" s="994"/>
      <c r="P460" s="994"/>
      <c r="Q460" s="994"/>
      <c r="R460" s="994"/>
      <c r="S460" s="994"/>
    </row>
    <row r="461" spans="1:19" s="4" customFormat="1" ht="11.25" customHeight="1">
      <c r="A461" s="18">
        <v>0</v>
      </c>
      <c r="B461" s="18">
        <v>0</v>
      </c>
      <c r="C461" s="18">
        <v>0</v>
      </c>
      <c r="D461" s="18">
        <v>0</v>
      </c>
      <c r="E461" s="18">
        <v>0</v>
      </c>
      <c r="F461" s="18">
        <v>0</v>
      </c>
      <c r="G461" s="18">
        <v>0</v>
      </c>
      <c r="H461" s="18">
        <v>0</v>
      </c>
      <c r="I461" s="18">
        <v>0</v>
      </c>
      <c r="J461" s="18">
        <v>0</v>
      </c>
      <c r="K461" s="18">
        <v>0</v>
      </c>
      <c r="L461" s="18">
        <v>0</v>
      </c>
      <c r="M461" s="18">
        <v>0</v>
      </c>
      <c r="N461" s="18">
        <v>0</v>
      </c>
      <c r="O461" s="18">
        <v>0</v>
      </c>
      <c r="P461" s="18">
        <v>0</v>
      </c>
      <c r="Q461" s="18">
        <v>0</v>
      </c>
      <c r="R461" s="18">
        <v>0</v>
      </c>
      <c r="S461" s="18">
        <v>0</v>
      </c>
    </row>
    <row r="462" spans="1:19" s="4" customFormat="1">
      <c r="A462" s="995" t="s">
        <v>73</v>
      </c>
      <c r="B462" s="995"/>
      <c r="C462" s="995"/>
      <c r="D462" s="995"/>
      <c r="E462" s="995"/>
      <c r="F462" s="995"/>
      <c r="G462" s="995"/>
      <c r="H462" s="995"/>
      <c r="I462" s="995"/>
      <c r="J462" s="995"/>
      <c r="K462" s="995"/>
      <c r="L462" s="995"/>
      <c r="M462" s="995"/>
      <c r="N462" s="995"/>
      <c r="O462" s="995"/>
      <c r="P462" s="995"/>
      <c r="Q462" s="995"/>
      <c r="R462" s="995"/>
      <c r="S462" s="995"/>
    </row>
    <row r="463" spans="1:19" s="4" customFormat="1" ht="11.25" customHeight="1">
      <c r="A463" s="18">
        <v>0</v>
      </c>
      <c r="B463" s="18">
        <v>0</v>
      </c>
      <c r="C463" s="18">
        <v>0</v>
      </c>
      <c r="D463" s="18">
        <v>0</v>
      </c>
      <c r="E463" s="18">
        <v>0</v>
      </c>
      <c r="F463" s="18">
        <v>0</v>
      </c>
      <c r="G463" s="18">
        <v>0</v>
      </c>
      <c r="H463" s="18">
        <v>0</v>
      </c>
      <c r="I463" s="18">
        <v>0</v>
      </c>
      <c r="J463" s="18">
        <v>0</v>
      </c>
      <c r="K463" s="18">
        <v>0</v>
      </c>
      <c r="L463" s="18">
        <v>0</v>
      </c>
      <c r="M463" s="18">
        <v>0</v>
      </c>
      <c r="N463" s="18">
        <v>0</v>
      </c>
      <c r="O463" s="18">
        <v>0</v>
      </c>
      <c r="P463" s="18">
        <v>0</v>
      </c>
      <c r="Q463" s="18">
        <v>0</v>
      </c>
      <c r="R463" s="18">
        <v>0</v>
      </c>
      <c r="S463" s="18">
        <v>0</v>
      </c>
    </row>
    <row r="464" spans="1:19" s="4" customFormat="1">
      <c r="A464" s="994" t="s">
        <v>74</v>
      </c>
      <c r="B464" s="994"/>
      <c r="C464" s="994"/>
      <c r="D464" s="994"/>
      <c r="E464" s="994"/>
      <c r="F464" s="994"/>
      <c r="G464" s="994"/>
      <c r="H464" s="994"/>
      <c r="I464" s="994"/>
      <c r="J464" s="994"/>
      <c r="K464" s="994"/>
      <c r="L464" s="994"/>
      <c r="M464" s="994"/>
      <c r="N464" s="994"/>
      <c r="O464" s="994"/>
      <c r="P464" s="994"/>
      <c r="Q464" s="994"/>
      <c r="R464" s="994"/>
      <c r="S464" s="994"/>
    </row>
    <row r="465" spans="1:19" s="4" customFormat="1" ht="11.25" customHeight="1">
      <c r="A465" s="18">
        <v>0</v>
      </c>
      <c r="B465" s="18">
        <v>0</v>
      </c>
      <c r="C465" s="18">
        <v>0</v>
      </c>
      <c r="D465" s="18">
        <v>0</v>
      </c>
      <c r="E465" s="18">
        <v>0</v>
      </c>
      <c r="F465" s="18">
        <v>0</v>
      </c>
      <c r="G465" s="18">
        <v>0</v>
      </c>
      <c r="H465" s="18">
        <v>0</v>
      </c>
      <c r="I465" s="18">
        <v>0</v>
      </c>
      <c r="J465" s="18">
        <v>0</v>
      </c>
      <c r="K465" s="18">
        <v>0</v>
      </c>
      <c r="L465" s="18">
        <v>0</v>
      </c>
      <c r="M465" s="18">
        <v>0</v>
      </c>
      <c r="N465" s="18">
        <v>0</v>
      </c>
      <c r="O465" s="18">
        <v>0</v>
      </c>
      <c r="P465" s="18">
        <v>0</v>
      </c>
      <c r="Q465" s="18">
        <v>0</v>
      </c>
      <c r="R465" s="18">
        <v>0</v>
      </c>
      <c r="S465" s="18">
        <v>0</v>
      </c>
    </row>
    <row r="466" spans="1:19" s="4" customFormat="1">
      <c r="A466" s="994" t="s">
        <v>75</v>
      </c>
      <c r="B466" s="994"/>
      <c r="C466" s="994"/>
      <c r="D466" s="994"/>
      <c r="E466" s="994"/>
      <c r="F466" s="994"/>
      <c r="G466" s="994"/>
      <c r="H466" s="994"/>
      <c r="I466" s="994"/>
      <c r="J466" s="994"/>
      <c r="K466" s="994"/>
      <c r="L466" s="994"/>
      <c r="M466" s="994"/>
      <c r="N466" s="994"/>
      <c r="O466" s="994"/>
      <c r="P466" s="994"/>
      <c r="Q466" s="994"/>
      <c r="R466" s="994"/>
      <c r="S466" s="994"/>
    </row>
    <row r="467" spans="1:19" s="4" customFormat="1" ht="11.25" customHeight="1">
      <c r="A467" s="18">
        <v>0</v>
      </c>
      <c r="B467" s="18">
        <v>0</v>
      </c>
      <c r="C467" s="18">
        <v>0</v>
      </c>
      <c r="D467" s="18">
        <v>0</v>
      </c>
      <c r="E467" s="18">
        <v>0</v>
      </c>
      <c r="F467" s="18">
        <v>0</v>
      </c>
      <c r="G467" s="18">
        <v>0</v>
      </c>
      <c r="H467" s="18">
        <v>0</v>
      </c>
      <c r="I467" s="18">
        <v>0</v>
      </c>
      <c r="J467" s="18">
        <v>0</v>
      </c>
      <c r="K467" s="18">
        <v>0</v>
      </c>
      <c r="L467" s="18">
        <v>0</v>
      </c>
      <c r="M467" s="18">
        <v>0</v>
      </c>
      <c r="N467" s="18">
        <v>0</v>
      </c>
      <c r="O467" s="18">
        <v>0</v>
      </c>
      <c r="P467" s="18">
        <v>0</v>
      </c>
      <c r="Q467" s="18">
        <v>0</v>
      </c>
      <c r="R467" s="18">
        <v>0</v>
      </c>
      <c r="S467" s="18">
        <v>0</v>
      </c>
    </row>
    <row r="468" spans="1:19" s="4" customFormat="1">
      <c r="A468" s="994" t="s">
        <v>76</v>
      </c>
      <c r="B468" s="994"/>
      <c r="C468" s="994"/>
      <c r="D468" s="994"/>
      <c r="E468" s="994"/>
      <c r="F468" s="994"/>
      <c r="G468" s="994"/>
      <c r="H468" s="994"/>
      <c r="I468" s="994"/>
      <c r="J468" s="994"/>
      <c r="K468" s="994"/>
      <c r="L468" s="994"/>
      <c r="M468" s="994"/>
      <c r="N468" s="994"/>
      <c r="O468" s="994"/>
      <c r="P468" s="994"/>
      <c r="Q468" s="994"/>
      <c r="R468" s="994"/>
      <c r="S468" s="994"/>
    </row>
    <row r="469" spans="1:19" s="4" customFormat="1" ht="11.25" customHeight="1">
      <c r="A469" s="18">
        <v>0</v>
      </c>
      <c r="B469" s="18">
        <v>0</v>
      </c>
      <c r="C469" s="18">
        <v>0</v>
      </c>
      <c r="D469" s="18">
        <v>0</v>
      </c>
      <c r="E469" s="18">
        <v>0</v>
      </c>
      <c r="F469" s="18">
        <v>0</v>
      </c>
      <c r="G469" s="18">
        <v>0</v>
      </c>
      <c r="H469" s="18">
        <v>0</v>
      </c>
      <c r="I469" s="18">
        <v>0</v>
      </c>
      <c r="J469" s="18">
        <v>0</v>
      </c>
      <c r="K469" s="18">
        <v>0</v>
      </c>
      <c r="L469" s="18">
        <v>0</v>
      </c>
      <c r="M469" s="18">
        <v>0</v>
      </c>
      <c r="N469" s="18">
        <v>0</v>
      </c>
      <c r="O469" s="18">
        <v>0</v>
      </c>
      <c r="P469" s="18">
        <v>0</v>
      </c>
      <c r="Q469" s="18">
        <v>0</v>
      </c>
      <c r="R469" s="18">
        <v>0</v>
      </c>
      <c r="S469" s="18">
        <v>0</v>
      </c>
    </row>
    <row r="470" spans="1:19" s="4" customFormat="1">
      <c r="A470" s="994" t="s">
        <v>77</v>
      </c>
      <c r="B470" s="994"/>
      <c r="C470" s="994"/>
      <c r="D470" s="994"/>
      <c r="E470" s="994"/>
      <c r="F470" s="994"/>
      <c r="G470" s="994"/>
      <c r="H470" s="994"/>
      <c r="I470" s="994"/>
      <c r="J470" s="994"/>
      <c r="K470" s="994"/>
      <c r="L470" s="994"/>
      <c r="M470" s="994"/>
      <c r="N470" s="994"/>
      <c r="O470" s="994"/>
      <c r="P470" s="994"/>
      <c r="Q470" s="994"/>
      <c r="R470" s="994"/>
      <c r="S470" s="994"/>
    </row>
    <row r="471" spans="1:19" s="4" customFormat="1" ht="11.25" customHeight="1">
      <c r="A471" s="18">
        <v>0</v>
      </c>
      <c r="B471" s="18">
        <v>0</v>
      </c>
      <c r="C471" s="18">
        <v>0</v>
      </c>
      <c r="D471" s="18">
        <v>0</v>
      </c>
      <c r="E471" s="18">
        <v>0</v>
      </c>
      <c r="F471" s="18">
        <v>0</v>
      </c>
      <c r="G471" s="18">
        <v>0</v>
      </c>
      <c r="H471" s="18">
        <v>0</v>
      </c>
      <c r="I471" s="18">
        <v>0</v>
      </c>
      <c r="J471" s="18">
        <v>0</v>
      </c>
      <c r="K471" s="18">
        <v>0</v>
      </c>
      <c r="L471" s="18">
        <v>0</v>
      </c>
      <c r="M471" s="18">
        <v>0</v>
      </c>
      <c r="N471" s="18">
        <v>0</v>
      </c>
      <c r="O471" s="18">
        <v>0</v>
      </c>
      <c r="P471" s="18">
        <v>0</v>
      </c>
      <c r="Q471" s="18">
        <v>0</v>
      </c>
      <c r="R471" s="18">
        <v>0</v>
      </c>
      <c r="S471" s="18">
        <v>0</v>
      </c>
    </row>
    <row r="472" spans="1:19" s="4" customFormat="1">
      <c r="A472" s="994" t="s">
        <v>78</v>
      </c>
      <c r="B472" s="994"/>
      <c r="C472" s="994"/>
      <c r="D472" s="994"/>
      <c r="E472" s="994"/>
      <c r="F472" s="994"/>
      <c r="G472" s="994"/>
      <c r="H472" s="994"/>
      <c r="I472" s="994"/>
      <c r="J472" s="994"/>
      <c r="K472" s="994"/>
      <c r="L472" s="994"/>
      <c r="M472" s="994"/>
      <c r="N472" s="994"/>
      <c r="O472" s="994"/>
      <c r="P472" s="994"/>
      <c r="Q472" s="994"/>
      <c r="R472" s="994"/>
      <c r="S472" s="994"/>
    </row>
    <row r="473" spans="1:19" s="4" customFormat="1" ht="11.25" customHeight="1">
      <c r="A473" s="18">
        <v>0</v>
      </c>
      <c r="B473" s="18">
        <v>0</v>
      </c>
      <c r="C473" s="18">
        <v>0</v>
      </c>
      <c r="D473" s="18">
        <v>0</v>
      </c>
      <c r="E473" s="18">
        <v>0</v>
      </c>
      <c r="F473" s="18">
        <v>0</v>
      </c>
      <c r="G473" s="18">
        <v>0</v>
      </c>
      <c r="H473" s="18">
        <v>0</v>
      </c>
      <c r="I473" s="18">
        <v>0</v>
      </c>
      <c r="J473" s="18">
        <v>0</v>
      </c>
      <c r="K473" s="18">
        <v>0</v>
      </c>
      <c r="L473" s="18">
        <v>0</v>
      </c>
      <c r="M473" s="18">
        <v>0</v>
      </c>
      <c r="N473" s="18">
        <v>0</v>
      </c>
      <c r="O473" s="18">
        <v>0</v>
      </c>
      <c r="P473" s="18">
        <v>0</v>
      </c>
      <c r="Q473" s="18">
        <v>0</v>
      </c>
      <c r="R473" s="18">
        <v>0</v>
      </c>
      <c r="S473" s="18">
        <v>0</v>
      </c>
    </row>
    <row r="474" spans="1:19" s="4" customFormat="1">
      <c r="A474" s="994" t="s">
        <v>79</v>
      </c>
      <c r="B474" s="994"/>
      <c r="C474" s="994"/>
      <c r="D474" s="994"/>
      <c r="E474" s="994"/>
      <c r="F474" s="994"/>
      <c r="G474" s="994"/>
      <c r="H474" s="994"/>
      <c r="I474" s="994"/>
      <c r="J474" s="994"/>
      <c r="K474" s="994"/>
      <c r="L474" s="994"/>
      <c r="M474" s="994"/>
      <c r="N474" s="994"/>
      <c r="O474" s="994"/>
      <c r="P474" s="994"/>
      <c r="Q474" s="994"/>
      <c r="R474" s="994"/>
      <c r="S474" s="994"/>
    </row>
    <row r="475" spans="1:19" s="4" customFormat="1" ht="11.25" customHeight="1">
      <c r="A475" s="18">
        <v>0</v>
      </c>
      <c r="B475" s="18">
        <v>0</v>
      </c>
      <c r="C475" s="18">
        <v>0</v>
      </c>
      <c r="D475" s="18">
        <v>0</v>
      </c>
      <c r="E475" s="18">
        <v>0</v>
      </c>
      <c r="F475" s="18">
        <v>0</v>
      </c>
      <c r="G475" s="18">
        <v>0</v>
      </c>
      <c r="H475" s="18">
        <v>0</v>
      </c>
      <c r="I475" s="18">
        <v>0</v>
      </c>
      <c r="J475" s="18">
        <v>0</v>
      </c>
      <c r="K475" s="18">
        <v>0</v>
      </c>
      <c r="L475" s="18">
        <v>0</v>
      </c>
      <c r="M475" s="18">
        <v>0</v>
      </c>
      <c r="N475" s="18">
        <v>0</v>
      </c>
      <c r="O475" s="18">
        <v>0</v>
      </c>
      <c r="P475" s="18">
        <v>0</v>
      </c>
      <c r="Q475" s="18">
        <v>0</v>
      </c>
      <c r="R475" s="18">
        <v>0</v>
      </c>
      <c r="S475" s="18">
        <v>0</v>
      </c>
    </row>
    <row r="476" spans="1:19" s="4" customFormat="1">
      <c r="A476" s="994" t="s">
        <v>80</v>
      </c>
      <c r="B476" s="994"/>
      <c r="C476" s="994"/>
      <c r="D476" s="994"/>
      <c r="E476" s="994"/>
      <c r="F476" s="994"/>
      <c r="G476" s="994"/>
      <c r="H476" s="994"/>
      <c r="I476" s="994"/>
      <c r="J476" s="994"/>
      <c r="K476" s="994"/>
      <c r="L476" s="994"/>
      <c r="M476" s="994"/>
      <c r="N476" s="994"/>
      <c r="O476" s="994"/>
      <c r="P476" s="994"/>
      <c r="Q476" s="994"/>
      <c r="R476" s="994"/>
      <c r="S476" s="994"/>
    </row>
    <row r="477" spans="1:19" s="4" customFormat="1" ht="11.25" customHeight="1">
      <c r="A477" s="18">
        <v>0</v>
      </c>
      <c r="B477" s="18">
        <v>0</v>
      </c>
      <c r="C477" s="18">
        <v>0</v>
      </c>
      <c r="D477" s="18">
        <v>0</v>
      </c>
      <c r="E477" s="18">
        <v>0</v>
      </c>
      <c r="F477" s="18">
        <v>0</v>
      </c>
      <c r="G477" s="18">
        <v>0</v>
      </c>
      <c r="H477" s="18">
        <v>0</v>
      </c>
      <c r="I477" s="18">
        <v>0</v>
      </c>
      <c r="J477" s="18">
        <v>0</v>
      </c>
      <c r="K477" s="18">
        <v>0</v>
      </c>
      <c r="L477" s="18">
        <v>0</v>
      </c>
      <c r="M477" s="18">
        <v>0</v>
      </c>
      <c r="N477" s="18">
        <v>0</v>
      </c>
      <c r="O477" s="18">
        <v>0</v>
      </c>
      <c r="P477" s="18">
        <v>0</v>
      </c>
      <c r="Q477" s="18">
        <v>0</v>
      </c>
      <c r="R477" s="18">
        <v>0</v>
      </c>
      <c r="S477" s="18">
        <v>0</v>
      </c>
    </row>
    <row r="478" spans="1:19" s="4" customFormat="1">
      <c r="A478" s="996" t="s">
        <v>3653</v>
      </c>
      <c r="B478" s="997"/>
      <c r="C478" s="997"/>
      <c r="D478" s="997"/>
      <c r="E478" s="997"/>
      <c r="F478" s="997"/>
      <c r="G478" s="997"/>
      <c r="H478" s="997"/>
      <c r="I478" s="997"/>
      <c r="J478" s="997"/>
      <c r="K478" s="997"/>
      <c r="L478" s="997"/>
      <c r="M478" s="997"/>
      <c r="N478" s="997"/>
      <c r="O478" s="997"/>
      <c r="P478" s="997"/>
      <c r="Q478" s="997"/>
      <c r="R478" s="997"/>
      <c r="S478" s="998"/>
    </row>
    <row r="479" spans="1:19" s="21" customFormat="1">
      <c r="A479" s="368">
        <f>SUM(A477,A475,A473,A471,A469,A467,A465,A463,A461,A459,A457,A455)</f>
        <v>0</v>
      </c>
      <c r="B479" s="368">
        <f t="shared" ref="B479:S479" si="11">SUM(B477,B475,B473,B471,B469,B467,B465,B463,B461,B459,B457,B455)</f>
        <v>0</v>
      </c>
      <c r="C479" s="368">
        <f t="shared" si="11"/>
        <v>0</v>
      </c>
      <c r="D479" s="368">
        <f t="shared" si="11"/>
        <v>0</v>
      </c>
      <c r="E479" s="368">
        <f t="shared" si="11"/>
        <v>0</v>
      </c>
      <c r="F479" s="368">
        <f t="shared" si="11"/>
        <v>0</v>
      </c>
      <c r="G479" s="368">
        <f t="shared" si="11"/>
        <v>0</v>
      </c>
      <c r="H479" s="368">
        <f t="shared" si="11"/>
        <v>0</v>
      </c>
      <c r="I479" s="368">
        <f t="shared" si="11"/>
        <v>0</v>
      </c>
      <c r="J479" s="368">
        <f t="shared" si="11"/>
        <v>0</v>
      </c>
      <c r="K479" s="368">
        <f t="shared" si="11"/>
        <v>0</v>
      </c>
      <c r="L479" s="368">
        <f t="shared" si="11"/>
        <v>0</v>
      </c>
      <c r="M479" s="368">
        <f t="shared" si="11"/>
        <v>0</v>
      </c>
      <c r="N479" s="368">
        <f t="shared" si="11"/>
        <v>0</v>
      </c>
      <c r="O479" s="368">
        <f t="shared" si="11"/>
        <v>0</v>
      </c>
      <c r="P479" s="368">
        <f t="shared" si="11"/>
        <v>0</v>
      </c>
      <c r="Q479" s="368">
        <f t="shared" si="11"/>
        <v>0</v>
      </c>
      <c r="R479" s="368">
        <f t="shared" si="11"/>
        <v>0</v>
      </c>
      <c r="S479" s="368">
        <f t="shared" si="11"/>
        <v>0</v>
      </c>
    </row>
    <row r="480" spans="1:19" s="4" customFormat="1">
      <c r="A480" s="67"/>
      <c r="B480" s="67"/>
      <c r="C480" s="67"/>
      <c r="D480" s="67"/>
      <c r="E480" s="67"/>
      <c r="F480" s="67"/>
      <c r="G480" s="67"/>
      <c r="H480" s="67"/>
      <c r="I480" s="67"/>
      <c r="J480" s="67"/>
      <c r="K480" s="67"/>
      <c r="L480" s="67"/>
      <c r="M480" s="67"/>
      <c r="N480" s="67"/>
      <c r="O480" s="67"/>
      <c r="P480" s="67"/>
      <c r="Q480" s="67"/>
      <c r="R480" s="67"/>
      <c r="S480" s="67"/>
    </row>
    <row r="481" spans="1:19" s="4" customFormat="1" ht="18.75" customHeight="1">
      <c r="A481" s="1264" t="s">
        <v>3425</v>
      </c>
      <c r="B481" s="1265"/>
      <c r="C481" s="1265"/>
      <c r="D481" s="1265"/>
      <c r="E481" s="1265"/>
      <c r="F481" s="1265"/>
      <c r="G481" s="1265"/>
      <c r="H481" s="1265"/>
      <c r="I481" s="1265"/>
      <c r="J481" s="1265"/>
      <c r="K481" s="1265"/>
      <c r="L481" s="1265"/>
      <c r="M481" s="1265"/>
      <c r="N481" s="1265"/>
      <c r="O481" s="1265"/>
      <c r="P481" s="1265"/>
      <c r="Q481" s="1265"/>
      <c r="R481" s="1265"/>
      <c r="S481" s="1266"/>
    </row>
    <row r="482" spans="1:19" s="4" customFormat="1">
      <c r="A482" s="976" t="s">
        <v>3654</v>
      </c>
      <c r="B482" s="1309"/>
      <c r="C482" s="1309"/>
      <c r="D482" s="1309"/>
      <c r="E482" s="1309"/>
      <c r="F482" s="1309"/>
      <c r="G482" s="1309"/>
      <c r="H482" s="1309"/>
      <c r="I482" s="1309"/>
      <c r="J482" s="1309"/>
      <c r="K482" s="1309"/>
      <c r="L482" s="1309"/>
      <c r="M482" s="1309"/>
      <c r="N482" s="1309"/>
      <c r="O482" s="1309"/>
      <c r="P482" s="1309"/>
      <c r="Q482" s="1309"/>
      <c r="R482" s="1309"/>
      <c r="S482" s="1298"/>
    </row>
    <row r="483" spans="1:19" s="4" customFormat="1">
      <c r="A483" s="976" t="s">
        <v>525</v>
      </c>
      <c r="B483" s="977"/>
      <c r="C483" s="977"/>
      <c r="D483" s="977"/>
      <c r="E483" s="977"/>
      <c r="F483" s="977"/>
      <c r="G483" s="977"/>
      <c r="H483" s="977"/>
      <c r="I483" s="977"/>
      <c r="J483" s="977"/>
      <c r="K483" s="977"/>
      <c r="L483" s="977"/>
      <c r="M483" s="977"/>
      <c r="N483" s="977"/>
      <c r="O483" s="977"/>
      <c r="P483" s="977"/>
      <c r="Q483" s="977"/>
      <c r="R483" s="977"/>
      <c r="S483" s="978"/>
    </row>
    <row r="484" spans="1:19" s="4" customFormat="1">
      <c r="A484" s="976" t="s">
        <v>526</v>
      </c>
      <c r="B484" s="977"/>
      <c r="C484" s="977"/>
      <c r="D484" s="977"/>
      <c r="E484" s="977"/>
      <c r="F484" s="977"/>
      <c r="G484" s="977"/>
      <c r="H484" s="977"/>
      <c r="I484" s="977"/>
      <c r="J484" s="977"/>
      <c r="K484" s="977"/>
      <c r="L484" s="977"/>
      <c r="M484" s="977"/>
      <c r="N484" s="977"/>
      <c r="O484" s="977"/>
      <c r="P484" s="977"/>
      <c r="Q484" s="977"/>
      <c r="R484" s="977"/>
      <c r="S484" s="978"/>
    </row>
    <row r="485" spans="1:19" s="4" customFormat="1">
      <c r="A485" s="976" t="s">
        <v>3399</v>
      </c>
      <c r="B485" s="977"/>
      <c r="C485" s="977"/>
      <c r="D485" s="977"/>
      <c r="E485" s="977"/>
      <c r="F485" s="977"/>
      <c r="G485" s="977"/>
      <c r="H485" s="977"/>
      <c r="I485" s="977"/>
      <c r="J485" s="977"/>
      <c r="K485" s="977"/>
      <c r="L485" s="977"/>
      <c r="M485" s="977"/>
      <c r="N485" s="977"/>
      <c r="O485" s="977"/>
      <c r="P485" s="977"/>
      <c r="Q485" s="977"/>
      <c r="R485" s="977"/>
      <c r="S485" s="978"/>
    </row>
    <row r="486" spans="1:19" s="4" customFormat="1">
      <c r="A486" s="976" t="s">
        <v>527</v>
      </c>
      <c r="B486" s="977"/>
      <c r="C486" s="977"/>
      <c r="D486" s="977"/>
      <c r="E486" s="977"/>
      <c r="F486" s="977"/>
      <c r="G486" s="977"/>
      <c r="H486" s="977"/>
      <c r="I486" s="977"/>
      <c r="J486" s="977"/>
      <c r="K486" s="977"/>
      <c r="L486" s="977"/>
      <c r="M486" s="977"/>
      <c r="N486" s="977"/>
      <c r="O486" s="977"/>
      <c r="P486" s="977"/>
      <c r="Q486" s="977"/>
      <c r="R486" s="977"/>
      <c r="S486" s="978"/>
    </row>
    <row r="487" spans="1:19" s="4" customFormat="1">
      <c r="A487" s="976" t="s">
        <v>3400</v>
      </c>
      <c r="B487" s="977"/>
      <c r="C487" s="977"/>
      <c r="D487" s="977"/>
      <c r="E487" s="977"/>
      <c r="F487" s="977"/>
      <c r="G487" s="977"/>
      <c r="H487" s="977"/>
      <c r="I487" s="977"/>
      <c r="J487" s="977"/>
      <c r="K487" s="977"/>
      <c r="L487" s="977"/>
      <c r="M487" s="977"/>
      <c r="N487" s="977"/>
      <c r="O487" s="977"/>
      <c r="P487" s="977"/>
      <c r="Q487" s="977"/>
      <c r="R487" s="977"/>
      <c r="S487" s="978"/>
    </row>
    <row r="488" spans="1:19" s="4" customFormat="1">
      <c r="A488" s="976" t="s">
        <v>194</v>
      </c>
      <c r="B488" s="977"/>
      <c r="C488" s="977"/>
      <c r="D488" s="977"/>
      <c r="E488" s="977"/>
      <c r="F488" s="977"/>
      <c r="G488" s="977"/>
      <c r="H488" s="977"/>
      <c r="I488" s="977"/>
      <c r="J488" s="977"/>
      <c r="K488" s="977"/>
      <c r="L488" s="977"/>
      <c r="M488" s="977"/>
      <c r="N488" s="977"/>
      <c r="O488" s="977"/>
      <c r="P488" s="977"/>
      <c r="Q488" s="977"/>
      <c r="R488" s="977"/>
      <c r="S488" s="978"/>
    </row>
    <row r="489" spans="1:19" s="4" customFormat="1">
      <c r="A489" s="982" t="s">
        <v>528</v>
      </c>
      <c r="B489" s="983"/>
      <c r="C489" s="983"/>
      <c r="D489" s="983"/>
      <c r="E489" s="983"/>
      <c r="F489" s="983"/>
      <c r="G489" s="983"/>
      <c r="H489" s="983"/>
      <c r="I489" s="983"/>
      <c r="J489" s="983"/>
      <c r="K489" s="983"/>
      <c r="L489" s="983"/>
      <c r="M489" s="983"/>
      <c r="N489" s="983"/>
      <c r="O489" s="983"/>
      <c r="P489" s="983"/>
      <c r="Q489" s="983"/>
      <c r="R489" s="983"/>
      <c r="S489" s="984"/>
    </row>
    <row r="490" spans="1:19" s="4" customFormat="1" ht="36.75" customHeight="1">
      <c r="A490" s="985" t="s">
        <v>41</v>
      </c>
      <c r="B490" s="985"/>
      <c r="C490" s="985"/>
      <c r="D490" s="985" t="s">
        <v>42</v>
      </c>
      <c r="E490" s="985"/>
      <c r="F490" s="985" t="s">
        <v>43</v>
      </c>
      <c r="G490" s="985"/>
      <c r="H490" s="985"/>
      <c r="I490" s="985" t="s">
        <v>44</v>
      </c>
      <c r="J490" s="985"/>
      <c r="K490" s="986" t="s">
        <v>45</v>
      </c>
      <c r="L490" s="987"/>
      <c r="M490" s="987"/>
      <c r="N490" s="988"/>
      <c r="O490" s="989" t="s">
        <v>46</v>
      </c>
      <c r="P490" s="989"/>
      <c r="Q490" s="990"/>
      <c r="R490" s="985" t="s">
        <v>47</v>
      </c>
      <c r="S490" s="985"/>
    </row>
    <row r="491" spans="1:19" s="4" customFormat="1" ht="25.5" customHeight="1">
      <c r="A491" s="991" t="s">
        <v>48</v>
      </c>
      <c r="B491" s="991" t="s">
        <v>49</v>
      </c>
      <c r="C491" s="1002" t="s">
        <v>50</v>
      </c>
      <c r="D491" s="991" t="s">
        <v>51</v>
      </c>
      <c r="E491" s="991" t="s">
        <v>52</v>
      </c>
      <c r="F491" s="986" t="s">
        <v>53</v>
      </c>
      <c r="G491" s="992"/>
      <c r="H491" s="993"/>
      <c r="I491" s="991" t="s">
        <v>54</v>
      </c>
      <c r="J491" s="991" t="s">
        <v>55</v>
      </c>
      <c r="K491" s="986" t="s">
        <v>56</v>
      </c>
      <c r="L491" s="993"/>
      <c r="M491" s="986" t="s">
        <v>57</v>
      </c>
      <c r="N491" s="993"/>
      <c r="O491" s="991" t="s">
        <v>58</v>
      </c>
      <c r="P491" s="991" t="s">
        <v>59</v>
      </c>
      <c r="Q491" s="991" t="s">
        <v>60</v>
      </c>
      <c r="R491" s="991" t="s">
        <v>61</v>
      </c>
      <c r="S491" s="991" t="s">
        <v>62</v>
      </c>
    </row>
    <row r="492" spans="1:19" s="4" customFormat="1" ht="62.25" customHeight="1">
      <c r="A492" s="985"/>
      <c r="B492" s="985"/>
      <c r="C492" s="1003"/>
      <c r="D492" s="985"/>
      <c r="E492" s="985"/>
      <c r="F492" s="363" t="s">
        <v>63</v>
      </c>
      <c r="G492" s="363" t="s">
        <v>64</v>
      </c>
      <c r="H492" s="363" t="s">
        <v>65</v>
      </c>
      <c r="I492" s="985"/>
      <c r="J492" s="985"/>
      <c r="K492" s="369" t="s">
        <v>66</v>
      </c>
      <c r="L492" s="369" t="s">
        <v>67</v>
      </c>
      <c r="M492" s="369" t="s">
        <v>68</v>
      </c>
      <c r="N492" s="369" t="s">
        <v>67</v>
      </c>
      <c r="O492" s="985"/>
      <c r="P492" s="985"/>
      <c r="Q492" s="985"/>
      <c r="R492" s="985"/>
      <c r="S492" s="985"/>
    </row>
    <row r="493" spans="1:19" s="4" customFormat="1">
      <c r="A493" s="994" t="s">
        <v>69</v>
      </c>
      <c r="B493" s="994"/>
      <c r="C493" s="994"/>
      <c r="D493" s="994"/>
      <c r="E493" s="994"/>
      <c r="F493" s="994"/>
      <c r="G493" s="994"/>
      <c r="H493" s="994"/>
      <c r="I493" s="994"/>
      <c r="J493" s="994"/>
      <c r="K493" s="994"/>
      <c r="L493" s="994"/>
      <c r="M493" s="994"/>
      <c r="N493" s="994"/>
      <c r="O493" s="994"/>
      <c r="P493" s="994"/>
      <c r="Q493" s="994"/>
      <c r="R493" s="994"/>
      <c r="S493" s="994"/>
    </row>
    <row r="494" spans="1:19" s="4" customFormat="1" ht="11.25" customHeight="1">
      <c r="A494" s="18">
        <v>0</v>
      </c>
      <c r="B494" s="18">
        <v>0</v>
      </c>
      <c r="C494" s="18">
        <v>0</v>
      </c>
      <c r="D494" s="18">
        <v>0</v>
      </c>
      <c r="E494" s="18">
        <v>0</v>
      </c>
      <c r="F494" s="18">
        <v>0</v>
      </c>
      <c r="G494" s="18">
        <v>0</v>
      </c>
      <c r="H494" s="18">
        <v>0</v>
      </c>
      <c r="I494" s="18">
        <v>0</v>
      </c>
      <c r="J494" s="18">
        <v>0</v>
      </c>
      <c r="K494" s="18">
        <v>0</v>
      </c>
      <c r="L494" s="18">
        <v>0</v>
      </c>
      <c r="M494" s="18">
        <v>0</v>
      </c>
      <c r="N494" s="18">
        <v>0</v>
      </c>
      <c r="O494" s="18">
        <v>0</v>
      </c>
      <c r="P494" s="18">
        <v>0</v>
      </c>
      <c r="Q494" s="18">
        <v>0</v>
      </c>
      <c r="R494" s="18">
        <v>0</v>
      </c>
      <c r="S494" s="18">
        <v>0</v>
      </c>
    </row>
    <row r="495" spans="1:19" s="4" customFormat="1">
      <c r="A495" s="994" t="s">
        <v>70</v>
      </c>
      <c r="B495" s="994"/>
      <c r="C495" s="994"/>
      <c r="D495" s="994"/>
      <c r="E495" s="994"/>
      <c r="F495" s="994"/>
      <c r="G495" s="994"/>
      <c r="H495" s="994"/>
      <c r="I495" s="994"/>
      <c r="J495" s="994"/>
      <c r="K495" s="994"/>
      <c r="L495" s="994"/>
      <c r="M495" s="994"/>
      <c r="N495" s="994"/>
      <c r="O495" s="994"/>
      <c r="P495" s="994"/>
      <c r="Q495" s="994"/>
      <c r="R495" s="994"/>
      <c r="S495" s="994"/>
    </row>
    <row r="496" spans="1:19" s="4" customFormat="1" ht="11.25" customHeight="1">
      <c r="A496" s="18">
        <v>0</v>
      </c>
      <c r="B496" s="18">
        <v>0</v>
      </c>
      <c r="C496" s="18">
        <v>0</v>
      </c>
      <c r="D496" s="18">
        <v>0</v>
      </c>
      <c r="E496" s="18">
        <v>0</v>
      </c>
      <c r="F496" s="18">
        <v>0</v>
      </c>
      <c r="G496" s="18">
        <v>0</v>
      </c>
      <c r="H496" s="18">
        <v>0</v>
      </c>
      <c r="I496" s="18">
        <v>0</v>
      </c>
      <c r="J496" s="18">
        <v>0</v>
      </c>
      <c r="K496" s="18">
        <v>0</v>
      </c>
      <c r="L496" s="18">
        <v>0</v>
      </c>
      <c r="M496" s="18">
        <v>0</v>
      </c>
      <c r="N496" s="18">
        <v>0</v>
      </c>
      <c r="O496" s="18">
        <v>0</v>
      </c>
      <c r="P496" s="18">
        <v>0</v>
      </c>
      <c r="Q496" s="18">
        <v>0</v>
      </c>
      <c r="R496" s="18">
        <v>0</v>
      </c>
      <c r="S496" s="18">
        <v>0</v>
      </c>
    </row>
    <row r="497" spans="1:19" s="4" customFormat="1">
      <c r="A497" s="994" t="s">
        <v>71</v>
      </c>
      <c r="B497" s="994"/>
      <c r="C497" s="994"/>
      <c r="D497" s="994"/>
      <c r="E497" s="994"/>
      <c r="F497" s="994"/>
      <c r="G497" s="994"/>
      <c r="H497" s="994"/>
      <c r="I497" s="994"/>
      <c r="J497" s="994"/>
      <c r="K497" s="994"/>
      <c r="L497" s="994"/>
      <c r="M497" s="994"/>
      <c r="N497" s="994"/>
      <c r="O497" s="994"/>
      <c r="P497" s="994"/>
      <c r="Q497" s="994"/>
      <c r="R497" s="994"/>
      <c r="S497" s="994"/>
    </row>
    <row r="498" spans="1:19" s="4" customFormat="1" ht="11.25" customHeight="1">
      <c r="A498" s="18">
        <v>0</v>
      </c>
      <c r="B498" s="18">
        <v>0</v>
      </c>
      <c r="C498" s="18">
        <v>0</v>
      </c>
      <c r="D498" s="18">
        <v>0</v>
      </c>
      <c r="E498" s="18">
        <v>0</v>
      </c>
      <c r="F498" s="18">
        <v>0</v>
      </c>
      <c r="G498" s="18">
        <v>0</v>
      </c>
      <c r="H498" s="18">
        <v>0</v>
      </c>
      <c r="I498" s="18">
        <v>0</v>
      </c>
      <c r="J498" s="18">
        <v>0</v>
      </c>
      <c r="K498" s="18">
        <v>0</v>
      </c>
      <c r="L498" s="18">
        <v>0</v>
      </c>
      <c r="M498" s="18">
        <v>0</v>
      </c>
      <c r="N498" s="18">
        <v>0</v>
      </c>
      <c r="O498" s="18">
        <v>0</v>
      </c>
      <c r="P498" s="18">
        <v>0</v>
      </c>
      <c r="Q498" s="18">
        <v>0</v>
      </c>
      <c r="R498" s="18">
        <v>0</v>
      </c>
      <c r="S498" s="18">
        <v>0</v>
      </c>
    </row>
    <row r="499" spans="1:19" s="4" customFormat="1">
      <c r="A499" s="994" t="s">
        <v>72</v>
      </c>
      <c r="B499" s="994"/>
      <c r="C499" s="994"/>
      <c r="D499" s="994"/>
      <c r="E499" s="994"/>
      <c r="F499" s="994"/>
      <c r="G499" s="994"/>
      <c r="H499" s="994"/>
      <c r="I499" s="994"/>
      <c r="J499" s="994"/>
      <c r="K499" s="994"/>
      <c r="L499" s="994"/>
      <c r="M499" s="994"/>
      <c r="N499" s="994"/>
      <c r="O499" s="994"/>
      <c r="P499" s="994"/>
      <c r="Q499" s="994"/>
      <c r="R499" s="994"/>
      <c r="S499" s="994"/>
    </row>
    <row r="500" spans="1:19" s="4" customFormat="1" ht="11.25" customHeight="1">
      <c r="A500" s="18">
        <v>0</v>
      </c>
      <c r="B500" s="18">
        <v>0</v>
      </c>
      <c r="C500" s="18">
        <v>0</v>
      </c>
      <c r="D500" s="18">
        <v>0</v>
      </c>
      <c r="E500" s="18">
        <v>0</v>
      </c>
      <c r="F500" s="18">
        <v>0</v>
      </c>
      <c r="G500" s="18">
        <v>0</v>
      </c>
      <c r="H500" s="18">
        <v>0</v>
      </c>
      <c r="I500" s="18">
        <v>0</v>
      </c>
      <c r="J500" s="18">
        <v>0</v>
      </c>
      <c r="K500" s="18">
        <v>0</v>
      </c>
      <c r="L500" s="18">
        <v>0</v>
      </c>
      <c r="M500" s="18">
        <v>0</v>
      </c>
      <c r="N500" s="18">
        <v>0</v>
      </c>
      <c r="O500" s="18">
        <v>0</v>
      </c>
      <c r="P500" s="18">
        <v>0</v>
      </c>
      <c r="Q500" s="18">
        <v>0</v>
      </c>
      <c r="R500" s="18">
        <v>0</v>
      </c>
      <c r="S500" s="18">
        <v>0</v>
      </c>
    </row>
    <row r="501" spans="1:19" s="4" customFormat="1">
      <c r="A501" s="995" t="s">
        <v>73</v>
      </c>
      <c r="B501" s="995"/>
      <c r="C501" s="995"/>
      <c r="D501" s="995"/>
      <c r="E501" s="995"/>
      <c r="F501" s="995"/>
      <c r="G501" s="995"/>
      <c r="H501" s="995"/>
      <c r="I501" s="995"/>
      <c r="J501" s="995"/>
      <c r="K501" s="995"/>
      <c r="L501" s="995"/>
      <c r="M501" s="995"/>
      <c r="N501" s="995"/>
      <c r="O501" s="995"/>
      <c r="P501" s="995"/>
      <c r="Q501" s="995"/>
      <c r="R501" s="995"/>
      <c r="S501" s="995"/>
    </row>
    <row r="502" spans="1:19" s="4" customFormat="1" ht="11.25" customHeight="1">
      <c r="A502" s="18">
        <v>0</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0</v>
      </c>
      <c r="S502" s="18">
        <v>0</v>
      </c>
    </row>
    <row r="503" spans="1:19" s="4" customFormat="1">
      <c r="A503" s="994" t="s">
        <v>74</v>
      </c>
      <c r="B503" s="994"/>
      <c r="C503" s="994"/>
      <c r="D503" s="994"/>
      <c r="E503" s="994"/>
      <c r="F503" s="994"/>
      <c r="G503" s="994"/>
      <c r="H503" s="994"/>
      <c r="I503" s="994"/>
      <c r="J503" s="994"/>
      <c r="K503" s="994"/>
      <c r="L503" s="994"/>
      <c r="M503" s="994"/>
      <c r="N503" s="994"/>
      <c r="O503" s="994"/>
      <c r="P503" s="994"/>
      <c r="Q503" s="994"/>
      <c r="R503" s="994"/>
      <c r="S503" s="994"/>
    </row>
    <row r="504" spans="1:19" s="4" customFormat="1" ht="11.25" customHeight="1">
      <c r="A504" s="18">
        <v>0</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18">
        <v>0</v>
      </c>
    </row>
    <row r="505" spans="1:19" s="4" customFormat="1">
      <c r="A505" s="994" t="s">
        <v>75</v>
      </c>
      <c r="B505" s="994"/>
      <c r="C505" s="994"/>
      <c r="D505" s="994"/>
      <c r="E505" s="994"/>
      <c r="F505" s="994"/>
      <c r="G505" s="994"/>
      <c r="H505" s="994"/>
      <c r="I505" s="994"/>
      <c r="J505" s="994"/>
      <c r="K505" s="994"/>
      <c r="L505" s="994"/>
      <c r="M505" s="994"/>
      <c r="N505" s="994"/>
      <c r="O505" s="994"/>
      <c r="P505" s="994"/>
      <c r="Q505" s="994"/>
      <c r="R505" s="994"/>
      <c r="S505" s="994"/>
    </row>
    <row r="506" spans="1:19" s="4" customFormat="1" ht="11.25" customHeight="1">
      <c r="A506" s="18">
        <v>0</v>
      </c>
      <c r="B506" s="18">
        <v>0</v>
      </c>
      <c r="C506" s="18">
        <v>0</v>
      </c>
      <c r="D506" s="18">
        <v>0</v>
      </c>
      <c r="E506" s="18">
        <v>0</v>
      </c>
      <c r="F506" s="18">
        <v>0</v>
      </c>
      <c r="G506" s="18">
        <v>0</v>
      </c>
      <c r="H506" s="18">
        <v>0</v>
      </c>
      <c r="I506" s="18">
        <v>0</v>
      </c>
      <c r="J506" s="18">
        <v>0</v>
      </c>
      <c r="K506" s="18">
        <v>0</v>
      </c>
      <c r="L506" s="18">
        <v>0</v>
      </c>
      <c r="M506" s="18">
        <v>0</v>
      </c>
      <c r="N506" s="18">
        <v>0</v>
      </c>
      <c r="O506" s="18">
        <v>0</v>
      </c>
      <c r="P506" s="18">
        <v>0</v>
      </c>
      <c r="Q506" s="18">
        <v>0</v>
      </c>
      <c r="R506" s="18">
        <v>0</v>
      </c>
      <c r="S506" s="18">
        <v>0</v>
      </c>
    </row>
    <row r="507" spans="1:19" s="4" customFormat="1">
      <c r="A507" s="994" t="s">
        <v>76</v>
      </c>
      <c r="B507" s="994"/>
      <c r="C507" s="994"/>
      <c r="D507" s="994"/>
      <c r="E507" s="994"/>
      <c r="F507" s="994"/>
      <c r="G507" s="994"/>
      <c r="H507" s="994"/>
      <c r="I507" s="994"/>
      <c r="J507" s="994"/>
      <c r="K507" s="994"/>
      <c r="L507" s="994"/>
      <c r="M507" s="994"/>
      <c r="N507" s="994"/>
      <c r="O507" s="994"/>
      <c r="P507" s="994"/>
      <c r="Q507" s="994"/>
      <c r="R507" s="994"/>
      <c r="S507" s="994"/>
    </row>
    <row r="508" spans="1:19" s="4" customFormat="1" ht="11.25" customHeight="1">
      <c r="A508" s="18">
        <v>0</v>
      </c>
      <c r="B508" s="18">
        <v>0</v>
      </c>
      <c r="C508" s="18">
        <v>0</v>
      </c>
      <c r="D508" s="18">
        <v>0</v>
      </c>
      <c r="E508" s="18">
        <v>0</v>
      </c>
      <c r="F508" s="18">
        <v>0</v>
      </c>
      <c r="G508" s="18">
        <v>0</v>
      </c>
      <c r="H508" s="18">
        <v>0</v>
      </c>
      <c r="I508" s="18">
        <v>0</v>
      </c>
      <c r="J508" s="18">
        <v>0</v>
      </c>
      <c r="K508" s="18">
        <v>0</v>
      </c>
      <c r="L508" s="18">
        <v>0</v>
      </c>
      <c r="M508" s="18">
        <v>0</v>
      </c>
      <c r="N508" s="18">
        <v>0</v>
      </c>
      <c r="O508" s="18">
        <v>0</v>
      </c>
      <c r="P508" s="18">
        <v>0</v>
      </c>
      <c r="Q508" s="18">
        <v>0</v>
      </c>
      <c r="R508" s="18">
        <v>0</v>
      </c>
      <c r="S508" s="18">
        <v>0</v>
      </c>
    </row>
    <row r="509" spans="1:19" s="4" customFormat="1">
      <c r="A509" s="994" t="s">
        <v>77</v>
      </c>
      <c r="B509" s="994"/>
      <c r="C509" s="994"/>
      <c r="D509" s="994"/>
      <c r="E509" s="994"/>
      <c r="F509" s="994"/>
      <c r="G509" s="994"/>
      <c r="H509" s="994"/>
      <c r="I509" s="994"/>
      <c r="J509" s="994"/>
      <c r="K509" s="994"/>
      <c r="L509" s="994"/>
      <c r="M509" s="994"/>
      <c r="N509" s="994"/>
      <c r="O509" s="994"/>
      <c r="P509" s="994"/>
      <c r="Q509" s="994"/>
      <c r="R509" s="994"/>
      <c r="S509" s="994"/>
    </row>
    <row r="510" spans="1:19" s="4" customFormat="1" ht="11.25" customHeight="1">
      <c r="A510" s="18">
        <v>0</v>
      </c>
      <c r="B510" s="18">
        <v>0</v>
      </c>
      <c r="C510" s="18">
        <v>0</v>
      </c>
      <c r="D510" s="18">
        <v>0</v>
      </c>
      <c r="E510" s="18">
        <v>0</v>
      </c>
      <c r="F510" s="18">
        <v>0</v>
      </c>
      <c r="G510" s="18">
        <v>0</v>
      </c>
      <c r="H510" s="18">
        <v>0</v>
      </c>
      <c r="I510" s="18">
        <v>0</v>
      </c>
      <c r="J510" s="18">
        <v>0</v>
      </c>
      <c r="K510" s="18">
        <v>0</v>
      </c>
      <c r="L510" s="18">
        <v>0</v>
      </c>
      <c r="M510" s="18">
        <v>0</v>
      </c>
      <c r="N510" s="18">
        <v>0</v>
      </c>
      <c r="O510" s="18">
        <v>0</v>
      </c>
      <c r="P510" s="18">
        <v>0</v>
      </c>
      <c r="Q510" s="18">
        <v>0</v>
      </c>
      <c r="R510" s="18">
        <v>0</v>
      </c>
      <c r="S510" s="18">
        <v>0</v>
      </c>
    </row>
    <row r="511" spans="1:19" s="4" customFormat="1">
      <c r="A511" s="994" t="s">
        <v>78</v>
      </c>
      <c r="B511" s="994"/>
      <c r="C511" s="994"/>
      <c r="D511" s="994"/>
      <c r="E511" s="994"/>
      <c r="F511" s="994"/>
      <c r="G511" s="994"/>
      <c r="H511" s="994"/>
      <c r="I511" s="994"/>
      <c r="J511" s="994"/>
      <c r="K511" s="994"/>
      <c r="L511" s="994"/>
      <c r="M511" s="994"/>
      <c r="N511" s="994"/>
      <c r="O511" s="994"/>
      <c r="P511" s="994"/>
      <c r="Q511" s="994"/>
      <c r="R511" s="994"/>
      <c r="S511" s="994"/>
    </row>
    <row r="512" spans="1:19" s="4" customFormat="1" ht="11.25" customHeight="1">
      <c r="A512" s="18">
        <v>0</v>
      </c>
      <c r="B512" s="18">
        <v>0</v>
      </c>
      <c r="C512" s="18">
        <v>0</v>
      </c>
      <c r="D512" s="18">
        <v>0</v>
      </c>
      <c r="E512" s="18">
        <v>0</v>
      </c>
      <c r="F512" s="18">
        <v>0</v>
      </c>
      <c r="G512" s="18">
        <v>0</v>
      </c>
      <c r="H512" s="18">
        <v>0</v>
      </c>
      <c r="I512" s="18">
        <v>0</v>
      </c>
      <c r="J512" s="18">
        <v>0</v>
      </c>
      <c r="K512" s="18">
        <v>0</v>
      </c>
      <c r="L512" s="18">
        <v>0</v>
      </c>
      <c r="M512" s="18">
        <v>0</v>
      </c>
      <c r="N512" s="18">
        <v>0</v>
      </c>
      <c r="O512" s="18">
        <v>0</v>
      </c>
      <c r="P512" s="18">
        <v>0</v>
      </c>
      <c r="Q512" s="18">
        <v>0</v>
      </c>
      <c r="R512" s="18">
        <v>0</v>
      </c>
      <c r="S512" s="18">
        <v>0</v>
      </c>
    </row>
    <row r="513" spans="1:19" s="4" customFormat="1">
      <c r="A513" s="994" t="s">
        <v>79</v>
      </c>
      <c r="B513" s="994"/>
      <c r="C513" s="994"/>
      <c r="D513" s="994"/>
      <c r="E513" s="994"/>
      <c r="F513" s="994"/>
      <c r="G513" s="994"/>
      <c r="H513" s="994"/>
      <c r="I513" s="994"/>
      <c r="J513" s="994"/>
      <c r="K513" s="994"/>
      <c r="L513" s="994"/>
      <c r="M513" s="994"/>
      <c r="N513" s="994"/>
      <c r="O513" s="994"/>
      <c r="P513" s="994"/>
      <c r="Q513" s="994"/>
      <c r="R513" s="994"/>
      <c r="S513" s="994"/>
    </row>
    <row r="514" spans="1:19" s="4" customFormat="1" ht="11.25" customHeight="1">
      <c r="A514" s="18">
        <v>0</v>
      </c>
      <c r="B514" s="18">
        <v>0</v>
      </c>
      <c r="C514" s="18">
        <v>0</v>
      </c>
      <c r="D514" s="18">
        <v>0</v>
      </c>
      <c r="E514" s="18">
        <v>0</v>
      </c>
      <c r="F514" s="18">
        <v>0</v>
      </c>
      <c r="G514" s="18">
        <v>0</v>
      </c>
      <c r="H514" s="18">
        <v>0</v>
      </c>
      <c r="I514" s="18">
        <v>0</v>
      </c>
      <c r="J514" s="18">
        <v>0</v>
      </c>
      <c r="K514" s="18">
        <v>0</v>
      </c>
      <c r="L514" s="18">
        <v>0</v>
      </c>
      <c r="M514" s="18">
        <v>0</v>
      </c>
      <c r="N514" s="18">
        <v>0</v>
      </c>
      <c r="O514" s="18">
        <v>0</v>
      </c>
      <c r="P514" s="18">
        <v>0</v>
      </c>
      <c r="Q514" s="18">
        <v>0</v>
      </c>
      <c r="R514" s="18">
        <v>0</v>
      </c>
      <c r="S514" s="18">
        <v>0</v>
      </c>
    </row>
    <row r="515" spans="1:19" s="4" customFormat="1">
      <c r="A515" s="994" t="s">
        <v>80</v>
      </c>
      <c r="B515" s="994"/>
      <c r="C515" s="994"/>
      <c r="D515" s="994"/>
      <c r="E515" s="994"/>
      <c r="F515" s="994"/>
      <c r="G515" s="994"/>
      <c r="H515" s="994"/>
      <c r="I515" s="994"/>
      <c r="J515" s="994"/>
      <c r="K515" s="994"/>
      <c r="L515" s="994"/>
      <c r="M515" s="994"/>
      <c r="N515" s="994"/>
      <c r="O515" s="994"/>
      <c r="P515" s="994"/>
      <c r="Q515" s="994"/>
      <c r="R515" s="994"/>
      <c r="S515" s="994"/>
    </row>
    <row r="516" spans="1:19" s="4" customFormat="1" ht="11.25" customHeight="1">
      <c r="A516" s="18">
        <v>0</v>
      </c>
      <c r="B516" s="18">
        <v>0</v>
      </c>
      <c r="C516" s="18">
        <v>0</v>
      </c>
      <c r="D516" s="18">
        <v>0</v>
      </c>
      <c r="E516" s="18">
        <v>0</v>
      </c>
      <c r="F516" s="18">
        <v>0</v>
      </c>
      <c r="G516" s="18">
        <v>0</v>
      </c>
      <c r="H516" s="18">
        <v>0</v>
      </c>
      <c r="I516" s="18">
        <v>0</v>
      </c>
      <c r="J516" s="18">
        <v>0</v>
      </c>
      <c r="K516" s="18">
        <v>0</v>
      </c>
      <c r="L516" s="18">
        <v>0</v>
      </c>
      <c r="M516" s="18">
        <v>0</v>
      </c>
      <c r="N516" s="18">
        <v>0</v>
      </c>
      <c r="O516" s="18">
        <v>0</v>
      </c>
      <c r="P516" s="18">
        <v>0</v>
      </c>
      <c r="Q516" s="18">
        <v>0</v>
      </c>
      <c r="R516" s="18">
        <v>0</v>
      </c>
      <c r="S516" s="18">
        <v>0</v>
      </c>
    </row>
    <row r="517" spans="1:19" s="4" customFormat="1">
      <c r="A517" s="996" t="s">
        <v>3653</v>
      </c>
      <c r="B517" s="997"/>
      <c r="C517" s="997"/>
      <c r="D517" s="997"/>
      <c r="E517" s="997"/>
      <c r="F517" s="997"/>
      <c r="G517" s="997"/>
      <c r="H517" s="997"/>
      <c r="I517" s="997"/>
      <c r="J517" s="997"/>
      <c r="K517" s="997"/>
      <c r="L517" s="997"/>
      <c r="M517" s="997"/>
      <c r="N517" s="997"/>
      <c r="O517" s="997"/>
      <c r="P517" s="997"/>
      <c r="Q517" s="997"/>
      <c r="R517" s="997"/>
      <c r="S517" s="998"/>
    </row>
    <row r="518" spans="1:19" s="49" customFormat="1">
      <c r="A518" s="368">
        <f>SUM(A516,A514,A512,A510,A508,A506,A504,A502,A500,A498,A496,A494)</f>
        <v>0</v>
      </c>
      <c r="B518" s="368">
        <f t="shared" ref="B518:S518" si="12">SUM(B516,B514,B512,B510,B508,B506,B504,B502,B500,B498,B496,B494)</f>
        <v>0</v>
      </c>
      <c r="C518" s="368">
        <f t="shared" si="12"/>
        <v>0</v>
      </c>
      <c r="D518" s="368">
        <f t="shared" si="12"/>
        <v>0</v>
      </c>
      <c r="E518" s="368">
        <f t="shared" si="12"/>
        <v>0</v>
      </c>
      <c r="F518" s="368">
        <f t="shared" si="12"/>
        <v>0</v>
      </c>
      <c r="G518" s="368">
        <f t="shared" si="12"/>
        <v>0</v>
      </c>
      <c r="H518" s="368">
        <f t="shared" si="12"/>
        <v>0</v>
      </c>
      <c r="I518" s="368">
        <f t="shared" si="12"/>
        <v>0</v>
      </c>
      <c r="J518" s="368">
        <f t="shared" si="12"/>
        <v>0</v>
      </c>
      <c r="K518" s="368">
        <f t="shared" si="12"/>
        <v>0</v>
      </c>
      <c r="L518" s="368">
        <f t="shared" si="12"/>
        <v>0</v>
      </c>
      <c r="M518" s="368">
        <f t="shared" si="12"/>
        <v>0</v>
      </c>
      <c r="N518" s="368">
        <f t="shared" si="12"/>
        <v>0</v>
      </c>
      <c r="O518" s="368">
        <f t="shared" si="12"/>
        <v>0</v>
      </c>
      <c r="P518" s="368">
        <f t="shared" si="12"/>
        <v>0</v>
      </c>
      <c r="Q518" s="368">
        <f t="shared" si="12"/>
        <v>0</v>
      </c>
      <c r="R518" s="368">
        <f t="shared" si="12"/>
        <v>0</v>
      </c>
      <c r="S518" s="368">
        <f t="shared" si="12"/>
        <v>0</v>
      </c>
    </row>
    <row r="519" spans="1:19" s="4" customFormat="1">
      <c r="A519" s="67"/>
      <c r="B519" s="67"/>
      <c r="C519" s="67"/>
      <c r="D519" s="67"/>
      <c r="E519" s="67"/>
      <c r="F519" s="67"/>
      <c r="G519" s="67"/>
      <c r="H519" s="67"/>
      <c r="I519" s="67"/>
      <c r="J519" s="67"/>
      <c r="K519" s="67"/>
      <c r="L519" s="67"/>
      <c r="M519" s="67"/>
      <c r="N519" s="67"/>
      <c r="O519" s="67"/>
      <c r="P519" s="67"/>
      <c r="Q519" s="67"/>
      <c r="R519" s="67"/>
      <c r="S519" s="67"/>
    </row>
    <row r="520" spans="1:19" s="4" customFormat="1" ht="16.5" customHeight="1">
      <c r="A520" s="1264" t="s">
        <v>3426</v>
      </c>
      <c r="B520" s="1265"/>
      <c r="C520" s="1265"/>
      <c r="D520" s="1265"/>
      <c r="E520" s="1265"/>
      <c r="F520" s="1265"/>
      <c r="G520" s="1265"/>
      <c r="H520" s="1265"/>
      <c r="I520" s="1265"/>
      <c r="J520" s="1265"/>
      <c r="K520" s="1265"/>
      <c r="L520" s="1265"/>
      <c r="M520" s="1265"/>
      <c r="N520" s="1265"/>
      <c r="O520" s="1265"/>
      <c r="P520" s="1265"/>
      <c r="Q520" s="1265"/>
      <c r="R520" s="1265"/>
      <c r="S520" s="1266"/>
    </row>
    <row r="521" spans="1:19" s="4" customFormat="1">
      <c r="A521" s="976" t="s">
        <v>3654</v>
      </c>
      <c r="B521" s="1115"/>
      <c r="C521" s="1115"/>
      <c r="D521" s="1115"/>
      <c r="E521" s="1115"/>
      <c r="F521" s="1115"/>
      <c r="G521" s="1115"/>
      <c r="H521" s="1115"/>
      <c r="I521" s="1115"/>
      <c r="J521" s="1115"/>
      <c r="K521" s="1115"/>
      <c r="L521" s="1115"/>
      <c r="M521" s="1115"/>
      <c r="N521" s="1115"/>
      <c r="O521" s="1115"/>
      <c r="P521" s="1115"/>
      <c r="Q521" s="1115"/>
      <c r="R521" s="1115"/>
      <c r="S521" s="1116"/>
    </row>
    <row r="522" spans="1:19" s="4" customFormat="1" ht="15" customHeight="1">
      <c r="A522" s="976" t="s">
        <v>529</v>
      </c>
      <c r="B522" s="977"/>
      <c r="C522" s="977"/>
      <c r="D522" s="977"/>
      <c r="E522" s="977"/>
      <c r="F522" s="977"/>
      <c r="G522" s="977"/>
      <c r="H522" s="977"/>
      <c r="I522" s="977"/>
      <c r="J522" s="977"/>
      <c r="K522" s="977"/>
      <c r="L522" s="977"/>
      <c r="M522" s="977"/>
      <c r="N522" s="977"/>
      <c r="O522" s="977"/>
      <c r="P522" s="977"/>
      <c r="Q522" s="977"/>
      <c r="R522" s="977"/>
      <c r="S522" s="978"/>
    </row>
    <row r="523" spans="1:19" s="4" customFormat="1">
      <c r="A523" s="976" t="s">
        <v>3401</v>
      </c>
      <c r="B523" s="977"/>
      <c r="C523" s="977"/>
      <c r="D523" s="977"/>
      <c r="E523" s="977"/>
      <c r="F523" s="977"/>
      <c r="G523" s="977"/>
      <c r="H523" s="977"/>
      <c r="I523" s="977"/>
      <c r="J523" s="977"/>
      <c r="K523" s="977"/>
      <c r="L523" s="977"/>
      <c r="M523" s="977"/>
      <c r="N523" s="977"/>
      <c r="O523" s="977"/>
      <c r="P523" s="977"/>
      <c r="Q523" s="977"/>
      <c r="R523" s="977"/>
      <c r="S523" s="978"/>
    </row>
    <row r="524" spans="1:19" s="4" customFormat="1">
      <c r="A524" s="976" t="s">
        <v>3402</v>
      </c>
      <c r="B524" s="977"/>
      <c r="C524" s="977"/>
      <c r="D524" s="977"/>
      <c r="E524" s="977"/>
      <c r="F524" s="977"/>
      <c r="G524" s="977"/>
      <c r="H524" s="977"/>
      <c r="I524" s="977"/>
      <c r="J524" s="977"/>
      <c r="K524" s="977"/>
      <c r="L524" s="977"/>
      <c r="M524" s="977"/>
      <c r="N524" s="977"/>
      <c r="O524" s="977"/>
      <c r="P524" s="977"/>
      <c r="Q524" s="977"/>
      <c r="R524" s="977"/>
      <c r="S524" s="978"/>
    </row>
    <row r="525" spans="1:19" s="4" customFormat="1">
      <c r="A525" s="976" t="s">
        <v>3403</v>
      </c>
      <c r="B525" s="977"/>
      <c r="C525" s="977"/>
      <c r="D525" s="977"/>
      <c r="E525" s="977"/>
      <c r="F525" s="977"/>
      <c r="G525" s="977"/>
      <c r="H525" s="977"/>
      <c r="I525" s="977"/>
      <c r="J525" s="977"/>
      <c r="K525" s="977"/>
      <c r="L525" s="977"/>
      <c r="M525" s="977"/>
      <c r="N525" s="977"/>
      <c r="O525" s="977"/>
      <c r="P525" s="977"/>
      <c r="Q525" s="977"/>
      <c r="R525" s="977"/>
      <c r="S525" s="978"/>
    </row>
    <row r="526" spans="1:19" s="4" customFormat="1">
      <c r="A526" s="976" t="s">
        <v>3404</v>
      </c>
      <c r="B526" s="977"/>
      <c r="C526" s="977"/>
      <c r="D526" s="977"/>
      <c r="E526" s="977"/>
      <c r="F526" s="977"/>
      <c r="G526" s="977"/>
      <c r="H526" s="977"/>
      <c r="I526" s="977"/>
      <c r="J526" s="977"/>
      <c r="K526" s="977"/>
      <c r="L526" s="977"/>
      <c r="M526" s="977"/>
      <c r="N526" s="977"/>
      <c r="O526" s="977"/>
      <c r="P526" s="977"/>
      <c r="Q526" s="977"/>
      <c r="R526" s="977"/>
      <c r="S526" s="978"/>
    </row>
    <row r="527" spans="1:19" s="4" customFormat="1">
      <c r="A527" s="976" t="s">
        <v>3405</v>
      </c>
      <c r="B527" s="977"/>
      <c r="C527" s="977"/>
      <c r="D527" s="977"/>
      <c r="E527" s="977"/>
      <c r="F527" s="977"/>
      <c r="G527" s="977"/>
      <c r="H527" s="977"/>
      <c r="I527" s="977"/>
      <c r="J527" s="977"/>
      <c r="K527" s="977"/>
      <c r="L527" s="977"/>
      <c r="M527" s="977"/>
      <c r="N527" s="977"/>
      <c r="O527" s="977"/>
      <c r="P527" s="977"/>
      <c r="Q527" s="977"/>
      <c r="R527" s="977"/>
      <c r="S527" s="978"/>
    </row>
    <row r="528" spans="1:19" s="4" customFormat="1">
      <c r="A528" s="976" t="s">
        <v>3406</v>
      </c>
      <c r="B528" s="977"/>
      <c r="C528" s="977"/>
      <c r="D528" s="977"/>
      <c r="E528" s="977"/>
      <c r="F528" s="977"/>
      <c r="G528" s="977"/>
      <c r="H528" s="977"/>
      <c r="I528" s="977"/>
      <c r="J528" s="977"/>
      <c r="K528" s="977"/>
      <c r="L528" s="977"/>
      <c r="M528" s="977"/>
      <c r="N528" s="977"/>
      <c r="O528" s="977"/>
      <c r="P528" s="977"/>
      <c r="Q528" s="977"/>
      <c r="R528" s="977"/>
      <c r="S528" s="978"/>
    </row>
    <row r="529" spans="1:19" s="4" customFormat="1" ht="12" customHeight="1">
      <c r="A529" s="982" t="s">
        <v>3407</v>
      </c>
      <c r="B529" s="983"/>
      <c r="C529" s="983"/>
      <c r="D529" s="983"/>
      <c r="E529" s="983"/>
      <c r="F529" s="983"/>
      <c r="G529" s="983"/>
      <c r="H529" s="983"/>
      <c r="I529" s="983"/>
      <c r="J529" s="983"/>
      <c r="K529" s="983"/>
      <c r="L529" s="983"/>
      <c r="M529" s="983"/>
      <c r="N529" s="983"/>
      <c r="O529" s="983"/>
      <c r="P529" s="983"/>
      <c r="Q529" s="983"/>
      <c r="R529" s="983"/>
      <c r="S529" s="984"/>
    </row>
    <row r="530" spans="1:19" s="4" customFormat="1" ht="35.25" customHeight="1">
      <c r="A530" s="985" t="s">
        <v>41</v>
      </c>
      <c r="B530" s="985"/>
      <c r="C530" s="985"/>
      <c r="D530" s="985" t="s">
        <v>42</v>
      </c>
      <c r="E530" s="985"/>
      <c r="F530" s="985" t="s">
        <v>43</v>
      </c>
      <c r="G530" s="985"/>
      <c r="H530" s="985"/>
      <c r="I530" s="985" t="s">
        <v>44</v>
      </c>
      <c r="J530" s="985"/>
      <c r="K530" s="986" t="s">
        <v>45</v>
      </c>
      <c r="L530" s="987"/>
      <c r="M530" s="987"/>
      <c r="N530" s="988"/>
      <c r="O530" s="989" t="s">
        <v>46</v>
      </c>
      <c r="P530" s="989"/>
      <c r="Q530" s="990"/>
      <c r="R530" s="985" t="s">
        <v>47</v>
      </c>
      <c r="S530" s="985"/>
    </row>
    <row r="531" spans="1:19" s="4" customFormat="1" ht="28.5" customHeight="1">
      <c r="A531" s="991" t="s">
        <v>48</v>
      </c>
      <c r="B531" s="991" t="s">
        <v>49</v>
      </c>
      <c r="C531" s="1002" t="s">
        <v>50</v>
      </c>
      <c r="D531" s="991" t="s">
        <v>51</v>
      </c>
      <c r="E531" s="991" t="s">
        <v>52</v>
      </c>
      <c r="F531" s="986" t="s">
        <v>53</v>
      </c>
      <c r="G531" s="992"/>
      <c r="H531" s="993"/>
      <c r="I531" s="991" t="s">
        <v>54</v>
      </c>
      <c r="J531" s="991" t="s">
        <v>55</v>
      </c>
      <c r="K531" s="986" t="s">
        <v>56</v>
      </c>
      <c r="L531" s="993"/>
      <c r="M531" s="986" t="s">
        <v>57</v>
      </c>
      <c r="N531" s="993"/>
      <c r="O531" s="991" t="s">
        <v>58</v>
      </c>
      <c r="P531" s="991" t="s">
        <v>59</v>
      </c>
      <c r="Q531" s="991" t="s">
        <v>60</v>
      </c>
      <c r="R531" s="991" t="s">
        <v>61</v>
      </c>
      <c r="S531" s="991" t="s">
        <v>62</v>
      </c>
    </row>
    <row r="532" spans="1:19" s="4" customFormat="1" ht="60" customHeight="1">
      <c r="A532" s="985"/>
      <c r="B532" s="985"/>
      <c r="C532" s="1003"/>
      <c r="D532" s="985"/>
      <c r="E532" s="985"/>
      <c r="F532" s="363" t="s">
        <v>63</v>
      </c>
      <c r="G532" s="363" t="s">
        <v>64</v>
      </c>
      <c r="H532" s="363" t="s">
        <v>65</v>
      </c>
      <c r="I532" s="985"/>
      <c r="J532" s="985"/>
      <c r="K532" s="369" t="s">
        <v>66</v>
      </c>
      <c r="L532" s="369" t="s">
        <v>67</v>
      </c>
      <c r="M532" s="369" t="s">
        <v>68</v>
      </c>
      <c r="N532" s="369" t="s">
        <v>67</v>
      </c>
      <c r="O532" s="985"/>
      <c r="P532" s="985"/>
      <c r="Q532" s="985"/>
      <c r="R532" s="985"/>
      <c r="S532" s="985"/>
    </row>
    <row r="533" spans="1:19" s="4" customFormat="1">
      <c r="A533" s="994" t="s">
        <v>69</v>
      </c>
      <c r="B533" s="994"/>
      <c r="C533" s="994"/>
      <c r="D533" s="994"/>
      <c r="E533" s="994"/>
      <c r="F533" s="994"/>
      <c r="G533" s="994"/>
      <c r="H533" s="994"/>
      <c r="I533" s="994"/>
      <c r="J533" s="994"/>
      <c r="K533" s="994"/>
      <c r="L533" s="994"/>
      <c r="M533" s="994"/>
      <c r="N533" s="994"/>
      <c r="O533" s="994"/>
      <c r="P533" s="994"/>
      <c r="Q533" s="994"/>
      <c r="R533" s="994"/>
      <c r="S533" s="994"/>
    </row>
    <row r="534" spans="1:19" s="4" customFormat="1" ht="11.25" customHeight="1">
      <c r="A534" s="18">
        <v>0</v>
      </c>
      <c r="B534" s="18">
        <v>0</v>
      </c>
      <c r="C534" s="18">
        <v>0</v>
      </c>
      <c r="D534" s="18">
        <v>0</v>
      </c>
      <c r="E534" s="18">
        <v>0</v>
      </c>
      <c r="F534" s="18">
        <v>0</v>
      </c>
      <c r="G534" s="18">
        <v>0</v>
      </c>
      <c r="H534" s="18">
        <v>0</v>
      </c>
      <c r="I534" s="18">
        <v>0</v>
      </c>
      <c r="J534" s="18">
        <v>0</v>
      </c>
      <c r="K534" s="18">
        <v>0</v>
      </c>
      <c r="L534" s="18">
        <v>0</v>
      </c>
      <c r="M534" s="18">
        <v>0</v>
      </c>
      <c r="N534" s="18">
        <v>0</v>
      </c>
      <c r="O534" s="18">
        <v>0</v>
      </c>
      <c r="P534" s="18">
        <v>0</v>
      </c>
      <c r="Q534" s="18">
        <v>0</v>
      </c>
      <c r="R534" s="18">
        <v>0</v>
      </c>
      <c r="S534" s="18">
        <v>0</v>
      </c>
    </row>
    <row r="535" spans="1:19" s="4" customFormat="1">
      <c r="A535" s="994" t="s">
        <v>70</v>
      </c>
      <c r="B535" s="994"/>
      <c r="C535" s="994"/>
      <c r="D535" s="994"/>
      <c r="E535" s="994"/>
      <c r="F535" s="994"/>
      <c r="G535" s="994"/>
      <c r="H535" s="994"/>
      <c r="I535" s="994"/>
      <c r="J535" s="994"/>
      <c r="K535" s="994"/>
      <c r="L535" s="994"/>
      <c r="M535" s="994"/>
      <c r="N535" s="994"/>
      <c r="O535" s="994"/>
      <c r="P535" s="994"/>
      <c r="Q535" s="994"/>
      <c r="R535" s="994"/>
      <c r="S535" s="994"/>
    </row>
    <row r="536" spans="1:19" s="4" customFormat="1" ht="11.25" customHeight="1">
      <c r="A536" s="18">
        <v>0</v>
      </c>
      <c r="B536" s="18">
        <v>0</v>
      </c>
      <c r="C536" s="18">
        <v>0</v>
      </c>
      <c r="D536" s="18">
        <v>0</v>
      </c>
      <c r="E536" s="18">
        <v>0</v>
      </c>
      <c r="F536" s="18">
        <v>0</v>
      </c>
      <c r="G536" s="18">
        <v>0</v>
      </c>
      <c r="H536" s="18">
        <v>0</v>
      </c>
      <c r="I536" s="18">
        <v>0</v>
      </c>
      <c r="J536" s="18">
        <v>0</v>
      </c>
      <c r="K536" s="18">
        <v>0</v>
      </c>
      <c r="L536" s="18">
        <v>0</v>
      </c>
      <c r="M536" s="18">
        <v>0</v>
      </c>
      <c r="N536" s="18">
        <v>0</v>
      </c>
      <c r="O536" s="18">
        <v>0</v>
      </c>
      <c r="P536" s="18">
        <v>0</v>
      </c>
      <c r="Q536" s="18">
        <v>0</v>
      </c>
      <c r="R536" s="18">
        <v>0</v>
      </c>
      <c r="S536" s="18">
        <v>0</v>
      </c>
    </row>
    <row r="537" spans="1:19" s="4" customFormat="1">
      <c r="A537" s="994" t="s">
        <v>71</v>
      </c>
      <c r="B537" s="994"/>
      <c r="C537" s="994"/>
      <c r="D537" s="994"/>
      <c r="E537" s="994"/>
      <c r="F537" s="994"/>
      <c r="G537" s="994"/>
      <c r="H537" s="994"/>
      <c r="I537" s="994"/>
      <c r="J537" s="994"/>
      <c r="K537" s="994"/>
      <c r="L537" s="994"/>
      <c r="M537" s="994"/>
      <c r="N537" s="994"/>
      <c r="O537" s="994"/>
      <c r="P537" s="994"/>
      <c r="Q537" s="994"/>
      <c r="R537" s="994"/>
      <c r="S537" s="994"/>
    </row>
    <row r="538" spans="1:19" s="4" customFormat="1" ht="11.25" customHeight="1">
      <c r="A538" s="18">
        <v>0</v>
      </c>
      <c r="B538" s="18">
        <v>0</v>
      </c>
      <c r="C538" s="18">
        <v>0</v>
      </c>
      <c r="D538" s="18">
        <v>0</v>
      </c>
      <c r="E538" s="18">
        <v>0</v>
      </c>
      <c r="F538" s="18">
        <v>0</v>
      </c>
      <c r="G538" s="18">
        <v>0</v>
      </c>
      <c r="H538" s="18">
        <v>0</v>
      </c>
      <c r="I538" s="18">
        <v>0</v>
      </c>
      <c r="J538" s="18">
        <v>0</v>
      </c>
      <c r="K538" s="18">
        <v>0</v>
      </c>
      <c r="L538" s="18">
        <v>0</v>
      </c>
      <c r="M538" s="18">
        <v>0</v>
      </c>
      <c r="N538" s="18">
        <v>0</v>
      </c>
      <c r="O538" s="18">
        <v>0</v>
      </c>
      <c r="P538" s="18">
        <v>0</v>
      </c>
      <c r="Q538" s="18">
        <v>0</v>
      </c>
      <c r="R538" s="18">
        <v>0</v>
      </c>
      <c r="S538" s="18">
        <v>0</v>
      </c>
    </row>
    <row r="539" spans="1:19" s="4" customFormat="1">
      <c r="A539" s="994" t="s">
        <v>72</v>
      </c>
      <c r="B539" s="994"/>
      <c r="C539" s="994"/>
      <c r="D539" s="994"/>
      <c r="E539" s="994"/>
      <c r="F539" s="994"/>
      <c r="G539" s="994"/>
      <c r="H539" s="994"/>
      <c r="I539" s="994"/>
      <c r="J539" s="994"/>
      <c r="K539" s="994"/>
      <c r="L539" s="994"/>
      <c r="M539" s="994"/>
      <c r="N539" s="994"/>
      <c r="O539" s="994"/>
      <c r="P539" s="994"/>
      <c r="Q539" s="994"/>
      <c r="R539" s="994"/>
      <c r="S539" s="994"/>
    </row>
    <row r="540" spans="1:19" s="4" customFormat="1" ht="11.25" customHeight="1">
      <c r="A540" s="18">
        <v>0</v>
      </c>
      <c r="B540" s="18">
        <v>0</v>
      </c>
      <c r="C540" s="18">
        <v>0</v>
      </c>
      <c r="D540" s="18">
        <v>0</v>
      </c>
      <c r="E540" s="18">
        <v>0</v>
      </c>
      <c r="F540" s="18">
        <v>0</v>
      </c>
      <c r="G540" s="18">
        <v>0</v>
      </c>
      <c r="H540" s="18">
        <v>0</v>
      </c>
      <c r="I540" s="18">
        <v>0</v>
      </c>
      <c r="J540" s="18">
        <v>0</v>
      </c>
      <c r="K540" s="18">
        <v>0</v>
      </c>
      <c r="L540" s="18">
        <v>0</v>
      </c>
      <c r="M540" s="18">
        <v>0</v>
      </c>
      <c r="N540" s="18">
        <v>0</v>
      </c>
      <c r="O540" s="18">
        <v>0</v>
      </c>
      <c r="P540" s="18">
        <v>0</v>
      </c>
      <c r="Q540" s="18">
        <v>0</v>
      </c>
      <c r="R540" s="18">
        <v>0</v>
      </c>
      <c r="S540" s="18">
        <v>0</v>
      </c>
    </row>
    <row r="541" spans="1:19" s="4" customFormat="1">
      <c r="A541" s="995" t="s">
        <v>73</v>
      </c>
      <c r="B541" s="995"/>
      <c r="C541" s="995"/>
      <c r="D541" s="995"/>
      <c r="E541" s="995"/>
      <c r="F541" s="995"/>
      <c r="G541" s="995"/>
      <c r="H541" s="995"/>
      <c r="I541" s="995"/>
      <c r="J541" s="995"/>
      <c r="K541" s="995"/>
      <c r="L541" s="995"/>
      <c r="M541" s="995"/>
      <c r="N541" s="995"/>
      <c r="O541" s="995"/>
      <c r="P541" s="995"/>
      <c r="Q541" s="995"/>
      <c r="R541" s="995"/>
      <c r="S541" s="995"/>
    </row>
    <row r="542" spans="1:19" s="4" customFormat="1" ht="11.25" customHeight="1">
      <c r="A542" s="18">
        <v>0</v>
      </c>
      <c r="B542" s="18">
        <v>0</v>
      </c>
      <c r="C542" s="18">
        <v>0</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row>
    <row r="543" spans="1:19" s="4" customFormat="1">
      <c r="A543" s="994" t="s">
        <v>74</v>
      </c>
      <c r="B543" s="994"/>
      <c r="C543" s="994"/>
      <c r="D543" s="994"/>
      <c r="E543" s="994"/>
      <c r="F543" s="994"/>
      <c r="G543" s="994"/>
      <c r="H543" s="994"/>
      <c r="I543" s="994"/>
      <c r="J543" s="994"/>
      <c r="K543" s="994"/>
      <c r="L543" s="994"/>
      <c r="M543" s="994"/>
      <c r="N543" s="994"/>
      <c r="O543" s="994"/>
      <c r="P543" s="994"/>
      <c r="Q543" s="994"/>
      <c r="R543" s="994"/>
      <c r="S543" s="994"/>
    </row>
    <row r="544" spans="1:19" s="4" customFormat="1" ht="11.25" customHeight="1">
      <c r="A544" s="18">
        <v>0</v>
      </c>
      <c r="B544" s="18">
        <v>0</v>
      </c>
      <c r="C544" s="18">
        <v>0</v>
      </c>
      <c r="D544" s="18">
        <v>0</v>
      </c>
      <c r="E544" s="18">
        <v>0</v>
      </c>
      <c r="F544" s="18">
        <v>0</v>
      </c>
      <c r="G544" s="18">
        <v>0</v>
      </c>
      <c r="H544" s="18">
        <v>0</v>
      </c>
      <c r="I544" s="18">
        <v>0</v>
      </c>
      <c r="J544" s="18">
        <v>0</v>
      </c>
      <c r="K544" s="18">
        <v>0</v>
      </c>
      <c r="L544" s="18">
        <v>0</v>
      </c>
      <c r="M544" s="18">
        <v>0</v>
      </c>
      <c r="N544" s="18">
        <v>0</v>
      </c>
      <c r="O544" s="18">
        <v>0</v>
      </c>
      <c r="P544" s="18">
        <v>0</v>
      </c>
      <c r="Q544" s="18">
        <v>0</v>
      </c>
      <c r="R544" s="18">
        <v>0</v>
      </c>
      <c r="S544" s="18">
        <v>0</v>
      </c>
    </row>
    <row r="545" spans="1:19" s="4" customFormat="1">
      <c r="A545" s="994" t="s">
        <v>75</v>
      </c>
      <c r="B545" s="994"/>
      <c r="C545" s="994"/>
      <c r="D545" s="994"/>
      <c r="E545" s="994"/>
      <c r="F545" s="994"/>
      <c r="G545" s="994"/>
      <c r="H545" s="994"/>
      <c r="I545" s="994"/>
      <c r="J545" s="994"/>
      <c r="K545" s="994"/>
      <c r="L545" s="994"/>
      <c r="M545" s="994"/>
      <c r="N545" s="994"/>
      <c r="O545" s="994"/>
      <c r="P545" s="994"/>
      <c r="Q545" s="994"/>
      <c r="R545" s="994"/>
      <c r="S545" s="994"/>
    </row>
    <row r="546" spans="1:19" s="4" customFormat="1" ht="11.25" customHeight="1">
      <c r="A546" s="18">
        <v>0</v>
      </c>
      <c r="B546" s="18">
        <v>0</v>
      </c>
      <c r="C546" s="18">
        <v>0</v>
      </c>
      <c r="D546" s="18">
        <v>0</v>
      </c>
      <c r="E546" s="18">
        <v>0</v>
      </c>
      <c r="F546" s="18">
        <v>0</v>
      </c>
      <c r="G546" s="18">
        <v>0</v>
      </c>
      <c r="H546" s="18">
        <v>0</v>
      </c>
      <c r="I546" s="18">
        <v>0</v>
      </c>
      <c r="J546" s="18">
        <v>0</v>
      </c>
      <c r="K546" s="18">
        <v>0</v>
      </c>
      <c r="L546" s="18">
        <v>0</v>
      </c>
      <c r="M546" s="18">
        <v>0</v>
      </c>
      <c r="N546" s="18">
        <v>0</v>
      </c>
      <c r="O546" s="18">
        <v>0</v>
      </c>
      <c r="P546" s="18">
        <v>0</v>
      </c>
      <c r="Q546" s="18">
        <v>0</v>
      </c>
      <c r="R546" s="18">
        <v>0</v>
      </c>
      <c r="S546" s="18">
        <v>0</v>
      </c>
    </row>
    <row r="547" spans="1:19" s="4" customFormat="1">
      <c r="A547" s="994" t="s">
        <v>76</v>
      </c>
      <c r="B547" s="994"/>
      <c r="C547" s="994"/>
      <c r="D547" s="994"/>
      <c r="E547" s="994"/>
      <c r="F547" s="994"/>
      <c r="G547" s="994"/>
      <c r="H547" s="994"/>
      <c r="I547" s="994"/>
      <c r="J547" s="994"/>
      <c r="K547" s="994"/>
      <c r="L547" s="994"/>
      <c r="M547" s="994"/>
      <c r="N547" s="994"/>
      <c r="O547" s="994"/>
      <c r="P547" s="994"/>
      <c r="Q547" s="994"/>
      <c r="R547" s="994"/>
      <c r="S547" s="994"/>
    </row>
    <row r="548" spans="1:19" s="4" customFormat="1" ht="11.25" customHeight="1">
      <c r="A548" s="18">
        <v>0</v>
      </c>
      <c r="B548" s="18">
        <v>0</v>
      </c>
      <c r="C548" s="18">
        <v>0</v>
      </c>
      <c r="D548" s="18">
        <v>0</v>
      </c>
      <c r="E548" s="18">
        <v>0</v>
      </c>
      <c r="F548" s="18">
        <v>0</v>
      </c>
      <c r="G548" s="18">
        <v>0</v>
      </c>
      <c r="H548" s="18">
        <v>0</v>
      </c>
      <c r="I548" s="18">
        <v>0</v>
      </c>
      <c r="J548" s="18">
        <v>0</v>
      </c>
      <c r="K548" s="18">
        <v>0</v>
      </c>
      <c r="L548" s="18">
        <v>0</v>
      </c>
      <c r="M548" s="18">
        <v>0</v>
      </c>
      <c r="N548" s="18">
        <v>0</v>
      </c>
      <c r="O548" s="18">
        <v>0</v>
      </c>
      <c r="P548" s="18">
        <v>0</v>
      </c>
      <c r="Q548" s="18">
        <v>0</v>
      </c>
      <c r="R548" s="18">
        <v>0</v>
      </c>
      <c r="S548" s="18">
        <v>0</v>
      </c>
    </row>
    <row r="549" spans="1:19" s="4" customFormat="1">
      <c r="A549" s="994" t="s">
        <v>77</v>
      </c>
      <c r="B549" s="994"/>
      <c r="C549" s="994"/>
      <c r="D549" s="994"/>
      <c r="E549" s="994"/>
      <c r="F549" s="994"/>
      <c r="G549" s="994"/>
      <c r="H549" s="994"/>
      <c r="I549" s="994"/>
      <c r="J549" s="994"/>
      <c r="K549" s="994"/>
      <c r="L549" s="994"/>
      <c r="M549" s="994"/>
      <c r="N549" s="994"/>
      <c r="O549" s="994"/>
      <c r="P549" s="994"/>
      <c r="Q549" s="994"/>
      <c r="R549" s="994"/>
      <c r="S549" s="994"/>
    </row>
    <row r="550" spans="1:19" s="4" customFormat="1" ht="11.25" customHeight="1">
      <c r="A550" s="18">
        <v>0</v>
      </c>
      <c r="B550" s="18">
        <v>0</v>
      </c>
      <c r="C550" s="18">
        <v>0</v>
      </c>
      <c r="D550" s="18">
        <v>0</v>
      </c>
      <c r="E550" s="18">
        <v>0</v>
      </c>
      <c r="F550" s="18">
        <v>0</v>
      </c>
      <c r="G550" s="18">
        <v>0</v>
      </c>
      <c r="H550" s="18">
        <v>0</v>
      </c>
      <c r="I550" s="18">
        <v>0</v>
      </c>
      <c r="J550" s="18">
        <v>0</v>
      </c>
      <c r="K550" s="18">
        <v>0</v>
      </c>
      <c r="L550" s="18">
        <v>0</v>
      </c>
      <c r="M550" s="18">
        <v>0</v>
      </c>
      <c r="N550" s="18">
        <v>0</v>
      </c>
      <c r="O550" s="18">
        <v>0</v>
      </c>
      <c r="P550" s="18">
        <v>0</v>
      </c>
      <c r="Q550" s="18">
        <v>0</v>
      </c>
      <c r="R550" s="18">
        <v>0</v>
      </c>
      <c r="S550" s="18">
        <v>0</v>
      </c>
    </row>
    <row r="551" spans="1:19" s="4" customFormat="1">
      <c r="A551" s="994" t="s">
        <v>78</v>
      </c>
      <c r="B551" s="994"/>
      <c r="C551" s="994"/>
      <c r="D551" s="994"/>
      <c r="E551" s="994"/>
      <c r="F551" s="994"/>
      <c r="G551" s="994"/>
      <c r="H551" s="994"/>
      <c r="I551" s="994"/>
      <c r="J551" s="994"/>
      <c r="K551" s="994"/>
      <c r="L551" s="994"/>
      <c r="M551" s="994"/>
      <c r="N551" s="994"/>
      <c r="O551" s="994"/>
      <c r="P551" s="994"/>
      <c r="Q551" s="994"/>
      <c r="R551" s="994"/>
      <c r="S551" s="994"/>
    </row>
    <row r="552" spans="1:19" s="4" customFormat="1" ht="11.25" customHeight="1">
      <c r="A552" s="18">
        <v>0</v>
      </c>
      <c r="B552" s="18">
        <v>0</v>
      </c>
      <c r="C552" s="18">
        <v>0</v>
      </c>
      <c r="D552" s="18">
        <v>0</v>
      </c>
      <c r="E552" s="18">
        <v>0</v>
      </c>
      <c r="F552" s="18">
        <v>0</v>
      </c>
      <c r="G552" s="18">
        <v>0</v>
      </c>
      <c r="H552" s="18">
        <v>0</v>
      </c>
      <c r="I552" s="18">
        <v>0</v>
      </c>
      <c r="J552" s="18">
        <v>0</v>
      </c>
      <c r="K552" s="18">
        <v>0</v>
      </c>
      <c r="L552" s="18">
        <v>0</v>
      </c>
      <c r="M552" s="18">
        <v>0</v>
      </c>
      <c r="N552" s="18">
        <v>0</v>
      </c>
      <c r="O552" s="18">
        <v>0</v>
      </c>
      <c r="P552" s="18">
        <v>0</v>
      </c>
      <c r="Q552" s="18">
        <v>0</v>
      </c>
      <c r="R552" s="18">
        <v>0</v>
      </c>
      <c r="S552" s="18">
        <v>0</v>
      </c>
    </row>
    <row r="553" spans="1:19" s="4" customFormat="1">
      <c r="A553" s="994" t="s">
        <v>79</v>
      </c>
      <c r="B553" s="994"/>
      <c r="C553" s="994"/>
      <c r="D553" s="994"/>
      <c r="E553" s="994"/>
      <c r="F553" s="994"/>
      <c r="G553" s="994"/>
      <c r="H553" s="994"/>
      <c r="I553" s="994"/>
      <c r="J553" s="994"/>
      <c r="K553" s="994"/>
      <c r="L553" s="994"/>
      <c r="M553" s="994"/>
      <c r="N553" s="994"/>
      <c r="O553" s="994"/>
      <c r="P553" s="994"/>
      <c r="Q553" s="994"/>
      <c r="R553" s="994"/>
      <c r="S553" s="994"/>
    </row>
    <row r="554" spans="1:19" s="4" customFormat="1" ht="11.25" customHeight="1">
      <c r="A554" s="18">
        <v>0</v>
      </c>
      <c r="B554" s="18">
        <v>0</v>
      </c>
      <c r="C554" s="18">
        <v>0</v>
      </c>
      <c r="D554" s="18">
        <v>0</v>
      </c>
      <c r="E554" s="18">
        <v>0</v>
      </c>
      <c r="F554" s="18">
        <v>0</v>
      </c>
      <c r="G554" s="18">
        <v>0</v>
      </c>
      <c r="H554" s="18">
        <v>0</v>
      </c>
      <c r="I554" s="18">
        <v>0</v>
      </c>
      <c r="J554" s="18">
        <v>0</v>
      </c>
      <c r="K554" s="18">
        <v>0</v>
      </c>
      <c r="L554" s="18">
        <v>0</v>
      </c>
      <c r="M554" s="18">
        <v>0</v>
      </c>
      <c r="N554" s="18">
        <v>0</v>
      </c>
      <c r="O554" s="18">
        <v>0</v>
      </c>
      <c r="P554" s="18">
        <v>0</v>
      </c>
      <c r="Q554" s="18">
        <v>0</v>
      </c>
      <c r="R554" s="18">
        <v>0</v>
      </c>
      <c r="S554" s="18">
        <v>0</v>
      </c>
    </row>
    <row r="555" spans="1:19" s="4" customFormat="1">
      <c r="A555" s="994" t="s">
        <v>80</v>
      </c>
      <c r="B555" s="994"/>
      <c r="C555" s="994"/>
      <c r="D555" s="994"/>
      <c r="E555" s="994"/>
      <c r="F555" s="994"/>
      <c r="G555" s="994"/>
      <c r="H555" s="994"/>
      <c r="I555" s="994"/>
      <c r="J555" s="994"/>
      <c r="K555" s="994"/>
      <c r="L555" s="994"/>
      <c r="M555" s="994"/>
      <c r="N555" s="994"/>
      <c r="O555" s="994"/>
      <c r="P555" s="994"/>
      <c r="Q555" s="994"/>
      <c r="R555" s="994"/>
      <c r="S555" s="994"/>
    </row>
    <row r="556" spans="1:19" s="4" customFormat="1" ht="11.25" customHeight="1">
      <c r="A556" s="18">
        <v>0</v>
      </c>
      <c r="B556" s="18">
        <v>0</v>
      </c>
      <c r="C556" s="18">
        <v>0</v>
      </c>
      <c r="D556" s="18">
        <v>0</v>
      </c>
      <c r="E556" s="18">
        <v>0</v>
      </c>
      <c r="F556" s="18">
        <v>0</v>
      </c>
      <c r="G556" s="18">
        <v>0</v>
      </c>
      <c r="H556" s="18">
        <v>0</v>
      </c>
      <c r="I556" s="18">
        <v>0</v>
      </c>
      <c r="J556" s="18">
        <v>0</v>
      </c>
      <c r="K556" s="18">
        <v>0</v>
      </c>
      <c r="L556" s="18">
        <v>0</v>
      </c>
      <c r="M556" s="18">
        <v>0</v>
      </c>
      <c r="N556" s="18">
        <v>0</v>
      </c>
      <c r="O556" s="18">
        <v>0</v>
      </c>
      <c r="P556" s="18">
        <v>0</v>
      </c>
      <c r="Q556" s="18">
        <v>0</v>
      </c>
      <c r="R556" s="18">
        <v>0</v>
      </c>
      <c r="S556" s="18">
        <v>0</v>
      </c>
    </row>
    <row r="557" spans="1:19" s="4" customFormat="1">
      <c r="A557" s="996" t="s">
        <v>3653</v>
      </c>
      <c r="B557" s="997"/>
      <c r="C557" s="997"/>
      <c r="D557" s="997"/>
      <c r="E557" s="997"/>
      <c r="F557" s="997"/>
      <c r="G557" s="997"/>
      <c r="H557" s="997"/>
      <c r="I557" s="997"/>
      <c r="J557" s="997"/>
      <c r="K557" s="997"/>
      <c r="L557" s="997"/>
      <c r="M557" s="997"/>
      <c r="N557" s="997"/>
      <c r="O557" s="997"/>
      <c r="P557" s="997"/>
      <c r="Q557" s="997"/>
      <c r="R557" s="997"/>
      <c r="S557" s="998"/>
    </row>
    <row r="558" spans="1:19" s="49" customFormat="1">
      <c r="A558" s="368">
        <f>SUM(A556,A554,A552,A550,A548,A546,A544,A542,A540,A538,A536,A534)</f>
        <v>0</v>
      </c>
      <c r="B558" s="368">
        <f t="shared" ref="B558:S558" si="13">SUM(B556,B554,B552,B550,B548,B546,B544,B542,B540,B538,B536,B534)</f>
        <v>0</v>
      </c>
      <c r="C558" s="368">
        <f t="shared" si="13"/>
        <v>0</v>
      </c>
      <c r="D558" s="368">
        <f t="shared" si="13"/>
        <v>0</v>
      </c>
      <c r="E558" s="368">
        <f t="shared" si="13"/>
        <v>0</v>
      </c>
      <c r="F558" s="368">
        <f t="shared" si="13"/>
        <v>0</v>
      </c>
      <c r="G558" s="368">
        <f t="shared" si="13"/>
        <v>0</v>
      </c>
      <c r="H558" s="368">
        <f t="shared" si="13"/>
        <v>0</v>
      </c>
      <c r="I558" s="368">
        <f t="shared" si="13"/>
        <v>0</v>
      </c>
      <c r="J558" s="368">
        <f t="shared" si="13"/>
        <v>0</v>
      </c>
      <c r="K558" s="368">
        <f t="shared" si="13"/>
        <v>0</v>
      </c>
      <c r="L558" s="368">
        <f t="shared" si="13"/>
        <v>0</v>
      </c>
      <c r="M558" s="368">
        <f t="shared" si="13"/>
        <v>0</v>
      </c>
      <c r="N558" s="368">
        <f t="shared" si="13"/>
        <v>0</v>
      </c>
      <c r="O558" s="368">
        <f t="shared" si="13"/>
        <v>0</v>
      </c>
      <c r="P558" s="368">
        <f t="shared" si="13"/>
        <v>0</v>
      </c>
      <c r="Q558" s="368">
        <f t="shared" si="13"/>
        <v>0</v>
      </c>
      <c r="R558" s="368">
        <f t="shared" si="13"/>
        <v>0</v>
      </c>
      <c r="S558" s="368">
        <f t="shared" si="13"/>
        <v>0</v>
      </c>
    </row>
    <row r="559" spans="1:19" s="4" customFormat="1">
      <c r="A559" s="67"/>
      <c r="B559" s="67"/>
      <c r="C559" s="67"/>
      <c r="D559" s="67"/>
      <c r="E559" s="67"/>
      <c r="F559" s="67"/>
      <c r="G559" s="67"/>
      <c r="H559" s="67"/>
      <c r="I559" s="67"/>
      <c r="J559" s="67"/>
      <c r="K559" s="67"/>
      <c r="L559" s="67"/>
      <c r="M559" s="67"/>
      <c r="N559" s="67"/>
      <c r="O559" s="67"/>
      <c r="P559" s="67"/>
      <c r="Q559" s="67"/>
      <c r="R559" s="67"/>
      <c r="S559" s="67"/>
    </row>
    <row r="560" spans="1:19" s="4" customFormat="1" ht="19.5" customHeight="1">
      <c r="A560" s="1264" t="s">
        <v>3427</v>
      </c>
      <c r="B560" s="1265"/>
      <c r="C560" s="1265"/>
      <c r="D560" s="1265"/>
      <c r="E560" s="1265"/>
      <c r="F560" s="1265"/>
      <c r="G560" s="1265"/>
      <c r="H560" s="1265"/>
      <c r="I560" s="1265"/>
      <c r="J560" s="1265"/>
      <c r="K560" s="1265"/>
      <c r="L560" s="1265"/>
      <c r="M560" s="1265"/>
      <c r="N560" s="1265"/>
      <c r="O560" s="1265"/>
      <c r="P560" s="1265"/>
      <c r="Q560" s="1265"/>
      <c r="R560" s="1265"/>
      <c r="S560" s="1266"/>
    </row>
    <row r="561" spans="1:19" s="4" customFormat="1">
      <c r="A561" s="976" t="s">
        <v>3654</v>
      </c>
      <c r="B561" s="1115"/>
      <c r="C561" s="1115"/>
      <c r="D561" s="1115"/>
      <c r="E561" s="1115"/>
      <c r="F561" s="1115"/>
      <c r="G561" s="1115"/>
      <c r="H561" s="1115"/>
      <c r="I561" s="1115"/>
      <c r="J561" s="1115"/>
      <c r="K561" s="1115"/>
      <c r="L561" s="1115"/>
      <c r="M561" s="1115"/>
      <c r="N561" s="1115"/>
      <c r="O561" s="1115"/>
      <c r="P561" s="1115"/>
      <c r="Q561" s="1115"/>
      <c r="R561" s="1115"/>
      <c r="S561" s="1116"/>
    </row>
    <row r="562" spans="1:19" s="4" customFormat="1">
      <c r="A562" s="976" t="s">
        <v>530</v>
      </c>
      <c r="B562" s="977"/>
      <c r="C562" s="977"/>
      <c r="D562" s="977"/>
      <c r="E562" s="977"/>
      <c r="F562" s="977"/>
      <c r="G562" s="977"/>
      <c r="H562" s="977"/>
      <c r="I562" s="977"/>
      <c r="J562" s="977"/>
      <c r="K562" s="977"/>
      <c r="L562" s="977"/>
      <c r="M562" s="977"/>
      <c r="N562" s="977"/>
      <c r="O562" s="977"/>
      <c r="P562" s="977"/>
      <c r="Q562" s="977"/>
      <c r="R562" s="977"/>
      <c r="S562" s="978"/>
    </row>
    <row r="563" spans="1:19" s="4" customFormat="1">
      <c r="A563" s="976" t="s">
        <v>3408</v>
      </c>
      <c r="B563" s="977"/>
      <c r="C563" s="977"/>
      <c r="D563" s="977"/>
      <c r="E563" s="977"/>
      <c r="F563" s="977"/>
      <c r="G563" s="977"/>
      <c r="H563" s="977"/>
      <c r="I563" s="977"/>
      <c r="J563" s="977"/>
      <c r="K563" s="977"/>
      <c r="L563" s="977"/>
      <c r="M563" s="977"/>
      <c r="N563" s="977"/>
      <c r="O563" s="977"/>
      <c r="P563" s="977"/>
      <c r="Q563" s="977"/>
      <c r="R563" s="977"/>
      <c r="S563" s="978"/>
    </row>
    <row r="564" spans="1:19" s="4" customFormat="1">
      <c r="A564" s="976" t="s">
        <v>3409</v>
      </c>
      <c r="B564" s="977"/>
      <c r="C564" s="977"/>
      <c r="D564" s="977"/>
      <c r="E564" s="977"/>
      <c r="F564" s="977"/>
      <c r="G564" s="977"/>
      <c r="H564" s="977"/>
      <c r="I564" s="977"/>
      <c r="J564" s="977"/>
      <c r="K564" s="977"/>
      <c r="L564" s="977"/>
      <c r="M564" s="977"/>
      <c r="N564" s="977"/>
      <c r="O564" s="977"/>
      <c r="P564" s="977"/>
      <c r="Q564" s="977"/>
      <c r="R564" s="977"/>
      <c r="S564" s="978"/>
    </row>
    <row r="565" spans="1:19" s="4" customFormat="1">
      <c r="A565" s="976" t="s">
        <v>3410</v>
      </c>
      <c r="B565" s="977"/>
      <c r="C565" s="977"/>
      <c r="D565" s="977"/>
      <c r="E565" s="977"/>
      <c r="F565" s="977"/>
      <c r="G565" s="977"/>
      <c r="H565" s="977"/>
      <c r="I565" s="977"/>
      <c r="J565" s="977"/>
      <c r="K565" s="977"/>
      <c r="L565" s="977"/>
      <c r="M565" s="977"/>
      <c r="N565" s="977"/>
      <c r="O565" s="977"/>
      <c r="P565" s="977"/>
      <c r="Q565" s="977"/>
      <c r="R565" s="977"/>
      <c r="S565" s="978"/>
    </row>
    <row r="566" spans="1:19" s="4" customFormat="1">
      <c r="A566" s="976" t="s">
        <v>3411</v>
      </c>
      <c r="B566" s="977"/>
      <c r="C566" s="977"/>
      <c r="D566" s="977"/>
      <c r="E566" s="977"/>
      <c r="F566" s="977"/>
      <c r="G566" s="977"/>
      <c r="H566" s="977"/>
      <c r="I566" s="977"/>
      <c r="J566" s="977"/>
      <c r="K566" s="977"/>
      <c r="L566" s="977"/>
      <c r="M566" s="977"/>
      <c r="N566" s="977"/>
      <c r="O566" s="977"/>
      <c r="P566" s="977"/>
      <c r="Q566" s="977"/>
      <c r="R566" s="977"/>
      <c r="S566" s="978"/>
    </row>
    <row r="567" spans="1:19" s="4" customFormat="1">
      <c r="A567" s="976" t="s">
        <v>3412</v>
      </c>
      <c r="B567" s="977"/>
      <c r="C567" s="977"/>
      <c r="D567" s="977"/>
      <c r="E567" s="977"/>
      <c r="F567" s="977"/>
      <c r="G567" s="977"/>
      <c r="H567" s="977"/>
      <c r="I567" s="977"/>
      <c r="J567" s="977"/>
      <c r="K567" s="977"/>
      <c r="L567" s="977"/>
      <c r="M567" s="977"/>
      <c r="N567" s="977"/>
      <c r="O567" s="977"/>
      <c r="P567" s="977"/>
      <c r="Q567" s="977"/>
      <c r="R567" s="977"/>
      <c r="S567" s="978"/>
    </row>
    <row r="568" spans="1:19" s="4" customFormat="1">
      <c r="A568" s="976" t="s">
        <v>194</v>
      </c>
      <c r="B568" s="977"/>
      <c r="C568" s="977"/>
      <c r="D568" s="977"/>
      <c r="E568" s="977"/>
      <c r="F568" s="977"/>
      <c r="G568" s="977"/>
      <c r="H568" s="977"/>
      <c r="I568" s="977"/>
      <c r="J568" s="977"/>
      <c r="K568" s="977"/>
      <c r="L568" s="977"/>
      <c r="M568" s="977"/>
      <c r="N568" s="977"/>
      <c r="O568" s="977"/>
      <c r="P568" s="977"/>
      <c r="Q568" s="977"/>
      <c r="R568" s="977"/>
      <c r="S568" s="978"/>
    </row>
    <row r="569" spans="1:19" s="4" customFormat="1">
      <c r="A569" s="982" t="s">
        <v>3413</v>
      </c>
      <c r="B569" s="983"/>
      <c r="C569" s="983"/>
      <c r="D569" s="983"/>
      <c r="E569" s="983"/>
      <c r="F569" s="983"/>
      <c r="G569" s="983"/>
      <c r="H569" s="983"/>
      <c r="I569" s="983"/>
      <c r="J569" s="983"/>
      <c r="K569" s="983"/>
      <c r="L569" s="983"/>
      <c r="M569" s="983"/>
      <c r="N569" s="983"/>
      <c r="O569" s="983"/>
      <c r="P569" s="983"/>
      <c r="Q569" s="983"/>
      <c r="R569" s="983"/>
      <c r="S569" s="984"/>
    </row>
    <row r="570" spans="1:19" s="4" customFormat="1" ht="30.75" customHeight="1">
      <c r="A570" s="985" t="s">
        <v>41</v>
      </c>
      <c r="B570" s="985"/>
      <c r="C570" s="985"/>
      <c r="D570" s="985" t="s">
        <v>42</v>
      </c>
      <c r="E570" s="985"/>
      <c r="F570" s="985" t="s">
        <v>43</v>
      </c>
      <c r="G570" s="985"/>
      <c r="H570" s="985"/>
      <c r="I570" s="985" t="s">
        <v>44</v>
      </c>
      <c r="J570" s="985"/>
      <c r="K570" s="986" t="s">
        <v>45</v>
      </c>
      <c r="L570" s="987"/>
      <c r="M570" s="987"/>
      <c r="N570" s="988"/>
      <c r="O570" s="989" t="s">
        <v>46</v>
      </c>
      <c r="P570" s="989"/>
      <c r="Q570" s="990"/>
      <c r="R570" s="985" t="s">
        <v>47</v>
      </c>
      <c r="S570" s="985"/>
    </row>
    <row r="571" spans="1:19" s="4" customFormat="1" ht="30" customHeight="1">
      <c r="A571" s="991" t="s">
        <v>48</v>
      </c>
      <c r="B571" s="991" t="s">
        <v>49</v>
      </c>
      <c r="C571" s="1002" t="s">
        <v>50</v>
      </c>
      <c r="D571" s="991" t="s">
        <v>51</v>
      </c>
      <c r="E571" s="991" t="s">
        <v>52</v>
      </c>
      <c r="F571" s="986" t="s">
        <v>53</v>
      </c>
      <c r="G571" s="992"/>
      <c r="H571" s="993"/>
      <c r="I571" s="991" t="s">
        <v>54</v>
      </c>
      <c r="J571" s="991" t="s">
        <v>55</v>
      </c>
      <c r="K571" s="986" t="s">
        <v>56</v>
      </c>
      <c r="L571" s="993"/>
      <c r="M571" s="986" t="s">
        <v>57</v>
      </c>
      <c r="N571" s="993"/>
      <c r="O571" s="991" t="s">
        <v>58</v>
      </c>
      <c r="P571" s="991" t="s">
        <v>59</v>
      </c>
      <c r="Q571" s="991" t="s">
        <v>60</v>
      </c>
      <c r="R571" s="991" t="s">
        <v>61</v>
      </c>
      <c r="S571" s="991" t="s">
        <v>62</v>
      </c>
    </row>
    <row r="572" spans="1:19" s="4" customFormat="1" ht="58.5" customHeight="1">
      <c r="A572" s="985"/>
      <c r="B572" s="985"/>
      <c r="C572" s="1003"/>
      <c r="D572" s="985"/>
      <c r="E572" s="985"/>
      <c r="F572" s="363" t="s">
        <v>63</v>
      </c>
      <c r="G572" s="363" t="s">
        <v>64</v>
      </c>
      <c r="H572" s="363" t="s">
        <v>65</v>
      </c>
      <c r="I572" s="985"/>
      <c r="J572" s="985"/>
      <c r="K572" s="369" t="s">
        <v>66</v>
      </c>
      <c r="L572" s="369" t="s">
        <v>67</v>
      </c>
      <c r="M572" s="369" t="s">
        <v>68</v>
      </c>
      <c r="N572" s="369" t="s">
        <v>67</v>
      </c>
      <c r="O572" s="985"/>
      <c r="P572" s="985"/>
      <c r="Q572" s="985"/>
      <c r="R572" s="985"/>
      <c r="S572" s="985"/>
    </row>
    <row r="573" spans="1:19" s="4" customFormat="1">
      <c r="A573" s="994" t="s">
        <v>69</v>
      </c>
      <c r="B573" s="994"/>
      <c r="C573" s="994"/>
      <c r="D573" s="994"/>
      <c r="E573" s="994"/>
      <c r="F573" s="994"/>
      <c r="G573" s="994"/>
      <c r="H573" s="994"/>
      <c r="I573" s="994"/>
      <c r="J573" s="994"/>
      <c r="K573" s="994"/>
      <c r="L573" s="994"/>
      <c r="M573" s="994"/>
      <c r="N573" s="994"/>
      <c r="O573" s="994"/>
      <c r="P573" s="994"/>
      <c r="Q573" s="994"/>
      <c r="R573" s="994"/>
      <c r="S573" s="994"/>
    </row>
    <row r="574" spans="1:19" s="4" customFormat="1" ht="11.25" customHeight="1">
      <c r="A574" s="18">
        <v>0</v>
      </c>
      <c r="B574" s="18">
        <v>0</v>
      </c>
      <c r="C574" s="18">
        <v>0</v>
      </c>
      <c r="D574" s="18">
        <v>0</v>
      </c>
      <c r="E574" s="18">
        <v>0</v>
      </c>
      <c r="F574" s="18">
        <v>0</v>
      </c>
      <c r="G574" s="18">
        <v>0</v>
      </c>
      <c r="H574" s="18">
        <v>0</v>
      </c>
      <c r="I574" s="18">
        <v>0</v>
      </c>
      <c r="J574" s="18">
        <v>0</v>
      </c>
      <c r="K574" s="18">
        <v>0</v>
      </c>
      <c r="L574" s="18">
        <v>0</v>
      </c>
      <c r="M574" s="18">
        <v>0</v>
      </c>
      <c r="N574" s="18">
        <v>0</v>
      </c>
      <c r="O574" s="18">
        <v>0</v>
      </c>
      <c r="P574" s="18">
        <v>0</v>
      </c>
      <c r="Q574" s="18">
        <v>0</v>
      </c>
      <c r="R574" s="18">
        <v>0</v>
      </c>
      <c r="S574" s="18">
        <v>0</v>
      </c>
    </row>
    <row r="575" spans="1:19" s="4" customFormat="1">
      <c r="A575" s="994" t="s">
        <v>70</v>
      </c>
      <c r="B575" s="994"/>
      <c r="C575" s="994"/>
      <c r="D575" s="994"/>
      <c r="E575" s="994"/>
      <c r="F575" s="994"/>
      <c r="G575" s="994"/>
      <c r="H575" s="994"/>
      <c r="I575" s="994"/>
      <c r="J575" s="994"/>
      <c r="K575" s="994"/>
      <c r="L575" s="994"/>
      <c r="M575" s="994"/>
      <c r="N575" s="994"/>
      <c r="O575" s="994"/>
      <c r="P575" s="994"/>
      <c r="Q575" s="994"/>
      <c r="R575" s="994"/>
      <c r="S575" s="994"/>
    </row>
    <row r="576" spans="1:19" s="4" customFormat="1" ht="11.25" customHeight="1">
      <c r="A576" s="18">
        <v>0</v>
      </c>
      <c r="B576" s="18">
        <v>0</v>
      </c>
      <c r="C576" s="18">
        <v>0</v>
      </c>
      <c r="D576" s="18">
        <v>0</v>
      </c>
      <c r="E576" s="18">
        <v>0</v>
      </c>
      <c r="F576" s="18">
        <v>0</v>
      </c>
      <c r="G576" s="18">
        <v>0</v>
      </c>
      <c r="H576" s="18">
        <v>0</v>
      </c>
      <c r="I576" s="18">
        <v>0</v>
      </c>
      <c r="J576" s="18">
        <v>0</v>
      </c>
      <c r="K576" s="18">
        <v>0</v>
      </c>
      <c r="L576" s="18">
        <v>0</v>
      </c>
      <c r="M576" s="18">
        <v>0</v>
      </c>
      <c r="N576" s="18">
        <v>0</v>
      </c>
      <c r="O576" s="18">
        <v>0</v>
      </c>
      <c r="P576" s="18">
        <v>0</v>
      </c>
      <c r="Q576" s="18">
        <v>0</v>
      </c>
      <c r="R576" s="18">
        <v>0</v>
      </c>
      <c r="S576" s="18">
        <v>0</v>
      </c>
    </row>
    <row r="577" spans="1:19" s="4" customFormat="1">
      <c r="A577" s="994" t="s">
        <v>71</v>
      </c>
      <c r="B577" s="994"/>
      <c r="C577" s="994"/>
      <c r="D577" s="994"/>
      <c r="E577" s="994"/>
      <c r="F577" s="994"/>
      <c r="G577" s="994"/>
      <c r="H577" s="994"/>
      <c r="I577" s="994"/>
      <c r="J577" s="994"/>
      <c r="K577" s="994"/>
      <c r="L577" s="994"/>
      <c r="M577" s="994"/>
      <c r="N577" s="994"/>
      <c r="O577" s="994"/>
      <c r="P577" s="994"/>
      <c r="Q577" s="994"/>
      <c r="R577" s="994"/>
      <c r="S577" s="994"/>
    </row>
    <row r="578" spans="1:19" s="4" customFormat="1" ht="11.25" customHeight="1">
      <c r="A578" s="18">
        <v>0</v>
      </c>
      <c r="B578" s="18">
        <v>0</v>
      </c>
      <c r="C578" s="18">
        <v>0</v>
      </c>
      <c r="D578" s="18">
        <v>0</v>
      </c>
      <c r="E578" s="18">
        <v>0</v>
      </c>
      <c r="F578" s="18">
        <v>0</v>
      </c>
      <c r="G578" s="18">
        <v>0</v>
      </c>
      <c r="H578" s="18">
        <v>0</v>
      </c>
      <c r="I578" s="18">
        <v>0</v>
      </c>
      <c r="J578" s="18">
        <v>0</v>
      </c>
      <c r="K578" s="18">
        <v>0</v>
      </c>
      <c r="L578" s="18">
        <v>0</v>
      </c>
      <c r="M578" s="18">
        <v>0</v>
      </c>
      <c r="N578" s="18">
        <v>0</v>
      </c>
      <c r="O578" s="18">
        <v>0</v>
      </c>
      <c r="P578" s="18">
        <v>0</v>
      </c>
      <c r="Q578" s="18">
        <v>0</v>
      </c>
      <c r="R578" s="18">
        <v>0</v>
      </c>
      <c r="S578" s="18">
        <v>0</v>
      </c>
    </row>
    <row r="579" spans="1:19" s="4" customFormat="1">
      <c r="A579" s="994" t="s">
        <v>72</v>
      </c>
      <c r="B579" s="994"/>
      <c r="C579" s="994"/>
      <c r="D579" s="994"/>
      <c r="E579" s="994"/>
      <c r="F579" s="994"/>
      <c r="G579" s="994"/>
      <c r="H579" s="994"/>
      <c r="I579" s="994"/>
      <c r="J579" s="994"/>
      <c r="K579" s="994"/>
      <c r="L579" s="994"/>
      <c r="M579" s="994"/>
      <c r="N579" s="994"/>
      <c r="O579" s="994"/>
      <c r="P579" s="994"/>
      <c r="Q579" s="994"/>
      <c r="R579" s="994"/>
      <c r="S579" s="994"/>
    </row>
    <row r="580" spans="1:19" s="4" customFormat="1" ht="11.25" customHeight="1">
      <c r="A580" s="18">
        <v>0</v>
      </c>
      <c r="B580" s="18">
        <v>0</v>
      </c>
      <c r="C580" s="18">
        <v>0</v>
      </c>
      <c r="D580" s="18">
        <v>0</v>
      </c>
      <c r="E580" s="18">
        <v>0</v>
      </c>
      <c r="F580" s="18">
        <v>0</v>
      </c>
      <c r="G580" s="18">
        <v>0</v>
      </c>
      <c r="H580" s="18">
        <v>0</v>
      </c>
      <c r="I580" s="18">
        <v>0</v>
      </c>
      <c r="J580" s="18">
        <v>0</v>
      </c>
      <c r="K580" s="18">
        <v>0</v>
      </c>
      <c r="L580" s="18">
        <v>0</v>
      </c>
      <c r="M580" s="18">
        <v>0</v>
      </c>
      <c r="N580" s="18">
        <v>0</v>
      </c>
      <c r="O580" s="18">
        <v>0</v>
      </c>
      <c r="P580" s="18">
        <v>0</v>
      </c>
      <c r="Q580" s="18">
        <v>0</v>
      </c>
      <c r="R580" s="18">
        <v>0</v>
      </c>
      <c r="S580" s="18">
        <v>0</v>
      </c>
    </row>
    <row r="581" spans="1:19" s="4" customFormat="1">
      <c r="A581" s="995" t="s">
        <v>73</v>
      </c>
      <c r="B581" s="995"/>
      <c r="C581" s="995"/>
      <c r="D581" s="995"/>
      <c r="E581" s="995"/>
      <c r="F581" s="995"/>
      <c r="G581" s="995"/>
      <c r="H581" s="995"/>
      <c r="I581" s="995"/>
      <c r="J581" s="995"/>
      <c r="K581" s="995"/>
      <c r="L581" s="995"/>
      <c r="M581" s="995"/>
      <c r="N581" s="995"/>
      <c r="O581" s="995"/>
      <c r="P581" s="995"/>
      <c r="Q581" s="995"/>
      <c r="R581" s="995"/>
      <c r="S581" s="995"/>
    </row>
    <row r="582" spans="1:19" s="4" customFormat="1" ht="11.25" customHeight="1">
      <c r="A582" s="18">
        <v>0</v>
      </c>
      <c r="B582" s="18">
        <v>0</v>
      </c>
      <c r="C582" s="18">
        <v>0</v>
      </c>
      <c r="D582" s="18">
        <v>0</v>
      </c>
      <c r="E582" s="18">
        <v>0</v>
      </c>
      <c r="F582" s="18">
        <v>0</v>
      </c>
      <c r="G582" s="18">
        <v>0</v>
      </c>
      <c r="H582" s="18">
        <v>0</v>
      </c>
      <c r="I582" s="18">
        <v>0</v>
      </c>
      <c r="J582" s="18">
        <v>0</v>
      </c>
      <c r="K582" s="18">
        <v>0</v>
      </c>
      <c r="L582" s="18">
        <v>0</v>
      </c>
      <c r="M582" s="18">
        <v>0</v>
      </c>
      <c r="N582" s="18">
        <v>0</v>
      </c>
      <c r="O582" s="18">
        <v>0</v>
      </c>
      <c r="P582" s="18">
        <v>0</v>
      </c>
      <c r="Q582" s="18">
        <v>0</v>
      </c>
      <c r="R582" s="18">
        <v>0</v>
      </c>
      <c r="S582" s="18">
        <v>0</v>
      </c>
    </row>
    <row r="583" spans="1:19" s="4" customFormat="1">
      <c r="A583" s="994" t="s">
        <v>74</v>
      </c>
      <c r="B583" s="994"/>
      <c r="C583" s="994"/>
      <c r="D583" s="994"/>
      <c r="E583" s="994"/>
      <c r="F583" s="994"/>
      <c r="G583" s="994"/>
      <c r="H583" s="994"/>
      <c r="I583" s="994"/>
      <c r="J583" s="994"/>
      <c r="K583" s="994"/>
      <c r="L583" s="994"/>
      <c r="M583" s="994"/>
      <c r="N583" s="994"/>
      <c r="O583" s="994"/>
      <c r="P583" s="994"/>
      <c r="Q583" s="994"/>
      <c r="R583" s="994"/>
      <c r="S583" s="994"/>
    </row>
    <row r="584" spans="1:19" s="4" customFormat="1" ht="11.25" customHeight="1">
      <c r="A584" s="18">
        <v>0</v>
      </c>
      <c r="B584" s="18">
        <v>0</v>
      </c>
      <c r="C584" s="18">
        <v>0</v>
      </c>
      <c r="D584" s="18">
        <v>0</v>
      </c>
      <c r="E584" s="18">
        <v>0</v>
      </c>
      <c r="F584" s="18">
        <v>0</v>
      </c>
      <c r="G584" s="18">
        <v>0</v>
      </c>
      <c r="H584" s="18">
        <v>0</v>
      </c>
      <c r="I584" s="18">
        <v>0</v>
      </c>
      <c r="J584" s="18">
        <v>0</v>
      </c>
      <c r="K584" s="18">
        <v>0</v>
      </c>
      <c r="L584" s="18">
        <v>0</v>
      </c>
      <c r="M584" s="18">
        <v>0</v>
      </c>
      <c r="N584" s="18">
        <v>0</v>
      </c>
      <c r="O584" s="18">
        <v>0</v>
      </c>
      <c r="P584" s="18">
        <v>0</v>
      </c>
      <c r="Q584" s="18">
        <v>0</v>
      </c>
      <c r="R584" s="18">
        <v>0</v>
      </c>
      <c r="S584" s="18">
        <v>0</v>
      </c>
    </row>
    <row r="585" spans="1:19" s="4" customFormat="1">
      <c r="A585" s="994" t="s">
        <v>75</v>
      </c>
      <c r="B585" s="994"/>
      <c r="C585" s="994"/>
      <c r="D585" s="994"/>
      <c r="E585" s="994"/>
      <c r="F585" s="994"/>
      <c r="G585" s="994"/>
      <c r="H585" s="994"/>
      <c r="I585" s="994"/>
      <c r="J585" s="994"/>
      <c r="K585" s="994"/>
      <c r="L585" s="994"/>
      <c r="M585" s="994"/>
      <c r="N585" s="994"/>
      <c r="O585" s="994"/>
      <c r="P585" s="994"/>
      <c r="Q585" s="994"/>
      <c r="R585" s="994"/>
      <c r="S585" s="994"/>
    </row>
    <row r="586" spans="1:19" s="4" customFormat="1" ht="11.25" customHeight="1">
      <c r="A586" s="18">
        <v>0</v>
      </c>
      <c r="B586" s="18">
        <v>0</v>
      </c>
      <c r="C586" s="18">
        <v>0</v>
      </c>
      <c r="D586" s="18">
        <v>0</v>
      </c>
      <c r="E586" s="18">
        <v>0</v>
      </c>
      <c r="F586" s="18">
        <v>0</v>
      </c>
      <c r="G586" s="18">
        <v>0</v>
      </c>
      <c r="H586" s="18">
        <v>0</v>
      </c>
      <c r="I586" s="18">
        <v>0</v>
      </c>
      <c r="J586" s="18">
        <v>0</v>
      </c>
      <c r="K586" s="18">
        <v>0</v>
      </c>
      <c r="L586" s="18">
        <v>0</v>
      </c>
      <c r="M586" s="18">
        <v>0</v>
      </c>
      <c r="N586" s="18">
        <v>0</v>
      </c>
      <c r="O586" s="18">
        <v>0</v>
      </c>
      <c r="P586" s="18">
        <v>0</v>
      </c>
      <c r="Q586" s="18">
        <v>0</v>
      </c>
      <c r="R586" s="18">
        <v>0</v>
      </c>
      <c r="S586" s="18">
        <v>0</v>
      </c>
    </row>
    <row r="587" spans="1:19" s="4" customFormat="1">
      <c r="A587" s="994" t="s">
        <v>76</v>
      </c>
      <c r="B587" s="994"/>
      <c r="C587" s="994"/>
      <c r="D587" s="994"/>
      <c r="E587" s="994"/>
      <c r="F587" s="994"/>
      <c r="G587" s="994"/>
      <c r="H587" s="994"/>
      <c r="I587" s="994"/>
      <c r="J587" s="994"/>
      <c r="K587" s="994"/>
      <c r="L587" s="994"/>
      <c r="M587" s="994"/>
      <c r="N587" s="994"/>
      <c r="O587" s="994"/>
      <c r="P587" s="994"/>
      <c r="Q587" s="994"/>
      <c r="R587" s="994"/>
      <c r="S587" s="994"/>
    </row>
    <row r="588" spans="1:19" s="4" customFormat="1" ht="11.25" customHeight="1">
      <c r="A588" s="18">
        <v>0</v>
      </c>
      <c r="B588" s="18">
        <v>0</v>
      </c>
      <c r="C588" s="18">
        <v>0</v>
      </c>
      <c r="D588" s="18">
        <v>0</v>
      </c>
      <c r="E588" s="18">
        <v>0</v>
      </c>
      <c r="F588" s="18">
        <v>0</v>
      </c>
      <c r="G588" s="18">
        <v>0</v>
      </c>
      <c r="H588" s="18">
        <v>0</v>
      </c>
      <c r="I588" s="18">
        <v>0</v>
      </c>
      <c r="J588" s="18">
        <v>0</v>
      </c>
      <c r="K588" s="18">
        <v>0</v>
      </c>
      <c r="L588" s="18">
        <v>0</v>
      </c>
      <c r="M588" s="18">
        <v>0</v>
      </c>
      <c r="N588" s="18">
        <v>0</v>
      </c>
      <c r="O588" s="18">
        <v>0</v>
      </c>
      <c r="P588" s="18">
        <v>0</v>
      </c>
      <c r="Q588" s="18">
        <v>0</v>
      </c>
      <c r="R588" s="18">
        <v>0</v>
      </c>
      <c r="S588" s="18">
        <v>0</v>
      </c>
    </row>
    <row r="589" spans="1:19" s="4" customFormat="1">
      <c r="A589" s="994" t="s">
        <v>77</v>
      </c>
      <c r="B589" s="994"/>
      <c r="C589" s="994"/>
      <c r="D589" s="994"/>
      <c r="E589" s="994"/>
      <c r="F589" s="994"/>
      <c r="G589" s="994"/>
      <c r="H589" s="994"/>
      <c r="I589" s="994"/>
      <c r="J589" s="994"/>
      <c r="K589" s="994"/>
      <c r="L589" s="994"/>
      <c r="M589" s="994"/>
      <c r="N589" s="994"/>
      <c r="O589" s="994"/>
      <c r="P589" s="994"/>
      <c r="Q589" s="994"/>
      <c r="R589" s="994"/>
      <c r="S589" s="994"/>
    </row>
    <row r="590" spans="1:19" s="4" customFormat="1" ht="11.25" customHeight="1">
      <c r="A590" s="18">
        <v>0</v>
      </c>
      <c r="B590" s="18">
        <v>0</v>
      </c>
      <c r="C590" s="18">
        <v>0</v>
      </c>
      <c r="D590" s="18">
        <v>0</v>
      </c>
      <c r="E590" s="18">
        <v>0</v>
      </c>
      <c r="F590" s="18">
        <v>0</v>
      </c>
      <c r="G590" s="18">
        <v>0</v>
      </c>
      <c r="H590" s="18">
        <v>0</v>
      </c>
      <c r="I590" s="18">
        <v>0</v>
      </c>
      <c r="J590" s="18">
        <v>0</v>
      </c>
      <c r="K590" s="18">
        <v>0</v>
      </c>
      <c r="L590" s="18">
        <v>0</v>
      </c>
      <c r="M590" s="18">
        <v>0</v>
      </c>
      <c r="N590" s="18">
        <v>0</v>
      </c>
      <c r="O590" s="18">
        <v>0</v>
      </c>
      <c r="P590" s="18">
        <v>0</v>
      </c>
      <c r="Q590" s="18">
        <v>0</v>
      </c>
      <c r="R590" s="18">
        <v>0</v>
      </c>
      <c r="S590" s="18">
        <v>0</v>
      </c>
    </row>
    <row r="591" spans="1:19" s="4" customFormat="1">
      <c r="A591" s="994" t="s">
        <v>78</v>
      </c>
      <c r="B591" s="994"/>
      <c r="C591" s="994"/>
      <c r="D591" s="994"/>
      <c r="E591" s="994"/>
      <c r="F591" s="994"/>
      <c r="G591" s="994"/>
      <c r="H591" s="994"/>
      <c r="I591" s="994"/>
      <c r="J591" s="994"/>
      <c r="K591" s="994"/>
      <c r="L591" s="994"/>
      <c r="M591" s="994"/>
      <c r="N591" s="994"/>
      <c r="O591" s="994"/>
      <c r="P591" s="994"/>
      <c r="Q591" s="994"/>
      <c r="R591" s="994"/>
      <c r="S591" s="994"/>
    </row>
    <row r="592" spans="1:19" s="4" customFormat="1" ht="11.25" customHeight="1">
      <c r="A592" s="18">
        <v>0</v>
      </c>
      <c r="B592" s="18">
        <v>0</v>
      </c>
      <c r="C592" s="18">
        <v>0</v>
      </c>
      <c r="D592" s="18">
        <v>0</v>
      </c>
      <c r="E592" s="18">
        <v>0</v>
      </c>
      <c r="F592" s="18">
        <v>0</v>
      </c>
      <c r="G592" s="18">
        <v>0</v>
      </c>
      <c r="H592" s="18">
        <v>0</v>
      </c>
      <c r="I592" s="18">
        <v>0</v>
      </c>
      <c r="J592" s="18">
        <v>0</v>
      </c>
      <c r="K592" s="18">
        <v>0</v>
      </c>
      <c r="L592" s="18">
        <v>0</v>
      </c>
      <c r="M592" s="18">
        <v>0</v>
      </c>
      <c r="N592" s="18">
        <v>0</v>
      </c>
      <c r="O592" s="18">
        <v>0</v>
      </c>
      <c r="P592" s="18">
        <v>0</v>
      </c>
      <c r="Q592" s="18">
        <v>0</v>
      </c>
      <c r="R592" s="18">
        <v>0</v>
      </c>
      <c r="S592" s="18">
        <v>0</v>
      </c>
    </row>
    <row r="593" spans="1:19" s="4" customFormat="1">
      <c r="A593" s="994" t="s">
        <v>79</v>
      </c>
      <c r="B593" s="994"/>
      <c r="C593" s="994"/>
      <c r="D593" s="994"/>
      <c r="E593" s="994"/>
      <c r="F593" s="994"/>
      <c r="G593" s="994"/>
      <c r="H593" s="994"/>
      <c r="I593" s="994"/>
      <c r="J593" s="994"/>
      <c r="K593" s="994"/>
      <c r="L593" s="994"/>
      <c r="M593" s="994"/>
      <c r="N593" s="994"/>
      <c r="O593" s="994"/>
      <c r="P593" s="994"/>
      <c r="Q593" s="994"/>
      <c r="R593" s="994"/>
      <c r="S593" s="994"/>
    </row>
    <row r="594" spans="1:19" s="4" customFormat="1" ht="11.25" customHeight="1">
      <c r="A594" s="18">
        <v>0</v>
      </c>
      <c r="B594" s="18">
        <v>0</v>
      </c>
      <c r="C594" s="18">
        <v>0</v>
      </c>
      <c r="D594" s="18">
        <v>0</v>
      </c>
      <c r="E594" s="18">
        <v>0</v>
      </c>
      <c r="F594" s="18">
        <v>0</v>
      </c>
      <c r="G594" s="18">
        <v>0</v>
      </c>
      <c r="H594" s="18">
        <v>0</v>
      </c>
      <c r="I594" s="18">
        <v>0</v>
      </c>
      <c r="J594" s="18">
        <v>0</v>
      </c>
      <c r="K594" s="18">
        <v>0</v>
      </c>
      <c r="L594" s="18">
        <v>0</v>
      </c>
      <c r="M594" s="18">
        <v>0</v>
      </c>
      <c r="N594" s="18">
        <v>0</v>
      </c>
      <c r="O594" s="18">
        <v>0</v>
      </c>
      <c r="P594" s="18">
        <v>0</v>
      </c>
      <c r="Q594" s="18">
        <v>0</v>
      </c>
      <c r="R594" s="18">
        <v>0</v>
      </c>
      <c r="S594" s="18">
        <v>0</v>
      </c>
    </row>
    <row r="595" spans="1:19" s="4" customFormat="1">
      <c r="A595" s="994" t="s">
        <v>80</v>
      </c>
      <c r="B595" s="994"/>
      <c r="C595" s="994"/>
      <c r="D595" s="994"/>
      <c r="E595" s="994"/>
      <c r="F595" s="994"/>
      <c r="G595" s="994"/>
      <c r="H595" s="994"/>
      <c r="I595" s="994"/>
      <c r="J595" s="994"/>
      <c r="K595" s="994"/>
      <c r="L595" s="994"/>
      <c r="M595" s="994"/>
      <c r="N595" s="994"/>
      <c r="O595" s="994"/>
      <c r="P595" s="994"/>
      <c r="Q595" s="994"/>
      <c r="R595" s="994"/>
      <c r="S595" s="994"/>
    </row>
    <row r="596" spans="1:19" s="4" customFormat="1" ht="11.25" customHeight="1">
      <c r="A596" s="18">
        <v>0</v>
      </c>
      <c r="B596" s="18">
        <v>0</v>
      </c>
      <c r="C596" s="18">
        <v>0</v>
      </c>
      <c r="D596" s="18">
        <v>0</v>
      </c>
      <c r="E596" s="18">
        <v>0</v>
      </c>
      <c r="F596" s="18">
        <v>0</v>
      </c>
      <c r="G596" s="18">
        <v>0</v>
      </c>
      <c r="H596" s="18">
        <v>0</v>
      </c>
      <c r="I596" s="18">
        <v>0</v>
      </c>
      <c r="J596" s="18">
        <v>0</v>
      </c>
      <c r="K596" s="18">
        <v>0</v>
      </c>
      <c r="L596" s="18">
        <v>0</v>
      </c>
      <c r="M596" s="18">
        <v>0</v>
      </c>
      <c r="N596" s="18">
        <v>0</v>
      </c>
      <c r="O596" s="18">
        <v>0</v>
      </c>
      <c r="P596" s="18">
        <v>0</v>
      </c>
      <c r="Q596" s="18">
        <v>0</v>
      </c>
      <c r="R596" s="18">
        <v>0</v>
      </c>
      <c r="S596" s="18">
        <v>0</v>
      </c>
    </row>
    <row r="597" spans="1:19" s="4" customFormat="1">
      <c r="A597" s="996" t="s">
        <v>3653</v>
      </c>
      <c r="B597" s="997"/>
      <c r="C597" s="997"/>
      <c r="D597" s="997"/>
      <c r="E597" s="997"/>
      <c r="F597" s="997"/>
      <c r="G597" s="997"/>
      <c r="H597" s="997"/>
      <c r="I597" s="997"/>
      <c r="J597" s="997"/>
      <c r="K597" s="997"/>
      <c r="L597" s="997"/>
      <c r="M597" s="997"/>
      <c r="N597" s="997"/>
      <c r="O597" s="997"/>
      <c r="P597" s="997"/>
      <c r="Q597" s="997"/>
      <c r="R597" s="997"/>
      <c r="S597" s="998"/>
    </row>
    <row r="598" spans="1:19" s="49" customFormat="1">
      <c r="A598" s="368">
        <f>SUM(A596,A594,A592,A590,A588,A586,A584,A582,A580,A578,A576,A574)</f>
        <v>0</v>
      </c>
      <c r="B598" s="368">
        <f t="shared" ref="B598:S598" si="14">SUM(B596,B594,B592,B590,B588,B586,B584,B582,B580,B578,B576,B574)</f>
        <v>0</v>
      </c>
      <c r="C598" s="368">
        <f t="shared" si="14"/>
        <v>0</v>
      </c>
      <c r="D598" s="368">
        <f t="shared" si="14"/>
        <v>0</v>
      </c>
      <c r="E598" s="368">
        <f t="shared" si="14"/>
        <v>0</v>
      </c>
      <c r="F598" s="368">
        <f t="shared" si="14"/>
        <v>0</v>
      </c>
      <c r="G598" s="368">
        <f t="shared" si="14"/>
        <v>0</v>
      </c>
      <c r="H598" s="368">
        <f t="shared" si="14"/>
        <v>0</v>
      </c>
      <c r="I598" s="368">
        <f t="shared" si="14"/>
        <v>0</v>
      </c>
      <c r="J598" s="368">
        <f t="shared" si="14"/>
        <v>0</v>
      </c>
      <c r="K598" s="368">
        <f t="shared" si="14"/>
        <v>0</v>
      </c>
      <c r="L598" s="368">
        <f t="shared" si="14"/>
        <v>0</v>
      </c>
      <c r="M598" s="368">
        <f t="shared" si="14"/>
        <v>0</v>
      </c>
      <c r="N598" s="368">
        <f t="shared" si="14"/>
        <v>0</v>
      </c>
      <c r="O598" s="368">
        <f t="shared" si="14"/>
        <v>0</v>
      </c>
      <c r="P598" s="368">
        <f t="shared" si="14"/>
        <v>0</v>
      </c>
      <c r="Q598" s="368">
        <f t="shared" si="14"/>
        <v>0</v>
      </c>
      <c r="R598" s="368">
        <f t="shared" si="14"/>
        <v>0</v>
      </c>
      <c r="S598" s="368">
        <f t="shared" si="14"/>
        <v>0</v>
      </c>
    </row>
    <row r="599" spans="1:19" s="4" customFormat="1">
      <c r="A599" s="67"/>
      <c r="B599" s="67"/>
      <c r="C599" s="67"/>
      <c r="D599" s="67"/>
      <c r="E599" s="67"/>
      <c r="F599" s="67"/>
      <c r="G599" s="67"/>
      <c r="H599" s="67"/>
      <c r="I599" s="67"/>
      <c r="J599" s="67"/>
      <c r="K599" s="67"/>
      <c r="L599" s="67"/>
      <c r="M599" s="67"/>
      <c r="N599" s="67"/>
      <c r="O599" s="67"/>
      <c r="P599" s="67"/>
      <c r="Q599" s="67"/>
      <c r="R599" s="67"/>
      <c r="S599" s="67"/>
    </row>
    <row r="600" spans="1:19" s="4" customFormat="1" ht="18.75" customHeight="1">
      <c r="A600" s="1264" t="s">
        <v>3428</v>
      </c>
      <c r="B600" s="1265"/>
      <c r="C600" s="1265"/>
      <c r="D600" s="1265"/>
      <c r="E600" s="1265"/>
      <c r="F600" s="1265"/>
      <c r="G600" s="1265"/>
      <c r="H600" s="1265"/>
      <c r="I600" s="1265"/>
      <c r="J600" s="1265"/>
      <c r="K600" s="1265"/>
      <c r="L600" s="1265"/>
      <c r="M600" s="1265"/>
      <c r="N600" s="1265"/>
      <c r="O600" s="1265"/>
      <c r="P600" s="1265"/>
      <c r="Q600" s="1265"/>
      <c r="R600" s="1265"/>
      <c r="S600" s="1266"/>
    </row>
    <row r="601" spans="1:19" s="4" customFormat="1">
      <c r="A601" s="976" t="s">
        <v>3654</v>
      </c>
      <c r="B601" s="1115"/>
      <c r="C601" s="1115"/>
      <c r="D601" s="1115"/>
      <c r="E601" s="1115"/>
      <c r="F601" s="1115"/>
      <c r="G601" s="1115"/>
      <c r="H601" s="1115"/>
      <c r="I601" s="1115"/>
      <c r="J601" s="1115"/>
      <c r="K601" s="1115"/>
      <c r="L601" s="1115"/>
      <c r="M601" s="1115"/>
      <c r="N601" s="1115"/>
      <c r="O601" s="1115"/>
      <c r="P601" s="1115"/>
      <c r="Q601" s="1115"/>
      <c r="R601" s="1115"/>
      <c r="S601" s="1116"/>
    </row>
    <row r="602" spans="1:19" s="4" customFormat="1">
      <c r="A602" s="976" t="s">
        <v>531</v>
      </c>
      <c r="B602" s="977"/>
      <c r="C602" s="977"/>
      <c r="D602" s="977"/>
      <c r="E602" s="977"/>
      <c r="F602" s="977"/>
      <c r="G602" s="977"/>
      <c r="H602" s="977"/>
      <c r="I602" s="977"/>
      <c r="J602" s="977"/>
      <c r="K602" s="977"/>
      <c r="L602" s="977"/>
      <c r="M602" s="977"/>
      <c r="N602" s="977"/>
      <c r="O602" s="977"/>
      <c r="P602" s="977"/>
      <c r="Q602" s="977"/>
      <c r="R602" s="977"/>
      <c r="S602" s="978"/>
    </row>
    <row r="603" spans="1:19" s="4" customFormat="1">
      <c r="A603" s="976" t="s">
        <v>526</v>
      </c>
      <c r="B603" s="977"/>
      <c r="C603" s="977"/>
      <c r="D603" s="977"/>
      <c r="E603" s="977"/>
      <c r="F603" s="977"/>
      <c r="G603" s="977"/>
      <c r="H603" s="977"/>
      <c r="I603" s="977"/>
      <c r="J603" s="977"/>
      <c r="K603" s="977"/>
      <c r="L603" s="977"/>
      <c r="M603" s="977"/>
      <c r="N603" s="977"/>
      <c r="O603" s="977"/>
      <c r="P603" s="977"/>
      <c r="Q603" s="977"/>
      <c r="R603" s="977"/>
      <c r="S603" s="978"/>
    </row>
    <row r="604" spans="1:19" s="4" customFormat="1">
      <c r="A604" s="976" t="s">
        <v>3414</v>
      </c>
      <c r="B604" s="977"/>
      <c r="C604" s="977"/>
      <c r="D604" s="977"/>
      <c r="E604" s="977"/>
      <c r="F604" s="977"/>
      <c r="G604" s="977"/>
      <c r="H604" s="977"/>
      <c r="I604" s="977"/>
      <c r="J604" s="977"/>
      <c r="K604" s="977"/>
      <c r="L604" s="977"/>
      <c r="M604" s="977"/>
      <c r="N604" s="977"/>
      <c r="O604" s="977"/>
      <c r="P604" s="977"/>
      <c r="Q604" s="977"/>
      <c r="R604" s="977"/>
      <c r="S604" s="978"/>
    </row>
    <row r="605" spans="1:19" s="4" customFormat="1">
      <c r="A605" s="976" t="s">
        <v>3415</v>
      </c>
      <c r="B605" s="977"/>
      <c r="C605" s="977"/>
      <c r="D605" s="977"/>
      <c r="E605" s="977"/>
      <c r="F605" s="977"/>
      <c r="G605" s="977"/>
      <c r="H605" s="977"/>
      <c r="I605" s="977"/>
      <c r="J605" s="977"/>
      <c r="K605" s="977"/>
      <c r="L605" s="977"/>
      <c r="M605" s="977"/>
      <c r="N605" s="977"/>
      <c r="O605" s="977"/>
      <c r="P605" s="977"/>
      <c r="Q605" s="977"/>
      <c r="R605" s="977"/>
      <c r="S605" s="978"/>
    </row>
    <row r="606" spans="1:19" s="4" customFormat="1">
      <c r="A606" s="976" t="s">
        <v>3416</v>
      </c>
      <c r="B606" s="977"/>
      <c r="C606" s="977"/>
      <c r="D606" s="977"/>
      <c r="E606" s="977"/>
      <c r="F606" s="977"/>
      <c r="G606" s="977"/>
      <c r="H606" s="977"/>
      <c r="I606" s="977"/>
      <c r="J606" s="977"/>
      <c r="K606" s="977"/>
      <c r="L606" s="977"/>
      <c r="M606" s="977"/>
      <c r="N606" s="977"/>
      <c r="O606" s="977"/>
      <c r="P606" s="977"/>
      <c r="Q606" s="977"/>
      <c r="R606" s="977"/>
      <c r="S606" s="978"/>
    </row>
    <row r="607" spans="1:19" s="4" customFormat="1">
      <c r="A607" s="976" t="s">
        <v>3417</v>
      </c>
      <c r="B607" s="977"/>
      <c r="C607" s="977"/>
      <c r="D607" s="977"/>
      <c r="E607" s="977"/>
      <c r="F607" s="977"/>
      <c r="G607" s="977"/>
      <c r="H607" s="977"/>
      <c r="I607" s="977"/>
      <c r="J607" s="977"/>
      <c r="K607" s="977"/>
      <c r="L607" s="977"/>
      <c r="M607" s="977"/>
      <c r="N607" s="977"/>
      <c r="O607" s="977"/>
      <c r="P607" s="977"/>
      <c r="Q607" s="977"/>
      <c r="R607" s="977"/>
      <c r="S607" s="978"/>
    </row>
    <row r="608" spans="1:19" s="4" customFormat="1">
      <c r="A608" s="976" t="s">
        <v>194</v>
      </c>
      <c r="B608" s="977"/>
      <c r="C608" s="977"/>
      <c r="D608" s="977"/>
      <c r="E608" s="977"/>
      <c r="F608" s="977"/>
      <c r="G608" s="977"/>
      <c r="H608" s="977"/>
      <c r="I608" s="977"/>
      <c r="J608" s="977"/>
      <c r="K608" s="977"/>
      <c r="L608" s="977"/>
      <c r="M608" s="977"/>
      <c r="N608" s="977"/>
      <c r="O608" s="977"/>
      <c r="P608" s="977"/>
      <c r="Q608" s="977"/>
      <c r="R608" s="977"/>
      <c r="S608" s="978"/>
    </row>
    <row r="609" spans="1:19" s="4" customFormat="1">
      <c r="A609" s="982" t="s">
        <v>3418</v>
      </c>
      <c r="B609" s="983"/>
      <c r="C609" s="983"/>
      <c r="D609" s="983"/>
      <c r="E609" s="983"/>
      <c r="F609" s="983"/>
      <c r="G609" s="983"/>
      <c r="H609" s="983"/>
      <c r="I609" s="983"/>
      <c r="J609" s="983"/>
      <c r="K609" s="983"/>
      <c r="L609" s="983"/>
      <c r="M609" s="983"/>
      <c r="N609" s="983"/>
      <c r="O609" s="983"/>
      <c r="P609" s="983"/>
      <c r="Q609" s="983"/>
      <c r="R609" s="983"/>
      <c r="S609" s="984"/>
    </row>
    <row r="610" spans="1:19" s="4" customFormat="1" ht="33" customHeight="1">
      <c r="A610" s="985" t="s">
        <v>41</v>
      </c>
      <c r="B610" s="985"/>
      <c r="C610" s="985"/>
      <c r="D610" s="985" t="s">
        <v>42</v>
      </c>
      <c r="E610" s="985"/>
      <c r="F610" s="985" t="s">
        <v>43</v>
      </c>
      <c r="G610" s="985"/>
      <c r="H610" s="985"/>
      <c r="I610" s="985" t="s">
        <v>44</v>
      </c>
      <c r="J610" s="985"/>
      <c r="K610" s="986" t="s">
        <v>45</v>
      </c>
      <c r="L610" s="987"/>
      <c r="M610" s="987"/>
      <c r="N610" s="988"/>
      <c r="O610" s="989" t="s">
        <v>46</v>
      </c>
      <c r="P610" s="989"/>
      <c r="Q610" s="990"/>
      <c r="R610" s="985" t="s">
        <v>47</v>
      </c>
      <c r="S610" s="985"/>
    </row>
    <row r="611" spans="1:19" s="4" customFormat="1" ht="32.25" customHeight="1">
      <c r="A611" s="991" t="s">
        <v>48</v>
      </c>
      <c r="B611" s="991" t="s">
        <v>49</v>
      </c>
      <c r="C611" s="1002" t="s">
        <v>50</v>
      </c>
      <c r="D611" s="991" t="s">
        <v>51</v>
      </c>
      <c r="E611" s="991" t="s">
        <v>52</v>
      </c>
      <c r="F611" s="986" t="s">
        <v>53</v>
      </c>
      <c r="G611" s="992"/>
      <c r="H611" s="993"/>
      <c r="I611" s="991" t="s">
        <v>54</v>
      </c>
      <c r="J611" s="991" t="s">
        <v>55</v>
      </c>
      <c r="K611" s="986" t="s">
        <v>56</v>
      </c>
      <c r="L611" s="993"/>
      <c r="M611" s="986" t="s">
        <v>57</v>
      </c>
      <c r="N611" s="993"/>
      <c r="O611" s="991" t="s">
        <v>58</v>
      </c>
      <c r="P611" s="991" t="s">
        <v>59</v>
      </c>
      <c r="Q611" s="991" t="s">
        <v>60</v>
      </c>
      <c r="R611" s="991" t="s">
        <v>61</v>
      </c>
      <c r="S611" s="991" t="s">
        <v>62</v>
      </c>
    </row>
    <row r="612" spans="1:19" s="4" customFormat="1" ht="57.75" customHeight="1">
      <c r="A612" s="985"/>
      <c r="B612" s="985"/>
      <c r="C612" s="1003"/>
      <c r="D612" s="985"/>
      <c r="E612" s="985"/>
      <c r="F612" s="363" t="s">
        <v>63</v>
      </c>
      <c r="G612" s="363" t="s">
        <v>64</v>
      </c>
      <c r="H612" s="363" t="s">
        <v>65</v>
      </c>
      <c r="I612" s="985"/>
      <c r="J612" s="985"/>
      <c r="K612" s="369" t="s">
        <v>66</v>
      </c>
      <c r="L612" s="369" t="s">
        <v>67</v>
      </c>
      <c r="M612" s="369" t="s">
        <v>68</v>
      </c>
      <c r="N612" s="369" t="s">
        <v>67</v>
      </c>
      <c r="O612" s="985"/>
      <c r="P612" s="985"/>
      <c r="Q612" s="985"/>
      <c r="R612" s="985"/>
      <c r="S612" s="985"/>
    </row>
    <row r="613" spans="1:19" s="4" customFormat="1" ht="11.25" customHeight="1">
      <c r="A613" s="994" t="s">
        <v>69</v>
      </c>
      <c r="B613" s="994"/>
      <c r="C613" s="994"/>
      <c r="D613" s="994"/>
      <c r="E613" s="994"/>
      <c r="F613" s="994"/>
      <c r="G613" s="994"/>
      <c r="H613" s="994"/>
      <c r="I613" s="994"/>
      <c r="J613" s="994"/>
      <c r="K613" s="994"/>
      <c r="L613" s="994"/>
      <c r="M613" s="994"/>
      <c r="N613" s="994"/>
      <c r="O613" s="994"/>
      <c r="P613" s="994"/>
      <c r="Q613" s="994"/>
      <c r="R613" s="994"/>
      <c r="S613" s="994"/>
    </row>
    <row r="614" spans="1:19" s="4" customFormat="1" ht="11.25" customHeight="1">
      <c r="A614" s="18">
        <v>0</v>
      </c>
      <c r="B614" s="18">
        <v>0</v>
      </c>
      <c r="C614" s="18">
        <v>0</v>
      </c>
      <c r="D614" s="18">
        <v>0</v>
      </c>
      <c r="E614" s="18">
        <v>0</v>
      </c>
      <c r="F614" s="18">
        <v>0</v>
      </c>
      <c r="G614" s="18">
        <v>0</v>
      </c>
      <c r="H614" s="18">
        <v>0</v>
      </c>
      <c r="I614" s="18">
        <v>0</v>
      </c>
      <c r="J614" s="18">
        <v>0</v>
      </c>
      <c r="K614" s="18">
        <v>0</v>
      </c>
      <c r="L614" s="18">
        <v>0</v>
      </c>
      <c r="M614" s="18">
        <v>0</v>
      </c>
      <c r="N614" s="18">
        <v>0</v>
      </c>
      <c r="O614" s="18">
        <v>0</v>
      </c>
      <c r="P614" s="18">
        <v>0</v>
      </c>
      <c r="Q614" s="18">
        <v>0</v>
      </c>
      <c r="R614" s="18">
        <v>0</v>
      </c>
      <c r="S614" s="18">
        <v>0</v>
      </c>
    </row>
    <row r="615" spans="1:19" s="4" customFormat="1" ht="11.25" customHeight="1">
      <c r="A615" s="994" t="s">
        <v>70</v>
      </c>
      <c r="B615" s="994"/>
      <c r="C615" s="994"/>
      <c r="D615" s="994"/>
      <c r="E615" s="994"/>
      <c r="F615" s="994"/>
      <c r="G615" s="994"/>
      <c r="H615" s="994"/>
      <c r="I615" s="994"/>
      <c r="J615" s="994"/>
      <c r="K615" s="994"/>
      <c r="L615" s="994"/>
      <c r="M615" s="994"/>
      <c r="N615" s="994"/>
      <c r="O615" s="994"/>
      <c r="P615" s="994"/>
      <c r="Q615" s="994"/>
      <c r="R615" s="994"/>
      <c r="S615" s="994"/>
    </row>
    <row r="616" spans="1:19" s="4" customFormat="1" ht="11.25" customHeight="1">
      <c r="A616" s="18">
        <v>0</v>
      </c>
      <c r="B616" s="18">
        <v>0</v>
      </c>
      <c r="C616" s="18">
        <v>0</v>
      </c>
      <c r="D616" s="18">
        <v>0</v>
      </c>
      <c r="E616" s="18">
        <v>0</v>
      </c>
      <c r="F616" s="18">
        <v>0</v>
      </c>
      <c r="G616" s="18">
        <v>0</v>
      </c>
      <c r="H616" s="18">
        <v>0</v>
      </c>
      <c r="I616" s="18">
        <v>0</v>
      </c>
      <c r="J616" s="18">
        <v>0</v>
      </c>
      <c r="K616" s="18">
        <v>0</v>
      </c>
      <c r="L616" s="18">
        <v>0</v>
      </c>
      <c r="M616" s="18">
        <v>0</v>
      </c>
      <c r="N616" s="18">
        <v>0</v>
      </c>
      <c r="O616" s="18">
        <v>0</v>
      </c>
      <c r="P616" s="18">
        <v>0</v>
      </c>
      <c r="Q616" s="18">
        <v>0</v>
      </c>
      <c r="R616" s="18">
        <v>0</v>
      </c>
      <c r="S616" s="18">
        <v>0</v>
      </c>
    </row>
    <row r="617" spans="1:19" s="4" customFormat="1" ht="11.25" customHeight="1">
      <c r="A617" s="994" t="s">
        <v>71</v>
      </c>
      <c r="B617" s="994"/>
      <c r="C617" s="994"/>
      <c r="D617" s="994"/>
      <c r="E617" s="994"/>
      <c r="F617" s="994"/>
      <c r="G617" s="994"/>
      <c r="H617" s="994"/>
      <c r="I617" s="994"/>
      <c r="J617" s="994"/>
      <c r="K617" s="994"/>
      <c r="L617" s="994"/>
      <c r="M617" s="994"/>
      <c r="N617" s="994"/>
      <c r="O617" s="994"/>
      <c r="P617" s="994"/>
      <c r="Q617" s="994"/>
      <c r="R617" s="994"/>
      <c r="S617" s="994"/>
    </row>
    <row r="618" spans="1:19" s="4" customFormat="1" ht="11.25" customHeight="1">
      <c r="A618" s="18">
        <v>0</v>
      </c>
      <c r="B618" s="18">
        <v>0</v>
      </c>
      <c r="C618" s="18">
        <v>0</v>
      </c>
      <c r="D618" s="18">
        <v>0</v>
      </c>
      <c r="E618" s="18">
        <v>0</v>
      </c>
      <c r="F618" s="18">
        <v>0</v>
      </c>
      <c r="G618" s="18">
        <v>0</v>
      </c>
      <c r="H618" s="18">
        <v>0</v>
      </c>
      <c r="I618" s="18">
        <v>0</v>
      </c>
      <c r="J618" s="18">
        <v>0</v>
      </c>
      <c r="K618" s="18">
        <v>0</v>
      </c>
      <c r="L618" s="18">
        <v>0</v>
      </c>
      <c r="M618" s="18">
        <v>0</v>
      </c>
      <c r="N618" s="18">
        <v>0</v>
      </c>
      <c r="O618" s="18">
        <v>0</v>
      </c>
      <c r="P618" s="18">
        <v>0</v>
      </c>
      <c r="Q618" s="18">
        <v>0</v>
      </c>
      <c r="R618" s="18">
        <v>0</v>
      </c>
      <c r="S618" s="18">
        <v>0</v>
      </c>
    </row>
    <row r="619" spans="1:19" s="4" customFormat="1" ht="11.25" customHeight="1">
      <c r="A619" s="994" t="s">
        <v>72</v>
      </c>
      <c r="B619" s="994"/>
      <c r="C619" s="994"/>
      <c r="D619" s="994"/>
      <c r="E619" s="994"/>
      <c r="F619" s="994"/>
      <c r="G619" s="994"/>
      <c r="H619" s="994"/>
      <c r="I619" s="994"/>
      <c r="J619" s="994"/>
      <c r="K619" s="994"/>
      <c r="L619" s="994"/>
      <c r="M619" s="994"/>
      <c r="N619" s="994"/>
      <c r="O619" s="994"/>
      <c r="P619" s="994"/>
      <c r="Q619" s="994"/>
      <c r="R619" s="994"/>
      <c r="S619" s="994"/>
    </row>
    <row r="620" spans="1:19" s="4" customFormat="1" ht="11.25" customHeight="1">
      <c r="A620" s="18">
        <v>0</v>
      </c>
      <c r="B620" s="18">
        <v>0</v>
      </c>
      <c r="C620" s="18">
        <v>0</v>
      </c>
      <c r="D620" s="18">
        <v>0</v>
      </c>
      <c r="E620" s="18">
        <v>0</v>
      </c>
      <c r="F620" s="18">
        <v>0</v>
      </c>
      <c r="G620" s="18">
        <v>0</v>
      </c>
      <c r="H620" s="18">
        <v>0</v>
      </c>
      <c r="I620" s="18">
        <v>0</v>
      </c>
      <c r="J620" s="18">
        <v>0</v>
      </c>
      <c r="K620" s="18">
        <v>0</v>
      </c>
      <c r="L620" s="18">
        <v>0</v>
      </c>
      <c r="M620" s="18">
        <v>0</v>
      </c>
      <c r="N620" s="18">
        <v>0</v>
      </c>
      <c r="O620" s="18">
        <v>0</v>
      </c>
      <c r="P620" s="18">
        <v>0</v>
      </c>
      <c r="Q620" s="18">
        <v>0</v>
      </c>
      <c r="R620" s="18">
        <v>0</v>
      </c>
      <c r="S620" s="18">
        <v>0</v>
      </c>
    </row>
    <row r="621" spans="1:19" s="4" customFormat="1" ht="11.25" customHeight="1">
      <c r="A621" s="995" t="s">
        <v>73</v>
      </c>
      <c r="B621" s="995"/>
      <c r="C621" s="995"/>
      <c r="D621" s="995"/>
      <c r="E621" s="995"/>
      <c r="F621" s="995"/>
      <c r="G621" s="995"/>
      <c r="H621" s="995"/>
      <c r="I621" s="995"/>
      <c r="J621" s="995"/>
      <c r="K621" s="995"/>
      <c r="L621" s="995"/>
      <c r="M621" s="995"/>
      <c r="N621" s="995"/>
      <c r="O621" s="995"/>
      <c r="P621" s="995"/>
      <c r="Q621" s="995"/>
      <c r="R621" s="995"/>
      <c r="S621" s="995"/>
    </row>
    <row r="622" spans="1:19" s="4" customFormat="1" ht="11.25" customHeight="1">
      <c r="A622" s="18">
        <v>0</v>
      </c>
      <c r="B622" s="18">
        <v>0</v>
      </c>
      <c r="C622" s="18">
        <v>0</v>
      </c>
      <c r="D622" s="18">
        <v>0</v>
      </c>
      <c r="E622" s="18">
        <v>0</v>
      </c>
      <c r="F622" s="18">
        <v>0</v>
      </c>
      <c r="G622" s="18">
        <v>0</v>
      </c>
      <c r="H622" s="18">
        <v>0</v>
      </c>
      <c r="I622" s="18">
        <v>0</v>
      </c>
      <c r="J622" s="18">
        <v>0</v>
      </c>
      <c r="K622" s="18">
        <v>0</v>
      </c>
      <c r="L622" s="18">
        <v>0</v>
      </c>
      <c r="M622" s="18">
        <v>0</v>
      </c>
      <c r="N622" s="18">
        <v>0</v>
      </c>
      <c r="O622" s="18">
        <v>0</v>
      </c>
      <c r="P622" s="18">
        <v>0</v>
      </c>
      <c r="Q622" s="18">
        <v>0</v>
      </c>
      <c r="R622" s="18">
        <v>0</v>
      </c>
      <c r="S622" s="18">
        <v>0</v>
      </c>
    </row>
    <row r="623" spans="1:19" s="4" customFormat="1">
      <c r="A623" s="994" t="s">
        <v>74</v>
      </c>
      <c r="B623" s="994"/>
      <c r="C623" s="994"/>
      <c r="D623" s="994"/>
      <c r="E623" s="994"/>
      <c r="F623" s="994"/>
      <c r="G623" s="994"/>
      <c r="H623" s="994"/>
      <c r="I623" s="994"/>
      <c r="J623" s="994"/>
      <c r="K623" s="994"/>
      <c r="L623" s="994"/>
      <c r="M623" s="994"/>
      <c r="N623" s="994"/>
      <c r="O623" s="994"/>
      <c r="P623" s="994"/>
      <c r="Q623" s="994"/>
      <c r="R623" s="994"/>
      <c r="S623" s="994"/>
    </row>
    <row r="624" spans="1:19" s="4" customFormat="1" ht="11.25" customHeight="1">
      <c r="A624" s="18">
        <v>0</v>
      </c>
      <c r="B624" s="18">
        <v>0</v>
      </c>
      <c r="C624" s="18">
        <v>0</v>
      </c>
      <c r="D624" s="18">
        <v>0</v>
      </c>
      <c r="E624" s="18">
        <v>0</v>
      </c>
      <c r="F624" s="18">
        <v>0</v>
      </c>
      <c r="G624" s="18">
        <v>0</v>
      </c>
      <c r="H624" s="18">
        <v>0</v>
      </c>
      <c r="I624" s="18">
        <v>0</v>
      </c>
      <c r="J624" s="18">
        <v>0</v>
      </c>
      <c r="K624" s="18">
        <v>0</v>
      </c>
      <c r="L624" s="18">
        <v>0</v>
      </c>
      <c r="M624" s="18">
        <v>0</v>
      </c>
      <c r="N624" s="18">
        <v>0</v>
      </c>
      <c r="O624" s="18">
        <v>0</v>
      </c>
      <c r="P624" s="18">
        <v>0</v>
      </c>
      <c r="Q624" s="18">
        <v>0</v>
      </c>
      <c r="R624" s="18">
        <v>0</v>
      </c>
      <c r="S624" s="18">
        <v>0</v>
      </c>
    </row>
    <row r="625" spans="1:19" s="4" customFormat="1">
      <c r="A625" s="994" t="s">
        <v>75</v>
      </c>
      <c r="B625" s="994"/>
      <c r="C625" s="994"/>
      <c r="D625" s="994"/>
      <c r="E625" s="994"/>
      <c r="F625" s="994"/>
      <c r="G625" s="994"/>
      <c r="H625" s="994"/>
      <c r="I625" s="994"/>
      <c r="J625" s="994"/>
      <c r="K625" s="994"/>
      <c r="L625" s="994"/>
      <c r="M625" s="994"/>
      <c r="N625" s="994"/>
      <c r="O625" s="994"/>
      <c r="P625" s="994"/>
      <c r="Q625" s="994"/>
      <c r="R625" s="994"/>
      <c r="S625" s="994"/>
    </row>
    <row r="626" spans="1:19" s="4" customFormat="1" ht="11.25" customHeight="1">
      <c r="A626" s="18">
        <v>0</v>
      </c>
      <c r="B626" s="18">
        <v>0</v>
      </c>
      <c r="C626" s="18">
        <v>0</v>
      </c>
      <c r="D626" s="18">
        <v>0</v>
      </c>
      <c r="E626" s="18">
        <v>0</v>
      </c>
      <c r="F626" s="18">
        <v>0</v>
      </c>
      <c r="G626" s="18">
        <v>0</v>
      </c>
      <c r="H626" s="18">
        <v>0</v>
      </c>
      <c r="I626" s="18">
        <v>0</v>
      </c>
      <c r="J626" s="18">
        <v>0</v>
      </c>
      <c r="K626" s="18">
        <v>0</v>
      </c>
      <c r="L626" s="18">
        <v>0</v>
      </c>
      <c r="M626" s="18">
        <v>0</v>
      </c>
      <c r="N626" s="18">
        <v>0</v>
      </c>
      <c r="O626" s="18">
        <v>0</v>
      </c>
      <c r="P626" s="18">
        <v>0</v>
      </c>
      <c r="Q626" s="18">
        <v>0</v>
      </c>
      <c r="R626" s="18">
        <v>0</v>
      </c>
      <c r="S626" s="18">
        <v>0</v>
      </c>
    </row>
    <row r="627" spans="1:19" s="4" customFormat="1">
      <c r="A627" s="994" t="s">
        <v>76</v>
      </c>
      <c r="B627" s="994"/>
      <c r="C627" s="994"/>
      <c r="D627" s="994"/>
      <c r="E627" s="994"/>
      <c r="F627" s="994"/>
      <c r="G627" s="994"/>
      <c r="H627" s="994"/>
      <c r="I627" s="994"/>
      <c r="J627" s="994"/>
      <c r="K627" s="994"/>
      <c r="L627" s="994"/>
      <c r="M627" s="994"/>
      <c r="N627" s="994"/>
      <c r="O627" s="994"/>
      <c r="P627" s="994"/>
      <c r="Q627" s="994"/>
      <c r="R627" s="994"/>
      <c r="S627" s="994"/>
    </row>
    <row r="628" spans="1:19" s="4" customFormat="1" ht="11.25" customHeight="1">
      <c r="A628" s="18">
        <v>0</v>
      </c>
      <c r="B628" s="18">
        <v>0</v>
      </c>
      <c r="C628" s="18">
        <v>0</v>
      </c>
      <c r="D628" s="18">
        <v>0</v>
      </c>
      <c r="E628" s="18">
        <v>0</v>
      </c>
      <c r="F628" s="18">
        <v>0</v>
      </c>
      <c r="G628" s="18">
        <v>0</v>
      </c>
      <c r="H628" s="18">
        <v>0</v>
      </c>
      <c r="I628" s="18">
        <v>0</v>
      </c>
      <c r="J628" s="18">
        <v>0</v>
      </c>
      <c r="K628" s="18">
        <v>0</v>
      </c>
      <c r="L628" s="18">
        <v>0</v>
      </c>
      <c r="M628" s="18">
        <v>0</v>
      </c>
      <c r="N628" s="18">
        <v>0</v>
      </c>
      <c r="O628" s="18">
        <v>0</v>
      </c>
      <c r="P628" s="18">
        <v>0</v>
      </c>
      <c r="Q628" s="18">
        <v>0</v>
      </c>
      <c r="R628" s="18">
        <v>0</v>
      </c>
      <c r="S628" s="18">
        <v>0</v>
      </c>
    </row>
    <row r="629" spans="1:19" s="4" customFormat="1">
      <c r="A629" s="994" t="s">
        <v>77</v>
      </c>
      <c r="B629" s="994"/>
      <c r="C629" s="994"/>
      <c r="D629" s="994"/>
      <c r="E629" s="994"/>
      <c r="F629" s="994"/>
      <c r="G629" s="994"/>
      <c r="H629" s="994"/>
      <c r="I629" s="994"/>
      <c r="J629" s="994"/>
      <c r="K629" s="994"/>
      <c r="L629" s="994"/>
      <c r="M629" s="994"/>
      <c r="N629" s="994"/>
      <c r="O629" s="994"/>
      <c r="P629" s="994"/>
      <c r="Q629" s="994"/>
      <c r="R629" s="994"/>
      <c r="S629" s="994"/>
    </row>
    <row r="630" spans="1:19" s="4" customFormat="1" ht="11.25" customHeight="1">
      <c r="A630" s="18">
        <v>0</v>
      </c>
      <c r="B630" s="18">
        <v>0</v>
      </c>
      <c r="C630" s="18">
        <v>0</v>
      </c>
      <c r="D630" s="18">
        <v>0</v>
      </c>
      <c r="E630" s="18">
        <v>0</v>
      </c>
      <c r="F630" s="18">
        <v>0</v>
      </c>
      <c r="G630" s="18">
        <v>0</v>
      </c>
      <c r="H630" s="18">
        <v>0</v>
      </c>
      <c r="I630" s="18">
        <v>0</v>
      </c>
      <c r="J630" s="18">
        <v>0</v>
      </c>
      <c r="K630" s="18">
        <v>0</v>
      </c>
      <c r="L630" s="18">
        <v>0</v>
      </c>
      <c r="M630" s="18">
        <v>0</v>
      </c>
      <c r="N630" s="18">
        <v>0</v>
      </c>
      <c r="O630" s="18">
        <v>0</v>
      </c>
      <c r="P630" s="18">
        <v>0</v>
      </c>
      <c r="Q630" s="18">
        <v>0</v>
      </c>
      <c r="R630" s="18">
        <v>0</v>
      </c>
      <c r="S630" s="18">
        <v>0</v>
      </c>
    </row>
    <row r="631" spans="1:19" s="4" customFormat="1">
      <c r="A631" s="994" t="s">
        <v>78</v>
      </c>
      <c r="B631" s="994"/>
      <c r="C631" s="994"/>
      <c r="D631" s="994"/>
      <c r="E631" s="994"/>
      <c r="F631" s="994"/>
      <c r="G631" s="994"/>
      <c r="H631" s="994"/>
      <c r="I631" s="994"/>
      <c r="J631" s="994"/>
      <c r="K631" s="994"/>
      <c r="L631" s="994"/>
      <c r="M631" s="994"/>
      <c r="N631" s="994"/>
      <c r="O631" s="994"/>
      <c r="P631" s="994"/>
      <c r="Q631" s="994"/>
      <c r="R631" s="994"/>
      <c r="S631" s="994"/>
    </row>
    <row r="632" spans="1:19" s="4" customFormat="1" ht="11.25" customHeight="1">
      <c r="A632" s="18">
        <v>0</v>
      </c>
      <c r="B632" s="18">
        <v>0</v>
      </c>
      <c r="C632" s="18">
        <v>0</v>
      </c>
      <c r="D632" s="18">
        <v>0</v>
      </c>
      <c r="E632" s="18">
        <v>0</v>
      </c>
      <c r="F632" s="18">
        <v>0</v>
      </c>
      <c r="G632" s="18">
        <v>0</v>
      </c>
      <c r="H632" s="18">
        <v>0</v>
      </c>
      <c r="I632" s="18">
        <v>0</v>
      </c>
      <c r="J632" s="18">
        <v>0</v>
      </c>
      <c r="K632" s="18">
        <v>0</v>
      </c>
      <c r="L632" s="18">
        <v>0</v>
      </c>
      <c r="M632" s="18">
        <v>0</v>
      </c>
      <c r="N632" s="18">
        <v>0</v>
      </c>
      <c r="O632" s="18">
        <v>0</v>
      </c>
      <c r="P632" s="18">
        <v>0</v>
      </c>
      <c r="Q632" s="18">
        <v>0</v>
      </c>
      <c r="R632" s="18">
        <v>0</v>
      </c>
      <c r="S632" s="18">
        <v>0</v>
      </c>
    </row>
    <row r="633" spans="1:19" s="4" customFormat="1">
      <c r="A633" s="994" t="s">
        <v>79</v>
      </c>
      <c r="B633" s="994"/>
      <c r="C633" s="994"/>
      <c r="D633" s="994"/>
      <c r="E633" s="994"/>
      <c r="F633" s="994"/>
      <c r="G633" s="994"/>
      <c r="H633" s="994"/>
      <c r="I633" s="994"/>
      <c r="J633" s="994"/>
      <c r="K633" s="994"/>
      <c r="L633" s="994"/>
      <c r="M633" s="994"/>
      <c r="N633" s="994"/>
      <c r="O633" s="994"/>
      <c r="P633" s="994"/>
      <c r="Q633" s="994"/>
      <c r="R633" s="994"/>
      <c r="S633" s="994"/>
    </row>
    <row r="634" spans="1:19" s="4" customFormat="1" ht="11.25" customHeight="1">
      <c r="A634" s="18">
        <v>0</v>
      </c>
      <c r="B634" s="18">
        <v>0</v>
      </c>
      <c r="C634" s="18">
        <v>0</v>
      </c>
      <c r="D634" s="18">
        <v>0</v>
      </c>
      <c r="E634" s="18">
        <v>0</v>
      </c>
      <c r="F634" s="18">
        <v>0</v>
      </c>
      <c r="G634" s="18">
        <v>0</v>
      </c>
      <c r="H634" s="18">
        <v>0</v>
      </c>
      <c r="I634" s="18">
        <v>0</v>
      </c>
      <c r="J634" s="18">
        <v>0</v>
      </c>
      <c r="K634" s="18">
        <v>0</v>
      </c>
      <c r="L634" s="18">
        <v>0</v>
      </c>
      <c r="M634" s="18">
        <v>0</v>
      </c>
      <c r="N634" s="18">
        <v>0</v>
      </c>
      <c r="O634" s="18">
        <v>0</v>
      </c>
      <c r="P634" s="18">
        <v>0</v>
      </c>
      <c r="Q634" s="18">
        <v>0</v>
      </c>
      <c r="R634" s="18">
        <v>0</v>
      </c>
      <c r="S634" s="18">
        <v>0</v>
      </c>
    </row>
    <row r="635" spans="1:19" s="4" customFormat="1">
      <c r="A635" s="994" t="s">
        <v>80</v>
      </c>
      <c r="B635" s="994"/>
      <c r="C635" s="994"/>
      <c r="D635" s="994"/>
      <c r="E635" s="994"/>
      <c r="F635" s="994"/>
      <c r="G635" s="994"/>
      <c r="H635" s="994"/>
      <c r="I635" s="994"/>
      <c r="J635" s="994"/>
      <c r="K635" s="994"/>
      <c r="L635" s="994"/>
      <c r="M635" s="994"/>
      <c r="N635" s="994"/>
      <c r="O635" s="994"/>
      <c r="P635" s="994"/>
      <c r="Q635" s="994"/>
      <c r="R635" s="994"/>
      <c r="S635" s="994"/>
    </row>
    <row r="636" spans="1:19" s="4" customFormat="1" ht="11.25" customHeight="1">
      <c r="A636" s="18">
        <v>0</v>
      </c>
      <c r="B636" s="18">
        <v>0</v>
      </c>
      <c r="C636" s="18">
        <v>0</v>
      </c>
      <c r="D636" s="18">
        <v>0</v>
      </c>
      <c r="E636" s="18">
        <v>0</v>
      </c>
      <c r="F636" s="18">
        <v>0</v>
      </c>
      <c r="G636" s="18">
        <v>0</v>
      </c>
      <c r="H636" s="18">
        <v>0</v>
      </c>
      <c r="I636" s="18">
        <v>0</v>
      </c>
      <c r="J636" s="18">
        <v>0</v>
      </c>
      <c r="K636" s="18">
        <v>0</v>
      </c>
      <c r="L636" s="18">
        <v>0</v>
      </c>
      <c r="M636" s="18">
        <v>0</v>
      </c>
      <c r="N636" s="18">
        <v>0</v>
      </c>
      <c r="O636" s="18">
        <v>0</v>
      </c>
      <c r="P636" s="18">
        <v>0</v>
      </c>
      <c r="Q636" s="18">
        <v>0</v>
      </c>
      <c r="R636" s="18">
        <v>0</v>
      </c>
      <c r="S636" s="18">
        <v>0</v>
      </c>
    </row>
    <row r="637" spans="1:19" s="4" customFormat="1">
      <c r="A637" s="996" t="s">
        <v>3653</v>
      </c>
      <c r="B637" s="997"/>
      <c r="C637" s="997"/>
      <c r="D637" s="997"/>
      <c r="E637" s="997"/>
      <c r="F637" s="997"/>
      <c r="G637" s="997"/>
      <c r="H637" s="997"/>
      <c r="I637" s="997"/>
      <c r="J637" s="997"/>
      <c r="K637" s="997"/>
      <c r="L637" s="997"/>
      <c r="M637" s="997"/>
      <c r="N637" s="997"/>
      <c r="O637" s="997"/>
      <c r="P637" s="997"/>
      <c r="Q637" s="997"/>
      <c r="R637" s="997"/>
      <c r="S637" s="998"/>
    </row>
    <row r="638" spans="1:19" s="49" customFormat="1">
      <c r="A638" s="368">
        <f>SUM(A636,A634,A632,A630,A628,A626,A624,A622,A620,A618,A616,A614)</f>
        <v>0</v>
      </c>
      <c r="B638" s="421">
        <f t="shared" ref="B638:S638" si="15">SUM(B636,B634,B632,B630,B628,B626,B624,B622,B620,B618,B616,B614)</f>
        <v>0</v>
      </c>
      <c r="C638" s="421">
        <f t="shared" si="15"/>
        <v>0</v>
      </c>
      <c r="D638" s="421">
        <f t="shared" si="15"/>
        <v>0</v>
      </c>
      <c r="E638" s="421">
        <f t="shared" si="15"/>
        <v>0</v>
      </c>
      <c r="F638" s="421">
        <f t="shared" si="15"/>
        <v>0</v>
      </c>
      <c r="G638" s="421">
        <f t="shared" si="15"/>
        <v>0</v>
      </c>
      <c r="H638" s="421">
        <f t="shared" si="15"/>
        <v>0</v>
      </c>
      <c r="I638" s="421">
        <f t="shared" si="15"/>
        <v>0</v>
      </c>
      <c r="J638" s="421">
        <f t="shared" si="15"/>
        <v>0</v>
      </c>
      <c r="K638" s="421">
        <f t="shared" si="15"/>
        <v>0</v>
      </c>
      <c r="L638" s="421">
        <f t="shared" si="15"/>
        <v>0</v>
      </c>
      <c r="M638" s="421">
        <f t="shared" si="15"/>
        <v>0</v>
      </c>
      <c r="N638" s="421">
        <f t="shared" si="15"/>
        <v>0</v>
      </c>
      <c r="O638" s="421">
        <f t="shared" si="15"/>
        <v>0</v>
      </c>
      <c r="P638" s="421">
        <f t="shared" si="15"/>
        <v>0</v>
      </c>
      <c r="Q638" s="421">
        <f t="shared" si="15"/>
        <v>0</v>
      </c>
      <c r="R638" s="421">
        <f t="shared" si="15"/>
        <v>0</v>
      </c>
      <c r="S638" s="421">
        <f t="shared" si="15"/>
        <v>0</v>
      </c>
    </row>
    <row r="639" spans="1:19" s="4" customFormat="1">
      <c r="A639" s="68"/>
      <c r="B639" s="370"/>
      <c r="C639" s="370"/>
      <c r="D639" s="370"/>
      <c r="E639" s="370"/>
      <c r="F639" s="370"/>
      <c r="G639" s="370"/>
      <c r="H639" s="370"/>
      <c r="I639" s="370"/>
      <c r="J639" s="370"/>
      <c r="K639" s="370"/>
      <c r="L639" s="370"/>
      <c r="M639" s="370"/>
      <c r="N639" s="370"/>
      <c r="O639" s="370"/>
      <c r="P639" s="370"/>
      <c r="Q639" s="370"/>
      <c r="R639" s="370"/>
      <c r="S639" s="370"/>
    </row>
    <row r="640" spans="1:19" s="4" customFormat="1" ht="15" customHeight="1">
      <c r="A640" s="1007" t="s">
        <v>3658</v>
      </c>
      <c r="B640" s="1130"/>
      <c r="C640" s="1130"/>
      <c r="D640" s="1130"/>
      <c r="E640" s="1130"/>
      <c r="F640" s="1130"/>
      <c r="G640" s="1130"/>
      <c r="H640" s="1130"/>
      <c r="I640" s="1130"/>
      <c r="J640" s="1130"/>
      <c r="K640" s="1130"/>
      <c r="L640" s="1130"/>
      <c r="M640" s="1130"/>
      <c r="N640" s="1130"/>
      <c r="O640" s="1130"/>
      <c r="P640" s="1130"/>
      <c r="Q640" s="1130"/>
      <c r="R640" s="1130"/>
      <c r="S640" s="1131"/>
    </row>
    <row r="641" spans="1:19" s="4" customFormat="1">
      <c r="A641" s="373">
        <f>SUM(A638,A598,A558,A518,A479,A439,A399,A359,A319,A279,A239,A199,A159,A119,A79,A39)</f>
        <v>35</v>
      </c>
      <c r="B641" s="373">
        <f t="shared" ref="B641:S641" si="16">SUM(B638,B598,B558,B518,B479,B439,B399,B359,B319,B279,B239,B199,B159,B119,B79,B39)</f>
        <v>22</v>
      </c>
      <c r="C641" s="373">
        <f t="shared" si="16"/>
        <v>50</v>
      </c>
      <c r="D641" s="373">
        <f t="shared" si="16"/>
        <v>25</v>
      </c>
      <c r="E641" s="373">
        <f t="shared" si="16"/>
        <v>32</v>
      </c>
      <c r="F641" s="373">
        <f t="shared" si="16"/>
        <v>10</v>
      </c>
      <c r="G641" s="373">
        <f t="shared" si="16"/>
        <v>46</v>
      </c>
      <c r="H641" s="373">
        <f t="shared" si="16"/>
        <v>0</v>
      </c>
      <c r="I641" s="373">
        <f t="shared" si="16"/>
        <v>56</v>
      </c>
      <c r="J641" s="373">
        <f t="shared" si="16"/>
        <v>1</v>
      </c>
      <c r="K641" s="373">
        <f t="shared" si="16"/>
        <v>0</v>
      </c>
      <c r="L641" s="373">
        <f t="shared" si="16"/>
        <v>0</v>
      </c>
      <c r="M641" s="373">
        <f t="shared" si="16"/>
        <v>0</v>
      </c>
      <c r="N641" s="373">
        <f t="shared" si="16"/>
        <v>1</v>
      </c>
      <c r="O641" s="373">
        <f t="shared" si="16"/>
        <v>22</v>
      </c>
      <c r="P641" s="373">
        <f t="shared" si="16"/>
        <v>34</v>
      </c>
      <c r="Q641" s="373">
        <f t="shared" si="16"/>
        <v>1</v>
      </c>
      <c r="R641" s="373">
        <f t="shared" si="16"/>
        <v>0</v>
      </c>
      <c r="S641" s="373">
        <f t="shared" si="16"/>
        <v>0</v>
      </c>
    </row>
    <row r="642" spans="1:19" s="4" customFormat="1">
      <c r="A642" s="12"/>
      <c r="B642" s="12"/>
      <c r="C642" s="12"/>
      <c r="D642" s="12"/>
      <c r="E642" s="12"/>
      <c r="F642" s="12"/>
      <c r="G642" s="12"/>
      <c r="H642" s="12"/>
      <c r="I642" s="12"/>
      <c r="J642" s="12"/>
      <c r="K642" s="12"/>
      <c r="L642" s="12"/>
      <c r="M642" s="12"/>
      <c r="N642" s="12"/>
      <c r="O642" s="12"/>
      <c r="P642" s="12"/>
      <c r="Q642" s="12"/>
      <c r="R642" s="12"/>
      <c r="S642" s="12"/>
    </row>
  </sheetData>
  <mergeCells count="720">
    <mergeCell ref="A1:S1"/>
    <mergeCell ref="A2:S2"/>
    <mergeCell ref="A3:S3"/>
    <mergeCell ref="A4:S4"/>
    <mergeCell ref="A5:S5"/>
    <mergeCell ref="A6:S6"/>
    <mergeCell ref="A14:S14"/>
    <mergeCell ref="A16:S16"/>
    <mergeCell ref="A18:S18"/>
    <mergeCell ref="M12:N12"/>
    <mergeCell ref="O12:O13"/>
    <mergeCell ref="P12:P13"/>
    <mergeCell ref="Q12:Q13"/>
    <mergeCell ref="R12:R13"/>
    <mergeCell ref="S12:S13"/>
    <mergeCell ref="R11:S11"/>
    <mergeCell ref="A12:A13"/>
    <mergeCell ref="B12:B13"/>
    <mergeCell ref="A7:S7"/>
    <mergeCell ref="A8:S8"/>
    <mergeCell ref="A9:S9"/>
    <mergeCell ref="A10:S10"/>
    <mergeCell ref="A11:C11"/>
    <mergeCell ref="D11:E11"/>
    <mergeCell ref="F11:H11"/>
    <mergeCell ref="I11:J11"/>
    <mergeCell ref="K11:N11"/>
    <mergeCell ref="O11:Q11"/>
    <mergeCell ref="A48:S48"/>
    <mergeCell ref="A49:S49"/>
    <mergeCell ref="A50:S50"/>
    <mergeCell ref="A51:C51"/>
    <mergeCell ref="D51:E51"/>
    <mergeCell ref="F51:H51"/>
    <mergeCell ref="I51:J51"/>
    <mergeCell ref="K51:N51"/>
    <mergeCell ref="A38:R38"/>
    <mergeCell ref="A41:S41"/>
    <mergeCell ref="A42:S42"/>
    <mergeCell ref="A43:S43"/>
    <mergeCell ref="A44:S44"/>
    <mergeCell ref="A45:S45"/>
    <mergeCell ref="C12:C13"/>
    <mergeCell ref="D12:D13"/>
    <mergeCell ref="E12:E13"/>
    <mergeCell ref="F12:H12"/>
    <mergeCell ref="I12:I13"/>
    <mergeCell ref="J12:J13"/>
    <mergeCell ref="K12:L12"/>
    <mergeCell ref="A46:S46"/>
    <mergeCell ref="A47:S47"/>
    <mergeCell ref="A26:S26"/>
    <mergeCell ref="A28:S28"/>
    <mergeCell ref="A30:S30"/>
    <mergeCell ref="A32:S32"/>
    <mergeCell ref="A34:S34"/>
    <mergeCell ref="A36:S36"/>
    <mergeCell ref="A20:S20"/>
    <mergeCell ref="A22:S22"/>
    <mergeCell ref="A24:S24"/>
    <mergeCell ref="O51:Q51"/>
    <mergeCell ref="R51:S51"/>
    <mergeCell ref="A52:A53"/>
    <mergeCell ref="B52:B53"/>
    <mergeCell ref="C52:C53"/>
    <mergeCell ref="D52:D53"/>
    <mergeCell ref="E52:E53"/>
    <mergeCell ref="F52:H52"/>
    <mergeCell ref="I52:I53"/>
    <mergeCell ref="J52:J53"/>
    <mergeCell ref="A64:S64"/>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85:S85"/>
    <mergeCell ref="A86:S86"/>
    <mergeCell ref="A87:S87"/>
    <mergeCell ref="A88:S88"/>
    <mergeCell ref="A89:S89"/>
    <mergeCell ref="A90:S90"/>
    <mergeCell ref="A76:S76"/>
    <mergeCell ref="A78:S78"/>
    <mergeCell ref="A81:S81"/>
    <mergeCell ref="A83:S83"/>
    <mergeCell ref="A84:S84"/>
    <mergeCell ref="A82:S82"/>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94:S94"/>
    <mergeCell ref="A96:S96"/>
    <mergeCell ref="A98:S98"/>
    <mergeCell ref="A100:S100"/>
    <mergeCell ref="A102:S102"/>
    <mergeCell ref="A104:S104"/>
    <mergeCell ref="M92:N92"/>
    <mergeCell ref="O92:O93"/>
    <mergeCell ref="P92:P93"/>
    <mergeCell ref="Q92:Q93"/>
    <mergeCell ref="R92:R93"/>
    <mergeCell ref="S92:S93"/>
    <mergeCell ref="A118:S118"/>
    <mergeCell ref="A121:S121"/>
    <mergeCell ref="A123:S123"/>
    <mergeCell ref="A124:S124"/>
    <mergeCell ref="A125:S125"/>
    <mergeCell ref="A106:S106"/>
    <mergeCell ref="A108:S108"/>
    <mergeCell ref="A110:S110"/>
    <mergeCell ref="A112:S112"/>
    <mergeCell ref="A114:S114"/>
    <mergeCell ref="A116:S116"/>
    <mergeCell ref="A122:XFD122"/>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A165:S165"/>
    <mergeCell ref="A166:S166"/>
    <mergeCell ref="A167:S167"/>
    <mergeCell ref="A168:S168"/>
    <mergeCell ref="A169:S169"/>
    <mergeCell ref="A170:S170"/>
    <mergeCell ref="A156:S156"/>
    <mergeCell ref="A158:S158"/>
    <mergeCell ref="A161:S161"/>
    <mergeCell ref="A162:S162"/>
    <mergeCell ref="A163:S163"/>
    <mergeCell ref="A164:S164"/>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74:S174"/>
    <mergeCell ref="A176:S176"/>
    <mergeCell ref="A178:S178"/>
    <mergeCell ref="A180:S180"/>
    <mergeCell ref="A182:S182"/>
    <mergeCell ref="A184:S184"/>
    <mergeCell ref="M172:N172"/>
    <mergeCell ref="O172:O173"/>
    <mergeCell ref="P172:P173"/>
    <mergeCell ref="Q172:Q173"/>
    <mergeCell ref="R172:R173"/>
    <mergeCell ref="S172:S173"/>
    <mergeCell ref="A198:S198"/>
    <mergeCell ref="A201:S201"/>
    <mergeCell ref="A203:S203"/>
    <mergeCell ref="A204:S204"/>
    <mergeCell ref="A205:S205"/>
    <mergeCell ref="A186:S186"/>
    <mergeCell ref="A188:S188"/>
    <mergeCell ref="A190:S190"/>
    <mergeCell ref="A192:S192"/>
    <mergeCell ref="A194:S194"/>
    <mergeCell ref="A196:S196"/>
    <mergeCell ref="A202:XFD202"/>
    <mergeCell ref="J212:J213"/>
    <mergeCell ref="A224:S224"/>
    <mergeCell ref="A206:S206"/>
    <mergeCell ref="A207:S207"/>
    <mergeCell ref="A208:S208"/>
    <mergeCell ref="A209:S209"/>
    <mergeCell ref="A210:S210"/>
    <mergeCell ref="A211:C211"/>
    <mergeCell ref="D211:E211"/>
    <mergeCell ref="F211:H211"/>
    <mergeCell ref="I211:J211"/>
    <mergeCell ref="K211:N211"/>
    <mergeCell ref="O211:Q211"/>
    <mergeCell ref="R211:S211"/>
    <mergeCell ref="A226:S226"/>
    <mergeCell ref="A228:S228"/>
    <mergeCell ref="A230:S230"/>
    <mergeCell ref="A232:S232"/>
    <mergeCell ref="A234:S234"/>
    <mergeCell ref="S212:S213"/>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A245:S245"/>
    <mergeCell ref="A246:S246"/>
    <mergeCell ref="A247:S247"/>
    <mergeCell ref="A248:S248"/>
    <mergeCell ref="A249:S249"/>
    <mergeCell ref="A250:S250"/>
    <mergeCell ref="A236:S236"/>
    <mergeCell ref="A238:S238"/>
    <mergeCell ref="A241:S241"/>
    <mergeCell ref="A242:S242"/>
    <mergeCell ref="A243:S243"/>
    <mergeCell ref="A244:S244"/>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54:S254"/>
    <mergeCell ref="A256:S256"/>
    <mergeCell ref="A258:S258"/>
    <mergeCell ref="A260:S260"/>
    <mergeCell ref="A262:S262"/>
    <mergeCell ref="A264:S264"/>
    <mergeCell ref="M252:N252"/>
    <mergeCell ref="O252:O253"/>
    <mergeCell ref="P252:P253"/>
    <mergeCell ref="Q252:Q253"/>
    <mergeCell ref="R252:R253"/>
    <mergeCell ref="S252:S253"/>
    <mergeCell ref="A278:S278"/>
    <mergeCell ref="A281:S281"/>
    <mergeCell ref="A282:S282"/>
    <mergeCell ref="A283:S283"/>
    <mergeCell ref="A284:S284"/>
    <mergeCell ref="A285:S285"/>
    <mergeCell ref="A266:S266"/>
    <mergeCell ref="A268:S268"/>
    <mergeCell ref="A270:S270"/>
    <mergeCell ref="A272:S272"/>
    <mergeCell ref="A274:S274"/>
    <mergeCell ref="A276:S276"/>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S292:S293"/>
    <mergeCell ref="A316:S316"/>
    <mergeCell ref="A318:S318"/>
    <mergeCell ref="A321:S321"/>
    <mergeCell ref="A322:S322"/>
    <mergeCell ref="A323:S323"/>
    <mergeCell ref="A324:S324"/>
    <mergeCell ref="A304:S304"/>
    <mergeCell ref="A306:S306"/>
    <mergeCell ref="A308:S308"/>
    <mergeCell ref="A310:S310"/>
    <mergeCell ref="A312:S312"/>
    <mergeCell ref="A314:S314"/>
    <mergeCell ref="A325:S325"/>
    <mergeCell ref="A326:S326"/>
    <mergeCell ref="A327:S327"/>
    <mergeCell ref="A329:S329"/>
    <mergeCell ref="A330:S330"/>
    <mergeCell ref="A331:C331"/>
    <mergeCell ref="D331:E331"/>
    <mergeCell ref="F331:H331"/>
    <mergeCell ref="I331:J331"/>
    <mergeCell ref="K331:N331"/>
    <mergeCell ref="O331:Q331"/>
    <mergeCell ref="R331:S331"/>
    <mergeCell ref="A328:S328"/>
    <mergeCell ref="A334:S334"/>
    <mergeCell ref="A336:S336"/>
    <mergeCell ref="A338:S338"/>
    <mergeCell ref="A340:S340"/>
    <mergeCell ref="A342:S342"/>
    <mergeCell ref="K332:L332"/>
    <mergeCell ref="M332:N332"/>
    <mergeCell ref="O332:O333"/>
    <mergeCell ref="P332:P333"/>
    <mergeCell ref="Q332:Q333"/>
    <mergeCell ref="R332:R333"/>
    <mergeCell ref="A332:A333"/>
    <mergeCell ref="B332:B333"/>
    <mergeCell ref="C332:C333"/>
    <mergeCell ref="D332:D333"/>
    <mergeCell ref="E332:E333"/>
    <mergeCell ref="F332:H332"/>
    <mergeCell ref="I332:I333"/>
    <mergeCell ref="J332:J333"/>
    <mergeCell ref="S332:S333"/>
    <mergeCell ref="A356:S356"/>
    <mergeCell ref="A358:S358"/>
    <mergeCell ref="A361:S361"/>
    <mergeCell ref="A362:S362"/>
    <mergeCell ref="A363:S363"/>
    <mergeCell ref="A364:S364"/>
    <mergeCell ref="A344:S344"/>
    <mergeCell ref="A346:S346"/>
    <mergeCell ref="A348:S348"/>
    <mergeCell ref="A350:S350"/>
    <mergeCell ref="A352:S352"/>
    <mergeCell ref="A354:S354"/>
    <mergeCell ref="J372:J373"/>
    <mergeCell ref="A384:S384"/>
    <mergeCell ref="A365:S365"/>
    <mergeCell ref="A366:S366"/>
    <mergeCell ref="A367:S367"/>
    <mergeCell ref="A369:S369"/>
    <mergeCell ref="A370:S370"/>
    <mergeCell ref="A371:C371"/>
    <mergeCell ref="D371:E371"/>
    <mergeCell ref="F371:H371"/>
    <mergeCell ref="I371:J371"/>
    <mergeCell ref="K371:N371"/>
    <mergeCell ref="O371:Q371"/>
    <mergeCell ref="R371:S371"/>
    <mergeCell ref="A368:S368"/>
    <mergeCell ref="A386:S386"/>
    <mergeCell ref="A388:S388"/>
    <mergeCell ref="A390:S390"/>
    <mergeCell ref="A392:S392"/>
    <mergeCell ref="A394:S394"/>
    <mergeCell ref="S372:S373"/>
    <mergeCell ref="A374:S374"/>
    <mergeCell ref="A376:S376"/>
    <mergeCell ref="A378:S378"/>
    <mergeCell ref="A380:S380"/>
    <mergeCell ref="A382:S382"/>
    <mergeCell ref="K372:L372"/>
    <mergeCell ref="M372:N372"/>
    <mergeCell ref="O372:O373"/>
    <mergeCell ref="P372:P373"/>
    <mergeCell ref="Q372:Q373"/>
    <mergeCell ref="R372:R373"/>
    <mergeCell ref="A372:A373"/>
    <mergeCell ref="B372:B373"/>
    <mergeCell ref="C372:C373"/>
    <mergeCell ref="D372:D373"/>
    <mergeCell ref="E372:E373"/>
    <mergeCell ref="F372:H372"/>
    <mergeCell ref="I372:I373"/>
    <mergeCell ref="A405:S405"/>
    <mergeCell ref="A406:S406"/>
    <mergeCell ref="A407:S407"/>
    <mergeCell ref="A408:S408"/>
    <mergeCell ref="A409:S409"/>
    <mergeCell ref="A410:S410"/>
    <mergeCell ref="A396:S396"/>
    <mergeCell ref="A398:S398"/>
    <mergeCell ref="A401:S401"/>
    <mergeCell ref="A402:S402"/>
    <mergeCell ref="A403:S403"/>
    <mergeCell ref="A404:S404"/>
    <mergeCell ref="M412:N412"/>
    <mergeCell ref="O412:O413"/>
    <mergeCell ref="P412:P413"/>
    <mergeCell ref="Q412:Q413"/>
    <mergeCell ref="R412:R413"/>
    <mergeCell ref="S412:S413"/>
    <mergeCell ref="R411:S411"/>
    <mergeCell ref="A412:A413"/>
    <mergeCell ref="B412:B413"/>
    <mergeCell ref="C412:C413"/>
    <mergeCell ref="D412:D413"/>
    <mergeCell ref="E412:E413"/>
    <mergeCell ref="F412:H412"/>
    <mergeCell ref="I412:I413"/>
    <mergeCell ref="J412:J413"/>
    <mergeCell ref="K412:L412"/>
    <mergeCell ref="A411:C411"/>
    <mergeCell ref="D411:E411"/>
    <mergeCell ref="F411:H411"/>
    <mergeCell ref="I411:J411"/>
    <mergeCell ref="K411:N411"/>
    <mergeCell ref="O411:Q411"/>
    <mergeCell ref="A426:S426"/>
    <mergeCell ref="A428:S428"/>
    <mergeCell ref="A430:S430"/>
    <mergeCell ref="A432:S432"/>
    <mergeCell ref="A434:S434"/>
    <mergeCell ref="A436:S436"/>
    <mergeCell ref="A414:S414"/>
    <mergeCell ref="A416:S416"/>
    <mergeCell ref="A418:S418"/>
    <mergeCell ref="A420:S420"/>
    <mergeCell ref="A422:S422"/>
    <mergeCell ref="A424:S424"/>
    <mergeCell ref="A446:S446"/>
    <mergeCell ref="A447:S447"/>
    <mergeCell ref="A448:S448"/>
    <mergeCell ref="A449:S449"/>
    <mergeCell ref="A438:S438"/>
    <mergeCell ref="A441:S441"/>
    <mergeCell ref="A442:S442"/>
    <mergeCell ref="A443:S443"/>
    <mergeCell ref="A444:S444"/>
    <mergeCell ref="A445:S445"/>
    <mergeCell ref="A481:S481"/>
    <mergeCell ref="A482:S482"/>
    <mergeCell ref="A483:S483"/>
    <mergeCell ref="A484:S484"/>
    <mergeCell ref="F451:H451"/>
    <mergeCell ref="A450:S450"/>
    <mergeCell ref="A451:C451"/>
    <mergeCell ref="D451:E451"/>
    <mergeCell ref="I451:J451"/>
    <mergeCell ref="K451:N451"/>
    <mergeCell ref="O451:Q451"/>
    <mergeCell ref="R451:S451"/>
    <mergeCell ref="A452:A453"/>
    <mergeCell ref="B452:B453"/>
    <mergeCell ref="C452:C453"/>
    <mergeCell ref="A462:S462"/>
    <mergeCell ref="D452:D453"/>
    <mergeCell ref="E452:E453"/>
    <mergeCell ref="F452:H452"/>
    <mergeCell ref="I452:I453"/>
    <mergeCell ref="J452:J453"/>
    <mergeCell ref="K452:L452"/>
    <mergeCell ref="M452:N452"/>
    <mergeCell ref="O452:O453"/>
    <mergeCell ref="J491:J492"/>
    <mergeCell ref="A503:S503"/>
    <mergeCell ref="A485:S485"/>
    <mergeCell ref="A486:S486"/>
    <mergeCell ref="A487:S487"/>
    <mergeCell ref="A488:S488"/>
    <mergeCell ref="A489:S489"/>
    <mergeCell ref="A490:C490"/>
    <mergeCell ref="D490:E490"/>
    <mergeCell ref="F490:H490"/>
    <mergeCell ref="I490:J490"/>
    <mergeCell ref="K490:N490"/>
    <mergeCell ref="O490:Q490"/>
    <mergeCell ref="R490:S490"/>
    <mergeCell ref="A505:S505"/>
    <mergeCell ref="A507:S507"/>
    <mergeCell ref="A509:S509"/>
    <mergeCell ref="A511:S511"/>
    <mergeCell ref="A513:S513"/>
    <mergeCell ref="S491:S492"/>
    <mergeCell ref="A493:S493"/>
    <mergeCell ref="A495:S495"/>
    <mergeCell ref="A497:S497"/>
    <mergeCell ref="A499:S499"/>
    <mergeCell ref="A501:S501"/>
    <mergeCell ref="K491:L491"/>
    <mergeCell ref="M491:N491"/>
    <mergeCell ref="O491:O492"/>
    <mergeCell ref="P491:P492"/>
    <mergeCell ref="Q491:Q492"/>
    <mergeCell ref="R491:R492"/>
    <mergeCell ref="A491:A492"/>
    <mergeCell ref="B491:B492"/>
    <mergeCell ref="C491:C492"/>
    <mergeCell ref="D491:D492"/>
    <mergeCell ref="E491:E492"/>
    <mergeCell ref="F491:H491"/>
    <mergeCell ref="I491:I492"/>
    <mergeCell ref="A524:S524"/>
    <mergeCell ref="A525:S525"/>
    <mergeCell ref="A526:S526"/>
    <mergeCell ref="A527:S527"/>
    <mergeCell ref="A528:S528"/>
    <mergeCell ref="A529:S529"/>
    <mergeCell ref="A515:S515"/>
    <mergeCell ref="A517:S517"/>
    <mergeCell ref="A520:S520"/>
    <mergeCell ref="A521:S521"/>
    <mergeCell ref="A522:S522"/>
    <mergeCell ref="A523:S523"/>
    <mergeCell ref="R530:S530"/>
    <mergeCell ref="A531:A532"/>
    <mergeCell ref="B531:B532"/>
    <mergeCell ref="C531:C532"/>
    <mergeCell ref="D531:D532"/>
    <mergeCell ref="E531:E532"/>
    <mergeCell ref="F531:H531"/>
    <mergeCell ref="I531:I532"/>
    <mergeCell ref="J531:J532"/>
    <mergeCell ref="K531:L531"/>
    <mergeCell ref="A530:C530"/>
    <mergeCell ref="D530:E530"/>
    <mergeCell ref="F530:H530"/>
    <mergeCell ref="I530:J530"/>
    <mergeCell ref="K530:N530"/>
    <mergeCell ref="O530:Q530"/>
    <mergeCell ref="A533:S533"/>
    <mergeCell ref="A535:S535"/>
    <mergeCell ref="A537:S537"/>
    <mergeCell ref="A539:S539"/>
    <mergeCell ref="A541:S541"/>
    <mergeCell ref="A543:S543"/>
    <mergeCell ref="M531:N531"/>
    <mergeCell ref="O531:O532"/>
    <mergeCell ref="P531:P532"/>
    <mergeCell ref="Q531:Q532"/>
    <mergeCell ref="R531:R532"/>
    <mergeCell ref="S531:S532"/>
    <mergeCell ref="A557:S557"/>
    <mergeCell ref="A560:S560"/>
    <mergeCell ref="A561:S561"/>
    <mergeCell ref="A562:S562"/>
    <mergeCell ref="A563:S563"/>
    <mergeCell ref="A564:S564"/>
    <mergeCell ref="A545:S545"/>
    <mergeCell ref="A547:S547"/>
    <mergeCell ref="A549:S549"/>
    <mergeCell ref="A551:S551"/>
    <mergeCell ref="A553:S553"/>
    <mergeCell ref="A555:S555"/>
    <mergeCell ref="J571:J572"/>
    <mergeCell ref="A583:S583"/>
    <mergeCell ref="A565:S565"/>
    <mergeCell ref="A566:S566"/>
    <mergeCell ref="A567:S567"/>
    <mergeCell ref="A568:S568"/>
    <mergeCell ref="A569:S569"/>
    <mergeCell ref="A570:C570"/>
    <mergeCell ref="D570:E570"/>
    <mergeCell ref="F570:H570"/>
    <mergeCell ref="I570:J570"/>
    <mergeCell ref="K570:N570"/>
    <mergeCell ref="O570:Q570"/>
    <mergeCell ref="R570:S570"/>
    <mergeCell ref="A585:S585"/>
    <mergeCell ref="A587:S587"/>
    <mergeCell ref="A589:S589"/>
    <mergeCell ref="A591:S591"/>
    <mergeCell ref="A593:S593"/>
    <mergeCell ref="S571:S572"/>
    <mergeCell ref="A573:S573"/>
    <mergeCell ref="A575:S575"/>
    <mergeCell ref="A577:S577"/>
    <mergeCell ref="A579:S579"/>
    <mergeCell ref="A581:S581"/>
    <mergeCell ref="K571:L571"/>
    <mergeCell ref="M571:N571"/>
    <mergeCell ref="O571:O572"/>
    <mergeCell ref="P571:P572"/>
    <mergeCell ref="Q571:Q572"/>
    <mergeCell ref="R571:R572"/>
    <mergeCell ref="A571:A572"/>
    <mergeCell ref="B571:B572"/>
    <mergeCell ref="C571:C572"/>
    <mergeCell ref="D571:D572"/>
    <mergeCell ref="E571:E572"/>
    <mergeCell ref="F571:H571"/>
    <mergeCell ref="I571:I572"/>
    <mergeCell ref="O610:Q610"/>
    <mergeCell ref="A604:S604"/>
    <mergeCell ref="A605:S605"/>
    <mergeCell ref="A606:S606"/>
    <mergeCell ref="A607:S607"/>
    <mergeCell ref="A608:S608"/>
    <mergeCell ref="A609:S609"/>
    <mergeCell ref="A595:S595"/>
    <mergeCell ref="A597:S597"/>
    <mergeCell ref="A600:S600"/>
    <mergeCell ref="A601:S601"/>
    <mergeCell ref="A602:S602"/>
    <mergeCell ref="A603:S603"/>
    <mergeCell ref="C611:C612"/>
    <mergeCell ref="D611:D612"/>
    <mergeCell ref="E611:E612"/>
    <mergeCell ref="F611:H611"/>
    <mergeCell ref="I611:I612"/>
    <mergeCell ref="J611:J612"/>
    <mergeCell ref="K611:L611"/>
    <mergeCell ref="A610:C610"/>
    <mergeCell ref="D610:E610"/>
    <mergeCell ref="F610:H610"/>
    <mergeCell ref="I610:J610"/>
    <mergeCell ref="K610:N610"/>
    <mergeCell ref="M611:N611"/>
    <mergeCell ref="A640:S640"/>
    <mergeCell ref="A637:S637"/>
    <mergeCell ref="A625:S625"/>
    <mergeCell ref="A627:S627"/>
    <mergeCell ref="A629:S629"/>
    <mergeCell ref="A631:S631"/>
    <mergeCell ref="A633:S633"/>
    <mergeCell ref="A635:S635"/>
    <mergeCell ref="A613:S613"/>
    <mergeCell ref="A615:S615"/>
    <mergeCell ref="A617:S617"/>
    <mergeCell ref="A619:S619"/>
    <mergeCell ref="A621:S621"/>
    <mergeCell ref="A623:S623"/>
    <mergeCell ref="P452:P453"/>
    <mergeCell ref="Q452:Q453"/>
    <mergeCell ref="R452:R453"/>
    <mergeCell ref="S452:S453"/>
    <mergeCell ref="A454:S454"/>
    <mergeCell ref="A456:S456"/>
    <mergeCell ref="A458:S458"/>
    <mergeCell ref="A460:S460"/>
    <mergeCell ref="O611:O612"/>
    <mergeCell ref="P611:P612"/>
    <mergeCell ref="Q611:Q612"/>
    <mergeCell ref="R611:R612"/>
    <mergeCell ref="S611:S612"/>
    <mergeCell ref="R610:S610"/>
    <mergeCell ref="A611:A612"/>
    <mergeCell ref="A464:S464"/>
    <mergeCell ref="A466:S466"/>
    <mergeCell ref="A468:S468"/>
    <mergeCell ref="A470:S470"/>
    <mergeCell ref="A472:S472"/>
    <mergeCell ref="A474:S474"/>
    <mergeCell ref="A476:S476"/>
    <mergeCell ref="A478:S478"/>
    <mergeCell ref="B611:B612"/>
  </mergeCells>
  <dataValidations count="30">
    <dataValidation type="textLength" allowBlank="1" showInputMessage="1" showErrorMessage="1" error="ACEASTĂ INFORMAŢIE LA NIVEL DE TOTAL SOLICITĂRI DE INFORMAŢII PRIVIND MEDIUL ÎN JUDEŢUL / REGIUNEA RESPECTIVĂ ÎN ANUL 2009 NU SE VA COMPLETA!!!!!" sqref="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599 JG599 TC599 ACY599 AMU599 AWQ599 BGM599 BQI599 CAE599 CKA599 CTW599 DDS599 DNO599 DXK599 EHG599 ERC599 FAY599 FKU599 FUQ599 GEM599 GOI599 GYE599 HIA599 HRW599 IBS599 ILO599 IVK599 JFG599 JPC599 JYY599 KIU599 KSQ599 LCM599 LMI599 LWE599 MGA599 MPW599 MZS599 NJO599 NTK599 ODG599 ONC599 OWY599 PGU599 PQQ599 QAM599 QKI599 QUE599 REA599 RNW599 RXS599 SHO599 SRK599 TBG599 TLC599 TUY599 UEU599 UOQ599 UYM599 VII599 VSE599 WCA599 WLW599 WVS599 K519 JG519 TC519 ACY519 AMU519 AWQ519 BGM519 BQI519 CAE519 CKA519 CTW519 DDS519 DNO519 DXK519 EHG519 ERC519 FAY519 FKU519 FUQ519 GEM519 GOI519 GYE519 HIA519 HRW519 IBS519 ILO519 IVK519 JFG519 JPC519 JYY519 KIU519 KSQ519 LCM519 LMI519 LWE519 MGA519 MPW519 MZS519 NJO519 NTK519 ODG519 ONC519 OWY519 PGU519 PQQ519 QAM519 QKI519 QUE519 REA519 RNW519 RXS519 SHO519 SRK519 TBG519 TLC519 TUY519 UEU519 UOQ519 UYM519 VII519 VSE519 WCA519 WLW519 WVS519 K559 JG559 TC559 ACY559 AMU559 AWQ559 BGM559 BQI559 CAE559 CKA559 CTW559 DDS559 DNO559 DXK559 EHG559 ERC559 FAY559 FKU559 FUQ559 GEM559 GOI559 GYE559 HIA559 HRW559 IBS559 ILO559 IVK559 JFG559 JPC559 JYY559 KIU559 KSQ559 LCM559 LMI559 LWE559 MGA559 MPW559 MZS559 NJO559 NTK559 ODG559 ONC559 OWY559 PGU559 PQQ559 QAM559 QKI559 QUE559 REA559 RNW559 RXS559 SHO559 SRK559 TBG559 TLC559 TUY559 UEU559 UOQ559 UYM559 VII559 VSE559 WCA559 WLW559 WVS559 K440 JG440 TC440 ACY440 AMU440 AWQ440 BGM440 BQI440 CAE440 CKA440 CTW440 DDS440 DNO440 DXK440 EHG440 ERC440 FAY440 FKU440 FUQ440 GEM440 GOI440 GYE440 HIA440 HRW440 IBS440 ILO440 IVK440 JFG440 JPC440 JYY440 KIU440 KSQ440 LCM440 LMI440 LWE440 MGA440 MPW440 MZS440 NJO440 NTK440 ODG440 ONC440 OWY440 PGU440 PQQ440 QAM440 QKI440 QUE440 REA440 RNW440 RXS440 SHO440 SRK440 TBG440 TLC440 TUY440 UEU440 UOQ440 UYM440 VII440 VSE440 WCA440 WLW440 WVS440 K320 JG320 TC320 ACY320 AMU320 AWQ320 BGM320 BQI320 CAE320 CKA320 CTW320 DDS320 DNO320 DXK320 EHG320 ERC320 FAY320 FKU320 FUQ320 GEM320 GOI320 GYE320 HIA320 HRW320 IBS320 ILO320 IVK320 JFG320 JPC320 JYY320 KIU320 KSQ320 LCM320 LMI320 LWE320 MGA320 MPW320 MZS320 NJO320 NTK320 ODG320 ONC320 OWY320 PGU320 PQQ320 QAM320 QKI320 QUE320 REA320 RNW320 RXS320 SHO320 SRK320 TBG320 TLC320 TUY320 UEU320 UOQ320 UYM320 VII320 VSE320 WCA320 WLW320 WVS320">
      <formula1>0</formula1>
      <formula2>0</formula2>
    </dataValidation>
    <dataValidation type="textLength" allowBlank="1" showInputMessage="1" showErrorMessage="1" error="ACEASTĂ INFORMAŢIE LA NIVEL DE TOTAL AN 2009 NU SE VA COMPLETA!!!!!" sqref="K38 JI38:JI40 TE38:TE40 ADA38:ADA40 AMW38:AMW40 AWS38:AWS40 BGO38:BGO40 BQK38:BQK40 CAG38:CAG40 CKC38:CKC40 CTY38:CTY40 DDU38:DDU40 DNQ38:DNQ40 DXM38:DXM40 EHI38:EHI40 ERE38:ERE40 FBA38:FBA40 FKW38:FKW40 FUS38:FUS40 GEO38:GEO40 GOK38:GOK40 GYG38:GYG40 HIC38:HIC40 HRY38:HRY40 IBU38:IBU40 ILQ38:ILQ40 IVM38:IVM40 JFI38:JFI40 JPE38:JPE40 JZA38:JZA40 KIW38:KIW40 KSS38:KSS40 LCO38:LCO40 LMK38:LMK40 LWG38:LWG40 MGC38:MGC40 MPY38:MPY40 MZU38:MZU40 NJQ38:NJQ40 NTM38:NTM40 ODI38:ODI40 ONE38:ONE40 OXA38:OXA40 PGW38:PGW40 PQS38:PQS40 QAO38:QAO40 QKK38:QKK40 QUG38:QUG40 REC38:REC40 RNY38:RNY40 RXU38:RXU40 SHQ38:SHQ40 SRM38:SRM40 TBI38:TBI40 TLE38:TLE40 TVA38:TVA40 UEW38:UEW40 UOS38:UOS40 UYO38:UYO40 VIK38:VIK40 VSG38:VSG40 WCC38:WCC40 WLY38:WLY40 WVU38:WVU40 M80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M40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K80 JG38:JG39 TC38:TC39 ACY38:ACY39 AMU38:AMU39 AWQ38:AWQ39 BGM38:BGM39 BQI38:BQI39 CAE38:CAE39 CKA38:CKA39 CTW38:CTW39 DDS38:DDS39 DNO38:DNO39 DXK38:DXK39 EHG38:EHG39 ERC38:ERC39 FAY38:FAY39 FKU38:FKU39 FUQ38:FUQ39 GEM38:GEM39 GOI38:GOI39 GYE38:GYE39 HIA38:HIA39 HRW38:HRW39 IBS38:IBS39 ILO38:ILO39 IVK38:IVK39 JFG38:JFG39 JPC38:JPC39 JYY38:JYY39 KIU38:KIU39 KSQ38:KSQ39 LCM38:LCM39 LMI38:LMI39 LWE38:LWE39 MGA38:MGA39 MPW38:MPW39 MZS38:MZS39 NJO38:NJO39 NTK38:NTK39 ODG38:ODG39 ONC38:ONC39 OWY38:OWY39 PGU38:PGU39 PQQ38:PQQ39 QAM38:QAM39 QKI38:QKI39 QUE38:QUE39 REA38:REA39 RNW38:RNW39 RXS38:RXS39 SHO38:SHO39 SRK38:SRK39 TBG38:TBG39 TLC38:TLC39 TUY38:TUY39 UEU38:UEU39 UOQ38:UOQ39 UYM38:UYM39 VII38:VII39 VSE38:VSE39 WCA38:WCA39 WLW38:WLW39 WVS38:WVS39 M38 K480 JG480 TC480 ACY480 AMU480 AWQ480 BGM480 BQI480 CAE480 CKA480 CTW480 DDS480 DNO480 DXK480 EHG480 ERC480 FAY480 FKU480 FUQ480 GEM480 GOI480 GYE480 HIA480 HRW480 IBS480 ILO480 IVK480 JFG480 JPC480 JYY480 KIU480 KSQ480 LCM480 LMI480 LWE480 MGA480 MPW480 MZS480 NJO480 NTK480 ODG480 ONC480 OWY480 PGU480 PQQ480 QAM480 QKI480 QUE480 REA480 RNW480 RXS480 SHO480 SRK480 TBG480 TLC480 TUY480 UEU480 UOQ480 UYM480 VII480 VSE480 WCA480 WLW480 WVS480 M519 JI519 TE519 ADA519 AMW519 AWS519 BGO519 BQK519 CAG519 CKC519 CTY519 DDU519 DNQ519 DXM519 EHI519 ERE519 FBA519 FKW519 FUS519 GEO519 GOK519 GYG519 HIC519 HRY519 IBU519 ILQ519 IVM519 JFI519 JPE519 JZA519 KIW519 KSS519 LCO519 LMK519 LWG519 MGC519 MPY519 MZU519 NJQ519 NTM519 ODI519 ONE519 OXA519 PGW519 PQS519 QAO519 QKK519 QUG519 REC519 RNY519 RXU519 SHQ519 SRM519 TBI519 TLE519 TVA519 UEW519 UOS519 UYO519 VIK519 VSG519 WCC519 WLY519 WVU519 M480 JI480 TE480 ADA480 AMW480 AWS480 BGO480 BQK480 CAG480 CKC480 CTY480 DDU480 DNQ480 DXM480 EHI480 ERE480 FBA480 FKW480 FUS480 GEO480 GOK480 GYG480 HIC480 HRY480 IBU480 ILQ480 IVM480 JFI480 JPE480 JZA480 KIW480 KSS480 LCO480 LMK480 LWG480 MGC480 MPY480 MZU480 NJQ480 NTM480 ODI480 ONE480 OXA480 PGW480 PQS480 QAO480 QKK480 QUG480 REC480 RNY480 RXU480 SHQ480 SRM480 TBI480 TLE480 TVA480 UEW480 UOS480 UYO480 VIK480 VSG480 WCC480 WLY480 WVU480 M599 JI599 TE599 ADA599 AMW599 AWS599 BGO599 BQK599 CAG599 CKC599 CTY599 DDU599 DNQ599 DXM599 EHI599 ERE599 FBA599 FKW599 FUS599 GEO599 GOK599 GYG599 HIC599 HRY599 IBU599 ILQ599 IVM599 JFI599 JPE599 JZA599 KIW599 KSS599 LCO599 LMK599 LWG599 MGC599 MPY599 MZU599 NJQ599 NTM599 ODI599 ONE599 OXA599 PGW599 PQS599 QAO599 QKK599 QUG599 REC599 RNY599 RXU599 SHQ599 SRM599 TBI599 TLE599 TVA599 UEW599 UOS599 UYO599 VIK599 VSG599 WCC599 WLY599 WVU599 M28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WVU280 M559 JI559 TE559 ADA559 AMW559 AWS559 BGO559 BQK559 CAG559 CKC559 CTY559 DDU559 DNQ559 DXM559 EHI559 ERE559 FBA559 FKW559 FUS559 GEO559 GOK559 GYG559 HIC559 HRY559 IBU559 ILQ559 IVM559 JFI559 JPE559 JZA559 KIW559 KSS559 LCO559 LMK559 LWG559 MGC559 MPY559 MZU559 NJQ559 NTM559 ODI559 ONE559 OXA559 PGW559 PQS559 QAO559 QKK559 QUG559 REC559 RNY559 RXU559 SHQ559 SRM559 TBI559 TLE559 TVA559 UEW559 UOS559 UYO559 VIK559 VSG559 WCC559 WLY559 WVU559 K280 JG280 TC280 ACY280 AMU280 AWQ280 BGM280 BQI280 CAE280 CKA280 CTW280 DDS280 DNO280 DXK280 EHG280 ERC280 FAY280 FKU280 FUQ280 GEM280 GOI280 GYE280 HIA280 HRW280 IBS280 ILO280 IVK280 JFG280 JPC280 JYY280 KIU280 KSQ280 LCM280 LMI280 LWE280 MGA280 MPW280 MZS280 NJO280 NTK280 ODG280 ONC280 OWY280 PGU280 PQQ280 QAM280 QKI280 QUE280 REA280 RNW280 RXS280 SHO280 SRK280 TBG280 TLC280 TUY280 UEU280 UOQ280 UYM280 VII280 VSE280 WCA280 WLW280 WVS280 M160 JG159:JG160 TC159:TC160 ACY159:ACY160 AMU159:AMU160 AWQ159:AWQ160 BGM159:BGM160 BQI159:BQI160 CAE159:CAE160 CKA159:CKA160 CTW159:CTW160 DDS159:DDS160 DNO159:DNO160 DXK159:DXK160 EHG159:EHG160 ERC159:ERC160 FAY159:FAY160 FKU159:FKU160 FUQ159:FUQ160 GEM159:GEM160 GOI159:GOI160 GYE159:GYE160 HIA159:HIA160 HRW159:HRW160 IBS159:IBS160 ILO159:ILO160 IVK159:IVK160 JFG159:JFG160 JPC159:JPC160 JYY159:JYY160 KIU159:KIU160 KSQ159:KSQ160 LCM159:LCM160 LMI159:LMI160 LWE159:LWE160 MGA159:MGA160 MPW159:MPW160 MZS159:MZS160 NJO159:NJO160 NTK159:NTK160 ODG159:ODG160 ONC159:ONC160 OWY159:OWY160 PGU159:PGU160 PQQ159:PQQ160 QAM159:QAM160 QKI159:QKI160 QUE159:QUE160 REA159:REA160 RNW159:RNW160 RXS159:RXS160 SHO159:SHO160 SRK159:SRK160 TBG159:TBG160 TLC159:TLC160 TUY159:TUY160 UEU159:UEU160 UOQ159:UOQ160 UYM159:UYM160 VII159:VII160 VSE159:VSE160 WCA159:WCA160 WLW159:WLW160 WVS159:WVS160 K120 JI159:JI160 TE159:TE160 ADA159:ADA160 AMW159:AMW160 AWS159:AWS160 BGO159:BGO160 BQK159:BQK160 CAG159:CAG160 CKC159:CKC160 CTY159:CTY160 DDU159:DDU160 DNQ159:DNQ160 DXM159:DXM160 EHI159:EHI160 ERE159:ERE160 FBA159:FBA160 FKW159:FKW160 FUS159:FUS160 GEO159:GEO160 GOK159:GOK160 GYG159:GYG160 HIC159:HIC160 HRY159:HRY160 IBU159:IBU160 ILQ159:ILQ160 IVM159:IVM160 JFI159:JFI160 JPE159:JPE160 JZA159:JZA160 KIW159:KIW160 KSS159:KSS160 LCO159:LCO160 LMK159:LMK160 LWG159:LWG160 MGC159:MGC160 MPY159:MPY160 MZU159:MZU160 NJQ159:NJQ160 NTM159:NTM160 ODI159:ODI160 ONE159:ONE160 OXA159:OXA160 PGW159:PGW160 PQS159:PQS160 QAO159:QAO160 QKK159:QKK160 QUG159:QUG160 REC159:REC160 RNY159:RNY160 RXU159:RXU160 SHQ159:SHQ160 SRM159:SRM160 TBI159:TBI160 TLE159:TLE160 TVA159:TVA160 UEW159:UEW160 UOS159:UOS160 UYO159:UYO160 VIK159:VIK160 VSG159:VSG160 WCC159:WCC160 WLY159:WLY160 WVU159:WVU160 K200 JI199:JI200 TE199:TE200 ADA199:ADA200 AMW199:AMW200 AWS199:AWS200 BGO199:BGO200 BQK199:BQK200 CAG199:CAG200 CKC199:CKC200 CTY199:CTY200 DDU199:DDU200 DNQ199:DNQ200 DXM199:DXM200 EHI199:EHI200 ERE199:ERE200 FBA199:FBA200 FKW199:FKW200 FUS199:FUS200 GEO199:GEO200 GOK199:GOK200 GYG199:GYG200 HIC199:HIC200 HRY199:HRY200 IBU199:IBU200 ILQ199:ILQ200 IVM199:IVM200 JFI199:JFI200 JPE199:JPE200 JZA199:JZA200 KIW199:KIW200 KSS199:KSS200 LCO199:LCO200 LMK199:LMK200 LWG199:LWG200 MGC199:MGC200 MPY199:MPY200 MZU199:MZU200 NJQ199:NJQ200 NTM199:NTM200 ODI199:ODI200 ONE199:ONE200 OXA199:OXA200 PGW199:PGW200 PQS199:PQS200 QAO199:QAO200 QKK199:QKK200 QUG199:QUG200 REC199:REC200 RNY199:RNY200 RXU199:RXU200 SHQ199:SHQ200 SRM199:SRM200 TBI199:TBI200 TLE199:TLE200 TVA199:TVA200 UEW199:UEW200 UOS199:UOS200 UYO199:UYO200 VIK199:VIK200 VSG199:VSG200 WCC199:WCC200 WLY199:WLY200 WVU199:WVU200 K160 JG199:JG200 TC199:TC200 ACY199:ACY200 AMU199:AMU200 AWQ199:AWQ200 BGM199:BGM200 BQI199:BQI200 CAE199:CAE200 CKA199:CKA200 CTW199:CTW200 DDS199:DDS200 DNO199:DNO200 DXK199:DXK200 EHG199:EHG200 ERC199:ERC200 FAY199:FAY200 FKU199:FKU200 FUQ199:FUQ200 GEM199:GEM200 GOI199:GOI200 GYE199:GYE200 HIA199:HIA200 HRW199:HRW200 IBS199:IBS200 ILO199:ILO200 IVK199:IVK200 JFG199:JFG200 JPC199:JPC200 JYY199:JYY200 KIU199:KIU200 KSQ199:KSQ200 LCM199:LCM200 LMI199:LMI200 LWE199:LWE200 MGA199:MGA200 MPW199:MPW200 MZS199:MZS200 NJO199:NJO200 NTK199:NTK200 ODG199:ODG200 ONC199:ONC200 OWY199:OWY200 PGU199:PGU200 PQQ199:PQQ200 QAM199:QAM200 QKI199:QKI200 QUE199:QUE200 REA199:REA200 RNW199:RNW200 RXS199:RXS200 SHO199:SHO200 SRK199:SRK200 TBG199:TBG200 TLC199:TLC200 TUY199:TUY200 UEU199:UEU200 UOQ199:UOQ200 UYM199:UYM200 VII199:VII200 VSE199:VSE200 WCA199:WCA200 WLW199:WLW200 WVS199:WVS200 M320 JI320 TE320 ADA320 AMW320 AWS320 BGO320 BQK320 CAG320 CKC320 CTY320 DDU320 DNQ320 DXM320 EHI320 ERE320 FBA320 FKW320 FUS320 GEO320 GOK320 GYG320 HIC320 HRY320 IBU320 ILQ320 IVM320 JFI320 JPE320 JZA320 KIW320 KSS320 LCO320 LMK320 LWG320 MGC320 MPY320 MZU320 NJQ320 NTM320 ODI320 ONE320 OXA320 PGW320 PQS320 QAO320 QKK320 QUG320 REC320 RNY320 RXU320 SHQ320 SRM320 TBI320 TLE320 TVA320 UEW320 UOS320 UYO320 VIK320 VSG320 WCC320 WLY320 WVU320 M440 JI440 TE440 ADA440 AMW440 AWS440 BGO440 BQK440 CAG440 CKC440 CTY440 DDU440 DNQ440 DXM440 EHI440 ERE440 FBA440 FKW440 FUS440 GEO440 GOK440 GYG440 HIC440 HRY440 IBU440 ILQ440 IVM440 JFI440 JPE440 JZA440 KIW440 KSS440 LCO440 LMK440 LWG440 MGC440 MPY440 MZU440 NJQ440 NTM440 ODI440 ONE440 OXA440 PGW440 PQS440 QAO440 QKK440 QUG440 REC440 RNY440 RXU440 SHQ440 SRM440 TBI440 TLE440 TVA440 UEW440 UOS440 UYO440 VIK440 VSG440 WCC440 WLY440 WVU440 K240 JG240 TC240 ACY240 AMU240 AWQ240 BGM240 BQI240 CAE240 CKA240 CTW240 DDS240 DNO240 DXK240 EHG240 ERC240 FAY240 FKU240 FUQ240 GEM240 GOI240 GYE240 HIA240 HRW240 IBS240 ILO240 IVK240 JFG240 JPC240 JYY240 KIU240 KSQ240 LCM240 LMI240 LWE240 MGA240 MPW240 MZS240 NJO240 NTK240 ODG240 ONC240 OWY240 PGU240 PQQ240 QAM240 QKI240 QUE240 REA240 RNW240 RXS240 SHO240 SRK240 TBG240 TLC240 TUY240 UEU240 UOQ240 UYM240 VII240 VSE240 WCA240 WLW240 WVS240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M120 JG119:JG120 TC119:TC120 ACY119:ACY120 AMU119:AMU120 AWQ119:AWQ120 BGM119:BGM120 BQI119:BQI120 CAE119:CAE120 CKA119:CKA120 CTW119:CTW120 DDS119:DDS120 DNO119:DNO120 DXK119:DXK120 EHG119:EHG120 ERC119:ERC120 FAY119:FAY120 FKU119:FKU120 FUQ119:FUQ120 GEM119:GEM120 GOI119:GOI120 GYE119:GYE120 HIA119:HIA120 HRW119:HRW120 IBS119:IBS120 ILO119:ILO120 IVK119:IVK120 JFG119:JFG120 JPC119:JPC120 JYY119:JYY120 KIU119:KIU120 KSQ119:KSQ120 LCM119:LCM120 LMI119:LMI120 LWE119:LWE120 MGA119:MGA120 MPW119:MPW120 MZS119:MZS120 NJO119:NJO120 NTK119:NTK120 ODG119:ODG120 ONC119:ONC120 OWY119:OWY120 PGU119:PGU120 PQQ119:PQQ120 QAM119:QAM120 QKI119:QKI120 QUE119:QUE120 REA119:REA120 RNW119:RNW120 RXS119:RXS120 SHO119:SHO120 SRK119:SRK120 TBG119:TBG120 TLC119:TLC120 TUY119:TUY120 UEU119:UEU120 UOQ119:UOQ120 UYM119:UYM120 VII119:VII120 VSE119:VSE120 WCA119:WCA120 WLW119:WLW120 WVS119:WVS120 WVU119:WVU120 JI119:JI120 TE119:TE120 ADA119:ADA120 AMW119:AMW120 AWS119:AWS120 BGO119:BGO120 BQK119:BQK120 CAG119:CAG120 CKC119:CKC120 CTY119:CTY120 DDU119:DDU120 DNQ119:DNQ120 DXM119:DXM120 EHI119:EHI120 ERE119:ERE120 FBA119:FBA120 FKW119:FKW120 FUS119:FUS120 GEO119:GEO120 GOK119:GOK120 GYG119:GYG120 HIC119:HIC120 HRY119:HRY120 IBU119:IBU120 ILQ119:ILQ120 IVM119:IVM120 JFI119:JFI120 JPE119:JPE120 JZA119:JZA120 KIW119:KIW120 KSS119:KSS120 LCO119:LCO120 LMK119:LMK120 LWG119:LWG120 MGC119:MGC120 MPY119:MPY120 MZU119:MZU120 NJQ119:NJQ120 NTM119:NTM120 ODI119:ODI120 ONE119:ONE120 OXA119:OXA120 PGW119:PGW120 PQS119:PQS120 QAO119:QAO120 QKK119:QKK120 QUG119:QUG120 REC119:REC120 RNY119:RNY120 RXU119:RXU120 SHQ119:SHQ120 SRM119:SRM120 TBI119:TBI120 TLE119:TLE120 TVA119:TVA120 UEW119:UEW120 UOS119:UOS120 UYO119:UYO120 VIK119:VIK120 VSG119:VSG120 WCC119:WCC120 WLY119:WLY120 M200">
      <formula1>0</formula1>
      <formula2>0</formula2>
    </dataValidation>
    <dataValidation type="list" allowBlank="1" showInputMessage="1" showErrorMessage="1" sqref="C52:C53 IY52:IY53 SU52:SU53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11:C612 IY611:IY612 SU611:SU612 ACQ611:ACQ612 AMM611:AMM612 AWI611:AWI612 BGE611:BGE612 BQA611:BQA612 BZW611:BZW612 CJS611:CJS612 CTO611:CTO612 DDK611:DDK612 DNG611:DNG612 DXC611:DXC612 EGY611:EGY612 EQU611:EQU612 FAQ611:FAQ612 FKM611:FKM612 FUI611:FUI612 GEE611:GEE612 GOA611:GOA612 GXW611:GXW612 HHS611:HHS612 HRO611:HRO612 IBK611:IBK612 ILG611:ILG612 IVC611:IVC612 JEY611:JEY612 JOU611:JOU612 JYQ611:JYQ612 KIM611:KIM612 KSI611:KSI612 LCE611:LCE612 LMA611:LMA612 LVW611:LVW612 MFS611:MFS612 MPO611:MPO612 MZK611:MZK612 NJG611:NJG612 NTC611:NTC612 OCY611:OCY612 OMU611:OMU612 OWQ611:OWQ612 PGM611:PGM612 PQI611:PQI612 QAE611:QAE612 QKA611:QKA612 QTW611:QTW612 RDS611:RDS612 RNO611:RNO612 RXK611:RXK612 SHG611:SHG612 SRC611:SRC612 TAY611:TAY612 TKU611:TKU612 TUQ611:TUQ612 UEM611:UEM612 UOI611:UOI612 UYE611:UYE612 VIA611:VIA612 VRW611:VRW612 WBS611:WBS612 WLO611:WLO612 WVK611:WVK612 C571:C572 IY571:IY572 SU571:SU572 ACQ571:ACQ572 AMM571:AMM572 AWI571:AWI572 BGE571:BGE572 BQA571:BQA572 BZW571:BZW572 CJS571:CJS572 CTO571:CTO572 DDK571:DDK572 DNG571:DNG572 DXC571:DXC572 EGY571:EGY572 EQU571:EQU572 FAQ571:FAQ572 FKM571:FKM572 FUI571:FUI572 GEE571:GEE572 GOA571:GOA572 GXW571:GXW572 HHS571:HHS572 HRO571:HRO572 IBK571:IBK572 ILG571:ILG572 IVC571:IVC572 JEY571:JEY572 JOU571:JOU572 JYQ571:JYQ572 KIM571:KIM572 KSI571:KSI572 LCE571:LCE572 LMA571:LMA572 LVW571:LVW572 MFS571:MFS572 MPO571:MPO572 MZK571:MZK572 NJG571:NJG572 NTC571:NTC572 OCY571:OCY572 OMU571:OMU572 OWQ571:OWQ572 PGM571:PGM572 PQI571:PQI572 QAE571:QAE572 QKA571:QKA572 QTW571:QTW572 RDS571:RDS572 RNO571:RNO572 RXK571:RXK572 SHG571:SHG572 SRC571:SRC572 TAY571:TAY572 TKU571:TKU572 TUQ571:TUQ572 UEM571:UEM572 UOI571:UOI572 UYE571:UYE572 VIA571:VIA572 VRW571:VRW572 WBS571:WBS572 WLO571:WLO572 WVK571:WVK572 C531:C532 IY531:IY532 SU531:SU532 ACQ531:ACQ532 AMM531:AMM532 AWI531:AWI532 BGE531:BGE532 BQA531:BQA532 BZW531:BZW532 CJS531:CJS532 CTO531:CTO532 DDK531:DDK532 DNG531:DNG532 DXC531:DXC532 EGY531:EGY532 EQU531:EQU532 FAQ531:FAQ532 FKM531:FKM532 FUI531:FUI532 GEE531:GEE532 GOA531:GOA532 GXW531:GXW532 HHS531:HHS532 HRO531:HRO532 IBK531:IBK532 ILG531:ILG532 IVC531:IVC532 JEY531:JEY532 JOU531:JOU532 JYQ531:JYQ532 KIM531:KIM532 KSI531:KSI532 LCE531:LCE532 LMA531:LMA532 LVW531:LVW532 MFS531:MFS532 MPO531:MPO532 MZK531:MZK532 NJG531:NJG532 NTC531:NTC532 OCY531:OCY532 OMU531:OMU532 OWQ531:OWQ532 PGM531:PGM532 PQI531:PQI532 QAE531:QAE532 QKA531:QKA532 QTW531:QTW532 RDS531:RDS532 RNO531:RNO532 RXK531:RXK532 SHG531:SHG532 SRC531:SRC532 TAY531:TAY532 TKU531:TKU532 TUQ531:TUQ532 UEM531:UEM532 UOI531:UOI532 UYE531:UYE532 VIA531:VIA532 VRW531:VRW532 WBS531:WBS532 WLO531:WLO532 WVK531:WVK532 C452:C453 IY452:IY453 SU452:SU453 ACQ452:ACQ453 AMM452:AMM453 AWI452:AWI453 BGE452:BGE453 BQA452:BQA453 BZW452:BZW453 CJS452:CJS453 CTO452:CTO453 DDK452:DDK453 DNG452:DNG453 DXC452:DXC453 EGY452:EGY453 EQU452:EQU453 FAQ452:FAQ453 FKM452:FKM453 FUI452:FUI453 GEE452:GEE453 GOA452:GOA453 GXW452:GXW453 HHS452:HHS453 HRO452:HRO453 IBK452:IBK453 ILG452:ILG453 IVC452:IVC453 JEY452:JEY453 JOU452:JOU453 JYQ452:JYQ453 KIM452:KIM453 KSI452:KSI453 LCE452:LCE453 LMA452:LMA453 LVW452:LVW453 MFS452:MFS453 MPO452:MPO453 MZK452:MZK453 NJG452:NJG453 NTC452:NTC453 OCY452:OCY453 OMU452:OMU453 OWQ452:OWQ453 PGM452:PGM453 PQI452:PQI453 QAE452:QAE453 QKA452:QKA453 QTW452:QTW453 RDS452:RDS453 RNO452:RNO453 RXK452:RXK453 SHG452:SHG453 SRC452:SRC453 TAY452:TAY453 TKU452:TKU453 TUQ452:TUQ453 UEM452:UEM453 UOI452:UOI453 UYE452:UYE453 VIA452:VIA453 VRW452:VRW453 WBS452:WBS453 WLO452:WLO453 WVK452:WVK453 C491:C492 IY491:IY492 SU491:SU492 ACQ491:ACQ492 AMM491:AMM492 AWI491:AWI492 BGE491:BGE492 BQA491:BQA492 BZW491:BZW492 CJS491:CJS492 CTO491:CTO492 DDK491:DDK492 DNG491:DNG492 DXC491:DXC492 EGY491:EGY492 EQU491:EQU492 FAQ491:FAQ492 FKM491:FKM492 FUI491:FUI492 GEE491:GEE492 GOA491:GOA492 GXW491:GXW492 HHS491:HHS492 HRO491:HRO492 IBK491:IBK492 ILG491:ILG492 IVC491:IVC492 JEY491:JEY492 JOU491:JOU492 JYQ491:JYQ492 KIM491:KIM492 KSI491:KSI492 LCE491:LCE492 LMA491:LMA492 LVW491:LVW492 MFS491:MFS492 MPO491:MPO492 MZK491:MZK492 NJG491:NJG492 NTC491:NTC492 OCY491:OCY492 OMU491:OMU492 OWQ491:OWQ492 PGM491:PGM492 PQI491:PQI492 QAE491:QAE492 QKA491:QKA492 QTW491:QTW492 RDS491:RDS492 RNO491:RNO492 RXK491:RXK492 SHG491:SHG492 SRC491:SRC492 TAY491:TAY492 TKU491:TKU492 TUQ491:TUQ492 UEM491:UEM492 UOI491:UOI492 UYE491:UYE492 VIA491:VIA492 VRW491:VRW492 WBS491:WBS492 WLO491:WLO492 WVK491:WVK492 C172 IY172 SU172 ACQ172 AMM172 AWI172 BGE172 BQA172 BZW172 CJS172 CTO172 DDK172 DNG172 DXC172 EGY172 EQU172 FAQ172 FKM172 FUI172 GEE172 GOA172 GXW172 HHS172 HRO172 IBK172 ILG172 IVC172 JEY172 JOU172 JYQ172 KIM172 KSI172 LCE172 LMA172 LVW172 MFS172 MPO172 MZK172 NJG172 NTC172 OCY172 OMU172 OWQ172 PGM172 PQI172 QAE172 QKA172 QTW172 RDS172 RNO172 RXK172 SHG172 SRC172 TAY172 TKU172 TUQ172 UEM172 UOI172 UYE172 VIA172 VRW172 WBS172 WLO172 WVK172 C412 IY412 SU412 ACQ412 AMM412 AWI412 BGE412 BQA412 BZW412 CJS412 CTO412 DDK412 DNG412 DXC412 EGY412 EQU412 FAQ412 FKM412 FUI412 GEE412 GOA412 GXW412 HHS412 HRO412 IBK412 ILG412 IVC412 JEY412 JOU412 JYQ412 KIM412 KSI412 LCE412 LMA412 LVW412 MFS412 MPO412 MZK412 NJG412 NTC412 OCY412 OMU412 OWQ412 PGM412 PQI412 QAE412 QKA412 QTW412 RDS412 RNO412 RXK412 SHG412 SRC412 TAY412 TKU412 TUQ412 UEM412 UOI412 UYE412 VIA412 VRW412 WBS412 WLO412 WVK412 C332 IY332 SU332 ACQ332 AMM332 AWI332 BGE332 BQA332 BZW332 CJS332 CTO332 DDK332 DNG332 DXC332 EGY332 EQU332 FAQ332 FKM332 FUI332 GEE332 GOA332 GXW332 HHS332 HRO332 IBK332 ILG332 IVC332 JEY332 JOU332 JYQ332 KIM332 KSI332 LCE332 LMA332 LVW332 MFS332 MPO332 MZK332 NJG332 NTC332 OCY332 OMU332 OWQ332 PGM332 PQI332 QAE332 QKA332 QTW332 RDS332 RNO332 RXK332 SHG332 SRC332 TAY332 TKU332 TUQ332 UEM332 UOI332 UYE332 VIA332 VRW332 WBS332 WLO332 WVK332 C212:C213 IY212:IY213 SU212:SU213 ACQ212:ACQ213 AMM212:AMM213 AWI212:AWI213 BGE212:BGE213 BQA212:BQA213 BZW212:BZW213 CJS212:CJS213 CTO212:CTO213 DDK212:DDK213 DNG212:DNG213 DXC212:DXC213 EGY212:EGY213 EQU212:EQU213 FAQ212:FAQ213 FKM212:FKM213 FUI212:FUI213 GEE212:GEE213 GOA212:GOA213 GXW212:GXW213 HHS212:HHS213 HRO212:HRO213 IBK212:IBK213 ILG212:ILG213 IVC212:IVC213 JEY212:JEY213 JOU212:JOU213 JYQ212:JYQ213 KIM212:KIM213 KSI212:KSI213 LCE212:LCE213 LMA212:LMA213 LVW212:LVW213 MFS212:MFS213 MPO212:MPO213 MZK212:MZK213 NJG212:NJG213 NTC212:NTC213 OCY212:OCY213 OMU212:OMU213 OWQ212:OWQ213 PGM212:PGM213 PQI212:PQI213 QAE212:QAE213 QKA212:QKA213 QTW212:QTW213 RDS212:RDS213 RNO212:RNO213 RXK212:RXK213 SHG212:SHG213 SRC212:SRC213 TAY212:TAY213 TKU212:TKU213 TUQ212:TUQ213 UEM212:UEM213 UOI212:UOI213 UYE212:UYE213 VIA212:VIA213 VRW212:VRW213 WBS212:WBS213 WLO212:WLO213 WVK212:WVK213 C372 IY372 SU372 ACQ372 AMM372 AWI372 BGE372 BQA372 BZW372 CJS372 CTO372 DDK372 DNG372 DXC372 EGY372 EQU372 FAQ372 FKM372 FUI372 GEE372 GOA372 GXW372 HHS372 HRO372 IBK372 ILG372 IVC372 JEY372 JOU372 JYQ372 KIM372 KSI372 LCE372 LMA372 LVW372 MFS372 MPO372 MZK372 NJG372 NTC372 OCY372 OMU372 OWQ372 PGM372 PQI372 QAE372 QKA372 QTW372 RDS372 RNO372 RXK372 SHG372 SRC372 TAY372 TKU372 TUQ372 UEM372 UOI372 UYE372 VIA372 VRW372 WBS372 WLO372 WVK372 C132:C133 IY132:IY133 SU132:SU133 ACQ132:ACQ133 AMM132:AMM133 AWI132:AWI133 BGE132:BGE133 BQA132:BQA133 BZW132:BZW133 CJS132:CJS133 CTO132:CTO133 DDK132:DDK133 DNG132:DNG133 DXC132:DXC133 EGY132:EGY133 EQU132:EQU133 FAQ132:FAQ133 FKM132:FKM133 FUI132:FUI133 GEE132:GEE133 GOA132:GOA133 GXW132:GXW133 HHS132:HHS133 HRO132:HRO133 IBK132:IBK133 ILG132:ILG133 IVC132:IVC133 JEY132:JEY133 JOU132:JOU133 JYQ132:JYQ133 KIM132:KIM133 KSI132:KSI133 LCE132:LCE133 LMA132:LMA133 LVW132:LVW133 MFS132:MFS133 MPO132:MPO133 MZK132:MZK133 NJG132:NJG133 NTC132:NTC133 OCY132:OCY133 OMU132:OMU133 OWQ132:OWQ133 PGM132:PGM133 PQI132:PQI133 QAE132:QAE133 QKA132:QKA133 QTW132:QTW133 RDS132:RDS133 RNO132:RNO133 RXK132:RXK133 SHG132:SHG133 SRC132:SRC133 TAY132:TAY133 TKU132:TKU133 TUQ132:TUQ133 UEM132:UEM133 UOI132:UOI133 UYE132:UYE133 VIA132:VIA133 VRW132:VRW133 WBS132:WBS133 WLO132:WLO133 WVK132:WVK133 C292:C293 IY292:IY293 SU292:SU293 ACQ292:ACQ293 AMM292:AMM293 AWI292:AWI293 BGE292:BGE293 BQA292:BQA293 BZW292:BZW293 CJS292:CJS293 CTO292:CTO293 DDK292:DDK293 DNG292:DNG293 DXC292:DXC293 EGY292:EGY293 EQU292:EQU293 FAQ292:FAQ293 FKM292:FKM293 FUI292:FUI293 GEE292:GEE293 GOA292:GOA293 GXW292:GXW293 HHS292:HHS293 HRO292:HRO293 IBK292:IBK293 ILG292:ILG293 IVC292:IVC293 JEY292:JEY293 JOU292:JOU293 JYQ292:JYQ293 KIM292:KIM293 KSI292:KSI293 LCE292:LCE293 LMA292:LMA293 LVW292:LVW293 MFS292:MFS293 MPO292:MPO293 MZK292:MZK293 NJG292:NJG293 NTC292:NTC293 OCY292:OCY293 OMU292:OMU293 OWQ292:OWQ293 PGM292:PGM293 PQI292:PQI293 QAE292:QAE293 QKA292:QKA293 QTW292:QTW293 RDS292:RDS293 RNO292:RNO293 RXK292:RXK293 SHG292:SHG293 SRC292:SRC293 TAY292:TAY293 TKU292:TKU293 TUQ292:TUQ293 UEM292:UEM293 UOI292:UOI293 UYE292:UYE293 VIA292:VIA293 VRW292:VRW293 WBS292:WBS293 WLO292:WLO293 WVK292:WVK293 C252:C253 IY252:IY253 SU252:SU253 ACQ252:ACQ253 AMM252:AMM253 AWI252:AWI253 BGE252:BGE253 BQA252:BQA253 BZW252:BZW253 CJS252:CJS253 CTO252:CTO253 DDK252:DDK253 DNG252:DNG253 DXC252:DXC253 EGY252:EGY253 EQU252:EQU253 FAQ252:FAQ253 FKM252:FKM253 FUI252:FUI253 GEE252:GEE253 GOA252:GOA253 GXW252:GXW253 HHS252:HHS253 HRO252:HRO253 IBK252:IBK253 ILG252:ILG253 IVC252:IVC253 JEY252:JEY253 JOU252:JOU253 JYQ252:JYQ253 KIM252:KIM253 KSI252:KSI253 LCE252:LCE253 LMA252:LMA253 LVW252:LVW253 MFS252:MFS253 MPO252:MPO253 MZK252:MZK253 NJG252:NJG253 NTC252:NTC253 OCY252:OCY253 OMU252:OMU253 OWQ252:OWQ253 PGM252:PGM253 PQI252:PQI253 QAE252:QAE253 QKA252:QKA253 QTW252:QTW253 RDS252:RDS253 RNO252:RNO253 RXK252:RXK253 SHG252:SHG253 SRC252:SRC253 TAY252:TAY253 TKU252:TKU253 TUQ252:TUQ253 UEM252:UEM253 UOI252:UOI253 UYE252:UYE253 VIA252:VIA253 VRW252:VRW253 WBS252:WBS253 WLO252:WLO253 WVK252:WVK253 C92:C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WVK92:WVK93">
      <formula1>"Nr. total de solicitări(reşedinţă de judeţ+alte localităţi)"</formula1>
    </dataValidation>
    <dataValidation type="list" allowBlank="1" showInputMessage="1" showErrorMessage="1" sqref="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11:B612 IX611:IX612 ST611:ST612 ACP611:ACP612 AML611:AML612 AWH611:AWH612 BGD611:BGD612 BPZ611:BPZ612 BZV611:BZV612 CJR611:CJR612 CTN611:CTN612 DDJ611:DDJ612 DNF611:DNF612 DXB611:DXB612 EGX611:EGX612 EQT611:EQT612 FAP611:FAP612 FKL611:FKL612 FUH611:FUH612 GED611:GED612 GNZ611:GNZ612 GXV611:GXV612 HHR611:HHR612 HRN611:HRN612 IBJ611:IBJ612 ILF611:ILF612 IVB611:IVB612 JEX611:JEX612 JOT611:JOT612 JYP611:JYP612 KIL611:KIL612 KSH611:KSH612 LCD611:LCD612 LLZ611:LLZ612 LVV611:LVV612 MFR611:MFR612 MPN611:MPN612 MZJ611:MZJ612 NJF611:NJF612 NTB611:NTB612 OCX611:OCX612 OMT611:OMT612 OWP611:OWP612 PGL611:PGL612 PQH611:PQH612 QAD611:QAD612 QJZ611:QJZ612 QTV611:QTV612 RDR611:RDR612 RNN611:RNN612 RXJ611:RXJ612 SHF611:SHF612 SRB611:SRB612 TAX611:TAX612 TKT611:TKT612 TUP611:TUP612 UEL611:UEL612 UOH611:UOH612 UYD611:UYD612 VHZ611:VHZ612 VRV611:VRV612 WBR611:WBR612 WLN611:WLN612 WVJ611:WVJ612 B571:B572 IX571:IX572 ST571:ST572 ACP571:ACP572 AML571:AML572 AWH571:AWH572 BGD571:BGD572 BPZ571:BPZ572 BZV571:BZV572 CJR571:CJR572 CTN571:CTN572 DDJ571:DDJ572 DNF571:DNF572 DXB571:DXB572 EGX571:EGX572 EQT571:EQT572 FAP571:FAP572 FKL571:FKL572 FUH571:FUH572 GED571:GED572 GNZ571:GNZ572 GXV571:GXV572 HHR571:HHR572 HRN571:HRN572 IBJ571:IBJ572 ILF571:ILF572 IVB571:IVB572 JEX571:JEX572 JOT571:JOT572 JYP571:JYP572 KIL571:KIL572 KSH571:KSH572 LCD571:LCD572 LLZ571:LLZ572 LVV571:LVV572 MFR571:MFR572 MPN571:MPN572 MZJ571:MZJ572 NJF571:NJF572 NTB571:NTB572 OCX571:OCX572 OMT571:OMT572 OWP571:OWP572 PGL571:PGL572 PQH571:PQH572 QAD571:QAD572 QJZ571:QJZ572 QTV571:QTV572 RDR571:RDR572 RNN571:RNN572 RXJ571:RXJ572 SHF571:SHF572 SRB571:SRB572 TAX571:TAX572 TKT571:TKT572 TUP571:TUP572 UEL571:UEL572 UOH571:UOH572 UYD571:UYD572 VHZ571:VHZ572 VRV571:VRV572 WBR571:WBR572 WLN571:WLN572 WVJ571:WVJ572 B531:B532 IX531:IX532 ST531:ST532 ACP531:ACP532 AML531:AML532 AWH531:AWH532 BGD531:BGD532 BPZ531:BPZ532 BZV531:BZV532 CJR531:CJR532 CTN531:CTN532 DDJ531:DDJ532 DNF531:DNF532 DXB531:DXB532 EGX531:EGX532 EQT531:EQT532 FAP531:FAP532 FKL531:FKL532 FUH531:FUH532 GED531:GED532 GNZ531:GNZ532 GXV531:GXV532 HHR531:HHR532 HRN531:HRN532 IBJ531:IBJ532 ILF531:ILF532 IVB531:IVB532 JEX531:JEX532 JOT531:JOT532 JYP531:JYP532 KIL531:KIL532 KSH531:KSH532 LCD531:LCD532 LLZ531:LLZ532 LVV531:LVV532 MFR531:MFR532 MPN531:MPN532 MZJ531:MZJ532 NJF531:NJF532 NTB531:NTB532 OCX531:OCX532 OMT531:OMT532 OWP531:OWP532 PGL531:PGL532 PQH531:PQH532 QAD531:QAD532 QJZ531:QJZ532 QTV531:QTV532 RDR531:RDR532 RNN531:RNN532 RXJ531:RXJ532 SHF531:SHF532 SRB531:SRB532 TAX531:TAX532 TKT531:TKT532 TUP531:TUP532 UEL531:UEL532 UOH531:UOH532 UYD531:UYD532 VHZ531:VHZ532 VRV531:VRV532 WBR531:WBR532 WLN531:WLN532 WVJ531:WVJ532 B452:B453 IX452:IX453 ST452:ST453 ACP452:ACP453 AML452:AML453 AWH452:AWH453 BGD452:BGD453 BPZ452:BPZ453 BZV452:BZV453 CJR452:CJR453 CTN452:CTN453 DDJ452:DDJ453 DNF452:DNF453 DXB452:DXB453 EGX452:EGX453 EQT452:EQT453 FAP452:FAP453 FKL452:FKL453 FUH452:FUH453 GED452:GED453 GNZ452:GNZ453 GXV452:GXV453 HHR452:HHR453 HRN452:HRN453 IBJ452:IBJ453 ILF452:ILF453 IVB452:IVB453 JEX452:JEX453 JOT452:JOT453 JYP452:JYP453 KIL452:KIL453 KSH452:KSH453 LCD452:LCD453 LLZ452:LLZ453 LVV452:LVV453 MFR452:MFR453 MPN452:MPN453 MZJ452:MZJ453 NJF452:NJF453 NTB452:NTB453 OCX452:OCX453 OMT452:OMT453 OWP452:OWP453 PGL452:PGL453 PQH452:PQH453 QAD452:QAD453 QJZ452:QJZ453 QTV452:QTV453 RDR452:RDR453 RNN452:RNN453 RXJ452:RXJ453 SHF452:SHF453 SRB452:SRB453 TAX452:TAX453 TKT452:TKT453 TUP452:TUP453 UEL452:UEL453 UOH452:UOH453 UYD452:UYD453 VHZ452:VHZ453 VRV452:VRV453 WBR452:WBR453 WLN452:WLN453 WVJ452:WVJ453 B491:B492 IX491:IX492 ST491:ST492 ACP491:ACP492 AML491:AML492 AWH491:AWH492 BGD491:BGD492 BPZ491:BPZ492 BZV491:BZV492 CJR491:CJR492 CTN491:CTN492 DDJ491:DDJ492 DNF491:DNF492 DXB491:DXB492 EGX491:EGX492 EQT491:EQT492 FAP491:FAP492 FKL491:FKL492 FUH491:FUH492 GED491:GED492 GNZ491:GNZ492 GXV491:GXV492 HHR491:HHR492 HRN491:HRN492 IBJ491:IBJ492 ILF491:ILF492 IVB491:IVB492 JEX491:JEX492 JOT491:JOT492 JYP491:JYP492 KIL491:KIL492 KSH491:KSH492 LCD491:LCD492 LLZ491:LLZ492 LVV491:LVV492 MFR491:MFR492 MPN491:MPN492 MZJ491:MZJ492 NJF491:NJF492 NTB491:NTB492 OCX491:OCX492 OMT491:OMT492 OWP491:OWP492 PGL491:PGL492 PQH491:PQH492 QAD491:QAD492 QJZ491:QJZ492 QTV491:QTV492 RDR491:RDR492 RNN491:RNN492 RXJ491:RXJ492 SHF491:SHF492 SRB491:SRB492 TAX491:TAX492 TKT491:TKT492 TUP491:TUP492 UEL491:UEL492 UOH491:UOH492 UYD491:UYD492 VHZ491:VHZ492 VRV491:VRV492 WBR491:WBR492 WLN491:WLN492 WVJ491:WVJ492 B172 IX172 ST172 ACP172 AML172 AWH172 BGD172 BPZ172 BZV172 CJR172 CTN172 DDJ172 DNF172 DXB172 EGX172 EQT172 FAP172 FKL172 FUH172 GED172 GNZ172 GXV172 HHR172 HRN172 IBJ172 ILF172 IVB172 JEX172 JOT172 JYP172 KIL172 KSH172 LCD172 LLZ172 LVV172 MFR172 MPN172 MZJ172 NJF172 NTB172 OCX172 OMT172 OWP172 PGL172 PQH172 QAD172 QJZ172 QTV172 RDR172 RNN172 RXJ172 SHF172 SRB172 TAX172 TKT172 TUP172 UEL172 UOH172 UYD172 VHZ172 VRV172 WBR172 WLN172 WVJ172 B412 IX412 ST412 ACP412 AML412 AWH412 BGD412 BPZ412 BZV412 CJR412 CTN412 DDJ412 DNF412 DXB412 EGX412 EQT412 FAP412 FKL412 FUH412 GED412 GNZ412 GXV412 HHR412 HRN412 IBJ412 ILF412 IVB412 JEX412 JOT412 JYP412 KIL412 KSH412 LCD412 LLZ412 LVV412 MFR412 MPN412 MZJ412 NJF412 NTB412 OCX412 OMT412 OWP412 PGL412 PQH412 QAD412 QJZ412 QTV412 RDR412 RNN412 RXJ412 SHF412 SRB412 TAX412 TKT412 TUP412 UEL412 UOH412 UYD412 VHZ412 VRV412 WBR412 WLN412 WVJ412 B332 IX332 ST332 ACP332 AML332 AWH332 BGD332 BPZ332 BZV332 CJR332 CTN332 DDJ332 DNF332 DXB332 EGX332 EQT332 FAP332 FKL332 FUH332 GED332 GNZ332 GXV332 HHR332 HRN332 IBJ332 ILF332 IVB332 JEX332 JOT332 JYP332 KIL332 KSH332 LCD332 LLZ332 LVV332 MFR332 MPN332 MZJ332 NJF332 NTB332 OCX332 OMT332 OWP332 PGL332 PQH332 QAD332 QJZ332 QTV332 RDR332 RNN332 RXJ332 SHF332 SRB332 TAX332 TKT332 TUP332 UEL332 UOH332 UYD332 VHZ332 VRV332 WBR332 WLN332 WVJ332 B212:B213 IX212:IX213 ST212:ST213 ACP212:ACP213 AML212:AML213 AWH212:AWH213 BGD212:BGD213 BPZ212:BPZ213 BZV212:BZV213 CJR212:CJR213 CTN212:CTN213 DDJ212:DDJ213 DNF212:DNF213 DXB212:DXB213 EGX212:EGX213 EQT212:EQT213 FAP212:FAP213 FKL212:FKL213 FUH212:FUH213 GED212:GED213 GNZ212:GNZ213 GXV212:GXV213 HHR212:HHR213 HRN212:HRN213 IBJ212:IBJ213 ILF212:ILF213 IVB212:IVB213 JEX212:JEX213 JOT212:JOT213 JYP212:JYP213 KIL212:KIL213 KSH212:KSH213 LCD212:LCD213 LLZ212:LLZ213 LVV212:LVV213 MFR212:MFR213 MPN212:MPN213 MZJ212:MZJ213 NJF212:NJF213 NTB212:NTB213 OCX212:OCX213 OMT212:OMT213 OWP212:OWP213 PGL212:PGL213 PQH212:PQH213 QAD212:QAD213 QJZ212:QJZ213 QTV212:QTV213 RDR212:RDR213 RNN212:RNN213 RXJ212:RXJ213 SHF212:SHF213 SRB212:SRB213 TAX212:TAX213 TKT212:TKT213 TUP212:TUP213 UEL212:UEL213 UOH212:UOH213 UYD212:UYD213 VHZ212:VHZ213 VRV212:VRV213 WBR212:WBR213 WLN212:WLN213 WVJ212:WVJ213 B372 IX372 ST372 ACP372 AML372 AWH372 BGD372 BPZ372 BZV372 CJR372 CTN372 DDJ372 DNF372 DXB372 EGX372 EQT372 FAP372 FKL372 FUH372 GED372 GNZ372 GXV372 HHR372 HRN372 IBJ372 ILF372 IVB372 JEX372 JOT372 JYP372 KIL372 KSH372 LCD372 LLZ372 LVV372 MFR372 MPN372 MZJ372 NJF372 NTB372 OCX372 OMT372 OWP372 PGL372 PQH372 QAD372 QJZ372 QTV372 RDR372 RNN372 RXJ372 SHF372 SRB372 TAX372 TKT372 TUP372 UEL372 UOH372 UYD372 VHZ372 VRV372 WBR372 WLN372 WVJ372 B132:B133 IX132:IX133 ST132:ST133 ACP132:ACP133 AML132:AML133 AWH132:AWH133 BGD132:BGD133 BPZ132:BPZ133 BZV132:BZV133 CJR132:CJR133 CTN132:CTN133 DDJ132:DDJ133 DNF132:DNF133 DXB132:DXB133 EGX132:EGX133 EQT132:EQT133 FAP132:FAP133 FKL132:FKL133 FUH132:FUH133 GED132:GED133 GNZ132:GNZ133 GXV132:GXV133 HHR132:HHR133 HRN132:HRN133 IBJ132:IBJ133 ILF132:ILF133 IVB132:IVB133 JEX132:JEX133 JOT132:JOT133 JYP132:JYP133 KIL132:KIL133 KSH132:KSH133 LCD132:LCD133 LLZ132:LLZ133 LVV132:LVV133 MFR132:MFR133 MPN132:MPN133 MZJ132:MZJ133 NJF132:NJF133 NTB132:NTB133 OCX132:OCX133 OMT132:OMT133 OWP132:OWP133 PGL132:PGL133 PQH132:PQH133 QAD132:QAD133 QJZ132:QJZ133 QTV132:QTV133 RDR132:RDR133 RNN132:RNN133 RXJ132:RXJ133 SHF132:SHF133 SRB132:SRB133 TAX132:TAX133 TKT132:TKT133 TUP132:TUP133 UEL132:UEL133 UOH132:UOH133 UYD132:UYD133 VHZ132:VHZ133 VRV132:VRV133 WBR132:WBR133 WLN132:WLN133 WVJ132:WVJ133 B292:B293 IX292:IX293 ST292:ST293 ACP292:ACP293 AML292:AML293 AWH292:AWH293 BGD292:BGD293 BPZ292:BPZ293 BZV292:BZV293 CJR292:CJR293 CTN292:CTN293 DDJ292:DDJ293 DNF292:DNF293 DXB292:DXB293 EGX292:EGX293 EQT292:EQT293 FAP292:FAP293 FKL292:FKL293 FUH292:FUH293 GED292:GED293 GNZ292:GNZ293 GXV292:GXV293 HHR292:HHR293 HRN292:HRN293 IBJ292:IBJ293 ILF292:ILF293 IVB292:IVB293 JEX292:JEX293 JOT292:JOT293 JYP292:JYP293 KIL292:KIL293 KSH292:KSH293 LCD292:LCD293 LLZ292:LLZ293 LVV292:LVV293 MFR292:MFR293 MPN292:MPN293 MZJ292:MZJ293 NJF292:NJF293 NTB292:NTB293 OCX292:OCX293 OMT292:OMT293 OWP292:OWP293 PGL292:PGL293 PQH292:PQH293 QAD292:QAD293 QJZ292:QJZ293 QTV292:QTV293 RDR292:RDR293 RNN292:RNN293 RXJ292:RXJ293 SHF292:SHF293 SRB292:SRB293 TAX292:TAX293 TKT292:TKT293 TUP292:TUP293 UEL292:UEL293 UOH292:UOH293 UYD292:UYD293 VHZ292:VHZ293 VRV292:VRV293 WBR292:WBR293 WLN292:WLN293 WVJ292:WVJ293 B252:B253 IX252:IX253 ST252:ST253 ACP252:ACP253 AML252:AML253 AWH252:AWH253 BGD252:BGD253 BPZ252:BPZ253 BZV252:BZV253 CJR252:CJR253 CTN252:CTN253 DDJ252:DDJ253 DNF252:DNF253 DXB252:DXB253 EGX252:EGX253 EQT252:EQT253 FAP252:FAP253 FKL252:FKL253 FUH252:FUH253 GED252:GED253 GNZ252:GNZ253 GXV252:GXV253 HHR252:HHR253 HRN252:HRN253 IBJ252:IBJ253 ILF252:ILF253 IVB252:IVB253 JEX252:JEX253 JOT252:JOT253 JYP252:JYP253 KIL252:KIL253 KSH252:KSH253 LCD252:LCD253 LLZ252:LLZ253 LVV252:LVV253 MFR252:MFR253 MPN252:MPN253 MZJ252:MZJ253 NJF252:NJF253 NTB252:NTB253 OCX252:OCX253 OMT252:OMT253 OWP252:OWP253 PGL252:PGL253 PQH252:PQH253 QAD252:QAD253 QJZ252:QJZ253 QTV252:QTV253 RDR252:RDR253 RNN252:RNN253 RXJ252:RXJ253 SHF252:SHF253 SRB252:SRB253 TAX252:TAX253 TKT252:TKT253 TUP252:TUP253 UEL252:UEL253 UOH252:UOH253 UYD252:UYD253 VHZ252:VHZ253 VRV252:VRV253 WBR252:WBR253 WLN252:WLN253 WVJ252:WVJ253 B92:B93 IX92:IX93 ST92:ST93 ACP92:ACP93 AML92:AML93 AWH92:AWH93 BGD92:BGD93 BPZ92:BPZ93 BZV92:BZV93 CJR92:CJR93 CTN92:CTN93 DDJ92:DDJ93 DNF92:DNF93 DXB92:DXB93 EGX92:EGX93 EQT92:EQT93 FAP92:FAP93 FKL92:FKL93 FUH92:FUH93 GED92:GED93 GNZ92:GNZ93 GXV92:GXV93 HHR92:HHR93 HRN92:HRN93 IBJ92:IBJ93 ILF92:ILF93 IVB92:IVB93 JEX92:JEX93 JOT92:JOT93 JYP92:JYP93 KIL92:KIL93 KSH92:KSH93 LCD92:LCD93 LLZ92:LLZ93 LVV92:LVV93 MFR92:MFR93 MPN92:MPN93 MZJ92:MZJ93 NJF92:NJF93 NTB92:NTB93 OCX92:OCX93 OMT92:OMT93 OWP92:OWP93 PGL92:PGL93 PQH92:PQH93 QAD92:QAD93 QJZ92:QJZ93 QTV92:QTV93 RDR92:RDR93 RNN92:RNN93 RXJ92:RXJ93 SHF92:SHF93 SRB92:SRB93 TAX92:TAX93 TKT92:TKT93 TUP92:TUP93 UEL92:UEL93 UOH92:UOH93 UYD92:UYD93 VHZ92:VHZ93 VRV92:VRV93 WBR92:WBR93 WLN92:WLN93 WVJ92:WVJ93">
      <formula1>"Nr. solicitări din alte localităţi"</formula1>
    </dataValidation>
    <dataValidation type="list" allowBlank="1" showInputMessage="1" showErrorMessage="1" sqref="A52:A53 IW52:IW53 SS52:SS53 ACO52:ACO53 AMK52:AMK53 AWG52:AWG53 BGC52:BGC53 BPY52:BPY53 BZU52:BZU53 CJQ52:CJQ53 CTM52:CTM53 DDI52:DDI53 DNE52:DNE53 DXA52:DXA53 EGW52:EGW53 EQS52:EQS53 FAO52:FAO53 FKK52:FKK53 FUG52:FUG53 GEC52:GEC53 GNY52:GNY53 GXU52:GXU53 HHQ52:HHQ53 HRM52:HRM53 IBI52:IBI53 ILE52:ILE53 IVA52:IVA53 JEW52:JEW53 JOS52:JOS53 JYO52:JYO53 KIK52:KIK53 KSG52:KSG53 LCC52:LCC53 LLY52:LLY53 LVU52:LVU53 MFQ52:MFQ53 MPM52:MPM53 MZI52:MZI53 NJE52:NJE53 NTA52:NTA53 OCW52:OCW53 OMS52:OMS53 OWO52:OWO53 PGK52:PGK53 PQG52:PQG53 QAC52:QAC53 QJY52:QJY53 QTU52:QTU53 RDQ52:RDQ53 RNM52:RNM53 RXI52:RXI53 SHE52:SHE53 SRA52:SRA53 TAW52:TAW53 TKS52:TKS53 TUO52:TUO53 UEK52:UEK53 UOG52:UOG53 UYC52:UYC53 VHY52:VHY53 VRU52:VRU53 WBQ52:WBQ53 WLM52:WLM53 WVI52:WVI53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11:A612 IW611:IW612 SS611:SS612 ACO611:ACO612 AMK611:AMK612 AWG611:AWG612 BGC611:BGC612 BPY611:BPY612 BZU611:BZU612 CJQ611:CJQ612 CTM611:CTM612 DDI611:DDI612 DNE611:DNE612 DXA611:DXA612 EGW611:EGW612 EQS611:EQS612 FAO611:FAO612 FKK611:FKK612 FUG611:FUG612 GEC611:GEC612 GNY611:GNY612 GXU611:GXU612 HHQ611:HHQ612 HRM611:HRM612 IBI611:IBI612 ILE611:ILE612 IVA611:IVA612 JEW611:JEW612 JOS611:JOS612 JYO611:JYO612 KIK611:KIK612 KSG611:KSG612 LCC611:LCC612 LLY611:LLY612 LVU611:LVU612 MFQ611:MFQ612 MPM611:MPM612 MZI611:MZI612 NJE611:NJE612 NTA611:NTA612 OCW611:OCW612 OMS611:OMS612 OWO611:OWO612 PGK611:PGK612 PQG611:PQG612 QAC611:QAC612 QJY611:QJY612 QTU611:QTU612 RDQ611:RDQ612 RNM611:RNM612 RXI611:RXI612 SHE611:SHE612 SRA611:SRA612 TAW611:TAW612 TKS611:TKS612 TUO611:TUO612 UEK611:UEK612 UOG611:UOG612 UYC611:UYC612 VHY611:VHY612 VRU611:VRU612 WBQ611:WBQ612 WLM611:WLM612 WVI611:WVI612 A571:A572 IW571:IW572 SS571:SS572 ACO571:ACO572 AMK571:AMK572 AWG571:AWG572 BGC571:BGC572 BPY571:BPY572 BZU571:BZU572 CJQ571:CJQ572 CTM571:CTM572 DDI571:DDI572 DNE571:DNE572 DXA571:DXA572 EGW571:EGW572 EQS571:EQS572 FAO571:FAO572 FKK571:FKK572 FUG571:FUG572 GEC571:GEC572 GNY571:GNY572 GXU571:GXU572 HHQ571:HHQ572 HRM571:HRM572 IBI571:IBI572 ILE571:ILE572 IVA571:IVA572 JEW571:JEW572 JOS571:JOS572 JYO571:JYO572 KIK571:KIK572 KSG571:KSG572 LCC571:LCC572 LLY571:LLY572 LVU571:LVU572 MFQ571:MFQ572 MPM571:MPM572 MZI571:MZI572 NJE571:NJE572 NTA571:NTA572 OCW571:OCW572 OMS571:OMS572 OWO571:OWO572 PGK571:PGK572 PQG571:PQG572 QAC571:QAC572 QJY571:QJY572 QTU571:QTU572 RDQ571:RDQ572 RNM571:RNM572 RXI571:RXI572 SHE571:SHE572 SRA571:SRA572 TAW571:TAW572 TKS571:TKS572 TUO571:TUO572 UEK571:UEK572 UOG571:UOG572 UYC571:UYC572 VHY571:VHY572 VRU571:VRU572 WBQ571:WBQ572 WLM571:WLM572 WVI571:WVI572 A531:A532 IW531:IW532 SS531:SS532 ACO531:ACO532 AMK531:AMK532 AWG531:AWG532 BGC531:BGC532 BPY531:BPY532 BZU531:BZU532 CJQ531:CJQ532 CTM531:CTM532 DDI531:DDI532 DNE531:DNE532 DXA531:DXA532 EGW531:EGW532 EQS531:EQS532 FAO531:FAO532 FKK531:FKK532 FUG531:FUG532 GEC531:GEC532 GNY531:GNY532 GXU531:GXU532 HHQ531:HHQ532 HRM531:HRM532 IBI531:IBI532 ILE531:ILE532 IVA531:IVA532 JEW531:JEW532 JOS531:JOS532 JYO531:JYO532 KIK531:KIK532 KSG531:KSG532 LCC531:LCC532 LLY531:LLY532 LVU531:LVU532 MFQ531:MFQ532 MPM531:MPM532 MZI531:MZI532 NJE531:NJE532 NTA531:NTA532 OCW531:OCW532 OMS531:OMS532 OWO531:OWO532 PGK531:PGK532 PQG531:PQG532 QAC531:QAC532 QJY531:QJY532 QTU531:QTU532 RDQ531:RDQ532 RNM531:RNM532 RXI531:RXI532 SHE531:SHE532 SRA531:SRA532 TAW531:TAW532 TKS531:TKS532 TUO531:TUO532 UEK531:UEK532 UOG531:UOG532 UYC531:UYC532 VHY531:VHY532 VRU531:VRU532 WBQ531:WBQ532 WLM531:WLM532 WVI531:WVI532 A452:A453 IW452:IW453 SS452:SS453 ACO452:ACO453 AMK452:AMK453 AWG452:AWG453 BGC452:BGC453 BPY452:BPY453 BZU452:BZU453 CJQ452:CJQ453 CTM452:CTM453 DDI452:DDI453 DNE452:DNE453 DXA452:DXA453 EGW452:EGW453 EQS452:EQS453 FAO452:FAO453 FKK452:FKK453 FUG452:FUG453 GEC452:GEC453 GNY452:GNY453 GXU452:GXU453 HHQ452:HHQ453 HRM452:HRM453 IBI452:IBI453 ILE452:ILE453 IVA452:IVA453 JEW452:JEW453 JOS452:JOS453 JYO452:JYO453 KIK452:KIK453 KSG452:KSG453 LCC452:LCC453 LLY452:LLY453 LVU452:LVU453 MFQ452:MFQ453 MPM452:MPM453 MZI452:MZI453 NJE452:NJE453 NTA452:NTA453 OCW452:OCW453 OMS452:OMS453 OWO452:OWO453 PGK452:PGK453 PQG452:PQG453 QAC452:QAC453 QJY452:QJY453 QTU452:QTU453 RDQ452:RDQ453 RNM452:RNM453 RXI452:RXI453 SHE452:SHE453 SRA452:SRA453 TAW452:TAW453 TKS452:TKS453 TUO452:TUO453 UEK452:UEK453 UOG452:UOG453 UYC452:UYC453 VHY452:VHY453 VRU452:VRU453 WBQ452:WBQ453 WLM452:WLM453 WVI452:WVI453 A491:A492 IW491:IW492 SS491:SS492 ACO491:ACO492 AMK491:AMK492 AWG491:AWG492 BGC491:BGC492 BPY491:BPY492 BZU491:BZU492 CJQ491:CJQ492 CTM491:CTM492 DDI491:DDI492 DNE491:DNE492 DXA491:DXA492 EGW491:EGW492 EQS491:EQS492 FAO491:FAO492 FKK491:FKK492 FUG491:FUG492 GEC491:GEC492 GNY491:GNY492 GXU491:GXU492 HHQ491:HHQ492 HRM491:HRM492 IBI491:IBI492 ILE491:ILE492 IVA491:IVA492 JEW491:JEW492 JOS491:JOS492 JYO491:JYO492 KIK491:KIK492 KSG491:KSG492 LCC491:LCC492 LLY491:LLY492 LVU491:LVU492 MFQ491:MFQ492 MPM491:MPM492 MZI491:MZI492 NJE491:NJE492 NTA491:NTA492 OCW491:OCW492 OMS491:OMS492 OWO491:OWO492 PGK491:PGK492 PQG491:PQG492 QAC491:QAC492 QJY491:QJY492 QTU491:QTU492 RDQ491:RDQ492 RNM491:RNM492 RXI491:RXI492 SHE491:SHE492 SRA491:SRA492 TAW491:TAW492 TKS491:TKS492 TUO491:TUO492 UEK491:UEK492 UOG491:UOG492 UYC491:UYC492 VHY491:VHY492 VRU491:VRU492 WBQ491:WBQ492 WLM491:WLM492 WVI491:WVI492 A172 IW172 SS172 ACO172 AMK172 AWG172 BGC172 BPY172 BZU172 CJQ172 CTM172 DDI172 DNE172 DXA172 EGW172 EQS172 FAO172 FKK172 FUG172 GEC172 GNY172 GXU172 HHQ172 HRM172 IBI172 ILE172 IVA172 JEW172 JOS172 JYO172 KIK172 KSG172 LCC172 LLY172 LVU172 MFQ172 MPM172 MZI172 NJE172 NTA172 OCW172 OMS172 OWO172 PGK172 PQG172 QAC172 QJY172 QTU172 RDQ172 RNM172 RXI172 SHE172 SRA172 TAW172 TKS172 TUO172 UEK172 UOG172 UYC172 VHY172 VRU172 WBQ172 WLM172 WVI172 A412 IW412 SS412 ACO412 AMK412 AWG412 BGC412 BPY412 BZU412 CJQ412 CTM412 DDI412 DNE412 DXA412 EGW412 EQS412 FAO412 FKK412 FUG412 GEC412 GNY412 GXU412 HHQ412 HRM412 IBI412 ILE412 IVA412 JEW412 JOS412 JYO412 KIK412 KSG412 LCC412 LLY412 LVU412 MFQ412 MPM412 MZI412 NJE412 NTA412 OCW412 OMS412 OWO412 PGK412 PQG412 QAC412 QJY412 QTU412 RDQ412 RNM412 RXI412 SHE412 SRA412 TAW412 TKS412 TUO412 UEK412 UOG412 UYC412 VHY412 VRU412 WBQ412 WLM412 WVI412 A332 IW332 SS332 ACO332 AMK332 AWG332 BGC332 BPY332 BZU332 CJQ332 CTM332 DDI332 DNE332 DXA332 EGW332 EQS332 FAO332 FKK332 FUG332 GEC332 GNY332 GXU332 HHQ332 HRM332 IBI332 ILE332 IVA332 JEW332 JOS332 JYO332 KIK332 KSG332 LCC332 LLY332 LVU332 MFQ332 MPM332 MZI332 NJE332 NTA332 OCW332 OMS332 OWO332 PGK332 PQG332 QAC332 QJY332 QTU332 RDQ332 RNM332 RXI332 SHE332 SRA332 TAW332 TKS332 TUO332 UEK332 UOG332 UYC332 VHY332 VRU332 WBQ332 WLM332 WVI332 A212:A213 IW212:IW213 SS212:SS213 ACO212:ACO213 AMK212:AMK213 AWG212:AWG213 BGC212:BGC213 BPY212:BPY213 BZU212:BZU213 CJQ212:CJQ213 CTM212:CTM213 DDI212:DDI213 DNE212:DNE213 DXA212:DXA213 EGW212:EGW213 EQS212:EQS213 FAO212:FAO213 FKK212:FKK213 FUG212:FUG213 GEC212:GEC213 GNY212:GNY213 GXU212:GXU213 HHQ212:HHQ213 HRM212:HRM213 IBI212:IBI213 ILE212:ILE213 IVA212:IVA213 JEW212:JEW213 JOS212:JOS213 JYO212:JYO213 KIK212:KIK213 KSG212:KSG213 LCC212:LCC213 LLY212:LLY213 LVU212:LVU213 MFQ212:MFQ213 MPM212:MPM213 MZI212:MZI213 NJE212:NJE213 NTA212:NTA213 OCW212:OCW213 OMS212:OMS213 OWO212:OWO213 PGK212:PGK213 PQG212:PQG213 QAC212:QAC213 QJY212:QJY213 QTU212:QTU213 RDQ212:RDQ213 RNM212:RNM213 RXI212:RXI213 SHE212:SHE213 SRA212:SRA213 TAW212:TAW213 TKS212:TKS213 TUO212:TUO213 UEK212:UEK213 UOG212:UOG213 UYC212:UYC213 VHY212:VHY213 VRU212:VRU213 WBQ212:WBQ213 WLM212:WLM213 WVI212:WVI213 A372 IW372 SS372 ACO372 AMK372 AWG372 BGC372 BPY372 BZU372 CJQ372 CTM372 DDI372 DNE372 DXA372 EGW372 EQS372 FAO372 FKK372 FUG372 GEC372 GNY372 GXU372 HHQ372 HRM372 IBI372 ILE372 IVA372 JEW372 JOS372 JYO372 KIK372 KSG372 LCC372 LLY372 LVU372 MFQ372 MPM372 MZI372 NJE372 NTA372 OCW372 OMS372 OWO372 PGK372 PQG372 QAC372 QJY372 QTU372 RDQ372 RNM372 RXI372 SHE372 SRA372 TAW372 TKS372 TUO372 UEK372 UOG372 UYC372 VHY372 VRU372 WBQ372 WLM372 WVI372 A132:A133 IW132:IW133 SS132:SS133 ACO132:ACO133 AMK132:AMK133 AWG132:AWG133 BGC132:BGC133 BPY132:BPY133 BZU132:BZU133 CJQ132:CJQ133 CTM132:CTM133 DDI132:DDI133 DNE132:DNE133 DXA132:DXA133 EGW132:EGW133 EQS132:EQS133 FAO132:FAO133 FKK132:FKK133 FUG132:FUG133 GEC132:GEC133 GNY132:GNY133 GXU132:GXU133 HHQ132:HHQ133 HRM132:HRM133 IBI132:IBI133 ILE132:ILE133 IVA132:IVA133 JEW132:JEW133 JOS132:JOS133 JYO132:JYO133 KIK132:KIK133 KSG132:KSG133 LCC132:LCC133 LLY132:LLY133 LVU132:LVU133 MFQ132:MFQ133 MPM132:MPM133 MZI132:MZI133 NJE132:NJE133 NTA132:NTA133 OCW132:OCW133 OMS132:OMS133 OWO132:OWO133 PGK132:PGK133 PQG132:PQG133 QAC132:QAC133 QJY132:QJY133 QTU132:QTU133 RDQ132:RDQ133 RNM132:RNM133 RXI132:RXI133 SHE132:SHE133 SRA132:SRA133 TAW132:TAW133 TKS132:TKS133 TUO132:TUO133 UEK132:UEK133 UOG132:UOG133 UYC132:UYC133 VHY132:VHY133 VRU132:VRU133 WBQ132:WBQ133 WLM132:WLM133 WVI132:WVI133 A292:A293 IW292:IW293 SS292:SS293 ACO292:ACO293 AMK292:AMK293 AWG292:AWG293 BGC292:BGC293 BPY292:BPY293 BZU292:BZU293 CJQ292:CJQ293 CTM292:CTM293 DDI292:DDI293 DNE292:DNE293 DXA292:DXA293 EGW292:EGW293 EQS292:EQS293 FAO292:FAO293 FKK292:FKK293 FUG292:FUG293 GEC292:GEC293 GNY292:GNY293 GXU292:GXU293 HHQ292:HHQ293 HRM292:HRM293 IBI292:IBI293 ILE292:ILE293 IVA292:IVA293 JEW292:JEW293 JOS292:JOS293 JYO292:JYO293 KIK292:KIK293 KSG292:KSG293 LCC292:LCC293 LLY292:LLY293 LVU292:LVU293 MFQ292:MFQ293 MPM292:MPM293 MZI292:MZI293 NJE292:NJE293 NTA292:NTA293 OCW292:OCW293 OMS292:OMS293 OWO292:OWO293 PGK292:PGK293 PQG292:PQG293 QAC292:QAC293 QJY292:QJY293 QTU292:QTU293 RDQ292:RDQ293 RNM292:RNM293 RXI292:RXI293 SHE292:SHE293 SRA292:SRA293 TAW292:TAW293 TKS292:TKS293 TUO292:TUO293 UEK292:UEK293 UOG292:UOG293 UYC292:UYC293 VHY292:VHY293 VRU292:VRU293 WBQ292:WBQ293 WLM292:WLM293 WVI292:WVI293 A252:A253 IW252:IW253 SS252:SS253 ACO252:ACO253 AMK252:AMK253 AWG252:AWG253 BGC252:BGC253 BPY252:BPY253 BZU252:BZU253 CJQ252:CJQ253 CTM252:CTM253 DDI252:DDI253 DNE252:DNE253 DXA252:DXA253 EGW252:EGW253 EQS252:EQS253 FAO252:FAO253 FKK252:FKK253 FUG252:FUG253 GEC252:GEC253 GNY252:GNY253 GXU252:GXU253 HHQ252:HHQ253 HRM252:HRM253 IBI252:IBI253 ILE252:ILE253 IVA252:IVA253 JEW252:JEW253 JOS252:JOS253 JYO252:JYO253 KIK252:KIK253 KSG252:KSG253 LCC252:LCC253 LLY252:LLY253 LVU252:LVU253 MFQ252:MFQ253 MPM252:MPM253 MZI252:MZI253 NJE252:NJE253 NTA252:NTA253 OCW252:OCW253 OMS252:OMS253 OWO252:OWO253 PGK252:PGK253 PQG252:PQG253 QAC252:QAC253 QJY252:QJY253 QTU252:QTU253 RDQ252:RDQ253 RNM252:RNM253 RXI252:RXI253 SHE252:SHE253 SRA252:SRA253 TAW252:TAW253 TKS252:TKS253 TUO252:TUO253 UEK252:UEK253 UOG252:UOG253 UYC252:UYC253 VHY252:VHY253 VRU252:VRU253 WBQ252:WBQ253 WLM252:WLM253 WVI252:WVI253 A92:A93 IW92:IW93 SS92:SS93 ACO92:ACO93 AMK92:AMK93 AWG92:AWG93 BGC92:BGC93 BPY92:BPY93 BZU92:BZU93 CJQ92:CJQ93 CTM92:CTM93 DDI92:DDI93 DNE92:DNE93 DXA92:DXA93 EGW92:EGW93 EQS92:EQS93 FAO92:FAO93 FKK92:FKK93 FUG92:FUG93 GEC92:GEC93 GNY92:GNY93 GXU92:GXU93 HHQ92:HHQ93 HRM92:HRM93 IBI92:IBI93 ILE92:ILE93 IVA92:IVA93 JEW92:JEW93 JOS92:JOS93 JYO92:JYO93 KIK92:KIK93 KSG92:KSG93 LCC92:LCC93 LLY92:LLY93 LVU92:LVU93 MFQ92:MFQ93 MPM92:MPM93 MZI92:MZI93 NJE92:NJE93 NTA92:NTA93 OCW92:OCW93 OMS92:OMS93 OWO92:OWO93 PGK92:PGK93 PQG92:PQG93 QAC92:QAC93 QJY92:QJY93 QTU92:QTU93 RDQ92:RDQ93 RNM92:RNM93 RXI92:RXI93 SHE92:SHE93 SRA92:SRA93 TAW92:TAW93 TKS92:TKS93 TUO92:TUO93 UEK92:UEK93 UOG92:UOG93 UYC92:UYC93 VHY92:VHY93 VRU92:VRU93 WBQ92:WBQ93 WLM92:WLM93 WVI92:WVI93">
      <formula1>"Nr. solicitări din reşedinţa de judeţ"</formula1>
    </dataValidation>
    <dataValidation type="list" allowBlank="1" showInputMessage="1" showErrorMessage="1" sqref="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611:H611 JB611:JD611 SX611:SZ611 ACT611:ACV611 AMP611:AMR611 AWL611:AWN611 BGH611:BGJ611 BQD611:BQF611 BZZ611:CAB611 CJV611:CJX611 CTR611:CTT611 DDN611:DDP611 DNJ611:DNL611 DXF611:DXH611 EHB611:EHD611 EQX611:EQZ611 FAT611:FAV611 FKP611:FKR611 FUL611:FUN611 GEH611:GEJ611 GOD611:GOF611 GXZ611:GYB611 HHV611:HHX611 HRR611:HRT611 IBN611:IBP611 ILJ611:ILL611 IVF611:IVH611 JFB611:JFD611 JOX611:JOZ611 JYT611:JYV611 KIP611:KIR611 KSL611:KSN611 LCH611:LCJ611 LMD611:LMF611 LVZ611:LWB611 MFV611:MFX611 MPR611:MPT611 MZN611:MZP611 NJJ611:NJL611 NTF611:NTH611 ODB611:ODD611 OMX611:OMZ611 OWT611:OWV611 PGP611:PGR611 PQL611:PQN611 QAH611:QAJ611 QKD611:QKF611 QTZ611:QUB611 RDV611:RDX611 RNR611:RNT611 RXN611:RXP611 SHJ611:SHL611 SRF611:SRH611 TBB611:TBD611 TKX611:TKZ611 TUT611:TUV611 UEP611:UER611 UOL611:UON611 UYH611:UYJ611 VID611:VIF611 VRZ611:VSB611 WBV611:WBX611 WLR611:WLT611 WVN611:WVP611 F571:H571 JB571:JD571 SX571:SZ571 ACT571:ACV571 AMP571:AMR571 AWL571:AWN571 BGH571:BGJ571 BQD571:BQF571 BZZ571:CAB571 CJV571:CJX571 CTR571:CTT571 DDN571:DDP571 DNJ571:DNL571 DXF571:DXH571 EHB571:EHD571 EQX571:EQZ571 FAT571:FAV571 FKP571:FKR571 FUL571:FUN571 GEH571:GEJ571 GOD571:GOF571 GXZ571:GYB571 HHV571:HHX571 HRR571:HRT571 IBN571:IBP571 ILJ571:ILL571 IVF571:IVH571 JFB571:JFD571 JOX571:JOZ571 JYT571:JYV571 KIP571:KIR571 KSL571:KSN571 LCH571:LCJ571 LMD571:LMF571 LVZ571:LWB571 MFV571:MFX571 MPR571:MPT571 MZN571:MZP571 NJJ571:NJL571 NTF571:NTH571 ODB571:ODD571 OMX571:OMZ571 OWT571:OWV571 PGP571:PGR571 PQL571:PQN571 QAH571:QAJ571 QKD571:QKF571 QTZ571:QUB571 RDV571:RDX571 RNR571:RNT571 RXN571:RXP571 SHJ571:SHL571 SRF571:SRH571 TBB571:TBD571 TKX571:TKZ571 TUT571:TUV571 UEP571:UER571 UOL571:UON571 UYH571:UYJ571 VID571:VIF571 VRZ571:VSB571 WBV571:WBX571 WLR571:WLT571 WVN571:WVP571 F531:H531 JB531:JD531 SX531:SZ531 ACT531:ACV531 AMP531:AMR531 AWL531:AWN531 BGH531:BGJ531 BQD531:BQF531 BZZ531:CAB531 CJV531:CJX531 CTR531:CTT531 DDN531:DDP531 DNJ531:DNL531 DXF531:DXH531 EHB531:EHD531 EQX531:EQZ531 FAT531:FAV531 FKP531:FKR531 FUL531:FUN531 GEH531:GEJ531 GOD531:GOF531 GXZ531:GYB531 HHV531:HHX531 HRR531:HRT531 IBN531:IBP531 ILJ531:ILL531 IVF531:IVH531 JFB531:JFD531 JOX531:JOZ531 JYT531:JYV531 KIP531:KIR531 KSL531:KSN531 LCH531:LCJ531 LMD531:LMF531 LVZ531:LWB531 MFV531:MFX531 MPR531:MPT531 MZN531:MZP531 NJJ531:NJL531 NTF531:NTH531 ODB531:ODD531 OMX531:OMZ531 OWT531:OWV531 PGP531:PGR531 PQL531:PQN531 QAH531:QAJ531 QKD531:QKF531 QTZ531:QUB531 RDV531:RDX531 RNR531:RNT531 RXN531:RXP531 SHJ531:SHL531 SRF531:SRH531 TBB531:TBD531 TKX531:TKZ531 TUT531:TUV531 UEP531:UER531 UOL531:UON531 UYH531:UYJ531 VID531:VIF531 VRZ531:VSB531 WBV531:WBX531 WLR531:WLT531 WVN531:WVP531 F452:H452 JB452:JD452 SX452:SZ452 ACT452:ACV452 AMP452:AMR452 AWL452:AWN452 BGH452:BGJ452 BQD452:BQF452 BZZ452:CAB452 CJV452:CJX452 CTR452:CTT452 DDN452:DDP452 DNJ452:DNL452 DXF452:DXH452 EHB452:EHD452 EQX452:EQZ452 FAT452:FAV452 FKP452:FKR452 FUL452:FUN452 GEH452:GEJ452 GOD452:GOF452 GXZ452:GYB452 HHV452:HHX452 HRR452:HRT452 IBN452:IBP452 ILJ452:ILL452 IVF452:IVH452 JFB452:JFD452 JOX452:JOZ452 JYT452:JYV452 KIP452:KIR452 KSL452:KSN452 LCH452:LCJ452 LMD452:LMF452 LVZ452:LWB452 MFV452:MFX452 MPR452:MPT452 MZN452:MZP452 NJJ452:NJL452 NTF452:NTH452 ODB452:ODD452 OMX452:OMZ452 OWT452:OWV452 PGP452:PGR452 PQL452:PQN452 QAH452:QAJ452 QKD452:QKF452 QTZ452:QUB452 RDV452:RDX452 RNR452:RNT452 RXN452:RXP452 SHJ452:SHL452 SRF452:SRH452 TBB452:TBD452 TKX452:TKZ452 TUT452:TUV452 UEP452:UER452 UOL452:UON452 UYH452:UYJ452 VID452:VIF452 VRZ452:VSB452 WBV452:WBX452 WLR452:WLT452 WVN452:WVP452 F491:H491 JB491:JD491 SX491:SZ491 ACT491:ACV491 AMP491:AMR491 AWL491:AWN491 BGH491:BGJ491 BQD491:BQF491 BZZ491:CAB491 CJV491:CJX491 CTR491:CTT491 DDN491:DDP491 DNJ491:DNL491 DXF491:DXH491 EHB491:EHD491 EQX491:EQZ491 FAT491:FAV491 FKP491:FKR491 FUL491:FUN491 GEH491:GEJ491 GOD491:GOF491 GXZ491:GYB491 HHV491:HHX491 HRR491:HRT491 IBN491:IBP491 ILJ491:ILL491 IVF491:IVH491 JFB491:JFD491 JOX491:JOZ491 JYT491:JYV491 KIP491:KIR491 KSL491:KSN491 LCH491:LCJ491 LMD491:LMF491 LVZ491:LWB491 MFV491:MFX491 MPR491:MPT491 MZN491:MZP491 NJJ491:NJL491 NTF491:NTH491 ODB491:ODD491 OMX491:OMZ491 OWT491:OWV491 PGP491:PGR491 PQL491:PQN491 QAH491:QAJ491 QKD491:QKF491 QTZ491:QUB491 RDV491:RDX491 RNR491:RNT491 RXN491:RXP491 SHJ491:SHL491 SRF491:SRH491 TBB491:TBD491 TKX491:TKZ491 TUT491:TUV491 UEP491:UER491 UOL491:UON491 UYH491:UYJ491 VID491:VIF491 VRZ491:VSB491 WBV491:WBX491 WLR491:WLT491 WVN491:WVP491 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F412 JB412 SX412 ACT412 AMP412 AWL412 BGH412 BQD412 BZZ412 CJV412 CTR412 DDN412 DNJ412 DXF412 EHB412 EQX412 FAT412 FKP412 FUL412 GEH412 GOD412 GXZ412 HHV412 HRR412 IBN412 ILJ412 IVF412 JFB412 JOX412 JYT412 KIP412 KSL412 LCH412 LMD412 LVZ412 MFV412 MPR412 MZN412 NJJ412 NTF412 ODB412 OMX412 OWT412 PGP412 PQL412 QAH412 QKD412 QTZ412 RDV412 RNR412 RXN412 SHJ412 SRF412 TBB412 TKX412 TUT412 UEP412 UOL412 UYH412 VID412 VRZ412 WBV412 WLR412 WVN412 F332 JB332 SX332 ACT332 AMP332 AWL332 BGH332 BQD332 BZZ332 CJV332 CTR332 DDN332 DNJ332 DXF332 EHB332 EQX332 FAT332 FKP332 FUL332 GEH332 GOD332 GXZ332 HHV332 HRR332 IBN332 ILJ332 IVF332 JFB332 JOX332 JYT332 KIP332 KSL332 LCH332 LMD332 LVZ332 MFV332 MPR332 MZN332 NJJ332 NTF332 ODB332 OMX332 OWT332 PGP332 PQL332 QAH332 QKD332 QTZ332 RDV332 RNR332 RXN332 SHJ332 SRF332 TBB332 TKX332 TUT332 UEP332 UOL332 UYH332 VID332 VRZ332 WBV332 WLR332 WVN332 F212:H212 JB212:JD212 SX212:SZ212 ACT212:ACV212 AMP212:AMR212 AWL212:AWN212 BGH212:BGJ212 BQD212:BQF212 BZZ212:CAB212 CJV212:CJX212 CTR212:CTT212 DDN212:DDP212 DNJ212:DNL212 DXF212:DXH212 EHB212:EHD212 EQX212:EQZ212 FAT212:FAV212 FKP212:FKR212 FUL212:FUN212 GEH212:GEJ212 GOD212:GOF212 GXZ212:GYB212 HHV212:HHX212 HRR212:HRT212 IBN212:IBP212 ILJ212:ILL212 IVF212:IVH212 JFB212:JFD212 JOX212:JOZ212 JYT212:JYV212 KIP212:KIR212 KSL212:KSN212 LCH212:LCJ212 LMD212:LMF212 LVZ212:LWB212 MFV212:MFX212 MPR212:MPT212 MZN212:MZP212 NJJ212:NJL212 NTF212:NTH212 ODB212:ODD212 OMX212:OMZ212 OWT212:OWV212 PGP212:PGR212 PQL212:PQN212 QAH212:QAJ212 QKD212:QKF212 QTZ212:QUB212 RDV212:RDX212 RNR212:RNT212 RXN212:RXP212 SHJ212:SHL212 SRF212:SRH212 TBB212:TBD212 TKX212:TKZ212 TUT212:TUV212 UEP212:UER212 UOL212:UON212 UYH212:UYJ212 VID212:VIF212 VRZ212:VSB212 WBV212:WBX212 WLR212:WLT212 WVN212:WVP212 F372 JB372 SX372 ACT372 AMP372 AWL372 BGH372 BQD372 BZZ372 CJV372 CTR372 DDN372 DNJ372 DXF372 EHB372 EQX372 FAT372 FKP372 FUL372 GEH372 GOD372 GXZ372 HHV372 HRR372 IBN372 ILJ372 IVF372 JFB372 JOX372 JYT372 KIP372 KSL372 LCH372 LMD372 LVZ372 MFV372 MPR372 MZN372 NJJ372 NTF372 ODB372 OMX372 OWT372 PGP372 PQL372 QAH372 QKD372 QTZ372 RDV372 RNR372 RXN372 SHJ372 SRF372 TBB372 TKX372 TUT372 UEP372 UOL372 UYH372 VID372 VRZ372 WBV372 WLR372 WVN372 F132:H132 JB132:JD132 SX132:SZ132 ACT132:ACV132 AMP132:AMR132 AWL132:AWN132 BGH132:BGJ132 BQD132:BQF132 BZZ132:CAB132 CJV132:CJX132 CTR132:CTT132 DDN132:DDP132 DNJ132:DNL132 DXF132:DXH132 EHB132:EHD132 EQX132:EQZ132 FAT132:FAV132 FKP132:FKR132 FUL132:FUN132 GEH132:GEJ132 GOD132:GOF132 GXZ132:GYB132 HHV132:HHX132 HRR132:HRT132 IBN132:IBP132 ILJ132:ILL132 IVF132:IVH132 JFB132:JFD132 JOX132:JOZ132 JYT132:JYV132 KIP132:KIR132 KSL132:KSN132 LCH132:LCJ132 LMD132:LMF132 LVZ132:LWB132 MFV132:MFX132 MPR132:MPT132 MZN132:MZP132 NJJ132:NJL132 NTF132:NTH132 ODB132:ODD132 OMX132:OMZ132 OWT132:OWV132 PGP132:PGR132 PQL132:PQN132 QAH132:QAJ132 QKD132:QKF132 QTZ132:QUB132 RDV132:RDX132 RNR132:RNT132 RXN132:RXP132 SHJ132:SHL132 SRF132:SRH132 TBB132:TBD132 TKX132:TKZ132 TUT132:TUV132 UEP132:UER132 UOL132:UON132 UYH132:UYJ132 VID132:VIF132 VRZ132:VSB132 WBV132:WBX132 WLR132:WLT132 WVN132:WVP132 F292:H292 JB292:JD292 SX292:SZ292 ACT292:ACV292 AMP292:AMR292 AWL292:AWN292 BGH292:BGJ292 BQD292:BQF292 BZZ292:CAB292 CJV292:CJX292 CTR292:CTT292 DDN292:DDP292 DNJ292:DNL292 DXF292:DXH292 EHB292:EHD292 EQX292:EQZ292 FAT292:FAV292 FKP292:FKR292 FUL292:FUN292 GEH292:GEJ292 GOD292:GOF292 GXZ292:GYB292 HHV292:HHX292 HRR292:HRT292 IBN292:IBP292 ILJ292:ILL292 IVF292:IVH292 JFB292:JFD292 JOX292:JOZ292 JYT292:JYV292 KIP292:KIR292 KSL292:KSN292 LCH292:LCJ292 LMD292:LMF292 LVZ292:LWB292 MFV292:MFX292 MPR292:MPT292 MZN292:MZP292 NJJ292:NJL292 NTF292:NTH292 ODB292:ODD292 OMX292:OMZ292 OWT292:OWV292 PGP292:PGR292 PQL292:PQN292 QAH292:QAJ292 QKD292:QKF292 QTZ292:QUB292 RDV292:RDX292 RNR292:RNT292 RXN292:RXP292 SHJ292:SHL292 SRF292:SRH292 TBB292:TBD292 TKX292:TKZ292 TUT292:TUV292 UEP292:UER292 UOL292:UON292 UYH292:UYJ292 VID292:VIF292 VRZ292:VSB292 WBV292:WBX292 WLR292:WLT292 WVN292:WVP292 F252:H252 JB252:JD252 SX252:SZ252 ACT252:ACV252 AMP252:AMR252 AWL252:AWN252 BGH252:BGJ252 BQD252:BQF252 BZZ252:CAB252 CJV252:CJX252 CTR252:CTT252 DDN252:DDP252 DNJ252:DNL252 DXF252:DXH252 EHB252:EHD252 EQX252:EQZ252 FAT252:FAV252 FKP252:FKR252 FUL252:FUN252 GEH252:GEJ252 GOD252:GOF252 GXZ252:GYB252 HHV252:HHX252 HRR252:HRT252 IBN252:IBP252 ILJ252:ILL252 IVF252:IVH252 JFB252:JFD252 JOX252:JOZ252 JYT252:JYV252 KIP252:KIR252 KSL252:KSN252 LCH252:LCJ252 LMD252:LMF252 LVZ252:LWB252 MFV252:MFX252 MPR252:MPT252 MZN252:MZP252 NJJ252:NJL252 NTF252:NTH252 ODB252:ODD252 OMX252:OMZ252 OWT252:OWV252 PGP252:PGR252 PQL252:PQN252 QAH252:QAJ252 QKD252:QKF252 QTZ252:QUB252 RDV252:RDX252 RNR252:RNT252 RXN252:RXP252 SHJ252:SHL252 SRF252:SRH252 TBB252:TBD252 TKX252:TKZ252 TUT252:TUV252 UEP252:UER252 UOL252:UON252 UYH252:UYJ252 VID252:VIF252 VRZ252:VSB252 WBV252:WBX252 WLR252:WLT252 WVN252:WVP2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ormula1>"Nr. de solicitări pe domenii"</formula1>
    </dataValidation>
    <dataValidation type="list" allowBlank="1" showInputMessage="1" showErrorMessage="1" sqref="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12 JI612 TE612 ADA612 AMW612 AWS612 BGO612 BQK612 CAG612 CKC612 CTY612 DDU612 DNQ612 DXM612 EHI612 ERE612 FBA612 FKW612 FUS612 GEO612 GOK612 GYG612 HIC612 HRY612 IBU612 ILQ612 IVM612 JFI612 JPE612 JZA612 KIW612 KSS612 LCO612 LMK612 LWG612 MGC612 MPY612 MZU612 NJQ612 NTM612 ODI612 ONE612 OXA612 PGW612 PQS612 QAO612 QKK612 QUG612 REC612 RNY612 RXU612 SHQ612 SRM612 TBI612 TLE612 TVA612 UEW612 UOS612 UYO612 VIK612 VSG612 WCC612 WLY612 WVU612 M572 JI572 TE572 ADA572 AMW572 AWS572 BGO572 BQK572 CAG572 CKC572 CTY572 DDU572 DNQ572 DXM572 EHI572 ERE572 FBA572 FKW572 FUS572 GEO572 GOK572 GYG572 HIC572 HRY572 IBU572 ILQ572 IVM572 JFI572 JPE572 JZA572 KIW572 KSS572 LCO572 LMK572 LWG572 MGC572 MPY572 MZU572 NJQ572 NTM572 ODI572 ONE572 OXA572 PGW572 PQS572 QAO572 QKK572 QUG572 REC572 RNY572 RXU572 SHQ572 SRM572 TBI572 TLE572 TVA572 UEW572 UOS572 UYO572 VIK572 VSG572 WCC572 WLY572 WVU572 M532 JI532 TE532 ADA532 AMW532 AWS532 BGO532 BQK532 CAG532 CKC532 CTY532 DDU532 DNQ532 DXM532 EHI532 ERE532 FBA532 FKW532 FUS532 GEO532 GOK532 GYG532 HIC532 HRY532 IBU532 ILQ532 IVM532 JFI532 JPE532 JZA532 KIW532 KSS532 LCO532 LMK532 LWG532 MGC532 MPY532 MZU532 NJQ532 NTM532 ODI532 ONE532 OXA532 PGW532 PQS532 QAO532 QKK532 QUG532 REC532 RNY532 RXU532 SHQ532 SRM532 TBI532 TLE532 TVA532 UEW532 UOS532 UYO532 VIK532 VSG532 WCC532 WLY532 WVU532 M453 JI453 TE453 ADA453 AMW453 AWS453 BGO453 BQK453 CAG453 CKC453 CTY453 DDU453 DNQ453 DXM453 EHI453 ERE453 FBA453 FKW453 FUS453 GEO453 GOK453 GYG453 HIC453 HRY453 IBU453 ILQ453 IVM453 JFI453 JPE453 JZA453 KIW453 KSS453 LCO453 LMK453 LWG453 MGC453 MPY453 MZU453 NJQ453 NTM453 ODI453 ONE453 OXA453 PGW453 PQS453 QAO453 QKK453 QUG453 REC453 RNY453 RXU453 SHQ453 SRM453 TBI453 TLE453 TVA453 UEW453 UOS453 UYO453 VIK453 VSG453 WCC453 WLY453 WVU453 M492 JI492 TE492 ADA492 AMW492 AWS492 BGO492 BQK492 CAG492 CKC492 CTY492 DDU492 DNQ492 DXM492 EHI492 ERE492 FBA492 FKW492 FUS492 GEO492 GOK492 GYG492 HIC492 HRY492 IBU492 ILQ492 IVM492 JFI492 JPE492 JZA492 KIW492 KSS492 LCO492 LMK492 LWG492 MGC492 MPY492 MZU492 NJQ492 NTM492 ODI492 ONE492 OXA492 PGW492 PQS492 QAO492 QKK492 QUG492 REC492 RNY492 RXU492 SHQ492 SRM492 TBI492 TLE492 TVA492 UEW492 UOS492 UYO492 VIK492 VSG492 WCC492 WLY492 WVU492 M413 JI413 TE413 ADA413 AMW413 AWS413 BGO413 BQK413 CAG413 CKC413 CTY413 DDU413 DNQ413 DXM413 EHI413 ERE413 FBA413 FKW413 FUS413 GEO413 GOK413 GYG413 HIC413 HRY413 IBU413 ILQ413 IVM413 JFI413 JPE413 JZA413 KIW413 KSS413 LCO413 LMK413 LWG413 MGC413 MPY413 MZU413 NJQ413 NTM413 ODI413 ONE413 OXA413 PGW413 PQS413 QAO413 QKK413 QUG413 REC413 RNY413 RXU413 SHQ413 SRM413 TBI413 TLE413 TVA413 UEW413 UOS413 UYO413 VIK413 VSG413 WCC413 WLY413 WVU41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13 M173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M133 JI133 TE133 ADA133 AMW133 AWS133 BGO133 BQK133 CAG133 CKC133 CTY133 DDU133 DNQ133 DXM133 EHI133 ERE133 FBA133 FKW133 FUS133 GEO133 GOK133 GYG133 HIC133 HRY133 IBU133 ILQ133 IVM133 JFI133 JPE133 JZA133 KIW133 KSS133 LCO133 LMK133 LWG133 MGC133 MPY133 MZU133 NJQ133 NTM133 ODI133 ONE133 OXA133 PGW133 PQS133 QAO133 QKK133 QUG133 REC133 RNY133 RXU133 SHQ133 SRM133 TBI133 TLE133 TVA133 UEW133 UOS133 UYO133 VIK133 VSG133 WCC133 WLY133 WVU13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293 M253 JI253 TE253 ADA253 AMW253 AWS253 BGO253 BQK253 CAG253 CKC253 CTY253 DDU253 DNQ253 DXM253 EHI253 ERE253 FBA253 FKW253 FUS253 GEO253 GOK253 GYG253 HIC253 HRY253 IBU253 ILQ253 IVM253 JFI253 JPE253 JZA253 KIW253 KSS253 LCO253 LMK253 LWG253 MGC253 MPY253 MZU253 NJQ253 NTM253 ODI253 ONE253 OXA253 PGW253 PQS253 QAO253 QKK253 QUG253 REC253 RNY253 RXU253 SHQ253 SRM253 TBI253 TLE253 TVA253 UEW253 UOS253 UYO253 VIK253 VSG253 WCC253 WLY253 WVU2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formula1>"litera din art. 12 HG 878/2005"</formula1>
    </dataValidation>
    <dataValidation type="list" allowBlank="1" showInputMessage="1" showErrorMessage="1" sqref="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N612 JJ612 TF612 ADB612 AMX612 AWT612 BGP612 BQL612 CAH612 CKD612 CTZ612 DDV612 DNR612 DXN612 EHJ612 ERF612 FBB612 FKX612 FUT612 GEP612 GOL612 GYH612 HID612 HRZ612 IBV612 ILR612 IVN612 JFJ612 JPF612 JZB612 KIX612 KST612 LCP612 LML612 LWH612 MGD612 MPZ612 MZV612 NJR612 NTN612 ODJ612 ONF612 OXB612 PGX612 PQT612 QAP612 QKL612 QUH612 RED612 RNZ612 RXV612 SHR612 SRN612 TBJ612 TLF612 TVB612 UEX612 UOT612 UYP612 VIL612 VSH612 WCD612 WLZ612 WVV612 L612 JH612 TD612 ACZ612 AMV612 AWR612 BGN612 BQJ612 CAF612 CKB612 CTX612 DDT612 DNP612 DXL612 EHH612 ERD612 FAZ612 FKV612 FUR612 GEN612 GOJ612 GYF612 HIB612 HRX612 IBT612 ILP612 IVL612 JFH612 JPD612 JYZ612 KIV612 KSR612 LCN612 LMJ612 LWF612 MGB612 MPX612 MZT612 NJP612 NTL612 ODH612 OND612 OWZ612 PGV612 PQR612 QAN612 QKJ612 QUF612 REB612 RNX612 RXT612 SHP612 SRL612 TBH612 TLD612 TUZ612 UEV612 UOR612 UYN612 VIJ612 VSF612 WCB612 WLX612 WVT612 N572 JJ572 TF572 ADB572 AMX572 AWT572 BGP572 BQL572 CAH572 CKD572 CTZ572 DDV572 DNR572 DXN572 EHJ572 ERF572 FBB572 FKX572 FUT572 GEP572 GOL572 GYH572 HID572 HRZ572 IBV572 ILR572 IVN572 JFJ572 JPF572 JZB572 KIX572 KST572 LCP572 LML572 LWH572 MGD572 MPZ572 MZV572 NJR572 NTN572 ODJ572 ONF572 OXB572 PGX572 PQT572 QAP572 QKL572 QUH572 RED572 RNZ572 RXV572 SHR572 SRN572 TBJ572 TLF572 TVB572 UEX572 UOT572 UYP572 VIL572 VSH572 WCD572 WLZ572 WVV572 L572 JH572 TD572 ACZ572 AMV572 AWR572 BGN572 BQJ572 CAF572 CKB572 CTX572 DDT572 DNP572 DXL572 EHH572 ERD572 FAZ572 FKV572 FUR572 GEN572 GOJ572 GYF572 HIB572 HRX572 IBT572 ILP572 IVL572 JFH572 JPD572 JYZ572 KIV572 KSR572 LCN572 LMJ572 LWF572 MGB572 MPX572 MZT572 NJP572 NTL572 ODH572 OND572 OWZ572 PGV572 PQR572 QAN572 QKJ572 QUF572 REB572 RNX572 RXT572 SHP572 SRL572 TBH572 TLD572 TUZ572 UEV572 UOR572 UYN572 VIJ572 VSF572 WCB572 WLX572 WVT572 L532 JH532 TD532 ACZ532 AMV532 AWR532 BGN532 BQJ532 CAF532 CKB532 CTX532 DDT532 DNP532 DXL532 EHH532 ERD532 FAZ532 FKV532 FUR532 GEN532 GOJ532 GYF532 HIB532 HRX532 IBT532 ILP532 IVL532 JFH532 JPD532 JYZ532 KIV532 KSR532 LCN532 LMJ532 LWF532 MGB532 MPX532 MZT532 NJP532 NTL532 ODH532 OND532 OWZ532 PGV532 PQR532 QAN532 QKJ532 QUF532 REB532 RNX532 RXT532 SHP532 SRL532 TBH532 TLD532 TUZ532 UEV532 UOR532 UYN532 VIJ532 VSF532 WCB532 WLX532 WVT532 N532 JJ532 TF532 ADB532 AMX532 AWT532 BGP532 BQL532 CAH532 CKD532 CTZ532 DDV532 DNR532 DXN532 EHJ532 ERF532 FBB532 FKX532 FUT532 GEP532 GOL532 GYH532 HID532 HRZ532 IBV532 ILR532 IVN532 JFJ532 JPF532 JZB532 KIX532 KST532 LCP532 LML532 LWH532 MGD532 MPZ532 MZV532 NJR532 NTN532 ODJ532 ONF532 OXB532 PGX532 PQT532 QAP532 QKL532 QUH532 RED532 RNZ532 RXV532 SHR532 SRN532 TBJ532 TLF532 TVB532 UEX532 UOT532 UYP532 VIL532 VSH532 WCD532 WLZ532 WVV532 L453 JH453 TD453 ACZ453 AMV453 AWR453 BGN453 BQJ453 CAF453 CKB453 CTX453 DDT453 DNP453 DXL453 EHH453 ERD453 FAZ453 FKV453 FUR453 GEN453 GOJ453 GYF453 HIB453 HRX453 IBT453 ILP453 IVL453 JFH453 JPD453 JYZ453 KIV453 KSR453 LCN453 LMJ453 LWF453 MGB453 MPX453 MZT453 NJP453 NTL453 ODH453 OND453 OWZ453 PGV453 PQR453 QAN453 QKJ453 QUF453 REB453 RNX453 RXT453 SHP453 SRL453 TBH453 TLD453 TUZ453 UEV453 UOR453 UYN453 VIJ453 VSF453 WCB453 WLX453 WVT453 N453 JJ453 TF453 ADB453 AMX453 AWT453 BGP453 BQL453 CAH453 CKD453 CTZ453 DDV453 DNR453 DXN453 EHJ453 ERF453 FBB453 FKX453 FUT453 GEP453 GOL453 GYH453 HID453 HRZ453 IBV453 ILR453 IVN453 JFJ453 JPF453 JZB453 KIX453 KST453 LCP453 LML453 LWH453 MGD453 MPZ453 MZV453 NJR453 NTN453 ODJ453 ONF453 OXB453 PGX453 PQT453 QAP453 QKL453 QUH453 RED453 RNZ453 RXV453 SHR453 SRN453 TBJ453 TLF453 TVB453 UEX453 UOT453 UYP453 VIL453 VSH453 WCD453 WLZ453 WVV453 N492 JJ492 TF492 ADB492 AMX492 AWT492 BGP492 BQL492 CAH492 CKD492 CTZ492 DDV492 DNR492 DXN492 EHJ492 ERF492 FBB492 FKX492 FUT492 GEP492 GOL492 GYH492 HID492 HRZ492 IBV492 ILR492 IVN492 JFJ492 JPF492 JZB492 KIX492 KST492 LCP492 LML492 LWH492 MGD492 MPZ492 MZV492 NJR492 NTN492 ODJ492 ONF492 OXB492 PGX492 PQT492 QAP492 QKL492 QUH492 RED492 RNZ492 RXV492 SHR492 SRN492 TBJ492 TLF492 TVB492 UEX492 UOT492 UYP492 VIL492 VSH492 WCD492 WLZ492 WVV492 L492 JH492 TD492 ACZ492 AMV492 AWR492 BGN492 BQJ492 CAF492 CKB492 CTX492 DDT492 DNP492 DXL492 EHH492 ERD492 FAZ492 FKV492 FUR492 GEN492 GOJ492 GYF492 HIB492 HRX492 IBT492 ILP492 IVL492 JFH492 JPD492 JYZ492 KIV492 KSR492 LCN492 LMJ492 LWF492 MGB492 MPX492 MZT492 NJP492 NTL492 ODH492 OND492 OWZ492 PGV492 PQR492 QAN492 QKJ492 QUF492 REB492 RNX492 RXT492 SHP492 SRL492 TBH492 TLD492 TUZ492 UEV492 UOR492 UYN492 VIJ492 VSF492 WCB492 WLX492 WVT492 N413 JJ413 TF413 ADB413 AMX413 AWT413 BGP413 BQL413 CAH413 CKD413 CTZ413 DDV413 DNR413 DXN413 EHJ413 ERF413 FBB413 FKX413 FUT413 GEP413 GOL413 GYH413 HID413 HRZ413 IBV413 ILR413 IVN413 JFJ413 JPF413 JZB413 KIX413 KST413 LCP413 LML413 LWH413 MGD413 MPZ413 MZV413 NJR413 NTN413 ODJ413 ONF413 OXB413 PGX413 PQT413 QAP413 QKL413 QUH413 RED413 RNZ413 RXV413 SHR413 SRN413 TBJ413 TLF413 TVB413 UEX413 UOT413 UYP413 VIL413 VSH413 WCD413 WLZ413 WVV413 L413 JH413 TD413 ACZ413 AMV413 AWR413 BGN413 BQJ413 CAF413 CKB413 CTX413 DDT413 DNP413 DXL413 EHH413 ERD413 FAZ413 FKV413 FUR413 GEN413 GOJ413 GYF413 HIB413 HRX413 IBT413 ILP413 IVL413 JFH413 JPD413 JYZ413 KIV413 KSR413 LCN413 LMJ413 LWF413 MGB413 MPX413 MZT413 NJP413 NTL413 ODH413 OND413 OWZ413 PGV413 PQR413 QAN413 QKJ413 QUF413 REB413 RNX413 RXT413 SHP413 SRL413 TBH413 TLD413 TUZ413 UEV413 UOR413 UYN413 VIJ413 VSF413 WCB413 WLX413 WVT413 N333 JJ333 TF333 ADB333 AMX333 AWT333 BGP333 BQL333 CAH333 CKD333 CTZ333 DDV333 DNR333 DXN333 EHJ333 ERF333 FBB333 FKX333 FUT333 GEP333 GOL333 GYH333 HID333 HRZ333 IBV333 ILR333 IVN333 JFJ333 JPF333 JZB333 KIX333 KST333 LCP333 LML333 LWH333 MGD333 MPZ333 MZV333 NJR333 NTN333 ODJ333 ONF333 OXB333 PGX333 PQT333 QAP333 QKL333 QUH333 RED333 RNZ333 RXV333 SHR333 SRN333 TBJ333 TLF333 TVB333 UEX333 UOT333 UYP333 VIL333 VSH333 WCD333 WLZ333 WVV333 L333 JH333 TD333 ACZ333 AMV333 AWR333 BGN333 BQJ333 CAF333 CKB333 CTX333 DDT333 DNP333 DXL333 EHH333 ERD333 FAZ333 FKV333 FUR333 GEN333 GOJ333 GYF333 HIB333 HRX333 IBT333 ILP333 IVL333 JFH333 JPD333 JYZ333 KIV333 KSR333 LCN333 LMJ333 LWF333 MGB333 MPX333 MZT333 NJP333 NTL333 ODH333 OND333 OWZ333 PGV333 PQR333 QAN333 QKJ333 QUF333 REB333 RNX333 RXT333 SHP333 SRL333 TBH333 TLD333 TUZ333 UEV333 UOR333 UYN333 VIJ333 VSF333 WCB333 WLX333 WVT333 N213 JJ213 TF213 ADB213 AMX213 AWT213 BGP213 BQL213 CAH213 CKD213 CTZ213 DDV213 DNR213 DXN213 EHJ213 ERF213 FBB213 FKX213 FUT213 GEP213 GOL213 GYH213 HID213 HRZ213 IBV213 ILR213 IVN213 JFJ213 JPF213 JZB213 KIX213 KST213 LCP213 LML213 LWH213 MGD213 MPZ213 MZV213 NJR213 NTN213 ODJ213 ONF213 OXB213 PGX213 PQT213 QAP213 QKL213 QUH213 RED213 RNZ213 RXV213 SHR213 SRN213 TBJ213 TLF213 TVB213 UEX213 UOT213 UYP213 VIL213 VSH213 WCD213 WLZ213 WVV213 L213 JH213 TD213 ACZ213 AMV213 AWR213 BGN213 BQJ213 CAF213 CKB213 CTX213 DDT213 DNP213 DXL213 EHH213 ERD213 FAZ213 FKV213 FUR213 GEN213 GOJ213 GYF213 HIB213 HRX213 IBT213 ILP213 IVL213 JFH213 JPD213 JYZ213 KIV213 KSR213 LCN213 LMJ213 LWF213 MGB213 MPX213 MZT213 NJP213 NTL213 ODH213 OND213 OWZ213 PGV213 PQR213 QAN213 QKJ213 QUF213 REB213 RNX213 RXT213 SHP213 SRL213 TBH213 TLD213 TUZ213 UEV213 UOR213 UYN213 VIJ213 VSF213 WCB213 WLX213 WVT213 L173 JH173 TD173 ACZ173 AMV173 AWR173 BGN173 BQJ173 CAF173 CKB173 CTX173 DDT173 DNP173 DXL173 EHH173 ERD173 FAZ173 FKV173 FUR173 GEN173 GOJ173 GYF173 HIB173 HRX173 IBT173 ILP173 IVL173 JFH173 JPD173 JYZ173 KIV173 KSR173 LCN173 LMJ173 LWF173 MGB173 MPX173 MZT173 NJP173 NTL173 ODH173 OND173 OWZ173 PGV173 PQR173 QAN173 QKJ173 QUF173 REB173 RNX173 RXT173 SHP173 SRL173 TBH173 TLD173 TUZ173 UEV173 UOR173 UYN173 VIJ173 VSF173 WCB173 WLX173 WVT173 N173 JJ173 TF173 ADB173 AMX173 AWT173 BGP173 BQL173 CAH173 CKD173 CTZ173 DDV173 DNR173 DXN173 EHJ173 ERF173 FBB173 FKX173 FUT173 GEP173 GOL173 GYH173 HID173 HRZ173 IBV173 ILR173 IVN173 JFJ173 JPF173 JZB173 KIX173 KST173 LCP173 LML173 LWH173 MGD173 MPZ173 MZV173 NJR173 NTN173 ODJ173 ONF173 OXB173 PGX173 PQT173 QAP173 QKL173 QUH173 RED173 RNZ173 RXV173 SHR173 SRN173 TBJ173 TLF173 TVB173 UEX173 UOT173 UYP173 VIL173 VSH173 WCD173 WLZ173 WVV173 N373 JJ373 TF373 ADB373 AMX373 AWT373 BGP373 BQL373 CAH373 CKD373 CTZ373 DDV373 DNR373 DXN373 EHJ373 ERF373 FBB373 FKX373 FUT373 GEP373 GOL373 GYH373 HID373 HRZ373 IBV373 ILR373 IVN373 JFJ373 JPF373 JZB373 KIX373 KST373 LCP373 LML373 LWH373 MGD373 MPZ373 MZV373 NJR373 NTN373 ODJ373 ONF373 OXB373 PGX373 PQT373 QAP373 QKL373 QUH373 RED373 RNZ373 RXV373 SHR373 SRN373 TBJ373 TLF373 TVB373 UEX373 UOT373 UYP373 VIL373 VSH373 WCD373 WLZ373 WVV373 L373 JH373 TD373 ACZ373 AMV373 AWR373 BGN373 BQJ373 CAF373 CKB373 CTX373 DDT373 DNP373 DXL373 EHH373 ERD373 FAZ373 FKV373 FUR373 GEN373 GOJ373 GYF373 HIB373 HRX373 IBT373 ILP373 IVL373 JFH373 JPD373 JYZ373 KIV373 KSR373 LCN373 LMJ373 LWF373 MGB373 MPX373 MZT373 NJP373 NTL373 ODH373 OND373 OWZ373 PGV373 PQR373 QAN373 QKJ373 QUF373 REB373 RNX373 RXT373 SHP373 SRL373 TBH373 TLD373 TUZ373 UEV373 UOR373 UYN373 VIJ373 VSF373 WCB373 WLX373 WVT373 L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N133 JJ133 TF133 ADB133 AMX133 AWT133 BGP133 BQL133 CAH133 CKD133 CTZ133 DDV133 DNR133 DXN133 EHJ133 ERF133 FBB133 FKX133 FUT133 GEP133 GOL133 GYH133 HID133 HRZ133 IBV133 ILR133 IVN133 JFJ133 JPF133 JZB133 KIX133 KST133 LCP133 LML133 LWH133 MGD133 MPZ133 MZV133 NJR133 NTN133 ODJ133 ONF133 OXB133 PGX133 PQT133 QAP133 QKL133 QUH133 RED133 RNZ133 RXV133 SHR133 SRN133 TBJ133 TLF133 TVB133 UEX133 UOT133 UYP133 VIL133 VSH133 WCD133 WLZ133 WVV133 L293 JH293 TD293 ACZ293 AMV293 AWR293 BGN293 BQJ293 CAF293 CKB293 CTX293 DDT293 DNP293 DXL293 EHH293 ERD293 FAZ293 FKV293 FUR293 GEN293 GOJ293 GYF293 HIB293 HRX293 IBT293 ILP293 IVL293 JFH293 JPD293 JYZ293 KIV293 KSR293 LCN293 LMJ293 LWF293 MGB293 MPX293 MZT293 NJP293 NTL293 ODH293 OND293 OWZ293 PGV293 PQR293 QAN293 QKJ293 QUF293 REB293 RNX293 RXT293 SHP293 SRL293 TBH293 TLD293 TUZ293 UEV293 UOR293 UYN293 VIJ293 VSF293 WCB293 WLX293 WVT293 N293 JJ293 TF293 ADB293 AMX293 AWT293 BGP293 BQL293 CAH293 CKD293 CTZ293 DDV293 DNR293 DXN293 EHJ293 ERF293 FBB293 FKX293 FUT293 GEP293 GOL293 GYH293 HID293 HRZ293 IBV293 ILR293 IVN293 JFJ293 JPF293 JZB293 KIX293 KST293 LCP293 LML293 LWH293 MGD293 MPZ293 MZV293 NJR293 NTN293 ODJ293 ONF293 OXB293 PGX293 PQT293 QAP293 QKL293 QUH293 RED293 RNZ293 RXV293 SHR293 SRN293 TBJ293 TLF293 TVB293 UEX293 UOT293 UYP293 VIL293 VSH293 WCD293 WLZ293 WVV293 N253 JJ253 TF253 ADB253 AMX253 AWT253 BGP253 BQL253 CAH253 CKD253 CTZ253 DDV253 DNR253 DXN253 EHJ253 ERF253 FBB253 FKX253 FUT253 GEP253 GOL253 GYH253 HID253 HRZ253 IBV253 ILR253 IVN253 JFJ253 JPF253 JZB253 KIX253 KST253 LCP253 LML253 LWH253 MGD253 MPZ253 MZV253 NJR253 NTN253 ODJ253 ONF253 OXB253 PGX253 PQT253 QAP253 QKL253 QUH253 RED253 RNZ253 RXV253 SHR253 SRN253 TBJ253 TLF253 TVB253 UEX253 UOT253 UYP253 VIL253 VSH253 WCD253 WLZ253 WVV253 L253 JH253 TD253 ACZ253 AMV253 AWR253 BGN253 BQJ253 CAF253 CKB253 CTX253 DDT253 DNP253 DXL253 EHH253 ERD253 FAZ253 FKV253 FUR253 GEN253 GOJ253 GYF253 HIB253 HRX253 IBT253 ILP253 IVL253 JFH253 JPD253 JYZ253 KIV253 KSR253 LCN253 LMJ253 LWF253 MGB253 MPX253 MZT253 NJP253 NTL253 ODH253 OND253 OWZ253 PGV253 PQR253 QAN253 QKJ253 QUF253 REB253 RNX253 RXT253 SHP253 SRL253 TBH253 TLD253 TUZ253 UEV253 UOR253 UYN253 VIJ253 VSF253 WCB253 WLX253 WVT253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formula1>"nr. solicitări"</formula1>
    </dataValidation>
    <dataValidation type="list" allowBlank="1" showInputMessage="1" showErrorMessage="1" sqref="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612 JG612 TC612 ACY612 AMU612 AWQ612 BGM612 BQI612 CAE612 CKA612 CTW612 DDS612 DNO612 DXK612 EHG612 ERC612 FAY612 FKU612 FUQ612 GEM612 GOI612 GYE612 HIA612 HRW612 IBS612 ILO612 IVK612 JFG612 JPC612 JYY612 KIU612 KSQ612 LCM612 LMI612 LWE612 MGA612 MPW612 MZS612 NJO612 NTK612 ODG612 ONC612 OWY612 PGU612 PQQ612 QAM612 QKI612 QUE612 REA612 RNW612 RXS612 SHO612 SRK612 TBG612 TLC612 TUY612 UEU612 UOQ612 UYM612 VII612 VSE612 WCA612 WLW612 WVS612 K572 JG572 TC572 ACY572 AMU572 AWQ572 BGM572 BQI572 CAE572 CKA572 CTW572 DDS572 DNO572 DXK572 EHG572 ERC572 FAY572 FKU572 FUQ572 GEM572 GOI572 GYE572 HIA572 HRW572 IBS572 ILO572 IVK572 JFG572 JPC572 JYY572 KIU572 KSQ572 LCM572 LMI572 LWE572 MGA572 MPW572 MZS572 NJO572 NTK572 ODG572 ONC572 OWY572 PGU572 PQQ572 QAM572 QKI572 QUE572 REA572 RNW572 RXS572 SHO572 SRK572 TBG572 TLC572 TUY572 UEU572 UOQ572 UYM572 VII572 VSE572 WCA572 WLW572 WVS572 K532 JG532 TC532 ACY532 AMU532 AWQ532 BGM532 BQI532 CAE532 CKA532 CTW532 DDS532 DNO532 DXK532 EHG532 ERC532 FAY532 FKU532 FUQ532 GEM532 GOI532 GYE532 HIA532 HRW532 IBS532 ILO532 IVK532 JFG532 JPC532 JYY532 KIU532 KSQ532 LCM532 LMI532 LWE532 MGA532 MPW532 MZS532 NJO532 NTK532 ODG532 ONC532 OWY532 PGU532 PQQ532 QAM532 QKI532 QUE532 REA532 RNW532 RXS532 SHO532 SRK532 TBG532 TLC532 TUY532 UEU532 UOQ532 UYM532 VII532 VSE532 WCA532 WLW532 WVS532 K453 JG453 TC453 ACY453 AMU453 AWQ453 BGM453 BQI453 CAE453 CKA453 CTW453 DDS453 DNO453 DXK453 EHG453 ERC453 FAY453 FKU453 FUQ453 GEM453 GOI453 GYE453 HIA453 HRW453 IBS453 ILO453 IVK453 JFG453 JPC453 JYY453 KIU453 KSQ453 LCM453 LMI453 LWE453 MGA453 MPW453 MZS453 NJO453 NTK453 ODG453 ONC453 OWY453 PGU453 PQQ453 QAM453 QKI453 QUE453 REA453 RNW453 RXS453 SHO453 SRK453 TBG453 TLC453 TUY453 UEU453 UOQ453 UYM453 VII453 VSE453 WCA453 WLW453 WVS453 K492 JG492 TC492 ACY492 AMU492 AWQ492 BGM492 BQI492 CAE492 CKA492 CTW492 DDS492 DNO492 DXK492 EHG492 ERC492 FAY492 FKU492 FUQ492 GEM492 GOI492 GYE492 HIA492 HRW492 IBS492 ILO492 IVK492 JFG492 JPC492 JYY492 KIU492 KSQ492 LCM492 LMI492 LWE492 MGA492 MPW492 MZS492 NJO492 NTK492 ODG492 ONC492 OWY492 PGU492 PQQ492 QAM492 QKI492 QUE492 REA492 RNW492 RXS492 SHO492 SRK492 TBG492 TLC492 TUY492 UEU492 UOQ492 UYM492 VII492 VSE492 WCA492 WLW492 WVS492 K413 JG413 TC413 ACY413 AMU413 AWQ413 BGM413 BQI413 CAE413 CKA413 CTW413 DDS413 DNO413 DXK413 EHG413 ERC413 FAY413 FKU413 FUQ413 GEM413 GOI413 GYE413 HIA413 HRW413 IBS413 ILO413 IVK413 JFG413 JPC413 JYY413 KIU413 KSQ413 LCM413 LMI413 LWE413 MGA413 MPW413 MZS413 NJO413 NTK413 ODG413 ONC413 OWY413 PGU413 PQQ413 QAM413 QKI413 QUE413 REA413 RNW413 RXS413 SHO413 SRK413 TBG413 TLC413 TUY413 UEU413 UOQ413 UYM413 VII413 VSE413 WCA413 WLW413 WVS41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K253 JG253 TC253 ACY253 AMU253 AWQ253 BGM253 BQI253 CAE253 CKA253 CTW253 DDS253 DNO253 DXK253 EHG253 ERC253 FAY253 FKU253 FUQ253 GEM253 GOI253 GYE253 HIA253 HRW253 IBS253 ILO253 IVK253 JFG253 JPC253 JYY253 KIU253 KSQ253 LCM253 LMI253 LWE253 MGA253 MPW253 MZS253 NJO253 NTK253 ODG253 ONC253 OWY253 PGU253 PQQ253 QAM253 QKI253 QUE253 REA253 RNW253 RXS253 SHO253 SRK253 TBG253 TLC253 TUY253 UEU253 UOQ253 UYM253 VII253 VSE253 WCA253 WLW253 WVS2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formula1>"litera din art. 11 HG 878/2005"</formula1>
    </dataValidation>
    <dataValidation type="list" allowBlank="1" showInputMessage="1" showErrorMessage="1" sqref="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11 JG611 TC611 ACY611 AMU611 AWQ611 BGM611 BQI611 CAE611 CKA611 CTW611 DDS611 DNO611 DXK611 EHG611 ERC611 FAY611 FKU611 FUQ611 GEM611 GOI611 GYE611 HIA611 HRW611 IBS611 ILO611 IVK611 JFG611 JPC611 JYY611 KIU611 KSQ611 LCM611 LMI611 LWE611 MGA611 MPW611 MZS611 NJO611 NTK611 ODG611 ONC611 OWY611 PGU611 PQQ611 QAM611 QKI611 QUE611 REA611 RNW611 RXS611 SHO611 SRK611 TBG611 TLC611 TUY611 UEU611 UOQ611 UYM611 VII611 VSE611 WCA611 WLW611 WVS611 K571 JG571 TC571 ACY571 AMU571 AWQ571 BGM571 BQI571 CAE571 CKA571 CTW571 DDS571 DNO571 DXK571 EHG571 ERC571 FAY571 FKU571 FUQ571 GEM571 GOI571 GYE571 HIA571 HRW571 IBS571 ILO571 IVK571 JFG571 JPC571 JYY571 KIU571 KSQ571 LCM571 LMI571 LWE571 MGA571 MPW571 MZS571 NJO571 NTK571 ODG571 ONC571 OWY571 PGU571 PQQ571 QAM571 QKI571 QUE571 REA571 RNW571 RXS571 SHO571 SRK571 TBG571 TLC571 TUY571 UEU571 UOQ571 UYM571 VII571 VSE571 WCA571 WLW571 WVS571 K531 JG531 TC531 ACY531 AMU531 AWQ531 BGM531 BQI531 CAE531 CKA531 CTW531 DDS531 DNO531 DXK531 EHG531 ERC531 FAY531 FKU531 FUQ531 GEM531 GOI531 GYE531 HIA531 HRW531 IBS531 ILO531 IVK531 JFG531 JPC531 JYY531 KIU531 KSQ531 LCM531 LMI531 LWE531 MGA531 MPW531 MZS531 NJO531 NTK531 ODG531 ONC531 OWY531 PGU531 PQQ531 QAM531 QKI531 QUE531 REA531 RNW531 RXS531 SHO531 SRK531 TBG531 TLC531 TUY531 UEU531 UOQ531 UYM531 VII531 VSE531 WCA531 WLW531 WVS531 K452 JG452 TC452 ACY452 AMU452 AWQ452 BGM452 BQI452 CAE452 CKA452 CTW452 DDS452 DNO452 DXK452 EHG452 ERC452 FAY452 FKU452 FUQ452 GEM452 GOI452 GYE452 HIA452 HRW452 IBS452 ILO452 IVK452 JFG452 JPC452 JYY452 KIU452 KSQ452 LCM452 LMI452 LWE452 MGA452 MPW452 MZS452 NJO452 NTK452 ODG452 ONC452 OWY452 PGU452 PQQ452 QAM452 QKI452 QUE452 REA452 RNW452 RXS452 SHO452 SRK452 TBG452 TLC452 TUY452 UEU452 UOQ452 UYM452 VII452 VSE452 WCA452 WLW452 WVS452 K491 JG491 TC491 ACY491 AMU491 AWQ491 BGM491 BQI491 CAE491 CKA491 CTW491 DDS491 DNO491 DXK491 EHG491 ERC491 FAY491 FKU491 FUQ491 GEM491 GOI491 GYE491 HIA491 HRW491 IBS491 ILO491 IVK491 JFG491 JPC491 JYY491 KIU491 KSQ491 LCM491 LMI491 LWE491 MGA491 MPW491 MZS491 NJO491 NTK491 ODG491 ONC491 OWY491 PGU491 PQQ491 QAM491 QKI491 QUE491 REA491 RNW491 RXS491 SHO491 SRK491 TBG491 TLC491 TUY491 UEU491 UOQ491 UYM491 VII491 VSE491 WCA491 WLW491 WVS491 K412 JG412 TC412 ACY412 AMU412 AWQ412 BGM412 BQI412 CAE412 CKA412 CTW412 DDS412 DNO412 DXK412 EHG412 ERC412 FAY412 FKU412 FUQ412 GEM412 GOI412 GYE412 HIA412 HRW412 IBS412 ILO412 IVK412 JFG412 JPC412 JYY412 KIU412 KSQ412 LCM412 LMI412 LWE412 MGA412 MPW412 MZS412 NJO412 NTK412 ODG412 ONC412 OWY412 PGU412 PQQ412 QAM412 QKI412 QUE412 REA412 RNW412 RXS412 SHO412 SRK412 TBG412 TLC412 TUY412 UEU412 UOQ412 UYM412 VII412 VSE412 WCA412 WLW412 WVS41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372 JG372 TC372 ACY372 AMU372 AWQ372 BGM372 BQI372 CAE372 CKA372 CTW372 DDS372 DNO372 DXK372 EHG372 ERC372 FAY372 FKU372 FUQ372 GEM372 GOI372 GYE372 HIA372 HRW372 IBS372 ILO372 IVK372 JFG372 JPC372 JYY372 KIU372 KSQ372 LCM372 LMI372 LWE372 MGA372 MPW372 MZS372 NJO372 NTK372 ODG372 ONC372 OWY372 PGU372 PQQ372 QAM372 QKI372 QUE372 REA372 RNW372 RXS372 SHO372 SRK372 TBG372 TLC372 TUY372 UEU372 UOQ372 UYM372 VII372 VSE372 WCA372 WLW372 WVS37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formula1>"Conform art. 11"</formula1>
    </dataValidation>
    <dataValidation type="list" allowBlank="1" showInputMessage="1" showErrorMessage="1" sqref="S52:S53 JO52:JO53 TK52:TK53 ADG52:ADG53 ANC52:ANC53 AWY52:AWY53 BGU52:BGU53 BQQ52:BQQ53 CAM52:CAM53 CKI52:CKI53 CUE52:CUE53 DEA52:DEA53 DNW52:DNW53 DXS52:DXS53 EHO52:EHO53 ERK52:ERK53 FBG52:FBG53 FLC52:FLC53 FUY52:FUY53 GEU52:GEU53 GOQ52:GOQ53 GYM52:GYM53 HII52:HII53 HSE52:HSE53 ICA52:ICA53 ILW52:ILW53 IVS52:IVS53 JFO52:JFO53 JPK52:JPK53 JZG52:JZG53 KJC52:KJC53 KSY52:KSY53 LCU52:LCU53 LMQ52:LMQ53 LWM52:LWM53 MGI52:MGI53 MQE52:MQE53 NAA52:NAA53 NJW52:NJW53 NTS52:NTS53 ODO52:ODO53 ONK52:ONK53 OXG52:OXG53 PHC52:PHC53 PQY52:PQY53 QAU52:QAU53 QKQ52:QKQ53 QUM52:QUM53 REI52:REI53 ROE52:ROE53 RYA52:RYA53 SHW52:SHW53 SRS52:SRS53 TBO52:TBO53 TLK52:TLK53 TVG52:TVG53 UFC52:UFC53 UOY52:UOY53 UYU52:UYU53 VIQ52:VIQ53 VSM52:VSM53 WCI52:WCI53 WME52:WME53 WWA52:WWA53 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611:S612 JO611:JO612 TK611:TK612 ADG611:ADG612 ANC611:ANC612 AWY611:AWY612 BGU611:BGU612 BQQ611:BQQ612 CAM611:CAM612 CKI611:CKI612 CUE611:CUE612 DEA611:DEA612 DNW611:DNW612 DXS611:DXS612 EHO611:EHO612 ERK611:ERK612 FBG611:FBG612 FLC611:FLC612 FUY611:FUY612 GEU611:GEU612 GOQ611:GOQ612 GYM611:GYM612 HII611:HII612 HSE611:HSE612 ICA611:ICA612 ILW611:ILW612 IVS611:IVS612 JFO611:JFO612 JPK611:JPK612 JZG611:JZG612 KJC611:KJC612 KSY611:KSY612 LCU611:LCU612 LMQ611:LMQ612 LWM611:LWM612 MGI611:MGI612 MQE611:MQE612 NAA611:NAA612 NJW611:NJW612 NTS611:NTS612 ODO611:ODO612 ONK611:ONK612 OXG611:OXG612 PHC611:PHC612 PQY611:PQY612 QAU611:QAU612 QKQ611:QKQ612 QUM611:QUM612 REI611:REI612 ROE611:ROE612 RYA611:RYA612 SHW611:SHW612 SRS611:SRS612 TBO611:TBO612 TLK611:TLK612 TVG611:TVG612 UFC611:UFC612 UOY611:UOY612 UYU611:UYU612 VIQ611:VIQ612 VSM611:VSM612 WCI611:WCI612 WME611:WME612 WWA611:WWA612 S571:S572 JO571:JO572 TK571:TK572 ADG571:ADG572 ANC571:ANC572 AWY571:AWY572 BGU571:BGU572 BQQ571:BQQ572 CAM571:CAM572 CKI571:CKI572 CUE571:CUE572 DEA571:DEA572 DNW571:DNW572 DXS571:DXS572 EHO571:EHO572 ERK571:ERK572 FBG571:FBG572 FLC571:FLC572 FUY571:FUY572 GEU571:GEU572 GOQ571:GOQ572 GYM571:GYM572 HII571:HII572 HSE571:HSE572 ICA571:ICA572 ILW571:ILW572 IVS571:IVS572 JFO571:JFO572 JPK571:JPK572 JZG571:JZG572 KJC571:KJC572 KSY571:KSY572 LCU571:LCU572 LMQ571:LMQ572 LWM571:LWM572 MGI571:MGI572 MQE571:MQE572 NAA571:NAA572 NJW571:NJW572 NTS571:NTS572 ODO571:ODO572 ONK571:ONK572 OXG571:OXG572 PHC571:PHC572 PQY571:PQY572 QAU571:QAU572 QKQ571:QKQ572 QUM571:QUM572 REI571:REI572 ROE571:ROE572 RYA571:RYA572 SHW571:SHW572 SRS571:SRS572 TBO571:TBO572 TLK571:TLK572 TVG571:TVG572 UFC571:UFC572 UOY571:UOY572 UYU571:UYU572 VIQ571:VIQ572 VSM571:VSM572 WCI571:WCI572 WME571:WME572 WWA571:WWA572 S531:S532 JO531:JO532 TK531:TK532 ADG531:ADG532 ANC531:ANC532 AWY531:AWY532 BGU531:BGU532 BQQ531:BQQ532 CAM531:CAM532 CKI531:CKI532 CUE531:CUE532 DEA531:DEA532 DNW531:DNW532 DXS531:DXS532 EHO531:EHO532 ERK531:ERK532 FBG531:FBG532 FLC531:FLC532 FUY531:FUY532 GEU531:GEU532 GOQ531:GOQ532 GYM531:GYM532 HII531:HII532 HSE531:HSE532 ICA531:ICA532 ILW531:ILW532 IVS531:IVS532 JFO531:JFO532 JPK531:JPK532 JZG531:JZG532 KJC531:KJC532 KSY531:KSY532 LCU531:LCU532 LMQ531:LMQ532 LWM531:LWM532 MGI531:MGI532 MQE531:MQE532 NAA531:NAA532 NJW531:NJW532 NTS531:NTS532 ODO531:ODO532 ONK531:ONK532 OXG531:OXG532 PHC531:PHC532 PQY531:PQY532 QAU531:QAU532 QKQ531:QKQ532 QUM531:QUM532 REI531:REI532 ROE531:ROE532 RYA531:RYA532 SHW531:SHW532 SRS531:SRS532 TBO531:TBO532 TLK531:TLK532 TVG531:TVG532 UFC531:UFC532 UOY531:UOY532 UYU531:UYU532 VIQ531:VIQ532 VSM531:VSM532 WCI531:WCI532 WME531:WME532 WWA531:WWA532 S452:S453 JO452:JO453 TK452:TK453 ADG452:ADG453 ANC452:ANC453 AWY452:AWY453 BGU452:BGU453 BQQ452:BQQ453 CAM452:CAM453 CKI452:CKI453 CUE452:CUE453 DEA452:DEA453 DNW452:DNW453 DXS452:DXS453 EHO452:EHO453 ERK452:ERK453 FBG452:FBG453 FLC452:FLC453 FUY452:FUY453 GEU452:GEU453 GOQ452:GOQ453 GYM452:GYM453 HII452:HII453 HSE452:HSE453 ICA452:ICA453 ILW452:ILW453 IVS452:IVS453 JFO452:JFO453 JPK452:JPK453 JZG452:JZG453 KJC452:KJC453 KSY452:KSY453 LCU452:LCU453 LMQ452:LMQ453 LWM452:LWM453 MGI452:MGI453 MQE452:MQE453 NAA452:NAA453 NJW452:NJW453 NTS452:NTS453 ODO452:ODO453 ONK452:ONK453 OXG452:OXG453 PHC452:PHC453 PQY452:PQY453 QAU452:QAU453 QKQ452:QKQ453 QUM452:QUM453 REI452:REI453 ROE452:ROE453 RYA452:RYA453 SHW452:SHW453 SRS452:SRS453 TBO452:TBO453 TLK452:TLK453 TVG452:TVG453 UFC452:UFC453 UOY452:UOY453 UYU452:UYU453 VIQ452:VIQ453 VSM452:VSM453 WCI452:WCI453 WME452:WME453 WWA452:WWA453 S491:S492 JO491:JO492 TK491:TK492 ADG491:ADG492 ANC491:ANC492 AWY491:AWY492 BGU491:BGU492 BQQ491:BQQ492 CAM491:CAM492 CKI491:CKI492 CUE491:CUE492 DEA491:DEA492 DNW491:DNW492 DXS491:DXS492 EHO491:EHO492 ERK491:ERK492 FBG491:FBG492 FLC491:FLC492 FUY491:FUY492 GEU491:GEU492 GOQ491:GOQ492 GYM491:GYM492 HII491:HII492 HSE491:HSE492 ICA491:ICA492 ILW491:ILW492 IVS491:IVS492 JFO491:JFO492 JPK491:JPK492 JZG491:JZG492 KJC491:KJC492 KSY491:KSY492 LCU491:LCU492 LMQ491:LMQ492 LWM491:LWM492 MGI491:MGI492 MQE491:MQE492 NAA491:NAA492 NJW491:NJW492 NTS491:NTS492 ODO491:ODO492 ONK491:ONK492 OXG491:OXG492 PHC491:PHC492 PQY491:PQY492 QAU491:QAU492 QKQ491:QKQ492 QUM491:QUM492 REI491:REI492 ROE491:ROE492 RYA491:RYA492 SHW491:SHW492 SRS491:SRS492 TBO491:TBO492 TLK491:TLK492 TVG491:TVG492 UFC491:UFC492 UOY491:UOY492 UYU491:UYU492 VIQ491:VIQ492 VSM491:VSM492 WCI491:WCI492 WME491:WME492 WWA491:WWA492 S172 JO172 TK172 ADG172 ANC172 AWY172 BGU172 BQQ172 CAM172 CKI172 CUE172 DEA172 DNW172 DXS172 EHO172 ERK172 FBG172 FLC172 FUY172 GEU172 GOQ172 GYM172 HII172 HSE172 ICA172 ILW172 IVS172 JFO172 JPK172 JZG172 KJC172 KSY172 LCU172 LMQ172 LWM172 MGI172 MQE172 NAA172 NJW172 NTS172 ODO172 ONK172 OXG172 PHC172 PQY172 QAU172 QKQ172 QUM172 REI172 ROE172 RYA172 SHW172 SRS172 TBO172 TLK172 TVG172 UFC172 UOY172 UYU172 VIQ172 VSM172 WCI172 WME172 WWA172 S412 JO412 TK412 ADG412 ANC412 AWY412 BGU412 BQQ412 CAM412 CKI412 CUE412 DEA412 DNW412 DXS412 EHO412 ERK412 FBG412 FLC412 FUY412 GEU412 GOQ412 GYM412 HII412 HSE412 ICA412 ILW412 IVS412 JFO412 JPK412 JZG412 KJC412 KSY412 LCU412 LMQ412 LWM412 MGI412 MQE412 NAA412 NJW412 NTS412 ODO412 ONK412 OXG412 PHC412 PQY412 QAU412 QKQ412 QUM412 REI412 ROE412 RYA412 SHW412 SRS412 TBO412 TLK412 TVG412 UFC412 UOY412 UYU412 VIQ412 VSM412 WCI412 WME412 WWA412 S332 JO332 TK332 ADG332 ANC332 AWY332 BGU332 BQQ332 CAM332 CKI332 CUE332 DEA332 DNW332 DXS332 EHO332 ERK332 FBG332 FLC332 FUY332 GEU332 GOQ332 GYM332 HII332 HSE332 ICA332 ILW332 IVS332 JFO332 JPK332 JZG332 KJC332 KSY332 LCU332 LMQ332 LWM332 MGI332 MQE332 NAA332 NJW332 NTS332 ODO332 ONK332 OXG332 PHC332 PQY332 QAU332 QKQ332 QUM332 REI332 ROE332 RYA332 SHW332 SRS332 TBO332 TLK332 TVG332 UFC332 UOY332 UYU332 VIQ332 VSM332 WCI332 WME332 WWA332 S212:S213 JO212:JO213 TK212:TK213 ADG212:ADG213 ANC212:ANC213 AWY212:AWY213 BGU212:BGU213 BQQ212:BQQ213 CAM212:CAM213 CKI212:CKI213 CUE212:CUE213 DEA212:DEA213 DNW212:DNW213 DXS212:DXS213 EHO212:EHO213 ERK212:ERK213 FBG212:FBG213 FLC212:FLC213 FUY212:FUY213 GEU212:GEU213 GOQ212:GOQ213 GYM212:GYM213 HII212:HII213 HSE212:HSE213 ICA212:ICA213 ILW212:ILW213 IVS212:IVS213 JFO212:JFO213 JPK212:JPK213 JZG212:JZG213 KJC212:KJC213 KSY212:KSY213 LCU212:LCU213 LMQ212:LMQ213 LWM212:LWM213 MGI212:MGI213 MQE212:MQE213 NAA212:NAA213 NJW212:NJW213 NTS212:NTS213 ODO212:ODO213 ONK212:ONK213 OXG212:OXG213 PHC212:PHC213 PQY212:PQY213 QAU212:QAU213 QKQ212:QKQ213 QUM212:QUM213 REI212:REI213 ROE212:ROE213 RYA212:RYA213 SHW212:SHW213 SRS212:SRS213 TBO212:TBO213 TLK212:TLK213 TVG212:TVG213 UFC212:UFC213 UOY212:UOY213 UYU212:UYU213 VIQ212:VIQ213 VSM212:VSM213 WCI212:WCI213 WME212:WME213 WWA212:WWA213 S372 JO372 TK372 ADG372 ANC372 AWY372 BGU372 BQQ372 CAM372 CKI372 CUE372 DEA372 DNW372 DXS372 EHO372 ERK372 FBG372 FLC372 FUY372 GEU372 GOQ372 GYM372 HII372 HSE372 ICA372 ILW372 IVS372 JFO372 JPK372 JZG372 KJC372 KSY372 LCU372 LMQ372 LWM372 MGI372 MQE372 NAA372 NJW372 NTS372 ODO372 ONK372 OXG372 PHC372 PQY372 QAU372 QKQ372 QUM372 REI372 ROE372 RYA372 SHW372 SRS372 TBO372 TLK372 TVG372 UFC372 UOY372 UYU372 VIQ372 VSM372 WCI372 WME372 WWA372 S132:S133 JO132:JO133 TK132:TK133 ADG132:ADG133 ANC132:ANC133 AWY132:AWY133 BGU132:BGU133 BQQ132:BQQ133 CAM132:CAM133 CKI132:CKI133 CUE132:CUE133 DEA132:DEA133 DNW132:DNW133 DXS132:DXS133 EHO132:EHO133 ERK132:ERK133 FBG132:FBG133 FLC132:FLC133 FUY132:FUY133 GEU132:GEU133 GOQ132:GOQ133 GYM132:GYM133 HII132:HII133 HSE132:HSE133 ICA132:ICA133 ILW132:ILW133 IVS132:IVS133 JFO132:JFO133 JPK132:JPK133 JZG132:JZG133 KJC132:KJC133 KSY132:KSY133 LCU132:LCU133 LMQ132:LMQ133 LWM132:LWM133 MGI132:MGI133 MQE132:MQE133 NAA132:NAA133 NJW132:NJW133 NTS132:NTS133 ODO132:ODO133 ONK132:ONK133 OXG132:OXG133 PHC132:PHC133 PQY132:PQY133 QAU132:QAU133 QKQ132:QKQ133 QUM132:QUM133 REI132:REI133 ROE132:ROE133 RYA132:RYA133 SHW132:SHW133 SRS132:SRS133 TBO132:TBO133 TLK132:TLK133 TVG132:TVG133 UFC132:UFC133 UOY132:UOY133 UYU132:UYU133 VIQ132:VIQ133 VSM132:VSM133 WCI132:WCI133 WME132:WME133 WWA132:WWA133 S292:S293 JO292:JO293 TK292:TK293 ADG292:ADG293 ANC292:ANC293 AWY292:AWY293 BGU292:BGU293 BQQ292:BQQ293 CAM292:CAM293 CKI292:CKI293 CUE292:CUE293 DEA292:DEA293 DNW292:DNW293 DXS292:DXS293 EHO292:EHO293 ERK292:ERK293 FBG292:FBG293 FLC292:FLC293 FUY292:FUY293 GEU292:GEU293 GOQ292:GOQ293 GYM292:GYM293 HII292:HII293 HSE292:HSE293 ICA292:ICA293 ILW292:ILW293 IVS292:IVS293 JFO292:JFO293 JPK292:JPK293 JZG292:JZG293 KJC292:KJC293 KSY292:KSY293 LCU292:LCU293 LMQ292:LMQ293 LWM292:LWM293 MGI292:MGI293 MQE292:MQE293 NAA292:NAA293 NJW292:NJW293 NTS292:NTS293 ODO292:ODO293 ONK292:ONK293 OXG292:OXG293 PHC292:PHC293 PQY292:PQY293 QAU292:QAU293 QKQ292:QKQ293 QUM292:QUM293 REI292:REI293 ROE292:ROE293 RYA292:RYA293 SHW292:SHW293 SRS292:SRS293 TBO292:TBO293 TLK292:TLK293 TVG292:TVG293 UFC292:UFC293 UOY292:UOY293 UYU292:UYU293 VIQ292:VIQ293 VSM292:VSM293 WCI292:WCI293 WME292:WME293 WWA292:WWA293 S252:S253 JO252:JO253 TK252:TK253 ADG252:ADG253 ANC252:ANC253 AWY252:AWY253 BGU252:BGU253 BQQ252:BQQ253 CAM252:CAM253 CKI252:CKI253 CUE252:CUE253 DEA252:DEA253 DNW252:DNW253 DXS252:DXS253 EHO252:EHO253 ERK252:ERK253 FBG252:FBG253 FLC252:FLC253 FUY252:FUY253 GEU252:GEU253 GOQ252:GOQ253 GYM252:GYM253 HII252:HII253 HSE252:HSE253 ICA252:ICA253 ILW252:ILW253 IVS252:IVS253 JFO252:JFO253 JPK252:JPK253 JZG252:JZG253 KJC252:KJC253 KSY252:KSY253 LCU252:LCU253 LMQ252:LMQ253 LWM252:LWM253 MGI252:MGI253 MQE252:MQE253 NAA252:NAA253 NJW252:NJW253 NTS252:NTS253 ODO252:ODO253 ONK252:ONK253 OXG252:OXG253 PHC252:PHC253 PQY252:PQY253 QAU252:QAU253 QKQ252:QKQ253 QUM252:QUM253 REI252:REI253 ROE252:ROE253 RYA252:RYA253 SHW252:SHW253 SRS252:SRS253 TBO252:TBO253 TLK252:TLK253 TVG252:TVG253 UFC252:UFC253 UOY252:UOY253 UYU252:UYU253 VIQ252:VIQ253 VSM252:VSM253 WCI252:WCI253 WME252:WME253 WWA252:WWA253 S92:S93 JO92:JO93 TK92:TK93 ADG92:ADG93 ANC92:ANC93 AWY92:AWY93 BGU92:BGU93 BQQ92:BQQ93 CAM92:CAM93 CKI92:CKI93 CUE92:CUE93 DEA92:DEA93 DNW92:DNW93 DXS92:DXS93 EHO92:EHO93 ERK92:ERK93 FBG92:FBG93 FLC92:FLC93 FUY92:FUY93 GEU92:GEU93 GOQ92:GOQ93 GYM92:GYM93 HII92:HII93 HSE92:HSE93 ICA92:ICA93 ILW92:ILW93 IVS92:IVS93 JFO92:JFO93 JPK92:JPK93 JZG92:JZG93 KJC92:KJC93 KSY92:KSY93 LCU92:LCU93 LMQ92:LMQ93 LWM92:LWM93 MGI92:MGI93 MQE92:MQE93 NAA92:NAA93 NJW92:NJW93 NTS92:NTS93 ODO92:ODO93 ONK92:ONK93 OXG92:OXG93 PHC92:PHC93 PQY92:PQY93 QAU92:QAU93 QKQ92:QKQ93 QUM92:QUM93 REI92:REI93 ROE92:ROE93 RYA92:RYA93 SHW92:SHW93 SRS92:SRS93 TBO92:TBO93 TLK92:TLK93 TVG92:TVG93 UFC92:UFC93 UOY92:UOY93 UYU92:UYU93 VIQ92:VIQ93 VSM92:VSM93 WCI92:WCI93 WME92:WME93 WWA92:WWA93">
      <formula1>"Plângeri în instanţă (nr)"</formula1>
    </dataValidation>
    <dataValidation type="list" allowBlank="1" showInputMessage="1" showErrorMessage="1" sqref="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611:R612 JN611:JN612 TJ611:TJ612 ADF611:ADF612 ANB611:ANB612 AWX611:AWX612 BGT611:BGT612 BQP611:BQP612 CAL611:CAL612 CKH611:CKH612 CUD611:CUD612 DDZ611:DDZ612 DNV611:DNV612 DXR611:DXR612 EHN611:EHN612 ERJ611:ERJ612 FBF611:FBF612 FLB611:FLB612 FUX611:FUX612 GET611:GET612 GOP611:GOP612 GYL611:GYL612 HIH611:HIH612 HSD611:HSD612 IBZ611:IBZ612 ILV611:ILV612 IVR611:IVR612 JFN611:JFN612 JPJ611:JPJ612 JZF611:JZF612 KJB611:KJB612 KSX611:KSX612 LCT611:LCT612 LMP611:LMP612 LWL611:LWL612 MGH611:MGH612 MQD611:MQD612 MZZ611:MZZ612 NJV611:NJV612 NTR611:NTR612 ODN611:ODN612 ONJ611:ONJ612 OXF611:OXF612 PHB611:PHB612 PQX611:PQX612 QAT611:QAT612 QKP611:QKP612 QUL611:QUL612 REH611:REH612 ROD611:ROD612 RXZ611:RXZ612 SHV611:SHV612 SRR611:SRR612 TBN611:TBN612 TLJ611:TLJ612 TVF611:TVF612 UFB611:UFB612 UOX611:UOX612 UYT611:UYT612 VIP611:VIP612 VSL611:VSL612 WCH611:WCH612 WMD611:WMD612 WVZ611:WVZ612 R571:R572 JN571:JN572 TJ571:TJ572 ADF571:ADF572 ANB571:ANB572 AWX571:AWX572 BGT571:BGT572 BQP571:BQP572 CAL571:CAL572 CKH571:CKH572 CUD571:CUD572 DDZ571:DDZ572 DNV571:DNV572 DXR571:DXR572 EHN571:EHN572 ERJ571:ERJ572 FBF571:FBF572 FLB571:FLB572 FUX571:FUX572 GET571:GET572 GOP571:GOP572 GYL571:GYL572 HIH571:HIH572 HSD571:HSD572 IBZ571:IBZ572 ILV571:ILV572 IVR571:IVR572 JFN571:JFN572 JPJ571:JPJ572 JZF571:JZF572 KJB571:KJB572 KSX571:KSX572 LCT571:LCT572 LMP571:LMP572 LWL571:LWL572 MGH571:MGH572 MQD571:MQD572 MZZ571:MZZ572 NJV571:NJV572 NTR571:NTR572 ODN571:ODN572 ONJ571:ONJ572 OXF571:OXF572 PHB571:PHB572 PQX571:PQX572 QAT571:QAT572 QKP571:QKP572 QUL571:QUL572 REH571:REH572 ROD571:ROD572 RXZ571:RXZ572 SHV571:SHV572 SRR571:SRR572 TBN571:TBN572 TLJ571:TLJ572 TVF571:TVF572 UFB571:UFB572 UOX571:UOX572 UYT571:UYT572 VIP571:VIP572 VSL571:VSL572 WCH571:WCH572 WMD571:WMD572 WVZ571:WVZ572 R531:R532 JN531:JN532 TJ531:TJ532 ADF531:ADF532 ANB531:ANB532 AWX531:AWX532 BGT531:BGT532 BQP531:BQP532 CAL531:CAL532 CKH531:CKH532 CUD531:CUD532 DDZ531:DDZ532 DNV531:DNV532 DXR531:DXR532 EHN531:EHN532 ERJ531:ERJ532 FBF531:FBF532 FLB531:FLB532 FUX531:FUX532 GET531:GET532 GOP531:GOP532 GYL531:GYL532 HIH531:HIH532 HSD531:HSD532 IBZ531:IBZ532 ILV531:ILV532 IVR531:IVR532 JFN531:JFN532 JPJ531:JPJ532 JZF531:JZF532 KJB531:KJB532 KSX531:KSX532 LCT531:LCT532 LMP531:LMP532 LWL531:LWL532 MGH531:MGH532 MQD531:MQD532 MZZ531:MZZ532 NJV531:NJV532 NTR531:NTR532 ODN531:ODN532 ONJ531:ONJ532 OXF531:OXF532 PHB531:PHB532 PQX531:PQX532 QAT531:QAT532 QKP531:QKP532 QUL531:QUL532 REH531:REH532 ROD531:ROD532 RXZ531:RXZ532 SHV531:SHV532 SRR531:SRR532 TBN531:TBN532 TLJ531:TLJ532 TVF531:TVF532 UFB531:UFB532 UOX531:UOX532 UYT531:UYT532 VIP531:VIP532 VSL531:VSL532 WCH531:WCH532 WMD531:WMD532 WVZ531:WVZ532 R452:R453 JN452:JN453 TJ452:TJ453 ADF452:ADF453 ANB452:ANB453 AWX452:AWX453 BGT452:BGT453 BQP452:BQP453 CAL452:CAL453 CKH452:CKH453 CUD452:CUD453 DDZ452:DDZ453 DNV452:DNV453 DXR452:DXR453 EHN452:EHN453 ERJ452:ERJ453 FBF452:FBF453 FLB452:FLB453 FUX452:FUX453 GET452:GET453 GOP452:GOP453 GYL452:GYL453 HIH452:HIH453 HSD452:HSD453 IBZ452:IBZ453 ILV452:ILV453 IVR452:IVR453 JFN452:JFN453 JPJ452:JPJ453 JZF452:JZF453 KJB452:KJB453 KSX452:KSX453 LCT452:LCT453 LMP452:LMP453 LWL452:LWL453 MGH452:MGH453 MQD452:MQD453 MZZ452:MZZ453 NJV452:NJV453 NTR452:NTR453 ODN452:ODN453 ONJ452:ONJ453 OXF452:OXF453 PHB452:PHB453 PQX452:PQX453 QAT452:QAT453 QKP452:QKP453 QUL452:QUL453 REH452:REH453 ROD452:ROD453 RXZ452:RXZ453 SHV452:SHV453 SRR452:SRR453 TBN452:TBN453 TLJ452:TLJ453 TVF452:TVF453 UFB452:UFB453 UOX452:UOX453 UYT452:UYT453 VIP452:VIP453 VSL452:VSL453 WCH452:WCH453 WMD452:WMD453 WVZ452:WVZ453 R491:R492 JN491:JN492 TJ491:TJ492 ADF491:ADF492 ANB491:ANB492 AWX491:AWX492 BGT491:BGT492 BQP491:BQP492 CAL491:CAL492 CKH491:CKH492 CUD491:CUD492 DDZ491:DDZ492 DNV491:DNV492 DXR491:DXR492 EHN491:EHN492 ERJ491:ERJ492 FBF491:FBF492 FLB491:FLB492 FUX491:FUX492 GET491:GET492 GOP491:GOP492 GYL491:GYL492 HIH491:HIH492 HSD491:HSD492 IBZ491:IBZ492 ILV491:ILV492 IVR491:IVR492 JFN491:JFN492 JPJ491:JPJ492 JZF491:JZF492 KJB491:KJB492 KSX491:KSX492 LCT491:LCT492 LMP491:LMP492 LWL491:LWL492 MGH491:MGH492 MQD491:MQD492 MZZ491:MZZ492 NJV491:NJV492 NTR491:NTR492 ODN491:ODN492 ONJ491:ONJ492 OXF491:OXF492 PHB491:PHB492 PQX491:PQX492 QAT491:QAT492 QKP491:QKP492 QUL491:QUL492 REH491:REH492 ROD491:ROD492 RXZ491:RXZ492 SHV491:SHV492 SRR491:SRR492 TBN491:TBN492 TLJ491:TLJ492 TVF491:TVF492 UFB491:UFB492 UOX491:UOX492 UYT491:UYT492 VIP491:VIP492 VSL491:VSL492 WCH491:WCH492 WMD491:WMD492 WVZ491:WVZ492 R172 JN172 TJ172 ADF172 ANB172 AWX172 BGT172 BQP172 CAL172 CKH172 CUD172 DDZ172 DNV172 DXR172 EHN172 ERJ172 FBF172 FLB172 FUX172 GET172 GOP172 GYL172 HIH172 HSD172 IBZ172 ILV172 IVR172 JFN172 JPJ172 JZF172 KJB172 KSX172 LCT172 LMP172 LWL172 MGH172 MQD172 MZZ172 NJV172 NTR172 ODN172 ONJ172 OXF172 PHB172 PQX172 QAT172 QKP172 QUL172 REH172 ROD172 RXZ172 SHV172 SRR172 TBN172 TLJ172 TVF172 UFB172 UOX172 UYT172 VIP172 VSL172 WCH172 WMD172 WVZ172 R412 JN412 TJ412 ADF412 ANB412 AWX412 BGT412 BQP412 CAL412 CKH412 CUD412 DDZ412 DNV412 DXR412 EHN412 ERJ412 FBF412 FLB412 FUX412 GET412 GOP412 GYL412 HIH412 HSD412 IBZ412 ILV412 IVR412 JFN412 JPJ412 JZF412 KJB412 KSX412 LCT412 LMP412 LWL412 MGH412 MQD412 MZZ412 NJV412 NTR412 ODN412 ONJ412 OXF412 PHB412 PQX412 QAT412 QKP412 QUL412 REH412 ROD412 RXZ412 SHV412 SRR412 TBN412 TLJ412 TVF412 UFB412 UOX412 UYT412 VIP412 VSL412 WCH412 WMD412 WVZ412 R332 JN332 TJ332 ADF332 ANB332 AWX332 BGT332 BQP332 CAL332 CKH332 CUD332 DDZ332 DNV332 DXR332 EHN332 ERJ332 FBF332 FLB332 FUX332 GET332 GOP332 GYL332 HIH332 HSD332 IBZ332 ILV332 IVR332 JFN332 JPJ332 JZF332 KJB332 KSX332 LCT332 LMP332 LWL332 MGH332 MQD332 MZZ332 NJV332 NTR332 ODN332 ONJ332 OXF332 PHB332 PQX332 QAT332 QKP332 QUL332 REH332 ROD332 RXZ332 SHV332 SRR332 TBN332 TLJ332 TVF332 UFB332 UOX332 UYT332 VIP332 VSL332 WCH332 WMD332 WVZ332 R212:R213 JN212:JN213 TJ212:TJ213 ADF212:ADF213 ANB212:ANB213 AWX212:AWX213 BGT212:BGT213 BQP212:BQP213 CAL212:CAL213 CKH212:CKH213 CUD212:CUD213 DDZ212:DDZ213 DNV212:DNV213 DXR212:DXR213 EHN212:EHN213 ERJ212:ERJ213 FBF212:FBF213 FLB212:FLB213 FUX212:FUX213 GET212:GET213 GOP212:GOP213 GYL212:GYL213 HIH212:HIH213 HSD212:HSD213 IBZ212:IBZ213 ILV212:ILV213 IVR212:IVR213 JFN212:JFN213 JPJ212:JPJ213 JZF212:JZF213 KJB212:KJB213 KSX212:KSX213 LCT212:LCT213 LMP212:LMP213 LWL212:LWL213 MGH212:MGH213 MQD212:MQD213 MZZ212:MZZ213 NJV212:NJV213 NTR212:NTR213 ODN212:ODN213 ONJ212:ONJ213 OXF212:OXF213 PHB212:PHB213 PQX212:PQX213 QAT212:QAT213 QKP212:QKP213 QUL212:QUL213 REH212:REH213 ROD212:ROD213 RXZ212:RXZ213 SHV212:SHV213 SRR212:SRR213 TBN212:TBN213 TLJ212:TLJ213 TVF212:TVF213 UFB212:UFB213 UOX212:UOX213 UYT212:UYT213 VIP212:VIP213 VSL212:VSL213 WCH212:WCH213 WMD212:WMD213 WVZ212:WVZ213 R372 JN372 TJ372 ADF372 ANB372 AWX372 BGT372 BQP372 CAL372 CKH372 CUD372 DDZ372 DNV372 DXR372 EHN372 ERJ372 FBF372 FLB372 FUX372 GET372 GOP372 GYL372 HIH372 HSD372 IBZ372 ILV372 IVR372 JFN372 JPJ372 JZF372 KJB372 KSX372 LCT372 LMP372 LWL372 MGH372 MQD372 MZZ372 NJV372 NTR372 ODN372 ONJ372 OXF372 PHB372 PQX372 QAT372 QKP372 QUL372 REH372 ROD372 RXZ372 SHV372 SRR372 TBN372 TLJ372 TVF372 UFB372 UOX372 UYT372 VIP372 VSL372 WCH372 WMD372 WVZ372 R132:R133 JN132:JN133 TJ132:TJ133 ADF132:ADF133 ANB132:ANB133 AWX132:AWX133 BGT132:BGT133 BQP132:BQP133 CAL132:CAL133 CKH132:CKH133 CUD132:CUD133 DDZ132:DDZ133 DNV132:DNV133 DXR132:DXR133 EHN132:EHN133 ERJ132:ERJ133 FBF132:FBF133 FLB132:FLB133 FUX132:FUX133 GET132:GET133 GOP132:GOP133 GYL132:GYL133 HIH132:HIH133 HSD132:HSD133 IBZ132:IBZ133 ILV132:ILV133 IVR132:IVR133 JFN132:JFN133 JPJ132:JPJ133 JZF132:JZF133 KJB132:KJB133 KSX132:KSX133 LCT132:LCT133 LMP132:LMP133 LWL132:LWL133 MGH132:MGH133 MQD132:MQD133 MZZ132:MZZ133 NJV132:NJV133 NTR132:NTR133 ODN132:ODN133 ONJ132:ONJ133 OXF132:OXF133 PHB132:PHB133 PQX132:PQX133 QAT132:QAT133 QKP132:QKP133 QUL132:QUL133 REH132:REH133 ROD132:ROD133 RXZ132:RXZ133 SHV132:SHV133 SRR132:SRR133 TBN132:TBN133 TLJ132:TLJ133 TVF132:TVF133 UFB132:UFB133 UOX132:UOX133 UYT132:UYT133 VIP132:VIP133 VSL132:VSL133 WCH132:WCH133 WMD132:WMD133 WVZ132:WVZ133 R292:R293 JN292:JN293 TJ292:TJ293 ADF292:ADF293 ANB292:ANB293 AWX292:AWX293 BGT292:BGT293 BQP292:BQP293 CAL292:CAL293 CKH292:CKH293 CUD292:CUD293 DDZ292:DDZ293 DNV292:DNV293 DXR292:DXR293 EHN292:EHN293 ERJ292:ERJ293 FBF292:FBF293 FLB292:FLB293 FUX292:FUX293 GET292:GET293 GOP292:GOP293 GYL292:GYL293 HIH292:HIH293 HSD292:HSD293 IBZ292:IBZ293 ILV292:ILV293 IVR292:IVR293 JFN292:JFN293 JPJ292:JPJ293 JZF292:JZF293 KJB292:KJB293 KSX292:KSX293 LCT292:LCT293 LMP292:LMP293 LWL292:LWL293 MGH292:MGH293 MQD292:MQD293 MZZ292:MZZ293 NJV292:NJV293 NTR292:NTR293 ODN292:ODN293 ONJ292:ONJ293 OXF292:OXF293 PHB292:PHB293 PQX292:PQX293 QAT292:QAT293 QKP292:QKP293 QUL292:QUL293 REH292:REH293 ROD292:ROD293 RXZ292:RXZ293 SHV292:SHV293 SRR292:SRR293 TBN292:TBN293 TLJ292:TLJ293 TVF292:TVF293 UFB292:UFB293 UOX292:UOX293 UYT292:UYT293 VIP292:VIP293 VSL292:VSL293 WCH292:WCH293 WMD292:WMD293 WVZ292:WVZ293 R252:R253 JN252:JN253 TJ252:TJ253 ADF252:ADF253 ANB252:ANB253 AWX252:AWX253 BGT252:BGT253 BQP252:BQP253 CAL252:CAL253 CKH252:CKH253 CUD252:CUD253 DDZ252:DDZ253 DNV252:DNV253 DXR252:DXR253 EHN252:EHN253 ERJ252:ERJ253 FBF252:FBF253 FLB252:FLB253 FUX252:FUX253 GET252:GET253 GOP252:GOP253 GYL252:GYL253 HIH252:HIH253 HSD252:HSD253 IBZ252:IBZ253 ILV252:ILV253 IVR252:IVR253 JFN252:JFN253 JPJ252:JPJ253 JZF252:JZF253 KJB252:KJB253 KSX252:KSX253 LCT252:LCT253 LMP252:LMP253 LWL252:LWL253 MGH252:MGH253 MQD252:MQD253 MZZ252:MZZ253 NJV252:NJV253 NTR252:NTR253 ODN252:ODN253 ONJ252:ONJ253 OXF252:OXF253 PHB252:PHB253 PQX252:PQX253 QAT252:QAT253 QKP252:QKP253 QUL252:QUL253 REH252:REH253 ROD252:ROD253 RXZ252:RXZ253 SHV252:SHV253 SRR252:SRR253 TBN252:TBN253 TLJ252:TLJ253 TVF252:TVF253 UFB252:UFB253 UOX252:UOX253 UYT252:UYT253 VIP252:VIP253 VSL252:VSL253 WCH252:WCH253 WMD252:WMD253 WVZ252:WVZ253 R92:R93 JN92:JN93 TJ92:TJ93 ADF92:ADF93 ANB92:ANB93 AWX92:AWX93 BGT92:BGT93 BQP92:BQP93 CAL92:CAL93 CKH92:CKH93 CUD92:CUD93 DDZ92:DDZ93 DNV92:DNV93 DXR92:DXR93 EHN92:EHN93 ERJ92:ERJ93 FBF92:FBF93 FLB92:FLB93 FUX92:FUX93 GET92:GET93 GOP92:GOP93 GYL92:GYL93 HIH92:HIH93 HSD92:HSD93 IBZ92:IBZ93 ILV92:ILV93 IVR92:IVR93 JFN92:JFN93 JPJ92:JPJ93 JZF92:JZF93 KJB92:KJB93 KSX92:KSX93 LCT92:LCT93 LMP92:LMP93 LWL92:LWL93 MGH92:MGH93 MQD92:MQD93 MZZ92:MZZ93 NJV92:NJV93 NTR92:NTR93 ODN92:ODN93 ONJ92:ONJ93 OXF92:OXF93 PHB92:PHB93 PQX92:PQX93 QAT92:QAT93 QKP92:QKP93 QUL92:QUL93 REH92:REH93 ROD92:ROD93 RXZ92:RXZ93 SHV92:SHV93 SRR92:SRR93 TBN92:TBN93 TLJ92:TLJ93 TVF92:TVF93 UFB92:UFB93 UOX92:UOX93 UYT92:UYT93 VIP92:VIP93 VSL92:VSL93 WCH92:WCH93 WMD92:WMD93 WVZ92:WVZ93">
      <formula1>"Reclamaţii administrative (nr)"</formula1>
    </dataValidation>
    <dataValidation type="list" allowBlank="1" showInputMessage="1" showErrorMessage="1" sqref="R51:S51 JN51:JO51 TJ51:TK51 ADF51:ADG51 ANB51:ANC51 AWX51:AWY51 BGT51:BGU51 BQP51:BQQ51 CAL51:CAM51 CKH51:CKI51 CUD51:CUE51 DDZ51:DEA51 DNV51:DNW51 DXR51:DXS51 EHN51:EHO51 ERJ51:ERK51 FBF51:FBG51 FLB51:FLC51 FUX51:FUY51 GET51:GEU51 GOP51:GOQ51 GYL51:GYM51 HIH51:HII51 HSD51:HSE51 IBZ51:ICA51 ILV51:ILW51 IVR51:IVS51 JFN51:JFO51 JPJ51:JPK51 JZF51:JZG51 KJB51:KJC51 KSX51:KSY51 LCT51:LCU51 LMP51:LMQ51 LWL51:LWM51 MGH51:MGI51 MQD51:MQE51 MZZ51:NAA51 NJV51:NJW51 NTR51:NTS51 ODN51:ODO51 ONJ51:ONK51 OXF51:OXG51 PHB51:PHC51 PQX51:PQY51 QAT51:QAU51 QKP51:QKQ51 QUL51:QUM51 REH51:REI51 ROD51:ROE51 RXZ51:RYA51 SHV51:SHW51 SRR51:SRS51 TBN51:TBO51 TLJ51:TLK51 TVF51:TVG51 UFB51:UFC51 UOX51:UOY51 UYT51:UYU51 VIP51:VIQ51 VSL51:VSM51 WCH51:WCI51 WMD51:WME51 WVZ51:WWA51 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610:S610 JN610:JO610 TJ610:TK610 ADF610:ADG610 ANB610:ANC610 AWX610:AWY610 BGT610:BGU610 BQP610:BQQ610 CAL610:CAM610 CKH610:CKI610 CUD610:CUE610 DDZ610:DEA610 DNV610:DNW610 DXR610:DXS610 EHN610:EHO610 ERJ610:ERK610 FBF610:FBG610 FLB610:FLC610 FUX610:FUY610 GET610:GEU610 GOP610:GOQ610 GYL610:GYM610 HIH610:HII610 HSD610:HSE610 IBZ610:ICA610 ILV610:ILW610 IVR610:IVS610 JFN610:JFO610 JPJ610:JPK610 JZF610:JZG610 KJB610:KJC610 KSX610:KSY610 LCT610:LCU610 LMP610:LMQ610 LWL610:LWM610 MGH610:MGI610 MQD610:MQE610 MZZ610:NAA610 NJV610:NJW610 NTR610:NTS610 ODN610:ODO610 ONJ610:ONK610 OXF610:OXG610 PHB610:PHC610 PQX610:PQY610 QAT610:QAU610 QKP610:QKQ610 QUL610:QUM610 REH610:REI610 ROD610:ROE610 RXZ610:RYA610 SHV610:SHW610 SRR610:SRS610 TBN610:TBO610 TLJ610:TLK610 TVF610:TVG610 UFB610:UFC610 UOX610:UOY610 UYT610:UYU610 VIP610:VIQ610 VSL610:VSM610 WCH610:WCI610 WMD610:WME610 WVZ610:WWA610 R570:S570 JN570:JO570 TJ570:TK570 ADF570:ADG570 ANB570:ANC570 AWX570:AWY570 BGT570:BGU570 BQP570:BQQ570 CAL570:CAM570 CKH570:CKI570 CUD570:CUE570 DDZ570:DEA570 DNV570:DNW570 DXR570:DXS570 EHN570:EHO570 ERJ570:ERK570 FBF570:FBG570 FLB570:FLC570 FUX570:FUY570 GET570:GEU570 GOP570:GOQ570 GYL570:GYM570 HIH570:HII570 HSD570:HSE570 IBZ570:ICA570 ILV570:ILW570 IVR570:IVS570 JFN570:JFO570 JPJ570:JPK570 JZF570:JZG570 KJB570:KJC570 KSX570:KSY570 LCT570:LCU570 LMP570:LMQ570 LWL570:LWM570 MGH570:MGI570 MQD570:MQE570 MZZ570:NAA570 NJV570:NJW570 NTR570:NTS570 ODN570:ODO570 ONJ570:ONK570 OXF570:OXG570 PHB570:PHC570 PQX570:PQY570 QAT570:QAU570 QKP570:QKQ570 QUL570:QUM570 REH570:REI570 ROD570:ROE570 RXZ570:RYA570 SHV570:SHW570 SRR570:SRS570 TBN570:TBO570 TLJ570:TLK570 TVF570:TVG570 UFB570:UFC570 UOX570:UOY570 UYT570:UYU570 VIP570:VIQ570 VSL570:VSM570 WCH570:WCI570 WMD570:WME570 WVZ570:WWA570 R530:S530 JN530:JO530 TJ530:TK530 ADF530:ADG530 ANB530:ANC530 AWX530:AWY530 BGT530:BGU530 BQP530:BQQ530 CAL530:CAM530 CKH530:CKI530 CUD530:CUE530 DDZ530:DEA530 DNV530:DNW530 DXR530:DXS530 EHN530:EHO530 ERJ530:ERK530 FBF530:FBG530 FLB530:FLC530 FUX530:FUY530 GET530:GEU530 GOP530:GOQ530 GYL530:GYM530 HIH530:HII530 HSD530:HSE530 IBZ530:ICA530 ILV530:ILW530 IVR530:IVS530 JFN530:JFO530 JPJ530:JPK530 JZF530:JZG530 KJB530:KJC530 KSX530:KSY530 LCT530:LCU530 LMP530:LMQ530 LWL530:LWM530 MGH530:MGI530 MQD530:MQE530 MZZ530:NAA530 NJV530:NJW530 NTR530:NTS530 ODN530:ODO530 ONJ530:ONK530 OXF530:OXG530 PHB530:PHC530 PQX530:PQY530 QAT530:QAU530 QKP530:QKQ530 QUL530:QUM530 REH530:REI530 ROD530:ROE530 RXZ530:RYA530 SHV530:SHW530 SRR530:SRS530 TBN530:TBO530 TLJ530:TLK530 TVF530:TVG530 UFB530:UFC530 UOX530:UOY530 UYT530:UYU530 VIP530:VIQ530 VSL530:VSM530 WCH530:WCI530 WMD530:WME530 WVZ530:WWA530 R451:S451 JN451:JO451 TJ451:TK451 ADF451:ADG451 ANB451:ANC451 AWX451:AWY451 BGT451:BGU451 BQP451:BQQ451 CAL451:CAM451 CKH451:CKI451 CUD451:CUE451 DDZ451:DEA451 DNV451:DNW451 DXR451:DXS451 EHN451:EHO451 ERJ451:ERK451 FBF451:FBG451 FLB451:FLC451 FUX451:FUY451 GET451:GEU451 GOP451:GOQ451 GYL451:GYM451 HIH451:HII451 HSD451:HSE451 IBZ451:ICA451 ILV451:ILW451 IVR451:IVS451 JFN451:JFO451 JPJ451:JPK451 JZF451:JZG451 KJB451:KJC451 KSX451:KSY451 LCT451:LCU451 LMP451:LMQ451 LWL451:LWM451 MGH451:MGI451 MQD451:MQE451 MZZ451:NAA451 NJV451:NJW451 NTR451:NTS451 ODN451:ODO451 ONJ451:ONK451 OXF451:OXG451 PHB451:PHC451 PQX451:PQY451 QAT451:QAU451 QKP451:QKQ451 QUL451:QUM451 REH451:REI451 ROD451:ROE451 RXZ451:RYA451 SHV451:SHW451 SRR451:SRS451 TBN451:TBO451 TLJ451:TLK451 TVF451:TVG451 UFB451:UFC451 UOX451:UOY451 UYT451:UYU451 VIP451:VIQ451 VSL451:VSM451 WCH451:WCI451 WMD451:WME451 WVZ451:WWA451 R490:S490 JN490:JO490 TJ490:TK490 ADF490:ADG490 ANB490:ANC490 AWX490:AWY490 BGT490:BGU490 BQP490:BQQ490 CAL490:CAM490 CKH490:CKI490 CUD490:CUE490 DDZ490:DEA490 DNV490:DNW490 DXR490:DXS490 EHN490:EHO490 ERJ490:ERK490 FBF490:FBG490 FLB490:FLC490 FUX490:FUY490 GET490:GEU490 GOP490:GOQ490 GYL490:GYM490 HIH490:HII490 HSD490:HSE490 IBZ490:ICA490 ILV490:ILW490 IVR490:IVS490 JFN490:JFO490 JPJ490:JPK490 JZF490:JZG490 KJB490:KJC490 KSX490:KSY490 LCT490:LCU490 LMP490:LMQ490 LWL490:LWM490 MGH490:MGI490 MQD490:MQE490 MZZ490:NAA490 NJV490:NJW490 NTR490:NTS490 ODN490:ODO490 ONJ490:ONK490 OXF490:OXG490 PHB490:PHC490 PQX490:PQY490 QAT490:QAU490 QKP490:QKQ490 QUL490:QUM490 REH490:REI490 ROD490:ROE490 RXZ490:RYA490 SHV490:SHW490 SRR490:SRS490 TBN490:TBO490 TLJ490:TLK490 TVF490:TVG490 UFB490:UFC490 UOX490:UOY490 UYT490:UYU490 VIP490:VIQ490 VSL490:VSM490 WCH490:WCI490 WMD490:WME490 WVZ490:WWA490 R171 JN171 TJ171 ADF171 ANB171 AWX171 BGT171 BQP171 CAL171 CKH171 CUD171 DDZ171 DNV171 DXR171 EHN171 ERJ171 FBF171 FLB171 FUX171 GET171 GOP171 GYL171 HIH171 HSD171 IBZ171 ILV171 IVR171 JFN171 JPJ171 JZF171 KJB171 KSX171 LCT171 LMP171 LWL171 MGH171 MQD171 MZZ171 NJV171 NTR171 ODN171 ONJ171 OXF171 PHB171 PQX171 QAT171 QKP171 QUL171 REH171 ROD171 RXZ171 SHV171 SRR171 TBN171 TLJ171 TVF171 UFB171 UOX171 UYT171 VIP171 VSL171 WCH171 WMD171 WVZ171 R411:S411 JN411:JO411 TJ411:TK411 ADF411:ADG411 ANB411:ANC411 AWX411:AWY411 BGT411:BGU411 BQP411:BQQ411 CAL411:CAM411 CKH411:CKI411 CUD411:CUE411 DDZ411:DEA411 DNV411:DNW411 DXR411:DXS411 EHN411:EHO411 ERJ411:ERK411 FBF411:FBG411 FLB411:FLC411 FUX411:FUY411 GET411:GEU411 GOP411:GOQ411 GYL411:GYM411 HIH411:HII411 HSD411:HSE411 IBZ411:ICA411 ILV411:ILW411 IVR411:IVS411 JFN411:JFO411 JPJ411:JPK411 JZF411:JZG411 KJB411:KJC411 KSX411:KSY411 LCT411:LCU411 LMP411:LMQ411 LWL411:LWM411 MGH411:MGI411 MQD411:MQE411 MZZ411:NAA411 NJV411:NJW411 NTR411:NTS411 ODN411:ODO411 ONJ411:ONK411 OXF411:OXG411 PHB411:PHC411 PQX411:PQY411 QAT411:QAU411 QKP411:QKQ411 QUL411:QUM411 REH411:REI411 ROD411:ROE411 RXZ411:RYA411 SHV411:SHW411 SRR411:SRS411 TBN411:TBO411 TLJ411:TLK411 TVF411:TVG411 UFB411:UFC411 UOX411:UOY411 UYT411:UYU411 VIP411:VIQ411 VSL411:VSM411 WCH411:WCI411 WMD411:WME411 WVZ411:WWA411 R331:S331 JN331:JO331 TJ331:TK331 ADF331:ADG331 ANB331:ANC331 AWX331:AWY331 BGT331:BGU331 BQP331:BQQ331 CAL331:CAM331 CKH331:CKI331 CUD331:CUE331 DDZ331:DEA331 DNV331:DNW331 DXR331:DXS331 EHN331:EHO331 ERJ331:ERK331 FBF331:FBG331 FLB331:FLC331 FUX331:FUY331 GET331:GEU331 GOP331:GOQ331 GYL331:GYM331 HIH331:HII331 HSD331:HSE331 IBZ331:ICA331 ILV331:ILW331 IVR331:IVS331 JFN331:JFO331 JPJ331:JPK331 JZF331:JZG331 KJB331:KJC331 KSX331:KSY331 LCT331:LCU331 LMP331:LMQ331 LWL331:LWM331 MGH331:MGI331 MQD331:MQE331 MZZ331:NAA331 NJV331:NJW331 NTR331:NTS331 ODN331:ODO331 ONJ331:ONK331 OXF331:OXG331 PHB331:PHC331 PQX331:PQY331 QAT331:QAU331 QKP331:QKQ331 QUL331:QUM331 REH331:REI331 ROD331:ROE331 RXZ331:RYA331 SHV331:SHW331 SRR331:SRS331 TBN331:TBO331 TLJ331:TLK331 TVF331:TVG331 UFB331:UFC331 UOX331:UOY331 UYT331:UYU331 VIP331:VIQ331 VSL331:VSM331 WCH331:WCI331 WMD331:WME331 WVZ331:WWA331 R211:S211 JN211:JO211 TJ211:TK211 ADF211:ADG211 ANB211:ANC211 AWX211:AWY211 BGT211:BGU211 BQP211:BQQ211 CAL211:CAM211 CKH211:CKI211 CUD211:CUE211 DDZ211:DEA211 DNV211:DNW211 DXR211:DXS211 EHN211:EHO211 ERJ211:ERK211 FBF211:FBG211 FLB211:FLC211 FUX211:FUY211 GET211:GEU211 GOP211:GOQ211 GYL211:GYM211 HIH211:HII211 HSD211:HSE211 IBZ211:ICA211 ILV211:ILW211 IVR211:IVS211 JFN211:JFO211 JPJ211:JPK211 JZF211:JZG211 KJB211:KJC211 KSX211:KSY211 LCT211:LCU211 LMP211:LMQ211 LWL211:LWM211 MGH211:MGI211 MQD211:MQE211 MZZ211:NAA211 NJV211:NJW211 NTR211:NTS211 ODN211:ODO211 ONJ211:ONK211 OXF211:OXG211 PHB211:PHC211 PQX211:PQY211 QAT211:QAU211 QKP211:QKQ211 QUL211:QUM211 REH211:REI211 ROD211:ROE211 RXZ211:RYA211 SHV211:SHW211 SRR211:SRS211 TBN211:TBO211 TLJ211:TLK211 TVF211:TVG211 UFB211:UFC211 UOX211:UOY211 UYT211:UYU211 VIP211:VIQ211 VSL211:VSM211 WCH211:WCI211 WMD211:WME211 WVZ211:WWA211 R371:S371 JN371:JO371 TJ371:TK371 ADF371:ADG371 ANB371:ANC371 AWX371:AWY371 BGT371:BGU371 BQP371:BQQ371 CAL371:CAM371 CKH371:CKI371 CUD371:CUE371 DDZ371:DEA371 DNV371:DNW371 DXR371:DXS371 EHN371:EHO371 ERJ371:ERK371 FBF371:FBG371 FLB371:FLC371 FUX371:FUY371 GET371:GEU371 GOP371:GOQ371 GYL371:GYM371 HIH371:HII371 HSD371:HSE371 IBZ371:ICA371 ILV371:ILW371 IVR371:IVS371 JFN371:JFO371 JPJ371:JPK371 JZF371:JZG371 KJB371:KJC371 KSX371:KSY371 LCT371:LCU371 LMP371:LMQ371 LWL371:LWM371 MGH371:MGI371 MQD371:MQE371 MZZ371:NAA371 NJV371:NJW371 NTR371:NTS371 ODN371:ODO371 ONJ371:ONK371 OXF371:OXG371 PHB371:PHC371 PQX371:PQY371 QAT371:QAU371 QKP371:QKQ371 QUL371:QUM371 REH371:REI371 ROD371:ROE371 RXZ371:RYA371 SHV371:SHW371 SRR371:SRS371 TBN371:TBO371 TLJ371:TLK371 TVF371:TVG371 UFB371:UFC371 UOX371:UOY371 UYT371:UYU371 VIP371:VIQ371 VSL371:VSM371 WCH371:WCI371 WMD371:WME371 WVZ371:WWA371 R131:S131 JN131:JO131 TJ131:TK131 ADF131:ADG131 ANB131:ANC131 AWX131:AWY131 BGT131:BGU131 BQP131:BQQ131 CAL131:CAM131 CKH131:CKI131 CUD131:CUE131 DDZ131:DEA131 DNV131:DNW131 DXR131:DXS131 EHN131:EHO131 ERJ131:ERK131 FBF131:FBG131 FLB131:FLC131 FUX131:FUY131 GET131:GEU131 GOP131:GOQ131 GYL131:GYM131 HIH131:HII131 HSD131:HSE131 IBZ131:ICA131 ILV131:ILW131 IVR131:IVS131 JFN131:JFO131 JPJ131:JPK131 JZF131:JZG131 KJB131:KJC131 KSX131:KSY131 LCT131:LCU131 LMP131:LMQ131 LWL131:LWM131 MGH131:MGI131 MQD131:MQE131 MZZ131:NAA131 NJV131:NJW131 NTR131:NTS131 ODN131:ODO131 ONJ131:ONK131 OXF131:OXG131 PHB131:PHC131 PQX131:PQY131 QAT131:QAU131 QKP131:QKQ131 QUL131:QUM131 REH131:REI131 ROD131:ROE131 RXZ131:RYA131 SHV131:SHW131 SRR131:SRS131 TBN131:TBO131 TLJ131:TLK131 TVF131:TVG131 UFB131:UFC131 UOX131:UOY131 UYT131:UYU131 VIP131:VIQ131 VSL131:VSM131 WCH131:WCI131 WMD131:WME131 WVZ131:WWA131 R291:S291 JN291:JO291 TJ291:TK291 ADF291:ADG291 ANB291:ANC291 AWX291:AWY291 BGT291:BGU291 BQP291:BQQ291 CAL291:CAM291 CKH291:CKI291 CUD291:CUE291 DDZ291:DEA291 DNV291:DNW291 DXR291:DXS291 EHN291:EHO291 ERJ291:ERK291 FBF291:FBG291 FLB291:FLC291 FUX291:FUY291 GET291:GEU291 GOP291:GOQ291 GYL291:GYM291 HIH291:HII291 HSD291:HSE291 IBZ291:ICA291 ILV291:ILW291 IVR291:IVS291 JFN291:JFO291 JPJ291:JPK291 JZF291:JZG291 KJB291:KJC291 KSX291:KSY291 LCT291:LCU291 LMP291:LMQ291 LWL291:LWM291 MGH291:MGI291 MQD291:MQE291 MZZ291:NAA291 NJV291:NJW291 NTR291:NTS291 ODN291:ODO291 ONJ291:ONK291 OXF291:OXG291 PHB291:PHC291 PQX291:PQY291 QAT291:QAU291 QKP291:QKQ291 QUL291:QUM291 REH291:REI291 ROD291:ROE291 RXZ291:RYA291 SHV291:SHW291 SRR291:SRS291 TBN291:TBO291 TLJ291:TLK291 TVF291:TVG291 UFB291:UFC291 UOX291:UOY291 UYT291:UYU291 VIP291:VIQ291 VSL291:VSM291 WCH291:WCI291 WMD291:WME291 WVZ291:WWA291 R251:S251 JN251:JO251 TJ251:TK251 ADF251:ADG251 ANB251:ANC251 AWX251:AWY251 BGT251:BGU251 BQP251:BQQ251 CAL251:CAM251 CKH251:CKI251 CUD251:CUE251 DDZ251:DEA251 DNV251:DNW251 DXR251:DXS251 EHN251:EHO251 ERJ251:ERK251 FBF251:FBG251 FLB251:FLC251 FUX251:FUY251 GET251:GEU251 GOP251:GOQ251 GYL251:GYM251 HIH251:HII251 HSD251:HSE251 IBZ251:ICA251 ILV251:ILW251 IVR251:IVS251 JFN251:JFO251 JPJ251:JPK251 JZF251:JZG251 KJB251:KJC251 KSX251:KSY251 LCT251:LCU251 LMP251:LMQ251 LWL251:LWM251 MGH251:MGI251 MQD251:MQE251 MZZ251:NAA251 NJV251:NJW251 NTR251:NTS251 ODN251:ODO251 ONJ251:ONK251 OXF251:OXG251 PHB251:PHC251 PQX251:PQY251 QAT251:QAU251 QKP251:QKQ251 QUL251:QUM251 REH251:REI251 ROD251:ROE251 RXZ251:RYA251 SHV251:SHW251 SRR251:SRS251 TBN251:TBO251 TLJ251:TLK251 TVF251:TVG251 UFB251:UFC251 UOX251:UOY251 UYT251:UYU251 VIP251:VIQ251 VSL251:VSM251 WCH251:WCI251 WMD251:WME251 WVZ251:WWA251 R91:S91 JN91:JO91 TJ91:TK91 ADF91:ADG91 ANB91:ANC91 AWX91:AWY91 BGT91:BGU91 BQP91:BQQ91 CAL91:CAM91 CKH91:CKI91 CUD91:CUE91 DDZ91:DEA91 DNV91:DNW91 DXR91:DXS91 EHN91:EHO91 ERJ91:ERK91 FBF91:FBG91 FLB91:FLC91 FUX91:FUY91 GET91:GEU91 GOP91:GOQ91 GYL91:GYM91 HIH91:HII91 HSD91:HSE91 IBZ91:ICA91 ILV91:ILW91 IVR91:IVS91 JFN91:JFO91 JPJ91:JPK91 JZF91:JZG91 KJB91:KJC91 KSX91:KSY91 LCT91:LCU91 LMP91:LMQ91 LWL91:LWM91 MGH91:MGI91 MQD91:MQE91 MZZ91:NAA91 NJV91:NJW91 NTR91:NTS91 ODN91:ODO91 ONJ91:ONK91 OXF91:OXG91 PHB91:PHC91 PQX91:PQY91 QAT91:QAU91 QKP91:QKQ91 QUL91:QUM91 REH91:REI91 ROD91:ROE91 RXZ91:RYA91 SHV91:SHW91 SRR91:SRS91 TBN91:TBO91 TLJ91:TLK91 TVF91:TVG91 UFB91:UFC91 UOX91:UOY91 UYT91:UYU91 VIP91:VIQ91 VSL91:VSM91 WCH91:WCI91 WMD91:WME91 WVZ91:WWA91">
      <formula1>"Urmarea respingerii solicitării"</formula1>
    </dataValidation>
    <dataValidation type="list" allowBlank="1" showInputMessage="1" showErrorMessage="1" sqref="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611:Q612 JM611:JM612 TI611:TI612 ADE611:ADE612 ANA611:ANA612 AWW611:AWW612 BGS611:BGS612 BQO611:BQO612 CAK611:CAK612 CKG611:CKG612 CUC611:CUC612 DDY611:DDY612 DNU611:DNU612 DXQ611:DXQ612 EHM611:EHM612 ERI611:ERI612 FBE611:FBE612 FLA611:FLA612 FUW611:FUW612 GES611:GES612 GOO611:GOO612 GYK611:GYK612 HIG611:HIG612 HSC611:HSC612 IBY611:IBY612 ILU611:ILU612 IVQ611:IVQ612 JFM611:JFM612 JPI611:JPI612 JZE611:JZE612 KJA611:KJA612 KSW611:KSW612 LCS611:LCS612 LMO611:LMO612 LWK611:LWK612 MGG611:MGG612 MQC611:MQC612 MZY611:MZY612 NJU611:NJU612 NTQ611:NTQ612 ODM611:ODM612 ONI611:ONI612 OXE611:OXE612 PHA611:PHA612 PQW611:PQW612 QAS611:QAS612 QKO611:QKO612 QUK611:QUK612 REG611:REG612 ROC611:ROC612 RXY611:RXY612 SHU611:SHU612 SRQ611:SRQ612 TBM611:TBM612 TLI611:TLI612 TVE611:TVE612 UFA611:UFA612 UOW611:UOW612 UYS611:UYS612 VIO611:VIO612 VSK611:VSK612 WCG611:WCG612 WMC611:WMC612 WVY611:WVY612 Q571:Q572 JM571:JM572 TI571:TI572 ADE571:ADE572 ANA571:ANA572 AWW571:AWW572 BGS571:BGS572 BQO571:BQO572 CAK571:CAK572 CKG571:CKG572 CUC571:CUC572 DDY571:DDY572 DNU571:DNU572 DXQ571:DXQ572 EHM571:EHM572 ERI571:ERI572 FBE571:FBE572 FLA571:FLA572 FUW571:FUW572 GES571:GES572 GOO571:GOO572 GYK571:GYK572 HIG571:HIG572 HSC571:HSC572 IBY571:IBY572 ILU571:ILU572 IVQ571:IVQ572 JFM571:JFM572 JPI571:JPI572 JZE571:JZE572 KJA571:KJA572 KSW571:KSW572 LCS571:LCS572 LMO571:LMO572 LWK571:LWK572 MGG571:MGG572 MQC571:MQC572 MZY571:MZY572 NJU571:NJU572 NTQ571:NTQ572 ODM571:ODM572 ONI571:ONI572 OXE571:OXE572 PHA571:PHA572 PQW571:PQW572 QAS571:QAS572 QKO571:QKO572 QUK571:QUK572 REG571:REG572 ROC571:ROC572 RXY571:RXY572 SHU571:SHU572 SRQ571:SRQ572 TBM571:TBM572 TLI571:TLI572 TVE571:TVE572 UFA571:UFA572 UOW571:UOW572 UYS571:UYS572 VIO571:VIO572 VSK571:VSK572 WCG571:WCG572 WMC571:WMC572 WVY571:WVY572 Q531:Q532 JM531:JM532 TI531:TI532 ADE531:ADE532 ANA531:ANA532 AWW531:AWW532 BGS531:BGS532 BQO531:BQO532 CAK531:CAK532 CKG531:CKG532 CUC531:CUC532 DDY531:DDY532 DNU531:DNU532 DXQ531:DXQ532 EHM531:EHM532 ERI531:ERI532 FBE531:FBE532 FLA531:FLA532 FUW531:FUW532 GES531:GES532 GOO531:GOO532 GYK531:GYK532 HIG531:HIG532 HSC531:HSC532 IBY531:IBY532 ILU531:ILU532 IVQ531:IVQ532 JFM531:JFM532 JPI531:JPI532 JZE531:JZE532 KJA531:KJA532 KSW531:KSW532 LCS531:LCS532 LMO531:LMO532 LWK531:LWK532 MGG531:MGG532 MQC531:MQC532 MZY531:MZY532 NJU531:NJU532 NTQ531:NTQ532 ODM531:ODM532 ONI531:ONI532 OXE531:OXE532 PHA531:PHA532 PQW531:PQW532 QAS531:QAS532 QKO531:QKO532 QUK531:QUK532 REG531:REG532 ROC531:ROC532 RXY531:RXY532 SHU531:SHU532 SRQ531:SRQ532 TBM531:TBM532 TLI531:TLI532 TVE531:TVE532 UFA531:UFA532 UOW531:UOW532 UYS531:UYS532 VIO531:VIO532 VSK531:VSK532 WCG531:WCG532 WMC531:WMC532 WVY531:WVY532 Q452:Q453 JM452:JM453 TI452:TI453 ADE452:ADE453 ANA452:ANA453 AWW452:AWW453 BGS452:BGS453 BQO452:BQO453 CAK452:CAK453 CKG452:CKG453 CUC452:CUC453 DDY452:DDY453 DNU452:DNU453 DXQ452:DXQ453 EHM452:EHM453 ERI452:ERI453 FBE452:FBE453 FLA452:FLA453 FUW452:FUW453 GES452:GES453 GOO452:GOO453 GYK452:GYK453 HIG452:HIG453 HSC452:HSC453 IBY452:IBY453 ILU452:ILU453 IVQ452:IVQ453 JFM452:JFM453 JPI452:JPI453 JZE452:JZE453 KJA452:KJA453 KSW452:KSW453 LCS452:LCS453 LMO452:LMO453 LWK452:LWK453 MGG452:MGG453 MQC452:MQC453 MZY452:MZY453 NJU452:NJU453 NTQ452:NTQ453 ODM452:ODM453 ONI452:ONI453 OXE452:OXE453 PHA452:PHA453 PQW452:PQW453 QAS452:QAS453 QKO452:QKO453 QUK452:QUK453 REG452:REG453 ROC452:ROC453 RXY452:RXY453 SHU452:SHU453 SRQ452:SRQ453 TBM452:TBM453 TLI452:TLI453 TVE452:TVE453 UFA452:UFA453 UOW452:UOW453 UYS452:UYS453 VIO452:VIO453 VSK452:VSK453 WCG452:WCG453 WMC452:WMC453 WVY452:WVY453 Q491:Q492 JM491:JM492 TI491:TI492 ADE491:ADE492 ANA491:ANA492 AWW491:AWW492 BGS491:BGS492 BQO491:BQO492 CAK491:CAK492 CKG491:CKG492 CUC491:CUC492 DDY491:DDY492 DNU491:DNU492 DXQ491:DXQ492 EHM491:EHM492 ERI491:ERI492 FBE491:FBE492 FLA491:FLA492 FUW491:FUW492 GES491:GES492 GOO491:GOO492 GYK491:GYK492 HIG491:HIG492 HSC491:HSC492 IBY491:IBY492 ILU491:ILU492 IVQ491:IVQ492 JFM491:JFM492 JPI491:JPI492 JZE491:JZE492 KJA491:KJA492 KSW491:KSW492 LCS491:LCS492 LMO491:LMO492 LWK491:LWK492 MGG491:MGG492 MQC491:MQC492 MZY491:MZY492 NJU491:NJU492 NTQ491:NTQ492 ODM491:ODM492 ONI491:ONI492 OXE491:OXE492 PHA491:PHA492 PQW491:PQW492 QAS491:QAS492 QKO491:QKO492 QUK491:QUK492 REG491:REG492 ROC491:ROC492 RXY491:RXY492 SHU491:SHU492 SRQ491:SRQ492 TBM491:TBM492 TLI491:TLI492 TVE491:TVE492 UFA491:UFA492 UOW491:UOW492 UYS491:UYS492 VIO491:VIO492 VSK491:VSK492 WCG491:WCG492 WMC491:WMC492 WVY491:WVY492 Q172 JM172 TI172 ADE172 ANA172 AWW172 BGS172 BQO172 CAK172 CKG172 CUC172 DDY172 DNU172 DXQ172 EHM172 ERI172 FBE172 FLA172 FUW172 GES172 GOO172 GYK172 HIG172 HSC172 IBY172 ILU172 IVQ172 JFM172 JPI172 JZE172 KJA172 KSW172 LCS172 LMO172 LWK172 MGG172 MQC172 MZY172 NJU172 NTQ172 ODM172 ONI172 OXE172 PHA172 PQW172 QAS172 QKO172 QUK172 REG172 ROC172 RXY172 SHU172 SRQ172 TBM172 TLI172 TVE172 UFA172 UOW172 UYS172 VIO172 VSK172 WCG172 WMC172 WVY172 Q412 JM412 TI412 ADE412 ANA412 AWW412 BGS412 BQO412 CAK412 CKG412 CUC412 DDY412 DNU412 DXQ412 EHM412 ERI412 FBE412 FLA412 FUW412 GES412 GOO412 GYK412 HIG412 HSC412 IBY412 ILU412 IVQ412 JFM412 JPI412 JZE412 KJA412 KSW412 LCS412 LMO412 LWK412 MGG412 MQC412 MZY412 NJU412 NTQ412 ODM412 ONI412 OXE412 PHA412 PQW412 QAS412 QKO412 QUK412 REG412 ROC412 RXY412 SHU412 SRQ412 TBM412 TLI412 TVE412 UFA412 UOW412 UYS412 VIO412 VSK412 WCG412 WMC412 WVY412 Q332 JM332 TI332 ADE332 ANA332 AWW332 BGS332 BQO332 CAK332 CKG332 CUC332 DDY332 DNU332 DXQ332 EHM332 ERI332 FBE332 FLA332 FUW332 GES332 GOO332 GYK332 HIG332 HSC332 IBY332 ILU332 IVQ332 JFM332 JPI332 JZE332 KJA332 KSW332 LCS332 LMO332 LWK332 MGG332 MQC332 MZY332 NJU332 NTQ332 ODM332 ONI332 OXE332 PHA332 PQW332 QAS332 QKO332 QUK332 REG332 ROC332 RXY332 SHU332 SRQ332 TBM332 TLI332 TVE332 UFA332 UOW332 UYS332 VIO332 VSK332 WCG332 WMC332 WVY332 Q212:Q213 JM212:JM213 TI212:TI213 ADE212:ADE213 ANA212:ANA213 AWW212:AWW213 BGS212:BGS213 BQO212:BQO213 CAK212:CAK213 CKG212:CKG213 CUC212:CUC213 DDY212:DDY213 DNU212:DNU213 DXQ212:DXQ213 EHM212:EHM213 ERI212:ERI213 FBE212:FBE213 FLA212:FLA213 FUW212:FUW213 GES212:GES213 GOO212:GOO213 GYK212:GYK213 HIG212:HIG213 HSC212:HSC213 IBY212:IBY213 ILU212:ILU213 IVQ212:IVQ213 JFM212:JFM213 JPI212:JPI213 JZE212:JZE213 KJA212:KJA213 KSW212:KSW213 LCS212:LCS213 LMO212:LMO213 LWK212:LWK213 MGG212:MGG213 MQC212:MQC213 MZY212:MZY213 NJU212:NJU213 NTQ212:NTQ213 ODM212:ODM213 ONI212:ONI213 OXE212:OXE213 PHA212:PHA213 PQW212:PQW213 QAS212:QAS213 QKO212:QKO213 QUK212:QUK213 REG212:REG213 ROC212:ROC213 RXY212:RXY213 SHU212:SHU213 SRQ212:SRQ213 TBM212:TBM213 TLI212:TLI213 TVE212:TVE213 UFA212:UFA213 UOW212:UOW213 UYS212:UYS213 VIO212:VIO213 VSK212:VSK213 WCG212:WCG213 WMC212:WMC213 WVY212:WVY213 Q372 JM372 TI372 ADE372 ANA372 AWW372 BGS372 BQO372 CAK372 CKG372 CUC372 DDY372 DNU372 DXQ372 EHM372 ERI372 FBE372 FLA372 FUW372 GES372 GOO372 GYK372 HIG372 HSC372 IBY372 ILU372 IVQ372 JFM372 JPI372 JZE372 KJA372 KSW372 LCS372 LMO372 LWK372 MGG372 MQC372 MZY372 NJU372 NTQ372 ODM372 ONI372 OXE372 PHA372 PQW372 QAS372 QKO372 QUK372 REG372 ROC372 RXY372 SHU372 SRQ372 TBM372 TLI372 TVE372 UFA372 UOW372 UYS372 VIO372 VSK372 WCG372 WMC372 WVY372 Q132:Q133 JM132:JM133 TI132:TI133 ADE132:ADE133 ANA132:ANA133 AWW132:AWW133 BGS132:BGS133 BQO132:BQO133 CAK132:CAK133 CKG132:CKG133 CUC132:CUC133 DDY132:DDY133 DNU132:DNU133 DXQ132:DXQ133 EHM132:EHM133 ERI132:ERI133 FBE132:FBE133 FLA132:FLA133 FUW132:FUW133 GES132:GES133 GOO132:GOO133 GYK132:GYK133 HIG132:HIG133 HSC132:HSC133 IBY132:IBY133 ILU132:ILU133 IVQ132:IVQ133 JFM132:JFM133 JPI132:JPI133 JZE132:JZE133 KJA132:KJA133 KSW132:KSW133 LCS132:LCS133 LMO132:LMO133 LWK132:LWK133 MGG132:MGG133 MQC132:MQC133 MZY132:MZY133 NJU132:NJU133 NTQ132:NTQ133 ODM132:ODM133 ONI132:ONI133 OXE132:OXE133 PHA132:PHA133 PQW132:PQW133 QAS132:QAS133 QKO132:QKO133 QUK132:QUK133 REG132:REG133 ROC132:ROC133 RXY132:RXY133 SHU132:SHU133 SRQ132:SRQ133 TBM132:TBM133 TLI132:TLI133 TVE132:TVE133 UFA132:UFA133 UOW132:UOW133 UYS132:UYS133 VIO132:VIO133 VSK132:VSK133 WCG132:WCG133 WMC132:WMC133 WVY132:WVY133 Q292:Q293 JM292:JM293 TI292:TI293 ADE292:ADE293 ANA292:ANA293 AWW292:AWW293 BGS292:BGS293 BQO292:BQO293 CAK292:CAK293 CKG292:CKG293 CUC292:CUC293 DDY292:DDY293 DNU292:DNU293 DXQ292:DXQ293 EHM292:EHM293 ERI292:ERI293 FBE292:FBE293 FLA292:FLA293 FUW292:FUW293 GES292:GES293 GOO292:GOO293 GYK292:GYK293 HIG292:HIG293 HSC292:HSC293 IBY292:IBY293 ILU292:ILU293 IVQ292:IVQ293 JFM292:JFM293 JPI292:JPI293 JZE292:JZE293 KJA292:KJA293 KSW292:KSW293 LCS292:LCS293 LMO292:LMO293 LWK292:LWK293 MGG292:MGG293 MQC292:MQC293 MZY292:MZY293 NJU292:NJU293 NTQ292:NTQ293 ODM292:ODM293 ONI292:ONI293 OXE292:OXE293 PHA292:PHA293 PQW292:PQW293 QAS292:QAS293 QKO292:QKO293 QUK292:QUK293 REG292:REG293 ROC292:ROC293 RXY292:RXY293 SHU292:SHU293 SRQ292:SRQ293 TBM292:TBM293 TLI292:TLI293 TVE292:TVE293 UFA292:UFA293 UOW292:UOW293 UYS292:UYS293 VIO292:VIO293 VSK292:VSK293 WCG292:WCG293 WMC292:WMC293 WVY292:WVY293 Q252:Q253 JM252:JM253 TI252:TI253 ADE252:ADE253 ANA252:ANA253 AWW252:AWW253 BGS252:BGS253 BQO252:BQO253 CAK252:CAK253 CKG252:CKG253 CUC252:CUC253 DDY252:DDY253 DNU252:DNU253 DXQ252:DXQ253 EHM252:EHM253 ERI252:ERI253 FBE252:FBE253 FLA252:FLA253 FUW252:FUW253 GES252:GES253 GOO252:GOO253 GYK252:GYK253 HIG252:HIG253 HSC252:HSC253 IBY252:IBY253 ILU252:ILU253 IVQ252:IVQ253 JFM252:JFM253 JPI252:JPI253 JZE252:JZE253 KJA252:KJA253 KSW252:KSW253 LCS252:LCS253 LMO252:LMO253 LWK252:LWK253 MGG252:MGG253 MQC252:MQC253 MZY252:MZY253 NJU252:NJU253 NTQ252:NTQ253 ODM252:ODM253 ONI252:ONI253 OXE252:OXE253 PHA252:PHA253 PQW252:PQW253 QAS252:QAS253 QKO252:QKO253 QUK252:QUK253 REG252:REG253 ROC252:ROC253 RXY252:RXY253 SHU252:SHU253 SRQ252:SRQ253 TBM252:TBM253 TLI252:TLI253 TVE252:TVE253 UFA252:UFA253 UOW252:UOW253 UYS252:UYS253 VIO252:VIO253 VSK252:VSK253 WCG252:WCG253 WMC252:WMC253 WVY252:WVY253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formula1>"Telefonic (nr)"</formula1>
    </dataValidation>
    <dataValidation type="list" allowBlank="1" showInputMessage="1" showErrorMessage="1" sqref="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611:P612 JL611:JL612 TH611:TH612 ADD611:ADD612 AMZ611:AMZ612 AWV611:AWV612 BGR611:BGR612 BQN611:BQN612 CAJ611:CAJ612 CKF611:CKF612 CUB611:CUB612 DDX611:DDX612 DNT611:DNT612 DXP611:DXP612 EHL611:EHL612 ERH611:ERH612 FBD611:FBD612 FKZ611:FKZ612 FUV611:FUV612 GER611:GER612 GON611:GON612 GYJ611:GYJ612 HIF611:HIF612 HSB611:HSB612 IBX611:IBX612 ILT611:ILT612 IVP611:IVP612 JFL611:JFL612 JPH611:JPH612 JZD611:JZD612 KIZ611:KIZ612 KSV611:KSV612 LCR611:LCR612 LMN611:LMN612 LWJ611:LWJ612 MGF611:MGF612 MQB611:MQB612 MZX611:MZX612 NJT611:NJT612 NTP611:NTP612 ODL611:ODL612 ONH611:ONH612 OXD611:OXD612 PGZ611:PGZ612 PQV611:PQV612 QAR611:QAR612 QKN611:QKN612 QUJ611:QUJ612 REF611:REF612 ROB611:ROB612 RXX611:RXX612 SHT611:SHT612 SRP611:SRP612 TBL611:TBL612 TLH611:TLH612 TVD611:TVD612 UEZ611:UEZ612 UOV611:UOV612 UYR611:UYR612 VIN611:VIN612 VSJ611:VSJ612 WCF611:WCF612 WMB611:WMB612 WVX611:WVX612 P571:P572 JL571:JL572 TH571:TH572 ADD571:ADD572 AMZ571:AMZ572 AWV571:AWV572 BGR571:BGR572 BQN571:BQN572 CAJ571:CAJ572 CKF571:CKF572 CUB571:CUB572 DDX571:DDX572 DNT571:DNT572 DXP571:DXP572 EHL571:EHL572 ERH571:ERH572 FBD571:FBD572 FKZ571:FKZ572 FUV571:FUV572 GER571:GER572 GON571:GON572 GYJ571:GYJ572 HIF571:HIF572 HSB571:HSB572 IBX571:IBX572 ILT571:ILT572 IVP571:IVP572 JFL571:JFL572 JPH571:JPH572 JZD571:JZD572 KIZ571:KIZ572 KSV571:KSV572 LCR571:LCR572 LMN571:LMN572 LWJ571:LWJ572 MGF571:MGF572 MQB571:MQB572 MZX571:MZX572 NJT571:NJT572 NTP571:NTP572 ODL571:ODL572 ONH571:ONH572 OXD571:OXD572 PGZ571:PGZ572 PQV571:PQV572 QAR571:QAR572 QKN571:QKN572 QUJ571:QUJ572 REF571:REF572 ROB571:ROB572 RXX571:RXX572 SHT571:SHT572 SRP571:SRP572 TBL571:TBL572 TLH571:TLH572 TVD571:TVD572 UEZ571:UEZ572 UOV571:UOV572 UYR571:UYR572 VIN571:VIN572 VSJ571:VSJ572 WCF571:WCF572 WMB571:WMB572 WVX571:WVX572 P531:P532 JL531:JL532 TH531:TH532 ADD531:ADD532 AMZ531:AMZ532 AWV531:AWV532 BGR531:BGR532 BQN531:BQN532 CAJ531:CAJ532 CKF531:CKF532 CUB531:CUB532 DDX531:DDX532 DNT531:DNT532 DXP531:DXP532 EHL531:EHL532 ERH531:ERH532 FBD531:FBD532 FKZ531:FKZ532 FUV531:FUV532 GER531:GER532 GON531:GON532 GYJ531:GYJ532 HIF531:HIF532 HSB531:HSB532 IBX531:IBX532 ILT531:ILT532 IVP531:IVP532 JFL531:JFL532 JPH531:JPH532 JZD531:JZD532 KIZ531:KIZ532 KSV531:KSV532 LCR531:LCR532 LMN531:LMN532 LWJ531:LWJ532 MGF531:MGF532 MQB531:MQB532 MZX531:MZX532 NJT531:NJT532 NTP531:NTP532 ODL531:ODL532 ONH531:ONH532 OXD531:OXD532 PGZ531:PGZ532 PQV531:PQV532 QAR531:QAR532 QKN531:QKN532 QUJ531:QUJ532 REF531:REF532 ROB531:ROB532 RXX531:RXX532 SHT531:SHT532 SRP531:SRP532 TBL531:TBL532 TLH531:TLH532 TVD531:TVD532 UEZ531:UEZ532 UOV531:UOV532 UYR531:UYR532 VIN531:VIN532 VSJ531:VSJ532 WCF531:WCF532 WMB531:WMB532 WVX531:WVX532 P452:P453 JL452:JL453 TH452:TH453 ADD452:ADD453 AMZ452:AMZ453 AWV452:AWV453 BGR452:BGR453 BQN452:BQN453 CAJ452:CAJ453 CKF452:CKF453 CUB452:CUB453 DDX452:DDX453 DNT452:DNT453 DXP452:DXP453 EHL452:EHL453 ERH452:ERH453 FBD452:FBD453 FKZ452:FKZ453 FUV452:FUV453 GER452:GER453 GON452:GON453 GYJ452:GYJ453 HIF452:HIF453 HSB452:HSB453 IBX452:IBX453 ILT452:ILT453 IVP452:IVP453 JFL452:JFL453 JPH452:JPH453 JZD452:JZD453 KIZ452:KIZ453 KSV452:KSV453 LCR452:LCR453 LMN452:LMN453 LWJ452:LWJ453 MGF452:MGF453 MQB452:MQB453 MZX452:MZX453 NJT452:NJT453 NTP452:NTP453 ODL452:ODL453 ONH452:ONH453 OXD452:OXD453 PGZ452:PGZ453 PQV452:PQV453 QAR452:QAR453 QKN452:QKN453 QUJ452:QUJ453 REF452:REF453 ROB452:ROB453 RXX452:RXX453 SHT452:SHT453 SRP452:SRP453 TBL452:TBL453 TLH452:TLH453 TVD452:TVD453 UEZ452:UEZ453 UOV452:UOV453 UYR452:UYR453 VIN452:VIN453 VSJ452:VSJ453 WCF452:WCF453 WMB452:WMB453 WVX452:WVX453 P491:P492 JL491:JL492 TH491:TH492 ADD491:ADD492 AMZ491:AMZ492 AWV491:AWV492 BGR491:BGR492 BQN491:BQN492 CAJ491:CAJ492 CKF491:CKF492 CUB491:CUB492 DDX491:DDX492 DNT491:DNT492 DXP491:DXP492 EHL491:EHL492 ERH491:ERH492 FBD491:FBD492 FKZ491:FKZ492 FUV491:FUV492 GER491:GER492 GON491:GON492 GYJ491:GYJ492 HIF491:HIF492 HSB491:HSB492 IBX491:IBX492 ILT491:ILT492 IVP491:IVP492 JFL491:JFL492 JPH491:JPH492 JZD491:JZD492 KIZ491:KIZ492 KSV491:KSV492 LCR491:LCR492 LMN491:LMN492 LWJ491:LWJ492 MGF491:MGF492 MQB491:MQB492 MZX491:MZX492 NJT491:NJT492 NTP491:NTP492 ODL491:ODL492 ONH491:ONH492 OXD491:OXD492 PGZ491:PGZ492 PQV491:PQV492 QAR491:QAR492 QKN491:QKN492 QUJ491:QUJ492 REF491:REF492 ROB491:ROB492 RXX491:RXX492 SHT491:SHT492 SRP491:SRP492 TBL491:TBL492 TLH491:TLH492 TVD491:TVD492 UEZ491:UEZ492 UOV491:UOV492 UYR491:UYR492 VIN491:VIN492 VSJ491:VSJ492 WCF491:WCF492 WMB491:WMB492 WVX491:WVX492 P172 JL172 TH172 ADD172 AMZ172 AWV172 BGR172 BQN172 CAJ172 CKF172 CUB172 DDX172 DNT172 DXP172 EHL172 ERH172 FBD172 FKZ172 FUV172 GER172 GON172 GYJ172 HIF172 HSB172 IBX172 ILT172 IVP172 JFL172 JPH172 JZD172 KIZ172 KSV172 LCR172 LMN172 LWJ172 MGF172 MQB172 MZX172 NJT172 NTP172 ODL172 ONH172 OXD172 PGZ172 PQV172 QAR172 QKN172 QUJ172 REF172 ROB172 RXX172 SHT172 SRP172 TBL172 TLH172 TVD172 UEZ172 UOV172 UYR172 VIN172 VSJ172 WCF172 WMB172 WVX172 P412 JL412 TH412 ADD412 AMZ412 AWV412 BGR412 BQN412 CAJ412 CKF412 CUB412 DDX412 DNT412 DXP412 EHL412 ERH412 FBD412 FKZ412 FUV412 GER412 GON412 GYJ412 HIF412 HSB412 IBX412 ILT412 IVP412 JFL412 JPH412 JZD412 KIZ412 KSV412 LCR412 LMN412 LWJ412 MGF412 MQB412 MZX412 NJT412 NTP412 ODL412 ONH412 OXD412 PGZ412 PQV412 QAR412 QKN412 QUJ412 REF412 ROB412 RXX412 SHT412 SRP412 TBL412 TLH412 TVD412 UEZ412 UOV412 UYR412 VIN412 VSJ412 WCF412 WMB412 WVX412 P332 JL332 TH332 ADD332 AMZ332 AWV332 BGR332 BQN332 CAJ332 CKF332 CUB332 DDX332 DNT332 DXP332 EHL332 ERH332 FBD332 FKZ332 FUV332 GER332 GON332 GYJ332 HIF332 HSB332 IBX332 ILT332 IVP332 JFL332 JPH332 JZD332 KIZ332 KSV332 LCR332 LMN332 LWJ332 MGF332 MQB332 MZX332 NJT332 NTP332 ODL332 ONH332 OXD332 PGZ332 PQV332 QAR332 QKN332 QUJ332 REF332 ROB332 RXX332 SHT332 SRP332 TBL332 TLH332 TVD332 UEZ332 UOV332 UYR332 VIN332 VSJ332 WCF332 WMB332 WVX332 P212:P213 JL212:JL213 TH212:TH213 ADD212:ADD213 AMZ212:AMZ213 AWV212:AWV213 BGR212:BGR213 BQN212:BQN213 CAJ212:CAJ213 CKF212:CKF213 CUB212:CUB213 DDX212:DDX213 DNT212:DNT213 DXP212:DXP213 EHL212:EHL213 ERH212:ERH213 FBD212:FBD213 FKZ212:FKZ213 FUV212:FUV213 GER212:GER213 GON212:GON213 GYJ212:GYJ213 HIF212:HIF213 HSB212:HSB213 IBX212:IBX213 ILT212:ILT213 IVP212:IVP213 JFL212:JFL213 JPH212:JPH213 JZD212:JZD213 KIZ212:KIZ213 KSV212:KSV213 LCR212:LCR213 LMN212:LMN213 LWJ212:LWJ213 MGF212:MGF213 MQB212:MQB213 MZX212:MZX213 NJT212:NJT213 NTP212:NTP213 ODL212:ODL213 ONH212:ONH213 OXD212:OXD213 PGZ212:PGZ213 PQV212:PQV213 QAR212:QAR213 QKN212:QKN213 QUJ212:QUJ213 REF212:REF213 ROB212:ROB213 RXX212:RXX213 SHT212:SHT213 SRP212:SRP213 TBL212:TBL213 TLH212:TLH213 TVD212:TVD213 UEZ212:UEZ213 UOV212:UOV213 UYR212:UYR213 VIN212:VIN213 VSJ212:VSJ213 WCF212:WCF213 WMB212:WMB213 WVX212:WVX213 P372 JL372 TH372 ADD372 AMZ372 AWV372 BGR372 BQN372 CAJ372 CKF372 CUB372 DDX372 DNT372 DXP372 EHL372 ERH372 FBD372 FKZ372 FUV372 GER372 GON372 GYJ372 HIF372 HSB372 IBX372 ILT372 IVP372 JFL372 JPH372 JZD372 KIZ372 KSV372 LCR372 LMN372 LWJ372 MGF372 MQB372 MZX372 NJT372 NTP372 ODL372 ONH372 OXD372 PGZ372 PQV372 QAR372 QKN372 QUJ372 REF372 ROB372 RXX372 SHT372 SRP372 TBL372 TLH372 TVD372 UEZ372 UOV372 UYR372 VIN372 VSJ372 WCF372 WMB372 WVX372 P132:P133 JL132:JL133 TH132:TH133 ADD132:ADD133 AMZ132:AMZ133 AWV132:AWV133 BGR132:BGR133 BQN132:BQN133 CAJ132:CAJ133 CKF132:CKF133 CUB132:CUB133 DDX132:DDX133 DNT132:DNT133 DXP132:DXP133 EHL132:EHL133 ERH132:ERH133 FBD132:FBD133 FKZ132:FKZ133 FUV132:FUV133 GER132:GER133 GON132:GON133 GYJ132:GYJ133 HIF132:HIF133 HSB132:HSB133 IBX132:IBX133 ILT132:ILT133 IVP132:IVP133 JFL132:JFL133 JPH132:JPH133 JZD132:JZD133 KIZ132:KIZ133 KSV132:KSV133 LCR132:LCR133 LMN132:LMN133 LWJ132:LWJ133 MGF132:MGF133 MQB132:MQB133 MZX132:MZX133 NJT132:NJT133 NTP132:NTP133 ODL132:ODL133 ONH132:ONH133 OXD132:OXD133 PGZ132:PGZ133 PQV132:PQV133 QAR132:QAR133 QKN132:QKN133 QUJ132:QUJ133 REF132:REF133 ROB132:ROB133 RXX132:RXX133 SHT132:SHT133 SRP132:SRP133 TBL132:TBL133 TLH132:TLH133 TVD132:TVD133 UEZ132:UEZ133 UOV132:UOV133 UYR132:UYR133 VIN132:VIN133 VSJ132:VSJ133 WCF132:WCF133 WMB132:WMB133 WVX132:WVX133 P292:P293 JL292:JL293 TH292:TH293 ADD292:ADD293 AMZ292:AMZ293 AWV292:AWV293 BGR292:BGR293 BQN292:BQN293 CAJ292:CAJ293 CKF292:CKF293 CUB292:CUB293 DDX292:DDX293 DNT292:DNT293 DXP292:DXP293 EHL292:EHL293 ERH292:ERH293 FBD292:FBD293 FKZ292:FKZ293 FUV292:FUV293 GER292:GER293 GON292:GON293 GYJ292:GYJ293 HIF292:HIF293 HSB292:HSB293 IBX292:IBX293 ILT292:ILT293 IVP292:IVP293 JFL292:JFL293 JPH292:JPH293 JZD292:JZD293 KIZ292:KIZ293 KSV292:KSV293 LCR292:LCR293 LMN292:LMN293 LWJ292:LWJ293 MGF292:MGF293 MQB292:MQB293 MZX292:MZX293 NJT292:NJT293 NTP292:NTP293 ODL292:ODL293 ONH292:ONH293 OXD292:OXD293 PGZ292:PGZ293 PQV292:PQV293 QAR292:QAR293 QKN292:QKN293 QUJ292:QUJ293 REF292:REF293 ROB292:ROB293 RXX292:RXX293 SHT292:SHT293 SRP292:SRP293 TBL292:TBL293 TLH292:TLH293 TVD292:TVD293 UEZ292:UEZ293 UOV292:UOV293 UYR292:UYR293 VIN292:VIN293 VSJ292:VSJ293 WCF292:WCF293 WMB292:WMB293 WVX292:WVX293 P252:P253 JL252:JL253 TH252:TH253 ADD252:ADD253 AMZ252:AMZ253 AWV252:AWV253 BGR252:BGR253 BQN252:BQN253 CAJ252:CAJ253 CKF252:CKF253 CUB252:CUB253 DDX252:DDX253 DNT252:DNT253 DXP252:DXP253 EHL252:EHL253 ERH252:ERH253 FBD252:FBD253 FKZ252:FKZ253 FUV252:FUV253 GER252:GER253 GON252:GON253 GYJ252:GYJ253 HIF252:HIF253 HSB252:HSB253 IBX252:IBX253 ILT252:ILT253 IVP252:IVP253 JFL252:JFL253 JPH252:JPH253 JZD252:JZD253 KIZ252:KIZ253 KSV252:KSV253 LCR252:LCR253 LMN252:LMN253 LWJ252:LWJ253 MGF252:MGF253 MQB252:MQB253 MZX252:MZX253 NJT252:NJT253 NTP252:NTP253 ODL252:ODL253 ONH252:ONH253 OXD252:OXD253 PGZ252:PGZ253 PQV252:PQV253 QAR252:QAR253 QKN252:QKN253 QUJ252:QUJ253 REF252:REF253 ROB252:ROB253 RXX252:RXX253 SHT252:SHT253 SRP252:SRP253 TBL252:TBL253 TLH252:TLH253 TVD252:TVD253 UEZ252:UEZ253 UOV252:UOV253 UYR252:UYR253 VIN252:VIN253 VSJ252:VSJ253 WCF252:WCF253 WMB252:WMB253 WVX252:WVX253 P92:P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formula1>"Suport electronic (nr)"</formula1>
    </dataValidation>
    <dataValidation type="list" allowBlank="1" showInputMessage="1" showErrorMessage="1" sqref="O52:O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611:O612 JK611:JK612 TG611:TG612 ADC611:ADC612 AMY611:AMY612 AWU611:AWU612 BGQ611:BGQ612 BQM611:BQM612 CAI611:CAI612 CKE611:CKE612 CUA611:CUA612 DDW611:DDW612 DNS611:DNS612 DXO611:DXO612 EHK611:EHK612 ERG611:ERG612 FBC611:FBC612 FKY611:FKY612 FUU611:FUU612 GEQ611:GEQ612 GOM611:GOM612 GYI611:GYI612 HIE611:HIE612 HSA611:HSA612 IBW611:IBW612 ILS611:ILS612 IVO611:IVO612 JFK611:JFK612 JPG611:JPG612 JZC611:JZC612 KIY611:KIY612 KSU611:KSU612 LCQ611:LCQ612 LMM611:LMM612 LWI611:LWI612 MGE611:MGE612 MQA611:MQA612 MZW611:MZW612 NJS611:NJS612 NTO611:NTO612 ODK611:ODK612 ONG611:ONG612 OXC611:OXC612 PGY611:PGY612 PQU611:PQU612 QAQ611:QAQ612 QKM611:QKM612 QUI611:QUI612 REE611:REE612 ROA611:ROA612 RXW611:RXW612 SHS611:SHS612 SRO611:SRO612 TBK611:TBK612 TLG611:TLG612 TVC611:TVC612 UEY611:UEY612 UOU611:UOU612 UYQ611:UYQ612 VIM611:VIM612 VSI611:VSI612 WCE611:WCE612 WMA611:WMA612 WVW611:WVW612 O571:O572 JK571:JK572 TG571:TG572 ADC571:ADC572 AMY571:AMY572 AWU571:AWU572 BGQ571:BGQ572 BQM571:BQM572 CAI571:CAI572 CKE571:CKE572 CUA571:CUA572 DDW571:DDW572 DNS571:DNS572 DXO571:DXO572 EHK571:EHK572 ERG571:ERG572 FBC571:FBC572 FKY571:FKY572 FUU571:FUU572 GEQ571:GEQ572 GOM571:GOM572 GYI571:GYI572 HIE571:HIE572 HSA571:HSA572 IBW571:IBW572 ILS571:ILS572 IVO571:IVO572 JFK571:JFK572 JPG571:JPG572 JZC571:JZC572 KIY571:KIY572 KSU571:KSU572 LCQ571:LCQ572 LMM571:LMM572 LWI571:LWI572 MGE571:MGE572 MQA571:MQA572 MZW571:MZW572 NJS571:NJS572 NTO571:NTO572 ODK571:ODK572 ONG571:ONG572 OXC571:OXC572 PGY571:PGY572 PQU571:PQU572 QAQ571:QAQ572 QKM571:QKM572 QUI571:QUI572 REE571:REE572 ROA571:ROA572 RXW571:RXW572 SHS571:SHS572 SRO571:SRO572 TBK571:TBK572 TLG571:TLG572 TVC571:TVC572 UEY571:UEY572 UOU571:UOU572 UYQ571:UYQ572 VIM571:VIM572 VSI571:VSI572 WCE571:WCE572 WMA571:WMA572 WVW571:WVW572 O531:O532 JK531:JK532 TG531:TG532 ADC531:ADC532 AMY531:AMY532 AWU531:AWU532 BGQ531:BGQ532 BQM531:BQM532 CAI531:CAI532 CKE531:CKE532 CUA531:CUA532 DDW531:DDW532 DNS531:DNS532 DXO531:DXO532 EHK531:EHK532 ERG531:ERG532 FBC531:FBC532 FKY531:FKY532 FUU531:FUU532 GEQ531:GEQ532 GOM531:GOM532 GYI531:GYI532 HIE531:HIE532 HSA531:HSA532 IBW531:IBW532 ILS531:ILS532 IVO531:IVO532 JFK531:JFK532 JPG531:JPG532 JZC531:JZC532 KIY531:KIY532 KSU531:KSU532 LCQ531:LCQ532 LMM531:LMM532 LWI531:LWI532 MGE531:MGE532 MQA531:MQA532 MZW531:MZW532 NJS531:NJS532 NTO531:NTO532 ODK531:ODK532 ONG531:ONG532 OXC531:OXC532 PGY531:PGY532 PQU531:PQU532 QAQ531:QAQ532 QKM531:QKM532 QUI531:QUI532 REE531:REE532 ROA531:ROA532 RXW531:RXW532 SHS531:SHS532 SRO531:SRO532 TBK531:TBK532 TLG531:TLG532 TVC531:TVC532 UEY531:UEY532 UOU531:UOU532 UYQ531:UYQ532 VIM531:VIM532 VSI531:VSI532 WCE531:WCE532 WMA531:WMA532 WVW531:WVW532 O452:O453 JK452:JK453 TG452:TG453 ADC452:ADC453 AMY452:AMY453 AWU452:AWU453 BGQ452:BGQ453 BQM452:BQM453 CAI452:CAI453 CKE452:CKE453 CUA452:CUA453 DDW452:DDW453 DNS452:DNS453 DXO452:DXO453 EHK452:EHK453 ERG452:ERG453 FBC452:FBC453 FKY452:FKY453 FUU452:FUU453 GEQ452:GEQ453 GOM452:GOM453 GYI452:GYI453 HIE452:HIE453 HSA452:HSA453 IBW452:IBW453 ILS452:ILS453 IVO452:IVO453 JFK452:JFK453 JPG452:JPG453 JZC452:JZC453 KIY452:KIY453 KSU452:KSU453 LCQ452:LCQ453 LMM452:LMM453 LWI452:LWI453 MGE452:MGE453 MQA452:MQA453 MZW452:MZW453 NJS452:NJS453 NTO452:NTO453 ODK452:ODK453 ONG452:ONG453 OXC452:OXC453 PGY452:PGY453 PQU452:PQU453 QAQ452:QAQ453 QKM452:QKM453 QUI452:QUI453 REE452:REE453 ROA452:ROA453 RXW452:RXW453 SHS452:SHS453 SRO452:SRO453 TBK452:TBK453 TLG452:TLG453 TVC452:TVC453 UEY452:UEY453 UOU452:UOU453 UYQ452:UYQ453 VIM452:VIM453 VSI452:VSI453 WCE452:WCE453 WMA452:WMA453 WVW452:WVW453 O491:O492 JK491:JK492 TG491:TG492 ADC491:ADC492 AMY491:AMY492 AWU491:AWU492 BGQ491:BGQ492 BQM491:BQM492 CAI491:CAI492 CKE491:CKE492 CUA491:CUA492 DDW491:DDW492 DNS491:DNS492 DXO491:DXO492 EHK491:EHK492 ERG491:ERG492 FBC491:FBC492 FKY491:FKY492 FUU491:FUU492 GEQ491:GEQ492 GOM491:GOM492 GYI491:GYI492 HIE491:HIE492 HSA491:HSA492 IBW491:IBW492 ILS491:ILS492 IVO491:IVO492 JFK491:JFK492 JPG491:JPG492 JZC491:JZC492 KIY491:KIY492 KSU491:KSU492 LCQ491:LCQ492 LMM491:LMM492 LWI491:LWI492 MGE491:MGE492 MQA491:MQA492 MZW491:MZW492 NJS491:NJS492 NTO491:NTO492 ODK491:ODK492 ONG491:ONG492 OXC491:OXC492 PGY491:PGY492 PQU491:PQU492 QAQ491:QAQ492 QKM491:QKM492 QUI491:QUI492 REE491:REE492 ROA491:ROA492 RXW491:RXW492 SHS491:SHS492 SRO491:SRO492 TBK491:TBK492 TLG491:TLG492 TVC491:TVC492 UEY491:UEY492 UOU491:UOU492 UYQ491:UYQ492 VIM491:VIM492 VSI491:VSI492 WCE491:WCE492 WMA491:WMA492 WVW491:WVW492 O172 JK172 TG172 ADC172 AMY172 AWU172 BGQ172 BQM172 CAI172 CKE172 CUA172 DDW172 DNS172 DXO172 EHK172 ERG172 FBC172 FKY172 FUU172 GEQ172 GOM172 GYI172 HIE172 HSA172 IBW172 ILS172 IVO172 JFK172 JPG172 JZC172 KIY172 KSU172 LCQ172 LMM172 LWI172 MGE172 MQA172 MZW172 NJS172 NTO172 ODK172 ONG172 OXC172 PGY172 PQU172 QAQ172 QKM172 QUI172 REE172 ROA172 RXW172 SHS172 SRO172 TBK172 TLG172 TVC172 UEY172 UOU172 UYQ172 VIM172 VSI172 WCE172 WMA172 WVW172 O412 JK412 TG412 ADC412 AMY412 AWU412 BGQ412 BQM412 CAI412 CKE412 CUA412 DDW412 DNS412 DXO412 EHK412 ERG412 FBC412 FKY412 FUU412 GEQ412 GOM412 GYI412 HIE412 HSA412 IBW412 ILS412 IVO412 JFK412 JPG412 JZC412 KIY412 KSU412 LCQ412 LMM412 LWI412 MGE412 MQA412 MZW412 NJS412 NTO412 ODK412 ONG412 OXC412 PGY412 PQU412 QAQ412 QKM412 QUI412 REE412 ROA412 RXW412 SHS412 SRO412 TBK412 TLG412 TVC412 UEY412 UOU412 UYQ412 VIM412 VSI412 WCE412 WMA412 WVW412 O332 JK332 TG332 ADC332 AMY332 AWU332 BGQ332 BQM332 CAI332 CKE332 CUA332 DDW332 DNS332 DXO332 EHK332 ERG332 FBC332 FKY332 FUU332 GEQ332 GOM332 GYI332 HIE332 HSA332 IBW332 ILS332 IVO332 JFK332 JPG332 JZC332 KIY332 KSU332 LCQ332 LMM332 LWI332 MGE332 MQA332 MZW332 NJS332 NTO332 ODK332 ONG332 OXC332 PGY332 PQU332 QAQ332 QKM332 QUI332 REE332 ROA332 RXW332 SHS332 SRO332 TBK332 TLG332 TVC332 UEY332 UOU332 UYQ332 VIM332 VSI332 WCE332 WMA332 WVW332 O212:O213 JK212:JK213 TG212:TG213 ADC212:ADC213 AMY212:AMY213 AWU212:AWU213 BGQ212:BGQ213 BQM212:BQM213 CAI212:CAI213 CKE212:CKE213 CUA212:CUA213 DDW212:DDW213 DNS212:DNS213 DXO212:DXO213 EHK212:EHK213 ERG212:ERG213 FBC212:FBC213 FKY212:FKY213 FUU212:FUU213 GEQ212:GEQ213 GOM212:GOM213 GYI212:GYI213 HIE212:HIE213 HSA212:HSA213 IBW212:IBW213 ILS212:ILS213 IVO212:IVO213 JFK212:JFK213 JPG212:JPG213 JZC212:JZC213 KIY212:KIY213 KSU212:KSU213 LCQ212:LCQ213 LMM212:LMM213 LWI212:LWI213 MGE212:MGE213 MQA212:MQA213 MZW212:MZW213 NJS212:NJS213 NTO212:NTO213 ODK212:ODK213 ONG212:ONG213 OXC212:OXC213 PGY212:PGY213 PQU212:PQU213 QAQ212:QAQ213 QKM212:QKM213 QUI212:QUI213 REE212:REE213 ROA212:ROA213 RXW212:RXW213 SHS212:SHS213 SRO212:SRO213 TBK212:TBK213 TLG212:TLG213 TVC212:TVC213 UEY212:UEY213 UOU212:UOU213 UYQ212:UYQ213 VIM212:VIM213 VSI212:VSI213 WCE212:WCE213 WMA212:WMA213 WVW212:WVW213 O372 JK372 TG372 ADC372 AMY372 AWU372 BGQ372 BQM372 CAI372 CKE372 CUA372 DDW372 DNS372 DXO372 EHK372 ERG372 FBC372 FKY372 FUU372 GEQ372 GOM372 GYI372 HIE372 HSA372 IBW372 ILS372 IVO372 JFK372 JPG372 JZC372 KIY372 KSU372 LCQ372 LMM372 LWI372 MGE372 MQA372 MZW372 NJS372 NTO372 ODK372 ONG372 OXC372 PGY372 PQU372 QAQ372 QKM372 QUI372 REE372 ROA372 RXW372 SHS372 SRO372 TBK372 TLG372 TVC372 UEY372 UOU372 UYQ372 VIM372 VSI372 WCE372 WMA372 WVW372 O132:O133 JK132:JK133 TG132:TG133 ADC132:ADC133 AMY132:AMY133 AWU132:AWU133 BGQ132:BGQ133 BQM132:BQM133 CAI132:CAI133 CKE132:CKE133 CUA132:CUA133 DDW132:DDW133 DNS132:DNS133 DXO132:DXO133 EHK132:EHK133 ERG132:ERG133 FBC132:FBC133 FKY132:FKY133 FUU132:FUU133 GEQ132:GEQ133 GOM132:GOM133 GYI132:GYI133 HIE132:HIE133 HSA132:HSA133 IBW132:IBW133 ILS132:ILS133 IVO132:IVO133 JFK132:JFK133 JPG132:JPG133 JZC132:JZC133 KIY132:KIY133 KSU132:KSU133 LCQ132:LCQ133 LMM132:LMM133 LWI132:LWI133 MGE132:MGE133 MQA132:MQA133 MZW132:MZW133 NJS132:NJS133 NTO132:NTO133 ODK132:ODK133 ONG132:ONG133 OXC132:OXC133 PGY132:PGY133 PQU132:PQU133 QAQ132:QAQ133 QKM132:QKM133 QUI132:QUI133 REE132:REE133 ROA132:ROA133 RXW132:RXW133 SHS132:SHS133 SRO132:SRO133 TBK132:TBK133 TLG132:TLG133 TVC132:TVC133 UEY132:UEY133 UOU132:UOU133 UYQ132:UYQ133 VIM132:VIM133 VSI132:VSI133 WCE132:WCE133 WMA132:WMA133 WVW132:WVW133 O292:O293 JK292:JK293 TG292:TG293 ADC292:ADC293 AMY292:AMY293 AWU292:AWU293 BGQ292:BGQ293 BQM292:BQM293 CAI292:CAI293 CKE292:CKE293 CUA292:CUA293 DDW292:DDW293 DNS292:DNS293 DXO292:DXO293 EHK292:EHK293 ERG292:ERG293 FBC292:FBC293 FKY292:FKY293 FUU292:FUU293 GEQ292:GEQ293 GOM292:GOM293 GYI292:GYI293 HIE292:HIE293 HSA292:HSA293 IBW292:IBW293 ILS292:ILS293 IVO292:IVO293 JFK292:JFK293 JPG292:JPG293 JZC292:JZC293 KIY292:KIY293 KSU292:KSU293 LCQ292:LCQ293 LMM292:LMM293 LWI292:LWI293 MGE292:MGE293 MQA292:MQA293 MZW292:MZW293 NJS292:NJS293 NTO292:NTO293 ODK292:ODK293 ONG292:ONG293 OXC292:OXC293 PGY292:PGY293 PQU292:PQU293 QAQ292:QAQ293 QKM292:QKM293 QUI292:QUI293 REE292:REE293 ROA292:ROA293 RXW292:RXW293 SHS292:SHS293 SRO292:SRO293 TBK292:TBK293 TLG292:TLG293 TVC292:TVC293 UEY292:UEY293 UOU292:UOU293 UYQ292:UYQ293 VIM292:VIM293 VSI292:VSI293 WCE292:WCE293 WMA292:WMA293 WVW292:WVW293 O252:O253 JK252:JK253 TG252:TG253 ADC252:ADC253 AMY252:AMY253 AWU252:AWU253 BGQ252:BGQ253 BQM252:BQM253 CAI252:CAI253 CKE252:CKE253 CUA252:CUA253 DDW252:DDW253 DNS252:DNS253 DXO252:DXO253 EHK252:EHK253 ERG252:ERG253 FBC252:FBC253 FKY252:FKY253 FUU252:FUU253 GEQ252:GEQ253 GOM252:GOM253 GYI252:GYI253 HIE252:HIE253 HSA252:HSA253 IBW252:IBW253 ILS252:ILS253 IVO252:IVO253 JFK252:JFK253 JPG252:JPG253 JZC252:JZC253 KIY252:KIY253 KSU252:KSU253 LCQ252:LCQ253 LMM252:LMM253 LWI252:LWI253 MGE252:MGE253 MQA252:MQA253 MZW252:MZW253 NJS252:NJS253 NTO252:NTO253 ODK252:ODK253 ONG252:ONG253 OXC252:OXC253 PGY252:PGY253 PQU252:PQU253 QAQ252:QAQ253 QKM252:QKM253 QUI252:QUI253 REE252:REE253 ROA252:ROA253 RXW252:RXW253 SHS252:SHS253 SRO252:SRO253 TBK252:TBK253 TLG252:TLG253 TVC252:TVC253 UEY252:UEY253 UOU252:UOU253 UYQ252:UYQ253 VIM252:VIM253 VSI252:VSI253 WCE252:WCE253 WMA252:WMA253 WVW252:WVW253 O92:O93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formula1>"Suport hârtie (nr)"</formula1>
    </dataValidation>
    <dataValidation type="list" allowBlank="1" showInputMessage="1" showErrorMessage="1" sqref="O51:Q51 JK51:JM51 TG51:TI51 ADC51:ADE51 AMY51:ANA51 AWU51:AWW51 BGQ51:BGS51 BQM51:BQO51 CAI51:CAK51 CKE51:CKG51 CUA51:CUC51 DDW51:DDY51 DNS51:DNU51 DXO51:DXQ51 EHK51:EHM51 ERG51:ERI51 FBC51:FBE51 FKY51:FLA51 FUU51:FUW51 GEQ51:GES51 GOM51:GOO51 GYI51:GYK51 HIE51:HIG51 HSA51:HSC51 IBW51:IBY51 ILS51:ILU51 IVO51:IVQ51 JFK51:JFM51 JPG51:JPI51 JZC51:JZE51 KIY51:KJA51 KSU51:KSW51 LCQ51:LCS51 LMM51:LMO51 LWI51:LWK51 MGE51:MGG51 MQA51:MQC51 MZW51:MZY51 NJS51:NJU51 NTO51:NTQ51 ODK51:ODM51 ONG51:ONI51 OXC51:OXE51 PGY51:PHA51 PQU51:PQW51 QAQ51:QAS51 QKM51:QKO51 QUI51:QUK51 REE51:REG51 ROA51:ROC51 RXW51:RXY51 SHS51:SHU51 SRO51:SRQ51 TBK51:TBM51 TLG51:TLI51 TVC51:TVE51 UEY51:UFA51 UOU51:UOW51 UYQ51:UYS51 VIM51:VIO51 VSI51:VSK51 WCE51:WCG51 WMA51:WMC51 WVW51:WVY51 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610:Q610 JK610:JM610 TG610:TI610 ADC610:ADE610 AMY610:ANA610 AWU610:AWW610 BGQ610:BGS610 BQM610:BQO610 CAI610:CAK610 CKE610:CKG610 CUA610:CUC610 DDW610:DDY610 DNS610:DNU610 DXO610:DXQ610 EHK610:EHM610 ERG610:ERI610 FBC610:FBE610 FKY610:FLA610 FUU610:FUW610 GEQ610:GES610 GOM610:GOO610 GYI610:GYK610 HIE610:HIG610 HSA610:HSC610 IBW610:IBY610 ILS610:ILU610 IVO610:IVQ610 JFK610:JFM610 JPG610:JPI610 JZC610:JZE610 KIY610:KJA610 KSU610:KSW610 LCQ610:LCS610 LMM610:LMO610 LWI610:LWK610 MGE610:MGG610 MQA610:MQC610 MZW610:MZY610 NJS610:NJU610 NTO610:NTQ610 ODK610:ODM610 ONG610:ONI610 OXC610:OXE610 PGY610:PHA610 PQU610:PQW610 QAQ610:QAS610 QKM610:QKO610 QUI610:QUK610 REE610:REG610 ROA610:ROC610 RXW610:RXY610 SHS610:SHU610 SRO610:SRQ610 TBK610:TBM610 TLG610:TLI610 TVC610:TVE610 UEY610:UFA610 UOU610:UOW610 UYQ610:UYS610 VIM610:VIO610 VSI610:VSK610 WCE610:WCG610 WMA610:WMC610 WVW610:WVY610 O570:Q570 JK570:JM570 TG570:TI570 ADC570:ADE570 AMY570:ANA570 AWU570:AWW570 BGQ570:BGS570 BQM570:BQO570 CAI570:CAK570 CKE570:CKG570 CUA570:CUC570 DDW570:DDY570 DNS570:DNU570 DXO570:DXQ570 EHK570:EHM570 ERG570:ERI570 FBC570:FBE570 FKY570:FLA570 FUU570:FUW570 GEQ570:GES570 GOM570:GOO570 GYI570:GYK570 HIE570:HIG570 HSA570:HSC570 IBW570:IBY570 ILS570:ILU570 IVO570:IVQ570 JFK570:JFM570 JPG570:JPI570 JZC570:JZE570 KIY570:KJA570 KSU570:KSW570 LCQ570:LCS570 LMM570:LMO570 LWI570:LWK570 MGE570:MGG570 MQA570:MQC570 MZW570:MZY570 NJS570:NJU570 NTO570:NTQ570 ODK570:ODM570 ONG570:ONI570 OXC570:OXE570 PGY570:PHA570 PQU570:PQW570 QAQ570:QAS570 QKM570:QKO570 QUI570:QUK570 REE570:REG570 ROA570:ROC570 RXW570:RXY570 SHS570:SHU570 SRO570:SRQ570 TBK570:TBM570 TLG570:TLI570 TVC570:TVE570 UEY570:UFA570 UOU570:UOW570 UYQ570:UYS570 VIM570:VIO570 VSI570:VSK570 WCE570:WCG570 WMA570:WMC570 WVW570:WVY570 O530:Q530 JK530:JM530 TG530:TI530 ADC530:ADE530 AMY530:ANA530 AWU530:AWW530 BGQ530:BGS530 BQM530:BQO530 CAI530:CAK530 CKE530:CKG530 CUA530:CUC530 DDW530:DDY530 DNS530:DNU530 DXO530:DXQ530 EHK530:EHM530 ERG530:ERI530 FBC530:FBE530 FKY530:FLA530 FUU530:FUW530 GEQ530:GES530 GOM530:GOO530 GYI530:GYK530 HIE530:HIG530 HSA530:HSC530 IBW530:IBY530 ILS530:ILU530 IVO530:IVQ530 JFK530:JFM530 JPG530:JPI530 JZC530:JZE530 KIY530:KJA530 KSU530:KSW530 LCQ530:LCS530 LMM530:LMO530 LWI530:LWK530 MGE530:MGG530 MQA530:MQC530 MZW530:MZY530 NJS530:NJU530 NTO530:NTQ530 ODK530:ODM530 ONG530:ONI530 OXC530:OXE530 PGY530:PHA530 PQU530:PQW530 QAQ530:QAS530 QKM530:QKO530 QUI530:QUK530 REE530:REG530 ROA530:ROC530 RXW530:RXY530 SHS530:SHU530 SRO530:SRQ530 TBK530:TBM530 TLG530:TLI530 TVC530:TVE530 UEY530:UFA530 UOU530:UOW530 UYQ530:UYS530 VIM530:VIO530 VSI530:VSK530 WCE530:WCG530 WMA530:WMC530 WVW530:WVY530 O451:Q451 JK451:JM451 TG451:TI451 ADC451:ADE451 AMY451:ANA451 AWU451:AWW451 BGQ451:BGS451 BQM451:BQO451 CAI451:CAK451 CKE451:CKG451 CUA451:CUC451 DDW451:DDY451 DNS451:DNU451 DXO451:DXQ451 EHK451:EHM451 ERG451:ERI451 FBC451:FBE451 FKY451:FLA451 FUU451:FUW451 GEQ451:GES451 GOM451:GOO451 GYI451:GYK451 HIE451:HIG451 HSA451:HSC451 IBW451:IBY451 ILS451:ILU451 IVO451:IVQ451 JFK451:JFM451 JPG451:JPI451 JZC451:JZE451 KIY451:KJA451 KSU451:KSW451 LCQ451:LCS451 LMM451:LMO451 LWI451:LWK451 MGE451:MGG451 MQA451:MQC451 MZW451:MZY451 NJS451:NJU451 NTO451:NTQ451 ODK451:ODM451 ONG451:ONI451 OXC451:OXE451 PGY451:PHA451 PQU451:PQW451 QAQ451:QAS451 QKM451:QKO451 QUI451:QUK451 REE451:REG451 ROA451:ROC451 RXW451:RXY451 SHS451:SHU451 SRO451:SRQ451 TBK451:TBM451 TLG451:TLI451 TVC451:TVE451 UEY451:UFA451 UOU451:UOW451 UYQ451:UYS451 VIM451:VIO451 VSI451:VSK451 WCE451:WCG451 WMA451:WMC451 WVW451:WVY451 O490:Q490 JK490:JM490 TG490:TI490 ADC490:ADE490 AMY490:ANA490 AWU490:AWW490 BGQ490:BGS490 BQM490:BQO490 CAI490:CAK490 CKE490:CKG490 CUA490:CUC490 DDW490:DDY490 DNS490:DNU490 DXO490:DXQ490 EHK490:EHM490 ERG490:ERI490 FBC490:FBE490 FKY490:FLA490 FUU490:FUW490 GEQ490:GES490 GOM490:GOO490 GYI490:GYK490 HIE490:HIG490 HSA490:HSC490 IBW490:IBY490 ILS490:ILU490 IVO490:IVQ490 JFK490:JFM490 JPG490:JPI490 JZC490:JZE490 KIY490:KJA490 KSU490:KSW490 LCQ490:LCS490 LMM490:LMO490 LWI490:LWK490 MGE490:MGG490 MQA490:MQC490 MZW490:MZY490 NJS490:NJU490 NTO490:NTQ490 ODK490:ODM490 ONG490:ONI490 OXC490:OXE490 PGY490:PHA490 PQU490:PQW490 QAQ490:QAS490 QKM490:QKO490 QUI490:QUK490 REE490:REG490 ROA490:ROC490 RXW490:RXY490 SHS490:SHU490 SRO490:SRQ490 TBK490:TBM490 TLG490:TLI490 TVC490:TVE490 UEY490:UFA490 UOU490:UOW490 UYQ490:UYS490 VIM490:VIO490 VSI490:VSK490 WCE490:WCG490 WMA490:WMC490 WVW490:WVY490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411 JK411 TG411 ADC411 AMY411 AWU411 BGQ411 BQM411 CAI411 CKE411 CUA411 DDW411 DNS411 DXO411 EHK411 ERG411 FBC411 FKY411 FUU411 GEQ411 GOM411 GYI411 HIE411 HSA411 IBW411 ILS411 IVO411 JFK411 JPG411 JZC411 KIY411 KSU411 LCQ411 LMM411 LWI411 MGE411 MQA411 MZW411 NJS411 NTO411 ODK411 ONG411 OXC411 PGY411 PQU411 QAQ411 QKM411 QUI411 REE411 ROA411 RXW411 SHS411 SRO411 TBK411 TLG411 TVC411 UEY411 UOU411 UYQ411 VIM411 VSI411 WCE411 WMA411 WVW411 O331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O211:Q211 JK211:JM211 TG211:TI211 ADC211:ADE211 AMY211:ANA211 AWU211:AWW211 BGQ211:BGS211 BQM211:BQO211 CAI211:CAK211 CKE211:CKG211 CUA211:CUC211 DDW211:DDY211 DNS211:DNU211 DXO211:DXQ211 EHK211:EHM211 ERG211:ERI211 FBC211:FBE211 FKY211:FLA211 FUU211:FUW211 GEQ211:GES211 GOM211:GOO211 GYI211:GYK211 HIE211:HIG211 HSA211:HSC211 IBW211:IBY211 ILS211:ILU211 IVO211:IVQ211 JFK211:JFM211 JPG211:JPI211 JZC211:JZE211 KIY211:KJA211 KSU211:KSW211 LCQ211:LCS211 LMM211:LMO211 LWI211:LWK211 MGE211:MGG211 MQA211:MQC211 MZW211:MZY211 NJS211:NJU211 NTO211:NTQ211 ODK211:ODM211 ONG211:ONI211 OXC211:OXE211 PGY211:PHA211 PQU211:PQW211 QAQ211:QAS211 QKM211:QKO211 QUI211:QUK211 REE211:REG211 ROA211:ROC211 RXW211:RXY211 SHS211:SHU211 SRO211:SRQ211 TBK211:TBM211 TLG211:TLI211 TVC211:TVE211 UEY211:UFA211 UOU211:UOW211 UYQ211:UYS211 VIM211:VIO211 VSI211:VSK211 WCE211:WCG211 WMA211:WMC211 WVW211:WVY211 O371 JK371 TG371 ADC371 AMY371 AWU371 BGQ371 BQM371 CAI371 CKE371 CUA371 DDW371 DNS371 DXO371 EHK371 ERG371 FBC371 FKY371 FUU371 GEQ371 GOM371 GYI371 HIE371 HSA371 IBW371 ILS371 IVO371 JFK371 JPG371 JZC371 KIY371 KSU371 LCQ371 LMM371 LWI371 MGE371 MQA371 MZW371 NJS371 NTO371 ODK371 ONG371 OXC371 PGY371 PQU371 QAQ371 QKM371 QUI371 REE371 ROA371 RXW371 SHS371 SRO371 TBK371 TLG371 TVC371 UEY371 UOU371 UYQ371 VIM371 VSI371 WCE371 WMA371 WVW371 O131:Q131 JK131:JM131 TG131:TI131 ADC131:ADE131 AMY131:ANA131 AWU131:AWW131 BGQ131:BGS131 BQM131:BQO131 CAI131:CAK131 CKE131:CKG131 CUA131:CUC131 DDW131:DDY131 DNS131:DNU131 DXO131:DXQ131 EHK131:EHM131 ERG131:ERI131 FBC131:FBE131 FKY131:FLA131 FUU131:FUW131 GEQ131:GES131 GOM131:GOO131 GYI131:GYK131 HIE131:HIG131 HSA131:HSC131 IBW131:IBY131 ILS131:ILU131 IVO131:IVQ131 JFK131:JFM131 JPG131:JPI131 JZC131:JZE131 KIY131:KJA131 KSU131:KSW131 LCQ131:LCS131 LMM131:LMO131 LWI131:LWK131 MGE131:MGG131 MQA131:MQC131 MZW131:MZY131 NJS131:NJU131 NTO131:NTQ131 ODK131:ODM131 ONG131:ONI131 OXC131:OXE131 PGY131:PHA131 PQU131:PQW131 QAQ131:QAS131 QKM131:QKO131 QUI131:QUK131 REE131:REG131 ROA131:ROC131 RXW131:RXY131 SHS131:SHU131 SRO131:SRQ131 TBK131:TBM131 TLG131:TLI131 TVC131:TVE131 UEY131:UFA131 UOU131:UOW131 UYQ131:UYS131 VIM131:VIO131 VSI131:VSK131 WCE131:WCG131 WMA131:WMC131 WVW131:WVY131 O291:Q291 JK291:JM291 TG291:TI291 ADC291:ADE291 AMY291:ANA291 AWU291:AWW291 BGQ291:BGS291 BQM291:BQO291 CAI291:CAK291 CKE291:CKG291 CUA291:CUC291 DDW291:DDY291 DNS291:DNU291 DXO291:DXQ291 EHK291:EHM291 ERG291:ERI291 FBC291:FBE291 FKY291:FLA291 FUU291:FUW291 GEQ291:GES291 GOM291:GOO291 GYI291:GYK291 HIE291:HIG291 HSA291:HSC291 IBW291:IBY291 ILS291:ILU291 IVO291:IVQ291 JFK291:JFM291 JPG291:JPI291 JZC291:JZE291 KIY291:KJA291 KSU291:KSW291 LCQ291:LCS291 LMM291:LMO291 LWI291:LWK291 MGE291:MGG291 MQA291:MQC291 MZW291:MZY291 NJS291:NJU291 NTO291:NTQ291 ODK291:ODM291 ONG291:ONI291 OXC291:OXE291 PGY291:PHA291 PQU291:PQW291 QAQ291:QAS291 QKM291:QKO291 QUI291:QUK291 REE291:REG291 ROA291:ROC291 RXW291:RXY291 SHS291:SHU291 SRO291:SRQ291 TBK291:TBM291 TLG291:TLI291 TVC291:TVE291 UEY291:UFA291 UOU291:UOW291 UYQ291:UYS291 VIM291:VIO291 VSI291:VSK291 WCE291:WCG291 WMA291:WMC291 WVW291:WVY291 O251:Q251 JK251:JM251 TG251:TI251 ADC251:ADE251 AMY251:ANA251 AWU251:AWW251 BGQ251:BGS251 BQM251:BQO251 CAI251:CAK251 CKE251:CKG251 CUA251:CUC251 DDW251:DDY251 DNS251:DNU251 DXO251:DXQ251 EHK251:EHM251 ERG251:ERI251 FBC251:FBE251 FKY251:FLA251 FUU251:FUW251 GEQ251:GES251 GOM251:GOO251 GYI251:GYK251 HIE251:HIG251 HSA251:HSC251 IBW251:IBY251 ILS251:ILU251 IVO251:IVQ251 JFK251:JFM251 JPG251:JPI251 JZC251:JZE251 KIY251:KJA251 KSU251:KSW251 LCQ251:LCS251 LMM251:LMO251 LWI251:LWK251 MGE251:MGG251 MQA251:MQC251 MZW251:MZY251 NJS251:NJU251 NTO251:NTQ251 ODK251:ODM251 ONG251:ONI251 OXC251:OXE251 PGY251:PHA251 PQU251:PQW251 QAQ251:QAS251 QKM251:QKO251 QUI251:QUK251 REE251:REG251 ROA251:ROC251 RXW251:RXY251 SHS251:SHU251 SRO251:SRQ251 TBK251:TBM251 TLG251:TLI251 TVC251:TVE251 UEY251:UFA251 UOU251:UOW251 UYQ251:UYS251 VIM251:VIO251 VSI251:VSK251 WCE251:WCG251 WMA251:WMC251 WVW251:WVY251 O91:Q91 JK91:JM91 TG91:TI91 ADC91:ADE91 AMY91:ANA91 AWU91:AWW91 BGQ91:BGS91 BQM91:BQO91 CAI91:CAK91 CKE91:CKG91 CUA91:CUC91 DDW91:DDY91 DNS91:DNU91 DXO91:DXQ91 EHK91:EHM91 ERG91:ERI91 FBC91:FBE91 FKY91:FLA91 FUU91:FUW91 GEQ91:GES91 GOM91:GOO91 GYI91:GYK91 HIE91:HIG91 HSA91:HSC91 IBW91:IBY91 ILS91:ILU91 IVO91:IVQ91 JFK91:JFM91 JPG91:JPI91 JZC91:JZE91 KIY91:KJA91 KSU91:KSW91 LCQ91:LCS91 LMM91:LMO91 LWI91:LWK91 MGE91:MGG91 MQA91:MQC91 MZW91:MZY91 NJS91:NJU91 NTO91:NTQ91 ODK91:ODM91 ONG91:ONI91 OXC91:OXE91 PGY91:PHA91 PQU91:PQW91 QAQ91:QAS91 QKM91:QKO91 QUI91:QUK91 REE91:REG91 ROA91:ROC91 RXW91:RXY91 SHS91:SHU91 SRO91:SRQ91 TBK91:TBM91 TLG91:TLI91 TVC91:TVE91 UEY91:UFA91 UOU91:UOW91 UYQ91:UYS91 VIM91:VIO91 VSI91:VSK91 WCE91:WCG91 WMA91:WMC91 WVW91:WVY91">
      <formula1>"Forma solicitării"</formula1>
    </dataValidation>
    <dataValidation type="list" allowBlank="1" showInputMessage="1" showErrorMessage="1" sqref="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11 JI611 TE611 ADA611 AMW611 AWS611 BGO611 BQK611 CAG611 CKC611 CTY611 DDU611 DNQ611 DXM611 EHI611 ERE611 FBA611 FKW611 FUS611 GEO611 GOK611 GYG611 HIC611 HRY611 IBU611 ILQ611 IVM611 JFI611 JPE611 JZA611 KIW611 KSS611 LCO611 LMK611 LWG611 MGC611 MPY611 MZU611 NJQ611 NTM611 ODI611 ONE611 OXA611 PGW611 PQS611 QAO611 QKK611 QUG611 REC611 RNY611 RXU611 SHQ611 SRM611 TBI611 TLE611 TVA611 UEW611 UOS611 UYO611 VIK611 VSG611 WCC611 WLY611 WVU611 M571 JI571 TE571 ADA571 AMW571 AWS571 BGO571 BQK571 CAG571 CKC571 CTY571 DDU571 DNQ571 DXM571 EHI571 ERE571 FBA571 FKW571 FUS571 GEO571 GOK571 GYG571 HIC571 HRY571 IBU571 ILQ571 IVM571 JFI571 JPE571 JZA571 KIW571 KSS571 LCO571 LMK571 LWG571 MGC571 MPY571 MZU571 NJQ571 NTM571 ODI571 ONE571 OXA571 PGW571 PQS571 QAO571 QKK571 QUG571 REC571 RNY571 RXU571 SHQ571 SRM571 TBI571 TLE571 TVA571 UEW571 UOS571 UYO571 VIK571 VSG571 WCC571 WLY571 WVU571 M531 JI531 TE531 ADA531 AMW531 AWS531 BGO531 BQK531 CAG531 CKC531 CTY531 DDU531 DNQ531 DXM531 EHI531 ERE531 FBA531 FKW531 FUS531 GEO531 GOK531 GYG531 HIC531 HRY531 IBU531 ILQ531 IVM531 JFI531 JPE531 JZA531 KIW531 KSS531 LCO531 LMK531 LWG531 MGC531 MPY531 MZU531 NJQ531 NTM531 ODI531 ONE531 OXA531 PGW531 PQS531 QAO531 QKK531 QUG531 REC531 RNY531 RXU531 SHQ531 SRM531 TBI531 TLE531 TVA531 UEW531 UOS531 UYO531 VIK531 VSG531 WCC531 WLY531 WVU531 M452 JI452 TE452 ADA452 AMW452 AWS452 BGO452 BQK452 CAG452 CKC452 CTY452 DDU452 DNQ452 DXM452 EHI452 ERE452 FBA452 FKW452 FUS452 GEO452 GOK452 GYG452 HIC452 HRY452 IBU452 ILQ452 IVM452 JFI452 JPE452 JZA452 KIW452 KSS452 LCO452 LMK452 LWG452 MGC452 MPY452 MZU452 NJQ452 NTM452 ODI452 ONE452 OXA452 PGW452 PQS452 QAO452 QKK452 QUG452 REC452 RNY452 RXU452 SHQ452 SRM452 TBI452 TLE452 TVA452 UEW452 UOS452 UYO452 VIK452 VSG452 WCC452 WLY452 WVU452 M491 JI491 TE491 ADA491 AMW491 AWS491 BGO491 BQK491 CAG491 CKC491 CTY491 DDU491 DNQ491 DXM491 EHI491 ERE491 FBA491 FKW491 FUS491 GEO491 GOK491 GYG491 HIC491 HRY491 IBU491 ILQ491 IVM491 JFI491 JPE491 JZA491 KIW491 KSS491 LCO491 LMK491 LWG491 MGC491 MPY491 MZU491 NJQ491 NTM491 ODI491 ONE491 OXA491 PGW491 PQS491 QAO491 QKK491 QUG491 REC491 RNY491 RXU491 SHQ491 SRM491 TBI491 TLE491 TVA491 UEW491 UOS491 UYO491 VIK491 VSG491 WCC491 WLY491 WVU491 M412 JI412 TE412 ADA412 AMW412 AWS412 BGO412 BQK412 CAG412 CKC412 CTY412 DDU412 DNQ412 DXM412 EHI412 ERE412 FBA412 FKW412 FUS412 GEO412 GOK412 GYG412 HIC412 HRY412 IBU412 ILQ412 IVM412 JFI412 JPE412 JZA412 KIW412 KSS412 LCO412 LMK412 LWG412 MGC412 MPY412 MZU412 NJQ412 NTM412 ODI412 ONE412 OXA412 PGW412 PQS412 QAO412 QKK412 QUG412 REC412 RNY412 RXU412 SHQ412 SRM412 TBI412 TLE412 TVA412 UEW412 UOS412 UYO412 VIK412 VSG412 WCC412 WLY412 WVU41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32 M212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2 WVU212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172 M372 JI372 TE372 ADA372 AMW372 AWS372 BGO372 BQK372 CAG372 CKC372 CTY372 DDU372 DNQ372 DXM372 EHI372 ERE372 FBA372 FKW372 FUS372 GEO372 GOK372 GYG372 HIC372 HRY372 IBU372 ILQ372 IVM372 JFI372 JPE372 JZA372 KIW372 KSS372 LCO372 LMK372 LWG372 MGC372 MPY372 MZU372 NJQ372 NTM372 ODI372 ONE372 OXA372 PGW372 PQS372 QAO372 QKK372 QUG372 REC372 RNY372 RXU372 SHQ372 SRM372 TBI372 TLE372 TVA372 UEW372 UOS372 UYO372 VIK372 VSG372 WCC372 WLY372 WVU372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formula1>"Conform art. 12"</formula1>
    </dataValidation>
    <dataValidation type="list" allowBlank="1" showInputMessage="1" showErrorMessage="1" sqref="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10 JG610 TC610 ACY610 AMU610 AWQ610 BGM610 BQI610 CAE610 CKA610 CTW610 DDS610 DNO610 DXK610 EHG610 ERC610 FAY610 FKU610 FUQ610 GEM610 GOI610 GYE610 HIA610 HRW610 IBS610 ILO610 IVK610 JFG610 JPC610 JYY610 KIU610 KSQ610 LCM610 LMI610 LWE610 MGA610 MPW610 MZS610 NJO610 NTK610 ODG610 ONC610 OWY610 PGU610 PQQ610 QAM610 QKI610 QUE610 REA610 RNW610 RXS610 SHO610 SRK610 TBG610 TLC610 TUY610 UEU610 UOQ610 UYM610 VII610 VSE610 WCA610 WLW610 WVS610 K570 JG570 TC570 ACY570 AMU570 AWQ570 BGM570 BQI570 CAE570 CKA570 CTW570 DDS570 DNO570 DXK570 EHG570 ERC570 FAY570 FKU570 FUQ570 GEM570 GOI570 GYE570 HIA570 HRW570 IBS570 ILO570 IVK570 JFG570 JPC570 JYY570 KIU570 KSQ570 LCM570 LMI570 LWE570 MGA570 MPW570 MZS570 NJO570 NTK570 ODG570 ONC570 OWY570 PGU570 PQQ570 QAM570 QKI570 QUE570 REA570 RNW570 RXS570 SHO570 SRK570 TBG570 TLC570 TUY570 UEU570 UOQ570 UYM570 VII570 VSE570 WCA570 WLW570 WVS570 K530 JG530 TC530 ACY530 AMU530 AWQ530 BGM530 BQI530 CAE530 CKA530 CTW530 DDS530 DNO530 DXK530 EHG530 ERC530 FAY530 FKU530 FUQ530 GEM530 GOI530 GYE530 HIA530 HRW530 IBS530 ILO530 IVK530 JFG530 JPC530 JYY530 KIU530 KSQ530 LCM530 LMI530 LWE530 MGA530 MPW530 MZS530 NJO530 NTK530 ODG530 ONC530 OWY530 PGU530 PQQ530 QAM530 QKI530 QUE530 REA530 RNW530 RXS530 SHO530 SRK530 TBG530 TLC530 TUY530 UEU530 UOQ530 UYM530 VII530 VSE530 WCA530 WLW530 WVS530 K451 JG451 TC451 ACY451 AMU451 AWQ451 BGM451 BQI451 CAE451 CKA451 CTW451 DDS451 DNO451 DXK451 EHG451 ERC451 FAY451 FKU451 FUQ451 GEM451 GOI451 GYE451 HIA451 HRW451 IBS451 ILO451 IVK451 JFG451 JPC451 JYY451 KIU451 KSQ451 LCM451 LMI451 LWE451 MGA451 MPW451 MZS451 NJO451 NTK451 ODG451 ONC451 OWY451 PGU451 PQQ451 QAM451 QKI451 QUE451 REA451 RNW451 RXS451 SHO451 SRK451 TBG451 TLC451 TUY451 UEU451 UOQ451 UYM451 VII451 VSE451 WCA451 WLW451 WVS451 K490 JG490 TC490 ACY490 AMU490 AWQ490 BGM490 BQI490 CAE490 CKA490 CTW490 DDS490 DNO490 DXK490 EHG490 ERC490 FAY490 FKU490 FUQ490 GEM490 GOI490 GYE490 HIA490 HRW490 IBS490 ILO490 IVK490 JFG490 JPC490 JYY490 KIU490 KSQ490 LCM490 LMI490 LWE490 MGA490 MPW490 MZS490 NJO490 NTK490 ODG490 ONC490 OWY490 PGU490 PQQ490 QAM490 QKI490 QUE490 REA490 RNW490 RXS490 SHO490 SRK490 TBG490 TLC490 TUY490 UEU490 UOQ490 UYM490 VII490 VSE490 WCA490 WLW490 WVS490 K411 JG411 TC411 ACY411 AMU411 AWQ411 BGM411 BQI411 CAE411 CKA411 CTW411 DDS411 DNO411 DXK411 EHG411 ERC411 FAY411 FKU411 FUQ411 GEM411 GOI411 GYE411 HIA411 HRW411 IBS411 ILO411 IVK411 JFG411 JPC411 JYY411 KIU411 KSQ411 LCM411 LMI411 LWE411 MGA411 MPW411 MZS411 NJO411 NTK411 ODG411 ONC411 OWY411 PGU411 PQQ411 QAM411 QKI411 QUE411 REA411 RNW411 RXS411 SHO411 SRK411 TBG411 TLC411 TUY411 UEU411 UOQ411 UYM411 VII411 VSE411 WCA411 WLW411 WVS41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371 K131 JG131 TC131 ACY131 AMU131 AWQ131 BGM131 BQI131 CAE131 CKA131 CTW131 DDS131 DNO131 DXK131 EHG131 ERC131 FAY131 FKU131 FUQ131 GEM131 GOI131 GYE131 HIA131 HRW131 IBS131 ILO131 IVK131 JFG131 JPC131 JYY131 KIU131 KSQ131 LCM131 LMI131 LWE131 MGA131 MPW131 MZS131 NJO131 NTK131 ODG131 ONC131 OWY131 PGU131 PQQ131 QAM131 QKI131 QUE131 REA131 RNW131 RXS131 SHO131 SRK131 TBG131 TLC131 TUY131 UEU131 UOQ131 UYM131 VII131 VSE131 WCA131 WLW131 WVS13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291 K251 JG251 TC251 ACY251 AMU251 AWQ251 BGM251 BQI251 CAE251 CKA251 CTW251 DDS251 DNO251 DXK251 EHG251 ERC251 FAY251 FKU251 FUQ251 GEM251 GOI251 GYE251 HIA251 HRW251 IBS251 ILO251 IVK251 JFG251 JPC251 JYY251 KIU251 KSQ251 LCM251 LMI251 LWE251 MGA251 MPW251 MZS251 NJO251 NTK251 ODG251 ONC251 OWY251 PGU251 PQQ251 QAM251 QKI251 QUE251 REA251 RNW251 RXS251 SHO251 SRK251 TBG251 TLC251 TUY251 UEU251 UOQ251 UYM251 VII251 VSE251 WCA251 WLW251 WVS25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formula1>"Motivaţia respingerii"</formula1>
    </dataValidation>
    <dataValidation type="list" allowBlank="1" showInputMessage="1" showErrorMessage="1" sqref="J52:J53 JF52:JF53 TB52:TB53 ACX52:ACX53 AMT52:AMT53 AWP52:AWP53 BGL52:BGL53 BQH52:BQH53 CAD52:CAD53 CJZ52:CJZ53 CTV52:CTV53 DDR52:DDR53 DNN52:DNN53 DXJ52:DXJ53 EHF52:EHF53 ERB52:ERB53 FAX52:FAX53 FKT52:FKT53 FUP52:FUP53 GEL52:GEL53 GOH52:GOH53 GYD52:GYD53 HHZ52:HHZ53 HRV52:HRV53 IBR52:IBR53 ILN52:ILN53 IVJ52:IVJ53 JFF52:JFF53 JPB52:JPB53 JYX52:JYX53 KIT52:KIT53 KSP52:KSP53 LCL52:LCL53 LMH52:LMH53 LWD52:LWD53 MFZ52:MFZ53 MPV52:MPV53 MZR52:MZR53 NJN52:NJN53 NTJ52:NTJ53 ODF52:ODF53 ONB52:ONB53 OWX52:OWX53 PGT52:PGT53 PQP52:PQP53 QAL52:QAL53 QKH52:QKH53 QUD52:QUD53 RDZ52:RDZ53 RNV52:RNV53 RXR52:RXR53 SHN52:SHN53 SRJ52:SRJ53 TBF52:TBF53 TLB52:TLB53 TUX52:TUX53 UET52:UET53 UOP52:UOP53 UYL52:UYL53 VIH52:VIH53 VSD52:VSD53 WBZ52:WBZ53 WLV52:WLV53 WVR52:WVR53 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11:J612 JF611:JF612 TB611:TB612 ACX611:ACX612 AMT611:AMT612 AWP611:AWP612 BGL611:BGL612 BQH611:BQH612 CAD611:CAD612 CJZ611:CJZ612 CTV611:CTV612 DDR611:DDR612 DNN611:DNN612 DXJ611:DXJ612 EHF611:EHF612 ERB611:ERB612 FAX611:FAX612 FKT611:FKT612 FUP611:FUP612 GEL611:GEL612 GOH611:GOH612 GYD611:GYD612 HHZ611:HHZ612 HRV611:HRV612 IBR611:IBR612 ILN611:ILN612 IVJ611:IVJ612 JFF611:JFF612 JPB611:JPB612 JYX611:JYX612 KIT611:KIT612 KSP611:KSP612 LCL611:LCL612 LMH611:LMH612 LWD611:LWD612 MFZ611:MFZ612 MPV611:MPV612 MZR611:MZR612 NJN611:NJN612 NTJ611:NTJ612 ODF611:ODF612 ONB611:ONB612 OWX611:OWX612 PGT611:PGT612 PQP611:PQP612 QAL611:QAL612 QKH611:QKH612 QUD611:QUD612 RDZ611:RDZ612 RNV611:RNV612 RXR611:RXR612 SHN611:SHN612 SRJ611:SRJ612 TBF611:TBF612 TLB611:TLB612 TUX611:TUX612 UET611:UET612 UOP611:UOP612 UYL611:UYL612 VIH611:VIH612 VSD611:VSD612 WBZ611:WBZ612 WLV611:WLV612 WVR611:WVR612 J571:J572 JF571:JF572 TB571:TB572 ACX571:ACX572 AMT571:AMT572 AWP571:AWP572 BGL571:BGL572 BQH571:BQH572 CAD571:CAD572 CJZ571:CJZ572 CTV571:CTV572 DDR571:DDR572 DNN571:DNN572 DXJ571:DXJ572 EHF571:EHF572 ERB571:ERB572 FAX571:FAX572 FKT571:FKT572 FUP571:FUP572 GEL571:GEL572 GOH571:GOH572 GYD571:GYD572 HHZ571:HHZ572 HRV571:HRV572 IBR571:IBR572 ILN571:ILN572 IVJ571:IVJ572 JFF571:JFF572 JPB571:JPB572 JYX571:JYX572 KIT571:KIT572 KSP571:KSP572 LCL571:LCL572 LMH571:LMH572 LWD571:LWD572 MFZ571:MFZ572 MPV571:MPV572 MZR571:MZR572 NJN571:NJN572 NTJ571:NTJ572 ODF571:ODF572 ONB571:ONB572 OWX571:OWX572 PGT571:PGT572 PQP571:PQP572 QAL571:QAL572 QKH571:QKH572 QUD571:QUD572 RDZ571:RDZ572 RNV571:RNV572 RXR571:RXR572 SHN571:SHN572 SRJ571:SRJ572 TBF571:TBF572 TLB571:TLB572 TUX571:TUX572 UET571:UET572 UOP571:UOP572 UYL571:UYL572 VIH571:VIH572 VSD571:VSD572 WBZ571:WBZ572 WLV571:WLV572 WVR571:WVR572 J531:J532 JF531:JF532 TB531:TB532 ACX531:ACX532 AMT531:AMT532 AWP531:AWP532 BGL531:BGL532 BQH531:BQH532 CAD531:CAD532 CJZ531:CJZ532 CTV531:CTV532 DDR531:DDR532 DNN531:DNN532 DXJ531:DXJ532 EHF531:EHF532 ERB531:ERB532 FAX531:FAX532 FKT531:FKT532 FUP531:FUP532 GEL531:GEL532 GOH531:GOH532 GYD531:GYD532 HHZ531:HHZ532 HRV531:HRV532 IBR531:IBR532 ILN531:ILN532 IVJ531:IVJ532 JFF531:JFF532 JPB531:JPB532 JYX531:JYX532 KIT531:KIT532 KSP531:KSP532 LCL531:LCL532 LMH531:LMH532 LWD531:LWD532 MFZ531:MFZ532 MPV531:MPV532 MZR531:MZR532 NJN531:NJN532 NTJ531:NTJ532 ODF531:ODF532 ONB531:ONB532 OWX531:OWX532 PGT531:PGT532 PQP531:PQP532 QAL531:QAL532 QKH531:QKH532 QUD531:QUD532 RDZ531:RDZ532 RNV531:RNV532 RXR531:RXR532 SHN531:SHN532 SRJ531:SRJ532 TBF531:TBF532 TLB531:TLB532 TUX531:TUX532 UET531:UET532 UOP531:UOP532 UYL531:UYL532 VIH531:VIH532 VSD531:VSD532 WBZ531:WBZ532 WLV531:WLV532 WVR531:WVR532 J452:J453 JF452:JF453 TB452:TB453 ACX452:ACX453 AMT452:AMT453 AWP452:AWP453 BGL452:BGL453 BQH452:BQH453 CAD452:CAD453 CJZ452:CJZ453 CTV452:CTV453 DDR452:DDR453 DNN452:DNN453 DXJ452:DXJ453 EHF452:EHF453 ERB452:ERB453 FAX452:FAX453 FKT452:FKT453 FUP452:FUP453 GEL452:GEL453 GOH452:GOH453 GYD452:GYD453 HHZ452:HHZ453 HRV452:HRV453 IBR452:IBR453 ILN452:ILN453 IVJ452:IVJ453 JFF452:JFF453 JPB452:JPB453 JYX452:JYX453 KIT452:KIT453 KSP452:KSP453 LCL452:LCL453 LMH452:LMH453 LWD452:LWD453 MFZ452:MFZ453 MPV452:MPV453 MZR452:MZR453 NJN452:NJN453 NTJ452:NTJ453 ODF452:ODF453 ONB452:ONB453 OWX452:OWX453 PGT452:PGT453 PQP452:PQP453 QAL452:QAL453 QKH452:QKH453 QUD452:QUD453 RDZ452:RDZ453 RNV452:RNV453 RXR452:RXR453 SHN452:SHN453 SRJ452:SRJ453 TBF452:TBF453 TLB452:TLB453 TUX452:TUX453 UET452:UET453 UOP452:UOP453 UYL452:UYL453 VIH452:VIH453 VSD452:VSD453 WBZ452:WBZ453 WLV452:WLV453 WVR452:WVR453 J491:J492 JF491:JF492 TB491:TB492 ACX491:ACX492 AMT491:AMT492 AWP491:AWP492 BGL491:BGL492 BQH491:BQH492 CAD491:CAD492 CJZ491:CJZ492 CTV491:CTV492 DDR491:DDR492 DNN491:DNN492 DXJ491:DXJ492 EHF491:EHF492 ERB491:ERB492 FAX491:FAX492 FKT491:FKT492 FUP491:FUP492 GEL491:GEL492 GOH491:GOH492 GYD491:GYD492 HHZ491:HHZ492 HRV491:HRV492 IBR491:IBR492 ILN491:ILN492 IVJ491:IVJ492 JFF491:JFF492 JPB491:JPB492 JYX491:JYX492 KIT491:KIT492 KSP491:KSP492 LCL491:LCL492 LMH491:LMH492 LWD491:LWD492 MFZ491:MFZ492 MPV491:MPV492 MZR491:MZR492 NJN491:NJN492 NTJ491:NTJ492 ODF491:ODF492 ONB491:ONB492 OWX491:OWX492 PGT491:PGT492 PQP491:PQP492 QAL491:QAL492 QKH491:QKH492 QUD491:QUD492 RDZ491:RDZ492 RNV491:RNV492 RXR491:RXR492 SHN491:SHN492 SRJ491:SRJ492 TBF491:TBF492 TLB491:TLB492 TUX491:TUX492 UET491:UET492 UOP491:UOP492 UYL491:UYL492 VIH491:VIH492 VSD491:VSD492 WBZ491:WBZ492 WLV491:WLV492 WVR491:WVR492 J172 JF172 TB172 ACX172 AMT172 AWP172 BGL172 BQH172 CAD172 CJZ172 CTV172 DDR172 DNN172 DXJ172 EHF172 ERB172 FAX172 FKT172 FUP172 GEL172 GOH172 GYD172 HHZ172 HRV172 IBR172 ILN172 IVJ172 JFF172 JPB172 JYX172 KIT172 KSP172 LCL172 LMH172 LWD172 MFZ172 MPV172 MZR172 NJN172 NTJ172 ODF172 ONB172 OWX172 PGT172 PQP172 QAL172 QKH172 QUD172 RDZ172 RNV172 RXR172 SHN172 SRJ172 TBF172 TLB172 TUX172 UET172 UOP172 UYL172 VIH172 VSD172 WBZ172 WLV172 WVR172 J412 JF412 TB412 ACX412 AMT412 AWP412 BGL412 BQH412 CAD412 CJZ412 CTV412 DDR412 DNN412 DXJ412 EHF412 ERB412 FAX412 FKT412 FUP412 GEL412 GOH412 GYD412 HHZ412 HRV412 IBR412 ILN412 IVJ412 JFF412 JPB412 JYX412 KIT412 KSP412 LCL412 LMH412 LWD412 MFZ412 MPV412 MZR412 NJN412 NTJ412 ODF412 ONB412 OWX412 PGT412 PQP412 QAL412 QKH412 QUD412 RDZ412 RNV412 RXR412 SHN412 SRJ412 TBF412 TLB412 TUX412 UET412 UOP412 UYL412 VIH412 VSD412 WBZ412 WLV412 WVR412 J332 JF332 TB332 ACX332 AMT332 AWP332 BGL332 BQH332 CAD332 CJZ332 CTV332 DDR332 DNN332 DXJ332 EHF332 ERB332 FAX332 FKT332 FUP332 GEL332 GOH332 GYD332 HHZ332 HRV332 IBR332 ILN332 IVJ332 JFF332 JPB332 JYX332 KIT332 KSP332 LCL332 LMH332 LWD332 MFZ332 MPV332 MZR332 NJN332 NTJ332 ODF332 ONB332 OWX332 PGT332 PQP332 QAL332 QKH332 QUD332 RDZ332 RNV332 RXR332 SHN332 SRJ332 TBF332 TLB332 TUX332 UET332 UOP332 UYL332 VIH332 VSD332 WBZ332 WLV332 WVR332 J212:J213 JF212:JF213 TB212:TB213 ACX212:ACX213 AMT212:AMT213 AWP212:AWP213 BGL212:BGL213 BQH212:BQH213 CAD212:CAD213 CJZ212:CJZ213 CTV212:CTV213 DDR212:DDR213 DNN212:DNN213 DXJ212:DXJ213 EHF212:EHF213 ERB212:ERB213 FAX212:FAX213 FKT212:FKT213 FUP212:FUP213 GEL212:GEL213 GOH212:GOH213 GYD212:GYD213 HHZ212:HHZ213 HRV212:HRV213 IBR212:IBR213 ILN212:ILN213 IVJ212:IVJ213 JFF212:JFF213 JPB212:JPB213 JYX212:JYX213 KIT212:KIT213 KSP212:KSP213 LCL212:LCL213 LMH212:LMH213 LWD212:LWD213 MFZ212:MFZ213 MPV212:MPV213 MZR212:MZR213 NJN212:NJN213 NTJ212:NTJ213 ODF212:ODF213 ONB212:ONB213 OWX212:OWX213 PGT212:PGT213 PQP212:PQP213 QAL212:QAL213 QKH212:QKH213 QUD212:QUD213 RDZ212:RDZ213 RNV212:RNV213 RXR212:RXR213 SHN212:SHN213 SRJ212:SRJ213 TBF212:TBF213 TLB212:TLB213 TUX212:TUX213 UET212:UET213 UOP212:UOP213 UYL212:UYL213 VIH212:VIH213 VSD212:VSD213 WBZ212:WBZ213 WLV212:WLV213 WVR212:WVR213 J372 JF372 TB372 ACX372 AMT372 AWP372 BGL372 BQH372 CAD372 CJZ372 CTV372 DDR372 DNN372 DXJ372 EHF372 ERB372 FAX372 FKT372 FUP372 GEL372 GOH372 GYD372 HHZ372 HRV372 IBR372 ILN372 IVJ372 JFF372 JPB372 JYX372 KIT372 KSP372 LCL372 LMH372 LWD372 MFZ372 MPV372 MZR372 NJN372 NTJ372 ODF372 ONB372 OWX372 PGT372 PQP372 QAL372 QKH372 QUD372 RDZ372 RNV372 RXR372 SHN372 SRJ372 TBF372 TLB372 TUX372 UET372 UOP372 UYL372 VIH372 VSD372 WBZ372 WLV372 WVR372 J132:J133 JF132:JF133 TB132:TB133 ACX132:ACX133 AMT132:AMT133 AWP132:AWP133 BGL132:BGL133 BQH132:BQH133 CAD132:CAD133 CJZ132:CJZ133 CTV132:CTV133 DDR132:DDR133 DNN132:DNN133 DXJ132:DXJ133 EHF132:EHF133 ERB132:ERB133 FAX132:FAX133 FKT132:FKT133 FUP132:FUP133 GEL132:GEL133 GOH132:GOH133 GYD132:GYD133 HHZ132:HHZ133 HRV132:HRV133 IBR132:IBR133 ILN132:ILN133 IVJ132:IVJ133 JFF132:JFF133 JPB132:JPB133 JYX132:JYX133 KIT132:KIT133 KSP132:KSP133 LCL132:LCL133 LMH132:LMH133 LWD132:LWD133 MFZ132:MFZ133 MPV132:MPV133 MZR132:MZR133 NJN132:NJN133 NTJ132:NTJ133 ODF132:ODF133 ONB132:ONB133 OWX132:OWX133 PGT132:PGT133 PQP132:PQP133 QAL132:QAL133 QKH132:QKH133 QUD132:QUD133 RDZ132:RDZ133 RNV132:RNV133 RXR132:RXR133 SHN132:SHN133 SRJ132:SRJ133 TBF132:TBF133 TLB132:TLB133 TUX132:TUX133 UET132:UET133 UOP132:UOP133 UYL132:UYL133 VIH132:VIH133 VSD132:VSD133 WBZ132:WBZ133 WLV132:WLV133 WVR132:WVR133 J292:J293 JF292:JF293 TB292:TB293 ACX292:ACX293 AMT292:AMT293 AWP292:AWP293 BGL292:BGL293 BQH292:BQH293 CAD292:CAD293 CJZ292:CJZ293 CTV292:CTV293 DDR292:DDR293 DNN292:DNN293 DXJ292:DXJ293 EHF292:EHF293 ERB292:ERB293 FAX292:FAX293 FKT292:FKT293 FUP292:FUP293 GEL292:GEL293 GOH292:GOH293 GYD292:GYD293 HHZ292:HHZ293 HRV292:HRV293 IBR292:IBR293 ILN292:ILN293 IVJ292:IVJ293 JFF292:JFF293 JPB292:JPB293 JYX292:JYX293 KIT292:KIT293 KSP292:KSP293 LCL292:LCL293 LMH292:LMH293 LWD292:LWD293 MFZ292:MFZ293 MPV292:MPV293 MZR292:MZR293 NJN292:NJN293 NTJ292:NTJ293 ODF292:ODF293 ONB292:ONB293 OWX292:OWX293 PGT292:PGT293 PQP292:PQP293 QAL292:QAL293 QKH292:QKH293 QUD292:QUD293 RDZ292:RDZ293 RNV292:RNV293 RXR292:RXR293 SHN292:SHN293 SRJ292:SRJ293 TBF292:TBF293 TLB292:TLB293 TUX292:TUX293 UET292:UET293 UOP292:UOP293 UYL292:UYL293 VIH292:VIH293 VSD292:VSD293 WBZ292:WBZ293 WLV292:WLV293 WVR292:WVR293 J252:J253 JF252:JF253 TB252:TB253 ACX252:ACX253 AMT252:AMT253 AWP252:AWP253 BGL252:BGL253 BQH252:BQH253 CAD252:CAD253 CJZ252:CJZ253 CTV252:CTV253 DDR252:DDR253 DNN252:DNN253 DXJ252:DXJ253 EHF252:EHF253 ERB252:ERB253 FAX252:FAX253 FKT252:FKT253 FUP252:FUP253 GEL252:GEL253 GOH252:GOH253 GYD252:GYD253 HHZ252:HHZ253 HRV252:HRV253 IBR252:IBR253 ILN252:ILN253 IVJ252:IVJ253 JFF252:JFF253 JPB252:JPB253 JYX252:JYX253 KIT252:KIT253 KSP252:KSP253 LCL252:LCL253 LMH252:LMH253 LWD252:LWD253 MFZ252:MFZ253 MPV252:MPV253 MZR252:MZR253 NJN252:NJN253 NTJ252:NTJ253 ODF252:ODF253 ONB252:ONB253 OWX252:OWX253 PGT252:PGT253 PQP252:PQP253 QAL252:QAL253 QKH252:QKH253 QUD252:QUD253 RDZ252:RDZ253 RNV252:RNV253 RXR252:RXR253 SHN252:SHN253 SRJ252:SRJ253 TBF252:TBF253 TLB252:TLB253 TUX252:TUX253 UET252:UET253 UOP252:UOP253 UYL252:UYL253 VIH252:VIH253 VSD252:VSD253 WBZ252:WBZ253 WLV252:WLV253 WVR252:WVR253 J92:J93 JF92:JF93 TB92:TB93 ACX92:ACX93 AMT92:AMT93 AWP92:AWP93 BGL92:BGL93 BQH92:BQH93 CAD92:CAD93 CJZ92:CJZ93 CTV92:CTV93 DDR92:DDR93 DNN92:DNN93 DXJ92:DXJ93 EHF92:EHF93 ERB92:ERB93 FAX92:FAX93 FKT92:FKT93 FUP92:FUP93 GEL92:GEL93 GOH92:GOH93 GYD92:GYD93 HHZ92:HHZ93 HRV92:HRV93 IBR92:IBR93 ILN92:ILN93 IVJ92:IVJ93 JFF92:JFF93 JPB92:JPB93 JYX92:JYX93 KIT92:KIT93 KSP92:KSP93 LCL92:LCL93 LMH92:LMH93 LWD92:LWD93 MFZ92:MFZ93 MPV92:MPV93 MZR92:MZR93 NJN92:NJN93 NTJ92:NTJ93 ODF92:ODF93 ONB92:ONB93 OWX92:OWX93 PGT92:PGT93 PQP92:PQP93 QAL92:QAL93 QKH92:QKH93 QUD92:QUD93 RDZ92:RDZ93 RNV92:RNV93 RXR92:RXR93 SHN92:SHN93 SRJ92:SRJ93 TBF92:TBF93 TLB92:TLB93 TUX92:TUX93 UET92:UET93 UOP92:UOP93 UYL92:UYL93 VIH92:VIH93 VSD92:VSD93 WBZ92:WBZ93 WLV92:WLV93 WVR92:WVR93">
      <formula1>"Nefavorabilă (nr)"</formula1>
    </dataValidation>
    <dataValidation type="list" allowBlank="1" showInputMessage="1" showErrorMessage="1" sqref="I52:I53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611:I612 JE611:JE612 TA611:TA612 ACW611:ACW612 AMS611:AMS612 AWO611:AWO612 BGK611:BGK612 BQG611:BQG612 CAC611:CAC612 CJY611:CJY612 CTU611:CTU612 DDQ611:DDQ612 DNM611:DNM612 DXI611:DXI612 EHE611:EHE612 ERA611:ERA612 FAW611:FAW612 FKS611:FKS612 FUO611:FUO612 GEK611:GEK612 GOG611:GOG612 GYC611:GYC612 HHY611:HHY612 HRU611:HRU612 IBQ611:IBQ612 ILM611:ILM612 IVI611:IVI612 JFE611:JFE612 JPA611:JPA612 JYW611:JYW612 KIS611:KIS612 KSO611:KSO612 LCK611:LCK612 LMG611:LMG612 LWC611:LWC612 MFY611:MFY612 MPU611:MPU612 MZQ611:MZQ612 NJM611:NJM612 NTI611:NTI612 ODE611:ODE612 ONA611:ONA612 OWW611:OWW612 PGS611:PGS612 PQO611:PQO612 QAK611:QAK612 QKG611:QKG612 QUC611:QUC612 RDY611:RDY612 RNU611:RNU612 RXQ611:RXQ612 SHM611:SHM612 SRI611:SRI612 TBE611:TBE612 TLA611:TLA612 TUW611:TUW612 UES611:UES612 UOO611:UOO612 UYK611:UYK612 VIG611:VIG612 VSC611:VSC612 WBY611:WBY612 WLU611:WLU612 WVQ611:WVQ612 I571:I572 JE571:JE572 TA571:TA572 ACW571:ACW572 AMS571:AMS572 AWO571:AWO572 BGK571:BGK572 BQG571:BQG572 CAC571:CAC572 CJY571:CJY572 CTU571:CTU572 DDQ571:DDQ572 DNM571:DNM572 DXI571:DXI572 EHE571:EHE572 ERA571:ERA572 FAW571:FAW572 FKS571:FKS572 FUO571:FUO572 GEK571:GEK572 GOG571:GOG572 GYC571:GYC572 HHY571:HHY572 HRU571:HRU572 IBQ571:IBQ572 ILM571:ILM572 IVI571:IVI572 JFE571:JFE572 JPA571:JPA572 JYW571:JYW572 KIS571:KIS572 KSO571:KSO572 LCK571:LCK572 LMG571:LMG572 LWC571:LWC572 MFY571:MFY572 MPU571:MPU572 MZQ571:MZQ572 NJM571:NJM572 NTI571:NTI572 ODE571:ODE572 ONA571:ONA572 OWW571:OWW572 PGS571:PGS572 PQO571:PQO572 QAK571:QAK572 QKG571:QKG572 QUC571:QUC572 RDY571:RDY572 RNU571:RNU572 RXQ571:RXQ572 SHM571:SHM572 SRI571:SRI572 TBE571:TBE572 TLA571:TLA572 TUW571:TUW572 UES571:UES572 UOO571:UOO572 UYK571:UYK572 VIG571:VIG572 VSC571:VSC572 WBY571:WBY572 WLU571:WLU572 WVQ571:WVQ572 I531:I532 JE531:JE532 TA531:TA532 ACW531:ACW532 AMS531:AMS532 AWO531:AWO532 BGK531:BGK532 BQG531:BQG532 CAC531:CAC532 CJY531:CJY532 CTU531:CTU532 DDQ531:DDQ532 DNM531:DNM532 DXI531:DXI532 EHE531:EHE532 ERA531:ERA532 FAW531:FAW532 FKS531:FKS532 FUO531:FUO532 GEK531:GEK532 GOG531:GOG532 GYC531:GYC532 HHY531:HHY532 HRU531:HRU532 IBQ531:IBQ532 ILM531:ILM532 IVI531:IVI532 JFE531:JFE532 JPA531:JPA532 JYW531:JYW532 KIS531:KIS532 KSO531:KSO532 LCK531:LCK532 LMG531:LMG532 LWC531:LWC532 MFY531:MFY532 MPU531:MPU532 MZQ531:MZQ532 NJM531:NJM532 NTI531:NTI532 ODE531:ODE532 ONA531:ONA532 OWW531:OWW532 PGS531:PGS532 PQO531:PQO532 QAK531:QAK532 QKG531:QKG532 QUC531:QUC532 RDY531:RDY532 RNU531:RNU532 RXQ531:RXQ532 SHM531:SHM532 SRI531:SRI532 TBE531:TBE532 TLA531:TLA532 TUW531:TUW532 UES531:UES532 UOO531:UOO532 UYK531:UYK532 VIG531:VIG532 VSC531:VSC532 WBY531:WBY532 WLU531:WLU532 WVQ531:WVQ532 I452:I453 JE452:JE453 TA452:TA453 ACW452:ACW453 AMS452:AMS453 AWO452:AWO453 BGK452:BGK453 BQG452:BQG453 CAC452:CAC453 CJY452:CJY453 CTU452:CTU453 DDQ452:DDQ453 DNM452:DNM453 DXI452:DXI453 EHE452:EHE453 ERA452:ERA453 FAW452:FAW453 FKS452:FKS453 FUO452:FUO453 GEK452:GEK453 GOG452:GOG453 GYC452:GYC453 HHY452:HHY453 HRU452:HRU453 IBQ452:IBQ453 ILM452:ILM453 IVI452:IVI453 JFE452:JFE453 JPA452:JPA453 JYW452:JYW453 KIS452:KIS453 KSO452:KSO453 LCK452:LCK453 LMG452:LMG453 LWC452:LWC453 MFY452:MFY453 MPU452:MPU453 MZQ452:MZQ453 NJM452:NJM453 NTI452:NTI453 ODE452:ODE453 ONA452:ONA453 OWW452:OWW453 PGS452:PGS453 PQO452:PQO453 QAK452:QAK453 QKG452:QKG453 QUC452:QUC453 RDY452:RDY453 RNU452:RNU453 RXQ452:RXQ453 SHM452:SHM453 SRI452:SRI453 TBE452:TBE453 TLA452:TLA453 TUW452:TUW453 UES452:UES453 UOO452:UOO453 UYK452:UYK453 VIG452:VIG453 VSC452:VSC453 WBY452:WBY453 WLU452:WLU453 WVQ452:WVQ453 I491:I492 JE491:JE492 TA491:TA492 ACW491:ACW492 AMS491:AMS492 AWO491:AWO492 BGK491:BGK492 BQG491:BQG492 CAC491:CAC492 CJY491:CJY492 CTU491:CTU492 DDQ491:DDQ492 DNM491:DNM492 DXI491:DXI492 EHE491:EHE492 ERA491:ERA492 FAW491:FAW492 FKS491:FKS492 FUO491:FUO492 GEK491:GEK492 GOG491:GOG492 GYC491:GYC492 HHY491:HHY492 HRU491:HRU492 IBQ491:IBQ492 ILM491:ILM492 IVI491:IVI492 JFE491:JFE492 JPA491:JPA492 JYW491:JYW492 KIS491:KIS492 KSO491:KSO492 LCK491:LCK492 LMG491:LMG492 LWC491:LWC492 MFY491:MFY492 MPU491:MPU492 MZQ491:MZQ492 NJM491:NJM492 NTI491:NTI492 ODE491:ODE492 ONA491:ONA492 OWW491:OWW492 PGS491:PGS492 PQO491:PQO492 QAK491:QAK492 QKG491:QKG492 QUC491:QUC492 RDY491:RDY492 RNU491:RNU492 RXQ491:RXQ492 SHM491:SHM492 SRI491:SRI492 TBE491:TBE492 TLA491:TLA492 TUW491:TUW492 UES491:UES492 UOO491:UOO492 UYK491:UYK492 VIG491:VIG492 VSC491:VSC492 WBY491:WBY492 WLU491:WLU492 WVQ491:WVQ492 I172 JE172 TA172 ACW172 AMS172 AWO172 BGK172 BQG172 CAC172 CJY172 CTU172 DDQ172 DNM172 DXI172 EHE172 ERA172 FAW172 FKS172 FUO172 GEK172 GOG172 GYC172 HHY172 HRU172 IBQ172 ILM172 IVI172 JFE172 JPA172 JYW172 KIS172 KSO172 LCK172 LMG172 LWC172 MFY172 MPU172 MZQ172 NJM172 NTI172 ODE172 ONA172 OWW172 PGS172 PQO172 QAK172 QKG172 QUC172 RDY172 RNU172 RXQ172 SHM172 SRI172 TBE172 TLA172 TUW172 UES172 UOO172 UYK172 VIG172 VSC172 WBY172 WLU172 WVQ172 I412 JE412 TA412 ACW412 AMS412 AWO412 BGK412 BQG412 CAC412 CJY412 CTU412 DDQ412 DNM412 DXI412 EHE412 ERA412 FAW412 FKS412 FUO412 GEK412 GOG412 GYC412 HHY412 HRU412 IBQ412 ILM412 IVI412 JFE412 JPA412 JYW412 KIS412 KSO412 LCK412 LMG412 LWC412 MFY412 MPU412 MZQ412 NJM412 NTI412 ODE412 ONA412 OWW412 PGS412 PQO412 QAK412 QKG412 QUC412 RDY412 RNU412 RXQ412 SHM412 SRI412 TBE412 TLA412 TUW412 UES412 UOO412 UYK412 VIG412 VSC412 WBY412 WLU412 WVQ412 I332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I212:I213 JE212:JE213 TA212:TA213 ACW212:ACW213 AMS212:AMS213 AWO212:AWO213 BGK212:BGK213 BQG212:BQG213 CAC212:CAC213 CJY212:CJY213 CTU212:CTU213 DDQ212:DDQ213 DNM212:DNM213 DXI212:DXI213 EHE212:EHE213 ERA212:ERA213 FAW212:FAW213 FKS212:FKS213 FUO212:FUO213 GEK212:GEK213 GOG212:GOG213 GYC212:GYC213 HHY212:HHY213 HRU212:HRU213 IBQ212:IBQ213 ILM212:ILM213 IVI212:IVI213 JFE212:JFE213 JPA212:JPA213 JYW212:JYW213 KIS212:KIS213 KSO212:KSO213 LCK212:LCK213 LMG212:LMG213 LWC212:LWC213 MFY212:MFY213 MPU212:MPU213 MZQ212:MZQ213 NJM212:NJM213 NTI212:NTI213 ODE212:ODE213 ONA212:ONA213 OWW212:OWW213 PGS212:PGS213 PQO212:PQO213 QAK212:QAK213 QKG212:QKG213 QUC212:QUC213 RDY212:RDY213 RNU212:RNU213 RXQ212:RXQ213 SHM212:SHM213 SRI212:SRI213 TBE212:TBE213 TLA212:TLA213 TUW212:TUW213 UES212:UES213 UOO212:UOO213 UYK212:UYK213 VIG212:VIG213 VSC212:VSC213 WBY212:WBY213 WLU212:WLU213 WVQ212:WVQ213 I372 JE372 TA372 ACW372 AMS372 AWO372 BGK372 BQG372 CAC372 CJY372 CTU372 DDQ372 DNM372 DXI372 EHE372 ERA372 FAW372 FKS372 FUO372 GEK372 GOG372 GYC372 HHY372 HRU372 IBQ372 ILM372 IVI372 JFE372 JPA372 JYW372 KIS372 KSO372 LCK372 LMG372 LWC372 MFY372 MPU372 MZQ372 NJM372 NTI372 ODE372 ONA372 OWW372 PGS372 PQO372 QAK372 QKG372 QUC372 RDY372 RNU372 RXQ372 SHM372 SRI372 TBE372 TLA372 TUW372 UES372 UOO372 UYK372 VIG372 VSC372 WBY372 WLU372 WVQ372 I132:I133 JE132:JE133 TA132:TA133 ACW132:ACW133 AMS132:AMS133 AWO132:AWO133 BGK132:BGK133 BQG132:BQG133 CAC132:CAC133 CJY132:CJY133 CTU132:CTU133 DDQ132:DDQ133 DNM132:DNM133 DXI132:DXI133 EHE132:EHE133 ERA132:ERA133 FAW132:FAW133 FKS132:FKS133 FUO132:FUO133 GEK132:GEK133 GOG132:GOG133 GYC132:GYC133 HHY132:HHY133 HRU132:HRU133 IBQ132:IBQ133 ILM132:ILM133 IVI132:IVI133 JFE132:JFE133 JPA132:JPA133 JYW132:JYW133 KIS132:KIS133 KSO132:KSO133 LCK132:LCK133 LMG132:LMG133 LWC132:LWC133 MFY132:MFY133 MPU132:MPU133 MZQ132:MZQ133 NJM132:NJM133 NTI132:NTI133 ODE132:ODE133 ONA132:ONA133 OWW132:OWW133 PGS132:PGS133 PQO132:PQO133 QAK132:QAK133 QKG132:QKG133 QUC132:QUC133 RDY132:RDY133 RNU132:RNU133 RXQ132:RXQ133 SHM132:SHM133 SRI132:SRI133 TBE132:TBE133 TLA132:TLA133 TUW132:TUW133 UES132:UES133 UOO132:UOO133 UYK132:UYK133 VIG132:VIG133 VSC132:VSC133 WBY132:WBY133 WLU132:WLU133 WVQ132:WVQ133 I292:I293 JE292:JE293 TA292:TA293 ACW292:ACW293 AMS292:AMS293 AWO292:AWO293 BGK292:BGK293 BQG292:BQG293 CAC292:CAC293 CJY292:CJY293 CTU292:CTU293 DDQ292:DDQ293 DNM292:DNM293 DXI292:DXI293 EHE292:EHE293 ERA292:ERA293 FAW292:FAW293 FKS292:FKS293 FUO292:FUO293 GEK292:GEK293 GOG292:GOG293 GYC292:GYC293 HHY292:HHY293 HRU292:HRU293 IBQ292:IBQ293 ILM292:ILM293 IVI292:IVI293 JFE292:JFE293 JPA292:JPA293 JYW292:JYW293 KIS292:KIS293 KSO292:KSO293 LCK292:LCK293 LMG292:LMG293 LWC292:LWC293 MFY292:MFY293 MPU292:MPU293 MZQ292:MZQ293 NJM292:NJM293 NTI292:NTI293 ODE292:ODE293 ONA292:ONA293 OWW292:OWW293 PGS292:PGS293 PQO292:PQO293 QAK292:QAK293 QKG292:QKG293 QUC292:QUC293 RDY292:RDY293 RNU292:RNU293 RXQ292:RXQ293 SHM292:SHM293 SRI292:SRI293 TBE292:TBE293 TLA292:TLA293 TUW292:TUW293 UES292:UES293 UOO292:UOO293 UYK292:UYK293 VIG292:VIG293 VSC292:VSC293 WBY292:WBY293 WLU292:WLU293 WVQ292:WVQ293 I252:I253 JE252:JE253 TA252:TA253 ACW252:ACW253 AMS252:AMS253 AWO252:AWO253 BGK252:BGK253 BQG252:BQG253 CAC252:CAC253 CJY252:CJY253 CTU252:CTU253 DDQ252:DDQ253 DNM252:DNM253 DXI252:DXI253 EHE252:EHE253 ERA252:ERA253 FAW252:FAW253 FKS252:FKS253 FUO252:FUO253 GEK252:GEK253 GOG252:GOG253 GYC252:GYC253 HHY252:HHY253 HRU252:HRU253 IBQ252:IBQ253 ILM252:ILM253 IVI252:IVI253 JFE252:JFE253 JPA252:JPA253 JYW252:JYW253 KIS252:KIS253 KSO252:KSO253 LCK252:LCK253 LMG252:LMG253 LWC252:LWC253 MFY252:MFY253 MPU252:MPU253 MZQ252:MZQ253 NJM252:NJM253 NTI252:NTI253 ODE252:ODE253 ONA252:ONA253 OWW252:OWW253 PGS252:PGS253 PQO252:PQO253 QAK252:QAK253 QKG252:QKG253 QUC252:QUC253 RDY252:RDY253 RNU252:RNU253 RXQ252:RXQ253 SHM252:SHM253 SRI252:SRI253 TBE252:TBE253 TLA252:TLA253 TUW252:TUW253 UES252:UES253 UOO252:UOO253 UYK252:UYK253 VIG252:VIG253 VSC252:VSC253 WBY252:WBY253 WLU252:WLU253 WVQ252:WVQ253 I92:I93 JE92:JE93 TA92:TA93 ACW92:ACW93 AMS92:AMS93 AWO92:AWO93 BGK92:BGK93 BQG92:BQG93 CAC92:CAC93 CJY92:CJY93 CTU92:CTU93 DDQ92:DDQ93 DNM92:DNM93 DXI92:DXI93 EHE92:EHE93 ERA92:ERA93 FAW92:FAW93 FKS92:FKS93 FUO92:FUO93 GEK92:GEK93 GOG92:GOG93 GYC92:GYC93 HHY92:HHY93 HRU92:HRU93 IBQ92:IBQ93 ILM92:ILM93 IVI92:IVI93 JFE92:JFE93 JPA92:JPA93 JYW92:JYW93 KIS92:KIS93 KSO92:KSO93 LCK92:LCK93 LMG92:LMG93 LWC92:LWC93 MFY92:MFY93 MPU92:MPU93 MZQ92:MZQ93 NJM92:NJM93 NTI92:NTI93 ODE92:ODE93 ONA92:ONA93 OWW92:OWW93 PGS92:PGS93 PQO92:PQO93 QAK92:QAK93 QKG92:QKG93 QUC92:QUC93 RDY92:RDY93 RNU92:RNU93 RXQ92:RXQ93 SHM92:SHM93 SRI92:SRI93 TBE92:TBE93 TLA92:TLA93 TUW92:TUW93 UES92:UES93 UOO92:UOO93 UYK92:UYK93 VIG92:VIG93 VSC92:VSC93 WBY92:WBY93 WLU92:WLU93 WVQ92:WVQ93">
      <formula1>"Favorabilă (nr)"</formula1>
    </dataValidation>
    <dataValidation type="list" allowBlank="1" showInputMessage="1" showErrorMessage="1" sqref="I51:J51 JE51:JF51 TA51:TB51 ACW51:ACX51 AMS51:AMT51 AWO51:AWP51 BGK51:BGL51 BQG51:BQH51 CAC51:CAD51 CJY51:CJZ51 CTU51:CTV51 DDQ51:DDR51 DNM51:DNN51 DXI51:DXJ51 EHE51:EHF51 ERA51:ERB51 FAW51:FAX51 FKS51:FKT51 FUO51:FUP51 GEK51:GEL51 GOG51:GOH51 GYC51:GYD51 HHY51:HHZ51 HRU51:HRV51 IBQ51:IBR51 ILM51:ILN51 IVI51:IVJ51 JFE51:JFF51 JPA51:JPB51 JYW51:JYX51 KIS51:KIT51 KSO51:KSP51 LCK51:LCL51 LMG51:LMH51 LWC51:LWD51 MFY51:MFZ51 MPU51:MPV51 MZQ51:MZR51 NJM51:NJN51 NTI51:NTJ51 ODE51:ODF51 ONA51:ONB51 OWW51:OWX51 PGS51:PGT51 PQO51:PQP51 QAK51:QAL51 QKG51:QKH51 QUC51:QUD51 RDY51:RDZ51 RNU51:RNV51 RXQ51:RXR51 SHM51:SHN51 SRI51:SRJ51 TBE51:TBF51 TLA51:TLB51 TUW51:TUX51 UES51:UET51 UOO51:UOP51 UYK51:UYL51 VIG51:VIH51 VSC51:VSD51 WBY51:WBZ51 WLU51:WLV51 WVQ51:WVR51 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I610:J610 JE610:JF610 TA610:TB610 ACW610:ACX610 AMS610:AMT610 AWO610:AWP610 BGK610:BGL610 BQG610:BQH610 CAC610:CAD610 CJY610:CJZ610 CTU610:CTV610 DDQ610:DDR610 DNM610:DNN610 DXI610:DXJ610 EHE610:EHF610 ERA610:ERB610 FAW610:FAX610 FKS610:FKT610 FUO610:FUP610 GEK610:GEL610 GOG610:GOH610 GYC610:GYD610 HHY610:HHZ610 HRU610:HRV610 IBQ610:IBR610 ILM610:ILN610 IVI610:IVJ610 JFE610:JFF610 JPA610:JPB610 JYW610:JYX610 KIS610:KIT610 KSO610:KSP610 LCK610:LCL610 LMG610:LMH610 LWC610:LWD610 MFY610:MFZ610 MPU610:MPV610 MZQ610:MZR610 NJM610:NJN610 NTI610:NTJ610 ODE610:ODF610 ONA610:ONB610 OWW610:OWX610 PGS610:PGT610 PQO610:PQP610 QAK610:QAL610 QKG610:QKH610 QUC610:QUD610 RDY610:RDZ610 RNU610:RNV610 RXQ610:RXR610 SHM610:SHN610 SRI610:SRJ610 TBE610:TBF610 TLA610:TLB610 TUW610:TUX610 UES610:UET610 UOO610:UOP610 UYK610:UYL610 VIG610:VIH610 VSC610:VSD610 WBY610:WBZ610 WLU610:WLV610 WVQ610:WVR610 I570:J570 JE570:JF570 TA570:TB570 ACW570:ACX570 AMS570:AMT570 AWO570:AWP570 BGK570:BGL570 BQG570:BQH570 CAC570:CAD570 CJY570:CJZ570 CTU570:CTV570 DDQ570:DDR570 DNM570:DNN570 DXI570:DXJ570 EHE570:EHF570 ERA570:ERB570 FAW570:FAX570 FKS570:FKT570 FUO570:FUP570 GEK570:GEL570 GOG570:GOH570 GYC570:GYD570 HHY570:HHZ570 HRU570:HRV570 IBQ570:IBR570 ILM570:ILN570 IVI570:IVJ570 JFE570:JFF570 JPA570:JPB570 JYW570:JYX570 KIS570:KIT570 KSO570:KSP570 LCK570:LCL570 LMG570:LMH570 LWC570:LWD570 MFY570:MFZ570 MPU570:MPV570 MZQ570:MZR570 NJM570:NJN570 NTI570:NTJ570 ODE570:ODF570 ONA570:ONB570 OWW570:OWX570 PGS570:PGT570 PQO570:PQP570 QAK570:QAL570 QKG570:QKH570 QUC570:QUD570 RDY570:RDZ570 RNU570:RNV570 RXQ570:RXR570 SHM570:SHN570 SRI570:SRJ570 TBE570:TBF570 TLA570:TLB570 TUW570:TUX570 UES570:UET570 UOO570:UOP570 UYK570:UYL570 VIG570:VIH570 VSC570:VSD570 WBY570:WBZ570 WLU570:WLV570 WVQ570:WVR570 I530:J530 JE530:JF530 TA530:TB530 ACW530:ACX530 AMS530:AMT530 AWO530:AWP530 BGK530:BGL530 BQG530:BQH530 CAC530:CAD530 CJY530:CJZ530 CTU530:CTV530 DDQ530:DDR530 DNM530:DNN530 DXI530:DXJ530 EHE530:EHF530 ERA530:ERB530 FAW530:FAX530 FKS530:FKT530 FUO530:FUP530 GEK530:GEL530 GOG530:GOH530 GYC530:GYD530 HHY530:HHZ530 HRU530:HRV530 IBQ530:IBR530 ILM530:ILN530 IVI530:IVJ530 JFE530:JFF530 JPA530:JPB530 JYW530:JYX530 KIS530:KIT530 KSO530:KSP530 LCK530:LCL530 LMG530:LMH530 LWC530:LWD530 MFY530:MFZ530 MPU530:MPV530 MZQ530:MZR530 NJM530:NJN530 NTI530:NTJ530 ODE530:ODF530 ONA530:ONB530 OWW530:OWX530 PGS530:PGT530 PQO530:PQP530 QAK530:QAL530 QKG530:QKH530 QUC530:QUD530 RDY530:RDZ530 RNU530:RNV530 RXQ530:RXR530 SHM530:SHN530 SRI530:SRJ530 TBE530:TBF530 TLA530:TLB530 TUW530:TUX530 UES530:UET530 UOO530:UOP530 UYK530:UYL530 VIG530:VIH530 VSC530:VSD530 WBY530:WBZ530 WLU530:WLV530 WVQ530:WVR530 I451:J451 JE451:JF451 TA451:TB451 ACW451:ACX451 AMS451:AMT451 AWO451:AWP451 BGK451:BGL451 BQG451:BQH451 CAC451:CAD451 CJY451:CJZ451 CTU451:CTV451 DDQ451:DDR451 DNM451:DNN451 DXI451:DXJ451 EHE451:EHF451 ERA451:ERB451 FAW451:FAX451 FKS451:FKT451 FUO451:FUP451 GEK451:GEL451 GOG451:GOH451 GYC451:GYD451 HHY451:HHZ451 HRU451:HRV451 IBQ451:IBR451 ILM451:ILN451 IVI451:IVJ451 JFE451:JFF451 JPA451:JPB451 JYW451:JYX451 KIS451:KIT451 KSO451:KSP451 LCK451:LCL451 LMG451:LMH451 LWC451:LWD451 MFY451:MFZ451 MPU451:MPV451 MZQ451:MZR451 NJM451:NJN451 NTI451:NTJ451 ODE451:ODF451 ONA451:ONB451 OWW451:OWX451 PGS451:PGT451 PQO451:PQP451 QAK451:QAL451 QKG451:QKH451 QUC451:QUD451 RDY451:RDZ451 RNU451:RNV451 RXQ451:RXR451 SHM451:SHN451 SRI451:SRJ451 TBE451:TBF451 TLA451:TLB451 TUW451:TUX451 UES451:UET451 UOO451:UOP451 UYK451:UYL451 VIG451:VIH451 VSC451:VSD451 WBY451:WBZ451 WLU451:WLV451 WVQ451:WVR451 I490:J490 JE490:JF490 TA490:TB490 ACW490:ACX490 AMS490:AMT490 AWO490:AWP490 BGK490:BGL490 BQG490:BQH490 CAC490:CAD490 CJY490:CJZ490 CTU490:CTV490 DDQ490:DDR490 DNM490:DNN490 DXI490:DXJ490 EHE490:EHF490 ERA490:ERB490 FAW490:FAX490 FKS490:FKT490 FUO490:FUP490 GEK490:GEL490 GOG490:GOH490 GYC490:GYD490 HHY490:HHZ490 HRU490:HRV490 IBQ490:IBR490 ILM490:ILN490 IVI490:IVJ490 JFE490:JFF490 JPA490:JPB490 JYW490:JYX490 KIS490:KIT490 KSO490:KSP490 LCK490:LCL490 LMG490:LMH490 LWC490:LWD490 MFY490:MFZ490 MPU490:MPV490 MZQ490:MZR490 NJM490:NJN490 NTI490:NTJ490 ODE490:ODF490 ONA490:ONB490 OWW490:OWX490 PGS490:PGT490 PQO490:PQP490 QAK490:QAL490 QKG490:QKH490 QUC490:QUD490 RDY490:RDZ490 RNU490:RNV490 RXQ490:RXR490 SHM490:SHN490 SRI490:SRJ490 TBE490:TBF490 TLA490:TLB490 TUW490:TUX490 UES490:UET490 UOO490:UOP490 UYK490:UYL490 VIG490:VIH490 VSC490:VSD490 WBY490:WBZ490 WLU490:WLV490 WVQ490:WVR490 I171 JE171 TA171 ACW171 AMS171 AWO171 BGK171 BQG171 CAC171 CJY171 CTU171 DDQ171 DNM171 DXI171 EHE171 ERA171 FAW171 FKS171 FUO171 GEK171 GOG171 GYC171 HHY171 HRU171 IBQ171 ILM171 IVI171 JFE171 JPA171 JYW171 KIS171 KSO171 LCK171 LMG171 LWC171 MFY171 MPU171 MZQ171 NJM171 NTI171 ODE171 ONA171 OWW171 PGS171 PQO171 QAK171 QKG171 QUC171 RDY171 RNU171 RXQ171 SHM171 SRI171 TBE171 TLA171 TUW171 UES171 UOO171 UYK171 VIG171 VSC171 WBY171 WLU171 WVQ171 I411:J411 JE411:JF411 TA411:TB411 ACW411:ACX411 AMS411:AMT411 AWO411:AWP411 BGK411:BGL411 BQG411:BQH411 CAC411:CAD411 CJY411:CJZ411 CTU411:CTV411 DDQ411:DDR411 DNM411:DNN411 DXI411:DXJ411 EHE411:EHF411 ERA411:ERB411 FAW411:FAX411 FKS411:FKT411 FUO411:FUP411 GEK411:GEL411 GOG411:GOH411 GYC411:GYD411 HHY411:HHZ411 HRU411:HRV411 IBQ411:IBR411 ILM411:ILN411 IVI411:IVJ411 JFE411:JFF411 JPA411:JPB411 JYW411:JYX411 KIS411:KIT411 KSO411:KSP411 LCK411:LCL411 LMG411:LMH411 LWC411:LWD411 MFY411:MFZ411 MPU411:MPV411 MZQ411:MZR411 NJM411:NJN411 NTI411:NTJ411 ODE411:ODF411 ONA411:ONB411 OWW411:OWX411 PGS411:PGT411 PQO411:PQP411 QAK411:QAL411 QKG411:QKH411 QUC411:QUD411 RDY411:RDZ411 RNU411:RNV411 RXQ411:RXR411 SHM411:SHN411 SRI411:SRJ411 TBE411:TBF411 TLA411:TLB411 TUW411:TUX411 UES411:UET411 UOO411:UOP411 UYK411:UYL411 VIG411:VIH411 VSC411:VSD411 WBY411:WBZ411 WLU411:WLV411 WVQ411:WVR411 I331:J331 JE331:JF331 TA331:TB331 ACW331:ACX331 AMS331:AMT331 AWO331:AWP331 BGK331:BGL331 BQG331:BQH331 CAC331:CAD331 CJY331:CJZ331 CTU331:CTV331 DDQ331:DDR331 DNM331:DNN331 DXI331:DXJ331 EHE331:EHF331 ERA331:ERB331 FAW331:FAX331 FKS331:FKT331 FUO331:FUP331 GEK331:GEL331 GOG331:GOH331 GYC331:GYD331 HHY331:HHZ331 HRU331:HRV331 IBQ331:IBR331 ILM331:ILN331 IVI331:IVJ331 JFE331:JFF331 JPA331:JPB331 JYW331:JYX331 KIS331:KIT331 KSO331:KSP331 LCK331:LCL331 LMG331:LMH331 LWC331:LWD331 MFY331:MFZ331 MPU331:MPV331 MZQ331:MZR331 NJM331:NJN331 NTI331:NTJ331 ODE331:ODF331 ONA331:ONB331 OWW331:OWX331 PGS331:PGT331 PQO331:PQP331 QAK331:QAL331 QKG331:QKH331 QUC331:QUD331 RDY331:RDZ331 RNU331:RNV331 RXQ331:RXR331 SHM331:SHN331 SRI331:SRJ331 TBE331:TBF331 TLA331:TLB331 TUW331:TUX331 UES331:UET331 UOO331:UOP331 UYK331:UYL331 VIG331:VIH331 VSC331:VSD331 WBY331:WBZ331 WLU331:WLV331 WVQ331:WVR331 I211:J211 JE211:JF211 TA211:TB211 ACW211:ACX211 AMS211:AMT211 AWO211:AWP211 BGK211:BGL211 BQG211:BQH211 CAC211:CAD211 CJY211:CJZ211 CTU211:CTV211 DDQ211:DDR211 DNM211:DNN211 DXI211:DXJ211 EHE211:EHF211 ERA211:ERB211 FAW211:FAX211 FKS211:FKT211 FUO211:FUP211 GEK211:GEL211 GOG211:GOH211 GYC211:GYD211 HHY211:HHZ211 HRU211:HRV211 IBQ211:IBR211 ILM211:ILN211 IVI211:IVJ211 JFE211:JFF211 JPA211:JPB211 JYW211:JYX211 KIS211:KIT211 KSO211:KSP211 LCK211:LCL211 LMG211:LMH211 LWC211:LWD211 MFY211:MFZ211 MPU211:MPV211 MZQ211:MZR211 NJM211:NJN211 NTI211:NTJ211 ODE211:ODF211 ONA211:ONB211 OWW211:OWX211 PGS211:PGT211 PQO211:PQP211 QAK211:QAL211 QKG211:QKH211 QUC211:QUD211 RDY211:RDZ211 RNU211:RNV211 RXQ211:RXR211 SHM211:SHN211 SRI211:SRJ211 TBE211:TBF211 TLA211:TLB211 TUW211:TUX211 UES211:UET211 UOO211:UOP211 UYK211:UYL211 VIG211:VIH211 VSC211:VSD211 WBY211:WBZ211 WLU211:WLV211 WVQ211:WVR211 I371:J371 JE371:JF371 TA371:TB371 ACW371:ACX371 AMS371:AMT371 AWO371:AWP371 BGK371:BGL371 BQG371:BQH371 CAC371:CAD371 CJY371:CJZ371 CTU371:CTV371 DDQ371:DDR371 DNM371:DNN371 DXI371:DXJ371 EHE371:EHF371 ERA371:ERB371 FAW371:FAX371 FKS371:FKT371 FUO371:FUP371 GEK371:GEL371 GOG371:GOH371 GYC371:GYD371 HHY371:HHZ371 HRU371:HRV371 IBQ371:IBR371 ILM371:ILN371 IVI371:IVJ371 JFE371:JFF371 JPA371:JPB371 JYW371:JYX371 KIS371:KIT371 KSO371:KSP371 LCK371:LCL371 LMG371:LMH371 LWC371:LWD371 MFY371:MFZ371 MPU371:MPV371 MZQ371:MZR371 NJM371:NJN371 NTI371:NTJ371 ODE371:ODF371 ONA371:ONB371 OWW371:OWX371 PGS371:PGT371 PQO371:PQP371 QAK371:QAL371 QKG371:QKH371 QUC371:QUD371 RDY371:RDZ371 RNU371:RNV371 RXQ371:RXR371 SHM371:SHN371 SRI371:SRJ371 TBE371:TBF371 TLA371:TLB371 TUW371:TUX371 UES371:UET371 UOO371:UOP371 UYK371:UYL371 VIG371:VIH371 VSC371:VSD371 WBY371:WBZ371 WLU371:WLV371 WVQ371:WVR371 I131:J131 JE131:JF131 TA131:TB131 ACW131:ACX131 AMS131:AMT131 AWO131:AWP131 BGK131:BGL131 BQG131:BQH131 CAC131:CAD131 CJY131:CJZ131 CTU131:CTV131 DDQ131:DDR131 DNM131:DNN131 DXI131:DXJ131 EHE131:EHF131 ERA131:ERB131 FAW131:FAX131 FKS131:FKT131 FUO131:FUP131 GEK131:GEL131 GOG131:GOH131 GYC131:GYD131 HHY131:HHZ131 HRU131:HRV131 IBQ131:IBR131 ILM131:ILN131 IVI131:IVJ131 JFE131:JFF131 JPA131:JPB131 JYW131:JYX131 KIS131:KIT131 KSO131:KSP131 LCK131:LCL131 LMG131:LMH131 LWC131:LWD131 MFY131:MFZ131 MPU131:MPV131 MZQ131:MZR131 NJM131:NJN131 NTI131:NTJ131 ODE131:ODF131 ONA131:ONB131 OWW131:OWX131 PGS131:PGT131 PQO131:PQP131 QAK131:QAL131 QKG131:QKH131 QUC131:QUD131 RDY131:RDZ131 RNU131:RNV131 RXQ131:RXR131 SHM131:SHN131 SRI131:SRJ131 TBE131:TBF131 TLA131:TLB131 TUW131:TUX131 UES131:UET131 UOO131:UOP131 UYK131:UYL131 VIG131:VIH131 VSC131:VSD131 WBY131:WBZ131 WLU131:WLV131 WVQ131:WVR131 I291:J291 JE291:JF291 TA291:TB291 ACW291:ACX291 AMS291:AMT291 AWO291:AWP291 BGK291:BGL291 BQG291:BQH291 CAC291:CAD291 CJY291:CJZ291 CTU291:CTV291 DDQ291:DDR291 DNM291:DNN291 DXI291:DXJ291 EHE291:EHF291 ERA291:ERB291 FAW291:FAX291 FKS291:FKT291 FUO291:FUP291 GEK291:GEL291 GOG291:GOH291 GYC291:GYD291 HHY291:HHZ291 HRU291:HRV291 IBQ291:IBR291 ILM291:ILN291 IVI291:IVJ291 JFE291:JFF291 JPA291:JPB291 JYW291:JYX291 KIS291:KIT291 KSO291:KSP291 LCK291:LCL291 LMG291:LMH291 LWC291:LWD291 MFY291:MFZ291 MPU291:MPV291 MZQ291:MZR291 NJM291:NJN291 NTI291:NTJ291 ODE291:ODF291 ONA291:ONB291 OWW291:OWX291 PGS291:PGT291 PQO291:PQP291 QAK291:QAL291 QKG291:QKH291 QUC291:QUD291 RDY291:RDZ291 RNU291:RNV291 RXQ291:RXR291 SHM291:SHN291 SRI291:SRJ291 TBE291:TBF291 TLA291:TLB291 TUW291:TUX291 UES291:UET291 UOO291:UOP291 UYK291:UYL291 VIG291:VIH291 VSC291:VSD291 WBY291:WBZ291 WLU291:WLV291 WVQ291:WVR291 I251:J251 JE251:JF251 TA251:TB251 ACW251:ACX251 AMS251:AMT251 AWO251:AWP251 BGK251:BGL251 BQG251:BQH251 CAC251:CAD251 CJY251:CJZ251 CTU251:CTV251 DDQ251:DDR251 DNM251:DNN251 DXI251:DXJ251 EHE251:EHF251 ERA251:ERB251 FAW251:FAX251 FKS251:FKT251 FUO251:FUP251 GEK251:GEL251 GOG251:GOH251 GYC251:GYD251 HHY251:HHZ251 HRU251:HRV251 IBQ251:IBR251 ILM251:ILN251 IVI251:IVJ251 JFE251:JFF251 JPA251:JPB251 JYW251:JYX251 KIS251:KIT251 KSO251:KSP251 LCK251:LCL251 LMG251:LMH251 LWC251:LWD251 MFY251:MFZ251 MPU251:MPV251 MZQ251:MZR251 NJM251:NJN251 NTI251:NTJ251 ODE251:ODF251 ONA251:ONB251 OWW251:OWX251 PGS251:PGT251 PQO251:PQP251 QAK251:QAL251 QKG251:QKH251 QUC251:QUD251 RDY251:RDZ251 RNU251:RNV251 RXQ251:RXR251 SHM251:SHN251 SRI251:SRJ251 TBE251:TBF251 TLA251:TLB251 TUW251:TUX251 UES251:UET251 UOO251:UOP251 UYK251:UYL251 VIG251:VIH251 VSC251:VSD251 WBY251:WBZ251 WLU251:WLV251 WVQ251:WVR251 I91:J91 JE91:JF91 TA91:TB91 ACW91:ACX91 AMS91:AMT91 AWO91:AWP91 BGK91:BGL91 BQG91:BQH91 CAC91:CAD91 CJY91:CJZ91 CTU91:CTV91 DDQ91:DDR91 DNM91:DNN91 DXI91:DXJ91 EHE91:EHF91 ERA91:ERB91 FAW91:FAX91 FKS91:FKT91 FUO91:FUP91 GEK91:GEL91 GOG91:GOH91 GYC91:GYD91 HHY91:HHZ91 HRU91:HRV91 IBQ91:IBR91 ILM91:ILN91 IVI91:IVJ91 JFE91:JFF91 JPA91:JPB91 JYW91:JYX91 KIS91:KIT91 KSO91:KSP91 LCK91:LCL91 LMG91:LMH91 LWC91:LWD91 MFY91:MFZ91 MPU91:MPV91 MZQ91:MZR91 NJM91:NJN91 NTI91:NTJ91 ODE91:ODF91 ONA91:ONB91 OWW91:OWX91 PGS91:PGT91 PQO91:PQP91 QAK91:QAL91 QKG91:QKH91 QUC91:QUD91 RDY91:RDZ91 RNU91:RNV91 RXQ91:RXR91 SHM91:SHN91 SRI91:SRJ91 TBE91:TBF91 TLA91:TLB91 TUW91:TUX91 UES91:UET91 UOO91:UOP91 UYK91:UYL91 VIG91:VIH91 VSC91:VSD91 WBY91:WBZ91 WLU91:WLV91 WVQ91:WVR91">
      <formula1>"Modalitate de rezolvare"</formula1>
    </dataValidation>
    <dataValidation type="list" allowBlank="1" showInputMessage="1" showErrorMessage="1" sqref="H53 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12 JD612 SZ612 ACV612 AMR612 AWN612 BGJ612 BQF612 CAB612 CJX612 CTT612 DDP612 DNL612 DXH612 EHD612 EQZ612 FAV612 FKR612 FUN612 GEJ612 GOF612 GYB612 HHX612 HRT612 IBP612 ILL612 IVH612 JFD612 JOZ612 JYV612 KIR612 KSN612 LCJ612 LMF612 LWB612 MFX612 MPT612 MZP612 NJL612 NTH612 ODD612 OMZ612 OWV612 PGR612 PQN612 QAJ612 QKF612 QUB612 RDX612 RNT612 RXP612 SHL612 SRH612 TBD612 TKZ612 TUV612 UER612 UON612 UYJ612 VIF612 VSB612 WBX612 WLT612 WVP612 H572 JD572 SZ572 ACV572 AMR572 AWN572 BGJ572 BQF572 CAB572 CJX572 CTT572 DDP572 DNL572 DXH572 EHD572 EQZ572 FAV572 FKR572 FUN572 GEJ572 GOF572 GYB572 HHX572 HRT572 IBP572 ILL572 IVH572 JFD572 JOZ572 JYV572 KIR572 KSN572 LCJ572 LMF572 LWB572 MFX572 MPT572 MZP572 NJL572 NTH572 ODD572 OMZ572 OWV572 PGR572 PQN572 QAJ572 QKF572 QUB572 RDX572 RNT572 RXP572 SHL572 SRH572 TBD572 TKZ572 TUV572 UER572 UON572 UYJ572 VIF572 VSB572 WBX572 WLT572 WVP572 H532 JD532 SZ532 ACV532 AMR532 AWN532 BGJ532 BQF532 CAB532 CJX532 CTT532 DDP532 DNL532 DXH532 EHD532 EQZ532 FAV532 FKR532 FUN532 GEJ532 GOF532 GYB532 HHX532 HRT532 IBP532 ILL532 IVH532 JFD532 JOZ532 JYV532 KIR532 KSN532 LCJ532 LMF532 LWB532 MFX532 MPT532 MZP532 NJL532 NTH532 ODD532 OMZ532 OWV532 PGR532 PQN532 QAJ532 QKF532 QUB532 RDX532 RNT532 RXP532 SHL532 SRH532 TBD532 TKZ532 TUV532 UER532 UON532 UYJ532 VIF532 VSB532 WBX532 WLT532 WVP532 H453 JD453 SZ453 ACV453 AMR453 AWN453 BGJ453 BQF453 CAB453 CJX453 CTT453 DDP453 DNL453 DXH453 EHD453 EQZ453 FAV453 FKR453 FUN453 GEJ453 GOF453 GYB453 HHX453 HRT453 IBP453 ILL453 IVH453 JFD453 JOZ453 JYV453 KIR453 KSN453 LCJ453 LMF453 LWB453 MFX453 MPT453 MZP453 NJL453 NTH453 ODD453 OMZ453 OWV453 PGR453 PQN453 QAJ453 QKF453 QUB453 RDX453 RNT453 RXP453 SHL453 SRH453 TBD453 TKZ453 TUV453 UER453 UON453 UYJ453 VIF453 VSB453 WBX453 WLT453 WVP453 H492 JD492 SZ492 ACV492 AMR492 AWN492 BGJ492 BQF492 CAB492 CJX492 CTT492 DDP492 DNL492 DXH492 EHD492 EQZ492 FAV492 FKR492 FUN492 GEJ492 GOF492 GYB492 HHX492 HRT492 IBP492 ILL492 IVH492 JFD492 JOZ492 JYV492 KIR492 KSN492 LCJ492 LMF492 LWB492 MFX492 MPT492 MZP492 NJL492 NTH492 ODD492 OMZ492 OWV492 PGR492 PQN492 QAJ492 QKF492 QUB492 RDX492 RNT492 RXP492 SHL492 SRH492 TBD492 TKZ492 TUV492 UER492 UON492 UYJ492 VIF492 VSB492 WBX492 WLT492 WVP492 H413 JD413 SZ413 ACV413 AMR413 AWN413 BGJ413 BQF413 CAB413 CJX413 CTT413 DDP413 DNL413 DXH413 EHD413 EQZ413 FAV413 FKR413 FUN413 GEJ413 GOF413 GYB413 HHX413 HRT413 IBP413 ILL413 IVH413 JFD413 JOZ413 JYV413 KIR413 KSN413 LCJ413 LMF413 LWB413 MFX413 MPT413 MZP413 NJL413 NTH413 ODD413 OMZ413 OWV413 PGR413 PQN413 QAJ413 QKF413 QUB413 RDX413 RNT413 RXP413 SHL413 SRH413 TBD413 TKZ413 TUV413 UER413 UON413 UYJ413 VIF413 VSB413 WBX413 WLT413 WVP413 H333 JD333 SZ333 ACV333 AMR333 AWN333 BGJ333 BQF333 CAB333 CJX333 CTT333 DDP333 DNL333 DXH333 EHD333 EQZ333 FAV333 FKR333 FUN333 GEJ333 GOF333 GYB333 HHX333 HRT333 IBP333 ILL333 IVH333 JFD333 JOZ333 JYV333 KIR333 KSN333 LCJ333 LMF333 LWB333 MFX333 MPT333 MZP333 NJL333 NTH333 ODD333 OMZ333 OWV333 PGR333 PQN333 QAJ333 QKF333 QUB333 RDX333 RNT333 RXP333 SHL333 SRH333 TBD333 TKZ333 TUV333 UER333 UON333 UYJ333 VIF333 VSB333 WBX333 WLT333 WVP333 H213 JD213 SZ213 ACV213 AMR213 AWN213 BGJ213 BQF213 CAB213 CJX213 CTT213 DDP213 DNL213 DXH213 EHD213 EQZ213 FAV213 FKR213 FUN213 GEJ213 GOF213 GYB213 HHX213 HRT213 IBP213 ILL213 IVH213 JFD213 JOZ213 JYV213 KIR213 KSN213 LCJ213 LMF213 LWB213 MFX213 MPT213 MZP213 NJL213 NTH213 ODD213 OMZ213 OWV213 PGR213 PQN213 QAJ213 QKF213 QUB213 RDX213 RNT213 RXP213 SHL213 SRH213 TBD213 TKZ213 TUV213 UER213 UON213 UYJ213 VIF213 VSB213 WBX213 WLT213 WVP213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373 JD373 SZ373 ACV373 AMR373 AWN373 BGJ373 BQF373 CAB373 CJX373 CTT373 DDP373 DNL373 DXH373 EHD373 EQZ373 FAV373 FKR373 FUN373 GEJ373 GOF373 GYB373 HHX373 HRT373 IBP373 ILL373 IVH373 JFD373 JOZ373 JYV373 KIR373 KSN373 LCJ373 LMF373 LWB373 MFX373 MPT373 MZP373 NJL373 NTH373 ODD373 OMZ373 OWV373 PGR373 PQN373 QAJ373 QKF373 QUB373 RDX373 RNT373 RXP373 SHL373 SRH373 TBD373 TKZ373 TUV373 UER373 UON373 UYJ373 VIF373 VSB373 WBX373 WLT373 WVP373 H133 JD133 SZ133 ACV133 AMR133 AWN133 BGJ133 BQF133 CAB133 CJX133 CTT133 DDP133 DNL133 DXH133 EHD133 EQZ133 FAV133 FKR133 FUN133 GEJ133 GOF133 GYB133 HHX133 HRT133 IBP133 ILL133 IVH133 JFD133 JOZ133 JYV133 KIR133 KSN133 LCJ133 LMF133 LWB133 MFX133 MPT133 MZP133 NJL133 NTH133 ODD133 OMZ133 OWV133 PGR133 PQN133 QAJ133 QKF133 QUB133 RDX133 RNT133 RXP133 SHL133 SRH133 TBD133 TKZ133 TUV133 UER133 UON133 UYJ133 VIF133 VSB133 WBX133 WLT133 WVP133 H293 JD293 SZ293 ACV293 AMR293 AWN293 BGJ293 BQF293 CAB293 CJX293 CTT293 DDP293 DNL293 DXH293 EHD293 EQZ293 FAV293 FKR293 FUN293 GEJ293 GOF293 GYB293 HHX293 HRT293 IBP293 ILL293 IVH293 JFD293 JOZ293 JYV293 KIR293 KSN293 LCJ293 LMF293 LWB293 MFX293 MPT293 MZP293 NJL293 NTH293 ODD293 OMZ293 OWV293 PGR293 PQN293 QAJ293 QKF293 QUB293 RDX293 RNT293 RXP293 SHL293 SRH293 TBD293 TKZ293 TUV293 UER293 UON293 UYJ293 VIF293 VSB293 WBX293 WLT293 WVP293 H253 JD253 SZ253 ACV253 AMR253 AWN253 BGJ253 BQF253 CAB253 CJX253 CTT253 DDP253 DNL253 DXH253 EHD253 EQZ253 FAV253 FKR253 FUN253 GEJ253 GOF253 GYB253 HHX253 HRT253 IBP253 ILL253 IVH253 JFD253 JOZ253 JYV253 KIR253 KSN253 LCJ253 LMF253 LWB253 MFX253 MPT253 MZP253 NJL253 NTH253 ODD253 OMZ253 OWV253 PGR253 PQN253 QAJ253 QKF253 QUB253 RDX253 RNT253 RXP253 SHL253 SRH253 TBD253 TKZ253 TUV253 UER253 UON253 UYJ253 VIF253 VSB253 WBX253 WLT253 WVP253 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formula1>"C"</formula1>
    </dataValidation>
    <dataValidation type="list" allowBlank="1" showInputMessage="1" showErrorMessage="1"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12 JC612 SY612 ACU612 AMQ612 AWM612 BGI612 BQE612 CAA612 CJW612 CTS612 DDO612 DNK612 DXG612 EHC612 EQY612 FAU612 FKQ612 FUM612 GEI612 GOE612 GYA612 HHW612 HRS612 IBO612 ILK612 IVG612 JFC612 JOY612 JYU612 KIQ612 KSM612 LCI612 LME612 LWA612 MFW612 MPS612 MZO612 NJK612 NTG612 ODC612 OMY612 OWU612 PGQ612 PQM612 QAI612 QKE612 QUA612 RDW612 RNS612 RXO612 SHK612 SRG612 TBC612 TKY612 TUU612 UEQ612 UOM612 UYI612 VIE612 VSA612 WBW612 WLS612 WVO612 G572 JC572 SY572 ACU572 AMQ572 AWM572 BGI572 BQE572 CAA572 CJW572 CTS572 DDO572 DNK572 DXG572 EHC572 EQY572 FAU572 FKQ572 FUM572 GEI572 GOE572 GYA572 HHW572 HRS572 IBO572 ILK572 IVG572 JFC572 JOY572 JYU572 KIQ572 KSM572 LCI572 LME572 LWA572 MFW572 MPS572 MZO572 NJK572 NTG572 ODC572 OMY572 OWU572 PGQ572 PQM572 QAI572 QKE572 QUA572 RDW572 RNS572 RXO572 SHK572 SRG572 TBC572 TKY572 TUU572 UEQ572 UOM572 UYI572 VIE572 VSA572 WBW572 WLS572 WVO572 G532 JC532 SY532 ACU532 AMQ532 AWM532 BGI532 BQE532 CAA532 CJW532 CTS532 DDO532 DNK532 DXG532 EHC532 EQY532 FAU532 FKQ532 FUM532 GEI532 GOE532 GYA532 HHW532 HRS532 IBO532 ILK532 IVG532 JFC532 JOY532 JYU532 KIQ532 KSM532 LCI532 LME532 LWA532 MFW532 MPS532 MZO532 NJK532 NTG532 ODC532 OMY532 OWU532 PGQ532 PQM532 QAI532 QKE532 QUA532 RDW532 RNS532 RXO532 SHK532 SRG532 TBC532 TKY532 TUU532 UEQ532 UOM532 UYI532 VIE532 VSA532 WBW532 WLS532 WVO532 G453 JC453 SY453 ACU453 AMQ453 AWM453 BGI453 BQE453 CAA453 CJW453 CTS453 DDO453 DNK453 DXG453 EHC453 EQY453 FAU453 FKQ453 FUM453 GEI453 GOE453 GYA453 HHW453 HRS453 IBO453 ILK453 IVG453 JFC453 JOY453 JYU453 KIQ453 KSM453 LCI453 LME453 LWA453 MFW453 MPS453 MZO453 NJK453 NTG453 ODC453 OMY453 OWU453 PGQ453 PQM453 QAI453 QKE453 QUA453 RDW453 RNS453 RXO453 SHK453 SRG453 TBC453 TKY453 TUU453 UEQ453 UOM453 UYI453 VIE453 VSA453 WBW453 WLS453 WVO453 G492 JC492 SY492 ACU492 AMQ492 AWM492 BGI492 BQE492 CAA492 CJW492 CTS492 DDO492 DNK492 DXG492 EHC492 EQY492 FAU492 FKQ492 FUM492 GEI492 GOE492 GYA492 HHW492 HRS492 IBO492 ILK492 IVG492 JFC492 JOY492 JYU492 KIQ492 KSM492 LCI492 LME492 LWA492 MFW492 MPS492 MZO492 NJK492 NTG492 ODC492 OMY492 OWU492 PGQ492 PQM492 QAI492 QKE492 QUA492 RDW492 RNS492 RXO492 SHK492 SRG492 TBC492 TKY492 TUU492 UEQ492 UOM492 UYI492 VIE492 VSA492 WBW492 WLS492 WVO492 G413 JC413 SY413 ACU413 AMQ413 AWM413 BGI413 BQE413 CAA413 CJW413 CTS413 DDO413 DNK413 DXG413 EHC413 EQY413 FAU413 FKQ413 FUM413 GEI413 GOE413 GYA413 HHW413 HRS413 IBO413 ILK413 IVG413 JFC413 JOY413 JYU413 KIQ413 KSM413 LCI413 LME413 LWA413 MFW413 MPS413 MZO413 NJK413 NTG413 ODC413 OMY413 OWU413 PGQ413 PQM413 QAI413 QKE413 QUA413 RDW413 RNS413 RXO413 SHK413 SRG413 TBC413 TKY413 TUU413 UEQ413 UOM413 UYI413 VIE413 VSA413 WBW413 WLS413 WVO413 G333 JC333 SY333 ACU333 AMQ333 AWM333 BGI333 BQE333 CAA333 CJW333 CTS333 DDO333 DNK333 DXG333 EHC333 EQY333 FAU333 FKQ333 FUM333 GEI333 GOE333 GYA333 HHW333 HRS333 IBO333 ILK333 IVG333 JFC333 JOY333 JYU333 KIQ333 KSM333 LCI333 LME333 LWA333 MFW333 MPS333 MZO333 NJK333 NTG333 ODC333 OMY333 OWU333 PGQ333 PQM333 QAI333 QKE333 QUA333 RDW333 RNS333 RXO333 SHK333 SRG333 TBC333 TKY333 TUU333 UEQ333 UOM333 UYI333 VIE333 VSA333 WBW333 WLS333 WVO333 G213 JC213 SY213 ACU213 AMQ213 AWM213 BGI213 BQE213 CAA213 CJW213 CTS213 DDO213 DNK213 DXG213 EHC213 EQY213 FAU213 FKQ213 FUM213 GEI213 GOE213 GYA213 HHW213 HRS213 IBO213 ILK213 IVG213 JFC213 JOY213 JYU213 KIQ213 KSM213 LCI213 LME213 LWA213 MFW213 MPS213 MZO213 NJK213 NTG213 ODC213 OMY213 OWU213 PGQ213 PQM213 QAI213 QKE213 QUA213 RDW213 RNS213 RXO213 SHK213 SRG213 TBC213 TKY213 TUU213 UEQ213 UOM213 UYI213 VIE213 VSA213 WBW213 WLS213 WVO213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373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G133 JC133 SY133 ACU133 AMQ133 AWM133 BGI133 BQE133 CAA133 CJW133 CTS133 DDO133 DNK133 DXG133 EHC133 EQY133 FAU133 FKQ133 FUM133 GEI133 GOE133 GYA133 HHW133 HRS133 IBO133 ILK133 IVG133 JFC133 JOY133 JYU133 KIQ133 KSM133 LCI133 LME133 LWA133 MFW133 MPS133 MZO133 NJK133 NTG133 ODC133 OMY133 OWU133 PGQ133 PQM133 QAI133 QKE133 QUA133 RDW133 RNS133 RXO133 SHK133 SRG133 TBC133 TKY133 TUU133 UEQ133 UOM133 UYI133 VIE133 VSA133 WBW133 WLS133 WVO133 G293 JC293 SY293 ACU293 AMQ293 AWM293 BGI293 BQE293 CAA293 CJW293 CTS293 DDO293 DNK293 DXG293 EHC293 EQY293 FAU293 FKQ293 FUM293 GEI293 GOE293 GYA293 HHW293 HRS293 IBO293 ILK293 IVG293 JFC293 JOY293 JYU293 KIQ293 KSM293 LCI293 LME293 LWA293 MFW293 MPS293 MZO293 NJK293 NTG293 ODC293 OMY293 OWU293 PGQ293 PQM293 QAI293 QKE293 QUA293 RDW293 RNS293 RXO293 SHK293 SRG293 TBC293 TKY293 TUU293 UEQ293 UOM293 UYI293 VIE293 VSA293 WBW293 WLS293 WVO293 G253 JC253 SY253 ACU253 AMQ253 AWM253 BGI253 BQE253 CAA253 CJW253 CTS253 DDO253 DNK253 DXG253 EHC253 EQY253 FAU253 FKQ253 FUM253 GEI253 GOE253 GYA253 HHW253 HRS253 IBO253 ILK253 IVG253 JFC253 JOY253 JYU253 KIQ253 KSM253 LCI253 LME253 LWA253 MFW253 MPS253 MZO253 NJK253 NTG253 ODC253 OMY253 OWU253 PGQ253 PQM253 QAI253 QKE253 QUA253 RDW253 RNS253 RXO253 SHK253 SRG253 TBC253 TKY253 TUU253 UEQ253 UOM253 UYI253 VIE253 VSA253 WBW253 WLS253 WVO253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formula1>"B"</formula1>
    </dataValidation>
    <dataValidation type="list" allowBlank="1" showInputMessage="1" showErrorMessage="1" sqref="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12 JB612 SX612 ACT612 AMP612 AWL612 BGH612 BQD612 BZZ612 CJV612 CTR612 DDN612 DNJ612 DXF612 EHB612 EQX612 FAT612 FKP612 FUL612 GEH612 GOD612 GXZ612 HHV612 HRR612 IBN612 ILJ612 IVF612 JFB612 JOX612 JYT612 KIP612 KSL612 LCH612 LMD612 LVZ612 MFV612 MPR612 MZN612 NJJ612 NTF612 ODB612 OMX612 OWT612 PGP612 PQL612 QAH612 QKD612 QTZ612 RDV612 RNR612 RXN612 SHJ612 SRF612 TBB612 TKX612 TUT612 UEP612 UOL612 UYH612 VID612 VRZ612 WBV612 WLR612 WVN612 F572 JB572 SX572 ACT572 AMP572 AWL572 BGH572 BQD572 BZZ572 CJV572 CTR572 DDN572 DNJ572 DXF572 EHB572 EQX572 FAT572 FKP572 FUL572 GEH572 GOD572 GXZ572 HHV572 HRR572 IBN572 ILJ572 IVF572 JFB572 JOX572 JYT572 KIP572 KSL572 LCH572 LMD572 LVZ572 MFV572 MPR572 MZN572 NJJ572 NTF572 ODB572 OMX572 OWT572 PGP572 PQL572 QAH572 QKD572 QTZ572 RDV572 RNR572 RXN572 SHJ572 SRF572 TBB572 TKX572 TUT572 UEP572 UOL572 UYH572 VID572 VRZ572 WBV572 WLR572 WVN572 F532 JB532 SX532 ACT532 AMP532 AWL532 BGH532 BQD532 BZZ532 CJV532 CTR532 DDN532 DNJ532 DXF532 EHB532 EQX532 FAT532 FKP532 FUL532 GEH532 GOD532 GXZ532 HHV532 HRR532 IBN532 ILJ532 IVF532 JFB532 JOX532 JYT532 KIP532 KSL532 LCH532 LMD532 LVZ532 MFV532 MPR532 MZN532 NJJ532 NTF532 ODB532 OMX532 OWT532 PGP532 PQL532 QAH532 QKD532 QTZ532 RDV532 RNR532 RXN532 SHJ532 SRF532 TBB532 TKX532 TUT532 UEP532 UOL532 UYH532 VID532 VRZ532 WBV532 WLR532 WVN532 F453 JB453 SX453 ACT453 AMP453 AWL453 BGH453 BQD453 BZZ453 CJV453 CTR453 DDN453 DNJ453 DXF453 EHB453 EQX453 FAT453 FKP453 FUL453 GEH453 GOD453 GXZ453 HHV453 HRR453 IBN453 ILJ453 IVF453 JFB453 JOX453 JYT453 KIP453 KSL453 LCH453 LMD453 LVZ453 MFV453 MPR453 MZN453 NJJ453 NTF453 ODB453 OMX453 OWT453 PGP453 PQL453 QAH453 QKD453 QTZ453 RDV453 RNR453 RXN453 SHJ453 SRF453 TBB453 TKX453 TUT453 UEP453 UOL453 UYH453 VID453 VRZ453 WBV453 WLR453 WVN453 F492 JB492 SX492 ACT492 AMP492 AWL492 BGH492 BQD492 BZZ492 CJV492 CTR492 DDN492 DNJ492 DXF492 EHB492 EQX492 FAT492 FKP492 FUL492 GEH492 GOD492 GXZ492 HHV492 HRR492 IBN492 ILJ492 IVF492 JFB492 JOX492 JYT492 KIP492 KSL492 LCH492 LMD492 LVZ492 MFV492 MPR492 MZN492 NJJ492 NTF492 ODB492 OMX492 OWT492 PGP492 PQL492 QAH492 QKD492 QTZ492 RDV492 RNR492 RXN492 SHJ492 SRF492 TBB492 TKX492 TUT492 UEP492 UOL492 UYH492 VID492 VRZ492 WBV492 WLR492 WVN492 F413 JB413 SX413 ACT413 AMP413 AWL413 BGH413 BQD413 BZZ413 CJV413 CTR413 DDN413 DNJ413 DXF413 EHB413 EQX413 FAT413 FKP413 FUL413 GEH413 GOD413 GXZ413 HHV413 HRR413 IBN413 ILJ413 IVF413 JFB413 JOX413 JYT413 KIP413 KSL413 LCH413 LMD413 LVZ413 MFV413 MPR413 MZN413 NJJ413 NTF413 ODB413 OMX413 OWT413 PGP413 PQL413 QAH413 QKD413 QTZ413 RDV413 RNR413 RXN413 SHJ413 SRF413 TBB413 TKX413 TUT413 UEP413 UOL413 UYH413 VID413 VRZ413 WBV413 WLR413 WVN413 F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F213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F173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F373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F133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F293 JB293 SX293 ACT293 AMP293 AWL293 BGH293 BQD293 BZZ293 CJV293 CTR293 DDN293 DNJ293 DXF293 EHB293 EQX293 FAT293 FKP293 FUL293 GEH293 GOD293 GXZ293 HHV293 HRR293 IBN293 ILJ293 IVF293 JFB293 JOX293 JYT293 KIP293 KSL293 LCH293 LMD293 LVZ293 MFV293 MPR293 MZN293 NJJ293 NTF293 ODB293 OMX293 OWT293 PGP293 PQL293 QAH293 QKD293 QTZ293 RDV293 RNR293 RXN293 SHJ293 SRF293 TBB293 TKX293 TUT293 UEP293 UOL293 UYH293 VID293 VRZ293 WBV293 WLR293 WVN293 F253 JB253 SX253 ACT253 AMP253 AWL253 BGH253 BQD253 BZZ253 CJV253 CTR253 DDN253 DNJ253 DXF253 EHB253 EQX253 FAT253 FKP253 FUL253 GEH253 GOD253 GXZ253 HHV253 HRR253 IBN253 ILJ253 IVF253 JFB253 JOX253 JYT253 KIP253 KSL253 LCH253 LMD253 LVZ253 MFV253 MPR253 MZN253 NJJ253 NTF253 ODB253 OMX253 OWT253 PGP253 PQL253 QAH253 QKD253 QTZ253 RDV253 RNR253 RXN253 SHJ253 SRF253 TBB253 TKX253 TUT253 UEP253 UOL253 UYH253 VID253 VRZ253 WBV253 WLR253 WVN253 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ormula1>"A"</formula1>
    </dataValidation>
    <dataValidation type="list" allowBlank="1" showInputMessage="1" showErrorMessage="1" sqref="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610:H610 JB610:JD610 SX610:SZ610 ACT610:ACV610 AMP610:AMR610 AWL610:AWN610 BGH610:BGJ610 BQD610:BQF610 BZZ610:CAB610 CJV610:CJX610 CTR610:CTT610 DDN610:DDP610 DNJ610:DNL610 DXF610:DXH610 EHB610:EHD610 EQX610:EQZ610 FAT610:FAV610 FKP610:FKR610 FUL610:FUN610 GEH610:GEJ610 GOD610:GOF610 GXZ610:GYB610 HHV610:HHX610 HRR610:HRT610 IBN610:IBP610 ILJ610:ILL610 IVF610:IVH610 JFB610:JFD610 JOX610:JOZ610 JYT610:JYV610 KIP610:KIR610 KSL610:KSN610 LCH610:LCJ610 LMD610:LMF610 LVZ610:LWB610 MFV610:MFX610 MPR610:MPT610 MZN610:MZP610 NJJ610:NJL610 NTF610:NTH610 ODB610:ODD610 OMX610:OMZ610 OWT610:OWV610 PGP610:PGR610 PQL610:PQN610 QAH610:QAJ610 QKD610:QKF610 QTZ610:QUB610 RDV610:RDX610 RNR610:RNT610 RXN610:RXP610 SHJ610:SHL610 SRF610:SRH610 TBB610:TBD610 TKX610:TKZ610 TUT610:TUV610 UEP610:UER610 UOL610:UON610 UYH610:UYJ610 VID610:VIF610 VRZ610:VSB610 WBV610:WBX610 WLR610:WLT610 WVN610:WVP610 F570:H570 JB570:JD570 SX570:SZ570 ACT570:ACV570 AMP570:AMR570 AWL570:AWN570 BGH570:BGJ570 BQD570:BQF570 BZZ570:CAB570 CJV570:CJX570 CTR570:CTT570 DDN570:DDP570 DNJ570:DNL570 DXF570:DXH570 EHB570:EHD570 EQX570:EQZ570 FAT570:FAV570 FKP570:FKR570 FUL570:FUN570 GEH570:GEJ570 GOD570:GOF570 GXZ570:GYB570 HHV570:HHX570 HRR570:HRT570 IBN570:IBP570 ILJ570:ILL570 IVF570:IVH570 JFB570:JFD570 JOX570:JOZ570 JYT570:JYV570 KIP570:KIR570 KSL570:KSN570 LCH570:LCJ570 LMD570:LMF570 LVZ570:LWB570 MFV570:MFX570 MPR570:MPT570 MZN570:MZP570 NJJ570:NJL570 NTF570:NTH570 ODB570:ODD570 OMX570:OMZ570 OWT570:OWV570 PGP570:PGR570 PQL570:PQN570 QAH570:QAJ570 QKD570:QKF570 QTZ570:QUB570 RDV570:RDX570 RNR570:RNT570 RXN570:RXP570 SHJ570:SHL570 SRF570:SRH570 TBB570:TBD570 TKX570:TKZ570 TUT570:TUV570 UEP570:UER570 UOL570:UON570 UYH570:UYJ570 VID570:VIF570 VRZ570:VSB570 WBV570:WBX570 WLR570:WLT570 WVN570:WVP570 F530:H530 JB530:JD530 SX530:SZ530 ACT530:ACV530 AMP530:AMR530 AWL530:AWN530 BGH530:BGJ530 BQD530:BQF530 BZZ530:CAB530 CJV530:CJX530 CTR530:CTT530 DDN530:DDP530 DNJ530:DNL530 DXF530:DXH530 EHB530:EHD530 EQX530:EQZ530 FAT530:FAV530 FKP530:FKR530 FUL530:FUN530 GEH530:GEJ530 GOD530:GOF530 GXZ530:GYB530 HHV530:HHX530 HRR530:HRT530 IBN530:IBP530 ILJ530:ILL530 IVF530:IVH530 JFB530:JFD530 JOX530:JOZ530 JYT530:JYV530 KIP530:KIR530 KSL530:KSN530 LCH530:LCJ530 LMD530:LMF530 LVZ530:LWB530 MFV530:MFX530 MPR530:MPT530 MZN530:MZP530 NJJ530:NJL530 NTF530:NTH530 ODB530:ODD530 OMX530:OMZ530 OWT530:OWV530 PGP530:PGR530 PQL530:PQN530 QAH530:QAJ530 QKD530:QKF530 QTZ530:QUB530 RDV530:RDX530 RNR530:RNT530 RXN530:RXP530 SHJ530:SHL530 SRF530:SRH530 TBB530:TBD530 TKX530:TKZ530 TUT530:TUV530 UEP530:UER530 UOL530:UON530 UYH530:UYJ530 VID530:VIF530 VRZ530:VSB530 WBV530:WBX530 WLR530:WLT530 WVN530:WVP530 F451:H451 JB451:JD451 SX451:SZ451 ACT451:ACV451 AMP451:AMR451 AWL451:AWN451 BGH451:BGJ451 BQD451:BQF451 BZZ451:CAB451 CJV451:CJX451 CTR451:CTT451 DDN451:DDP451 DNJ451:DNL451 DXF451:DXH451 EHB451:EHD451 EQX451:EQZ451 FAT451:FAV451 FKP451:FKR451 FUL451:FUN451 GEH451:GEJ451 GOD451:GOF451 GXZ451:GYB451 HHV451:HHX451 HRR451:HRT451 IBN451:IBP451 ILJ451:ILL451 IVF451:IVH451 JFB451:JFD451 JOX451:JOZ451 JYT451:JYV451 KIP451:KIR451 KSL451:KSN451 LCH451:LCJ451 LMD451:LMF451 LVZ451:LWB451 MFV451:MFX451 MPR451:MPT451 MZN451:MZP451 NJJ451:NJL451 NTF451:NTH451 ODB451:ODD451 OMX451:OMZ451 OWT451:OWV451 PGP451:PGR451 PQL451:PQN451 QAH451:QAJ451 QKD451:QKF451 QTZ451:QUB451 RDV451:RDX451 RNR451:RNT451 RXN451:RXP451 SHJ451:SHL451 SRF451:SRH451 TBB451:TBD451 TKX451:TKZ451 TUT451:TUV451 UEP451:UER451 UOL451:UON451 UYH451:UYJ451 VID451:VIF451 VRZ451:VSB451 WBV451:WBX451 WLR451:WLT451 WVN451:WVP451 F490:H490 JB490:JD490 SX490:SZ490 ACT490:ACV490 AMP490:AMR490 AWL490:AWN490 BGH490:BGJ490 BQD490:BQF490 BZZ490:CAB490 CJV490:CJX490 CTR490:CTT490 DDN490:DDP490 DNJ490:DNL490 DXF490:DXH490 EHB490:EHD490 EQX490:EQZ490 FAT490:FAV490 FKP490:FKR490 FUL490:FUN490 GEH490:GEJ490 GOD490:GOF490 GXZ490:GYB490 HHV490:HHX490 HRR490:HRT490 IBN490:IBP490 ILJ490:ILL490 IVF490:IVH490 JFB490:JFD490 JOX490:JOZ490 JYT490:JYV490 KIP490:KIR490 KSL490:KSN490 LCH490:LCJ490 LMD490:LMF490 LVZ490:LWB490 MFV490:MFX490 MPR490:MPT490 MZN490:MZP490 NJJ490:NJL490 NTF490:NTH490 ODB490:ODD490 OMX490:OMZ490 OWT490:OWV490 PGP490:PGR490 PQL490:PQN490 QAH490:QAJ490 QKD490:QKF490 QTZ490:QUB490 RDV490:RDX490 RNR490:RNT490 RXN490:RXP490 SHJ490:SHL490 SRF490:SRH490 TBB490:TBD490 TKX490:TKZ490 TUT490:TUV490 UEP490:UER490 UOL490:UON490 UYH490:UYJ490 VID490:VIF490 VRZ490:VSB490 WBV490:WBX490 WLR490:WLT490 WVN490:WVP490 F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F411:H411 JB411:JD411 SX411:SZ411 ACT411:ACV411 AMP411:AMR411 AWL411:AWN411 BGH411:BGJ411 BQD411:BQF411 BZZ411:CAB411 CJV411:CJX411 CTR411:CTT411 DDN411:DDP411 DNJ411:DNL411 DXF411:DXH411 EHB411:EHD411 EQX411:EQZ411 FAT411:FAV411 FKP411:FKR411 FUL411:FUN411 GEH411:GEJ411 GOD411:GOF411 GXZ411:GYB411 HHV411:HHX411 HRR411:HRT411 IBN411:IBP411 ILJ411:ILL411 IVF411:IVH411 JFB411:JFD411 JOX411:JOZ411 JYT411:JYV411 KIP411:KIR411 KSL411:KSN411 LCH411:LCJ411 LMD411:LMF411 LVZ411:LWB411 MFV411:MFX411 MPR411:MPT411 MZN411:MZP411 NJJ411:NJL411 NTF411:NTH411 ODB411:ODD411 OMX411:OMZ411 OWT411:OWV411 PGP411:PGR411 PQL411:PQN411 QAH411:QAJ411 QKD411:QKF411 QTZ411:QUB411 RDV411:RDX411 RNR411:RNT411 RXN411:RXP411 SHJ411:SHL411 SRF411:SRH411 TBB411:TBD411 TKX411:TKZ411 TUT411:TUV411 UEP411:UER411 UOL411:UON411 UYH411:UYJ411 VID411:VIF411 VRZ411:VSB411 WBV411:WBX411 WLR411:WLT411 WVN411:WVP411 F331:H331 JB331:JD331 SX331:SZ331 ACT331:ACV331 AMP331:AMR331 AWL331:AWN331 BGH331:BGJ331 BQD331:BQF331 BZZ331:CAB331 CJV331:CJX331 CTR331:CTT331 DDN331:DDP331 DNJ331:DNL331 DXF331:DXH331 EHB331:EHD331 EQX331:EQZ331 FAT331:FAV331 FKP331:FKR331 FUL331:FUN331 GEH331:GEJ331 GOD331:GOF331 GXZ331:GYB331 HHV331:HHX331 HRR331:HRT331 IBN331:IBP331 ILJ331:ILL331 IVF331:IVH331 JFB331:JFD331 JOX331:JOZ331 JYT331:JYV331 KIP331:KIR331 KSL331:KSN331 LCH331:LCJ331 LMD331:LMF331 LVZ331:LWB331 MFV331:MFX331 MPR331:MPT331 MZN331:MZP331 NJJ331:NJL331 NTF331:NTH331 ODB331:ODD331 OMX331:OMZ331 OWT331:OWV331 PGP331:PGR331 PQL331:PQN331 QAH331:QAJ331 QKD331:QKF331 QTZ331:QUB331 RDV331:RDX331 RNR331:RNT331 RXN331:RXP331 SHJ331:SHL331 SRF331:SRH331 TBB331:TBD331 TKX331:TKZ331 TUT331:TUV331 UEP331:UER331 UOL331:UON331 UYH331:UYJ331 VID331:VIF331 VRZ331:VSB331 WBV331:WBX331 WLR331:WLT331 WVN331:WVP331 F211:H211 JB211:JD211 SX211:SZ211 ACT211:ACV211 AMP211:AMR211 AWL211:AWN211 BGH211:BGJ211 BQD211:BQF211 BZZ211:CAB211 CJV211:CJX211 CTR211:CTT211 DDN211:DDP211 DNJ211:DNL211 DXF211:DXH211 EHB211:EHD211 EQX211:EQZ211 FAT211:FAV211 FKP211:FKR211 FUL211:FUN211 GEH211:GEJ211 GOD211:GOF211 GXZ211:GYB211 HHV211:HHX211 HRR211:HRT211 IBN211:IBP211 ILJ211:ILL211 IVF211:IVH211 JFB211:JFD211 JOX211:JOZ211 JYT211:JYV211 KIP211:KIR211 KSL211:KSN211 LCH211:LCJ211 LMD211:LMF211 LVZ211:LWB211 MFV211:MFX211 MPR211:MPT211 MZN211:MZP211 NJJ211:NJL211 NTF211:NTH211 ODB211:ODD211 OMX211:OMZ211 OWT211:OWV211 PGP211:PGR211 PQL211:PQN211 QAH211:QAJ211 QKD211:QKF211 QTZ211:QUB211 RDV211:RDX211 RNR211:RNT211 RXN211:RXP211 SHJ211:SHL211 SRF211:SRH211 TBB211:TBD211 TKX211:TKZ211 TUT211:TUV211 UEP211:UER211 UOL211:UON211 UYH211:UYJ211 VID211:VIF211 VRZ211:VSB211 WBV211:WBX211 WLR211:WLT211 WVN211:WVP211 F371:H371 JB371:JD371 SX371:SZ371 ACT371:ACV371 AMP371:AMR371 AWL371:AWN371 BGH371:BGJ371 BQD371:BQF371 BZZ371:CAB371 CJV371:CJX371 CTR371:CTT371 DDN371:DDP371 DNJ371:DNL371 DXF371:DXH371 EHB371:EHD371 EQX371:EQZ371 FAT371:FAV371 FKP371:FKR371 FUL371:FUN371 GEH371:GEJ371 GOD371:GOF371 GXZ371:GYB371 HHV371:HHX371 HRR371:HRT371 IBN371:IBP371 ILJ371:ILL371 IVF371:IVH371 JFB371:JFD371 JOX371:JOZ371 JYT371:JYV371 KIP371:KIR371 KSL371:KSN371 LCH371:LCJ371 LMD371:LMF371 LVZ371:LWB371 MFV371:MFX371 MPR371:MPT371 MZN371:MZP371 NJJ371:NJL371 NTF371:NTH371 ODB371:ODD371 OMX371:OMZ371 OWT371:OWV371 PGP371:PGR371 PQL371:PQN371 QAH371:QAJ371 QKD371:QKF371 QTZ371:QUB371 RDV371:RDX371 RNR371:RNT371 RXN371:RXP371 SHJ371:SHL371 SRF371:SRH371 TBB371:TBD371 TKX371:TKZ371 TUT371:TUV371 UEP371:UER371 UOL371:UON371 UYH371:UYJ371 VID371:VIF371 VRZ371:VSB371 WBV371:WBX371 WLR371:WLT371 WVN371:WVP371 F131:H131 JB131:JD131 SX131:SZ131 ACT131:ACV131 AMP131:AMR131 AWL131:AWN131 BGH131:BGJ131 BQD131:BQF131 BZZ131:CAB131 CJV131:CJX131 CTR131:CTT131 DDN131:DDP131 DNJ131:DNL131 DXF131:DXH131 EHB131:EHD131 EQX131:EQZ131 FAT131:FAV131 FKP131:FKR131 FUL131:FUN131 GEH131:GEJ131 GOD131:GOF131 GXZ131:GYB131 HHV131:HHX131 HRR131:HRT131 IBN131:IBP131 ILJ131:ILL131 IVF131:IVH131 JFB131:JFD131 JOX131:JOZ131 JYT131:JYV131 KIP131:KIR131 KSL131:KSN131 LCH131:LCJ131 LMD131:LMF131 LVZ131:LWB131 MFV131:MFX131 MPR131:MPT131 MZN131:MZP131 NJJ131:NJL131 NTF131:NTH131 ODB131:ODD131 OMX131:OMZ131 OWT131:OWV131 PGP131:PGR131 PQL131:PQN131 QAH131:QAJ131 QKD131:QKF131 QTZ131:QUB131 RDV131:RDX131 RNR131:RNT131 RXN131:RXP131 SHJ131:SHL131 SRF131:SRH131 TBB131:TBD131 TKX131:TKZ131 TUT131:TUV131 UEP131:UER131 UOL131:UON131 UYH131:UYJ131 VID131:VIF131 VRZ131:VSB131 WBV131:WBX131 WLR131:WLT131 WVN131:WVP131 F291:H291 JB291:JD291 SX291:SZ291 ACT291:ACV291 AMP291:AMR291 AWL291:AWN291 BGH291:BGJ291 BQD291:BQF291 BZZ291:CAB291 CJV291:CJX291 CTR291:CTT291 DDN291:DDP291 DNJ291:DNL291 DXF291:DXH291 EHB291:EHD291 EQX291:EQZ291 FAT291:FAV291 FKP291:FKR291 FUL291:FUN291 GEH291:GEJ291 GOD291:GOF291 GXZ291:GYB291 HHV291:HHX291 HRR291:HRT291 IBN291:IBP291 ILJ291:ILL291 IVF291:IVH291 JFB291:JFD291 JOX291:JOZ291 JYT291:JYV291 KIP291:KIR291 KSL291:KSN291 LCH291:LCJ291 LMD291:LMF291 LVZ291:LWB291 MFV291:MFX291 MPR291:MPT291 MZN291:MZP291 NJJ291:NJL291 NTF291:NTH291 ODB291:ODD291 OMX291:OMZ291 OWT291:OWV291 PGP291:PGR291 PQL291:PQN291 QAH291:QAJ291 QKD291:QKF291 QTZ291:QUB291 RDV291:RDX291 RNR291:RNT291 RXN291:RXP291 SHJ291:SHL291 SRF291:SRH291 TBB291:TBD291 TKX291:TKZ291 TUT291:TUV291 UEP291:UER291 UOL291:UON291 UYH291:UYJ291 VID291:VIF291 VRZ291:VSB291 WBV291:WBX291 WLR291:WLT291 WVN291:WVP291 F251:H251 JB251:JD251 SX251:SZ251 ACT251:ACV251 AMP251:AMR251 AWL251:AWN251 BGH251:BGJ251 BQD251:BQF251 BZZ251:CAB251 CJV251:CJX251 CTR251:CTT251 DDN251:DDP251 DNJ251:DNL251 DXF251:DXH251 EHB251:EHD251 EQX251:EQZ251 FAT251:FAV251 FKP251:FKR251 FUL251:FUN251 GEH251:GEJ251 GOD251:GOF251 GXZ251:GYB251 HHV251:HHX251 HRR251:HRT251 IBN251:IBP251 ILJ251:ILL251 IVF251:IVH251 JFB251:JFD251 JOX251:JOZ251 JYT251:JYV251 KIP251:KIR251 KSL251:KSN251 LCH251:LCJ251 LMD251:LMF251 LVZ251:LWB251 MFV251:MFX251 MPR251:MPT251 MZN251:MZP251 NJJ251:NJL251 NTF251:NTH251 ODB251:ODD251 OMX251:OMZ251 OWT251:OWV251 PGP251:PGR251 PQL251:PQN251 QAH251:QAJ251 QKD251:QKF251 QTZ251:QUB251 RDV251:RDX251 RNR251:RNT251 RXN251:RXP251 SHJ251:SHL251 SRF251:SRH251 TBB251:TBD251 TKX251:TKZ251 TUT251:TUV251 UEP251:UER251 UOL251:UON251 UYH251:UYJ251 VID251:VIF251 VRZ251:VSB251 WBV251:WBX251 WLR251:WLT251 WVN251:WVP251 F91:H91 JB91:JD91 SX91:SZ91 ACT91:ACV91 AMP91:AMR91 AWL91:AWN91 BGH91:BGJ91 BQD91:BQF91 BZZ91:CAB91 CJV91:CJX91 CTR91:CTT91 DDN91:DDP91 DNJ91:DNL91 DXF91:DXH91 EHB91:EHD91 EQX91:EQZ91 FAT91:FAV91 FKP91:FKR91 FUL91:FUN91 GEH91:GEJ91 GOD91:GOF91 GXZ91:GYB91 HHV91:HHX91 HRR91:HRT91 IBN91:IBP91 ILJ91:ILL91 IVF91:IVH91 JFB91:JFD91 JOX91:JOZ91 JYT91:JYV91 KIP91:KIR91 KSL91:KSN91 LCH91:LCJ91 LMD91:LMF91 LVZ91:LWB91 MFV91:MFX91 MPR91:MPT91 MZN91:MZP91 NJJ91:NJL91 NTF91:NTH91 ODB91:ODD91 OMX91:OMZ91 OWT91:OWV91 PGP91:PGR91 PQL91:PQN91 QAH91:QAJ91 QKD91:QKF91 QTZ91:QUB91 RDV91:RDX91 RNR91:RNT91 RXN91:RXP91 SHJ91:SHL91 SRF91:SRH91 TBB91:TBD91 TKX91:TKZ91 TUT91:TUV91 UEP91:UER91 UOL91:UON91 UYH91:UYJ91 VID91:VIF91 VRZ91:VSB91 WBV91:WBX91 WLR91:WLT91 WVN91:WVP91">
      <formula1>"Domenii (şi tipuri de informaţii)"</formula1>
    </dataValidation>
    <dataValidation type="list" allowBlank="1" showInputMessage="1" showErrorMessage="1" sqref="E52:E53 JA52:JA53 SW52:SW53 ACS52:ACS53 AMO52:AMO53 AWK52:AWK53 BGG52:BGG53 BQC52:BQC53 BZY52:BZY53 CJU52:CJU53 CTQ52:CTQ53 DDM52:DDM53 DNI52:DNI53 DXE52:DXE53 EHA52:EHA53 EQW52:EQW53 FAS52:FAS53 FKO52:FKO53 FUK52:FUK53 GEG52:GEG53 GOC52:GOC53 GXY52:GXY53 HHU52:HHU53 HRQ52:HRQ53 IBM52:IBM53 ILI52:ILI53 IVE52:IVE53 JFA52:JFA53 JOW52:JOW53 JYS52:JYS53 KIO52:KIO53 KSK52:KSK53 LCG52:LCG53 LMC52:LMC53 LVY52:LVY53 MFU52:MFU53 MPQ52:MPQ53 MZM52:MZM53 NJI52:NJI53 NTE52:NTE53 ODA52:ODA53 OMW52:OMW53 OWS52:OWS53 PGO52:PGO53 PQK52:PQK53 QAG52:QAG53 QKC52:QKC53 QTY52:QTY53 RDU52:RDU53 RNQ52:RNQ53 RXM52:RXM53 SHI52:SHI53 SRE52:SRE53 TBA52:TBA53 TKW52:TKW53 TUS52:TUS53 UEO52:UEO53 UOK52:UOK53 UYG52:UYG53 VIC52:VIC53 VRY52:VRY53 WBU52:WBU53 WLQ52:WLQ53 WVM52:WVM53 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611:E612 JA611:JA612 SW611:SW612 ACS611:ACS612 AMO611:AMO612 AWK611:AWK612 BGG611:BGG612 BQC611:BQC612 BZY611:BZY612 CJU611:CJU612 CTQ611:CTQ612 DDM611:DDM612 DNI611:DNI612 DXE611:DXE612 EHA611:EHA612 EQW611:EQW612 FAS611:FAS612 FKO611:FKO612 FUK611:FUK612 GEG611:GEG612 GOC611:GOC612 GXY611:GXY612 HHU611:HHU612 HRQ611:HRQ612 IBM611:IBM612 ILI611:ILI612 IVE611:IVE612 JFA611:JFA612 JOW611:JOW612 JYS611:JYS612 KIO611:KIO612 KSK611:KSK612 LCG611:LCG612 LMC611:LMC612 LVY611:LVY612 MFU611:MFU612 MPQ611:MPQ612 MZM611:MZM612 NJI611:NJI612 NTE611:NTE612 ODA611:ODA612 OMW611:OMW612 OWS611:OWS612 PGO611:PGO612 PQK611:PQK612 QAG611:QAG612 QKC611:QKC612 QTY611:QTY612 RDU611:RDU612 RNQ611:RNQ612 RXM611:RXM612 SHI611:SHI612 SRE611:SRE612 TBA611:TBA612 TKW611:TKW612 TUS611:TUS612 UEO611:UEO612 UOK611:UOK612 UYG611:UYG612 VIC611:VIC612 VRY611:VRY612 WBU611:WBU612 WLQ611:WLQ612 WVM611:WVM612 E571:E572 JA571:JA572 SW571:SW572 ACS571:ACS572 AMO571:AMO572 AWK571:AWK572 BGG571:BGG572 BQC571:BQC572 BZY571:BZY572 CJU571:CJU572 CTQ571:CTQ572 DDM571:DDM572 DNI571:DNI572 DXE571:DXE572 EHA571:EHA572 EQW571:EQW572 FAS571:FAS572 FKO571:FKO572 FUK571:FUK572 GEG571:GEG572 GOC571:GOC572 GXY571:GXY572 HHU571:HHU572 HRQ571:HRQ572 IBM571:IBM572 ILI571:ILI572 IVE571:IVE572 JFA571:JFA572 JOW571:JOW572 JYS571:JYS572 KIO571:KIO572 KSK571:KSK572 LCG571:LCG572 LMC571:LMC572 LVY571:LVY572 MFU571:MFU572 MPQ571:MPQ572 MZM571:MZM572 NJI571:NJI572 NTE571:NTE572 ODA571:ODA572 OMW571:OMW572 OWS571:OWS572 PGO571:PGO572 PQK571:PQK572 QAG571:QAG572 QKC571:QKC572 QTY571:QTY572 RDU571:RDU572 RNQ571:RNQ572 RXM571:RXM572 SHI571:SHI572 SRE571:SRE572 TBA571:TBA572 TKW571:TKW572 TUS571:TUS572 UEO571:UEO572 UOK571:UOK572 UYG571:UYG572 VIC571:VIC572 VRY571:VRY572 WBU571:WBU572 WLQ571:WLQ572 WVM571:WVM572 E531:E532 JA531:JA532 SW531:SW532 ACS531:ACS532 AMO531:AMO532 AWK531:AWK532 BGG531:BGG532 BQC531:BQC532 BZY531:BZY532 CJU531:CJU532 CTQ531:CTQ532 DDM531:DDM532 DNI531:DNI532 DXE531:DXE532 EHA531:EHA532 EQW531:EQW532 FAS531:FAS532 FKO531:FKO532 FUK531:FUK532 GEG531:GEG532 GOC531:GOC532 GXY531:GXY532 HHU531:HHU532 HRQ531:HRQ532 IBM531:IBM532 ILI531:ILI532 IVE531:IVE532 JFA531:JFA532 JOW531:JOW532 JYS531:JYS532 KIO531:KIO532 KSK531:KSK532 LCG531:LCG532 LMC531:LMC532 LVY531:LVY532 MFU531:MFU532 MPQ531:MPQ532 MZM531:MZM532 NJI531:NJI532 NTE531:NTE532 ODA531:ODA532 OMW531:OMW532 OWS531:OWS532 PGO531:PGO532 PQK531:PQK532 QAG531:QAG532 QKC531:QKC532 QTY531:QTY532 RDU531:RDU532 RNQ531:RNQ532 RXM531:RXM532 SHI531:SHI532 SRE531:SRE532 TBA531:TBA532 TKW531:TKW532 TUS531:TUS532 UEO531:UEO532 UOK531:UOK532 UYG531:UYG532 VIC531:VIC532 VRY531:VRY532 WBU531:WBU532 WLQ531:WLQ532 WVM531:WVM532 E452:E453 JA452:JA453 SW452:SW453 ACS452:ACS453 AMO452:AMO453 AWK452:AWK453 BGG452:BGG453 BQC452:BQC453 BZY452:BZY453 CJU452:CJU453 CTQ452:CTQ453 DDM452:DDM453 DNI452:DNI453 DXE452:DXE453 EHA452:EHA453 EQW452:EQW453 FAS452:FAS453 FKO452:FKO453 FUK452:FUK453 GEG452:GEG453 GOC452:GOC453 GXY452:GXY453 HHU452:HHU453 HRQ452:HRQ453 IBM452:IBM453 ILI452:ILI453 IVE452:IVE453 JFA452:JFA453 JOW452:JOW453 JYS452:JYS453 KIO452:KIO453 KSK452:KSK453 LCG452:LCG453 LMC452:LMC453 LVY452:LVY453 MFU452:MFU453 MPQ452:MPQ453 MZM452:MZM453 NJI452:NJI453 NTE452:NTE453 ODA452:ODA453 OMW452:OMW453 OWS452:OWS453 PGO452:PGO453 PQK452:PQK453 QAG452:QAG453 QKC452:QKC453 QTY452:QTY453 RDU452:RDU453 RNQ452:RNQ453 RXM452:RXM453 SHI452:SHI453 SRE452:SRE453 TBA452:TBA453 TKW452:TKW453 TUS452:TUS453 UEO452:UEO453 UOK452:UOK453 UYG452:UYG453 VIC452:VIC453 VRY452:VRY453 WBU452:WBU453 WLQ452:WLQ453 WVM452:WVM453 E491:E492 JA491:JA492 SW491:SW492 ACS491:ACS492 AMO491:AMO492 AWK491:AWK492 BGG491:BGG492 BQC491:BQC492 BZY491:BZY492 CJU491:CJU492 CTQ491:CTQ492 DDM491:DDM492 DNI491:DNI492 DXE491:DXE492 EHA491:EHA492 EQW491:EQW492 FAS491:FAS492 FKO491:FKO492 FUK491:FUK492 GEG491:GEG492 GOC491:GOC492 GXY491:GXY492 HHU491:HHU492 HRQ491:HRQ492 IBM491:IBM492 ILI491:ILI492 IVE491:IVE492 JFA491:JFA492 JOW491:JOW492 JYS491:JYS492 KIO491:KIO492 KSK491:KSK492 LCG491:LCG492 LMC491:LMC492 LVY491:LVY492 MFU491:MFU492 MPQ491:MPQ492 MZM491:MZM492 NJI491:NJI492 NTE491:NTE492 ODA491:ODA492 OMW491:OMW492 OWS491:OWS492 PGO491:PGO492 PQK491:PQK492 QAG491:QAG492 QKC491:QKC492 QTY491:QTY492 RDU491:RDU492 RNQ491:RNQ492 RXM491:RXM492 SHI491:SHI492 SRE491:SRE492 TBA491:TBA492 TKW491:TKW492 TUS491:TUS492 UEO491:UEO492 UOK491:UOK492 UYG491:UYG492 VIC491:VIC492 VRY491:VRY492 WBU491:WBU492 WLQ491:WLQ492 WVM491:WVM492 E172 JA172 SW172 ACS172 AMO172 AWK172 BGG172 BQC172 BZY172 CJU172 CTQ172 DDM172 DNI172 DXE172 EHA172 EQW172 FAS172 FKO172 FUK172 GEG172 GOC172 GXY172 HHU172 HRQ172 IBM172 ILI172 IVE172 JFA172 JOW172 JYS172 KIO172 KSK172 LCG172 LMC172 LVY172 MFU172 MPQ172 MZM172 NJI172 NTE172 ODA172 OMW172 OWS172 PGO172 PQK172 QAG172 QKC172 QTY172 RDU172 RNQ172 RXM172 SHI172 SRE172 TBA172 TKW172 TUS172 UEO172 UOK172 UYG172 VIC172 VRY172 WBU172 WLQ172 WVM172 E412 JA412 SW412 ACS412 AMO412 AWK412 BGG412 BQC412 BZY412 CJU412 CTQ412 DDM412 DNI412 DXE412 EHA412 EQW412 FAS412 FKO412 FUK412 GEG412 GOC412 GXY412 HHU412 HRQ412 IBM412 ILI412 IVE412 JFA412 JOW412 JYS412 KIO412 KSK412 LCG412 LMC412 LVY412 MFU412 MPQ412 MZM412 NJI412 NTE412 ODA412 OMW412 OWS412 PGO412 PQK412 QAG412 QKC412 QTY412 RDU412 RNQ412 RXM412 SHI412 SRE412 TBA412 TKW412 TUS412 UEO412 UOK412 UYG412 VIC412 VRY412 WBU412 WLQ412 WVM412 E332 JA332 SW332 ACS332 AMO332 AWK332 BGG332 BQC332 BZY332 CJU332 CTQ332 DDM332 DNI332 DXE332 EHA332 EQW332 FAS332 FKO332 FUK332 GEG332 GOC332 GXY332 HHU332 HRQ332 IBM332 ILI332 IVE332 JFA332 JOW332 JYS332 KIO332 KSK332 LCG332 LMC332 LVY332 MFU332 MPQ332 MZM332 NJI332 NTE332 ODA332 OMW332 OWS332 PGO332 PQK332 QAG332 QKC332 QTY332 RDU332 RNQ332 RXM332 SHI332 SRE332 TBA332 TKW332 TUS332 UEO332 UOK332 UYG332 VIC332 VRY332 WBU332 WLQ332 WVM332 E212:E213 JA212:JA213 SW212:SW213 ACS212:ACS213 AMO212:AMO213 AWK212:AWK213 BGG212:BGG213 BQC212:BQC213 BZY212:BZY213 CJU212:CJU213 CTQ212:CTQ213 DDM212:DDM213 DNI212:DNI213 DXE212:DXE213 EHA212:EHA213 EQW212:EQW213 FAS212:FAS213 FKO212:FKO213 FUK212:FUK213 GEG212:GEG213 GOC212:GOC213 GXY212:GXY213 HHU212:HHU213 HRQ212:HRQ213 IBM212:IBM213 ILI212:ILI213 IVE212:IVE213 JFA212:JFA213 JOW212:JOW213 JYS212:JYS213 KIO212:KIO213 KSK212:KSK213 LCG212:LCG213 LMC212:LMC213 LVY212:LVY213 MFU212:MFU213 MPQ212:MPQ213 MZM212:MZM213 NJI212:NJI213 NTE212:NTE213 ODA212:ODA213 OMW212:OMW213 OWS212:OWS213 PGO212:PGO213 PQK212:PQK213 QAG212:QAG213 QKC212:QKC213 QTY212:QTY213 RDU212:RDU213 RNQ212:RNQ213 RXM212:RXM213 SHI212:SHI213 SRE212:SRE213 TBA212:TBA213 TKW212:TKW213 TUS212:TUS213 UEO212:UEO213 UOK212:UOK213 UYG212:UYG213 VIC212:VIC213 VRY212:VRY213 WBU212:WBU213 WLQ212:WLQ213 WVM212:WVM213 E372 JA372 SW372 ACS372 AMO372 AWK372 BGG372 BQC372 BZY372 CJU372 CTQ372 DDM372 DNI372 DXE372 EHA372 EQW372 FAS372 FKO372 FUK372 GEG372 GOC372 GXY372 HHU372 HRQ372 IBM372 ILI372 IVE372 JFA372 JOW372 JYS372 KIO372 KSK372 LCG372 LMC372 LVY372 MFU372 MPQ372 MZM372 NJI372 NTE372 ODA372 OMW372 OWS372 PGO372 PQK372 QAG372 QKC372 QTY372 RDU372 RNQ372 RXM372 SHI372 SRE372 TBA372 TKW372 TUS372 UEO372 UOK372 UYG372 VIC372 VRY372 WBU372 WLQ372 WVM372 E132:E133 JA132:JA133 SW132:SW133 ACS132:ACS133 AMO132:AMO133 AWK132:AWK133 BGG132:BGG133 BQC132:BQC133 BZY132:BZY133 CJU132:CJU133 CTQ132:CTQ133 DDM132:DDM133 DNI132:DNI133 DXE132:DXE133 EHA132:EHA133 EQW132:EQW133 FAS132:FAS133 FKO132:FKO133 FUK132:FUK133 GEG132:GEG133 GOC132:GOC133 GXY132:GXY133 HHU132:HHU133 HRQ132:HRQ133 IBM132:IBM133 ILI132:ILI133 IVE132:IVE133 JFA132:JFA133 JOW132:JOW133 JYS132:JYS133 KIO132:KIO133 KSK132:KSK133 LCG132:LCG133 LMC132:LMC133 LVY132:LVY133 MFU132:MFU133 MPQ132:MPQ133 MZM132:MZM133 NJI132:NJI133 NTE132:NTE133 ODA132:ODA133 OMW132:OMW133 OWS132:OWS133 PGO132:PGO133 PQK132:PQK133 QAG132:QAG133 QKC132:QKC133 QTY132:QTY133 RDU132:RDU133 RNQ132:RNQ133 RXM132:RXM133 SHI132:SHI133 SRE132:SRE133 TBA132:TBA133 TKW132:TKW133 TUS132:TUS133 UEO132:UEO133 UOK132:UOK133 UYG132:UYG133 VIC132:VIC133 VRY132:VRY133 WBU132:WBU133 WLQ132:WLQ133 WVM132:WVM133 E292:E293 JA292:JA293 SW292:SW293 ACS292:ACS293 AMO292:AMO293 AWK292:AWK293 BGG292:BGG293 BQC292:BQC293 BZY292:BZY293 CJU292:CJU293 CTQ292:CTQ293 DDM292:DDM293 DNI292:DNI293 DXE292:DXE293 EHA292:EHA293 EQW292:EQW293 FAS292:FAS293 FKO292:FKO293 FUK292:FUK293 GEG292:GEG293 GOC292:GOC293 GXY292:GXY293 HHU292:HHU293 HRQ292:HRQ293 IBM292:IBM293 ILI292:ILI293 IVE292:IVE293 JFA292:JFA293 JOW292:JOW293 JYS292:JYS293 KIO292:KIO293 KSK292:KSK293 LCG292:LCG293 LMC292:LMC293 LVY292:LVY293 MFU292:MFU293 MPQ292:MPQ293 MZM292:MZM293 NJI292:NJI293 NTE292:NTE293 ODA292:ODA293 OMW292:OMW293 OWS292:OWS293 PGO292:PGO293 PQK292:PQK293 QAG292:QAG293 QKC292:QKC293 QTY292:QTY293 RDU292:RDU293 RNQ292:RNQ293 RXM292:RXM293 SHI292:SHI293 SRE292:SRE293 TBA292:TBA293 TKW292:TKW293 TUS292:TUS293 UEO292:UEO293 UOK292:UOK293 UYG292:UYG293 VIC292:VIC293 VRY292:VRY293 WBU292:WBU293 WLQ292:WLQ293 WVM292:WVM293 E252:E253 JA252:JA253 SW252:SW253 ACS252:ACS253 AMO252:AMO253 AWK252:AWK253 BGG252:BGG253 BQC252:BQC253 BZY252:BZY253 CJU252:CJU253 CTQ252:CTQ253 DDM252:DDM253 DNI252:DNI253 DXE252:DXE253 EHA252:EHA253 EQW252:EQW253 FAS252:FAS253 FKO252:FKO253 FUK252:FUK253 GEG252:GEG253 GOC252:GOC253 GXY252:GXY253 HHU252:HHU253 HRQ252:HRQ253 IBM252:IBM253 ILI252:ILI253 IVE252:IVE253 JFA252:JFA253 JOW252:JOW253 JYS252:JYS253 KIO252:KIO253 KSK252:KSK253 LCG252:LCG253 LMC252:LMC253 LVY252:LVY253 MFU252:MFU253 MPQ252:MPQ253 MZM252:MZM253 NJI252:NJI253 NTE252:NTE253 ODA252:ODA253 OMW252:OMW253 OWS252:OWS253 PGO252:PGO253 PQK252:PQK253 QAG252:QAG253 QKC252:QKC253 QTY252:QTY253 RDU252:RDU253 RNQ252:RNQ253 RXM252:RXM253 SHI252:SHI253 SRE252:SRE253 TBA252:TBA253 TKW252:TKW253 TUS252:TUS253 UEO252:UEO253 UOK252:UOK253 UYG252:UYG253 VIC252:VIC253 VRY252:VRY253 WBU252:WBU253 WLQ252:WLQ253 WVM252:WVM253 E92:E93 JA92:JA93 SW92:SW93 ACS92:ACS93 AMO92:AMO93 AWK92:AWK93 BGG92:BGG93 BQC92:BQC93 BZY92:BZY93 CJU92:CJU93 CTQ92:CTQ93 DDM92:DDM93 DNI92:DNI93 DXE92:DXE93 EHA92:EHA93 EQW92:EQW93 FAS92:FAS93 FKO92:FKO93 FUK92:FUK93 GEG92:GEG93 GOC92:GOC93 GXY92:GXY93 HHU92:HHU93 HRQ92:HRQ93 IBM92:IBM93 ILI92:ILI93 IVE92:IVE93 JFA92:JFA93 JOW92:JOW93 JYS92:JYS93 KIO92:KIO93 KSK92:KSK93 LCG92:LCG93 LMC92:LMC93 LVY92:LVY93 MFU92:MFU93 MPQ92:MPQ93 MZM92:MZM93 NJI92:NJI93 NTE92:NTE93 ODA92:ODA93 OMW92:OMW93 OWS92:OWS93 PGO92:PGO93 PQK92:PQK93 QAG92:QAG93 QKC92:QKC93 QTY92:QTY93 RDU92:RDU93 RNQ92:RNQ93 RXM92:RXM93 SHI92:SHI93 SRE92:SRE93 TBA92:TBA93 TKW92:TKW93 TUS92:TUS93 UEO92:UEO93 UOK92:UOK93 UYG92:UYG93 VIC92:VIC93 VRY92:VRY93 WBU92:WBU93 WLQ92:WLQ93 WVM92:WVM93">
      <formula1>"Nr. de solicitări primite de la persoane juridice"</formula1>
    </dataValidation>
    <dataValidation type="list" allowBlank="1" showInputMessage="1" showErrorMessage="1" sqref="D52:D53 IZ52:IZ53 SV52:SV53 ACR52:ACR53 AMN52:AMN53 AWJ52:AWJ53 BGF52:BGF53 BQB52:BQB53 BZX52:BZX53 CJT52:CJT53 CTP52:CTP53 DDL52:DDL53 DNH52:DNH53 DXD52:DXD53 EGZ52:EGZ53 EQV52:EQV53 FAR52:FAR53 FKN52:FKN53 FUJ52:FUJ53 GEF52:GEF53 GOB52:GOB53 GXX52:GXX53 HHT52:HHT53 HRP52:HRP53 IBL52:IBL53 ILH52:ILH53 IVD52:IVD53 JEZ52:JEZ53 JOV52:JOV53 JYR52:JYR53 KIN52:KIN53 KSJ52:KSJ53 LCF52:LCF53 LMB52:LMB53 LVX52:LVX53 MFT52:MFT53 MPP52:MPP53 MZL52:MZL53 NJH52:NJH53 NTD52:NTD53 OCZ52:OCZ53 OMV52:OMV53 OWR52:OWR53 PGN52:PGN53 PQJ52:PQJ53 QAF52:QAF53 QKB52:QKB53 QTX52:QTX53 RDT52:RDT53 RNP52:RNP53 RXL52:RXL53 SHH52:SHH53 SRD52:SRD53 TAZ52:TAZ53 TKV52:TKV53 TUR52:TUR53 UEN52:UEN53 UOJ52:UOJ53 UYF52:UYF53 VIB52:VIB53 VRX52:VRX53 WBT52:WBT53 WLP52:WLP53 WVL52:WVL53 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611:D612 IZ611:IZ612 SV611:SV612 ACR611:ACR612 AMN611:AMN612 AWJ611:AWJ612 BGF611:BGF612 BQB611:BQB612 BZX611:BZX612 CJT611:CJT612 CTP611:CTP612 DDL611:DDL612 DNH611:DNH612 DXD611:DXD612 EGZ611:EGZ612 EQV611:EQV612 FAR611:FAR612 FKN611:FKN612 FUJ611:FUJ612 GEF611:GEF612 GOB611:GOB612 GXX611:GXX612 HHT611:HHT612 HRP611:HRP612 IBL611:IBL612 ILH611:ILH612 IVD611:IVD612 JEZ611:JEZ612 JOV611:JOV612 JYR611:JYR612 KIN611:KIN612 KSJ611:KSJ612 LCF611:LCF612 LMB611:LMB612 LVX611:LVX612 MFT611:MFT612 MPP611:MPP612 MZL611:MZL612 NJH611:NJH612 NTD611:NTD612 OCZ611:OCZ612 OMV611:OMV612 OWR611:OWR612 PGN611:PGN612 PQJ611:PQJ612 QAF611:QAF612 QKB611:QKB612 QTX611:QTX612 RDT611:RDT612 RNP611:RNP612 RXL611:RXL612 SHH611:SHH612 SRD611:SRD612 TAZ611:TAZ612 TKV611:TKV612 TUR611:TUR612 UEN611:UEN612 UOJ611:UOJ612 UYF611:UYF612 VIB611:VIB612 VRX611:VRX612 WBT611:WBT612 WLP611:WLP612 WVL611:WVL612 D571:D572 IZ571:IZ572 SV571:SV572 ACR571:ACR572 AMN571:AMN572 AWJ571:AWJ572 BGF571:BGF572 BQB571:BQB572 BZX571:BZX572 CJT571:CJT572 CTP571:CTP572 DDL571:DDL572 DNH571:DNH572 DXD571:DXD572 EGZ571:EGZ572 EQV571:EQV572 FAR571:FAR572 FKN571:FKN572 FUJ571:FUJ572 GEF571:GEF572 GOB571:GOB572 GXX571:GXX572 HHT571:HHT572 HRP571:HRP572 IBL571:IBL572 ILH571:ILH572 IVD571:IVD572 JEZ571:JEZ572 JOV571:JOV572 JYR571:JYR572 KIN571:KIN572 KSJ571:KSJ572 LCF571:LCF572 LMB571:LMB572 LVX571:LVX572 MFT571:MFT572 MPP571:MPP572 MZL571:MZL572 NJH571:NJH572 NTD571:NTD572 OCZ571:OCZ572 OMV571:OMV572 OWR571:OWR572 PGN571:PGN572 PQJ571:PQJ572 QAF571:QAF572 QKB571:QKB572 QTX571:QTX572 RDT571:RDT572 RNP571:RNP572 RXL571:RXL572 SHH571:SHH572 SRD571:SRD572 TAZ571:TAZ572 TKV571:TKV572 TUR571:TUR572 UEN571:UEN572 UOJ571:UOJ572 UYF571:UYF572 VIB571:VIB572 VRX571:VRX572 WBT571:WBT572 WLP571:WLP572 WVL571:WVL572 D531:D532 IZ531:IZ532 SV531:SV532 ACR531:ACR532 AMN531:AMN532 AWJ531:AWJ532 BGF531:BGF532 BQB531:BQB532 BZX531:BZX532 CJT531:CJT532 CTP531:CTP532 DDL531:DDL532 DNH531:DNH532 DXD531:DXD532 EGZ531:EGZ532 EQV531:EQV532 FAR531:FAR532 FKN531:FKN532 FUJ531:FUJ532 GEF531:GEF532 GOB531:GOB532 GXX531:GXX532 HHT531:HHT532 HRP531:HRP532 IBL531:IBL532 ILH531:ILH532 IVD531:IVD532 JEZ531:JEZ532 JOV531:JOV532 JYR531:JYR532 KIN531:KIN532 KSJ531:KSJ532 LCF531:LCF532 LMB531:LMB532 LVX531:LVX532 MFT531:MFT532 MPP531:MPP532 MZL531:MZL532 NJH531:NJH532 NTD531:NTD532 OCZ531:OCZ532 OMV531:OMV532 OWR531:OWR532 PGN531:PGN532 PQJ531:PQJ532 QAF531:QAF532 QKB531:QKB532 QTX531:QTX532 RDT531:RDT532 RNP531:RNP532 RXL531:RXL532 SHH531:SHH532 SRD531:SRD532 TAZ531:TAZ532 TKV531:TKV532 TUR531:TUR532 UEN531:UEN532 UOJ531:UOJ532 UYF531:UYF532 VIB531:VIB532 VRX531:VRX532 WBT531:WBT532 WLP531:WLP532 WVL531:WVL532 D452:D453 IZ452:IZ453 SV452:SV453 ACR452:ACR453 AMN452:AMN453 AWJ452:AWJ453 BGF452:BGF453 BQB452:BQB453 BZX452:BZX453 CJT452:CJT453 CTP452:CTP453 DDL452:DDL453 DNH452:DNH453 DXD452:DXD453 EGZ452:EGZ453 EQV452:EQV453 FAR452:FAR453 FKN452:FKN453 FUJ452:FUJ453 GEF452:GEF453 GOB452:GOB453 GXX452:GXX453 HHT452:HHT453 HRP452:HRP453 IBL452:IBL453 ILH452:ILH453 IVD452:IVD453 JEZ452:JEZ453 JOV452:JOV453 JYR452:JYR453 KIN452:KIN453 KSJ452:KSJ453 LCF452:LCF453 LMB452:LMB453 LVX452:LVX453 MFT452:MFT453 MPP452:MPP453 MZL452:MZL453 NJH452:NJH453 NTD452:NTD453 OCZ452:OCZ453 OMV452:OMV453 OWR452:OWR453 PGN452:PGN453 PQJ452:PQJ453 QAF452:QAF453 QKB452:QKB453 QTX452:QTX453 RDT452:RDT453 RNP452:RNP453 RXL452:RXL453 SHH452:SHH453 SRD452:SRD453 TAZ452:TAZ453 TKV452:TKV453 TUR452:TUR453 UEN452:UEN453 UOJ452:UOJ453 UYF452:UYF453 VIB452:VIB453 VRX452:VRX453 WBT452:WBT453 WLP452:WLP453 WVL452:WVL453 D491:D492 IZ491:IZ492 SV491:SV492 ACR491:ACR492 AMN491:AMN492 AWJ491:AWJ492 BGF491:BGF492 BQB491:BQB492 BZX491:BZX492 CJT491:CJT492 CTP491:CTP492 DDL491:DDL492 DNH491:DNH492 DXD491:DXD492 EGZ491:EGZ492 EQV491:EQV492 FAR491:FAR492 FKN491:FKN492 FUJ491:FUJ492 GEF491:GEF492 GOB491:GOB492 GXX491:GXX492 HHT491:HHT492 HRP491:HRP492 IBL491:IBL492 ILH491:ILH492 IVD491:IVD492 JEZ491:JEZ492 JOV491:JOV492 JYR491:JYR492 KIN491:KIN492 KSJ491:KSJ492 LCF491:LCF492 LMB491:LMB492 LVX491:LVX492 MFT491:MFT492 MPP491:MPP492 MZL491:MZL492 NJH491:NJH492 NTD491:NTD492 OCZ491:OCZ492 OMV491:OMV492 OWR491:OWR492 PGN491:PGN492 PQJ491:PQJ492 QAF491:QAF492 QKB491:QKB492 QTX491:QTX492 RDT491:RDT492 RNP491:RNP492 RXL491:RXL492 SHH491:SHH492 SRD491:SRD492 TAZ491:TAZ492 TKV491:TKV492 TUR491:TUR492 UEN491:UEN492 UOJ491:UOJ492 UYF491:UYF492 VIB491:VIB492 VRX491:VRX492 WBT491:WBT492 WLP491:WLP492 WVL491:WVL492 D172 IZ172 SV172 ACR172 AMN172 AWJ172 BGF172 BQB172 BZX172 CJT172 CTP172 DDL172 DNH172 DXD172 EGZ172 EQV172 FAR172 FKN172 FUJ172 GEF172 GOB172 GXX172 HHT172 HRP172 IBL172 ILH172 IVD172 JEZ172 JOV172 JYR172 KIN172 KSJ172 LCF172 LMB172 LVX172 MFT172 MPP172 MZL172 NJH172 NTD172 OCZ172 OMV172 OWR172 PGN172 PQJ172 QAF172 QKB172 QTX172 RDT172 RNP172 RXL172 SHH172 SRD172 TAZ172 TKV172 TUR172 UEN172 UOJ172 UYF172 VIB172 VRX172 WBT172 WLP172 WVL172 D412 IZ412 SV412 ACR412 AMN412 AWJ412 BGF412 BQB412 BZX412 CJT412 CTP412 DDL412 DNH412 DXD412 EGZ412 EQV412 FAR412 FKN412 FUJ412 GEF412 GOB412 GXX412 HHT412 HRP412 IBL412 ILH412 IVD412 JEZ412 JOV412 JYR412 KIN412 KSJ412 LCF412 LMB412 LVX412 MFT412 MPP412 MZL412 NJH412 NTD412 OCZ412 OMV412 OWR412 PGN412 PQJ412 QAF412 QKB412 QTX412 RDT412 RNP412 RXL412 SHH412 SRD412 TAZ412 TKV412 TUR412 UEN412 UOJ412 UYF412 VIB412 VRX412 WBT412 WLP412 WVL412 D332 IZ332 SV332 ACR332 AMN332 AWJ332 BGF332 BQB332 BZX332 CJT332 CTP332 DDL332 DNH332 DXD332 EGZ332 EQV332 FAR332 FKN332 FUJ332 GEF332 GOB332 GXX332 HHT332 HRP332 IBL332 ILH332 IVD332 JEZ332 JOV332 JYR332 KIN332 KSJ332 LCF332 LMB332 LVX332 MFT332 MPP332 MZL332 NJH332 NTD332 OCZ332 OMV332 OWR332 PGN332 PQJ332 QAF332 QKB332 QTX332 RDT332 RNP332 RXL332 SHH332 SRD332 TAZ332 TKV332 TUR332 UEN332 UOJ332 UYF332 VIB332 VRX332 WBT332 WLP332 WVL332 D212:D213 IZ212:IZ213 SV212:SV213 ACR212:ACR213 AMN212:AMN213 AWJ212:AWJ213 BGF212:BGF213 BQB212:BQB213 BZX212:BZX213 CJT212:CJT213 CTP212:CTP213 DDL212:DDL213 DNH212:DNH213 DXD212:DXD213 EGZ212:EGZ213 EQV212:EQV213 FAR212:FAR213 FKN212:FKN213 FUJ212:FUJ213 GEF212:GEF213 GOB212:GOB213 GXX212:GXX213 HHT212:HHT213 HRP212:HRP213 IBL212:IBL213 ILH212:ILH213 IVD212:IVD213 JEZ212:JEZ213 JOV212:JOV213 JYR212:JYR213 KIN212:KIN213 KSJ212:KSJ213 LCF212:LCF213 LMB212:LMB213 LVX212:LVX213 MFT212:MFT213 MPP212:MPP213 MZL212:MZL213 NJH212:NJH213 NTD212:NTD213 OCZ212:OCZ213 OMV212:OMV213 OWR212:OWR213 PGN212:PGN213 PQJ212:PQJ213 QAF212:QAF213 QKB212:QKB213 QTX212:QTX213 RDT212:RDT213 RNP212:RNP213 RXL212:RXL213 SHH212:SHH213 SRD212:SRD213 TAZ212:TAZ213 TKV212:TKV213 TUR212:TUR213 UEN212:UEN213 UOJ212:UOJ213 UYF212:UYF213 VIB212:VIB213 VRX212:VRX213 WBT212:WBT213 WLP212:WLP213 WVL212:WVL213 D372 IZ372 SV372 ACR372 AMN372 AWJ372 BGF372 BQB372 BZX372 CJT372 CTP372 DDL372 DNH372 DXD372 EGZ372 EQV372 FAR372 FKN372 FUJ372 GEF372 GOB372 GXX372 HHT372 HRP372 IBL372 ILH372 IVD372 JEZ372 JOV372 JYR372 KIN372 KSJ372 LCF372 LMB372 LVX372 MFT372 MPP372 MZL372 NJH372 NTD372 OCZ372 OMV372 OWR372 PGN372 PQJ372 QAF372 QKB372 QTX372 RDT372 RNP372 RXL372 SHH372 SRD372 TAZ372 TKV372 TUR372 UEN372 UOJ372 UYF372 VIB372 VRX372 WBT372 WLP372 WVL372 D132:D133 IZ132:IZ133 SV132:SV133 ACR132:ACR133 AMN132:AMN133 AWJ132:AWJ133 BGF132:BGF133 BQB132:BQB133 BZX132:BZX133 CJT132:CJT133 CTP132:CTP133 DDL132:DDL133 DNH132:DNH133 DXD132:DXD133 EGZ132:EGZ133 EQV132:EQV133 FAR132:FAR133 FKN132:FKN133 FUJ132:FUJ133 GEF132:GEF133 GOB132:GOB133 GXX132:GXX133 HHT132:HHT133 HRP132:HRP133 IBL132:IBL133 ILH132:ILH133 IVD132:IVD133 JEZ132:JEZ133 JOV132:JOV133 JYR132:JYR133 KIN132:KIN133 KSJ132:KSJ133 LCF132:LCF133 LMB132:LMB133 LVX132:LVX133 MFT132:MFT133 MPP132:MPP133 MZL132:MZL133 NJH132:NJH133 NTD132:NTD133 OCZ132:OCZ133 OMV132:OMV133 OWR132:OWR133 PGN132:PGN133 PQJ132:PQJ133 QAF132:QAF133 QKB132:QKB133 QTX132:QTX133 RDT132:RDT133 RNP132:RNP133 RXL132:RXL133 SHH132:SHH133 SRD132:SRD133 TAZ132:TAZ133 TKV132:TKV133 TUR132:TUR133 UEN132:UEN133 UOJ132:UOJ133 UYF132:UYF133 VIB132:VIB133 VRX132:VRX133 WBT132:WBT133 WLP132:WLP133 WVL132:WVL133 D292:D293 IZ292:IZ293 SV292:SV293 ACR292:ACR293 AMN292:AMN293 AWJ292:AWJ293 BGF292:BGF293 BQB292:BQB293 BZX292:BZX293 CJT292:CJT293 CTP292:CTP293 DDL292:DDL293 DNH292:DNH293 DXD292:DXD293 EGZ292:EGZ293 EQV292:EQV293 FAR292:FAR293 FKN292:FKN293 FUJ292:FUJ293 GEF292:GEF293 GOB292:GOB293 GXX292:GXX293 HHT292:HHT293 HRP292:HRP293 IBL292:IBL293 ILH292:ILH293 IVD292:IVD293 JEZ292:JEZ293 JOV292:JOV293 JYR292:JYR293 KIN292:KIN293 KSJ292:KSJ293 LCF292:LCF293 LMB292:LMB293 LVX292:LVX293 MFT292:MFT293 MPP292:MPP293 MZL292:MZL293 NJH292:NJH293 NTD292:NTD293 OCZ292:OCZ293 OMV292:OMV293 OWR292:OWR293 PGN292:PGN293 PQJ292:PQJ293 QAF292:QAF293 QKB292:QKB293 QTX292:QTX293 RDT292:RDT293 RNP292:RNP293 RXL292:RXL293 SHH292:SHH293 SRD292:SRD293 TAZ292:TAZ293 TKV292:TKV293 TUR292:TUR293 UEN292:UEN293 UOJ292:UOJ293 UYF292:UYF293 VIB292:VIB293 VRX292:VRX293 WBT292:WBT293 WLP292:WLP293 WVL292:WVL293 D252:D253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92:D93 IZ92:IZ93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formula1>"Nr. de solicitări primite de la persoane fizice"</formula1>
    </dataValidation>
    <dataValidation type="list" allowBlank="1" showInputMessage="1" showErrorMessage="1" sqref="D51:E51 IZ51:JA51 SV51:SW51 ACR51:ACS51 AMN51:AMO51 AWJ51:AWK51 BGF51:BGG51 BQB51:BQC51 BZX51:BZY51 CJT51:CJU51 CTP51:CTQ51 DDL51:DDM51 DNH51:DNI51 DXD51:DXE51 EGZ51:EHA51 EQV51:EQW51 FAR51:FAS51 FKN51:FKO51 FUJ51:FUK51 GEF51:GEG51 GOB51:GOC51 GXX51:GXY51 HHT51:HHU51 HRP51:HRQ51 IBL51:IBM51 ILH51:ILI51 IVD51:IVE51 JEZ51:JFA51 JOV51:JOW51 JYR51:JYS51 KIN51:KIO51 KSJ51:KSK51 LCF51:LCG51 LMB51:LMC51 LVX51:LVY51 MFT51:MFU51 MPP51:MPQ51 MZL51:MZM51 NJH51:NJI51 NTD51:NTE51 OCZ51:ODA51 OMV51:OMW51 OWR51:OWS51 PGN51:PGO51 PQJ51:PQK51 QAF51:QAG51 QKB51:QKC51 QTX51:QTY51 RDT51:RDU51 RNP51:RNQ51 RXL51:RXM51 SHH51:SHI51 SRD51:SRE51 TAZ51:TBA51 TKV51:TKW51 TUR51:TUS51 UEN51:UEO51 UOJ51:UOK51 UYF51:UYG51 VIB51:VIC51 VRX51:VRY51 WBT51:WBU51 WLP51:WLQ51 WVL51:WVM51 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610:E610 IZ610:JA610 SV610:SW610 ACR610:ACS610 AMN610:AMO610 AWJ610:AWK610 BGF610:BGG610 BQB610:BQC610 BZX610:BZY610 CJT610:CJU610 CTP610:CTQ610 DDL610:DDM610 DNH610:DNI610 DXD610:DXE610 EGZ610:EHA610 EQV610:EQW610 FAR610:FAS610 FKN610:FKO610 FUJ610:FUK610 GEF610:GEG610 GOB610:GOC610 GXX610:GXY610 HHT610:HHU610 HRP610:HRQ610 IBL610:IBM610 ILH610:ILI610 IVD610:IVE610 JEZ610:JFA610 JOV610:JOW610 JYR610:JYS610 KIN610:KIO610 KSJ610:KSK610 LCF610:LCG610 LMB610:LMC610 LVX610:LVY610 MFT610:MFU610 MPP610:MPQ610 MZL610:MZM610 NJH610:NJI610 NTD610:NTE610 OCZ610:ODA610 OMV610:OMW610 OWR610:OWS610 PGN610:PGO610 PQJ610:PQK610 QAF610:QAG610 QKB610:QKC610 QTX610:QTY610 RDT610:RDU610 RNP610:RNQ610 RXL610:RXM610 SHH610:SHI610 SRD610:SRE610 TAZ610:TBA610 TKV610:TKW610 TUR610:TUS610 UEN610:UEO610 UOJ610:UOK610 UYF610:UYG610 VIB610:VIC610 VRX610:VRY610 WBT610:WBU610 WLP610:WLQ610 WVL610:WVM610 D570:E570 IZ570:JA570 SV570:SW570 ACR570:ACS570 AMN570:AMO570 AWJ570:AWK570 BGF570:BGG570 BQB570:BQC570 BZX570:BZY570 CJT570:CJU570 CTP570:CTQ570 DDL570:DDM570 DNH570:DNI570 DXD570:DXE570 EGZ570:EHA570 EQV570:EQW570 FAR570:FAS570 FKN570:FKO570 FUJ570:FUK570 GEF570:GEG570 GOB570:GOC570 GXX570:GXY570 HHT570:HHU570 HRP570:HRQ570 IBL570:IBM570 ILH570:ILI570 IVD570:IVE570 JEZ570:JFA570 JOV570:JOW570 JYR570:JYS570 KIN570:KIO570 KSJ570:KSK570 LCF570:LCG570 LMB570:LMC570 LVX570:LVY570 MFT570:MFU570 MPP570:MPQ570 MZL570:MZM570 NJH570:NJI570 NTD570:NTE570 OCZ570:ODA570 OMV570:OMW570 OWR570:OWS570 PGN570:PGO570 PQJ570:PQK570 QAF570:QAG570 QKB570:QKC570 QTX570:QTY570 RDT570:RDU570 RNP570:RNQ570 RXL570:RXM570 SHH570:SHI570 SRD570:SRE570 TAZ570:TBA570 TKV570:TKW570 TUR570:TUS570 UEN570:UEO570 UOJ570:UOK570 UYF570:UYG570 VIB570:VIC570 VRX570:VRY570 WBT570:WBU570 WLP570:WLQ570 WVL570:WVM570 D530:E530 IZ530:JA530 SV530:SW530 ACR530:ACS530 AMN530:AMO530 AWJ530:AWK530 BGF530:BGG530 BQB530:BQC530 BZX530:BZY530 CJT530:CJU530 CTP530:CTQ530 DDL530:DDM530 DNH530:DNI530 DXD530:DXE530 EGZ530:EHA530 EQV530:EQW530 FAR530:FAS530 FKN530:FKO530 FUJ530:FUK530 GEF530:GEG530 GOB530:GOC530 GXX530:GXY530 HHT530:HHU530 HRP530:HRQ530 IBL530:IBM530 ILH530:ILI530 IVD530:IVE530 JEZ530:JFA530 JOV530:JOW530 JYR530:JYS530 KIN530:KIO530 KSJ530:KSK530 LCF530:LCG530 LMB530:LMC530 LVX530:LVY530 MFT530:MFU530 MPP530:MPQ530 MZL530:MZM530 NJH530:NJI530 NTD530:NTE530 OCZ530:ODA530 OMV530:OMW530 OWR530:OWS530 PGN530:PGO530 PQJ530:PQK530 QAF530:QAG530 QKB530:QKC530 QTX530:QTY530 RDT530:RDU530 RNP530:RNQ530 RXL530:RXM530 SHH530:SHI530 SRD530:SRE530 TAZ530:TBA530 TKV530:TKW530 TUR530:TUS530 UEN530:UEO530 UOJ530:UOK530 UYF530:UYG530 VIB530:VIC530 VRX530:VRY530 WBT530:WBU530 WLP530:WLQ530 WVL530:WVM530 D451:E451 IZ451:JA451 SV451:SW451 ACR451:ACS451 AMN451:AMO451 AWJ451:AWK451 BGF451:BGG451 BQB451:BQC451 BZX451:BZY451 CJT451:CJU451 CTP451:CTQ451 DDL451:DDM451 DNH451:DNI451 DXD451:DXE451 EGZ451:EHA451 EQV451:EQW451 FAR451:FAS451 FKN451:FKO451 FUJ451:FUK451 GEF451:GEG451 GOB451:GOC451 GXX451:GXY451 HHT451:HHU451 HRP451:HRQ451 IBL451:IBM451 ILH451:ILI451 IVD451:IVE451 JEZ451:JFA451 JOV451:JOW451 JYR451:JYS451 KIN451:KIO451 KSJ451:KSK451 LCF451:LCG451 LMB451:LMC451 LVX451:LVY451 MFT451:MFU451 MPP451:MPQ451 MZL451:MZM451 NJH451:NJI451 NTD451:NTE451 OCZ451:ODA451 OMV451:OMW451 OWR451:OWS451 PGN451:PGO451 PQJ451:PQK451 QAF451:QAG451 QKB451:QKC451 QTX451:QTY451 RDT451:RDU451 RNP451:RNQ451 RXL451:RXM451 SHH451:SHI451 SRD451:SRE451 TAZ451:TBA451 TKV451:TKW451 TUR451:TUS451 UEN451:UEO451 UOJ451:UOK451 UYF451:UYG451 VIB451:VIC451 VRX451:VRY451 WBT451:WBU451 WLP451:WLQ451 WVL451:WVM451 D490:E490 IZ490:JA490 SV490:SW490 ACR490:ACS490 AMN490:AMO490 AWJ490:AWK490 BGF490:BGG490 BQB490:BQC490 BZX490:BZY490 CJT490:CJU490 CTP490:CTQ490 DDL490:DDM490 DNH490:DNI490 DXD490:DXE490 EGZ490:EHA490 EQV490:EQW490 FAR490:FAS490 FKN490:FKO490 FUJ490:FUK490 GEF490:GEG490 GOB490:GOC490 GXX490:GXY490 HHT490:HHU490 HRP490:HRQ490 IBL490:IBM490 ILH490:ILI490 IVD490:IVE490 JEZ490:JFA490 JOV490:JOW490 JYR490:JYS490 KIN490:KIO490 KSJ490:KSK490 LCF490:LCG490 LMB490:LMC490 LVX490:LVY490 MFT490:MFU490 MPP490:MPQ490 MZL490:MZM490 NJH490:NJI490 NTD490:NTE490 OCZ490:ODA490 OMV490:OMW490 OWR490:OWS490 PGN490:PGO490 PQJ490:PQK490 QAF490:QAG490 QKB490:QKC490 QTX490:QTY490 RDT490:RDU490 RNP490:RNQ490 RXL490:RXM490 SHH490:SHI490 SRD490:SRE490 TAZ490:TBA490 TKV490:TKW490 TUR490:TUS490 UEN490:UEO490 UOJ490:UOK490 UYF490:UYG490 VIB490:VIC490 VRX490:VRY490 WBT490:WBU490 WLP490:WLQ490 WVL490:WVM490 D171 IZ171 SV171 ACR171 AMN171 AWJ171 BGF171 BQB171 BZX171 CJT171 CTP171 DDL171 DNH171 DXD171 EGZ171 EQV171 FAR171 FKN171 FUJ171 GEF171 GOB171 GXX171 HHT171 HRP171 IBL171 ILH171 IVD171 JEZ171 JOV171 JYR171 KIN171 KSJ171 LCF171 LMB171 LVX171 MFT171 MPP171 MZL171 NJH171 NTD171 OCZ171 OMV171 OWR171 PGN171 PQJ171 QAF171 QKB171 QTX171 RDT171 RNP171 RXL171 SHH171 SRD171 TAZ171 TKV171 TUR171 UEN171 UOJ171 UYF171 VIB171 VRX171 WBT171 WLP171 WVL171 D411:E411 IZ411:JA411 SV411:SW411 ACR411:ACS411 AMN411:AMO411 AWJ411:AWK411 BGF411:BGG411 BQB411:BQC411 BZX411:BZY411 CJT411:CJU411 CTP411:CTQ411 DDL411:DDM411 DNH411:DNI411 DXD411:DXE411 EGZ411:EHA411 EQV411:EQW411 FAR411:FAS411 FKN411:FKO411 FUJ411:FUK411 GEF411:GEG411 GOB411:GOC411 GXX411:GXY411 HHT411:HHU411 HRP411:HRQ411 IBL411:IBM411 ILH411:ILI411 IVD411:IVE411 JEZ411:JFA411 JOV411:JOW411 JYR411:JYS411 KIN411:KIO411 KSJ411:KSK411 LCF411:LCG411 LMB411:LMC411 LVX411:LVY411 MFT411:MFU411 MPP411:MPQ411 MZL411:MZM411 NJH411:NJI411 NTD411:NTE411 OCZ411:ODA411 OMV411:OMW411 OWR411:OWS411 PGN411:PGO411 PQJ411:PQK411 QAF411:QAG411 QKB411:QKC411 QTX411:QTY411 RDT411:RDU411 RNP411:RNQ411 RXL411:RXM411 SHH411:SHI411 SRD411:SRE411 TAZ411:TBA411 TKV411:TKW411 TUR411:TUS411 UEN411:UEO411 UOJ411:UOK411 UYF411:UYG411 VIB411:VIC411 VRX411:VRY411 WBT411:WBU411 WLP411:WLQ411 WVL411:WVM411 D331:E331 IZ331:JA331 SV331:SW331 ACR331:ACS331 AMN331:AMO331 AWJ331:AWK331 BGF331:BGG331 BQB331:BQC331 BZX331:BZY331 CJT331:CJU331 CTP331:CTQ331 DDL331:DDM331 DNH331:DNI331 DXD331:DXE331 EGZ331:EHA331 EQV331:EQW331 FAR331:FAS331 FKN331:FKO331 FUJ331:FUK331 GEF331:GEG331 GOB331:GOC331 GXX331:GXY331 HHT331:HHU331 HRP331:HRQ331 IBL331:IBM331 ILH331:ILI331 IVD331:IVE331 JEZ331:JFA331 JOV331:JOW331 JYR331:JYS331 KIN331:KIO331 KSJ331:KSK331 LCF331:LCG331 LMB331:LMC331 LVX331:LVY331 MFT331:MFU331 MPP331:MPQ331 MZL331:MZM331 NJH331:NJI331 NTD331:NTE331 OCZ331:ODA331 OMV331:OMW331 OWR331:OWS331 PGN331:PGO331 PQJ331:PQK331 QAF331:QAG331 QKB331:QKC331 QTX331:QTY331 RDT331:RDU331 RNP331:RNQ331 RXL331:RXM331 SHH331:SHI331 SRD331:SRE331 TAZ331:TBA331 TKV331:TKW331 TUR331:TUS331 UEN331:UEO331 UOJ331:UOK331 UYF331:UYG331 VIB331:VIC331 VRX331:VRY331 WBT331:WBU331 WLP331:WLQ331 WVL331:WVM331 D211:E211 IZ211:JA211 SV211:SW211 ACR211:ACS211 AMN211:AMO211 AWJ211:AWK211 BGF211:BGG211 BQB211:BQC211 BZX211:BZY211 CJT211:CJU211 CTP211:CTQ211 DDL211:DDM211 DNH211:DNI211 DXD211:DXE211 EGZ211:EHA211 EQV211:EQW211 FAR211:FAS211 FKN211:FKO211 FUJ211:FUK211 GEF211:GEG211 GOB211:GOC211 GXX211:GXY211 HHT211:HHU211 HRP211:HRQ211 IBL211:IBM211 ILH211:ILI211 IVD211:IVE211 JEZ211:JFA211 JOV211:JOW211 JYR211:JYS211 KIN211:KIO211 KSJ211:KSK211 LCF211:LCG211 LMB211:LMC211 LVX211:LVY211 MFT211:MFU211 MPP211:MPQ211 MZL211:MZM211 NJH211:NJI211 NTD211:NTE211 OCZ211:ODA211 OMV211:OMW211 OWR211:OWS211 PGN211:PGO211 PQJ211:PQK211 QAF211:QAG211 QKB211:QKC211 QTX211:QTY211 RDT211:RDU211 RNP211:RNQ211 RXL211:RXM211 SHH211:SHI211 SRD211:SRE211 TAZ211:TBA211 TKV211:TKW211 TUR211:TUS211 UEN211:UEO211 UOJ211:UOK211 UYF211:UYG211 VIB211:VIC211 VRX211:VRY211 WBT211:WBU211 WLP211:WLQ211 WVL211:WVM211 D371:E371 IZ371:JA371 SV371:SW371 ACR371:ACS371 AMN371:AMO371 AWJ371:AWK371 BGF371:BGG371 BQB371:BQC371 BZX371:BZY371 CJT371:CJU371 CTP371:CTQ371 DDL371:DDM371 DNH371:DNI371 DXD371:DXE371 EGZ371:EHA371 EQV371:EQW371 FAR371:FAS371 FKN371:FKO371 FUJ371:FUK371 GEF371:GEG371 GOB371:GOC371 GXX371:GXY371 HHT371:HHU371 HRP371:HRQ371 IBL371:IBM371 ILH371:ILI371 IVD371:IVE371 JEZ371:JFA371 JOV371:JOW371 JYR371:JYS371 KIN371:KIO371 KSJ371:KSK371 LCF371:LCG371 LMB371:LMC371 LVX371:LVY371 MFT371:MFU371 MPP371:MPQ371 MZL371:MZM371 NJH371:NJI371 NTD371:NTE371 OCZ371:ODA371 OMV371:OMW371 OWR371:OWS371 PGN371:PGO371 PQJ371:PQK371 QAF371:QAG371 QKB371:QKC371 QTX371:QTY371 RDT371:RDU371 RNP371:RNQ371 RXL371:RXM371 SHH371:SHI371 SRD371:SRE371 TAZ371:TBA371 TKV371:TKW371 TUR371:TUS371 UEN371:UEO371 UOJ371:UOK371 UYF371:UYG371 VIB371:VIC371 VRX371:VRY371 WBT371:WBU371 WLP371:WLQ371 WVL371:WVM371 D131:E131 IZ131:JA131 SV131:SW131 ACR131:ACS131 AMN131:AMO131 AWJ131:AWK131 BGF131:BGG131 BQB131:BQC131 BZX131:BZY131 CJT131:CJU131 CTP131:CTQ131 DDL131:DDM131 DNH131:DNI131 DXD131:DXE131 EGZ131:EHA131 EQV131:EQW131 FAR131:FAS131 FKN131:FKO131 FUJ131:FUK131 GEF131:GEG131 GOB131:GOC131 GXX131:GXY131 HHT131:HHU131 HRP131:HRQ131 IBL131:IBM131 ILH131:ILI131 IVD131:IVE131 JEZ131:JFA131 JOV131:JOW131 JYR131:JYS131 KIN131:KIO131 KSJ131:KSK131 LCF131:LCG131 LMB131:LMC131 LVX131:LVY131 MFT131:MFU131 MPP131:MPQ131 MZL131:MZM131 NJH131:NJI131 NTD131:NTE131 OCZ131:ODA131 OMV131:OMW131 OWR131:OWS131 PGN131:PGO131 PQJ131:PQK131 QAF131:QAG131 QKB131:QKC131 QTX131:QTY131 RDT131:RDU131 RNP131:RNQ131 RXL131:RXM131 SHH131:SHI131 SRD131:SRE131 TAZ131:TBA131 TKV131:TKW131 TUR131:TUS131 UEN131:UEO131 UOJ131:UOK131 UYF131:UYG131 VIB131:VIC131 VRX131:VRY131 WBT131:WBU131 WLP131:WLQ131 WVL131:WVM131 D291:E291 IZ291:JA291 SV291:SW291 ACR291:ACS291 AMN291:AMO291 AWJ291:AWK291 BGF291:BGG291 BQB291:BQC291 BZX291:BZY291 CJT291:CJU291 CTP291:CTQ291 DDL291:DDM291 DNH291:DNI291 DXD291:DXE291 EGZ291:EHA291 EQV291:EQW291 FAR291:FAS291 FKN291:FKO291 FUJ291:FUK291 GEF291:GEG291 GOB291:GOC291 GXX291:GXY291 HHT291:HHU291 HRP291:HRQ291 IBL291:IBM291 ILH291:ILI291 IVD291:IVE291 JEZ291:JFA291 JOV291:JOW291 JYR291:JYS291 KIN291:KIO291 KSJ291:KSK291 LCF291:LCG291 LMB291:LMC291 LVX291:LVY291 MFT291:MFU291 MPP291:MPQ291 MZL291:MZM291 NJH291:NJI291 NTD291:NTE291 OCZ291:ODA291 OMV291:OMW291 OWR291:OWS291 PGN291:PGO291 PQJ291:PQK291 QAF291:QAG291 QKB291:QKC291 QTX291:QTY291 RDT291:RDU291 RNP291:RNQ291 RXL291:RXM291 SHH291:SHI291 SRD291:SRE291 TAZ291:TBA291 TKV291:TKW291 TUR291:TUS291 UEN291:UEO291 UOJ291:UOK291 UYF291:UYG291 VIB291:VIC291 VRX291:VRY291 WBT291:WBU291 WLP291:WLQ291 WVL291:WVM291 D251:E251 IZ251:JA251 SV251:SW251 ACR251:ACS251 AMN251:AMO251 AWJ251:AWK251 BGF251:BGG251 BQB251:BQC251 BZX251:BZY251 CJT251:CJU251 CTP251:CTQ251 DDL251:DDM251 DNH251:DNI251 DXD251:DXE251 EGZ251:EHA251 EQV251:EQW251 FAR251:FAS251 FKN251:FKO251 FUJ251:FUK251 GEF251:GEG251 GOB251:GOC251 GXX251:GXY251 HHT251:HHU251 HRP251:HRQ251 IBL251:IBM251 ILH251:ILI251 IVD251:IVE251 JEZ251:JFA251 JOV251:JOW251 JYR251:JYS251 KIN251:KIO251 KSJ251:KSK251 LCF251:LCG251 LMB251:LMC251 LVX251:LVY251 MFT251:MFU251 MPP251:MPQ251 MZL251:MZM251 NJH251:NJI251 NTD251:NTE251 OCZ251:ODA251 OMV251:OMW251 OWR251:OWS251 PGN251:PGO251 PQJ251:PQK251 QAF251:QAG251 QKB251:QKC251 QTX251:QTY251 RDT251:RDU251 RNP251:RNQ251 RXL251:RXM251 SHH251:SHI251 SRD251:SRE251 TAZ251:TBA251 TKV251:TKW251 TUR251:TUS251 UEN251:UEO251 UOJ251:UOK251 UYF251:UYG251 VIB251:VIC251 VRX251:VRY251 WBT251:WBU251 WLP251:WLQ251 WVL251:WVM251 D91:E91 IZ91:JA91 SV91:SW91 ACR91:ACS91 AMN91:AMO91 AWJ91:AWK91 BGF91:BGG91 BQB91:BQC91 BZX91:BZY91 CJT91:CJU91 CTP91:CTQ91 DDL91:DDM91 DNH91:DNI91 DXD91:DXE91 EGZ91:EHA91 EQV91:EQW91 FAR91:FAS91 FKN91:FKO91 FUJ91:FUK91 GEF91:GEG91 GOB91:GOC91 GXX91:GXY91 HHT91:HHU91 HRP91:HRQ91 IBL91:IBM91 ILH91:ILI91 IVD91:IVE91 JEZ91:JFA91 JOV91:JOW91 JYR91:JYS91 KIN91:KIO91 KSJ91:KSK91 LCF91:LCG91 LMB91:LMC91 LVX91:LVY91 MFT91:MFU91 MPP91:MPQ91 MZL91:MZM91 NJH91:NJI91 NTD91:NTE91 OCZ91:ODA91 OMV91:OMW91 OWR91:OWS91 PGN91:PGO91 PQJ91:PQK91 QAF91:QAG91 QKB91:QKC91 QTX91:QTY91 RDT91:RDU91 RNP91:RNQ91 RXL91:RXM91 SHH91:SHI91 SRD91:SRE91 TAZ91:TBA91 TKV91:TKW91 TUR91:TUS91 UEN91:UEO91 UOJ91:UOK91 UYF91:UYG91 VIB91:VIC91 VRX91:VRY91 WBT91:WBU91 WLP91:WLQ91 WVL91:WVM91">
      <formula1>"Categoria solicitantului"</formula1>
    </dataValidation>
    <dataValidation type="list" allowBlank="1" showInputMessage="1" showErrorMessage="1" sqref="A51:C51 IW51:IY51 SS51:SU51 ACO51:ACQ51 AMK51:AMM51 AWG51:AWI51 BGC51:BGE51 BPY51:BQA51 BZU51:BZW51 CJQ51:CJS51 CTM51:CTO51 DDI51:DDK51 DNE51:DNG51 DXA51:DXC51 EGW51:EGY51 EQS51:EQU51 FAO51:FAQ51 FKK51:FKM51 FUG51:FUI51 GEC51:GEE51 GNY51:GOA51 GXU51:GXW51 HHQ51:HHS51 HRM51:HRO51 IBI51:IBK51 ILE51:ILG51 IVA51:IVC51 JEW51:JEY51 JOS51:JOU51 JYO51:JYQ51 KIK51:KIM51 KSG51:KSI51 LCC51:LCE51 LLY51:LMA51 LVU51:LVW51 MFQ51:MFS51 MPM51:MPO51 MZI51:MZK51 NJE51:NJG51 NTA51:NTC51 OCW51:OCY51 OMS51:OMU51 OWO51:OWQ51 PGK51:PGM51 PQG51:PQI51 QAC51:QAE51 QJY51:QKA51 QTU51:QTW51 RDQ51:RDS51 RNM51:RNO51 RXI51:RXK51 SHE51:SHG51 SRA51:SRC51 TAW51:TAY51 TKS51:TKU51 TUO51:TUQ51 UEK51:UEM51 UOG51:UOI51 UYC51:UYE51 VHY51:VIA51 VRU51:VRW51 WBQ51:WBS51 WLM51:WLO51 WVI51:WVK51 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610:C610 IW610:IY610 SS610:SU610 ACO610:ACQ610 AMK610:AMM610 AWG610:AWI610 BGC610:BGE610 BPY610:BQA610 BZU610:BZW610 CJQ610:CJS610 CTM610:CTO610 DDI610:DDK610 DNE610:DNG610 DXA610:DXC610 EGW610:EGY610 EQS610:EQU610 FAO610:FAQ610 FKK610:FKM610 FUG610:FUI610 GEC610:GEE610 GNY610:GOA610 GXU610:GXW610 HHQ610:HHS610 HRM610:HRO610 IBI610:IBK610 ILE610:ILG610 IVA610:IVC610 JEW610:JEY610 JOS610:JOU610 JYO610:JYQ610 KIK610:KIM610 KSG610:KSI610 LCC610:LCE610 LLY610:LMA610 LVU610:LVW610 MFQ610:MFS610 MPM610:MPO610 MZI610:MZK610 NJE610:NJG610 NTA610:NTC610 OCW610:OCY610 OMS610:OMU610 OWO610:OWQ610 PGK610:PGM610 PQG610:PQI610 QAC610:QAE610 QJY610:QKA610 QTU610:QTW610 RDQ610:RDS610 RNM610:RNO610 RXI610:RXK610 SHE610:SHG610 SRA610:SRC610 TAW610:TAY610 TKS610:TKU610 TUO610:TUQ610 UEK610:UEM610 UOG610:UOI610 UYC610:UYE610 VHY610:VIA610 VRU610:VRW610 WBQ610:WBS610 WLM610:WLO610 WVI610:WVK610 A570:C570 IW570:IY570 SS570:SU570 ACO570:ACQ570 AMK570:AMM570 AWG570:AWI570 BGC570:BGE570 BPY570:BQA570 BZU570:BZW570 CJQ570:CJS570 CTM570:CTO570 DDI570:DDK570 DNE570:DNG570 DXA570:DXC570 EGW570:EGY570 EQS570:EQU570 FAO570:FAQ570 FKK570:FKM570 FUG570:FUI570 GEC570:GEE570 GNY570:GOA570 GXU570:GXW570 HHQ570:HHS570 HRM570:HRO570 IBI570:IBK570 ILE570:ILG570 IVA570:IVC570 JEW570:JEY570 JOS570:JOU570 JYO570:JYQ570 KIK570:KIM570 KSG570:KSI570 LCC570:LCE570 LLY570:LMA570 LVU570:LVW570 MFQ570:MFS570 MPM570:MPO570 MZI570:MZK570 NJE570:NJG570 NTA570:NTC570 OCW570:OCY570 OMS570:OMU570 OWO570:OWQ570 PGK570:PGM570 PQG570:PQI570 QAC570:QAE570 QJY570:QKA570 QTU570:QTW570 RDQ570:RDS570 RNM570:RNO570 RXI570:RXK570 SHE570:SHG570 SRA570:SRC570 TAW570:TAY570 TKS570:TKU570 TUO570:TUQ570 UEK570:UEM570 UOG570:UOI570 UYC570:UYE570 VHY570:VIA570 VRU570:VRW570 WBQ570:WBS570 WLM570:WLO570 WVI570:WVK570 A530:C530 IW530:IY530 SS530:SU530 ACO530:ACQ530 AMK530:AMM530 AWG530:AWI530 BGC530:BGE530 BPY530:BQA530 BZU530:BZW530 CJQ530:CJS530 CTM530:CTO530 DDI530:DDK530 DNE530:DNG530 DXA530:DXC530 EGW530:EGY530 EQS530:EQU530 FAO530:FAQ530 FKK530:FKM530 FUG530:FUI530 GEC530:GEE530 GNY530:GOA530 GXU530:GXW530 HHQ530:HHS530 HRM530:HRO530 IBI530:IBK530 ILE530:ILG530 IVA530:IVC530 JEW530:JEY530 JOS530:JOU530 JYO530:JYQ530 KIK530:KIM530 KSG530:KSI530 LCC530:LCE530 LLY530:LMA530 LVU530:LVW530 MFQ530:MFS530 MPM530:MPO530 MZI530:MZK530 NJE530:NJG530 NTA530:NTC530 OCW530:OCY530 OMS530:OMU530 OWO530:OWQ530 PGK530:PGM530 PQG530:PQI530 QAC530:QAE530 QJY530:QKA530 QTU530:QTW530 RDQ530:RDS530 RNM530:RNO530 RXI530:RXK530 SHE530:SHG530 SRA530:SRC530 TAW530:TAY530 TKS530:TKU530 TUO530:TUQ530 UEK530:UEM530 UOG530:UOI530 UYC530:UYE530 VHY530:VIA530 VRU530:VRW530 WBQ530:WBS530 WLM530:WLO530 WVI530:WVK530 A451:C451 IW451:IY451 SS451:SU451 ACO451:ACQ451 AMK451:AMM451 AWG451:AWI451 BGC451:BGE451 BPY451:BQA451 BZU451:BZW451 CJQ451:CJS451 CTM451:CTO451 DDI451:DDK451 DNE451:DNG451 DXA451:DXC451 EGW451:EGY451 EQS451:EQU451 FAO451:FAQ451 FKK451:FKM451 FUG451:FUI451 GEC451:GEE451 GNY451:GOA451 GXU451:GXW451 HHQ451:HHS451 HRM451:HRO451 IBI451:IBK451 ILE451:ILG451 IVA451:IVC451 JEW451:JEY451 JOS451:JOU451 JYO451:JYQ451 KIK451:KIM451 KSG451:KSI451 LCC451:LCE451 LLY451:LMA451 LVU451:LVW451 MFQ451:MFS451 MPM451:MPO451 MZI451:MZK451 NJE451:NJG451 NTA451:NTC451 OCW451:OCY451 OMS451:OMU451 OWO451:OWQ451 PGK451:PGM451 PQG451:PQI451 QAC451:QAE451 QJY451:QKA451 QTU451:QTW451 RDQ451:RDS451 RNM451:RNO451 RXI451:RXK451 SHE451:SHG451 SRA451:SRC451 TAW451:TAY451 TKS451:TKU451 TUO451:TUQ451 UEK451:UEM451 UOG451:UOI451 UYC451:UYE451 VHY451:VIA451 VRU451:VRW451 WBQ451:WBS451 WLM451:WLO451 WVI451:WVK451 A490:C490 IW490:IY490 SS490:SU490 ACO490:ACQ490 AMK490:AMM490 AWG490:AWI490 BGC490:BGE490 BPY490:BQA490 BZU490:BZW490 CJQ490:CJS490 CTM490:CTO490 DDI490:DDK490 DNE490:DNG490 DXA490:DXC490 EGW490:EGY490 EQS490:EQU490 FAO490:FAQ490 FKK490:FKM490 FUG490:FUI490 GEC490:GEE490 GNY490:GOA490 GXU490:GXW490 HHQ490:HHS490 HRM490:HRO490 IBI490:IBK490 ILE490:ILG490 IVA490:IVC490 JEW490:JEY490 JOS490:JOU490 JYO490:JYQ490 KIK490:KIM490 KSG490:KSI490 LCC490:LCE490 LLY490:LMA490 LVU490:LVW490 MFQ490:MFS490 MPM490:MPO490 MZI490:MZK490 NJE490:NJG490 NTA490:NTC490 OCW490:OCY490 OMS490:OMU490 OWO490:OWQ490 PGK490:PGM490 PQG490:PQI490 QAC490:QAE490 QJY490:QKA490 QTU490:QTW490 RDQ490:RDS490 RNM490:RNO490 RXI490:RXK490 SHE490:SHG490 SRA490:SRC490 TAW490:TAY490 TKS490:TKU490 TUO490:TUQ490 UEK490:UEM490 UOG490:UOI490 UYC490:UYE490 VHY490:VIA490 VRU490:VRW490 WBQ490:WBS490 WLM490:WLO490 WVI490:WVK490 A171 IW171 SS171 ACO171 AMK171 AWG171 BGC171 BPY171 BZU171 CJQ171 CTM171 DDI171 DNE171 DXA171 EGW171 EQS171 FAO171 FKK171 FUG171 GEC171 GNY171 GXU171 HHQ171 HRM171 IBI171 ILE171 IVA171 JEW171 JOS171 JYO171 KIK171 KSG171 LCC171 LLY171 LVU171 MFQ171 MPM171 MZI171 NJE171 NTA171 OCW171 OMS171 OWO171 PGK171 PQG171 QAC171 QJY171 QTU171 RDQ171 RNM171 RXI171 SHE171 SRA171 TAW171 TKS171 TUO171 UEK171 UOG171 UYC171 VHY171 VRU171 WBQ171 WLM171 WVI171 A411:C411 IW411:IY411 SS411:SU411 ACO411:ACQ411 AMK411:AMM411 AWG411:AWI411 BGC411:BGE411 BPY411:BQA411 BZU411:BZW411 CJQ411:CJS411 CTM411:CTO411 DDI411:DDK411 DNE411:DNG411 DXA411:DXC411 EGW411:EGY411 EQS411:EQU411 FAO411:FAQ411 FKK411:FKM411 FUG411:FUI411 GEC411:GEE411 GNY411:GOA411 GXU411:GXW411 HHQ411:HHS411 HRM411:HRO411 IBI411:IBK411 ILE411:ILG411 IVA411:IVC411 JEW411:JEY411 JOS411:JOU411 JYO411:JYQ411 KIK411:KIM411 KSG411:KSI411 LCC411:LCE411 LLY411:LMA411 LVU411:LVW411 MFQ411:MFS411 MPM411:MPO411 MZI411:MZK411 NJE411:NJG411 NTA411:NTC411 OCW411:OCY411 OMS411:OMU411 OWO411:OWQ411 PGK411:PGM411 PQG411:PQI411 QAC411:QAE411 QJY411:QKA411 QTU411:QTW411 RDQ411:RDS411 RNM411:RNO411 RXI411:RXK411 SHE411:SHG411 SRA411:SRC411 TAW411:TAY411 TKS411:TKU411 TUO411:TUQ411 UEK411:UEM411 UOG411:UOI411 UYC411:UYE411 VHY411:VIA411 VRU411:VRW411 WBQ411:WBS411 WLM411:WLO411 WVI411:WVK411 A331:C331 IW331:IY331 SS331:SU331 ACO331:ACQ331 AMK331:AMM331 AWG331:AWI331 BGC331:BGE331 BPY331:BQA331 BZU331:BZW331 CJQ331:CJS331 CTM331:CTO331 DDI331:DDK331 DNE331:DNG331 DXA331:DXC331 EGW331:EGY331 EQS331:EQU331 FAO331:FAQ331 FKK331:FKM331 FUG331:FUI331 GEC331:GEE331 GNY331:GOA331 GXU331:GXW331 HHQ331:HHS331 HRM331:HRO331 IBI331:IBK331 ILE331:ILG331 IVA331:IVC331 JEW331:JEY331 JOS331:JOU331 JYO331:JYQ331 KIK331:KIM331 KSG331:KSI331 LCC331:LCE331 LLY331:LMA331 LVU331:LVW331 MFQ331:MFS331 MPM331:MPO331 MZI331:MZK331 NJE331:NJG331 NTA331:NTC331 OCW331:OCY331 OMS331:OMU331 OWO331:OWQ331 PGK331:PGM331 PQG331:PQI331 QAC331:QAE331 QJY331:QKA331 QTU331:QTW331 RDQ331:RDS331 RNM331:RNO331 RXI331:RXK331 SHE331:SHG331 SRA331:SRC331 TAW331:TAY331 TKS331:TKU331 TUO331:TUQ331 UEK331:UEM331 UOG331:UOI331 UYC331:UYE331 VHY331:VIA331 VRU331:VRW331 WBQ331:WBS331 WLM331:WLO331 WVI331:WVK331 A211:C211 IW211:IY211 SS211:SU211 ACO211:ACQ211 AMK211:AMM211 AWG211:AWI211 BGC211:BGE211 BPY211:BQA211 BZU211:BZW211 CJQ211:CJS211 CTM211:CTO211 DDI211:DDK211 DNE211:DNG211 DXA211:DXC211 EGW211:EGY211 EQS211:EQU211 FAO211:FAQ211 FKK211:FKM211 FUG211:FUI211 GEC211:GEE211 GNY211:GOA211 GXU211:GXW211 HHQ211:HHS211 HRM211:HRO211 IBI211:IBK211 ILE211:ILG211 IVA211:IVC211 JEW211:JEY211 JOS211:JOU211 JYO211:JYQ211 KIK211:KIM211 KSG211:KSI211 LCC211:LCE211 LLY211:LMA211 LVU211:LVW211 MFQ211:MFS211 MPM211:MPO211 MZI211:MZK211 NJE211:NJG211 NTA211:NTC211 OCW211:OCY211 OMS211:OMU211 OWO211:OWQ211 PGK211:PGM211 PQG211:PQI211 QAC211:QAE211 QJY211:QKA211 QTU211:QTW211 RDQ211:RDS211 RNM211:RNO211 RXI211:RXK211 SHE211:SHG211 SRA211:SRC211 TAW211:TAY211 TKS211:TKU211 TUO211:TUQ211 UEK211:UEM211 UOG211:UOI211 UYC211:UYE211 VHY211:VIA211 VRU211:VRW211 WBQ211:WBS211 WLM211:WLO211 WVI211:WVK211 A371:C371 IW371:IY371 SS371:SU371 ACO371:ACQ371 AMK371:AMM371 AWG371:AWI371 BGC371:BGE371 BPY371:BQA371 BZU371:BZW371 CJQ371:CJS371 CTM371:CTO371 DDI371:DDK371 DNE371:DNG371 DXA371:DXC371 EGW371:EGY371 EQS371:EQU371 FAO371:FAQ371 FKK371:FKM371 FUG371:FUI371 GEC371:GEE371 GNY371:GOA371 GXU371:GXW371 HHQ371:HHS371 HRM371:HRO371 IBI371:IBK371 ILE371:ILG371 IVA371:IVC371 JEW371:JEY371 JOS371:JOU371 JYO371:JYQ371 KIK371:KIM371 KSG371:KSI371 LCC371:LCE371 LLY371:LMA371 LVU371:LVW371 MFQ371:MFS371 MPM371:MPO371 MZI371:MZK371 NJE371:NJG371 NTA371:NTC371 OCW371:OCY371 OMS371:OMU371 OWO371:OWQ371 PGK371:PGM371 PQG371:PQI371 QAC371:QAE371 QJY371:QKA371 QTU371:QTW371 RDQ371:RDS371 RNM371:RNO371 RXI371:RXK371 SHE371:SHG371 SRA371:SRC371 TAW371:TAY371 TKS371:TKU371 TUO371:TUQ371 UEK371:UEM371 UOG371:UOI371 UYC371:UYE371 VHY371:VIA371 VRU371:VRW371 WBQ371:WBS371 WLM371:WLO371 WVI371:WVK371 A131:C131 IW131:IY131 SS131:SU131 ACO131:ACQ131 AMK131:AMM131 AWG131:AWI131 BGC131:BGE131 BPY131:BQA131 BZU131:BZW131 CJQ131:CJS131 CTM131:CTO131 DDI131:DDK131 DNE131:DNG131 DXA131:DXC131 EGW131:EGY131 EQS131:EQU131 FAO131:FAQ131 FKK131:FKM131 FUG131:FUI131 GEC131:GEE131 GNY131:GOA131 GXU131:GXW131 HHQ131:HHS131 HRM131:HRO131 IBI131:IBK131 ILE131:ILG131 IVA131:IVC131 JEW131:JEY131 JOS131:JOU131 JYO131:JYQ131 KIK131:KIM131 KSG131:KSI131 LCC131:LCE131 LLY131:LMA131 LVU131:LVW131 MFQ131:MFS131 MPM131:MPO131 MZI131:MZK131 NJE131:NJG131 NTA131:NTC131 OCW131:OCY131 OMS131:OMU131 OWO131:OWQ131 PGK131:PGM131 PQG131:PQI131 QAC131:QAE131 QJY131:QKA131 QTU131:QTW131 RDQ131:RDS131 RNM131:RNO131 RXI131:RXK131 SHE131:SHG131 SRA131:SRC131 TAW131:TAY131 TKS131:TKU131 TUO131:TUQ131 UEK131:UEM131 UOG131:UOI131 UYC131:UYE131 VHY131:VIA131 VRU131:VRW131 WBQ131:WBS131 WLM131:WLO131 WVI131:WVK131 A291:C291 IW291:IY291 SS291:SU291 ACO291:ACQ291 AMK291:AMM291 AWG291:AWI291 BGC291:BGE291 BPY291:BQA291 BZU291:BZW291 CJQ291:CJS291 CTM291:CTO291 DDI291:DDK291 DNE291:DNG291 DXA291:DXC291 EGW291:EGY291 EQS291:EQU291 FAO291:FAQ291 FKK291:FKM291 FUG291:FUI291 GEC291:GEE291 GNY291:GOA291 GXU291:GXW291 HHQ291:HHS291 HRM291:HRO291 IBI291:IBK291 ILE291:ILG291 IVA291:IVC291 JEW291:JEY291 JOS291:JOU291 JYO291:JYQ291 KIK291:KIM291 KSG291:KSI291 LCC291:LCE291 LLY291:LMA291 LVU291:LVW291 MFQ291:MFS291 MPM291:MPO291 MZI291:MZK291 NJE291:NJG291 NTA291:NTC291 OCW291:OCY291 OMS291:OMU291 OWO291:OWQ291 PGK291:PGM291 PQG291:PQI291 QAC291:QAE291 QJY291:QKA291 QTU291:QTW291 RDQ291:RDS291 RNM291:RNO291 RXI291:RXK291 SHE291:SHG291 SRA291:SRC291 TAW291:TAY291 TKS291:TKU291 TUO291:TUQ291 UEK291:UEM291 UOG291:UOI291 UYC291:UYE291 VHY291:VIA291 VRU291:VRW291 WBQ291:WBS291 WLM291:WLO291 WVI291:WVK291 A251:C251 IW251:IY251 SS251:SU251 ACO251:ACQ251 AMK251:AMM251 AWG251:AWI251 BGC251:BGE251 BPY251:BQA251 BZU251:BZW251 CJQ251:CJS251 CTM251:CTO251 DDI251:DDK251 DNE251:DNG251 DXA251:DXC251 EGW251:EGY251 EQS251:EQU251 FAO251:FAQ251 FKK251:FKM251 FUG251:FUI251 GEC251:GEE251 GNY251:GOA251 GXU251:GXW251 HHQ251:HHS251 HRM251:HRO251 IBI251:IBK251 ILE251:ILG251 IVA251:IVC251 JEW251:JEY251 JOS251:JOU251 JYO251:JYQ251 KIK251:KIM251 KSG251:KSI251 LCC251:LCE251 LLY251:LMA251 LVU251:LVW251 MFQ251:MFS251 MPM251:MPO251 MZI251:MZK251 NJE251:NJG251 NTA251:NTC251 OCW251:OCY251 OMS251:OMU251 OWO251:OWQ251 PGK251:PGM251 PQG251:PQI251 QAC251:QAE251 QJY251:QKA251 QTU251:QTW251 RDQ251:RDS251 RNM251:RNO251 RXI251:RXK251 SHE251:SHG251 SRA251:SRC251 TAW251:TAY251 TKS251:TKU251 TUO251:TUQ251 UEK251:UEM251 UOG251:UOI251 UYC251:UYE251 VHY251:VIA251 VRU251:VRW251 WBQ251:WBS251 WLM251:WLO251 WVI251:WVK251 A91:C91 IW91:IY91 SS91:SU91 ACO91:ACQ91 AMK91:AMM91 AWG91:AWI91 BGC91:BGE91 BPY91:BQA91 BZU91:BZW91 CJQ91:CJS91 CTM91:CTO91 DDI91:DDK91 DNE91:DNG91 DXA91:DXC91 EGW91:EGY91 EQS91:EQU91 FAO91:FAQ91 FKK91:FKM91 FUG91:FUI91 GEC91:GEE91 GNY91:GOA91 GXU91:GXW91 HHQ91:HHS91 HRM91:HRO91 IBI91:IBK91 ILE91:ILG91 IVA91:IVC91 JEW91:JEY91 JOS91:JOU91 JYO91:JYQ91 KIK91:KIM91 KSG91:KSI91 LCC91:LCE91 LLY91:LMA91 LVU91:LVW91 MFQ91:MFS91 MPM91:MPO91 MZI91:MZK91 NJE91:NJG91 NTA91:NTC91 OCW91:OCY91 OMS91:OMU91 OWO91:OWQ91 PGK91:PGM91 PQG91:PQI91 QAC91:QAE91 QJY91:QKA91 QTU91:QTW91 RDQ91:RDS91 RNM91:RNO91 RXI91:RXK91 SHE91:SHG91 SRA91:SRC91 TAW91:TAY91 TKS91:TKU91 TUO91:TUQ91 UEK91:UEM91 UOG91:UOI91 UYC91:UYE91 VHY91:VIA91 VRU91:VRW91 WBQ91:WBS91 WLM91:WLO91 WVI91:WVK91">
      <formula1>"Tipul localităţii de unde provine solicitantul"</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M614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JI77:JI78 TE77:TE78 ADA77:ADA78 AMW77:AMW78 AWS77:AWS78 BGO77:BGO78 BQK77:BQK78 CAG77:CAG78 CKC77:CKC78 CTY77:CTY78 DDU77:DDU78 DNQ77:DNQ78 DXM77:DXM78 EHI77:EHI78 ERE77:ERE78 FBA77:FBA78 FKW77:FKW78 FUS77:FUS78 GEO77:GEO78 GOK77:GOK78 GYG77:GYG78 HIC77:HIC78 HRY77:HRY78 IBU77:IBU78 ILQ77:ILQ78 IVM77:IVM78 JFI77:JFI78 JPE77:JPE78 JZA77:JZA78 KIW77:KIW78 KSS77:KSS78 LCO77:LCO78 LMK77:LMK78 LWG77:LWG78 MGC77:MGC78 MPY77:MPY78 MZU77:MZU78 NJQ77:NJQ78 NTM77:NTM78 ODI77:ODI78 ONE77:ONE78 OXA77:OXA78 PGW77:PGW78 PQS77:PQS78 QAO77:QAO78 QKK77:QKK78 QUG77:QUG78 REC77:REC78 RNY77:RNY78 RXU77:RXU78 SHQ77:SHQ78 SRM77:SRM78 TBI77:TBI78 TLE77:TLE78 TVA77:TVA78 UEW77:UEW78 UOS77:UOS78 UYO77:UYO78 VIK77:VIK78 VSG77:VSG78 WCC77:WCC78 WLY77:WLY78 WVU77:WVU78 WVU75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M415 JI415 TE415 ADA415 AMW415 AWS415 BGO415 BQK415 CAG415 CKC415 CTY415 DDU415 DNQ415 DXM415 EHI415 ERE415 FBA415 FKW415 FUS415 GEO415 GOK415 GYG415 HIC415 HRY415 IBU415 ILQ415 IVM415 JFI415 JPE415 JZA415 KIW415 KSS415 LCO415 LMK415 LWG415 MGC415 MPY415 MZU415 NJQ415 NTM415 ODI415 ONE415 OXA415 PGW415 PQS415 QAO415 QKK415 QUG415 REC415 RNY415 RXU415 SHQ415 SRM415 TBI415 TLE415 TVA415 UEW415 UOS415 UYO415 VIK415 VSG415 WCC415 WLY415 WVU415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M632 JI632 TE632 ADA632 AMW632 AWS632 BGO632 BQK632 CAG632 CKC632 CTY632 DDU632 DNQ632 DXM632 EHI632 ERE632 FBA632 FKW632 FUS632 GEO632 GOK632 GYG632 HIC632 HRY632 IBU632 ILQ632 IVM632 JFI632 JPE632 JZA632 KIW632 KSS632 LCO632 LMK632 LWG632 MGC632 MPY632 MZU632 NJQ632 NTM632 ODI632 ONE632 OXA632 PGW632 PQS632 QAO632 QKK632 QUG632 REC632 RNY632 RXU632 SHQ632 SRM632 TBI632 TLE632 TVA632 UEW632 UOS632 UYO632 VIK632 VSG632 WCC632 WLY632 WVU632 M626 JI626 TE626 ADA626 AMW626 AWS626 BGO626 BQK626 CAG626 CKC626 CTY626 DDU626 DNQ626 DXM626 EHI626 ERE626 FBA626 FKW626 FUS626 GEO626 GOK626 GYG626 HIC626 HRY626 IBU626 ILQ626 IVM626 JFI626 JPE626 JZA626 KIW626 KSS626 LCO626 LMK626 LWG626 MGC626 MPY626 MZU626 NJQ626 NTM626 ODI626 ONE626 OXA626 PGW626 PQS626 QAO626 QKK626 QUG626 REC626 RNY626 RXU626 SHQ626 SRM626 TBI626 TLE626 TVA626 UEW626 UOS626 UYO626 VIK626 VSG626 WCC626 WLY626 WVU626 M425 JI425 TE425 ADA425 AMW425 AWS425 BGO425 BQK425 CAG425 CKC425 CTY425 DDU425 DNQ425 DXM425 EHI425 ERE425 FBA425 FKW425 FUS425 GEO425 GOK425 GYG425 HIC425 HRY425 IBU425 ILQ425 IVM425 JFI425 JPE425 JZA425 KIW425 KSS425 LCO425 LMK425 LWG425 MGC425 MPY425 MZU425 NJQ425 NTM425 ODI425 ONE425 OXA425 PGW425 PQS425 QAO425 QKK425 QUG425 REC425 RNY425 RXU425 SHQ425 SRM425 TBI425 TLE425 TVA425 UEW425 UOS425 UYO425 VIK425 VSG425 WCC425 WLY425 WVU425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WLY261 WVU261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VIK435 VSG435 WCC435 WLY435 WVU435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M618 JI618 TE618 ADA618 AMW618 AWS618 BGO618 BQK618 CAG618 CKC618 CTY618 DDU618 DNQ618 DXM618 EHI618 ERE618 FBA618 FKW618 FUS618 GEO618 GOK618 GYG618 HIC618 HRY618 IBU618 ILQ618 IVM618 JFI618 JPE618 JZA618 KIW618 KSS618 LCO618 LMK618 LWG618 MGC618 MPY618 MZU618 NJQ618 NTM618 ODI618 ONE618 OXA618 PGW618 PQS618 QAO618 QKK618 QUG618 REC618 RNY618 RXU618 SHQ618 SRM618 TBI618 TLE618 TVA618 UEW618 UOS618 UYO618 VIK618 VSG618 WCC618 WLY618 WVU618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M578 JI578 TE578 ADA578 AMW578 AWS578 BGO578 BQK578 CAG578 CKC578 CTY578 DDU578 DNQ578 DXM578 EHI578 ERE578 FBA578 FKW578 FUS578 GEO578 GOK578 GYG578 HIC578 HRY578 IBU578 ILQ578 IVM578 JFI578 JPE578 JZA578 KIW578 KSS578 LCO578 LMK578 LWG578 MGC578 MPY578 MZU578 NJQ578 NTM578 ODI578 ONE578 OXA578 PGW578 PQS578 QAO578 QKK578 QUG578 REC578 RNY578 RXU578 SHQ578 SRM578 TBI578 TLE578 TVA578 UEW578 UOS578 UYO578 VIK578 VSG578 WCC578 WLY578 WVU578 JI614 TE614 ADA614 AMW614 AWS614 BGO614 BQK614 CAG614 CKC614 CTY614 DDU614 DNQ614 DXM614 EHI614 ERE614 FBA614 FKW614 FUS614 GEO614 GOK614 GYG614 HIC614 HRY614 IBU614 ILQ614 IVM614 JFI614 JPE614 JZA614 KIW614 KSS614 LCO614 LMK614 LWG614 MGC614 MPY614 MZU614 NJQ614 NTM614 ODI614 ONE614 OXA614 PGW614 PQS614 QAO614 QKK614 QUG614 REC614 RNY614 RXU614 SHQ614 SRM614 TBI614 TLE614 TVA614 UEW614 UOS614 UYO614 VIK614 VSG614 WCC614 WLY614 WVU614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M554 JI554 TE554 ADA554 AMW554 AWS554 BGO554 BQK554 CAG554 CKC554 CTY554 DDU554 DNQ554 DXM554 EHI554 ERE554 FBA554 FKW554 FUS554 GEO554 GOK554 GYG554 HIC554 HRY554 IBU554 ILQ554 IVM554 JFI554 JPE554 JZA554 KIW554 KSS554 LCO554 LMK554 LWG554 MGC554 MPY554 MZU554 NJQ554 NTM554 ODI554 ONE554 OXA554 PGW554 PQS554 QAO554 QKK554 QUG554 REC554 RNY554 RXU554 SHQ554 SRM554 TBI554 TLE554 TVA554 UEW554 UOS554 UYO554 VIK554 VSG554 WCC554 WLY554 WVU554 M423 JI423 TE423 ADA423 AMW423 AWS423 BGO423 BQK423 CAG423 CKC423 CTY423 DDU423 DNQ423 DXM423 EHI423 ERE423 FBA423 FKW423 FUS423 GEO423 GOK423 GYG423 HIC423 HRY423 IBU423 ILQ423 IVM423 JFI423 JPE423 JZA423 KIW423 KSS423 LCO423 LMK423 LWG423 MGC423 MPY423 MZU423 NJQ423 NTM423 ODI423 ONE423 OXA423 PGW423 PQS423 QAO423 QKK423 QUG423 REC423 RNY423 RXU423 SHQ423 SRM423 TBI423 TLE423 TVA423 UEW423 UOS423 UYO423 VIK423 VSG423 WCC423 WLY423 WVU423 M616 JI616 TE616 ADA616 AMW616 AWS616 BGO616 BQK616 CAG616 CKC616 CTY616 DDU616 DNQ616 DXM616 EHI616 ERE616 FBA616 FKW616 FUS616 GEO616 GOK616 GYG616 HIC616 HRY616 IBU616 ILQ616 IVM616 JFI616 JPE616 JZA616 KIW616 KSS616 LCO616 LMK616 LWG616 MGC616 MPY616 MZU616 NJQ616 NTM616 ODI616 ONE616 OXA616 PGW616 PQS616 QAO616 QKK616 QUG616 REC616 RNY616 RXU616 SHQ616 SRM616 TBI616 TLE616 TVA616 UEW616 UOS616 UYO616 VIK616 VSG616 WCC616 WLY616 WVU616 M620 JI620 TE620 ADA620 AMW620 AWS620 BGO620 BQK620 CAG620 CKC620 CTY620 DDU620 DNQ620 DXM620 EHI620 ERE620 FBA620 FKW620 FUS620 GEO620 GOK620 GYG620 HIC620 HRY620 IBU620 ILQ620 IVM620 JFI620 JPE620 JZA620 KIW620 KSS620 LCO620 LMK620 LWG620 MGC620 MPY620 MZU620 NJQ620 NTM620 ODI620 ONE620 OXA620 PGW620 PQS620 QAO620 QKK620 QUG620 REC620 RNY620 RXU620 SHQ620 SRM620 TBI620 TLE620 TVA620 UEW620 UOS620 UYO620 VIK620 VSG620 WCC620 WLY620 WVU620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WVU195 M586 JI586 TE586 ADA586 AMW586 AWS586 BGO586 BQK586 CAG586 CKC586 CTY586 DDU586 DNQ586 DXM586 EHI586 ERE586 FBA586 FKW586 FUS586 GEO586 GOK586 GYG586 HIC586 HRY586 IBU586 ILQ586 IVM586 JFI586 JPE586 JZA586 KIW586 KSS586 LCO586 LMK586 LWG586 MGC586 MPY586 MZU586 NJQ586 NTM586 ODI586 ONE586 OXA586 PGW586 PQS586 QAO586 QKK586 QUG586 REC586 RNY586 RXU586 SHQ586 SRM586 TBI586 TLE586 TVA586 UEW586 UOS586 UYO586 VIK586 VSG586 WCC586 WLY586 WVU586 M624 JI624 TE624 ADA624 AMW624 AWS624 BGO624 BQK624 CAG624 CKC624 CTY624 DDU624 DNQ624 DXM624 EHI624 ERE624 FBA624 FKW624 FUS624 GEO624 GOK624 GYG624 HIC624 HRY624 IBU624 ILQ624 IVM624 JFI624 JPE624 JZA624 KIW624 KSS624 LCO624 LMK624 LWG624 MGC624 MPY624 MZU624 NJQ624 NTM624 ODI624 ONE624 OXA624 PGW624 PQS624 QAO624 QKK624 QUG624 REC624 RNY624 RXU624 SHQ624 SRM624 TBI624 TLE624 TVA624 UEW624 UOS624 UYO624 VIK624 VSG624 WCC624 WLY624 WVU624 M592 JI592 TE592 ADA592 AMW592 AWS592 BGO592 BQK592 CAG592 CKC592 CTY592 DDU592 DNQ592 DXM592 EHI592 ERE592 FBA592 FKW592 FUS592 GEO592 GOK592 GYG592 HIC592 HRY592 IBU592 ILQ592 IVM592 JFI592 JPE592 JZA592 KIW592 KSS592 LCO592 LMK592 LWG592 MGC592 MPY592 MZU592 NJQ592 NTM592 ODI592 ONE592 OXA592 PGW592 PQS592 QAO592 QKK592 QUG592 REC592 RNY592 RXU592 SHQ592 SRM592 TBI592 TLE592 TVA592 UEW592 UOS592 UYO592 VIK592 VSG592 WCC592 WLY592 WVU592 M538 JI538 TE538 ADA538 AMW538 AWS538 BGO538 BQK538 CAG538 CKC538 CTY538 DDU538 DNQ538 DXM538 EHI538 ERE538 FBA538 FKW538 FUS538 GEO538 GOK538 GYG538 HIC538 HRY538 IBU538 ILQ538 IVM538 JFI538 JPE538 JZA538 KIW538 KSS538 LCO538 LMK538 LWG538 MGC538 MPY538 MZU538 NJQ538 NTM538 ODI538 ONE538 OXA538 PGW538 PQS538 QAO538 QKK538 QUG538 REC538 RNY538 RXU538 SHQ538 SRM538 TBI538 TLE538 TVA538 UEW538 UOS538 UYO538 VIK538 VSG538 WCC538 WLY538 WVU538 JI596:JI598 TE636:TE639 ADA636:ADA639 AMW636:AMW639 AWS636:AWS639 BGO636:BGO639 BQK636:BQK639 CAG636:CAG639 CKC636:CKC639 CTY636:CTY639 DDU636:DDU639 DNQ636:DNQ639 DXM636:DXM639 EHI636:EHI639 ERE636:ERE639 FBA636:FBA639 FKW636:FKW639 FUS636:FUS639 GEO636:GEO639 GOK636:GOK639 GYG636:GYG639 HIC636:HIC639 HRY636:HRY639 IBU636:IBU639 ILQ636:ILQ639 IVM636:IVM639 JFI636:JFI639 JPE636:JPE639 JZA636:JZA639 KIW636:KIW639 KSS636:KSS639 LCO636:LCO639 LMK636:LMK639 LWG636:LWG639 MGC636:MGC639 MPY636:MPY639 MZU636:MZU639 NJQ636:NJQ639 NTM636:NTM639 ODI636:ODI639 ONE636:ONE639 OXA636:OXA639 PGW636:PGW639 PQS636:PQS639 QAO636:QAO639 QKK636:QKK639 QUG636:QUG639 REC636:REC639 RNY636:RNY639 RXU636:RXU639 SHQ636:SHQ639 SRM636:SRM639 TBI636:TBI639 TLE636:TLE639 TVA636:TVA639 UEW636:UEW639 UOS636:UOS639 UYO636:UYO639 VIK636:VIK639 VSG636:VSG639 WCC636:WCC639 WLY636:WLY639 WVU636:WVU639 M636:M637 M574 JI574 TE574 ADA574 AMW574 AWS574 BGO574 BQK574 CAG574 CKC574 CTY574 DDU574 DNQ574 DXM574 EHI574 ERE574 FBA574 FKW574 FUS574 GEO574 GOK574 GYG574 HIC574 HRY574 IBU574 ILQ574 IVM574 JFI574 JPE574 JZA574 KIW574 KSS574 LCO574 LMK574 LWG574 MGC574 MPY574 MZU574 NJQ574 NTM574 ODI574 ONE574 OXA574 PGW574 PQS574 QAO574 QKK574 QUG574 REC574 RNY574 RXU574 SHQ574 SRM574 TBI574 TLE574 TVA574 UEW574 UOS574 UYO574 VIK574 VSG574 WCC574 WLY574 WVU574 M534 JI534 TE534 ADA534 AMW534 AWS534 BGO534 BQK534 CAG534 CKC534 CTY534 DDU534 DNQ534 DXM534 EHI534 ERE534 FBA534 FKW534 FUS534 GEO534 GOK534 GYG534 HIC534 HRY534 IBU534 ILQ534 IVM534 JFI534 JPE534 JZA534 KIW534 KSS534 LCO534 LMK534 LWG534 MGC534 MPY534 MZU534 NJQ534 NTM534 ODI534 ONE534 OXA534 PGW534 PQS534 QAO534 QKK534 QUG534 REC534 RNY534 RXU534 SHQ534 SRM534 TBI534 TLE534 TVA534 UEW534 UOS534 UYO534 VIK534 VSG534 WCC534 WLY534 WVU534 M622 JI622 TE622 ADA622 AMW622 AWS622 BGO622 BQK622 CAG622 CKC622 CTY622 DDU622 DNQ622 DXM622 EHI622 ERE622 FBA622 FKW622 FUS622 GEO622 GOK622 GYG622 HIC622 HRY622 IBU622 ILQ622 IVM622 JFI622 JPE622 JZA622 KIW622 KSS622 LCO622 LMK622 LWG622 MGC622 MPY622 MZU622 NJQ622 NTM622 ODI622 ONE622 OXA622 PGW622 PQS622 QAO622 QKK622 QUG622 REC622 RNY622 RXU622 SHQ622 SRM622 TBI622 TLE622 TVA622 UEW622 UOS622 UYO622 VIK622 VSG622 WCC622 WLY622 WVU622 M576 JI576 TE576 ADA576 AMW576 AWS576 BGO576 BQK576 CAG576 CKC576 CTY576 DDU576 DNQ576 DXM576 EHI576 ERE576 FBA576 FKW576 FUS576 GEO576 GOK576 GYG576 HIC576 HRY576 IBU576 ILQ576 IVM576 JFI576 JPE576 JZA576 KIW576 KSS576 LCO576 LMK576 LWG576 MGC576 MPY576 MZU576 NJQ576 NTM576 ODI576 ONE576 OXA576 PGW576 PQS576 QAO576 QKK576 QUG576 REC576 RNY576 RXU576 SHQ576 SRM576 TBI576 TLE576 TVA576 UEW576 UOS576 UYO576 VIK576 VSG576 WCC576 WLY576 WVU576 M594 JI594 TE594 ADA594 AMW594 AWS594 BGO594 BQK594 CAG594 CKC594 CTY594 DDU594 DNQ594 DXM594 EHI594 ERE594 FBA594 FKW594 FUS594 GEO594 GOK594 GYG594 HIC594 HRY594 IBU594 ILQ594 IVM594 JFI594 JPE594 JZA594 KIW594 KSS594 LCO594 LMK594 LWG594 MGC594 MPY594 MZU594 NJQ594 NTM594 ODI594 ONE594 OXA594 PGW594 PQS594 QAO594 QKK594 QUG594 REC594 RNY594 RXU594 SHQ594 SRM594 TBI594 TLE594 TVA594 UEW594 UOS594 UYO594 VIK594 VSG594 WCC594 WLY594 WVU594 M582 JI582 TE582 ADA582 AMW582 AWS582 BGO582 BQK582 CAG582 CKC582 CTY582 DDU582 DNQ582 DXM582 EHI582 ERE582 FBA582 FKW582 FUS582 GEO582 GOK582 GYG582 HIC582 HRY582 IBU582 ILQ582 IVM582 JFI582 JPE582 JZA582 KIW582 KSS582 LCO582 LMK582 LWG582 MGC582 MPY582 MZU582 NJQ582 NTM582 ODI582 ONE582 OXA582 PGW582 PQS582 QAO582 QKK582 QUG582 REC582 RNY582 RXU582 SHQ582 SRM582 TBI582 TLE582 TVA582 UEW582 UOS582 UYO582 VIK582 VSG582 WCC582 WLY582 WVU582 M546 JI546 TE546 ADA546 AMW546 AWS546 BGO546 BQK546 CAG546 CKC546 CTY546 DDU546 DNQ546 DXM546 EHI546 ERE546 FBA546 FKW546 FUS546 GEO546 GOK546 GYG546 HIC546 HRY546 IBU546 ILQ546 IVM546 JFI546 JPE546 JZA546 KIW546 KSS546 LCO546 LMK546 LWG546 MGC546 MPY546 MZU546 NJQ546 NTM546 ODI546 ONE546 OXA546 PGW546 PQS546 QAO546 QKK546 QUG546 REC546 RNY546 RXU546 SHQ546 SRM546 TBI546 TLE546 TVA546 UEW546 UOS546 UYO546 VIK546 VSG546 WCC546 WLY546 WVU546 M584 JI584 TE584 ADA584 AMW584 AWS584 BGO584 BQK584 CAG584 CKC584 CTY584 DDU584 DNQ584 DXM584 EHI584 ERE584 FBA584 FKW584 FUS584 GEO584 GOK584 GYG584 HIC584 HRY584 IBU584 ILQ584 IVM584 JFI584 JPE584 JZA584 KIW584 KSS584 LCO584 LMK584 LWG584 MGC584 MPY584 MZU584 NJQ584 NTM584 ODI584 ONE584 OXA584 PGW584 PQS584 QAO584 QKK584 QUG584 REC584 RNY584 RXU584 SHQ584 SRM584 TBI584 TLE584 TVA584 UEW584 UOS584 UYO584 VIK584 VSG584 WCC584 WLY584 WVU584 M550 JI550 TE550 ADA550 AMW550 AWS550 BGO550 BQK550 CAG550 CKC550 CTY550 DDU550 DNQ550 DXM550 EHI550 ERE550 FBA550 FKW550 FUS550 GEO550 GOK550 GYG550 HIC550 HRY550 IBU550 ILQ550 IVM550 JFI550 JPE550 JZA550 KIW550 KSS550 LCO550 LMK550 LWG550 MGC550 MPY550 MZU550 NJQ550 NTM550 ODI550 ONE550 OXA550 PGW550 PQS550 QAO550 QKK550 QUG550 REC550 RNY550 RXU550 SHQ550 SRM550 TBI550 TLE550 TVA550 UEW550 UOS550 UYO550 VIK550 VSG550 WCC550 WLY550 WVU550 M588 JI588 TE588 ADA588 AMW588 AWS588 BGO588 BQK588 CAG588 CKC588 CTY588 DDU588 DNQ588 DXM588 EHI588 ERE588 FBA588 FKW588 FUS588 GEO588 GOK588 GYG588 HIC588 HRY588 IBU588 ILQ588 IVM588 JFI588 JPE588 JZA588 KIW588 KSS588 LCO588 LMK588 LWG588 MGC588 MPY588 MZU588 NJQ588 NTM588 ODI588 ONE588 OXA588 PGW588 PQS588 QAO588 QKK588 QUG588 REC588 RNY588 RXU588 SHQ588 SRM588 TBI588 TLE588 TVA588 UEW588 UOS588 UYO588 VIK588 VSG588 WCC588 WLY588 WVU588 M552 JI552 TE552 ADA552 AMW552 AWS552 BGO552 BQK552 CAG552 CKC552 CTY552 DDU552 DNQ552 DXM552 EHI552 ERE552 FBA552 FKW552 FUS552 GEO552 GOK552 GYG552 HIC552 HRY552 IBU552 ILQ552 IVM552 JFI552 JPE552 JZA552 KIW552 KSS552 LCO552 LMK552 LWG552 MGC552 MPY552 MZU552 NJQ552 NTM552 ODI552 ONE552 OXA552 PGW552 PQS552 QAO552 QKK552 QUG552 REC552 RNY552 RXU552 SHQ552 SRM552 TBI552 TLE552 TVA552 UEW552 UOS552 UYO552 VIK552 VSG552 WCC552 WLY552 WVU552 JI556:JI558 TE596:TE598 ADA596:ADA598 AMW596:AMW598 AWS596:AWS598 BGO596:BGO598 BQK596:BQK598 CAG596:CAG598 CKC596:CKC598 CTY596:CTY598 DDU596:DDU598 DNQ596:DNQ598 DXM596:DXM598 EHI596:EHI598 ERE596:ERE598 FBA596:FBA598 FKW596:FKW598 FUS596:FUS598 GEO596:GEO598 GOK596:GOK598 GYG596:GYG598 HIC596:HIC598 HRY596:HRY598 IBU596:IBU598 ILQ596:ILQ598 IVM596:IVM598 JFI596:JFI598 JPE596:JPE598 JZA596:JZA598 KIW596:KIW598 KSS596:KSS598 LCO596:LCO598 LMK596:LMK598 LWG596:LWG598 MGC596:MGC598 MPY596:MPY598 MZU596:MZU598 NJQ596:NJQ598 NTM596:NTM598 ODI596:ODI598 ONE596:ONE598 OXA596:OXA598 PGW596:PGW598 PQS596:PQS598 QAO596:QAO598 QKK596:QKK598 QUG596:QUG598 REC596:REC598 RNY596:RNY598 RXU596:RXU598 SHQ596:SHQ598 SRM596:SRM598 TBI596:TBI598 TLE596:TLE598 TVA596:TVA598 UEW596:UEW598 UOS596:UOS598 UYO596:UYO598 VIK596:VIK598 VSG596:VSG598 WCC596:WCC598 WLY596:WLY598 WVU596:WVU598 M556:M557 M498 JI498 TE498 ADA498 AMW498 AWS498 BGO498 BQK498 CAG498 CKC498 CTY498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WCC498 WLY498 WVU498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WVU459 M494 JI494 TE494 ADA494 AMW494 AWS494 BGO494 BQK494 CAG494 CKC494 CTY494 DDU494 DNQ494 DXM494 EHI494 ERE494 FBA494 FKW494 FUS494 GEO494 GOK494 GYG494 HIC494 HRY494 IBU494 ILQ494 IVM494 JFI494 JPE494 JZA494 KIW494 KSS494 LCO494 LMK494 LWG494 MGC494 MPY494 MZU494 NJQ494 NTM494 ODI494 ONE494 OXA494 PGW494 PQS494 QAO494 QKK494 QUG494 REC494 RNY494 RXU494 SHQ494 SRM494 TBI494 TLE494 TVA494 UEW494 UOS494 UYO494 VIK494 VSG494 WCC494 WLY494 WVU494 M512 JI512 TE512 ADA512 AMW512 AWS512 BGO512 BQK512 CAG512 CKC512 CTY512 DDU512 DNQ512 DXM512 EHI512 ERE512 FBA512 FKW512 FUS512 GEO512 GOK512 GYG512 HIC512 HRY512 IBU512 ILQ512 IVM512 JFI512 JPE512 JZA512 KIW512 KSS512 LCO512 LMK512 LWG512 MGC512 MPY512 MZU512 NJQ512 NTM512 ODI512 ONE512 OXA512 PGW512 PQS512 QAO512 QKK512 QUG512 REC512 RNY512 RXU512 SHQ512 SRM512 TBI512 TLE512 TVA512 UEW512 UOS512 UYO512 VIK512 VSG512 WCC512 WLY512 WVU512 M548 JI548 TE548 ADA548 AMW548 AWS548 BGO548 BQK548 CAG548 CKC548 CTY548 DDU548 DNQ548 DXM548 EHI548 ERE548 FBA548 FKW548 FUS548 GEO548 GOK548 GYG548 HIC548 HRY548 IBU548 ILQ548 IVM548 JFI548 JPE548 JZA548 KIW548 KSS548 LCO548 LMK548 LWG548 MGC548 MPY548 MZU548 NJQ548 NTM548 ODI548 ONE548 OXA548 PGW548 PQS548 QAO548 QKK548 QUG548 REC548 RNY548 RXU548 SHQ548 SRM548 TBI548 TLE548 TVA548 UEW548 UOS548 UYO548 VIK548 VSG548 WCC548 WLY548 WVU548 M510 JI510 TE510 ADA510 AMW510 AWS510 BGO510 BQK510 CAG510 CKC510 CTY510 DDU510 DNQ510 DXM510 EHI510 ERE510 FBA510 FKW510 FUS510 GEO510 GOK510 GYG510 HIC510 HRY510 IBU510 ILQ510 IVM510 JFI510 JPE510 JZA510 KIW510 KSS510 LCO510 LMK510 LWG510 MGC510 MPY510 MZU510 NJQ510 NTM510 ODI510 ONE510 OXA510 PGW510 PQS510 QAO510 QKK510 QUG510 REC510 RNY510 RXU510 SHQ510 SRM510 TBI510 TLE510 TVA510 UEW510 UOS510 UYO510 VIK510 VSG510 WCC510 WLY510 WVU510 M544 JI544 TE544 ADA544 AMW544 AWS544 BGO544 BQK544 CAG544 CKC544 CTY544 DDU544 DNQ544 DXM544 EHI544 ERE544 FBA544 FKW544 FUS544 GEO544 GOK544 GYG544 HIC544 HRY544 IBU544 ILQ544 IVM544 JFI544 JPE544 JZA544 KIW544 KSS544 LCO544 LMK544 LWG544 MGC544 MPY544 MZU544 NJQ544 NTM544 ODI544 ONE544 OXA544 PGW544 PQS544 QAO544 QKK544 QUG544 REC544 RNY544 RXU544 SHQ544 SRM544 TBI544 TLE544 TVA544 UEW544 UOS544 UYO544 VIK544 VSG544 WCC544 WLY544 WVU544 M506 JI506 TE506 ADA506 AMW506 AWS506 BGO506 BQK506 CAG506 CKC506 CTY506 DDU506 DNQ506 DXM506 EHI506 ERE506 FBA506 FKW506 FUS506 GEO506 GOK506 GYG506 HIC506 HRY506 IBU506 ILQ506 IVM506 JFI506 JPE506 JZA506 KIW506 KSS506 LCO506 LMK506 LWG506 MGC506 MPY506 MZU506 NJQ506 NTM506 ODI506 ONE506 OXA506 PGW506 PQS506 QAO506 QKK506 QUG506 REC506 RNY506 RXU506 SHQ506 SRM506 TBI506 TLE506 TVA506 UEW506 UOS506 UYO506 VIK506 VSG506 WCC506 WLY506 WVU506 M514 JI514 TE514 ADA514 AMW514 AWS514 BGO514 BQK514 CAG514 CKC514 CTY514 DDU514 DNQ514 DXM514 EHI514 ERE514 FBA514 FKW514 FUS514 GEO514 GOK514 GYG514 HIC514 HRY514 IBU514 ILQ514 IVM514 JFI514 JPE514 JZA514 KIW514 KSS514 LCO514 LMK514 LWG514 MGC514 MPY514 MZU514 NJQ514 NTM514 ODI514 ONE514 OXA514 PGW514 PQS514 QAO514 QKK514 QUG514 REC514 RNY514 RXU514 SHQ514 SRM514 TBI514 TLE514 TVA514 UEW514 UOS514 UYO514 VIK514 VSG514 WCC514 WLY514 WVU514 M540 JI540 TE540 ADA540 AMW540 AWS540 BGO540 BQK540 CAG540 CKC540 CTY540 DDU540 DNQ540 DXM540 EHI540 ERE540 FBA540 FKW540 FUS540 GEO540 GOK540 GYG540 HIC540 HRY540 IBU540 ILQ540 IVM540 JFI540 JPE540 JZA540 KIW540 KSS540 LCO540 LMK540 LWG540 MGC540 MPY540 MZU540 NJQ540 NTM540 ODI540 ONE540 OXA540 PGW540 PQS540 QAO540 QKK540 QUG540 REC540 RNY540 RXU540 SHQ540 SRM540 TBI540 TLE540 TVA540 UEW540 UOS540 UYO540 VIK540 VSG540 WCC540 WLY540 WVU540 M536 JI536 TE536 ADA536 AMW536 AWS536 BGO536 BQK536 CAG536 CKC536 CTY536 DDU536 DNQ536 DXM536 EHI536 ERE536 FBA536 FKW536 FUS536 GEO536 GOK536 GYG536 HIC536 HRY536 IBU536 ILQ536 IVM536 JFI536 JPE536 JZA536 KIW536 KSS536 LCO536 LMK536 LWG536 MGC536 MPY536 MZU536 NJQ536 NTM536 ODI536 ONE536 OXA536 PGW536 PQS536 QAO536 QKK536 QUG536 REC536 RNY536 RXU536 SHQ536 SRM536 TBI536 TLE536 TVA536 UEW536 UOS536 UYO536 VIK536 VSG536 WCC536 WLY536 WVU536 M580 JI580 TE580 ADA580 AMW580 AWS580 BGO580 BQK580 CAG580 CKC580 CTY580 DDU580 DNQ580 DXM580 EHI580 ERE580 FBA580 FKW580 FUS580 GEO580 GOK580 GYG580 HIC580 HRY580 IBU580 ILQ580 IVM580 JFI580 JPE580 JZA580 KIW580 KSS580 LCO580 LMK580 LWG580 MGC580 MPY580 MZU580 NJQ580 NTM580 ODI580 ONE580 OXA580 PGW580 PQS580 QAO580 QKK580 QUG580 REC580 RNY580 RXU580 SHQ580 SRM580 TBI580 TLE580 TVA580 UEW580 UOS580 UYO580 VIK580 VSG580 WCC580 WLY580 WVU580 M360 TE397:TE400 ADA397:ADA400 AMW397:AMW400 AWS397:AWS400 BGO397:BGO400 BQK397:BQK400 CAG397:CAG400 CKC397:CKC400 CTY397:CTY400 DDU397:DDU400 DNQ397:DNQ400 DXM397:DXM400 EHI397:EHI400 ERE397:ERE400 FBA397:FBA400 FKW397:FKW400 FUS397:FUS400 GEO397:GEO400 GOK397:GOK400 GYG397:GYG400 HIC397:HIC400 HRY397:HRY400 IBU397:IBU400 ILQ397:ILQ400 IVM397:IVM400 JFI397:JFI400 JPE397:JPE400 JZA397:JZA400 KIW397:KIW400 KSS397:KSS400 LCO397:LCO400 LMK397:LMK400 LWG397:LWG400 MGC397:MGC400 MPY397:MPY400 MZU397:MZU400 NJQ397:NJQ400 NTM397:NTM400 ODI397:ODI400 ONE397:ONE400 OXA397:OXA400 PGW397:PGW400 PQS397:PQS400 QAO397:QAO400 QKK397:QKK400 QUG397:QUG400 REC397:REC400 RNY397:RNY400 RXU397:RXU400 SHQ397:SHQ400 SRM397:SRM400 TBI397:TBI400 TLE397:TLE400 TVA397:TVA400 UEW397:UEW400 UOS397:UOS400 UYO397:UYO400 VIK397:VIK400 VSG397:VSG400 WCC397:WCC400 WLY397:WLY400 WVU397:WVU400 M397:M398 JI516:JI518 TE556:TE558 ADA556:ADA558 AMW556:AMW558 AWS556:AWS558 BGO556:BGO558 BQK556:BQK558 CAG556:CAG558 CKC556:CKC558 CTY556:CTY558 DDU556:DDU558 DNQ556:DNQ558 DXM556:DXM558 EHI556:EHI558 ERE556:ERE558 FBA556:FBA558 FKW556:FKW558 FUS556:FUS558 GEO556:GEO558 GOK556:GOK558 GYG556:GYG558 HIC556:HIC558 HRY556:HRY558 IBU556:IBU558 ILQ556:ILQ558 IVM556:IVM558 JFI556:JFI558 JPE556:JPE558 JZA556:JZA558 KIW556:KIW558 KSS556:KSS558 LCO556:LCO558 LMK556:LMK558 LWG556:LWG558 MGC556:MGC558 MPY556:MPY558 MZU556:MZU558 NJQ556:NJQ558 NTM556:NTM558 ODI556:ODI558 ONE556:ONE558 OXA556:OXA558 PGW556:PGW558 PQS556:PQS558 QAO556:QAO558 QKK556:QKK558 QUG556:QUG558 REC556:REC558 RNY556:RNY558 RXU556:RXU558 SHQ556:SHQ558 SRM556:SRM558 TBI556:TBI558 TLE556:TLE558 TVA556:TVA558 UEW556:UEW558 UOS556:UOS558 UYO556:UYO558 VIK556:VIK558 VSG556:VSG558 WCC556:WCC558 WLY556:WLY558 WVU556:WVU558 M516:M517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JI437:JI439 TE477:TE479 ADA477:ADA479 AMW477:AMW479 AWS477:AWS479 BGO477:BGO479 BQK477:BQK479 CAG477:CAG479 CKC477:CKC479 CTY477:CTY479 DDU477:DDU479 DNQ477:DNQ479 DXM477:DXM479 EHI477:EHI479 ERE477:ERE479 FBA477:FBA479 FKW477:FKW479 FUS477:FUS479 GEO477:GEO479 GOK477:GOK479 GYG477:GYG479 HIC477:HIC479 HRY477:HRY479 IBU477:IBU479 ILQ477:ILQ479 IVM477:IVM479 JFI477:JFI479 JPE477:JPE479 JZA477:JZA479 KIW477:KIW479 KSS477:KSS479 LCO477:LCO479 LMK477:LMK479 LWG477:LWG479 MGC477:MGC479 MPY477:MPY479 MZU477:MZU479 NJQ477:NJQ479 NTM477:NTM479 ODI477:ODI479 ONE477:ONE479 OXA477:OXA479 PGW477:PGW479 PQS477:PQS479 QAO477:QAO479 QKK477:QKK479 QUG477:QUG479 REC477:REC479 RNY477:RNY479 RXU477:RXU479 SHQ477:SHQ479 SRM477:SRM479 TBI477:TBI479 TLE477:TLE479 TVA477:TVA479 UEW477:UEW479 UOS477:UOS479 UYO477:UYO479 VIK477:VIK479 VSG477:VSG479 WCC477:WCC479 WLY477:WLY479 WVU477:WVU479 M477:M478 M433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TBI433 TLE433 TVA433 UEW433 UOS433 UYO433 VIK433 VSG433 WCC433 WLY433 WVU433 M469 JI469 TE469 ADA469 AMW469 AWS469 BGO469 BQK469 CAG469 CKC469 CTY469 DDU469 DNQ469 DXM469 EHI469 ERE469 FBA469 FKW469 FUS469 GEO469 GOK469 GYG469 HIC469 HRY469 IBU469 ILQ469 IVM469 JFI469 JPE469 JZA469 KIW469 KSS469 LCO469 LMK469 LWG469 MGC469 MPY469 MZU469 NJQ469 NTM469 ODI469 ONE469 OXA469 PGW469 PQS469 QAO469 QKK469 QUG469 REC469 RNY469 RXU469 SHQ469 SRM469 TBI469 TLE469 TVA469 UEW469 UOS469 UYO469 VIK469 VSG469 WCC469 WLY469 WVU469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WCC431 WLY431 WVU431 M465 JI465 TE465 ADA465 AMW465 AWS465 BGO465 BQK465 CAG465 CKC465 CTY465 DDU465 DNQ465 DXM465 EHI465 ERE465 FBA465 FKW465 FUS465 GEO465 GOK465 GYG465 HIC465 HRY465 IBU465 ILQ465 IVM465 JFI465 JPE465 JZA465 KIW465 KSS465 LCO465 LMK465 LWG465 MGC465 MPY465 MZU465 NJQ465 NTM465 ODI465 ONE465 OXA465 PGW465 PQS465 QAO465 QKK465 QUG465 REC465 RNY465 RXU465 SHQ465 SRM465 TBI465 TLE465 TVA465 UEW465 UOS465 UYO465 VIK465 VSG465 WCC465 WLY465 WVU465 M427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WVU427 M475 JI475 TE475 ADA475 AMW475 AWS475 BGO475 BQK475 CAG475 CKC475 CTY475 DDU475 DNQ475 DXM475 EHI475 ERE475 FBA475 FKW475 FUS475 GEO475 GOK475 GYG475 HIC475 HRY475 IBU475 ILQ475 IVM475 JFI475 JPE475 JZA475 KIW475 KSS475 LCO475 LMK475 LWG475 MGC475 MPY475 MZU475 NJQ475 NTM475 ODI475 ONE475 OXA475 PGW475 PQS475 QAO475 QKK475 QUG475 REC475 RNY475 RXU475 SHQ475 SRM475 TBI475 TLE475 TVA475 UEW475 UOS475 UYO475 VIK475 VSG475 WCC475 WLY475 WVU475 M457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WLY457 WVU457 M463 JI463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TVA463 UEW463 UOS463 UYO463 VIK463 VSG463 WCC463 WLY463 WVU463 M502 JI502 TE502 ADA502 AMW502 AWS502 BGO502 BQK502 CAG502 CKC502 CTY502 DDU502 DNQ502 DXM502 EHI502 ERE502 FBA502 FKW502 FUS502 GEO502 GOK502 GYG502 HIC502 HRY502 IBU502 ILQ502 IVM502 JFI502 JPE502 JZA502 KIW502 KSS502 LCO502 LMK502 LWG502 MGC502 MPY502 MZU502 NJQ502 NTM502 ODI502 ONE502 OXA502 PGW502 PQS502 QAO502 QKK502 QUG502 REC502 RNY502 RXU502 SHQ502 SRM502 TBI502 TLE502 TVA502 UEW502 UOS502 UYO502 VIK502 VSG502 WCC502 WLY502 WVU502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WVU375 M455 JI455 TE455 ADA455 AMW455 AWS455 BGO455 BQK455 CAG455 CKC455 CTY455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WLY455 WVU455 M542 JI542 TE542 ADA542 AMW542 AWS542 BGO542 BQK542 CAG542 CKC542 CTY542 DDU542 DNQ542 DXM542 EHI542 ERE542 FBA542 FKW542 FUS542 GEO542 GOK542 GYG542 HIC542 HRY542 IBU542 ILQ542 IVM542 JFI542 JPE542 JZA542 KIW542 KSS542 LCO542 LMK542 LWG542 MGC542 MPY542 MZU542 NJQ542 NTM542 ODI542 ONE542 OXA542 PGW542 PQS542 QAO542 QKK542 QUG542 REC542 RNY542 RXU542 SHQ542 SRM542 TBI542 TLE542 TVA542 UEW542 UOS542 UYO542 VIK542 VSG542 WCC542 WLY542 WVU542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WVU496 M500 JI500 TE500 ADA500 AMW500 AWS500 BGO500 BQK500 CAG500 CKC500 CTY500 DDU500 DNQ500 DXM500 EHI500 ERE500 FBA500 FKW500 FUS500 GEO500 GOK500 GYG500 HIC500 HRY500 IBU500 ILQ500 IVM500 JFI500 JPE500 JZA500 KIW500 KSS500 LCO500 LMK500 LWG500 MGC500 MPY500 MZU500 NJQ500 NTM500 ODI500 ONE500 OXA500 PGW500 PQS500 QAO500 QKK500 QUG500 REC500 RNY500 RXU500 SHQ500 SRM500 TBI500 TLE500 TVA500 UEW500 UOS500 UYO500 VIK500 VSG500 WCC500 WLY500 WVU500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M467 JI467 TE467 ADA467 AMW467 AWS467 BGO467 BQK467 CAG467 CKC467 CTY467 DDU467 DNQ467 DXM467 EHI467 ERE467 FBA467 FKW467 FUS467 GEO467 GOK467 GYG467 HIC467 HRY467 IBU467 ILQ467 IVM467 JFI467 JPE467 JZA467 KIW467 KSS467 LCO467 LMK467 LWG467 MGC467 MPY467 MZU467 NJQ467 NTM467 ODI467 ONE467 OXA467 PGW467 PQS467 QAO467 QKK467 QUG467 REC467 RNY467 RXU467 SHQ467 SRM467 TBI467 TLE467 TVA467 UEW467 UOS467 UYO467 VIK467 VSG467 WCC467 WLY467 WVU467 M504 JI504 TE504 ADA504 AMW504 AWS504 BGO504 BQK504 CAG504 CKC504 CTY504 DDU504 DNQ504 DXM504 EHI504 ERE504 FBA504 FKW504 FUS504 GEO504 GOK504 GYG504 HIC504 HRY504 IBU504 ILQ504 IVM504 JFI504 JPE504 JZA504 KIW504 KSS504 LCO504 LMK504 LWG504 MGC504 MPY504 MZU504 NJQ504 NTM504 ODI504 ONE504 OXA504 PGW504 PQS504 QAO504 QKK504 QUG504 REC504 RNY504 RXU504 SHQ504 SRM504 TBI504 TLE504 TVA504 UEW504 UOS504 UYO504 VIK504 VSG504 WCC504 WLY504 WVU504 M471 JI471 TE471 ADA471 AMW471 AWS471 BGO471 BQK471 CAG471 CKC471 CTY471 DDU471 DNQ471 DXM471 EHI471 ERE471 FBA471 FKW471 FUS471 GEO471 GOK471 GYG471 HIC471 HRY471 IBU471 ILQ471 IVM471 JFI471 JPE471 JZA471 KIW471 KSS471 LCO471 LMK471 LWG471 MGC471 MPY471 MZU471 NJQ471 NTM471 ODI471 ONE471 OXA471 PGW471 PQS471 QAO471 QKK471 QUG471 REC471 RNY471 RXU471 SHQ471 SRM471 TBI471 TLE471 TVA471 UEW471 UOS471 UYO471 VIK471 VSG471 WCC471 WLY471 WVU471 M508 JI508 TE508 ADA508 AMW508 AWS508 BGO508 BQK508 CAG508 CKC508 CTY508 DDU508 DNQ508 DXM508 EHI508 ERE508 FBA508 FKW508 FUS508 GEO508 GOK508 GYG508 HIC508 HRY508 IBU508 ILQ508 IVM508 JFI508 JPE508 JZA508 KIW508 KSS508 LCO508 LMK508 LWG508 MGC508 MPY508 MZU508 NJQ508 NTM508 ODI508 ONE508 OXA508 PGW508 PQS508 QAO508 QKK508 QUG508 REC508 RNY508 RXU508 SHQ508 SRM508 TBI508 TLE508 TVA508 UEW508 UOS508 UYO508 VIK508 VSG508 WCC508 WLY508 WVU508 M473 JI473 TE473 ADA473 AMW473 AWS473 BGO473 BQK473 CAG473 CKC473 CTY473 DDU473 DNQ473 DXM473 EHI473 ERE473 FBA473 FKW473 FUS473 GEO473 GOK473 GYG473 HIC473 HRY473 IBU473 ILQ473 IVM473 JFI473 JPE473 JZA473 KIW473 KSS473 LCO473 LMK473 LWG473 MGC473 MPY473 MZU473 NJQ473 NTM473 ODI473 ONE473 OXA473 PGW473 PQS473 QAO473 QKK473 QUG473 REC473 RNY473 RXU473 SHQ473 SRM473 TBI473 TLE473 TVA473 UEW473 UOS473 UYO473 VIK473 VSG473 WCC473 WLY473 WVU473 M437:M438 TE516:TE518 ADA516:ADA518 AMW516:AMW518 AWS516:AWS518 BGO516:BGO518 BQK516:BQK518 CAG516:CAG518 CKC516:CKC518 CTY516:CTY518 DDU516:DDU518 DNQ516:DNQ518 DXM516:DXM518 EHI516:EHI518 ERE516:ERE518 FBA516:FBA518 FKW516:FKW518 FUS516:FUS518 GEO516:GEO518 GOK516:GOK518 GYG516:GYG518 HIC516:HIC518 HRY516:HRY518 IBU516:IBU518 ILQ516:ILQ518 IVM516:IVM518 JFI516:JFI518 JPE516:JPE518 JZA516:JZA518 KIW516:KIW518 KSS516:KSS518 LCO516:LCO518 LMK516:LMK518 LWG516:LWG518 MGC516:MGC518 MPY516:MPY518 MZU516:MZU518 NJQ516:NJQ518 NTM516:NTM518 ODI516:ODI518 ONE516:ONE518 OXA516:OXA518 PGW516:PGW518 PQS516:PQS518 QAO516:QAO518 QKK516:QKK518 QUG516:QUG518 REC516:REC518 RNY516:RNY518 RXU516:RXU518 SHQ516:SHQ518 SRM516:SRM518 TBI516:TBI518 TLE516:TLE518 TVA516:TVA518 UEW516:UEW518 UOS516:UOS518 UYO516:UYO518 VIK516:VIK518 VSG516:VSG518 WCC516:WCC518 WLY516:WLY518 WVU516:WVU518 JI477:JI479 M419 JI419 TE419 ADA419 AMW419 AWS419 BGO419 BQK419 CAG419 CKC419 CTY419 DDU419 DNQ419 DXM419 EHI419 ERE419 FBA419 FKW419 FUS419 GEO419 GOK419 GYG419 HIC419 HRY419 IBU419 ILQ419 IVM419 JFI419 JPE419 JZA419 KIW419 KSS419 LCO419 LMK419 LWG419 MGC419 MPY419 MZU419 NJQ419 NTM419 ODI419 ONE419 OXA419 PGW419 PQS419 QAO419 QKK419 QUG419 REC419 RNY419 RXU419 SHQ419 SRM419 TBI419 TLE419 TVA419 UEW419 UOS419 UYO419 VIK419 VSG419 WCC419 WLY419 WVU419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M157:M158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M400 TE437:TE439 ADA437:ADA439 AMW437:AMW439 AWS437:AWS439 BGO437:BGO439 BQK437:BQK439 CAG437:CAG439 CKC437:CKC439 CTY437:CTY439 DDU437:DDU439 DNQ437:DNQ439 DXM437:DXM439 EHI437:EHI439 ERE437:ERE439 FBA437:FBA439 FKW437:FKW439 FUS437:FUS439 GEO437:GEO439 GOK437:GOK439 GYG437:GYG439 HIC437:HIC439 HRY437:HRY439 IBU437:IBU439 ILQ437:ILQ439 IVM437:IVM439 JFI437:JFI439 JPE437:JPE439 JZA437:JZA439 KIW437:KIW439 KSS437:KSS439 LCO437:LCO439 LMK437:LMK439 LWG437:LWG439 MGC437:MGC439 MPY437:MPY439 MZU437:MZU439 NJQ437:NJQ439 NTM437:NTM439 ODI437:ODI439 ONE437:ONE439 OXA437:OXA439 PGW437:PGW439 PQS437:PQS439 QAO437:QAO439 QKK437:QKK439 QUG437:QUG439 REC437:REC439 RNY437:RNY439 RXU437:RXU439 SHQ437:SHQ439 SRM437:SRM439 TBI437:TBI439 TLE437:TLE439 TVA437:TVA439 UEW437:UEW439 UOS437:UOS439 UYO437:UYO439 VIK437:VIK439 VSG437:VSG439 WCC437:WCC439 WLY437:WLY439 WVU437:WVU439 JI397:JI400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JI357:JI360 M357:M358 M596:M597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M590 JI590 TE590 ADA590 AMW590 AWS590 BGO590 BQK590 CAG590 CKC590 CTY590 DDU590 DNQ590 DXM590 EHI590 ERE590 FBA590 FKW590 FUS590 GEO590 GOK590 GYG590 HIC590 HRY590 IBU590 ILQ590 IVM590 JFI590 JPE590 JZA590 KIW590 KSS590 LCO590 LMK590 LWG590 MGC590 MPY590 MZU590 NJQ590 NTM590 ODI590 ONE590 OXA590 PGW590 PQS590 QAO590 QKK590 QUG590 REC590 RNY590 RXU590 SHQ590 SRM590 TBI590 TLE590 TVA590 UEW590 UOS590 UYO590 VIK590 VSG590 WCC590 WLY590 WVU590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M429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WCC429 WLY429 WVU429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JI277:JI279 TE317:TE319 ADA317:ADA319 AMW317:AMW319 AWS317:AWS319 BGO317:BGO319 BQK317:BQK319 CAG317:CAG319 CKC317:CKC319 CTY317:CTY319 DDU317:DDU319 DNQ317:DNQ319 DXM317:DXM319 EHI317:EHI319 ERE317:ERE319 FBA317:FBA319 FKW317:FKW319 FUS317:FUS319 GEO317:GEO319 GOK317:GOK319 GYG317:GYG319 HIC317:HIC319 HRY317:HRY319 IBU317:IBU319 ILQ317:ILQ319 IVM317:IVM319 JFI317:JFI319 JPE317:JPE319 JZA317:JZA319 KIW317:KIW319 KSS317:KSS319 LCO317:LCO319 LMK317:LMK319 LWG317:LWG319 MGC317:MGC319 MPY317:MPY319 MZU317:MZU319 NJQ317:NJQ319 NTM317:NTM319 ODI317:ODI319 ONE317:ONE319 OXA317:OXA319 PGW317:PGW319 PQS317:PQS319 QAO317:QAO319 QKK317:QKK319 QUG317:QUG319 REC317:REC319 RNY317:RNY319 RXU317:RXU319 SHQ317:SHQ319 SRM317:SRM319 TBI317:TBI319 TLE317:TLE319 TVA317:TVA319 UEW317:UEW319 UOS317:UOS319 UYO317:UYO319 VIK317:VIK319 VSG317:VSG319 WCC317:WCC319 WLY317:WLY319 WVU317:WVU319 M317:M318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WVU381 M417 JI417 TE417 ADA417 AMW417 AWS417 BGO417 BQK417 CAG417 CKC417 CTY417 DDU417 DNQ417 DXM417 EHI417 ERE417 FBA417 FKW417 FUS417 GEO417 GOK417 GYG417 HIC417 HRY417 IBU417 ILQ417 IVM417 JFI417 JPE417 JZA417 KIW417 KSS417 LCO417 LMK417 LWG417 MGC417 MPY417 MZU417 NJQ417 NTM417 ODI417 ONE417 OXA417 PGW417 PQS417 QAO417 QKK417 QUG417 REC417 RNY417 RXU417 SHQ417 SRM417 TBI417 TLE417 TVA417 UEW417 UOS417 UYO417 VIK417 VSG417 WCC417 WLY417 WVU417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WVU313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WCC19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M237:M238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M630 JI630 TE630 ADA630 AMW630 AWS630 BGO630 BQK630 CAG630 CKC630 CTY630 DDU630 DNQ630 DXM630 EHI630 ERE630 FBA630 FKW630 FUS630 GEO630 GOK630 GYG630 HIC630 HRY630 IBU630 ILQ630 IVM630 JFI630 JPE630 JZA630 KIW630 KSS630 LCO630 LMK630 LWG630 MGC630 MPY630 MZU630 NJQ630 NTM630 ODI630 ONE630 OXA630 PGW630 PQS630 QAO630 QKK630 QUG630 REC630 RNY630 RXU630 SHQ630 SRM630 TBI630 TLE630 TVA630 UEW630 UOS630 UYO630 VIK630 VSG630 WCC630 WLY630 WVU630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M634 JI634 TE634 ADA634 AMW634 AWS634 BGO634 BQK634 CAG634 CKC634 CTY634 DDU634 DNQ634 DXM634 EHI634 ERE634 FBA634 FKW634 FUS634 GEO634 GOK634 GYG634 HIC634 HRY634 IBU634 ILQ634 IVM634 JFI634 JPE634 JZA634 KIW634 KSS634 LCO634 LMK634 LWG634 MGC634 MPY634 MZU634 NJQ634 NTM634 ODI634 ONE634 OXA634 PGW634 PQS634 QAO634 QKK634 QUG634 REC634 RNY634 RXU634 SHQ634 SRM634 TBI634 TLE634 TVA634 UEW634 UOS634 UYO634 VIK634 VSG634 WCC634 WLY634 WVU634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WVU263 JI157:JI158 TE157:TE158 ADA157:ADA158 AMW157:AMW158 AWS157:AWS158 BGO157:BGO158 BQK157:BQK158 CAG157:CAG158 CKC157:CKC158 CTY157:CTY158 DDU157:DDU158 DNQ157:DNQ158 DXM157:DXM158 EHI157:EHI158 ERE157:ERE158 FBA157:FBA158 FKW157:FKW158 FUS157:FUS158 GEO157:GEO158 GOK157:GOK158 GYG157:GYG158 HIC157:HIC158 HRY157:HRY158 IBU157:IBU158 ILQ157:ILQ158 IVM157:IVM158 JFI157:JFI158 JPE157:JPE158 JZA157:JZA158 KIW157:KIW158 KSS157:KSS158 LCO157:LCO158 LMK157:LMK158 LWG157:LWG158 MGC157:MGC158 MPY157:MPY158 MZU157:MZU158 NJQ157:NJQ158 NTM157:NTM158 ODI157:ODI158 ONE157:ONE158 OXA157:OXA158 PGW157:PGW158 PQS157:PQS158 QAO157:QAO158 QKK157:QKK158 QUG157:QUG158 REC157:REC158 RNY157:RNY158 RXU157:RXU158 SHQ157:SHQ158 SRM157:SRM158 TBI157:TBI158 TLE157:TLE158 TVA157:TVA158 UEW157:UEW158 UOS157:UOS158 UYO157:UYO158 VIK157:VIK158 VSG157:VSG158 WCC157:WCC158 WLY157:WLY158 WVU157:WVU158 M117:M118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M461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WLY461 WVU461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WVU377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WVU347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WVU395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WVU353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WLY259 WVU259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WLY351 WVU351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WVU137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WLY255 WVU255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WVU303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WVU315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WVU297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WVU175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WLY257 WVU257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WVU275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WVU233 WVU197 TE277:TE279 ADA277:ADA279 AMW277:AMW279 AWS277:AWS279 BGO277:BGO279 BQK277:BQK279 CAG277:CAG279 CKC277:CKC279 CTY277:CTY279 DDU277:DDU279 DNQ277:DNQ279 DXM277:DXM279 EHI277:EHI279 ERE277:ERE279 FBA277:FBA279 FKW277:FKW279 FUS277:FUS279 GEO277:GEO279 GOK277:GOK279 GYG277:GYG279 HIC277:HIC279 HRY277:HRY279 IBU277:IBU279 ILQ277:ILQ279 IVM277:IVM279 JFI277:JFI279 JPE277:JPE279 JZA277:JZA279 KIW277:KIW279 KSS277:KSS279 LCO277:LCO279 LMK277:LMK279 LWG277:LWG279 MGC277:MGC279 MPY277:MPY279 MZU277:MZU279 NJQ277:NJQ279 NTM277:NTM279 ODI277:ODI279 ONE277:ONE279 OXA277:OXA279 PGW277:PGW279 PQS277:PQS279 QAO277:QAO279 QKK277:QKK279 QUG277:QUG279 REC277:REC279 RNY277:RNY279 RXU277:RXU279 SHQ277:SHQ279 SRM277:SRM279 TBI277:TBI279 TLE277:TLE279 TVA277:TVA279 UEW277:UEW279 UOS277:UOS279 UYO277:UYO279 VIK277:VIK279 VSG277:VSG279 WCC277:WCC279 WLY277:WLY279 WVU277:WVU279 JI237:JI239 M628 JI628 TE628 ADA628 AMW628 AWS628 BGO628 BQK628 CAG628 CKC628 CTY628 DDU628 DNQ628 DXM628 EHI628 ERE628 FBA628 FKW628 FUS628 GEO628 GOK628 GYG628 HIC628 HRY628 IBU628 ILQ628 IVM628 JFI628 JPE628 JZA628 KIW628 KSS628 LCO628 LMK628 LWG628 MGC628 MPY628 MZU628 NJQ628 NTM628 ODI628 ONE628 OXA628 PGW628 PQS628 QAO628 QKK628 QUG628 REC628 RNY628 RXU628 SHQ628 SRM628 TBI628 TLE628 TVA628 UEW628 UOS628 UYO628 VIK628 VSG628 WCC628 WLY628 WVU628 M639 JI642 TE642 ADA642 AMW642 AWS642 BGO642 BQK642 CAG642 CKC642 CTY642 DDU642 DNQ642 DXM642 EHI642 ERE642 FBA642 FKW642 FUS642 GEO642 GOK642 GYG642 HIC642 HRY642 IBU642 ILQ642 IVM642 JFI642 JPE642 JZA642 KIW642 KSS642 LCO642 LMK642 LWG642 MGC642 MPY642 MZU642 NJQ642 NTM642 ODI642 ONE642 OXA642 PGW642 PQS642 QAO642 QKK642 QUG642 REC642 RNY642 RXU642 SHQ642 SRM642 TBI642 TLE642 TVA642 UEW642 UOS642 UYO642 VIK642 VSG642 WCC642 WLY642 WVU642 M277:M278 TE357:TE360 ADA357:ADA360 AMW357:AMW360 AWS357:AWS360 BGO357:BGO360 BQK357:BQK360 CAG357:CAG360 CKC357:CKC360 CTY357:CTY360 DDU357:DDU360 DNQ357:DNQ360 DXM357:DXM360 EHI357:EHI360 ERE357:ERE360 FBA357:FBA360 FKW357:FKW360 FUS357:FUS360 GEO357:GEO360 GOK357:GOK360 GYG357:GYG360 HIC357:HIC360 HRY357:HRY360 IBU357:IBU360 ILQ357:ILQ360 IVM357:IVM360 JFI357:JFI360 JPE357:JPE360 JZA357:JZA360 KIW357:KIW360 KSS357:KSS360 LCO357:LCO360 LMK357:LMK360 LWG357:LWG360 MGC357:MGC360 MPY357:MPY360 MZU357:MZU360 NJQ357:NJQ360 NTM357:NTM360 ODI357:ODI360 ONE357:ONE360 OXA357:OXA360 PGW357:PGW360 PQS357:PQS360 QAO357:QAO360 QKK357:QKK360 QUG357:QUG360 REC357:REC360 RNY357:RNY360 RXU357:RXU360 SHQ357:SHQ360 SRM357:SRM360 TBI357:TBI360 TLE357:TLE360 TVA357:TVA360 UEW357:UEW360 UOS357:UOS360 UYO357:UYO360 VIK357:VIK360 VSG357:VSG360 WCC357:WCC360 WLY357:WLY360 WVU357:WVU360 JI317:JI319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JI117:JI118 TE117:TE118 ADA117:ADA118 AMW117:AMW118 AWS117:AWS118 BGO117:BGO118 BQK117:BQK118 CAG117:CAG118 CKC117:CKC118 CTY117:CTY118 DDU117:DDU118 DNQ117:DNQ118 DXM117:DXM118 EHI117:EHI118 ERE117:ERE118 FBA117:FBA118 FKW117:FKW118 FUS117:FUS118 GEO117:GEO118 GOK117:GOK118 GYG117:GYG118 HIC117:HIC118 HRY117:HRY118 IBU117:IBU118 ILQ117:ILQ118 IVM117:IVM118 JFI117:JFI118 JPE117:JPE118 JZA117:JZA118 KIW117:KIW118 KSS117:KSS118 LCO117:LCO118 LMK117:LMK118 LWG117:LWG118 MGC117:MGC118 MPY117:MPY118 MZU117:MZU118 NJQ117:NJQ118 NTM117:NTM118 ODI117:ODI118 ONE117:ONE118 OXA117:OXA118 PGW117:PGW118 PQS117:PQS118 QAO117:QAO118 QKK117:QKK118 QUG117:QUG118 REC117:REC118 RNY117:RNY118 RXU117:RXU118 SHQ117:SHQ118 SRM117:SRM118 TBI117:TBI118 TLE117:TLE118 TVA117:TVA118 UEW117:UEW118 UOS117:UOS118 UYO117:UYO118 VIK117:VIK118 VSG117:VSG118 WCC117:WCC118 WLY117:WLY118 WVU117:WVU118 M77:M78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WLY19 WVU19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JI636:JI639</xm:sqref>
        </x14:dataValidation>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K614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JG77:JG78 TC77:TC78 ACY77:ACY78 AMU77:AMU78 AWQ77:AWQ78 BGM77:BGM78 BQI77:BQI78 CAE77:CAE78 CKA77:CKA78 CTW77:CTW78 DDS77:DDS78 DNO77:DNO78 DXK77:DXK78 EHG77:EHG78 ERC77:ERC78 FAY77:FAY78 FKU77:FKU78 FUQ77:FUQ78 GEM77:GEM78 GOI77:GOI78 GYE77:GYE78 HIA77:HIA78 HRW77:HRW78 IBS77:IBS78 ILO77:ILO78 IVK77:IVK78 JFG77:JFG78 JPC77:JPC78 JYY77:JYY78 KIU77:KIU78 KSQ77:KSQ78 LCM77:LCM78 LMI77:LMI78 LWE77:LWE78 MGA77:MGA78 MPW77:MPW78 MZS77:MZS78 NJO77:NJO78 NTK77:NTK78 ODG77:ODG78 ONC77:ONC78 OWY77:OWY78 PGU77:PGU78 PQQ77:PQQ78 QAM77:QAM78 QKI77:QKI78 QUE77:QUE78 REA77:REA78 RNW77:RNW78 RXS77:RXS78 SHO77:SHO78 SRK77:SRK78 TBG77:TBG78 TLC77:TLC78 TUY77:TUY78 UEU77:UEU78 UOQ77:UOQ78 UYM77:UYM78 VII77:VII78 VSE77:VSE78 WCA77:WCA78 WLW77:WLW78 WVS77:WVS78 WVS75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K415 JG415 TC415 ACY415 AMU415 AWQ415 BGM415 BQI415 CAE415 CKA415 CTW415 DDS415 DNO415 DXK415 EHG415 ERC415 FAY415 FKU415 FUQ415 GEM415 GOI415 GYE415 HIA415 HRW415 IBS415 ILO415 IVK415 JFG415 JPC415 JYY415 KIU415 KSQ415 LCM415 LMI415 LWE415 MGA415 MPW415 MZS415 NJO415 NTK415 ODG415 ONC415 OWY415 PGU415 PQQ415 QAM415 QKI415 QUE415 REA415 RNW415 RXS415 SHO415 SRK415 TBG415 TLC415 TUY415 UEU415 UOQ415 UYM415 VII415 VSE415 WCA415 WLW415 WVS415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WVS393 K632 JG632 TC632 ACY632 AMU632 AWQ632 BGM632 BQI632 CAE632 CKA632 CTW632 DDS632 DNO632 DXK632 EHG632 ERC632 FAY632 FKU632 FUQ632 GEM632 GOI632 GYE632 HIA632 HRW632 IBS632 ILO632 IVK632 JFG632 JPC632 JYY632 KIU632 KSQ632 LCM632 LMI632 LWE632 MGA632 MPW632 MZS632 NJO632 NTK632 ODG632 ONC632 OWY632 PGU632 PQQ632 QAM632 QKI632 QUE632 REA632 RNW632 RXS632 SHO632 SRK632 TBG632 TLC632 TUY632 UEU632 UOQ632 UYM632 VII632 VSE632 WCA632 WLW632 WVS632 K626 JG626 TC626 ACY626 AMU626 AWQ626 BGM626 BQI626 CAE626 CKA626 CTW626 DDS626 DNO626 DXK626 EHG626 ERC626 FAY626 FKU626 FUQ626 GEM626 GOI626 GYE626 HIA626 HRW626 IBS626 ILO626 IVK626 JFG626 JPC626 JYY626 KIU626 KSQ626 LCM626 LMI626 LWE626 MGA626 MPW626 MZS626 NJO626 NTK626 ODG626 ONC626 OWY626 PGU626 PQQ626 QAM626 QKI626 QUE626 REA626 RNW626 RXS626 SHO626 SRK626 TBG626 TLC626 TUY626 UEU626 UOQ626 UYM626 VII626 VSE626 WCA626 WLW626 WVS626 K425 JG425 TC425 ACY425 AMU425 AWQ425 BGM425 BQI425 CAE425 CKA425 CTW425 DDS425 DNO425 DXK425 EHG425 ERC425 FAY425 FKU425 FUQ425 GEM425 GOI425 GYE425 HIA425 HRW425 IBS425 ILO425 IVK425 JFG425 JPC425 JYY425 KIU425 KSQ425 LCM425 LMI425 LWE425 MGA425 MPW425 MZS425 NJO425 NTK425 ODG425 ONC425 OWY425 PGU425 PQQ425 QAM425 QKI425 QUE425 REA425 RNW425 RXS425 SHO425 SRK425 TBG425 TLC425 TUY425 UEU425 UOQ425 UYM425 VII425 VSE425 WCA425 WLW425 WVS425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WLW261 WVS261 K435 JG435 TC435 ACY435 AMU435 AWQ435 BGM435 BQI435 CAE435 CKA435 CTW435 DDS435 DNO435 DXK435 EHG435 ERC435 FAY435 FKU435 FUQ435 GEM435 GOI435 GYE435 HIA435 HRW435 IBS435 ILO435 IVK435 JFG435 JPC435 JYY435 KIU435 KSQ435 LCM435 LMI435 LWE435 MGA435 MPW435 MZS435 NJO435 NTK435 ODG435 ONC435 OWY435 PGU435 PQQ435 QAM435 QKI435 QUE435 REA435 RNW435 RXS435 SHO435 SRK435 TBG435 TLC435 TUY435 UEU435 UOQ435 UYM435 VII435 VSE435 WCA435 WLW435 WVS435 K421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WLW421 WVS421 K618 JG618 TC618 ACY618 AMU618 AWQ618 BGM618 BQI618 CAE618 CKA618 CTW618 DDS618 DNO618 DXK618 EHG618 ERC618 FAY618 FKU618 FUQ618 GEM618 GOI618 GYE618 HIA618 HRW618 IBS618 ILO618 IVK618 JFG618 JPC618 JYY618 KIU618 KSQ618 LCM618 LMI618 LWE618 MGA618 MPW618 MZS618 NJO618 NTK618 ODG618 ONC618 OWY618 PGU618 PQQ618 QAM618 QKI618 QUE618 REA618 RNW618 RXS618 SHO618 SRK618 TBG618 TLC618 TUY618 UEU618 UOQ618 UYM618 VII618 VSE618 WCA618 WLW618 WVS618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WVS337 K578 JG578 TC578 ACY578 AMU578 AWQ578 BGM578 BQI578 CAE578 CKA578 CTW578 DDS578 DNO578 DXK578 EHG578 ERC578 FAY578 FKU578 FUQ578 GEM578 GOI578 GYE578 HIA578 HRW578 IBS578 ILO578 IVK578 JFG578 JPC578 JYY578 KIU578 KSQ578 LCM578 LMI578 LWE578 MGA578 MPW578 MZS578 NJO578 NTK578 ODG578 ONC578 OWY578 PGU578 PQQ578 QAM578 QKI578 QUE578 REA578 RNW578 RXS578 SHO578 SRK578 TBG578 TLC578 TUY578 UEU578 UOQ578 UYM578 VII578 VSE578 WCA578 WLW578 WVS578 JG614 TC614 ACY614 AMU614 AWQ614 BGM614 BQI614 CAE614 CKA614 CTW614 DDS614 DNO614 DXK614 EHG614 ERC614 FAY614 FKU614 FUQ614 GEM614 GOI614 GYE614 HIA614 HRW614 IBS614 ILO614 IVK614 JFG614 JPC614 JYY614 KIU614 KSQ614 LCM614 LMI614 LWE614 MGA614 MPW614 MZS614 NJO614 NTK614 ODG614 ONC614 OWY614 PGU614 PQQ614 QAM614 QKI614 QUE614 REA614 RNW614 RXS614 SHO614 SRK614 TBG614 TLC614 TUY614 UEU614 UOQ614 UYM614 VII614 VSE614 WCA614 WLW614 WVS614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WVS217 K554 JG554 TC554 ACY554 AMU554 AWQ554 BGM554 BQI554 CAE554 CKA554 CTW554 DDS554 DNO554 DXK554 EHG554 ERC554 FAY554 FKU554 FUQ554 GEM554 GOI554 GYE554 HIA554 HRW554 IBS554 ILO554 IVK554 JFG554 JPC554 JYY554 KIU554 KSQ554 LCM554 LMI554 LWE554 MGA554 MPW554 MZS554 NJO554 NTK554 ODG554 ONC554 OWY554 PGU554 PQQ554 QAM554 QKI554 QUE554 REA554 RNW554 RXS554 SHO554 SRK554 TBG554 TLC554 TUY554 UEU554 UOQ554 UYM554 VII554 VSE554 WCA554 WLW554 WVS554 K423 JG423 TC423 ACY423 AMU423 AWQ423 BGM423 BQI423 CAE423 CKA423 CTW423 DDS423 DNO423 DXK423 EHG423 ERC423 FAY423 FKU423 FUQ423 GEM423 GOI423 GYE423 HIA423 HRW423 IBS423 ILO423 IVK423 JFG423 JPC423 JYY423 KIU423 KSQ423 LCM423 LMI423 LWE423 MGA423 MPW423 MZS423 NJO423 NTK423 ODG423 ONC423 OWY423 PGU423 PQQ423 QAM423 QKI423 QUE423 REA423 RNW423 RXS423 SHO423 SRK423 TBG423 TLC423 TUY423 UEU423 UOQ423 UYM423 VII423 VSE423 WCA423 WLW423 WVS423 K616 JG616 TC616 ACY616 AMU616 AWQ616 BGM616 BQI616 CAE616 CKA616 CTW616 DDS616 DNO616 DXK616 EHG616 ERC616 FAY616 FKU616 FUQ616 GEM616 GOI616 GYE616 HIA616 HRW616 IBS616 ILO616 IVK616 JFG616 JPC616 JYY616 KIU616 KSQ616 LCM616 LMI616 LWE616 MGA616 MPW616 MZS616 NJO616 NTK616 ODG616 ONC616 OWY616 PGU616 PQQ616 QAM616 QKI616 QUE616 REA616 RNW616 RXS616 SHO616 SRK616 TBG616 TLC616 TUY616 UEU616 UOQ616 UYM616 VII616 VSE616 WCA616 WLW616 WVS616 K620 JG620 TC620 ACY620 AMU620 AWQ620 BGM620 BQI620 CAE620 CKA620 CTW620 DDS620 DNO620 DXK620 EHG620 ERC620 FAY620 FKU620 FUQ620 GEM620 GOI620 GYE620 HIA620 HRW620 IBS620 ILO620 IVK620 JFG620 JPC620 JYY620 KIU620 KSQ620 LCM620 LMI620 LWE620 MGA620 MPW620 MZS620 NJO620 NTK620 ODG620 ONC620 OWY620 PGU620 PQQ620 QAM620 QKI620 QUE620 REA620 RNW620 RXS620 SHO620 SRK620 TBG620 TLC620 TUY620 UEU620 UOQ620 UYM620 VII620 VSE620 WCA620 WLW620 WVS620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WLW195 WVS195 K586 JG586 TC586 ACY586 AMU586 AWQ586 BGM586 BQI586 CAE586 CKA586 CTW586 DDS586 DNO586 DXK586 EHG586 ERC586 FAY586 FKU586 FUQ586 GEM586 GOI586 GYE586 HIA586 HRW586 IBS586 ILO586 IVK586 JFG586 JPC586 JYY586 KIU586 KSQ586 LCM586 LMI586 LWE586 MGA586 MPW586 MZS586 NJO586 NTK586 ODG586 ONC586 OWY586 PGU586 PQQ586 QAM586 QKI586 QUE586 REA586 RNW586 RXS586 SHO586 SRK586 TBG586 TLC586 TUY586 UEU586 UOQ586 UYM586 VII586 VSE586 WCA586 WLW586 WVS586 K624 JG624 TC624 ACY624 AMU624 AWQ624 BGM624 BQI624 CAE624 CKA624 CTW624 DDS624 DNO624 DXK624 EHG624 ERC624 FAY624 FKU624 FUQ624 GEM624 GOI624 GYE624 HIA624 HRW624 IBS624 ILO624 IVK624 JFG624 JPC624 JYY624 KIU624 KSQ624 LCM624 LMI624 LWE624 MGA624 MPW624 MZS624 NJO624 NTK624 ODG624 ONC624 OWY624 PGU624 PQQ624 QAM624 QKI624 QUE624 REA624 RNW624 RXS624 SHO624 SRK624 TBG624 TLC624 TUY624 UEU624 UOQ624 UYM624 VII624 VSE624 WCA624 WLW624 WVS624 K592 JG592 TC592 ACY592 AMU592 AWQ592 BGM592 BQI592 CAE592 CKA592 CTW592 DDS592 DNO592 DXK592 EHG592 ERC592 FAY592 FKU592 FUQ592 GEM592 GOI592 GYE592 HIA592 HRW592 IBS592 ILO592 IVK592 JFG592 JPC592 JYY592 KIU592 KSQ592 LCM592 LMI592 LWE592 MGA592 MPW592 MZS592 NJO592 NTK592 ODG592 ONC592 OWY592 PGU592 PQQ592 QAM592 QKI592 QUE592 REA592 RNW592 RXS592 SHO592 SRK592 TBG592 TLC592 TUY592 UEU592 UOQ592 UYM592 VII592 VSE592 WCA592 WLW592 WVS592 K538 JG538 TC538 ACY538 AMU538 AWQ538 BGM538 BQI538 CAE538 CKA538 CTW538 DDS538 DNO538 DXK538 EHG538 ERC538 FAY538 FKU538 FUQ538 GEM538 GOI538 GYE538 HIA538 HRW538 IBS538 ILO538 IVK538 JFG538 JPC538 JYY538 KIU538 KSQ538 LCM538 LMI538 LWE538 MGA538 MPW538 MZS538 NJO538 NTK538 ODG538 ONC538 OWY538 PGU538 PQQ538 QAM538 QKI538 QUE538 REA538 RNW538 RXS538 SHO538 SRK538 TBG538 TLC538 TUY538 UEU538 UOQ538 UYM538 VII538 VSE538 WCA538 WLW538 WVS538 JG596:JG598 TC636:TC639 ACY636:ACY639 AMU636:AMU639 AWQ636:AWQ639 BGM636:BGM639 BQI636:BQI639 CAE636:CAE639 CKA636:CKA639 CTW636:CTW639 DDS636:DDS639 DNO636:DNO639 DXK636:DXK639 EHG636:EHG639 ERC636:ERC639 FAY636:FAY639 FKU636:FKU639 FUQ636:FUQ639 GEM636:GEM639 GOI636:GOI639 GYE636:GYE639 HIA636:HIA639 HRW636:HRW639 IBS636:IBS639 ILO636:ILO639 IVK636:IVK639 JFG636:JFG639 JPC636:JPC639 JYY636:JYY639 KIU636:KIU639 KSQ636:KSQ639 LCM636:LCM639 LMI636:LMI639 LWE636:LWE639 MGA636:MGA639 MPW636:MPW639 MZS636:MZS639 NJO636:NJO639 NTK636:NTK639 ODG636:ODG639 ONC636:ONC639 OWY636:OWY639 PGU636:PGU639 PQQ636:PQQ639 QAM636:QAM639 QKI636:QKI639 QUE636:QUE639 REA636:REA639 RNW636:RNW639 RXS636:RXS639 SHO636:SHO639 SRK636:SRK639 TBG636:TBG639 TLC636:TLC639 TUY636:TUY639 UEU636:UEU639 UOQ636:UOQ639 UYM636:UYM639 VII636:VII639 VSE636:VSE639 WCA636:WCA639 WLW636:WLW639 WVS636:WVS639 K636:K637 K574 JG574 TC574 ACY574 AMU574 AWQ574 BGM574 BQI574 CAE574 CKA574 CTW574 DDS574 DNO574 DXK574 EHG574 ERC574 FAY574 FKU574 FUQ574 GEM574 GOI574 GYE574 HIA574 HRW574 IBS574 ILO574 IVK574 JFG574 JPC574 JYY574 KIU574 KSQ574 LCM574 LMI574 LWE574 MGA574 MPW574 MZS574 NJO574 NTK574 ODG574 ONC574 OWY574 PGU574 PQQ574 QAM574 QKI574 QUE574 REA574 RNW574 RXS574 SHO574 SRK574 TBG574 TLC574 TUY574 UEU574 UOQ574 UYM574 VII574 VSE574 WCA574 WLW574 WVS574 K534 JG534 TC534 ACY534 AMU534 AWQ534 BGM534 BQI534 CAE534 CKA534 CTW534 DDS534 DNO534 DXK534 EHG534 ERC534 FAY534 FKU534 FUQ534 GEM534 GOI534 GYE534 HIA534 HRW534 IBS534 ILO534 IVK534 JFG534 JPC534 JYY534 KIU534 KSQ534 LCM534 LMI534 LWE534 MGA534 MPW534 MZS534 NJO534 NTK534 ODG534 ONC534 OWY534 PGU534 PQQ534 QAM534 QKI534 QUE534 REA534 RNW534 RXS534 SHO534 SRK534 TBG534 TLC534 TUY534 UEU534 UOQ534 UYM534 VII534 VSE534 WCA534 WLW534 WVS534 K622 JG622 TC622 ACY622 AMU622 AWQ622 BGM622 BQI622 CAE622 CKA622 CTW622 DDS622 DNO622 DXK622 EHG622 ERC622 FAY622 FKU622 FUQ622 GEM622 GOI622 GYE622 HIA622 HRW622 IBS622 ILO622 IVK622 JFG622 JPC622 JYY622 KIU622 KSQ622 LCM622 LMI622 LWE622 MGA622 MPW622 MZS622 NJO622 NTK622 ODG622 ONC622 OWY622 PGU622 PQQ622 QAM622 QKI622 QUE622 REA622 RNW622 RXS622 SHO622 SRK622 TBG622 TLC622 TUY622 UEU622 UOQ622 UYM622 VII622 VSE622 WCA622 WLW622 WVS622 K576 JG576 TC576 ACY576 AMU576 AWQ576 BGM576 BQI576 CAE576 CKA576 CTW576 DDS576 DNO576 DXK576 EHG576 ERC576 FAY576 FKU576 FUQ576 GEM576 GOI576 GYE576 HIA576 HRW576 IBS576 ILO576 IVK576 JFG576 JPC576 JYY576 KIU576 KSQ576 LCM576 LMI576 LWE576 MGA576 MPW576 MZS576 NJO576 NTK576 ODG576 ONC576 OWY576 PGU576 PQQ576 QAM576 QKI576 QUE576 REA576 RNW576 RXS576 SHO576 SRK576 TBG576 TLC576 TUY576 UEU576 UOQ576 UYM576 VII576 VSE576 WCA576 WLW576 WVS576 K594 JG594 TC594 ACY594 AMU594 AWQ594 BGM594 BQI594 CAE594 CKA594 CTW594 DDS594 DNO594 DXK594 EHG594 ERC594 FAY594 FKU594 FUQ594 GEM594 GOI594 GYE594 HIA594 HRW594 IBS594 ILO594 IVK594 JFG594 JPC594 JYY594 KIU594 KSQ594 LCM594 LMI594 LWE594 MGA594 MPW594 MZS594 NJO594 NTK594 ODG594 ONC594 OWY594 PGU594 PQQ594 QAM594 QKI594 QUE594 REA594 RNW594 RXS594 SHO594 SRK594 TBG594 TLC594 TUY594 UEU594 UOQ594 UYM594 VII594 VSE594 WCA594 WLW594 WVS594 K582 JG582 TC582 ACY582 AMU582 AWQ582 BGM582 BQI582 CAE582 CKA582 CTW582 DDS582 DNO582 DXK582 EHG582 ERC582 FAY582 FKU582 FUQ582 GEM582 GOI582 GYE582 HIA582 HRW582 IBS582 ILO582 IVK582 JFG582 JPC582 JYY582 KIU582 KSQ582 LCM582 LMI582 LWE582 MGA582 MPW582 MZS582 NJO582 NTK582 ODG582 ONC582 OWY582 PGU582 PQQ582 QAM582 QKI582 QUE582 REA582 RNW582 RXS582 SHO582 SRK582 TBG582 TLC582 TUY582 UEU582 UOQ582 UYM582 VII582 VSE582 WCA582 WLW582 WVS582 K546 JG546 TC546 ACY546 AMU546 AWQ546 BGM546 BQI546 CAE546 CKA546 CTW546 DDS546 DNO546 DXK546 EHG546 ERC546 FAY546 FKU546 FUQ546 GEM546 GOI546 GYE546 HIA546 HRW546 IBS546 ILO546 IVK546 JFG546 JPC546 JYY546 KIU546 KSQ546 LCM546 LMI546 LWE546 MGA546 MPW546 MZS546 NJO546 NTK546 ODG546 ONC546 OWY546 PGU546 PQQ546 QAM546 QKI546 QUE546 REA546 RNW546 RXS546 SHO546 SRK546 TBG546 TLC546 TUY546 UEU546 UOQ546 UYM546 VII546 VSE546 WCA546 WLW546 WVS546 K584 JG584 TC584 ACY584 AMU584 AWQ584 BGM584 BQI584 CAE584 CKA584 CTW584 DDS584 DNO584 DXK584 EHG584 ERC584 FAY584 FKU584 FUQ584 GEM584 GOI584 GYE584 HIA584 HRW584 IBS584 ILO584 IVK584 JFG584 JPC584 JYY584 KIU584 KSQ584 LCM584 LMI584 LWE584 MGA584 MPW584 MZS584 NJO584 NTK584 ODG584 ONC584 OWY584 PGU584 PQQ584 QAM584 QKI584 QUE584 REA584 RNW584 RXS584 SHO584 SRK584 TBG584 TLC584 TUY584 UEU584 UOQ584 UYM584 VII584 VSE584 WCA584 WLW584 WVS584 K550 JG550 TC550 ACY550 AMU550 AWQ550 BGM550 BQI550 CAE550 CKA550 CTW550 DDS550 DNO550 DXK550 EHG550 ERC550 FAY550 FKU550 FUQ550 GEM550 GOI550 GYE550 HIA550 HRW550 IBS550 ILO550 IVK550 JFG550 JPC550 JYY550 KIU550 KSQ550 LCM550 LMI550 LWE550 MGA550 MPW550 MZS550 NJO550 NTK550 ODG550 ONC550 OWY550 PGU550 PQQ550 QAM550 QKI550 QUE550 REA550 RNW550 RXS550 SHO550 SRK550 TBG550 TLC550 TUY550 UEU550 UOQ550 UYM550 VII550 VSE550 WCA550 WLW550 WVS550 K588 JG588 TC588 ACY588 AMU588 AWQ588 BGM588 BQI588 CAE588 CKA588 CTW588 DDS588 DNO588 DXK588 EHG588 ERC588 FAY588 FKU588 FUQ588 GEM588 GOI588 GYE588 HIA588 HRW588 IBS588 ILO588 IVK588 JFG588 JPC588 JYY588 KIU588 KSQ588 LCM588 LMI588 LWE588 MGA588 MPW588 MZS588 NJO588 NTK588 ODG588 ONC588 OWY588 PGU588 PQQ588 QAM588 QKI588 QUE588 REA588 RNW588 RXS588 SHO588 SRK588 TBG588 TLC588 TUY588 UEU588 UOQ588 UYM588 VII588 VSE588 WCA588 WLW588 WVS588 K552 JG552 TC552 ACY552 AMU552 AWQ552 BGM552 BQI552 CAE552 CKA552 CTW552 DDS552 DNO552 DXK552 EHG552 ERC552 FAY552 FKU552 FUQ552 GEM552 GOI552 GYE552 HIA552 HRW552 IBS552 ILO552 IVK552 JFG552 JPC552 JYY552 KIU552 KSQ552 LCM552 LMI552 LWE552 MGA552 MPW552 MZS552 NJO552 NTK552 ODG552 ONC552 OWY552 PGU552 PQQ552 QAM552 QKI552 QUE552 REA552 RNW552 RXS552 SHO552 SRK552 TBG552 TLC552 TUY552 UEU552 UOQ552 UYM552 VII552 VSE552 WCA552 WLW552 WVS552 JG556:JG558 TC596:TC598 ACY596:ACY598 AMU596:AMU598 AWQ596:AWQ598 BGM596:BGM598 BQI596:BQI598 CAE596:CAE598 CKA596:CKA598 CTW596:CTW598 DDS596:DDS598 DNO596:DNO598 DXK596:DXK598 EHG596:EHG598 ERC596:ERC598 FAY596:FAY598 FKU596:FKU598 FUQ596:FUQ598 GEM596:GEM598 GOI596:GOI598 GYE596:GYE598 HIA596:HIA598 HRW596:HRW598 IBS596:IBS598 ILO596:ILO598 IVK596:IVK598 JFG596:JFG598 JPC596:JPC598 JYY596:JYY598 KIU596:KIU598 KSQ596:KSQ598 LCM596:LCM598 LMI596:LMI598 LWE596:LWE598 MGA596:MGA598 MPW596:MPW598 MZS596:MZS598 NJO596:NJO598 NTK596:NTK598 ODG596:ODG598 ONC596:ONC598 OWY596:OWY598 PGU596:PGU598 PQQ596:PQQ598 QAM596:QAM598 QKI596:QKI598 QUE596:QUE598 REA596:REA598 RNW596:RNW598 RXS596:RXS598 SHO596:SHO598 SRK596:SRK598 TBG596:TBG598 TLC596:TLC598 TUY596:TUY598 UEU596:UEU598 UOQ596:UOQ598 UYM596:UYM598 VII596:VII598 VSE596:VSE598 WCA596:WCA598 WLW596:WLW598 WVS596:WVS598 K556:K557 K498 JG498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WVS498 K459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WLW459 WVS459 K494 JG494 TC494 ACY494 AMU494 AWQ494 BGM494 BQI494 CAE494 CKA494 CTW494 DDS494 DNO494 DXK494 EHG494 ERC494 FAY494 FKU494 FUQ494 GEM494 GOI494 GYE494 HIA494 HRW494 IBS494 ILO494 IVK494 JFG494 JPC494 JYY494 KIU494 KSQ494 LCM494 LMI494 LWE494 MGA494 MPW494 MZS494 NJO494 NTK494 ODG494 ONC494 OWY494 PGU494 PQQ494 QAM494 QKI494 QUE494 REA494 RNW494 RXS494 SHO494 SRK494 TBG494 TLC494 TUY494 UEU494 UOQ494 UYM494 VII494 VSE494 WCA494 WLW494 WVS494 K512 JG512 TC512 ACY512 AMU512 AWQ512 BGM512 BQI512 CAE512 CKA512 CTW512 DDS512 DNO512 DXK512 EHG512 ERC512 FAY512 FKU512 FUQ512 GEM512 GOI512 GYE512 HIA512 HRW512 IBS512 ILO512 IVK512 JFG512 JPC512 JYY512 KIU512 KSQ512 LCM512 LMI512 LWE512 MGA512 MPW512 MZS512 NJO512 NTK512 ODG512 ONC512 OWY512 PGU512 PQQ512 QAM512 QKI512 QUE512 REA512 RNW512 RXS512 SHO512 SRK512 TBG512 TLC512 TUY512 UEU512 UOQ512 UYM512 VII512 VSE512 WCA512 WLW512 WVS512 K548 JG548 TC548 ACY548 AMU548 AWQ548 BGM548 BQI548 CAE548 CKA548 CTW548 DDS548 DNO548 DXK548 EHG548 ERC548 FAY548 FKU548 FUQ548 GEM548 GOI548 GYE548 HIA548 HRW548 IBS548 ILO548 IVK548 JFG548 JPC548 JYY548 KIU548 KSQ548 LCM548 LMI548 LWE548 MGA548 MPW548 MZS548 NJO548 NTK548 ODG548 ONC548 OWY548 PGU548 PQQ548 QAM548 QKI548 QUE548 REA548 RNW548 RXS548 SHO548 SRK548 TBG548 TLC548 TUY548 UEU548 UOQ548 UYM548 VII548 VSE548 WCA548 WLW548 WVS548 K510 JG510 TC510 ACY510 AMU510 AWQ510 BGM510 BQI510 CAE510 CKA510 CTW510 DDS510 DNO510 DXK510 EHG510 ERC510 FAY510 FKU510 FUQ510 GEM510 GOI510 GYE510 HIA510 HRW510 IBS510 ILO510 IVK510 JFG510 JPC510 JYY510 KIU510 KSQ510 LCM510 LMI510 LWE510 MGA510 MPW510 MZS510 NJO510 NTK510 ODG510 ONC510 OWY510 PGU510 PQQ510 QAM510 QKI510 QUE510 REA510 RNW510 RXS510 SHO510 SRK510 TBG510 TLC510 TUY510 UEU510 UOQ510 UYM510 VII510 VSE510 WCA510 WLW510 WVS510 K544 JG544 TC544 ACY544 AMU544 AWQ544 BGM544 BQI544 CAE544 CKA544 CTW544 DDS544 DNO544 DXK544 EHG544 ERC544 FAY544 FKU544 FUQ544 GEM544 GOI544 GYE544 HIA544 HRW544 IBS544 ILO544 IVK544 JFG544 JPC544 JYY544 KIU544 KSQ544 LCM544 LMI544 LWE544 MGA544 MPW544 MZS544 NJO544 NTK544 ODG544 ONC544 OWY544 PGU544 PQQ544 QAM544 QKI544 QUE544 REA544 RNW544 RXS544 SHO544 SRK544 TBG544 TLC544 TUY544 UEU544 UOQ544 UYM544 VII544 VSE544 WCA544 WLW544 WVS544 K506 JG506 TC506 ACY506 AMU506 AWQ506 BGM506 BQI506 CAE506 CKA506 CTW506 DDS506 DNO506 DXK506 EHG506 ERC506 FAY506 FKU506 FUQ506 GEM506 GOI506 GYE506 HIA506 HRW506 IBS506 ILO506 IVK506 JFG506 JPC506 JYY506 KIU506 KSQ506 LCM506 LMI506 LWE506 MGA506 MPW506 MZS506 NJO506 NTK506 ODG506 ONC506 OWY506 PGU506 PQQ506 QAM506 QKI506 QUE506 REA506 RNW506 RXS506 SHO506 SRK506 TBG506 TLC506 TUY506 UEU506 UOQ506 UYM506 VII506 VSE506 WCA506 WLW506 WVS506 K514 JG514 TC514 ACY514 AMU514 AWQ514 BGM514 BQI514 CAE514 CKA514 CTW514 DDS514 DNO514 DXK514 EHG514 ERC514 FAY514 FKU514 FUQ514 GEM514 GOI514 GYE514 HIA514 HRW514 IBS514 ILO514 IVK514 JFG514 JPC514 JYY514 KIU514 KSQ514 LCM514 LMI514 LWE514 MGA514 MPW514 MZS514 NJO514 NTK514 ODG514 ONC514 OWY514 PGU514 PQQ514 QAM514 QKI514 QUE514 REA514 RNW514 RXS514 SHO514 SRK514 TBG514 TLC514 TUY514 UEU514 UOQ514 UYM514 VII514 VSE514 WCA514 WLW514 WVS514 K540 JG540 TC540 ACY540 AMU540 AWQ540 BGM540 BQI540 CAE540 CKA540 CTW540 DDS540 DNO540 DXK540 EHG540 ERC540 FAY540 FKU540 FUQ540 GEM540 GOI540 GYE540 HIA540 HRW540 IBS540 ILO540 IVK540 JFG540 JPC540 JYY540 KIU540 KSQ540 LCM540 LMI540 LWE540 MGA540 MPW540 MZS540 NJO540 NTK540 ODG540 ONC540 OWY540 PGU540 PQQ540 QAM540 QKI540 QUE540 REA540 RNW540 RXS540 SHO540 SRK540 TBG540 TLC540 TUY540 UEU540 UOQ540 UYM540 VII540 VSE540 WCA540 WLW540 WVS540 K536 JG536 TC536 ACY536 AMU536 AWQ536 BGM536 BQI536 CAE536 CKA536 CTW536 DDS536 DNO536 DXK536 EHG536 ERC536 FAY536 FKU536 FUQ536 GEM536 GOI536 GYE536 HIA536 HRW536 IBS536 ILO536 IVK536 JFG536 JPC536 JYY536 KIU536 KSQ536 LCM536 LMI536 LWE536 MGA536 MPW536 MZS536 NJO536 NTK536 ODG536 ONC536 OWY536 PGU536 PQQ536 QAM536 QKI536 QUE536 REA536 RNW536 RXS536 SHO536 SRK536 TBG536 TLC536 TUY536 UEU536 UOQ536 UYM536 VII536 VSE536 WCA536 WLW536 WVS536 K580 JG580 TC580 ACY580 AMU580 AWQ580 BGM580 BQI580 CAE580 CKA580 CTW580 DDS580 DNO580 DXK580 EHG580 ERC580 FAY580 FKU580 FUQ580 GEM580 GOI580 GYE580 HIA580 HRW580 IBS580 ILO580 IVK580 JFG580 JPC580 JYY580 KIU580 KSQ580 LCM580 LMI580 LWE580 MGA580 MPW580 MZS580 NJO580 NTK580 ODG580 ONC580 OWY580 PGU580 PQQ580 QAM580 QKI580 QUE580 REA580 RNW580 RXS580 SHO580 SRK580 TBG580 TLC580 TUY580 UEU580 UOQ580 UYM580 VII580 VSE580 WCA580 WLW580 WVS580 K360 TC397:TC400 ACY397:ACY400 AMU397:AMU400 AWQ397:AWQ400 BGM397:BGM400 BQI397:BQI400 CAE397:CAE400 CKA397:CKA400 CTW397:CTW400 DDS397:DDS400 DNO397:DNO400 DXK397:DXK400 EHG397:EHG400 ERC397:ERC400 FAY397:FAY400 FKU397:FKU400 FUQ397:FUQ400 GEM397:GEM400 GOI397:GOI400 GYE397:GYE400 HIA397:HIA400 HRW397:HRW400 IBS397:IBS400 ILO397:ILO400 IVK397:IVK400 JFG397:JFG400 JPC397:JPC400 JYY397:JYY400 KIU397:KIU400 KSQ397:KSQ400 LCM397:LCM400 LMI397:LMI400 LWE397:LWE400 MGA397:MGA400 MPW397:MPW400 MZS397:MZS400 NJO397:NJO400 NTK397:NTK400 ODG397:ODG400 ONC397:ONC400 OWY397:OWY400 PGU397:PGU400 PQQ397:PQQ400 QAM397:QAM400 QKI397:QKI400 QUE397:QUE400 REA397:REA400 RNW397:RNW400 RXS397:RXS400 SHO397:SHO400 SRK397:SRK400 TBG397:TBG400 TLC397:TLC400 TUY397:TUY400 UEU397:UEU400 UOQ397:UOQ400 UYM397:UYM400 VII397:VII400 VSE397:VSE400 WCA397:WCA400 WLW397:WLW400 WVS397:WVS400 K397:K398 JG516:JG518 TC556:TC558 ACY556:ACY558 AMU556:AMU558 AWQ556:AWQ558 BGM556:BGM558 BQI556:BQI558 CAE556:CAE558 CKA556:CKA558 CTW556:CTW558 DDS556:DDS558 DNO556:DNO558 DXK556:DXK558 EHG556:EHG558 ERC556:ERC558 FAY556:FAY558 FKU556:FKU558 FUQ556:FUQ558 GEM556:GEM558 GOI556:GOI558 GYE556:GYE558 HIA556:HIA558 HRW556:HRW558 IBS556:IBS558 ILO556:ILO558 IVK556:IVK558 JFG556:JFG558 JPC556:JPC558 JYY556:JYY558 KIU556:KIU558 KSQ556:KSQ558 LCM556:LCM558 LMI556:LMI558 LWE556:LWE558 MGA556:MGA558 MPW556:MPW558 MZS556:MZS558 NJO556:NJO558 NTK556:NTK558 ODG556:ODG558 ONC556:ONC558 OWY556:OWY558 PGU556:PGU558 PQQ556:PQQ558 QAM556:QAM558 QKI556:QKI558 QUE556:QUE558 REA556:REA558 RNW556:RNW558 RXS556:RXS558 SHO556:SHO558 SRK556:SRK558 TBG556:TBG558 TLC556:TLC558 TUY556:TUY558 UEU556:UEU558 UOQ556:UOQ558 UYM556:UYM558 VII556:VII558 VSE556:VSE558 WCA556:WCA558 WLW556:WLW558 WVS556:WVS558 K516:K517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WVS379 JG437:JG439 TC477:TC479 ACY477:ACY479 AMU477:AMU479 AWQ477:AWQ479 BGM477:BGM479 BQI477:BQI479 CAE477:CAE479 CKA477:CKA479 CTW477:CTW479 DDS477:DDS479 DNO477:DNO479 DXK477:DXK479 EHG477:EHG479 ERC477:ERC479 FAY477:FAY479 FKU477:FKU479 FUQ477:FUQ479 GEM477:GEM479 GOI477:GOI479 GYE477:GYE479 HIA477:HIA479 HRW477:HRW479 IBS477:IBS479 ILO477:ILO479 IVK477:IVK479 JFG477:JFG479 JPC477:JPC479 JYY477:JYY479 KIU477:KIU479 KSQ477:KSQ479 LCM477:LCM479 LMI477:LMI479 LWE477:LWE479 MGA477:MGA479 MPW477:MPW479 MZS477:MZS479 NJO477:NJO479 NTK477:NTK479 ODG477:ODG479 ONC477:ONC479 OWY477:OWY479 PGU477:PGU479 PQQ477:PQQ479 QAM477:QAM479 QKI477:QKI479 QUE477:QUE479 REA477:REA479 RNW477:RNW479 RXS477:RXS479 SHO477:SHO479 SRK477:SRK479 TBG477:TBG479 TLC477:TLC479 TUY477:TUY479 UEU477:UEU479 UOQ477:UOQ479 UYM477:UYM479 VII477:VII479 VSE477:VSE479 WCA477:WCA479 WLW477:WLW479 WVS477:WVS479 K477:K478 K433 JG433 TC433 ACY433 AMU433 AWQ433 BGM433 BQI433 CAE433 CKA433 CTW433 DDS433 DNO433 DXK433 EHG433 ERC433 FAY433 FKU433 FUQ433 GEM433 GOI433 GYE433 HIA433 HRW433 IBS433 ILO433 IVK433 JFG433 JPC433 JYY433 KIU433 KSQ433 LCM433 LMI433 LWE433 MGA433 MPW433 MZS433 NJO433 NTK433 ODG433 ONC433 OWY433 PGU433 PQQ433 QAM433 QKI433 QUE433 REA433 RNW433 RXS433 SHO433 SRK433 TBG433 TLC433 TUY433 UEU433 UOQ433 UYM433 VII433 VSE433 WCA433 WLW433 WVS433 K469 JG469 TC469 ACY469 AMU469 AWQ469 BGM469 BQI469 CAE469 CKA469 CTW469 DDS469 DNO469 DXK469 EHG469 ERC469 FAY469 FKU469 FUQ469 GEM469 GOI469 GYE469 HIA469 HRW469 IBS469 ILO469 IVK469 JFG469 JPC469 JYY469 KIU469 KSQ469 LCM469 LMI469 LWE469 MGA469 MPW469 MZS469 NJO469 NTK469 ODG469 ONC469 OWY469 PGU469 PQQ469 QAM469 QKI469 QUE469 REA469 RNW469 RXS469 SHO469 SRK469 TBG469 TLC469 TUY469 UEU469 UOQ469 UYM469 VII469 VSE469 WCA469 WLW469 WVS469 K431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VSE431 WCA431 WLW431 WVS431 K465 JG465 TC465 ACY465 AMU465 AWQ465 BGM465 BQI465 CAE465 CKA465 CTW465 DDS465 DNO465 DXK465 EHG465 ERC465 FAY465 FKU465 FUQ465 GEM465 GOI465 GYE465 HIA465 HRW465 IBS465 ILO465 IVK465 JFG465 JPC465 JYY465 KIU465 KSQ465 LCM465 LMI465 LWE465 MGA465 MPW465 MZS465 NJO465 NTK465 ODG465 ONC465 OWY465 PGU465 PQQ465 QAM465 QKI465 QUE465 REA465 RNW465 RXS465 SHO465 SRK465 TBG465 TLC465 TUY465 UEU465 UOQ465 UYM465 VII465 VSE465 WCA465 WLW465 WVS465 K427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WLW427 WVS427 K475 JG475 TC475 ACY475 AMU475 AWQ475 BGM475 BQI475 CAE475 CKA475 CTW475 DDS475 DNO475 DXK475 EHG475 ERC475 FAY475 FKU475 FUQ475 GEM475 GOI475 GYE475 HIA475 HRW475 IBS475 ILO475 IVK475 JFG475 JPC475 JYY475 KIU475 KSQ475 LCM475 LMI475 LWE475 MGA475 MPW475 MZS475 NJO475 NTK475 ODG475 ONC475 OWY475 PGU475 PQQ475 QAM475 QKI475 QUE475 REA475 RNW475 RXS475 SHO475 SRK475 TBG475 TLC475 TUY475 UEU475 UOQ475 UYM475 VII475 VSE475 WCA475 WLW475 WVS475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WLW457 WVS457 K463 JG463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TUY463 UEU463 UOQ463 UYM463 VII463 VSE463 WCA463 WLW463 WVS463 K502 JG502 TC502 ACY502 AMU502 AWQ502 BGM502 BQI502 CAE502 CKA502 CTW502 DDS502 DNO502 DXK502 EHG502 ERC502 FAY502 FKU502 FUQ502 GEM502 GOI502 GYE502 HIA502 HRW502 IBS502 ILO502 IVK502 JFG502 JPC502 JYY502 KIU502 KSQ502 LCM502 LMI502 LWE502 MGA502 MPW502 MZS502 NJO502 NTK502 ODG502 ONC502 OWY502 PGU502 PQQ502 QAM502 QKI502 QUE502 REA502 RNW502 RXS502 SHO502 SRK502 TBG502 TLC502 TUY502 UEU502 UOQ502 UYM502 VII502 VSE502 WCA502 WLW502 WVS502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WVS375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WLW455 WVS455 K542 JG542 TC542 ACY542 AMU542 AWQ542 BGM542 BQI542 CAE542 CKA542 CTW542 DDS542 DNO542 DXK542 EHG542 ERC542 FAY542 FKU542 FUQ542 GEM542 GOI542 GYE542 HIA542 HRW542 IBS542 ILO542 IVK542 JFG542 JPC542 JYY542 KIU542 KSQ542 LCM542 LMI542 LWE542 MGA542 MPW542 MZS542 NJO542 NTK542 ODG542 ONC542 OWY542 PGU542 PQQ542 QAM542 QKI542 QUE542 REA542 RNW542 RXS542 SHO542 SRK542 TBG542 TLC542 TUY542 UEU542 UOQ542 UYM542 VII542 VSE542 WCA542 WLW542 WVS542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WLW496 WVS496 K500 JG500 TC500 ACY500 AMU500 AWQ500 BGM500 BQI500 CAE500 CKA500 CTW500 DDS500 DNO500 DXK500 EHG500 ERC500 FAY500 FKU500 FUQ500 GEM500 GOI500 GYE500 HIA500 HRW500 IBS500 ILO500 IVK500 JFG500 JPC500 JYY500 KIU500 KSQ500 LCM500 LMI500 LWE500 MGA500 MPW500 MZS500 NJO500 NTK500 ODG500 ONC500 OWY500 PGU500 PQQ500 QAM500 QKI500 QUE500 REA500 RNW500 RXS500 SHO500 SRK500 TBG500 TLC500 TUY500 UEU500 UOQ500 UYM500 VII500 VSE500 WCA500 WLW500 WVS500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K467 JG467 TC467 ACY467 AMU467 AWQ467 BGM467 BQI467 CAE467 CKA467 CTW467 DDS467 DNO467 DXK467 EHG467 ERC467 FAY467 FKU467 FUQ467 GEM467 GOI467 GYE467 HIA467 HRW467 IBS467 ILO467 IVK467 JFG467 JPC467 JYY467 KIU467 KSQ467 LCM467 LMI467 LWE467 MGA467 MPW467 MZS467 NJO467 NTK467 ODG467 ONC467 OWY467 PGU467 PQQ467 QAM467 QKI467 QUE467 REA467 RNW467 RXS467 SHO467 SRK467 TBG467 TLC467 TUY467 UEU467 UOQ467 UYM467 VII467 VSE467 WCA467 WLW467 WVS467 K504 JG504 TC504 ACY504 AMU504 AWQ504 BGM504 BQI504 CAE504 CKA504 CTW504 DDS504 DNO504 DXK504 EHG504 ERC504 FAY504 FKU504 FUQ504 GEM504 GOI504 GYE504 HIA504 HRW504 IBS504 ILO504 IVK504 JFG504 JPC504 JYY504 KIU504 KSQ504 LCM504 LMI504 LWE504 MGA504 MPW504 MZS504 NJO504 NTK504 ODG504 ONC504 OWY504 PGU504 PQQ504 QAM504 QKI504 QUE504 REA504 RNW504 RXS504 SHO504 SRK504 TBG504 TLC504 TUY504 UEU504 UOQ504 UYM504 VII504 VSE504 WCA504 WLW504 WVS504 K471 JG471 TC471 ACY471 AMU471 AWQ471 BGM471 BQI471 CAE471 CKA471 CTW471 DDS471 DNO471 DXK471 EHG471 ERC471 FAY471 FKU471 FUQ471 GEM471 GOI471 GYE471 HIA471 HRW471 IBS471 ILO471 IVK471 JFG471 JPC471 JYY471 KIU471 KSQ471 LCM471 LMI471 LWE471 MGA471 MPW471 MZS471 NJO471 NTK471 ODG471 ONC471 OWY471 PGU471 PQQ471 QAM471 QKI471 QUE471 REA471 RNW471 RXS471 SHO471 SRK471 TBG471 TLC471 TUY471 UEU471 UOQ471 UYM471 VII471 VSE471 WCA471 WLW471 WVS471 K508 JG508 TC508 ACY508 AMU508 AWQ508 BGM508 BQI508 CAE508 CKA508 CTW508 DDS508 DNO508 DXK508 EHG508 ERC508 FAY508 FKU508 FUQ508 GEM508 GOI508 GYE508 HIA508 HRW508 IBS508 ILO508 IVK508 JFG508 JPC508 JYY508 KIU508 KSQ508 LCM508 LMI508 LWE508 MGA508 MPW508 MZS508 NJO508 NTK508 ODG508 ONC508 OWY508 PGU508 PQQ508 QAM508 QKI508 QUE508 REA508 RNW508 RXS508 SHO508 SRK508 TBG508 TLC508 TUY508 UEU508 UOQ508 UYM508 VII508 VSE508 WCA508 WLW508 WVS508 K473 JG473 TC473 ACY473 AMU473 AWQ473 BGM473 BQI473 CAE473 CKA473 CTW473 DDS473 DNO473 DXK473 EHG473 ERC473 FAY473 FKU473 FUQ473 GEM473 GOI473 GYE473 HIA473 HRW473 IBS473 ILO473 IVK473 JFG473 JPC473 JYY473 KIU473 KSQ473 LCM473 LMI473 LWE473 MGA473 MPW473 MZS473 NJO473 NTK473 ODG473 ONC473 OWY473 PGU473 PQQ473 QAM473 QKI473 QUE473 REA473 RNW473 RXS473 SHO473 SRK473 TBG473 TLC473 TUY473 UEU473 UOQ473 UYM473 VII473 VSE473 WCA473 WLW473 WVS473 K437:K438 TC516:TC518 ACY516:ACY518 AMU516:AMU518 AWQ516:AWQ518 BGM516:BGM518 BQI516:BQI518 CAE516:CAE518 CKA516:CKA518 CTW516:CTW518 DDS516:DDS518 DNO516:DNO518 DXK516:DXK518 EHG516:EHG518 ERC516:ERC518 FAY516:FAY518 FKU516:FKU518 FUQ516:FUQ518 GEM516:GEM518 GOI516:GOI518 GYE516:GYE518 HIA516:HIA518 HRW516:HRW518 IBS516:IBS518 ILO516:ILO518 IVK516:IVK518 JFG516:JFG518 JPC516:JPC518 JYY516:JYY518 KIU516:KIU518 KSQ516:KSQ518 LCM516:LCM518 LMI516:LMI518 LWE516:LWE518 MGA516:MGA518 MPW516:MPW518 MZS516:MZS518 NJO516:NJO518 NTK516:NTK518 ODG516:ODG518 ONC516:ONC518 OWY516:OWY518 PGU516:PGU518 PQQ516:PQQ518 QAM516:QAM518 QKI516:QKI518 QUE516:QUE518 REA516:REA518 RNW516:RNW518 RXS516:RXS518 SHO516:SHO518 SRK516:SRK518 TBG516:TBG518 TLC516:TLC518 TUY516:TUY518 UEU516:UEU518 UOQ516:UOQ518 UYM516:UYM518 VII516:VII518 VSE516:VSE518 WCA516:WCA518 WLW516:WLW518 WVS516:WVS518 JG477:JG479 K419 JG419 TC419 ACY419 AMU419 AWQ419 BGM419 BQI419 CAE419 CKA419 CTW419 DDS419 DNO419 DXK419 EHG419 ERC419 FAY419 FKU419 FUQ419 GEM419 GOI419 GYE419 HIA419 HRW419 IBS419 ILO419 IVK419 JFG419 JPC419 JYY419 KIU419 KSQ419 LCM419 LMI419 LWE419 MGA419 MPW419 MZS419 NJO419 NTK419 ODG419 ONC419 OWY419 PGU419 PQQ419 QAM419 QKI419 QUE419 REA419 RNW419 RXS419 SHO419 SRK419 TBG419 TLC419 TUY419 UEU419 UOQ419 UYM419 VII419 VSE419 WCA419 WLW419 WVS419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K157:K158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WVS295 K400 TC437:TC439 ACY437:ACY439 AMU437:AMU439 AWQ437:AWQ439 BGM437:BGM439 BQI437:BQI439 CAE437:CAE439 CKA437:CKA439 CTW437:CTW439 DDS437:DDS439 DNO437:DNO439 DXK437:DXK439 EHG437:EHG439 ERC437:ERC439 FAY437:FAY439 FKU437:FKU439 FUQ437:FUQ439 GEM437:GEM439 GOI437:GOI439 GYE437:GYE439 HIA437:HIA439 HRW437:HRW439 IBS437:IBS439 ILO437:ILO439 IVK437:IVK439 JFG437:JFG439 JPC437:JPC439 JYY437:JYY439 KIU437:KIU439 KSQ437:KSQ439 LCM437:LCM439 LMI437:LMI439 LWE437:LWE439 MGA437:MGA439 MPW437:MPW439 MZS437:MZS439 NJO437:NJO439 NTK437:NTK439 ODG437:ODG439 ONC437:ONC439 OWY437:OWY439 PGU437:PGU439 PQQ437:PQQ439 QAM437:QAM439 QKI437:QKI439 QUE437:QUE439 REA437:REA439 RNW437:RNW439 RXS437:RXS439 SHO437:SHO439 SRK437:SRK439 TBG437:TBG439 TLC437:TLC439 TUY437:TUY439 UEU437:UEU439 UOQ437:UOQ439 UYM437:UYM439 VII437:VII439 VSE437:VSE439 WCA437:WCA439 WLW437:WLW439 WVS437:WVS439 JG397:JG400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WVS215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JG357:JG360 K357:K358 K596:K597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WVS223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WVS355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WLW349 WVS349 K590 JG590 TC590 ACY590 AMU590 AWQ590 BGM590 BQI590 CAE590 CKA590 CTW590 DDS590 DNO590 DXK590 EHG590 ERC590 FAY590 FKU590 FUQ590 GEM590 GOI590 GYE590 HIA590 HRW590 IBS590 ILO590 IVK590 JFG590 JPC590 JYY590 KIU590 KSQ590 LCM590 LMI590 LWE590 MGA590 MPW590 MZS590 NJO590 NTK590 ODG590 ONC590 OWY590 PGU590 PQQ590 QAM590 QKI590 QUE590 REA590 RNW590 RXS590 SHO590 SRK590 TBG590 TLC590 TUY590 UEU590 UOQ590 UYM590 VII590 VSE590 WCA590 WLW590 WVS590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WLW429 WVS429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WLW339 WVS339 JG277:JG279 TC317:TC319 ACY317:ACY319 AMU317:AMU319 AWQ317:AWQ319 BGM317:BGM319 BQI317:BQI319 CAE317:CAE319 CKA317:CKA319 CTW317:CTW319 DDS317:DDS319 DNO317:DNO319 DXK317:DXK319 EHG317:EHG319 ERC317:ERC319 FAY317:FAY319 FKU317:FKU319 FUQ317:FUQ319 GEM317:GEM319 GOI317:GOI319 GYE317:GYE319 HIA317:HIA319 HRW317:HRW319 IBS317:IBS319 ILO317:ILO319 IVK317:IVK319 JFG317:JFG319 JPC317:JPC319 JYY317:JYY319 KIU317:KIU319 KSQ317:KSQ319 LCM317:LCM319 LMI317:LMI319 LWE317:LWE319 MGA317:MGA319 MPW317:MPW319 MZS317:MZS319 NJO317:NJO319 NTK317:NTK319 ODG317:ODG319 ONC317:ONC319 OWY317:OWY319 PGU317:PGU319 PQQ317:PQQ319 QAM317:QAM319 QKI317:QKI319 QUE317:QUE319 REA317:REA319 RNW317:RNW319 RXS317:RXS319 SHO317:SHO319 SRK317:SRK319 TBG317:TBG319 TLC317:TLC319 TUY317:TUY319 UEU317:UEU319 UOQ317:UOQ319 UYM317:UYM319 VII317:VII319 VSE317:VSE319 WCA317:WCA319 WLW317:WLW319 WVS317:WVS319 K317:K318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WVS381 K417 JG417 TC417 ACY417 AMU417 AWQ417 BGM417 BQI417 CAE417 CKA417 CTW417 DDS417 DNO417 DXK417 EHG417 ERC417 FAY417 FKU417 FUQ417 GEM417 GOI417 GYE417 HIA417 HRW417 IBS417 ILO417 IVK417 JFG417 JPC417 JYY417 KIU417 KSQ417 LCM417 LMI417 LWE417 MGA417 MPW417 MZS417 NJO417 NTK417 ODG417 ONC417 OWY417 PGU417 PQQ417 QAM417 QKI417 QUE417 REA417 RNW417 RXS417 SHO417 SRK417 TBG417 TLC417 TUY417 UEU417 UOQ417 UYM417 VII417 VSE417 WCA417 WLW417 WVS417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WVS341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WVS307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WVS313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WVS387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WLW311 WVS311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WVS299 WCA19 TC237:TC239 ACY237:ACY239 AMU237:AMU239 AWQ237:AWQ239 BGM237:BGM239 BQI237:BQI239 CAE237:CAE239 CKA237:CKA239 CTW237:CTW239 DDS237:DDS239 DNO237:DNO239 DXK237:DXK239 EHG237:EHG239 ERC237:ERC239 FAY237:FAY239 FKU237:FKU239 FUQ237:FUQ239 GEM237:GEM239 GOI237:GOI239 GYE237:GYE239 HIA237:HIA239 HRW237:HRW239 IBS237:IBS239 ILO237:ILO239 IVK237:IVK239 JFG237:JFG239 JPC237:JPC239 JYY237:JYY239 KIU237:KIU239 KSQ237:KSQ239 LCM237:LCM239 LMI237:LMI239 LWE237:LWE239 MGA237:MGA239 MPW237:MPW239 MZS237:MZS239 NJO237:NJO239 NTK237:NTK239 ODG237:ODG239 ONC237:ONC239 OWY237:OWY239 PGU237:PGU239 PQQ237:PQQ239 QAM237:QAM239 QKI237:QKI239 QUE237:QUE239 REA237:REA239 RNW237:RNW239 RXS237:RXS239 SHO237:SHO239 SRK237:SRK239 TBG237:TBG239 TLC237:TLC239 TUY237:TUY239 UEU237:UEU239 UOQ237:UOQ239 UYM237:UYM239 VII237:VII239 VSE237:VSE239 WCA237:WCA239 WLW237:WLW239 WVS237:WVS239 K237:K238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WLW189 WVS189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WLW191 WVS191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WLW229 WVS229 K630 JG630 TC630 ACY630 AMU630 AWQ630 BGM630 BQI630 CAE630 CKA630 CTW630 DDS630 DNO630 DXK630 EHG630 ERC630 FAY630 FKU630 FUQ630 GEM630 GOI630 GYE630 HIA630 HRW630 IBS630 ILO630 IVK630 JFG630 JPC630 JYY630 KIU630 KSQ630 LCM630 LMI630 LWE630 MGA630 MPW630 MZS630 NJO630 NTK630 ODG630 ONC630 OWY630 PGU630 PQQ630 QAM630 QKI630 QUE630 REA630 RNW630 RXS630 SHO630 SRK630 TBG630 TLC630 TUY630 UEU630 UOQ630 UYM630 VII630 VSE630 WCA630 WLW630 WVS630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VSE193 WCA193 WLW193 WVS193 K634 JG634 TC634 ACY634 AMU634 AWQ634 BGM634 BQI634 CAE634 CKA634 CTW634 DDS634 DNO634 DXK634 EHG634 ERC634 FAY634 FKU634 FUQ634 GEM634 GOI634 GYE634 HIA634 HRW634 IBS634 ILO634 IVK634 JFG634 JPC634 JYY634 KIU634 KSQ634 LCM634 LMI634 LWE634 MGA634 MPW634 MZS634 NJO634 NTK634 ODG634 ONC634 OWY634 PGU634 PQQ634 QAM634 QKI634 QUE634 REA634 RNW634 RXS634 SHO634 SRK634 TBG634 TLC634 TUY634 UEU634 UOQ634 UYM634 VII634 VSE634 WCA634 WLW634 WVS634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WVS153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WVS187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WLW185 WVS185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WVS183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WVS235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WVS177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WVS263 JG157:JG158 TC157:TC158 ACY157:ACY158 AMU157:AMU158 AWQ157:AWQ158 BGM157:BGM158 BQI157:BQI158 CAE157:CAE158 CKA157:CKA158 CTW157:CTW158 DDS157:DDS158 DNO157:DNO158 DXK157:DXK158 EHG157:EHG158 ERC157:ERC158 FAY157:FAY158 FKU157:FKU158 FUQ157:FUQ158 GEM157:GEM158 GOI157:GOI158 GYE157:GYE158 HIA157:HIA158 HRW157:HRW158 IBS157:IBS158 ILO157:ILO158 IVK157:IVK158 JFG157:JFG158 JPC157:JPC158 JYY157:JYY158 KIU157:KIU158 KSQ157:KSQ158 LCM157:LCM158 LMI157:LMI158 LWE157:LWE158 MGA157:MGA158 MPW157:MPW158 MZS157:MZS158 NJO157:NJO158 NTK157:NTK158 ODG157:ODG158 ONC157:ONC158 OWY157:OWY158 PGU157:PGU158 PQQ157:PQQ158 QAM157:QAM158 QKI157:QKI158 QUE157:QUE158 REA157:REA158 RNW157:RNW158 RXS157:RXS158 SHO157:SHO158 SRK157:SRK158 TBG157:TBG158 TLC157:TLC158 TUY157:TUY158 UEU157:UEU158 UOQ157:UOQ158 UYM157:UYM158 VII157:VII158 VSE157:VSE158 WCA157:WCA158 WLW157:WLW158 WVS157:WVS158 K117:K118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WVS335 K461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WLW461 WVS461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WVS377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WLW347 WVS347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WVS395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WCA383 WLW383 WVS383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WVS385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WVS389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WLW353 WVS353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WLW259 WVS259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WCA351 WLW351 WVS351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WLW345 WVS345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WVS255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WVS273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WLW309 WVS309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WLW271 WVS271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WVS305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WVS303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WLW315 WVS315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WLW267 WVS267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WVS297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WVS175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WVS301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WLW257 WVS257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WLW275 WVS275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WLW265 WVS265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WLW269 WVS269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WVS233 WVS197 TC277:TC279 ACY277:ACY279 AMU277:AMU279 AWQ277:AWQ279 BGM277:BGM279 BQI277:BQI279 CAE277:CAE279 CKA277:CKA279 CTW277:CTW279 DDS277:DDS279 DNO277:DNO279 DXK277:DXK279 EHG277:EHG279 ERC277:ERC279 FAY277:FAY279 FKU277:FKU279 FUQ277:FUQ279 GEM277:GEM279 GOI277:GOI279 GYE277:GYE279 HIA277:HIA279 HRW277:HRW279 IBS277:IBS279 ILO277:ILO279 IVK277:IVK279 JFG277:JFG279 JPC277:JPC279 JYY277:JYY279 KIU277:KIU279 KSQ277:KSQ279 LCM277:LCM279 LMI277:LMI279 LWE277:LWE279 MGA277:MGA279 MPW277:MPW279 MZS277:MZS279 NJO277:NJO279 NTK277:NTK279 ODG277:ODG279 ONC277:ONC279 OWY277:OWY279 PGU277:PGU279 PQQ277:PQQ279 QAM277:QAM279 QKI277:QKI279 QUE277:QUE279 REA277:REA279 RNW277:RNW279 RXS277:RXS279 SHO277:SHO279 SRK277:SRK279 TBG277:TBG279 TLC277:TLC279 TUY277:TUY279 UEU277:UEU279 UOQ277:UOQ279 UYM277:UYM279 VII277:VII279 VSE277:VSE279 WCA277:WCA279 WLW277:WLW279 WVS277:WVS279 JG237:JG239 K628 JG628 TC628 ACY628 AMU628 AWQ628 BGM628 BQI628 CAE628 CKA628 CTW628 DDS628 DNO628 DXK628 EHG628 ERC628 FAY628 FKU628 FUQ628 GEM628 GOI628 GYE628 HIA628 HRW628 IBS628 ILO628 IVK628 JFG628 JPC628 JYY628 KIU628 KSQ628 LCM628 LMI628 LWE628 MGA628 MPW628 MZS628 NJO628 NTK628 ODG628 ONC628 OWY628 PGU628 PQQ628 QAM628 QKI628 QUE628 REA628 RNW628 RXS628 SHO628 SRK628 TBG628 TLC628 TUY628 UEU628 UOQ628 UYM628 VII628 VSE628 WCA628 WLW628 WVS628 K639 JG642 TC642 ACY642 AMU642 AWQ642 BGM642 BQI642 CAE642 CKA642 CTW642 DDS642 DNO642 DXK642 EHG642 ERC642 FAY642 FKU642 FUQ642 GEM642 GOI642 GYE642 HIA642 HRW642 IBS642 ILO642 IVK642 JFG642 JPC642 JYY642 KIU642 KSQ642 LCM642 LMI642 LWE642 MGA642 MPW642 MZS642 NJO642 NTK642 ODG642 ONC642 OWY642 PGU642 PQQ642 QAM642 QKI642 QUE642 REA642 RNW642 RXS642 SHO642 SRK642 TBG642 TLC642 TUY642 UEU642 UOQ642 UYM642 VII642 VSE642 WCA642 WLW642 WVS642 K277:K278 TC357:TC360 ACY357:ACY360 AMU357:AMU360 AWQ357:AWQ360 BGM357:BGM360 BQI357:BQI360 CAE357:CAE360 CKA357:CKA360 CTW357:CTW360 DDS357:DDS360 DNO357:DNO360 DXK357:DXK360 EHG357:EHG360 ERC357:ERC360 FAY357:FAY360 FKU357:FKU360 FUQ357:FUQ360 GEM357:GEM360 GOI357:GOI360 GYE357:GYE360 HIA357:HIA360 HRW357:HRW360 IBS357:IBS360 ILO357:ILO360 IVK357:IVK360 JFG357:JFG360 JPC357:JPC360 JYY357:JYY360 KIU357:KIU360 KSQ357:KSQ360 LCM357:LCM360 LMI357:LMI360 LWE357:LWE360 MGA357:MGA360 MPW357:MPW360 MZS357:MZS360 NJO357:NJO360 NTK357:NTK360 ODG357:ODG360 ONC357:ONC360 OWY357:OWY360 PGU357:PGU360 PQQ357:PQQ360 QAM357:QAM360 QKI357:QKI360 QUE357:QUE360 REA357:REA360 RNW357:RNW360 RXS357:RXS360 SHO357:SHO360 SRK357:SRK360 TBG357:TBG360 TLC357:TLC360 TUY357:TUY360 UEU357:UEU360 UOQ357:UOQ360 UYM357:UYM360 VII357:VII360 VSE357:VSE360 WCA357:WCA360 WLW357:WLW360 WVS357:WVS360 JG317:JG319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JG117:JG118 TC117:TC118 ACY117:ACY118 AMU117:AMU118 AWQ117:AWQ118 BGM117:BGM118 BQI117:BQI118 CAE117:CAE118 CKA117:CKA118 CTW117:CTW118 DDS117:DDS118 DNO117:DNO118 DXK117:DXK118 EHG117:EHG118 ERC117:ERC118 FAY117:FAY118 FKU117:FKU118 FUQ117:FUQ118 GEM117:GEM118 GOI117:GOI118 GYE117:GYE118 HIA117:HIA118 HRW117:HRW118 IBS117:IBS118 ILO117:ILO118 IVK117:IVK118 JFG117:JFG118 JPC117:JPC118 JYY117:JYY118 KIU117:KIU118 KSQ117:KSQ118 LCM117:LCM118 LMI117:LMI118 LWE117:LWE118 MGA117:MGA118 MPW117:MPW118 MZS117:MZS118 NJO117:NJO118 NTK117:NTK118 ODG117:ODG118 ONC117:ONC118 OWY117:OWY118 PGU117:PGU118 PQQ117:PQQ118 QAM117:QAM118 QKI117:QKI118 QUE117:QUE118 REA117:REA118 RNW117:RNW118 RXS117:RXS118 SHO117:SHO118 SRK117:SRK118 TBG117:TBG118 TLC117:TLC118 TUY117:TUY118 UEU117:UEU118 UOQ117:UOQ118 UYM117:UYM118 VII117:VII118 VSE117:VSE118 WCA117:WCA118 WLW117:WLW118 WVS117:WVS118 K77:K78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WLW19 WVS19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UYM197 VII197 VSE197 WCA197 WLW197 JG636:JG639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7"/>
  <sheetViews>
    <sheetView workbookViewId="0">
      <selection activeCell="A80" sqref="A80:XFD80"/>
    </sheetView>
  </sheetViews>
  <sheetFormatPr defaultRowHeight="12.75"/>
  <cols>
    <col min="1" max="16384" width="9.140625" style="3"/>
  </cols>
  <sheetData>
    <row r="1" spans="1:20" ht="24" customHeight="1">
      <c r="A1" s="1004" t="s">
        <v>179</v>
      </c>
      <c r="B1" s="1005"/>
      <c r="C1" s="1005"/>
      <c r="D1" s="1005"/>
      <c r="E1" s="1005"/>
      <c r="F1" s="1005"/>
      <c r="G1" s="1005"/>
      <c r="H1" s="1005"/>
      <c r="I1" s="1005"/>
      <c r="J1" s="1005"/>
      <c r="K1" s="1005"/>
      <c r="L1" s="1005"/>
      <c r="M1" s="1005"/>
      <c r="N1" s="1005"/>
      <c r="O1" s="1005"/>
      <c r="P1" s="1005"/>
      <c r="Q1" s="1005"/>
      <c r="R1" s="1005"/>
      <c r="S1" s="1006"/>
    </row>
    <row r="2" spans="1:20">
      <c r="A2" s="976" t="s">
        <v>3654</v>
      </c>
      <c r="B2" s="977"/>
      <c r="C2" s="977"/>
      <c r="D2" s="977"/>
      <c r="E2" s="977"/>
      <c r="F2" s="977"/>
      <c r="G2" s="977"/>
      <c r="H2" s="977"/>
      <c r="I2" s="977"/>
      <c r="J2" s="977"/>
      <c r="K2" s="977"/>
      <c r="L2" s="977"/>
      <c r="M2" s="977"/>
      <c r="N2" s="977"/>
      <c r="O2" s="977"/>
      <c r="P2" s="977"/>
      <c r="Q2" s="977"/>
      <c r="R2" s="977"/>
      <c r="S2" s="978"/>
    </row>
    <row r="3" spans="1:20">
      <c r="A3" s="976" t="s">
        <v>180</v>
      </c>
      <c r="B3" s="977"/>
      <c r="C3" s="977"/>
      <c r="D3" s="977"/>
      <c r="E3" s="977"/>
      <c r="F3" s="977"/>
      <c r="G3" s="977"/>
      <c r="H3" s="977"/>
      <c r="I3" s="977"/>
      <c r="J3" s="977"/>
      <c r="K3" s="977"/>
      <c r="L3" s="977"/>
      <c r="M3" s="977"/>
      <c r="N3" s="977"/>
      <c r="O3" s="977"/>
      <c r="P3" s="977"/>
      <c r="Q3" s="977"/>
      <c r="R3" s="977"/>
      <c r="S3" s="978"/>
    </row>
    <row r="4" spans="1:20">
      <c r="A4" s="976" t="s">
        <v>170</v>
      </c>
      <c r="B4" s="977"/>
      <c r="C4" s="977"/>
      <c r="D4" s="977"/>
      <c r="E4" s="977"/>
      <c r="F4" s="977"/>
      <c r="G4" s="977"/>
      <c r="H4" s="977"/>
      <c r="I4" s="977"/>
      <c r="J4" s="977"/>
      <c r="K4" s="977"/>
      <c r="L4" s="977"/>
      <c r="M4" s="977"/>
      <c r="N4" s="977"/>
      <c r="O4" s="977"/>
      <c r="P4" s="977"/>
      <c r="Q4" s="977"/>
      <c r="R4" s="977"/>
      <c r="S4" s="978"/>
    </row>
    <row r="5" spans="1:20">
      <c r="A5" s="976" t="s">
        <v>171</v>
      </c>
      <c r="B5" s="977"/>
      <c r="C5" s="977"/>
      <c r="D5" s="977"/>
      <c r="E5" s="977"/>
      <c r="F5" s="977"/>
      <c r="G5" s="977"/>
      <c r="H5" s="977"/>
      <c r="I5" s="977"/>
      <c r="J5" s="977"/>
      <c r="K5" s="977"/>
      <c r="L5" s="977"/>
      <c r="M5" s="977"/>
      <c r="N5" s="977"/>
      <c r="O5" s="977"/>
      <c r="P5" s="977"/>
      <c r="Q5" s="977"/>
      <c r="R5" s="977"/>
      <c r="S5" s="978"/>
    </row>
    <row r="6" spans="1:20">
      <c r="A6" s="976" t="s">
        <v>172</v>
      </c>
      <c r="B6" s="977"/>
      <c r="C6" s="977"/>
      <c r="D6" s="977"/>
      <c r="E6" s="977"/>
      <c r="F6" s="977"/>
      <c r="G6" s="977"/>
      <c r="H6" s="977"/>
      <c r="I6" s="977"/>
      <c r="J6" s="977"/>
      <c r="K6" s="977"/>
      <c r="L6" s="977"/>
      <c r="M6" s="977"/>
      <c r="N6" s="977"/>
      <c r="O6" s="977"/>
      <c r="P6" s="977"/>
      <c r="Q6" s="977"/>
      <c r="R6" s="977"/>
      <c r="S6" s="978"/>
    </row>
    <row r="7" spans="1:20">
      <c r="A7" s="976" t="s">
        <v>173</v>
      </c>
      <c r="B7" s="977"/>
      <c r="C7" s="977"/>
      <c r="D7" s="977"/>
      <c r="E7" s="977"/>
      <c r="F7" s="977"/>
      <c r="G7" s="977"/>
      <c r="H7" s="977"/>
      <c r="I7" s="977"/>
      <c r="J7" s="977"/>
      <c r="K7" s="977"/>
      <c r="L7" s="977"/>
      <c r="M7" s="977"/>
      <c r="N7" s="977"/>
      <c r="O7" s="977"/>
      <c r="P7" s="977"/>
      <c r="Q7" s="977"/>
      <c r="R7" s="977"/>
      <c r="S7" s="978"/>
    </row>
    <row r="8" spans="1:20">
      <c r="A8" s="976" t="s">
        <v>181</v>
      </c>
      <c r="B8" s="977"/>
      <c r="C8" s="977"/>
      <c r="D8" s="977"/>
      <c r="E8" s="977"/>
      <c r="F8" s="977"/>
      <c r="G8" s="977"/>
      <c r="H8" s="977"/>
      <c r="I8" s="977"/>
      <c r="J8" s="977"/>
      <c r="K8" s="977"/>
      <c r="L8" s="977"/>
      <c r="M8" s="977"/>
      <c r="N8" s="977"/>
      <c r="O8" s="977"/>
      <c r="P8" s="977"/>
      <c r="Q8" s="977"/>
      <c r="R8" s="977"/>
      <c r="S8" s="978"/>
    </row>
    <row r="9" spans="1:20">
      <c r="A9" s="976" t="s">
        <v>174</v>
      </c>
      <c r="B9" s="977"/>
      <c r="C9" s="977"/>
      <c r="D9" s="977"/>
      <c r="E9" s="977"/>
      <c r="F9" s="977"/>
      <c r="G9" s="977"/>
      <c r="H9" s="977"/>
      <c r="I9" s="977"/>
      <c r="J9" s="977"/>
      <c r="K9" s="977"/>
      <c r="L9" s="977"/>
      <c r="M9" s="977"/>
      <c r="N9" s="977"/>
      <c r="O9" s="977"/>
      <c r="P9" s="977"/>
      <c r="Q9" s="977"/>
      <c r="R9" s="977"/>
      <c r="S9" s="978"/>
    </row>
    <row r="10" spans="1:20">
      <c r="A10" s="982" t="s">
        <v>175</v>
      </c>
      <c r="B10" s="983"/>
      <c r="C10" s="983"/>
      <c r="D10" s="983"/>
      <c r="E10" s="983"/>
      <c r="F10" s="983"/>
      <c r="G10" s="983"/>
      <c r="H10" s="983"/>
      <c r="I10" s="983"/>
      <c r="J10" s="983"/>
      <c r="K10" s="983"/>
      <c r="L10" s="983"/>
      <c r="M10" s="983"/>
      <c r="N10" s="983"/>
      <c r="O10" s="983"/>
      <c r="P10" s="983"/>
      <c r="Q10" s="983"/>
      <c r="R10" s="983"/>
      <c r="S10" s="984"/>
    </row>
    <row r="11" spans="1:20" ht="39"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20" ht="31.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20" ht="60.75" customHeight="1">
      <c r="A13" s="985"/>
      <c r="B13" s="985"/>
      <c r="C13" s="1003"/>
      <c r="D13" s="985"/>
      <c r="E13" s="985"/>
      <c r="F13" s="30" t="s">
        <v>63</v>
      </c>
      <c r="G13" s="30" t="s">
        <v>64</v>
      </c>
      <c r="H13" s="30" t="s">
        <v>65</v>
      </c>
      <c r="I13" s="985"/>
      <c r="J13" s="985"/>
      <c r="K13" s="31" t="s">
        <v>66</v>
      </c>
      <c r="L13" s="31" t="s">
        <v>67</v>
      </c>
      <c r="M13" s="31" t="s">
        <v>68</v>
      </c>
      <c r="N13" s="31" t="s">
        <v>67</v>
      </c>
      <c r="O13" s="985"/>
      <c r="P13" s="985"/>
      <c r="Q13" s="985"/>
      <c r="R13" s="985"/>
      <c r="S13" s="985"/>
    </row>
    <row r="14" spans="1:20">
      <c r="A14" s="994" t="s">
        <v>69</v>
      </c>
      <c r="B14" s="994"/>
      <c r="C14" s="994"/>
      <c r="D14" s="994"/>
      <c r="E14" s="994"/>
      <c r="F14" s="994"/>
      <c r="G14" s="994"/>
      <c r="H14" s="994"/>
      <c r="I14" s="994"/>
      <c r="J14" s="994"/>
      <c r="K14" s="994"/>
      <c r="L14" s="994"/>
      <c r="M14" s="994"/>
      <c r="N14" s="994"/>
      <c r="O14" s="994"/>
      <c r="P14" s="994"/>
      <c r="Q14" s="994"/>
      <c r="R14" s="994"/>
      <c r="S14" s="994"/>
    </row>
    <row r="15" spans="1:20" s="224" customFormat="1">
      <c r="A15" s="673">
        <v>2</v>
      </c>
      <c r="B15" s="673">
        <v>7</v>
      </c>
      <c r="C15" s="673">
        <v>9</v>
      </c>
      <c r="D15" s="673">
        <v>2</v>
      </c>
      <c r="E15" s="673">
        <v>7</v>
      </c>
      <c r="F15" s="673">
        <v>7</v>
      </c>
      <c r="G15" s="673">
        <v>0</v>
      </c>
      <c r="H15" s="673">
        <v>2</v>
      </c>
      <c r="I15" s="673">
        <v>9</v>
      </c>
      <c r="J15" s="673">
        <v>0</v>
      </c>
      <c r="K15" s="673">
        <v>0</v>
      </c>
      <c r="L15" s="673">
        <v>0</v>
      </c>
      <c r="M15" s="673">
        <v>0</v>
      </c>
      <c r="N15" s="673">
        <v>0</v>
      </c>
      <c r="O15" s="673">
        <v>0</v>
      </c>
      <c r="P15" s="673">
        <v>9</v>
      </c>
      <c r="Q15" s="673">
        <v>0</v>
      </c>
      <c r="R15" s="673">
        <v>0</v>
      </c>
      <c r="S15" s="673">
        <v>0</v>
      </c>
      <c r="T15" s="679"/>
    </row>
    <row r="16" spans="1:20">
      <c r="A16" s="994" t="s">
        <v>176</v>
      </c>
      <c r="B16" s="994"/>
      <c r="C16" s="994"/>
      <c r="D16" s="994"/>
      <c r="E16" s="994"/>
      <c r="F16" s="994"/>
      <c r="G16" s="994"/>
      <c r="H16" s="994"/>
      <c r="I16" s="994"/>
      <c r="J16" s="994"/>
      <c r="K16" s="994"/>
      <c r="L16" s="994"/>
      <c r="M16" s="994"/>
      <c r="N16" s="994"/>
      <c r="O16" s="994"/>
      <c r="P16" s="994"/>
      <c r="Q16" s="994"/>
      <c r="R16" s="994"/>
      <c r="S16" s="994"/>
    </row>
    <row r="17" spans="1:20" s="4" customFormat="1">
      <c r="A17" s="18">
        <v>5</v>
      </c>
      <c r="B17" s="18">
        <v>1</v>
      </c>
      <c r="C17" s="18">
        <v>6</v>
      </c>
      <c r="D17" s="18">
        <v>4</v>
      </c>
      <c r="E17" s="18">
        <v>2</v>
      </c>
      <c r="F17" s="18">
        <v>3</v>
      </c>
      <c r="G17" s="18">
        <v>1</v>
      </c>
      <c r="H17" s="18">
        <v>2</v>
      </c>
      <c r="I17" s="18">
        <v>6</v>
      </c>
      <c r="J17" s="18">
        <v>0</v>
      </c>
      <c r="K17" s="18">
        <v>0</v>
      </c>
      <c r="L17" s="18">
        <v>0</v>
      </c>
      <c r="M17" s="18">
        <v>0</v>
      </c>
      <c r="N17" s="18">
        <v>0</v>
      </c>
      <c r="O17" s="18">
        <v>2</v>
      </c>
      <c r="P17" s="18">
        <v>4</v>
      </c>
      <c r="Q17" s="18">
        <v>0</v>
      </c>
      <c r="R17" s="18">
        <v>0</v>
      </c>
      <c r="S17" s="18">
        <v>0</v>
      </c>
      <c r="T17" s="721"/>
    </row>
    <row r="18" spans="1:20">
      <c r="A18" s="994" t="s">
        <v>71</v>
      </c>
      <c r="B18" s="994"/>
      <c r="C18" s="994"/>
      <c r="D18" s="994"/>
      <c r="E18" s="994"/>
      <c r="F18" s="994"/>
      <c r="G18" s="994"/>
      <c r="H18" s="994"/>
      <c r="I18" s="994"/>
      <c r="J18" s="994"/>
      <c r="K18" s="994"/>
      <c r="L18" s="994"/>
      <c r="M18" s="994"/>
      <c r="N18" s="994"/>
      <c r="O18" s="994"/>
      <c r="P18" s="994"/>
      <c r="Q18" s="994"/>
      <c r="R18" s="994"/>
      <c r="S18" s="994"/>
    </row>
    <row r="19" spans="1:20" s="4" customFormat="1">
      <c r="A19" s="18">
        <v>3</v>
      </c>
      <c r="B19" s="18">
        <v>3</v>
      </c>
      <c r="C19" s="18">
        <v>6</v>
      </c>
      <c r="D19" s="18">
        <v>2</v>
      </c>
      <c r="E19" s="18">
        <v>4</v>
      </c>
      <c r="F19" s="18">
        <v>3</v>
      </c>
      <c r="G19" s="18">
        <v>0</v>
      </c>
      <c r="H19" s="18">
        <v>3</v>
      </c>
      <c r="I19" s="18">
        <v>6</v>
      </c>
      <c r="J19" s="18">
        <v>0</v>
      </c>
      <c r="K19" s="18">
        <v>0</v>
      </c>
      <c r="L19" s="18">
        <v>0</v>
      </c>
      <c r="M19" s="18">
        <v>0</v>
      </c>
      <c r="N19" s="18">
        <v>0</v>
      </c>
      <c r="O19" s="18">
        <v>0</v>
      </c>
      <c r="P19" s="18">
        <v>6</v>
      </c>
      <c r="Q19" s="18">
        <v>0</v>
      </c>
      <c r="R19" s="18">
        <v>0</v>
      </c>
      <c r="S19" s="18">
        <v>0</v>
      </c>
      <c r="T19" s="413"/>
    </row>
    <row r="20" spans="1:20">
      <c r="A20" s="994" t="s">
        <v>72</v>
      </c>
      <c r="B20" s="994"/>
      <c r="C20" s="994"/>
      <c r="D20" s="994"/>
      <c r="E20" s="994"/>
      <c r="F20" s="994"/>
      <c r="G20" s="994"/>
      <c r="H20" s="994"/>
      <c r="I20" s="994"/>
      <c r="J20" s="994"/>
      <c r="K20" s="994"/>
      <c r="L20" s="994"/>
      <c r="M20" s="994"/>
      <c r="N20" s="994"/>
      <c r="O20" s="994"/>
      <c r="P20" s="994"/>
      <c r="Q20" s="994"/>
      <c r="R20" s="994"/>
      <c r="S20" s="994"/>
    </row>
    <row r="21" spans="1:20" s="4" customFormat="1">
      <c r="A21" s="18">
        <v>1</v>
      </c>
      <c r="B21" s="18">
        <v>2</v>
      </c>
      <c r="C21" s="18">
        <v>3</v>
      </c>
      <c r="D21" s="18">
        <v>0</v>
      </c>
      <c r="E21" s="18">
        <v>3</v>
      </c>
      <c r="F21" s="18">
        <v>0</v>
      </c>
      <c r="G21" s="18">
        <v>0</v>
      </c>
      <c r="H21" s="18">
        <v>3</v>
      </c>
      <c r="I21" s="18">
        <v>3</v>
      </c>
      <c r="J21" s="18">
        <v>0</v>
      </c>
      <c r="K21" s="18">
        <v>0</v>
      </c>
      <c r="L21" s="18">
        <v>0</v>
      </c>
      <c r="M21" s="18">
        <v>0</v>
      </c>
      <c r="N21" s="18">
        <v>0</v>
      </c>
      <c r="O21" s="18">
        <v>0</v>
      </c>
      <c r="P21" s="18">
        <v>3</v>
      </c>
      <c r="Q21" s="18">
        <v>0</v>
      </c>
      <c r="R21" s="18">
        <v>0</v>
      </c>
      <c r="S21" s="18">
        <v>0</v>
      </c>
      <c r="T21" s="775"/>
    </row>
    <row r="22" spans="1:20">
      <c r="A22" s="995" t="s">
        <v>73</v>
      </c>
      <c r="B22" s="995"/>
      <c r="C22" s="995"/>
      <c r="D22" s="995"/>
      <c r="E22" s="995"/>
      <c r="F22" s="995"/>
      <c r="G22" s="995"/>
      <c r="H22" s="995"/>
      <c r="I22" s="995"/>
      <c r="J22" s="995"/>
      <c r="K22" s="995"/>
      <c r="L22" s="995"/>
      <c r="M22" s="995"/>
      <c r="N22" s="995"/>
      <c r="O22" s="995"/>
      <c r="P22" s="995"/>
      <c r="Q22" s="995"/>
      <c r="R22" s="995"/>
      <c r="S22" s="995"/>
    </row>
    <row r="23" spans="1:20" s="4" customFormat="1">
      <c r="A23" s="18">
        <v>6</v>
      </c>
      <c r="B23" s="18">
        <v>3</v>
      </c>
      <c r="C23" s="18">
        <v>9</v>
      </c>
      <c r="D23" s="18">
        <v>2</v>
      </c>
      <c r="E23" s="18">
        <v>7</v>
      </c>
      <c r="F23" s="18">
        <v>1</v>
      </c>
      <c r="G23" s="18">
        <v>1</v>
      </c>
      <c r="H23" s="18">
        <v>7</v>
      </c>
      <c r="I23" s="18">
        <v>9</v>
      </c>
      <c r="J23" s="18">
        <v>0</v>
      </c>
      <c r="K23" s="18">
        <v>0</v>
      </c>
      <c r="L23" s="18">
        <v>0</v>
      </c>
      <c r="M23" s="18">
        <v>0</v>
      </c>
      <c r="N23" s="18">
        <v>0</v>
      </c>
      <c r="O23" s="18">
        <v>2</v>
      </c>
      <c r="P23" s="18">
        <v>7</v>
      </c>
      <c r="Q23" s="18">
        <v>0</v>
      </c>
      <c r="R23" s="18">
        <v>0</v>
      </c>
      <c r="S23" s="18">
        <v>0</v>
      </c>
      <c r="T23" s="810"/>
    </row>
    <row r="24" spans="1:20">
      <c r="A24" s="994" t="s">
        <v>74</v>
      </c>
      <c r="B24" s="994"/>
      <c r="C24" s="994"/>
      <c r="D24" s="994"/>
      <c r="E24" s="994"/>
      <c r="F24" s="994"/>
      <c r="G24" s="994"/>
      <c r="H24" s="994"/>
      <c r="I24" s="994"/>
      <c r="J24" s="994"/>
      <c r="K24" s="994"/>
      <c r="L24" s="994"/>
      <c r="M24" s="994"/>
      <c r="N24" s="994"/>
      <c r="O24" s="994"/>
      <c r="P24" s="994"/>
      <c r="Q24" s="994"/>
      <c r="R24" s="994"/>
      <c r="S24" s="994"/>
    </row>
    <row r="25" spans="1:20" s="4" customFormat="1">
      <c r="A25" s="18">
        <v>1</v>
      </c>
      <c r="B25" s="18">
        <v>1</v>
      </c>
      <c r="C25" s="18">
        <v>2</v>
      </c>
      <c r="D25" s="18">
        <v>0</v>
      </c>
      <c r="E25" s="18">
        <v>2</v>
      </c>
      <c r="F25" s="18">
        <v>0</v>
      </c>
      <c r="G25" s="18">
        <v>0</v>
      </c>
      <c r="H25" s="18">
        <v>2</v>
      </c>
      <c r="I25" s="18">
        <v>2</v>
      </c>
      <c r="J25" s="18">
        <v>0</v>
      </c>
      <c r="K25" s="18">
        <v>0</v>
      </c>
      <c r="L25" s="18">
        <v>0</v>
      </c>
      <c r="M25" s="18">
        <v>0</v>
      </c>
      <c r="N25" s="18">
        <v>0</v>
      </c>
      <c r="O25" s="18">
        <v>0</v>
      </c>
      <c r="P25" s="18">
        <v>2</v>
      </c>
      <c r="Q25" s="18">
        <v>0</v>
      </c>
      <c r="R25" s="18">
        <v>0</v>
      </c>
      <c r="S25" s="18">
        <v>0</v>
      </c>
      <c r="T25" s="413"/>
    </row>
    <row r="26" spans="1:20">
      <c r="A26" s="994" t="s">
        <v>75</v>
      </c>
      <c r="B26" s="994"/>
      <c r="C26" s="994"/>
      <c r="D26" s="994"/>
      <c r="E26" s="994"/>
      <c r="F26" s="994"/>
      <c r="G26" s="994"/>
      <c r="H26" s="994"/>
      <c r="I26" s="994"/>
      <c r="J26" s="994"/>
      <c r="K26" s="994"/>
      <c r="L26" s="994"/>
      <c r="M26" s="994"/>
      <c r="N26" s="994"/>
      <c r="O26" s="994"/>
      <c r="P26" s="994"/>
      <c r="Q26" s="994"/>
      <c r="R26" s="994"/>
      <c r="S26" s="994"/>
    </row>
    <row r="27" spans="1:20" s="4" customFormat="1">
      <c r="A27" s="18">
        <v>4</v>
      </c>
      <c r="B27" s="18">
        <v>5</v>
      </c>
      <c r="C27" s="18">
        <v>9</v>
      </c>
      <c r="D27" s="18">
        <v>3</v>
      </c>
      <c r="E27" s="18">
        <v>6</v>
      </c>
      <c r="F27" s="18">
        <v>2</v>
      </c>
      <c r="G27" s="18">
        <v>0</v>
      </c>
      <c r="H27" s="18">
        <v>7</v>
      </c>
      <c r="I27" s="18">
        <v>9</v>
      </c>
      <c r="J27" s="18">
        <v>0</v>
      </c>
      <c r="K27" s="18">
        <v>0</v>
      </c>
      <c r="L27" s="18">
        <v>0</v>
      </c>
      <c r="M27" s="18">
        <v>0</v>
      </c>
      <c r="N27" s="18">
        <v>0</v>
      </c>
      <c r="O27" s="18">
        <v>0</v>
      </c>
      <c r="P27" s="18">
        <v>8</v>
      </c>
      <c r="Q27" s="18">
        <v>1</v>
      </c>
      <c r="R27" s="18">
        <v>0</v>
      </c>
      <c r="S27" s="18">
        <v>0</v>
      </c>
      <c r="T27" s="413"/>
    </row>
    <row r="28" spans="1:20">
      <c r="A28" s="994" t="s">
        <v>76</v>
      </c>
      <c r="B28" s="994"/>
      <c r="C28" s="994"/>
      <c r="D28" s="994"/>
      <c r="E28" s="994"/>
      <c r="F28" s="994"/>
      <c r="G28" s="994"/>
      <c r="H28" s="994"/>
      <c r="I28" s="994"/>
      <c r="J28" s="994"/>
      <c r="K28" s="994"/>
      <c r="L28" s="994"/>
      <c r="M28" s="994"/>
      <c r="N28" s="994"/>
      <c r="O28" s="994"/>
      <c r="P28" s="994"/>
      <c r="Q28" s="994"/>
      <c r="R28" s="994"/>
      <c r="S28" s="994"/>
    </row>
    <row r="29" spans="1:20" s="4" customFormat="1">
      <c r="A29" s="18">
        <v>3</v>
      </c>
      <c r="B29" s="18">
        <v>0</v>
      </c>
      <c r="C29" s="18">
        <v>3</v>
      </c>
      <c r="D29" s="18">
        <v>2</v>
      </c>
      <c r="E29" s="18">
        <v>1</v>
      </c>
      <c r="F29" s="18">
        <v>0</v>
      </c>
      <c r="G29" s="18">
        <v>1</v>
      </c>
      <c r="H29" s="18">
        <v>2</v>
      </c>
      <c r="I29" s="18">
        <v>3</v>
      </c>
      <c r="J29" s="18">
        <v>0</v>
      </c>
      <c r="K29" s="18">
        <v>0</v>
      </c>
      <c r="L29" s="18">
        <v>0</v>
      </c>
      <c r="M29" s="18">
        <v>0</v>
      </c>
      <c r="N29" s="18">
        <v>0</v>
      </c>
      <c r="O29" s="18">
        <v>0</v>
      </c>
      <c r="P29" s="18">
        <v>3</v>
      </c>
      <c r="Q29" s="18">
        <v>0</v>
      </c>
      <c r="R29" s="18">
        <v>0</v>
      </c>
      <c r="S29" s="18">
        <v>0</v>
      </c>
      <c r="T29" s="413"/>
    </row>
    <row r="30" spans="1:20">
      <c r="A30" s="994" t="s">
        <v>77</v>
      </c>
      <c r="B30" s="994"/>
      <c r="C30" s="994"/>
      <c r="D30" s="994"/>
      <c r="E30" s="994"/>
      <c r="F30" s="994"/>
      <c r="G30" s="994"/>
      <c r="H30" s="994"/>
      <c r="I30" s="994"/>
      <c r="J30" s="994"/>
      <c r="K30" s="994"/>
      <c r="L30" s="994"/>
      <c r="M30" s="994"/>
      <c r="N30" s="994"/>
      <c r="O30" s="994"/>
      <c r="P30" s="994"/>
      <c r="Q30" s="994"/>
      <c r="R30" s="994"/>
      <c r="S30" s="994"/>
    </row>
    <row r="31" spans="1:20" s="4" customFormat="1">
      <c r="A31" s="18">
        <v>1</v>
      </c>
      <c r="B31" s="18">
        <v>0</v>
      </c>
      <c r="C31" s="18">
        <v>1</v>
      </c>
      <c r="D31" s="18">
        <v>1</v>
      </c>
      <c r="E31" s="18">
        <v>0</v>
      </c>
      <c r="F31" s="18">
        <v>0</v>
      </c>
      <c r="G31" s="18">
        <v>0</v>
      </c>
      <c r="H31" s="18">
        <v>1</v>
      </c>
      <c r="I31" s="18">
        <v>1</v>
      </c>
      <c r="J31" s="18">
        <v>0</v>
      </c>
      <c r="K31" s="18">
        <v>0</v>
      </c>
      <c r="L31" s="18">
        <v>0</v>
      </c>
      <c r="M31" s="18">
        <v>0</v>
      </c>
      <c r="N31" s="18">
        <v>0</v>
      </c>
      <c r="O31" s="18">
        <v>0</v>
      </c>
      <c r="P31" s="18">
        <v>1</v>
      </c>
      <c r="Q31" s="18">
        <v>0</v>
      </c>
      <c r="R31" s="18">
        <v>0</v>
      </c>
      <c r="S31" s="18">
        <v>0</v>
      </c>
      <c r="T31" s="413"/>
    </row>
    <row r="32" spans="1:20">
      <c r="A32" s="994" t="s">
        <v>78</v>
      </c>
      <c r="B32" s="994"/>
      <c r="C32" s="994"/>
      <c r="D32" s="994"/>
      <c r="E32" s="994"/>
      <c r="F32" s="994"/>
      <c r="G32" s="994"/>
      <c r="H32" s="994"/>
      <c r="I32" s="994"/>
      <c r="J32" s="994"/>
      <c r="K32" s="994"/>
      <c r="L32" s="994"/>
      <c r="M32" s="994"/>
      <c r="N32" s="994"/>
      <c r="O32" s="994"/>
      <c r="P32" s="994"/>
      <c r="Q32" s="994"/>
      <c r="R32" s="994"/>
      <c r="S32" s="994"/>
    </row>
    <row r="33" spans="1:20" s="4" customFormat="1">
      <c r="A33" s="18">
        <v>2</v>
      </c>
      <c r="B33" s="18">
        <v>2</v>
      </c>
      <c r="C33" s="18">
        <v>4</v>
      </c>
      <c r="D33" s="18">
        <v>0</v>
      </c>
      <c r="E33" s="18">
        <v>4</v>
      </c>
      <c r="F33" s="18">
        <v>2</v>
      </c>
      <c r="G33" s="18">
        <v>0</v>
      </c>
      <c r="H33" s="18">
        <v>2</v>
      </c>
      <c r="I33" s="18">
        <v>4</v>
      </c>
      <c r="J33" s="18">
        <v>0</v>
      </c>
      <c r="K33" s="18">
        <v>0</v>
      </c>
      <c r="L33" s="18">
        <v>0</v>
      </c>
      <c r="M33" s="18">
        <v>0</v>
      </c>
      <c r="N33" s="18">
        <v>0</v>
      </c>
      <c r="O33" s="18">
        <v>2</v>
      </c>
      <c r="P33" s="18">
        <v>2</v>
      </c>
      <c r="Q33" s="18">
        <v>0</v>
      </c>
      <c r="R33" s="18">
        <v>0</v>
      </c>
      <c r="S33" s="18">
        <v>0</v>
      </c>
      <c r="T33" s="413"/>
    </row>
    <row r="34" spans="1:20">
      <c r="A34" s="994" t="s">
        <v>79</v>
      </c>
      <c r="B34" s="994"/>
      <c r="C34" s="994"/>
      <c r="D34" s="994"/>
      <c r="E34" s="994"/>
      <c r="F34" s="994"/>
      <c r="G34" s="994"/>
      <c r="H34" s="994"/>
      <c r="I34" s="994"/>
      <c r="J34" s="994"/>
      <c r="K34" s="994"/>
      <c r="L34" s="994"/>
      <c r="M34" s="994"/>
      <c r="N34" s="994"/>
      <c r="O34" s="994"/>
      <c r="P34" s="994"/>
      <c r="Q34" s="994"/>
      <c r="R34" s="994"/>
      <c r="S34" s="994"/>
    </row>
    <row r="35" spans="1:20" s="4" customFormat="1">
      <c r="A35" s="18">
        <v>2</v>
      </c>
      <c r="B35" s="18">
        <v>0</v>
      </c>
      <c r="C35" s="18">
        <v>2</v>
      </c>
      <c r="D35" s="18">
        <v>1</v>
      </c>
      <c r="E35" s="18">
        <v>1</v>
      </c>
      <c r="F35" s="18">
        <v>0</v>
      </c>
      <c r="G35" s="18">
        <v>0</v>
      </c>
      <c r="H35" s="18">
        <v>2</v>
      </c>
      <c r="I35" s="18">
        <v>2</v>
      </c>
      <c r="J35" s="18">
        <v>0</v>
      </c>
      <c r="K35" s="18">
        <v>0</v>
      </c>
      <c r="L35" s="18">
        <v>0</v>
      </c>
      <c r="M35" s="18">
        <v>0</v>
      </c>
      <c r="N35" s="18">
        <v>0</v>
      </c>
      <c r="O35" s="18">
        <v>1</v>
      </c>
      <c r="P35" s="18">
        <v>1</v>
      </c>
      <c r="Q35" s="18">
        <v>0</v>
      </c>
      <c r="R35" s="18">
        <v>0</v>
      </c>
      <c r="S35" s="18">
        <v>0</v>
      </c>
      <c r="T35" s="413"/>
    </row>
    <row r="36" spans="1:20">
      <c r="A36" s="994" t="s">
        <v>80</v>
      </c>
      <c r="B36" s="994"/>
      <c r="C36" s="994"/>
      <c r="D36" s="994"/>
      <c r="E36" s="994"/>
      <c r="F36" s="994"/>
      <c r="G36" s="994"/>
      <c r="H36" s="994"/>
      <c r="I36" s="994"/>
      <c r="J36" s="994"/>
      <c r="K36" s="994"/>
      <c r="L36" s="994"/>
      <c r="M36" s="994"/>
      <c r="N36" s="994"/>
      <c r="O36" s="994"/>
      <c r="P36" s="994"/>
      <c r="Q36" s="994"/>
      <c r="R36" s="994"/>
      <c r="S36" s="994"/>
    </row>
    <row r="37" spans="1:20" s="4" customFormat="1">
      <c r="A37" s="18">
        <v>3</v>
      </c>
      <c r="B37" s="18">
        <v>4</v>
      </c>
      <c r="C37" s="18">
        <v>7</v>
      </c>
      <c r="D37" s="18">
        <v>1</v>
      </c>
      <c r="E37" s="18">
        <v>6</v>
      </c>
      <c r="F37" s="18">
        <v>0</v>
      </c>
      <c r="G37" s="18">
        <v>0</v>
      </c>
      <c r="H37" s="18">
        <v>7</v>
      </c>
      <c r="I37" s="18">
        <v>7</v>
      </c>
      <c r="J37" s="18">
        <v>0</v>
      </c>
      <c r="K37" s="18">
        <v>0</v>
      </c>
      <c r="L37" s="18">
        <v>0</v>
      </c>
      <c r="M37" s="18">
        <v>0</v>
      </c>
      <c r="N37" s="18">
        <v>0</v>
      </c>
      <c r="O37" s="18">
        <v>2</v>
      </c>
      <c r="P37" s="18">
        <v>5</v>
      </c>
      <c r="Q37" s="18">
        <v>0</v>
      </c>
      <c r="R37" s="18">
        <v>0</v>
      </c>
      <c r="S37" s="18">
        <v>0</v>
      </c>
      <c r="T37" s="937"/>
    </row>
    <row r="38" spans="1:20">
      <c r="A38" s="996" t="s">
        <v>3653</v>
      </c>
      <c r="B38" s="999"/>
      <c r="C38" s="999"/>
      <c r="D38" s="999"/>
      <c r="E38" s="999"/>
      <c r="F38" s="999"/>
      <c r="G38" s="999"/>
      <c r="H38" s="999"/>
      <c r="I38" s="999"/>
      <c r="J38" s="999"/>
      <c r="K38" s="999"/>
      <c r="L38" s="999"/>
      <c r="M38" s="999"/>
      <c r="N38" s="999"/>
      <c r="O38" s="999"/>
      <c r="P38" s="999"/>
      <c r="Q38" s="999"/>
      <c r="R38" s="999"/>
      <c r="S38" s="1000"/>
    </row>
    <row r="39" spans="1:20" s="4" customFormat="1" ht="12.75" customHeight="1">
      <c r="A39" s="286">
        <f>SUM(A37,A35,A33,A31,A29,A27,A25,A23,A21,A19,A17,A15)</f>
        <v>33</v>
      </c>
      <c r="B39" s="352">
        <f t="shared" ref="B39:S39" si="0">SUM(B37,B35,B33,B31,B29,B27,B25,B23,B21,B19,B17,B15)</f>
        <v>28</v>
      </c>
      <c r="C39" s="352">
        <f t="shared" si="0"/>
        <v>61</v>
      </c>
      <c r="D39" s="352">
        <f t="shared" si="0"/>
        <v>18</v>
      </c>
      <c r="E39" s="352">
        <f t="shared" si="0"/>
        <v>43</v>
      </c>
      <c r="F39" s="352">
        <f t="shared" si="0"/>
        <v>18</v>
      </c>
      <c r="G39" s="352">
        <f t="shared" si="0"/>
        <v>3</v>
      </c>
      <c r="H39" s="352">
        <f t="shared" si="0"/>
        <v>40</v>
      </c>
      <c r="I39" s="352">
        <f t="shared" si="0"/>
        <v>61</v>
      </c>
      <c r="J39" s="352">
        <f t="shared" si="0"/>
        <v>0</v>
      </c>
      <c r="K39" s="352">
        <f t="shared" si="0"/>
        <v>0</v>
      </c>
      <c r="L39" s="352">
        <f t="shared" si="0"/>
        <v>0</v>
      </c>
      <c r="M39" s="352">
        <f t="shared" si="0"/>
        <v>0</v>
      </c>
      <c r="N39" s="352">
        <f t="shared" si="0"/>
        <v>0</v>
      </c>
      <c r="O39" s="352">
        <f t="shared" si="0"/>
        <v>9</v>
      </c>
      <c r="P39" s="352">
        <f t="shared" si="0"/>
        <v>51</v>
      </c>
      <c r="Q39" s="352">
        <f t="shared" si="0"/>
        <v>1</v>
      </c>
      <c r="R39" s="352">
        <f t="shared" si="0"/>
        <v>0</v>
      </c>
      <c r="S39" s="352">
        <f t="shared" si="0"/>
        <v>0</v>
      </c>
      <c r="T39" s="68"/>
    </row>
    <row r="40" spans="1:20" s="32" customFormat="1">
      <c r="A40" s="39"/>
      <c r="B40" s="39"/>
      <c r="C40" s="39"/>
      <c r="D40" s="39"/>
      <c r="E40" s="39"/>
      <c r="F40" s="39"/>
      <c r="G40" s="39"/>
      <c r="H40" s="39"/>
      <c r="I40" s="39"/>
      <c r="J40" s="39"/>
      <c r="K40" s="39"/>
      <c r="L40" s="39"/>
      <c r="M40" s="39"/>
      <c r="N40" s="39"/>
      <c r="O40" s="39"/>
      <c r="P40" s="39"/>
      <c r="Q40" s="39"/>
      <c r="R40" s="39"/>
      <c r="S40" s="39"/>
    </row>
    <row r="41" spans="1:20" ht="24.75" customHeight="1">
      <c r="A41" s="1328" t="s">
        <v>177</v>
      </c>
      <c r="B41" s="1329"/>
      <c r="C41" s="1329"/>
      <c r="D41" s="1329"/>
      <c r="E41" s="1329"/>
      <c r="F41" s="1329"/>
      <c r="G41" s="1329"/>
      <c r="H41" s="1329"/>
      <c r="I41" s="1329"/>
      <c r="J41" s="1329"/>
      <c r="K41" s="1329"/>
      <c r="L41" s="1329"/>
      <c r="M41" s="1329"/>
      <c r="N41" s="1329"/>
      <c r="O41" s="1329"/>
      <c r="P41" s="1329"/>
      <c r="Q41" s="1329"/>
      <c r="R41" s="1329"/>
      <c r="S41" s="1330"/>
    </row>
    <row r="42" spans="1:20" ht="35.25" customHeight="1">
      <c r="A42" s="985" t="s">
        <v>41</v>
      </c>
      <c r="B42" s="985"/>
      <c r="C42" s="985"/>
      <c r="D42" s="985" t="s">
        <v>42</v>
      </c>
      <c r="E42" s="985"/>
      <c r="F42" s="985" t="s">
        <v>43</v>
      </c>
      <c r="G42" s="985"/>
      <c r="H42" s="985"/>
      <c r="I42" s="985" t="s">
        <v>44</v>
      </c>
      <c r="J42" s="985"/>
      <c r="K42" s="1102" t="s">
        <v>45</v>
      </c>
      <c r="L42" s="1331"/>
      <c r="M42" s="1331"/>
      <c r="N42" s="1332"/>
      <c r="O42" s="989" t="s">
        <v>46</v>
      </c>
      <c r="P42" s="989"/>
      <c r="Q42" s="990"/>
      <c r="R42" s="985" t="s">
        <v>47</v>
      </c>
      <c r="S42" s="985"/>
    </row>
    <row r="43" spans="1:20" ht="30" customHeight="1">
      <c r="A43" s="991" t="s">
        <v>48</v>
      </c>
      <c r="B43" s="991" t="s">
        <v>49</v>
      </c>
      <c r="C43" s="1002" t="s">
        <v>50</v>
      </c>
      <c r="D43" s="991" t="s">
        <v>51</v>
      </c>
      <c r="E43" s="991" t="s">
        <v>52</v>
      </c>
      <c r="F43" s="986" t="s">
        <v>53</v>
      </c>
      <c r="G43" s="992"/>
      <c r="H43" s="993"/>
      <c r="I43" s="991" t="s">
        <v>54</v>
      </c>
      <c r="J43" s="991" t="s">
        <v>55</v>
      </c>
      <c r="K43" s="986" t="s">
        <v>56</v>
      </c>
      <c r="L43" s="993"/>
      <c r="M43" s="986" t="s">
        <v>57</v>
      </c>
      <c r="N43" s="993"/>
      <c r="O43" s="991" t="s">
        <v>58</v>
      </c>
      <c r="P43" s="991" t="s">
        <v>59</v>
      </c>
      <c r="Q43" s="991" t="s">
        <v>60</v>
      </c>
      <c r="R43" s="991" t="s">
        <v>61</v>
      </c>
      <c r="S43" s="991" t="s">
        <v>62</v>
      </c>
    </row>
    <row r="44" spans="1:20" ht="65.25" customHeight="1">
      <c r="A44" s="985"/>
      <c r="B44" s="985"/>
      <c r="C44" s="1003"/>
      <c r="D44" s="985"/>
      <c r="E44" s="985"/>
      <c r="F44" s="30" t="s">
        <v>63</v>
      </c>
      <c r="G44" s="30" t="s">
        <v>64</v>
      </c>
      <c r="H44" s="30" t="s">
        <v>65</v>
      </c>
      <c r="I44" s="985"/>
      <c r="J44" s="985"/>
      <c r="K44" s="31" t="s">
        <v>66</v>
      </c>
      <c r="L44" s="31" t="s">
        <v>67</v>
      </c>
      <c r="M44" s="31" t="s">
        <v>68</v>
      </c>
      <c r="N44" s="31" t="s">
        <v>67</v>
      </c>
      <c r="O44" s="985"/>
      <c r="P44" s="985"/>
      <c r="Q44" s="985"/>
      <c r="R44" s="985"/>
      <c r="S44" s="985"/>
    </row>
    <row r="45" spans="1:20">
      <c r="A45" s="994" t="s">
        <v>69</v>
      </c>
      <c r="B45" s="994"/>
      <c r="C45" s="994"/>
      <c r="D45" s="994"/>
      <c r="E45" s="994"/>
      <c r="F45" s="994"/>
      <c r="G45" s="994"/>
      <c r="H45" s="994"/>
      <c r="I45" s="994"/>
      <c r="J45" s="994"/>
      <c r="K45" s="994"/>
      <c r="L45" s="994"/>
      <c r="M45" s="994"/>
      <c r="N45" s="994"/>
      <c r="O45" s="994"/>
      <c r="P45" s="994"/>
      <c r="Q45" s="994"/>
      <c r="R45" s="994"/>
      <c r="S45" s="994"/>
    </row>
    <row r="46" spans="1:20">
      <c r="A46" s="1316" t="s">
        <v>178</v>
      </c>
      <c r="B46" s="1316"/>
      <c r="C46" s="1316"/>
      <c r="D46" s="1316"/>
      <c r="E46" s="1316"/>
      <c r="F46" s="1316"/>
      <c r="G46" s="1316"/>
      <c r="H46" s="1316"/>
      <c r="I46" s="1316"/>
      <c r="J46" s="1316"/>
      <c r="K46" s="1316"/>
      <c r="L46" s="1316"/>
      <c r="M46" s="1316"/>
      <c r="N46" s="1316"/>
      <c r="O46" s="1316"/>
      <c r="P46" s="1316"/>
      <c r="Q46" s="1316"/>
      <c r="R46" s="1316"/>
      <c r="S46" s="1316"/>
    </row>
    <row r="47" spans="1:20" s="224" customFormat="1" ht="11.25" customHeight="1">
      <c r="A47" s="98">
        <v>9</v>
      </c>
      <c r="B47" s="98">
        <v>0</v>
      </c>
      <c r="C47" s="698">
        <v>9</v>
      </c>
      <c r="D47" s="98">
        <v>0</v>
      </c>
      <c r="E47" s="98">
        <v>9</v>
      </c>
      <c r="F47" s="98">
        <v>9</v>
      </c>
      <c r="G47" s="98">
        <v>0</v>
      </c>
      <c r="H47" s="98">
        <v>0</v>
      </c>
      <c r="I47" s="98">
        <v>9</v>
      </c>
      <c r="J47" s="98">
        <v>0</v>
      </c>
      <c r="K47" s="98">
        <v>0</v>
      </c>
      <c r="L47" s="98">
        <v>0</v>
      </c>
      <c r="M47" s="98">
        <v>0</v>
      </c>
      <c r="N47" s="98">
        <v>0</v>
      </c>
      <c r="O47" s="98">
        <v>9</v>
      </c>
      <c r="P47" s="98">
        <v>0</v>
      </c>
      <c r="Q47" s="98">
        <v>0</v>
      </c>
      <c r="R47" s="98">
        <v>0</v>
      </c>
      <c r="S47" s="98">
        <v>0</v>
      </c>
      <c r="T47" s="667"/>
    </row>
    <row r="48" spans="1:20">
      <c r="A48" s="994" t="s">
        <v>70</v>
      </c>
      <c r="B48" s="994"/>
      <c r="C48" s="994"/>
      <c r="D48" s="994"/>
      <c r="E48" s="994"/>
      <c r="F48" s="994"/>
      <c r="G48" s="994"/>
      <c r="H48" s="994"/>
      <c r="I48" s="994"/>
      <c r="J48" s="994"/>
      <c r="K48" s="994"/>
      <c r="L48" s="994"/>
      <c r="M48" s="994"/>
      <c r="N48" s="994"/>
      <c r="O48" s="994"/>
      <c r="P48" s="994"/>
      <c r="Q48" s="994"/>
      <c r="R48" s="994"/>
      <c r="S48" s="994"/>
    </row>
    <row r="49" spans="1:20">
      <c r="A49" s="1316" t="s">
        <v>178</v>
      </c>
      <c r="B49" s="1316"/>
      <c r="C49" s="1316"/>
      <c r="D49" s="1316"/>
      <c r="E49" s="1316"/>
      <c r="F49" s="1316"/>
      <c r="G49" s="1316"/>
      <c r="H49" s="1316"/>
      <c r="I49" s="1316"/>
      <c r="J49" s="1316"/>
      <c r="K49" s="1316"/>
      <c r="L49" s="1316"/>
      <c r="M49" s="1316"/>
      <c r="N49" s="1316"/>
      <c r="O49" s="1316"/>
      <c r="P49" s="1316"/>
      <c r="Q49" s="1316"/>
      <c r="R49" s="1316"/>
      <c r="S49" s="1316"/>
    </row>
    <row r="50" spans="1:20" s="4" customFormat="1" ht="12.75" customHeight="1">
      <c r="A50" s="18">
        <v>16</v>
      </c>
      <c r="B50" s="18">
        <v>11</v>
      </c>
      <c r="C50" s="18">
        <v>27</v>
      </c>
      <c r="D50" s="18">
        <v>4</v>
      </c>
      <c r="E50" s="18">
        <v>23</v>
      </c>
      <c r="F50" s="18">
        <v>27</v>
      </c>
      <c r="G50" s="18">
        <v>0</v>
      </c>
      <c r="H50" s="18">
        <v>0</v>
      </c>
      <c r="I50" s="18">
        <v>27</v>
      </c>
      <c r="J50" s="18">
        <v>0</v>
      </c>
      <c r="K50" s="18">
        <v>0</v>
      </c>
      <c r="L50" s="18">
        <v>0</v>
      </c>
      <c r="M50" s="18">
        <v>0</v>
      </c>
      <c r="N50" s="18">
        <v>0</v>
      </c>
      <c r="O50" s="18">
        <v>27</v>
      </c>
      <c r="P50" s="18">
        <v>0</v>
      </c>
      <c r="Q50" s="18">
        <v>0</v>
      </c>
      <c r="R50" s="18">
        <v>0</v>
      </c>
      <c r="S50" s="18">
        <v>0</v>
      </c>
      <c r="T50" s="288"/>
    </row>
    <row r="51" spans="1:20">
      <c r="A51" s="1118" t="s">
        <v>71</v>
      </c>
      <c r="B51" s="1119"/>
      <c r="C51" s="1119"/>
      <c r="D51" s="1119"/>
      <c r="E51" s="1119"/>
      <c r="F51" s="1119"/>
      <c r="G51" s="1119"/>
      <c r="H51" s="1119"/>
      <c r="I51" s="1119"/>
      <c r="J51" s="1119"/>
      <c r="K51" s="1119"/>
      <c r="L51" s="1119"/>
      <c r="M51" s="1119"/>
      <c r="N51" s="1119"/>
      <c r="O51" s="1119"/>
      <c r="P51" s="1119"/>
      <c r="Q51" s="1119"/>
      <c r="R51" s="1119"/>
      <c r="S51" s="1120"/>
    </row>
    <row r="52" spans="1:20">
      <c r="A52" s="1316" t="s">
        <v>178</v>
      </c>
      <c r="B52" s="1316"/>
      <c r="C52" s="1316"/>
      <c r="D52" s="1316"/>
      <c r="E52" s="1316"/>
      <c r="F52" s="1316"/>
      <c r="G52" s="1316"/>
      <c r="H52" s="1316"/>
      <c r="I52" s="1316"/>
      <c r="J52" s="1316"/>
      <c r="K52" s="1316"/>
      <c r="L52" s="1316"/>
      <c r="M52" s="1316"/>
      <c r="N52" s="1316"/>
      <c r="O52" s="1316"/>
      <c r="P52" s="1316"/>
      <c r="Q52" s="1316"/>
      <c r="R52" s="1316"/>
      <c r="S52" s="1316"/>
    </row>
    <row r="53" spans="1:20" s="4" customFormat="1">
      <c r="A53" s="18">
        <v>40</v>
      </c>
      <c r="B53" s="18">
        <v>43</v>
      </c>
      <c r="C53" s="18">
        <v>83</v>
      </c>
      <c r="D53" s="18">
        <v>3</v>
      </c>
      <c r="E53" s="18">
        <v>80</v>
      </c>
      <c r="F53" s="18">
        <v>83</v>
      </c>
      <c r="G53" s="18">
        <v>0</v>
      </c>
      <c r="H53" s="18">
        <v>0</v>
      </c>
      <c r="I53" s="18">
        <v>83</v>
      </c>
      <c r="J53" s="18">
        <v>0</v>
      </c>
      <c r="K53" s="18">
        <v>0</v>
      </c>
      <c r="L53" s="18">
        <v>0</v>
      </c>
      <c r="M53" s="18">
        <v>0</v>
      </c>
      <c r="N53" s="18">
        <v>0</v>
      </c>
      <c r="O53" s="18">
        <v>83</v>
      </c>
      <c r="P53" s="18">
        <v>0</v>
      </c>
      <c r="Q53" s="18">
        <v>0</v>
      </c>
      <c r="R53" s="18">
        <v>0</v>
      </c>
      <c r="S53" s="18">
        <v>0</v>
      </c>
      <c r="T53" s="413"/>
    </row>
    <row r="54" spans="1:20">
      <c r="A54" s="994" t="s">
        <v>72</v>
      </c>
      <c r="B54" s="994"/>
      <c r="C54" s="994"/>
      <c r="D54" s="994"/>
      <c r="E54" s="994"/>
      <c r="F54" s="994"/>
      <c r="G54" s="994"/>
      <c r="H54" s="994"/>
      <c r="I54" s="994"/>
      <c r="J54" s="994"/>
      <c r="K54" s="994"/>
      <c r="L54" s="994"/>
      <c r="M54" s="994"/>
      <c r="N54" s="994"/>
      <c r="O54" s="994"/>
      <c r="P54" s="994"/>
      <c r="Q54" s="994"/>
      <c r="R54" s="994"/>
      <c r="S54" s="994"/>
    </row>
    <row r="55" spans="1:20">
      <c r="A55" s="1316" t="s">
        <v>178</v>
      </c>
      <c r="B55" s="1316"/>
      <c r="C55" s="1316"/>
      <c r="D55" s="1316"/>
      <c r="E55" s="1316"/>
      <c r="F55" s="1316"/>
      <c r="G55" s="1316"/>
      <c r="H55" s="1316"/>
      <c r="I55" s="1316"/>
      <c r="J55" s="1316"/>
      <c r="K55" s="1316"/>
      <c r="L55" s="1316"/>
      <c r="M55" s="1316"/>
      <c r="N55" s="1316"/>
      <c r="O55" s="1316"/>
      <c r="P55" s="1316"/>
      <c r="Q55" s="1316"/>
      <c r="R55" s="1316"/>
      <c r="S55" s="1316"/>
    </row>
    <row r="56" spans="1:20" s="4" customFormat="1">
      <c r="A56" s="18">
        <v>17</v>
      </c>
      <c r="B56" s="18">
        <v>41</v>
      </c>
      <c r="C56" s="18">
        <v>58</v>
      </c>
      <c r="D56" s="18">
        <v>2</v>
      </c>
      <c r="E56" s="18">
        <v>56</v>
      </c>
      <c r="F56" s="18">
        <v>58</v>
      </c>
      <c r="G56" s="18">
        <v>0</v>
      </c>
      <c r="H56" s="18">
        <v>0</v>
      </c>
      <c r="I56" s="18">
        <v>58</v>
      </c>
      <c r="J56" s="18">
        <v>0</v>
      </c>
      <c r="K56" s="18">
        <v>0</v>
      </c>
      <c r="L56" s="18">
        <v>0</v>
      </c>
      <c r="M56" s="18">
        <v>0</v>
      </c>
      <c r="N56" s="18">
        <v>0</v>
      </c>
      <c r="O56" s="18">
        <v>57</v>
      </c>
      <c r="P56" s="18">
        <v>1</v>
      </c>
      <c r="Q56" s="18">
        <v>0</v>
      </c>
      <c r="R56" s="18">
        <v>0</v>
      </c>
      <c r="S56" s="18">
        <v>0</v>
      </c>
      <c r="T56" s="769"/>
    </row>
    <row r="57" spans="1:20">
      <c r="A57" s="1118" t="s">
        <v>73</v>
      </c>
      <c r="B57" s="1119"/>
      <c r="C57" s="1119"/>
      <c r="D57" s="1119"/>
      <c r="E57" s="1119"/>
      <c r="F57" s="1119"/>
      <c r="G57" s="1119"/>
      <c r="H57" s="1119"/>
      <c r="I57" s="1119"/>
      <c r="J57" s="1119"/>
      <c r="K57" s="1119"/>
      <c r="L57" s="1119"/>
      <c r="M57" s="1119"/>
      <c r="N57" s="1119"/>
      <c r="O57" s="1119"/>
      <c r="P57" s="1119"/>
      <c r="Q57" s="1119"/>
      <c r="R57" s="1119"/>
      <c r="S57" s="1120"/>
    </row>
    <row r="58" spans="1:20">
      <c r="A58" s="1316" t="s">
        <v>178</v>
      </c>
      <c r="B58" s="1316"/>
      <c r="C58" s="1316"/>
      <c r="D58" s="1316"/>
      <c r="E58" s="1316"/>
      <c r="F58" s="1316"/>
      <c r="G58" s="1316"/>
      <c r="H58" s="1316"/>
      <c r="I58" s="1316"/>
      <c r="J58" s="1316"/>
      <c r="K58" s="1316"/>
      <c r="L58" s="1316"/>
      <c r="M58" s="1316"/>
      <c r="N58" s="1316"/>
      <c r="O58" s="1316"/>
      <c r="P58" s="1316"/>
      <c r="Q58" s="1316"/>
      <c r="R58" s="1316"/>
      <c r="S58" s="1316"/>
    </row>
    <row r="59" spans="1:20" s="4" customFormat="1">
      <c r="A59" s="18">
        <v>33</v>
      </c>
      <c r="B59" s="18">
        <v>62</v>
      </c>
      <c r="C59" s="18">
        <v>95</v>
      </c>
      <c r="D59" s="18">
        <v>2</v>
      </c>
      <c r="E59" s="18">
        <v>93</v>
      </c>
      <c r="F59" s="18">
        <v>95</v>
      </c>
      <c r="G59" s="18">
        <v>0</v>
      </c>
      <c r="H59" s="18">
        <v>0</v>
      </c>
      <c r="I59" s="18">
        <v>95</v>
      </c>
      <c r="J59" s="18">
        <v>0</v>
      </c>
      <c r="K59" s="18">
        <v>0</v>
      </c>
      <c r="L59" s="18">
        <v>0</v>
      </c>
      <c r="M59" s="18">
        <v>0</v>
      </c>
      <c r="N59" s="18">
        <v>0</v>
      </c>
      <c r="O59" s="18">
        <v>95</v>
      </c>
      <c r="P59" s="18">
        <v>0</v>
      </c>
      <c r="Q59" s="18">
        <v>0</v>
      </c>
      <c r="R59" s="18">
        <v>0</v>
      </c>
      <c r="S59" s="18">
        <v>0</v>
      </c>
      <c r="T59" s="807"/>
    </row>
    <row r="60" spans="1:20">
      <c r="A60" s="1118" t="s">
        <v>74</v>
      </c>
      <c r="B60" s="1320"/>
      <c r="C60" s="1320"/>
      <c r="D60" s="1320"/>
      <c r="E60" s="1320"/>
      <c r="F60" s="1320"/>
      <c r="G60" s="1320"/>
      <c r="H60" s="1320"/>
      <c r="I60" s="1320"/>
      <c r="J60" s="1320"/>
      <c r="K60" s="1320"/>
      <c r="L60" s="1320"/>
      <c r="M60" s="1320"/>
      <c r="N60" s="1320"/>
      <c r="O60" s="1320"/>
      <c r="P60" s="1320"/>
      <c r="Q60" s="1320"/>
      <c r="R60" s="1320"/>
      <c r="S60" s="1321"/>
    </row>
    <row r="61" spans="1:20">
      <c r="A61" s="1316" t="s">
        <v>178</v>
      </c>
      <c r="B61" s="1316"/>
      <c r="C61" s="1316"/>
      <c r="D61" s="1316"/>
      <c r="E61" s="1316"/>
      <c r="F61" s="1316"/>
      <c r="G61" s="1316"/>
      <c r="H61" s="1316"/>
      <c r="I61" s="1316"/>
      <c r="J61" s="1316"/>
      <c r="K61" s="1316"/>
      <c r="L61" s="1316"/>
      <c r="M61" s="1316"/>
      <c r="N61" s="1316"/>
      <c r="O61" s="1316"/>
      <c r="P61" s="1316"/>
      <c r="Q61" s="1316"/>
      <c r="R61" s="1316"/>
      <c r="S61" s="1316"/>
    </row>
    <row r="62" spans="1:20" s="4" customFormat="1">
      <c r="A62" s="18">
        <v>30</v>
      </c>
      <c r="B62" s="18">
        <v>32</v>
      </c>
      <c r="C62" s="36">
        <v>62</v>
      </c>
      <c r="D62" s="36">
        <v>0</v>
      </c>
      <c r="E62" s="36">
        <v>62</v>
      </c>
      <c r="F62" s="36">
        <v>62</v>
      </c>
      <c r="G62" s="36">
        <v>0</v>
      </c>
      <c r="H62" s="36">
        <v>0</v>
      </c>
      <c r="I62" s="36">
        <v>62</v>
      </c>
      <c r="J62" s="36">
        <v>0</v>
      </c>
      <c r="K62" s="36">
        <v>0</v>
      </c>
      <c r="L62" s="36">
        <v>0</v>
      </c>
      <c r="M62" s="36">
        <v>0</v>
      </c>
      <c r="N62" s="36">
        <v>0</v>
      </c>
      <c r="O62" s="36">
        <v>62</v>
      </c>
      <c r="P62" s="36">
        <v>0</v>
      </c>
      <c r="Q62" s="36">
        <v>0</v>
      </c>
      <c r="R62" s="36">
        <v>0</v>
      </c>
      <c r="S62" s="36">
        <v>0</v>
      </c>
      <c r="T62" s="413"/>
    </row>
    <row r="63" spans="1:20">
      <c r="A63" s="1325" t="s">
        <v>75</v>
      </c>
      <c r="B63" s="1326"/>
      <c r="C63" s="1326"/>
      <c r="D63" s="1326"/>
      <c r="E63" s="1326"/>
      <c r="F63" s="1326"/>
      <c r="G63" s="1326"/>
      <c r="H63" s="1326"/>
      <c r="I63" s="1326"/>
      <c r="J63" s="1326"/>
      <c r="K63" s="1326"/>
      <c r="L63" s="1326"/>
      <c r="M63" s="1326"/>
      <c r="N63" s="1326"/>
      <c r="O63" s="1326"/>
      <c r="P63" s="1326"/>
      <c r="Q63" s="1326"/>
      <c r="R63" s="1326"/>
      <c r="S63" s="1327"/>
    </row>
    <row r="64" spans="1:20">
      <c r="A64" s="1316" t="s">
        <v>178</v>
      </c>
      <c r="B64" s="1316"/>
      <c r="C64" s="1316"/>
      <c r="D64" s="1316"/>
      <c r="E64" s="1316"/>
      <c r="F64" s="1316"/>
      <c r="G64" s="1316"/>
      <c r="H64" s="1316"/>
      <c r="I64" s="1316"/>
      <c r="J64" s="1316"/>
      <c r="K64" s="1316"/>
      <c r="L64" s="1316"/>
      <c r="M64" s="1316"/>
      <c r="N64" s="1316"/>
      <c r="O64" s="1316"/>
      <c r="P64" s="1316"/>
      <c r="Q64" s="1316"/>
      <c r="R64" s="1316"/>
      <c r="S64" s="1316"/>
    </row>
    <row r="65" spans="1:256" s="4" customFormat="1">
      <c r="A65" s="18">
        <v>26</v>
      </c>
      <c r="B65" s="18">
        <v>15</v>
      </c>
      <c r="C65" s="18">
        <v>41</v>
      </c>
      <c r="D65" s="18">
        <v>4</v>
      </c>
      <c r="E65" s="18">
        <v>37</v>
      </c>
      <c r="F65" s="18">
        <v>41</v>
      </c>
      <c r="G65" s="18">
        <v>0</v>
      </c>
      <c r="H65" s="18">
        <v>0</v>
      </c>
      <c r="I65" s="18">
        <v>41</v>
      </c>
      <c r="J65" s="18">
        <v>0</v>
      </c>
      <c r="K65" s="18">
        <v>0</v>
      </c>
      <c r="L65" s="18">
        <v>0</v>
      </c>
      <c r="M65" s="18">
        <v>0</v>
      </c>
      <c r="N65" s="18">
        <v>0</v>
      </c>
      <c r="O65" s="18">
        <v>41</v>
      </c>
      <c r="P65" s="18">
        <v>0</v>
      </c>
      <c r="Q65" s="18">
        <v>0</v>
      </c>
      <c r="R65" s="18">
        <v>0</v>
      </c>
      <c r="S65" s="18">
        <v>0</v>
      </c>
      <c r="T65" s="413"/>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v>0</v>
      </c>
      <c r="BG65" s="4">
        <v>0</v>
      </c>
      <c r="BH65" s="4">
        <v>0</v>
      </c>
      <c r="BI65" s="4">
        <v>0</v>
      </c>
      <c r="BJ65" s="4">
        <v>0</v>
      </c>
      <c r="BK65" s="4">
        <v>0</v>
      </c>
      <c r="BL65" s="4">
        <v>0</v>
      </c>
      <c r="BM65" s="4">
        <v>0</v>
      </c>
      <c r="BN65" s="4">
        <v>0</v>
      </c>
      <c r="BO65" s="4">
        <v>0</v>
      </c>
      <c r="BP65" s="4">
        <v>0</v>
      </c>
      <c r="BQ65" s="4">
        <v>0</v>
      </c>
      <c r="BR65" s="4">
        <v>0</v>
      </c>
      <c r="BS65" s="4">
        <v>0</v>
      </c>
      <c r="BT65" s="4">
        <v>0</v>
      </c>
      <c r="BU65" s="4">
        <v>0</v>
      </c>
      <c r="BV65" s="4">
        <v>0</v>
      </c>
      <c r="BW65" s="4">
        <v>0</v>
      </c>
      <c r="BX65" s="4">
        <v>0</v>
      </c>
      <c r="BY65" s="4">
        <v>0</v>
      </c>
      <c r="BZ65" s="4">
        <v>0</v>
      </c>
      <c r="CA65" s="4">
        <v>0</v>
      </c>
      <c r="CB65" s="4">
        <v>0</v>
      </c>
      <c r="CC65" s="4">
        <v>0</v>
      </c>
      <c r="CD65" s="4">
        <v>0</v>
      </c>
      <c r="CE65" s="4">
        <v>0</v>
      </c>
      <c r="CF65" s="4">
        <v>0</v>
      </c>
      <c r="CG65" s="4">
        <v>0</v>
      </c>
      <c r="CH65" s="4">
        <v>0</v>
      </c>
      <c r="CI65" s="4">
        <v>0</v>
      </c>
      <c r="CJ65" s="4">
        <v>0</v>
      </c>
      <c r="CK65" s="4">
        <v>0</v>
      </c>
      <c r="CL65" s="4">
        <v>0</v>
      </c>
      <c r="CM65" s="4">
        <v>0</v>
      </c>
      <c r="CN65" s="4">
        <v>0</v>
      </c>
      <c r="CO65" s="4">
        <v>0</v>
      </c>
      <c r="CP65" s="4">
        <v>0</v>
      </c>
      <c r="CQ65" s="4">
        <v>0</v>
      </c>
      <c r="CR65" s="4">
        <v>0</v>
      </c>
      <c r="CS65" s="4">
        <v>0</v>
      </c>
      <c r="CT65" s="4">
        <v>0</v>
      </c>
      <c r="CU65" s="4">
        <v>0</v>
      </c>
      <c r="CV65" s="4">
        <v>0</v>
      </c>
      <c r="CW65" s="4">
        <v>0</v>
      </c>
      <c r="CX65" s="4">
        <v>0</v>
      </c>
      <c r="CY65" s="4">
        <v>0</v>
      </c>
      <c r="CZ65" s="4">
        <v>0</v>
      </c>
      <c r="DA65" s="4">
        <v>0</v>
      </c>
      <c r="DB65" s="4">
        <v>0</v>
      </c>
      <c r="DC65" s="4">
        <v>0</v>
      </c>
      <c r="DD65" s="4">
        <v>0</v>
      </c>
      <c r="DE65" s="4">
        <v>0</v>
      </c>
      <c r="DF65" s="4">
        <v>0</v>
      </c>
      <c r="DG65" s="4">
        <v>0</v>
      </c>
      <c r="DH65" s="4">
        <v>0</v>
      </c>
      <c r="DI65" s="4">
        <v>0</v>
      </c>
      <c r="DJ65" s="4">
        <v>0</v>
      </c>
      <c r="DK65" s="4">
        <v>0</v>
      </c>
      <c r="DL65" s="4">
        <v>0</v>
      </c>
      <c r="DM65" s="4">
        <v>0</v>
      </c>
      <c r="DN65" s="4">
        <v>0</v>
      </c>
      <c r="DO65" s="4">
        <v>0</v>
      </c>
      <c r="DP65" s="4">
        <v>0</v>
      </c>
      <c r="DQ65" s="4">
        <v>0</v>
      </c>
      <c r="DR65" s="4">
        <v>0</v>
      </c>
      <c r="DS65" s="4">
        <v>0</v>
      </c>
      <c r="DT65" s="4">
        <v>0</v>
      </c>
      <c r="DU65" s="4">
        <v>0</v>
      </c>
      <c r="DV65" s="4">
        <v>0</v>
      </c>
      <c r="DW65" s="4">
        <v>0</v>
      </c>
      <c r="DX65" s="4">
        <v>0</v>
      </c>
      <c r="DY65" s="4">
        <v>0</v>
      </c>
      <c r="DZ65" s="4">
        <v>0</v>
      </c>
      <c r="EA65" s="4">
        <v>0</v>
      </c>
      <c r="EB65" s="4">
        <v>0</v>
      </c>
      <c r="EC65" s="4">
        <v>0</v>
      </c>
      <c r="ED65" s="4">
        <v>0</v>
      </c>
      <c r="EE65" s="4">
        <v>0</v>
      </c>
      <c r="EF65" s="4">
        <v>0</v>
      </c>
      <c r="EG65" s="4">
        <v>0</v>
      </c>
      <c r="EH65" s="4">
        <v>0</v>
      </c>
      <c r="EI65" s="4">
        <v>0</v>
      </c>
      <c r="EJ65" s="4">
        <v>0</v>
      </c>
      <c r="EK65" s="4">
        <v>0</v>
      </c>
      <c r="EL65" s="4">
        <v>0</v>
      </c>
      <c r="EM65" s="4">
        <v>0</v>
      </c>
      <c r="EN65" s="4">
        <v>0</v>
      </c>
      <c r="EO65" s="4">
        <v>0</v>
      </c>
      <c r="EP65" s="4">
        <v>0</v>
      </c>
      <c r="EQ65" s="4">
        <v>0</v>
      </c>
      <c r="ER65" s="4">
        <v>0</v>
      </c>
      <c r="ES65" s="4">
        <v>0</v>
      </c>
      <c r="ET65" s="4">
        <v>0</v>
      </c>
      <c r="EU65" s="4">
        <v>0</v>
      </c>
      <c r="EV65" s="4">
        <v>0</v>
      </c>
      <c r="EW65" s="4">
        <v>0</v>
      </c>
      <c r="EX65" s="4">
        <v>0</v>
      </c>
      <c r="EY65" s="4">
        <v>0</v>
      </c>
      <c r="EZ65" s="4">
        <v>0</v>
      </c>
      <c r="FA65" s="4">
        <v>0</v>
      </c>
      <c r="FB65" s="4">
        <v>0</v>
      </c>
      <c r="FC65" s="4">
        <v>0</v>
      </c>
      <c r="FD65" s="4">
        <v>0</v>
      </c>
      <c r="FE65" s="4">
        <v>0</v>
      </c>
      <c r="FF65" s="4">
        <v>0</v>
      </c>
      <c r="FG65" s="4">
        <v>0</v>
      </c>
      <c r="FH65" s="4">
        <v>0</v>
      </c>
      <c r="FI65" s="4">
        <v>0</v>
      </c>
      <c r="FJ65" s="4">
        <v>0</v>
      </c>
      <c r="FK65" s="4">
        <v>0</v>
      </c>
      <c r="FL65" s="4">
        <v>0</v>
      </c>
      <c r="FM65" s="4">
        <v>0</v>
      </c>
      <c r="FN65" s="4">
        <v>0</v>
      </c>
      <c r="FO65" s="4">
        <v>0</v>
      </c>
      <c r="FP65" s="4">
        <v>0</v>
      </c>
      <c r="FQ65" s="4">
        <v>0</v>
      </c>
      <c r="FR65" s="4">
        <v>0</v>
      </c>
      <c r="FS65" s="4">
        <v>0</v>
      </c>
      <c r="FT65" s="4">
        <v>0</v>
      </c>
      <c r="FU65" s="4">
        <v>0</v>
      </c>
      <c r="FV65" s="4">
        <v>0</v>
      </c>
      <c r="FW65" s="4">
        <v>0</v>
      </c>
      <c r="FX65" s="4">
        <v>0</v>
      </c>
      <c r="FY65" s="4">
        <v>0</v>
      </c>
      <c r="FZ65" s="4">
        <v>0</v>
      </c>
      <c r="GA65" s="4">
        <v>0</v>
      </c>
      <c r="GB65" s="4">
        <v>0</v>
      </c>
      <c r="GC65" s="4">
        <v>0</v>
      </c>
      <c r="GD65" s="4">
        <v>0</v>
      </c>
      <c r="GE65" s="4">
        <v>0</v>
      </c>
      <c r="GF65" s="4">
        <v>0</v>
      </c>
      <c r="GG65" s="4">
        <v>0</v>
      </c>
      <c r="GH65" s="4">
        <v>0</v>
      </c>
      <c r="GI65" s="4">
        <v>0</v>
      </c>
      <c r="GJ65" s="4">
        <v>0</v>
      </c>
      <c r="GK65" s="4">
        <v>0</v>
      </c>
      <c r="GL65" s="4">
        <v>0</v>
      </c>
      <c r="GM65" s="4">
        <v>0</v>
      </c>
      <c r="GN65" s="4">
        <v>0</v>
      </c>
      <c r="GO65" s="4">
        <v>0</v>
      </c>
      <c r="GP65" s="4">
        <v>0</v>
      </c>
      <c r="GQ65" s="4">
        <v>0</v>
      </c>
      <c r="GR65" s="4">
        <v>0</v>
      </c>
      <c r="GS65" s="4">
        <v>0</v>
      </c>
      <c r="GT65" s="4">
        <v>0</v>
      </c>
      <c r="GU65" s="4">
        <v>0</v>
      </c>
      <c r="GV65" s="4">
        <v>0</v>
      </c>
      <c r="GW65" s="4">
        <v>0</v>
      </c>
      <c r="GX65" s="4">
        <v>0</v>
      </c>
      <c r="GY65" s="4">
        <v>0</v>
      </c>
      <c r="GZ65" s="4">
        <v>0</v>
      </c>
      <c r="HA65" s="4">
        <v>0</v>
      </c>
      <c r="HB65" s="4">
        <v>0</v>
      </c>
      <c r="HC65" s="4">
        <v>0</v>
      </c>
      <c r="HD65" s="4">
        <v>0</v>
      </c>
      <c r="HE65" s="4">
        <v>0</v>
      </c>
      <c r="HF65" s="4">
        <v>0</v>
      </c>
      <c r="HG65" s="4">
        <v>0</v>
      </c>
      <c r="HH65" s="4">
        <v>0</v>
      </c>
      <c r="HI65" s="4">
        <v>0</v>
      </c>
      <c r="HJ65" s="4">
        <v>0</v>
      </c>
      <c r="HK65" s="4">
        <v>0</v>
      </c>
      <c r="HL65" s="4">
        <v>0</v>
      </c>
      <c r="HM65" s="4">
        <v>0</v>
      </c>
      <c r="HN65" s="4">
        <v>0</v>
      </c>
      <c r="HO65" s="4">
        <v>0</v>
      </c>
      <c r="HP65" s="4">
        <v>0</v>
      </c>
      <c r="HQ65" s="4">
        <v>0</v>
      </c>
      <c r="HR65" s="4">
        <v>0</v>
      </c>
      <c r="HS65" s="4">
        <v>0</v>
      </c>
      <c r="HT65" s="4">
        <v>0</v>
      </c>
      <c r="HU65" s="4">
        <v>0</v>
      </c>
      <c r="HV65" s="4">
        <v>0</v>
      </c>
      <c r="HW65" s="4">
        <v>0</v>
      </c>
      <c r="HX65" s="4">
        <v>0</v>
      </c>
      <c r="HY65" s="4">
        <v>0</v>
      </c>
      <c r="HZ65" s="4">
        <v>0</v>
      </c>
      <c r="IA65" s="4">
        <v>0</v>
      </c>
      <c r="IB65" s="4">
        <v>0</v>
      </c>
      <c r="IC65" s="4">
        <v>0</v>
      </c>
      <c r="ID65" s="4">
        <v>0</v>
      </c>
      <c r="IE65" s="4">
        <v>0</v>
      </c>
      <c r="IF65" s="4">
        <v>0</v>
      </c>
      <c r="IG65" s="4">
        <v>0</v>
      </c>
      <c r="IH65" s="4">
        <v>0</v>
      </c>
      <c r="II65" s="4">
        <v>0</v>
      </c>
      <c r="IJ65" s="4">
        <v>0</v>
      </c>
      <c r="IK65" s="4">
        <v>0</v>
      </c>
      <c r="IL65" s="4">
        <v>0</v>
      </c>
      <c r="IM65" s="4">
        <v>0</v>
      </c>
      <c r="IN65" s="4">
        <v>0</v>
      </c>
      <c r="IO65" s="4">
        <v>0</v>
      </c>
      <c r="IP65" s="4">
        <v>0</v>
      </c>
      <c r="IQ65" s="4">
        <v>0</v>
      </c>
      <c r="IR65" s="4">
        <v>0</v>
      </c>
      <c r="IS65" s="4">
        <v>0</v>
      </c>
      <c r="IT65" s="4">
        <v>0</v>
      </c>
      <c r="IU65" s="4">
        <v>0</v>
      </c>
      <c r="IV65" s="4">
        <v>0</v>
      </c>
    </row>
    <row r="66" spans="1:256">
      <c r="A66" s="1118" t="s">
        <v>76</v>
      </c>
      <c r="B66" s="1320"/>
      <c r="C66" s="1320"/>
      <c r="D66" s="1320"/>
      <c r="E66" s="1320"/>
      <c r="F66" s="1320"/>
      <c r="G66" s="1320"/>
      <c r="H66" s="1320"/>
      <c r="I66" s="1320"/>
      <c r="J66" s="1320"/>
      <c r="K66" s="1320"/>
      <c r="L66" s="1320"/>
      <c r="M66" s="1320"/>
      <c r="N66" s="1320"/>
      <c r="O66" s="1320"/>
      <c r="P66" s="1320"/>
      <c r="Q66" s="1320"/>
      <c r="R66" s="1320"/>
      <c r="S66" s="1321"/>
    </row>
    <row r="67" spans="1:256">
      <c r="A67" s="1316" t="s">
        <v>178</v>
      </c>
      <c r="B67" s="1319"/>
      <c r="C67" s="1319"/>
      <c r="D67" s="1319"/>
      <c r="E67" s="1319"/>
      <c r="F67" s="1319"/>
      <c r="G67" s="1319"/>
      <c r="H67" s="1319"/>
      <c r="I67" s="1319"/>
      <c r="J67" s="1319"/>
      <c r="K67" s="1319"/>
      <c r="L67" s="1319"/>
      <c r="M67" s="1319"/>
      <c r="N67" s="1319"/>
      <c r="O67" s="1319"/>
      <c r="P67" s="1319"/>
      <c r="Q67" s="1319"/>
      <c r="R67" s="1319"/>
      <c r="S67" s="1319"/>
    </row>
    <row r="68" spans="1:256" s="4" customFormat="1">
      <c r="A68" s="210">
        <v>18</v>
      </c>
      <c r="B68" s="210">
        <v>13</v>
      </c>
      <c r="C68" s="210">
        <v>31</v>
      </c>
      <c r="D68" s="210">
        <v>1</v>
      </c>
      <c r="E68" s="210">
        <v>30</v>
      </c>
      <c r="F68" s="210">
        <v>31</v>
      </c>
      <c r="G68" s="210">
        <v>0</v>
      </c>
      <c r="H68" s="210">
        <v>0</v>
      </c>
      <c r="I68" s="210">
        <v>31</v>
      </c>
      <c r="J68" s="210">
        <v>0</v>
      </c>
      <c r="K68" s="210">
        <v>0</v>
      </c>
      <c r="L68" s="210">
        <v>0</v>
      </c>
      <c r="M68" s="210">
        <v>0</v>
      </c>
      <c r="N68" s="210">
        <v>0</v>
      </c>
      <c r="O68" s="210">
        <v>31</v>
      </c>
      <c r="P68" s="210">
        <v>0</v>
      </c>
      <c r="Q68" s="210">
        <v>0</v>
      </c>
      <c r="R68" s="210">
        <v>0</v>
      </c>
      <c r="S68" s="210">
        <v>0</v>
      </c>
      <c r="T68" s="460"/>
    </row>
    <row r="69" spans="1:256">
      <c r="A69" s="1118" t="s">
        <v>77</v>
      </c>
      <c r="B69" s="1320"/>
      <c r="C69" s="1320"/>
      <c r="D69" s="1320"/>
      <c r="E69" s="1320"/>
      <c r="F69" s="1320"/>
      <c r="G69" s="1320"/>
      <c r="H69" s="1320"/>
      <c r="I69" s="1320"/>
      <c r="J69" s="1320"/>
      <c r="K69" s="1320"/>
      <c r="L69" s="1320"/>
      <c r="M69" s="1320"/>
      <c r="N69" s="1320"/>
      <c r="O69" s="1320"/>
      <c r="P69" s="1320"/>
      <c r="Q69" s="1320"/>
      <c r="R69" s="1320"/>
      <c r="S69" s="1321"/>
    </row>
    <row r="70" spans="1:256">
      <c r="A70" s="1322" t="s">
        <v>178</v>
      </c>
      <c r="B70" s="1323"/>
      <c r="C70" s="1323"/>
      <c r="D70" s="1323"/>
      <c r="E70" s="1323"/>
      <c r="F70" s="1323"/>
      <c r="G70" s="1323"/>
      <c r="H70" s="1323"/>
      <c r="I70" s="1323"/>
      <c r="J70" s="1323"/>
      <c r="K70" s="1323"/>
      <c r="L70" s="1323"/>
      <c r="M70" s="1323"/>
      <c r="N70" s="1323"/>
      <c r="O70" s="1323"/>
      <c r="P70" s="1323"/>
      <c r="Q70" s="1323"/>
      <c r="R70" s="1323"/>
      <c r="S70" s="1324"/>
    </row>
    <row r="71" spans="1:256" s="4" customFormat="1">
      <c r="A71" s="18">
        <v>32</v>
      </c>
      <c r="B71" s="18">
        <v>22</v>
      </c>
      <c r="C71" s="18">
        <v>54</v>
      </c>
      <c r="D71" s="18">
        <v>4</v>
      </c>
      <c r="E71" s="18">
        <v>50</v>
      </c>
      <c r="F71" s="18">
        <v>54</v>
      </c>
      <c r="G71" s="18">
        <v>0</v>
      </c>
      <c r="H71" s="18">
        <v>0</v>
      </c>
      <c r="I71" s="18">
        <v>54</v>
      </c>
      <c r="J71" s="18">
        <v>0</v>
      </c>
      <c r="K71" s="18">
        <v>0</v>
      </c>
      <c r="L71" s="18">
        <v>0</v>
      </c>
      <c r="M71" s="18">
        <v>0</v>
      </c>
      <c r="N71" s="18">
        <v>0</v>
      </c>
      <c r="O71" s="18">
        <v>54</v>
      </c>
      <c r="P71" s="18">
        <v>0</v>
      </c>
      <c r="Q71" s="18">
        <v>0</v>
      </c>
      <c r="R71" s="18">
        <v>0</v>
      </c>
      <c r="S71" s="18">
        <v>0</v>
      </c>
      <c r="T71" s="413"/>
    </row>
    <row r="72" spans="1:256">
      <c r="A72" s="1118" t="s">
        <v>78</v>
      </c>
      <c r="B72" s="1320"/>
      <c r="C72" s="1320"/>
      <c r="D72" s="1320"/>
      <c r="E72" s="1320"/>
      <c r="F72" s="1320"/>
      <c r="G72" s="1320"/>
      <c r="H72" s="1320"/>
      <c r="I72" s="1320"/>
      <c r="J72" s="1320"/>
      <c r="K72" s="1320"/>
      <c r="L72" s="1320"/>
      <c r="M72" s="1320"/>
      <c r="N72" s="1320"/>
      <c r="O72" s="1320"/>
      <c r="P72" s="1320"/>
      <c r="Q72" s="1320"/>
      <c r="R72" s="1320"/>
      <c r="S72" s="1321"/>
    </row>
    <row r="73" spans="1:256">
      <c r="A73" s="1322" t="s">
        <v>178</v>
      </c>
      <c r="B73" s="1323"/>
      <c r="C73" s="1323"/>
      <c r="D73" s="1323"/>
      <c r="E73" s="1323"/>
      <c r="F73" s="1323"/>
      <c r="G73" s="1323"/>
      <c r="H73" s="1323"/>
      <c r="I73" s="1323"/>
      <c r="J73" s="1323"/>
      <c r="K73" s="1323"/>
      <c r="L73" s="1323"/>
      <c r="M73" s="1323"/>
      <c r="N73" s="1323"/>
      <c r="O73" s="1323"/>
      <c r="P73" s="1323"/>
      <c r="Q73" s="1323"/>
      <c r="R73" s="1323"/>
      <c r="S73" s="1324"/>
    </row>
    <row r="74" spans="1:256" s="4" customFormat="1">
      <c r="A74" s="18">
        <v>23</v>
      </c>
      <c r="B74" s="18">
        <v>25</v>
      </c>
      <c r="C74" s="18">
        <v>48</v>
      </c>
      <c r="D74" s="18">
        <v>2</v>
      </c>
      <c r="E74" s="18">
        <v>46</v>
      </c>
      <c r="F74" s="18">
        <v>48</v>
      </c>
      <c r="G74" s="18">
        <v>0</v>
      </c>
      <c r="H74" s="18">
        <v>0</v>
      </c>
      <c r="I74" s="18">
        <v>48</v>
      </c>
      <c r="J74" s="18">
        <v>0</v>
      </c>
      <c r="K74" s="18">
        <v>0</v>
      </c>
      <c r="L74" s="18">
        <v>0</v>
      </c>
      <c r="M74" s="18">
        <v>0</v>
      </c>
      <c r="N74" s="18">
        <v>0</v>
      </c>
      <c r="O74" s="18">
        <v>48</v>
      </c>
      <c r="P74" s="18">
        <v>0</v>
      </c>
      <c r="Q74" s="18">
        <v>0</v>
      </c>
      <c r="R74" s="18">
        <v>0</v>
      </c>
      <c r="S74" s="18">
        <v>0</v>
      </c>
    </row>
    <row r="75" spans="1:256">
      <c r="A75" s="1118" t="s">
        <v>79</v>
      </c>
      <c r="B75" s="1320"/>
      <c r="C75" s="1320"/>
      <c r="D75" s="1320"/>
      <c r="E75" s="1320"/>
      <c r="F75" s="1320"/>
      <c r="G75" s="1320"/>
      <c r="H75" s="1320"/>
      <c r="I75" s="1320"/>
      <c r="J75" s="1320"/>
      <c r="K75" s="1320"/>
      <c r="L75" s="1320"/>
      <c r="M75" s="1320"/>
      <c r="N75" s="1320"/>
      <c r="O75" s="1320"/>
      <c r="P75" s="1320"/>
      <c r="Q75" s="1320"/>
      <c r="R75" s="1320"/>
      <c r="S75" s="1321"/>
    </row>
    <row r="76" spans="1:256">
      <c r="A76" s="1316" t="s">
        <v>178</v>
      </c>
      <c r="B76" s="1316"/>
      <c r="C76" s="1316"/>
      <c r="D76" s="1316"/>
      <c r="E76" s="1316"/>
      <c r="F76" s="1316"/>
      <c r="G76" s="1316"/>
      <c r="H76" s="1316"/>
      <c r="I76" s="1316"/>
      <c r="J76" s="1316"/>
      <c r="K76" s="1316"/>
      <c r="L76" s="1316"/>
      <c r="M76" s="1316"/>
      <c r="N76" s="1316"/>
      <c r="O76" s="1316"/>
      <c r="P76" s="1316"/>
      <c r="Q76" s="1316"/>
      <c r="R76" s="1316"/>
      <c r="S76" s="1316"/>
    </row>
    <row r="77" spans="1:256" s="4" customFormat="1">
      <c r="A77" s="18">
        <v>20</v>
      </c>
      <c r="B77" s="18">
        <v>34</v>
      </c>
      <c r="C77" s="18">
        <v>54</v>
      </c>
      <c r="D77" s="18">
        <v>6</v>
      </c>
      <c r="E77" s="18">
        <v>48</v>
      </c>
      <c r="F77" s="18">
        <v>54</v>
      </c>
      <c r="G77" s="18">
        <v>0</v>
      </c>
      <c r="H77" s="18">
        <v>0</v>
      </c>
      <c r="I77" s="18">
        <v>54</v>
      </c>
      <c r="J77" s="18">
        <v>0</v>
      </c>
      <c r="K77" s="18">
        <v>0</v>
      </c>
      <c r="L77" s="18">
        <v>0</v>
      </c>
      <c r="M77" s="18">
        <v>0</v>
      </c>
      <c r="N77" s="18">
        <v>0</v>
      </c>
      <c r="O77" s="18">
        <v>54</v>
      </c>
      <c r="P77" s="18">
        <v>0</v>
      </c>
      <c r="Q77" s="18">
        <v>0</v>
      </c>
      <c r="R77" s="18">
        <v>0</v>
      </c>
      <c r="S77" s="18">
        <v>0</v>
      </c>
      <c r="T77" s="413"/>
    </row>
    <row r="78" spans="1:256">
      <c r="A78" s="1118" t="s">
        <v>80</v>
      </c>
      <c r="B78" s="1317"/>
      <c r="C78" s="1317"/>
      <c r="D78" s="1317"/>
      <c r="E78" s="1317"/>
      <c r="F78" s="1317"/>
      <c r="G78" s="1317"/>
      <c r="H78" s="1317"/>
      <c r="I78" s="1317"/>
      <c r="J78" s="1317"/>
      <c r="K78" s="1317"/>
      <c r="L78" s="1317"/>
      <c r="M78" s="1317"/>
      <c r="N78" s="1317"/>
      <c r="O78" s="1317"/>
      <c r="P78" s="1317"/>
      <c r="Q78" s="1317"/>
      <c r="R78" s="1317"/>
      <c r="S78" s="1318"/>
    </row>
    <row r="79" spans="1:256">
      <c r="A79" s="1316" t="s">
        <v>178</v>
      </c>
      <c r="B79" s="1316"/>
      <c r="C79" s="1316"/>
      <c r="D79" s="1316"/>
      <c r="E79" s="1316"/>
      <c r="F79" s="1316"/>
      <c r="G79" s="1316"/>
      <c r="H79" s="1316"/>
      <c r="I79" s="1316"/>
      <c r="J79" s="1316"/>
      <c r="K79" s="1316"/>
      <c r="L79" s="1316"/>
      <c r="M79" s="1316"/>
      <c r="N79" s="1316"/>
      <c r="O79" s="1316"/>
      <c r="P79" s="1316"/>
      <c r="Q79" s="1316"/>
      <c r="R79" s="1316"/>
      <c r="S79" s="1316"/>
    </row>
    <row r="80" spans="1:256" s="151" customFormat="1">
      <c r="A80" s="18">
        <v>16</v>
      </c>
      <c r="B80" s="18">
        <v>15</v>
      </c>
      <c r="C80" s="18">
        <v>31</v>
      </c>
      <c r="D80" s="18">
        <v>3</v>
      </c>
      <c r="E80" s="18">
        <v>28</v>
      </c>
      <c r="F80" s="18">
        <v>31</v>
      </c>
      <c r="G80" s="18">
        <v>0</v>
      </c>
      <c r="H80" s="18">
        <v>0</v>
      </c>
      <c r="I80" s="18">
        <v>31</v>
      </c>
      <c r="J80" s="18">
        <v>0</v>
      </c>
      <c r="K80" s="18">
        <v>0</v>
      </c>
      <c r="L80" s="18">
        <v>0</v>
      </c>
      <c r="M80" s="18">
        <v>0</v>
      </c>
      <c r="N80" s="18">
        <v>0</v>
      </c>
      <c r="O80" s="18">
        <v>31</v>
      </c>
      <c r="P80" s="18">
        <v>0</v>
      </c>
      <c r="Q80" s="18">
        <v>0</v>
      </c>
      <c r="R80" s="18">
        <v>0</v>
      </c>
      <c r="S80" s="18">
        <v>0</v>
      </c>
    </row>
    <row r="81" spans="1:19">
      <c r="A81" s="996" t="s">
        <v>3653</v>
      </c>
      <c r="B81" s="999"/>
      <c r="C81" s="999"/>
      <c r="D81" s="999"/>
      <c r="E81" s="999"/>
      <c r="F81" s="999"/>
      <c r="G81" s="999"/>
      <c r="H81" s="999"/>
      <c r="I81" s="999"/>
      <c r="J81" s="999"/>
      <c r="K81" s="999"/>
      <c r="L81" s="999"/>
      <c r="M81" s="999"/>
      <c r="N81" s="999"/>
      <c r="O81" s="999"/>
      <c r="P81" s="999"/>
      <c r="Q81" s="999"/>
      <c r="R81" s="999"/>
      <c r="S81" s="1000"/>
    </row>
    <row r="82" spans="1:19" s="4" customFormat="1">
      <c r="A82" s="286">
        <f>SUM(A80,A77,A74,A71,A68,A65,A62,A59,A56,A53,A50,A47)</f>
        <v>280</v>
      </c>
      <c r="B82" s="423">
        <f t="shared" ref="B82:S82" si="1">SUM(B80,B77,B74,B71,B68,B65,B62,B59,B56,B53,B50,B47)</f>
        <v>313</v>
      </c>
      <c r="C82" s="423">
        <f t="shared" si="1"/>
        <v>593</v>
      </c>
      <c r="D82" s="423">
        <f t="shared" si="1"/>
        <v>31</v>
      </c>
      <c r="E82" s="423">
        <f t="shared" si="1"/>
        <v>562</v>
      </c>
      <c r="F82" s="423">
        <f t="shared" si="1"/>
        <v>593</v>
      </c>
      <c r="G82" s="423">
        <f t="shared" si="1"/>
        <v>0</v>
      </c>
      <c r="H82" s="423">
        <f t="shared" si="1"/>
        <v>0</v>
      </c>
      <c r="I82" s="423">
        <f t="shared" si="1"/>
        <v>593</v>
      </c>
      <c r="J82" s="423">
        <f t="shared" si="1"/>
        <v>0</v>
      </c>
      <c r="K82" s="423">
        <f t="shared" si="1"/>
        <v>0</v>
      </c>
      <c r="L82" s="423">
        <f t="shared" si="1"/>
        <v>0</v>
      </c>
      <c r="M82" s="423">
        <f t="shared" si="1"/>
        <v>0</v>
      </c>
      <c r="N82" s="423">
        <f t="shared" si="1"/>
        <v>0</v>
      </c>
      <c r="O82" s="423">
        <f t="shared" si="1"/>
        <v>592</v>
      </c>
      <c r="P82" s="423">
        <f t="shared" si="1"/>
        <v>1</v>
      </c>
      <c r="Q82" s="423">
        <f t="shared" si="1"/>
        <v>0</v>
      </c>
      <c r="R82" s="423">
        <f t="shared" si="1"/>
        <v>0</v>
      </c>
      <c r="S82" s="423">
        <f t="shared" si="1"/>
        <v>0</v>
      </c>
    </row>
    <row r="83" spans="1:19">
      <c r="A83" s="38"/>
      <c r="B83" s="38"/>
      <c r="C83" s="38"/>
      <c r="D83" s="38"/>
      <c r="E83" s="38"/>
      <c r="F83" s="38"/>
      <c r="G83" s="38"/>
      <c r="H83" s="38"/>
      <c r="I83" s="38"/>
      <c r="J83" s="38"/>
      <c r="K83" s="38"/>
      <c r="L83" s="38"/>
      <c r="M83" s="38"/>
      <c r="N83" s="38"/>
      <c r="O83" s="38"/>
      <c r="P83" s="38"/>
      <c r="Q83" s="38"/>
      <c r="R83" s="38"/>
      <c r="S83" s="38"/>
    </row>
    <row r="84" spans="1:19" s="35" customFormat="1">
      <c r="A84" s="1333" t="s">
        <v>3658</v>
      </c>
      <c r="B84" s="1334"/>
      <c r="C84" s="1334"/>
      <c r="D84" s="1334"/>
      <c r="E84" s="1334"/>
      <c r="F84" s="1334"/>
      <c r="G84" s="1334"/>
      <c r="H84" s="1334"/>
      <c r="I84" s="1334"/>
      <c r="J84" s="1334"/>
      <c r="K84" s="1334"/>
      <c r="L84" s="1334"/>
      <c r="M84" s="1334"/>
      <c r="N84" s="1334"/>
      <c r="O84" s="1334"/>
      <c r="P84" s="1334"/>
      <c r="Q84" s="1334"/>
      <c r="R84" s="1334"/>
      <c r="S84" s="1335"/>
    </row>
    <row r="85" spans="1:19" s="4" customFormat="1">
      <c r="A85" s="37">
        <f>SUM(A82,A39)</f>
        <v>313</v>
      </c>
      <c r="B85" s="37">
        <f t="shared" ref="B85:S85" si="2">SUM(B82,B39)</f>
        <v>341</v>
      </c>
      <c r="C85" s="37">
        <f t="shared" si="2"/>
        <v>654</v>
      </c>
      <c r="D85" s="37">
        <f t="shared" si="2"/>
        <v>49</v>
      </c>
      <c r="E85" s="37">
        <f t="shared" si="2"/>
        <v>605</v>
      </c>
      <c r="F85" s="37">
        <f t="shared" si="2"/>
        <v>611</v>
      </c>
      <c r="G85" s="37">
        <f t="shared" si="2"/>
        <v>3</v>
      </c>
      <c r="H85" s="37">
        <f t="shared" si="2"/>
        <v>40</v>
      </c>
      <c r="I85" s="37">
        <f t="shared" si="2"/>
        <v>654</v>
      </c>
      <c r="J85" s="37">
        <f t="shared" si="2"/>
        <v>0</v>
      </c>
      <c r="K85" s="37">
        <f t="shared" si="2"/>
        <v>0</v>
      </c>
      <c r="L85" s="37">
        <f t="shared" si="2"/>
        <v>0</v>
      </c>
      <c r="M85" s="37">
        <f t="shared" si="2"/>
        <v>0</v>
      </c>
      <c r="N85" s="37">
        <f t="shared" si="2"/>
        <v>0</v>
      </c>
      <c r="O85" s="37">
        <f t="shared" si="2"/>
        <v>601</v>
      </c>
      <c r="P85" s="37">
        <f t="shared" si="2"/>
        <v>52</v>
      </c>
      <c r="Q85" s="37">
        <f t="shared" si="2"/>
        <v>1</v>
      </c>
      <c r="R85" s="37">
        <f t="shared" si="2"/>
        <v>0</v>
      </c>
      <c r="S85" s="37">
        <f t="shared" si="2"/>
        <v>0</v>
      </c>
    </row>
    <row r="86" spans="1:19">
      <c r="A86" s="4"/>
      <c r="B86" s="4"/>
      <c r="C86" s="4"/>
      <c r="D86" s="4"/>
      <c r="E86" s="4"/>
      <c r="F86" s="4"/>
      <c r="G86" s="4"/>
      <c r="H86" s="4"/>
      <c r="I86" s="4"/>
      <c r="J86" s="4"/>
      <c r="K86" s="4"/>
      <c r="L86" s="4"/>
      <c r="M86" s="4"/>
      <c r="N86" s="4"/>
      <c r="O86" s="4"/>
      <c r="P86" s="4"/>
      <c r="Q86" s="4"/>
      <c r="R86" s="4"/>
      <c r="S86" s="4"/>
    </row>
    <row r="87" spans="1:19">
      <c r="A87" s="4"/>
      <c r="B87" s="4"/>
      <c r="C87" s="4"/>
      <c r="D87" s="4"/>
      <c r="E87" s="4"/>
      <c r="F87" s="4"/>
      <c r="G87" s="4"/>
      <c r="H87" s="4"/>
      <c r="I87" s="4"/>
      <c r="J87" s="4"/>
      <c r="K87" s="4"/>
      <c r="L87" s="4"/>
      <c r="M87" s="4"/>
      <c r="N87" s="4"/>
      <c r="O87" s="4"/>
      <c r="P87" s="4"/>
      <c r="Q87" s="4"/>
      <c r="R87" s="4"/>
      <c r="S87" s="4"/>
    </row>
  </sheetData>
  <mergeCells count="94">
    <mergeCell ref="A6:S6"/>
    <mergeCell ref="A84:S84"/>
    <mergeCell ref="A1:S1"/>
    <mergeCell ref="A2:S2"/>
    <mergeCell ref="A3:S3"/>
    <mergeCell ref="A4:S4"/>
    <mergeCell ref="A5:S5"/>
    <mergeCell ref="A7:S7"/>
    <mergeCell ref="A8:S8"/>
    <mergeCell ref="A9:S9"/>
    <mergeCell ref="A10:S10"/>
    <mergeCell ref="A11:C11"/>
    <mergeCell ref="D11:E11"/>
    <mergeCell ref="F11:H11"/>
    <mergeCell ref="I11:J11"/>
    <mergeCell ref="K11:N11"/>
    <mergeCell ref="O11:Q11"/>
    <mergeCell ref="S12:S13"/>
    <mergeCell ref="R11:S11"/>
    <mergeCell ref="A12:A13"/>
    <mergeCell ref="B12:B13"/>
    <mergeCell ref="C12:C13"/>
    <mergeCell ref="D12:D13"/>
    <mergeCell ref="E12:E13"/>
    <mergeCell ref="F12:H12"/>
    <mergeCell ref="I12:I13"/>
    <mergeCell ref="J12:J13"/>
    <mergeCell ref="K12:L12"/>
    <mergeCell ref="M12:N12"/>
    <mergeCell ref="O12:O13"/>
    <mergeCell ref="P12:P13"/>
    <mergeCell ref="Q12:Q13"/>
    <mergeCell ref="A43:A44"/>
    <mergeCell ref="B43:B44"/>
    <mergeCell ref="C43:C44"/>
    <mergeCell ref="R12:R13"/>
    <mergeCell ref="A36:S36"/>
    <mergeCell ref="A14:S14"/>
    <mergeCell ref="A16:S16"/>
    <mergeCell ref="A18:S18"/>
    <mergeCell ref="A20:S20"/>
    <mergeCell ref="A22:S22"/>
    <mergeCell ref="A24:S24"/>
    <mergeCell ref="A26:S26"/>
    <mergeCell ref="A28:S28"/>
    <mergeCell ref="A30:S30"/>
    <mergeCell ref="A32:S32"/>
    <mergeCell ref="A34:S34"/>
    <mergeCell ref="A38:S38"/>
    <mergeCell ref="A41:S41"/>
    <mergeCell ref="A42:C42"/>
    <mergeCell ref="D42:E42"/>
    <mergeCell ref="F42:H42"/>
    <mergeCell ref="I42:J42"/>
    <mergeCell ref="K42:N42"/>
    <mergeCell ref="O42:Q42"/>
    <mergeCell ref="R42:S42"/>
    <mergeCell ref="A63:S63"/>
    <mergeCell ref="A64:S64"/>
    <mergeCell ref="K43:L43"/>
    <mergeCell ref="M43:N43"/>
    <mergeCell ref="O43:O44"/>
    <mergeCell ref="A45:S45"/>
    <mergeCell ref="A46:S46"/>
    <mergeCell ref="D43:D44"/>
    <mergeCell ref="E43:E44"/>
    <mergeCell ref="F43:H43"/>
    <mergeCell ref="I43:I44"/>
    <mergeCell ref="J43:J44"/>
    <mergeCell ref="Q43:Q44"/>
    <mergeCell ref="R43:R44"/>
    <mergeCell ref="S43:S44"/>
    <mergeCell ref="P43:P44"/>
    <mergeCell ref="A55:S55"/>
    <mergeCell ref="A57:S57"/>
    <mergeCell ref="A58:S58"/>
    <mergeCell ref="A60:S60"/>
    <mergeCell ref="A61:S61"/>
    <mergeCell ref="A48:S48"/>
    <mergeCell ref="A76:S76"/>
    <mergeCell ref="A78:S78"/>
    <mergeCell ref="A79:S79"/>
    <mergeCell ref="A81:S81"/>
    <mergeCell ref="A67:S67"/>
    <mergeCell ref="A69:S69"/>
    <mergeCell ref="A70:S70"/>
    <mergeCell ref="A72:S72"/>
    <mergeCell ref="A73:S73"/>
    <mergeCell ref="A75:S75"/>
    <mergeCell ref="A66:S66"/>
    <mergeCell ref="A49:S49"/>
    <mergeCell ref="A51:S51"/>
    <mergeCell ref="A52:S52"/>
    <mergeCell ref="A54:S54"/>
  </mergeCells>
  <dataValidations count="31">
    <dataValidation type="list" allowBlank="1" showInputMessage="1" showErrorMessage="1" sqref="C43:C44 C12:C13">
      <formula1>"Nr. total de solicitări(reşedinţă de judeţ+alte localităţi)"</formula1>
    </dataValidation>
    <dataValidation type="list" allowBlank="1" showInputMessage="1" showErrorMessage="1" sqref="B43:B44 B12:B13">
      <formula1>"Nr. solicitări din alte localităţi"</formula1>
    </dataValidation>
    <dataValidation type="list" allowBlank="1" showInputMessage="1" showErrorMessage="1" sqref="A43:A44 A12:A13">
      <formula1>"Nr. solicitări din reşedinţa de judeţ"</formula1>
    </dataValidation>
    <dataValidation type="list" allowBlank="1" showInputMessage="1" showErrorMessage="1" sqref="F43:H43 F12:H12">
      <formula1>"Nr. de solicitări pe domenii"</formula1>
    </dataValidation>
    <dataValidation type="list" allowBlank="1" showInputMessage="1" showErrorMessage="1" sqref="M44 M13">
      <formula1>"litera din art. 12 HG 878/2005"</formula1>
    </dataValidation>
    <dataValidation type="list" allowBlank="1" showInputMessage="1" showErrorMessage="1" sqref="L44 N44 L13 N13">
      <formula1>"nr. solicitări"</formula1>
    </dataValidation>
    <dataValidation type="list" allowBlank="1" showInputMessage="1" showErrorMessage="1" sqref="K44 K13">
      <formula1>"litera din art. 11 HG 878/2005"</formula1>
    </dataValidation>
    <dataValidation type="list" allowBlank="1" showInputMessage="1" showErrorMessage="1" sqref="K43 K12">
      <formula1>"Conform art. 11"</formula1>
    </dataValidation>
    <dataValidation type="list" allowBlank="1" showInputMessage="1" showErrorMessage="1" sqref="S43:S44 S12:S13 T50 JP50 TL50 ADH50 AND50 AWZ50 BGV50 BQR50 CAN50 CKJ50 CUF50 DEB50 DNX50 DXT50 EHP50 ERL50 FBH50 FLD50 FUZ50 GEV50 GOR50 GYN50 HIJ50 HSF50 ICB50 ILX50 IVT50 JFP50 JPL50 JZH50 KJD50 KSZ50 LCV50 LMR50 LWN50 MGJ50 MQF50 NAB50 NJX50 NTT50 ODP50 ONL50 OXH50 PHD50 PQZ50 QAV50 QKR50 QUN50 REJ50 ROF50 RYB50 SHX50 SRT50 TBP50 TLL50 TVH50 UFD50 UOZ50 UYV50 VIR50 VSN50 WCJ50 WMF50 WWB50">
      <formula1>"Plângeri în instanţă (nr)"</formula1>
    </dataValidation>
    <dataValidation type="list" allowBlank="1" showInputMessage="1" showErrorMessage="1" sqref="R43:R44 R12:R13">
      <formula1>"Reclamaţii administrative (nr)"</formula1>
    </dataValidation>
    <dataValidation type="list" allowBlank="1" showInputMessage="1" showErrorMessage="1" sqref="R42:S42 R11:S11">
      <formula1>"Urmarea respingerii solicitării"</formula1>
    </dataValidation>
    <dataValidation type="list" allowBlank="1" showInputMessage="1" showErrorMessage="1" sqref="Q43:Q44 Q12:Q13">
      <formula1>"Telefonic (nr)"</formula1>
    </dataValidation>
    <dataValidation type="list" allowBlank="1" showInputMessage="1" showErrorMessage="1" sqref="P43:P44 P12:P13">
      <formula1>"Suport electronic (nr)"</formula1>
    </dataValidation>
    <dataValidation type="list" allowBlank="1" showInputMessage="1" showErrorMessage="1" sqref="O43:O44 O12:O13">
      <formula1>"Suport hârtie (nr)"</formula1>
    </dataValidation>
    <dataValidation type="list" allowBlank="1" showInputMessage="1" showErrorMessage="1" sqref="O42:Q42 O11:Q11">
      <formula1>"Forma solicitării"</formula1>
    </dataValidation>
    <dataValidation type="list" allowBlank="1" showInputMessage="1" showErrorMessage="1" sqref="M43 M12">
      <formula1>"Conform art. 12"</formula1>
    </dataValidation>
    <dataValidation type="list" allowBlank="1" showInputMessage="1" showErrorMessage="1" sqref="K42 K11">
      <formula1>"Motivaţia respingerii"</formula1>
    </dataValidation>
    <dataValidation type="list" allowBlank="1" showInputMessage="1" showErrorMessage="1" sqref="J43:J44 J12:J13">
      <formula1>"Nefavorabilă (nr)"</formula1>
    </dataValidation>
    <dataValidation type="list" allowBlank="1" showInputMessage="1" showErrorMessage="1" sqref="I43:I44 I12:I13">
      <formula1>"Favorabilă (nr)"</formula1>
    </dataValidation>
    <dataValidation type="list" allowBlank="1" showInputMessage="1" showErrorMessage="1" sqref="I42:J42 I11:J11">
      <formula1>"Modalitate de rezolvare"</formula1>
    </dataValidation>
    <dataValidation type="list" allowBlank="1" showInputMessage="1" showErrorMessage="1" sqref="H44 H13">
      <formula1>"C"</formula1>
    </dataValidation>
    <dataValidation type="list" allowBlank="1" showInputMessage="1" showErrorMessage="1" sqref="G44 G13">
      <formula1>"B"</formula1>
    </dataValidation>
    <dataValidation type="list" allowBlank="1" showInputMessage="1" showErrorMessage="1" sqref="F44 F13">
      <formula1>"A"</formula1>
    </dataValidation>
    <dataValidation type="list" allowBlank="1" showInputMessage="1" showErrorMessage="1" sqref="F42:H42 F11:H11">
      <formula1>"Domenii (şi tipuri de informaţii)"</formula1>
    </dataValidation>
    <dataValidation type="list" allowBlank="1" showInputMessage="1" showErrorMessage="1" sqref="E43:E44 E12:E13">
      <formula1>"Nr. de solicitări primite de la persoane juridice"</formula1>
    </dataValidation>
    <dataValidation type="list" allowBlank="1" showInputMessage="1" showErrorMessage="1" sqref="D43:D44 D12:D13">
      <formula1>"Nr. de solicitări primite de la persoane fizice"</formula1>
    </dataValidation>
    <dataValidation type="list" allowBlank="1" showInputMessage="1" showErrorMessage="1" sqref="D42:E42 D11:E11">
      <formula1>"Categoria solicitantului"</formula1>
    </dataValidation>
    <dataValidation type="list" allowBlank="1" showInputMessage="1" showErrorMessage="1" sqref="A42:C42 A11:C1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23 M53 M65 M33 M62 M74 JI33 WVU39 M29 M27 M59 M17 M38 M31 M71 TE33 M19 M56 M25 WVU82 M47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WVU85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M40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M83 JI85 TE85 ADA85 AMW85 AWS85 BGO85 BQK85 CAG85 CKC85 CTY85 DDU85 DNQ85 DXM85 EHI85 ERE85 FBA85 FKW85 FUS85 GEO85 GOK85 GYG85 HIC85 HRY85 IBU85 ILQ85 IVM85 JFI85 JPE85 JZA85 KIW85 KSS85 LCO85 LMK85 LWG85 MGC85 MPY85 MZU85 NJQ85 NTM85 ODI85 ONE85 OXA85 PGW85 PQS85 QAO85 QKK85 QUG85 REC85 RNY85 RXU85 SHQ85 SRM85 TBI85 TLE85 TVA85 UEW85 UOS85 UYO85 VIK85 VSG85 WCC85 WLY85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23 K53 K65 K33 K62 K74 JG33 WVS39 K29 K27 K59 K17 K38 K31 K71 TC33 K19 K56 K25 WVS82 K4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WVS85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JG47 TC47 ACY47 AMU47 AWQ47 BGM47 BQI47 CAE47 CKA47 CTW47 DDS47 DNO47 DXK47 EHG47 ERC47 FAY47 FKU47 FUQ47 GEM47 GOI47 GYE47 HIA47 HRW47 IBS47 ILO47 IVK47 JFG47 JPC47 JYY47 KIU47 KSQ47 LCM47 LMI47 LWE47 MGA47 MPW47 MZS47 NJO47 NTK47 ODG47 ONC47 OWY47 PGU47 PQQ47 QAM47 QKI47 QUE47 REA47 RNW47 RXS47 SHO47 SRK47 TBG47 TLC47 TUY47 UEU47 UOQ47 UYM47 VII47 VSE47 WCA47 WLW47 WVS47 K40 JG82 TC82 ACY82 AMU82 AWQ82 BGM82 BQI82 CAE82 CKA82 CTW82 DDS82 DNO82 DXK82 EHG82 ERC82 FAY82 FKU82 FUQ82 GEM82 GOI82 GYE82 HIA82 HRW82 IBS82 ILO82 IVK82 JFG82 JPC82 JYY82 KIU82 KSQ82 LCM82 LMI82 LWE82 MGA82 MPW82 MZS82 NJO82 NTK82 ODG82 ONC82 OWY82 PGU82 PQQ82 QAM82 QKI82 QUE82 REA82 RNW82 RXS82 SHO82 SRK82 TBG82 TLC82 TUY82 UEU82 UOQ82 UYM82 VII82 VSE82 WCA82 WLW82 K83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LW85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dataValidation type="list" allowBlank="1" showInputMessage="1" showErrorMessage="1" sqref="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formula1>"TOTALUL SOLICITĂRILOR LA NIVEL DE JUDEŢ / REGIUNE ÎN ANUL 2009, TOTALUL SOLICITĂRILOR LA NIVEL DE JUDEŢ ÎN ANUL 2009, TOTALUL SOLICITĂRILOR LA NIVEL DE REGIUNE ÎN ANUL 2009"</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3"/>
  <sheetViews>
    <sheetView workbookViewId="0">
      <selection activeCell="A438" sqref="A438:XFD438"/>
    </sheetView>
  </sheetViews>
  <sheetFormatPr defaultRowHeight="12.75"/>
  <cols>
    <col min="1" max="16384" width="9.140625" style="128"/>
  </cols>
  <sheetData>
    <row r="1" spans="1:19" ht="21" customHeight="1">
      <c r="A1" s="1004" t="s">
        <v>1053</v>
      </c>
      <c r="B1" s="1005"/>
      <c r="C1" s="1005"/>
      <c r="D1" s="1005"/>
      <c r="E1" s="1005"/>
      <c r="F1" s="1005"/>
      <c r="G1" s="1005"/>
      <c r="H1" s="1005"/>
      <c r="I1" s="1005"/>
      <c r="J1" s="1005"/>
      <c r="K1" s="1005"/>
      <c r="L1" s="1005"/>
      <c r="M1" s="1005"/>
      <c r="N1" s="1005"/>
      <c r="O1" s="1005"/>
      <c r="P1" s="1005"/>
      <c r="Q1" s="1005"/>
      <c r="R1" s="1005"/>
      <c r="S1" s="1006"/>
    </row>
    <row r="2" spans="1:19">
      <c r="A2" s="976" t="s">
        <v>3654</v>
      </c>
      <c r="B2" s="977"/>
      <c r="C2" s="977"/>
      <c r="D2" s="977"/>
      <c r="E2" s="977"/>
      <c r="F2" s="977"/>
      <c r="G2" s="977"/>
      <c r="H2" s="977"/>
      <c r="I2" s="977"/>
      <c r="J2" s="977"/>
      <c r="K2" s="977"/>
      <c r="L2" s="977"/>
      <c r="M2" s="977"/>
      <c r="N2" s="977"/>
      <c r="O2" s="977"/>
      <c r="P2" s="977"/>
      <c r="Q2" s="977"/>
      <c r="R2" s="977"/>
      <c r="S2" s="978"/>
    </row>
    <row r="3" spans="1:19">
      <c r="A3" s="976" t="s">
        <v>965</v>
      </c>
      <c r="B3" s="977"/>
      <c r="C3" s="977"/>
      <c r="D3" s="977"/>
      <c r="E3" s="977"/>
      <c r="F3" s="977"/>
      <c r="G3" s="977"/>
      <c r="H3" s="977"/>
      <c r="I3" s="977"/>
      <c r="J3" s="977"/>
      <c r="K3" s="977"/>
      <c r="L3" s="977"/>
      <c r="M3" s="977"/>
      <c r="N3" s="977"/>
      <c r="O3" s="977"/>
      <c r="P3" s="977"/>
      <c r="Q3" s="977"/>
      <c r="R3" s="977"/>
      <c r="S3" s="978"/>
    </row>
    <row r="4" spans="1:19">
      <c r="A4" s="976" t="s">
        <v>299</v>
      </c>
      <c r="B4" s="977"/>
      <c r="C4" s="977"/>
      <c r="D4" s="977"/>
      <c r="E4" s="977"/>
      <c r="F4" s="977"/>
      <c r="G4" s="977"/>
      <c r="H4" s="977"/>
      <c r="I4" s="977"/>
      <c r="J4" s="977"/>
      <c r="K4" s="977"/>
      <c r="L4" s="977"/>
      <c r="M4" s="977"/>
      <c r="N4" s="977"/>
      <c r="O4" s="977"/>
      <c r="P4" s="977"/>
      <c r="Q4" s="977"/>
      <c r="R4" s="977"/>
      <c r="S4" s="978"/>
    </row>
    <row r="5" spans="1:19">
      <c r="A5" s="976" t="s">
        <v>966</v>
      </c>
      <c r="B5" s="977"/>
      <c r="C5" s="977"/>
      <c r="D5" s="977"/>
      <c r="E5" s="977"/>
      <c r="F5" s="977"/>
      <c r="G5" s="977"/>
      <c r="H5" s="977"/>
      <c r="I5" s="977"/>
      <c r="J5" s="977"/>
      <c r="K5" s="977"/>
      <c r="L5" s="977"/>
      <c r="M5" s="977"/>
      <c r="N5" s="977"/>
      <c r="O5" s="977"/>
      <c r="P5" s="977"/>
      <c r="Q5" s="977"/>
      <c r="R5" s="977"/>
      <c r="S5" s="978"/>
    </row>
    <row r="6" spans="1:19">
      <c r="A6" s="976" t="s">
        <v>967</v>
      </c>
      <c r="B6" s="977"/>
      <c r="C6" s="977"/>
      <c r="D6" s="977"/>
      <c r="E6" s="977"/>
      <c r="F6" s="977"/>
      <c r="G6" s="977"/>
      <c r="H6" s="977"/>
      <c r="I6" s="977"/>
      <c r="J6" s="977"/>
      <c r="K6" s="977"/>
      <c r="L6" s="977"/>
      <c r="M6" s="977"/>
      <c r="N6" s="977"/>
      <c r="O6" s="977"/>
      <c r="P6" s="977"/>
      <c r="Q6" s="977"/>
      <c r="R6" s="977"/>
      <c r="S6" s="978"/>
    </row>
    <row r="7" spans="1:19">
      <c r="A7" s="976" t="s">
        <v>968</v>
      </c>
      <c r="B7" s="977"/>
      <c r="C7" s="977"/>
      <c r="D7" s="977"/>
      <c r="E7" s="977"/>
      <c r="F7" s="977"/>
      <c r="G7" s="977"/>
      <c r="H7" s="977"/>
      <c r="I7" s="977"/>
      <c r="J7" s="977"/>
      <c r="K7" s="977"/>
      <c r="L7" s="977"/>
      <c r="M7" s="977"/>
      <c r="N7" s="977"/>
      <c r="O7" s="977"/>
      <c r="P7" s="977"/>
      <c r="Q7" s="977"/>
      <c r="R7" s="977"/>
      <c r="S7" s="978"/>
    </row>
    <row r="8" spans="1:19">
      <c r="A8" s="976" t="s">
        <v>969</v>
      </c>
      <c r="B8" s="977"/>
      <c r="C8" s="977"/>
      <c r="D8" s="977"/>
      <c r="E8" s="977"/>
      <c r="F8" s="977"/>
      <c r="G8" s="977"/>
      <c r="H8" s="977"/>
      <c r="I8" s="977"/>
      <c r="J8" s="977"/>
      <c r="K8" s="977"/>
      <c r="L8" s="977"/>
      <c r="M8" s="977"/>
      <c r="N8" s="977"/>
      <c r="O8" s="977"/>
      <c r="P8" s="977"/>
      <c r="Q8" s="977"/>
      <c r="R8" s="977"/>
      <c r="S8" s="978"/>
    </row>
    <row r="9" spans="1:19">
      <c r="A9" s="976" t="s">
        <v>970</v>
      </c>
      <c r="B9" s="977"/>
      <c r="C9" s="977"/>
      <c r="D9" s="977"/>
      <c r="E9" s="977"/>
      <c r="F9" s="977"/>
      <c r="G9" s="977"/>
      <c r="H9" s="977"/>
      <c r="I9" s="977"/>
      <c r="J9" s="977"/>
      <c r="K9" s="977"/>
      <c r="L9" s="977"/>
      <c r="M9" s="977"/>
      <c r="N9" s="977"/>
      <c r="O9" s="977"/>
      <c r="P9" s="977"/>
      <c r="Q9" s="977"/>
      <c r="R9" s="977"/>
      <c r="S9" s="978"/>
    </row>
    <row r="10" spans="1:19">
      <c r="A10" s="982" t="s">
        <v>971</v>
      </c>
      <c r="B10" s="983"/>
      <c r="C10" s="983"/>
      <c r="D10" s="983"/>
      <c r="E10" s="983"/>
      <c r="F10" s="983"/>
      <c r="G10" s="983"/>
      <c r="H10" s="983"/>
      <c r="I10" s="983"/>
      <c r="J10" s="983"/>
      <c r="K10" s="983"/>
      <c r="L10" s="983"/>
      <c r="M10" s="983"/>
      <c r="N10" s="983"/>
      <c r="O10" s="983"/>
      <c r="P10" s="983"/>
      <c r="Q10" s="983"/>
      <c r="R10" s="983"/>
      <c r="S10" s="984"/>
    </row>
    <row r="11" spans="1:19" ht="27.7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27"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0" customHeight="1">
      <c r="A13" s="985"/>
      <c r="B13" s="985"/>
      <c r="C13" s="1003"/>
      <c r="D13" s="985"/>
      <c r="E13" s="985"/>
      <c r="F13" s="125" t="s">
        <v>63</v>
      </c>
      <c r="G13" s="125" t="s">
        <v>64</v>
      </c>
      <c r="H13" s="125" t="s">
        <v>65</v>
      </c>
      <c r="I13" s="985"/>
      <c r="J13" s="985"/>
      <c r="K13" s="127" t="s">
        <v>66</v>
      </c>
      <c r="L13" s="127" t="s">
        <v>67</v>
      </c>
      <c r="M13" s="127" t="s">
        <v>68</v>
      </c>
      <c r="N13" s="127" t="s">
        <v>67</v>
      </c>
      <c r="O13" s="985"/>
      <c r="P13" s="985"/>
      <c r="Q13" s="985"/>
      <c r="R13" s="985"/>
      <c r="S13" s="985"/>
    </row>
    <row r="14" spans="1:19">
      <c r="A14" s="1001" t="s">
        <v>69</v>
      </c>
      <c r="B14" s="1001"/>
      <c r="C14" s="1001"/>
      <c r="D14" s="1001"/>
      <c r="E14" s="1001"/>
      <c r="F14" s="1001"/>
      <c r="G14" s="1001"/>
      <c r="H14" s="1001"/>
      <c r="I14" s="1001"/>
      <c r="J14" s="1001"/>
      <c r="K14" s="1001"/>
      <c r="L14" s="1001"/>
      <c r="M14" s="1001"/>
      <c r="N14" s="1001"/>
      <c r="O14" s="1001"/>
      <c r="P14" s="1001"/>
      <c r="Q14" s="1001"/>
      <c r="R14" s="1001"/>
      <c r="S14" s="1001"/>
    </row>
    <row r="15" spans="1:19" s="98" customFormat="1">
      <c r="A15" s="98">
        <v>3</v>
      </c>
      <c r="B15" s="98">
        <v>1</v>
      </c>
      <c r="C15" s="98">
        <v>4</v>
      </c>
      <c r="D15" s="98">
        <v>2</v>
      </c>
      <c r="E15" s="98">
        <v>2</v>
      </c>
      <c r="F15" s="98">
        <v>0</v>
      </c>
      <c r="G15" s="98">
        <v>4</v>
      </c>
      <c r="H15" s="98">
        <v>0</v>
      </c>
      <c r="I15" s="98">
        <v>4</v>
      </c>
      <c r="J15" s="98">
        <v>0</v>
      </c>
      <c r="K15" s="98">
        <v>0</v>
      </c>
      <c r="L15" s="98">
        <v>0</v>
      </c>
      <c r="M15" s="98">
        <v>0</v>
      </c>
      <c r="N15" s="98">
        <v>0</v>
      </c>
      <c r="O15" s="98">
        <v>3</v>
      </c>
      <c r="P15" s="98">
        <v>1</v>
      </c>
      <c r="Q15" s="98">
        <v>0</v>
      </c>
      <c r="R15" s="98">
        <v>0</v>
      </c>
      <c r="S15" s="98">
        <v>0</v>
      </c>
    </row>
    <row r="16" spans="1:19">
      <c r="A16" s="995" t="s">
        <v>70</v>
      </c>
      <c r="B16" s="995"/>
      <c r="C16" s="995"/>
      <c r="D16" s="995"/>
      <c r="E16" s="995"/>
      <c r="F16" s="995"/>
      <c r="G16" s="995"/>
      <c r="H16" s="995"/>
      <c r="I16" s="995"/>
      <c r="J16" s="995"/>
      <c r="K16" s="995"/>
      <c r="L16" s="995"/>
      <c r="M16" s="995"/>
      <c r="N16" s="995"/>
      <c r="O16" s="995"/>
      <c r="P16" s="995"/>
      <c r="Q16" s="995"/>
      <c r="R16" s="995"/>
      <c r="S16" s="995"/>
    </row>
    <row r="17" spans="1:19" s="522" customFormat="1">
      <c r="A17" s="18">
        <v>3</v>
      </c>
      <c r="B17" s="18">
        <v>0</v>
      </c>
      <c r="C17" s="18">
        <v>3</v>
      </c>
      <c r="D17" s="18">
        <v>1</v>
      </c>
      <c r="E17" s="18">
        <v>2</v>
      </c>
      <c r="F17" s="18">
        <v>0</v>
      </c>
      <c r="G17" s="18">
        <v>3</v>
      </c>
      <c r="H17" s="18">
        <v>0</v>
      </c>
      <c r="I17" s="18">
        <v>3</v>
      </c>
      <c r="J17" s="18">
        <v>0</v>
      </c>
      <c r="K17" s="18">
        <v>0</v>
      </c>
      <c r="L17" s="18">
        <v>0</v>
      </c>
      <c r="M17" s="18">
        <v>0</v>
      </c>
      <c r="N17" s="18">
        <v>0</v>
      </c>
      <c r="O17" s="18">
        <v>3</v>
      </c>
      <c r="P17" s="18">
        <v>0</v>
      </c>
      <c r="Q17" s="18">
        <v>0</v>
      </c>
      <c r="R17" s="18">
        <v>0</v>
      </c>
      <c r="S17" s="18">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18" customFormat="1">
      <c r="A19" s="18">
        <v>4</v>
      </c>
      <c r="B19" s="18">
        <v>0</v>
      </c>
      <c r="C19" s="18">
        <v>4</v>
      </c>
      <c r="D19" s="18">
        <v>2</v>
      </c>
      <c r="E19" s="18">
        <v>2</v>
      </c>
      <c r="F19" s="18">
        <v>0</v>
      </c>
      <c r="G19" s="18">
        <v>4</v>
      </c>
      <c r="H19" s="18">
        <v>0</v>
      </c>
      <c r="I19" s="18">
        <v>4</v>
      </c>
      <c r="J19" s="18">
        <v>0</v>
      </c>
      <c r="K19" s="18">
        <v>0</v>
      </c>
      <c r="L19" s="18">
        <v>0</v>
      </c>
      <c r="M19" s="18">
        <v>0</v>
      </c>
      <c r="N19" s="18">
        <v>0</v>
      </c>
      <c r="O19" s="18">
        <v>4</v>
      </c>
      <c r="P19" s="18">
        <v>0</v>
      </c>
      <c r="Q19" s="18">
        <v>0</v>
      </c>
      <c r="R19" s="18">
        <v>0</v>
      </c>
      <c r="S19" s="18">
        <v>0</v>
      </c>
    </row>
    <row r="20" spans="1:19">
      <c r="A20" s="994" t="s">
        <v>72</v>
      </c>
      <c r="B20" s="994"/>
      <c r="C20" s="994"/>
      <c r="D20" s="994"/>
      <c r="E20" s="994"/>
      <c r="F20" s="994"/>
      <c r="G20" s="994"/>
      <c r="H20" s="994"/>
      <c r="I20" s="994"/>
      <c r="J20" s="994"/>
      <c r="K20" s="994"/>
      <c r="L20" s="994"/>
      <c r="M20" s="994"/>
      <c r="N20" s="994"/>
      <c r="O20" s="994"/>
      <c r="P20" s="994"/>
      <c r="Q20" s="994"/>
      <c r="R20" s="994"/>
      <c r="S20" s="994"/>
    </row>
    <row r="21" spans="1:19" s="18" customFormat="1">
      <c r="A21" s="18">
        <v>2</v>
      </c>
      <c r="B21" s="18">
        <v>0</v>
      </c>
      <c r="C21" s="18">
        <v>2</v>
      </c>
      <c r="D21" s="18">
        <v>1</v>
      </c>
      <c r="E21" s="18">
        <v>1</v>
      </c>
      <c r="F21" s="18">
        <v>0</v>
      </c>
      <c r="G21" s="18">
        <v>2</v>
      </c>
      <c r="H21" s="18">
        <v>0</v>
      </c>
      <c r="I21" s="18">
        <v>2</v>
      </c>
      <c r="J21" s="18">
        <v>0</v>
      </c>
      <c r="K21" s="18">
        <v>0</v>
      </c>
      <c r="L21" s="18">
        <v>0</v>
      </c>
      <c r="M21" s="18">
        <v>0</v>
      </c>
      <c r="N21" s="18">
        <v>0</v>
      </c>
      <c r="O21" s="18">
        <v>2</v>
      </c>
      <c r="P21" s="18">
        <v>0</v>
      </c>
      <c r="Q21" s="18">
        <v>0</v>
      </c>
      <c r="R21" s="18">
        <v>0</v>
      </c>
      <c r="S21" s="18">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18" customFormat="1">
      <c r="A23" s="18">
        <v>1</v>
      </c>
      <c r="B23" s="18">
        <v>1</v>
      </c>
      <c r="C23" s="18">
        <v>2</v>
      </c>
      <c r="D23" s="18">
        <v>0</v>
      </c>
      <c r="E23" s="18">
        <v>2</v>
      </c>
      <c r="F23" s="18">
        <v>0</v>
      </c>
      <c r="G23" s="18">
        <v>2</v>
      </c>
      <c r="H23" s="18">
        <v>0</v>
      </c>
      <c r="I23" s="18">
        <v>2</v>
      </c>
      <c r="J23" s="18">
        <v>0</v>
      </c>
      <c r="K23" s="18">
        <v>0</v>
      </c>
      <c r="L23" s="18">
        <v>0</v>
      </c>
      <c r="M23" s="18">
        <v>0</v>
      </c>
      <c r="N23" s="18">
        <v>0</v>
      </c>
      <c r="O23" s="18">
        <v>2</v>
      </c>
      <c r="P23" s="18">
        <v>0</v>
      </c>
      <c r="Q23" s="18">
        <v>0</v>
      </c>
      <c r="R23" s="18">
        <v>0</v>
      </c>
      <c r="S23" s="18">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74" customFormat="1">
      <c r="A25" s="18">
        <v>1</v>
      </c>
      <c r="B25" s="18">
        <v>0</v>
      </c>
      <c r="C25" s="18">
        <v>1</v>
      </c>
      <c r="D25" s="18">
        <v>0</v>
      </c>
      <c r="E25" s="18">
        <v>1</v>
      </c>
      <c r="F25" s="18">
        <v>0</v>
      </c>
      <c r="G25" s="18">
        <v>1</v>
      </c>
      <c r="H25" s="18">
        <v>0</v>
      </c>
      <c r="I25" s="18">
        <v>1</v>
      </c>
      <c r="J25" s="18">
        <v>0</v>
      </c>
      <c r="K25" s="18">
        <v>0</v>
      </c>
      <c r="L25" s="18">
        <v>0</v>
      </c>
      <c r="M25" s="18">
        <v>0</v>
      </c>
      <c r="N25" s="18">
        <v>0</v>
      </c>
      <c r="O25" s="18">
        <v>1</v>
      </c>
      <c r="P25" s="18">
        <v>0</v>
      </c>
      <c r="Q25" s="18">
        <v>0</v>
      </c>
      <c r="R25" s="18">
        <v>0</v>
      </c>
      <c r="S25" s="18">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18" customFormat="1">
      <c r="A27" s="18">
        <v>1</v>
      </c>
      <c r="B27" s="18">
        <v>0</v>
      </c>
      <c r="C27" s="18">
        <v>1</v>
      </c>
      <c r="D27" s="18">
        <v>0</v>
      </c>
      <c r="E27" s="18">
        <v>1</v>
      </c>
      <c r="F27" s="18">
        <v>0</v>
      </c>
      <c r="G27" s="18">
        <v>1</v>
      </c>
      <c r="H27" s="18">
        <v>0</v>
      </c>
      <c r="I27" s="18">
        <v>1</v>
      </c>
      <c r="J27" s="18">
        <v>0</v>
      </c>
      <c r="K27" s="18">
        <v>0</v>
      </c>
      <c r="L27" s="18">
        <v>0</v>
      </c>
      <c r="M27" s="18">
        <v>0</v>
      </c>
      <c r="N27" s="18">
        <v>0</v>
      </c>
      <c r="O27" s="18">
        <v>0</v>
      </c>
      <c r="P27" s="18">
        <v>1</v>
      </c>
      <c r="Q27" s="18">
        <v>0</v>
      </c>
      <c r="R27" s="18">
        <v>0</v>
      </c>
      <c r="S27" s="18">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18" customFormat="1">
      <c r="A29" s="18">
        <v>1</v>
      </c>
      <c r="B29" s="18">
        <v>0</v>
      </c>
      <c r="C29" s="18">
        <v>1</v>
      </c>
      <c r="D29" s="18">
        <v>0</v>
      </c>
      <c r="E29" s="18">
        <v>1</v>
      </c>
      <c r="F29" s="18">
        <v>0</v>
      </c>
      <c r="G29" s="18">
        <v>1</v>
      </c>
      <c r="H29" s="18">
        <v>0</v>
      </c>
      <c r="I29" s="18">
        <v>1</v>
      </c>
      <c r="J29" s="18">
        <v>0</v>
      </c>
      <c r="K29" s="18">
        <v>0</v>
      </c>
      <c r="L29" s="18">
        <v>0</v>
      </c>
      <c r="M29" s="18">
        <v>0</v>
      </c>
      <c r="N29" s="18">
        <v>0</v>
      </c>
      <c r="O29" s="18">
        <v>1</v>
      </c>
      <c r="P29" s="18">
        <v>0</v>
      </c>
      <c r="Q29" s="18">
        <v>0</v>
      </c>
      <c r="R29" s="18">
        <v>0</v>
      </c>
      <c r="S29" s="18">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18" customFormat="1">
      <c r="A31" s="18">
        <v>2</v>
      </c>
      <c r="B31" s="18">
        <v>1</v>
      </c>
      <c r="C31" s="18">
        <v>2</v>
      </c>
      <c r="D31" s="18">
        <v>1</v>
      </c>
      <c r="E31" s="18">
        <v>1</v>
      </c>
      <c r="F31" s="18">
        <v>0</v>
      </c>
      <c r="G31" s="18">
        <v>2</v>
      </c>
      <c r="H31" s="18">
        <v>0</v>
      </c>
      <c r="I31" s="18">
        <v>2</v>
      </c>
      <c r="J31" s="18">
        <v>0</v>
      </c>
      <c r="K31" s="18">
        <v>0</v>
      </c>
      <c r="L31" s="18">
        <v>0</v>
      </c>
      <c r="M31" s="18">
        <v>0</v>
      </c>
      <c r="N31" s="18">
        <v>0</v>
      </c>
      <c r="O31" s="18">
        <v>2</v>
      </c>
      <c r="P31" s="18">
        <v>0</v>
      </c>
      <c r="Q31" s="18">
        <v>0</v>
      </c>
      <c r="R31" s="18">
        <v>0</v>
      </c>
      <c r="S31" s="18">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s="616" customFormat="1">
      <c r="A33" s="18">
        <v>1</v>
      </c>
      <c r="B33" s="18">
        <v>0</v>
      </c>
      <c r="C33" s="18">
        <v>1</v>
      </c>
      <c r="D33" s="18">
        <v>0</v>
      </c>
      <c r="E33" s="18">
        <v>1</v>
      </c>
      <c r="F33" s="18">
        <v>0</v>
      </c>
      <c r="G33" s="18">
        <v>1</v>
      </c>
      <c r="H33" s="18">
        <v>0</v>
      </c>
      <c r="I33" s="18">
        <v>1</v>
      </c>
      <c r="J33" s="18">
        <v>0</v>
      </c>
      <c r="K33" s="18">
        <v>0</v>
      </c>
      <c r="L33" s="18">
        <v>0</v>
      </c>
      <c r="M33" s="18">
        <v>0</v>
      </c>
      <c r="N33" s="18">
        <v>0</v>
      </c>
      <c r="O33" s="18">
        <v>1</v>
      </c>
      <c r="P33" s="18">
        <v>0</v>
      </c>
      <c r="Q33" s="18">
        <v>0</v>
      </c>
      <c r="R33" s="18">
        <v>0</v>
      </c>
      <c r="S33" s="18">
        <v>0</v>
      </c>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s="627" customFormat="1">
      <c r="A35" s="18">
        <v>1</v>
      </c>
      <c r="B35" s="18">
        <v>0</v>
      </c>
      <c r="C35" s="18">
        <v>1</v>
      </c>
      <c r="D35" s="18">
        <v>0</v>
      </c>
      <c r="E35" s="18">
        <v>1</v>
      </c>
      <c r="F35" s="18">
        <v>0</v>
      </c>
      <c r="G35" s="18">
        <v>1</v>
      </c>
      <c r="H35" s="18">
        <v>0</v>
      </c>
      <c r="I35" s="18">
        <v>1</v>
      </c>
      <c r="J35" s="18">
        <v>0</v>
      </c>
      <c r="K35" s="18">
        <v>0</v>
      </c>
      <c r="L35" s="18">
        <v>0</v>
      </c>
      <c r="M35" s="18">
        <v>0</v>
      </c>
      <c r="N35" s="18">
        <v>0</v>
      </c>
      <c r="O35" s="18">
        <v>1</v>
      </c>
      <c r="P35" s="18">
        <v>0</v>
      </c>
      <c r="Q35" s="18">
        <v>0</v>
      </c>
      <c r="R35" s="18">
        <v>0</v>
      </c>
      <c r="S35" s="18">
        <v>0</v>
      </c>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s="18" customFormat="1">
      <c r="A37" s="18">
        <v>2</v>
      </c>
      <c r="B37" s="18">
        <v>0</v>
      </c>
      <c r="C37" s="18">
        <v>2</v>
      </c>
      <c r="D37" s="18">
        <v>0</v>
      </c>
      <c r="E37" s="18">
        <v>2</v>
      </c>
      <c r="F37" s="18">
        <v>0</v>
      </c>
      <c r="G37" s="18">
        <v>2</v>
      </c>
      <c r="H37" s="18">
        <v>0</v>
      </c>
      <c r="I37" s="18">
        <v>2</v>
      </c>
      <c r="J37" s="18">
        <v>0</v>
      </c>
      <c r="K37" s="18">
        <v>0</v>
      </c>
      <c r="L37" s="18">
        <v>0</v>
      </c>
      <c r="M37" s="18">
        <v>0</v>
      </c>
      <c r="N37" s="18">
        <v>0</v>
      </c>
      <c r="O37" s="18">
        <v>2</v>
      </c>
      <c r="P37" s="18">
        <v>0</v>
      </c>
      <c r="Q37" s="18">
        <v>0</v>
      </c>
      <c r="R37" s="18">
        <v>0</v>
      </c>
      <c r="S37" s="18">
        <v>0</v>
      </c>
    </row>
    <row r="38" spans="1:19">
      <c r="A38" s="996" t="s">
        <v>3655</v>
      </c>
      <c r="B38" s="999"/>
      <c r="C38" s="999"/>
      <c r="D38" s="999"/>
      <c r="E38" s="999"/>
      <c r="F38" s="999"/>
      <c r="G38" s="999"/>
      <c r="H38" s="999"/>
      <c r="I38" s="999"/>
      <c r="J38" s="999"/>
      <c r="K38" s="999"/>
      <c r="L38" s="999"/>
      <c r="M38" s="999"/>
      <c r="N38" s="999"/>
      <c r="O38" s="999"/>
      <c r="P38" s="999"/>
      <c r="Q38" s="999"/>
      <c r="R38" s="999"/>
      <c r="S38" s="1000"/>
    </row>
    <row r="39" spans="1:19" s="12" customFormat="1">
      <c r="A39" s="74">
        <f>SUM(A37,A35,A33,A31,A29,A27,A25,A23,A21,A19,A17,A15)</f>
        <v>22</v>
      </c>
      <c r="B39" s="337">
        <f t="shared" ref="B39:S39" si="0">SUM(B37,B35,B33,B31,B29,B27,B25,B23,B21,B19,B17,B15)</f>
        <v>3</v>
      </c>
      <c r="C39" s="337">
        <f t="shared" si="0"/>
        <v>24</v>
      </c>
      <c r="D39" s="337">
        <f t="shared" si="0"/>
        <v>7</v>
      </c>
      <c r="E39" s="337">
        <f t="shared" si="0"/>
        <v>17</v>
      </c>
      <c r="F39" s="337">
        <f t="shared" si="0"/>
        <v>0</v>
      </c>
      <c r="G39" s="337">
        <f t="shared" si="0"/>
        <v>24</v>
      </c>
      <c r="H39" s="337">
        <f t="shared" si="0"/>
        <v>0</v>
      </c>
      <c r="I39" s="337">
        <f t="shared" si="0"/>
        <v>24</v>
      </c>
      <c r="J39" s="337">
        <f t="shared" si="0"/>
        <v>0</v>
      </c>
      <c r="K39" s="337">
        <f t="shared" si="0"/>
        <v>0</v>
      </c>
      <c r="L39" s="337">
        <f t="shared" si="0"/>
        <v>0</v>
      </c>
      <c r="M39" s="337">
        <f t="shared" si="0"/>
        <v>0</v>
      </c>
      <c r="N39" s="337">
        <f t="shared" si="0"/>
        <v>0</v>
      </c>
      <c r="O39" s="337">
        <f t="shared" si="0"/>
        <v>22</v>
      </c>
      <c r="P39" s="337">
        <f t="shared" si="0"/>
        <v>2</v>
      </c>
      <c r="Q39" s="337">
        <f t="shared" si="0"/>
        <v>0</v>
      </c>
      <c r="R39" s="337">
        <f t="shared" si="0"/>
        <v>0</v>
      </c>
      <c r="S39" s="337">
        <f t="shared" si="0"/>
        <v>0</v>
      </c>
    </row>
    <row r="41" spans="1:19" ht="21.75" customHeight="1">
      <c r="A41" s="1004" t="s">
        <v>1054</v>
      </c>
      <c r="B41" s="1005"/>
      <c r="C41" s="1005"/>
      <c r="D41" s="1005"/>
      <c r="E41" s="1005"/>
      <c r="F41" s="1005"/>
      <c r="G41" s="1005"/>
      <c r="H41" s="1005"/>
      <c r="I41" s="1005"/>
      <c r="J41" s="1005"/>
      <c r="K41" s="1005"/>
      <c r="L41" s="1005"/>
      <c r="M41" s="1005"/>
      <c r="N41" s="1005"/>
      <c r="O41" s="1005"/>
      <c r="P41" s="1005"/>
      <c r="Q41" s="1005"/>
      <c r="R41" s="1005"/>
      <c r="S41" s="1006"/>
    </row>
    <row r="42" spans="1:19">
      <c r="A42" s="976" t="s">
        <v>3654</v>
      </c>
      <c r="B42" s="977"/>
      <c r="C42" s="977"/>
      <c r="D42" s="977"/>
      <c r="E42" s="977"/>
      <c r="F42" s="977"/>
      <c r="G42" s="977"/>
      <c r="H42" s="977"/>
      <c r="I42" s="977"/>
      <c r="J42" s="977"/>
      <c r="K42" s="977"/>
      <c r="L42" s="977"/>
      <c r="M42" s="977"/>
      <c r="N42" s="977"/>
      <c r="O42" s="977"/>
      <c r="P42" s="977"/>
      <c r="Q42" s="977"/>
      <c r="R42" s="977"/>
      <c r="S42" s="978"/>
    </row>
    <row r="43" spans="1:19">
      <c r="A43" s="976" t="s">
        <v>972</v>
      </c>
      <c r="B43" s="977"/>
      <c r="C43" s="977"/>
      <c r="D43" s="977"/>
      <c r="E43" s="977"/>
      <c r="F43" s="977"/>
      <c r="G43" s="977"/>
      <c r="H43" s="977"/>
      <c r="I43" s="977"/>
      <c r="J43" s="977"/>
      <c r="K43" s="977"/>
      <c r="L43" s="977"/>
      <c r="M43" s="977"/>
      <c r="N43" s="977"/>
      <c r="O43" s="977"/>
      <c r="P43" s="977"/>
      <c r="Q43" s="977"/>
      <c r="R43" s="977"/>
      <c r="S43" s="978"/>
    </row>
    <row r="44" spans="1:19">
      <c r="A44" s="976" t="s">
        <v>973</v>
      </c>
      <c r="B44" s="977"/>
      <c r="C44" s="977"/>
      <c r="D44" s="977"/>
      <c r="E44" s="977"/>
      <c r="F44" s="977"/>
      <c r="G44" s="977"/>
      <c r="H44" s="977"/>
      <c r="I44" s="977"/>
      <c r="J44" s="977"/>
      <c r="K44" s="977"/>
      <c r="L44" s="977"/>
      <c r="M44" s="977"/>
      <c r="N44" s="977"/>
      <c r="O44" s="977"/>
      <c r="P44" s="977"/>
      <c r="Q44" s="977"/>
      <c r="R44" s="977"/>
      <c r="S44" s="978"/>
    </row>
    <row r="45" spans="1:19">
      <c r="A45" s="976" t="s">
        <v>974</v>
      </c>
      <c r="B45" s="977"/>
      <c r="C45" s="977"/>
      <c r="D45" s="977"/>
      <c r="E45" s="977"/>
      <c r="F45" s="977"/>
      <c r="G45" s="977"/>
      <c r="H45" s="977"/>
      <c r="I45" s="977"/>
      <c r="J45" s="977"/>
      <c r="K45" s="977"/>
      <c r="L45" s="977"/>
      <c r="M45" s="977"/>
      <c r="N45" s="977"/>
      <c r="O45" s="977"/>
      <c r="P45" s="977"/>
      <c r="Q45" s="977"/>
      <c r="R45" s="977"/>
      <c r="S45" s="978"/>
    </row>
    <row r="46" spans="1:19">
      <c r="A46" s="976" t="s">
        <v>975</v>
      </c>
      <c r="B46" s="977"/>
      <c r="C46" s="977"/>
      <c r="D46" s="977"/>
      <c r="E46" s="977"/>
      <c r="F46" s="977"/>
      <c r="G46" s="977"/>
      <c r="H46" s="977"/>
      <c r="I46" s="977"/>
      <c r="J46" s="977"/>
      <c r="K46" s="977"/>
      <c r="L46" s="977"/>
      <c r="M46" s="977"/>
      <c r="N46" s="977"/>
      <c r="O46" s="977"/>
      <c r="P46" s="977"/>
      <c r="Q46" s="977"/>
      <c r="R46" s="977"/>
      <c r="S46" s="978"/>
    </row>
    <row r="47" spans="1:19">
      <c r="A47" s="976" t="s">
        <v>976</v>
      </c>
      <c r="B47" s="977"/>
      <c r="C47" s="977"/>
      <c r="D47" s="977"/>
      <c r="E47" s="977"/>
      <c r="F47" s="977"/>
      <c r="G47" s="977"/>
      <c r="H47" s="977"/>
      <c r="I47" s="977"/>
      <c r="J47" s="977"/>
      <c r="K47" s="977"/>
      <c r="L47" s="977"/>
      <c r="M47" s="977"/>
      <c r="N47" s="977"/>
      <c r="O47" s="977"/>
      <c r="P47" s="977"/>
      <c r="Q47" s="977"/>
      <c r="R47" s="977"/>
      <c r="S47" s="978"/>
    </row>
    <row r="48" spans="1:19">
      <c r="A48" s="976" t="s">
        <v>977</v>
      </c>
      <c r="B48" s="977"/>
      <c r="C48" s="977"/>
      <c r="D48" s="977"/>
      <c r="E48" s="977"/>
      <c r="F48" s="977"/>
      <c r="G48" s="977"/>
      <c r="H48" s="977"/>
      <c r="I48" s="977"/>
      <c r="J48" s="977"/>
      <c r="K48" s="977"/>
      <c r="L48" s="977"/>
      <c r="M48" s="977"/>
      <c r="N48" s="977"/>
      <c r="O48" s="977"/>
      <c r="P48" s="977"/>
      <c r="Q48" s="977"/>
      <c r="R48" s="977"/>
      <c r="S48" s="978"/>
    </row>
    <row r="49" spans="1:19">
      <c r="A49" s="976" t="s">
        <v>957</v>
      </c>
      <c r="B49" s="977"/>
      <c r="C49" s="977"/>
      <c r="D49" s="977"/>
      <c r="E49" s="977"/>
      <c r="F49" s="977"/>
      <c r="G49" s="977"/>
      <c r="H49" s="977"/>
      <c r="I49" s="977"/>
      <c r="J49" s="977"/>
      <c r="K49" s="977"/>
      <c r="L49" s="977"/>
      <c r="M49" s="977"/>
      <c r="N49" s="977"/>
      <c r="O49" s="977"/>
      <c r="P49" s="977"/>
      <c r="Q49" s="977"/>
      <c r="R49" s="977"/>
      <c r="S49" s="978"/>
    </row>
    <row r="50" spans="1:19">
      <c r="A50" s="982" t="s">
        <v>978</v>
      </c>
      <c r="B50" s="983"/>
      <c r="C50" s="983"/>
      <c r="D50" s="983"/>
      <c r="E50" s="983"/>
      <c r="F50" s="983"/>
      <c r="G50" s="983"/>
      <c r="H50" s="983"/>
      <c r="I50" s="983"/>
      <c r="J50" s="983"/>
      <c r="K50" s="983"/>
      <c r="L50" s="983"/>
      <c r="M50" s="983"/>
      <c r="N50" s="983"/>
      <c r="O50" s="983"/>
      <c r="P50" s="983"/>
      <c r="Q50" s="983"/>
      <c r="R50" s="983"/>
      <c r="S50" s="984"/>
    </row>
    <row r="51" spans="1:19" ht="30"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ht="26.25"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62.25" customHeight="1">
      <c r="A53" s="985"/>
      <c r="B53" s="985"/>
      <c r="C53" s="1003"/>
      <c r="D53" s="985"/>
      <c r="E53" s="985"/>
      <c r="F53" s="125" t="s">
        <v>63</v>
      </c>
      <c r="G53" s="125" t="s">
        <v>64</v>
      </c>
      <c r="H53" s="125" t="s">
        <v>65</v>
      </c>
      <c r="I53" s="985"/>
      <c r="J53" s="985"/>
      <c r="K53" s="127" t="s">
        <v>66</v>
      </c>
      <c r="L53" s="127" t="s">
        <v>67</v>
      </c>
      <c r="M53" s="127" t="s">
        <v>68</v>
      </c>
      <c r="N53" s="127" t="s">
        <v>67</v>
      </c>
      <c r="O53" s="985"/>
      <c r="P53" s="985"/>
      <c r="Q53" s="985"/>
      <c r="R53" s="985"/>
      <c r="S53" s="985"/>
    </row>
    <row r="54" spans="1:19">
      <c r="A54" s="1001" t="s">
        <v>69</v>
      </c>
      <c r="B54" s="1001"/>
      <c r="C54" s="1001"/>
      <c r="D54" s="1001"/>
      <c r="E54" s="1001"/>
      <c r="F54" s="1001"/>
      <c r="G54" s="1001"/>
      <c r="H54" s="1001"/>
      <c r="I54" s="1001"/>
      <c r="J54" s="1001"/>
      <c r="K54" s="1001"/>
      <c r="L54" s="1001"/>
      <c r="M54" s="1001"/>
      <c r="N54" s="1001"/>
      <c r="O54" s="1001"/>
      <c r="P54" s="1001"/>
      <c r="Q54" s="1001"/>
      <c r="R54" s="1001"/>
      <c r="S54" s="1001"/>
    </row>
    <row r="55" spans="1:19">
      <c r="A55" s="18"/>
      <c r="B55" s="18"/>
      <c r="C55" s="18"/>
      <c r="D55" s="18"/>
      <c r="E55" s="18"/>
      <c r="F55" s="18"/>
      <c r="G55" s="18"/>
      <c r="H55" s="18"/>
      <c r="I55" s="18"/>
      <c r="J55" s="18"/>
      <c r="K55" s="18"/>
      <c r="L55" s="18"/>
      <c r="M55" s="18"/>
      <c r="N55" s="18"/>
      <c r="O55" s="18"/>
      <c r="P55" s="18"/>
      <c r="Q55" s="18"/>
      <c r="R55" s="18"/>
      <c r="S55" s="18"/>
    </row>
    <row r="56" spans="1:19">
      <c r="A56" s="995" t="s">
        <v>70</v>
      </c>
      <c r="B56" s="995"/>
      <c r="C56" s="995"/>
      <c r="D56" s="995"/>
      <c r="E56" s="995"/>
      <c r="F56" s="995"/>
      <c r="G56" s="995"/>
      <c r="H56" s="995"/>
      <c r="I56" s="995"/>
      <c r="J56" s="995"/>
      <c r="K56" s="995"/>
      <c r="L56" s="995"/>
      <c r="M56" s="995"/>
      <c r="N56" s="995"/>
      <c r="O56" s="995"/>
      <c r="P56" s="995"/>
      <c r="Q56" s="995"/>
      <c r="R56" s="995"/>
      <c r="S56" s="995"/>
    </row>
    <row r="57" spans="1:19" s="541" customFormat="1">
      <c r="A57" s="18"/>
      <c r="B57" s="18"/>
      <c r="C57" s="18"/>
      <c r="D57" s="18"/>
      <c r="E57" s="18"/>
      <c r="F57" s="18"/>
      <c r="G57" s="18"/>
      <c r="H57" s="18"/>
      <c r="I57" s="18"/>
      <c r="J57" s="18"/>
      <c r="K57" s="18"/>
      <c r="L57" s="18"/>
      <c r="M57" s="18"/>
      <c r="N57" s="18"/>
      <c r="O57" s="18"/>
      <c r="P57" s="18"/>
      <c r="Q57" s="18"/>
      <c r="R57" s="18"/>
      <c r="S57" s="18"/>
    </row>
    <row r="58" spans="1:19">
      <c r="A58" s="994" t="s">
        <v>71</v>
      </c>
      <c r="B58" s="994"/>
      <c r="C58" s="994"/>
      <c r="D58" s="994"/>
      <c r="E58" s="994"/>
      <c r="F58" s="994"/>
      <c r="G58" s="994"/>
      <c r="H58" s="994"/>
      <c r="I58" s="994"/>
      <c r="J58" s="994"/>
      <c r="K58" s="994"/>
      <c r="L58" s="994"/>
      <c r="M58" s="994"/>
      <c r="N58" s="994"/>
      <c r="O58" s="994"/>
      <c r="P58" s="994"/>
      <c r="Q58" s="994"/>
      <c r="R58" s="994"/>
      <c r="S58" s="994"/>
    </row>
    <row r="59" spans="1:19" s="541" customFormat="1">
      <c r="A59" s="18"/>
      <c r="B59" s="18"/>
      <c r="C59" s="18"/>
      <c r="D59" s="18"/>
      <c r="E59" s="18"/>
      <c r="F59" s="18"/>
      <c r="G59" s="18"/>
      <c r="H59" s="18"/>
      <c r="I59" s="18"/>
      <c r="J59" s="18"/>
      <c r="K59" s="18"/>
      <c r="L59" s="18"/>
      <c r="M59" s="18"/>
      <c r="N59" s="18"/>
      <c r="O59" s="18"/>
      <c r="P59" s="18"/>
      <c r="Q59" s="18"/>
      <c r="R59" s="18"/>
      <c r="S59" s="18"/>
    </row>
    <row r="60" spans="1:19">
      <c r="A60" s="994" t="s">
        <v>72</v>
      </c>
      <c r="B60" s="994"/>
      <c r="C60" s="994"/>
      <c r="D60" s="994"/>
      <c r="E60" s="994"/>
      <c r="F60" s="994"/>
      <c r="G60" s="994"/>
      <c r="H60" s="994"/>
      <c r="I60" s="994"/>
      <c r="J60" s="994"/>
      <c r="K60" s="994"/>
      <c r="L60" s="994"/>
      <c r="M60" s="994"/>
      <c r="N60" s="994"/>
      <c r="O60" s="994"/>
      <c r="P60" s="994"/>
      <c r="Q60" s="994"/>
      <c r="R60" s="994"/>
      <c r="S60" s="994"/>
    </row>
    <row r="61" spans="1:19" s="541" customFormat="1">
      <c r="A61" s="18"/>
      <c r="B61" s="18"/>
      <c r="C61" s="18"/>
      <c r="D61" s="18"/>
      <c r="E61" s="18"/>
      <c r="F61" s="18"/>
      <c r="G61" s="18"/>
      <c r="H61" s="18"/>
      <c r="I61" s="18"/>
      <c r="J61" s="18"/>
      <c r="K61" s="18"/>
      <c r="L61" s="18"/>
      <c r="M61" s="18"/>
      <c r="N61" s="18"/>
      <c r="O61" s="18"/>
      <c r="P61" s="18"/>
      <c r="Q61" s="18"/>
      <c r="R61" s="18"/>
      <c r="S61" s="18"/>
    </row>
    <row r="62" spans="1:19">
      <c r="A62" s="995" t="s">
        <v>73</v>
      </c>
      <c r="B62" s="995"/>
      <c r="C62" s="995"/>
      <c r="D62" s="995"/>
      <c r="E62" s="995"/>
      <c r="F62" s="995"/>
      <c r="G62" s="995"/>
      <c r="H62" s="995"/>
      <c r="I62" s="995"/>
      <c r="J62" s="995"/>
      <c r="K62" s="995"/>
      <c r="L62" s="995"/>
      <c r="M62" s="995"/>
      <c r="N62" s="995"/>
      <c r="O62" s="995"/>
      <c r="P62" s="995"/>
      <c r="Q62" s="995"/>
      <c r="R62" s="995"/>
      <c r="S62" s="995"/>
    </row>
    <row r="63" spans="1:19" s="547" customFormat="1">
      <c r="A63" s="18"/>
      <c r="B63" s="18"/>
      <c r="C63" s="18"/>
      <c r="D63" s="18"/>
      <c r="E63" s="18"/>
      <c r="F63" s="18"/>
      <c r="G63" s="18"/>
      <c r="H63" s="18"/>
      <c r="I63" s="18"/>
      <c r="J63" s="18"/>
      <c r="K63" s="18"/>
      <c r="L63" s="18"/>
      <c r="M63" s="18"/>
      <c r="N63" s="18"/>
      <c r="O63" s="18"/>
      <c r="P63" s="18"/>
      <c r="Q63" s="18"/>
      <c r="R63" s="18"/>
      <c r="S63" s="18"/>
    </row>
    <row r="64" spans="1:19">
      <c r="A64" s="994" t="s">
        <v>74</v>
      </c>
      <c r="B64" s="994"/>
      <c r="C64" s="994"/>
      <c r="D64" s="994"/>
      <c r="E64" s="994"/>
      <c r="F64" s="994"/>
      <c r="G64" s="994"/>
      <c r="H64" s="994"/>
      <c r="I64" s="994"/>
      <c r="J64" s="994"/>
      <c r="K64" s="994"/>
      <c r="L64" s="994"/>
      <c r="M64" s="994"/>
      <c r="N64" s="994"/>
      <c r="O64" s="994"/>
      <c r="P64" s="994"/>
      <c r="Q64" s="994"/>
      <c r="R64" s="994"/>
      <c r="S64" s="994"/>
    </row>
    <row r="65" spans="1:19" s="573" customFormat="1">
      <c r="A65" s="18"/>
      <c r="B65" s="18"/>
      <c r="C65" s="18"/>
      <c r="D65" s="18"/>
      <c r="E65" s="18"/>
      <c r="F65" s="18"/>
      <c r="G65" s="18"/>
      <c r="H65" s="18"/>
      <c r="I65" s="18"/>
      <c r="J65" s="18"/>
      <c r="K65" s="18"/>
      <c r="L65" s="18"/>
      <c r="M65" s="18"/>
      <c r="N65" s="18"/>
      <c r="O65" s="18"/>
      <c r="P65" s="18"/>
      <c r="Q65" s="18"/>
      <c r="R65" s="18"/>
      <c r="S65" s="18"/>
    </row>
    <row r="66" spans="1:19">
      <c r="A66" s="994" t="s">
        <v>75</v>
      </c>
      <c r="B66" s="994"/>
      <c r="C66" s="994"/>
      <c r="D66" s="994"/>
      <c r="E66" s="994"/>
      <c r="F66" s="994"/>
      <c r="G66" s="994"/>
      <c r="H66" s="994"/>
      <c r="I66" s="994"/>
      <c r="J66" s="994"/>
      <c r="K66" s="994"/>
      <c r="L66" s="994"/>
      <c r="M66" s="994"/>
      <c r="N66" s="994"/>
      <c r="O66" s="994"/>
      <c r="P66" s="994"/>
      <c r="Q66" s="994"/>
      <c r="R66" s="994"/>
      <c r="S66" s="994"/>
    </row>
    <row r="67" spans="1:19" s="445" customFormat="1">
      <c r="A67" s="18"/>
      <c r="B67" s="18"/>
      <c r="C67" s="18"/>
      <c r="D67" s="18"/>
      <c r="E67" s="18"/>
      <c r="F67" s="18"/>
      <c r="G67" s="18"/>
      <c r="H67" s="18"/>
      <c r="I67" s="18"/>
      <c r="J67" s="18"/>
      <c r="K67" s="18"/>
      <c r="L67" s="18"/>
      <c r="M67" s="18"/>
      <c r="N67" s="18"/>
      <c r="O67" s="18"/>
      <c r="P67" s="18"/>
      <c r="Q67" s="18"/>
      <c r="R67" s="18"/>
      <c r="S67" s="18"/>
    </row>
    <row r="68" spans="1:19">
      <c r="A68" s="994" t="s">
        <v>76</v>
      </c>
      <c r="B68" s="994"/>
      <c r="C68" s="994"/>
      <c r="D68" s="994"/>
      <c r="E68" s="994"/>
      <c r="F68" s="994"/>
      <c r="G68" s="994"/>
      <c r="H68" s="994"/>
      <c r="I68" s="994"/>
      <c r="J68" s="994"/>
      <c r="K68" s="994"/>
      <c r="L68" s="994"/>
      <c r="M68" s="994"/>
      <c r="N68" s="994"/>
      <c r="O68" s="994"/>
      <c r="P68" s="994"/>
      <c r="Q68" s="994"/>
      <c r="R68" s="994"/>
      <c r="S68" s="994"/>
    </row>
    <row r="69" spans="1:19" s="471" customFormat="1">
      <c r="A69" s="18"/>
      <c r="B69" s="18"/>
      <c r="C69" s="18"/>
      <c r="D69" s="18"/>
      <c r="E69" s="18"/>
      <c r="F69" s="18"/>
      <c r="G69" s="18"/>
      <c r="H69" s="18"/>
      <c r="I69" s="18"/>
      <c r="J69" s="18"/>
      <c r="K69" s="18"/>
      <c r="L69" s="18"/>
      <c r="M69" s="18"/>
      <c r="N69" s="18"/>
      <c r="O69" s="18"/>
      <c r="P69" s="18"/>
      <c r="Q69" s="18"/>
      <c r="R69" s="18"/>
      <c r="S69" s="18"/>
    </row>
    <row r="70" spans="1:19">
      <c r="A70" s="994" t="s">
        <v>77</v>
      </c>
      <c r="B70" s="994"/>
      <c r="C70" s="994"/>
      <c r="D70" s="994"/>
      <c r="E70" s="994"/>
      <c r="F70" s="994"/>
      <c r="G70" s="994"/>
      <c r="H70" s="994"/>
      <c r="I70" s="994"/>
      <c r="J70" s="994"/>
      <c r="K70" s="994"/>
      <c r="L70" s="994"/>
      <c r="M70" s="994"/>
      <c r="N70" s="994"/>
      <c r="O70" s="994"/>
      <c r="P70" s="994"/>
      <c r="Q70" s="994"/>
      <c r="R70" s="994"/>
      <c r="S70" s="994"/>
    </row>
    <row r="71" spans="1:19" s="477" customFormat="1">
      <c r="A71" s="18"/>
      <c r="B71" s="18"/>
      <c r="C71" s="18"/>
      <c r="D71" s="18"/>
      <c r="E71" s="18"/>
      <c r="F71" s="18"/>
      <c r="G71" s="18"/>
      <c r="H71" s="18"/>
      <c r="I71" s="18"/>
      <c r="J71" s="18"/>
      <c r="K71" s="18"/>
      <c r="L71" s="18"/>
      <c r="M71" s="18"/>
      <c r="N71" s="18"/>
      <c r="O71" s="18"/>
      <c r="P71" s="18"/>
      <c r="Q71" s="18"/>
      <c r="R71" s="18"/>
      <c r="S71" s="18"/>
    </row>
    <row r="72" spans="1:19">
      <c r="A72" s="994" t="s">
        <v>78</v>
      </c>
      <c r="B72" s="994"/>
      <c r="C72" s="994"/>
      <c r="D72" s="994"/>
      <c r="E72" s="994"/>
      <c r="F72" s="994"/>
      <c r="G72" s="994"/>
      <c r="H72" s="994"/>
      <c r="I72" s="994"/>
      <c r="J72" s="994"/>
      <c r="K72" s="994"/>
      <c r="L72" s="994"/>
      <c r="M72" s="994"/>
      <c r="N72" s="994"/>
      <c r="O72" s="994"/>
      <c r="P72" s="994"/>
      <c r="Q72" s="994"/>
      <c r="R72" s="994"/>
      <c r="S72" s="994"/>
    </row>
    <row r="73" spans="1:19" s="477" customFormat="1">
      <c r="A73" s="18"/>
      <c r="B73" s="18"/>
      <c r="C73" s="18"/>
      <c r="D73" s="18"/>
      <c r="E73" s="18"/>
      <c r="F73" s="18"/>
      <c r="G73" s="18"/>
      <c r="H73" s="18"/>
      <c r="I73" s="18"/>
      <c r="J73" s="18"/>
      <c r="K73" s="18"/>
      <c r="L73" s="18"/>
      <c r="M73" s="18"/>
      <c r="N73" s="18"/>
      <c r="O73" s="18"/>
      <c r="P73" s="18"/>
      <c r="Q73" s="18"/>
      <c r="R73" s="18"/>
      <c r="S73" s="18"/>
    </row>
    <row r="74" spans="1:19">
      <c r="A74" s="994" t="s">
        <v>79</v>
      </c>
      <c r="B74" s="994"/>
      <c r="C74" s="994"/>
      <c r="D74" s="994"/>
      <c r="E74" s="994"/>
      <c r="F74" s="994"/>
      <c r="G74" s="994"/>
      <c r="H74" s="994"/>
      <c r="I74" s="994"/>
      <c r="J74" s="994"/>
      <c r="K74" s="994"/>
      <c r="L74" s="994"/>
      <c r="M74" s="994"/>
      <c r="N74" s="994"/>
      <c r="O74" s="994"/>
      <c r="P74" s="994"/>
      <c r="Q74" s="994"/>
      <c r="R74" s="994"/>
      <c r="S74" s="994"/>
    </row>
    <row r="75" spans="1:19" s="481" customFormat="1">
      <c r="A75" s="18"/>
      <c r="B75" s="18"/>
      <c r="C75" s="18"/>
      <c r="D75" s="18"/>
      <c r="E75" s="18"/>
      <c r="F75" s="18"/>
      <c r="G75" s="18"/>
      <c r="H75" s="18"/>
      <c r="I75" s="18"/>
      <c r="J75" s="18"/>
      <c r="K75" s="18"/>
      <c r="L75" s="18"/>
      <c r="M75" s="18"/>
      <c r="N75" s="18"/>
      <c r="O75" s="18"/>
      <c r="P75" s="18"/>
      <c r="Q75" s="18"/>
      <c r="R75" s="18"/>
      <c r="S75" s="18"/>
    </row>
    <row r="76" spans="1:19">
      <c r="A76" s="994" t="s">
        <v>80</v>
      </c>
      <c r="B76" s="994"/>
      <c r="C76" s="994"/>
      <c r="D76" s="994"/>
      <c r="E76" s="994"/>
      <c r="F76" s="994"/>
      <c r="G76" s="994"/>
      <c r="H76" s="994"/>
      <c r="I76" s="994"/>
      <c r="J76" s="994"/>
      <c r="K76" s="994"/>
      <c r="L76" s="994"/>
      <c r="M76" s="994"/>
      <c r="N76" s="994"/>
      <c r="O76" s="994"/>
      <c r="P76" s="994"/>
      <c r="Q76" s="994"/>
      <c r="R76" s="994"/>
      <c r="S76" s="994"/>
    </row>
    <row r="77" spans="1:19" s="481" customFormat="1">
      <c r="A77" s="18"/>
      <c r="B77" s="18"/>
      <c r="C77" s="18"/>
      <c r="D77" s="18"/>
      <c r="E77" s="18"/>
      <c r="F77" s="18"/>
      <c r="G77" s="18"/>
      <c r="H77" s="18"/>
      <c r="I77" s="18"/>
      <c r="J77" s="18"/>
      <c r="K77" s="18"/>
      <c r="L77" s="18"/>
      <c r="M77" s="18"/>
      <c r="N77" s="18"/>
      <c r="O77" s="18"/>
      <c r="P77" s="18"/>
      <c r="Q77" s="18"/>
      <c r="R77" s="18"/>
      <c r="S77" s="18"/>
    </row>
    <row r="78" spans="1:19">
      <c r="A78" s="996" t="s">
        <v>3655</v>
      </c>
      <c r="B78" s="999"/>
      <c r="C78" s="999"/>
      <c r="D78" s="999"/>
      <c r="E78" s="999"/>
      <c r="F78" s="999"/>
      <c r="G78" s="999"/>
      <c r="H78" s="999"/>
      <c r="I78" s="999"/>
      <c r="J78" s="999"/>
      <c r="K78" s="999"/>
      <c r="L78" s="999"/>
      <c r="M78" s="999"/>
      <c r="N78" s="999"/>
      <c r="O78" s="999"/>
      <c r="P78" s="999"/>
      <c r="Q78" s="999"/>
      <c r="R78" s="999"/>
      <c r="S78" s="1000"/>
    </row>
    <row r="79" spans="1:19" s="12" customFormat="1">
      <c r="A79" s="74">
        <f>SUM(A77,A75,A73,A71,A69,A67,A65,A63,A61,A59,A57,A55)</f>
        <v>0</v>
      </c>
      <c r="B79" s="337">
        <f t="shared" ref="B79:S79" si="1">SUM(B77,B75,B73,B71,B69,B67,B65,B63,B61,B59,B57,B55)</f>
        <v>0</v>
      </c>
      <c r="C79" s="337">
        <f t="shared" si="1"/>
        <v>0</v>
      </c>
      <c r="D79" s="337">
        <f t="shared" si="1"/>
        <v>0</v>
      </c>
      <c r="E79" s="337">
        <f t="shared" si="1"/>
        <v>0</v>
      </c>
      <c r="F79" s="337">
        <f t="shared" si="1"/>
        <v>0</v>
      </c>
      <c r="G79" s="337">
        <f t="shared" si="1"/>
        <v>0</v>
      </c>
      <c r="H79" s="337">
        <f t="shared" si="1"/>
        <v>0</v>
      </c>
      <c r="I79" s="337">
        <f t="shared" si="1"/>
        <v>0</v>
      </c>
      <c r="J79" s="337">
        <f t="shared" si="1"/>
        <v>0</v>
      </c>
      <c r="K79" s="337">
        <f t="shared" si="1"/>
        <v>0</v>
      </c>
      <c r="L79" s="337">
        <f t="shared" si="1"/>
        <v>0</v>
      </c>
      <c r="M79" s="337">
        <f t="shared" si="1"/>
        <v>0</v>
      </c>
      <c r="N79" s="337">
        <f t="shared" si="1"/>
        <v>0</v>
      </c>
      <c r="O79" s="337">
        <f t="shared" si="1"/>
        <v>0</v>
      </c>
      <c r="P79" s="337">
        <f t="shared" si="1"/>
        <v>0</v>
      </c>
      <c r="Q79" s="337">
        <f t="shared" si="1"/>
        <v>0</v>
      </c>
      <c r="R79" s="337">
        <f t="shared" si="1"/>
        <v>0</v>
      </c>
      <c r="S79" s="337">
        <f t="shared" si="1"/>
        <v>0</v>
      </c>
    </row>
    <row r="81" spans="1:19" ht="22.5" customHeight="1">
      <c r="A81" s="1004" t="s">
        <v>1055</v>
      </c>
      <c r="B81" s="1005"/>
      <c r="C81" s="1005"/>
      <c r="D81" s="1005"/>
      <c r="E81" s="1005"/>
      <c r="F81" s="1005"/>
      <c r="G81" s="1005"/>
      <c r="H81" s="1005"/>
      <c r="I81" s="1005"/>
      <c r="J81" s="1005"/>
      <c r="K81" s="1005"/>
      <c r="L81" s="1005"/>
      <c r="M81" s="1005"/>
      <c r="N81" s="1005"/>
      <c r="O81" s="1005"/>
      <c r="P81" s="1005"/>
      <c r="Q81" s="1005"/>
      <c r="R81" s="1005"/>
      <c r="S81" s="1006"/>
    </row>
    <row r="82" spans="1:19">
      <c r="A82" s="976" t="s">
        <v>3654</v>
      </c>
      <c r="B82" s="977"/>
      <c r="C82" s="977"/>
      <c r="D82" s="977"/>
      <c r="E82" s="977"/>
      <c r="F82" s="977"/>
      <c r="G82" s="977"/>
      <c r="H82" s="977"/>
      <c r="I82" s="977"/>
      <c r="J82" s="977"/>
      <c r="K82" s="977"/>
      <c r="L82" s="977"/>
      <c r="M82" s="977"/>
      <c r="N82" s="977"/>
      <c r="O82" s="977"/>
      <c r="P82" s="977"/>
      <c r="Q82" s="977"/>
      <c r="R82" s="977"/>
      <c r="S82" s="978"/>
    </row>
    <row r="83" spans="1:19">
      <c r="A83" s="976" t="s">
        <v>979</v>
      </c>
      <c r="B83" s="977"/>
      <c r="C83" s="977"/>
      <c r="D83" s="977"/>
      <c r="E83" s="977"/>
      <c r="F83" s="977"/>
      <c r="G83" s="977"/>
      <c r="H83" s="977"/>
      <c r="I83" s="977"/>
      <c r="J83" s="977"/>
      <c r="K83" s="977"/>
      <c r="L83" s="977"/>
      <c r="M83" s="977"/>
      <c r="N83" s="977"/>
      <c r="O83" s="977"/>
      <c r="P83" s="977"/>
      <c r="Q83" s="977"/>
      <c r="R83" s="977"/>
      <c r="S83" s="978"/>
    </row>
    <row r="84" spans="1:19">
      <c r="A84" s="976" t="s">
        <v>980</v>
      </c>
      <c r="B84" s="977"/>
      <c r="C84" s="977"/>
      <c r="D84" s="977"/>
      <c r="E84" s="977"/>
      <c r="F84" s="977"/>
      <c r="G84" s="977"/>
      <c r="H84" s="977"/>
      <c r="I84" s="977"/>
      <c r="J84" s="977"/>
      <c r="K84" s="977"/>
      <c r="L84" s="977"/>
      <c r="M84" s="977"/>
      <c r="N84" s="977"/>
      <c r="O84" s="977"/>
      <c r="P84" s="977"/>
      <c r="Q84" s="977"/>
      <c r="R84" s="977"/>
      <c r="S84" s="978"/>
    </row>
    <row r="85" spans="1:19">
      <c r="A85" s="976" t="s">
        <v>981</v>
      </c>
      <c r="B85" s="977"/>
      <c r="C85" s="977"/>
      <c r="D85" s="977"/>
      <c r="E85" s="977"/>
      <c r="F85" s="977"/>
      <c r="G85" s="977"/>
      <c r="H85" s="977"/>
      <c r="I85" s="977"/>
      <c r="J85" s="977"/>
      <c r="K85" s="977"/>
      <c r="L85" s="977"/>
      <c r="M85" s="977"/>
      <c r="N85" s="977"/>
      <c r="O85" s="977"/>
      <c r="P85" s="977"/>
      <c r="Q85" s="977"/>
      <c r="R85" s="977"/>
      <c r="S85" s="978"/>
    </row>
    <row r="86" spans="1:19">
      <c r="A86" s="976" t="s">
        <v>982</v>
      </c>
      <c r="B86" s="977"/>
      <c r="C86" s="977"/>
      <c r="D86" s="977"/>
      <c r="E86" s="977"/>
      <c r="F86" s="977"/>
      <c r="G86" s="977"/>
      <c r="H86" s="977"/>
      <c r="I86" s="977"/>
      <c r="J86" s="977"/>
      <c r="K86" s="977"/>
      <c r="L86" s="977"/>
      <c r="M86" s="977"/>
      <c r="N86" s="977"/>
      <c r="O86" s="977"/>
      <c r="P86" s="977"/>
      <c r="Q86" s="977"/>
      <c r="R86" s="977"/>
      <c r="S86" s="978"/>
    </row>
    <row r="87" spans="1:19">
      <c r="A87" s="976" t="s">
        <v>983</v>
      </c>
      <c r="B87" s="977"/>
      <c r="C87" s="977"/>
      <c r="D87" s="977"/>
      <c r="E87" s="977"/>
      <c r="F87" s="977"/>
      <c r="G87" s="977"/>
      <c r="H87" s="977"/>
      <c r="I87" s="977"/>
      <c r="J87" s="977"/>
      <c r="K87" s="977"/>
      <c r="L87" s="977"/>
      <c r="M87" s="977"/>
      <c r="N87" s="977"/>
      <c r="O87" s="977"/>
      <c r="P87" s="977"/>
      <c r="Q87" s="977"/>
      <c r="R87" s="977"/>
      <c r="S87" s="978"/>
    </row>
    <row r="88" spans="1:19">
      <c r="A88" s="976" t="s">
        <v>984</v>
      </c>
      <c r="B88" s="977"/>
      <c r="C88" s="977"/>
      <c r="D88" s="977"/>
      <c r="E88" s="977"/>
      <c r="F88" s="977"/>
      <c r="G88" s="977"/>
      <c r="H88" s="977"/>
      <c r="I88" s="977"/>
      <c r="J88" s="977"/>
      <c r="K88" s="977"/>
      <c r="L88" s="977"/>
      <c r="M88" s="977"/>
      <c r="N88" s="977"/>
      <c r="O88" s="977"/>
      <c r="P88" s="977"/>
      <c r="Q88" s="977"/>
      <c r="R88" s="977"/>
      <c r="S88" s="978"/>
    </row>
    <row r="89" spans="1:19">
      <c r="A89" s="976" t="s">
        <v>985</v>
      </c>
      <c r="B89" s="977"/>
      <c r="C89" s="977"/>
      <c r="D89" s="977"/>
      <c r="E89" s="977"/>
      <c r="F89" s="977"/>
      <c r="G89" s="977"/>
      <c r="H89" s="977"/>
      <c r="I89" s="977"/>
      <c r="J89" s="977"/>
      <c r="K89" s="977"/>
      <c r="L89" s="977"/>
      <c r="M89" s="977"/>
      <c r="N89" s="977"/>
      <c r="O89" s="977"/>
      <c r="P89" s="977"/>
      <c r="Q89" s="977"/>
      <c r="R89" s="977"/>
      <c r="S89" s="978"/>
    </row>
    <row r="90" spans="1:19">
      <c r="A90" s="982" t="s">
        <v>986</v>
      </c>
      <c r="B90" s="983"/>
      <c r="C90" s="983"/>
      <c r="D90" s="983"/>
      <c r="E90" s="983"/>
      <c r="F90" s="983"/>
      <c r="G90" s="983"/>
      <c r="H90" s="983"/>
      <c r="I90" s="983"/>
      <c r="J90" s="983"/>
      <c r="K90" s="983"/>
      <c r="L90" s="983"/>
      <c r="M90" s="983"/>
      <c r="N90" s="983"/>
      <c r="O90" s="983"/>
      <c r="P90" s="983"/>
      <c r="Q90" s="983"/>
      <c r="R90" s="983"/>
      <c r="S90" s="984"/>
    </row>
    <row r="91" spans="1:19" ht="33" customHeight="1">
      <c r="A91" s="98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985"/>
    </row>
    <row r="92" spans="1:19" ht="26.25"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63" customHeight="1">
      <c r="A93" s="985"/>
      <c r="B93" s="985"/>
      <c r="C93" s="1003"/>
      <c r="D93" s="985"/>
      <c r="E93" s="985"/>
      <c r="F93" s="125" t="s">
        <v>63</v>
      </c>
      <c r="G93" s="125" t="s">
        <v>64</v>
      </c>
      <c r="H93" s="125" t="s">
        <v>65</v>
      </c>
      <c r="I93" s="985"/>
      <c r="J93" s="985"/>
      <c r="K93" s="127" t="s">
        <v>66</v>
      </c>
      <c r="L93" s="127" t="s">
        <v>67</v>
      </c>
      <c r="M93" s="127" t="s">
        <v>68</v>
      </c>
      <c r="N93" s="127" t="s">
        <v>67</v>
      </c>
      <c r="O93" s="985"/>
      <c r="P93" s="985"/>
      <c r="Q93" s="985"/>
      <c r="R93" s="985"/>
      <c r="S93" s="985"/>
    </row>
    <row r="94" spans="1:19">
      <c r="A94" s="994" t="s">
        <v>69</v>
      </c>
      <c r="B94" s="994"/>
      <c r="C94" s="994"/>
      <c r="D94" s="994"/>
      <c r="E94" s="994"/>
      <c r="F94" s="994"/>
      <c r="G94" s="994"/>
      <c r="H94" s="994"/>
      <c r="I94" s="994"/>
      <c r="J94" s="994"/>
      <c r="K94" s="994"/>
      <c r="L94" s="994"/>
      <c r="M94" s="994"/>
      <c r="N94" s="994"/>
      <c r="O94" s="994"/>
      <c r="P94" s="994"/>
      <c r="Q94" s="994"/>
      <c r="R94" s="994"/>
      <c r="S94" s="994"/>
    </row>
    <row r="95" spans="1:19" s="394" customFormat="1">
      <c r="A95" s="391"/>
      <c r="B95" s="391"/>
      <c r="C95" s="391"/>
      <c r="D95" s="391"/>
      <c r="E95" s="391"/>
      <c r="F95" s="391"/>
      <c r="G95" s="391"/>
      <c r="H95" s="391"/>
      <c r="I95" s="391"/>
      <c r="J95" s="391"/>
      <c r="K95" s="391"/>
      <c r="L95" s="391"/>
      <c r="M95" s="391"/>
      <c r="N95" s="391"/>
      <c r="O95" s="391"/>
      <c r="P95" s="391"/>
      <c r="Q95" s="391"/>
      <c r="R95" s="391"/>
      <c r="S95" s="391"/>
    </row>
    <row r="96" spans="1:19">
      <c r="A96" s="994" t="s">
        <v>70</v>
      </c>
      <c r="B96" s="994"/>
      <c r="C96" s="994"/>
      <c r="D96" s="994"/>
      <c r="E96" s="994"/>
      <c r="F96" s="994"/>
      <c r="G96" s="994"/>
      <c r="H96" s="994"/>
      <c r="I96" s="994"/>
      <c r="J96" s="994"/>
      <c r="K96" s="994"/>
      <c r="L96" s="994"/>
      <c r="M96" s="994"/>
      <c r="N96" s="994"/>
      <c r="O96" s="994"/>
      <c r="P96" s="994"/>
      <c r="Q96" s="994"/>
      <c r="R96" s="994"/>
      <c r="S96" s="994"/>
    </row>
    <row r="97" spans="1:19" s="522" customFormat="1">
      <c r="A97" s="18"/>
      <c r="B97" s="18"/>
      <c r="C97" s="18"/>
      <c r="D97" s="18"/>
      <c r="E97" s="18"/>
      <c r="F97" s="18"/>
      <c r="G97" s="18"/>
      <c r="H97" s="18"/>
      <c r="I97" s="18"/>
      <c r="J97" s="18"/>
      <c r="K97" s="18"/>
      <c r="L97" s="18"/>
      <c r="M97" s="18"/>
      <c r="N97" s="18"/>
      <c r="O97" s="18"/>
      <c r="P97" s="18"/>
      <c r="Q97" s="18"/>
      <c r="R97" s="18"/>
      <c r="S97" s="18"/>
    </row>
    <row r="98" spans="1:19">
      <c r="A98" s="994" t="s">
        <v>71</v>
      </c>
      <c r="B98" s="994"/>
      <c r="C98" s="994"/>
      <c r="D98" s="994"/>
      <c r="E98" s="994"/>
      <c r="F98" s="994"/>
      <c r="G98" s="994"/>
      <c r="H98" s="994"/>
      <c r="I98" s="994"/>
      <c r="J98" s="994"/>
      <c r="K98" s="994"/>
      <c r="L98" s="994"/>
      <c r="M98" s="994"/>
      <c r="N98" s="994"/>
      <c r="O98" s="994"/>
      <c r="P98" s="994"/>
      <c r="Q98" s="994"/>
      <c r="R98" s="994"/>
      <c r="S98" s="994"/>
    </row>
    <row r="99" spans="1:19" s="542" customFormat="1">
      <c r="A99" s="18"/>
      <c r="B99" s="18"/>
      <c r="C99" s="18"/>
      <c r="D99" s="18"/>
      <c r="E99" s="18"/>
      <c r="F99" s="18"/>
      <c r="G99" s="18"/>
      <c r="H99" s="18"/>
      <c r="I99" s="18"/>
      <c r="J99" s="18"/>
      <c r="K99" s="18"/>
      <c r="L99" s="18"/>
      <c r="M99" s="18"/>
      <c r="N99" s="18"/>
      <c r="O99" s="18"/>
      <c r="P99" s="18"/>
      <c r="Q99" s="18"/>
      <c r="R99" s="18"/>
      <c r="S99" s="18"/>
    </row>
    <row r="100" spans="1:19">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542" customFormat="1">
      <c r="A101" s="18"/>
      <c r="B101" s="18"/>
      <c r="C101" s="18"/>
      <c r="D101" s="18"/>
      <c r="E101" s="18"/>
      <c r="F101" s="18"/>
      <c r="G101" s="18"/>
      <c r="H101" s="18"/>
      <c r="I101" s="18"/>
      <c r="J101" s="18"/>
      <c r="K101" s="18"/>
      <c r="L101" s="18"/>
      <c r="M101" s="18"/>
      <c r="N101" s="18"/>
      <c r="O101" s="18"/>
      <c r="P101" s="18"/>
      <c r="Q101" s="18"/>
      <c r="R101" s="18"/>
      <c r="S101" s="18"/>
    </row>
    <row r="102" spans="1:19">
      <c r="A102" s="995" t="s">
        <v>73</v>
      </c>
      <c r="B102" s="995"/>
      <c r="C102" s="995"/>
      <c r="D102" s="995"/>
      <c r="E102" s="995"/>
      <c r="F102" s="995"/>
      <c r="G102" s="995"/>
      <c r="H102" s="995"/>
      <c r="I102" s="995"/>
      <c r="J102" s="995"/>
      <c r="K102" s="995"/>
      <c r="L102" s="995"/>
      <c r="M102" s="995"/>
      <c r="N102" s="995"/>
      <c r="O102" s="995"/>
      <c r="P102" s="995"/>
      <c r="Q102" s="995"/>
      <c r="R102" s="995"/>
      <c r="S102" s="995"/>
    </row>
    <row r="103" spans="1:19" s="548" customFormat="1">
      <c r="A103" s="18"/>
      <c r="B103" s="18"/>
      <c r="C103" s="18"/>
      <c r="D103" s="18"/>
      <c r="E103" s="18"/>
      <c r="F103" s="18"/>
      <c r="G103" s="18"/>
      <c r="H103" s="18"/>
      <c r="I103" s="18"/>
      <c r="J103" s="18"/>
      <c r="K103" s="18"/>
      <c r="L103" s="18"/>
      <c r="M103" s="18"/>
      <c r="N103" s="18"/>
      <c r="O103" s="18"/>
      <c r="P103" s="18"/>
      <c r="Q103" s="18"/>
      <c r="R103" s="18"/>
      <c r="S103" s="18"/>
    </row>
    <row r="104" spans="1:19">
      <c r="A104" s="994" t="s">
        <v>74</v>
      </c>
      <c r="B104" s="994"/>
      <c r="C104" s="994"/>
      <c r="D104" s="994"/>
      <c r="E104" s="994"/>
      <c r="F104" s="994"/>
      <c r="G104" s="994"/>
      <c r="H104" s="994"/>
      <c r="I104" s="994"/>
      <c r="J104" s="994"/>
      <c r="K104" s="994"/>
      <c r="L104" s="994"/>
      <c r="M104" s="994"/>
      <c r="N104" s="994"/>
      <c r="O104" s="994"/>
      <c r="P104" s="994"/>
      <c r="Q104" s="994"/>
      <c r="R104" s="994"/>
      <c r="S104" s="994"/>
    </row>
    <row r="105" spans="1:19" s="574" customFormat="1">
      <c r="A105" s="18"/>
      <c r="B105" s="18"/>
      <c r="C105" s="18"/>
      <c r="D105" s="18"/>
      <c r="E105" s="18"/>
      <c r="F105" s="18"/>
      <c r="G105" s="18"/>
      <c r="H105" s="18"/>
      <c r="I105" s="18"/>
      <c r="J105" s="18"/>
      <c r="K105" s="18"/>
      <c r="L105" s="18"/>
      <c r="M105" s="18"/>
      <c r="N105" s="18"/>
      <c r="O105" s="18"/>
      <c r="P105" s="18"/>
      <c r="Q105" s="18"/>
      <c r="R105" s="18"/>
      <c r="S105" s="18"/>
    </row>
    <row r="106" spans="1:19">
      <c r="A106" s="994" t="s">
        <v>75</v>
      </c>
      <c r="B106" s="994"/>
      <c r="C106" s="994"/>
      <c r="D106" s="994"/>
      <c r="E106" s="994"/>
      <c r="F106" s="994"/>
      <c r="G106" s="994"/>
      <c r="H106" s="994"/>
      <c r="I106" s="994"/>
      <c r="J106" s="994"/>
      <c r="K106" s="994"/>
      <c r="L106" s="994"/>
      <c r="M106" s="994"/>
      <c r="N106" s="994"/>
      <c r="O106" s="994"/>
      <c r="P106" s="994"/>
      <c r="Q106" s="994"/>
      <c r="R106" s="994"/>
      <c r="S106" s="994"/>
    </row>
    <row r="107" spans="1:19" s="590" customFormat="1">
      <c r="A107" s="18"/>
      <c r="B107" s="18"/>
      <c r="C107" s="18"/>
      <c r="D107" s="18"/>
      <c r="E107" s="18"/>
      <c r="F107" s="18"/>
      <c r="G107" s="18"/>
      <c r="H107" s="18"/>
      <c r="I107" s="18"/>
      <c r="J107" s="18"/>
      <c r="K107" s="18"/>
      <c r="L107" s="18"/>
      <c r="M107" s="18"/>
      <c r="N107" s="18"/>
      <c r="O107" s="18"/>
      <c r="P107" s="18"/>
      <c r="Q107" s="18"/>
      <c r="R107" s="18"/>
      <c r="S107" s="18"/>
    </row>
    <row r="108" spans="1:19">
      <c r="A108" s="1001" t="s">
        <v>76</v>
      </c>
      <c r="B108" s="1001"/>
      <c r="C108" s="1001"/>
      <c r="D108" s="1001"/>
      <c r="E108" s="1001"/>
      <c r="F108" s="1001"/>
      <c r="G108" s="1001"/>
      <c r="H108" s="1001"/>
      <c r="I108" s="1001"/>
      <c r="J108" s="1001"/>
      <c r="K108" s="1001"/>
      <c r="L108" s="1001"/>
      <c r="M108" s="1001"/>
      <c r="N108" s="1001"/>
      <c r="O108" s="1001"/>
      <c r="P108" s="1001"/>
      <c r="Q108" s="1001"/>
      <c r="R108" s="1001"/>
      <c r="S108" s="1001"/>
    </row>
    <row r="109" spans="1:19" s="598" customFormat="1">
      <c r="A109" s="18"/>
      <c r="B109" s="18"/>
      <c r="C109" s="18"/>
      <c r="D109" s="18"/>
      <c r="E109" s="18"/>
      <c r="F109" s="18"/>
      <c r="G109" s="18"/>
      <c r="H109" s="18"/>
      <c r="I109" s="18"/>
      <c r="J109" s="18"/>
      <c r="K109" s="18"/>
      <c r="L109" s="18"/>
      <c r="M109" s="18"/>
      <c r="N109" s="18"/>
      <c r="O109" s="18"/>
      <c r="P109" s="18"/>
      <c r="Q109" s="18"/>
      <c r="R109" s="18"/>
      <c r="S109" s="18"/>
    </row>
    <row r="110" spans="1:19">
      <c r="A110" s="995" t="s">
        <v>77</v>
      </c>
      <c r="B110" s="995"/>
      <c r="C110" s="995"/>
      <c r="D110" s="995"/>
      <c r="E110" s="995"/>
      <c r="F110" s="995"/>
      <c r="G110" s="995"/>
      <c r="H110" s="995"/>
      <c r="I110" s="995"/>
      <c r="J110" s="995"/>
      <c r="K110" s="995"/>
      <c r="L110" s="995"/>
      <c r="M110" s="995"/>
      <c r="N110" s="995"/>
      <c r="O110" s="995"/>
      <c r="P110" s="995"/>
      <c r="Q110" s="995"/>
      <c r="R110" s="995"/>
      <c r="S110" s="995"/>
    </row>
    <row r="111" spans="1:19" s="616" customFormat="1">
      <c r="A111" s="18"/>
      <c r="B111" s="18"/>
      <c r="C111" s="18"/>
      <c r="D111" s="18"/>
      <c r="E111" s="18"/>
      <c r="F111" s="18"/>
      <c r="G111" s="18"/>
      <c r="H111" s="18"/>
      <c r="I111" s="18"/>
      <c r="J111" s="18"/>
      <c r="K111" s="18"/>
      <c r="L111" s="18"/>
      <c r="M111" s="18"/>
      <c r="N111" s="18"/>
      <c r="O111" s="18"/>
      <c r="P111" s="18"/>
      <c r="Q111" s="18"/>
      <c r="R111" s="18"/>
      <c r="S111" s="18"/>
    </row>
    <row r="112" spans="1:19">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616" customFormat="1">
      <c r="A113" s="18"/>
      <c r="B113" s="18"/>
      <c r="C113" s="18"/>
      <c r="D113" s="18"/>
      <c r="E113" s="18"/>
      <c r="F113" s="18"/>
      <c r="G113" s="18"/>
      <c r="H113" s="18"/>
      <c r="I113" s="18"/>
      <c r="J113" s="18"/>
      <c r="K113" s="18"/>
      <c r="L113" s="18"/>
      <c r="M113" s="18"/>
      <c r="N113" s="18"/>
      <c r="O113" s="18"/>
      <c r="P113" s="18"/>
      <c r="Q113" s="18"/>
      <c r="R113" s="18"/>
      <c r="S113" s="18"/>
    </row>
    <row r="114" spans="1:19">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627" customFormat="1">
      <c r="A115" s="18"/>
      <c r="B115" s="18"/>
      <c r="C115" s="18"/>
      <c r="D115" s="18"/>
      <c r="E115" s="18"/>
      <c r="F115" s="18"/>
      <c r="G115" s="18"/>
      <c r="H115" s="18"/>
      <c r="I115" s="18"/>
      <c r="J115" s="18"/>
      <c r="K115" s="18"/>
      <c r="L115" s="18"/>
      <c r="M115" s="18"/>
      <c r="N115" s="18"/>
      <c r="O115" s="18"/>
      <c r="P115" s="18"/>
      <c r="Q115" s="18"/>
      <c r="R115" s="18"/>
      <c r="S115" s="18"/>
    </row>
    <row r="116" spans="1:19">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482" customFormat="1">
      <c r="A117" s="18"/>
      <c r="B117" s="18"/>
      <c r="C117" s="18"/>
      <c r="D117" s="18"/>
      <c r="E117" s="18"/>
      <c r="F117" s="18"/>
      <c r="G117" s="18"/>
      <c r="H117" s="18"/>
      <c r="I117" s="18"/>
      <c r="J117" s="18"/>
      <c r="K117" s="18"/>
      <c r="L117" s="18"/>
      <c r="M117" s="18"/>
      <c r="N117" s="18"/>
      <c r="O117" s="18"/>
      <c r="P117" s="18"/>
      <c r="Q117" s="18"/>
      <c r="R117" s="18"/>
      <c r="S117" s="18"/>
    </row>
    <row r="118" spans="1:19">
      <c r="A118" s="996" t="s">
        <v>3655</v>
      </c>
      <c r="B118" s="999"/>
      <c r="C118" s="999"/>
      <c r="D118" s="999"/>
      <c r="E118" s="999"/>
      <c r="F118" s="999"/>
      <c r="G118" s="999"/>
      <c r="H118" s="999"/>
      <c r="I118" s="999"/>
      <c r="J118" s="999"/>
      <c r="K118" s="999"/>
      <c r="L118" s="999"/>
      <c r="M118" s="999"/>
      <c r="N118" s="999"/>
      <c r="O118" s="999"/>
      <c r="P118" s="999"/>
      <c r="Q118" s="999"/>
      <c r="R118" s="999"/>
      <c r="S118" s="1000"/>
    </row>
    <row r="119" spans="1:19" s="12" customFormat="1">
      <c r="A119" s="74">
        <f>SUM(A117,A115,A113,A111,A109,A107,A105,A103,A101,A99,A97,A95)</f>
        <v>0</v>
      </c>
      <c r="B119" s="337">
        <f t="shared" ref="B119:S119" si="2">SUM(B117,B115,B113,B111,B109,B107,B105,B103,B101,B99,B97,B95)</f>
        <v>0</v>
      </c>
      <c r="C119" s="337">
        <f t="shared" si="2"/>
        <v>0</v>
      </c>
      <c r="D119" s="337">
        <f t="shared" si="2"/>
        <v>0</v>
      </c>
      <c r="E119" s="337">
        <f t="shared" si="2"/>
        <v>0</v>
      </c>
      <c r="F119" s="337">
        <f t="shared" si="2"/>
        <v>0</v>
      </c>
      <c r="G119" s="337">
        <f t="shared" si="2"/>
        <v>0</v>
      </c>
      <c r="H119" s="337">
        <f t="shared" si="2"/>
        <v>0</v>
      </c>
      <c r="I119" s="337">
        <f t="shared" si="2"/>
        <v>0</v>
      </c>
      <c r="J119" s="337">
        <f t="shared" si="2"/>
        <v>0</v>
      </c>
      <c r="K119" s="337">
        <f t="shared" si="2"/>
        <v>0</v>
      </c>
      <c r="L119" s="337">
        <f t="shared" si="2"/>
        <v>0</v>
      </c>
      <c r="M119" s="337">
        <f t="shared" si="2"/>
        <v>0</v>
      </c>
      <c r="N119" s="337">
        <f t="shared" si="2"/>
        <v>0</v>
      </c>
      <c r="O119" s="337">
        <f t="shared" si="2"/>
        <v>0</v>
      </c>
      <c r="P119" s="337">
        <f t="shared" si="2"/>
        <v>0</v>
      </c>
      <c r="Q119" s="337">
        <f t="shared" si="2"/>
        <v>0</v>
      </c>
      <c r="R119" s="337">
        <f t="shared" si="2"/>
        <v>0</v>
      </c>
      <c r="S119" s="337">
        <f t="shared" si="2"/>
        <v>0</v>
      </c>
    </row>
    <row r="121" spans="1:19" ht="22.5" customHeight="1">
      <c r="A121" s="1004" t="s">
        <v>1056</v>
      </c>
      <c r="B121" s="1005"/>
      <c r="C121" s="1005"/>
      <c r="D121" s="1005"/>
      <c r="E121" s="1005"/>
      <c r="F121" s="1005"/>
      <c r="G121" s="1005"/>
      <c r="H121" s="1005"/>
      <c r="I121" s="1005"/>
      <c r="J121" s="1005"/>
      <c r="K121" s="1005"/>
      <c r="L121" s="1005"/>
      <c r="M121" s="1005"/>
      <c r="N121" s="1005"/>
      <c r="O121" s="1005"/>
      <c r="P121" s="1005"/>
      <c r="Q121" s="1005"/>
      <c r="R121" s="1005"/>
      <c r="S121" s="1006"/>
    </row>
    <row r="122" spans="1:19">
      <c r="A122" s="976" t="s">
        <v>3654</v>
      </c>
      <c r="B122" s="977"/>
      <c r="C122" s="977"/>
      <c r="D122" s="977"/>
      <c r="E122" s="977"/>
      <c r="F122" s="977"/>
      <c r="G122" s="977"/>
      <c r="H122" s="977"/>
      <c r="I122" s="977"/>
      <c r="J122" s="977"/>
      <c r="K122" s="977"/>
      <c r="L122" s="977"/>
      <c r="M122" s="977"/>
      <c r="N122" s="977"/>
      <c r="O122" s="977"/>
      <c r="P122" s="977"/>
      <c r="Q122" s="977"/>
      <c r="R122" s="977"/>
      <c r="S122" s="978"/>
    </row>
    <row r="123" spans="1:19">
      <c r="A123" s="976" t="s">
        <v>987</v>
      </c>
      <c r="B123" s="977"/>
      <c r="C123" s="977"/>
      <c r="D123" s="977"/>
      <c r="E123" s="977"/>
      <c r="F123" s="977"/>
      <c r="G123" s="977"/>
      <c r="H123" s="977"/>
      <c r="I123" s="977"/>
      <c r="J123" s="977"/>
      <c r="K123" s="977"/>
      <c r="L123" s="977"/>
      <c r="M123" s="977"/>
      <c r="N123" s="977"/>
      <c r="O123" s="977"/>
      <c r="P123" s="977"/>
      <c r="Q123" s="977"/>
      <c r="R123" s="977"/>
      <c r="S123" s="978"/>
    </row>
    <row r="124" spans="1:19">
      <c r="A124" s="976" t="s">
        <v>988</v>
      </c>
      <c r="B124" s="977"/>
      <c r="C124" s="977"/>
      <c r="D124" s="977"/>
      <c r="E124" s="977"/>
      <c r="F124" s="977"/>
      <c r="G124" s="977"/>
      <c r="H124" s="977"/>
      <c r="I124" s="977"/>
      <c r="J124" s="977"/>
      <c r="K124" s="977"/>
      <c r="L124" s="977"/>
      <c r="M124" s="977"/>
      <c r="N124" s="977"/>
      <c r="O124" s="977"/>
      <c r="P124" s="977"/>
      <c r="Q124" s="977"/>
      <c r="R124" s="977"/>
      <c r="S124" s="978"/>
    </row>
    <row r="125" spans="1:19">
      <c r="A125" s="976" t="s">
        <v>989</v>
      </c>
      <c r="B125" s="977"/>
      <c r="C125" s="977"/>
      <c r="D125" s="977"/>
      <c r="E125" s="977"/>
      <c r="F125" s="977"/>
      <c r="G125" s="977"/>
      <c r="H125" s="977"/>
      <c r="I125" s="977"/>
      <c r="J125" s="977"/>
      <c r="K125" s="977"/>
      <c r="L125" s="977"/>
      <c r="M125" s="977"/>
      <c r="N125" s="977"/>
      <c r="O125" s="977"/>
      <c r="P125" s="977"/>
      <c r="Q125" s="977"/>
      <c r="R125" s="977"/>
      <c r="S125" s="978"/>
    </row>
    <row r="126" spans="1:19">
      <c r="A126" s="976" t="s">
        <v>990</v>
      </c>
      <c r="B126" s="977"/>
      <c r="C126" s="977"/>
      <c r="D126" s="977"/>
      <c r="E126" s="977"/>
      <c r="F126" s="977"/>
      <c r="G126" s="977"/>
      <c r="H126" s="977"/>
      <c r="I126" s="977"/>
      <c r="J126" s="977"/>
      <c r="K126" s="977"/>
      <c r="L126" s="977"/>
      <c r="M126" s="977"/>
      <c r="N126" s="977"/>
      <c r="O126" s="977"/>
      <c r="P126" s="977"/>
      <c r="Q126" s="977"/>
      <c r="R126" s="977"/>
      <c r="S126" s="978"/>
    </row>
    <row r="127" spans="1:19">
      <c r="A127" s="976" t="s">
        <v>991</v>
      </c>
      <c r="B127" s="977"/>
      <c r="C127" s="977"/>
      <c r="D127" s="977"/>
      <c r="E127" s="977"/>
      <c r="F127" s="977"/>
      <c r="G127" s="977"/>
      <c r="H127" s="977"/>
      <c r="I127" s="977"/>
      <c r="J127" s="977"/>
      <c r="K127" s="977"/>
      <c r="L127" s="977"/>
      <c r="M127" s="977"/>
      <c r="N127" s="977"/>
      <c r="O127" s="977"/>
      <c r="P127" s="977"/>
      <c r="Q127" s="977"/>
      <c r="R127" s="977"/>
      <c r="S127" s="978"/>
    </row>
    <row r="128" spans="1:19">
      <c r="A128" s="976" t="s">
        <v>992</v>
      </c>
      <c r="B128" s="977"/>
      <c r="C128" s="977"/>
      <c r="D128" s="977"/>
      <c r="E128" s="977"/>
      <c r="F128" s="977"/>
      <c r="G128" s="977"/>
      <c r="H128" s="977"/>
      <c r="I128" s="977"/>
      <c r="J128" s="977"/>
      <c r="K128" s="977"/>
      <c r="L128" s="977"/>
      <c r="M128" s="977"/>
      <c r="N128" s="977"/>
      <c r="O128" s="977"/>
      <c r="P128" s="977"/>
      <c r="Q128" s="977"/>
      <c r="R128" s="977"/>
      <c r="S128" s="978"/>
    </row>
    <row r="129" spans="1:19">
      <c r="A129" s="976" t="s">
        <v>993</v>
      </c>
      <c r="B129" s="977"/>
      <c r="C129" s="977"/>
      <c r="D129" s="977"/>
      <c r="E129" s="977"/>
      <c r="F129" s="977"/>
      <c r="G129" s="977"/>
      <c r="H129" s="977"/>
      <c r="I129" s="977"/>
      <c r="J129" s="977"/>
      <c r="K129" s="977"/>
      <c r="L129" s="977"/>
      <c r="M129" s="977"/>
      <c r="N129" s="977"/>
      <c r="O129" s="977"/>
      <c r="P129" s="977"/>
      <c r="Q129" s="977"/>
      <c r="R129" s="977"/>
      <c r="S129" s="978"/>
    </row>
    <row r="130" spans="1:19">
      <c r="A130" s="982" t="s">
        <v>994</v>
      </c>
      <c r="B130" s="983"/>
      <c r="C130" s="983"/>
      <c r="D130" s="983"/>
      <c r="E130" s="983"/>
      <c r="F130" s="983"/>
      <c r="G130" s="983"/>
      <c r="H130" s="983"/>
      <c r="I130" s="983"/>
      <c r="J130" s="983"/>
      <c r="K130" s="983"/>
      <c r="L130" s="983"/>
      <c r="M130" s="983"/>
      <c r="N130" s="983"/>
      <c r="O130" s="983"/>
      <c r="P130" s="983"/>
      <c r="Q130" s="983"/>
      <c r="R130" s="983"/>
      <c r="S130" s="984"/>
    </row>
    <row r="131" spans="1:19" ht="28.5" customHeight="1">
      <c r="A131" s="98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985"/>
    </row>
    <row r="132" spans="1:19" ht="27.7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63" customHeight="1">
      <c r="A133" s="985"/>
      <c r="B133" s="985"/>
      <c r="C133" s="1003"/>
      <c r="D133" s="985"/>
      <c r="E133" s="985"/>
      <c r="F133" s="125" t="s">
        <v>63</v>
      </c>
      <c r="G133" s="125" t="s">
        <v>64</v>
      </c>
      <c r="H133" s="125" t="s">
        <v>65</v>
      </c>
      <c r="I133" s="985"/>
      <c r="J133" s="985"/>
      <c r="K133" s="127" t="s">
        <v>66</v>
      </c>
      <c r="L133" s="127" t="s">
        <v>67</v>
      </c>
      <c r="M133" s="127" t="s">
        <v>68</v>
      </c>
      <c r="N133" s="127" t="s">
        <v>67</v>
      </c>
      <c r="O133" s="985"/>
      <c r="P133" s="985"/>
      <c r="Q133" s="985"/>
      <c r="R133" s="985"/>
      <c r="S133" s="985"/>
    </row>
    <row r="134" spans="1:19">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s="639" customFormat="1">
      <c r="A135" s="18"/>
      <c r="B135" s="18"/>
      <c r="C135" s="18"/>
      <c r="D135" s="18"/>
      <c r="E135" s="18"/>
      <c r="F135" s="18"/>
      <c r="G135" s="18"/>
      <c r="H135" s="18"/>
      <c r="I135" s="18"/>
      <c r="J135" s="18"/>
      <c r="K135" s="18"/>
      <c r="L135" s="18"/>
      <c r="M135" s="18"/>
      <c r="N135" s="18"/>
      <c r="O135" s="18"/>
      <c r="P135" s="18"/>
      <c r="Q135" s="18"/>
      <c r="R135" s="18"/>
      <c r="S135" s="18"/>
    </row>
    <row r="136" spans="1:19">
      <c r="A136" s="994" t="s">
        <v>70</v>
      </c>
      <c r="B136" s="994"/>
      <c r="C136" s="994"/>
      <c r="D136" s="994"/>
      <c r="E136" s="994"/>
      <c r="F136" s="994"/>
      <c r="G136" s="994"/>
      <c r="H136" s="994"/>
      <c r="I136" s="994"/>
      <c r="J136" s="994"/>
      <c r="K136" s="994"/>
      <c r="L136" s="994"/>
      <c r="M136" s="994"/>
      <c r="N136" s="994"/>
      <c r="O136" s="994"/>
      <c r="P136" s="994"/>
      <c r="Q136" s="994"/>
      <c r="R136" s="994"/>
      <c r="S136" s="994"/>
    </row>
    <row r="137" spans="1:19" s="768" customFormat="1">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s="638" customFormat="1">
      <c r="A139" s="18"/>
      <c r="B139" s="18"/>
      <c r="C139" s="18"/>
      <c r="D139" s="18"/>
      <c r="E139" s="18"/>
      <c r="F139" s="18"/>
      <c r="G139" s="18"/>
      <c r="H139" s="18"/>
      <c r="I139" s="18"/>
      <c r="J139" s="18"/>
      <c r="K139" s="18"/>
      <c r="L139" s="18"/>
      <c r="M139" s="18"/>
      <c r="N139" s="18"/>
      <c r="O139" s="18"/>
      <c r="P139" s="18"/>
      <c r="Q139" s="18"/>
      <c r="R139" s="18"/>
      <c r="S139" s="18"/>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638" customFormat="1">
      <c r="A141" s="18"/>
      <c r="B141" s="18"/>
      <c r="C141" s="18"/>
      <c r="D141" s="18"/>
      <c r="E141" s="18"/>
      <c r="F141" s="18"/>
      <c r="G141" s="18"/>
      <c r="H141" s="18"/>
      <c r="I141" s="18"/>
      <c r="J141" s="18"/>
      <c r="K141" s="18"/>
      <c r="L141" s="18"/>
      <c r="M141" s="18"/>
      <c r="N141" s="18"/>
      <c r="O141" s="18"/>
      <c r="P141" s="18"/>
      <c r="Q141" s="18"/>
      <c r="R141" s="18"/>
      <c r="S141" s="18"/>
    </row>
    <row r="142" spans="1:19">
      <c r="A142" s="995" t="s">
        <v>73</v>
      </c>
      <c r="B142" s="995"/>
      <c r="C142" s="995"/>
      <c r="D142" s="995"/>
      <c r="E142" s="995"/>
      <c r="F142" s="995"/>
      <c r="G142" s="995"/>
      <c r="H142" s="995"/>
      <c r="I142" s="995"/>
      <c r="J142" s="995"/>
      <c r="K142" s="995"/>
      <c r="L142" s="995"/>
      <c r="M142" s="995"/>
      <c r="N142" s="995"/>
      <c r="O142" s="995"/>
      <c r="P142" s="995"/>
      <c r="Q142" s="995"/>
      <c r="R142" s="995"/>
      <c r="S142" s="995"/>
    </row>
    <row r="143" spans="1:19" s="638" customFormat="1">
      <c r="A143" s="18"/>
      <c r="B143" s="18"/>
      <c r="C143" s="18"/>
      <c r="D143" s="18"/>
      <c r="E143" s="18"/>
      <c r="F143" s="18"/>
      <c r="G143" s="18"/>
      <c r="H143" s="18"/>
      <c r="I143" s="18"/>
      <c r="J143" s="18"/>
      <c r="K143" s="18"/>
      <c r="L143" s="18"/>
      <c r="M143" s="18"/>
      <c r="N143" s="18"/>
      <c r="O143" s="18"/>
      <c r="P143" s="18"/>
      <c r="Q143" s="18"/>
      <c r="R143" s="18"/>
      <c r="S143" s="18"/>
    </row>
    <row r="144" spans="1:19">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s="638" customFormat="1">
      <c r="A145" s="18"/>
      <c r="B145" s="18"/>
      <c r="C145" s="18"/>
      <c r="D145" s="18"/>
      <c r="E145" s="18"/>
      <c r="F145" s="18"/>
      <c r="G145" s="18"/>
      <c r="H145" s="18"/>
      <c r="I145" s="18"/>
      <c r="J145" s="18"/>
      <c r="K145" s="18"/>
      <c r="L145" s="18"/>
      <c r="M145" s="18"/>
      <c r="N145" s="18"/>
      <c r="O145" s="18"/>
      <c r="P145" s="18"/>
      <c r="Q145" s="18"/>
      <c r="R145" s="18"/>
      <c r="S145" s="18"/>
    </row>
    <row r="146" spans="1:19">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s="638" customFormat="1">
      <c r="A147" s="18"/>
      <c r="B147" s="18"/>
      <c r="C147" s="18"/>
      <c r="D147" s="18"/>
      <c r="E147" s="18"/>
      <c r="F147" s="18"/>
      <c r="G147" s="18"/>
      <c r="H147" s="18"/>
      <c r="I147" s="18"/>
      <c r="J147" s="18"/>
      <c r="K147" s="18"/>
      <c r="L147" s="18"/>
      <c r="M147" s="18"/>
      <c r="N147" s="18"/>
      <c r="O147" s="18"/>
      <c r="P147" s="18"/>
      <c r="Q147" s="18"/>
      <c r="R147" s="18"/>
      <c r="S147" s="18"/>
    </row>
    <row r="148" spans="1:19">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s="638" customFormat="1">
      <c r="A149" s="18"/>
      <c r="B149" s="18"/>
      <c r="C149" s="18"/>
      <c r="D149" s="18"/>
      <c r="E149" s="18"/>
      <c r="F149" s="18"/>
      <c r="G149" s="18"/>
      <c r="H149" s="18"/>
      <c r="I149" s="18"/>
      <c r="J149" s="18"/>
      <c r="K149" s="18"/>
      <c r="L149" s="18"/>
      <c r="M149" s="18"/>
      <c r="N149" s="18"/>
      <c r="O149" s="18"/>
      <c r="P149" s="18"/>
      <c r="Q149" s="18"/>
      <c r="R149" s="18"/>
      <c r="S149" s="18"/>
    </row>
    <row r="150" spans="1:19">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s="638" customFormat="1">
      <c r="A151" s="18"/>
      <c r="B151" s="18"/>
      <c r="C151" s="18"/>
      <c r="D151" s="18"/>
      <c r="E151" s="18"/>
      <c r="F151" s="18"/>
      <c r="G151" s="18"/>
      <c r="H151" s="18"/>
      <c r="I151" s="18"/>
      <c r="J151" s="18"/>
      <c r="K151" s="18"/>
      <c r="L151" s="18"/>
      <c r="M151" s="18"/>
      <c r="N151" s="18"/>
      <c r="O151" s="18"/>
      <c r="P151" s="18"/>
      <c r="Q151" s="18"/>
      <c r="R151" s="18"/>
      <c r="S151" s="18"/>
    </row>
    <row r="152" spans="1:19">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s="638" customFormat="1">
      <c r="A153" s="18"/>
      <c r="B153" s="18"/>
      <c r="C153" s="18"/>
      <c r="D153" s="18"/>
      <c r="E153" s="18"/>
      <c r="F153" s="18"/>
      <c r="G153" s="18"/>
      <c r="H153" s="18"/>
      <c r="I153" s="18"/>
      <c r="J153" s="18"/>
      <c r="K153" s="18"/>
      <c r="L153" s="18"/>
      <c r="M153" s="18"/>
      <c r="N153" s="18"/>
      <c r="O153" s="18"/>
      <c r="P153" s="18"/>
      <c r="Q153" s="18"/>
      <c r="R153" s="18"/>
      <c r="S153" s="18"/>
    </row>
    <row r="154" spans="1:19">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s="638" customFormat="1">
      <c r="A155" s="18"/>
      <c r="B155" s="18"/>
      <c r="C155" s="18"/>
      <c r="D155" s="18"/>
      <c r="E155" s="18"/>
      <c r="F155" s="18"/>
      <c r="G155" s="18"/>
      <c r="H155" s="18"/>
      <c r="I155" s="18"/>
      <c r="J155" s="18"/>
      <c r="K155" s="18"/>
      <c r="L155" s="18"/>
      <c r="M155" s="18"/>
      <c r="N155" s="18"/>
      <c r="O155" s="18"/>
      <c r="P155" s="18"/>
      <c r="Q155" s="18"/>
      <c r="R155" s="18"/>
      <c r="S155" s="18"/>
    </row>
    <row r="156" spans="1:19">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s="638" customFormat="1">
      <c r="A157" s="18"/>
      <c r="B157" s="18"/>
      <c r="C157" s="18"/>
      <c r="D157" s="18"/>
      <c r="E157" s="18"/>
      <c r="F157" s="18"/>
      <c r="G157" s="18"/>
      <c r="H157" s="18"/>
      <c r="I157" s="18"/>
      <c r="J157" s="18"/>
      <c r="K157" s="18"/>
      <c r="L157" s="18"/>
      <c r="M157" s="18"/>
      <c r="N157" s="18"/>
      <c r="O157" s="18"/>
      <c r="P157" s="18"/>
      <c r="Q157" s="18"/>
      <c r="R157" s="18"/>
      <c r="S157" s="18"/>
    </row>
    <row r="158" spans="1:19">
      <c r="A158" s="996"/>
      <c r="B158" s="999"/>
      <c r="C158" s="999"/>
      <c r="D158" s="999"/>
      <c r="E158" s="999"/>
      <c r="F158" s="999"/>
      <c r="G158" s="999"/>
      <c r="H158" s="999"/>
      <c r="I158" s="999"/>
      <c r="J158" s="999"/>
      <c r="K158" s="999"/>
      <c r="L158" s="999"/>
      <c r="M158" s="999"/>
      <c r="N158" s="999"/>
      <c r="O158" s="999"/>
      <c r="P158" s="999"/>
      <c r="Q158" s="999"/>
      <c r="R158" s="999"/>
      <c r="S158" s="1000"/>
    </row>
    <row r="159" spans="1:19">
      <c r="A159" s="996" t="s">
        <v>3656</v>
      </c>
      <c r="B159" s="999"/>
      <c r="C159" s="999"/>
      <c r="D159" s="999"/>
      <c r="E159" s="999"/>
      <c r="F159" s="999"/>
      <c r="G159" s="999"/>
      <c r="H159" s="999"/>
      <c r="I159" s="999"/>
      <c r="J159" s="999"/>
      <c r="K159" s="999"/>
      <c r="L159" s="999"/>
      <c r="M159" s="999"/>
      <c r="N159" s="999"/>
      <c r="O159" s="999"/>
      <c r="P159" s="999"/>
      <c r="Q159" s="999"/>
      <c r="R159" s="999"/>
      <c r="S159" s="1000"/>
    </row>
    <row r="160" spans="1:19" s="22" customFormat="1">
      <c r="A160" s="296">
        <f t="shared" ref="A160:S160" si="3">SUM(A157,A155,A153,A151,A149,A147,A145,A143,A141,A139,A137,A135)</f>
        <v>0</v>
      </c>
      <c r="B160" s="421">
        <f t="shared" si="3"/>
        <v>0</v>
      </c>
      <c r="C160" s="421">
        <f t="shared" si="3"/>
        <v>0</v>
      </c>
      <c r="D160" s="421">
        <f t="shared" si="3"/>
        <v>0</v>
      </c>
      <c r="E160" s="421">
        <f t="shared" si="3"/>
        <v>0</v>
      </c>
      <c r="F160" s="421">
        <f t="shared" si="3"/>
        <v>0</v>
      </c>
      <c r="G160" s="421">
        <f t="shared" si="3"/>
        <v>0</v>
      </c>
      <c r="H160" s="421">
        <f t="shared" si="3"/>
        <v>0</v>
      </c>
      <c r="I160" s="421">
        <f t="shared" si="3"/>
        <v>0</v>
      </c>
      <c r="J160" s="421">
        <f t="shared" si="3"/>
        <v>0</v>
      </c>
      <c r="K160" s="421">
        <f t="shared" si="3"/>
        <v>0</v>
      </c>
      <c r="L160" s="421">
        <f t="shared" si="3"/>
        <v>0</v>
      </c>
      <c r="M160" s="421">
        <f t="shared" si="3"/>
        <v>0</v>
      </c>
      <c r="N160" s="421">
        <f t="shared" si="3"/>
        <v>0</v>
      </c>
      <c r="O160" s="421">
        <f t="shared" si="3"/>
        <v>0</v>
      </c>
      <c r="P160" s="421">
        <f t="shared" si="3"/>
        <v>0</v>
      </c>
      <c r="Q160" s="421">
        <f t="shared" si="3"/>
        <v>0</v>
      </c>
      <c r="R160" s="421">
        <f t="shared" si="3"/>
        <v>0</v>
      </c>
      <c r="S160" s="421">
        <f t="shared" si="3"/>
        <v>0</v>
      </c>
    </row>
    <row r="162" spans="1:19" ht="22.5" customHeight="1">
      <c r="A162" s="1004" t="s">
        <v>1057</v>
      </c>
      <c r="B162" s="1005"/>
      <c r="C162" s="1005"/>
      <c r="D162" s="1005"/>
      <c r="E162" s="1005"/>
      <c r="F162" s="1005"/>
      <c r="G162" s="1005"/>
      <c r="H162" s="1005"/>
      <c r="I162" s="1005"/>
      <c r="J162" s="1005"/>
      <c r="K162" s="1005"/>
      <c r="L162" s="1005"/>
      <c r="M162" s="1005"/>
      <c r="N162" s="1005"/>
      <c r="O162" s="1005"/>
      <c r="P162" s="1005"/>
      <c r="Q162" s="1005"/>
      <c r="R162" s="1005"/>
      <c r="S162" s="1006"/>
    </row>
    <row r="163" spans="1:19">
      <c r="A163" s="976" t="s">
        <v>3654</v>
      </c>
      <c r="B163" s="977"/>
      <c r="C163" s="977"/>
      <c r="D163" s="977"/>
      <c r="E163" s="977"/>
      <c r="F163" s="977"/>
      <c r="G163" s="977"/>
      <c r="H163" s="977"/>
      <c r="I163" s="977"/>
      <c r="J163" s="977"/>
      <c r="K163" s="977"/>
      <c r="L163" s="977"/>
      <c r="M163" s="977"/>
      <c r="N163" s="977"/>
      <c r="O163" s="977"/>
      <c r="P163" s="977"/>
      <c r="Q163" s="977"/>
      <c r="R163" s="977"/>
      <c r="S163" s="978"/>
    </row>
    <row r="164" spans="1:19">
      <c r="A164" s="976" t="s">
        <v>995</v>
      </c>
      <c r="B164" s="977"/>
      <c r="C164" s="977"/>
      <c r="D164" s="977"/>
      <c r="E164" s="977"/>
      <c r="F164" s="977"/>
      <c r="G164" s="977"/>
      <c r="H164" s="977"/>
      <c r="I164" s="977"/>
      <c r="J164" s="977"/>
      <c r="K164" s="977"/>
      <c r="L164" s="977"/>
      <c r="M164" s="977"/>
      <c r="N164" s="977"/>
      <c r="O164" s="977"/>
      <c r="P164" s="977"/>
      <c r="Q164" s="977"/>
      <c r="R164" s="977"/>
      <c r="S164" s="978"/>
    </row>
    <row r="165" spans="1:19">
      <c r="A165" s="976" t="s">
        <v>996</v>
      </c>
      <c r="B165" s="977"/>
      <c r="C165" s="977"/>
      <c r="D165" s="977"/>
      <c r="E165" s="977"/>
      <c r="F165" s="977"/>
      <c r="G165" s="977"/>
      <c r="H165" s="977"/>
      <c r="I165" s="977"/>
      <c r="J165" s="977"/>
      <c r="K165" s="977"/>
      <c r="L165" s="977"/>
      <c r="M165" s="977"/>
      <c r="N165" s="977"/>
      <c r="O165" s="977"/>
      <c r="P165" s="977"/>
      <c r="Q165" s="977"/>
      <c r="R165" s="977"/>
      <c r="S165" s="978"/>
    </row>
    <row r="166" spans="1:19">
      <c r="A166" s="976" t="s">
        <v>997</v>
      </c>
      <c r="B166" s="977"/>
      <c r="C166" s="977"/>
      <c r="D166" s="977"/>
      <c r="E166" s="977"/>
      <c r="F166" s="977"/>
      <c r="G166" s="977"/>
      <c r="H166" s="977"/>
      <c r="I166" s="977"/>
      <c r="J166" s="977"/>
      <c r="K166" s="977"/>
      <c r="L166" s="977"/>
      <c r="M166" s="977"/>
      <c r="N166" s="977"/>
      <c r="O166" s="977"/>
      <c r="P166" s="977"/>
      <c r="Q166" s="977"/>
      <c r="R166" s="977"/>
      <c r="S166" s="978"/>
    </row>
    <row r="167" spans="1:19">
      <c r="A167" s="976" t="s">
        <v>998</v>
      </c>
      <c r="B167" s="977"/>
      <c r="C167" s="977"/>
      <c r="D167" s="977"/>
      <c r="E167" s="977"/>
      <c r="F167" s="977"/>
      <c r="G167" s="977"/>
      <c r="H167" s="977"/>
      <c r="I167" s="977"/>
      <c r="J167" s="977"/>
      <c r="K167" s="977"/>
      <c r="L167" s="977"/>
      <c r="M167" s="977"/>
      <c r="N167" s="977"/>
      <c r="O167" s="977"/>
      <c r="P167" s="977"/>
      <c r="Q167" s="977"/>
      <c r="R167" s="977"/>
      <c r="S167" s="978"/>
    </row>
    <row r="168" spans="1:19">
      <c r="A168" s="976" t="s">
        <v>999</v>
      </c>
      <c r="B168" s="977"/>
      <c r="C168" s="977"/>
      <c r="D168" s="977"/>
      <c r="E168" s="977"/>
      <c r="F168" s="977"/>
      <c r="G168" s="977"/>
      <c r="H168" s="977"/>
      <c r="I168" s="977"/>
      <c r="J168" s="977"/>
      <c r="K168" s="977"/>
      <c r="L168" s="977"/>
      <c r="M168" s="977"/>
      <c r="N168" s="977"/>
      <c r="O168" s="977"/>
      <c r="P168" s="977"/>
      <c r="Q168" s="977"/>
      <c r="R168" s="977"/>
      <c r="S168" s="978"/>
    </row>
    <row r="169" spans="1:19">
      <c r="A169" s="976" t="s">
        <v>1000</v>
      </c>
      <c r="B169" s="977"/>
      <c r="C169" s="977"/>
      <c r="D169" s="977"/>
      <c r="E169" s="977"/>
      <c r="F169" s="977"/>
      <c r="G169" s="977"/>
      <c r="H169" s="977"/>
      <c r="I169" s="977"/>
      <c r="J169" s="977"/>
      <c r="K169" s="977"/>
      <c r="L169" s="977"/>
      <c r="M169" s="977"/>
      <c r="N169" s="977"/>
      <c r="O169" s="977"/>
      <c r="P169" s="977"/>
      <c r="Q169" s="977"/>
      <c r="R169" s="977"/>
      <c r="S169" s="978"/>
    </row>
    <row r="170" spans="1:19">
      <c r="A170" s="976" t="s">
        <v>377</v>
      </c>
      <c r="B170" s="977"/>
      <c r="C170" s="977"/>
      <c r="D170" s="977"/>
      <c r="E170" s="977"/>
      <c r="F170" s="977"/>
      <c r="G170" s="977"/>
      <c r="H170" s="977"/>
      <c r="I170" s="977"/>
      <c r="J170" s="977"/>
      <c r="K170" s="977"/>
      <c r="L170" s="977"/>
      <c r="M170" s="977"/>
      <c r="N170" s="977"/>
      <c r="O170" s="977"/>
      <c r="P170" s="977"/>
      <c r="Q170" s="977"/>
      <c r="R170" s="977"/>
      <c r="S170" s="978"/>
    </row>
    <row r="171" spans="1:19">
      <c r="A171" s="982" t="s">
        <v>1001</v>
      </c>
      <c r="B171" s="983"/>
      <c r="C171" s="983"/>
      <c r="D171" s="983"/>
      <c r="E171" s="983"/>
      <c r="F171" s="983"/>
      <c r="G171" s="983"/>
      <c r="H171" s="983"/>
      <c r="I171" s="983"/>
      <c r="J171" s="983"/>
      <c r="K171" s="983"/>
      <c r="L171" s="983"/>
      <c r="M171" s="983"/>
      <c r="N171" s="983"/>
      <c r="O171" s="983"/>
      <c r="P171" s="983"/>
      <c r="Q171" s="983"/>
      <c r="R171" s="983"/>
      <c r="S171" s="984"/>
    </row>
    <row r="172" spans="1:19" ht="27" customHeight="1">
      <c r="A172" s="985" t="s">
        <v>41</v>
      </c>
      <c r="B172" s="985"/>
      <c r="C172" s="985"/>
      <c r="D172" s="985" t="s">
        <v>42</v>
      </c>
      <c r="E172" s="985"/>
      <c r="F172" s="985" t="s">
        <v>43</v>
      </c>
      <c r="G172" s="985"/>
      <c r="H172" s="985"/>
      <c r="I172" s="985" t="s">
        <v>44</v>
      </c>
      <c r="J172" s="985"/>
      <c r="K172" s="986" t="s">
        <v>45</v>
      </c>
      <c r="L172" s="987"/>
      <c r="M172" s="987"/>
      <c r="N172" s="988"/>
      <c r="O172" s="989" t="s">
        <v>46</v>
      </c>
      <c r="P172" s="989"/>
      <c r="Q172" s="990"/>
      <c r="R172" s="985" t="s">
        <v>47</v>
      </c>
      <c r="S172" s="985"/>
    </row>
    <row r="173" spans="1:19" ht="29.25" customHeight="1">
      <c r="A173" s="991" t="s">
        <v>48</v>
      </c>
      <c r="B173" s="991" t="s">
        <v>49</v>
      </c>
      <c r="C173" s="1002" t="s">
        <v>50</v>
      </c>
      <c r="D173" s="991" t="s">
        <v>51</v>
      </c>
      <c r="E173" s="991" t="s">
        <v>52</v>
      </c>
      <c r="F173" s="986" t="s">
        <v>53</v>
      </c>
      <c r="G173" s="992"/>
      <c r="H173" s="993"/>
      <c r="I173" s="991" t="s">
        <v>54</v>
      </c>
      <c r="J173" s="991" t="s">
        <v>55</v>
      </c>
      <c r="K173" s="986" t="s">
        <v>56</v>
      </c>
      <c r="L173" s="993"/>
      <c r="M173" s="986" t="s">
        <v>57</v>
      </c>
      <c r="N173" s="993"/>
      <c r="O173" s="991" t="s">
        <v>58</v>
      </c>
      <c r="P173" s="991" t="s">
        <v>59</v>
      </c>
      <c r="Q173" s="991" t="s">
        <v>60</v>
      </c>
      <c r="R173" s="991" t="s">
        <v>61</v>
      </c>
      <c r="S173" s="991" t="s">
        <v>62</v>
      </c>
    </row>
    <row r="174" spans="1:19" ht="58.5" customHeight="1">
      <c r="A174" s="985"/>
      <c r="B174" s="985"/>
      <c r="C174" s="1003"/>
      <c r="D174" s="985"/>
      <c r="E174" s="985"/>
      <c r="F174" s="125" t="s">
        <v>63</v>
      </c>
      <c r="G174" s="125" t="s">
        <v>64</v>
      </c>
      <c r="H174" s="125" t="s">
        <v>65</v>
      </c>
      <c r="I174" s="985"/>
      <c r="J174" s="985"/>
      <c r="K174" s="127" t="s">
        <v>66</v>
      </c>
      <c r="L174" s="127" t="s">
        <v>67</v>
      </c>
      <c r="M174" s="127" t="s">
        <v>68</v>
      </c>
      <c r="N174" s="127" t="s">
        <v>67</v>
      </c>
      <c r="O174" s="985"/>
      <c r="P174" s="985"/>
      <c r="Q174" s="985"/>
      <c r="R174" s="985"/>
      <c r="S174" s="985"/>
    </row>
    <row r="175" spans="1:19">
      <c r="A175" s="994" t="s">
        <v>69</v>
      </c>
      <c r="B175" s="994"/>
      <c r="C175" s="994"/>
      <c r="D175" s="994"/>
      <c r="E175" s="994"/>
      <c r="F175" s="994"/>
      <c r="G175" s="994"/>
      <c r="H175" s="994"/>
      <c r="I175" s="994"/>
      <c r="J175" s="994"/>
      <c r="K175" s="994"/>
      <c r="L175" s="994"/>
      <c r="M175" s="994"/>
      <c r="N175" s="994"/>
      <c r="O175" s="994"/>
      <c r="P175" s="994"/>
      <c r="Q175" s="994"/>
      <c r="R175" s="994"/>
      <c r="S175" s="994"/>
    </row>
    <row r="176" spans="1:19">
      <c r="A176" s="18"/>
      <c r="B176" s="18"/>
      <c r="C176" s="18"/>
      <c r="D176" s="18"/>
      <c r="E176" s="18"/>
      <c r="F176" s="18"/>
      <c r="G176" s="18"/>
      <c r="H176" s="18"/>
      <c r="I176" s="18"/>
      <c r="J176" s="18"/>
      <c r="K176" s="18"/>
      <c r="L176" s="18"/>
      <c r="M176" s="18"/>
      <c r="N176" s="18"/>
      <c r="O176" s="18"/>
      <c r="P176" s="18"/>
      <c r="Q176" s="18"/>
      <c r="R176" s="18"/>
      <c r="S176" s="18"/>
    </row>
    <row r="177" spans="1:19">
      <c r="A177" s="994" t="s">
        <v>70</v>
      </c>
      <c r="B177" s="994"/>
      <c r="C177" s="994"/>
      <c r="D177" s="994"/>
      <c r="E177" s="994"/>
      <c r="F177" s="994"/>
      <c r="G177" s="994"/>
      <c r="H177" s="994"/>
      <c r="I177" s="994"/>
      <c r="J177" s="994"/>
      <c r="K177" s="994"/>
      <c r="L177" s="994"/>
      <c r="M177" s="994"/>
      <c r="N177" s="994"/>
      <c r="O177" s="994"/>
      <c r="P177" s="994"/>
      <c r="Q177" s="994"/>
      <c r="R177" s="994"/>
      <c r="S177" s="994"/>
    </row>
    <row r="178" spans="1:19" s="300" customFormat="1">
      <c r="A178" s="18"/>
      <c r="B178" s="18"/>
      <c r="C178" s="18"/>
      <c r="D178" s="18"/>
      <c r="E178" s="18"/>
      <c r="F178" s="18"/>
      <c r="G178" s="18"/>
      <c r="H178" s="18"/>
      <c r="I178" s="18"/>
      <c r="J178" s="18"/>
      <c r="K178" s="18"/>
      <c r="L178" s="18"/>
      <c r="M178" s="18"/>
      <c r="N178" s="18"/>
      <c r="O178" s="18"/>
      <c r="P178" s="18"/>
      <c r="Q178" s="18"/>
      <c r="R178" s="18"/>
      <c r="S178" s="18"/>
    </row>
    <row r="179" spans="1:19">
      <c r="A179" s="994" t="s">
        <v>71</v>
      </c>
      <c r="B179" s="994"/>
      <c r="C179" s="994"/>
      <c r="D179" s="994"/>
      <c r="E179" s="994"/>
      <c r="F179" s="994"/>
      <c r="G179" s="994"/>
      <c r="H179" s="994"/>
      <c r="I179" s="994"/>
      <c r="J179" s="994"/>
      <c r="K179" s="994"/>
      <c r="L179" s="994"/>
      <c r="M179" s="994"/>
      <c r="N179" s="994"/>
      <c r="O179" s="994"/>
      <c r="P179" s="994"/>
      <c r="Q179" s="994"/>
      <c r="R179" s="994"/>
      <c r="S179" s="994"/>
    </row>
    <row r="180" spans="1:19" s="378" customFormat="1">
      <c r="A180" s="18"/>
      <c r="B180" s="18"/>
      <c r="C180" s="18"/>
      <c r="D180" s="18"/>
      <c r="E180" s="18"/>
      <c r="F180" s="18"/>
      <c r="G180" s="18"/>
      <c r="H180" s="18"/>
      <c r="I180" s="18"/>
      <c r="J180" s="18"/>
      <c r="K180" s="18"/>
      <c r="L180" s="18"/>
      <c r="M180" s="18"/>
      <c r="N180" s="18"/>
      <c r="O180" s="18"/>
      <c r="P180" s="18"/>
      <c r="Q180" s="18"/>
      <c r="R180" s="18"/>
      <c r="S180" s="18"/>
    </row>
    <row r="181" spans="1:19">
      <c r="A181" s="994" t="s">
        <v>72</v>
      </c>
      <c r="B181" s="994"/>
      <c r="C181" s="994"/>
      <c r="D181" s="994"/>
      <c r="E181" s="994"/>
      <c r="F181" s="994"/>
      <c r="G181" s="994"/>
      <c r="H181" s="994"/>
      <c r="I181" s="994"/>
      <c r="J181" s="994"/>
      <c r="K181" s="994"/>
      <c r="L181" s="994"/>
      <c r="M181" s="994"/>
      <c r="N181" s="994"/>
      <c r="O181" s="994"/>
      <c r="P181" s="994"/>
      <c r="Q181" s="994"/>
      <c r="R181" s="994"/>
      <c r="S181" s="994"/>
    </row>
    <row r="182" spans="1:19" s="411" customFormat="1">
      <c r="A182" s="18"/>
      <c r="B182" s="18"/>
      <c r="C182" s="18"/>
      <c r="D182" s="18"/>
      <c r="E182" s="18"/>
      <c r="F182" s="18"/>
      <c r="G182" s="18"/>
      <c r="H182" s="18"/>
      <c r="I182" s="18"/>
      <c r="J182" s="18"/>
      <c r="K182" s="18"/>
      <c r="L182" s="18"/>
      <c r="M182" s="18"/>
      <c r="N182" s="18"/>
      <c r="O182" s="18"/>
      <c r="P182" s="18"/>
      <c r="Q182" s="18"/>
      <c r="R182" s="18"/>
      <c r="S182" s="18"/>
    </row>
    <row r="183" spans="1:19">
      <c r="A183" s="995" t="s">
        <v>73</v>
      </c>
      <c r="B183" s="995"/>
      <c r="C183" s="995"/>
      <c r="D183" s="995"/>
      <c r="E183" s="995"/>
      <c r="F183" s="995"/>
      <c r="G183" s="995"/>
      <c r="H183" s="995"/>
      <c r="I183" s="995"/>
      <c r="J183" s="995"/>
      <c r="K183" s="995"/>
      <c r="L183" s="995"/>
      <c r="M183" s="995"/>
      <c r="N183" s="995"/>
      <c r="O183" s="995"/>
      <c r="P183" s="995"/>
      <c r="Q183" s="995"/>
      <c r="R183" s="995"/>
      <c r="S183" s="995"/>
    </row>
    <row r="184" spans="1:19" s="436" customFormat="1">
      <c r="A184" s="18"/>
      <c r="B184" s="18"/>
      <c r="C184" s="18"/>
      <c r="D184" s="18"/>
      <c r="E184" s="18"/>
      <c r="F184" s="18"/>
      <c r="G184" s="18"/>
      <c r="H184" s="18"/>
      <c r="I184" s="18"/>
      <c r="J184" s="18"/>
      <c r="K184" s="18"/>
      <c r="L184" s="18"/>
      <c r="M184" s="18"/>
      <c r="N184" s="18"/>
      <c r="O184" s="18"/>
      <c r="P184" s="18"/>
      <c r="Q184" s="18"/>
      <c r="R184" s="18"/>
      <c r="S184" s="18"/>
    </row>
    <row r="185" spans="1:19">
      <c r="A185" s="994" t="s">
        <v>74</v>
      </c>
      <c r="B185" s="994"/>
      <c r="C185" s="994"/>
      <c r="D185" s="994"/>
      <c r="E185" s="994"/>
      <c r="F185" s="994"/>
      <c r="G185" s="994"/>
      <c r="H185" s="994"/>
      <c r="I185" s="994"/>
      <c r="J185" s="994"/>
      <c r="K185" s="994"/>
      <c r="L185" s="994"/>
      <c r="M185" s="994"/>
      <c r="N185" s="994"/>
      <c r="O185" s="994"/>
      <c r="P185" s="994"/>
      <c r="Q185" s="994"/>
      <c r="R185" s="994"/>
      <c r="S185" s="994"/>
    </row>
    <row r="186" spans="1:19">
      <c r="A186" s="18"/>
      <c r="B186" s="18"/>
      <c r="C186" s="18"/>
      <c r="D186" s="18"/>
      <c r="E186" s="18"/>
      <c r="F186" s="18"/>
      <c r="G186" s="18"/>
      <c r="H186" s="18"/>
      <c r="I186" s="18"/>
      <c r="J186" s="18"/>
      <c r="K186" s="18"/>
      <c r="L186" s="18"/>
      <c r="M186" s="18"/>
      <c r="N186" s="18"/>
      <c r="O186" s="18"/>
      <c r="P186" s="18"/>
      <c r="Q186" s="18"/>
      <c r="R186" s="18"/>
      <c r="S186" s="18"/>
    </row>
    <row r="187" spans="1:19">
      <c r="A187" s="994" t="s">
        <v>75</v>
      </c>
      <c r="B187" s="994"/>
      <c r="C187" s="994"/>
      <c r="D187" s="994"/>
      <c r="E187" s="994"/>
      <c r="F187" s="994"/>
      <c r="G187" s="994"/>
      <c r="H187" s="994"/>
      <c r="I187" s="994"/>
      <c r="J187" s="994"/>
      <c r="K187" s="994"/>
      <c r="L187" s="994"/>
      <c r="M187" s="994"/>
      <c r="N187" s="994"/>
      <c r="O187" s="994"/>
      <c r="P187" s="994"/>
      <c r="Q187" s="994"/>
      <c r="R187" s="994"/>
      <c r="S187" s="994"/>
    </row>
    <row r="188" spans="1:19">
      <c r="A188" s="18"/>
      <c r="B188" s="18"/>
      <c r="C188" s="18"/>
      <c r="D188" s="18"/>
      <c r="E188" s="18"/>
      <c r="F188" s="18"/>
      <c r="G188" s="18"/>
      <c r="H188" s="18"/>
      <c r="I188" s="18"/>
      <c r="J188" s="18"/>
      <c r="K188" s="18"/>
      <c r="L188" s="18"/>
      <c r="M188" s="18"/>
      <c r="N188" s="18"/>
      <c r="O188" s="18"/>
      <c r="P188" s="18"/>
      <c r="Q188" s="18"/>
      <c r="R188" s="18"/>
      <c r="S188" s="18"/>
    </row>
    <row r="189" spans="1:19">
      <c r="A189" s="994" t="s">
        <v>76</v>
      </c>
      <c r="B189" s="994"/>
      <c r="C189" s="994"/>
      <c r="D189" s="994"/>
      <c r="E189" s="994"/>
      <c r="F189" s="994"/>
      <c r="G189" s="994"/>
      <c r="H189" s="994"/>
      <c r="I189" s="994"/>
      <c r="J189" s="994"/>
      <c r="K189" s="994"/>
      <c r="L189" s="994"/>
      <c r="M189" s="994"/>
      <c r="N189" s="994"/>
      <c r="O189" s="994"/>
      <c r="P189" s="994"/>
      <c r="Q189" s="994"/>
      <c r="R189" s="994"/>
      <c r="S189" s="994"/>
    </row>
    <row r="190" spans="1:19" s="2" customFormat="1" ht="15">
      <c r="A190" s="439"/>
      <c r="B190" s="439"/>
      <c r="C190" s="439"/>
      <c r="D190" s="439"/>
      <c r="E190" s="439"/>
      <c r="F190" s="439"/>
      <c r="G190" s="439"/>
      <c r="H190" s="439"/>
      <c r="I190" s="439"/>
      <c r="J190" s="439"/>
      <c r="K190" s="439"/>
      <c r="L190" s="439"/>
      <c r="M190" s="439"/>
      <c r="N190" s="439"/>
      <c r="O190" s="439"/>
      <c r="P190" s="439"/>
      <c r="Q190" s="439"/>
      <c r="R190" s="439"/>
      <c r="S190" s="439"/>
    </row>
    <row r="191" spans="1:19">
      <c r="A191" s="994" t="s">
        <v>77</v>
      </c>
      <c r="B191" s="994"/>
      <c r="C191" s="994"/>
      <c r="D191" s="994"/>
      <c r="E191" s="994"/>
      <c r="F191" s="994"/>
      <c r="G191" s="994"/>
      <c r="H191" s="994"/>
      <c r="I191" s="994"/>
      <c r="J191" s="994"/>
      <c r="K191" s="994"/>
      <c r="L191" s="994"/>
      <c r="M191" s="994"/>
      <c r="N191" s="994"/>
      <c r="O191" s="994"/>
      <c r="P191" s="994"/>
      <c r="Q191" s="994"/>
      <c r="R191" s="994"/>
      <c r="S191" s="994"/>
    </row>
    <row r="192" spans="1:19">
      <c r="A192" s="18"/>
      <c r="B192" s="18"/>
      <c r="C192" s="18"/>
      <c r="D192" s="18"/>
      <c r="E192" s="18"/>
      <c r="F192" s="18"/>
      <c r="G192" s="18"/>
      <c r="H192" s="18"/>
      <c r="I192" s="18"/>
      <c r="J192" s="18"/>
      <c r="K192" s="18"/>
      <c r="L192" s="18"/>
      <c r="M192" s="18"/>
      <c r="N192" s="18"/>
      <c r="O192" s="18"/>
      <c r="P192" s="18"/>
      <c r="Q192" s="18"/>
      <c r="R192" s="18"/>
      <c r="S192" s="18"/>
    </row>
    <row r="193" spans="1:19">
      <c r="A193" s="994" t="s">
        <v>78</v>
      </c>
      <c r="B193" s="994"/>
      <c r="C193" s="994"/>
      <c r="D193" s="994"/>
      <c r="E193" s="994"/>
      <c r="F193" s="994"/>
      <c r="G193" s="994"/>
      <c r="H193" s="994"/>
      <c r="I193" s="994"/>
      <c r="J193" s="994"/>
      <c r="K193" s="994"/>
      <c r="L193" s="994"/>
      <c r="M193" s="994"/>
      <c r="N193" s="994"/>
      <c r="O193" s="994"/>
      <c r="P193" s="994"/>
      <c r="Q193" s="994"/>
      <c r="R193" s="994"/>
      <c r="S193" s="994"/>
    </row>
    <row r="194" spans="1:19">
      <c r="A194" s="18"/>
      <c r="B194" s="18"/>
      <c r="C194" s="18"/>
      <c r="D194" s="18"/>
      <c r="E194" s="18"/>
      <c r="F194" s="18"/>
      <c r="G194" s="18"/>
      <c r="H194" s="18"/>
      <c r="I194" s="18"/>
      <c r="J194" s="18"/>
      <c r="K194" s="18"/>
      <c r="L194" s="18"/>
      <c r="M194" s="18"/>
      <c r="N194" s="18"/>
      <c r="O194" s="18"/>
      <c r="P194" s="18"/>
      <c r="Q194" s="18"/>
      <c r="R194" s="18"/>
      <c r="S194" s="18"/>
    </row>
    <row r="195" spans="1:19">
      <c r="A195" s="994" t="s">
        <v>79</v>
      </c>
      <c r="B195" s="994"/>
      <c r="C195" s="994"/>
      <c r="D195" s="994"/>
      <c r="E195" s="994"/>
      <c r="F195" s="994"/>
      <c r="G195" s="994"/>
      <c r="H195" s="994"/>
      <c r="I195" s="994"/>
      <c r="J195" s="994"/>
      <c r="K195" s="994"/>
      <c r="L195" s="994"/>
      <c r="M195" s="994"/>
      <c r="N195" s="994"/>
      <c r="O195" s="994"/>
      <c r="P195" s="994"/>
      <c r="Q195" s="994"/>
      <c r="R195" s="994"/>
      <c r="S195" s="994"/>
    </row>
    <row r="196" spans="1:19">
      <c r="A196" s="18"/>
      <c r="B196" s="18"/>
      <c r="C196" s="18"/>
      <c r="D196" s="18"/>
      <c r="E196" s="18"/>
      <c r="F196" s="18"/>
      <c r="G196" s="18"/>
      <c r="H196" s="18"/>
      <c r="I196" s="18"/>
      <c r="J196" s="18"/>
      <c r="K196" s="18"/>
      <c r="L196" s="18"/>
      <c r="M196" s="18"/>
      <c r="N196" s="18"/>
      <c r="O196" s="18"/>
      <c r="P196" s="18"/>
      <c r="Q196" s="18"/>
      <c r="R196" s="18"/>
      <c r="S196" s="18"/>
    </row>
    <row r="197" spans="1:19">
      <c r="A197" s="994" t="s">
        <v>80</v>
      </c>
      <c r="B197" s="994"/>
      <c r="C197" s="994"/>
      <c r="D197" s="994"/>
      <c r="E197" s="994"/>
      <c r="F197" s="994"/>
      <c r="G197" s="994"/>
      <c r="H197" s="994"/>
      <c r="I197" s="994"/>
      <c r="J197" s="994"/>
      <c r="K197" s="994"/>
      <c r="L197" s="994"/>
      <c r="M197" s="994"/>
      <c r="N197" s="994"/>
      <c r="O197" s="994"/>
      <c r="P197" s="994"/>
      <c r="Q197" s="994"/>
      <c r="R197" s="994"/>
      <c r="S197" s="994"/>
    </row>
    <row r="198" spans="1:19">
      <c r="A198" s="18"/>
      <c r="B198" s="18"/>
      <c r="C198" s="18"/>
      <c r="D198" s="18"/>
      <c r="E198" s="18"/>
      <c r="F198" s="18"/>
      <c r="G198" s="18"/>
      <c r="H198" s="18"/>
      <c r="I198" s="18"/>
      <c r="J198" s="18"/>
      <c r="K198" s="18"/>
      <c r="L198" s="18"/>
      <c r="M198" s="18"/>
      <c r="N198" s="18"/>
      <c r="O198" s="18"/>
      <c r="P198" s="18"/>
      <c r="Q198" s="18"/>
      <c r="R198" s="18"/>
      <c r="S198" s="18"/>
    </row>
    <row r="199" spans="1:19">
      <c r="A199" s="996" t="s">
        <v>3655</v>
      </c>
      <c r="B199" s="999"/>
      <c r="C199" s="999"/>
      <c r="D199" s="999"/>
      <c r="E199" s="999"/>
      <c r="F199" s="999"/>
      <c r="G199" s="999"/>
      <c r="H199" s="999"/>
      <c r="I199" s="999"/>
      <c r="J199" s="999"/>
      <c r="K199" s="999"/>
      <c r="L199" s="999"/>
      <c r="M199" s="999"/>
      <c r="N199" s="999"/>
      <c r="O199" s="999"/>
      <c r="P199" s="999"/>
      <c r="Q199" s="999"/>
      <c r="R199" s="999"/>
      <c r="S199" s="1000"/>
    </row>
    <row r="200" spans="1:19" s="12" customFormat="1">
      <c r="A200" s="74">
        <f>SUM(A198,A196,A194,A192,A190,A188,A186,A184,A182,A180,A178,A176)</f>
        <v>0</v>
      </c>
      <c r="B200" s="337">
        <f t="shared" ref="B200:S200" si="4">SUM(B198,B196,B194,B192,B190,B188,B186,B184,B182,B180,B178,B176)</f>
        <v>0</v>
      </c>
      <c r="C200" s="337">
        <f t="shared" si="4"/>
        <v>0</v>
      </c>
      <c r="D200" s="337">
        <f t="shared" si="4"/>
        <v>0</v>
      </c>
      <c r="E200" s="337">
        <f t="shared" si="4"/>
        <v>0</v>
      </c>
      <c r="F200" s="337">
        <f t="shared" si="4"/>
        <v>0</v>
      </c>
      <c r="G200" s="337">
        <f t="shared" si="4"/>
        <v>0</v>
      </c>
      <c r="H200" s="337">
        <f t="shared" si="4"/>
        <v>0</v>
      </c>
      <c r="I200" s="337">
        <f t="shared" si="4"/>
        <v>0</v>
      </c>
      <c r="J200" s="337">
        <f t="shared" si="4"/>
        <v>0</v>
      </c>
      <c r="K200" s="337">
        <f t="shared" si="4"/>
        <v>0</v>
      </c>
      <c r="L200" s="337">
        <f t="shared" si="4"/>
        <v>0</v>
      </c>
      <c r="M200" s="337">
        <f t="shared" si="4"/>
        <v>0</v>
      </c>
      <c r="N200" s="337">
        <f t="shared" si="4"/>
        <v>0</v>
      </c>
      <c r="O200" s="337">
        <f t="shared" si="4"/>
        <v>0</v>
      </c>
      <c r="P200" s="337">
        <f t="shared" si="4"/>
        <v>0</v>
      </c>
      <c r="Q200" s="337">
        <f t="shared" si="4"/>
        <v>0</v>
      </c>
      <c r="R200" s="337">
        <f t="shared" si="4"/>
        <v>0</v>
      </c>
      <c r="S200" s="337">
        <f t="shared" si="4"/>
        <v>0</v>
      </c>
    </row>
    <row r="202" spans="1:19" ht="21.75" customHeight="1">
      <c r="A202" s="1004" t="s">
        <v>1058</v>
      </c>
      <c r="B202" s="1005"/>
      <c r="C202" s="1005"/>
      <c r="D202" s="1005"/>
      <c r="E202" s="1005"/>
      <c r="F202" s="1005"/>
      <c r="G202" s="1005"/>
      <c r="H202" s="1005"/>
      <c r="I202" s="1005"/>
      <c r="J202" s="1005"/>
      <c r="K202" s="1005"/>
      <c r="L202" s="1005"/>
      <c r="M202" s="1005"/>
      <c r="N202" s="1005"/>
      <c r="O202" s="1005"/>
      <c r="P202" s="1005"/>
      <c r="Q202" s="1005"/>
      <c r="R202" s="1005"/>
      <c r="S202" s="1006"/>
    </row>
    <row r="203" spans="1:19">
      <c r="A203" s="976" t="s">
        <v>3654</v>
      </c>
      <c r="B203" s="977"/>
      <c r="C203" s="977"/>
      <c r="D203" s="977"/>
      <c r="E203" s="977"/>
      <c r="F203" s="977"/>
      <c r="G203" s="977"/>
      <c r="H203" s="977"/>
      <c r="I203" s="977"/>
      <c r="J203" s="977"/>
      <c r="K203" s="977"/>
      <c r="L203" s="977"/>
      <c r="M203" s="977"/>
      <c r="N203" s="977"/>
      <c r="O203" s="977"/>
      <c r="P203" s="977"/>
      <c r="Q203" s="977"/>
      <c r="R203" s="977"/>
      <c r="S203" s="978"/>
    </row>
    <row r="204" spans="1:19">
      <c r="A204" s="976" t="s">
        <v>1002</v>
      </c>
      <c r="B204" s="977"/>
      <c r="C204" s="977"/>
      <c r="D204" s="977"/>
      <c r="E204" s="977"/>
      <c r="F204" s="977"/>
      <c r="G204" s="977"/>
      <c r="H204" s="977"/>
      <c r="I204" s="977"/>
      <c r="J204" s="977"/>
      <c r="K204" s="977"/>
      <c r="L204" s="977"/>
      <c r="M204" s="977"/>
      <c r="N204" s="977"/>
      <c r="O204" s="977"/>
      <c r="P204" s="977"/>
      <c r="Q204" s="977"/>
      <c r="R204" s="977"/>
      <c r="S204" s="978"/>
    </row>
    <row r="205" spans="1:19">
      <c r="A205" s="976" t="s">
        <v>1003</v>
      </c>
      <c r="B205" s="977"/>
      <c r="C205" s="977"/>
      <c r="D205" s="977"/>
      <c r="E205" s="977"/>
      <c r="F205" s="977"/>
      <c r="G205" s="977"/>
      <c r="H205" s="977"/>
      <c r="I205" s="977"/>
      <c r="J205" s="977"/>
      <c r="K205" s="977"/>
      <c r="L205" s="977"/>
      <c r="M205" s="977"/>
      <c r="N205" s="977"/>
      <c r="O205" s="977"/>
      <c r="P205" s="977"/>
      <c r="Q205" s="977"/>
      <c r="R205" s="977"/>
      <c r="S205" s="978"/>
    </row>
    <row r="206" spans="1:19">
      <c r="A206" s="976" t="s">
        <v>1004</v>
      </c>
      <c r="B206" s="977"/>
      <c r="C206" s="977"/>
      <c r="D206" s="977"/>
      <c r="E206" s="977"/>
      <c r="F206" s="977"/>
      <c r="G206" s="977"/>
      <c r="H206" s="977"/>
      <c r="I206" s="977"/>
      <c r="J206" s="977"/>
      <c r="K206" s="977"/>
      <c r="L206" s="977"/>
      <c r="M206" s="977"/>
      <c r="N206" s="977"/>
      <c r="O206" s="977"/>
      <c r="P206" s="977"/>
      <c r="Q206" s="977"/>
      <c r="R206" s="977"/>
      <c r="S206" s="978"/>
    </row>
    <row r="207" spans="1:19">
      <c r="A207" s="976" t="s">
        <v>1005</v>
      </c>
      <c r="B207" s="977"/>
      <c r="C207" s="977"/>
      <c r="D207" s="977"/>
      <c r="E207" s="977"/>
      <c r="F207" s="977"/>
      <c r="G207" s="977"/>
      <c r="H207" s="977"/>
      <c r="I207" s="977"/>
      <c r="J207" s="977"/>
      <c r="K207" s="977"/>
      <c r="L207" s="977"/>
      <c r="M207" s="977"/>
      <c r="N207" s="977"/>
      <c r="O207" s="977"/>
      <c r="P207" s="977"/>
      <c r="Q207" s="977"/>
      <c r="R207" s="977"/>
      <c r="S207" s="978"/>
    </row>
    <row r="208" spans="1:19">
      <c r="A208" s="976" t="s">
        <v>1006</v>
      </c>
      <c r="B208" s="977"/>
      <c r="C208" s="977"/>
      <c r="D208" s="977"/>
      <c r="E208" s="977"/>
      <c r="F208" s="977"/>
      <c r="G208" s="977"/>
      <c r="H208" s="977"/>
      <c r="I208" s="977"/>
      <c r="J208" s="977"/>
      <c r="K208" s="977"/>
      <c r="L208" s="977"/>
      <c r="M208" s="977"/>
      <c r="N208" s="977"/>
      <c r="O208" s="977"/>
      <c r="P208" s="977"/>
      <c r="Q208" s="977"/>
      <c r="R208" s="977"/>
      <c r="S208" s="978"/>
    </row>
    <row r="209" spans="1:19">
      <c r="A209" s="976" t="s">
        <v>1007</v>
      </c>
      <c r="B209" s="977"/>
      <c r="C209" s="977"/>
      <c r="D209" s="977"/>
      <c r="E209" s="977"/>
      <c r="F209" s="977"/>
      <c r="G209" s="977"/>
      <c r="H209" s="977"/>
      <c r="I209" s="977"/>
      <c r="J209" s="977"/>
      <c r="K209" s="977"/>
      <c r="L209" s="977"/>
      <c r="M209" s="977"/>
      <c r="N209" s="977"/>
      <c r="O209" s="977"/>
      <c r="P209" s="977"/>
      <c r="Q209" s="977"/>
      <c r="R209" s="977"/>
      <c r="S209" s="978"/>
    </row>
    <row r="210" spans="1:19">
      <c r="A210" s="976" t="s">
        <v>377</v>
      </c>
      <c r="B210" s="977"/>
      <c r="C210" s="977"/>
      <c r="D210" s="977"/>
      <c r="E210" s="977"/>
      <c r="F210" s="977"/>
      <c r="G210" s="977"/>
      <c r="H210" s="977"/>
      <c r="I210" s="977"/>
      <c r="J210" s="977"/>
      <c r="K210" s="977"/>
      <c r="L210" s="977"/>
      <c r="M210" s="977"/>
      <c r="N210" s="977"/>
      <c r="O210" s="977"/>
      <c r="P210" s="977"/>
      <c r="Q210" s="977"/>
      <c r="R210" s="977"/>
      <c r="S210" s="978"/>
    </row>
    <row r="211" spans="1:19">
      <c r="A211" s="982" t="s">
        <v>1008</v>
      </c>
      <c r="B211" s="983"/>
      <c r="C211" s="983"/>
      <c r="D211" s="983"/>
      <c r="E211" s="983"/>
      <c r="F211" s="983"/>
      <c r="G211" s="983"/>
      <c r="H211" s="983"/>
      <c r="I211" s="983"/>
      <c r="J211" s="983"/>
      <c r="K211" s="983"/>
      <c r="L211" s="983"/>
      <c r="M211" s="983"/>
      <c r="N211" s="983"/>
      <c r="O211" s="983"/>
      <c r="P211" s="983"/>
      <c r="Q211" s="983"/>
      <c r="R211" s="983"/>
      <c r="S211" s="984"/>
    </row>
    <row r="212" spans="1:19" ht="32.25" customHeight="1">
      <c r="A212" s="985" t="s">
        <v>41</v>
      </c>
      <c r="B212" s="985"/>
      <c r="C212" s="985"/>
      <c r="D212" s="985" t="s">
        <v>42</v>
      </c>
      <c r="E212" s="985"/>
      <c r="F212" s="985" t="s">
        <v>43</v>
      </c>
      <c r="G212" s="985"/>
      <c r="H212" s="985"/>
      <c r="I212" s="985" t="s">
        <v>44</v>
      </c>
      <c r="J212" s="985"/>
      <c r="K212" s="986" t="s">
        <v>45</v>
      </c>
      <c r="L212" s="987"/>
      <c r="M212" s="987"/>
      <c r="N212" s="988"/>
      <c r="O212" s="989" t="s">
        <v>46</v>
      </c>
      <c r="P212" s="989"/>
      <c r="Q212" s="990"/>
      <c r="R212" s="985" t="s">
        <v>47</v>
      </c>
      <c r="S212" s="985"/>
    </row>
    <row r="213" spans="1:19" ht="27" customHeight="1">
      <c r="A213" s="991" t="s">
        <v>48</v>
      </c>
      <c r="B213" s="991" t="s">
        <v>49</v>
      </c>
      <c r="C213" s="1002" t="s">
        <v>50</v>
      </c>
      <c r="D213" s="991" t="s">
        <v>51</v>
      </c>
      <c r="E213" s="991" t="s">
        <v>52</v>
      </c>
      <c r="F213" s="986" t="s">
        <v>53</v>
      </c>
      <c r="G213" s="992"/>
      <c r="H213" s="993"/>
      <c r="I213" s="991" t="s">
        <v>54</v>
      </c>
      <c r="J213" s="991" t="s">
        <v>55</v>
      </c>
      <c r="K213" s="986" t="s">
        <v>56</v>
      </c>
      <c r="L213" s="993"/>
      <c r="M213" s="986" t="s">
        <v>57</v>
      </c>
      <c r="N213" s="993"/>
      <c r="O213" s="991" t="s">
        <v>58</v>
      </c>
      <c r="P213" s="991" t="s">
        <v>59</v>
      </c>
      <c r="Q213" s="991" t="s">
        <v>60</v>
      </c>
      <c r="R213" s="991" t="s">
        <v>61</v>
      </c>
      <c r="S213" s="991" t="s">
        <v>62</v>
      </c>
    </row>
    <row r="214" spans="1:19" ht="63" customHeight="1">
      <c r="A214" s="985"/>
      <c r="B214" s="985"/>
      <c r="C214" s="1003"/>
      <c r="D214" s="985"/>
      <c r="E214" s="985"/>
      <c r="F214" s="125" t="s">
        <v>63</v>
      </c>
      <c r="G214" s="125" t="s">
        <v>64</v>
      </c>
      <c r="H214" s="125" t="s">
        <v>65</v>
      </c>
      <c r="I214" s="985"/>
      <c r="J214" s="985"/>
      <c r="K214" s="127" t="s">
        <v>66</v>
      </c>
      <c r="L214" s="127" t="s">
        <v>67</v>
      </c>
      <c r="M214" s="127" t="s">
        <v>68</v>
      </c>
      <c r="N214" s="127" t="s">
        <v>67</v>
      </c>
      <c r="O214" s="985"/>
      <c r="P214" s="985"/>
      <c r="Q214" s="985"/>
      <c r="R214" s="985"/>
      <c r="S214" s="985"/>
    </row>
    <row r="215" spans="1:19">
      <c r="A215" s="994" t="s">
        <v>69</v>
      </c>
      <c r="B215" s="994"/>
      <c r="C215" s="994"/>
      <c r="D215" s="994"/>
      <c r="E215" s="994"/>
      <c r="F215" s="994"/>
      <c r="G215" s="994"/>
      <c r="H215" s="994"/>
      <c r="I215" s="994"/>
      <c r="J215" s="994"/>
      <c r="K215" s="994"/>
      <c r="L215" s="994"/>
      <c r="M215" s="994"/>
      <c r="N215" s="994"/>
      <c r="O215" s="994"/>
      <c r="P215" s="994"/>
      <c r="Q215" s="994"/>
      <c r="R215" s="994"/>
      <c r="S215" s="994"/>
    </row>
    <row r="216" spans="1:19">
      <c r="A216" s="18"/>
      <c r="B216" s="18"/>
      <c r="C216" s="18"/>
      <c r="D216" s="18"/>
      <c r="E216" s="18"/>
      <c r="F216" s="18"/>
      <c r="G216" s="18"/>
      <c r="H216" s="18"/>
      <c r="I216" s="18"/>
      <c r="J216" s="18"/>
      <c r="K216" s="18"/>
      <c r="L216" s="18"/>
      <c r="M216" s="18"/>
      <c r="N216" s="18"/>
      <c r="O216" s="18"/>
      <c r="P216" s="18"/>
      <c r="Q216" s="18"/>
      <c r="R216" s="18"/>
      <c r="S216" s="18"/>
    </row>
    <row r="217" spans="1:19">
      <c r="A217" s="994" t="s">
        <v>70</v>
      </c>
      <c r="B217" s="994"/>
      <c r="C217" s="994"/>
      <c r="D217" s="994"/>
      <c r="E217" s="994"/>
      <c r="F217" s="994"/>
      <c r="G217" s="994"/>
      <c r="H217" s="994"/>
      <c r="I217" s="994"/>
      <c r="J217" s="994"/>
      <c r="K217" s="994"/>
      <c r="L217" s="994"/>
      <c r="M217" s="994"/>
      <c r="N217" s="994"/>
      <c r="O217" s="994"/>
      <c r="P217" s="994"/>
      <c r="Q217" s="994"/>
      <c r="R217" s="994"/>
      <c r="S217" s="994"/>
    </row>
    <row r="218" spans="1:19" s="300" customFormat="1">
      <c r="A218" s="18"/>
      <c r="B218" s="18"/>
      <c r="C218" s="18"/>
      <c r="D218" s="18"/>
      <c r="E218" s="18"/>
      <c r="F218" s="18"/>
      <c r="G218" s="18"/>
      <c r="H218" s="18"/>
      <c r="I218" s="18"/>
      <c r="J218" s="18"/>
      <c r="K218" s="18"/>
      <c r="L218" s="18"/>
      <c r="M218" s="18"/>
      <c r="N218" s="18"/>
      <c r="O218" s="18"/>
      <c r="P218" s="18"/>
      <c r="Q218" s="18"/>
      <c r="R218" s="18"/>
      <c r="S218" s="18"/>
    </row>
    <row r="219" spans="1:19">
      <c r="A219" s="994" t="s">
        <v>71</v>
      </c>
      <c r="B219" s="994"/>
      <c r="C219" s="994"/>
      <c r="D219" s="994"/>
      <c r="E219" s="994"/>
      <c r="F219" s="994"/>
      <c r="G219" s="994"/>
      <c r="H219" s="994"/>
      <c r="I219" s="994"/>
      <c r="J219" s="994"/>
      <c r="K219" s="994"/>
      <c r="L219" s="994"/>
      <c r="M219" s="994"/>
      <c r="N219" s="994"/>
      <c r="O219" s="994"/>
      <c r="P219" s="994"/>
      <c r="Q219" s="994"/>
      <c r="R219" s="994"/>
      <c r="S219" s="994"/>
    </row>
    <row r="220" spans="1:19" s="378" customFormat="1">
      <c r="A220" s="18"/>
      <c r="B220" s="18"/>
      <c r="C220" s="18"/>
      <c r="D220" s="18"/>
      <c r="E220" s="18"/>
      <c r="F220" s="18"/>
      <c r="G220" s="18"/>
      <c r="H220" s="18"/>
      <c r="I220" s="18"/>
      <c r="J220" s="18"/>
      <c r="K220" s="18"/>
      <c r="L220" s="18"/>
      <c r="M220" s="18"/>
      <c r="N220" s="18"/>
      <c r="O220" s="18"/>
      <c r="P220" s="18"/>
      <c r="Q220" s="18"/>
      <c r="R220" s="18"/>
      <c r="S220" s="18"/>
    </row>
    <row r="221" spans="1:19">
      <c r="A221" s="994" t="s">
        <v>72</v>
      </c>
      <c r="B221" s="994"/>
      <c r="C221" s="994"/>
      <c r="D221" s="994"/>
      <c r="E221" s="994"/>
      <c r="F221" s="994"/>
      <c r="G221" s="994"/>
      <c r="H221" s="994"/>
      <c r="I221" s="994"/>
      <c r="J221" s="994"/>
      <c r="K221" s="994"/>
      <c r="L221" s="994"/>
      <c r="M221" s="994"/>
      <c r="N221" s="994"/>
      <c r="O221" s="994"/>
      <c r="P221" s="994"/>
      <c r="Q221" s="994"/>
      <c r="R221" s="994"/>
      <c r="S221" s="994"/>
    </row>
    <row r="222" spans="1:19" s="411" customFormat="1">
      <c r="A222" s="18"/>
      <c r="B222" s="18"/>
      <c r="C222" s="18"/>
      <c r="D222" s="18"/>
      <c r="E222" s="18"/>
      <c r="F222" s="18"/>
      <c r="G222" s="18"/>
      <c r="H222" s="18"/>
      <c r="I222" s="18"/>
      <c r="J222" s="18"/>
      <c r="K222" s="18"/>
      <c r="L222" s="18"/>
      <c r="M222" s="18"/>
      <c r="N222" s="18"/>
      <c r="O222" s="18"/>
      <c r="P222" s="18"/>
      <c r="Q222" s="18"/>
      <c r="R222" s="18"/>
      <c r="S222" s="18"/>
    </row>
    <row r="223" spans="1:19">
      <c r="A223" s="995" t="s">
        <v>73</v>
      </c>
      <c r="B223" s="995"/>
      <c r="C223" s="995"/>
      <c r="D223" s="995"/>
      <c r="E223" s="995"/>
      <c r="F223" s="995"/>
      <c r="G223" s="995"/>
      <c r="H223" s="995"/>
      <c r="I223" s="995"/>
      <c r="J223" s="995"/>
      <c r="K223" s="995"/>
      <c r="L223" s="995"/>
      <c r="M223" s="995"/>
      <c r="N223" s="995"/>
      <c r="O223" s="995"/>
      <c r="P223" s="995"/>
      <c r="Q223" s="995"/>
      <c r="R223" s="995"/>
      <c r="S223" s="995"/>
    </row>
    <row r="224" spans="1:19" s="436" customFormat="1">
      <c r="A224" s="18"/>
      <c r="B224" s="18"/>
      <c r="C224" s="18"/>
      <c r="D224" s="18"/>
      <c r="E224" s="18"/>
      <c r="F224" s="18"/>
      <c r="G224" s="18"/>
      <c r="H224" s="18"/>
      <c r="I224" s="18"/>
      <c r="J224" s="18"/>
      <c r="K224" s="18"/>
      <c r="L224" s="18"/>
      <c r="M224" s="18"/>
      <c r="N224" s="18"/>
      <c r="O224" s="18"/>
      <c r="P224" s="18"/>
      <c r="Q224" s="18"/>
      <c r="R224" s="18"/>
      <c r="S224" s="18"/>
    </row>
    <row r="225" spans="1:19">
      <c r="A225" s="994" t="s">
        <v>74</v>
      </c>
      <c r="B225" s="994"/>
      <c r="C225" s="994"/>
      <c r="D225" s="994"/>
      <c r="E225" s="994"/>
      <c r="F225" s="994"/>
      <c r="G225" s="994"/>
      <c r="H225" s="994"/>
      <c r="I225" s="994"/>
      <c r="J225" s="994"/>
      <c r="K225" s="994"/>
      <c r="L225" s="994"/>
      <c r="M225" s="994"/>
      <c r="N225" s="994"/>
      <c r="O225" s="994"/>
      <c r="P225" s="994"/>
      <c r="Q225" s="994"/>
      <c r="R225" s="994"/>
      <c r="S225" s="994"/>
    </row>
    <row r="226" spans="1:19">
      <c r="A226" s="18"/>
      <c r="B226" s="18"/>
      <c r="C226" s="18"/>
      <c r="D226" s="18"/>
      <c r="E226" s="18"/>
      <c r="F226" s="18"/>
      <c r="G226" s="18"/>
      <c r="H226" s="18"/>
      <c r="I226" s="18"/>
      <c r="J226" s="18"/>
      <c r="K226" s="18"/>
      <c r="L226" s="18"/>
      <c r="M226" s="18"/>
      <c r="N226" s="18"/>
      <c r="O226" s="18"/>
      <c r="P226" s="18"/>
      <c r="Q226" s="18"/>
      <c r="R226" s="18"/>
      <c r="S226" s="18"/>
    </row>
    <row r="227" spans="1:19">
      <c r="A227" s="994" t="s">
        <v>75</v>
      </c>
      <c r="B227" s="994"/>
      <c r="C227" s="994"/>
      <c r="D227" s="994"/>
      <c r="E227" s="994"/>
      <c r="F227" s="994"/>
      <c r="G227" s="994"/>
      <c r="H227" s="994"/>
      <c r="I227" s="994"/>
      <c r="J227" s="994"/>
      <c r="K227" s="994"/>
      <c r="L227" s="994"/>
      <c r="M227" s="994"/>
      <c r="N227" s="994"/>
      <c r="O227" s="994"/>
      <c r="P227" s="994"/>
      <c r="Q227" s="994"/>
      <c r="R227" s="994"/>
      <c r="S227" s="994"/>
    </row>
    <row r="228" spans="1:19">
      <c r="A228" s="18"/>
      <c r="B228" s="18"/>
      <c r="C228" s="18"/>
      <c r="D228" s="18"/>
      <c r="E228" s="18"/>
      <c r="F228" s="18"/>
      <c r="G228" s="18"/>
      <c r="H228" s="18"/>
      <c r="I228" s="18"/>
      <c r="J228" s="18"/>
      <c r="K228" s="18"/>
      <c r="L228" s="18"/>
      <c r="M228" s="18"/>
      <c r="N228" s="18"/>
      <c r="O228" s="18"/>
      <c r="P228" s="18"/>
      <c r="Q228" s="18"/>
      <c r="R228" s="18"/>
      <c r="S228" s="18"/>
    </row>
    <row r="229" spans="1:19">
      <c r="A229" s="994" t="s">
        <v>76</v>
      </c>
      <c r="B229" s="994"/>
      <c r="C229" s="994"/>
      <c r="D229" s="994"/>
      <c r="E229" s="994"/>
      <c r="F229" s="994"/>
      <c r="G229" s="994"/>
      <c r="H229" s="994"/>
      <c r="I229" s="994"/>
      <c r="J229" s="994"/>
      <c r="K229" s="994"/>
      <c r="L229" s="994"/>
      <c r="M229" s="994"/>
      <c r="N229" s="994"/>
      <c r="O229" s="994"/>
      <c r="P229" s="994"/>
      <c r="Q229" s="994"/>
      <c r="R229" s="994"/>
      <c r="S229" s="994"/>
    </row>
    <row r="230" spans="1:19">
      <c r="A230" s="18"/>
      <c r="B230" s="18"/>
      <c r="C230" s="18"/>
      <c r="D230" s="18"/>
      <c r="E230" s="18"/>
      <c r="F230" s="18"/>
      <c r="G230" s="18"/>
      <c r="H230" s="18"/>
      <c r="I230" s="18"/>
      <c r="J230" s="18"/>
      <c r="K230" s="18"/>
      <c r="L230" s="18"/>
      <c r="M230" s="18"/>
      <c r="N230" s="18"/>
      <c r="O230" s="18"/>
      <c r="P230" s="18"/>
      <c r="Q230" s="18"/>
      <c r="R230" s="18"/>
      <c r="S230" s="18"/>
    </row>
    <row r="231" spans="1:19">
      <c r="A231" s="994" t="s">
        <v>77</v>
      </c>
      <c r="B231" s="994"/>
      <c r="C231" s="994"/>
      <c r="D231" s="994"/>
      <c r="E231" s="994"/>
      <c r="F231" s="994"/>
      <c r="G231" s="994"/>
      <c r="H231" s="994"/>
      <c r="I231" s="994"/>
      <c r="J231" s="994"/>
      <c r="K231" s="994"/>
      <c r="L231" s="994"/>
      <c r="M231" s="994"/>
      <c r="N231" s="994"/>
      <c r="O231" s="994"/>
      <c r="P231" s="994"/>
      <c r="Q231" s="994"/>
      <c r="R231" s="994"/>
      <c r="S231" s="994"/>
    </row>
    <row r="232" spans="1:19">
      <c r="A232" s="18"/>
      <c r="B232" s="18"/>
      <c r="C232" s="18"/>
      <c r="D232" s="18"/>
      <c r="E232" s="18"/>
      <c r="F232" s="18"/>
      <c r="G232" s="18"/>
      <c r="H232" s="18"/>
      <c r="I232" s="18"/>
      <c r="J232" s="18"/>
      <c r="K232" s="18"/>
      <c r="L232" s="18"/>
      <c r="M232" s="18"/>
      <c r="N232" s="18"/>
      <c r="O232" s="18"/>
      <c r="P232" s="18"/>
      <c r="Q232" s="18"/>
      <c r="R232" s="18"/>
      <c r="S232" s="18"/>
    </row>
    <row r="233" spans="1:19">
      <c r="A233" s="994" t="s">
        <v>78</v>
      </c>
      <c r="B233" s="994"/>
      <c r="C233" s="994"/>
      <c r="D233" s="994"/>
      <c r="E233" s="994"/>
      <c r="F233" s="994"/>
      <c r="G233" s="994"/>
      <c r="H233" s="994"/>
      <c r="I233" s="994"/>
      <c r="J233" s="994"/>
      <c r="K233" s="994"/>
      <c r="L233" s="994"/>
      <c r="M233" s="994"/>
      <c r="N233" s="994"/>
      <c r="O233" s="994"/>
      <c r="P233" s="994"/>
      <c r="Q233" s="994"/>
      <c r="R233" s="994"/>
      <c r="S233" s="994"/>
    </row>
    <row r="234" spans="1:19">
      <c r="A234" s="18"/>
      <c r="B234" s="18"/>
      <c r="C234" s="18"/>
      <c r="D234" s="18"/>
      <c r="E234" s="18"/>
      <c r="F234" s="18"/>
      <c r="G234" s="18"/>
      <c r="H234" s="18"/>
      <c r="I234" s="18"/>
      <c r="J234" s="18"/>
      <c r="K234" s="18"/>
      <c r="L234" s="18"/>
      <c r="M234" s="18"/>
      <c r="N234" s="18"/>
      <c r="O234" s="18"/>
      <c r="P234" s="18"/>
      <c r="Q234" s="18"/>
      <c r="R234" s="18"/>
      <c r="S234" s="18"/>
    </row>
    <row r="235" spans="1:19">
      <c r="A235" s="994" t="s">
        <v>79</v>
      </c>
      <c r="B235" s="994"/>
      <c r="C235" s="994"/>
      <c r="D235" s="994"/>
      <c r="E235" s="994"/>
      <c r="F235" s="994"/>
      <c r="G235" s="994"/>
      <c r="H235" s="994"/>
      <c r="I235" s="994"/>
      <c r="J235" s="994"/>
      <c r="K235" s="994"/>
      <c r="L235" s="994"/>
      <c r="M235" s="994"/>
      <c r="N235" s="994"/>
      <c r="O235" s="994"/>
      <c r="P235" s="994"/>
      <c r="Q235" s="994"/>
      <c r="R235" s="994"/>
      <c r="S235" s="994"/>
    </row>
    <row r="236" spans="1:19">
      <c r="A236" s="18"/>
      <c r="B236" s="18"/>
      <c r="C236" s="18"/>
      <c r="D236" s="18"/>
      <c r="E236" s="18"/>
      <c r="F236" s="18"/>
      <c r="G236" s="18"/>
      <c r="H236" s="18"/>
      <c r="I236" s="18"/>
      <c r="J236" s="18"/>
      <c r="K236" s="18"/>
      <c r="L236" s="18"/>
      <c r="M236" s="18"/>
      <c r="N236" s="18"/>
      <c r="O236" s="18"/>
      <c r="P236" s="18"/>
      <c r="Q236" s="18"/>
      <c r="R236" s="18"/>
      <c r="S236" s="18"/>
    </row>
    <row r="237" spans="1:19">
      <c r="A237" s="994" t="s">
        <v>80</v>
      </c>
      <c r="B237" s="994"/>
      <c r="C237" s="994"/>
      <c r="D237" s="994"/>
      <c r="E237" s="994"/>
      <c r="F237" s="994"/>
      <c r="G237" s="994"/>
      <c r="H237" s="994"/>
      <c r="I237" s="994"/>
      <c r="J237" s="994"/>
      <c r="K237" s="994"/>
      <c r="L237" s="994"/>
      <c r="M237" s="994"/>
      <c r="N237" s="994"/>
      <c r="O237" s="994"/>
      <c r="P237" s="994"/>
      <c r="Q237" s="994"/>
      <c r="R237" s="994"/>
      <c r="S237" s="994"/>
    </row>
    <row r="238" spans="1:19">
      <c r="A238" s="18"/>
      <c r="B238" s="18"/>
      <c r="C238" s="18"/>
      <c r="D238" s="18"/>
      <c r="E238" s="18"/>
      <c r="F238" s="18"/>
      <c r="G238" s="18"/>
      <c r="H238" s="18"/>
      <c r="I238" s="18"/>
      <c r="J238" s="18"/>
      <c r="K238" s="18"/>
      <c r="L238" s="18"/>
      <c r="M238" s="18"/>
      <c r="N238" s="18"/>
      <c r="O238" s="18"/>
      <c r="P238" s="18"/>
      <c r="Q238" s="18"/>
      <c r="R238" s="18"/>
      <c r="S238" s="18"/>
    </row>
    <row r="239" spans="1:19">
      <c r="A239" s="996" t="s">
        <v>3655</v>
      </c>
      <c r="B239" s="999"/>
      <c r="C239" s="999"/>
      <c r="D239" s="999"/>
      <c r="E239" s="999"/>
      <c r="F239" s="999"/>
      <c r="G239" s="999"/>
      <c r="H239" s="999"/>
      <c r="I239" s="999"/>
      <c r="J239" s="999"/>
      <c r="K239" s="999"/>
      <c r="L239" s="999"/>
      <c r="M239" s="999"/>
      <c r="N239" s="999"/>
      <c r="O239" s="999"/>
      <c r="P239" s="999"/>
      <c r="Q239" s="999"/>
      <c r="R239" s="999"/>
      <c r="S239" s="1000"/>
    </row>
    <row r="240" spans="1:19" s="12" customFormat="1">
      <c r="A240" s="74">
        <f>SUM(A238,A236,A234,A232,A230,A228,A226,A224,A222,A220,A218,A216)</f>
        <v>0</v>
      </c>
      <c r="B240" s="337">
        <f t="shared" ref="B240:S240" si="5">SUM(B238,B236,B234,B232,B230,B228,B226,B224,B222,B220,B218,B216)</f>
        <v>0</v>
      </c>
      <c r="C240" s="337">
        <f t="shared" si="5"/>
        <v>0</v>
      </c>
      <c r="D240" s="337">
        <f t="shared" si="5"/>
        <v>0</v>
      </c>
      <c r="E240" s="337">
        <f t="shared" si="5"/>
        <v>0</v>
      </c>
      <c r="F240" s="337">
        <f t="shared" si="5"/>
        <v>0</v>
      </c>
      <c r="G240" s="337">
        <f t="shared" si="5"/>
        <v>0</v>
      </c>
      <c r="H240" s="337">
        <f t="shared" si="5"/>
        <v>0</v>
      </c>
      <c r="I240" s="337">
        <f t="shared" si="5"/>
        <v>0</v>
      </c>
      <c r="J240" s="337">
        <f t="shared" si="5"/>
        <v>0</v>
      </c>
      <c r="K240" s="337">
        <f t="shared" si="5"/>
        <v>0</v>
      </c>
      <c r="L240" s="337">
        <f t="shared" si="5"/>
        <v>0</v>
      </c>
      <c r="M240" s="337">
        <f t="shared" si="5"/>
        <v>0</v>
      </c>
      <c r="N240" s="337">
        <f t="shared" si="5"/>
        <v>0</v>
      </c>
      <c r="O240" s="337">
        <f t="shared" si="5"/>
        <v>0</v>
      </c>
      <c r="P240" s="337">
        <f t="shared" si="5"/>
        <v>0</v>
      </c>
      <c r="Q240" s="337">
        <f t="shared" si="5"/>
        <v>0</v>
      </c>
      <c r="R240" s="337">
        <f t="shared" si="5"/>
        <v>0</v>
      </c>
      <c r="S240" s="337">
        <f t="shared" si="5"/>
        <v>0</v>
      </c>
    </row>
    <row r="242" spans="1:19" ht="21" customHeight="1">
      <c r="A242" s="1004" t="s">
        <v>1059</v>
      </c>
      <c r="B242" s="1005"/>
      <c r="C242" s="1005"/>
      <c r="D242" s="1005"/>
      <c r="E242" s="1005"/>
      <c r="F242" s="1005"/>
      <c r="G242" s="1005"/>
      <c r="H242" s="1005"/>
      <c r="I242" s="1005"/>
      <c r="J242" s="1005"/>
      <c r="K242" s="1005"/>
      <c r="L242" s="1005"/>
      <c r="M242" s="1005"/>
      <c r="N242" s="1005"/>
      <c r="O242" s="1005"/>
      <c r="P242" s="1005"/>
      <c r="Q242" s="1005"/>
      <c r="R242" s="1005"/>
      <c r="S242" s="1006"/>
    </row>
    <row r="243" spans="1:19">
      <c r="A243" s="976" t="s">
        <v>3654</v>
      </c>
      <c r="B243" s="977"/>
      <c r="C243" s="977"/>
      <c r="D243" s="977"/>
      <c r="E243" s="977"/>
      <c r="F243" s="977"/>
      <c r="G243" s="977"/>
      <c r="H243" s="977"/>
      <c r="I243" s="977"/>
      <c r="J243" s="977"/>
      <c r="K243" s="977"/>
      <c r="L243" s="977"/>
      <c r="M243" s="977"/>
      <c r="N243" s="977"/>
      <c r="O243" s="977"/>
      <c r="P243" s="977"/>
      <c r="Q243" s="977"/>
      <c r="R243" s="977"/>
      <c r="S243" s="978"/>
    </row>
    <row r="244" spans="1:19">
      <c r="A244" s="976" t="s">
        <v>1009</v>
      </c>
      <c r="B244" s="977"/>
      <c r="C244" s="977"/>
      <c r="D244" s="977"/>
      <c r="E244" s="977"/>
      <c r="F244" s="977"/>
      <c r="G244" s="977"/>
      <c r="H244" s="977"/>
      <c r="I244" s="977"/>
      <c r="J244" s="977"/>
      <c r="K244" s="977"/>
      <c r="L244" s="977"/>
      <c r="M244" s="977"/>
      <c r="N244" s="977"/>
      <c r="O244" s="977"/>
      <c r="P244" s="977"/>
      <c r="Q244" s="977"/>
      <c r="R244" s="977"/>
      <c r="S244" s="978"/>
    </row>
    <row r="245" spans="1:19">
      <c r="A245" s="976" t="s">
        <v>1010</v>
      </c>
      <c r="B245" s="977"/>
      <c r="C245" s="977"/>
      <c r="D245" s="977"/>
      <c r="E245" s="977"/>
      <c r="F245" s="977"/>
      <c r="G245" s="977"/>
      <c r="H245" s="977"/>
      <c r="I245" s="977"/>
      <c r="J245" s="977"/>
      <c r="K245" s="977"/>
      <c r="L245" s="977"/>
      <c r="M245" s="977"/>
      <c r="N245" s="977"/>
      <c r="O245" s="977"/>
      <c r="P245" s="977"/>
      <c r="Q245" s="977"/>
      <c r="R245" s="977"/>
      <c r="S245" s="978"/>
    </row>
    <row r="246" spans="1:19">
      <c r="A246" s="976" t="s">
        <v>1011</v>
      </c>
      <c r="B246" s="977"/>
      <c r="C246" s="977"/>
      <c r="D246" s="977"/>
      <c r="E246" s="977"/>
      <c r="F246" s="977"/>
      <c r="G246" s="977"/>
      <c r="H246" s="977"/>
      <c r="I246" s="977"/>
      <c r="J246" s="977"/>
      <c r="K246" s="977"/>
      <c r="L246" s="977"/>
      <c r="M246" s="977"/>
      <c r="N246" s="977"/>
      <c r="O246" s="977"/>
      <c r="P246" s="977"/>
      <c r="Q246" s="977"/>
      <c r="R246" s="977"/>
      <c r="S246" s="978"/>
    </row>
    <row r="247" spans="1:19">
      <c r="A247" s="976" t="s">
        <v>1012</v>
      </c>
      <c r="B247" s="977"/>
      <c r="C247" s="977"/>
      <c r="D247" s="977"/>
      <c r="E247" s="977"/>
      <c r="F247" s="977"/>
      <c r="G247" s="977"/>
      <c r="H247" s="977"/>
      <c r="I247" s="977"/>
      <c r="J247" s="977"/>
      <c r="K247" s="977"/>
      <c r="L247" s="977"/>
      <c r="M247" s="977"/>
      <c r="N247" s="977"/>
      <c r="O247" s="977"/>
      <c r="P247" s="977"/>
      <c r="Q247" s="977"/>
      <c r="R247" s="977"/>
      <c r="S247" s="978"/>
    </row>
    <row r="248" spans="1:19">
      <c r="A248" s="976" t="s">
        <v>1013</v>
      </c>
      <c r="B248" s="977"/>
      <c r="C248" s="977"/>
      <c r="D248" s="977"/>
      <c r="E248" s="977"/>
      <c r="F248" s="977"/>
      <c r="G248" s="977"/>
      <c r="H248" s="977"/>
      <c r="I248" s="977"/>
      <c r="J248" s="977"/>
      <c r="K248" s="977"/>
      <c r="L248" s="977"/>
      <c r="M248" s="977"/>
      <c r="N248" s="977"/>
      <c r="O248" s="977"/>
      <c r="P248" s="977"/>
      <c r="Q248" s="977"/>
      <c r="R248" s="977"/>
      <c r="S248" s="978"/>
    </row>
    <row r="249" spans="1:19">
      <c r="A249" s="976" t="s">
        <v>1014</v>
      </c>
      <c r="B249" s="977"/>
      <c r="C249" s="977"/>
      <c r="D249" s="977"/>
      <c r="E249" s="977"/>
      <c r="F249" s="977"/>
      <c r="G249" s="977"/>
      <c r="H249" s="977"/>
      <c r="I249" s="977"/>
      <c r="J249" s="977"/>
      <c r="K249" s="977"/>
      <c r="L249" s="977"/>
      <c r="M249" s="977"/>
      <c r="N249" s="977"/>
      <c r="O249" s="977"/>
      <c r="P249" s="977"/>
      <c r="Q249" s="977"/>
      <c r="R249" s="977"/>
      <c r="S249" s="978"/>
    </row>
    <row r="250" spans="1:19">
      <c r="A250" s="976" t="s">
        <v>1015</v>
      </c>
      <c r="B250" s="977"/>
      <c r="C250" s="977"/>
      <c r="D250" s="977"/>
      <c r="E250" s="977"/>
      <c r="F250" s="977"/>
      <c r="G250" s="977"/>
      <c r="H250" s="977"/>
      <c r="I250" s="977"/>
      <c r="J250" s="977"/>
      <c r="K250" s="977"/>
      <c r="L250" s="977"/>
      <c r="M250" s="977"/>
      <c r="N250" s="977"/>
      <c r="O250" s="977"/>
      <c r="P250" s="977"/>
      <c r="Q250" s="977"/>
      <c r="R250" s="977"/>
      <c r="S250" s="978"/>
    </row>
    <row r="251" spans="1:19">
      <c r="A251" s="982" t="s">
        <v>1016</v>
      </c>
      <c r="B251" s="983"/>
      <c r="C251" s="983"/>
      <c r="D251" s="983"/>
      <c r="E251" s="983"/>
      <c r="F251" s="983"/>
      <c r="G251" s="983"/>
      <c r="H251" s="983"/>
      <c r="I251" s="983"/>
      <c r="J251" s="983"/>
      <c r="K251" s="983"/>
      <c r="L251" s="983"/>
      <c r="M251" s="983"/>
      <c r="N251" s="983"/>
      <c r="O251" s="983"/>
      <c r="P251" s="983"/>
      <c r="Q251" s="983"/>
      <c r="R251" s="983"/>
      <c r="S251" s="984"/>
    </row>
    <row r="252" spans="1:19" ht="29.25" customHeight="1">
      <c r="A252" s="985" t="s">
        <v>41</v>
      </c>
      <c r="B252" s="985"/>
      <c r="C252" s="985"/>
      <c r="D252" s="985" t="s">
        <v>42</v>
      </c>
      <c r="E252" s="985"/>
      <c r="F252" s="985" t="s">
        <v>43</v>
      </c>
      <c r="G252" s="985"/>
      <c r="H252" s="985"/>
      <c r="I252" s="985" t="s">
        <v>44</v>
      </c>
      <c r="J252" s="985"/>
      <c r="K252" s="986" t="s">
        <v>45</v>
      </c>
      <c r="L252" s="987"/>
      <c r="M252" s="987"/>
      <c r="N252" s="988"/>
      <c r="O252" s="989" t="s">
        <v>46</v>
      </c>
      <c r="P252" s="989"/>
      <c r="Q252" s="990"/>
      <c r="R252" s="985" t="s">
        <v>47</v>
      </c>
      <c r="S252" s="985"/>
    </row>
    <row r="253" spans="1:19" ht="26.25" customHeight="1">
      <c r="A253" s="991" t="s">
        <v>48</v>
      </c>
      <c r="B253" s="991" t="s">
        <v>49</v>
      </c>
      <c r="C253" s="1002" t="s">
        <v>50</v>
      </c>
      <c r="D253" s="991" t="s">
        <v>51</v>
      </c>
      <c r="E253" s="991" t="s">
        <v>52</v>
      </c>
      <c r="F253" s="986" t="s">
        <v>53</v>
      </c>
      <c r="G253" s="992"/>
      <c r="H253" s="993"/>
      <c r="I253" s="991" t="s">
        <v>54</v>
      </c>
      <c r="J253" s="991" t="s">
        <v>55</v>
      </c>
      <c r="K253" s="986" t="s">
        <v>56</v>
      </c>
      <c r="L253" s="993"/>
      <c r="M253" s="986" t="s">
        <v>57</v>
      </c>
      <c r="N253" s="993"/>
      <c r="O253" s="991" t="s">
        <v>58</v>
      </c>
      <c r="P253" s="991" t="s">
        <v>59</v>
      </c>
      <c r="Q253" s="991" t="s">
        <v>60</v>
      </c>
      <c r="R253" s="991" t="s">
        <v>61</v>
      </c>
      <c r="S253" s="991" t="s">
        <v>62</v>
      </c>
    </row>
    <row r="254" spans="1:19" ht="63" customHeight="1">
      <c r="A254" s="985"/>
      <c r="B254" s="985"/>
      <c r="C254" s="1003"/>
      <c r="D254" s="985"/>
      <c r="E254" s="985"/>
      <c r="F254" s="125" t="s">
        <v>63</v>
      </c>
      <c r="G254" s="125" t="s">
        <v>64</v>
      </c>
      <c r="H254" s="125" t="s">
        <v>65</v>
      </c>
      <c r="I254" s="985"/>
      <c r="J254" s="985"/>
      <c r="K254" s="127" t="s">
        <v>66</v>
      </c>
      <c r="L254" s="127" t="s">
        <v>67</v>
      </c>
      <c r="M254" s="127" t="s">
        <v>68</v>
      </c>
      <c r="N254" s="127" t="s">
        <v>67</v>
      </c>
      <c r="O254" s="985"/>
      <c r="P254" s="985"/>
      <c r="Q254" s="985"/>
      <c r="R254" s="985"/>
      <c r="S254" s="985"/>
    </row>
    <row r="255" spans="1:19">
      <c r="A255" s="994" t="s">
        <v>69</v>
      </c>
      <c r="B255" s="994"/>
      <c r="C255" s="994"/>
      <c r="D255" s="994"/>
      <c r="E255" s="994"/>
      <c r="F255" s="994"/>
      <c r="G255" s="994"/>
      <c r="H255" s="994"/>
      <c r="I255" s="994"/>
      <c r="J255" s="994"/>
      <c r="K255" s="994"/>
      <c r="L255" s="994"/>
      <c r="M255" s="994"/>
      <c r="N255" s="994"/>
      <c r="O255" s="994"/>
      <c r="P255" s="994"/>
      <c r="Q255" s="994"/>
      <c r="R255" s="994"/>
      <c r="S255" s="994"/>
    </row>
    <row r="256" spans="1:19" s="392" customFormat="1">
      <c r="A256" s="391"/>
      <c r="B256" s="391"/>
      <c r="C256" s="391"/>
      <c r="D256" s="391"/>
      <c r="E256" s="391"/>
      <c r="F256" s="391"/>
      <c r="G256" s="391"/>
      <c r="H256" s="391"/>
      <c r="I256" s="391"/>
      <c r="J256" s="391"/>
      <c r="K256" s="391"/>
      <c r="L256" s="391"/>
      <c r="M256" s="391"/>
      <c r="N256" s="391"/>
      <c r="O256" s="391"/>
      <c r="P256" s="391"/>
      <c r="Q256" s="391"/>
      <c r="R256" s="391"/>
      <c r="S256" s="391"/>
    </row>
    <row r="257" spans="1:19">
      <c r="A257" s="994" t="s">
        <v>70</v>
      </c>
      <c r="B257" s="994"/>
      <c r="C257" s="994"/>
      <c r="D257" s="994"/>
      <c r="E257" s="994"/>
      <c r="F257" s="994"/>
      <c r="G257" s="994"/>
      <c r="H257" s="994"/>
      <c r="I257" s="994"/>
      <c r="J257" s="994"/>
      <c r="K257" s="994"/>
      <c r="L257" s="994"/>
      <c r="M257" s="994"/>
      <c r="N257" s="994"/>
      <c r="O257" s="994"/>
      <c r="P257" s="994"/>
      <c r="Q257" s="994"/>
      <c r="R257" s="994"/>
      <c r="S257" s="994"/>
    </row>
    <row r="258" spans="1:19" s="300" customFormat="1">
      <c r="A258" s="18"/>
      <c r="B258" s="18"/>
      <c r="C258" s="18"/>
      <c r="D258" s="18"/>
      <c r="E258" s="18"/>
      <c r="F258" s="18"/>
      <c r="G258" s="18"/>
      <c r="H258" s="18"/>
      <c r="I258" s="18"/>
      <c r="J258" s="18"/>
      <c r="K258" s="18"/>
      <c r="L258" s="18"/>
      <c r="M258" s="18"/>
      <c r="N258" s="18"/>
      <c r="O258" s="18"/>
      <c r="P258" s="18"/>
      <c r="Q258" s="18"/>
      <c r="R258" s="18"/>
      <c r="S258" s="18"/>
    </row>
    <row r="259" spans="1:19">
      <c r="A259" s="994" t="s">
        <v>71</v>
      </c>
      <c r="B259" s="994"/>
      <c r="C259" s="994"/>
      <c r="D259" s="994"/>
      <c r="E259" s="994"/>
      <c r="F259" s="994"/>
      <c r="G259" s="994"/>
      <c r="H259" s="994"/>
      <c r="I259" s="994"/>
      <c r="J259" s="994"/>
      <c r="K259" s="994"/>
      <c r="L259" s="994"/>
      <c r="M259" s="994"/>
      <c r="N259" s="994"/>
      <c r="O259" s="994"/>
      <c r="P259" s="994"/>
      <c r="Q259" s="994"/>
      <c r="R259" s="994"/>
      <c r="S259" s="994"/>
    </row>
    <row r="260" spans="1:19" s="378" customFormat="1">
      <c r="A260" s="18"/>
      <c r="B260" s="18"/>
      <c r="C260" s="18"/>
      <c r="D260" s="18"/>
      <c r="E260" s="18"/>
      <c r="F260" s="18"/>
      <c r="G260" s="18"/>
      <c r="H260" s="18"/>
      <c r="I260" s="18"/>
      <c r="J260" s="18"/>
      <c r="K260" s="18"/>
      <c r="L260" s="18"/>
      <c r="M260" s="18"/>
      <c r="N260" s="18"/>
      <c r="O260" s="18"/>
      <c r="P260" s="18"/>
      <c r="Q260" s="18"/>
      <c r="R260" s="18"/>
      <c r="S260" s="18"/>
    </row>
    <row r="261" spans="1:19">
      <c r="A261" s="994" t="s">
        <v>72</v>
      </c>
      <c r="B261" s="994"/>
      <c r="C261" s="994"/>
      <c r="D261" s="994"/>
      <c r="E261" s="994"/>
      <c r="F261" s="994"/>
      <c r="G261" s="994"/>
      <c r="H261" s="994"/>
      <c r="I261" s="994"/>
      <c r="J261" s="994"/>
      <c r="K261" s="994"/>
      <c r="L261" s="994"/>
      <c r="M261" s="994"/>
      <c r="N261" s="994"/>
      <c r="O261" s="994"/>
      <c r="P261" s="994"/>
      <c r="Q261" s="994"/>
      <c r="R261" s="994"/>
      <c r="S261" s="994"/>
    </row>
    <row r="262" spans="1:19" s="411" customFormat="1">
      <c r="A262" s="18"/>
      <c r="B262" s="18"/>
      <c r="C262" s="18"/>
      <c r="D262" s="18"/>
      <c r="E262" s="18"/>
      <c r="F262" s="18"/>
      <c r="G262" s="18"/>
      <c r="H262" s="18"/>
      <c r="I262" s="18"/>
      <c r="J262" s="18"/>
      <c r="K262" s="18"/>
      <c r="L262" s="18"/>
      <c r="M262" s="18"/>
      <c r="N262" s="18"/>
      <c r="O262" s="18"/>
      <c r="P262" s="18"/>
      <c r="Q262" s="18"/>
      <c r="R262" s="18"/>
      <c r="S262" s="18"/>
    </row>
    <row r="263" spans="1:19">
      <c r="A263" s="995" t="s">
        <v>73</v>
      </c>
      <c r="B263" s="995"/>
      <c r="C263" s="995"/>
      <c r="D263" s="995"/>
      <c r="E263" s="995"/>
      <c r="F263" s="995"/>
      <c r="G263" s="995"/>
      <c r="H263" s="995"/>
      <c r="I263" s="995"/>
      <c r="J263" s="995"/>
      <c r="K263" s="995"/>
      <c r="L263" s="995"/>
      <c r="M263" s="995"/>
      <c r="N263" s="995"/>
      <c r="O263" s="995"/>
      <c r="P263" s="995"/>
      <c r="Q263" s="995"/>
      <c r="R263" s="995"/>
      <c r="S263" s="995"/>
    </row>
    <row r="264" spans="1:19" s="436" customFormat="1">
      <c r="A264" s="18"/>
      <c r="B264" s="18"/>
      <c r="C264" s="18"/>
      <c r="D264" s="18"/>
      <c r="E264" s="18"/>
      <c r="F264" s="18"/>
      <c r="G264" s="18"/>
      <c r="H264" s="18"/>
      <c r="I264" s="18"/>
      <c r="J264" s="18"/>
      <c r="K264" s="18"/>
      <c r="L264" s="18"/>
      <c r="M264" s="18"/>
      <c r="N264" s="18"/>
      <c r="O264" s="18"/>
      <c r="P264" s="18"/>
      <c r="Q264" s="18"/>
      <c r="R264" s="18"/>
      <c r="S264" s="18"/>
    </row>
    <row r="265" spans="1:19">
      <c r="A265" s="994" t="s">
        <v>74</v>
      </c>
      <c r="B265" s="994"/>
      <c r="C265" s="994"/>
      <c r="D265" s="994"/>
      <c r="E265" s="994"/>
      <c r="F265" s="994"/>
      <c r="G265" s="994"/>
      <c r="H265" s="994"/>
      <c r="I265" s="994"/>
      <c r="J265" s="994"/>
      <c r="K265" s="994"/>
      <c r="L265" s="994"/>
      <c r="M265" s="994"/>
      <c r="N265" s="994"/>
      <c r="O265" s="994"/>
      <c r="P265" s="994"/>
      <c r="Q265" s="994"/>
      <c r="R265" s="994"/>
      <c r="S265" s="994"/>
    </row>
    <row r="266" spans="1:19" s="471" customFormat="1">
      <c r="A266" s="18"/>
      <c r="B266" s="18"/>
      <c r="C266" s="18"/>
      <c r="D266" s="18"/>
      <c r="E266" s="18"/>
      <c r="F266" s="18"/>
      <c r="G266" s="18"/>
      <c r="H266" s="18"/>
      <c r="I266" s="18"/>
      <c r="J266" s="18"/>
      <c r="K266" s="18"/>
      <c r="L266" s="18"/>
      <c r="M266" s="18"/>
      <c r="N266" s="18"/>
      <c r="O266" s="18"/>
      <c r="P266" s="18"/>
      <c r="Q266" s="18"/>
      <c r="R266" s="18"/>
      <c r="S266" s="18"/>
    </row>
    <row r="267" spans="1:19">
      <c r="A267" s="994" t="s">
        <v>75</v>
      </c>
      <c r="B267" s="994"/>
      <c r="C267" s="994"/>
      <c r="D267" s="994"/>
      <c r="E267" s="994"/>
      <c r="F267" s="994"/>
      <c r="G267" s="994"/>
      <c r="H267" s="994"/>
      <c r="I267" s="994"/>
      <c r="J267" s="994"/>
      <c r="K267" s="994"/>
      <c r="L267" s="994"/>
      <c r="M267" s="994"/>
      <c r="N267" s="994"/>
      <c r="O267" s="994"/>
      <c r="P267" s="994"/>
      <c r="Q267" s="994"/>
      <c r="R267" s="994"/>
      <c r="S267" s="994"/>
    </row>
    <row r="268" spans="1:19" s="445" customFormat="1">
      <c r="A268" s="18"/>
      <c r="B268" s="18"/>
      <c r="C268" s="18"/>
      <c r="D268" s="18"/>
      <c r="E268" s="18"/>
      <c r="F268" s="18"/>
      <c r="G268" s="18"/>
      <c r="H268" s="18"/>
      <c r="I268" s="18"/>
      <c r="J268" s="18"/>
      <c r="K268" s="18"/>
      <c r="L268" s="18"/>
      <c r="M268" s="18"/>
      <c r="N268" s="18"/>
      <c r="O268" s="18"/>
      <c r="P268" s="18"/>
      <c r="Q268" s="18"/>
      <c r="R268" s="18"/>
      <c r="S268" s="18"/>
    </row>
    <row r="269" spans="1:19">
      <c r="A269" s="994" t="s">
        <v>76</v>
      </c>
      <c r="B269" s="994"/>
      <c r="C269" s="994"/>
      <c r="D269" s="994"/>
      <c r="E269" s="994"/>
      <c r="F269" s="994"/>
      <c r="G269" s="994"/>
      <c r="H269" s="994"/>
      <c r="I269" s="994"/>
      <c r="J269" s="994"/>
      <c r="K269" s="994"/>
      <c r="L269" s="994"/>
      <c r="M269" s="994"/>
      <c r="N269" s="994"/>
      <c r="O269" s="994"/>
      <c r="P269" s="994"/>
      <c r="Q269" s="994"/>
      <c r="R269" s="994"/>
      <c r="S269" s="994"/>
    </row>
    <row r="270" spans="1:19" s="471" customFormat="1">
      <c r="A270" s="18"/>
      <c r="B270" s="18"/>
      <c r="C270" s="18"/>
      <c r="D270" s="18"/>
      <c r="E270" s="18"/>
      <c r="F270" s="18"/>
      <c r="G270" s="18"/>
      <c r="H270" s="18"/>
      <c r="I270" s="18"/>
      <c r="J270" s="18"/>
      <c r="K270" s="18"/>
      <c r="L270" s="18"/>
      <c r="M270" s="18"/>
      <c r="N270" s="18"/>
      <c r="O270" s="18"/>
      <c r="P270" s="18"/>
      <c r="Q270" s="18"/>
      <c r="R270" s="18"/>
      <c r="S270" s="18"/>
    </row>
    <row r="271" spans="1:19">
      <c r="A271" s="994" t="s">
        <v>77</v>
      </c>
      <c r="B271" s="994"/>
      <c r="C271" s="994"/>
      <c r="D271" s="994"/>
      <c r="E271" s="994"/>
      <c r="F271" s="994"/>
      <c r="G271" s="994"/>
      <c r="H271" s="994"/>
      <c r="I271" s="994"/>
      <c r="J271" s="994"/>
      <c r="K271" s="994"/>
      <c r="L271" s="994"/>
      <c r="M271" s="994"/>
      <c r="N271" s="994"/>
      <c r="O271" s="994"/>
      <c r="P271" s="994"/>
      <c r="Q271" s="994"/>
      <c r="R271" s="994"/>
      <c r="S271" s="994"/>
    </row>
    <row r="272" spans="1:19" s="471" customFormat="1">
      <c r="A272" s="18"/>
      <c r="B272" s="18"/>
      <c r="C272" s="18"/>
      <c r="D272" s="18"/>
      <c r="E272" s="18"/>
      <c r="F272" s="18"/>
      <c r="G272" s="18"/>
      <c r="H272" s="18"/>
      <c r="I272" s="18"/>
      <c r="J272" s="18"/>
      <c r="K272" s="18"/>
      <c r="L272" s="18"/>
      <c r="M272" s="18"/>
      <c r="N272" s="18"/>
      <c r="O272" s="18"/>
      <c r="P272" s="18"/>
      <c r="Q272" s="18"/>
      <c r="R272" s="18"/>
      <c r="S272" s="18"/>
    </row>
    <row r="273" spans="1:19">
      <c r="A273" s="994" t="s">
        <v>78</v>
      </c>
      <c r="B273" s="994"/>
      <c r="C273" s="994"/>
      <c r="D273" s="994"/>
      <c r="E273" s="994"/>
      <c r="F273" s="994"/>
      <c r="G273" s="994"/>
      <c r="H273" s="994"/>
      <c r="I273" s="994"/>
      <c r="J273" s="994"/>
      <c r="K273" s="994"/>
      <c r="L273" s="994"/>
      <c r="M273" s="994"/>
      <c r="N273" s="994"/>
      <c r="O273" s="994"/>
      <c r="P273" s="994"/>
      <c r="Q273" s="994"/>
      <c r="R273" s="994"/>
      <c r="S273" s="994"/>
    </row>
    <row r="274" spans="1:19">
      <c r="A274" s="18"/>
      <c r="B274" s="18"/>
      <c r="C274" s="18"/>
      <c r="D274" s="18"/>
      <c r="E274" s="18"/>
      <c r="F274" s="18"/>
      <c r="G274" s="18"/>
      <c r="H274" s="18"/>
      <c r="I274" s="18"/>
      <c r="J274" s="18"/>
      <c r="K274" s="18"/>
      <c r="L274" s="18"/>
      <c r="M274" s="18"/>
      <c r="N274" s="18"/>
      <c r="O274" s="18"/>
      <c r="P274" s="18"/>
      <c r="Q274" s="18"/>
      <c r="R274" s="18"/>
      <c r="S274" s="18"/>
    </row>
    <row r="275" spans="1:19">
      <c r="A275" s="994" t="s">
        <v>79</v>
      </c>
      <c r="B275" s="994"/>
      <c r="C275" s="994"/>
      <c r="D275" s="994"/>
      <c r="E275" s="994"/>
      <c r="F275" s="994"/>
      <c r="G275" s="994"/>
      <c r="H275" s="994"/>
      <c r="I275" s="994"/>
      <c r="J275" s="994"/>
      <c r="K275" s="994"/>
      <c r="L275" s="994"/>
      <c r="M275" s="994"/>
      <c r="N275" s="994"/>
      <c r="O275" s="994"/>
      <c r="P275" s="994"/>
      <c r="Q275" s="994"/>
      <c r="R275" s="994"/>
      <c r="S275" s="994"/>
    </row>
    <row r="276" spans="1:19">
      <c r="A276" s="18"/>
      <c r="B276" s="18"/>
      <c r="C276" s="18"/>
      <c r="D276" s="18"/>
      <c r="E276" s="18"/>
      <c r="F276" s="18"/>
      <c r="G276" s="18"/>
      <c r="H276" s="18"/>
      <c r="I276" s="18"/>
      <c r="J276" s="18"/>
      <c r="K276" s="18"/>
      <c r="L276" s="18"/>
      <c r="M276" s="18"/>
      <c r="N276" s="18"/>
      <c r="O276" s="18"/>
      <c r="P276" s="18"/>
      <c r="Q276" s="18"/>
      <c r="R276" s="18"/>
      <c r="S276" s="18"/>
    </row>
    <row r="277" spans="1:19">
      <c r="A277" s="994" t="s">
        <v>80</v>
      </c>
      <c r="B277" s="994"/>
      <c r="C277" s="994"/>
      <c r="D277" s="994"/>
      <c r="E277" s="994"/>
      <c r="F277" s="994"/>
      <c r="G277" s="994"/>
      <c r="H277" s="994"/>
      <c r="I277" s="994"/>
      <c r="J277" s="994"/>
      <c r="K277" s="994"/>
      <c r="L277" s="994"/>
      <c r="M277" s="994"/>
      <c r="N277" s="994"/>
      <c r="O277" s="994"/>
      <c r="P277" s="994"/>
      <c r="Q277" s="994"/>
      <c r="R277" s="994"/>
      <c r="S277" s="994"/>
    </row>
    <row r="278" spans="1:19">
      <c r="A278" s="18"/>
      <c r="B278" s="18"/>
      <c r="C278" s="18"/>
      <c r="D278" s="18"/>
      <c r="E278" s="18"/>
      <c r="F278" s="18"/>
      <c r="G278" s="18"/>
      <c r="H278" s="18"/>
      <c r="I278" s="18"/>
      <c r="J278" s="18"/>
      <c r="K278" s="18"/>
      <c r="L278" s="18"/>
      <c r="M278" s="18"/>
      <c r="N278" s="18"/>
      <c r="O278" s="18"/>
      <c r="P278" s="18"/>
      <c r="Q278" s="18"/>
      <c r="R278" s="18"/>
      <c r="S278" s="18"/>
    </row>
    <row r="279" spans="1:19">
      <c r="A279" s="996" t="s">
        <v>3655</v>
      </c>
      <c r="B279" s="999"/>
      <c r="C279" s="999"/>
      <c r="D279" s="999"/>
      <c r="E279" s="999"/>
      <c r="F279" s="999"/>
      <c r="G279" s="999"/>
      <c r="H279" s="999"/>
      <c r="I279" s="999"/>
      <c r="J279" s="999"/>
      <c r="K279" s="999"/>
      <c r="L279" s="999"/>
      <c r="M279" s="999"/>
      <c r="N279" s="999"/>
      <c r="O279" s="999"/>
      <c r="P279" s="999"/>
      <c r="Q279" s="999"/>
      <c r="R279" s="999"/>
      <c r="S279" s="1000"/>
    </row>
    <row r="280" spans="1:19" s="12" customFormat="1">
      <c r="A280" s="74">
        <f>SUM(A278,A276,A274,A272,A270,A268,A266,A264,A262,A260,A258,A256)</f>
        <v>0</v>
      </c>
      <c r="B280" s="337">
        <f t="shared" ref="B280:S280" si="6">SUM(B278,B276,B274,B272,B270,B268,B266,B264,B262,B260,B258,B256)</f>
        <v>0</v>
      </c>
      <c r="C280" s="337">
        <f t="shared" si="6"/>
        <v>0</v>
      </c>
      <c r="D280" s="337">
        <f t="shared" si="6"/>
        <v>0</v>
      </c>
      <c r="E280" s="337">
        <f t="shared" si="6"/>
        <v>0</v>
      </c>
      <c r="F280" s="337">
        <f t="shared" si="6"/>
        <v>0</v>
      </c>
      <c r="G280" s="337">
        <f t="shared" si="6"/>
        <v>0</v>
      </c>
      <c r="H280" s="337">
        <f t="shared" si="6"/>
        <v>0</v>
      </c>
      <c r="I280" s="337">
        <f t="shared" si="6"/>
        <v>0</v>
      </c>
      <c r="J280" s="337">
        <f t="shared" si="6"/>
        <v>0</v>
      </c>
      <c r="K280" s="337">
        <f t="shared" si="6"/>
        <v>0</v>
      </c>
      <c r="L280" s="337">
        <f t="shared" si="6"/>
        <v>0</v>
      </c>
      <c r="M280" s="337">
        <f t="shared" si="6"/>
        <v>0</v>
      </c>
      <c r="N280" s="337">
        <f t="shared" si="6"/>
        <v>0</v>
      </c>
      <c r="O280" s="337">
        <f t="shared" si="6"/>
        <v>0</v>
      </c>
      <c r="P280" s="337">
        <f t="shared" si="6"/>
        <v>0</v>
      </c>
      <c r="Q280" s="337">
        <f t="shared" si="6"/>
        <v>0</v>
      </c>
      <c r="R280" s="337">
        <f t="shared" si="6"/>
        <v>0</v>
      </c>
      <c r="S280" s="337">
        <f t="shared" si="6"/>
        <v>0</v>
      </c>
    </row>
    <row r="282" spans="1:19" ht="19.5" customHeight="1">
      <c r="A282" s="1004" t="s">
        <v>1060</v>
      </c>
      <c r="B282" s="1005"/>
      <c r="C282" s="1005"/>
      <c r="D282" s="1005"/>
      <c r="E282" s="1005"/>
      <c r="F282" s="1005"/>
      <c r="G282" s="1005"/>
      <c r="H282" s="1005"/>
      <c r="I282" s="1005"/>
      <c r="J282" s="1005"/>
      <c r="K282" s="1005"/>
      <c r="L282" s="1005"/>
      <c r="M282" s="1005"/>
      <c r="N282" s="1005"/>
      <c r="O282" s="1005"/>
      <c r="P282" s="1005"/>
      <c r="Q282" s="1005"/>
      <c r="R282" s="1005"/>
      <c r="S282" s="1006"/>
    </row>
    <row r="283" spans="1:19">
      <c r="A283" s="976" t="s">
        <v>3654</v>
      </c>
      <c r="B283" s="977"/>
      <c r="C283" s="977"/>
      <c r="D283" s="977"/>
      <c r="E283" s="977"/>
      <c r="F283" s="977"/>
      <c r="G283" s="977"/>
      <c r="H283" s="977"/>
      <c r="I283" s="977"/>
      <c r="J283" s="977"/>
      <c r="K283" s="977"/>
      <c r="L283" s="977"/>
      <c r="M283" s="977"/>
      <c r="N283" s="977"/>
      <c r="O283" s="977"/>
      <c r="P283" s="977"/>
      <c r="Q283" s="977"/>
      <c r="R283" s="977"/>
      <c r="S283" s="978"/>
    </row>
    <row r="284" spans="1:19">
      <c r="A284" s="976" t="s">
        <v>1017</v>
      </c>
      <c r="B284" s="977"/>
      <c r="C284" s="977"/>
      <c r="D284" s="977"/>
      <c r="E284" s="977"/>
      <c r="F284" s="977"/>
      <c r="G284" s="977"/>
      <c r="H284" s="977"/>
      <c r="I284" s="977"/>
      <c r="J284" s="977"/>
      <c r="K284" s="977"/>
      <c r="L284" s="977"/>
      <c r="M284" s="977"/>
      <c r="N284" s="977"/>
      <c r="O284" s="977"/>
      <c r="P284" s="977"/>
      <c r="Q284" s="977"/>
      <c r="R284" s="977"/>
      <c r="S284" s="978"/>
    </row>
    <row r="285" spans="1:19">
      <c r="A285" s="976" t="s">
        <v>1018</v>
      </c>
      <c r="B285" s="977"/>
      <c r="C285" s="977"/>
      <c r="D285" s="977"/>
      <c r="E285" s="977"/>
      <c r="F285" s="977"/>
      <c r="G285" s="977"/>
      <c r="H285" s="977"/>
      <c r="I285" s="977"/>
      <c r="J285" s="977"/>
      <c r="K285" s="977"/>
      <c r="L285" s="977"/>
      <c r="M285" s="977"/>
      <c r="N285" s="977"/>
      <c r="O285" s="977"/>
      <c r="P285" s="977"/>
      <c r="Q285" s="977"/>
      <c r="R285" s="977"/>
      <c r="S285" s="978"/>
    </row>
    <row r="286" spans="1:19">
      <c r="A286" s="976" t="s">
        <v>1019</v>
      </c>
      <c r="B286" s="977"/>
      <c r="C286" s="977"/>
      <c r="D286" s="977"/>
      <c r="E286" s="977"/>
      <c r="F286" s="977"/>
      <c r="G286" s="977"/>
      <c r="H286" s="977"/>
      <c r="I286" s="977"/>
      <c r="J286" s="977"/>
      <c r="K286" s="977"/>
      <c r="L286" s="977"/>
      <c r="M286" s="977"/>
      <c r="N286" s="977"/>
      <c r="O286" s="977"/>
      <c r="P286" s="977"/>
      <c r="Q286" s="977"/>
      <c r="R286" s="977"/>
      <c r="S286" s="978"/>
    </row>
    <row r="287" spans="1:19">
      <c r="A287" s="976" t="s">
        <v>1020</v>
      </c>
      <c r="B287" s="977"/>
      <c r="C287" s="977"/>
      <c r="D287" s="977"/>
      <c r="E287" s="977"/>
      <c r="F287" s="977"/>
      <c r="G287" s="977"/>
      <c r="H287" s="977"/>
      <c r="I287" s="977"/>
      <c r="J287" s="977"/>
      <c r="K287" s="977"/>
      <c r="L287" s="977"/>
      <c r="M287" s="977"/>
      <c r="N287" s="977"/>
      <c r="O287" s="977"/>
      <c r="P287" s="977"/>
      <c r="Q287" s="977"/>
      <c r="R287" s="977"/>
      <c r="S287" s="978"/>
    </row>
    <row r="288" spans="1:19">
      <c r="A288" s="976" t="s">
        <v>1021</v>
      </c>
      <c r="B288" s="977"/>
      <c r="C288" s="977"/>
      <c r="D288" s="977"/>
      <c r="E288" s="977"/>
      <c r="F288" s="977"/>
      <c r="G288" s="977"/>
      <c r="H288" s="977"/>
      <c r="I288" s="977"/>
      <c r="J288" s="977"/>
      <c r="K288" s="977"/>
      <c r="L288" s="977"/>
      <c r="M288" s="977"/>
      <c r="N288" s="977"/>
      <c r="O288" s="977"/>
      <c r="P288" s="977"/>
      <c r="Q288" s="977"/>
      <c r="R288" s="977"/>
      <c r="S288" s="978"/>
    </row>
    <row r="289" spans="1:19">
      <c r="A289" s="976" t="s">
        <v>1022</v>
      </c>
      <c r="B289" s="977"/>
      <c r="C289" s="977"/>
      <c r="D289" s="977"/>
      <c r="E289" s="977"/>
      <c r="F289" s="977"/>
      <c r="G289" s="977"/>
      <c r="H289" s="977"/>
      <c r="I289" s="977"/>
      <c r="J289" s="977"/>
      <c r="K289" s="977"/>
      <c r="L289" s="977"/>
      <c r="M289" s="977"/>
      <c r="N289" s="977"/>
      <c r="O289" s="977"/>
      <c r="P289" s="977"/>
      <c r="Q289" s="977"/>
      <c r="R289" s="977"/>
      <c r="S289" s="978"/>
    </row>
    <row r="290" spans="1:19">
      <c r="A290" s="976" t="s">
        <v>1023</v>
      </c>
      <c r="B290" s="977"/>
      <c r="C290" s="977"/>
      <c r="D290" s="977"/>
      <c r="E290" s="977"/>
      <c r="F290" s="977"/>
      <c r="G290" s="977"/>
      <c r="H290" s="977"/>
      <c r="I290" s="977"/>
      <c r="J290" s="977"/>
      <c r="K290" s="977"/>
      <c r="L290" s="977"/>
      <c r="M290" s="977"/>
      <c r="N290" s="977"/>
      <c r="O290" s="977"/>
      <c r="P290" s="977"/>
      <c r="Q290" s="977"/>
      <c r="R290" s="977"/>
      <c r="S290" s="978"/>
    </row>
    <row r="291" spans="1:19">
      <c r="A291" s="982" t="s">
        <v>1024</v>
      </c>
      <c r="B291" s="983"/>
      <c r="C291" s="983"/>
      <c r="D291" s="983"/>
      <c r="E291" s="983"/>
      <c r="F291" s="983"/>
      <c r="G291" s="983"/>
      <c r="H291" s="983"/>
      <c r="I291" s="983"/>
      <c r="J291" s="983"/>
      <c r="K291" s="983"/>
      <c r="L291" s="983"/>
      <c r="M291" s="983"/>
      <c r="N291" s="983"/>
      <c r="O291" s="983"/>
      <c r="P291" s="983"/>
      <c r="Q291" s="983"/>
      <c r="R291" s="983"/>
      <c r="S291" s="984"/>
    </row>
    <row r="292" spans="1:19" ht="35.25" customHeight="1">
      <c r="A292" s="985" t="s">
        <v>41</v>
      </c>
      <c r="B292" s="985"/>
      <c r="C292" s="985"/>
      <c r="D292" s="985" t="s">
        <v>42</v>
      </c>
      <c r="E292" s="985"/>
      <c r="F292" s="985" t="s">
        <v>43</v>
      </c>
      <c r="G292" s="985"/>
      <c r="H292" s="985"/>
      <c r="I292" s="985" t="s">
        <v>44</v>
      </c>
      <c r="J292" s="985"/>
      <c r="K292" s="986" t="s">
        <v>45</v>
      </c>
      <c r="L292" s="987"/>
      <c r="M292" s="987"/>
      <c r="N292" s="988"/>
      <c r="O292" s="989" t="s">
        <v>46</v>
      </c>
      <c r="P292" s="989"/>
      <c r="Q292" s="990"/>
      <c r="R292" s="985" t="s">
        <v>47</v>
      </c>
      <c r="S292" s="985"/>
    </row>
    <row r="293" spans="1:19" ht="27.75" customHeight="1">
      <c r="A293" s="991" t="s">
        <v>48</v>
      </c>
      <c r="B293" s="991" t="s">
        <v>49</v>
      </c>
      <c r="C293" s="1002" t="s">
        <v>50</v>
      </c>
      <c r="D293" s="991" t="s">
        <v>51</v>
      </c>
      <c r="E293" s="991" t="s">
        <v>52</v>
      </c>
      <c r="F293" s="986" t="s">
        <v>53</v>
      </c>
      <c r="G293" s="992"/>
      <c r="H293" s="993"/>
      <c r="I293" s="991" t="s">
        <v>54</v>
      </c>
      <c r="J293" s="991" t="s">
        <v>55</v>
      </c>
      <c r="K293" s="986" t="s">
        <v>56</v>
      </c>
      <c r="L293" s="993"/>
      <c r="M293" s="986" t="s">
        <v>57</v>
      </c>
      <c r="N293" s="993"/>
      <c r="O293" s="991" t="s">
        <v>58</v>
      </c>
      <c r="P293" s="991" t="s">
        <v>59</v>
      </c>
      <c r="Q293" s="991" t="s">
        <v>60</v>
      </c>
      <c r="R293" s="991" t="s">
        <v>61</v>
      </c>
      <c r="S293" s="991" t="s">
        <v>62</v>
      </c>
    </row>
    <row r="294" spans="1:19" ht="63" customHeight="1">
      <c r="A294" s="985"/>
      <c r="B294" s="985"/>
      <c r="C294" s="1003"/>
      <c r="D294" s="985"/>
      <c r="E294" s="985"/>
      <c r="F294" s="125" t="s">
        <v>63</v>
      </c>
      <c r="G294" s="125" t="s">
        <v>64</v>
      </c>
      <c r="H294" s="125" t="s">
        <v>65</v>
      </c>
      <c r="I294" s="985"/>
      <c r="J294" s="985"/>
      <c r="K294" s="127" t="s">
        <v>66</v>
      </c>
      <c r="L294" s="127" t="s">
        <v>67</v>
      </c>
      <c r="M294" s="127" t="s">
        <v>68</v>
      </c>
      <c r="N294" s="127" t="s">
        <v>67</v>
      </c>
      <c r="O294" s="985"/>
      <c r="P294" s="985"/>
      <c r="Q294" s="985"/>
      <c r="R294" s="985"/>
      <c r="S294" s="985"/>
    </row>
    <row r="295" spans="1:19">
      <c r="A295" s="994" t="s">
        <v>69</v>
      </c>
      <c r="B295" s="994"/>
      <c r="C295" s="994"/>
      <c r="D295" s="994"/>
      <c r="E295" s="994"/>
      <c r="F295" s="994"/>
      <c r="G295" s="994"/>
      <c r="H295" s="994"/>
      <c r="I295" s="994"/>
      <c r="J295" s="994"/>
      <c r="K295" s="994"/>
      <c r="L295" s="994"/>
      <c r="M295" s="994"/>
      <c r="N295" s="994"/>
      <c r="O295" s="994"/>
      <c r="P295" s="994"/>
      <c r="Q295" s="994"/>
      <c r="R295" s="994"/>
      <c r="S295" s="994"/>
    </row>
    <row r="296" spans="1:19" s="392" customFormat="1">
      <c r="A296" s="391"/>
      <c r="B296" s="391"/>
      <c r="C296" s="391"/>
      <c r="D296" s="391"/>
      <c r="E296" s="391"/>
      <c r="F296" s="391"/>
      <c r="G296" s="391"/>
      <c r="H296" s="391"/>
      <c r="I296" s="391"/>
      <c r="J296" s="391"/>
      <c r="K296" s="391"/>
      <c r="L296" s="391"/>
      <c r="M296" s="391"/>
      <c r="N296" s="391"/>
      <c r="O296" s="391"/>
      <c r="P296" s="391"/>
      <c r="Q296" s="391"/>
      <c r="R296" s="391"/>
      <c r="S296" s="391"/>
    </row>
    <row r="297" spans="1:19">
      <c r="A297" s="994" t="s">
        <v>70</v>
      </c>
      <c r="B297" s="994"/>
      <c r="C297" s="994"/>
      <c r="D297" s="994"/>
      <c r="E297" s="994"/>
      <c r="F297" s="994"/>
      <c r="G297" s="994"/>
      <c r="H297" s="994"/>
      <c r="I297" s="994"/>
      <c r="J297" s="994"/>
      <c r="K297" s="994"/>
      <c r="L297" s="994"/>
      <c r="M297" s="994"/>
      <c r="N297" s="994"/>
      <c r="O297" s="994"/>
      <c r="P297" s="994"/>
      <c r="Q297" s="994"/>
      <c r="R297" s="994"/>
      <c r="S297" s="994"/>
    </row>
    <row r="298" spans="1:19" s="392" customFormat="1">
      <c r="A298" s="391"/>
      <c r="B298" s="391"/>
      <c r="C298" s="391"/>
      <c r="D298" s="391"/>
      <c r="E298" s="391"/>
      <c r="F298" s="391"/>
      <c r="G298" s="391"/>
      <c r="H298" s="391"/>
      <c r="I298" s="391"/>
      <c r="J298" s="391"/>
      <c r="K298" s="391"/>
      <c r="L298" s="391"/>
      <c r="M298" s="391"/>
      <c r="N298" s="391"/>
      <c r="O298" s="391"/>
      <c r="P298" s="391"/>
      <c r="Q298" s="391"/>
      <c r="R298" s="391"/>
      <c r="S298" s="391"/>
    </row>
    <row r="299" spans="1:19">
      <c r="A299" s="994" t="s">
        <v>71</v>
      </c>
      <c r="B299" s="994"/>
      <c r="C299" s="994"/>
      <c r="D299" s="994"/>
      <c r="E299" s="994"/>
      <c r="F299" s="994"/>
      <c r="G299" s="994"/>
      <c r="H299" s="994"/>
      <c r="I299" s="994"/>
      <c r="J299" s="994"/>
      <c r="K299" s="994"/>
      <c r="L299" s="994"/>
      <c r="M299" s="994"/>
      <c r="N299" s="994"/>
      <c r="O299" s="994"/>
      <c r="P299" s="994"/>
      <c r="Q299" s="994"/>
      <c r="R299" s="994"/>
      <c r="S299" s="994"/>
    </row>
    <row r="300" spans="1:19" s="392" customFormat="1">
      <c r="A300" s="391"/>
      <c r="B300" s="391"/>
      <c r="C300" s="391"/>
      <c r="D300" s="391"/>
      <c r="E300" s="391"/>
      <c r="F300" s="391"/>
      <c r="G300" s="391"/>
      <c r="H300" s="391"/>
      <c r="I300" s="391"/>
      <c r="J300" s="391"/>
      <c r="K300" s="391"/>
      <c r="L300" s="391"/>
      <c r="M300" s="391"/>
      <c r="N300" s="391"/>
      <c r="O300" s="391"/>
      <c r="P300" s="391"/>
      <c r="Q300" s="391"/>
      <c r="R300" s="391"/>
      <c r="S300" s="391"/>
    </row>
    <row r="301" spans="1:19">
      <c r="A301" s="994" t="s">
        <v>72</v>
      </c>
      <c r="B301" s="994"/>
      <c r="C301" s="994"/>
      <c r="D301" s="994"/>
      <c r="E301" s="994"/>
      <c r="F301" s="994"/>
      <c r="G301" s="994"/>
      <c r="H301" s="994"/>
      <c r="I301" s="994"/>
      <c r="J301" s="994"/>
      <c r="K301" s="994"/>
      <c r="L301" s="994"/>
      <c r="M301" s="994"/>
      <c r="N301" s="994"/>
      <c r="O301" s="994"/>
      <c r="P301" s="994"/>
      <c r="Q301" s="994"/>
      <c r="R301" s="994"/>
      <c r="S301" s="994"/>
    </row>
    <row r="302" spans="1:19" s="392" customFormat="1">
      <c r="A302" s="391"/>
      <c r="B302" s="391"/>
      <c r="C302" s="391"/>
      <c r="D302" s="391"/>
      <c r="E302" s="391"/>
      <c r="F302" s="391"/>
      <c r="G302" s="391"/>
      <c r="H302" s="391"/>
      <c r="I302" s="391"/>
      <c r="J302" s="391"/>
      <c r="K302" s="391"/>
      <c r="L302" s="391"/>
      <c r="M302" s="391"/>
      <c r="N302" s="391"/>
      <c r="O302" s="391"/>
      <c r="P302" s="391"/>
      <c r="Q302" s="391"/>
      <c r="R302" s="391"/>
      <c r="S302" s="391"/>
    </row>
    <row r="303" spans="1:19">
      <c r="A303" s="995" t="s">
        <v>73</v>
      </c>
      <c r="B303" s="995"/>
      <c r="C303" s="995"/>
      <c r="D303" s="995"/>
      <c r="E303" s="995"/>
      <c r="F303" s="995"/>
      <c r="G303" s="995"/>
      <c r="H303" s="995"/>
      <c r="I303" s="995"/>
      <c r="J303" s="995"/>
      <c r="K303" s="995"/>
      <c r="L303" s="995"/>
      <c r="M303" s="995"/>
      <c r="N303" s="995"/>
      <c r="O303" s="995"/>
      <c r="P303" s="995"/>
      <c r="Q303" s="995"/>
      <c r="R303" s="995"/>
      <c r="S303" s="995"/>
    </row>
    <row r="304" spans="1:19" s="547" customFormat="1">
      <c r="A304" s="18"/>
      <c r="B304" s="18"/>
      <c r="C304" s="18"/>
      <c r="D304" s="18"/>
      <c r="E304" s="18"/>
      <c r="F304" s="18"/>
      <c r="G304" s="18"/>
      <c r="H304" s="18"/>
      <c r="I304" s="18"/>
      <c r="J304" s="18"/>
      <c r="K304" s="18"/>
      <c r="L304" s="18"/>
      <c r="M304" s="18"/>
      <c r="N304" s="18"/>
      <c r="O304" s="18"/>
      <c r="P304" s="18"/>
      <c r="Q304" s="18"/>
      <c r="R304" s="18"/>
      <c r="S304" s="18"/>
    </row>
    <row r="305" spans="1:19">
      <c r="A305" s="994" t="s">
        <v>74</v>
      </c>
      <c r="B305" s="994"/>
      <c r="C305" s="994"/>
      <c r="D305" s="994"/>
      <c r="E305" s="994"/>
      <c r="F305" s="994"/>
      <c r="G305" s="994"/>
      <c r="H305" s="994"/>
      <c r="I305" s="994"/>
      <c r="J305" s="994"/>
      <c r="K305" s="994"/>
      <c r="L305" s="994"/>
      <c r="M305" s="994"/>
      <c r="N305" s="994"/>
      <c r="O305" s="994"/>
      <c r="P305" s="994"/>
      <c r="Q305" s="994"/>
      <c r="R305" s="994"/>
      <c r="S305" s="994"/>
    </row>
    <row r="306" spans="1:19" s="573" customFormat="1">
      <c r="A306" s="18"/>
      <c r="B306" s="18"/>
      <c r="C306" s="18"/>
      <c r="D306" s="18"/>
      <c r="E306" s="18"/>
      <c r="F306" s="18"/>
      <c r="G306" s="18"/>
      <c r="H306" s="18"/>
      <c r="I306" s="18"/>
      <c r="J306" s="18"/>
      <c r="K306" s="18"/>
      <c r="L306" s="18"/>
      <c r="M306" s="18"/>
      <c r="N306" s="18"/>
      <c r="O306" s="18"/>
      <c r="P306" s="18"/>
      <c r="Q306" s="18"/>
      <c r="R306" s="18"/>
      <c r="S306" s="18"/>
    </row>
    <row r="307" spans="1:19">
      <c r="A307" s="994" t="s">
        <v>75</v>
      </c>
      <c r="B307" s="994"/>
      <c r="C307" s="994"/>
      <c r="D307" s="994"/>
      <c r="E307" s="994"/>
      <c r="F307" s="994"/>
      <c r="G307" s="994"/>
      <c r="H307" s="994"/>
      <c r="I307" s="994"/>
      <c r="J307" s="994"/>
      <c r="K307" s="994"/>
      <c r="L307" s="994"/>
      <c r="M307" s="994"/>
      <c r="N307" s="994"/>
      <c r="O307" s="994"/>
      <c r="P307" s="994"/>
      <c r="Q307" s="994"/>
      <c r="R307" s="994"/>
      <c r="S307" s="994"/>
    </row>
    <row r="308" spans="1:19">
      <c r="A308" s="18"/>
      <c r="B308" s="18"/>
      <c r="C308" s="18"/>
      <c r="D308" s="18"/>
      <c r="E308" s="18"/>
      <c r="F308" s="18"/>
      <c r="G308" s="18"/>
      <c r="H308" s="18"/>
      <c r="I308" s="18"/>
      <c r="J308" s="18"/>
      <c r="K308" s="18"/>
      <c r="L308" s="18"/>
      <c r="M308" s="18"/>
      <c r="N308" s="18"/>
      <c r="O308" s="18"/>
      <c r="P308" s="18"/>
      <c r="Q308" s="18"/>
      <c r="R308" s="18"/>
      <c r="S308" s="18"/>
    </row>
    <row r="309" spans="1:19">
      <c r="A309" s="994" t="s">
        <v>76</v>
      </c>
      <c r="B309" s="994"/>
      <c r="C309" s="994"/>
      <c r="D309" s="994"/>
      <c r="E309" s="994"/>
      <c r="F309" s="994"/>
      <c r="G309" s="994"/>
      <c r="H309" s="994"/>
      <c r="I309" s="994"/>
      <c r="J309" s="994"/>
      <c r="K309" s="994"/>
      <c r="L309" s="994"/>
      <c r="M309" s="994"/>
      <c r="N309" s="994"/>
      <c r="O309" s="994"/>
      <c r="P309" s="994"/>
      <c r="Q309" s="994"/>
      <c r="R309" s="994"/>
      <c r="S309" s="994"/>
    </row>
    <row r="310" spans="1:19">
      <c r="A310" s="18"/>
      <c r="B310" s="18"/>
      <c r="C310" s="18"/>
      <c r="D310" s="18"/>
      <c r="E310" s="18"/>
      <c r="F310" s="18"/>
      <c r="G310" s="18"/>
      <c r="H310" s="18"/>
      <c r="I310" s="18"/>
      <c r="J310" s="18"/>
      <c r="K310" s="18"/>
      <c r="L310" s="18"/>
      <c r="M310" s="18"/>
      <c r="N310" s="18"/>
      <c r="O310" s="18"/>
      <c r="P310" s="18"/>
      <c r="Q310" s="18"/>
      <c r="R310" s="18"/>
      <c r="S310" s="18"/>
    </row>
    <row r="311" spans="1:19">
      <c r="A311" s="994" t="s">
        <v>77</v>
      </c>
      <c r="B311" s="994"/>
      <c r="C311" s="994"/>
      <c r="D311" s="994"/>
      <c r="E311" s="994"/>
      <c r="F311" s="994"/>
      <c r="G311" s="994"/>
      <c r="H311" s="994"/>
      <c r="I311" s="994"/>
      <c r="J311" s="994"/>
      <c r="K311" s="994"/>
      <c r="L311" s="994"/>
      <c r="M311" s="994"/>
      <c r="N311" s="994"/>
      <c r="O311" s="994"/>
      <c r="P311" s="994"/>
      <c r="Q311" s="994"/>
      <c r="R311" s="994"/>
      <c r="S311" s="994"/>
    </row>
    <row r="312" spans="1:19">
      <c r="A312" s="18"/>
      <c r="B312" s="18"/>
      <c r="C312" s="18"/>
      <c r="D312" s="18"/>
      <c r="E312" s="18"/>
      <c r="F312" s="18"/>
      <c r="G312" s="18"/>
      <c r="H312" s="18"/>
      <c r="I312" s="18"/>
      <c r="J312" s="18"/>
      <c r="K312" s="18"/>
      <c r="L312" s="18"/>
      <c r="M312" s="18"/>
      <c r="N312" s="18"/>
      <c r="O312" s="18"/>
      <c r="P312" s="18"/>
      <c r="Q312" s="18"/>
      <c r="R312" s="18"/>
      <c r="S312" s="18"/>
    </row>
    <row r="313" spans="1:19">
      <c r="A313" s="994" t="s">
        <v>78</v>
      </c>
      <c r="B313" s="994"/>
      <c r="C313" s="994"/>
      <c r="D313" s="994"/>
      <c r="E313" s="994"/>
      <c r="F313" s="994"/>
      <c r="G313" s="994"/>
      <c r="H313" s="994"/>
      <c r="I313" s="994"/>
      <c r="J313" s="994"/>
      <c r="K313" s="994"/>
      <c r="L313" s="994"/>
      <c r="M313" s="994"/>
      <c r="N313" s="994"/>
      <c r="O313" s="994"/>
      <c r="P313" s="994"/>
      <c r="Q313" s="994"/>
      <c r="R313" s="994"/>
      <c r="S313" s="994"/>
    </row>
    <row r="314" spans="1:19">
      <c r="A314" s="18"/>
      <c r="B314" s="18"/>
      <c r="C314" s="18"/>
      <c r="D314" s="18"/>
      <c r="E314" s="18"/>
      <c r="F314" s="18"/>
      <c r="G314" s="18"/>
      <c r="H314" s="18"/>
      <c r="I314" s="18"/>
      <c r="J314" s="18"/>
      <c r="K314" s="18"/>
      <c r="L314" s="18"/>
      <c r="M314" s="18"/>
      <c r="N314" s="18"/>
      <c r="O314" s="18"/>
      <c r="P314" s="18"/>
      <c r="Q314" s="18"/>
      <c r="R314" s="18"/>
      <c r="S314" s="18"/>
    </row>
    <row r="315" spans="1:19">
      <c r="A315" s="994" t="s">
        <v>79</v>
      </c>
      <c r="B315" s="994"/>
      <c r="C315" s="994"/>
      <c r="D315" s="994"/>
      <c r="E315" s="994"/>
      <c r="F315" s="994"/>
      <c r="G315" s="994"/>
      <c r="H315" s="994"/>
      <c r="I315" s="994"/>
      <c r="J315" s="994"/>
      <c r="K315" s="994"/>
      <c r="L315" s="994"/>
      <c r="M315" s="994"/>
      <c r="N315" s="994"/>
      <c r="O315" s="994"/>
      <c r="P315" s="994"/>
      <c r="Q315" s="994"/>
      <c r="R315" s="994"/>
      <c r="S315" s="994"/>
    </row>
    <row r="316" spans="1:19" s="479" customFormat="1">
      <c r="A316" s="18">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18">
        <v>0</v>
      </c>
    </row>
    <row r="317" spans="1:19">
      <c r="A317" s="994" t="s">
        <v>80</v>
      </c>
      <c r="B317" s="994"/>
      <c r="C317" s="994"/>
      <c r="D317" s="994"/>
      <c r="E317" s="994"/>
      <c r="F317" s="994"/>
      <c r="G317" s="994"/>
      <c r="H317" s="994"/>
      <c r="I317" s="994"/>
      <c r="J317" s="994"/>
      <c r="K317" s="994"/>
      <c r="L317" s="994"/>
      <c r="M317" s="994"/>
      <c r="N317" s="994"/>
      <c r="O317" s="994"/>
      <c r="P317" s="994"/>
      <c r="Q317" s="994"/>
      <c r="R317" s="994"/>
      <c r="S317" s="994"/>
    </row>
    <row r="318" spans="1:19">
      <c r="A318" s="18"/>
      <c r="B318" s="18"/>
      <c r="C318" s="18"/>
      <c r="D318" s="18"/>
      <c r="E318" s="18"/>
      <c r="F318" s="18"/>
      <c r="G318" s="18"/>
      <c r="H318" s="18"/>
      <c r="I318" s="18"/>
      <c r="J318" s="18"/>
      <c r="K318" s="18"/>
      <c r="L318" s="18"/>
      <c r="M318" s="18"/>
      <c r="N318" s="18"/>
      <c r="O318" s="18"/>
      <c r="P318" s="18"/>
      <c r="Q318" s="18"/>
      <c r="R318" s="18"/>
      <c r="S318" s="18"/>
    </row>
    <row r="319" spans="1:19">
      <c r="A319" s="996" t="s">
        <v>3655</v>
      </c>
      <c r="B319" s="999"/>
      <c r="C319" s="999"/>
      <c r="D319" s="999"/>
      <c r="E319" s="999"/>
      <c r="F319" s="999"/>
      <c r="G319" s="999"/>
      <c r="H319" s="999"/>
      <c r="I319" s="999"/>
      <c r="J319" s="999"/>
      <c r="K319" s="999"/>
      <c r="L319" s="999"/>
      <c r="M319" s="999"/>
      <c r="N319" s="999"/>
      <c r="O319" s="999"/>
      <c r="P319" s="999"/>
      <c r="Q319" s="999"/>
      <c r="R319" s="999"/>
      <c r="S319" s="1000"/>
    </row>
    <row r="320" spans="1:19" s="12" customFormat="1">
      <c r="A320" s="74">
        <f>SUM(A318,A316,A314,A312,A310,A308,A306,A304,A302,A300,A298,A296)</f>
        <v>0</v>
      </c>
      <c r="B320" s="337">
        <f t="shared" ref="B320:S320" si="7">SUM(B318,B316,B314,B312,B310,B308,B306,B304,B302,B300,B298,B296)</f>
        <v>0</v>
      </c>
      <c r="C320" s="337">
        <f t="shared" si="7"/>
        <v>0</v>
      </c>
      <c r="D320" s="337">
        <f t="shared" si="7"/>
        <v>0</v>
      </c>
      <c r="E320" s="337">
        <f t="shared" si="7"/>
        <v>0</v>
      </c>
      <c r="F320" s="337">
        <f t="shared" si="7"/>
        <v>0</v>
      </c>
      <c r="G320" s="337">
        <f t="shared" si="7"/>
        <v>0</v>
      </c>
      <c r="H320" s="337">
        <f t="shared" si="7"/>
        <v>0</v>
      </c>
      <c r="I320" s="337">
        <f t="shared" si="7"/>
        <v>0</v>
      </c>
      <c r="J320" s="337">
        <f t="shared" si="7"/>
        <v>0</v>
      </c>
      <c r="K320" s="337">
        <f t="shared" si="7"/>
        <v>0</v>
      </c>
      <c r="L320" s="337">
        <f t="shared" si="7"/>
        <v>0</v>
      </c>
      <c r="M320" s="337">
        <f t="shared" si="7"/>
        <v>0</v>
      </c>
      <c r="N320" s="337">
        <f t="shared" si="7"/>
        <v>0</v>
      </c>
      <c r="O320" s="337">
        <f t="shared" si="7"/>
        <v>0</v>
      </c>
      <c r="P320" s="337">
        <f t="shared" si="7"/>
        <v>0</v>
      </c>
      <c r="Q320" s="337">
        <f t="shared" si="7"/>
        <v>0</v>
      </c>
      <c r="R320" s="337">
        <f t="shared" si="7"/>
        <v>0</v>
      </c>
      <c r="S320" s="337">
        <f t="shared" si="7"/>
        <v>0</v>
      </c>
    </row>
    <row r="322" spans="1:19" ht="21" customHeight="1">
      <c r="A322" s="1004" t="s">
        <v>1061</v>
      </c>
      <c r="B322" s="1005"/>
      <c r="C322" s="1005"/>
      <c r="D322" s="1005"/>
      <c r="E322" s="1005"/>
      <c r="F322" s="1005"/>
      <c r="G322" s="1005"/>
      <c r="H322" s="1005"/>
      <c r="I322" s="1005"/>
      <c r="J322" s="1005"/>
      <c r="K322" s="1005"/>
      <c r="L322" s="1005"/>
      <c r="M322" s="1005"/>
      <c r="N322" s="1005"/>
      <c r="O322" s="1005"/>
      <c r="P322" s="1005"/>
      <c r="Q322" s="1005"/>
      <c r="R322" s="1005"/>
      <c r="S322" s="1006"/>
    </row>
    <row r="323" spans="1:19">
      <c r="A323" s="976" t="s">
        <v>3654</v>
      </c>
      <c r="B323" s="977"/>
      <c r="C323" s="977"/>
      <c r="D323" s="977"/>
      <c r="E323" s="977"/>
      <c r="F323" s="977"/>
      <c r="G323" s="977"/>
      <c r="H323" s="977"/>
      <c r="I323" s="977"/>
      <c r="J323" s="977"/>
      <c r="K323" s="977"/>
      <c r="L323" s="977"/>
      <c r="M323" s="977"/>
      <c r="N323" s="977"/>
      <c r="O323" s="977"/>
      <c r="P323" s="977"/>
      <c r="Q323" s="977"/>
      <c r="R323" s="977"/>
      <c r="S323" s="978"/>
    </row>
    <row r="324" spans="1:19">
      <c r="A324" s="976" t="s">
        <v>1025</v>
      </c>
      <c r="B324" s="977"/>
      <c r="C324" s="977"/>
      <c r="D324" s="977"/>
      <c r="E324" s="977"/>
      <c r="F324" s="977"/>
      <c r="G324" s="977"/>
      <c r="H324" s="977"/>
      <c r="I324" s="977"/>
      <c r="J324" s="977"/>
      <c r="K324" s="977"/>
      <c r="L324" s="977"/>
      <c r="M324" s="977"/>
      <c r="N324" s="977"/>
      <c r="O324" s="977"/>
      <c r="P324" s="977"/>
      <c r="Q324" s="977"/>
      <c r="R324" s="977"/>
      <c r="S324" s="978"/>
    </row>
    <row r="325" spans="1:19">
      <c r="A325" s="976" t="s">
        <v>1018</v>
      </c>
      <c r="B325" s="977"/>
      <c r="C325" s="977"/>
      <c r="D325" s="977"/>
      <c r="E325" s="977"/>
      <c r="F325" s="977"/>
      <c r="G325" s="977"/>
      <c r="H325" s="977"/>
      <c r="I325" s="977"/>
      <c r="J325" s="977"/>
      <c r="K325" s="977"/>
      <c r="L325" s="977"/>
      <c r="M325" s="977"/>
      <c r="N325" s="977"/>
      <c r="O325" s="977"/>
      <c r="P325" s="977"/>
      <c r="Q325" s="977"/>
      <c r="R325" s="977"/>
      <c r="S325" s="978"/>
    </row>
    <row r="326" spans="1:19">
      <c r="A326" s="976" t="s">
        <v>1026</v>
      </c>
      <c r="B326" s="977"/>
      <c r="C326" s="977"/>
      <c r="D326" s="977"/>
      <c r="E326" s="977"/>
      <c r="F326" s="977"/>
      <c r="G326" s="977"/>
      <c r="H326" s="977"/>
      <c r="I326" s="977"/>
      <c r="J326" s="977"/>
      <c r="K326" s="977"/>
      <c r="L326" s="977"/>
      <c r="M326" s="977"/>
      <c r="N326" s="977"/>
      <c r="O326" s="977"/>
      <c r="P326" s="977"/>
      <c r="Q326" s="977"/>
      <c r="R326" s="977"/>
      <c r="S326" s="978"/>
    </row>
    <row r="327" spans="1:19">
      <c r="A327" s="976" t="s">
        <v>1027</v>
      </c>
      <c r="B327" s="977"/>
      <c r="C327" s="977"/>
      <c r="D327" s="977"/>
      <c r="E327" s="977"/>
      <c r="F327" s="977"/>
      <c r="G327" s="977"/>
      <c r="H327" s="977"/>
      <c r="I327" s="977"/>
      <c r="J327" s="977"/>
      <c r="K327" s="977"/>
      <c r="L327" s="977"/>
      <c r="M327" s="977"/>
      <c r="N327" s="977"/>
      <c r="O327" s="977"/>
      <c r="P327" s="977"/>
      <c r="Q327" s="977"/>
      <c r="R327" s="977"/>
      <c r="S327" s="978"/>
    </row>
    <row r="328" spans="1:19">
      <c r="A328" s="976" t="s">
        <v>1028</v>
      </c>
      <c r="B328" s="977"/>
      <c r="C328" s="977"/>
      <c r="D328" s="977"/>
      <c r="E328" s="977"/>
      <c r="F328" s="977"/>
      <c r="G328" s="977"/>
      <c r="H328" s="977"/>
      <c r="I328" s="977"/>
      <c r="J328" s="977"/>
      <c r="K328" s="977"/>
      <c r="L328" s="977"/>
      <c r="M328" s="977"/>
      <c r="N328" s="977"/>
      <c r="O328" s="977"/>
      <c r="P328" s="977"/>
      <c r="Q328" s="977"/>
      <c r="R328" s="977"/>
      <c r="S328" s="978"/>
    </row>
    <row r="329" spans="1:19">
      <c r="A329" s="976" t="s">
        <v>1029</v>
      </c>
      <c r="B329" s="977"/>
      <c r="C329" s="977"/>
      <c r="D329" s="977"/>
      <c r="E329" s="977"/>
      <c r="F329" s="977"/>
      <c r="G329" s="977"/>
      <c r="H329" s="977"/>
      <c r="I329" s="977"/>
      <c r="J329" s="977"/>
      <c r="K329" s="977"/>
      <c r="L329" s="977"/>
      <c r="M329" s="977"/>
      <c r="N329" s="977"/>
      <c r="O329" s="977"/>
      <c r="P329" s="977"/>
      <c r="Q329" s="977"/>
      <c r="R329" s="977"/>
      <c r="S329" s="978"/>
    </row>
    <row r="330" spans="1:19">
      <c r="A330" s="976" t="s">
        <v>1030</v>
      </c>
      <c r="B330" s="977"/>
      <c r="C330" s="977"/>
      <c r="D330" s="977"/>
      <c r="E330" s="977"/>
      <c r="F330" s="977"/>
      <c r="G330" s="977"/>
      <c r="H330" s="977"/>
      <c r="I330" s="977"/>
      <c r="J330" s="977"/>
      <c r="K330" s="977"/>
      <c r="L330" s="977"/>
      <c r="M330" s="977"/>
      <c r="N330" s="977"/>
      <c r="O330" s="977"/>
      <c r="P330" s="977"/>
      <c r="Q330" s="977"/>
      <c r="R330" s="977"/>
      <c r="S330" s="978"/>
    </row>
    <row r="331" spans="1:19">
      <c r="A331" s="982" t="s">
        <v>1031</v>
      </c>
      <c r="B331" s="983"/>
      <c r="C331" s="983"/>
      <c r="D331" s="983"/>
      <c r="E331" s="983"/>
      <c r="F331" s="983"/>
      <c r="G331" s="983"/>
      <c r="H331" s="983"/>
      <c r="I331" s="983"/>
      <c r="J331" s="983"/>
      <c r="K331" s="983"/>
      <c r="L331" s="983"/>
      <c r="M331" s="983"/>
      <c r="N331" s="983"/>
      <c r="O331" s="983"/>
      <c r="P331" s="983"/>
      <c r="Q331" s="983"/>
      <c r="R331" s="983"/>
      <c r="S331" s="984"/>
    </row>
    <row r="332" spans="1:19" ht="30" customHeight="1">
      <c r="A332" s="985" t="s">
        <v>41</v>
      </c>
      <c r="B332" s="985"/>
      <c r="C332" s="985"/>
      <c r="D332" s="985" t="s">
        <v>42</v>
      </c>
      <c r="E332" s="985"/>
      <c r="F332" s="985" t="s">
        <v>43</v>
      </c>
      <c r="G332" s="985"/>
      <c r="H332" s="985"/>
      <c r="I332" s="985" t="s">
        <v>44</v>
      </c>
      <c r="J332" s="985"/>
      <c r="K332" s="986" t="s">
        <v>45</v>
      </c>
      <c r="L332" s="987"/>
      <c r="M332" s="987"/>
      <c r="N332" s="988"/>
      <c r="O332" s="989" t="s">
        <v>46</v>
      </c>
      <c r="P332" s="989"/>
      <c r="Q332" s="990"/>
      <c r="R332" s="985" t="s">
        <v>47</v>
      </c>
      <c r="S332" s="985"/>
    </row>
    <row r="333" spans="1:19" ht="29.25" customHeight="1">
      <c r="A333" s="991" t="s">
        <v>48</v>
      </c>
      <c r="B333" s="991" t="s">
        <v>49</v>
      </c>
      <c r="C333" s="1002" t="s">
        <v>50</v>
      </c>
      <c r="D333" s="991" t="s">
        <v>51</v>
      </c>
      <c r="E333" s="991" t="s">
        <v>52</v>
      </c>
      <c r="F333" s="986" t="s">
        <v>53</v>
      </c>
      <c r="G333" s="992"/>
      <c r="H333" s="993"/>
      <c r="I333" s="991" t="s">
        <v>54</v>
      </c>
      <c r="J333" s="991" t="s">
        <v>55</v>
      </c>
      <c r="K333" s="986" t="s">
        <v>56</v>
      </c>
      <c r="L333" s="993"/>
      <c r="M333" s="986" t="s">
        <v>57</v>
      </c>
      <c r="N333" s="993"/>
      <c r="O333" s="991" t="s">
        <v>58</v>
      </c>
      <c r="P333" s="991" t="s">
        <v>59</v>
      </c>
      <c r="Q333" s="991" t="s">
        <v>60</v>
      </c>
      <c r="R333" s="991" t="s">
        <v>61</v>
      </c>
      <c r="S333" s="991" t="s">
        <v>62</v>
      </c>
    </row>
    <row r="334" spans="1:19" ht="59.25" customHeight="1">
      <c r="A334" s="985"/>
      <c r="B334" s="985"/>
      <c r="C334" s="1003"/>
      <c r="D334" s="985"/>
      <c r="E334" s="985"/>
      <c r="F334" s="125" t="s">
        <v>63</v>
      </c>
      <c r="G334" s="125" t="s">
        <v>64</v>
      </c>
      <c r="H334" s="125" t="s">
        <v>65</v>
      </c>
      <c r="I334" s="985"/>
      <c r="J334" s="985"/>
      <c r="K334" s="127" t="s">
        <v>66</v>
      </c>
      <c r="L334" s="127" t="s">
        <v>67</v>
      </c>
      <c r="M334" s="127" t="s">
        <v>68</v>
      </c>
      <c r="N334" s="127" t="s">
        <v>67</v>
      </c>
      <c r="O334" s="985"/>
      <c r="P334" s="985"/>
      <c r="Q334" s="985"/>
      <c r="R334" s="985"/>
      <c r="S334" s="985"/>
    </row>
    <row r="335" spans="1:19">
      <c r="A335" s="994" t="s">
        <v>69</v>
      </c>
      <c r="B335" s="994"/>
      <c r="C335" s="994"/>
      <c r="D335" s="994"/>
      <c r="E335" s="994"/>
      <c r="F335" s="994"/>
      <c r="G335" s="994"/>
      <c r="H335" s="994"/>
      <c r="I335" s="994"/>
      <c r="J335" s="994"/>
      <c r="K335" s="994"/>
      <c r="L335" s="994"/>
      <c r="M335" s="994"/>
      <c r="N335" s="994"/>
      <c r="O335" s="994"/>
      <c r="P335" s="994"/>
      <c r="Q335" s="994"/>
      <c r="R335" s="994"/>
      <c r="S335" s="994"/>
    </row>
    <row r="336" spans="1:19">
      <c r="A336" s="18"/>
      <c r="B336" s="18"/>
      <c r="C336" s="18"/>
      <c r="D336" s="18"/>
      <c r="E336" s="18"/>
      <c r="F336" s="18"/>
      <c r="G336" s="18"/>
      <c r="H336" s="18"/>
      <c r="I336" s="18"/>
      <c r="J336" s="18"/>
      <c r="K336" s="18"/>
      <c r="L336" s="18"/>
      <c r="M336" s="18"/>
      <c r="N336" s="18"/>
      <c r="O336" s="18"/>
      <c r="P336" s="18"/>
      <c r="Q336" s="18"/>
      <c r="R336" s="18"/>
      <c r="S336" s="18"/>
    </row>
    <row r="337" spans="1:19">
      <c r="A337" s="994" t="s">
        <v>70</v>
      </c>
      <c r="B337" s="994"/>
      <c r="C337" s="994"/>
      <c r="D337" s="994"/>
      <c r="E337" s="994"/>
      <c r="F337" s="994"/>
      <c r="G337" s="994"/>
      <c r="H337" s="994"/>
      <c r="I337" s="994"/>
      <c r="J337" s="994"/>
      <c r="K337" s="994"/>
      <c r="L337" s="994"/>
      <c r="M337" s="994"/>
      <c r="N337" s="994"/>
      <c r="O337" s="994"/>
      <c r="P337" s="994"/>
      <c r="Q337" s="994"/>
      <c r="R337" s="994"/>
      <c r="S337" s="994"/>
    </row>
    <row r="338" spans="1:19" s="300" customFormat="1">
      <c r="A338" s="18"/>
      <c r="B338" s="18"/>
      <c r="C338" s="18"/>
      <c r="D338" s="18"/>
      <c r="E338" s="18"/>
      <c r="F338" s="18"/>
      <c r="G338" s="18"/>
      <c r="H338" s="18"/>
      <c r="I338" s="18"/>
      <c r="J338" s="18"/>
      <c r="K338" s="18"/>
      <c r="L338" s="18"/>
      <c r="M338" s="18"/>
      <c r="N338" s="18"/>
      <c r="O338" s="18"/>
      <c r="P338" s="18"/>
      <c r="Q338" s="18"/>
      <c r="R338" s="18"/>
      <c r="S338" s="18"/>
    </row>
    <row r="339" spans="1:19">
      <c r="A339" s="994" t="s">
        <v>71</v>
      </c>
      <c r="B339" s="994"/>
      <c r="C339" s="994"/>
      <c r="D339" s="994"/>
      <c r="E339" s="994"/>
      <c r="F339" s="994"/>
      <c r="G339" s="994"/>
      <c r="H339" s="994"/>
      <c r="I339" s="994"/>
      <c r="J339" s="994"/>
      <c r="K339" s="994"/>
      <c r="L339" s="994"/>
      <c r="M339" s="994"/>
      <c r="N339" s="994"/>
      <c r="O339" s="994"/>
      <c r="P339" s="994"/>
      <c r="Q339" s="994"/>
      <c r="R339" s="994"/>
      <c r="S339" s="994"/>
    </row>
    <row r="340" spans="1:19" s="378" customFormat="1">
      <c r="A340" s="18"/>
      <c r="B340" s="18"/>
      <c r="C340" s="18"/>
      <c r="D340" s="18"/>
      <c r="E340" s="18"/>
      <c r="F340" s="18"/>
      <c r="G340" s="18"/>
      <c r="H340" s="18"/>
      <c r="I340" s="18"/>
      <c r="J340" s="18"/>
      <c r="K340" s="18"/>
      <c r="L340" s="18"/>
      <c r="M340" s="18"/>
      <c r="N340" s="18"/>
      <c r="O340" s="18"/>
      <c r="P340" s="18"/>
      <c r="Q340" s="18"/>
      <c r="R340" s="18"/>
      <c r="S340" s="18"/>
    </row>
    <row r="341" spans="1:19">
      <c r="A341" s="994" t="s">
        <v>72</v>
      </c>
      <c r="B341" s="994"/>
      <c r="C341" s="994"/>
      <c r="D341" s="994"/>
      <c r="E341" s="994"/>
      <c r="F341" s="994"/>
      <c r="G341" s="994"/>
      <c r="H341" s="994"/>
      <c r="I341" s="994"/>
      <c r="J341" s="994"/>
      <c r="K341" s="994"/>
      <c r="L341" s="994"/>
      <c r="M341" s="994"/>
      <c r="N341" s="994"/>
      <c r="O341" s="994"/>
      <c r="P341" s="994"/>
      <c r="Q341" s="994"/>
      <c r="R341" s="994"/>
      <c r="S341" s="994"/>
    </row>
    <row r="342" spans="1:19" s="411" customFormat="1">
      <c r="A342" s="18"/>
      <c r="B342" s="18"/>
      <c r="C342" s="18"/>
      <c r="D342" s="18"/>
      <c r="E342" s="18"/>
      <c r="F342" s="18"/>
      <c r="G342" s="18"/>
      <c r="H342" s="18"/>
      <c r="I342" s="18"/>
      <c r="J342" s="18"/>
      <c r="K342" s="18"/>
      <c r="L342" s="18"/>
      <c r="M342" s="18"/>
      <c r="N342" s="18"/>
      <c r="O342" s="18"/>
      <c r="P342" s="18"/>
      <c r="Q342" s="18"/>
      <c r="R342" s="18"/>
      <c r="S342" s="18"/>
    </row>
    <row r="343" spans="1:19">
      <c r="A343" s="995" t="s">
        <v>73</v>
      </c>
      <c r="B343" s="995"/>
      <c r="C343" s="995"/>
      <c r="D343" s="995"/>
      <c r="E343" s="995"/>
      <c r="F343" s="995"/>
      <c r="G343" s="995"/>
      <c r="H343" s="995"/>
      <c r="I343" s="995"/>
      <c r="J343" s="995"/>
      <c r="K343" s="995"/>
      <c r="L343" s="995"/>
      <c r="M343" s="995"/>
      <c r="N343" s="995"/>
      <c r="O343" s="995"/>
      <c r="P343" s="995"/>
      <c r="Q343" s="995"/>
      <c r="R343" s="995"/>
      <c r="S343" s="995"/>
    </row>
    <row r="344" spans="1:19" s="436" customFormat="1">
      <c r="A344" s="18"/>
      <c r="B344" s="18"/>
      <c r="C344" s="18"/>
      <c r="D344" s="18"/>
      <c r="E344" s="18"/>
      <c r="F344" s="18"/>
      <c r="G344" s="18"/>
      <c r="H344" s="18"/>
      <c r="I344" s="18"/>
      <c r="J344" s="18"/>
      <c r="K344" s="18"/>
      <c r="L344" s="18"/>
      <c r="M344" s="18"/>
      <c r="N344" s="18"/>
      <c r="O344" s="18"/>
      <c r="P344" s="18"/>
      <c r="Q344" s="18"/>
      <c r="R344" s="18"/>
      <c r="S344" s="18"/>
    </row>
    <row r="345" spans="1:19">
      <c r="A345" s="994" t="s">
        <v>74</v>
      </c>
      <c r="B345" s="994"/>
      <c r="C345" s="994"/>
      <c r="D345" s="994"/>
      <c r="E345" s="994"/>
      <c r="F345" s="994"/>
      <c r="G345" s="994"/>
      <c r="H345" s="994"/>
      <c r="I345" s="994"/>
      <c r="J345" s="994"/>
      <c r="K345" s="994"/>
      <c r="L345" s="994"/>
      <c r="M345" s="994"/>
      <c r="N345" s="994"/>
      <c r="O345" s="994"/>
      <c r="P345" s="994"/>
      <c r="Q345" s="994"/>
      <c r="R345" s="994"/>
      <c r="S345" s="994"/>
    </row>
    <row r="346" spans="1:19">
      <c r="A346" s="18"/>
      <c r="B346" s="18"/>
      <c r="C346" s="18"/>
      <c r="D346" s="18"/>
      <c r="E346" s="18"/>
      <c r="F346" s="18"/>
      <c r="G346" s="18"/>
      <c r="H346" s="18"/>
      <c r="I346" s="18"/>
      <c r="J346" s="18"/>
      <c r="K346" s="18"/>
      <c r="L346" s="18"/>
      <c r="M346" s="18"/>
      <c r="N346" s="18"/>
      <c r="O346" s="18"/>
      <c r="P346" s="18"/>
      <c r="Q346" s="18"/>
      <c r="R346" s="18"/>
      <c r="S346" s="18"/>
    </row>
    <row r="347" spans="1:19">
      <c r="A347" s="994" t="s">
        <v>75</v>
      </c>
      <c r="B347" s="994"/>
      <c r="C347" s="994"/>
      <c r="D347" s="994"/>
      <c r="E347" s="994"/>
      <c r="F347" s="994"/>
      <c r="G347" s="994"/>
      <c r="H347" s="994"/>
      <c r="I347" s="994"/>
      <c r="J347" s="994"/>
      <c r="K347" s="994"/>
      <c r="L347" s="994"/>
      <c r="M347" s="994"/>
      <c r="N347" s="994"/>
      <c r="O347" s="994"/>
      <c r="P347" s="994"/>
      <c r="Q347" s="994"/>
      <c r="R347" s="994"/>
      <c r="S347" s="994"/>
    </row>
    <row r="348" spans="1:19">
      <c r="A348" s="18"/>
      <c r="B348" s="18"/>
      <c r="C348" s="18"/>
      <c r="D348" s="18"/>
      <c r="E348" s="18"/>
      <c r="F348" s="18"/>
      <c r="G348" s="18"/>
      <c r="H348" s="18"/>
      <c r="I348" s="18"/>
      <c r="J348" s="18"/>
      <c r="K348" s="18"/>
      <c r="L348" s="18"/>
      <c r="M348" s="18"/>
      <c r="N348" s="18"/>
      <c r="O348" s="18"/>
      <c r="P348" s="18"/>
      <c r="Q348" s="18"/>
      <c r="R348" s="18"/>
      <c r="S348" s="18"/>
    </row>
    <row r="349" spans="1:19">
      <c r="A349" s="994" t="s">
        <v>76</v>
      </c>
      <c r="B349" s="994"/>
      <c r="C349" s="994"/>
      <c r="D349" s="994"/>
      <c r="E349" s="994"/>
      <c r="F349" s="994"/>
      <c r="G349" s="994"/>
      <c r="H349" s="994"/>
      <c r="I349" s="994"/>
      <c r="J349" s="994"/>
      <c r="K349" s="994"/>
      <c r="L349" s="994"/>
      <c r="M349" s="994"/>
      <c r="N349" s="994"/>
      <c r="O349" s="994"/>
      <c r="P349" s="994"/>
      <c r="Q349" s="994"/>
      <c r="R349" s="994"/>
      <c r="S349" s="994"/>
    </row>
    <row r="350" spans="1:19">
      <c r="A350" s="18"/>
      <c r="B350" s="18"/>
      <c r="C350" s="18"/>
      <c r="D350" s="18"/>
      <c r="E350" s="18"/>
      <c r="F350" s="18"/>
      <c r="G350" s="18"/>
      <c r="H350" s="18"/>
      <c r="I350" s="18"/>
      <c r="J350" s="18"/>
      <c r="K350" s="18"/>
      <c r="L350" s="18"/>
      <c r="M350" s="18"/>
      <c r="N350" s="18"/>
      <c r="O350" s="18"/>
      <c r="P350" s="18"/>
      <c r="Q350" s="18"/>
      <c r="R350" s="18"/>
      <c r="S350" s="18"/>
    </row>
    <row r="351" spans="1:19">
      <c r="A351" s="994" t="s">
        <v>77</v>
      </c>
      <c r="B351" s="994"/>
      <c r="C351" s="994"/>
      <c r="D351" s="994"/>
      <c r="E351" s="994"/>
      <c r="F351" s="994"/>
      <c r="G351" s="994"/>
      <c r="H351" s="994"/>
      <c r="I351" s="994"/>
      <c r="J351" s="994"/>
      <c r="K351" s="994"/>
      <c r="L351" s="994"/>
      <c r="M351" s="994"/>
      <c r="N351" s="994"/>
      <c r="O351" s="994"/>
      <c r="P351" s="994"/>
      <c r="Q351" s="994"/>
      <c r="R351" s="994"/>
      <c r="S351" s="994"/>
    </row>
    <row r="352" spans="1:19">
      <c r="A352" s="18"/>
      <c r="B352" s="18"/>
      <c r="C352" s="18"/>
      <c r="D352" s="18"/>
      <c r="E352" s="18"/>
      <c r="F352" s="18"/>
      <c r="G352" s="18"/>
      <c r="H352" s="18"/>
      <c r="I352" s="18"/>
      <c r="J352" s="18"/>
      <c r="K352" s="18"/>
      <c r="L352" s="18"/>
      <c r="M352" s="18"/>
      <c r="N352" s="18"/>
      <c r="O352" s="18"/>
      <c r="P352" s="18"/>
      <c r="Q352" s="18"/>
      <c r="R352" s="18"/>
      <c r="S352" s="18"/>
    </row>
    <row r="353" spans="1:19">
      <c r="A353" s="994" t="s">
        <v>78</v>
      </c>
      <c r="B353" s="994"/>
      <c r="C353" s="994"/>
      <c r="D353" s="994"/>
      <c r="E353" s="994"/>
      <c r="F353" s="994"/>
      <c r="G353" s="994"/>
      <c r="H353" s="994"/>
      <c r="I353" s="994"/>
      <c r="J353" s="994"/>
      <c r="K353" s="994"/>
      <c r="L353" s="994"/>
      <c r="M353" s="994"/>
      <c r="N353" s="994"/>
      <c r="O353" s="994"/>
      <c r="P353" s="994"/>
      <c r="Q353" s="994"/>
      <c r="R353" s="994"/>
      <c r="S353" s="994"/>
    </row>
    <row r="354" spans="1:19">
      <c r="A354" s="18"/>
      <c r="B354" s="18"/>
      <c r="C354" s="18"/>
      <c r="D354" s="18"/>
      <c r="E354" s="18"/>
      <c r="F354" s="18"/>
      <c r="G354" s="18"/>
      <c r="H354" s="18"/>
      <c r="I354" s="18"/>
      <c r="J354" s="18"/>
      <c r="K354" s="18"/>
      <c r="L354" s="18"/>
      <c r="M354" s="18"/>
      <c r="N354" s="18"/>
      <c r="O354" s="18"/>
      <c r="P354" s="18"/>
      <c r="Q354" s="18"/>
      <c r="R354" s="18"/>
      <c r="S354" s="18"/>
    </row>
    <row r="355" spans="1:19">
      <c r="A355" s="994" t="s">
        <v>79</v>
      </c>
      <c r="B355" s="994"/>
      <c r="C355" s="994"/>
      <c r="D355" s="994"/>
      <c r="E355" s="994"/>
      <c r="F355" s="994"/>
      <c r="G355" s="994"/>
      <c r="H355" s="994"/>
      <c r="I355" s="994"/>
      <c r="J355" s="994"/>
      <c r="K355" s="994"/>
      <c r="L355" s="994"/>
      <c r="M355" s="994"/>
      <c r="N355" s="994"/>
      <c r="O355" s="994"/>
      <c r="P355" s="994"/>
      <c r="Q355" s="994"/>
      <c r="R355" s="994"/>
      <c r="S355" s="994"/>
    </row>
    <row r="356" spans="1:19">
      <c r="A356" s="18"/>
      <c r="B356" s="18"/>
      <c r="C356" s="18"/>
      <c r="D356" s="18"/>
      <c r="E356" s="18"/>
      <c r="F356" s="18"/>
      <c r="G356" s="18"/>
      <c r="H356" s="18"/>
      <c r="I356" s="18"/>
      <c r="J356" s="18"/>
      <c r="K356" s="18"/>
      <c r="L356" s="18"/>
      <c r="M356" s="18"/>
      <c r="N356" s="18"/>
      <c r="O356" s="18"/>
      <c r="P356" s="18"/>
      <c r="Q356" s="18"/>
      <c r="R356" s="18"/>
      <c r="S356" s="18"/>
    </row>
    <row r="357" spans="1:19">
      <c r="A357" s="994" t="s">
        <v>80</v>
      </c>
      <c r="B357" s="994"/>
      <c r="C357" s="994"/>
      <c r="D357" s="994"/>
      <c r="E357" s="994"/>
      <c r="F357" s="994"/>
      <c r="G357" s="994"/>
      <c r="H357" s="994"/>
      <c r="I357" s="994"/>
      <c r="J357" s="994"/>
      <c r="K357" s="994"/>
      <c r="L357" s="994"/>
      <c r="M357" s="994"/>
      <c r="N357" s="994"/>
      <c r="O357" s="994"/>
      <c r="P357" s="994"/>
      <c r="Q357" s="994"/>
      <c r="R357" s="994"/>
      <c r="S357" s="994"/>
    </row>
    <row r="358" spans="1:19">
      <c r="A358" s="18"/>
      <c r="B358" s="18"/>
      <c r="C358" s="18"/>
      <c r="D358" s="18"/>
      <c r="E358" s="18"/>
      <c r="F358" s="18"/>
      <c r="G358" s="18"/>
      <c r="H358" s="18"/>
      <c r="I358" s="18"/>
      <c r="J358" s="18"/>
      <c r="K358" s="18"/>
      <c r="L358" s="18"/>
      <c r="M358" s="18"/>
      <c r="N358" s="18"/>
      <c r="O358" s="18"/>
      <c r="P358" s="18"/>
      <c r="Q358" s="18"/>
      <c r="R358" s="18"/>
      <c r="S358" s="18"/>
    </row>
    <row r="359" spans="1:19">
      <c r="A359" s="996" t="s">
        <v>3655</v>
      </c>
      <c r="B359" s="999"/>
      <c r="C359" s="999"/>
      <c r="D359" s="999"/>
      <c r="E359" s="999"/>
      <c r="F359" s="999"/>
      <c r="G359" s="999"/>
      <c r="H359" s="999"/>
      <c r="I359" s="999"/>
      <c r="J359" s="999"/>
      <c r="K359" s="999"/>
      <c r="L359" s="999"/>
      <c r="M359" s="999"/>
      <c r="N359" s="999"/>
      <c r="O359" s="999"/>
      <c r="P359" s="999"/>
      <c r="Q359" s="999"/>
      <c r="R359" s="999"/>
      <c r="S359" s="1000"/>
    </row>
    <row r="360" spans="1:19" s="12" customFormat="1">
      <c r="A360" s="74">
        <f>SUM(A358,A356,A354,A352,A350,A348,A346,A344,A342,A340,A338,A336)</f>
        <v>0</v>
      </c>
      <c r="B360" s="337">
        <f t="shared" ref="B360:S360" si="8">SUM(B358,B356,B354,B352,B350,B348,B346,B344,B342,B340,B338,B336)</f>
        <v>0</v>
      </c>
      <c r="C360" s="337">
        <f t="shared" si="8"/>
        <v>0</v>
      </c>
      <c r="D360" s="337">
        <f t="shared" si="8"/>
        <v>0</v>
      </c>
      <c r="E360" s="337">
        <f t="shared" si="8"/>
        <v>0</v>
      </c>
      <c r="F360" s="337">
        <f t="shared" si="8"/>
        <v>0</v>
      </c>
      <c r="G360" s="337">
        <f t="shared" si="8"/>
        <v>0</v>
      </c>
      <c r="H360" s="337">
        <f t="shared" si="8"/>
        <v>0</v>
      </c>
      <c r="I360" s="337">
        <f t="shared" si="8"/>
        <v>0</v>
      </c>
      <c r="J360" s="337">
        <f t="shared" si="8"/>
        <v>0</v>
      </c>
      <c r="K360" s="337">
        <f t="shared" si="8"/>
        <v>0</v>
      </c>
      <c r="L360" s="337">
        <f t="shared" si="8"/>
        <v>0</v>
      </c>
      <c r="M360" s="337">
        <f t="shared" si="8"/>
        <v>0</v>
      </c>
      <c r="N360" s="337">
        <f t="shared" si="8"/>
        <v>0</v>
      </c>
      <c r="O360" s="337">
        <f t="shared" si="8"/>
        <v>0</v>
      </c>
      <c r="P360" s="337">
        <f t="shared" si="8"/>
        <v>0</v>
      </c>
      <c r="Q360" s="337">
        <f t="shared" si="8"/>
        <v>0</v>
      </c>
      <c r="R360" s="337">
        <f t="shared" si="8"/>
        <v>0</v>
      </c>
      <c r="S360" s="337">
        <f t="shared" si="8"/>
        <v>0</v>
      </c>
    </row>
    <row r="362" spans="1:19" ht="21.75" customHeight="1">
      <c r="A362" s="1004" t="s">
        <v>1062</v>
      </c>
      <c r="B362" s="1005"/>
      <c r="C362" s="1005"/>
      <c r="D362" s="1005"/>
      <c r="E362" s="1005"/>
      <c r="F362" s="1005"/>
      <c r="G362" s="1005"/>
      <c r="H362" s="1005"/>
      <c r="I362" s="1005"/>
      <c r="J362" s="1005"/>
      <c r="K362" s="1005"/>
      <c r="L362" s="1005"/>
      <c r="M362" s="1005"/>
      <c r="N362" s="1005"/>
      <c r="O362" s="1005"/>
      <c r="P362" s="1005"/>
      <c r="Q362" s="1005"/>
      <c r="R362" s="1005"/>
      <c r="S362" s="1006"/>
    </row>
    <row r="363" spans="1:19">
      <c r="A363" s="976" t="s">
        <v>3654</v>
      </c>
      <c r="B363" s="977"/>
      <c r="C363" s="977"/>
      <c r="D363" s="977"/>
      <c r="E363" s="977"/>
      <c r="F363" s="977"/>
      <c r="G363" s="977"/>
      <c r="H363" s="977"/>
      <c r="I363" s="977"/>
      <c r="J363" s="977"/>
      <c r="K363" s="977"/>
      <c r="L363" s="977"/>
      <c r="M363" s="977"/>
      <c r="N363" s="977"/>
      <c r="O363" s="977"/>
      <c r="P363" s="977"/>
      <c r="Q363" s="977"/>
      <c r="R363" s="977"/>
      <c r="S363" s="978"/>
    </row>
    <row r="364" spans="1:19">
      <c r="A364" s="976" t="s">
        <v>1032</v>
      </c>
      <c r="B364" s="977"/>
      <c r="C364" s="977"/>
      <c r="D364" s="977"/>
      <c r="E364" s="977"/>
      <c r="F364" s="977"/>
      <c r="G364" s="977"/>
      <c r="H364" s="977"/>
      <c r="I364" s="977"/>
      <c r="J364" s="977"/>
      <c r="K364" s="977"/>
      <c r="L364" s="977"/>
      <c r="M364" s="977"/>
      <c r="N364" s="977"/>
      <c r="O364" s="977"/>
      <c r="P364" s="977"/>
      <c r="Q364" s="977"/>
      <c r="R364" s="977"/>
      <c r="S364" s="978"/>
    </row>
    <row r="365" spans="1:19">
      <c r="A365" s="976" t="s">
        <v>1033</v>
      </c>
      <c r="B365" s="977"/>
      <c r="C365" s="977"/>
      <c r="D365" s="977"/>
      <c r="E365" s="977"/>
      <c r="F365" s="977"/>
      <c r="G365" s="977"/>
      <c r="H365" s="977"/>
      <c r="I365" s="977"/>
      <c r="J365" s="977"/>
      <c r="K365" s="977"/>
      <c r="L365" s="977"/>
      <c r="M365" s="977"/>
      <c r="N365" s="977"/>
      <c r="O365" s="977"/>
      <c r="P365" s="977"/>
      <c r="Q365" s="977"/>
      <c r="R365" s="977"/>
      <c r="S365" s="978"/>
    </row>
    <row r="366" spans="1:19">
      <c r="A366" s="976" t="s">
        <v>1034</v>
      </c>
      <c r="B366" s="977"/>
      <c r="C366" s="977"/>
      <c r="D366" s="977"/>
      <c r="E366" s="977"/>
      <c r="F366" s="977"/>
      <c r="G366" s="977"/>
      <c r="H366" s="977"/>
      <c r="I366" s="977"/>
      <c r="J366" s="977"/>
      <c r="K366" s="977"/>
      <c r="L366" s="977"/>
      <c r="M366" s="977"/>
      <c r="N366" s="977"/>
      <c r="O366" s="977"/>
      <c r="P366" s="977"/>
      <c r="Q366" s="977"/>
      <c r="R366" s="977"/>
      <c r="S366" s="978"/>
    </row>
    <row r="367" spans="1:19">
      <c r="A367" s="976" t="s">
        <v>1035</v>
      </c>
      <c r="B367" s="977"/>
      <c r="C367" s="977"/>
      <c r="D367" s="977"/>
      <c r="E367" s="977"/>
      <c r="F367" s="977"/>
      <c r="G367" s="977"/>
      <c r="H367" s="977"/>
      <c r="I367" s="977"/>
      <c r="J367" s="977"/>
      <c r="K367" s="977"/>
      <c r="L367" s="977"/>
      <c r="M367" s="977"/>
      <c r="N367" s="977"/>
      <c r="O367" s="977"/>
      <c r="P367" s="977"/>
      <c r="Q367" s="977"/>
      <c r="R367" s="977"/>
      <c r="S367" s="978"/>
    </row>
    <row r="368" spans="1:19">
      <c r="A368" s="976" t="s">
        <v>1036</v>
      </c>
      <c r="B368" s="977"/>
      <c r="C368" s="977"/>
      <c r="D368" s="977"/>
      <c r="E368" s="977"/>
      <c r="F368" s="977"/>
      <c r="G368" s="977"/>
      <c r="H368" s="977"/>
      <c r="I368" s="977"/>
      <c r="J368" s="977"/>
      <c r="K368" s="977"/>
      <c r="L368" s="977"/>
      <c r="M368" s="977"/>
      <c r="N368" s="977"/>
      <c r="O368" s="977"/>
      <c r="P368" s="977"/>
      <c r="Q368" s="977"/>
      <c r="R368" s="977"/>
      <c r="S368" s="978"/>
    </row>
    <row r="369" spans="1:19">
      <c r="A369" s="976" t="s">
        <v>1037</v>
      </c>
      <c r="B369" s="977"/>
      <c r="C369" s="977"/>
      <c r="D369" s="977"/>
      <c r="E369" s="977"/>
      <c r="F369" s="977"/>
      <c r="G369" s="977"/>
      <c r="H369" s="977"/>
      <c r="I369" s="977"/>
      <c r="J369" s="977"/>
      <c r="K369" s="977"/>
      <c r="L369" s="977"/>
      <c r="M369" s="977"/>
      <c r="N369" s="977"/>
      <c r="O369" s="977"/>
      <c r="P369" s="977"/>
      <c r="Q369" s="977"/>
      <c r="R369" s="977"/>
      <c r="S369" s="978"/>
    </row>
    <row r="370" spans="1:19">
      <c r="A370" s="976" t="s">
        <v>377</v>
      </c>
      <c r="B370" s="977"/>
      <c r="C370" s="977"/>
      <c r="D370" s="977"/>
      <c r="E370" s="977"/>
      <c r="F370" s="977"/>
      <c r="G370" s="977"/>
      <c r="H370" s="977"/>
      <c r="I370" s="977"/>
      <c r="J370" s="977"/>
      <c r="K370" s="977"/>
      <c r="L370" s="977"/>
      <c r="M370" s="977"/>
      <c r="N370" s="977"/>
      <c r="O370" s="977"/>
      <c r="P370" s="977"/>
      <c r="Q370" s="977"/>
      <c r="R370" s="977"/>
      <c r="S370" s="978"/>
    </row>
    <row r="371" spans="1:19">
      <c r="A371" s="982" t="s">
        <v>1038</v>
      </c>
      <c r="B371" s="983"/>
      <c r="C371" s="983"/>
      <c r="D371" s="983"/>
      <c r="E371" s="983"/>
      <c r="F371" s="983"/>
      <c r="G371" s="983"/>
      <c r="H371" s="983"/>
      <c r="I371" s="983"/>
      <c r="J371" s="983"/>
      <c r="K371" s="983"/>
      <c r="L371" s="983"/>
      <c r="M371" s="983"/>
      <c r="N371" s="983"/>
      <c r="O371" s="983"/>
      <c r="P371" s="983"/>
      <c r="Q371" s="983"/>
      <c r="R371" s="983"/>
      <c r="S371" s="984"/>
    </row>
    <row r="372" spans="1:19" ht="30" customHeight="1">
      <c r="A372" s="985" t="s">
        <v>41</v>
      </c>
      <c r="B372" s="985"/>
      <c r="C372" s="985"/>
      <c r="D372" s="985" t="s">
        <v>42</v>
      </c>
      <c r="E372" s="985"/>
      <c r="F372" s="985" t="s">
        <v>43</v>
      </c>
      <c r="G372" s="985"/>
      <c r="H372" s="985"/>
      <c r="I372" s="985" t="s">
        <v>44</v>
      </c>
      <c r="J372" s="985"/>
      <c r="K372" s="986" t="s">
        <v>45</v>
      </c>
      <c r="L372" s="987"/>
      <c r="M372" s="987"/>
      <c r="N372" s="988"/>
      <c r="O372" s="989" t="s">
        <v>46</v>
      </c>
      <c r="P372" s="989"/>
      <c r="Q372" s="990"/>
      <c r="R372" s="985" t="s">
        <v>47</v>
      </c>
      <c r="S372" s="985"/>
    </row>
    <row r="373" spans="1:19" ht="29.25" customHeight="1">
      <c r="A373" s="991" t="s">
        <v>48</v>
      </c>
      <c r="B373" s="991" t="s">
        <v>49</v>
      </c>
      <c r="C373" s="1002" t="s">
        <v>50</v>
      </c>
      <c r="D373" s="991" t="s">
        <v>51</v>
      </c>
      <c r="E373" s="991" t="s">
        <v>52</v>
      </c>
      <c r="F373" s="986" t="s">
        <v>53</v>
      </c>
      <c r="G373" s="992"/>
      <c r="H373" s="993"/>
      <c r="I373" s="991" t="s">
        <v>54</v>
      </c>
      <c r="J373" s="991" t="s">
        <v>55</v>
      </c>
      <c r="K373" s="986" t="s">
        <v>56</v>
      </c>
      <c r="L373" s="993"/>
      <c r="M373" s="986" t="s">
        <v>57</v>
      </c>
      <c r="N373" s="993"/>
      <c r="O373" s="991" t="s">
        <v>58</v>
      </c>
      <c r="P373" s="991" t="s">
        <v>59</v>
      </c>
      <c r="Q373" s="991" t="s">
        <v>60</v>
      </c>
      <c r="R373" s="991" t="s">
        <v>61</v>
      </c>
      <c r="S373" s="991" t="s">
        <v>62</v>
      </c>
    </row>
    <row r="374" spans="1:19" ht="62.25" customHeight="1">
      <c r="A374" s="985"/>
      <c r="B374" s="985"/>
      <c r="C374" s="1003"/>
      <c r="D374" s="985"/>
      <c r="E374" s="985"/>
      <c r="F374" s="125" t="s">
        <v>63</v>
      </c>
      <c r="G374" s="125" t="s">
        <v>64</v>
      </c>
      <c r="H374" s="125" t="s">
        <v>65</v>
      </c>
      <c r="I374" s="985"/>
      <c r="J374" s="985"/>
      <c r="K374" s="127" t="s">
        <v>66</v>
      </c>
      <c r="L374" s="127" t="s">
        <v>67</v>
      </c>
      <c r="M374" s="127" t="s">
        <v>68</v>
      </c>
      <c r="N374" s="127" t="s">
        <v>67</v>
      </c>
      <c r="O374" s="985"/>
      <c r="P374" s="985"/>
      <c r="Q374" s="985"/>
      <c r="R374" s="985"/>
      <c r="S374" s="985"/>
    </row>
    <row r="375" spans="1:19">
      <c r="A375" s="994" t="s">
        <v>69</v>
      </c>
      <c r="B375" s="994"/>
      <c r="C375" s="994"/>
      <c r="D375" s="994"/>
      <c r="E375" s="994"/>
      <c r="F375" s="994"/>
      <c r="G375" s="994"/>
      <c r="H375" s="994"/>
      <c r="I375" s="994"/>
      <c r="J375" s="994"/>
      <c r="K375" s="994"/>
      <c r="L375" s="994"/>
      <c r="M375" s="994"/>
      <c r="N375" s="994"/>
      <c r="O375" s="994"/>
      <c r="P375" s="994"/>
      <c r="Q375" s="994"/>
      <c r="R375" s="994"/>
      <c r="S375" s="994"/>
    </row>
    <row r="376" spans="1:19" s="392" customFormat="1">
      <c r="A376" s="391"/>
      <c r="B376" s="391"/>
      <c r="C376" s="391"/>
      <c r="D376" s="391"/>
      <c r="E376" s="391"/>
      <c r="F376" s="391"/>
      <c r="G376" s="391"/>
      <c r="H376" s="391"/>
      <c r="I376" s="391"/>
      <c r="J376" s="391"/>
      <c r="K376" s="391"/>
      <c r="L376" s="391"/>
      <c r="M376" s="391"/>
      <c r="N376" s="391"/>
      <c r="O376" s="391"/>
      <c r="P376" s="391"/>
      <c r="Q376" s="391"/>
      <c r="R376" s="391"/>
      <c r="S376" s="391"/>
    </row>
    <row r="377" spans="1:19">
      <c r="A377" s="994" t="s">
        <v>70</v>
      </c>
      <c r="B377" s="994"/>
      <c r="C377" s="994"/>
      <c r="D377" s="994"/>
      <c r="E377" s="994"/>
      <c r="F377" s="994"/>
      <c r="G377" s="994"/>
      <c r="H377" s="994"/>
      <c r="I377" s="994"/>
      <c r="J377" s="994"/>
      <c r="K377" s="994"/>
      <c r="L377" s="994"/>
      <c r="M377" s="994"/>
      <c r="N377" s="994"/>
      <c r="O377" s="994"/>
      <c r="P377" s="994"/>
      <c r="Q377" s="994"/>
      <c r="R377" s="994"/>
      <c r="S377" s="994"/>
    </row>
    <row r="378" spans="1:19" s="392" customFormat="1">
      <c r="A378" s="391"/>
      <c r="B378" s="391"/>
      <c r="C378" s="391"/>
      <c r="D378" s="391"/>
      <c r="E378" s="391"/>
      <c r="F378" s="391"/>
      <c r="G378" s="391"/>
      <c r="H378" s="391"/>
      <c r="I378" s="391"/>
      <c r="J378" s="391"/>
      <c r="K378" s="391"/>
      <c r="L378" s="391"/>
      <c r="M378" s="391"/>
      <c r="N378" s="391"/>
      <c r="O378" s="391"/>
      <c r="P378" s="391"/>
      <c r="Q378" s="391"/>
      <c r="R378" s="391"/>
      <c r="S378" s="391"/>
    </row>
    <row r="379" spans="1:19">
      <c r="A379" s="994" t="s">
        <v>71</v>
      </c>
      <c r="B379" s="994"/>
      <c r="C379" s="994"/>
      <c r="D379" s="994"/>
      <c r="E379" s="994"/>
      <c r="F379" s="994"/>
      <c r="G379" s="994"/>
      <c r="H379" s="994"/>
      <c r="I379" s="994"/>
      <c r="J379" s="994"/>
      <c r="K379" s="994"/>
      <c r="L379" s="994"/>
      <c r="M379" s="994"/>
      <c r="N379" s="994"/>
      <c r="O379" s="994"/>
      <c r="P379" s="994"/>
      <c r="Q379" s="994"/>
      <c r="R379" s="994"/>
      <c r="S379" s="994"/>
    </row>
    <row r="380" spans="1:19" s="392" customFormat="1">
      <c r="A380" s="391"/>
      <c r="B380" s="391"/>
      <c r="C380" s="391"/>
      <c r="D380" s="391"/>
      <c r="E380" s="391"/>
      <c r="F380" s="391"/>
      <c r="G380" s="391"/>
      <c r="H380" s="391"/>
      <c r="I380" s="391"/>
      <c r="J380" s="391"/>
      <c r="K380" s="391"/>
      <c r="L380" s="391"/>
      <c r="M380" s="391"/>
      <c r="N380" s="391"/>
      <c r="O380" s="391"/>
      <c r="P380" s="391"/>
      <c r="Q380" s="391"/>
      <c r="R380" s="391"/>
      <c r="S380" s="391"/>
    </row>
    <row r="381" spans="1:19">
      <c r="A381" s="994" t="s">
        <v>72</v>
      </c>
      <c r="B381" s="994"/>
      <c r="C381" s="994"/>
      <c r="D381" s="994"/>
      <c r="E381" s="994"/>
      <c r="F381" s="994"/>
      <c r="G381" s="994"/>
      <c r="H381" s="994"/>
      <c r="I381" s="994"/>
      <c r="J381" s="994"/>
      <c r="K381" s="994"/>
      <c r="L381" s="994"/>
      <c r="M381" s="994"/>
      <c r="N381" s="994"/>
      <c r="O381" s="994"/>
      <c r="P381" s="994"/>
      <c r="Q381" s="994"/>
      <c r="R381" s="994"/>
      <c r="S381" s="994"/>
    </row>
    <row r="382" spans="1:19" s="392" customFormat="1">
      <c r="A382" s="391"/>
      <c r="B382" s="391"/>
      <c r="C382" s="391"/>
      <c r="D382" s="391"/>
      <c r="E382" s="391"/>
      <c r="F382" s="391"/>
      <c r="G382" s="391"/>
      <c r="H382" s="391"/>
      <c r="I382" s="391"/>
      <c r="J382" s="391"/>
      <c r="K382" s="391"/>
      <c r="L382" s="391"/>
      <c r="M382" s="391"/>
      <c r="N382" s="391"/>
      <c r="O382" s="391"/>
      <c r="P382" s="391"/>
      <c r="Q382" s="391"/>
      <c r="R382" s="391"/>
      <c r="S382" s="391"/>
    </row>
    <row r="383" spans="1:19">
      <c r="A383" s="995" t="s">
        <v>73</v>
      </c>
      <c r="B383" s="995"/>
      <c r="C383" s="995"/>
      <c r="D383" s="995"/>
      <c r="E383" s="995"/>
      <c r="F383" s="995"/>
      <c r="G383" s="995"/>
      <c r="H383" s="995"/>
      <c r="I383" s="995"/>
      <c r="J383" s="995"/>
      <c r="K383" s="995"/>
      <c r="L383" s="995"/>
      <c r="M383" s="995"/>
      <c r="N383" s="995"/>
      <c r="O383" s="995"/>
      <c r="P383" s="995"/>
      <c r="Q383" s="995"/>
      <c r="R383" s="995"/>
      <c r="S383" s="995"/>
    </row>
    <row r="384" spans="1:19" s="547" customFormat="1">
      <c r="A384" s="18"/>
      <c r="B384" s="18"/>
      <c r="C384" s="18"/>
      <c r="D384" s="18"/>
      <c r="E384" s="18"/>
      <c r="F384" s="18"/>
      <c r="G384" s="18"/>
      <c r="H384" s="18"/>
      <c r="I384" s="18"/>
      <c r="J384" s="18"/>
      <c r="K384" s="18"/>
      <c r="L384" s="18"/>
      <c r="M384" s="18"/>
      <c r="N384" s="18"/>
      <c r="O384" s="18"/>
      <c r="P384" s="18"/>
      <c r="Q384" s="18"/>
      <c r="R384" s="18"/>
      <c r="S384" s="18"/>
    </row>
    <row r="385" spans="1:19">
      <c r="A385" s="994" t="s">
        <v>74</v>
      </c>
      <c r="B385" s="994"/>
      <c r="C385" s="994"/>
      <c r="D385" s="994"/>
      <c r="E385" s="994"/>
      <c r="F385" s="994"/>
      <c r="G385" s="994"/>
      <c r="H385" s="994"/>
      <c r="I385" s="994"/>
      <c r="J385" s="994"/>
      <c r="K385" s="994"/>
      <c r="L385" s="994"/>
      <c r="M385" s="994"/>
      <c r="N385" s="994"/>
      <c r="O385" s="994"/>
      <c r="P385" s="994"/>
      <c r="Q385" s="994"/>
      <c r="R385" s="994"/>
      <c r="S385" s="994"/>
    </row>
    <row r="386" spans="1:19" s="573" customFormat="1">
      <c r="A386" s="18"/>
      <c r="B386" s="18"/>
      <c r="C386" s="18"/>
      <c r="D386" s="18"/>
      <c r="E386" s="18"/>
      <c r="F386" s="18"/>
      <c r="G386" s="18"/>
      <c r="H386" s="18"/>
      <c r="I386" s="18"/>
      <c r="J386" s="18"/>
      <c r="K386" s="18"/>
      <c r="L386" s="18"/>
      <c r="M386" s="18"/>
      <c r="N386" s="18"/>
      <c r="O386" s="18"/>
      <c r="P386" s="18"/>
      <c r="Q386" s="18"/>
      <c r="R386" s="18"/>
      <c r="S386" s="18"/>
    </row>
    <row r="387" spans="1:19">
      <c r="A387" s="994" t="s">
        <v>75</v>
      </c>
      <c r="B387" s="994"/>
      <c r="C387" s="994"/>
      <c r="D387" s="994"/>
      <c r="E387" s="994"/>
      <c r="F387" s="994"/>
      <c r="G387" s="994"/>
      <c r="H387" s="994"/>
      <c r="I387" s="994"/>
      <c r="J387" s="994"/>
      <c r="K387" s="994"/>
      <c r="L387" s="994"/>
      <c r="M387" s="994"/>
      <c r="N387" s="994"/>
      <c r="O387" s="994"/>
      <c r="P387" s="994"/>
      <c r="Q387" s="994"/>
      <c r="R387" s="994"/>
      <c r="S387" s="994"/>
    </row>
    <row r="388" spans="1:19">
      <c r="A388" s="18"/>
      <c r="B388" s="18"/>
      <c r="C388" s="18"/>
      <c r="D388" s="18"/>
      <c r="E388" s="18"/>
      <c r="F388" s="18"/>
      <c r="G388" s="18"/>
      <c r="H388" s="18"/>
      <c r="I388" s="18"/>
      <c r="J388" s="18"/>
      <c r="K388" s="18"/>
      <c r="L388" s="18"/>
      <c r="M388" s="18"/>
      <c r="N388" s="18"/>
      <c r="O388" s="18"/>
      <c r="P388" s="18"/>
      <c r="Q388" s="18"/>
      <c r="R388" s="18"/>
      <c r="S388" s="18"/>
    </row>
    <row r="389" spans="1:19">
      <c r="A389" s="994" t="s">
        <v>76</v>
      </c>
      <c r="B389" s="994"/>
      <c r="C389" s="994"/>
      <c r="D389" s="994"/>
      <c r="E389" s="994"/>
      <c r="F389" s="994"/>
      <c r="G389" s="994"/>
      <c r="H389" s="994"/>
      <c r="I389" s="994"/>
      <c r="J389" s="994"/>
      <c r="K389" s="994"/>
      <c r="L389" s="994"/>
      <c r="M389" s="994"/>
      <c r="N389" s="994"/>
      <c r="O389" s="994"/>
      <c r="P389" s="994"/>
      <c r="Q389" s="994"/>
      <c r="R389" s="994"/>
      <c r="S389" s="994"/>
    </row>
    <row r="390" spans="1:19">
      <c r="A390" s="18"/>
      <c r="B390" s="18"/>
      <c r="C390" s="18"/>
      <c r="D390" s="18"/>
      <c r="E390" s="18"/>
      <c r="F390" s="18"/>
      <c r="G390" s="18"/>
      <c r="H390" s="18"/>
      <c r="I390" s="18"/>
      <c r="J390" s="18"/>
      <c r="K390" s="18"/>
      <c r="L390" s="18"/>
      <c r="M390" s="18"/>
      <c r="N390" s="18"/>
      <c r="O390" s="18"/>
      <c r="P390" s="18"/>
      <c r="Q390" s="18"/>
      <c r="R390" s="18"/>
      <c r="S390" s="18"/>
    </row>
    <row r="391" spans="1:19">
      <c r="A391" s="994" t="s">
        <v>77</v>
      </c>
      <c r="B391" s="994"/>
      <c r="C391" s="994"/>
      <c r="D391" s="994"/>
      <c r="E391" s="994"/>
      <c r="F391" s="994"/>
      <c r="G391" s="994"/>
      <c r="H391" s="994"/>
      <c r="I391" s="994"/>
      <c r="J391" s="994"/>
      <c r="K391" s="994"/>
      <c r="L391" s="994"/>
      <c r="M391" s="994"/>
      <c r="N391" s="994"/>
      <c r="O391" s="994"/>
      <c r="P391" s="994"/>
      <c r="Q391" s="994"/>
      <c r="R391" s="994"/>
      <c r="S391" s="994"/>
    </row>
    <row r="392" spans="1:19">
      <c r="A392" s="18"/>
      <c r="B392" s="18"/>
      <c r="C392" s="18"/>
      <c r="D392" s="18"/>
      <c r="E392" s="18"/>
      <c r="F392" s="18"/>
      <c r="G392" s="18"/>
      <c r="H392" s="18"/>
      <c r="I392" s="18"/>
      <c r="J392" s="18"/>
      <c r="K392" s="18"/>
      <c r="L392" s="18"/>
      <c r="M392" s="18"/>
      <c r="N392" s="18"/>
      <c r="O392" s="18"/>
      <c r="P392" s="18"/>
      <c r="Q392" s="18"/>
      <c r="R392" s="18"/>
      <c r="S392" s="18"/>
    </row>
    <row r="393" spans="1:19">
      <c r="A393" s="994" t="s">
        <v>78</v>
      </c>
      <c r="B393" s="994"/>
      <c r="C393" s="994"/>
      <c r="D393" s="994"/>
      <c r="E393" s="994"/>
      <c r="F393" s="994"/>
      <c r="G393" s="994"/>
      <c r="H393" s="994"/>
      <c r="I393" s="994"/>
      <c r="J393" s="994"/>
      <c r="K393" s="994"/>
      <c r="L393" s="994"/>
      <c r="M393" s="994"/>
      <c r="N393" s="994"/>
      <c r="O393" s="994"/>
      <c r="P393" s="994"/>
      <c r="Q393" s="994"/>
      <c r="R393" s="994"/>
      <c r="S393" s="994"/>
    </row>
    <row r="394" spans="1:19">
      <c r="A394" s="18"/>
      <c r="B394" s="18"/>
      <c r="C394" s="18"/>
      <c r="D394" s="18"/>
      <c r="E394" s="18"/>
      <c r="F394" s="18"/>
      <c r="G394" s="18"/>
      <c r="H394" s="18"/>
      <c r="I394" s="18"/>
      <c r="J394" s="18"/>
      <c r="K394" s="18"/>
      <c r="L394" s="18"/>
      <c r="M394" s="18"/>
      <c r="N394" s="18"/>
      <c r="O394" s="18"/>
      <c r="P394" s="18"/>
      <c r="Q394" s="18"/>
      <c r="R394" s="18"/>
      <c r="S394" s="18"/>
    </row>
    <row r="395" spans="1:19">
      <c r="A395" s="994" t="s">
        <v>79</v>
      </c>
      <c r="B395" s="994"/>
      <c r="C395" s="994"/>
      <c r="D395" s="994"/>
      <c r="E395" s="994"/>
      <c r="F395" s="994"/>
      <c r="G395" s="994"/>
      <c r="H395" s="994"/>
      <c r="I395" s="994"/>
      <c r="J395" s="994"/>
      <c r="K395" s="994"/>
      <c r="L395" s="994"/>
      <c r="M395" s="994"/>
      <c r="N395" s="994"/>
      <c r="O395" s="994"/>
      <c r="P395" s="994"/>
      <c r="Q395" s="994"/>
      <c r="R395" s="994"/>
      <c r="S395" s="994"/>
    </row>
    <row r="396" spans="1:19">
      <c r="A396" s="18"/>
      <c r="B396" s="18"/>
      <c r="C396" s="18"/>
      <c r="D396" s="18"/>
      <c r="E396" s="18"/>
      <c r="F396" s="18"/>
      <c r="G396" s="18"/>
      <c r="H396" s="18"/>
      <c r="I396" s="18"/>
      <c r="J396" s="18"/>
      <c r="K396" s="18"/>
      <c r="L396" s="18"/>
      <c r="M396" s="18"/>
      <c r="N396" s="18"/>
      <c r="O396" s="18"/>
      <c r="P396" s="18"/>
      <c r="Q396" s="18"/>
      <c r="R396" s="18"/>
      <c r="S396" s="18"/>
    </row>
    <row r="397" spans="1:19">
      <c r="A397" s="994" t="s">
        <v>80</v>
      </c>
      <c r="B397" s="994"/>
      <c r="C397" s="994"/>
      <c r="D397" s="994"/>
      <c r="E397" s="994"/>
      <c r="F397" s="994"/>
      <c r="G397" s="994"/>
      <c r="H397" s="994"/>
      <c r="I397" s="994"/>
      <c r="J397" s="994"/>
      <c r="K397" s="994"/>
      <c r="L397" s="994"/>
      <c r="M397" s="994"/>
      <c r="N397" s="994"/>
      <c r="O397" s="994"/>
      <c r="P397" s="994"/>
      <c r="Q397" s="994"/>
      <c r="R397" s="994"/>
      <c r="S397" s="994"/>
    </row>
    <row r="398" spans="1:19">
      <c r="A398" s="18"/>
      <c r="B398" s="18"/>
      <c r="C398" s="18"/>
      <c r="D398" s="18"/>
      <c r="E398" s="18"/>
      <c r="F398" s="18"/>
      <c r="G398" s="18"/>
      <c r="H398" s="18"/>
      <c r="I398" s="18"/>
      <c r="J398" s="18"/>
      <c r="K398" s="18"/>
      <c r="L398" s="18"/>
      <c r="M398" s="18"/>
      <c r="N398" s="18"/>
      <c r="O398" s="18"/>
      <c r="P398" s="18"/>
      <c r="Q398" s="18"/>
      <c r="R398" s="18"/>
      <c r="S398" s="18"/>
    </row>
    <row r="399" spans="1:19">
      <c r="A399" s="996" t="s">
        <v>3655</v>
      </c>
      <c r="B399" s="999"/>
      <c r="C399" s="999"/>
      <c r="D399" s="999"/>
      <c r="E399" s="999"/>
      <c r="F399" s="999"/>
      <c r="G399" s="999"/>
      <c r="H399" s="999"/>
      <c r="I399" s="999"/>
      <c r="J399" s="999"/>
      <c r="K399" s="999"/>
      <c r="L399" s="999"/>
      <c r="M399" s="999"/>
      <c r="N399" s="999"/>
      <c r="O399" s="999"/>
      <c r="P399" s="999"/>
      <c r="Q399" s="999"/>
      <c r="R399" s="999"/>
      <c r="S399" s="1000"/>
    </row>
    <row r="400" spans="1:19" s="12" customFormat="1">
      <c r="A400" s="74">
        <f>SUM(A398,A396,A394,A392,A390,A388,A386,A384,A382,A380,A378,A376)</f>
        <v>0</v>
      </c>
      <c r="B400" s="337">
        <f t="shared" ref="B400:S400" si="9">SUM(B398,B396,B394,B392,B390,B388,B386,B384,B382,B380,B378,B376)</f>
        <v>0</v>
      </c>
      <c r="C400" s="337">
        <f t="shared" si="9"/>
        <v>0</v>
      </c>
      <c r="D400" s="337">
        <f t="shared" si="9"/>
        <v>0</v>
      </c>
      <c r="E400" s="337">
        <f t="shared" si="9"/>
        <v>0</v>
      </c>
      <c r="F400" s="337">
        <f t="shared" si="9"/>
        <v>0</v>
      </c>
      <c r="G400" s="337">
        <f t="shared" si="9"/>
        <v>0</v>
      </c>
      <c r="H400" s="337">
        <f t="shared" si="9"/>
        <v>0</v>
      </c>
      <c r="I400" s="337">
        <f t="shared" si="9"/>
        <v>0</v>
      </c>
      <c r="J400" s="337">
        <f t="shared" si="9"/>
        <v>0</v>
      </c>
      <c r="K400" s="337">
        <f t="shared" si="9"/>
        <v>0</v>
      </c>
      <c r="L400" s="337">
        <f t="shared" si="9"/>
        <v>0</v>
      </c>
      <c r="M400" s="337">
        <f t="shared" si="9"/>
        <v>0</v>
      </c>
      <c r="N400" s="337">
        <f t="shared" si="9"/>
        <v>0</v>
      </c>
      <c r="O400" s="337">
        <f t="shared" si="9"/>
        <v>0</v>
      </c>
      <c r="P400" s="337">
        <f t="shared" si="9"/>
        <v>0</v>
      </c>
      <c r="Q400" s="337">
        <f t="shared" si="9"/>
        <v>0</v>
      </c>
      <c r="R400" s="337">
        <f t="shared" si="9"/>
        <v>0</v>
      </c>
      <c r="S400" s="337">
        <f t="shared" si="9"/>
        <v>0</v>
      </c>
    </row>
    <row r="402" spans="1:19" ht="20.25" customHeight="1">
      <c r="A402" s="1004" t="s">
        <v>1063</v>
      </c>
      <c r="B402" s="1005"/>
      <c r="C402" s="1005"/>
      <c r="D402" s="1005"/>
      <c r="E402" s="1005"/>
      <c r="F402" s="1005"/>
      <c r="G402" s="1005"/>
      <c r="H402" s="1005"/>
      <c r="I402" s="1005"/>
      <c r="J402" s="1005"/>
      <c r="K402" s="1005"/>
      <c r="L402" s="1005"/>
      <c r="M402" s="1005"/>
      <c r="N402" s="1005"/>
      <c r="O402" s="1005"/>
      <c r="P402" s="1005"/>
      <c r="Q402" s="1005"/>
      <c r="R402" s="1005"/>
      <c r="S402" s="1006"/>
    </row>
    <row r="403" spans="1:19">
      <c r="A403" s="976" t="s">
        <v>3654</v>
      </c>
      <c r="B403" s="977"/>
      <c r="C403" s="977"/>
      <c r="D403" s="977"/>
      <c r="E403" s="977"/>
      <c r="F403" s="977"/>
      <c r="G403" s="977"/>
      <c r="H403" s="977"/>
      <c r="I403" s="977"/>
      <c r="J403" s="977"/>
      <c r="K403" s="977"/>
      <c r="L403" s="977"/>
      <c r="M403" s="977"/>
      <c r="N403" s="977"/>
      <c r="O403" s="977"/>
      <c r="P403" s="977"/>
      <c r="Q403" s="977"/>
      <c r="R403" s="977"/>
      <c r="S403" s="978"/>
    </row>
    <row r="404" spans="1:19">
      <c r="A404" s="976" t="s">
        <v>1039</v>
      </c>
      <c r="B404" s="977"/>
      <c r="C404" s="977"/>
      <c r="D404" s="977"/>
      <c r="E404" s="977"/>
      <c r="F404" s="977"/>
      <c r="G404" s="977"/>
      <c r="H404" s="977"/>
      <c r="I404" s="977"/>
      <c r="J404" s="977"/>
      <c r="K404" s="977"/>
      <c r="L404" s="977"/>
      <c r="M404" s="977"/>
      <c r="N404" s="977"/>
      <c r="O404" s="977"/>
      <c r="P404" s="977"/>
      <c r="Q404" s="977"/>
      <c r="R404" s="977"/>
      <c r="S404" s="978"/>
    </row>
    <row r="405" spans="1:19">
      <c r="A405" s="976" t="s">
        <v>306</v>
      </c>
      <c r="B405" s="977"/>
      <c r="C405" s="977"/>
      <c r="D405" s="977"/>
      <c r="E405" s="977"/>
      <c r="F405" s="977"/>
      <c r="G405" s="977"/>
      <c r="H405" s="977"/>
      <c r="I405" s="977"/>
      <c r="J405" s="977"/>
      <c r="K405" s="977"/>
      <c r="L405" s="977"/>
      <c r="M405" s="977"/>
      <c r="N405" s="977"/>
      <c r="O405" s="977"/>
      <c r="P405" s="977"/>
      <c r="Q405" s="977"/>
      <c r="R405" s="977"/>
      <c r="S405" s="978"/>
    </row>
    <row r="406" spans="1:19">
      <c r="A406" s="976" t="s">
        <v>1040</v>
      </c>
      <c r="B406" s="977"/>
      <c r="C406" s="977"/>
      <c r="D406" s="977"/>
      <c r="E406" s="977"/>
      <c r="F406" s="977"/>
      <c r="G406" s="977"/>
      <c r="H406" s="977"/>
      <c r="I406" s="977"/>
      <c r="J406" s="977"/>
      <c r="K406" s="977"/>
      <c r="L406" s="977"/>
      <c r="M406" s="977"/>
      <c r="N406" s="977"/>
      <c r="O406" s="977"/>
      <c r="P406" s="977"/>
      <c r="Q406" s="977"/>
      <c r="R406" s="977"/>
      <c r="S406" s="978"/>
    </row>
    <row r="407" spans="1:19">
      <c r="A407" s="976" t="s">
        <v>1041</v>
      </c>
      <c r="B407" s="977"/>
      <c r="C407" s="977"/>
      <c r="D407" s="977"/>
      <c r="E407" s="977"/>
      <c r="F407" s="977"/>
      <c r="G407" s="977"/>
      <c r="H407" s="977"/>
      <c r="I407" s="977"/>
      <c r="J407" s="977"/>
      <c r="K407" s="977"/>
      <c r="L407" s="977"/>
      <c r="M407" s="977"/>
      <c r="N407" s="977"/>
      <c r="O407" s="977"/>
      <c r="P407" s="977"/>
      <c r="Q407" s="977"/>
      <c r="R407" s="977"/>
      <c r="S407" s="978"/>
    </row>
    <row r="408" spans="1:19">
      <c r="A408" s="976" t="s">
        <v>1042</v>
      </c>
      <c r="B408" s="977"/>
      <c r="C408" s="977"/>
      <c r="D408" s="977"/>
      <c r="E408" s="977"/>
      <c r="F408" s="977"/>
      <c r="G408" s="977"/>
      <c r="H408" s="977"/>
      <c r="I408" s="977"/>
      <c r="J408" s="977"/>
      <c r="K408" s="977"/>
      <c r="L408" s="977"/>
      <c r="M408" s="977"/>
      <c r="N408" s="977"/>
      <c r="O408" s="977"/>
      <c r="P408" s="977"/>
      <c r="Q408" s="977"/>
      <c r="R408" s="977"/>
      <c r="S408" s="978"/>
    </row>
    <row r="409" spans="1:19">
      <c r="A409" s="976" t="s">
        <v>1043</v>
      </c>
      <c r="B409" s="977"/>
      <c r="C409" s="977"/>
      <c r="D409" s="977"/>
      <c r="E409" s="977"/>
      <c r="F409" s="977"/>
      <c r="G409" s="977"/>
      <c r="H409" s="977"/>
      <c r="I409" s="977"/>
      <c r="J409" s="977"/>
      <c r="K409" s="977"/>
      <c r="L409" s="977"/>
      <c r="M409" s="977"/>
      <c r="N409" s="977"/>
      <c r="O409" s="977"/>
      <c r="P409" s="977"/>
      <c r="Q409" s="977"/>
      <c r="R409" s="977"/>
      <c r="S409" s="978"/>
    </row>
    <row r="410" spans="1:19">
      <c r="A410" s="976" t="s">
        <v>377</v>
      </c>
      <c r="B410" s="977"/>
      <c r="C410" s="977"/>
      <c r="D410" s="977"/>
      <c r="E410" s="977"/>
      <c r="F410" s="977"/>
      <c r="G410" s="977"/>
      <c r="H410" s="977"/>
      <c r="I410" s="977"/>
      <c r="J410" s="977"/>
      <c r="K410" s="977"/>
      <c r="L410" s="977"/>
      <c r="M410" s="977"/>
      <c r="N410" s="977"/>
      <c r="O410" s="977"/>
      <c r="P410" s="977"/>
      <c r="Q410" s="977"/>
      <c r="R410" s="977"/>
      <c r="S410" s="978"/>
    </row>
    <row r="411" spans="1:19">
      <c r="A411" s="982" t="s">
        <v>1044</v>
      </c>
      <c r="B411" s="983"/>
      <c r="C411" s="983"/>
      <c r="D411" s="983"/>
      <c r="E411" s="983"/>
      <c r="F411" s="983"/>
      <c r="G411" s="983"/>
      <c r="H411" s="983"/>
      <c r="I411" s="983"/>
      <c r="J411" s="983"/>
      <c r="K411" s="983"/>
      <c r="L411" s="983"/>
      <c r="M411" s="983"/>
      <c r="N411" s="983"/>
      <c r="O411" s="983"/>
      <c r="P411" s="983"/>
      <c r="Q411" s="983"/>
      <c r="R411" s="983"/>
      <c r="S411" s="984"/>
    </row>
    <row r="412" spans="1:19" ht="30" customHeight="1">
      <c r="A412" s="985" t="s">
        <v>41</v>
      </c>
      <c r="B412" s="985"/>
      <c r="C412" s="985"/>
      <c r="D412" s="985" t="s">
        <v>42</v>
      </c>
      <c r="E412" s="985"/>
      <c r="F412" s="985" t="s">
        <v>43</v>
      </c>
      <c r="G412" s="985"/>
      <c r="H412" s="985"/>
      <c r="I412" s="985" t="s">
        <v>44</v>
      </c>
      <c r="J412" s="985"/>
      <c r="K412" s="986" t="s">
        <v>45</v>
      </c>
      <c r="L412" s="987"/>
      <c r="M412" s="987"/>
      <c r="N412" s="988"/>
      <c r="O412" s="989" t="s">
        <v>46</v>
      </c>
      <c r="P412" s="989"/>
      <c r="Q412" s="990"/>
      <c r="R412" s="985" t="s">
        <v>47</v>
      </c>
      <c r="S412" s="985"/>
    </row>
    <row r="413" spans="1:19" ht="24.75" customHeight="1">
      <c r="A413" s="991" t="s">
        <v>48</v>
      </c>
      <c r="B413" s="991" t="s">
        <v>49</v>
      </c>
      <c r="C413" s="1002" t="s">
        <v>50</v>
      </c>
      <c r="D413" s="991" t="s">
        <v>51</v>
      </c>
      <c r="E413" s="991" t="s">
        <v>52</v>
      </c>
      <c r="F413" s="986" t="s">
        <v>53</v>
      </c>
      <c r="G413" s="992"/>
      <c r="H413" s="993"/>
      <c r="I413" s="991" t="s">
        <v>54</v>
      </c>
      <c r="J413" s="991" t="s">
        <v>55</v>
      </c>
      <c r="K413" s="986" t="s">
        <v>56</v>
      </c>
      <c r="L413" s="993"/>
      <c r="M413" s="986" t="s">
        <v>57</v>
      </c>
      <c r="N413" s="993"/>
      <c r="O413" s="991" t="s">
        <v>58</v>
      </c>
      <c r="P413" s="991" t="s">
        <v>59</v>
      </c>
      <c r="Q413" s="991" t="s">
        <v>60</v>
      </c>
      <c r="R413" s="991" t="s">
        <v>61</v>
      </c>
      <c r="S413" s="991" t="s">
        <v>62</v>
      </c>
    </row>
    <row r="414" spans="1:19" ht="63.75" customHeight="1">
      <c r="A414" s="985"/>
      <c r="B414" s="985"/>
      <c r="C414" s="1003"/>
      <c r="D414" s="985"/>
      <c r="E414" s="985"/>
      <c r="F414" s="125" t="s">
        <v>63</v>
      </c>
      <c r="G414" s="125" t="s">
        <v>64</v>
      </c>
      <c r="H414" s="125" t="s">
        <v>65</v>
      </c>
      <c r="I414" s="985"/>
      <c r="J414" s="985"/>
      <c r="K414" s="127" t="s">
        <v>66</v>
      </c>
      <c r="L414" s="127" t="s">
        <v>67</v>
      </c>
      <c r="M414" s="127" t="s">
        <v>68</v>
      </c>
      <c r="N414" s="127" t="s">
        <v>67</v>
      </c>
      <c r="O414" s="985"/>
      <c r="P414" s="985"/>
      <c r="Q414" s="985"/>
      <c r="R414" s="985"/>
      <c r="S414" s="985"/>
    </row>
    <row r="415" spans="1:19">
      <c r="A415" s="994" t="s">
        <v>69</v>
      </c>
      <c r="B415" s="994"/>
      <c r="C415" s="994"/>
      <c r="D415" s="994"/>
      <c r="E415" s="994"/>
      <c r="F415" s="994"/>
      <c r="G415" s="994"/>
      <c r="H415" s="994"/>
      <c r="I415" s="994"/>
      <c r="J415" s="994"/>
      <c r="K415" s="994"/>
      <c r="L415" s="994"/>
      <c r="M415" s="994"/>
      <c r="N415" s="994"/>
      <c r="O415" s="994"/>
      <c r="P415" s="994"/>
      <c r="Q415" s="994"/>
      <c r="R415" s="994"/>
      <c r="S415" s="994"/>
    </row>
    <row r="416" spans="1:19" s="242" customFormat="1">
      <c r="A416" s="98">
        <v>0</v>
      </c>
      <c r="B416" s="98">
        <v>0</v>
      </c>
      <c r="C416" s="98">
        <v>0</v>
      </c>
      <c r="D416" s="98">
        <v>0</v>
      </c>
      <c r="E416" s="98">
        <v>0</v>
      </c>
      <c r="F416" s="98">
        <v>0</v>
      </c>
      <c r="G416" s="98">
        <v>0</v>
      </c>
      <c r="H416" s="98">
        <v>0</v>
      </c>
      <c r="I416" s="98">
        <v>0</v>
      </c>
      <c r="J416" s="98">
        <v>0</v>
      </c>
      <c r="K416" s="98">
        <v>0</v>
      </c>
      <c r="L416" s="98">
        <v>0</v>
      </c>
      <c r="M416" s="98">
        <v>0</v>
      </c>
      <c r="N416" s="98">
        <v>0</v>
      </c>
      <c r="O416" s="98">
        <v>0</v>
      </c>
      <c r="P416" s="98">
        <v>0</v>
      </c>
      <c r="Q416" s="98">
        <v>0</v>
      </c>
      <c r="R416" s="98">
        <v>0</v>
      </c>
      <c r="S416" s="98">
        <v>0</v>
      </c>
    </row>
    <row r="417" spans="1:19">
      <c r="A417" s="994" t="s">
        <v>70</v>
      </c>
      <c r="B417" s="994"/>
      <c r="C417" s="994"/>
      <c r="D417" s="994"/>
      <c r="E417" s="994"/>
      <c r="F417" s="994"/>
      <c r="G417" s="994"/>
      <c r="H417" s="994"/>
      <c r="I417" s="994"/>
      <c r="J417" s="994"/>
      <c r="K417" s="994"/>
      <c r="L417" s="994"/>
      <c r="M417" s="994"/>
      <c r="N417" s="994"/>
      <c r="O417" s="994"/>
      <c r="P417" s="994"/>
      <c r="Q417" s="994"/>
      <c r="R417" s="994"/>
      <c r="S417" s="994"/>
    </row>
    <row r="418" spans="1:19" s="242" customFormat="1">
      <c r="A418" s="98">
        <v>0</v>
      </c>
      <c r="B418" s="98">
        <v>0</v>
      </c>
      <c r="C418" s="98">
        <v>0</v>
      </c>
      <c r="D418" s="98">
        <v>0</v>
      </c>
      <c r="E418" s="98">
        <v>0</v>
      </c>
      <c r="F418" s="98">
        <v>0</v>
      </c>
      <c r="G418" s="98">
        <v>0</v>
      </c>
      <c r="H418" s="98">
        <v>0</v>
      </c>
      <c r="I418" s="98">
        <v>0</v>
      </c>
      <c r="J418" s="98">
        <v>0</v>
      </c>
      <c r="K418" s="98">
        <v>0</v>
      </c>
      <c r="L418" s="98">
        <v>0</v>
      </c>
      <c r="M418" s="98">
        <v>0</v>
      </c>
      <c r="N418" s="98">
        <v>0</v>
      </c>
      <c r="O418" s="98">
        <v>0</v>
      </c>
      <c r="P418" s="98">
        <v>0</v>
      </c>
      <c r="Q418" s="98">
        <v>0</v>
      </c>
      <c r="R418" s="98">
        <v>0</v>
      </c>
      <c r="S418" s="98">
        <v>0</v>
      </c>
    </row>
    <row r="419" spans="1:19">
      <c r="A419" s="994" t="s">
        <v>71</v>
      </c>
      <c r="B419" s="994"/>
      <c r="C419" s="994"/>
      <c r="D419" s="994"/>
      <c r="E419" s="994"/>
      <c r="F419" s="994"/>
      <c r="G419" s="994"/>
      <c r="H419" s="994"/>
      <c r="I419" s="994"/>
      <c r="J419" s="994"/>
      <c r="K419" s="994"/>
      <c r="L419" s="994"/>
      <c r="M419" s="994"/>
      <c r="N419" s="994"/>
      <c r="O419" s="994"/>
      <c r="P419" s="994"/>
      <c r="Q419" s="994"/>
      <c r="R419" s="994"/>
      <c r="S419" s="994"/>
    </row>
    <row r="420" spans="1:19" s="392" customFormat="1">
      <c r="A420" s="391">
        <v>0</v>
      </c>
      <c r="B420" s="391">
        <v>0</v>
      </c>
      <c r="C420" s="391">
        <v>0</v>
      </c>
      <c r="D420" s="391">
        <v>0</v>
      </c>
      <c r="E420" s="391">
        <v>0</v>
      </c>
      <c r="F420" s="391">
        <v>0</v>
      </c>
      <c r="G420" s="391">
        <v>0</v>
      </c>
      <c r="H420" s="391">
        <v>0</v>
      </c>
      <c r="I420" s="391">
        <v>0</v>
      </c>
      <c r="J420" s="391">
        <v>0</v>
      </c>
      <c r="K420" s="391">
        <v>0</v>
      </c>
      <c r="L420" s="391">
        <v>0</v>
      </c>
      <c r="M420" s="391">
        <v>0</v>
      </c>
      <c r="N420" s="391">
        <v>0</v>
      </c>
      <c r="O420" s="391">
        <v>0</v>
      </c>
      <c r="P420" s="391">
        <v>0</v>
      </c>
      <c r="Q420" s="391">
        <v>0</v>
      </c>
      <c r="R420" s="391">
        <v>0</v>
      </c>
      <c r="S420" s="391">
        <v>0</v>
      </c>
    </row>
    <row r="421" spans="1:19">
      <c r="A421" s="994" t="s">
        <v>72</v>
      </c>
      <c r="B421" s="994"/>
      <c r="C421" s="994"/>
      <c r="D421" s="994"/>
      <c r="E421" s="994"/>
      <c r="F421" s="994"/>
      <c r="G421" s="994"/>
      <c r="H421" s="994"/>
      <c r="I421" s="994"/>
      <c r="J421" s="994"/>
      <c r="K421" s="994"/>
      <c r="L421" s="994"/>
      <c r="M421" s="994"/>
      <c r="N421" s="994"/>
      <c r="O421" s="994"/>
      <c r="P421" s="994"/>
      <c r="Q421" s="994"/>
      <c r="R421" s="994"/>
      <c r="S421" s="994"/>
    </row>
    <row r="422" spans="1:19" s="392" customFormat="1">
      <c r="A422" s="391">
        <v>0</v>
      </c>
      <c r="B422" s="391">
        <v>0</v>
      </c>
      <c r="C422" s="391">
        <v>0</v>
      </c>
      <c r="D422" s="391">
        <v>0</v>
      </c>
      <c r="E422" s="391">
        <v>0</v>
      </c>
      <c r="F422" s="391">
        <v>0</v>
      </c>
      <c r="G422" s="391">
        <v>0</v>
      </c>
      <c r="H422" s="391">
        <v>0</v>
      </c>
      <c r="I422" s="391">
        <v>0</v>
      </c>
      <c r="J422" s="391">
        <v>0</v>
      </c>
      <c r="K422" s="391">
        <v>0</v>
      </c>
      <c r="L422" s="391">
        <v>0</v>
      </c>
      <c r="M422" s="391">
        <v>0</v>
      </c>
      <c r="N422" s="391">
        <v>0</v>
      </c>
      <c r="O422" s="391">
        <v>0</v>
      </c>
      <c r="P422" s="391">
        <v>0</v>
      </c>
      <c r="Q422" s="391">
        <v>0</v>
      </c>
      <c r="R422" s="391">
        <v>0</v>
      </c>
      <c r="S422" s="391">
        <v>0</v>
      </c>
    </row>
    <row r="423" spans="1:19">
      <c r="A423" s="995" t="s">
        <v>73</v>
      </c>
      <c r="B423" s="995"/>
      <c r="C423" s="995"/>
      <c r="D423" s="995"/>
      <c r="E423" s="995"/>
      <c r="F423" s="995"/>
      <c r="G423" s="995"/>
      <c r="H423" s="995"/>
      <c r="I423" s="995"/>
      <c r="J423" s="995"/>
      <c r="K423" s="995"/>
      <c r="L423" s="995"/>
      <c r="M423" s="995"/>
      <c r="N423" s="995"/>
      <c r="O423" s="995"/>
      <c r="P423" s="995"/>
      <c r="Q423" s="995"/>
      <c r="R423" s="995"/>
      <c r="S423" s="995"/>
    </row>
    <row r="424" spans="1:19" s="547" customFormat="1">
      <c r="A424" s="18">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18">
        <v>0</v>
      </c>
    </row>
    <row r="425" spans="1:19">
      <c r="A425" s="994" t="s">
        <v>74</v>
      </c>
      <c r="B425" s="994"/>
      <c r="C425" s="994"/>
      <c r="D425" s="994"/>
      <c r="E425" s="994"/>
      <c r="F425" s="994"/>
      <c r="G425" s="994"/>
      <c r="H425" s="994"/>
      <c r="I425" s="994"/>
      <c r="J425" s="994"/>
      <c r="K425" s="994"/>
      <c r="L425" s="994"/>
      <c r="M425" s="994"/>
      <c r="N425" s="994"/>
      <c r="O425" s="994"/>
      <c r="P425" s="994"/>
      <c r="Q425" s="994"/>
      <c r="R425" s="994"/>
      <c r="S425" s="994"/>
    </row>
    <row r="426" spans="1:19" s="573" customFormat="1">
      <c r="A426" s="18">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18">
        <v>0</v>
      </c>
    </row>
    <row r="427" spans="1:19">
      <c r="A427" s="994" t="s">
        <v>75</v>
      </c>
      <c r="B427" s="994"/>
      <c r="C427" s="994"/>
      <c r="D427" s="994"/>
      <c r="E427" s="994"/>
      <c r="F427" s="994"/>
      <c r="G427" s="994"/>
      <c r="H427" s="994"/>
      <c r="I427" s="994"/>
      <c r="J427" s="994"/>
      <c r="K427" s="994"/>
      <c r="L427" s="994"/>
      <c r="M427" s="994"/>
      <c r="N427" s="994"/>
      <c r="O427" s="994"/>
      <c r="P427" s="994"/>
      <c r="Q427" s="994"/>
      <c r="R427" s="994"/>
      <c r="S427" s="994"/>
    </row>
    <row r="428" spans="1:19" s="855" customFormat="1">
      <c r="A428" s="18">
        <v>0</v>
      </c>
      <c r="B428" s="18">
        <v>0</v>
      </c>
      <c r="C428" s="18">
        <v>0</v>
      </c>
      <c r="D428" s="18">
        <v>0</v>
      </c>
      <c r="E428" s="18">
        <v>0</v>
      </c>
      <c r="F428" s="18">
        <v>0</v>
      </c>
      <c r="G428" s="18">
        <v>0</v>
      </c>
      <c r="H428" s="18">
        <v>0</v>
      </c>
      <c r="I428" s="18">
        <v>0</v>
      </c>
      <c r="J428" s="18">
        <v>0</v>
      </c>
      <c r="K428" s="18">
        <v>0</v>
      </c>
      <c r="L428" s="18">
        <v>0</v>
      </c>
      <c r="M428" s="18">
        <v>0</v>
      </c>
      <c r="N428" s="18">
        <v>0</v>
      </c>
      <c r="O428" s="18">
        <v>0</v>
      </c>
      <c r="P428" s="18">
        <v>0</v>
      </c>
      <c r="Q428" s="18">
        <v>0</v>
      </c>
      <c r="R428" s="18">
        <v>0</v>
      </c>
      <c r="S428" s="18">
        <v>0</v>
      </c>
    </row>
    <row r="429" spans="1:19">
      <c r="A429" s="994" t="s">
        <v>76</v>
      </c>
      <c r="B429" s="994"/>
      <c r="C429" s="994"/>
      <c r="D429" s="994"/>
      <c r="E429" s="994"/>
      <c r="F429" s="994"/>
      <c r="G429" s="994"/>
      <c r="H429" s="994"/>
      <c r="I429" s="994"/>
      <c r="J429" s="994"/>
      <c r="K429" s="994"/>
      <c r="L429" s="994"/>
      <c r="M429" s="994"/>
      <c r="N429" s="994"/>
      <c r="O429" s="994"/>
      <c r="P429" s="994"/>
      <c r="Q429" s="994"/>
      <c r="R429" s="994"/>
      <c r="S429" s="994"/>
    </row>
    <row r="430" spans="1:19" s="876" customFormat="1">
      <c r="A430" s="18">
        <v>0</v>
      </c>
      <c r="B430" s="18">
        <v>0</v>
      </c>
      <c r="C430" s="18">
        <v>0</v>
      </c>
      <c r="D430" s="18">
        <v>0</v>
      </c>
      <c r="E430" s="18">
        <v>0</v>
      </c>
      <c r="F430" s="18">
        <v>0</v>
      </c>
      <c r="G430" s="18">
        <v>0</v>
      </c>
      <c r="H430" s="18">
        <v>0</v>
      </c>
      <c r="I430" s="18">
        <v>0</v>
      </c>
      <c r="J430" s="18">
        <v>0</v>
      </c>
      <c r="K430" s="18">
        <v>0</v>
      </c>
      <c r="L430" s="18">
        <v>0</v>
      </c>
      <c r="M430" s="18">
        <v>0</v>
      </c>
      <c r="N430" s="18">
        <v>0</v>
      </c>
      <c r="O430" s="18">
        <v>0</v>
      </c>
      <c r="P430" s="18">
        <v>0</v>
      </c>
      <c r="Q430" s="18">
        <v>0</v>
      </c>
      <c r="R430" s="18">
        <v>0</v>
      </c>
      <c r="S430" s="18">
        <v>0</v>
      </c>
    </row>
    <row r="431" spans="1:19">
      <c r="A431" s="994" t="s">
        <v>77</v>
      </c>
      <c r="B431" s="994"/>
      <c r="C431" s="994"/>
      <c r="D431" s="994"/>
      <c r="E431" s="994"/>
      <c r="F431" s="994"/>
      <c r="G431" s="994"/>
      <c r="H431" s="994"/>
      <c r="I431" s="994"/>
      <c r="J431" s="994"/>
      <c r="K431" s="994"/>
      <c r="L431" s="994"/>
      <c r="M431" s="994"/>
      <c r="N431" s="994"/>
      <c r="O431" s="994"/>
      <c r="P431" s="994"/>
      <c r="Q431" s="994"/>
      <c r="R431" s="994"/>
      <c r="S431" s="994"/>
    </row>
    <row r="432" spans="1:19" s="615" customFormat="1">
      <c r="A432" s="18">
        <v>0</v>
      </c>
      <c r="B432" s="18">
        <v>0</v>
      </c>
      <c r="C432" s="18">
        <v>0</v>
      </c>
      <c r="D432" s="18">
        <v>0</v>
      </c>
      <c r="E432" s="18">
        <v>0</v>
      </c>
      <c r="F432" s="18">
        <v>0</v>
      </c>
      <c r="G432" s="18">
        <v>0</v>
      </c>
      <c r="H432" s="18">
        <v>0</v>
      </c>
      <c r="I432" s="18">
        <v>0</v>
      </c>
      <c r="J432" s="18">
        <v>0</v>
      </c>
      <c r="K432" s="18">
        <v>0</v>
      </c>
      <c r="L432" s="18">
        <v>0</v>
      </c>
      <c r="M432" s="18">
        <v>0</v>
      </c>
      <c r="N432" s="18">
        <v>0</v>
      </c>
      <c r="O432" s="18">
        <v>0</v>
      </c>
      <c r="P432" s="18">
        <v>0</v>
      </c>
      <c r="Q432" s="18">
        <v>0</v>
      </c>
      <c r="R432" s="18">
        <v>0</v>
      </c>
      <c r="S432" s="18">
        <v>0</v>
      </c>
    </row>
    <row r="433" spans="1:19">
      <c r="A433" s="994" t="s">
        <v>78</v>
      </c>
      <c r="B433" s="994"/>
      <c r="C433" s="994"/>
      <c r="D433" s="994"/>
      <c r="E433" s="994"/>
      <c r="F433" s="994"/>
      <c r="G433" s="994"/>
      <c r="H433" s="994"/>
      <c r="I433" s="994"/>
      <c r="J433" s="994"/>
      <c r="K433" s="994"/>
      <c r="L433" s="994"/>
      <c r="M433" s="994"/>
      <c r="N433" s="994"/>
      <c r="O433" s="994"/>
      <c r="P433" s="994"/>
      <c r="Q433" s="994"/>
      <c r="R433" s="994"/>
      <c r="S433" s="994"/>
    </row>
    <row r="434" spans="1:19" s="615" customFormat="1">
      <c r="A434" s="18">
        <v>0</v>
      </c>
      <c r="B434" s="18">
        <v>0</v>
      </c>
      <c r="C434" s="18">
        <v>0</v>
      </c>
      <c r="D434" s="18">
        <v>0</v>
      </c>
      <c r="E434" s="18">
        <v>0</v>
      </c>
      <c r="F434" s="18">
        <v>0</v>
      </c>
      <c r="G434" s="18">
        <v>0</v>
      </c>
      <c r="H434" s="18">
        <v>0</v>
      </c>
      <c r="I434" s="18">
        <v>0</v>
      </c>
      <c r="J434" s="18">
        <v>0</v>
      </c>
      <c r="K434" s="18">
        <v>0</v>
      </c>
      <c r="L434" s="18">
        <v>0</v>
      </c>
      <c r="M434" s="18">
        <v>0</v>
      </c>
      <c r="N434" s="18">
        <v>0</v>
      </c>
      <c r="O434" s="18">
        <v>0</v>
      </c>
      <c r="P434" s="18">
        <v>0</v>
      </c>
      <c r="Q434" s="18">
        <v>0</v>
      </c>
      <c r="R434" s="18">
        <v>0</v>
      </c>
      <c r="S434" s="18">
        <v>0</v>
      </c>
    </row>
    <row r="435" spans="1:19">
      <c r="A435" s="994" t="s">
        <v>79</v>
      </c>
      <c r="B435" s="994"/>
      <c r="C435" s="994"/>
      <c r="D435" s="994"/>
      <c r="E435" s="994"/>
      <c r="F435" s="994"/>
      <c r="G435" s="994"/>
      <c r="H435" s="994"/>
      <c r="I435" s="994"/>
      <c r="J435" s="994"/>
      <c r="K435" s="994"/>
      <c r="L435" s="994"/>
      <c r="M435" s="994"/>
      <c r="N435" s="994"/>
      <c r="O435" s="994"/>
      <c r="P435" s="994"/>
      <c r="Q435" s="994"/>
      <c r="R435" s="994"/>
      <c r="S435" s="994"/>
    </row>
    <row r="436" spans="1:19" s="626" customFormat="1">
      <c r="A436" s="18">
        <v>0</v>
      </c>
      <c r="B436" s="18">
        <v>0</v>
      </c>
      <c r="C436" s="18">
        <v>0</v>
      </c>
      <c r="D436" s="18">
        <v>0</v>
      </c>
      <c r="E436" s="18">
        <v>0</v>
      </c>
      <c r="F436" s="18">
        <v>0</v>
      </c>
      <c r="G436" s="18">
        <v>0</v>
      </c>
      <c r="H436" s="18">
        <v>0</v>
      </c>
      <c r="I436" s="18">
        <v>0</v>
      </c>
      <c r="J436" s="18">
        <v>0</v>
      </c>
      <c r="K436" s="18">
        <v>0</v>
      </c>
      <c r="L436" s="18">
        <v>0</v>
      </c>
      <c r="M436" s="18">
        <v>0</v>
      </c>
      <c r="N436" s="18">
        <v>0</v>
      </c>
      <c r="O436" s="18">
        <v>0</v>
      </c>
      <c r="P436" s="18">
        <v>0</v>
      </c>
      <c r="Q436" s="18">
        <v>0</v>
      </c>
      <c r="R436" s="18">
        <v>0</v>
      </c>
      <c r="S436" s="18">
        <v>0</v>
      </c>
    </row>
    <row r="437" spans="1:19">
      <c r="A437" s="994" t="s">
        <v>80</v>
      </c>
      <c r="B437" s="994"/>
      <c r="C437" s="994"/>
      <c r="D437" s="994"/>
      <c r="E437" s="994"/>
      <c r="F437" s="994"/>
      <c r="G437" s="994"/>
      <c r="H437" s="994"/>
      <c r="I437" s="994"/>
      <c r="J437" s="994"/>
      <c r="K437" s="994"/>
      <c r="L437" s="994"/>
      <c r="M437" s="994"/>
      <c r="N437" s="994"/>
      <c r="O437" s="994"/>
      <c r="P437" s="994"/>
      <c r="Q437" s="994"/>
      <c r="R437" s="994"/>
      <c r="S437" s="994"/>
    </row>
    <row r="438" spans="1:19" s="967" customFormat="1">
      <c r="A438" s="18">
        <v>0</v>
      </c>
      <c r="B438" s="18">
        <v>0</v>
      </c>
      <c r="C438" s="18">
        <v>0</v>
      </c>
      <c r="D438" s="18">
        <v>0</v>
      </c>
      <c r="E438" s="18">
        <v>0</v>
      </c>
      <c r="F438" s="18">
        <v>0</v>
      </c>
      <c r="G438" s="18">
        <v>0</v>
      </c>
      <c r="H438" s="18">
        <v>0</v>
      </c>
      <c r="I438" s="18">
        <v>0</v>
      </c>
      <c r="J438" s="18">
        <v>0</v>
      </c>
      <c r="K438" s="18">
        <v>0</v>
      </c>
      <c r="L438" s="18">
        <v>0</v>
      </c>
      <c r="M438" s="18">
        <v>0</v>
      </c>
      <c r="N438" s="18">
        <v>0</v>
      </c>
      <c r="O438" s="18">
        <v>0</v>
      </c>
      <c r="P438" s="18">
        <v>0</v>
      </c>
      <c r="Q438" s="18">
        <v>0</v>
      </c>
      <c r="R438" s="18">
        <v>0</v>
      </c>
      <c r="S438" s="18">
        <v>0</v>
      </c>
    </row>
    <row r="439" spans="1:19">
      <c r="A439" s="996" t="s">
        <v>3655</v>
      </c>
      <c r="B439" s="999"/>
      <c r="C439" s="999"/>
      <c r="D439" s="999"/>
      <c r="E439" s="999"/>
      <c r="F439" s="999"/>
      <c r="G439" s="999"/>
      <c r="H439" s="999"/>
      <c r="I439" s="999"/>
      <c r="J439" s="999"/>
      <c r="K439" s="999"/>
      <c r="L439" s="999"/>
      <c r="M439" s="999"/>
      <c r="N439" s="999"/>
      <c r="O439" s="999"/>
      <c r="P439" s="999"/>
      <c r="Q439" s="999"/>
      <c r="R439" s="999"/>
      <c r="S439" s="1000"/>
    </row>
    <row r="440" spans="1:19" s="12" customFormat="1">
      <c r="A440" s="74">
        <f>SUM(A438,A436,A434,A432,A430,A428,A426,A424,A422,A420,A418,A416)</f>
        <v>0</v>
      </c>
      <c r="B440" s="337">
        <f t="shared" ref="B440:S440" si="10">SUM(B438,B436,B434,B432,B430,B428,B426,B424,B422,B420,B418,B416)</f>
        <v>0</v>
      </c>
      <c r="C440" s="337">
        <f t="shared" si="10"/>
        <v>0</v>
      </c>
      <c r="D440" s="337">
        <f t="shared" si="10"/>
        <v>0</v>
      </c>
      <c r="E440" s="337">
        <f t="shared" si="10"/>
        <v>0</v>
      </c>
      <c r="F440" s="337">
        <f t="shared" si="10"/>
        <v>0</v>
      </c>
      <c r="G440" s="337">
        <f t="shared" si="10"/>
        <v>0</v>
      </c>
      <c r="H440" s="337">
        <f t="shared" si="10"/>
        <v>0</v>
      </c>
      <c r="I440" s="337">
        <f t="shared" si="10"/>
        <v>0</v>
      </c>
      <c r="J440" s="337">
        <f t="shared" si="10"/>
        <v>0</v>
      </c>
      <c r="K440" s="337">
        <f t="shared" si="10"/>
        <v>0</v>
      </c>
      <c r="L440" s="337">
        <f t="shared" si="10"/>
        <v>0</v>
      </c>
      <c r="M440" s="337">
        <f t="shared" si="10"/>
        <v>0</v>
      </c>
      <c r="N440" s="337">
        <f t="shared" si="10"/>
        <v>0</v>
      </c>
      <c r="O440" s="337">
        <f t="shared" si="10"/>
        <v>0</v>
      </c>
      <c r="P440" s="337">
        <f t="shared" si="10"/>
        <v>0</v>
      </c>
      <c r="Q440" s="337">
        <f t="shared" si="10"/>
        <v>0</v>
      </c>
      <c r="R440" s="337">
        <f t="shared" si="10"/>
        <v>0</v>
      </c>
      <c r="S440" s="337">
        <f t="shared" si="10"/>
        <v>0</v>
      </c>
    </row>
    <row r="442" spans="1:19" ht="22.5" customHeight="1">
      <c r="A442" s="1004" t="s">
        <v>1064</v>
      </c>
      <c r="B442" s="1005"/>
      <c r="C442" s="1005"/>
      <c r="D442" s="1005"/>
      <c r="E442" s="1005"/>
      <c r="F442" s="1005"/>
      <c r="G442" s="1005"/>
      <c r="H442" s="1005"/>
      <c r="I442" s="1005"/>
      <c r="J442" s="1005"/>
      <c r="K442" s="1005"/>
      <c r="L442" s="1005"/>
      <c r="M442" s="1005"/>
      <c r="N442" s="1005"/>
      <c r="O442" s="1005"/>
      <c r="P442" s="1005"/>
      <c r="Q442" s="1005"/>
      <c r="R442" s="1005"/>
      <c r="S442" s="1006"/>
    </row>
    <row r="443" spans="1:19">
      <c r="A443" s="976" t="s">
        <v>3654</v>
      </c>
      <c r="B443" s="977"/>
      <c r="C443" s="977"/>
      <c r="D443" s="977"/>
      <c r="E443" s="977"/>
      <c r="F443" s="977"/>
      <c r="G443" s="977"/>
      <c r="H443" s="977"/>
      <c r="I443" s="977"/>
      <c r="J443" s="977"/>
      <c r="K443" s="977"/>
      <c r="L443" s="977"/>
      <c r="M443" s="977"/>
      <c r="N443" s="977"/>
      <c r="O443" s="977"/>
      <c r="P443" s="977"/>
      <c r="Q443" s="977"/>
      <c r="R443" s="977"/>
      <c r="S443" s="978"/>
    </row>
    <row r="444" spans="1:19">
      <c r="A444" s="976" t="s">
        <v>1045</v>
      </c>
      <c r="B444" s="977"/>
      <c r="C444" s="977"/>
      <c r="D444" s="977"/>
      <c r="E444" s="977"/>
      <c r="F444" s="977"/>
      <c r="G444" s="977"/>
      <c r="H444" s="977"/>
      <c r="I444" s="977"/>
      <c r="J444" s="977"/>
      <c r="K444" s="977"/>
      <c r="L444" s="977"/>
      <c r="M444" s="977"/>
      <c r="N444" s="977"/>
      <c r="O444" s="977"/>
      <c r="P444" s="977"/>
      <c r="Q444" s="977"/>
      <c r="R444" s="977"/>
      <c r="S444" s="978"/>
    </row>
    <row r="445" spans="1:19">
      <c r="A445" s="976" t="s">
        <v>1046</v>
      </c>
      <c r="B445" s="977"/>
      <c r="C445" s="977"/>
      <c r="D445" s="977"/>
      <c r="E445" s="977"/>
      <c r="F445" s="977"/>
      <c r="G445" s="977"/>
      <c r="H445" s="977"/>
      <c r="I445" s="977"/>
      <c r="J445" s="977"/>
      <c r="K445" s="977"/>
      <c r="L445" s="977"/>
      <c r="M445" s="977"/>
      <c r="N445" s="977"/>
      <c r="O445" s="977"/>
      <c r="P445" s="977"/>
      <c r="Q445" s="977"/>
      <c r="R445" s="977"/>
      <c r="S445" s="978"/>
    </row>
    <row r="446" spans="1:19">
      <c r="A446" s="976" t="s">
        <v>1047</v>
      </c>
      <c r="B446" s="977"/>
      <c r="C446" s="977"/>
      <c r="D446" s="977"/>
      <c r="E446" s="977"/>
      <c r="F446" s="977"/>
      <c r="G446" s="977"/>
      <c r="H446" s="977"/>
      <c r="I446" s="977"/>
      <c r="J446" s="977"/>
      <c r="K446" s="977"/>
      <c r="L446" s="977"/>
      <c r="M446" s="977"/>
      <c r="N446" s="977"/>
      <c r="O446" s="977"/>
      <c r="P446" s="977"/>
      <c r="Q446" s="977"/>
      <c r="R446" s="977"/>
      <c r="S446" s="978"/>
    </row>
    <row r="447" spans="1:19">
      <c r="A447" s="976" t="s">
        <v>1048</v>
      </c>
      <c r="B447" s="977"/>
      <c r="C447" s="977"/>
      <c r="D447" s="977"/>
      <c r="E447" s="977"/>
      <c r="F447" s="977"/>
      <c r="G447" s="977"/>
      <c r="H447" s="977"/>
      <c r="I447" s="977"/>
      <c r="J447" s="977"/>
      <c r="K447" s="977"/>
      <c r="L447" s="977"/>
      <c r="M447" s="977"/>
      <c r="N447" s="977"/>
      <c r="O447" s="977"/>
      <c r="P447" s="977"/>
      <c r="Q447" s="977"/>
      <c r="R447" s="977"/>
      <c r="S447" s="978"/>
    </row>
    <row r="448" spans="1:19">
      <c r="A448" s="976" t="s">
        <v>1049</v>
      </c>
      <c r="B448" s="977"/>
      <c r="C448" s="977"/>
      <c r="D448" s="977"/>
      <c r="E448" s="977"/>
      <c r="F448" s="977"/>
      <c r="G448" s="977"/>
      <c r="H448" s="977"/>
      <c r="I448" s="977"/>
      <c r="J448" s="977"/>
      <c r="K448" s="977"/>
      <c r="L448" s="977"/>
      <c r="M448" s="977"/>
      <c r="N448" s="977"/>
      <c r="O448" s="977"/>
      <c r="P448" s="977"/>
      <c r="Q448" s="977"/>
      <c r="R448" s="977"/>
      <c r="S448" s="978"/>
    </row>
    <row r="449" spans="1:19">
      <c r="A449" s="976" t="s">
        <v>1050</v>
      </c>
      <c r="B449" s="977"/>
      <c r="C449" s="977"/>
      <c r="D449" s="977"/>
      <c r="E449" s="977"/>
      <c r="F449" s="977"/>
      <c r="G449" s="977"/>
      <c r="H449" s="977"/>
      <c r="I449" s="977"/>
      <c r="J449" s="977"/>
      <c r="K449" s="977"/>
      <c r="L449" s="977"/>
      <c r="M449" s="977"/>
      <c r="N449" s="977"/>
      <c r="O449" s="977"/>
      <c r="P449" s="977"/>
      <c r="Q449" s="977"/>
      <c r="R449" s="977"/>
      <c r="S449" s="978"/>
    </row>
    <row r="450" spans="1:19">
      <c r="A450" s="976" t="s">
        <v>1051</v>
      </c>
      <c r="B450" s="977"/>
      <c r="C450" s="977"/>
      <c r="D450" s="977"/>
      <c r="E450" s="977"/>
      <c r="F450" s="977"/>
      <c r="G450" s="977"/>
      <c r="H450" s="977"/>
      <c r="I450" s="977"/>
      <c r="J450" s="977"/>
      <c r="K450" s="977"/>
      <c r="L450" s="977"/>
      <c r="M450" s="977"/>
      <c r="N450" s="977"/>
      <c r="O450" s="977"/>
      <c r="P450" s="977"/>
      <c r="Q450" s="977"/>
      <c r="R450" s="977"/>
      <c r="S450" s="978"/>
    </row>
    <row r="451" spans="1:19">
      <c r="A451" s="982" t="s">
        <v>1052</v>
      </c>
      <c r="B451" s="983"/>
      <c r="C451" s="983"/>
      <c r="D451" s="983"/>
      <c r="E451" s="983"/>
      <c r="F451" s="983"/>
      <c r="G451" s="983"/>
      <c r="H451" s="983"/>
      <c r="I451" s="983"/>
      <c r="J451" s="983"/>
      <c r="K451" s="983"/>
      <c r="L451" s="983"/>
      <c r="M451" s="983"/>
      <c r="N451" s="983"/>
      <c r="O451" s="983"/>
      <c r="P451" s="983"/>
      <c r="Q451" s="983"/>
      <c r="R451" s="983"/>
      <c r="S451" s="984"/>
    </row>
    <row r="452" spans="1:19" ht="31.5" customHeight="1">
      <c r="A452" s="985" t="s">
        <v>41</v>
      </c>
      <c r="B452" s="985"/>
      <c r="C452" s="985"/>
      <c r="D452" s="985" t="s">
        <v>42</v>
      </c>
      <c r="E452" s="985"/>
      <c r="F452" s="985" t="s">
        <v>43</v>
      </c>
      <c r="G452" s="985"/>
      <c r="H452" s="985"/>
      <c r="I452" s="985" t="s">
        <v>44</v>
      </c>
      <c r="J452" s="985"/>
      <c r="K452" s="986" t="s">
        <v>45</v>
      </c>
      <c r="L452" s="987"/>
      <c r="M452" s="987"/>
      <c r="N452" s="988"/>
      <c r="O452" s="989" t="s">
        <v>46</v>
      </c>
      <c r="P452" s="989"/>
      <c r="Q452" s="990"/>
      <c r="R452" s="985" t="s">
        <v>47</v>
      </c>
      <c r="S452" s="985"/>
    </row>
    <row r="453" spans="1:19" ht="24" customHeight="1">
      <c r="A453" s="991" t="s">
        <v>48</v>
      </c>
      <c r="B453" s="991" t="s">
        <v>49</v>
      </c>
      <c r="C453" s="1002" t="s">
        <v>50</v>
      </c>
      <c r="D453" s="991" t="s">
        <v>51</v>
      </c>
      <c r="E453" s="991" t="s">
        <v>52</v>
      </c>
      <c r="F453" s="986" t="s">
        <v>53</v>
      </c>
      <c r="G453" s="992"/>
      <c r="H453" s="993"/>
      <c r="I453" s="991" t="s">
        <v>54</v>
      </c>
      <c r="J453" s="991" t="s">
        <v>55</v>
      </c>
      <c r="K453" s="986" t="s">
        <v>56</v>
      </c>
      <c r="L453" s="993"/>
      <c r="M453" s="986" t="s">
        <v>57</v>
      </c>
      <c r="N453" s="993"/>
      <c r="O453" s="991" t="s">
        <v>58</v>
      </c>
      <c r="P453" s="991" t="s">
        <v>59</v>
      </c>
      <c r="Q453" s="991" t="s">
        <v>60</v>
      </c>
      <c r="R453" s="991" t="s">
        <v>61</v>
      </c>
      <c r="S453" s="991" t="s">
        <v>62</v>
      </c>
    </row>
    <row r="454" spans="1:19" ht="65.25" customHeight="1">
      <c r="A454" s="985"/>
      <c r="B454" s="985"/>
      <c r="C454" s="1003"/>
      <c r="D454" s="985"/>
      <c r="E454" s="985"/>
      <c r="F454" s="125" t="s">
        <v>63</v>
      </c>
      <c r="G454" s="125" t="s">
        <v>64</v>
      </c>
      <c r="H454" s="125" t="s">
        <v>65</v>
      </c>
      <c r="I454" s="985"/>
      <c r="J454" s="985"/>
      <c r="K454" s="127" t="s">
        <v>66</v>
      </c>
      <c r="L454" s="127" t="s">
        <v>67</v>
      </c>
      <c r="M454" s="127" t="s">
        <v>68</v>
      </c>
      <c r="N454" s="127" t="s">
        <v>67</v>
      </c>
      <c r="O454" s="985"/>
      <c r="P454" s="985"/>
      <c r="Q454" s="985"/>
      <c r="R454" s="985"/>
      <c r="S454" s="985"/>
    </row>
    <row r="455" spans="1:19">
      <c r="A455" s="994" t="s">
        <v>69</v>
      </c>
      <c r="B455" s="994"/>
      <c r="C455" s="994"/>
      <c r="D455" s="994"/>
      <c r="E455" s="994"/>
      <c r="F455" s="994"/>
      <c r="G455" s="994"/>
      <c r="H455" s="994"/>
      <c r="I455" s="994"/>
      <c r="J455" s="994"/>
      <c r="K455" s="994"/>
      <c r="L455" s="994"/>
      <c r="M455" s="994"/>
      <c r="N455" s="994"/>
      <c r="O455" s="994"/>
      <c r="P455" s="994"/>
      <c r="Q455" s="994"/>
      <c r="R455" s="994"/>
      <c r="S455" s="994"/>
    </row>
    <row r="456" spans="1:19" s="392" customFormat="1">
      <c r="A456" s="391"/>
      <c r="B456" s="391"/>
      <c r="C456" s="391"/>
      <c r="D456" s="391"/>
      <c r="E456" s="391"/>
      <c r="F456" s="391"/>
      <c r="G456" s="391"/>
      <c r="H456" s="391"/>
      <c r="I456" s="391"/>
      <c r="J456" s="391"/>
      <c r="K456" s="391"/>
      <c r="L456" s="391"/>
      <c r="M456" s="391"/>
      <c r="N456" s="391"/>
      <c r="O456" s="391"/>
      <c r="P456" s="391"/>
      <c r="Q456" s="391"/>
      <c r="R456" s="391"/>
      <c r="S456" s="391"/>
    </row>
    <row r="457" spans="1:19">
      <c r="A457" s="1001" t="s">
        <v>70</v>
      </c>
      <c r="B457" s="1001"/>
      <c r="C457" s="1001"/>
      <c r="D457" s="1001"/>
      <c r="E457" s="1001"/>
      <c r="F457" s="1001"/>
      <c r="G457" s="1001"/>
      <c r="H457" s="1001"/>
      <c r="I457" s="1001"/>
      <c r="J457" s="1001"/>
      <c r="K457" s="1001"/>
      <c r="L457" s="1001"/>
      <c r="M457" s="1001"/>
      <c r="N457" s="1001"/>
      <c r="O457" s="1001"/>
      <c r="P457" s="1001"/>
      <c r="Q457" s="1001"/>
      <c r="R457" s="1001"/>
      <c r="S457" s="1001"/>
    </row>
    <row r="458" spans="1:19" s="392" customFormat="1">
      <c r="A458" s="391"/>
      <c r="B458" s="391"/>
      <c r="C458" s="391"/>
      <c r="D458" s="391"/>
      <c r="E458" s="391"/>
      <c r="F458" s="391"/>
      <c r="G458" s="391"/>
      <c r="H458" s="391"/>
      <c r="I458" s="391"/>
      <c r="J458" s="391"/>
      <c r="K458" s="391"/>
      <c r="L458" s="391"/>
      <c r="M458" s="391"/>
      <c r="N458" s="391"/>
      <c r="O458" s="391"/>
      <c r="P458" s="391"/>
      <c r="Q458" s="391"/>
      <c r="R458" s="391"/>
      <c r="S458" s="391"/>
    </row>
    <row r="459" spans="1:19">
      <c r="A459" s="995" t="s">
        <v>71</v>
      </c>
      <c r="B459" s="995"/>
      <c r="C459" s="995"/>
      <c r="D459" s="995"/>
      <c r="E459" s="995"/>
      <c r="F459" s="995"/>
      <c r="G459" s="995"/>
      <c r="H459" s="995"/>
      <c r="I459" s="995"/>
      <c r="J459" s="995"/>
      <c r="K459" s="995"/>
      <c r="L459" s="995"/>
      <c r="M459" s="995"/>
      <c r="N459" s="995"/>
      <c r="O459" s="995"/>
      <c r="P459" s="995"/>
      <c r="Q459" s="995"/>
      <c r="R459" s="995"/>
      <c r="S459" s="995"/>
    </row>
    <row r="460" spans="1:19" s="392" customFormat="1">
      <c r="A460" s="391"/>
      <c r="B460" s="391"/>
      <c r="C460" s="391"/>
      <c r="D460" s="391"/>
      <c r="E460" s="391"/>
      <c r="F460" s="391"/>
      <c r="G460" s="391"/>
      <c r="H460" s="391"/>
      <c r="I460" s="391"/>
      <c r="J460" s="391"/>
      <c r="K460" s="391"/>
      <c r="L460" s="391"/>
      <c r="M460" s="391"/>
      <c r="N460" s="391"/>
      <c r="O460" s="391"/>
      <c r="P460" s="391"/>
      <c r="Q460" s="391"/>
      <c r="R460" s="391"/>
      <c r="S460" s="391"/>
    </row>
    <row r="461" spans="1:19">
      <c r="A461" s="994" t="s">
        <v>72</v>
      </c>
      <c r="B461" s="994"/>
      <c r="C461" s="994"/>
      <c r="D461" s="994"/>
      <c r="E461" s="994"/>
      <c r="F461" s="994"/>
      <c r="G461" s="994"/>
      <c r="H461" s="994"/>
      <c r="I461" s="994"/>
      <c r="J461" s="994"/>
      <c r="K461" s="994"/>
      <c r="L461" s="994"/>
      <c r="M461" s="994"/>
      <c r="N461" s="994"/>
      <c r="O461" s="994"/>
      <c r="P461" s="994"/>
      <c r="Q461" s="994"/>
      <c r="R461" s="994"/>
      <c r="S461" s="994"/>
    </row>
    <row r="462" spans="1:19" s="392" customFormat="1">
      <c r="A462" s="391"/>
      <c r="B462" s="391"/>
      <c r="C462" s="391"/>
      <c r="D462" s="391"/>
      <c r="E462" s="391"/>
      <c r="F462" s="391"/>
      <c r="G462" s="391"/>
      <c r="H462" s="391"/>
      <c r="I462" s="391"/>
      <c r="J462" s="391"/>
      <c r="K462" s="391"/>
      <c r="L462" s="391"/>
      <c r="M462" s="391"/>
      <c r="N462" s="391"/>
      <c r="O462" s="391"/>
      <c r="P462" s="391"/>
      <c r="Q462" s="391"/>
      <c r="R462" s="391"/>
      <c r="S462" s="391"/>
    </row>
    <row r="463" spans="1:19">
      <c r="A463" s="995" t="s">
        <v>73</v>
      </c>
      <c r="B463" s="995"/>
      <c r="C463" s="995"/>
      <c r="D463" s="995"/>
      <c r="E463" s="995"/>
      <c r="F463" s="995"/>
      <c r="G463" s="995"/>
      <c r="H463" s="995"/>
      <c r="I463" s="995"/>
      <c r="J463" s="995"/>
      <c r="K463" s="995"/>
      <c r="L463" s="995"/>
      <c r="M463" s="995"/>
      <c r="N463" s="995"/>
      <c r="O463" s="995"/>
      <c r="P463" s="995"/>
      <c r="Q463" s="995"/>
      <c r="R463" s="995"/>
      <c r="S463" s="995"/>
    </row>
    <row r="464" spans="1:19" s="547" customFormat="1">
      <c r="A464" s="18"/>
      <c r="B464" s="18"/>
      <c r="C464" s="18"/>
      <c r="D464" s="18"/>
      <c r="E464" s="18"/>
      <c r="F464" s="18"/>
      <c r="G464" s="18"/>
      <c r="H464" s="18"/>
      <c r="I464" s="18"/>
      <c r="J464" s="18"/>
      <c r="K464" s="18"/>
      <c r="L464" s="18"/>
      <c r="M464" s="18"/>
      <c r="N464" s="18"/>
      <c r="O464" s="18"/>
      <c r="P464" s="18"/>
      <c r="Q464" s="18"/>
      <c r="R464" s="18"/>
      <c r="S464" s="18"/>
    </row>
    <row r="465" spans="1:19">
      <c r="A465" s="994" t="s">
        <v>74</v>
      </c>
      <c r="B465" s="994"/>
      <c r="C465" s="994"/>
      <c r="D465" s="994"/>
      <c r="E465" s="994"/>
      <c r="F465" s="994"/>
      <c r="G465" s="994"/>
      <c r="H465" s="994"/>
      <c r="I465" s="994"/>
      <c r="J465" s="994"/>
      <c r="K465" s="994"/>
      <c r="L465" s="994"/>
      <c r="M465" s="994"/>
      <c r="N465" s="994"/>
      <c r="O465" s="994"/>
      <c r="P465" s="994"/>
      <c r="Q465" s="994"/>
      <c r="R465" s="994"/>
      <c r="S465" s="994"/>
    </row>
    <row r="466" spans="1:19" s="573" customFormat="1">
      <c r="A466" s="18"/>
      <c r="B466" s="18"/>
      <c r="C466" s="18"/>
      <c r="D466" s="18"/>
      <c r="E466" s="18"/>
      <c r="F466" s="18"/>
      <c r="G466" s="18"/>
      <c r="H466" s="18"/>
      <c r="I466" s="18"/>
      <c r="J466" s="18"/>
      <c r="K466" s="18"/>
      <c r="L466" s="18"/>
      <c r="M466" s="18"/>
      <c r="N466" s="18"/>
      <c r="O466" s="18"/>
      <c r="P466" s="18"/>
      <c r="Q466" s="18"/>
      <c r="R466" s="18"/>
      <c r="S466" s="18"/>
    </row>
    <row r="467" spans="1:19">
      <c r="A467" s="994" t="s">
        <v>75</v>
      </c>
      <c r="B467" s="994"/>
      <c r="C467" s="994"/>
      <c r="D467" s="994"/>
      <c r="E467" s="994"/>
      <c r="F467" s="994"/>
      <c r="G467" s="994"/>
      <c r="H467" s="994"/>
      <c r="I467" s="994"/>
      <c r="J467" s="994"/>
      <c r="K467" s="994"/>
      <c r="L467" s="994"/>
      <c r="M467" s="994"/>
      <c r="N467" s="994"/>
      <c r="O467" s="994"/>
      <c r="P467" s="994"/>
      <c r="Q467" s="994"/>
      <c r="R467" s="994"/>
      <c r="S467" s="994"/>
    </row>
    <row r="468" spans="1:19" s="589" customFormat="1">
      <c r="A468" s="18"/>
      <c r="B468" s="18"/>
      <c r="C468" s="18"/>
      <c r="D468" s="18"/>
      <c r="E468" s="18"/>
      <c r="F468" s="18"/>
      <c r="G468" s="18"/>
      <c r="H468" s="18"/>
      <c r="I468" s="18"/>
      <c r="J468" s="18"/>
      <c r="K468" s="18"/>
      <c r="L468" s="18"/>
      <c r="M468" s="18"/>
      <c r="N468" s="18"/>
      <c r="O468" s="18"/>
      <c r="P468" s="18"/>
      <c r="Q468" s="18"/>
      <c r="R468" s="18"/>
      <c r="S468" s="18"/>
    </row>
    <row r="469" spans="1:19">
      <c r="A469" s="994" t="s">
        <v>76</v>
      </c>
      <c r="B469" s="994"/>
      <c r="C469" s="994"/>
      <c r="D469" s="994"/>
      <c r="E469" s="994"/>
      <c r="F469" s="994"/>
      <c r="G469" s="994"/>
      <c r="H469" s="994"/>
      <c r="I469" s="994"/>
      <c r="J469" s="994"/>
      <c r="K469" s="994"/>
      <c r="L469" s="994"/>
      <c r="M469" s="994"/>
      <c r="N469" s="994"/>
      <c r="O469" s="994"/>
      <c r="P469" s="994"/>
      <c r="Q469" s="994"/>
      <c r="R469" s="994"/>
      <c r="S469" s="994"/>
    </row>
    <row r="470" spans="1:19" s="615" customFormat="1">
      <c r="A470" s="18"/>
      <c r="B470" s="18"/>
      <c r="C470" s="18"/>
      <c r="D470" s="18"/>
      <c r="E470" s="18"/>
      <c r="F470" s="18"/>
      <c r="G470" s="18"/>
      <c r="H470" s="18"/>
      <c r="I470" s="18"/>
      <c r="J470" s="18"/>
      <c r="K470" s="18"/>
      <c r="L470" s="18"/>
      <c r="M470" s="18"/>
      <c r="N470" s="18"/>
      <c r="O470" s="18"/>
      <c r="P470" s="18"/>
      <c r="Q470" s="18"/>
      <c r="R470" s="18"/>
      <c r="S470" s="18"/>
    </row>
    <row r="471" spans="1:19">
      <c r="A471" s="994" t="s">
        <v>77</v>
      </c>
      <c r="B471" s="994"/>
      <c r="C471" s="994"/>
      <c r="D471" s="994"/>
      <c r="E471" s="994"/>
      <c r="F471" s="994"/>
      <c r="G471" s="994"/>
      <c r="H471" s="994"/>
      <c r="I471" s="994"/>
      <c r="J471" s="994"/>
      <c r="K471" s="994"/>
      <c r="L471" s="994"/>
      <c r="M471" s="994"/>
      <c r="N471" s="994"/>
      <c r="O471" s="994"/>
      <c r="P471" s="994"/>
      <c r="Q471" s="994"/>
      <c r="R471" s="994"/>
      <c r="S471" s="994"/>
    </row>
    <row r="472" spans="1:19" s="615" customFormat="1">
      <c r="A472" s="18"/>
      <c r="B472" s="18"/>
      <c r="C472" s="18"/>
      <c r="D472" s="18"/>
      <c r="E472" s="18"/>
      <c r="F472" s="18"/>
      <c r="G472" s="18"/>
      <c r="H472" s="18"/>
      <c r="I472" s="18"/>
      <c r="J472" s="18"/>
      <c r="K472" s="18"/>
      <c r="L472" s="18"/>
      <c r="M472" s="18"/>
      <c r="N472" s="18"/>
      <c r="O472" s="18"/>
      <c r="P472" s="18"/>
      <c r="Q472" s="18"/>
      <c r="R472" s="18"/>
      <c r="S472" s="18"/>
    </row>
    <row r="473" spans="1:19">
      <c r="A473" s="994" t="s">
        <v>78</v>
      </c>
      <c r="B473" s="994"/>
      <c r="C473" s="994"/>
      <c r="D473" s="994"/>
      <c r="E473" s="994"/>
      <c r="F473" s="994"/>
      <c r="G473" s="994"/>
      <c r="H473" s="994"/>
      <c r="I473" s="994"/>
      <c r="J473" s="994"/>
      <c r="K473" s="994"/>
      <c r="L473" s="994"/>
      <c r="M473" s="994"/>
      <c r="N473" s="994"/>
      <c r="O473" s="994"/>
      <c r="P473" s="994"/>
      <c r="Q473" s="994"/>
      <c r="R473" s="994"/>
      <c r="S473" s="994"/>
    </row>
    <row r="474" spans="1:19" s="626" customFormat="1">
      <c r="A474" s="18"/>
      <c r="B474" s="18"/>
      <c r="C474" s="18"/>
      <c r="D474" s="18"/>
      <c r="E474" s="18"/>
      <c r="F474" s="18"/>
      <c r="G474" s="18"/>
      <c r="H474" s="18"/>
      <c r="I474" s="18"/>
      <c r="J474" s="18"/>
      <c r="K474" s="18"/>
      <c r="L474" s="18"/>
      <c r="M474" s="18"/>
      <c r="N474" s="18"/>
      <c r="O474" s="18"/>
      <c r="P474" s="18"/>
      <c r="Q474" s="18"/>
      <c r="R474" s="18"/>
      <c r="S474" s="18"/>
    </row>
    <row r="475" spans="1:19">
      <c r="A475" s="994" t="s">
        <v>79</v>
      </c>
      <c r="B475" s="994"/>
      <c r="C475" s="994"/>
      <c r="D475" s="994"/>
      <c r="E475" s="994"/>
      <c r="F475" s="994"/>
      <c r="G475" s="994"/>
      <c r="H475" s="994"/>
      <c r="I475" s="994"/>
      <c r="J475" s="994"/>
      <c r="K475" s="994"/>
      <c r="L475" s="994"/>
      <c r="M475" s="994"/>
      <c r="N475" s="994"/>
      <c r="O475" s="994"/>
      <c r="P475" s="994"/>
      <c r="Q475" s="994"/>
      <c r="R475" s="994"/>
      <c r="S475" s="994"/>
    </row>
    <row r="476" spans="1:19" s="638" customFormat="1">
      <c r="A476" s="18"/>
      <c r="B476" s="18"/>
      <c r="C476" s="18"/>
      <c r="D476" s="18"/>
      <c r="E476" s="18"/>
      <c r="F476" s="18"/>
      <c r="G476" s="18"/>
      <c r="H476" s="18"/>
      <c r="I476" s="18"/>
      <c r="J476" s="18"/>
      <c r="K476" s="18"/>
      <c r="L476" s="18"/>
      <c r="M476" s="18"/>
      <c r="N476" s="18"/>
      <c r="O476" s="18"/>
      <c r="P476" s="18"/>
      <c r="Q476" s="18"/>
      <c r="R476" s="18"/>
      <c r="S476" s="18"/>
    </row>
    <row r="477" spans="1:19">
      <c r="A477" s="994" t="s">
        <v>80</v>
      </c>
      <c r="B477" s="994"/>
      <c r="C477" s="994"/>
      <c r="D477" s="994"/>
      <c r="E477" s="994"/>
      <c r="F477" s="994"/>
      <c r="G477" s="994"/>
      <c r="H477" s="994"/>
      <c r="I477" s="994"/>
      <c r="J477" s="994"/>
      <c r="K477" s="994"/>
      <c r="L477" s="994"/>
      <c r="M477" s="994"/>
      <c r="N477" s="994"/>
      <c r="O477" s="994"/>
      <c r="P477" s="994"/>
      <c r="Q477" s="994"/>
      <c r="R477" s="994"/>
      <c r="S477" s="994"/>
    </row>
    <row r="478" spans="1:19" s="638" customFormat="1">
      <c r="A478" s="18"/>
      <c r="B478" s="18"/>
      <c r="C478" s="18"/>
      <c r="D478" s="18"/>
      <c r="E478" s="18"/>
      <c r="F478" s="18"/>
      <c r="G478" s="18"/>
      <c r="H478" s="18"/>
      <c r="I478" s="18"/>
      <c r="J478" s="18"/>
      <c r="K478" s="18"/>
      <c r="L478" s="18"/>
      <c r="M478" s="18"/>
      <c r="N478" s="18"/>
      <c r="O478" s="18"/>
      <c r="P478" s="18"/>
      <c r="Q478" s="18"/>
      <c r="R478" s="18"/>
      <c r="S478" s="18"/>
    </row>
    <row r="479" spans="1:19">
      <c r="A479" s="996" t="s">
        <v>3655</v>
      </c>
      <c r="B479" s="999"/>
      <c r="C479" s="999"/>
      <c r="D479" s="999"/>
      <c r="E479" s="999"/>
      <c r="F479" s="999"/>
      <c r="G479" s="999"/>
      <c r="H479" s="999"/>
      <c r="I479" s="999"/>
      <c r="J479" s="999"/>
      <c r="K479" s="999"/>
      <c r="L479" s="999"/>
      <c r="M479" s="999"/>
      <c r="N479" s="999"/>
      <c r="O479" s="999"/>
      <c r="P479" s="999"/>
      <c r="Q479" s="999"/>
      <c r="R479" s="999"/>
      <c r="S479" s="1000"/>
    </row>
    <row r="480" spans="1:19" s="12" customFormat="1">
      <c r="A480" s="74">
        <f>SUM(A478,A476,A474,A472,A470,A468,A466,A464,A462,A460,A458,A456)</f>
        <v>0</v>
      </c>
      <c r="B480" s="421">
        <f t="shared" ref="B480:S480" si="11">SUM(B478,B476,B474,B472,B470,B468,B466,B464,B462,B460,B458,B456)</f>
        <v>0</v>
      </c>
      <c r="C480" s="421">
        <f t="shared" si="11"/>
        <v>0</v>
      </c>
      <c r="D480" s="421">
        <f t="shared" si="11"/>
        <v>0</v>
      </c>
      <c r="E480" s="421">
        <f t="shared" si="11"/>
        <v>0</v>
      </c>
      <c r="F480" s="421">
        <v>0</v>
      </c>
      <c r="G480" s="421">
        <f t="shared" si="11"/>
        <v>0</v>
      </c>
      <c r="H480" s="421">
        <f t="shared" si="11"/>
        <v>0</v>
      </c>
      <c r="I480" s="421">
        <f t="shared" si="11"/>
        <v>0</v>
      </c>
      <c r="J480" s="421">
        <f t="shared" si="11"/>
        <v>0</v>
      </c>
      <c r="K480" s="421">
        <f t="shared" si="11"/>
        <v>0</v>
      </c>
      <c r="L480" s="421">
        <f t="shared" si="11"/>
        <v>0</v>
      </c>
      <c r="M480" s="421">
        <f t="shared" si="11"/>
        <v>0</v>
      </c>
      <c r="N480" s="421">
        <f t="shared" si="11"/>
        <v>0</v>
      </c>
      <c r="O480" s="421">
        <f t="shared" si="11"/>
        <v>0</v>
      </c>
      <c r="P480" s="421">
        <f t="shared" si="11"/>
        <v>0</v>
      </c>
      <c r="Q480" s="421">
        <f t="shared" si="11"/>
        <v>0</v>
      </c>
      <c r="R480" s="421">
        <f t="shared" si="11"/>
        <v>0</v>
      </c>
      <c r="S480" s="421">
        <f t="shared" si="11"/>
        <v>0</v>
      </c>
    </row>
    <row r="482" spans="1:19" s="445" customFormat="1" ht="18.75" customHeight="1">
      <c r="A482" s="1004" t="s">
        <v>3557</v>
      </c>
      <c r="B482" s="1005"/>
      <c r="C482" s="1005"/>
      <c r="D482" s="1005"/>
      <c r="E482" s="1005"/>
      <c r="F482" s="1005"/>
      <c r="G482" s="1005"/>
      <c r="H482" s="1005"/>
      <c r="I482" s="1005"/>
      <c r="J482" s="1005"/>
      <c r="K482" s="1005"/>
      <c r="L482" s="1005"/>
      <c r="M482" s="1005"/>
      <c r="N482" s="1005"/>
      <c r="O482" s="1005"/>
      <c r="P482" s="1005"/>
      <c r="Q482" s="1005"/>
      <c r="R482" s="1005"/>
      <c r="S482" s="1006"/>
    </row>
    <row r="483" spans="1:19" s="445" customFormat="1">
      <c r="A483" s="976" t="s">
        <v>3654</v>
      </c>
      <c r="B483" s="977"/>
      <c r="C483" s="977"/>
      <c r="D483" s="977"/>
      <c r="E483" s="977"/>
      <c r="F483" s="977"/>
      <c r="G483" s="977"/>
      <c r="H483" s="977"/>
      <c r="I483" s="977"/>
      <c r="J483" s="977"/>
      <c r="K483" s="977"/>
      <c r="L483" s="977"/>
      <c r="M483" s="977"/>
      <c r="N483" s="977"/>
      <c r="O483" s="977"/>
      <c r="P483" s="977"/>
      <c r="Q483" s="977"/>
      <c r="R483" s="977"/>
      <c r="S483" s="978"/>
    </row>
    <row r="484" spans="1:19" s="445" customFormat="1">
      <c r="A484" s="976" t="s">
        <v>3550</v>
      </c>
      <c r="B484" s="977"/>
      <c r="C484" s="977"/>
      <c r="D484" s="977"/>
      <c r="E484" s="977"/>
      <c r="F484" s="977"/>
      <c r="G484" s="977"/>
      <c r="H484" s="977"/>
      <c r="I484" s="977"/>
      <c r="J484" s="977"/>
      <c r="K484" s="977"/>
      <c r="L484" s="977"/>
      <c r="M484" s="977"/>
      <c r="N484" s="977"/>
      <c r="O484" s="977"/>
      <c r="P484" s="977"/>
      <c r="Q484" s="977"/>
      <c r="R484" s="977"/>
      <c r="S484" s="978"/>
    </row>
    <row r="485" spans="1:19" s="445" customFormat="1">
      <c r="A485" s="976" t="s">
        <v>2696</v>
      </c>
      <c r="B485" s="977"/>
      <c r="C485" s="977"/>
      <c r="D485" s="977"/>
      <c r="E485" s="977"/>
      <c r="F485" s="977"/>
      <c r="G485" s="977"/>
      <c r="H485" s="977"/>
      <c r="I485" s="977"/>
      <c r="J485" s="977"/>
      <c r="K485" s="977"/>
      <c r="L485" s="977"/>
      <c r="M485" s="977"/>
      <c r="N485" s="977"/>
      <c r="O485" s="977"/>
      <c r="P485" s="977"/>
      <c r="Q485" s="977"/>
      <c r="R485" s="977"/>
      <c r="S485" s="978"/>
    </row>
    <row r="486" spans="1:19" s="445" customFormat="1">
      <c r="A486" s="976" t="s">
        <v>3551</v>
      </c>
      <c r="B486" s="977"/>
      <c r="C486" s="977"/>
      <c r="D486" s="977"/>
      <c r="E486" s="977"/>
      <c r="F486" s="977"/>
      <c r="G486" s="977"/>
      <c r="H486" s="977"/>
      <c r="I486" s="977"/>
      <c r="J486" s="977"/>
      <c r="K486" s="977"/>
      <c r="L486" s="977"/>
      <c r="M486" s="977"/>
      <c r="N486" s="977"/>
      <c r="O486" s="977"/>
      <c r="P486" s="977"/>
      <c r="Q486" s="977"/>
      <c r="R486" s="977"/>
      <c r="S486" s="978"/>
    </row>
    <row r="487" spans="1:19" s="445" customFormat="1">
      <c r="A487" s="976" t="s">
        <v>3552</v>
      </c>
      <c r="B487" s="977"/>
      <c r="C487" s="977"/>
      <c r="D487" s="977"/>
      <c r="E487" s="977"/>
      <c r="F487" s="977"/>
      <c r="G487" s="977"/>
      <c r="H487" s="977"/>
      <c r="I487" s="977"/>
      <c r="J487" s="977"/>
      <c r="K487" s="977"/>
      <c r="L487" s="977"/>
      <c r="M487" s="977"/>
      <c r="N487" s="977"/>
      <c r="O487" s="977"/>
      <c r="P487" s="977"/>
      <c r="Q487" s="977"/>
      <c r="R487" s="977"/>
      <c r="S487" s="978"/>
    </row>
    <row r="488" spans="1:19" s="445" customFormat="1">
      <c r="A488" s="976" t="s">
        <v>3553</v>
      </c>
      <c r="B488" s="977"/>
      <c r="C488" s="977"/>
      <c r="D488" s="977"/>
      <c r="E488" s="977"/>
      <c r="F488" s="977"/>
      <c r="G488" s="977"/>
      <c r="H488" s="977"/>
      <c r="I488" s="977"/>
      <c r="J488" s="977"/>
      <c r="K488" s="977"/>
      <c r="L488" s="977"/>
      <c r="M488" s="977"/>
      <c r="N488" s="977"/>
      <c r="O488" s="977"/>
      <c r="P488" s="977"/>
      <c r="Q488" s="977"/>
      <c r="R488" s="977"/>
      <c r="S488" s="978"/>
    </row>
    <row r="489" spans="1:19" s="445" customFormat="1">
      <c r="A489" s="976" t="s">
        <v>3554</v>
      </c>
      <c r="B489" s="977"/>
      <c r="C489" s="977"/>
      <c r="D489" s="977"/>
      <c r="E489" s="977"/>
      <c r="F489" s="977"/>
      <c r="G489" s="977"/>
      <c r="H489" s="977"/>
      <c r="I489" s="977"/>
      <c r="J489" s="977"/>
      <c r="K489" s="977"/>
      <c r="L489" s="977"/>
      <c r="M489" s="977"/>
      <c r="N489" s="977"/>
      <c r="O489" s="977"/>
      <c r="P489" s="977"/>
      <c r="Q489" s="977"/>
      <c r="R489" s="977"/>
      <c r="S489" s="978"/>
    </row>
    <row r="490" spans="1:19" s="445" customFormat="1">
      <c r="A490" s="976" t="s">
        <v>3555</v>
      </c>
      <c r="B490" s="977"/>
      <c r="C490" s="977"/>
      <c r="D490" s="977"/>
      <c r="E490" s="977"/>
      <c r="F490" s="977"/>
      <c r="G490" s="977"/>
      <c r="H490" s="977"/>
      <c r="I490" s="977"/>
      <c r="J490" s="977"/>
      <c r="K490" s="977"/>
      <c r="L490" s="977"/>
      <c r="M490" s="977"/>
      <c r="N490" s="977"/>
      <c r="O490" s="977"/>
      <c r="P490" s="977"/>
      <c r="Q490" s="977"/>
      <c r="R490" s="977"/>
      <c r="S490" s="978"/>
    </row>
    <row r="491" spans="1:19" s="445" customFormat="1">
      <c r="A491" s="982" t="s">
        <v>3556</v>
      </c>
      <c r="B491" s="983"/>
      <c r="C491" s="983"/>
      <c r="D491" s="983"/>
      <c r="E491" s="983"/>
      <c r="F491" s="983"/>
      <c r="G491" s="983"/>
      <c r="H491" s="983"/>
      <c r="I491" s="983"/>
      <c r="J491" s="983"/>
      <c r="K491" s="983"/>
      <c r="L491" s="983"/>
      <c r="M491" s="983"/>
      <c r="N491" s="983"/>
      <c r="O491" s="983"/>
      <c r="P491" s="983"/>
      <c r="Q491" s="983"/>
      <c r="R491" s="983"/>
      <c r="S491" s="984"/>
    </row>
    <row r="492" spans="1:19" s="445" customFormat="1" ht="27" customHeight="1">
      <c r="A492" s="985" t="s">
        <v>41</v>
      </c>
      <c r="B492" s="985"/>
      <c r="C492" s="985"/>
      <c r="D492" s="985" t="s">
        <v>42</v>
      </c>
      <c r="E492" s="985"/>
      <c r="F492" s="985" t="s">
        <v>43</v>
      </c>
      <c r="G492" s="985"/>
      <c r="H492" s="985"/>
      <c r="I492" s="985" t="s">
        <v>44</v>
      </c>
      <c r="J492" s="985"/>
      <c r="K492" s="986" t="s">
        <v>45</v>
      </c>
      <c r="L492" s="987"/>
      <c r="M492" s="987"/>
      <c r="N492" s="988"/>
      <c r="O492" s="989" t="s">
        <v>46</v>
      </c>
      <c r="P492" s="989"/>
      <c r="Q492" s="990"/>
      <c r="R492" s="985" t="s">
        <v>47</v>
      </c>
      <c r="S492" s="985"/>
    </row>
    <row r="493" spans="1:19" s="445" customFormat="1" ht="28.5" customHeight="1">
      <c r="A493" s="991" t="s">
        <v>48</v>
      </c>
      <c r="B493" s="991" t="s">
        <v>49</v>
      </c>
      <c r="C493" s="1002" t="s">
        <v>50</v>
      </c>
      <c r="D493" s="991" t="s">
        <v>51</v>
      </c>
      <c r="E493" s="991" t="s">
        <v>52</v>
      </c>
      <c r="F493" s="986" t="s">
        <v>53</v>
      </c>
      <c r="G493" s="992"/>
      <c r="H493" s="993"/>
      <c r="I493" s="991" t="s">
        <v>54</v>
      </c>
      <c r="J493" s="991" t="s">
        <v>55</v>
      </c>
      <c r="K493" s="986" t="s">
        <v>56</v>
      </c>
      <c r="L493" s="993"/>
      <c r="M493" s="986" t="s">
        <v>57</v>
      </c>
      <c r="N493" s="993"/>
      <c r="O493" s="991" t="s">
        <v>58</v>
      </c>
      <c r="P493" s="991" t="s">
        <v>59</v>
      </c>
      <c r="Q493" s="991" t="s">
        <v>60</v>
      </c>
      <c r="R493" s="991" t="s">
        <v>61</v>
      </c>
      <c r="S493" s="991" t="s">
        <v>62</v>
      </c>
    </row>
    <row r="494" spans="1:19" s="445" customFormat="1" ht="62.25" customHeight="1">
      <c r="A494" s="985"/>
      <c r="B494" s="985"/>
      <c r="C494" s="1003"/>
      <c r="D494" s="985"/>
      <c r="E494" s="985"/>
      <c r="F494" s="442" t="s">
        <v>63</v>
      </c>
      <c r="G494" s="442" t="s">
        <v>64</v>
      </c>
      <c r="H494" s="442" t="s">
        <v>65</v>
      </c>
      <c r="I494" s="985"/>
      <c r="J494" s="985"/>
      <c r="K494" s="444" t="s">
        <v>66</v>
      </c>
      <c r="L494" s="444" t="s">
        <v>67</v>
      </c>
      <c r="M494" s="444" t="s">
        <v>68</v>
      </c>
      <c r="N494" s="444" t="s">
        <v>67</v>
      </c>
      <c r="O494" s="985"/>
      <c r="P494" s="985"/>
      <c r="Q494" s="985"/>
      <c r="R494" s="985"/>
      <c r="S494" s="985"/>
    </row>
    <row r="495" spans="1:19" s="445" customFormat="1">
      <c r="A495" s="1001" t="s">
        <v>69</v>
      </c>
      <c r="B495" s="1001"/>
      <c r="C495" s="1001"/>
      <c r="D495" s="1001"/>
      <c r="E495" s="1001"/>
      <c r="F495" s="1001"/>
      <c r="G495" s="1001"/>
      <c r="H495" s="1001"/>
      <c r="I495" s="1001"/>
      <c r="J495" s="1001"/>
      <c r="K495" s="1001"/>
      <c r="L495" s="1001"/>
      <c r="M495" s="1001"/>
      <c r="N495" s="1001"/>
      <c r="O495" s="1001"/>
      <c r="P495" s="1001"/>
      <c r="Q495" s="1001"/>
      <c r="R495" s="1001"/>
      <c r="S495" s="1001"/>
    </row>
    <row r="496" spans="1:19" s="392" customFormat="1">
      <c r="A496" s="391">
        <v>0</v>
      </c>
      <c r="B496" s="391">
        <v>0</v>
      </c>
      <c r="C496" s="391">
        <v>0</v>
      </c>
      <c r="D496" s="391">
        <v>0</v>
      </c>
      <c r="E496" s="391">
        <v>0</v>
      </c>
      <c r="F496" s="391">
        <v>0</v>
      </c>
      <c r="G496" s="391">
        <v>0</v>
      </c>
      <c r="H496" s="391">
        <v>0</v>
      </c>
      <c r="I496" s="391">
        <v>0</v>
      </c>
      <c r="J496" s="391">
        <v>0</v>
      </c>
      <c r="K496" s="391">
        <v>0</v>
      </c>
      <c r="L496" s="391">
        <v>0</v>
      </c>
      <c r="M496" s="391">
        <v>0</v>
      </c>
      <c r="N496" s="391">
        <v>0</v>
      </c>
      <c r="O496" s="391">
        <v>0</v>
      </c>
      <c r="P496" s="391">
        <v>0</v>
      </c>
      <c r="Q496" s="391">
        <v>0</v>
      </c>
      <c r="R496" s="391">
        <v>0</v>
      </c>
      <c r="S496" s="391">
        <v>0</v>
      </c>
    </row>
    <row r="497" spans="1:19" s="445" customFormat="1">
      <c r="A497" s="995" t="s">
        <v>70</v>
      </c>
      <c r="B497" s="995"/>
      <c r="C497" s="995"/>
      <c r="D497" s="995"/>
      <c r="E497" s="995"/>
      <c r="F497" s="995"/>
      <c r="G497" s="995"/>
      <c r="H497" s="995"/>
      <c r="I497" s="995"/>
      <c r="J497" s="995"/>
      <c r="K497" s="995"/>
      <c r="L497" s="995"/>
      <c r="M497" s="995"/>
      <c r="N497" s="995"/>
      <c r="O497" s="995"/>
      <c r="P497" s="995"/>
      <c r="Q497" s="995"/>
      <c r="R497" s="995"/>
      <c r="S497" s="995"/>
    </row>
    <row r="498" spans="1:19" s="722" customFormat="1">
      <c r="A498" s="18">
        <v>1</v>
      </c>
      <c r="B498" s="18">
        <v>0</v>
      </c>
      <c r="C498" s="18">
        <v>1</v>
      </c>
      <c r="D498" s="18">
        <v>0</v>
      </c>
      <c r="E498" s="18">
        <v>1</v>
      </c>
      <c r="F498" s="18">
        <v>0</v>
      </c>
      <c r="G498" s="18">
        <v>1</v>
      </c>
      <c r="H498" s="18">
        <v>0</v>
      </c>
      <c r="I498" s="18">
        <v>1</v>
      </c>
      <c r="J498" s="18">
        <v>0</v>
      </c>
      <c r="K498" s="18">
        <v>0</v>
      </c>
      <c r="L498" s="18">
        <v>0</v>
      </c>
      <c r="M498" s="18">
        <v>0</v>
      </c>
      <c r="N498" s="18">
        <v>0</v>
      </c>
      <c r="O498" s="18">
        <v>1</v>
      </c>
      <c r="P498" s="18">
        <v>0</v>
      </c>
      <c r="Q498" s="18">
        <v>0</v>
      </c>
      <c r="R498" s="18">
        <v>0</v>
      </c>
      <c r="S498" s="18">
        <v>0</v>
      </c>
    </row>
    <row r="499" spans="1:19" s="445" customFormat="1">
      <c r="A499" s="994" t="s">
        <v>71</v>
      </c>
      <c r="B499" s="994"/>
      <c r="C499" s="994"/>
      <c r="D499" s="994"/>
      <c r="E499" s="994"/>
      <c r="F499" s="994"/>
      <c r="G499" s="994"/>
      <c r="H499" s="994"/>
      <c r="I499" s="994"/>
      <c r="J499" s="994"/>
      <c r="K499" s="994"/>
      <c r="L499" s="994"/>
      <c r="M499" s="994"/>
      <c r="N499" s="994"/>
      <c r="O499" s="994"/>
      <c r="P499" s="994"/>
      <c r="Q499" s="994"/>
      <c r="R499" s="994"/>
      <c r="S499" s="994"/>
    </row>
    <row r="500" spans="1:19" s="4" customFormat="1">
      <c r="A500" s="18">
        <v>0</v>
      </c>
      <c r="B500" s="18">
        <v>0</v>
      </c>
      <c r="C500" s="18">
        <v>0</v>
      </c>
      <c r="D500" s="18">
        <v>0</v>
      </c>
      <c r="E500" s="18">
        <v>0</v>
      </c>
      <c r="F500" s="18">
        <v>0</v>
      </c>
      <c r="G500" s="18">
        <v>0</v>
      </c>
      <c r="H500" s="18">
        <v>0</v>
      </c>
      <c r="I500" s="18">
        <v>0</v>
      </c>
      <c r="J500" s="18">
        <v>0</v>
      </c>
      <c r="K500" s="18">
        <v>0</v>
      </c>
      <c r="L500" s="18">
        <v>0</v>
      </c>
      <c r="M500" s="18">
        <v>0</v>
      </c>
      <c r="N500" s="18">
        <v>0</v>
      </c>
      <c r="O500" s="18">
        <v>0</v>
      </c>
      <c r="P500" s="18">
        <v>0</v>
      </c>
      <c r="Q500" s="18">
        <v>0</v>
      </c>
      <c r="R500" s="18">
        <v>0</v>
      </c>
      <c r="S500" s="18">
        <v>0</v>
      </c>
    </row>
    <row r="501" spans="1:19" s="445" customFormat="1">
      <c r="A501" s="994" t="s">
        <v>72</v>
      </c>
      <c r="B501" s="994"/>
      <c r="C501" s="994"/>
      <c r="D501" s="994"/>
      <c r="E501" s="994"/>
      <c r="F501" s="994"/>
      <c r="G501" s="994"/>
      <c r="H501" s="994"/>
      <c r="I501" s="994"/>
      <c r="J501" s="994"/>
      <c r="K501" s="994"/>
      <c r="L501" s="994"/>
      <c r="M501" s="994"/>
      <c r="N501" s="994"/>
      <c r="O501" s="994"/>
      <c r="P501" s="994"/>
      <c r="Q501" s="994"/>
      <c r="R501" s="994"/>
      <c r="S501" s="994"/>
    </row>
    <row r="502" spans="1:19" s="4" customFormat="1">
      <c r="A502" s="18">
        <v>0</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0</v>
      </c>
      <c r="S502" s="18">
        <v>0</v>
      </c>
    </row>
    <row r="503" spans="1:19" s="445" customFormat="1">
      <c r="A503" s="995" t="s">
        <v>73</v>
      </c>
      <c r="B503" s="995"/>
      <c r="C503" s="995"/>
      <c r="D503" s="995"/>
      <c r="E503" s="995"/>
      <c r="F503" s="995"/>
      <c r="G503" s="995"/>
      <c r="H503" s="995"/>
      <c r="I503" s="995"/>
      <c r="J503" s="995"/>
      <c r="K503" s="995"/>
      <c r="L503" s="995"/>
      <c r="M503" s="995"/>
      <c r="N503" s="995"/>
      <c r="O503" s="995"/>
      <c r="P503" s="995"/>
      <c r="Q503" s="995"/>
      <c r="R503" s="995"/>
      <c r="S503" s="995"/>
    </row>
    <row r="504" spans="1:19" s="392" customFormat="1">
      <c r="A504" s="391">
        <v>0</v>
      </c>
      <c r="B504" s="391">
        <v>0</v>
      </c>
      <c r="C504" s="391">
        <v>0</v>
      </c>
      <c r="D504" s="391">
        <v>0</v>
      </c>
      <c r="E504" s="391">
        <v>0</v>
      </c>
      <c r="F504" s="391">
        <v>0</v>
      </c>
      <c r="G504" s="391">
        <v>0</v>
      </c>
      <c r="H504" s="391">
        <v>0</v>
      </c>
      <c r="I504" s="391">
        <v>0</v>
      </c>
      <c r="J504" s="391">
        <v>0</v>
      </c>
      <c r="K504" s="391">
        <v>0</v>
      </c>
      <c r="L504" s="391">
        <v>0</v>
      </c>
      <c r="M504" s="391">
        <v>0</v>
      </c>
      <c r="N504" s="391">
        <v>0</v>
      </c>
      <c r="O504" s="391">
        <v>0</v>
      </c>
      <c r="P504" s="391">
        <v>0</v>
      </c>
      <c r="Q504" s="391">
        <v>0</v>
      </c>
      <c r="R504" s="391">
        <v>0</v>
      </c>
      <c r="S504" s="391">
        <v>0</v>
      </c>
    </row>
    <row r="505" spans="1:19" s="445" customFormat="1">
      <c r="A505" s="994" t="s">
        <v>74</v>
      </c>
      <c r="B505" s="994"/>
      <c r="C505" s="994"/>
      <c r="D505" s="994"/>
      <c r="E505" s="994"/>
      <c r="F505" s="994"/>
      <c r="G505" s="994"/>
      <c r="H505" s="994"/>
      <c r="I505" s="994"/>
      <c r="J505" s="994"/>
      <c r="K505" s="994"/>
      <c r="L505" s="994"/>
      <c r="M505" s="994"/>
      <c r="N505" s="994"/>
      <c r="O505" s="994"/>
      <c r="P505" s="994"/>
      <c r="Q505" s="994"/>
      <c r="R505" s="994"/>
      <c r="S505" s="994"/>
    </row>
    <row r="506" spans="1:19" s="4" customFormat="1">
      <c r="A506" s="18">
        <v>0</v>
      </c>
      <c r="B506" s="18">
        <v>0</v>
      </c>
      <c r="C506" s="18">
        <v>0</v>
      </c>
      <c r="D506" s="18">
        <v>0</v>
      </c>
      <c r="E506" s="18">
        <v>0</v>
      </c>
      <c r="F506" s="18">
        <v>0</v>
      </c>
      <c r="G506" s="18">
        <v>0</v>
      </c>
      <c r="H506" s="18">
        <v>0</v>
      </c>
      <c r="I506" s="18">
        <v>0</v>
      </c>
      <c r="J506" s="18">
        <v>0</v>
      </c>
      <c r="K506" s="18">
        <v>0</v>
      </c>
      <c r="L506" s="18">
        <v>0</v>
      </c>
      <c r="M506" s="18">
        <v>0</v>
      </c>
      <c r="N506" s="18">
        <v>0</v>
      </c>
      <c r="O506" s="18">
        <v>0</v>
      </c>
      <c r="P506" s="18">
        <v>0</v>
      </c>
      <c r="Q506" s="18">
        <v>0</v>
      </c>
      <c r="R506" s="18">
        <v>0</v>
      </c>
      <c r="S506" s="18"/>
    </row>
    <row r="507" spans="1:19" s="445" customFormat="1">
      <c r="A507" s="994" t="s">
        <v>75</v>
      </c>
      <c r="B507" s="994"/>
      <c r="C507" s="994"/>
      <c r="D507" s="994"/>
      <c r="E507" s="994"/>
      <c r="F507" s="994"/>
      <c r="G507" s="994"/>
      <c r="H507" s="994"/>
      <c r="I507" s="994"/>
      <c r="J507" s="994"/>
      <c r="K507" s="994"/>
      <c r="L507" s="994"/>
      <c r="M507" s="994"/>
      <c r="N507" s="994"/>
      <c r="O507" s="994"/>
      <c r="P507" s="994"/>
      <c r="Q507" s="994"/>
      <c r="R507" s="994"/>
      <c r="S507" s="994"/>
    </row>
    <row r="508" spans="1:19" s="4" customFormat="1">
      <c r="A508" s="18">
        <v>0</v>
      </c>
      <c r="B508" s="18">
        <v>0</v>
      </c>
      <c r="C508" s="18">
        <v>0</v>
      </c>
      <c r="D508" s="18">
        <v>0</v>
      </c>
      <c r="E508" s="18">
        <v>0</v>
      </c>
      <c r="F508" s="18">
        <v>0</v>
      </c>
      <c r="G508" s="18">
        <v>0</v>
      </c>
      <c r="H508" s="18">
        <v>0</v>
      </c>
      <c r="I508" s="18">
        <v>0</v>
      </c>
      <c r="J508" s="18">
        <v>0</v>
      </c>
      <c r="K508" s="18">
        <v>0</v>
      </c>
      <c r="L508" s="18">
        <v>0</v>
      </c>
      <c r="M508" s="18">
        <v>0</v>
      </c>
      <c r="N508" s="18">
        <v>0</v>
      </c>
      <c r="O508" s="18">
        <v>0</v>
      </c>
      <c r="P508" s="18">
        <v>0</v>
      </c>
      <c r="Q508" s="18">
        <v>0</v>
      </c>
      <c r="R508" s="18">
        <v>0</v>
      </c>
      <c r="S508" s="18"/>
    </row>
    <row r="509" spans="1:19" s="445" customFormat="1">
      <c r="A509" s="994" t="s">
        <v>76</v>
      </c>
      <c r="B509" s="994"/>
      <c r="C509" s="994"/>
      <c r="D509" s="994"/>
      <c r="E509" s="994"/>
      <c r="F509" s="994"/>
      <c r="G509" s="994"/>
      <c r="H509" s="994"/>
      <c r="I509" s="994"/>
      <c r="J509" s="994"/>
      <c r="K509" s="994"/>
      <c r="L509" s="994"/>
      <c r="M509" s="994"/>
      <c r="N509" s="994"/>
      <c r="O509" s="994"/>
      <c r="P509" s="994"/>
      <c r="Q509" s="994"/>
      <c r="R509" s="994"/>
      <c r="S509" s="994"/>
    </row>
    <row r="510" spans="1:19" s="876" customFormat="1">
      <c r="A510" s="18">
        <v>0</v>
      </c>
      <c r="B510" s="18">
        <v>0</v>
      </c>
      <c r="C510" s="18">
        <v>0</v>
      </c>
      <c r="D510" s="18">
        <v>0</v>
      </c>
      <c r="E510" s="18">
        <v>0</v>
      </c>
      <c r="F510" s="18">
        <v>0</v>
      </c>
      <c r="G510" s="18">
        <v>0</v>
      </c>
      <c r="H510" s="18">
        <v>0</v>
      </c>
      <c r="I510" s="18">
        <v>0</v>
      </c>
      <c r="J510" s="18">
        <v>0</v>
      </c>
      <c r="K510" s="18">
        <v>0</v>
      </c>
      <c r="L510" s="18">
        <v>0</v>
      </c>
      <c r="M510" s="18">
        <v>0</v>
      </c>
      <c r="N510" s="18">
        <v>0</v>
      </c>
      <c r="O510" s="18">
        <v>0</v>
      </c>
      <c r="P510" s="18">
        <v>0</v>
      </c>
      <c r="Q510" s="18">
        <v>0</v>
      </c>
      <c r="R510" s="18">
        <v>0</v>
      </c>
      <c r="S510" s="18">
        <v>0</v>
      </c>
    </row>
    <row r="511" spans="1:19" s="445" customFormat="1">
      <c r="A511" s="994" t="s">
        <v>77</v>
      </c>
      <c r="B511" s="994"/>
      <c r="C511" s="994"/>
      <c r="D511" s="994"/>
      <c r="E511" s="994"/>
      <c r="F511" s="994"/>
      <c r="G511" s="994"/>
      <c r="H511" s="994"/>
      <c r="I511" s="994"/>
      <c r="J511" s="994"/>
      <c r="K511" s="994"/>
      <c r="L511" s="994"/>
      <c r="M511" s="994"/>
      <c r="N511" s="994"/>
      <c r="O511" s="994"/>
      <c r="P511" s="994"/>
      <c r="Q511" s="994"/>
      <c r="R511" s="994"/>
      <c r="S511" s="994"/>
    </row>
    <row r="512" spans="1:19" s="615" customFormat="1">
      <c r="A512" s="18"/>
      <c r="B512" s="18"/>
      <c r="C512" s="18"/>
      <c r="D512" s="18"/>
      <c r="E512" s="18"/>
      <c r="F512" s="18"/>
      <c r="G512" s="18"/>
      <c r="H512" s="18"/>
      <c r="I512" s="18"/>
      <c r="J512" s="18"/>
      <c r="K512" s="18"/>
      <c r="L512" s="18"/>
      <c r="M512" s="18"/>
      <c r="N512" s="18"/>
      <c r="O512" s="18"/>
      <c r="P512" s="18"/>
      <c r="Q512" s="18"/>
      <c r="R512" s="18"/>
      <c r="S512" s="18"/>
    </row>
    <row r="513" spans="1:19" s="445" customFormat="1">
      <c r="A513" s="994" t="s">
        <v>78</v>
      </c>
      <c r="B513" s="994"/>
      <c r="C513" s="994"/>
      <c r="D513" s="994"/>
      <c r="E513" s="994"/>
      <c r="F513" s="994"/>
      <c r="G513" s="994"/>
      <c r="H513" s="994"/>
      <c r="I513" s="994"/>
      <c r="J513" s="994"/>
      <c r="K513" s="994"/>
      <c r="L513" s="994"/>
      <c r="M513" s="994"/>
      <c r="N513" s="994"/>
      <c r="O513" s="994"/>
      <c r="P513" s="994"/>
      <c r="Q513" s="994"/>
      <c r="R513" s="994"/>
      <c r="S513" s="994"/>
    </row>
    <row r="514" spans="1:19" s="615" customFormat="1">
      <c r="A514" s="18"/>
      <c r="B514" s="18"/>
      <c r="C514" s="18"/>
      <c r="D514" s="18"/>
      <c r="E514" s="18"/>
      <c r="F514" s="18"/>
      <c r="G514" s="18"/>
      <c r="H514" s="18"/>
      <c r="I514" s="18"/>
      <c r="J514" s="18"/>
      <c r="K514" s="18"/>
      <c r="L514" s="18"/>
      <c r="M514" s="18"/>
      <c r="N514" s="18"/>
      <c r="O514" s="18"/>
      <c r="P514" s="18"/>
      <c r="Q514" s="18"/>
      <c r="R514" s="18"/>
      <c r="S514" s="18"/>
    </row>
    <row r="515" spans="1:19" s="445" customFormat="1">
      <c r="A515" s="994" t="s">
        <v>79</v>
      </c>
      <c r="B515" s="994"/>
      <c r="C515" s="994"/>
      <c r="D515" s="994"/>
      <c r="E515" s="994"/>
      <c r="F515" s="994"/>
      <c r="G515" s="994"/>
      <c r="H515" s="994"/>
      <c r="I515" s="994"/>
      <c r="J515" s="994"/>
      <c r="K515" s="994"/>
      <c r="L515" s="994"/>
      <c r="M515" s="994"/>
      <c r="N515" s="994"/>
      <c r="O515" s="994"/>
      <c r="P515" s="994"/>
      <c r="Q515" s="994"/>
      <c r="R515" s="994"/>
      <c r="S515" s="994"/>
    </row>
    <row r="516" spans="1:19" s="638" customFormat="1">
      <c r="A516" s="18"/>
      <c r="B516" s="18"/>
      <c r="C516" s="18"/>
      <c r="D516" s="18"/>
      <c r="E516" s="18"/>
      <c r="F516" s="18"/>
      <c r="G516" s="18"/>
      <c r="H516" s="18"/>
      <c r="I516" s="18"/>
      <c r="J516" s="18"/>
      <c r="K516" s="18"/>
      <c r="L516" s="18"/>
      <c r="M516" s="18"/>
      <c r="N516" s="18"/>
      <c r="O516" s="18"/>
      <c r="P516" s="18"/>
      <c r="Q516" s="18"/>
      <c r="R516" s="18"/>
      <c r="S516" s="18"/>
    </row>
    <row r="517" spans="1:19" s="445" customFormat="1">
      <c r="A517" s="994" t="s">
        <v>80</v>
      </c>
      <c r="B517" s="994"/>
      <c r="C517" s="994"/>
      <c r="D517" s="994"/>
      <c r="E517" s="994"/>
      <c r="F517" s="994"/>
      <c r="G517" s="994"/>
      <c r="H517" s="994"/>
      <c r="I517" s="994"/>
      <c r="J517" s="994"/>
      <c r="K517" s="994"/>
      <c r="L517" s="994"/>
      <c r="M517" s="994"/>
      <c r="N517" s="994"/>
      <c r="O517" s="994"/>
      <c r="P517" s="994"/>
      <c r="Q517" s="994"/>
      <c r="R517" s="994"/>
      <c r="S517" s="994"/>
    </row>
    <row r="518" spans="1:19" s="638" customFormat="1">
      <c r="A518" s="18"/>
      <c r="B518" s="18"/>
      <c r="C518" s="18"/>
      <c r="D518" s="18"/>
      <c r="E518" s="18"/>
      <c r="F518" s="18"/>
      <c r="G518" s="18"/>
      <c r="H518" s="18"/>
      <c r="I518" s="18"/>
      <c r="J518" s="18"/>
      <c r="K518" s="18"/>
      <c r="L518" s="18"/>
      <c r="M518" s="18"/>
      <c r="N518" s="18"/>
      <c r="O518" s="18"/>
      <c r="P518" s="18"/>
      <c r="Q518" s="18"/>
      <c r="R518" s="18"/>
      <c r="S518" s="18"/>
    </row>
    <row r="519" spans="1:19" s="445" customFormat="1">
      <c r="A519" s="996" t="s">
        <v>3655</v>
      </c>
      <c r="B519" s="999"/>
      <c r="C519" s="999"/>
      <c r="D519" s="999"/>
      <c r="E519" s="999"/>
      <c r="F519" s="999"/>
      <c r="G519" s="999"/>
      <c r="H519" s="999"/>
      <c r="I519" s="999"/>
      <c r="J519" s="999"/>
      <c r="K519" s="999"/>
      <c r="L519" s="999"/>
      <c r="M519" s="999"/>
      <c r="N519" s="999"/>
      <c r="O519" s="999"/>
      <c r="P519" s="999"/>
      <c r="Q519" s="999"/>
      <c r="R519" s="999"/>
      <c r="S519" s="1000"/>
    </row>
    <row r="520" spans="1:19" s="12" customFormat="1">
      <c r="A520" s="443">
        <f>SUM(A518,A516,A514,A512,A510,A508,A506,A504,A502,A500,A498,A496)</f>
        <v>1</v>
      </c>
      <c r="B520" s="443">
        <f t="shared" ref="B520:S520" si="12">SUM(B518,B516,B514,B512,B510,B508,B506,B504,B502,B500,B498,B496)</f>
        <v>0</v>
      </c>
      <c r="C520" s="443">
        <f t="shared" si="12"/>
        <v>1</v>
      </c>
      <c r="D520" s="443">
        <v>0</v>
      </c>
      <c r="E520" s="443">
        <f t="shared" si="12"/>
        <v>1</v>
      </c>
      <c r="F520" s="443">
        <f t="shared" si="12"/>
        <v>0</v>
      </c>
      <c r="G520" s="443">
        <f t="shared" si="12"/>
        <v>1</v>
      </c>
      <c r="H520" s="443">
        <f t="shared" si="12"/>
        <v>0</v>
      </c>
      <c r="I520" s="443">
        <f t="shared" si="12"/>
        <v>1</v>
      </c>
      <c r="J520" s="443">
        <f t="shared" si="12"/>
        <v>0</v>
      </c>
      <c r="K520" s="443">
        <f t="shared" si="12"/>
        <v>0</v>
      </c>
      <c r="L520" s="443">
        <f t="shared" si="12"/>
        <v>0</v>
      </c>
      <c r="M520" s="443">
        <f t="shared" si="12"/>
        <v>0</v>
      </c>
      <c r="N520" s="443">
        <f t="shared" si="12"/>
        <v>0</v>
      </c>
      <c r="O520" s="443">
        <f t="shared" si="12"/>
        <v>1</v>
      </c>
      <c r="P520" s="443">
        <f t="shared" si="12"/>
        <v>0</v>
      </c>
      <c r="Q520" s="443">
        <f t="shared" si="12"/>
        <v>0</v>
      </c>
      <c r="R520" s="443">
        <f t="shared" si="12"/>
        <v>0</v>
      </c>
      <c r="S520" s="443">
        <f t="shared" si="12"/>
        <v>0</v>
      </c>
    </row>
    <row r="522" spans="1:19">
      <c r="A522" s="1007" t="s">
        <v>3657</v>
      </c>
      <c r="B522" s="1008"/>
      <c r="C522" s="1008"/>
      <c r="D522" s="1008"/>
      <c r="E522" s="1008"/>
      <c r="F522" s="1008"/>
      <c r="G522" s="1008"/>
      <c r="H522" s="1008"/>
      <c r="I522" s="1008"/>
      <c r="J522" s="1008"/>
      <c r="K522" s="1008"/>
      <c r="L522" s="1008"/>
      <c r="M522" s="1008"/>
      <c r="N522" s="1008"/>
      <c r="O522" s="1008"/>
      <c r="P522" s="1008"/>
      <c r="Q522" s="1008"/>
      <c r="R522" s="1008"/>
      <c r="S522" s="1009"/>
    </row>
    <row r="523" spans="1:19">
      <c r="A523" s="447">
        <f>SUM(A520,A480,A440,A400,A360,A320,A280,A240,A200,A160,A119,A79,A39)</f>
        <v>23</v>
      </c>
      <c r="B523" s="447">
        <f t="shared" ref="B523:S523" si="13">SUM(B520,B480,B440,B400,B360,B320,B280,B240,B200,B160,B119,B79,B39)</f>
        <v>3</v>
      </c>
      <c r="C523" s="447">
        <f t="shared" si="13"/>
        <v>25</v>
      </c>
      <c r="D523" s="447">
        <f t="shared" si="13"/>
        <v>7</v>
      </c>
      <c r="E523" s="447">
        <f t="shared" si="13"/>
        <v>18</v>
      </c>
      <c r="F523" s="447">
        <f t="shared" si="13"/>
        <v>0</v>
      </c>
      <c r="G523" s="447">
        <f t="shared" si="13"/>
        <v>25</v>
      </c>
      <c r="H523" s="447">
        <f t="shared" si="13"/>
        <v>0</v>
      </c>
      <c r="I523" s="447">
        <f t="shared" si="13"/>
        <v>25</v>
      </c>
      <c r="J523" s="447">
        <f t="shared" si="13"/>
        <v>0</v>
      </c>
      <c r="K523" s="447">
        <f t="shared" si="13"/>
        <v>0</v>
      </c>
      <c r="L523" s="447">
        <f t="shared" si="13"/>
        <v>0</v>
      </c>
      <c r="M523" s="447">
        <f t="shared" si="13"/>
        <v>0</v>
      </c>
      <c r="N523" s="447">
        <f t="shared" si="13"/>
        <v>0</v>
      </c>
      <c r="O523" s="447">
        <f t="shared" si="13"/>
        <v>23</v>
      </c>
      <c r="P523" s="447">
        <f t="shared" si="13"/>
        <v>2</v>
      </c>
      <c r="Q523" s="447">
        <f t="shared" si="13"/>
        <v>0</v>
      </c>
      <c r="R523" s="447">
        <f t="shared" si="13"/>
        <v>0</v>
      </c>
      <c r="S523" s="447">
        <f t="shared" si="13"/>
        <v>0</v>
      </c>
    </row>
  </sheetData>
  <mergeCells count="587">
    <mergeCell ref="A513:S513"/>
    <mergeCell ref="A515:S515"/>
    <mergeCell ref="A517:S517"/>
    <mergeCell ref="A519:S519"/>
    <mergeCell ref="A522:S522"/>
    <mergeCell ref="A495:S495"/>
    <mergeCell ref="A497:S497"/>
    <mergeCell ref="A499:S499"/>
    <mergeCell ref="A501:S501"/>
    <mergeCell ref="A503:S503"/>
    <mergeCell ref="A505:S505"/>
    <mergeCell ref="A507:S507"/>
    <mergeCell ref="A509:S509"/>
    <mergeCell ref="A511:S511"/>
    <mergeCell ref="A491:S491"/>
    <mergeCell ref="A492:C492"/>
    <mergeCell ref="D492:E492"/>
    <mergeCell ref="F492:H492"/>
    <mergeCell ref="I492:J492"/>
    <mergeCell ref="K492:N492"/>
    <mergeCell ref="O492:Q492"/>
    <mergeCell ref="R492:S492"/>
    <mergeCell ref="A493:A494"/>
    <mergeCell ref="B493:B494"/>
    <mergeCell ref="C493:C494"/>
    <mergeCell ref="D493:D494"/>
    <mergeCell ref="E493:E494"/>
    <mergeCell ref="F493:H493"/>
    <mergeCell ref="I493:I494"/>
    <mergeCell ref="J493:J494"/>
    <mergeCell ref="K493:L493"/>
    <mergeCell ref="M493:N493"/>
    <mergeCell ref="O493:O494"/>
    <mergeCell ref="P493:P494"/>
    <mergeCell ref="Q493:Q494"/>
    <mergeCell ref="R493:R494"/>
    <mergeCell ref="S493:S494"/>
    <mergeCell ref="A482:S482"/>
    <mergeCell ref="A483:S483"/>
    <mergeCell ref="A484:S484"/>
    <mergeCell ref="A485:S485"/>
    <mergeCell ref="A486:S486"/>
    <mergeCell ref="A487:S487"/>
    <mergeCell ref="A488:S488"/>
    <mergeCell ref="A489:S489"/>
    <mergeCell ref="A490:S490"/>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A16:S16"/>
    <mergeCell ref="A18:S18"/>
    <mergeCell ref="A20:S20"/>
    <mergeCell ref="A22:S22"/>
    <mergeCell ref="A24:S24"/>
    <mergeCell ref="M12:N12"/>
    <mergeCell ref="O12:O13"/>
    <mergeCell ref="P12:P13"/>
    <mergeCell ref="Q12:Q13"/>
    <mergeCell ref="R12:R13"/>
    <mergeCell ref="S12:S13"/>
    <mergeCell ref="A38:S38"/>
    <mergeCell ref="A41:S41"/>
    <mergeCell ref="A42:S42"/>
    <mergeCell ref="A43:S43"/>
    <mergeCell ref="A44:S44"/>
    <mergeCell ref="A45:S45"/>
    <mergeCell ref="A26:S26"/>
    <mergeCell ref="A28:S28"/>
    <mergeCell ref="A30:S30"/>
    <mergeCell ref="A32:S32"/>
    <mergeCell ref="A34:S34"/>
    <mergeCell ref="A36:S36"/>
    <mergeCell ref="J52:J53"/>
    <mergeCell ref="A64:S64"/>
    <mergeCell ref="A46:S46"/>
    <mergeCell ref="A47:S47"/>
    <mergeCell ref="A48:S48"/>
    <mergeCell ref="A49:S49"/>
    <mergeCell ref="A50:S50"/>
    <mergeCell ref="A51:C51"/>
    <mergeCell ref="D51:E51"/>
    <mergeCell ref="F51:H51"/>
    <mergeCell ref="I51:J51"/>
    <mergeCell ref="K51:N51"/>
    <mergeCell ref="O51:Q51"/>
    <mergeCell ref="R51:S51"/>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A85:S85"/>
    <mergeCell ref="A86:S86"/>
    <mergeCell ref="A87:S87"/>
    <mergeCell ref="A88:S88"/>
    <mergeCell ref="A89:S89"/>
    <mergeCell ref="A90:S90"/>
    <mergeCell ref="A76:S76"/>
    <mergeCell ref="A78:S78"/>
    <mergeCell ref="A81:S81"/>
    <mergeCell ref="A82:S82"/>
    <mergeCell ref="A83:S83"/>
    <mergeCell ref="A84:S84"/>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94:S94"/>
    <mergeCell ref="A96:S96"/>
    <mergeCell ref="A98:S98"/>
    <mergeCell ref="A100:S100"/>
    <mergeCell ref="A102:S102"/>
    <mergeCell ref="A104:S104"/>
    <mergeCell ref="M92:N92"/>
    <mergeCell ref="O92:O93"/>
    <mergeCell ref="P92:P93"/>
    <mergeCell ref="Q92:Q93"/>
    <mergeCell ref="R92:R93"/>
    <mergeCell ref="S92:S93"/>
    <mergeCell ref="A118:S118"/>
    <mergeCell ref="A121:S121"/>
    <mergeCell ref="A122:S122"/>
    <mergeCell ref="A123:S123"/>
    <mergeCell ref="A124:S124"/>
    <mergeCell ref="A125:S125"/>
    <mergeCell ref="A106:S106"/>
    <mergeCell ref="A108:S108"/>
    <mergeCell ref="A110:S110"/>
    <mergeCell ref="A112:S112"/>
    <mergeCell ref="A114:S114"/>
    <mergeCell ref="A116:S116"/>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S132:S133"/>
    <mergeCell ref="A156:S156"/>
    <mergeCell ref="A158:S158"/>
    <mergeCell ref="A159:S159"/>
    <mergeCell ref="A162:S162"/>
    <mergeCell ref="A163:S163"/>
    <mergeCell ref="A164:S164"/>
    <mergeCell ref="A144:S144"/>
    <mergeCell ref="A146:S146"/>
    <mergeCell ref="A148:S148"/>
    <mergeCell ref="A150:S150"/>
    <mergeCell ref="A152:S152"/>
    <mergeCell ref="A154:S154"/>
    <mergeCell ref="A171:S171"/>
    <mergeCell ref="A172:C172"/>
    <mergeCell ref="D172:E172"/>
    <mergeCell ref="F172:H172"/>
    <mergeCell ref="I172:J172"/>
    <mergeCell ref="K172:N172"/>
    <mergeCell ref="O172:Q172"/>
    <mergeCell ref="R172:S172"/>
    <mergeCell ref="A165:S165"/>
    <mergeCell ref="A166:S166"/>
    <mergeCell ref="A167:S167"/>
    <mergeCell ref="A168:S168"/>
    <mergeCell ref="A169:S169"/>
    <mergeCell ref="A170:S170"/>
    <mergeCell ref="A181:S181"/>
    <mergeCell ref="A183:S183"/>
    <mergeCell ref="A185:S185"/>
    <mergeCell ref="A187:S187"/>
    <mergeCell ref="A189:S189"/>
    <mergeCell ref="A191:S191"/>
    <mergeCell ref="Q173:Q174"/>
    <mergeCell ref="R173:R174"/>
    <mergeCell ref="S173:S174"/>
    <mergeCell ref="A175:S175"/>
    <mergeCell ref="A177:S177"/>
    <mergeCell ref="A179:S179"/>
    <mergeCell ref="I173:I174"/>
    <mergeCell ref="J173:J174"/>
    <mergeCell ref="K173:L173"/>
    <mergeCell ref="M173:N173"/>
    <mergeCell ref="O173:O174"/>
    <mergeCell ref="P173:P174"/>
    <mergeCell ref="A173:A174"/>
    <mergeCell ref="B173:B174"/>
    <mergeCell ref="C173:C174"/>
    <mergeCell ref="D173:D174"/>
    <mergeCell ref="E173:E174"/>
    <mergeCell ref="F173:H173"/>
    <mergeCell ref="A203:S203"/>
    <mergeCell ref="A204:S204"/>
    <mergeCell ref="A205:S205"/>
    <mergeCell ref="A206:S206"/>
    <mergeCell ref="A207:S207"/>
    <mergeCell ref="A208:S208"/>
    <mergeCell ref="A193:S193"/>
    <mergeCell ref="A195:S195"/>
    <mergeCell ref="A197:S197"/>
    <mergeCell ref="A199:S199"/>
    <mergeCell ref="A202:S202"/>
    <mergeCell ref="A209:S209"/>
    <mergeCell ref="A210:S210"/>
    <mergeCell ref="A211:S211"/>
    <mergeCell ref="A212:C212"/>
    <mergeCell ref="D212:E212"/>
    <mergeCell ref="F212:H212"/>
    <mergeCell ref="I212:J212"/>
    <mergeCell ref="K212:N212"/>
    <mergeCell ref="O212:Q212"/>
    <mergeCell ref="R212:S212"/>
    <mergeCell ref="A221:S221"/>
    <mergeCell ref="A223:S223"/>
    <mergeCell ref="A225:S225"/>
    <mergeCell ref="A227:S227"/>
    <mergeCell ref="A229:S229"/>
    <mergeCell ref="A231:S231"/>
    <mergeCell ref="Q213:Q214"/>
    <mergeCell ref="R213:R214"/>
    <mergeCell ref="S213:S214"/>
    <mergeCell ref="A215:S215"/>
    <mergeCell ref="A217:S217"/>
    <mergeCell ref="A219:S219"/>
    <mergeCell ref="I213:I214"/>
    <mergeCell ref="J213:J214"/>
    <mergeCell ref="K213:L213"/>
    <mergeCell ref="M213:N213"/>
    <mergeCell ref="O213:O214"/>
    <mergeCell ref="P213:P214"/>
    <mergeCell ref="A213:A214"/>
    <mergeCell ref="B213:B214"/>
    <mergeCell ref="C213:C214"/>
    <mergeCell ref="D213:D214"/>
    <mergeCell ref="E213:E214"/>
    <mergeCell ref="F213:H213"/>
    <mergeCell ref="A244:S244"/>
    <mergeCell ref="A245:S245"/>
    <mergeCell ref="A246:S246"/>
    <mergeCell ref="A247:S247"/>
    <mergeCell ref="A248:S248"/>
    <mergeCell ref="A249:S249"/>
    <mergeCell ref="A233:S233"/>
    <mergeCell ref="A235:S235"/>
    <mergeCell ref="A237:S237"/>
    <mergeCell ref="A239:S239"/>
    <mergeCell ref="A242:S242"/>
    <mergeCell ref="A243:S243"/>
    <mergeCell ref="A250:S250"/>
    <mergeCell ref="A251:S251"/>
    <mergeCell ref="A252:C252"/>
    <mergeCell ref="D252:E252"/>
    <mergeCell ref="F252:H252"/>
    <mergeCell ref="I252:J252"/>
    <mergeCell ref="K252:N252"/>
    <mergeCell ref="O252:Q252"/>
    <mergeCell ref="R252:S252"/>
    <mergeCell ref="A261:S261"/>
    <mergeCell ref="A263:S263"/>
    <mergeCell ref="A265:S265"/>
    <mergeCell ref="A267:S267"/>
    <mergeCell ref="A269:S269"/>
    <mergeCell ref="A271:S271"/>
    <mergeCell ref="Q253:Q254"/>
    <mergeCell ref="R253:R254"/>
    <mergeCell ref="S253:S254"/>
    <mergeCell ref="A255:S255"/>
    <mergeCell ref="A257:S257"/>
    <mergeCell ref="A259:S259"/>
    <mergeCell ref="I253:I254"/>
    <mergeCell ref="J253:J254"/>
    <mergeCell ref="K253:L253"/>
    <mergeCell ref="M253:N253"/>
    <mergeCell ref="O253:O254"/>
    <mergeCell ref="P253:P254"/>
    <mergeCell ref="A253:A254"/>
    <mergeCell ref="B253:B254"/>
    <mergeCell ref="C253:C254"/>
    <mergeCell ref="D253:D254"/>
    <mergeCell ref="E253:E254"/>
    <mergeCell ref="F253:H253"/>
    <mergeCell ref="A284:S284"/>
    <mergeCell ref="A285:S285"/>
    <mergeCell ref="A286:S286"/>
    <mergeCell ref="A287:S287"/>
    <mergeCell ref="A288:S288"/>
    <mergeCell ref="A289:S289"/>
    <mergeCell ref="A273:S273"/>
    <mergeCell ref="A275:S275"/>
    <mergeCell ref="A277:S277"/>
    <mergeCell ref="A279:S279"/>
    <mergeCell ref="A282:S282"/>
    <mergeCell ref="A283:S283"/>
    <mergeCell ref="A290:S290"/>
    <mergeCell ref="A291:S291"/>
    <mergeCell ref="A292:C292"/>
    <mergeCell ref="D292:E292"/>
    <mergeCell ref="F292:H292"/>
    <mergeCell ref="I292:J292"/>
    <mergeCell ref="K292:N292"/>
    <mergeCell ref="O292:Q292"/>
    <mergeCell ref="R292:S292"/>
    <mergeCell ref="A301:S301"/>
    <mergeCell ref="A303:S303"/>
    <mergeCell ref="A305:S305"/>
    <mergeCell ref="A307:S307"/>
    <mergeCell ref="A309:S309"/>
    <mergeCell ref="A311:S311"/>
    <mergeCell ref="Q293:Q294"/>
    <mergeCell ref="R293:R294"/>
    <mergeCell ref="S293:S294"/>
    <mergeCell ref="A295:S295"/>
    <mergeCell ref="A297:S297"/>
    <mergeCell ref="A299:S299"/>
    <mergeCell ref="I293:I294"/>
    <mergeCell ref="J293:J294"/>
    <mergeCell ref="K293:L293"/>
    <mergeCell ref="M293:N293"/>
    <mergeCell ref="O293:O294"/>
    <mergeCell ref="P293:P294"/>
    <mergeCell ref="A293:A294"/>
    <mergeCell ref="B293:B294"/>
    <mergeCell ref="C293:C294"/>
    <mergeCell ref="D293:D294"/>
    <mergeCell ref="E293:E294"/>
    <mergeCell ref="F293:H293"/>
    <mergeCell ref="A324:S324"/>
    <mergeCell ref="A325:S325"/>
    <mergeCell ref="A326:S326"/>
    <mergeCell ref="A327:S327"/>
    <mergeCell ref="A328:S328"/>
    <mergeCell ref="A329:S329"/>
    <mergeCell ref="A313:S313"/>
    <mergeCell ref="A315:S315"/>
    <mergeCell ref="A317:S317"/>
    <mergeCell ref="A319:S319"/>
    <mergeCell ref="A322:S322"/>
    <mergeCell ref="A323:S323"/>
    <mergeCell ref="A330:S330"/>
    <mergeCell ref="A331:S331"/>
    <mergeCell ref="A332:C332"/>
    <mergeCell ref="D332:E332"/>
    <mergeCell ref="F332:H332"/>
    <mergeCell ref="I332:J332"/>
    <mergeCell ref="K332:N332"/>
    <mergeCell ref="O332:Q332"/>
    <mergeCell ref="R332:S332"/>
    <mergeCell ref="A341:S341"/>
    <mergeCell ref="A343:S343"/>
    <mergeCell ref="A345:S345"/>
    <mergeCell ref="A347:S347"/>
    <mergeCell ref="A349:S349"/>
    <mergeCell ref="A351:S351"/>
    <mergeCell ref="Q333:Q334"/>
    <mergeCell ref="R333:R334"/>
    <mergeCell ref="S333:S334"/>
    <mergeCell ref="A335:S335"/>
    <mergeCell ref="A337:S337"/>
    <mergeCell ref="A339:S339"/>
    <mergeCell ref="I333:I334"/>
    <mergeCell ref="J333:J334"/>
    <mergeCell ref="K333:L333"/>
    <mergeCell ref="M333:N333"/>
    <mergeCell ref="O333:O334"/>
    <mergeCell ref="P333:P334"/>
    <mergeCell ref="A333:A334"/>
    <mergeCell ref="B333:B334"/>
    <mergeCell ref="C333:C334"/>
    <mergeCell ref="D333:D334"/>
    <mergeCell ref="E333:E334"/>
    <mergeCell ref="F333:H333"/>
    <mergeCell ref="A364:S364"/>
    <mergeCell ref="A365:S365"/>
    <mergeCell ref="A366:S366"/>
    <mergeCell ref="A367:S367"/>
    <mergeCell ref="A368:S368"/>
    <mergeCell ref="A369:S369"/>
    <mergeCell ref="A353:S353"/>
    <mergeCell ref="A355:S355"/>
    <mergeCell ref="A357:S357"/>
    <mergeCell ref="A359:S359"/>
    <mergeCell ref="A362:S362"/>
    <mergeCell ref="A363:S363"/>
    <mergeCell ref="A370:S370"/>
    <mergeCell ref="A371:S371"/>
    <mergeCell ref="A372:C372"/>
    <mergeCell ref="D372:E372"/>
    <mergeCell ref="F372:H372"/>
    <mergeCell ref="I372:J372"/>
    <mergeCell ref="K372:N372"/>
    <mergeCell ref="O372:Q372"/>
    <mergeCell ref="R372:S372"/>
    <mergeCell ref="A381:S381"/>
    <mergeCell ref="A383:S383"/>
    <mergeCell ref="A385:S385"/>
    <mergeCell ref="A387:S387"/>
    <mergeCell ref="A389:S389"/>
    <mergeCell ref="A391:S391"/>
    <mergeCell ref="Q373:Q374"/>
    <mergeCell ref="R373:R374"/>
    <mergeCell ref="S373:S374"/>
    <mergeCell ref="A375:S375"/>
    <mergeCell ref="A377:S377"/>
    <mergeCell ref="A379:S379"/>
    <mergeCell ref="I373:I374"/>
    <mergeCell ref="J373:J374"/>
    <mergeCell ref="K373:L373"/>
    <mergeCell ref="M373:N373"/>
    <mergeCell ref="O373:O374"/>
    <mergeCell ref="P373:P374"/>
    <mergeCell ref="A373:A374"/>
    <mergeCell ref="B373:B374"/>
    <mergeCell ref="C373:C374"/>
    <mergeCell ref="D373:D374"/>
    <mergeCell ref="E373:E374"/>
    <mergeCell ref="F373:H373"/>
    <mergeCell ref="A404:S404"/>
    <mergeCell ref="A405:S405"/>
    <mergeCell ref="A406:S406"/>
    <mergeCell ref="A407:S407"/>
    <mergeCell ref="A408:S408"/>
    <mergeCell ref="A409:S409"/>
    <mergeCell ref="A393:S393"/>
    <mergeCell ref="A395:S395"/>
    <mergeCell ref="A397:S397"/>
    <mergeCell ref="A399:S399"/>
    <mergeCell ref="A402:S402"/>
    <mergeCell ref="A403:S403"/>
    <mergeCell ref="A410:S410"/>
    <mergeCell ref="A411:S411"/>
    <mergeCell ref="A412:C412"/>
    <mergeCell ref="D412:E412"/>
    <mergeCell ref="F412:H412"/>
    <mergeCell ref="I412:J412"/>
    <mergeCell ref="K412:N412"/>
    <mergeCell ref="O412:Q412"/>
    <mergeCell ref="R412:S412"/>
    <mergeCell ref="A421:S421"/>
    <mergeCell ref="A423:S423"/>
    <mergeCell ref="A425:S425"/>
    <mergeCell ref="A427:S427"/>
    <mergeCell ref="A429:S429"/>
    <mergeCell ref="A431:S431"/>
    <mergeCell ref="Q413:Q414"/>
    <mergeCell ref="R413:R414"/>
    <mergeCell ref="S413:S414"/>
    <mergeCell ref="A415:S415"/>
    <mergeCell ref="A417:S417"/>
    <mergeCell ref="A419:S419"/>
    <mergeCell ref="I413:I414"/>
    <mergeCell ref="J413:J414"/>
    <mergeCell ref="K413:L413"/>
    <mergeCell ref="M413:N413"/>
    <mergeCell ref="O413:O414"/>
    <mergeCell ref="P413:P414"/>
    <mergeCell ref="A413:A414"/>
    <mergeCell ref="B413:B414"/>
    <mergeCell ref="C413:C414"/>
    <mergeCell ref="D413:D414"/>
    <mergeCell ref="E413:E414"/>
    <mergeCell ref="F413:H413"/>
    <mergeCell ref="A444:S444"/>
    <mergeCell ref="A445:S445"/>
    <mergeCell ref="A446:S446"/>
    <mergeCell ref="A447:S447"/>
    <mergeCell ref="A448:S448"/>
    <mergeCell ref="A449:S449"/>
    <mergeCell ref="A433:S433"/>
    <mergeCell ref="A435:S435"/>
    <mergeCell ref="A437:S437"/>
    <mergeCell ref="A439:S439"/>
    <mergeCell ref="A442:S442"/>
    <mergeCell ref="A443:S443"/>
    <mergeCell ref="A450:S450"/>
    <mergeCell ref="A451:S451"/>
    <mergeCell ref="A452:C452"/>
    <mergeCell ref="D452:E452"/>
    <mergeCell ref="F452:H452"/>
    <mergeCell ref="I452:J452"/>
    <mergeCell ref="K452:N452"/>
    <mergeCell ref="O452:Q452"/>
    <mergeCell ref="R452:S452"/>
    <mergeCell ref="Q453:Q454"/>
    <mergeCell ref="R453:R454"/>
    <mergeCell ref="S453:S454"/>
    <mergeCell ref="A455:S455"/>
    <mergeCell ref="A457:S457"/>
    <mergeCell ref="A459:S459"/>
    <mergeCell ref="I453:I454"/>
    <mergeCell ref="J453:J454"/>
    <mergeCell ref="K453:L453"/>
    <mergeCell ref="M453:N453"/>
    <mergeCell ref="O453:O454"/>
    <mergeCell ref="P453:P454"/>
    <mergeCell ref="A453:A454"/>
    <mergeCell ref="B453:B454"/>
    <mergeCell ref="C453:C454"/>
    <mergeCell ref="D453:D454"/>
    <mergeCell ref="E453:E454"/>
    <mergeCell ref="F453:H453"/>
    <mergeCell ref="A473:S473"/>
    <mergeCell ref="A475:S475"/>
    <mergeCell ref="A477:S477"/>
    <mergeCell ref="A479:S479"/>
    <mergeCell ref="A461:S461"/>
    <mergeCell ref="A463:S463"/>
    <mergeCell ref="A465:S465"/>
    <mergeCell ref="A467:S467"/>
    <mergeCell ref="A469:S469"/>
    <mergeCell ref="A471:S471"/>
  </mergeCells>
  <dataValidations count="30">
    <dataValidation type="list" allowBlank="1" showInputMessage="1" showErrorMessage="1" sqref="A11:C11 A51:C51 A91:C91 A131:C131 A172:C172 A212:C212 A252:C252 A292:C292 A332:C332 A372:C372 A412:C412 A452:C452 A492:C492">
      <formula1>"Tipul localităţii de unde provine solicitantul"</formula1>
    </dataValidation>
    <dataValidation type="list" allowBlank="1" showInputMessage="1" showErrorMessage="1" sqref="D11:E11 D51:E51 D91:E91 D131:E131 D172:E172 D212:E212 D252:E252 D292:E292 D332:E332 D372:E372 D412:E412 D452:E452 D492:E492">
      <formula1>"Categoria solicitantului"</formula1>
    </dataValidation>
    <dataValidation type="list" allowBlank="1" showInputMessage="1" showErrorMessage="1" sqref="D12:D13 D52:D53 D92:D93 D132:D133 D173:D174 D213:D214 D253:D254 D293:D294 D333:D334 D373:D374 D413:D414 D453:D454 D493:D494">
      <formula1>"Nr. de solicitări primite de la persoane fizice"</formula1>
    </dataValidation>
    <dataValidation type="list" allowBlank="1" showInputMessage="1" showErrorMessage="1" sqref="E12:E13 E52:E53 E92:E93 E132:E133 E173:E174 E213:E214 E253:E254 E293:E294 E333:E334 E373:E374 E413:E414 E453:E454 E493:E494">
      <formula1>"Nr. de solicitări primite de la persoane juridice"</formula1>
    </dataValidation>
    <dataValidation type="list" allowBlank="1" showInputMessage="1" showErrorMessage="1" sqref="F11:H11 F51:H51 F91:H91 F131:H131 F172:H172 F212:H212 F252:H252 F292:H292 F332:H332 F372:H372 F412:H412 F452:H452 F492:H492">
      <formula1>"Domenii (şi tipuri de informaţii)"</formula1>
    </dataValidation>
    <dataValidation type="list" allowBlank="1" showInputMessage="1" showErrorMessage="1" sqref="F13 F53 F93 F133 F174 F214 F254 F294 F334 F374 F414 F454 F494">
      <formula1>"A"</formula1>
    </dataValidation>
    <dataValidation type="list" allowBlank="1" showInputMessage="1" showErrorMessage="1" sqref="G13 G53 G93 G133 G174 G214 G254 G294 G334 G374 G414 G454 G494">
      <formula1>"B"</formula1>
    </dataValidation>
    <dataValidation type="list" allowBlank="1" showInputMessage="1" showErrorMessage="1" sqref="H13 H53 H93 H133 H174 H214 H254 H294 H334 H374 H414 H454 H494">
      <formula1>"C"</formula1>
    </dataValidation>
    <dataValidation type="list" allowBlank="1" showInputMessage="1" showErrorMessage="1" sqref="I11:J11 I51:J51 I91:J91 I131:J131 I172:J172 I212:J212 I252:J252 I292:J292 I332:J332 I372:J372 I412:J412 I452:J452 I492:J492">
      <formula1>"Modalitate de rezolvare"</formula1>
    </dataValidation>
    <dataValidation type="list" allowBlank="1" showInputMessage="1" showErrorMessage="1" sqref="I12:I13 I52:I53 I92:I93 I132:I133 I173:I174 I213:I214 I253:I254 I293:I294 I333:I334 I373:I374 I413:I414 I453:I454 I493:I494">
      <formula1>"Favorabilă (nr)"</formula1>
    </dataValidation>
    <dataValidation type="list" allowBlank="1" showInputMessage="1" showErrorMessage="1" sqref="J12:J13 J52:J53 J92:J93 J132:J133 J173:J174 J213:J214 J253:J254 J293:J294 J333:J334 J373:J374 J413:J414 J453:J454 J493:J494">
      <formula1>"Nefavorabilă (nr)"</formula1>
    </dataValidation>
    <dataValidation type="list" allowBlank="1" showInputMessage="1" showErrorMessage="1" sqref="K11 K51 K91 K131 K172 K212 K252 K292 K332 K372 K412 K452 K492">
      <formula1>"Motivaţia respingerii"</formula1>
    </dataValidation>
    <dataValidation type="list" allowBlank="1" showInputMessage="1" showErrorMessage="1" sqref="M12 M52 M92 M132 M173 M213 M253 M293 M333 M373 M413 M453 M493">
      <formula1>"Conform art. 12"</formula1>
    </dataValidation>
    <dataValidation type="list" allowBlank="1" showInputMessage="1" showErrorMessage="1" sqref="O11:Q11 O51:Q51 O91:Q91 O131:Q131 O172:Q172 O212:Q212 O252:Q252 O292:Q292 O332:Q332 O372:Q372 O412:Q412 O452:Q452 O492:Q492">
      <formula1>"Forma solicitării"</formula1>
    </dataValidation>
    <dataValidation type="list" allowBlank="1" showInputMessage="1" showErrorMessage="1" sqref="O12:O13 O52:O53 O92:O93 O132:O133 O173:O174 O213:O214 O253:O254 O293:O294 O333:O334 O373:O374 O413:O414 O453:O454 O493:O494">
      <formula1>"Suport hârtie (nr)"</formula1>
    </dataValidation>
    <dataValidation type="list" allowBlank="1" showInputMessage="1" showErrorMessage="1" sqref="P12:P13 P52:P53 P92:P93 P132:P133 P173:P174 P213:P214 P253:P254 P293:P294 P333:P334 P373:P374 P413:P414 P453:P454 P493:P494">
      <formula1>"Suport electronic (nr)"</formula1>
    </dataValidation>
    <dataValidation type="list" allowBlank="1" showInputMessage="1" showErrorMessage="1" sqref="Q12:Q13 Q52:Q53 Q92:Q93 Q132:Q133 Q173:Q174 Q213:Q214 Q253:Q254 Q293:Q294 Q333:Q334 Q373:Q374 Q413:Q414 Q453:Q454 Q493:Q494">
      <formula1>"Telefonic (nr)"</formula1>
    </dataValidation>
    <dataValidation type="list" allowBlank="1" showInputMessage="1" showErrorMessage="1" sqref="R11:S11 R51:S51 R91:S91 R131:S131 R172:S172 R212:S212 R252:S252 R292:S292 R332:S332 R372:S372 R412:S412 R452:S452 R492:S492">
      <formula1>"Urmarea respingerii solicitării"</formula1>
    </dataValidation>
    <dataValidation type="list" allowBlank="1" showInputMessage="1" showErrorMessage="1" sqref="R12:R13 R52:R53 R92:R93 R132:R133 R173:R174 R213:R214 R253:R254 R293:R294 R333:R334 R373:R374 R413:R414 R453:R454 R493:R494">
      <formula1>"Reclamaţii administrative (nr)"</formula1>
    </dataValidation>
    <dataValidation type="list" allowBlank="1" showInputMessage="1" showErrorMessage="1" sqref="S12:S13 S52:S53 S92:S93 S132:S133 S173:S174 S213:S214 S253:S254 S293:S294 S333:S334 S373:S374 S413:S414 S453:S454 S493:S494">
      <formula1>"Plângeri în instanţă (nr)"</formula1>
    </dataValidation>
    <dataValidation type="list" allowBlank="1" showInputMessage="1" showErrorMessage="1" sqref="K12 K52 K92 K132 K173 K213 K253 K293 K333 K373 K413 K453 K493">
      <formula1>"Conform art. 11"</formula1>
    </dataValidation>
    <dataValidation type="list" allowBlank="1" showInputMessage="1" showErrorMessage="1" sqref="K13 K53 K93 K133 K174 K214 K254 K294 K334 K374 K414 K454 K494">
      <formula1>"litera din art. 11 HG 878/2005"</formula1>
    </dataValidation>
    <dataValidation type="list" allowBlank="1" showInputMessage="1" showErrorMessage="1" sqref="L13 N13 L53 N53 L93 N93 L133 N133 L174 N174 L214 N214 L254 N254 L294 N294 L334 N334 L374 N374 L414 N414 L454 N454 L494 N494">
      <formula1>"nr. solicitări"</formula1>
    </dataValidation>
    <dataValidation type="list" allowBlank="1" showInputMessage="1" showErrorMessage="1" sqref="M13 M53 M93 M133 M174 M214 M254 M294 M334 M374 M414 M454 M494">
      <formula1>"litera din art. 12 HG 878/2005"</formula1>
    </dataValidation>
    <dataValidation type="list" allowBlank="1" showInputMessage="1" showErrorMessage="1" sqref="F12:H12 F52:H52 F92:H92 F132:H132 F173:H173 F213:H213 F253:H253 F293:H293 F333:H333 F373:H373 F413:H413 F453:H453 F493:H493">
      <formula1>"Nr. de solicitări pe domenii"</formula1>
    </dataValidation>
    <dataValidation type="list" allowBlank="1" showInputMessage="1" showErrorMessage="1" sqref="A12:A13 A52:A53 A92:A93 A132:A133 A173:A174 A213:A214 A253:A254 A293:A294 A333:A334 A373:A374 A413:A414 A453:A454 A493:A494">
      <formula1>"Nr. solicitări din reşedinţa de judeţ"</formula1>
    </dataValidation>
    <dataValidation type="list" allowBlank="1" showInputMessage="1" showErrorMessage="1" sqref="B12:B13 B52:B53 B92:B93 B132:B133 B173:B174 B213:B214 B253:B254 B293:B294 B333:B334 B373:B374 B413:B414 B453:B454 B493:B494">
      <formula1>"Nr. solicitări din alte localităţi"</formula1>
    </dataValidation>
    <dataValidation type="list" allowBlank="1" showInputMessage="1" showErrorMessage="1" sqref="C12:C13 C52:C53 C92:C93 C132:C133 C173:C174 C213:C214 C253:C254 C293:C294 C333:C334 C373:C374 C413:C414 C453:C454 C493:C494">
      <formula1>"Nr. total de solicitări(reşedinţă de judeţ+alte localităţi)"</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479 WCA378 K500 VSE460 UYM502 K25 UYM508 UYM506 UEU300 TLC109 WLW496 KSQ462 K498 K137 WCA302 WVS117 REA380 K111 VII71 TLC382 UOQ75 LMI500 WVS496 JG498 WCA67 K105 JG137 KIU460 K519 QAM380 K103 VSE69 UOQ109 K145 K151 WVS418 LCM420 K143 K153 K149 K99 LMI422 K147 LWE500 K155 K176 K186 K188 K141 WVS109 K139 K135 K198:K199 WVS416 K192 K194 K196 K216 K234 K228 K226 K184 K230 K180 K182 K178 K236 K232 K238:K239 WVS95 K274 K504 K33 K224 K266 K220 K222 K218 K276 K270 K278:K279 WVS256 K314 K308 TBG382 K264 K310 K260 K262 K258 K35 K312 K318:K319 K336 K354 K348 K346 VII300 K350 VSE382 VSE300 WVS97 K356 K352 K358:K359 WLW296 K394 K388 SRK382 K344 K390 K340 K342 K338 K396 K392 K398:K399 LWE422 WLW113 WCA113 WVS107 SHO382 UYM300 WVS115 VSE422 WCA298 VSE380 WVS113 K157:K159 WCA376 RXS382 K272 UOQ300 WLW107 VSE462 VSE420 MGA422 K316 VSE113 WLW115 UOQ77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WVS498 K418 JG418 TC418 ACY418 AMU418 AWQ418 BGM418 BQI418 CAE418 CKA418 CTW418 DDS418 DNO418 DXK418 EHG418 ERC418 FAY418 FKU418 FUQ418 GEM418 GOI418 GYE418 HIA418 HRW418 IBS418 ILO418 IVK418 JFG418 JPC418 JYY418 KIU418 KSQ418 LCM418 LMI418 LWE418 MGA418 MPW418 MZS418 NJO418 NTK418 ODG418 ONC418 OWY418 PGU418 PQQ418 QAM418 QKI418 QUE418 REA418 RNW418 RXS418 SHO418 SRK418 TBG418 TLC418 TUY418 UEU418 UOQ418 UYM418 VII418 VSE418 WCA418 WLW418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WLW302 WVS302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LMI420 LWE420 MGA420 MPW420 MZS420 NJO420 NTK420 ODG420 ONC420 OWY420 PGU420 PQQ420 QAM420 QKI420 QUE420 REA420 RNW420 RXS420 SHO420 SRK420 TBG420 TLC420 TUY420 UEU420 UOQ420 UYM420 VII420 WCA422 WLW422 WVS422 K422 JG422 TC422 ACY422 AMU422 AWQ422 BGM422 BQI422 CAE422 CKA422 CTW422 DDS422 DNO422 DXK422 EHG422 ERC422 FAY422 FKU422 FUQ422 GEM422 GOI422 GYE422 HIA422 HRW422 IBS422 ILO422 IVK422 JFG422 JPC422 JYY422 KIU422 KSQ422 LCM422 TUY382 UEU382 UOQ382 UYM382 VII382 WCA300 WLW300 WVS300 K300 JG300 TC300 ACY300 AMU300 AWQ300 BGM300 BQI300 CAE300 CKA300 CTW300 DDS300 DNO300 DXK300 EHG300 ERC300 FAY300 FKU300 FUQ300 GEM300 GOI300 GYE300 HIA300 HRW300 IBS300 ILO300 IVK300 JFG300 JPC300 JYY300 KIU300 KSQ300 LCM300 LMI300 LWE300 MGA300 MPW300 MZS300 NJO300 NTK300 ODG300 ONC300 OWY300 PGU300 PQQ300 QAM300 QKI300 QUE300 REA300 RNW300 RXS300 SHO300 SRK300 TBG300 TLC300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RNW380 RXS380 SHO380 SRK380 TBG380 TLC380 TUY380 UEU380 UOQ380 UYM380 VII380 WCA382 WLW382 WVS382 K382 JG382 TC382 ACY382 AMU382 AWQ382 BGM382 BQI382 CAE382 CKA382 CTW382 DDS382 DNO382 DXK382 EHG382 ERC382 FAY382 FKU382 FUQ382 GEM382 GOI382 GYE382 HIA382 HRW382 IBS382 ILO382 IVK382 JFG382 JPC382 JYY382 KIU382 KSQ382 LCM382 LMI382 LWE382 MGA382 MPW382 MZS382 NJO382 NTK382 ODG382 ONC382 OWY382 PGU382 PQQ382 QAM382 QKI382 QUE382 REA382 WLW67 WVS6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JG504 TC504 ACY504 AMU504 AWQ504 BGM504 BQI504 CAE504 CKA504 CTW504 DDS504 DNO504 DXK504 EHG504 ERC504 FAY504 FKU504 FUQ504 GEM504 GOI504 GYE504 HIA504 HRW504 IBS504 ILO504 IVK504 JFG504 JPC504 JYY504 KIU504 KSQ504 LCM504 LMI504 LWE504 MGA504 MPW504 MZS504 NJO504 NTK504 ODG504 ONC504 OWY504 PGU504 PQQ504 QAM504 QKI504 QUE504 REA504 RNW504 RXS504 SHO504 SRK504 TBG504 TLC504 TUY504 UEU504 UOQ504 UYM504 VII504 VSE504 WCA504 WLW504 WVS504 K268 WCA458 WVS506 WVS101 K190 TUY300 K439 WCA107 VII113 UYM73 RNW382 QKI380 QUE380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VS508 VII508 VSE508 WCA508 WLW508 K508 JG508 TC508 ACY508 AMU508 AWQ508 BGM508 BQI508 CAE508 CKA508 CTW508 DDS508 DNO508 DXK508 EHG508 ERC508 FAY508 FKU508 FUQ508 GEM508 GOI508 GYE508 HIA508 HRW508 IBS508 ILO508 IVK508 JFG508 JPC508 JYY508 KIU508 KSQ508 LCM508 LMI508 LWE508 MGA508 MPW508 MZS508 NJO508 NTK508 ODG508 ONC508 OWY508 PGU508 PQQ508 QAM508 QKI508 QUE508 REA508 RNW508 RXS508 SHO508 SRK508 TBG508 TLC508 TUY508 UEU508 UOQ508 LCM462 LMI462 LWE462 MGA462 MPW462 MZS462 NJO462 NTK462 ODG462 ONC462 OWY462 PGU462 PQQ462 QAM462 QKI462 QUE462 REA462 RNW462 RXS462 SHO462 SRK462 TBG462 TLC462 TUY462 UEU462 UOQ462 UYM462 VII462 WCA420 WLW420 WVS420 K420 JG420 TC420 ACY420 AMU420 AWQ420 BGM420 BQI420 CAE420 CKA420 CTW420 DDS420 DNO420 DXK420 EHG420 ERC420 FAY420 FKU420 FUQ420 GEM420 GOI420 GYE420 HIA420 HRW420 IBS420 ILO420 IVK420 JFG420 JPC420 JYY420 KIU420 KSQ420 WCA69 WLW69 WVS6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VII506 VSE506 WCA506 WLW506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KSQ460 LCM460 LMI460 LWE460 MGA460 MPW460 MZS460 NJO460 NTK460 ODG460 ONC460 OWY460 PGU460 PQQ460 QAM460 QKI460 QUE460 REA460 RNW460 RXS460 SHO460 SRK460 TBG460 TLC460 TUY460 UEU460 UOQ460 UYM460 VII460 WCA462 WLW462 WVS462 K462 JG462 TC462 ACY462 AMU462 AWQ462 BGM462 BQI462 CAE462 CKA462 CTW462 DDS462 DNO462 DXK462 EHG462 ERC462 FAY462 FKU462 FUQ462 GEM462 GOI462 GYE462 HIA462 HRW462 IBS462 ILO462 IVK462 JFG462 JPC462 JYY462 KIU462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VSE71 WCA71 WLW71 WVS7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3 VSE73 WCA73 WLW73 WVS7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VII502 VSE502 WCA502 WLW502 WVS502 K506 JG506 TC506 ACY506 AMU506 AWQ506 BGM506 BQI506 CAE506 CKA506 CTW506 DDS506 DNO506 DXK506 EHG506 ERC506 FAY506 FKU506 FUQ506 GEM506 GOI506 GYE506 HIA506 HRW506 IBS506 ILO506 IVK506 JFG506 JPC506 JYY506 KIU506 KSQ506 LCM506 LMI506 LWE506 MGA506 MPW506 MZS506 NJO506 NTK506 ODG506 ONC506 OWY506 PGU506 PQQ506 QAM506 QKI506 QUE506 REA506 RNW506 RXS506 SHO506 SRK506 TBG506 TLC506 TUY506 UEU506 UOQ506 UYM109 VII109 VSE109 WCA109 WLW109 K502 JG502 TC502 ACY502 AMU502 AWQ502 BGM502 BQI502 CAE502 CKA502 CTW502 DDS502 DNO502 DXK502 EHG502 ERC502 FAY502 FKU502 FUQ502 GEM502 GOI502 GYE502 HIA502 HRW502 IBS502 ILO502 IVK502 JFG502 JPC502 JYY502 KIU502 KSQ502 LCM502 LMI502 LWE502 MGA502 MPW502 MZS502 NJO502 NTK502 ODG502 ONC502 OWY502 PGU502 PQQ502 QAM502 QKI502 QUE502 REA502 RNW502 RXS502 SHO502 SRK502 TBG502 TLC502 TUY502 UEU502 UOQ502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UEU109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K117:K118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UYM75 VII75 VSE75 WCA75 WLW75 WVS7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K77:K78 UYM77 VII77 VSE77 WCA77 WLW77 WVS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TUY109 MGA500 MPW500 MZS500 NJO500 NTK500 ODG500 ONC500 OWY500 PGU500 PQQ500 QAM500 QKI500 QUE500 REA500 RNW500 RXS500 SHO500 SRK500 TBG500 TLC500 TUY500 UEU500 UOQ500 UYM500 VII500 VSE500 WCA500 WLW500 WVS500 WCA460 WLW460 WVS460 K460 JG460 TC460 ACY460 AMU460 AWQ460 BGM460 BQI460 CAE460 CKA460 CTW460 DDS460 DNO460 DXK460 EHG460 ERC460 FAY460 FKU460 FUQ460 GEM460 GOI460 GYE460 HIA460 HRW460 IBS460 ILO460 IVK460 JFG460 JPC460 JYY460 MPW380 MZS380 NJO380 NTK380 ODG380 ONC380 OWY380 PGU380 PQQ380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WVS296 K296 JG296 TC296 ACY296 AMU296 AWQ296 BGM296 BQI296 CAE296 CKA296 CTW296 DDS296 DNO296 DXK296 EHG296 ERC296 FAY296 FKU296 FUQ296 GEM296 GOI296 GYE296 HIA296 HRW296 IBS296 ILO296 IVK296 JFG296 JPC296 JYY296 KIU296 KSQ296 LCM296 LMI296 LWE296 MGA296 MPW296 MZS296 NJO296 NTK296 ODG296 ONC296 OWY296 PGU296 PQQ296 QAM296 QKI296 QUE296 REA296 RNW296 RXS296 SHO296 SRK296 TBG296 TLC296 TUY296 UEU296 UOQ296 UYM296 VII296 VSE296 WCA296 WLW376 WVS376 K376 JG376 TC376 ACY376 AMU376 AWQ376 BGM376 BQI376 CAE376 CKA376 CTW376 DDS376 DNO376 DXK376 EHG376 ERC376 FAY376 FKU376 FUQ376 GEM376 GOI376 GYE376 HIA376 HRW376 IBS376 ILO376 IVK376 JFG376 JPC376 JYY376 KIU376 KSQ376 LCM376 LMI376 LWE376 MGA376 MPW376 MZS376 NJO376 NTK376 ODG376 ONC376 OWY376 PGU376 PQQ376 QAM376 QKI376 QUE376 REA376 RNW376 RXS376 SHO376 SRK376 TBG376 TLC376 TUY376 UEU376 UOQ376 UYM376 VII376 VSE376 WLW456 WVS456 K456 JG456 TC456 ACY456 AMU456 AWQ456 BGM456 BQI456 CAE456 CKA456 CTW456 DDS456 DNO456 DXK456 EHG456 ERC456 FAY456 FKU456 FUQ456 GEM456 GOI456 GYE456 HIA456 HRW456 IBS456 ILO456 IVK456 JFG456 JPC456 JYY456 KIU456 KSQ456 LCM456 LMI456 LWE456 MGA456 MPW456 MZS456 NJO456 NTK456 ODG456 ONC456 OWY456 PGU456 PQQ456 QAM456 QKI456 QUE456 REA456 RNW456 RXS456 SHO456 SRK456 TBG456 TLC456 TUY456 UEU456 UOQ456 UYM456 VII456 VSE456 WCA456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LW298 WVS298 K298 JG298 TC298 ACY298 AMU298 AWQ298 BGM298 BQI298 CAE298 CKA298 CTW298 DDS298 DNO298 DXK298 EHG298 ERC298 FAY298 FKU298 FUQ298 GEM298 GOI298 GYE298 HIA298 HRW298 IBS298 ILO298 IVK298 JFG298 JPC298 JYY298 KIU298 KSQ298 LCM298 LMI298 LWE298 MGA298 MPW298 MZS298 NJO298 NTK298 ODG298 ONC298 OWY298 PGU298 PQQ298 QAM298 QKI298 QUE298 REA298 RNW298 RXS298 SHO298 SRK298 TBG298 TLC298 TUY298 UEU298 UOQ298 UYM298 VII298 VSE298 WLW378 WVS378 K378 JG378 TC378 ACY378 AMU378 AWQ378 BGM378 BQI378 CAE378 CKA378 CTW378 DDS378 DNO378 DXK378 EHG378 ERC378 FAY378 FKU378 FUQ378 GEM378 GOI378 GYE378 HIA378 HRW378 IBS378 ILO378 IVK378 JFG378 JPC378 JYY378 KIU378 KSQ378 LCM378 LMI378 LWE378 MGA378 MPW378 MZS378 NJO378 NTK378 ODG378 ONC378 OWY378 PGU378 PQQ378 QAM378 QKI378 QUE378 REA378 RNW378 RXS378 SHO378 SRK378 TBG378 TLC378 TUY378 UEU378 UOQ378 UYM378 VII378 VSE378 WLW458 WVS458 K458 JG458 TC458 ACY458 AMU458 AWQ458 BGM458 BQI458 CAE458 CKA458 CTW458 DDS458 DNO458 DXK458 EHG458 ERC458 FAY458 FKU458 FUQ458 GEM458 GOI458 GYE458 HIA458 HRW458 IBS458 ILO458 IVK458 JFG458 JPC458 JYY458 KIU458 KSQ458 LCM458 LMI458 LWE458 MGA458 MPW458 MZS458 NJO458 NTK458 ODG458 ONC458 OWY458 PGU458 PQQ458 QAM458 QKI458 QUE458 REA458 RNW458 RXS458 SHO458 SRK458 TBG458 TLC458 TUY458 UEU458 UOQ458 UYM458 VII458 VSE458 K416 JG416 TC416 ACY416 AMU416 AWQ416 BGM416 BQI416 CAE416 CKA416 CTW416 DDS416 DNO416 DXK416 EHG416 ERC416 FAY416 FKU416 FUQ416 GEM416 GOI416 GYE416 HIA416 HRW416 IBS416 ILO416 IVK416 JFG416 JPC416 JYY416 KIU416 KSQ416 LCM416 LMI416 LWE416 MGA416 MPW416 MZS416 NJO416 NTK416 ODG416 ONC416 OWY416 PGU416 PQQ416 QAM416 QKI416 QUE416 REA416 RNW416 RXS416 SHO416 SRK416 TBG416 TLC416 TUY416 UEU416 UOQ416 UYM416 VII416 VSE416 WCA416 WLW416 MPW422 MZS422 NJO422 NTK422 ODG422 ONC422 OWY422 PGU422 PQQ422 QAM422 QKI422 QUE422 REA422 RNW422 RXS422 SHO422 SRK422 TBG422 TLC422 TUY422 UEU422 UOQ422 UYM422 VII422 WCA380 WLW380 WVS380 K380 JG380 TC380 ACY380 AMU380 AWQ380 BGM380 BQI380 CAE380 CKA380 CTW380 DDS380 DNO380 DXK380 EHG380 ERC380 FAY380 FKU380 FUQ380 GEM380 GOI380 GYE380 HIA380 HRW380 IBS380 ILO380 IVK380 JFG380 JPC380 JYY380 KIU380 KSQ380 LCM380 LMI380 LWE380 MGA380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JG190 TC190 ACY190 AMU190 AWQ190 BGM190 BQI190 CAE190 CKA190 CTW190 DDS190 DNO190 DXK190 EHG190 ERC190 FAY190 FKU190 FUQ190 GEM190 GOI190 GYE190 HIA190 HRW190 IBS190 ILO190 IVK190 JFG190 JPC190 JYY190 KIU190 KSQ190 LCM190 LMI190 LWE190 MGA190 MPW190 MZS190 NJO190 NTK190 ODG190 ONC190 OWY190 PGU190 PQQ190 QAM190 QKI190 QUE190 REA190 RNW190 RXS190 SHO190 SRK190 TBG190 TLC190 TUY190 UEU190 UOQ190 UYM190 VII190 VSE190 WCA190 WLW190 WVS190 JG500 TC500 ACY500 AMU500 AWQ500 BGM500 BQI500 CAE500 CKA500 CTW500 DDS500 DNO500 DXK500 EHG500 ERC500 FAY500 FKU500 FUQ500 GEM500 GOI500 GYE500 HIA500 HRW500 IBS500 ILO500 IVK500 JFG500 JPC500 JYY500 KIU500 KSQ500 LCM500 K38"/>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479 WCC378 M500 VSG460 UYO502 M25 UYO508 UYO506 UEW300 TLE109 WLY496 KSS462 M498 M137 WCC302 WVU117 REC380 M111 VIK71 TLE382 UOS75 LMK500 WVU496 JI498 WCC67 M105 JI137 KIW460 M519 QAO380 M103 VSG69 UOS109 M145 M151 WVU418 LCO420 M143 M153 M149 M99 LMK422 M147 LWG500 M155 M176 M186 M188 M141 WVU109 M139 M135 M198:M199 WVU416 M192 M194 M196 M216 M234 M228 M226 M184 M230 M180 M182 M178 M236 M232 M238:M239 WVU95 M274 M504 M33 M224 M266 M220 M222 M218 M276 M270 M278:M279 WVU256 M314 M308 TBI382 M264 M310 M260 M262 M258 M35 M312 M318:M319 M336 M354 M348 M346 VIK300 M350 VSG382 VSG300 WVU97 M356 M352 M358:M359 WLY296 M394 M388 SRM382 M344 M390 M340 M342 M338 M396 M392 M398:M399 LWG422 WLY113 WCC113 WVU107 SHQ382 UYO300 WVU115 VSG422 WCC298 VSG380 WVU113 M157:M159 WCC376 RXU382 M272 UOS300 WLY107 VSG462 VSG420 MGC422 M316 VSG113 WLY115 UOS77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TE498 ADA498 AMW498 AWS498 BGO498 BQK498 CAG498 CKC498 CTY498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CC498 WLY498 WVU498 M418 JI418 TE418 ADA418 AMW418 AWS418 BGO418 BQK418 CAG418 CKC418 CTY418 DDU418 DNQ418 DXM418 EHI418 ERE418 FBA418 FKW418 FUS418 GEO418 GOK418 GYG418 HIC418 HRY418 IBU418 ILQ418 IVM418 JFI418 JPE418 JZA418 KIW418 KSS418 LCO418 LMK418 LWG418 MGC418 MPY418 MZU418 NJQ418 NTM418 ODI418 ONE418 OXA418 PGW418 PQS418 QAO418 QKK418 QUG418 REC418 RNY418 RXU418 SHQ418 SRM418 TBI418 TLE418 TVA418 UEW418 UOS418 UYO418 VIK418 VSG418 WCC418 WLY418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WVU137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WLY302 WVU302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LMK420 LWG420 MGC420 MPY420 MZU420 NJQ420 NTM420 ODI420 ONE420 OXA420 PGW420 PQS420 QAO420 QKK420 QUG420 REC420 RNY420 RXU420 SHQ420 SRM420 TBI420 TLE420 TVA420 UEW420 UOS420 UYO420 VIK420 WCC422 WLY422 WVU422 M422 JI422 TE422 ADA422 AMW422 AWS422 BGO422 BQK422 CAG422 CKC422 CTY422 DDU422 DNQ422 DXM422 EHI422 ERE422 FBA422 FKW422 FUS422 GEO422 GOK422 GYG422 HIC422 HRY422 IBU422 ILQ422 IVM422 JFI422 JPE422 JZA422 KIW422 KSS422 LCO422 TVA382 UEW382 UOS382 UYO382 VIK382 WCC300 WLY300 WVU300 M300 JI300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RNY380 RXU380 SHQ380 SRM380 TBI380 TLE380 TVA380 UEW380 UOS380 UYO380 VIK380 WCC382 WLY382 WVU382 M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WLY67 WVU6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JI504 TE504 ADA504 AMW504 AWS504 BGO504 BQK504 CAG504 CKC504 CTY504 DDU504 DNQ504 DXM504 EHI504 ERE504 FBA504 FKW504 FUS504 GEO504 GOK504 GYG504 HIC504 HRY504 IBU504 ILQ504 IVM504 JFI504 JPE504 JZA504 KIW504 KSS504 LCO504 LMK504 LWG504 MGC504 MPY504 MZU504 NJQ504 NTM504 ODI504 ONE504 OXA504 PGW504 PQS504 QAO504 QKK504 QUG504 REC504 RNY504 RXU504 SHQ504 SRM504 TBI504 TLE504 TVA504 UEW504 UOS504 UYO504 VIK504 VSG504 WCC504 WLY504 WVU504 M268 WCC458 WVU506 WVU101 M190 TVA300 M439 WCC107 VIK113 UYO73 RNY382 QKK380 QUG380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VU508 VIK508 VSG508 WCC508 WLY508 M508 JI508 TE508 ADA508 AMW508 AWS508 BGO508 BQK508 CAG508 CKC508 CTY508 DDU508 DNQ508 DXM508 EHI508 ERE508 FBA508 FKW508 FUS508 GEO508 GOK508 GYG508 HIC508 HRY508 IBU508 ILQ508 IVM508 JFI508 JPE508 JZA508 KIW508 KSS508 LCO508 LMK508 LWG508 MGC508 MPY508 MZU508 NJQ508 NTM508 ODI508 ONE508 OXA508 PGW508 PQS508 QAO508 QKK508 QUG508 REC508 RNY508 RXU508 SHQ508 SRM508 TBI508 TLE508 TVA508 UEW508 UOS508 LCO462 LMK462 LWG462 MGC462 MPY462 MZU462 NJQ462 NTM462 ODI462 ONE462 OXA462 PGW462 PQS462 QAO462 QKK462 QUG462 REC462 RNY462 RXU462 SHQ462 SRM462 TBI462 TLE462 TVA462 UEW462 UOS462 UYO462 VIK462 WCC420 WLY420 WVU420 M420 JI420 TE420 ADA420 AMW420 AWS420 BGO420 BQK420 CAG420 CKC420 CTY420 DDU420 DNQ420 DXM420 EHI420 ERE420 FBA420 FKW420 FUS420 GEO420 GOK420 GYG420 HIC420 HRY420 IBU420 ILQ420 IVM420 JFI420 JPE420 JZA420 KIW420 KSS420 WCC69 WLY69 WVU6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VIK506 VSG506 WCC506 WLY506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KSS460 LCO460 LMK460 LWG460 MGC460 MPY460 MZU460 NJQ460 NTM460 ODI460 ONE460 OXA460 PGW460 PQS460 QAO460 QKK460 QUG460 REC460 RNY460 RXU460 SHQ460 SRM460 TBI460 TLE460 TVA460 UEW460 UOS460 UYO460 VIK460 WCC462 WLY462 WVU462 M462 JI462 TE462 ADA462 AMW462 AWS462 BGO462 BQK462 CAG462 CKC462 CTY462 DDU462 DNQ462 DXM462 EHI462 ERE462 FBA462 FKW462 FUS462 GEO462 GOK462 GYG462 HIC462 HRY462 IBU462 ILQ462 IVM462 JFI462 JPE462 JZA462 KIW462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VSG71 WCC71 WLY71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3 VSG73 WCC73 WLY73 WVU7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VIK502 VSG502 WCC502 WLY502 WVU502 M506 JI506 TE506 ADA506 AMW506 AWS506 BGO506 BQK506 CAG506 CKC506 CTY506 DDU506 DNQ506 DXM506 EHI506 ERE506 FBA506 FKW506 FUS506 GEO506 GOK506 GYG506 HIC506 HRY506 IBU506 ILQ506 IVM506 JFI506 JPE506 JZA506 KIW506 KSS506 LCO506 LMK506 LWG506 MGC506 MPY506 MZU506 NJQ506 NTM506 ODI506 ONE506 OXA506 PGW506 PQS506 QAO506 QKK506 QUG506 REC506 RNY506 RXU506 SHQ506 SRM506 TBI506 TLE506 TVA506 UEW506 UOS506 UYO109 VIK109 VSG109 WCC109 WLY109 M502 JI502 TE502 ADA502 AMW502 AWS502 BGO502 BQK502 CAG502 CKC502 CTY502 DDU502 DNQ502 DXM502 EHI502 ERE502 FBA502 FKW502 FUS502 GEO502 GOK502 GYG502 HIC502 HRY502 IBU502 ILQ502 IVM502 JFI502 JPE502 JZA502 KIW502 KSS502 LCO502 LMK502 LWG502 MGC502 MPY502 MZU502 NJQ502 NTM502 ODI502 ONE502 OXA502 PGW502 PQS502 QAO502 QKK502 QUG502 REC502 RNY502 RXU502 SHQ502 SRM502 TBI502 TLE502 TVA502 UEW502 UOS502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UEW109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M117:M118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UYO75 VIK75 VSG75 WCC75 WLY75 WVU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M77:M78 UYO77 VIK77 VSG77 WCC77 WLY77 WVU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TVA109 MGC500 MPY500 MZU500 NJQ500 NTM500 ODI500 ONE500 OXA500 PGW500 PQS500 QAO500 QKK500 QUG500 REC500 RNY500 RXU500 SHQ500 SRM500 TBI500 TLE500 TVA500 UEW500 UOS500 UYO500 VIK500 VSG500 WCC500 WLY500 WVU500 WCC460 WLY460 WVU460 M460 JI460 TE460 ADA460 AMW460 AWS460 BGO460 BQK460 CAG460 CKC460 CTY460 DDU460 DNQ460 DXM460 EHI460 ERE460 FBA460 FKW460 FUS460 GEO460 GOK460 GYG460 HIC460 HRY460 IBU460 ILQ460 IVM460 JFI460 JPE460 JZA460 MPY380 MZU380 NJQ380 NTM380 ODI380 ONE380 OXA380 PGW380 PQS380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96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376 WVU376 M37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LY456 WVU456 M456 JI456 TE456 ADA456 AMW456 AWS456 BGO456 BQK456 CAG456 CKC456 CTY456 DDU456 DNQ456 DXM456 EHI456 ERE456 FBA456 FKW456 FUS456 GEO456 GOK456 GYG456 HIC456 HRY456 IBU456 ILQ456 IVM456 JFI456 JPE456 JZA456 KIW456 KSS456 LCO456 LMK456 LWG456 MGC456 MPY456 MZU456 NJQ456 NTM456 ODI456 ONE456 OXA456 PGW456 PQS456 QAO456 QKK456 QUG456 REC456 RNY456 RXU456 SHQ456 SRM456 TBI456 TLE456 TVA456 UEW456 UOS456 UYO456 VIK456 VSG456 WCC456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LY298 WVU298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RXU298 SHQ298 SRM298 TBI298 TLE298 TVA298 UEW298 UOS298 UYO298 VIK298 VSG298 WLY378 WVU378 M378 JI378 TE378 ADA378 AMW378 AWS378 BGO378 BQK378 CAG378 CKC378 CTY378 DDU378 DNQ378 DXM378 EHI378 ERE378 FBA378 FKW378 FUS378 GEO378 GOK378 GYG378 HIC378 HRY378 IBU378 ILQ378 IVM378 JFI378 JPE378 JZA378 KIW378 KSS378 LCO378 LMK378 LWG378 MGC378 MPY378 MZU378 NJQ378 NTM378 ODI378 ONE378 OXA378 PGW378 PQS378 QAO378 QKK378 QUG378 REC378 RNY378 RXU378 SHQ378 SRM378 TBI378 TLE378 TVA378 UEW378 UOS378 UYO378 VIK378 VSG378 WLY458 WVU458 M458 JI458 TE458 ADA458 AMW458 AWS458 BGO458 BQK458 CAG458 CKC458 CTY458 DDU458 DNQ458 DXM458 EHI458 ERE458 FBA458 FKW458 FUS458 GEO458 GOK458 GYG458 HIC458 HRY458 IBU458 ILQ458 IVM458 JFI458 JPE458 JZA458 KIW458 KSS458 LCO458 LMK458 LWG458 MGC458 MPY458 MZU458 NJQ458 NTM458 ODI458 ONE458 OXA458 PGW458 PQS458 QAO458 QKK458 QUG458 REC458 RNY458 RXU458 SHQ458 SRM458 TBI458 TLE458 TVA458 UEW458 UOS458 UYO458 VIK458 VSG458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MPY422 MZU422 NJQ422 NTM422 ODI422 ONE422 OXA422 PGW422 PQS422 QAO422 QKK422 QUG422 REC422 RNY422 RXU422 SHQ422 SRM422 TBI422 TLE422 TVA422 UEW422 UOS422 UYO422 VIK422 WCC380 WLY380 WVU380 M380 JI380 TE380 ADA380 AMW380 AWS380 BGO380 BQK380 CAG380 CKC380 CTY380 DDU380 DNQ380 DXM380 EHI380 ERE380 FBA380 FKW380 FUS380 GEO380 GOK380 GYG380 HIC380 HRY380 IBU380 ILQ380 IVM380 JFI380 JPE380 JZA380 KIW380 KSS380 LCO380 LMK380 LWG380 MGC380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WVU190 JI500 TE500 ADA500 AMW500 AWS500 BGO500 BQK500 CAG500 CKC500 CTY500 DDU500 DNQ500 DXM500 EHI500 ERE500 FBA500 FKW500 FUS500 GEO500 GOK500 GYG500 HIC500 HRY500 IBU500 ILQ500 IVM500 JFI500 JPE500 JZA500 KIW500 KSS500 LCO500 M38"/>
  </dataValidation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4"/>
  <sheetViews>
    <sheetView zoomScale="91" zoomScaleNormal="91" workbookViewId="0">
      <selection activeCell="A138" sqref="A138:XFD138"/>
    </sheetView>
  </sheetViews>
  <sheetFormatPr defaultRowHeight="12.75"/>
  <cols>
    <col min="1" max="2" width="9.140625" style="4"/>
    <col min="3" max="3" width="10.42578125" style="4" customWidth="1"/>
    <col min="4" max="16384" width="9.140625" style="4"/>
  </cols>
  <sheetData>
    <row r="1" spans="1:25" ht="26.25" customHeight="1">
      <c r="A1" s="1356" t="s">
        <v>823</v>
      </c>
      <c r="B1" s="1357"/>
      <c r="C1" s="1357"/>
      <c r="D1" s="1357"/>
      <c r="E1" s="1357"/>
      <c r="F1" s="1357"/>
      <c r="G1" s="1357"/>
      <c r="H1" s="1357"/>
      <c r="I1" s="1357"/>
      <c r="J1" s="1357"/>
      <c r="K1" s="1357"/>
      <c r="L1" s="1357"/>
      <c r="M1" s="1357"/>
      <c r="N1" s="1357"/>
      <c r="O1" s="1357"/>
      <c r="P1" s="1357"/>
      <c r="Q1" s="1357"/>
      <c r="R1" s="1357"/>
      <c r="S1" s="1358"/>
    </row>
    <row r="2" spans="1:25">
      <c r="A2" s="1359" t="s">
        <v>3667</v>
      </c>
      <c r="B2" s="1360"/>
      <c r="C2" s="1360"/>
      <c r="D2" s="1360"/>
      <c r="E2" s="1360"/>
      <c r="F2" s="1360"/>
      <c r="G2" s="1360"/>
      <c r="H2" s="1360"/>
      <c r="I2" s="1360"/>
      <c r="J2" s="1360"/>
      <c r="K2" s="1360"/>
      <c r="L2" s="1360"/>
      <c r="M2" s="1360"/>
      <c r="N2" s="1360"/>
      <c r="O2" s="1360"/>
      <c r="P2" s="1360"/>
      <c r="Q2" s="1360"/>
      <c r="R2" s="1360"/>
      <c r="S2" s="1361"/>
    </row>
    <row r="3" spans="1:25">
      <c r="A3" s="1364" t="s">
        <v>813</v>
      </c>
      <c r="B3" s="1365"/>
      <c r="C3" s="1365"/>
      <c r="D3" s="1365"/>
      <c r="E3" s="1365"/>
      <c r="F3" s="1365"/>
      <c r="G3" s="1365"/>
      <c r="H3" s="1365"/>
      <c r="I3" s="1365"/>
      <c r="J3" s="1365"/>
      <c r="K3" s="1365"/>
      <c r="L3" s="1365"/>
      <c r="M3" s="1365"/>
      <c r="N3" s="1365"/>
      <c r="O3" s="1365"/>
      <c r="P3" s="1365"/>
      <c r="Q3" s="1365"/>
      <c r="R3" s="1365"/>
      <c r="S3" s="1366"/>
    </row>
    <row r="4" spans="1:25">
      <c r="A4" s="1364" t="s">
        <v>814</v>
      </c>
      <c r="B4" s="1365"/>
      <c r="C4" s="1365"/>
      <c r="D4" s="1365"/>
      <c r="E4" s="1365"/>
      <c r="F4" s="1365"/>
      <c r="G4" s="1365"/>
      <c r="H4" s="1365"/>
      <c r="I4" s="1365"/>
      <c r="J4" s="1365"/>
      <c r="K4" s="1365"/>
      <c r="L4" s="1365"/>
      <c r="M4" s="1365"/>
      <c r="N4" s="1365"/>
      <c r="O4" s="1365"/>
      <c r="P4" s="1365"/>
      <c r="Q4" s="1365"/>
      <c r="R4" s="1365"/>
      <c r="S4" s="1366"/>
    </row>
    <row r="5" spans="1:25">
      <c r="A5" s="1364" t="s">
        <v>815</v>
      </c>
      <c r="B5" s="1365"/>
      <c r="C5" s="1365"/>
      <c r="D5" s="1365"/>
      <c r="E5" s="1365"/>
      <c r="F5" s="1365"/>
      <c r="G5" s="1365"/>
      <c r="H5" s="1365"/>
      <c r="I5" s="1365"/>
      <c r="J5" s="1365"/>
      <c r="K5" s="1365"/>
      <c r="L5" s="1365"/>
      <c r="M5" s="1365"/>
      <c r="N5" s="1365"/>
      <c r="O5" s="1365"/>
      <c r="P5" s="1365"/>
      <c r="Q5" s="1365"/>
      <c r="R5" s="1365"/>
      <c r="S5" s="1366"/>
    </row>
    <row r="6" spans="1:25">
      <c r="A6" s="1364" t="s">
        <v>816</v>
      </c>
      <c r="B6" s="1365"/>
      <c r="C6" s="1365"/>
      <c r="D6" s="1365"/>
      <c r="E6" s="1365"/>
      <c r="F6" s="1365"/>
      <c r="G6" s="1365"/>
      <c r="H6" s="1365"/>
      <c r="I6" s="1365"/>
      <c r="J6" s="1365"/>
      <c r="K6" s="1365"/>
      <c r="L6" s="1365"/>
      <c r="M6" s="1365"/>
      <c r="N6" s="1365"/>
      <c r="O6" s="1365"/>
      <c r="P6" s="1365"/>
      <c r="Q6" s="1365"/>
      <c r="R6" s="1365"/>
      <c r="S6" s="1366"/>
    </row>
    <row r="7" spans="1:25">
      <c r="A7" s="1364" t="s">
        <v>817</v>
      </c>
      <c r="B7" s="1365"/>
      <c r="C7" s="1365"/>
      <c r="D7" s="1365"/>
      <c r="E7" s="1365"/>
      <c r="F7" s="1365"/>
      <c r="G7" s="1365"/>
      <c r="H7" s="1365"/>
      <c r="I7" s="1365"/>
      <c r="J7" s="1365"/>
      <c r="K7" s="1365"/>
      <c r="L7" s="1365"/>
      <c r="M7" s="1365"/>
      <c r="N7" s="1365"/>
      <c r="O7" s="1365"/>
      <c r="P7" s="1365"/>
      <c r="Q7" s="1365"/>
      <c r="R7" s="1365"/>
      <c r="S7" s="1366"/>
    </row>
    <row r="8" spans="1:25">
      <c r="A8" s="1364" t="s">
        <v>818</v>
      </c>
      <c r="B8" s="1365"/>
      <c r="C8" s="1365"/>
      <c r="D8" s="1365"/>
      <c r="E8" s="1365"/>
      <c r="F8" s="1365"/>
      <c r="G8" s="1365"/>
      <c r="H8" s="1365"/>
      <c r="I8" s="1365"/>
      <c r="J8" s="1365"/>
      <c r="K8" s="1365"/>
      <c r="L8" s="1365"/>
      <c r="M8" s="1365"/>
      <c r="N8" s="1365"/>
      <c r="O8" s="1365"/>
      <c r="P8" s="1365"/>
      <c r="Q8" s="1365"/>
      <c r="R8" s="1365"/>
      <c r="S8" s="1366"/>
    </row>
    <row r="9" spans="1:25">
      <c r="A9" s="1364" t="s">
        <v>819</v>
      </c>
      <c r="B9" s="1365"/>
      <c r="C9" s="1365"/>
      <c r="D9" s="1365"/>
      <c r="E9" s="1365"/>
      <c r="F9" s="1365"/>
      <c r="G9" s="1365"/>
      <c r="H9" s="1365"/>
      <c r="I9" s="1365"/>
      <c r="J9" s="1365"/>
      <c r="K9" s="1365"/>
      <c r="L9" s="1365"/>
      <c r="M9" s="1365"/>
      <c r="N9" s="1365"/>
      <c r="O9" s="1365"/>
      <c r="P9" s="1365"/>
      <c r="Q9" s="1365"/>
      <c r="R9" s="1365"/>
      <c r="S9" s="1366"/>
    </row>
    <row r="10" spans="1:25" ht="14.25" customHeight="1">
      <c r="A10" s="1352" t="s">
        <v>820</v>
      </c>
      <c r="B10" s="1353"/>
      <c r="C10" s="1353"/>
      <c r="D10" s="1353"/>
      <c r="E10" s="1353"/>
      <c r="F10" s="1353"/>
      <c r="G10" s="1353"/>
      <c r="H10" s="1353"/>
      <c r="I10" s="1353"/>
      <c r="J10" s="1353"/>
      <c r="K10" s="1353"/>
      <c r="L10" s="1353"/>
      <c r="M10" s="1353"/>
      <c r="N10" s="1353"/>
      <c r="O10" s="1353"/>
      <c r="P10" s="1353"/>
      <c r="Q10" s="1353"/>
      <c r="R10" s="1353"/>
      <c r="S10" s="1354"/>
    </row>
    <row r="11" spans="1:25" ht="32.25" customHeight="1">
      <c r="A11" s="1343" t="s">
        <v>41</v>
      </c>
      <c r="B11" s="1343"/>
      <c r="C11" s="1343"/>
      <c r="D11" s="1343" t="s">
        <v>42</v>
      </c>
      <c r="E11" s="1343"/>
      <c r="F11" s="1343" t="s">
        <v>43</v>
      </c>
      <c r="G11" s="1343"/>
      <c r="H11" s="1343"/>
      <c r="I11" s="1343" t="s">
        <v>44</v>
      </c>
      <c r="J11" s="1343"/>
      <c r="K11" s="1340" t="s">
        <v>45</v>
      </c>
      <c r="L11" s="1346"/>
      <c r="M11" s="1346"/>
      <c r="N11" s="1347"/>
      <c r="O11" s="1348" t="s">
        <v>46</v>
      </c>
      <c r="P11" s="1348"/>
      <c r="Q11" s="1349"/>
      <c r="R11" s="1343" t="s">
        <v>47</v>
      </c>
      <c r="S11" s="1343"/>
    </row>
    <row r="12" spans="1:25" ht="30.75" customHeight="1">
      <c r="A12" s="1342" t="s">
        <v>48</v>
      </c>
      <c r="B12" s="1342" t="s">
        <v>49</v>
      </c>
      <c r="C12" s="1342" t="s">
        <v>50</v>
      </c>
      <c r="D12" s="1342" t="s">
        <v>51</v>
      </c>
      <c r="E12" s="1342" t="s">
        <v>52</v>
      </c>
      <c r="F12" s="1340" t="s">
        <v>53</v>
      </c>
      <c r="G12" s="1345"/>
      <c r="H12" s="1341"/>
      <c r="I12" s="1342" t="s">
        <v>54</v>
      </c>
      <c r="J12" s="1342" t="s">
        <v>55</v>
      </c>
      <c r="K12" s="1340" t="s">
        <v>56</v>
      </c>
      <c r="L12" s="1341"/>
      <c r="M12" s="1340" t="s">
        <v>57</v>
      </c>
      <c r="N12" s="1341"/>
      <c r="O12" s="1342" t="s">
        <v>58</v>
      </c>
      <c r="P12" s="1342" t="s">
        <v>59</v>
      </c>
      <c r="Q12" s="1342" t="s">
        <v>60</v>
      </c>
      <c r="R12" s="1342" t="s">
        <v>61</v>
      </c>
      <c r="S12" s="1342" t="s">
        <v>62</v>
      </c>
    </row>
    <row r="13" spans="1:25" ht="63" customHeight="1">
      <c r="A13" s="1343"/>
      <c r="B13" s="1343"/>
      <c r="C13" s="1343"/>
      <c r="D13" s="1343"/>
      <c r="E13" s="1343"/>
      <c r="F13" s="122" t="s">
        <v>63</v>
      </c>
      <c r="G13" s="122" t="s">
        <v>64</v>
      </c>
      <c r="H13" s="122" t="s">
        <v>65</v>
      </c>
      <c r="I13" s="1343"/>
      <c r="J13" s="1343"/>
      <c r="K13" s="123" t="s">
        <v>66</v>
      </c>
      <c r="L13" s="123" t="s">
        <v>67</v>
      </c>
      <c r="M13" s="123" t="s">
        <v>68</v>
      </c>
      <c r="N13" s="123" t="s">
        <v>67</v>
      </c>
      <c r="O13" s="1343"/>
      <c r="P13" s="1343"/>
      <c r="Q13" s="1343"/>
      <c r="R13" s="1343"/>
      <c r="S13" s="1343"/>
    </row>
    <row r="14" spans="1:25">
      <c r="A14" s="1339" t="s">
        <v>69</v>
      </c>
      <c r="B14" s="1339"/>
      <c r="C14" s="1339"/>
      <c r="D14" s="1339"/>
      <c r="E14" s="1339"/>
      <c r="F14" s="1339"/>
      <c r="G14" s="1339"/>
      <c r="H14" s="1339"/>
      <c r="I14" s="1339"/>
      <c r="J14" s="1339"/>
      <c r="K14" s="1339"/>
      <c r="L14" s="1339"/>
      <c r="M14" s="1339"/>
      <c r="N14" s="1339"/>
      <c r="O14" s="1339"/>
      <c r="P14" s="1339"/>
      <c r="Q14" s="1339"/>
      <c r="R14" s="1339"/>
      <c r="S14" s="1339"/>
    </row>
    <row r="15" spans="1:25" s="640" customFormat="1">
      <c r="A15" s="654">
        <v>4</v>
      </c>
      <c r="B15" s="654">
        <v>11</v>
      </c>
      <c r="C15" s="654">
        <v>15</v>
      </c>
      <c r="D15" s="654">
        <v>11</v>
      </c>
      <c r="E15" s="654">
        <v>4</v>
      </c>
      <c r="F15" s="654">
        <v>4</v>
      </c>
      <c r="G15" s="654">
        <v>11</v>
      </c>
      <c r="H15" s="654">
        <v>0</v>
      </c>
      <c r="I15" s="654">
        <v>15</v>
      </c>
      <c r="J15" s="654">
        <v>0</v>
      </c>
      <c r="K15" s="654">
        <v>0</v>
      </c>
      <c r="L15" s="654">
        <v>0</v>
      </c>
      <c r="M15" s="654">
        <v>0</v>
      </c>
      <c r="N15" s="654">
        <v>0</v>
      </c>
      <c r="O15" s="654">
        <v>3</v>
      </c>
      <c r="P15" s="654">
        <v>1</v>
      </c>
      <c r="Q15" s="654">
        <v>11</v>
      </c>
      <c r="R15" s="654">
        <v>0</v>
      </c>
      <c r="S15" s="654">
        <v>0</v>
      </c>
      <c r="T15" s="1362" t="s">
        <v>3673</v>
      </c>
      <c r="U15" s="1363"/>
      <c r="V15" s="1363"/>
      <c r="W15" s="1363"/>
      <c r="X15" s="1363"/>
      <c r="Y15" s="1363"/>
    </row>
    <row r="16" spans="1:25">
      <c r="A16" s="1339" t="s">
        <v>70</v>
      </c>
      <c r="B16" s="1339"/>
      <c r="C16" s="1339"/>
      <c r="D16" s="1339"/>
      <c r="E16" s="1339"/>
      <c r="F16" s="1339"/>
      <c r="G16" s="1339"/>
      <c r="H16" s="1339"/>
      <c r="I16" s="1339"/>
      <c r="J16" s="1339"/>
      <c r="K16" s="1339"/>
      <c r="L16" s="1339"/>
      <c r="M16" s="1339"/>
      <c r="N16" s="1339"/>
      <c r="O16" s="1339"/>
      <c r="P16" s="1339"/>
      <c r="Q16" s="1339"/>
      <c r="R16" s="1339"/>
      <c r="S16" s="1339"/>
    </row>
    <row r="17" spans="1:25" s="713" customFormat="1">
      <c r="A17" s="131">
        <v>16</v>
      </c>
      <c r="B17" s="131">
        <v>8</v>
      </c>
      <c r="C17" s="131">
        <v>24</v>
      </c>
      <c r="D17" s="131">
        <v>12</v>
      </c>
      <c r="E17" s="131">
        <v>12</v>
      </c>
      <c r="F17" s="131">
        <v>3</v>
      </c>
      <c r="G17" s="131">
        <v>21</v>
      </c>
      <c r="H17" s="131">
        <v>0</v>
      </c>
      <c r="I17" s="131">
        <v>24</v>
      </c>
      <c r="J17" s="131">
        <v>0</v>
      </c>
      <c r="K17" s="131">
        <v>0</v>
      </c>
      <c r="L17" s="131">
        <v>0</v>
      </c>
      <c r="M17" s="131">
        <v>0</v>
      </c>
      <c r="N17" s="131">
        <v>0</v>
      </c>
      <c r="O17" s="131">
        <v>6</v>
      </c>
      <c r="P17" s="131">
        <v>6</v>
      </c>
      <c r="Q17" s="131">
        <v>12</v>
      </c>
      <c r="R17" s="131">
        <v>0</v>
      </c>
      <c r="S17" s="131">
        <v>0</v>
      </c>
      <c r="T17" s="1350" t="s">
        <v>3776</v>
      </c>
      <c r="U17" s="1351"/>
      <c r="V17" s="1351"/>
      <c r="W17" s="1351"/>
      <c r="X17" s="1351"/>
      <c r="Y17" s="1351"/>
    </row>
    <row r="18" spans="1:25">
      <c r="A18" s="1339" t="s">
        <v>71</v>
      </c>
      <c r="B18" s="1339"/>
      <c r="C18" s="1339"/>
      <c r="D18" s="1339"/>
      <c r="E18" s="1339"/>
      <c r="F18" s="1339"/>
      <c r="G18" s="1339"/>
      <c r="H18" s="1339"/>
      <c r="I18" s="1339"/>
      <c r="J18" s="1339"/>
      <c r="K18" s="1339"/>
      <c r="L18" s="1339"/>
      <c r="M18" s="1339"/>
      <c r="N18" s="1339"/>
      <c r="O18" s="1339"/>
      <c r="P18" s="1339"/>
      <c r="Q18" s="1339"/>
      <c r="R18" s="1339"/>
      <c r="S18" s="1339"/>
    </row>
    <row r="19" spans="1:25" s="734" customFormat="1">
      <c r="A19" s="131">
        <v>14</v>
      </c>
      <c r="B19" s="131">
        <v>6</v>
      </c>
      <c r="C19" s="131">
        <v>20</v>
      </c>
      <c r="D19" s="131">
        <v>18</v>
      </c>
      <c r="E19" s="131">
        <v>2</v>
      </c>
      <c r="F19" s="131">
        <v>2</v>
      </c>
      <c r="G19" s="131">
        <v>18</v>
      </c>
      <c r="H19" s="131">
        <v>0</v>
      </c>
      <c r="I19" s="131">
        <v>20</v>
      </c>
      <c r="J19" s="131">
        <v>0</v>
      </c>
      <c r="K19" s="131">
        <v>0</v>
      </c>
      <c r="L19" s="131">
        <v>0</v>
      </c>
      <c r="M19" s="131">
        <v>0</v>
      </c>
      <c r="N19" s="131">
        <v>0</v>
      </c>
      <c r="O19" s="131">
        <v>6</v>
      </c>
      <c r="P19" s="131">
        <v>1</v>
      </c>
      <c r="Q19" s="131">
        <v>13</v>
      </c>
      <c r="R19" s="131">
        <v>0</v>
      </c>
      <c r="S19" s="131">
        <v>0</v>
      </c>
      <c r="T19" s="1350" t="s">
        <v>3813</v>
      </c>
      <c r="U19" s="1351"/>
      <c r="V19" s="1351"/>
      <c r="W19" s="1351"/>
      <c r="X19" s="1351"/>
    </row>
    <row r="20" spans="1:25">
      <c r="A20" s="1339" t="s">
        <v>72</v>
      </c>
      <c r="B20" s="1339"/>
      <c r="C20" s="1339"/>
      <c r="D20" s="1339"/>
      <c r="E20" s="1339"/>
      <c r="F20" s="1339"/>
      <c r="G20" s="1339"/>
      <c r="H20" s="1339"/>
      <c r="I20" s="1339"/>
      <c r="J20" s="1339"/>
      <c r="K20" s="1339"/>
      <c r="L20" s="1339"/>
      <c r="M20" s="1339"/>
      <c r="N20" s="1339"/>
      <c r="O20" s="1339"/>
      <c r="P20" s="1339"/>
      <c r="Q20" s="1339"/>
      <c r="R20" s="1339"/>
      <c r="S20" s="1339"/>
    </row>
    <row r="21" spans="1:25" s="783" customFormat="1">
      <c r="A21" s="131">
        <v>26</v>
      </c>
      <c r="B21" s="131">
        <v>9</v>
      </c>
      <c r="C21" s="131">
        <v>35</v>
      </c>
      <c r="D21" s="131">
        <v>29</v>
      </c>
      <c r="E21" s="131">
        <v>6</v>
      </c>
      <c r="F21" s="131">
        <v>4</v>
      </c>
      <c r="G21" s="131">
        <v>31</v>
      </c>
      <c r="H21" s="131">
        <v>0</v>
      </c>
      <c r="I21" s="131">
        <v>35</v>
      </c>
      <c r="J21" s="131">
        <v>0</v>
      </c>
      <c r="K21" s="131">
        <v>0</v>
      </c>
      <c r="L21" s="131">
        <v>0</v>
      </c>
      <c r="M21" s="131">
        <v>0</v>
      </c>
      <c r="N21" s="131">
        <v>0</v>
      </c>
      <c r="O21" s="131">
        <v>9</v>
      </c>
      <c r="P21" s="131">
        <v>3</v>
      </c>
      <c r="Q21" s="131">
        <v>23</v>
      </c>
      <c r="R21" s="131">
        <v>0</v>
      </c>
      <c r="S21" s="131">
        <v>0</v>
      </c>
      <c r="T21" s="1350" t="s">
        <v>3874</v>
      </c>
      <c r="U21" s="1351"/>
      <c r="V21" s="1351"/>
      <c r="W21" s="1351"/>
      <c r="X21" s="1351"/>
    </row>
    <row r="22" spans="1:25">
      <c r="A22" s="1344" t="s">
        <v>73</v>
      </c>
      <c r="B22" s="1344"/>
      <c r="C22" s="1344"/>
      <c r="D22" s="1344"/>
      <c r="E22" s="1344"/>
      <c r="F22" s="1344"/>
      <c r="G22" s="1344"/>
      <c r="H22" s="1344"/>
      <c r="I22" s="1344"/>
      <c r="J22" s="1344"/>
      <c r="K22" s="1344"/>
      <c r="L22" s="1344"/>
      <c r="M22" s="1344"/>
      <c r="N22" s="1344"/>
      <c r="O22" s="1344"/>
      <c r="P22" s="1344"/>
      <c r="Q22" s="1344"/>
      <c r="R22" s="1344"/>
      <c r="S22" s="1344"/>
    </row>
    <row r="23" spans="1:25" s="803" customFormat="1">
      <c r="A23" s="131">
        <v>11</v>
      </c>
      <c r="B23" s="131">
        <v>25</v>
      </c>
      <c r="C23" s="131">
        <v>36</v>
      </c>
      <c r="D23" s="131">
        <v>34</v>
      </c>
      <c r="E23" s="131">
        <v>2</v>
      </c>
      <c r="F23" s="131">
        <v>36</v>
      </c>
      <c r="G23" s="131">
        <v>0</v>
      </c>
      <c r="H23" s="131">
        <v>0</v>
      </c>
      <c r="I23" s="131">
        <v>36</v>
      </c>
      <c r="J23" s="131">
        <v>0</v>
      </c>
      <c r="K23" s="131">
        <v>0</v>
      </c>
      <c r="L23" s="131">
        <v>0</v>
      </c>
      <c r="M23" s="131">
        <v>0</v>
      </c>
      <c r="N23" s="131">
        <v>0</v>
      </c>
      <c r="O23" s="131">
        <v>2</v>
      </c>
      <c r="P23" s="131">
        <v>2</v>
      </c>
      <c r="Q23" s="131">
        <v>32</v>
      </c>
      <c r="R23" s="131">
        <v>0</v>
      </c>
      <c r="S23" s="131">
        <v>0</v>
      </c>
      <c r="T23" s="1350"/>
      <c r="U23" s="1351"/>
      <c r="V23" s="1351"/>
      <c r="W23" s="1351"/>
      <c r="X23" s="1351"/>
    </row>
    <row r="24" spans="1:25">
      <c r="A24" s="1339" t="s">
        <v>74</v>
      </c>
      <c r="B24" s="1339"/>
      <c r="C24" s="1339"/>
      <c r="D24" s="1339"/>
      <c r="E24" s="1339"/>
      <c r="F24" s="1339"/>
      <c r="G24" s="1339"/>
      <c r="H24" s="1339"/>
      <c r="I24" s="1339"/>
      <c r="J24" s="1339"/>
      <c r="K24" s="1339"/>
      <c r="L24" s="1339"/>
      <c r="M24" s="1339"/>
      <c r="N24" s="1339"/>
      <c r="O24" s="1339"/>
      <c r="P24" s="1339"/>
      <c r="Q24" s="1339"/>
      <c r="R24" s="1339"/>
      <c r="S24" s="1339"/>
    </row>
    <row r="25" spans="1:25" s="574" customFormat="1">
      <c r="A25" s="131">
        <v>15</v>
      </c>
      <c r="B25" s="131">
        <v>23</v>
      </c>
      <c r="C25" s="131">
        <v>38</v>
      </c>
      <c r="D25" s="131">
        <v>36</v>
      </c>
      <c r="E25" s="131">
        <v>2</v>
      </c>
      <c r="F25" s="131">
        <v>0</v>
      </c>
      <c r="G25" s="131">
        <v>38</v>
      </c>
      <c r="H25" s="131">
        <v>0</v>
      </c>
      <c r="I25" s="131">
        <v>38</v>
      </c>
      <c r="J25" s="131">
        <v>0</v>
      </c>
      <c r="K25" s="131">
        <v>0</v>
      </c>
      <c r="L25" s="131">
        <v>0</v>
      </c>
      <c r="M25" s="131">
        <v>0</v>
      </c>
      <c r="N25" s="131">
        <v>0</v>
      </c>
      <c r="O25" s="131">
        <v>1</v>
      </c>
      <c r="P25" s="131">
        <v>5</v>
      </c>
      <c r="Q25" s="131">
        <v>32</v>
      </c>
      <c r="R25" s="131">
        <v>0</v>
      </c>
      <c r="S25" s="131">
        <v>0</v>
      </c>
      <c r="T25" s="1350"/>
      <c r="U25" s="1351"/>
      <c r="V25" s="1351"/>
      <c r="W25" s="1351"/>
      <c r="X25" s="1351"/>
    </row>
    <row r="26" spans="1:25">
      <c r="A26" s="1339" t="s">
        <v>75</v>
      </c>
      <c r="B26" s="1339"/>
      <c r="C26" s="1339"/>
      <c r="D26" s="1339"/>
      <c r="E26" s="1339"/>
      <c r="F26" s="1339"/>
      <c r="G26" s="1339"/>
      <c r="H26" s="1339"/>
      <c r="I26" s="1339"/>
      <c r="J26" s="1339"/>
      <c r="K26" s="1339"/>
      <c r="L26" s="1339"/>
      <c r="M26" s="1339"/>
      <c r="N26" s="1339"/>
      <c r="O26" s="1339"/>
      <c r="P26" s="1339"/>
      <c r="Q26" s="1339"/>
      <c r="R26" s="1339"/>
      <c r="S26" s="1339"/>
    </row>
    <row r="27" spans="1:25" s="860" customFormat="1">
      <c r="A27" s="131">
        <v>12</v>
      </c>
      <c r="B27" s="131">
        <v>7</v>
      </c>
      <c r="C27" s="131">
        <v>19</v>
      </c>
      <c r="D27" s="131">
        <v>15</v>
      </c>
      <c r="E27" s="131">
        <v>4</v>
      </c>
      <c r="F27" s="131">
        <v>1</v>
      </c>
      <c r="G27" s="131">
        <v>18</v>
      </c>
      <c r="H27" s="131">
        <v>0</v>
      </c>
      <c r="I27" s="131">
        <v>19</v>
      </c>
      <c r="J27" s="131">
        <v>0</v>
      </c>
      <c r="K27" s="131">
        <v>0</v>
      </c>
      <c r="L27" s="131">
        <v>0</v>
      </c>
      <c r="M27" s="131">
        <v>0</v>
      </c>
      <c r="N27" s="131">
        <v>0</v>
      </c>
      <c r="O27" s="131">
        <v>0</v>
      </c>
      <c r="P27" s="131">
        <v>5</v>
      </c>
      <c r="Q27" s="131">
        <v>14</v>
      </c>
      <c r="R27" s="131">
        <v>0</v>
      </c>
      <c r="S27" s="131">
        <v>0</v>
      </c>
      <c r="T27" s="132" t="s">
        <v>3956</v>
      </c>
      <c r="U27" s="133"/>
      <c r="V27" s="133"/>
      <c r="W27" s="133"/>
    </row>
    <row r="28" spans="1:25">
      <c r="A28" s="1339" t="s">
        <v>76</v>
      </c>
      <c r="B28" s="1339"/>
      <c r="C28" s="1339"/>
      <c r="D28" s="1339"/>
      <c r="E28" s="1339"/>
      <c r="F28" s="1339"/>
      <c r="G28" s="1339"/>
      <c r="H28" s="1339"/>
      <c r="I28" s="1339"/>
      <c r="J28" s="1339"/>
      <c r="K28" s="1339"/>
      <c r="L28" s="1339"/>
      <c r="M28" s="1339"/>
      <c r="N28" s="1339"/>
      <c r="O28" s="1339"/>
      <c r="P28" s="1339"/>
      <c r="Q28" s="1339"/>
      <c r="R28" s="1339"/>
      <c r="S28" s="1339"/>
    </row>
    <row r="29" spans="1:25" s="871" customFormat="1">
      <c r="A29" s="131">
        <v>20</v>
      </c>
      <c r="B29" s="131">
        <v>13</v>
      </c>
      <c r="C29" s="131">
        <v>33</v>
      </c>
      <c r="D29" s="131">
        <v>27</v>
      </c>
      <c r="E29" s="131">
        <v>6</v>
      </c>
      <c r="F29" s="131">
        <v>2</v>
      </c>
      <c r="G29" s="131">
        <v>31</v>
      </c>
      <c r="H29" s="131">
        <v>0</v>
      </c>
      <c r="I29" s="131">
        <v>33</v>
      </c>
      <c r="J29" s="131">
        <v>0</v>
      </c>
      <c r="K29" s="131">
        <v>0</v>
      </c>
      <c r="L29" s="131">
        <v>0</v>
      </c>
      <c r="M29" s="131">
        <v>0</v>
      </c>
      <c r="N29" s="131">
        <v>0</v>
      </c>
      <c r="O29" s="131">
        <v>4</v>
      </c>
      <c r="P29" s="131">
        <v>5</v>
      </c>
      <c r="Q29" s="131">
        <v>24</v>
      </c>
      <c r="R29" s="131">
        <v>0</v>
      </c>
      <c r="S29" s="131">
        <v>0</v>
      </c>
      <c r="T29" s="1350" t="s">
        <v>3957</v>
      </c>
      <c r="U29" s="1351"/>
      <c r="V29" s="1351"/>
      <c r="W29" s="1351"/>
      <c r="X29" s="1351"/>
    </row>
    <row r="30" spans="1:25">
      <c r="A30" s="1339" t="s">
        <v>77</v>
      </c>
      <c r="B30" s="1339"/>
      <c r="C30" s="1339"/>
      <c r="D30" s="1339"/>
      <c r="E30" s="1339"/>
      <c r="F30" s="1339"/>
      <c r="G30" s="1339"/>
      <c r="H30" s="1339"/>
      <c r="I30" s="1339"/>
      <c r="J30" s="1339"/>
      <c r="K30" s="1339"/>
      <c r="L30" s="1339"/>
      <c r="M30" s="1339"/>
      <c r="N30" s="1339"/>
      <c r="O30" s="1339"/>
      <c r="P30" s="1339"/>
      <c r="Q30" s="1339"/>
      <c r="R30" s="1339"/>
      <c r="S30" s="1339"/>
    </row>
    <row r="31" spans="1:25" s="895" customFormat="1">
      <c r="A31" s="131">
        <v>30</v>
      </c>
      <c r="B31" s="131">
        <v>14</v>
      </c>
      <c r="C31" s="131">
        <v>44</v>
      </c>
      <c r="D31" s="131">
        <v>42</v>
      </c>
      <c r="E31" s="131">
        <v>2</v>
      </c>
      <c r="F31" s="131">
        <v>0</v>
      </c>
      <c r="G31" s="131">
        <v>44</v>
      </c>
      <c r="H31" s="131">
        <v>0</v>
      </c>
      <c r="I31" s="131">
        <v>44</v>
      </c>
      <c r="J31" s="131">
        <v>0</v>
      </c>
      <c r="K31" s="131">
        <v>0</v>
      </c>
      <c r="L31" s="131">
        <v>0</v>
      </c>
      <c r="M31" s="131">
        <v>0</v>
      </c>
      <c r="N31" s="131">
        <v>0</v>
      </c>
      <c r="O31" s="131">
        <v>4</v>
      </c>
      <c r="P31" s="131">
        <v>3</v>
      </c>
      <c r="Q31" s="131">
        <v>37</v>
      </c>
      <c r="R31" s="131">
        <v>0</v>
      </c>
      <c r="S31" s="131">
        <v>0</v>
      </c>
      <c r="T31" s="1350" t="s">
        <v>3970</v>
      </c>
      <c r="U31" s="1351"/>
      <c r="V31" s="1351"/>
      <c r="W31" s="1351"/>
      <c r="X31" s="1351"/>
    </row>
    <row r="32" spans="1:25">
      <c r="A32" s="1339" t="s">
        <v>78</v>
      </c>
      <c r="B32" s="1339"/>
      <c r="C32" s="1339"/>
      <c r="D32" s="1339"/>
      <c r="E32" s="1339"/>
      <c r="F32" s="1339"/>
      <c r="G32" s="1339"/>
      <c r="H32" s="1339"/>
      <c r="I32" s="1339"/>
      <c r="J32" s="1339"/>
      <c r="K32" s="1339"/>
      <c r="L32" s="1339"/>
      <c r="M32" s="1339"/>
      <c r="N32" s="1339"/>
      <c r="O32" s="1339"/>
      <c r="P32" s="1339"/>
      <c r="Q32" s="1339"/>
      <c r="R32" s="1355"/>
      <c r="S32" s="1355"/>
    </row>
    <row r="33" spans="1:25" s="917" customFormat="1">
      <c r="A33" s="131">
        <v>17</v>
      </c>
      <c r="B33" s="131">
        <v>10</v>
      </c>
      <c r="C33" s="131">
        <v>27</v>
      </c>
      <c r="D33" s="131">
        <v>25</v>
      </c>
      <c r="E33" s="131">
        <v>2</v>
      </c>
      <c r="F33" s="131">
        <v>1</v>
      </c>
      <c r="G33" s="131">
        <v>26</v>
      </c>
      <c r="H33" s="131">
        <v>0</v>
      </c>
      <c r="I33" s="131">
        <v>27</v>
      </c>
      <c r="J33" s="131">
        <v>0</v>
      </c>
      <c r="K33" s="131">
        <v>0</v>
      </c>
      <c r="L33" s="131">
        <v>0</v>
      </c>
      <c r="M33" s="131">
        <v>0</v>
      </c>
      <c r="N33" s="131">
        <v>0</v>
      </c>
      <c r="O33" s="131">
        <v>3</v>
      </c>
      <c r="P33" s="131">
        <v>0</v>
      </c>
      <c r="Q33" s="131">
        <v>24</v>
      </c>
      <c r="R33" s="131">
        <v>0</v>
      </c>
      <c r="S33" s="131">
        <v>0</v>
      </c>
      <c r="T33" s="1350" t="s">
        <v>3957</v>
      </c>
      <c r="U33" s="1351"/>
      <c r="V33" s="1351"/>
      <c r="W33" s="1351"/>
      <c r="X33" s="1351"/>
    </row>
    <row r="34" spans="1:25">
      <c r="A34" s="1339" t="s">
        <v>79</v>
      </c>
      <c r="B34" s="1339"/>
      <c r="C34" s="1339"/>
      <c r="D34" s="1339"/>
      <c r="E34" s="1339"/>
      <c r="F34" s="1339"/>
      <c r="G34" s="1339"/>
      <c r="H34" s="1339"/>
      <c r="I34" s="1339"/>
      <c r="J34" s="1339"/>
      <c r="K34" s="1339"/>
      <c r="L34" s="1339"/>
      <c r="M34" s="1339"/>
      <c r="N34" s="1339"/>
      <c r="O34" s="1339"/>
      <c r="P34" s="1339"/>
      <c r="Q34" s="1339"/>
      <c r="R34" s="1344"/>
      <c r="S34" s="1344"/>
    </row>
    <row r="35" spans="1:25" s="917" customFormat="1">
      <c r="A35" s="131">
        <v>11</v>
      </c>
      <c r="B35" s="131">
        <v>9</v>
      </c>
      <c r="C35" s="131">
        <v>20</v>
      </c>
      <c r="D35" s="131">
        <v>15</v>
      </c>
      <c r="E35" s="131">
        <v>5</v>
      </c>
      <c r="F35" s="131">
        <v>0</v>
      </c>
      <c r="G35" s="131">
        <v>20</v>
      </c>
      <c r="H35" s="131">
        <v>0</v>
      </c>
      <c r="I35" s="131">
        <v>20</v>
      </c>
      <c r="J35" s="131">
        <v>0</v>
      </c>
      <c r="K35" s="131">
        <v>0</v>
      </c>
      <c r="L35" s="131">
        <v>0</v>
      </c>
      <c r="M35" s="131">
        <v>0</v>
      </c>
      <c r="N35" s="131">
        <v>0</v>
      </c>
      <c r="O35" s="131">
        <v>0</v>
      </c>
      <c r="P35" s="131">
        <v>5</v>
      </c>
      <c r="Q35" s="131">
        <v>15</v>
      </c>
      <c r="R35" s="131">
        <v>0</v>
      </c>
      <c r="S35" s="131">
        <v>0</v>
      </c>
      <c r="T35" s="1350" t="s">
        <v>3978</v>
      </c>
      <c r="U35" s="1351"/>
      <c r="V35" s="1351"/>
      <c r="W35" s="1351"/>
      <c r="X35" s="1351"/>
    </row>
    <row r="36" spans="1:25">
      <c r="A36" s="1339" t="s">
        <v>80</v>
      </c>
      <c r="B36" s="1339"/>
      <c r="C36" s="1339"/>
      <c r="D36" s="1339"/>
      <c r="E36" s="1339"/>
      <c r="F36" s="1339"/>
      <c r="G36" s="1339"/>
      <c r="H36" s="1339"/>
      <c r="I36" s="1339"/>
      <c r="J36" s="1339"/>
      <c r="K36" s="1339"/>
      <c r="L36" s="1339"/>
      <c r="M36" s="1339"/>
      <c r="N36" s="1339"/>
      <c r="O36" s="1339"/>
      <c r="P36" s="1339"/>
      <c r="Q36" s="1339"/>
      <c r="R36" s="1339"/>
      <c r="S36" s="1339"/>
    </row>
    <row r="37" spans="1:25" s="940" customFormat="1">
      <c r="A37" s="131">
        <v>6</v>
      </c>
      <c r="B37" s="131">
        <v>7</v>
      </c>
      <c r="C37" s="131">
        <v>13</v>
      </c>
      <c r="D37" s="131">
        <v>8</v>
      </c>
      <c r="E37" s="131">
        <v>5</v>
      </c>
      <c r="F37" s="131">
        <v>2</v>
      </c>
      <c r="G37" s="131">
        <v>11</v>
      </c>
      <c r="H37" s="131">
        <v>0</v>
      </c>
      <c r="I37" s="131">
        <v>13</v>
      </c>
      <c r="J37" s="131">
        <v>0</v>
      </c>
      <c r="K37" s="131">
        <v>0</v>
      </c>
      <c r="L37" s="131">
        <v>0</v>
      </c>
      <c r="M37" s="131">
        <v>0</v>
      </c>
      <c r="N37" s="131">
        <v>0</v>
      </c>
      <c r="O37" s="131">
        <v>8</v>
      </c>
      <c r="P37" s="131">
        <v>1</v>
      </c>
      <c r="Q37" s="131">
        <v>4</v>
      </c>
      <c r="R37" s="131">
        <v>0</v>
      </c>
      <c r="S37" s="131">
        <v>0</v>
      </c>
      <c r="T37" s="1350" t="s">
        <v>3993</v>
      </c>
      <c r="U37" s="1351"/>
      <c r="V37" s="1351"/>
      <c r="W37" s="1351"/>
      <c r="X37" s="1351"/>
    </row>
    <row r="38" spans="1:25">
      <c r="A38" s="1336" t="s">
        <v>3653</v>
      </c>
      <c r="B38" s="1337"/>
      <c r="C38" s="1337"/>
      <c r="D38" s="1337"/>
      <c r="E38" s="1337"/>
      <c r="F38" s="1337"/>
      <c r="G38" s="1337"/>
      <c r="H38" s="1337"/>
      <c r="I38" s="1337"/>
      <c r="J38" s="1337"/>
      <c r="K38" s="1337"/>
      <c r="L38" s="1337"/>
      <c r="M38" s="1337"/>
      <c r="N38" s="1337"/>
      <c r="O38" s="1337"/>
      <c r="P38" s="1337"/>
      <c r="Q38" s="1337"/>
      <c r="R38" s="1337"/>
      <c r="S38" s="1338"/>
    </row>
    <row r="39" spans="1:25" s="47" customFormat="1">
      <c r="A39" s="130">
        <f>A15+A17+A19+A21+A23+A25+A27+A29+A31+A33+A35+A37</f>
        <v>182</v>
      </c>
      <c r="B39" s="130">
        <f t="shared" ref="B39:S39" si="0">B15+B17+B19+B21+B23+B25+B27+B29+B31+B33+B35+B37</f>
        <v>142</v>
      </c>
      <c r="C39" s="130">
        <f t="shared" si="0"/>
        <v>324</v>
      </c>
      <c r="D39" s="130">
        <f t="shared" si="0"/>
        <v>272</v>
      </c>
      <c r="E39" s="130">
        <f t="shared" si="0"/>
        <v>52</v>
      </c>
      <c r="F39" s="130">
        <f t="shared" si="0"/>
        <v>55</v>
      </c>
      <c r="G39" s="130">
        <f t="shared" si="0"/>
        <v>269</v>
      </c>
      <c r="H39" s="130">
        <f t="shared" si="0"/>
        <v>0</v>
      </c>
      <c r="I39" s="130">
        <f t="shared" si="0"/>
        <v>324</v>
      </c>
      <c r="J39" s="130">
        <f t="shared" si="0"/>
        <v>0</v>
      </c>
      <c r="K39" s="130">
        <f t="shared" si="0"/>
        <v>0</v>
      </c>
      <c r="L39" s="130">
        <f t="shared" si="0"/>
        <v>0</v>
      </c>
      <c r="M39" s="130">
        <f t="shared" si="0"/>
        <v>0</v>
      </c>
      <c r="N39" s="130">
        <f t="shared" si="0"/>
        <v>0</v>
      </c>
      <c r="O39" s="130">
        <f t="shared" si="0"/>
        <v>46</v>
      </c>
      <c r="P39" s="130">
        <f t="shared" si="0"/>
        <v>37</v>
      </c>
      <c r="Q39" s="130">
        <f t="shared" si="0"/>
        <v>241</v>
      </c>
      <c r="R39" s="130">
        <v>0</v>
      </c>
      <c r="S39" s="130">
        <f t="shared" si="0"/>
        <v>0</v>
      </c>
    </row>
    <row r="40" spans="1:25">
      <c r="A40" s="124"/>
      <c r="B40" s="124"/>
      <c r="C40" s="124"/>
      <c r="D40" s="124"/>
      <c r="E40" s="124"/>
      <c r="F40" s="124"/>
      <c r="G40" s="124"/>
      <c r="H40" s="124"/>
      <c r="I40" s="124"/>
      <c r="J40" s="124"/>
      <c r="K40" s="124"/>
      <c r="L40" s="124"/>
      <c r="M40" s="124"/>
      <c r="N40" s="124"/>
      <c r="O40" s="124"/>
      <c r="P40" s="124"/>
      <c r="Q40" s="124"/>
      <c r="R40" s="124"/>
      <c r="S40" s="124"/>
      <c r="T40" s="67"/>
      <c r="U40" s="67"/>
      <c r="V40" s="67"/>
      <c r="W40" s="67"/>
      <c r="X40" s="67"/>
      <c r="Y40" s="67"/>
    </row>
    <row r="41" spans="1:25">
      <c r="A41" s="124" t="s">
        <v>821</v>
      </c>
      <c r="B41" s="124"/>
      <c r="C41" s="124"/>
      <c r="D41" s="124"/>
      <c r="E41" s="124"/>
      <c r="F41" s="124"/>
      <c r="G41" s="124"/>
      <c r="H41" s="124"/>
      <c r="I41" s="124"/>
      <c r="J41" s="124"/>
      <c r="K41" s="124"/>
      <c r="L41" s="124"/>
      <c r="M41" s="124"/>
      <c r="N41" s="124"/>
      <c r="O41" s="124"/>
      <c r="P41" s="124"/>
      <c r="Q41" s="124"/>
      <c r="R41" s="124"/>
      <c r="S41" s="124"/>
      <c r="T41" s="67"/>
      <c r="U41" s="67"/>
      <c r="V41" s="67"/>
      <c r="W41" s="67"/>
      <c r="X41" s="67"/>
      <c r="Y41" s="67"/>
    </row>
    <row r="42" spans="1:25">
      <c r="A42" s="124"/>
      <c r="B42" s="124"/>
      <c r="C42" s="124"/>
      <c r="D42" s="124"/>
      <c r="E42" s="124"/>
      <c r="F42" s="124"/>
      <c r="G42" s="124"/>
      <c r="H42" s="124"/>
      <c r="I42" s="124"/>
      <c r="J42" s="124"/>
      <c r="K42" s="124"/>
      <c r="L42" s="124"/>
      <c r="M42" s="124"/>
      <c r="N42" s="124"/>
      <c r="O42" s="124"/>
      <c r="P42" s="124"/>
      <c r="Q42" s="124"/>
      <c r="R42" s="124"/>
      <c r="S42" s="124"/>
      <c r="T42" s="67"/>
      <c r="U42" s="67"/>
      <c r="V42" s="67"/>
      <c r="W42" s="67"/>
      <c r="X42" s="67"/>
      <c r="Y42" s="67"/>
    </row>
    <row r="43" spans="1:25" ht="24" customHeight="1">
      <c r="A43" s="1356" t="s">
        <v>824</v>
      </c>
      <c r="B43" s="1357"/>
      <c r="C43" s="1357"/>
      <c r="D43" s="1357"/>
      <c r="E43" s="1357"/>
      <c r="F43" s="1357"/>
      <c r="G43" s="1357"/>
      <c r="H43" s="1357"/>
      <c r="I43" s="1357"/>
      <c r="J43" s="1357"/>
      <c r="K43" s="1357"/>
      <c r="L43" s="1357"/>
      <c r="M43" s="1357"/>
      <c r="N43" s="1357"/>
      <c r="O43" s="1357"/>
      <c r="P43" s="1357"/>
      <c r="Q43" s="1357"/>
      <c r="R43" s="1357"/>
      <c r="S43" s="1358"/>
    </row>
    <row r="44" spans="1:25">
      <c r="A44" s="1359" t="s">
        <v>3667</v>
      </c>
      <c r="B44" s="1360"/>
      <c r="C44" s="1360"/>
      <c r="D44" s="1360"/>
      <c r="E44" s="1360"/>
      <c r="F44" s="1360"/>
      <c r="G44" s="1360"/>
      <c r="H44" s="1360"/>
      <c r="I44" s="1360"/>
      <c r="J44" s="1360"/>
      <c r="K44" s="1360"/>
      <c r="L44" s="1360"/>
      <c r="M44" s="1360"/>
      <c r="N44" s="1360"/>
      <c r="O44" s="1360"/>
      <c r="P44" s="1360"/>
      <c r="Q44" s="1360"/>
      <c r="R44" s="1360"/>
      <c r="S44" s="1361"/>
    </row>
    <row r="45" spans="1:25" ht="16.5" customHeight="1">
      <c r="A45" s="1352" t="s">
        <v>822</v>
      </c>
      <c r="B45" s="1353"/>
      <c r="C45" s="1353"/>
      <c r="D45" s="1353"/>
      <c r="E45" s="1353"/>
      <c r="F45" s="1353"/>
      <c r="G45" s="1353"/>
      <c r="H45" s="1353"/>
      <c r="I45" s="1353"/>
      <c r="J45" s="1353"/>
      <c r="K45" s="1353"/>
      <c r="L45" s="1353"/>
      <c r="M45" s="1353"/>
      <c r="N45" s="1353"/>
      <c r="O45" s="1353"/>
      <c r="P45" s="1353"/>
      <c r="Q45" s="1353"/>
      <c r="R45" s="1353"/>
      <c r="S45" s="1354"/>
    </row>
    <row r="46" spans="1:25" ht="37.5" customHeight="1">
      <c r="A46" s="1343" t="s">
        <v>41</v>
      </c>
      <c r="B46" s="1343"/>
      <c r="C46" s="1343"/>
      <c r="D46" s="1343" t="s">
        <v>42</v>
      </c>
      <c r="E46" s="1343"/>
      <c r="F46" s="1343" t="s">
        <v>43</v>
      </c>
      <c r="G46" s="1343"/>
      <c r="H46" s="1343"/>
      <c r="I46" s="1343" t="s">
        <v>44</v>
      </c>
      <c r="J46" s="1343"/>
      <c r="K46" s="1340" t="s">
        <v>45</v>
      </c>
      <c r="L46" s="1346"/>
      <c r="M46" s="1346"/>
      <c r="N46" s="1347"/>
      <c r="O46" s="1348" t="s">
        <v>46</v>
      </c>
      <c r="P46" s="1348"/>
      <c r="Q46" s="1349"/>
      <c r="R46" s="1343" t="s">
        <v>47</v>
      </c>
      <c r="S46" s="1343"/>
    </row>
    <row r="47" spans="1:25" ht="30" customHeight="1">
      <c r="A47" s="1342" t="s">
        <v>48</v>
      </c>
      <c r="B47" s="1342" t="s">
        <v>49</v>
      </c>
      <c r="C47" s="1342" t="s">
        <v>50</v>
      </c>
      <c r="D47" s="1342" t="s">
        <v>51</v>
      </c>
      <c r="E47" s="1342" t="s">
        <v>52</v>
      </c>
      <c r="F47" s="1340" t="s">
        <v>53</v>
      </c>
      <c r="G47" s="1345"/>
      <c r="H47" s="1341"/>
      <c r="I47" s="1342" t="s">
        <v>54</v>
      </c>
      <c r="J47" s="1342" t="s">
        <v>55</v>
      </c>
      <c r="K47" s="1340" t="s">
        <v>56</v>
      </c>
      <c r="L47" s="1341"/>
      <c r="M47" s="1340" t="s">
        <v>57</v>
      </c>
      <c r="N47" s="1341"/>
      <c r="O47" s="1342" t="s">
        <v>58</v>
      </c>
      <c r="P47" s="1342" t="s">
        <v>59</v>
      </c>
      <c r="Q47" s="1342" t="s">
        <v>60</v>
      </c>
      <c r="R47" s="1342" t="s">
        <v>61</v>
      </c>
      <c r="S47" s="1342" t="s">
        <v>62</v>
      </c>
    </row>
    <row r="48" spans="1:25" ht="55.5" customHeight="1">
      <c r="A48" s="1343"/>
      <c r="B48" s="1343"/>
      <c r="C48" s="1343"/>
      <c r="D48" s="1343"/>
      <c r="E48" s="1343"/>
      <c r="F48" s="122" t="s">
        <v>63</v>
      </c>
      <c r="G48" s="122" t="s">
        <v>64</v>
      </c>
      <c r="H48" s="122" t="s">
        <v>65</v>
      </c>
      <c r="I48" s="1343"/>
      <c r="J48" s="1343"/>
      <c r="K48" s="123" t="s">
        <v>66</v>
      </c>
      <c r="L48" s="123" t="s">
        <v>67</v>
      </c>
      <c r="M48" s="123" t="s">
        <v>68</v>
      </c>
      <c r="N48" s="123" t="s">
        <v>67</v>
      </c>
      <c r="O48" s="1343"/>
      <c r="P48" s="1343"/>
      <c r="Q48" s="1343"/>
      <c r="R48" s="1343"/>
      <c r="S48" s="1343"/>
    </row>
    <row r="49" spans="1:19">
      <c r="A49" s="1339" t="s">
        <v>69</v>
      </c>
      <c r="B49" s="1339"/>
      <c r="C49" s="1339"/>
      <c r="D49" s="1339"/>
      <c r="E49" s="1339"/>
      <c r="F49" s="1339"/>
      <c r="G49" s="1339"/>
      <c r="H49" s="1339"/>
      <c r="I49" s="1339"/>
      <c r="J49" s="1339"/>
      <c r="K49" s="1339"/>
      <c r="L49" s="1339"/>
      <c r="M49" s="1339"/>
      <c r="N49" s="1339"/>
      <c r="O49" s="1339"/>
      <c r="P49" s="1339"/>
      <c r="Q49" s="1339"/>
      <c r="R49" s="1339"/>
      <c r="S49" s="1339"/>
    </row>
    <row r="50" spans="1:19" s="490" customFormat="1">
      <c r="A50" s="131">
        <v>0</v>
      </c>
      <c r="B50" s="131">
        <v>0</v>
      </c>
      <c r="C50" s="131">
        <v>0</v>
      </c>
      <c r="D50" s="131">
        <v>0</v>
      </c>
      <c r="E50" s="131">
        <v>0</v>
      </c>
      <c r="F50" s="131">
        <v>0</v>
      </c>
      <c r="G50" s="131">
        <v>0</v>
      </c>
      <c r="H50" s="131">
        <v>0</v>
      </c>
      <c r="I50" s="131">
        <v>0</v>
      </c>
      <c r="J50" s="131">
        <v>0</v>
      </c>
      <c r="K50" s="131">
        <v>0</v>
      </c>
      <c r="L50" s="131">
        <v>0</v>
      </c>
      <c r="M50" s="131">
        <v>0</v>
      </c>
      <c r="N50" s="131">
        <v>0</v>
      </c>
      <c r="O50" s="131">
        <v>0</v>
      </c>
      <c r="P50" s="131">
        <v>0</v>
      </c>
      <c r="Q50" s="131">
        <v>0</v>
      </c>
      <c r="R50" s="131">
        <v>0</v>
      </c>
      <c r="S50" s="131">
        <v>0</v>
      </c>
    </row>
    <row r="51" spans="1:19">
      <c r="A51" s="1339" t="s">
        <v>70</v>
      </c>
      <c r="B51" s="1339"/>
      <c r="C51" s="1339"/>
      <c r="D51" s="1339"/>
      <c r="E51" s="1339"/>
      <c r="F51" s="1339"/>
      <c r="G51" s="1339"/>
      <c r="H51" s="1339"/>
      <c r="I51" s="1339"/>
      <c r="J51" s="1339"/>
      <c r="K51" s="1339"/>
      <c r="L51" s="1339"/>
      <c r="M51" s="1339"/>
      <c r="N51" s="1339"/>
      <c r="O51" s="1339"/>
      <c r="P51" s="1339"/>
      <c r="Q51" s="1339"/>
      <c r="R51" s="1339"/>
      <c r="S51" s="1339"/>
    </row>
    <row r="52" spans="1:19" s="713" customFormat="1">
      <c r="A52" s="131">
        <v>0</v>
      </c>
      <c r="B52" s="131">
        <v>0</v>
      </c>
      <c r="C52" s="131">
        <v>0</v>
      </c>
      <c r="D52" s="131">
        <v>0</v>
      </c>
      <c r="E52" s="131">
        <v>0</v>
      </c>
      <c r="F52" s="131">
        <v>0</v>
      </c>
      <c r="G52" s="131">
        <v>0</v>
      </c>
      <c r="H52" s="131">
        <v>0</v>
      </c>
      <c r="I52" s="131">
        <v>0</v>
      </c>
      <c r="J52" s="131">
        <v>0</v>
      </c>
      <c r="K52" s="131">
        <v>0</v>
      </c>
      <c r="L52" s="131">
        <v>0</v>
      </c>
      <c r="M52" s="131">
        <v>0</v>
      </c>
      <c r="N52" s="131">
        <v>0</v>
      </c>
      <c r="O52" s="131">
        <v>0</v>
      </c>
      <c r="P52" s="131">
        <v>0</v>
      </c>
      <c r="Q52" s="131">
        <v>0</v>
      </c>
      <c r="R52" s="131">
        <v>0</v>
      </c>
      <c r="S52" s="131">
        <v>0</v>
      </c>
    </row>
    <row r="53" spans="1:19">
      <c r="A53" s="1339" t="s">
        <v>71</v>
      </c>
      <c r="B53" s="1339"/>
      <c r="C53" s="1339"/>
      <c r="D53" s="1339"/>
      <c r="E53" s="1339"/>
      <c r="F53" s="1339"/>
      <c r="G53" s="1339"/>
      <c r="H53" s="1339"/>
      <c r="I53" s="1339"/>
      <c r="J53" s="1339"/>
      <c r="K53" s="1339"/>
      <c r="L53" s="1339"/>
      <c r="M53" s="1339"/>
      <c r="N53" s="1339"/>
      <c r="O53" s="1339"/>
      <c r="P53" s="1339"/>
      <c r="Q53" s="1339"/>
      <c r="R53" s="1339"/>
      <c r="S53" s="1339"/>
    </row>
    <row r="54" spans="1:19" s="734" customFormat="1">
      <c r="A54" s="131">
        <v>0</v>
      </c>
      <c r="B54" s="131">
        <v>0</v>
      </c>
      <c r="C54" s="131">
        <v>0</v>
      </c>
      <c r="D54" s="131">
        <v>0</v>
      </c>
      <c r="E54" s="131">
        <v>0</v>
      </c>
      <c r="F54" s="131">
        <v>0</v>
      </c>
      <c r="G54" s="131">
        <v>0</v>
      </c>
      <c r="H54" s="131">
        <v>0</v>
      </c>
      <c r="I54" s="131">
        <v>0</v>
      </c>
      <c r="J54" s="131">
        <v>0</v>
      </c>
      <c r="K54" s="131">
        <v>0</v>
      </c>
      <c r="L54" s="131">
        <v>0</v>
      </c>
      <c r="M54" s="131">
        <v>0</v>
      </c>
      <c r="N54" s="131">
        <v>0</v>
      </c>
      <c r="O54" s="131">
        <v>0</v>
      </c>
      <c r="P54" s="131">
        <v>0</v>
      </c>
      <c r="Q54" s="131">
        <v>0</v>
      </c>
      <c r="R54" s="131">
        <v>0</v>
      </c>
      <c r="S54" s="131">
        <v>0</v>
      </c>
    </row>
    <row r="55" spans="1:19">
      <c r="A55" s="1339" t="s">
        <v>72</v>
      </c>
      <c r="B55" s="1339"/>
      <c r="C55" s="1339"/>
      <c r="D55" s="1339"/>
      <c r="E55" s="1339"/>
      <c r="F55" s="1339"/>
      <c r="G55" s="1339"/>
      <c r="H55" s="1339"/>
      <c r="I55" s="1339"/>
      <c r="J55" s="1339"/>
      <c r="K55" s="1339"/>
      <c r="L55" s="1339"/>
      <c r="M55" s="1339"/>
      <c r="N55" s="1339"/>
      <c r="O55" s="1339"/>
      <c r="P55" s="1339"/>
      <c r="Q55" s="1339"/>
      <c r="R55" s="1339"/>
      <c r="S55" s="1339"/>
    </row>
    <row r="56" spans="1:19" s="783" customFormat="1">
      <c r="A56" s="131">
        <v>0</v>
      </c>
      <c r="B56" s="131">
        <v>0</v>
      </c>
      <c r="C56" s="131">
        <v>0</v>
      </c>
      <c r="D56" s="131">
        <v>0</v>
      </c>
      <c r="E56" s="131">
        <v>0</v>
      </c>
      <c r="F56" s="131">
        <v>0</v>
      </c>
      <c r="G56" s="131">
        <v>0</v>
      </c>
      <c r="H56" s="131">
        <v>0</v>
      </c>
      <c r="I56" s="131">
        <v>0</v>
      </c>
      <c r="J56" s="131">
        <v>0</v>
      </c>
      <c r="K56" s="131">
        <v>0</v>
      </c>
      <c r="L56" s="131">
        <v>0</v>
      </c>
      <c r="M56" s="131">
        <v>0</v>
      </c>
      <c r="N56" s="131">
        <v>0</v>
      </c>
      <c r="O56" s="131">
        <v>0</v>
      </c>
      <c r="P56" s="131">
        <v>0</v>
      </c>
      <c r="Q56" s="131">
        <v>0</v>
      </c>
      <c r="R56" s="131">
        <v>0</v>
      </c>
      <c r="S56" s="131">
        <v>0</v>
      </c>
    </row>
    <row r="57" spans="1:19">
      <c r="A57" s="1344" t="s">
        <v>73</v>
      </c>
      <c r="B57" s="1344"/>
      <c r="C57" s="1344"/>
      <c r="D57" s="1344"/>
      <c r="E57" s="1344"/>
      <c r="F57" s="1344"/>
      <c r="G57" s="1344"/>
      <c r="H57" s="1344"/>
      <c r="I57" s="1344"/>
      <c r="J57" s="1344"/>
      <c r="K57" s="1344"/>
      <c r="L57" s="1344"/>
      <c r="M57" s="1344"/>
      <c r="N57" s="1344"/>
      <c r="O57" s="1344"/>
      <c r="P57" s="1344"/>
      <c r="Q57" s="1344"/>
      <c r="R57" s="1344"/>
      <c r="S57" s="1344"/>
    </row>
    <row r="58" spans="1:19" s="803" customFormat="1">
      <c r="A58" s="131">
        <v>0</v>
      </c>
      <c r="B58" s="131">
        <v>0</v>
      </c>
      <c r="C58" s="131">
        <v>0</v>
      </c>
      <c r="D58" s="131">
        <v>0</v>
      </c>
      <c r="E58" s="131">
        <v>0</v>
      </c>
      <c r="F58" s="131">
        <v>0</v>
      </c>
      <c r="G58" s="131">
        <v>0</v>
      </c>
      <c r="H58" s="131">
        <v>0</v>
      </c>
      <c r="I58" s="131">
        <v>0</v>
      </c>
      <c r="J58" s="131">
        <v>0</v>
      </c>
      <c r="K58" s="131">
        <v>0</v>
      </c>
      <c r="L58" s="131">
        <v>0</v>
      </c>
      <c r="M58" s="131">
        <v>0</v>
      </c>
      <c r="N58" s="131">
        <v>0</v>
      </c>
      <c r="O58" s="131">
        <v>0</v>
      </c>
      <c r="P58" s="131">
        <v>0</v>
      </c>
      <c r="Q58" s="131">
        <v>0</v>
      </c>
      <c r="R58" s="131">
        <v>0</v>
      </c>
      <c r="S58" s="131">
        <v>0</v>
      </c>
    </row>
    <row r="59" spans="1:19">
      <c r="A59" s="1339" t="s">
        <v>74</v>
      </c>
      <c r="B59" s="1339"/>
      <c r="C59" s="1339"/>
      <c r="D59" s="1339"/>
      <c r="E59" s="1339"/>
      <c r="F59" s="1339"/>
      <c r="G59" s="1339"/>
      <c r="H59" s="1339"/>
      <c r="I59" s="1339"/>
      <c r="J59" s="1339"/>
      <c r="K59" s="1339"/>
      <c r="L59" s="1339"/>
      <c r="M59" s="1339"/>
      <c r="N59" s="1339"/>
      <c r="O59" s="1339"/>
      <c r="P59" s="1339"/>
      <c r="Q59" s="1339"/>
      <c r="R59" s="1339"/>
      <c r="S59" s="1339"/>
    </row>
    <row r="60" spans="1:19" s="574" customFormat="1">
      <c r="A60" s="131">
        <v>0</v>
      </c>
      <c r="B60" s="131">
        <v>0</v>
      </c>
      <c r="C60" s="131">
        <v>0</v>
      </c>
      <c r="D60" s="131">
        <v>0</v>
      </c>
      <c r="E60" s="131">
        <v>0</v>
      </c>
      <c r="F60" s="131">
        <v>0</v>
      </c>
      <c r="G60" s="131">
        <v>0</v>
      </c>
      <c r="H60" s="131">
        <v>0</v>
      </c>
      <c r="I60" s="131">
        <v>0</v>
      </c>
      <c r="J60" s="131">
        <v>0</v>
      </c>
      <c r="K60" s="131">
        <v>0</v>
      </c>
      <c r="L60" s="131">
        <v>0</v>
      </c>
      <c r="M60" s="131">
        <v>0</v>
      </c>
      <c r="N60" s="131">
        <v>0</v>
      </c>
      <c r="O60" s="131">
        <v>0</v>
      </c>
      <c r="P60" s="131">
        <v>0</v>
      </c>
      <c r="Q60" s="131">
        <v>0</v>
      </c>
      <c r="R60" s="131">
        <v>0</v>
      </c>
      <c r="S60" s="131">
        <v>0</v>
      </c>
    </row>
    <row r="61" spans="1:19">
      <c r="A61" s="1339" t="s">
        <v>75</v>
      </c>
      <c r="B61" s="1339"/>
      <c r="C61" s="1339"/>
      <c r="D61" s="1339"/>
      <c r="E61" s="1339"/>
      <c r="F61" s="1339"/>
      <c r="G61" s="1339"/>
      <c r="H61" s="1339"/>
      <c r="I61" s="1339"/>
      <c r="J61" s="1339"/>
      <c r="K61" s="1339"/>
      <c r="L61" s="1339"/>
      <c r="M61" s="1339"/>
      <c r="N61" s="1339"/>
      <c r="O61" s="1339"/>
      <c r="P61" s="1339"/>
      <c r="Q61" s="1339"/>
      <c r="R61" s="1339"/>
      <c r="S61" s="1339"/>
    </row>
    <row r="62" spans="1:19" s="860" customFormat="1">
      <c r="A62" s="131">
        <v>0</v>
      </c>
      <c r="B62" s="131">
        <v>0</v>
      </c>
      <c r="C62" s="131">
        <v>0</v>
      </c>
      <c r="D62" s="131">
        <v>0</v>
      </c>
      <c r="E62" s="131">
        <v>0</v>
      </c>
      <c r="F62" s="131">
        <v>0</v>
      </c>
      <c r="G62" s="131">
        <v>0</v>
      </c>
      <c r="H62" s="131">
        <v>0</v>
      </c>
      <c r="I62" s="131">
        <v>0</v>
      </c>
      <c r="J62" s="131">
        <v>0</v>
      </c>
      <c r="K62" s="131">
        <v>0</v>
      </c>
      <c r="L62" s="131">
        <v>0</v>
      </c>
      <c r="M62" s="131">
        <v>0</v>
      </c>
      <c r="N62" s="131">
        <v>0</v>
      </c>
      <c r="O62" s="131">
        <v>0</v>
      </c>
      <c r="P62" s="131">
        <v>0</v>
      </c>
      <c r="Q62" s="131">
        <v>0</v>
      </c>
      <c r="R62" s="131">
        <v>0</v>
      </c>
      <c r="S62" s="131">
        <v>0</v>
      </c>
    </row>
    <row r="63" spans="1:19">
      <c r="A63" s="1339" t="s">
        <v>76</v>
      </c>
      <c r="B63" s="1339"/>
      <c r="C63" s="1339"/>
      <c r="D63" s="1339"/>
      <c r="E63" s="1339"/>
      <c r="F63" s="1339"/>
      <c r="G63" s="1339"/>
      <c r="H63" s="1339"/>
      <c r="I63" s="1339"/>
      <c r="J63" s="1339"/>
      <c r="K63" s="1339"/>
      <c r="L63" s="1339"/>
      <c r="M63" s="1339"/>
      <c r="N63" s="1339"/>
      <c r="O63" s="1339"/>
      <c r="P63" s="1339"/>
      <c r="Q63" s="1339"/>
      <c r="R63" s="1339"/>
      <c r="S63" s="1339"/>
    </row>
    <row r="64" spans="1:19" s="871" customFormat="1">
      <c r="A64" s="131">
        <v>0</v>
      </c>
      <c r="B64" s="131">
        <v>0</v>
      </c>
      <c r="C64" s="131">
        <v>0</v>
      </c>
      <c r="D64" s="131">
        <v>0</v>
      </c>
      <c r="E64" s="131">
        <v>0</v>
      </c>
      <c r="F64" s="131">
        <v>0</v>
      </c>
      <c r="G64" s="131">
        <v>0</v>
      </c>
      <c r="H64" s="131">
        <v>0</v>
      </c>
      <c r="I64" s="131">
        <v>0</v>
      </c>
      <c r="J64" s="131">
        <v>0</v>
      </c>
      <c r="K64" s="131">
        <v>0</v>
      </c>
      <c r="L64" s="131">
        <v>0</v>
      </c>
      <c r="M64" s="131">
        <v>0</v>
      </c>
      <c r="N64" s="131">
        <v>0</v>
      </c>
      <c r="O64" s="131">
        <v>0</v>
      </c>
      <c r="P64" s="131">
        <v>0</v>
      </c>
      <c r="Q64" s="131">
        <v>0</v>
      </c>
      <c r="R64" s="131">
        <v>0</v>
      </c>
      <c r="S64" s="131">
        <v>0</v>
      </c>
    </row>
    <row r="65" spans="1:19">
      <c r="A65" s="1339" t="s">
        <v>77</v>
      </c>
      <c r="B65" s="1339"/>
      <c r="C65" s="1339"/>
      <c r="D65" s="1339"/>
      <c r="E65" s="1339"/>
      <c r="F65" s="1339"/>
      <c r="G65" s="1339"/>
      <c r="H65" s="1339"/>
      <c r="I65" s="1339"/>
      <c r="J65" s="1339"/>
      <c r="K65" s="1339"/>
      <c r="L65" s="1339"/>
      <c r="M65" s="1339"/>
      <c r="N65" s="1339"/>
      <c r="O65" s="1339"/>
      <c r="P65" s="1339"/>
      <c r="Q65" s="1339"/>
      <c r="R65" s="1339"/>
      <c r="S65" s="1339"/>
    </row>
    <row r="66" spans="1:19" s="895" customFormat="1">
      <c r="A66" s="131">
        <v>0</v>
      </c>
      <c r="B66" s="131">
        <v>0</v>
      </c>
      <c r="C66" s="131">
        <v>0</v>
      </c>
      <c r="D66" s="131">
        <v>0</v>
      </c>
      <c r="E66" s="131">
        <v>0</v>
      </c>
      <c r="F66" s="131">
        <v>0</v>
      </c>
      <c r="G66" s="131">
        <v>0</v>
      </c>
      <c r="H66" s="131">
        <v>0</v>
      </c>
      <c r="I66" s="131">
        <v>0</v>
      </c>
      <c r="J66" s="131">
        <v>0</v>
      </c>
      <c r="K66" s="131">
        <v>0</v>
      </c>
      <c r="L66" s="131">
        <v>0</v>
      </c>
      <c r="M66" s="131">
        <v>0</v>
      </c>
      <c r="N66" s="131">
        <v>0</v>
      </c>
      <c r="O66" s="131">
        <v>0</v>
      </c>
      <c r="P66" s="131">
        <v>0</v>
      </c>
      <c r="Q66" s="131">
        <v>0</v>
      </c>
      <c r="R66" s="131">
        <v>0</v>
      </c>
      <c r="S66" s="131">
        <v>0</v>
      </c>
    </row>
    <row r="67" spans="1:19">
      <c r="A67" s="1339" t="s">
        <v>78</v>
      </c>
      <c r="B67" s="1339"/>
      <c r="C67" s="1339"/>
      <c r="D67" s="1339"/>
      <c r="E67" s="1339"/>
      <c r="F67" s="1339"/>
      <c r="G67" s="1339"/>
      <c r="H67" s="1339"/>
      <c r="I67" s="1339"/>
      <c r="J67" s="1339"/>
      <c r="K67" s="1339"/>
      <c r="L67" s="1339"/>
      <c r="M67" s="1339"/>
      <c r="N67" s="1339"/>
      <c r="O67" s="1339"/>
      <c r="P67" s="1339"/>
      <c r="Q67" s="1339"/>
      <c r="R67" s="1339"/>
      <c r="S67" s="1339"/>
    </row>
    <row r="68" spans="1:19" s="917" customFormat="1">
      <c r="A68" s="131">
        <v>0</v>
      </c>
      <c r="B68" s="131">
        <v>0</v>
      </c>
      <c r="C68" s="131">
        <v>0</v>
      </c>
      <c r="D68" s="131">
        <v>0</v>
      </c>
      <c r="E68" s="131">
        <v>0</v>
      </c>
      <c r="F68" s="131">
        <v>0</v>
      </c>
      <c r="G68" s="131">
        <v>0</v>
      </c>
      <c r="H68" s="131">
        <v>0</v>
      </c>
      <c r="I68" s="131">
        <v>0</v>
      </c>
      <c r="J68" s="131">
        <v>0</v>
      </c>
      <c r="K68" s="131">
        <v>0</v>
      </c>
      <c r="L68" s="131">
        <v>0</v>
      </c>
      <c r="M68" s="131">
        <v>0</v>
      </c>
      <c r="N68" s="131">
        <v>0</v>
      </c>
      <c r="O68" s="131">
        <v>0</v>
      </c>
      <c r="P68" s="131">
        <v>0</v>
      </c>
      <c r="Q68" s="131">
        <v>0</v>
      </c>
      <c r="R68" s="131">
        <v>0</v>
      </c>
      <c r="S68" s="131">
        <v>0</v>
      </c>
    </row>
    <row r="69" spans="1:19">
      <c r="A69" s="1339" t="s">
        <v>79</v>
      </c>
      <c r="B69" s="1339"/>
      <c r="C69" s="1339"/>
      <c r="D69" s="1339"/>
      <c r="E69" s="1339"/>
      <c r="F69" s="1339"/>
      <c r="G69" s="1339"/>
      <c r="H69" s="1339"/>
      <c r="I69" s="1339"/>
      <c r="J69" s="1339"/>
      <c r="K69" s="1339"/>
      <c r="L69" s="1339"/>
      <c r="M69" s="1339"/>
      <c r="N69" s="1339"/>
      <c r="O69" s="1339"/>
      <c r="P69" s="1339"/>
      <c r="Q69" s="1339"/>
      <c r="R69" s="1339"/>
      <c r="S69" s="1339"/>
    </row>
    <row r="70" spans="1:19" s="917" customFormat="1">
      <c r="A70" s="131">
        <v>0</v>
      </c>
      <c r="B70" s="131">
        <v>0</v>
      </c>
      <c r="C70" s="131">
        <v>0</v>
      </c>
      <c r="D70" s="131">
        <v>0</v>
      </c>
      <c r="E70" s="131">
        <v>0</v>
      </c>
      <c r="F70" s="131">
        <v>0</v>
      </c>
      <c r="G70" s="131">
        <v>0</v>
      </c>
      <c r="H70" s="131">
        <v>0</v>
      </c>
      <c r="I70" s="131">
        <v>0</v>
      </c>
      <c r="J70" s="131">
        <v>0</v>
      </c>
      <c r="K70" s="131">
        <v>0</v>
      </c>
      <c r="L70" s="131">
        <v>0</v>
      </c>
      <c r="M70" s="131">
        <v>0</v>
      </c>
      <c r="N70" s="131">
        <v>0</v>
      </c>
      <c r="O70" s="131">
        <v>0</v>
      </c>
      <c r="P70" s="131">
        <v>0</v>
      </c>
      <c r="Q70" s="131">
        <v>0</v>
      </c>
      <c r="R70" s="131">
        <v>0</v>
      </c>
      <c r="S70" s="131">
        <v>0</v>
      </c>
    </row>
    <row r="71" spans="1:19">
      <c r="A71" s="1339" t="s">
        <v>80</v>
      </c>
      <c r="B71" s="1339"/>
      <c r="C71" s="1339"/>
      <c r="D71" s="1339"/>
      <c r="E71" s="1339"/>
      <c r="F71" s="1339"/>
      <c r="G71" s="1339"/>
      <c r="H71" s="1339"/>
      <c r="I71" s="1339"/>
      <c r="J71" s="1339"/>
      <c r="K71" s="1339"/>
      <c r="L71" s="1339"/>
      <c r="M71" s="1339"/>
      <c r="N71" s="1339"/>
      <c r="O71" s="1339"/>
      <c r="P71" s="1339"/>
      <c r="Q71" s="1339"/>
      <c r="R71" s="1339"/>
      <c r="S71" s="1339"/>
    </row>
    <row r="72" spans="1:19" s="940" customFormat="1">
      <c r="A72" s="131">
        <v>0</v>
      </c>
      <c r="B72" s="131">
        <v>0</v>
      </c>
      <c r="C72" s="131">
        <v>0</v>
      </c>
      <c r="D72" s="131">
        <v>0</v>
      </c>
      <c r="E72" s="131">
        <v>0</v>
      </c>
      <c r="F72" s="131">
        <v>0</v>
      </c>
      <c r="G72" s="131">
        <v>0</v>
      </c>
      <c r="H72" s="131">
        <v>0</v>
      </c>
      <c r="I72" s="131">
        <v>0</v>
      </c>
      <c r="J72" s="131">
        <v>0</v>
      </c>
      <c r="K72" s="131">
        <v>0</v>
      </c>
      <c r="L72" s="131">
        <v>0</v>
      </c>
      <c r="M72" s="131">
        <v>0</v>
      </c>
      <c r="N72" s="131">
        <v>0</v>
      </c>
      <c r="O72" s="131">
        <v>0</v>
      </c>
      <c r="P72" s="131">
        <v>0</v>
      </c>
      <c r="Q72" s="131">
        <v>0</v>
      </c>
      <c r="R72" s="131">
        <v>0</v>
      </c>
      <c r="S72" s="131">
        <v>0</v>
      </c>
    </row>
    <row r="73" spans="1:19">
      <c r="A73" s="1336" t="s">
        <v>3653</v>
      </c>
      <c r="B73" s="1337"/>
      <c r="C73" s="1337"/>
      <c r="D73" s="1337"/>
      <c r="E73" s="1337"/>
      <c r="F73" s="1337"/>
      <c r="G73" s="1337"/>
      <c r="H73" s="1337"/>
      <c r="I73" s="1337"/>
      <c r="J73" s="1337"/>
      <c r="K73" s="1337"/>
      <c r="L73" s="1337"/>
      <c r="M73" s="1337"/>
      <c r="N73" s="1337"/>
      <c r="O73" s="1337"/>
      <c r="P73" s="1337"/>
      <c r="Q73" s="1337"/>
      <c r="R73" s="1337"/>
      <c r="S73" s="1338"/>
    </row>
    <row r="74" spans="1:19" s="47" customFormat="1">
      <c r="A74" s="130">
        <f>A50+A52+A54+A56+A58+A60+A62+A64+A66+A68+A70+A72</f>
        <v>0</v>
      </c>
      <c r="B74" s="130">
        <f t="shared" ref="B74:R74" si="1">B50+B52+B54+B56+B58+B60+B62+B64+B66+B68+B70+B72</f>
        <v>0</v>
      </c>
      <c r="C74" s="130">
        <f t="shared" si="1"/>
        <v>0</v>
      </c>
      <c r="D74" s="130">
        <f t="shared" si="1"/>
        <v>0</v>
      </c>
      <c r="E74" s="130">
        <f t="shared" si="1"/>
        <v>0</v>
      </c>
      <c r="F74" s="130">
        <f t="shared" si="1"/>
        <v>0</v>
      </c>
      <c r="G74" s="130">
        <f t="shared" si="1"/>
        <v>0</v>
      </c>
      <c r="H74" s="130">
        <f t="shared" si="1"/>
        <v>0</v>
      </c>
      <c r="I74" s="130">
        <f t="shared" si="1"/>
        <v>0</v>
      </c>
      <c r="J74" s="130">
        <f t="shared" si="1"/>
        <v>0</v>
      </c>
      <c r="K74" s="130">
        <f t="shared" si="1"/>
        <v>0</v>
      </c>
      <c r="L74" s="130">
        <f t="shared" si="1"/>
        <v>0</v>
      </c>
      <c r="M74" s="130">
        <f t="shared" si="1"/>
        <v>0</v>
      </c>
      <c r="N74" s="130">
        <f t="shared" si="1"/>
        <v>0</v>
      </c>
      <c r="O74" s="130">
        <f t="shared" si="1"/>
        <v>0</v>
      </c>
      <c r="P74" s="130">
        <f t="shared" si="1"/>
        <v>0</v>
      </c>
      <c r="Q74" s="130">
        <f t="shared" si="1"/>
        <v>0</v>
      </c>
      <c r="R74" s="130">
        <f t="shared" si="1"/>
        <v>0</v>
      </c>
      <c r="S74" s="130">
        <f>S50+S52+S54+S56+S58+S60+S62+S64+S66+S68+S70+S72</f>
        <v>0</v>
      </c>
    </row>
    <row r="76" spans="1:19" ht="21" customHeight="1">
      <c r="A76" s="1367" t="s">
        <v>3038</v>
      </c>
      <c r="B76" s="1368"/>
      <c r="C76" s="1368"/>
      <c r="D76" s="1368"/>
      <c r="E76" s="1368"/>
      <c r="F76" s="1368"/>
      <c r="G76" s="1368"/>
      <c r="H76" s="1368"/>
      <c r="I76" s="1368"/>
      <c r="J76" s="1368"/>
      <c r="K76" s="1368"/>
      <c r="L76" s="1368"/>
      <c r="M76" s="1368"/>
      <c r="N76" s="1368"/>
      <c r="O76" s="1368"/>
      <c r="P76" s="1368"/>
      <c r="Q76" s="1368"/>
      <c r="R76" s="1368"/>
      <c r="S76" s="1369"/>
    </row>
    <row r="77" spans="1:19">
      <c r="A77" s="1365" t="s">
        <v>3667</v>
      </c>
      <c r="B77" s="1365"/>
      <c r="C77" s="1365"/>
      <c r="D77" s="1365"/>
      <c r="E77" s="1365"/>
      <c r="F77" s="1365"/>
      <c r="G77" s="1365"/>
      <c r="H77" s="1365"/>
      <c r="I77" s="1365"/>
      <c r="J77" s="1365"/>
      <c r="K77" s="1365"/>
      <c r="L77" s="1365"/>
      <c r="M77" s="1365"/>
      <c r="N77" s="1365"/>
      <c r="O77" s="1365"/>
      <c r="P77" s="1365"/>
      <c r="Q77" s="1365"/>
      <c r="R77" s="1365"/>
      <c r="S77" s="1366"/>
    </row>
    <row r="78" spans="1:19">
      <c r="A78" s="1352" t="s">
        <v>822</v>
      </c>
      <c r="B78" s="1353"/>
      <c r="C78" s="1353"/>
      <c r="D78" s="1353"/>
      <c r="E78" s="1353"/>
      <c r="F78" s="1353"/>
      <c r="G78" s="1353"/>
      <c r="H78" s="1353"/>
      <c r="I78" s="1353"/>
      <c r="J78" s="1353"/>
      <c r="K78" s="1353"/>
      <c r="L78" s="1353"/>
      <c r="M78" s="1353"/>
      <c r="N78" s="1353"/>
      <c r="O78" s="1353"/>
      <c r="P78" s="1353"/>
      <c r="Q78" s="1353"/>
      <c r="R78" s="1353"/>
      <c r="S78" s="1354"/>
    </row>
    <row r="79" spans="1:19" ht="32.25" customHeight="1">
      <c r="A79" s="1343" t="s">
        <v>41</v>
      </c>
      <c r="B79" s="1343"/>
      <c r="C79" s="1343"/>
      <c r="D79" s="1343" t="s">
        <v>42</v>
      </c>
      <c r="E79" s="1343"/>
      <c r="F79" s="1343" t="s">
        <v>43</v>
      </c>
      <c r="G79" s="1343"/>
      <c r="H79" s="1343"/>
      <c r="I79" s="1343" t="s">
        <v>44</v>
      </c>
      <c r="J79" s="1343"/>
      <c r="K79" s="1340" t="s">
        <v>45</v>
      </c>
      <c r="L79" s="1345"/>
      <c r="M79" s="1345"/>
      <c r="N79" s="1341"/>
      <c r="O79" s="1348" t="s">
        <v>46</v>
      </c>
      <c r="P79" s="1348"/>
      <c r="Q79" s="1348"/>
      <c r="R79" s="1343" t="s">
        <v>47</v>
      </c>
      <c r="S79" s="1343"/>
    </row>
    <row r="80" spans="1:19" ht="26.25" customHeight="1">
      <c r="A80" s="1342" t="s">
        <v>48</v>
      </c>
      <c r="B80" s="1342" t="s">
        <v>49</v>
      </c>
      <c r="C80" s="1342" t="s">
        <v>50</v>
      </c>
      <c r="D80" s="1342" t="s">
        <v>51</v>
      </c>
      <c r="E80" s="1342" t="s">
        <v>52</v>
      </c>
      <c r="F80" s="1340" t="s">
        <v>53</v>
      </c>
      <c r="G80" s="1345"/>
      <c r="H80" s="1341"/>
      <c r="I80" s="1342" t="s">
        <v>54</v>
      </c>
      <c r="J80" s="1342" t="s">
        <v>55</v>
      </c>
      <c r="K80" s="1340" t="s">
        <v>56</v>
      </c>
      <c r="L80" s="1341"/>
      <c r="M80" s="1340" t="s">
        <v>57</v>
      </c>
      <c r="N80" s="1341"/>
      <c r="O80" s="1342" t="s">
        <v>58</v>
      </c>
      <c r="P80" s="1342" t="s">
        <v>59</v>
      </c>
      <c r="Q80" s="1342" t="s">
        <v>60</v>
      </c>
      <c r="R80" s="1342" t="s">
        <v>61</v>
      </c>
      <c r="S80" s="1342" t="s">
        <v>62</v>
      </c>
    </row>
    <row r="81" spans="1:19" ht="57" customHeight="1">
      <c r="A81" s="1343"/>
      <c r="B81" s="1343"/>
      <c r="C81" s="1343"/>
      <c r="D81" s="1343"/>
      <c r="E81" s="1343"/>
      <c r="F81" s="303" t="s">
        <v>63</v>
      </c>
      <c r="G81" s="303" t="s">
        <v>64</v>
      </c>
      <c r="H81" s="303" t="s">
        <v>65</v>
      </c>
      <c r="I81" s="1343"/>
      <c r="J81" s="1343"/>
      <c r="K81" s="123" t="s">
        <v>66</v>
      </c>
      <c r="L81" s="123" t="s">
        <v>67</v>
      </c>
      <c r="M81" s="123" t="s">
        <v>68</v>
      </c>
      <c r="N81" s="123" t="s">
        <v>67</v>
      </c>
      <c r="O81" s="1343"/>
      <c r="P81" s="1343"/>
      <c r="Q81" s="1343"/>
      <c r="R81" s="1343"/>
      <c r="S81" s="1343"/>
    </row>
    <row r="82" spans="1:19">
      <c r="A82" s="1339" t="s">
        <v>69</v>
      </c>
      <c r="B82" s="1339"/>
      <c r="C82" s="1339"/>
      <c r="D82" s="1339"/>
      <c r="E82" s="1339"/>
      <c r="F82" s="1339"/>
      <c r="G82" s="1339"/>
      <c r="H82" s="1339"/>
      <c r="I82" s="1339"/>
      <c r="J82" s="1339"/>
      <c r="K82" s="1339"/>
      <c r="L82" s="1339"/>
      <c r="M82" s="1339"/>
      <c r="N82" s="1339"/>
      <c r="O82" s="1339"/>
      <c r="P82" s="1339"/>
      <c r="Q82" s="1339"/>
      <c r="R82" s="1339"/>
      <c r="S82" s="1339"/>
    </row>
    <row r="83" spans="1:19" s="490" customFormat="1">
      <c r="A83" s="131">
        <v>0</v>
      </c>
      <c r="B83" s="131">
        <v>0</v>
      </c>
      <c r="C83" s="131">
        <v>0</v>
      </c>
      <c r="D83" s="131">
        <v>0</v>
      </c>
      <c r="E83" s="131">
        <v>0</v>
      </c>
      <c r="F83" s="131">
        <v>0</v>
      </c>
      <c r="G83" s="131">
        <v>0</v>
      </c>
      <c r="H83" s="131">
        <v>0</v>
      </c>
      <c r="I83" s="131">
        <v>0</v>
      </c>
      <c r="J83" s="131">
        <v>0</v>
      </c>
      <c r="K83" s="131">
        <v>0</v>
      </c>
      <c r="L83" s="131">
        <v>0</v>
      </c>
      <c r="M83" s="131">
        <v>0</v>
      </c>
      <c r="N83" s="131">
        <v>0</v>
      </c>
      <c r="O83" s="131">
        <v>0</v>
      </c>
      <c r="P83" s="131">
        <v>0</v>
      </c>
      <c r="Q83" s="131">
        <v>0</v>
      </c>
      <c r="R83" s="131">
        <v>0</v>
      </c>
      <c r="S83" s="131">
        <v>0</v>
      </c>
    </row>
    <row r="84" spans="1:19">
      <c r="A84" s="1339" t="s">
        <v>70</v>
      </c>
      <c r="B84" s="1339"/>
      <c r="C84" s="1339"/>
      <c r="D84" s="1339"/>
      <c r="E84" s="1339"/>
      <c r="F84" s="1339"/>
      <c r="G84" s="1339"/>
      <c r="H84" s="1339"/>
      <c r="I84" s="1339"/>
      <c r="J84" s="1339"/>
      <c r="K84" s="1339"/>
      <c r="L84" s="1339"/>
      <c r="M84" s="1339"/>
      <c r="N84" s="1339"/>
      <c r="O84" s="1339"/>
      <c r="P84" s="1339"/>
      <c r="Q84" s="1339"/>
      <c r="R84" s="1339"/>
      <c r="S84" s="1339"/>
    </row>
    <row r="85" spans="1:19" s="713" customFormat="1">
      <c r="A85" s="131">
        <v>0</v>
      </c>
      <c r="B85" s="131">
        <v>0</v>
      </c>
      <c r="C85" s="131">
        <v>0</v>
      </c>
      <c r="D85" s="131">
        <v>0</v>
      </c>
      <c r="E85" s="131">
        <v>0</v>
      </c>
      <c r="F85" s="131">
        <v>0</v>
      </c>
      <c r="G85" s="131">
        <v>0</v>
      </c>
      <c r="H85" s="131">
        <v>0</v>
      </c>
      <c r="I85" s="131">
        <v>0</v>
      </c>
      <c r="J85" s="131">
        <v>0</v>
      </c>
      <c r="K85" s="131">
        <v>0</v>
      </c>
      <c r="L85" s="131">
        <v>0</v>
      </c>
      <c r="M85" s="131">
        <v>0</v>
      </c>
      <c r="N85" s="131">
        <v>0</v>
      </c>
      <c r="O85" s="131">
        <v>0</v>
      </c>
      <c r="P85" s="131">
        <v>0</v>
      </c>
      <c r="Q85" s="131">
        <v>0</v>
      </c>
      <c r="R85" s="131">
        <v>0</v>
      </c>
      <c r="S85" s="131">
        <v>0</v>
      </c>
    </row>
    <row r="86" spans="1:19">
      <c r="A86" s="1339" t="s">
        <v>71</v>
      </c>
      <c r="B86" s="1339"/>
      <c r="C86" s="1339"/>
      <c r="D86" s="1339"/>
      <c r="E86" s="1339"/>
      <c r="F86" s="1339"/>
      <c r="G86" s="1339"/>
      <c r="H86" s="1339"/>
      <c r="I86" s="1339"/>
      <c r="J86" s="1339"/>
      <c r="K86" s="1339"/>
      <c r="L86" s="1339"/>
      <c r="M86" s="1339"/>
      <c r="N86" s="1339"/>
      <c r="O86" s="1339"/>
      <c r="P86" s="1339"/>
      <c r="Q86" s="1339"/>
      <c r="R86" s="1339"/>
      <c r="S86" s="1339"/>
    </row>
    <row r="87" spans="1:19" s="734" customFormat="1">
      <c r="A87" s="131">
        <v>0</v>
      </c>
      <c r="B87" s="131">
        <v>0</v>
      </c>
      <c r="C87" s="131">
        <v>0</v>
      </c>
      <c r="D87" s="131">
        <v>0</v>
      </c>
      <c r="E87" s="131">
        <v>0</v>
      </c>
      <c r="F87" s="131">
        <v>0</v>
      </c>
      <c r="G87" s="131">
        <v>0</v>
      </c>
      <c r="H87" s="131">
        <v>0</v>
      </c>
      <c r="I87" s="131">
        <v>0</v>
      </c>
      <c r="J87" s="131">
        <v>0</v>
      </c>
      <c r="K87" s="131">
        <v>0</v>
      </c>
      <c r="L87" s="131">
        <v>0</v>
      </c>
      <c r="M87" s="131">
        <v>0</v>
      </c>
      <c r="N87" s="131">
        <v>0</v>
      </c>
      <c r="O87" s="131">
        <v>0</v>
      </c>
      <c r="P87" s="131">
        <v>0</v>
      </c>
      <c r="Q87" s="131">
        <v>0</v>
      </c>
      <c r="R87" s="131">
        <v>0</v>
      </c>
      <c r="S87" s="131">
        <v>0</v>
      </c>
    </row>
    <row r="88" spans="1:19">
      <c r="A88" s="1339" t="s">
        <v>72</v>
      </c>
      <c r="B88" s="1339"/>
      <c r="C88" s="1339"/>
      <c r="D88" s="1339"/>
      <c r="E88" s="1339"/>
      <c r="F88" s="1339"/>
      <c r="G88" s="1339"/>
      <c r="H88" s="1339"/>
      <c r="I88" s="1339"/>
      <c r="J88" s="1339"/>
      <c r="K88" s="1339"/>
      <c r="L88" s="1339"/>
      <c r="M88" s="1339"/>
      <c r="N88" s="1339"/>
      <c r="O88" s="1339"/>
      <c r="P88" s="1339"/>
      <c r="Q88" s="1339"/>
      <c r="R88" s="1339"/>
      <c r="S88" s="1339"/>
    </row>
    <row r="89" spans="1:19" s="783" customFormat="1">
      <c r="A89" s="131">
        <v>0</v>
      </c>
      <c r="B89" s="131">
        <v>0</v>
      </c>
      <c r="C89" s="131">
        <v>0</v>
      </c>
      <c r="D89" s="131">
        <v>0</v>
      </c>
      <c r="E89" s="131">
        <v>0</v>
      </c>
      <c r="F89" s="131">
        <v>0</v>
      </c>
      <c r="G89" s="131">
        <v>0</v>
      </c>
      <c r="H89" s="131">
        <v>0</v>
      </c>
      <c r="I89" s="131">
        <v>0</v>
      </c>
      <c r="J89" s="131">
        <v>0</v>
      </c>
      <c r="K89" s="131">
        <v>0</v>
      </c>
      <c r="L89" s="131">
        <v>0</v>
      </c>
      <c r="M89" s="131">
        <v>0</v>
      </c>
      <c r="N89" s="131">
        <v>0</v>
      </c>
      <c r="O89" s="131">
        <v>0</v>
      </c>
      <c r="P89" s="131">
        <v>0</v>
      </c>
      <c r="Q89" s="131">
        <v>0</v>
      </c>
      <c r="R89" s="131">
        <v>0</v>
      </c>
      <c r="S89" s="131">
        <v>0</v>
      </c>
    </row>
    <row r="90" spans="1:19">
      <c r="A90" s="1344" t="s">
        <v>73</v>
      </c>
      <c r="B90" s="1344"/>
      <c r="C90" s="1344"/>
      <c r="D90" s="1344"/>
      <c r="E90" s="1344"/>
      <c r="F90" s="1344"/>
      <c r="G90" s="1344"/>
      <c r="H90" s="1344"/>
      <c r="I90" s="1344"/>
      <c r="J90" s="1344"/>
      <c r="K90" s="1344"/>
      <c r="L90" s="1344"/>
      <c r="M90" s="1344"/>
      <c r="N90" s="1344"/>
      <c r="O90" s="1344"/>
      <c r="P90" s="1344"/>
      <c r="Q90" s="1344"/>
      <c r="R90" s="1344"/>
      <c r="S90" s="1344"/>
    </row>
    <row r="91" spans="1:19" s="860" customFormat="1">
      <c r="A91" s="131">
        <v>0</v>
      </c>
      <c r="B91" s="131">
        <v>0</v>
      </c>
      <c r="C91" s="131">
        <v>0</v>
      </c>
      <c r="D91" s="131">
        <v>0</v>
      </c>
      <c r="E91" s="131">
        <v>0</v>
      </c>
      <c r="F91" s="131">
        <v>0</v>
      </c>
      <c r="G91" s="131">
        <v>0</v>
      </c>
      <c r="H91" s="131">
        <v>0</v>
      </c>
      <c r="I91" s="131">
        <v>0</v>
      </c>
      <c r="J91" s="131">
        <v>0</v>
      </c>
      <c r="K91" s="131">
        <v>0</v>
      </c>
      <c r="L91" s="131">
        <v>0</v>
      </c>
      <c r="M91" s="131">
        <v>0</v>
      </c>
      <c r="N91" s="131">
        <v>0</v>
      </c>
      <c r="O91" s="131">
        <v>0</v>
      </c>
      <c r="P91" s="131">
        <v>0</v>
      </c>
      <c r="Q91" s="131">
        <v>0</v>
      </c>
      <c r="R91" s="131">
        <v>0</v>
      </c>
      <c r="S91" s="131">
        <v>0</v>
      </c>
    </row>
    <row r="92" spans="1:19">
      <c r="A92" s="1339" t="s">
        <v>74</v>
      </c>
      <c r="B92" s="1339"/>
      <c r="C92" s="1339"/>
      <c r="D92" s="1339"/>
      <c r="E92" s="1339"/>
      <c r="F92" s="1339"/>
      <c r="G92" s="1339"/>
      <c r="H92" s="1339"/>
      <c r="I92" s="1339"/>
      <c r="J92" s="1339"/>
      <c r="K92" s="1339"/>
      <c r="L92" s="1339"/>
      <c r="M92" s="1339"/>
      <c r="N92" s="1339"/>
      <c r="O92" s="1339"/>
      <c r="P92" s="1339"/>
      <c r="Q92" s="1339"/>
      <c r="R92" s="1339"/>
      <c r="S92" s="1339"/>
    </row>
    <row r="93" spans="1:19" s="860" customFormat="1">
      <c r="A93" s="131">
        <v>0</v>
      </c>
      <c r="B93" s="131">
        <v>0</v>
      </c>
      <c r="C93" s="131">
        <v>0</v>
      </c>
      <c r="D93" s="131">
        <v>0</v>
      </c>
      <c r="E93" s="131">
        <v>0</v>
      </c>
      <c r="F93" s="131">
        <v>0</v>
      </c>
      <c r="G93" s="131">
        <v>0</v>
      </c>
      <c r="H93" s="131">
        <v>0</v>
      </c>
      <c r="I93" s="131">
        <v>0</v>
      </c>
      <c r="J93" s="131">
        <v>0</v>
      </c>
      <c r="K93" s="131">
        <v>0</v>
      </c>
      <c r="L93" s="131">
        <v>0</v>
      </c>
      <c r="M93" s="131">
        <v>0</v>
      </c>
      <c r="N93" s="131">
        <v>0</v>
      </c>
      <c r="O93" s="131">
        <v>0</v>
      </c>
      <c r="P93" s="131">
        <v>0</v>
      </c>
      <c r="Q93" s="131">
        <v>0</v>
      </c>
      <c r="R93" s="131">
        <v>0</v>
      </c>
      <c r="S93" s="131">
        <v>0</v>
      </c>
    </row>
    <row r="94" spans="1:19">
      <c r="A94" s="1339" t="s">
        <v>75</v>
      </c>
      <c r="B94" s="1339"/>
      <c r="C94" s="1339"/>
      <c r="D94" s="1339"/>
      <c r="E94" s="1339"/>
      <c r="F94" s="1339"/>
      <c r="G94" s="1339"/>
      <c r="H94" s="1339"/>
      <c r="I94" s="1339"/>
      <c r="J94" s="1339"/>
      <c r="K94" s="1339"/>
      <c r="L94" s="1339"/>
      <c r="M94" s="1339"/>
      <c r="N94" s="1339"/>
      <c r="O94" s="1339"/>
      <c r="P94" s="1339"/>
      <c r="Q94" s="1339"/>
      <c r="R94" s="1339"/>
      <c r="S94" s="1339"/>
    </row>
    <row r="95" spans="1:19" s="860" customFormat="1">
      <c r="A95" s="131">
        <v>0</v>
      </c>
      <c r="B95" s="131">
        <v>0</v>
      </c>
      <c r="C95" s="131">
        <v>0</v>
      </c>
      <c r="D95" s="131">
        <v>0</v>
      </c>
      <c r="E95" s="131">
        <v>0</v>
      </c>
      <c r="F95" s="131">
        <v>0</v>
      </c>
      <c r="G95" s="131">
        <v>0</v>
      </c>
      <c r="H95" s="131">
        <v>0</v>
      </c>
      <c r="I95" s="131">
        <v>0</v>
      </c>
      <c r="J95" s="131">
        <v>0</v>
      </c>
      <c r="K95" s="131">
        <v>0</v>
      </c>
      <c r="L95" s="131">
        <v>0</v>
      </c>
      <c r="M95" s="131">
        <v>0</v>
      </c>
      <c r="N95" s="131">
        <v>0</v>
      </c>
      <c r="O95" s="131">
        <v>0</v>
      </c>
      <c r="P95" s="131">
        <v>0</v>
      </c>
      <c r="Q95" s="131">
        <v>0</v>
      </c>
      <c r="R95" s="131">
        <v>0</v>
      </c>
      <c r="S95" s="131">
        <v>0</v>
      </c>
    </row>
    <row r="96" spans="1:19">
      <c r="A96" s="1339" t="s">
        <v>76</v>
      </c>
      <c r="B96" s="1339"/>
      <c r="C96" s="1339"/>
      <c r="D96" s="1339"/>
      <c r="E96" s="1339"/>
      <c r="F96" s="1339"/>
      <c r="G96" s="1339"/>
      <c r="H96" s="1339"/>
      <c r="I96" s="1339"/>
      <c r="J96" s="1339"/>
      <c r="K96" s="1339"/>
      <c r="L96" s="1339"/>
      <c r="M96" s="1339"/>
      <c r="N96" s="1339"/>
      <c r="O96" s="1339"/>
      <c r="P96" s="1339"/>
      <c r="Q96" s="1339"/>
      <c r="R96" s="1339"/>
      <c r="S96" s="1339"/>
    </row>
    <row r="97" spans="1:19" s="871" customFormat="1">
      <c r="A97" s="131">
        <v>0</v>
      </c>
      <c r="B97" s="131">
        <v>0</v>
      </c>
      <c r="C97" s="131">
        <v>0</v>
      </c>
      <c r="D97" s="131">
        <v>0</v>
      </c>
      <c r="E97" s="131">
        <v>0</v>
      </c>
      <c r="F97" s="131">
        <v>0</v>
      </c>
      <c r="G97" s="131">
        <v>0</v>
      </c>
      <c r="H97" s="131">
        <v>0</v>
      </c>
      <c r="I97" s="131">
        <v>0</v>
      </c>
      <c r="J97" s="131">
        <v>0</v>
      </c>
      <c r="K97" s="131">
        <v>0</v>
      </c>
      <c r="L97" s="131">
        <v>0</v>
      </c>
      <c r="M97" s="131">
        <v>0</v>
      </c>
      <c r="N97" s="131">
        <v>0</v>
      </c>
      <c r="O97" s="131">
        <v>0</v>
      </c>
      <c r="P97" s="131">
        <v>0</v>
      </c>
      <c r="Q97" s="131">
        <v>0</v>
      </c>
      <c r="R97" s="131">
        <v>0</v>
      </c>
      <c r="S97" s="131">
        <v>0</v>
      </c>
    </row>
    <row r="98" spans="1:19">
      <c r="A98" s="1339" t="s">
        <v>77</v>
      </c>
      <c r="B98" s="1339"/>
      <c r="C98" s="1339"/>
      <c r="D98" s="1339"/>
      <c r="E98" s="1339"/>
      <c r="F98" s="1339"/>
      <c r="G98" s="1339"/>
      <c r="H98" s="1339"/>
      <c r="I98" s="1339"/>
      <c r="J98" s="1339"/>
      <c r="K98" s="1339"/>
      <c r="L98" s="1339"/>
      <c r="M98" s="1339"/>
      <c r="N98" s="1339"/>
      <c r="O98" s="1339"/>
      <c r="P98" s="1339"/>
      <c r="Q98" s="1339"/>
      <c r="R98" s="1339"/>
      <c r="S98" s="1339"/>
    </row>
    <row r="99" spans="1:19" s="895" customFormat="1">
      <c r="A99" s="131">
        <v>0</v>
      </c>
      <c r="B99" s="131">
        <v>0</v>
      </c>
      <c r="C99" s="131">
        <v>0</v>
      </c>
      <c r="D99" s="131">
        <v>0</v>
      </c>
      <c r="E99" s="131">
        <v>0</v>
      </c>
      <c r="F99" s="131">
        <v>0</v>
      </c>
      <c r="G99" s="131">
        <v>0</v>
      </c>
      <c r="H99" s="131">
        <v>0</v>
      </c>
      <c r="I99" s="131">
        <v>0</v>
      </c>
      <c r="J99" s="131">
        <v>0</v>
      </c>
      <c r="K99" s="131">
        <v>0</v>
      </c>
      <c r="L99" s="131">
        <v>0</v>
      </c>
      <c r="M99" s="131">
        <v>0</v>
      </c>
      <c r="N99" s="131">
        <v>0</v>
      </c>
      <c r="O99" s="131">
        <v>0</v>
      </c>
      <c r="P99" s="131">
        <v>0</v>
      </c>
      <c r="Q99" s="131">
        <v>0</v>
      </c>
      <c r="R99" s="131">
        <v>0</v>
      </c>
      <c r="S99" s="131">
        <v>0</v>
      </c>
    </row>
    <row r="100" spans="1:19">
      <c r="A100" s="1339" t="s">
        <v>78</v>
      </c>
      <c r="B100" s="1339"/>
      <c r="C100" s="1339"/>
      <c r="D100" s="1339"/>
      <c r="E100" s="1339"/>
      <c r="F100" s="1339"/>
      <c r="G100" s="1339"/>
      <c r="H100" s="1339"/>
      <c r="I100" s="1339"/>
      <c r="J100" s="1339"/>
      <c r="K100" s="1339"/>
      <c r="L100" s="1339"/>
      <c r="M100" s="1339"/>
      <c r="N100" s="1339"/>
      <c r="O100" s="1339"/>
      <c r="P100" s="1339"/>
      <c r="Q100" s="1339"/>
      <c r="R100" s="1339"/>
      <c r="S100" s="1339"/>
    </row>
    <row r="101" spans="1:19" s="917" customFormat="1">
      <c r="A101" s="131">
        <v>0</v>
      </c>
      <c r="B101" s="131">
        <v>0</v>
      </c>
      <c r="C101" s="131">
        <v>0</v>
      </c>
      <c r="D101" s="131">
        <v>0</v>
      </c>
      <c r="E101" s="131">
        <v>0</v>
      </c>
      <c r="F101" s="131">
        <v>0</v>
      </c>
      <c r="G101" s="131">
        <v>0</v>
      </c>
      <c r="H101" s="131">
        <v>0</v>
      </c>
      <c r="I101" s="131">
        <v>0</v>
      </c>
      <c r="J101" s="131">
        <v>0</v>
      </c>
      <c r="K101" s="131">
        <v>0</v>
      </c>
      <c r="L101" s="131">
        <v>0</v>
      </c>
      <c r="M101" s="131">
        <v>0</v>
      </c>
      <c r="N101" s="131">
        <v>0</v>
      </c>
      <c r="O101" s="131">
        <v>0</v>
      </c>
      <c r="P101" s="131">
        <v>0</v>
      </c>
      <c r="Q101" s="131">
        <v>0</v>
      </c>
      <c r="R101" s="131">
        <v>0</v>
      </c>
      <c r="S101" s="131">
        <v>0</v>
      </c>
    </row>
    <row r="102" spans="1:19">
      <c r="A102" s="1339" t="s">
        <v>79</v>
      </c>
      <c r="B102" s="1339"/>
      <c r="C102" s="1339"/>
      <c r="D102" s="1339"/>
      <c r="E102" s="1339"/>
      <c r="F102" s="1339"/>
      <c r="G102" s="1339"/>
      <c r="H102" s="1339"/>
      <c r="I102" s="1339"/>
      <c r="J102" s="1339"/>
      <c r="K102" s="1339"/>
      <c r="L102" s="1339"/>
      <c r="M102" s="1339"/>
      <c r="N102" s="1339"/>
      <c r="O102" s="1339"/>
      <c r="P102" s="1339"/>
      <c r="Q102" s="1339"/>
      <c r="R102" s="1339"/>
      <c r="S102" s="1339"/>
    </row>
    <row r="103" spans="1:19" s="917" customFormat="1">
      <c r="A103" s="131">
        <v>0</v>
      </c>
      <c r="B103" s="131">
        <v>0</v>
      </c>
      <c r="C103" s="131">
        <v>0</v>
      </c>
      <c r="D103" s="131">
        <v>0</v>
      </c>
      <c r="E103" s="131">
        <v>0</v>
      </c>
      <c r="F103" s="131">
        <v>0</v>
      </c>
      <c r="G103" s="131">
        <v>0</v>
      </c>
      <c r="H103" s="131">
        <v>0</v>
      </c>
      <c r="I103" s="131">
        <v>0</v>
      </c>
      <c r="J103" s="131">
        <v>0</v>
      </c>
      <c r="K103" s="131">
        <v>0</v>
      </c>
      <c r="L103" s="131">
        <v>0</v>
      </c>
      <c r="M103" s="131">
        <v>0</v>
      </c>
      <c r="N103" s="131">
        <v>0</v>
      </c>
      <c r="O103" s="131">
        <v>0</v>
      </c>
      <c r="P103" s="131">
        <v>0</v>
      </c>
      <c r="Q103" s="131">
        <v>0</v>
      </c>
      <c r="R103" s="131">
        <v>0</v>
      </c>
      <c r="S103" s="131">
        <v>0</v>
      </c>
    </row>
    <row r="104" spans="1:19">
      <c r="A104" s="1339" t="s">
        <v>80</v>
      </c>
      <c r="B104" s="1339"/>
      <c r="C104" s="1339"/>
      <c r="D104" s="1339"/>
      <c r="E104" s="1339"/>
      <c r="F104" s="1339"/>
      <c r="G104" s="1339"/>
      <c r="H104" s="1339"/>
      <c r="I104" s="1339"/>
      <c r="J104" s="1339"/>
      <c r="K104" s="1339"/>
      <c r="L104" s="1339"/>
      <c r="M104" s="1339"/>
      <c r="N104" s="1339"/>
      <c r="O104" s="1339"/>
      <c r="P104" s="1339"/>
      <c r="Q104" s="1339"/>
      <c r="R104" s="1339"/>
      <c r="S104" s="1339"/>
    </row>
    <row r="105" spans="1:19" s="940" customFormat="1">
      <c r="A105" s="131">
        <v>0</v>
      </c>
      <c r="B105" s="131">
        <v>0</v>
      </c>
      <c r="C105" s="131">
        <v>0</v>
      </c>
      <c r="D105" s="131">
        <v>0</v>
      </c>
      <c r="E105" s="131">
        <v>0</v>
      </c>
      <c r="F105" s="131">
        <v>0</v>
      </c>
      <c r="G105" s="131">
        <v>0</v>
      </c>
      <c r="H105" s="131">
        <v>0</v>
      </c>
      <c r="I105" s="131">
        <v>0</v>
      </c>
      <c r="J105" s="131">
        <v>0</v>
      </c>
      <c r="K105" s="131">
        <v>0</v>
      </c>
      <c r="L105" s="131">
        <v>0</v>
      </c>
      <c r="M105" s="131">
        <v>0</v>
      </c>
      <c r="N105" s="131">
        <v>0</v>
      </c>
      <c r="O105" s="131">
        <v>0</v>
      </c>
      <c r="P105" s="131">
        <v>0</v>
      </c>
      <c r="Q105" s="131">
        <v>0</v>
      </c>
      <c r="R105" s="131">
        <v>0</v>
      </c>
      <c r="S105" s="131">
        <v>0</v>
      </c>
    </row>
    <row r="106" spans="1:19">
      <c r="A106" s="1336" t="s">
        <v>3653</v>
      </c>
      <c r="B106" s="1337"/>
      <c r="C106" s="1337"/>
      <c r="D106" s="1337"/>
      <c r="E106" s="1337"/>
      <c r="F106" s="1337"/>
      <c r="G106" s="1337"/>
      <c r="H106" s="1337"/>
      <c r="I106" s="1337"/>
      <c r="J106" s="1337"/>
      <c r="K106" s="1337"/>
      <c r="L106" s="1337"/>
      <c r="M106" s="1337"/>
      <c r="N106" s="1337"/>
      <c r="O106" s="1337"/>
      <c r="P106" s="1337"/>
      <c r="Q106" s="1337"/>
      <c r="R106" s="1337"/>
      <c r="S106" s="1338"/>
    </row>
    <row r="107" spans="1:19" s="47" customFormat="1">
      <c r="A107" s="130">
        <f>A83+A85+A87+A89+A91+A93+A95+A97+A99+A101+A103+A105</f>
        <v>0</v>
      </c>
      <c r="B107" s="130">
        <f t="shared" ref="B107:R107" si="2">B83+B85+B87+B89+B91+B93+B95+B97+B99+B101+B103+B105</f>
        <v>0</v>
      </c>
      <c r="C107" s="130">
        <f t="shared" si="2"/>
        <v>0</v>
      </c>
      <c r="D107" s="130">
        <f t="shared" si="2"/>
        <v>0</v>
      </c>
      <c r="E107" s="130">
        <f t="shared" si="2"/>
        <v>0</v>
      </c>
      <c r="F107" s="130">
        <f t="shared" si="2"/>
        <v>0</v>
      </c>
      <c r="G107" s="130">
        <f t="shared" si="2"/>
        <v>0</v>
      </c>
      <c r="H107" s="130">
        <f t="shared" si="2"/>
        <v>0</v>
      </c>
      <c r="I107" s="130">
        <f t="shared" si="2"/>
        <v>0</v>
      </c>
      <c r="J107" s="130">
        <f t="shared" si="2"/>
        <v>0</v>
      </c>
      <c r="K107" s="130">
        <f t="shared" si="2"/>
        <v>0</v>
      </c>
      <c r="L107" s="130">
        <f t="shared" si="2"/>
        <v>0</v>
      </c>
      <c r="M107" s="130">
        <f t="shared" si="2"/>
        <v>0</v>
      </c>
      <c r="N107" s="130">
        <f t="shared" si="2"/>
        <v>0</v>
      </c>
      <c r="O107" s="130">
        <f t="shared" si="2"/>
        <v>0</v>
      </c>
      <c r="P107" s="130">
        <f t="shared" si="2"/>
        <v>0</v>
      </c>
      <c r="Q107" s="130">
        <f t="shared" si="2"/>
        <v>0</v>
      </c>
      <c r="R107" s="130">
        <f t="shared" si="2"/>
        <v>0</v>
      </c>
      <c r="S107" s="130">
        <f>S83+S85+S87+S89+S91+S93+S95+S97+S99+S101+S103+S105</f>
        <v>0</v>
      </c>
    </row>
    <row r="108" spans="1:19">
      <c r="A108" s="21"/>
      <c r="B108" s="21"/>
      <c r="C108" s="21"/>
      <c r="D108" s="21"/>
      <c r="E108" s="21"/>
      <c r="F108" s="21"/>
      <c r="G108" s="21"/>
      <c r="H108" s="21"/>
      <c r="I108" s="21"/>
      <c r="J108" s="21"/>
      <c r="K108" s="21"/>
      <c r="L108" s="21"/>
      <c r="M108" s="21"/>
      <c r="N108" s="21"/>
      <c r="O108" s="21"/>
      <c r="P108" s="21"/>
      <c r="Q108" s="21"/>
      <c r="R108" s="21"/>
      <c r="S108" s="21"/>
    </row>
    <row r="109" spans="1:19" s="100" customFormat="1" ht="23.25" customHeight="1">
      <c r="A109" s="1367" t="s">
        <v>3039</v>
      </c>
      <c r="B109" s="1368"/>
      <c r="C109" s="1368"/>
      <c r="D109" s="1368"/>
      <c r="E109" s="1368"/>
      <c r="F109" s="1368"/>
      <c r="G109" s="1368"/>
      <c r="H109" s="1368"/>
      <c r="I109" s="1368"/>
      <c r="J109" s="1368"/>
      <c r="K109" s="1368"/>
      <c r="L109" s="1368"/>
      <c r="M109" s="1368"/>
      <c r="N109" s="1368"/>
      <c r="O109" s="1368"/>
      <c r="P109" s="1368"/>
      <c r="Q109" s="1368"/>
      <c r="R109" s="1368"/>
      <c r="S109" s="1369"/>
    </row>
    <row r="110" spans="1:19">
      <c r="A110" s="1365" t="s">
        <v>3667</v>
      </c>
      <c r="B110" s="1365"/>
      <c r="C110" s="1365"/>
      <c r="D110" s="1365"/>
      <c r="E110" s="1365"/>
      <c r="F110" s="1365"/>
      <c r="G110" s="1365"/>
      <c r="H110" s="1365"/>
      <c r="I110" s="1365"/>
      <c r="J110" s="1365"/>
      <c r="K110" s="1365"/>
      <c r="L110" s="1365"/>
      <c r="M110" s="1365"/>
      <c r="N110" s="1365"/>
      <c r="O110" s="1365"/>
      <c r="P110" s="1365"/>
      <c r="Q110" s="1365"/>
      <c r="R110" s="1365"/>
      <c r="S110" s="1365"/>
    </row>
    <row r="111" spans="1:19">
      <c r="A111" s="1352" t="s">
        <v>822</v>
      </c>
      <c r="B111" s="1353"/>
      <c r="C111" s="1353"/>
      <c r="D111" s="1353"/>
      <c r="E111" s="1353"/>
      <c r="F111" s="1353"/>
      <c r="G111" s="1353"/>
      <c r="H111" s="1353"/>
      <c r="I111" s="1353"/>
      <c r="J111" s="1353"/>
      <c r="K111" s="1353"/>
      <c r="L111" s="1353"/>
      <c r="M111" s="1353"/>
      <c r="N111" s="1353"/>
      <c r="O111" s="1353"/>
      <c r="P111" s="1353"/>
      <c r="Q111" s="1353"/>
      <c r="R111" s="1353"/>
      <c r="S111" s="1354"/>
    </row>
    <row r="112" spans="1:19" ht="27" customHeight="1">
      <c r="A112" s="1343" t="s">
        <v>41</v>
      </c>
      <c r="B112" s="1343"/>
      <c r="C112" s="1343"/>
      <c r="D112" s="1343" t="s">
        <v>42</v>
      </c>
      <c r="E112" s="1343"/>
      <c r="F112" s="1343" t="s">
        <v>43</v>
      </c>
      <c r="G112" s="1343"/>
      <c r="H112" s="1343"/>
      <c r="I112" s="1343" t="s">
        <v>44</v>
      </c>
      <c r="J112" s="1343"/>
      <c r="K112" s="1340" t="s">
        <v>45</v>
      </c>
      <c r="L112" s="1345"/>
      <c r="M112" s="1345"/>
      <c r="N112" s="1341"/>
      <c r="O112" s="1348" t="s">
        <v>46</v>
      </c>
      <c r="P112" s="1348"/>
      <c r="Q112" s="1348"/>
      <c r="R112" s="1343" t="s">
        <v>47</v>
      </c>
      <c r="S112" s="1343"/>
    </row>
    <row r="113" spans="1:19" ht="31.5" customHeight="1">
      <c r="A113" s="1342" t="s">
        <v>48</v>
      </c>
      <c r="B113" s="1342" t="s">
        <v>49</v>
      </c>
      <c r="C113" s="1342" t="s">
        <v>50</v>
      </c>
      <c r="D113" s="1342" t="s">
        <v>51</v>
      </c>
      <c r="E113" s="1342" t="s">
        <v>52</v>
      </c>
      <c r="F113" s="1340" t="s">
        <v>53</v>
      </c>
      <c r="G113" s="1345"/>
      <c r="H113" s="1341"/>
      <c r="I113" s="1342" t="s">
        <v>54</v>
      </c>
      <c r="J113" s="1342" t="s">
        <v>55</v>
      </c>
      <c r="K113" s="1340" t="s">
        <v>56</v>
      </c>
      <c r="L113" s="1341"/>
      <c r="M113" s="1340" t="s">
        <v>57</v>
      </c>
      <c r="N113" s="1341"/>
      <c r="O113" s="1342" t="s">
        <v>58</v>
      </c>
      <c r="P113" s="1342" t="s">
        <v>59</v>
      </c>
      <c r="Q113" s="1342" t="s">
        <v>60</v>
      </c>
      <c r="R113" s="1342" t="s">
        <v>61</v>
      </c>
      <c r="S113" s="1342" t="s">
        <v>62</v>
      </c>
    </row>
    <row r="114" spans="1:19" ht="49.5" customHeight="1">
      <c r="A114" s="1343"/>
      <c r="B114" s="1343"/>
      <c r="C114" s="1343"/>
      <c r="D114" s="1343"/>
      <c r="E114" s="1343"/>
      <c r="F114" s="303" t="s">
        <v>63</v>
      </c>
      <c r="G114" s="303" t="s">
        <v>64</v>
      </c>
      <c r="H114" s="303" t="s">
        <v>65</v>
      </c>
      <c r="I114" s="1343"/>
      <c r="J114" s="1343"/>
      <c r="K114" s="123" t="s">
        <v>66</v>
      </c>
      <c r="L114" s="123" t="s">
        <v>67</v>
      </c>
      <c r="M114" s="123" t="s">
        <v>68</v>
      </c>
      <c r="N114" s="123" t="s">
        <v>67</v>
      </c>
      <c r="O114" s="1343"/>
      <c r="P114" s="1343"/>
      <c r="Q114" s="1343"/>
      <c r="R114" s="1343"/>
      <c r="S114" s="1343"/>
    </row>
    <row r="115" spans="1:19">
      <c r="A115" s="1339" t="s">
        <v>69</v>
      </c>
      <c r="B115" s="1339"/>
      <c r="C115" s="1339"/>
      <c r="D115" s="1339"/>
      <c r="E115" s="1339"/>
      <c r="F115" s="1339"/>
      <c r="G115" s="1339"/>
      <c r="H115" s="1339"/>
      <c r="I115" s="1339"/>
      <c r="J115" s="1339"/>
      <c r="K115" s="1339"/>
      <c r="L115" s="1339"/>
      <c r="M115" s="1339"/>
      <c r="N115" s="1339"/>
      <c r="O115" s="1339"/>
      <c r="P115" s="1339"/>
      <c r="Q115" s="1339"/>
      <c r="R115" s="1339"/>
      <c r="S115" s="1339"/>
    </row>
    <row r="116" spans="1:19" s="490" customFormat="1">
      <c r="A116" s="131">
        <v>0</v>
      </c>
      <c r="B116" s="131">
        <v>0</v>
      </c>
      <c r="C116" s="131">
        <v>0</v>
      </c>
      <c r="D116" s="131">
        <v>0</v>
      </c>
      <c r="E116" s="131">
        <v>0</v>
      </c>
      <c r="F116" s="131">
        <v>0</v>
      </c>
      <c r="G116" s="131">
        <v>0</v>
      </c>
      <c r="H116" s="131">
        <v>0</v>
      </c>
      <c r="I116" s="131">
        <v>0</v>
      </c>
      <c r="J116" s="131">
        <v>0</v>
      </c>
      <c r="K116" s="131">
        <v>0</v>
      </c>
      <c r="L116" s="131">
        <v>0</v>
      </c>
      <c r="M116" s="131">
        <v>0</v>
      </c>
      <c r="N116" s="131">
        <v>0</v>
      </c>
      <c r="O116" s="131">
        <v>0</v>
      </c>
      <c r="P116" s="131">
        <v>0</v>
      </c>
      <c r="Q116" s="131">
        <v>0</v>
      </c>
      <c r="R116" s="131">
        <v>0</v>
      </c>
      <c r="S116" s="131">
        <v>0</v>
      </c>
    </row>
    <row r="117" spans="1:19">
      <c r="A117" s="1339" t="s">
        <v>70</v>
      </c>
      <c r="B117" s="1339"/>
      <c r="C117" s="1339"/>
      <c r="D117" s="1339"/>
      <c r="E117" s="1339"/>
      <c r="F117" s="1339"/>
      <c r="G117" s="1339"/>
      <c r="H117" s="1339"/>
      <c r="I117" s="1339"/>
      <c r="J117" s="1339"/>
      <c r="K117" s="1339"/>
      <c r="L117" s="1339"/>
      <c r="M117" s="1339"/>
      <c r="N117" s="1339"/>
      <c r="O117" s="1339"/>
      <c r="P117" s="1339"/>
      <c r="Q117" s="1339"/>
      <c r="R117" s="1339"/>
      <c r="S117" s="1339"/>
    </row>
    <row r="118" spans="1:19" s="713" customFormat="1">
      <c r="A118" s="131">
        <v>0</v>
      </c>
      <c r="B118" s="131">
        <v>0</v>
      </c>
      <c r="C118" s="131">
        <v>0</v>
      </c>
      <c r="D118" s="131">
        <v>0</v>
      </c>
      <c r="E118" s="131">
        <v>0</v>
      </c>
      <c r="F118" s="131">
        <v>0</v>
      </c>
      <c r="G118" s="131">
        <v>0</v>
      </c>
      <c r="H118" s="131">
        <v>0</v>
      </c>
      <c r="I118" s="131">
        <v>0</v>
      </c>
      <c r="J118" s="131">
        <v>0</v>
      </c>
      <c r="K118" s="131">
        <v>0</v>
      </c>
      <c r="L118" s="131">
        <v>0</v>
      </c>
      <c r="M118" s="131">
        <v>0</v>
      </c>
      <c r="N118" s="131">
        <v>0</v>
      </c>
      <c r="O118" s="131">
        <v>0</v>
      </c>
      <c r="P118" s="131">
        <v>0</v>
      </c>
      <c r="Q118" s="131">
        <v>0</v>
      </c>
      <c r="R118" s="131">
        <v>0</v>
      </c>
      <c r="S118" s="131">
        <v>0</v>
      </c>
    </row>
    <row r="119" spans="1:19">
      <c r="A119" s="1339" t="s">
        <v>71</v>
      </c>
      <c r="B119" s="1339"/>
      <c r="C119" s="1339"/>
      <c r="D119" s="1339"/>
      <c r="E119" s="1339"/>
      <c r="F119" s="1339"/>
      <c r="G119" s="1339"/>
      <c r="H119" s="1339"/>
      <c r="I119" s="1339"/>
      <c r="J119" s="1339"/>
      <c r="K119" s="1339"/>
      <c r="L119" s="1339"/>
      <c r="M119" s="1339"/>
      <c r="N119" s="1339"/>
      <c r="O119" s="1339"/>
      <c r="P119" s="1339"/>
      <c r="Q119" s="1339"/>
      <c r="R119" s="1339"/>
      <c r="S119" s="1339"/>
    </row>
    <row r="120" spans="1:19" s="734" customFormat="1">
      <c r="A120" s="131">
        <v>0</v>
      </c>
      <c r="B120" s="131">
        <v>0</v>
      </c>
      <c r="C120" s="131">
        <v>0</v>
      </c>
      <c r="D120" s="131">
        <v>0</v>
      </c>
      <c r="E120" s="131">
        <v>0</v>
      </c>
      <c r="F120" s="131">
        <v>0</v>
      </c>
      <c r="G120" s="131">
        <v>0</v>
      </c>
      <c r="H120" s="131">
        <v>0</v>
      </c>
      <c r="I120" s="131">
        <v>0</v>
      </c>
      <c r="J120" s="131">
        <v>0</v>
      </c>
      <c r="K120" s="131">
        <v>0</v>
      </c>
      <c r="L120" s="131">
        <v>0</v>
      </c>
      <c r="M120" s="131">
        <v>0</v>
      </c>
      <c r="N120" s="131">
        <v>0</v>
      </c>
      <c r="O120" s="131">
        <v>0</v>
      </c>
      <c r="P120" s="131">
        <v>0</v>
      </c>
      <c r="Q120" s="131">
        <v>0</v>
      </c>
      <c r="R120" s="131">
        <v>0</v>
      </c>
      <c r="S120" s="131">
        <v>0</v>
      </c>
    </row>
    <row r="121" spans="1:19">
      <c r="A121" s="1339" t="s">
        <v>72</v>
      </c>
      <c r="B121" s="1339"/>
      <c r="C121" s="1339"/>
      <c r="D121" s="1339"/>
      <c r="E121" s="1339"/>
      <c r="F121" s="1339"/>
      <c r="G121" s="1339"/>
      <c r="H121" s="1339"/>
      <c r="I121" s="1339"/>
      <c r="J121" s="1339"/>
      <c r="K121" s="1339"/>
      <c r="L121" s="1339"/>
      <c r="M121" s="1339"/>
      <c r="N121" s="1339"/>
      <c r="O121" s="1339"/>
      <c r="P121" s="1339"/>
      <c r="Q121" s="1339"/>
      <c r="R121" s="1339"/>
      <c r="S121" s="1339"/>
    </row>
    <row r="122" spans="1:19" s="783" customFormat="1">
      <c r="A122" s="131">
        <v>0</v>
      </c>
      <c r="B122" s="131">
        <v>0</v>
      </c>
      <c r="C122" s="131">
        <v>0</v>
      </c>
      <c r="D122" s="131">
        <v>0</v>
      </c>
      <c r="E122" s="131">
        <v>0</v>
      </c>
      <c r="F122" s="131">
        <v>0</v>
      </c>
      <c r="G122" s="131">
        <v>0</v>
      </c>
      <c r="H122" s="131">
        <v>0</v>
      </c>
      <c r="I122" s="131">
        <v>0</v>
      </c>
      <c r="J122" s="131">
        <v>0</v>
      </c>
      <c r="K122" s="131">
        <v>0</v>
      </c>
      <c r="L122" s="131">
        <v>0</v>
      </c>
      <c r="M122" s="131">
        <v>0</v>
      </c>
      <c r="N122" s="131">
        <v>0</v>
      </c>
      <c r="O122" s="131">
        <v>0</v>
      </c>
      <c r="P122" s="131">
        <v>0</v>
      </c>
      <c r="Q122" s="131">
        <v>0</v>
      </c>
      <c r="R122" s="131">
        <v>0</v>
      </c>
      <c r="S122" s="131">
        <v>0</v>
      </c>
    </row>
    <row r="123" spans="1:19">
      <c r="A123" s="1344" t="s">
        <v>73</v>
      </c>
      <c r="B123" s="1344"/>
      <c r="C123" s="1344"/>
      <c r="D123" s="1344"/>
      <c r="E123" s="1344"/>
      <c r="F123" s="1344"/>
      <c r="G123" s="1344"/>
      <c r="H123" s="1344"/>
      <c r="I123" s="1344"/>
      <c r="J123" s="1344"/>
      <c r="K123" s="1344"/>
      <c r="L123" s="1344"/>
      <c r="M123" s="1344"/>
      <c r="N123" s="1344"/>
      <c r="O123" s="1344"/>
      <c r="P123" s="1344"/>
      <c r="Q123" s="1344"/>
      <c r="R123" s="1344"/>
      <c r="S123" s="1344"/>
    </row>
    <row r="124" spans="1:19" s="860" customFormat="1">
      <c r="A124" s="131">
        <v>0</v>
      </c>
      <c r="B124" s="131">
        <v>0</v>
      </c>
      <c r="C124" s="131">
        <v>0</v>
      </c>
      <c r="D124" s="131">
        <v>0</v>
      </c>
      <c r="E124" s="131">
        <v>0</v>
      </c>
      <c r="F124" s="131">
        <v>0</v>
      </c>
      <c r="G124" s="131">
        <v>0</v>
      </c>
      <c r="H124" s="131">
        <v>0</v>
      </c>
      <c r="I124" s="131">
        <v>0</v>
      </c>
      <c r="J124" s="131">
        <v>0</v>
      </c>
      <c r="K124" s="131">
        <v>0</v>
      </c>
      <c r="L124" s="131">
        <v>0</v>
      </c>
      <c r="M124" s="131">
        <v>0</v>
      </c>
      <c r="N124" s="131">
        <v>0</v>
      </c>
      <c r="O124" s="131">
        <v>0</v>
      </c>
      <c r="P124" s="131">
        <v>0</v>
      </c>
      <c r="Q124" s="131">
        <v>0</v>
      </c>
      <c r="R124" s="131">
        <v>0</v>
      </c>
      <c r="S124" s="131">
        <v>0</v>
      </c>
    </row>
    <row r="125" spans="1:19">
      <c r="A125" s="1339" t="s">
        <v>74</v>
      </c>
      <c r="B125" s="1339"/>
      <c r="C125" s="1339"/>
      <c r="D125" s="1339"/>
      <c r="E125" s="1339"/>
      <c r="F125" s="1339"/>
      <c r="G125" s="1339"/>
      <c r="H125" s="1339"/>
      <c r="I125" s="1339"/>
      <c r="J125" s="1339"/>
      <c r="K125" s="1339"/>
      <c r="L125" s="1339"/>
      <c r="M125" s="1339"/>
      <c r="N125" s="1339"/>
      <c r="O125" s="1339"/>
      <c r="P125" s="1339"/>
      <c r="Q125" s="1339"/>
      <c r="R125" s="1339"/>
      <c r="S125" s="1339"/>
    </row>
    <row r="126" spans="1:19" s="860" customFormat="1">
      <c r="A126" s="131">
        <v>0</v>
      </c>
      <c r="B126" s="131">
        <v>0</v>
      </c>
      <c r="C126" s="131">
        <v>0</v>
      </c>
      <c r="D126" s="131">
        <v>0</v>
      </c>
      <c r="E126" s="131">
        <v>0</v>
      </c>
      <c r="F126" s="131">
        <v>0</v>
      </c>
      <c r="G126" s="131">
        <v>0</v>
      </c>
      <c r="H126" s="131">
        <v>0</v>
      </c>
      <c r="I126" s="131">
        <v>0</v>
      </c>
      <c r="J126" s="131">
        <v>0</v>
      </c>
      <c r="K126" s="131">
        <v>0</v>
      </c>
      <c r="L126" s="131">
        <v>0</v>
      </c>
      <c r="M126" s="131">
        <v>0</v>
      </c>
      <c r="N126" s="131">
        <v>0</v>
      </c>
      <c r="O126" s="131">
        <v>0</v>
      </c>
      <c r="P126" s="131">
        <v>0</v>
      </c>
      <c r="Q126" s="131">
        <v>0</v>
      </c>
      <c r="R126" s="131">
        <v>0</v>
      </c>
      <c r="S126" s="131">
        <v>0</v>
      </c>
    </row>
    <row r="127" spans="1:19">
      <c r="A127" s="1339" t="s">
        <v>75</v>
      </c>
      <c r="B127" s="1339"/>
      <c r="C127" s="1339"/>
      <c r="D127" s="1339"/>
      <c r="E127" s="1339"/>
      <c r="F127" s="1339"/>
      <c r="G127" s="1339"/>
      <c r="H127" s="1339"/>
      <c r="I127" s="1339"/>
      <c r="J127" s="1339"/>
      <c r="K127" s="1339"/>
      <c r="L127" s="1339"/>
      <c r="M127" s="1339"/>
      <c r="N127" s="1339"/>
      <c r="O127" s="1339"/>
      <c r="P127" s="1339"/>
      <c r="Q127" s="1339"/>
      <c r="R127" s="1339"/>
      <c r="S127" s="1339"/>
    </row>
    <row r="128" spans="1:19" s="871" customFormat="1">
      <c r="A128" s="131">
        <v>0</v>
      </c>
      <c r="B128" s="131">
        <v>0</v>
      </c>
      <c r="C128" s="131">
        <v>0</v>
      </c>
      <c r="D128" s="131">
        <v>0</v>
      </c>
      <c r="E128" s="131">
        <v>0</v>
      </c>
      <c r="F128" s="131">
        <v>0</v>
      </c>
      <c r="G128" s="131">
        <v>0</v>
      </c>
      <c r="H128" s="131">
        <v>0</v>
      </c>
      <c r="I128" s="131">
        <v>0</v>
      </c>
      <c r="J128" s="131">
        <v>0</v>
      </c>
      <c r="K128" s="131">
        <v>0</v>
      </c>
      <c r="L128" s="131">
        <v>0</v>
      </c>
      <c r="M128" s="131">
        <v>0</v>
      </c>
      <c r="N128" s="131">
        <v>0</v>
      </c>
      <c r="O128" s="131">
        <v>0</v>
      </c>
      <c r="P128" s="131">
        <v>0</v>
      </c>
      <c r="Q128" s="131">
        <v>0</v>
      </c>
      <c r="R128" s="131">
        <v>0</v>
      </c>
      <c r="S128" s="131">
        <v>0</v>
      </c>
    </row>
    <row r="129" spans="1:19">
      <c r="A129" s="1339" t="s">
        <v>76</v>
      </c>
      <c r="B129" s="1339"/>
      <c r="C129" s="1339"/>
      <c r="D129" s="1339"/>
      <c r="E129" s="1339"/>
      <c r="F129" s="1339"/>
      <c r="G129" s="1339"/>
      <c r="H129" s="1339"/>
      <c r="I129" s="1339"/>
      <c r="J129" s="1339"/>
      <c r="K129" s="1339"/>
      <c r="L129" s="1339"/>
      <c r="M129" s="1339"/>
      <c r="N129" s="1339"/>
      <c r="O129" s="1339"/>
      <c r="P129" s="1339"/>
      <c r="Q129" s="1339"/>
      <c r="R129" s="1339"/>
      <c r="S129" s="1339"/>
    </row>
    <row r="130" spans="1:19" s="871" customFormat="1">
      <c r="A130" s="131">
        <v>0</v>
      </c>
      <c r="B130" s="131">
        <v>0</v>
      </c>
      <c r="C130" s="131">
        <v>0</v>
      </c>
      <c r="D130" s="131">
        <v>0</v>
      </c>
      <c r="E130" s="131">
        <v>0</v>
      </c>
      <c r="F130" s="131">
        <v>0</v>
      </c>
      <c r="G130" s="131">
        <v>0</v>
      </c>
      <c r="H130" s="131">
        <v>0</v>
      </c>
      <c r="I130" s="131">
        <v>0</v>
      </c>
      <c r="J130" s="131">
        <v>0</v>
      </c>
      <c r="K130" s="131">
        <v>0</v>
      </c>
      <c r="L130" s="131">
        <v>0</v>
      </c>
      <c r="M130" s="131">
        <v>0</v>
      </c>
      <c r="N130" s="131">
        <v>0</v>
      </c>
      <c r="O130" s="131">
        <v>0</v>
      </c>
      <c r="P130" s="131">
        <v>0</v>
      </c>
      <c r="Q130" s="131">
        <v>0</v>
      </c>
      <c r="R130" s="131">
        <v>0</v>
      </c>
      <c r="S130" s="131">
        <v>0</v>
      </c>
    </row>
    <row r="131" spans="1:19">
      <c r="A131" s="1339" t="s">
        <v>77</v>
      </c>
      <c r="B131" s="1339"/>
      <c r="C131" s="1339"/>
      <c r="D131" s="1339"/>
      <c r="E131" s="1339"/>
      <c r="F131" s="1339"/>
      <c r="G131" s="1339"/>
      <c r="H131" s="1339"/>
      <c r="I131" s="1339"/>
      <c r="J131" s="1339"/>
      <c r="K131" s="1339"/>
      <c r="L131" s="1339"/>
      <c r="M131" s="1339"/>
      <c r="N131" s="1339"/>
      <c r="O131" s="1339"/>
      <c r="P131" s="1339"/>
      <c r="Q131" s="1339"/>
      <c r="R131" s="1339"/>
      <c r="S131" s="1339"/>
    </row>
    <row r="132" spans="1:19" s="895" customFormat="1">
      <c r="A132" s="131">
        <v>0</v>
      </c>
      <c r="B132" s="131">
        <v>0</v>
      </c>
      <c r="C132" s="131">
        <v>0</v>
      </c>
      <c r="D132" s="131">
        <v>0</v>
      </c>
      <c r="E132" s="131">
        <v>0</v>
      </c>
      <c r="F132" s="131">
        <v>0</v>
      </c>
      <c r="G132" s="131">
        <v>0</v>
      </c>
      <c r="H132" s="131">
        <v>0</v>
      </c>
      <c r="I132" s="131">
        <v>0</v>
      </c>
      <c r="J132" s="131">
        <v>0</v>
      </c>
      <c r="K132" s="131">
        <v>0</v>
      </c>
      <c r="L132" s="131">
        <v>0</v>
      </c>
      <c r="M132" s="131">
        <v>0</v>
      </c>
      <c r="N132" s="131">
        <v>0</v>
      </c>
      <c r="O132" s="131">
        <v>0</v>
      </c>
      <c r="P132" s="131">
        <v>0</v>
      </c>
      <c r="Q132" s="131">
        <v>0</v>
      </c>
      <c r="R132" s="131">
        <v>0</v>
      </c>
      <c r="S132" s="131">
        <v>0</v>
      </c>
    </row>
    <row r="133" spans="1:19">
      <c r="A133" s="1339" t="s">
        <v>78</v>
      </c>
      <c r="B133" s="1339"/>
      <c r="C133" s="1339"/>
      <c r="D133" s="1339"/>
      <c r="E133" s="1339"/>
      <c r="F133" s="1339"/>
      <c r="G133" s="1339"/>
      <c r="H133" s="1339"/>
      <c r="I133" s="1339"/>
      <c r="J133" s="1339"/>
      <c r="K133" s="1339"/>
      <c r="L133" s="1339"/>
      <c r="M133" s="1339"/>
      <c r="N133" s="1339"/>
      <c r="O133" s="1339"/>
      <c r="P133" s="1339"/>
      <c r="Q133" s="1339"/>
      <c r="R133" s="1339"/>
      <c r="S133" s="1339"/>
    </row>
    <row r="134" spans="1:19" s="917" customFormat="1">
      <c r="A134" s="131">
        <v>0</v>
      </c>
      <c r="B134" s="131">
        <v>0</v>
      </c>
      <c r="C134" s="131">
        <v>0</v>
      </c>
      <c r="D134" s="131">
        <v>0</v>
      </c>
      <c r="E134" s="131">
        <v>0</v>
      </c>
      <c r="F134" s="131">
        <v>0</v>
      </c>
      <c r="G134" s="131">
        <v>0</v>
      </c>
      <c r="H134" s="131">
        <v>0</v>
      </c>
      <c r="I134" s="131">
        <v>0</v>
      </c>
      <c r="J134" s="131">
        <v>0</v>
      </c>
      <c r="K134" s="131">
        <v>0</v>
      </c>
      <c r="L134" s="131">
        <v>0</v>
      </c>
      <c r="M134" s="131">
        <v>0</v>
      </c>
      <c r="N134" s="131">
        <v>0</v>
      </c>
      <c r="O134" s="131">
        <v>0</v>
      </c>
      <c r="P134" s="131">
        <v>0</v>
      </c>
      <c r="Q134" s="131">
        <v>0</v>
      </c>
      <c r="R134" s="131">
        <v>0</v>
      </c>
      <c r="S134" s="131">
        <v>0</v>
      </c>
    </row>
    <row r="135" spans="1:19">
      <c r="A135" s="1339" t="s">
        <v>79</v>
      </c>
      <c r="B135" s="1339"/>
      <c r="C135" s="1339"/>
      <c r="D135" s="1339"/>
      <c r="E135" s="1339"/>
      <c r="F135" s="1339"/>
      <c r="G135" s="1339"/>
      <c r="H135" s="1339"/>
      <c r="I135" s="1339"/>
      <c r="J135" s="1339"/>
      <c r="K135" s="1339"/>
      <c r="L135" s="1339"/>
      <c r="M135" s="1339"/>
      <c r="N135" s="1339"/>
      <c r="O135" s="1339"/>
      <c r="P135" s="1339"/>
      <c r="Q135" s="1339"/>
      <c r="R135" s="1339"/>
      <c r="S135" s="1339"/>
    </row>
    <row r="136" spans="1:19" s="917" customFormat="1">
      <c r="A136" s="131">
        <v>0</v>
      </c>
      <c r="B136" s="131">
        <v>0</v>
      </c>
      <c r="C136" s="131">
        <v>0</v>
      </c>
      <c r="D136" s="131">
        <v>0</v>
      </c>
      <c r="E136" s="131">
        <v>0</v>
      </c>
      <c r="F136" s="131">
        <v>0</v>
      </c>
      <c r="G136" s="131">
        <v>0</v>
      </c>
      <c r="H136" s="131">
        <v>0</v>
      </c>
      <c r="I136" s="131">
        <v>0</v>
      </c>
      <c r="J136" s="131">
        <v>0</v>
      </c>
      <c r="K136" s="131">
        <v>0</v>
      </c>
      <c r="L136" s="131">
        <v>0</v>
      </c>
      <c r="M136" s="131">
        <v>0</v>
      </c>
      <c r="N136" s="131">
        <v>0</v>
      </c>
      <c r="O136" s="131">
        <v>0</v>
      </c>
      <c r="P136" s="131">
        <v>0</v>
      </c>
      <c r="Q136" s="131">
        <v>0</v>
      </c>
      <c r="R136" s="131">
        <v>0</v>
      </c>
      <c r="S136" s="131">
        <v>0</v>
      </c>
    </row>
    <row r="137" spans="1:19">
      <c r="A137" s="1339" t="s">
        <v>80</v>
      </c>
      <c r="B137" s="1339"/>
      <c r="C137" s="1339"/>
      <c r="D137" s="1339"/>
      <c r="E137" s="1339"/>
      <c r="F137" s="1339"/>
      <c r="G137" s="1339"/>
      <c r="H137" s="1339"/>
      <c r="I137" s="1339"/>
      <c r="J137" s="1339"/>
      <c r="K137" s="1339"/>
      <c r="L137" s="1339"/>
      <c r="M137" s="1339"/>
      <c r="N137" s="1339"/>
      <c r="O137" s="1339"/>
      <c r="P137" s="1339"/>
      <c r="Q137" s="1339"/>
      <c r="R137" s="1339"/>
      <c r="S137" s="1339"/>
    </row>
    <row r="138" spans="1:19" s="940" customFormat="1">
      <c r="A138" s="131">
        <v>0</v>
      </c>
      <c r="B138" s="131">
        <v>0</v>
      </c>
      <c r="C138" s="131">
        <v>0</v>
      </c>
      <c r="D138" s="131">
        <v>0</v>
      </c>
      <c r="E138" s="131">
        <v>0</v>
      </c>
      <c r="F138" s="131">
        <v>0</v>
      </c>
      <c r="G138" s="131">
        <v>0</v>
      </c>
      <c r="H138" s="131">
        <v>0</v>
      </c>
      <c r="I138" s="131">
        <v>0</v>
      </c>
      <c r="J138" s="131">
        <v>0</v>
      </c>
      <c r="K138" s="131">
        <v>0</v>
      </c>
      <c r="L138" s="131">
        <v>0</v>
      </c>
      <c r="M138" s="131">
        <v>0</v>
      </c>
      <c r="N138" s="131">
        <v>0</v>
      </c>
      <c r="O138" s="131">
        <v>0</v>
      </c>
      <c r="P138" s="131">
        <v>0</v>
      </c>
      <c r="Q138" s="131">
        <v>0</v>
      </c>
      <c r="R138" s="131">
        <v>0</v>
      </c>
      <c r="S138" s="131">
        <v>0</v>
      </c>
    </row>
    <row r="139" spans="1:19">
      <c r="A139" s="1336" t="s">
        <v>3653</v>
      </c>
      <c r="B139" s="1337"/>
      <c r="C139" s="1337"/>
      <c r="D139" s="1337"/>
      <c r="E139" s="1337"/>
      <c r="F139" s="1337"/>
      <c r="G139" s="1337"/>
      <c r="H139" s="1337"/>
      <c r="I139" s="1337"/>
      <c r="J139" s="1337"/>
      <c r="K139" s="1337"/>
      <c r="L139" s="1337"/>
      <c r="M139" s="1337"/>
      <c r="N139" s="1337"/>
      <c r="O139" s="1337"/>
      <c r="P139" s="1337"/>
      <c r="Q139" s="1337"/>
      <c r="R139" s="1337"/>
      <c r="S139" s="1338"/>
    </row>
    <row r="140" spans="1:19" s="47" customFormat="1">
      <c r="A140" s="130">
        <f>A116+A118+A120+A122+A124+A126+A128+A130+A132+A134+A136+A138</f>
        <v>0</v>
      </c>
      <c r="B140" s="130">
        <f t="shared" ref="B140:S140" si="3">B116+B118+B120+B122+B124+B126+B128+B130+B132+B134+B136+B138</f>
        <v>0</v>
      </c>
      <c r="C140" s="130">
        <f t="shared" si="3"/>
        <v>0</v>
      </c>
      <c r="D140" s="130">
        <v>0</v>
      </c>
      <c r="E140" s="130">
        <f t="shared" si="3"/>
        <v>0</v>
      </c>
      <c r="F140" s="130">
        <f t="shared" si="3"/>
        <v>0</v>
      </c>
      <c r="G140" s="130">
        <f t="shared" si="3"/>
        <v>0</v>
      </c>
      <c r="H140" s="130">
        <f t="shared" si="3"/>
        <v>0</v>
      </c>
      <c r="I140" s="130">
        <f t="shared" si="3"/>
        <v>0</v>
      </c>
      <c r="J140" s="130">
        <f t="shared" si="3"/>
        <v>0</v>
      </c>
      <c r="K140" s="130">
        <f t="shared" si="3"/>
        <v>0</v>
      </c>
      <c r="L140" s="130">
        <f t="shared" si="3"/>
        <v>0</v>
      </c>
      <c r="M140" s="130">
        <f t="shared" si="3"/>
        <v>0</v>
      </c>
      <c r="N140" s="130">
        <f t="shared" si="3"/>
        <v>0</v>
      </c>
      <c r="O140" s="130">
        <f t="shared" si="3"/>
        <v>0</v>
      </c>
      <c r="P140" s="130">
        <f t="shared" si="3"/>
        <v>0</v>
      </c>
      <c r="Q140" s="130">
        <f t="shared" si="3"/>
        <v>0</v>
      </c>
      <c r="R140" s="130">
        <f t="shared" si="3"/>
        <v>0</v>
      </c>
      <c r="S140" s="130">
        <f t="shared" si="3"/>
        <v>0</v>
      </c>
    </row>
    <row r="141" spans="1:19" s="47" customFormat="1">
      <c r="A141" s="311"/>
      <c r="B141" s="311"/>
      <c r="C141" s="311"/>
      <c r="D141" s="311"/>
      <c r="E141" s="311"/>
      <c r="F141" s="311"/>
      <c r="G141" s="311"/>
      <c r="H141" s="311"/>
      <c r="I141" s="311"/>
      <c r="J141" s="311"/>
      <c r="K141" s="311"/>
      <c r="L141" s="311"/>
      <c r="M141" s="311"/>
      <c r="N141" s="311"/>
      <c r="O141" s="311"/>
      <c r="P141" s="311"/>
      <c r="Q141" s="311"/>
      <c r="R141" s="311"/>
      <c r="S141" s="311"/>
    </row>
    <row r="143" spans="1:19" ht="15.75">
      <c r="A143" s="1370" t="s">
        <v>3658</v>
      </c>
      <c r="B143" s="1351"/>
      <c r="C143" s="1351"/>
      <c r="D143" s="1351"/>
      <c r="E143" s="1351"/>
      <c r="F143" s="1351"/>
      <c r="G143" s="1351"/>
      <c r="H143" s="1351"/>
      <c r="I143" s="1351"/>
      <c r="J143" s="1351"/>
      <c r="K143" s="1351"/>
      <c r="L143" s="1351"/>
      <c r="M143" s="1351"/>
      <c r="N143" s="1351"/>
      <c r="O143" s="1351"/>
      <c r="P143" s="1351"/>
      <c r="Q143" s="1351"/>
      <c r="R143" s="1351"/>
      <c r="S143" s="1351"/>
    </row>
    <row r="144" spans="1:19">
      <c r="A144" s="523">
        <f>SUM(A140:S143,A140,A107,A74,A39)</f>
        <v>182</v>
      </c>
      <c r="B144" s="652">
        <f t="shared" ref="B144:S144" si="4">SUM(B140:T143,B140,B107,B74,B39)</f>
        <v>142</v>
      </c>
      <c r="C144" s="652">
        <f t="shared" si="4"/>
        <v>324</v>
      </c>
      <c r="D144" s="652">
        <f t="shared" si="4"/>
        <v>272</v>
      </c>
      <c r="E144" s="652">
        <f t="shared" si="4"/>
        <v>52</v>
      </c>
      <c r="F144" s="652">
        <f t="shared" si="4"/>
        <v>55</v>
      </c>
      <c r="G144" s="652">
        <f t="shared" si="4"/>
        <v>269</v>
      </c>
      <c r="H144" s="652">
        <f t="shared" si="4"/>
        <v>0</v>
      </c>
      <c r="I144" s="652">
        <f t="shared" si="4"/>
        <v>324</v>
      </c>
      <c r="J144" s="652">
        <f t="shared" si="4"/>
        <v>0</v>
      </c>
      <c r="K144" s="652">
        <f t="shared" si="4"/>
        <v>0</v>
      </c>
      <c r="L144" s="652">
        <f t="shared" si="4"/>
        <v>0</v>
      </c>
      <c r="M144" s="652">
        <f t="shared" si="4"/>
        <v>0</v>
      </c>
      <c r="N144" s="652">
        <f t="shared" si="4"/>
        <v>0</v>
      </c>
      <c r="O144" s="652">
        <f t="shared" si="4"/>
        <v>46</v>
      </c>
      <c r="P144" s="652">
        <f t="shared" si="4"/>
        <v>37</v>
      </c>
      <c r="Q144" s="652">
        <f t="shared" si="4"/>
        <v>241</v>
      </c>
      <c r="R144" s="652">
        <f t="shared" si="4"/>
        <v>0</v>
      </c>
      <c r="S144" s="652">
        <f t="shared" si="4"/>
        <v>0</v>
      </c>
    </row>
  </sheetData>
  <mergeCells count="171">
    <mergeCell ref="A143:S143"/>
    <mergeCell ref="A135:S135"/>
    <mergeCell ref="A137:S137"/>
    <mergeCell ref="A139:S139"/>
    <mergeCell ref="A125:S125"/>
    <mergeCell ref="A127:S127"/>
    <mergeCell ref="A129:S129"/>
    <mergeCell ref="A131:S131"/>
    <mergeCell ref="A133:S133"/>
    <mergeCell ref="A115:S115"/>
    <mergeCell ref="A117:S117"/>
    <mergeCell ref="A119:S119"/>
    <mergeCell ref="A121:S121"/>
    <mergeCell ref="A123:S123"/>
    <mergeCell ref="A113:A114"/>
    <mergeCell ref="B113:B114"/>
    <mergeCell ref="C113:C114"/>
    <mergeCell ref="D113:D114"/>
    <mergeCell ref="E113:E114"/>
    <mergeCell ref="A111:S111"/>
    <mergeCell ref="A112:C112"/>
    <mergeCell ref="D112:E112"/>
    <mergeCell ref="F112:H112"/>
    <mergeCell ref="I112:J112"/>
    <mergeCell ref="K112:N112"/>
    <mergeCell ref="O112:Q112"/>
    <mergeCell ref="R112:S112"/>
    <mergeCell ref="O113:O114"/>
    <mergeCell ref="P113:P114"/>
    <mergeCell ref="Q113:Q114"/>
    <mergeCell ref="R113:R114"/>
    <mergeCell ref="S113:S114"/>
    <mergeCell ref="F113:H113"/>
    <mergeCell ref="I113:I114"/>
    <mergeCell ref="J113:J114"/>
    <mergeCell ref="K113:L113"/>
    <mergeCell ref="M113:N113"/>
    <mergeCell ref="A102:S102"/>
    <mergeCell ref="A104:S104"/>
    <mergeCell ref="A106:S106"/>
    <mergeCell ref="A109:S109"/>
    <mergeCell ref="A110:S110"/>
    <mergeCell ref="M80:N80"/>
    <mergeCell ref="A92:S92"/>
    <mergeCell ref="A94:S94"/>
    <mergeCell ref="A96:S96"/>
    <mergeCell ref="A98:S98"/>
    <mergeCell ref="A100:S100"/>
    <mergeCell ref="A82:S82"/>
    <mergeCell ref="A84:S84"/>
    <mergeCell ref="A86:S86"/>
    <mergeCell ref="A88:S88"/>
    <mergeCell ref="A90:S90"/>
    <mergeCell ref="A80:A81"/>
    <mergeCell ref="B80:B81"/>
    <mergeCell ref="C80:C81"/>
    <mergeCell ref="D80:D81"/>
    <mergeCell ref="E80:E81"/>
    <mergeCell ref="O80:O81"/>
    <mergeCell ref="P80:P81"/>
    <mergeCell ref="Q80:Q81"/>
    <mergeCell ref="R80:R81"/>
    <mergeCell ref="S80:S81"/>
    <mergeCell ref="F80:H80"/>
    <mergeCell ref="I80:I81"/>
    <mergeCell ref="J80:J81"/>
    <mergeCell ref="A76:S76"/>
    <mergeCell ref="A77:S77"/>
    <mergeCell ref="A78:S78"/>
    <mergeCell ref="A79:C79"/>
    <mergeCell ref="D79:E79"/>
    <mergeCell ref="F79:H79"/>
    <mergeCell ref="I79:J79"/>
    <mergeCell ref="K79:N79"/>
    <mergeCell ref="O79:Q79"/>
    <mergeCell ref="R79:S79"/>
    <mergeCell ref="K80:L80"/>
    <mergeCell ref="A6:S6"/>
    <mergeCell ref="A1:S1"/>
    <mergeCell ref="A2:S2"/>
    <mergeCell ref="A3:S3"/>
    <mergeCell ref="A4:S4"/>
    <mergeCell ref="A5:S5"/>
    <mergeCell ref="A7:S7"/>
    <mergeCell ref="A8:S8"/>
    <mergeCell ref="A9:S9"/>
    <mergeCell ref="A10:S10"/>
    <mergeCell ref="A11:C11"/>
    <mergeCell ref="D11:E11"/>
    <mergeCell ref="F11:H11"/>
    <mergeCell ref="I11:J11"/>
    <mergeCell ref="K11:N11"/>
    <mergeCell ref="O11:Q11"/>
    <mergeCell ref="S12:S13"/>
    <mergeCell ref="R11:S11"/>
    <mergeCell ref="A12:A13"/>
    <mergeCell ref="B12:B13"/>
    <mergeCell ref="C12:C13"/>
    <mergeCell ref="D12:D13"/>
    <mergeCell ref="E12:E13"/>
    <mergeCell ref="F12:H12"/>
    <mergeCell ref="I12:I13"/>
    <mergeCell ref="J12:J13"/>
    <mergeCell ref="K12:L12"/>
    <mergeCell ref="M12:N12"/>
    <mergeCell ref="O12:O13"/>
    <mergeCell ref="P12:P13"/>
    <mergeCell ref="Q12:Q13"/>
    <mergeCell ref="R12:R13"/>
    <mergeCell ref="A14:S14"/>
    <mergeCell ref="A16:S16"/>
    <mergeCell ref="A18:S18"/>
    <mergeCell ref="T19:X19"/>
    <mergeCell ref="A20:S20"/>
    <mergeCell ref="T21:X21"/>
    <mergeCell ref="A22:S22"/>
    <mergeCell ref="T23:X23"/>
    <mergeCell ref="A24:S24"/>
    <mergeCell ref="T15:Y15"/>
    <mergeCell ref="T17:Y17"/>
    <mergeCell ref="A26:S26"/>
    <mergeCell ref="T25:X25"/>
    <mergeCell ref="A45:S45"/>
    <mergeCell ref="A28:S28"/>
    <mergeCell ref="A30:S30"/>
    <mergeCell ref="A32:S32"/>
    <mergeCell ref="A34:S34"/>
    <mergeCell ref="A36:S36"/>
    <mergeCell ref="A38:S38"/>
    <mergeCell ref="A43:S43"/>
    <mergeCell ref="A44:S44"/>
    <mergeCell ref="T29:X29"/>
    <mergeCell ref="T31:X31"/>
    <mergeCell ref="T35:X35"/>
    <mergeCell ref="T37:X37"/>
    <mergeCell ref="T33:X33"/>
    <mergeCell ref="R46:S46"/>
    <mergeCell ref="A47:A48"/>
    <mergeCell ref="B47:B48"/>
    <mergeCell ref="C47:C48"/>
    <mergeCell ref="D47:D48"/>
    <mergeCell ref="E47:E48"/>
    <mergeCell ref="F47:H47"/>
    <mergeCell ref="I47:I48"/>
    <mergeCell ref="J47:J48"/>
    <mergeCell ref="K47:L47"/>
    <mergeCell ref="A46:C46"/>
    <mergeCell ref="D46:E46"/>
    <mergeCell ref="F46:H46"/>
    <mergeCell ref="I46:J46"/>
    <mergeCell ref="K46:N46"/>
    <mergeCell ref="O46:Q46"/>
    <mergeCell ref="A73:S73"/>
    <mergeCell ref="A61:S61"/>
    <mergeCell ref="A63:S63"/>
    <mergeCell ref="A65:S65"/>
    <mergeCell ref="A67:S67"/>
    <mergeCell ref="A69:S69"/>
    <mergeCell ref="A71:S71"/>
    <mergeCell ref="A59:S59"/>
    <mergeCell ref="M47:N47"/>
    <mergeCell ref="O47:O48"/>
    <mergeCell ref="P47:P48"/>
    <mergeCell ref="Q47:Q48"/>
    <mergeCell ref="R47:R48"/>
    <mergeCell ref="S47:S48"/>
    <mergeCell ref="A49:S49"/>
    <mergeCell ref="A51:S51"/>
    <mergeCell ref="A53:S53"/>
    <mergeCell ref="A55:S55"/>
    <mergeCell ref="A57:S57"/>
  </mergeCells>
  <dataValidations count="32">
    <dataValidation type="textLength" allowBlank="1" showInputMessage="1" showErrorMessage="1" error="ACEASTĂ INFORMAŢIE LA NIVEL DE TOTAL SOLICITĂRI DE INFORMAŢII PRIVIND MEDIUL ÎN JUDEŢUL / REGIUNEA RESPECTIVĂ ÎN ANUL 2009 NU SE VA COMPLETA!!!!!" sqref="K40:K42">
      <formula1>0</formula1>
      <formula2>0</formula2>
    </dataValidation>
    <dataValidation type="list" allowBlank="1" showInputMessage="1" showErrorMessage="1" sqref="C47:C48 C12:C13 C80:C81 C113:C114">
      <formula1>"Nr. total de solicitări(reşedinţă de judeţ+alte localităţi)"</formula1>
    </dataValidation>
    <dataValidation type="list" allowBlank="1" showInputMessage="1" showErrorMessage="1" sqref="B47:B48 B12:B13 B80:B81 B113:B114">
      <formula1>"Nr. solicitări din alte localităţi"</formula1>
    </dataValidation>
    <dataValidation type="list" allowBlank="1" showInputMessage="1" showErrorMessage="1" sqref="A47:A48 A12:A13 A80:A81 A113:A114">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VSG130 M25 VSG134 VSG103 VSG72 VSG66 VSG64 VSG93 VSG62 WVU56 WVU52 WVU87 M15 WVU118 WVU116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50 M35 M33 VSG126 VSG60 M58 WLY83 WVU120 M19 VSG132 VSG136 WVU23 WVU122 VSG70 M37 M29 VSG91 M27 M17 M21 WVU54 M31 VSG101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WCC60 WLY60 WVU60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WCC132 WLY132 WVU132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WCC130 WLY130 WVU130 M130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WCC136 WLY136 WVU136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WCC101 WLY101 WVU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8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85 M85 JI85 TE85 ADA85 AMW85 AWS85 BGO85 BQK85 CAG85 CKC85 CTY85 DDU85 DNQ85 DXM85 EHI85 ERE85 FBA85 FKW85 FUS85 GEO85 GOK85 GYG85 HIC85 HRY85 IBU85 ILQ85 IVM85 JFI85 JPE85 JZA85 KIW85 KSS85 LCO85 LMK85 LWG85 MGC85 MPY85 MZU85 NJQ85 NTM85 ODI85 ONE85 OXA85 PGW85 PQS85 QAO85 QKK85 QUG85 REC85 RNY85 RXU85 SHQ85 SRM85 TBI85 TLE85 TVA85 UEW85 UOS85 UYO85 VIK85 VSG85 WCC85 WLY85 VSG95 WCC95 WLY95 WVU9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68 WCC68 WLY68 WVU68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128 WCC128 WLY128 WVU128 M128 JI128 TE128 ADA128 AMW128 AWS128 BGO128 BQK128 CAG128 CKC128 CTY128 DDU128 DNQ128 DXM128 EHI128 ERE128 FBA128 FKW128 FUS128 GEO128 GOK128 GYG128 HIC128 HRY128 IBU128 ILQ128 IVM128 JFI128 JPE128 JZA128 KIW128 KSS128 LCO128 LMK128 LWG128 MGC128 MPY128 MZU128 NJQ128 NTM128 ODI128 ONE128 OXA128 PGW128 PQS128 QAO128 QKK128 QUG128 REC128 RNY128 RXU128 SHQ128 SRM128 TBI128 TLE128 TVA128 UEW128 UOS128 UYO128 VIK128 VSG97 WCC97 WLY97 WVU9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124 WCC124 WLY124 WVU124 M124 JI124 TE124 ADA124 AMW124 AWS124 BGO124 BQK124 CAG124 CKC124 CTY124 DDU124 DNQ124 DXM124 EHI124 ERE124 FBA124 FKW124 FUS124 GEO124 GOK124 GYG124 HIC124 HRY124 IBU124 ILQ124 IVM124 JFI124 JPE124 JZA124 KIW124 KSS124 LCO124 LMK124 LWG124 MGC124 MPY124 MZU124 NJQ124 NTM124 ODI124 ONE124 OXA124 PGW124 PQS124 QAO124 QKK124 QUG124 REC124 RNY124 RXU124 SHQ124 SRM124 TBI124 TLE124 TVA124 UEW124 UOS124 UYO124 VIK124 WVU89 M8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VSG99 WCC99 WLY99 WVU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105 WCC105 WLY105 WVU10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M87 JI87 TE87 ADA87 AMW87 AWS87 BGO87 BQK87 CAG87 CKC87 CTY87 DDU87 DNQ87 DXM87 EHI87 ERE87 FBA87 FKW87 FUS87 GEO87 GOK87 GYG87 HIC87 HRY87 IBU87 ILQ87 IVM87 JFI87 JPE87 JZA87 KIW87 KSS87 LCO87 LMK87 LWG87 MGC87 MPY87 MZU87 NJQ87 NTM87 ODI87 ONE87 OXA87 PGW87 PQS87 QAO87 QKK87 QUG87 REC87 RNY87 RXU87 SHQ87 SRM87 TBI87 TLE87 TVA87 UEW87 UOS87 UYO87 VIK87 VSG87 WCC87 WLY87 WLY122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M23 WCC62 WLY62 WVU62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WCC91 WLY91 WVU91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WCC93 WLY93 WVU9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WCC126 WLY126 WVU126 M126 JI126 TE126 ADA126 AMW126 AWS126 BGO126 BQK126 CAG126 CKC126 CTY126 DDU126 DNQ126 DXM126 EHI126 ERE126 FBA126 FKW126 FUS126 GEO126 GOK126 GYG126 HIC126 HRY126 IBU126 ILQ126 IVM126 JFI126 JPE126 JZA126 KIW126 KSS126 LCO126 LMK126 LWG126 MGC126 MPY126 MZU126 NJQ126 NTM126 ODI126 ONE126 OXA126 PGW126 PQS126 QAO126 QKK126 QUG126 REC126 RNY126 RXU126 SHQ126 SRM126 TBI126 TLE126 TVA126 UEW126 UOS126 UYO126 VIK126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WCC64 WLY64 WVU64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WCC66 WLY66 WVU66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WCC70 WLY70 WVU70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WCC72 WLY72 WVU72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WCC103 WLY103 WVU10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WCC134 WLY134 WVU134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8 WCC138 WLY138 WVU138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VSE130 VSE134 VSE103 VSE72 VSE66 VSE64 VSE93 VSE62 WVS56 WVS52 WVS87 K25 K15 WVS118 WVS116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50 VSE132 K35 VSE126 K33 VSE60 K58 WLW83 WVS120 K19 VSE136 WVS23 WVS122 K31 VSE70 K29 K37 VSE91 K27 K17 K21 WVS54 VSE101 K118 JG118 TC118 ACY118 AMU118 AWQ118 BGM118 BQI118 CAE118 CKA118 CTW118 DDS118 DNO118 DXK118 EHG118 ERC118 FAY118 FKU118 FUQ118 GEM118 GOI118 GYE118 HIA118 HRW118 IBS118 ILO118 IVK118 JFG118 JPC118 JYY118 KIU118 KSQ118 LCM118 LMI118 LWE118 MGA118 MPW118 MZS118 NJO118 NTK118 ODG118 ONC118 OWY118 PGU118 PQQ118 QAM118 QKI118 QUE118 REA118 RNW118 RXS118 SHO118 SRK118 TBG118 TLC118 TUY118 UEU118 UOQ118 UYM118 VII118 VSE118 WCA118 WLW118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WCA60 WLW60 WVS6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WCA132 WLW132 WVS13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WCA130 WLW130 WVS130 K130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VII130 WCA136 WLW136 WVS136 K136 JG136 TC136 ACY136 AMU136 AWQ136 BGM136 BQI136 CAE136 CKA136 CTW136 DDS136 DNO136 DXK136 EHG136 ERC136 FAY136 FKU136 FUQ136 GEM136 GOI136 GYE136 HIA136 HRW136 IBS136 ILO136 IVK136 JFG136 JPC136 JYY136 KIU136 KSQ136 LCM136 LMI136 LWE136 MGA136 MPW136 MZS136 NJO136 NTK136 ODG136 ONC136 OWY136 PGU136 PQQ136 QAM136 QKI136 QUE136 REA136 RNW136 RXS136 SHO136 SRK136 TBG136 TLC136 TUY136 UEU136 UOQ136 UYM136 VII136 WCA101 WLW101 WVS10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83 K8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85 K85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LW85 VSE95 WCA95 WLW95 WVS9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9 WCA99 WLW99 WVS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128 WCA128 WLW128 WVS128 K128 JG128 TC128 ACY128 AMU128 AWQ128 BGM128 BQI128 CAE128 CKA128 CTW128 DDS128 DNO128 DXK128 EHG128 ERC128 FAY128 FKU128 FUQ128 GEM128 GOI128 GYE128 HIA128 HRW128 IBS128 ILO128 IVK128 JFG128 JPC128 JYY128 KIU128 KSQ128 LCM128 LMI128 LWE128 MGA128 MPW128 MZS128 NJO128 NTK128 ODG128 ONC128 OWY128 PGU128 PQQ128 QAM128 QKI128 QUE128 REA128 RNW128 RXS128 SHO128 SRK128 TBG128 TLC128 TUY128 UEU128 UOQ128 UYM128 VII128 VSE68 WCA68 WLW68 WVS68 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97 WCA97 WLW97 WVS9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124 WCA124 WLW124 WVS124 K124 JG124 TC124 ACY124 AMU124 AWQ124 BGM124 BQI124 CAE124 CKA124 CTW124 DDS124 DNO124 DXK124 EHG124 ERC124 FAY124 FKU124 FUQ124 GEM124 GOI124 GYE124 HIA124 HRW124 IBS124 ILO124 IVK124 JFG124 JPC124 JYY124 KIU124 KSQ124 LCM124 LMI124 LWE124 MGA124 MPW124 MZS124 NJO124 NTK124 ODG124 ONC124 OWY124 PGU124 PQQ124 QAM124 QKI124 QUE124 REA124 RNW124 RXS124 SHO124 SRK124 TBG124 TLC124 TUY124 UEU124 UOQ124 UYM124 VII124 WVS89 K8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VSE105 WCA105 WLW105 WVS10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K120 JG120 TC120 ACY120 AMU120 AWQ120 BGM120 BQI120 CAE120 CKA120 CTW120 DDS120 DNO120 DXK120 EHG120 ERC120 FAY120 FKU120 FUQ120 GEM120 GOI120 GYE120 HIA120 HRW120 IBS120 ILO120 IVK120 JFG120 JPC120 JYY120 KIU120 KSQ120 LCM120 LMI120 LWE120 MGA120 MPW120 MZS120 NJO120 NTK120 ODG120 ONC120 OWY120 PGU120 PQQ120 QAM120 QKI120 QUE120 REA120 RNW120 RXS120 SHO120 SRK120 TBG120 TLC120 TUY120 UEU120 UOQ120 UYM120 VII120 VSE120 WCA120 WLW120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K8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LW122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122 JG122 TC122 ACY122 AMU122 AWQ122 BGM122 BQI122 CAE122 CKA122 CTW122 DDS122 DNO122 DXK122 EHG122 ERC122 FAY122 FKU122 FUQ122 GEM122 GOI122 GYE122 HIA122 HRW122 IBS122 ILO122 IVK122 JFG122 JPC122 JYY122 KIU122 KSQ122 LCM122 LMI122 LWE122 MGA122 MPW122 MZS122 NJO122 NTK122 ODG122 ONC122 OWY122 PGU122 PQQ122 QAM122 QKI122 QUE122 REA122 RNW122 RXS122 SHO122 SRK122 TBG122 TLC122 TUY122 UEU122 UOQ122 UYM122 VII122 VSE122 WCA122 K23 WCA62 WLW62 WVS62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WCA91 WLW91 WVS9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WCA93 WLW93 WVS9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WCA126 WLW126 WVS126 K126 JG126 TC126 ACY126 AMU126 AWQ126 BGM126 BQI126 CAE126 CKA126 CTW126 DDS126 DNO126 DXK126 EHG126 ERC126 FAY126 FKU126 FUQ126 GEM126 GOI126 GYE126 HIA126 HRW126 IBS126 ILO126 IVK126 JFG126 JPC126 JYY126 KIU126 KSQ126 LCM126 LMI126 LWE126 MGA126 MPW126 MZS126 NJO126 NTK126 ODG126 ONC126 OWY126 PGU126 PQQ126 QAM126 QKI126 QUE126 REA126 RNW126 RXS126 SHO126 SRK126 TBG126 TLC126 TUY126 UEU126 UOQ126 UYM126 VII126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WCA64 WLW64 WVS64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WCA66 WLW66 WVS66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WCA70 WLW70 WVS70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WCA72 WLW72 WVS72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WCA103 WLW103 WVS10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WCA134 WLW134 WVS134 K134 JG134 TC134 ACY134 AMU134 AWQ134 BGM134 BQI134 CAE134 CKA134 CTW134 DDS134 DNO134 DXK134 EHG134 ERC134 FAY134 FKU134 FUQ134 GEM134 GOI134 GYE134 HIA134 HRW134 IBS134 ILO134 IVK134 JFG134 JPC134 JYY134 KIU134 KSQ134 LCM134 LMI134 LWE134 MGA134 MPW134 MZS134 NJO134 NTK134 ODG134 ONC134 OWY134 PGU134 PQQ134 QAM134 QKI134 QUE134 REA134 RNW134 RXS134 SHO134 SRK134 TBG134 TLC134 TUY134 UEU134 UOQ134 UYM134 VII134 VSE138 WCA138 WLW138 WVS138 K138 JG138 TC138 ACY138 AMU138 AWQ138 BGM138 BQI138 CAE138 CKA138 CTW138 DDS138 DNO138 DXK138 EHG138 ERC138 FAY138 FKU138 FUQ138 GEM138 GOI138 GYE138 HIA138 HRW138 IBS138 ILO138 IVK138 JFG138 JPC138 JYY138 KIU138 KSQ138 LCM138 LMI138 LWE138 MGA138 MPW138 MZS138 NJO138 NTK138 ODG138 ONC138 OWY138 PGU138 PQQ138 QAM138 QKI138 QUE138 REA138 RNW138 RXS138 SHO138 SRK138 TBG138 TLC138 TUY138 UEU138 UOQ138 UYM138 VII138"/>
    <dataValidation type="textLength" allowBlank="1" showInputMessage="1" showErrorMessage="1" error="ACEASTĂ INFORMAŢIE LA NIVEL DE TOTAL AN 2009 NU SE VA COMPLETA!!!!!" sqref="M40:M42">
      <formula1>0</formula1>
      <formula2>0</formula2>
    </dataValidation>
    <dataValidation type="list" allowBlank="1" showInputMessage="1" showErrorMessage="1" sqref="F47:H47 F12:H12 F80:H80 F113:H113">
      <formula1>"Nr. de solicitări pe domenii"</formula1>
    </dataValidation>
    <dataValidation type="list" allowBlank="1" showInputMessage="1" showErrorMessage="1" sqref="M48 M13 M81 M114">
      <formula1>"litera din art. 12 HG 878/2005"</formula1>
    </dataValidation>
    <dataValidation type="list" allowBlank="1" showInputMessage="1" showErrorMessage="1" sqref="L48 N48 L13 N13 L81 N81 L114 N114">
      <formula1>"nr. solicitări"</formula1>
    </dataValidation>
    <dataValidation type="list" allowBlank="1" showInputMessage="1" showErrorMessage="1" sqref="K48 K13 K81 K114">
      <formula1>"litera din art. 11 HG 878/2005"</formula1>
    </dataValidation>
    <dataValidation type="list" allowBlank="1" showInputMessage="1" showErrorMessage="1" sqref="K47 K12 K80 K113">
      <formula1>"Conform art. 11"</formula1>
    </dataValidation>
    <dataValidation type="list" allowBlank="1" showInputMessage="1" showErrorMessage="1" sqref="S47:S48 S12:S13 S80:S81 S113:S114">
      <formula1>"Plângeri în instanţă (nr)"</formula1>
    </dataValidation>
    <dataValidation type="list" allowBlank="1" showInputMessage="1" showErrorMessage="1" sqref="R47:R48 R12:R13 R80:R81 R113:R114">
      <formula1>"Reclamaţii administrative (nr)"</formula1>
    </dataValidation>
    <dataValidation type="list" allowBlank="1" showInputMessage="1" showErrorMessage="1" sqref="R46:S46 R11:S11 R79:S79 R112:S112">
      <formula1>"Urmarea respingerii solicitării"</formula1>
    </dataValidation>
    <dataValidation type="list" allowBlank="1" showInputMessage="1" showErrorMessage="1" sqref="Q47:Q48 Q12:Q13 Q80:Q81 Q113:Q114">
      <formula1>"Telefonic (nr)"</formula1>
    </dataValidation>
    <dataValidation type="list" allowBlank="1" showInputMessage="1" showErrorMessage="1" sqref="P47:P48 P12:P13 P80:P81 P113:P114">
      <formula1>"Suport electronic (nr)"</formula1>
    </dataValidation>
    <dataValidation type="list" allowBlank="1" showInputMessage="1" showErrorMessage="1" sqref="O47:O48 O12:O13 O80:O81 O113:O114">
      <formula1>"Suport hârtie (nr)"</formula1>
    </dataValidation>
    <dataValidation type="list" allowBlank="1" showInputMessage="1" showErrorMessage="1" sqref="O46:Q46 O11:Q11 O79:Q79 O112:Q112">
      <formula1>"Forma solicitării"</formula1>
    </dataValidation>
    <dataValidation type="list" allowBlank="1" showInputMessage="1" showErrorMessage="1" sqref="M47 M12 M80 M113">
      <formula1>"Conform art. 12"</formula1>
    </dataValidation>
    <dataValidation type="list" allowBlank="1" showInputMessage="1" showErrorMessage="1" sqref="K46 K11 K79 K112">
      <formula1>"Motivaţia respingerii"</formula1>
    </dataValidation>
    <dataValidation type="list" allowBlank="1" showInputMessage="1" showErrorMessage="1" sqref="J47:J48 J12:J13 J80:J81 J113:J114">
      <formula1>"Nefavorabilă (nr)"</formula1>
    </dataValidation>
    <dataValidation type="list" allowBlank="1" showInputMessage="1" showErrorMessage="1" sqref="I47:I48 I12:I13 I80:I81 I113:I114">
      <formula1>"Favorabilă (nr)"</formula1>
    </dataValidation>
    <dataValidation type="list" allowBlank="1" showInputMessage="1" showErrorMessage="1" sqref="I46:J46 I11:J11 I79:J79 I112:J112">
      <formula1>"Modalitate de rezolvare"</formula1>
    </dataValidation>
    <dataValidation type="list" allowBlank="1" showInputMessage="1" showErrorMessage="1" sqref="H48 H13 H81 H114">
      <formula1>"C"</formula1>
    </dataValidation>
    <dataValidation type="list" allowBlank="1" showInputMessage="1" showErrorMessage="1" sqref="G48 G13 G81 G114">
      <formula1>"B"</formula1>
    </dataValidation>
    <dataValidation type="list" allowBlank="1" showInputMessage="1" showErrorMessage="1" sqref="F48 F13 F81 F114">
      <formula1>"A"</formula1>
    </dataValidation>
    <dataValidation type="list" allowBlank="1" showInputMessage="1" showErrorMessage="1" sqref="F46:H46 F11:H11 F79:H79 F112:H112">
      <formula1>"Domenii (şi tipuri de informaţii)"</formula1>
    </dataValidation>
    <dataValidation type="list" allowBlank="1" showInputMessage="1" showErrorMessage="1" sqref="E47:E48 E12:E13 E80:E81 E113:E114">
      <formula1>"Nr. de solicitări primite de la persoane juridice"</formula1>
    </dataValidation>
    <dataValidation type="list" allowBlank="1" showInputMessage="1" showErrorMessage="1" sqref="D47:D48 D12:D13 D80:D81 D113:D114">
      <formula1>"Nr. de solicitări primite de la persoane fizice"</formula1>
    </dataValidation>
    <dataValidation type="list" allowBlank="1" showInputMessage="1" showErrorMessage="1" sqref="D46:E46 D11:E11 D79:E79 D112:E112">
      <formula1>"Categoria solicitantului"</formula1>
    </dataValidation>
    <dataValidation type="list" allowBlank="1" showInputMessage="1" showErrorMessage="1" sqref="A46:C46 A11:C11 A79:C79 A112:C112">
      <formula1>"Tipul localităţii de unde provine solicitantul"</formula1>
    </dataValidation>
  </dataValidation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0"/>
  <sheetViews>
    <sheetView workbookViewId="0">
      <selection activeCell="A77" sqref="A77:XFD77"/>
    </sheetView>
  </sheetViews>
  <sheetFormatPr defaultRowHeight="15"/>
  <sheetData>
    <row r="1" spans="1:19" ht="24" customHeight="1">
      <c r="A1" s="1376" t="s">
        <v>3005</v>
      </c>
      <c r="B1" s="1377"/>
      <c r="C1" s="1377"/>
      <c r="D1" s="1377"/>
      <c r="E1" s="1377"/>
      <c r="F1" s="1377"/>
      <c r="G1" s="1377"/>
      <c r="H1" s="1377"/>
      <c r="I1" s="1377"/>
      <c r="J1" s="1377"/>
      <c r="K1" s="1377"/>
      <c r="L1" s="1377"/>
      <c r="M1" s="1377"/>
      <c r="N1" s="1377"/>
      <c r="O1" s="1377"/>
      <c r="P1" s="1377"/>
      <c r="Q1" s="1377"/>
      <c r="R1" s="1377"/>
      <c r="S1" s="1378"/>
    </row>
    <row r="2" spans="1:19">
      <c r="A2" s="976" t="s">
        <v>3654</v>
      </c>
      <c r="B2" s="977"/>
      <c r="C2" s="977"/>
      <c r="D2" s="977"/>
      <c r="E2" s="977"/>
      <c r="F2" s="977"/>
      <c r="G2" s="977"/>
      <c r="H2" s="977"/>
      <c r="I2" s="977"/>
      <c r="J2" s="977"/>
      <c r="K2" s="977"/>
      <c r="L2" s="977"/>
      <c r="M2" s="977"/>
      <c r="N2" s="977"/>
      <c r="O2" s="977"/>
      <c r="P2" s="977"/>
      <c r="Q2" s="977"/>
      <c r="R2" s="977"/>
      <c r="S2" s="978"/>
    </row>
    <row r="3" spans="1:19">
      <c r="A3" s="976" t="s">
        <v>2975</v>
      </c>
      <c r="B3" s="977"/>
      <c r="C3" s="977"/>
      <c r="D3" s="977"/>
      <c r="E3" s="977"/>
      <c r="F3" s="977"/>
      <c r="G3" s="977"/>
      <c r="H3" s="977"/>
      <c r="I3" s="977"/>
      <c r="J3" s="977"/>
      <c r="K3" s="977"/>
      <c r="L3" s="977"/>
      <c r="M3" s="977"/>
      <c r="N3" s="977"/>
      <c r="O3" s="977"/>
      <c r="P3" s="977"/>
      <c r="Q3" s="977"/>
      <c r="R3" s="977"/>
      <c r="S3" s="978"/>
    </row>
    <row r="4" spans="1:19">
      <c r="A4" s="976" t="s">
        <v>2976</v>
      </c>
      <c r="B4" s="977"/>
      <c r="C4" s="977"/>
      <c r="D4" s="977"/>
      <c r="E4" s="977"/>
      <c r="F4" s="977"/>
      <c r="G4" s="977"/>
      <c r="H4" s="977"/>
      <c r="I4" s="977"/>
      <c r="J4" s="977"/>
      <c r="K4" s="977"/>
      <c r="L4" s="977"/>
      <c r="M4" s="977"/>
      <c r="N4" s="977"/>
      <c r="O4" s="977"/>
      <c r="P4" s="977"/>
      <c r="Q4" s="977"/>
      <c r="R4" s="977"/>
      <c r="S4" s="978"/>
    </row>
    <row r="5" spans="1:19">
      <c r="A5" s="976" t="s">
        <v>2977</v>
      </c>
      <c r="B5" s="977"/>
      <c r="C5" s="977"/>
      <c r="D5" s="977"/>
      <c r="E5" s="977"/>
      <c r="F5" s="977"/>
      <c r="G5" s="977"/>
      <c r="H5" s="977"/>
      <c r="I5" s="977"/>
      <c r="J5" s="977"/>
      <c r="K5" s="977"/>
      <c r="L5" s="977"/>
      <c r="M5" s="977"/>
      <c r="N5" s="977"/>
      <c r="O5" s="977"/>
      <c r="P5" s="977"/>
      <c r="Q5" s="977"/>
      <c r="R5" s="977"/>
      <c r="S5" s="978"/>
    </row>
    <row r="6" spans="1:19">
      <c r="A6" s="976" t="s">
        <v>2978</v>
      </c>
      <c r="B6" s="977"/>
      <c r="C6" s="977"/>
      <c r="D6" s="977"/>
      <c r="E6" s="977"/>
      <c r="F6" s="977"/>
      <c r="G6" s="977"/>
      <c r="H6" s="977"/>
      <c r="I6" s="977"/>
      <c r="J6" s="977"/>
      <c r="K6" s="977"/>
      <c r="L6" s="977"/>
      <c r="M6" s="977"/>
      <c r="N6" s="977"/>
      <c r="O6" s="977"/>
      <c r="P6" s="977"/>
      <c r="Q6" s="977"/>
      <c r="R6" s="977"/>
      <c r="S6" s="978"/>
    </row>
    <row r="7" spans="1:19">
      <c r="A7" s="976" t="s">
        <v>2979</v>
      </c>
      <c r="B7" s="977"/>
      <c r="C7" s="977"/>
      <c r="D7" s="977"/>
      <c r="E7" s="977"/>
      <c r="F7" s="977"/>
      <c r="G7" s="977"/>
      <c r="H7" s="977"/>
      <c r="I7" s="977"/>
      <c r="J7" s="977"/>
      <c r="K7" s="977"/>
      <c r="L7" s="977"/>
      <c r="M7" s="977"/>
      <c r="N7" s="977"/>
      <c r="O7" s="977"/>
      <c r="P7" s="977"/>
      <c r="Q7" s="977"/>
      <c r="R7" s="977"/>
      <c r="S7" s="978"/>
    </row>
    <row r="8" spans="1:19">
      <c r="A8" s="976" t="s">
        <v>2980</v>
      </c>
      <c r="B8" s="977"/>
      <c r="C8" s="977"/>
      <c r="D8" s="977"/>
      <c r="E8" s="977"/>
      <c r="F8" s="977"/>
      <c r="G8" s="977"/>
      <c r="H8" s="977"/>
      <c r="I8" s="977"/>
      <c r="J8" s="977"/>
      <c r="K8" s="977"/>
      <c r="L8" s="977"/>
      <c r="M8" s="977"/>
      <c r="N8" s="977"/>
      <c r="O8" s="977"/>
      <c r="P8" s="977"/>
      <c r="Q8" s="977"/>
      <c r="R8" s="977"/>
      <c r="S8" s="978"/>
    </row>
    <row r="9" spans="1:19">
      <c r="A9" s="976" t="s">
        <v>2981</v>
      </c>
      <c r="B9" s="977"/>
      <c r="C9" s="977"/>
      <c r="D9" s="977"/>
      <c r="E9" s="977"/>
      <c r="F9" s="977"/>
      <c r="G9" s="977"/>
      <c r="H9" s="977"/>
      <c r="I9" s="977"/>
      <c r="J9" s="977"/>
      <c r="K9" s="977"/>
      <c r="L9" s="977"/>
      <c r="M9" s="977"/>
      <c r="N9" s="977"/>
      <c r="O9" s="977"/>
      <c r="P9" s="977"/>
      <c r="Q9" s="977"/>
      <c r="R9" s="977"/>
      <c r="S9" s="978"/>
    </row>
    <row r="10" spans="1:19">
      <c r="A10" s="982" t="s">
        <v>2982</v>
      </c>
      <c r="B10" s="983"/>
      <c r="C10" s="983"/>
      <c r="D10" s="983"/>
      <c r="E10" s="983"/>
      <c r="F10" s="983"/>
      <c r="G10" s="983"/>
      <c r="H10" s="983"/>
      <c r="I10" s="983"/>
      <c r="J10" s="983"/>
      <c r="K10" s="983"/>
      <c r="L10" s="983"/>
      <c r="M10" s="983"/>
      <c r="N10" s="983"/>
      <c r="O10" s="983"/>
      <c r="P10" s="983"/>
      <c r="Q10" s="983"/>
      <c r="R10" s="983"/>
      <c r="S10" s="984"/>
    </row>
    <row r="11" spans="1:19" ht="36"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32.2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58.5" customHeight="1">
      <c r="A13" s="985"/>
      <c r="B13" s="985"/>
      <c r="C13" s="1003"/>
      <c r="D13" s="985"/>
      <c r="E13" s="985"/>
      <c r="F13" s="269" t="s">
        <v>63</v>
      </c>
      <c r="G13" s="269" t="s">
        <v>64</v>
      </c>
      <c r="H13" s="269" t="s">
        <v>65</v>
      </c>
      <c r="I13" s="985"/>
      <c r="J13" s="985"/>
      <c r="K13" s="271" t="s">
        <v>66</v>
      </c>
      <c r="L13" s="271" t="s">
        <v>67</v>
      </c>
      <c r="M13" s="271" t="s">
        <v>68</v>
      </c>
      <c r="N13" s="271" t="s">
        <v>67</v>
      </c>
      <c r="O13" s="985"/>
      <c r="P13" s="985"/>
      <c r="Q13" s="985"/>
      <c r="R13" s="985"/>
      <c r="S13" s="985"/>
    </row>
    <row r="14" spans="1:19">
      <c r="A14" s="1374" t="s">
        <v>3017</v>
      </c>
      <c r="B14" s="1374"/>
      <c r="C14" s="1374"/>
      <c r="D14" s="1374"/>
      <c r="E14" s="1374"/>
      <c r="F14" s="1374"/>
      <c r="G14" s="1374"/>
      <c r="H14" s="1374"/>
      <c r="I14" s="1374"/>
      <c r="J14" s="1374"/>
      <c r="K14" s="1374"/>
      <c r="L14" s="1374"/>
      <c r="M14" s="1374"/>
      <c r="N14" s="1374"/>
      <c r="O14" s="1374"/>
      <c r="P14" s="1374"/>
      <c r="Q14" s="1374"/>
      <c r="R14" s="1374"/>
      <c r="S14" s="1374"/>
    </row>
    <row r="15" spans="1:19" s="4" customFormat="1" ht="12.75">
      <c r="A15" s="282">
        <v>4</v>
      </c>
      <c r="B15" s="282">
        <v>0</v>
      </c>
      <c r="C15" s="282">
        <v>4</v>
      </c>
      <c r="D15" s="282">
        <v>0</v>
      </c>
      <c r="E15" s="282">
        <v>4</v>
      </c>
      <c r="F15" s="282">
        <v>2</v>
      </c>
      <c r="G15" s="282">
        <v>2</v>
      </c>
      <c r="H15" s="282">
        <v>0</v>
      </c>
      <c r="I15" s="282">
        <v>4</v>
      </c>
      <c r="J15" s="282">
        <v>0</v>
      </c>
      <c r="K15" s="282">
        <v>0</v>
      </c>
      <c r="L15" s="282">
        <v>0</v>
      </c>
      <c r="M15" s="282">
        <v>0</v>
      </c>
      <c r="N15" s="282">
        <v>0</v>
      </c>
      <c r="O15" s="282">
        <v>2</v>
      </c>
      <c r="P15" s="282">
        <v>2</v>
      </c>
      <c r="Q15" s="282">
        <v>0</v>
      </c>
      <c r="R15" s="282">
        <v>0</v>
      </c>
      <c r="S15" s="282">
        <v>0</v>
      </c>
    </row>
    <row r="16" spans="1:19">
      <c r="A16" s="1374" t="s">
        <v>2587</v>
      </c>
      <c r="B16" s="1374"/>
      <c r="C16" s="1374"/>
      <c r="D16" s="1374"/>
      <c r="E16" s="1374"/>
      <c r="F16" s="1374"/>
      <c r="G16" s="1374"/>
      <c r="H16" s="1374"/>
      <c r="I16" s="1374"/>
      <c r="J16" s="1374"/>
      <c r="K16" s="1374"/>
      <c r="L16" s="1374"/>
      <c r="M16" s="1374"/>
      <c r="N16" s="1374"/>
      <c r="O16" s="1374"/>
      <c r="P16" s="1374"/>
      <c r="Q16" s="1374"/>
      <c r="R16" s="1374"/>
      <c r="S16" s="1374"/>
    </row>
    <row r="17" spans="1:19" s="4" customFormat="1" ht="12.75">
      <c r="A17" s="282">
        <v>12</v>
      </c>
      <c r="B17" s="282">
        <v>0</v>
      </c>
      <c r="C17" s="282">
        <v>12</v>
      </c>
      <c r="D17" s="282">
        <v>10</v>
      </c>
      <c r="E17" s="282">
        <v>2</v>
      </c>
      <c r="F17" s="282">
        <v>6</v>
      </c>
      <c r="G17" s="282">
        <v>6</v>
      </c>
      <c r="H17" s="282">
        <v>0</v>
      </c>
      <c r="I17" s="282">
        <v>12</v>
      </c>
      <c r="J17" s="282">
        <v>0</v>
      </c>
      <c r="K17" s="282">
        <v>0</v>
      </c>
      <c r="L17" s="282">
        <v>0</v>
      </c>
      <c r="M17" s="282">
        <v>0</v>
      </c>
      <c r="N17" s="282">
        <v>0</v>
      </c>
      <c r="O17" s="282">
        <v>7</v>
      </c>
      <c r="P17" s="282">
        <v>5</v>
      </c>
      <c r="Q17" s="282">
        <v>0</v>
      </c>
      <c r="R17" s="282">
        <v>0</v>
      </c>
      <c r="S17" s="282">
        <v>0</v>
      </c>
    </row>
    <row r="18" spans="1:19">
      <c r="A18" s="1385" t="s">
        <v>2588</v>
      </c>
      <c r="B18" s="1385"/>
      <c r="C18" s="1385"/>
      <c r="D18" s="1385"/>
      <c r="E18" s="1385"/>
      <c r="F18" s="1385"/>
      <c r="G18" s="1385"/>
      <c r="H18" s="1385"/>
      <c r="I18" s="1385"/>
      <c r="J18" s="1385"/>
      <c r="K18" s="1385"/>
      <c r="L18" s="1385"/>
      <c r="M18" s="1385"/>
      <c r="N18" s="1385"/>
      <c r="O18" s="1385"/>
      <c r="P18" s="1385"/>
      <c r="Q18" s="1385"/>
      <c r="R18" s="1385"/>
      <c r="S18" s="1385"/>
    </row>
    <row r="19" spans="1:19" s="4" customFormat="1" ht="12.75">
      <c r="A19" s="282">
        <v>9</v>
      </c>
      <c r="B19" s="282">
        <v>0</v>
      </c>
      <c r="C19" s="282">
        <v>9</v>
      </c>
      <c r="D19" s="282">
        <v>5</v>
      </c>
      <c r="E19" s="282">
        <v>4</v>
      </c>
      <c r="F19" s="282">
        <v>5</v>
      </c>
      <c r="G19" s="282">
        <v>4</v>
      </c>
      <c r="H19" s="282">
        <v>0</v>
      </c>
      <c r="I19" s="282">
        <v>9</v>
      </c>
      <c r="J19" s="282">
        <v>0</v>
      </c>
      <c r="K19" s="282">
        <v>0</v>
      </c>
      <c r="L19" s="282">
        <v>0</v>
      </c>
      <c r="M19" s="282">
        <v>0</v>
      </c>
      <c r="N19" s="282">
        <v>0</v>
      </c>
      <c r="O19" s="282">
        <v>2</v>
      </c>
      <c r="P19" s="282">
        <v>7</v>
      </c>
      <c r="Q19" s="282">
        <v>0</v>
      </c>
      <c r="R19" s="282">
        <v>0</v>
      </c>
      <c r="S19" s="282">
        <v>0</v>
      </c>
    </row>
    <row r="20" spans="1:19">
      <c r="A20" s="1385" t="s">
        <v>2589</v>
      </c>
      <c r="B20" s="1385"/>
      <c r="C20" s="1385"/>
      <c r="D20" s="1385"/>
      <c r="E20" s="1385"/>
      <c r="F20" s="1385"/>
      <c r="G20" s="1385"/>
      <c r="H20" s="1385"/>
      <c r="I20" s="1385"/>
      <c r="J20" s="1385"/>
      <c r="K20" s="1385"/>
      <c r="L20" s="1385"/>
      <c r="M20" s="1385"/>
      <c r="N20" s="1385"/>
      <c r="O20" s="1385"/>
      <c r="P20" s="1385"/>
      <c r="Q20" s="1385"/>
      <c r="R20" s="1385"/>
      <c r="S20" s="1385"/>
    </row>
    <row r="21" spans="1:19" s="4" customFormat="1" ht="12.75">
      <c r="A21" s="282">
        <v>17</v>
      </c>
      <c r="B21" s="282">
        <v>10</v>
      </c>
      <c r="C21" s="282">
        <v>27</v>
      </c>
      <c r="D21" s="282">
        <v>6</v>
      </c>
      <c r="E21" s="282">
        <v>21</v>
      </c>
      <c r="F21" s="282">
        <v>5</v>
      </c>
      <c r="G21" s="282">
        <v>10</v>
      </c>
      <c r="H21" s="282">
        <v>12</v>
      </c>
      <c r="I21" s="282">
        <v>27</v>
      </c>
      <c r="J21" s="282">
        <v>0</v>
      </c>
      <c r="K21" s="282">
        <v>0</v>
      </c>
      <c r="L21" s="282">
        <v>0</v>
      </c>
      <c r="M21" s="282">
        <v>0</v>
      </c>
      <c r="N21" s="282">
        <v>0</v>
      </c>
      <c r="O21" s="282">
        <v>7</v>
      </c>
      <c r="P21" s="282">
        <v>20</v>
      </c>
      <c r="Q21" s="282">
        <v>0</v>
      </c>
      <c r="R21" s="282">
        <v>0</v>
      </c>
      <c r="S21" s="282">
        <v>0</v>
      </c>
    </row>
    <row r="22" spans="1:19">
      <c r="A22" s="1386" t="s">
        <v>2590</v>
      </c>
      <c r="B22" s="1386"/>
      <c r="C22" s="1386"/>
      <c r="D22" s="1386"/>
      <c r="E22" s="1386"/>
      <c r="F22" s="1386"/>
      <c r="G22" s="1386"/>
      <c r="H22" s="1386"/>
      <c r="I22" s="1386"/>
      <c r="J22" s="1386"/>
      <c r="K22" s="1386"/>
      <c r="L22" s="1386"/>
      <c r="M22" s="1386"/>
      <c r="N22" s="1386"/>
      <c r="O22" s="1386"/>
      <c r="P22" s="1386"/>
      <c r="Q22" s="1386"/>
      <c r="R22" s="1386"/>
      <c r="S22" s="1386"/>
    </row>
    <row r="23" spans="1:19" s="687" customFormat="1" ht="12.75">
      <c r="A23" s="282">
        <v>12</v>
      </c>
      <c r="B23" s="282">
        <v>1</v>
      </c>
      <c r="C23" s="282">
        <v>13</v>
      </c>
      <c r="D23" s="282">
        <v>2</v>
      </c>
      <c r="E23" s="282">
        <v>11</v>
      </c>
      <c r="F23" s="282">
        <v>4</v>
      </c>
      <c r="G23" s="282">
        <v>9</v>
      </c>
      <c r="H23" s="282">
        <v>0</v>
      </c>
      <c r="I23" s="282">
        <v>13</v>
      </c>
      <c r="J23" s="282">
        <v>0</v>
      </c>
      <c r="K23" s="282">
        <v>0</v>
      </c>
      <c r="L23" s="282">
        <v>0</v>
      </c>
      <c r="M23" s="282">
        <v>0</v>
      </c>
      <c r="N23" s="282">
        <v>0</v>
      </c>
      <c r="O23" s="282">
        <v>5</v>
      </c>
      <c r="P23" s="282">
        <v>8</v>
      </c>
      <c r="Q23" s="282">
        <v>0</v>
      </c>
      <c r="R23" s="282">
        <v>0</v>
      </c>
      <c r="S23" s="282">
        <v>0</v>
      </c>
    </row>
    <row r="24" spans="1:19">
      <c r="A24" s="1385" t="s">
        <v>533</v>
      </c>
      <c r="B24" s="1385"/>
      <c r="C24" s="1385"/>
      <c r="D24" s="1385"/>
      <c r="E24" s="1385"/>
      <c r="F24" s="1385"/>
      <c r="G24" s="1385"/>
      <c r="H24" s="1385"/>
      <c r="I24" s="1385"/>
      <c r="J24" s="1385"/>
      <c r="K24" s="1385"/>
      <c r="L24" s="1385"/>
      <c r="M24" s="1385"/>
      <c r="N24" s="1385"/>
      <c r="O24" s="1385"/>
      <c r="P24" s="1385"/>
      <c r="Q24" s="1385"/>
      <c r="R24" s="1385"/>
      <c r="S24" s="1385"/>
    </row>
    <row r="25" spans="1:19" s="4" customFormat="1" ht="12.75">
      <c r="A25" s="282">
        <v>8</v>
      </c>
      <c r="B25" s="282">
        <v>6</v>
      </c>
      <c r="C25" s="282">
        <v>15</v>
      </c>
      <c r="D25" s="282">
        <v>4</v>
      </c>
      <c r="E25" s="282">
        <v>11</v>
      </c>
      <c r="F25" s="282">
        <v>3</v>
      </c>
      <c r="G25" s="282">
        <v>10</v>
      </c>
      <c r="H25" s="282">
        <v>2</v>
      </c>
      <c r="I25" s="282">
        <v>15</v>
      </c>
      <c r="J25" s="282">
        <v>0</v>
      </c>
      <c r="K25" s="282">
        <v>0</v>
      </c>
      <c r="L25" s="282">
        <v>0</v>
      </c>
      <c r="M25" s="282">
        <v>0</v>
      </c>
      <c r="N25" s="282">
        <v>0</v>
      </c>
      <c r="O25" s="282">
        <v>5</v>
      </c>
      <c r="P25" s="282">
        <v>10</v>
      </c>
      <c r="Q25" s="282">
        <v>0</v>
      </c>
      <c r="R25" s="282">
        <v>0</v>
      </c>
      <c r="S25" s="282">
        <v>0</v>
      </c>
    </row>
    <row r="26" spans="1:19">
      <c r="A26" s="1382" t="s">
        <v>516</v>
      </c>
      <c r="B26" s="1383"/>
      <c r="C26" s="1383"/>
      <c r="D26" s="1383"/>
      <c r="E26" s="1383"/>
      <c r="F26" s="1383"/>
      <c r="G26" s="1383"/>
      <c r="H26" s="1383"/>
      <c r="I26" s="1383"/>
      <c r="J26" s="1383"/>
      <c r="K26" s="1383"/>
      <c r="L26" s="1383"/>
      <c r="M26" s="1383"/>
      <c r="N26" s="1383"/>
      <c r="O26" s="1383"/>
      <c r="P26" s="1383"/>
      <c r="Q26" s="1383"/>
      <c r="R26" s="1383"/>
      <c r="S26" s="1384"/>
    </row>
    <row r="27" spans="1:19" s="860" customFormat="1" ht="12" customHeight="1">
      <c r="A27" s="282">
        <v>9</v>
      </c>
      <c r="B27" s="282">
        <v>1</v>
      </c>
      <c r="C27" s="282">
        <v>10</v>
      </c>
      <c r="D27" s="282">
        <v>3</v>
      </c>
      <c r="E27" s="282">
        <v>7</v>
      </c>
      <c r="F27" s="282">
        <v>1</v>
      </c>
      <c r="G27" s="282">
        <v>8</v>
      </c>
      <c r="H27" s="282">
        <v>1</v>
      </c>
      <c r="I27" s="282">
        <v>10</v>
      </c>
      <c r="J27" s="282">
        <v>0</v>
      </c>
      <c r="K27" s="282">
        <v>0</v>
      </c>
      <c r="L27" s="282">
        <v>0</v>
      </c>
      <c r="M27" s="282">
        <v>0</v>
      </c>
      <c r="N27" s="282">
        <v>0</v>
      </c>
      <c r="O27" s="282">
        <v>4</v>
      </c>
      <c r="P27" s="282">
        <v>6</v>
      </c>
      <c r="Q27" s="282">
        <v>0</v>
      </c>
      <c r="R27" s="282">
        <v>0</v>
      </c>
      <c r="S27" s="282">
        <v>0</v>
      </c>
    </row>
    <row r="28" spans="1:19">
      <c r="A28" s="278" t="s">
        <v>2591</v>
      </c>
      <c r="B28" s="279"/>
      <c r="C28" s="279"/>
      <c r="D28" s="279"/>
      <c r="E28" s="279"/>
      <c r="F28" s="279"/>
      <c r="G28" s="279"/>
      <c r="H28" s="279"/>
      <c r="I28" s="279"/>
      <c r="J28" s="279"/>
      <c r="K28" s="279"/>
      <c r="L28" s="279"/>
      <c r="M28" s="279"/>
      <c r="N28" s="279"/>
      <c r="O28" s="279"/>
      <c r="P28" s="279"/>
      <c r="Q28" s="279"/>
      <c r="R28" s="279"/>
      <c r="S28" s="280"/>
    </row>
    <row r="29" spans="1:19" s="4" customFormat="1" ht="12.75">
      <c r="A29" s="282">
        <v>14</v>
      </c>
      <c r="B29" s="282">
        <v>0</v>
      </c>
      <c r="C29" s="282">
        <v>14</v>
      </c>
      <c r="D29" s="282">
        <v>6</v>
      </c>
      <c r="E29" s="282">
        <v>8</v>
      </c>
      <c r="F29" s="282">
        <v>3</v>
      </c>
      <c r="G29" s="282">
        <v>4</v>
      </c>
      <c r="H29" s="282">
        <v>7</v>
      </c>
      <c r="I29" s="282">
        <v>14</v>
      </c>
      <c r="J29" s="282">
        <v>0</v>
      </c>
      <c r="K29" s="282">
        <v>0</v>
      </c>
      <c r="L29" s="282">
        <v>0</v>
      </c>
      <c r="M29" s="282">
        <v>0</v>
      </c>
      <c r="N29" s="282">
        <v>0</v>
      </c>
      <c r="O29" s="282">
        <v>3</v>
      </c>
      <c r="P29" s="282">
        <v>11</v>
      </c>
      <c r="Q29" s="282">
        <v>0</v>
      </c>
      <c r="R29" s="282">
        <v>0</v>
      </c>
      <c r="S29" s="282">
        <v>0</v>
      </c>
    </row>
    <row r="30" spans="1:19">
      <c r="A30" s="1374" t="s">
        <v>2592</v>
      </c>
      <c r="B30" s="1374"/>
      <c r="C30" s="1374"/>
      <c r="D30" s="1374"/>
      <c r="E30" s="1374"/>
      <c r="F30" s="1374"/>
      <c r="G30" s="1374"/>
      <c r="H30" s="1374"/>
      <c r="I30" s="1374"/>
      <c r="J30" s="1374"/>
      <c r="K30" s="1374"/>
      <c r="L30" s="1374"/>
      <c r="M30" s="1374"/>
      <c r="N30" s="1374"/>
      <c r="O30" s="1374"/>
      <c r="P30" s="1374"/>
      <c r="Q30" s="1374"/>
      <c r="R30" s="1374"/>
      <c r="S30" s="1374"/>
    </row>
    <row r="31" spans="1:19" s="4" customFormat="1" ht="12.75">
      <c r="A31" s="282">
        <v>12</v>
      </c>
      <c r="B31" s="282">
        <v>0</v>
      </c>
      <c r="C31" s="282">
        <v>12</v>
      </c>
      <c r="D31" s="282">
        <v>4</v>
      </c>
      <c r="E31" s="282">
        <v>8</v>
      </c>
      <c r="F31" s="282">
        <v>7</v>
      </c>
      <c r="G31" s="282">
        <v>5</v>
      </c>
      <c r="H31" s="282">
        <v>0</v>
      </c>
      <c r="I31" s="282">
        <v>12</v>
      </c>
      <c r="J31" s="282">
        <v>0</v>
      </c>
      <c r="K31" s="282">
        <v>0</v>
      </c>
      <c r="L31" s="282">
        <v>0</v>
      </c>
      <c r="M31" s="282">
        <v>0</v>
      </c>
      <c r="N31" s="282">
        <v>0</v>
      </c>
      <c r="O31" s="282">
        <v>2</v>
      </c>
      <c r="P31" s="282">
        <v>10</v>
      </c>
      <c r="Q31" s="282">
        <v>0</v>
      </c>
      <c r="R31" s="282">
        <v>0</v>
      </c>
      <c r="S31" s="282">
        <v>0</v>
      </c>
    </row>
    <row r="32" spans="1:19">
      <c r="A32" s="1374" t="s">
        <v>832</v>
      </c>
      <c r="B32" s="1374"/>
      <c r="C32" s="1374"/>
      <c r="D32" s="1374"/>
      <c r="E32" s="1374"/>
      <c r="F32" s="1374"/>
      <c r="G32" s="1374"/>
      <c r="H32" s="1374"/>
      <c r="I32" s="1374"/>
      <c r="J32" s="1374"/>
      <c r="K32" s="1374"/>
      <c r="L32" s="1374"/>
      <c r="M32" s="1374"/>
      <c r="N32" s="1374"/>
      <c r="O32" s="1374"/>
      <c r="P32" s="1374"/>
      <c r="Q32" s="1374"/>
      <c r="R32" s="1374"/>
      <c r="S32" s="1374"/>
    </row>
    <row r="33" spans="1:19" s="913" customFormat="1" ht="12" customHeight="1">
      <c r="A33" s="276">
        <v>6</v>
      </c>
      <c r="B33" s="276">
        <v>5</v>
      </c>
      <c r="C33" s="276">
        <v>11</v>
      </c>
      <c r="D33" s="276">
        <v>4</v>
      </c>
      <c r="E33" s="276">
        <v>7</v>
      </c>
      <c r="F33" s="276">
        <v>6</v>
      </c>
      <c r="G33" s="276">
        <v>5</v>
      </c>
      <c r="H33" s="276"/>
      <c r="I33" s="276">
        <v>11</v>
      </c>
      <c r="J33" s="276">
        <v>0</v>
      </c>
      <c r="K33" s="277">
        <v>0</v>
      </c>
      <c r="L33" s="276">
        <v>0</v>
      </c>
      <c r="M33" s="276">
        <v>0</v>
      </c>
      <c r="N33" s="276">
        <v>0</v>
      </c>
      <c r="O33" s="276">
        <v>4</v>
      </c>
      <c r="P33" s="276">
        <v>7</v>
      </c>
      <c r="Q33" s="277">
        <v>0</v>
      </c>
      <c r="R33" s="276">
        <v>0</v>
      </c>
      <c r="S33" s="276">
        <v>0</v>
      </c>
    </row>
    <row r="34" spans="1:19">
      <c r="A34" s="1374" t="s">
        <v>2593</v>
      </c>
      <c r="B34" s="1374"/>
      <c r="C34" s="1374"/>
      <c r="D34" s="1374"/>
      <c r="E34" s="1374"/>
      <c r="F34" s="1374"/>
      <c r="G34" s="1374"/>
      <c r="H34" s="1374"/>
      <c r="I34" s="1374"/>
      <c r="J34" s="1374"/>
      <c r="K34" s="1374"/>
      <c r="L34" s="1374"/>
      <c r="M34" s="1374"/>
      <c r="N34" s="1374"/>
      <c r="O34" s="1374"/>
      <c r="P34" s="1374"/>
      <c r="Q34" s="1374"/>
      <c r="R34" s="1374"/>
      <c r="S34" s="1374"/>
    </row>
    <row r="35" spans="1:19" s="913" customFormat="1" ht="12.75">
      <c r="A35" s="276">
        <v>4</v>
      </c>
      <c r="B35" s="276">
        <v>3</v>
      </c>
      <c r="C35" s="276">
        <v>7</v>
      </c>
      <c r="D35" s="276">
        <v>2</v>
      </c>
      <c r="E35" s="276">
        <v>5</v>
      </c>
      <c r="F35" s="276">
        <v>2</v>
      </c>
      <c r="G35" s="276">
        <v>2</v>
      </c>
      <c r="H35" s="276">
        <v>3</v>
      </c>
      <c r="I35" s="276">
        <v>7</v>
      </c>
      <c r="J35" s="276">
        <v>0</v>
      </c>
      <c r="K35" s="277">
        <v>0</v>
      </c>
      <c r="L35" s="276">
        <v>0</v>
      </c>
      <c r="M35" s="276">
        <v>0</v>
      </c>
      <c r="N35" s="276">
        <v>0</v>
      </c>
      <c r="O35" s="276">
        <v>2</v>
      </c>
      <c r="P35" s="276">
        <v>5</v>
      </c>
      <c r="Q35" s="277">
        <v>0</v>
      </c>
      <c r="R35" s="276">
        <v>0</v>
      </c>
      <c r="S35" s="276">
        <v>0</v>
      </c>
    </row>
    <row r="36" spans="1:19">
      <c r="A36" s="1374" t="s">
        <v>2023</v>
      </c>
      <c r="B36" s="1374"/>
      <c r="C36" s="1374"/>
      <c r="D36" s="1374"/>
      <c r="E36" s="1374"/>
      <c r="F36" s="1374"/>
      <c r="G36" s="1374"/>
      <c r="H36" s="1374"/>
      <c r="I36" s="1374"/>
      <c r="J36" s="1374"/>
      <c r="K36" s="1374"/>
      <c r="L36" s="1374"/>
      <c r="M36" s="1374"/>
      <c r="N36" s="1374"/>
      <c r="O36" s="1374"/>
      <c r="P36" s="1374"/>
      <c r="Q36" s="1374"/>
      <c r="R36" s="1374"/>
      <c r="S36" s="1374"/>
    </row>
    <row r="37" spans="1:19" s="4" customFormat="1" ht="12.75">
      <c r="A37" s="282">
        <v>3</v>
      </c>
      <c r="B37" s="282">
        <v>3</v>
      </c>
      <c r="C37" s="621">
        <v>6</v>
      </c>
      <c r="D37" s="282">
        <v>1</v>
      </c>
      <c r="E37" s="282">
        <v>5</v>
      </c>
      <c r="F37" s="282">
        <v>3</v>
      </c>
      <c r="G37" s="282">
        <v>3</v>
      </c>
      <c r="H37" s="282">
        <v>0</v>
      </c>
      <c r="I37" s="282">
        <v>6</v>
      </c>
      <c r="J37" s="282">
        <v>0</v>
      </c>
      <c r="K37" s="282">
        <v>0</v>
      </c>
      <c r="L37" s="282">
        <v>0</v>
      </c>
      <c r="M37" s="282">
        <v>0</v>
      </c>
      <c r="N37" s="282">
        <v>0</v>
      </c>
      <c r="O37" s="282">
        <v>3</v>
      </c>
      <c r="P37" s="282">
        <v>3</v>
      </c>
      <c r="Q37" s="282">
        <v>0</v>
      </c>
      <c r="R37" s="282">
        <v>0</v>
      </c>
      <c r="S37" s="282">
        <v>0</v>
      </c>
    </row>
    <row r="38" spans="1:19">
      <c r="A38" s="996" t="s">
        <v>3653</v>
      </c>
      <c r="B38" s="999"/>
      <c r="C38" s="999"/>
      <c r="D38" s="999"/>
      <c r="E38" s="999"/>
      <c r="F38" s="999"/>
      <c r="G38" s="999"/>
      <c r="H38" s="999"/>
      <c r="I38" s="999"/>
      <c r="J38" s="999"/>
      <c r="K38" s="999"/>
      <c r="L38" s="999"/>
      <c r="M38" s="999"/>
      <c r="N38" s="999"/>
      <c r="O38" s="999"/>
      <c r="P38" s="999"/>
      <c r="Q38" s="999"/>
      <c r="R38" s="999"/>
      <c r="S38" s="1000"/>
    </row>
    <row r="39" spans="1:19">
      <c r="A39" s="281">
        <f>SUM(A37,A35,A33,A31,A29,A27,A25,A23,A21,A19,A17,A15)</f>
        <v>110</v>
      </c>
      <c r="B39" s="281">
        <f t="shared" ref="B39:S39" si="0">SUM(B37,B35,B33,B31,B29,B27,B25,B23,B21,B19,B17,B15)</f>
        <v>29</v>
      </c>
      <c r="C39" s="281">
        <f t="shared" si="0"/>
        <v>140</v>
      </c>
      <c r="D39" s="281">
        <f t="shared" si="0"/>
        <v>47</v>
      </c>
      <c r="E39" s="281">
        <f t="shared" si="0"/>
        <v>93</v>
      </c>
      <c r="F39" s="281">
        <f t="shared" si="0"/>
        <v>47</v>
      </c>
      <c r="G39" s="281">
        <f t="shared" si="0"/>
        <v>68</v>
      </c>
      <c r="H39" s="281">
        <f t="shared" si="0"/>
        <v>25</v>
      </c>
      <c r="I39" s="281">
        <f t="shared" si="0"/>
        <v>140</v>
      </c>
      <c r="J39" s="281">
        <f t="shared" si="0"/>
        <v>0</v>
      </c>
      <c r="K39" s="281">
        <f t="shared" si="0"/>
        <v>0</v>
      </c>
      <c r="L39" s="281">
        <f t="shared" si="0"/>
        <v>0</v>
      </c>
      <c r="M39" s="281">
        <f t="shared" si="0"/>
        <v>0</v>
      </c>
      <c r="N39" s="281">
        <f t="shared" si="0"/>
        <v>0</v>
      </c>
      <c r="O39" s="281">
        <f t="shared" si="0"/>
        <v>46</v>
      </c>
      <c r="P39" s="281">
        <f t="shared" si="0"/>
        <v>94</v>
      </c>
      <c r="Q39" s="281">
        <f t="shared" si="0"/>
        <v>0</v>
      </c>
      <c r="R39" s="281">
        <f t="shared" si="0"/>
        <v>0</v>
      </c>
      <c r="S39" s="281">
        <f t="shared" si="0"/>
        <v>0</v>
      </c>
    </row>
    <row r="40" spans="1:19">
      <c r="A40" s="63"/>
      <c r="B40" s="274"/>
      <c r="C40" s="274"/>
      <c r="D40" s="274"/>
      <c r="E40" s="274"/>
      <c r="F40" s="274"/>
      <c r="G40" s="274"/>
      <c r="H40" s="274"/>
      <c r="I40" s="274"/>
      <c r="J40" s="274"/>
      <c r="K40" s="274"/>
      <c r="L40" s="274"/>
      <c r="M40" s="274"/>
      <c r="N40" s="274"/>
      <c r="O40" s="274"/>
      <c r="P40" s="274"/>
      <c r="Q40" s="274"/>
      <c r="R40" s="274"/>
      <c r="S40" s="274"/>
    </row>
    <row r="41" spans="1:19" ht="24" customHeight="1">
      <c r="A41" s="1376" t="s">
        <v>3008</v>
      </c>
      <c r="B41" s="1377"/>
      <c r="C41" s="1377"/>
      <c r="D41" s="1377"/>
      <c r="E41" s="1377"/>
      <c r="F41" s="1377"/>
      <c r="G41" s="1377"/>
      <c r="H41" s="1377"/>
      <c r="I41" s="1377"/>
      <c r="J41" s="1377"/>
      <c r="K41" s="1377"/>
      <c r="L41" s="1377"/>
      <c r="M41" s="1377"/>
      <c r="N41" s="1377"/>
      <c r="O41" s="1377"/>
      <c r="P41" s="1377"/>
      <c r="Q41" s="1377"/>
      <c r="R41" s="1377"/>
      <c r="S41" s="1378"/>
    </row>
    <row r="42" spans="1:19">
      <c r="A42" s="976" t="s">
        <v>3654</v>
      </c>
      <c r="B42" s="977"/>
      <c r="C42" s="977"/>
      <c r="D42" s="977"/>
      <c r="E42" s="977"/>
      <c r="F42" s="977"/>
      <c r="G42" s="977"/>
      <c r="H42" s="977"/>
      <c r="I42" s="977"/>
      <c r="J42" s="977"/>
      <c r="K42" s="977"/>
      <c r="L42" s="977"/>
      <c r="M42" s="977"/>
      <c r="N42" s="977"/>
      <c r="O42" s="977"/>
      <c r="P42" s="977"/>
      <c r="Q42" s="977"/>
      <c r="R42" s="977"/>
      <c r="S42" s="978"/>
    </row>
    <row r="43" spans="1:19">
      <c r="A43" s="976" t="s">
        <v>2983</v>
      </c>
      <c r="B43" s="977"/>
      <c r="C43" s="977"/>
      <c r="D43" s="977"/>
      <c r="E43" s="977"/>
      <c r="F43" s="977"/>
      <c r="G43" s="977"/>
      <c r="H43" s="977"/>
      <c r="I43" s="977"/>
      <c r="J43" s="977"/>
      <c r="K43" s="977"/>
      <c r="L43" s="977"/>
      <c r="M43" s="977"/>
      <c r="N43" s="977"/>
      <c r="O43" s="977"/>
      <c r="P43" s="977"/>
      <c r="Q43" s="977"/>
      <c r="R43" s="977"/>
      <c r="S43" s="978"/>
    </row>
    <row r="44" spans="1:19">
      <c r="A44" s="976" t="s">
        <v>2984</v>
      </c>
      <c r="B44" s="977"/>
      <c r="C44" s="977"/>
      <c r="D44" s="977"/>
      <c r="E44" s="977"/>
      <c r="F44" s="977"/>
      <c r="G44" s="977"/>
      <c r="H44" s="977"/>
      <c r="I44" s="977"/>
      <c r="J44" s="977"/>
      <c r="K44" s="977"/>
      <c r="L44" s="977"/>
      <c r="M44" s="977"/>
      <c r="N44" s="977"/>
      <c r="O44" s="977"/>
      <c r="P44" s="977"/>
      <c r="Q44" s="977"/>
      <c r="R44" s="977"/>
      <c r="S44" s="978"/>
    </row>
    <row r="45" spans="1:19">
      <c r="A45" s="976" t="s">
        <v>2985</v>
      </c>
      <c r="B45" s="977"/>
      <c r="C45" s="977"/>
      <c r="D45" s="977"/>
      <c r="E45" s="977"/>
      <c r="F45" s="977"/>
      <c r="G45" s="977"/>
      <c r="H45" s="977"/>
      <c r="I45" s="977"/>
      <c r="J45" s="977"/>
      <c r="K45" s="977"/>
      <c r="L45" s="977"/>
      <c r="M45" s="977"/>
      <c r="N45" s="977"/>
      <c r="O45" s="977"/>
      <c r="P45" s="977"/>
      <c r="Q45" s="977"/>
      <c r="R45" s="977"/>
      <c r="S45" s="978"/>
    </row>
    <row r="46" spans="1:19">
      <c r="A46" s="976" t="s">
        <v>2986</v>
      </c>
      <c r="B46" s="977"/>
      <c r="C46" s="977"/>
      <c r="D46" s="977"/>
      <c r="E46" s="977"/>
      <c r="F46" s="977"/>
      <c r="G46" s="977"/>
      <c r="H46" s="977"/>
      <c r="I46" s="977"/>
      <c r="J46" s="977"/>
      <c r="K46" s="977"/>
      <c r="L46" s="977"/>
      <c r="M46" s="977"/>
      <c r="N46" s="977"/>
      <c r="O46" s="977"/>
      <c r="P46" s="977"/>
      <c r="Q46" s="977"/>
      <c r="R46" s="977"/>
      <c r="S46" s="978"/>
    </row>
    <row r="47" spans="1:19">
      <c r="A47" s="976" t="s">
        <v>2987</v>
      </c>
      <c r="B47" s="977"/>
      <c r="C47" s="977"/>
      <c r="D47" s="977"/>
      <c r="E47" s="977"/>
      <c r="F47" s="977"/>
      <c r="G47" s="977"/>
      <c r="H47" s="977"/>
      <c r="I47" s="977"/>
      <c r="J47" s="977"/>
      <c r="K47" s="977"/>
      <c r="L47" s="977"/>
      <c r="M47" s="977"/>
      <c r="N47" s="977"/>
      <c r="O47" s="977"/>
      <c r="P47" s="977"/>
      <c r="Q47" s="977"/>
      <c r="R47" s="977"/>
      <c r="S47" s="978"/>
    </row>
    <row r="48" spans="1:19">
      <c r="A48" s="976" t="s">
        <v>2988</v>
      </c>
      <c r="B48" s="977"/>
      <c r="C48" s="977"/>
      <c r="D48" s="977"/>
      <c r="E48" s="977"/>
      <c r="F48" s="977"/>
      <c r="G48" s="977"/>
      <c r="H48" s="977"/>
      <c r="I48" s="977"/>
      <c r="J48" s="977"/>
      <c r="K48" s="977"/>
      <c r="L48" s="977"/>
      <c r="M48" s="977"/>
      <c r="N48" s="977"/>
      <c r="O48" s="977"/>
      <c r="P48" s="977"/>
      <c r="Q48" s="977"/>
      <c r="R48" s="977"/>
      <c r="S48" s="978"/>
    </row>
    <row r="49" spans="1:19">
      <c r="A49" s="976" t="s">
        <v>433</v>
      </c>
      <c r="B49" s="977"/>
      <c r="C49" s="977"/>
      <c r="D49" s="977"/>
      <c r="E49" s="977"/>
      <c r="F49" s="977"/>
      <c r="G49" s="977"/>
      <c r="H49" s="977"/>
      <c r="I49" s="977"/>
      <c r="J49" s="977"/>
      <c r="K49" s="977"/>
      <c r="L49" s="977"/>
      <c r="M49" s="977"/>
      <c r="N49" s="977"/>
      <c r="O49" s="977"/>
      <c r="P49" s="977"/>
      <c r="Q49" s="977"/>
      <c r="R49" s="977"/>
      <c r="S49" s="978"/>
    </row>
    <row r="50" spans="1:19">
      <c r="A50" s="982" t="s">
        <v>2989</v>
      </c>
      <c r="B50" s="983"/>
      <c r="C50" s="983"/>
      <c r="D50" s="983"/>
      <c r="E50" s="983"/>
      <c r="F50" s="983"/>
      <c r="G50" s="983"/>
      <c r="H50" s="983"/>
      <c r="I50" s="983"/>
      <c r="J50" s="983"/>
      <c r="K50" s="983"/>
      <c r="L50" s="983"/>
      <c r="M50" s="983"/>
      <c r="N50" s="983"/>
      <c r="O50" s="983"/>
      <c r="P50" s="983"/>
      <c r="Q50" s="983"/>
      <c r="R50" s="983"/>
      <c r="S50" s="984"/>
    </row>
    <row r="51" spans="1:19" ht="33"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ht="26.25" customHeight="1">
      <c r="A52" s="991" t="s">
        <v>48</v>
      </c>
      <c r="B52" s="991" t="s">
        <v>49</v>
      </c>
      <c r="C52" s="991"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63.75" customHeight="1">
      <c r="A53" s="985"/>
      <c r="B53" s="985"/>
      <c r="C53" s="985"/>
      <c r="D53" s="985"/>
      <c r="E53" s="985"/>
      <c r="F53" s="269" t="s">
        <v>63</v>
      </c>
      <c r="G53" s="269" t="s">
        <v>64</v>
      </c>
      <c r="H53" s="269" t="s">
        <v>65</v>
      </c>
      <c r="I53" s="985"/>
      <c r="J53" s="985"/>
      <c r="K53" s="271" t="s">
        <v>66</v>
      </c>
      <c r="L53" s="271" t="s">
        <v>67</v>
      </c>
      <c r="M53" s="271" t="s">
        <v>68</v>
      </c>
      <c r="N53" s="271" t="s">
        <v>67</v>
      </c>
      <c r="O53" s="985"/>
      <c r="P53" s="985"/>
      <c r="Q53" s="985"/>
      <c r="R53" s="985"/>
      <c r="S53" s="985"/>
    </row>
    <row r="54" spans="1:19">
      <c r="A54" s="994" t="s">
        <v>69</v>
      </c>
      <c r="B54" s="994"/>
      <c r="C54" s="994"/>
      <c r="D54" s="994"/>
      <c r="E54" s="994"/>
      <c r="F54" s="994"/>
      <c r="G54" s="994"/>
      <c r="H54" s="994"/>
      <c r="I54" s="994"/>
      <c r="J54" s="994"/>
      <c r="K54" s="994"/>
      <c r="L54" s="994"/>
      <c r="M54" s="994"/>
      <c r="N54" s="994"/>
      <c r="O54" s="994"/>
      <c r="P54" s="994"/>
      <c r="Q54" s="994"/>
      <c r="R54" s="994"/>
      <c r="S54" s="994"/>
    </row>
    <row r="55" spans="1:19" s="643" customFormat="1" ht="12" customHeight="1">
      <c r="A55" s="276">
        <v>12</v>
      </c>
      <c r="B55" s="276">
        <v>0</v>
      </c>
      <c r="C55" s="276">
        <f>SUM(A55:B55)</f>
        <v>12</v>
      </c>
      <c r="D55" s="276">
        <v>0</v>
      </c>
      <c r="E55" s="276">
        <v>12</v>
      </c>
      <c r="F55" s="276">
        <v>4</v>
      </c>
      <c r="G55" s="276">
        <v>8</v>
      </c>
      <c r="H55" s="276">
        <v>0</v>
      </c>
      <c r="I55" s="276">
        <v>12</v>
      </c>
      <c r="J55" s="276">
        <v>0</v>
      </c>
      <c r="K55" s="277">
        <v>0</v>
      </c>
      <c r="L55" s="276">
        <v>0</v>
      </c>
      <c r="M55" s="276">
        <v>0</v>
      </c>
      <c r="N55" s="276">
        <v>0</v>
      </c>
      <c r="O55" s="276">
        <v>12</v>
      </c>
      <c r="P55" s="276">
        <v>10</v>
      </c>
      <c r="Q55" s="277">
        <v>0</v>
      </c>
      <c r="R55" s="276">
        <v>0</v>
      </c>
      <c r="S55" s="276">
        <v>0</v>
      </c>
    </row>
    <row r="56" spans="1:19">
      <c r="A56" s="1374" t="s">
        <v>2587</v>
      </c>
      <c r="B56" s="1374"/>
      <c r="C56" s="1374"/>
      <c r="D56" s="1374"/>
      <c r="E56" s="1374"/>
      <c r="F56" s="1374"/>
      <c r="G56" s="1374"/>
      <c r="H56" s="1374"/>
      <c r="I56" s="1374"/>
      <c r="J56" s="1374"/>
      <c r="K56" s="1374"/>
      <c r="L56" s="1374"/>
      <c r="M56" s="1374"/>
      <c r="N56" s="1374"/>
      <c r="O56" s="1374"/>
      <c r="P56" s="1374"/>
      <c r="Q56" s="1374"/>
      <c r="R56" s="1374"/>
      <c r="S56" s="1374"/>
    </row>
    <row r="57" spans="1:19" s="4" customFormat="1" ht="12.75">
      <c r="A57" s="282">
        <v>9</v>
      </c>
      <c r="B57" s="282">
        <v>0</v>
      </c>
      <c r="C57" s="282">
        <v>9</v>
      </c>
      <c r="D57" s="282">
        <v>0</v>
      </c>
      <c r="E57" s="282">
        <v>9</v>
      </c>
      <c r="F57" s="282">
        <v>3</v>
      </c>
      <c r="G57" s="282">
        <v>6</v>
      </c>
      <c r="H57" s="282">
        <v>0</v>
      </c>
      <c r="I57" s="282">
        <v>9</v>
      </c>
      <c r="J57" s="282">
        <v>0</v>
      </c>
      <c r="K57" s="282">
        <v>0</v>
      </c>
      <c r="L57" s="282">
        <v>0</v>
      </c>
      <c r="M57" s="282">
        <v>0</v>
      </c>
      <c r="N57" s="282">
        <v>0</v>
      </c>
      <c r="O57" s="282">
        <v>8</v>
      </c>
      <c r="P57" s="282">
        <v>1</v>
      </c>
      <c r="Q57" s="282">
        <v>0</v>
      </c>
      <c r="R57" s="282">
        <v>0</v>
      </c>
      <c r="S57" s="282">
        <v>0</v>
      </c>
    </row>
    <row r="58" spans="1:19">
      <c r="A58" s="1374" t="s">
        <v>2588</v>
      </c>
      <c r="B58" s="1374"/>
      <c r="C58" s="1374"/>
      <c r="D58" s="1374"/>
      <c r="E58" s="1374"/>
      <c r="F58" s="1374"/>
      <c r="G58" s="1374"/>
      <c r="H58" s="1374"/>
      <c r="I58" s="1374"/>
      <c r="J58" s="1374"/>
      <c r="K58" s="1374"/>
      <c r="L58" s="1374"/>
      <c r="M58" s="1374"/>
      <c r="N58" s="1374"/>
      <c r="O58" s="1374"/>
      <c r="P58" s="1374"/>
      <c r="Q58" s="1374"/>
      <c r="R58" s="1374"/>
      <c r="S58" s="1374"/>
    </row>
    <row r="59" spans="1:19" s="4" customFormat="1" ht="12.75">
      <c r="A59" s="282">
        <v>4</v>
      </c>
      <c r="B59" s="282">
        <v>0</v>
      </c>
      <c r="C59" s="282">
        <v>4</v>
      </c>
      <c r="D59" s="282">
        <v>0</v>
      </c>
      <c r="E59" s="282">
        <v>4</v>
      </c>
      <c r="F59" s="282">
        <v>1</v>
      </c>
      <c r="G59" s="282">
        <v>3</v>
      </c>
      <c r="H59" s="282">
        <v>0</v>
      </c>
      <c r="I59" s="282">
        <v>4</v>
      </c>
      <c r="J59" s="282">
        <v>0</v>
      </c>
      <c r="K59" s="282">
        <v>0</v>
      </c>
      <c r="L59" s="282">
        <v>0</v>
      </c>
      <c r="M59" s="282">
        <v>0</v>
      </c>
      <c r="N59" s="282">
        <v>0</v>
      </c>
      <c r="O59" s="282">
        <v>4</v>
      </c>
      <c r="P59" s="282">
        <v>0</v>
      </c>
      <c r="Q59" s="282">
        <v>0</v>
      </c>
      <c r="R59" s="282">
        <v>0</v>
      </c>
      <c r="S59" s="282">
        <v>0</v>
      </c>
    </row>
    <row r="60" spans="1:19">
      <c r="A60" s="1374" t="s">
        <v>2589</v>
      </c>
      <c r="B60" s="1374"/>
      <c r="C60" s="1374"/>
      <c r="D60" s="1374"/>
      <c r="E60" s="1374"/>
      <c r="F60" s="1374"/>
      <c r="G60" s="1374"/>
      <c r="H60" s="1374"/>
      <c r="I60" s="1374"/>
      <c r="J60" s="1374"/>
      <c r="K60" s="1374"/>
      <c r="L60" s="1374"/>
      <c r="M60" s="1374"/>
      <c r="N60" s="1374"/>
      <c r="O60" s="1374"/>
      <c r="P60" s="1374"/>
      <c r="Q60" s="1374"/>
      <c r="R60" s="1374"/>
      <c r="S60" s="1374"/>
    </row>
    <row r="61" spans="1:19" s="4" customFormat="1" ht="12.75">
      <c r="A61" s="282">
        <v>7</v>
      </c>
      <c r="B61" s="282">
        <v>0</v>
      </c>
      <c r="C61" s="282">
        <v>7</v>
      </c>
      <c r="D61" s="282">
        <v>0</v>
      </c>
      <c r="E61" s="282">
        <v>7</v>
      </c>
      <c r="F61" s="282">
        <v>1</v>
      </c>
      <c r="G61" s="282">
        <v>6</v>
      </c>
      <c r="H61" s="282">
        <v>0</v>
      </c>
      <c r="I61" s="282">
        <v>7</v>
      </c>
      <c r="J61" s="282">
        <v>0</v>
      </c>
      <c r="K61" s="282">
        <v>0</v>
      </c>
      <c r="L61" s="282">
        <v>0</v>
      </c>
      <c r="M61" s="282">
        <v>0</v>
      </c>
      <c r="N61" s="282">
        <v>0</v>
      </c>
      <c r="O61" s="282">
        <v>6</v>
      </c>
      <c r="P61" s="282">
        <v>1</v>
      </c>
      <c r="Q61" s="282">
        <v>0</v>
      </c>
      <c r="R61" s="282">
        <v>0</v>
      </c>
      <c r="S61" s="282">
        <v>0</v>
      </c>
    </row>
    <row r="62" spans="1:19">
      <c r="A62" s="1375" t="s">
        <v>2590</v>
      </c>
      <c r="B62" s="1375"/>
      <c r="C62" s="1375"/>
      <c r="D62" s="1375"/>
      <c r="E62" s="1375"/>
      <c r="F62" s="1375"/>
      <c r="G62" s="1375"/>
      <c r="H62" s="1375"/>
      <c r="I62" s="1375"/>
      <c r="J62" s="1375"/>
      <c r="K62" s="1375"/>
      <c r="L62" s="1375"/>
      <c r="M62" s="1375"/>
      <c r="N62" s="1375"/>
      <c r="O62" s="1375"/>
      <c r="P62" s="1375"/>
      <c r="Q62" s="1375"/>
      <c r="R62" s="1375"/>
      <c r="S62" s="1375"/>
    </row>
    <row r="63" spans="1:19" s="4" customFormat="1" ht="12.75">
      <c r="A63" s="282">
        <v>9</v>
      </c>
      <c r="B63" s="282">
        <v>0</v>
      </c>
      <c r="C63" s="282">
        <v>9</v>
      </c>
      <c r="D63" s="282">
        <v>0</v>
      </c>
      <c r="E63" s="282">
        <v>9</v>
      </c>
      <c r="F63" s="282">
        <v>1</v>
      </c>
      <c r="G63" s="282">
        <v>8</v>
      </c>
      <c r="H63" s="282">
        <v>0</v>
      </c>
      <c r="I63" s="282">
        <v>9</v>
      </c>
      <c r="J63" s="282">
        <v>0</v>
      </c>
      <c r="K63" s="282">
        <v>0</v>
      </c>
      <c r="L63" s="282">
        <v>0</v>
      </c>
      <c r="M63" s="282">
        <v>0</v>
      </c>
      <c r="N63" s="282">
        <v>0</v>
      </c>
      <c r="O63" s="282">
        <v>9</v>
      </c>
      <c r="P63" s="282">
        <v>0</v>
      </c>
      <c r="Q63" s="282">
        <v>0</v>
      </c>
      <c r="R63" s="282">
        <v>0</v>
      </c>
      <c r="S63" s="282">
        <v>0</v>
      </c>
    </row>
    <row r="64" spans="1:19">
      <c r="A64" s="1374" t="s">
        <v>533</v>
      </c>
      <c r="B64" s="1374"/>
      <c r="C64" s="1374"/>
      <c r="D64" s="1374"/>
      <c r="E64" s="1374"/>
      <c r="F64" s="1374"/>
      <c r="G64" s="1374"/>
      <c r="H64" s="1374"/>
      <c r="I64" s="1374"/>
      <c r="J64" s="1374"/>
      <c r="K64" s="1374"/>
      <c r="L64" s="1374"/>
      <c r="M64" s="1374"/>
      <c r="N64" s="1374"/>
      <c r="O64" s="1374"/>
      <c r="P64" s="1374"/>
      <c r="Q64" s="1374"/>
      <c r="R64" s="1374"/>
      <c r="S64" s="1374"/>
    </row>
    <row r="65" spans="1:19" s="583" customFormat="1" ht="12" customHeight="1">
      <c r="A65" s="276">
        <v>20</v>
      </c>
      <c r="B65" s="276">
        <v>0</v>
      </c>
      <c r="C65" s="276">
        <v>20</v>
      </c>
      <c r="D65" s="276">
        <v>0</v>
      </c>
      <c r="E65" s="276">
        <v>20</v>
      </c>
      <c r="F65" s="276">
        <v>1</v>
      </c>
      <c r="G65" s="276">
        <v>19</v>
      </c>
      <c r="H65" s="276">
        <v>0</v>
      </c>
      <c r="I65" s="276">
        <v>20</v>
      </c>
      <c r="J65" s="276">
        <v>0</v>
      </c>
      <c r="K65" s="277">
        <v>0</v>
      </c>
      <c r="L65" s="276">
        <v>0</v>
      </c>
      <c r="M65" s="276">
        <v>0</v>
      </c>
      <c r="N65" s="276">
        <v>0</v>
      </c>
      <c r="O65" s="276">
        <v>20</v>
      </c>
      <c r="P65" s="276">
        <v>0</v>
      </c>
      <c r="Q65" s="277">
        <v>0</v>
      </c>
      <c r="R65" s="276">
        <v>0</v>
      </c>
      <c r="S65" s="276">
        <v>0</v>
      </c>
    </row>
    <row r="66" spans="1:19">
      <c r="A66" s="1374" t="s">
        <v>516</v>
      </c>
      <c r="B66" s="1374"/>
      <c r="C66" s="1374"/>
      <c r="D66" s="1374"/>
      <c r="E66" s="1374"/>
      <c r="F66" s="1374"/>
      <c r="G66" s="1374"/>
      <c r="H66" s="1374"/>
      <c r="I66" s="1374"/>
      <c r="J66" s="1374"/>
      <c r="K66" s="1374"/>
      <c r="L66" s="1374"/>
      <c r="M66" s="1374"/>
      <c r="N66" s="1374"/>
      <c r="O66" s="1374"/>
      <c r="P66" s="1374"/>
      <c r="Q66" s="1374"/>
      <c r="R66" s="1374"/>
      <c r="S66" s="1374"/>
    </row>
    <row r="67" spans="1:19" s="4" customFormat="1" ht="12.75">
      <c r="A67" s="282">
        <v>16</v>
      </c>
      <c r="B67" s="282">
        <v>0</v>
      </c>
      <c r="C67" s="282">
        <v>16</v>
      </c>
      <c r="D67" s="282">
        <v>0</v>
      </c>
      <c r="E67" s="282">
        <v>16</v>
      </c>
      <c r="F67" s="282">
        <v>2</v>
      </c>
      <c r="G67" s="282">
        <v>14</v>
      </c>
      <c r="H67" s="282">
        <v>0</v>
      </c>
      <c r="I67" s="282">
        <v>16</v>
      </c>
      <c r="J67" s="282">
        <v>0</v>
      </c>
      <c r="K67" s="282">
        <v>0</v>
      </c>
      <c r="L67" s="282">
        <v>0</v>
      </c>
      <c r="M67" s="282">
        <v>0</v>
      </c>
      <c r="N67" s="282">
        <v>0</v>
      </c>
      <c r="O67" s="282">
        <v>16</v>
      </c>
      <c r="P67" s="282">
        <v>0</v>
      </c>
      <c r="Q67" s="282">
        <v>0</v>
      </c>
      <c r="R67" s="282">
        <v>0</v>
      </c>
      <c r="S67" s="282">
        <v>0</v>
      </c>
    </row>
    <row r="68" spans="1:19">
      <c r="A68" s="1374" t="s">
        <v>2591</v>
      </c>
      <c r="B68" s="1374"/>
      <c r="C68" s="1374"/>
      <c r="D68" s="1374"/>
      <c r="E68" s="1374"/>
      <c r="F68" s="1374"/>
      <c r="G68" s="1374"/>
      <c r="H68" s="1374"/>
      <c r="I68" s="1374"/>
      <c r="J68" s="1374"/>
      <c r="K68" s="1374"/>
      <c r="L68" s="1374"/>
      <c r="M68" s="1374"/>
      <c r="N68" s="1374"/>
      <c r="O68" s="1374"/>
      <c r="P68" s="1374"/>
      <c r="Q68" s="1374"/>
      <c r="R68" s="1374"/>
      <c r="S68" s="1374"/>
    </row>
    <row r="69" spans="1:19" s="4" customFormat="1" ht="12.75">
      <c r="A69" s="282">
        <v>10</v>
      </c>
      <c r="B69" s="282">
        <v>0</v>
      </c>
      <c r="C69" s="282">
        <v>10</v>
      </c>
      <c r="D69" s="282">
        <v>0</v>
      </c>
      <c r="E69" s="282">
        <v>10</v>
      </c>
      <c r="F69" s="282">
        <v>1</v>
      </c>
      <c r="G69" s="282">
        <v>9</v>
      </c>
      <c r="H69" s="282">
        <v>0</v>
      </c>
      <c r="I69" s="282">
        <v>10</v>
      </c>
      <c r="J69" s="282">
        <v>0</v>
      </c>
      <c r="K69" s="282">
        <v>0</v>
      </c>
      <c r="L69" s="282">
        <v>0</v>
      </c>
      <c r="M69" s="282">
        <v>0</v>
      </c>
      <c r="N69" s="282">
        <v>0</v>
      </c>
      <c r="O69" s="282">
        <v>10</v>
      </c>
      <c r="P69" s="282">
        <v>0</v>
      </c>
      <c r="Q69" s="282">
        <v>0</v>
      </c>
      <c r="R69" s="282">
        <v>0</v>
      </c>
      <c r="S69" s="282">
        <v>0</v>
      </c>
    </row>
    <row r="70" spans="1:19">
      <c r="A70" s="1374" t="s">
        <v>2592</v>
      </c>
      <c r="B70" s="1374"/>
      <c r="C70" s="1374"/>
      <c r="D70" s="1374"/>
      <c r="E70" s="1374"/>
      <c r="F70" s="1374"/>
      <c r="G70" s="1374"/>
      <c r="H70" s="1374"/>
      <c r="I70" s="1374"/>
      <c r="J70" s="1374"/>
      <c r="K70" s="1374"/>
      <c r="L70" s="1374"/>
      <c r="M70" s="1374"/>
      <c r="N70" s="1374"/>
      <c r="O70" s="1374"/>
      <c r="P70" s="1374"/>
      <c r="Q70" s="1374"/>
      <c r="R70" s="1374"/>
      <c r="S70" s="1374"/>
    </row>
    <row r="71" spans="1:19" s="4" customFormat="1" ht="12.75">
      <c r="A71" s="282">
        <v>9</v>
      </c>
      <c r="B71" s="282">
        <v>0</v>
      </c>
      <c r="C71" s="282">
        <v>9</v>
      </c>
      <c r="D71" s="282">
        <v>0</v>
      </c>
      <c r="E71" s="282">
        <v>9</v>
      </c>
      <c r="F71" s="282">
        <v>3</v>
      </c>
      <c r="G71" s="282">
        <v>6</v>
      </c>
      <c r="H71" s="282">
        <v>0</v>
      </c>
      <c r="I71" s="282">
        <v>9</v>
      </c>
      <c r="J71" s="282">
        <v>0</v>
      </c>
      <c r="K71" s="282">
        <v>0</v>
      </c>
      <c r="L71" s="282">
        <v>0</v>
      </c>
      <c r="M71" s="282">
        <v>0</v>
      </c>
      <c r="N71" s="282">
        <v>0</v>
      </c>
      <c r="O71" s="282">
        <v>9</v>
      </c>
      <c r="P71" s="282">
        <v>0</v>
      </c>
      <c r="Q71" s="282">
        <v>0</v>
      </c>
      <c r="R71" s="282">
        <v>0</v>
      </c>
      <c r="S71" s="282">
        <v>0</v>
      </c>
    </row>
    <row r="72" spans="1:19">
      <c r="A72" s="1374" t="s">
        <v>832</v>
      </c>
      <c r="B72" s="1374"/>
      <c r="C72" s="1374"/>
      <c r="D72" s="1374"/>
      <c r="E72" s="1374"/>
      <c r="F72" s="1374"/>
      <c r="G72" s="1374"/>
      <c r="H72" s="1374"/>
      <c r="I72" s="1374"/>
      <c r="J72" s="1374"/>
      <c r="K72" s="1374"/>
      <c r="L72" s="1374"/>
      <c r="M72" s="1374"/>
      <c r="N72" s="1374"/>
      <c r="O72" s="1374"/>
      <c r="P72" s="1374"/>
      <c r="Q72" s="1374"/>
      <c r="R72" s="1374"/>
      <c r="S72" s="1374"/>
    </row>
    <row r="73" spans="1:19" s="4" customFormat="1" ht="12.75">
      <c r="A73" s="282">
        <v>14</v>
      </c>
      <c r="B73" s="282">
        <v>0</v>
      </c>
      <c r="C73" s="282">
        <v>14</v>
      </c>
      <c r="D73" s="282">
        <v>0</v>
      </c>
      <c r="E73" s="282">
        <v>14</v>
      </c>
      <c r="F73" s="282">
        <v>1</v>
      </c>
      <c r="G73" s="282">
        <v>13</v>
      </c>
      <c r="H73" s="282">
        <v>0</v>
      </c>
      <c r="I73" s="282">
        <v>14</v>
      </c>
      <c r="J73" s="282">
        <v>0</v>
      </c>
      <c r="K73" s="282">
        <v>0</v>
      </c>
      <c r="L73" s="282">
        <v>0</v>
      </c>
      <c r="M73" s="282">
        <v>0</v>
      </c>
      <c r="N73" s="282">
        <v>0</v>
      </c>
      <c r="O73" s="282">
        <v>14</v>
      </c>
      <c r="P73" s="282">
        <v>0</v>
      </c>
      <c r="Q73" s="282">
        <v>0</v>
      </c>
      <c r="R73" s="282">
        <v>0</v>
      </c>
      <c r="S73" s="282"/>
    </row>
    <row r="74" spans="1:19">
      <c r="A74" s="1374" t="s">
        <v>2593</v>
      </c>
      <c r="B74" s="1374"/>
      <c r="C74" s="1374"/>
      <c r="D74" s="1374"/>
      <c r="E74" s="1374"/>
      <c r="F74" s="1374"/>
      <c r="G74" s="1374"/>
      <c r="H74" s="1374"/>
      <c r="I74" s="1374"/>
      <c r="J74" s="1374"/>
      <c r="K74" s="1374"/>
      <c r="L74" s="1374"/>
      <c r="M74" s="1374"/>
      <c r="N74" s="1374"/>
      <c r="O74" s="1374"/>
      <c r="P74" s="1374"/>
      <c r="Q74" s="1374"/>
      <c r="R74" s="1374"/>
      <c r="S74" s="1374"/>
    </row>
    <row r="75" spans="1:19" s="4" customFormat="1" ht="12.75">
      <c r="A75" s="282">
        <v>6</v>
      </c>
      <c r="B75" s="282">
        <v>0</v>
      </c>
      <c r="C75" s="282">
        <v>6</v>
      </c>
      <c r="D75" s="282">
        <v>0</v>
      </c>
      <c r="E75" s="282">
        <v>6</v>
      </c>
      <c r="F75" s="282">
        <v>1</v>
      </c>
      <c r="G75" s="282">
        <v>5</v>
      </c>
      <c r="H75" s="282">
        <v>0</v>
      </c>
      <c r="I75" s="282">
        <v>6</v>
      </c>
      <c r="J75" s="282">
        <v>0</v>
      </c>
      <c r="K75" s="282">
        <v>0</v>
      </c>
      <c r="L75" s="282">
        <v>0</v>
      </c>
      <c r="M75" s="282">
        <v>0</v>
      </c>
      <c r="N75" s="282">
        <v>0</v>
      </c>
      <c r="O75" s="282">
        <v>6</v>
      </c>
      <c r="P75" s="282">
        <v>0</v>
      </c>
      <c r="Q75" s="282">
        <v>0</v>
      </c>
      <c r="R75" s="282">
        <v>0</v>
      </c>
      <c r="S75" s="282">
        <v>0</v>
      </c>
    </row>
    <row r="76" spans="1:19">
      <c r="A76" s="1374" t="s">
        <v>2023</v>
      </c>
      <c r="B76" s="1374"/>
      <c r="C76" s="1374"/>
      <c r="D76" s="1374"/>
      <c r="E76" s="1374"/>
      <c r="F76" s="1374"/>
      <c r="G76" s="1374"/>
      <c r="H76" s="1374"/>
      <c r="I76" s="1374"/>
      <c r="J76" s="1374"/>
      <c r="K76" s="1374"/>
      <c r="L76" s="1374"/>
      <c r="M76" s="1374"/>
      <c r="N76" s="1374"/>
      <c r="O76" s="1374"/>
      <c r="P76" s="1374"/>
      <c r="Q76" s="1374"/>
      <c r="R76" s="1374"/>
      <c r="S76" s="1374"/>
    </row>
    <row r="77" spans="1:19" s="100" customFormat="1" ht="13.5" customHeight="1">
      <c r="A77" s="282">
        <v>8</v>
      </c>
      <c r="B77" s="282">
        <v>0</v>
      </c>
      <c r="C77" s="282">
        <v>8</v>
      </c>
      <c r="D77" s="282">
        <v>0</v>
      </c>
      <c r="E77" s="282">
        <v>8</v>
      </c>
      <c r="F77" s="282">
        <v>1</v>
      </c>
      <c r="G77" s="282">
        <v>7</v>
      </c>
      <c r="H77" s="282">
        <v>0</v>
      </c>
      <c r="I77" s="282">
        <v>8</v>
      </c>
      <c r="J77" s="282">
        <v>0</v>
      </c>
      <c r="K77" s="282">
        <v>0</v>
      </c>
      <c r="L77" s="282">
        <v>0</v>
      </c>
      <c r="M77" s="282">
        <v>0</v>
      </c>
      <c r="N77" s="282">
        <v>0</v>
      </c>
      <c r="O77" s="282">
        <v>8</v>
      </c>
      <c r="P77" s="282">
        <v>0</v>
      </c>
      <c r="Q77" s="282">
        <v>0</v>
      </c>
      <c r="R77" s="282">
        <v>0</v>
      </c>
      <c r="S77" s="282">
        <v>0</v>
      </c>
    </row>
    <row r="78" spans="1:19">
      <c r="A78" s="1379" t="s">
        <v>3653</v>
      </c>
      <c r="B78" s="1380"/>
      <c r="C78" s="1380"/>
      <c r="D78" s="1380"/>
      <c r="E78" s="1380"/>
      <c r="F78" s="1380"/>
      <c r="G78" s="1380"/>
      <c r="H78" s="1380"/>
      <c r="I78" s="1380"/>
      <c r="J78" s="1380"/>
      <c r="K78" s="1380"/>
      <c r="L78" s="1380"/>
      <c r="M78" s="1380"/>
      <c r="N78" s="1380"/>
      <c r="O78" s="1380"/>
      <c r="P78" s="1380"/>
      <c r="Q78" s="1380"/>
      <c r="R78" s="1380"/>
      <c r="S78" s="1381"/>
    </row>
    <row r="79" spans="1:19">
      <c r="A79" s="261">
        <f>SUM(A77,A75,A73,A71,A69,A67,A65,A63,A61,A59,A57,A55)</f>
        <v>124</v>
      </c>
      <c r="B79" s="261">
        <f t="shared" ref="B79:S79" si="1">SUM(B77,B75,B73,B71,B69,B67,B65,B63,B61,B59,B57,B55)</f>
        <v>0</v>
      </c>
      <c r="C79" s="261">
        <f t="shared" si="1"/>
        <v>124</v>
      </c>
      <c r="D79" s="261">
        <f t="shared" si="1"/>
        <v>0</v>
      </c>
      <c r="E79" s="261">
        <f t="shared" si="1"/>
        <v>124</v>
      </c>
      <c r="F79" s="261">
        <f t="shared" si="1"/>
        <v>20</v>
      </c>
      <c r="G79" s="261">
        <f t="shared" si="1"/>
        <v>104</v>
      </c>
      <c r="H79" s="261">
        <f t="shared" si="1"/>
        <v>0</v>
      </c>
      <c r="I79" s="261">
        <f t="shared" si="1"/>
        <v>124</v>
      </c>
      <c r="J79" s="261">
        <f t="shared" si="1"/>
        <v>0</v>
      </c>
      <c r="K79" s="261">
        <f t="shared" si="1"/>
        <v>0</v>
      </c>
      <c r="L79" s="261">
        <f t="shared" si="1"/>
        <v>0</v>
      </c>
      <c r="M79" s="261">
        <f t="shared" si="1"/>
        <v>0</v>
      </c>
      <c r="N79" s="261">
        <f t="shared" si="1"/>
        <v>0</v>
      </c>
      <c r="O79" s="261">
        <f t="shared" si="1"/>
        <v>122</v>
      </c>
      <c r="P79" s="261">
        <f t="shared" si="1"/>
        <v>12</v>
      </c>
      <c r="Q79" s="261">
        <f t="shared" si="1"/>
        <v>0</v>
      </c>
      <c r="R79" s="261">
        <f t="shared" si="1"/>
        <v>0</v>
      </c>
      <c r="S79" s="261">
        <f t="shared" si="1"/>
        <v>0</v>
      </c>
    </row>
    <row r="80" spans="1:19">
      <c r="A80" s="21"/>
      <c r="B80" s="49"/>
      <c r="C80" s="49"/>
      <c r="D80" s="49"/>
      <c r="E80" s="49"/>
      <c r="F80" s="49"/>
      <c r="G80" s="49"/>
      <c r="H80" s="49"/>
      <c r="I80" s="49"/>
      <c r="J80" s="49"/>
      <c r="K80" s="49"/>
      <c r="L80" s="49"/>
      <c r="M80" s="49"/>
      <c r="N80" s="49"/>
      <c r="O80" s="49"/>
      <c r="P80" s="49"/>
      <c r="Q80" s="49"/>
      <c r="R80" s="49"/>
      <c r="S80" s="49"/>
    </row>
    <row r="81" spans="1:19" ht="21.75" customHeight="1">
      <c r="A81" s="1376" t="s">
        <v>3007</v>
      </c>
      <c r="B81" s="1377"/>
      <c r="C81" s="1377"/>
      <c r="D81" s="1377"/>
      <c r="E81" s="1377"/>
      <c r="F81" s="1377"/>
      <c r="G81" s="1377"/>
      <c r="H81" s="1377"/>
      <c r="I81" s="1377"/>
      <c r="J81" s="1377"/>
      <c r="K81" s="1377"/>
      <c r="L81" s="1377"/>
      <c r="M81" s="1377"/>
      <c r="N81" s="1377"/>
      <c r="O81" s="1377"/>
      <c r="P81" s="1377"/>
      <c r="Q81" s="1377"/>
      <c r="R81" s="1377"/>
      <c r="S81" s="1378"/>
    </row>
    <row r="82" spans="1:19">
      <c r="A82" s="976" t="s">
        <v>3654</v>
      </c>
      <c r="B82" s="977"/>
      <c r="C82" s="977"/>
      <c r="D82" s="977"/>
      <c r="E82" s="977"/>
      <c r="F82" s="977"/>
      <c r="G82" s="977"/>
      <c r="H82" s="977"/>
      <c r="I82" s="977"/>
      <c r="J82" s="977"/>
      <c r="K82" s="977"/>
      <c r="L82" s="977"/>
      <c r="M82" s="977"/>
      <c r="N82" s="977"/>
      <c r="O82" s="977"/>
      <c r="P82" s="977"/>
      <c r="Q82" s="977"/>
      <c r="R82" s="977"/>
      <c r="S82" s="978"/>
    </row>
    <row r="83" spans="1:19">
      <c r="A83" s="976" t="s">
        <v>2990</v>
      </c>
      <c r="B83" s="977"/>
      <c r="C83" s="977"/>
      <c r="D83" s="977"/>
      <c r="E83" s="977"/>
      <c r="F83" s="977"/>
      <c r="G83" s="977"/>
      <c r="H83" s="977"/>
      <c r="I83" s="977"/>
      <c r="J83" s="977"/>
      <c r="K83" s="977"/>
      <c r="L83" s="977"/>
      <c r="M83" s="977"/>
      <c r="N83" s="977"/>
      <c r="O83" s="977"/>
      <c r="P83" s="977"/>
      <c r="Q83" s="977"/>
      <c r="R83" s="977"/>
      <c r="S83" s="978"/>
    </row>
    <row r="84" spans="1:19">
      <c r="A84" s="976" t="s">
        <v>2991</v>
      </c>
      <c r="B84" s="977"/>
      <c r="C84" s="977"/>
      <c r="D84" s="977"/>
      <c r="E84" s="977"/>
      <c r="F84" s="977"/>
      <c r="G84" s="977"/>
      <c r="H84" s="977"/>
      <c r="I84" s="977"/>
      <c r="J84" s="977"/>
      <c r="K84" s="977"/>
      <c r="L84" s="977"/>
      <c r="M84" s="977"/>
      <c r="N84" s="977"/>
      <c r="O84" s="977"/>
      <c r="P84" s="977"/>
      <c r="Q84" s="977"/>
      <c r="R84" s="977"/>
      <c r="S84" s="978"/>
    </row>
    <row r="85" spans="1:19">
      <c r="A85" s="976" t="s">
        <v>2992</v>
      </c>
      <c r="B85" s="977"/>
      <c r="C85" s="977"/>
      <c r="D85" s="977"/>
      <c r="E85" s="977"/>
      <c r="F85" s="977"/>
      <c r="G85" s="977"/>
      <c r="H85" s="977"/>
      <c r="I85" s="977"/>
      <c r="J85" s="977"/>
      <c r="K85" s="977"/>
      <c r="L85" s="977"/>
      <c r="M85" s="977"/>
      <c r="N85" s="977"/>
      <c r="O85" s="977"/>
      <c r="P85" s="977"/>
      <c r="Q85" s="977"/>
      <c r="R85" s="977"/>
      <c r="S85" s="978"/>
    </row>
    <row r="86" spans="1:19">
      <c r="A86" s="976" t="s">
        <v>2993</v>
      </c>
      <c r="B86" s="977"/>
      <c r="C86" s="977"/>
      <c r="D86" s="977"/>
      <c r="E86" s="977"/>
      <c r="F86" s="977"/>
      <c r="G86" s="977"/>
      <c r="H86" s="977"/>
      <c r="I86" s="977"/>
      <c r="J86" s="977"/>
      <c r="K86" s="977"/>
      <c r="L86" s="977"/>
      <c r="M86" s="977"/>
      <c r="N86" s="977"/>
      <c r="O86" s="977"/>
      <c r="P86" s="977"/>
      <c r="Q86" s="977"/>
      <c r="R86" s="977"/>
      <c r="S86" s="978"/>
    </row>
    <row r="87" spans="1:19">
      <c r="A87" s="976" t="s">
        <v>2994</v>
      </c>
      <c r="B87" s="977"/>
      <c r="C87" s="977"/>
      <c r="D87" s="977"/>
      <c r="E87" s="977"/>
      <c r="F87" s="977"/>
      <c r="G87" s="977"/>
      <c r="H87" s="977"/>
      <c r="I87" s="977"/>
      <c r="J87" s="977"/>
      <c r="K87" s="977"/>
      <c r="L87" s="977"/>
      <c r="M87" s="977"/>
      <c r="N87" s="977"/>
      <c r="O87" s="977"/>
      <c r="P87" s="977"/>
      <c r="Q87" s="977"/>
      <c r="R87" s="977"/>
      <c r="S87" s="978"/>
    </row>
    <row r="88" spans="1:19">
      <c r="A88" s="976" t="s">
        <v>2995</v>
      </c>
      <c r="B88" s="977"/>
      <c r="C88" s="977"/>
      <c r="D88" s="977"/>
      <c r="E88" s="977"/>
      <c r="F88" s="977"/>
      <c r="G88" s="977"/>
      <c r="H88" s="977"/>
      <c r="I88" s="977"/>
      <c r="J88" s="977"/>
      <c r="K88" s="977"/>
      <c r="L88" s="977"/>
      <c r="M88" s="977"/>
      <c r="N88" s="977"/>
      <c r="O88" s="977"/>
      <c r="P88" s="977"/>
      <c r="Q88" s="977"/>
      <c r="R88" s="977"/>
      <c r="S88" s="978"/>
    </row>
    <row r="89" spans="1:19">
      <c r="A89" s="976" t="s">
        <v>433</v>
      </c>
      <c r="B89" s="977"/>
      <c r="C89" s="977"/>
      <c r="D89" s="977"/>
      <c r="E89" s="977"/>
      <c r="F89" s="977"/>
      <c r="G89" s="977"/>
      <c r="H89" s="977"/>
      <c r="I89" s="977"/>
      <c r="J89" s="977"/>
      <c r="K89" s="977"/>
      <c r="L89" s="977"/>
      <c r="M89" s="977"/>
      <c r="N89" s="977"/>
      <c r="O89" s="977"/>
      <c r="P89" s="977"/>
      <c r="Q89" s="977"/>
      <c r="R89" s="977"/>
      <c r="S89" s="978"/>
    </row>
    <row r="90" spans="1:19">
      <c r="A90" s="982" t="s">
        <v>2996</v>
      </c>
      <c r="B90" s="983"/>
      <c r="C90" s="983"/>
      <c r="D90" s="983"/>
      <c r="E90" s="983"/>
      <c r="F90" s="983"/>
      <c r="G90" s="983"/>
      <c r="H90" s="983"/>
      <c r="I90" s="983"/>
      <c r="J90" s="983"/>
      <c r="K90" s="983"/>
      <c r="L90" s="983"/>
      <c r="M90" s="983"/>
      <c r="N90" s="983"/>
      <c r="O90" s="983"/>
      <c r="P90" s="983"/>
      <c r="Q90" s="983"/>
      <c r="R90" s="983"/>
      <c r="S90" s="984"/>
    </row>
    <row r="91" spans="1:19" ht="33.75" customHeight="1">
      <c r="A91" s="98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985"/>
    </row>
    <row r="92" spans="1:19" ht="27.75" customHeight="1">
      <c r="A92" s="991" t="s">
        <v>48</v>
      </c>
      <c r="B92" s="991" t="s">
        <v>49</v>
      </c>
      <c r="C92" s="991"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64.5" customHeight="1">
      <c r="A93" s="985"/>
      <c r="B93" s="985"/>
      <c r="C93" s="985"/>
      <c r="D93" s="985"/>
      <c r="E93" s="985"/>
      <c r="F93" s="269" t="s">
        <v>63</v>
      </c>
      <c r="G93" s="269" t="s">
        <v>64</v>
      </c>
      <c r="H93" s="269" t="s">
        <v>65</v>
      </c>
      <c r="I93" s="985"/>
      <c r="J93" s="985"/>
      <c r="K93" s="271" t="s">
        <v>66</v>
      </c>
      <c r="L93" s="271" t="s">
        <v>67</v>
      </c>
      <c r="M93" s="271" t="s">
        <v>68</v>
      </c>
      <c r="N93" s="271" t="s">
        <v>67</v>
      </c>
      <c r="O93" s="985"/>
      <c r="P93" s="985"/>
      <c r="Q93" s="985"/>
      <c r="R93" s="985"/>
      <c r="S93" s="985"/>
    </row>
    <row r="94" spans="1:19">
      <c r="A94" s="1374" t="s">
        <v>2586</v>
      </c>
      <c r="B94" s="1374"/>
      <c r="C94" s="1374"/>
      <c r="D94" s="1374"/>
      <c r="E94" s="1374"/>
      <c r="F94" s="1374"/>
      <c r="G94" s="1374"/>
      <c r="H94" s="1374"/>
      <c r="I94" s="1374"/>
      <c r="J94" s="1374"/>
      <c r="K94" s="1374"/>
      <c r="L94" s="1374"/>
      <c r="M94" s="1374"/>
      <c r="N94" s="1374"/>
      <c r="O94" s="1374"/>
      <c r="P94" s="1374"/>
      <c r="Q94" s="1374"/>
      <c r="R94" s="1374"/>
      <c r="S94" s="1374"/>
    </row>
    <row r="95" spans="1:19">
      <c r="A95" s="273"/>
      <c r="B95" s="273"/>
      <c r="C95" s="272"/>
      <c r="D95" s="273"/>
      <c r="E95" s="273"/>
      <c r="F95" s="273"/>
      <c r="G95" s="273"/>
      <c r="H95" s="273"/>
      <c r="I95" s="273"/>
      <c r="J95" s="273"/>
      <c r="K95" s="273"/>
      <c r="L95" s="273"/>
      <c r="M95" s="273"/>
      <c r="N95" s="273"/>
      <c r="O95" s="273"/>
      <c r="P95" s="273"/>
      <c r="Q95" s="273"/>
      <c r="R95" s="273"/>
      <c r="S95" s="273"/>
    </row>
    <row r="96" spans="1:19">
      <c r="A96" s="1374" t="s">
        <v>2587</v>
      </c>
      <c r="B96" s="1374"/>
      <c r="C96" s="1374"/>
      <c r="D96" s="1374"/>
      <c r="E96" s="1374"/>
      <c r="F96" s="1374"/>
      <c r="G96" s="1374"/>
      <c r="H96" s="1374"/>
      <c r="I96" s="1374"/>
      <c r="J96" s="1374"/>
      <c r="K96" s="1374"/>
      <c r="L96" s="1374"/>
      <c r="M96" s="1374"/>
      <c r="N96" s="1374"/>
      <c r="O96" s="1374"/>
      <c r="P96" s="1374"/>
      <c r="Q96" s="1374"/>
      <c r="R96" s="1374"/>
      <c r="S96" s="1374"/>
    </row>
    <row r="97" spans="1:19">
      <c r="A97" s="273"/>
      <c r="B97" s="273"/>
      <c r="C97" s="272"/>
      <c r="D97" s="273"/>
      <c r="E97" s="273"/>
      <c r="F97" s="273"/>
      <c r="G97" s="273"/>
      <c r="H97" s="273"/>
      <c r="I97" s="273"/>
      <c r="J97" s="273"/>
      <c r="K97" s="273"/>
      <c r="L97" s="273"/>
      <c r="M97" s="273"/>
      <c r="N97" s="273"/>
      <c r="O97" s="273"/>
      <c r="P97" s="273"/>
      <c r="Q97" s="273"/>
      <c r="R97" s="273"/>
      <c r="S97" s="273"/>
    </row>
    <row r="98" spans="1:19">
      <c r="A98" s="1374" t="s">
        <v>2588</v>
      </c>
      <c r="B98" s="1374"/>
      <c r="C98" s="1374"/>
      <c r="D98" s="1374"/>
      <c r="E98" s="1374"/>
      <c r="F98" s="1374"/>
      <c r="G98" s="1374"/>
      <c r="H98" s="1374"/>
      <c r="I98" s="1374"/>
      <c r="J98" s="1374"/>
      <c r="K98" s="1374"/>
      <c r="L98" s="1374"/>
      <c r="M98" s="1374"/>
      <c r="N98" s="1374"/>
      <c r="O98" s="1374"/>
      <c r="P98" s="1374"/>
      <c r="Q98" s="1374"/>
      <c r="R98" s="1374"/>
      <c r="S98" s="1374"/>
    </row>
    <row r="99" spans="1:19">
      <c r="A99" s="273"/>
      <c r="B99" s="273"/>
      <c r="C99" s="272"/>
      <c r="D99" s="273"/>
      <c r="E99" s="273"/>
      <c r="F99" s="273"/>
      <c r="G99" s="273"/>
      <c r="H99" s="273"/>
      <c r="I99" s="273"/>
      <c r="J99" s="273"/>
      <c r="K99" s="273"/>
      <c r="L99" s="273"/>
      <c r="M99" s="273"/>
      <c r="N99" s="273"/>
      <c r="O99" s="273"/>
      <c r="P99" s="273"/>
      <c r="Q99" s="273"/>
      <c r="R99" s="273"/>
      <c r="S99" s="273"/>
    </row>
    <row r="100" spans="1:19">
      <c r="A100" s="1374" t="s">
        <v>2589</v>
      </c>
      <c r="B100" s="1374"/>
      <c r="C100" s="1374"/>
      <c r="D100" s="1374"/>
      <c r="E100" s="1374"/>
      <c r="F100" s="1374"/>
      <c r="G100" s="1374"/>
      <c r="H100" s="1374"/>
      <c r="I100" s="1374"/>
      <c r="J100" s="1374"/>
      <c r="K100" s="1374"/>
      <c r="L100" s="1374"/>
      <c r="M100" s="1374"/>
      <c r="N100" s="1374"/>
      <c r="O100" s="1374"/>
      <c r="P100" s="1374"/>
      <c r="Q100" s="1374"/>
      <c r="R100" s="1374"/>
      <c r="S100" s="1374"/>
    </row>
    <row r="101" spans="1:19">
      <c r="A101" s="273"/>
      <c r="B101" s="273"/>
      <c r="C101" s="272"/>
      <c r="D101" s="273"/>
      <c r="E101" s="273"/>
      <c r="F101" s="273"/>
      <c r="G101" s="273"/>
      <c r="H101" s="273"/>
      <c r="I101" s="273"/>
      <c r="J101" s="273"/>
      <c r="K101" s="273"/>
      <c r="L101" s="273"/>
      <c r="M101" s="273"/>
      <c r="N101" s="273"/>
      <c r="O101" s="273"/>
      <c r="P101" s="273"/>
      <c r="Q101" s="273"/>
      <c r="R101" s="273"/>
      <c r="S101" s="273"/>
    </row>
    <row r="102" spans="1:19">
      <c r="A102" s="1375" t="s">
        <v>2590</v>
      </c>
      <c r="B102" s="1375"/>
      <c r="C102" s="1375"/>
      <c r="D102" s="1375"/>
      <c r="E102" s="1375"/>
      <c r="F102" s="1375"/>
      <c r="G102" s="1375"/>
      <c r="H102" s="1375"/>
      <c r="I102" s="1375"/>
      <c r="J102" s="1375"/>
      <c r="K102" s="1375"/>
      <c r="L102" s="1375"/>
      <c r="M102" s="1375"/>
      <c r="N102" s="1375"/>
      <c r="O102" s="1375"/>
      <c r="P102" s="1375"/>
      <c r="Q102" s="1375"/>
      <c r="R102" s="1375"/>
      <c r="S102" s="1375"/>
    </row>
    <row r="103" spans="1:19">
      <c r="A103" s="273"/>
      <c r="B103" s="273"/>
      <c r="C103" s="272"/>
      <c r="D103" s="273"/>
      <c r="E103" s="273"/>
      <c r="F103" s="273"/>
      <c r="G103" s="273"/>
      <c r="H103" s="273"/>
      <c r="I103" s="273"/>
      <c r="J103" s="273"/>
      <c r="K103" s="273"/>
      <c r="L103" s="273"/>
      <c r="M103" s="273"/>
      <c r="N103" s="273"/>
      <c r="O103" s="273"/>
      <c r="P103" s="273"/>
      <c r="Q103" s="273"/>
      <c r="R103" s="273"/>
      <c r="S103" s="273"/>
    </row>
    <row r="104" spans="1:19">
      <c r="A104" s="1374" t="s">
        <v>533</v>
      </c>
      <c r="B104" s="1374"/>
      <c r="C104" s="1374"/>
      <c r="D104" s="1374"/>
      <c r="E104" s="1374"/>
      <c r="F104" s="1374"/>
      <c r="G104" s="1374"/>
      <c r="H104" s="1374"/>
      <c r="I104" s="1374"/>
      <c r="J104" s="1374"/>
      <c r="K104" s="1374"/>
      <c r="L104" s="1374"/>
      <c r="M104" s="1374"/>
      <c r="N104" s="1374"/>
      <c r="O104" s="1374"/>
      <c r="P104" s="1374"/>
      <c r="Q104" s="1374"/>
      <c r="R104" s="1374"/>
      <c r="S104" s="1374"/>
    </row>
    <row r="105" spans="1:19">
      <c r="A105" s="273"/>
      <c r="B105" s="273"/>
      <c r="C105" s="272"/>
      <c r="D105" s="273"/>
      <c r="E105" s="273"/>
      <c r="F105" s="273"/>
      <c r="G105" s="273"/>
      <c r="H105" s="273"/>
      <c r="I105" s="273"/>
      <c r="J105" s="273"/>
      <c r="K105" s="273"/>
      <c r="L105" s="273"/>
      <c r="M105" s="273"/>
      <c r="N105" s="273"/>
      <c r="O105" s="273"/>
      <c r="P105" s="273"/>
      <c r="Q105" s="273"/>
      <c r="R105" s="273"/>
      <c r="S105" s="273"/>
    </row>
    <row r="106" spans="1:19">
      <c r="A106" s="1374" t="s">
        <v>516</v>
      </c>
      <c r="B106" s="1374"/>
      <c r="C106" s="1374"/>
      <c r="D106" s="1374"/>
      <c r="E106" s="1374"/>
      <c r="F106" s="1374"/>
      <c r="G106" s="1374"/>
      <c r="H106" s="1374"/>
      <c r="I106" s="1374"/>
      <c r="J106" s="1374"/>
      <c r="K106" s="1374"/>
      <c r="L106" s="1374"/>
      <c r="M106" s="1374"/>
      <c r="N106" s="1374"/>
      <c r="O106" s="1374"/>
      <c r="P106" s="1374"/>
      <c r="Q106" s="1374"/>
      <c r="R106" s="1374"/>
      <c r="S106" s="1374"/>
    </row>
    <row r="107" spans="1:19">
      <c r="A107" s="273"/>
      <c r="B107" s="273"/>
      <c r="C107" s="272"/>
      <c r="D107" s="273"/>
      <c r="E107" s="273"/>
      <c r="F107" s="273"/>
      <c r="G107" s="273"/>
      <c r="H107" s="273"/>
      <c r="I107" s="273"/>
      <c r="J107" s="273"/>
      <c r="K107" s="273"/>
      <c r="L107" s="273"/>
      <c r="M107" s="273"/>
      <c r="N107" s="273"/>
      <c r="O107" s="273"/>
      <c r="P107" s="273"/>
      <c r="Q107" s="273"/>
      <c r="R107" s="273"/>
      <c r="S107" s="273"/>
    </row>
    <row r="108" spans="1:19">
      <c r="A108" s="1374" t="s">
        <v>2591</v>
      </c>
      <c r="B108" s="1374"/>
      <c r="C108" s="1374"/>
      <c r="D108" s="1374"/>
      <c r="E108" s="1374"/>
      <c r="F108" s="1374"/>
      <c r="G108" s="1374"/>
      <c r="H108" s="1374"/>
      <c r="I108" s="1374"/>
      <c r="J108" s="1374"/>
      <c r="K108" s="1374"/>
      <c r="L108" s="1374"/>
      <c r="M108" s="1374"/>
      <c r="N108" s="1374"/>
      <c r="O108" s="1374"/>
      <c r="P108" s="1374"/>
      <c r="Q108" s="1374"/>
      <c r="R108" s="1374"/>
      <c r="S108" s="1374"/>
    </row>
    <row r="109" spans="1:19">
      <c r="A109" s="273"/>
      <c r="B109" s="273"/>
      <c r="C109" s="272"/>
      <c r="D109" s="273"/>
      <c r="E109" s="273"/>
      <c r="F109" s="273"/>
      <c r="G109" s="273"/>
      <c r="H109" s="273"/>
      <c r="I109" s="273"/>
      <c r="J109" s="273"/>
      <c r="K109" s="273"/>
      <c r="L109" s="273"/>
      <c r="M109" s="273"/>
      <c r="N109" s="273"/>
      <c r="O109" s="273"/>
      <c r="P109" s="273"/>
      <c r="Q109" s="273"/>
      <c r="R109" s="273"/>
      <c r="S109" s="273"/>
    </row>
    <row r="110" spans="1:19">
      <c r="A110" s="1374" t="s">
        <v>2592</v>
      </c>
      <c r="B110" s="1374"/>
      <c r="C110" s="1374"/>
      <c r="D110" s="1374"/>
      <c r="E110" s="1374"/>
      <c r="F110" s="1374"/>
      <c r="G110" s="1374"/>
      <c r="H110" s="1374"/>
      <c r="I110" s="1374"/>
      <c r="J110" s="1374"/>
      <c r="K110" s="1374"/>
      <c r="L110" s="1374"/>
      <c r="M110" s="1374"/>
      <c r="N110" s="1374"/>
      <c r="O110" s="1374"/>
      <c r="P110" s="1374"/>
      <c r="Q110" s="1374"/>
      <c r="R110" s="1374"/>
      <c r="S110" s="1374"/>
    </row>
    <row r="111" spans="1:19">
      <c r="A111" s="273"/>
      <c r="B111" s="273"/>
      <c r="C111" s="272"/>
      <c r="D111" s="273"/>
      <c r="E111" s="273"/>
      <c r="F111" s="273"/>
      <c r="G111" s="273"/>
      <c r="H111" s="273"/>
      <c r="I111" s="273"/>
      <c r="J111" s="273"/>
      <c r="K111" s="273"/>
      <c r="L111" s="273"/>
      <c r="M111" s="273"/>
      <c r="N111" s="273"/>
      <c r="O111" s="273"/>
      <c r="P111" s="273"/>
      <c r="Q111" s="273"/>
      <c r="R111" s="273"/>
      <c r="S111" s="273"/>
    </row>
    <row r="112" spans="1:19">
      <c r="A112" s="1374" t="s">
        <v>832</v>
      </c>
      <c r="B112" s="1374"/>
      <c r="C112" s="1374"/>
      <c r="D112" s="1374"/>
      <c r="E112" s="1374"/>
      <c r="F112" s="1374"/>
      <c r="G112" s="1374"/>
      <c r="H112" s="1374"/>
      <c r="I112" s="1374"/>
      <c r="J112" s="1374"/>
      <c r="K112" s="1374"/>
      <c r="L112" s="1374"/>
      <c r="M112" s="1374"/>
      <c r="N112" s="1374"/>
      <c r="O112" s="1374"/>
      <c r="P112" s="1374"/>
      <c r="Q112" s="1374"/>
      <c r="R112" s="1374"/>
      <c r="S112" s="1374"/>
    </row>
    <row r="113" spans="1:19">
      <c r="A113" s="273"/>
      <c r="B113" s="273"/>
      <c r="C113" s="272"/>
      <c r="D113" s="273"/>
      <c r="E113" s="273"/>
      <c r="F113" s="273"/>
      <c r="G113" s="273"/>
      <c r="H113" s="273"/>
      <c r="I113" s="273"/>
      <c r="J113" s="273"/>
      <c r="K113" s="273"/>
      <c r="L113" s="273"/>
      <c r="M113" s="273"/>
      <c r="N113" s="273"/>
      <c r="O113" s="273"/>
      <c r="P113" s="273"/>
      <c r="Q113" s="273"/>
      <c r="R113" s="273"/>
      <c r="S113" s="273"/>
    </row>
    <row r="114" spans="1:19">
      <c r="A114" s="1374" t="s">
        <v>2593</v>
      </c>
      <c r="B114" s="1374"/>
      <c r="C114" s="1374"/>
      <c r="D114" s="1374"/>
      <c r="E114" s="1374"/>
      <c r="F114" s="1374"/>
      <c r="G114" s="1374"/>
      <c r="H114" s="1374"/>
      <c r="I114" s="1374"/>
      <c r="J114" s="1374"/>
      <c r="K114" s="1374"/>
      <c r="L114" s="1374"/>
      <c r="M114" s="1374"/>
      <c r="N114" s="1374"/>
      <c r="O114" s="1374"/>
      <c r="P114" s="1374"/>
      <c r="Q114" s="1374"/>
      <c r="R114" s="1374"/>
      <c r="S114" s="1374"/>
    </row>
    <row r="115" spans="1:19">
      <c r="A115" s="273"/>
      <c r="B115" s="273"/>
      <c r="C115" s="272"/>
      <c r="D115" s="273"/>
      <c r="E115" s="273"/>
      <c r="F115" s="273"/>
      <c r="G115" s="273"/>
      <c r="H115" s="273"/>
      <c r="I115" s="273"/>
      <c r="J115" s="273"/>
      <c r="K115" s="273"/>
      <c r="L115" s="273"/>
      <c r="M115" s="273"/>
      <c r="N115" s="273"/>
      <c r="O115" s="273"/>
      <c r="P115" s="273"/>
      <c r="Q115" s="273"/>
      <c r="R115" s="273"/>
      <c r="S115" s="273"/>
    </row>
    <row r="116" spans="1:19">
      <c r="A116" s="1374" t="s">
        <v>2023</v>
      </c>
      <c r="B116" s="1374"/>
      <c r="C116" s="1374"/>
      <c r="D116" s="1374"/>
      <c r="E116" s="1374"/>
      <c r="F116" s="1374"/>
      <c r="G116" s="1374"/>
      <c r="H116" s="1374"/>
      <c r="I116" s="1374"/>
      <c r="J116" s="1374"/>
      <c r="K116" s="1374"/>
      <c r="L116" s="1374"/>
      <c r="M116" s="1374"/>
      <c r="N116" s="1374"/>
      <c r="O116" s="1374"/>
      <c r="P116" s="1374"/>
      <c r="Q116" s="1374"/>
      <c r="R116" s="1374"/>
      <c r="S116" s="1374"/>
    </row>
    <row r="117" spans="1:19">
      <c r="A117" s="273"/>
      <c r="B117" s="273"/>
      <c r="C117" s="272"/>
      <c r="D117" s="273"/>
      <c r="E117" s="273"/>
      <c r="F117" s="273"/>
      <c r="G117" s="273"/>
      <c r="H117" s="273"/>
      <c r="I117" s="273"/>
      <c r="J117" s="273"/>
      <c r="K117" s="273"/>
      <c r="L117" s="273"/>
      <c r="M117" s="273"/>
      <c r="N117" s="273"/>
      <c r="O117" s="273"/>
      <c r="P117" s="273"/>
      <c r="Q117" s="273"/>
      <c r="R117" s="273"/>
      <c r="S117" s="273"/>
    </row>
    <row r="118" spans="1:19">
      <c r="A118" s="996" t="s">
        <v>3653</v>
      </c>
      <c r="B118" s="999"/>
      <c r="C118" s="999"/>
      <c r="D118" s="999"/>
      <c r="E118" s="999"/>
      <c r="F118" s="999"/>
      <c r="G118" s="999"/>
      <c r="H118" s="999"/>
      <c r="I118" s="999"/>
      <c r="J118" s="999"/>
      <c r="K118" s="999"/>
      <c r="L118" s="999"/>
      <c r="M118" s="999"/>
      <c r="N118" s="999"/>
      <c r="O118" s="999"/>
      <c r="P118" s="999"/>
      <c r="Q118" s="999"/>
      <c r="R118" s="999"/>
      <c r="S118" s="1000"/>
    </row>
    <row r="119" spans="1:19">
      <c r="A119" s="270">
        <f>SUM(A117,A115,A113,A111,A109,A107,A105,A103,A101,A99,A97,A95)</f>
        <v>0</v>
      </c>
      <c r="B119" s="349">
        <f t="shared" ref="B119:S119" si="2">SUM(B117,B115,B113,B111,B109,B107,B105,B103,B101,B99,B97,B95)</f>
        <v>0</v>
      </c>
      <c r="C119" s="349">
        <f t="shared" si="2"/>
        <v>0</v>
      </c>
      <c r="D119" s="349">
        <f t="shared" si="2"/>
        <v>0</v>
      </c>
      <c r="E119" s="349">
        <f t="shared" si="2"/>
        <v>0</v>
      </c>
      <c r="F119" s="349">
        <f t="shared" si="2"/>
        <v>0</v>
      </c>
      <c r="G119" s="349">
        <f t="shared" si="2"/>
        <v>0</v>
      </c>
      <c r="H119" s="349">
        <f t="shared" si="2"/>
        <v>0</v>
      </c>
      <c r="I119" s="349">
        <f t="shared" si="2"/>
        <v>0</v>
      </c>
      <c r="J119" s="349">
        <f t="shared" si="2"/>
        <v>0</v>
      </c>
      <c r="K119" s="349">
        <f t="shared" si="2"/>
        <v>0</v>
      </c>
      <c r="L119" s="349">
        <f t="shared" si="2"/>
        <v>0</v>
      </c>
      <c r="M119" s="349">
        <f t="shared" si="2"/>
        <v>0</v>
      </c>
      <c r="N119" s="349">
        <f t="shared" si="2"/>
        <v>0</v>
      </c>
      <c r="O119" s="349">
        <f t="shared" si="2"/>
        <v>0</v>
      </c>
      <c r="P119" s="349">
        <f t="shared" si="2"/>
        <v>0</v>
      </c>
      <c r="Q119" s="349">
        <f t="shared" si="2"/>
        <v>0</v>
      </c>
      <c r="R119" s="349">
        <f t="shared" si="2"/>
        <v>0</v>
      </c>
      <c r="S119" s="349">
        <f t="shared" si="2"/>
        <v>0</v>
      </c>
    </row>
    <row r="120" spans="1:19">
      <c r="A120" s="4"/>
      <c r="B120" s="47"/>
      <c r="C120" s="47"/>
      <c r="D120" s="47"/>
      <c r="E120" s="47"/>
      <c r="F120" s="47"/>
      <c r="G120" s="47"/>
      <c r="H120" s="47"/>
      <c r="I120" s="47"/>
      <c r="J120" s="47"/>
      <c r="K120" s="47"/>
      <c r="L120" s="47"/>
      <c r="M120" s="47"/>
      <c r="N120" s="47"/>
      <c r="O120" s="47"/>
      <c r="P120" s="47"/>
      <c r="Q120" s="47"/>
      <c r="R120" s="47"/>
      <c r="S120" s="47"/>
    </row>
    <row r="121" spans="1:19" ht="22.5" customHeight="1">
      <c r="A121" s="1376" t="s">
        <v>3006</v>
      </c>
      <c r="B121" s="1377"/>
      <c r="C121" s="1377"/>
      <c r="D121" s="1377"/>
      <c r="E121" s="1377"/>
      <c r="F121" s="1377"/>
      <c r="G121" s="1377"/>
      <c r="H121" s="1377"/>
      <c r="I121" s="1377"/>
      <c r="J121" s="1377"/>
      <c r="K121" s="1377"/>
      <c r="L121" s="1377"/>
      <c r="M121" s="1377"/>
      <c r="N121" s="1377"/>
      <c r="O121" s="1377"/>
      <c r="P121" s="1377"/>
      <c r="Q121" s="1377"/>
      <c r="R121" s="1377"/>
      <c r="S121" s="1378"/>
    </row>
    <row r="122" spans="1:19">
      <c r="A122" s="976" t="s">
        <v>3654</v>
      </c>
      <c r="B122" s="977"/>
      <c r="C122" s="977"/>
      <c r="D122" s="977"/>
      <c r="E122" s="977"/>
      <c r="F122" s="977"/>
      <c r="G122" s="977"/>
      <c r="H122" s="977"/>
      <c r="I122" s="977"/>
      <c r="J122" s="977"/>
      <c r="K122" s="977"/>
      <c r="L122" s="977"/>
      <c r="M122" s="977"/>
      <c r="N122" s="977"/>
      <c r="O122" s="977"/>
      <c r="P122" s="977"/>
      <c r="Q122" s="977"/>
      <c r="R122" s="977"/>
      <c r="S122" s="978"/>
    </row>
    <row r="123" spans="1:19">
      <c r="A123" s="976" t="s">
        <v>2997</v>
      </c>
      <c r="B123" s="977"/>
      <c r="C123" s="977"/>
      <c r="D123" s="977"/>
      <c r="E123" s="977"/>
      <c r="F123" s="977"/>
      <c r="G123" s="977"/>
      <c r="H123" s="977"/>
      <c r="I123" s="977"/>
      <c r="J123" s="977"/>
      <c r="K123" s="977"/>
      <c r="L123" s="977"/>
      <c r="M123" s="977"/>
      <c r="N123" s="977"/>
      <c r="O123" s="977"/>
      <c r="P123" s="977"/>
      <c r="Q123" s="977"/>
      <c r="R123" s="977"/>
      <c r="S123" s="978"/>
    </row>
    <row r="124" spans="1:19">
      <c r="A124" s="976" t="s">
        <v>2998</v>
      </c>
      <c r="B124" s="977"/>
      <c r="C124" s="977"/>
      <c r="D124" s="977"/>
      <c r="E124" s="977"/>
      <c r="F124" s="977"/>
      <c r="G124" s="977"/>
      <c r="H124" s="977"/>
      <c r="I124" s="977"/>
      <c r="J124" s="977"/>
      <c r="K124" s="977"/>
      <c r="L124" s="977"/>
      <c r="M124" s="977"/>
      <c r="N124" s="977"/>
      <c r="O124" s="977"/>
      <c r="P124" s="977"/>
      <c r="Q124" s="977"/>
      <c r="R124" s="977"/>
      <c r="S124" s="978"/>
    </row>
    <row r="125" spans="1:19">
      <c r="A125" s="976" t="s">
        <v>2999</v>
      </c>
      <c r="B125" s="977"/>
      <c r="C125" s="977"/>
      <c r="D125" s="977"/>
      <c r="E125" s="977"/>
      <c r="F125" s="977"/>
      <c r="G125" s="977"/>
      <c r="H125" s="977"/>
      <c r="I125" s="977"/>
      <c r="J125" s="977"/>
      <c r="K125" s="977"/>
      <c r="L125" s="977"/>
      <c r="M125" s="977"/>
      <c r="N125" s="977"/>
      <c r="O125" s="977"/>
      <c r="P125" s="977"/>
      <c r="Q125" s="977"/>
      <c r="R125" s="977"/>
      <c r="S125" s="978"/>
    </row>
    <row r="126" spans="1:19">
      <c r="A126" s="976" t="s">
        <v>3000</v>
      </c>
      <c r="B126" s="977"/>
      <c r="C126" s="977"/>
      <c r="D126" s="977"/>
      <c r="E126" s="977"/>
      <c r="F126" s="977"/>
      <c r="G126" s="977"/>
      <c r="H126" s="977"/>
      <c r="I126" s="977"/>
      <c r="J126" s="977"/>
      <c r="K126" s="977"/>
      <c r="L126" s="977"/>
      <c r="M126" s="977"/>
      <c r="N126" s="977"/>
      <c r="O126" s="977"/>
      <c r="P126" s="977"/>
      <c r="Q126" s="977"/>
      <c r="R126" s="977"/>
      <c r="S126" s="978"/>
    </row>
    <row r="127" spans="1:19">
      <c r="A127" s="976" t="s">
        <v>3001</v>
      </c>
      <c r="B127" s="977"/>
      <c r="C127" s="977"/>
      <c r="D127" s="977"/>
      <c r="E127" s="977"/>
      <c r="F127" s="977"/>
      <c r="G127" s="977"/>
      <c r="H127" s="977"/>
      <c r="I127" s="977"/>
      <c r="J127" s="977"/>
      <c r="K127" s="977"/>
      <c r="L127" s="977"/>
      <c r="M127" s="977"/>
      <c r="N127" s="977"/>
      <c r="O127" s="977"/>
      <c r="P127" s="977"/>
      <c r="Q127" s="977"/>
      <c r="R127" s="977"/>
      <c r="S127" s="978"/>
    </row>
    <row r="128" spans="1:19">
      <c r="A128" s="976" t="s">
        <v>3002</v>
      </c>
      <c r="B128" s="977"/>
      <c r="C128" s="977"/>
      <c r="D128" s="977"/>
      <c r="E128" s="977"/>
      <c r="F128" s="977"/>
      <c r="G128" s="977"/>
      <c r="H128" s="977"/>
      <c r="I128" s="977"/>
      <c r="J128" s="977"/>
      <c r="K128" s="977"/>
      <c r="L128" s="977"/>
      <c r="M128" s="977"/>
      <c r="N128" s="977"/>
      <c r="O128" s="977"/>
      <c r="P128" s="977"/>
      <c r="Q128" s="977"/>
      <c r="R128" s="977"/>
      <c r="S128" s="978"/>
    </row>
    <row r="129" spans="1:19">
      <c r="A129" s="976" t="s">
        <v>3003</v>
      </c>
      <c r="B129" s="977"/>
      <c r="C129" s="977"/>
      <c r="D129" s="977"/>
      <c r="E129" s="977"/>
      <c r="F129" s="977"/>
      <c r="G129" s="977"/>
      <c r="H129" s="977"/>
      <c r="I129" s="977"/>
      <c r="J129" s="977"/>
      <c r="K129" s="977"/>
      <c r="L129" s="977"/>
      <c r="M129" s="977"/>
      <c r="N129" s="977"/>
      <c r="O129" s="977"/>
      <c r="P129" s="977"/>
      <c r="Q129" s="977"/>
      <c r="R129" s="977"/>
      <c r="S129" s="978"/>
    </row>
    <row r="130" spans="1:19">
      <c r="A130" s="982" t="s">
        <v>3004</v>
      </c>
      <c r="B130" s="983"/>
      <c r="C130" s="983"/>
      <c r="D130" s="983"/>
      <c r="E130" s="983"/>
      <c r="F130" s="983"/>
      <c r="G130" s="983"/>
      <c r="H130" s="983"/>
      <c r="I130" s="983"/>
      <c r="J130" s="983"/>
      <c r="K130" s="983"/>
      <c r="L130" s="983"/>
      <c r="M130" s="983"/>
      <c r="N130" s="983"/>
      <c r="O130" s="983"/>
      <c r="P130" s="983"/>
      <c r="Q130" s="983"/>
      <c r="R130" s="983"/>
      <c r="S130" s="984"/>
    </row>
    <row r="131" spans="1:19" ht="36" customHeight="1">
      <c r="A131" s="98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985"/>
    </row>
    <row r="132" spans="1:19" ht="30.7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62.25" customHeight="1">
      <c r="A133" s="985"/>
      <c r="B133" s="985"/>
      <c r="C133" s="1003"/>
      <c r="D133" s="985"/>
      <c r="E133" s="985"/>
      <c r="F133" s="269" t="s">
        <v>63</v>
      </c>
      <c r="G133" s="269" t="s">
        <v>64</v>
      </c>
      <c r="H133" s="269" t="s">
        <v>65</v>
      </c>
      <c r="I133" s="985"/>
      <c r="J133" s="985"/>
      <c r="K133" s="271" t="s">
        <v>66</v>
      </c>
      <c r="L133" s="271" t="s">
        <v>67</v>
      </c>
      <c r="M133" s="271" t="s">
        <v>68</v>
      </c>
      <c r="N133" s="271" t="s">
        <v>67</v>
      </c>
      <c r="O133" s="985"/>
      <c r="P133" s="985"/>
      <c r="Q133" s="985"/>
      <c r="R133" s="985"/>
      <c r="S133" s="985"/>
    </row>
    <row r="134" spans="1:19">
      <c r="A134" s="1374" t="s">
        <v>1213</v>
      </c>
      <c r="B134" s="1374"/>
      <c r="C134" s="1374"/>
      <c r="D134" s="1374"/>
      <c r="E134" s="1374"/>
      <c r="F134" s="1374"/>
      <c r="G134" s="1374"/>
      <c r="H134" s="1374"/>
      <c r="I134" s="1374"/>
      <c r="J134" s="1374"/>
      <c r="K134" s="1374"/>
      <c r="L134" s="1374"/>
      <c r="M134" s="1374"/>
      <c r="N134" s="1374"/>
      <c r="O134" s="1374"/>
      <c r="P134" s="1374"/>
      <c r="Q134" s="1374"/>
      <c r="R134" s="1374"/>
      <c r="S134" s="1374"/>
    </row>
    <row r="135" spans="1:19">
      <c r="A135" s="273"/>
      <c r="B135" s="273"/>
      <c r="C135" s="272"/>
      <c r="D135" s="273"/>
      <c r="E135" s="273"/>
      <c r="F135" s="273"/>
      <c r="G135" s="273"/>
      <c r="H135" s="273"/>
      <c r="I135" s="273"/>
      <c r="J135" s="273"/>
      <c r="K135" s="273"/>
      <c r="L135" s="273"/>
      <c r="M135" s="273"/>
      <c r="N135" s="273"/>
      <c r="O135" s="273"/>
      <c r="P135" s="273"/>
      <c r="Q135" s="273"/>
      <c r="R135" s="273"/>
      <c r="S135" s="273"/>
    </row>
    <row r="136" spans="1:19">
      <c r="A136" s="1374" t="s">
        <v>2587</v>
      </c>
      <c r="B136" s="1374"/>
      <c r="C136" s="1374"/>
      <c r="D136" s="1374"/>
      <c r="E136" s="1374"/>
      <c r="F136" s="1374"/>
      <c r="G136" s="1374"/>
      <c r="H136" s="1374"/>
      <c r="I136" s="1374"/>
      <c r="J136" s="1374"/>
      <c r="K136" s="1374"/>
      <c r="L136" s="1374"/>
      <c r="M136" s="1374"/>
      <c r="N136" s="1374"/>
      <c r="O136" s="1374"/>
      <c r="P136" s="1374"/>
      <c r="Q136" s="1374"/>
      <c r="R136" s="1374"/>
      <c r="S136" s="1374"/>
    </row>
    <row r="137" spans="1:19">
      <c r="A137" s="273"/>
      <c r="B137" s="273"/>
      <c r="C137" s="272"/>
      <c r="D137" s="273"/>
      <c r="E137" s="273"/>
      <c r="F137" s="273"/>
      <c r="G137" s="273"/>
      <c r="H137" s="273"/>
      <c r="I137" s="273"/>
      <c r="J137" s="273"/>
      <c r="K137" s="273"/>
      <c r="L137" s="273"/>
      <c r="M137" s="273"/>
      <c r="N137" s="273"/>
      <c r="O137" s="273"/>
      <c r="P137" s="273"/>
      <c r="Q137" s="273"/>
      <c r="R137" s="273"/>
      <c r="S137" s="273"/>
    </row>
    <row r="138" spans="1:19">
      <c r="A138" s="1374" t="s">
        <v>2588</v>
      </c>
      <c r="B138" s="1374"/>
      <c r="C138" s="1374"/>
      <c r="D138" s="1374"/>
      <c r="E138" s="1374"/>
      <c r="F138" s="1374"/>
      <c r="G138" s="1374"/>
      <c r="H138" s="1374"/>
      <c r="I138" s="1374"/>
      <c r="J138" s="1374"/>
      <c r="K138" s="1374"/>
      <c r="L138" s="1374"/>
      <c r="M138" s="1374"/>
      <c r="N138" s="1374"/>
      <c r="O138" s="1374"/>
      <c r="P138" s="1374"/>
      <c r="Q138" s="1374"/>
      <c r="R138" s="1374"/>
      <c r="S138" s="1374"/>
    </row>
    <row r="139" spans="1:19">
      <c r="A139" s="273"/>
      <c r="B139" s="273"/>
      <c r="C139" s="272"/>
      <c r="D139" s="273"/>
      <c r="E139" s="273"/>
      <c r="F139" s="273"/>
      <c r="G139" s="273"/>
      <c r="H139" s="273"/>
      <c r="I139" s="273"/>
      <c r="J139" s="273"/>
      <c r="K139" s="273"/>
      <c r="L139" s="273"/>
      <c r="M139" s="273"/>
      <c r="N139" s="273"/>
      <c r="O139" s="273"/>
      <c r="P139" s="273"/>
      <c r="Q139" s="273"/>
      <c r="R139" s="273"/>
      <c r="S139" s="273"/>
    </row>
    <row r="140" spans="1:19">
      <c r="A140" s="1374" t="s">
        <v>2589</v>
      </c>
      <c r="B140" s="1374"/>
      <c r="C140" s="1374"/>
      <c r="D140" s="1374"/>
      <c r="E140" s="1374"/>
      <c r="F140" s="1374"/>
      <c r="G140" s="1374"/>
      <c r="H140" s="1374"/>
      <c r="I140" s="1374"/>
      <c r="J140" s="1374"/>
      <c r="K140" s="1374"/>
      <c r="L140" s="1374"/>
      <c r="M140" s="1374"/>
      <c r="N140" s="1374"/>
      <c r="O140" s="1374"/>
      <c r="P140" s="1374"/>
      <c r="Q140" s="1374"/>
      <c r="R140" s="1374"/>
      <c r="S140" s="1374"/>
    </row>
    <row r="141" spans="1:19">
      <c r="A141" s="273"/>
      <c r="B141" s="273"/>
      <c r="C141" s="272"/>
      <c r="D141" s="273"/>
      <c r="E141" s="273"/>
      <c r="F141" s="273"/>
      <c r="G141" s="273"/>
      <c r="H141" s="273"/>
      <c r="I141" s="273"/>
      <c r="J141" s="273"/>
      <c r="K141" s="273"/>
      <c r="L141" s="273"/>
      <c r="M141" s="273"/>
      <c r="N141" s="273"/>
      <c r="O141" s="273"/>
      <c r="P141" s="273"/>
      <c r="Q141" s="273"/>
      <c r="R141" s="273"/>
      <c r="S141" s="273"/>
    </row>
    <row r="142" spans="1:19">
      <c r="A142" s="1375" t="s">
        <v>2590</v>
      </c>
      <c r="B142" s="1375"/>
      <c r="C142" s="1375"/>
      <c r="D142" s="1375"/>
      <c r="E142" s="1375"/>
      <c r="F142" s="1375"/>
      <c r="G142" s="1375"/>
      <c r="H142" s="1375"/>
      <c r="I142" s="1375"/>
      <c r="J142" s="1375"/>
      <c r="K142" s="1375"/>
      <c r="L142" s="1375"/>
      <c r="M142" s="1375"/>
      <c r="N142" s="1375"/>
      <c r="O142" s="1375"/>
      <c r="P142" s="1375"/>
      <c r="Q142" s="1375"/>
      <c r="R142" s="1375"/>
      <c r="S142" s="1375"/>
    </row>
    <row r="143" spans="1:19">
      <c r="A143" s="273"/>
      <c r="B143" s="273"/>
      <c r="C143" s="272"/>
      <c r="D143" s="273"/>
      <c r="E143" s="273"/>
      <c r="F143" s="273"/>
      <c r="G143" s="273"/>
      <c r="H143" s="273"/>
      <c r="I143" s="273"/>
      <c r="J143" s="273"/>
      <c r="K143" s="273"/>
      <c r="L143" s="273"/>
      <c r="M143" s="273"/>
      <c r="N143" s="273"/>
      <c r="O143" s="273"/>
      <c r="P143" s="273"/>
      <c r="Q143" s="273"/>
      <c r="R143" s="273"/>
      <c r="S143" s="273"/>
    </row>
    <row r="144" spans="1:19">
      <c r="A144" s="1374" t="s">
        <v>533</v>
      </c>
      <c r="B144" s="1374"/>
      <c r="C144" s="1374"/>
      <c r="D144" s="1374"/>
      <c r="E144" s="1374"/>
      <c r="F144" s="1374"/>
      <c r="G144" s="1374"/>
      <c r="H144" s="1374"/>
      <c r="I144" s="1374"/>
      <c r="J144" s="1374"/>
      <c r="K144" s="1374"/>
      <c r="L144" s="1374"/>
      <c r="M144" s="1374"/>
      <c r="N144" s="1374"/>
      <c r="O144" s="1374"/>
      <c r="P144" s="1374"/>
      <c r="Q144" s="1374"/>
      <c r="R144" s="1374"/>
      <c r="S144" s="1374"/>
    </row>
    <row r="145" spans="1:19">
      <c r="A145" s="273"/>
      <c r="B145" s="273"/>
      <c r="C145" s="272"/>
      <c r="D145" s="273"/>
      <c r="E145" s="273"/>
      <c r="F145" s="273"/>
      <c r="G145" s="273"/>
      <c r="H145" s="273"/>
      <c r="I145" s="273"/>
      <c r="J145" s="273"/>
      <c r="K145" s="273"/>
      <c r="L145" s="273"/>
      <c r="M145" s="273"/>
      <c r="N145" s="273"/>
      <c r="O145" s="273"/>
      <c r="P145" s="273"/>
      <c r="Q145" s="273"/>
      <c r="R145" s="273"/>
      <c r="S145" s="273"/>
    </row>
    <row r="146" spans="1:19">
      <c r="A146" s="1374" t="s">
        <v>516</v>
      </c>
      <c r="B146" s="1374"/>
      <c r="C146" s="1374"/>
      <c r="D146" s="1374"/>
      <c r="E146" s="1374"/>
      <c r="F146" s="1374"/>
      <c r="G146" s="1374"/>
      <c r="H146" s="1374"/>
      <c r="I146" s="1374"/>
      <c r="J146" s="1374"/>
      <c r="K146" s="1374"/>
      <c r="L146" s="1374"/>
      <c r="M146" s="1374"/>
      <c r="N146" s="1374"/>
      <c r="O146" s="1374"/>
      <c r="P146" s="1374"/>
      <c r="Q146" s="1374"/>
      <c r="R146" s="1374"/>
      <c r="S146" s="1374"/>
    </row>
    <row r="147" spans="1:19">
      <c r="A147" s="273"/>
      <c r="B147" s="273"/>
      <c r="C147" s="272"/>
      <c r="D147" s="273"/>
      <c r="E147" s="273"/>
      <c r="F147" s="273"/>
      <c r="G147" s="273"/>
      <c r="H147" s="273"/>
      <c r="I147" s="273"/>
      <c r="J147" s="273"/>
      <c r="K147" s="273"/>
      <c r="L147" s="273"/>
      <c r="M147" s="273"/>
      <c r="N147" s="273"/>
      <c r="O147" s="273"/>
      <c r="P147" s="273"/>
      <c r="Q147" s="273"/>
      <c r="R147" s="273"/>
      <c r="S147" s="273"/>
    </row>
    <row r="148" spans="1:19">
      <c r="A148" s="1374" t="s">
        <v>2591</v>
      </c>
      <c r="B148" s="1374"/>
      <c r="C148" s="1374"/>
      <c r="D148" s="1374"/>
      <c r="E148" s="1374"/>
      <c r="F148" s="1374"/>
      <c r="G148" s="1374"/>
      <c r="H148" s="1374"/>
      <c r="I148" s="1374"/>
      <c r="J148" s="1374"/>
      <c r="K148" s="1374"/>
      <c r="L148" s="1374"/>
      <c r="M148" s="1374"/>
      <c r="N148" s="1374"/>
      <c r="O148" s="1374"/>
      <c r="P148" s="1374"/>
      <c r="Q148" s="1374"/>
      <c r="R148" s="1374"/>
      <c r="S148" s="1374"/>
    </row>
    <row r="149" spans="1:19">
      <c r="A149" s="273"/>
      <c r="B149" s="273"/>
      <c r="C149" s="272"/>
      <c r="D149" s="273"/>
      <c r="E149" s="273"/>
      <c r="F149" s="273"/>
      <c r="G149" s="273"/>
      <c r="H149" s="273"/>
      <c r="I149" s="273"/>
      <c r="J149" s="273"/>
      <c r="K149" s="273"/>
      <c r="L149" s="273"/>
      <c r="M149" s="273"/>
      <c r="N149" s="273"/>
      <c r="O149" s="273"/>
      <c r="P149" s="273"/>
      <c r="Q149" s="273"/>
      <c r="R149" s="273"/>
      <c r="S149" s="273"/>
    </row>
    <row r="150" spans="1:19">
      <c r="A150" s="1374" t="s">
        <v>2592</v>
      </c>
      <c r="B150" s="1374"/>
      <c r="C150" s="1374"/>
      <c r="D150" s="1374"/>
      <c r="E150" s="1374"/>
      <c r="F150" s="1374"/>
      <c r="G150" s="1374"/>
      <c r="H150" s="1374"/>
      <c r="I150" s="1374"/>
      <c r="J150" s="1374"/>
      <c r="K150" s="1374"/>
      <c r="L150" s="1374"/>
      <c r="M150" s="1374"/>
      <c r="N150" s="1374"/>
      <c r="O150" s="1374"/>
      <c r="P150" s="1374"/>
      <c r="Q150" s="1374"/>
      <c r="R150" s="1374"/>
      <c r="S150" s="1374"/>
    </row>
    <row r="151" spans="1:19">
      <c r="A151" s="273"/>
      <c r="B151" s="273"/>
      <c r="C151" s="272"/>
      <c r="D151" s="273"/>
      <c r="E151" s="273"/>
      <c r="F151" s="273"/>
      <c r="G151" s="273"/>
      <c r="H151" s="273"/>
      <c r="I151" s="273"/>
      <c r="J151" s="273"/>
      <c r="K151" s="273"/>
      <c r="L151" s="273"/>
      <c r="M151" s="273"/>
      <c r="N151" s="273"/>
      <c r="O151" s="273"/>
      <c r="P151" s="273"/>
      <c r="Q151" s="273"/>
      <c r="R151" s="273"/>
      <c r="S151" s="273"/>
    </row>
    <row r="152" spans="1:19">
      <c r="A152" s="1374" t="s">
        <v>832</v>
      </c>
      <c r="B152" s="1374"/>
      <c r="C152" s="1374"/>
      <c r="D152" s="1374"/>
      <c r="E152" s="1374"/>
      <c r="F152" s="1374"/>
      <c r="G152" s="1374"/>
      <c r="H152" s="1374"/>
      <c r="I152" s="1374"/>
      <c r="J152" s="1374"/>
      <c r="K152" s="1374"/>
      <c r="L152" s="1374"/>
      <c r="M152" s="1374"/>
      <c r="N152" s="1374"/>
      <c r="O152" s="1374"/>
      <c r="P152" s="1374"/>
      <c r="Q152" s="1374"/>
      <c r="R152" s="1374"/>
      <c r="S152" s="1374"/>
    </row>
    <row r="153" spans="1:19">
      <c r="A153" s="273"/>
      <c r="B153" s="273"/>
      <c r="C153" s="272"/>
      <c r="D153" s="273"/>
      <c r="E153" s="273"/>
      <c r="F153" s="273"/>
      <c r="G153" s="273"/>
      <c r="H153" s="273"/>
      <c r="I153" s="273"/>
      <c r="J153" s="273"/>
      <c r="K153" s="273"/>
      <c r="L153" s="273"/>
      <c r="M153" s="273"/>
      <c r="N153" s="273"/>
      <c r="O153" s="273"/>
      <c r="P153" s="273"/>
      <c r="Q153" s="273"/>
      <c r="R153" s="273"/>
      <c r="S153" s="273"/>
    </row>
    <row r="154" spans="1:19">
      <c r="A154" s="1374" t="s">
        <v>2593</v>
      </c>
      <c r="B154" s="1374"/>
      <c r="C154" s="1374"/>
      <c r="D154" s="1374"/>
      <c r="E154" s="1374"/>
      <c r="F154" s="1374"/>
      <c r="G154" s="1374"/>
      <c r="H154" s="1374"/>
      <c r="I154" s="1374"/>
      <c r="J154" s="1374"/>
      <c r="K154" s="1374"/>
      <c r="L154" s="1374"/>
      <c r="M154" s="1374"/>
      <c r="N154" s="1374"/>
      <c r="O154" s="1374"/>
      <c r="P154" s="1374"/>
      <c r="Q154" s="1374"/>
      <c r="R154" s="1374"/>
      <c r="S154" s="1374"/>
    </row>
    <row r="155" spans="1:19">
      <c r="A155" s="273"/>
      <c r="B155" s="273"/>
      <c r="C155" s="272"/>
      <c r="D155" s="273"/>
      <c r="E155" s="273"/>
      <c r="F155" s="273"/>
      <c r="G155" s="273"/>
      <c r="H155" s="273"/>
      <c r="I155" s="273"/>
      <c r="J155" s="273"/>
      <c r="K155" s="273"/>
      <c r="L155" s="273"/>
      <c r="M155" s="273"/>
      <c r="N155" s="273"/>
      <c r="O155" s="273"/>
      <c r="P155" s="273"/>
      <c r="Q155" s="273"/>
      <c r="R155" s="273"/>
      <c r="S155" s="273"/>
    </row>
    <row r="156" spans="1:19">
      <c r="A156" s="1374" t="s">
        <v>2023</v>
      </c>
      <c r="B156" s="1374"/>
      <c r="C156" s="1374"/>
      <c r="D156" s="1374"/>
      <c r="E156" s="1374"/>
      <c r="F156" s="1374"/>
      <c r="G156" s="1374"/>
      <c r="H156" s="1374"/>
      <c r="I156" s="1374"/>
      <c r="J156" s="1374"/>
      <c r="K156" s="1374"/>
      <c r="L156" s="1374"/>
      <c r="M156" s="1374"/>
      <c r="N156" s="1374"/>
      <c r="O156" s="1374"/>
      <c r="P156" s="1374"/>
      <c r="Q156" s="1374"/>
      <c r="R156" s="1374"/>
      <c r="S156" s="1374"/>
    </row>
    <row r="157" spans="1:19">
      <c r="A157" s="273"/>
      <c r="B157" s="273"/>
      <c r="C157" s="272"/>
      <c r="D157" s="273"/>
      <c r="E157" s="273"/>
      <c r="F157" s="273"/>
      <c r="G157" s="273"/>
      <c r="H157" s="273"/>
      <c r="I157" s="273"/>
      <c r="J157" s="273"/>
      <c r="K157" s="273"/>
      <c r="L157" s="273"/>
      <c r="M157" s="273"/>
      <c r="N157" s="273"/>
      <c r="O157" s="273"/>
      <c r="P157" s="273"/>
      <c r="Q157" s="273"/>
      <c r="R157" s="273"/>
      <c r="S157" s="273"/>
    </row>
    <row r="158" spans="1:19">
      <c r="A158" s="996" t="s">
        <v>3653</v>
      </c>
      <c r="B158" s="999"/>
      <c r="C158" s="999"/>
      <c r="D158" s="999"/>
      <c r="E158" s="999"/>
      <c r="F158" s="999"/>
      <c r="G158" s="999"/>
      <c r="H158" s="999"/>
      <c r="I158" s="999"/>
      <c r="J158" s="999"/>
      <c r="K158" s="999"/>
      <c r="L158" s="999"/>
      <c r="M158" s="999"/>
      <c r="N158" s="999"/>
      <c r="O158" s="999"/>
      <c r="P158" s="999"/>
      <c r="Q158" s="999"/>
      <c r="R158" s="999"/>
      <c r="S158" s="1000"/>
    </row>
    <row r="159" spans="1:19">
      <c r="A159" s="270">
        <f>SUM(A157,A155,A153,A151,A149,A147,A145,A143,A141,A139,A137,A135)</f>
        <v>0</v>
      </c>
      <c r="B159" s="421">
        <f t="shared" ref="B159:S159" si="3">SUM(B157,B155,B153,B151,B149,B147,B145,B143,B141,B139,B137,B135)</f>
        <v>0</v>
      </c>
      <c r="C159" s="421">
        <f t="shared" si="3"/>
        <v>0</v>
      </c>
      <c r="D159" s="421">
        <f t="shared" si="3"/>
        <v>0</v>
      </c>
      <c r="E159" s="421">
        <f t="shared" si="3"/>
        <v>0</v>
      </c>
      <c r="F159" s="421">
        <f t="shared" si="3"/>
        <v>0</v>
      </c>
      <c r="G159" s="421">
        <f t="shared" si="3"/>
        <v>0</v>
      </c>
      <c r="H159" s="421">
        <f t="shared" si="3"/>
        <v>0</v>
      </c>
      <c r="I159" s="421">
        <f t="shared" si="3"/>
        <v>0</v>
      </c>
      <c r="J159" s="421">
        <f t="shared" si="3"/>
        <v>0</v>
      </c>
      <c r="K159" s="421">
        <f t="shared" si="3"/>
        <v>0</v>
      </c>
      <c r="L159" s="421">
        <f t="shared" si="3"/>
        <v>0</v>
      </c>
      <c r="M159" s="421">
        <f t="shared" si="3"/>
        <v>0</v>
      </c>
      <c r="N159" s="421">
        <f t="shared" si="3"/>
        <v>0</v>
      </c>
      <c r="O159" s="421">
        <f t="shared" si="3"/>
        <v>0</v>
      </c>
      <c r="P159" s="421">
        <f t="shared" si="3"/>
        <v>0</v>
      </c>
      <c r="Q159" s="421">
        <f t="shared" si="3"/>
        <v>0</v>
      </c>
      <c r="R159" s="421">
        <f t="shared" si="3"/>
        <v>0</v>
      </c>
      <c r="S159" s="421">
        <f t="shared" si="3"/>
        <v>0</v>
      </c>
    </row>
    <row r="161" spans="1:19" s="4" customFormat="1" ht="17.25" customHeight="1">
      <c r="A161" s="1371" t="s">
        <v>3835</v>
      </c>
      <c r="B161" s="1372"/>
      <c r="C161" s="1372"/>
      <c r="D161" s="1372"/>
      <c r="E161" s="1372"/>
      <c r="F161" s="1372"/>
      <c r="G161" s="1372"/>
      <c r="H161" s="1372"/>
      <c r="I161" s="1372"/>
      <c r="J161" s="1372"/>
      <c r="K161" s="1372"/>
      <c r="L161" s="1372"/>
      <c r="M161" s="1372"/>
      <c r="N161" s="1372"/>
      <c r="O161" s="1372"/>
      <c r="P161" s="1372"/>
      <c r="Q161" s="1372"/>
      <c r="R161" s="1372"/>
      <c r="S161" s="1373"/>
    </row>
    <row r="162" spans="1:19" s="4" customFormat="1" ht="13.5" customHeight="1">
      <c r="A162" s="976" t="s">
        <v>3654</v>
      </c>
      <c r="B162" s="977"/>
      <c r="C162" s="977"/>
      <c r="D162" s="977"/>
      <c r="E162" s="977"/>
      <c r="F162" s="977"/>
      <c r="G162" s="977"/>
      <c r="H162" s="977"/>
      <c r="I162" s="977"/>
      <c r="J162" s="977"/>
      <c r="K162" s="977"/>
      <c r="L162" s="977"/>
      <c r="M162" s="977"/>
      <c r="N162" s="977"/>
      <c r="O162" s="977"/>
      <c r="P162" s="977"/>
      <c r="Q162" s="977"/>
      <c r="R162" s="977"/>
      <c r="S162" s="978"/>
    </row>
    <row r="163" spans="1:19" s="4" customFormat="1" ht="12.75">
      <c r="A163" s="976" t="s">
        <v>3814</v>
      </c>
      <c r="B163" s="977"/>
      <c r="C163" s="977"/>
      <c r="D163" s="977"/>
      <c r="E163" s="977"/>
      <c r="F163" s="977"/>
      <c r="G163" s="977"/>
      <c r="H163" s="977"/>
      <c r="I163" s="977"/>
      <c r="J163" s="977"/>
      <c r="K163" s="977"/>
      <c r="L163" s="977"/>
      <c r="M163" s="977"/>
      <c r="N163" s="977"/>
      <c r="O163" s="977"/>
      <c r="P163" s="977"/>
      <c r="Q163" s="977"/>
      <c r="R163" s="977"/>
      <c r="S163" s="978"/>
    </row>
    <row r="164" spans="1:19" s="4" customFormat="1" ht="11.25" customHeight="1">
      <c r="A164" s="976" t="s">
        <v>3815</v>
      </c>
      <c r="B164" s="977"/>
      <c r="C164" s="977"/>
      <c r="D164" s="977"/>
      <c r="E164" s="977"/>
      <c r="F164" s="977"/>
      <c r="G164" s="977"/>
      <c r="H164" s="977"/>
      <c r="I164" s="977"/>
      <c r="J164" s="977"/>
      <c r="K164" s="977"/>
      <c r="L164" s="977"/>
      <c r="M164" s="977"/>
      <c r="N164" s="977"/>
      <c r="O164" s="977"/>
      <c r="P164" s="977"/>
      <c r="Q164" s="977"/>
      <c r="R164" s="977"/>
      <c r="S164" s="978"/>
    </row>
    <row r="165" spans="1:19" s="4" customFormat="1" ht="11.25" customHeight="1">
      <c r="A165" s="976" t="s">
        <v>3816</v>
      </c>
      <c r="B165" s="977"/>
      <c r="C165" s="977"/>
      <c r="D165" s="977"/>
      <c r="E165" s="977"/>
      <c r="F165" s="977"/>
      <c r="G165" s="977"/>
      <c r="H165" s="977"/>
      <c r="I165" s="977"/>
      <c r="J165" s="977"/>
      <c r="K165" s="977"/>
      <c r="L165" s="977"/>
      <c r="M165" s="977"/>
      <c r="N165" s="977"/>
      <c r="O165" s="977"/>
      <c r="P165" s="977"/>
      <c r="Q165" s="977"/>
      <c r="R165" s="977"/>
      <c r="S165" s="978"/>
    </row>
    <row r="166" spans="1:19" s="4" customFormat="1" ht="12.75">
      <c r="A166" s="976" t="s">
        <v>3817</v>
      </c>
      <c r="B166" s="977"/>
      <c r="C166" s="977"/>
      <c r="D166" s="977"/>
      <c r="E166" s="977"/>
      <c r="F166" s="977"/>
      <c r="G166" s="977"/>
      <c r="H166" s="977"/>
      <c r="I166" s="977"/>
      <c r="J166" s="977"/>
      <c r="K166" s="977"/>
      <c r="L166" s="977"/>
      <c r="M166" s="977"/>
      <c r="N166" s="977"/>
      <c r="O166" s="977"/>
      <c r="P166" s="977"/>
      <c r="Q166" s="977"/>
      <c r="R166" s="977"/>
      <c r="S166" s="978"/>
    </row>
    <row r="167" spans="1:19" s="4" customFormat="1" ht="12.75">
      <c r="A167" s="976" t="s">
        <v>3818</v>
      </c>
      <c r="B167" s="977"/>
      <c r="C167" s="977"/>
      <c r="D167" s="977"/>
      <c r="E167" s="977"/>
      <c r="F167" s="977"/>
      <c r="G167" s="977"/>
      <c r="H167" s="977"/>
      <c r="I167" s="977"/>
      <c r="J167" s="977"/>
      <c r="K167" s="977"/>
      <c r="L167" s="977"/>
      <c r="M167" s="977"/>
      <c r="N167" s="977"/>
      <c r="O167" s="977"/>
      <c r="P167" s="977"/>
      <c r="Q167" s="977"/>
      <c r="R167" s="977"/>
      <c r="S167" s="978"/>
    </row>
    <row r="168" spans="1:19" s="4" customFormat="1" ht="12.75">
      <c r="A168" s="976" t="s">
        <v>957</v>
      </c>
      <c r="B168" s="977"/>
      <c r="C168" s="977"/>
      <c r="D168" s="977"/>
      <c r="E168" s="977"/>
      <c r="F168" s="977"/>
      <c r="G168" s="977"/>
      <c r="H168" s="977"/>
      <c r="I168" s="977"/>
      <c r="J168" s="977"/>
      <c r="K168" s="977"/>
      <c r="L168" s="977"/>
      <c r="M168" s="977"/>
      <c r="N168" s="977"/>
      <c r="O168" s="977"/>
      <c r="P168" s="977"/>
      <c r="Q168" s="977"/>
      <c r="R168" s="977"/>
      <c r="S168" s="978"/>
    </row>
    <row r="169" spans="1:19" s="4" customFormat="1" ht="12.75">
      <c r="A169" s="982" t="s">
        <v>3819</v>
      </c>
      <c r="B169" s="983"/>
      <c r="C169" s="983"/>
      <c r="D169" s="983"/>
      <c r="E169" s="983"/>
      <c r="F169" s="983"/>
      <c r="G169" s="983"/>
      <c r="H169" s="983"/>
      <c r="I169" s="983"/>
      <c r="J169" s="983"/>
      <c r="K169" s="983"/>
      <c r="L169" s="983"/>
      <c r="M169" s="983"/>
      <c r="N169" s="983"/>
      <c r="O169" s="983"/>
      <c r="P169" s="983"/>
      <c r="Q169" s="983"/>
      <c r="R169" s="983"/>
      <c r="S169" s="984"/>
    </row>
    <row r="170" spans="1:19" s="4" customFormat="1" ht="27.75" customHeight="1">
      <c r="A170" s="985" t="s">
        <v>41</v>
      </c>
      <c r="B170" s="985"/>
      <c r="C170" s="985"/>
      <c r="D170" s="985" t="s">
        <v>42</v>
      </c>
      <c r="E170" s="985"/>
      <c r="F170" s="985" t="s">
        <v>43</v>
      </c>
      <c r="G170" s="985"/>
      <c r="H170" s="985"/>
      <c r="I170" s="985" t="s">
        <v>44</v>
      </c>
      <c r="J170" s="985"/>
      <c r="K170" s="986" t="s">
        <v>45</v>
      </c>
      <c r="L170" s="1219"/>
      <c r="M170" s="1219"/>
      <c r="N170" s="1220"/>
      <c r="O170" s="989" t="s">
        <v>46</v>
      </c>
      <c r="P170" s="989"/>
      <c r="Q170" s="990"/>
      <c r="R170" s="985" t="s">
        <v>47</v>
      </c>
      <c r="S170" s="985"/>
    </row>
    <row r="171" spans="1:19" s="4" customFormat="1" ht="34.5" customHeight="1">
      <c r="A171" s="991" t="s">
        <v>48</v>
      </c>
      <c r="B171" s="991" t="s">
        <v>49</v>
      </c>
      <c r="C171" s="1002" t="s">
        <v>50</v>
      </c>
      <c r="D171" s="991" t="s">
        <v>51</v>
      </c>
      <c r="E171" s="991" t="s">
        <v>52</v>
      </c>
      <c r="F171" s="986" t="s">
        <v>53</v>
      </c>
      <c r="G171" s="992"/>
      <c r="H171" s="993"/>
      <c r="I171" s="991" t="s">
        <v>54</v>
      </c>
      <c r="J171" s="991" t="s">
        <v>55</v>
      </c>
      <c r="K171" s="986" t="s">
        <v>56</v>
      </c>
      <c r="L171" s="993"/>
      <c r="M171" s="986" t="s">
        <v>57</v>
      </c>
      <c r="N171" s="993"/>
      <c r="O171" s="991" t="s">
        <v>58</v>
      </c>
      <c r="P171" s="991" t="s">
        <v>59</v>
      </c>
      <c r="Q171" s="991" t="s">
        <v>60</v>
      </c>
      <c r="R171" s="991" t="s">
        <v>61</v>
      </c>
      <c r="S171" s="991" t="s">
        <v>62</v>
      </c>
    </row>
    <row r="172" spans="1:19" s="4" customFormat="1" ht="57.75" customHeight="1">
      <c r="A172" s="985"/>
      <c r="B172" s="985"/>
      <c r="C172" s="1003"/>
      <c r="D172" s="985"/>
      <c r="E172" s="985"/>
      <c r="F172" s="728" t="s">
        <v>63</v>
      </c>
      <c r="G172" s="728" t="s">
        <v>64</v>
      </c>
      <c r="H172" s="728" t="s">
        <v>65</v>
      </c>
      <c r="I172" s="985"/>
      <c r="J172" s="985"/>
      <c r="K172" s="730" t="s">
        <v>66</v>
      </c>
      <c r="L172" s="730" t="s">
        <v>67</v>
      </c>
      <c r="M172" s="730" t="s">
        <v>68</v>
      </c>
      <c r="N172" s="730" t="s">
        <v>67</v>
      </c>
      <c r="O172" s="985"/>
      <c r="P172" s="985"/>
      <c r="Q172" s="985"/>
      <c r="R172" s="985"/>
      <c r="S172" s="985"/>
    </row>
    <row r="173" spans="1:19" s="4" customFormat="1" ht="12.75">
      <c r="A173" s="1374" t="s">
        <v>3820</v>
      </c>
      <c r="B173" s="1374"/>
      <c r="C173" s="1374"/>
      <c r="D173" s="1374"/>
      <c r="E173" s="1374"/>
      <c r="F173" s="1374"/>
      <c r="G173" s="1374"/>
      <c r="H173" s="1374"/>
      <c r="I173" s="1374"/>
      <c r="J173" s="1374"/>
      <c r="K173" s="1374"/>
      <c r="L173" s="1374"/>
      <c r="M173" s="1374"/>
      <c r="N173" s="1374"/>
      <c r="O173" s="1374"/>
      <c r="P173" s="1374"/>
      <c r="Q173" s="1374"/>
      <c r="R173" s="1374"/>
      <c r="S173" s="1374"/>
    </row>
    <row r="174" spans="1:19" s="4" customFormat="1" ht="12.75">
      <c r="A174" s="732">
        <v>0</v>
      </c>
      <c r="B174" s="732">
        <v>0</v>
      </c>
      <c r="C174" s="732">
        <v>0</v>
      </c>
      <c r="D174" s="732">
        <v>0</v>
      </c>
      <c r="E174" s="732">
        <v>0</v>
      </c>
      <c r="F174" s="732">
        <v>0</v>
      </c>
      <c r="G174" s="732">
        <v>0</v>
      </c>
      <c r="H174" s="732">
        <v>0</v>
      </c>
      <c r="I174" s="732">
        <v>0</v>
      </c>
      <c r="J174" s="732">
        <v>0</v>
      </c>
      <c r="K174" s="732">
        <v>0</v>
      </c>
      <c r="L174" s="732">
        <v>0</v>
      </c>
      <c r="M174" s="732">
        <v>0</v>
      </c>
      <c r="N174" s="732">
        <v>0</v>
      </c>
      <c r="O174" s="732">
        <v>0</v>
      </c>
      <c r="P174" s="732">
        <v>0</v>
      </c>
      <c r="Q174" s="732">
        <v>0</v>
      </c>
      <c r="R174" s="732">
        <v>0</v>
      </c>
      <c r="S174" s="732">
        <v>0</v>
      </c>
    </row>
    <row r="175" spans="1:19" s="4" customFormat="1" ht="12.75">
      <c r="A175" s="1374" t="s">
        <v>2587</v>
      </c>
      <c r="B175" s="1374"/>
      <c r="C175" s="1374"/>
      <c r="D175" s="1374"/>
      <c r="E175" s="1374"/>
      <c r="F175" s="1374"/>
      <c r="G175" s="1374"/>
      <c r="H175" s="1374"/>
      <c r="I175" s="1374"/>
      <c r="J175" s="1374"/>
      <c r="K175" s="1374"/>
      <c r="L175" s="1374"/>
      <c r="M175" s="1374"/>
      <c r="N175" s="1374"/>
      <c r="O175" s="1374"/>
      <c r="P175" s="1374"/>
      <c r="Q175" s="1374"/>
      <c r="R175" s="1374"/>
      <c r="S175" s="1374"/>
    </row>
    <row r="176" spans="1:19" s="4" customFormat="1" ht="12.75">
      <c r="A176" s="732">
        <v>0</v>
      </c>
      <c r="B176" s="732">
        <v>0</v>
      </c>
      <c r="C176" s="732">
        <v>0</v>
      </c>
      <c r="D176" s="732">
        <v>0</v>
      </c>
      <c r="E176" s="732">
        <v>0</v>
      </c>
      <c r="F176" s="732">
        <v>0</v>
      </c>
      <c r="G176" s="732">
        <v>0</v>
      </c>
      <c r="H176" s="732">
        <v>0</v>
      </c>
      <c r="I176" s="732">
        <v>0</v>
      </c>
      <c r="J176" s="732">
        <v>0</v>
      </c>
      <c r="K176" s="732">
        <v>0</v>
      </c>
      <c r="L176" s="732">
        <v>0</v>
      </c>
      <c r="M176" s="732">
        <v>0</v>
      </c>
      <c r="N176" s="732">
        <v>0</v>
      </c>
      <c r="O176" s="732">
        <v>0</v>
      </c>
      <c r="P176" s="732">
        <v>0</v>
      </c>
      <c r="Q176" s="732">
        <v>0</v>
      </c>
      <c r="R176" s="732">
        <v>0</v>
      </c>
      <c r="S176" s="732">
        <v>0</v>
      </c>
    </row>
    <row r="177" spans="1:19" s="4" customFormat="1" ht="12.75">
      <c r="A177" s="1374" t="s">
        <v>2588</v>
      </c>
      <c r="B177" s="1374"/>
      <c r="C177" s="1374"/>
      <c r="D177" s="1374"/>
      <c r="E177" s="1374"/>
      <c r="F177" s="1374"/>
      <c r="G177" s="1374"/>
      <c r="H177" s="1374"/>
      <c r="I177" s="1374"/>
      <c r="J177" s="1374"/>
      <c r="K177" s="1374"/>
      <c r="L177" s="1374"/>
      <c r="M177" s="1374"/>
      <c r="N177" s="1374"/>
      <c r="O177" s="1374"/>
      <c r="P177" s="1374"/>
      <c r="Q177" s="1374"/>
      <c r="R177" s="1374"/>
      <c r="S177" s="1374"/>
    </row>
    <row r="178" spans="1:19" s="4" customFormat="1" ht="12.75">
      <c r="A178" s="732">
        <v>0</v>
      </c>
      <c r="B178" s="732">
        <v>0</v>
      </c>
      <c r="C178" s="732">
        <v>0</v>
      </c>
      <c r="D178" s="732">
        <v>0</v>
      </c>
      <c r="E178" s="732">
        <v>0</v>
      </c>
      <c r="F178" s="732">
        <v>0</v>
      </c>
      <c r="G178" s="732">
        <v>0</v>
      </c>
      <c r="H178" s="732">
        <v>0</v>
      </c>
      <c r="I178" s="732">
        <v>0</v>
      </c>
      <c r="J178" s="732">
        <v>0</v>
      </c>
      <c r="K178" s="732">
        <v>0</v>
      </c>
      <c r="L178" s="732">
        <v>0</v>
      </c>
      <c r="M178" s="732">
        <v>0</v>
      </c>
      <c r="N178" s="732">
        <v>0</v>
      </c>
      <c r="O178" s="732">
        <v>0</v>
      </c>
      <c r="P178" s="732">
        <v>0</v>
      </c>
      <c r="Q178" s="732">
        <v>0</v>
      </c>
      <c r="R178" s="732">
        <v>0</v>
      </c>
      <c r="S178" s="732">
        <v>0</v>
      </c>
    </row>
    <row r="179" spans="1:19" s="4" customFormat="1" ht="12.75">
      <c r="A179" s="1374" t="s">
        <v>2589</v>
      </c>
      <c r="B179" s="1374"/>
      <c r="C179" s="1374"/>
      <c r="D179" s="1374"/>
      <c r="E179" s="1374"/>
      <c r="F179" s="1374"/>
      <c r="G179" s="1374"/>
      <c r="H179" s="1374"/>
      <c r="I179" s="1374"/>
      <c r="J179" s="1374"/>
      <c r="K179" s="1374"/>
      <c r="L179" s="1374"/>
      <c r="M179" s="1374"/>
      <c r="N179" s="1374"/>
      <c r="O179" s="1374"/>
      <c r="P179" s="1374"/>
      <c r="Q179" s="1374"/>
      <c r="R179" s="1374"/>
      <c r="S179" s="1374"/>
    </row>
    <row r="180" spans="1:19" s="4" customFormat="1" ht="12.75">
      <c r="A180" s="732"/>
      <c r="B180" s="732"/>
      <c r="C180" s="731"/>
      <c r="D180" s="732"/>
      <c r="E180" s="732"/>
      <c r="F180" s="732"/>
      <c r="G180" s="732"/>
      <c r="H180" s="732"/>
      <c r="I180" s="732"/>
      <c r="J180" s="732"/>
      <c r="K180" s="732"/>
      <c r="L180" s="732"/>
      <c r="M180" s="732"/>
      <c r="N180" s="732"/>
      <c r="O180" s="732"/>
      <c r="P180" s="732"/>
      <c r="Q180" s="732"/>
      <c r="R180" s="732"/>
      <c r="S180" s="732"/>
    </row>
    <row r="181" spans="1:19" s="4" customFormat="1" ht="12.75">
      <c r="A181" s="1375" t="s">
        <v>2590</v>
      </c>
      <c r="B181" s="1375"/>
      <c r="C181" s="1375"/>
      <c r="D181" s="1375"/>
      <c r="E181" s="1375"/>
      <c r="F181" s="1375"/>
      <c r="G181" s="1375"/>
      <c r="H181" s="1375"/>
      <c r="I181" s="1375"/>
      <c r="J181" s="1375"/>
      <c r="K181" s="1375"/>
      <c r="L181" s="1375"/>
      <c r="M181" s="1375"/>
      <c r="N181" s="1375"/>
      <c r="O181" s="1375"/>
      <c r="P181" s="1375"/>
      <c r="Q181" s="1375"/>
      <c r="R181" s="1375"/>
      <c r="S181" s="1375"/>
    </row>
    <row r="182" spans="1:19" s="4" customFormat="1" ht="12.75">
      <c r="A182" s="732"/>
      <c r="B182" s="732"/>
      <c r="C182" s="731"/>
      <c r="D182" s="732"/>
      <c r="E182" s="732"/>
      <c r="F182" s="732"/>
      <c r="G182" s="732"/>
      <c r="H182" s="732"/>
      <c r="I182" s="732"/>
      <c r="J182" s="732"/>
      <c r="K182" s="732"/>
      <c r="L182" s="732"/>
      <c r="M182" s="732"/>
      <c r="N182" s="732"/>
      <c r="O182" s="732"/>
      <c r="P182" s="732"/>
      <c r="Q182" s="732"/>
      <c r="R182" s="732"/>
      <c r="S182" s="732"/>
    </row>
    <row r="183" spans="1:19" s="4" customFormat="1" ht="12.75">
      <c r="A183" s="1374" t="s">
        <v>533</v>
      </c>
      <c r="B183" s="1374"/>
      <c r="C183" s="1374"/>
      <c r="D183" s="1374"/>
      <c r="E183" s="1374"/>
      <c r="F183" s="1374"/>
      <c r="G183" s="1374"/>
      <c r="H183" s="1374"/>
      <c r="I183" s="1374"/>
      <c r="J183" s="1374"/>
      <c r="K183" s="1374"/>
      <c r="L183" s="1374"/>
      <c r="M183" s="1374"/>
      <c r="N183" s="1374"/>
      <c r="O183" s="1374"/>
      <c r="P183" s="1374"/>
      <c r="Q183" s="1374"/>
      <c r="R183" s="1374"/>
      <c r="S183" s="1374"/>
    </row>
    <row r="184" spans="1:19" s="4" customFormat="1" ht="12.75">
      <c r="A184" s="732"/>
      <c r="B184" s="732"/>
      <c r="C184" s="731"/>
      <c r="D184" s="732"/>
      <c r="E184" s="732"/>
      <c r="F184" s="732"/>
      <c r="G184" s="732"/>
      <c r="H184" s="732"/>
      <c r="I184" s="732"/>
      <c r="J184" s="732"/>
      <c r="K184" s="732"/>
      <c r="L184" s="732"/>
      <c r="M184" s="732"/>
      <c r="N184" s="732"/>
      <c r="O184" s="732"/>
      <c r="P184" s="732"/>
      <c r="Q184" s="732"/>
      <c r="R184" s="732"/>
      <c r="S184" s="732"/>
    </row>
    <row r="185" spans="1:19" s="4" customFormat="1" ht="12.75">
      <c r="A185" s="1374" t="s">
        <v>516</v>
      </c>
      <c r="B185" s="1374"/>
      <c r="C185" s="1374"/>
      <c r="D185" s="1374"/>
      <c r="E185" s="1374"/>
      <c r="F185" s="1374"/>
      <c r="G185" s="1374"/>
      <c r="H185" s="1374"/>
      <c r="I185" s="1374"/>
      <c r="J185" s="1374"/>
      <c r="K185" s="1374"/>
      <c r="L185" s="1374"/>
      <c r="M185" s="1374"/>
      <c r="N185" s="1374"/>
      <c r="O185" s="1374"/>
      <c r="P185" s="1374"/>
      <c r="Q185" s="1374"/>
      <c r="R185" s="1374"/>
      <c r="S185" s="1374"/>
    </row>
    <row r="186" spans="1:19" s="4" customFormat="1" ht="12.75">
      <c r="A186" s="732"/>
      <c r="B186" s="732"/>
      <c r="C186" s="731"/>
      <c r="D186" s="732"/>
      <c r="E186" s="732"/>
      <c r="F186" s="732"/>
      <c r="G186" s="732"/>
      <c r="H186" s="732"/>
      <c r="I186" s="732"/>
      <c r="J186" s="732"/>
      <c r="K186" s="732"/>
      <c r="L186" s="732"/>
      <c r="M186" s="732"/>
      <c r="N186" s="732"/>
      <c r="O186" s="732"/>
      <c r="P186" s="732"/>
      <c r="Q186" s="732"/>
      <c r="R186" s="732"/>
      <c r="S186" s="732"/>
    </row>
    <row r="187" spans="1:19" s="4" customFormat="1" ht="12.75">
      <c r="A187" s="1374" t="s">
        <v>2591</v>
      </c>
      <c r="B187" s="1374"/>
      <c r="C187" s="1374"/>
      <c r="D187" s="1374"/>
      <c r="E187" s="1374"/>
      <c r="F187" s="1374"/>
      <c r="G187" s="1374"/>
      <c r="H187" s="1374"/>
      <c r="I187" s="1374"/>
      <c r="J187" s="1374"/>
      <c r="K187" s="1374"/>
      <c r="L187" s="1374"/>
      <c r="M187" s="1374"/>
      <c r="N187" s="1374"/>
      <c r="O187" s="1374"/>
      <c r="P187" s="1374"/>
      <c r="Q187" s="1374"/>
      <c r="R187" s="1374"/>
      <c r="S187" s="1374"/>
    </row>
    <row r="188" spans="1:19" s="4" customFormat="1" ht="12.75">
      <c r="A188" s="732"/>
      <c r="B188" s="732"/>
      <c r="C188" s="731"/>
      <c r="D188" s="732"/>
      <c r="E188" s="732"/>
      <c r="F188" s="732"/>
      <c r="G188" s="732"/>
      <c r="H188" s="732"/>
      <c r="I188" s="732"/>
      <c r="J188" s="732"/>
      <c r="K188" s="732"/>
      <c r="L188" s="732"/>
      <c r="M188" s="732"/>
      <c r="N188" s="732"/>
      <c r="O188" s="732"/>
      <c r="P188" s="732"/>
      <c r="Q188" s="732"/>
      <c r="R188" s="732"/>
      <c r="S188" s="732"/>
    </row>
    <row r="189" spans="1:19" s="4" customFormat="1" ht="12.75">
      <c r="A189" s="1374" t="s">
        <v>2592</v>
      </c>
      <c r="B189" s="1374"/>
      <c r="C189" s="1374"/>
      <c r="D189" s="1374"/>
      <c r="E189" s="1374"/>
      <c r="F189" s="1374"/>
      <c r="G189" s="1374"/>
      <c r="H189" s="1374"/>
      <c r="I189" s="1374"/>
      <c r="J189" s="1374"/>
      <c r="K189" s="1374"/>
      <c r="L189" s="1374"/>
      <c r="M189" s="1374"/>
      <c r="N189" s="1374"/>
      <c r="O189" s="1374"/>
      <c r="P189" s="1374"/>
      <c r="Q189" s="1374"/>
      <c r="R189" s="1374"/>
      <c r="S189" s="1374"/>
    </row>
    <row r="190" spans="1:19" s="4" customFormat="1" ht="12.75">
      <c r="A190" s="732"/>
      <c r="B190" s="732"/>
      <c r="C190" s="731"/>
      <c r="D190" s="732"/>
      <c r="E190" s="732"/>
      <c r="F190" s="732"/>
      <c r="G190" s="732"/>
      <c r="H190" s="732"/>
      <c r="I190" s="732"/>
      <c r="J190" s="732"/>
      <c r="K190" s="732"/>
      <c r="L190" s="732"/>
      <c r="M190" s="732"/>
      <c r="N190" s="732"/>
      <c r="O190" s="732"/>
      <c r="P190" s="732"/>
      <c r="Q190" s="732"/>
      <c r="R190" s="732"/>
      <c r="S190" s="732"/>
    </row>
    <row r="191" spans="1:19" s="4" customFormat="1" ht="12.75">
      <c r="A191" s="1374" t="s">
        <v>832</v>
      </c>
      <c r="B191" s="1374"/>
      <c r="C191" s="1374"/>
      <c r="D191" s="1374"/>
      <c r="E191" s="1374"/>
      <c r="F191" s="1374"/>
      <c r="G191" s="1374"/>
      <c r="H191" s="1374"/>
      <c r="I191" s="1374"/>
      <c r="J191" s="1374"/>
      <c r="K191" s="1374"/>
      <c r="L191" s="1374"/>
      <c r="M191" s="1374"/>
      <c r="N191" s="1374"/>
      <c r="O191" s="1374"/>
      <c r="P191" s="1374"/>
      <c r="Q191" s="1374"/>
      <c r="R191" s="1374"/>
      <c r="S191" s="1374"/>
    </row>
    <row r="192" spans="1:19" s="4" customFormat="1" ht="12.75">
      <c r="A192" s="732"/>
      <c r="B192" s="732"/>
      <c r="C192" s="731"/>
      <c r="D192" s="732"/>
      <c r="E192" s="732"/>
      <c r="F192" s="732"/>
      <c r="G192" s="732"/>
      <c r="H192" s="732"/>
      <c r="I192" s="732"/>
      <c r="J192" s="732"/>
      <c r="K192" s="732"/>
      <c r="L192" s="732"/>
      <c r="M192" s="732"/>
      <c r="N192" s="732"/>
      <c r="O192" s="732"/>
      <c r="P192" s="732"/>
      <c r="Q192" s="732"/>
      <c r="R192" s="732"/>
      <c r="S192" s="732"/>
    </row>
    <row r="193" spans="1:19" s="4" customFormat="1" ht="12.75">
      <c r="A193" s="1374" t="s">
        <v>2593</v>
      </c>
      <c r="B193" s="1374"/>
      <c r="C193" s="1374"/>
      <c r="D193" s="1374"/>
      <c r="E193" s="1374"/>
      <c r="F193" s="1374"/>
      <c r="G193" s="1374"/>
      <c r="H193" s="1374"/>
      <c r="I193" s="1374"/>
      <c r="J193" s="1374"/>
      <c r="K193" s="1374"/>
      <c r="L193" s="1374"/>
      <c r="M193" s="1374"/>
      <c r="N193" s="1374"/>
      <c r="O193" s="1374"/>
      <c r="P193" s="1374"/>
      <c r="Q193" s="1374"/>
      <c r="R193" s="1374"/>
      <c r="S193" s="1374"/>
    </row>
    <row r="194" spans="1:19" s="4" customFormat="1" ht="12.75">
      <c r="A194" s="732"/>
      <c r="B194" s="732"/>
      <c r="C194" s="731"/>
      <c r="D194" s="732"/>
      <c r="E194" s="732"/>
      <c r="F194" s="732"/>
      <c r="G194" s="732"/>
      <c r="H194" s="732"/>
      <c r="I194" s="732"/>
      <c r="J194" s="732"/>
      <c r="K194" s="732"/>
      <c r="L194" s="732"/>
      <c r="M194" s="732"/>
      <c r="N194" s="732"/>
      <c r="O194" s="732"/>
      <c r="P194" s="732"/>
      <c r="Q194" s="732"/>
      <c r="R194" s="732"/>
      <c r="S194" s="732"/>
    </row>
    <row r="195" spans="1:19" s="4" customFormat="1" ht="12.75">
      <c r="A195" s="1374" t="s">
        <v>2023</v>
      </c>
      <c r="B195" s="1374"/>
      <c r="C195" s="1374"/>
      <c r="D195" s="1374"/>
      <c r="E195" s="1374"/>
      <c r="F195" s="1374"/>
      <c r="G195" s="1374"/>
      <c r="H195" s="1374"/>
      <c r="I195" s="1374"/>
      <c r="J195" s="1374"/>
      <c r="K195" s="1374"/>
      <c r="L195" s="1374"/>
      <c r="M195" s="1374"/>
      <c r="N195" s="1374"/>
      <c r="O195" s="1374"/>
      <c r="P195" s="1374"/>
      <c r="Q195" s="1374"/>
      <c r="R195" s="1374"/>
      <c r="S195" s="1374"/>
    </row>
    <row r="196" spans="1:19" s="4" customFormat="1" ht="12.75">
      <c r="A196" s="732"/>
      <c r="B196" s="732"/>
      <c r="C196" s="731"/>
      <c r="D196" s="732"/>
      <c r="E196" s="732"/>
      <c r="F196" s="732"/>
      <c r="G196" s="732"/>
      <c r="H196" s="732"/>
      <c r="I196" s="732"/>
      <c r="J196" s="732"/>
      <c r="K196" s="732"/>
      <c r="L196" s="732"/>
      <c r="M196" s="732"/>
      <c r="N196" s="732"/>
      <c r="O196" s="732"/>
      <c r="P196" s="732"/>
      <c r="Q196" s="732"/>
      <c r="R196" s="732"/>
      <c r="S196" s="732"/>
    </row>
    <row r="197" spans="1:19" s="4" customFormat="1" ht="12.75">
      <c r="A197" s="996" t="s">
        <v>3653</v>
      </c>
      <c r="B197" s="999"/>
      <c r="C197" s="999"/>
      <c r="D197" s="999"/>
      <c r="E197" s="999"/>
      <c r="F197" s="999"/>
      <c r="G197" s="999"/>
      <c r="H197" s="999"/>
      <c r="I197" s="999"/>
      <c r="J197" s="999"/>
      <c r="K197" s="999"/>
      <c r="L197" s="999"/>
      <c r="M197" s="999"/>
      <c r="N197" s="999"/>
      <c r="O197" s="999"/>
      <c r="P197" s="999"/>
      <c r="Q197" s="999"/>
      <c r="R197" s="999"/>
      <c r="S197" s="1000"/>
    </row>
    <row r="198" spans="1:19" s="4" customFormat="1" ht="12.75">
      <c r="A198" s="729">
        <f>SUM(A196,A194,A192,A190,A188,A186,A184,A182,A180,A178,A176,A174)</f>
        <v>0</v>
      </c>
      <c r="B198" s="729">
        <f t="shared" ref="B198:S198" si="4">SUM(B196,B194,B192,B190,B188,B186,B184,B182,B180,B178,B176,B174)</f>
        <v>0</v>
      </c>
      <c r="C198" s="729">
        <f t="shared" si="4"/>
        <v>0</v>
      </c>
      <c r="D198" s="729">
        <f t="shared" si="4"/>
        <v>0</v>
      </c>
      <c r="E198" s="729">
        <f t="shared" si="4"/>
        <v>0</v>
      </c>
      <c r="F198" s="729">
        <f t="shared" si="4"/>
        <v>0</v>
      </c>
      <c r="G198" s="729">
        <f t="shared" si="4"/>
        <v>0</v>
      </c>
      <c r="H198" s="729">
        <f t="shared" si="4"/>
        <v>0</v>
      </c>
      <c r="I198" s="729">
        <f t="shared" si="4"/>
        <v>0</v>
      </c>
      <c r="J198" s="729">
        <f t="shared" si="4"/>
        <v>0</v>
      </c>
      <c r="K198" s="729">
        <f t="shared" si="4"/>
        <v>0</v>
      </c>
      <c r="L198" s="729">
        <f t="shared" si="4"/>
        <v>0</v>
      </c>
      <c r="M198" s="729">
        <f t="shared" si="4"/>
        <v>0</v>
      </c>
      <c r="N198" s="729">
        <f t="shared" si="4"/>
        <v>0</v>
      </c>
      <c r="O198" s="729">
        <f t="shared" si="4"/>
        <v>0</v>
      </c>
      <c r="P198" s="729">
        <f t="shared" si="4"/>
        <v>0</v>
      </c>
      <c r="Q198" s="729">
        <f t="shared" si="4"/>
        <v>0</v>
      </c>
      <c r="R198" s="729">
        <f t="shared" si="4"/>
        <v>0</v>
      </c>
      <c r="S198" s="729">
        <f t="shared" si="4"/>
        <v>0</v>
      </c>
    </row>
    <row r="199" spans="1:19" s="4" customFormat="1" ht="12.75">
      <c r="A199" s="78"/>
      <c r="B199" s="87"/>
      <c r="C199" s="87"/>
      <c r="D199" s="87"/>
      <c r="E199" s="87"/>
      <c r="F199" s="87"/>
      <c r="G199" s="87"/>
      <c r="H199" s="87"/>
      <c r="I199" s="87"/>
      <c r="J199" s="87"/>
      <c r="K199" s="87"/>
      <c r="L199" s="87"/>
      <c r="M199" s="87"/>
      <c r="N199" s="87"/>
      <c r="O199" s="87"/>
      <c r="P199" s="87"/>
      <c r="Q199" s="87"/>
      <c r="R199" s="87"/>
      <c r="S199" s="88"/>
    </row>
    <row r="200" spans="1:19" s="4" customFormat="1" ht="18.75" customHeight="1">
      <c r="A200" s="1376" t="s">
        <v>3836</v>
      </c>
      <c r="B200" s="1377"/>
      <c r="C200" s="1377"/>
      <c r="D200" s="1377"/>
      <c r="E200" s="1377"/>
      <c r="F200" s="1377"/>
      <c r="G200" s="1377"/>
      <c r="H200" s="1377"/>
      <c r="I200" s="1377"/>
      <c r="J200" s="1377"/>
      <c r="K200" s="1377"/>
      <c r="L200" s="1377"/>
      <c r="M200" s="1377"/>
      <c r="N200" s="1377"/>
      <c r="O200" s="1377"/>
      <c r="P200" s="1377"/>
      <c r="Q200" s="1377"/>
      <c r="R200" s="1377"/>
      <c r="S200" s="1378"/>
    </row>
    <row r="201" spans="1:19" s="4" customFormat="1" ht="12.75">
      <c r="A201" s="976" t="s">
        <v>3654</v>
      </c>
      <c r="B201" s="977"/>
      <c r="C201" s="977"/>
      <c r="D201" s="977"/>
      <c r="E201" s="977"/>
      <c r="F201" s="977"/>
      <c r="G201" s="977"/>
      <c r="H201" s="977"/>
      <c r="I201" s="977"/>
      <c r="J201" s="977"/>
      <c r="K201" s="977"/>
      <c r="L201" s="977"/>
      <c r="M201" s="977"/>
      <c r="N201" s="977"/>
      <c r="O201" s="977"/>
      <c r="P201" s="977"/>
      <c r="Q201" s="977"/>
      <c r="R201" s="977"/>
      <c r="S201" s="978"/>
    </row>
    <row r="202" spans="1:19" s="4" customFormat="1" ht="12.75">
      <c r="A202" s="976" t="s">
        <v>3821</v>
      </c>
      <c r="B202" s="977"/>
      <c r="C202" s="977"/>
      <c r="D202" s="977"/>
      <c r="E202" s="977"/>
      <c r="F202" s="977"/>
      <c r="G202" s="977"/>
      <c r="H202" s="977"/>
      <c r="I202" s="977"/>
      <c r="J202" s="977"/>
      <c r="K202" s="977"/>
      <c r="L202" s="977"/>
      <c r="M202" s="977"/>
      <c r="N202" s="977"/>
      <c r="O202" s="977"/>
      <c r="P202" s="977"/>
      <c r="Q202" s="977"/>
      <c r="R202" s="977"/>
      <c r="S202" s="978"/>
    </row>
    <row r="203" spans="1:19" s="4" customFormat="1" ht="12.75">
      <c r="A203" s="976" t="s">
        <v>3822</v>
      </c>
      <c r="B203" s="977"/>
      <c r="C203" s="977"/>
      <c r="D203" s="977"/>
      <c r="E203" s="977"/>
      <c r="F203" s="977"/>
      <c r="G203" s="977"/>
      <c r="H203" s="977"/>
      <c r="I203" s="977"/>
      <c r="J203" s="977"/>
      <c r="K203" s="977"/>
      <c r="L203" s="977"/>
      <c r="M203" s="977"/>
      <c r="N203" s="977"/>
      <c r="O203" s="977"/>
      <c r="P203" s="977"/>
      <c r="Q203" s="977"/>
      <c r="R203" s="977"/>
      <c r="S203" s="978"/>
    </row>
    <row r="204" spans="1:19" s="4" customFormat="1" ht="12.75">
      <c r="A204" s="976" t="s">
        <v>3823</v>
      </c>
      <c r="B204" s="977"/>
      <c r="C204" s="977"/>
      <c r="D204" s="977"/>
      <c r="E204" s="977"/>
      <c r="F204" s="977"/>
      <c r="G204" s="977"/>
      <c r="H204" s="977"/>
      <c r="I204" s="977"/>
      <c r="J204" s="977"/>
      <c r="K204" s="977"/>
      <c r="L204" s="977"/>
      <c r="M204" s="977"/>
      <c r="N204" s="977"/>
      <c r="O204" s="977"/>
      <c r="P204" s="977"/>
      <c r="Q204" s="977"/>
      <c r="R204" s="977"/>
      <c r="S204" s="978"/>
    </row>
    <row r="205" spans="1:19" s="4" customFormat="1" ht="12.75">
      <c r="A205" s="976" t="s">
        <v>3824</v>
      </c>
      <c r="B205" s="977"/>
      <c r="C205" s="977"/>
      <c r="D205" s="977"/>
      <c r="E205" s="977"/>
      <c r="F205" s="977"/>
      <c r="G205" s="977"/>
      <c r="H205" s="977"/>
      <c r="I205" s="977"/>
      <c r="J205" s="977"/>
      <c r="K205" s="977"/>
      <c r="L205" s="977"/>
      <c r="M205" s="977"/>
      <c r="N205" s="977"/>
      <c r="O205" s="977"/>
      <c r="P205" s="977"/>
      <c r="Q205" s="977"/>
      <c r="R205" s="977"/>
      <c r="S205" s="978"/>
    </row>
    <row r="206" spans="1:19" s="4" customFormat="1" ht="12.75">
      <c r="A206" s="976" t="s">
        <v>3825</v>
      </c>
      <c r="B206" s="977"/>
      <c r="C206" s="977"/>
      <c r="D206" s="977"/>
      <c r="E206" s="977"/>
      <c r="F206" s="977"/>
      <c r="G206" s="977"/>
      <c r="H206" s="977"/>
      <c r="I206" s="977"/>
      <c r="J206" s="977"/>
      <c r="K206" s="977"/>
      <c r="L206" s="977"/>
      <c r="M206" s="977"/>
      <c r="N206" s="977"/>
      <c r="O206" s="977"/>
      <c r="P206" s="977"/>
      <c r="Q206" s="977"/>
      <c r="R206" s="977"/>
      <c r="S206" s="978"/>
    </row>
    <row r="207" spans="1:19" s="4" customFormat="1" ht="12.75">
      <c r="A207" s="976" t="s">
        <v>3826</v>
      </c>
      <c r="B207" s="977"/>
      <c r="C207" s="977"/>
      <c r="D207" s="977"/>
      <c r="E207" s="977"/>
      <c r="F207" s="977"/>
      <c r="G207" s="977"/>
      <c r="H207" s="977"/>
      <c r="I207" s="977"/>
      <c r="J207" s="977"/>
      <c r="K207" s="977"/>
      <c r="L207" s="977"/>
      <c r="M207" s="977"/>
      <c r="N207" s="977"/>
      <c r="O207" s="977"/>
      <c r="P207" s="977"/>
      <c r="Q207" s="977"/>
      <c r="R207" s="977"/>
      <c r="S207" s="978"/>
    </row>
    <row r="208" spans="1:19" s="4" customFormat="1" ht="12.75">
      <c r="A208" s="976" t="s">
        <v>3827</v>
      </c>
      <c r="B208" s="977"/>
      <c r="C208" s="977"/>
      <c r="D208" s="977"/>
      <c r="E208" s="977"/>
      <c r="F208" s="977"/>
      <c r="G208" s="977"/>
      <c r="H208" s="977"/>
      <c r="I208" s="977"/>
      <c r="J208" s="977"/>
      <c r="K208" s="977"/>
      <c r="L208" s="977"/>
      <c r="M208" s="977"/>
      <c r="N208" s="977"/>
      <c r="O208" s="977"/>
      <c r="P208" s="977"/>
      <c r="Q208" s="977"/>
      <c r="R208" s="977"/>
      <c r="S208" s="978"/>
    </row>
    <row r="209" spans="1:19" s="4" customFormat="1" ht="12.75">
      <c r="A209" s="982" t="s">
        <v>3828</v>
      </c>
      <c r="B209" s="983"/>
      <c r="C209" s="983"/>
      <c r="D209" s="983"/>
      <c r="E209" s="983"/>
      <c r="F209" s="983"/>
      <c r="G209" s="983"/>
      <c r="H209" s="983"/>
      <c r="I209" s="983"/>
      <c r="J209" s="983"/>
      <c r="K209" s="983"/>
      <c r="L209" s="983"/>
      <c r="M209" s="983"/>
      <c r="N209" s="983"/>
      <c r="O209" s="983"/>
      <c r="P209" s="983"/>
      <c r="Q209" s="983"/>
      <c r="R209" s="983"/>
      <c r="S209" s="984"/>
    </row>
    <row r="210" spans="1:19" s="4" customFormat="1" ht="33" customHeight="1">
      <c r="A210" s="985" t="s">
        <v>41</v>
      </c>
      <c r="B210" s="985"/>
      <c r="C210" s="985"/>
      <c r="D210" s="985" t="s">
        <v>42</v>
      </c>
      <c r="E210" s="985"/>
      <c r="F210" s="985" t="s">
        <v>43</v>
      </c>
      <c r="G210" s="985"/>
      <c r="H210" s="985"/>
      <c r="I210" s="985" t="s">
        <v>44</v>
      </c>
      <c r="J210" s="985"/>
      <c r="K210" s="986" t="s">
        <v>45</v>
      </c>
      <c r="L210" s="1219"/>
      <c r="M210" s="1219"/>
      <c r="N210" s="1220"/>
      <c r="O210" s="989" t="s">
        <v>46</v>
      </c>
      <c r="P210" s="989"/>
      <c r="Q210" s="990"/>
      <c r="R210" s="985" t="s">
        <v>47</v>
      </c>
      <c r="S210" s="985"/>
    </row>
    <row r="211" spans="1:19" s="4" customFormat="1" ht="33" customHeight="1">
      <c r="A211" s="991" t="s">
        <v>48</v>
      </c>
      <c r="B211" s="991" t="s">
        <v>49</v>
      </c>
      <c r="C211" s="1002" t="s">
        <v>50</v>
      </c>
      <c r="D211" s="991" t="s">
        <v>51</v>
      </c>
      <c r="E211" s="991" t="s">
        <v>52</v>
      </c>
      <c r="F211" s="986" t="s">
        <v>53</v>
      </c>
      <c r="G211" s="992"/>
      <c r="H211" s="993"/>
      <c r="I211" s="991" t="s">
        <v>54</v>
      </c>
      <c r="J211" s="991" t="s">
        <v>55</v>
      </c>
      <c r="K211" s="986" t="s">
        <v>56</v>
      </c>
      <c r="L211" s="993"/>
      <c r="M211" s="986" t="s">
        <v>57</v>
      </c>
      <c r="N211" s="993"/>
      <c r="O211" s="991" t="s">
        <v>58</v>
      </c>
      <c r="P211" s="991" t="s">
        <v>59</v>
      </c>
      <c r="Q211" s="991" t="s">
        <v>60</v>
      </c>
      <c r="R211" s="991" t="s">
        <v>61</v>
      </c>
      <c r="S211" s="991" t="s">
        <v>62</v>
      </c>
    </row>
    <row r="212" spans="1:19" s="4" customFormat="1" ht="57.75" customHeight="1">
      <c r="A212" s="985"/>
      <c r="B212" s="985"/>
      <c r="C212" s="1003"/>
      <c r="D212" s="985"/>
      <c r="E212" s="985"/>
      <c r="F212" s="728" t="s">
        <v>63</v>
      </c>
      <c r="G212" s="728" t="s">
        <v>64</v>
      </c>
      <c r="H212" s="728" t="s">
        <v>65</v>
      </c>
      <c r="I212" s="985"/>
      <c r="J212" s="985"/>
      <c r="K212" s="730" t="s">
        <v>66</v>
      </c>
      <c r="L212" s="730" t="s">
        <v>67</v>
      </c>
      <c r="M212" s="730" t="s">
        <v>68</v>
      </c>
      <c r="N212" s="730" t="s">
        <v>67</v>
      </c>
      <c r="O212" s="985"/>
      <c r="P212" s="985"/>
      <c r="Q212" s="985"/>
      <c r="R212" s="985"/>
      <c r="S212" s="985"/>
    </row>
    <row r="213" spans="1:19" s="4" customFormat="1" ht="12.75">
      <c r="A213" s="1374" t="s">
        <v>1213</v>
      </c>
      <c r="B213" s="1374"/>
      <c r="C213" s="1374"/>
      <c r="D213" s="1374"/>
      <c r="E213" s="1374"/>
      <c r="F213" s="1374"/>
      <c r="G213" s="1374"/>
      <c r="H213" s="1374"/>
      <c r="I213" s="1374"/>
      <c r="J213" s="1374"/>
      <c r="K213" s="1374"/>
      <c r="L213" s="1374"/>
      <c r="M213" s="1374"/>
      <c r="N213" s="1374"/>
      <c r="O213" s="1374"/>
      <c r="P213" s="1374"/>
      <c r="Q213" s="1374"/>
      <c r="R213" s="1374"/>
      <c r="S213" s="1374"/>
    </row>
    <row r="214" spans="1:19" s="4" customFormat="1" ht="12.75">
      <c r="A214" s="732">
        <v>0</v>
      </c>
      <c r="B214" s="732">
        <v>0</v>
      </c>
      <c r="C214" s="732">
        <v>0</v>
      </c>
      <c r="D214" s="732">
        <v>0</v>
      </c>
      <c r="E214" s="732">
        <v>0</v>
      </c>
      <c r="F214" s="732">
        <v>0</v>
      </c>
      <c r="G214" s="732">
        <v>0</v>
      </c>
      <c r="H214" s="732">
        <v>0</v>
      </c>
      <c r="I214" s="732">
        <v>0</v>
      </c>
      <c r="J214" s="732">
        <v>0</v>
      </c>
      <c r="K214" s="732">
        <v>0</v>
      </c>
      <c r="L214" s="732">
        <v>0</v>
      </c>
      <c r="M214" s="732">
        <v>0</v>
      </c>
      <c r="N214" s="732">
        <v>0</v>
      </c>
      <c r="O214" s="732">
        <v>0</v>
      </c>
      <c r="P214" s="732">
        <v>0</v>
      </c>
      <c r="Q214" s="732">
        <v>0</v>
      </c>
      <c r="R214" s="732">
        <v>0</v>
      </c>
      <c r="S214" s="732">
        <v>0</v>
      </c>
    </row>
    <row r="215" spans="1:19" s="4" customFormat="1" ht="12.75">
      <c r="A215" s="1374" t="s">
        <v>2587</v>
      </c>
      <c r="B215" s="1374"/>
      <c r="C215" s="1374"/>
      <c r="D215" s="1374"/>
      <c r="E215" s="1374"/>
      <c r="F215" s="1374"/>
      <c r="G215" s="1374"/>
      <c r="H215" s="1374"/>
      <c r="I215" s="1374"/>
      <c r="J215" s="1374"/>
      <c r="K215" s="1374"/>
      <c r="L215" s="1374"/>
      <c r="M215" s="1374"/>
      <c r="N215" s="1374"/>
      <c r="O215" s="1374"/>
      <c r="P215" s="1374"/>
      <c r="Q215" s="1374"/>
      <c r="R215" s="1374"/>
      <c r="S215" s="1374"/>
    </row>
    <row r="216" spans="1:19" s="4" customFormat="1" ht="12.75">
      <c r="A216" s="732">
        <v>0</v>
      </c>
      <c r="B216" s="732">
        <v>0</v>
      </c>
      <c r="C216" s="732">
        <v>0</v>
      </c>
      <c r="D216" s="732">
        <v>0</v>
      </c>
      <c r="E216" s="732">
        <v>0</v>
      </c>
      <c r="F216" s="732">
        <v>0</v>
      </c>
      <c r="G216" s="732">
        <v>0</v>
      </c>
      <c r="H216" s="732">
        <v>0</v>
      </c>
      <c r="I216" s="732">
        <v>0</v>
      </c>
      <c r="J216" s="732">
        <v>0</v>
      </c>
      <c r="K216" s="732">
        <v>0</v>
      </c>
      <c r="L216" s="732">
        <v>0</v>
      </c>
      <c r="M216" s="732">
        <v>0</v>
      </c>
      <c r="N216" s="732">
        <v>0</v>
      </c>
      <c r="O216" s="732">
        <v>0</v>
      </c>
      <c r="P216" s="732">
        <v>0</v>
      </c>
      <c r="Q216" s="732">
        <v>0</v>
      </c>
      <c r="R216" s="732">
        <v>0</v>
      </c>
      <c r="S216" s="732">
        <v>0</v>
      </c>
    </row>
    <row r="217" spans="1:19" s="4" customFormat="1" ht="12.75">
      <c r="A217" s="1374" t="s">
        <v>2588</v>
      </c>
      <c r="B217" s="1374"/>
      <c r="C217" s="1374"/>
      <c r="D217" s="1374"/>
      <c r="E217" s="1374"/>
      <c r="F217" s="1374"/>
      <c r="G217" s="1374"/>
      <c r="H217" s="1374"/>
      <c r="I217" s="1374"/>
      <c r="J217" s="1374"/>
      <c r="K217" s="1374"/>
      <c r="L217" s="1374"/>
      <c r="M217" s="1374"/>
      <c r="N217" s="1374"/>
      <c r="O217" s="1374"/>
      <c r="P217" s="1374"/>
      <c r="Q217" s="1374"/>
      <c r="R217" s="1374"/>
      <c r="S217" s="1374"/>
    </row>
    <row r="218" spans="1:19" s="4" customFormat="1" ht="12.75">
      <c r="A218" s="732">
        <v>0</v>
      </c>
      <c r="B218" s="732">
        <v>0</v>
      </c>
      <c r="C218" s="732">
        <v>0</v>
      </c>
      <c r="D218" s="732">
        <v>0</v>
      </c>
      <c r="E218" s="732">
        <v>0</v>
      </c>
      <c r="F218" s="732">
        <v>0</v>
      </c>
      <c r="G218" s="732">
        <v>0</v>
      </c>
      <c r="H218" s="732">
        <v>0</v>
      </c>
      <c r="I218" s="732">
        <v>0</v>
      </c>
      <c r="J218" s="732">
        <v>0</v>
      </c>
      <c r="K218" s="732">
        <v>0</v>
      </c>
      <c r="L218" s="732">
        <v>0</v>
      </c>
      <c r="M218" s="732">
        <v>0</v>
      </c>
      <c r="N218" s="732">
        <v>0</v>
      </c>
      <c r="O218" s="732">
        <v>0</v>
      </c>
      <c r="P218" s="732">
        <v>0</v>
      </c>
      <c r="Q218" s="732">
        <v>0</v>
      </c>
      <c r="R218" s="732">
        <v>0</v>
      </c>
      <c r="S218" s="732">
        <v>0</v>
      </c>
    </row>
    <row r="219" spans="1:19" s="4" customFormat="1" ht="12.75">
      <c r="A219" s="1374" t="s">
        <v>2589</v>
      </c>
      <c r="B219" s="1374"/>
      <c r="C219" s="1374"/>
      <c r="D219" s="1374"/>
      <c r="E219" s="1374"/>
      <c r="F219" s="1374"/>
      <c r="G219" s="1374"/>
      <c r="H219" s="1374"/>
      <c r="I219" s="1374"/>
      <c r="J219" s="1374"/>
      <c r="K219" s="1374"/>
      <c r="L219" s="1374"/>
      <c r="M219" s="1374"/>
      <c r="N219" s="1374"/>
      <c r="O219" s="1374"/>
      <c r="P219" s="1374"/>
      <c r="Q219" s="1374"/>
      <c r="R219" s="1374"/>
      <c r="S219" s="1374"/>
    </row>
    <row r="220" spans="1:19" s="4" customFormat="1" ht="12.75">
      <c r="A220" s="772">
        <v>0</v>
      </c>
      <c r="B220" s="772">
        <v>0</v>
      </c>
      <c r="C220" s="772">
        <v>0</v>
      </c>
      <c r="D220" s="772">
        <v>0</v>
      </c>
      <c r="E220" s="772">
        <v>0</v>
      </c>
      <c r="F220" s="772">
        <v>0</v>
      </c>
      <c r="G220" s="772">
        <v>0</v>
      </c>
      <c r="H220" s="772">
        <v>0</v>
      </c>
      <c r="I220" s="772">
        <v>0</v>
      </c>
      <c r="J220" s="772">
        <v>0</v>
      </c>
      <c r="K220" s="772">
        <v>0</v>
      </c>
      <c r="L220" s="772">
        <v>0</v>
      </c>
      <c r="M220" s="772">
        <v>0</v>
      </c>
      <c r="N220" s="772">
        <v>0</v>
      </c>
      <c r="O220" s="772">
        <v>0</v>
      </c>
      <c r="P220" s="772">
        <v>0</v>
      </c>
      <c r="Q220" s="772">
        <v>0</v>
      </c>
      <c r="R220" s="772">
        <v>0</v>
      </c>
      <c r="S220" s="772">
        <v>0</v>
      </c>
    </row>
    <row r="221" spans="1:19" s="4" customFormat="1" ht="12.75">
      <c r="A221" s="1375" t="s">
        <v>2590</v>
      </c>
      <c r="B221" s="1375"/>
      <c r="C221" s="1375"/>
      <c r="D221" s="1375"/>
      <c r="E221" s="1375"/>
      <c r="F221" s="1375"/>
      <c r="G221" s="1375"/>
      <c r="H221" s="1375"/>
      <c r="I221" s="1375"/>
      <c r="J221" s="1375"/>
      <c r="K221" s="1375"/>
      <c r="L221" s="1375"/>
      <c r="M221" s="1375"/>
      <c r="N221" s="1375"/>
      <c r="O221" s="1375"/>
      <c r="P221" s="1375"/>
      <c r="Q221" s="1375"/>
      <c r="R221" s="1375"/>
      <c r="S221" s="1375"/>
    </row>
    <row r="222" spans="1:19" s="4" customFormat="1" ht="12.75">
      <c r="A222" s="732"/>
      <c r="B222" s="732"/>
      <c r="C222" s="731"/>
      <c r="D222" s="732"/>
      <c r="E222" s="732"/>
      <c r="F222" s="732"/>
      <c r="G222" s="732"/>
      <c r="H222" s="732"/>
      <c r="I222" s="732"/>
      <c r="J222" s="732"/>
      <c r="K222" s="732"/>
      <c r="L222" s="732"/>
      <c r="M222" s="732"/>
      <c r="N222" s="732"/>
      <c r="O222" s="732"/>
      <c r="P222" s="732"/>
      <c r="Q222" s="732"/>
      <c r="R222" s="732"/>
      <c r="S222" s="732"/>
    </row>
    <row r="223" spans="1:19" s="4" customFormat="1" ht="12.75">
      <c r="A223" s="1374" t="s">
        <v>533</v>
      </c>
      <c r="B223" s="1374"/>
      <c r="C223" s="1374"/>
      <c r="D223" s="1374"/>
      <c r="E223" s="1374"/>
      <c r="F223" s="1374"/>
      <c r="G223" s="1374"/>
      <c r="H223" s="1374"/>
      <c r="I223" s="1374"/>
      <c r="J223" s="1374"/>
      <c r="K223" s="1374"/>
      <c r="L223" s="1374"/>
      <c r="M223" s="1374"/>
      <c r="N223" s="1374"/>
      <c r="O223" s="1374"/>
      <c r="P223" s="1374"/>
      <c r="Q223" s="1374"/>
      <c r="R223" s="1374"/>
      <c r="S223" s="1374"/>
    </row>
    <row r="224" spans="1:19" s="4" customFormat="1" ht="12.75">
      <c r="A224" s="732"/>
      <c r="B224" s="732"/>
      <c r="C224" s="731"/>
      <c r="D224" s="732"/>
      <c r="E224" s="732"/>
      <c r="F224" s="732"/>
      <c r="G224" s="732"/>
      <c r="H224" s="732"/>
      <c r="I224" s="732"/>
      <c r="J224" s="732"/>
      <c r="K224" s="732"/>
      <c r="L224" s="732"/>
      <c r="M224" s="732"/>
      <c r="N224" s="732"/>
      <c r="O224" s="732"/>
      <c r="P224" s="732"/>
      <c r="Q224" s="732"/>
      <c r="R224" s="732"/>
      <c r="S224" s="732"/>
    </row>
    <row r="225" spans="1:19" s="4" customFormat="1" ht="12.75">
      <c r="A225" s="1374" t="s">
        <v>516</v>
      </c>
      <c r="B225" s="1374"/>
      <c r="C225" s="1374"/>
      <c r="D225" s="1374"/>
      <c r="E225" s="1374"/>
      <c r="F225" s="1374"/>
      <c r="G225" s="1374"/>
      <c r="H225" s="1374"/>
      <c r="I225" s="1374"/>
      <c r="J225" s="1374"/>
      <c r="K225" s="1374"/>
      <c r="L225" s="1374"/>
      <c r="M225" s="1374"/>
      <c r="N225" s="1374"/>
      <c r="O225" s="1374"/>
      <c r="P225" s="1374"/>
      <c r="Q225" s="1374"/>
      <c r="R225" s="1374"/>
      <c r="S225" s="1374"/>
    </row>
    <row r="226" spans="1:19" s="4" customFormat="1" ht="12.75">
      <c r="A226" s="732"/>
      <c r="B226" s="732"/>
      <c r="C226" s="731"/>
      <c r="D226" s="732"/>
      <c r="E226" s="732"/>
      <c r="F226" s="732"/>
      <c r="G226" s="732"/>
      <c r="H226" s="732"/>
      <c r="I226" s="732"/>
      <c r="J226" s="732"/>
      <c r="K226" s="732"/>
      <c r="L226" s="732"/>
      <c r="M226" s="732"/>
      <c r="N226" s="732"/>
      <c r="O226" s="732"/>
      <c r="P226" s="732"/>
      <c r="Q226" s="732"/>
      <c r="R226" s="732"/>
      <c r="S226" s="732"/>
    </row>
    <row r="227" spans="1:19" s="4" customFormat="1" ht="12.75">
      <c r="A227" s="1374" t="s">
        <v>2591</v>
      </c>
      <c r="B227" s="1374"/>
      <c r="C227" s="1374"/>
      <c r="D227" s="1374"/>
      <c r="E227" s="1374"/>
      <c r="F227" s="1374"/>
      <c r="G227" s="1374"/>
      <c r="H227" s="1374"/>
      <c r="I227" s="1374"/>
      <c r="J227" s="1374"/>
      <c r="K227" s="1374"/>
      <c r="L227" s="1374"/>
      <c r="M227" s="1374"/>
      <c r="N227" s="1374"/>
      <c r="O227" s="1374"/>
      <c r="P227" s="1374"/>
      <c r="Q227" s="1374"/>
      <c r="R227" s="1374"/>
      <c r="S227" s="1374"/>
    </row>
    <row r="228" spans="1:19" s="4" customFormat="1" ht="12.75">
      <c r="A228" s="732"/>
      <c r="B228" s="732"/>
      <c r="C228" s="731"/>
      <c r="D228" s="732"/>
      <c r="E228" s="732"/>
      <c r="F228" s="732"/>
      <c r="G228" s="732"/>
      <c r="H228" s="732"/>
      <c r="I228" s="732"/>
      <c r="J228" s="732"/>
      <c r="K228" s="732"/>
      <c r="L228" s="732"/>
      <c r="M228" s="732"/>
      <c r="N228" s="732"/>
      <c r="O228" s="732"/>
      <c r="P228" s="732"/>
      <c r="Q228" s="732"/>
      <c r="R228" s="732"/>
      <c r="S228" s="732"/>
    </row>
    <row r="229" spans="1:19" s="4" customFormat="1" ht="12.75">
      <c r="A229" s="1374" t="s">
        <v>2592</v>
      </c>
      <c r="B229" s="1374"/>
      <c r="C229" s="1374"/>
      <c r="D229" s="1374"/>
      <c r="E229" s="1374"/>
      <c r="F229" s="1374"/>
      <c r="G229" s="1374"/>
      <c r="H229" s="1374"/>
      <c r="I229" s="1374"/>
      <c r="J229" s="1374"/>
      <c r="K229" s="1374"/>
      <c r="L229" s="1374"/>
      <c r="M229" s="1374"/>
      <c r="N229" s="1374"/>
      <c r="O229" s="1374"/>
      <c r="P229" s="1374"/>
      <c r="Q229" s="1374"/>
      <c r="R229" s="1374"/>
      <c r="S229" s="1374"/>
    </row>
    <row r="230" spans="1:19" s="4" customFormat="1" ht="12.75">
      <c r="A230" s="732"/>
      <c r="B230" s="732"/>
      <c r="C230" s="731"/>
      <c r="D230" s="732"/>
      <c r="E230" s="732"/>
      <c r="F230" s="732"/>
      <c r="G230" s="732"/>
      <c r="H230" s="732"/>
      <c r="I230" s="732"/>
      <c r="J230" s="732"/>
      <c r="K230" s="732"/>
      <c r="L230" s="732"/>
      <c r="M230" s="732"/>
      <c r="N230" s="732"/>
      <c r="O230" s="732"/>
      <c r="P230" s="732"/>
      <c r="Q230" s="732"/>
      <c r="R230" s="732"/>
      <c r="S230" s="732"/>
    </row>
    <row r="231" spans="1:19" s="4" customFormat="1" ht="12.75">
      <c r="A231" s="1374" t="s">
        <v>832</v>
      </c>
      <c r="B231" s="1374"/>
      <c r="C231" s="1374"/>
      <c r="D231" s="1374"/>
      <c r="E231" s="1374"/>
      <c r="F231" s="1374"/>
      <c r="G231" s="1374"/>
      <c r="H231" s="1374"/>
      <c r="I231" s="1374"/>
      <c r="J231" s="1374"/>
      <c r="K231" s="1374"/>
      <c r="L231" s="1374"/>
      <c r="M231" s="1374"/>
      <c r="N231" s="1374"/>
      <c r="O231" s="1374"/>
      <c r="P231" s="1374"/>
      <c r="Q231" s="1374"/>
      <c r="R231" s="1374"/>
      <c r="S231" s="1374"/>
    </row>
    <row r="232" spans="1:19" s="4" customFormat="1" ht="12.75">
      <c r="A232" s="732"/>
      <c r="B232" s="732"/>
      <c r="C232" s="731"/>
      <c r="D232" s="732"/>
      <c r="E232" s="732"/>
      <c r="F232" s="732"/>
      <c r="G232" s="732"/>
      <c r="H232" s="732"/>
      <c r="I232" s="732"/>
      <c r="J232" s="732"/>
      <c r="K232" s="732"/>
      <c r="L232" s="732"/>
      <c r="M232" s="732"/>
      <c r="N232" s="732"/>
      <c r="O232" s="732"/>
      <c r="P232" s="732"/>
      <c r="Q232" s="732"/>
      <c r="R232" s="732"/>
      <c r="S232" s="732"/>
    </row>
    <row r="233" spans="1:19" s="4" customFormat="1" ht="12.75">
      <c r="A233" s="1374" t="s">
        <v>2593</v>
      </c>
      <c r="B233" s="1374"/>
      <c r="C233" s="1374"/>
      <c r="D233" s="1374"/>
      <c r="E233" s="1374"/>
      <c r="F233" s="1374"/>
      <c r="G233" s="1374"/>
      <c r="H233" s="1374"/>
      <c r="I233" s="1374"/>
      <c r="J233" s="1374"/>
      <c r="K233" s="1374"/>
      <c r="L233" s="1374"/>
      <c r="M233" s="1374"/>
      <c r="N233" s="1374"/>
      <c r="O233" s="1374"/>
      <c r="P233" s="1374"/>
      <c r="Q233" s="1374"/>
      <c r="R233" s="1374"/>
      <c r="S233" s="1374"/>
    </row>
    <row r="234" spans="1:19" s="4" customFormat="1" ht="12.75">
      <c r="A234" s="732"/>
      <c r="B234" s="732"/>
      <c r="C234" s="731"/>
      <c r="D234" s="732"/>
      <c r="E234" s="732"/>
      <c r="F234" s="732"/>
      <c r="G234" s="732"/>
      <c r="H234" s="732"/>
      <c r="I234" s="732"/>
      <c r="J234" s="732"/>
      <c r="K234" s="732"/>
      <c r="L234" s="732"/>
      <c r="M234" s="732"/>
      <c r="N234" s="732"/>
      <c r="O234" s="732"/>
      <c r="P234" s="732"/>
      <c r="Q234" s="732"/>
      <c r="R234" s="732"/>
      <c r="S234" s="732"/>
    </row>
    <row r="235" spans="1:19" s="4" customFormat="1" ht="12.75">
      <c r="A235" s="1374" t="s">
        <v>2023</v>
      </c>
      <c r="B235" s="1374"/>
      <c r="C235" s="1374"/>
      <c r="D235" s="1374"/>
      <c r="E235" s="1374"/>
      <c r="F235" s="1374"/>
      <c r="G235" s="1374"/>
      <c r="H235" s="1374"/>
      <c r="I235" s="1374"/>
      <c r="J235" s="1374"/>
      <c r="K235" s="1374"/>
      <c r="L235" s="1374"/>
      <c r="M235" s="1374"/>
      <c r="N235" s="1374"/>
      <c r="O235" s="1374"/>
      <c r="P235" s="1374"/>
      <c r="Q235" s="1374"/>
      <c r="R235" s="1374"/>
      <c r="S235" s="1374"/>
    </row>
    <row r="236" spans="1:19" s="4" customFormat="1" ht="12.75">
      <c r="A236" s="732"/>
      <c r="B236" s="732"/>
      <c r="C236" s="731"/>
      <c r="D236" s="732"/>
      <c r="E236" s="732"/>
      <c r="F236" s="732"/>
      <c r="G236" s="732"/>
      <c r="H236" s="732"/>
      <c r="I236" s="732"/>
      <c r="J236" s="732"/>
      <c r="K236" s="732"/>
      <c r="L236" s="732"/>
      <c r="M236" s="732"/>
      <c r="N236" s="732"/>
      <c r="O236" s="732"/>
      <c r="P236" s="732"/>
      <c r="Q236" s="732"/>
      <c r="R236" s="732"/>
      <c r="S236" s="732"/>
    </row>
    <row r="237" spans="1:19" s="4" customFormat="1" ht="12.75">
      <c r="A237" s="996" t="s">
        <v>3653</v>
      </c>
      <c r="B237" s="999"/>
      <c r="C237" s="999"/>
      <c r="D237" s="999"/>
      <c r="E237" s="999"/>
      <c r="F237" s="999"/>
      <c r="G237" s="999"/>
      <c r="H237" s="999"/>
      <c r="I237" s="999"/>
      <c r="J237" s="999"/>
      <c r="K237" s="999"/>
      <c r="L237" s="999"/>
      <c r="M237" s="999"/>
      <c r="N237" s="999"/>
      <c r="O237" s="999"/>
      <c r="P237" s="999"/>
      <c r="Q237" s="999"/>
      <c r="R237" s="999"/>
      <c r="S237" s="1000"/>
    </row>
    <row r="238" spans="1:19" s="4" customFormat="1" ht="12.75">
      <c r="A238" s="729">
        <f>SUM(A236,A234,A232,A230,A228,A226,A224,A222,A220,A218,A216,A214)</f>
        <v>0</v>
      </c>
      <c r="B238" s="729">
        <f t="shared" ref="B238:S238" si="5">SUM(B236,B234,B232,B230,B228,B226,B224,B222,B220,B218,B216,B214)</f>
        <v>0</v>
      </c>
      <c r="C238" s="729">
        <f t="shared" si="5"/>
        <v>0</v>
      </c>
      <c r="D238" s="729">
        <f t="shared" si="5"/>
        <v>0</v>
      </c>
      <c r="E238" s="729">
        <f t="shared" si="5"/>
        <v>0</v>
      </c>
      <c r="F238" s="729">
        <f t="shared" si="5"/>
        <v>0</v>
      </c>
      <c r="G238" s="729">
        <f t="shared" si="5"/>
        <v>0</v>
      </c>
      <c r="H238" s="729">
        <f t="shared" si="5"/>
        <v>0</v>
      </c>
      <c r="I238" s="729">
        <f t="shared" si="5"/>
        <v>0</v>
      </c>
      <c r="J238" s="729">
        <f t="shared" si="5"/>
        <v>0</v>
      </c>
      <c r="K238" s="729">
        <f t="shared" si="5"/>
        <v>0</v>
      </c>
      <c r="L238" s="729">
        <f t="shared" si="5"/>
        <v>0</v>
      </c>
      <c r="M238" s="729">
        <f t="shared" si="5"/>
        <v>0</v>
      </c>
      <c r="N238" s="729">
        <f t="shared" si="5"/>
        <v>0</v>
      </c>
      <c r="O238" s="729">
        <f t="shared" si="5"/>
        <v>0</v>
      </c>
      <c r="P238" s="729">
        <f t="shared" si="5"/>
        <v>0</v>
      </c>
      <c r="Q238" s="729">
        <f t="shared" si="5"/>
        <v>0</v>
      </c>
      <c r="R238" s="729">
        <f t="shared" si="5"/>
        <v>0</v>
      </c>
      <c r="S238" s="729">
        <f t="shared" si="5"/>
        <v>0</v>
      </c>
    </row>
    <row r="239" spans="1:19" s="4" customFormat="1" ht="12.75">
      <c r="A239" s="78"/>
      <c r="B239" s="87"/>
      <c r="C239" s="87"/>
      <c r="D239" s="87"/>
      <c r="E239" s="87"/>
      <c r="F239" s="87"/>
      <c r="G239" s="87"/>
      <c r="H239" s="87"/>
      <c r="I239" s="87"/>
      <c r="J239" s="87"/>
      <c r="K239" s="87"/>
      <c r="L239" s="87"/>
      <c r="M239" s="87"/>
      <c r="N239" s="87"/>
      <c r="O239" s="87"/>
      <c r="P239" s="87"/>
      <c r="Q239" s="87"/>
      <c r="R239" s="87"/>
      <c r="S239" s="88"/>
    </row>
    <row r="240" spans="1:19" s="4" customFormat="1" ht="18.75" customHeight="1">
      <c r="A240" s="1376" t="s">
        <v>3837</v>
      </c>
      <c r="B240" s="1377"/>
      <c r="C240" s="1377"/>
      <c r="D240" s="1377"/>
      <c r="E240" s="1377"/>
      <c r="F240" s="1377"/>
      <c r="G240" s="1377"/>
      <c r="H240" s="1377"/>
      <c r="I240" s="1377"/>
      <c r="J240" s="1377"/>
      <c r="K240" s="1377"/>
      <c r="L240" s="1377"/>
      <c r="M240" s="1377"/>
      <c r="N240" s="1377"/>
      <c r="O240" s="1377"/>
      <c r="P240" s="1377"/>
      <c r="Q240" s="1377"/>
      <c r="R240" s="1377"/>
      <c r="S240" s="1378"/>
    </row>
    <row r="241" spans="1:19" s="4" customFormat="1" ht="12.75">
      <c r="A241" s="976" t="s">
        <v>3654</v>
      </c>
      <c r="B241" s="977"/>
      <c r="C241" s="977"/>
      <c r="D241" s="977"/>
      <c r="E241" s="977"/>
      <c r="F241" s="977"/>
      <c r="G241" s="977"/>
      <c r="H241" s="977"/>
      <c r="I241" s="977"/>
      <c r="J241" s="977"/>
      <c r="K241" s="977"/>
      <c r="L241" s="977"/>
      <c r="M241" s="977"/>
      <c r="N241" s="977"/>
      <c r="O241" s="977"/>
      <c r="P241" s="977"/>
      <c r="Q241" s="977"/>
      <c r="R241" s="977"/>
      <c r="S241" s="978"/>
    </row>
    <row r="242" spans="1:19" s="4" customFormat="1" ht="12.75">
      <c r="A242" s="976" t="s">
        <v>3829</v>
      </c>
      <c r="B242" s="977"/>
      <c r="C242" s="977"/>
      <c r="D242" s="977"/>
      <c r="E242" s="977"/>
      <c r="F242" s="977"/>
      <c r="G242" s="977"/>
      <c r="H242" s="977"/>
      <c r="I242" s="977"/>
      <c r="J242" s="977"/>
      <c r="K242" s="977"/>
      <c r="L242" s="977"/>
      <c r="M242" s="977"/>
      <c r="N242" s="977"/>
      <c r="O242" s="977"/>
      <c r="P242" s="977"/>
      <c r="Q242" s="977"/>
      <c r="R242" s="977"/>
      <c r="S242" s="978"/>
    </row>
    <row r="243" spans="1:19" s="4" customFormat="1" ht="12.75">
      <c r="A243" s="976" t="s">
        <v>3830</v>
      </c>
      <c r="B243" s="977"/>
      <c r="C243" s="977"/>
      <c r="D243" s="977"/>
      <c r="E243" s="977"/>
      <c r="F243" s="977"/>
      <c r="G243" s="977"/>
      <c r="H243" s="977"/>
      <c r="I243" s="977"/>
      <c r="J243" s="977"/>
      <c r="K243" s="977"/>
      <c r="L243" s="977"/>
      <c r="M243" s="977"/>
      <c r="N243" s="977"/>
      <c r="O243" s="977"/>
      <c r="P243" s="977"/>
      <c r="Q243" s="977"/>
      <c r="R243" s="977"/>
      <c r="S243" s="978"/>
    </row>
    <row r="244" spans="1:19" s="4" customFormat="1" ht="12.75">
      <c r="A244" s="976" t="s">
        <v>3831</v>
      </c>
      <c r="B244" s="977"/>
      <c r="C244" s="977"/>
      <c r="D244" s="977"/>
      <c r="E244" s="977"/>
      <c r="F244" s="977"/>
      <c r="G244" s="977"/>
      <c r="H244" s="977"/>
      <c r="I244" s="977"/>
      <c r="J244" s="977"/>
      <c r="K244" s="977"/>
      <c r="L244" s="977"/>
      <c r="M244" s="977"/>
      <c r="N244" s="977"/>
      <c r="O244" s="977"/>
      <c r="P244" s="977"/>
      <c r="Q244" s="977"/>
      <c r="R244" s="977"/>
      <c r="S244" s="978"/>
    </row>
    <row r="245" spans="1:19" s="4" customFormat="1" ht="12.75">
      <c r="A245" s="976" t="s">
        <v>3832</v>
      </c>
      <c r="B245" s="977"/>
      <c r="C245" s="977"/>
      <c r="D245" s="977"/>
      <c r="E245" s="977"/>
      <c r="F245" s="977"/>
      <c r="G245" s="977"/>
      <c r="H245" s="977"/>
      <c r="I245" s="977"/>
      <c r="J245" s="977"/>
      <c r="K245" s="977"/>
      <c r="L245" s="977"/>
      <c r="M245" s="977"/>
      <c r="N245" s="977"/>
      <c r="O245" s="977"/>
      <c r="P245" s="977"/>
      <c r="Q245" s="977"/>
      <c r="R245" s="977"/>
      <c r="S245" s="978"/>
    </row>
    <row r="246" spans="1:19" s="4" customFormat="1" ht="12.75">
      <c r="A246" s="976" t="s">
        <v>3833</v>
      </c>
      <c r="B246" s="977"/>
      <c r="C246" s="977"/>
      <c r="D246" s="977"/>
      <c r="E246" s="977"/>
      <c r="F246" s="977"/>
      <c r="G246" s="977"/>
      <c r="H246" s="977"/>
      <c r="I246" s="977"/>
      <c r="J246" s="977"/>
      <c r="K246" s="977"/>
      <c r="L246" s="977"/>
      <c r="M246" s="977"/>
      <c r="N246" s="977"/>
      <c r="O246" s="977"/>
      <c r="P246" s="977"/>
      <c r="Q246" s="977"/>
      <c r="R246" s="977"/>
      <c r="S246" s="978"/>
    </row>
    <row r="247" spans="1:19" s="4" customFormat="1" ht="12.75">
      <c r="A247" s="976" t="s">
        <v>957</v>
      </c>
      <c r="B247" s="977"/>
      <c r="C247" s="977"/>
      <c r="D247" s="977"/>
      <c r="E247" s="977"/>
      <c r="F247" s="977"/>
      <c r="G247" s="977"/>
      <c r="H247" s="977"/>
      <c r="I247" s="977"/>
      <c r="J247" s="977"/>
      <c r="K247" s="977"/>
      <c r="L247" s="977"/>
      <c r="M247" s="977"/>
      <c r="N247" s="977"/>
      <c r="O247" s="977"/>
      <c r="P247" s="977"/>
      <c r="Q247" s="977"/>
      <c r="R247" s="977"/>
      <c r="S247" s="978"/>
    </row>
    <row r="248" spans="1:19" s="4" customFormat="1" ht="12.75">
      <c r="A248" s="982" t="s">
        <v>3834</v>
      </c>
      <c r="B248" s="983"/>
      <c r="C248" s="983"/>
      <c r="D248" s="983"/>
      <c r="E248" s="983"/>
      <c r="F248" s="983"/>
      <c r="G248" s="983"/>
      <c r="H248" s="983"/>
      <c r="I248" s="983"/>
      <c r="J248" s="983"/>
      <c r="K248" s="983"/>
      <c r="L248" s="983"/>
      <c r="M248" s="983"/>
      <c r="N248" s="983"/>
      <c r="O248" s="983"/>
      <c r="P248" s="983"/>
      <c r="Q248" s="983"/>
      <c r="R248" s="983"/>
      <c r="S248" s="984"/>
    </row>
    <row r="249" spans="1:19" s="4" customFormat="1" ht="30.75" customHeight="1">
      <c r="A249" s="985" t="s">
        <v>41</v>
      </c>
      <c r="B249" s="985"/>
      <c r="C249" s="985"/>
      <c r="D249" s="985" t="s">
        <v>42</v>
      </c>
      <c r="E249" s="985"/>
      <c r="F249" s="985" t="s">
        <v>43</v>
      </c>
      <c r="G249" s="985"/>
      <c r="H249" s="985"/>
      <c r="I249" s="985" t="s">
        <v>44</v>
      </c>
      <c r="J249" s="985"/>
      <c r="K249" s="986" t="s">
        <v>45</v>
      </c>
      <c r="L249" s="1219"/>
      <c r="M249" s="1219"/>
      <c r="N249" s="1220"/>
      <c r="O249" s="989" t="s">
        <v>46</v>
      </c>
      <c r="P249" s="989"/>
      <c r="Q249" s="990"/>
      <c r="R249" s="985" t="s">
        <v>47</v>
      </c>
      <c r="S249" s="985"/>
    </row>
    <row r="250" spans="1:19" s="4" customFormat="1" ht="12.75">
      <c r="A250" s="991" t="s">
        <v>48</v>
      </c>
      <c r="B250" s="991" t="s">
        <v>49</v>
      </c>
      <c r="C250" s="1002" t="s">
        <v>50</v>
      </c>
      <c r="D250" s="991" t="s">
        <v>51</v>
      </c>
      <c r="E250" s="991" t="s">
        <v>52</v>
      </c>
      <c r="F250" s="986" t="s">
        <v>53</v>
      </c>
      <c r="G250" s="992"/>
      <c r="H250" s="993"/>
      <c r="I250" s="991" t="s">
        <v>54</v>
      </c>
      <c r="J250" s="991" t="s">
        <v>55</v>
      </c>
      <c r="K250" s="986" t="s">
        <v>56</v>
      </c>
      <c r="L250" s="993"/>
      <c r="M250" s="986" t="s">
        <v>57</v>
      </c>
      <c r="N250" s="993"/>
      <c r="O250" s="991" t="s">
        <v>58</v>
      </c>
      <c r="P250" s="991" t="s">
        <v>59</v>
      </c>
      <c r="Q250" s="991" t="s">
        <v>60</v>
      </c>
      <c r="R250" s="991" t="s">
        <v>61</v>
      </c>
      <c r="S250" s="991" t="s">
        <v>62</v>
      </c>
    </row>
    <row r="251" spans="1:19" s="4" customFormat="1" ht="88.5" customHeight="1">
      <c r="A251" s="985"/>
      <c r="B251" s="985"/>
      <c r="C251" s="1003"/>
      <c r="D251" s="985"/>
      <c r="E251" s="985"/>
      <c r="F251" s="728" t="s">
        <v>63</v>
      </c>
      <c r="G251" s="728" t="s">
        <v>64</v>
      </c>
      <c r="H251" s="728" t="s">
        <v>65</v>
      </c>
      <c r="I251" s="985"/>
      <c r="J251" s="985"/>
      <c r="K251" s="730" t="s">
        <v>66</v>
      </c>
      <c r="L251" s="730" t="s">
        <v>67</v>
      </c>
      <c r="M251" s="730" t="s">
        <v>68</v>
      </c>
      <c r="N251" s="730" t="s">
        <v>67</v>
      </c>
      <c r="O251" s="985"/>
      <c r="P251" s="985"/>
      <c r="Q251" s="985"/>
      <c r="R251" s="985"/>
      <c r="S251" s="985"/>
    </row>
    <row r="252" spans="1:19" s="4" customFormat="1" ht="12.75">
      <c r="A252" s="1374" t="s">
        <v>1213</v>
      </c>
      <c r="B252" s="1374"/>
      <c r="C252" s="1374"/>
      <c r="D252" s="1374"/>
      <c r="E252" s="1374"/>
      <c r="F252" s="1374"/>
      <c r="G252" s="1374"/>
      <c r="H252" s="1374"/>
      <c r="I252" s="1374"/>
      <c r="J252" s="1374"/>
      <c r="K252" s="1374"/>
      <c r="L252" s="1374"/>
      <c r="M252" s="1374"/>
      <c r="N252" s="1374"/>
      <c r="O252" s="1374"/>
      <c r="P252" s="1374"/>
      <c r="Q252" s="1374"/>
      <c r="R252" s="1374"/>
      <c r="S252" s="1374"/>
    </row>
    <row r="253" spans="1:19" s="4" customFormat="1" ht="12.75">
      <c r="A253" s="732">
        <v>0</v>
      </c>
      <c r="B253" s="732">
        <v>0</v>
      </c>
      <c r="C253" s="732">
        <v>0</v>
      </c>
      <c r="D253" s="732">
        <v>0</v>
      </c>
      <c r="E253" s="732">
        <v>0</v>
      </c>
      <c r="F253" s="732">
        <v>0</v>
      </c>
      <c r="G253" s="732">
        <v>0</v>
      </c>
      <c r="H253" s="732">
        <v>0</v>
      </c>
      <c r="I253" s="732">
        <v>0</v>
      </c>
      <c r="J253" s="732">
        <v>0</v>
      </c>
      <c r="K253" s="732">
        <v>0</v>
      </c>
      <c r="L253" s="732">
        <v>0</v>
      </c>
      <c r="M253" s="732">
        <v>0</v>
      </c>
      <c r="N253" s="732">
        <v>0</v>
      </c>
      <c r="O253" s="732">
        <v>0</v>
      </c>
      <c r="P253" s="732">
        <v>0</v>
      </c>
      <c r="Q253" s="732">
        <v>0</v>
      </c>
      <c r="R253" s="732">
        <v>0</v>
      </c>
      <c r="S253" s="732">
        <v>0</v>
      </c>
    </row>
    <row r="254" spans="1:19" s="4" customFormat="1" ht="12.75">
      <c r="A254" s="1374" t="s">
        <v>2587</v>
      </c>
      <c r="B254" s="1374"/>
      <c r="C254" s="1374"/>
      <c r="D254" s="1374"/>
      <c r="E254" s="1374"/>
      <c r="F254" s="1374"/>
      <c r="G254" s="1374"/>
      <c r="H254" s="1374"/>
      <c r="I254" s="1374"/>
      <c r="J254" s="1374"/>
      <c r="K254" s="1374"/>
      <c r="L254" s="1374"/>
      <c r="M254" s="1374"/>
      <c r="N254" s="1374"/>
      <c r="O254" s="1374"/>
      <c r="P254" s="1374"/>
      <c r="Q254" s="1374"/>
      <c r="R254" s="1374"/>
      <c r="S254" s="1374"/>
    </row>
    <row r="255" spans="1:19" s="4" customFormat="1" ht="12.75">
      <c r="A255" s="732">
        <v>0</v>
      </c>
      <c r="B255" s="732">
        <v>0</v>
      </c>
      <c r="C255" s="732">
        <v>0</v>
      </c>
      <c r="D255" s="732">
        <v>0</v>
      </c>
      <c r="E255" s="732">
        <v>0</v>
      </c>
      <c r="F255" s="732">
        <v>0</v>
      </c>
      <c r="G255" s="732">
        <v>0</v>
      </c>
      <c r="H255" s="732">
        <v>0</v>
      </c>
      <c r="I255" s="732">
        <v>0</v>
      </c>
      <c r="J255" s="732">
        <v>0</v>
      </c>
      <c r="K255" s="732">
        <v>0</v>
      </c>
      <c r="L255" s="732">
        <v>0</v>
      </c>
      <c r="M255" s="732">
        <v>0</v>
      </c>
      <c r="N255" s="732">
        <v>0</v>
      </c>
      <c r="O255" s="732">
        <v>0</v>
      </c>
      <c r="P255" s="732">
        <v>0</v>
      </c>
      <c r="Q255" s="732">
        <v>0</v>
      </c>
      <c r="R255" s="732">
        <v>0</v>
      </c>
      <c r="S255" s="732">
        <v>0</v>
      </c>
    </row>
    <row r="256" spans="1:19" s="4" customFormat="1" ht="12.75">
      <c r="A256" s="1374" t="s">
        <v>2588</v>
      </c>
      <c r="B256" s="1374"/>
      <c r="C256" s="1374"/>
      <c r="D256" s="1374"/>
      <c r="E256" s="1374"/>
      <c r="F256" s="1374"/>
      <c r="G256" s="1374"/>
      <c r="H256" s="1374"/>
      <c r="I256" s="1374"/>
      <c r="J256" s="1374"/>
      <c r="K256" s="1374"/>
      <c r="L256" s="1374"/>
      <c r="M256" s="1374"/>
      <c r="N256" s="1374"/>
      <c r="O256" s="1374"/>
      <c r="P256" s="1374"/>
      <c r="Q256" s="1374"/>
      <c r="R256" s="1374"/>
      <c r="S256" s="1374"/>
    </row>
    <row r="257" spans="1:19" s="4" customFormat="1" ht="12.75">
      <c r="A257" s="732">
        <v>0</v>
      </c>
      <c r="B257" s="732">
        <v>0</v>
      </c>
      <c r="C257" s="732">
        <v>0</v>
      </c>
      <c r="D257" s="732">
        <v>1</v>
      </c>
      <c r="E257" s="732">
        <v>0</v>
      </c>
      <c r="F257" s="732">
        <v>1</v>
      </c>
      <c r="G257" s="732">
        <v>0</v>
      </c>
      <c r="H257" s="732">
        <v>0</v>
      </c>
      <c r="I257" s="732">
        <v>1</v>
      </c>
      <c r="J257" s="732">
        <v>0</v>
      </c>
      <c r="K257" s="732">
        <v>0</v>
      </c>
      <c r="L257" s="732">
        <v>0</v>
      </c>
      <c r="M257" s="732">
        <v>0</v>
      </c>
      <c r="N257" s="732">
        <v>0</v>
      </c>
      <c r="O257" s="732">
        <v>1</v>
      </c>
      <c r="P257" s="732">
        <v>0</v>
      </c>
      <c r="Q257" s="732">
        <v>0</v>
      </c>
      <c r="R257" s="732">
        <v>0</v>
      </c>
      <c r="S257" s="732">
        <v>0</v>
      </c>
    </row>
    <row r="258" spans="1:19" s="4" customFormat="1" ht="12.75">
      <c r="A258" s="1374" t="s">
        <v>2589</v>
      </c>
      <c r="B258" s="1374"/>
      <c r="C258" s="1374"/>
      <c r="D258" s="1374"/>
      <c r="E258" s="1374"/>
      <c r="F258" s="1374"/>
      <c r="G258" s="1374"/>
      <c r="H258" s="1374"/>
      <c r="I258" s="1374"/>
      <c r="J258" s="1374"/>
      <c r="K258" s="1374"/>
      <c r="L258" s="1374"/>
      <c r="M258" s="1374"/>
      <c r="N258" s="1374"/>
      <c r="O258" s="1374"/>
      <c r="P258" s="1374"/>
      <c r="Q258" s="1374"/>
      <c r="R258" s="1374"/>
      <c r="S258" s="1374"/>
    </row>
    <row r="259" spans="1:19" s="4" customFormat="1" ht="12.75">
      <c r="A259" s="772">
        <v>0</v>
      </c>
      <c r="B259" s="772">
        <v>0</v>
      </c>
      <c r="C259" s="772">
        <v>0</v>
      </c>
      <c r="D259" s="772">
        <v>0</v>
      </c>
      <c r="E259" s="772">
        <v>0</v>
      </c>
      <c r="F259" s="772">
        <v>0</v>
      </c>
      <c r="G259" s="772">
        <v>0</v>
      </c>
      <c r="H259" s="772">
        <v>0</v>
      </c>
      <c r="I259" s="772">
        <v>0</v>
      </c>
      <c r="J259" s="772">
        <v>0</v>
      </c>
      <c r="K259" s="772">
        <v>0</v>
      </c>
      <c r="L259" s="772">
        <v>0</v>
      </c>
      <c r="M259" s="772">
        <v>0</v>
      </c>
      <c r="N259" s="772">
        <v>0</v>
      </c>
      <c r="O259" s="772">
        <v>0</v>
      </c>
      <c r="P259" s="772">
        <v>0</v>
      </c>
      <c r="Q259" s="772">
        <v>0</v>
      </c>
      <c r="R259" s="772">
        <v>0</v>
      </c>
      <c r="S259" s="772">
        <v>0</v>
      </c>
    </row>
    <row r="260" spans="1:19" s="4" customFormat="1" ht="12.75">
      <c r="A260" s="1375" t="s">
        <v>2590</v>
      </c>
      <c r="B260" s="1375"/>
      <c r="C260" s="1375"/>
      <c r="D260" s="1375"/>
      <c r="E260" s="1375"/>
      <c r="F260" s="1375"/>
      <c r="G260" s="1375"/>
      <c r="H260" s="1375"/>
      <c r="I260" s="1375"/>
      <c r="J260" s="1375"/>
      <c r="K260" s="1375"/>
      <c r="L260" s="1375"/>
      <c r="M260" s="1375"/>
      <c r="N260" s="1375"/>
      <c r="O260" s="1375"/>
      <c r="P260" s="1375"/>
      <c r="Q260" s="1375"/>
      <c r="R260" s="1375"/>
      <c r="S260" s="1375"/>
    </row>
    <row r="261" spans="1:19" s="4" customFormat="1" ht="12.75">
      <c r="A261" s="732"/>
      <c r="B261" s="732"/>
      <c r="C261" s="731"/>
      <c r="D261" s="732"/>
      <c r="E261" s="732"/>
      <c r="F261" s="732"/>
      <c r="G261" s="732"/>
      <c r="H261" s="732"/>
      <c r="I261" s="732"/>
      <c r="J261" s="732"/>
      <c r="K261" s="732"/>
      <c r="L261" s="732"/>
      <c r="M261" s="732"/>
      <c r="N261" s="732"/>
      <c r="O261" s="732"/>
      <c r="P261" s="732"/>
      <c r="Q261" s="732"/>
      <c r="R261" s="732"/>
      <c r="S261" s="732"/>
    </row>
    <row r="262" spans="1:19" s="4" customFormat="1" ht="12.75">
      <c r="A262" s="1374" t="s">
        <v>533</v>
      </c>
      <c r="B262" s="1374"/>
      <c r="C262" s="1374"/>
      <c r="D262" s="1374"/>
      <c r="E262" s="1374"/>
      <c r="F262" s="1374"/>
      <c r="G262" s="1374"/>
      <c r="H262" s="1374"/>
      <c r="I262" s="1374"/>
      <c r="J262" s="1374"/>
      <c r="K262" s="1374"/>
      <c r="L262" s="1374"/>
      <c r="M262" s="1374"/>
      <c r="N262" s="1374"/>
      <c r="O262" s="1374"/>
      <c r="P262" s="1374"/>
      <c r="Q262" s="1374"/>
      <c r="R262" s="1374"/>
      <c r="S262" s="1374"/>
    </row>
    <row r="263" spans="1:19" s="4" customFormat="1" ht="12.75">
      <c r="A263" s="732"/>
      <c r="B263" s="732"/>
      <c r="C263" s="731"/>
      <c r="D263" s="732"/>
      <c r="E263" s="732"/>
      <c r="F263" s="732"/>
      <c r="G263" s="732"/>
      <c r="H263" s="732"/>
      <c r="I263" s="732"/>
      <c r="J263" s="732"/>
      <c r="K263" s="732"/>
      <c r="L263" s="732"/>
      <c r="M263" s="732"/>
      <c r="N263" s="732"/>
      <c r="O263" s="732"/>
      <c r="P263" s="732"/>
      <c r="Q263" s="732"/>
      <c r="R263" s="732"/>
      <c r="S263" s="732"/>
    </row>
    <row r="264" spans="1:19" s="4" customFormat="1" ht="12.75">
      <c r="A264" s="1374" t="s">
        <v>516</v>
      </c>
      <c r="B264" s="1374"/>
      <c r="C264" s="1374"/>
      <c r="D264" s="1374"/>
      <c r="E264" s="1374"/>
      <c r="F264" s="1374"/>
      <c r="G264" s="1374"/>
      <c r="H264" s="1374"/>
      <c r="I264" s="1374"/>
      <c r="J264" s="1374"/>
      <c r="K264" s="1374"/>
      <c r="L264" s="1374"/>
      <c r="M264" s="1374"/>
      <c r="N264" s="1374"/>
      <c r="O264" s="1374"/>
      <c r="P264" s="1374"/>
      <c r="Q264" s="1374"/>
      <c r="R264" s="1374"/>
      <c r="S264" s="1374"/>
    </row>
    <row r="265" spans="1:19" s="4" customFormat="1" ht="12.75">
      <c r="A265" s="732"/>
      <c r="B265" s="732"/>
      <c r="C265" s="731"/>
      <c r="D265" s="732"/>
      <c r="E265" s="732"/>
      <c r="F265" s="732"/>
      <c r="G265" s="732"/>
      <c r="H265" s="732"/>
      <c r="I265" s="732"/>
      <c r="J265" s="732"/>
      <c r="K265" s="732"/>
      <c r="L265" s="732"/>
      <c r="M265" s="732"/>
      <c r="N265" s="732"/>
      <c r="O265" s="732"/>
      <c r="P265" s="732"/>
      <c r="Q265" s="732"/>
      <c r="R265" s="732"/>
      <c r="S265" s="732"/>
    </row>
    <row r="266" spans="1:19" s="4" customFormat="1" ht="12.75">
      <c r="A266" s="1374" t="s">
        <v>2591</v>
      </c>
      <c r="B266" s="1374"/>
      <c r="C266" s="1374"/>
      <c r="D266" s="1374"/>
      <c r="E266" s="1374"/>
      <c r="F266" s="1374"/>
      <c r="G266" s="1374"/>
      <c r="H266" s="1374"/>
      <c r="I266" s="1374"/>
      <c r="J266" s="1374"/>
      <c r="K266" s="1374"/>
      <c r="L266" s="1374"/>
      <c r="M266" s="1374"/>
      <c r="N266" s="1374"/>
      <c r="O266" s="1374"/>
      <c r="P266" s="1374"/>
      <c r="Q266" s="1374"/>
      <c r="R266" s="1374"/>
      <c r="S266" s="1374"/>
    </row>
    <row r="267" spans="1:19" s="4" customFormat="1" ht="12.75">
      <c r="A267" s="732"/>
      <c r="B267" s="732"/>
      <c r="C267" s="731"/>
      <c r="D267" s="732"/>
      <c r="E267" s="732"/>
      <c r="F267" s="732"/>
      <c r="G267" s="732"/>
      <c r="H267" s="732"/>
      <c r="I267" s="732"/>
      <c r="J267" s="732"/>
      <c r="K267" s="732"/>
      <c r="L267" s="732"/>
      <c r="M267" s="732"/>
      <c r="N267" s="732"/>
      <c r="O267" s="732"/>
      <c r="P267" s="732"/>
      <c r="Q267" s="732"/>
      <c r="R267" s="732"/>
      <c r="S267" s="732"/>
    </row>
    <row r="268" spans="1:19" s="4" customFormat="1" ht="12.75">
      <c r="A268" s="1374" t="s">
        <v>2592</v>
      </c>
      <c r="B268" s="1374"/>
      <c r="C268" s="1374"/>
      <c r="D268" s="1374"/>
      <c r="E268" s="1374"/>
      <c r="F268" s="1374"/>
      <c r="G268" s="1374"/>
      <c r="H268" s="1374"/>
      <c r="I268" s="1374"/>
      <c r="J268" s="1374"/>
      <c r="K268" s="1374"/>
      <c r="L268" s="1374"/>
      <c r="M268" s="1374"/>
      <c r="N268" s="1374"/>
      <c r="O268" s="1374"/>
      <c r="P268" s="1374"/>
      <c r="Q268" s="1374"/>
      <c r="R268" s="1374"/>
      <c r="S268" s="1374"/>
    </row>
    <row r="269" spans="1:19" s="4" customFormat="1" ht="12.75">
      <c r="A269" s="732"/>
      <c r="B269" s="732"/>
      <c r="C269" s="731"/>
      <c r="D269" s="732"/>
      <c r="E269" s="732"/>
      <c r="F269" s="732"/>
      <c r="G269" s="732"/>
      <c r="H269" s="732"/>
      <c r="I269" s="732"/>
      <c r="J269" s="732"/>
      <c r="K269" s="732"/>
      <c r="L269" s="732"/>
      <c r="M269" s="732"/>
      <c r="N269" s="732"/>
      <c r="O269" s="732"/>
      <c r="P269" s="732"/>
      <c r="Q269" s="732"/>
      <c r="R269" s="732"/>
      <c r="S269" s="732"/>
    </row>
    <row r="270" spans="1:19" s="4" customFormat="1" ht="12.75">
      <c r="A270" s="1374" t="s">
        <v>832</v>
      </c>
      <c r="B270" s="1374"/>
      <c r="C270" s="1374"/>
      <c r="D270" s="1374"/>
      <c r="E270" s="1374"/>
      <c r="F270" s="1374"/>
      <c r="G270" s="1374"/>
      <c r="H270" s="1374"/>
      <c r="I270" s="1374"/>
      <c r="J270" s="1374"/>
      <c r="K270" s="1374"/>
      <c r="L270" s="1374"/>
      <c r="M270" s="1374"/>
      <c r="N270" s="1374"/>
      <c r="O270" s="1374"/>
      <c r="P270" s="1374"/>
      <c r="Q270" s="1374"/>
      <c r="R270" s="1374"/>
      <c r="S270" s="1374"/>
    </row>
    <row r="271" spans="1:19" s="4" customFormat="1" ht="12.75">
      <c r="A271" s="732"/>
      <c r="B271" s="732"/>
      <c r="C271" s="731"/>
      <c r="D271" s="732"/>
      <c r="E271" s="732"/>
      <c r="F271" s="732"/>
      <c r="G271" s="732"/>
      <c r="H271" s="732"/>
      <c r="I271" s="732"/>
      <c r="J271" s="732"/>
      <c r="K271" s="732"/>
      <c r="L271" s="732"/>
      <c r="M271" s="732"/>
      <c r="N271" s="732"/>
      <c r="O271" s="732"/>
      <c r="P271" s="732"/>
      <c r="Q271" s="732"/>
      <c r="R271" s="732"/>
      <c r="S271" s="732"/>
    </row>
    <row r="272" spans="1:19" s="4" customFormat="1" ht="12.75">
      <c r="A272" s="1374" t="s">
        <v>2593</v>
      </c>
      <c r="B272" s="1374"/>
      <c r="C272" s="1374"/>
      <c r="D272" s="1374"/>
      <c r="E272" s="1374"/>
      <c r="F272" s="1374"/>
      <c r="G272" s="1374"/>
      <c r="H272" s="1374"/>
      <c r="I272" s="1374"/>
      <c r="J272" s="1374"/>
      <c r="K272" s="1374"/>
      <c r="L272" s="1374"/>
      <c r="M272" s="1374"/>
      <c r="N272" s="1374"/>
      <c r="O272" s="1374"/>
      <c r="P272" s="1374"/>
      <c r="Q272" s="1374"/>
      <c r="R272" s="1374"/>
      <c r="S272" s="1374"/>
    </row>
    <row r="273" spans="1:19" s="4" customFormat="1" ht="12.75">
      <c r="A273" s="732"/>
      <c r="B273" s="732"/>
      <c r="C273" s="731"/>
      <c r="D273" s="732"/>
      <c r="E273" s="732"/>
      <c r="F273" s="732"/>
      <c r="G273" s="732"/>
      <c r="H273" s="732"/>
      <c r="I273" s="732"/>
      <c r="J273" s="732"/>
      <c r="K273" s="732"/>
      <c r="L273" s="732"/>
      <c r="M273" s="732"/>
      <c r="N273" s="732"/>
      <c r="O273" s="732"/>
      <c r="P273" s="732"/>
      <c r="Q273" s="732"/>
      <c r="R273" s="732"/>
      <c r="S273" s="732"/>
    </row>
    <row r="274" spans="1:19" s="4" customFormat="1" ht="12.75">
      <c r="A274" s="1374" t="s">
        <v>2023</v>
      </c>
      <c r="B274" s="1374"/>
      <c r="C274" s="1374"/>
      <c r="D274" s="1374"/>
      <c r="E274" s="1374"/>
      <c r="F274" s="1374"/>
      <c r="G274" s="1374"/>
      <c r="H274" s="1374"/>
      <c r="I274" s="1374"/>
      <c r="J274" s="1374"/>
      <c r="K274" s="1374"/>
      <c r="L274" s="1374"/>
      <c r="M274" s="1374"/>
      <c r="N274" s="1374"/>
      <c r="O274" s="1374"/>
      <c r="P274" s="1374"/>
      <c r="Q274" s="1374"/>
      <c r="R274" s="1374"/>
      <c r="S274" s="1374"/>
    </row>
    <row r="275" spans="1:19" s="4" customFormat="1" ht="12.75">
      <c r="A275" s="732"/>
      <c r="B275" s="732"/>
      <c r="C275" s="731"/>
      <c r="D275" s="732"/>
      <c r="E275" s="732"/>
      <c r="F275" s="732"/>
      <c r="G275" s="732"/>
      <c r="H275" s="732"/>
      <c r="I275" s="732"/>
      <c r="J275" s="732"/>
      <c r="K275" s="732"/>
      <c r="L275" s="732"/>
      <c r="M275" s="732"/>
      <c r="N275" s="732"/>
      <c r="O275" s="732"/>
      <c r="P275" s="732"/>
      <c r="Q275" s="732"/>
      <c r="R275" s="732"/>
      <c r="S275" s="732"/>
    </row>
    <row r="276" spans="1:19" s="4" customFormat="1" ht="12.75">
      <c r="A276" s="996" t="s">
        <v>3653</v>
      </c>
      <c r="B276" s="999"/>
      <c r="C276" s="999"/>
      <c r="D276" s="999"/>
      <c r="E276" s="999"/>
      <c r="F276" s="999"/>
      <c r="G276" s="999"/>
      <c r="H276" s="999"/>
      <c r="I276" s="999"/>
      <c r="J276" s="999"/>
      <c r="K276" s="999"/>
      <c r="L276" s="999"/>
      <c r="M276" s="999"/>
      <c r="N276" s="999"/>
      <c r="O276" s="999"/>
      <c r="P276" s="999"/>
      <c r="Q276" s="999"/>
      <c r="R276" s="999"/>
      <c r="S276" s="1000"/>
    </row>
    <row r="277" spans="1:19" s="4" customFormat="1" ht="12.75">
      <c r="A277" s="329">
        <f>SUM(A275,A273,A271,A269,A267,A265,A263,A261,A259,A257,A255,A253)</f>
        <v>0</v>
      </c>
      <c r="B277" s="329">
        <v>0</v>
      </c>
      <c r="C277" s="329">
        <f t="shared" ref="C277:S277" si="6">SUM(C275,C273,C271,C269,C267,C265,C263,C261,C259,C257,C255,C253)</f>
        <v>0</v>
      </c>
      <c r="D277" s="329">
        <f t="shared" si="6"/>
        <v>1</v>
      </c>
      <c r="E277" s="329">
        <f t="shared" si="6"/>
        <v>0</v>
      </c>
      <c r="F277" s="329">
        <f t="shared" si="6"/>
        <v>1</v>
      </c>
      <c r="G277" s="329">
        <f t="shared" si="6"/>
        <v>0</v>
      </c>
      <c r="H277" s="329">
        <f t="shared" si="6"/>
        <v>0</v>
      </c>
      <c r="I277" s="329">
        <f t="shared" si="6"/>
        <v>1</v>
      </c>
      <c r="J277" s="329">
        <f t="shared" si="6"/>
        <v>0</v>
      </c>
      <c r="K277" s="329">
        <f t="shared" si="6"/>
        <v>0</v>
      </c>
      <c r="L277" s="329">
        <f t="shared" si="6"/>
        <v>0</v>
      </c>
      <c r="M277" s="329">
        <f t="shared" si="6"/>
        <v>0</v>
      </c>
      <c r="N277" s="329">
        <f t="shared" si="6"/>
        <v>0</v>
      </c>
      <c r="O277" s="329">
        <f t="shared" si="6"/>
        <v>1</v>
      </c>
      <c r="P277" s="329">
        <f t="shared" si="6"/>
        <v>0</v>
      </c>
      <c r="Q277" s="329">
        <f t="shared" si="6"/>
        <v>0</v>
      </c>
      <c r="R277" s="329">
        <f t="shared" si="6"/>
        <v>0</v>
      </c>
      <c r="S277" s="329">
        <f t="shared" si="6"/>
        <v>0</v>
      </c>
    </row>
    <row r="278" spans="1:19" s="4" customFormat="1">
      <c r="A278"/>
      <c r="B278"/>
      <c r="C278"/>
      <c r="D278"/>
      <c r="E278"/>
      <c r="F278"/>
      <c r="G278"/>
      <c r="H278"/>
      <c r="I278"/>
      <c r="J278"/>
      <c r="K278"/>
      <c r="L278"/>
      <c r="M278"/>
      <c r="N278"/>
      <c r="O278"/>
      <c r="P278"/>
      <c r="Q278"/>
      <c r="R278"/>
      <c r="S278"/>
    </row>
    <row r="279" spans="1:19" s="4" customFormat="1" ht="15.75">
      <c r="A279" s="1370" t="s">
        <v>3658</v>
      </c>
      <c r="B279" s="1387"/>
      <c r="C279" s="1387"/>
      <c r="D279" s="1387"/>
      <c r="E279" s="1387"/>
      <c r="F279" s="1387"/>
      <c r="G279" s="1387"/>
      <c r="H279" s="1387"/>
      <c r="I279" s="1387"/>
      <c r="J279" s="1387"/>
      <c r="K279" s="1387"/>
      <c r="L279" s="1387"/>
      <c r="M279" s="1387"/>
      <c r="N279" s="1387"/>
      <c r="O279" s="1387"/>
      <c r="P279" s="1387"/>
      <c r="Q279" s="1387"/>
      <c r="R279" s="1387"/>
      <c r="S279" s="1387"/>
    </row>
    <row r="280" spans="1:19" ht="12" customHeight="1">
      <c r="A280" s="739">
        <f>SUM(A277,A238,A198,A159,A119,A79,A39)</f>
        <v>234</v>
      </c>
      <c r="B280" s="739">
        <f t="shared" ref="B280:S280" si="7">SUM(B277,B238,B198,B159,B119,B79,B39)</f>
        <v>29</v>
      </c>
      <c r="C280" s="739">
        <f t="shared" si="7"/>
        <v>264</v>
      </c>
      <c r="D280" s="739">
        <f t="shared" si="7"/>
        <v>48</v>
      </c>
      <c r="E280" s="739">
        <f t="shared" si="7"/>
        <v>217</v>
      </c>
      <c r="F280" s="739">
        <f t="shared" si="7"/>
        <v>68</v>
      </c>
      <c r="G280" s="739">
        <f t="shared" si="7"/>
        <v>172</v>
      </c>
      <c r="H280" s="739">
        <f t="shared" si="7"/>
        <v>25</v>
      </c>
      <c r="I280" s="739">
        <f t="shared" si="7"/>
        <v>265</v>
      </c>
      <c r="J280" s="739">
        <f t="shared" si="7"/>
        <v>0</v>
      </c>
      <c r="K280" s="739">
        <f t="shared" si="7"/>
        <v>0</v>
      </c>
      <c r="L280" s="739">
        <f t="shared" si="7"/>
        <v>0</v>
      </c>
      <c r="M280" s="739">
        <f t="shared" si="7"/>
        <v>0</v>
      </c>
      <c r="N280" s="739">
        <f t="shared" si="7"/>
        <v>0</v>
      </c>
      <c r="O280" s="739">
        <f t="shared" si="7"/>
        <v>169</v>
      </c>
      <c r="P280" s="739">
        <f t="shared" si="7"/>
        <v>106</v>
      </c>
      <c r="Q280" s="739">
        <f t="shared" si="7"/>
        <v>0</v>
      </c>
      <c r="R280" s="739">
        <f t="shared" si="7"/>
        <v>0</v>
      </c>
      <c r="S280" s="739">
        <f t="shared" si="7"/>
        <v>0</v>
      </c>
    </row>
  </sheetData>
  <mergeCells count="313">
    <mergeCell ref="A276:S276"/>
    <mergeCell ref="A279:S279"/>
    <mergeCell ref="A258:S258"/>
    <mergeCell ref="A260:S260"/>
    <mergeCell ref="A262:S262"/>
    <mergeCell ref="A264:S264"/>
    <mergeCell ref="A266:S266"/>
    <mergeCell ref="A268:S268"/>
    <mergeCell ref="A270:S270"/>
    <mergeCell ref="A272:S272"/>
    <mergeCell ref="A274:S274"/>
    <mergeCell ref="M250:N250"/>
    <mergeCell ref="O250:O251"/>
    <mergeCell ref="P250:P251"/>
    <mergeCell ref="Q250:Q251"/>
    <mergeCell ref="R250:R251"/>
    <mergeCell ref="S250:S251"/>
    <mergeCell ref="A252:S252"/>
    <mergeCell ref="A254:S254"/>
    <mergeCell ref="A256:S256"/>
    <mergeCell ref="A250:A251"/>
    <mergeCell ref="B250:B251"/>
    <mergeCell ref="C250:C251"/>
    <mergeCell ref="D250:D251"/>
    <mergeCell ref="E250:E251"/>
    <mergeCell ref="F250:H250"/>
    <mergeCell ref="I250:I251"/>
    <mergeCell ref="J250:J251"/>
    <mergeCell ref="K250:L250"/>
    <mergeCell ref="A247:S247"/>
    <mergeCell ref="A248:S248"/>
    <mergeCell ref="A249:C249"/>
    <mergeCell ref="D249:E249"/>
    <mergeCell ref="F249:H249"/>
    <mergeCell ref="I249:J249"/>
    <mergeCell ref="K249:N249"/>
    <mergeCell ref="O249:Q249"/>
    <mergeCell ref="R249:S249"/>
    <mergeCell ref="A237:S237"/>
    <mergeCell ref="A240:S240"/>
    <mergeCell ref="A241:S241"/>
    <mergeCell ref="A242:S242"/>
    <mergeCell ref="A243:S243"/>
    <mergeCell ref="A244:S244"/>
    <mergeCell ref="A245:S245"/>
    <mergeCell ref="A246:S246"/>
    <mergeCell ref="A219:S219"/>
    <mergeCell ref="A221:S221"/>
    <mergeCell ref="A223:S223"/>
    <mergeCell ref="A225:S225"/>
    <mergeCell ref="A227:S227"/>
    <mergeCell ref="A229:S229"/>
    <mergeCell ref="A231:S231"/>
    <mergeCell ref="A233:S233"/>
    <mergeCell ref="A235:S235"/>
    <mergeCell ref="M211:N211"/>
    <mergeCell ref="O211:O212"/>
    <mergeCell ref="P211:P212"/>
    <mergeCell ref="Q211:Q212"/>
    <mergeCell ref="R211:R212"/>
    <mergeCell ref="S211:S212"/>
    <mergeCell ref="A213:S213"/>
    <mergeCell ref="A215:S215"/>
    <mergeCell ref="A217:S217"/>
    <mergeCell ref="A211:A212"/>
    <mergeCell ref="B211:B212"/>
    <mergeCell ref="C211:C212"/>
    <mergeCell ref="D211:D212"/>
    <mergeCell ref="E211:E212"/>
    <mergeCell ref="F211:H211"/>
    <mergeCell ref="I211:I212"/>
    <mergeCell ref="J211:J212"/>
    <mergeCell ref="K211:L211"/>
    <mergeCell ref="A205:S205"/>
    <mergeCell ref="A206:S206"/>
    <mergeCell ref="A207:S207"/>
    <mergeCell ref="A208:S208"/>
    <mergeCell ref="A209:S209"/>
    <mergeCell ref="A210:C210"/>
    <mergeCell ref="D210:E210"/>
    <mergeCell ref="F210:H210"/>
    <mergeCell ref="I210:J210"/>
    <mergeCell ref="K210:N210"/>
    <mergeCell ref="O210:Q210"/>
    <mergeCell ref="R210:S210"/>
    <mergeCell ref="A191:S191"/>
    <mergeCell ref="A193:S193"/>
    <mergeCell ref="A195:S195"/>
    <mergeCell ref="A197:S197"/>
    <mergeCell ref="A200:S200"/>
    <mergeCell ref="A201:S201"/>
    <mergeCell ref="A202:S202"/>
    <mergeCell ref="A203:S203"/>
    <mergeCell ref="A204:S204"/>
    <mergeCell ref="A173:S173"/>
    <mergeCell ref="A175:S175"/>
    <mergeCell ref="A177:S177"/>
    <mergeCell ref="A179:S179"/>
    <mergeCell ref="A181:S181"/>
    <mergeCell ref="A183:S183"/>
    <mergeCell ref="A185:S185"/>
    <mergeCell ref="A187:S187"/>
    <mergeCell ref="A189:S189"/>
    <mergeCell ref="A170:C170"/>
    <mergeCell ref="D170:E170"/>
    <mergeCell ref="F170:H170"/>
    <mergeCell ref="I170:J170"/>
    <mergeCell ref="K170:N170"/>
    <mergeCell ref="O170:Q170"/>
    <mergeCell ref="R170:S170"/>
    <mergeCell ref="A171:A172"/>
    <mergeCell ref="B171:B172"/>
    <mergeCell ref="C171:C172"/>
    <mergeCell ref="D171:D172"/>
    <mergeCell ref="E171:E172"/>
    <mergeCell ref="F171:H171"/>
    <mergeCell ref="I171:I172"/>
    <mergeCell ref="J171:J172"/>
    <mergeCell ref="K171:L171"/>
    <mergeCell ref="M171:N171"/>
    <mergeCell ref="O171:O172"/>
    <mergeCell ref="P171:P172"/>
    <mergeCell ref="Q171:Q172"/>
    <mergeCell ref="R171:R172"/>
    <mergeCell ref="S171:S172"/>
    <mergeCell ref="A162:S162"/>
    <mergeCell ref="A163:S163"/>
    <mergeCell ref="A164:S164"/>
    <mergeCell ref="A165:S165"/>
    <mergeCell ref="A166:S166"/>
    <mergeCell ref="A167:S167"/>
    <mergeCell ref="A168:S168"/>
    <mergeCell ref="A169:S169"/>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A16:S16"/>
    <mergeCell ref="A18:S18"/>
    <mergeCell ref="A20:S20"/>
    <mergeCell ref="A22:S22"/>
    <mergeCell ref="A24:S24"/>
    <mergeCell ref="M12:N12"/>
    <mergeCell ref="O12:O13"/>
    <mergeCell ref="P12:P13"/>
    <mergeCell ref="Q12:Q13"/>
    <mergeCell ref="R12:R13"/>
    <mergeCell ref="S12:S13"/>
    <mergeCell ref="A38:S38"/>
    <mergeCell ref="A41:S41"/>
    <mergeCell ref="A42:S42"/>
    <mergeCell ref="A43:S43"/>
    <mergeCell ref="A44:S44"/>
    <mergeCell ref="A45:S45"/>
    <mergeCell ref="A26:S26"/>
    <mergeCell ref="A30:S30"/>
    <mergeCell ref="A32:S32"/>
    <mergeCell ref="A34:S34"/>
    <mergeCell ref="A36:S36"/>
    <mergeCell ref="A46:S46"/>
    <mergeCell ref="A47:S47"/>
    <mergeCell ref="A48:S48"/>
    <mergeCell ref="A49:S49"/>
    <mergeCell ref="A50:S50"/>
    <mergeCell ref="A51:C51"/>
    <mergeCell ref="D51:E51"/>
    <mergeCell ref="F51:H51"/>
    <mergeCell ref="I51:J51"/>
    <mergeCell ref="K51:N51"/>
    <mergeCell ref="O51:Q51"/>
    <mergeCell ref="R51:S51"/>
    <mergeCell ref="A54:S54"/>
    <mergeCell ref="A56:S56"/>
    <mergeCell ref="A58:S58"/>
    <mergeCell ref="A60:S60"/>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S52:S53"/>
    <mergeCell ref="A74:S74"/>
    <mergeCell ref="A76:S76"/>
    <mergeCell ref="A78:S78"/>
    <mergeCell ref="A81:S81"/>
    <mergeCell ref="A82:S82"/>
    <mergeCell ref="A83:S83"/>
    <mergeCell ref="A62:S62"/>
    <mergeCell ref="A64:S64"/>
    <mergeCell ref="A66:S66"/>
    <mergeCell ref="A68:S68"/>
    <mergeCell ref="A70:S70"/>
    <mergeCell ref="A72:S72"/>
    <mergeCell ref="A90:S90"/>
    <mergeCell ref="A91:C91"/>
    <mergeCell ref="D91:E91"/>
    <mergeCell ref="F91:H91"/>
    <mergeCell ref="I91:J91"/>
    <mergeCell ref="K91:N91"/>
    <mergeCell ref="O91:Q91"/>
    <mergeCell ref="R91:S91"/>
    <mergeCell ref="A84:S84"/>
    <mergeCell ref="A85:S85"/>
    <mergeCell ref="A86:S86"/>
    <mergeCell ref="A87:S87"/>
    <mergeCell ref="A88:S88"/>
    <mergeCell ref="A89:S89"/>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123:S123"/>
    <mergeCell ref="A124:S124"/>
    <mergeCell ref="A125:S125"/>
    <mergeCell ref="A126:S126"/>
    <mergeCell ref="A127:S127"/>
    <mergeCell ref="A128:S128"/>
    <mergeCell ref="A112:S112"/>
    <mergeCell ref="A114:S114"/>
    <mergeCell ref="A116:S116"/>
    <mergeCell ref="A118:S118"/>
    <mergeCell ref="A121:S121"/>
    <mergeCell ref="A122:S122"/>
    <mergeCell ref="A129:S129"/>
    <mergeCell ref="A130:S130"/>
    <mergeCell ref="A131:C131"/>
    <mergeCell ref="D131:E131"/>
    <mergeCell ref="F131:H131"/>
    <mergeCell ref="I131:J131"/>
    <mergeCell ref="K131:N131"/>
    <mergeCell ref="O131:Q131"/>
    <mergeCell ref="R131:S131"/>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61:S161"/>
    <mergeCell ref="A152:S152"/>
    <mergeCell ref="A154:S154"/>
    <mergeCell ref="A156:S156"/>
    <mergeCell ref="A158:S158"/>
    <mergeCell ref="A140:S140"/>
    <mergeCell ref="A142:S142"/>
    <mergeCell ref="A144:S144"/>
    <mergeCell ref="A146:S146"/>
    <mergeCell ref="A148:S148"/>
    <mergeCell ref="A150:S150"/>
  </mergeCells>
  <dataValidations count="31">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 type="list" allowBlank="1" showInputMessage="1" showErrorMessage="1" sqref="C132:C133 C92:C93 C52:C53 C12:C13 C171:C172 IY172:IY173 SU172:SU173 ACQ172:ACQ173 AMM172:AMM173 AWI172:AWI173 BGE172:BGE173 BQA172:BQA173 BZW172:BZW173 CJS172:CJS173 CTO172:CTO173 DDK172:DDK173 DNG172:DNG173 DXC172:DXC173 EGY172:EGY173 EQU172:EQU173 FAQ172:FAQ173 FKM172:FKM173 FUI172:FUI173 GEE172:GEE173 GOA172:GOA173 GXW172:GXW173 HHS172:HHS173 HRO172:HRO173 IBK172:IBK173 ILG172:ILG173 IVC172:IVC173 JEY172:JEY173 JOU172:JOU173 JYQ172:JYQ173 KIM172:KIM173 KSI172:KSI173 LCE172:LCE173 LMA172:LMA173 LVW172:LVW173 MFS172:MFS173 MPO172:MPO173 MZK172:MZK173 NJG172:NJG173 NTC172:NTC173 OCY172:OCY173 OMU172:OMU173 OWQ172:OWQ173 PGM172:PGM173 PQI172:PQI173 QAE172:QAE173 QKA172:QKA173 QTW172:QTW173 RDS172:RDS173 RNO172:RNO173 RXK172:RXK173 SHG172:SHG173 SRC172:SRC173 TAY172:TAY173 TKU172:TKU173 TUQ172:TUQ173 UEM172:UEM173 UOI172:UOI173 UYE172:UYE173 VIA172:VIA173 VRW172:VRW173 WBS172:WBS173 WLO172:WLO173 WVK172:WVK173 C211:C212 IY212:IY213 SU212:SU213 ACQ212:ACQ213 AMM212:AMM213 AWI212:AWI213 BGE212:BGE213 BQA212:BQA213 BZW212:BZW213 CJS212:CJS213 CTO212:CTO213 DDK212:DDK213 DNG212:DNG213 DXC212:DXC213 EGY212:EGY213 EQU212:EQU213 FAQ212:FAQ213 FKM212:FKM213 FUI212:FUI213 GEE212:GEE213 GOA212:GOA213 GXW212:GXW213 HHS212:HHS213 HRO212:HRO213 IBK212:IBK213 ILG212:ILG213 IVC212:IVC213 JEY212:JEY213 JOU212:JOU213 JYQ212:JYQ213 KIM212:KIM213 KSI212:KSI213 LCE212:LCE213 LMA212:LMA213 LVW212:LVW213 MFS212:MFS213 MPO212:MPO213 MZK212:MZK213 NJG212:NJG213 NTC212:NTC213 OCY212:OCY213 OMU212:OMU213 OWQ212:OWQ213 PGM212:PGM213 PQI212:PQI213 QAE212:QAE213 QKA212:QKA213 QTW212:QTW213 RDS212:RDS213 RNO212:RNO213 RXK212:RXK213 SHG212:SHG213 SRC212:SRC213 TAY212:TAY213 TKU212:TKU213 TUQ212:TUQ213 UEM212:UEM213 UOI212:UOI213 UYE212:UYE213 VIA212:VIA213 VRW212:VRW213 WBS212:WBS213 WLO212:WLO213 WVK212:WVK213 C250:C251 IY252:IY253 SU252:SU253 ACQ252:ACQ253 AMM252:AMM253 AWI252:AWI253 BGE252:BGE253 BQA252:BQA253 BZW252:BZW253 CJS252:CJS253 CTO252:CTO253 DDK252:DDK253 DNG252:DNG253 DXC252:DXC253 EGY252:EGY253 EQU252:EQU253 FAQ252:FAQ253 FKM252:FKM253 FUI252:FUI253 GEE252:GEE253 GOA252:GOA253 GXW252:GXW253 HHS252:HHS253 HRO252:HRO253 IBK252:IBK253 ILG252:ILG253 IVC252:IVC253 JEY252:JEY253 JOU252:JOU253 JYQ252:JYQ253 KIM252:KIM253 KSI252:KSI253 LCE252:LCE253 LMA252:LMA253 LVW252:LVW253 MFS252:MFS253 MPO252:MPO253 MZK252:MZK253 NJG252:NJG253 NTC252:NTC253 OCY252:OCY253 OMU252:OMU253 OWQ252:OWQ253 PGM252:PGM253 PQI252:PQI253 QAE252:QAE253 QKA252:QKA253 QTW252:QTW253 RDS252:RDS253 RNO252:RNO253 RXK252:RXK253 SHG252:SHG253 SRC252:SRC253 TAY252:TAY253 TKU252:TKU253 TUQ252:TUQ253 UEM252:UEM253 UOI252:UOI253 UYE252:UYE253 VIA252:VIA253 VRW252:VRW253 WBS252:WBS253 WLO252:WLO253 WVK252:WVK253">
      <formula1>"Nr. total de solicitări(reşedinţă de judeţ+alte localităţi)"</formula1>
    </dataValidation>
    <dataValidation type="list" allowBlank="1" showInputMessage="1" showErrorMessage="1" sqref="B132:B133 B92:B93 B52:B53 B12:B13 B171:B172 IX172:IX173 ST172:ST173 ACP172:ACP173 AML172:AML173 AWH172:AWH173 BGD172:BGD173 BPZ172:BPZ173 BZV172:BZV173 CJR172:CJR173 CTN172:CTN173 DDJ172:DDJ173 DNF172:DNF173 DXB172:DXB173 EGX172:EGX173 EQT172:EQT173 FAP172:FAP173 FKL172:FKL173 FUH172:FUH173 GED172:GED173 GNZ172:GNZ173 GXV172:GXV173 HHR172:HHR173 HRN172:HRN173 IBJ172:IBJ173 ILF172:ILF173 IVB172:IVB173 JEX172:JEX173 JOT172:JOT173 JYP172:JYP173 KIL172:KIL173 KSH172:KSH173 LCD172:LCD173 LLZ172:LLZ173 LVV172:LVV173 MFR172:MFR173 MPN172:MPN173 MZJ172:MZJ173 NJF172:NJF173 NTB172:NTB173 OCX172:OCX173 OMT172:OMT173 OWP172:OWP173 PGL172:PGL173 PQH172:PQH173 QAD172:QAD173 QJZ172:QJZ173 QTV172:QTV173 RDR172:RDR173 RNN172:RNN173 RXJ172:RXJ173 SHF172:SHF173 SRB172:SRB173 TAX172:TAX173 TKT172:TKT173 TUP172:TUP173 UEL172:UEL173 UOH172:UOH173 UYD172:UYD173 VHZ172:VHZ173 VRV172:VRV173 WBR172:WBR173 WLN172:WLN173 WVJ172:WVJ173 B211:B212 IX212:IX213 ST212:ST213 ACP212:ACP213 AML212:AML213 AWH212:AWH213 BGD212:BGD213 BPZ212:BPZ213 BZV212:BZV213 CJR212:CJR213 CTN212:CTN213 DDJ212:DDJ213 DNF212:DNF213 DXB212:DXB213 EGX212:EGX213 EQT212:EQT213 FAP212:FAP213 FKL212:FKL213 FUH212:FUH213 GED212:GED213 GNZ212:GNZ213 GXV212:GXV213 HHR212:HHR213 HRN212:HRN213 IBJ212:IBJ213 ILF212:ILF213 IVB212:IVB213 JEX212:JEX213 JOT212:JOT213 JYP212:JYP213 KIL212:KIL213 KSH212:KSH213 LCD212:LCD213 LLZ212:LLZ213 LVV212:LVV213 MFR212:MFR213 MPN212:MPN213 MZJ212:MZJ213 NJF212:NJF213 NTB212:NTB213 OCX212:OCX213 OMT212:OMT213 OWP212:OWP213 PGL212:PGL213 PQH212:PQH213 QAD212:QAD213 QJZ212:QJZ213 QTV212:QTV213 RDR212:RDR213 RNN212:RNN213 RXJ212:RXJ213 SHF212:SHF213 SRB212:SRB213 TAX212:TAX213 TKT212:TKT213 TUP212:TUP213 UEL212:UEL213 UOH212:UOH213 UYD212:UYD213 VHZ212:VHZ213 VRV212:VRV213 WBR212:WBR213 WLN212:WLN213 WVJ212:WVJ213 B250:B251 IX252:IX253 ST252:ST253 ACP252:ACP253 AML252:AML253 AWH252:AWH253 BGD252:BGD253 BPZ252:BPZ253 BZV252:BZV253 CJR252:CJR253 CTN252:CTN253 DDJ252:DDJ253 DNF252:DNF253 DXB252:DXB253 EGX252:EGX253 EQT252:EQT253 FAP252:FAP253 FKL252:FKL253 FUH252:FUH253 GED252:GED253 GNZ252:GNZ253 GXV252:GXV253 HHR252:HHR253 HRN252:HRN253 IBJ252:IBJ253 ILF252:ILF253 IVB252:IVB253 JEX252:JEX253 JOT252:JOT253 JYP252:JYP253 KIL252:KIL253 KSH252:KSH253 LCD252:LCD253 LLZ252:LLZ253 LVV252:LVV253 MFR252:MFR253 MPN252:MPN253 MZJ252:MZJ253 NJF252:NJF253 NTB252:NTB253 OCX252:OCX253 OMT252:OMT253 OWP252:OWP253 PGL252:PGL253 PQH252:PQH253 QAD252:QAD253 QJZ252:QJZ253 QTV252:QTV253 RDR252:RDR253 RNN252:RNN253 RXJ252:RXJ253 SHF252:SHF253 SRB252:SRB253 TAX252:TAX253 TKT252:TKT253 TUP252:TUP253 UEL252:UEL253 UOH252:UOH253 UYD252:UYD253 VHZ252:VHZ253 VRV252:VRV253 WBR252:WBR253 WLN252:WLN253 WVJ252:WVJ253">
      <formula1>"Nr. solicitări din alte localităţi"</formula1>
    </dataValidation>
    <dataValidation type="list" allowBlank="1" showInputMessage="1" showErrorMessage="1" sqref="A132:A133 A92:A93 A52:A53 A12:A13 A171:A172 IW172:IW173 SS172:SS173 ACO172:ACO173 AMK172:AMK173 AWG172:AWG173 BGC172:BGC173 BPY172:BPY173 BZU172:BZU173 CJQ172:CJQ173 CTM172:CTM173 DDI172:DDI173 DNE172:DNE173 DXA172:DXA173 EGW172:EGW173 EQS172:EQS173 FAO172:FAO173 FKK172:FKK173 FUG172:FUG173 GEC172:GEC173 GNY172:GNY173 GXU172:GXU173 HHQ172:HHQ173 HRM172:HRM173 IBI172:IBI173 ILE172:ILE173 IVA172:IVA173 JEW172:JEW173 JOS172:JOS173 JYO172:JYO173 KIK172:KIK173 KSG172:KSG173 LCC172:LCC173 LLY172:LLY173 LVU172:LVU173 MFQ172:MFQ173 MPM172:MPM173 MZI172:MZI173 NJE172:NJE173 NTA172:NTA173 OCW172:OCW173 OMS172:OMS173 OWO172:OWO173 PGK172:PGK173 PQG172:PQG173 QAC172:QAC173 QJY172:QJY173 QTU172:QTU173 RDQ172:RDQ173 RNM172:RNM173 RXI172:RXI173 SHE172:SHE173 SRA172:SRA173 TAW172:TAW173 TKS172:TKS173 TUO172:TUO173 UEK172:UEK173 UOG172:UOG173 UYC172:UYC173 VHY172:VHY173 VRU172:VRU173 WBQ172:WBQ173 WLM172:WLM173 WVI172:WVI173 A211:A212 IW212:IW213 SS212:SS213 ACO212:ACO213 AMK212:AMK213 AWG212:AWG213 BGC212:BGC213 BPY212:BPY213 BZU212:BZU213 CJQ212:CJQ213 CTM212:CTM213 DDI212:DDI213 DNE212:DNE213 DXA212:DXA213 EGW212:EGW213 EQS212:EQS213 FAO212:FAO213 FKK212:FKK213 FUG212:FUG213 GEC212:GEC213 GNY212:GNY213 GXU212:GXU213 HHQ212:HHQ213 HRM212:HRM213 IBI212:IBI213 ILE212:ILE213 IVA212:IVA213 JEW212:JEW213 JOS212:JOS213 JYO212:JYO213 KIK212:KIK213 KSG212:KSG213 LCC212:LCC213 LLY212:LLY213 LVU212:LVU213 MFQ212:MFQ213 MPM212:MPM213 MZI212:MZI213 NJE212:NJE213 NTA212:NTA213 OCW212:OCW213 OMS212:OMS213 OWO212:OWO213 PGK212:PGK213 PQG212:PQG213 QAC212:QAC213 QJY212:QJY213 QTU212:QTU213 RDQ212:RDQ213 RNM212:RNM213 RXI212:RXI213 SHE212:SHE213 SRA212:SRA213 TAW212:TAW213 TKS212:TKS213 TUO212:TUO213 UEK212:UEK213 UOG212:UOG213 UYC212:UYC213 VHY212:VHY213 VRU212:VRU213 WBQ212:WBQ213 WLM212:WLM213 WVI212:WVI213 A250:A251 IW252:IW253 SS252:SS253 ACO252:ACO253 AMK252:AMK253 AWG252:AWG253 BGC252:BGC253 BPY252:BPY253 BZU252:BZU253 CJQ252:CJQ253 CTM252:CTM253 DDI252:DDI253 DNE252:DNE253 DXA252:DXA253 EGW252:EGW253 EQS252:EQS253 FAO252:FAO253 FKK252:FKK253 FUG252:FUG253 GEC252:GEC253 GNY252:GNY253 GXU252:GXU253 HHQ252:HHQ253 HRM252:HRM253 IBI252:IBI253 ILE252:ILE253 IVA252:IVA253 JEW252:JEW253 JOS252:JOS253 JYO252:JYO253 KIK252:KIK253 KSG252:KSG253 LCC252:LCC253 LLY252:LLY253 LVU252:LVU253 MFQ252:MFQ253 MPM252:MPM253 MZI252:MZI253 NJE252:NJE253 NTA252:NTA253 OCW252:OCW253 OMS252:OMS253 OWO252:OWO253 PGK252:PGK253 PQG252:PQG253 QAC252:QAC253 QJY252:QJY253 QTU252:QTU253 RDQ252:RDQ253 RNM252:RNM253 RXI252:RXI253 SHE252:SHE253 SRA252:SRA253 TAW252:TAW253 TKS252:TKS253 TUO252:TUO253 UEK252:UEK253 UOG252:UOG253 UYC252:UYC253 VHY252:VHY253 VRU252:VRU253 WBQ252:WBQ253 WLM252:WLM253 WVI252:WVI25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73 M95 M17 M65 WVU23 M19 M55 M276 M33 M69 M75 M15 M29 M67 M23 M57 M21 M31 M25 M118 M35 M158 M71 M27 M61 JI7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JI278 TE278 ADA278 AMW278 AWS278 BGO278 BQK278 CAG278 CKC278 CTY278 DDU278 DNQ278 DXM278 EHI278 ERE278 FBA278 FKW278 FUS278 GEO278 GOK278 GYG278 HIC278 HRY278 IBU278 ILQ278 IVM278 JFI278 JPE278 JZA278 KIW278 KSS278 LCO278 LMK278 LWG278 MGC278 MPY278 MZU278 NJQ278 NTM278 ODI278 ONE278 OXA278 PGW278 PQS278 QAO278 QKK278 QUG278 REC278 RNY278 RXU278 SHQ278 SRM278 TBI278 TLE278 TVA278 UEW278 UOS278 UYO278 VIK278 VSG278 WCC278 WLY278 WVU278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3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197 JI198:JI199 TE198:TE199 ADA198:ADA199 AMW198:AMW199 AWS198:AWS199 BGO198:BGO199 BQK198:BQK199 CAG198:CAG199 CKC198:CKC199 CTY198:CTY199 DDU198:DDU199 DNQ198:DNQ199 DXM198:DXM199 EHI198:EHI199 ERE198:ERE199 FBA198:FBA199 FKW198:FKW199 FUS198:FUS199 GEO198:GEO199 GOK198:GOK199 GYG198:GYG199 HIC198:HIC199 HRY198:HRY199 IBU198:IBU199 ILQ198:ILQ199 IVM198:IVM199 JFI198:JFI199 JPE198:JPE199 JZA198:JZA199 KIW198:KIW199 KSS198:KSS199 LCO198:LCO199 LMK198:LMK199 LWG198:LWG199 MGC198:MGC199 MPY198:MPY199 MZU198:MZU199 NJQ198:NJQ199 NTM198:NTM199 ODI198:ODI199 ONE198:ONE199 OXA198:OXA199 PGW198:PGW199 PQS198:PQS199 QAO198:QAO199 QKK198:QKK199 QUG198:QUG199 REC198:REC199 RNY198:RNY199 RXU198:RXU199 SHQ198:SHQ199 SRM198:SRM199 TBI198:TBI199 TLE198:TLE199 TVA198:TVA199 UEW198:UEW199 UOS198:UOS199 UYO198:UYO199 VIK198:VIK199 VSG198:VSG199 WCC198:WCC199 WLY198:WLY199 WVU198:WVU199 M237 JI238:JI239 TE238:TE239 ADA238:ADA239 AMW238:AMW239 AWS238:AWS239 BGO238:BGO239 BQK238:BQK239 CAG238:CAG239 CKC238:CKC239 CTY238:CTY239 DDU238:DDU239 DNQ238:DNQ239 DXM238:DXM239 EHI238:EHI239 ERE238:ERE239 FBA238:FBA239 FKW238:FKW239 FUS238:FUS239 GEO238:GEO239 GOK238:GOK239 GYG238:GYG239 HIC238:HIC239 HRY238:HRY239 IBU238:IBU239 ILQ238:ILQ239 IVM238:IVM239 JFI238:JFI239 JPE238:JPE239 JZA238:JZA239 KIW238:KIW239 KSS238:KSS239 LCO238:LCO239 LMK238:LMK239 LWG238:LWG239 MGC238:MGC239 MPY238:MPY239 MZU238:MZU239 NJQ238:NJQ239 NTM238:NTM239 ODI238:ODI239 ONE238:ONE239 OXA238:OXA239 PGW238:PGW239 PQS238:PQS239 QAO238:QAO239 QKK238:QKK239 QUG238:QUG239 REC238:REC239 RNY238:RNY239 RXU238:RXU239 SHQ238:SHQ239 SRM238:SRM239 TBI238:TBI239 TLE238:TLE239 TVA238:TVA239 UEW238:UEW239 UOS238:UOS239 UYO238:UYO239 VIK238:VIK239 VSG238:VSG239 WCC238:WCC239 WLY238:WLY239 WVU238:WVU239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73 K95 K17 K65 WVS23 K19 K55 K33 K21 K69 K75 K15 K29 K67 K23 K57 K276 K31 K25 K118 K35 K158 K71 K27 K61 JG73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JG278 TC278 ACY278 AMU278 AWQ278 BGM278 BQI278 CAE278 CKA278 CTW278 DDS278 DNO278 DXK278 EHG278 ERC278 FAY278 FKU278 FUQ278 GEM278 GOI278 GYE278 HIA278 HRW278 IBS278 ILO278 IVK278 JFG278 JPC278 JYY278 KIU278 KSQ278 LCM278 LMI278 LWE278 MGA278 MPW278 MZS278 NJO278 NTK278 ODG278 ONC278 OWY278 PGU278 PQQ278 QAM278 QKI278 QUE278 REA278 RNW278 RXS278 SHO278 SRK278 TBG278 TLC278 TUY278 UEU278 UOQ278 UYM278 VII278 VSE278 WCA278 WLW278 WVS278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3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197 JG198:JG199 TC198:TC199 ACY198:ACY199 AMU198:AMU199 AWQ198:AWQ199 BGM198:BGM199 BQI198:BQI199 CAE198:CAE199 CKA198:CKA199 CTW198:CTW199 DDS198:DDS199 DNO198:DNO199 DXK198:DXK199 EHG198:EHG199 ERC198:ERC199 FAY198:FAY199 FKU198:FKU199 FUQ198:FUQ199 GEM198:GEM199 GOI198:GOI199 GYE198:GYE199 HIA198:HIA199 HRW198:HRW199 IBS198:IBS199 ILO198:ILO199 IVK198:IVK199 JFG198:JFG199 JPC198:JPC199 JYY198:JYY199 KIU198:KIU199 KSQ198:KSQ199 LCM198:LCM199 LMI198:LMI199 LWE198:LWE199 MGA198:MGA199 MPW198:MPW199 MZS198:MZS199 NJO198:NJO199 NTK198:NTK199 ODG198:ODG199 ONC198:ONC199 OWY198:OWY199 PGU198:PGU199 PQQ198:PQQ199 QAM198:QAM199 QKI198:QKI199 QUE198:QUE199 REA198:REA199 RNW198:RNW199 RXS198:RXS199 SHO198:SHO199 SRK198:SRK199 TBG198:TBG199 TLC198:TLC199 TUY198:TUY199 UEU198:UEU199 UOQ198:UOQ199 UYM198:UYM199 VII198:VII199 VSE198:VSE199 WCA198:WCA199 WLW198:WLW199 WVS198:WVS199 K237 JG238:JG239 TC238:TC239 ACY238:ACY239 AMU238:AMU239 AWQ238:AWQ239 BGM238:BGM239 BQI238:BQI239 CAE238:CAE239 CKA238:CKA239 CTW238:CTW239 DDS238:DDS239 DNO238:DNO239 DXK238:DXK239 EHG238:EHG239 ERC238:ERC239 FAY238:FAY239 FKU238:FKU239 FUQ238:FUQ239 GEM238:GEM239 GOI238:GOI239 GYE238:GYE239 HIA238:HIA239 HRW238:HRW239 IBS238:IBS239 ILO238:ILO239 IVK238:IVK239 JFG238:JFG239 JPC238:JPC239 JYY238:JYY239 KIU238:KIU239 KSQ238:KSQ239 LCM238:LCM239 LMI238:LMI239 LWE238:LWE239 MGA238:MGA239 MPW238:MPW239 MZS238:MZS239 NJO238:NJO239 NTK238:NTK239 ODG238:ODG239 ONC238:ONC239 OWY238:OWY239 PGU238:PGU239 PQQ238:PQQ239 QAM238:QAM239 QKI238:QKI239 QUE238:QUE239 REA238:REA239 RNW238:RNW239 RXS238:RXS239 SHO238:SHO239 SRK238:SRK239 TBG238:TBG239 TLC238:TLC239 TUY238:TUY239 UEU238:UEU239 UOQ238:UOQ239 UYM238:UYM239 VII238:VII239 VSE238:VSE239 WCA238:WCA239 WLW238:WLW239 WVS238:WVS239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dataValidation type="list" allowBlank="1" showInputMessage="1" showErrorMessage="1" sqref="F132:H132 F92:H92 F52:H52 F12:H12 F171:H171 JB172:JD172 SX172:SZ172 ACT172:ACV172 AMP172:AMR172 AWL172:AWN172 BGH172:BGJ172 BQD172:BQF172 BZZ172:CAB172 CJV172:CJX172 CTR172:CTT172 DDN172:DDP172 DNJ172:DNL172 DXF172:DXH172 EHB172:EHD172 EQX172:EQZ172 FAT172:FAV172 FKP172:FKR172 FUL172:FUN172 GEH172:GEJ172 GOD172:GOF172 GXZ172:GYB172 HHV172:HHX172 HRR172:HRT172 IBN172:IBP172 ILJ172:ILL172 IVF172:IVH172 JFB172:JFD172 JOX172:JOZ172 JYT172:JYV172 KIP172:KIR172 KSL172:KSN172 LCH172:LCJ172 LMD172:LMF172 LVZ172:LWB172 MFV172:MFX172 MPR172:MPT172 MZN172:MZP172 NJJ172:NJL172 NTF172:NTH172 ODB172:ODD172 OMX172:OMZ172 OWT172:OWV172 PGP172:PGR172 PQL172:PQN172 QAH172:QAJ172 QKD172:QKF172 QTZ172:QUB172 RDV172:RDX172 RNR172:RNT172 RXN172:RXP172 SHJ172:SHL172 SRF172:SRH172 TBB172:TBD172 TKX172:TKZ172 TUT172:TUV172 UEP172:UER172 UOL172:UON172 UYH172:UYJ172 VID172:VIF172 VRZ172:VSB172 WBV172:WBX172 WLR172:WLT172 WVN172:WVP172 F211:H211 JB212:JD212 SX212:SZ212 ACT212:ACV212 AMP212:AMR212 AWL212:AWN212 BGH212:BGJ212 BQD212:BQF212 BZZ212:CAB212 CJV212:CJX212 CTR212:CTT212 DDN212:DDP212 DNJ212:DNL212 DXF212:DXH212 EHB212:EHD212 EQX212:EQZ212 FAT212:FAV212 FKP212:FKR212 FUL212:FUN212 GEH212:GEJ212 GOD212:GOF212 GXZ212:GYB212 HHV212:HHX212 HRR212:HRT212 IBN212:IBP212 ILJ212:ILL212 IVF212:IVH212 JFB212:JFD212 JOX212:JOZ212 JYT212:JYV212 KIP212:KIR212 KSL212:KSN212 LCH212:LCJ212 LMD212:LMF212 LVZ212:LWB212 MFV212:MFX212 MPR212:MPT212 MZN212:MZP212 NJJ212:NJL212 NTF212:NTH212 ODB212:ODD212 OMX212:OMZ212 OWT212:OWV212 PGP212:PGR212 PQL212:PQN212 QAH212:QAJ212 QKD212:QKF212 QTZ212:QUB212 RDV212:RDX212 RNR212:RNT212 RXN212:RXP212 SHJ212:SHL212 SRF212:SRH212 TBB212:TBD212 TKX212:TKZ212 TUT212:TUV212 UEP212:UER212 UOL212:UON212 UYH212:UYJ212 VID212:VIF212 VRZ212:VSB212 WBV212:WBX212 WLR212:WLT212 WVN212:WVP212 F250:H250 JB252:JD252 SX252:SZ252 ACT252:ACV252 AMP252:AMR252 AWL252:AWN252 BGH252:BGJ252 BQD252:BQF252 BZZ252:CAB252 CJV252:CJX252 CTR252:CTT252 DDN252:DDP252 DNJ252:DNL252 DXF252:DXH252 EHB252:EHD252 EQX252:EQZ252 FAT252:FAV252 FKP252:FKR252 FUL252:FUN252 GEH252:GEJ252 GOD252:GOF252 GXZ252:GYB252 HHV252:HHX252 HRR252:HRT252 IBN252:IBP252 ILJ252:ILL252 IVF252:IVH252 JFB252:JFD252 JOX252:JOZ252 JYT252:JYV252 KIP252:KIR252 KSL252:KSN252 LCH252:LCJ252 LMD252:LMF252 LVZ252:LWB252 MFV252:MFX252 MPR252:MPT252 MZN252:MZP252 NJJ252:NJL252 NTF252:NTH252 ODB252:ODD252 OMX252:OMZ252 OWT252:OWV252 PGP252:PGR252 PQL252:PQN252 QAH252:QAJ252 QKD252:QKF252 QTZ252:QUB252 RDV252:RDX252 RNR252:RNT252 RXN252:RXP252 SHJ252:SHL252 SRF252:SRH252 TBB252:TBD252 TKX252:TKZ252 TUT252:TUV252 UEP252:UER252 UOL252:UON252 UYH252:UYJ252 VID252:VIF252 VRZ252:VSB252 WBV252:WBX252 WLR252:WLT252 WVN252:WVP252">
      <formula1>"Nr. de solicitări pe domenii"</formula1>
    </dataValidation>
    <dataValidation type="list" allowBlank="1" showInputMessage="1" showErrorMessage="1" sqref="M133 M93 M53 M13 M172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M212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13 M251 JI253 TE253 ADA253 AMW253 AWS253 BGO253 BQK253 CAG253 CKC253 CTY253 DDU253 DNQ253 DXM253 EHI253 ERE253 FBA253 FKW253 FUS253 GEO253 GOK253 GYG253 HIC253 HRY253 IBU253 ILQ253 IVM253 JFI253 JPE253 JZA253 KIW253 KSS253 LCO253 LMK253 LWG253 MGC253 MPY253 MZU253 NJQ253 NTM253 ODI253 ONE253 OXA253 PGW253 PQS253 QAO253 QKK253 QUG253 REC253 RNY253 RXU253 SHQ253 SRM253 TBI253 TLE253 TVA253 UEW253 UOS253 UYO253 VIK253 VSG253 WCC253 WLY253 WVU253">
      <formula1>"litera din art. 12 HG 878/2005"</formula1>
    </dataValidation>
    <dataValidation type="list" allowBlank="1" showInputMessage="1" showErrorMessage="1" sqref="L133 N133 L93 N93 L53 N53 L13 N13 L172 JH173 TD173 ACZ173 AMV173 AWR173 BGN173 BQJ173 CAF173 CKB173 CTX173 DDT173 DNP173 DXL173 EHH173 ERD173 FAZ173 FKV173 FUR173 GEN173 GOJ173 GYF173 HIB173 HRX173 IBT173 ILP173 IVL173 JFH173 JPD173 JYZ173 KIV173 KSR173 LCN173 LMJ173 LWF173 MGB173 MPX173 MZT173 NJP173 NTL173 ODH173 OND173 OWZ173 PGV173 PQR173 QAN173 QKJ173 QUF173 REB173 RNX173 RXT173 SHP173 SRL173 TBH173 TLD173 TUZ173 UEV173 UOR173 UYN173 VIJ173 VSF173 WCB173 WLX173 WVT173 N172 JJ173 TF173 ADB173 AMX173 AWT173 BGP173 BQL173 CAH173 CKD173 CTZ173 DDV173 DNR173 DXN173 EHJ173 ERF173 FBB173 FKX173 FUT173 GEP173 GOL173 GYH173 HID173 HRZ173 IBV173 ILR173 IVN173 JFJ173 JPF173 JZB173 KIX173 KST173 LCP173 LML173 LWH173 MGD173 MPZ173 MZV173 NJR173 NTN173 ODJ173 ONF173 OXB173 PGX173 PQT173 QAP173 QKL173 QUH173 RED173 RNZ173 RXV173 SHR173 SRN173 TBJ173 TLF173 TVB173 UEX173 UOT173 UYP173 VIL173 VSH173 WCD173 WLZ173 WVV173 L212 JH213 TD213 ACZ213 AMV213 AWR213 BGN213 BQJ213 CAF213 CKB213 CTX213 DDT213 DNP213 DXL213 EHH213 ERD213 FAZ213 FKV213 FUR213 GEN213 GOJ213 GYF213 HIB213 HRX213 IBT213 ILP213 IVL213 JFH213 JPD213 JYZ213 KIV213 KSR213 LCN213 LMJ213 LWF213 MGB213 MPX213 MZT213 NJP213 NTL213 ODH213 OND213 OWZ213 PGV213 PQR213 QAN213 QKJ213 QUF213 REB213 RNX213 RXT213 SHP213 SRL213 TBH213 TLD213 TUZ213 UEV213 UOR213 UYN213 VIJ213 VSF213 WCB213 WLX213 WVT213 N212 JJ213 TF213 ADB213 AMX213 AWT213 BGP213 BQL213 CAH213 CKD213 CTZ213 DDV213 DNR213 DXN213 EHJ213 ERF213 FBB213 FKX213 FUT213 GEP213 GOL213 GYH213 HID213 HRZ213 IBV213 ILR213 IVN213 JFJ213 JPF213 JZB213 KIX213 KST213 LCP213 LML213 LWH213 MGD213 MPZ213 MZV213 NJR213 NTN213 ODJ213 ONF213 OXB213 PGX213 PQT213 QAP213 QKL213 QUH213 RED213 RNZ213 RXV213 SHR213 SRN213 TBJ213 TLF213 TVB213 UEX213 UOT213 UYP213 VIL213 VSH213 WCD213 WLZ213 WVV213 L251 JH253 TD253 ACZ253 AMV253 AWR253 BGN253 BQJ253 CAF253 CKB253 CTX253 DDT253 DNP253 DXL253 EHH253 ERD253 FAZ253 FKV253 FUR253 GEN253 GOJ253 GYF253 HIB253 HRX253 IBT253 ILP253 IVL253 JFH253 JPD253 JYZ253 KIV253 KSR253 LCN253 LMJ253 LWF253 MGB253 MPX253 MZT253 NJP253 NTL253 ODH253 OND253 OWZ253 PGV253 PQR253 QAN253 QKJ253 QUF253 REB253 RNX253 RXT253 SHP253 SRL253 TBH253 TLD253 TUZ253 UEV253 UOR253 UYN253 VIJ253 VSF253 WCB253 WLX253 WVT253 N251 JJ253 TF253 ADB253 AMX253 AWT253 BGP253 BQL253 CAH253 CKD253 CTZ253 DDV253 DNR253 DXN253 EHJ253 ERF253 FBB253 FKX253 FUT253 GEP253 GOL253 GYH253 HID253 HRZ253 IBV253 ILR253 IVN253 JFJ253 JPF253 JZB253 KIX253 KST253 LCP253 LML253 LWH253 MGD253 MPZ253 MZV253 NJR253 NTN253 ODJ253 ONF253 OXB253 PGX253 PQT253 QAP253 QKL253 QUH253 RED253 RNZ253 RXV253 SHR253 SRN253 TBJ253 TLF253 TVB253 UEX253 UOT253 UYP253 VIL253 VSH253 WCD253 WLZ253 WVV253">
      <formula1>"nr. solicitări"</formula1>
    </dataValidation>
    <dataValidation type="list" allowBlank="1" showInputMessage="1" showErrorMessage="1" sqref="K133 K93 K53 K13 K172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212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K251 JG253 TC253 ACY253 AMU253 AWQ253 BGM253 BQI253 CAE253 CKA253 CTW253 DDS253 DNO253 DXK253 EHG253 ERC253 FAY253 FKU253 FUQ253 GEM253 GOI253 GYE253 HIA253 HRW253 IBS253 ILO253 IVK253 JFG253 JPC253 JYY253 KIU253 KSQ253 LCM253 LMI253 LWE253 MGA253 MPW253 MZS253 NJO253 NTK253 ODG253 ONC253 OWY253 PGU253 PQQ253 QAM253 QKI253 QUE253 REA253 RNW253 RXS253 SHO253 SRK253 TBG253 TLC253 TUY253 UEU253 UOQ253 UYM253 VII253 VSE253 WCA253 WLW253 WVS253">
      <formula1>"litera din art. 11 HG 878/2005"</formula1>
    </dataValidation>
    <dataValidation type="list" allowBlank="1" showInputMessage="1" showErrorMessage="1" sqref="K132 K92 K52 K12 K171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211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250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formula1>"Conform art. 11"</formula1>
    </dataValidation>
    <dataValidation type="list" allowBlank="1" showInputMessage="1" showErrorMessage="1" sqref="S132:S133 S92:S93 S52:S53 S12:S13 S171:S172 JO172:JO173 TK172:TK173 ADG172:ADG173 ANC172:ANC173 AWY172:AWY173 BGU172:BGU173 BQQ172:BQQ173 CAM172:CAM173 CKI172:CKI173 CUE172:CUE173 DEA172:DEA173 DNW172:DNW173 DXS172:DXS173 EHO172:EHO173 ERK172:ERK173 FBG172:FBG173 FLC172:FLC173 FUY172:FUY173 GEU172:GEU173 GOQ172:GOQ173 GYM172:GYM173 HII172:HII173 HSE172:HSE173 ICA172:ICA173 ILW172:ILW173 IVS172:IVS173 JFO172:JFO173 JPK172:JPK173 JZG172:JZG173 KJC172:KJC173 KSY172:KSY173 LCU172:LCU173 LMQ172:LMQ173 LWM172:LWM173 MGI172:MGI173 MQE172:MQE173 NAA172:NAA173 NJW172:NJW173 NTS172:NTS173 ODO172:ODO173 ONK172:ONK173 OXG172:OXG173 PHC172:PHC173 PQY172:PQY173 QAU172:QAU173 QKQ172:QKQ173 QUM172:QUM173 REI172:REI173 ROE172:ROE173 RYA172:RYA173 SHW172:SHW173 SRS172:SRS173 TBO172:TBO173 TLK172:TLK173 TVG172:TVG173 UFC172:UFC173 UOY172:UOY173 UYU172:UYU173 VIQ172:VIQ173 VSM172:VSM173 WCI172:WCI173 WME172:WME173 WWA172:WWA173 S211:S212 JO212:JO213 TK212:TK213 ADG212:ADG213 ANC212:ANC213 AWY212:AWY213 BGU212:BGU213 BQQ212:BQQ213 CAM212:CAM213 CKI212:CKI213 CUE212:CUE213 DEA212:DEA213 DNW212:DNW213 DXS212:DXS213 EHO212:EHO213 ERK212:ERK213 FBG212:FBG213 FLC212:FLC213 FUY212:FUY213 GEU212:GEU213 GOQ212:GOQ213 GYM212:GYM213 HII212:HII213 HSE212:HSE213 ICA212:ICA213 ILW212:ILW213 IVS212:IVS213 JFO212:JFO213 JPK212:JPK213 JZG212:JZG213 KJC212:KJC213 KSY212:KSY213 LCU212:LCU213 LMQ212:LMQ213 LWM212:LWM213 MGI212:MGI213 MQE212:MQE213 NAA212:NAA213 NJW212:NJW213 NTS212:NTS213 ODO212:ODO213 ONK212:ONK213 OXG212:OXG213 PHC212:PHC213 PQY212:PQY213 QAU212:QAU213 QKQ212:QKQ213 QUM212:QUM213 REI212:REI213 ROE212:ROE213 RYA212:RYA213 SHW212:SHW213 SRS212:SRS213 TBO212:TBO213 TLK212:TLK213 TVG212:TVG213 UFC212:UFC213 UOY212:UOY213 UYU212:UYU213 VIQ212:VIQ213 VSM212:VSM213 WCI212:WCI213 WME212:WME213 WWA212:WWA213 S250:S251 JO252:JO253 TK252:TK253 ADG252:ADG253 ANC252:ANC253 AWY252:AWY253 BGU252:BGU253 BQQ252:BQQ253 CAM252:CAM253 CKI252:CKI253 CUE252:CUE253 DEA252:DEA253 DNW252:DNW253 DXS252:DXS253 EHO252:EHO253 ERK252:ERK253 FBG252:FBG253 FLC252:FLC253 FUY252:FUY253 GEU252:GEU253 GOQ252:GOQ253 GYM252:GYM253 HII252:HII253 HSE252:HSE253 ICA252:ICA253 ILW252:ILW253 IVS252:IVS253 JFO252:JFO253 JPK252:JPK253 JZG252:JZG253 KJC252:KJC253 KSY252:KSY253 LCU252:LCU253 LMQ252:LMQ253 LWM252:LWM253 MGI252:MGI253 MQE252:MQE253 NAA252:NAA253 NJW252:NJW253 NTS252:NTS253 ODO252:ODO253 ONK252:ONK253 OXG252:OXG253 PHC252:PHC253 PQY252:PQY253 QAU252:QAU253 QKQ252:QKQ253 QUM252:QUM253 REI252:REI253 ROE252:ROE253 RYA252:RYA253 SHW252:SHW253 SRS252:SRS253 TBO252:TBO253 TLK252:TLK253 TVG252:TVG253 UFC252:UFC253 UOY252:UOY253 UYU252:UYU253 VIQ252:VIQ253 VSM252:VSM253 WCI252:WCI253 WME252:WME253 WWA252:WWA253">
      <formula1>"Plângeri în instanţă (nr)"</formula1>
    </dataValidation>
    <dataValidation type="list" allowBlank="1" showInputMessage="1" showErrorMessage="1" sqref="R132:R133 R92:R93 R52:R53 R12:R13 R171:R172 JN172:JN173 TJ172:TJ173 ADF172:ADF173 ANB172:ANB173 AWX172:AWX173 BGT172:BGT173 BQP172:BQP173 CAL172:CAL173 CKH172:CKH173 CUD172:CUD173 DDZ172:DDZ173 DNV172:DNV173 DXR172:DXR173 EHN172:EHN173 ERJ172:ERJ173 FBF172:FBF173 FLB172:FLB173 FUX172:FUX173 GET172:GET173 GOP172:GOP173 GYL172:GYL173 HIH172:HIH173 HSD172:HSD173 IBZ172:IBZ173 ILV172:ILV173 IVR172:IVR173 JFN172:JFN173 JPJ172:JPJ173 JZF172:JZF173 KJB172:KJB173 KSX172:KSX173 LCT172:LCT173 LMP172:LMP173 LWL172:LWL173 MGH172:MGH173 MQD172:MQD173 MZZ172:MZZ173 NJV172:NJV173 NTR172:NTR173 ODN172:ODN173 ONJ172:ONJ173 OXF172:OXF173 PHB172:PHB173 PQX172:PQX173 QAT172:QAT173 QKP172:QKP173 QUL172:QUL173 REH172:REH173 ROD172:ROD173 RXZ172:RXZ173 SHV172:SHV173 SRR172:SRR173 TBN172:TBN173 TLJ172:TLJ173 TVF172:TVF173 UFB172:UFB173 UOX172:UOX173 UYT172:UYT173 VIP172:VIP173 VSL172:VSL173 WCH172:WCH173 WMD172:WMD173 WVZ172:WVZ173 R211:R212 JN212:JN213 TJ212:TJ213 ADF212:ADF213 ANB212:ANB213 AWX212:AWX213 BGT212:BGT213 BQP212:BQP213 CAL212:CAL213 CKH212:CKH213 CUD212:CUD213 DDZ212:DDZ213 DNV212:DNV213 DXR212:DXR213 EHN212:EHN213 ERJ212:ERJ213 FBF212:FBF213 FLB212:FLB213 FUX212:FUX213 GET212:GET213 GOP212:GOP213 GYL212:GYL213 HIH212:HIH213 HSD212:HSD213 IBZ212:IBZ213 ILV212:ILV213 IVR212:IVR213 JFN212:JFN213 JPJ212:JPJ213 JZF212:JZF213 KJB212:KJB213 KSX212:KSX213 LCT212:LCT213 LMP212:LMP213 LWL212:LWL213 MGH212:MGH213 MQD212:MQD213 MZZ212:MZZ213 NJV212:NJV213 NTR212:NTR213 ODN212:ODN213 ONJ212:ONJ213 OXF212:OXF213 PHB212:PHB213 PQX212:PQX213 QAT212:QAT213 QKP212:QKP213 QUL212:QUL213 REH212:REH213 ROD212:ROD213 RXZ212:RXZ213 SHV212:SHV213 SRR212:SRR213 TBN212:TBN213 TLJ212:TLJ213 TVF212:TVF213 UFB212:UFB213 UOX212:UOX213 UYT212:UYT213 VIP212:VIP213 VSL212:VSL213 WCH212:WCH213 WMD212:WMD213 WVZ212:WVZ213 R250:R251 JN252:JN253 TJ252:TJ253 ADF252:ADF253 ANB252:ANB253 AWX252:AWX253 BGT252:BGT253 BQP252:BQP253 CAL252:CAL253 CKH252:CKH253 CUD252:CUD253 DDZ252:DDZ253 DNV252:DNV253 DXR252:DXR253 EHN252:EHN253 ERJ252:ERJ253 FBF252:FBF253 FLB252:FLB253 FUX252:FUX253 GET252:GET253 GOP252:GOP253 GYL252:GYL253 HIH252:HIH253 HSD252:HSD253 IBZ252:IBZ253 ILV252:ILV253 IVR252:IVR253 JFN252:JFN253 JPJ252:JPJ253 JZF252:JZF253 KJB252:KJB253 KSX252:KSX253 LCT252:LCT253 LMP252:LMP253 LWL252:LWL253 MGH252:MGH253 MQD252:MQD253 MZZ252:MZZ253 NJV252:NJV253 NTR252:NTR253 ODN252:ODN253 ONJ252:ONJ253 OXF252:OXF253 PHB252:PHB253 PQX252:PQX253 QAT252:QAT253 QKP252:QKP253 QUL252:QUL253 REH252:REH253 ROD252:ROD253 RXZ252:RXZ253 SHV252:SHV253 SRR252:SRR253 TBN252:TBN253 TLJ252:TLJ253 TVF252:TVF253 UFB252:UFB253 UOX252:UOX253 UYT252:UYT253 VIP252:VIP253 VSL252:VSL253 WCH252:WCH253 WMD252:WMD253 WVZ252:WVZ253">
      <formula1>"Reclamaţii administrative (nr)"</formula1>
    </dataValidation>
    <dataValidation type="list" allowBlank="1" showInputMessage="1" showErrorMessage="1" sqref="R131:S131 R91:S91 R51:S51 R11:S11 R170:S170 JN171:JO171 TJ171:TK171 ADF171:ADG171 ANB171:ANC171 AWX171:AWY171 BGT171:BGU171 BQP171:BQQ171 CAL171:CAM171 CKH171:CKI171 CUD171:CUE171 DDZ171:DEA171 DNV171:DNW171 DXR171:DXS171 EHN171:EHO171 ERJ171:ERK171 FBF171:FBG171 FLB171:FLC171 FUX171:FUY171 GET171:GEU171 GOP171:GOQ171 GYL171:GYM171 HIH171:HII171 HSD171:HSE171 IBZ171:ICA171 ILV171:ILW171 IVR171:IVS171 JFN171:JFO171 JPJ171:JPK171 JZF171:JZG171 KJB171:KJC171 KSX171:KSY171 LCT171:LCU171 LMP171:LMQ171 LWL171:LWM171 MGH171:MGI171 MQD171:MQE171 MZZ171:NAA171 NJV171:NJW171 NTR171:NTS171 ODN171:ODO171 ONJ171:ONK171 OXF171:OXG171 PHB171:PHC171 PQX171:PQY171 QAT171:QAU171 QKP171:QKQ171 QUL171:QUM171 REH171:REI171 ROD171:ROE171 RXZ171:RYA171 SHV171:SHW171 SRR171:SRS171 TBN171:TBO171 TLJ171:TLK171 TVF171:TVG171 UFB171:UFC171 UOX171:UOY171 UYT171:UYU171 VIP171:VIQ171 VSL171:VSM171 WCH171:WCI171 WMD171:WME171 WVZ171:WWA171 R210:S210 JN211:JO211 TJ211:TK211 ADF211:ADG211 ANB211:ANC211 AWX211:AWY211 BGT211:BGU211 BQP211:BQQ211 CAL211:CAM211 CKH211:CKI211 CUD211:CUE211 DDZ211:DEA211 DNV211:DNW211 DXR211:DXS211 EHN211:EHO211 ERJ211:ERK211 FBF211:FBG211 FLB211:FLC211 FUX211:FUY211 GET211:GEU211 GOP211:GOQ211 GYL211:GYM211 HIH211:HII211 HSD211:HSE211 IBZ211:ICA211 ILV211:ILW211 IVR211:IVS211 JFN211:JFO211 JPJ211:JPK211 JZF211:JZG211 KJB211:KJC211 KSX211:KSY211 LCT211:LCU211 LMP211:LMQ211 LWL211:LWM211 MGH211:MGI211 MQD211:MQE211 MZZ211:NAA211 NJV211:NJW211 NTR211:NTS211 ODN211:ODO211 ONJ211:ONK211 OXF211:OXG211 PHB211:PHC211 PQX211:PQY211 QAT211:QAU211 QKP211:QKQ211 QUL211:QUM211 REH211:REI211 ROD211:ROE211 RXZ211:RYA211 SHV211:SHW211 SRR211:SRS211 TBN211:TBO211 TLJ211:TLK211 TVF211:TVG211 UFB211:UFC211 UOX211:UOY211 UYT211:UYU211 VIP211:VIQ211 VSL211:VSM211 WCH211:WCI211 WMD211:WME211 WVZ211:WWA211 R249:S249 JN251:JO251 TJ251:TK251 ADF251:ADG251 ANB251:ANC251 AWX251:AWY251 BGT251:BGU251 BQP251:BQQ251 CAL251:CAM251 CKH251:CKI251 CUD251:CUE251 DDZ251:DEA251 DNV251:DNW251 DXR251:DXS251 EHN251:EHO251 ERJ251:ERK251 FBF251:FBG251 FLB251:FLC251 FUX251:FUY251 GET251:GEU251 GOP251:GOQ251 GYL251:GYM251 HIH251:HII251 HSD251:HSE251 IBZ251:ICA251 ILV251:ILW251 IVR251:IVS251 JFN251:JFO251 JPJ251:JPK251 JZF251:JZG251 KJB251:KJC251 KSX251:KSY251 LCT251:LCU251 LMP251:LMQ251 LWL251:LWM251 MGH251:MGI251 MQD251:MQE251 MZZ251:NAA251 NJV251:NJW251 NTR251:NTS251 ODN251:ODO251 ONJ251:ONK251 OXF251:OXG251 PHB251:PHC251 PQX251:PQY251 QAT251:QAU251 QKP251:QKQ251 QUL251:QUM251 REH251:REI251 ROD251:ROE251 RXZ251:RYA251 SHV251:SHW251 SRR251:SRS251 TBN251:TBO251 TLJ251:TLK251 TVF251:TVG251 UFB251:UFC251 UOX251:UOY251 UYT251:UYU251 VIP251:VIQ251 VSL251:VSM251 WCH251:WCI251 WMD251:WME251 WVZ251:WWA251">
      <formula1>"Urmarea respingerii solicitării"</formula1>
    </dataValidation>
    <dataValidation type="list" allowBlank="1" showInputMessage="1" showErrorMessage="1" sqref="Q132:Q133 Q92:Q93 Q52:Q53 Q12:Q13 Q171:Q172 JM172:JM173 TI172:TI173 ADE172:ADE173 ANA172:ANA173 AWW172:AWW173 BGS172:BGS173 BQO172:BQO173 CAK172:CAK173 CKG172:CKG173 CUC172:CUC173 DDY172:DDY173 DNU172:DNU173 DXQ172:DXQ173 EHM172:EHM173 ERI172:ERI173 FBE172:FBE173 FLA172:FLA173 FUW172:FUW173 GES172:GES173 GOO172:GOO173 GYK172:GYK173 HIG172:HIG173 HSC172:HSC173 IBY172:IBY173 ILU172:ILU173 IVQ172:IVQ173 JFM172:JFM173 JPI172:JPI173 JZE172:JZE173 KJA172:KJA173 KSW172:KSW173 LCS172:LCS173 LMO172:LMO173 LWK172:LWK173 MGG172:MGG173 MQC172:MQC173 MZY172:MZY173 NJU172:NJU173 NTQ172:NTQ173 ODM172:ODM173 ONI172:ONI173 OXE172:OXE173 PHA172:PHA173 PQW172:PQW173 QAS172:QAS173 QKO172:QKO173 QUK172:QUK173 REG172:REG173 ROC172:ROC173 RXY172:RXY173 SHU172:SHU173 SRQ172:SRQ173 TBM172:TBM173 TLI172:TLI173 TVE172:TVE173 UFA172:UFA173 UOW172:UOW173 UYS172:UYS173 VIO172:VIO173 VSK172:VSK173 WCG172:WCG173 WMC172:WMC173 WVY172:WVY173 Q211:Q212 JM212:JM213 TI212:TI213 ADE212:ADE213 ANA212:ANA213 AWW212:AWW213 BGS212:BGS213 BQO212:BQO213 CAK212:CAK213 CKG212:CKG213 CUC212:CUC213 DDY212:DDY213 DNU212:DNU213 DXQ212:DXQ213 EHM212:EHM213 ERI212:ERI213 FBE212:FBE213 FLA212:FLA213 FUW212:FUW213 GES212:GES213 GOO212:GOO213 GYK212:GYK213 HIG212:HIG213 HSC212:HSC213 IBY212:IBY213 ILU212:ILU213 IVQ212:IVQ213 JFM212:JFM213 JPI212:JPI213 JZE212:JZE213 KJA212:KJA213 KSW212:KSW213 LCS212:LCS213 LMO212:LMO213 LWK212:LWK213 MGG212:MGG213 MQC212:MQC213 MZY212:MZY213 NJU212:NJU213 NTQ212:NTQ213 ODM212:ODM213 ONI212:ONI213 OXE212:OXE213 PHA212:PHA213 PQW212:PQW213 QAS212:QAS213 QKO212:QKO213 QUK212:QUK213 REG212:REG213 ROC212:ROC213 RXY212:RXY213 SHU212:SHU213 SRQ212:SRQ213 TBM212:TBM213 TLI212:TLI213 TVE212:TVE213 UFA212:UFA213 UOW212:UOW213 UYS212:UYS213 VIO212:VIO213 VSK212:VSK213 WCG212:WCG213 WMC212:WMC213 WVY212:WVY213 Q250:Q251 JM252:JM253 TI252:TI253 ADE252:ADE253 ANA252:ANA253 AWW252:AWW253 BGS252:BGS253 BQO252:BQO253 CAK252:CAK253 CKG252:CKG253 CUC252:CUC253 DDY252:DDY253 DNU252:DNU253 DXQ252:DXQ253 EHM252:EHM253 ERI252:ERI253 FBE252:FBE253 FLA252:FLA253 FUW252:FUW253 GES252:GES253 GOO252:GOO253 GYK252:GYK253 HIG252:HIG253 HSC252:HSC253 IBY252:IBY253 ILU252:ILU253 IVQ252:IVQ253 JFM252:JFM253 JPI252:JPI253 JZE252:JZE253 KJA252:KJA253 KSW252:KSW253 LCS252:LCS253 LMO252:LMO253 LWK252:LWK253 MGG252:MGG253 MQC252:MQC253 MZY252:MZY253 NJU252:NJU253 NTQ252:NTQ253 ODM252:ODM253 ONI252:ONI253 OXE252:OXE253 PHA252:PHA253 PQW252:PQW253 QAS252:QAS253 QKO252:QKO253 QUK252:QUK253 REG252:REG253 ROC252:ROC253 RXY252:RXY253 SHU252:SHU253 SRQ252:SRQ253 TBM252:TBM253 TLI252:TLI253 TVE252:TVE253 UFA252:UFA253 UOW252:UOW253 UYS252:UYS253 VIO252:VIO253 VSK252:VSK253 WCG252:WCG253 WMC252:WMC253 WVY252:WVY253">
      <formula1>"Telefonic (nr)"</formula1>
    </dataValidation>
    <dataValidation type="list" allowBlank="1" showInputMessage="1" showErrorMessage="1" sqref="P132:P133 P92:P93 P52:P53 P12:P13 P171:P172 JL172:JL173 TH172:TH173 ADD172:ADD173 AMZ172:AMZ173 AWV172:AWV173 BGR172:BGR173 BQN172:BQN173 CAJ172:CAJ173 CKF172:CKF173 CUB172:CUB173 DDX172:DDX173 DNT172:DNT173 DXP172:DXP173 EHL172:EHL173 ERH172:ERH173 FBD172:FBD173 FKZ172:FKZ173 FUV172:FUV173 GER172:GER173 GON172:GON173 GYJ172:GYJ173 HIF172:HIF173 HSB172:HSB173 IBX172:IBX173 ILT172:ILT173 IVP172:IVP173 JFL172:JFL173 JPH172:JPH173 JZD172:JZD173 KIZ172:KIZ173 KSV172:KSV173 LCR172:LCR173 LMN172:LMN173 LWJ172:LWJ173 MGF172:MGF173 MQB172:MQB173 MZX172:MZX173 NJT172:NJT173 NTP172:NTP173 ODL172:ODL173 ONH172:ONH173 OXD172:OXD173 PGZ172:PGZ173 PQV172:PQV173 QAR172:QAR173 QKN172:QKN173 QUJ172:QUJ173 REF172:REF173 ROB172:ROB173 RXX172:RXX173 SHT172:SHT173 SRP172:SRP173 TBL172:TBL173 TLH172:TLH173 TVD172:TVD173 UEZ172:UEZ173 UOV172:UOV173 UYR172:UYR173 VIN172:VIN173 VSJ172:VSJ173 WCF172:WCF173 WMB172:WMB173 WVX172:WVX173 P211:P212 JL212:JL213 TH212:TH213 ADD212:ADD213 AMZ212:AMZ213 AWV212:AWV213 BGR212:BGR213 BQN212:BQN213 CAJ212:CAJ213 CKF212:CKF213 CUB212:CUB213 DDX212:DDX213 DNT212:DNT213 DXP212:DXP213 EHL212:EHL213 ERH212:ERH213 FBD212:FBD213 FKZ212:FKZ213 FUV212:FUV213 GER212:GER213 GON212:GON213 GYJ212:GYJ213 HIF212:HIF213 HSB212:HSB213 IBX212:IBX213 ILT212:ILT213 IVP212:IVP213 JFL212:JFL213 JPH212:JPH213 JZD212:JZD213 KIZ212:KIZ213 KSV212:KSV213 LCR212:LCR213 LMN212:LMN213 LWJ212:LWJ213 MGF212:MGF213 MQB212:MQB213 MZX212:MZX213 NJT212:NJT213 NTP212:NTP213 ODL212:ODL213 ONH212:ONH213 OXD212:OXD213 PGZ212:PGZ213 PQV212:PQV213 QAR212:QAR213 QKN212:QKN213 QUJ212:QUJ213 REF212:REF213 ROB212:ROB213 RXX212:RXX213 SHT212:SHT213 SRP212:SRP213 TBL212:TBL213 TLH212:TLH213 TVD212:TVD213 UEZ212:UEZ213 UOV212:UOV213 UYR212:UYR213 VIN212:VIN213 VSJ212:VSJ213 WCF212:WCF213 WMB212:WMB213 WVX212:WVX213 P250:P251 JL252:JL253 TH252:TH253 ADD252:ADD253 AMZ252:AMZ253 AWV252:AWV253 BGR252:BGR253 BQN252:BQN253 CAJ252:CAJ253 CKF252:CKF253 CUB252:CUB253 DDX252:DDX253 DNT252:DNT253 DXP252:DXP253 EHL252:EHL253 ERH252:ERH253 FBD252:FBD253 FKZ252:FKZ253 FUV252:FUV253 GER252:GER253 GON252:GON253 GYJ252:GYJ253 HIF252:HIF253 HSB252:HSB253 IBX252:IBX253 ILT252:ILT253 IVP252:IVP253 JFL252:JFL253 JPH252:JPH253 JZD252:JZD253 KIZ252:KIZ253 KSV252:KSV253 LCR252:LCR253 LMN252:LMN253 LWJ252:LWJ253 MGF252:MGF253 MQB252:MQB253 MZX252:MZX253 NJT252:NJT253 NTP252:NTP253 ODL252:ODL253 ONH252:ONH253 OXD252:OXD253 PGZ252:PGZ253 PQV252:PQV253 QAR252:QAR253 QKN252:QKN253 QUJ252:QUJ253 REF252:REF253 ROB252:ROB253 RXX252:RXX253 SHT252:SHT253 SRP252:SRP253 TBL252:TBL253 TLH252:TLH253 TVD252:TVD253 UEZ252:UEZ253 UOV252:UOV253 UYR252:UYR253 VIN252:VIN253 VSJ252:VSJ253 WCF252:WCF253 WMB252:WMB253 WVX252:WVX253">
      <formula1>"Suport electronic (nr)"</formula1>
    </dataValidation>
    <dataValidation type="list" allowBlank="1" showInputMessage="1" showErrorMessage="1" sqref="O132:O133 O92:O93 O52:O53 O12:O13 O171:O172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211:O212 JK212:JK213 TG212:TG213 ADC212:ADC213 AMY212:AMY213 AWU212:AWU213 BGQ212:BGQ213 BQM212:BQM213 CAI212:CAI213 CKE212:CKE213 CUA212:CUA213 DDW212:DDW213 DNS212:DNS213 DXO212:DXO213 EHK212:EHK213 ERG212:ERG213 FBC212:FBC213 FKY212:FKY213 FUU212:FUU213 GEQ212:GEQ213 GOM212:GOM213 GYI212:GYI213 HIE212:HIE213 HSA212:HSA213 IBW212:IBW213 ILS212:ILS213 IVO212:IVO213 JFK212:JFK213 JPG212:JPG213 JZC212:JZC213 KIY212:KIY213 KSU212:KSU213 LCQ212:LCQ213 LMM212:LMM213 LWI212:LWI213 MGE212:MGE213 MQA212:MQA213 MZW212:MZW213 NJS212:NJS213 NTO212:NTO213 ODK212:ODK213 ONG212:ONG213 OXC212:OXC213 PGY212:PGY213 PQU212:PQU213 QAQ212:QAQ213 QKM212:QKM213 QUI212:QUI213 REE212:REE213 ROA212:ROA213 RXW212:RXW213 SHS212:SHS213 SRO212:SRO213 TBK212:TBK213 TLG212:TLG213 TVC212:TVC213 UEY212:UEY213 UOU212:UOU213 UYQ212:UYQ213 VIM212:VIM213 VSI212:VSI213 WCE212:WCE213 WMA212:WMA213 WVW212:WVW213 O250:O251 JK252:JK253 TG252:TG253 ADC252:ADC253 AMY252:AMY253 AWU252:AWU253 BGQ252:BGQ253 BQM252:BQM253 CAI252:CAI253 CKE252:CKE253 CUA252:CUA253 DDW252:DDW253 DNS252:DNS253 DXO252:DXO253 EHK252:EHK253 ERG252:ERG253 FBC252:FBC253 FKY252:FKY253 FUU252:FUU253 GEQ252:GEQ253 GOM252:GOM253 GYI252:GYI253 HIE252:HIE253 HSA252:HSA253 IBW252:IBW253 ILS252:ILS253 IVO252:IVO253 JFK252:JFK253 JPG252:JPG253 JZC252:JZC253 KIY252:KIY253 KSU252:KSU253 LCQ252:LCQ253 LMM252:LMM253 LWI252:LWI253 MGE252:MGE253 MQA252:MQA253 MZW252:MZW253 NJS252:NJS253 NTO252:NTO253 ODK252:ODK253 ONG252:ONG253 OXC252:OXC253 PGY252:PGY253 PQU252:PQU253 QAQ252:QAQ253 QKM252:QKM253 QUI252:QUI253 REE252:REE253 ROA252:ROA253 RXW252:RXW253 SHS252:SHS253 SRO252:SRO253 TBK252:TBK253 TLG252:TLG253 TVC252:TVC253 UEY252:UEY253 UOU252:UOU253 UYQ252:UYQ253 VIM252:VIM253 VSI252:VSI253 WCE252:WCE253 WMA252:WMA253 WVW252:WVW253">
      <formula1>"Suport hârtie (nr)"</formula1>
    </dataValidation>
    <dataValidation type="list" allowBlank="1" showInputMessage="1" showErrorMessage="1" sqref="O131:Q131 O91:Q91 O51:Q51 O11:Q11 O170:Q170 JK171:JM171 TG171:TI171 ADC171:ADE171 AMY171:ANA171 AWU171:AWW171 BGQ171:BGS171 BQM171:BQO171 CAI171:CAK171 CKE171:CKG171 CUA171:CUC171 DDW171:DDY171 DNS171:DNU171 DXO171:DXQ171 EHK171:EHM171 ERG171:ERI171 FBC171:FBE171 FKY171:FLA171 FUU171:FUW171 GEQ171:GES171 GOM171:GOO171 GYI171:GYK171 HIE171:HIG171 HSA171:HSC171 IBW171:IBY171 ILS171:ILU171 IVO171:IVQ171 JFK171:JFM171 JPG171:JPI171 JZC171:JZE171 KIY171:KJA171 KSU171:KSW171 LCQ171:LCS171 LMM171:LMO171 LWI171:LWK171 MGE171:MGG171 MQA171:MQC171 MZW171:MZY171 NJS171:NJU171 NTO171:NTQ171 ODK171:ODM171 ONG171:ONI171 OXC171:OXE171 PGY171:PHA171 PQU171:PQW171 QAQ171:QAS171 QKM171:QKO171 QUI171:QUK171 REE171:REG171 ROA171:ROC171 RXW171:RXY171 SHS171:SHU171 SRO171:SRQ171 TBK171:TBM171 TLG171:TLI171 TVC171:TVE171 UEY171:UFA171 UOU171:UOW171 UYQ171:UYS171 VIM171:VIO171 VSI171:VSK171 WCE171:WCG171 WMA171:WMC171 WVW171:WVY171 O210:Q210 JK211:JM211 TG211:TI211 ADC211:ADE211 AMY211:ANA211 AWU211:AWW211 BGQ211:BGS211 BQM211:BQO211 CAI211:CAK211 CKE211:CKG211 CUA211:CUC211 DDW211:DDY211 DNS211:DNU211 DXO211:DXQ211 EHK211:EHM211 ERG211:ERI211 FBC211:FBE211 FKY211:FLA211 FUU211:FUW211 GEQ211:GES211 GOM211:GOO211 GYI211:GYK211 HIE211:HIG211 HSA211:HSC211 IBW211:IBY211 ILS211:ILU211 IVO211:IVQ211 JFK211:JFM211 JPG211:JPI211 JZC211:JZE211 KIY211:KJA211 KSU211:KSW211 LCQ211:LCS211 LMM211:LMO211 LWI211:LWK211 MGE211:MGG211 MQA211:MQC211 MZW211:MZY211 NJS211:NJU211 NTO211:NTQ211 ODK211:ODM211 ONG211:ONI211 OXC211:OXE211 PGY211:PHA211 PQU211:PQW211 QAQ211:QAS211 QKM211:QKO211 QUI211:QUK211 REE211:REG211 ROA211:ROC211 RXW211:RXY211 SHS211:SHU211 SRO211:SRQ211 TBK211:TBM211 TLG211:TLI211 TVC211:TVE211 UEY211:UFA211 UOU211:UOW211 UYQ211:UYS211 VIM211:VIO211 VSI211:VSK211 WCE211:WCG211 WMA211:WMC211 WVW211:WVY211 O249:Q249 JK251:JM251 TG251:TI251 ADC251:ADE251 AMY251:ANA251 AWU251:AWW251 BGQ251:BGS251 BQM251:BQO251 CAI251:CAK251 CKE251:CKG251 CUA251:CUC251 DDW251:DDY251 DNS251:DNU251 DXO251:DXQ251 EHK251:EHM251 ERG251:ERI251 FBC251:FBE251 FKY251:FLA251 FUU251:FUW251 GEQ251:GES251 GOM251:GOO251 GYI251:GYK251 HIE251:HIG251 HSA251:HSC251 IBW251:IBY251 ILS251:ILU251 IVO251:IVQ251 JFK251:JFM251 JPG251:JPI251 JZC251:JZE251 KIY251:KJA251 KSU251:KSW251 LCQ251:LCS251 LMM251:LMO251 LWI251:LWK251 MGE251:MGG251 MQA251:MQC251 MZW251:MZY251 NJS251:NJU251 NTO251:NTQ251 ODK251:ODM251 ONG251:ONI251 OXC251:OXE251 PGY251:PHA251 PQU251:PQW251 QAQ251:QAS251 QKM251:QKO251 QUI251:QUK251 REE251:REG251 ROA251:ROC251 RXW251:RXY251 SHS251:SHU251 SRO251:SRQ251 TBK251:TBM251 TLG251:TLI251 TVC251:TVE251 UEY251:UFA251 UOU251:UOW251 UYQ251:UYS251 VIM251:VIO251 VSI251:VSK251 WCE251:WCG251 WMA251:WMC251 WVW251:WVY251">
      <formula1>"Forma solicitării"</formula1>
    </dataValidation>
    <dataValidation type="list" allowBlank="1" showInputMessage="1" showErrorMessage="1" sqref="M132 M92 M52 M12 M171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172 M211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2 WVU212 M250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formula1>"Conform art. 12"</formula1>
    </dataValidation>
    <dataValidation type="list" allowBlank="1" showInputMessage="1" showErrorMessage="1" sqref="K131 K91 K51 K11 K170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210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249 JG251 TC251 ACY251 AMU251 AWQ251 BGM251 BQI251 CAE251 CKA251 CTW251 DDS251 DNO251 DXK251 EHG251 ERC251 FAY251 FKU251 FUQ251 GEM251 GOI251 GYE251 HIA251 HRW251 IBS251 ILO251 IVK251 JFG251 JPC251 JYY251 KIU251 KSQ251 LCM251 LMI251 LWE251 MGA251 MPW251 MZS251 NJO251 NTK251 ODG251 ONC251 OWY251 PGU251 PQQ251 QAM251 QKI251 QUE251 REA251 RNW251 RXS251 SHO251 SRK251 TBG251 TLC251 TUY251 UEU251 UOQ251 UYM251 VII251 VSE251 WCA251 WLW251 WVS251">
      <formula1>"Motivaţia respingerii"</formula1>
    </dataValidation>
    <dataValidation type="list" allowBlank="1" showInputMessage="1" showErrorMessage="1" sqref="J132:J133 J92:J93 J52:J53 J12:J13 J171:J172 JF172:JF173 TB172:TB173 ACX172:ACX173 AMT172:AMT173 AWP172:AWP173 BGL172:BGL173 BQH172:BQH173 CAD172:CAD173 CJZ172:CJZ173 CTV172:CTV173 DDR172:DDR173 DNN172:DNN173 DXJ172:DXJ173 EHF172:EHF173 ERB172:ERB173 FAX172:FAX173 FKT172:FKT173 FUP172:FUP173 GEL172:GEL173 GOH172:GOH173 GYD172:GYD173 HHZ172:HHZ173 HRV172:HRV173 IBR172:IBR173 ILN172:ILN173 IVJ172:IVJ173 JFF172:JFF173 JPB172:JPB173 JYX172:JYX173 KIT172:KIT173 KSP172:KSP173 LCL172:LCL173 LMH172:LMH173 LWD172:LWD173 MFZ172:MFZ173 MPV172:MPV173 MZR172:MZR173 NJN172:NJN173 NTJ172:NTJ173 ODF172:ODF173 ONB172:ONB173 OWX172:OWX173 PGT172:PGT173 PQP172:PQP173 QAL172:QAL173 QKH172:QKH173 QUD172:QUD173 RDZ172:RDZ173 RNV172:RNV173 RXR172:RXR173 SHN172:SHN173 SRJ172:SRJ173 TBF172:TBF173 TLB172:TLB173 TUX172:TUX173 UET172:UET173 UOP172:UOP173 UYL172:UYL173 VIH172:VIH173 VSD172:VSD173 WBZ172:WBZ173 WLV172:WLV173 WVR172:WVR173 J211:J212 JF212:JF213 TB212:TB213 ACX212:ACX213 AMT212:AMT213 AWP212:AWP213 BGL212:BGL213 BQH212:BQH213 CAD212:CAD213 CJZ212:CJZ213 CTV212:CTV213 DDR212:DDR213 DNN212:DNN213 DXJ212:DXJ213 EHF212:EHF213 ERB212:ERB213 FAX212:FAX213 FKT212:FKT213 FUP212:FUP213 GEL212:GEL213 GOH212:GOH213 GYD212:GYD213 HHZ212:HHZ213 HRV212:HRV213 IBR212:IBR213 ILN212:ILN213 IVJ212:IVJ213 JFF212:JFF213 JPB212:JPB213 JYX212:JYX213 KIT212:KIT213 KSP212:KSP213 LCL212:LCL213 LMH212:LMH213 LWD212:LWD213 MFZ212:MFZ213 MPV212:MPV213 MZR212:MZR213 NJN212:NJN213 NTJ212:NTJ213 ODF212:ODF213 ONB212:ONB213 OWX212:OWX213 PGT212:PGT213 PQP212:PQP213 QAL212:QAL213 QKH212:QKH213 QUD212:QUD213 RDZ212:RDZ213 RNV212:RNV213 RXR212:RXR213 SHN212:SHN213 SRJ212:SRJ213 TBF212:TBF213 TLB212:TLB213 TUX212:TUX213 UET212:UET213 UOP212:UOP213 UYL212:UYL213 VIH212:VIH213 VSD212:VSD213 WBZ212:WBZ213 WLV212:WLV213 WVR212:WVR213 J250:J251 JF252:JF253 TB252:TB253 ACX252:ACX253 AMT252:AMT253 AWP252:AWP253 BGL252:BGL253 BQH252:BQH253 CAD252:CAD253 CJZ252:CJZ253 CTV252:CTV253 DDR252:DDR253 DNN252:DNN253 DXJ252:DXJ253 EHF252:EHF253 ERB252:ERB253 FAX252:FAX253 FKT252:FKT253 FUP252:FUP253 GEL252:GEL253 GOH252:GOH253 GYD252:GYD253 HHZ252:HHZ253 HRV252:HRV253 IBR252:IBR253 ILN252:ILN253 IVJ252:IVJ253 JFF252:JFF253 JPB252:JPB253 JYX252:JYX253 KIT252:KIT253 KSP252:KSP253 LCL252:LCL253 LMH252:LMH253 LWD252:LWD253 MFZ252:MFZ253 MPV252:MPV253 MZR252:MZR253 NJN252:NJN253 NTJ252:NTJ253 ODF252:ODF253 ONB252:ONB253 OWX252:OWX253 PGT252:PGT253 PQP252:PQP253 QAL252:QAL253 QKH252:QKH253 QUD252:QUD253 RDZ252:RDZ253 RNV252:RNV253 RXR252:RXR253 SHN252:SHN253 SRJ252:SRJ253 TBF252:TBF253 TLB252:TLB253 TUX252:TUX253 UET252:UET253 UOP252:UOP253 UYL252:UYL253 VIH252:VIH253 VSD252:VSD253 WBZ252:WBZ253 WLV252:WLV253 WVR252:WVR253">
      <formula1>"Nefavorabilă (nr)"</formula1>
    </dataValidation>
    <dataValidation type="list" allowBlank="1" showInputMessage="1" showErrorMessage="1" sqref="I132:I133 I92:I93 I52:I53 I12:I13 I171:I172 JE172:JE173 TA172:TA173 ACW172:ACW173 AMS172:AMS173 AWO172:AWO173 BGK172:BGK173 BQG172:BQG173 CAC172:CAC173 CJY172:CJY173 CTU172:CTU173 DDQ172:DDQ173 DNM172:DNM173 DXI172:DXI173 EHE172:EHE173 ERA172:ERA173 FAW172:FAW173 FKS172:FKS173 FUO172:FUO173 GEK172:GEK173 GOG172:GOG173 GYC172:GYC173 HHY172:HHY173 HRU172:HRU173 IBQ172:IBQ173 ILM172:ILM173 IVI172:IVI173 JFE172:JFE173 JPA172:JPA173 JYW172:JYW173 KIS172:KIS173 KSO172:KSO173 LCK172:LCK173 LMG172:LMG173 LWC172:LWC173 MFY172:MFY173 MPU172:MPU173 MZQ172:MZQ173 NJM172:NJM173 NTI172:NTI173 ODE172:ODE173 ONA172:ONA173 OWW172:OWW173 PGS172:PGS173 PQO172:PQO173 QAK172:QAK173 QKG172:QKG173 QUC172:QUC173 RDY172:RDY173 RNU172:RNU173 RXQ172:RXQ173 SHM172:SHM173 SRI172:SRI173 TBE172:TBE173 TLA172:TLA173 TUW172:TUW173 UES172:UES173 UOO172:UOO173 UYK172:UYK173 VIG172:VIG173 VSC172:VSC173 WBY172:WBY173 WLU172:WLU173 WVQ172:WVQ173 I211:I212 JE212:JE213 TA212:TA213 ACW212:ACW213 AMS212:AMS213 AWO212:AWO213 BGK212:BGK213 BQG212:BQG213 CAC212:CAC213 CJY212:CJY213 CTU212:CTU213 DDQ212:DDQ213 DNM212:DNM213 DXI212:DXI213 EHE212:EHE213 ERA212:ERA213 FAW212:FAW213 FKS212:FKS213 FUO212:FUO213 GEK212:GEK213 GOG212:GOG213 GYC212:GYC213 HHY212:HHY213 HRU212:HRU213 IBQ212:IBQ213 ILM212:ILM213 IVI212:IVI213 JFE212:JFE213 JPA212:JPA213 JYW212:JYW213 KIS212:KIS213 KSO212:KSO213 LCK212:LCK213 LMG212:LMG213 LWC212:LWC213 MFY212:MFY213 MPU212:MPU213 MZQ212:MZQ213 NJM212:NJM213 NTI212:NTI213 ODE212:ODE213 ONA212:ONA213 OWW212:OWW213 PGS212:PGS213 PQO212:PQO213 QAK212:QAK213 QKG212:QKG213 QUC212:QUC213 RDY212:RDY213 RNU212:RNU213 RXQ212:RXQ213 SHM212:SHM213 SRI212:SRI213 TBE212:TBE213 TLA212:TLA213 TUW212:TUW213 UES212:UES213 UOO212:UOO213 UYK212:UYK213 VIG212:VIG213 VSC212:VSC213 WBY212:WBY213 WLU212:WLU213 WVQ212:WVQ213 I250:I251 JE252:JE253 TA252:TA253 ACW252:ACW253 AMS252:AMS253 AWO252:AWO253 BGK252:BGK253 BQG252:BQG253 CAC252:CAC253 CJY252:CJY253 CTU252:CTU253 DDQ252:DDQ253 DNM252:DNM253 DXI252:DXI253 EHE252:EHE253 ERA252:ERA253 FAW252:FAW253 FKS252:FKS253 FUO252:FUO253 GEK252:GEK253 GOG252:GOG253 GYC252:GYC253 HHY252:HHY253 HRU252:HRU253 IBQ252:IBQ253 ILM252:ILM253 IVI252:IVI253 JFE252:JFE253 JPA252:JPA253 JYW252:JYW253 KIS252:KIS253 KSO252:KSO253 LCK252:LCK253 LMG252:LMG253 LWC252:LWC253 MFY252:MFY253 MPU252:MPU253 MZQ252:MZQ253 NJM252:NJM253 NTI252:NTI253 ODE252:ODE253 ONA252:ONA253 OWW252:OWW253 PGS252:PGS253 PQO252:PQO253 QAK252:QAK253 QKG252:QKG253 QUC252:QUC253 RDY252:RDY253 RNU252:RNU253 RXQ252:RXQ253 SHM252:SHM253 SRI252:SRI253 TBE252:TBE253 TLA252:TLA253 TUW252:TUW253 UES252:UES253 UOO252:UOO253 UYK252:UYK253 VIG252:VIG253 VSC252:VSC253 WBY252:WBY253 WLU252:WLU253 WVQ252:WVQ253">
      <formula1>"Favorabilă (nr)"</formula1>
    </dataValidation>
    <dataValidation type="list" allowBlank="1" showInputMessage="1" showErrorMessage="1" sqref="I131:J131 I91:J91 I51:J51 I11:J11 I170:J170 JE171:JF171 TA171:TB171 ACW171:ACX171 AMS171:AMT171 AWO171:AWP171 BGK171:BGL171 BQG171:BQH171 CAC171:CAD171 CJY171:CJZ171 CTU171:CTV171 DDQ171:DDR171 DNM171:DNN171 DXI171:DXJ171 EHE171:EHF171 ERA171:ERB171 FAW171:FAX171 FKS171:FKT171 FUO171:FUP171 GEK171:GEL171 GOG171:GOH171 GYC171:GYD171 HHY171:HHZ171 HRU171:HRV171 IBQ171:IBR171 ILM171:ILN171 IVI171:IVJ171 JFE171:JFF171 JPA171:JPB171 JYW171:JYX171 KIS171:KIT171 KSO171:KSP171 LCK171:LCL171 LMG171:LMH171 LWC171:LWD171 MFY171:MFZ171 MPU171:MPV171 MZQ171:MZR171 NJM171:NJN171 NTI171:NTJ171 ODE171:ODF171 ONA171:ONB171 OWW171:OWX171 PGS171:PGT171 PQO171:PQP171 QAK171:QAL171 QKG171:QKH171 QUC171:QUD171 RDY171:RDZ171 RNU171:RNV171 RXQ171:RXR171 SHM171:SHN171 SRI171:SRJ171 TBE171:TBF171 TLA171:TLB171 TUW171:TUX171 UES171:UET171 UOO171:UOP171 UYK171:UYL171 VIG171:VIH171 VSC171:VSD171 WBY171:WBZ171 WLU171:WLV171 WVQ171:WVR171 I210:J210 JE211:JF211 TA211:TB211 ACW211:ACX211 AMS211:AMT211 AWO211:AWP211 BGK211:BGL211 BQG211:BQH211 CAC211:CAD211 CJY211:CJZ211 CTU211:CTV211 DDQ211:DDR211 DNM211:DNN211 DXI211:DXJ211 EHE211:EHF211 ERA211:ERB211 FAW211:FAX211 FKS211:FKT211 FUO211:FUP211 GEK211:GEL211 GOG211:GOH211 GYC211:GYD211 HHY211:HHZ211 HRU211:HRV211 IBQ211:IBR211 ILM211:ILN211 IVI211:IVJ211 JFE211:JFF211 JPA211:JPB211 JYW211:JYX211 KIS211:KIT211 KSO211:KSP211 LCK211:LCL211 LMG211:LMH211 LWC211:LWD211 MFY211:MFZ211 MPU211:MPV211 MZQ211:MZR211 NJM211:NJN211 NTI211:NTJ211 ODE211:ODF211 ONA211:ONB211 OWW211:OWX211 PGS211:PGT211 PQO211:PQP211 QAK211:QAL211 QKG211:QKH211 QUC211:QUD211 RDY211:RDZ211 RNU211:RNV211 RXQ211:RXR211 SHM211:SHN211 SRI211:SRJ211 TBE211:TBF211 TLA211:TLB211 TUW211:TUX211 UES211:UET211 UOO211:UOP211 UYK211:UYL211 VIG211:VIH211 VSC211:VSD211 WBY211:WBZ211 WLU211:WLV211 WVQ211:WVR211 I249:J249 JE251:JF251 TA251:TB251 ACW251:ACX251 AMS251:AMT251 AWO251:AWP251 BGK251:BGL251 BQG251:BQH251 CAC251:CAD251 CJY251:CJZ251 CTU251:CTV251 DDQ251:DDR251 DNM251:DNN251 DXI251:DXJ251 EHE251:EHF251 ERA251:ERB251 FAW251:FAX251 FKS251:FKT251 FUO251:FUP251 GEK251:GEL251 GOG251:GOH251 GYC251:GYD251 HHY251:HHZ251 HRU251:HRV251 IBQ251:IBR251 ILM251:ILN251 IVI251:IVJ251 JFE251:JFF251 JPA251:JPB251 JYW251:JYX251 KIS251:KIT251 KSO251:KSP251 LCK251:LCL251 LMG251:LMH251 LWC251:LWD251 MFY251:MFZ251 MPU251:MPV251 MZQ251:MZR251 NJM251:NJN251 NTI251:NTJ251 ODE251:ODF251 ONA251:ONB251 OWW251:OWX251 PGS251:PGT251 PQO251:PQP251 QAK251:QAL251 QKG251:QKH251 QUC251:QUD251 RDY251:RDZ251 RNU251:RNV251 RXQ251:RXR251 SHM251:SHN251 SRI251:SRJ251 TBE251:TBF251 TLA251:TLB251 TUW251:TUX251 UES251:UET251 UOO251:UOP251 UYK251:UYL251 VIG251:VIH251 VSC251:VSD251 WBY251:WBZ251 WLU251:WLV251 WVQ251:WVR251">
      <formula1>"Modalitate de rezolvare"</formula1>
    </dataValidation>
    <dataValidation type="list" allowBlank="1" showInputMessage="1" showErrorMessage="1" sqref="H133 H93 H53 H13 H172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212 JD213 SZ213 ACV213 AMR213 AWN213 BGJ213 BQF213 CAB213 CJX213 CTT213 DDP213 DNL213 DXH213 EHD213 EQZ213 FAV213 FKR213 FUN213 GEJ213 GOF213 GYB213 HHX213 HRT213 IBP213 ILL213 IVH213 JFD213 JOZ213 JYV213 KIR213 KSN213 LCJ213 LMF213 LWB213 MFX213 MPT213 MZP213 NJL213 NTH213 ODD213 OMZ213 OWV213 PGR213 PQN213 QAJ213 QKF213 QUB213 RDX213 RNT213 RXP213 SHL213 SRH213 TBD213 TKZ213 TUV213 UER213 UON213 UYJ213 VIF213 VSB213 WBX213 WLT213 WVP213 H251 JD253 SZ253 ACV253 AMR253 AWN253 BGJ253 BQF253 CAB253 CJX253 CTT253 DDP253 DNL253 DXH253 EHD253 EQZ253 FAV253 FKR253 FUN253 GEJ253 GOF253 GYB253 HHX253 HRT253 IBP253 ILL253 IVH253 JFD253 JOZ253 JYV253 KIR253 KSN253 LCJ253 LMF253 LWB253 MFX253 MPT253 MZP253 NJL253 NTH253 ODD253 OMZ253 OWV253 PGR253 PQN253 QAJ253 QKF253 QUB253 RDX253 RNT253 RXP253 SHL253 SRH253 TBD253 TKZ253 TUV253 UER253 UON253 UYJ253 VIF253 VSB253 WBX253 WLT253 WVP253">
      <formula1>"C"</formula1>
    </dataValidation>
    <dataValidation type="list" allowBlank="1" showInputMessage="1" showErrorMessage="1" sqref="G133 G93 G53 G13 G172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212 JC213 SY213 ACU213 AMQ213 AWM213 BGI213 BQE213 CAA213 CJW213 CTS213 DDO213 DNK213 DXG213 EHC213 EQY213 FAU213 FKQ213 FUM213 GEI213 GOE213 GYA213 HHW213 HRS213 IBO213 ILK213 IVG213 JFC213 JOY213 JYU213 KIQ213 KSM213 LCI213 LME213 LWA213 MFW213 MPS213 MZO213 NJK213 NTG213 ODC213 OMY213 OWU213 PGQ213 PQM213 QAI213 QKE213 QUA213 RDW213 RNS213 RXO213 SHK213 SRG213 TBC213 TKY213 TUU213 UEQ213 UOM213 UYI213 VIE213 VSA213 WBW213 WLS213 WVO213 G251 JC253 SY253 ACU253 AMQ253 AWM253 BGI253 BQE253 CAA253 CJW253 CTS253 DDO253 DNK253 DXG253 EHC253 EQY253 FAU253 FKQ253 FUM253 GEI253 GOE253 GYA253 HHW253 HRS253 IBO253 ILK253 IVG253 JFC253 JOY253 JYU253 KIQ253 KSM253 LCI253 LME253 LWA253 MFW253 MPS253 MZO253 NJK253 NTG253 ODC253 OMY253 OWU253 PGQ253 PQM253 QAI253 QKE253 QUA253 RDW253 RNS253 RXO253 SHK253 SRG253 TBC253 TKY253 TUU253 UEQ253 UOM253 UYI253 VIE253 VSA253 WBW253 WLS253 WVO253">
      <formula1>"B"</formula1>
    </dataValidation>
    <dataValidation type="list" allowBlank="1" showInputMessage="1" showErrorMessage="1" sqref="F133 F93 F53 F13 F172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F212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F251 JB253 SX253 ACT253 AMP253 AWL253 BGH253 BQD253 BZZ253 CJV253 CTR253 DDN253 DNJ253 DXF253 EHB253 EQX253 FAT253 FKP253 FUL253 GEH253 GOD253 GXZ253 HHV253 HRR253 IBN253 ILJ253 IVF253 JFB253 JOX253 JYT253 KIP253 KSL253 LCH253 LMD253 LVZ253 MFV253 MPR253 MZN253 NJJ253 NTF253 ODB253 OMX253 OWT253 PGP253 PQL253 QAH253 QKD253 QTZ253 RDV253 RNR253 RXN253 SHJ253 SRF253 TBB253 TKX253 TUT253 UEP253 UOL253 UYH253 VID253 VRZ253 WBV253 WLR253 WVN253">
      <formula1>"A"</formula1>
    </dataValidation>
    <dataValidation type="list" allowBlank="1" showInputMessage="1" showErrorMessage="1" sqref="F131:H131 F91:H91 F51:H51 F11:H11 F170:H170 JB171:JD171 SX171:SZ171 ACT171:ACV171 AMP171:AMR171 AWL171:AWN171 BGH171:BGJ171 BQD171:BQF171 BZZ171:CAB171 CJV171:CJX171 CTR171:CTT171 DDN171:DDP171 DNJ171:DNL171 DXF171:DXH171 EHB171:EHD171 EQX171:EQZ171 FAT171:FAV171 FKP171:FKR171 FUL171:FUN171 GEH171:GEJ171 GOD171:GOF171 GXZ171:GYB171 HHV171:HHX171 HRR171:HRT171 IBN171:IBP171 ILJ171:ILL171 IVF171:IVH171 JFB171:JFD171 JOX171:JOZ171 JYT171:JYV171 KIP171:KIR171 KSL171:KSN171 LCH171:LCJ171 LMD171:LMF171 LVZ171:LWB171 MFV171:MFX171 MPR171:MPT171 MZN171:MZP171 NJJ171:NJL171 NTF171:NTH171 ODB171:ODD171 OMX171:OMZ171 OWT171:OWV171 PGP171:PGR171 PQL171:PQN171 QAH171:QAJ171 QKD171:QKF171 QTZ171:QUB171 RDV171:RDX171 RNR171:RNT171 RXN171:RXP171 SHJ171:SHL171 SRF171:SRH171 TBB171:TBD171 TKX171:TKZ171 TUT171:TUV171 UEP171:UER171 UOL171:UON171 UYH171:UYJ171 VID171:VIF171 VRZ171:VSB171 WBV171:WBX171 WLR171:WLT171 WVN171:WVP171 F210:H210 JB211:JD211 SX211:SZ211 ACT211:ACV211 AMP211:AMR211 AWL211:AWN211 BGH211:BGJ211 BQD211:BQF211 BZZ211:CAB211 CJV211:CJX211 CTR211:CTT211 DDN211:DDP211 DNJ211:DNL211 DXF211:DXH211 EHB211:EHD211 EQX211:EQZ211 FAT211:FAV211 FKP211:FKR211 FUL211:FUN211 GEH211:GEJ211 GOD211:GOF211 GXZ211:GYB211 HHV211:HHX211 HRR211:HRT211 IBN211:IBP211 ILJ211:ILL211 IVF211:IVH211 JFB211:JFD211 JOX211:JOZ211 JYT211:JYV211 KIP211:KIR211 KSL211:KSN211 LCH211:LCJ211 LMD211:LMF211 LVZ211:LWB211 MFV211:MFX211 MPR211:MPT211 MZN211:MZP211 NJJ211:NJL211 NTF211:NTH211 ODB211:ODD211 OMX211:OMZ211 OWT211:OWV211 PGP211:PGR211 PQL211:PQN211 QAH211:QAJ211 QKD211:QKF211 QTZ211:QUB211 RDV211:RDX211 RNR211:RNT211 RXN211:RXP211 SHJ211:SHL211 SRF211:SRH211 TBB211:TBD211 TKX211:TKZ211 TUT211:TUV211 UEP211:UER211 UOL211:UON211 UYH211:UYJ211 VID211:VIF211 VRZ211:VSB211 WBV211:WBX211 WLR211:WLT211 WVN211:WVP211 F249:H249 JB251:JD251 SX251:SZ251 ACT251:ACV251 AMP251:AMR251 AWL251:AWN251 BGH251:BGJ251 BQD251:BQF251 BZZ251:CAB251 CJV251:CJX251 CTR251:CTT251 DDN251:DDP251 DNJ251:DNL251 DXF251:DXH251 EHB251:EHD251 EQX251:EQZ251 FAT251:FAV251 FKP251:FKR251 FUL251:FUN251 GEH251:GEJ251 GOD251:GOF251 GXZ251:GYB251 HHV251:HHX251 HRR251:HRT251 IBN251:IBP251 ILJ251:ILL251 IVF251:IVH251 JFB251:JFD251 JOX251:JOZ251 JYT251:JYV251 KIP251:KIR251 KSL251:KSN251 LCH251:LCJ251 LMD251:LMF251 LVZ251:LWB251 MFV251:MFX251 MPR251:MPT251 MZN251:MZP251 NJJ251:NJL251 NTF251:NTH251 ODB251:ODD251 OMX251:OMZ251 OWT251:OWV251 PGP251:PGR251 PQL251:PQN251 QAH251:QAJ251 QKD251:QKF251 QTZ251:QUB251 RDV251:RDX251 RNR251:RNT251 RXN251:RXP251 SHJ251:SHL251 SRF251:SRH251 TBB251:TBD251 TKX251:TKZ251 TUT251:TUV251 UEP251:UER251 UOL251:UON251 UYH251:UYJ251 VID251:VIF251 VRZ251:VSB251 WBV251:WBX251 WLR251:WLT251 WVN251:WVP251">
      <formula1>"Domenii (şi tipuri de informaţii)"</formula1>
    </dataValidation>
    <dataValidation type="list" allowBlank="1" showInputMessage="1" showErrorMessage="1" sqref="E132:E133 E92:E93 E52:E53 E12:E13 E171:E172 JA172:JA173 SW172:SW173 ACS172:ACS173 AMO172:AMO173 AWK172:AWK173 BGG172:BGG173 BQC172:BQC173 BZY172:BZY173 CJU172:CJU173 CTQ172:CTQ173 DDM172:DDM173 DNI172:DNI173 DXE172:DXE173 EHA172:EHA173 EQW172:EQW173 FAS172:FAS173 FKO172:FKO173 FUK172:FUK173 GEG172:GEG173 GOC172:GOC173 GXY172:GXY173 HHU172:HHU173 HRQ172:HRQ173 IBM172:IBM173 ILI172:ILI173 IVE172:IVE173 JFA172:JFA173 JOW172:JOW173 JYS172:JYS173 KIO172:KIO173 KSK172:KSK173 LCG172:LCG173 LMC172:LMC173 LVY172:LVY173 MFU172:MFU173 MPQ172:MPQ173 MZM172:MZM173 NJI172:NJI173 NTE172:NTE173 ODA172:ODA173 OMW172:OMW173 OWS172:OWS173 PGO172:PGO173 PQK172:PQK173 QAG172:QAG173 QKC172:QKC173 QTY172:QTY173 RDU172:RDU173 RNQ172:RNQ173 RXM172:RXM173 SHI172:SHI173 SRE172:SRE173 TBA172:TBA173 TKW172:TKW173 TUS172:TUS173 UEO172:UEO173 UOK172:UOK173 UYG172:UYG173 VIC172:VIC173 VRY172:VRY173 WBU172:WBU173 WLQ172:WLQ173 WVM172:WVM173 E211:E212 JA212:JA213 SW212:SW213 ACS212:ACS213 AMO212:AMO213 AWK212:AWK213 BGG212:BGG213 BQC212:BQC213 BZY212:BZY213 CJU212:CJU213 CTQ212:CTQ213 DDM212:DDM213 DNI212:DNI213 DXE212:DXE213 EHA212:EHA213 EQW212:EQW213 FAS212:FAS213 FKO212:FKO213 FUK212:FUK213 GEG212:GEG213 GOC212:GOC213 GXY212:GXY213 HHU212:HHU213 HRQ212:HRQ213 IBM212:IBM213 ILI212:ILI213 IVE212:IVE213 JFA212:JFA213 JOW212:JOW213 JYS212:JYS213 KIO212:KIO213 KSK212:KSK213 LCG212:LCG213 LMC212:LMC213 LVY212:LVY213 MFU212:MFU213 MPQ212:MPQ213 MZM212:MZM213 NJI212:NJI213 NTE212:NTE213 ODA212:ODA213 OMW212:OMW213 OWS212:OWS213 PGO212:PGO213 PQK212:PQK213 QAG212:QAG213 QKC212:QKC213 QTY212:QTY213 RDU212:RDU213 RNQ212:RNQ213 RXM212:RXM213 SHI212:SHI213 SRE212:SRE213 TBA212:TBA213 TKW212:TKW213 TUS212:TUS213 UEO212:UEO213 UOK212:UOK213 UYG212:UYG213 VIC212:VIC213 VRY212:VRY213 WBU212:WBU213 WLQ212:WLQ213 WVM212:WVM213 E250:E251 JA252:JA253 SW252:SW253 ACS252:ACS253 AMO252:AMO253 AWK252:AWK253 BGG252:BGG253 BQC252:BQC253 BZY252:BZY253 CJU252:CJU253 CTQ252:CTQ253 DDM252:DDM253 DNI252:DNI253 DXE252:DXE253 EHA252:EHA253 EQW252:EQW253 FAS252:FAS253 FKO252:FKO253 FUK252:FUK253 GEG252:GEG253 GOC252:GOC253 GXY252:GXY253 HHU252:HHU253 HRQ252:HRQ253 IBM252:IBM253 ILI252:ILI253 IVE252:IVE253 JFA252:JFA253 JOW252:JOW253 JYS252:JYS253 KIO252:KIO253 KSK252:KSK253 LCG252:LCG253 LMC252:LMC253 LVY252:LVY253 MFU252:MFU253 MPQ252:MPQ253 MZM252:MZM253 NJI252:NJI253 NTE252:NTE253 ODA252:ODA253 OMW252:OMW253 OWS252:OWS253 PGO252:PGO253 PQK252:PQK253 QAG252:QAG253 QKC252:QKC253 QTY252:QTY253 RDU252:RDU253 RNQ252:RNQ253 RXM252:RXM253 SHI252:SHI253 SRE252:SRE253 TBA252:TBA253 TKW252:TKW253 TUS252:TUS253 UEO252:UEO253 UOK252:UOK253 UYG252:UYG253 VIC252:VIC253 VRY252:VRY253 WBU252:WBU253 WLQ252:WLQ253 WVM252:WVM253">
      <formula1>"Nr. de solicitări primite de la persoane juridice"</formula1>
    </dataValidation>
    <dataValidation type="list" allowBlank="1" showInputMessage="1" showErrorMessage="1" sqref="D132:D133 D92:D93 D52:D53 D12:D13 D171:D172 IZ172:IZ173 SV172:SV173 ACR172:ACR173 AMN172:AMN173 AWJ172:AWJ173 BGF172:BGF173 BQB172:BQB173 BZX172:BZX173 CJT172:CJT173 CTP172:CTP173 DDL172:DDL173 DNH172:DNH173 DXD172:DXD173 EGZ172:EGZ173 EQV172:EQV173 FAR172:FAR173 FKN172:FKN173 FUJ172:FUJ173 GEF172:GEF173 GOB172:GOB173 GXX172:GXX173 HHT172:HHT173 HRP172:HRP173 IBL172:IBL173 ILH172:ILH173 IVD172:IVD173 JEZ172:JEZ173 JOV172:JOV173 JYR172:JYR173 KIN172:KIN173 KSJ172:KSJ173 LCF172:LCF173 LMB172:LMB173 LVX172:LVX173 MFT172:MFT173 MPP172:MPP173 MZL172:MZL173 NJH172:NJH173 NTD172:NTD173 OCZ172:OCZ173 OMV172:OMV173 OWR172:OWR173 PGN172:PGN173 PQJ172:PQJ173 QAF172:QAF173 QKB172:QKB173 QTX172:QTX173 RDT172:RDT173 RNP172:RNP173 RXL172:RXL173 SHH172:SHH173 SRD172:SRD173 TAZ172:TAZ173 TKV172:TKV173 TUR172:TUR173 UEN172:UEN173 UOJ172:UOJ173 UYF172:UYF173 VIB172:VIB173 VRX172:VRX173 WBT172:WBT173 WLP172:WLP173 WVL172:WVL173 D211:D212 IZ212:IZ213 SV212:SV213 ACR212:ACR213 AMN212:AMN213 AWJ212:AWJ213 BGF212:BGF213 BQB212:BQB213 BZX212:BZX213 CJT212:CJT213 CTP212:CTP213 DDL212:DDL213 DNH212:DNH213 DXD212:DXD213 EGZ212:EGZ213 EQV212:EQV213 FAR212:FAR213 FKN212:FKN213 FUJ212:FUJ213 GEF212:GEF213 GOB212:GOB213 GXX212:GXX213 HHT212:HHT213 HRP212:HRP213 IBL212:IBL213 ILH212:ILH213 IVD212:IVD213 JEZ212:JEZ213 JOV212:JOV213 JYR212:JYR213 KIN212:KIN213 KSJ212:KSJ213 LCF212:LCF213 LMB212:LMB213 LVX212:LVX213 MFT212:MFT213 MPP212:MPP213 MZL212:MZL213 NJH212:NJH213 NTD212:NTD213 OCZ212:OCZ213 OMV212:OMV213 OWR212:OWR213 PGN212:PGN213 PQJ212:PQJ213 QAF212:QAF213 QKB212:QKB213 QTX212:QTX213 RDT212:RDT213 RNP212:RNP213 RXL212:RXL213 SHH212:SHH213 SRD212:SRD213 TAZ212:TAZ213 TKV212:TKV213 TUR212:TUR213 UEN212:UEN213 UOJ212:UOJ213 UYF212:UYF213 VIB212:VIB213 VRX212:VRX213 WBT212:WBT213 WLP212:WLP213 WVL212:WVL213 D250:D251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formula1>"Nr. de solicitări primite de la persoane fizice"</formula1>
    </dataValidation>
    <dataValidation type="list" allowBlank="1" showInputMessage="1" showErrorMessage="1" sqref="D131:E131 D91:E91 D51:E51 D11:E11 D170:E170 IZ171:JA171 SV171:SW171 ACR171:ACS171 AMN171:AMO171 AWJ171:AWK171 BGF171:BGG171 BQB171:BQC171 BZX171:BZY171 CJT171:CJU171 CTP171:CTQ171 DDL171:DDM171 DNH171:DNI171 DXD171:DXE171 EGZ171:EHA171 EQV171:EQW171 FAR171:FAS171 FKN171:FKO171 FUJ171:FUK171 GEF171:GEG171 GOB171:GOC171 GXX171:GXY171 HHT171:HHU171 HRP171:HRQ171 IBL171:IBM171 ILH171:ILI171 IVD171:IVE171 JEZ171:JFA171 JOV171:JOW171 JYR171:JYS171 KIN171:KIO171 KSJ171:KSK171 LCF171:LCG171 LMB171:LMC171 LVX171:LVY171 MFT171:MFU171 MPP171:MPQ171 MZL171:MZM171 NJH171:NJI171 NTD171:NTE171 OCZ171:ODA171 OMV171:OMW171 OWR171:OWS171 PGN171:PGO171 PQJ171:PQK171 QAF171:QAG171 QKB171:QKC171 QTX171:QTY171 RDT171:RDU171 RNP171:RNQ171 RXL171:RXM171 SHH171:SHI171 SRD171:SRE171 TAZ171:TBA171 TKV171:TKW171 TUR171:TUS171 UEN171:UEO171 UOJ171:UOK171 UYF171:UYG171 VIB171:VIC171 VRX171:VRY171 WBT171:WBU171 WLP171:WLQ171 WVL171:WVM171 D210:E210 IZ211:JA211 SV211:SW211 ACR211:ACS211 AMN211:AMO211 AWJ211:AWK211 BGF211:BGG211 BQB211:BQC211 BZX211:BZY211 CJT211:CJU211 CTP211:CTQ211 DDL211:DDM211 DNH211:DNI211 DXD211:DXE211 EGZ211:EHA211 EQV211:EQW211 FAR211:FAS211 FKN211:FKO211 FUJ211:FUK211 GEF211:GEG211 GOB211:GOC211 GXX211:GXY211 HHT211:HHU211 HRP211:HRQ211 IBL211:IBM211 ILH211:ILI211 IVD211:IVE211 JEZ211:JFA211 JOV211:JOW211 JYR211:JYS211 KIN211:KIO211 KSJ211:KSK211 LCF211:LCG211 LMB211:LMC211 LVX211:LVY211 MFT211:MFU211 MPP211:MPQ211 MZL211:MZM211 NJH211:NJI211 NTD211:NTE211 OCZ211:ODA211 OMV211:OMW211 OWR211:OWS211 PGN211:PGO211 PQJ211:PQK211 QAF211:QAG211 QKB211:QKC211 QTX211:QTY211 RDT211:RDU211 RNP211:RNQ211 RXL211:RXM211 SHH211:SHI211 SRD211:SRE211 TAZ211:TBA211 TKV211:TKW211 TUR211:TUS211 UEN211:UEO211 UOJ211:UOK211 UYF211:UYG211 VIB211:VIC211 VRX211:VRY211 WBT211:WBU211 WLP211:WLQ211 WVL211:WVM211 D249:E249 IZ251:JA251 SV251:SW251 ACR251:ACS251 AMN251:AMO251 AWJ251:AWK251 BGF251:BGG251 BQB251:BQC251 BZX251:BZY251 CJT251:CJU251 CTP251:CTQ251 DDL251:DDM251 DNH251:DNI251 DXD251:DXE251 EGZ251:EHA251 EQV251:EQW251 FAR251:FAS251 FKN251:FKO251 FUJ251:FUK251 GEF251:GEG251 GOB251:GOC251 GXX251:GXY251 HHT251:HHU251 HRP251:HRQ251 IBL251:IBM251 ILH251:ILI251 IVD251:IVE251 JEZ251:JFA251 JOV251:JOW251 JYR251:JYS251 KIN251:KIO251 KSJ251:KSK251 LCF251:LCG251 LMB251:LMC251 LVX251:LVY251 MFT251:MFU251 MPP251:MPQ251 MZL251:MZM251 NJH251:NJI251 NTD251:NTE251 OCZ251:ODA251 OMV251:OMW251 OWR251:OWS251 PGN251:PGO251 PQJ251:PQK251 QAF251:QAG251 QKB251:QKC251 QTX251:QTY251 RDT251:RDU251 RNP251:RNQ251 RXL251:RXM251 SHH251:SHI251 SRD251:SRE251 TAZ251:TBA251 TKV251:TKW251 TUR251:TUS251 UEN251:UEO251 UOJ251:UOK251 UYF251:UYG251 VIB251:VIC251 VRX251:VRY251 WBT251:WBU251 WLP251:WLQ251 WVL251:WVM251">
      <formula1>"Categoria solicitantului"</formula1>
    </dataValidation>
    <dataValidation type="list" allowBlank="1" showInputMessage="1" showErrorMessage="1" sqref="A131:C131 A91:C91 A51:C51 A11:C11 A170:C170 IW171:IY171 SS171:SU171 ACO171:ACQ171 AMK171:AMM171 AWG171:AWI171 BGC171:BGE171 BPY171:BQA171 BZU171:BZW171 CJQ171:CJS171 CTM171:CTO171 DDI171:DDK171 DNE171:DNG171 DXA171:DXC171 EGW171:EGY171 EQS171:EQU171 FAO171:FAQ171 FKK171:FKM171 FUG171:FUI171 GEC171:GEE171 GNY171:GOA171 GXU171:GXW171 HHQ171:HHS171 HRM171:HRO171 IBI171:IBK171 ILE171:ILG171 IVA171:IVC171 JEW171:JEY171 JOS171:JOU171 JYO171:JYQ171 KIK171:KIM171 KSG171:KSI171 LCC171:LCE171 LLY171:LMA171 LVU171:LVW171 MFQ171:MFS171 MPM171:MPO171 MZI171:MZK171 NJE171:NJG171 NTA171:NTC171 OCW171:OCY171 OMS171:OMU171 OWO171:OWQ171 PGK171:PGM171 PQG171:PQI171 QAC171:QAE171 QJY171:QKA171 QTU171:QTW171 RDQ171:RDS171 RNM171:RNO171 RXI171:RXK171 SHE171:SHG171 SRA171:SRC171 TAW171:TAY171 TKS171:TKU171 TUO171:TUQ171 UEK171:UEM171 UOG171:UOI171 UYC171:UYE171 VHY171:VIA171 VRU171:VRW171 WBQ171:WBS171 WLM171:WLO171 WVI171:WVK171 A210:C210 IW211:IY211 SS211:SU211 ACO211:ACQ211 AMK211:AMM211 AWG211:AWI211 BGC211:BGE211 BPY211:BQA211 BZU211:BZW211 CJQ211:CJS211 CTM211:CTO211 DDI211:DDK211 DNE211:DNG211 DXA211:DXC211 EGW211:EGY211 EQS211:EQU211 FAO211:FAQ211 FKK211:FKM211 FUG211:FUI211 GEC211:GEE211 GNY211:GOA211 GXU211:GXW211 HHQ211:HHS211 HRM211:HRO211 IBI211:IBK211 ILE211:ILG211 IVA211:IVC211 JEW211:JEY211 JOS211:JOU211 JYO211:JYQ211 KIK211:KIM211 KSG211:KSI211 LCC211:LCE211 LLY211:LMA211 LVU211:LVW211 MFQ211:MFS211 MPM211:MPO211 MZI211:MZK211 NJE211:NJG211 NTA211:NTC211 OCW211:OCY211 OMS211:OMU211 OWO211:OWQ211 PGK211:PGM211 PQG211:PQI211 QAC211:QAE211 QJY211:QKA211 QTU211:QTW211 RDQ211:RDS211 RNM211:RNO211 RXI211:RXK211 SHE211:SHG211 SRA211:SRC211 TAW211:TAY211 TKS211:TKU211 TUO211:TUQ211 UEK211:UEM211 UOG211:UOI211 UYC211:UYE211 VHY211:VIA211 VRU211:VRW211 WBQ211:WBS211 WLM211:WLO211 WVI211:WVK211 A249:C249 IW251:IY251 SS251:SU251 ACO251:ACQ251 AMK251:AMM251 AWG251:AWI251 BGC251:BGE251 BPY251:BQA251 BZU251:BZW251 CJQ251:CJS251 CTM251:CTO251 DDI251:DDK251 DNE251:DNG251 DXA251:DXC251 EGW251:EGY251 EQS251:EQU251 FAO251:FAQ251 FKK251:FKM251 FUG251:FUI251 GEC251:GEE251 GNY251:GOA251 GXU251:GXW251 HHQ251:HHS251 HRM251:HRO251 IBI251:IBK251 ILE251:ILG251 IVA251:IVC251 JEW251:JEY251 JOS251:JOU251 JYO251:JYQ251 KIK251:KIM251 KSG251:KSI251 LCC251:LCE251 LLY251:LMA251 LVU251:LVW251 MFQ251:MFS251 MPM251:MPO251 MZI251:MZK251 NJE251:NJG251 NTA251:NTC251 OCW251:OCY251 OMS251:OMU251 OWO251:OWQ251 PGK251:PGM251 PQG251:PQI251 QAC251:QAE251 QJY251:QKA251 QTU251:QTW251 RDQ251:RDS251 RNM251:RNO251 RXI251:RXK251 SHE251:SHG251 SRA251:SRC251 TAW251:TAY251 TKS251:TKU251 TUO251:TUQ251 UEK251:UEM251 UOG251:UOI251 UYC251:UYE251 VHY251:VIA251 VRU251:VRW251 WBQ251:WBS251 WLM251:WLO251 WVI251:WVK251">
      <formula1>"Tipul localităţii de unde provine solicitantul"</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zoomScale="93" zoomScaleNormal="93" workbookViewId="0">
      <selection activeCell="J90" sqref="J90"/>
    </sheetView>
  </sheetViews>
  <sheetFormatPr defaultRowHeight="12.75"/>
  <cols>
    <col min="1" max="16384" width="9.140625" style="12"/>
  </cols>
  <sheetData>
    <row r="1" spans="1:19" ht="22.5" customHeight="1">
      <c r="A1" s="1004" t="s">
        <v>598</v>
      </c>
      <c r="B1" s="1005"/>
      <c r="C1" s="1005"/>
      <c r="D1" s="1005"/>
      <c r="E1" s="1005"/>
      <c r="F1" s="1005"/>
      <c r="G1" s="1005"/>
      <c r="H1" s="1005"/>
      <c r="I1" s="1005"/>
      <c r="J1" s="1005"/>
      <c r="K1" s="1005"/>
      <c r="L1" s="1005"/>
      <c r="M1" s="1005"/>
      <c r="N1" s="1005"/>
      <c r="O1" s="1005"/>
      <c r="P1" s="1005"/>
      <c r="Q1" s="1005"/>
      <c r="R1" s="1005"/>
      <c r="S1" s="1006"/>
    </row>
    <row r="2" spans="1:19">
      <c r="A2" s="1124" t="s">
        <v>3654</v>
      </c>
      <c r="B2" s="1125"/>
      <c r="C2" s="1125"/>
      <c r="D2" s="1125"/>
      <c r="E2" s="1125"/>
      <c r="F2" s="1125"/>
      <c r="G2" s="1125"/>
      <c r="H2" s="1125"/>
      <c r="I2" s="1125"/>
      <c r="J2" s="1125"/>
      <c r="K2" s="1125"/>
      <c r="L2" s="1125"/>
      <c r="M2" s="1125"/>
      <c r="N2" s="1125"/>
      <c r="O2" s="1125"/>
      <c r="P2" s="1125"/>
      <c r="Q2" s="1125"/>
      <c r="R2" s="1125"/>
      <c r="S2" s="1126"/>
    </row>
    <row r="3" spans="1:19">
      <c r="A3" s="976" t="s">
        <v>81</v>
      </c>
      <c r="B3" s="977"/>
      <c r="C3" s="977"/>
      <c r="D3" s="977"/>
      <c r="E3" s="977"/>
      <c r="F3" s="977"/>
      <c r="G3" s="977"/>
      <c r="H3" s="977"/>
      <c r="I3" s="977"/>
      <c r="J3" s="977"/>
      <c r="K3" s="977"/>
      <c r="L3" s="977"/>
      <c r="M3" s="977"/>
      <c r="N3" s="977"/>
      <c r="O3" s="977"/>
      <c r="P3" s="977"/>
      <c r="Q3" s="977"/>
      <c r="R3" s="977"/>
      <c r="S3" s="978"/>
    </row>
    <row r="4" spans="1:19">
      <c r="A4" s="976" t="s">
        <v>599</v>
      </c>
      <c r="B4" s="977"/>
      <c r="C4" s="977"/>
      <c r="D4" s="977"/>
      <c r="E4" s="977"/>
      <c r="F4" s="977"/>
      <c r="G4" s="977"/>
      <c r="H4" s="977"/>
      <c r="I4" s="977"/>
      <c r="J4" s="977"/>
      <c r="K4" s="977"/>
      <c r="L4" s="977"/>
      <c r="M4" s="977"/>
      <c r="N4" s="977"/>
      <c r="O4" s="977"/>
      <c r="P4" s="977"/>
      <c r="Q4" s="977"/>
      <c r="R4" s="977"/>
      <c r="S4" s="978"/>
    </row>
    <row r="5" spans="1:19">
      <c r="A5" s="976" t="s">
        <v>600</v>
      </c>
      <c r="B5" s="977"/>
      <c r="C5" s="977"/>
      <c r="D5" s="977"/>
      <c r="E5" s="977"/>
      <c r="F5" s="977"/>
      <c r="G5" s="977"/>
      <c r="H5" s="977"/>
      <c r="I5" s="977"/>
      <c r="J5" s="977"/>
      <c r="K5" s="977"/>
      <c r="L5" s="977"/>
      <c r="M5" s="977"/>
      <c r="N5" s="977"/>
      <c r="O5" s="977"/>
      <c r="P5" s="977"/>
      <c r="Q5" s="977"/>
      <c r="R5" s="977"/>
      <c r="S5" s="978"/>
    </row>
    <row r="6" spans="1:19">
      <c r="A6" s="976" t="s">
        <v>601</v>
      </c>
      <c r="B6" s="977"/>
      <c r="C6" s="977"/>
      <c r="D6" s="977"/>
      <c r="E6" s="977"/>
      <c r="F6" s="977"/>
      <c r="G6" s="977"/>
      <c r="H6" s="977"/>
      <c r="I6" s="977"/>
      <c r="J6" s="977"/>
      <c r="K6" s="977"/>
      <c r="L6" s="977"/>
      <c r="M6" s="977"/>
      <c r="N6" s="977"/>
      <c r="O6" s="977"/>
      <c r="P6" s="977"/>
      <c r="Q6" s="977"/>
      <c r="R6" s="977"/>
      <c r="S6" s="978"/>
    </row>
    <row r="7" spans="1:19">
      <c r="A7" s="976" t="s">
        <v>602</v>
      </c>
      <c r="B7" s="977"/>
      <c r="C7" s="977"/>
      <c r="D7" s="977"/>
      <c r="E7" s="977"/>
      <c r="F7" s="977"/>
      <c r="G7" s="977"/>
      <c r="H7" s="977"/>
      <c r="I7" s="977"/>
      <c r="J7" s="977"/>
      <c r="K7" s="977"/>
      <c r="L7" s="977"/>
      <c r="M7" s="977"/>
      <c r="N7" s="977"/>
      <c r="O7" s="977"/>
      <c r="P7" s="977"/>
      <c r="Q7" s="977"/>
      <c r="R7" s="977"/>
      <c r="S7" s="978"/>
    </row>
    <row r="8" spans="1:19">
      <c r="A8" s="976" t="s">
        <v>603</v>
      </c>
      <c r="B8" s="977"/>
      <c r="C8" s="977"/>
      <c r="D8" s="977"/>
      <c r="E8" s="977"/>
      <c r="F8" s="977"/>
      <c r="G8" s="977"/>
      <c r="H8" s="977"/>
      <c r="I8" s="977"/>
      <c r="J8" s="977"/>
      <c r="K8" s="977"/>
      <c r="L8" s="977"/>
      <c r="M8" s="977"/>
      <c r="N8" s="977"/>
      <c r="O8" s="977"/>
      <c r="P8" s="977"/>
      <c r="Q8" s="977"/>
      <c r="R8" s="977"/>
      <c r="S8" s="978"/>
    </row>
    <row r="9" spans="1:19">
      <c r="A9" s="976" t="s">
        <v>604</v>
      </c>
      <c r="B9" s="977"/>
      <c r="C9" s="977"/>
      <c r="D9" s="977"/>
      <c r="E9" s="977"/>
      <c r="F9" s="977"/>
      <c r="G9" s="977"/>
      <c r="H9" s="977"/>
      <c r="I9" s="977"/>
      <c r="J9" s="977"/>
      <c r="K9" s="977"/>
      <c r="L9" s="977"/>
      <c r="M9" s="977"/>
      <c r="N9" s="977"/>
      <c r="O9" s="977"/>
      <c r="P9" s="977"/>
      <c r="Q9" s="977"/>
      <c r="R9" s="977"/>
      <c r="S9" s="978"/>
    </row>
    <row r="10" spans="1:19">
      <c r="A10" s="982" t="s">
        <v>605</v>
      </c>
      <c r="B10" s="983"/>
      <c r="C10" s="983"/>
      <c r="D10" s="983"/>
      <c r="E10" s="983"/>
      <c r="F10" s="983"/>
      <c r="G10" s="983"/>
      <c r="H10" s="983"/>
      <c r="I10" s="983"/>
      <c r="J10" s="983"/>
      <c r="K10" s="983"/>
      <c r="L10" s="983"/>
      <c r="M10" s="983"/>
      <c r="N10" s="983"/>
      <c r="O10" s="983"/>
      <c r="P10" s="983"/>
      <c r="Q10" s="983"/>
      <c r="R10" s="983"/>
      <c r="S10" s="984"/>
    </row>
    <row r="11" spans="1:19" ht="29.2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27"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1.5" customHeight="1">
      <c r="A13" s="985"/>
      <c r="B13" s="985"/>
      <c r="C13" s="1003"/>
      <c r="D13" s="985"/>
      <c r="E13" s="985"/>
      <c r="F13" s="50" t="s">
        <v>63</v>
      </c>
      <c r="G13" s="50" t="s">
        <v>64</v>
      </c>
      <c r="H13" s="50" t="s">
        <v>65</v>
      </c>
      <c r="I13" s="985"/>
      <c r="J13" s="985"/>
      <c r="K13" s="51" t="s">
        <v>66</v>
      </c>
      <c r="L13" s="51" t="s">
        <v>67</v>
      </c>
      <c r="M13" s="51" t="s">
        <v>68</v>
      </c>
      <c r="N13" s="51"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663" customFormat="1">
      <c r="A15" s="659">
        <v>7</v>
      </c>
      <c r="B15" s="660">
        <v>3</v>
      </c>
      <c r="C15" s="660">
        <v>9</v>
      </c>
      <c r="D15" s="660">
        <v>5</v>
      </c>
      <c r="E15" s="660">
        <v>5</v>
      </c>
      <c r="F15" s="660">
        <v>0</v>
      </c>
      <c r="G15" s="660">
        <v>10</v>
      </c>
      <c r="H15" s="660">
        <v>0</v>
      </c>
      <c r="I15" s="660">
        <v>10</v>
      </c>
      <c r="J15" s="660">
        <v>0</v>
      </c>
      <c r="K15" s="660">
        <v>0</v>
      </c>
      <c r="L15" s="660">
        <v>0</v>
      </c>
      <c r="M15" s="660">
        <v>0</v>
      </c>
      <c r="N15" s="660">
        <v>0</v>
      </c>
      <c r="O15" s="660">
        <v>3</v>
      </c>
      <c r="P15" s="660">
        <v>7</v>
      </c>
      <c r="Q15" s="660">
        <v>0</v>
      </c>
      <c r="R15" s="660">
        <v>0</v>
      </c>
      <c r="S15" s="660">
        <v>0</v>
      </c>
    </row>
    <row r="16" spans="1:19">
      <c r="A16" s="994" t="s">
        <v>176</v>
      </c>
      <c r="B16" s="994"/>
      <c r="C16" s="994"/>
      <c r="D16" s="994"/>
      <c r="E16" s="994"/>
      <c r="F16" s="994"/>
      <c r="G16" s="994"/>
      <c r="H16" s="994"/>
      <c r="I16" s="994"/>
      <c r="J16" s="994"/>
      <c r="K16" s="994"/>
      <c r="L16" s="994"/>
      <c r="M16" s="994"/>
      <c r="N16" s="994"/>
      <c r="O16" s="994"/>
      <c r="P16" s="994"/>
      <c r="Q16" s="994"/>
      <c r="R16" s="994"/>
      <c r="S16" s="994"/>
    </row>
    <row r="17" spans="1:19" s="725" customFormat="1">
      <c r="A17" s="717">
        <v>5</v>
      </c>
      <c r="B17" s="18">
        <v>1</v>
      </c>
      <c r="C17" s="18">
        <v>6</v>
      </c>
      <c r="D17" s="18">
        <v>3</v>
      </c>
      <c r="E17" s="18">
        <v>3</v>
      </c>
      <c r="F17" s="18">
        <v>0</v>
      </c>
      <c r="G17" s="18">
        <v>6</v>
      </c>
      <c r="H17" s="18">
        <v>0</v>
      </c>
      <c r="I17" s="18">
        <v>6</v>
      </c>
      <c r="J17" s="18">
        <v>0</v>
      </c>
      <c r="K17" s="18">
        <v>0</v>
      </c>
      <c r="L17" s="18">
        <v>0</v>
      </c>
      <c r="M17" s="18">
        <v>0</v>
      </c>
      <c r="N17" s="18">
        <v>0</v>
      </c>
      <c r="O17" s="18">
        <v>1</v>
      </c>
      <c r="P17" s="18">
        <v>5</v>
      </c>
      <c r="Q17" s="18">
        <v>0</v>
      </c>
      <c r="R17" s="18">
        <v>0</v>
      </c>
      <c r="S17" s="18">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752" customFormat="1">
      <c r="A19" s="747">
        <v>4</v>
      </c>
      <c r="B19" s="18">
        <v>4</v>
      </c>
      <c r="C19" s="18">
        <v>8</v>
      </c>
      <c r="D19" s="18">
        <v>4</v>
      </c>
      <c r="E19" s="18">
        <v>4</v>
      </c>
      <c r="F19" s="18">
        <v>0</v>
      </c>
      <c r="G19" s="18">
        <v>8</v>
      </c>
      <c r="H19" s="18">
        <v>0</v>
      </c>
      <c r="I19" s="18">
        <v>8</v>
      </c>
      <c r="J19" s="18">
        <v>0</v>
      </c>
      <c r="K19" s="18">
        <v>0</v>
      </c>
      <c r="L19" s="18">
        <v>0</v>
      </c>
      <c r="M19" s="18">
        <v>0</v>
      </c>
      <c r="N19" s="18">
        <v>0</v>
      </c>
      <c r="O19" s="18">
        <v>4</v>
      </c>
      <c r="P19" s="18">
        <v>4</v>
      </c>
      <c r="Q19" s="18">
        <v>0</v>
      </c>
      <c r="R19" s="18">
        <v>0</v>
      </c>
      <c r="S19" s="18">
        <v>0</v>
      </c>
    </row>
    <row r="20" spans="1:19">
      <c r="A20" s="994" t="s">
        <v>72</v>
      </c>
      <c r="B20" s="994"/>
      <c r="C20" s="994"/>
      <c r="D20" s="994"/>
      <c r="E20" s="994"/>
      <c r="F20" s="994"/>
      <c r="G20" s="994"/>
      <c r="H20" s="994"/>
      <c r="I20" s="994"/>
      <c r="J20" s="994"/>
      <c r="K20" s="994"/>
      <c r="L20" s="994"/>
      <c r="M20" s="994"/>
      <c r="N20" s="994"/>
      <c r="O20" s="994"/>
      <c r="P20" s="994"/>
      <c r="Q20" s="994"/>
      <c r="R20" s="994"/>
      <c r="S20" s="994"/>
    </row>
    <row r="21" spans="1:19" s="775" customFormat="1">
      <c r="A21" s="771">
        <v>1</v>
      </c>
      <c r="B21" s="18">
        <v>1</v>
      </c>
      <c r="C21" s="18">
        <v>2</v>
      </c>
      <c r="D21" s="18">
        <v>1</v>
      </c>
      <c r="E21" s="18">
        <v>1</v>
      </c>
      <c r="F21" s="18">
        <v>0</v>
      </c>
      <c r="G21" s="18">
        <v>2</v>
      </c>
      <c r="H21" s="18">
        <v>0</v>
      </c>
      <c r="I21" s="18">
        <v>2</v>
      </c>
      <c r="J21" s="18">
        <v>0</v>
      </c>
      <c r="K21" s="18">
        <v>0</v>
      </c>
      <c r="L21" s="18">
        <v>0</v>
      </c>
      <c r="M21" s="18">
        <v>0</v>
      </c>
      <c r="N21" s="18">
        <v>0</v>
      </c>
      <c r="O21" s="18">
        <v>1</v>
      </c>
      <c r="P21" s="18">
        <v>1</v>
      </c>
      <c r="Q21" s="18">
        <v>0</v>
      </c>
      <c r="R21" s="18">
        <v>0</v>
      </c>
      <c r="S21" s="18">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805" customFormat="1">
      <c r="A23" s="804">
        <v>4</v>
      </c>
      <c r="B23" s="18">
        <v>0</v>
      </c>
      <c r="C23" s="18">
        <v>4</v>
      </c>
      <c r="D23" s="18">
        <v>1</v>
      </c>
      <c r="E23" s="18">
        <v>3</v>
      </c>
      <c r="F23" s="18">
        <v>0</v>
      </c>
      <c r="G23" s="18">
        <v>4</v>
      </c>
      <c r="H23" s="18">
        <v>0</v>
      </c>
      <c r="I23" s="18">
        <v>4</v>
      </c>
      <c r="J23" s="18">
        <v>0</v>
      </c>
      <c r="K23" s="18">
        <v>0</v>
      </c>
      <c r="L23" s="18">
        <v>0</v>
      </c>
      <c r="M23" s="18">
        <v>0</v>
      </c>
      <c r="N23" s="18">
        <v>0</v>
      </c>
      <c r="O23" s="18">
        <v>2</v>
      </c>
      <c r="P23" s="18">
        <v>2</v>
      </c>
      <c r="Q23" s="18">
        <v>0</v>
      </c>
      <c r="R23" s="18">
        <v>0</v>
      </c>
      <c r="S23" s="18">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73" customFormat="1">
      <c r="A25" s="18">
        <v>2</v>
      </c>
      <c r="B25" s="18">
        <v>0</v>
      </c>
      <c r="C25" s="18">
        <v>2</v>
      </c>
      <c r="D25" s="18">
        <v>1</v>
      </c>
      <c r="E25" s="18">
        <v>1</v>
      </c>
      <c r="F25" s="18">
        <v>0</v>
      </c>
      <c r="G25" s="18">
        <v>2</v>
      </c>
      <c r="H25" s="18">
        <v>0</v>
      </c>
      <c r="I25" s="18">
        <v>2</v>
      </c>
      <c r="J25" s="18">
        <v>0</v>
      </c>
      <c r="K25" s="18">
        <v>0</v>
      </c>
      <c r="L25" s="18">
        <v>0</v>
      </c>
      <c r="M25" s="18">
        <v>0</v>
      </c>
      <c r="N25" s="18">
        <v>0</v>
      </c>
      <c r="O25" s="18">
        <v>0</v>
      </c>
      <c r="P25" s="18">
        <v>2</v>
      </c>
      <c r="Q25" s="18">
        <v>0</v>
      </c>
      <c r="R25" s="18">
        <v>0</v>
      </c>
      <c r="S25" s="18">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856" customFormat="1">
      <c r="A27" s="851">
        <v>4</v>
      </c>
      <c r="B27" s="18">
        <v>0</v>
      </c>
      <c r="C27" s="18">
        <v>4</v>
      </c>
      <c r="D27" s="18">
        <v>2</v>
      </c>
      <c r="E27" s="18">
        <v>2</v>
      </c>
      <c r="F27" s="18">
        <v>0</v>
      </c>
      <c r="G27" s="18">
        <v>4</v>
      </c>
      <c r="H27" s="18">
        <v>0</v>
      </c>
      <c r="I27" s="18">
        <v>4</v>
      </c>
      <c r="J27" s="18">
        <v>0</v>
      </c>
      <c r="K27" s="18">
        <v>0</v>
      </c>
      <c r="L27" s="18">
        <v>0</v>
      </c>
      <c r="M27" s="18">
        <v>0</v>
      </c>
      <c r="N27" s="18">
        <v>0</v>
      </c>
      <c r="O27" s="18">
        <v>2</v>
      </c>
      <c r="P27" s="18">
        <v>2</v>
      </c>
      <c r="Q27" s="18">
        <v>0</v>
      </c>
      <c r="R27" s="18">
        <v>0</v>
      </c>
      <c r="S27" s="18">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903" customFormat="1">
      <c r="A29" s="900">
        <v>1</v>
      </c>
      <c r="B29" s="18">
        <v>0</v>
      </c>
      <c r="C29" s="18">
        <v>1</v>
      </c>
      <c r="D29" s="18">
        <v>0</v>
      </c>
      <c r="E29" s="18">
        <v>1</v>
      </c>
      <c r="F29" s="18">
        <v>0</v>
      </c>
      <c r="G29" s="18">
        <v>1</v>
      </c>
      <c r="H29" s="18">
        <v>0</v>
      </c>
      <c r="I29" s="18">
        <v>1</v>
      </c>
      <c r="J29" s="18">
        <v>0</v>
      </c>
      <c r="K29" s="18">
        <v>0</v>
      </c>
      <c r="L29" s="18">
        <v>0</v>
      </c>
      <c r="M29" s="18">
        <v>0</v>
      </c>
      <c r="N29" s="18">
        <v>0</v>
      </c>
      <c r="O29" s="18">
        <v>0</v>
      </c>
      <c r="P29" s="18">
        <v>1</v>
      </c>
      <c r="Q29" s="18">
        <v>0</v>
      </c>
      <c r="R29" s="18">
        <v>0</v>
      </c>
      <c r="S29" s="18">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903" customFormat="1">
      <c r="A31" s="900">
        <v>2</v>
      </c>
      <c r="B31" s="18">
        <v>2</v>
      </c>
      <c r="C31" s="18">
        <v>4</v>
      </c>
      <c r="D31" s="18">
        <v>1</v>
      </c>
      <c r="E31" s="18">
        <v>3</v>
      </c>
      <c r="F31" s="18">
        <v>0</v>
      </c>
      <c r="G31" s="18">
        <v>4</v>
      </c>
      <c r="H31" s="18">
        <v>0</v>
      </c>
      <c r="I31" s="18">
        <v>4</v>
      </c>
      <c r="J31" s="18">
        <v>0</v>
      </c>
      <c r="K31" s="18">
        <v>0</v>
      </c>
      <c r="L31" s="18">
        <v>0</v>
      </c>
      <c r="M31" s="18">
        <v>0</v>
      </c>
      <c r="N31" s="18">
        <v>0</v>
      </c>
      <c r="O31" s="18">
        <v>2</v>
      </c>
      <c r="P31" s="18">
        <v>2</v>
      </c>
      <c r="Q31" s="18">
        <v>0</v>
      </c>
      <c r="R31" s="18">
        <v>0</v>
      </c>
      <c r="S31" s="18">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s="913" customFormat="1">
      <c r="A33" s="910">
        <v>4</v>
      </c>
      <c r="B33" s="18">
        <v>0</v>
      </c>
      <c r="C33" s="18">
        <v>4</v>
      </c>
      <c r="D33" s="18">
        <v>0</v>
      </c>
      <c r="E33" s="18">
        <v>4</v>
      </c>
      <c r="F33" s="18">
        <v>0</v>
      </c>
      <c r="G33" s="18">
        <v>4</v>
      </c>
      <c r="H33" s="18">
        <v>0</v>
      </c>
      <c r="I33" s="18">
        <v>4</v>
      </c>
      <c r="J33" s="18">
        <v>0</v>
      </c>
      <c r="K33" s="18">
        <v>0</v>
      </c>
      <c r="L33" s="18">
        <v>0</v>
      </c>
      <c r="M33" s="18">
        <v>0</v>
      </c>
      <c r="N33" s="18">
        <v>0</v>
      </c>
      <c r="O33" s="18">
        <v>0</v>
      </c>
      <c r="P33" s="18">
        <v>4</v>
      </c>
      <c r="Q33" s="18">
        <v>0</v>
      </c>
      <c r="R33" s="18">
        <v>0</v>
      </c>
      <c r="S33" s="18">
        <v>0</v>
      </c>
    </row>
    <row r="34" spans="1:19">
      <c r="A34" s="1001" t="s">
        <v>79</v>
      </c>
      <c r="B34" s="1001"/>
      <c r="C34" s="1001"/>
      <c r="D34" s="1001"/>
      <c r="E34" s="1001"/>
      <c r="F34" s="1001"/>
      <c r="G34" s="1001"/>
      <c r="H34" s="1001"/>
      <c r="I34" s="1001"/>
      <c r="J34" s="1001"/>
      <c r="K34" s="1001"/>
      <c r="L34" s="1001"/>
      <c r="M34" s="1001"/>
      <c r="N34" s="1001"/>
      <c r="O34" s="1001"/>
      <c r="P34" s="1001"/>
      <c r="Q34" s="1001"/>
      <c r="R34" s="1001"/>
      <c r="S34" s="1001"/>
    </row>
    <row r="35" spans="1:19" s="913" customFormat="1">
      <c r="A35" s="910">
        <v>1</v>
      </c>
      <c r="B35" s="18">
        <v>2</v>
      </c>
      <c r="C35" s="18">
        <v>3</v>
      </c>
      <c r="D35" s="18">
        <v>2</v>
      </c>
      <c r="E35" s="18">
        <v>1</v>
      </c>
      <c r="F35" s="18">
        <v>0</v>
      </c>
      <c r="G35" s="18">
        <v>3</v>
      </c>
      <c r="H35" s="18">
        <v>0</v>
      </c>
      <c r="I35" s="18">
        <v>3</v>
      </c>
      <c r="J35" s="18">
        <v>0</v>
      </c>
      <c r="K35" s="18">
        <v>0</v>
      </c>
      <c r="L35" s="18">
        <v>0</v>
      </c>
      <c r="M35" s="18">
        <v>0</v>
      </c>
      <c r="N35" s="18">
        <v>0</v>
      </c>
      <c r="O35" s="18">
        <v>2</v>
      </c>
      <c r="P35" s="18">
        <v>1</v>
      </c>
      <c r="Q35" s="18">
        <v>0</v>
      </c>
      <c r="R35" s="18">
        <v>0</v>
      </c>
      <c r="S35" s="18">
        <v>0</v>
      </c>
    </row>
    <row r="36" spans="1:19">
      <c r="A36" s="995" t="s">
        <v>80</v>
      </c>
      <c r="B36" s="995"/>
      <c r="C36" s="995"/>
      <c r="D36" s="995"/>
      <c r="E36" s="995"/>
      <c r="F36" s="995"/>
      <c r="G36" s="995"/>
      <c r="H36" s="995"/>
      <c r="I36" s="995"/>
      <c r="J36" s="995"/>
      <c r="K36" s="995"/>
      <c r="L36" s="995"/>
      <c r="M36" s="995"/>
      <c r="N36" s="995"/>
      <c r="O36" s="995"/>
      <c r="P36" s="995"/>
      <c r="Q36" s="995"/>
      <c r="R36" s="995"/>
      <c r="S36" s="995"/>
    </row>
    <row r="37" spans="1:19" s="954" customFormat="1">
      <c r="A37" s="949">
        <v>6</v>
      </c>
      <c r="B37" s="949">
        <v>0</v>
      </c>
      <c r="C37" s="949">
        <v>6</v>
      </c>
      <c r="D37" s="949">
        <v>0</v>
      </c>
      <c r="E37" s="949">
        <v>6</v>
      </c>
      <c r="F37" s="949">
        <v>0</v>
      </c>
      <c r="G37" s="949">
        <v>6</v>
      </c>
      <c r="H37" s="949">
        <v>0</v>
      </c>
      <c r="I37" s="949">
        <v>6</v>
      </c>
      <c r="J37" s="949">
        <v>0</v>
      </c>
      <c r="K37" s="949">
        <v>0</v>
      </c>
      <c r="L37" s="949">
        <v>0</v>
      </c>
      <c r="M37" s="949">
        <v>0</v>
      </c>
      <c r="N37" s="949">
        <v>0</v>
      </c>
      <c r="O37" s="949">
        <v>1</v>
      </c>
      <c r="P37" s="949">
        <v>5</v>
      </c>
      <c r="Q37" s="949">
        <v>0</v>
      </c>
      <c r="R37" s="949">
        <v>0</v>
      </c>
      <c r="S37" s="949">
        <v>0</v>
      </c>
    </row>
    <row r="38" spans="1:19">
      <c r="A38" s="996" t="s">
        <v>3653</v>
      </c>
      <c r="B38" s="997"/>
      <c r="C38" s="997"/>
      <c r="D38" s="997"/>
      <c r="E38" s="997"/>
      <c r="F38" s="997"/>
      <c r="G38" s="997"/>
      <c r="H38" s="997"/>
      <c r="I38" s="997"/>
      <c r="J38" s="997"/>
      <c r="K38" s="997"/>
      <c r="L38" s="997"/>
      <c r="M38" s="997"/>
      <c r="N38" s="997"/>
      <c r="O38" s="997"/>
      <c r="P38" s="997"/>
      <c r="Q38" s="997"/>
      <c r="R38" s="997"/>
      <c r="S38" s="998"/>
    </row>
    <row r="39" spans="1:19" s="22" customFormat="1">
      <c r="A39" s="74">
        <f>SUM(A37,A35,A33,A31,A29,A27,A25,A23,A21,A19,A17,A15)</f>
        <v>41</v>
      </c>
      <c r="B39" s="349">
        <f t="shared" ref="B39:S39" si="0">SUM(B37,B35,B33,B31,B29,B27,B25,B23,B21,B19,B17,B15)</f>
        <v>13</v>
      </c>
      <c r="C39" s="349">
        <f t="shared" si="0"/>
        <v>53</v>
      </c>
      <c r="D39" s="349">
        <f t="shared" si="0"/>
        <v>20</v>
      </c>
      <c r="E39" s="349">
        <f t="shared" si="0"/>
        <v>34</v>
      </c>
      <c r="F39" s="349">
        <f t="shared" si="0"/>
        <v>0</v>
      </c>
      <c r="G39" s="349">
        <f t="shared" si="0"/>
        <v>54</v>
      </c>
      <c r="H39" s="349">
        <f t="shared" si="0"/>
        <v>0</v>
      </c>
      <c r="I39" s="349">
        <f t="shared" si="0"/>
        <v>54</v>
      </c>
      <c r="J39" s="349">
        <f t="shared" si="0"/>
        <v>0</v>
      </c>
      <c r="K39" s="349">
        <f t="shared" si="0"/>
        <v>0</v>
      </c>
      <c r="L39" s="349">
        <f t="shared" si="0"/>
        <v>0</v>
      </c>
      <c r="M39" s="349">
        <f t="shared" si="0"/>
        <v>0</v>
      </c>
      <c r="N39" s="349">
        <f t="shared" si="0"/>
        <v>0</v>
      </c>
      <c r="O39" s="349">
        <f t="shared" si="0"/>
        <v>18</v>
      </c>
      <c r="P39" s="349">
        <f t="shared" si="0"/>
        <v>36</v>
      </c>
      <c r="Q39" s="349">
        <f t="shared" si="0"/>
        <v>0</v>
      </c>
      <c r="R39" s="349">
        <f t="shared" si="0"/>
        <v>0</v>
      </c>
      <c r="S39" s="349">
        <f t="shared" si="0"/>
        <v>0</v>
      </c>
    </row>
    <row r="40" spans="1:19">
      <c r="A40" s="4"/>
      <c r="B40" s="4"/>
      <c r="C40" s="4"/>
      <c r="D40" s="4"/>
      <c r="E40" s="4"/>
      <c r="F40" s="4"/>
      <c r="G40" s="4"/>
      <c r="H40" s="4"/>
      <c r="I40" s="4"/>
      <c r="J40" s="4"/>
      <c r="K40" s="4"/>
      <c r="L40" s="4"/>
      <c r="M40" s="4"/>
      <c r="N40" s="4"/>
      <c r="O40" s="4"/>
      <c r="P40" s="4"/>
      <c r="Q40" s="4"/>
      <c r="R40" s="4"/>
      <c r="S40" s="4"/>
    </row>
    <row r="41" spans="1:19" ht="20.25" customHeight="1">
      <c r="A41" s="1264" t="s">
        <v>555</v>
      </c>
      <c r="B41" s="1265"/>
      <c r="C41" s="1265"/>
      <c r="D41" s="1265"/>
      <c r="E41" s="1265"/>
      <c r="F41" s="1265"/>
      <c r="G41" s="1265"/>
      <c r="H41" s="1265"/>
      <c r="I41" s="1265"/>
      <c r="J41" s="1265"/>
      <c r="K41" s="1265"/>
      <c r="L41" s="1265"/>
      <c r="M41" s="1265"/>
      <c r="N41" s="1265"/>
      <c r="O41" s="1265"/>
      <c r="P41" s="1265"/>
      <c r="Q41" s="1265"/>
      <c r="R41" s="1265"/>
      <c r="S41" s="1266"/>
    </row>
    <row r="42" spans="1:19">
      <c r="A42" s="1108" t="s">
        <v>3654</v>
      </c>
      <c r="B42" s="1109"/>
      <c r="C42" s="1109"/>
      <c r="D42" s="1109"/>
      <c r="E42" s="1109"/>
      <c r="F42" s="1109"/>
      <c r="G42" s="1109"/>
      <c r="H42" s="1109"/>
      <c r="I42" s="1109"/>
      <c r="J42" s="1109"/>
      <c r="K42" s="1109"/>
      <c r="L42" s="1109"/>
      <c r="M42" s="1109"/>
      <c r="N42" s="1109"/>
      <c r="O42" s="1109"/>
      <c r="P42" s="1109"/>
      <c r="Q42" s="1109"/>
      <c r="R42" s="1109"/>
      <c r="S42" s="1110"/>
    </row>
    <row r="43" spans="1:19">
      <c r="A43" s="976" t="s">
        <v>81</v>
      </c>
      <c r="B43" s="977"/>
      <c r="C43" s="977"/>
      <c r="D43" s="977"/>
      <c r="E43" s="977"/>
      <c r="F43" s="977"/>
      <c r="G43" s="977"/>
      <c r="H43" s="977"/>
      <c r="I43" s="977"/>
      <c r="J43" s="977"/>
      <c r="K43" s="977"/>
      <c r="L43" s="977"/>
      <c r="M43" s="977"/>
      <c r="N43" s="977"/>
      <c r="O43" s="977"/>
      <c r="P43" s="977"/>
      <c r="Q43" s="977"/>
      <c r="R43" s="977"/>
      <c r="S43" s="978"/>
    </row>
    <row r="44" spans="1:19">
      <c r="A44" s="976" t="s">
        <v>556</v>
      </c>
      <c r="B44" s="977"/>
      <c r="C44" s="977"/>
      <c r="D44" s="977"/>
      <c r="E44" s="977"/>
      <c r="F44" s="977"/>
      <c r="G44" s="977"/>
      <c r="H44" s="977"/>
      <c r="I44" s="977"/>
      <c r="J44" s="977"/>
      <c r="K44" s="977"/>
      <c r="L44" s="977"/>
      <c r="M44" s="977"/>
      <c r="N44" s="977"/>
      <c r="O44" s="977"/>
      <c r="P44" s="977"/>
      <c r="Q44" s="977"/>
      <c r="R44" s="977"/>
      <c r="S44" s="978"/>
    </row>
    <row r="45" spans="1:19">
      <c r="A45" s="976" t="s">
        <v>557</v>
      </c>
      <c r="B45" s="977"/>
      <c r="C45" s="977"/>
      <c r="D45" s="977"/>
      <c r="E45" s="977"/>
      <c r="F45" s="977"/>
      <c r="G45" s="977"/>
      <c r="H45" s="977"/>
      <c r="I45" s="977"/>
      <c r="J45" s="977"/>
      <c r="K45" s="977"/>
      <c r="L45" s="977"/>
      <c r="M45" s="977"/>
      <c r="N45" s="977"/>
      <c r="O45" s="977"/>
      <c r="P45" s="977"/>
      <c r="Q45" s="977"/>
      <c r="R45" s="977"/>
      <c r="S45" s="978"/>
    </row>
    <row r="46" spans="1:19">
      <c r="A46" s="976" t="s">
        <v>558</v>
      </c>
      <c r="B46" s="977"/>
      <c r="C46" s="977"/>
      <c r="D46" s="977"/>
      <c r="E46" s="977"/>
      <c r="F46" s="977"/>
      <c r="G46" s="977"/>
      <c r="H46" s="977"/>
      <c r="I46" s="977"/>
      <c r="J46" s="977"/>
      <c r="K46" s="977"/>
      <c r="L46" s="977"/>
      <c r="M46" s="977"/>
      <c r="N46" s="977"/>
      <c r="O46" s="977"/>
      <c r="P46" s="977"/>
      <c r="Q46" s="977"/>
      <c r="R46" s="977"/>
      <c r="S46" s="978"/>
    </row>
    <row r="47" spans="1:19">
      <c r="A47" s="976" t="s">
        <v>559</v>
      </c>
      <c r="B47" s="977"/>
      <c r="C47" s="977"/>
      <c r="D47" s="977"/>
      <c r="E47" s="977"/>
      <c r="F47" s="977"/>
      <c r="G47" s="977"/>
      <c r="H47" s="977"/>
      <c r="I47" s="977"/>
      <c r="J47" s="977"/>
      <c r="K47" s="977"/>
      <c r="L47" s="977"/>
      <c r="M47" s="977"/>
      <c r="N47" s="977"/>
      <c r="O47" s="977"/>
      <c r="P47" s="977"/>
      <c r="Q47" s="977"/>
      <c r="R47" s="977"/>
      <c r="S47" s="978"/>
    </row>
    <row r="48" spans="1:19">
      <c r="A48" s="982" t="s">
        <v>560</v>
      </c>
      <c r="B48" s="983"/>
      <c r="C48" s="983"/>
      <c r="D48" s="983"/>
      <c r="E48" s="983"/>
      <c r="F48" s="983"/>
      <c r="G48" s="983"/>
      <c r="H48" s="983"/>
      <c r="I48" s="983"/>
      <c r="J48" s="983"/>
      <c r="K48" s="983"/>
      <c r="L48" s="983"/>
      <c r="M48" s="983"/>
      <c r="N48" s="983"/>
      <c r="O48" s="983"/>
      <c r="P48" s="983"/>
      <c r="Q48" s="983"/>
      <c r="R48" s="983"/>
      <c r="S48" s="984"/>
    </row>
    <row r="49" spans="1:19" ht="30.75" customHeight="1">
      <c r="A49" s="985" t="s">
        <v>41</v>
      </c>
      <c r="B49" s="985"/>
      <c r="C49" s="985"/>
      <c r="D49" s="985" t="s">
        <v>42</v>
      </c>
      <c r="E49" s="985"/>
      <c r="F49" s="985" t="s">
        <v>43</v>
      </c>
      <c r="G49" s="985"/>
      <c r="H49" s="985"/>
      <c r="I49" s="985" t="s">
        <v>44</v>
      </c>
      <c r="J49" s="985"/>
      <c r="K49" s="986" t="s">
        <v>45</v>
      </c>
      <c r="L49" s="987"/>
      <c r="M49" s="987"/>
      <c r="N49" s="988"/>
      <c r="O49" s="989" t="s">
        <v>46</v>
      </c>
      <c r="P49" s="989"/>
      <c r="Q49" s="990"/>
      <c r="R49" s="985" t="s">
        <v>47</v>
      </c>
      <c r="S49" s="985"/>
    </row>
    <row r="50" spans="1:19" ht="28.5" customHeight="1">
      <c r="A50" s="991" t="s">
        <v>48</v>
      </c>
      <c r="B50" s="991" t="s">
        <v>49</v>
      </c>
      <c r="C50" s="1002" t="s">
        <v>50</v>
      </c>
      <c r="D50" s="991" t="s">
        <v>561</v>
      </c>
      <c r="E50" s="991" t="s">
        <v>52</v>
      </c>
      <c r="F50" s="986" t="s">
        <v>53</v>
      </c>
      <c r="G50" s="992"/>
      <c r="H50" s="993"/>
      <c r="I50" s="991" t="s">
        <v>54</v>
      </c>
      <c r="J50" s="991" t="s">
        <v>55</v>
      </c>
      <c r="K50" s="986" t="s">
        <v>56</v>
      </c>
      <c r="L50" s="993"/>
      <c r="M50" s="986" t="s">
        <v>57</v>
      </c>
      <c r="N50" s="993"/>
      <c r="O50" s="991" t="s">
        <v>58</v>
      </c>
      <c r="P50" s="991" t="s">
        <v>59</v>
      </c>
      <c r="Q50" s="991" t="s">
        <v>60</v>
      </c>
      <c r="R50" s="991" t="s">
        <v>61</v>
      </c>
      <c r="S50" s="991" t="s">
        <v>62</v>
      </c>
    </row>
    <row r="51" spans="1:19" ht="58.5" customHeight="1">
      <c r="A51" s="985"/>
      <c r="B51" s="985"/>
      <c r="C51" s="1003"/>
      <c r="D51" s="985"/>
      <c r="E51" s="985"/>
      <c r="F51" s="50" t="s">
        <v>63</v>
      </c>
      <c r="G51" s="50" t="s">
        <v>64</v>
      </c>
      <c r="H51" s="50" t="s">
        <v>65</v>
      </c>
      <c r="I51" s="985"/>
      <c r="J51" s="985"/>
      <c r="K51" s="51" t="s">
        <v>66</v>
      </c>
      <c r="L51" s="51" t="s">
        <v>67</v>
      </c>
      <c r="M51" s="51" t="s">
        <v>68</v>
      </c>
      <c r="N51" s="51" t="s">
        <v>67</v>
      </c>
      <c r="O51" s="985"/>
      <c r="P51" s="985"/>
      <c r="Q51" s="985"/>
      <c r="R51" s="985"/>
      <c r="S51" s="985"/>
    </row>
    <row r="52" spans="1:19">
      <c r="A52" s="994" t="s">
        <v>69</v>
      </c>
      <c r="B52" s="994"/>
      <c r="C52" s="994"/>
      <c r="D52" s="994"/>
      <c r="E52" s="994"/>
      <c r="F52" s="994"/>
      <c r="G52" s="994"/>
      <c r="H52" s="994"/>
      <c r="I52" s="994"/>
      <c r="J52" s="994"/>
      <c r="K52" s="994"/>
      <c r="L52" s="994"/>
      <c r="M52" s="994"/>
      <c r="N52" s="994"/>
      <c r="O52" s="994"/>
      <c r="P52" s="994"/>
      <c r="Q52" s="994"/>
      <c r="R52" s="994"/>
      <c r="S52" s="994"/>
    </row>
    <row r="53" spans="1:19">
      <c r="A53" s="1322" t="s">
        <v>562</v>
      </c>
      <c r="B53" s="1388"/>
      <c r="C53" s="1388"/>
      <c r="D53" s="1388"/>
      <c r="E53" s="1388"/>
      <c r="F53" s="1388"/>
      <c r="G53" s="1388"/>
      <c r="H53" s="1388"/>
      <c r="I53" s="1388"/>
      <c r="J53" s="1388"/>
      <c r="K53" s="1388"/>
      <c r="L53" s="1388"/>
      <c r="M53" s="1388"/>
      <c r="N53" s="1388"/>
      <c r="O53" s="1388"/>
      <c r="P53" s="1388"/>
      <c r="Q53" s="1388"/>
      <c r="R53" s="1388"/>
      <c r="S53" s="1389"/>
    </row>
    <row r="54" spans="1:19" s="725" customFormat="1">
      <c r="A54" s="18">
        <v>1</v>
      </c>
      <c r="B54" s="18">
        <v>0</v>
      </c>
      <c r="C54" s="18">
        <v>1</v>
      </c>
      <c r="D54" s="18">
        <v>0</v>
      </c>
      <c r="E54" s="18">
        <v>1</v>
      </c>
      <c r="F54" s="18">
        <v>0</v>
      </c>
      <c r="G54" s="18">
        <v>1</v>
      </c>
      <c r="H54" s="18">
        <v>0</v>
      </c>
      <c r="I54" s="18">
        <v>1</v>
      </c>
      <c r="J54" s="18">
        <v>0</v>
      </c>
      <c r="K54" s="18">
        <v>0</v>
      </c>
      <c r="L54" s="18">
        <v>0</v>
      </c>
      <c r="M54" s="18">
        <v>0</v>
      </c>
      <c r="N54" s="18">
        <v>0</v>
      </c>
      <c r="O54" s="18">
        <v>0</v>
      </c>
      <c r="P54" s="18">
        <v>1</v>
      </c>
      <c r="Q54" s="18">
        <v>0</v>
      </c>
      <c r="R54" s="18">
        <v>0</v>
      </c>
      <c r="S54" s="18">
        <v>0</v>
      </c>
    </row>
    <row r="55" spans="1:19">
      <c r="A55" s="1322" t="s">
        <v>563</v>
      </c>
      <c r="B55" s="1388"/>
      <c r="C55" s="1388"/>
      <c r="D55" s="1388"/>
      <c r="E55" s="1388"/>
      <c r="F55" s="1388"/>
      <c r="G55" s="1388"/>
      <c r="H55" s="1388"/>
      <c r="I55" s="1388"/>
      <c r="J55" s="1388"/>
      <c r="K55" s="1388"/>
      <c r="L55" s="1388"/>
      <c r="M55" s="1388"/>
      <c r="N55" s="1388"/>
      <c r="O55" s="1388"/>
      <c r="P55" s="1388"/>
      <c r="Q55" s="1388"/>
      <c r="R55" s="1388"/>
      <c r="S55" s="1389"/>
    </row>
    <row r="56" spans="1:19" s="725" customFormat="1">
      <c r="A56" s="18">
        <v>1</v>
      </c>
      <c r="B56" s="18">
        <v>0</v>
      </c>
      <c r="C56" s="18">
        <v>0</v>
      </c>
      <c r="D56" s="18">
        <v>1</v>
      </c>
      <c r="E56" s="18">
        <v>0</v>
      </c>
      <c r="F56" s="18">
        <v>0</v>
      </c>
      <c r="G56" s="18">
        <v>1</v>
      </c>
      <c r="H56" s="18">
        <v>0</v>
      </c>
      <c r="I56" s="18">
        <v>1</v>
      </c>
      <c r="J56" s="18">
        <v>0</v>
      </c>
      <c r="K56" s="18">
        <v>0</v>
      </c>
      <c r="L56" s="18">
        <v>0</v>
      </c>
      <c r="M56" s="18">
        <v>0</v>
      </c>
      <c r="N56" s="18">
        <v>0</v>
      </c>
      <c r="O56" s="18">
        <v>0</v>
      </c>
      <c r="P56" s="18">
        <v>1</v>
      </c>
      <c r="Q56" s="18">
        <v>0</v>
      </c>
      <c r="R56" s="18">
        <v>0</v>
      </c>
      <c r="S56" s="18">
        <v>0</v>
      </c>
    </row>
    <row r="57" spans="1:19">
      <c r="A57" s="1322" t="s">
        <v>564</v>
      </c>
      <c r="B57" s="1388"/>
      <c r="C57" s="1388"/>
      <c r="D57" s="1388"/>
      <c r="E57" s="1388"/>
      <c r="F57" s="1388"/>
      <c r="G57" s="1388"/>
      <c r="H57" s="1388"/>
      <c r="I57" s="1388"/>
      <c r="J57" s="1388"/>
      <c r="K57" s="1388"/>
      <c r="L57" s="1388"/>
      <c r="M57" s="1388"/>
      <c r="N57" s="1388"/>
      <c r="O57" s="1388"/>
      <c r="P57" s="1388"/>
      <c r="Q57" s="1388"/>
      <c r="R57" s="1388"/>
      <c r="S57" s="1389"/>
    </row>
    <row r="58" spans="1:19" s="725" customFormat="1">
      <c r="A58" s="18">
        <v>3</v>
      </c>
      <c r="B58" s="18">
        <v>0</v>
      </c>
      <c r="C58" s="18">
        <v>3</v>
      </c>
      <c r="D58" s="18">
        <v>0</v>
      </c>
      <c r="E58" s="18">
        <v>3</v>
      </c>
      <c r="F58" s="18">
        <v>0</v>
      </c>
      <c r="G58" s="18">
        <v>3</v>
      </c>
      <c r="H58" s="18">
        <v>0</v>
      </c>
      <c r="I58" s="18">
        <v>3</v>
      </c>
      <c r="J58" s="18">
        <v>0</v>
      </c>
      <c r="K58" s="18">
        <v>0</v>
      </c>
      <c r="L58" s="18">
        <v>0</v>
      </c>
      <c r="M58" s="18">
        <v>0</v>
      </c>
      <c r="N58" s="18">
        <v>0</v>
      </c>
      <c r="O58" s="18">
        <v>0</v>
      </c>
      <c r="P58" s="18">
        <v>3</v>
      </c>
      <c r="Q58" s="18">
        <v>0</v>
      </c>
      <c r="R58" s="18">
        <v>0</v>
      </c>
      <c r="S58" s="18">
        <v>0</v>
      </c>
    </row>
    <row r="59" spans="1:19">
      <c r="A59" s="994" t="s">
        <v>176</v>
      </c>
      <c r="B59" s="994"/>
      <c r="C59" s="994"/>
      <c r="D59" s="994"/>
      <c r="E59" s="994"/>
      <c r="F59" s="994"/>
      <c r="G59" s="994"/>
      <c r="H59" s="994"/>
      <c r="I59" s="994"/>
      <c r="J59" s="994"/>
      <c r="K59" s="994"/>
      <c r="L59" s="994"/>
      <c r="M59" s="994"/>
      <c r="N59" s="994"/>
      <c r="O59" s="994"/>
      <c r="P59" s="994"/>
      <c r="Q59" s="994"/>
      <c r="R59" s="994"/>
      <c r="S59" s="994"/>
    </row>
    <row r="60" spans="1:19" s="521" customFormat="1">
      <c r="A60" s="18">
        <v>0</v>
      </c>
      <c r="B60" s="18">
        <v>0</v>
      </c>
      <c r="C60" s="18">
        <v>0</v>
      </c>
      <c r="D60" s="18">
        <v>0</v>
      </c>
      <c r="E60" s="18">
        <v>0</v>
      </c>
      <c r="F60" s="18">
        <v>0</v>
      </c>
      <c r="G60" s="18">
        <v>0</v>
      </c>
      <c r="H60" s="18">
        <v>0</v>
      </c>
      <c r="I60" s="18">
        <v>0</v>
      </c>
      <c r="J60" s="18">
        <v>0</v>
      </c>
      <c r="K60" s="18">
        <v>0</v>
      </c>
      <c r="L60" s="18">
        <v>0</v>
      </c>
      <c r="M60" s="18">
        <v>0</v>
      </c>
      <c r="N60" s="18">
        <v>0</v>
      </c>
      <c r="O60" s="18">
        <v>0</v>
      </c>
      <c r="P60" s="18">
        <v>0</v>
      </c>
      <c r="Q60" s="18">
        <v>0</v>
      </c>
      <c r="R60" s="18">
        <v>0</v>
      </c>
      <c r="S60" s="18">
        <v>0</v>
      </c>
    </row>
    <row r="61" spans="1:19">
      <c r="A61" s="994" t="s">
        <v>71</v>
      </c>
      <c r="B61" s="994"/>
      <c r="C61" s="994"/>
      <c r="D61" s="994"/>
      <c r="E61" s="994"/>
      <c r="F61" s="994"/>
      <c r="G61" s="994"/>
      <c r="H61" s="994"/>
      <c r="I61" s="994"/>
      <c r="J61" s="994"/>
      <c r="K61" s="994"/>
      <c r="L61" s="994"/>
      <c r="M61" s="994"/>
      <c r="N61" s="994"/>
      <c r="O61" s="994"/>
      <c r="P61" s="994"/>
      <c r="Q61" s="994"/>
      <c r="R61" s="994"/>
      <c r="S61" s="994"/>
    </row>
    <row r="62" spans="1:19" s="752" customFormat="1">
      <c r="A62" s="18">
        <v>1</v>
      </c>
      <c r="B62" s="18">
        <v>0</v>
      </c>
      <c r="C62" s="18">
        <v>1</v>
      </c>
      <c r="D62" s="18">
        <v>0</v>
      </c>
      <c r="E62" s="18">
        <v>1</v>
      </c>
      <c r="F62" s="18">
        <v>0</v>
      </c>
      <c r="G62" s="18">
        <v>1</v>
      </c>
      <c r="H62" s="18">
        <v>0</v>
      </c>
      <c r="I62" s="18">
        <v>1</v>
      </c>
      <c r="J62" s="18">
        <v>0</v>
      </c>
      <c r="K62" s="18">
        <v>0</v>
      </c>
      <c r="L62" s="18">
        <v>0</v>
      </c>
      <c r="M62" s="18">
        <v>0</v>
      </c>
      <c r="N62" s="18">
        <v>0</v>
      </c>
      <c r="O62" s="18">
        <v>1</v>
      </c>
      <c r="P62" s="18">
        <v>0</v>
      </c>
      <c r="Q62" s="18">
        <v>0</v>
      </c>
      <c r="R62" s="18">
        <v>0</v>
      </c>
      <c r="S62" s="18">
        <v>0</v>
      </c>
    </row>
    <row r="63" spans="1:19">
      <c r="A63" s="994" t="s">
        <v>72</v>
      </c>
      <c r="B63" s="994"/>
      <c r="C63" s="994"/>
      <c r="D63" s="994"/>
      <c r="E63" s="994"/>
      <c r="F63" s="994"/>
      <c r="G63" s="994"/>
      <c r="H63" s="994"/>
      <c r="I63" s="994"/>
      <c r="J63" s="994"/>
      <c r="K63" s="994"/>
      <c r="L63" s="994"/>
      <c r="M63" s="994"/>
      <c r="N63" s="994"/>
      <c r="O63" s="994"/>
      <c r="P63" s="994"/>
      <c r="Q63" s="994"/>
      <c r="R63" s="994"/>
      <c r="S63" s="994"/>
    </row>
    <row r="64" spans="1:19" s="954" customFormat="1">
      <c r="A64" s="948">
        <v>2</v>
      </c>
      <c r="B64" s="949">
        <v>0</v>
      </c>
      <c r="C64" s="949">
        <v>2</v>
      </c>
      <c r="D64" s="949">
        <v>0</v>
      </c>
      <c r="E64" s="949">
        <v>2</v>
      </c>
      <c r="F64" s="949"/>
      <c r="G64" s="949">
        <v>2</v>
      </c>
      <c r="H64" s="949"/>
      <c r="I64" s="949">
        <v>2</v>
      </c>
      <c r="J64" s="949">
        <v>0</v>
      </c>
      <c r="K64" s="949"/>
      <c r="L64" s="949">
        <v>0</v>
      </c>
      <c r="M64" s="949">
        <v>0</v>
      </c>
      <c r="N64" s="949">
        <v>0</v>
      </c>
      <c r="O64" s="949">
        <v>2</v>
      </c>
      <c r="P64" s="949">
        <v>0</v>
      </c>
      <c r="Q64" s="949">
        <v>0</v>
      </c>
      <c r="R64" s="949">
        <v>0</v>
      </c>
      <c r="S64" s="949">
        <v>0</v>
      </c>
    </row>
    <row r="65" spans="1:19">
      <c r="A65" s="995" t="s">
        <v>73</v>
      </c>
      <c r="B65" s="995"/>
      <c r="C65" s="995"/>
      <c r="D65" s="995"/>
      <c r="E65" s="995"/>
      <c r="F65" s="995"/>
      <c r="G65" s="995"/>
      <c r="H65" s="995"/>
      <c r="I65" s="995"/>
      <c r="J65" s="995"/>
      <c r="K65" s="995"/>
      <c r="L65" s="995"/>
      <c r="M65" s="995"/>
      <c r="N65" s="995"/>
      <c r="O65" s="995"/>
      <c r="P65" s="995"/>
      <c r="Q65" s="995"/>
      <c r="R65" s="995"/>
      <c r="S65" s="995"/>
    </row>
    <row r="66" spans="1:19" s="954" customFormat="1">
      <c r="A66" s="948">
        <v>2</v>
      </c>
      <c r="B66" s="949">
        <v>0</v>
      </c>
      <c r="C66" s="949">
        <v>2</v>
      </c>
      <c r="D66" s="949">
        <v>0</v>
      </c>
      <c r="E66" s="949">
        <v>2</v>
      </c>
      <c r="F66" s="949">
        <v>1</v>
      </c>
      <c r="G66" s="949">
        <v>1</v>
      </c>
      <c r="H66" s="949"/>
      <c r="I66" s="949">
        <v>2</v>
      </c>
      <c r="J66" s="949">
        <v>0</v>
      </c>
      <c r="K66" s="949">
        <v>0</v>
      </c>
      <c r="L66" s="949">
        <v>0</v>
      </c>
      <c r="M66" s="949">
        <v>0</v>
      </c>
      <c r="N66" s="949">
        <v>0</v>
      </c>
      <c r="O66" s="949">
        <v>2</v>
      </c>
      <c r="P66" s="949">
        <v>0</v>
      </c>
      <c r="Q66" s="949">
        <v>0</v>
      </c>
      <c r="R66" s="949">
        <v>0</v>
      </c>
      <c r="S66" s="949">
        <v>0</v>
      </c>
    </row>
    <row r="67" spans="1:19">
      <c r="A67" s="994" t="s">
        <v>74</v>
      </c>
      <c r="B67" s="994"/>
      <c r="C67" s="994"/>
      <c r="D67" s="994"/>
      <c r="E67" s="994"/>
      <c r="F67" s="994"/>
      <c r="G67" s="994"/>
      <c r="H67" s="994"/>
      <c r="I67" s="994"/>
      <c r="J67" s="994"/>
      <c r="K67" s="994"/>
      <c r="L67" s="994"/>
      <c r="M67" s="994"/>
      <c r="N67" s="994"/>
      <c r="O67" s="994"/>
      <c r="P67" s="994"/>
      <c r="Q67" s="994"/>
      <c r="R67" s="994"/>
      <c r="S67" s="994"/>
    </row>
    <row r="68" spans="1:19" s="570" customFormat="1">
      <c r="A68" s="18"/>
      <c r="B68" s="18"/>
      <c r="C68" s="18"/>
      <c r="D68" s="18"/>
      <c r="E68" s="18"/>
      <c r="F68" s="18"/>
      <c r="G68" s="18"/>
      <c r="H68" s="18"/>
      <c r="I68" s="18"/>
      <c r="J68" s="18"/>
      <c r="K68" s="18"/>
      <c r="L68" s="18"/>
      <c r="M68" s="18"/>
      <c r="N68" s="18"/>
      <c r="O68" s="18"/>
      <c r="P68" s="18"/>
      <c r="Q68" s="18"/>
      <c r="R68" s="18"/>
      <c r="S68" s="18"/>
    </row>
    <row r="69" spans="1:19">
      <c r="A69" s="994" t="s">
        <v>75</v>
      </c>
      <c r="B69" s="994"/>
      <c r="C69" s="994"/>
      <c r="D69" s="994"/>
      <c r="E69" s="994"/>
      <c r="F69" s="994"/>
      <c r="G69" s="994"/>
      <c r="H69" s="994"/>
      <c r="I69" s="994"/>
      <c r="J69" s="994"/>
      <c r="K69" s="994"/>
      <c r="L69" s="994"/>
      <c r="M69" s="994"/>
      <c r="N69" s="994"/>
      <c r="O69" s="994"/>
      <c r="P69" s="994"/>
      <c r="Q69" s="994"/>
      <c r="R69" s="994"/>
      <c r="S69" s="994"/>
    </row>
    <row r="70" spans="1:19" s="856" customFormat="1">
      <c r="A70" s="851">
        <v>1</v>
      </c>
      <c r="B70" s="18">
        <v>0</v>
      </c>
      <c r="C70" s="18">
        <v>1</v>
      </c>
      <c r="D70" s="18">
        <v>0</v>
      </c>
      <c r="E70" s="18">
        <v>1</v>
      </c>
      <c r="F70" s="18">
        <v>1</v>
      </c>
      <c r="G70" s="18">
        <v>0</v>
      </c>
      <c r="H70" s="18">
        <v>0</v>
      </c>
      <c r="I70" s="18">
        <v>1</v>
      </c>
      <c r="J70" s="18">
        <v>0</v>
      </c>
      <c r="K70" s="18">
        <v>0</v>
      </c>
      <c r="L70" s="18">
        <v>0</v>
      </c>
      <c r="M70" s="18">
        <v>0</v>
      </c>
      <c r="N70" s="18">
        <v>0</v>
      </c>
      <c r="O70" s="18">
        <v>1</v>
      </c>
      <c r="P70" s="18">
        <v>0</v>
      </c>
      <c r="Q70" s="18">
        <v>0</v>
      </c>
      <c r="R70" s="18">
        <v>0</v>
      </c>
      <c r="S70" s="18">
        <v>0</v>
      </c>
    </row>
    <row r="71" spans="1:19">
      <c r="A71" s="1322" t="s">
        <v>563</v>
      </c>
      <c r="B71" s="1388"/>
      <c r="C71" s="1388"/>
      <c r="D71" s="1388"/>
      <c r="E71" s="1388"/>
      <c r="F71" s="1388"/>
      <c r="G71" s="1388"/>
      <c r="H71" s="1388"/>
      <c r="I71" s="1388"/>
      <c r="J71" s="1388"/>
      <c r="K71" s="1388"/>
      <c r="L71" s="1388"/>
      <c r="M71" s="1388"/>
      <c r="N71" s="1388"/>
      <c r="O71" s="1388"/>
      <c r="P71" s="1388"/>
      <c r="Q71" s="1388"/>
      <c r="R71" s="1388"/>
      <c r="S71" s="1389"/>
    </row>
    <row r="72" spans="1:19" s="587" customFormat="1">
      <c r="A72" s="18"/>
      <c r="B72" s="18"/>
      <c r="C72" s="18"/>
      <c r="D72" s="18"/>
      <c r="E72" s="18"/>
      <c r="F72" s="18"/>
      <c r="G72" s="18"/>
      <c r="H72" s="18"/>
      <c r="I72" s="18"/>
      <c r="J72" s="18"/>
      <c r="K72" s="18"/>
      <c r="L72" s="18"/>
      <c r="M72" s="18"/>
      <c r="N72" s="18"/>
      <c r="O72" s="18"/>
      <c r="P72" s="18"/>
      <c r="Q72" s="18"/>
      <c r="R72" s="18"/>
      <c r="S72" s="18"/>
    </row>
    <row r="73" spans="1:19">
      <c r="A73" s="994" t="s">
        <v>76</v>
      </c>
      <c r="B73" s="994"/>
      <c r="C73" s="994"/>
      <c r="D73" s="994"/>
      <c r="E73" s="994"/>
      <c r="F73" s="994"/>
      <c r="G73" s="994"/>
      <c r="H73" s="994"/>
      <c r="I73" s="994"/>
      <c r="J73" s="994"/>
      <c r="K73" s="994"/>
      <c r="L73" s="994"/>
      <c r="M73" s="994"/>
      <c r="N73" s="994"/>
      <c r="O73" s="994"/>
      <c r="P73" s="994"/>
      <c r="Q73" s="994"/>
      <c r="R73" s="994"/>
      <c r="S73" s="994"/>
    </row>
    <row r="74" spans="1:19" s="597" customFormat="1">
      <c r="A74" s="18"/>
      <c r="B74" s="18"/>
      <c r="C74" s="18"/>
      <c r="D74" s="18"/>
      <c r="E74" s="18"/>
      <c r="F74" s="18"/>
      <c r="G74" s="18"/>
      <c r="H74" s="18"/>
      <c r="I74" s="18"/>
      <c r="J74" s="18"/>
      <c r="K74" s="18"/>
      <c r="L74" s="18"/>
      <c r="M74" s="18"/>
      <c r="N74" s="18"/>
      <c r="O74" s="18"/>
      <c r="P74" s="18"/>
      <c r="Q74" s="18"/>
      <c r="R74" s="18"/>
      <c r="S74" s="18"/>
    </row>
    <row r="75" spans="1:19">
      <c r="A75" s="994" t="s">
        <v>77</v>
      </c>
      <c r="B75" s="994"/>
      <c r="C75" s="994"/>
      <c r="D75" s="994"/>
      <c r="E75" s="994"/>
      <c r="F75" s="994"/>
      <c r="G75" s="994"/>
      <c r="H75" s="994"/>
      <c r="I75" s="994"/>
      <c r="J75" s="994"/>
      <c r="K75" s="994"/>
      <c r="L75" s="994"/>
      <c r="M75" s="994"/>
      <c r="N75" s="994"/>
      <c r="O75" s="994"/>
      <c r="P75" s="994"/>
      <c r="Q75" s="994"/>
      <c r="R75" s="994"/>
      <c r="S75" s="994"/>
    </row>
    <row r="76" spans="1:19" s="615" customFormat="1">
      <c r="A76" s="18"/>
      <c r="B76" s="18"/>
      <c r="C76" s="18"/>
      <c r="D76" s="18"/>
      <c r="E76" s="18"/>
      <c r="F76" s="18"/>
      <c r="G76" s="18"/>
      <c r="H76" s="18"/>
      <c r="I76" s="18"/>
      <c r="J76" s="18"/>
      <c r="K76" s="18"/>
      <c r="L76" s="18"/>
      <c r="M76" s="18"/>
      <c r="N76" s="18"/>
      <c r="O76" s="18"/>
      <c r="P76" s="18"/>
      <c r="Q76" s="18"/>
      <c r="R76" s="18"/>
      <c r="S76" s="18"/>
    </row>
    <row r="77" spans="1:19">
      <c r="A77" s="994" t="s">
        <v>78</v>
      </c>
      <c r="B77" s="994"/>
      <c r="C77" s="994"/>
      <c r="D77" s="994"/>
      <c r="E77" s="994"/>
      <c r="F77" s="994"/>
      <c r="G77" s="994"/>
      <c r="H77" s="994"/>
      <c r="I77" s="994"/>
      <c r="J77" s="994"/>
      <c r="K77" s="994"/>
      <c r="L77" s="994"/>
      <c r="M77" s="994"/>
      <c r="N77" s="994"/>
      <c r="O77" s="994"/>
      <c r="P77" s="994"/>
      <c r="Q77" s="994"/>
      <c r="R77" s="994"/>
      <c r="S77" s="994"/>
    </row>
    <row r="78" spans="1:19" s="913" customFormat="1">
      <c r="A78" s="910">
        <v>1</v>
      </c>
      <c r="B78" s="18">
        <v>0</v>
      </c>
      <c r="C78" s="18">
        <v>1</v>
      </c>
      <c r="D78" s="18">
        <v>0</v>
      </c>
      <c r="E78" s="18">
        <v>1</v>
      </c>
      <c r="F78" s="18">
        <v>1</v>
      </c>
      <c r="G78" s="18">
        <v>0</v>
      </c>
      <c r="H78" s="18">
        <v>0</v>
      </c>
      <c r="I78" s="18">
        <v>1</v>
      </c>
      <c r="J78" s="18">
        <v>0</v>
      </c>
      <c r="K78" s="18">
        <v>0</v>
      </c>
      <c r="L78" s="18">
        <v>0</v>
      </c>
      <c r="M78" s="18">
        <v>0</v>
      </c>
      <c r="N78" s="18">
        <v>0</v>
      </c>
      <c r="O78" s="18">
        <v>1</v>
      </c>
      <c r="P78" s="18">
        <v>0</v>
      </c>
      <c r="Q78" s="18">
        <v>0</v>
      </c>
      <c r="R78" s="18">
        <v>0</v>
      </c>
      <c r="S78" s="18">
        <v>0</v>
      </c>
    </row>
    <row r="79" spans="1:19">
      <c r="A79" s="994" t="s">
        <v>79</v>
      </c>
      <c r="B79" s="994"/>
      <c r="C79" s="994"/>
      <c r="D79" s="994"/>
      <c r="E79" s="994"/>
      <c r="F79" s="994"/>
      <c r="G79" s="994"/>
      <c r="H79" s="994"/>
      <c r="I79" s="994"/>
      <c r="J79" s="994"/>
      <c r="K79" s="994"/>
      <c r="L79" s="994"/>
      <c r="M79" s="994"/>
      <c r="N79" s="994"/>
      <c r="O79" s="994"/>
      <c r="P79" s="994"/>
      <c r="Q79" s="994"/>
      <c r="R79" s="994"/>
      <c r="S79" s="994"/>
    </row>
    <row r="80" spans="1:19" s="626" customFormat="1">
      <c r="A80" s="18">
        <v>0</v>
      </c>
      <c r="B80" s="18">
        <v>0</v>
      </c>
      <c r="C80" s="18">
        <v>0</v>
      </c>
      <c r="D80" s="18">
        <v>0</v>
      </c>
      <c r="E80" s="18">
        <v>0</v>
      </c>
      <c r="F80" s="18">
        <v>0</v>
      </c>
      <c r="G80" s="18">
        <v>0</v>
      </c>
      <c r="H80" s="18">
        <v>0</v>
      </c>
      <c r="I80" s="18">
        <v>0</v>
      </c>
      <c r="J80" s="18">
        <v>0</v>
      </c>
      <c r="K80" s="18">
        <v>0</v>
      </c>
      <c r="L80" s="18">
        <v>0</v>
      </c>
      <c r="M80" s="18">
        <v>0</v>
      </c>
      <c r="N80" s="18">
        <v>0</v>
      </c>
      <c r="O80" s="18">
        <v>0</v>
      </c>
      <c r="P80" s="18">
        <v>0</v>
      </c>
      <c r="Q80" s="18">
        <v>0</v>
      </c>
      <c r="R80" s="18">
        <v>0</v>
      </c>
      <c r="S80" s="18">
        <v>0</v>
      </c>
    </row>
    <row r="81" spans="1:19">
      <c r="A81" s="994" t="s">
        <v>80</v>
      </c>
      <c r="B81" s="994"/>
      <c r="C81" s="994"/>
      <c r="D81" s="994"/>
      <c r="E81" s="994"/>
      <c r="F81" s="994"/>
      <c r="G81" s="994"/>
      <c r="H81" s="994"/>
      <c r="I81" s="994"/>
      <c r="J81" s="994"/>
      <c r="K81" s="994"/>
      <c r="L81" s="994"/>
      <c r="M81" s="994"/>
      <c r="N81" s="994"/>
      <c r="O81" s="994"/>
      <c r="P81" s="994"/>
      <c r="Q81" s="994"/>
      <c r="R81" s="994"/>
      <c r="S81" s="994"/>
    </row>
    <row r="82" spans="1:19" s="954" customFormat="1">
      <c r="A82" s="949">
        <v>1</v>
      </c>
      <c r="B82" s="949">
        <v>0</v>
      </c>
      <c r="C82" s="949">
        <v>1</v>
      </c>
      <c r="D82" s="949">
        <v>0</v>
      </c>
      <c r="E82" s="949">
        <v>1</v>
      </c>
      <c r="F82" s="949">
        <v>1</v>
      </c>
      <c r="G82" s="949"/>
      <c r="H82" s="949"/>
      <c r="I82" s="949">
        <v>1</v>
      </c>
      <c r="J82" s="949">
        <v>0</v>
      </c>
      <c r="K82" s="949"/>
      <c r="L82" s="949"/>
      <c r="M82" s="949"/>
      <c r="N82" s="949"/>
      <c r="O82" s="949">
        <v>1</v>
      </c>
      <c r="P82" s="949"/>
      <c r="Q82" s="949"/>
      <c r="R82" s="949"/>
      <c r="S82" s="949"/>
    </row>
    <row r="83" spans="1:19">
      <c r="A83" s="996" t="s">
        <v>3653</v>
      </c>
      <c r="B83" s="997"/>
      <c r="C83" s="997"/>
      <c r="D83" s="997"/>
      <c r="E83" s="997"/>
      <c r="F83" s="997"/>
      <c r="G83" s="997"/>
      <c r="H83" s="997"/>
      <c r="I83" s="997"/>
      <c r="J83" s="997"/>
      <c r="K83" s="997"/>
      <c r="L83" s="997"/>
      <c r="M83" s="997"/>
      <c r="N83" s="997"/>
      <c r="O83" s="997"/>
      <c r="P83" s="997"/>
      <c r="Q83" s="997"/>
      <c r="R83" s="997"/>
      <c r="S83" s="998"/>
    </row>
    <row r="84" spans="1:19" s="478" customFormat="1">
      <c r="A84" s="18"/>
      <c r="B84" s="18"/>
      <c r="C84" s="18"/>
      <c r="D84" s="18"/>
      <c r="E84" s="18"/>
      <c r="F84" s="18"/>
      <c r="G84" s="18"/>
      <c r="H84" s="18"/>
      <c r="I84" s="18"/>
      <c r="J84" s="18"/>
      <c r="K84" s="18"/>
      <c r="L84" s="18"/>
      <c r="M84" s="18"/>
      <c r="N84" s="18"/>
      <c r="O84" s="18"/>
      <c r="P84" s="18"/>
      <c r="Q84" s="18"/>
      <c r="R84" s="18"/>
      <c r="S84" s="18"/>
    </row>
    <row r="85" spans="1:19" s="49" customFormat="1">
      <c r="A85" s="345"/>
      <c r="B85" s="346"/>
      <c r="C85" s="346"/>
      <c r="D85" s="346"/>
      <c r="E85" s="346"/>
      <c r="F85" s="346"/>
      <c r="G85" s="346"/>
      <c r="H85" s="346"/>
      <c r="I85" s="346"/>
      <c r="J85" s="346"/>
      <c r="K85" s="346"/>
      <c r="L85" s="346"/>
      <c r="M85" s="346"/>
      <c r="N85" s="346"/>
      <c r="O85" s="346"/>
      <c r="P85" s="346"/>
      <c r="Q85" s="346"/>
      <c r="R85" s="346"/>
      <c r="S85" s="347"/>
    </row>
    <row r="86" spans="1:19">
      <c r="A86" s="1390" t="s">
        <v>3658</v>
      </c>
      <c r="B86" s="1391"/>
      <c r="C86" s="1391"/>
      <c r="D86" s="1391"/>
      <c r="E86" s="1391"/>
      <c r="F86" s="1391"/>
      <c r="G86" s="1391"/>
      <c r="H86" s="1391"/>
      <c r="I86" s="1391"/>
      <c r="J86" s="1391"/>
      <c r="K86" s="1391"/>
      <c r="L86" s="1391"/>
      <c r="M86" s="1391"/>
      <c r="N86" s="1391"/>
      <c r="O86" s="1391"/>
      <c r="P86" s="1391"/>
      <c r="Q86" s="1391"/>
      <c r="R86" s="1391"/>
      <c r="S86" s="1392"/>
    </row>
    <row r="87" spans="1:19" s="22" customFormat="1">
      <c r="A87" s="412">
        <f t="shared" ref="A87:S87" si="1">SUM(A84,A39)</f>
        <v>41</v>
      </c>
      <c r="B87" s="441">
        <f t="shared" si="1"/>
        <v>13</v>
      </c>
      <c r="C87" s="441">
        <f t="shared" si="1"/>
        <v>53</v>
      </c>
      <c r="D87" s="441">
        <f t="shared" si="1"/>
        <v>20</v>
      </c>
      <c r="E87" s="441">
        <f t="shared" si="1"/>
        <v>34</v>
      </c>
      <c r="F87" s="441">
        <f t="shared" si="1"/>
        <v>0</v>
      </c>
      <c r="G87" s="441">
        <f t="shared" si="1"/>
        <v>54</v>
      </c>
      <c r="H87" s="441">
        <f t="shared" si="1"/>
        <v>0</v>
      </c>
      <c r="I87" s="441">
        <f t="shared" si="1"/>
        <v>54</v>
      </c>
      <c r="J87" s="441">
        <f t="shared" si="1"/>
        <v>0</v>
      </c>
      <c r="K87" s="441">
        <f t="shared" si="1"/>
        <v>0</v>
      </c>
      <c r="L87" s="441">
        <f t="shared" si="1"/>
        <v>0</v>
      </c>
      <c r="M87" s="441">
        <f t="shared" si="1"/>
        <v>0</v>
      </c>
      <c r="N87" s="441">
        <f t="shared" si="1"/>
        <v>0</v>
      </c>
      <c r="O87" s="441">
        <f t="shared" si="1"/>
        <v>18</v>
      </c>
      <c r="P87" s="441">
        <f t="shared" si="1"/>
        <v>36</v>
      </c>
      <c r="Q87" s="441">
        <f t="shared" si="1"/>
        <v>0</v>
      </c>
      <c r="R87" s="441">
        <f t="shared" si="1"/>
        <v>0</v>
      </c>
      <c r="S87" s="441">
        <f t="shared" si="1"/>
        <v>0</v>
      </c>
    </row>
  </sheetData>
  <mergeCells count="93">
    <mergeCell ref="A86:S86"/>
    <mergeCell ref="A67:S67"/>
    <mergeCell ref="A69:S69"/>
    <mergeCell ref="A73:S73"/>
    <mergeCell ref="A75:S75"/>
    <mergeCell ref="A77:S77"/>
    <mergeCell ref="A79:S79"/>
    <mergeCell ref="A81:S81"/>
    <mergeCell ref="A83:S83"/>
    <mergeCell ref="A71:S71"/>
    <mergeCell ref="A55:S55"/>
    <mergeCell ref="J50:J51"/>
    <mergeCell ref="K50:L50"/>
    <mergeCell ref="M50:N50"/>
    <mergeCell ref="O50:O51"/>
    <mergeCell ref="P50:P51"/>
    <mergeCell ref="Q50:Q51"/>
    <mergeCell ref="A50:A51"/>
    <mergeCell ref="B50:B51"/>
    <mergeCell ref="C50:C51"/>
    <mergeCell ref="D50:D51"/>
    <mergeCell ref="S50:S51"/>
    <mergeCell ref="E50:E51"/>
    <mergeCell ref="F50:H50"/>
    <mergeCell ref="I50:I51"/>
    <mergeCell ref="D49:E49"/>
    <mergeCell ref="A28:S28"/>
    <mergeCell ref="A30:S30"/>
    <mergeCell ref="A32:S32"/>
    <mergeCell ref="A34:S34"/>
    <mergeCell ref="A38:S38"/>
    <mergeCell ref="A41:S41"/>
    <mergeCell ref="A42:S42"/>
    <mergeCell ref="A43:S43"/>
    <mergeCell ref="A44:S44"/>
    <mergeCell ref="F12:H12"/>
    <mergeCell ref="I12:I13"/>
    <mergeCell ref="J12:J13"/>
    <mergeCell ref="A48:S48"/>
    <mergeCell ref="A49:C49"/>
    <mergeCell ref="A46:S46"/>
    <mergeCell ref="R49:S49"/>
    <mergeCell ref="A47:S47"/>
    <mergeCell ref="A24:S24"/>
    <mergeCell ref="M12:N12"/>
    <mergeCell ref="O12:O13"/>
    <mergeCell ref="A14:S14"/>
    <mergeCell ref="A16:S16"/>
    <mergeCell ref="A18:S18"/>
    <mergeCell ref="A20:S20"/>
    <mergeCell ref="A22:S22"/>
    <mergeCell ref="A12:A13"/>
    <mergeCell ref="B12:B13"/>
    <mergeCell ref="C12:C13"/>
    <mergeCell ref="D12:D13"/>
    <mergeCell ref="E12:E13"/>
    <mergeCell ref="A1:S1"/>
    <mergeCell ref="A3:S3"/>
    <mergeCell ref="A4:S4"/>
    <mergeCell ref="A5:S5"/>
    <mergeCell ref="A6:S6"/>
    <mergeCell ref="A7:S7"/>
    <mergeCell ref="A8:S8"/>
    <mergeCell ref="A9:S9"/>
    <mergeCell ref="A10:S10"/>
    <mergeCell ref="A2:S2"/>
    <mergeCell ref="A11:C11"/>
    <mergeCell ref="D11:E11"/>
    <mergeCell ref="F11:H11"/>
    <mergeCell ref="I11:J11"/>
    <mergeCell ref="K11:N11"/>
    <mergeCell ref="O11:Q11"/>
    <mergeCell ref="R11:S11"/>
    <mergeCell ref="P12:P13"/>
    <mergeCell ref="Q12:Q13"/>
    <mergeCell ref="R12:R13"/>
    <mergeCell ref="S12:S13"/>
    <mergeCell ref="A65:S65"/>
    <mergeCell ref="A61:S61"/>
    <mergeCell ref="A57:S57"/>
    <mergeCell ref="A53:S53"/>
    <mergeCell ref="K12:L12"/>
    <mergeCell ref="R50:R51"/>
    <mergeCell ref="A52:S52"/>
    <mergeCell ref="A59:S59"/>
    <mergeCell ref="A63:S63"/>
    <mergeCell ref="A45:S45"/>
    <mergeCell ref="A26:S26"/>
    <mergeCell ref="F49:H49"/>
    <mergeCell ref="I49:J49"/>
    <mergeCell ref="K49:N49"/>
    <mergeCell ref="O49:Q49"/>
    <mergeCell ref="A36:S36"/>
  </mergeCells>
  <dataValidations count="30">
    <dataValidation type="list" allowBlank="1" showInputMessage="1" showErrorMessage="1" sqref="C12:C13">
      <formula1>"Nr. total de solicitări(reşedinţă de judeţ+alte localităţi)"</formula1>
    </dataValidation>
    <dataValidation type="list" allowBlank="1" showInputMessage="1" showErrorMessage="1" sqref="B12:B13">
      <formula1>"Nr. solicitări din alte localităţi"</formula1>
    </dataValidation>
    <dataValidation type="list" allowBlank="1" showInputMessage="1" showErrorMessage="1" sqref="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38 WVU31 M27 JI27 TE27 ADA27 AMW27 AWS27 M74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M76 WVU35 M80 WLY35 VSG27 WCC27 M25 WLY27 WVU27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38 WVS31 K27 JG27 TC27 ACY27 AMU27 AWQ27 K74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K76 WVS35 K80 WLW35 VSE27 WCA27 K25 WLW27 WVS2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dataValidation type="list" allowBlank="1" showInputMessage="1" showErrorMessage="1" sqref="F12:H12">
      <formula1>"Nr. de solicitări pe domenii"</formula1>
    </dataValidation>
    <dataValidation type="list" allowBlank="1" showInputMessage="1" showErrorMessage="1" sqref="M13">
      <formula1>"litera din art. 12 HG 878/2005"</formula1>
    </dataValidation>
    <dataValidation type="list" allowBlank="1" showInputMessage="1" showErrorMessage="1" sqref="L13 N13">
      <formula1>"nr. solicitări"</formula1>
    </dataValidation>
    <dataValidation type="list" allowBlank="1" showInputMessage="1" showErrorMessage="1" sqref="K13">
      <formula1>"litera din art. 11 HG 878/2005"</formula1>
    </dataValidation>
    <dataValidation type="list" allowBlank="1" showInputMessage="1" showErrorMessage="1" sqref="K12">
      <formula1>"Conform art. 11"</formula1>
    </dataValidation>
    <dataValidation type="list" allowBlank="1" showInputMessage="1" showErrorMessage="1" sqref="S12:S13">
      <formula1>"Plângeri în instanţă (nr)"</formula1>
    </dataValidation>
    <dataValidation type="list" allowBlank="1" showInputMessage="1" showErrorMessage="1" sqref="R12:R13">
      <formula1>"Reclamaţii administrative (nr)"</formula1>
    </dataValidation>
    <dataValidation type="list" allowBlank="1" showInputMessage="1" showErrorMessage="1" sqref="R11:S11">
      <formula1>"Urmarea respingerii solicitării"</formula1>
    </dataValidation>
    <dataValidation type="list" allowBlank="1" showInputMessage="1" showErrorMessage="1" sqref="Q12:Q13">
      <formula1>"Telefonic (nr)"</formula1>
    </dataValidation>
    <dataValidation type="list" allowBlank="1" showInputMessage="1" showErrorMessage="1" sqref="P12:P13">
      <formula1>"Suport electronic (nr)"</formula1>
    </dataValidation>
    <dataValidation type="list" allowBlank="1" showInputMessage="1" showErrorMessage="1" sqref="O12:O13">
      <formula1>"Suport hârtie (nr)"</formula1>
    </dataValidation>
    <dataValidation type="list" allowBlank="1" showInputMessage="1" showErrorMessage="1" sqref="O11:Q11">
      <formula1>"Forma solicitării"</formula1>
    </dataValidation>
    <dataValidation type="list" allowBlank="1" showInputMessage="1" showErrorMessage="1" sqref="M12">
      <formula1>"Conform art. 12"</formula1>
    </dataValidation>
    <dataValidation type="list" allowBlank="1" showInputMessage="1" showErrorMessage="1" sqref="K11">
      <formula1>"Motivaţia respingerii"</formula1>
    </dataValidation>
    <dataValidation type="list" allowBlank="1" showInputMessage="1" showErrorMessage="1" sqref="J12:J13">
      <formula1>"Nefavorabilă (nr)"</formula1>
    </dataValidation>
    <dataValidation type="list" allowBlank="1" showInputMessage="1" showErrorMessage="1" sqref="I12:I13">
      <formula1>"Favorabilă (nr)"</formula1>
    </dataValidation>
    <dataValidation type="list" allowBlank="1" showInputMessage="1" showErrorMessage="1" sqref="I11:J11">
      <formula1>"Modalitate de rezolvare"</formula1>
    </dataValidation>
    <dataValidation type="list" allowBlank="1" showInputMessage="1" showErrorMessage="1" sqref="H13">
      <formula1>"C"</formula1>
    </dataValidation>
    <dataValidation type="list" allowBlank="1" showInputMessage="1" showErrorMessage="1" sqref="G13">
      <formula1>"B"</formula1>
    </dataValidation>
    <dataValidation type="list" allowBlank="1" showInputMessage="1" showErrorMessage="1" sqref="F13">
      <formula1>"A"</formula1>
    </dataValidation>
    <dataValidation type="list" allowBlank="1" showInputMessage="1" showErrorMessage="1" sqref="F11:H11">
      <formula1>"Domenii (şi tipuri de informaţii)"</formula1>
    </dataValidation>
    <dataValidation type="list" allowBlank="1" showInputMessage="1" showErrorMessage="1" sqref="E12:E13">
      <formula1>"Nr. de solicitări primite de la persoane juridice"</formula1>
    </dataValidation>
    <dataValidation type="list" allowBlank="1" showInputMessage="1" showErrorMessage="1" sqref="D12:D13">
      <formula1>"Nr. de solicitări primite de la persoane fizice"</formula1>
    </dataValidation>
    <dataValidation type="list" allowBlank="1" showInputMessage="1" showErrorMessage="1" sqref="D11:E11">
      <formula1>"Categoria solicitantului"</formula1>
    </dataValidation>
    <dataValidation type="list" allowBlank="1" showInputMessage="1" showErrorMessage="1" sqref="A11:C11">
      <formula1>"Tipul localităţii de unde provine solicitantul"</formula1>
    </dataValidation>
  </dataValidation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2"/>
  <sheetViews>
    <sheetView workbookViewId="0">
      <selection activeCell="A397" sqref="A397:XFD397"/>
    </sheetView>
  </sheetViews>
  <sheetFormatPr defaultRowHeight="12.75"/>
  <cols>
    <col min="1" max="16384" width="9.140625" style="7"/>
  </cols>
  <sheetData>
    <row r="1" spans="1:19" s="4" customFormat="1" ht="19.5" customHeight="1">
      <c r="A1" s="1004" t="s">
        <v>849</v>
      </c>
      <c r="B1" s="1005"/>
      <c r="C1" s="1005"/>
      <c r="D1" s="1005"/>
      <c r="E1" s="1005"/>
      <c r="F1" s="1005"/>
      <c r="G1" s="1005"/>
      <c r="H1" s="1005"/>
      <c r="I1" s="1005"/>
      <c r="J1" s="1005"/>
      <c r="K1" s="1005"/>
      <c r="L1" s="1005"/>
      <c r="M1" s="1005"/>
      <c r="N1" s="1005"/>
      <c r="O1" s="1005"/>
      <c r="P1" s="1005"/>
      <c r="Q1" s="1005"/>
      <c r="R1" s="1005"/>
      <c r="S1" s="1006"/>
    </row>
    <row r="2" spans="1:19" s="150" customFormat="1" ht="11.25" customHeight="1">
      <c r="A2" s="976" t="s">
        <v>3654</v>
      </c>
      <c r="B2" s="977"/>
      <c r="C2" s="977"/>
      <c r="D2" s="977"/>
      <c r="E2" s="977"/>
      <c r="F2" s="977"/>
      <c r="G2" s="977"/>
      <c r="H2" s="977"/>
      <c r="I2" s="977"/>
      <c r="J2" s="977"/>
      <c r="K2" s="977"/>
      <c r="L2" s="977"/>
      <c r="M2" s="977"/>
      <c r="N2" s="977"/>
      <c r="O2" s="977"/>
      <c r="P2" s="977"/>
      <c r="Q2" s="977"/>
      <c r="R2" s="977"/>
      <c r="S2" s="978"/>
    </row>
    <row r="3" spans="1:19" s="4" customFormat="1" ht="11.25" customHeight="1">
      <c r="A3" s="976" t="s">
        <v>841</v>
      </c>
      <c r="B3" s="977"/>
      <c r="C3" s="977"/>
      <c r="D3" s="977"/>
      <c r="E3" s="977"/>
      <c r="F3" s="977"/>
      <c r="G3" s="977"/>
      <c r="H3" s="977"/>
      <c r="I3" s="977"/>
      <c r="J3" s="977"/>
      <c r="K3" s="977"/>
      <c r="L3" s="977"/>
      <c r="M3" s="977"/>
      <c r="N3" s="977"/>
      <c r="O3" s="977"/>
      <c r="P3" s="977"/>
      <c r="Q3" s="977"/>
      <c r="R3" s="977"/>
      <c r="S3" s="978"/>
    </row>
    <row r="4" spans="1:19" s="4" customFormat="1" ht="11.25" customHeight="1">
      <c r="A4" s="976" t="s">
        <v>842</v>
      </c>
      <c r="B4" s="977"/>
      <c r="C4" s="977"/>
      <c r="D4" s="977"/>
      <c r="E4" s="977"/>
      <c r="F4" s="977"/>
      <c r="G4" s="977"/>
      <c r="H4" s="977"/>
      <c r="I4" s="977"/>
      <c r="J4" s="977"/>
      <c r="K4" s="977"/>
      <c r="L4" s="977"/>
      <c r="M4" s="977"/>
      <c r="N4" s="977"/>
      <c r="O4" s="977"/>
      <c r="P4" s="977"/>
      <c r="Q4" s="977"/>
      <c r="R4" s="977"/>
      <c r="S4" s="978"/>
    </row>
    <row r="5" spans="1:19" s="4" customFormat="1">
      <c r="A5" s="976" t="s">
        <v>843</v>
      </c>
      <c r="B5" s="977"/>
      <c r="C5" s="977"/>
      <c r="D5" s="977"/>
      <c r="E5" s="977"/>
      <c r="F5" s="977"/>
      <c r="G5" s="977"/>
      <c r="H5" s="977"/>
      <c r="I5" s="977"/>
      <c r="J5" s="977"/>
      <c r="K5" s="977"/>
      <c r="L5" s="977"/>
      <c r="M5" s="977"/>
      <c r="N5" s="977"/>
      <c r="O5" s="977"/>
      <c r="P5" s="977"/>
      <c r="Q5" s="977"/>
      <c r="R5" s="977"/>
      <c r="S5" s="978"/>
    </row>
    <row r="6" spans="1:19" s="4" customFormat="1">
      <c r="A6" s="976" t="s">
        <v>844</v>
      </c>
      <c r="B6" s="977"/>
      <c r="C6" s="977"/>
      <c r="D6" s="977"/>
      <c r="E6" s="977"/>
      <c r="F6" s="977"/>
      <c r="G6" s="977"/>
      <c r="H6" s="977"/>
      <c r="I6" s="977"/>
      <c r="J6" s="977"/>
      <c r="K6" s="977"/>
      <c r="L6" s="977"/>
      <c r="M6" s="977"/>
      <c r="N6" s="977"/>
      <c r="O6" s="977"/>
      <c r="P6" s="977"/>
      <c r="Q6" s="977"/>
      <c r="R6" s="977"/>
      <c r="S6" s="978"/>
    </row>
    <row r="7" spans="1:19" s="4" customFormat="1">
      <c r="A7" s="976" t="s">
        <v>845</v>
      </c>
      <c r="B7" s="977"/>
      <c r="C7" s="977"/>
      <c r="D7" s="977"/>
      <c r="E7" s="977"/>
      <c r="F7" s="977"/>
      <c r="G7" s="977"/>
      <c r="H7" s="977"/>
      <c r="I7" s="977"/>
      <c r="J7" s="977"/>
      <c r="K7" s="977"/>
      <c r="L7" s="977"/>
      <c r="M7" s="977"/>
      <c r="N7" s="977"/>
      <c r="O7" s="977"/>
      <c r="P7" s="977"/>
      <c r="Q7" s="977"/>
      <c r="R7" s="977"/>
      <c r="S7" s="978"/>
    </row>
    <row r="8" spans="1:19" s="4" customFormat="1">
      <c r="A8" s="976" t="s">
        <v>846</v>
      </c>
      <c r="B8" s="977"/>
      <c r="C8" s="977"/>
      <c r="D8" s="977"/>
      <c r="E8" s="977"/>
      <c r="F8" s="977"/>
      <c r="G8" s="977"/>
      <c r="H8" s="977"/>
      <c r="I8" s="977"/>
      <c r="J8" s="977"/>
      <c r="K8" s="977"/>
      <c r="L8" s="977"/>
      <c r="M8" s="977"/>
      <c r="N8" s="977"/>
      <c r="O8" s="977"/>
      <c r="P8" s="977"/>
      <c r="Q8" s="977"/>
      <c r="R8" s="977"/>
      <c r="S8" s="978"/>
    </row>
    <row r="9" spans="1:19" s="4" customFormat="1">
      <c r="A9" s="976" t="s">
        <v>847</v>
      </c>
      <c r="B9" s="977"/>
      <c r="C9" s="977"/>
      <c r="D9" s="977"/>
      <c r="E9" s="977"/>
      <c r="F9" s="977"/>
      <c r="G9" s="977"/>
      <c r="H9" s="977"/>
      <c r="I9" s="977"/>
      <c r="J9" s="977"/>
      <c r="K9" s="977"/>
      <c r="L9" s="977"/>
      <c r="M9" s="977"/>
      <c r="N9" s="977"/>
      <c r="O9" s="977"/>
      <c r="P9" s="977"/>
      <c r="Q9" s="977"/>
      <c r="R9" s="977"/>
      <c r="S9" s="978"/>
    </row>
    <row r="10" spans="1:19" s="4" customFormat="1" ht="11.25" customHeight="1">
      <c r="A10" s="982" t="s">
        <v>848</v>
      </c>
      <c r="B10" s="983"/>
      <c r="C10" s="983"/>
      <c r="D10" s="983"/>
      <c r="E10" s="983"/>
      <c r="F10" s="983"/>
      <c r="G10" s="983"/>
      <c r="H10" s="983"/>
      <c r="I10" s="983"/>
      <c r="J10" s="983"/>
      <c r="K10" s="983"/>
      <c r="L10" s="983"/>
      <c r="M10" s="983"/>
      <c r="N10" s="983"/>
      <c r="O10" s="983"/>
      <c r="P10" s="983"/>
      <c r="Q10" s="983"/>
      <c r="R10" s="983"/>
      <c r="S10" s="984"/>
    </row>
    <row r="11" spans="1:19" s="4" customFormat="1" ht="38.2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s="4" customFormat="1" ht="30"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s="4" customFormat="1" ht="57" customHeight="1">
      <c r="A13" s="985"/>
      <c r="B13" s="985"/>
      <c r="C13" s="1003"/>
      <c r="D13" s="985"/>
      <c r="E13" s="985"/>
      <c r="F13" s="125" t="s">
        <v>63</v>
      </c>
      <c r="G13" s="125" t="s">
        <v>64</v>
      </c>
      <c r="H13" s="125" t="s">
        <v>65</v>
      </c>
      <c r="I13" s="985"/>
      <c r="J13" s="985"/>
      <c r="K13" s="127" t="s">
        <v>66</v>
      </c>
      <c r="L13" s="127" t="s">
        <v>67</v>
      </c>
      <c r="M13" s="127" t="s">
        <v>68</v>
      </c>
      <c r="N13" s="127" t="s">
        <v>67</v>
      </c>
      <c r="O13" s="985"/>
      <c r="P13" s="985"/>
      <c r="Q13" s="985"/>
      <c r="R13" s="985"/>
      <c r="S13" s="985"/>
    </row>
    <row r="14" spans="1:19" s="4" customFormat="1">
      <c r="A14" s="994" t="s">
        <v>69</v>
      </c>
      <c r="B14" s="994"/>
      <c r="C14" s="994"/>
      <c r="D14" s="994"/>
      <c r="E14" s="994"/>
      <c r="F14" s="994"/>
      <c r="G14" s="994"/>
      <c r="H14" s="994"/>
      <c r="I14" s="994"/>
      <c r="J14" s="994"/>
      <c r="K14" s="994"/>
      <c r="L14" s="994"/>
      <c r="M14" s="994"/>
      <c r="N14" s="994"/>
      <c r="O14" s="994"/>
      <c r="P14" s="994"/>
      <c r="Q14" s="994"/>
      <c r="R14" s="994"/>
      <c r="S14" s="994"/>
    </row>
    <row r="15" spans="1:19" s="242" customFormat="1">
      <c r="A15" s="98">
        <v>2</v>
      </c>
      <c r="B15" s="98">
        <v>2</v>
      </c>
      <c r="C15" s="98">
        <v>4</v>
      </c>
      <c r="D15" s="98">
        <v>2</v>
      </c>
      <c r="E15" s="98">
        <v>2</v>
      </c>
      <c r="F15" s="98">
        <v>0</v>
      </c>
      <c r="G15" s="98">
        <v>4</v>
      </c>
      <c r="H15" s="98">
        <v>0</v>
      </c>
      <c r="I15" s="98">
        <v>4</v>
      </c>
      <c r="J15" s="98">
        <v>0</v>
      </c>
      <c r="K15" s="98">
        <v>0</v>
      </c>
      <c r="L15" s="98">
        <v>0</v>
      </c>
      <c r="M15" s="98">
        <v>0</v>
      </c>
      <c r="N15" s="98">
        <v>0</v>
      </c>
      <c r="O15" s="98">
        <v>3</v>
      </c>
      <c r="P15" s="98">
        <v>1</v>
      </c>
      <c r="Q15" s="98">
        <v>0</v>
      </c>
      <c r="R15" s="98">
        <v>0</v>
      </c>
      <c r="S15" s="98">
        <v>0</v>
      </c>
    </row>
    <row r="16" spans="1:19" s="4" customFormat="1">
      <c r="A16" s="994" t="s">
        <v>70</v>
      </c>
      <c r="B16" s="994"/>
      <c r="C16" s="994"/>
      <c r="D16" s="994"/>
      <c r="E16" s="994"/>
      <c r="F16" s="994"/>
      <c r="G16" s="994"/>
      <c r="H16" s="994"/>
      <c r="I16" s="994"/>
      <c r="J16" s="994"/>
      <c r="K16" s="994"/>
      <c r="L16" s="994"/>
      <c r="M16" s="994"/>
      <c r="N16" s="994"/>
      <c r="O16" s="994"/>
      <c r="P16" s="994"/>
      <c r="Q16" s="994"/>
      <c r="R16" s="994"/>
      <c r="S16" s="994"/>
    </row>
    <row r="17" spans="1:19" s="713" customFormat="1">
      <c r="A17" s="18">
        <v>2</v>
      </c>
      <c r="B17" s="18">
        <v>3</v>
      </c>
      <c r="C17" s="18">
        <v>5</v>
      </c>
      <c r="D17" s="18">
        <v>3</v>
      </c>
      <c r="E17" s="18">
        <v>2</v>
      </c>
      <c r="F17" s="18">
        <v>0</v>
      </c>
      <c r="G17" s="18">
        <v>5</v>
      </c>
      <c r="H17" s="18">
        <v>0</v>
      </c>
      <c r="I17" s="18">
        <v>5</v>
      </c>
      <c r="J17" s="18">
        <v>0</v>
      </c>
      <c r="K17" s="18">
        <v>0</v>
      </c>
      <c r="L17" s="18">
        <v>0</v>
      </c>
      <c r="M17" s="18">
        <v>0</v>
      </c>
      <c r="N17" s="18">
        <v>0</v>
      </c>
      <c r="O17" s="18">
        <v>3</v>
      </c>
      <c r="P17" s="18">
        <v>2</v>
      </c>
      <c r="Q17" s="18">
        <v>0</v>
      </c>
      <c r="R17" s="18">
        <v>0</v>
      </c>
      <c r="S17" s="18">
        <v>0</v>
      </c>
    </row>
    <row r="18" spans="1:19" s="4" customFormat="1">
      <c r="A18" s="994" t="s">
        <v>71</v>
      </c>
      <c r="B18" s="994"/>
      <c r="C18" s="994"/>
      <c r="D18" s="994"/>
      <c r="E18" s="994"/>
      <c r="F18" s="994"/>
      <c r="G18" s="994"/>
      <c r="H18" s="994"/>
      <c r="I18" s="994"/>
      <c r="J18" s="994"/>
      <c r="K18" s="994"/>
      <c r="L18" s="994"/>
      <c r="M18" s="994"/>
      <c r="N18" s="994"/>
      <c r="O18" s="994"/>
      <c r="P18" s="994"/>
      <c r="Q18" s="994"/>
      <c r="R18" s="994"/>
      <c r="S18" s="994"/>
    </row>
    <row r="19" spans="1:19" s="742" customFormat="1">
      <c r="A19" s="18">
        <v>1</v>
      </c>
      <c r="B19" s="18">
        <v>8</v>
      </c>
      <c r="C19" s="18">
        <v>9</v>
      </c>
      <c r="D19" s="18">
        <v>2</v>
      </c>
      <c r="E19" s="18">
        <v>7</v>
      </c>
      <c r="F19" s="18">
        <v>2</v>
      </c>
      <c r="G19" s="18">
        <v>7</v>
      </c>
      <c r="H19" s="18">
        <v>0</v>
      </c>
      <c r="I19" s="18">
        <v>9</v>
      </c>
      <c r="J19" s="18">
        <v>0</v>
      </c>
      <c r="K19" s="18">
        <v>0</v>
      </c>
      <c r="L19" s="18">
        <v>0</v>
      </c>
      <c r="M19" s="18">
        <v>0</v>
      </c>
      <c r="N19" s="18">
        <v>0</v>
      </c>
      <c r="O19" s="18">
        <v>7</v>
      </c>
      <c r="P19" s="18">
        <v>2</v>
      </c>
      <c r="Q19" s="18">
        <v>0</v>
      </c>
      <c r="R19" s="18">
        <v>0</v>
      </c>
      <c r="S19" s="18">
        <v>0</v>
      </c>
    </row>
    <row r="20" spans="1:19" s="4" customFormat="1">
      <c r="A20" s="994" t="s">
        <v>72</v>
      </c>
      <c r="B20" s="994"/>
      <c r="C20" s="994"/>
      <c r="D20" s="994"/>
      <c r="E20" s="994"/>
      <c r="F20" s="994"/>
      <c r="G20" s="994"/>
      <c r="H20" s="994"/>
      <c r="I20" s="994"/>
      <c r="J20" s="994"/>
      <c r="K20" s="994"/>
      <c r="L20" s="994"/>
      <c r="M20" s="994"/>
      <c r="N20" s="994"/>
      <c r="O20" s="994"/>
      <c r="P20" s="994"/>
      <c r="Q20" s="994"/>
      <c r="R20" s="994"/>
      <c r="S20" s="994"/>
    </row>
    <row r="21" spans="1:19" s="775" customFormat="1">
      <c r="A21" s="18">
        <v>0</v>
      </c>
      <c r="B21" s="18">
        <v>2</v>
      </c>
      <c r="C21" s="18">
        <v>2</v>
      </c>
      <c r="D21" s="18">
        <v>0</v>
      </c>
      <c r="E21" s="18">
        <v>2</v>
      </c>
      <c r="F21" s="18">
        <v>1</v>
      </c>
      <c r="G21" s="18">
        <v>1</v>
      </c>
      <c r="H21" s="18">
        <v>0</v>
      </c>
      <c r="I21" s="18">
        <v>2</v>
      </c>
      <c r="J21" s="18">
        <v>0</v>
      </c>
      <c r="K21" s="18">
        <v>0</v>
      </c>
      <c r="L21" s="18">
        <v>0</v>
      </c>
      <c r="M21" s="18">
        <v>0</v>
      </c>
      <c r="N21" s="18">
        <v>0</v>
      </c>
      <c r="O21" s="18">
        <v>1</v>
      </c>
      <c r="P21" s="18">
        <v>1</v>
      </c>
      <c r="Q21" s="18">
        <v>0</v>
      </c>
      <c r="R21" s="18">
        <v>0</v>
      </c>
      <c r="S21" s="18">
        <v>0</v>
      </c>
    </row>
    <row r="22" spans="1:19" s="4" customFormat="1">
      <c r="A22" s="995" t="s">
        <v>73</v>
      </c>
      <c r="B22" s="995"/>
      <c r="C22" s="995"/>
      <c r="D22" s="995"/>
      <c r="E22" s="995"/>
      <c r="F22" s="995"/>
      <c r="G22" s="995"/>
      <c r="H22" s="995"/>
      <c r="I22" s="995"/>
      <c r="J22" s="995"/>
      <c r="K22" s="995"/>
      <c r="L22" s="995"/>
      <c r="M22" s="995"/>
      <c r="N22" s="995"/>
      <c r="O22" s="995"/>
      <c r="P22" s="995"/>
      <c r="Q22" s="995"/>
      <c r="R22" s="995"/>
      <c r="S22" s="995"/>
    </row>
    <row r="23" spans="1:19" s="800" customFormat="1">
      <c r="A23" s="18">
        <v>0</v>
      </c>
      <c r="B23" s="18">
        <v>1</v>
      </c>
      <c r="C23" s="18">
        <v>1</v>
      </c>
      <c r="D23" s="18">
        <v>0</v>
      </c>
      <c r="E23" s="18">
        <v>1</v>
      </c>
      <c r="F23" s="18">
        <v>0</v>
      </c>
      <c r="G23" s="18">
        <v>1</v>
      </c>
      <c r="H23" s="18">
        <v>0</v>
      </c>
      <c r="I23" s="18">
        <v>1</v>
      </c>
      <c r="J23" s="18">
        <v>0</v>
      </c>
      <c r="K23" s="18">
        <v>0</v>
      </c>
      <c r="L23" s="18">
        <v>0</v>
      </c>
      <c r="M23" s="18">
        <v>0</v>
      </c>
      <c r="N23" s="18">
        <v>0</v>
      </c>
      <c r="O23" s="18">
        <v>0</v>
      </c>
      <c r="P23" s="18">
        <v>1</v>
      </c>
      <c r="Q23" s="18">
        <v>0</v>
      </c>
      <c r="R23" s="18">
        <v>0</v>
      </c>
      <c r="S23" s="18">
        <v>0</v>
      </c>
    </row>
    <row r="24" spans="1:19" s="4" customFormat="1">
      <c r="A24" s="994" t="s">
        <v>74</v>
      </c>
      <c r="B24" s="994"/>
      <c r="C24" s="994"/>
      <c r="D24" s="994"/>
      <c r="E24" s="994"/>
      <c r="F24" s="994"/>
      <c r="G24" s="994"/>
      <c r="H24" s="994"/>
      <c r="I24" s="994"/>
      <c r="J24" s="994"/>
      <c r="K24" s="994"/>
      <c r="L24" s="994"/>
      <c r="M24" s="994"/>
      <c r="N24" s="994"/>
      <c r="O24" s="994"/>
      <c r="P24" s="994"/>
      <c r="Q24" s="994"/>
      <c r="R24" s="994"/>
      <c r="S24" s="994"/>
    </row>
    <row r="25" spans="1:19" s="567" customFormat="1">
      <c r="A25" s="18">
        <v>1</v>
      </c>
      <c r="B25" s="18">
        <v>3</v>
      </c>
      <c r="C25" s="18">
        <v>4</v>
      </c>
      <c r="D25" s="18">
        <v>1</v>
      </c>
      <c r="E25" s="18">
        <v>3</v>
      </c>
      <c r="F25" s="18">
        <v>1</v>
      </c>
      <c r="G25" s="18">
        <v>3</v>
      </c>
      <c r="H25" s="18">
        <v>0</v>
      </c>
      <c r="I25" s="18">
        <v>4</v>
      </c>
      <c r="J25" s="18">
        <v>0</v>
      </c>
      <c r="K25" s="18">
        <v>0</v>
      </c>
      <c r="L25" s="18">
        <v>0</v>
      </c>
      <c r="M25" s="18">
        <v>0</v>
      </c>
      <c r="N25" s="18">
        <v>0</v>
      </c>
      <c r="O25" s="18">
        <v>1</v>
      </c>
      <c r="P25" s="18">
        <v>3</v>
      </c>
      <c r="Q25" s="18">
        <v>0</v>
      </c>
      <c r="R25" s="18">
        <v>0</v>
      </c>
      <c r="S25" s="18">
        <v>0</v>
      </c>
    </row>
    <row r="26" spans="1:19" s="4" customFormat="1">
      <c r="A26" s="994" t="s">
        <v>75</v>
      </c>
      <c r="B26" s="994"/>
      <c r="C26" s="994"/>
      <c r="D26" s="994"/>
      <c r="E26" s="994"/>
      <c r="F26" s="994"/>
      <c r="G26" s="994"/>
      <c r="H26" s="994"/>
      <c r="I26" s="994"/>
      <c r="J26" s="994"/>
      <c r="K26" s="994"/>
      <c r="L26" s="994"/>
      <c r="M26" s="994"/>
      <c r="N26" s="994"/>
      <c r="O26" s="994"/>
      <c r="P26" s="994"/>
      <c r="Q26" s="994"/>
      <c r="R26" s="994"/>
      <c r="S26" s="994"/>
    </row>
    <row r="27" spans="1:19" s="856" customFormat="1">
      <c r="A27" s="18">
        <v>0</v>
      </c>
      <c r="B27" s="18">
        <v>2</v>
      </c>
      <c r="C27" s="18">
        <v>2</v>
      </c>
      <c r="D27" s="18">
        <v>1</v>
      </c>
      <c r="E27" s="18">
        <v>1</v>
      </c>
      <c r="F27" s="18">
        <v>1</v>
      </c>
      <c r="G27" s="18">
        <v>1</v>
      </c>
      <c r="H27" s="18">
        <v>0</v>
      </c>
      <c r="I27" s="18">
        <v>2</v>
      </c>
      <c r="J27" s="18">
        <v>0</v>
      </c>
      <c r="K27" s="18">
        <v>0</v>
      </c>
      <c r="L27" s="18">
        <v>0</v>
      </c>
      <c r="M27" s="18">
        <v>0</v>
      </c>
      <c r="N27" s="18">
        <v>0</v>
      </c>
      <c r="O27" s="18">
        <v>0</v>
      </c>
      <c r="P27" s="18">
        <v>2</v>
      </c>
      <c r="Q27" s="18">
        <v>0</v>
      </c>
      <c r="R27" s="18">
        <v>0</v>
      </c>
      <c r="S27" s="18">
        <v>0</v>
      </c>
    </row>
    <row r="28" spans="1:19" s="4" customFormat="1">
      <c r="A28" s="994" t="s">
        <v>76</v>
      </c>
      <c r="B28" s="994"/>
      <c r="C28" s="994"/>
      <c r="D28" s="994"/>
      <c r="E28" s="994"/>
      <c r="F28" s="994"/>
      <c r="G28" s="994"/>
      <c r="H28" s="994"/>
      <c r="I28" s="994"/>
      <c r="J28" s="994"/>
      <c r="K28" s="994"/>
      <c r="L28" s="994"/>
      <c r="M28" s="994"/>
      <c r="N28" s="994"/>
      <c r="O28" s="994"/>
      <c r="P28" s="994"/>
      <c r="Q28" s="994"/>
      <c r="R28" s="994"/>
      <c r="S28" s="994"/>
    </row>
    <row r="29" spans="1:19" s="871" customFormat="1">
      <c r="A29" s="18">
        <v>1</v>
      </c>
      <c r="B29" s="18">
        <v>4</v>
      </c>
      <c r="C29" s="18">
        <v>5</v>
      </c>
      <c r="D29" s="18">
        <v>1</v>
      </c>
      <c r="E29" s="18">
        <v>4</v>
      </c>
      <c r="F29" s="18">
        <v>1</v>
      </c>
      <c r="G29" s="18">
        <v>2</v>
      </c>
      <c r="H29" s="18">
        <v>3</v>
      </c>
      <c r="I29" s="18">
        <v>5</v>
      </c>
      <c r="J29" s="18">
        <v>0</v>
      </c>
      <c r="K29" s="18">
        <v>0</v>
      </c>
      <c r="L29" s="18">
        <v>0</v>
      </c>
      <c r="M29" s="18">
        <v>0</v>
      </c>
      <c r="N29" s="18">
        <v>0</v>
      </c>
      <c r="O29" s="18">
        <v>1</v>
      </c>
      <c r="P29" s="18">
        <v>4</v>
      </c>
      <c r="Q29" s="18">
        <v>0</v>
      </c>
      <c r="R29" s="18">
        <v>0</v>
      </c>
      <c r="S29" s="18">
        <v>0</v>
      </c>
    </row>
    <row r="30" spans="1:19" s="4" customFormat="1">
      <c r="A30" s="994" t="s">
        <v>77</v>
      </c>
      <c r="B30" s="994"/>
      <c r="C30" s="994"/>
      <c r="D30" s="994"/>
      <c r="E30" s="994"/>
      <c r="F30" s="994"/>
      <c r="G30" s="994"/>
      <c r="H30" s="994"/>
      <c r="I30" s="994"/>
      <c r="J30" s="994"/>
      <c r="K30" s="994"/>
      <c r="L30" s="994"/>
      <c r="M30" s="994"/>
      <c r="N30" s="994"/>
      <c r="O30" s="994"/>
      <c r="P30" s="994"/>
      <c r="Q30" s="994"/>
      <c r="R30" s="994"/>
      <c r="S30" s="994"/>
    </row>
    <row r="31" spans="1:19" s="897" customFormat="1">
      <c r="A31" s="18">
        <v>1</v>
      </c>
      <c r="B31" s="18">
        <v>1</v>
      </c>
      <c r="C31" s="18">
        <v>2</v>
      </c>
      <c r="D31" s="18">
        <v>0</v>
      </c>
      <c r="E31" s="18">
        <v>2</v>
      </c>
      <c r="F31" s="18">
        <v>2</v>
      </c>
      <c r="G31" s="18">
        <v>0</v>
      </c>
      <c r="H31" s="18">
        <v>0</v>
      </c>
      <c r="I31" s="18">
        <v>2</v>
      </c>
      <c r="J31" s="18">
        <v>0</v>
      </c>
      <c r="K31" s="18">
        <v>0</v>
      </c>
      <c r="L31" s="18">
        <v>0</v>
      </c>
      <c r="M31" s="18">
        <v>0</v>
      </c>
      <c r="N31" s="18">
        <v>0</v>
      </c>
      <c r="O31" s="18">
        <v>1</v>
      </c>
      <c r="P31" s="18">
        <v>1</v>
      </c>
      <c r="Q31" s="18">
        <v>0</v>
      </c>
      <c r="R31" s="18">
        <v>0</v>
      </c>
      <c r="S31" s="18">
        <v>0</v>
      </c>
    </row>
    <row r="32" spans="1:19" s="4" customFormat="1">
      <c r="A32" s="994" t="s">
        <v>78</v>
      </c>
      <c r="B32" s="994"/>
      <c r="C32" s="994"/>
      <c r="D32" s="994"/>
      <c r="E32" s="994"/>
      <c r="F32" s="994"/>
      <c r="G32" s="994"/>
      <c r="H32" s="994"/>
      <c r="I32" s="994"/>
      <c r="J32" s="994"/>
      <c r="K32" s="994"/>
      <c r="L32" s="994"/>
      <c r="M32" s="994"/>
      <c r="N32" s="994"/>
      <c r="O32" s="994"/>
      <c r="P32" s="994"/>
      <c r="Q32" s="994"/>
      <c r="R32" s="994"/>
      <c r="S32" s="994"/>
    </row>
    <row r="33" spans="1:19" s="928" customFormat="1">
      <c r="A33" s="18">
        <v>14</v>
      </c>
      <c r="B33" s="18">
        <v>3</v>
      </c>
      <c r="C33" s="18">
        <v>17</v>
      </c>
      <c r="D33" s="18">
        <v>14</v>
      </c>
      <c r="E33" s="18">
        <v>3</v>
      </c>
      <c r="F33" s="18">
        <v>0</v>
      </c>
      <c r="G33" s="18">
        <v>17</v>
      </c>
      <c r="H33" s="18">
        <v>0</v>
      </c>
      <c r="I33" s="18">
        <v>17</v>
      </c>
      <c r="J33" s="18">
        <v>0</v>
      </c>
      <c r="K33" s="18">
        <v>0</v>
      </c>
      <c r="L33" s="18">
        <v>0</v>
      </c>
      <c r="M33" s="18">
        <v>0</v>
      </c>
      <c r="N33" s="18">
        <v>0</v>
      </c>
      <c r="O33" s="18">
        <v>12</v>
      </c>
      <c r="P33" s="18">
        <v>5</v>
      </c>
      <c r="Q33" s="18">
        <v>0</v>
      </c>
      <c r="R33" s="18">
        <v>0</v>
      </c>
      <c r="S33" s="18">
        <v>0</v>
      </c>
    </row>
    <row r="34" spans="1:19" s="4" customFormat="1">
      <c r="A34" s="994" t="s">
        <v>79</v>
      </c>
      <c r="B34" s="994"/>
      <c r="C34" s="994"/>
      <c r="D34" s="994"/>
      <c r="E34" s="994"/>
      <c r="F34" s="994"/>
      <c r="G34" s="994"/>
      <c r="H34" s="994"/>
      <c r="I34" s="994"/>
      <c r="J34" s="994"/>
      <c r="K34" s="994"/>
      <c r="L34" s="994"/>
      <c r="M34" s="994"/>
      <c r="N34" s="994"/>
      <c r="O34" s="994"/>
      <c r="P34" s="994"/>
      <c r="Q34" s="994"/>
      <c r="R34" s="994"/>
      <c r="S34" s="994"/>
    </row>
    <row r="35" spans="1:19" s="928" customFormat="1">
      <c r="A35" s="18">
        <v>9</v>
      </c>
      <c r="B35" s="18">
        <v>2</v>
      </c>
      <c r="C35" s="18">
        <v>11</v>
      </c>
      <c r="D35" s="18">
        <v>11</v>
      </c>
      <c r="E35" s="18">
        <v>0</v>
      </c>
      <c r="F35" s="18">
        <v>0</v>
      </c>
      <c r="G35" s="18">
        <v>11</v>
      </c>
      <c r="H35" s="18">
        <v>0</v>
      </c>
      <c r="I35" s="18">
        <v>10</v>
      </c>
      <c r="J35" s="18">
        <v>1</v>
      </c>
      <c r="K35" s="18">
        <v>0</v>
      </c>
      <c r="L35" s="18">
        <v>1</v>
      </c>
      <c r="M35" s="18">
        <v>0</v>
      </c>
      <c r="N35" s="18">
        <v>0</v>
      </c>
      <c r="O35" s="18">
        <v>10</v>
      </c>
      <c r="P35" s="18">
        <v>1</v>
      </c>
      <c r="Q35" s="18">
        <v>0</v>
      </c>
      <c r="R35" s="18">
        <v>0</v>
      </c>
      <c r="S35" s="18">
        <v>0</v>
      </c>
    </row>
    <row r="36" spans="1:19" s="4" customFormat="1">
      <c r="A36" s="994" t="s">
        <v>80</v>
      </c>
      <c r="B36" s="994"/>
      <c r="C36" s="994"/>
      <c r="D36" s="994"/>
      <c r="E36" s="994"/>
      <c r="F36" s="994"/>
      <c r="G36" s="994"/>
      <c r="H36" s="994"/>
      <c r="I36" s="994"/>
      <c r="J36" s="994"/>
      <c r="K36" s="994"/>
      <c r="L36" s="994"/>
      <c r="M36" s="994"/>
      <c r="N36" s="994"/>
      <c r="O36" s="994"/>
      <c r="P36" s="994"/>
      <c r="Q36" s="994"/>
      <c r="R36" s="994"/>
      <c r="S36" s="994"/>
    </row>
    <row r="37" spans="1:19" s="954" customFormat="1">
      <c r="A37" s="949">
        <v>0</v>
      </c>
      <c r="B37" s="949">
        <v>5</v>
      </c>
      <c r="C37" s="949">
        <v>5</v>
      </c>
      <c r="D37" s="949">
        <v>1</v>
      </c>
      <c r="E37" s="949">
        <v>4</v>
      </c>
      <c r="F37" s="949">
        <v>0</v>
      </c>
      <c r="G37" s="949">
        <v>5</v>
      </c>
      <c r="H37" s="949">
        <v>0</v>
      </c>
      <c r="I37" s="949">
        <v>5</v>
      </c>
      <c r="J37" s="949">
        <v>0</v>
      </c>
      <c r="K37" s="949"/>
      <c r="L37" s="949">
        <v>0</v>
      </c>
      <c r="M37" s="949"/>
      <c r="N37" s="949">
        <v>0</v>
      </c>
      <c r="O37" s="949">
        <v>1</v>
      </c>
      <c r="P37" s="949">
        <v>4</v>
      </c>
      <c r="Q37" s="949">
        <v>0</v>
      </c>
      <c r="R37" s="949">
        <v>0</v>
      </c>
      <c r="S37" s="949">
        <v>0</v>
      </c>
    </row>
    <row r="38" spans="1:19" s="4" customFormat="1">
      <c r="A38" s="996" t="s">
        <v>3653</v>
      </c>
      <c r="B38" s="997"/>
      <c r="C38" s="997"/>
      <c r="D38" s="997"/>
      <c r="E38" s="997"/>
      <c r="F38" s="997"/>
      <c r="G38" s="997"/>
      <c r="H38" s="997"/>
      <c r="I38" s="997"/>
      <c r="J38" s="997"/>
      <c r="K38" s="997"/>
      <c r="L38" s="997"/>
      <c r="M38" s="997"/>
      <c r="N38" s="997"/>
      <c r="O38" s="997"/>
      <c r="P38" s="997"/>
      <c r="Q38" s="997"/>
      <c r="R38" s="997"/>
      <c r="S38" s="998"/>
    </row>
    <row r="39" spans="1:19" s="49" customFormat="1">
      <c r="A39" s="313">
        <f>SUM(A37,A35,A33,A31,A29,A27,A25,A23,A21,A19,A17,A15)</f>
        <v>31</v>
      </c>
      <c r="B39" s="421">
        <f t="shared" ref="B39:S39" si="0">SUM(B37,B35,B33,B31,B29,B27,B25,B23,B21,B19,B17,B15)</f>
        <v>36</v>
      </c>
      <c r="C39" s="421">
        <f t="shared" si="0"/>
        <v>67</v>
      </c>
      <c r="D39" s="421">
        <f t="shared" si="0"/>
        <v>36</v>
      </c>
      <c r="E39" s="421">
        <f t="shared" si="0"/>
        <v>31</v>
      </c>
      <c r="F39" s="421">
        <f t="shared" si="0"/>
        <v>8</v>
      </c>
      <c r="G39" s="421">
        <f t="shared" si="0"/>
        <v>57</v>
      </c>
      <c r="H39" s="421">
        <f t="shared" si="0"/>
        <v>3</v>
      </c>
      <c r="I39" s="421">
        <f t="shared" si="0"/>
        <v>66</v>
      </c>
      <c r="J39" s="421">
        <f t="shared" si="0"/>
        <v>1</v>
      </c>
      <c r="K39" s="421">
        <f t="shared" si="0"/>
        <v>0</v>
      </c>
      <c r="L39" s="421">
        <f t="shared" si="0"/>
        <v>1</v>
      </c>
      <c r="M39" s="421">
        <f t="shared" si="0"/>
        <v>0</v>
      </c>
      <c r="N39" s="421">
        <f t="shared" si="0"/>
        <v>0</v>
      </c>
      <c r="O39" s="421">
        <f t="shared" si="0"/>
        <v>40</v>
      </c>
      <c r="P39" s="421">
        <f t="shared" si="0"/>
        <v>27</v>
      </c>
      <c r="Q39" s="421">
        <f t="shared" si="0"/>
        <v>0</v>
      </c>
      <c r="R39" s="421">
        <f t="shared" si="0"/>
        <v>0</v>
      </c>
      <c r="S39" s="421">
        <f t="shared" si="0"/>
        <v>0</v>
      </c>
    </row>
    <row r="40" spans="1:19" s="49" customFormat="1">
      <c r="A40" s="345"/>
      <c r="B40" s="346"/>
      <c r="C40" s="346"/>
      <c r="D40" s="346"/>
      <c r="E40" s="346"/>
      <c r="F40" s="346"/>
      <c r="G40" s="346"/>
      <c r="H40" s="346"/>
      <c r="I40" s="346"/>
      <c r="J40" s="346"/>
      <c r="K40" s="346"/>
      <c r="L40" s="346"/>
      <c r="M40" s="346"/>
      <c r="N40" s="346"/>
      <c r="O40" s="346"/>
      <c r="P40" s="346"/>
      <c r="Q40" s="346"/>
      <c r="R40" s="346"/>
      <c r="S40" s="347"/>
    </row>
    <row r="41" spans="1:19" s="392" customFormat="1" ht="19.5" customHeight="1">
      <c r="A41" s="1409" t="s">
        <v>3492</v>
      </c>
      <c r="B41" s="1410"/>
      <c r="C41" s="1410"/>
      <c r="D41" s="1410"/>
      <c r="E41" s="1410"/>
      <c r="F41" s="1410"/>
      <c r="G41" s="1410"/>
      <c r="H41" s="1410"/>
      <c r="I41" s="1410"/>
      <c r="J41" s="1410"/>
      <c r="K41" s="1410"/>
      <c r="L41" s="1410"/>
      <c r="M41" s="1410"/>
      <c r="N41" s="1410"/>
      <c r="O41" s="1410"/>
      <c r="P41" s="1410"/>
      <c r="Q41" s="1410"/>
      <c r="R41" s="1410"/>
      <c r="S41" s="1411"/>
    </row>
    <row r="42" spans="1:19" s="400" customFormat="1" ht="12.75" customHeight="1">
      <c r="A42" s="1400" t="s">
        <v>3654</v>
      </c>
      <c r="B42" s="1401"/>
      <c r="C42" s="1401"/>
      <c r="D42" s="1401"/>
      <c r="E42" s="1401"/>
      <c r="F42" s="1401"/>
      <c r="G42" s="1401"/>
      <c r="H42" s="1401"/>
      <c r="I42" s="1401"/>
      <c r="J42" s="1401"/>
      <c r="K42" s="1401"/>
      <c r="L42" s="1401"/>
      <c r="M42" s="1401"/>
      <c r="N42" s="1401"/>
      <c r="O42" s="1401"/>
      <c r="P42" s="1401"/>
      <c r="Q42" s="1401"/>
      <c r="R42" s="1401"/>
      <c r="S42" s="1402"/>
    </row>
    <row r="43" spans="1:19" s="392" customFormat="1">
      <c r="A43" s="1400" t="s">
        <v>1871</v>
      </c>
      <c r="B43" s="1401"/>
      <c r="C43" s="1401"/>
      <c r="D43" s="1401"/>
      <c r="E43" s="1401"/>
      <c r="F43" s="1401"/>
      <c r="G43" s="1401"/>
      <c r="H43" s="1401"/>
      <c r="I43" s="1401"/>
      <c r="J43" s="1401"/>
      <c r="K43" s="1401"/>
      <c r="L43" s="1401"/>
      <c r="M43" s="1401"/>
      <c r="N43" s="1401"/>
      <c r="O43" s="1401"/>
      <c r="P43" s="1401"/>
      <c r="Q43" s="1401"/>
      <c r="R43" s="1401"/>
      <c r="S43" s="1402"/>
    </row>
    <row r="44" spans="1:19" s="392" customFormat="1">
      <c r="A44" s="1400" t="s">
        <v>306</v>
      </c>
      <c r="B44" s="1401"/>
      <c r="C44" s="1401"/>
      <c r="D44" s="1401"/>
      <c r="E44" s="1401"/>
      <c r="F44" s="1401"/>
      <c r="G44" s="1401"/>
      <c r="H44" s="1401"/>
      <c r="I44" s="1401"/>
      <c r="J44" s="1401"/>
      <c r="K44" s="1401"/>
      <c r="L44" s="1401"/>
      <c r="M44" s="1401"/>
      <c r="N44" s="1401"/>
      <c r="O44" s="1401"/>
      <c r="P44" s="1401"/>
      <c r="Q44" s="1401"/>
      <c r="R44" s="1401"/>
      <c r="S44" s="1402"/>
    </row>
    <row r="45" spans="1:19" s="392" customFormat="1">
      <c r="A45" s="1400" t="s">
        <v>843</v>
      </c>
      <c r="B45" s="1401"/>
      <c r="C45" s="1401"/>
      <c r="D45" s="1401"/>
      <c r="E45" s="1401"/>
      <c r="F45" s="1401"/>
      <c r="G45" s="1401"/>
      <c r="H45" s="1401"/>
      <c r="I45" s="1401"/>
      <c r="J45" s="1401"/>
      <c r="K45" s="1401"/>
      <c r="L45" s="1401"/>
      <c r="M45" s="1401"/>
      <c r="N45" s="1401"/>
      <c r="O45" s="1401"/>
      <c r="P45" s="1401"/>
      <c r="Q45" s="1401"/>
      <c r="R45" s="1401"/>
      <c r="S45" s="1402"/>
    </row>
    <row r="46" spans="1:19" s="392" customFormat="1">
      <c r="A46" s="1400" t="s">
        <v>3436</v>
      </c>
      <c r="B46" s="1401"/>
      <c r="C46" s="1401"/>
      <c r="D46" s="1401"/>
      <c r="E46" s="1401"/>
      <c r="F46" s="1401"/>
      <c r="G46" s="1401"/>
      <c r="H46" s="1401"/>
      <c r="I46" s="1401"/>
      <c r="J46" s="1401"/>
      <c r="K46" s="1401"/>
      <c r="L46" s="1401"/>
      <c r="M46" s="1401"/>
      <c r="N46" s="1401"/>
      <c r="O46" s="1401"/>
      <c r="P46" s="1401"/>
      <c r="Q46" s="1401"/>
      <c r="R46" s="1401"/>
      <c r="S46" s="1402"/>
    </row>
    <row r="47" spans="1:19" s="392" customFormat="1">
      <c r="A47" s="1400" t="s">
        <v>3437</v>
      </c>
      <c r="B47" s="1401"/>
      <c r="C47" s="1401"/>
      <c r="D47" s="1401"/>
      <c r="E47" s="1401"/>
      <c r="F47" s="1401"/>
      <c r="G47" s="1401"/>
      <c r="H47" s="1401"/>
      <c r="I47" s="1401"/>
      <c r="J47" s="1401"/>
      <c r="K47" s="1401"/>
      <c r="L47" s="1401"/>
      <c r="M47" s="1401"/>
      <c r="N47" s="1401"/>
      <c r="O47" s="1401"/>
      <c r="P47" s="1401"/>
      <c r="Q47" s="1401"/>
      <c r="R47" s="1401"/>
      <c r="S47" s="1402"/>
    </row>
    <row r="48" spans="1:19" s="392" customFormat="1">
      <c r="A48" s="1400" t="s">
        <v>3438</v>
      </c>
      <c r="B48" s="1401"/>
      <c r="C48" s="1401"/>
      <c r="D48" s="1401"/>
      <c r="E48" s="1401"/>
      <c r="F48" s="1401"/>
      <c r="G48" s="1401"/>
      <c r="H48" s="1401"/>
      <c r="I48" s="1401"/>
      <c r="J48" s="1401"/>
      <c r="K48" s="1401"/>
      <c r="L48" s="1401"/>
      <c r="M48" s="1401"/>
      <c r="N48" s="1401"/>
      <c r="O48" s="1401"/>
      <c r="P48" s="1401"/>
      <c r="Q48" s="1401"/>
      <c r="R48" s="1401"/>
      <c r="S48" s="1402"/>
    </row>
    <row r="49" spans="1:19" s="392" customFormat="1">
      <c r="A49" s="1400" t="s">
        <v>1190</v>
      </c>
      <c r="B49" s="1401"/>
      <c r="C49" s="1401"/>
      <c r="D49" s="1401"/>
      <c r="E49" s="1401"/>
      <c r="F49" s="1401"/>
      <c r="G49" s="1401"/>
      <c r="H49" s="1401"/>
      <c r="I49" s="1401"/>
      <c r="J49" s="1401"/>
      <c r="K49" s="1401"/>
      <c r="L49" s="1401"/>
      <c r="M49" s="1401"/>
      <c r="N49" s="1401"/>
      <c r="O49" s="1401"/>
      <c r="P49" s="1401"/>
      <c r="Q49" s="1401"/>
      <c r="R49" s="1401"/>
      <c r="S49" s="1402"/>
    </row>
    <row r="50" spans="1:19" s="392" customFormat="1">
      <c r="A50" s="1414" t="s">
        <v>3439</v>
      </c>
      <c r="B50" s="1415"/>
      <c r="C50" s="1415"/>
      <c r="D50" s="1415"/>
      <c r="E50" s="1415"/>
      <c r="F50" s="1415"/>
      <c r="G50" s="1415"/>
      <c r="H50" s="1415"/>
      <c r="I50" s="1415"/>
      <c r="J50" s="1415"/>
      <c r="K50" s="1415"/>
      <c r="L50" s="1415"/>
      <c r="M50" s="1415"/>
      <c r="N50" s="1415"/>
      <c r="O50" s="1415"/>
      <c r="P50" s="1415"/>
      <c r="Q50" s="1415"/>
      <c r="R50" s="1415"/>
      <c r="S50" s="1416"/>
    </row>
    <row r="51" spans="1:19" s="392" customFormat="1" ht="29.25" customHeight="1">
      <c r="A51" s="1405" t="s">
        <v>41</v>
      </c>
      <c r="B51" s="1405"/>
      <c r="C51" s="1405"/>
      <c r="D51" s="1405" t="s">
        <v>42</v>
      </c>
      <c r="E51" s="1405"/>
      <c r="F51" s="1405" t="s">
        <v>43</v>
      </c>
      <c r="G51" s="1405"/>
      <c r="H51" s="1405"/>
      <c r="I51" s="1405" t="s">
        <v>44</v>
      </c>
      <c r="J51" s="1405"/>
      <c r="K51" s="1406" t="s">
        <v>45</v>
      </c>
      <c r="L51" s="1417"/>
      <c r="M51" s="1417"/>
      <c r="N51" s="1418"/>
      <c r="O51" s="1419" t="s">
        <v>46</v>
      </c>
      <c r="P51" s="1419"/>
      <c r="Q51" s="1420"/>
      <c r="R51" s="1405" t="s">
        <v>47</v>
      </c>
      <c r="S51" s="1405"/>
    </row>
    <row r="52" spans="1:19" s="392" customFormat="1" ht="24.75" customHeight="1">
      <c r="A52" s="1404" t="s">
        <v>48</v>
      </c>
      <c r="B52" s="1404" t="s">
        <v>49</v>
      </c>
      <c r="C52" s="1412" t="s">
        <v>50</v>
      </c>
      <c r="D52" s="1404" t="s">
        <v>51</v>
      </c>
      <c r="E52" s="1404" t="s">
        <v>52</v>
      </c>
      <c r="F52" s="1406" t="s">
        <v>53</v>
      </c>
      <c r="G52" s="1407"/>
      <c r="H52" s="1408"/>
      <c r="I52" s="1404" t="s">
        <v>54</v>
      </c>
      <c r="J52" s="1404" t="s">
        <v>55</v>
      </c>
      <c r="K52" s="1406" t="s">
        <v>56</v>
      </c>
      <c r="L52" s="1408"/>
      <c r="M52" s="1406" t="s">
        <v>57</v>
      </c>
      <c r="N52" s="1408"/>
      <c r="O52" s="1404" t="s">
        <v>58</v>
      </c>
      <c r="P52" s="1404" t="s">
        <v>59</v>
      </c>
      <c r="Q52" s="1404" t="s">
        <v>60</v>
      </c>
      <c r="R52" s="1404" t="s">
        <v>61</v>
      </c>
      <c r="S52" s="1404" t="s">
        <v>62</v>
      </c>
    </row>
    <row r="53" spans="1:19" s="392" customFormat="1" ht="66.75" customHeight="1">
      <c r="A53" s="1405"/>
      <c r="B53" s="1405"/>
      <c r="C53" s="1413"/>
      <c r="D53" s="1405"/>
      <c r="E53" s="1405"/>
      <c r="F53" s="395" t="s">
        <v>63</v>
      </c>
      <c r="G53" s="395" t="s">
        <v>64</v>
      </c>
      <c r="H53" s="395" t="s">
        <v>65</v>
      </c>
      <c r="I53" s="1405"/>
      <c r="J53" s="1405"/>
      <c r="K53" s="396" t="s">
        <v>66</v>
      </c>
      <c r="L53" s="396" t="s">
        <v>67</v>
      </c>
      <c r="M53" s="396" t="s">
        <v>68</v>
      </c>
      <c r="N53" s="396" t="s">
        <v>67</v>
      </c>
      <c r="O53" s="1405"/>
      <c r="P53" s="1405"/>
      <c r="Q53" s="1405"/>
      <c r="R53" s="1405"/>
      <c r="S53" s="1405"/>
    </row>
    <row r="54" spans="1:19" s="392" customFormat="1">
      <c r="A54" s="1393" t="s">
        <v>69</v>
      </c>
      <c r="B54" s="1393"/>
      <c r="C54" s="1393"/>
      <c r="D54" s="1393"/>
      <c r="E54" s="1393"/>
      <c r="F54" s="1393"/>
      <c r="G54" s="1393"/>
      <c r="H54" s="1393"/>
      <c r="I54" s="1393"/>
      <c r="J54" s="1393"/>
      <c r="K54" s="1393"/>
      <c r="L54" s="1393"/>
      <c r="M54" s="1393"/>
      <c r="N54" s="1393"/>
      <c r="O54" s="1393"/>
      <c r="P54" s="1393"/>
      <c r="Q54" s="1393"/>
      <c r="R54" s="1393"/>
      <c r="S54" s="1393"/>
    </row>
    <row r="55" spans="1:19" s="394" customFormat="1">
      <c r="A55" s="391">
        <v>0</v>
      </c>
      <c r="B55" s="391">
        <v>0</v>
      </c>
      <c r="C55" s="391">
        <v>0</v>
      </c>
      <c r="D55" s="391">
        <v>0</v>
      </c>
      <c r="E55" s="391">
        <v>0</v>
      </c>
      <c r="F55" s="391">
        <v>0</v>
      </c>
      <c r="G55" s="391">
        <v>0</v>
      </c>
      <c r="H55" s="391">
        <v>0</v>
      </c>
      <c r="I55" s="391">
        <v>0</v>
      </c>
      <c r="J55" s="391">
        <v>0</v>
      </c>
      <c r="K55" s="391">
        <v>0</v>
      </c>
      <c r="L55" s="391">
        <v>0</v>
      </c>
      <c r="M55" s="391">
        <v>0</v>
      </c>
      <c r="N55" s="391">
        <v>0</v>
      </c>
      <c r="O55" s="391">
        <v>0</v>
      </c>
      <c r="P55" s="391">
        <v>0</v>
      </c>
      <c r="Q55" s="391">
        <v>0</v>
      </c>
      <c r="R55" s="391">
        <v>0</v>
      </c>
      <c r="S55" s="391">
        <v>0</v>
      </c>
    </row>
    <row r="56" spans="1:19" s="392" customFormat="1">
      <c r="A56" s="1393" t="s">
        <v>70</v>
      </c>
      <c r="B56" s="1393"/>
      <c r="C56" s="1393"/>
      <c r="D56" s="1393"/>
      <c r="E56" s="1393"/>
      <c r="F56" s="1393"/>
      <c r="G56" s="1393"/>
      <c r="H56" s="1393"/>
      <c r="I56" s="1393"/>
      <c r="J56" s="1393"/>
      <c r="K56" s="1393"/>
      <c r="L56" s="1393"/>
      <c r="M56" s="1393"/>
      <c r="N56" s="1393"/>
      <c r="O56" s="1393"/>
      <c r="P56" s="1393"/>
      <c r="Q56" s="1393"/>
      <c r="R56" s="1393"/>
      <c r="S56" s="1393"/>
    </row>
    <row r="57" spans="1:19" s="394" customFormat="1">
      <c r="A57" s="391">
        <v>0</v>
      </c>
      <c r="B57" s="391">
        <v>0</v>
      </c>
      <c r="C57" s="391">
        <v>0</v>
      </c>
      <c r="D57" s="391">
        <v>0</v>
      </c>
      <c r="E57" s="391">
        <v>0</v>
      </c>
      <c r="F57" s="391">
        <v>0</v>
      </c>
      <c r="G57" s="391">
        <v>0</v>
      </c>
      <c r="H57" s="391">
        <v>0</v>
      </c>
      <c r="I57" s="391">
        <v>0</v>
      </c>
      <c r="J57" s="391">
        <v>0</v>
      </c>
      <c r="K57" s="391">
        <v>0</v>
      </c>
      <c r="L57" s="391">
        <v>0</v>
      </c>
      <c r="M57" s="391">
        <v>0</v>
      </c>
      <c r="N57" s="391">
        <v>0</v>
      </c>
      <c r="O57" s="391">
        <v>0</v>
      </c>
      <c r="P57" s="391">
        <v>0</v>
      </c>
      <c r="Q57" s="391">
        <v>0</v>
      </c>
      <c r="R57" s="391">
        <v>0</v>
      </c>
      <c r="S57" s="391">
        <v>0</v>
      </c>
    </row>
    <row r="58" spans="1:19" s="392" customFormat="1" ht="14.25" customHeight="1">
      <c r="A58" s="1393" t="s">
        <v>71</v>
      </c>
      <c r="B58" s="1393"/>
      <c r="C58" s="1393"/>
      <c r="D58" s="1393"/>
      <c r="E58" s="1393"/>
      <c r="F58" s="1393"/>
      <c r="G58" s="1393"/>
      <c r="H58" s="1393"/>
      <c r="I58" s="1393"/>
      <c r="J58" s="1393"/>
      <c r="K58" s="1393"/>
      <c r="L58" s="1393"/>
      <c r="M58" s="1393"/>
      <c r="N58" s="1393"/>
      <c r="O58" s="1393"/>
      <c r="P58" s="1393"/>
      <c r="Q58" s="1393"/>
      <c r="R58" s="1393"/>
      <c r="S58" s="1393"/>
    </row>
    <row r="59" spans="1:19" s="394" customFormat="1">
      <c r="A59" s="391">
        <v>0</v>
      </c>
      <c r="B59" s="391">
        <v>0</v>
      </c>
      <c r="C59" s="391">
        <v>0</v>
      </c>
      <c r="D59" s="391">
        <v>0</v>
      </c>
      <c r="E59" s="391">
        <v>0</v>
      </c>
      <c r="F59" s="391">
        <v>0</v>
      </c>
      <c r="G59" s="391">
        <v>0</v>
      </c>
      <c r="H59" s="391">
        <v>0</v>
      </c>
      <c r="I59" s="391">
        <v>0</v>
      </c>
      <c r="J59" s="391">
        <v>0</v>
      </c>
      <c r="K59" s="391">
        <v>0</v>
      </c>
      <c r="L59" s="391">
        <v>0</v>
      </c>
      <c r="M59" s="391">
        <v>0</v>
      </c>
      <c r="N59" s="391">
        <v>0</v>
      </c>
      <c r="O59" s="391">
        <v>0</v>
      </c>
      <c r="P59" s="391">
        <v>0</v>
      </c>
      <c r="Q59" s="391">
        <v>0</v>
      </c>
      <c r="R59" s="391">
        <v>0</v>
      </c>
      <c r="S59" s="391">
        <v>0</v>
      </c>
    </row>
    <row r="60" spans="1:19" s="392" customFormat="1">
      <c r="A60" s="1393" t="s">
        <v>72</v>
      </c>
      <c r="B60" s="1393"/>
      <c r="C60" s="1393"/>
      <c r="D60" s="1393"/>
      <c r="E60" s="1393"/>
      <c r="F60" s="1393"/>
      <c r="G60" s="1393"/>
      <c r="H60" s="1393"/>
      <c r="I60" s="1393"/>
      <c r="J60" s="1393"/>
      <c r="K60" s="1393"/>
      <c r="L60" s="1393"/>
      <c r="M60" s="1393"/>
      <c r="N60" s="1393"/>
      <c r="O60" s="1393"/>
      <c r="P60" s="1393"/>
      <c r="Q60" s="1393"/>
      <c r="R60" s="1393"/>
      <c r="S60" s="1393"/>
    </row>
    <row r="61" spans="1:19" s="394" customFormat="1">
      <c r="A61" s="391">
        <v>0</v>
      </c>
      <c r="B61" s="391">
        <v>0</v>
      </c>
      <c r="C61" s="391">
        <v>0</v>
      </c>
      <c r="D61" s="391">
        <v>0</v>
      </c>
      <c r="E61" s="391">
        <v>0</v>
      </c>
      <c r="F61" s="391">
        <v>0</v>
      </c>
      <c r="G61" s="391">
        <v>0</v>
      </c>
      <c r="H61" s="391">
        <v>0</v>
      </c>
      <c r="I61" s="391">
        <v>0</v>
      </c>
      <c r="J61" s="391">
        <v>0</v>
      </c>
      <c r="K61" s="391">
        <v>0</v>
      </c>
      <c r="L61" s="391">
        <v>0</v>
      </c>
      <c r="M61" s="391">
        <v>0</v>
      </c>
      <c r="N61" s="391">
        <v>0</v>
      </c>
      <c r="O61" s="391">
        <v>0</v>
      </c>
      <c r="P61" s="391">
        <v>0</v>
      </c>
      <c r="Q61" s="391">
        <v>0</v>
      </c>
      <c r="R61" s="391">
        <v>0</v>
      </c>
      <c r="S61" s="391">
        <v>0</v>
      </c>
    </row>
    <row r="62" spans="1:19" s="392" customFormat="1">
      <c r="A62" s="1403" t="s">
        <v>73</v>
      </c>
      <c r="B62" s="1403"/>
      <c r="C62" s="1403"/>
      <c r="D62" s="1403"/>
      <c r="E62" s="1403"/>
      <c r="F62" s="1403"/>
      <c r="G62" s="1403"/>
      <c r="H62" s="1403"/>
      <c r="I62" s="1403"/>
      <c r="J62" s="1403"/>
      <c r="K62" s="1403"/>
      <c r="L62" s="1403"/>
      <c r="M62" s="1403"/>
      <c r="N62" s="1403"/>
      <c r="O62" s="1403"/>
      <c r="P62" s="1403"/>
      <c r="Q62" s="1403"/>
      <c r="R62" s="1403"/>
      <c r="S62" s="1403"/>
    </row>
    <row r="63" spans="1:19" s="394" customFormat="1">
      <c r="A63" s="391">
        <v>0</v>
      </c>
      <c r="B63" s="391">
        <v>0</v>
      </c>
      <c r="C63" s="391">
        <v>0</v>
      </c>
      <c r="D63" s="391">
        <v>0</v>
      </c>
      <c r="E63" s="391">
        <v>0</v>
      </c>
      <c r="F63" s="391">
        <v>0</v>
      </c>
      <c r="G63" s="391">
        <v>0</v>
      </c>
      <c r="H63" s="391">
        <v>0</v>
      </c>
      <c r="I63" s="391">
        <v>0</v>
      </c>
      <c r="J63" s="391">
        <v>0</v>
      </c>
      <c r="K63" s="391">
        <v>0</v>
      </c>
      <c r="L63" s="391">
        <v>0</v>
      </c>
      <c r="M63" s="391">
        <v>0</v>
      </c>
      <c r="N63" s="391">
        <v>0</v>
      </c>
      <c r="O63" s="391">
        <v>0</v>
      </c>
      <c r="P63" s="391">
        <v>0</v>
      </c>
      <c r="Q63" s="391">
        <v>0</v>
      </c>
      <c r="R63" s="391">
        <v>0</v>
      </c>
      <c r="S63" s="391">
        <v>0</v>
      </c>
    </row>
    <row r="64" spans="1:19" s="392" customFormat="1">
      <c r="A64" s="1393" t="s">
        <v>74</v>
      </c>
      <c r="B64" s="1393"/>
      <c r="C64" s="1393"/>
      <c r="D64" s="1393"/>
      <c r="E64" s="1393"/>
      <c r="F64" s="1393"/>
      <c r="G64" s="1393"/>
      <c r="H64" s="1393"/>
      <c r="I64" s="1393"/>
      <c r="J64" s="1393"/>
      <c r="K64" s="1393"/>
      <c r="L64" s="1393"/>
      <c r="M64" s="1393"/>
      <c r="N64" s="1393"/>
      <c r="O64" s="1393"/>
      <c r="P64" s="1393"/>
      <c r="Q64" s="1393"/>
      <c r="R64" s="1393"/>
      <c r="S64" s="1393"/>
    </row>
    <row r="65" spans="1:19" s="394" customFormat="1">
      <c r="A65" s="391">
        <v>0</v>
      </c>
      <c r="B65" s="391">
        <v>0</v>
      </c>
      <c r="C65" s="391">
        <v>0</v>
      </c>
      <c r="D65" s="391">
        <v>0</v>
      </c>
      <c r="E65" s="391">
        <v>0</v>
      </c>
      <c r="F65" s="391">
        <v>0</v>
      </c>
      <c r="G65" s="391">
        <v>0</v>
      </c>
      <c r="H65" s="391">
        <v>0</v>
      </c>
      <c r="I65" s="391">
        <v>0</v>
      </c>
      <c r="J65" s="391">
        <v>0</v>
      </c>
      <c r="K65" s="391">
        <v>0</v>
      </c>
      <c r="L65" s="391">
        <v>0</v>
      </c>
      <c r="M65" s="391">
        <v>0</v>
      </c>
      <c r="N65" s="391">
        <v>0</v>
      </c>
      <c r="O65" s="391">
        <v>0</v>
      </c>
      <c r="P65" s="391">
        <v>0</v>
      </c>
      <c r="Q65" s="391">
        <v>0</v>
      </c>
      <c r="R65" s="391">
        <v>0</v>
      </c>
      <c r="S65" s="391">
        <v>0</v>
      </c>
    </row>
    <row r="66" spans="1:19" s="392" customFormat="1">
      <c r="A66" s="1393" t="s">
        <v>75</v>
      </c>
      <c r="B66" s="1393"/>
      <c r="C66" s="1393"/>
      <c r="D66" s="1393"/>
      <c r="E66" s="1393"/>
      <c r="F66" s="1393"/>
      <c r="G66" s="1393"/>
      <c r="H66" s="1393"/>
      <c r="I66" s="1393"/>
      <c r="J66" s="1393"/>
      <c r="K66" s="1393"/>
      <c r="L66" s="1393"/>
      <c r="M66" s="1393"/>
      <c r="N66" s="1393"/>
      <c r="O66" s="1393"/>
      <c r="P66" s="1393"/>
      <c r="Q66" s="1393"/>
      <c r="R66" s="1393"/>
      <c r="S66" s="1393"/>
    </row>
    <row r="67" spans="1:19" s="394" customFormat="1">
      <c r="A67" s="391">
        <v>0</v>
      </c>
      <c r="B67" s="391">
        <v>0</v>
      </c>
      <c r="C67" s="391">
        <v>0</v>
      </c>
      <c r="D67" s="391">
        <v>0</v>
      </c>
      <c r="E67" s="391">
        <v>0</v>
      </c>
      <c r="F67" s="391">
        <v>0</v>
      </c>
      <c r="G67" s="391">
        <v>0</v>
      </c>
      <c r="H67" s="391">
        <v>0</v>
      </c>
      <c r="I67" s="391">
        <v>0</v>
      </c>
      <c r="J67" s="391">
        <v>0</v>
      </c>
      <c r="K67" s="391">
        <v>0</v>
      </c>
      <c r="L67" s="391">
        <v>0</v>
      </c>
      <c r="M67" s="391">
        <v>0</v>
      </c>
      <c r="N67" s="391">
        <v>0</v>
      </c>
      <c r="O67" s="391">
        <v>0</v>
      </c>
      <c r="P67" s="391">
        <v>0</v>
      </c>
      <c r="Q67" s="391">
        <v>0</v>
      </c>
      <c r="R67" s="391">
        <v>0</v>
      </c>
      <c r="S67" s="391">
        <v>0</v>
      </c>
    </row>
    <row r="68" spans="1:19" s="392" customFormat="1">
      <c r="A68" s="1393" t="s">
        <v>76</v>
      </c>
      <c r="B68" s="1393"/>
      <c r="C68" s="1393"/>
      <c r="D68" s="1393"/>
      <c r="E68" s="1393"/>
      <c r="F68" s="1393"/>
      <c r="G68" s="1393"/>
      <c r="H68" s="1393"/>
      <c r="I68" s="1393"/>
      <c r="J68" s="1393"/>
      <c r="K68" s="1393"/>
      <c r="L68" s="1393"/>
      <c r="M68" s="1393"/>
      <c r="N68" s="1393"/>
      <c r="O68" s="1393"/>
      <c r="P68" s="1393"/>
      <c r="Q68" s="1393"/>
      <c r="R68" s="1393"/>
      <c r="S68" s="1393"/>
    </row>
    <row r="69" spans="1:19" s="394" customFormat="1">
      <c r="A69" s="391">
        <v>0</v>
      </c>
      <c r="B69" s="391">
        <v>0</v>
      </c>
      <c r="C69" s="391">
        <v>0</v>
      </c>
      <c r="D69" s="391">
        <v>0</v>
      </c>
      <c r="E69" s="391">
        <v>0</v>
      </c>
      <c r="F69" s="391">
        <v>0</v>
      </c>
      <c r="G69" s="391">
        <v>0</v>
      </c>
      <c r="H69" s="391">
        <v>0</v>
      </c>
      <c r="I69" s="391">
        <v>0</v>
      </c>
      <c r="J69" s="391">
        <v>0</v>
      </c>
      <c r="K69" s="391">
        <v>0</v>
      </c>
      <c r="L69" s="391">
        <v>0</v>
      </c>
      <c r="M69" s="391">
        <v>0</v>
      </c>
      <c r="N69" s="391">
        <v>0</v>
      </c>
      <c r="O69" s="391">
        <v>0</v>
      </c>
      <c r="P69" s="391">
        <v>0</v>
      </c>
      <c r="Q69" s="391">
        <v>0</v>
      </c>
      <c r="R69" s="391">
        <v>0</v>
      </c>
      <c r="S69" s="391">
        <v>0</v>
      </c>
    </row>
    <row r="70" spans="1:19" s="392" customFormat="1">
      <c r="A70" s="1393" t="s">
        <v>77</v>
      </c>
      <c r="B70" s="1393"/>
      <c r="C70" s="1393"/>
      <c r="D70" s="1393"/>
      <c r="E70" s="1393"/>
      <c r="F70" s="1393"/>
      <c r="G70" s="1393"/>
      <c r="H70" s="1393"/>
      <c r="I70" s="1393"/>
      <c r="J70" s="1393"/>
      <c r="K70" s="1393"/>
      <c r="L70" s="1393"/>
      <c r="M70" s="1393"/>
      <c r="N70" s="1393"/>
      <c r="O70" s="1393"/>
      <c r="P70" s="1393"/>
      <c r="Q70" s="1393"/>
      <c r="R70" s="1393"/>
      <c r="S70" s="1393"/>
    </row>
    <row r="71" spans="1:19" s="394" customFormat="1">
      <c r="A71" s="391">
        <v>0</v>
      </c>
      <c r="B71" s="391">
        <v>0</v>
      </c>
      <c r="C71" s="391">
        <v>0</v>
      </c>
      <c r="D71" s="391">
        <v>0</v>
      </c>
      <c r="E71" s="391">
        <v>0</v>
      </c>
      <c r="F71" s="391">
        <v>0</v>
      </c>
      <c r="G71" s="391">
        <v>0</v>
      </c>
      <c r="H71" s="391">
        <v>0</v>
      </c>
      <c r="I71" s="391">
        <v>0</v>
      </c>
      <c r="J71" s="391">
        <v>0</v>
      </c>
      <c r="K71" s="391">
        <v>0</v>
      </c>
      <c r="L71" s="391">
        <v>0</v>
      </c>
      <c r="M71" s="391">
        <v>0</v>
      </c>
      <c r="N71" s="391">
        <v>0</v>
      </c>
      <c r="O71" s="391">
        <v>0</v>
      </c>
      <c r="P71" s="391">
        <v>0</v>
      </c>
      <c r="Q71" s="391">
        <v>0</v>
      </c>
      <c r="R71" s="391">
        <v>0</v>
      </c>
      <c r="S71" s="391">
        <v>0</v>
      </c>
    </row>
    <row r="72" spans="1:19" s="392" customFormat="1">
      <c r="A72" s="1393" t="s">
        <v>78</v>
      </c>
      <c r="B72" s="1393"/>
      <c r="C72" s="1393"/>
      <c r="D72" s="1393"/>
      <c r="E72" s="1393"/>
      <c r="F72" s="1393"/>
      <c r="G72" s="1393"/>
      <c r="H72" s="1393"/>
      <c r="I72" s="1393"/>
      <c r="J72" s="1393"/>
      <c r="K72" s="1393"/>
      <c r="L72" s="1393"/>
      <c r="M72" s="1393"/>
      <c r="N72" s="1393"/>
      <c r="O72" s="1393"/>
      <c r="P72" s="1393"/>
      <c r="Q72" s="1393"/>
      <c r="R72" s="1393"/>
      <c r="S72" s="1393"/>
    </row>
    <row r="73" spans="1:19" s="394" customFormat="1">
      <c r="A73" s="391">
        <v>0</v>
      </c>
      <c r="B73" s="391">
        <v>0</v>
      </c>
      <c r="C73" s="391">
        <v>0</v>
      </c>
      <c r="D73" s="391">
        <v>0</v>
      </c>
      <c r="E73" s="391">
        <v>0</v>
      </c>
      <c r="F73" s="391">
        <v>0</v>
      </c>
      <c r="G73" s="391">
        <v>0</v>
      </c>
      <c r="H73" s="391">
        <v>0</v>
      </c>
      <c r="I73" s="391">
        <v>0</v>
      </c>
      <c r="J73" s="391">
        <v>0</v>
      </c>
      <c r="K73" s="391">
        <v>0</v>
      </c>
      <c r="L73" s="391">
        <v>0</v>
      </c>
      <c r="M73" s="391">
        <v>0</v>
      </c>
      <c r="N73" s="391">
        <v>0</v>
      </c>
      <c r="O73" s="391">
        <v>0</v>
      </c>
      <c r="P73" s="391">
        <v>0</v>
      </c>
      <c r="Q73" s="391">
        <v>0</v>
      </c>
      <c r="R73" s="391">
        <v>0</v>
      </c>
      <c r="S73" s="391">
        <v>0</v>
      </c>
    </row>
    <row r="74" spans="1:19" s="392" customFormat="1">
      <c r="A74" s="1393" t="s">
        <v>79</v>
      </c>
      <c r="B74" s="1393"/>
      <c r="C74" s="1393"/>
      <c r="D74" s="1393"/>
      <c r="E74" s="1393"/>
      <c r="F74" s="1393"/>
      <c r="G74" s="1393"/>
      <c r="H74" s="1393"/>
      <c r="I74" s="1393"/>
      <c r="J74" s="1393"/>
      <c r="K74" s="1393"/>
      <c r="L74" s="1393"/>
      <c r="M74" s="1393"/>
      <c r="N74" s="1393"/>
      <c r="O74" s="1393"/>
      <c r="P74" s="1393"/>
      <c r="Q74" s="1393"/>
      <c r="R74" s="1393"/>
      <c r="S74" s="1393"/>
    </row>
    <row r="75" spans="1:19" s="394" customFormat="1">
      <c r="A75" s="391">
        <v>0</v>
      </c>
      <c r="B75" s="391">
        <v>0</v>
      </c>
      <c r="C75" s="391">
        <v>0</v>
      </c>
      <c r="D75" s="391">
        <v>0</v>
      </c>
      <c r="E75" s="391">
        <v>0</v>
      </c>
      <c r="F75" s="391">
        <v>0</v>
      </c>
      <c r="G75" s="391">
        <v>0</v>
      </c>
      <c r="H75" s="391">
        <v>0</v>
      </c>
      <c r="I75" s="391">
        <v>0</v>
      </c>
      <c r="J75" s="391">
        <v>0</v>
      </c>
      <c r="K75" s="391">
        <v>0</v>
      </c>
      <c r="L75" s="391">
        <v>0</v>
      </c>
      <c r="M75" s="391">
        <v>0</v>
      </c>
      <c r="N75" s="391">
        <v>0</v>
      </c>
      <c r="O75" s="391">
        <v>0</v>
      </c>
      <c r="P75" s="391">
        <v>0</v>
      </c>
      <c r="Q75" s="391">
        <v>0</v>
      </c>
      <c r="R75" s="391">
        <v>0</v>
      </c>
      <c r="S75" s="391">
        <v>0</v>
      </c>
    </row>
    <row r="76" spans="1:19" s="392" customFormat="1">
      <c r="A76" s="1393" t="s">
        <v>80</v>
      </c>
      <c r="B76" s="1393"/>
      <c r="C76" s="1393"/>
      <c r="D76" s="1393"/>
      <c r="E76" s="1393"/>
      <c r="F76" s="1393"/>
      <c r="G76" s="1393"/>
      <c r="H76" s="1393"/>
      <c r="I76" s="1393"/>
      <c r="J76" s="1393"/>
      <c r="K76" s="1393"/>
      <c r="L76" s="1393"/>
      <c r="M76" s="1393"/>
      <c r="N76" s="1393"/>
      <c r="O76" s="1393"/>
      <c r="P76" s="1393"/>
      <c r="Q76" s="1393"/>
      <c r="R76" s="1393"/>
      <c r="S76" s="1393"/>
    </row>
    <row r="77" spans="1:19" s="394" customFormat="1">
      <c r="A77" s="391">
        <v>0</v>
      </c>
      <c r="B77" s="391">
        <v>0</v>
      </c>
      <c r="C77" s="391">
        <v>0</v>
      </c>
      <c r="D77" s="391">
        <v>0</v>
      </c>
      <c r="E77" s="391">
        <v>0</v>
      </c>
      <c r="F77" s="391">
        <v>0</v>
      </c>
      <c r="G77" s="391">
        <v>0</v>
      </c>
      <c r="H77" s="391">
        <v>0</v>
      </c>
      <c r="I77" s="391">
        <v>0</v>
      </c>
      <c r="J77" s="391">
        <v>0</v>
      </c>
      <c r="K77" s="391">
        <v>0</v>
      </c>
      <c r="L77" s="391">
        <v>0</v>
      </c>
      <c r="M77" s="391">
        <v>0</v>
      </c>
      <c r="N77" s="391">
        <v>0</v>
      </c>
      <c r="O77" s="391">
        <v>0</v>
      </c>
      <c r="P77" s="391">
        <v>0</v>
      </c>
      <c r="Q77" s="391">
        <v>0</v>
      </c>
      <c r="R77" s="391">
        <v>0</v>
      </c>
      <c r="S77" s="391">
        <v>0</v>
      </c>
    </row>
    <row r="78" spans="1:19" s="392" customFormat="1">
      <c r="A78" s="1394" t="s">
        <v>3653</v>
      </c>
      <c r="B78" s="1395"/>
      <c r="C78" s="1395"/>
      <c r="D78" s="1395"/>
      <c r="E78" s="1395"/>
      <c r="F78" s="1395"/>
      <c r="G78" s="1395"/>
      <c r="H78" s="1395"/>
      <c r="I78" s="1395"/>
      <c r="J78" s="1395"/>
      <c r="K78" s="1395"/>
      <c r="L78" s="1395"/>
      <c r="M78" s="1395"/>
      <c r="N78" s="1395"/>
      <c r="O78" s="1395"/>
      <c r="P78" s="1395"/>
      <c r="Q78" s="1395"/>
      <c r="R78" s="1395"/>
      <c r="S78" s="1396"/>
    </row>
    <row r="79" spans="1:19" s="399" customFormat="1">
      <c r="A79" s="398">
        <f>SUM(A77,A75,A73,A71,A69,A67,A65,A63,A61,A59,A57,A55)</f>
        <v>0</v>
      </c>
      <c r="B79" s="398">
        <f t="shared" ref="B79:S79" si="1">SUM(B77,B75,B73,B71,B69,B67,B65,B63,B61,B59,B57,B55)</f>
        <v>0</v>
      </c>
      <c r="C79" s="398">
        <f t="shared" si="1"/>
        <v>0</v>
      </c>
      <c r="D79" s="398">
        <f t="shared" si="1"/>
        <v>0</v>
      </c>
      <c r="E79" s="398">
        <f t="shared" si="1"/>
        <v>0</v>
      </c>
      <c r="F79" s="398">
        <f t="shared" si="1"/>
        <v>0</v>
      </c>
      <c r="G79" s="398">
        <f t="shared" si="1"/>
        <v>0</v>
      </c>
      <c r="H79" s="398">
        <f t="shared" si="1"/>
        <v>0</v>
      </c>
      <c r="I79" s="398">
        <f t="shared" si="1"/>
        <v>0</v>
      </c>
      <c r="J79" s="398">
        <f t="shared" si="1"/>
        <v>0</v>
      </c>
      <c r="K79" s="398">
        <f t="shared" si="1"/>
        <v>0</v>
      </c>
      <c r="L79" s="398">
        <f t="shared" si="1"/>
        <v>0</v>
      </c>
      <c r="M79" s="398">
        <f t="shared" si="1"/>
        <v>0</v>
      </c>
      <c r="N79" s="398">
        <f t="shared" si="1"/>
        <v>0</v>
      </c>
      <c r="O79" s="398">
        <f t="shared" si="1"/>
        <v>0</v>
      </c>
      <c r="P79" s="398">
        <f t="shared" si="1"/>
        <v>0</v>
      </c>
      <c r="Q79" s="398">
        <f t="shared" si="1"/>
        <v>0</v>
      </c>
      <c r="R79" s="398">
        <f t="shared" si="1"/>
        <v>0</v>
      </c>
      <c r="S79" s="398">
        <f t="shared" si="1"/>
        <v>0</v>
      </c>
    </row>
    <row r="80" spans="1:19" s="397" customFormat="1"/>
    <row r="81" spans="1:19" s="393" customFormat="1" ht="17.25" customHeight="1">
      <c r="A81" s="1409" t="s">
        <v>3493</v>
      </c>
      <c r="B81" s="1410"/>
      <c r="C81" s="1410"/>
      <c r="D81" s="1410"/>
      <c r="E81" s="1410"/>
      <c r="F81" s="1410"/>
      <c r="G81" s="1410"/>
      <c r="H81" s="1410"/>
      <c r="I81" s="1410"/>
      <c r="J81" s="1410"/>
      <c r="K81" s="1410"/>
      <c r="L81" s="1410"/>
      <c r="M81" s="1410"/>
      <c r="N81" s="1410"/>
      <c r="O81" s="1410"/>
      <c r="P81" s="1410"/>
      <c r="Q81" s="1410"/>
      <c r="R81" s="1410"/>
      <c r="S81" s="1411"/>
    </row>
    <row r="82" spans="1:19" s="401" customFormat="1" ht="15" customHeight="1">
      <c r="A82" s="1400" t="s">
        <v>3654</v>
      </c>
      <c r="B82" s="1401"/>
      <c r="C82" s="1401"/>
      <c r="D82" s="1401"/>
      <c r="E82" s="1401"/>
      <c r="F82" s="1401"/>
      <c r="G82" s="1401"/>
      <c r="H82" s="1401"/>
      <c r="I82" s="1401"/>
      <c r="J82" s="1401"/>
      <c r="K82" s="1401"/>
      <c r="L82" s="1401"/>
      <c r="M82" s="1401"/>
      <c r="N82" s="1401"/>
      <c r="O82" s="1401"/>
      <c r="P82" s="1401"/>
      <c r="Q82" s="1401"/>
      <c r="R82" s="1401"/>
      <c r="S82" s="1402"/>
    </row>
    <row r="83" spans="1:19" s="393" customFormat="1" ht="11.25" customHeight="1">
      <c r="A83" s="1400" t="s">
        <v>1871</v>
      </c>
      <c r="B83" s="1401"/>
      <c r="C83" s="1401"/>
      <c r="D83" s="1401"/>
      <c r="E83" s="1401"/>
      <c r="F83" s="1401"/>
      <c r="G83" s="1401"/>
      <c r="H83" s="1401"/>
      <c r="I83" s="1401"/>
      <c r="J83" s="1401"/>
      <c r="K83" s="1401"/>
      <c r="L83" s="1401"/>
      <c r="M83" s="1401"/>
      <c r="N83" s="1401"/>
      <c r="O83" s="1401"/>
      <c r="P83" s="1401"/>
      <c r="Q83" s="1401"/>
      <c r="R83" s="1401"/>
      <c r="S83" s="1402"/>
    </row>
    <row r="84" spans="1:19" s="393" customFormat="1" ht="11.25" customHeight="1">
      <c r="A84" s="1400" t="s">
        <v>3440</v>
      </c>
      <c r="B84" s="1401"/>
      <c r="C84" s="1401"/>
      <c r="D84" s="1401"/>
      <c r="E84" s="1401"/>
      <c r="F84" s="1401"/>
      <c r="G84" s="1401"/>
      <c r="H84" s="1401"/>
      <c r="I84" s="1401"/>
      <c r="J84" s="1401"/>
      <c r="K84" s="1401"/>
      <c r="L84" s="1401"/>
      <c r="M84" s="1401"/>
      <c r="N84" s="1401"/>
      <c r="O84" s="1401"/>
      <c r="P84" s="1401"/>
      <c r="Q84" s="1401"/>
      <c r="R84" s="1401"/>
      <c r="S84" s="1402"/>
    </row>
    <row r="85" spans="1:19" s="393" customFormat="1" ht="11.25" customHeight="1">
      <c r="A85" s="1400" t="s">
        <v>3441</v>
      </c>
      <c r="B85" s="1401"/>
      <c r="C85" s="1401"/>
      <c r="D85" s="1401"/>
      <c r="E85" s="1401"/>
      <c r="F85" s="1401"/>
      <c r="G85" s="1401"/>
      <c r="H85" s="1401"/>
      <c r="I85" s="1401"/>
      <c r="J85" s="1401"/>
      <c r="K85" s="1401"/>
      <c r="L85" s="1401"/>
      <c r="M85" s="1401"/>
      <c r="N85" s="1401"/>
      <c r="O85" s="1401"/>
      <c r="P85" s="1401"/>
      <c r="Q85" s="1401"/>
      <c r="R85" s="1401"/>
      <c r="S85" s="1402"/>
    </row>
    <row r="86" spans="1:19" s="393" customFormat="1" ht="11.25" customHeight="1">
      <c r="A86" s="1400" t="s">
        <v>3442</v>
      </c>
      <c r="B86" s="1401"/>
      <c r="C86" s="1401"/>
      <c r="D86" s="1401"/>
      <c r="E86" s="1401"/>
      <c r="F86" s="1401"/>
      <c r="G86" s="1401"/>
      <c r="H86" s="1401"/>
      <c r="I86" s="1401"/>
      <c r="J86" s="1401"/>
      <c r="K86" s="1401"/>
      <c r="L86" s="1401"/>
      <c r="M86" s="1401"/>
      <c r="N86" s="1401"/>
      <c r="O86" s="1401"/>
      <c r="P86" s="1401"/>
      <c r="Q86" s="1401"/>
      <c r="R86" s="1401"/>
      <c r="S86" s="1402"/>
    </row>
    <row r="87" spans="1:19" s="393" customFormat="1" ht="11.25" customHeight="1">
      <c r="A87" s="1400" t="s">
        <v>3443</v>
      </c>
      <c r="B87" s="1401"/>
      <c r="C87" s="1401"/>
      <c r="D87" s="1401"/>
      <c r="E87" s="1401"/>
      <c r="F87" s="1401"/>
      <c r="G87" s="1401"/>
      <c r="H87" s="1401"/>
      <c r="I87" s="1401"/>
      <c r="J87" s="1401"/>
      <c r="K87" s="1401"/>
      <c r="L87" s="1401"/>
      <c r="M87" s="1401"/>
      <c r="N87" s="1401"/>
      <c r="O87" s="1401"/>
      <c r="P87" s="1401"/>
      <c r="Q87" s="1401"/>
      <c r="R87" s="1401"/>
      <c r="S87" s="1402"/>
    </row>
    <row r="88" spans="1:19" s="393" customFormat="1" ht="11.25" customHeight="1">
      <c r="A88" s="1400" t="s">
        <v>3444</v>
      </c>
      <c r="B88" s="1401"/>
      <c r="C88" s="1401"/>
      <c r="D88" s="1401"/>
      <c r="E88" s="1401"/>
      <c r="F88" s="1401"/>
      <c r="G88" s="1401"/>
      <c r="H88" s="1401"/>
      <c r="I88" s="1401"/>
      <c r="J88" s="1401"/>
      <c r="K88" s="1401"/>
      <c r="L88" s="1401"/>
      <c r="M88" s="1401"/>
      <c r="N88" s="1401"/>
      <c r="O88" s="1401"/>
      <c r="P88" s="1401"/>
      <c r="Q88" s="1401"/>
      <c r="R88" s="1401"/>
      <c r="S88" s="1402"/>
    </row>
    <row r="89" spans="1:19" s="393" customFormat="1" ht="11.25" customHeight="1">
      <c r="A89" s="1400" t="s">
        <v>83</v>
      </c>
      <c r="B89" s="1401"/>
      <c r="C89" s="1401"/>
      <c r="D89" s="1401"/>
      <c r="E89" s="1401"/>
      <c r="F89" s="1401"/>
      <c r="G89" s="1401"/>
      <c r="H89" s="1401"/>
      <c r="I89" s="1401"/>
      <c r="J89" s="1401"/>
      <c r="K89" s="1401"/>
      <c r="L89" s="1401"/>
      <c r="M89" s="1401"/>
      <c r="N89" s="1401"/>
      <c r="O89" s="1401"/>
      <c r="P89" s="1401"/>
      <c r="Q89" s="1401"/>
      <c r="R89" s="1401"/>
      <c r="S89" s="1402"/>
    </row>
    <row r="90" spans="1:19" s="393" customFormat="1" ht="11.25" customHeight="1">
      <c r="A90" s="1414" t="s">
        <v>3445</v>
      </c>
      <c r="B90" s="1415"/>
      <c r="C90" s="1415"/>
      <c r="D90" s="1415"/>
      <c r="E90" s="1415"/>
      <c r="F90" s="1415"/>
      <c r="G90" s="1415"/>
      <c r="H90" s="1415"/>
      <c r="I90" s="1415"/>
      <c r="J90" s="1415"/>
      <c r="K90" s="1415"/>
      <c r="L90" s="1415"/>
      <c r="M90" s="1415"/>
      <c r="N90" s="1415"/>
      <c r="O90" s="1415"/>
      <c r="P90" s="1415"/>
      <c r="Q90" s="1415"/>
      <c r="R90" s="1415"/>
      <c r="S90" s="1416"/>
    </row>
    <row r="91" spans="1:19" s="392" customFormat="1" ht="29.25" customHeight="1">
      <c r="A91" s="1405" t="s">
        <v>41</v>
      </c>
      <c r="B91" s="1405"/>
      <c r="C91" s="1405"/>
      <c r="D91" s="1405" t="s">
        <v>42</v>
      </c>
      <c r="E91" s="1405"/>
      <c r="F91" s="1405" t="s">
        <v>43</v>
      </c>
      <c r="G91" s="1405"/>
      <c r="H91" s="1405"/>
      <c r="I91" s="1405" t="s">
        <v>44</v>
      </c>
      <c r="J91" s="1405"/>
      <c r="K91" s="1406" t="s">
        <v>45</v>
      </c>
      <c r="L91" s="1417"/>
      <c r="M91" s="1417"/>
      <c r="N91" s="1418"/>
      <c r="O91" s="1419" t="s">
        <v>46</v>
      </c>
      <c r="P91" s="1419"/>
      <c r="Q91" s="1420"/>
      <c r="R91" s="1405" t="s">
        <v>47</v>
      </c>
      <c r="S91" s="1405"/>
    </row>
    <row r="92" spans="1:19" s="392" customFormat="1" ht="24.75" customHeight="1">
      <c r="A92" s="1404" t="s">
        <v>48</v>
      </c>
      <c r="B92" s="1404" t="s">
        <v>49</v>
      </c>
      <c r="C92" s="1412" t="s">
        <v>50</v>
      </c>
      <c r="D92" s="1404" t="s">
        <v>51</v>
      </c>
      <c r="E92" s="1404" t="s">
        <v>52</v>
      </c>
      <c r="F92" s="1406" t="s">
        <v>53</v>
      </c>
      <c r="G92" s="1407"/>
      <c r="H92" s="1408"/>
      <c r="I92" s="1404" t="s">
        <v>54</v>
      </c>
      <c r="J92" s="1404" t="s">
        <v>55</v>
      </c>
      <c r="K92" s="1406" t="s">
        <v>56</v>
      </c>
      <c r="L92" s="1408"/>
      <c r="M92" s="1406" t="s">
        <v>57</v>
      </c>
      <c r="N92" s="1408"/>
      <c r="O92" s="1404" t="s">
        <v>58</v>
      </c>
      <c r="P92" s="1404" t="s">
        <v>59</v>
      </c>
      <c r="Q92" s="1404" t="s">
        <v>60</v>
      </c>
      <c r="R92" s="1404" t="s">
        <v>61</v>
      </c>
      <c r="S92" s="1404" t="s">
        <v>62</v>
      </c>
    </row>
    <row r="93" spans="1:19" s="392" customFormat="1" ht="66" customHeight="1">
      <c r="A93" s="1405"/>
      <c r="B93" s="1405"/>
      <c r="C93" s="1413"/>
      <c r="D93" s="1405"/>
      <c r="E93" s="1405"/>
      <c r="F93" s="395" t="s">
        <v>63</v>
      </c>
      <c r="G93" s="395" t="s">
        <v>64</v>
      </c>
      <c r="H93" s="395" t="s">
        <v>65</v>
      </c>
      <c r="I93" s="1405"/>
      <c r="J93" s="1405"/>
      <c r="K93" s="396" t="s">
        <v>66</v>
      </c>
      <c r="L93" s="396" t="s">
        <v>67</v>
      </c>
      <c r="M93" s="396" t="s">
        <v>68</v>
      </c>
      <c r="N93" s="396" t="s">
        <v>67</v>
      </c>
      <c r="O93" s="1405"/>
      <c r="P93" s="1405"/>
      <c r="Q93" s="1405"/>
      <c r="R93" s="1405"/>
      <c r="S93" s="1405"/>
    </row>
    <row r="94" spans="1:19" s="392" customFormat="1">
      <c r="A94" s="1393" t="s">
        <v>69</v>
      </c>
      <c r="B94" s="1393"/>
      <c r="C94" s="1393"/>
      <c r="D94" s="1393"/>
      <c r="E94" s="1393"/>
      <c r="F94" s="1393"/>
      <c r="G94" s="1393"/>
      <c r="H94" s="1393"/>
      <c r="I94" s="1393"/>
      <c r="J94" s="1393"/>
      <c r="K94" s="1393"/>
      <c r="L94" s="1393"/>
      <c r="M94" s="1393"/>
      <c r="N94" s="1393"/>
      <c r="O94" s="1393"/>
      <c r="P94" s="1393"/>
      <c r="Q94" s="1393"/>
      <c r="R94" s="1393"/>
      <c r="S94" s="1393"/>
    </row>
    <row r="95" spans="1:19" s="394" customFormat="1">
      <c r="A95" s="391">
        <v>0</v>
      </c>
      <c r="B95" s="391">
        <v>0</v>
      </c>
      <c r="C95" s="391">
        <v>0</v>
      </c>
      <c r="D95" s="391">
        <v>0</v>
      </c>
      <c r="E95" s="391">
        <v>0</v>
      </c>
      <c r="F95" s="391">
        <v>0</v>
      </c>
      <c r="G95" s="391">
        <v>0</v>
      </c>
      <c r="H95" s="391">
        <v>0</v>
      </c>
      <c r="I95" s="391">
        <v>0</v>
      </c>
      <c r="J95" s="391">
        <v>0</v>
      </c>
      <c r="K95" s="391">
        <v>0</v>
      </c>
      <c r="L95" s="391">
        <v>0</v>
      </c>
      <c r="M95" s="391">
        <v>0</v>
      </c>
      <c r="N95" s="391">
        <v>0</v>
      </c>
      <c r="O95" s="391">
        <v>0</v>
      </c>
      <c r="P95" s="391">
        <v>0</v>
      </c>
      <c r="Q95" s="391">
        <v>0</v>
      </c>
      <c r="R95" s="391">
        <v>0</v>
      </c>
      <c r="S95" s="391">
        <v>0</v>
      </c>
    </row>
    <row r="96" spans="1:19" s="392" customFormat="1">
      <c r="A96" s="1393" t="s">
        <v>70</v>
      </c>
      <c r="B96" s="1393"/>
      <c r="C96" s="1393"/>
      <c r="D96" s="1393"/>
      <c r="E96" s="1393"/>
      <c r="F96" s="1393"/>
      <c r="G96" s="1393"/>
      <c r="H96" s="1393"/>
      <c r="I96" s="1393"/>
      <c r="J96" s="1393"/>
      <c r="K96" s="1393"/>
      <c r="L96" s="1393"/>
      <c r="M96" s="1393"/>
      <c r="N96" s="1393"/>
      <c r="O96" s="1393"/>
      <c r="P96" s="1393"/>
      <c r="Q96" s="1393"/>
      <c r="R96" s="1393"/>
      <c r="S96" s="1393"/>
    </row>
    <row r="97" spans="1:19" s="394" customFormat="1">
      <c r="A97" s="391">
        <v>0</v>
      </c>
      <c r="B97" s="391">
        <v>0</v>
      </c>
      <c r="C97" s="391">
        <v>0</v>
      </c>
      <c r="D97" s="391">
        <v>0</v>
      </c>
      <c r="E97" s="391">
        <v>0</v>
      </c>
      <c r="F97" s="391">
        <v>0</v>
      </c>
      <c r="G97" s="391">
        <v>0</v>
      </c>
      <c r="H97" s="391">
        <v>0</v>
      </c>
      <c r="I97" s="391">
        <v>0</v>
      </c>
      <c r="J97" s="391">
        <v>0</v>
      </c>
      <c r="K97" s="391">
        <v>0</v>
      </c>
      <c r="L97" s="391">
        <v>0</v>
      </c>
      <c r="M97" s="391">
        <v>0</v>
      </c>
      <c r="N97" s="391">
        <v>0</v>
      </c>
      <c r="O97" s="391">
        <v>0</v>
      </c>
      <c r="P97" s="391">
        <v>0</v>
      </c>
      <c r="Q97" s="391">
        <v>0</v>
      </c>
      <c r="R97" s="391">
        <v>0</v>
      </c>
      <c r="S97" s="391">
        <v>0</v>
      </c>
    </row>
    <row r="98" spans="1:19" s="392" customFormat="1">
      <c r="A98" s="1393" t="s">
        <v>71</v>
      </c>
      <c r="B98" s="1393"/>
      <c r="C98" s="1393"/>
      <c r="D98" s="1393"/>
      <c r="E98" s="1393"/>
      <c r="F98" s="1393"/>
      <c r="G98" s="1393"/>
      <c r="H98" s="1393"/>
      <c r="I98" s="1393"/>
      <c r="J98" s="1393"/>
      <c r="K98" s="1393"/>
      <c r="L98" s="1393"/>
      <c r="M98" s="1393"/>
      <c r="N98" s="1393"/>
      <c r="O98" s="1393"/>
      <c r="P98" s="1393"/>
      <c r="Q98" s="1393"/>
      <c r="R98" s="1393"/>
      <c r="S98" s="1393"/>
    </row>
    <row r="99" spans="1:19" s="394" customFormat="1">
      <c r="A99" s="391">
        <v>0</v>
      </c>
      <c r="B99" s="391">
        <v>0</v>
      </c>
      <c r="C99" s="391">
        <v>0</v>
      </c>
      <c r="D99" s="391">
        <v>0</v>
      </c>
      <c r="E99" s="391">
        <v>0</v>
      </c>
      <c r="F99" s="391">
        <v>0</v>
      </c>
      <c r="G99" s="391">
        <v>0</v>
      </c>
      <c r="H99" s="391">
        <v>0</v>
      </c>
      <c r="I99" s="391">
        <v>0</v>
      </c>
      <c r="J99" s="391">
        <v>0</v>
      </c>
      <c r="K99" s="391">
        <v>0</v>
      </c>
      <c r="L99" s="391">
        <v>0</v>
      </c>
      <c r="M99" s="391">
        <v>0</v>
      </c>
      <c r="N99" s="391">
        <v>0</v>
      </c>
      <c r="O99" s="391">
        <v>0</v>
      </c>
      <c r="P99" s="391">
        <v>0</v>
      </c>
      <c r="Q99" s="391">
        <v>0</v>
      </c>
      <c r="R99" s="391">
        <v>0</v>
      </c>
      <c r="S99" s="391">
        <v>0</v>
      </c>
    </row>
    <row r="100" spans="1:19" s="392" customFormat="1">
      <c r="A100" s="1421" t="s">
        <v>72</v>
      </c>
      <c r="B100" s="1422"/>
      <c r="C100" s="1422"/>
      <c r="D100" s="1422"/>
      <c r="E100" s="1422"/>
      <c r="F100" s="1422"/>
      <c r="G100" s="1422"/>
      <c r="H100" s="1422"/>
      <c r="I100" s="1422"/>
      <c r="J100" s="1422"/>
      <c r="K100" s="1422"/>
      <c r="L100" s="1422"/>
      <c r="M100" s="1422"/>
      <c r="N100" s="1422"/>
      <c r="O100" s="1422"/>
      <c r="P100" s="1422"/>
      <c r="Q100" s="1422"/>
      <c r="R100" s="1422"/>
      <c r="S100" s="1423"/>
    </row>
    <row r="101" spans="1:19" s="394" customFormat="1">
      <c r="A101" s="391">
        <v>0</v>
      </c>
      <c r="B101" s="391">
        <v>0</v>
      </c>
      <c r="C101" s="391">
        <v>0</v>
      </c>
      <c r="D101" s="391">
        <v>0</v>
      </c>
      <c r="E101" s="391">
        <v>0</v>
      </c>
      <c r="F101" s="391">
        <v>0</v>
      </c>
      <c r="G101" s="391">
        <v>0</v>
      </c>
      <c r="H101" s="391">
        <v>0</v>
      </c>
      <c r="I101" s="391">
        <v>0</v>
      </c>
      <c r="J101" s="391">
        <v>0</v>
      </c>
      <c r="K101" s="391">
        <v>0</v>
      </c>
      <c r="L101" s="391">
        <v>0</v>
      </c>
      <c r="M101" s="391">
        <v>0</v>
      </c>
      <c r="N101" s="391">
        <v>0</v>
      </c>
      <c r="O101" s="391">
        <v>0</v>
      </c>
      <c r="P101" s="391">
        <v>0</v>
      </c>
      <c r="Q101" s="391">
        <v>0</v>
      </c>
      <c r="R101" s="391">
        <v>0</v>
      </c>
      <c r="S101" s="391">
        <v>0</v>
      </c>
    </row>
    <row r="102" spans="1:19" s="392" customFormat="1">
      <c r="A102" s="1403" t="s">
        <v>73</v>
      </c>
      <c r="B102" s="1403"/>
      <c r="C102" s="1403"/>
      <c r="D102" s="1403"/>
      <c r="E102" s="1403"/>
      <c r="F102" s="1403"/>
      <c r="G102" s="1403"/>
      <c r="H102" s="1403"/>
      <c r="I102" s="1403"/>
      <c r="J102" s="1403"/>
      <c r="K102" s="1403"/>
      <c r="L102" s="1403"/>
      <c r="M102" s="1403"/>
      <c r="N102" s="1403"/>
      <c r="O102" s="1403"/>
      <c r="P102" s="1403"/>
      <c r="Q102" s="1403"/>
      <c r="R102" s="1403"/>
      <c r="S102" s="1403"/>
    </row>
    <row r="103" spans="1:19" s="394" customFormat="1">
      <c r="A103" s="391">
        <v>0</v>
      </c>
      <c r="B103" s="391">
        <v>0</v>
      </c>
      <c r="C103" s="391">
        <v>0</v>
      </c>
      <c r="D103" s="391">
        <v>0</v>
      </c>
      <c r="E103" s="391">
        <v>0</v>
      </c>
      <c r="F103" s="391">
        <v>0</v>
      </c>
      <c r="G103" s="391">
        <v>0</v>
      </c>
      <c r="H103" s="391">
        <v>0</v>
      </c>
      <c r="I103" s="391">
        <v>0</v>
      </c>
      <c r="J103" s="391">
        <v>0</v>
      </c>
      <c r="K103" s="391">
        <v>0</v>
      </c>
      <c r="L103" s="391">
        <v>0</v>
      </c>
      <c r="M103" s="391">
        <v>0</v>
      </c>
      <c r="N103" s="391">
        <v>0</v>
      </c>
      <c r="O103" s="391">
        <v>0</v>
      </c>
      <c r="P103" s="391">
        <v>0</v>
      </c>
      <c r="Q103" s="391">
        <v>0</v>
      </c>
      <c r="R103" s="391">
        <v>0</v>
      </c>
      <c r="S103" s="391">
        <v>0</v>
      </c>
    </row>
    <row r="104" spans="1:19" s="392" customFormat="1">
      <c r="A104" s="1393" t="s">
        <v>74</v>
      </c>
      <c r="B104" s="1393"/>
      <c r="C104" s="1393"/>
      <c r="D104" s="1393"/>
      <c r="E104" s="1393"/>
      <c r="F104" s="1393"/>
      <c r="G104" s="1393"/>
      <c r="H104" s="1393"/>
      <c r="I104" s="1393"/>
      <c r="J104" s="1393"/>
      <c r="K104" s="1393"/>
      <c r="L104" s="1393"/>
      <c r="M104" s="1393"/>
      <c r="N104" s="1393"/>
      <c r="O104" s="1393"/>
      <c r="P104" s="1393"/>
      <c r="Q104" s="1393"/>
      <c r="R104" s="1393"/>
      <c r="S104" s="1393"/>
    </row>
    <row r="105" spans="1:19" s="394" customFormat="1">
      <c r="A105" s="391">
        <v>0</v>
      </c>
      <c r="B105" s="391">
        <v>0</v>
      </c>
      <c r="C105" s="391">
        <v>0</v>
      </c>
      <c r="D105" s="391">
        <v>0</v>
      </c>
      <c r="E105" s="391">
        <v>0</v>
      </c>
      <c r="F105" s="391">
        <v>0</v>
      </c>
      <c r="G105" s="391">
        <v>0</v>
      </c>
      <c r="H105" s="391">
        <v>0</v>
      </c>
      <c r="I105" s="391">
        <v>0</v>
      </c>
      <c r="J105" s="391">
        <v>0</v>
      </c>
      <c r="K105" s="391">
        <v>0</v>
      </c>
      <c r="L105" s="391">
        <v>0</v>
      </c>
      <c r="M105" s="391">
        <v>0</v>
      </c>
      <c r="N105" s="391">
        <v>0</v>
      </c>
      <c r="O105" s="391">
        <v>0</v>
      </c>
      <c r="P105" s="391">
        <v>0</v>
      </c>
      <c r="Q105" s="391">
        <v>0</v>
      </c>
      <c r="R105" s="391">
        <v>0</v>
      </c>
      <c r="S105" s="391">
        <v>0</v>
      </c>
    </row>
    <row r="106" spans="1:19" s="392" customFormat="1">
      <c r="A106" s="1393" t="s">
        <v>75</v>
      </c>
      <c r="B106" s="1393"/>
      <c r="C106" s="1393"/>
      <c r="D106" s="1393"/>
      <c r="E106" s="1393"/>
      <c r="F106" s="1393"/>
      <c r="G106" s="1393"/>
      <c r="H106" s="1393"/>
      <c r="I106" s="1393"/>
      <c r="J106" s="1393"/>
      <c r="K106" s="1393"/>
      <c r="L106" s="1393"/>
      <c r="M106" s="1393"/>
      <c r="N106" s="1393"/>
      <c r="O106" s="1393"/>
      <c r="P106" s="1393"/>
      <c r="Q106" s="1393"/>
      <c r="R106" s="1393"/>
      <c r="S106" s="1393"/>
    </row>
    <row r="107" spans="1:19" s="394" customFormat="1">
      <c r="A107" s="391">
        <v>0</v>
      </c>
      <c r="B107" s="391">
        <v>0</v>
      </c>
      <c r="C107" s="391">
        <v>0</v>
      </c>
      <c r="D107" s="391">
        <v>0</v>
      </c>
      <c r="E107" s="391">
        <v>0</v>
      </c>
      <c r="F107" s="391">
        <v>0</v>
      </c>
      <c r="G107" s="391">
        <v>0</v>
      </c>
      <c r="H107" s="391">
        <v>0</v>
      </c>
      <c r="I107" s="391">
        <v>0</v>
      </c>
      <c r="J107" s="391">
        <v>0</v>
      </c>
      <c r="K107" s="391">
        <v>0</v>
      </c>
      <c r="L107" s="391">
        <v>0</v>
      </c>
      <c r="M107" s="391">
        <v>0</v>
      </c>
      <c r="N107" s="391">
        <v>0</v>
      </c>
      <c r="O107" s="391">
        <v>0</v>
      </c>
      <c r="P107" s="391">
        <v>0</v>
      </c>
      <c r="Q107" s="391">
        <v>0</v>
      </c>
      <c r="R107" s="391">
        <v>0</v>
      </c>
      <c r="S107" s="391">
        <v>0</v>
      </c>
    </row>
    <row r="108" spans="1:19" s="392" customFormat="1">
      <c r="A108" s="1393" t="s">
        <v>76</v>
      </c>
      <c r="B108" s="1393"/>
      <c r="C108" s="1393"/>
      <c r="D108" s="1393"/>
      <c r="E108" s="1393"/>
      <c r="F108" s="1393"/>
      <c r="G108" s="1393"/>
      <c r="H108" s="1393"/>
      <c r="I108" s="1393"/>
      <c r="J108" s="1393"/>
      <c r="K108" s="1393"/>
      <c r="L108" s="1393"/>
      <c r="M108" s="1393"/>
      <c r="N108" s="1393"/>
      <c r="O108" s="1393"/>
      <c r="P108" s="1393"/>
      <c r="Q108" s="1393"/>
      <c r="R108" s="1393"/>
      <c r="S108" s="1393"/>
    </row>
    <row r="109" spans="1:19" s="394" customFormat="1">
      <c r="A109" s="391">
        <v>0</v>
      </c>
      <c r="B109" s="391">
        <v>0</v>
      </c>
      <c r="C109" s="391">
        <v>0</v>
      </c>
      <c r="D109" s="391">
        <v>0</v>
      </c>
      <c r="E109" s="391">
        <v>0</v>
      </c>
      <c r="F109" s="391">
        <v>0</v>
      </c>
      <c r="G109" s="391">
        <v>0</v>
      </c>
      <c r="H109" s="391">
        <v>0</v>
      </c>
      <c r="I109" s="391">
        <v>0</v>
      </c>
      <c r="J109" s="391">
        <v>0</v>
      </c>
      <c r="K109" s="391">
        <v>0</v>
      </c>
      <c r="L109" s="391">
        <v>0</v>
      </c>
      <c r="M109" s="391">
        <v>0</v>
      </c>
      <c r="N109" s="391">
        <v>0</v>
      </c>
      <c r="O109" s="391">
        <v>0</v>
      </c>
      <c r="P109" s="391">
        <v>0</v>
      </c>
      <c r="Q109" s="391">
        <v>0</v>
      </c>
      <c r="R109" s="391">
        <v>0</v>
      </c>
      <c r="S109" s="391">
        <v>0</v>
      </c>
    </row>
    <row r="110" spans="1:19" s="392" customFormat="1">
      <c r="A110" s="1393" t="s">
        <v>77</v>
      </c>
      <c r="B110" s="1393"/>
      <c r="C110" s="1393"/>
      <c r="D110" s="1393"/>
      <c r="E110" s="1393"/>
      <c r="F110" s="1393"/>
      <c r="G110" s="1393"/>
      <c r="H110" s="1393"/>
      <c r="I110" s="1393"/>
      <c r="J110" s="1393"/>
      <c r="K110" s="1393"/>
      <c r="L110" s="1393"/>
      <c r="M110" s="1393"/>
      <c r="N110" s="1393"/>
      <c r="O110" s="1393"/>
      <c r="P110" s="1393"/>
      <c r="Q110" s="1393"/>
      <c r="R110" s="1393"/>
      <c r="S110" s="1393"/>
    </row>
    <row r="111" spans="1:19" s="394" customFormat="1">
      <c r="A111" s="391">
        <v>0</v>
      </c>
      <c r="B111" s="391">
        <v>0</v>
      </c>
      <c r="C111" s="391">
        <v>0</v>
      </c>
      <c r="D111" s="391">
        <v>0</v>
      </c>
      <c r="E111" s="391">
        <v>0</v>
      </c>
      <c r="F111" s="391">
        <v>0</v>
      </c>
      <c r="G111" s="391">
        <v>0</v>
      </c>
      <c r="H111" s="391">
        <v>0</v>
      </c>
      <c r="I111" s="391">
        <v>0</v>
      </c>
      <c r="J111" s="391">
        <v>0</v>
      </c>
      <c r="K111" s="391">
        <v>0</v>
      </c>
      <c r="L111" s="391">
        <v>0</v>
      </c>
      <c r="M111" s="391">
        <v>0</v>
      </c>
      <c r="N111" s="391">
        <v>0</v>
      </c>
      <c r="O111" s="391">
        <v>0</v>
      </c>
      <c r="P111" s="391">
        <v>0</v>
      </c>
      <c r="Q111" s="391">
        <v>0</v>
      </c>
      <c r="R111" s="391">
        <v>0</v>
      </c>
      <c r="S111" s="391">
        <v>0</v>
      </c>
    </row>
    <row r="112" spans="1:19" s="392" customFormat="1">
      <c r="A112" s="1393" t="s">
        <v>78</v>
      </c>
      <c r="B112" s="1393"/>
      <c r="C112" s="1393"/>
      <c r="D112" s="1393"/>
      <c r="E112" s="1393"/>
      <c r="F112" s="1393"/>
      <c r="G112" s="1393"/>
      <c r="H112" s="1393"/>
      <c r="I112" s="1393"/>
      <c r="J112" s="1393"/>
      <c r="K112" s="1393"/>
      <c r="L112" s="1393"/>
      <c r="M112" s="1393"/>
      <c r="N112" s="1393"/>
      <c r="O112" s="1393"/>
      <c r="P112" s="1393"/>
      <c r="Q112" s="1393"/>
      <c r="R112" s="1393"/>
      <c r="S112" s="1393"/>
    </row>
    <row r="113" spans="1:19" s="394" customFormat="1">
      <c r="A113" s="391">
        <v>0</v>
      </c>
      <c r="B113" s="391">
        <v>0</v>
      </c>
      <c r="C113" s="391">
        <v>0</v>
      </c>
      <c r="D113" s="391">
        <v>0</v>
      </c>
      <c r="E113" s="391">
        <v>0</v>
      </c>
      <c r="F113" s="391">
        <v>0</v>
      </c>
      <c r="G113" s="391">
        <v>0</v>
      </c>
      <c r="H113" s="391">
        <v>0</v>
      </c>
      <c r="I113" s="391">
        <v>0</v>
      </c>
      <c r="J113" s="391">
        <v>0</v>
      </c>
      <c r="K113" s="391">
        <v>0</v>
      </c>
      <c r="L113" s="391">
        <v>0</v>
      </c>
      <c r="M113" s="391">
        <v>0</v>
      </c>
      <c r="N113" s="391">
        <v>0</v>
      </c>
      <c r="O113" s="391">
        <v>0</v>
      </c>
      <c r="P113" s="391">
        <v>0</v>
      </c>
      <c r="Q113" s="391">
        <v>0</v>
      </c>
      <c r="R113" s="391">
        <v>0</v>
      </c>
      <c r="S113" s="391">
        <v>0</v>
      </c>
    </row>
    <row r="114" spans="1:19" s="392" customFormat="1">
      <c r="A114" s="1393" t="s">
        <v>79</v>
      </c>
      <c r="B114" s="1393"/>
      <c r="C114" s="1393"/>
      <c r="D114" s="1393"/>
      <c r="E114" s="1393"/>
      <c r="F114" s="1393"/>
      <c r="G114" s="1393"/>
      <c r="H114" s="1393"/>
      <c r="I114" s="1393"/>
      <c r="J114" s="1393"/>
      <c r="K114" s="1393"/>
      <c r="L114" s="1393"/>
      <c r="M114" s="1393"/>
      <c r="N114" s="1393"/>
      <c r="O114" s="1393"/>
      <c r="P114" s="1393"/>
      <c r="Q114" s="1393"/>
      <c r="R114" s="1393"/>
      <c r="S114" s="1393"/>
    </row>
    <row r="115" spans="1:19" s="394" customFormat="1">
      <c r="A115" s="391">
        <v>0</v>
      </c>
      <c r="B115" s="391">
        <v>0</v>
      </c>
      <c r="C115" s="391">
        <v>0</v>
      </c>
      <c r="D115" s="391">
        <v>0</v>
      </c>
      <c r="E115" s="391">
        <v>0</v>
      </c>
      <c r="F115" s="391">
        <v>0</v>
      </c>
      <c r="G115" s="391">
        <v>0</v>
      </c>
      <c r="H115" s="391">
        <v>0</v>
      </c>
      <c r="I115" s="391">
        <v>0</v>
      </c>
      <c r="J115" s="391">
        <v>0</v>
      </c>
      <c r="K115" s="391">
        <v>0</v>
      </c>
      <c r="L115" s="391">
        <v>0</v>
      </c>
      <c r="M115" s="391">
        <v>0</v>
      </c>
      <c r="N115" s="391">
        <v>0</v>
      </c>
      <c r="O115" s="391">
        <v>0</v>
      </c>
      <c r="P115" s="391">
        <v>0</v>
      </c>
      <c r="Q115" s="391">
        <v>0</v>
      </c>
      <c r="R115" s="391">
        <v>0</v>
      </c>
      <c r="S115" s="391">
        <v>0</v>
      </c>
    </row>
    <row r="116" spans="1:19" s="392" customFormat="1">
      <c r="A116" s="1393" t="s">
        <v>80</v>
      </c>
      <c r="B116" s="1393"/>
      <c r="C116" s="1393"/>
      <c r="D116" s="1393"/>
      <c r="E116" s="1393"/>
      <c r="F116" s="1393"/>
      <c r="G116" s="1393"/>
      <c r="H116" s="1393"/>
      <c r="I116" s="1393"/>
      <c r="J116" s="1393"/>
      <c r="K116" s="1393"/>
      <c r="L116" s="1393"/>
      <c r="M116" s="1393"/>
      <c r="N116" s="1393"/>
      <c r="O116" s="1393"/>
      <c r="P116" s="1393"/>
      <c r="Q116" s="1393"/>
      <c r="R116" s="1393"/>
      <c r="S116" s="1393"/>
    </row>
    <row r="117" spans="1:19" s="394" customFormat="1">
      <c r="A117" s="391">
        <v>0</v>
      </c>
      <c r="B117" s="391">
        <v>0</v>
      </c>
      <c r="C117" s="391">
        <v>0</v>
      </c>
      <c r="D117" s="391">
        <v>0</v>
      </c>
      <c r="E117" s="391">
        <v>0</v>
      </c>
      <c r="F117" s="391">
        <v>0</v>
      </c>
      <c r="G117" s="391">
        <v>0</v>
      </c>
      <c r="H117" s="391">
        <v>0</v>
      </c>
      <c r="I117" s="391">
        <v>0</v>
      </c>
      <c r="J117" s="391">
        <v>0</v>
      </c>
      <c r="K117" s="391">
        <v>0</v>
      </c>
      <c r="L117" s="391">
        <v>0</v>
      </c>
      <c r="M117" s="391">
        <v>0</v>
      </c>
      <c r="N117" s="391">
        <v>0</v>
      </c>
      <c r="O117" s="391">
        <v>0</v>
      </c>
      <c r="P117" s="391">
        <v>0</v>
      </c>
      <c r="Q117" s="391">
        <v>0</v>
      </c>
      <c r="R117" s="391">
        <v>0</v>
      </c>
      <c r="S117" s="391">
        <v>0</v>
      </c>
    </row>
    <row r="118" spans="1:19" s="392" customFormat="1">
      <c r="A118" s="1394" t="s">
        <v>3653</v>
      </c>
      <c r="B118" s="1395"/>
      <c r="C118" s="1395"/>
      <c r="D118" s="1395"/>
      <c r="E118" s="1395"/>
      <c r="F118" s="1395"/>
      <c r="G118" s="1395"/>
      <c r="H118" s="1395"/>
      <c r="I118" s="1395"/>
      <c r="J118" s="1395"/>
      <c r="K118" s="1395"/>
      <c r="L118" s="1395"/>
      <c r="M118" s="1395"/>
      <c r="N118" s="1395"/>
      <c r="O118" s="1395"/>
      <c r="P118" s="1395"/>
      <c r="Q118" s="1395"/>
      <c r="R118" s="1395"/>
      <c r="S118" s="1396"/>
    </row>
    <row r="119" spans="1:19" s="399" customFormat="1">
      <c r="A119" s="398">
        <f>SUM(A117,A115,A113,A111,A109,A107,A105,A103,A101,A99,A97,A95)</f>
        <v>0</v>
      </c>
      <c r="B119" s="398">
        <f t="shared" ref="B119:S119" si="2">SUM(B117,B115,B113,B111,B109,B107,B105,B103,B101,B99,B97,B95)</f>
        <v>0</v>
      </c>
      <c r="C119" s="398">
        <f t="shared" si="2"/>
        <v>0</v>
      </c>
      <c r="D119" s="398">
        <f t="shared" si="2"/>
        <v>0</v>
      </c>
      <c r="E119" s="398">
        <f t="shared" si="2"/>
        <v>0</v>
      </c>
      <c r="F119" s="398">
        <f t="shared" si="2"/>
        <v>0</v>
      </c>
      <c r="G119" s="398">
        <f t="shared" si="2"/>
        <v>0</v>
      </c>
      <c r="H119" s="398">
        <f t="shared" si="2"/>
        <v>0</v>
      </c>
      <c r="I119" s="398">
        <f t="shared" si="2"/>
        <v>0</v>
      </c>
      <c r="J119" s="398">
        <f t="shared" si="2"/>
        <v>0</v>
      </c>
      <c r="K119" s="398">
        <f t="shared" si="2"/>
        <v>0</v>
      </c>
      <c r="L119" s="398">
        <f t="shared" si="2"/>
        <v>0</v>
      </c>
      <c r="M119" s="398">
        <f t="shared" si="2"/>
        <v>0</v>
      </c>
      <c r="N119" s="398">
        <f t="shared" si="2"/>
        <v>0</v>
      </c>
      <c r="O119" s="398">
        <f t="shared" si="2"/>
        <v>0</v>
      </c>
      <c r="P119" s="398">
        <f t="shared" si="2"/>
        <v>0</v>
      </c>
      <c r="Q119" s="398">
        <f t="shared" si="2"/>
        <v>0</v>
      </c>
      <c r="R119" s="398">
        <f t="shared" si="2"/>
        <v>0</v>
      </c>
      <c r="S119" s="398">
        <f t="shared" si="2"/>
        <v>0</v>
      </c>
    </row>
    <row r="120" spans="1:19" s="397" customFormat="1"/>
    <row r="121" spans="1:19" s="392" customFormat="1" ht="19.5" customHeight="1">
      <c r="A121" s="1409" t="s">
        <v>3494</v>
      </c>
      <c r="B121" s="1410"/>
      <c r="C121" s="1410"/>
      <c r="D121" s="1410"/>
      <c r="E121" s="1410"/>
      <c r="F121" s="1410"/>
      <c r="G121" s="1410"/>
      <c r="H121" s="1410"/>
      <c r="I121" s="1410"/>
      <c r="J121" s="1410"/>
      <c r="K121" s="1410"/>
      <c r="L121" s="1410"/>
      <c r="M121" s="1410"/>
      <c r="N121" s="1410"/>
      <c r="O121" s="1410"/>
      <c r="P121" s="1410"/>
      <c r="Q121" s="1410"/>
      <c r="R121" s="1410"/>
      <c r="S121" s="1411"/>
    </row>
    <row r="122" spans="1:19" s="400" customFormat="1" ht="12.75" customHeight="1">
      <c r="A122" s="1400" t="s">
        <v>3654</v>
      </c>
      <c r="B122" s="1401"/>
      <c r="C122" s="1401"/>
      <c r="D122" s="1401"/>
      <c r="E122" s="1401"/>
      <c r="F122" s="1401"/>
      <c r="G122" s="1401"/>
      <c r="H122" s="1401"/>
      <c r="I122" s="1401"/>
      <c r="J122" s="1401"/>
      <c r="K122" s="1401"/>
      <c r="L122" s="1401"/>
      <c r="M122" s="1401"/>
      <c r="N122" s="1401"/>
      <c r="O122" s="1401"/>
      <c r="P122" s="1401"/>
      <c r="Q122" s="1401"/>
      <c r="R122" s="1401"/>
      <c r="S122" s="1402"/>
    </row>
    <row r="123" spans="1:19" s="392" customFormat="1">
      <c r="A123" s="1400" t="s">
        <v>1871</v>
      </c>
      <c r="B123" s="1401"/>
      <c r="C123" s="1401"/>
      <c r="D123" s="1401"/>
      <c r="E123" s="1401"/>
      <c r="F123" s="1401"/>
      <c r="G123" s="1401"/>
      <c r="H123" s="1401"/>
      <c r="I123" s="1401"/>
      <c r="J123" s="1401"/>
      <c r="K123" s="1401"/>
      <c r="L123" s="1401"/>
      <c r="M123" s="1401"/>
      <c r="N123" s="1401"/>
      <c r="O123" s="1401"/>
      <c r="P123" s="1401"/>
      <c r="Q123" s="1401"/>
      <c r="R123" s="1401"/>
      <c r="S123" s="1402"/>
    </row>
    <row r="124" spans="1:19" s="392" customFormat="1">
      <c r="A124" s="1400" t="s">
        <v>3446</v>
      </c>
      <c r="B124" s="1401"/>
      <c r="C124" s="1401"/>
      <c r="D124" s="1401"/>
      <c r="E124" s="1401"/>
      <c r="F124" s="1401"/>
      <c r="G124" s="1401"/>
      <c r="H124" s="1401"/>
      <c r="I124" s="1401"/>
      <c r="J124" s="1401"/>
      <c r="K124" s="1401"/>
      <c r="L124" s="1401"/>
      <c r="M124" s="1401"/>
      <c r="N124" s="1401"/>
      <c r="O124" s="1401"/>
      <c r="P124" s="1401"/>
      <c r="Q124" s="1401"/>
      <c r="R124" s="1401"/>
      <c r="S124" s="1402"/>
    </row>
    <row r="125" spans="1:19" s="392" customFormat="1">
      <c r="A125" s="1400" t="s">
        <v>3447</v>
      </c>
      <c r="B125" s="1401"/>
      <c r="C125" s="1401"/>
      <c r="D125" s="1401"/>
      <c r="E125" s="1401"/>
      <c r="F125" s="1401"/>
      <c r="G125" s="1401"/>
      <c r="H125" s="1401"/>
      <c r="I125" s="1401"/>
      <c r="J125" s="1401"/>
      <c r="K125" s="1401"/>
      <c r="L125" s="1401"/>
      <c r="M125" s="1401"/>
      <c r="N125" s="1401"/>
      <c r="O125" s="1401"/>
      <c r="P125" s="1401"/>
      <c r="Q125" s="1401"/>
      <c r="R125" s="1401"/>
      <c r="S125" s="1402"/>
    </row>
    <row r="126" spans="1:19" s="392" customFormat="1">
      <c r="A126" s="1400" t="s">
        <v>3448</v>
      </c>
      <c r="B126" s="1401"/>
      <c r="C126" s="1401"/>
      <c r="D126" s="1401"/>
      <c r="E126" s="1401"/>
      <c r="F126" s="1401"/>
      <c r="G126" s="1401"/>
      <c r="H126" s="1401"/>
      <c r="I126" s="1401"/>
      <c r="J126" s="1401"/>
      <c r="K126" s="1401"/>
      <c r="L126" s="1401"/>
      <c r="M126" s="1401"/>
      <c r="N126" s="1401"/>
      <c r="O126" s="1401"/>
      <c r="P126" s="1401"/>
      <c r="Q126" s="1401"/>
      <c r="R126" s="1401"/>
      <c r="S126" s="1402"/>
    </row>
    <row r="127" spans="1:19" s="392" customFormat="1">
      <c r="A127" s="1400" t="s">
        <v>3449</v>
      </c>
      <c r="B127" s="1401"/>
      <c r="C127" s="1401"/>
      <c r="D127" s="1401"/>
      <c r="E127" s="1401"/>
      <c r="F127" s="1401"/>
      <c r="G127" s="1401"/>
      <c r="H127" s="1401"/>
      <c r="I127" s="1401"/>
      <c r="J127" s="1401"/>
      <c r="K127" s="1401"/>
      <c r="L127" s="1401"/>
      <c r="M127" s="1401"/>
      <c r="N127" s="1401"/>
      <c r="O127" s="1401"/>
      <c r="P127" s="1401"/>
      <c r="Q127" s="1401"/>
      <c r="R127" s="1401"/>
      <c r="S127" s="1402"/>
    </row>
    <row r="128" spans="1:19" s="392" customFormat="1">
      <c r="A128" s="1400" t="s">
        <v>3450</v>
      </c>
      <c r="B128" s="1401"/>
      <c r="C128" s="1401"/>
      <c r="D128" s="1401"/>
      <c r="E128" s="1401"/>
      <c r="F128" s="1401"/>
      <c r="G128" s="1401"/>
      <c r="H128" s="1401"/>
      <c r="I128" s="1401"/>
      <c r="J128" s="1401"/>
      <c r="K128" s="1401"/>
      <c r="L128" s="1401"/>
      <c r="M128" s="1401"/>
      <c r="N128" s="1401"/>
      <c r="O128" s="1401"/>
      <c r="P128" s="1401"/>
      <c r="Q128" s="1401"/>
      <c r="R128" s="1401"/>
      <c r="S128" s="1402"/>
    </row>
    <row r="129" spans="1:19" s="392" customFormat="1">
      <c r="A129" s="1400" t="s">
        <v>3451</v>
      </c>
      <c r="B129" s="1401"/>
      <c r="C129" s="1401"/>
      <c r="D129" s="1401"/>
      <c r="E129" s="1401"/>
      <c r="F129" s="1401"/>
      <c r="G129" s="1401"/>
      <c r="H129" s="1401"/>
      <c r="I129" s="1401"/>
      <c r="J129" s="1401"/>
      <c r="K129" s="1401"/>
      <c r="L129" s="1401"/>
      <c r="M129" s="1401"/>
      <c r="N129" s="1401"/>
      <c r="O129" s="1401"/>
      <c r="P129" s="1401"/>
      <c r="Q129" s="1401"/>
      <c r="R129" s="1401"/>
      <c r="S129" s="1402"/>
    </row>
    <row r="130" spans="1:19" s="392" customFormat="1">
      <c r="A130" s="1414" t="s">
        <v>3452</v>
      </c>
      <c r="B130" s="1415"/>
      <c r="C130" s="1415"/>
      <c r="D130" s="1415"/>
      <c r="E130" s="1415"/>
      <c r="F130" s="1415"/>
      <c r="G130" s="1415"/>
      <c r="H130" s="1415"/>
      <c r="I130" s="1415"/>
      <c r="J130" s="1415"/>
      <c r="K130" s="1415"/>
      <c r="L130" s="1415"/>
      <c r="M130" s="1415"/>
      <c r="N130" s="1415"/>
      <c r="O130" s="1415"/>
      <c r="P130" s="1415"/>
      <c r="Q130" s="1415"/>
      <c r="R130" s="1415"/>
      <c r="S130" s="1416"/>
    </row>
    <row r="131" spans="1:19" s="392" customFormat="1" ht="27.75" customHeight="1">
      <c r="A131" s="1405" t="s">
        <v>41</v>
      </c>
      <c r="B131" s="1405"/>
      <c r="C131" s="1405"/>
      <c r="D131" s="1405" t="s">
        <v>42</v>
      </c>
      <c r="E131" s="1405"/>
      <c r="F131" s="1405" t="s">
        <v>43</v>
      </c>
      <c r="G131" s="1405"/>
      <c r="H131" s="1405"/>
      <c r="I131" s="1405" t="s">
        <v>44</v>
      </c>
      <c r="J131" s="1405"/>
      <c r="K131" s="1406" t="s">
        <v>45</v>
      </c>
      <c r="L131" s="1417"/>
      <c r="M131" s="1417"/>
      <c r="N131" s="1418"/>
      <c r="O131" s="1419" t="s">
        <v>46</v>
      </c>
      <c r="P131" s="1419"/>
      <c r="Q131" s="1420"/>
      <c r="R131" s="1405" t="s">
        <v>47</v>
      </c>
      <c r="S131" s="1405"/>
    </row>
    <row r="132" spans="1:19" s="392" customFormat="1" ht="24.75" customHeight="1">
      <c r="A132" s="1404" t="s">
        <v>48</v>
      </c>
      <c r="B132" s="1404" t="s">
        <v>49</v>
      </c>
      <c r="C132" s="1412" t="s">
        <v>50</v>
      </c>
      <c r="D132" s="1404" t="s">
        <v>51</v>
      </c>
      <c r="E132" s="1404" t="s">
        <v>52</v>
      </c>
      <c r="F132" s="1406" t="s">
        <v>53</v>
      </c>
      <c r="G132" s="1407"/>
      <c r="H132" s="1408"/>
      <c r="I132" s="1404" t="s">
        <v>54</v>
      </c>
      <c r="J132" s="1404" t="s">
        <v>55</v>
      </c>
      <c r="K132" s="1406" t="s">
        <v>56</v>
      </c>
      <c r="L132" s="1408"/>
      <c r="M132" s="1406" t="s">
        <v>57</v>
      </c>
      <c r="N132" s="1408"/>
      <c r="O132" s="1404" t="s">
        <v>58</v>
      </c>
      <c r="P132" s="1404" t="s">
        <v>59</v>
      </c>
      <c r="Q132" s="1404" t="s">
        <v>60</v>
      </c>
      <c r="R132" s="1404" t="s">
        <v>61</v>
      </c>
      <c r="S132" s="1404" t="s">
        <v>62</v>
      </c>
    </row>
    <row r="133" spans="1:19" s="392" customFormat="1" ht="66" customHeight="1">
      <c r="A133" s="1405"/>
      <c r="B133" s="1405"/>
      <c r="C133" s="1413"/>
      <c r="D133" s="1405"/>
      <c r="E133" s="1405"/>
      <c r="F133" s="395" t="s">
        <v>63</v>
      </c>
      <c r="G133" s="395" t="s">
        <v>64</v>
      </c>
      <c r="H133" s="395" t="s">
        <v>65</v>
      </c>
      <c r="I133" s="1405"/>
      <c r="J133" s="1405"/>
      <c r="K133" s="396" t="s">
        <v>66</v>
      </c>
      <c r="L133" s="396" t="s">
        <v>67</v>
      </c>
      <c r="M133" s="396" t="s">
        <v>68</v>
      </c>
      <c r="N133" s="396" t="s">
        <v>67</v>
      </c>
      <c r="O133" s="1405"/>
      <c r="P133" s="1405"/>
      <c r="Q133" s="1405"/>
      <c r="R133" s="1405"/>
      <c r="S133" s="1405"/>
    </row>
    <row r="134" spans="1:19" s="392" customFormat="1">
      <c r="A134" s="1393" t="s">
        <v>69</v>
      </c>
      <c r="B134" s="1393"/>
      <c r="C134" s="1393"/>
      <c r="D134" s="1393"/>
      <c r="E134" s="1393"/>
      <c r="F134" s="1393"/>
      <c r="G134" s="1393"/>
      <c r="H134" s="1393"/>
      <c r="I134" s="1393"/>
      <c r="J134" s="1393"/>
      <c r="K134" s="1393"/>
      <c r="L134" s="1393"/>
      <c r="M134" s="1393"/>
      <c r="N134" s="1393"/>
      <c r="O134" s="1393"/>
      <c r="P134" s="1393"/>
      <c r="Q134" s="1393"/>
      <c r="R134" s="1393"/>
      <c r="S134" s="1393"/>
    </row>
    <row r="135" spans="1:19" s="394" customFormat="1">
      <c r="A135" s="391">
        <v>0</v>
      </c>
      <c r="B135" s="391">
        <v>0</v>
      </c>
      <c r="C135" s="391">
        <v>0</v>
      </c>
      <c r="D135" s="391">
        <v>0</v>
      </c>
      <c r="E135" s="391">
        <v>0</v>
      </c>
      <c r="F135" s="391">
        <v>0</v>
      </c>
      <c r="G135" s="391">
        <v>0</v>
      </c>
      <c r="H135" s="391">
        <v>0</v>
      </c>
      <c r="I135" s="391">
        <v>0</v>
      </c>
      <c r="J135" s="391">
        <v>0</v>
      </c>
      <c r="K135" s="391">
        <v>0</v>
      </c>
      <c r="L135" s="391">
        <v>0</v>
      </c>
      <c r="M135" s="391">
        <v>0</v>
      </c>
      <c r="N135" s="391">
        <v>0</v>
      </c>
      <c r="O135" s="391">
        <v>0</v>
      </c>
      <c r="P135" s="391">
        <v>0</v>
      </c>
      <c r="Q135" s="391">
        <v>0</v>
      </c>
      <c r="R135" s="391">
        <v>0</v>
      </c>
      <c r="S135" s="391">
        <v>0</v>
      </c>
    </row>
    <row r="136" spans="1:19" s="392" customFormat="1">
      <c r="A136" s="1393" t="s">
        <v>70</v>
      </c>
      <c r="B136" s="1393"/>
      <c r="C136" s="1393"/>
      <c r="D136" s="1393"/>
      <c r="E136" s="1393"/>
      <c r="F136" s="1393"/>
      <c r="G136" s="1393"/>
      <c r="H136" s="1393"/>
      <c r="I136" s="1393"/>
      <c r="J136" s="1393"/>
      <c r="K136" s="1393"/>
      <c r="L136" s="1393"/>
      <c r="M136" s="1393"/>
      <c r="N136" s="1393"/>
      <c r="O136" s="1393"/>
      <c r="P136" s="1393"/>
      <c r="Q136" s="1393"/>
      <c r="R136" s="1393"/>
      <c r="S136" s="1393"/>
    </row>
    <row r="137" spans="1:19" s="394" customFormat="1">
      <c r="A137" s="391">
        <v>0</v>
      </c>
      <c r="B137" s="391">
        <v>0</v>
      </c>
      <c r="C137" s="391">
        <v>0</v>
      </c>
      <c r="D137" s="391">
        <v>0</v>
      </c>
      <c r="E137" s="391">
        <v>0</v>
      </c>
      <c r="F137" s="391">
        <v>0</v>
      </c>
      <c r="G137" s="391">
        <v>0</v>
      </c>
      <c r="H137" s="391">
        <v>0</v>
      </c>
      <c r="I137" s="391">
        <v>0</v>
      </c>
      <c r="J137" s="391">
        <v>0</v>
      </c>
      <c r="K137" s="391">
        <v>0</v>
      </c>
      <c r="L137" s="391">
        <v>0</v>
      </c>
      <c r="M137" s="391">
        <v>0</v>
      </c>
      <c r="N137" s="391">
        <v>0</v>
      </c>
      <c r="O137" s="391">
        <v>0</v>
      </c>
      <c r="P137" s="391">
        <v>0</v>
      </c>
      <c r="Q137" s="391">
        <v>0</v>
      </c>
      <c r="R137" s="391">
        <v>0</v>
      </c>
      <c r="S137" s="391">
        <v>0</v>
      </c>
    </row>
    <row r="138" spans="1:19" s="392" customFormat="1">
      <c r="A138" s="1393" t="s">
        <v>71</v>
      </c>
      <c r="B138" s="1393"/>
      <c r="C138" s="1393"/>
      <c r="D138" s="1393"/>
      <c r="E138" s="1393"/>
      <c r="F138" s="1393"/>
      <c r="G138" s="1393"/>
      <c r="H138" s="1393"/>
      <c r="I138" s="1393"/>
      <c r="J138" s="1393"/>
      <c r="K138" s="1393"/>
      <c r="L138" s="1393"/>
      <c r="M138" s="1393"/>
      <c r="N138" s="1393"/>
      <c r="O138" s="1393"/>
      <c r="P138" s="1393"/>
      <c r="Q138" s="1393"/>
      <c r="R138" s="1393"/>
      <c r="S138" s="1393"/>
    </row>
    <row r="139" spans="1:19" s="394" customFormat="1">
      <c r="A139" s="391">
        <v>0</v>
      </c>
      <c r="B139" s="391">
        <v>0</v>
      </c>
      <c r="C139" s="391">
        <v>0</v>
      </c>
      <c r="D139" s="391">
        <v>0</v>
      </c>
      <c r="E139" s="391">
        <v>0</v>
      </c>
      <c r="F139" s="391">
        <v>0</v>
      </c>
      <c r="G139" s="391">
        <v>0</v>
      </c>
      <c r="H139" s="391">
        <v>0</v>
      </c>
      <c r="I139" s="391">
        <v>0</v>
      </c>
      <c r="J139" s="391">
        <v>0</v>
      </c>
      <c r="K139" s="391">
        <v>0</v>
      </c>
      <c r="L139" s="391">
        <v>0</v>
      </c>
      <c r="M139" s="391">
        <v>0</v>
      </c>
      <c r="N139" s="391">
        <v>0</v>
      </c>
      <c r="O139" s="391">
        <v>0</v>
      </c>
      <c r="P139" s="391">
        <v>0</v>
      </c>
      <c r="Q139" s="391">
        <v>0</v>
      </c>
      <c r="R139" s="391">
        <v>0</v>
      </c>
      <c r="S139" s="391">
        <v>0</v>
      </c>
    </row>
    <row r="140" spans="1:19" s="392" customFormat="1">
      <c r="A140" s="1393" t="s">
        <v>72</v>
      </c>
      <c r="B140" s="1393"/>
      <c r="C140" s="1393"/>
      <c r="D140" s="1393"/>
      <c r="E140" s="1393"/>
      <c r="F140" s="1393"/>
      <c r="G140" s="1393"/>
      <c r="H140" s="1393"/>
      <c r="I140" s="1393"/>
      <c r="J140" s="1393"/>
      <c r="K140" s="1393"/>
      <c r="L140" s="1393"/>
      <c r="M140" s="1393"/>
      <c r="N140" s="1393"/>
      <c r="O140" s="1393"/>
      <c r="P140" s="1393"/>
      <c r="Q140" s="1393"/>
      <c r="R140" s="1393"/>
      <c r="S140" s="1393"/>
    </row>
    <row r="141" spans="1:19" s="394" customFormat="1">
      <c r="A141" s="391">
        <v>0</v>
      </c>
      <c r="B141" s="391">
        <v>0</v>
      </c>
      <c r="C141" s="391">
        <v>0</v>
      </c>
      <c r="D141" s="391">
        <v>0</v>
      </c>
      <c r="E141" s="391">
        <v>0</v>
      </c>
      <c r="F141" s="391">
        <v>0</v>
      </c>
      <c r="G141" s="391">
        <v>0</v>
      </c>
      <c r="H141" s="391">
        <v>0</v>
      </c>
      <c r="I141" s="391">
        <v>0</v>
      </c>
      <c r="J141" s="391">
        <v>0</v>
      </c>
      <c r="K141" s="391">
        <v>0</v>
      </c>
      <c r="L141" s="391">
        <v>0</v>
      </c>
      <c r="M141" s="391">
        <v>0</v>
      </c>
      <c r="N141" s="391">
        <v>0</v>
      </c>
      <c r="O141" s="391">
        <v>0</v>
      </c>
      <c r="P141" s="391">
        <v>0</v>
      </c>
      <c r="Q141" s="391">
        <v>0</v>
      </c>
      <c r="R141" s="391">
        <v>0</v>
      </c>
      <c r="S141" s="391">
        <v>0</v>
      </c>
    </row>
    <row r="142" spans="1:19" s="392" customFormat="1">
      <c r="A142" s="1403" t="s">
        <v>73</v>
      </c>
      <c r="B142" s="1403"/>
      <c r="C142" s="1403"/>
      <c r="D142" s="1403"/>
      <c r="E142" s="1403"/>
      <c r="F142" s="1403"/>
      <c r="G142" s="1403"/>
      <c r="H142" s="1403"/>
      <c r="I142" s="1403"/>
      <c r="J142" s="1403"/>
      <c r="K142" s="1403"/>
      <c r="L142" s="1403"/>
      <c r="M142" s="1403"/>
      <c r="N142" s="1403"/>
      <c r="O142" s="1403"/>
      <c r="P142" s="1403"/>
      <c r="Q142" s="1403"/>
      <c r="R142" s="1403"/>
      <c r="S142" s="1403"/>
    </row>
    <row r="143" spans="1:19" s="394" customFormat="1">
      <c r="A143" s="391">
        <v>0</v>
      </c>
      <c r="B143" s="391">
        <v>0</v>
      </c>
      <c r="C143" s="391">
        <v>0</v>
      </c>
      <c r="D143" s="391">
        <v>0</v>
      </c>
      <c r="E143" s="391">
        <v>0</v>
      </c>
      <c r="F143" s="391">
        <v>0</v>
      </c>
      <c r="G143" s="391">
        <v>0</v>
      </c>
      <c r="H143" s="391">
        <v>0</v>
      </c>
      <c r="I143" s="391">
        <v>0</v>
      </c>
      <c r="J143" s="391">
        <v>0</v>
      </c>
      <c r="K143" s="391">
        <v>0</v>
      </c>
      <c r="L143" s="391">
        <v>0</v>
      </c>
      <c r="M143" s="391">
        <v>0</v>
      </c>
      <c r="N143" s="391">
        <v>0</v>
      </c>
      <c r="O143" s="391">
        <v>0</v>
      </c>
      <c r="P143" s="391">
        <v>0</v>
      </c>
      <c r="Q143" s="391">
        <v>0</v>
      </c>
      <c r="R143" s="391">
        <v>0</v>
      </c>
      <c r="S143" s="391">
        <v>0</v>
      </c>
    </row>
    <row r="144" spans="1:19" s="392" customFormat="1">
      <c r="A144" s="1393" t="s">
        <v>74</v>
      </c>
      <c r="B144" s="1393"/>
      <c r="C144" s="1393"/>
      <c r="D144" s="1393"/>
      <c r="E144" s="1393"/>
      <c r="F144" s="1393"/>
      <c r="G144" s="1393"/>
      <c r="H144" s="1393"/>
      <c r="I144" s="1393"/>
      <c r="J144" s="1393"/>
      <c r="K144" s="1393"/>
      <c r="L144" s="1393"/>
      <c r="M144" s="1393"/>
      <c r="N144" s="1393"/>
      <c r="O144" s="1393"/>
      <c r="P144" s="1393"/>
      <c r="Q144" s="1393"/>
      <c r="R144" s="1393"/>
      <c r="S144" s="1393"/>
    </row>
    <row r="145" spans="1:19" s="394" customFormat="1">
      <c r="A145" s="391">
        <v>0</v>
      </c>
      <c r="B145" s="391">
        <v>0</v>
      </c>
      <c r="C145" s="391">
        <v>0</v>
      </c>
      <c r="D145" s="391">
        <v>0</v>
      </c>
      <c r="E145" s="391">
        <v>0</v>
      </c>
      <c r="F145" s="391">
        <v>0</v>
      </c>
      <c r="G145" s="391">
        <v>0</v>
      </c>
      <c r="H145" s="391">
        <v>0</v>
      </c>
      <c r="I145" s="391">
        <v>0</v>
      </c>
      <c r="J145" s="391">
        <v>0</v>
      </c>
      <c r="K145" s="391">
        <v>0</v>
      </c>
      <c r="L145" s="391">
        <v>0</v>
      </c>
      <c r="M145" s="391">
        <v>0</v>
      </c>
      <c r="N145" s="391">
        <v>0</v>
      </c>
      <c r="O145" s="391">
        <v>0</v>
      </c>
      <c r="P145" s="391">
        <v>0</v>
      </c>
      <c r="Q145" s="391">
        <v>0</v>
      </c>
      <c r="R145" s="391">
        <v>0</v>
      </c>
      <c r="S145" s="391">
        <v>0</v>
      </c>
    </row>
    <row r="146" spans="1:19" s="392" customFormat="1">
      <c r="A146" s="1393" t="s">
        <v>75</v>
      </c>
      <c r="B146" s="1393"/>
      <c r="C146" s="1393"/>
      <c r="D146" s="1393"/>
      <c r="E146" s="1393"/>
      <c r="F146" s="1393"/>
      <c r="G146" s="1393"/>
      <c r="H146" s="1393"/>
      <c r="I146" s="1393"/>
      <c r="J146" s="1393"/>
      <c r="K146" s="1393"/>
      <c r="L146" s="1393"/>
      <c r="M146" s="1393"/>
      <c r="N146" s="1393"/>
      <c r="O146" s="1393"/>
      <c r="P146" s="1393"/>
      <c r="Q146" s="1393"/>
      <c r="R146" s="1393"/>
      <c r="S146" s="1393"/>
    </row>
    <row r="147" spans="1:19" s="394" customFormat="1">
      <c r="A147" s="391">
        <v>0</v>
      </c>
      <c r="B147" s="391">
        <v>0</v>
      </c>
      <c r="C147" s="391">
        <v>0</v>
      </c>
      <c r="D147" s="391">
        <v>0</v>
      </c>
      <c r="E147" s="391">
        <v>0</v>
      </c>
      <c r="F147" s="391">
        <v>0</v>
      </c>
      <c r="G147" s="391">
        <v>0</v>
      </c>
      <c r="H147" s="391">
        <v>0</v>
      </c>
      <c r="I147" s="391">
        <v>0</v>
      </c>
      <c r="J147" s="391">
        <v>0</v>
      </c>
      <c r="K147" s="391">
        <v>0</v>
      </c>
      <c r="L147" s="391">
        <v>0</v>
      </c>
      <c r="M147" s="391">
        <v>0</v>
      </c>
      <c r="N147" s="391">
        <v>0</v>
      </c>
      <c r="O147" s="391">
        <v>0</v>
      </c>
      <c r="P147" s="391">
        <v>0</v>
      </c>
      <c r="Q147" s="391">
        <v>0</v>
      </c>
      <c r="R147" s="391">
        <v>0</v>
      </c>
      <c r="S147" s="391">
        <v>0</v>
      </c>
    </row>
    <row r="148" spans="1:19" s="392" customFormat="1">
      <c r="A148" s="1393" t="s">
        <v>76</v>
      </c>
      <c r="B148" s="1393"/>
      <c r="C148" s="1393"/>
      <c r="D148" s="1393"/>
      <c r="E148" s="1393"/>
      <c r="F148" s="1393"/>
      <c r="G148" s="1393"/>
      <c r="H148" s="1393"/>
      <c r="I148" s="1393"/>
      <c r="J148" s="1393"/>
      <c r="K148" s="1393"/>
      <c r="L148" s="1393"/>
      <c r="M148" s="1393"/>
      <c r="N148" s="1393"/>
      <c r="O148" s="1393"/>
      <c r="P148" s="1393"/>
      <c r="Q148" s="1393"/>
      <c r="R148" s="1393"/>
      <c r="S148" s="1393"/>
    </row>
    <row r="149" spans="1:19" s="394" customFormat="1">
      <c r="A149" s="391">
        <v>0</v>
      </c>
      <c r="B149" s="391">
        <v>0</v>
      </c>
      <c r="C149" s="391">
        <v>0</v>
      </c>
      <c r="D149" s="391">
        <v>0</v>
      </c>
      <c r="E149" s="391">
        <v>0</v>
      </c>
      <c r="F149" s="391">
        <v>0</v>
      </c>
      <c r="G149" s="391">
        <v>0</v>
      </c>
      <c r="H149" s="391">
        <v>0</v>
      </c>
      <c r="I149" s="391">
        <v>0</v>
      </c>
      <c r="J149" s="391">
        <v>0</v>
      </c>
      <c r="K149" s="391">
        <v>0</v>
      </c>
      <c r="L149" s="391">
        <v>0</v>
      </c>
      <c r="M149" s="391">
        <v>0</v>
      </c>
      <c r="N149" s="391">
        <v>0</v>
      </c>
      <c r="O149" s="391">
        <v>0</v>
      </c>
      <c r="P149" s="391">
        <v>0</v>
      </c>
      <c r="Q149" s="391">
        <v>0</v>
      </c>
      <c r="R149" s="391">
        <v>0</v>
      </c>
      <c r="S149" s="391">
        <v>0</v>
      </c>
    </row>
    <row r="150" spans="1:19" s="392" customFormat="1">
      <c r="A150" s="1393" t="s">
        <v>77</v>
      </c>
      <c r="B150" s="1393"/>
      <c r="C150" s="1393"/>
      <c r="D150" s="1393"/>
      <c r="E150" s="1393"/>
      <c r="F150" s="1393"/>
      <c r="G150" s="1393"/>
      <c r="H150" s="1393"/>
      <c r="I150" s="1393"/>
      <c r="J150" s="1393"/>
      <c r="K150" s="1393"/>
      <c r="L150" s="1393"/>
      <c r="M150" s="1393"/>
      <c r="N150" s="1393"/>
      <c r="O150" s="1393"/>
      <c r="P150" s="1393"/>
      <c r="Q150" s="1393"/>
      <c r="R150" s="1393"/>
      <c r="S150" s="1393"/>
    </row>
    <row r="151" spans="1:19" s="394" customFormat="1">
      <c r="A151" s="391">
        <v>0</v>
      </c>
      <c r="B151" s="391">
        <v>0</v>
      </c>
      <c r="C151" s="391">
        <v>0</v>
      </c>
      <c r="D151" s="391">
        <v>0</v>
      </c>
      <c r="E151" s="391">
        <v>0</v>
      </c>
      <c r="F151" s="391">
        <v>0</v>
      </c>
      <c r="G151" s="391">
        <v>0</v>
      </c>
      <c r="H151" s="391">
        <v>0</v>
      </c>
      <c r="I151" s="391">
        <v>0</v>
      </c>
      <c r="J151" s="391">
        <v>0</v>
      </c>
      <c r="K151" s="391">
        <v>0</v>
      </c>
      <c r="L151" s="391">
        <v>0</v>
      </c>
      <c r="M151" s="391">
        <v>0</v>
      </c>
      <c r="N151" s="391">
        <v>0</v>
      </c>
      <c r="O151" s="391">
        <v>0</v>
      </c>
      <c r="P151" s="391">
        <v>0</v>
      </c>
      <c r="Q151" s="391">
        <v>0</v>
      </c>
      <c r="R151" s="391">
        <v>0</v>
      </c>
      <c r="S151" s="391">
        <v>0</v>
      </c>
    </row>
    <row r="152" spans="1:19" s="392" customFormat="1">
      <c r="A152" s="1393" t="s">
        <v>78</v>
      </c>
      <c r="B152" s="1393"/>
      <c r="C152" s="1393"/>
      <c r="D152" s="1393"/>
      <c r="E152" s="1393"/>
      <c r="F152" s="1393"/>
      <c r="G152" s="1393"/>
      <c r="H152" s="1393"/>
      <c r="I152" s="1393"/>
      <c r="J152" s="1393"/>
      <c r="K152" s="1393"/>
      <c r="L152" s="1393"/>
      <c r="M152" s="1393"/>
      <c r="N152" s="1393"/>
      <c r="O152" s="1393"/>
      <c r="P152" s="1393"/>
      <c r="Q152" s="1393"/>
      <c r="R152" s="1393"/>
      <c r="S152" s="1393"/>
    </row>
    <row r="153" spans="1:19" s="394" customFormat="1">
      <c r="A153" s="391">
        <v>0</v>
      </c>
      <c r="B153" s="391">
        <v>0</v>
      </c>
      <c r="C153" s="391">
        <v>0</v>
      </c>
      <c r="D153" s="391">
        <v>0</v>
      </c>
      <c r="E153" s="391">
        <v>0</v>
      </c>
      <c r="F153" s="391">
        <v>0</v>
      </c>
      <c r="G153" s="391">
        <v>0</v>
      </c>
      <c r="H153" s="391">
        <v>0</v>
      </c>
      <c r="I153" s="391">
        <v>0</v>
      </c>
      <c r="J153" s="391">
        <v>0</v>
      </c>
      <c r="K153" s="391">
        <v>0</v>
      </c>
      <c r="L153" s="391">
        <v>0</v>
      </c>
      <c r="M153" s="391">
        <v>0</v>
      </c>
      <c r="N153" s="391">
        <v>0</v>
      </c>
      <c r="O153" s="391">
        <v>0</v>
      </c>
      <c r="P153" s="391">
        <v>0</v>
      </c>
      <c r="Q153" s="391">
        <v>0</v>
      </c>
      <c r="R153" s="391">
        <v>0</v>
      </c>
      <c r="S153" s="391">
        <v>0</v>
      </c>
    </row>
    <row r="154" spans="1:19" s="392" customFormat="1">
      <c r="A154" s="1393" t="s">
        <v>79</v>
      </c>
      <c r="B154" s="1393"/>
      <c r="C154" s="1393"/>
      <c r="D154" s="1393"/>
      <c r="E154" s="1393"/>
      <c r="F154" s="1393"/>
      <c r="G154" s="1393"/>
      <c r="H154" s="1393"/>
      <c r="I154" s="1393"/>
      <c r="J154" s="1393"/>
      <c r="K154" s="1393"/>
      <c r="L154" s="1393"/>
      <c r="M154" s="1393"/>
      <c r="N154" s="1393"/>
      <c r="O154" s="1393"/>
      <c r="P154" s="1393"/>
      <c r="Q154" s="1393"/>
      <c r="R154" s="1393"/>
      <c r="S154" s="1393"/>
    </row>
    <row r="155" spans="1:19" s="394" customFormat="1">
      <c r="A155" s="391">
        <v>0</v>
      </c>
      <c r="B155" s="391">
        <v>0</v>
      </c>
      <c r="C155" s="391">
        <v>0</v>
      </c>
      <c r="D155" s="391">
        <v>0</v>
      </c>
      <c r="E155" s="391">
        <v>0</v>
      </c>
      <c r="F155" s="391">
        <v>0</v>
      </c>
      <c r="G155" s="391">
        <v>0</v>
      </c>
      <c r="H155" s="391">
        <v>0</v>
      </c>
      <c r="I155" s="391">
        <v>0</v>
      </c>
      <c r="J155" s="391">
        <v>0</v>
      </c>
      <c r="K155" s="391">
        <v>0</v>
      </c>
      <c r="L155" s="391">
        <v>0</v>
      </c>
      <c r="M155" s="391">
        <v>0</v>
      </c>
      <c r="N155" s="391">
        <v>0</v>
      </c>
      <c r="O155" s="391">
        <v>0</v>
      </c>
      <c r="P155" s="391">
        <v>0</v>
      </c>
      <c r="Q155" s="391">
        <v>0</v>
      </c>
      <c r="R155" s="391">
        <v>0</v>
      </c>
      <c r="S155" s="391">
        <v>0</v>
      </c>
    </row>
    <row r="156" spans="1:19" s="392" customFormat="1">
      <c r="A156" s="1393" t="s">
        <v>80</v>
      </c>
      <c r="B156" s="1393"/>
      <c r="C156" s="1393"/>
      <c r="D156" s="1393"/>
      <c r="E156" s="1393"/>
      <c r="F156" s="1393"/>
      <c r="G156" s="1393"/>
      <c r="H156" s="1393"/>
      <c r="I156" s="1393"/>
      <c r="J156" s="1393"/>
      <c r="K156" s="1393"/>
      <c r="L156" s="1393"/>
      <c r="M156" s="1393"/>
      <c r="N156" s="1393"/>
      <c r="O156" s="1393"/>
      <c r="P156" s="1393"/>
      <c r="Q156" s="1393"/>
      <c r="R156" s="1393"/>
      <c r="S156" s="1393"/>
    </row>
    <row r="157" spans="1:19" s="394" customFormat="1">
      <c r="A157" s="391">
        <v>0</v>
      </c>
      <c r="B157" s="391">
        <v>0</v>
      </c>
      <c r="C157" s="391">
        <v>0</v>
      </c>
      <c r="D157" s="391">
        <v>0</v>
      </c>
      <c r="E157" s="391">
        <v>0</v>
      </c>
      <c r="F157" s="391">
        <v>0</v>
      </c>
      <c r="G157" s="391">
        <v>0</v>
      </c>
      <c r="H157" s="391">
        <v>0</v>
      </c>
      <c r="I157" s="391">
        <v>0</v>
      </c>
      <c r="J157" s="391">
        <v>0</v>
      </c>
      <c r="K157" s="391">
        <v>0</v>
      </c>
      <c r="L157" s="391">
        <v>0</v>
      </c>
      <c r="M157" s="391">
        <v>0</v>
      </c>
      <c r="N157" s="391">
        <v>0</v>
      </c>
      <c r="O157" s="391">
        <v>0</v>
      </c>
      <c r="P157" s="391">
        <v>0</v>
      </c>
      <c r="Q157" s="391">
        <v>0</v>
      </c>
      <c r="R157" s="391">
        <v>0</v>
      </c>
      <c r="S157" s="391">
        <v>0</v>
      </c>
    </row>
    <row r="158" spans="1:19" s="392" customFormat="1">
      <c r="A158" s="1394" t="s">
        <v>3653</v>
      </c>
      <c r="B158" s="1395"/>
      <c r="C158" s="1395"/>
      <c r="D158" s="1395"/>
      <c r="E158" s="1395"/>
      <c r="F158" s="1395"/>
      <c r="G158" s="1395"/>
      <c r="H158" s="1395"/>
      <c r="I158" s="1395"/>
      <c r="J158" s="1395"/>
      <c r="K158" s="1395"/>
      <c r="L158" s="1395"/>
      <c r="M158" s="1395"/>
      <c r="N158" s="1395"/>
      <c r="O158" s="1395"/>
      <c r="P158" s="1395"/>
      <c r="Q158" s="1395"/>
      <c r="R158" s="1395"/>
      <c r="S158" s="1396"/>
    </row>
    <row r="159" spans="1:19" s="399" customFormat="1">
      <c r="A159" s="398">
        <f>SUM(A157,A155,A153,A151,A149,A147,A145,A143,A141,A139,A137,A135)</f>
        <v>0</v>
      </c>
      <c r="B159" s="398">
        <f t="shared" ref="B159:S159" si="3">SUM(B157,B155,B153,B151,B149,B147,B145,B143,B141,B139,B137,B135)</f>
        <v>0</v>
      </c>
      <c r="C159" s="398">
        <f t="shared" si="3"/>
        <v>0</v>
      </c>
      <c r="D159" s="398">
        <f t="shared" si="3"/>
        <v>0</v>
      </c>
      <c r="E159" s="398">
        <f t="shared" si="3"/>
        <v>0</v>
      </c>
      <c r="F159" s="398">
        <f t="shared" si="3"/>
        <v>0</v>
      </c>
      <c r="G159" s="398">
        <f t="shared" si="3"/>
        <v>0</v>
      </c>
      <c r="H159" s="398">
        <f t="shared" si="3"/>
        <v>0</v>
      </c>
      <c r="I159" s="398">
        <f t="shared" si="3"/>
        <v>0</v>
      </c>
      <c r="J159" s="398">
        <f t="shared" si="3"/>
        <v>0</v>
      </c>
      <c r="K159" s="398">
        <f t="shared" si="3"/>
        <v>0</v>
      </c>
      <c r="L159" s="398">
        <f t="shared" si="3"/>
        <v>0</v>
      </c>
      <c r="M159" s="398">
        <f t="shared" si="3"/>
        <v>0</v>
      </c>
      <c r="N159" s="398">
        <f t="shared" si="3"/>
        <v>0</v>
      </c>
      <c r="O159" s="398">
        <f t="shared" si="3"/>
        <v>0</v>
      </c>
      <c r="P159" s="398">
        <f t="shared" si="3"/>
        <v>0</v>
      </c>
      <c r="Q159" s="398">
        <f t="shared" si="3"/>
        <v>0</v>
      </c>
      <c r="R159" s="398">
        <f t="shared" si="3"/>
        <v>0</v>
      </c>
      <c r="S159" s="398">
        <f t="shared" si="3"/>
        <v>0</v>
      </c>
    </row>
    <row r="160" spans="1:19" s="397" customFormat="1"/>
    <row r="161" spans="1:19" s="392" customFormat="1" ht="18.75" customHeight="1">
      <c r="A161" s="1409" t="s">
        <v>3495</v>
      </c>
      <c r="B161" s="1410"/>
      <c r="C161" s="1410"/>
      <c r="D161" s="1410"/>
      <c r="E161" s="1410"/>
      <c r="F161" s="1410"/>
      <c r="G161" s="1410"/>
      <c r="H161" s="1410"/>
      <c r="I161" s="1410"/>
      <c r="J161" s="1410"/>
      <c r="K161" s="1410"/>
      <c r="L161" s="1410"/>
      <c r="M161" s="1410"/>
      <c r="N161" s="1410"/>
      <c r="O161" s="1410"/>
      <c r="P161" s="1410"/>
      <c r="Q161" s="1410"/>
      <c r="R161" s="1410"/>
      <c r="S161" s="1411"/>
    </row>
    <row r="162" spans="1:19" s="400" customFormat="1" ht="12.75" customHeight="1">
      <c r="A162" s="1400" t="s">
        <v>3654</v>
      </c>
      <c r="B162" s="1401"/>
      <c r="C162" s="1401"/>
      <c r="D162" s="1401"/>
      <c r="E162" s="1401"/>
      <c r="F162" s="1401"/>
      <c r="G162" s="1401"/>
      <c r="H162" s="1401"/>
      <c r="I162" s="1401"/>
      <c r="J162" s="1401"/>
      <c r="K162" s="1401"/>
      <c r="L162" s="1401"/>
      <c r="M162" s="1401"/>
      <c r="N162" s="1401"/>
      <c r="O162" s="1401"/>
      <c r="P162" s="1401"/>
      <c r="Q162" s="1401"/>
      <c r="R162" s="1401"/>
      <c r="S162" s="1402"/>
    </row>
    <row r="163" spans="1:19" s="392" customFormat="1">
      <c r="A163" s="1400" t="s">
        <v>1871</v>
      </c>
      <c r="B163" s="1401"/>
      <c r="C163" s="1401"/>
      <c r="D163" s="1401"/>
      <c r="E163" s="1401"/>
      <c r="F163" s="1401"/>
      <c r="G163" s="1401"/>
      <c r="H163" s="1401"/>
      <c r="I163" s="1401"/>
      <c r="J163" s="1401"/>
      <c r="K163" s="1401"/>
      <c r="L163" s="1401"/>
      <c r="M163" s="1401"/>
      <c r="N163" s="1401"/>
      <c r="O163" s="1401"/>
      <c r="P163" s="1401"/>
      <c r="Q163" s="1401"/>
      <c r="R163" s="1401"/>
      <c r="S163" s="1402"/>
    </row>
    <row r="164" spans="1:19" s="392" customFormat="1">
      <c r="A164" s="1400" t="s">
        <v>3453</v>
      </c>
      <c r="B164" s="1401"/>
      <c r="C164" s="1401"/>
      <c r="D164" s="1401"/>
      <c r="E164" s="1401"/>
      <c r="F164" s="1401"/>
      <c r="G164" s="1401"/>
      <c r="H164" s="1401"/>
      <c r="I164" s="1401"/>
      <c r="J164" s="1401"/>
      <c r="K164" s="1401"/>
      <c r="L164" s="1401"/>
      <c r="M164" s="1401"/>
      <c r="N164" s="1401"/>
      <c r="O164" s="1401"/>
      <c r="P164" s="1401"/>
      <c r="Q164" s="1401"/>
      <c r="R164" s="1401"/>
      <c r="S164" s="1402"/>
    </row>
    <row r="165" spans="1:19" s="392" customFormat="1">
      <c r="A165" s="1400" t="s">
        <v>3454</v>
      </c>
      <c r="B165" s="1401"/>
      <c r="C165" s="1401"/>
      <c r="D165" s="1401"/>
      <c r="E165" s="1401"/>
      <c r="F165" s="1401"/>
      <c r="G165" s="1401"/>
      <c r="H165" s="1401"/>
      <c r="I165" s="1401"/>
      <c r="J165" s="1401"/>
      <c r="K165" s="1401"/>
      <c r="L165" s="1401"/>
      <c r="M165" s="1401"/>
      <c r="N165" s="1401"/>
      <c r="O165" s="1401"/>
      <c r="P165" s="1401"/>
      <c r="Q165" s="1401"/>
      <c r="R165" s="1401"/>
      <c r="S165" s="1402"/>
    </row>
    <row r="166" spans="1:19" s="392" customFormat="1">
      <c r="A166" s="1400" t="s">
        <v>3455</v>
      </c>
      <c r="B166" s="1401"/>
      <c r="C166" s="1401"/>
      <c r="D166" s="1401"/>
      <c r="E166" s="1401"/>
      <c r="F166" s="1401"/>
      <c r="G166" s="1401"/>
      <c r="H166" s="1401"/>
      <c r="I166" s="1401"/>
      <c r="J166" s="1401"/>
      <c r="K166" s="1401"/>
      <c r="L166" s="1401"/>
      <c r="M166" s="1401"/>
      <c r="N166" s="1401"/>
      <c r="O166" s="1401"/>
      <c r="P166" s="1401"/>
      <c r="Q166" s="1401"/>
      <c r="R166" s="1401"/>
      <c r="S166" s="1402"/>
    </row>
    <row r="167" spans="1:19" s="392" customFormat="1">
      <c r="A167" s="1400" t="s">
        <v>3456</v>
      </c>
      <c r="B167" s="1401"/>
      <c r="C167" s="1401"/>
      <c r="D167" s="1401"/>
      <c r="E167" s="1401"/>
      <c r="F167" s="1401"/>
      <c r="G167" s="1401"/>
      <c r="H167" s="1401"/>
      <c r="I167" s="1401"/>
      <c r="J167" s="1401"/>
      <c r="K167" s="1401"/>
      <c r="L167" s="1401"/>
      <c r="M167" s="1401"/>
      <c r="N167" s="1401"/>
      <c r="O167" s="1401"/>
      <c r="P167" s="1401"/>
      <c r="Q167" s="1401"/>
      <c r="R167" s="1401"/>
      <c r="S167" s="1402"/>
    </row>
    <row r="168" spans="1:19" s="392" customFormat="1">
      <c r="A168" s="1400" t="s">
        <v>3457</v>
      </c>
      <c r="B168" s="1401"/>
      <c r="C168" s="1401"/>
      <c r="D168" s="1401"/>
      <c r="E168" s="1401"/>
      <c r="F168" s="1401"/>
      <c r="G168" s="1401"/>
      <c r="H168" s="1401"/>
      <c r="I168" s="1401"/>
      <c r="J168" s="1401"/>
      <c r="K168" s="1401"/>
      <c r="L168" s="1401"/>
      <c r="M168" s="1401"/>
      <c r="N168" s="1401"/>
      <c r="O168" s="1401"/>
      <c r="P168" s="1401"/>
      <c r="Q168" s="1401"/>
      <c r="R168" s="1401"/>
      <c r="S168" s="1402"/>
    </row>
    <row r="169" spans="1:19" s="392" customFormat="1">
      <c r="A169" s="1400" t="s">
        <v>3458</v>
      </c>
      <c r="B169" s="1401"/>
      <c r="C169" s="1401"/>
      <c r="D169" s="1401"/>
      <c r="E169" s="1401"/>
      <c r="F169" s="1401"/>
      <c r="G169" s="1401"/>
      <c r="H169" s="1401"/>
      <c r="I169" s="1401"/>
      <c r="J169" s="1401"/>
      <c r="K169" s="1401"/>
      <c r="L169" s="1401"/>
      <c r="M169" s="1401"/>
      <c r="N169" s="1401"/>
      <c r="O169" s="1401"/>
      <c r="P169" s="1401"/>
      <c r="Q169" s="1401"/>
      <c r="R169" s="1401"/>
      <c r="S169" s="1402"/>
    </row>
    <row r="170" spans="1:19" s="392" customFormat="1">
      <c r="A170" s="1414" t="s">
        <v>3459</v>
      </c>
      <c r="B170" s="1415"/>
      <c r="C170" s="1415"/>
      <c r="D170" s="1415"/>
      <c r="E170" s="1415"/>
      <c r="F170" s="1415"/>
      <c r="G170" s="1415"/>
      <c r="H170" s="1415"/>
      <c r="I170" s="1415"/>
      <c r="J170" s="1415"/>
      <c r="K170" s="1415"/>
      <c r="L170" s="1415"/>
      <c r="M170" s="1415"/>
      <c r="N170" s="1415"/>
      <c r="O170" s="1415"/>
      <c r="P170" s="1415"/>
      <c r="Q170" s="1415"/>
      <c r="R170" s="1415"/>
      <c r="S170" s="1416"/>
    </row>
    <row r="171" spans="1:19" s="392" customFormat="1" ht="27" customHeight="1">
      <c r="A171" s="1405" t="s">
        <v>41</v>
      </c>
      <c r="B171" s="1405"/>
      <c r="C171" s="1405"/>
      <c r="D171" s="1405" t="s">
        <v>42</v>
      </c>
      <c r="E171" s="1405"/>
      <c r="F171" s="1405" t="s">
        <v>43</v>
      </c>
      <c r="G171" s="1405"/>
      <c r="H171" s="1405"/>
      <c r="I171" s="1405" t="s">
        <v>44</v>
      </c>
      <c r="J171" s="1405"/>
      <c r="K171" s="1406" t="s">
        <v>45</v>
      </c>
      <c r="L171" s="1417"/>
      <c r="M171" s="1417"/>
      <c r="N171" s="1418"/>
      <c r="O171" s="1419" t="s">
        <v>46</v>
      </c>
      <c r="P171" s="1419"/>
      <c r="Q171" s="1420"/>
      <c r="R171" s="1405" t="s">
        <v>47</v>
      </c>
      <c r="S171" s="1405"/>
    </row>
    <row r="172" spans="1:19" s="392" customFormat="1" ht="24" customHeight="1">
      <c r="A172" s="1404" t="s">
        <v>48</v>
      </c>
      <c r="B172" s="1404" t="s">
        <v>49</v>
      </c>
      <c r="C172" s="1412" t="s">
        <v>50</v>
      </c>
      <c r="D172" s="1404" t="s">
        <v>51</v>
      </c>
      <c r="E172" s="1404" t="s">
        <v>52</v>
      </c>
      <c r="F172" s="1406" t="s">
        <v>53</v>
      </c>
      <c r="G172" s="1407"/>
      <c r="H172" s="1408"/>
      <c r="I172" s="1404" t="s">
        <v>54</v>
      </c>
      <c r="J172" s="1404" t="s">
        <v>55</v>
      </c>
      <c r="K172" s="1406" t="s">
        <v>56</v>
      </c>
      <c r="L172" s="1408"/>
      <c r="M172" s="1406" t="s">
        <v>57</v>
      </c>
      <c r="N172" s="1408"/>
      <c r="O172" s="1404" t="s">
        <v>58</v>
      </c>
      <c r="P172" s="1404" t="s">
        <v>59</v>
      </c>
      <c r="Q172" s="1404" t="s">
        <v>60</v>
      </c>
      <c r="R172" s="1404" t="s">
        <v>61</v>
      </c>
      <c r="S172" s="1404" t="s">
        <v>62</v>
      </c>
    </row>
    <row r="173" spans="1:19" s="392" customFormat="1" ht="63" customHeight="1">
      <c r="A173" s="1405"/>
      <c r="B173" s="1405"/>
      <c r="C173" s="1413"/>
      <c r="D173" s="1405"/>
      <c r="E173" s="1405"/>
      <c r="F173" s="395" t="s">
        <v>63</v>
      </c>
      <c r="G173" s="395" t="s">
        <v>64</v>
      </c>
      <c r="H173" s="395" t="s">
        <v>65</v>
      </c>
      <c r="I173" s="1405"/>
      <c r="J173" s="1405"/>
      <c r="K173" s="396" t="s">
        <v>66</v>
      </c>
      <c r="L173" s="396" t="s">
        <v>67</v>
      </c>
      <c r="M173" s="396" t="s">
        <v>68</v>
      </c>
      <c r="N173" s="396" t="s">
        <v>67</v>
      </c>
      <c r="O173" s="1405"/>
      <c r="P173" s="1405"/>
      <c r="Q173" s="1405"/>
      <c r="R173" s="1405"/>
      <c r="S173" s="1405"/>
    </row>
    <row r="174" spans="1:19" s="392" customFormat="1">
      <c r="A174" s="1393" t="s">
        <v>69</v>
      </c>
      <c r="B174" s="1393"/>
      <c r="C174" s="1393"/>
      <c r="D174" s="1393"/>
      <c r="E174" s="1393"/>
      <c r="F174" s="1393"/>
      <c r="G174" s="1393"/>
      <c r="H174" s="1393"/>
      <c r="I174" s="1393"/>
      <c r="J174" s="1393"/>
      <c r="K174" s="1393"/>
      <c r="L174" s="1393"/>
      <c r="M174" s="1393"/>
      <c r="N174" s="1393"/>
      <c r="O174" s="1393"/>
      <c r="P174" s="1393"/>
      <c r="Q174" s="1393"/>
      <c r="R174" s="1393"/>
      <c r="S174" s="1393"/>
    </row>
    <row r="175" spans="1:19" s="394" customFormat="1">
      <c r="A175" s="391">
        <v>0</v>
      </c>
      <c r="B175" s="391">
        <v>0</v>
      </c>
      <c r="C175" s="391">
        <v>0</v>
      </c>
      <c r="D175" s="391">
        <v>0</v>
      </c>
      <c r="E175" s="391">
        <v>0</v>
      </c>
      <c r="F175" s="391">
        <v>0</v>
      </c>
      <c r="G175" s="391">
        <v>0</v>
      </c>
      <c r="H175" s="391">
        <v>0</v>
      </c>
      <c r="I175" s="391">
        <v>0</v>
      </c>
      <c r="J175" s="391">
        <v>0</v>
      </c>
      <c r="K175" s="391">
        <v>0</v>
      </c>
      <c r="L175" s="391">
        <v>0</v>
      </c>
      <c r="M175" s="391">
        <v>0</v>
      </c>
      <c r="N175" s="391">
        <v>0</v>
      </c>
      <c r="O175" s="391">
        <v>0</v>
      </c>
      <c r="P175" s="391">
        <v>0</v>
      </c>
      <c r="Q175" s="391">
        <v>0</v>
      </c>
      <c r="R175" s="391">
        <v>0</v>
      </c>
      <c r="S175" s="391">
        <v>0</v>
      </c>
    </row>
    <row r="176" spans="1:19" s="392" customFormat="1">
      <c r="A176" s="1393" t="s">
        <v>70</v>
      </c>
      <c r="B176" s="1393"/>
      <c r="C176" s="1393"/>
      <c r="D176" s="1393"/>
      <c r="E176" s="1393"/>
      <c r="F176" s="1393"/>
      <c r="G176" s="1393"/>
      <c r="H176" s="1393"/>
      <c r="I176" s="1393"/>
      <c r="J176" s="1393"/>
      <c r="K176" s="1393"/>
      <c r="L176" s="1393"/>
      <c r="M176" s="1393"/>
      <c r="N176" s="1393"/>
      <c r="O176" s="1393"/>
      <c r="P176" s="1393"/>
      <c r="Q176" s="1393"/>
      <c r="R176" s="1393"/>
      <c r="S176" s="1393"/>
    </row>
    <row r="177" spans="1:19" s="394" customFormat="1">
      <c r="A177" s="391">
        <v>0</v>
      </c>
      <c r="B177" s="391">
        <v>0</v>
      </c>
      <c r="C177" s="391">
        <v>0</v>
      </c>
      <c r="D177" s="391">
        <v>0</v>
      </c>
      <c r="E177" s="391">
        <v>0</v>
      </c>
      <c r="F177" s="391">
        <v>0</v>
      </c>
      <c r="G177" s="391">
        <v>0</v>
      </c>
      <c r="H177" s="391">
        <v>0</v>
      </c>
      <c r="I177" s="391">
        <v>0</v>
      </c>
      <c r="J177" s="391">
        <v>0</v>
      </c>
      <c r="K177" s="391">
        <v>0</v>
      </c>
      <c r="L177" s="391">
        <v>0</v>
      </c>
      <c r="M177" s="391">
        <v>0</v>
      </c>
      <c r="N177" s="391">
        <v>0</v>
      </c>
      <c r="O177" s="391">
        <v>0</v>
      </c>
      <c r="P177" s="391">
        <v>0</v>
      </c>
      <c r="Q177" s="391">
        <v>0</v>
      </c>
      <c r="R177" s="391">
        <v>0</v>
      </c>
      <c r="S177" s="391">
        <v>0</v>
      </c>
    </row>
    <row r="178" spans="1:19" s="392" customFormat="1">
      <c r="A178" s="1393" t="s">
        <v>71</v>
      </c>
      <c r="B178" s="1393"/>
      <c r="C178" s="1393"/>
      <c r="D178" s="1393"/>
      <c r="E178" s="1393"/>
      <c r="F178" s="1393"/>
      <c r="G178" s="1393"/>
      <c r="H178" s="1393"/>
      <c r="I178" s="1393"/>
      <c r="J178" s="1393"/>
      <c r="K178" s="1393"/>
      <c r="L178" s="1393"/>
      <c r="M178" s="1393"/>
      <c r="N178" s="1393"/>
      <c r="O178" s="1393"/>
      <c r="P178" s="1393"/>
      <c r="Q178" s="1393"/>
      <c r="R178" s="1393"/>
      <c r="S178" s="1393"/>
    </row>
    <row r="179" spans="1:19" s="394" customFormat="1">
      <c r="A179" s="391">
        <v>0</v>
      </c>
      <c r="B179" s="391">
        <v>0</v>
      </c>
      <c r="C179" s="391">
        <v>0</v>
      </c>
      <c r="D179" s="391">
        <v>0</v>
      </c>
      <c r="E179" s="391">
        <v>0</v>
      </c>
      <c r="F179" s="391">
        <v>0</v>
      </c>
      <c r="G179" s="391">
        <v>0</v>
      </c>
      <c r="H179" s="391">
        <v>0</v>
      </c>
      <c r="I179" s="391">
        <v>0</v>
      </c>
      <c r="J179" s="391">
        <v>0</v>
      </c>
      <c r="K179" s="391">
        <v>0</v>
      </c>
      <c r="L179" s="391">
        <v>0</v>
      </c>
      <c r="M179" s="391">
        <v>0</v>
      </c>
      <c r="N179" s="391">
        <v>0</v>
      </c>
      <c r="O179" s="391">
        <v>0</v>
      </c>
      <c r="P179" s="391">
        <v>0</v>
      </c>
      <c r="Q179" s="391">
        <v>0</v>
      </c>
      <c r="R179" s="391">
        <v>0</v>
      </c>
      <c r="S179" s="391">
        <v>0</v>
      </c>
    </row>
    <row r="180" spans="1:19" s="392" customFormat="1">
      <c r="A180" s="1393" t="s">
        <v>72</v>
      </c>
      <c r="B180" s="1393"/>
      <c r="C180" s="1393"/>
      <c r="D180" s="1393"/>
      <c r="E180" s="1393"/>
      <c r="F180" s="1393"/>
      <c r="G180" s="1393"/>
      <c r="H180" s="1393"/>
      <c r="I180" s="1393"/>
      <c r="J180" s="1393"/>
      <c r="K180" s="1393"/>
      <c r="L180" s="1393"/>
      <c r="M180" s="1393"/>
      <c r="N180" s="1393"/>
      <c r="O180" s="1393"/>
      <c r="P180" s="1393"/>
      <c r="Q180" s="1393"/>
      <c r="R180" s="1393"/>
      <c r="S180" s="1393"/>
    </row>
    <row r="181" spans="1:19" s="394" customFormat="1">
      <c r="A181" s="391">
        <v>0</v>
      </c>
      <c r="B181" s="391">
        <v>0</v>
      </c>
      <c r="C181" s="391">
        <v>0</v>
      </c>
      <c r="D181" s="391">
        <v>0</v>
      </c>
      <c r="E181" s="391">
        <v>0</v>
      </c>
      <c r="F181" s="391">
        <v>0</v>
      </c>
      <c r="G181" s="391">
        <v>0</v>
      </c>
      <c r="H181" s="391">
        <v>0</v>
      </c>
      <c r="I181" s="391">
        <v>0</v>
      </c>
      <c r="J181" s="391">
        <v>0</v>
      </c>
      <c r="K181" s="391">
        <v>0</v>
      </c>
      <c r="L181" s="391">
        <v>0</v>
      </c>
      <c r="M181" s="391">
        <v>0</v>
      </c>
      <c r="N181" s="391">
        <v>0</v>
      </c>
      <c r="O181" s="391">
        <v>0</v>
      </c>
      <c r="P181" s="391">
        <v>0</v>
      </c>
      <c r="Q181" s="391">
        <v>0</v>
      </c>
      <c r="R181" s="391">
        <v>0</v>
      </c>
      <c r="S181" s="391">
        <v>0</v>
      </c>
    </row>
    <row r="182" spans="1:19" s="392" customFormat="1">
      <c r="A182" s="1403" t="s">
        <v>73</v>
      </c>
      <c r="B182" s="1403"/>
      <c r="C182" s="1403"/>
      <c r="D182" s="1403"/>
      <c r="E182" s="1403"/>
      <c r="F182" s="1403"/>
      <c r="G182" s="1403"/>
      <c r="H182" s="1403"/>
      <c r="I182" s="1403"/>
      <c r="J182" s="1403"/>
      <c r="K182" s="1403"/>
      <c r="L182" s="1403"/>
      <c r="M182" s="1403"/>
      <c r="N182" s="1403"/>
      <c r="O182" s="1403"/>
      <c r="P182" s="1403"/>
      <c r="Q182" s="1403"/>
      <c r="R182" s="1403"/>
      <c r="S182" s="1403"/>
    </row>
    <row r="183" spans="1:19" s="394" customFormat="1">
      <c r="A183" s="391">
        <v>0</v>
      </c>
      <c r="B183" s="391">
        <v>0</v>
      </c>
      <c r="C183" s="391">
        <v>0</v>
      </c>
      <c r="D183" s="391">
        <v>0</v>
      </c>
      <c r="E183" s="391">
        <v>0</v>
      </c>
      <c r="F183" s="391">
        <v>0</v>
      </c>
      <c r="G183" s="391">
        <v>0</v>
      </c>
      <c r="H183" s="391">
        <v>0</v>
      </c>
      <c r="I183" s="391">
        <v>0</v>
      </c>
      <c r="J183" s="391">
        <v>0</v>
      </c>
      <c r="K183" s="391">
        <v>0</v>
      </c>
      <c r="L183" s="391">
        <v>0</v>
      </c>
      <c r="M183" s="391">
        <v>0</v>
      </c>
      <c r="N183" s="391">
        <v>0</v>
      </c>
      <c r="O183" s="391">
        <v>0</v>
      </c>
      <c r="P183" s="391">
        <v>0</v>
      </c>
      <c r="Q183" s="391">
        <v>0</v>
      </c>
      <c r="R183" s="391">
        <v>0</v>
      </c>
      <c r="S183" s="391">
        <v>0</v>
      </c>
    </row>
    <row r="184" spans="1:19" s="392" customFormat="1">
      <c r="A184" s="1393" t="s">
        <v>74</v>
      </c>
      <c r="B184" s="1393"/>
      <c r="C184" s="1393"/>
      <c r="D184" s="1393"/>
      <c r="E184" s="1393"/>
      <c r="F184" s="1393"/>
      <c r="G184" s="1393"/>
      <c r="H184" s="1393"/>
      <c r="I184" s="1393"/>
      <c r="J184" s="1393"/>
      <c r="K184" s="1393"/>
      <c r="L184" s="1393"/>
      <c r="M184" s="1393"/>
      <c r="N184" s="1393"/>
      <c r="O184" s="1393"/>
      <c r="P184" s="1393"/>
      <c r="Q184" s="1393"/>
      <c r="R184" s="1393"/>
      <c r="S184" s="1393"/>
    </row>
    <row r="185" spans="1:19" s="394" customFormat="1">
      <c r="A185" s="391">
        <v>0</v>
      </c>
      <c r="B185" s="391">
        <v>0</v>
      </c>
      <c r="C185" s="391">
        <v>0</v>
      </c>
      <c r="D185" s="391">
        <v>0</v>
      </c>
      <c r="E185" s="391">
        <v>0</v>
      </c>
      <c r="F185" s="391">
        <v>0</v>
      </c>
      <c r="G185" s="391">
        <v>0</v>
      </c>
      <c r="H185" s="391">
        <v>0</v>
      </c>
      <c r="I185" s="391">
        <v>0</v>
      </c>
      <c r="J185" s="391">
        <v>0</v>
      </c>
      <c r="K185" s="391">
        <v>0</v>
      </c>
      <c r="L185" s="391">
        <v>0</v>
      </c>
      <c r="M185" s="391">
        <v>0</v>
      </c>
      <c r="N185" s="391">
        <v>0</v>
      </c>
      <c r="O185" s="391">
        <v>0</v>
      </c>
      <c r="P185" s="391">
        <v>0</v>
      </c>
      <c r="Q185" s="391">
        <v>0</v>
      </c>
      <c r="R185" s="391">
        <v>0</v>
      </c>
      <c r="S185" s="391">
        <v>0</v>
      </c>
    </row>
    <row r="186" spans="1:19" s="392" customFormat="1">
      <c r="A186" s="1393" t="s">
        <v>75</v>
      </c>
      <c r="B186" s="1393"/>
      <c r="C186" s="1393"/>
      <c r="D186" s="1393"/>
      <c r="E186" s="1393"/>
      <c r="F186" s="1393"/>
      <c r="G186" s="1393"/>
      <c r="H186" s="1393"/>
      <c r="I186" s="1393"/>
      <c r="J186" s="1393"/>
      <c r="K186" s="1393"/>
      <c r="L186" s="1393"/>
      <c r="M186" s="1393"/>
      <c r="N186" s="1393"/>
      <c r="O186" s="1393"/>
      <c r="P186" s="1393"/>
      <c r="Q186" s="1393"/>
      <c r="R186" s="1393"/>
      <c r="S186" s="1393"/>
    </row>
    <row r="187" spans="1:19" s="394" customFormat="1">
      <c r="A187" s="391">
        <v>0</v>
      </c>
      <c r="B187" s="391">
        <v>0</v>
      </c>
      <c r="C187" s="391">
        <v>0</v>
      </c>
      <c r="D187" s="391">
        <v>0</v>
      </c>
      <c r="E187" s="391">
        <v>0</v>
      </c>
      <c r="F187" s="391">
        <v>0</v>
      </c>
      <c r="G187" s="391">
        <v>0</v>
      </c>
      <c r="H187" s="391">
        <v>0</v>
      </c>
      <c r="I187" s="391">
        <v>0</v>
      </c>
      <c r="J187" s="391">
        <v>0</v>
      </c>
      <c r="K187" s="391">
        <v>0</v>
      </c>
      <c r="L187" s="391">
        <v>0</v>
      </c>
      <c r="M187" s="391">
        <v>0</v>
      </c>
      <c r="N187" s="391">
        <v>0</v>
      </c>
      <c r="O187" s="391">
        <v>0</v>
      </c>
      <c r="P187" s="391">
        <v>0</v>
      </c>
      <c r="Q187" s="391">
        <v>0</v>
      </c>
      <c r="R187" s="391">
        <v>0</v>
      </c>
      <c r="S187" s="391">
        <v>0</v>
      </c>
    </row>
    <row r="188" spans="1:19" s="392" customFormat="1">
      <c r="A188" s="1393" t="s">
        <v>76</v>
      </c>
      <c r="B188" s="1393"/>
      <c r="C188" s="1393"/>
      <c r="D188" s="1393"/>
      <c r="E188" s="1393"/>
      <c r="F188" s="1393"/>
      <c r="G188" s="1393"/>
      <c r="H188" s="1393"/>
      <c r="I188" s="1393"/>
      <c r="J188" s="1393"/>
      <c r="K188" s="1393"/>
      <c r="L188" s="1393"/>
      <c r="M188" s="1393"/>
      <c r="N188" s="1393"/>
      <c r="O188" s="1393"/>
      <c r="P188" s="1393"/>
      <c r="Q188" s="1393"/>
      <c r="R188" s="1393"/>
      <c r="S188" s="1393"/>
    </row>
    <row r="189" spans="1:19" s="394" customFormat="1">
      <c r="A189" s="391">
        <v>0</v>
      </c>
      <c r="B189" s="391">
        <v>0</v>
      </c>
      <c r="C189" s="391">
        <v>0</v>
      </c>
      <c r="D189" s="391">
        <v>0</v>
      </c>
      <c r="E189" s="391">
        <v>0</v>
      </c>
      <c r="F189" s="391">
        <v>0</v>
      </c>
      <c r="G189" s="391">
        <v>0</v>
      </c>
      <c r="H189" s="391">
        <v>0</v>
      </c>
      <c r="I189" s="391">
        <v>0</v>
      </c>
      <c r="J189" s="391">
        <v>0</v>
      </c>
      <c r="K189" s="391">
        <v>0</v>
      </c>
      <c r="L189" s="391">
        <v>0</v>
      </c>
      <c r="M189" s="391">
        <v>0</v>
      </c>
      <c r="N189" s="391">
        <v>0</v>
      </c>
      <c r="O189" s="391">
        <v>0</v>
      </c>
      <c r="P189" s="391">
        <v>0</v>
      </c>
      <c r="Q189" s="391">
        <v>0</v>
      </c>
      <c r="R189" s="391">
        <v>0</v>
      </c>
      <c r="S189" s="391">
        <v>0</v>
      </c>
    </row>
    <row r="190" spans="1:19" s="392" customFormat="1">
      <c r="A190" s="1393" t="s">
        <v>77</v>
      </c>
      <c r="B190" s="1393"/>
      <c r="C190" s="1393"/>
      <c r="D190" s="1393"/>
      <c r="E190" s="1393"/>
      <c r="F190" s="1393"/>
      <c r="G190" s="1393"/>
      <c r="H190" s="1393"/>
      <c r="I190" s="1393"/>
      <c r="J190" s="1393"/>
      <c r="K190" s="1393"/>
      <c r="L190" s="1393"/>
      <c r="M190" s="1393"/>
      <c r="N190" s="1393"/>
      <c r="O190" s="1393"/>
      <c r="P190" s="1393"/>
      <c r="Q190" s="1393"/>
      <c r="R190" s="1393"/>
      <c r="S190" s="1393"/>
    </row>
    <row r="191" spans="1:19" s="394" customFormat="1">
      <c r="A191" s="391">
        <v>0</v>
      </c>
      <c r="B191" s="391">
        <v>0</v>
      </c>
      <c r="C191" s="391">
        <v>0</v>
      </c>
      <c r="D191" s="391">
        <v>0</v>
      </c>
      <c r="E191" s="391">
        <v>0</v>
      </c>
      <c r="F191" s="391">
        <v>0</v>
      </c>
      <c r="G191" s="391">
        <v>0</v>
      </c>
      <c r="H191" s="391">
        <v>0</v>
      </c>
      <c r="I191" s="391">
        <v>0</v>
      </c>
      <c r="J191" s="391">
        <v>0</v>
      </c>
      <c r="K191" s="391">
        <v>0</v>
      </c>
      <c r="L191" s="391">
        <v>0</v>
      </c>
      <c r="M191" s="391">
        <v>0</v>
      </c>
      <c r="N191" s="391">
        <v>0</v>
      </c>
      <c r="O191" s="391">
        <v>0</v>
      </c>
      <c r="P191" s="391">
        <v>0</v>
      </c>
      <c r="Q191" s="391">
        <v>0</v>
      </c>
      <c r="R191" s="391">
        <v>0</v>
      </c>
      <c r="S191" s="391">
        <v>0</v>
      </c>
    </row>
    <row r="192" spans="1:19" s="392" customFormat="1">
      <c r="A192" s="1393" t="s">
        <v>78</v>
      </c>
      <c r="B192" s="1393"/>
      <c r="C192" s="1393"/>
      <c r="D192" s="1393"/>
      <c r="E192" s="1393"/>
      <c r="F192" s="1393"/>
      <c r="G192" s="1393"/>
      <c r="H192" s="1393"/>
      <c r="I192" s="1393"/>
      <c r="J192" s="1393"/>
      <c r="K192" s="1393"/>
      <c r="L192" s="1393"/>
      <c r="M192" s="1393"/>
      <c r="N192" s="1393"/>
      <c r="O192" s="1393"/>
      <c r="P192" s="1393"/>
      <c r="Q192" s="1393"/>
      <c r="R192" s="1393"/>
      <c r="S192" s="1393"/>
    </row>
    <row r="193" spans="1:19" s="394" customFormat="1">
      <c r="A193" s="391">
        <v>0</v>
      </c>
      <c r="B193" s="391">
        <v>0</v>
      </c>
      <c r="C193" s="391">
        <v>0</v>
      </c>
      <c r="D193" s="391">
        <v>0</v>
      </c>
      <c r="E193" s="391">
        <v>0</v>
      </c>
      <c r="F193" s="391">
        <v>0</v>
      </c>
      <c r="G193" s="391">
        <v>0</v>
      </c>
      <c r="H193" s="391">
        <v>0</v>
      </c>
      <c r="I193" s="391">
        <v>0</v>
      </c>
      <c r="J193" s="391">
        <v>0</v>
      </c>
      <c r="K193" s="391">
        <v>0</v>
      </c>
      <c r="L193" s="391">
        <v>0</v>
      </c>
      <c r="M193" s="391">
        <v>0</v>
      </c>
      <c r="N193" s="391">
        <v>0</v>
      </c>
      <c r="O193" s="391">
        <v>0</v>
      </c>
      <c r="P193" s="391">
        <v>0</v>
      </c>
      <c r="Q193" s="391">
        <v>0</v>
      </c>
      <c r="R193" s="391">
        <v>0</v>
      </c>
      <c r="S193" s="391">
        <v>0</v>
      </c>
    </row>
    <row r="194" spans="1:19" s="392" customFormat="1">
      <c r="A194" s="1393" t="s">
        <v>79</v>
      </c>
      <c r="B194" s="1393"/>
      <c r="C194" s="1393"/>
      <c r="D194" s="1393"/>
      <c r="E194" s="1393"/>
      <c r="F194" s="1393"/>
      <c r="G194" s="1393"/>
      <c r="H194" s="1393"/>
      <c r="I194" s="1393"/>
      <c r="J194" s="1393"/>
      <c r="K194" s="1393"/>
      <c r="L194" s="1393"/>
      <c r="M194" s="1393"/>
      <c r="N194" s="1393"/>
      <c r="O194" s="1393"/>
      <c r="P194" s="1393"/>
      <c r="Q194" s="1393"/>
      <c r="R194" s="1393"/>
      <c r="S194" s="1393"/>
    </row>
    <row r="195" spans="1:19" s="394" customFormat="1">
      <c r="A195" s="391">
        <v>0</v>
      </c>
      <c r="B195" s="391">
        <v>0</v>
      </c>
      <c r="C195" s="391">
        <v>0</v>
      </c>
      <c r="D195" s="391">
        <v>0</v>
      </c>
      <c r="E195" s="391">
        <v>0</v>
      </c>
      <c r="F195" s="391">
        <v>0</v>
      </c>
      <c r="G195" s="391">
        <v>0</v>
      </c>
      <c r="H195" s="391">
        <v>0</v>
      </c>
      <c r="I195" s="391">
        <v>0</v>
      </c>
      <c r="J195" s="391">
        <v>0</v>
      </c>
      <c r="K195" s="391">
        <v>0</v>
      </c>
      <c r="L195" s="391">
        <v>0</v>
      </c>
      <c r="M195" s="391">
        <v>0</v>
      </c>
      <c r="N195" s="391">
        <v>0</v>
      </c>
      <c r="O195" s="391">
        <v>0</v>
      </c>
      <c r="P195" s="391">
        <v>0</v>
      </c>
      <c r="Q195" s="391">
        <v>0</v>
      </c>
      <c r="R195" s="391">
        <v>0</v>
      </c>
      <c r="S195" s="391">
        <v>0</v>
      </c>
    </row>
    <row r="196" spans="1:19" s="392" customFormat="1">
      <c r="A196" s="1393" t="s">
        <v>80</v>
      </c>
      <c r="B196" s="1393"/>
      <c r="C196" s="1393"/>
      <c r="D196" s="1393"/>
      <c r="E196" s="1393"/>
      <c r="F196" s="1393"/>
      <c r="G196" s="1393"/>
      <c r="H196" s="1393"/>
      <c r="I196" s="1393"/>
      <c r="J196" s="1393"/>
      <c r="K196" s="1393"/>
      <c r="L196" s="1393"/>
      <c r="M196" s="1393"/>
      <c r="N196" s="1393"/>
      <c r="O196" s="1393"/>
      <c r="P196" s="1393"/>
      <c r="Q196" s="1393"/>
      <c r="R196" s="1393"/>
      <c r="S196" s="1393"/>
    </row>
    <row r="197" spans="1:19" s="394" customFormat="1">
      <c r="A197" s="391">
        <v>0</v>
      </c>
      <c r="B197" s="391">
        <v>0</v>
      </c>
      <c r="C197" s="391">
        <v>0</v>
      </c>
      <c r="D197" s="391">
        <v>0</v>
      </c>
      <c r="E197" s="391">
        <v>0</v>
      </c>
      <c r="F197" s="391">
        <v>0</v>
      </c>
      <c r="G197" s="391">
        <v>0</v>
      </c>
      <c r="H197" s="391">
        <v>0</v>
      </c>
      <c r="I197" s="391">
        <v>0</v>
      </c>
      <c r="J197" s="391">
        <v>0</v>
      </c>
      <c r="K197" s="391">
        <v>0</v>
      </c>
      <c r="L197" s="391">
        <v>0</v>
      </c>
      <c r="M197" s="391">
        <v>0</v>
      </c>
      <c r="N197" s="391">
        <v>0</v>
      </c>
      <c r="O197" s="391">
        <v>0</v>
      </c>
      <c r="P197" s="391">
        <v>0</v>
      </c>
      <c r="Q197" s="391">
        <v>0</v>
      </c>
      <c r="R197" s="391">
        <v>0</v>
      </c>
      <c r="S197" s="391">
        <v>0</v>
      </c>
    </row>
    <row r="198" spans="1:19" s="392" customFormat="1">
      <c r="A198" s="1394" t="s">
        <v>3653</v>
      </c>
      <c r="B198" s="1395"/>
      <c r="C198" s="1395"/>
      <c r="D198" s="1395"/>
      <c r="E198" s="1395"/>
      <c r="F198" s="1395"/>
      <c r="G198" s="1395"/>
      <c r="H198" s="1395"/>
      <c r="I198" s="1395"/>
      <c r="J198" s="1395"/>
      <c r="K198" s="1395"/>
      <c r="L198" s="1395"/>
      <c r="M198" s="1395"/>
      <c r="N198" s="1395"/>
      <c r="O198" s="1395"/>
      <c r="P198" s="1395"/>
      <c r="Q198" s="1395"/>
      <c r="R198" s="1395"/>
      <c r="S198" s="1396"/>
    </row>
    <row r="199" spans="1:19" s="399" customFormat="1">
      <c r="A199" s="398">
        <f>SUM(A197,A195,A193,A191,A189,A187,A185,A183,A181,A179,A177,A175)</f>
        <v>0</v>
      </c>
      <c r="B199" s="398">
        <f t="shared" ref="B199:S199" si="4">SUM(B197,B195,B193,B191,B189,B187,B185,B183,B181,B179,B177,B175)</f>
        <v>0</v>
      </c>
      <c r="C199" s="398">
        <f t="shared" si="4"/>
        <v>0</v>
      </c>
      <c r="D199" s="398">
        <f t="shared" si="4"/>
        <v>0</v>
      </c>
      <c r="E199" s="398">
        <f t="shared" si="4"/>
        <v>0</v>
      </c>
      <c r="F199" s="398">
        <f t="shared" si="4"/>
        <v>0</v>
      </c>
      <c r="G199" s="398">
        <f t="shared" si="4"/>
        <v>0</v>
      </c>
      <c r="H199" s="398">
        <f t="shared" si="4"/>
        <v>0</v>
      </c>
      <c r="I199" s="398">
        <f t="shared" si="4"/>
        <v>0</v>
      </c>
      <c r="J199" s="398">
        <f t="shared" si="4"/>
        <v>0</v>
      </c>
      <c r="K199" s="398">
        <f t="shared" si="4"/>
        <v>0</v>
      </c>
      <c r="L199" s="398">
        <f t="shared" si="4"/>
        <v>0</v>
      </c>
      <c r="M199" s="398">
        <f t="shared" si="4"/>
        <v>0</v>
      </c>
      <c r="N199" s="398">
        <f t="shared" si="4"/>
        <v>0</v>
      </c>
      <c r="O199" s="398">
        <f t="shared" si="4"/>
        <v>0</v>
      </c>
      <c r="P199" s="398">
        <f t="shared" si="4"/>
        <v>0</v>
      </c>
      <c r="Q199" s="398">
        <f t="shared" si="4"/>
        <v>0</v>
      </c>
      <c r="R199" s="398">
        <f t="shared" si="4"/>
        <v>0</v>
      </c>
      <c r="S199" s="398">
        <f t="shared" si="4"/>
        <v>0</v>
      </c>
    </row>
    <row r="200" spans="1:19" s="392" customFormat="1">
      <c r="A200" s="402"/>
      <c r="B200" s="403"/>
      <c r="C200" s="403"/>
      <c r="D200" s="403"/>
      <c r="E200" s="403"/>
      <c r="F200" s="403"/>
      <c r="G200" s="403"/>
      <c r="H200" s="403"/>
      <c r="I200" s="403"/>
      <c r="J200" s="403"/>
      <c r="K200" s="403"/>
      <c r="L200" s="403"/>
      <c r="M200" s="403"/>
      <c r="N200" s="403"/>
      <c r="O200" s="403"/>
      <c r="P200" s="403"/>
      <c r="Q200" s="403"/>
      <c r="R200" s="403"/>
      <c r="S200" s="404"/>
    </row>
    <row r="201" spans="1:19" s="393" customFormat="1" ht="18" customHeight="1">
      <c r="A201" s="1409" t="s">
        <v>3496</v>
      </c>
      <c r="B201" s="1410"/>
      <c r="C201" s="1410"/>
      <c r="D201" s="1410"/>
      <c r="E201" s="1410"/>
      <c r="F201" s="1410"/>
      <c r="G201" s="1410"/>
      <c r="H201" s="1410"/>
      <c r="I201" s="1410"/>
      <c r="J201" s="1410"/>
      <c r="K201" s="1410"/>
      <c r="L201" s="1410"/>
      <c r="M201" s="1410"/>
      <c r="N201" s="1410"/>
      <c r="O201" s="1410"/>
      <c r="P201" s="1410"/>
      <c r="Q201" s="1410"/>
      <c r="R201" s="1410"/>
      <c r="S201" s="1411"/>
    </row>
    <row r="202" spans="1:19" s="401" customFormat="1" ht="12.75" customHeight="1">
      <c r="A202" s="1400" t="s">
        <v>3654</v>
      </c>
      <c r="B202" s="1401"/>
      <c r="C202" s="1401"/>
      <c r="D202" s="1401"/>
      <c r="E202" s="1401"/>
      <c r="F202" s="1401"/>
      <c r="G202" s="1401"/>
      <c r="H202" s="1401"/>
      <c r="I202" s="1401"/>
      <c r="J202" s="1401"/>
      <c r="K202" s="1401"/>
      <c r="L202" s="1401"/>
      <c r="M202" s="1401"/>
      <c r="N202" s="1401"/>
      <c r="O202" s="1401"/>
      <c r="P202" s="1401"/>
      <c r="Q202" s="1401"/>
      <c r="R202" s="1401"/>
      <c r="S202" s="1402"/>
    </row>
    <row r="203" spans="1:19" s="393" customFormat="1">
      <c r="A203" s="1400" t="s">
        <v>1871</v>
      </c>
      <c r="B203" s="1401"/>
      <c r="C203" s="1401"/>
      <c r="D203" s="1401"/>
      <c r="E203" s="1401"/>
      <c r="F203" s="1401"/>
      <c r="G203" s="1401"/>
      <c r="H203" s="1401"/>
      <c r="I203" s="1401"/>
      <c r="J203" s="1401"/>
      <c r="K203" s="1401"/>
      <c r="L203" s="1401"/>
      <c r="M203" s="1401"/>
      <c r="N203" s="1401"/>
      <c r="O203" s="1401"/>
      <c r="P203" s="1401"/>
      <c r="Q203" s="1401"/>
      <c r="R203" s="1401"/>
      <c r="S203" s="1402"/>
    </row>
    <row r="204" spans="1:19" s="393" customFormat="1">
      <c r="A204" s="1400" t="s">
        <v>3460</v>
      </c>
      <c r="B204" s="1401"/>
      <c r="C204" s="1401"/>
      <c r="D204" s="1401"/>
      <c r="E204" s="1401"/>
      <c r="F204" s="1401"/>
      <c r="G204" s="1401"/>
      <c r="H204" s="1401"/>
      <c r="I204" s="1401"/>
      <c r="J204" s="1401"/>
      <c r="K204" s="1401"/>
      <c r="L204" s="1401"/>
      <c r="M204" s="1401"/>
      <c r="N204" s="1401"/>
      <c r="O204" s="1401"/>
      <c r="P204" s="1401"/>
      <c r="Q204" s="1401"/>
      <c r="R204" s="1401"/>
      <c r="S204" s="1402"/>
    </row>
    <row r="205" spans="1:19" s="393" customFormat="1">
      <c r="A205" s="1400" t="s">
        <v>3461</v>
      </c>
      <c r="B205" s="1401"/>
      <c r="C205" s="1401"/>
      <c r="D205" s="1401"/>
      <c r="E205" s="1401"/>
      <c r="F205" s="1401"/>
      <c r="G205" s="1401"/>
      <c r="H205" s="1401"/>
      <c r="I205" s="1401"/>
      <c r="J205" s="1401"/>
      <c r="K205" s="1401"/>
      <c r="L205" s="1401"/>
      <c r="M205" s="1401"/>
      <c r="N205" s="1401"/>
      <c r="O205" s="1401"/>
      <c r="P205" s="1401"/>
      <c r="Q205" s="1401"/>
      <c r="R205" s="1401"/>
      <c r="S205" s="1402"/>
    </row>
    <row r="206" spans="1:19" s="393" customFormat="1">
      <c r="A206" s="1400" t="s">
        <v>3462</v>
      </c>
      <c r="B206" s="1401"/>
      <c r="C206" s="1401"/>
      <c r="D206" s="1401"/>
      <c r="E206" s="1401"/>
      <c r="F206" s="1401"/>
      <c r="G206" s="1401"/>
      <c r="H206" s="1401"/>
      <c r="I206" s="1401"/>
      <c r="J206" s="1401"/>
      <c r="K206" s="1401"/>
      <c r="L206" s="1401"/>
      <c r="M206" s="1401"/>
      <c r="N206" s="1401"/>
      <c r="O206" s="1401"/>
      <c r="P206" s="1401"/>
      <c r="Q206" s="1401"/>
      <c r="R206" s="1401"/>
      <c r="S206" s="1402"/>
    </row>
    <row r="207" spans="1:19" s="393" customFormat="1">
      <c r="A207" s="1400" t="s">
        <v>3463</v>
      </c>
      <c r="B207" s="1401"/>
      <c r="C207" s="1401"/>
      <c r="D207" s="1401"/>
      <c r="E207" s="1401"/>
      <c r="F207" s="1401"/>
      <c r="G207" s="1401"/>
      <c r="H207" s="1401"/>
      <c r="I207" s="1401"/>
      <c r="J207" s="1401"/>
      <c r="K207" s="1401"/>
      <c r="L207" s="1401"/>
      <c r="M207" s="1401"/>
      <c r="N207" s="1401"/>
      <c r="O207" s="1401"/>
      <c r="P207" s="1401"/>
      <c r="Q207" s="1401"/>
      <c r="R207" s="1401"/>
      <c r="S207" s="1402"/>
    </row>
    <row r="208" spans="1:19" s="393" customFormat="1">
      <c r="A208" s="1400" t="s">
        <v>3464</v>
      </c>
      <c r="B208" s="1401"/>
      <c r="C208" s="1401"/>
      <c r="D208" s="1401"/>
      <c r="E208" s="1401"/>
      <c r="F208" s="1401"/>
      <c r="G208" s="1401"/>
      <c r="H208" s="1401"/>
      <c r="I208" s="1401"/>
      <c r="J208" s="1401"/>
      <c r="K208" s="1401"/>
      <c r="L208" s="1401"/>
      <c r="M208" s="1401"/>
      <c r="N208" s="1401"/>
      <c r="O208" s="1401"/>
      <c r="P208" s="1401"/>
      <c r="Q208" s="1401"/>
      <c r="R208" s="1401"/>
      <c r="S208" s="1402"/>
    </row>
    <row r="209" spans="1:19" s="393" customFormat="1">
      <c r="A209" s="1400" t="s">
        <v>3465</v>
      </c>
      <c r="B209" s="1401"/>
      <c r="C209" s="1401"/>
      <c r="D209" s="1401"/>
      <c r="E209" s="1401"/>
      <c r="F209" s="1401"/>
      <c r="G209" s="1401"/>
      <c r="H209" s="1401"/>
      <c r="I209" s="1401"/>
      <c r="J209" s="1401"/>
      <c r="K209" s="1401"/>
      <c r="L209" s="1401"/>
      <c r="M209" s="1401"/>
      <c r="N209" s="1401"/>
      <c r="O209" s="1401"/>
      <c r="P209" s="1401"/>
      <c r="Q209" s="1401"/>
      <c r="R209" s="1401"/>
      <c r="S209" s="1402"/>
    </row>
    <row r="210" spans="1:19" s="393" customFormat="1">
      <c r="A210" s="1414" t="s">
        <v>3466</v>
      </c>
      <c r="B210" s="1415"/>
      <c r="C210" s="1415"/>
      <c r="D210" s="1415"/>
      <c r="E210" s="1415"/>
      <c r="F210" s="1415"/>
      <c r="G210" s="1415"/>
      <c r="H210" s="1415"/>
      <c r="I210" s="1415"/>
      <c r="J210" s="1415"/>
      <c r="K210" s="1415"/>
      <c r="L210" s="1415"/>
      <c r="M210" s="1415"/>
      <c r="N210" s="1415"/>
      <c r="O210" s="1415"/>
      <c r="P210" s="1415"/>
      <c r="Q210" s="1415"/>
      <c r="R210" s="1415"/>
      <c r="S210" s="1416"/>
    </row>
    <row r="211" spans="1:19" s="393" customFormat="1" ht="28.5" customHeight="1">
      <c r="A211" s="1405" t="s">
        <v>41</v>
      </c>
      <c r="B211" s="1405"/>
      <c r="C211" s="1405"/>
      <c r="D211" s="1405" t="s">
        <v>42</v>
      </c>
      <c r="E211" s="1405"/>
      <c r="F211" s="1405" t="s">
        <v>43</v>
      </c>
      <c r="G211" s="1405"/>
      <c r="H211" s="1405"/>
      <c r="I211" s="1405" t="s">
        <v>44</v>
      </c>
      <c r="J211" s="1405"/>
      <c r="K211" s="1406" t="s">
        <v>45</v>
      </c>
      <c r="L211" s="1417"/>
      <c r="M211" s="1417"/>
      <c r="N211" s="1418"/>
      <c r="O211" s="1419" t="s">
        <v>46</v>
      </c>
      <c r="P211" s="1419"/>
      <c r="Q211" s="1420"/>
      <c r="R211" s="1405" t="s">
        <v>47</v>
      </c>
      <c r="S211" s="1405"/>
    </row>
    <row r="212" spans="1:19" s="393" customFormat="1" ht="22.5" customHeight="1">
      <c r="A212" s="1404" t="s">
        <v>48</v>
      </c>
      <c r="B212" s="1404" t="s">
        <v>49</v>
      </c>
      <c r="C212" s="1412" t="s">
        <v>50</v>
      </c>
      <c r="D212" s="1404" t="s">
        <v>51</v>
      </c>
      <c r="E212" s="1404" t="s">
        <v>52</v>
      </c>
      <c r="F212" s="1406" t="s">
        <v>53</v>
      </c>
      <c r="G212" s="1407"/>
      <c r="H212" s="1408"/>
      <c r="I212" s="1404" t="s">
        <v>54</v>
      </c>
      <c r="J212" s="1404" t="s">
        <v>55</v>
      </c>
      <c r="K212" s="1406" t="s">
        <v>56</v>
      </c>
      <c r="L212" s="1408"/>
      <c r="M212" s="1406" t="s">
        <v>57</v>
      </c>
      <c r="N212" s="1408"/>
      <c r="O212" s="1404" t="s">
        <v>58</v>
      </c>
      <c r="P212" s="1404" t="s">
        <v>59</v>
      </c>
      <c r="Q212" s="1404" t="s">
        <v>60</v>
      </c>
      <c r="R212" s="1404" t="s">
        <v>61</v>
      </c>
      <c r="S212" s="1404" t="s">
        <v>62</v>
      </c>
    </row>
    <row r="213" spans="1:19" s="393" customFormat="1" ht="69.75" customHeight="1">
      <c r="A213" s="1405"/>
      <c r="B213" s="1405"/>
      <c r="C213" s="1413"/>
      <c r="D213" s="1405"/>
      <c r="E213" s="1405"/>
      <c r="F213" s="395" t="s">
        <v>63</v>
      </c>
      <c r="G213" s="395" t="s">
        <v>64</v>
      </c>
      <c r="H213" s="395" t="s">
        <v>65</v>
      </c>
      <c r="I213" s="1405"/>
      <c r="J213" s="1405"/>
      <c r="K213" s="396" t="s">
        <v>66</v>
      </c>
      <c r="L213" s="396" t="s">
        <v>67</v>
      </c>
      <c r="M213" s="396" t="s">
        <v>68</v>
      </c>
      <c r="N213" s="396" t="s">
        <v>67</v>
      </c>
      <c r="O213" s="1405"/>
      <c r="P213" s="1405"/>
      <c r="Q213" s="1405"/>
      <c r="R213" s="1405"/>
      <c r="S213" s="1405"/>
    </row>
    <row r="214" spans="1:19" s="393" customFormat="1">
      <c r="A214" s="1393" t="s">
        <v>69</v>
      </c>
      <c r="B214" s="1393"/>
      <c r="C214" s="1393"/>
      <c r="D214" s="1393"/>
      <c r="E214" s="1393"/>
      <c r="F214" s="1393"/>
      <c r="G214" s="1393"/>
      <c r="H214" s="1393"/>
      <c r="I214" s="1393"/>
      <c r="J214" s="1393"/>
      <c r="K214" s="1393"/>
      <c r="L214" s="1393"/>
      <c r="M214" s="1393"/>
      <c r="N214" s="1393"/>
      <c r="O214" s="1393"/>
      <c r="P214" s="1393"/>
      <c r="Q214" s="1393"/>
      <c r="R214" s="1393"/>
      <c r="S214" s="1393"/>
    </row>
    <row r="215" spans="1:19" s="394" customFormat="1">
      <c r="A215" s="391">
        <v>0</v>
      </c>
      <c r="B215" s="391">
        <v>0</v>
      </c>
      <c r="C215" s="391">
        <v>0</v>
      </c>
      <c r="D215" s="391">
        <v>0</v>
      </c>
      <c r="E215" s="391">
        <v>0</v>
      </c>
      <c r="F215" s="391">
        <v>0</v>
      </c>
      <c r="G215" s="391">
        <v>0</v>
      </c>
      <c r="H215" s="391">
        <v>0</v>
      </c>
      <c r="I215" s="391">
        <v>0</v>
      </c>
      <c r="J215" s="391">
        <v>0</v>
      </c>
      <c r="K215" s="391">
        <v>0</v>
      </c>
      <c r="L215" s="391">
        <v>0</v>
      </c>
      <c r="M215" s="391">
        <v>0</v>
      </c>
      <c r="N215" s="391">
        <v>0</v>
      </c>
      <c r="O215" s="391">
        <v>0</v>
      </c>
      <c r="P215" s="391">
        <v>0</v>
      </c>
      <c r="Q215" s="391">
        <v>0</v>
      </c>
      <c r="R215" s="391">
        <v>0</v>
      </c>
      <c r="S215" s="391">
        <v>0</v>
      </c>
    </row>
    <row r="216" spans="1:19" s="393" customFormat="1">
      <c r="A216" s="1393" t="s">
        <v>70</v>
      </c>
      <c r="B216" s="1393"/>
      <c r="C216" s="1393"/>
      <c r="D216" s="1393"/>
      <c r="E216" s="1393"/>
      <c r="F216" s="1393"/>
      <c r="G216" s="1393"/>
      <c r="H216" s="1393"/>
      <c r="I216" s="1393"/>
      <c r="J216" s="1393"/>
      <c r="K216" s="1393"/>
      <c r="L216" s="1393"/>
      <c r="M216" s="1393"/>
      <c r="N216" s="1393"/>
      <c r="O216" s="1393"/>
      <c r="P216" s="1393"/>
      <c r="Q216" s="1393"/>
      <c r="R216" s="1393"/>
      <c r="S216" s="1393"/>
    </row>
    <row r="217" spans="1:19" s="712" customFormat="1">
      <c r="A217" s="18">
        <v>0</v>
      </c>
      <c r="B217" s="18">
        <v>1</v>
      </c>
      <c r="C217" s="18">
        <v>1</v>
      </c>
      <c r="D217" s="18">
        <v>0</v>
      </c>
      <c r="E217" s="18">
        <v>1</v>
      </c>
      <c r="F217" s="18">
        <v>0</v>
      </c>
      <c r="G217" s="18">
        <v>1</v>
      </c>
      <c r="H217" s="18">
        <v>0</v>
      </c>
      <c r="I217" s="18">
        <v>1</v>
      </c>
      <c r="J217" s="18">
        <v>0</v>
      </c>
      <c r="K217" s="18">
        <v>0</v>
      </c>
      <c r="L217" s="18">
        <v>0</v>
      </c>
      <c r="M217" s="18">
        <v>0</v>
      </c>
      <c r="N217" s="18">
        <v>0</v>
      </c>
      <c r="O217" s="18">
        <v>1</v>
      </c>
      <c r="P217" s="18">
        <v>0</v>
      </c>
      <c r="Q217" s="18">
        <v>0</v>
      </c>
      <c r="R217" s="18">
        <v>0</v>
      </c>
      <c r="S217" s="18">
        <v>0</v>
      </c>
    </row>
    <row r="218" spans="1:19" s="393" customFormat="1">
      <c r="A218" s="1393" t="s">
        <v>71</v>
      </c>
      <c r="B218" s="1393"/>
      <c r="C218" s="1393"/>
      <c r="D218" s="1393"/>
      <c r="E218" s="1393"/>
      <c r="F218" s="1393"/>
      <c r="G218" s="1393"/>
      <c r="H218" s="1393"/>
      <c r="I218" s="1393"/>
      <c r="J218" s="1393"/>
      <c r="K218" s="1393"/>
      <c r="L218" s="1393"/>
      <c r="M218" s="1393"/>
      <c r="N218" s="1393"/>
      <c r="O218" s="1393"/>
      <c r="P218" s="1393"/>
      <c r="Q218" s="1393"/>
      <c r="R218" s="1393"/>
      <c r="S218" s="1393"/>
    </row>
    <row r="219" spans="1:19" s="394" customFormat="1">
      <c r="A219" s="391">
        <v>0</v>
      </c>
      <c r="B219" s="391">
        <v>0</v>
      </c>
      <c r="C219" s="391">
        <v>0</v>
      </c>
      <c r="D219" s="391">
        <v>0</v>
      </c>
      <c r="E219" s="391">
        <v>0</v>
      </c>
      <c r="F219" s="391">
        <v>0</v>
      </c>
      <c r="G219" s="391">
        <v>0</v>
      </c>
      <c r="H219" s="391">
        <v>0</v>
      </c>
      <c r="I219" s="391">
        <v>0</v>
      </c>
      <c r="J219" s="391">
        <v>0</v>
      </c>
      <c r="K219" s="391">
        <v>0</v>
      </c>
      <c r="L219" s="391">
        <v>0</v>
      </c>
      <c r="M219" s="391">
        <v>0</v>
      </c>
      <c r="N219" s="391">
        <v>0</v>
      </c>
      <c r="O219" s="391">
        <v>0</v>
      </c>
      <c r="P219" s="391">
        <v>0</v>
      </c>
      <c r="Q219" s="391">
        <v>0</v>
      </c>
      <c r="R219" s="391">
        <v>0</v>
      </c>
      <c r="S219" s="391">
        <v>0</v>
      </c>
    </row>
    <row r="220" spans="1:19" s="393" customFormat="1">
      <c r="A220" s="1393" t="s">
        <v>72</v>
      </c>
      <c r="B220" s="1393"/>
      <c r="C220" s="1393"/>
      <c r="D220" s="1393"/>
      <c r="E220" s="1393"/>
      <c r="F220" s="1393"/>
      <c r="G220" s="1393"/>
      <c r="H220" s="1393"/>
      <c r="I220" s="1393"/>
      <c r="J220" s="1393"/>
      <c r="K220" s="1393"/>
      <c r="L220" s="1393"/>
      <c r="M220" s="1393"/>
      <c r="N220" s="1393"/>
      <c r="O220" s="1393"/>
      <c r="P220" s="1393"/>
      <c r="Q220" s="1393"/>
      <c r="R220" s="1393"/>
      <c r="S220" s="1393"/>
    </row>
    <row r="221" spans="1:19" s="394" customFormat="1">
      <c r="A221" s="391">
        <v>0</v>
      </c>
      <c r="B221" s="391">
        <v>0</v>
      </c>
      <c r="C221" s="391">
        <v>0</v>
      </c>
      <c r="D221" s="391">
        <v>0</v>
      </c>
      <c r="E221" s="391">
        <v>0</v>
      </c>
      <c r="F221" s="391">
        <v>0</v>
      </c>
      <c r="G221" s="391">
        <v>0</v>
      </c>
      <c r="H221" s="391">
        <v>0</v>
      </c>
      <c r="I221" s="391">
        <v>0</v>
      </c>
      <c r="J221" s="391">
        <v>0</v>
      </c>
      <c r="K221" s="391">
        <v>0</v>
      </c>
      <c r="L221" s="391">
        <v>0</v>
      </c>
      <c r="M221" s="391">
        <v>0</v>
      </c>
      <c r="N221" s="391">
        <v>0</v>
      </c>
      <c r="O221" s="391">
        <v>0</v>
      </c>
      <c r="P221" s="391">
        <v>0</v>
      </c>
      <c r="Q221" s="391">
        <v>0</v>
      </c>
      <c r="R221" s="391">
        <v>0</v>
      </c>
      <c r="S221" s="391">
        <v>0</v>
      </c>
    </row>
    <row r="222" spans="1:19" s="393" customFormat="1">
      <c r="A222" s="1403" t="s">
        <v>73</v>
      </c>
      <c r="B222" s="1403"/>
      <c r="C222" s="1403"/>
      <c r="D222" s="1403"/>
      <c r="E222" s="1403"/>
      <c r="F222" s="1403"/>
      <c r="G222" s="1403"/>
      <c r="H222" s="1403"/>
      <c r="I222" s="1403"/>
      <c r="J222" s="1403"/>
      <c r="K222" s="1403"/>
      <c r="L222" s="1403"/>
      <c r="M222" s="1403"/>
      <c r="N222" s="1403"/>
      <c r="O222" s="1403"/>
      <c r="P222" s="1403"/>
      <c r="Q222" s="1403"/>
      <c r="R222" s="1403"/>
      <c r="S222" s="1403"/>
    </row>
    <row r="223" spans="1:19" s="394" customFormat="1">
      <c r="A223" s="391">
        <v>0</v>
      </c>
      <c r="B223" s="391">
        <v>0</v>
      </c>
      <c r="C223" s="391">
        <v>0</v>
      </c>
      <c r="D223" s="391">
        <v>0</v>
      </c>
      <c r="E223" s="391">
        <v>0</v>
      </c>
      <c r="F223" s="391">
        <v>0</v>
      </c>
      <c r="G223" s="391">
        <v>0</v>
      </c>
      <c r="H223" s="391">
        <v>0</v>
      </c>
      <c r="I223" s="391">
        <v>0</v>
      </c>
      <c r="J223" s="391">
        <v>0</v>
      </c>
      <c r="K223" s="391">
        <v>0</v>
      </c>
      <c r="L223" s="391">
        <v>0</v>
      </c>
      <c r="M223" s="391">
        <v>0</v>
      </c>
      <c r="N223" s="391">
        <v>0</v>
      </c>
      <c r="O223" s="391">
        <v>0</v>
      </c>
      <c r="P223" s="391">
        <v>0</v>
      </c>
      <c r="Q223" s="391">
        <v>0</v>
      </c>
      <c r="R223" s="391">
        <v>0</v>
      </c>
      <c r="S223" s="391">
        <v>0</v>
      </c>
    </row>
    <row r="224" spans="1:19" s="393" customFormat="1">
      <c r="A224" s="1393" t="s">
        <v>74</v>
      </c>
      <c r="B224" s="1393"/>
      <c r="C224" s="1393"/>
      <c r="D224" s="1393"/>
      <c r="E224" s="1393"/>
      <c r="F224" s="1393"/>
      <c r="G224" s="1393"/>
      <c r="H224" s="1393"/>
      <c r="I224" s="1393"/>
      <c r="J224" s="1393"/>
      <c r="K224" s="1393"/>
      <c r="L224" s="1393"/>
      <c r="M224" s="1393"/>
      <c r="N224" s="1393"/>
      <c r="O224" s="1393"/>
      <c r="P224" s="1393"/>
      <c r="Q224" s="1393"/>
      <c r="R224" s="1393"/>
      <c r="S224" s="1393"/>
    </row>
    <row r="225" spans="1:19" s="394" customFormat="1">
      <c r="A225" s="391">
        <v>0</v>
      </c>
      <c r="B225" s="391">
        <v>0</v>
      </c>
      <c r="C225" s="391">
        <v>0</v>
      </c>
      <c r="D225" s="391">
        <v>0</v>
      </c>
      <c r="E225" s="391">
        <v>0</v>
      </c>
      <c r="F225" s="391">
        <v>0</v>
      </c>
      <c r="G225" s="391">
        <v>0</v>
      </c>
      <c r="H225" s="391">
        <v>0</v>
      </c>
      <c r="I225" s="391">
        <v>0</v>
      </c>
      <c r="J225" s="391">
        <v>0</v>
      </c>
      <c r="K225" s="391">
        <v>0</v>
      </c>
      <c r="L225" s="391">
        <v>0</v>
      </c>
      <c r="M225" s="391">
        <v>0</v>
      </c>
      <c r="N225" s="391">
        <v>0</v>
      </c>
      <c r="O225" s="391">
        <v>0</v>
      </c>
      <c r="P225" s="391">
        <v>0</v>
      </c>
      <c r="Q225" s="391">
        <v>0</v>
      </c>
      <c r="R225" s="391">
        <v>0</v>
      </c>
      <c r="S225" s="391">
        <v>0</v>
      </c>
    </row>
    <row r="226" spans="1:19" s="393" customFormat="1">
      <c r="A226" s="1393" t="s">
        <v>75</v>
      </c>
      <c r="B226" s="1393"/>
      <c r="C226" s="1393"/>
      <c r="D226" s="1393"/>
      <c r="E226" s="1393"/>
      <c r="F226" s="1393"/>
      <c r="G226" s="1393"/>
      <c r="H226" s="1393"/>
      <c r="I226" s="1393"/>
      <c r="J226" s="1393"/>
      <c r="K226" s="1393"/>
      <c r="L226" s="1393"/>
      <c r="M226" s="1393"/>
      <c r="N226" s="1393"/>
      <c r="O226" s="1393"/>
      <c r="P226" s="1393"/>
      <c r="Q226" s="1393"/>
      <c r="R226" s="1393"/>
      <c r="S226" s="1393"/>
    </row>
    <row r="227" spans="1:19" s="394" customFormat="1">
      <c r="A227" s="391">
        <v>0</v>
      </c>
      <c r="B227" s="391">
        <v>0</v>
      </c>
      <c r="C227" s="391">
        <v>0</v>
      </c>
      <c r="D227" s="391">
        <v>0</v>
      </c>
      <c r="E227" s="391">
        <v>0</v>
      </c>
      <c r="F227" s="391">
        <v>0</v>
      </c>
      <c r="G227" s="391">
        <v>0</v>
      </c>
      <c r="H227" s="391">
        <v>0</v>
      </c>
      <c r="I227" s="391">
        <v>0</v>
      </c>
      <c r="J227" s="391">
        <v>0</v>
      </c>
      <c r="K227" s="391">
        <v>0</v>
      </c>
      <c r="L227" s="391">
        <v>0</v>
      </c>
      <c r="M227" s="391">
        <v>0</v>
      </c>
      <c r="N227" s="391">
        <v>0</v>
      </c>
      <c r="O227" s="391">
        <v>0</v>
      </c>
      <c r="P227" s="391">
        <v>0</v>
      </c>
      <c r="Q227" s="391">
        <v>0</v>
      </c>
      <c r="R227" s="391">
        <v>0</v>
      </c>
      <c r="S227" s="391">
        <v>0</v>
      </c>
    </row>
    <row r="228" spans="1:19" s="393" customFormat="1">
      <c r="A228" s="1393" t="s">
        <v>76</v>
      </c>
      <c r="B228" s="1393"/>
      <c r="C228" s="1393"/>
      <c r="D228" s="1393"/>
      <c r="E228" s="1393"/>
      <c r="F228" s="1393"/>
      <c r="G228" s="1393"/>
      <c r="H228" s="1393"/>
      <c r="I228" s="1393"/>
      <c r="J228" s="1393"/>
      <c r="K228" s="1393"/>
      <c r="L228" s="1393"/>
      <c r="M228" s="1393"/>
      <c r="N228" s="1393"/>
      <c r="O228" s="1393"/>
      <c r="P228" s="1393"/>
      <c r="Q228" s="1393"/>
      <c r="R228" s="1393"/>
      <c r="S228" s="1393"/>
    </row>
    <row r="229" spans="1:19" s="394" customFormat="1">
      <c r="A229" s="391">
        <v>0</v>
      </c>
      <c r="B229" s="391">
        <v>0</v>
      </c>
      <c r="C229" s="391">
        <v>0</v>
      </c>
      <c r="D229" s="391">
        <v>0</v>
      </c>
      <c r="E229" s="391">
        <v>0</v>
      </c>
      <c r="F229" s="391">
        <v>0</v>
      </c>
      <c r="G229" s="391">
        <v>0</v>
      </c>
      <c r="H229" s="391">
        <v>0</v>
      </c>
      <c r="I229" s="391">
        <v>0</v>
      </c>
      <c r="J229" s="391">
        <v>0</v>
      </c>
      <c r="K229" s="391">
        <v>0</v>
      </c>
      <c r="L229" s="391">
        <v>0</v>
      </c>
      <c r="M229" s="391">
        <v>0</v>
      </c>
      <c r="N229" s="391">
        <v>0</v>
      </c>
      <c r="O229" s="391">
        <v>0</v>
      </c>
      <c r="P229" s="391">
        <v>0</v>
      </c>
      <c r="Q229" s="391">
        <v>0</v>
      </c>
      <c r="R229" s="391">
        <v>0</v>
      </c>
      <c r="S229" s="391">
        <v>0</v>
      </c>
    </row>
    <row r="230" spans="1:19" s="393" customFormat="1">
      <c r="A230" s="1393" t="s">
        <v>77</v>
      </c>
      <c r="B230" s="1393"/>
      <c r="C230" s="1393"/>
      <c r="D230" s="1393"/>
      <c r="E230" s="1393"/>
      <c r="F230" s="1393"/>
      <c r="G230" s="1393"/>
      <c r="H230" s="1393"/>
      <c r="I230" s="1393"/>
      <c r="J230" s="1393"/>
      <c r="K230" s="1393"/>
      <c r="L230" s="1393"/>
      <c r="M230" s="1393"/>
      <c r="N230" s="1393"/>
      <c r="O230" s="1393"/>
      <c r="P230" s="1393"/>
      <c r="Q230" s="1393"/>
      <c r="R230" s="1393"/>
      <c r="S230" s="1393"/>
    </row>
    <row r="231" spans="1:19" s="394" customFormat="1">
      <c r="A231" s="391">
        <v>0</v>
      </c>
      <c r="B231" s="391">
        <v>0</v>
      </c>
      <c r="C231" s="391">
        <v>0</v>
      </c>
      <c r="D231" s="391">
        <v>0</v>
      </c>
      <c r="E231" s="391">
        <v>0</v>
      </c>
      <c r="F231" s="391">
        <v>0</v>
      </c>
      <c r="G231" s="391">
        <v>0</v>
      </c>
      <c r="H231" s="391">
        <v>0</v>
      </c>
      <c r="I231" s="391">
        <v>0</v>
      </c>
      <c r="J231" s="391">
        <v>0</v>
      </c>
      <c r="K231" s="391">
        <v>0</v>
      </c>
      <c r="L231" s="391">
        <v>0</v>
      </c>
      <c r="M231" s="391">
        <v>0</v>
      </c>
      <c r="N231" s="391">
        <v>0</v>
      </c>
      <c r="O231" s="391">
        <v>0</v>
      </c>
      <c r="P231" s="391">
        <v>0</v>
      </c>
      <c r="Q231" s="391">
        <v>0</v>
      </c>
      <c r="R231" s="391">
        <v>0</v>
      </c>
      <c r="S231" s="391">
        <v>0</v>
      </c>
    </row>
    <row r="232" spans="1:19" s="393" customFormat="1">
      <c r="A232" s="1393" t="s">
        <v>78</v>
      </c>
      <c r="B232" s="1393"/>
      <c r="C232" s="1393"/>
      <c r="D232" s="1393"/>
      <c r="E232" s="1393"/>
      <c r="F232" s="1393"/>
      <c r="G232" s="1393"/>
      <c r="H232" s="1393"/>
      <c r="I232" s="1393"/>
      <c r="J232" s="1393"/>
      <c r="K232" s="1393"/>
      <c r="L232" s="1393"/>
      <c r="M232" s="1393"/>
      <c r="N232" s="1393"/>
      <c r="O232" s="1393"/>
      <c r="P232" s="1393"/>
      <c r="Q232" s="1393"/>
      <c r="R232" s="1393"/>
      <c r="S232" s="1393"/>
    </row>
    <row r="233" spans="1:19" s="394" customFormat="1">
      <c r="A233" s="391">
        <v>0</v>
      </c>
      <c r="B233" s="391">
        <v>0</v>
      </c>
      <c r="C233" s="391">
        <v>0</v>
      </c>
      <c r="D233" s="391">
        <v>0</v>
      </c>
      <c r="E233" s="391">
        <v>0</v>
      </c>
      <c r="F233" s="391">
        <v>0</v>
      </c>
      <c r="G233" s="391">
        <v>0</v>
      </c>
      <c r="H233" s="391">
        <v>0</v>
      </c>
      <c r="I233" s="391">
        <v>0</v>
      </c>
      <c r="J233" s="391">
        <v>0</v>
      </c>
      <c r="K233" s="391">
        <v>0</v>
      </c>
      <c r="L233" s="391">
        <v>0</v>
      </c>
      <c r="M233" s="391">
        <v>0</v>
      </c>
      <c r="N233" s="391">
        <v>0</v>
      </c>
      <c r="O233" s="391">
        <v>0</v>
      </c>
      <c r="P233" s="391">
        <v>0</v>
      </c>
      <c r="Q233" s="391">
        <v>0</v>
      </c>
      <c r="R233" s="391">
        <v>0</v>
      </c>
      <c r="S233" s="391">
        <v>0</v>
      </c>
    </row>
    <row r="234" spans="1:19" s="393" customFormat="1">
      <c r="A234" s="1393" t="s">
        <v>79</v>
      </c>
      <c r="B234" s="1393"/>
      <c r="C234" s="1393"/>
      <c r="D234" s="1393"/>
      <c r="E234" s="1393"/>
      <c r="F234" s="1393"/>
      <c r="G234" s="1393"/>
      <c r="H234" s="1393"/>
      <c r="I234" s="1393"/>
      <c r="J234" s="1393"/>
      <c r="K234" s="1393"/>
      <c r="L234" s="1393"/>
      <c r="M234" s="1393"/>
      <c r="N234" s="1393"/>
      <c r="O234" s="1393"/>
      <c r="P234" s="1393"/>
      <c r="Q234" s="1393"/>
      <c r="R234" s="1393"/>
      <c r="S234" s="1393"/>
    </row>
    <row r="235" spans="1:19" s="394" customFormat="1">
      <c r="A235" s="391">
        <v>0</v>
      </c>
      <c r="B235" s="391">
        <v>0</v>
      </c>
      <c r="C235" s="391">
        <v>0</v>
      </c>
      <c r="D235" s="391">
        <v>0</v>
      </c>
      <c r="E235" s="391">
        <v>0</v>
      </c>
      <c r="F235" s="391">
        <v>0</v>
      </c>
      <c r="G235" s="391">
        <v>0</v>
      </c>
      <c r="H235" s="391">
        <v>0</v>
      </c>
      <c r="I235" s="391">
        <v>0</v>
      </c>
      <c r="J235" s="391">
        <v>0</v>
      </c>
      <c r="K235" s="391">
        <v>0</v>
      </c>
      <c r="L235" s="391">
        <v>0</v>
      </c>
      <c r="M235" s="391">
        <v>0</v>
      </c>
      <c r="N235" s="391">
        <v>0</v>
      </c>
      <c r="O235" s="391">
        <v>0</v>
      </c>
      <c r="P235" s="391">
        <v>0</v>
      </c>
      <c r="Q235" s="391">
        <v>0</v>
      </c>
      <c r="R235" s="391">
        <v>0</v>
      </c>
      <c r="S235" s="391">
        <v>0</v>
      </c>
    </row>
    <row r="236" spans="1:19" s="393" customFormat="1">
      <c r="A236" s="1393" t="s">
        <v>80</v>
      </c>
      <c r="B236" s="1393"/>
      <c r="C236" s="1393"/>
      <c r="D236" s="1393"/>
      <c r="E236" s="1393"/>
      <c r="F236" s="1393"/>
      <c r="G236" s="1393"/>
      <c r="H236" s="1393"/>
      <c r="I236" s="1393"/>
      <c r="J236" s="1393"/>
      <c r="K236" s="1393"/>
      <c r="L236" s="1393"/>
      <c r="M236" s="1393"/>
      <c r="N236" s="1393"/>
      <c r="O236" s="1393"/>
      <c r="P236" s="1393"/>
      <c r="Q236" s="1393"/>
      <c r="R236" s="1393"/>
      <c r="S236" s="1393"/>
    </row>
    <row r="237" spans="1:19" s="394" customFormat="1">
      <c r="A237" s="391">
        <v>0</v>
      </c>
      <c r="B237" s="391">
        <v>0</v>
      </c>
      <c r="C237" s="391">
        <v>0</v>
      </c>
      <c r="D237" s="391">
        <v>0</v>
      </c>
      <c r="E237" s="391">
        <v>0</v>
      </c>
      <c r="F237" s="391">
        <v>0</v>
      </c>
      <c r="G237" s="391">
        <v>0</v>
      </c>
      <c r="H237" s="391">
        <v>0</v>
      </c>
      <c r="I237" s="391">
        <v>0</v>
      </c>
      <c r="J237" s="391">
        <v>0</v>
      </c>
      <c r="K237" s="391">
        <v>0</v>
      </c>
      <c r="L237" s="391">
        <v>0</v>
      </c>
      <c r="M237" s="391">
        <v>0</v>
      </c>
      <c r="N237" s="391">
        <v>0</v>
      </c>
      <c r="O237" s="391">
        <v>0</v>
      </c>
      <c r="P237" s="391">
        <v>0</v>
      </c>
      <c r="Q237" s="391">
        <v>0</v>
      </c>
      <c r="R237" s="391">
        <v>0</v>
      </c>
      <c r="S237" s="391">
        <v>0</v>
      </c>
    </row>
    <row r="238" spans="1:19" s="393" customFormat="1">
      <c r="A238" s="1394" t="s">
        <v>3653</v>
      </c>
      <c r="B238" s="1395"/>
      <c r="C238" s="1395"/>
      <c r="D238" s="1395"/>
      <c r="E238" s="1395"/>
      <c r="F238" s="1395"/>
      <c r="G238" s="1395"/>
      <c r="H238" s="1395"/>
      <c r="I238" s="1395"/>
      <c r="J238" s="1395"/>
      <c r="K238" s="1395"/>
      <c r="L238" s="1395"/>
      <c r="M238" s="1395"/>
      <c r="N238" s="1395"/>
      <c r="O238" s="1395"/>
      <c r="P238" s="1395"/>
      <c r="Q238" s="1395"/>
      <c r="R238" s="1395"/>
      <c r="S238" s="1396"/>
    </row>
    <row r="239" spans="1:19" s="405" customFormat="1">
      <c r="A239" s="398">
        <f>SUM(A237,A235,A233,A231,A229,A227,A225,A223,A221,A219,A217,A215)</f>
        <v>0</v>
      </c>
      <c r="B239" s="398">
        <f t="shared" ref="B239:S239" si="5">SUM(B237,B235,B233,B231,B229,B227,B225,B223,B221,B219,B217,B215)</f>
        <v>1</v>
      </c>
      <c r="C239" s="398">
        <f t="shared" si="5"/>
        <v>1</v>
      </c>
      <c r="D239" s="398">
        <f t="shared" si="5"/>
        <v>0</v>
      </c>
      <c r="E239" s="398">
        <f t="shared" si="5"/>
        <v>1</v>
      </c>
      <c r="F239" s="398">
        <f t="shared" si="5"/>
        <v>0</v>
      </c>
      <c r="G239" s="398">
        <f t="shared" si="5"/>
        <v>1</v>
      </c>
      <c r="H239" s="398">
        <f t="shared" si="5"/>
        <v>0</v>
      </c>
      <c r="I239" s="398">
        <f t="shared" si="5"/>
        <v>1</v>
      </c>
      <c r="J239" s="398">
        <f t="shared" si="5"/>
        <v>0</v>
      </c>
      <c r="K239" s="398">
        <f t="shared" si="5"/>
        <v>0</v>
      </c>
      <c r="L239" s="398">
        <f t="shared" si="5"/>
        <v>0</v>
      </c>
      <c r="M239" s="398">
        <f t="shared" si="5"/>
        <v>0</v>
      </c>
      <c r="N239" s="398">
        <f t="shared" si="5"/>
        <v>0</v>
      </c>
      <c r="O239" s="398">
        <f t="shared" si="5"/>
        <v>1</v>
      </c>
      <c r="P239" s="398">
        <f t="shared" si="5"/>
        <v>0</v>
      </c>
      <c r="Q239" s="398">
        <f t="shared" si="5"/>
        <v>0</v>
      </c>
      <c r="R239" s="398">
        <f t="shared" si="5"/>
        <v>0</v>
      </c>
      <c r="S239" s="398">
        <f t="shared" si="5"/>
        <v>0</v>
      </c>
    </row>
    <row r="240" spans="1:19" s="393" customFormat="1">
      <c r="A240" s="402"/>
      <c r="B240" s="403"/>
      <c r="C240" s="403"/>
      <c r="D240" s="403"/>
      <c r="E240" s="403"/>
      <c r="F240" s="403"/>
      <c r="G240" s="403"/>
      <c r="H240" s="403"/>
      <c r="I240" s="403"/>
      <c r="J240" s="403"/>
      <c r="K240" s="403"/>
      <c r="L240" s="403"/>
      <c r="M240" s="403"/>
      <c r="N240" s="403"/>
      <c r="O240" s="403"/>
      <c r="P240" s="403"/>
      <c r="Q240" s="403"/>
      <c r="R240" s="403"/>
      <c r="S240" s="404"/>
    </row>
    <row r="241" spans="1:19" s="393" customFormat="1" ht="19.5" customHeight="1">
      <c r="A241" s="1409" t="s">
        <v>3497</v>
      </c>
      <c r="B241" s="1410"/>
      <c r="C241" s="1410"/>
      <c r="D241" s="1410"/>
      <c r="E241" s="1410"/>
      <c r="F241" s="1410"/>
      <c r="G241" s="1410"/>
      <c r="H241" s="1410"/>
      <c r="I241" s="1410"/>
      <c r="J241" s="1410"/>
      <c r="K241" s="1410"/>
      <c r="L241" s="1410"/>
      <c r="M241" s="1410"/>
      <c r="N241" s="1410"/>
      <c r="O241" s="1410"/>
      <c r="P241" s="1410"/>
      <c r="Q241" s="1410"/>
      <c r="R241" s="1410"/>
      <c r="S241" s="1411"/>
    </row>
    <row r="242" spans="1:19" s="401" customFormat="1" ht="12.75" customHeight="1">
      <c r="A242" s="1400" t="s">
        <v>3654</v>
      </c>
      <c r="B242" s="1401"/>
      <c r="C242" s="1401"/>
      <c r="D242" s="1401"/>
      <c r="E242" s="1401"/>
      <c r="F242" s="1401"/>
      <c r="G242" s="1401"/>
      <c r="H242" s="1401"/>
      <c r="I242" s="1401"/>
      <c r="J242" s="1401"/>
      <c r="K242" s="1401"/>
      <c r="L242" s="1401"/>
      <c r="M242" s="1401"/>
      <c r="N242" s="1401"/>
      <c r="O242" s="1401"/>
      <c r="P242" s="1401"/>
      <c r="Q242" s="1401"/>
      <c r="R242" s="1401"/>
      <c r="S242" s="1402"/>
    </row>
    <row r="243" spans="1:19" s="393" customFormat="1">
      <c r="A243" s="1400" t="s">
        <v>1871</v>
      </c>
      <c r="B243" s="1401"/>
      <c r="C243" s="1401"/>
      <c r="D243" s="1401"/>
      <c r="E243" s="1401"/>
      <c r="F243" s="1401"/>
      <c r="G243" s="1401"/>
      <c r="H243" s="1401"/>
      <c r="I243" s="1401"/>
      <c r="J243" s="1401"/>
      <c r="K243" s="1401"/>
      <c r="L243" s="1401"/>
      <c r="M243" s="1401"/>
      <c r="N243" s="1401"/>
      <c r="O243" s="1401"/>
      <c r="P243" s="1401"/>
      <c r="Q243" s="1401"/>
      <c r="R243" s="1401"/>
      <c r="S243" s="1402"/>
    </row>
    <row r="244" spans="1:19" s="393" customFormat="1">
      <c r="A244" s="1400" t="s">
        <v>3467</v>
      </c>
      <c r="B244" s="1401"/>
      <c r="C244" s="1401"/>
      <c r="D244" s="1401"/>
      <c r="E244" s="1401"/>
      <c r="F244" s="1401"/>
      <c r="G244" s="1401"/>
      <c r="H244" s="1401"/>
      <c r="I244" s="1401"/>
      <c r="J244" s="1401"/>
      <c r="K244" s="1401"/>
      <c r="L244" s="1401"/>
      <c r="M244" s="1401"/>
      <c r="N244" s="1401"/>
      <c r="O244" s="1401"/>
      <c r="P244" s="1401"/>
      <c r="Q244" s="1401"/>
      <c r="R244" s="1401"/>
      <c r="S244" s="1402"/>
    </row>
    <row r="245" spans="1:19" s="393" customFormat="1">
      <c r="A245" s="1400" t="s">
        <v>3468</v>
      </c>
      <c r="B245" s="1401"/>
      <c r="C245" s="1401"/>
      <c r="D245" s="1401"/>
      <c r="E245" s="1401"/>
      <c r="F245" s="1401"/>
      <c r="G245" s="1401"/>
      <c r="H245" s="1401"/>
      <c r="I245" s="1401"/>
      <c r="J245" s="1401"/>
      <c r="K245" s="1401"/>
      <c r="L245" s="1401"/>
      <c r="M245" s="1401"/>
      <c r="N245" s="1401"/>
      <c r="O245" s="1401"/>
      <c r="P245" s="1401"/>
      <c r="Q245" s="1401"/>
      <c r="R245" s="1401"/>
      <c r="S245" s="1402"/>
    </row>
    <row r="246" spans="1:19" s="393" customFormat="1">
      <c r="A246" s="1400" t="s">
        <v>3469</v>
      </c>
      <c r="B246" s="1401"/>
      <c r="C246" s="1401"/>
      <c r="D246" s="1401"/>
      <c r="E246" s="1401"/>
      <c r="F246" s="1401"/>
      <c r="G246" s="1401"/>
      <c r="H246" s="1401"/>
      <c r="I246" s="1401"/>
      <c r="J246" s="1401"/>
      <c r="K246" s="1401"/>
      <c r="L246" s="1401"/>
      <c r="M246" s="1401"/>
      <c r="N246" s="1401"/>
      <c r="O246" s="1401"/>
      <c r="P246" s="1401"/>
      <c r="Q246" s="1401"/>
      <c r="R246" s="1401"/>
      <c r="S246" s="1402"/>
    </row>
    <row r="247" spans="1:19" s="393" customFormat="1">
      <c r="A247" s="1400" t="s">
        <v>3470</v>
      </c>
      <c r="B247" s="1401"/>
      <c r="C247" s="1401"/>
      <c r="D247" s="1401"/>
      <c r="E247" s="1401"/>
      <c r="F247" s="1401"/>
      <c r="G247" s="1401"/>
      <c r="H247" s="1401"/>
      <c r="I247" s="1401"/>
      <c r="J247" s="1401"/>
      <c r="K247" s="1401"/>
      <c r="L247" s="1401"/>
      <c r="M247" s="1401"/>
      <c r="N247" s="1401"/>
      <c r="O247" s="1401"/>
      <c r="P247" s="1401"/>
      <c r="Q247" s="1401"/>
      <c r="R247" s="1401"/>
      <c r="S247" s="1402"/>
    </row>
    <row r="248" spans="1:19" s="393" customFormat="1">
      <c r="A248" s="1400" t="s">
        <v>3471</v>
      </c>
      <c r="B248" s="1401"/>
      <c r="C248" s="1401"/>
      <c r="D248" s="1401"/>
      <c r="E248" s="1401"/>
      <c r="F248" s="1401"/>
      <c r="G248" s="1401"/>
      <c r="H248" s="1401"/>
      <c r="I248" s="1401"/>
      <c r="J248" s="1401"/>
      <c r="K248" s="1401"/>
      <c r="L248" s="1401"/>
      <c r="M248" s="1401"/>
      <c r="N248" s="1401"/>
      <c r="O248" s="1401"/>
      <c r="P248" s="1401"/>
      <c r="Q248" s="1401"/>
      <c r="R248" s="1401"/>
      <c r="S248" s="1402"/>
    </row>
    <row r="249" spans="1:19" s="393" customFormat="1">
      <c r="A249" s="1400" t="s">
        <v>3472</v>
      </c>
      <c r="B249" s="1401"/>
      <c r="C249" s="1401"/>
      <c r="D249" s="1401"/>
      <c r="E249" s="1401"/>
      <c r="F249" s="1401"/>
      <c r="G249" s="1401"/>
      <c r="H249" s="1401"/>
      <c r="I249" s="1401"/>
      <c r="J249" s="1401"/>
      <c r="K249" s="1401"/>
      <c r="L249" s="1401"/>
      <c r="M249" s="1401"/>
      <c r="N249" s="1401"/>
      <c r="O249" s="1401"/>
      <c r="P249" s="1401"/>
      <c r="Q249" s="1401"/>
      <c r="R249" s="1401"/>
      <c r="S249" s="1402"/>
    </row>
    <row r="250" spans="1:19" s="393" customFormat="1">
      <c r="A250" s="1414" t="s">
        <v>3473</v>
      </c>
      <c r="B250" s="1415"/>
      <c r="C250" s="1415"/>
      <c r="D250" s="1415"/>
      <c r="E250" s="1415"/>
      <c r="F250" s="1415"/>
      <c r="G250" s="1415"/>
      <c r="H250" s="1415"/>
      <c r="I250" s="1415"/>
      <c r="J250" s="1415"/>
      <c r="K250" s="1415"/>
      <c r="L250" s="1415"/>
      <c r="M250" s="1415"/>
      <c r="N250" s="1415"/>
      <c r="O250" s="1415"/>
      <c r="P250" s="1415"/>
      <c r="Q250" s="1415"/>
      <c r="R250" s="1415"/>
      <c r="S250" s="1416"/>
    </row>
    <row r="251" spans="1:19" s="393" customFormat="1" ht="27" customHeight="1">
      <c r="A251" s="1405" t="s">
        <v>41</v>
      </c>
      <c r="B251" s="1405"/>
      <c r="C251" s="1405"/>
      <c r="D251" s="1405" t="s">
        <v>42</v>
      </c>
      <c r="E251" s="1405"/>
      <c r="F251" s="1405" t="s">
        <v>43</v>
      </c>
      <c r="G251" s="1405"/>
      <c r="H251" s="1405"/>
      <c r="I251" s="1405" t="s">
        <v>44</v>
      </c>
      <c r="J251" s="1405"/>
      <c r="K251" s="1406" t="s">
        <v>45</v>
      </c>
      <c r="L251" s="1417"/>
      <c r="M251" s="1417"/>
      <c r="N251" s="1418"/>
      <c r="O251" s="1419" t="s">
        <v>46</v>
      </c>
      <c r="P251" s="1419"/>
      <c r="Q251" s="1420"/>
      <c r="R251" s="1405" t="s">
        <v>47</v>
      </c>
      <c r="S251" s="1405"/>
    </row>
    <row r="252" spans="1:19" s="393" customFormat="1" ht="24" customHeight="1">
      <c r="A252" s="1404" t="s">
        <v>48</v>
      </c>
      <c r="B252" s="1404" t="s">
        <v>49</v>
      </c>
      <c r="C252" s="1412" t="s">
        <v>50</v>
      </c>
      <c r="D252" s="1404" t="s">
        <v>51</v>
      </c>
      <c r="E252" s="1404" t="s">
        <v>52</v>
      </c>
      <c r="F252" s="1406" t="s">
        <v>53</v>
      </c>
      <c r="G252" s="1407"/>
      <c r="H252" s="1408"/>
      <c r="I252" s="1404" t="s">
        <v>54</v>
      </c>
      <c r="J252" s="1404" t="s">
        <v>55</v>
      </c>
      <c r="K252" s="1406" t="s">
        <v>56</v>
      </c>
      <c r="L252" s="1408"/>
      <c r="M252" s="1406" t="s">
        <v>57</v>
      </c>
      <c r="N252" s="1408"/>
      <c r="O252" s="1404" t="s">
        <v>58</v>
      </c>
      <c r="P252" s="1404" t="s">
        <v>59</v>
      </c>
      <c r="Q252" s="1404" t="s">
        <v>60</v>
      </c>
      <c r="R252" s="1404" t="s">
        <v>61</v>
      </c>
      <c r="S252" s="1404" t="s">
        <v>62</v>
      </c>
    </row>
    <row r="253" spans="1:19" s="393" customFormat="1" ht="68.25" customHeight="1">
      <c r="A253" s="1405"/>
      <c r="B253" s="1405"/>
      <c r="C253" s="1413"/>
      <c r="D253" s="1405"/>
      <c r="E253" s="1405"/>
      <c r="F253" s="395" t="s">
        <v>63</v>
      </c>
      <c r="G253" s="395" t="s">
        <v>64</v>
      </c>
      <c r="H253" s="395" t="s">
        <v>65</v>
      </c>
      <c r="I253" s="1405"/>
      <c r="J253" s="1405"/>
      <c r="K253" s="396" t="s">
        <v>66</v>
      </c>
      <c r="L253" s="396" t="s">
        <v>67</v>
      </c>
      <c r="M253" s="396" t="s">
        <v>68</v>
      </c>
      <c r="N253" s="396" t="s">
        <v>67</v>
      </c>
      <c r="O253" s="1405"/>
      <c r="P253" s="1405"/>
      <c r="Q253" s="1405"/>
      <c r="R253" s="1405"/>
      <c r="S253" s="1405"/>
    </row>
    <row r="254" spans="1:19" s="393" customFormat="1">
      <c r="A254" s="1393" t="s">
        <v>69</v>
      </c>
      <c r="B254" s="1393"/>
      <c r="C254" s="1393"/>
      <c r="D254" s="1393"/>
      <c r="E254" s="1393"/>
      <c r="F254" s="1393"/>
      <c r="G254" s="1393"/>
      <c r="H254" s="1393"/>
      <c r="I254" s="1393"/>
      <c r="J254" s="1393"/>
      <c r="K254" s="1393"/>
      <c r="L254" s="1393"/>
      <c r="M254" s="1393"/>
      <c r="N254" s="1393"/>
      <c r="O254" s="1393"/>
      <c r="P254" s="1393"/>
      <c r="Q254" s="1393"/>
      <c r="R254" s="1393"/>
      <c r="S254" s="1393"/>
    </row>
    <row r="255" spans="1:19" s="394" customFormat="1">
      <c r="A255" s="391">
        <v>0</v>
      </c>
      <c r="B255" s="391">
        <v>0</v>
      </c>
      <c r="C255" s="391">
        <v>0</v>
      </c>
      <c r="D255" s="391">
        <v>0</v>
      </c>
      <c r="E255" s="391">
        <v>0</v>
      </c>
      <c r="F255" s="391">
        <v>0</v>
      </c>
      <c r="G255" s="391">
        <v>0</v>
      </c>
      <c r="H255" s="391">
        <v>0</v>
      </c>
      <c r="I255" s="391">
        <v>0</v>
      </c>
      <c r="J255" s="391">
        <v>0</v>
      </c>
      <c r="K255" s="391">
        <v>0</v>
      </c>
      <c r="L255" s="391">
        <v>0</v>
      </c>
      <c r="M255" s="391">
        <v>0</v>
      </c>
      <c r="N255" s="391">
        <v>0</v>
      </c>
      <c r="O255" s="391">
        <v>0</v>
      </c>
      <c r="P255" s="391">
        <v>0</v>
      </c>
      <c r="Q255" s="391">
        <v>0</v>
      </c>
      <c r="R255" s="391">
        <v>0</v>
      </c>
      <c r="S255" s="391">
        <v>0</v>
      </c>
    </row>
    <row r="256" spans="1:19" s="393" customFormat="1">
      <c r="A256" s="1393" t="s">
        <v>70</v>
      </c>
      <c r="B256" s="1393"/>
      <c r="C256" s="1393"/>
      <c r="D256" s="1393"/>
      <c r="E256" s="1393"/>
      <c r="F256" s="1393"/>
      <c r="G256" s="1393"/>
      <c r="H256" s="1393"/>
      <c r="I256" s="1393"/>
      <c r="J256" s="1393"/>
      <c r="K256" s="1393"/>
      <c r="L256" s="1393"/>
      <c r="M256" s="1393"/>
      <c r="N256" s="1393"/>
      <c r="O256" s="1393"/>
      <c r="P256" s="1393"/>
      <c r="Q256" s="1393"/>
      <c r="R256" s="1393"/>
      <c r="S256" s="1393"/>
    </row>
    <row r="257" spans="1:19" s="394" customFormat="1">
      <c r="A257" s="391">
        <v>0</v>
      </c>
      <c r="B257" s="391">
        <v>0</v>
      </c>
      <c r="C257" s="391">
        <v>0</v>
      </c>
      <c r="D257" s="391">
        <v>0</v>
      </c>
      <c r="E257" s="391">
        <v>0</v>
      </c>
      <c r="F257" s="391">
        <v>0</v>
      </c>
      <c r="G257" s="391">
        <v>0</v>
      </c>
      <c r="H257" s="391">
        <v>0</v>
      </c>
      <c r="I257" s="391">
        <v>0</v>
      </c>
      <c r="J257" s="391">
        <v>0</v>
      </c>
      <c r="K257" s="391">
        <v>0</v>
      </c>
      <c r="L257" s="391">
        <v>0</v>
      </c>
      <c r="M257" s="391">
        <v>0</v>
      </c>
      <c r="N257" s="391">
        <v>0</v>
      </c>
      <c r="O257" s="391">
        <v>0</v>
      </c>
      <c r="P257" s="391">
        <v>0</v>
      </c>
      <c r="Q257" s="391">
        <v>0</v>
      </c>
      <c r="R257" s="391">
        <v>0</v>
      </c>
      <c r="S257" s="391">
        <v>0</v>
      </c>
    </row>
    <row r="258" spans="1:19" s="393" customFormat="1">
      <c r="A258" s="1393" t="s">
        <v>71</v>
      </c>
      <c r="B258" s="1393"/>
      <c r="C258" s="1393"/>
      <c r="D258" s="1393"/>
      <c r="E258" s="1393"/>
      <c r="F258" s="1393"/>
      <c r="G258" s="1393"/>
      <c r="H258" s="1393"/>
      <c r="I258" s="1393"/>
      <c r="J258" s="1393"/>
      <c r="K258" s="1393"/>
      <c r="L258" s="1393"/>
      <c r="M258" s="1393"/>
      <c r="N258" s="1393"/>
      <c r="O258" s="1393"/>
      <c r="P258" s="1393"/>
      <c r="Q258" s="1393"/>
      <c r="R258" s="1393"/>
      <c r="S258" s="1393"/>
    </row>
    <row r="259" spans="1:19" s="394" customFormat="1">
      <c r="A259" s="391">
        <v>0</v>
      </c>
      <c r="B259" s="391">
        <v>0</v>
      </c>
      <c r="C259" s="391">
        <v>0</v>
      </c>
      <c r="D259" s="391">
        <v>0</v>
      </c>
      <c r="E259" s="391">
        <v>0</v>
      </c>
      <c r="F259" s="391">
        <v>0</v>
      </c>
      <c r="G259" s="391">
        <v>0</v>
      </c>
      <c r="H259" s="391">
        <v>0</v>
      </c>
      <c r="I259" s="391">
        <v>0</v>
      </c>
      <c r="J259" s="391">
        <v>0</v>
      </c>
      <c r="K259" s="391">
        <v>0</v>
      </c>
      <c r="L259" s="391">
        <v>0</v>
      </c>
      <c r="M259" s="391">
        <v>0</v>
      </c>
      <c r="N259" s="391">
        <v>0</v>
      </c>
      <c r="O259" s="391">
        <v>0</v>
      </c>
      <c r="P259" s="391">
        <v>0</v>
      </c>
      <c r="Q259" s="391">
        <v>0</v>
      </c>
      <c r="R259" s="391">
        <v>0</v>
      </c>
      <c r="S259" s="391">
        <v>0</v>
      </c>
    </row>
    <row r="260" spans="1:19" s="393" customFormat="1">
      <c r="A260" s="1393" t="s">
        <v>72</v>
      </c>
      <c r="B260" s="1393"/>
      <c r="C260" s="1393"/>
      <c r="D260" s="1393"/>
      <c r="E260" s="1393"/>
      <c r="F260" s="1393"/>
      <c r="G260" s="1393"/>
      <c r="H260" s="1393"/>
      <c r="I260" s="1393"/>
      <c r="J260" s="1393"/>
      <c r="K260" s="1393"/>
      <c r="L260" s="1393"/>
      <c r="M260" s="1393"/>
      <c r="N260" s="1393"/>
      <c r="O260" s="1393"/>
      <c r="P260" s="1393"/>
      <c r="Q260" s="1393"/>
      <c r="R260" s="1393"/>
      <c r="S260" s="1393"/>
    </row>
    <row r="261" spans="1:19" s="394" customFormat="1">
      <c r="A261" s="391">
        <v>0</v>
      </c>
      <c r="B261" s="391">
        <v>0</v>
      </c>
      <c r="C261" s="391">
        <v>0</v>
      </c>
      <c r="D261" s="391">
        <v>0</v>
      </c>
      <c r="E261" s="391">
        <v>0</v>
      </c>
      <c r="F261" s="391">
        <v>0</v>
      </c>
      <c r="G261" s="391">
        <v>0</v>
      </c>
      <c r="H261" s="391">
        <v>0</v>
      </c>
      <c r="I261" s="391">
        <v>0</v>
      </c>
      <c r="J261" s="391">
        <v>0</v>
      </c>
      <c r="K261" s="391">
        <v>0</v>
      </c>
      <c r="L261" s="391">
        <v>0</v>
      </c>
      <c r="M261" s="391">
        <v>0</v>
      </c>
      <c r="N261" s="391">
        <v>0</v>
      </c>
      <c r="O261" s="391">
        <v>0</v>
      </c>
      <c r="P261" s="391">
        <v>0</v>
      </c>
      <c r="Q261" s="391">
        <v>0</v>
      </c>
      <c r="R261" s="391">
        <v>0</v>
      </c>
      <c r="S261" s="391">
        <v>0</v>
      </c>
    </row>
    <row r="262" spans="1:19" s="393" customFormat="1">
      <c r="A262" s="1403" t="s">
        <v>73</v>
      </c>
      <c r="B262" s="1403"/>
      <c r="C262" s="1403"/>
      <c r="D262" s="1403"/>
      <c r="E262" s="1403"/>
      <c r="F262" s="1403"/>
      <c r="G262" s="1403"/>
      <c r="H262" s="1403"/>
      <c r="I262" s="1403"/>
      <c r="J262" s="1403"/>
      <c r="K262" s="1403"/>
      <c r="L262" s="1403"/>
      <c r="M262" s="1403"/>
      <c r="N262" s="1403"/>
      <c r="O262" s="1403"/>
      <c r="P262" s="1403"/>
      <c r="Q262" s="1403"/>
      <c r="R262" s="1403"/>
      <c r="S262" s="1403"/>
    </row>
    <row r="263" spans="1:19" s="394" customFormat="1">
      <c r="A263" s="391">
        <v>0</v>
      </c>
      <c r="B263" s="391">
        <v>0</v>
      </c>
      <c r="C263" s="391">
        <v>0</v>
      </c>
      <c r="D263" s="391">
        <v>0</v>
      </c>
      <c r="E263" s="391">
        <v>0</v>
      </c>
      <c r="F263" s="391">
        <v>0</v>
      </c>
      <c r="G263" s="391">
        <v>0</v>
      </c>
      <c r="H263" s="391">
        <v>0</v>
      </c>
      <c r="I263" s="391">
        <v>0</v>
      </c>
      <c r="J263" s="391">
        <v>0</v>
      </c>
      <c r="K263" s="391">
        <v>0</v>
      </c>
      <c r="L263" s="391">
        <v>0</v>
      </c>
      <c r="M263" s="391">
        <v>0</v>
      </c>
      <c r="N263" s="391">
        <v>0</v>
      </c>
      <c r="O263" s="391">
        <v>0</v>
      </c>
      <c r="P263" s="391">
        <v>0</v>
      </c>
      <c r="Q263" s="391">
        <v>0</v>
      </c>
      <c r="R263" s="391">
        <v>0</v>
      </c>
      <c r="S263" s="391">
        <v>0</v>
      </c>
    </row>
    <row r="264" spans="1:19" s="393" customFormat="1">
      <c r="A264" s="1393" t="s">
        <v>74</v>
      </c>
      <c r="B264" s="1393"/>
      <c r="C264" s="1393"/>
      <c r="D264" s="1393"/>
      <c r="E264" s="1393"/>
      <c r="F264" s="1393"/>
      <c r="G264" s="1393"/>
      <c r="H264" s="1393"/>
      <c r="I264" s="1393"/>
      <c r="J264" s="1393"/>
      <c r="K264" s="1393"/>
      <c r="L264" s="1393"/>
      <c r="M264" s="1393"/>
      <c r="N264" s="1393"/>
      <c r="O264" s="1393"/>
      <c r="P264" s="1393"/>
      <c r="Q264" s="1393"/>
      <c r="R264" s="1393"/>
      <c r="S264" s="1393"/>
    </row>
    <row r="265" spans="1:19" s="394" customFormat="1">
      <c r="A265" s="391">
        <v>0</v>
      </c>
      <c r="B265" s="391">
        <v>0</v>
      </c>
      <c r="C265" s="391">
        <v>0</v>
      </c>
      <c r="D265" s="391">
        <v>0</v>
      </c>
      <c r="E265" s="391">
        <v>0</v>
      </c>
      <c r="F265" s="391">
        <v>0</v>
      </c>
      <c r="G265" s="391">
        <v>0</v>
      </c>
      <c r="H265" s="391">
        <v>0</v>
      </c>
      <c r="I265" s="391">
        <v>0</v>
      </c>
      <c r="J265" s="391">
        <v>0</v>
      </c>
      <c r="K265" s="391">
        <v>0</v>
      </c>
      <c r="L265" s="391">
        <v>0</v>
      </c>
      <c r="M265" s="391">
        <v>0</v>
      </c>
      <c r="N265" s="391">
        <v>0</v>
      </c>
      <c r="O265" s="391">
        <v>0</v>
      </c>
      <c r="P265" s="391">
        <v>0</v>
      </c>
      <c r="Q265" s="391">
        <v>0</v>
      </c>
      <c r="R265" s="391">
        <v>0</v>
      </c>
      <c r="S265" s="391">
        <v>0</v>
      </c>
    </row>
    <row r="266" spans="1:19" s="393" customFormat="1">
      <c r="A266" s="1393" t="s">
        <v>75</v>
      </c>
      <c r="B266" s="1393"/>
      <c r="C266" s="1393"/>
      <c r="D266" s="1393"/>
      <c r="E266" s="1393"/>
      <c r="F266" s="1393"/>
      <c r="G266" s="1393"/>
      <c r="H266" s="1393"/>
      <c r="I266" s="1393"/>
      <c r="J266" s="1393"/>
      <c r="K266" s="1393"/>
      <c r="L266" s="1393"/>
      <c r="M266" s="1393"/>
      <c r="N266" s="1393"/>
      <c r="O266" s="1393"/>
      <c r="P266" s="1393"/>
      <c r="Q266" s="1393"/>
      <c r="R266" s="1393"/>
      <c r="S266" s="1393"/>
    </row>
    <row r="267" spans="1:19" s="394" customFormat="1">
      <c r="A267" s="391">
        <v>0</v>
      </c>
      <c r="B267" s="391">
        <v>0</v>
      </c>
      <c r="C267" s="391">
        <v>0</v>
      </c>
      <c r="D267" s="391">
        <v>0</v>
      </c>
      <c r="E267" s="391">
        <v>0</v>
      </c>
      <c r="F267" s="391">
        <v>0</v>
      </c>
      <c r="G267" s="391">
        <v>0</v>
      </c>
      <c r="H267" s="391">
        <v>0</v>
      </c>
      <c r="I267" s="391">
        <v>0</v>
      </c>
      <c r="J267" s="391">
        <v>0</v>
      </c>
      <c r="K267" s="391">
        <v>0</v>
      </c>
      <c r="L267" s="391">
        <v>0</v>
      </c>
      <c r="M267" s="391">
        <v>0</v>
      </c>
      <c r="N267" s="391">
        <v>0</v>
      </c>
      <c r="O267" s="391">
        <v>0</v>
      </c>
      <c r="P267" s="391">
        <v>0</v>
      </c>
      <c r="Q267" s="391">
        <v>0</v>
      </c>
      <c r="R267" s="391">
        <v>0</v>
      </c>
      <c r="S267" s="391">
        <v>0</v>
      </c>
    </row>
    <row r="268" spans="1:19" s="393" customFormat="1">
      <c r="A268" s="1393" t="s">
        <v>76</v>
      </c>
      <c r="B268" s="1393"/>
      <c r="C268" s="1393"/>
      <c r="D268" s="1393"/>
      <c r="E268" s="1393"/>
      <c r="F268" s="1393"/>
      <c r="G268" s="1393"/>
      <c r="H268" s="1393"/>
      <c r="I268" s="1393"/>
      <c r="J268" s="1393"/>
      <c r="K268" s="1393"/>
      <c r="L268" s="1393"/>
      <c r="M268" s="1393"/>
      <c r="N268" s="1393"/>
      <c r="O268" s="1393"/>
      <c r="P268" s="1393"/>
      <c r="Q268" s="1393"/>
      <c r="R268" s="1393"/>
      <c r="S268" s="1393"/>
    </row>
    <row r="269" spans="1:19" s="394" customFormat="1">
      <c r="A269" s="391">
        <v>0</v>
      </c>
      <c r="B269" s="391">
        <v>0</v>
      </c>
      <c r="C269" s="391">
        <v>0</v>
      </c>
      <c r="D269" s="391">
        <v>0</v>
      </c>
      <c r="E269" s="391">
        <v>0</v>
      </c>
      <c r="F269" s="391">
        <v>0</v>
      </c>
      <c r="G269" s="391">
        <v>0</v>
      </c>
      <c r="H269" s="391">
        <v>0</v>
      </c>
      <c r="I269" s="391">
        <v>0</v>
      </c>
      <c r="J269" s="391">
        <v>0</v>
      </c>
      <c r="K269" s="391">
        <v>0</v>
      </c>
      <c r="L269" s="391">
        <v>0</v>
      </c>
      <c r="M269" s="391">
        <v>0</v>
      </c>
      <c r="N269" s="391">
        <v>0</v>
      </c>
      <c r="O269" s="391">
        <v>0</v>
      </c>
      <c r="P269" s="391">
        <v>0</v>
      </c>
      <c r="Q269" s="391">
        <v>0</v>
      </c>
      <c r="R269" s="391">
        <v>0</v>
      </c>
      <c r="S269" s="391">
        <v>0</v>
      </c>
    </row>
    <row r="270" spans="1:19" s="393" customFormat="1">
      <c r="A270" s="1393" t="s">
        <v>77</v>
      </c>
      <c r="B270" s="1393"/>
      <c r="C270" s="1393"/>
      <c r="D270" s="1393"/>
      <c r="E270" s="1393"/>
      <c r="F270" s="1393"/>
      <c r="G270" s="1393"/>
      <c r="H270" s="1393"/>
      <c r="I270" s="1393"/>
      <c r="J270" s="1393"/>
      <c r="K270" s="1393"/>
      <c r="L270" s="1393"/>
      <c r="M270" s="1393"/>
      <c r="N270" s="1393"/>
      <c r="O270" s="1393"/>
      <c r="P270" s="1393"/>
      <c r="Q270" s="1393"/>
      <c r="R270" s="1393"/>
      <c r="S270" s="1393"/>
    </row>
    <row r="271" spans="1:19" s="394" customFormat="1">
      <c r="A271" s="391">
        <v>0</v>
      </c>
      <c r="B271" s="391">
        <v>0</v>
      </c>
      <c r="C271" s="391">
        <v>0</v>
      </c>
      <c r="D271" s="391">
        <v>0</v>
      </c>
      <c r="E271" s="391">
        <v>0</v>
      </c>
      <c r="F271" s="391">
        <v>0</v>
      </c>
      <c r="G271" s="391">
        <v>0</v>
      </c>
      <c r="H271" s="391">
        <v>0</v>
      </c>
      <c r="I271" s="391">
        <v>0</v>
      </c>
      <c r="J271" s="391">
        <v>0</v>
      </c>
      <c r="K271" s="391">
        <v>0</v>
      </c>
      <c r="L271" s="391">
        <v>0</v>
      </c>
      <c r="M271" s="391">
        <v>0</v>
      </c>
      <c r="N271" s="391">
        <v>0</v>
      </c>
      <c r="O271" s="391">
        <v>0</v>
      </c>
      <c r="P271" s="391">
        <v>0</v>
      </c>
      <c r="Q271" s="391">
        <v>0</v>
      </c>
      <c r="R271" s="391">
        <v>0</v>
      </c>
      <c r="S271" s="391">
        <v>0</v>
      </c>
    </row>
    <row r="272" spans="1:19" s="393" customFormat="1">
      <c r="A272" s="1393" t="s">
        <v>78</v>
      </c>
      <c r="B272" s="1393"/>
      <c r="C272" s="1393"/>
      <c r="D272" s="1393"/>
      <c r="E272" s="1393"/>
      <c r="F272" s="1393"/>
      <c r="G272" s="1393"/>
      <c r="H272" s="1393"/>
      <c r="I272" s="1393"/>
      <c r="J272" s="1393"/>
      <c r="K272" s="1393"/>
      <c r="L272" s="1393"/>
      <c r="M272" s="1393"/>
      <c r="N272" s="1393"/>
      <c r="O272" s="1393"/>
      <c r="P272" s="1393"/>
      <c r="Q272" s="1393"/>
      <c r="R272" s="1393"/>
      <c r="S272" s="1393"/>
    </row>
    <row r="273" spans="1:19" s="394" customFormat="1">
      <c r="A273" s="391">
        <v>0</v>
      </c>
      <c r="B273" s="391">
        <v>0</v>
      </c>
      <c r="C273" s="391">
        <v>0</v>
      </c>
      <c r="D273" s="391">
        <v>0</v>
      </c>
      <c r="E273" s="391">
        <v>0</v>
      </c>
      <c r="F273" s="391">
        <v>0</v>
      </c>
      <c r="G273" s="391">
        <v>0</v>
      </c>
      <c r="H273" s="391">
        <v>0</v>
      </c>
      <c r="I273" s="391">
        <v>0</v>
      </c>
      <c r="J273" s="391">
        <v>0</v>
      </c>
      <c r="K273" s="391">
        <v>0</v>
      </c>
      <c r="L273" s="391">
        <v>0</v>
      </c>
      <c r="M273" s="391">
        <v>0</v>
      </c>
      <c r="N273" s="391">
        <v>0</v>
      </c>
      <c r="O273" s="391">
        <v>0</v>
      </c>
      <c r="P273" s="391">
        <v>0</v>
      </c>
      <c r="Q273" s="391">
        <v>0</v>
      </c>
      <c r="R273" s="391">
        <v>0</v>
      </c>
      <c r="S273" s="391">
        <v>0</v>
      </c>
    </row>
    <row r="274" spans="1:19" s="393" customFormat="1">
      <c r="A274" s="1393" t="s">
        <v>79</v>
      </c>
      <c r="B274" s="1393"/>
      <c r="C274" s="1393"/>
      <c r="D274" s="1393"/>
      <c r="E274" s="1393"/>
      <c r="F274" s="1393"/>
      <c r="G274" s="1393"/>
      <c r="H274" s="1393"/>
      <c r="I274" s="1393"/>
      <c r="J274" s="1393"/>
      <c r="K274" s="1393"/>
      <c r="L274" s="1393"/>
      <c r="M274" s="1393"/>
      <c r="N274" s="1393"/>
      <c r="O274" s="1393"/>
      <c r="P274" s="1393"/>
      <c r="Q274" s="1393"/>
      <c r="R274" s="1393"/>
      <c r="S274" s="1393"/>
    </row>
    <row r="275" spans="1:19" s="394" customFormat="1">
      <c r="A275" s="391">
        <v>0</v>
      </c>
      <c r="B275" s="391">
        <v>0</v>
      </c>
      <c r="C275" s="391">
        <v>0</v>
      </c>
      <c r="D275" s="391">
        <v>0</v>
      </c>
      <c r="E275" s="391">
        <v>0</v>
      </c>
      <c r="F275" s="391">
        <v>0</v>
      </c>
      <c r="G275" s="391">
        <v>0</v>
      </c>
      <c r="H275" s="391">
        <v>0</v>
      </c>
      <c r="I275" s="391">
        <v>0</v>
      </c>
      <c r="J275" s="391">
        <v>0</v>
      </c>
      <c r="K275" s="391">
        <v>0</v>
      </c>
      <c r="L275" s="391">
        <v>0</v>
      </c>
      <c r="M275" s="391">
        <v>0</v>
      </c>
      <c r="N275" s="391">
        <v>0</v>
      </c>
      <c r="O275" s="391">
        <v>0</v>
      </c>
      <c r="P275" s="391">
        <v>0</v>
      </c>
      <c r="Q275" s="391">
        <v>0</v>
      </c>
      <c r="R275" s="391">
        <v>0</v>
      </c>
      <c r="S275" s="391">
        <v>0</v>
      </c>
    </row>
    <row r="276" spans="1:19" s="393" customFormat="1">
      <c r="A276" s="1393" t="s">
        <v>80</v>
      </c>
      <c r="B276" s="1393"/>
      <c r="C276" s="1393"/>
      <c r="D276" s="1393"/>
      <c r="E276" s="1393"/>
      <c r="F276" s="1393"/>
      <c r="G276" s="1393"/>
      <c r="H276" s="1393"/>
      <c r="I276" s="1393"/>
      <c r="J276" s="1393"/>
      <c r="K276" s="1393"/>
      <c r="L276" s="1393"/>
      <c r="M276" s="1393"/>
      <c r="N276" s="1393"/>
      <c r="O276" s="1393"/>
      <c r="P276" s="1393"/>
      <c r="Q276" s="1393"/>
      <c r="R276" s="1393"/>
      <c r="S276" s="1393"/>
    </row>
    <row r="277" spans="1:19" s="394" customFormat="1">
      <c r="A277" s="391">
        <v>0</v>
      </c>
      <c r="B277" s="391">
        <v>0</v>
      </c>
      <c r="C277" s="391">
        <v>0</v>
      </c>
      <c r="D277" s="391">
        <v>0</v>
      </c>
      <c r="E277" s="391">
        <v>0</v>
      </c>
      <c r="F277" s="391">
        <v>0</v>
      </c>
      <c r="G277" s="391">
        <v>0</v>
      </c>
      <c r="H277" s="391">
        <v>0</v>
      </c>
      <c r="I277" s="391">
        <v>0</v>
      </c>
      <c r="J277" s="391">
        <v>0</v>
      </c>
      <c r="K277" s="391">
        <v>0</v>
      </c>
      <c r="L277" s="391">
        <v>0</v>
      </c>
      <c r="M277" s="391">
        <v>0</v>
      </c>
      <c r="N277" s="391">
        <v>0</v>
      </c>
      <c r="O277" s="391">
        <v>0</v>
      </c>
      <c r="P277" s="391">
        <v>0</v>
      </c>
      <c r="Q277" s="391">
        <v>0</v>
      </c>
      <c r="R277" s="391">
        <v>0</v>
      </c>
      <c r="S277" s="391">
        <v>0</v>
      </c>
    </row>
    <row r="278" spans="1:19" s="393" customFormat="1">
      <c r="A278" s="1394" t="s">
        <v>3653</v>
      </c>
      <c r="B278" s="1395"/>
      <c r="C278" s="1395"/>
      <c r="D278" s="1395"/>
      <c r="E278" s="1395"/>
      <c r="F278" s="1395"/>
      <c r="G278" s="1395"/>
      <c r="H278" s="1395"/>
      <c r="I278" s="1395"/>
      <c r="J278" s="1395"/>
      <c r="K278" s="1395"/>
      <c r="L278" s="1395"/>
      <c r="M278" s="1395"/>
      <c r="N278" s="1395"/>
      <c r="O278" s="1395"/>
      <c r="P278" s="1395"/>
      <c r="Q278" s="1395"/>
      <c r="R278" s="1395"/>
      <c r="S278" s="1396"/>
    </row>
    <row r="279" spans="1:19" s="405" customFormat="1">
      <c r="A279" s="398">
        <f>SUM(A277,A275,A273,A271,A269,A267,A265,A263,A261,A259,A257,A255)</f>
        <v>0</v>
      </c>
      <c r="B279" s="398">
        <f t="shared" ref="B279:S279" si="6">SUM(B277,B275,B273,B271,B269,B267,B265,B263,B261,B259,B257,B255)</f>
        <v>0</v>
      </c>
      <c r="C279" s="398">
        <f t="shared" si="6"/>
        <v>0</v>
      </c>
      <c r="D279" s="398">
        <f t="shared" si="6"/>
        <v>0</v>
      </c>
      <c r="E279" s="398">
        <f t="shared" si="6"/>
        <v>0</v>
      </c>
      <c r="F279" s="398">
        <f t="shared" si="6"/>
        <v>0</v>
      </c>
      <c r="G279" s="398">
        <f t="shared" si="6"/>
        <v>0</v>
      </c>
      <c r="H279" s="398">
        <f t="shared" si="6"/>
        <v>0</v>
      </c>
      <c r="I279" s="398">
        <f t="shared" si="6"/>
        <v>0</v>
      </c>
      <c r="J279" s="398">
        <f t="shared" si="6"/>
        <v>0</v>
      </c>
      <c r="K279" s="398">
        <f t="shared" si="6"/>
        <v>0</v>
      </c>
      <c r="L279" s="398">
        <f t="shared" si="6"/>
        <v>0</v>
      </c>
      <c r="M279" s="398">
        <f t="shared" si="6"/>
        <v>0</v>
      </c>
      <c r="N279" s="398">
        <f t="shared" si="6"/>
        <v>0</v>
      </c>
      <c r="O279" s="398">
        <f t="shared" si="6"/>
        <v>0</v>
      </c>
      <c r="P279" s="398">
        <f t="shared" si="6"/>
        <v>0</v>
      </c>
      <c r="Q279" s="398">
        <f t="shared" si="6"/>
        <v>0</v>
      </c>
      <c r="R279" s="398">
        <f t="shared" si="6"/>
        <v>0</v>
      </c>
      <c r="S279" s="398">
        <f t="shared" si="6"/>
        <v>0</v>
      </c>
    </row>
    <row r="280" spans="1:19" s="393" customFormat="1">
      <c r="A280" s="402"/>
      <c r="B280" s="403"/>
      <c r="C280" s="403"/>
      <c r="D280" s="403"/>
      <c r="E280" s="403"/>
      <c r="F280" s="403"/>
      <c r="G280" s="403"/>
      <c r="H280" s="403"/>
      <c r="I280" s="403"/>
      <c r="J280" s="403"/>
      <c r="K280" s="403"/>
      <c r="L280" s="403"/>
      <c r="M280" s="403"/>
      <c r="N280" s="403"/>
      <c r="O280" s="403"/>
      <c r="P280" s="403"/>
      <c r="Q280" s="403"/>
      <c r="R280" s="403"/>
      <c r="S280" s="404"/>
    </row>
    <row r="281" spans="1:19" s="393" customFormat="1" ht="20.25" customHeight="1">
      <c r="A281" s="1409" t="s">
        <v>3498</v>
      </c>
      <c r="B281" s="1410"/>
      <c r="C281" s="1410"/>
      <c r="D281" s="1410"/>
      <c r="E281" s="1410"/>
      <c r="F281" s="1410"/>
      <c r="G281" s="1410"/>
      <c r="H281" s="1410"/>
      <c r="I281" s="1410"/>
      <c r="J281" s="1410"/>
      <c r="K281" s="1410"/>
      <c r="L281" s="1410"/>
      <c r="M281" s="1410"/>
      <c r="N281" s="1410"/>
      <c r="O281" s="1410"/>
      <c r="P281" s="1410"/>
      <c r="Q281" s="1410"/>
      <c r="R281" s="1410"/>
      <c r="S281" s="1411"/>
    </row>
    <row r="282" spans="1:19" s="401" customFormat="1" ht="12.75" customHeight="1">
      <c r="A282" s="1400" t="s">
        <v>3654</v>
      </c>
      <c r="B282" s="1401"/>
      <c r="C282" s="1401"/>
      <c r="D282" s="1401"/>
      <c r="E282" s="1401"/>
      <c r="F282" s="1401"/>
      <c r="G282" s="1401"/>
      <c r="H282" s="1401"/>
      <c r="I282" s="1401"/>
      <c r="J282" s="1401"/>
      <c r="K282" s="1401"/>
      <c r="L282" s="1401"/>
      <c r="M282" s="1401"/>
      <c r="N282" s="1401"/>
      <c r="O282" s="1401"/>
      <c r="P282" s="1401"/>
      <c r="Q282" s="1401"/>
      <c r="R282" s="1401"/>
      <c r="S282" s="1402"/>
    </row>
    <row r="283" spans="1:19" s="393" customFormat="1">
      <c r="A283" s="1400" t="s">
        <v>1871</v>
      </c>
      <c r="B283" s="1401"/>
      <c r="C283" s="1401"/>
      <c r="D283" s="1401"/>
      <c r="E283" s="1401"/>
      <c r="F283" s="1401"/>
      <c r="G283" s="1401"/>
      <c r="H283" s="1401"/>
      <c r="I283" s="1401"/>
      <c r="J283" s="1401"/>
      <c r="K283" s="1401"/>
      <c r="L283" s="1401"/>
      <c r="M283" s="1401"/>
      <c r="N283" s="1401"/>
      <c r="O283" s="1401"/>
      <c r="P283" s="1401"/>
      <c r="Q283" s="1401"/>
      <c r="R283" s="1401"/>
      <c r="S283" s="1402"/>
    </row>
    <row r="284" spans="1:19" s="393" customFormat="1">
      <c r="A284" s="1400" t="s">
        <v>3460</v>
      </c>
      <c r="B284" s="1401"/>
      <c r="C284" s="1401"/>
      <c r="D284" s="1401"/>
      <c r="E284" s="1401"/>
      <c r="F284" s="1401"/>
      <c r="G284" s="1401"/>
      <c r="H284" s="1401"/>
      <c r="I284" s="1401"/>
      <c r="J284" s="1401"/>
      <c r="K284" s="1401"/>
      <c r="L284" s="1401"/>
      <c r="M284" s="1401"/>
      <c r="N284" s="1401"/>
      <c r="O284" s="1401"/>
      <c r="P284" s="1401"/>
      <c r="Q284" s="1401"/>
      <c r="R284" s="1401"/>
      <c r="S284" s="1402"/>
    </row>
    <row r="285" spans="1:19" s="393" customFormat="1">
      <c r="A285" s="1400" t="s">
        <v>3474</v>
      </c>
      <c r="B285" s="1401"/>
      <c r="C285" s="1401"/>
      <c r="D285" s="1401"/>
      <c r="E285" s="1401"/>
      <c r="F285" s="1401"/>
      <c r="G285" s="1401"/>
      <c r="H285" s="1401"/>
      <c r="I285" s="1401"/>
      <c r="J285" s="1401"/>
      <c r="K285" s="1401"/>
      <c r="L285" s="1401"/>
      <c r="M285" s="1401"/>
      <c r="N285" s="1401"/>
      <c r="O285" s="1401"/>
      <c r="P285" s="1401"/>
      <c r="Q285" s="1401"/>
      <c r="R285" s="1401"/>
      <c r="S285" s="1402"/>
    </row>
    <row r="286" spans="1:19" s="393" customFormat="1">
      <c r="A286" s="1400" t="s">
        <v>3475</v>
      </c>
      <c r="B286" s="1401"/>
      <c r="C286" s="1401"/>
      <c r="D286" s="1401"/>
      <c r="E286" s="1401"/>
      <c r="F286" s="1401"/>
      <c r="G286" s="1401"/>
      <c r="H286" s="1401"/>
      <c r="I286" s="1401"/>
      <c r="J286" s="1401"/>
      <c r="K286" s="1401"/>
      <c r="L286" s="1401"/>
      <c r="M286" s="1401"/>
      <c r="N286" s="1401"/>
      <c r="O286" s="1401"/>
      <c r="P286" s="1401"/>
      <c r="Q286" s="1401"/>
      <c r="R286" s="1401"/>
      <c r="S286" s="1402"/>
    </row>
    <row r="287" spans="1:19" s="393" customFormat="1">
      <c r="A287" s="1400" t="s">
        <v>3476</v>
      </c>
      <c r="B287" s="1401"/>
      <c r="C287" s="1401"/>
      <c r="D287" s="1401"/>
      <c r="E287" s="1401"/>
      <c r="F287" s="1401"/>
      <c r="G287" s="1401"/>
      <c r="H287" s="1401"/>
      <c r="I287" s="1401"/>
      <c r="J287" s="1401"/>
      <c r="K287" s="1401"/>
      <c r="L287" s="1401"/>
      <c r="M287" s="1401"/>
      <c r="N287" s="1401"/>
      <c r="O287" s="1401"/>
      <c r="P287" s="1401"/>
      <c r="Q287" s="1401"/>
      <c r="R287" s="1401"/>
      <c r="S287" s="1402"/>
    </row>
    <row r="288" spans="1:19" s="393" customFormat="1">
      <c r="A288" s="1400" t="s">
        <v>3477</v>
      </c>
      <c r="B288" s="1401"/>
      <c r="C288" s="1401"/>
      <c r="D288" s="1401"/>
      <c r="E288" s="1401"/>
      <c r="F288" s="1401"/>
      <c r="G288" s="1401"/>
      <c r="H288" s="1401"/>
      <c r="I288" s="1401"/>
      <c r="J288" s="1401"/>
      <c r="K288" s="1401"/>
      <c r="L288" s="1401"/>
      <c r="M288" s="1401"/>
      <c r="N288" s="1401"/>
      <c r="O288" s="1401"/>
      <c r="P288" s="1401"/>
      <c r="Q288" s="1401"/>
      <c r="R288" s="1401"/>
      <c r="S288" s="1402"/>
    </row>
    <row r="289" spans="1:19" s="393" customFormat="1">
      <c r="A289" s="1400" t="s">
        <v>3478</v>
      </c>
      <c r="B289" s="1401"/>
      <c r="C289" s="1401"/>
      <c r="D289" s="1401"/>
      <c r="E289" s="1401"/>
      <c r="F289" s="1401"/>
      <c r="G289" s="1401"/>
      <c r="H289" s="1401"/>
      <c r="I289" s="1401"/>
      <c r="J289" s="1401"/>
      <c r="K289" s="1401"/>
      <c r="L289" s="1401"/>
      <c r="M289" s="1401"/>
      <c r="N289" s="1401"/>
      <c r="O289" s="1401"/>
      <c r="P289" s="1401"/>
      <c r="Q289" s="1401"/>
      <c r="R289" s="1401"/>
      <c r="S289" s="1402"/>
    </row>
    <row r="290" spans="1:19" s="393" customFormat="1">
      <c r="A290" s="1414" t="s">
        <v>3479</v>
      </c>
      <c r="B290" s="1415"/>
      <c r="C290" s="1415"/>
      <c r="D290" s="1415"/>
      <c r="E290" s="1415"/>
      <c r="F290" s="1415"/>
      <c r="G290" s="1415"/>
      <c r="H290" s="1415"/>
      <c r="I290" s="1415"/>
      <c r="J290" s="1415"/>
      <c r="K290" s="1415"/>
      <c r="L290" s="1415"/>
      <c r="M290" s="1415"/>
      <c r="N290" s="1415"/>
      <c r="O290" s="1415"/>
      <c r="P290" s="1415"/>
      <c r="Q290" s="1415"/>
      <c r="R290" s="1415"/>
      <c r="S290" s="1416"/>
    </row>
    <row r="291" spans="1:19" s="393" customFormat="1" ht="31.5" customHeight="1">
      <c r="A291" s="1405" t="s">
        <v>41</v>
      </c>
      <c r="B291" s="1405"/>
      <c r="C291" s="1405"/>
      <c r="D291" s="1405" t="s">
        <v>42</v>
      </c>
      <c r="E291" s="1405"/>
      <c r="F291" s="1405" t="s">
        <v>43</v>
      </c>
      <c r="G291" s="1405"/>
      <c r="H291" s="1405"/>
      <c r="I291" s="1405" t="s">
        <v>44</v>
      </c>
      <c r="J291" s="1405"/>
      <c r="K291" s="1406" t="s">
        <v>45</v>
      </c>
      <c r="L291" s="1417"/>
      <c r="M291" s="1417"/>
      <c r="N291" s="1418"/>
      <c r="O291" s="1419" t="s">
        <v>46</v>
      </c>
      <c r="P291" s="1419"/>
      <c r="Q291" s="1420"/>
      <c r="R291" s="1405" t="s">
        <v>47</v>
      </c>
      <c r="S291" s="1405"/>
    </row>
    <row r="292" spans="1:19" s="393" customFormat="1" ht="25.5" customHeight="1">
      <c r="A292" s="1404" t="s">
        <v>48</v>
      </c>
      <c r="B292" s="1404" t="s">
        <v>49</v>
      </c>
      <c r="C292" s="1412" t="s">
        <v>50</v>
      </c>
      <c r="D292" s="1404" t="s">
        <v>51</v>
      </c>
      <c r="E292" s="1404" t="s">
        <v>52</v>
      </c>
      <c r="F292" s="1406" t="s">
        <v>53</v>
      </c>
      <c r="G292" s="1407"/>
      <c r="H292" s="1408"/>
      <c r="I292" s="1404" t="s">
        <v>54</v>
      </c>
      <c r="J292" s="1404" t="s">
        <v>55</v>
      </c>
      <c r="K292" s="1406" t="s">
        <v>56</v>
      </c>
      <c r="L292" s="1408"/>
      <c r="M292" s="1406" t="s">
        <v>57</v>
      </c>
      <c r="N292" s="1408"/>
      <c r="O292" s="1404" t="s">
        <v>58</v>
      </c>
      <c r="P292" s="1404" t="s">
        <v>59</v>
      </c>
      <c r="Q292" s="1404" t="s">
        <v>60</v>
      </c>
      <c r="R292" s="1404" t="s">
        <v>61</v>
      </c>
      <c r="S292" s="1404" t="s">
        <v>62</v>
      </c>
    </row>
    <row r="293" spans="1:19" s="393" customFormat="1" ht="63" customHeight="1">
      <c r="A293" s="1405"/>
      <c r="B293" s="1405"/>
      <c r="C293" s="1413"/>
      <c r="D293" s="1405"/>
      <c r="E293" s="1405"/>
      <c r="F293" s="395" t="s">
        <v>63</v>
      </c>
      <c r="G293" s="395" t="s">
        <v>64</v>
      </c>
      <c r="H293" s="395" t="s">
        <v>65</v>
      </c>
      <c r="I293" s="1405"/>
      <c r="J293" s="1405"/>
      <c r="K293" s="396" t="s">
        <v>66</v>
      </c>
      <c r="L293" s="396" t="s">
        <v>67</v>
      </c>
      <c r="M293" s="396" t="s">
        <v>68</v>
      </c>
      <c r="N293" s="396" t="s">
        <v>67</v>
      </c>
      <c r="O293" s="1405"/>
      <c r="P293" s="1405"/>
      <c r="Q293" s="1405"/>
      <c r="R293" s="1405"/>
      <c r="S293" s="1405"/>
    </row>
    <row r="294" spans="1:19" s="393" customFormat="1">
      <c r="A294" s="1393" t="s">
        <v>69</v>
      </c>
      <c r="B294" s="1393"/>
      <c r="C294" s="1393"/>
      <c r="D294" s="1393"/>
      <c r="E294" s="1393"/>
      <c r="F294" s="1393"/>
      <c r="G294" s="1393"/>
      <c r="H294" s="1393"/>
      <c r="I294" s="1393"/>
      <c r="J294" s="1393"/>
      <c r="K294" s="1393"/>
      <c r="L294" s="1393"/>
      <c r="M294" s="1393"/>
      <c r="N294" s="1393"/>
      <c r="O294" s="1393"/>
      <c r="P294" s="1393"/>
      <c r="Q294" s="1393"/>
      <c r="R294" s="1393"/>
      <c r="S294" s="1393"/>
    </row>
    <row r="295" spans="1:19" s="394" customFormat="1">
      <c r="A295" s="391">
        <v>0</v>
      </c>
      <c r="B295" s="391">
        <v>0</v>
      </c>
      <c r="C295" s="391">
        <v>0</v>
      </c>
      <c r="D295" s="391">
        <v>0</v>
      </c>
      <c r="E295" s="391">
        <v>0</v>
      </c>
      <c r="F295" s="391">
        <v>0</v>
      </c>
      <c r="G295" s="391">
        <v>0</v>
      </c>
      <c r="H295" s="391">
        <v>0</v>
      </c>
      <c r="I295" s="391">
        <v>0</v>
      </c>
      <c r="J295" s="391">
        <v>0</v>
      </c>
      <c r="K295" s="391">
        <v>0</v>
      </c>
      <c r="L295" s="391">
        <v>0</v>
      </c>
      <c r="M295" s="391">
        <v>0</v>
      </c>
      <c r="N295" s="391">
        <v>0</v>
      </c>
      <c r="O295" s="391">
        <v>0</v>
      </c>
      <c r="P295" s="391">
        <v>0</v>
      </c>
      <c r="Q295" s="391">
        <v>0</v>
      </c>
      <c r="R295" s="391">
        <v>0</v>
      </c>
      <c r="S295" s="391">
        <v>0</v>
      </c>
    </row>
    <row r="296" spans="1:19" s="393" customFormat="1">
      <c r="A296" s="1393" t="s">
        <v>70</v>
      </c>
      <c r="B296" s="1393"/>
      <c r="C296" s="1393"/>
      <c r="D296" s="1393"/>
      <c r="E296" s="1393"/>
      <c r="F296" s="1393"/>
      <c r="G296" s="1393"/>
      <c r="H296" s="1393"/>
      <c r="I296" s="1393"/>
      <c r="J296" s="1393"/>
      <c r="K296" s="1393"/>
      <c r="L296" s="1393"/>
      <c r="M296" s="1393"/>
      <c r="N296" s="1393"/>
      <c r="O296" s="1393"/>
      <c r="P296" s="1393"/>
      <c r="Q296" s="1393"/>
      <c r="R296" s="1393"/>
      <c r="S296" s="1393"/>
    </row>
    <row r="297" spans="1:19" s="394" customFormat="1">
      <c r="A297" s="391">
        <v>0</v>
      </c>
      <c r="B297" s="391">
        <v>0</v>
      </c>
      <c r="C297" s="391">
        <v>0</v>
      </c>
      <c r="D297" s="391">
        <v>0</v>
      </c>
      <c r="E297" s="391">
        <v>0</v>
      </c>
      <c r="F297" s="391">
        <v>0</v>
      </c>
      <c r="G297" s="391">
        <v>0</v>
      </c>
      <c r="H297" s="391">
        <v>0</v>
      </c>
      <c r="I297" s="391">
        <v>0</v>
      </c>
      <c r="J297" s="391">
        <v>0</v>
      </c>
      <c r="K297" s="391">
        <v>0</v>
      </c>
      <c r="L297" s="391">
        <v>0</v>
      </c>
      <c r="M297" s="391">
        <v>0</v>
      </c>
      <c r="N297" s="391">
        <v>0</v>
      </c>
      <c r="O297" s="391">
        <v>0</v>
      </c>
      <c r="P297" s="391">
        <v>0</v>
      </c>
      <c r="Q297" s="391">
        <v>0</v>
      </c>
      <c r="R297" s="391">
        <v>0</v>
      </c>
      <c r="S297" s="391">
        <v>0</v>
      </c>
    </row>
    <row r="298" spans="1:19" s="393" customFormat="1">
      <c r="A298" s="1393" t="s">
        <v>71</v>
      </c>
      <c r="B298" s="1393"/>
      <c r="C298" s="1393"/>
      <c r="D298" s="1393"/>
      <c r="E298" s="1393"/>
      <c r="F298" s="1393"/>
      <c r="G298" s="1393"/>
      <c r="H298" s="1393"/>
      <c r="I298" s="1393"/>
      <c r="J298" s="1393"/>
      <c r="K298" s="1393"/>
      <c r="L298" s="1393"/>
      <c r="M298" s="1393"/>
      <c r="N298" s="1393"/>
      <c r="O298" s="1393"/>
      <c r="P298" s="1393"/>
      <c r="Q298" s="1393"/>
      <c r="R298" s="1393"/>
      <c r="S298" s="1393"/>
    </row>
    <row r="299" spans="1:19" s="394" customFormat="1">
      <c r="A299" s="391">
        <v>0</v>
      </c>
      <c r="B299" s="391">
        <v>0</v>
      </c>
      <c r="C299" s="391">
        <v>0</v>
      </c>
      <c r="D299" s="391">
        <v>0</v>
      </c>
      <c r="E299" s="391">
        <v>0</v>
      </c>
      <c r="F299" s="391">
        <v>0</v>
      </c>
      <c r="G299" s="391">
        <v>0</v>
      </c>
      <c r="H299" s="391">
        <v>0</v>
      </c>
      <c r="I299" s="391">
        <v>0</v>
      </c>
      <c r="J299" s="391">
        <v>0</v>
      </c>
      <c r="K299" s="391">
        <v>0</v>
      </c>
      <c r="L299" s="391">
        <v>0</v>
      </c>
      <c r="M299" s="391">
        <v>0</v>
      </c>
      <c r="N299" s="391">
        <v>0</v>
      </c>
      <c r="O299" s="391">
        <v>0</v>
      </c>
      <c r="P299" s="391">
        <v>0</v>
      </c>
      <c r="Q299" s="391">
        <v>0</v>
      </c>
      <c r="R299" s="391">
        <v>0</v>
      </c>
      <c r="S299" s="391">
        <v>0</v>
      </c>
    </row>
    <row r="300" spans="1:19" s="393" customFormat="1">
      <c r="A300" s="1393" t="s">
        <v>72</v>
      </c>
      <c r="B300" s="1393"/>
      <c r="C300" s="1393"/>
      <c r="D300" s="1393"/>
      <c r="E300" s="1393"/>
      <c r="F300" s="1393"/>
      <c r="G300" s="1393"/>
      <c r="H300" s="1393"/>
      <c r="I300" s="1393"/>
      <c r="J300" s="1393"/>
      <c r="K300" s="1393"/>
      <c r="L300" s="1393"/>
      <c r="M300" s="1393"/>
      <c r="N300" s="1393"/>
      <c r="O300" s="1393"/>
      <c r="P300" s="1393"/>
      <c r="Q300" s="1393"/>
      <c r="R300" s="1393"/>
      <c r="S300" s="1393"/>
    </row>
    <row r="301" spans="1:19" s="394" customFormat="1">
      <c r="A301" s="391">
        <v>0</v>
      </c>
      <c r="B301" s="391">
        <v>0</v>
      </c>
      <c r="C301" s="391">
        <v>0</v>
      </c>
      <c r="D301" s="391">
        <v>0</v>
      </c>
      <c r="E301" s="391">
        <v>0</v>
      </c>
      <c r="F301" s="391">
        <v>0</v>
      </c>
      <c r="G301" s="391">
        <v>0</v>
      </c>
      <c r="H301" s="391">
        <v>0</v>
      </c>
      <c r="I301" s="391">
        <v>0</v>
      </c>
      <c r="J301" s="391">
        <v>0</v>
      </c>
      <c r="K301" s="391">
        <v>0</v>
      </c>
      <c r="L301" s="391">
        <v>0</v>
      </c>
      <c r="M301" s="391">
        <v>0</v>
      </c>
      <c r="N301" s="391">
        <v>0</v>
      </c>
      <c r="O301" s="391">
        <v>0</v>
      </c>
      <c r="P301" s="391">
        <v>0</v>
      </c>
      <c r="Q301" s="391">
        <v>0</v>
      </c>
      <c r="R301" s="391">
        <v>0</v>
      </c>
      <c r="S301" s="391">
        <v>0</v>
      </c>
    </row>
    <row r="302" spans="1:19" s="393" customFormat="1">
      <c r="A302" s="1403" t="s">
        <v>73</v>
      </c>
      <c r="B302" s="1403"/>
      <c r="C302" s="1403"/>
      <c r="D302" s="1403"/>
      <c r="E302" s="1403"/>
      <c r="F302" s="1403"/>
      <c r="G302" s="1403"/>
      <c r="H302" s="1403"/>
      <c r="I302" s="1403"/>
      <c r="J302" s="1403"/>
      <c r="K302" s="1403"/>
      <c r="L302" s="1403"/>
      <c r="M302" s="1403"/>
      <c r="N302" s="1403"/>
      <c r="O302" s="1403"/>
      <c r="P302" s="1403"/>
      <c r="Q302" s="1403"/>
      <c r="R302" s="1403"/>
      <c r="S302" s="1403"/>
    </row>
    <row r="303" spans="1:19" s="394" customFormat="1">
      <c r="A303" s="391">
        <v>0</v>
      </c>
      <c r="B303" s="391">
        <v>0</v>
      </c>
      <c r="C303" s="391">
        <v>0</v>
      </c>
      <c r="D303" s="391">
        <v>0</v>
      </c>
      <c r="E303" s="391">
        <v>0</v>
      </c>
      <c r="F303" s="391">
        <v>0</v>
      </c>
      <c r="G303" s="391">
        <v>0</v>
      </c>
      <c r="H303" s="391">
        <v>0</v>
      </c>
      <c r="I303" s="391">
        <v>0</v>
      </c>
      <c r="J303" s="391">
        <v>0</v>
      </c>
      <c r="K303" s="391">
        <v>0</v>
      </c>
      <c r="L303" s="391">
        <v>0</v>
      </c>
      <c r="M303" s="391">
        <v>0</v>
      </c>
      <c r="N303" s="391">
        <v>0</v>
      </c>
      <c r="O303" s="391">
        <v>0</v>
      </c>
      <c r="P303" s="391">
        <v>0</v>
      </c>
      <c r="Q303" s="391">
        <v>0</v>
      </c>
      <c r="R303" s="391">
        <v>0</v>
      </c>
      <c r="S303" s="391">
        <v>0</v>
      </c>
    </row>
    <row r="304" spans="1:19" s="393" customFormat="1">
      <c r="A304" s="1393" t="s">
        <v>74</v>
      </c>
      <c r="B304" s="1393"/>
      <c r="C304" s="1393"/>
      <c r="D304" s="1393"/>
      <c r="E304" s="1393"/>
      <c r="F304" s="1393"/>
      <c r="G304" s="1393"/>
      <c r="H304" s="1393"/>
      <c r="I304" s="1393"/>
      <c r="J304" s="1393"/>
      <c r="K304" s="1393"/>
      <c r="L304" s="1393"/>
      <c r="M304" s="1393"/>
      <c r="N304" s="1393"/>
      <c r="O304" s="1393"/>
      <c r="P304" s="1393"/>
      <c r="Q304" s="1393"/>
      <c r="R304" s="1393"/>
      <c r="S304" s="1393"/>
    </row>
    <row r="305" spans="1:19" s="394" customFormat="1">
      <c r="A305" s="391">
        <v>0</v>
      </c>
      <c r="B305" s="391">
        <v>0</v>
      </c>
      <c r="C305" s="391">
        <v>0</v>
      </c>
      <c r="D305" s="391">
        <v>0</v>
      </c>
      <c r="E305" s="391">
        <v>0</v>
      </c>
      <c r="F305" s="391">
        <v>0</v>
      </c>
      <c r="G305" s="391">
        <v>0</v>
      </c>
      <c r="H305" s="391">
        <v>0</v>
      </c>
      <c r="I305" s="391">
        <v>0</v>
      </c>
      <c r="J305" s="391">
        <v>0</v>
      </c>
      <c r="K305" s="391">
        <v>0</v>
      </c>
      <c r="L305" s="391">
        <v>0</v>
      </c>
      <c r="M305" s="391">
        <v>0</v>
      </c>
      <c r="N305" s="391">
        <v>0</v>
      </c>
      <c r="O305" s="391">
        <v>0</v>
      </c>
      <c r="P305" s="391">
        <v>0</v>
      </c>
      <c r="Q305" s="391">
        <v>0</v>
      </c>
      <c r="R305" s="391">
        <v>0</v>
      </c>
      <c r="S305" s="391">
        <v>0</v>
      </c>
    </row>
    <row r="306" spans="1:19" s="393" customFormat="1">
      <c r="A306" s="1393" t="s">
        <v>75</v>
      </c>
      <c r="B306" s="1393"/>
      <c r="C306" s="1393"/>
      <c r="D306" s="1393"/>
      <c r="E306" s="1393"/>
      <c r="F306" s="1393"/>
      <c r="G306" s="1393"/>
      <c r="H306" s="1393"/>
      <c r="I306" s="1393"/>
      <c r="J306" s="1393"/>
      <c r="K306" s="1393"/>
      <c r="L306" s="1393"/>
      <c r="M306" s="1393"/>
      <c r="N306" s="1393"/>
      <c r="O306" s="1393"/>
      <c r="P306" s="1393"/>
      <c r="Q306" s="1393"/>
      <c r="R306" s="1393"/>
      <c r="S306" s="1393"/>
    </row>
    <row r="307" spans="1:19" s="394" customFormat="1">
      <c r="A307" s="391">
        <v>0</v>
      </c>
      <c r="B307" s="391">
        <v>0</v>
      </c>
      <c r="C307" s="391">
        <v>0</v>
      </c>
      <c r="D307" s="391">
        <v>0</v>
      </c>
      <c r="E307" s="391">
        <v>0</v>
      </c>
      <c r="F307" s="391">
        <v>0</v>
      </c>
      <c r="G307" s="391">
        <v>0</v>
      </c>
      <c r="H307" s="391">
        <v>0</v>
      </c>
      <c r="I307" s="391">
        <v>0</v>
      </c>
      <c r="J307" s="391">
        <v>0</v>
      </c>
      <c r="K307" s="391">
        <v>0</v>
      </c>
      <c r="L307" s="391">
        <v>0</v>
      </c>
      <c r="M307" s="391">
        <v>0</v>
      </c>
      <c r="N307" s="391">
        <v>0</v>
      </c>
      <c r="O307" s="391">
        <v>0</v>
      </c>
      <c r="P307" s="391">
        <v>0</v>
      </c>
      <c r="Q307" s="391">
        <v>0</v>
      </c>
      <c r="R307" s="391">
        <v>0</v>
      </c>
      <c r="S307" s="391">
        <v>0</v>
      </c>
    </row>
    <row r="308" spans="1:19" s="393" customFormat="1">
      <c r="A308" s="1393" t="s">
        <v>76</v>
      </c>
      <c r="B308" s="1393"/>
      <c r="C308" s="1393"/>
      <c r="D308" s="1393"/>
      <c r="E308" s="1393"/>
      <c r="F308" s="1393"/>
      <c r="G308" s="1393"/>
      <c r="H308" s="1393"/>
      <c r="I308" s="1393"/>
      <c r="J308" s="1393"/>
      <c r="K308" s="1393"/>
      <c r="L308" s="1393"/>
      <c r="M308" s="1393"/>
      <c r="N308" s="1393"/>
      <c r="O308" s="1393"/>
      <c r="P308" s="1393"/>
      <c r="Q308" s="1393"/>
      <c r="R308" s="1393"/>
      <c r="S308" s="1393"/>
    </row>
    <row r="309" spans="1:19" s="394" customFormat="1">
      <c r="A309" s="391">
        <v>0</v>
      </c>
      <c r="B309" s="391">
        <v>0</v>
      </c>
      <c r="C309" s="391">
        <v>0</v>
      </c>
      <c r="D309" s="391">
        <v>0</v>
      </c>
      <c r="E309" s="391">
        <v>0</v>
      </c>
      <c r="F309" s="391">
        <v>0</v>
      </c>
      <c r="G309" s="391">
        <v>0</v>
      </c>
      <c r="H309" s="391">
        <v>0</v>
      </c>
      <c r="I309" s="391">
        <v>0</v>
      </c>
      <c r="J309" s="391">
        <v>0</v>
      </c>
      <c r="K309" s="391">
        <v>0</v>
      </c>
      <c r="L309" s="391">
        <v>0</v>
      </c>
      <c r="M309" s="391">
        <v>0</v>
      </c>
      <c r="N309" s="391">
        <v>0</v>
      </c>
      <c r="O309" s="391">
        <v>0</v>
      </c>
      <c r="P309" s="391">
        <v>0</v>
      </c>
      <c r="Q309" s="391">
        <v>0</v>
      </c>
      <c r="R309" s="391">
        <v>0</v>
      </c>
      <c r="S309" s="391">
        <v>0</v>
      </c>
    </row>
    <row r="310" spans="1:19" s="393" customFormat="1">
      <c r="A310" s="1393" t="s">
        <v>77</v>
      </c>
      <c r="B310" s="1393"/>
      <c r="C310" s="1393"/>
      <c r="D310" s="1393"/>
      <c r="E310" s="1393"/>
      <c r="F310" s="1393"/>
      <c r="G310" s="1393"/>
      <c r="H310" s="1393"/>
      <c r="I310" s="1393"/>
      <c r="J310" s="1393"/>
      <c r="K310" s="1393"/>
      <c r="L310" s="1393"/>
      <c r="M310" s="1393"/>
      <c r="N310" s="1393"/>
      <c r="O310" s="1393"/>
      <c r="P310" s="1393"/>
      <c r="Q310" s="1393"/>
      <c r="R310" s="1393"/>
      <c r="S310" s="1393"/>
    </row>
    <row r="311" spans="1:19" s="394" customFormat="1">
      <c r="A311" s="391">
        <v>0</v>
      </c>
      <c r="B311" s="391">
        <v>0</v>
      </c>
      <c r="C311" s="391">
        <v>0</v>
      </c>
      <c r="D311" s="391">
        <v>0</v>
      </c>
      <c r="E311" s="391">
        <v>0</v>
      </c>
      <c r="F311" s="391">
        <v>0</v>
      </c>
      <c r="G311" s="391">
        <v>0</v>
      </c>
      <c r="H311" s="391">
        <v>0</v>
      </c>
      <c r="I311" s="391">
        <v>0</v>
      </c>
      <c r="J311" s="391">
        <v>0</v>
      </c>
      <c r="K311" s="391">
        <v>0</v>
      </c>
      <c r="L311" s="391">
        <v>0</v>
      </c>
      <c r="M311" s="391">
        <v>0</v>
      </c>
      <c r="N311" s="391">
        <v>0</v>
      </c>
      <c r="O311" s="391">
        <v>0</v>
      </c>
      <c r="P311" s="391">
        <v>0</v>
      </c>
      <c r="Q311" s="391">
        <v>0</v>
      </c>
      <c r="R311" s="391">
        <v>0</v>
      </c>
      <c r="S311" s="391">
        <v>0</v>
      </c>
    </row>
    <row r="312" spans="1:19" s="393" customFormat="1">
      <c r="A312" s="1393" t="s">
        <v>78</v>
      </c>
      <c r="B312" s="1393"/>
      <c r="C312" s="1393"/>
      <c r="D312" s="1393"/>
      <c r="E312" s="1393"/>
      <c r="F312" s="1393"/>
      <c r="G312" s="1393"/>
      <c r="H312" s="1393"/>
      <c r="I312" s="1393"/>
      <c r="J312" s="1393"/>
      <c r="K312" s="1393"/>
      <c r="L312" s="1393"/>
      <c r="M312" s="1393"/>
      <c r="N312" s="1393"/>
      <c r="O312" s="1393"/>
      <c r="P312" s="1393"/>
      <c r="Q312" s="1393"/>
      <c r="R312" s="1393"/>
      <c r="S312" s="1393"/>
    </row>
    <row r="313" spans="1:19" s="394" customFormat="1">
      <c r="A313" s="391">
        <v>0</v>
      </c>
      <c r="B313" s="391">
        <v>0</v>
      </c>
      <c r="C313" s="391">
        <v>0</v>
      </c>
      <c r="D313" s="391">
        <v>0</v>
      </c>
      <c r="E313" s="391">
        <v>0</v>
      </c>
      <c r="F313" s="391">
        <v>0</v>
      </c>
      <c r="G313" s="391">
        <v>0</v>
      </c>
      <c r="H313" s="391">
        <v>0</v>
      </c>
      <c r="I313" s="391">
        <v>0</v>
      </c>
      <c r="J313" s="391">
        <v>0</v>
      </c>
      <c r="K313" s="391">
        <v>0</v>
      </c>
      <c r="L313" s="391">
        <v>0</v>
      </c>
      <c r="M313" s="391">
        <v>0</v>
      </c>
      <c r="N313" s="391">
        <v>0</v>
      </c>
      <c r="O313" s="391">
        <v>0</v>
      </c>
      <c r="P313" s="391">
        <v>0</v>
      </c>
      <c r="Q313" s="391">
        <v>0</v>
      </c>
      <c r="R313" s="391">
        <v>0</v>
      </c>
      <c r="S313" s="391">
        <v>0</v>
      </c>
    </row>
    <row r="314" spans="1:19" s="393" customFormat="1">
      <c r="A314" s="1393" t="s">
        <v>79</v>
      </c>
      <c r="B314" s="1393"/>
      <c r="C314" s="1393"/>
      <c r="D314" s="1393"/>
      <c r="E314" s="1393"/>
      <c r="F314" s="1393"/>
      <c r="G314" s="1393"/>
      <c r="H314" s="1393"/>
      <c r="I314" s="1393"/>
      <c r="J314" s="1393"/>
      <c r="K314" s="1393"/>
      <c r="L314" s="1393"/>
      <c r="M314" s="1393"/>
      <c r="N314" s="1393"/>
      <c r="O314" s="1393"/>
      <c r="P314" s="1393"/>
      <c r="Q314" s="1393"/>
      <c r="R314" s="1393"/>
      <c r="S314" s="1393"/>
    </row>
    <row r="315" spans="1:19" s="394" customFormat="1">
      <c r="A315" s="391">
        <v>0</v>
      </c>
      <c r="B315" s="391">
        <v>0</v>
      </c>
      <c r="C315" s="391">
        <v>0</v>
      </c>
      <c r="D315" s="391">
        <v>0</v>
      </c>
      <c r="E315" s="391">
        <v>0</v>
      </c>
      <c r="F315" s="391">
        <v>0</v>
      </c>
      <c r="G315" s="391">
        <v>0</v>
      </c>
      <c r="H315" s="391">
        <v>0</v>
      </c>
      <c r="I315" s="391">
        <v>0</v>
      </c>
      <c r="J315" s="391">
        <v>0</v>
      </c>
      <c r="K315" s="391">
        <v>0</v>
      </c>
      <c r="L315" s="391">
        <v>0</v>
      </c>
      <c r="M315" s="391">
        <v>0</v>
      </c>
      <c r="N315" s="391">
        <v>0</v>
      </c>
      <c r="O315" s="391">
        <v>0</v>
      </c>
      <c r="P315" s="391">
        <v>0</v>
      </c>
      <c r="Q315" s="391">
        <v>0</v>
      </c>
      <c r="R315" s="391">
        <v>0</v>
      </c>
      <c r="S315" s="391">
        <v>0</v>
      </c>
    </row>
    <row r="316" spans="1:19" s="393" customFormat="1">
      <c r="A316" s="1393" t="s">
        <v>80</v>
      </c>
      <c r="B316" s="1393"/>
      <c r="C316" s="1393"/>
      <c r="D316" s="1393"/>
      <c r="E316" s="1393"/>
      <c r="F316" s="1393"/>
      <c r="G316" s="1393"/>
      <c r="H316" s="1393"/>
      <c r="I316" s="1393"/>
      <c r="J316" s="1393"/>
      <c r="K316" s="1393"/>
      <c r="L316" s="1393"/>
      <c r="M316" s="1393"/>
      <c r="N316" s="1393"/>
      <c r="O316" s="1393"/>
      <c r="P316" s="1393"/>
      <c r="Q316" s="1393"/>
      <c r="R316" s="1393"/>
      <c r="S316" s="1393"/>
    </row>
    <row r="317" spans="1:19" s="394" customFormat="1">
      <c r="A317" s="391">
        <v>0</v>
      </c>
      <c r="B317" s="391">
        <v>0</v>
      </c>
      <c r="C317" s="391">
        <v>0</v>
      </c>
      <c r="D317" s="391">
        <v>0</v>
      </c>
      <c r="E317" s="391">
        <v>0</v>
      </c>
      <c r="F317" s="391">
        <v>0</v>
      </c>
      <c r="G317" s="391">
        <v>0</v>
      </c>
      <c r="H317" s="391">
        <v>0</v>
      </c>
      <c r="I317" s="391">
        <v>0</v>
      </c>
      <c r="J317" s="391">
        <v>0</v>
      </c>
      <c r="K317" s="391">
        <v>0</v>
      </c>
      <c r="L317" s="391">
        <v>0</v>
      </c>
      <c r="M317" s="391">
        <v>0</v>
      </c>
      <c r="N317" s="391">
        <v>0</v>
      </c>
      <c r="O317" s="391">
        <v>0</v>
      </c>
      <c r="P317" s="391">
        <v>0</v>
      </c>
      <c r="Q317" s="391">
        <v>0</v>
      </c>
      <c r="R317" s="391">
        <v>0</v>
      </c>
      <c r="S317" s="391">
        <v>0</v>
      </c>
    </row>
    <row r="318" spans="1:19" s="393" customFormat="1">
      <c r="A318" s="1394" t="s">
        <v>3653</v>
      </c>
      <c r="B318" s="1395"/>
      <c r="C318" s="1395"/>
      <c r="D318" s="1395"/>
      <c r="E318" s="1395"/>
      <c r="F318" s="1395"/>
      <c r="G318" s="1395"/>
      <c r="H318" s="1395"/>
      <c r="I318" s="1395"/>
      <c r="J318" s="1395"/>
      <c r="K318" s="1395"/>
      <c r="L318" s="1395"/>
      <c r="M318" s="1395"/>
      <c r="N318" s="1395"/>
      <c r="O318" s="1395"/>
      <c r="P318" s="1395"/>
      <c r="Q318" s="1395"/>
      <c r="R318" s="1395"/>
      <c r="S318" s="1396"/>
    </row>
    <row r="319" spans="1:19" s="405" customFormat="1">
      <c r="A319" s="398">
        <f>SUM(A317,A315,A313,A311,A309,A307,A305,A303,A301,A299,A297,A295)</f>
        <v>0</v>
      </c>
      <c r="B319" s="398">
        <f t="shared" ref="B319:S319" si="7">SUM(B317,B315,B313,B311,B309,B307,B305,B303,B301,B299,B297,B295)</f>
        <v>0</v>
      </c>
      <c r="C319" s="398">
        <f t="shared" si="7"/>
        <v>0</v>
      </c>
      <c r="D319" s="398">
        <f t="shared" si="7"/>
        <v>0</v>
      </c>
      <c r="E319" s="398">
        <f t="shared" si="7"/>
        <v>0</v>
      </c>
      <c r="F319" s="398">
        <f t="shared" si="7"/>
        <v>0</v>
      </c>
      <c r="G319" s="398">
        <f t="shared" si="7"/>
        <v>0</v>
      </c>
      <c r="H319" s="398">
        <f t="shared" si="7"/>
        <v>0</v>
      </c>
      <c r="I319" s="398">
        <f t="shared" si="7"/>
        <v>0</v>
      </c>
      <c r="J319" s="398">
        <f t="shared" si="7"/>
        <v>0</v>
      </c>
      <c r="K319" s="398">
        <f t="shared" si="7"/>
        <v>0</v>
      </c>
      <c r="L319" s="398">
        <f t="shared" si="7"/>
        <v>0</v>
      </c>
      <c r="M319" s="398">
        <f t="shared" si="7"/>
        <v>0</v>
      </c>
      <c r="N319" s="398">
        <f t="shared" si="7"/>
        <v>0</v>
      </c>
      <c r="O319" s="398">
        <f t="shared" si="7"/>
        <v>0</v>
      </c>
      <c r="P319" s="398">
        <f t="shared" si="7"/>
        <v>0</v>
      </c>
      <c r="Q319" s="398">
        <f t="shared" si="7"/>
        <v>0</v>
      </c>
      <c r="R319" s="398">
        <f t="shared" si="7"/>
        <v>0</v>
      </c>
      <c r="S319" s="398">
        <f t="shared" si="7"/>
        <v>0</v>
      </c>
    </row>
    <row r="320" spans="1:19" s="393" customFormat="1">
      <c r="A320" s="402"/>
      <c r="B320" s="403"/>
      <c r="C320" s="403"/>
      <c r="D320" s="403"/>
      <c r="E320" s="403"/>
      <c r="F320" s="403"/>
      <c r="G320" s="403"/>
      <c r="H320" s="403"/>
      <c r="I320" s="403"/>
      <c r="J320" s="403"/>
      <c r="K320" s="403"/>
      <c r="L320" s="403"/>
      <c r="M320" s="403"/>
      <c r="N320" s="403"/>
      <c r="O320" s="403"/>
      <c r="P320" s="403"/>
      <c r="Q320" s="403"/>
      <c r="R320" s="403"/>
      <c r="S320" s="404"/>
    </row>
    <row r="321" spans="1:19" s="393" customFormat="1" ht="19.5" customHeight="1">
      <c r="A321" s="1409" t="s">
        <v>3499</v>
      </c>
      <c r="B321" s="1410"/>
      <c r="C321" s="1410"/>
      <c r="D321" s="1410"/>
      <c r="E321" s="1410"/>
      <c r="F321" s="1410"/>
      <c r="G321" s="1410"/>
      <c r="H321" s="1410"/>
      <c r="I321" s="1410"/>
      <c r="J321" s="1410"/>
      <c r="K321" s="1410"/>
      <c r="L321" s="1410"/>
      <c r="M321" s="1410"/>
      <c r="N321" s="1410"/>
      <c r="O321" s="1410"/>
      <c r="P321" s="1410"/>
      <c r="Q321" s="1410"/>
      <c r="R321" s="1410"/>
      <c r="S321" s="1411"/>
    </row>
    <row r="322" spans="1:19" s="401" customFormat="1" ht="12.75" customHeight="1">
      <c r="A322" s="1400" t="s">
        <v>3654</v>
      </c>
      <c r="B322" s="1401"/>
      <c r="C322" s="1401"/>
      <c r="D322" s="1401"/>
      <c r="E322" s="1401"/>
      <c r="F322" s="1401"/>
      <c r="G322" s="1401"/>
      <c r="H322" s="1401"/>
      <c r="I322" s="1401"/>
      <c r="J322" s="1401"/>
      <c r="K322" s="1401"/>
      <c r="L322" s="1401"/>
      <c r="M322" s="1401"/>
      <c r="N322" s="1401"/>
      <c r="O322" s="1401"/>
      <c r="P322" s="1401"/>
      <c r="Q322" s="1401"/>
      <c r="R322" s="1401"/>
      <c r="S322" s="1402"/>
    </row>
    <row r="323" spans="1:19" s="393" customFormat="1">
      <c r="A323" s="1400" t="s">
        <v>1871</v>
      </c>
      <c r="B323" s="1401"/>
      <c r="C323" s="1401"/>
      <c r="D323" s="1401"/>
      <c r="E323" s="1401"/>
      <c r="F323" s="1401"/>
      <c r="G323" s="1401"/>
      <c r="H323" s="1401"/>
      <c r="I323" s="1401"/>
      <c r="J323" s="1401"/>
      <c r="K323" s="1401"/>
      <c r="L323" s="1401"/>
      <c r="M323" s="1401"/>
      <c r="N323" s="1401"/>
      <c r="O323" s="1401"/>
      <c r="P323" s="1401"/>
      <c r="Q323" s="1401"/>
      <c r="R323" s="1401"/>
      <c r="S323" s="1402"/>
    </row>
    <row r="324" spans="1:19" s="393" customFormat="1">
      <c r="A324" s="1400" t="s">
        <v>3480</v>
      </c>
      <c r="B324" s="1401"/>
      <c r="C324" s="1401"/>
      <c r="D324" s="1401"/>
      <c r="E324" s="1401"/>
      <c r="F324" s="1401"/>
      <c r="G324" s="1401"/>
      <c r="H324" s="1401"/>
      <c r="I324" s="1401"/>
      <c r="J324" s="1401"/>
      <c r="K324" s="1401"/>
      <c r="L324" s="1401"/>
      <c r="M324" s="1401"/>
      <c r="N324" s="1401"/>
      <c r="O324" s="1401"/>
      <c r="P324" s="1401"/>
      <c r="Q324" s="1401"/>
      <c r="R324" s="1401"/>
      <c r="S324" s="1402"/>
    </row>
    <row r="325" spans="1:19" s="393" customFormat="1">
      <c r="A325" s="1400" t="s">
        <v>3481</v>
      </c>
      <c r="B325" s="1401"/>
      <c r="C325" s="1401"/>
      <c r="D325" s="1401"/>
      <c r="E325" s="1401"/>
      <c r="F325" s="1401"/>
      <c r="G325" s="1401"/>
      <c r="H325" s="1401"/>
      <c r="I325" s="1401"/>
      <c r="J325" s="1401"/>
      <c r="K325" s="1401"/>
      <c r="L325" s="1401"/>
      <c r="M325" s="1401"/>
      <c r="N325" s="1401"/>
      <c r="O325" s="1401"/>
      <c r="P325" s="1401"/>
      <c r="Q325" s="1401"/>
      <c r="R325" s="1401"/>
      <c r="S325" s="1402"/>
    </row>
    <row r="326" spans="1:19" s="393" customFormat="1">
      <c r="A326" s="1400" t="s">
        <v>3482</v>
      </c>
      <c r="B326" s="1401"/>
      <c r="C326" s="1401"/>
      <c r="D326" s="1401"/>
      <c r="E326" s="1401"/>
      <c r="F326" s="1401"/>
      <c r="G326" s="1401"/>
      <c r="H326" s="1401"/>
      <c r="I326" s="1401"/>
      <c r="J326" s="1401"/>
      <c r="K326" s="1401"/>
      <c r="L326" s="1401"/>
      <c r="M326" s="1401"/>
      <c r="N326" s="1401"/>
      <c r="O326" s="1401"/>
      <c r="P326" s="1401"/>
      <c r="Q326" s="1401"/>
      <c r="R326" s="1401"/>
      <c r="S326" s="1402"/>
    </row>
    <row r="327" spans="1:19" s="393" customFormat="1">
      <c r="A327" s="1400" t="s">
        <v>3483</v>
      </c>
      <c r="B327" s="1401"/>
      <c r="C327" s="1401"/>
      <c r="D327" s="1401"/>
      <c r="E327" s="1401"/>
      <c r="F327" s="1401"/>
      <c r="G327" s="1401"/>
      <c r="H327" s="1401"/>
      <c r="I327" s="1401"/>
      <c r="J327" s="1401"/>
      <c r="K327" s="1401"/>
      <c r="L327" s="1401"/>
      <c r="M327" s="1401"/>
      <c r="N327" s="1401"/>
      <c r="O327" s="1401"/>
      <c r="P327" s="1401"/>
      <c r="Q327" s="1401"/>
      <c r="R327" s="1401"/>
      <c r="S327" s="1402"/>
    </row>
    <row r="328" spans="1:19" s="393" customFormat="1">
      <c r="A328" s="1400" t="s">
        <v>3484</v>
      </c>
      <c r="B328" s="1401"/>
      <c r="C328" s="1401"/>
      <c r="D328" s="1401"/>
      <c r="E328" s="1401"/>
      <c r="F328" s="1401"/>
      <c r="G328" s="1401"/>
      <c r="H328" s="1401"/>
      <c r="I328" s="1401"/>
      <c r="J328" s="1401"/>
      <c r="K328" s="1401"/>
      <c r="L328" s="1401"/>
      <c r="M328" s="1401"/>
      <c r="N328" s="1401"/>
      <c r="O328" s="1401"/>
      <c r="P328" s="1401"/>
      <c r="Q328" s="1401"/>
      <c r="R328" s="1401"/>
      <c r="S328" s="1402"/>
    </row>
    <row r="329" spans="1:19" s="393" customFormat="1">
      <c r="A329" s="1400" t="s">
        <v>3485</v>
      </c>
      <c r="B329" s="1401"/>
      <c r="C329" s="1401"/>
      <c r="D329" s="1401"/>
      <c r="E329" s="1401"/>
      <c r="F329" s="1401"/>
      <c r="G329" s="1401"/>
      <c r="H329" s="1401"/>
      <c r="I329" s="1401"/>
      <c r="J329" s="1401"/>
      <c r="K329" s="1401"/>
      <c r="L329" s="1401"/>
      <c r="M329" s="1401"/>
      <c r="N329" s="1401"/>
      <c r="O329" s="1401"/>
      <c r="P329" s="1401"/>
      <c r="Q329" s="1401"/>
      <c r="R329" s="1401"/>
      <c r="S329" s="1402"/>
    </row>
    <row r="330" spans="1:19" s="393" customFormat="1">
      <c r="A330" s="1414" t="s">
        <v>3486</v>
      </c>
      <c r="B330" s="1415"/>
      <c r="C330" s="1415"/>
      <c r="D330" s="1415"/>
      <c r="E330" s="1415"/>
      <c r="F330" s="1415"/>
      <c r="G330" s="1415"/>
      <c r="H330" s="1415"/>
      <c r="I330" s="1415"/>
      <c r="J330" s="1415"/>
      <c r="K330" s="1415"/>
      <c r="L330" s="1415"/>
      <c r="M330" s="1415"/>
      <c r="N330" s="1415"/>
      <c r="O330" s="1415"/>
      <c r="P330" s="1415"/>
      <c r="Q330" s="1415"/>
      <c r="R330" s="1415"/>
      <c r="S330" s="1416"/>
    </row>
    <row r="331" spans="1:19" s="393" customFormat="1" ht="28.5" customHeight="1">
      <c r="A331" s="1405" t="s">
        <v>41</v>
      </c>
      <c r="B331" s="1405"/>
      <c r="C331" s="1405"/>
      <c r="D331" s="1405" t="s">
        <v>42</v>
      </c>
      <c r="E331" s="1405"/>
      <c r="F331" s="1405" t="s">
        <v>43</v>
      </c>
      <c r="G331" s="1405"/>
      <c r="H331" s="1405"/>
      <c r="I331" s="1405" t="s">
        <v>44</v>
      </c>
      <c r="J331" s="1405"/>
      <c r="K331" s="1406" t="s">
        <v>45</v>
      </c>
      <c r="L331" s="1417"/>
      <c r="M331" s="1417"/>
      <c r="N331" s="1418"/>
      <c r="O331" s="1419" t="s">
        <v>46</v>
      </c>
      <c r="P331" s="1419"/>
      <c r="Q331" s="1420"/>
      <c r="R331" s="1405" t="s">
        <v>47</v>
      </c>
      <c r="S331" s="1405"/>
    </row>
    <row r="332" spans="1:19" s="393" customFormat="1" ht="29.25" customHeight="1">
      <c r="A332" s="1404" t="s">
        <v>48</v>
      </c>
      <c r="B332" s="1404" t="s">
        <v>49</v>
      </c>
      <c r="C332" s="1412" t="s">
        <v>50</v>
      </c>
      <c r="D332" s="1404" t="s">
        <v>51</v>
      </c>
      <c r="E332" s="1404" t="s">
        <v>52</v>
      </c>
      <c r="F332" s="1406" t="s">
        <v>53</v>
      </c>
      <c r="G332" s="1407"/>
      <c r="H332" s="1408"/>
      <c r="I332" s="1404" t="s">
        <v>54</v>
      </c>
      <c r="J332" s="1404" t="s">
        <v>55</v>
      </c>
      <c r="K332" s="1406" t="s">
        <v>56</v>
      </c>
      <c r="L332" s="1408"/>
      <c r="M332" s="1406" t="s">
        <v>57</v>
      </c>
      <c r="N332" s="1408"/>
      <c r="O332" s="1404" t="s">
        <v>58</v>
      </c>
      <c r="P332" s="1404" t="s">
        <v>59</v>
      </c>
      <c r="Q332" s="1404" t="s">
        <v>60</v>
      </c>
      <c r="R332" s="1404" t="s">
        <v>61</v>
      </c>
      <c r="S332" s="1404" t="s">
        <v>62</v>
      </c>
    </row>
    <row r="333" spans="1:19" s="393" customFormat="1" ht="64.5" customHeight="1">
      <c r="A333" s="1405"/>
      <c r="B333" s="1405"/>
      <c r="C333" s="1413"/>
      <c r="D333" s="1405"/>
      <c r="E333" s="1405"/>
      <c r="F333" s="395" t="s">
        <v>63</v>
      </c>
      <c r="G333" s="395" t="s">
        <v>64</v>
      </c>
      <c r="H333" s="395" t="s">
        <v>65</v>
      </c>
      <c r="I333" s="1405"/>
      <c r="J333" s="1405"/>
      <c r="K333" s="396" t="s">
        <v>66</v>
      </c>
      <c r="L333" s="396" t="s">
        <v>67</v>
      </c>
      <c r="M333" s="396" t="s">
        <v>68</v>
      </c>
      <c r="N333" s="396" t="s">
        <v>67</v>
      </c>
      <c r="O333" s="1405"/>
      <c r="P333" s="1405"/>
      <c r="Q333" s="1405"/>
      <c r="R333" s="1405"/>
      <c r="S333" s="1405"/>
    </row>
    <row r="334" spans="1:19" s="393" customFormat="1">
      <c r="A334" s="1393" t="s">
        <v>69</v>
      </c>
      <c r="B334" s="1393"/>
      <c r="C334" s="1393"/>
      <c r="D334" s="1393"/>
      <c r="E334" s="1393"/>
      <c r="F334" s="1393"/>
      <c r="G334" s="1393"/>
      <c r="H334" s="1393"/>
      <c r="I334" s="1393"/>
      <c r="J334" s="1393"/>
      <c r="K334" s="1393"/>
      <c r="L334" s="1393"/>
      <c r="M334" s="1393"/>
      <c r="N334" s="1393"/>
      <c r="O334" s="1393"/>
      <c r="P334" s="1393"/>
      <c r="Q334" s="1393"/>
      <c r="R334" s="1393"/>
      <c r="S334" s="1393"/>
    </row>
    <row r="335" spans="1:19" s="394" customFormat="1">
      <c r="A335" s="391">
        <v>0</v>
      </c>
      <c r="B335" s="391">
        <v>0</v>
      </c>
      <c r="C335" s="391">
        <v>0</v>
      </c>
      <c r="D335" s="391">
        <v>0</v>
      </c>
      <c r="E335" s="391">
        <v>0</v>
      </c>
      <c r="F335" s="391">
        <v>0</v>
      </c>
      <c r="G335" s="391">
        <v>0</v>
      </c>
      <c r="H335" s="391">
        <v>0</v>
      </c>
      <c r="I335" s="391">
        <v>0</v>
      </c>
      <c r="J335" s="391">
        <v>0</v>
      </c>
      <c r="K335" s="391">
        <v>0</v>
      </c>
      <c r="L335" s="391">
        <v>0</v>
      </c>
      <c r="M335" s="391">
        <v>0</v>
      </c>
      <c r="N335" s="391">
        <v>0</v>
      </c>
      <c r="O335" s="391">
        <v>0</v>
      </c>
      <c r="P335" s="391">
        <v>0</v>
      </c>
      <c r="Q335" s="391">
        <v>0</v>
      </c>
      <c r="R335" s="391">
        <v>0</v>
      </c>
      <c r="S335" s="391">
        <v>0</v>
      </c>
    </row>
    <row r="336" spans="1:19" s="393" customFormat="1">
      <c r="A336" s="1393" t="s">
        <v>70</v>
      </c>
      <c r="B336" s="1393"/>
      <c r="C336" s="1393"/>
      <c r="D336" s="1393"/>
      <c r="E336" s="1393"/>
      <c r="F336" s="1393"/>
      <c r="G336" s="1393"/>
      <c r="H336" s="1393"/>
      <c r="I336" s="1393"/>
      <c r="J336" s="1393"/>
      <c r="K336" s="1393"/>
      <c r="L336" s="1393"/>
      <c r="M336" s="1393"/>
      <c r="N336" s="1393"/>
      <c r="O336" s="1393"/>
      <c r="P336" s="1393"/>
      <c r="Q336" s="1393"/>
      <c r="R336" s="1393"/>
      <c r="S336" s="1393"/>
    </row>
    <row r="337" spans="1:19" s="394" customFormat="1">
      <c r="A337" s="391">
        <v>0</v>
      </c>
      <c r="B337" s="391">
        <v>0</v>
      </c>
      <c r="C337" s="391">
        <v>0</v>
      </c>
      <c r="D337" s="391">
        <v>0</v>
      </c>
      <c r="E337" s="391">
        <v>0</v>
      </c>
      <c r="F337" s="391">
        <v>0</v>
      </c>
      <c r="G337" s="391">
        <v>0</v>
      </c>
      <c r="H337" s="391">
        <v>0</v>
      </c>
      <c r="I337" s="391">
        <v>0</v>
      </c>
      <c r="J337" s="391">
        <v>0</v>
      </c>
      <c r="K337" s="391">
        <v>0</v>
      </c>
      <c r="L337" s="391">
        <v>0</v>
      </c>
      <c r="M337" s="391">
        <v>0</v>
      </c>
      <c r="N337" s="391">
        <v>0</v>
      </c>
      <c r="O337" s="391">
        <v>0</v>
      </c>
      <c r="P337" s="391">
        <v>0</v>
      </c>
      <c r="Q337" s="391">
        <v>0</v>
      </c>
      <c r="R337" s="391">
        <v>0</v>
      </c>
      <c r="S337" s="391">
        <v>0</v>
      </c>
    </row>
    <row r="338" spans="1:19" s="393" customFormat="1">
      <c r="A338" s="1393" t="s">
        <v>71</v>
      </c>
      <c r="B338" s="1393"/>
      <c r="C338" s="1393"/>
      <c r="D338" s="1393"/>
      <c r="E338" s="1393"/>
      <c r="F338" s="1393"/>
      <c r="G338" s="1393"/>
      <c r="H338" s="1393"/>
      <c r="I338" s="1393"/>
      <c r="J338" s="1393"/>
      <c r="K338" s="1393"/>
      <c r="L338" s="1393"/>
      <c r="M338" s="1393"/>
      <c r="N338" s="1393"/>
      <c r="O338" s="1393"/>
      <c r="P338" s="1393"/>
      <c r="Q338" s="1393"/>
      <c r="R338" s="1393"/>
      <c r="S338" s="1393"/>
    </row>
    <row r="339" spans="1:19" s="394" customFormat="1">
      <c r="A339" s="391">
        <v>0</v>
      </c>
      <c r="B339" s="391">
        <v>0</v>
      </c>
      <c r="C339" s="391">
        <v>0</v>
      </c>
      <c r="D339" s="391">
        <v>0</v>
      </c>
      <c r="E339" s="391">
        <v>0</v>
      </c>
      <c r="F339" s="391">
        <v>0</v>
      </c>
      <c r="G339" s="391">
        <v>0</v>
      </c>
      <c r="H339" s="391">
        <v>0</v>
      </c>
      <c r="I339" s="391">
        <v>0</v>
      </c>
      <c r="J339" s="391">
        <v>0</v>
      </c>
      <c r="K339" s="391">
        <v>0</v>
      </c>
      <c r="L339" s="391">
        <v>0</v>
      </c>
      <c r="M339" s="391">
        <v>0</v>
      </c>
      <c r="N339" s="391">
        <v>0</v>
      </c>
      <c r="O339" s="391">
        <v>0</v>
      </c>
      <c r="P339" s="391">
        <v>0</v>
      </c>
      <c r="Q339" s="391">
        <v>0</v>
      </c>
      <c r="R339" s="391">
        <v>0</v>
      </c>
      <c r="S339" s="391">
        <v>0</v>
      </c>
    </row>
    <row r="340" spans="1:19" s="393" customFormat="1">
      <c r="A340" s="1393" t="s">
        <v>72</v>
      </c>
      <c r="B340" s="1393"/>
      <c r="C340" s="1393"/>
      <c r="D340" s="1393"/>
      <c r="E340" s="1393"/>
      <c r="F340" s="1393"/>
      <c r="G340" s="1393"/>
      <c r="H340" s="1393"/>
      <c r="I340" s="1393"/>
      <c r="J340" s="1393"/>
      <c r="K340" s="1393"/>
      <c r="L340" s="1393"/>
      <c r="M340" s="1393"/>
      <c r="N340" s="1393"/>
      <c r="O340" s="1393"/>
      <c r="P340" s="1393"/>
      <c r="Q340" s="1393"/>
      <c r="R340" s="1393"/>
      <c r="S340" s="1393"/>
    </row>
    <row r="341" spans="1:19" s="394" customFormat="1">
      <c r="A341" s="391">
        <v>0</v>
      </c>
      <c r="B341" s="391">
        <v>0</v>
      </c>
      <c r="C341" s="391">
        <v>0</v>
      </c>
      <c r="D341" s="391">
        <v>0</v>
      </c>
      <c r="E341" s="391">
        <v>0</v>
      </c>
      <c r="F341" s="391">
        <v>0</v>
      </c>
      <c r="G341" s="391">
        <v>0</v>
      </c>
      <c r="H341" s="391">
        <v>0</v>
      </c>
      <c r="I341" s="391">
        <v>0</v>
      </c>
      <c r="J341" s="391">
        <v>0</v>
      </c>
      <c r="K341" s="391">
        <v>0</v>
      </c>
      <c r="L341" s="391">
        <v>0</v>
      </c>
      <c r="M341" s="391">
        <v>0</v>
      </c>
      <c r="N341" s="391">
        <v>0</v>
      </c>
      <c r="O341" s="391">
        <v>0</v>
      </c>
      <c r="P341" s="391">
        <v>0</v>
      </c>
      <c r="Q341" s="391">
        <v>0</v>
      </c>
      <c r="R341" s="391">
        <v>0</v>
      </c>
      <c r="S341" s="391">
        <v>0</v>
      </c>
    </row>
    <row r="342" spans="1:19" s="393" customFormat="1">
      <c r="A342" s="1403" t="s">
        <v>73</v>
      </c>
      <c r="B342" s="1403"/>
      <c r="C342" s="1403"/>
      <c r="D342" s="1403"/>
      <c r="E342" s="1403"/>
      <c r="F342" s="1403"/>
      <c r="G342" s="1403"/>
      <c r="H342" s="1403"/>
      <c r="I342" s="1403"/>
      <c r="J342" s="1403"/>
      <c r="K342" s="1403"/>
      <c r="L342" s="1403"/>
      <c r="M342" s="1403"/>
      <c r="N342" s="1403"/>
      <c r="O342" s="1403"/>
      <c r="P342" s="1403"/>
      <c r="Q342" s="1403"/>
      <c r="R342" s="1403"/>
      <c r="S342" s="1403"/>
    </row>
    <row r="343" spans="1:19" s="394" customFormat="1">
      <c r="A343" s="391">
        <v>0</v>
      </c>
      <c r="B343" s="391">
        <v>0</v>
      </c>
      <c r="C343" s="391">
        <v>0</v>
      </c>
      <c r="D343" s="391">
        <v>0</v>
      </c>
      <c r="E343" s="391">
        <v>0</v>
      </c>
      <c r="F343" s="391">
        <v>0</v>
      </c>
      <c r="G343" s="391">
        <v>0</v>
      </c>
      <c r="H343" s="391">
        <v>0</v>
      </c>
      <c r="I343" s="391">
        <v>0</v>
      </c>
      <c r="J343" s="391">
        <v>0</v>
      </c>
      <c r="K343" s="391">
        <v>0</v>
      </c>
      <c r="L343" s="391">
        <v>0</v>
      </c>
      <c r="M343" s="391">
        <v>0</v>
      </c>
      <c r="N343" s="391">
        <v>0</v>
      </c>
      <c r="O343" s="391">
        <v>0</v>
      </c>
      <c r="P343" s="391">
        <v>0</v>
      </c>
      <c r="Q343" s="391">
        <v>0</v>
      </c>
      <c r="R343" s="391">
        <v>0</v>
      </c>
      <c r="S343" s="391">
        <v>0</v>
      </c>
    </row>
    <row r="344" spans="1:19" s="393" customFormat="1">
      <c r="A344" s="1393" t="s">
        <v>74</v>
      </c>
      <c r="B344" s="1393"/>
      <c r="C344" s="1393"/>
      <c r="D344" s="1393"/>
      <c r="E344" s="1393"/>
      <c r="F344" s="1393"/>
      <c r="G344" s="1393"/>
      <c r="H344" s="1393"/>
      <c r="I344" s="1393"/>
      <c r="J344" s="1393"/>
      <c r="K344" s="1393"/>
      <c r="L344" s="1393"/>
      <c r="M344" s="1393"/>
      <c r="N344" s="1393"/>
      <c r="O344" s="1393"/>
      <c r="P344" s="1393"/>
      <c r="Q344" s="1393"/>
      <c r="R344" s="1393"/>
      <c r="S344" s="1393"/>
    </row>
    <row r="345" spans="1:19" s="394" customFormat="1">
      <c r="A345" s="391">
        <v>0</v>
      </c>
      <c r="B345" s="391">
        <v>0</v>
      </c>
      <c r="C345" s="391">
        <v>0</v>
      </c>
      <c r="D345" s="391">
        <v>0</v>
      </c>
      <c r="E345" s="391">
        <v>0</v>
      </c>
      <c r="F345" s="391">
        <v>0</v>
      </c>
      <c r="G345" s="391">
        <v>0</v>
      </c>
      <c r="H345" s="391">
        <v>0</v>
      </c>
      <c r="I345" s="391">
        <v>0</v>
      </c>
      <c r="J345" s="391">
        <v>0</v>
      </c>
      <c r="K345" s="391">
        <v>0</v>
      </c>
      <c r="L345" s="391">
        <v>0</v>
      </c>
      <c r="M345" s="391">
        <v>0</v>
      </c>
      <c r="N345" s="391">
        <v>0</v>
      </c>
      <c r="O345" s="391">
        <v>0</v>
      </c>
      <c r="P345" s="391">
        <v>0</v>
      </c>
      <c r="Q345" s="391">
        <v>0</v>
      </c>
      <c r="R345" s="391">
        <v>0</v>
      </c>
      <c r="S345" s="391">
        <v>0</v>
      </c>
    </row>
    <row r="346" spans="1:19" s="393" customFormat="1">
      <c r="A346" s="1393" t="s">
        <v>75</v>
      </c>
      <c r="B346" s="1393"/>
      <c r="C346" s="1393"/>
      <c r="D346" s="1393"/>
      <c r="E346" s="1393"/>
      <c r="F346" s="1393"/>
      <c r="G346" s="1393"/>
      <c r="H346" s="1393"/>
      <c r="I346" s="1393"/>
      <c r="J346" s="1393"/>
      <c r="K346" s="1393"/>
      <c r="L346" s="1393"/>
      <c r="M346" s="1393"/>
      <c r="N346" s="1393"/>
      <c r="O346" s="1393"/>
      <c r="P346" s="1393"/>
      <c r="Q346" s="1393"/>
      <c r="R346" s="1393"/>
      <c r="S346" s="1393"/>
    </row>
    <row r="347" spans="1:19" s="394" customFormat="1">
      <c r="A347" s="391">
        <v>0</v>
      </c>
      <c r="B347" s="391">
        <v>0</v>
      </c>
      <c r="C347" s="391">
        <v>0</v>
      </c>
      <c r="D347" s="391">
        <v>0</v>
      </c>
      <c r="E347" s="391">
        <v>0</v>
      </c>
      <c r="F347" s="391">
        <v>0</v>
      </c>
      <c r="G347" s="391">
        <v>0</v>
      </c>
      <c r="H347" s="391">
        <v>0</v>
      </c>
      <c r="I347" s="391">
        <v>0</v>
      </c>
      <c r="J347" s="391">
        <v>0</v>
      </c>
      <c r="K347" s="391">
        <v>0</v>
      </c>
      <c r="L347" s="391">
        <v>0</v>
      </c>
      <c r="M347" s="391">
        <v>0</v>
      </c>
      <c r="N347" s="391">
        <v>0</v>
      </c>
      <c r="O347" s="391">
        <v>0</v>
      </c>
      <c r="P347" s="391">
        <v>0</v>
      </c>
      <c r="Q347" s="391">
        <v>0</v>
      </c>
      <c r="R347" s="391">
        <v>0</v>
      </c>
      <c r="S347" s="391">
        <v>0</v>
      </c>
    </row>
    <row r="348" spans="1:19" s="393" customFormat="1">
      <c r="A348" s="1393" t="s">
        <v>76</v>
      </c>
      <c r="B348" s="1393"/>
      <c r="C348" s="1393"/>
      <c r="D348" s="1393"/>
      <c r="E348" s="1393"/>
      <c r="F348" s="1393"/>
      <c r="G348" s="1393"/>
      <c r="H348" s="1393"/>
      <c r="I348" s="1393"/>
      <c r="J348" s="1393"/>
      <c r="K348" s="1393"/>
      <c r="L348" s="1393"/>
      <c r="M348" s="1393"/>
      <c r="N348" s="1393"/>
      <c r="O348" s="1393"/>
      <c r="P348" s="1393"/>
      <c r="Q348" s="1393"/>
      <c r="R348" s="1393"/>
      <c r="S348" s="1393"/>
    </row>
    <row r="349" spans="1:19" s="394" customFormat="1">
      <c r="A349" s="391">
        <v>0</v>
      </c>
      <c r="B349" s="391">
        <v>0</v>
      </c>
      <c r="C349" s="391">
        <v>0</v>
      </c>
      <c r="D349" s="391">
        <v>0</v>
      </c>
      <c r="E349" s="391">
        <v>0</v>
      </c>
      <c r="F349" s="391">
        <v>0</v>
      </c>
      <c r="G349" s="391">
        <v>0</v>
      </c>
      <c r="H349" s="391">
        <v>0</v>
      </c>
      <c r="I349" s="391">
        <v>0</v>
      </c>
      <c r="J349" s="391">
        <v>0</v>
      </c>
      <c r="K349" s="391">
        <v>0</v>
      </c>
      <c r="L349" s="391">
        <v>0</v>
      </c>
      <c r="M349" s="391">
        <v>0</v>
      </c>
      <c r="N349" s="391">
        <v>0</v>
      </c>
      <c r="O349" s="391">
        <v>0</v>
      </c>
      <c r="P349" s="391">
        <v>0</v>
      </c>
      <c r="Q349" s="391">
        <v>0</v>
      </c>
      <c r="R349" s="391">
        <v>0</v>
      </c>
      <c r="S349" s="391">
        <v>0</v>
      </c>
    </row>
    <row r="350" spans="1:19" s="393" customFormat="1" ht="13.5" customHeight="1">
      <c r="A350" s="1393" t="s">
        <v>77</v>
      </c>
      <c r="B350" s="1393"/>
      <c r="C350" s="1393"/>
      <c r="D350" s="1393"/>
      <c r="E350" s="1393"/>
      <c r="F350" s="1393"/>
      <c r="G350" s="1393"/>
      <c r="H350" s="1393"/>
      <c r="I350" s="1393"/>
      <c r="J350" s="1393"/>
      <c r="K350" s="1393"/>
      <c r="L350" s="1393"/>
      <c r="M350" s="1393"/>
      <c r="N350" s="1393"/>
      <c r="O350" s="1393"/>
      <c r="P350" s="1393"/>
      <c r="Q350" s="1393"/>
      <c r="R350" s="1393"/>
      <c r="S350" s="1393"/>
    </row>
    <row r="351" spans="1:19" s="394" customFormat="1">
      <c r="A351" s="391">
        <v>0</v>
      </c>
      <c r="B351" s="391">
        <v>0</v>
      </c>
      <c r="C351" s="391">
        <v>0</v>
      </c>
      <c r="D351" s="391">
        <v>0</v>
      </c>
      <c r="E351" s="391">
        <v>0</v>
      </c>
      <c r="F351" s="391">
        <v>0</v>
      </c>
      <c r="G351" s="391">
        <v>0</v>
      </c>
      <c r="H351" s="391">
        <v>0</v>
      </c>
      <c r="I351" s="391">
        <v>0</v>
      </c>
      <c r="J351" s="391">
        <v>0</v>
      </c>
      <c r="K351" s="391">
        <v>0</v>
      </c>
      <c r="L351" s="391">
        <v>0</v>
      </c>
      <c r="M351" s="391">
        <v>0</v>
      </c>
      <c r="N351" s="391">
        <v>0</v>
      </c>
      <c r="O351" s="391">
        <v>0</v>
      </c>
      <c r="P351" s="391">
        <v>0</v>
      </c>
      <c r="Q351" s="391">
        <v>0</v>
      </c>
      <c r="R351" s="391">
        <v>0</v>
      </c>
      <c r="S351" s="391">
        <v>0</v>
      </c>
    </row>
    <row r="352" spans="1:19" s="393" customFormat="1">
      <c r="A352" s="1393" t="s">
        <v>78</v>
      </c>
      <c r="B352" s="1393"/>
      <c r="C352" s="1393"/>
      <c r="D352" s="1393"/>
      <c r="E352" s="1393"/>
      <c r="F352" s="1393"/>
      <c r="G352" s="1393"/>
      <c r="H352" s="1393"/>
      <c r="I352" s="1393"/>
      <c r="J352" s="1393"/>
      <c r="K352" s="1393"/>
      <c r="L352" s="1393"/>
      <c r="M352" s="1393"/>
      <c r="N352" s="1393"/>
      <c r="O352" s="1393"/>
      <c r="P352" s="1393"/>
      <c r="Q352" s="1393"/>
      <c r="R352" s="1393"/>
      <c r="S352" s="1393"/>
    </row>
    <row r="353" spans="1:19" s="394" customFormat="1">
      <c r="A353" s="391">
        <v>0</v>
      </c>
      <c r="B353" s="391">
        <v>0</v>
      </c>
      <c r="C353" s="391">
        <v>0</v>
      </c>
      <c r="D353" s="391">
        <v>0</v>
      </c>
      <c r="E353" s="391">
        <v>0</v>
      </c>
      <c r="F353" s="391">
        <v>0</v>
      </c>
      <c r="G353" s="391">
        <v>0</v>
      </c>
      <c r="H353" s="391">
        <v>0</v>
      </c>
      <c r="I353" s="391">
        <v>0</v>
      </c>
      <c r="J353" s="391">
        <v>0</v>
      </c>
      <c r="K353" s="391">
        <v>0</v>
      </c>
      <c r="L353" s="391">
        <v>0</v>
      </c>
      <c r="M353" s="391">
        <v>0</v>
      </c>
      <c r="N353" s="391">
        <v>0</v>
      </c>
      <c r="O353" s="391">
        <v>0</v>
      </c>
      <c r="P353" s="391">
        <v>0</v>
      </c>
      <c r="Q353" s="391">
        <v>0</v>
      </c>
      <c r="R353" s="391">
        <v>0</v>
      </c>
      <c r="S353" s="391">
        <v>0</v>
      </c>
    </row>
    <row r="354" spans="1:19" s="393" customFormat="1">
      <c r="A354" s="1393" t="s">
        <v>79</v>
      </c>
      <c r="B354" s="1393"/>
      <c r="C354" s="1393"/>
      <c r="D354" s="1393"/>
      <c r="E354" s="1393"/>
      <c r="F354" s="1393"/>
      <c r="G354" s="1393"/>
      <c r="H354" s="1393"/>
      <c r="I354" s="1393"/>
      <c r="J354" s="1393"/>
      <c r="K354" s="1393"/>
      <c r="L354" s="1393"/>
      <c r="M354" s="1393"/>
      <c r="N354" s="1393"/>
      <c r="O354" s="1393"/>
      <c r="P354" s="1393"/>
      <c r="Q354" s="1393"/>
      <c r="R354" s="1393"/>
      <c r="S354" s="1393"/>
    </row>
    <row r="355" spans="1:19" s="394" customFormat="1">
      <c r="A355" s="391">
        <v>0</v>
      </c>
      <c r="B355" s="391">
        <v>0</v>
      </c>
      <c r="C355" s="391">
        <v>0</v>
      </c>
      <c r="D355" s="391">
        <v>0</v>
      </c>
      <c r="E355" s="391">
        <v>0</v>
      </c>
      <c r="F355" s="391">
        <v>0</v>
      </c>
      <c r="G355" s="391">
        <v>0</v>
      </c>
      <c r="H355" s="391">
        <v>0</v>
      </c>
      <c r="I355" s="391">
        <v>0</v>
      </c>
      <c r="J355" s="391">
        <v>0</v>
      </c>
      <c r="K355" s="391">
        <v>0</v>
      </c>
      <c r="L355" s="391">
        <v>0</v>
      </c>
      <c r="M355" s="391">
        <v>0</v>
      </c>
      <c r="N355" s="391">
        <v>0</v>
      </c>
      <c r="O355" s="391">
        <v>0</v>
      </c>
      <c r="P355" s="391">
        <v>0</v>
      </c>
      <c r="Q355" s="391">
        <v>0</v>
      </c>
      <c r="R355" s="391">
        <v>0</v>
      </c>
      <c r="S355" s="391">
        <v>0</v>
      </c>
    </row>
    <row r="356" spans="1:19" s="393" customFormat="1">
      <c r="A356" s="1393" t="s">
        <v>80</v>
      </c>
      <c r="B356" s="1393"/>
      <c r="C356" s="1393"/>
      <c r="D356" s="1393"/>
      <c r="E356" s="1393"/>
      <c r="F356" s="1393"/>
      <c r="G356" s="1393"/>
      <c r="H356" s="1393"/>
      <c r="I356" s="1393"/>
      <c r="J356" s="1393"/>
      <c r="K356" s="1393"/>
      <c r="L356" s="1393"/>
      <c r="M356" s="1393"/>
      <c r="N356" s="1393"/>
      <c r="O356" s="1393"/>
      <c r="P356" s="1393"/>
      <c r="Q356" s="1393"/>
      <c r="R356" s="1393"/>
      <c r="S356" s="1393"/>
    </row>
    <row r="357" spans="1:19" s="394" customFormat="1">
      <c r="A357" s="391">
        <v>0</v>
      </c>
      <c r="B357" s="391">
        <v>0</v>
      </c>
      <c r="C357" s="391">
        <v>0</v>
      </c>
      <c r="D357" s="391">
        <v>0</v>
      </c>
      <c r="E357" s="391">
        <v>0</v>
      </c>
      <c r="F357" s="391">
        <v>0</v>
      </c>
      <c r="G357" s="391">
        <v>0</v>
      </c>
      <c r="H357" s="391">
        <v>0</v>
      </c>
      <c r="I357" s="391">
        <v>0</v>
      </c>
      <c r="J357" s="391">
        <v>0</v>
      </c>
      <c r="K357" s="391">
        <v>0</v>
      </c>
      <c r="L357" s="391">
        <v>0</v>
      </c>
      <c r="M357" s="391">
        <v>0</v>
      </c>
      <c r="N357" s="391">
        <v>0</v>
      </c>
      <c r="O357" s="391">
        <v>0</v>
      </c>
      <c r="P357" s="391">
        <v>0</v>
      </c>
      <c r="Q357" s="391">
        <v>0</v>
      </c>
      <c r="R357" s="391">
        <v>0</v>
      </c>
      <c r="S357" s="391">
        <v>0</v>
      </c>
    </row>
    <row r="358" spans="1:19" s="393" customFormat="1">
      <c r="A358" s="1394" t="s">
        <v>3653</v>
      </c>
      <c r="B358" s="1395"/>
      <c r="C358" s="1395"/>
      <c r="D358" s="1395"/>
      <c r="E358" s="1395"/>
      <c r="F358" s="1395"/>
      <c r="G358" s="1395"/>
      <c r="H358" s="1395"/>
      <c r="I358" s="1395"/>
      <c r="J358" s="1395"/>
      <c r="K358" s="1395"/>
      <c r="L358" s="1395"/>
      <c r="M358" s="1395"/>
      <c r="N358" s="1395"/>
      <c r="O358" s="1395"/>
      <c r="P358" s="1395"/>
      <c r="Q358" s="1395"/>
      <c r="R358" s="1395"/>
      <c r="S358" s="1396"/>
    </row>
    <row r="359" spans="1:19" s="405" customFormat="1">
      <c r="A359" s="398">
        <f>SUM(A357,A355,A353,A351,A349,A347,A345,A343,A341,A339,A337,A335)</f>
        <v>0</v>
      </c>
      <c r="B359" s="398">
        <f t="shared" ref="B359:S359" si="8">SUM(B357,B355,B353,B351,B349,B347,B345,B343,B341,B339,B337,B335)</f>
        <v>0</v>
      </c>
      <c r="C359" s="398">
        <f t="shared" si="8"/>
        <v>0</v>
      </c>
      <c r="D359" s="398">
        <f t="shared" si="8"/>
        <v>0</v>
      </c>
      <c r="E359" s="398">
        <f t="shared" si="8"/>
        <v>0</v>
      </c>
      <c r="F359" s="398">
        <f t="shared" si="8"/>
        <v>0</v>
      </c>
      <c r="G359" s="398">
        <f t="shared" si="8"/>
        <v>0</v>
      </c>
      <c r="H359" s="398">
        <f t="shared" si="8"/>
        <v>0</v>
      </c>
      <c r="I359" s="398">
        <f t="shared" si="8"/>
        <v>0</v>
      </c>
      <c r="J359" s="398">
        <f t="shared" si="8"/>
        <v>0</v>
      </c>
      <c r="K359" s="398">
        <f t="shared" si="8"/>
        <v>0</v>
      </c>
      <c r="L359" s="398">
        <f t="shared" si="8"/>
        <v>0</v>
      </c>
      <c r="M359" s="398">
        <f t="shared" si="8"/>
        <v>0</v>
      </c>
      <c r="N359" s="398">
        <f t="shared" si="8"/>
        <v>0</v>
      </c>
      <c r="O359" s="398">
        <f t="shared" si="8"/>
        <v>0</v>
      </c>
      <c r="P359" s="398">
        <f t="shared" si="8"/>
        <v>0</v>
      </c>
      <c r="Q359" s="398">
        <f t="shared" si="8"/>
        <v>0</v>
      </c>
      <c r="R359" s="398">
        <f t="shared" si="8"/>
        <v>0</v>
      </c>
      <c r="S359" s="398">
        <f t="shared" si="8"/>
        <v>0</v>
      </c>
    </row>
    <row r="360" spans="1:19" s="393" customFormat="1">
      <c r="A360" s="402"/>
      <c r="B360" s="403"/>
      <c r="C360" s="403"/>
      <c r="D360" s="403"/>
      <c r="E360" s="403"/>
      <c r="F360" s="403"/>
      <c r="G360" s="403"/>
      <c r="H360" s="403"/>
      <c r="I360" s="403"/>
      <c r="J360" s="403"/>
      <c r="K360" s="403"/>
      <c r="L360" s="403"/>
      <c r="M360" s="403"/>
      <c r="N360" s="403"/>
      <c r="O360" s="403"/>
      <c r="P360" s="403"/>
      <c r="Q360" s="403"/>
      <c r="R360" s="403"/>
      <c r="S360" s="404"/>
    </row>
    <row r="361" spans="1:19" s="393" customFormat="1" ht="19.5" customHeight="1">
      <c r="A361" s="1409" t="s">
        <v>3500</v>
      </c>
      <c r="B361" s="1410"/>
      <c r="C361" s="1410"/>
      <c r="D361" s="1410"/>
      <c r="E361" s="1410"/>
      <c r="F361" s="1410"/>
      <c r="G361" s="1410"/>
      <c r="H361" s="1410"/>
      <c r="I361" s="1410"/>
      <c r="J361" s="1410"/>
      <c r="K361" s="1410"/>
      <c r="L361" s="1410"/>
      <c r="M361" s="1410"/>
      <c r="N361" s="1410"/>
      <c r="O361" s="1410"/>
      <c r="P361" s="1410"/>
      <c r="Q361" s="1410"/>
      <c r="R361" s="1410"/>
      <c r="S361" s="1411"/>
    </row>
    <row r="362" spans="1:19" s="401" customFormat="1" ht="12.75" customHeight="1">
      <c r="A362" s="1400" t="s">
        <v>3654</v>
      </c>
      <c r="B362" s="1401"/>
      <c r="C362" s="1401"/>
      <c r="D362" s="1401"/>
      <c r="E362" s="1401"/>
      <c r="F362" s="1401"/>
      <c r="G362" s="1401"/>
      <c r="H362" s="1401"/>
      <c r="I362" s="1401"/>
      <c r="J362" s="1401"/>
      <c r="K362" s="1401"/>
      <c r="L362" s="1401"/>
      <c r="M362" s="1401"/>
      <c r="N362" s="1401"/>
      <c r="O362" s="1401"/>
      <c r="P362" s="1401"/>
      <c r="Q362" s="1401"/>
      <c r="R362" s="1401"/>
      <c r="S362" s="1402"/>
    </row>
    <row r="363" spans="1:19" s="393" customFormat="1">
      <c r="A363" s="1400" t="s">
        <v>1871</v>
      </c>
      <c r="B363" s="1401"/>
      <c r="C363" s="1401"/>
      <c r="D363" s="1401"/>
      <c r="E363" s="1401"/>
      <c r="F363" s="1401"/>
      <c r="G363" s="1401"/>
      <c r="H363" s="1401"/>
      <c r="I363" s="1401"/>
      <c r="J363" s="1401"/>
      <c r="K363" s="1401"/>
      <c r="L363" s="1401"/>
      <c r="M363" s="1401"/>
      <c r="N363" s="1401"/>
      <c r="O363" s="1401"/>
      <c r="P363" s="1401"/>
      <c r="Q363" s="1401"/>
      <c r="R363" s="1401"/>
      <c r="S363" s="1402"/>
    </row>
    <row r="364" spans="1:19" s="393" customFormat="1">
      <c r="A364" s="1400" t="s">
        <v>3460</v>
      </c>
      <c r="B364" s="1401"/>
      <c r="C364" s="1401"/>
      <c r="D364" s="1401"/>
      <c r="E364" s="1401"/>
      <c r="F364" s="1401"/>
      <c r="G364" s="1401"/>
      <c r="H364" s="1401"/>
      <c r="I364" s="1401"/>
      <c r="J364" s="1401"/>
      <c r="K364" s="1401"/>
      <c r="L364" s="1401"/>
      <c r="M364" s="1401"/>
      <c r="N364" s="1401"/>
      <c r="O364" s="1401"/>
      <c r="P364" s="1401"/>
      <c r="Q364" s="1401"/>
      <c r="R364" s="1401"/>
      <c r="S364" s="1402"/>
    </row>
    <row r="365" spans="1:19" s="393" customFormat="1">
      <c r="A365" s="1400" t="s">
        <v>3487</v>
      </c>
      <c r="B365" s="1401"/>
      <c r="C365" s="1401"/>
      <c r="D365" s="1401"/>
      <c r="E365" s="1401"/>
      <c r="F365" s="1401"/>
      <c r="G365" s="1401"/>
      <c r="H365" s="1401"/>
      <c r="I365" s="1401"/>
      <c r="J365" s="1401"/>
      <c r="K365" s="1401"/>
      <c r="L365" s="1401"/>
      <c r="M365" s="1401"/>
      <c r="N365" s="1401"/>
      <c r="O365" s="1401"/>
      <c r="P365" s="1401"/>
      <c r="Q365" s="1401"/>
      <c r="R365" s="1401"/>
      <c r="S365" s="1402"/>
    </row>
    <row r="366" spans="1:19" s="393" customFormat="1">
      <c r="A366" s="1400" t="s">
        <v>3488</v>
      </c>
      <c r="B366" s="1401"/>
      <c r="C366" s="1401"/>
      <c r="D366" s="1401"/>
      <c r="E366" s="1401"/>
      <c r="F366" s="1401"/>
      <c r="G366" s="1401"/>
      <c r="H366" s="1401"/>
      <c r="I366" s="1401"/>
      <c r="J366" s="1401"/>
      <c r="K366" s="1401"/>
      <c r="L366" s="1401"/>
      <c r="M366" s="1401"/>
      <c r="N366" s="1401"/>
      <c r="O366" s="1401"/>
      <c r="P366" s="1401"/>
      <c r="Q366" s="1401"/>
      <c r="R366" s="1401"/>
      <c r="S366" s="1402"/>
    </row>
    <row r="367" spans="1:19" s="393" customFormat="1">
      <c r="A367" s="1400" t="s">
        <v>3489</v>
      </c>
      <c r="B367" s="1401"/>
      <c r="C367" s="1401"/>
      <c r="D367" s="1401"/>
      <c r="E367" s="1401"/>
      <c r="F367" s="1401"/>
      <c r="G367" s="1401"/>
      <c r="H367" s="1401"/>
      <c r="I367" s="1401"/>
      <c r="J367" s="1401"/>
      <c r="K367" s="1401"/>
      <c r="L367" s="1401"/>
      <c r="M367" s="1401"/>
      <c r="N367" s="1401"/>
      <c r="O367" s="1401"/>
      <c r="P367" s="1401"/>
      <c r="Q367" s="1401"/>
      <c r="R367" s="1401"/>
      <c r="S367" s="1402"/>
    </row>
    <row r="368" spans="1:19" s="393" customFormat="1">
      <c r="A368" s="1400" t="s">
        <v>3490</v>
      </c>
      <c r="B368" s="1401"/>
      <c r="C368" s="1401"/>
      <c r="D368" s="1401"/>
      <c r="E368" s="1401"/>
      <c r="F368" s="1401"/>
      <c r="G368" s="1401"/>
      <c r="H368" s="1401"/>
      <c r="I368" s="1401"/>
      <c r="J368" s="1401"/>
      <c r="K368" s="1401"/>
      <c r="L368" s="1401"/>
      <c r="M368" s="1401"/>
      <c r="N368" s="1401"/>
      <c r="O368" s="1401"/>
      <c r="P368" s="1401"/>
      <c r="Q368" s="1401"/>
      <c r="R368" s="1401"/>
      <c r="S368" s="1402"/>
    </row>
    <row r="369" spans="1:19" s="393" customFormat="1">
      <c r="A369" s="1400" t="s">
        <v>3491</v>
      </c>
      <c r="B369" s="1401"/>
      <c r="C369" s="1401"/>
      <c r="D369" s="1401"/>
      <c r="E369" s="1401"/>
      <c r="F369" s="1401"/>
      <c r="G369" s="1401"/>
      <c r="H369" s="1401"/>
      <c r="I369" s="1401"/>
      <c r="J369" s="1401"/>
      <c r="K369" s="1401"/>
      <c r="L369" s="1401"/>
      <c r="M369" s="1401"/>
      <c r="N369" s="1401"/>
      <c r="O369" s="1401"/>
      <c r="P369" s="1401"/>
      <c r="Q369" s="1401"/>
      <c r="R369" s="1401"/>
      <c r="S369" s="1402"/>
    </row>
    <row r="370" spans="1:19" s="393" customFormat="1">
      <c r="A370" s="1414" t="s">
        <v>1100</v>
      </c>
      <c r="B370" s="1415"/>
      <c r="C370" s="1415"/>
      <c r="D370" s="1415"/>
      <c r="E370" s="1415"/>
      <c r="F370" s="1415"/>
      <c r="G370" s="1415"/>
      <c r="H370" s="1415"/>
      <c r="I370" s="1415"/>
      <c r="J370" s="1415"/>
      <c r="K370" s="1415"/>
      <c r="L370" s="1415"/>
      <c r="M370" s="1415"/>
      <c r="N370" s="1415"/>
      <c r="O370" s="1415"/>
      <c r="P370" s="1415"/>
      <c r="Q370" s="1415"/>
      <c r="R370" s="1415"/>
      <c r="S370" s="1416"/>
    </row>
    <row r="371" spans="1:19" s="393" customFormat="1" ht="38.25" customHeight="1">
      <c r="A371" s="1405" t="s">
        <v>41</v>
      </c>
      <c r="B371" s="1405"/>
      <c r="C371" s="1405"/>
      <c r="D371" s="1405" t="s">
        <v>42</v>
      </c>
      <c r="E371" s="1405"/>
      <c r="F371" s="1405" t="s">
        <v>43</v>
      </c>
      <c r="G371" s="1405"/>
      <c r="H371" s="1405"/>
      <c r="I371" s="1405" t="s">
        <v>44</v>
      </c>
      <c r="J371" s="1405"/>
      <c r="K371" s="1406" t="s">
        <v>45</v>
      </c>
      <c r="L371" s="1417"/>
      <c r="M371" s="1417"/>
      <c r="N371" s="1418"/>
      <c r="O371" s="1419" t="s">
        <v>46</v>
      </c>
      <c r="P371" s="1419"/>
      <c r="Q371" s="1420"/>
      <c r="R371" s="1405" t="s">
        <v>47</v>
      </c>
      <c r="S371" s="1405"/>
    </row>
    <row r="372" spans="1:19" s="393" customFormat="1" ht="30" customHeight="1">
      <c r="A372" s="1404" t="s">
        <v>48</v>
      </c>
      <c r="B372" s="1404" t="s">
        <v>49</v>
      </c>
      <c r="C372" s="1412" t="s">
        <v>50</v>
      </c>
      <c r="D372" s="1404" t="s">
        <v>51</v>
      </c>
      <c r="E372" s="1404" t="s">
        <v>52</v>
      </c>
      <c r="F372" s="1406" t="s">
        <v>53</v>
      </c>
      <c r="G372" s="1407"/>
      <c r="H372" s="1408"/>
      <c r="I372" s="1404" t="s">
        <v>54</v>
      </c>
      <c r="J372" s="1404" t="s">
        <v>55</v>
      </c>
      <c r="K372" s="1406" t="s">
        <v>56</v>
      </c>
      <c r="L372" s="1408"/>
      <c r="M372" s="1406" t="s">
        <v>57</v>
      </c>
      <c r="N372" s="1408"/>
      <c r="O372" s="1404" t="s">
        <v>58</v>
      </c>
      <c r="P372" s="1404" t="s">
        <v>59</v>
      </c>
      <c r="Q372" s="1404" t="s">
        <v>60</v>
      </c>
      <c r="R372" s="1404" t="s">
        <v>61</v>
      </c>
      <c r="S372" s="1404" t="s">
        <v>62</v>
      </c>
    </row>
    <row r="373" spans="1:19" s="393" customFormat="1" ht="59.25" customHeight="1">
      <c r="A373" s="1405"/>
      <c r="B373" s="1405"/>
      <c r="C373" s="1413"/>
      <c r="D373" s="1405"/>
      <c r="E373" s="1405"/>
      <c r="F373" s="395" t="s">
        <v>63</v>
      </c>
      <c r="G373" s="395" t="s">
        <v>64</v>
      </c>
      <c r="H373" s="395" t="s">
        <v>65</v>
      </c>
      <c r="I373" s="1405"/>
      <c r="J373" s="1405"/>
      <c r="K373" s="396" t="s">
        <v>66</v>
      </c>
      <c r="L373" s="396" t="s">
        <v>67</v>
      </c>
      <c r="M373" s="396" t="s">
        <v>68</v>
      </c>
      <c r="N373" s="396" t="s">
        <v>67</v>
      </c>
      <c r="O373" s="1405"/>
      <c r="P373" s="1405"/>
      <c r="Q373" s="1405"/>
      <c r="R373" s="1405"/>
      <c r="S373" s="1405"/>
    </row>
    <row r="374" spans="1:19" s="393" customFormat="1">
      <c r="A374" s="1393" t="s">
        <v>69</v>
      </c>
      <c r="B374" s="1393"/>
      <c r="C374" s="1393"/>
      <c r="D374" s="1393"/>
      <c r="E374" s="1393"/>
      <c r="F374" s="1393"/>
      <c r="G374" s="1393"/>
      <c r="H374" s="1393"/>
      <c r="I374" s="1393"/>
      <c r="J374" s="1393"/>
      <c r="K374" s="1393"/>
      <c r="L374" s="1393"/>
      <c r="M374" s="1393"/>
      <c r="N374" s="1393"/>
      <c r="O374" s="1393"/>
      <c r="P374" s="1393"/>
      <c r="Q374" s="1393"/>
      <c r="R374" s="1393"/>
      <c r="S374" s="1393"/>
    </row>
    <row r="375" spans="1:19" s="394" customFormat="1">
      <c r="A375" s="391">
        <v>0</v>
      </c>
      <c r="B375" s="391">
        <v>0</v>
      </c>
      <c r="C375" s="391">
        <v>0</v>
      </c>
      <c r="D375" s="391">
        <v>0</v>
      </c>
      <c r="E375" s="391">
        <v>0</v>
      </c>
      <c r="F375" s="391">
        <v>0</v>
      </c>
      <c r="G375" s="391">
        <v>0</v>
      </c>
      <c r="H375" s="391">
        <v>0</v>
      </c>
      <c r="I375" s="391">
        <v>0</v>
      </c>
      <c r="J375" s="391">
        <v>0</v>
      </c>
      <c r="K375" s="391">
        <v>0</v>
      </c>
      <c r="L375" s="391">
        <v>0</v>
      </c>
      <c r="M375" s="391">
        <v>0</v>
      </c>
      <c r="N375" s="391">
        <v>0</v>
      </c>
      <c r="O375" s="391">
        <v>0</v>
      </c>
      <c r="P375" s="391">
        <v>0</v>
      </c>
      <c r="Q375" s="391">
        <v>0</v>
      </c>
      <c r="R375" s="391">
        <v>0</v>
      </c>
      <c r="S375" s="391">
        <v>0</v>
      </c>
    </row>
    <row r="376" spans="1:19" s="393" customFormat="1">
      <c r="A376" s="1393" t="s">
        <v>70</v>
      </c>
      <c r="B376" s="1393"/>
      <c r="C376" s="1393"/>
      <c r="D376" s="1393"/>
      <c r="E376" s="1393"/>
      <c r="F376" s="1393"/>
      <c r="G376" s="1393"/>
      <c r="H376" s="1393"/>
      <c r="I376" s="1393"/>
      <c r="J376" s="1393"/>
      <c r="K376" s="1393"/>
      <c r="L376" s="1393"/>
      <c r="M376" s="1393"/>
      <c r="N376" s="1393"/>
      <c r="O376" s="1393"/>
      <c r="P376" s="1393"/>
      <c r="Q376" s="1393"/>
      <c r="R376" s="1393"/>
      <c r="S376" s="1393"/>
    </row>
    <row r="377" spans="1:19" s="394" customFormat="1">
      <c r="A377" s="391">
        <v>0</v>
      </c>
      <c r="B377" s="391">
        <v>0</v>
      </c>
      <c r="C377" s="391">
        <v>0</v>
      </c>
      <c r="D377" s="391">
        <v>0</v>
      </c>
      <c r="E377" s="391">
        <v>0</v>
      </c>
      <c r="F377" s="391">
        <v>0</v>
      </c>
      <c r="G377" s="391">
        <v>0</v>
      </c>
      <c r="H377" s="391">
        <v>0</v>
      </c>
      <c r="I377" s="391">
        <v>0</v>
      </c>
      <c r="J377" s="391">
        <v>0</v>
      </c>
      <c r="K377" s="391">
        <v>0</v>
      </c>
      <c r="L377" s="391">
        <v>0</v>
      </c>
      <c r="M377" s="391">
        <v>0</v>
      </c>
      <c r="N377" s="391">
        <v>0</v>
      </c>
      <c r="O377" s="391">
        <v>0</v>
      </c>
      <c r="P377" s="391">
        <v>0</v>
      </c>
      <c r="Q377" s="391">
        <v>0</v>
      </c>
      <c r="R377" s="391">
        <v>0</v>
      </c>
      <c r="S377" s="391">
        <v>0</v>
      </c>
    </row>
    <row r="378" spans="1:19" s="393" customFormat="1">
      <c r="A378" s="1393" t="s">
        <v>71</v>
      </c>
      <c r="B378" s="1393"/>
      <c r="C378" s="1393"/>
      <c r="D378" s="1393"/>
      <c r="E378" s="1393"/>
      <c r="F378" s="1393"/>
      <c r="G378" s="1393"/>
      <c r="H378" s="1393"/>
      <c r="I378" s="1393"/>
      <c r="J378" s="1393"/>
      <c r="K378" s="1393"/>
      <c r="L378" s="1393"/>
      <c r="M378" s="1393"/>
      <c r="N378" s="1393"/>
      <c r="O378" s="1393"/>
      <c r="P378" s="1393"/>
      <c r="Q378" s="1393"/>
      <c r="R378" s="1393"/>
      <c r="S378" s="1393"/>
    </row>
    <row r="379" spans="1:19" s="394" customFormat="1">
      <c r="A379" s="391">
        <v>0</v>
      </c>
      <c r="B379" s="391">
        <v>0</v>
      </c>
      <c r="C379" s="391">
        <v>0</v>
      </c>
      <c r="D379" s="391">
        <v>0</v>
      </c>
      <c r="E379" s="391">
        <v>0</v>
      </c>
      <c r="F379" s="391">
        <v>0</v>
      </c>
      <c r="G379" s="391">
        <v>0</v>
      </c>
      <c r="H379" s="391">
        <v>0</v>
      </c>
      <c r="I379" s="391">
        <v>0</v>
      </c>
      <c r="J379" s="391">
        <v>0</v>
      </c>
      <c r="K379" s="391">
        <v>0</v>
      </c>
      <c r="L379" s="391">
        <v>0</v>
      </c>
      <c r="M379" s="391">
        <v>0</v>
      </c>
      <c r="N379" s="391">
        <v>0</v>
      </c>
      <c r="O379" s="391">
        <v>0</v>
      </c>
      <c r="P379" s="391">
        <v>0</v>
      </c>
      <c r="Q379" s="391">
        <v>0</v>
      </c>
      <c r="R379" s="391">
        <v>0</v>
      </c>
      <c r="S379" s="391">
        <v>0</v>
      </c>
    </row>
    <row r="380" spans="1:19" s="393" customFormat="1">
      <c r="A380" s="1393" t="s">
        <v>72</v>
      </c>
      <c r="B380" s="1393"/>
      <c r="C380" s="1393"/>
      <c r="D380" s="1393"/>
      <c r="E380" s="1393"/>
      <c r="F380" s="1393"/>
      <c r="G380" s="1393"/>
      <c r="H380" s="1393"/>
      <c r="I380" s="1393"/>
      <c r="J380" s="1393"/>
      <c r="K380" s="1393"/>
      <c r="L380" s="1393"/>
      <c r="M380" s="1393"/>
      <c r="N380" s="1393"/>
      <c r="O380" s="1393"/>
      <c r="P380" s="1393"/>
      <c r="Q380" s="1393"/>
      <c r="R380" s="1393"/>
      <c r="S380" s="1393"/>
    </row>
    <row r="381" spans="1:19" s="394" customFormat="1">
      <c r="A381" s="391">
        <v>0</v>
      </c>
      <c r="B381" s="391">
        <v>0</v>
      </c>
      <c r="C381" s="391">
        <v>0</v>
      </c>
      <c r="D381" s="391">
        <v>0</v>
      </c>
      <c r="E381" s="391">
        <v>0</v>
      </c>
      <c r="F381" s="391">
        <v>0</v>
      </c>
      <c r="G381" s="391">
        <v>0</v>
      </c>
      <c r="H381" s="391">
        <v>0</v>
      </c>
      <c r="I381" s="391">
        <v>0</v>
      </c>
      <c r="J381" s="391">
        <v>0</v>
      </c>
      <c r="K381" s="391">
        <v>0</v>
      </c>
      <c r="L381" s="391">
        <v>0</v>
      </c>
      <c r="M381" s="391">
        <v>0</v>
      </c>
      <c r="N381" s="391">
        <v>0</v>
      </c>
      <c r="O381" s="391">
        <v>0</v>
      </c>
      <c r="P381" s="391">
        <v>0</v>
      </c>
      <c r="Q381" s="391">
        <v>0</v>
      </c>
      <c r="R381" s="391">
        <v>0</v>
      </c>
      <c r="S381" s="391">
        <v>0</v>
      </c>
    </row>
    <row r="382" spans="1:19" s="393" customFormat="1">
      <c r="A382" s="1403" t="s">
        <v>73</v>
      </c>
      <c r="B382" s="1403"/>
      <c r="C382" s="1403"/>
      <c r="D382" s="1403"/>
      <c r="E382" s="1403"/>
      <c r="F382" s="1403"/>
      <c r="G382" s="1403"/>
      <c r="H382" s="1403"/>
      <c r="I382" s="1403"/>
      <c r="J382" s="1403"/>
      <c r="K382" s="1403"/>
      <c r="L382" s="1403"/>
      <c r="M382" s="1403"/>
      <c r="N382" s="1403"/>
      <c r="O382" s="1403"/>
      <c r="P382" s="1403"/>
      <c r="Q382" s="1403"/>
      <c r="R382" s="1403"/>
      <c r="S382" s="1403"/>
    </row>
    <row r="383" spans="1:19" s="394" customFormat="1">
      <c r="A383" s="391">
        <v>0</v>
      </c>
      <c r="B383" s="391">
        <v>0</v>
      </c>
      <c r="C383" s="391">
        <v>0</v>
      </c>
      <c r="D383" s="391">
        <v>0</v>
      </c>
      <c r="E383" s="391">
        <v>0</v>
      </c>
      <c r="F383" s="391">
        <v>0</v>
      </c>
      <c r="G383" s="391">
        <v>0</v>
      </c>
      <c r="H383" s="391">
        <v>0</v>
      </c>
      <c r="I383" s="391">
        <v>0</v>
      </c>
      <c r="J383" s="391">
        <v>0</v>
      </c>
      <c r="K383" s="391">
        <v>0</v>
      </c>
      <c r="L383" s="391">
        <v>0</v>
      </c>
      <c r="M383" s="391">
        <v>0</v>
      </c>
      <c r="N383" s="391">
        <v>0</v>
      </c>
      <c r="O383" s="391">
        <v>0</v>
      </c>
      <c r="P383" s="391">
        <v>0</v>
      </c>
      <c r="Q383" s="391">
        <v>0</v>
      </c>
      <c r="R383" s="391">
        <v>0</v>
      </c>
      <c r="S383" s="391">
        <v>0</v>
      </c>
    </row>
    <row r="384" spans="1:19" s="393" customFormat="1">
      <c r="A384" s="1393" t="s">
        <v>74</v>
      </c>
      <c r="B384" s="1393"/>
      <c r="C384" s="1393"/>
      <c r="D384" s="1393"/>
      <c r="E384" s="1393"/>
      <c r="F384" s="1393"/>
      <c r="G384" s="1393"/>
      <c r="H384" s="1393"/>
      <c r="I384" s="1393"/>
      <c r="J384" s="1393"/>
      <c r="K384" s="1393"/>
      <c r="L384" s="1393"/>
      <c r="M384" s="1393"/>
      <c r="N384" s="1393"/>
      <c r="O384" s="1393"/>
      <c r="P384" s="1393"/>
      <c r="Q384" s="1393"/>
      <c r="R384" s="1393"/>
      <c r="S384" s="1393"/>
    </row>
    <row r="385" spans="1:19" s="394" customFormat="1">
      <c r="A385" s="391">
        <v>0</v>
      </c>
      <c r="B385" s="391">
        <v>0</v>
      </c>
      <c r="C385" s="391">
        <v>0</v>
      </c>
      <c r="D385" s="391">
        <v>0</v>
      </c>
      <c r="E385" s="391">
        <v>0</v>
      </c>
      <c r="F385" s="391">
        <v>0</v>
      </c>
      <c r="G385" s="391">
        <v>0</v>
      </c>
      <c r="H385" s="391">
        <v>0</v>
      </c>
      <c r="I385" s="391">
        <v>0</v>
      </c>
      <c r="J385" s="391">
        <v>0</v>
      </c>
      <c r="K385" s="391">
        <v>0</v>
      </c>
      <c r="L385" s="391">
        <v>0</v>
      </c>
      <c r="M385" s="391">
        <v>0</v>
      </c>
      <c r="N385" s="391">
        <v>0</v>
      </c>
      <c r="O385" s="391">
        <v>0</v>
      </c>
      <c r="P385" s="391">
        <v>0</v>
      </c>
      <c r="Q385" s="391">
        <v>0</v>
      </c>
      <c r="R385" s="391">
        <v>0</v>
      </c>
      <c r="S385" s="391">
        <v>0</v>
      </c>
    </row>
    <row r="386" spans="1:19" s="393" customFormat="1">
      <c r="A386" s="1393" t="s">
        <v>75</v>
      </c>
      <c r="B386" s="1393"/>
      <c r="C386" s="1393"/>
      <c r="D386" s="1393"/>
      <c r="E386" s="1393"/>
      <c r="F386" s="1393"/>
      <c r="G386" s="1393"/>
      <c r="H386" s="1393"/>
      <c r="I386" s="1393"/>
      <c r="J386" s="1393"/>
      <c r="K386" s="1393"/>
      <c r="L386" s="1393"/>
      <c r="M386" s="1393"/>
      <c r="N386" s="1393"/>
      <c r="O386" s="1393"/>
      <c r="P386" s="1393"/>
      <c r="Q386" s="1393"/>
      <c r="R386" s="1393"/>
      <c r="S386" s="1393"/>
    </row>
    <row r="387" spans="1:19" s="394" customFormat="1">
      <c r="A387" s="391">
        <v>0</v>
      </c>
      <c r="B387" s="391">
        <v>0</v>
      </c>
      <c r="C387" s="391">
        <v>0</v>
      </c>
      <c r="D387" s="391">
        <v>0</v>
      </c>
      <c r="E387" s="391">
        <v>0</v>
      </c>
      <c r="F387" s="391">
        <v>0</v>
      </c>
      <c r="G387" s="391">
        <v>0</v>
      </c>
      <c r="H387" s="391">
        <v>0</v>
      </c>
      <c r="I387" s="391">
        <v>0</v>
      </c>
      <c r="J387" s="391">
        <v>0</v>
      </c>
      <c r="K387" s="391">
        <v>0</v>
      </c>
      <c r="L387" s="391">
        <v>0</v>
      </c>
      <c r="M387" s="391">
        <v>0</v>
      </c>
      <c r="N387" s="391">
        <v>0</v>
      </c>
      <c r="O387" s="391">
        <v>0</v>
      </c>
      <c r="P387" s="391">
        <v>0</v>
      </c>
      <c r="Q387" s="391">
        <v>0</v>
      </c>
      <c r="R387" s="391">
        <v>0</v>
      </c>
      <c r="S387" s="391">
        <v>0</v>
      </c>
    </row>
    <row r="388" spans="1:19" s="393" customFormat="1">
      <c r="A388" s="1393" t="s">
        <v>76</v>
      </c>
      <c r="B388" s="1393"/>
      <c r="C388" s="1393"/>
      <c r="D388" s="1393"/>
      <c r="E388" s="1393"/>
      <c r="F388" s="1393"/>
      <c r="G388" s="1393"/>
      <c r="H388" s="1393"/>
      <c r="I388" s="1393"/>
      <c r="J388" s="1393"/>
      <c r="K388" s="1393"/>
      <c r="L388" s="1393"/>
      <c r="M388" s="1393"/>
      <c r="N388" s="1393"/>
      <c r="O388" s="1393"/>
      <c r="P388" s="1393"/>
      <c r="Q388" s="1393"/>
      <c r="R388" s="1393"/>
      <c r="S388" s="1393"/>
    </row>
    <row r="389" spans="1:19" s="394" customFormat="1">
      <c r="A389" s="391">
        <v>0</v>
      </c>
      <c r="B389" s="391">
        <v>0</v>
      </c>
      <c r="C389" s="391">
        <v>0</v>
      </c>
      <c r="D389" s="391">
        <v>0</v>
      </c>
      <c r="E389" s="391">
        <v>0</v>
      </c>
      <c r="F389" s="391">
        <v>0</v>
      </c>
      <c r="G389" s="391">
        <v>0</v>
      </c>
      <c r="H389" s="391">
        <v>0</v>
      </c>
      <c r="I389" s="391">
        <v>0</v>
      </c>
      <c r="J389" s="391">
        <v>0</v>
      </c>
      <c r="K389" s="391">
        <v>0</v>
      </c>
      <c r="L389" s="391">
        <v>0</v>
      </c>
      <c r="M389" s="391">
        <v>0</v>
      </c>
      <c r="N389" s="391">
        <v>0</v>
      </c>
      <c r="O389" s="391">
        <v>0</v>
      </c>
      <c r="P389" s="391">
        <v>0</v>
      </c>
      <c r="Q389" s="391">
        <v>0</v>
      </c>
      <c r="R389" s="391">
        <v>0</v>
      </c>
      <c r="S389" s="391">
        <v>0</v>
      </c>
    </row>
    <row r="390" spans="1:19" s="393" customFormat="1">
      <c r="A390" s="1393" t="s">
        <v>77</v>
      </c>
      <c r="B390" s="1393"/>
      <c r="C390" s="1393"/>
      <c r="D390" s="1393"/>
      <c r="E390" s="1393"/>
      <c r="F390" s="1393"/>
      <c r="G390" s="1393"/>
      <c r="H390" s="1393"/>
      <c r="I390" s="1393"/>
      <c r="J390" s="1393"/>
      <c r="K390" s="1393"/>
      <c r="L390" s="1393"/>
      <c r="M390" s="1393"/>
      <c r="N390" s="1393"/>
      <c r="O390" s="1393"/>
      <c r="P390" s="1393"/>
      <c r="Q390" s="1393"/>
      <c r="R390" s="1393"/>
      <c r="S390" s="1393"/>
    </row>
    <row r="391" spans="1:19" s="394" customFormat="1">
      <c r="A391" s="391">
        <v>0</v>
      </c>
      <c r="B391" s="391">
        <v>0</v>
      </c>
      <c r="C391" s="391">
        <v>0</v>
      </c>
      <c r="D391" s="391">
        <v>0</v>
      </c>
      <c r="E391" s="391">
        <v>0</v>
      </c>
      <c r="F391" s="391">
        <v>0</v>
      </c>
      <c r="G391" s="391">
        <v>0</v>
      </c>
      <c r="H391" s="391">
        <v>0</v>
      </c>
      <c r="I391" s="391">
        <v>0</v>
      </c>
      <c r="J391" s="391">
        <v>0</v>
      </c>
      <c r="K391" s="391">
        <v>0</v>
      </c>
      <c r="L391" s="391">
        <v>0</v>
      </c>
      <c r="M391" s="391">
        <v>0</v>
      </c>
      <c r="N391" s="391">
        <v>0</v>
      </c>
      <c r="O391" s="391">
        <v>0</v>
      </c>
      <c r="P391" s="391">
        <v>0</v>
      </c>
      <c r="Q391" s="391">
        <v>0</v>
      </c>
      <c r="R391" s="391">
        <v>0</v>
      </c>
      <c r="S391" s="391">
        <v>0</v>
      </c>
    </row>
    <row r="392" spans="1:19" s="393" customFormat="1">
      <c r="A392" s="1393" t="s">
        <v>78</v>
      </c>
      <c r="B392" s="1393"/>
      <c r="C392" s="1393"/>
      <c r="D392" s="1393"/>
      <c r="E392" s="1393"/>
      <c r="F392" s="1393"/>
      <c r="G392" s="1393"/>
      <c r="H392" s="1393"/>
      <c r="I392" s="1393"/>
      <c r="J392" s="1393"/>
      <c r="K392" s="1393"/>
      <c r="L392" s="1393"/>
      <c r="M392" s="1393"/>
      <c r="N392" s="1393"/>
      <c r="O392" s="1393"/>
      <c r="P392" s="1393"/>
      <c r="Q392" s="1393"/>
      <c r="R392" s="1393"/>
      <c r="S392" s="1393"/>
    </row>
    <row r="393" spans="1:19" s="394" customFormat="1">
      <c r="A393" s="391">
        <v>0</v>
      </c>
      <c r="B393" s="391">
        <v>0</v>
      </c>
      <c r="C393" s="391">
        <v>0</v>
      </c>
      <c r="D393" s="391">
        <v>0</v>
      </c>
      <c r="E393" s="391">
        <v>0</v>
      </c>
      <c r="F393" s="391">
        <v>0</v>
      </c>
      <c r="G393" s="391">
        <v>0</v>
      </c>
      <c r="H393" s="391">
        <v>0</v>
      </c>
      <c r="I393" s="391">
        <v>0</v>
      </c>
      <c r="J393" s="391">
        <v>0</v>
      </c>
      <c r="K393" s="391">
        <v>0</v>
      </c>
      <c r="L393" s="391">
        <v>0</v>
      </c>
      <c r="M393" s="391">
        <v>0</v>
      </c>
      <c r="N393" s="391">
        <v>0</v>
      </c>
      <c r="O393" s="391">
        <v>0</v>
      </c>
      <c r="P393" s="391">
        <v>0</v>
      </c>
      <c r="Q393" s="391">
        <v>0</v>
      </c>
      <c r="R393" s="391">
        <v>0</v>
      </c>
      <c r="S393" s="391">
        <v>0</v>
      </c>
    </row>
    <row r="394" spans="1:19" s="393" customFormat="1">
      <c r="A394" s="1393" t="s">
        <v>79</v>
      </c>
      <c r="B394" s="1393"/>
      <c r="C394" s="1393"/>
      <c r="D394" s="1393"/>
      <c r="E394" s="1393"/>
      <c r="F394" s="1393"/>
      <c r="G394" s="1393"/>
      <c r="H394" s="1393"/>
      <c r="I394" s="1393"/>
      <c r="J394" s="1393"/>
      <c r="K394" s="1393"/>
      <c r="L394" s="1393"/>
      <c r="M394" s="1393"/>
      <c r="N394" s="1393"/>
      <c r="O394" s="1393"/>
      <c r="P394" s="1393"/>
      <c r="Q394" s="1393"/>
      <c r="R394" s="1393"/>
      <c r="S394" s="1393"/>
    </row>
    <row r="395" spans="1:19" s="394" customFormat="1">
      <c r="A395" s="391">
        <v>0</v>
      </c>
      <c r="B395" s="391">
        <v>0</v>
      </c>
      <c r="C395" s="391">
        <v>0</v>
      </c>
      <c r="D395" s="391">
        <v>0</v>
      </c>
      <c r="E395" s="391">
        <v>0</v>
      </c>
      <c r="F395" s="391">
        <v>0</v>
      </c>
      <c r="G395" s="391">
        <v>0</v>
      </c>
      <c r="H395" s="391">
        <v>0</v>
      </c>
      <c r="I395" s="391">
        <v>0</v>
      </c>
      <c r="J395" s="391">
        <v>0</v>
      </c>
      <c r="K395" s="391">
        <v>0</v>
      </c>
      <c r="L395" s="391">
        <v>0</v>
      </c>
      <c r="M395" s="391">
        <v>0</v>
      </c>
      <c r="N395" s="391">
        <v>0</v>
      </c>
      <c r="O395" s="391">
        <v>0</v>
      </c>
      <c r="P395" s="391">
        <v>0</v>
      </c>
      <c r="Q395" s="391">
        <v>0</v>
      </c>
      <c r="R395" s="391">
        <v>0</v>
      </c>
      <c r="S395" s="391">
        <v>0</v>
      </c>
    </row>
    <row r="396" spans="1:19" s="393" customFormat="1">
      <c r="A396" s="1393" t="s">
        <v>80</v>
      </c>
      <c r="B396" s="1393"/>
      <c r="C396" s="1393"/>
      <c r="D396" s="1393"/>
      <c r="E396" s="1393"/>
      <c r="F396" s="1393"/>
      <c r="G396" s="1393"/>
      <c r="H396" s="1393"/>
      <c r="I396" s="1393"/>
      <c r="J396" s="1393"/>
      <c r="K396" s="1393"/>
      <c r="L396" s="1393"/>
      <c r="M396" s="1393"/>
      <c r="N396" s="1393"/>
      <c r="O396" s="1393"/>
      <c r="P396" s="1393"/>
      <c r="Q396" s="1393"/>
      <c r="R396" s="1393"/>
      <c r="S396" s="1393"/>
    </row>
    <row r="397" spans="1:19" s="394" customFormat="1">
      <c r="A397" s="391">
        <v>0</v>
      </c>
      <c r="B397" s="391">
        <v>0</v>
      </c>
      <c r="C397" s="391">
        <v>0</v>
      </c>
      <c r="D397" s="391">
        <v>0</v>
      </c>
      <c r="E397" s="391">
        <v>0</v>
      </c>
      <c r="F397" s="391">
        <v>0</v>
      </c>
      <c r="G397" s="391">
        <v>0</v>
      </c>
      <c r="H397" s="391">
        <v>0</v>
      </c>
      <c r="I397" s="391">
        <v>0</v>
      </c>
      <c r="J397" s="391">
        <v>0</v>
      </c>
      <c r="K397" s="391">
        <v>0</v>
      </c>
      <c r="L397" s="391">
        <v>0</v>
      </c>
      <c r="M397" s="391">
        <v>0</v>
      </c>
      <c r="N397" s="391">
        <v>0</v>
      </c>
      <c r="O397" s="391">
        <v>0</v>
      </c>
      <c r="P397" s="391">
        <v>0</v>
      </c>
      <c r="Q397" s="391">
        <v>0</v>
      </c>
      <c r="R397" s="391">
        <v>0</v>
      </c>
      <c r="S397" s="391">
        <v>0</v>
      </c>
    </row>
    <row r="398" spans="1:19" s="393" customFormat="1">
      <c r="A398" s="1394" t="s">
        <v>3653</v>
      </c>
      <c r="B398" s="1395"/>
      <c r="C398" s="1395"/>
      <c r="D398" s="1395"/>
      <c r="E398" s="1395"/>
      <c r="F398" s="1395"/>
      <c r="G398" s="1395"/>
      <c r="H398" s="1395"/>
      <c r="I398" s="1395"/>
      <c r="J398" s="1395"/>
      <c r="K398" s="1395"/>
      <c r="L398" s="1395"/>
      <c r="M398" s="1395"/>
      <c r="N398" s="1395"/>
      <c r="O398" s="1395"/>
      <c r="P398" s="1395"/>
      <c r="Q398" s="1395"/>
      <c r="R398" s="1395"/>
      <c r="S398" s="1396"/>
    </row>
    <row r="399" spans="1:19" s="405" customFormat="1">
      <c r="A399" s="398">
        <f>SUM(A397,A395,A393,A391,A389,A387,A385,A383,A381,A379,A377,A375)</f>
        <v>0</v>
      </c>
      <c r="B399" s="398">
        <f t="shared" ref="B399:S399" si="9">SUM(B397,B395,B393,B391,B389,B387,B385,B383,B381,B379,B377,B375)</f>
        <v>0</v>
      </c>
      <c r="C399" s="398">
        <f t="shared" si="9"/>
        <v>0</v>
      </c>
      <c r="D399" s="398">
        <f t="shared" si="9"/>
        <v>0</v>
      </c>
      <c r="E399" s="398">
        <f t="shared" si="9"/>
        <v>0</v>
      </c>
      <c r="F399" s="398">
        <f t="shared" si="9"/>
        <v>0</v>
      </c>
      <c r="G399" s="398">
        <f t="shared" si="9"/>
        <v>0</v>
      </c>
      <c r="H399" s="398">
        <f t="shared" si="9"/>
        <v>0</v>
      </c>
      <c r="I399" s="398">
        <f t="shared" si="9"/>
        <v>0</v>
      </c>
      <c r="J399" s="398">
        <f t="shared" si="9"/>
        <v>0</v>
      </c>
      <c r="K399" s="398">
        <f t="shared" si="9"/>
        <v>0</v>
      </c>
      <c r="L399" s="398">
        <f t="shared" si="9"/>
        <v>0</v>
      </c>
      <c r="M399" s="398">
        <f t="shared" si="9"/>
        <v>0</v>
      </c>
      <c r="N399" s="398">
        <f t="shared" si="9"/>
        <v>0</v>
      </c>
      <c r="O399" s="398">
        <f t="shared" si="9"/>
        <v>0</v>
      </c>
      <c r="P399" s="398">
        <f t="shared" si="9"/>
        <v>0</v>
      </c>
      <c r="Q399" s="398">
        <f t="shared" si="9"/>
        <v>0</v>
      </c>
      <c r="R399" s="398">
        <f t="shared" si="9"/>
        <v>0</v>
      </c>
      <c r="S399" s="398">
        <f t="shared" si="9"/>
        <v>0</v>
      </c>
    </row>
    <row r="400" spans="1:19" s="393" customFormat="1">
      <c r="A400" s="406"/>
      <c r="B400" s="407"/>
      <c r="C400" s="407"/>
      <c r="D400" s="407"/>
      <c r="E400" s="407"/>
      <c r="F400" s="407"/>
      <c r="G400" s="407"/>
      <c r="H400" s="407"/>
      <c r="I400" s="407"/>
      <c r="J400" s="407"/>
      <c r="K400" s="407"/>
      <c r="L400" s="407"/>
      <c r="M400" s="407"/>
      <c r="N400" s="407"/>
      <c r="O400" s="407"/>
      <c r="P400" s="407"/>
      <c r="Q400" s="407"/>
      <c r="R400" s="407"/>
      <c r="S400" s="408"/>
    </row>
    <row r="401" spans="1:19" s="393" customFormat="1">
      <c r="A401" s="1397" t="s">
        <v>3679</v>
      </c>
      <c r="B401" s="1398"/>
      <c r="C401" s="1398"/>
      <c r="D401" s="1398"/>
      <c r="E401" s="1398"/>
      <c r="F401" s="1398"/>
      <c r="G401" s="1398"/>
      <c r="H401" s="1398"/>
      <c r="I401" s="1398"/>
      <c r="J401" s="1398"/>
      <c r="K401" s="1398"/>
      <c r="L401" s="1398"/>
      <c r="M401" s="1398"/>
      <c r="N401" s="1398"/>
      <c r="O401" s="1398"/>
      <c r="P401" s="1398"/>
      <c r="Q401" s="1398"/>
      <c r="R401" s="1398"/>
      <c r="S401" s="1399"/>
    </row>
    <row r="402" spans="1:19" s="393" customFormat="1">
      <c r="A402" s="409">
        <f>SUM(A399,A359,A319,A279,A239,A199,A159,A119,A79,A39)</f>
        <v>31</v>
      </c>
      <c r="B402" s="409">
        <f t="shared" ref="B402:S402" si="10">SUM(B399,B359,B319,B279,B239,B199,B159,B119,B79,B39)</f>
        <v>37</v>
      </c>
      <c r="C402" s="409">
        <f t="shared" si="10"/>
        <v>68</v>
      </c>
      <c r="D402" s="409">
        <f t="shared" si="10"/>
        <v>36</v>
      </c>
      <c r="E402" s="409">
        <f t="shared" si="10"/>
        <v>32</v>
      </c>
      <c r="F402" s="409">
        <f t="shared" si="10"/>
        <v>8</v>
      </c>
      <c r="G402" s="409">
        <f t="shared" si="10"/>
        <v>58</v>
      </c>
      <c r="H402" s="409">
        <f t="shared" si="10"/>
        <v>3</v>
      </c>
      <c r="I402" s="409">
        <f t="shared" si="10"/>
        <v>67</v>
      </c>
      <c r="J402" s="409">
        <f t="shared" si="10"/>
        <v>1</v>
      </c>
      <c r="K402" s="409">
        <f t="shared" si="10"/>
        <v>0</v>
      </c>
      <c r="L402" s="409">
        <f t="shared" si="10"/>
        <v>1</v>
      </c>
      <c r="M402" s="409">
        <f t="shared" si="10"/>
        <v>0</v>
      </c>
      <c r="N402" s="409">
        <f t="shared" si="10"/>
        <v>0</v>
      </c>
      <c r="O402" s="409">
        <f t="shared" si="10"/>
        <v>41</v>
      </c>
      <c r="P402" s="409">
        <f t="shared" si="10"/>
        <v>27</v>
      </c>
      <c r="Q402" s="409">
        <f t="shared" si="10"/>
        <v>0</v>
      </c>
      <c r="R402" s="409">
        <f t="shared" si="10"/>
        <v>0</v>
      </c>
      <c r="S402" s="409">
        <f t="shared" si="10"/>
        <v>0</v>
      </c>
    </row>
  </sheetData>
  <mergeCells count="451">
    <mergeCell ref="A1:S1"/>
    <mergeCell ref="A3:S3"/>
    <mergeCell ref="A4:S4"/>
    <mergeCell ref="A5:S5"/>
    <mergeCell ref="A6:S6"/>
    <mergeCell ref="A7:S7"/>
    <mergeCell ref="A8:S8"/>
    <mergeCell ref="A9:S9"/>
    <mergeCell ref="A10:S10"/>
    <mergeCell ref="R12:R13"/>
    <mergeCell ref="S12:S13"/>
    <mergeCell ref="A38:S38"/>
    <mergeCell ref="A11:C11"/>
    <mergeCell ref="D11:E11"/>
    <mergeCell ref="F11:H11"/>
    <mergeCell ref="I11:J11"/>
    <mergeCell ref="K11:N11"/>
    <mergeCell ref="O11:Q11"/>
    <mergeCell ref="R11:S11"/>
    <mergeCell ref="F12:H12"/>
    <mergeCell ref="I12:I13"/>
    <mergeCell ref="J12:J13"/>
    <mergeCell ref="K12:L12"/>
    <mergeCell ref="O12:O13"/>
    <mergeCell ref="A12:A13"/>
    <mergeCell ref="B12:B13"/>
    <mergeCell ref="C12:C13"/>
    <mergeCell ref="D12:D13"/>
    <mergeCell ref="E12:E13"/>
    <mergeCell ref="F52:H52"/>
    <mergeCell ref="I52:I53"/>
    <mergeCell ref="J52:J53"/>
    <mergeCell ref="A43:S43"/>
    <mergeCell ref="A44:S44"/>
    <mergeCell ref="A45:S45"/>
    <mergeCell ref="A46:S46"/>
    <mergeCell ref="A41:S41"/>
    <mergeCell ref="A2:S2"/>
    <mergeCell ref="A26:S26"/>
    <mergeCell ref="A28:S28"/>
    <mergeCell ref="A30:S30"/>
    <mergeCell ref="A32:S32"/>
    <mergeCell ref="A34:S34"/>
    <mergeCell ref="A36:S36"/>
    <mergeCell ref="A14:S14"/>
    <mergeCell ref="A16:S16"/>
    <mergeCell ref="A18:S18"/>
    <mergeCell ref="A20:S20"/>
    <mergeCell ref="A22:S22"/>
    <mergeCell ref="A24:S24"/>
    <mergeCell ref="M12:N12"/>
    <mergeCell ref="P12:P13"/>
    <mergeCell ref="Q12:Q13"/>
    <mergeCell ref="A47:S47"/>
    <mergeCell ref="A48:S48"/>
    <mergeCell ref="A49:S49"/>
    <mergeCell ref="A50:S50"/>
    <mergeCell ref="A51:C51"/>
    <mergeCell ref="D51:E51"/>
    <mergeCell ref="F51:H51"/>
    <mergeCell ref="I51:J51"/>
    <mergeCell ref="K51:N51"/>
    <mergeCell ref="O51:Q51"/>
    <mergeCell ref="R51:S51"/>
    <mergeCell ref="A92:A93"/>
    <mergeCell ref="B92:B93"/>
    <mergeCell ref="K52:L52"/>
    <mergeCell ref="M52:N52"/>
    <mergeCell ref="A64:S64"/>
    <mergeCell ref="A66:S66"/>
    <mergeCell ref="A68:S68"/>
    <mergeCell ref="A70:S70"/>
    <mergeCell ref="A72:S72"/>
    <mergeCell ref="A54:S54"/>
    <mergeCell ref="A56:S56"/>
    <mergeCell ref="A58:S58"/>
    <mergeCell ref="A60:S60"/>
    <mergeCell ref="A62:S62"/>
    <mergeCell ref="A52:A53"/>
    <mergeCell ref="B52:B53"/>
    <mergeCell ref="C52:C53"/>
    <mergeCell ref="D52:D53"/>
    <mergeCell ref="E52:E53"/>
    <mergeCell ref="O52:O53"/>
    <mergeCell ref="P52:P53"/>
    <mergeCell ref="Q52:Q53"/>
    <mergeCell ref="R52:R53"/>
    <mergeCell ref="S52:S53"/>
    <mergeCell ref="A88:S88"/>
    <mergeCell ref="A89:S89"/>
    <mergeCell ref="A90:S90"/>
    <mergeCell ref="A91:C91"/>
    <mergeCell ref="D91:E91"/>
    <mergeCell ref="F91:H91"/>
    <mergeCell ref="I91:J91"/>
    <mergeCell ref="K91:N91"/>
    <mergeCell ref="O91:Q91"/>
    <mergeCell ref="R91:S91"/>
    <mergeCell ref="A83:S83"/>
    <mergeCell ref="A84:S84"/>
    <mergeCell ref="A85:S85"/>
    <mergeCell ref="A86:S86"/>
    <mergeCell ref="A74:S74"/>
    <mergeCell ref="A76:S76"/>
    <mergeCell ref="A78:S78"/>
    <mergeCell ref="A81:S81"/>
    <mergeCell ref="A87:S87"/>
    <mergeCell ref="A104:S104"/>
    <mergeCell ref="A106:S106"/>
    <mergeCell ref="A108:S108"/>
    <mergeCell ref="A110:S110"/>
    <mergeCell ref="A112:S112"/>
    <mergeCell ref="A94:S94"/>
    <mergeCell ref="A96:S96"/>
    <mergeCell ref="A98:S98"/>
    <mergeCell ref="A100:S100"/>
    <mergeCell ref="A102:S102"/>
    <mergeCell ref="C92:C93"/>
    <mergeCell ref="D92:D93"/>
    <mergeCell ref="E92:E93"/>
    <mergeCell ref="O92:O93"/>
    <mergeCell ref="P92:P93"/>
    <mergeCell ref="Q92:Q93"/>
    <mergeCell ref="R92:R93"/>
    <mergeCell ref="S92:S93"/>
    <mergeCell ref="F92:H92"/>
    <mergeCell ref="I92:I93"/>
    <mergeCell ref="J92:J93"/>
    <mergeCell ref="K92:L92"/>
    <mergeCell ref="M92:N92"/>
    <mergeCell ref="F132:H132"/>
    <mergeCell ref="I132:I133"/>
    <mergeCell ref="J132:J133"/>
    <mergeCell ref="A123:S123"/>
    <mergeCell ref="A124:S124"/>
    <mergeCell ref="A125:S125"/>
    <mergeCell ref="A126:S126"/>
    <mergeCell ref="A114:S114"/>
    <mergeCell ref="A116:S116"/>
    <mergeCell ref="A118:S118"/>
    <mergeCell ref="A121:S121"/>
    <mergeCell ref="A127:S127"/>
    <mergeCell ref="A128:S128"/>
    <mergeCell ref="A129:S129"/>
    <mergeCell ref="A130:S130"/>
    <mergeCell ref="A131:C131"/>
    <mergeCell ref="D131:E131"/>
    <mergeCell ref="F131:H131"/>
    <mergeCell ref="I131:J131"/>
    <mergeCell ref="K131:N131"/>
    <mergeCell ref="O131:Q131"/>
    <mergeCell ref="R131:S131"/>
    <mergeCell ref="A172:A173"/>
    <mergeCell ref="B172:B173"/>
    <mergeCell ref="K132:L132"/>
    <mergeCell ref="M132:N132"/>
    <mergeCell ref="A144:S144"/>
    <mergeCell ref="A146:S146"/>
    <mergeCell ref="A148:S148"/>
    <mergeCell ref="A150:S150"/>
    <mergeCell ref="A152:S152"/>
    <mergeCell ref="A134:S134"/>
    <mergeCell ref="A136:S136"/>
    <mergeCell ref="A138:S138"/>
    <mergeCell ref="A140:S140"/>
    <mergeCell ref="A142:S142"/>
    <mergeCell ref="A132:A133"/>
    <mergeCell ref="B132:B133"/>
    <mergeCell ref="C132:C133"/>
    <mergeCell ref="D132:D133"/>
    <mergeCell ref="E132:E133"/>
    <mergeCell ref="O132:O133"/>
    <mergeCell ref="P132:P133"/>
    <mergeCell ref="Q132:Q133"/>
    <mergeCell ref="R132:R133"/>
    <mergeCell ref="S132:S133"/>
    <mergeCell ref="A168:S168"/>
    <mergeCell ref="A169:S169"/>
    <mergeCell ref="A170:S170"/>
    <mergeCell ref="A171:C171"/>
    <mergeCell ref="D171:E171"/>
    <mergeCell ref="F171:H171"/>
    <mergeCell ref="I171:J171"/>
    <mergeCell ref="K171:N171"/>
    <mergeCell ref="O171:Q171"/>
    <mergeCell ref="R171:S171"/>
    <mergeCell ref="A163:S163"/>
    <mergeCell ref="A164:S164"/>
    <mergeCell ref="A165:S165"/>
    <mergeCell ref="A166:S166"/>
    <mergeCell ref="A154:S154"/>
    <mergeCell ref="A156:S156"/>
    <mergeCell ref="A158:S158"/>
    <mergeCell ref="A161:S161"/>
    <mergeCell ref="A167:S167"/>
    <mergeCell ref="A184:S184"/>
    <mergeCell ref="A186:S186"/>
    <mergeCell ref="A188:S188"/>
    <mergeCell ref="A190:S190"/>
    <mergeCell ref="A192:S192"/>
    <mergeCell ref="A174:S174"/>
    <mergeCell ref="A176:S176"/>
    <mergeCell ref="A178:S178"/>
    <mergeCell ref="A180:S180"/>
    <mergeCell ref="A182:S182"/>
    <mergeCell ref="C172:C173"/>
    <mergeCell ref="D172:D173"/>
    <mergeCell ref="E172:E173"/>
    <mergeCell ref="O172:O173"/>
    <mergeCell ref="P172:P173"/>
    <mergeCell ref="Q172:Q173"/>
    <mergeCell ref="R172:R173"/>
    <mergeCell ref="S172:S173"/>
    <mergeCell ref="F172:H172"/>
    <mergeCell ref="I172:I173"/>
    <mergeCell ref="J172:J173"/>
    <mergeCell ref="K172:L172"/>
    <mergeCell ref="M172:N172"/>
    <mergeCell ref="F212:H212"/>
    <mergeCell ref="I212:I213"/>
    <mergeCell ref="J212:J213"/>
    <mergeCell ref="A203:S203"/>
    <mergeCell ref="A204:S204"/>
    <mergeCell ref="A205:S205"/>
    <mergeCell ref="A206:S206"/>
    <mergeCell ref="A194:S194"/>
    <mergeCell ref="A196:S196"/>
    <mergeCell ref="A198:S198"/>
    <mergeCell ref="A201:S201"/>
    <mergeCell ref="A207:S207"/>
    <mergeCell ref="A208:S208"/>
    <mergeCell ref="A209:S209"/>
    <mergeCell ref="A210:S210"/>
    <mergeCell ref="A211:C211"/>
    <mergeCell ref="D211:E211"/>
    <mergeCell ref="F211:H211"/>
    <mergeCell ref="I211:J211"/>
    <mergeCell ref="K211:N211"/>
    <mergeCell ref="O211:Q211"/>
    <mergeCell ref="R211:S211"/>
    <mergeCell ref="A252:A253"/>
    <mergeCell ref="B252:B253"/>
    <mergeCell ref="K212:L212"/>
    <mergeCell ref="M212:N212"/>
    <mergeCell ref="A224:S224"/>
    <mergeCell ref="A226:S226"/>
    <mergeCell ref="A228:S228"/>
    <mergeCell ref="A230:S230"/>
    <mergeCell ref="A232:S232"/>
    <mergeCell ref="A214:S214"/>
    <mergeCell ref="A216:S216"/>
    <mergeCell ref="A218:S218"/>
    <mergeCell ref="A220:S220"/>
    <mergeCell ref="A222:S222"/>
    <mergeCell ref="A212:A213"/>
    <mergeCell ref="B212:B213"/>
    <mergeCell ref="C212:C213"/>
    <mergeCell ref="D212:D213"/>
    <mergeCell ref="E212:E213"/>
    <mergeCell ref="O212:O213"/>
    <mergeCell ref="P212:P213"/>
    <mergeCell ref="Q212:Q213"/>
    <mergeCell ref="R212:R213"/>
    <mergeCell ref="S212:S213"/>
    <mergeCell ref="A248:S248"/>
    <mergeCell ref="A249:S249"/>
    <mergeCell ref="A250:S250"/>
    <mergeCell ref="A251:C251"/>
    <mergeCell ref="D251:E251"/>
    <mergeCell ref="F251:H251"/>
    <mergeCell ref="I251:J251"/>
    <mergeCell ref="K251:N251"/>
    <mergeCell ref="O251:Q251"/>
    <mergeCell ref="R251:S251"/>
    <mergeCell ref="A243:S243"/>
    <mergeCell ref="A244:S244"/>
    <mergeCell ref="A245:S245"/>
    <mergeCell ref="A246:S246"/>
    <mergeCell ref="A234:S234"/>
    <mergeCell ref="A236:S236"/>
    <mergeCell ref="A238:S238"/>
    <mergeCell ref="A241:S241"/>
    <mergeCell ref="A247:S247"/>
    <mergeCell ref="A264:S264"/>
    <mergeCell ref="A266:S266"/>
    <mergeCell ref="A268:S268"/>
    <mergeCell ref="A270:S270"/>
    <mergeCell ref="A272:S272"/>
    <mergeCell ref="A254:S254"/>
    <mergeCell ref="A256:S256"/>
    <mergeCell ref="A258:S258"/>
    <mergeCell ref="A260:S260"/>
    <mergeCell ref="A262:S262"/>
    <mergeCell ref="C252:C253"/>
    <mergeCell ref="D252:D253"/>
    <mergeCell ref="E252:E253"/>
    <mergeCell ref="O252:O253"/>
    <mergeCell ref="P252:P253"/>
    <mergeCell ref="Q252:Q253"/>
    <mergeCell ref="R252:R253"/>
    <mergeCell ref="S252:S253"/>
    <mergeCell ref="F252:H252"/>
    <mergeCell ref="I252:I253"/>
    <mergeCell ref="J252:J253"/>
    <mergeCell ref="K252:L252"/>
    <mergeCell ref="M252:N252"/>
    <mergeCell ref="F292:H292"/>
    <mergeCell ref="I292:I293"/>
    <mergeCell ref="J292:J293"/>
    <mergeCell ref="A283:S283"/>
    <mergeCell ref="A284:S284"/>
    <mergeCell ref="A285:S285"/>
    <mergeCell ref="A286:S286"/>
    <mergeCell ref="A274:S274"/>
    <mergeCell ref="A276:S276"/>
    <mergeCell ref="A278:S278"/>
    <mergeCell ref="A281:S281"/>
    <mergeCell ref="A287:S287"/>
    <mergeCell ref="A288:S288"/>
    <mergeCell ref="A289:S289"/>
    <mergeCell ref="A290:S290"/>
    <mergeCell ref="A291:C291"/>
    <mergeCell ref="D291:E291"/>
    <mergeCell ref="F291:H291"/>
    <mergeCell ref="I291:J291"/>
    <mergeCell ref="K291:N291"/>
    <mergeCell ref="O291:Q291"/>
    <mergeCell ref="R291:S291"/>
    <mergeCell ref="A332:A333"/>
    <mergeCell ref="B332:B333"/>
    <mergeCell ref="K292:L292"/>
    <mergeCell ref="M292:N292"/>
    <mergeCell ref="A304:S304"/>
    <mergeCell ref="A306:S306"/>
    <mergeCell ref="A308:S308"/>
    <mergeCell ref="A310:S310"/>
    <mergeCell ref="A312:S312"/>
    <mergeCell ref="A294:S294"/>
    <mergeCell ref="A296:S296"/>
    <mergeCell ref="A298:S298"/>
    <mergeCell ref="A300:S300"/>
    <mergeCell ref="A302:S302"/>
    <mergeCell ref="A292:A293"/>
    <mergeCell ref="B292:B293"/>
    <mergeCell ref="C292:C293"/>
    <mergeCell ref="D292:D293"/>
    <mergeCell ref="E292:E293"/>
    <mergeCell ref="O292:O293"/>
    <mergeCell ref="P292:P293"/>
    <mergeCell ref="Q292:Q293"/>
    <mergeCell ref="R292:R293"/>
    <mergeCell ref="S292:S293"/>
    <mergeCell ref="A328:S328"/>
    <mergeCell ref="A329:S329"/>
    <mergeCell ref="A330:S330"/>
    <mergeCell ref="A331:C331"/>
    <mergeCell ref="D331:E331"/>
    <mergeCell ref="F331:H331"/>
    <mergeCell ref="I331:J331"/>
    <mergeCell ref="K331:N331"/>
    <mergeCell ref="O331:Q331"/>
    <mergeCell ref="R331:S331"/>
    <mergeCell ref="A323:S323"/>
    <mergeCell ref="A324:S324"/>
    <mergeCell ref="A325:S325"/>
    <mergeCell ref="A326:S326"/>
    <mergeCell ref="A314:S314"/>
    <mergeCell ref="A316:S316"/>
    <mergeCell ref="A318:S318"/>
    <mergeCell ref="A321:S321"/>
    <mergeCell ref="A327:S327"/>
    <mergeCell ref="A344:S344"/>
    <mergeCell ref="A346:S346"/>
    <mergeCell ref="A348:S348"/>
    <mergeCell ref="A350:S350"/>
    <mergeCell ref="A352:S352"/>
    <mergeCell ref="A334:S334"/>
    <mergeCell ref="A336:S336"/>
    <mergeCell ref="A338:S338"/>
    <mergeCell ref="A340:S340"/>
    <mergeCell ref="A342:S342"/>
    <mergeCell ref="C332:C333"/>
    <mergeCell ref="D332:D333"/>
    <mergeCell ref="E332:E333"/>
    <mergeCell ref="O332:O333"/>
    <mergeCell ref="P332:P333"/>
    <mergeCell ref="Q332:Q333"/>
    <mergeCell ref="R332:R333"/>
    <mergeCell ref="S332:S333"/>
    <mergeCell ref="F332:H332"/>
    <mergeCell ref="I332:I333"/>
    <mergeCell ref="J332:J333"/>
    <mergeCell ref="K332:L332"/>
    <mergeCell ref="M332:N332"/>
    <mergeCell ref="A363:S363"/>
    <mergeCell ref="A364:S364"/>
    <mergeCell ref="A365:S365"/>
    <mergeCell ref="A366:S366"/>
    <mergeCell ref="A354:S354"/>
    <mergeCell ref="A356:S356"/>
    <mergeCell ref="A358:S358"/>
    <mergeCell ref="A361:S361"/>
    <mergeCell ref="O372:O373"/>
    <mergeCell ref="M372:N372"/>
    <mergeCell ref="B372:B373"/>
    <mergeCell ref="C372:C373"/>
    <mergeCell ref="D372:D373"/>
    <mergeCell ref="E372:E373"/>
    <mergeCell ref="A367:S367"/>
    <mergeCell ref="A368:S368"/>
    <mergeCell ref="A369:S369"/>
    <mergeCell ref="A370:S370"/>
    <mergeCell ref="A371:C371"/>
    <mergeCell ref="D371:E371"/>
    <mergeCell ref="F371:H371"/>
    <mergeCell ref="I371:J371"/>
    <mergeCell ref="K371:N371"/>
    <mergeCell ref="O371:Q371"/>
    <mergeCell ref="R371:S371"/>
    <mergeCell ref="P372:P373"/>
    <mergeCell ref="Q372:Q373"/>
    <mergeCell ref="R372:R373"/>
    <mergeCell ref="S372:S373"/>
    <mergeCell ref="F372:H372"/>
    <mergeCell ref="I372:I373"/>
    <mergeCell ref="J372:J373"/>
    <mergeCell ref="K372:L372"/>
    <mergeCell ref="A394:S394"/>
    <mergeCell ref="A396:S396"/>
    <mergeCell ref="A398:S398"/>
    <mergeCell ref="A401:S401"/>
    <mergeCell ref="A42:S42"/>
    <mergeCell ref="A82:S82"/>
    <mergeCell ref="A122:S122"/>
    <mergeCell ref="A162:S162"/>
    <mergeCell ref="A202:S202"/>
    <mergeCell ref="A242:S242"/>
    <mergeCell ref="A282:S282"/>
    <mergeCell ref="A322:S322"/>
    <mergeCell ref="A362:S362"/>
    <mergeCell ref="A384:S384"/>
    <mergeCell ref="A386:S386"/>
    <mergeCell ref="A388:S388"/>
    <mergeCell ref="A390:S390"/>
    <mergeCell ref="A392:S392"/>
    <mergeCell ref="A374:S374"/>
    <mergeCell ref="A376:S376"/>
    <mergeCell ref="A378:S378"/>
    <mergeCell ref="A380:S380"/>
    <mergeCell ref="A382:S382"/>
    <mergeCell ref="A372:A373"/>
  </mergeCells>
  <dataValidations count="3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52:C53 IY52:IY53 SU52:SU53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C92:C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WVK92:WVK93 C132:C133 IY132:IY133 SU132:SU133 ACQ132:ACQ133 AMM132:AMM133 AWI132:AWI133 BGE132:BGE133 BQA132:BQA133 BZW132:BZW133 CJS132:CJS133 CTO132:CTO133 DDK132:DDK133 DNG132:DNG133 DXC132:DXC133 EGY132:EGY133 EQU132:EQU133 FAQ132:FAQ133 FKM132:FKM133 FUI132:FUI133 GEE132:GEE133 GOA132:GOA133 GXW132:GXW133 HHS132:HHS133 HRO132:HRO133 IBK132:IBK133 ILG132:ILG133 IVC132:IVC133 JEY132:JEY133 JOU132:JOU133 JYQ132:JYQ133 KIM132:KIM133 KSI132:KSI133 LCE132:LCE133 LMA132:LMA133 LVW132:LVW133 MFS132:MFS133 MPO132:MPO133 MZK132:MZK133 NJG132:NJG133 NTC132:NTC133 OCY132:OCY133 OMU132:OMU133 OWQ132:OWQ133 PGM132:PGM133 PQI132:PQI133 QAE132:QAE133 QKA132:QKA133 QTW132:QTW133 RDS132:RDS133 RNO132:RNO133 RXK132:RXK133 SHG132:SHG133 SRC132:SRC133 TAY132:TAY133 TKU132:TKU133 TUQ132:TUQ133 UEM132:UEM133 UOI132:UOI133 UYE132:UYE133 VIA132:VIA133 VRW132:VRW133 WBS132:WBS133 WLO132:WLO133 WVK132:WVK133 C172:C173 IY172:IY173 SU172:SU173 ACQ172:ACQ173 AMM172:AMM173 AWI172:AWI173 BGE172:BGE173 BQA172:BQA173 BZW172:BZW173 CJS172:CJS173 CTO172:CTO173 DDK172:DDK173 DNG172:DNG173 DXC172:DXC173 EGY172:EGY173 EQU172:EQU173 FAQ172:FAQ173 FKM172:FKM173 FUI172:FUI173 GEE172:GEE173 GOA172:GOA173 GXW172:GXW173 HHS172:HHS173 HRO172:HRO173 IBK172:IBK173 ILG172:ILG173 IVC172:IVC173 JEY172:JEY173 JOU172:JOU173 JYQ172:JYQ173 KIM172:KIM173 KSI172:KSI173 LCE172:LCE173 LMA172:LMA173 LVW172:LVW173 MFS172:MFS173 MPO172:MPO173 MZK172:MZK173 NJG172:NJG173 NTC172:NTC173 OCY172:OCY173 OMU172:OMU173 OWQ172:OWQ173 PGM172:PGM173 PQI172:PQI173 QAE172:QAE173 QKA172:QKA173 QTW172:QTW173 RDS172:RDS173 RNO172:RNO173 RXK172:RXK173 SHG172:SHG173 SRC172:SRC173 TAY172:TAY173 TKU172:TKU173 TUQ172:TUQ173 UEM172:UEM173 UOI172:UOI173 UYE172:UYE173 VIA172:VIA173 VRW172:VRW173 WBS172:WBS173 WLO172:WLO173 WVK172:WVK173 C212:C213 IY212:IY213 SU212:SU213 ACQ212:ACQ213 AMM212:AMM213 AWI212:AWI213 BGE212:BGE213 BQA212:BQA213 BZW212:BZW213 CJS212:CJS213 CTO212:CTO213 DDK212:DDK213 DNG212:DNG213 DXC212:DXC213 EGY212:EGY213 EQU212:EQU213 FAQ212:FAQ213 FKM212:FKM213 FUI212:FUI213 GEE212:GEE213 GOA212:GOA213 GXW212:GXW213 HHS212:HHS213 HRO212:HRO213 IBK212:IBK213 ILG212:ILG213 IVC212:IVC213 JEY212:JEY213 JOU212:JOU213 JYQ212:JYQ213 KIM212:KIM213 KSI212:KSI213 LCE212:LCE213 LMA212:LMA213 LVW212:LVW213 MFS212:MFS213 MPO212:MPO213 MZK212:MZK213 NJG212:NJG213 NTC212:NTC213 OCY212:OCY213 OMU212:OMU213 OWQ212:OWQ213 PGM212:PGM213 PQI212:PQI213 QAE212:QAE213 QKA212:QKA213 QTW212:QTW213 RDS212:RDS213 RNO212:RNO213 RXK212:RXK213 SHG212:SHG213 SRC212:SRC213 TAY212:TAY213 TKU212:TKU213 TUQ212:TUQ213 UEM212:UEM213 UOI212:UOI213 UYE212:UYE213 VIA212:VIA213 VRW212:VRW213 WBS212:WBS213 WLO212:WLO213 WVK212:WVK213 C252:C253 IY252:IY253 SU252:SU253 ACQ252:ACQ253 AMM252:AMM253 AWI252:AWI253 BGE252:BGE253 BQA252:BQA253 BZW252:BZW253 CJS252:CJS253 CTO252:CTO253 DDK252:DDK253 DNG252:DNG253 DXC252:DXC253 EGY252:EGY253 EQU252:EQU253 FAQ252:FAQ253 FKM252:FKM253 FUI252:FUI253 GEE252:GEE253 GOA252:GOA253 GXW252:GXW253 HHS252:HHS253 HRO252:HRO253 IBK252:IBK253 ILG252:ILG253 IVC252:IVC253 JEY252:JEY253 JOU252:JOU253 JYQ252:JYQ253 KIM252:KIM253 KSI252:KSI253 LCE252:LCE253 LMA252:LMA253 LVW252:LVW253 MFS252:MFS253 MPO252:MPO253 MZK252:MZK253 NJG252:NJG253 NTC252:NTC253 OCY252:OCY253 OMU252:OMU253 OWQ252:OWQ253 PGM252:PGM253 PQI252:PQI253 QAE252:QAE253 QKA252:QKA253 QTW252:QTW253 RDS252:RDS253 RNO252:RNO253 RXK252:RXK253 SHG252:SHG253 SRC252:SRC253 TAY252:TAY253 TKU252:TKU253 TUQ252:TUQ253 UEM252:UEM253 UOI252:UOI253 UYE252:UYE253 VIA252:VIA253 VRW252:VRW253 WBS252:WBS253 WLO252:WLO253 WVK252:WVK253 C292:C293 IY292:IY293 SU292:SU293 ACQ292:ACQ293 AMM292:AMM293 AWI292:AWI293 BGE292:BGE293 BQA292:BQA293 BZW292:BZW293 CJS292:CJS293 CTO292:CTO293 DDK292:DDK293 DNG292:DNG293 DXC292:DXC293 EGY292:EGY293 EQU292:EQU293 FAQ292:FAQ293 FKM292:FKM293 FUI292:FUI293 GEE292:GEE293 GOA292:GOA293 GXW292:GXW293 HHS292:HHS293 HRO292:HRO293 IBK292:IBK293 ILG292:ILG293 IVC292:IVC293 JEY292:JEY293 JOU292:JOU293 JYQ292:JYQ293 KIM292:KIM293 KSI292:KSI293 LCE292:LCE293 LMA292:LMA293 LVW292:LVW293 MFS292:MFS293 MPO292:MPO293 MZK292:MZK293 NJG292:NJG293 NTC292:NTC293 OCY292:OCY293 OMU292:OMU293 OWQ292:OWQ293 PGM292:PGM293 PQI292:PQI293 QAE292:QAE293 QKA292:QKA293 QTW292:QTW293 RDS292:RDS293 RNO292:RNO293 RXK292:RXK293 SHG292:SHG293 SRC292:SRC293 TAY292:TAY293 TKU292:TKU293 TUQ292:TUQ293 UEM292:UEM293 UOI292:UOI293 UYE292:UYE293 VIA292:VIA293 VRW292:VRW293 WBS292:WBS293 WLO292:WLO293 WVK292:WVK293 C332:C333 IY332:IY333 SU332:SU333 ACQ332:ACQ333 AMM332:AMM333 AWI332:AWI333 BGE332:BGE333 BQA332:BQA333 BZW332:BZW333 CJS332:CJS333 CTO332:CTO333 DDK332:DDK333 DNG332:DNG333 DXC332:DXC333 EGY332:EGY333 EQU332:EQU333 FAQ332:FAQ333 FKM332:FKM333 FUI332:FUI333 GEE332:GEE333 GOA332:GOA333 GXW332:GXW333 HHS332:HHS333 HRO332:HRO333 IBK332:IBK333 ILG332:ILG333 IVC332:IVC333 JEY332:JEY333 JOU332:JOU333 JYQ332:JYQ333 KIM332:KIM333 KSI332:KSI333 LCE332:LCE333 LMA332:LMA333 LVW332:LVW333 MFS332:MFS333 MPO332:MPO333 MZK332:MZK333 NJG332:NJG333 NTC332:NTC333 OCY332:OCY333 OMU332:OMU333 OWQ332:OWQ333 PGM332:PGM333 PQI332:PQI333 QAE332:QAE333 QKA332:QKA333 QTW332:QTW333 RDS332:RDS333 RNO332:RNO333 RXK332:RXK333 SHG332:SHG333 SRC332:SRC333 TAY332:TAY333 TKU332:TKU333 TUQ332:TUQ333 UEM332:UEM333 UOI332:UOI333 UYE332:UYE333 VIA332:VIA333 VRW332:VRW333 WBS332:WBS333 WLO332:WLO333 WVK332:WVK333 C372:C373 IY372:IY373 SU372:SU373 ACQ372:ACQ373 AMM372:AMM373 AWI372:AWI373 BGE372:BGE373 BQA372:BQA373 BZW372:BZW373 CJS372:CJS373 CTO372:CTO373 DDK372:DDK373 DNG372:DNG373 DXC372:DXC373 EGY372:EGY373 EQU372:EQU373 FAQ372:FAQ373 FKM372:FKM373 FUI372:FUI373 GEE372:GEE373 GOA372:GOA373 GXW372:GXW373 HHS372:HHS373 HRO372:HRO373 IBK372:IBK373 ILG372:ILG373 IVC372:IVC373 JEY372:JEY373 JOU372:JOU373 JYQ372:JYQ373 KIM372:KIM373 KSI372:KSI373 LCE372:LCE373 LMA372:LMA373 LVW372:LVW373 MFS372:MFS373 MPO372:MPO373 MZK372:MZK373 NJG372:NJG373 NTC372:NTC373 OCY372:OCY373 OMU372:OMU373 OWQ372:OWQ373 PGM372:PGM373 PQI372:PQI373 QAE372:QAE373 QKA372:QKA373 QTW372:QTW373 RDS372:RDS373 RNO372:RNO373 RXK372:RXK373 SHG372:SHG373 SRC372:SRC373 TAY372:TAY373 TKU372:TKU373 TUQ372:TUQ373 UEM372:UEM373 UOI372:UOI373 UYE372:UYE373 VIA372:VIA373 VRW372:VRW373 WBS372:WBS373 WLO372:WLO373 WVK372:WVK373">
      <formula1>"Nr. total de solicitări(reşedinţă de judeţ+alte localităţi)"</formula1>
    </dataValidation>
    <dataValidation type="list" allowBlank="1" showInputMessage="1" showErrorMessage="1" sqref="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92:B93 IX92:IX93 ST92:ST93 ACP92:ACP93 AML92:AML93 AWH92:AWH93 BGD92:BGD93 BPZ92:BPZ93 BZV92:BZV93 CJR92:CJR93 CTN92:CTN93 DDJ92:DDJ93 DNF92:DNF93 DXB92:DXB93 EGX92:EGX93 EQT92:EQT93 FAP92:FAP93 FKL92:FKL93 FUH92:FUH93 GED92:GED93 GNZ92:GNZ93 GXV92:GXV93 HHR92:HHR93 HRN92:HRN93 IBJ92:IBJ93 ILF92:ILF93 IVB92:IVB93 JEX92:JEX93 JOT92:JOT93 JYP92:JYP93 KIL92:KIL93 KSH92:KSH93 LCD92:LCD93 LLZ92:LLZ93 LVV92:LVV93 MFR92:MFR93 MPN92:MPN93 MZJ92:MZJ93 NJF92:NJF93 NTB92:NTB93 OCX92:OCX93 OMT92:OMT93 OWP92:OWP93 PGL92:PGL93 PQH92:PQH93 QAD92:QAD93 QJZ92:QJZ93 QTV92:QTV93 RDR92:RDR93 RNN92:RNN93 RXJ92:RXJ93 SHF92:SHF93 SRB92:SRB93 TAX92:TAX93 TKT92:TKT93 TUP92:TUP93 UEL92:UEL93 UOH92:UOH93 UYD92:UYD93 VHZ92:VHZ93 VRV92:VRV93 WBR92:WBR93 WLN92:WLN93 WVJ92:WVJ93 B132:B133 IX132:IX133 ST132:ST133 ACP132:ACP133 AML132:AML133 AWH132:AWH133 BGD132:BGD133 BPZ132:BPZ133 BZV132:BZV133 CJR132:CJR133 CTN132:CTN133 DDJ132:DDJ133 DNF132:DNF133 DXB132:DXB133 EGX132:EGX133 EQT132:EQT133 FAP132:FAP133 FKL132:FKL133 FUH132:FUH133 GED132:GED133 GNZ132:GNZ133 GXV132:GXV133 HHR132:HHR133 HRN132:HRN133 IBJ132:IBJ133 ILF132:ILF133 IVB132:IVB133 JEX132:JEX133 JOT132:JOT133 JYP132:JYP133 KIL132:KIL133 KSH132:KSH133 LCD132:LCD133 LLZ132:LLZ133 LVV132:LVV133 MFR132:MFR133 MPN132:MPN133 MZJ132:MZJ133 NJF132:NJF133 NTB132:NTB133 OCX132:OCX133 OMT132:OMT133 OWP132:OWP133 PGL132:PGL133 PQH132:PQH133 QAD132:QAD133 QJZ132:QJZ133 QTV132:QTV133 RDR132:RDR133 RNN132:RNN133 RXJ132:RXJ133 SHF132:SHF133 SRB132:SRB133 TAX132:TAX133 TKT132:TKT133 TUP132:TUP133 UEL132:UEL133 UOH132:UOH133 UYD132:UYD133 VHZ132:VHZ133 VRV132:VRV133 WBR132:WBR133 WLN132:WLN133 WVJ132:WVJ133 B172:B173 IX172:IX173 ST172:ST173 ACP172:ACP173 AML172:AML173 AWH172:AWH173 BGD172:BGD173 BPZ172:BPZ173 BZV172:BZV173 CJR172:CJR173 CTN172:CTN173 DDJ172:DDJ173 DNF172:DNF173 DXB172:DXB173 EGX172:EGX173 EQT172:EQT173 FAP172:FAP173 FKL172:FKL173 FUH172:FUH173 GED172:GED173 GNZ172:GNZ173 GXV172:GXV173 HHR172:HHR173 HRN172:HRN173 IBJ172:IBJ173 ILF172:ILF173 IVB172:IVB173 JEX172:JEX173 JOT172:JOT173 JYP172:JYP173 KIL172:KIL173 KSH172:KSH173 LCD172:LCD173 LLZ172:LLZ173 LVV172:LVV173 MFR172:MFR173 MPN172:MPN173 MZJ172:MZJ173 NJF172:NJF173 NTB172:NTB173 OCX172:OCX173 OMT172:OMT173 OWP172:OWP173 PGL172:PGL173 PQH172:PQH173 QAD172:QAD173 QJZ172:QJZ173 QTV172:QTV173 RDR172:RDR173 RNN172:RNN173 RXJ172:RXJ173 SHF172:SHF173 SRB172:SRB173 TAX172:TAX173 TKT172:TKT173 TUP172:TUP173 UEL172:UEL173 UOH172:UOH173 UYD172:UYD173 VHZ172:VHZ173 VRV172:VRV173 WBR172:WBR173 WLN172:WLN173 WVJ172:WVJ173 B212:B213 IX212:IX213 ST212:ST213 ACP212:ACP213 AML212:AML213 AWH212:AWH213 BGD212:BGD213 BPZ212:BPZ213 BZV212:BZV213 CJR212:CJR213 CTN212:CTN213 DDJ212:DDJ213 DNF212:DNF213 DXB212:DXB213 EGX212:EGX213 EQT212:EQT213 FAP212:FAP213 FKL212:FKL213 FUH212:FUH213 GED212:GED213 GNZ212:GNZ213 GXV212:GXV213 HHR212:HHR213 HRN212:HRN213 IBJ212:IBJ213 ILF212:ILF213 IVB212:IVB213 JEX212:JEX213 JOT212:JOT213 JYP212:JYP213 KIL212:KIL213 KSH212:KSH213 LCD212:LCD213 LLZ212:LLZ213 LVV212:LVV213 MFR212:MFR213 MPN212:MPN213 MZJ212:MZJ213 NJF212:NJF213 NTB212:NTB213 OCX212:OCX213 OMT212:OMT213 OWP212:OWP213 PGL212:PGL213 PQH212:PQH213 QAD212:QAD213 QJZ212:QJZ213 QTV212:QTV213 RDR212:RDR213 RNN212:RNN213 RXJ212:RXJ213 SHF212:SHF213 SRB212:SRB213 TAX212:TAX213 TKT212:TKT213 TUP212:TUP213 UEL212:UEL213 UOH212:UOH213 UYD212:UYD213 VHZ212:VHZ213 VRV212:VRV213 WBR212:WBR213 WLN212:WLN213 WVJ212:WVJ213 B252:B253 IX252:IX253 ST252:ST253 ACP252:ACP253 AML252:AML253 AWH252:AWH253 BGD252:BGD253 BPZ252:BPZ253 BZV252:BZV253 CJR252:CJR253 CTN252:CTN253 DDJ252:DDJ253 DNF252:DNF253 DXB252:DXB253 EGX252:EGX253 EQT252:EQT253 FAP252:FAP253 FKL252:FKL253 FUH252:FUH253 GED252:GED253 GNZ252:GNZ253 GXV252:GXV253 HHR252:HHR253 HRN252:HRN253 IBJ252:IBJ253 ILF252:ILF253 IVB252:IVB253 JEX252:JEX253 JOT252:JOT253 JYP252:JYP253 KIL252:KIL253 KSH252:KSH253 LCD252:LCD253 LLZ252:LLZ253 LVV252:LVV253 MFR252:MFR253 MPN252:MPN253 MZJ252:MZJ253 NJF252:NJF253 NTB252:NTB253 OCX252:OCX253 OMT252:OMT253 OWP252:OWP253 PGL252:PGL253 PQH252:PQH253 QAD252:QAD253 QJZ252:QJZ253 QTV252:QTV253 RDR252:RDR253 RNN252:RNN253 RXJ252:RXJ253 SHF252:SHF253 SRB252:SRB253 TAX252:TAX253 TKT252:TKT253 TUP252:TUP253 UEL252:UEL253 UOH252:UOH253 UYD252:UYD253 VHZ252:VHZ253 VRV252:VRV253 WBR252:WBR253 WLN252:WLN253 WVJ252:WVJ253 B292:B293 IX292:IX293 ST292:ST293 ACP292:ACP293 AML292:AML293 AWH292:AWH293 BGD292:BGD293 BPZ292:BPZ293 BZV292:BZV293 CJR292:CJR293 CTN292:CTN293 DDJ292:DDJ293 DNF292:DNF293 DXB292:DXB293 EGX292:EGX293 EQT292:EQT293 FAP292:FAP293 FKL292:FKL293 FUH292:FUH293 GED292:GED293 GNZ292:GNZ293 GXV292:GXV293 HHR292:HHR293 HRN292:HRN293 IBJ292:IBJ293 ILF292:ILF293 IVB292:IVB293 JEX292:JEX293 JOT292:JOT293 JYP292:JYP293 KIL292:KIL293 KSH292:KSH293 LCD292:LCD293 LLZ292:LLZ293 LVV292:LVV293 MFR292:MFR293 MPN292:MPN293 MZJ292:MZJ293 NJF292:NJF293 NTB292:NTB293 OCX292:OCX293 OMT292:OMT293 OWP292:OWP293 PGL292:PGL293 PQH292:PQH293 QAD292:QAD293 QJZ292:QJZ293 QTV292:QTV293 RDR292:RDR293 RNN292:RNN293 RXJ292:RXJ293 SHF292:SHF293 SRB292:SRB293 TAX292:TAX293 TKT292:TKT293 TUP292:TUP293 UEL292:UEL293 UOH292:UOH293 UYD292:UYD293 VHZ292:VHZ293 VRV292:VRV293 WBR292:WBR293 WLN292:WLN293 WVJ292:WVJ293 B332:B333 IX332:IX333 ST332:ST333 ACP332:ACP333 AML332:AML333 AWH332:AWH333 BGD332:BGD333 BPZ332:BPZ333 BZV332:BZV333 CJR332:CJR333 CTN332:CTN333 DDJ332:DDJ333 DNF332:DNF333 DXB332:DXB333 EGX332:EGX333 EQT332:EQT333 FAP332:FAP333 FKL332:FKL333 FUH332:FUH333 GED332:GED333 GNZ332:GNZ333 GXV332:GXV333 HHR332:HHR333 HRN332:HRN333 IBJ332:IBJ333 ILF332:ILF333 IVB332:IVB333 JEX332:JEX333 JOT332:JOT333 JYP332:JYP333 KIL332:KIL333 KSH332:KSH333 LCD332:LCD333 LLZ332:LLZ333 LVV332:LVV333 MFR332:MFR333 MPN332:MPN333 MZJ332:MZJ333 NJF332:NJF333 NTB332:NTB333 OCX332:OCX333 OMT332:OMT333 OWP332:OWP333 PGL332:PGL333 PQH332:PQH333 QAD332:QAD333 QJZ332:QJZ333 QTV332:QTV333 RDR332:RDR333 RNN332:RNN333 RXJ332:RXJ333 SHF332:SHF333 SRB332:SRB333 TAX332:TAX333 TKT332:TKT333 TUP332:TUP333 UEL332:UEL333 UOH332:UOH333 UYD332:UYD333 VHZ332:VHZ333 VRV332:VRV333 WBR332:WBR333 WLN332:WLN333 WVJ332:WVJ333 B372:B373 IX372:IX373 ST372:ST373 ACP372:ACP373 AML372:AML373 AWH372:AWH373 BGD372:BGD373 BPZ372:BPZ373 BZV372:BZV373 CJR372:CJR373 CTN372:CTN373 DDJ372:DDJ373 DNF372:DNF373 DXB372:DXB373 EGX372:EGX373 EQT372:EQT373 FAP372:FAP373 FKL372:FKL373 FUH372:FUH373 GED372:GED373 GNZ372:GNZ373 GXV372:GXV373 HHR372:HHR373 HRN372:HRN373 IBJ372:IBJ373 ILF372:ILF373 IVB372:IVB373 JEX372:JEX373 JOT372:JOT373 JYP372:JYP373 KIL372:KIL373 KSH372:KSH373 LCD372:LCD373 LLZ372:LLZ373 LVV372:LVV373 MFR372:MFR373 MPN372:MPN373 MZJ372:MZJ373 NJF372:NJF373 NTB372:NTB373 OCX372:OCX373 OMT372:OMT373 OWP372:OWP373 PGL372:PGL373 PQH372:PQH373 QAD372:QAD373 QJZ372:QJZ373 QTV372:QTV373 RDR372:RDR373 RNN372:RNN373 RXJ372:RXJ373 SHF372:SHF373 SRB372:SRB373 TAX372:TAX373 TKT372:TKT373 TUP372:TUP373 UEL372:UEL373 UOH372:UOH373 UYD372:UYD373 VHZ372:VHZ373 VRV372:VRV373 WBR372:WBR373 WLN372:WLN373 WVJ372:WVJ373">
      <formula1>"Nr. solicitări din alte localităţi"</formula1>
    </dataValidation>
    <dataValidation type="list" allowBlank="1" showInputMessage="1" showErrorMessage="1" sqref="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52:A53 IW52:IW53 SS52:SS53 ACO52:ACO53 AMK52:AMK53 AWG52:AWG53 BGC52:BGC53 BPY52:BPY53 BZU52:BZU53 CJQ52:CJQ53 CTM52:CTM53 DDI52:DDI53 DNE52:DNE53 DXA52:DXA53 EGW52:EGW53 EQS52:EQS53 FAO52:FAO53 FKK52:FKK53 FUG52:FUG53 GEC52:GEC53 GNY52:GNY53 GXU52:GXU53 HHQ52:HHQ53 HRM52:HRM53 IBI52:IBI53 ILE52:ILE53 IVA52:IVA53 JEW52:JEW53 JOS52:JOS53 JYO52:JYO53 KIK52:KIK53 KSG52:KSG53 LCC52:LCC53 LLY52:LLY53 LVU52:LVU53 MFQ52:MFQ53 MPM52:MPM53 MZI52:MZI53 NJE52:NJE53 NTA52:NTA53 OCW52:OCW53 OMS52:OMS53 OWO52:OWO53 PGK52:PGK53 PQG52:PQG53 QAC52:QAC53 QJY52:QJY53 QTU52:QTU53 RDQ52:RDQ53 RNM52:RNM53 RXI52:RXI53 SHE52:SHE53 SRA52:SRA53 TAW52:TAW53 TKS52:TKS53 TUO52:TUO53 UEK52:UEK53 UOG52:UOG53 UYC52:UYC53 VHY52:VHY53 VRU52:VRU53 WBQ52:WBQ53 WLM52:WLM53 WVI52:WVI53 A92:A93 IW92:IW93 SS92:SS93 ACO92:ACO93 AMK92:AMK93 AWG92:AWG93 BGC92:BGC93 BPY92:BPY93 BZU92:BZU93 CJQ92:CJQ93 CTM92:CTM93 DDI92:DDI93 DNE92:DNE93 DXA92:DXA93 EGW92:EGW93 EQS92:EQS93 FAO92:FAO93 FKK92:FKK93 FUG92:FUG93 GEC92:GEC93 GNY92:GNY93 GXU92:GXU93 HHQ92:HHQ93 HRM92:HRM93 IBI92:IBI93 ILE92:ILE93 IVA92:IVA93 JEW92:JEW93 JOS92:JOS93 JYO92:JYO93 KIK92:KIK93 KSG92:KSG93 LCC92:LCC93 LLY92:LLY93 LVU92:LVU93 MFQ92:MFQ93 MPM92:MPM93 MZI92:MZI93 NJE92:NJE93 NTA92:NTA93 OCW92:OCW93 OMS92:OMS93 OWO92:OWO93 PGK92:PGK93 PQG92:PQG93 QAC92:QAC93 QJY92:QJY93 QTU92:QTU93 RDQ92:RDQ93 RNM92:RNM93 RXI92:RXI93 SHE92:SHE93 SRA92:SRA93 TAW92:TAW93 TKS92:TKS93 TUO92:TUO93 UEK92:UEK93 UOG92:UOG93 UYC92:UYC93 VHY92:VHY93 VRU92:VRU93 WBQ92:WBQ93 WLM92:WLM93 WVI92:WVI93 A132:A133 IW132:IW133 SS132:SS133 ACO132:ACO133 AMK132:AMK133 AWG132:AWG133 BGC132:BGC133 BPY132:BPY133 BZU132:BZU133 CJQ132:CJQ133 CTM132:CTM133 DDI132:DDI133 DNE132:DNE133 DXA132:DXA133 EGW132:EGW133 EQS132:EQS133 FAO132:FAO133 FKK132:FKK133 FUG132:FUG133 GEC132:GEC133 GNY132:GNY133 GXU132:GXU133 HHQ132:HHQ133 HRM132:HRM133 IBI132:IBI133 ILE132:ILE133 IVA132:IVA133 JEW132:JEW133 JOS132:JOS133 JYO132:JYO133 KIK132:KIK133 KSG132:KSG133 LCC132:LCC133 LLY132:LLY133 LVU132:LVU133 MFQ132:MFQ133 MPM132:MPM133 MZI132:MZI133 NJE132:NJE133 NTA132:NTA133 OCW132:OCW133 OMS132:OMS133 OWO132:OWO133 PGK132:PGK133 PQG132:PQG133 QAC132:QAC133 QJY132:QJY133 QTU132:QTU133 RDQ132:RDQ133 RNM132:RNM133 RXI132:RXI133 SHE132:SHE133 SRA132:SRA133 TAW132:TAW133 TKS132:TKS133 TUO132:TUO133 UEK132:UEK133 UOG132:UOG133 UYC132:UYC133 VHY132:VHY133 VRU132:VRU133 WBQ132:WBQ133 WLM132:WLM133 WVI132:WVI133 A172:A173 IW172:IW173 SS172:SS173 ACO172:ACO173 AMK172:AMK173 AWG172:AWG173 BGC172:BGC173 BPY172:BPY173 BZU172:BZU173 CJQ172:CJQ173 CTM172:CTM173 DDI172:DDI173 DNE172:DNE173 DXA172:DXA173 EGW172:EGW173 EQS172:EQS173 FAO172:FAO173 FKK172:FKK173 FUG172:FUG173 GEC172:GEC173 GNY172:GNY173 GXU172:GXU173 HHQ172:HHQ173 HRM172:HRM173 IBI172:IBI173 ILE172:ILE173 IVA172:IVA173 JEW172:JEW173 JOS172:JOS173 JYO172:JYO173 KIK172:KIK173 KSG172:KSG173 LCC172:LCC173 LLY172:LLY173 LVU172:LVU173 MFQ172:MFQ173 MPM172:MPM173 MZI172:MZI173 NJE172:NJE173 NTA172:NTA173 OCW172:OCW173 OMS172:OMS173 OWO172:OWO173 PGK172:PGK173 PQG172:PQG173 QAC172:QAC173 QJY172:QJY173 QTU172:QTU173 RDQ172:RDQ173 RNM172:RNM173 RXI172:RXI173 SHE172:SHE173 SRA172:SRA173 TAW172:TAW173 TKS172:TKS173 TUO172:TUO173 UEK172:UEK173 UOG172:UOG173 UYC172:UYC173 VHY172:VHY173 VRU172:VRU173 WBQ172:WBQ173 WLM172:WLM173 WVI172:WVI173 A212:A213 IW212:IW213 SS212:SS213 ACO212:ACO213 AMK212:AMK213 AWG212:AWG213 BGC212:BGC213 BPY212:BPY213 BZU212:BZU213 CJQ212:CJQ213 CTM212:CTM213 DDI212:DDI213 DNE212:DNE213 DXA212:DXA213 EGW212:EGW213 EQS212:EQS213 FAO212:FAO213 FKK212:FKK213 FUG212:FUG213 GEC212:GEC213 GNY212:GNY213 GXU212:GXU213 HHQ212:HHQ213 HRM212:HRM213 IBI212:IBI213 ILE212:ILE213 IVA212:IVA213 JEW212:JEW213 JOS212:JOS213 JYO212:JYO213 KIK212:KIK213 KSG212:KSG213 LCC212:LCC213 LLY212:LLY213 LVU212:LVU213 MFQ212:MFQ213 MPM212:MPM213 MZI212:MZI213 NJE212:NJE213 NTA212:NTA213 OCW212:OCW213 OMS212:OMS213 OWO212:OWO213 PGK212:PGK213 PQG212:PQG213 QAC212:QAC213 QJY212:QJY213 QTU212:QTU213 RDQ212:RDQ213 RNM212:RNM213 RXI212:RXI213 SHE212:SHE213 SRA212:SRA213 TAW212:TAW213 TKS212:TKS213 TUO212:TUO213 UEK212:UEK213 UOG212:UOG213 UYC212:UYC213 VHY212:VHY213 VRU212:VRU213 WBQ212:WBQ213 WLM212:WLM213 WVI212:WVI213 A252:A253 IW252:IW253 SS252:SS253 ACO252:ACO253 AMK252:AMK253 AWG252:AWG253 BGC252:BGC253 BPY252:BPY253 BZU252:BZU253 CJQ252:CJQ253 CTM252:CTM253 DDI252:DDI253 DNE252:DNE253 DXA252:DXA253 EGW252:EGW253 EQS252:EQS253 FAO252:FAO253 FKK252:FKK253 FUG252:FUG253 GEC252:GEC253 GNY252:GNY253 GXU252:GXU253 HHQ252:HHQ253 HRM252:HRM253 IBI252:IBI253 ILE252:ILE253 IVA252:IVA253 JEW252:JEW253 JOS252:JOS253 JYO252:JYO253 KIK252:KIK253 KSG252:KSG253 LCC252:LCC253 LLY252:LLY253 LVU252:LVU253 MFQ252:MFQ253 MPM252:MPM253 MZI252:MZI253 NJE252:NJE253 NTA252:NTA253 OCW252:OCW253 OMS252:OMS253 OWO252:OWO253 PGK252:PGK253 PQG252:PQG253 QAC252:QAC253 QJY252:QJY253 QTU252:QTU253 RDQ252:RDQ253 RNM252:RNM253 RXI252:RXI253 SHE252:SHE253 SRA252:SRA253 TAW252:TAW253 TKS252:TKS253 TUO252:TUO253 UEK252:UEK253 UOG252:UOG253 UYC252:UYC253 VHY252:VHY253 VRU252:VRU253 WBQ252:WBQ253 WLM252:WLM253 WVI252:WVI253 A292:A293 IW292:IW293 SS292:SS293 ACO292:ACO293 AMK292:AMK293 AWG292:AWG293 BGC292:BGC293 BPY292:BPY293 BZU292:BZU293 CJQ292:CJQ293 CTM292:CTM293 DDI292:DDI293 DNE292:DNE293 DXA292:DXA293 EGW292:EGW293 EQS292:EQS293 FAO292:FAO293 FKK292:FKK293 FUG292:FUG293 GEC292:GEC293 GNY292:GNY293 GXU292:GXU293 HHQ292:HHQ293 HRM292:HRM293 IBI292:IBI293 ILE292:ILE293 IVA292:IVA293 JEW292:JEW293 JOS292:JOS293 JYO292:JYO293 KIK292:KIK293 KSG292:KSG293 LCC292:LCC293 LLY292:LLY293 LVU292:LVU293 MFQ292:MFQ293 MPM292:MPM293 MZI292:MZI293 NJE292:NJE293 NTA292:NTA293 OCW292:OCW293 OMS292:OMS293 OWO292:OWO293 PGK292:PGK293 PQG292:PQG293 QAC292:QAC293 QJY292:QJY293 QTU292:QTU293 RDQ292:RDQ293 RNM292:RNM293 RXI292:RXI293 SHE292:SHE293 SRA292:SRA293 TAW292:TAW293 TKS292:TKS293 TUO292:TUO293 UEK292:UEK293 UOG292:UOG293 UYC292:UYC293 VHY292:VHY293 VRU292:VRU293 WBQ292:WBQ293 WLM292:WLM293 WVI292:WVI293 A332:A333 IW332:IW333 SS332:SS333 ACO332:ACO333 AMK332:AMK333 AWG332:AWG333 BGC332:BGC333 BPY332:BPY333 BZU332:BZU333 CJQ332:CJQ333 CTM332:CTM333 DDI332:DDI333 DNE332:DNE333 DXA332:DXA333 EGW332:EGW333 EQS332:EQS333 FAO332:FAO333 FKK332:FKK333 FUG332:FUG333 GEC332:GEC333 GNY332:GNY333 GXU332:GXU333 HHQ332:HHQ333 HRM332:HRM333 IBI332:IBI333 ILE332:ILE333 IVA332:IVA333 JEW332:JEW333 JOS332:JOS333 JYO332:JYO333 KIK332:KIK333 KSG332:KSG333 LCC332:LCC333 LLY332:LLY333 LVU332:LVU333 MFQ332:MFQ333 MPM332:MPM333 MZI332:MZI333 NJE332:NJE333 NTA332:NTA333 OCW332:OCW333 OMS332:OMS333 OWO332:OWO333 PGK332:PGK333 PQG332:PQG333 QAC332:QAC333 QJY332:QJY333 QTU332:QTU333 RDQ332:RDQ333 RNM332:RNM333 RXI332:RXI333 SHE332:SHE333 SRA332:SRA333 TAW332:TAW333 TKS332:TKS333 TUO332:TUO333 UEK332:UEK333 UOG332:UOG333 UYC332:UYC333 VHY332:VHY333 VRU332:VRU333 WBQ332:WBQ333 WLM332:WLM333 WVI332:WVI333 A372:A373 IW372:IW373 SS372:SS373 ACO372:ACO373 AMK372:AMK373 AWG372:AWG373 BGC372:BGC373 BPY372:BPY373 BZU372:BZU373 CJQ372:CJQ373 CTM372:CTM373 DDI372:DDI373 DNE372:DNE373 DXA372:DXA373 EGW372:EGW373 EQS372:EQS373 FAO372:FAO373 FKK372:FKK373 FUG372:FUG373 GEC372:GEC373 GNY372:GNY373 GXU372:GXU373 HHQ372:HHQ373 HRM372:HRM373 IBI372:IBI373 ILE372:ILE373 IVA372:IVA373 JEW372:JEW373 JOS372:JOS373 JYO372:JYO373 KIK372:KIK373 KSG372:KSG373 LCC372:LCC373 LLY372:LLY373 LVU372:LVU373 MFQ372:MFQ373 MPM372:MPM373 MZI372:MZI373 NJE372:NJE373 NTA372:NTA373 OCW372:OCW373 OMS372:OMS373 OWO372:OWO373 PGK372:PGK373 PQG372:PQG373 QAC372:QAC373 QJY372:QJY373 QTU372:QTU373 RDQ372:RDQ373 RNM372:RNM373 RXI372:RXI373 SHE372:SHE373 SRA372:SRA373 TAW372:TAW373 TKS372:TKS373 TUO372:TUO373 UEK372:UEK373 UOG372:UOG373 UYC372:UYC373 VHY372:VHY373 VRU372:VRU373 WBQ372:WBQ373 WLM372:WLM373 WVI372:WVI37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351 ADA37:ADA40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97:WVU398 JI397:JI398 M397:M398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JI197:JI199 AMW37:AMW40 AWS37:AWS40 BGO37:BGO40 BQK37:BQK40 CAG37:CAG40 CKC37:CKC40 CTY37:CTY40 DDU37:DDU40 DNQ37:DNQ40 DXM37:DXM40 EHI37:EHI40 ERE37:ERE40 FBA37:FBA40 FKW37:FKW40 FUS37:FUS40 GEO37:GEO40 GOK37:GOK40 GYG37:GYG40 HIC37:HIC40 HRY37:HRY40 IBU37:IBU40 ILQ37:ILQ40 IVM37:IVM40 JFI37:JFI40 JPE37:JPE40 JZA37:JZA40 KIW37:KIW40 KSS37:KSS40 LCO37:LCO40 LMK37:LMK40 LWG37:LWG40 MGC37:MGC40 MPY37:MPY40 MZU37:MZU40 NJQ37:NJQ40 NTM37:NTM40 ODI37:ODI40 ONE37:ONE40 OXA37:OXA40 PGW37:PGW40 PQS37:PQS40 QAO37:QAO40 QKK37:QKK40 QUG37:QUG40 REC37:REC40 RNY37:RNY40 RXU37:RXU40 SHQ37:SHQ40 SRM37:SRM40 TBI37:TBI40 TLE37:TLE40 TVA37:TVA40 UEW37:UEW40 UOS37:UOS40 UYO37:UYO40 VIK37:VIK40 VSG37:VSG40 WCC37:WCC40 WLY37:WLY40 WVU37:WVU40 JI37:JI40 M38 M353 WVU335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VU315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7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53 ADA117:ADA11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19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WLY351 WVU351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M183 M303 M393 M217 M235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1 WCC397:WCC398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TE197:TE199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TE183 ADA183 M343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WVU375 AMW77:AMW79 AWS77:AWS79 BGO77:BGO79 BQK77:BQK79 CAG77:CAG79 CKC77:CKC79 CTY77:CTY79 DDU77:DDU79 DNQ77:DNQ79 DXM77:DXM79 EHI77:EHI79 ERE77:ERE79 FBA77:FBA79 FKW77:FKW79 FUS77:FUS79 GEO77:GEO79 GOK77:GOK79 GYG77:GYG79 HIC77:HIC79 HRY77:HRY79 IBU77:IBU79 ILQ77:ILQ79 IVM77:IVM79 JFI77:JFI79 JPE77:JPE79 JZA77:JZA79 KIW77:KIW79 KSS77:KSS79 LCO77:LCO79 LMK77:LMK79 LWG77:LWG79 MGC77:MGC79 MPY77:MPY79 MZU77:MZU79 NJQ77:NJQ79 NTM77:NTM79 ODI77:ODI79 ONE77:ONE79 OXA77:OXA79 PGW77:PGW79 PQS77:PQS79 QAO77:QAO79 QKK77:QKK79 QUG77:QUG79 REC77:REC79 RNY77:RNY79 RXU77:RXU79 SHQ77:SHQ79 SRM77:SRM79 TBI77:TBI79 TLE77:TLE79 TVA77:TVA79 UEW77:UEW79 UOS77:UOS79 UYO77:UYO79 VIK77:VIK79 VSG77:VSG79 WCC77:WCC79 WLY77:WLY79 WVU77:WVU79 M77:M78 JI77:JI79 TE77:TE79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JI393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TE393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31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WLY75 TE397:TE398 J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M143 M223 JI223 TE223 M383 J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21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33 WVU97 AMW117:AMW119 AWS117:AWS119 BGO117:BGO119 BQK117:BQK119 CAG117:CAG119 CKC117:CKC119 CTY117:CTY119 DDU117:DDU119 DNQ117:DNQ119 DXM117:DXM119 EHI117:EHI119 ERE117:ERE119 FBA117:FBA119 FKW117:FKW119 FUS117:FUS119 GEO117:GEO119 GOK117:GOK119 GYG117:GYG119 HIC117:HIC119 HRY117:HRY119 IBU117:IBU119 ILQ117:ILQ119 IVM117:IVM119 JFI117:JFI119 JPE117:JPE119 JZA117:JZA119 KIW117:KIW119 KSS117:KSS119 LCO117:LCO119 LMK117:LMK119 LWG117:LWG119 MGC117:MGC119 MPY117:MPY119 MZU117:MZU119 NJQ117:NJQ119 NTM117:NTM119 ODI117:ODI119 ONE117:ONE119 OXA117:OXA119 PGW117:PGW119 PQS117:PQS119 QAO117:QAO119 QKK117:QKK119 QUG117:QUG119 REC117:REC119 RNY117:RNY119 RXU117:RXU119 SHQ117:SHQ119 SRM117:SRM119 TBI117:TBI119 TLE117:TLE119 TVA117:TVA119 UEW117:UEW119 UOS117:UOS119 UYO117:UYO119 VIK117:VIK119 VSG117:VSG119 WCC117:WCC119 WLY117:WLY119 WVU117:WVU119 M117:M118 JI117:JI119 J37 M61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WVU75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M15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J3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WVU395 J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J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WVU137 ADA157:ADA159 AMW157:AMW159 AWS157:AWS159 BGO157:BGO159 BQK157:BQK159 CAG157:CAG159 CKC157:CKC159 CTY157:CTY159 DDU157:DDU159 DNQ157:DNQ159 DXM157:DXM159 EHI157:EHI159 ERE157:ERE159 FBA157:FBA159 FKW157:FKW159 FUS157:FUS159 GEO157:GEO159 GOK157:GOK159 GYG157:GYG159 HIC157:HIC159 HRY157:HRY159 IBU157:IBU159 ILQ157:ILQ159 IVM157:IVM159 JFI157:JFI159 JPE157:JPE159 JZA157:JZA159 KIW157:KIW159 KSS157:KSS159 LCO157:LCO159 LMK157:LMK159 LWG157:LWG159 MGC157:MGC159 MPY157:MPY159 MZU157:MZU159 NJQ157:NJQ159 NTM157:NTM159 ODI157:ODI159 ONE157:ONE159 OXA157:OXA159 PGW157:PGW159 PQS157:PQS159 QAO157:QAO159 QKK157:QKK159 QUG157:QUG159 REC157:REC159 RNY157:RNY159 RXU157:RXU159 SHQ157:SHQ159 SRM157:SRM159 TBI157:TBI159 TLE157:TLE159 TVA157:TVA159 UEW157:UEW159 UOS157:UOS159 UYO157:UYO159 VIK157:VIK159 VSG157:VSG159 WCC157:WCC159 WLY157:WLY159 WVU157:WVU159 M157:M158 JI157:JI159 M6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ADA77:ADA79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M95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WVU177 ADA197:ADA199 AMW197:AMW199 AWS197:AWS199 BGO197:BGO199 BQK197:BQK199 CAG197:CAG199 CKC197:CKC199 CTY197:CTY199 DDU197:DDU199 DNQ197:DNQ199 DXM197:DXM199 EHI197:EHI199 ERE197:ERE199 FBA197:FBA199 FKW197:FKW199 FUS197:FUS199 GEO197:GEO199 GOK197:GOK199 GYG197:GYG199 HIC197:HIC199 HRY197:HRY199 IBU197:IBU199 ILQ197:ILQ199 IVM197:IVM199 JFI197:JFI199 JPE197:JPE199 JZA197:JZA199 KIW197:KIW199 KSS197:KSS199 LCO197:LCO199 LMK197:LMK199 LWG197:LWG199 MGC197:MGC199 MPY197:MPY199 MZU197:MZU199 NJQ197:NJQ199 NTM197:NTM199 ODI197:ODI199 ONE197:ONE199 OXA197:OXA199 PGW197:PGW199 PQS197:PQS199 QAO197:QAO199 QKK197:QKK199 QUG197:QUG199 REC197:REC199 RNY197:RNY199 RXU197:RXU199 SHQ197:SHQ199 SRM197:SRM199 TBI197:TBI199 TLE197:TLE199 TVA197:TVA199 UEW197:UEW199 UOS197:UOS199 UYO197:UYO199 VIK197:VIK199 VSG197:VSG199 WCC197:WCC199 WLY197:WLY199 M197:M198 TE117:TE119 JI237:JI238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M115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JI115 ADA277:ADA278 AMW277:AMW278 AWS277:AWS278 BGO277:BGO278 BQK277:BQK278 CAG277:CAG278 CKC277:CKC278 CTY277:CTY278 DDU277:DDU278 DNQ277:DNQ278 DXM277:DXM278 EHI277:EHI278 ERE277:ERE278 FBA277:FBA278 FKW277:FKW278 FUS277:FUS278 GEO277:GEO278 GOK277:GOK278 GYG277:GYG278 HIC277:HIC278 HRY277:HRY278 IBU277:IBU278 ILQ277:ILQ278 IVM277:IVM278 JFI277:JFI278 JPE277:JPE278 JZA277:JZA278 KIW277:KIW278 KSS277:KSS278 LCO277:LCO278 LMK277:LMK278 LWG277:LWG278 MGC277:MGC278 MPY277:MPY278 MZU277:MZU278 NJQ277:NJQ278 NTM277:NTM278 ODI277:ODI278 ONE277:ONE278 OXA277:OXA278 PGW277:PGW278 PQS277:PQS278 QAO277:QAO278 QKK277:QKK278 QUG277:QUG278 REC277:REC278 RNY277:RNY278 RXU277:RXU278 SHQ277:SHQ278 SRM277:SRM278 TBI277:TBI278 TLE277:TLE278 TVA277:TVA278 UEW277:UEW278 UOS277:UOS278 UYO277:UYO278 VIK277:VIK278 VSG277:VSG278 WCC277:WCC278 WLY277:WLY278 WVU277:WVU278 M277:M278 TE237:TE238 TE115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WVU175 ADA115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AMW115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AWS115 ADA237:ADA238 AMW237:AMW238 AWS237:AWS238 BGO237:BGO238 BQK237:BQK238 CAG237:CAG238 CKC237:CKC238 CTY237:CTY238 DDU237:DDU238 DNQ237:DNQ238 DXM237:DXM238 EHI237:EHI238 ERE237:ERE238 FBA237:FBA238 FKW237:FKW238 FUS237:FUS238 GEO237:GEO238 GOK237:GOK238 GYG237:GYG238 HIC237:HIC238 HRY237:HRY238 IBU237:IBU238 ILQ237:ILQ238 IVM237:IVM238 JFI237:JFI238 JPE237:JPE238 JZA237:JZA238 KIW237:KIW238 KSS237:KSS238 LCO237:LCO238 LMK237:LMK238 LWG237:LWG238 MGC237:MGC238 MPY237:MPY238 MZU237:MZU238 NJQ237:NJQ238 NTM237:NTM238 ODI237:ODI238 ONE237:ONE238 OXA237:OXA238 PGW237:PGW238 PQS237:PQS238 QAO237:QAO238 QKK237:QKK238 QUG237:QUG238 REC237:REC238 RNY237:RNY238 RXU237:RXU238 SHQ237:SHQ238 SRM237:SRM238 TBI237:TBI238 TLE237:TLE238 TVA237:TVA238 UEW237:UEW238 UOS237:UOS238 UYO237:UYO238 VIK237:VIK238 VSG237:VSG238 WCC237:WCC238 WLY237:WLY238 WVU237:WVU238 WVU197:WVU199 TE157:TE159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JI277:JI278 TE317:TE318 M195 JI195 TE19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ADA195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AMW195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AWS195 ADA317:ADA318 AMW317:AMW318 AWS317:AWS318 BGO317:BGO318 BQK317:BQK318 CAG317:CAG318 CKC317:CKC318 CTY317:CTY318 DDU317:DDU318 DNQ317:DNQ318 DXM317:DXM318 EHI317:EHI318 ERE317:ERE318 FBA317:FBA318 FKW317:FKW318 FUS317:FUS318 GEO317:GEO318 GOK317:GOK318 GYG317:GYG318 HIC317:HIC318 HRY317:HRY318 IBU317:IBU318 ILQ317:ILQ318 IVM317:IVM318 JFI317:JFI318 JPE317:JPE318 JZA317:JZA318 KIW317:KIW318 KSS317:KSS318 LCO317:LCO318 LMK317:LMK318 LWG317:LWG318 MGC317:MGC318 MPY317:MPY318 MZU317:MZU318 NJQ317:NJQ318 NTM317:NTM318 ODI317:ODI318 ONE317:ONE318 OXA317:OXA318 PGW317:PGW318 PQS317:PQS318 QAO317:QAO318 QKK317:QKK318 QUG317:QUG318 REC317:REC318 RNY317:RNY318 RXU317:RXU318 SHQ317:SHQ318 SRM317:SRM318 TBI317:TBI318 TLE317:TLE318 TVA317:TVA318 UEW317:UEW318 UOS317:UOS318 UYO317:UYO318 VIK317:VIK318 VSG317:VSG318 WCC317:WCC318 WLY317:WLY318 WVU317:WVU318 JI317:JI318 M237:M238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TE357:TE358 JI235 TE235 ADA235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LY255 WVU255 AMW235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AWS235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BGO235 ADA357:ADA358 AMW357:AMW358 AWS357:AWS358 BGO357:BGO358 BQK357:BQK358 CAG357:CAG358 CKC357:CKC358 CTY357:CTY358 DDU357:DDU358 DNQ357:DNQ358 DXM357:DXM358 EHI357:EHI358 ERE357:ERE358 FBA357:FBA358 FKW357:FKW358 FUS357:FUS358 GEO357:GEO358 GOK357:GOK358 GYG357:GYG358 HIC357:HIC358 HRY357:HRY358 IBU357:IBU358 ILQ357:ILQ358 IVM357:IVM358 JFI357:JFI358 JPE357:JPE358 JZA357:JZA358 KIW357:KIW358 KSS357:KSS358 LCO357:LCO358 LMK357:LMK358 LWG357:LWG358 MGC357:MGC358 MPY357:MPY358 MZU357:MZU358 NJQ357:NJQ358 NTM357:NTM358 ODI357:ODI358 ONE357:ONE358 OXA357:OXA358 PGW357:PGW358 PQS357:PQS358 QAO357:QAO358 QKK357:QKK358 QUG357:QUG358 REC357:REC358 RNY357:RNY358 RXU357:RXU358 SHQ357:SHQ358 SRM357:SRM358 TBI357:TBI358 TLE357:TLE358 TVA357:TVA358 UEW357:UEW358 UOS357:UOS358 UYO357:UYO358 VIK357:VIK358 VSG357:VSG358 WCC357:WCC358 WLY357:WLY358 WVU357:WVU358 JI357:JI358 TE277:TE278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M103 JI143 JI183 M263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VSG275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CC275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LY275 ADA397:ADA398 AMW397:AMW398 AWS397:AWS398 BGO397:BGO398 BQK397:BQK398 CAG397:CAG398 CKC397:CKC398 CTY397:CTY398 DDU397:DDU398 DNQ397:DNQ398 DXM397:DXM398 EHI397:EHI398 ERE397:ERE398 FBA397:FBA398 FKW397:FKW398 FUS397:FUS398 GEO397:GEO398 GOK397:GOK398 GYG397:GYG398 HIC397:HIC398 HRY397:HRY398 IBU397:IBU398 ILQ397:ILQ398 IVM397:IVM398 JFI397:JFI398 JPE397:JPE398 JZA397:JZA398 KIW397:KIW398 KSS397:KSS398 LCO397:LCO398 LMK397:LMK398 LWG397:LWG398 MGC397:MGC398 MPY397:MPY398 MZU397:MZU398 NJQ397:NJQ398 NTM397:NTM398 ODI397:ODI398 ONE397:ONE398 OXA397:OXA398 PGW397:PGW398 PQS397:PQS398 QAO397:QAO398 QKK397:QKK398 QUG397:QUG398 REC397:REC398 RNY397:RNY398 RXU397:RXU398 SHQ397:SHQ398 SRM397:SRM398 TBI397:TBI398 TLE397:TLE398 TVA397:TVA398 UEW397:UEW398 UOS397:UOS398 UYO397:UYO398 VIK397:VIK398 VSG397:VSG398 M357:M358 M317:M318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WLY259 WVU259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LY261 WVU26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WVU115 WVU155 WVU195 WVU235 WVU275 WVU151 WVU191 WVU231 WVU271 WVU311 WVU153 WVU193 WVU233 WVU273 WVU313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LY257 WVU257 J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297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377 TE143 ADA143 AMW143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TE37:TE40 WLY397:WLY39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K351 ACY37:ACY40 AMU37:AMU40 AWQ37:AWQ40 BGM37:BGM40 BQI37:BQI40 CAE37:CAE40 CKA37:CKA40 CTW37:CTW40 DDS37:DDS40 DNO37:DNO40 DXK37:DXK40 EHG37:EHG40 ERC37:ERC40 FAY37:FAY40 FKU37:FKU40 FUQ37:FUQ40 GEM37:GEM40 GOI37:GOI40 GYE37:GYE40 HIA37:HIA40 HRW37:HRW40 IBS37:IBS40 ILO37:ILO40 IVK37:IVK40 JFG37:JFG40 JPC37:JPC40 JYY37:JYY40 KIU37:KIU40 KSQ37:KSQ40 LCM37:LCM40 LMI37:LMI40 LWE37:LWE40 MGA37:MGA40 MPW37:MPW40 MZS37:MZS40 NJO37:NJO40 NTK37:NTK40 ODG37:ODG40 ONC37:ONC40 OWY37:OWY40 PGU37:PGU40 PQQ37:PQQ40 QAM37:QAM40 QKI37:QKI40 QUE37:QUE40 REA37:REA40 RNW37:RNW40 RXS37:RXS40 SHO37:SHO40 SRK37:SRK40 TBG37:TBG40 TLC37:TLC40 TUY37:TUY40 UEU37:UEU40 UOQ37:UOQ40 UYM37:UYM40 VII37:VII40 VSE37:VSE40 WCA37:WCA40 WLW37:WLW40 WVS37:WVS40 JG37:JG40 K38 K353 WVS335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LW315 WVS315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7 WVS347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53 WVS353 ACY117:ACY11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09 WVS309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WLW345 WVS345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VS341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H19 WVS397:WVS398 JG397:JG398 K397:K398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JG197:JG199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CA351 WLW351 WVS351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183 K183 K303 K393 K217 K235 WCA397:WCA398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381 TC197:TC199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WVS389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WVS387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49 WVS349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VS385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23 TC183 ACY183 K343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WVS355 WVS375 AMU77:AMU79 AWQ77:AWQ79 BGM77:BGM79 BQI77:BQI79 CAE77:CAE79 CKA77:CKA79 CTW77:CTW79 DDS77:DDS79 DNO77:DNO79 DXK77:DXK79 EHG77:EHG79 ERC77:ERC79 FAY77:FAY79 FKU77:FKU79 FUQ77:FUQ79 GEM77:GEM79 GOI77:GOI79 GYE77:GYE79 HIA77:HIA79 HRW77:HRW79 IBS77:IBS79 ILO77:ILO79 IVK77:IVK79 JFG77:JFG79 JPC77:JPC79 JYY77:JYY79 KIU77:KIU79 KSQ77:KSQ79 LCM77:LCM79 LMI77:LMI79 LWE77:LWE79 MGA77:MGA79 MPW77:MPW79 MZS77:MZS79 NJO77:NJO79 NTK77:NTK79 ODG77:ODG79 ONC77:ONC79 OWY77:OWY79 PGU77:PGU79 PQQ77:PQQ79 QAM77:QAM79 QKI77:QKI79 QUE77:QUE79 REA77:REA79 RNW77:RNW79 RXS77:RXS79 SHO77:SHO79 SRK77:SRK79 TBG77:TBG79 TLC77:TLC79 TUY77:TUY79 UEU77:UEU79 UOQ77:UOQ79 UYM77:UYM79 VII77:VII79 VSE77:VSE79 WCA77:WCA79 WLW77:WLW79 WVS77:WVS79 K77:K78 JG77:JG79 TC77:TC79 JG393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TC393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31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WVS393 WLW75 TC397:TC398 H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K143 K223 JG223 TC223 K383 H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H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H33 WVS97 AMU117:AMU119 AWQ117:AWQ119 BGM117:BGM119 BQI117:BQI119 CAE117:CAE119 CKA117:CKA119 CTW117:CTW119 DDS117:DDS119 DNO117:DNO119 DXK117:DXK119 EHG117:EHG119 ERC117:ERC119 FAY117:FAY119 FKU117:FKU119 FUQ117:FUQ119 GEM117:GEM119 GOI117:GOI119 GYE117:GYE119 HIA117:HIA119 HRW117:HRW119 IBS117:IBS119 ILO117:ILO119 IVK117:IVK119 JFG117:JFG119 JPC117:JPC119 JYY117:JYY119 KIU117:KIU119 KSQ117:KSQ119 LCM117:LCM119 LMI117:LMI119 LWE117:LWE119 MGA117:MGA119 MPW117:MPW119 MZS117:MZS119 NJO117:NJO119 NTK117:NTK119 ODG117:ODG119 ONC117:ONC119 OWY117:OWY119 PGU117:PGU119 PQQ117:PQQ119 QAM117:QAM119 QKI117:QKI119 QUE117:QUE119 REA117:REA119 RNW117:RNW119 RXS117:RXS119 SHO117:SHO119 SRK117:SRK119 TBG117:TBG119 TLC117:TLC119 TUY117:TUY119 UEU117:UEU119 UOQ117:UOQ119 UYM117:UYM119 VII117:VII119 VSE117:VSE119 WCA117:WCA119 WLW117:WLW119 WVS117:WVS119 K117:K118 JG117:JG119 H37 WVS75 K61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15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H3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WVS395 H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H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WVS137 ACY157:ACY159 AMU157:AMU159 AWQ157:AWQ159 BGM157:BGM159 BQI157:BQI159 CAE157:CAE159 CKA157:CKA159 CTW157:CTW159 DDS157:DDS159 DNO157:DNO159 DXK157:DXK159 EHG157:EHG159 ERC157:ERC159 FAY157:FAY159 FKU157:FKU159 FUQ157:FUQ159 GEM157:GEM159 GOI157:GOI159 GYE157:GYE159 HIA157:HIA159 HRW157:HRW159 IBS157:IBS159 ILO157:ILO159 IVK157:IVK159 JFG157:JFG159 JPC157:JPC159 JYY157:JYY159 KIU157:KIU159 KSQ157:KSQ159 LCM157:LCM159 LMI157:LMI159 LWE157:LWE159 MGA157:MGA159 MPW157:MPW159 MZS157:MZS159 NJO157:NJO159 NTK157:NTK159 ODG157:ODG159 ONC157:ONC159 OWY157:OWY159 PGU157:PGU159 PQQ157:PQQ159 QAM157:QAM159 QKI157:QKI159 QUE157:QUE159 REA157:REA159 RNW157:RNW159 RXS157:RXS159 SHO157:SHO159 SRK157:SRK159 TBG157:TBG159 TLC157:TLC159 TUY157:TUY159 UEU157:UEU159 UOQ157:UOQ159 UYM157:UYM159 VII157:VII159 VSE157:VSE159 WCA157:WCA159 WLW157:WLW159 WVS157:WVS159 K157:K158 JG157:JG159 ACY77:ACY79 K6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95 K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WVS177 ACY197:ACY199 AMU197:AMU199 AWQ197:AWQ199 BGM197:BGM199 BQI197:BQI199 CAE197:CAE199 CKA197:CKA199 CTW197:CTW199 DDS197:DDS199 DNO197:DNO199 DXK197:DXK199 EHG197:EHG199 ERC197:ERC199 FAY197:FAY199 FKU197:FKU199 FUQ197:FUQ199 GEM197:GEM199 GOI197:GOI199 GYE197:GYE199 HIA197:HIA199 HRW197:HRW199 IBS197:IBS199 ILO197:ILO199 IVK197:IVK199 JFG197:JFG199 JPC197:JPC199 JYY197:JYY199 KIU197:KIU199 KSQ197:KSQ199 LCM197:LCM199 LMI197:LMI199 LWE197:LWE199 MGA197:MGA199 MPW197:MPW199 MZS197:MZS199 NJO197:NJO199 NTK197:NTK199 ODG197:ODG199 ONC197:ONC199 OWY197:OWY199 PGU197:PGU199 PQQ197:PQQ199 QAM197:QAM199 QKI197:QKI199 QUE197:QUE199 REA197:REA199 RNW197:RNW199 RXS197:RXS199 SHO197:SHO199 SRK197:SRK199 TBG197:TBG199 TLC197:TLC199 TUY197:TUY199 UEU197:UEU199 UOQ197:UOQ199 UYM197:UYM199 VII197:VII199 VSE197:VSE199 WCA197:WCA199 WLW197:WLW199 K197:K198 TC117:TC119 JG237:JG238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K115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LW191 JG115 ACY277:ACY278 AMU277:AMU278 AWQ277:AWQ278 BGM277:BGM278 BQI277:BQI278 CAE277:CAE278 CKA277:CKA278 CTW277:CTW278 DDS277:DDS278 DNO277:DNO278 DXK277:DXK278 EHG277:EHG278 ERC277:ERC278 FAY277:FAY278 FKU277:FKU278 FUQ277:FUQ278 GEM277:GEM278 GOI277:GOI278 GYE277:GYE278 HIA277:HIA278 HRW277:HRW278 IBS277:IBS278 ILO277:ILO278 IVK277:IVK278 JFG277:JFG278 JPC277:JPC278 JYY277:JYY278 KIU277:KIU278 KSQ277:KSQ278 LCM277:LCM278 LMI277:LMI278 LWE277:LWE278 MGA277:MGA278 MPW277:MPW278 MZS277:MZS278 NJO277:NJO278 NTK277:NTK278 ODG277:ODG278 ONC277:ONC278 OWY277:OWY278 PGU277:PGU278 PQQ277:PQQ278 QAM277:QAM278 QKI277:QKI278 QUE277:QUE278 REA277:REA278 RNW277:RNW278 RXS277:RXS278 SHO277:SHO278 SRK277:SRK278 TBG277:TBG278 TLC277:TLC278 TUY277:TUY278 UEU277:UEU278 UOQ277:UOQ278 UYM277:UYM278 VII277:VII278 VSE277:VSE278 WCA277:WCA278 WLW277:WLW278 WVS277:WVS278 K277:K278 TC237:TC238 TC115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VSE193 WCA193 WLW193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WVS175 ACY115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AMU115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AWQ115 ACY237:ACY238 AMU237:AMU238 AWQ237:AWQ238 BGM237:BGM238 BQI237:BQI238 CAE237:CAE238 CKA237:CKA238 CTW237:CTW238 DDS237:DDS238 DNO237:DNO238 DXK237:DXK238 EHG237:EHG238 ERC237:ERC238 FAY237:FAY238 FKU237:FKU238 FUQ237:FUQ238 GEM237:GEM238 GOI237:GOI238 GYE237:GYE238 HIA237:HIA238 HRW237:HRW238 IBS237:IBS238 ILO237:ILO238 IVK237:IVK238 JFG237:JFG238 JPC237:JPC238 JYY237:JYY238 KIU237:KIU238 KSQ237:KSQ238 LCM237:LCM238 LMI237:LMI238 LWE237:LWE238 MGA237:MGA238 MPW237:MPW238 MZS237:MZS238 NJO237:NJO238 NTK237:NTK238 ODG237:ODG238 ONC237:ONC238 OWY237:OWY238 PGU237:PGU238 PQQ237:PQQ238 QAM237:QAM238 QKI237:QKI238 QUE237:QUE238 REA237:REA238 RNW237:RNW238 RXS237:RXS238 SHO237:SHO238 SRK237:SRK238 TBG237:TBG238 TLC237:TLC238 TUY237:TUY238 UEU237:UEU238 UOQ237:UOQ238 UYM237:UYM238 VII237:VII238 VSE237:VSE238 WCA237:WCA238 WLW237:WLW238 WVS237:WVS238 WVS197:WVS199 TC157:TC159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JG277:JG278 TC317:TC318 K195 JG195 TC19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15 ACY195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AMU195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AWQ195 ACY317:ACY318 AMU317:AMU318 AWQ317:AWQ318 BGM317:BGM318 BQI317:BQI318 CAE317:CAE318 CKA317:CKA318 CTW317:CTW318 DDS317:DDS318 DNO317:DNO318 DXK317:DXK318 EHG317:EHG318 ERC317:ERC318 FAY317:FAY318 FKU317:FKU318 FUQ317:FUQ318 GEM317:GEM318 GOI317:GOI318 GYE317:GYE318 HIA317:HIA318 HRW317:HRW318 IBS317:IBS318 ILO317:ILO318 IVK317:IVK318 JFG317:JFG318 JPC317:JPC318 JYY317:JYY318 KIU317:KIU318 KSQ317:KSQ318 LCM317:LCM318 LMI317:LMI318 LWE317:LWE318 MGA317:MGA318 MPW317:MPW318 MZS317:MZS318 NJO317:NJO318 NTK317:NTK318 ODG317:ODG318 ONC317:ONC318 OWY317:OWY318 PGU317:PGU318 PQQ317:PQQ318 QAM317:QAM318 QKI317:QKI318 QUE317:QUE318 REA317:REA318 RNW317:RNW318 RXS317:RXS318 SHO317:SHO318 SRK317:SRK318 TBG317:TBG318 TLC317:TLC318 TUY317:TUY318 UEU317:UEU318 UOQ317:UOQ318 UYM317:UYM318 VII317:VII318 VSE317:VSE318 WCA317:WCA318 WLW317:WLW318 WVS317:WVS318 JG317:JG318 K237:K238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WLW195 TC357:TC358 JG235 TC235 ACY235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55 AMU235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1 AWQ235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BGM235 ACY357:ACY358 AMU357:AMU358 AWQ357:AWQ358 BGM357:BGM358 BQI357:BQI358 CAE357:CAE358 CKA357:CKA358 CTW357:CTW358 DDS357:DDS358 DNO357:DNO358 DXK357:DXK358 EHG357:EHG358 ERC357:ERC358 FAY357:FAY358 FKU357:FKU358 FUQ357:FUQ358 GEM357:GEM358 GOI357:GOI358 GYE357:GYE358 HIA357:HIA358 HRW357:HRW358 IBS357:IBS358 ILO357:ILO358 IVK357:IVK358 JFG357:JFG358 JPC357:JPC358 JYY357:JYY358 KIU357:KIU358 KSQ357:KSQ358 LCM357:LCM358 LMI357:LMI358 LWE357:LWE358 MGA357:MGA358 MPW357:MPW358 MZS357:MZS358 NJO357:NJO358 NTK357:NTK358 ODG357:ODG358 ONC357:ONC358 OWY357:OWY358 PGU357:PGU358 PQQ357:PQQ358 QAM357:QAM358 QKI357:QKI358 QUE357:QUE358 REA357:REA358 RNW357:RNW358 RXS357:RXS358 SHO357:SHO358 SRK357:SRK358 TBG357:TBG358 TLC357:TLC358 TUY357:TUY358 UEU357:UEU358 UOQ357:UOQ358 UYM357:UYM358 VII357:VII358 VSE357:VSE358 WCA357:WCA358 WLW357:WLW358 WVS357:WVS358 JG357:JG358 TC277:TC278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K103 JG143 JG183 K263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295 VSE275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1 WCA275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LW275 ACY397:ACY398 AMU397:AMU398 AWQ397:AWQ398 BGM397:BGM398 BQI397:BQI398 CAE397:CAE398 CKA397:CKA398 CTW397:CTW398 DDS397:DDS398 DNO397:DNO398 DXK397:DXK398 EHG397:EHG398 ERC397:ERC398 FAY397:FAY398 FKU397:FKU398 FUQ397:FUQ398 GEM397:GEM398 GOI397:GOI398 GYE397:GYE398 HIA397:HIA398 HRW397:HRW398 IBS397:IBS398 ILO397:ILO398 IVK397:IVK398 JFG397:JFG398 JPC397:JPC398 JYY397:JYY398 KIU397:KIU398 KSQ397:KSQ398 LCM397:LCM398 LMI397:LMI398 LWE397:LWE398 MGA397:MGA398 MPW397:MPW398 MZS397:MZS398 NJO397:NJO398 NTK397:NTK398 ODG397:ODG398 ONC397:ONC398 OWY397:OWY398 PGU397:PGU398 PQQ397:PQQ398 QAM397:QAM398 QKI397:QKI398 QUE397:QUE398 REA397:REA398 RNW397:RNW398 RXS397:RXS398 SHO397:SHO398 SRK397:SRK398 TBG397:TBG398 TLC397:TLC398 TUY397:TUY398 UEU397:UEU398 UOQ397:UOQ398 UYM397:UYM398 VII397:VII398 VSE397:VSE398 K357:K358 K317:K318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WLW259 WVS259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299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WLW339 WVS33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9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LW261 WVS26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01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LW185 WVS18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WLW265 WVS265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VS305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189 WVS18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LW229 WVS22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69 WVS269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18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WLW267 WVS26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WVS307 WVS115 WVS155 WVS195 WVS235 WVS275 WVS151 WVS191 WVS231 WVS271 WVS311 WVS153 WVS193 WVS233 WVS273 WVS313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LW257 WVS257 H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297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WVS337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377 TC143 ACY143 AMU143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TC37:TC40 WLW397:WLW398"/>
    <dataValidation type="list"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132:H132 JB132:JD132 SX132:SZ132 ACT132:ACV132 AMP132:AMR132 AWL132:AWN132 BGH132:BGJ132 BQD132:BQF132 BZZ132:CAB132 CJV132:CJX132 CTR132:CTT132 DDN132:DDP132 DNJ132:DNL132 DXF132:DXH132 EHB132:EHD132 EQX132:EQZ132 FAT132:FAV132 FKP132:FKR132 FUL132:FUN132 GEH132:GEJ132 GOD132:GOF132 GXZ132:GYB132 HHV132:HHX132 HRR132:HRT132 IBN132:IBP132 ILJ132:ILL132 IVF132:IVH132 JFB132:JFD132 JOX132:JOZ132 JYT132:JYV132 KIP132:KIR132 KSL132:KSN132 LCH132:LCJ132 LMD132:LMF132 LVZ132:LWB132 MFV132:MFX132 MPR132:MPT132 MZN132:MZP132 NJJ132:NJL132 NTF132:NTH132 ODB132:ODD132 OMX132:OMZ132 OWT132:OWV132 PGP132:PGR132 PQL132:PQN132 QAH132:QAJ132 QKD132:QKF132 QTZ132:QUB132 RDV132:RDX132 RNR132:RNT132 RXN132:RXP132 SHJ132:SHL132 SRF132:SRH132 TBB132:TBD132 TKX132:TKZ132 TUT132:TUV132 UEP132:UER132 UOL132:UON132 UYH132:UYJ132 VID132:VIF132 VRZ132:VSB132 WBV132:WBX132 WLR132:WLT132 WVN132:WVP132 F172:H172 JB172:JD172 SX172:SZ172 ACT172:ACV172 AMP172:AMR172 AWL172:AWN172 BGH172:BGJ172 BQD172:BQF172 BZZ172:CAB172 CJV172:CJX172 CTR172:CTT172 DDN172:DDP172 DNJ172:DNL172 DXF172:DXH172 EHB172:EHD172 EQX172:EQZ172 FAT172:FAV172 FKP172:FKR172 FUL172:FUN172 GEH172:GEJ172 GOD172:GOF172 GXZ172:GYB172 HHV172:HHX172 HRR172:HRT172 IBN172:IBP172 ILJ172:ILL172 IVF172:IVH172 JFB172:JFD172 JOX172:JOZ172 JYT172:JYV172 KIP172:KIR172 KSL172:KSN172 LCH172:LCJ172 LMD172:LMF172 LVZ172:LWB172 MFV172:MFX172 MPR172:MPT172 MZN172:MZP172 NJJ172:NJL172 NTF172:NTH172 ODB172:ODD172 OMX172:OMZ172 OWT172:OWV172 PGP172:PGR172 PQL172:PQN172 QAH172:QAJ172 QKD172:QKF172 QTZ172:QUB172 RDV172:RDX172 RNR172:RNT172 RXN172:RXP172 SHJ172:SHL172 SRF172:SRH172 TBB172:TBD172 TKX172:TKZ172 TUT172:TUV172 UEP172:UER172 UOL172:UON172 UYH172:UYJ172 VID172:VIF172 VRZ172:VSB172 WBV172:WBX172 WLR172:WLT172 WVN172:WVP172 F212:H212 JB212:JD212 SX212:SZ212 ACT212:ACV212 AMP212:AMR212 AWL212:AWN212 BGH212:BGJ212 BQD212:BQF212 BZZ212:CAB212 CJV212:CJX212 CTR212:CTT212 DDN212:DDP212 DNJ212:DNL212 DXF212:DXH212 EHB212:EHD212 EQX212:EQZ212 FAT212:FAV212 FKP212:FKR212 FUL212:FUN212 GEH212:GEJ212 GOD212:GOF212 GXZ212:GYB212 HHV212:HHX212 HRR212:HRT212 IBN212:IBP212 ILJ212:ILL212 IVF212:IVH212 JFB212:JFD212 JOX212:JOZ212 JYT212:JYV212 KIP212:KIR212 KSL212:KSN212 LCH212:LCJ212 LMD212:LMF212 LVZ212:LWB212 MFV212:MFX212 MPR212:MPT212 MZN212:MZP212 NJJ212:NJL212 NTF212:NTH212 ODB212:ODD212 OMX212:OMZ212 OWT212:OWV212 PGP212:PGR212 PQL212:PQN212 QAH212:QAJ212 QKD212:QKF212 QTZ212:QUB212 RDV212:RDX212 RNR212:RNT212 RXN212:RXP212 SHJ212:SHL212 SRF212:SRH212 TBB212:TBD212 TKX212:TKZ212 TUT212:TUV212 UEP212:UER212 UOL212:UON212 UYH212:UYJ212 VID212:VIF212 VRZ212:VSB212 WBV212:WBX212 WLR212:WLT212 WVN212:WVP212 F252:H252 JB252:JD252 SX252:SZ252 ACT252:ACV252 AMP252:AMR252 AWL252:AWN252 BGH252:BGJ252 BQD252:BQF252 BZZ252:CAB252 CJV252:CJX252 CTR252:CTT252 DDN252:DDP252 DNJ252:DNL252 DXF252:DXH252 EHB252:EHD252 EQX252:EQZ252 FAT252:FAV252 FKP252:FKR252 FUL252:FUN252 GEH252:GEJ252 GOD252:GOF252 GXZ252:GYB252 HHV252:HHX252 HRR252:HRT252 IBN252:IBP252 ILJ252:ILL252 IVF252:IVH252 JFB252:JFD252 JOX252:JOZ252 JYT252:JYV252 KIP252:KIR252 KSL252:KSN252 LCH252:LCJ252 LMD252:LMF252 LVZ252:LWB252 MFV252:MFX252 MPR252:MPT252 MZN252:MZP252 NJJ252:NJL252 NTF252:NTH252 ODB252:ODD252 OMX252:OMZ252 OWT252:OWV252 PGP252:PGR252 PQL252:PQN252 QAH252:QAJ252 QKD252:QKF252 QTZ252:QUB252 RDV252:RDX252 RNR252:RNT252 RXN252:RXP252 SHJ252:SHL252 SRF252:SRH252 TBB252:TBD252 TKX252:TKZ252 TUT252:TUV252 UEP252:UER252 UOL252:UON252 UYH252:UYJ252 VID252:VIF252 VRZ252:VSB252 WBV252:WBX252 WLR252:WLT252 WVN252:WVP252 F292:H292 JB292:JD292 SX292:SZ292 ACT292:ACV292 AMP292:AMR292 AWL292:AWN292 BGH292:BGJ292 BQD292:BQF292 BZZ292:CAB292 CJV292:CJX292 CTR292:CTT292 DDN292:DDP292 DNJ292:DNL292 DXF292:DXH292 EHB292:EHD292 EQX292:EQZ292 FAT292:FAV292 FKP292:FKR292 FUL292:FUN292 GEH292:GEJ292 GOD292:GOF292 GXZ292:GYB292 HHV292:HHX292 HRR292:HRT292 IBN292:IBP292 ILJ292:ILL292 IVF292:IVH292 JFB292:JFD292 JOX292:JOZ292 JYT292:JYV292 KIP292:KIR292 KSL292:KSN292 LCH292:LCJ292 LMD292:LMF292 LVZ292:LWB292 MFV292:MFX292 MPR292:MPT292 MZN292:MZP292 NJJ292:NJL292 NTF292:NTH292 ODB292:ODD292 OMX292:OMZ292 OWT292:OWV292 PGP292:PGR292 PQL292:PQN292 QAH292:QAJ292 QKD292:QKF292 QTZ292:QUB292 RDV292:RDX292 RNR292:RNT292 RXN292:RXP292 SHJ292:SHL292 SRF292:SRH292 TBB292:TBD292 TKX292:TKZ292 TUT292:TUV292 UEP292:UER292 UOL292:UON292 UYH292:UYJ292 VID292:VIF292 VRZ292:VSB292 WBV292:WBX292 WLR292:WLT292 WVN292:WVP292 F332:H332 JB332:JD332 SX332:SZ332 ACT332:ACV332 AMP332:AMR332 AWL332:AWN332 BGH332:BGJ332 BQD332:BQF332 BZZ332:CAB332 CJV332:CJX332 CTR332:CTT332 DDN332:DDP332 DNJ332:DNL332 DXF332:DXH332 EHB332:EHD332 EQX332:EQZ332 FAT332:FAV332 FKP332:FKR332 FUL332:FUN332 GEH332:GEJ332 GOD332:GOF332 GXZ332:GYB332 HHV332:HHX332 HRR332:HRT332 IBN332:IBP332 ILJ332:ILL332 IVF332:IVH332 JFB332:JFD332 JOX332:JOZ332 JYT332:JYV332 KIP332:KIR332 KSL332:KSN332 LCH332:LCJ332 LMD332:LMF332 LVZ332:LWB332 MFV332:MFX332 MPR332:MPT332 MZN332:MZP332 NJJ332:NJL332 NTF332:NTH332 ODB332:ODD332 OMX332:OMZ332 OWT332:OWV332 PGP332:PGR332 PQL332:PQN332 QAH332:QAJ332 QKD332:QKF332 QTZ332:QUB332 RDV332:RDX332 RNR332:RNT332 RXN332:RXP332 SHJ332:SHL332 SRF332:SRH332 TBB332:TBD332 TKX332:TKZ332 TUT332:TUV332 UEP332:UER332 UOL332:UON332 UYH332:UYJ332 VID332:VIF332 VRZ332:VSB332 WBV332:WBX332 WLR332:WLT332 WVN332:WVP332 F372:H372 JB372:JD372 SX372:SZ372 ACT372:ACV372 AMP372:AMR372 AWL372:AWN372 BGH372:BGJ372 BQD372:BQF372 BZZ372:CAB372 CJV372:CJX372 CTR372:CTT372 DDN372:DDP372 DNJ372:DNL372 DXF372:DXH372 EHB372:EHD372 EQX372:EQZ372 FAT372:FAV372 FKP372:FKR372 FUL372:FUN372 GEH372:GEJ372 GOD372:GOF372 GXZ372:GYB372 HHV372:HHX372 HRR372:HRT372 IBN372:IBP372 ILJ372:ILL372 IVF372:IVH372 JFB372:JFD372 JOX372:JOZ372 JYT372:JYV372 KIP372:KIR372 KSL372:KSN372 LCH372:LCJ372 LMD372:LMF372 LVZ372:LWB372 MFV372:MFX372 MPR372:MPT372 MZN372:MZP372 NJJ372:NJL372 NTF372:NTH372 ODB372:ODD372 OMX372:OMZ372 OWT372:OWV372 PGP372:PGR372 PQL372:PQN372 QAH372:QAJ372 QKD372:QKF372 QTZ372:QUB372 RDV372:RDX372 RNR372:RNT372 RXN372:RXP372 SHJ372:SHL372 SRF372:SRH372 TBB372:TBD372 TKX372:TKZ372 TUT372:TUV372 UEP372:UER372 UOL372:UON372 UYH372:UYJ372 VID372:VIF372 VRZ372:VSB372 WBV372:WBX372 WLR372:WLT372 WVN372:WVP372">
      <formula1>"Nr. de solicitări pe domenii"</formula1>
    </dataValidation>
    <dataValidation type="list" allowBlank="1" showInputMessage="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133 JI133 TE133 ADA133 AMW133 AWS133 BGO133 BQK133 CAG133 CKC133 CTY133 DDU133 DNQ133 DXM133 EHI133 ERE133 FBA133 FKW133 FUS133 GEO133 GOK133 GYG133 HIC133 HRY133 IBU133 ILQ133 IVM133 JFI133 JPE133 JZA133 KIW133 KSS133 LCO133 LMK133 LWG133 MGC133 MPY133 MZU133 NJQ133 NTM133 ODI133 ONE133 OXA133 PGW133 PQS133 QAO133 QKK133 QUG133 REC133 RNY133 RXU133 SHQ133 SRM133 TBI133 TLE133 TVA133 UEW133 UOS133 UYO133 VIK133 VSG133 WCC133 WLY133 WVU133 M173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13 M253 JI253 TE253 ADA253 AMW253 AWS253 BGO253 BQK253 CAG253 CKC253 CTY253 DDU253 DNQ253 DXM253 EHI253 ERE253 FBA253 FKW253 FUS253 GEO253 GOK253 GYG253 HIC253 HRY253 IBU253 ILQ253 IVM253 JFI253 JPE253 JZA253 KIW253 KSS253 LCO253 LMK253 LWG253 MGC253 MPY253 MZU253 NJQ253 NTM253 ODI253 ONE253 OXA253 PGW253 PQS253 QAO253 QKK253 QUG253 REC253 RNY253 RXU253 SHQ253 SRM253 TBI253 TLE253 TVA253 UEW253 UOS253 UYO253 VIK253 VSG253 WCC253 WLY253 WVU25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29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formula1>"litera din art. 12 HG 878/2005"</formula1>
    </dataValidation>
    <dataValidation type="list" allowBlank="1" showInputMessage="1" showErrorMessage="1" sqref="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N133 JJ133 TF133 ADB133 AMX133 AWT133 BGP133 BQL133 CAH133 CKD133 CTZ133 DDV133 DNR133 DXN133 EHJ133 ERF133 FBB133 FKX133 FUT133 GEP133 GOL133 GYH133 HID133 HRZ133 IBV133 ILR133 IVN133 JFJ133 JPF133 JZB133 KIX133 KST133 LCP133 LML133 LWH133 MGD133 MPZ133 MZV133 NJR133 NTN133 ODJ133 ONF133 OXB133 PGX133 PQT133 QAP133 QKL133 QUH133 RED133 RNZ133 RXV133 SHR133 SRN133 TBJ133 TLF133 TVB133 UEX133 UOT133 UYP133 VIL133 VSH133 WCD133 WLZ133 WVV133 L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N173 JJ173 TF173 ADB173 AMX173 AWT173 BGP173 BQL173 CAH173 CKD173 CTZ173 DDV173 DNR173 DXN173 EHJ173 ERF173 FBB173 FKX173 FUT173 GEP173 GOL173 GYH173 HID173 HRZ173 IBV173 ILR173 IVN173 JFJ173 JPF173 JZB173 KIX173 KST173 LCP173 LML173 LWH173 MGD173 MPZ173 MZV173 NJR173 NTN173 ODJ173 ONF173 OXB173 PGX173 PQT173 QAP173 QKL173 QUH173 RED173 RNZ173 RXV173 SHR173 SRN173 TBJ173 TLF173 TVB173 UEX173 UOT173 UYP173 VIL173 VSH173 WCD173 WLZ173 WVV173 L173 JH173 TD173 ACZ173 AMV173 AWR173 BGN173 BQJ173 CAF173 CKB173 CTX173 DDT173 DNP173 DXL173 EHH173 ERD173 FAZ173 FKV173 FUR173 GEN173 GOJ173 GYF173 HIB173 HRX173 IBT173 ILP173 IVL173 JFH173 JPD173 JYZ173 KIV173 KSR173 LCN173 LMJ173 LWF173 MGB173 MPX173 MZT173 NJP173 NTL173 ODH173 OND173 OWZ173 PGV173 PQR173 QAN173 QKJ173 QUF173 REB173 RNX173 RXT173 SHP173 SRL173 TBH173 TLD173 TUZ173 UEV173 UOR173 UYN173 VIJ173 VSF173 WCB173 WLX173 WVT173 N213 JJ213 TF213 ADB213 AMX213 AWT213 BGP213 BQL213 CAH213 CKD213 CTZ213 DDV213 DNR213 DXN213 EHJ213 ERF213 FBB213 FKX213 FUT213 GEP213 GOL213 GYH213 HID213 HRZ213 IBV213 ILR213 IVN213 JFJ213 JPF213 JZB213 KIX213 KST213 LCP213 LML213 LWH213 MGD213 MPZ213 MZV213 NJR213 NTN213 ODJ213 ONF213 OXB213 PGX213 PQT213 QAP213 QKL213 QUH213 RED213 RNZ213 RXV213 SHR213 SRN213 TBJ213 TLF213 TVB213 UEX213 UOT213 UYP213 VIL213 VSH213 WCD213 WLZ213 WVV213 L213 JH213 TD213 ACZ213 AMV213 AWR213 BGN213 BQJ213 CAF213 CKB213 CTX213 DDT213 DNP213 DXL213 EHH213 ERD213 FAZ213 FKV213 FUR213 GEN213 GOJ213 GYF213 HIB213 HRX213 IBT213 ILP213 IVL213 JFH213 JPD213 JYZ213 KIV213 KSR213 LCN213 LMJ213 LWF213 MGB213 MPX213 MZT213 NJP213 NTL213 ODH213 OND213 OWZ213 PGV213 PQR213 QAN213 QKJ213 QUF213 REB213 RNX213 RXT213 SHP213 SRL213 TBH213 TLD213 TUZ213 UEV213 UOR213 UYN213 VIJ213 VSF213 WCB213 WLX213 WVT213 N253 JJ253 TF253 ADB253 AMX253 AWT253 BGP253 BQL253 CAH253 CKD253 CTZ253 DDV253 DNR253 DXN253 EHJ253 ERF253 FBB253 FKX253 FUT253 GEP253 GOL253 GYH253 HID253 HRZ253 IBV253 ILR253 IVN253 JFJ253 JPF253 JZB253 KIX253 KST253 LCP253 LML253 LWH253 MGD253 MPZ253 MZV253 NJR253 NTN253 ODJ253 ONF253 OXB253 PGX253 PQT253 QAP253 QKL253 QUH253 RED253 RNZ253 RXV253 SHR253 SRN253 TBJ253 TLF253 TVB253 UEX253 UOT253 UYP253 VIL253 VSH253 WCD253 WLZ253 WVV253 L253 JH253 TD253 ACZ253 AMV253 AWR253 BGN253 BQJ253 CAF253 CKB253 CTX253 DDT253 DNP253 DXL253 EHH253 ERD253 FAZ253 FKV253 FUR253 GEN253 GOJ253 GYF253 HIB253 HRX253 IBT253 ILP253 IVL253 JFH253 JPD253 JYZ253 KIV253 KSR253 LCN253 LMJ253 LWF253 MGB253 MPX253 MZT253 NJP253 NTL253 ODH253 OND253 OWZ253 PGV253 PQR253 QAN253 QKJ253 QUF253 REB253 RNX253 RXT253 SHP253 SRL253 TBH253 TLD253 TUZ253 UEV253 UOR253 UYN253 VIJ253 VSF253 WCB253 WLX253 WVT253 N293 JJ293 TF293 ADB293 AMX293 AWT293 BGP293 BQL293 CAH293 CKD293 CTZ293 DDV293 DNR293 DXN293 EHJ293 ERF293 FBB293 FKX293 FUT293 GEP293 GOL293 GYH293 HID293 HRZ293 IBV293 ILR293 IVN293 JFJ293 JPF293 JZB293 KIX293 KST293 LCP293 LML293 LWH293 MGD293 MPZ293 MZV293 NJR293 NTN293 ODJ293 ONF293 OXB293 PGX293 PQT293 QAP293 QKL293 QUH293 RED293 RNZ293 RXV293 SHR293 SRN293 TBJ293 TLF293 TVB293 UEX293 UOT293 UYP293 VIL293 VSH293 WCD293 WLZ293 WVV293 L293 JH293 TD293 ACZ293 AMV293 AWR293 BGN293 BQJ293 CAF293 CKB293 CTX293 DDT293 DNP293 DXL293 EHH293 ERD293 FAZ293 FKV293 FUR293 GEN293 GOJ293 GYF293 HIB293 HRX293 IBT293 ILP293 IVL293 JFH293 JPD293 JYZ293 KIV293 KSR293 LCN293 LMJ293 LWF293 MGB293 MPX293 MZT293 NJP293 NTL293 ODH293 OND293 OWZ293 PGV293 PQR293 QAN293 QKJ293 QUF293 REB293 RNX293 RXT293 SHP293 SRL293 TBH293 TLD293 TUZ293 UEV293 UOR293 UYN293 VIJ293 VSF293 WCB293 WLX293 WVT293 N333 JJ333 TF333 ADB333 AMX333 AWT333 BGP333 BQL333 CAH333 CKD333 CTZ333 DDV333 DNR333 DXN333 EHJ333 ERF333 FBB333 FKX333 FUT333 GEP333 GOL333 GYH333 HID333 HRZ333 IBV333 ILR333 IVN333 JFJ333 JPF333 JZB333 KIX333 KST333 LCP333 LML333 LWH333 MGD333 MPZ333 MZV333 NJR333 NTN333 ODJ333 ONF333 OXB333 PGX333 PQT333 QAP333 QKL333 QUH333 RED333 RNZ333 RXV333 SHR333 SRN333 TBJ333 TLF333 TVB333 UEX333 UOT333 UYP333 VIL333 VSH333 WCD333 WLZ333 WVV333 L333 JH333 TD333 ACZ333 AMV333 AWR333 BGN333 BQJ333 CAF333 CKB333 CTX333 DDT333 DNP333 DXL333 EHH333 ERD333 FAZ333 FKV333 FUR333 GEN333 GOJ333 GYF333 HIB333 HRX333 IBT333 ILP333 IVL333 JFH333 JPD333 JYZ333 KIV333 KSR333 LCN333 LMJ333 LWF333 MGB333 MPX333 MZT333 NJP333 NTL333 ODH333 OND333 OWZ333 PGV333 PQR333 QAN333 QKJ333 QUF333 REB333 RNX333 RXT333 SHP333 SRL333 TBH333 TLD333 TUZ333 UEV333 UOR333 UYN333 VIJ333 VSF333 WCB333 WLX333 WVT333 N373 JJ373 TF373 ADB373 AMX373 AWT373 BGP373 BQL373 CAH373 CKD373 CTZ373 DDV373 DNR373 DXN373 EHJ373 ERF373 FBB373 FKX373 FUT373 GEP373 GOL373 GYH373 HID373 HRZ373 IBV373 ILR373 IVN373 JFJ373 JPF373 JZB373 KIX373 KST373 LCP373 LML373 LWH373 MGD373 MPZ373 MZV373 NJR373 NTN373 ODJ373 ONF373 OXB373 PGX373 PQT373 QAP373 QKL373 QUH373 RED373 RNZ373 RXV373 SHR373 SRN373 TBJ373 TLF373 TVB373 UEX373 UOT373 UYP373 VIL373 VSH373 WCD373 WLZ373 WVV373 L373 JH373 TD373 ACZ373 AMV373 AWR373 BGN373 BQJ373 CAF373 CKB373 CTX373 DDT373 DNP373 DXL373 EHH373 ERD373 FAZ373 FKV373 FUR373 GEN373 GOJ373 GYF373 HIB373 HRX373 IBT373 ILP373 IVL373 JFH373 JPD373 JYZ373 KIV373 KSR373 LCN373 LMJ373 LWF373 MGB373 MPX373 MZT373 NJP373 NTL373 ODH373 OND373 OWZ373 PGV373 PQR373 QAN373 QKJ373 QUF373 REB373 RNX373 RXT373 SHP373 SRL373 TBH373 TLD373 TUZ373 UEV373 UOR373 UYN373 VIJ373 VSF373 WCB373 WLX373 WVT373">
      <formula1>"nr. solicitări"</formula1>
    </dataValidation>
    <dataValidation type="list" allowBlank="1" showInputMessage="1" showErrorMessage="1" sqref="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K253 JG253 TC253 ACY253 AMU253 AWQ253 BGM253 BQI253 CAE253 CKA253 CTW253 DDS253 DNO253 DXK253 EHG253 ERC253 FAY253 FKU253 FUQ253 GEM253 GOI253 GYE253 HIA253 HRW253 IBS253 ILO253 IVK253 JFG253 JPC253 JYY253 KIU253 KSQ253 LCM253 LMI253 LWE253 MGA253 MPW253 MZS253 NJO253 NTK253 ODG253 ONC253 OWY253 PGU253 PQQ253 QAM253 QKI253 QUE253 REA253 RNW253 RXS253 SHO253 SRK253 TBG253 TLC253 TUY253 UEU253 UOQ253 UYM253 VII253 VSE253 WCA253 WLW253 WVS25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formula1>"litera din art. 11 HG 878/2005"</formula1>
    </dataValidation>
    <dataValidation type="list" allowBlank="1" showInputMessage="1" showErrorMessage="1" 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372 JG372 TC372 ACY372 AMU372 AWQ372 BGM372 BQI372 CAE372 CKA372 CTW372 DDS372 DNO372 DXK372 EHG372 ERC372 FAY372 FKU372 FUQ372 GEM372 GOI372 GYE372 HIA372 HRW372 IBS372 ILO372 IVK372 JFG372 JPC372 JYY372 KIU372 KSQ372 LCM372 LMI372 LWE372 MGA372 MPW372 MZS372 NJO372 NTK372 ODG372 ONC372 OWY372 PGU372 PQQ372 QAM372 QKI372 QUE372 REA372 RNW372 RXS372 SHO372 SRK372 TBG372 TLC372 TUY372 UEU372 UOQ372 UYM372 VII372 VSE372 WCA372 WLW372 WVS372">
      <formula1>"Conform art. 11"</formula1>
    </dataValidation>
    <dataValidation type="list" allowBlank="1" showInputMessage="1" showErrorMessage="1" sqref="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52:S53 JO52:JO53 TK52:TK53 ADG52:ADG53 ANC52:ANC53 AWY52:AWY53 BGU52:BGU53 BQQ52:BQQ53 CAM52:CAM53 CKI52:CKI53 CUE52:CUE53 DEA52:DEA53 DNW52:DNW53 DXS52:DXS53 EHO52:EHO53 ERK52:ERK53 FBG52:FBG53 FLC52:FLC53 FUY52:FUY53 GEU52:GEU53 GOQ52:GOQ53 GYM52:GYM53 HII52:HII53 HSE52:HSE53 ICA52:ICA53 ILW52:ILW53 IVS52:IVS53 JFO52:JFO53 JPK52:JPK53 JZG52:JZG53 KJC52:KJC53 KSY52:KSY53 LCU52:LCU53 LMQ52:LMQ53 LWM52:LWM53 MGI52:MGI53 MQE52:MQE53 NAA52:NAA53 NJW52:NJW53 NTS52:NTS53 ODO52:ODO53 ONK52:ONK53 OXG52:OXG53 PHC52:PHC53 PQY52:PQY53 QAU52:QAU53 QKQ52:QKQ53 QUM52:QUM53 REI52:REI53 ROE52:ROE53 RYA52:RYA53 SHW52:SHW53 SRS52:SRS53 TBO52:TBO53 TLK52:TLK53 TVG52:TVG53 UFC52:UFC53 UOY52:UOY53 UYU52:UYU53 VIQ52:VIQ53 VSM52:VSM53 WCI52:WCI53 WME52:WME53 WWA52:WWA53 S92:S93 JO92:JO93 TK92:TK93 ADG92:ADG93 ANC92:ANC93 AWY92:AWY93 BGU92:BGU93 BQQ92:BQQ93 CAM92:CAM93 CKI92:CKI93 CUE92:CUE93 DEA92:DEA93 DNW92:DNW93 DXS92:DXS93 EHO92:EHO93 ERK92:ERK93 FBG92:FBG93 FLC92:FLC93 FUY92:FUY93 GEU92:GEU93 GOQ92:GOQ93 GYM92:GYM93 HII92:HII93 HSE92:HSE93 ICA92:ICA93 ILW92:ILW93 IVS92:IVS93 JFO92:JFO93 JPK92:JPK93 JZG92:JZG93 KJC92:KJC93 KSY92:KSY93 LCU92:LCU93 LMQ92:LMQ93 LWM92:LWM93 MGI92:MGI93 MQE92:MQE93 NAA92:NAA93 NJW92:NJW93 NTS92:NTS93 ODO92:ODO93 ONK92:ONK93 OXG92:OXG93 PHC92:PHC93 PQY92:PQY93 QAU92:QAU93 QKQ92:QKQ93 QUM92:QUM93 REI92:REI93 ROE92:ROE93 RYA92:RYA93 SHW92:SHW93 SRS92:SRS93 TBO92:TBO93 TLK92:TLK93 TVG92:TVG93 UFC92:UFC93 UOY92:UOY93 UYU92:UYU93 VIQ92:VIQ93 VSM92:VSM93 WCI92:WCI93 WME92:WME93 WWA92:WWA93 S132:S133 JO132:JO133 TK132:TK133 ADG132:ADG133 ANC132:ANC133 AWY132:AWY133 BGU132:BGU133 BQQ132:BQQ133 CAM132:CAM133 CKI132:CKI133 CUE132:CUE133 DEA132:DEA133 DNW132:DNW133 DXS132:DXS133 EHO132:EHO133 ERK132:ERK133 FBG132:FBG133 FLC132:FLC133 FUY132:FUY133 GEU132:GEU133 GOQ132:GOQ133 GYM132:GYM133 HII132:HII133 HSE132:HSE133 ICA132:ICA133 ILW132:ILW133 IVS132:IVS133 JFO132:JFO133 JPK132:JPK133 JZG132:JZG133 KJC132:KJC133 KSY132:KSY133 LCU132:LCU133 LMQ132:LMQ133 LWM132:LWM133 MGI132:MGI133 MQE132:MQE133 NAA132:NAA133 NJW132:NJW133 NTS132:NTS133 ODO132:ODO133 ONK132:ONK133 OXG132:OXG133 PHC132:PHC133 PQY132:PQY133 QAU132:QAU133 QKQ132:QKQ133 QUM132:QUM133 REI132:REI133 ROE132:ROE133 RYA132:RYA133 SHW132:SHW133 SRS132:SRS133 TBO132:TBO133 TLK132:TLK133 TVG132:TVG133 UFC132:UFC133 UOY132:UOY133 UYU132:UYU133 VIQ132:VIQ133 VSM132:VSM133 WCI132:WCI133 WME132:WME133 WWA132:WWA133 S172:S173 JO172:JO173 TK172:TK173 ADG172:ADG173 ANC172:ANC173 AWY172:AWY173 BGU172:BGU173 BQQ172:BQQ173 CAM172:CAM173 CKI172:CKI173 CUE172:CUE173 DEA172:DEA173 DNW172:DNW173 DXS172:DXS173 EHO172:EHO173 ERK172:ERK173 FBG172:FBG173 FLC172:FLC173 FUY172:FUY173 GEU172:GEU173 GOQ172:GOQ173 GYM172:GYM173 HII172:HII173 HSE172:HSE173 ICA172:ICA173 ILW172:ILW173 IVS172:IVS173 JFO172:JFO173 JPK172:JPK173 JZG172:JZG173 KJC172:KJC173 KSY172:KSY173 LCU172:LCU173 LMQ172:LMQ173 LWM172:LWM173 MGI172:MGI173 MQE172:MQE173 NAA172:NAA173 NJW172:NJW173 NTS172:NTS173 ODO172:ODO173 ONK172:ONK173 OXG172:OXG173 PHC172:PHC173 PQY172:PQY173 QAU172:QAU173 QKQ172:QKQ173 QUM172:QUM173 REI172:REI173 ROE172:ROE173 RYA172:RYA173 SHW172:SHW173 SRS172:SRS173 TBO172:TBO173 TLK172:TLK173 TVG172:TVG173 UFC172:UFC173 UOY172:UOY173 UYU172:UYU173 VIQ172:VIQ173 VSM172:VSM173 WCI172:WCI173 WME172:WME173 WWA172:WWA173 S212:S213 JO212:JO213 TK212:TK213 ADG212:ADG213 ANC212:ANC213 AWY212:AWY213 BGU212:BGU213 BQQ212:BQQ213 CAM212:CAM213 CKI212:CKI213 CUE212:CUE213 DEA212:DEA213 DNW212:DNW213 DXS212:DXS213 EHO212:EHO213 ERK212:ERK213 FBG212:FBG213 FLC212:FLC213 FUY212:FUY213 GEU212:GEU213 GOQ212:GOQ213 GYM212:GYM213 HII212:HII213 HSE212:HSE213 ICA212:ICA213 ILW212:ILW213 IVS212:IVS213 JFO212:JFO213 JPK212:JPK213 JZG212:JZG213 KJC212:KJC213 KSY212:KSY213 LCU212:LCU213 LMQ212:LMQ213 LWM212:LWM213 MGI212:MGI213 MQE212:MQE213 NAA212:NAA213 NJW212:NJW213 NTS212:NTS213 ODO212:ODO213 ONK212:ONK213 OXG212:OXG213 PHC212:PHC213 PQY212:PQY213 QAU212:QAU213 QKQ212:QKQ213 QUM212:QUM213 REI212:REI213 ROE212:ROE213 RYA212:RYA213 SHW212:SHW213 SRS212:SRS213 TBO212:TBO213 TLK212:TLK213 TVG212:TVG213 UFC212:UFC213 UOY212:UOY213 UYU212:UYU213 VIQ212:VIQ213 VSM212:VSM213 WCI212:WCI213 WME212:WME213 WWA212:WWA213 S252:S253 JO252:JO253 TK252:TK253 ADG252:ADG253 ANC252:ANC253 AWY252:AWY253 BGU252:BGU253 BQQ252:BQQ253 CAM252:CAM253 CKI252:CKI253 CUE252:CUE253 DEA252:DEA253 DNW252:DNW253 DXS252:DXS253 EHO252:EHO253 ERK252:ERK253 FBG252:FBG253 FLC252:FLC253 FUY252:FUY253 GEU252:GEU253 GOQ252:GOQ253 GYM252:GYM253 HII252:HII253 HSE252:HSE253 ICA252:ICA253 ILW252:ILW253 IVS252:IVS253 JFO252:JFO253 JPK252:JPK253 JZG252:JZG253 KJC252:KJC253 KSY252:KSY253 LCU252:LCU253 LMQ252:LMQ253 LWM252:LWM253 MGI252:MGI253 MQE252:MQE253 NAA252:NAA253 NJW252:NJW253 NTS252:NTS253 ODO252:ODO253 ONK252:ONK253 OXG252:OXG253 PHC252:PHC253 PQY252:PQY253 QAU252:QAU253 QKQ252:QKQ253 QUM252:QUM253 REI252:REI253 ROE252:ROE253 RYA252:RYA253 SHW252:SHW253 SRS252:SRS253 TBO252:TBO253 TLK252:TLK253 TVG252:TVG253 UFC252:UFC253 UOY252:UOY253 UYU252:UYU253 VIQ252:VIQ253 VSM252:VSM253 WCI252:WCI253 WME252:WME253 WWA252:WWA253 S292:S293 JO292:JO293 TK292:TK293 ADG292:ADG293 ANC292:ANC293 AWY292:AWY293 BGU292:BGU293 BQQ292:BQQ293 CAM292:CAM293 CKI292:CKI293 CUE292:CUE293 DEA292:DEA293 DNW292:DNW293 DXS292:DXS293 EHO292:EHO293 ERK292:ERK293 FBG292:FBG293 FLC292:FLC293 FUY292:FUY293 GEU292:GEU293 GOQ292:GOQ293 GYM292:GYM293 HII292:HII293 HSE292:HSE293 ICA292:ICA293 ILW292:ILW293 IVS292:IVS293 JFO292:JFO293 JPK292:JPK293 JZG292:JZG293 KJC292:KJC293 KSY292:KSY293 LCU292:LCU293 LMQ292:LMQ293 LWM292:LWM293 MGI292:MGI293 MQE292:MQE293 NAA292:NAA293 NJW292:NJW293 NTS292:NTS293 ODO292:ODO293 ONK292:ONK293 OXG292:OXG293 PHC292:PHC293 PQY292:PQY293 QAU292:QAU293 QKQ292:QKQ293 QUM292:QUM293 REI292:REI293 ROE292:ROE293 RYA292:RYA293 SHW292:SHW293 SRS292:SRS293 TBO292:TBO293 TLK292:TLK293 TVG292:TVG293 UFC292:UFC293 UOY292:UOY293 UYU292:UYU293 VIQ292:VIQ293 VSM292:VSM293 WCI292:WCI293 WME292:WME293 WWA292:WWA293 S332:S333 JO332:JO333 TK332:TK333 ADG332:ADG333 ANC332:ANC333 AWY332:AWY333 BGU332:BGU333 BQQ332:BQQ333 CAM332:CAM333 CKI332:CKI333 CUE332:CUE333 DEA332:DEA333 DNW332:DNW333 DXS332:DXS333 EHO332:EHO333 ERK332:ERK333 FBG332:FBG333 FLC332:FLC333 FUY332:FUY333 GEU332:GEU333 GOQ332:GOQ333 GYM332:GYM333 HII332:HII333 HSE332:HSE333 ICA332:ICA333 ILW332:ILW333 IVS332:IVS333 JFO332:JFO333 JPK332:JPK333 JZG332:JZG333 KJC332:KJC333 KSY332:KSY333 LCU332:LCU333 LMQ332:LMQ333 LWM332:LWM333 MGI332:MGI333 MQE332:MQE333 NAA332:NAA333 NJW332:NJW333 NTS332:NTS333 ODO332:ODO333 ONK332:ONK333 OXG332:OXG333 PHC332:PHC333 PQY332:PQY333 QAU332:QAU333 QKQ332:QKQ333 QUM332:QUM333 REI332:REI333 ROE332:ROE333 RYA332:RYA333 SHW332:SHW333 SRS332:SRS333 TBO332:TBO333 TLK332:TLK333 TVG332:TVG333 UFC332:UFC333 UOY332:UOY333 UYU332:UYU333 VIQ332:VIQ333 VSM332:VSM333 WCI332:WCI333 WME332:WME333 WWA332:WWA333 S372:S373 JO372:JO373 TK372:TK373 ADG372:ADG373 ANC372:ANC373 AWY372:AWY373 BGU372:BGU373 BQQ372:BQQ373 CAM372:CAM373 CKI372:CKI373 CUE372:CUE373 DEA372:DEA373 DNW372:DNW373 DXS372:DXS373 EHO372:EHO373 ERK372:ERK373 FBG372:FBG373 FLC372:FLC373 FUY372:FUY373 GEU372:GEU373 GOQ372:GOQ373 GYM372:GYM373 HII372:HII373 HSE372:HSE373 ICA372:ICA373 ILW372:ILW373 IVS372:IVS373 JFO372:JFO373 JPK372:JPK373 JZG372:JZG373 KJC372:KJC373 KSY372:KSY373 LCU372:LCU373 LMQ372:LMQ373 LWM372:LWM373 MGI372:MGI373 MQE372:MQE373 NAA372:NAA373 NJW372:NJW373 NTS372:NTS373 ODO372:ODO373 ONK372:ONK373 OXG372:OXG373 PHC372:PHC373 PQY372:PQY373 QAU372:QAU373 QKQ372:QKQ373 QUM372:QUM373 REI372:REI373 ROE372:ROE373 RYA372:RYA373 SHW372:SHW373 SRS372:SRS373 TBO372:TBO373 TLK372:TLK373 TVG372:TVG373 UFC372:UFC373 UOY372:UOY373 UYU372:UYU373 VIQ372:VIQ373 VSM372:VSM373 WCI372:WCI373 WME372:WME373 WWA372:WWA373">
      <formula1>"Plângeri în instanţă (nr)"</formula1>
    </dataValidation>
    <dataValidation type="list" allowBlank="1" showInputMessage="1" showErrorMessage="1" sqref="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R92:R93 JN92:JN93 TJ92:TJ93 ADF92:ADF93 ANB92:ANB93 AWX92:AWX93 BGT92:BGT93 BQP92:BQP93 CAL92:CAL93 CKH92:CKH93 CUD92:CUD93 DDZ92:DDZ93 DNV92:DNV93 DXR92:DXR93 EHN92:EHN93 ERJ92:ERJ93 FBF92:FBF93 FLB92:FLB93 FUX92:FUX93 GET92:GET93 GOP92:GOP93 GYL92:GYL93 HIH92:HIH93 HSD92:HSD93 IBZ92:IBZ93 ILV92:ILV93 IVR92:IVR93 JFN92:JFN93 JPJ92:JPJ93 JZF92:JZF93 KJB92:KJB93 KSX92:KSX93 LCT92:LCT93 LMP92:LMP93 LWL92:LWL93 MGH92:MGH93 MQD92:MQD93 MZZ92:MZZ93 NJV92:NJV93 NTR92:NTR93 ODN92:ODN93 ONJ92:ONJ93 OXF92:OXF93 PHB92:PHB93 PQX92:PQX93 QAT92:QAT93 QKP92:QKP93 QUL92:QUL93 REH92:REH93 ROD92:ROD93 RXZ92:RXZ93 SHV92:SHV93 SRR92:SRR93 TBN92:TBN93 TLJ92:TLJ93 TVF92:TVF93 UFB92:UFB93 UOX92:UOX93 UYT92:UYT93 VIP92:VIP93 VSL92:VSL93 WCH92:WCH93 WMD92:WMD93 WVZ92:WVZ93 R132:R133 JN132:JN133 TJ132:TJ133 ADF132:ADF133 ANB132:ANB133 AWX132:AWX133 BGT132:BGT133 BQP132:BQP133 CAL132:CAL133 CKH132:CKH133 CUD132:CUD133 DDZ132:DDZ133 DNV132:DNV133 DXR132:DXR133 EHN132:EHN133 ERJ132:ERJ133 FBF132:FBF133 FLB132:FLB133 FUX132:FUX133 GET132:GET133 GOP132:GOP133 GYL132:GYL133 HIH132:HIH133 HSD132:HSD133 IBZ132:IBZ133 ILV132:ILV133 IVR132:IVR133 JFN132:JFN133 JPJ132:JPJ133 JZF132:JZF133 KJB132:KJB133 KSX132:KSX133 LCT132:LCT133 LMP132:LMP133 LWL132:LWL133 MGH132:MGH133 MQD132:MQD133 MZZ132:MZZ133 NJV132:NJV133 NTR132:NTR133 ODN132:ODN133 ONJ132:ONJ133 OXF132:OXF133 PHB132:PHB133 PQX132:PQX133 QAT132:QAT133 QKP132:QKP133 QUL132:QUL133 REH132:REH133 ROD132:ROD133 RXZ132:RXZ133 SHV132:SHV133 SRR132:SRR133 TBN132:TBN133 TLJ132:TLJ133 TVF132:TVF133 UFB132:UFB133 UOX132:UOX133 UYT132:UYT133 VIP132:VIP133 VSL132:VSL133 WCH132:WCH133 WMD132:WMD133 WVZ132:WVZ133 R172:R173 JN172:JN173 TJ172:TJ173 ADF172:ADF173 ANB172:ANB173 AWX172:AWX173 BGT172:BGT173 BQP172:BQP173 CAL172:CAL173 CKH172:CKH173 CUD172:CUD173 DDZ172:DDZ173 DNV172:DNV173 DXR172:DXR173 EHN172:EHN173 ERJ172:ERJ173 FBF172:FBF173 FLB172:FLB173 FUX172:FUX173 GET172:GET173 GOP172:GOP173 GYL172:GYL173 HIH172:HIH173 HSD172:HSD173 IBZ172:IBZ173 ILV172:ILV173 IVR172:IVR173 JFN172:JFN173 JPJ172:JPJ173 JZF172:JZF173 KJB172:KJB173 KSX172:KSX173 LCT172:LCT173 LMP172:LMP173 LWL172:LWL173 MGH172:MGH173 MQD172:MQD173 MZZ172:MZZ173 NJV172:NJV173 NTR172:NTR173 ODN172:ODN173 ONJ172:ONJ173 OXF172:OXF173 PHB172:PHB173 PQX172:PQX173 QAT172:QAT173 QKP172:QKP173 QUL172:QUL173 REH172:REH173 ROD172:ROD173 RXZ172:RXZ173 SHV172:SHV173 SRR172:SRR173 TBN172:TBN173 TLJ172:TLJ173 TVF172:TVF173 UFB172:UFB173 UOX172:UOX173 UYT172:UYT173 VIP172:VIP173 VSL172:VSL173 WCH172:WCH173 WMD172:WMD173 WVZ172:WVZ173 R212:R213 JN212:JN213 TJ212:TJ213 ADF212:ADF213 ANB212:ANB213 AWX212:AWX213 BGT212:BGT213 BQP212:BQP213 CAL212:CAL213 CKH212:CKH213 CUD212:CUD213 DDZ212:DDZ213 DNV212:DNV213 DXR212:DXR213 EHN212:EHN213 ERJ212:ERJ213 FBF212:FBF213 FLB212:FLB213 FUX212:FUX213 GET212:GET213 GOP212:GOP213 GYL212:GYL213 HIH212:HIH213 HSD212:HSD213 IBZ212:IBZ213 ILV212:ILV213 IVR212:IVR213 JFN212:JFN213 JPJ212:JPJ213 JZF212:JZF213 KJB212:KJB213 KSX212:KSX213 LCT212:LCT213 LMP212:LMP213 LWL212:LWL213 MGH212:MGH213 MQD212:MQD213 MZZ212:MZZ213 NJV212:NJV213 NTR212:NTR213 ODN212:ODN213 ONJ212:ONJ213 OXF212:OXF213 PHB212:PHB213 PQX212:PQX213 QAT212:QAT213 QKP212:QKP213 QUL212:QUL213 REH212:REH213 ROD212:ROD213 RXZ212:RXZ213 SHV212:SHV213 SRR212:SRR213 TBN212:TBN213 TLJ212:TLJ213 TVF212:TVF213 UFB212:UFB213 UOX212:UOX213 UYT212:UYT213 VIP212:VIP213 VSL212:VSL213 WCH212:WCH213 WMD212:WMD213 WVZ212:WVZ213 R252:R253 JN252:JN253 TJ252:TJ253 ADF252:ADF253 ANB252:ANB253 AWX252:AWX253 BGT252:BGT253 BQP252:BQP253 CAL252:CAL253 CKH252:CKH253 CUD252:CUD253 DDZ252:DDZ253 DNV252:DNV253 DXR252:DXR253 EHN252:EHN253 ERJ252:ERJ253 FBF252:FBF253 FLB252:FLB253 FUX252:FUX253 GET252:GET253 GOP252:GOP253 GYL252:GYL253 HIH252:HIH253 HSD252:HSD253 IBZ252:IBZ253 ILV252:ILV253 IVR252:IVR253 JFN252:JFN253 JPJ252:JPJ253 JZF252:JZF253 KJB252:KJB253 KSX252:KSX253 LCT252:LCT253 LMP252:LMP253 LWL252:LWL253 MGH252:MGH253 MQD252:MQD253 MZZ252:MZZ253 NJV252:NJV253 NTR252:NTR253 ODN252:ODN253 ONJ252:ONJ253 OXF252:OXF253 PHB252:PHB253 PQX252:PQX253 QAT252:QAT253 QKP252:QKP253 QUL252:QUL253 REH252:REH253 ROD252:ROD253 RXZ252:RXZ253 SHV252:SHV253 SRR252:SRR253 TBN252:TBN253 TLJ252:TLJ253 TVF252:TVF253 UFB252:UFB253 UOX252:UOX253 UYT252:UYT253 VIP252:VIP253 VSL252:VSL253 WCH252:WCH253 WMD252:WMD253 WVZ252:WVZ253 R292:R293 JN292:JN293 TJ292:TJ293 ADF292:ADF293 ANB292:ANB293 AWX292:AWX293 BGT292:BGT293 BQP292:BQP293 CAL292:CAL293 CKH292:CKH293 CUD292:CUD293 DDZ292:DDZ293 DNV292:DNV293 DXR292:DXR293 EHN292:EHN293 ERJ292:ERJ293 FBF292:FBF293 FLB292:FLB293 FUX292:FUX293 GET292:GET293 GOP292:GOP293 GYL292:GYL293 HIH292:HIH293 HSD292:HSD293 IBZ292:IBZ293 ILV292:ILV293 IVR292:IVR293 JFN292:JFN293 JPJ292:JPJ293 JZF292:JZF293 KJB292:KJB293 KSX292:KSX293 LCT292:LCT293 LMP292:LMP293 LWL292:LWL293 MGH292:MGH293 MQD292:MQD293 MZZ292:MZZ293 NJV292:NJV293 NTR292:NTR293 ODN292:ODN293 ONJ292:ONJ293 OXF292:OXF293 PHB292:PHB293 PQX292:PQX293 QAT292:QAT293 QKP292:QKP293 QUL292:QUL293 REH292:REH293 ROD292:ROD293 RXZ292:RXZ293 SHV292:SHV293 SRR292:SRR293 TBN292:TBN293 TLJ292:TLJ293 TVF292:TVF293 UFB292:UFB293 UOX292:UOX293 UYT292:UYT293 VIP292:VIP293 VSL292:VSL293 WCH292:WCH293 WMD292:WMD293 WVZ292:WVZ293 R332:R333 JN332:JN333 TJ332:TJ333 ADF332:ADF333 ANB332:ANB333 AWX332:AWX333 BGT332:BGT333 BQP332:BQP333 CAL332:CAL333 CKH332:CKH333 CUD332:CUD333 DDZ332:DDZ333 DNV332:DNV333 DXR332:DXR333 EHN332:EHN333 ERJ332:ERJ333 FBF332:FBF333 FLB332:FLB333 FUX332:FUX333 GET332:GET333 GOP332:GOP333 GYL332:GYL333 HIH332:HIH333 HSD332:HSD333 IBZ332:IBZ333 ILV332:ILV333 IVR332:IVR333 JFN332:JFN333 JPJ332:JPJ333 JZF332:JZF333 KJB332:KJB333 KSX332:KSX333 LCT332:LCT333 LMP332:LMP333 LWL332:LWL333 MGH332:MGH333 MQD332:MQD333 MZZ332:MZZ333 NJV332:NJV333 NTR332:NTR333 ODN332:ODN333 ONJ332:ONJ333 OXF332:OXF333 PHB332:PHB333 PQX332:PQX333 QAT332:QAT333 QKP332:QKP333 QUL332:QUL333 REH332:REH333 ROD332:ROD333 RXZ332:RXZ333 SHV332:SHV333 SRR332:SRR333 TBN332:TBN333 TLJ332:TLJ333 TVF332:TVF333 UFB332:UFB333 UOX332:UOX333 UYT332:UYT333 VIP332:VIP333 VSL332:VSL333 WCH332:WCH333 WMD332:WMD333 WVZ332:WVZ333 R372:R373 JN372:JN373 TJ372:TJ373 ADF372:ADF373 ANB372:ANB373 AWX372:AWX373 BGT372:BGT373 BQP372:BQP373 CAL372:CAL373 CKH372:CKH373 CUD372:CUD373 DDZ372:DDZ373 DNV372:DNV373 DXR372:DXR373 EHN372:EHN373 ERJ372:ERJ373 FBF372:FBF373 FLB372:FLB373 FUX372:FUX373 GET372:GET373 GOP372:GOP373 GYL372:GYL373 HIH372:HIH373 HSD372:HSD373 IBZ372:IBZ373 ILV372:ILV373 IVR372:IVR373 JFN372:JFN373 JPJ372:JPJ373 JZF372:JZF373 KJB372:KJB373 KSX372:KSX373 LCT372:LCT373 LMP372:LMP373 LWL372:LWL373 MGH372:MGH373 MQD372:MQD373 MZZ372:MZZ373 NJV372:NJV373 NTR372:NTR373 ODN372:ODN373 ONJ372:ONJ373 OXF372:OXF373 PHB372:PHB373 PQX372:PQX373 QAT372:QAT373 QKP372:QKP373 QUL372:QUL373 REH372:REH373 ROD372:ROD373 RXZ372:RXZ373 SHV372:SHV373 SRR372:SRR373 TBN372:TBN373 TLJ372:TLJ373 TVF372:TVF373 UFB372:UFB373 UOX372:UOX373 UYT372:UYT373 VIP372:VIP373 VSL372:VSL373 WCH372:WCH373 WMD372:WMD373 WVZ372:WVZ373">
      <formula1>"Reclamaţii administrative (nr)"</formula1>
    </dataValidation>
    <dataValidation type="list" allowBlank="1" showInputMessage="1" showErrorMessage="1" sqref="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51:S51 JN51:JO51 TJ51:TK51 ADF51:ADG51 ANB51:ANC51 AWX51:AWY51 BGT51:BGU51 BQP51:BQQ51 CAL51:CAM51 CKH51:CKI51 CUD51:CUE51 DDZ51:DEA51 DNV51:DNW51 DXR51:DXS51 EHN51:EHO51 ERJ51:ERK51 FBF51:FBG51 FLB51:FLC51 FUX51:FUY51 GET51:GEU51 GOP51:GOQ51 GYL51:GYM51 HIH51:HII51 HSD51:HSE51 IBZ51:ICA51 ILV51:ILW51 IVR51:IVS51 JFN51:JFO51 JPJ51:JPK51 JZF51:JZG51 KJB51:KJC51 KSX51:KSY51 LCT51:LCU51 LMP51:LMQ51 LWL51:LWM51 MGH51:MGI51 MQD51:MQE51 MZZ51:NAA51 NJV51:NJW51 NTR51:NTS51 ODN51:ODO51 ONJ51:ONK51 OXF51:OXG51 PHB51:PHC51 PQX51:PQY51 QAT51:QAU51 QKP51:QKQ51 QUL51:QUM51 REH51:REI51 ROD51:ROE51 RXZ51:RYA51 SHV51:SHW51 SRR51:SRS51 TBN51:TBO51 TLJ51:TLK51 TVF51:TVG51 UFB51:UFC51 UOX51:UOY51 UYT51:UYU51 VIP51:VIQ51 VSL51:VSM51 WCH51:WCI51 WMD51:WME51 WVZ51:WWA51 R91:S91 JN91:JO91 TJ91:TK91 ADF91:ADG91 ANB91:ANC91 AWX91:AWY91 BGT91:BGU91 BQP91:BQQ91 CAL91:CAM91 CKH91:CKI91 CUD91:CUE91 DDZ91:DEA91 DNV91:DNW91 DXR91:DXS91 EHN91:EHO91 ERJ91:ERK91 FBF91:FBG91 FLB91:FLC91 FUX91:FUY91 GET91:GEU91 GOP91:GOQ91 GYL91:GYM91 HIH91:HII91 HSD91:HSE91 IBZ91:ICA91 ILV91:ILW91 IVR91:IVS91 JFN91:JFO91 JPJ91:JPK91 JZF91:JZG91 KJB91:KJC91 KSX91:KSY91 LCT91:LCU91 LMP91:LMQ91 LWL91:LWM91 MGH91:MGI91 MQD91:MQE91 MZZ91:NAA91 NJV91:NJW91 NTR91:NTS91 ODN91:ODO91 ONJ91:ONK91 OXF91:OXG91 PHB91:PHC91 PQX91:PQY91 QAT91:QAU91 QKP91:QKQ91 QUL91:QUM91 REH91:REI91 ROD91:ROE91 RXZ91:RYA91 SHV91:SHW91 SRR91:SRS91 TBN91:TBO91 TLJ91:TLK91 TVF91:TVG91 UFB91:UFC91 UOX91:UOY91 UYT91:UYU91 VIP91:VIQ91 VSL91:VSM91 WCH91:WCI91 WMD91:WME91 WVZ91:WWA91 R131:S131 JN131:JO131 TJ131:TK131 ADF131:ADG131 ANB131:ANC131 AWX131:AWY131 BGT131:BGU131 BQP131:BQQ131 CAL131:CAM131 CKH131:CKI131 CUD131:CUE131 DDZ131:DEA131 DNV131:DNW131 DXR131:DXS131 EHN131:EHO131 ERJ131:ERK131 FBF131:FBG131 FLB131:FLC131 FUX131:FUY131 GET131:GEU131 GOP131:GOQ131 GYL131:GYM131 HIH131:HII131 HSD131:HSE131 IBZ131:ICA131 ILV131:ILW131 IVR131:IVS131 JFN131:JFO131 JPJ131:JPK131 JZF131:JZG131 KJB131:KJC131 KSX131:KSY131 LCT131:LCU131 LMP131:LMQ131 LWL131:LWM131 MGH131:MGI131 MQD131:MQE131 MZZ131:NAA131 NJV131:NJW131 NTR131:NTS131 ODN131:ODO131 ONJ131:ONK131 OXF131:OXG131 PHB131:PHC131 PQX131:PQY131 QAT131:QAU131 QKP131:QKQ131 QUL131:QUM131 REH131:REI131 ROD131:ROE131 RXZ131:RYA131 SHV131:SHW131 SRR131:SRS131 TBN131:TBO131 TLJ131:TLK131 TVF131:TVG131 UFB131:UFC131 UOX131:UOY131 UYT131:UYU131 VIP131:VIQ131 VSL131:VSM131 WCH131:WCI131 WMD131:WME131 WVZ131:WWA131 R171:S171 JN171:JO171 TJ171:TK171 ADF171:ADG171 ANB171:ANC171 AWX171:AWY171 BGT171:BGU171 BQP171:BQQ171 CAL171:CAM171 CKH171:CKI171 CUD171:CUE171 DDZ171:DEA171 DNV171:DNW171 DXR171:DXS171 EHN171:EHO171 ERJ171:ERK171 FBF171:FBG171 FLB171:FLC171 FUX171:FUY171 GET171:GEU171 GOP171:GOQ171 GYL171:GYM171 HIH171:HII171 HSD171:HSE171 IBZ171:ICA171 ILV171:ILW171 IVR171:IVS171 JFN171:JFO171 JPJ171:JPK171 JZF171:JZG171 KJB171:KJC171 KSX171:KSY171 LCT171:LCU171 LMP171:LMQ171 LWL171:LWM171 MGH171:MGI171 MQD171:MQE171 MZZ171:NAA171 NJV171:NJW171 NTR171:NTS171 ODN171:ODO171 ONJ171:ONK171 OXF171:OXG171 PHB171:PHC171 PQX171:PQY171 QAT171:QAU171 QKP171:QKQ171 QUL171:QUM171 REH171:REI171 ROD171:ROE171 RXZ171:RYA171 SHV171:SHW171 SRR171:SRS171 TBN171:TBO171 TLJ171:TLK171 TVF171:TVG171 UFB171:UFC171 UOX171:UOY171 UYT171:UYU171 VIP171:VIQ171 VSL171:VSM171 WCH171:WCI171 WMD171:WME171 WVZ171:WWA171 R211:S211 JN211:JO211 TJ211:TK211 ADF211:ADG211 ANB211:ANC211 AWX211:AWY211 BGT211:BGU211 BQP211:BQQ211 CAL211:CAM211 CKH211:CKI211 CUD211:CUE211 DDZ211:DEA211 DNV211:DNW211 DXR211:DXS211 EHN211:EHO211 ERJ211:ERK211 FBF211:FBG211 FLB211:FLC211 FUX211:FUY211 GET211:GEU211 GOP211:GOQ211 GYL211:GYM211 HIH211:HII211 HSD211:HSE211 IBZ211:ICA211 ILV211:ILW211 IVR211:IVS211 JFN211:JFO211 JPJ211:JPK211 JZF211:JZG211 KJB211:KJC211 KSX211:KSY211 LCT211:LCU211 LMP211:LMQ211 LWL211:LWM211 MGH211:MGI211 MQD211:MQE211 MZZ211:NAA211 NJV211:NJW211 NTR211:NTS211 ODN211:ODO211 ONJ211:ONK211 OXF211:OXG211 PHB211:PHC211 PQX211:PQY211 QAT211:QAU211 QKP211:QKQ211 QUL211:QUM211 REH211:REI211 ROD211:ROE211 RXZ211:RYA211 SHV211:SHW211 SRR211:SRS211 TBN211:TBO211 TLJ211:TLK211 TVF211:TVG211 UFB211:UFC211 UOX211:UOY211 UYT211:UYU211 VIP211:VIQ211 VSL211:VSM211 WCH211:WCI211 WMD211:WME211 WVZ211:WWA211 R251:S251 JN251:JO251 TJ251:TK251 ADF251:ADG251 ANB251:ANC251 AWX251:AWY251 BGT251:BGU251 BQP251:BQQ251 CAL251:CAM251 CKH251:CKI251 CUD251:CUE251 DDZ251:DEA251 DNV251:DNW251 DXR251:DXS251 EHN251:EHO251 ERJ251:ERK251 FBF251:FBG251 FLB251:FLC251 FUX251:FUY251 GET251:GEU251 GOP251:GOQ251 GYL251:GYM251 HIH251:HII251 HSD251:HSE251 IBZ251:ICA251 ILV251:ILW251 IVR251:IVS251 JFN251:JFO251 JPJ251:JPK251 JZF251:JZG251 KJB251:KJC251 KSX251:KSY251 LCT251:LCU251 LMP251:LMQ251 LWL251:LWM251 MGH251:MGI251 MQD251:MQE251 MZZ251:NAA251 NJV251:NJW251 NTR251:NTS251 ODN251:ODO251 ONJ251:ONK251 OXF251:OXG251 PHB251:PHC251 PQX251:PQY251 QAT251:QAU251 QKP251:QKQ251 QUL251:QUM251 REH251:REI251 ROD251:ROE251 RXZ251:RYA251 SHV251:SHW251 SRR251:SRS251 TBN251:TBO251 TLJ251:TLK251 TVF251:TVG251 UFB251:UFC251 UOX251:UOY251 UYT251:UYU251 VIP251:VIQ251 VSL251:VSM251 WCH251:WCI251 WMD251:WME251 WVZ251:WWA251 R291:S291 JN291:JO291 TJ291:TK291 ADF291:ADG291 ANB291:ANC291 AWX291:AWY291 BGT291:BGU291 BQP291:BQQ291 CAL291:CAM291 CKH291:CKI291 CUD291:CUE291 DDZ291:DEA291 DNV291:DNW291 DXR291:DXS291 EHN291:EHO291 ERJ291:ERK291 FBF291:FBG291 FLB291:FLC291 FUX291:FUY291 GET291:GEU291 GOP291:GOQ291 GYL291:GYM291 HIH291:HII291 HSD291:HSE291 IBZ291:ICA291 ILV291:ILW291 IVR291:IVS291 JFN291:JFO291 JPJ291:JPK291 JZF291:JZG291 KJB291:KJC291 KSX291:KSY291 LCT291:LCU291 LMP291:LMQ291 LWL291:LWM291 MGH291:MGI291 MQD291:MQE291 MZZ291:NAA291 NJV291:NJW291 NTR291:NTS291 ODN291:ODO291 ONJ291:ONK291 OXF291:OXG291 PHB291:PHC291 PQX291:PQY291 QAT291:QAU291 QKP291:QKQ291 QUL291:QUM291 REH291:REI291 ROD291:ROE291 RXZ291:RYA291 SHV291:SHW291 SRR291:SRS291 TBN291:TBO291 TLJ291:TLK291 TVF291:TVG291 UFB291:UFC291 UOX291:UOY291 UYT291:UYU291 VIP291:VIQ291 VSL291:VSM291 WCH291:WCI291 WMD291:WME291 WVZ291:WWA291 R331:S331 JN331:JO331 TJ331:TK331 ADF331:ADG331 ANB331:ANC331 AWX331:AWY331 BGT331:BGU331 BQP331:BQQ331 CAL331:CAM331 CKH331:CKI331 CUD331:CUE331 DDZ331:DEA331 DNV331:DNW331 DXR331:DXS331 EHN331:EHO331 ERJ331:ERK331 FBF331:FBG331 FLB331:FLC331 FUX331:FUY331 GET331:GEU331 GOP331:GOQ331 GYL331:GYM331 HIH331:HII331 HSD331:HSE331 IBZ331:ICA331 ILV331:ILW331 IVR331:IVS331 JFN331:JFO331 JPJ331:JPK331 JZF331:JZG331 KJB331:KJC331 KSX331:KSY331 LCT331:LCU331 LMP331:LMQ331 LWL331:LWM331 MGH331:MGI331 MQD331:MQE331 MZZ331:NAA331 NJV331:NJW331 NTR331:NTS331 ODN331:ODO331 ONJ331:ONK331 OXF331:OXG331 PHB331:PHC331 PQX331:PQY331 QAT331:QAU331 QKP331:QKQ331 QUL331:QUM331 REH331:REI331 ROD331:ROE331 RXZ331:RYA331 SHV331:SHW331 SRR331:SRS331 TBN331:TBO331 TLJ331:TLK331 TVF331:TVG331 UFB331:UFC331 UOX331:UOY331 UYT331:UYU331 VIP331:VIQ331 VSL331:VSM331 WCH331:WCI331 WMD331:WME331 WVZ331:WWA331 R371:S371 JN371:JO371 TJ371:TK371 ADF371:ADG371 ANB371:ANC371 AWX371:AWY371 BGT371:BGU371 BQP371:BQQ371 CAL371:CAM371 CKH371:CKI371 CUD371:CUE371 DDZ371:DEA371 DNV371:DNW371 DXR371:DXS371 EHN371:EHO371 ERJ371:ERK371 FBF371:FBG371 FLB371:FLC371 FUX371:FUY371 GET371:GEU371 GOP371:GOQ371 GYL371:GYM371 HIH371:HII371 HSD371:HSE371 IBZ371:ICA371 ILV371:ILW371 IVR371:IVS371 JFN371:JFO371 JPJ371:JPK371 JZF371:JZG371 KJB371:KJC371 KSX371:KSY371 LCT371:LCU371 LMP371:LMQ371 LWL371:LWM371 MGH371:MGI371 MQD371:MQE371 MZZ371:NAA371 NJV371:NJW371 NTR371:NTS371 ODN371:ODO371 ONJ371:ONK371 OXF371:OXG371 PHB371:PHC371 PQX371:PQY371 QAT371:QAU371 QKP371:QKQ371 QUL371:QUM371 REH371:REI371 ROD371:ROE371 RXZ371:RYA371 SHV371:SHW371 SRR371:SRS371 TBN371:TBO371 TLJ371:TLK371 TVF371:TVG371 UFB371:UFC371 UOX371:UOY371 UYT371:UYU371 VIP371:VIQ371 VSL371:VSM371 WCH371:WCI371 WMD371:WME371 WVZ371:WWA371">
      <formula1>"Urmarea respingerii solicitării"</formula1>
    </dataValidation>
    <dataValidation type="list" allowBlank="1" showInputMessage="1" showErrorMessage="1" sqref="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Q132:Q133 JM132:JM133 TI132:TI133 ADE132:ADE133 ANA132:ANA133 AWW132:AWW133 BGS132:BGS133 BQO132:BQO133 CAK132:CAK133 CKG132:CKG133 CUC132:CUC133 DDY132:DDY133 DNU132:DNU133 DXQ132:DXQ133 EHM132:EHM133 ERI132:ERI133 FBE132:FBE133 FLA132:FLA133 FUW132:FUW133 GES132:GES133 GOO132:GOO133 GYK132:GYK133 HIG132:HIG133 HSC132:HSC133 IBY132:IBY133 ILU132:ILU133 IVQ132:IVQ133 JFM132:JFM133 JPI132:JPI133 JZE132:JZE133 KJA132:KJA133 KSW132:KSW133 LCS132:LCS133 LMO132:LMO133 LWK132:LWK133 MGG132:MGG133 MQC132:MQC133 MZY132:MZY133 NJU132:NJU133 NTQ132:NTQ133 ODM132:ODM133 ONI132:ONI133 OXE132:OXE133 PHA132:PHA133 PQW132:PQW133 QAS132:QAS133 QKO132:QKO133 QUK132:QUK133 REG132:REG133 ROC132:ROC133 RXY132:RXY133 SHU132:SHU133 SRQ132:SRQ133 TBM132:TBM133 TLI132:TLI133 TVE132:TVE133 UFA132:UFA133 UOW132:UOW133 UYS132:UYS133 VIO132:VIO133 VSK132:VSK133 WCG132:WCG133 WMC132:WMC133 WVY132:WVY133 Q172:Q173 JM172:JM173 TI172:TI173 ADE172:ADE173 ANA172:ANA173 AWW172:AWW173 BGS172:BGS173 BQO172:BQO173 CAK172:CAK173 CKG172:CKG173 CUC172:CUC173 DDY172:DDY173 DNU172:DNU173 DXQ172:DXQ173 EHM172:EHM173 ERI172:ERI173 FBE172:FBE173 FLA172:FLA173 FUW172:FUW173 GES172:GES173 GOO172:GOO173 GYK172:GYK173 HIG172:HIG173 HSC172:HSC173 IBY172:IBY173 ILU172:ILU173 IVQ172:IVQ173 JFM172:JFM173 JPI172:JPI173 JZE172:JZE173 KJA172:KJA173 KSW172:KSW173 LCS172:LCS173 LMO172:LMO173 LWK172:LWK173 MGG172:MGG173 MQC172:MQC173 MZY172:MZY173 NJU172:NJU173 NTQ172:NTQ173 ODM172:ODM173 ONI172:ONI173 OXE172:OXE173 PHA172:PHA173 PQW172:PQW173 QAS172:QAS173 QKO172:QKO173 QUK172:QUK173 REG172:REG173 ROC172:ROC173 RXY172:RXY173 SHU172:SHU173 SRQ172:SRQ173 TBM172:TBM173 TLI172:TLI173 TVE172:TVE173 UFA172:UFA173 UOW172:UOW173 UYS172:UYS173 VIO172:VIO173 VSK172:VSK173 WCG172:WCG173 WMC172:WMC173 WVY172:WVY173 Q212:Q213 JM212:JM213 TI212:TI213 ADE212:ADE213 ANA212:ANA213 AWW212:AWW213 BGS212:BGS213 BQO212:BQO213 CAK212:CAK213 CKG212:CKG213 CUC212:CUC213 DDY212:DDY213 DNU212:DNU213 DXQ212:DXQ213 EHM212:EHM213 ERI212:ERI213 FBE212:FBE213 FLA212:FLA213 FUW212:FUW213 GES212:GES213 GOO212:GOO213 GYK212:GYK213 HIG212:HIG213 HSC212:HSC213 IBY212:IBY213 ILU212:ILU213 IVQ212:IVQ213 JFM212:JFM213 JPI212:JPI213 JZE212:JZE213 KJA212:KJA213 KSW212:KSW213 LCS212:LCS213 LMO212:LMO213 LWK212:LWK213 MGG212:MGG213 MQC212:MQC213 MZY212:MZY213 NJU212:NJU213 NTQ212:NTQ213 ODM212:ODM213 ONI212:ONI213 OXE212:OXE213 PHA212:PHA213 PQW212:PQW213 QAS212:QAS213 QKO212:QKO213 QUK212:QUK213 REG212:REG213 ROC212:ROC213 RXY212:RXY213 SHU212:SHU213 SRQ212:SRQ213 TBM212:TBM213 TLI212:TLI213 TVE212:TVE213 UFA212:UFA213 UOW212:UOW213 UYS212:UYS213 VIO212:VIO213 VSK212:VSK213 WCG212:WCG213 WMC212:WMC213 WVY212:WVY213 Q252:Q253 JM252:JM253 TI252:TI253 ADE252:ADE253 ANA252:ANA253 AWW252:AWW253 BGS252:BGS253 BQO252:BQO253 CAK252:CAK253 CKG252:CKG253 CUC252:CUC253 DDY252:DDY253 DNU252:DNU253 DXQ252:DXQ253 EHM252:EHM253 ERI252:ERI253 FBE252:FBE253 FLA252:FLA253 FUW252:FUW253 GES252:GES253 GOO252:GOO253 GYK252:GYK253 HIG252:HIG253 HSC252:HSC253 IBY252:IBY253 ILU252:ILU253 IVQ252:IVQ253 JFM252:JFM253 JPI252:JPI253 JZE252:JZE253 KJA252:KJA253 KSW252:KSW253 LCS252:LCS253 LMO252:LMO253 LWK252:LWK253 MGG252:MGG253 MQC252:MQC253 MZY252:MZY253 NJU252:NJU253 NTQ252:NTQ253 ODM252:ODM253 ONI252:ONI253 OXE252:OXE253 PHA252:PHA253 PQW252:PQW253 QAS252:QAS253 QKO252:QKO253 QUK252:QUK253 REG252:REG253 ROC252:ROC253 RXY252:RXY253 SHU252:SHU253 SRQ252:SRQ253 TBM252:TBM253 TLI252:TLI253 TVE252:TVE253 UFA252:UFA253 UOW252:UOW253 UYS252:UYS253 VIO252:VIO253 VSK252:VSK253 WCG252:WCG253 WMC252:WMC253 WVY252:WVY253 Q292:Q293 JM292:JM293 TI292:TI293 ADE292:ADE293 ANA292:ANA293 AWW292:AWW293 BGS292:BGS293 BQO292:BQO293 CAK292:CAK293 CKG292:CKG293 CUC292:CUC293 DDY292:DDY293 DNU292:DNU293 DXQ292:DXQ293 EHM292:EHM293 ERI292:ERI293 FBE292:FBE293 FLA292:FLA293 FUW292:FUW293 GES292:GES293 GOO292:GOO293 GYK292:GYK293 HIG292:HIG293 HSC292:HSC293 IBY292:IBY293 ILU292:ILU293 IVQ292:IVQ293 JFM292:JFM293 JPI292:JPI293 JZE292:JZE293 KJA292:KJA293 KSW292:KSW293 LCS292:LCS293 LMO292:LMO293 LWK292:LWK293 MGG292:MGG293 MQC292:MQC293 MZY292:MZY293 NJU292:NJU293 NTQ292:NTQ293 ODM292:ODM293 ONI292:ONI293 OXE292:OXE293 PHA292:PHA293 PQW292:PQW293 QAS292:QAS293 QKO292:QKO293 QUK292:QUK293 REG292:REG293 ROC292:ROC293 RXY292:RXY293 SHU292:SHU293 SRQ292:SRQ293 TBM292:TBM293 TLI292:TLI293 TVE292:TVE293 UFA292:UFA293 UOW292:UOW293 UYS292:UYS293 VIO292:VIO293 VSK292:VSK293 WCG292:WCG293 WMC292:WMC293 WVY292:WVY293 Q332:Q333 JM332:JM333 TI332:TI333 ADE332:ADE333 ANA332:ANA333 AWW332:AWW333 BGS332:BGS333 BQO332:BQO333 CAK332:CAK333 CKG332:CKG333 CUC332:CUC333 DDY332:DDY333 DNU332:DNU333 DXQ332:DXQ333 EHM332:EHM333 ERI332:ERI333 FBE332:FBE333 FLA332:FLA333 FUW332:FUW333 GES332:GES333 GOO332:GOO333 GYK332:GYK333 HIG332:HIG333 HSC332:HSC333 IBY332:IBY333 ILU332:ILU333 IVQ332:IVQ333 JFM332:JFM333 JPI332:JPI333 JZE332:JZE333 KJA332:KJA333 KSW332:KSW333 LCS332:LCS333 LMO332:LMO333 LWK332:LWK333 MGG332:MGG333 MQC332:MQC333 MZY332:MZY333 NJU332:NJU333 NTQ332:NTQ333 ODM332:ODM333 ONI332:ONI333 OXE332:OXE333 PHA332:PHA333 PQW332:PQW333 QAS332:QAS333 QKO332:QKO333 QUK332:QUK333 REG332:REG333 ROC332:ROC333 RXY332:RXY333 SHU332:SHU333 SRQ332:SRQ333 TBM332:TBM333 TLI332:TLI333 TVE332:TVE333 UFA332:UFA333 UOW332:UOW333 UYS332:UYS333 VIO332:VIO333 VSK332:VSK333 WCG332:WCG333 WMC332:WMC333 WVY332:WVY333 Q372:Q373 JM372:JM373 TI372:TI373 ADE372:ADE373 ANA372:ANA373 AWW372:AWW373 BGS372:BGS373 BQO372:BQO373 CAK372:CAK373 CKG372:CKG373 CUC372:CUC373 DDY372:DDY373 DNU372:DNU373 DXQ372:DXQ373 EHM372:EHM373 ERI372:ERI373 FBE372:FBE373 FLA372:FLA373 FUW372:FUW373 GES372:GES373 GOO372:GOO373 GYK372:GYK373 HIG372:HIG373 HSC372:HSC373 IBY372:IBY373 ILU372:ILU373 IVQ372:IVQ373 JFM372:JFM373 JPI372:JPI373 JZE372:JZE373 KJA372:KJA373 KSW372:KSW373 LCS372:LCS373 LMO372:LMO373 LWK372:LWK373 MGG372:MGG373 MQC372:MQC373 MZY372:MZY373 NJU372:NJU373 NTQ372:NTQ373 ODM372:ODM373 ONI372:ONI373 OXE372:OXE373 PHA372:PHA373 PQW372:PQW373 QAS372:QAS373 QKO372:QKO373 QUK372:QUK373 REG372:REG373 ROC372:ROC373 RXY372:RXY373 SHU372:SHU373 SRQ372:SRQ373 TBM372:TBM373 TLI372:TLI373 TVE372:TVE373 UFA372:UFA373 UOW372:UOW373 UYS372:UYS373 VIO372:VIO373 VSK372:VSK373 WCG372:WCG373 WMC372:WMC373 WVY372:WVY373">
      <formula1>"Telefonic (nr)"</formula1>
    </dataValidation>
    <dataValidation type="list" allowBlank="1" showInputMessage="1" showErrorMessage="1" sqref="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92:P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P132:P133 JL132:JL133 TH132:TH133 ADD132:ADD133 AMZ132:AMZ133 AWV132:AWV133 BGR132:BGR133 BQN132:BQN133 CAJ132:CAJ133 CKF132:CKF133 CUB132:CUB133 DDX132:DDX133 DNT132:DNT133 DXP132:DXP133 EHL132:EHL133 ERH132:ERH133 FBD132:FBD133 FKZ132:FKZ133 FUV132:FUV133 GER132:GER133 GON132:GON133 GYJ132:GYJ133 HIF132:HIF133 HSB132:HSB133 IBX132:IBX133 ILT132:ILT133 IVP132:IVP133 JFL132:JFL133 JPH132:JPH133 JZD132:JZD133 KIZ132:KIZ133 KSV132:KSV133 LCR132:LCR133 LMN132:LMN133 LWJ132:LWJ133 MGF132:MGF133 MQB132:MQB133 MZX132:MZX133 NJT132:NJT133 NTP132:NTP133 ODL132:ODL133 ONH132:ONH133 OXD132:OXD133 PGZ132:PGZ133 PQV132:PQV133 QAR132:QAR133 QKN132:QKN133 QUJ132:QUJ133 REF132:REF133 ROB132:ROB133 RXX132:RXX133 SHT132:SHT133 SRP132:SRP133 TBL132:TBL133 TLH132:TLH133 TVD132:TVD133 UEZ132:UEZ133 UOV132:UOV133 UYR132:UYR133 VIN132:VIN133 VSJ132:VSJ133 WCF132:WCF133 WMB132:WMB133 WVX132:WVX133 P172:P173 JL172:JL173 TH172:TH173 ADD172:ADD173 AMZ172:AMZ173 AWV172:AWV173 BGR172:BGR173 BQN172:BQN173 CAJ172:CAJ173 CKF172:CKF173 CUB172:CUB173 DDX172:DDX173 DNT172:DNT173 DXP172:DXP173 EHL172:EHL173 ERH172:ERH173 FBD172:FBD173 FKZ172:FKZ173 FUV172:FUV173 GER172:GER173 GON172:GON173 GYJ172:GYJ173 HIF172:HIF173 HSB172:HSB173 IBX172:IBX173 ILT172:ILT173 IVP172:IVP173 JFL172:JFL173 JPH172:JPH173 JZD172:JZD173 KIZ172:KIZ173 KSV172:KSV173 LCR172:LCR173 LMN172:LMN173 LWJ172:LWJ173 MGF172:MGF173 MQB172:MQB173 MZX172:MZX173 NJT172:NJT173 NTP172:NTP173 ODL172:ODL173 ONH172:ONH173 OXD172:OXD173 PGZ172:PGZ173 PQV172:PQV173 QAR172:QAR173 QKN172:QKN173 QUJ172:QUJ173 REF172:REF173 ROB172:ROB173 RXX172:RXX173 SHT172:SHT173 SRP172:SRP173 TBL172:TBL173 TLH172:TLH173 TVD172:TVD173 UEZ172:UEZ173 UOV172:UOV173 UYR172:UYR173 VIN172:VIN173 VSJ172:VSJ173 WCF172:WCF173 WMB172:WMB173 WVX172:WVX173 P212:P213 JL212:JL213 TH212:TH213 ADD212:ADD213 AMZ212:AMZ213 AWV212:AWV213 BGR212:BGR213 BQN212:BQN213 CAJ212:CAJ213 CKF212:CKF213 CUB212:CUB213 DDX212:DDX213 DNT212:DNT213 DXP212:DXP213 EHL212:EHL213 ERH212:ERH213 FBD212:FBD213 FKZ212:FKZ213 FUV212:FUV213 GER212:GER213 GON212:GON213 GYJ212:GYJ213 HIF212:HIF213 HSB212:HSB213 IBX212:IBX213 ILT212:ILT213 IVP212:IVP213 JFL212:JFL213 JPH212:JPH213 JZD212:JZD213 KIZ212:KIZ213 KSV212:KSV213 LCR212:LCR213 LMN212:LMN213 LWJ212:LWJ213 MGF212:MGF213 MQB212:MQB213 MZX212:MZX213 NJT212:NJT213 NTP212:NTP213 ODL212:ODL213 ONH212:ONH213 OXD212:OXD213 PGZ212:PGZ213 PQV212:PQV213 QAR212:QAR213 QKN212:QKN213 QUJ212:QUJ213 REF212:REF213 ROB212:ROB213 RXX212:RXX213 SHT212:SHT213 SRP212:SRP213 TBL212:TBL213 TLH212:TLH213 TVD212:TVD213 UEZ212:UEZ213 UOV212:UOV213 UYR212:UYR213 VIN212:VIN213 VSJ212:VSJ213 WCF212:WCF213 WMB212:WMB213 WVX212:WVX213 P252:P253 JL252:JL253 TH252:TH253 ADD252:ADD253 AMZ252:AMZ253 AWV252:AWV253 BGR252:BGR253 BQN252:BQN253 CAJ252:CAJ253 CKF252:CKF253 CUB252:CUB253 DDX252:DDX253 DNT252:DNT253 DXP252:DXP253 EHL252:EHL253 ERH252:ERH253 FBD252:FBD253 FKZ252:FKZ253 FUV252:FUV253 GER252:GER253 GON252:GON253 GYJ252:GYJ253 HIF252:HIF253 HSB252:HSB253 IBX252:IBX253 ILT252:ILT253 IVP252:IVP253 JFL252:JFL253 JPH252:JPH253 JZD252:JZD253 KIZ252:KIZ253 KSV252:KSV253 LCR252:LCR253 LMN252:LMN253 LWJ252:LWJ253 MGF252:MGF253 MQB252:MQB253 MZX252:MZX253 NJT252:NJT253 NTP252:NTP253 ODL252:ODL253 ONH252:ONH253 OXD252:OXD253 PGZ252:PGZ253 PQV252:PQV253 QAR252:QAR253 QKN252:QKN253 QUJ252:QUJ253 REF252:REF253 ROB252:ROB253 RXX252:RXX253 SHT252:SHT253 SRP252:SRP253 TBL252:TBL253 TLH252:TLH253 TVD252:TVD253 UEZ252:UEZ253 UOV252:UOV253 UYR252:UYR253 VIN252:VIN253 VSJ252:VSJ253 WCF252:WCF253 WMB252:WMB253 WVX252:WVX253 P292:P293 JL292:JL293 TH292:TH293 ADD292:ADD293 AMZ292:AMZ293 AWV292:AWV293 BGR292:BGR293 BQN292:BQN293 CAJ292:CAJ293 CKF292:CKF293 CUB292:CUB293 DDX292:DDX293 DNT292:DNT293 DXP292:DXP293 EHL292:EHL293 ERH292:ERH293 FBD292:FBD293 FKZ292:FKZ293 FUV292:FUV293 GER292:GER293 GON292:GON293 GYJ292:GYJ293 HIF292:HIF293 HSB292:HSB293 IBX292:IBX293 ILT292:ILT293 IVP292:IVP293 JFL292:JFL293 JPH292:JPH293 JZD292:JZD293 KIZ292:KIZ293 KSV292:KSV293 LCR292:LCR293 LMN292:LMN293 LWJ292:LWJ293 MGF292:MGF293 MQB292:MQB293 MZX292:MZX293 NJT292:NJT293 NTP292:NTP293 ODL292:ODL293 ONH292:ONH293 OXD292:OXD293 PGZ292:PGZ293 PQV292:PQV293 QAR292:QAR293 QKN292:QKN293 QUJ292:QUJ293 REF292:REF293 ROB292:ROB293 RXX292:RXX293 SHT292:SHT293 SRP292:SRP293 TBL292:TBL293 TLH292:TLH293 TVD292:TVD293 UEZ292:UEZ293 UOV292:UOV293 UYR292:UYR293 VIN292:VIN293 VSJ292:VSJ293 WCF292:WCF293 WMB292:WMB293 WVX292:WVX293 P332:P333 JL332:JL333 TH332:TH333 ADD332:ADD333 AMZ332:AMZ333 AWV332:AWV333 BGR332:BGR333 BQN332:BQN333 CAJ332:CAJ333 CKF332:CKF333 CUB332:CUB333 DDX332:DDX333 DNT332:DNT333 DXP332:DXP333 EHL332:EHL333 ERH332:ERH333 FBD332:FBD333 FKZ332:FKZ333 FUV332:FUV333 GER332:GER333 GON332:GON333 GYJ332:GYJ333 HIF332:HIF333 HSB332:HSB333 IBX332:IBX333 ILT332:ILT333 IVP332:IVP333 JFL332:JFL333 JPH332:JPH333 JZD332:JZD333 KIZ332:KIZ333 KSV332:KSV333 LCR332:LCR333 LMN332:LMN333 LWJ332:LWJ333 MGF332:MGF333 MQB332:MQB333 MZX332:MZX333 NJT332:NJT333 NTP332:NTP333 ODL332:ODL333 ONH332:ONH333 OXD332:OXD333 PGZ332:PGZ333 PQV332:PQV333 QAR332:QAR333 QKN332:QKN333 QUJ332:QUJ333 REF332:REF333 ROB332:ROB333 RXX332:RXX333 SHT332:SHT333 SRP332:SRP333 TBL332:TBL333 TLH332:TLH333 TVD332:TVD333 UEZ332:UEZ333 UOV332:UOV333 UYR332:UYR333 VIN332:VIN333 VSJ332:VSJ333 WCF332:WCF333 WMB332:WMB333 WVX332:WVX333 P372:P373 JL372:JL373 TH372:TH373 ADD372:ADD373 AMZ372:AMZ373 AWV372:AWV373 BGR372:BGR373 BQN372:BQN373 CAJ372:CAJ373 CKF372:CKF373 CUB372:CUB373 DDX372:DDX373 DNT372:DNT373 DXP372:DXP373 EHL372:EHL373 ERH372:ERH373 FBD372:FBD373 FKZ372:FKZ373 FUV372:FUV373 GER372:GER373 GON372:GON373 GYJ372:GYJ373 HIF372:HIF373 HSB372:HSB373 IBX372:IBX373 ILT372:ILT373 IVP372:IVP373 JFL372:JFL373 JPH372:JPH373 JZD372:JZD373 KIZ372:KIZ373 KSV372:KSV373 LCR372:LCR373 LMN372:LMN373 LWJ372:LWJ373 MGF372:MGF373 MQB372:MQB373 MZX372:MZX373 NJT372:NJT373 NTP372:NTP373 ODL372:ODL373 ONH372:ONH373 OXD372:OXD373 PGZ372:PGZ373 PQV372:PQV373 QAR372:QAR373 QKN372:QKN373 QUJ372:QUJ373 REF372:REF373 ROB372:ROB373 RXX372:RXX373 SHT372:SHT373 SRP372:SRP373 TBL372:TBL373 TLH372:TLH373 TVD372:TVD373 UEZ372:UEZ373 UOV372:UOV373 UYR372:UYR373 VIN372:VIN373 VSJ372:VSJ373 WCF372:WCF373 WMB372:WMB373 WVX372:WVX373">
      <formula1>"Suport electronic (nr)"</formula1>
    </dataValidation>
    <dataValidation type="list" allowBlank="1" showInputMessage="1" showErrorMessage="1" sqref="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52:O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O92:O93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O132:O133 JK132:JK133 TG132:TG133 ADC132:ADC133 AMY132:AMY133 AWU132:AWU133 BGQ132:BGQ133 BQM132:BQM133 CAI132:CAI133 CKE132:CKE133 CUA132:CUA133 DDW132:DDW133 DNS132:DNS133 DXO132:DXO133 EHK132:EHK133 ERG132:ERG133 FBC132:FBC133 FKY132:FKY133 FUU132:FUU133 GEQ132:GEQ133 GOM132:GOM133 GYI132:GYI133 HIE132:HIE133 HSA132:HSA133 IBW132:IBW133 ILS132:ILS133 IVO132:IVO133 JFK132:JFK133 JPG132:JPG133 JZC132:JZC133 KIY132:KIY133 KSU132:KSU133 LCQ132:LCQ133 LMM132:LMM133 LWI132:LWI133 MGE132:MGE133 MQA132:MQA133 MZW132:MZW133 NJS132:NJS133 NTO132:NTO133 ODK132:ODK133 ONG132:ONG133 OXC132:OXC133 PGY132:PGY133 PQU132:PQU133 QAQ132:QAQ133 QKM132:QKM133 QUI132:QUI133 REE132:REE133 ROA132:ROA133 RXW132:RXW133 SHS132:SHS133 SRO132:SRO133 TBK132:TBK133 TLG132:TLG133 TVC132:TVC133 UEY132:UEY133 UOU132:UOU133 UYQ132:UYQ133 VIM132:VIM133 VSI132:VSI133 WCE132:WCE133 WMA132:WMA133 WVW132:WVW133 O172:O173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212:O213 JK212:JK213 TG212:TG213 ADC212:ADC213 AMY212:AMY213 AWU212:AWU213 BGQ212:BGQ213 BQM212:BQM213 CAI212:CAI213 CKE212:CKE213 CUA212:CUA213 DDW212:DDW213 DNS212:DNS213 DXO212:DXO213 EHK212:EHK213 ERG212:ERG213 FBC212:FBC213 FKY212:FKY213 FUU212:FUU213 GEQ212:GEQ213 GOM212:GOM213 GYI212:GYI213 HIE212:HIE213 HSA212:HSA213 IBW212:IBW213 ILS212:ILS213 IVO212:IVO213 JFK212:JFK213 JPG212:JPG213 JZC212:JZC213 KIY212:KIY213 KSU212:KSU213 LCQ212:LCQ213 LMM212:LMM213 LWI212:LWI213 MGE212:MGE213 MQA212:MQA213 MZW212:MZW213 NJS212:NJS213 NTO212:NTO213 ODK212:ODK213 ONG212:ONG213 OXC212:OXC213 PGY212:PGY213 PQU212:PQU213 QAQ212:QAQ213 QKM212:QKM213 QUI212:QUI213 REE212:REE213 ROA212:ROA213 RXW212:RXW213 SHS212:SHS213 SRO212:SRO213 TBK212:TBK213 TLG212:TLG213 TVC212:TVC213 UEY212:UEY213 UOU212:UOU213 UYQ212:UYQ213 VIM212:VIM213 VSI212:VSI213 WCE212:WCE213 WMA212:WMA213 WVW212:WVW213 O252:O253 JK252:JK253 TG252:TG253 ADC252:ADC253 AMY252:AMY253 AWU252:AWU253 BGQ252:BGQ253 BQM252:BQM253 CAI252:CAI253 CKE252:CKE253 CUA252:CUA253 DDW252:DDW253 DNS252:DNS253 DXO252:DXO253 EHK252:EHK253 ERG252:ERG253 FBC252:FBC253 FKY252:FKY253 FUU252:FUU253 GEQ252:GEQ253 GOM252:GOM253 GYI252:GYI253 HIE252:HIE253 HSA252:HSA253 IBW252:IBW253 ILS252:ILS253 IVO252:IVO253 JFK252:JFK253 JPG252:JPG253 JZC252:JZC253 KIY252:KIY253 KSU252:KSU253 LCQ252:LCQ253 LMM252:LMM253 LWI252:LWI253 MGE252:MGE253 MQA252:MQA253 MZW252:MZW253 NJS252:NJS253 NTO252:NTO253 ODK252:ODK253 ONG252:ONG253 OXC252:OXC253 PGY252:PGY253 PQU252:PQU253 QAQ252:QAQ253 QKM252:QKM253 QUI252:QUI253 REE252:REE253 ROA252:ROA253 RXW252:RXW253 SHS252:SHS253 SRO252:SRO253 TBK252:TBK253 TLG252:TLG253 TVC252:TVC253 UEY252:UEY253 UOU252:UOU253 UYQ252:UYQ253 VIM252:VIM253 VSI252:VSI253 WCE252:WCE253 WMA252:WMA253 WVW252:WVW253 O292:O293 JK292:JK293 TG292:TG293 ADC292:ADC293 AMY292:AMY293 AWU292:AWU293 BGQ292:BGQ293 BQM292:BQM293 CAI292:CAI293 CKE292:CKE293 CUA292:CUA293 DDW292:DDW293 DNS292:DNS293 DXO292:DXO293 EHK292:EHK293 ERG292:ERG293 FBC292:FBC293 FKY292:FKY293 FUU292:FUU293 GEQ292:GEQ293 GOM292:GOM293 GYI292:GYI293 HIE292:HIE293 HSA292:HSA293 IBW292:IBW293 ILS292:ILS293 IVO292:IVO293 JFK292:JFK293 JPG292:JPG293 JZC292:JZC293 KIY292:KIY293 KSU292:KSU293 LCQ292:LCQ293 LMM292:LMM293 LWI292:LWI293 MGE292:MGE293 MQA292:MQA293 MZW292:MZW293 NJS292:NJS293 NTO292:NTO293 ODK292:ODK293 ONG292:ONG293 OXC292:OXC293 PGY292:PGY293 PQU292:PQU293 QAQ292:QAQ293 QKM292:QKM293 QUI292:QUI293 REE292:REE293 ROA292:ROA293 RXW292:RXW293 SHS292:SHS293 SRO292:SRO293 TBK292:TBK293 TLG292:TLG293 TVC292:TVC293 UEY292:UEY293 UOU292:UOU293 UYQ292:UYQ293 VIM292:VIM293 VSI292:VSI293 WCE292:WCE293 WMA292:WMA293 WVW292:WVW293 O332:O333 JK332:JK333 TG332:TG333 ADC332:ADC333 AMY332:AMY333 AWU332:AWU333 BGQ332:BGQ333 BQM332:BQM333 CAI332:CAI333 CKE332:CKE333 CUA332:CUA333 DDW332:DDW333 DNS332:DNS333 DXO332:DXO333 EHK332:EHK333 ERG332:ERG333 FBC332:FBC333 FKY332:FKY333 FUU332:FUU333 GEQ332:GEQ333 GOM332:GOM333 GYI332:GYI333 HIE332:HIE333 HSA332:HSA333 IBW332:IBW333 ILS332:ILS333 IVO332:IVO333 JFK332:JFK333 JPG332:JPG333 JZC332:JZC333 KIY332:KIY333 KSU332:KSU333 LCQ332:LCQ333 LMM332:LMM333 LWI332:LWI333 MGE332:MGE333 MQA332:MQA333 MZW332:MZW333 NJS332:NJS333 NTO332:NTO333 ODK332:ODK333 ONG332:ONG333 OXC332:OXC333 PGY332:PGY333 PQU332:PQU333 QAQ332:QAQ333 QKM332:QKM333 QUI332:QUI333 REE332:REE333 ROA332:ROA333 RXW332:RXW333 SHS332:SHS333 SRO332:SRO333 TBK332:TBK333 TLG332:TLG333 TVC332:TVC333 UEY332:UEY333 UOU332:UOU333 UYQ332:UYQ333 VIM332:VIM333 VSI332:VSI333 WCE332:WCE333 WMA332:WMA333 WVW332:WVW333 O372:O373 JK372:JK373 TG372:TG373 ADC372:ADC373 AMY372:AMY373 AWU372:AWU373 BGQ372:BGQ373 BQM372:BQM373 CAI372:CAI373 CKE372:CKE373 CUA372:CUA373 DDW372:DDW373 DNS372:DNS373 DXO372:DXO373 EHK372:EHK373 ERG372:ERG373 FBC372:FBC373 FKY372:FKY373 FUU372:FUU373 GEQ372:GEQ373 GOM372:GOM373 GYI372:GYI373 HIE372:HIE373 HSA372:HSA373 IBW372:IBW373 ILS372:ILS373 IVO372:IVO373 JFK372:JFK373 JPG372:JPG373 JZC372:JZC373 KIY372:KIY373 KSU372:KSU373 LCQ372:LCQ373 LMM372:LMM373 LWI372:LWI373 MGE372:MGE373 MQA372:MQA373 MZW372:MZW373 NJS372:NJS373 NTO372:NTO373 ODK372:ODK373 ONG372:ONG373 OXC372:OXC373 PGY372:PGY373 PQU372:PQU373 QAQ372:QAQ373 QKM372:QKM373 QUI372:QUI373 REE372:REE373 ROA372:ROA373 RXW372:RXW373 SHS372:SHS373 SRO372:SRO373 TBK372:TBK373 TLG372:TLG373 TVC372:TVC373 UEY372:UEY373 UOU372:UOU373 UYQ372:UYQ373 VIM372:VIM373 VSI372:VSI373 WCE372:WCE373 WMA372:WMA373 WVW372:WVW373">
      <formula1>"Suport hârtie (nr)"</formula1>
    </dataValidation>
    <dataValidation type="list" allowBlank="1" showInputMessage="1" showErrorMessage="1" sqref="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51:Q51 JK51:JM51 TG51:TI51 ADC51:ADE51 AMY51:ANA51 AWU51:AWW51 BGQ51:BGS51 BQM51:BQO51 CAI51:CAK51 CKE51:CKG51 CUA51:CUC51 DDW51:DDY51 DNS51:DNU51 DXO51:DXQ51 EHK51:EHM51 ERG51:ERI51 FBC51:FBE51 FKY51:FLA51 FUU51:FUW51 GEQ51:GES51 GOM51:GOO51 GYI51:GYK51 HIE51:HIG51 HSA51:HSC51 IBW51:IBY51 ILS51:ILU51 IVO51:IVQ51 JFK51:JFM51 JPG51:JPI51 JZC51:JZE51 KIY51:KJA51 KSU51:KSW51 LCQ51:LCS51 LMM51:LMO51 LWI51:LWK51 MGE51:MGG51 MQA51:MQC51 MZW51:MZY51 NJS51:NJU51 NTO51:NTQ51 ODK51:ODM51 ONG51:ONI51 OXC51:OXE51 PGY51:PHA51 PQU51:PQW51 QAQ51:QAS51 QKM51:QKO51 QUI51:QUK51 REE51:REG51 ROA51:ROC51 RXW51:RXY51 SHS51:SHU51 SRO51:SRQ51 TBK51:TBM51 TLG51:TLI51 TVC51:TVE51 UEY51:UFA51 UOU51:UOW51 UYQ51:UYS51 VIM51:VIO51 VSI51:VSK51 WCE51:WCG51 WMA51:WMC51 WVW51:WVY51 O91:Q91 JK91:JM91 TG91:TI91 ADC91:ADE91 AMY91:ANA91 AWU91:AWW91 BGQ91:BGS91 BQM91:BQO91 CAI91:CAK91 CKE91:CKG91 CUA91:CUC91 DDW91:DDY91 DNS91:DNU91 DXO91:DXQ91 EHK91:EHM91 ERG91:ERI91 FBC91:FBE91 FKY91:FLA91 FUU91:FUW91 GEQ91:GES91 GOM91:GOO91 GYI91:GYK91 HIE91:HIG91 HSA91:HSC91 IBW91:IBY91 ILS91:ILU91 IVO91:IVQ91 JFK91:JFM91 JPG91:JPI91 JZC91:JZE91 KIY91:KJA91 KSU91:KSW91 LCQ91:LCS91 LMM91:LMO91 LWI91:LWK91 MGE91:MGG91 MQA91:MQC91 MZW91:MZY91 NJS91:NJU91 NTO91:NTQ91 ODK91:ODM91 ONG91:ONI91 OXC91:OXE91 PGY91:PHA91 PQU91:PQW91 QAQ91:QAS91 QKM91:QKO91 QUI91:QUK91 REE91:REG91 ROA91:ROC91 RXW91:RXY91 SHS91:SHU91 SRO91:SRQ91 TBK91:TBM91 TLG91:TLI91 TVC91:TVE91 UEY91:UFA91 UOU91:UOW91 UYQ91:UYS91 VIM91:VIO91 VSI91:VSK91 WCE91:WCG91 WMA91:WMC91 WVW91:WVY91 O131:Q131 JK131:JM131 TG131:TI131 ADC131:ADE131 AMY131:ANA131 AWU131:AWW131 BGQ131:BGS131 BQM131:BQO131 CAI131:CAK131 CKE131:CKG131 CUA131:CUC131 DDW131:DDY131 DNS131:DNU131 DXO131:DXQ131 EHK131:EHM131 ERG131:ERI131 FBC131:FBE131 FKY131:FLA131 FUU131:FUW131 GEQ131:GES131 GOM131:GOO131 GYI131:GYK131 HIE131:HIG131 HSA131:HSC131 IBW131:IBY131 ILS131:ILU131 IVO131:IVQ131 JFK131:JFM131 JPG131:JPI131 JZC131:JZE131 KIY131:KJA131 KSU131:KSW131 LCQ131:LCS131 LMM131:LMO131 LWI131:LWK131 MGE131:MGG131 MQA131:MQC131 MZW131:MZY131 NJS131:NJU131 NTO131:NTQ131 ODK131:ODM131 ONG131:ONI131 OXC131:OXE131 PGY131:PHA131 PQU131:PQW131 QAQ131:QAS131 QKM131:QKO131 QUI131:QUK131 REE131:REG131 ROA131:ROC131 RXW131:RXY131 SHS131:SHU131 SRO131:SRQ131 TBK131:TBM131 TLG131:TLI131 TVC131:TVE131 UEY131:UFA131 UOU131:UOW131 UYQ131:UYS131 VIM131:VIO131 VSI131:VSK131 WCE131:WCG131 WMA131:WMC131 WVW131:WVY131 O171:Q171 JK171:JM171 TG171:TI171 ADC171:ADE171 AMY171:ANA171 AWU171:AWW171 BGQ171:BGS171 BQM171:BQO171 CAI171:CAK171 CKE171:CKG171 CUA171:CUC171 DDW171:DDY171 DNS171:DNU171 DXO171:DXQ171 EHK171:EHM171 ERG171:ERI171 FBC171:FBE171 FKY171:FLA171 FUU171:FUW171 GEQ171:GES171 GOM171:GOO171 GYI171:GYK171 HIE171:HIG171 HSA171:HSC171 IBW171:IBY171 ILS171:ILU171 IVO171:IVQ171 JFK171:JFM171 JPG171:JPI171 JZC171:JZE171 KIY171:KJA171 KSU171:KSW171 LCQ171:LCS171 LMM171:LMO171 LWI171:LWK171 MGE171:MGG171 MQA171:MQC171 MZW171:MZY171 NJS171:NJU171 NTO171:NTQ171 ODK171:ODM171 ONG171:ONI171 OXC171:OXE171 PGY171:PHA171 PQU171:PQW171 QAQ171:QAS171 QKM171:QKO171 QUI171:QUK171 REE171:REG171 ROA171:ROC171 RXW171:RXY171 SHS171:SHU171 SRO171:SRQ171 TBK171:TBM171 TLG171:TLI171 TVC171:TVE171 UEY171:UFA171 UOU171:UOW171 UYQ171:UYS171 VIM171:VIO171 VSI171:VSK171 WCE171:WCG171 WMA171:WMC171 WVW171:WVY171 O211:Q211 JK211:JM211 TG211:TI211 ADC211:ADE211 AMY211:ANA211 AWU211:AWW211 BGQ211:BGS211 BQM211:BQO211 CAI211:CAK211 CKE211:CKG211 CUA211:CUC211 DDW211:DDY211 DNS211:DNU211 DXO211:DXQ211 EHK211:EHM211 ERG211:ERI211 FBC211:FBE211 FKY211:FLA211 FUU211:FUW211 GEQ211:GES211 GOM211:GOO211 GYI211:GYK211 HIE211:HIG211 HSA211:HSC211 IBW211:IBY211 ILS211:ILU211 IVO211:IVQ211 JFK211:JFM211 JPG211:JPI211 JZC211:JZE211 KIY211:KJA211 KSU211:KSW211 LCQ211:LCS211 LMM211:LMO211 LWI211:LWK211 MGE211:MGG211 MQA211:MQC211 MZW211:MZY211 NJS211:NJU211 NTO211:NTQ211 ODK211:ODM211 ONG211:ONI211 OXC211:OXE211 PGY211:PHA211 PQU211:PQW211 QAQ211:QAS211 QKM211:QKO211 QUI211:QUK211 REE211:REG211 ROA211:ROC211 RXW211:RXY211 SHS211:SHU211 SRO211:SRQ211 TBK211:TBM211 TLG211:TLI211 TVC211:TVE211 UEY211:UFA211 UOU211:UOW211 UYQ211:UYS211 VIM211:VIO211 VSI211:VSK211 WCE211:WCG211 WMA211:WMC211 WVW211:WVY211 O251:Q251 JK251:JM251 TG251:TI251 ADC251:ADE251 AMY251:ANA251 AWU251:AWW251 BGQ251:BGS251 BQM251:BQO251 CAI251:CAK251 CKE251:CKG251 CUA251:CUC251 DDW251:DDY251 DNS251:DNU251 DXO251:DXQ251 EHK251:EHM251 ERG251:ERI251 FBC251:FBE251 FKY251:FLA251 FUU251:FUW251 GEQ251:GES251 GOM251:GOO251 GYI251:GYK251 HIE251:HIG251 HSA251:HSC251 IBW251:IBY251 ILS251:ILU251 IVO251:IVQ251 JFK251:JFM251 JPG251:JPI251 JZC251:JZE251 KIY251:KJA251 KSU251:KSW251 LCQ251:LCS251 LMM251:LMO251 LWI251:LWK251 MGE251:MGG251 MQA251:MQC251 MZW251:MZY251 NJS251:NJU251 NTO251:NTQ251 ODK251:ODM251 ONG251:ONI251 OXC251:OXE251 PGY251:PHA251 PQU251:PQW251 QAQ251:QAS251 QKM251:QKO251 QUI251:QUK251 REE251:REG251 ROA251:ROC251 RXW251:RXY251 SHS251:SHU251 SRO251:SRQ251 TBK251:TBM251 TLG251:TLI251 TVC251:TVE251 UEY251:UFA251 UOU251:UOW251 UYQ251:UYS251 VIM251:VIO251 VSI251:VSK251 WCE251:WCG251 WMA251:WMC251 WVW251:WVY251 O291:Q291 JK291:JM291 TG291:TI291 ADC291:ADE291 AMY291:ANA291 AWU291:AWW291 BGQ291:BGS291 BQM291:BQO291 CAI291:CAK291 CKE291:CKG291 CUA291:CUC291 DDW291:DDY291 DNS291:DNU291 DXO291:DXQ291 EHK291:EHM291 ERG291:ERI291 FBC291:FBE291 FKY291:FLA291 FUU291:FUW291 GEQ291:GES291 GOM291:GOO291 GYI291:GYK291 HIE291:HIG291 HSA291:HSC291 IBW291:IBY291 ILS291:ILU291 IVO291:IVQ291 JFK291:JFM291 JPG291:JPI291 JZC291:JZE291 KIY291:KJA291 KSU291:KSW291 LCQ291:LCS291 LMM291:LMO291 LWI291:LWK291 MGE291:MGG291 MQA291:MQC291 MZW291:MZY291 NJS291:NJU291 NTO291:NTQ291 ODK291:ODM291 ONG291:ONI291 OXC291:OXE291 PGY291:PHA291 PQU291:PQW291 QAQ291:QAS291 QKM291:QKO291 QUI291:QUK291 REE291:REG291 ROA291:ROC291 RXW291:RXY291 SHS291:SHU291 SRO291:SRQ291 TBK291:TBM291 TLG291:TLI291 TVC291:TVE291 UEY291:UFA291 UOU291:UOW291 UYQ291:UYS291 VIM291:VIO291 VSI291:VSK291 WCE291:WCG291 WMA291:WMC291 WVW291:WVY291 O331:Q331 JK331:JM331 TG331:TI331 ADC331:ADE331 AMY331:ANA331 AWU331:AWW331 BGQ331:BGS331 BQM331:BQO331 CAI331:CAK331 CKE331:CKG331 CUA331:CUC331 DDW331:DDY331 DNS331:DNU331 DXO331:DXQ331 EHK331:EHM331 ERG331:ERI331 FBC331:FBE331 FKY331:FLA331 FUU331:FUW331 GEQ331:GES331 GOM331:GOO331 GYI331:GYK331 HIE331:HIG331 HSA331:HSC331 IBW331:IBY331 ILS331:ILU331 IVO331:IVQ331 JFK331:JFM331 JPG331:JPI331 JZC331:JZE331 KIY331:KJA331 KSU331:KSW331 LCQ331:LCS331 LMM331:LMO331 LWI331:LWK331 MGE331:MGG331 MQA331:MQC331 MZW331:MZY331 NJS331:NJU331 NTO331:NTQ331 ODK331:ODM331 ONG331:ONI331 OXC331:OXE331 PGY331:PHA331 PQU331:PQW331 QAQ331:QAS331 QKM331:QKO331 QUI331:QUK331 REE331:REG331 ROA331:ROC331 RXW331:RXY331 SHS331:SHU331 SRO331:SRQ331 TBK331:TBM331 TLG331:TLI331 TVC331:TVE331 UEY331:UFA331 UOU331:UOW331 UYQ331:UYS331 VIM331:VIO331 VSI331:VSK331 WCE331:WCG331 WMA331:WMC331 WVW331:WVY331 O371:Q371 JK371:JM371 TG371:TI371 ADC371:ADE371 AMY371:ANA371 AWU371:AWW371 BGQ371:BGS371 BQM371:BQO371 CAI371:CAK371 CKE371:CKG371 CUA371:CUC371 DDW371:DDY371 DNS371:DNU371 DXO371:DXQ371 EHK371:EHM371 ERG371:ERI371 FBC371:FBE371 FKY371:FLA371 FUU371:FUW371 GEQ371:GES371 GOM371:GOO371 GYI371:GYK371 HIE371:HIG371 HSA371:HSC371 IBW371:IBY371 ILS371:ILU371 IVO371:IVQ371 JFK371:JFM371 JPG371:JPI371 JZC371:JZE371 KIY371:KJA371 KSU371:KSW371 LCQ371:LCS371 LMM371:LMO371 LWI371:LWK371 MGE371:MGG371 MQA371:MQC371 MZW371:MZY371 NJS371:NJU371 NTO371:NTQ371 ODK371:ODM371 ONG371:ONI371 OXC371:OXE371 PGY371:PHA371 PQU371:PQW371 QAQ371:QAS371 QKM371:QKO371 QUI371:QUK371 REE371:REG371 ROA371:ROC371 RXW371:RXY371 SHS371:SHU371 SRO371:SRQ371 TBK371:TBM371 TLG371:TLI371 TVC371:TVE371 UEY371:UFA371 UOU371:UOW371 UYQ371:UYS371 VIM371:VIO371 VSI371:VSK371 WCE371:WCG371 WMA371:WMC371 WVW371:WVY371">
      <formula1>"Forma solicitării"</formula1>
    </dataValidation>
    <dataValidation type="list" allowBlank="1" showInputMessage="1" showErrorMessage="1" sqref="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172 M212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2 WVU21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32 M372 JI372 TE372 ADA372 AMW372 AWS372 BGO372 BQK372 CAG372 CKC372 CTY372 DDU372 DNQ372 DXM372 EHI372 ERE372 FBA372 FKW372 FUS372 GEO372 GOK372 GYG372 HIC372 HRY372 IBU372 ILQ372 IVM372 JFI372 JPE372 JZA372 KIW372 KSS372 LCO372 LMK372 LWG372 MGC372 MPY372 MZU372 NJQ372 NTM372 ODI372 ONE372 OXA372 PGW372 PQS372 QAO372 QKK372 QUG372 REC372 RNY372 RXU372 SHQ372 SRM372 TBI372 TLE372 TVA372 UEW372 UOS372 UYO372 VIK372 VSG372 WCC372 WLY372 WVU372">
      <formula1>"Conform art. 12"</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K131 JG131 TC131 ACY131 AMU131 AWQ131 BGM131 BQI131 CAE131 CKA131 CTW131 DDS131 DNO131 DXK131 EHG131 ERC131 FAY131 FKU131 FUQ131 GEM131 GOI131 GYE131 HIA131 HRW131 IBS131 ILO131 IVK131 JFG131 JPC131 JYY131 KIU131 KSQ131 LCM131 LMI131 LWE131 MGA131 MPW131 MZS131 NJO131 NTK131 ODG131 ONC131 OWY131 PGU131 PQQ131 QAM131 QKI131 QUE131 REA131 RNW131 RXS131 SHO131 SRK131 TBG131 TLC131 TUY131 UEU131 UOQ131 UYM131 VII131 VSE131 WCA131 WLW131 WVS131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251 JG251 TC251 ACY251 AMU251 AWQ251 BGM251 BQI251 CAE251 CKA251 CTW251 DDS251 DNO251 DXK251 EHG251 ERC251 FAY251 FKU251 FUQ251 GEM251 GOI251 GYE251 HIA251 HRW251 IBS251 ILO251 IVK251 JFG251 JPC251 JYY251 KIU251 KSQ251 LCM251 LMI251 LWE251 MGA251 MPW251 MZS251 NJO251 NTK251 ODG251 ONC251 OWY251 PGU251 PQQ251 QAM251 QKI251 QUE251 REA251 RNW251 RXS251 SHO251 SRK251 TBG251 TLC251 TUY251 UEU251 UOQ251 UYM251 VII251 VSE251 WCA251 WLW251 WVS25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29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371">
      <formula1>"Motivaţia respingerii"</formula1>
    </dataValidation>
    <dataValidation type="list" allowBlank="1" showInputMessage="1" showErrorMessage="1"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52:J53 JF52:JF53 TB52:TB53 ACX52:ACX53 AMT52:AMT53 AWP52:AWP53 BGL52:BGL53 BQH52:BQH53 CAD52:CAD53 CJZ52:CJZ53 CTV52:CTV53 DDR52:DDR53 DNN52:DNN53 DXJ52:DXJ53 EHF52:EHF53 ERB52:ERB53 FAX52:FAX53 FKT52:FKT53 FUP52:FUP53 GEL52:GEL53 GOH52:GOH53 GYD52:GYD53 HHZ52:HHZ53 HRV52:HRV53 IBR52:IBR53 ILN52:ILN53 IVJ52:IVJ53 JFF52:JFF53 JPB52:JPB53 JYX52:JYX53 KIT52:KIT53 KSP52:KSP53 LCL52:LCL53 LMH52:LMH53 LWD52:LWD53 MFZ52:MFZ53 MPV52:MPV53 MZR52:MZR53 NJN52:NJN53 NTJ52:NTJ53 ODF52:ODF53 ONB52:ONB53 OWX52:OWX53 PGT52:PGT53 PQP52:PQP53 QAL52:QAL53 QKH52:QKH53 QUD52:QUD53 RDZ52:RDZ53 RNV52:RNV53 RXR52:RXR53 SHN52:SHN53 SRJ52:SRJ53 TBF52:TBF53 TLB52:TLB53 TUX52:TUX53 UET52:UET53 UOP52:UOP53 UYL52:UYL53 VIH52:VIH53 VSD52:VSD53 WBZ52:WBZ53 WLV52:WLV53 WVR52:WVR53 J92:J93 JF92:JF93 TB92:TB93 ACX92:ACX93 AMT92:AMT93 AWP92:AWP93 BGL92:BGL93 BQH92:BQH93 CAD92:CAD93 CJZ92:CJZ93 CTV92:CTV93 DDR92:DDR93 DNN92:DNN93 DXJ92:DXJ93 EHF92:EHF93 ERB92:ERB93 FAX92:FAX93 FKT92:FKT93 FUP92:FUP93 GEL92:GEL93 GOH92:GOH93 GYD92:GYD93 HHZ92:HHZ93 HRV92:HRV93 IBR92:IBR93 ILN92:ILN93 IVJ92:IVJ93 JFF92:JFF93 JPB92:JPB93 JYX92:JYX93 KIT92:KIT93 KSP92:KSP93 LCL92:LCL93 LMH92:LMH93 LWD92:LWD93 MFZ92:MFZ93 MPV92:MPV93 MZR92:MZR93 NJN92:NJN93 NTJ92:NTJ93 ODF92:ODF93 ONB92:ONB93 OWX92:OWX93 PGT92:PGT93 PQP92:PQP93 QAL92:QAL93 QKH92:QKH93 QUD92:QUD93 RDZ92:RDZ93 RNV92:RNV93 RXR92:RXR93 SHN92:SHN93 SRJ92:SRJ93 TBF92:TBF93 TLB92:TLB93 TUX92:TUX93 UET92:UET93 UOP92:UOP93 UYL92:UYL93 VIH92:VIH93 VSD92:VSD93 WBZ92:WBZ93 WLV92:WLV93 WVR92:WVR93 J132:J133 JF132:JF133 TB132:TB133 ACX132:ACX133 AMT132:AMT133 AWP132:AWP133 BGL132:BGL133 BQH132:BQH133 CAD132:CAD133 CJZ132:CJZ133 CTV132:CTV133 DDR132:DDR133 DNN132:DNN133 DXJ132:DXJ133 EHF132:EHF133 ERB132:ERB133 FAX132:FAX133 FKT132:FKT133 FUP132:FUP133 GEL132:GEL133 GOH132:GOH133 GYD132:GYD133 HHZ132:HHZ133 HRV132:HRV133 IBR132:IBR133 ILN132:ILN133 IVJ132:IVJ133 JFF132:JFF133 JPB132:JPB133 JYX132:JYX133 KIT132:KIT133 KSP132:KSP133 LCL132:LCL133 LMH132:LMH133 LWD132:LWD133 MFZ132:MFZ133 MPV132:MPV133 MZR132:MZR133 NJN132:NJN133 NTJ132:NTJ133 ODF132:ODF133 ONB132:ONB133 OWX132:OWX133 PGT132:PGT133 PQP132:PQP133 QAL132:QAL133 QKH132:QKH133 QUD132:QUD133 RDZ132:RDZ133 RNV132:RNV133 RXR132:RXR133 SHN132:SHN133 SRJ132:SRJ133 TBF132:TBF133 TLB132:TLB133 TUX132:TUX133 UET132:UET133 UOP132:UOP133 UYL132:UYL133 VIH132:VIH133 VSD132:VSD133 WBZ132:WBZ133 WLV132:WLV133 WVR132:WVR133 J172:J173 JF172:JF173 TB172:TB173 ACX172:ACX173 AMT172:AMT173 AWP172:AWP173 BGL172:BGL173 BQH172:BQH173 CAD172:CAD173 CJZ172:CJZ173 CTV172:CTV173 DDR172:DDR173 DNN172:DNN173 DXJ172:DXJ173 EHF172:EHF173 ERB172:ERB173 FAX172:FAX173 FKT172:FKT173 FUP172:FUP173 GEL172:GEL173 GOH172:GOH173 GYD172:GYD173 HHZ172:HHZ173 HRV172:HRV173 IBR172:IBR173 ILN172:ILN173 IVJ172:IVJ173 JFF172:JFF173 JPB172:JPB173 JYX172:JYX173 KIT172:KIT173 KSP172:KSP173 LCL172:LCL173 LMH172:LMH173 LWD172:LWD173 MFZ172:MFZ173 MPV172:MPV173 MZR172:MZR173 NJN172:NJN173 NTJ172:NTJ173 ODF172:ODF173 ONB172:ONB173 OWX172:OWX173 PGT172:PGT173 PQP172:PQP173 QAL172:QAL173 QKH172:QKH173 QUD172:QUD173 RDZ172:RDZ173 RNV172:RNV173 RXR172:RXR173 SHN172:SHN173 SRJ172:SRJ173 TBF172:TBF173 TLB172:TLB173 TUX172:TUX173 UET172:UET173 UOP172:UOP173 UYL172:UYL173 VIH172:VIH173 VSD172:VSD173 WBZ172:WBZ173 WLV172:WLV173 WVR172:WVR173 J212:J213 JF212:JF213 TB212:TB213 ACX212:ACX213 AMT212:AMT213 AWP212:AWP213 BGL212:BGL213 BQH212:BQH213 CAD212:CAD213 CJZ212:CJZ213 CTV212:CTV213 DDR212:DDR213 DNN212:DNN213 DXJ212:DXJ213 EHF212:EHF213 ERB212:ERB213 FAX212:FAX213 FKT212:FKT213 FUP212:FUP213 GEL212:GEL213 GOH212:GOH213 GYD212:GYD213 HHZ212:HHZ213 HRV212:HRV213 IBR212:IBR213 ILN212:ILN213 IVJ212:IVJ213 JFF212:JFF213 JPB212:JPB213 JYX212:JYX213 KIT212:KIT213 KSP212:KSP213 LCL212:LCL213 LMH212:LMH213 LWD212:LWD213 MFZ212:MFZ213 MPV212:MPV213 MZR212:MZR213 NJN212:NJN213 NTJ212:NTJ213 ODF212:ODF213 ONB212:ONB213 OWX212:OWX213 PGT212:PGT213 PQP212:PQP213 QAL212:QAL213 QKH212:QKH213 QUD212:QUD213 RDZ212:RDZ213 RNV212:RNV213 RXR212:RXR213 SHN212:SHN213 SRJ212:SRJ213 TBF212:TBF213 TLB212:TLB213 TUX212:TUX213 UET212:UET213 UOP212:UOP213 UYL212:UYL213 VIH212:VIH213 VSD212:VSD213 WBZ212:WBZ213 WLV212:WLV213 WVR212:WVR213 J252:J253 JF252:JF253 TB252:TB253 ACX252:ACX253 AMT252:AMT253 AWP252:AWP253 BGL252:BGL253 BQH252:BQH253 CAD252:CAD253 CJZ252:CJZ253 CTV252:CTV253 DDR252:DDR253 DNN252:DNN253 DXJ252:DXJ253 EHF252:EHF253 ERB252:ERB253 FAX252:FAX253 FKT252:FKT253 FUP252:FUP253 GEL252:GEL253 GOH252:GOH253 GYD252:GYD253 HHZ252:HHZ253 HRV252:HRV253 IBR252:IBR253 ILN252:ILN253 IVJ252:IVJ253 JFF252:JFF253 JPB252:JPB253 JYX252:JYX253 KIT252:KIT253 KSP252:KSP253 LCL252:LCL253 LMH252:LMH253 LWD252:LWD253 MFZ252:MFZ253 MPV252:MPV253 MZR252:MZR253 NJN252:NJN253 NTJ252:NTJ253 ODF252:ODF253 ONB252:ONB253 OWX252:OWX253 PGT252:PGT253 PQP252:PQP253 QAL252:QAL253 QKH252:QKH253 QUD252:QUD253 RDZ252:RDZ253 RNV252:RNV253 RXR252:RXR253 SHN252:SHN253 SRJ252:SRJ253 TBF252:TBF253 TLB252:TLB253 TUX252:TUX253 UET252:UET253 UOP252:UOP253 UYL252:UYL253 VIH252:VIH253 VSD252:VSD253 WBZ252:WBZ253 WLV252:WLV253 WVR252:WVR253 J292:J293 JF292:JF293 TB292:TB293 ACX292:ACX293 AMT292:AMT293 AWP292:AWP293 BGL292:BGL293 BQH292:BQH293 CAD292:CAD293 CJZ292:CJZ293 CTV292:CTV293 DDR292:DDR293 DNN292:DNN293 DXJ292:DXJ293 EHF292:EHF293 ERB292:ERB293 FAX292:FAX293 FKT292:FKT293 FUP292:FUP293 GEL292:GEL293 GOH292:GOH293 GYD292:GYD293 HHZ292:HHZ293 HRV292:HRV293 IBR292:IBR293 ILN292:ILN293 IVJ292:IVJ293 JFF292:JFF293 JPB292:JPB293 JYX292:JYX293 KIT292:KIT293 KSP292:KSP293 LCL292:LCL293 LMH292:LMH293 LWD292:LWD293 MFZ292:MFZ293 MPV292:MPV293 MZR292:MZR293 NJN292:NJN293 NTJ292:NTJ293 ODF292:ODF293 ONB292:ONB293 OWX292:OWX293 PGT292:PGT293 PQP292:PQP293 QAL292:QAL293 QKH292:QKH293 QUD292:QUD293 RDZ292:RDZ293 RNV292:RNV293 RXR292:RXR293 SHN292:SHN293 SRJ292:SRJ293 TBF292:TBF293 TLB292:TLB293 TUX292:TUX293 UET292:UET293 UOP292:UOP293 UYL292:UYL293 VIH292:VIH293 VSD292:VSD293 WBZ292:WBZ293 WLV292:WLV293 WVR292:WVR293 J332:J333 JF332:JF333 TB332:TB333 ACX332:ACX333 AMT332:AMT333 AWP332:AWP333 BGL332:BGL333 BQH332:BQH333 CAD332:CAD333 CJZ332:CJZ333 CTV332:CTV333 DDR332:DDR333 DNN332:DNN333 DXJ332:DXJ333 EHF332:EHF333 ERB332:ERB333 FAX332:FAX333 FKT332:FKT333 FUP332:FUP333 GEL332:GEL333 GOH332:GOH333 GYD332:GYD333 HHZ332:HHZ333 HRV332:HRV333 IBR332:IBR333 ILN332:ILN333 IVJ332:IVJ333 JFF332:JFF333 JPB332:JPB333 JYX332:JYX333 KIT332:KIT333 KSP332:KSP333 LCL332:LCL333 LMH332:LMH333 LWD332:LWD333 MFZ332:MFZ333 MPV332:MPV333 MZR332:MZR333 NJN332:NJN333 NTJ332:NTJ333 ODF332:ODF333 ONB332:ONB333 OWX332:OWX333 PGT332:PGT333 PQP332:PQP333 QAL332:QAL333 QKH332:QKH333 QUD332:QUD333 RDZ332:RDZ333 RNV332:RNV333 RXR332:RXR333 SHN332:SHN333 SRJ332:SRJ333 TBF332:TBF333 TLB332:TLB333 TUX332:TUX333 UET332:UET333 UOP332:UOP333 UYL332:UYL333 VIH332:VIH333 VSD332:VSD333 WBZ332:WBZ333 WLV332:WLV333 WVR332:WVR333 J372:J373 JF372:JF373 TB372:TB373 ACX372:ACX373 AMT372:AMT373 AWP372:AWP373 BGL372:BGL373 BQH372:BQH373 CAD372:CAD373 CJZ372:CJZ373 CTV372:CTV373 DDR372:DDR373 DNN372:DNN373 DXJ372:DXJ373 EHF372:EHF373 ERB372:ERB373 FAX372:FAX373 FKT372:FKT373 FUP372:FUP373 GEL372:GEL373 GOH372:GOH373 GYD372:GYD373 HHZ372:HHZ373 HRV372:HRV373 IBR372:IBR373 ILN372:ILN373 IVJ372:IVJ373 JFF372:JFF373 JPB372:JPB373 JYX372:JYX373 KIT372:KIT373 KSP372:KSP373 LCL372:LCL373 LMH372:LMH373 LWD372:LWD373 MFZ372:MFZ373 MPV372:MPV373 MZR372:MZR373 NJN372:NJN373 NTJ372:NTJ373 ODF372:ODF373 ONB372:ONB373 OWX372:OWX373 PGT372:PGT373 PQP372:PQP373 QAL372:QAL373 QKH372:QKH373 QUD372:QUD373 RDZ372:RDZ373 RNV372:RNV373 RXR372:RXR373 SHN372:SHN373 SRJ372:SRJ373 TBF372:TBF373 TLB372:TLB373 TUX372:TUX373 UET372:UET373 UOP372:UOP373 UYL372:UYL373 VIH372:VIH373 VSD372:VSD373 WBZ372:WBZ373 WLV372:WLV373 WVR372:WVR373">
      <formula1>"Nefavorabilă (nr)"</formula1>
    </dataValidation>
    <dataValidation type="list" allowBlank="1" showInputMessage="1" showErrorMessage="1" sqref="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52:I53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I92:I93 JE92:JE93 TA92:TA93 ACW92:ACW93 AMS92:AMS93 AWO92:AWO93 BGK92:BGK93 BQG92:BQG93 CAC92:CAC93 CJY92:CJY93 CTU92:CTU93 DDQ92:DDQ93 DNM92:DNM93 DXI92:DXI93 EHE92:EHE93 ERA92:ERA93 FAW92:FAW93 FKS92:FKS93 FUO92:FUO93 GEK92:GEK93 GOG92:GOG93 GYC92:GYC93 HHY92:HHY93 HRU92:HRU93 IBQ92:IBQ93 ILM92:ILM93 IVI92:IVI93 JFE92:JFE93 JPA92:JPA93 JYW92:JYW93 KIS92:KIS93 KSO92:KSO93 LCK92:LCK93 LMG92:LMG93 LWC92:LWC93 MFY92:MFY93 MPU92:MPU93 MZQ92:MZQ93 NJM92:NJM93 NTI92:NTI93 ODE92:ODE93 ONA92:ONA93 OWW92:OWW93 PGS92:PGS93 PQO92:PQO93 QAK92:QAK93 QKG92:QKG93 QUC92:QUC93 RDY92:RDY93 RNU92:RNU93 RXQ92:RXQ93 SHM92:SHM93 SRI92:SRI93 TBE92:TBE93 TLA92:TLA93 TUW92:TUW93 UES92:UES93 UOO92:UOO93 UYK92:UYK93 VIG92:VIG93 VSC92:VSC93 WBY92:WBY93 WLU92:WLU93 WVQ92:WVQ93 I132:I133 JE132:JE133 TA132:TA133 ACW132:ACW133 AMS132:AMS133 AWO132:AWO133 BGK132:BGK133 BQG132:BQG133 CAC132:CAC133 CJY132:CJY133 CTU132:CTU133 DDQ132:DDQ133 DNM132:DNM133 DXI132:DXI133 EHE132:EHE133 ERA132:ERA133 FAW132:FAW133 FKS132:FKS133 FUO132:FUO133 GEK132:GEK133 GOG132:GOG133 GYC132:GYC133 HHY132:HHY133 HRU132:HRU133 IBQ132:IBQ133 ILM132:ILM133 IVI132:IVI133 JFE132:JFE133 JPA132:JPA133 JYW132:JYW133 KIS132:KIS133 KSO132:KSO133 LCK132:LCK133 LMG132:LMG133 LWC132:LWC133 MFY132:MFY133 MPU132:MPU133 MZQ132:MZQ133 NJM132:NJM133 NTI132:NTI133 ODE132:ODE133 ONA132:ONA133 OWW132:OWW133 PGS132:PGS133 PQO132:PQO133 QAK132:QAK133 QKG132:QKG133 QUC132:QUC133 RDY132:RDY133 RNU132:RNU133 RXQ132:RXQ133 SHM132:SHM133 SRI132:SRI133 TBE132:TBE133 TLA132:TLA133 TUW132:TUW133 UES132:UES133 UOO132:UOO133 UYK132:UYK133 VIG132:VIG133 VSC132:VSC133 WBY132:WBY133 WLU132:WLU133 WVQ132:WVQ133 I172:I173 JE172:JE173 TA172:TA173 ACW172:ACW173 AMS172:AMS173 AWO172:AWO173 BGK172:BGK173 BQG172:BQG173 CAC172:CAC173 CJY172:CJY173 CTU172:CTU173 DDQ172:DDQ173 DNM172:DNM173 DXI172:DXI173 EHE172:EHE173 ERA172:ERA173 FAW172:FAW173 FKS172:FKS173 FUO172:FUO173 GEK172:GEK173 GOG172:GOG173 GYC172:GYC173 HHY172:HHY173 HRU172:HRU173 IBQ172:IBQ173 ILM172:ILM173 IVI172:IVI173 JFE172:JFE173 JPA172:JPA173 JYW172:JYW173 KIS172:KIS173 KSO172:KSO173 LCK172:LCK173 LMG172:LMG173 LWC172:LWC173 MFY172:MFY173 MPU172:MPU173 MZQ172:MZQ173 NJM172:NJM173 NTI172:NTI173 ODE172:ODE173 ONA172:ONA173 OWW172:OWW173 PGS172:PGS173 PQO172:PQO173 QAK172:QAK173 QKG172:QKG173 QUC172:QUC173 RDY172:RDY173 RNU172:RNU173 RXQ172:RXQ173 SHM172:SHM173 SRI172:SRI173 TBE172:TBE173 TLA172:TLA173 TUW172:TUW173 UES172:UES173 UOO172:UOO173 UYK172:UYK173 VIG172:VIG173 VSC172:VSC173 WBY172:WBY173 WLU172:WLU173 WVQ172:WVQ173 I212:I213 JE212:JE213 TA212:TA213 ACW212:ACW213 AMS212:AMS213 AWO212:AWO213 BGK212:BGK213 BQG212:BQG213 CAC212:CAC213 CJY212:CJY213 CTU212:CTU213 DDQ212:DDQ213 DNM212:DNM213 DXI212:DXI213 EHE212:EHE213 ERA212:ERA213 FAW212:FAW213 FKS212:FKS213 FUO212:FUO213 GEK212:GEK213 GOG212:GOG213 GYC212:GYC213 HHY212:HHY213 HRU212:HRU213 IBQ212:IBQ213 ILM212:ILM213 IVI212:IVI213 JFE212:JFE213 JPA212:JPA213 JYW212:JYW213 KIS212:KIS213 KSO212:KSO213 LCK212:LCK213 LMG212:LMG213 LWC212:LWC213 MFY212:MFY213 MPU212:MPU213 MZQ212:MZQ213 NJM212:NJM213 NTI212:NTI213 ODE212:ODE213 ONA212:ONA213 OWW212:OWW213 PGS212:PGS213 PQO212:PQO213 QAK212:QAK213 QKG212:QKG213 QUC212:QUC213 RDY212:RDY213 RNU212:RNU213 RXQ212:RXQ213 SHM212:SHM213 SRI212:SRI213 TBE212:TBE213 TLA212:TLA213 TUW212:TUW213 UES212:UES213 UOO212:UOO213 UYK212:UYK213 VIG212:VIG213 VSC212:VSC213 WBY212:WBY213 WLU212:WLU213 WVQ212:WVQ213 I252:I253 JE252:JE253 TA252:TA253 ACW252:ACW253 AMS252:AMS253 AWO252:AWO253 BGK252:BGK253 BQG252:BQG253 CAC252:CAC253 CJY252:CJY253 CTU252:CTU253 DDQ252:DDQ253 DNM252:DNM253 DXI252:DXI253 EHE252:EHE253 ERA252:ERA253 FAW252:FAW253 FKS252:FKS253 FUO252:FUO253 GEK252:GEK253 GOG252:GOG253 GYC252:GYC253 HHY252:HHY253 HRU252:HRU253 IBQ252:IBQ253 ILM252:ILM253 IVI252:IVI253 JFE252:JFE253 JPA252:JPA253 JYW252:JYW253 KIS252:KIS253 KSO252:KSO253 LCK252:LCK253 LMG252:LMG253 LWC252:LWC253 MFY252:MFY253 MPU252:MPU253 MZQ252:MZQ253 NJM252:NJM253 NTI252:NTI253 ODE252:ODE253 ONA252:ONA253 OWW252:OWW253 PGS252:PGS253 PQO252:PQO253 QAK252:QAK253 QKG252:QKG253 QUC252:QUC253 RDY252:RDY253 RNU252:RNU253 RXQ252:RXQ253 SHM252:SHM253 SRI252:SRI253 TBE252:TBE253 TLA252:TLA253 TUW252:TUW253 UES252:UES253 UOO252:UOO253 UYK252:UYK253 VIG252:VIG253 VSC252:VSC253 WBY252:WBY253 WLU252:WLU253 WVQ252:WVQ253 I292:I293 JE292:JE293 TA292:TA293 ACW292:ACW293 AMS292:AMS293 AWO292:AWO293 BGK292:BGK293 BQG292:BQG293 CAC292:CAC293 CJY292:CJY293 CTU292:CTU293 DDQ292:DDQ293 DNM292:DNM293 DXI292:DXI293 EHE292:EHE293 ERA292:ERA293 FAW292:FAW293 FKS292:FKS293 FUO292:FUO293 GEK292:GEK293 GOG292:GOG293 GYC292:GYC293 HHY292:HHY293 HRU292:HRU293 IBQ292:IBQ293 ILM292:ILM293 IVI292:IVI293 JFE292:JFE293 JPA292:JPA293 JYW292:JYW293 KIS292:KIS293 KSO292:KSO293 LCK292:LCK293 LMG292:LMG293 LWC292:LWC293 MFY292:MFY293 MPU292:MPU293 MZQ292:MZQ293 NJM292:NJM293 NTI292:NTI293 ODE292:ODE293 ONA292:ONA293 OWW292:OWW293 PGS292:PGS293 PQO292:PQO293 QAK292:QAK293 QKG292:QKG293 QUC292:QUC293 RDY292:RDY293 RNU292:RNU293 RXQ292:RXQ293 SHM292:SHM293 SRI292:SRI293 TBE292:TBE293 TLA292:TLA293 TUW292:TUW293 UES292:UES293 UOO292:UOO293 UYK292:UYK293 VIG292:VIG293 VSC292:VSC293 WBY292:WBY293 WLU292:WLU293 WVQ292:WVQ293 I332:I333 JE332:JE333 TA332:TA333 ACW332:ACW333 AMS332:AMS333 AWO332:AWO333 BGK332:BGK333 BQG332:BQG333 CAC332:CAC333 CJY332:CJY333 CTU332:CTU333 DDQ332:DDQ333 DNM332:DNM333 DXI332:DXI333 EHE332:EHE333 ERA332:ERA333 FAW332:FAW333 FKS332:FKS333 FUO332:FUO333 GEK332:GEK333 GOG332:GOG333 GYC332:GYC333 HHY332:HHY333 HRU332:HRU333 IBQ332:IBQ333 ILM332:ILM333 IVI332:IVI333 JFE332:JFE333 JPA332:JPA333 JYW332:JYW333 KIS332:KIS333 KSO332:KSO333 LCK332:LCK333 LMG332:LMG333 LWC332:LWC333 MFY332:MFY333 MPU332:MPU333 MZQ332:MZQ333 NJM332:NJM333 NTI332:NTI333 ODE332:ODE333 ONA332:ONA333 OWW332:OWW333 PGS332:PGS333 PQO332:PQO333 QAK332:QAK333 QKG332:QKG333 QUC332:QUC333 RDY332:RDY333 RNU332:RNU333 RXQ332:RXQ333 SHM332:SHM333 SRI332:SRI333 TBE332:TBE333 TLA332:TLA333 TUW332:TUW333 UES332:UES333 UOO332:UOO333 UYK332:UYK333 VIG332:VIG333 VSC332:VSC333 WBY332:WBY333 WLU332:WLU333 WVQ332:WVQ333 I372:I373 JE372:JE373 TA372:TA373 ACW372:ACW373 AMS372:AMS373 AWO372:AWO373 BGK372:BGK373 BQG372:BQG373 CAC372:CAC373 CJY372:CJY373 CTU372:CTU373 DDQ372:DDQ373 DNM372:DNM373 DXI372:DXI373 EHE372:EHE373 ERA372:ERA373 FAW372:FAW373 FKS372:FKS373 FUO372:FUO373 GEK372:GEK373 GOG372:GOG373 GYC372:GYC373 HHY372:HHY373 HRU372:HRU373 IBQ372:IBQ373 ILM372:ILM373 IVI372:IVI373 JFE372:JFE373 JPA372:JPA373 JYW372:JYW373 KIS372:KIS373 KSO372:KSO373 LCK372:LCK373 LMG372:LMG373 LWC372:LWC373 MFY372:MFY373 MPU372:MPU373 MZQ372:MZQ373 NJM372:NJM373 NTI372:NTI373 ODE372:ODE373 ONA372:ONA373 OWW372:OWW373 PGS372:PGS373 PQO372:PQO373 QAK372:QAK373 QKG372:QKG373 QUC372:QUC373 RDY372:RDY373 RNU372:RNU373 RXQ372:RXQ373 SHM372:SHM373 SRI372:SRI373 TBE372:TBE373 TLA372:TLA373 TUW372:TUW373 UES372:UES373 UOO372:UOO373 UYK372:UYK373 VIG372:VIG373 VSC372:VSC373 WBY372:WBY373 WLU372:WLU373 WVQ372:WVQ373">
      <formula1>"Favorabilă (nr)"</formula1>
    </dataValidation>
    <dataValidation type="list" allowBlank="1" showInputMessage="1" showErrorMessage="1" sqref="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I51:J51 JE51:JF51 TA51:TB51 ACW51:ACX51 AMS51:AMT51 AWO51:AWP51 BGK51:BGL51 BQG51:BQH51 CAC51:CAD51 CJY51:CJZ51 CTU51:CTV51 DDQ51:DDR51 DNM51:DNN51 DXI51:DXJ51 EHE51:EHF51 ERA51:ERB51 FAW51:FAX51 FKS51:FKT51 FUO51:FUP51 GEK51:GEL51 GOG51:GOH51 GYC51:GYD51 HHY51:HHZ51 HRU51:HRV51 IBQ51:IBR51 ILM51:ILN51 IVI51:IVJ51 JFE51:JFF51 JPA51:JPB51 JYW51:JYX51 KIS51:KIT51 KSO51:KSP51 LCK51:LCL51 LMG51:LMH51 LWC51:LWD51 MFY51:MFZ51 MPU51:MPV51 MZQ51:MZR51 NJM51:NJN51 NTI51:NTJ51 ODE51:ODF51 ONA51:ONB51 OWW51:OWX51 PGS51:PGT51 PQO51:PQP51 QAK51:QAL51 QKG51:QKH51 QUC51:QUD51 RDY51:RDZ51 RNU51:RNV51 RXQ51:RXR51 SHM51:SHN51 SRI51:SRJ51 TBE51:TBF51 TLA51:TLB51 TUW51:TUX51 UES51:UET51 UOO51:UOP51 UYK51:UYL51 VIG51:VIH51 VSC51:VSD51 WBY51:WBZ51 WLU51:WLV51 WVQ51:WVR51 I91:J91 JE91:JF91 TA91:TB91 ACW91:ACX91 AMS91:AMT91 AWO91:AWP91 BGK91:BGL91 BQG91:BQH91 CAC91:CAD91 CJY91:CJZ91 CTU91:CTV91 DDQ91:DDR91 DNM91:DNN91 DXI91:DXJ91 EHE91:EHF91 ERA91:ERB91 FAW91:FAX91 FKS91:FKT91 FUO91:FUP91 GEK91:GEL91 GOG91:GOH91 GYC91:GYD91 HHY91:HHZ91 HRU91:HRV91 IBQ91:IBR91 ILM91:ILN91 IVI91:IVJ91 JFE91:JFF91 JPA91:JPB91 JYW91:JYX91 KIS91:KIT91 KSO91:KSP91 LCK91:LCL91 LMG91:LMH91 LWC91:LWD91 MFY91:MFZ91 MPU91:MPV91 MZQ91:MZR91 NJM91:NJN91 NTI91:NTJ91 ODE91:ODF91 ONA91:ONB91 OWW91:OWX91 PGS91:PGT91 PQO91:PQP91 QAK91:QAL91 QKG91:QKH91 QUC91:QUD91 RDY91:RDZ91 RNU91:RNV91 RXQ91:RXR91 SHM91:SHN91 SRI91:SRJ91 TBE91:TBF91 TLA91:TLB91 TUW91:TUX91 UES91:UET91 UOO91:UOP91 UYK91:UYL91 VIG91:VIH91 VSC91:VSD91 WBY91:WBZ91 WLU91:WLV91 WVQ91:WVR91 I131:J131 JE131:JF131 TA131:TB131 ACW131:ACX131 AMS131:AMT131 AWO131:AWP131 BGK131:BGL131 BQG131:BQH131 CAC131:CAD131 CJY131:CJZ131 CTU131:CTV131 DDQ131:DDR131 DNM131:DNN131 DXI131:DXJ131 EHE131:EHF131 ERA131:ERB131 FAW131:FAX131 FKS131:FKT131 FUO131:FUP131 GEK131:GEL131 GOG131:GOH131 GYC131:GYD131 HHY131:HHZ131 HRU131:HRV131 IBQ131:IBR131 ILM131:ILN131 IVI131:IVJ131 JFE131:JFF131 JPA131:JPB131 JYW131:JYX131 KIS131:KIT131 KSO131:KSP131 LCK131:LCL131 LMG131:LMH131 LWC131:LWD131 MFY131:MFZ131 MPU131:MPV131 MZQ131:MZR131 NJM131:NJN131 NTI131:NTJ131 ODE131:ODF131 ONA131:ONB131 OWW131:OWX131 PGS131:PGT131 PQO131:PQP131 QAK131:QAL131 QKG131:QKH131 QUC131:QUD131 RDY131:RDZ131 RNU131:RNV131 RXQ131:RXR131 SHM131:SHN131 SRI131:SRJ131 TBE131:TBF131 TLA131:TLB131 TUW131:TUX131 UES131:UET131 UOO131:UOP131 UYK131:UYL131 VIG131:VIH131 VSC131:VSD131 WBY131:WBZ131 WLU131:WLV131 WVQ131:WVR131 I171:J171 JE171:JF171 TA171:TB171 ACW171:ACX171 AMS171:AMT171 AWO171:AWP171 BGK171:BGL171 BQG171:BQH171 CAC171:CAD171 CJY171:CJZ171 CTU171:CTV171 DDQ171:DDR171 DNM171:DNN171 DXI171:DXJ171 EHE171:EHF171 ERA171:ERB171 FAW171:FAX171 FKS171:FKT171 FUO171:FUP171 GEK171:GEL171 GOG171:GOH171 GYC171:GYD171 HHY171:HHZ171 HRU171:HRV171 IBQ171:IBR171 ILM171:ILN171 IVI171:IVJ171 JFE171:JFF171 JPA171:JPB171 JYW171:JYX171 KIS171:KIT171 KSO171:KSP171 LCK171:LCL171 LMG171:LMH171 LWC171:LWD171 MFY171:MFZ171 MPU171:MPV171 MZQ171:MZR171 NJM171:NJN171 NTI171:NTJ171 ODE171:ODF171 ONA171:ONB171 OWW171:OWX171 PGS171:PGT171 PQO171:PQP171 QAK171:QAL171 QKG171:QKH171 QUC171:QUD171 RDY171:RDZ171 RNU171:RNV171 RXQ171:RXR171 SHM171:SHN171 SRI171:SRJ171 TBE171:TBF171 TLA171:TLB171 TUW171:TUX171 UES171:UET171 UOO171:UOP171 UYK171:UYL171 VIG171:VIH171 VSC171:VSD171 WBY171:WBZ171 WLU171:WLV171 WVQ171:WVR171 I211:J211 JE211:JF211 TA211:TB211 ACW211:ACX211 AMS211:AMT211 AWO211:AWP211 BGK211:BGL211 BQG211:BQH211 CAC211:CAD211 CJY211:CJZ211 CTU211:CTV211 DDQ211:DDR211 DNM211:DNN211 DXI211:DXJ211 EHE211:EHF211 ERA211:ERB211 FAW211:FAX211 FKS211:FKT211 FUO211:FUP211 GEK211:GEL211 GOG211:GOH211 GYC211:GYD211 HHY211:HHZ211 HRU211:HRV211 IBQ211:IBR211 ILM211:ILN211 IVI211:IVJ211 JFE211:JFF211 JPA211:JPB211 JYW211:JYX211 KIS211:KIT211 KSO211:KSP211 LCK211:LCL211 LMG211:LMH211 LWC211:LWD211 MFY211:MFZ211 MPU211:MPV211 MZQ211:MZR211 NJM211:NJN211 NTI211:NTJ211 ODE211:ODF211 ONA211:ONB211 OWW211:OWX211 PGS211:PGT211 PQO211:PQP211 QAK211:QAL211 QKG211:QKH211 QUC211:QUD211 RDY211:RDZ211 RNU211:RNV211 RXQ211:RXR211 SHM211:SHN211 SRI211:SRJ211 TBE211:TBF211 TLA211:TLB211 TUW211:TUX211 UES211:UET211 UOO211:UOP211 UYK211:UYL211 VIG211:VIH211 VSC211:VSD211 WBY211:WBZ211 WLU211:WLV211 WVQ211:WVR211 I251:J251 JE251:JF251 TA251:TB251 ACW251:ACX251 AMS251:AMT251 AWO251:AWP251 BGK251:BGL251 BQG251:BQH251 CAC251:CAD251 CJY251:CJZ251 CTU251:CTV251 DDQ251:DDR251 DNM251:DNN251 DXI251:DXJ251 EHE251:EHF251 ERA251:ERB251 FAW251:FAX251 FKS251:FKT251 FUO251:FUP251 GEK251:GEL251 GOG251:GOH251 GYC251:GYD251 HHY251:HHZ251 HRU251:HRV251 IBQ251:IBR251 ILM251:ILN251 IVI251:IVJ251 JFE251:JFF251 JPA251:JPB251 JYW251:JYX251 KIS251:KIT251 KSO251:KSP251 LCK251:LCL251 LMG251:LMH251 LWC251:LWD251 MFY251:MFZ251 MPU251:MPV251 MZQ251:MZR251 NJM251:NJN251 NTI251:NTJ251 ODE251:ODF251 ONA251:ONB251 OWW251:OWX251 PGS251:PGT251 PQO251:PQP251 QAK251:QAL251 QKG251:QKH251 QUC251:QUD251 RDY251:RDZ251 RNU251:RNV251 RXQ251:RXR251 SHM251:SHN251 SRI251:SRJ251 TBE251:TBF251 TLA251:TLB251 TUW251:TUX251 UES251:UET251 UOO251:UOP251 UYK251:UYL251 VIG251:VIH251 VSC251:VSD251 WBY251:WBZ251 WLU251:WLV251 WVQ251:WVR251 I291:J291 JE291:JF291 TA291:TB291 ACW291:ACX291 AMS291:AMT291 AWO291:AWP291 BGK291:BGL291 BQG291:BQH291 CAC291:CAD291 CJY291:CJZ291 CTU291:CTV291 DDQ291:DDR291 DNM291:DNN291 DXI291:DXJ291 EHE291:EHF291 ERA291:ERB291 FAW291:FAX291 FKS291:FKT291 FUO291:FUP291 GEK291:GEL291 GOG291:GOH291 GYC291:GYD291 HHY291:HHZ291 HRU291:HRV291 IBQ291:IBR291 ILM291:ILN291 IVI291:IVJ291 JFE291:JFF291 JPA291:JPB291 JYW291:JYX291 KIS291:KIT291 KSO291:KSP291 LCK291:LCL291 LMG291:LMH291 LWC291:LWD291 MFY291:MFZ291 MPU291:MPV291 MZQ291:MZR291 NJM291:NJN291 NTI291:NTJ291 ODE291:ODF291 ONA291:ONB291 OWW291:OWX291 PGS291:PGT291 PQO291:PQP291 QAK291:QAL291 QKG291:QKH291 QUC291:QUD291 RDY291:RDZ291 RNU291:RNV291 RXQ291:RXR291 SHM291:SHN291 SRI291:SRJ291 TBE291:TBF291 TLA291:TLB291 TUW291:TUX291 UES291:UET291 UOO291:UOP291 UYK291:UYL291 VIG291:VIH291 VSC291:VSD291 WBY291:WBZ291 WLU291:WLV291 WVQ291:WVR291 I331:J331 JE331:JF331 TA331:TB331 ACW331:ACX331 AMS331:AMT331 AWO331:AWP331 BGK331:BGL331 BQG331:BQH331 CAC331:CAD331 CJY331:CJZ331 CTU331:CTV331 DDQ331:DDR331 DNM331:DNN331 DXI331:DXJ331 EHE331:EHF331 ERA331:ERB331 FAW331:FAX331 FKS331:FKT331 FUO331:FUP331 GEK331:GEL331 GOG331:GOH331 GYC331:GYD331 HHY331:HHZ331 HRU331:HRV331 IBQ331:IBR331 ILM331:ILN331 IVI331:IVJ331 JFE331:JFF331 JPA331:JPB331 JYW331:JYX331 KIS331:KIT331 KSO331:KSP331 LCK331:LCL331 LMG331:LMH331 LWC331:LWD331 MFY331:MFZ331 MPU331:MPV331 MZQ331:MZR331 NJM331:NJN331 NTI331:NTJ331 ODE331:ODF331 ONA331:ONB331 OWW331:OWX331 PGS331:PGT331 PQO331:PQP331 QAK331:QAL331 QKG331:QKH331 QUC331:QUD331 RDY331:RDZ331 RNU331:RNV331 RXQ331:RXR331 SHM331:SHN331 SRI331:SRJ331 TBE331:TBF331 TLA331:TLB331 TUW331:TUX331 UES331:UET331 UOO331:UOP331 UYK331:UYL331 VIG331:VIH331 VSC331:VSD331 WBY331:WBZ331 WLU331:WLV331 WVQ331:WVR331 I371:J371 JE371:JF371 TA371:TB371 ACW371:ACX371 AMS371:AMT371 AWO371:AWP371 BGK371:BGL371 BQG371:BQH371 CAC371:CAD371 CJY371:CJZ371 CTU371:CTV371 DDQ371:DDR371 DNM371:DNN371 DXI371:DXJ371 EHE371:EHF371 ERA371:ERB371 FAW371:FAX371 FKS371:FKT371 FUO371:FUP371 GEK371:GEL371 GOG371:GOH371 GYC371:GYD371 HHY371:HHZ371 HRU371:HRV371 IBQ371:IBR371 ILM371:ILN371 IVI371:IVJ371 JFE371:JFF371 JPA371:JPB371 JYW371:JYX371 KIS371:KIT371 KSO371:KSP371 LCK371:LCL371 LMG371:LMH371 LWC371:LWD371 MFY371:MFZ371 MPU371:MPV371 MZQ371:MZR371 NJM371:NJN371 NTI371:NTJ371 ODE371:ODF371 ONA371:ONB371 OWW371:OWX371 PGS371:PGT371 PQO371:PQP371 QAK371:QAL371 QKG371:QKH371 QUC371:QUD371 RDY371:RDZ371 RNU371:RNV371 RXQ371:RXR371 SHM371:SHN371 SRI371:SRJ371 TBE371:TBF371 TLA371:TLB371 TUW371:TUX371 UES371:UET371 UOO371:UOP371 UYK371:UYL371 VIG371:VIH371 VSC371:VSD371 WBY371:WBZ371 WLU371:WLV371 WVQ371:WVR371">
      <formula1>"Modalitate de rezolvare"</formula1>
    </dataValidation>
    <dataValidation type="list" allowBlank="1" showInputMessage="1" showErrorMessage="1"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53 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H133 JD133 SZ133 ACV133 AMR133 AWN133 BGJ133 BQF133 CAB133 CJX133 CTT133 DDP133 DNL133 DXH133 EHD133 EQZ133 FAV133 FKR133 FUN133 GEJ133 GOF133 GYB133 HHX133 HRT133 IBP133 ILL133 IVH133 JFD133 JOZ133 JYV133 KIR133 KSN133 LCJ133 LMF133 LWB133 MFX133 MPT133 MZP133 NJL133 NTH133 ODD133 OMZ133 OWV133 PGR133 PQN133 QAJ133 QKF133 QUB133 RDX133 RNT133 RXP133 SHL133 SRH133 TBD133 TKZ133 TUV133 UER133 UON133 UYJ133 VIF133 VSB133 WBX133 WLT133 WVP133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213 JD213 SZ213 ACV213 AMR213 AWN213 BGJ213 BQF213 CAB213 CJX213 CTT213 DDP213 DNL213 DXH213 EHD213 EQZ213 FAV213 FKR213 FUN213 GEJ213 GOF213 GYB213 HHX213 HRT213 IBP213 ILL213 IVH213 JFD213 JOZ213 JYV213 KIR213 KSN213 LCJ213 LMF213 LWB213 MFX213 MPT213 MZP213 NJL213 NTH213 ODD213 OMZ213 OWV213 PGR213 PQN213 QAJ213 QKF213 QUB213 RDX213 RNT213 RXP213 SHL213 SRH213 TBD213 TKZ213 TUV213 UER213 UON213 UYJ213 VIF213 VSB213 WBX213 WLT213 WVP213 H253 JD253 SZ253 ACV253 AMR253 AWN253 BGJ253 BQF253 CAB253 CJX253 CTT253 DDP253 DNL253 DXH253 EHD253 EQZ253 FAV253 FKR253 FUN253 GEJ253 GOF253 GYB253 HHX253 HRT253 IBP253 ILL253 IVH253 JFD253 JOZ253 JYV253 KIR253 KSN253 LCJ253 LMF253 LWB253 MFX253 MPT253 MZP253 NJL253 NTH253 ODD253 OMZ253 OWV253 PGR253 PQN253 QAJ253 QKF253 QUB253 RDX253 RNT253 RXP253 SHL253 SRH253 TBD253 TKZ253 TUV253 UER253 UON253 UYJ253 VIF253 VSB253 WBX253 WLT253 WVP253 H293 JD293 SZ293 ACV293 AMR293 AWN293 BGJ293 BQF293 CAB293 CJX293 CTT293 DDP293 DNL293 DXH293 EHD293 EQZ293 FAV293 FKR293 FUN293 GEJ293 GOF293 GYB293 HHX293 HRT293 IBP293 ILL293 IVH293 JFD293 JOZ293 JYV293 KIR293 KSN293 LCJ293 LMF293 LWB293 MFX293 MPT293 MZP293 NJL293 NTH293 ODD293 OMZ293 OWV293 PGR293 PQN293 QAJ293 QKF293 QUB293 RDX293 RNT293 RXP293 SHL293 SRH293 TBD293 TKZ293 TUV293 UER293 UON293 UYJ293 VIF293 VSB293 WBX293 WLT293 WVP293 H333 JD333 SZ333 ACV333 AMR333 AWN333 BGJ333 BQF333 CAB333 CJX333 CTT333 DDP333 DNL333 DXH333 EHD333 EQZ333 FAV333 FKR333 FUN333 GEJ333 GOF333 GYB333 HHX333 HRT333 IBP333 ILL333 IVH333 JFD333 JOZ333 JYV333 KIR333 KSN333 LCJ333 LMF333 LWB333 MFX333 MPT333 MZP333 NJL333 NTH333 ODD333 OMZ333 OWV333 PGR333 PQN333 QAJ333 QKF333 QUB333 RDX333 RNT333 RXP333 SHL333 SRH333 TBD333 TKZ333 TUV333 UER333 UON333 UYJ333 VIF333 VSB333 WBX333 WLT333 WVP333 H373 JD373 SZ373 ACV373 AMR373 AWN373 BGJ373 BQF373 CAB373 CJX373 CTT373 DDP373 DNL373 DXH373 EHD373 EQZ373 FAV373 FKR373 FUN373 GEJ373 GOF373 GYB373 HHX373 HRT373 IBP373 ILL373 IVH373 JFD373 JOZ373 JYV373 KIR373 KSN373 LCJ373 LMF373 LWB373 MFX373 MPT373 MZP373 NJL373 NTH373 ODD373 OMZ373 OWV373 PGR373 PQN373 QAJ373 QKF373 QUB373 RDX373 RNT373 RXP373 SHL373 SRH373 TBD373 TKZ373 TUV373 UER373 UON373 UYJ373 VIF373 VSB373 WBX373 WLT373 WVP373">
      <formula1>"C"</formula1>
    </dataValidation>
    <dataValidation type="list" allowBlank="1" showInputMessage="1" showErrorMessage="1" sqref="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G133 JC133 SY133 ACU133 AMQ133 AWM133 BGI133 BQE133 CAA133 CJW133 CTS133 DDO133 DNK133 DXG133 EHC133 EQY133 FAU133 FKQ133 FUM133 GEI133 GOE133 GYA133 HHW133 HRS133 IBO133 ILK133 IVG133 JFC133 JOY133 JYU133 KIQ133 KSM133 LCI133 LME133 LWA133 MFW133 MPS133 MZO133 NJK133 NTG133 ODC133 OMY133 OWU133 PGQ133 PQM133 QAI133 QKE133 QUA133 RDW133 RNS133 RXO133 SHK133 SRG133 TBC133 TKY133 TUU133 UEQ133 UOM133 UYI133 VIE133 VSA133 WBW133 WLS133 WVO133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213 JC213 SY213 ACU213 AMQ213 AWM213 BGI213 BQE213 CAA213 CJW213 CTS213 DDO213 DNK213 DXG213 EHC213 EQY213 FAU213 FKQ213 FUM213 GEI213 GOE213 GYA213 HHW213 HRS213 IBO213 ILK213 IVG213 JFC213 JOY213 JYU213 KIQ213 KSM213 LCI213 LME213 LWA213 MFW213 MPS213 MZO213 NJK213 NTG213 ODC213 OMY213 OWU213 PGQ213 PQM213 QAI213 QKE213 QUA213 RDW213 RNS213 RXO213 SHK213 SRG213 TBC213 TKY213 TUU213 UEQ213 UOM213 UYI213 VIE213 VSA213 WBW213 WLS213 WVO213 G253 JC253 SY253 ACU253 AMQ253 AWM253 BGI253 BQE253 CAA253 CJW253 CTS253 DDO253 DNK253 DXG253 EHC253 EQY253 FAU253 FKQ253 FUM253 GEI253 GOE253 GYA253 HHW253 HRS253 IBO253 ILK253 IVG253 JFC253 JOY253 JYU253 KIQ253 KSM253 LCI253 LME253 LWA253 MFW253 MPS253 MZO253 NJK253 NTG253 ODC253 OMY253 OWU253 PGQ253 PQM253 QAI253 QKE253 QUA253 RDW253 RNS253 RXO253 SHK253 SRG253 TBC253 TKY253 TUU253 UEQ253 UOM253 UYI253 VIE253 VSA253 WBW253 WLS253 WVO253 G293 JC293 SY293 ACU293 AMQ293 AWM293 BGI293 BQE293 CAA293 CJW293 CTS293 DDO293 DNK293 DXG293 EHC293 EQY293 FAU293 FKQ293 FUM293 GEI293 GOE293 GYA293 HHW293 HRS293 IBO293 ILK293 IVG293 JFC293 JOY293 JYU293 KIQ293 KSM293 LCI293 LME293 LWA293 MFW293 MPS293 MZO293 NJK293 NTG293 ODC293 OMY293 OWU293 PGQ293 PQM293 QAI293 QKE293 QUA293 RDW293 RNS293 RXO293 SHK293 SRG293 TBC293 TKY293 TUU293 UEQ293 UOM293 UYI293 VIE293 VSA293 WBW293 WLS293 WVO293 G333 JC333 SY333 ACU333 AMQ333 AWM333 BGI333 BQE333 CAA333 CJW333 CTS333 DDO333 DNK333 DXG333 EHC333 EQY333 FAU333 FKQ333 FUM333 GEI333 GOE333 GYA333 HHW333 HRS333 IBO333 ILK333 IVG333 JFC333 JOY333 JYU333 KIQ333 KSM333 LCI333 LME333 LWA333 MFW333 MPS333 MZO333 NJK333 NTG333 ODC333 OMY333 OWU333 PGQ333 PQM333 QAI333 QKE333 QUA333 RDW333 RNS333 RXO333 SHK333 SRG333 TBC333 TKY333 TUU333 UEQ333 UOM333 UYI333 VIE333 VSA333 WBW333 WLS333 WVO333 G373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formula1>"B"</formula1>
    </dataValidation>
    <dataValidation type="list" allowBlank="1" showInputMessage="1" showErrorMessage="1"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133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F173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F213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F253 JB253 SX253 ACT253 AMP253 AWL253 BGH253 BQD253 BZZ253 CJV253 CTR253 DDN253 DNJ253 DXF253 EHB253 EQX253 FAT253 FKP253 FUL253 GEH253 GOD253 GXZ253 HHV253 HRR253 IBN253 ILJ253 IVF253 JFB253 JOX253 JYT253 KIP253 KSL253 LCH253 LMD253 LVZ253 MFV253 MPR253 MZN253 NJJ253 NTF253 ODB253 OMX253 OWT253 PGP253 PQL253 QAH253 QKD253 QTZ253 RDV253 RNR253 RXN253 SHJ253 SRF253 TBB253 TKX253 TUT253 UEP253 UOL253 UYH253 VID253 VRZ253 WBV253 WLR253 WVN253 F293 JB293 SX293 ACT293 AMP293 AWL293 BGH293 BQD293 BZZ293 CJV293 CTR293 DDN293 DNJ293 DXF293 EHB293 EQX293 FAT293 FKP293 FUL293 GEH293 GOD293 GXZ293 HHV293 HRR293 IBN293 ILJ293 IVF293 JFB293 JOX293 JYT293 KIP293 KSL293 LCH293 LMD293 LVZ293 MFV293 MPR293 MZN293 NJJ293 NTF293 ODB293 OMX293 OWT293 PGP293 PQL293 QAH293 QKD293 QTZ293 RDV293 RNR293 RXN293 SHJ293 SRF293 TBB293 TKX293 TUT293 UEP293 UOL293 UYH293 VID293 VRZ293 WBV293 WLR293 WVN293 F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F373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formula1>"A"</formula1>
    </dataValidation>
    <dataValidation type="list" allowBlank="1" showInputMessage="1" showErrorMessage="1" sqref="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91:H91 JB91:JD91 SX91:SZ91 ACT91:ACV91 AMP91:AMR91 AWL91:AWN91 BGH91:BGJ91 BQD91:BQF91 BZZ91:CAB91 CJV91:CJX91 CTR91:CTT91 DDN91:DDP91 DNJ91:DNL91 DXF91:DXH91 EHB91:EHD91 EQX91:EQZ91 FAT91:FAV91 FKP91:FKR91 FUL91:FUN91 GEH91:GEJ91 GOD91:GOF91 GXZ91:GYB91 HHV91:HHX91 HRR91:HRT91 IBN91:IBP91 ILJ91:ILL91 IVF91:IVH91 JFB91:JFD91 JOX91:JOZ91 JYT91:JYV91 KIP91:KIR91 KSL91:KSN91 LCH91:LCJ91 LMD91:LMF91 LVZ91:LWB91 MFV91:MFX91 MPR91:MPT91 MZN91:MZP91 NJJ91:NJL91 NTF91:NTH91 ODB91:ODD91 OMX91:OMZ91 OWT91:OWV91 PGP91:PGR91 PQL91:PQN91 QAH91:QAJ91 QKD91:QKF91 QTZ91:QUB91 RDV91:RDX91 RNR91:RNT91 RXN91:RXP91 SHJ91:SHL91 SRF91:SRH91 TBB91:TBD91 TKX91:TKZ91 TUT91:TUV91 UEP91:UER91 UOL91:UON91 UYH91:UYJ91 VID91:VIF91 VRZ91:VSB91 WBV91:WBX91 WLR91:WLT91 WVN91:WVP91 F131:H131 JB131:JD131 SX131:SZ131 ACT131:ACV131 AMP131:AMR131 AWL131:AWN131 BGH131:BGJ131 BQD131:BQF131 BZZ131:CAB131 CJV131:CJX131 CTR131:CTT131 DDN131:DDP131 DNJ131:DNL131 DXF131:DXH131 EHB131:EHD131 EQX131:EQZ131 FAT131:FAV131 FKP131:FKR131 FUL131:FUN131 GEH131:GEJ131 GOD131:GOF131 GXZ131:GYB131 HHV131:HHX131 HRR131:HRT131 IBN131:IBP131 ILJ131:ILL131 IVF131:IVH131 JFB131:JFD131 JOX131:JOZ131 JYT131:JYV131 KIP131:KIR131 KSL131:KSN131 LCH131:LCJ131 LMD131:LMF131 LVZ131:LWB131 MFV131:MFX131 MPR131:MPT131 MZN131:MZP131 NJJ131:NJL131 NTF131:NTH131 ODB131:ODD131 OMX131:OMZ131 OWT131:OWV131 PGP131:PGR131 PQL131:PQN131 QAH131:QAJ131 QKD131:QKF131 QTZ131:QUB131 RDV131:RDX131 RNR131:RNT131 RXN131:RXP131 SHJ131:SHL131 SRF131:SRH131 TBB131:TBD131 TKX131:TKZ131 TUT131:TUV131 UEP131:UER131 UOL131:UON131 UYH131:UYJ131 VID131:VIF131 VRZ131:VSB131 WBV131:WBX131 WLR131:WLT131 WVN131:WVP131 F171:H171 JB171:JD171 SX171:SZ171 ACT171:ACV171 AMP171:AMR171 AWL171:AWN171 BGH171:BGJ171 BQD171:BQF171 BZZ171:CAB171 CJV171:CJX171 CTR171:CTT171 DDN171:DDP171 DNJ171:DNL171 DXF171:DXH171 EHB171:EHD171 EQX171:EQZ171 FAT171:FAV171 FKP171:FKR171 FUL171:FUN171 GEH171:GEJ171 GOD171:GOF171 GXZ171:GYB171 HHV171:HHX171 HRR171:HRT171 IBN171:IBP171 ILJ171:ILL171 IVF171:IVH171 JFB171:JFD171 JOX171:JOZ171 JYT171:JYV171 KIP171:KIR171 KSL171:KSN171 LCH171:LCJ171 LMD171:LMF171 LVZ171:LWB171 MFV171:MFX171 MPR171:MPT171 MZN171:MZP171 NJJ171:NJL171 NTF171:NTH171 ODB171:ODD171 OMX171:OMZ171 OWT171:OWV171 PGP171:PGR171 PQL171:PQN171 QAH171:QAJ171 QKD171:QKF171 QTZ171:QUB171 RDV171:RDX171 RNR171:RNT171 RXN171:RXP171 SHJ171:SHL171 SRF171:SRH171 TBB171:TBD171 TKX171:TKZ171 TUT171:TUV171 UEP171:UER171 UOL171:UON171 UYH171:UYJ171 VID171:VIF171 VRZ171:VSB171 WBV171:WBX171 WLR171:WLT171 WVN171:WVP171 F211:H211 JB211:JD211 SX211:SZ211 ACT211:ACV211 AMP211:AMR211 AWL211:AWN211 BGH211:BGJ211 BQD211:BQF211 BZZ211:CAB211 CJV211:CJX211 CTR211:CTT211 DDN211:DDP211 DNJ211:DNL211 DXF211:DXH211 EHB211:EHD211 EQX211:EQZ211 FAT211:FAV211 FKP211:FKR211 FUL211:FUN211 GEH211:GEJ211 GOD211:GOF211 GXZ211:GYB211 HHV211:HHX211 HRR211:HRT211 IBN211:IBP211 ILJ211:ILL211 IVF211:IVH211 JFB211:JFD211 JOX211:JOZ211 JYT211:JYV211 KIP211:KIR211 KSL211:KSN211 LCH211:LCJ211 LMD211:LMF211 LVZ211:LWB211 MFV211:MFX211 MPR211:MPT211 MZN211:MZP211 NJJ211:NJL211 NTF211:NTH211 ODB211:ODD211 OMX211:OMZ211 OWT211:OWV211 PGP211:PGR211 PQL211:PQN211 QAH211:QAJ211 QKD211:QKF211 QTZ211:QUB211 RDV211:RDX211 RNR211:RNT211 RXN211:RXP211 SHJ211:SHL211 SRF211:SRH211 TBB211:TBD211 TKX211:TKZ211 TUT211:TUV211 UEP211:UER211 UOL211:UON211 UYH211:UYJ211 VID211:VIF211 VRZ211:VSB211 WBV211:WBX211 WLR211:WLT211 WVN211:WVP211 F251:H251 JB251:JD251 SX251:SZ251 ACT251:ACV251 AMP251:AMR251 AWL251:AWN251 BGH251:BGJ251 BQD251:BQF251 BZZ251:CAB251 CJV251:CJX251 CTR251:CTT251 DDN251:DDP251 DNJ251:DNL251 DXF251:DXH251 EHB251:EHD251 EQX251:EQZ251 FAT251:FAV251 FKP251:FKR251 FUL251:FUN251 GEH251:GEJ251 GOD251:GOF251 GXZ251:GYB251 HHV251:HHX251 HRR251:HRT251 IBN251:IBP251 ILJ251:ILL251 IVF251:IVH251 JFB251:JFD251 JOX251:JOZ251 JYT251:JYV251 KIP251:KIR251 KSL251:KSN251 LCH251:LCJ251 LMD251:LMF251 LVZ251:LWB251 MFV251:MFX251 MPR251:MPT251 MZN251:MZP251 NJJ251:NJL251 NTF251:NTH251 ODB251:ODD251 OMX251:OMZ251 OWT251:OWV251 PGP251:PGR251 PQL251:PQN251 QAH251:QAJ251 QKD251:QKF251 QTZ251:QUB251 RDV251:RDX251 RNR251:RNT251 RXN251:RXP251 SHJ251:SHL251 SRF251:SRH251 TBB251:TBD251 TKX251:TKZ251 TUT251:TUV251 UEP251:UER251 UOL251:UON251 UYH251:UYJ251 VID251:VIF251 VRZ251:VSB251 WBV251:WBX251 WLR251:WLT251 WVN251:WVP251 F291:H291 JB291:JD291 SX291:SZ291 ACT291:ACV291 AMP291:AMR291 AWL291:AWN291 BGH291:BGJ291 BQD291:BQF291 BZZ291:CAB291 CJV291:CJX291 CTR291:CTT291 DDN291:DDP291 DNJ291:DNL291 DXF291:DXH291 EHB291:EHD291 EQX291:EQZ291 FAT291:FAV291 FKP291:FKR291 FUL291:FUN291 GEH291:GEJ291 GOD291:GOF291 GXZ291:GYB291 HHV291:HHX291 HRR291:HRT291 IBN291:IBP291 ILJ291:ILL291 IVF291:IVH291 JFB291:JFD291 JOX291:JOZ291 JYT291:JYV291 KIP291:KIR291 KSL291:KSN291 LCH291:LCJ291 LMD291:LMF291 LVZ291:LWB291 MFV291:MFX291 MPR291:MPT291 MZN291:MZP291 NJJ291:NJL291 NTF291:NTH291 ODB291:ODD291 OMX291:OMZ291 OWT291:OWV291 PGP291:PGR291 PQL291:PQN291 QAH291:QAJ291 QKD291:QKF291 QTZ291:QUB291 RDV291:RDX291 RNR291:RNT291 RXN291:RXP291 SHJ291:SHL291 SRF291:SRH291 TBB291:TBD291 TKX291:TKZ291 TUT291:TUV291 UEP291:UER291 UOL291:UON291 UYH291:UYJ291 VID291:VIF291 VRZ291:VSB291 WBV291:WBX291 WLR291:WLT291 WVN291:WVP291 F331:H331 JB331:JD331 SX331:SZ331 ACT331:ACV331 AMP331:AMR331 AWL331:AWN331 BGH331:BGJ331 BQD331:BQF331 BZZ331:CAB331 CJV331:CJX331 CTR331:CTT331 DDN331:DDP331 DNJ331:DNL331 DXF331:DXH331 EHB331:EHD331 EQX331:EQZ331 FAT331:FAV331 FKP331:FKR331 FUL331:FUN331 GEH331:GEJ331 GOD331:GOF331 GXZ331:GYB331 HHV331:HHX331 HRR331:HRT331 IBN331:IBP331 ILJ331:ILL331 IVF331:IVH331 JFB331:JFD331 JOX331:JOZ331 JYT331:JYV331 KIP331:KIR331 KSL331:KSN331 LCH331:LCJ331 LMD331:LMF331 LVZ331:LWB331 MFV331:MFX331 MPR331:MPT331 MZN331:MZP331 NJJ331:NJL331 NTF331:NTH331 ODB331:ODD331 OMX331:OMZ331 OWT331:OWV331 PGP331:PGR331 PQL331:PQN331 QAH331:QAJ331 QKD331:QKF331 QTZ331:QUB331 RDV331:RDX331 RNR331:RNT331 RXN331:RXP331 SHJ331:SHL331 SRF331:SRH331 TBB331:TBD331 TKX331:TKZ331 TUT331:TUV331 UEP331:UER331 UOL331:UON331 UYH331:UYJ331 VID331:VIF331 VRZ331:VSB331 WBV331:WBX331 WLR331:WLT331 WVN331:WVP331 F371:H371 JB371:JD371 SX371:SZ371 ACT371:ACV371 AMP371:AMR371 AWL371:AWN371 BGH371:BGJ371 BQD371:BQF371 BZZ371:CAB371 CJV371:CJX371 CTR371:CTT371 DDN371:DDP371 DNJ371:DNL371 DXF371:DXH371 EHB371:EHD371 EQX371:EQZ371 FAT371:FAV371 FKP371:FKR371 FUL371:FUN371 GEH371:GEJ371 GOD371:GOF371 GXZ371:GYB371 HHV371:HHX371 HRR371:HRT371 IBN371:IBP371 ILJ371:ILL371 IVF371:IVH371 JFB371:JFD371 JOX371:JOZ371 JYT371:JYV371 KIP371:KIR371 KSL371:KSN371 LCH371:LCJ371 LMD371:LMF371 LVZ371:LWB371 MFV371:MFX371 MPR371:MPT371 MZN371:MZP371 NJJ371:NJL371 NTF371:NTH371 ODB371:ODD371 OMX371:OMZ371 OWT371:OWV371 PGP371:PGR371 PQL371:PQN371 QAH371:QAJ371 QKD371:QKF371 QTZ371:QUB371 RDV371:RDX371 RNR371:RNT371 RXN371:RXP371 SHJ371:SHL371 SRF371:SRH371 TBB371:TBD371 TKX371:TKZ371 TUT371:TUV371 UEP371:UER371 UOL371:UON371 UYH371:UYJ371 VID371:VIF371 VRZ371:VSB371 WBV371:WBX371 WLR371:WLT371 WVN371:WVP371">
      <formula1>"Domenii (şi tipuri de informaţii)"</formula1>
    </dataValidation>
    <dataValidation type="list" allowBlank="1" showInputMessage="1" showErrorMessage="1" sqref="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52:E53 JA52:JA53 SW52:SW53 ACS52:ACS53 AMO52:AMO53 AWK52:AWK53 BGG52:BGG53 BQC52:BQC53 BZY52:BZY53 CJU52:CJU53 CTQ52:CTQ53 DDM52:DDM53 DNI52:DNI53 DXE52:DXE53 EHA52:EHA53 EQW52:EQW53 FAS52:FAS53 FKO52:FKO53 FUK52:FUK53 GEG52:GEG53 GOC52:GOC53 GXY52:GXY53 HHU52:HHU53 HRQ52:HRQ53 IBM52:IBM53 ILI52:ILI53 IVE52:IVE53 JFA52:JFA53 JOW52:JOW53 JYS52:JYS53 KIO52:KIO53 KSK52:KSK53 LCG52:LCG53 LMC52:LMC53 LVY52:LVY53 MFU52:MFU53 MPQ52:MPQ53 MZM52:MZM53 NJI52:NJI53 NTE52:NTE53 ODA52:ODA53 OMW52:OMW53 OWS52:OWS53 PGO52:PGO53 PQK52:PQK53 QAG52:QAG53 QKC52:QKC53 QTY52:QTY53 RDU52:RDU53 RNQ52:RNQ53 RXM52:RXM53 SHI52:SHI53 SRE52:SRE53 TBA52:TBA53 TKW52:TKW53 TUS52:TUS53 UEO52:UEO53 UOK52:UOK53 UYG52:UYG53 VIC52:VIC53 VRY52:VRY53 WBU52:WBU53 WLQ52:WLQ53 WVM52:WVM53 E92:E93 JA92:JA93 SW92:SW93 ACS92:ACS93 AMO92:AMO93 AWK92:AWK93 BGG92:BGG93 BQC92:BQC93 BZY92:BZY93 CJU92:CJU93 CTQ92:CTQ93 DDM92:DDM93 DNI92:DNI93 DXE92:DXE93 EHA92:EHA93 EQW92:EQW93 FAS92:FAS93 FKO92:FKO93 FUK92:FUK93 GEG92:GEG93 GOC92:GOC93 GXY92:GXY93 HHU92:HHU93 HRQ92:HRQ93 IBM92:IBM93 ILI92:ILI93 IVE92:IVE93 JFA92:JFA93 JOW92:JOW93 JYS92:JYS93 KIO92:KIO93 KSK92:KSK93 LCG92:LCG93 LMC92:LMC93 LVY92:LVY93 MFU92:MFU93 MPQ92:MPQ93 MZM92:MZM93 NJI92:NJI93 NTE92:NTE93 ODA92:ODA93 OMW92:OMW93 OWS92:OWS93 PGO92:PGO93 PQK92:PQK93 QAG92:QAG93 QKC92:QKC93 QTY92:QTY93 RDU92:RDU93 RNQ92:RNQ93 RXM92:RXM93 SHI92:SHI93 SRE92:SRE93 TBA92:TBA93 TKW92:TKW93 TUS92:TUS93 UEO92:UEO93 UOK92:UOK93 UYG92:UYG93 VIC92:VIC93 VRY92:VRY93 WBU92:WBU93 WLQ92:WLQ93 WVM92:WVM93 E132:E133 JA132:JA133 SW132:SW133 ACS132:ACS133 AMO132:AMO133 AWK132:AWK133 BGG132:BGG133 BQC132:BQC133 BZY132:BZY133 CJU132:CJU133 CTQ132:CTQ133 DDM132:DDM133 DNI132:DNI133 DXE132:DXE133 EHA132:EHA133 EQW132:EQW133 FAS132:FAS133 FKO132:FKO133 FUK132:FUK133 GEG132:GEG133 GOC132:GOC133 GXY132:GXY133 HHU132:HHU133 HRQ132:HRQ133 IBM132:IBM133 ILI132:ILI133 IVE132:IVE133 JFA132:JFA133 JOW132:JOW133 JYS132:JYS133 KIO132:KIO133 KSK132:KSK133 LCG132:LCG133 LMC132:LMC133 LVY132:LVY133 MFU132:MFU133 MPQ132:MPQ133 MZM132:MZM133 NJI132:NJI133 NTE132:NTE133 ODA132:ODA133 OMW132:OMW133 OWS132:OWS133 PGO132:PGO133 PQK132:PQK133 QAG132:QAG133 QKC132:QKC133 QTY132:QTY133 RDU132:RDU133 RNQ132:RNQ133 RXM132:RXM133 SHI132:SHI133 SRE132:SRE133 TBA132:TBA133 TKW132:TKW133 TUS132:TUS133 UEO132:UEO133 UOK132:UOK133 UYG132:UYG133 VIC132:VIC133 VRY132:VRY133 WBU132:WBU133 WLQ132:WLQ133 WVM132:WVM133 E172:E173 JA172:JA173 SW172:SW173 ACS172:ACS173 AMO172:AMO173 AWK172:AWK173 BGG172:BGG173 BQC172:BQC173 BZY172:BZY173 CJU172:CJU173 CTQ172:CTQ173 DDM172:DDM173 DNI172:DNI173 DXE172:DXE173 EHA172:EHA173 EQW172:EQW173 FAS172:FAS173 FKO172:FKO173 FUK172:FUK173 GEG172:GEG173 GOC172:GOC173 GXY172:GXY173 HHU172:HHU173 HRQ172:HRQ173 IBM172:IBM173 ILI172:ILI173 IVE172:IVE173 JFA172:JFA173 JOW172:JOW173 JYS172:JYS173 KIO172:KIO173 KSK172:KSK173 LCG172:LCG173 LMC172:LMC173 LVY172:LVY173 MFU172:MFU173 MPQ172:MPQ173 MZM172:MZM173 NJI172:NJI173 NTE172:NTE173 ODA172:ODA173 OMW172:OMW173 OWS172:OWS173 PGO172:PGO173 PQK172:PQK173 QAG172:QAG173 QKC172:QKC173 QTY172:QTY173 RDU172:RDU173 RNQ172:RNQ173 RXM172:RXM173 SHI172:SHI173 SRE172:SRE173 TBA172:TBA173 TKW172:TKW173 TUS172:TUS173 UEO172:UEO173 UOK172:UOK173 UYG172:UYG173 VIC172:VIC173 VRY172:VRY173 WBU172:WBU173 WLQ172:WLQ173 WVM172:WVM173 E212:E213 JA212:JA213 SW212:SW213 ACS212:ACS213 AMO212:AMO213 AWK212:AWK213 BGG212:BGG213 BQC212:BQC213 BZY212:BZY213 CJU212:CJU213 CTQ212:CTQ213 DDM212:DDM213 DNI212:DNI213 DXE212:DXE213 EHA212:EHA213 EQW212:EQW213 FAS212:FAS213 FKO212:FKO213 FUK212:FUK213 GEG212:GEG213 GOC212:GOC213 GXY212:GXY213 HHU212:HHU213 HRQ212:HRQ213 IBM212:IBM213 ILI212:ILI213 IVE212:IVE213 JFA212:JFA213 JOW212:JOW213 JYS212:JYS213 KIO212:KIO213 KSK212:KSK213 LCG212:LCG213 LMC212:LMC213 LVY212:LVY213 MFU212:MFU213 MPQ212:MPQ213 MZM212:MZM213 NJI212:NJI213 NTE212:NTE213 ODA212:ODA213 OMW212:OMW213 OWS212:OWS213 PGO212:PGO213 PQK212:PQK213 QAG212:QAG213 QKC212:QKC213 QTY212:QTY213 RDU212:RDU213 RNQ212:RNQ213 RXM212:RXM213 SHI212:SHI213 SRE212:SRE213 TBA212:TBA213 TKW212:TKW213 TUS212:TUS213 UEO212:UEO213 UOK212:UOK213 UYG212:UYG213 VIC212:VIC213 VRY212:VRY213 WBU212:WBU213 WLQ212:WLQ213 WVM212:WVM213 E252:E253 JA252:JA253 SW252:SW253 ACS252:ACS253 AMO252:AMO253 AWK252:AWK253 BGG252:BGG253 BQC252:BQC253 BZY252:BZY253 CJU252:CJU253 CTQ252:CTQ253 DDM252:DDM253 DNI252:DNI253 DXE252:DXE253 EHA252:EHA253 EQW252:EQW253 FAS252:FAS253 FKO252:FKO253 FUK252:FUK253 GEG252:GEG253 GOC252:GOC253 GXY252:GXY253 HHU252:HHU253 HRQ252:HRQ253 IBM252:IBM253 ILI252:ILI253 IVE252:IVE253 JFA252:JFA253 JOW252:JOW253 JYS252:JYS253 KIO252:KIO253 KSK252:KSK253 LCG252:LCG253 LMC252:LMC253 LVY252:LVY253 MFU252:MFU253 MPQ252:MPQ253 MZM252:MZM253 NJI252:NJI253 NTE252:NTE253 ODA252:ODA253 OMW252:OMW253 OWS252:OWS253 PGO252:PGO253 PQK252:PQK253 QAG252:QAG253 QKC252:QKC253 QTY252:QTY253 RDU252:RDU253 RNQ252:RNQ253 RXM252:RXM253 SHI252:SHI253 SRE252:SRE253 TBA252:TBA253 TKW252:TKW253 TUS252:TUS253 UEO252:UEO253 UOK252:UOK253 UYG252:UYG253 VIC252:VIC253 VRY252:VRY253 WBU252:WBU253 WLQ252:WLQ253 WVM252:WVM253 E292:E293 JA292:JA293 SW292:SW293 ACS292:ACS293 AMO292:AMO293 AWK292:AWK293 BGG292:BGG293 BQC292:BQC293 BZY292:BZY293 CJU292:CJU293 CTQ292:CTQ293 DDM292:DDM293 DNI292:DNI293 DXE292:DXE293 EHA292:EHA293 EQW292:EQW293 FAS292:FAS293 FKO292:FKO293 FUK292:FUK293 GEG292:GEG293 GOC292:GOC293 GXY292:GXY293 HHU292:HHU293 HRQ292:HRQ293 IBM292:IBM293 ILI292:ILI293 IVE292:IVE293 JFA292:JFA293 JOW292:JOW293 JYS292:JYS293 KIO292:KIO293 KSK292:KSK293 LCG292:LCG293 LMC292:LMC293 LVY292:LVY293 MFU292:MFU293 MPQ292:MPQ293 MZM292:MZM293 NJI292:NJI293 NTE292:NTE293 ODA292:ODA293 OMW292:OMW293 OWS292:OWS293 PGO292:PGO293 PQK292:PQK293 QAG292:QAG293 QKC292:QKC293 QTY292:QTY293 RDU292:RDU293 RNQ292:RNQ293 RXM292:RXM293 SHI292:SHI293 SRE292:SRE293 TBA292:TBA293 TKW292:TKW293 TUS292:TUS293 UEO292:UEO293 UOK292:UOK293 UYG292:UYG293 VIC292:VIC293 VRY292:VRY293 WBU292:WBU293 WLQ292:WLQ293 WVM292:WVM293 E332:E333 JA332:JA333 SW332:SW333 ACS332:ACS333 AMO332:AMO333 AWK332:AWK333 BGG332:BGG333 BQC332:BQC333 BZY332:BZY333 CJU332:CJU333 CTQ332:CTQ333 DDM332:DDM333 DNI332:DNI333 DXE332:DXE333 EHA332:EHA333 EQW332:EQW333 FAS332:FAS333 FKO332:FKO333 FUK332:FUK333 GEG332:GEG333 GOC332:GOC333 GXY332:GXY333 HHU332:HHU333 HRQ332:HRQ333 IBM332:IBM333 ILI332:ILI333 IVE332:IVE333 JFA332:JFA333 JOW332:JOW333 JYS332:JYS333 KIO332:KIO333 KSK332:KSK333 LCG332:LCG333 LMC332:LMC333 LVY332:LVY333 MFU332:MFU333 MPQ332:MPQ333 MZM332:MZM333 NJI332:NJI333 NTE332:NTE333 ODA332:ODA333 OMW332:OMW333 OWS332:OWS333 PGO332:PGO333 PQK332:PQK333 QAG332:QAG333 QKC332:QKC333 QTY332:QTY333 RDU332:RDU333 RNQ332:RNQ333 RXM332:RXM333 SHI332:SHI333 SRE332:SRE333 TBA332:TBA333 TKW332:TKW333 TUS332:TUS333 UEO332:UEO333 UOK332:UOK333 UYG332:UYG333 VIC332:VIC333 VRY332:VRY333 WBU332:WBU333 WLQ332:WLQ333 WVM332:WVM333 E372:E373 JA372:JA373 SW372:SW373 ACS372:ACS373 AMO372:AMO373 AWK372:AWK373 BGG372:BGG373 BQC372:BQC373 BZY372:BZY373 CJU372:CJU373 CTQ372:CTQ373 DDM372:DDM373 DNI372:DNI373 DXE372:DXE373 EHA372:EHA373 EQW372:EQW373 FAS372:FAS373 FKO372:FKO373 FUK372:FUK373 GEG372:GEG373 GOC372:GOC373 GXY372:GXY373 HHU372:HHU373 HRQ372:HRQ373 IBM372:IBM373 ILI372:ILI373 IVE372:IVE373 JFA372:JFA373 JOW372:JOW373 JYS372:JYS373 KIO372:KIO373 KSK372:KSK373 LCG372:LCG373 LMC372:LMC373 LVY372:LVY373 MFU372:MFU373 MPQ372:MPQ373 MZM372:MZM373 NJI372:NJI373 NTE372:NTE373 ODA372:ODA373 OMW372:OMW373 OWS372:OWS373 PGO372:PGO373 PQK372:PQK373 QAG372:QAG373 QKC372:QKC373 QTY372:QTY373 RDU372:RDU373 RNQ372:RNQ373 RXM372:RXM373 SHI372:SHI373 SRE372:SRE373 TBA372:TBA373 TKW372:TKW373 TUS372:TUS373 UEO372:UEO373 UOK372:UOK373 UYG372:UYG373 VIC372:VIC373 VRY372:VRY373 WBU372:WBU373 WLQ372:WLQ373 WVM372:WVM373">
      <formula1>"Nr. de solicitări primite de la persoane juridice"</formula1>
    </dataValidation>
    <dataValidation type="list" allowBlank="1" showInputMessage="1" showErrorMessage="1" sqref="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52:D53 IZ52:IZ53 SV52:SV53 ACR52:ACR53 AMN52:AMN53 AWJ52:AWJ53 BGF52:BGF53 BQB52:BQB53 BZX52:BZX53 CJT52:CJT53 CTP52:CTP53 DDL52:DDL53 DNH52:DNH53 DXD52:DXD53 EGZ52:EGZ53 EQV52:EQV53 FAR52:FAR53 FKN52:FKN53 FUJ52:FUJ53 GEF52:GEF53 GOB52:GOB53 GXX52:GXX53 HHT52:HHT53 HRP52:HRP53 IBL52:IBL53 ILH52:ILH53 IVD52:IVD53 JEZ52:JEZ53 JOV52:JOV53 JYR52:JYR53 KIN52:KIN53 KSJ52:KSJ53 LCF52:LCF53 LMB52:LMB53 LVX52:LVX53 MFT52:MFT53 MPP52:MPP53 MZL52:MZL53 NJH52:NJH53 NTD52:NTD53 OCZ52:OCZ53 OMV52:OMV53 OWR52:OWR53 PGN52:PGN53 PQJ52:PQJ53 QAF52:QAF53 QKB52:QKB53 QTX52:QTX53 RDT52:RDT53 RNP52:RNP53 RXL52:RXL53 SHH52:SHH53 SRD52:SRD53 TAZ52:TAZ53 TKV52:TKV53 TUR52:TUR53 UEN52:UEN53 UOJ52:UOJ53 UYF52:UYF53 VIB52:VIB53 VRX52:VRX53 WBT52:WBT53 WLP52:WLP53 WVL52:WVL53 D92:D93 IZ92:IZ93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D132:D133 IZ132:IZ133 SV132:SV133 ACR132:ACR133 AMN132:AMN133 AWJ132:AWJ133 BGF132:BGF133 BQB132:BQB133 BZX132:BZX133 CJT132:CJT133 CTP132:CTP133 DDL132:DDL133 DNH132:DNH133 DXD132:DXD133 EGZ132:EGZ133 EQV132:EQV133 FAR132:FAR133 FKN132:FKN133 FUJ132:FUJ133 GEF132:GEF133 GOB132:GOB133 GXX132:GXX133 HHT132:HHT133 HRP132:HRP133 IBL132:IBL133 ILH132:ILH133 IVD132:IVD133 JEZ132:JEZ133 JOV132:JOV133 JYR132:JYR133 KIN132:KIN133 KSJ132:KSJ133 LCF132:LCF133 LMB132:LMB133 LVX132:LVX133 MFT132:MFT133 MPP132:MPP133 MZL132:MZL133 NJH132:NJH133 NTD132:NTD133 OCZ132:OCZ133 OMV132:OMV133 OWR132:OWR133 PGN132:PGN133 PQJ132:PQJ133 QAF132:QAF133 QKB132:QKB133 QTX132:QTX133 RDT132:RDT133 RNP132:RNP133 RXL132:RXL133 SHH132:SHH133 SRD132:SRD133 TAZ132:TAZ133 TKV132:TKV133 TUR132:TUR133 UEN132:UEN133 UOJ132:UOJ133 UYF132:UYF133 VIB132:VIB133 VRX132:VRX133 WBT132:WBT133 WLP132:WLP133 WVL132:WVL133 D172:D173 IZ172:IZ173 SV172:SV173 ACR172:ACR173 AMN172:AMN173 AWJ172:AWJ173 BGF172:BGF173 BQB172:BQB173 BZX172:BZX173 CJT172:CJT173 CTP172:CTP173 DDL172:DDL173 DNH172:DNH173 DXD172:DXD173 EGZ172:EGZ173 EQV172:EQV173 FAR172:FAR173 FKN172:FKN173 FUJ172:FUJ173 GEF172:GEF173 GOB172:GOB173 GXX172:GXX173 HHT172:HHT173 HRP172:HRP173 IBL172:IBL173 ILH172:ILH173 IVD172:IVD173 JEZ172:JEZ173 JOV172:JOV173 JYR172:JYR173 KIN172:KIN173 KSJ172:KSJ173 LCF172:LCF173 LMB172:LMB173 LVX172:LVX173 MFT172:MFT173 MPP172:MPP173 MZL172:MZL173 NJH172:NJH173 NTD172:NTD173 OCZ172:OCZ173 OMV172:OMV173 OWR172:OWR173 PGN172:PGN173 PQJ172:PQJ173 QAF172:QAF173 QKB172:QKB173 QTX172:QTX173 RDT172:RDT173 RNP172:RNP173 RXL172:RXL173 SHH172:SHH173 SRD172:SRD173 TAZ172:TAZ173 TKV172:TKV173 TUR172:TUR173 UEN172:UEN173 UOJ172:UOJ173 UYF172:UYF173 VIB172:VIB173 VRX172:VRX173 WBT172:WBT173 WLP172:WLP173 WVL172:WVL173 D212:D213 IZ212:IZ213 SV212:SV213 ACR212:ACR213 AMN212:AMN213 AWJ212:AWJ213 BGF212:BGF213 BQB212:BQB213 BZX212:BZX213 CJT212:CJT213 CTP212:CTP213 DDL212:DDL213 DNH212:DNH213 DXD212:DXD213 EGZ212:EGZ213 EQV212:EQV213 FAR212:FAR213 FKN212:FKN213 FUJ212:FUJ213 GEF212:GEF213 GOB212:GOB213 GXX212:GXX213 HHT212:HHT213 HRP212:HRP213 IBL212:IBL213 ILH212:ILH213 IVD212:IVD213 JEZ212:JEZ213 JOV212:JOV213 JYR212:JYR213 KIN212:KIN213 KSJ212:KSJ213 LCF212:LCF213 LMB212:LMB213 LVX212:LVX213 MFT212:MFT213 MPP212:MPP213 MZL212:MZL213 NJH212:NJH213 NTD212:NTD213 OCZ212:OCZ213 OMV212:OMV213 OWR212:OWR213 PGN212:PGN213 PQJ212:PQJ213 QAF212:QAF213 QKB212:QKB213 QTX212:QTX213 RDT212:RDT213 RNP212:RNP213 RXL212:RXL213 SHH212:SHH213 SRD212:SRD213 TAZ212:TAZ213 TKV212:TKV213 TUR212:TUR213 UEN212:UEN213 UOJ212:UOJ213 UYF212:UYF213 VIB212:VIB213 VRX212:VRX213 WBT212:WBT213 WLP212:WLP213 WVL212:WVL213 D252:D253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292:D293 IZ292:IZ293 SV292:SV293 ACR292:ACR293 AMN292:AMN293 AWJ292:AWJ293 BGF292:BGF293 BQB292:BQB293 BZX292:BZX293 CJT292:CJT293 CTP292:CTP293 DDL292:DDL293 DNH292:DNH293 DXD292:DXD293 EGZ292:EGZ293 EQV292:EQV293 FAR292:FAR293 FKN292:FKN293 FUJ292:FUJ293 GEF292:GEF293 GOB292:GOB293 GXX292:GXX293 HHT292:HHT293 HRP292:HRP293 IBL292:IBL293 ILH292:ILH293 IVD292:IVD293 JEZ292:JEZ293 JOV292:JOV293 JYR292:JYR293 KIN292:KIN293 KSJ292:KSJ293 LCF292:LCF293 LMB292:LMB293 LVX292:LVX293 MFT292:MFT293 MPP292:MPP293 MZL292:MZL293 NJH292:NJH293 NTD292:NTD293 OCZ292:OCZ293 OMV292:OMV293 OWR292:OWR293 PGN292:PGN293 PQJ292:PQJ293 QAF292:QAF293 QKB292:QKB293 QTX292:QTX293 RDT292:RDT293 RNP292:RNP293 RXL292:RXL293 SHH292:SHH293 SRD292:SRD293 TAZ292:TAZ293 TKV292:TKV293 TUR292:TUR293 UEN292:UEN293 UOJ292:UOJ293 UYF292:UYF293 VIB292:VIB293 VRX292:VRX293 WBT292:WBT293 WLP292:WLP293 WVL292:WVL293 D332:D333 IZ332:IZ333 SV332:SV333 ACR332:ACR333 AMN332:AMN333 AWJ332:AWJ333 BGF332:BGF333 BQB332:BQB333 BZX332:BZX333 CJT332:CJT333 CTP332:CTP333 DDL332:DDL333 DNH332:DNH333 DXD332:DXD333 EGZ332:EGZ333 EQV332:EQV333 FAR332:FAR333 FKN332:FKN333 FUJ332:FUJ333 GEF332:GEF333 GOB332:GOB333 GXX332:GXX333 HHT332:HHT333 HRP332:HRP333 IBL332:IBL333 ILH332:ILH333 IVD332:IVD333 JEZ332:JEZ333 JOV332:JOV333 JYR332:JYR333 KIN332:KIN333 KSJ332:KSJ333 LCF332:LCF333 LMB332:LMB333 LVX332:LVX333 MFT332:MFT333 MPP332:MPP333 MZL332:MZL333 NJH332:NJH333 NTD332:NTD333 OCZ332:OCZ333 OMV332:OMV333 OWR332:OWR333 PGN332:PGN333 PQJ332:PQJ333 QAF332:QAF333 QKB332:QKB333 QTX332:QTX333 RDT332:RDT333 RNP332:RNP333 RXL332:RXL333 SHH332:SHH333 SRD332:SRD333 TAZ332:TAZ333 TKV332:TKV333 TUR332:TUR333 UEN332:UEN333 UOJ332:UOJ333 UYF332:UYF333 VIB332:VIB333 VRX332:VRX333 WBT332:WBT333 WLP332:WLP333 WVL332:WVL333 D372:D373 IZ372:IZ373 SV372:SV373 ACR372:ACR373 AMN372:AMN373 AWJ372:AWJ373 BGF372:BGF373 BQB372:BQB373 BZX372:BZX373 CJT372:CJT373 CTP372:CTP373 DDL372:DDL373 DNH372:DNH373 DXD372:DXD373 EGZ372:EGZ373 EQV372:EQV373 FAR372:FAR373 FKN372:FKN373 FUJ372:FUJ373 GEF372:GEF373 GOB372:GOB373 GXX372:GXX373 HHT372:HHT373 HRP372:HRP373 IBL372:IBL373 ILH372:ILH373 IVD372:IVD373 JEZ372:JEZ373 JOV372:JOV373 JYR372:JYR373 KIN372:KIN373 KSJ372:KSJ373 LCF372:LCF373 LMB372:LMB373 LVX372:LVX373 MFT372:MFT373 MPP372:MPP373 MZL372:MZL373 NJH372:NJH373 NTD372:NTD373 OCZ372:OCZ373 OMV372:OMV373 OWR372:OWR373 PGN372:PGN373 PQJ372:PQJ373 QAF372:QAF373 QKB372:QKB373 QTX372:QTX373 RDT372:RDT373 RNP372:RNP373 RXL372:RXL373 SHH372:SHH373 SRD372:SRD373 TAZ372:TAZ373 TKV372:TKV373 TUR372:TUR373 UEN372:UEN373 UOJ372:UOJ373 UYF372:UYF373 VIB372:VIB373 VRX372:VRX373 WBT372:WBT373 WLP372:WLP373 WVL372:WVL373">
      <formula1>"Nr. de solicitări primite de la persoane fizice"</formula1>
    </dataValidation>
    <dataValidation type="list" allowBlank="1" showInputMessage="1" showErrorMessage="1" sqref="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51:E51 IZ51:JA51 SV51:SW51 ACR51:ACS51 AMN51:AMO51 AWJ51:AWK51 BGF51:BGG51 BQB51:BQC51 BZX51:BZY51 CJT51:CJU51 CTP51:CTQ51 DDL51:DDM51 DNH51:DNI51 DXD51:DXE51 EGZ51:EHA51 EQV51:EQW51 FAR51:FAS51 FKN51:FKO51 FUJ51:FUK51 GEF51:GEG51 GOB51:GOC51 GXX51:GXY51 HHT51:HHU51 HRP51:HRQ51 IBL51:IBM51 ILH51:ILI51 IVD51:IVE51 JEZ51:JFA51 JOV51:JOW51 JYR51:JYS51 KIN51:KIO51 KSJ51:KSK51 LCF51:LCG51 LMB51:LMC51 LVX51:LVY51 MFT51:MFU51 MPP51:MPQ51 MZL51:MZM51 NJH51:NJI51 NTD51:NTE51 OCZ51:ODA51 OMV51:OMW51 OWR51:OWS51 PGN51:PGO51 PQJ51:PQK51 QAF51:QAG51 QKB51:QKC51 QTX51:QTY51 RDT51:RDU51 RNP51:RNQ51 RXL51:RXM51 SHH51:SHI51 SRD51:SRE51 TAZ51:TBA51 TKV51:TKW51 TUR51:TUS51 UEN51:UEO51 UOJ51:UOK51 UYF51:UYG51 VIB51:VIC51 VRX51:VRY51 WBT51:WBU51 WLP51:WLQ51 WVL51:WVM51 D91:E91 IZ91:JA91 SV91:SW91 ACR91:ACS91 AMN91:AMO91 AWJ91:AWK91 BGF91:BGG91 BQB91:BQC91 BZX91:BZY91 CJT91:CJU91 CTP91:CTQ91 DDL91:DDM91 DNH91:DNI91 DXD91:DXE91 EGZ91:EHA91 EQV91:EQW91 FAR91:FAS91 FKN91:FKO91 FUJ91:FUK91 GEF91:GEG91 GOB91:GOC91 GXX91:GXY91 HHT91:HHU91 HRP91:HRQ91 IBL91:IBM91 ILH91:ILI91 IVD91:IVE91 JEZ91:JFA91 JOV91:JOW91 JYR91:JYS91 KIN91:KIO91 KSJ91:KSK91 LCF91:LCG91 LMB91:LMC91 LVX91:LVY91 MFT91:MFU91 MPP91:MPQ91 MZL91:MZM91 NJH91:NJI91 NTD91:NTE91 OCZ91:ODA91 OMV91:OMW91 OWR91:OWS91 PGN91:PGO91 PQJ91:PQK91 QAF91:QAG91 QKB91:QKC91 QTX91:QTY91 RDT91:RDU91 RNP91:RNQ91 RXL91:RXM91 SHH91:SHI91 SRD91:SRE91 TAZ91:TBA91 TKV91:TKW91 TUR91:TUS91 UEN91:UEO91 UOJ91:UOK91 UYF91:UYG91 VIB91:VIC91 VRX91:VRY91 WBT91:WBU91 WLP91:WLQ91 WVL91:WVM91 D131:E131 IZ131:JA131 SV131:SW131 ACR131:ACS131 AMN131:AMO131 AWJ131:AWK131 BGF131:BGG131 BQB131:BQC131 BZX131:BZY131 CJT131:CJU131 CTP131:CTQ131 DDL131:DDM131 DNH131:DNI131 DXD131:DXE131 EGZ131:EHA131 EQV131:EQW131 FAR131:FAS131 FKN131:FKO131 FUJ131:FUK131 GEF131:GEG131 GOB131:GOC131 GXX131:GXY131 HHT131:HHU131 HRP131:HRQ131 IBL131:IBM131 ILH131:ILI131 IVD131:IVE131 JEZ131:JFA131 JOV131:JOW131 JYR131:JYS131 KIN131:KIO131 KSJ131:KSK131 LCF131:LCG131 LMB131:LMC131 LVX131:LVY131 MFT131:MFU131 MPP131:MPQ131 MZL131:MZM131 NJH131:NJI131 NTD131:NTE131 OCZ131:ODA131 OMV131:OMW131 OWR131:OWS131 PGN131:PGO131 PQJ131:PQK131 QAF131:QAG131 QKB131:QKC131 QTX131:QTY131 RDT131:RDU131 RNP131:RNQ131 RXL131:RXM131 SHH131:SHI131 SRD131:SRE131 TAZ131:TBA131 TKV131:TKW131 TUR131:TUS131 UEN131:UEO131 UOJ131:UOK131 UYF131:UYG131 VIB131:VIC131 VRX131:VRY131 WBT131:WBU131 WLP131:WLQ131 WVL131:WVM131 D171:E171 IZ171:JA171 SV171:SW171 ACR171:ACS171 AMN171:AMO171 AWJ171:AWK171 BGF171:BGG171 BQB171:BQC171 BZX171:BZY171 CJT171:CJU171 CTP171:CTQ171 DDL171:DDM171 DNH171:DNI171 DXD171:DXE171 EGZ171:EHA171 EQV171:EQW171 FAR171:FAS171 FKN171:FKO171 FUJ171:FUK171 GEF171:GEG171 GOB171:GOC171 GXX171:GXY171 HHT171:HHU171 HRP171:HRQ171 IBL171:IBM171 ILH171:ILI171 IVD171:IVE171 JEZ171:JFA171 JOV171:JOW171 JYR171:JYS171 KIN171:KIO171 KSJ171:KSK171 LCF171:LCG171 LMB171:LMC171 LVX171:LVY171 MFT171:MFU171 MPP171:MPQ171 MZL171:MZM171 NJH171:NJI171 NTD171:NTE171 OCZ171:ODA171 OMV171:OMW171 OWR171:OWS171 PGN171:PGO171 PQJ171:PQK171 QAF171:QAG171 QKB171:QKC171 QTX171:QTY171 RDT171:RDU171 RNP171:RNQ171 RXL171:RXM171 SHH171:SHI171 SRD171:SRE171 TAZ171:TBA171 TKV171:TKW171 TUR171:TUS171 UEN171:UEO171 UOJ171:UOK171 UYF171:UYG171 VIB171:VIC171 VRX171:VRY171 WBT171:WBU171 WLP171:WLQ171 WVL171:WVM171 D211:E211 IZ211:JA211 SV211:SW211 ACR211:ACS211 AMN211:AMO211 AWJ211:AWK211 BGF211:BGG211 BQB211:BQC211 BZX211:BZY211 CJT211:CJU211 CTP211:CTQ211 DDL211:DDM211 DNH211:DNI211 DXD211:DXE211 EGZ211:EHA211 EQV211:EQW211 FAR211:FAS211 FKN211:FKO211 FUJ211:FUK211 GEF211:GEG211 GOB211:GOC211 GXX211:GXY211 HHT211:HHU211 HRP211:HRQ211 IBL211:IBM211 ILH211:ILI211 IVD211:IVE211 JEZ211:JFA211 JOV211:JOW211 JYR211:JYS211 KIN211:KIO211 KSJ211:KSK211 LCF211:LCG211 LMB211:LMC211 LVX211:LVY211 MFT211:MFU211 MPP211:MPQ211 MZL211:MZM211 NJH211:NJI211 NTD211:NTE211 OCZ211:ODA211 OMV211:OMW211 OWR211:OWS211 PGN211:PGO211 PQJ211:PQK211 QAF211:QAG211 QKB211:QKC211 QTX211:QTY211 RDT211:RDU211 RNP211:RNQ211 RXL211:RXM211 SHH211:SHI211 SRD211:SRE211 TAZ211:TBA211 TKV211:TKW211 TUR211:TUS211 UEN211:UEO211 UOJ211:UOK211 UYF211:UYG211 VIB211:VIC211 VRX211:VRY211 WBT211:WBU211 WLP211:WLQ211 WVL211:WVM211 D251:E251 IZ251:JA251 SV251:SW251 ACR251:ACS251 AMN251:AMO251 AWJ251:AWK251 BGF251:BGG251 BQB251:BQC251 BZX251:BZY251 CJT251:CJU251 CTP251:CTQ251 DDL251:DDM251 DNH251:DNI251 DXD251:DXE251 EGZ251:EHA251 EQV251:EQW251 FAR251:FAS251 FKN251:FKO251 FUJ251:FUK251 GEF251:GEG251 GOB251:GOC251 GXX251:GXY251 HHT251:HHU251 HRP251:HRQ251 IBL251:IBM251 ILH251:ILI251 IVD251:IVE251 JEZ251:JFA251 JOV251:JOW251 JYR251:JYS251 KIN251:KIO251 KSJ251:KSK251 LCF251:LCG251 LMB251:LMC251 LVX251:LVY251 MFT251:MFU251 MPP251:MPQ251 MZL251:MZM251 NJH251:NJI251 NTD251:NTE251 OCZ251:ODA251 OMV251:OMW251 OWR251:OWS251 PGN251:PGO251 PQJ251:PQK251 QAF251:QAG251 QKB251:QKC251 QTX251:QTY251 RDT251:RDU251 RNP251:RNQ251 RXL251:RXM251 SHH251:SHI251 SRD251:SRE251 TAZ251:TBA251 TKV251:TKW251 TUR251:TUS251 UEN251:UEO251 UOJ251:UOK251 UYF251:UYG251 VIB251:VIC251 VRX251:VRY251 WBT251:WBU251 WLP251:WLQ251 WVL251:WVM251 D291:E291 IZ291:JA291 SV291:SW291 ACR291:ACS291 AMN291:AMO291 AWJ291:AWK291 BGF291:BGG291 BQB291:BQC291 BZX291:BZY291 CJT291:CJU291 CTP291:CTQ291 DDL291:DDM291 DNH291:DNI291 DXD291:DXE291 EGZ291:EHA291 EQV291:EQW291 FAR291:FAS291 FKN291:FKO291 FUJ291:FUK291 GEF291:GEG291 GOB291:GOC291 GXX291:GXY291 HHT291:HHU291 HRP291:HRQ291 IBL291:IBM291 ILH291:ILI291 IVD291:IVE291 JEZ291:JFA291 JOV291:JOW291 JYR291:JYS291 KIN291:KIO291 KSJ291:KSK291 LCF291:LCG291 LMB291:LMC291 LVX291:LVY291 MFT291:MFU291 MPP291:MPQ291 MZL291:MZM291 NJH291:NJI291 NTD291:NTE291 OCZ291:ODA291 OMV291:OMW291 OWR291:OWS291 PGN291:PGO291 PQJ291:PQK291 QAF291:QAG291 QKB291:QKC291 QTX291:QTY291 RDT291:RDU291 RNP291:RNQ291 RXL291:RXM291 SHH291:SHI291 SRD291:SRE291 TAZ291:TBA291 TKV291:TKW291 TUR291:TUS291 UEN291:UEO291 UOJ291:UOK291 UYF291:UYG291 VIB291:VIC291 VRX291:VRY291 WBT291:WBU291 WLP291:WLQ291 WVL291:WVM291 D331:E331 IZ331:JA331 SV331:SW331 ACR331:ACS331 AMN331:AMO331 AWJ331:AWK331 BGF331:BGG331 BQB331:BQC331 BZX331:BZY331 CJT331:CJU331 CTP331:CTQ331 DDL331:DDM331 DNH331:DNI331 DXD331:DXE331 EGZ331:EHA331 EQV331:EQW331 FAR331:FAS331 FKN331:FKO331 FUJ331:FUK331 GEF331:GEG331 GOB331:GOC331 GXX331:GXY331 HHT331:HHU331 HRP331:HRQ331 IBL331:IBM331 ILH331:ILI331 IVD331:IVE331 JEZ331:JFA331 JOV331:JOW331 JYR331:JYS331 KIN331:KIO331 KSJ331:KSK331 LCF331:LCG331 LMB331:LMC331 LVX331:LVY331 MFT331:MFU331 MPP331:MPQ331 MZL331:MZM331 NJH331:NJI331 NTD331:NTE331 OCZ331:ODA331 OMV331:OMW331 OWR331:OWS331 PGN331:PGO331 PQJ331:PQK331 QAF331:QAG331 QKB331:QKC331 QTX331:QTY331 RDT331:RDU331 RNP331:RNQ331 RXL331:RXM331 SHH331:SHI331 SRD331:SRE331 TAZ331:TBA331 TKV331:TKW331 TUR331:TUS331 UEN331:UEO331 UOJ331:UOK331 UYF331:UYG331 VIB331:VIC331 VRX331:VRY331 WBT331:WBU331 WLP331:WLQ331 WVL331:WVM331 D371:E371 IZ371:JA371 SV371:SW371 ACR371:ACS371 AMN371:AMO371 AWJ371:AWK371 BGF371:BGG371 BQB371:BQC371 BZX371:BZY371 CJT371:CJU371 CTP371:CTQ371 DDL371:DDM371 DNH371:DNI371 DXD371:DXE371 EGZ371:EHA371 EQV371:EQW371 FAR371:FAS371 FKN371:FKO371 FUJ371:FUK371 GEF371:GEG371 GOB371:GOC371 GXX371:GXY371 HHT371:HHU371 HRP371:HRQ371 IBL371:IBM371 ILH371:ILI371 IVD371:IVE371 JEZ371:JFA371 JOV371:JOW371 JYR371:JYS371 KIN371:KIO371 KSJ371:KSK371 LCF371:LCG371 LMB371:LMC371 LVX371:LVY371 MFT371:MFU371 MPP371:MPQ371 MZL371:MZM371 NJH371:NJI371 NTD371:NTE371 OCZ371:ODA371 OMV371:OMW371 OWR371:OWS371 PGN371:PGO371 PQJ371:PQK371 QAF371:QAG371 QKB371:QKC371 QTX371:QTY371 RDT371:RDU371 RNP371:RNQ371 RXL371:RXM371 SHH371:SHI371 SRD371:SRE371 TAZ371:TBA371 TKV371:TKW371 TUR371:TUS371 UEN371:UEO371 UOJ371:UOK371 UYF371:UYG371 VIB371:VIC371 VRX371:VRY371 WBT371:WBU371 WLP371:WLQ371 WVL371:WVM371">
      <formula1>"Categoria solicitantului"</formula1>
    </dataValidation>
    <dataValidation type="list" allowBlank="1" showInputMessage="1" showErrorMessage="1" sqref="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51:C51 IW51:IY51 SS51:SU51 ACO51:ACQ51 AMK51:AMM51 AWG51:AWI51 BGC51:BGE51 BPY51:BQA51 BZU51:BZW51 CJQ51:CJS51 CTM51:CTO51 DDI51:DDK51 DNE51:DNG51 DXA51:DXC51 EGW51:EGY51 EQS51:EQU51 FAO51:FAQ51 FKK51:FKM51 FUG51:FUI51 GEC51:GEE51 GNY51:GOA51 GXU51:GXW51 HHQ51:HHS51 HRM51:HRO51 IBI51:IBK51 ILE51:ILG51 IVA51:IVC51 JEW51:JEY51 JOS51:JOU51 JYO51:JYQ51 KIK51:KIM51 KSG51:KSI51 LCC51:LCE51 LLY51:LMA51 LVU51:LVW51 MFQ51:MFS51 MPM51:MPO51 MZI51:MZK51 NJE51:NJG51 NTA51:NTC51 OCW51:OCY51 OMS51:OMU51 OWO51:OWQ51 PGK51:PGM51 PQG51:PQI51 QAC51:QAE51 QJY51:QKA51 QTU51:QTW51 RDQ51:RDS51 RNM51:RNO51 RXI51:RXK51 SHE51:SHG51 SRA51:SRC51 TAW51:TAY51 TKS51:TKU51 TUO51:TUQ51 UEK51:UEM51 UOG51:UOI51 UYC51:UYE51 VHY51:VIA51 VRU51:VRW51 WBQ51:WBS51 WLM51:WLO51 WVI51:WVK51 A91:C91 IW91:IY91 SS91:SU91 ACO91:ACQ91 AMK91:AMM91 AWG91:AWI91 BGC91:BGE91 BPY91:BQA91 BZU91:BZW91 CJQ91:CJS91 CTM91:CTO91 DDI91:DDK91 DNE91:DNG91 DXA91:DXC91 EGW91:EGY91 EQS91:EQU91 FAO91:FAQ91 FKK91:FKM91 FUG91:FUI91 GEC91:GEE91 GNY91:GOA91 GXU91:GXW91 HHQ91:HHS91 HRM91:HRO91 IBI91:IBK91 ILE91:ILG91 IVA91:IVC91 JEW91:JEY91 JOS91:JOU91 JYO91:JYQ91 KIK91:KIM91 KSG91:KSI91 LCC91:LCE91 LLY91:LMA91 LVU91:LVW91 MFQ91:MFS91 MPM91:MPO91 MZI91:MZK91 NJE91:NJG91 NTA91:NTC91 OCW91:OCY91 OMS91:OMU91 OWO91:OWQ91 PGK91:PGM91 PQG91:PQI91 QAC91:QAE91 QJY91:QKA91 QTU91:QTW91 RDQ91:RDS91 RNM91:RNO91 RXI91:RXK91 SHE91:SHG91 SRA91:SRC91 TAW91:TAY91 TKS91:TKU91 TUO91:TUQ91 UEK91:UEM91 UOG91:UOI91 UYC91:UYE91 VHY91:VIA91 VRU91:VRW91 WBQ91:WBS91 WLM91:WLO91 WVI91:WVK91 A131:C131 IW131:IY131 SS131:SU131 ACO131:ACQ131 AMK131:AMM131 AWG131:AWI131 BGC131:BGE131 BPY131:BQA131 BZU131:BZW131 CJQ131:CJS131 CTM131:CTO131 DDI131:DDK131 DNE131:DNG131 DXA131:DXC131 EGW131:EGY131 EQS131:EQU131 FAO131:FAQ131 FKK131:FKM131 FUG131:FUI131 GEC131:GEE131 GNY131:GOA131 GXU131:GXW131 HHQ131:HHS131 HRM131:HRO131 IBI131:IBK131 ILE131:ILG131 IVA131:IVC131 JEW131:JEY131 JOS131:JOU131 JYO131:JYQ131 KIK131:KIM131 KSG131:KSI131 LCC131:LCE131 LLY131:LMA131 LVU131:LVW131 MFQ131:MFS131 MPM131:MPO131 MZI131:MZK131 NJE131:NJG131 NTA131:NTC131 OCW131:OCY131 OMS131:OMU131 OWO131:OWQ131 PGK131:PGM131 PQG131:PQI131 QAC131:QAE131 QJY131:QKA131 QTU131:QTW131 RDQ131:RDS131 RNM131:RNO131 RXI131:RXK131 SHE131:SHG131 SRA131:SRC131 TAW131:TAY131 TKS131:TKU131 TUO131:TUQ131 UEK131:UEM131 UOG131:UOI131 UYC131:UYE131 VHY131:VIA131 VRU131:VRW131 WBQ131:WBS131 WLM131:WLO131 WVI131:WVK131 A171:C171 IW171:IY171 SS171:SU171 ACO171:ACQ171 AMK171:AMM171 AWG171:AWI171 BGC171:BGE171 BPY171:BQA171 BZU171:BZW171 CJQ171:CJS171 CTM171:CTO171 DDI171:DDK171 DNE171:DNG171 DXA171:DXC171 EGW171:EGY171 EQS171:EQU171 FAO171:FAQ171 FKK171:FKM171 FUG171:FUI171 GEC171:GEE171 GNY171:GOA171 GXU171:GXW171 HHQ171:HHS171 HRM171:HRO171 IBI171:IBK171 ILE171:ILG171 IVA171:IVC171 JEW171:JEY171 JOS171:JOU171 JYO171:JYQ171 KIK171:KIM171 KSG171:KSI171 LCC171:LCE171 LLY171:LMA171 LVU171:LVW171 MFQ171:MFS171 MPM171:MPO171 MZI171:MZK171 NJE171:NJG171 NTA171:NTC171 OCW171:OCY171 OMS171:OMU171 OWO171:OWQ171 PGK171:PGM171 PQG171:PQI171 QAC171:QAE171 QJY171:QKA171 QTU171:QTW171 RDQ171:RDS171 RNM171:RNO171 RXI171:RXK171 SHE171:SHG171 SRA171:SRC171 TAW171:TAY171 TKS171:TKU171 TUO171:TUQ171 UEK171:UEM171 UOG171:UOI171 UYC171:UYE171 VHY171:VIA171 VRU171:VRW171 WBQ171:WBS171 WLM171:WLO171 WVI171:WVK171 A211:C211 IW211:IY211 SS211:SU211 ACO211:ACQ211 AMK211:AMM211 AWG211:AWI211 BGC211:BGE211 BPY211:BQA211 BZU211:BZW211 CJQ211:CJS211 CTM211:CTO211 DDI211:DDK211 DNE211:DNG211 DXA211:DXC211 EGW211:EGY211 EQS211:EQU211 FAO211:FAQ211 FKK211:FKM211 FUG211:FUI211 GEC211:GEE211 GNY211:GOA211 GXU211:GXW211 HHQ211:HHS211 HRM211:HRO211 IBI211:IBK211 ILE211:ILG211 IVA211:IVC211 JEW211:JEY211 JOS211:JOU211 JYO211:JYQ211 KIK211:KIM211 KSG211:KSI211 LCC211:LCE211 LLY211:LMA211 LVU211:LVW211 MFQ211:MFS211 MPM211:MPO211 MZI211:MZK211 NJE211:NJG211 NTA211:NTC211 OCW211:OCY211 OMS211:OMU211 OWO211:OWQ211 PGK211:PGM211 PQG211:PQI211 QAC211:QAE211 QJY211:QKA211 QTU211:QTW211 RDQ211:RDS211 RNM211:RNO211 RXI211:RXK211 SHE211:SHG211 SRA211:SRC211 TAW211:TAY211 TKS211:TKU211 TUO211:TUQ211 UEK211:UEM211 UOG211:UOI211 UYC211:UYE211 VHY211:VIA211 VRU211:VRW211 WBQ211:WBS211 WLM211:WLO211 WVI211:WVK211 A251:C251 IW251:IY251 SS251:SU251 ACO251:ACQ251 AMK251:AMM251 AWG251:AWI251 BGC251:BGE251 BPY251:BQA251 BZU251:BZW251 CJQ251:CJS251 CTM251:CTO251 DDI251:DDK251 DNE251:DNG251 DXA251:DXC251 EGW251:EGY251 EQS251:EQU251 FAO251:FAQ251 FKK251:FKM251 FUG251:FUI251 GEC251:GEE251 GNY251:GOA251 GXU251:GXW251 HHQ251:HHS251 HRM251:HRO251 IBI251:IBK251 ILE251:ILG251 IVA251:IVC251 JEW251:JEY251 JOS251:JOU251 JYO251:JYQ251 KIK251:KIM251 KSG251:KSI251 LCC251:LCE251 LLY251:LMA251 LVU251:LVW251 MFQ251:MFS251 MPM251:MPO251 MZI251:MZK251 NJE251:NJG251 NTA251:NTC251 OCW251:OCY251 OMS251:OMU251 OWO251:OWQ251 PGK251:PGM251 PQG251:PQI251 QAC251:QAE251 QJY251:QKA251 QTU251:QTW251 RDQ251:RDS251 RNM251:RNO251 RXI251:RXK251 SHE251:SHG251 SRA251:SRC251 TAW251:TAY251 TKS251:TKU251 TUO251:TUQ251 UEK251:UEM251 UOG251:UOI251 UYC251:UYE251 VHY251:VIA251 VRU251:VRW251 WBQ251:WBS251 WLM251:WLO251 WVI251:WVK251 A291:C291 IW291:IY291 SS291:SU291 ACO291:ACQ291 AMK291:AMM291 AWG291:AWI291 BGC291:BGE291 BPY291:BQA291 BZU291:BZW291 CJQ291:CJS291 CTM291:CTO291 DDI291:DDK291 DNE291:DNG291 DXA291:DXC291 EGW291:EGY291 EQS291:EQU291 FAO291:FAQ291 FKK291:FKM291 FUG291:FUI291 GEC291:GEE291 GNY291:GOA291 GXU291:GXW291 HHQ291:HHS291 HRM291:HRO291 IBI291:IBK291 ILE291:ILG291 IVA291:IVC291 JEW291:JEY291 JOS291:JOU291 JYO291:JYQ291 KIK291:KIM291 KSG291:KSI291 LCC291:LCE291 LLY291:LMA291 LVU291:LVW291 MFQ291:MFS291 MPM291:MPO291 MZI291:MZK291 NJE291:NJG291 NTA291:NTC291 OCW291:OCY291 OMS291:OMU291 OWO291:OWQ291 PGK291:PGM291 PQG291:PQI291 QAC291:QAE291 QJY291:QKA291 QTU291:QTW291 RDQ291:RDS291 RNM291:RNO291 RXI291:RXK291 SHE291:SHG291 SRA291:SRC291 TAW291:TAY291 TKS291:TKU291 TUO291:TUQ291 UEK291:UEM291 UOG291:UOI291 UYC291:UYE291 VHY291:VIA291 VRU291:VRW291 WBQ291:WBS291 WLM291:WLO291 WVI291:WVK291 A331:C331 IW331:IY331 SS331:SU331 ACO331:ACQ331 AMK331:AMM331 AWG331:AWI331 BGC331:BGE331 BPY331:BQA331 BZU331:BZW331 CJQ331:CJS331 CTM331:CTO331 DDI331:DDK331 DNE331:DNG331 DXA331:DXC331 EGW331:EGY331 EQS331:EQU331 FAO331:FAQ331 FKK331:FKM331 FUG331:FUI331 GEC331:GEE331 GNY331:GOA331 GXU331:GXW331 HHQ331:HHS331 HRM331:HRO331 IBI331:IBK331 ILE331:ILG331 IVA331:IVC331 JEW331:JEY331 JOS331:JOU331 JYO331:JYQ331 KIK331:KIM331 KSG331:KSI331 LCC331:LCE331 LLY331:LMA331 LVU331:LVW331 MFQ331:MFS331 MPM331:MPO331 MZI331:MZK331 NJE331:NJG331 NTA331:NTC331 OCW331:OCY331 OMS331:OMU331 OWO331:OWQ331 PGK331:PGM331 PQG331:PQI331 QAC331:QAE331 QJY331:QKA331 QTU331:QTW331 RDQ331:RDS331 RNM331:RNO331 RXI331:RXK331 SHE331:SHG331 SRA331:SRC331 TAW331:TAY331 TKS331:TKU331 TUO331:TUQ331 UEK331:UEM331 UOG331:UOI331 UYC331:UYE331 VHY331:VIA331 VRU331:VRW331 WBQ331:WBS331 WLM331:WLO331 WVI331:WVK331 A371:C371 IW371:IY371 SS371:SU371 ACO371:ACQ371 AMK371:AMM371 AWG371:AWI371 BGC371:BGE371 BPY371:BQA371 BZU371:BZW371 CJQ371:CJS371 CTM371:CTO371 DDI371:DDK371 DNE371:DNG371 DXA371:DXC371 EGW371:EGY371 EQS371:EQU371 FAO371:FAQ371 FKK371:FKM371 FUG371:FUI371 GEC371:GEE371 GNY371:GOA371 GXU371:GXW371 HHQ371:HHS371 HRM371:HRO371 IBI371:IBK371 ILE371:ILG371 IVA371:IVC371 JEW371:JEY371 JOS371:JOU371 JYO371:JYQ371 KIK371:KIM371 KSG371:KSI371 LCC371:LCE371 LLY371:LMA371 LVU371:LVW371 MFQ371:MFS371 MPM371:MPO371 MZI371:MZK371 NJE371:NJG371 NTA371:NTC371 OCW371:OCY371 OMS371:OMU371 OWO371:OWQ371 PGK371:PGM371 PQG371:PQI371 QAC371:QAE371 QJY371:QKA371 QTU371:QTW371 RDQ371:RDS371 RNM371:RNO371 RXI371:RXK371 SHE371:SHG371 SRA371:SRC371 TAW371:TAY371 TKS371:TKU371 TUO371:TUQ371 UEK371:UEM371 UOG371:UOI371 UYC371:UYE371 VHY371:VIA371 VRU371:VRW371 WBQ371:WBS371 WLM371:WLO371 WVI371:WVK371">
      <formula1>"Tipul localităţii de unde provine solicitantul"</formula1>
    </dataValidation>
    <dataValidation type="textLength" allowBlank="1" showInputMessage="1" showErrorMessage="1" error="ACEASTĂ INFORMAŢIE LA NIVEL DE TOTAL AN 2009 NU SE VA COMPLETA!!!!!" sqref="K200 JG200 TC200 ACY200 AMU200 AWQ200 BGM200 BQI200 CAE200 CKA200 CTW200 DDS200 DNO200 DXK200 EHG200 ERC200 FAY200 FKU200 FUQ200 GEM200 GOI200 GYE200 HIA200 HRW200 IBS200 ILO200 IVK200 JFG200 JPC200 JYY200 KIU200 KSQ200 LCM200 LMI200 LWE200 MGA200 MPW200 MZS200 NJO200 NTK200 ODG200 ONC200 OWY200 PGU200 PQQ200 QAM200 QKI200 QUE200 REA200 RNW200 RXS200 SHO200 SRK200 TBG200 TLC200 TUY200 UEU200 UOQ200 UYM200 VII200 VSE200 WCA200 WLW200 WVS200 M200 JI200 TE200 ADA200 AMW200 AWS200 BGO200 BQK200 CAG200 CKC200 CTY200 DDU200 DNQ200 DXM200 EHI200 ERE200 FBA200 FKW200 FUS200 GEO200 GOK200 GYG200 HIC200 HRY200 IBU200 ILQ200 IVM200 JFI200 JPE200 JZA200 KIW200 KSS200 LCO200 LMK200 LWG200 MGC200 MPY200 MZU200 NJQ200 NTM200 ODI200 ONE200 OXA200 PGW200 PQS200 QAO200 QKK200 QUG200 REC200 RNY200 RXU200 SHQ200 SRM200 TBI200 TLE200 TVA200 UEW200 UOS200 UYO200 VIK200 VSG200 WCC200 WLY200 WVU200 M240 JG240 TC240 ACY240 AMU240 AWQ240 BGM240 BQI240 CAE240 CKA240 CTW240 DDS240 DNO240 DXK240 EHG240 ERC240 FAY240 FKU240 FUQ240 GEM240 GOI240 GYE240 HIA240 HRW240 IBS240 ILO240 IVK240 JFG240 JPC240 JYY240 KIU240 KSQ240 LCM240 LMI240 LWE240 MGA240 MPW240 MZS240 NJO240 NTK240 ODG240 ONC240 OWY240 PGU240 PQQ240 QAM240 QKI240 QUE240 REA240 RNW240 RXS240 SHO240 SRK240 TBG240 TLC240 TUY240 UEU240 UOQ240 UYM240 VII240 VSE240 WCA240 WLW240 WVS240 M280 JG280 TC280 ACY280 AMU280 AWQ280 BGM280 BQI280 CAE280 CKA280 CTW280 DDS280 DNO280 DXK280 EHG280 ERC280 FAY280 FKU280 FUQ280 GEM280 GOI280 GYE280 HIA280 HRW280 IBS280 ILO280 IVK280 JFG280 JPC280 JYY280 KIU280 KSQ280 LCM280 LMI280 LWE280 MGA280 MPW280 MZS280 NJO280 NTK280 ODG280 ONC280 OWY280 PGU280 PQQ280 QAM280 QKI280 QUE280 REA280 RNW280 RXS280 SHO280 SRK280 TBG280 TLC280 TUY280 UEU280 UOQ280 UYM280 VII280 VSE280 WCA280 WLW280 WVS280 WVU28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K24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K280 M320 JG320 TC320 ACY320 AMU320 AWQ320 BGM320 BQI320 CAE320 CKA320 CTW320 DDS320 DNO320 DXK320 EHG320 ERC320 FAY320 FKU320 FUQ320 GEM320 GOI320 GYE320 HIA320 HRW320 IBS320 ILO320 IVK320 JFG320 JPC320 JYY320 KIU320 KSQ320 LCM320 LMI320 LWE320 MGA320 MPW320 MZS320 NJO320 NTK320 ODG320 ONC320 OWY320 PGU320 PQQ320 QAM320 QKI320 QUE320 REA320 RNW320 RXS320 SHO320 SRK320 TBG320 TLC320 TUY320 UEU320 UOQ320 UYM320 VII320 VSE320 WCA320 WLW320 WVS320 JI320 TE320 ADA320 AMW320 AWS320 BGO320 BQK320 CAG320 CKC320 CTY320 DDU320 DNQ320 DXM320 EHI320 ERE320 FBA320 FKW320 FUS320 GEO320 GOK320 GYG320 HIC320 HRY320 IBU320 ILQ320 IVM320 JFI320 JPE320 JZA320 KIW320 KSS320 LCO320 LMK320 LWG320 MGC320 MPY320 MZU320 NJQ320 NTM320 ODI320 ONE320 OXA320 PGW320 PQS320 QAO320 QKK320 QUG320 REC320 RNY320 RXU320 SHQ320 SRM320 TBI320 TLE320 TVA320 UEW320 UOS320 UYO320 VIK320 VSG320 WCC320 WLY320 WVU320 K320 M360 JG360 TC360 ACY360 AMU360 AWQ360 BGM360 BQI360 CAE360 CKA360 CTW360 DDS360 DNO360 DXK360 EHG360 ERC360 FAY360 FKU360 FUQ360 GEM360 GOI360 GYE360 HIA360 HRW360 IBS360 ILO360 IVK360 JFG360 JPC360 JYY360 KIU360 KSQ360 LCM360 LMI360 LWE360 MGA360 MPW360 MZS360 NJO360 NTK360 ODG360 ONC360 OWY360 PGU360 PQQ360 QAM360 QKI360 QUE360 REA360 RNW360 RXS360 SHO360 SRK360 TBG360 TLC360 TUY360 UEU360 UOQ360 UYM360 VII360 VSE360 WCA360 WLW360 WVS360 JI360 TE360 ADA360 AMW360 AWS360 BGO360 BQK360 CAG360 CKC360 CTY360 DDU360 DNQ360 DXM360 EHI360 ERE360 FBA360 FKW360 FUS360 GEO360 GOK360 GYG360 HIC360 HRY360 IBU360 ILQ360 IVM360 JFI360 JPE360 JZA360 KIW360 KSS360 LCO360 LMK360 LWG360 MGC360 MPY360 MZU360 NJQ360 NTM360 ODI360 ONE360 OXA360 PGW360 PQS360 QAO360 QKK360 QUG360 REC360 RNY360 RXU360 SHQ360 SRM360 TBI360 TLE360 TVA360 UEW360 UOS360 UYO360 VIK360 VSG360 WCC360 WLY360 WVU360 K360 K401 JI401:JI402 TE401:TE402 ADA401:ADA402 AMW401:AMW402 AWS401:AWS402 BGO401:BGO402 BQK401:BQK402 CAG401:CAG402 CKC401:CKC402 CTY401:CTY402 DDU401:DDU402 DNQ401:DNQ402 DXM401:DXM402 EHI401:EHI402 ERE401:ERE402 FBA401:FBA402 FKW401:FKW402 FUS401:FUS402 GEO401:GEO402 GOK401:GOK402 GYG401:GYG402 HIC401:HIC402 HRY401:HRY402 IBU401:IBU402 ILQ401:ILQ402 IVM401:IVM402 JFI401:JFI402 JPE401:JPE402 JZA401:JZA402 KIW401:KIW402 KSS401:KSS402 LCO401:LCO402 LMK401:LMK402 LWG401:LWG402 MGC401:MGC402 MPY401:MPY402 MZU401:MZU402 NJQ401:NJQ402 NTM401:NTM402 ODI401:ODI402 ONE401:ONE402 OXA401:OXA402 PGW401:PGW402 PQS401:PQS402 QAO401:QAO402 QKK401:QKK402 QUG401:QUG402 REC401:REC402 RNY401:RNY402 RXU401:RXU402 SHQ401:SHQ402 SRM401:SRM402 TBI401:TBI402 TLE401:TLE402 TVA401:TVA402 UEW401:UEW402 UOS401:UOS402 UYO401:UYO402 VIK401:VIK402 VSG401:VSG402 WCC401:WCC402 WLY401:WLY402 WVU401:WVU402 WVS401:WVS402 JG401:JG402 TC401:TC402 ACY401:ACY402 AMU401:AMU402 AWQ401:AWQ402 BGM401:BGM402 BQI401:BQI402 CAE401:CAE402 CKA401:CKA402 CTW401:CTW402 DDS401:DDS402 DNO401:DNO402 DXK401:DXK402 EHG401:EHG402 ERC401:ERC402 FAY401:FAY402 FKU401:FKU402 FUQ401:FUQ402 GEM401:GEM402 GOI401:GOI402 GYE401:GYE402 HIA401:HIA402 HRW401:HRW402 IBS401:IBS402 ILO401:ILO402 IVK401:IVK402 JFG401:JFG402 JPC401:JPC402 JYY401:JYY402 KIU401:KIU402 KSQ401:KSQ402 LCM401:LCM402 LMI401:LMI402 LWE401:LWE402 MGA401:MGA402 MPW401:MPW402 MZS401:MZS402 NJO401:NJO402 NTK401:NTK402 ODG401:ODG402 ONC401:ONC402 OWY401:OWY402 PGU401:PGU402 PQQ401:PQQ402 QAM401:QAM402 QKI401:QKI402 QUE401:QUE402 REA401:REA402 RNW401:RNW402 RXS401:RXS402 SHO401:SHO402 SRK401:SRK402 TBG401:TBG402 TLC401:TLC402 TUY401:TUY402 UEU401:UEU402 UOQ401:UOQ402 UYM401:UYM402 VII401:VII402 VSE401:VSE402 WCA401:WCA402 WLW401:WLW402 M401">
      <formula1>0</formula1>
      <formula2>0</formula2>
    </dataValidation>
  </dataValidation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2"/>
  <sheetViews>
    <sheetView workbookViewId="0">
      <selection activeCell="A77" sqref="A77:XFD77"/>
    </sheetView>
  </sheetViews>
  <sheetFormatPr defaultRowHeight="15"/>
  <sheetData>
    <row r="1" spans="1:19" ht="21.75" customHeight="1">
      <c r="A1" s="1259" t="s">
        <v>2340</v>
      </c>
      <c r="B1" s="1259"/>
      <c r="C1" s="1259"/>
      <c r="D1" s="1259"/>
      <c r="E1" s="1259"/>
      <c r="F1" s="1259"/>
      <c r="G1" s="1259"/>
      <c r="H1" s="1259"/>
      <c r="I1" s="1259"/>
      <c r="J1" s="1259"/>
      <c r="K1" s="1259"/>
      <c r="L1" s="1259"/>
      <c r="M1" s="1259"/>
      <c r="N1" s="1259"/>
      <c r="O1" s="1259"/>
      <c r="P1" s="1259"/>
      <c r="Q1" s="1259"/>
      <c r="R1" s="1259"/>
      <c r="S1" s="1260"/>
    </row>
    <row r="2" spans="1:19">
      <c r="A2" s="1109" t="s">
        <v>3654</v>
      </c>
      <c r="B2" s="1109"/>
      <c r="C2" s="1109"/>
      <c r="D2" s="1109"/>
      <c r="E2" s="1109"/>
      <c r="F2" s="1109"/>
      <c r="G2" s="1109"/>
      <c r="H2" s="1109"/>
      <c r="I2" s="1109"/>
      <c r="J2" s="1109"/>
      <c r="K2" s="1109"/>
      <c r="L2" s="1109"/>
      <c r="M2" s="1109"/>
      <c r="N2" s="1109"/>
      <c r="O2" s="1109"/>
      <c r="P2" s="1109"/>
      <c r="Q2" s="1109"/>
      <c r="R2" s="1109"/>
      <c r="S2" s="1110"/>
    </row>
    <row r="3" spans="1:19">
      <c r="A3" s="976" t="s">
        <v>81</v>
      </c>
      <c r="B3" s="977"/>
      <c r="C3" s="977"/>
      <c r="D3" s="977"/>
      <c r="E3" s="977"/>
      <c r="F3" s="977"/>
      <c r="G3" s="977"/>
      <c r="H3" s="977"/>
      <c r="I3" s="977"/>
      <c r="J3" s="977"/>
      <c r="K3" s="977"/>
      <c r="L3" s="977"/>
      <c r="M3" s="977"/>
      <c r="N3" s="977"/>
      <c r="O3" s="977"/>
      <c r="P3" s="977"/>
      <c r="Q3" s="977"/>
      <c r="R3" s="977"/>
      <c r="S3" s="978"/>
    </row>
    <row r="4" spans="1:19">
      <c r="A4" s="976" t="s">
        <v>1310</v>
      </c>
      <c r="B4" s="977"/>
      <c r="C4" s="977"/>
      <c r="D4" s="977"/>
      <c r="E4" s="977"/>
      <c r="F4" s="977"/>
      <c r="G4" s="977"/>
      <c r="H4" s="977"/>
      <c r="I4" s="977"/>
      <c r="J4" s="977"/>
      <c r="K4" s="977"/>
      <c r="L4" s="977"/>
      <c r="M4" s="977"/>
      <c r="N4" s="977"/>
      <c r="O4" s="977"/>
      <c r="P4" s="977"/>
      <c r="Q4" s="977"/>
      <c r="R4" s="977"/>
      <c r="S4" s="978"/>
    </row>
    <row r="5" spans="1:19">
      <c r="A5" s="976" t="s">
        <v>1905</v>
      </c>
      <c r="B5" s="977"/>
      <c r="C5" s="977"/>
      <c r="D5" s="977"/>
      <c r="E5" s="977"/>
      <c r="F5" s="977"/>
      <c r="G5" s="977"/>
      <c r="H5" s="977"/>
      <c r="I5" s="977"/>
      <c r="J5" s="977"/>
      <c r="K5" s="977"/>
      <c r="L5" s="977"/>
      <c r="M5" s="977"/>
      <c r="N5" s="977"/>
      <c r="O5" s="977"/>
      <c r="P5" s="977"/>
      <c r="Q5" s="977"/>
      <c r="R5" s="977"/>
      <c r="S5" s="978"/>
    </row>
    <row r="6" spans="1:19">
      <c r="A6" s="976" t="s">
        <v>1906</v>
      </c>
      <c r="B6" s="977"/>
      <c r="C6" s="977"/>
      <c r="D6" s="977"/>
      <c r="E6" s="977"/>
      <c r="F6" s="977"/>
      <c r="G6" s="977"/>
      <c r="H6" s="977"/>
      <c r="I6" s="977"/>
      <c r="J6" s="977"/>
      <c r="K6" s="977"/>
      <c r="L6" s="977"/>
      <c r="M6" s="977"/>
      <c r="N6" s="977"/>
      <c r="O6" s="977"/>
      <c r="P6" s="977"/>
      <c r="Q6" s="977"/>
      <c r="R6" s="977"/>
      <c r="S6" s="978"/>
    </row>
    <row r="7" spans="1:19">
      <c r="A7" s="976" t="s">
        <v>1907</v>
      </c>
      <c r="B7" s="977"/>
      <c r="C7" s="977"/>
      <c r="D7" s="977"/>
      <c r="E7" s="977"/>
      <c r="F7" s="977"/>
      <c r="G7" s="977"/>
      <c r="H7" s="977"/>
      <c r="I7" s="977"/>
      <c r="J7" s="977"/>
      <c r="K7" s="977"/>
      <c r="L7" s="977"/>
      <c r="M7" s="977"/>
      <c r="N7" s="977"/>
      <c r="O7" s="977"/>
      <c r="P7" s="977"/>
      <c r="Q7" s="977"/>
      <c r="R7" s="977"/>
      <c r="S7" s="978"/>
    </row>
    <row r="8" spans="1:19">
      <c r="A8" s="976" t="s">
        <v>1908</v>
      </c>
      <c r="B8" s="977"/>
      <c r="C8" s="977"/>
      <c r="D8" s="977"/>
      <c r="E8" s="977"/>
      <c r="F8" s="977"/>
      <c r="G8" s="977"/>
      <c r="H8" s="977"/>
      <c r="I8" s="977"/>
      <c r="J8" s="977"/>
      <c r="K8" s="977"/>
      <c r="L8" s="977"/>
      <c r="M8" s="977"/>
      <c r="N8" s="977"/>
      <c r="O8" s="977"/>
      <c r="P8" s="977"/>
      <c r="Q8" s="977"/>
      <c r="R8" s="977"/>
      <c r="S8" s="978"/>
    </row>
    <row r="9" spans="1:19">
      <c r="A9" s="976" t="s">
        <v>1909</v>
      </c>
      <c r="B9" s="977"/>
      <c r="C9" s="977"/>
      <c r="D9" s="977"/>
      <c r="E9" s="977"/>
      <c r="F9" s="977"/>
      <c r="G9" s="977"/>
      <c r="H9" s="977"/>
      <c r="I9" s="977"/>
      <c r="J9" s="977"/>
      <c r="K9" s="977"/>
      <c r="L9" s="977"/>
      <c r="M9" s="977"/>
      <c r="N9" s="977"/>
      <c r="O9" s="977"/>
      <c r="P9" s="977"/>
      <c r="Q9" s="977"/>
      <c r="R9" s="977"/>
      <c r="S9" s="978"/>
    </row>
    <row r="10" spans="1:19">
      <c r="A10" s="982" t="s">
        <v>1910</v>
      </c>
      <c r="B10" s="983"/>
      <c r="C10" s="983"/>
      <c r="D10" s="983"/>
      <c r="E10" s="983"/>
      <c r="F10" s="983"/>
      <c r="G10" s="983"/>
      <c r="H10" s="983"/>
      <c r="I10" s="983"/>
      <c r="J10" s="983"/>
      <c r="K10" s="983"/>
      <c r="L10" s="983"/>
      <c r="M10" s="983"/>
      <c r="N10" s="983"/>
      <c r="O10" s="983"/>
      <c r="P10" s="983"/>
      <c r="Q10" s="983"/>
      <c r="R10" s="983"/>
      <c r="S10" s="984"/>
    </row>
    <row r="11" spans="1:19" ht="32.2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30"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0" customHeight="1">
      <c r="A13" s="985"/>
      <c r="B13" s="985"/>
      <c r="C13" s="1003"/>
      <c r="D13" s="985"/>
      <c r="E13" s="985"/>
      <c r="F13" s="136" t="s">
        <v>63</v>
      </c>
      <c r="G13" s="136" t="s">
        <v>64</v>
      </c>
      <c r="H13" s="136" t="s">
        <v>65</v>
      </c>
      <c r="I13" s="985"/>
      <c r="J13" s="985"/>
      <c r="K13" s="139" t="s">
        <v>66</v>
      </c>
      <c r="L13" s="139" t="s">
        <v>67</v>
      </c>
      <c r="M13" s="139" t="s">
        <v>68</v>
      </c>
      <c r="N13" s="139"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242" customFormat="1" ht="12.75">
      <c r="A15" s="98">
        <v>1</v>
      </c>
      <c r="B15" s="98">
        <v>3</v>
      </c>
      <c r="C15" s="98">
        <v>4</v>
      </c>
      <c r="D15" s="98">
        <v>0</v>
      </c>
      <c r="E15" s="98">
        <v>4</v>
      </c>
      <c r="F15" s="98">
        <v>2</v>
      </c>
      <c r="G15" s="98">
        <v>2</v>
      </c>
      <c r="H15" s="98">
        <v>0</v>
      </c>
      <c r="I15" s="98">
        <v>4</v>
      </c>
      <c r="J15" s="98">
        <v>0</v>
      </c>
      <c r="K15" s="98">
        <v>0</v>
      </c>
      <c r="L15" s="98">
        <v>0</v>
      </c>
      <c r="M15" s="98">
        <v>0</v>
      </c>
      <c r="N15" s="98">
        <v>0</v>
      </c>
      <c r="O15" s="98">
        <v>1</v>
      </c>
      <c r="P15" s="98">
        <v>3</v>
      </c>
      <c r="Q15" s="98">
        <v>0</v>
      </c>
      <c r="R15" s="98">
        <v>0</v>
      </c>
      <c r="S15" s="98">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19" s="725" customFormat="1" ht="12.75">
      <c r="A17" s="18">
        <v>6</v>
      </c>
      <c r="B17" s="18">
        <v>1</v>
      </c>
      <c r="C17" s="18">
        <v>7</v>
      </c>
      <c r="D17" s="18">
        <v>4</v>
      </c>
      <c r="E17" s="18">
        <v>3</v>
      </c>
      <c r="F17" s="18">
        <v>0</v>
      </c>
      <c r="G17" s="18">
        <v>7</v>
      </c>
      <c r="H17" s="18">
        <v>0</v>
      </c>
      <c r="I17" s="18">
        <v>7</v>
      </c>
      <c r="J17" s="18">
        <v>0</v>
      </c>
      <c r="K17" s="18">
        <v>0</v>
      </c>
      <c r="L17" s="18">
        <v>0</v>
      </c>
      <c r="M17" s="18">
        <v>0</v>
      </c>
      <c r="N17" s="18">
        <v>0</v>
      </c>
      <c r="O17" s="18">
        <v>6</v>
      </c>
      <c r="P17" s="18">
        <v>1</v>
      </c>
      <c r="Q17" s="18">
        <v>0</v>
      </c>
      <c r="R17" s="18">
        <v>0</v>
      </c>
      <c r="S17" s="18">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742" customFormat="1" ht="12.75">
      <c r="A19" s="18">
        <v>2</v>
      </c>
      <c r="B19" s="18">
        <v>4</v>
      </c>
      <c r="C19" s="18">
        <v>6</v>
      </c>
      <c r="D19" s="18">
        <v>3</v>
      </c>
      <c r="E19" s="18">
        <v>3</v>
      </c>
      <c r="F19" s="18">
        <v>3</v>
      </c>
      <c r="G19" s="18">
        <v>3</v>
      </c>
      <c r="H19" s="18">
        <v>0</v>
      </c>
      <c r="I19" s="18">
        <v>6</v>
      </c>
      <c r="J19" s="18">
        <v>0</v>
      </c>
      <c r="K19" s="18">
        <v>0</v>
      </c>
      <c r="L19" s="18">
        <v>0</v>
      </c>
      <c r="M19" s="18">
        <v>0</v>
      </c>
      <c r="N19" s="18">
        <v>0</v>
      </c>
      <c r="O19" s="18">
        <v>4</v>
      </c>
      <c r="P19" s="18">
        <v>2</v>
      </c>
      <c r="Q19" s="18">
        <v>0</v>
      </c>
      <c r="R19" s="18">
        <v>0</v>
      </c>
      <c r="S19" s="18">
        <v>0</v>
      </c>
    </row>
    <row r="20" spans="1:19">
      <c r="A20" s="994" t="s">
        <v>72</v>
      </c>
      <c r="B20" s="994"/>
      <c r="C20" s="994"/>
      <c r="D20" s="994"/>
      <c r="E20" s="994"/>
      <c r="F20" s="994"/>
      <c r="G20" s="994"/>
      <c r="H20" s="994"/>
      <c r="I20" s="994"/>
      <c r="J20" s="994"/>
      <c r="K20" s="994"/>
      <c r="L20" s="994"/>
      <c r="M20" s="994"/>
      <c r="N20" s="994"/>
      <c r="O20" s="994"/>
      <c r="P20" s="994"/>
      <c r="Q20" s="994"/>
      <c r="R20" s="994"/>
      <c r="S20" s="994"/>
    </row>
    <row r="21" spans="1:19" s="775" customFormat="1" ht="12.75">
      <c r="A21" s="18">
        <v>5</v>
      </c>
      <c r="B21" s="18">
        <v>2</v>
      </c>
      <c r="C21" s="18">
        <v>7</v>
      </c>
      <c r="D21" s="18">
        <v>3</v>
      </c>
      <c r="E21" s="18">
        <v>4</v>
      </c>
      <c r="F21" s="18">
        <v>3</v>
      </c>
      <c r="G21" s="18">
        <v>4</v>
      </c>
      <c r="H21" s="18">
        <v>0</v>
      </c>
      <c r="I21" s="18">
        <v>7</v>
      </c>
      <c r="J21" s="18">
        <v>0</v>
      </c>
      <c r="K21" s="18">
        <v>0</v>
      </c>
      <c r="L21" s="18">
        <v>0</v>
      </c>
      <c r="M21" s="18">
        <v>0</v>
      </c>
      <c r="N21" s="18">
        <v>0</v>
      </c>
      <c r="O21" s="18">
        <v>3</v>
      </c>
      <c r="P21" s="18">
        <v>4</v>
      </c>
      <c r="Q21" s="18">
        <v>0</v>
      </c>
      <c r="R21" s="18">
        <v>0</v>
      </c>
      <c r="S21" s="18">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803" customFormat="1" ht="12.75">
      <c r="A23" s="18">
        <v>6</v>
      </c>
      <c r="B23" s="18">
        <v>4</v>
      </c>
      <c r="C23" s="18">
        <v>10</v>
      </c>
      <c r="D23" s="18">
        <v>2</v>
      </c>
      <c r="E23" s="18">
        <v>8</v>
      </c>
      <c r="F23" s="18">
        <v>2</v>
      </c>
      <c r="G23" s="18">
        <v>8</v>
      </c>
      <c r="H23" s="18">
        <v>0</v>
      </c>
      <c r="I23" s="18">
        <v>10</v>
      </c>
      <c r="J23" s="18">
        <v>0</v>
      </c>
      <c r="K23" s="18">
        <v>0</v>
      </c>
      <c r="L23" s="18">
        <v>0</v>
      </c>
      <c r="M23" s="18">
        <v>0</v>
      </c>
      <c r="N23" s="18">
        <v>0</v>
      </c>
      <c r="O23" s="18">
        <v>2</v>
      </c>
      <c r="P23" s="18">
        <v>8</v>
      </c>
      <c r="Q23" s="18">
        <v>0</v>
      </c>
      <c r="R23" s="18">
        <v>0</v>
      </c>
      <c r="S23" s="18">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67" customFormat="1" ht="12.75">
      <c r="A25" s="18">
        <v>0</v>
      </c>
      <c r="B25" s="18">
        <v>2</v>
      </c>
      <c r="C25" s="18">
        <v>2</v>
      </c>
      <c r="D25" s="18">
        <v>0</v>
      </c>
      <c r="E25" s="18">
        <v>2</v>
      </c>
      <c r="F25" s="18">
        <v>1</v>
      </c>
      <c r="G25" s="18">
        <v>1</v>
      </c>
      <c r="H25" s="18">
        <v>0</v>
      </c>
      <c r="I25" s="18">
        <v>2</v>
      </c>
      <c r="J25" s="18">
        <v>0</v>
      </c>
      <c r="K25" s="18">
        <v>0</v>
      </c>
      <c r="L25" s="18">
        <v>0</v>
      </c>
      <c r="M25" s="18">
        <v>0</v>
      </c>
      <c r="N25" s="18">
        <v>0</v>
      </c>
      <c r="O25" s="18">
        <v>1</v>
      </c>
      <c r="P25" s="18">
        <v>1</v>
      </c>
      <c r="Q25" s="18">
        <v>0</v>
      </c>
      <c r="R25" s="18">
        <v>0</v>
      </c>
      <c r="S25" s="18">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860" customFormat="1" ht="12.75">
      <c r="A27" s="18">
        <v>1</v>
      </c>
      <c r="B27" s="18">
        <v>4</v>
      </c>
      <c r="C27" s="18">
        <v>5</v>
      </c>
      <c r="D27" s="18">
        <v>1</v>
      </c>
      <c r="E27" s="18">
        <v>4</v>
      </c>
      <c r="F27" s="18">
        <v>1</v>
      </c>
      <c r="G27" s="18">
        <v>4</v>
      </c>
      <c r="H27" s="18">
        <v>0</v>
      </c>
      <c r="I27" s="18">
        <v>5</v>
      </c>
      <c r="J27" s="18">
        <v>0</v>
      </c>
      <c r="K27" s="18">
        <v>0</v>
      </c>
      <c r="L27" s="18">
        <v>0</v>
      </c>
      <c r="M27" s="18">
        <v>0</v>
      </c>
      <c r="N27" s="18">
        <v>0</v>
      </c>
      <c r="O27" s="18">
        <v>2</v>
      </c>
      <c r="P27" s="18">
        <v>3</v>
      </c>
      <c r="Q27" s="18">
        <v>0</v>
      </c>
      <c r="R27" s="18">
        <v>0</v>
      </c>
      <c r="S27" s="18">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903" customFormat="1" ht="12.75">
      <c r="A29" s="18">
        <v>0</v>
      </c>
      <c r="B29" s="18">
        <v>9</v>
      </c>
      <c r="C29" s="18">
        <v>9</v>
      </c>
      <c r="D29" s="18">
        <v>2</v>
      </c>
      <c r="E29" s="18">
        <v>7</v>
      </c>
      <c r="F29" s="18">
        <v>2</v>
      </c>
      <c r="G29" s="18">
        <v>7</v>
      </c>
      <c r="H29" s="18">
        <v>0</v>
      </c>
      <c r="I29" s="18">
        <v>9</v>
      </c>
      <c r="J29" s="18">
        <v>0</v>
      </c>
      <c r="K29" s="18">
        <v>0</v>
      </c>
      <c r="L29" s="18">
        <v>0</v>
      </c>
      <c r="M29" s="18">
        <v>0</v>
      </c>
      <c r="N29" s="18">
        <v>0</v>
      </c>
      <c r="O29" s="18">
        <v>7</v>
      </c>
      <c r="P29" s="18">
        <v>2</v>
      </c>
      <c r="Q29" s="18">
        <v>0</v>
      </c>
      <c r="R29" s="18">
        <v>0</v>
      </c>
      <c r="S29" s="18">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903" customFormat="1" ht="12.75">
      <c r="A31" s="18">
        <v>0</v>
      </c>
      <c r="B31" s="18">
        <v>4</v>
      </c>
      <c r="C31" s="18">
        <v>4</v>
      </c>
      <c r="D31" s="18">
        <v>2</v>
      </c>
      <c r="E31" s="18">
        <v>2</v>
      </c>
      <c r="F31" s="18">
        <v>2</v>
      </c>
      <c r="G31" s="18">
        <v>2</v>
      </c>
      <c r="H31" s="18">
        <v>0</v>
      </c>
      <c r="I31" s="18">
        <v>4</v>
      </c>
      <c r="J31" s="18">
        <v>0</v>
      </c>
      <c r="K31" s="18">
        <v>0</v>
      </c>
      <c r="L31" s="18">
        <v>0</v>
      </c>
      <c r="M31" s="18">
        <v>0</v>
      </c>
      <c r="N31" s="18">
        <v>0</v>
      </c>
      <c r="O31" s="18">
        <v>2</v>
      </c>
      <c r="P31" s="18">
        <v>2</v>
      </c>
      <c r="Q31" s="18">
        <v>0</v>
      </c>
      <c r="R31" s="18">
        <v>0</v>
      </c>
      <c r="S31" s="18">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20" s="928" customFormat="1" ht="12.75">
      <c r="A33" s="18">
        <v>3</v>
      </c>
      <c r="B33" s="18">
        <v>3</v>
      </c>
      <c r="C33" s="18">
        <v>6</v>
      </c>
      <c r="D33" s="18">
        <v>2</v>
      </c>
      <c r="E33" s="18">
        <v>4</v>
      </c>
      <c r="F33" s="18">
        <v>3</v>
      </c>
      <c r="G33" s="18">
        <v>3</v>
      </c>
      <c r="H33" s="18">
        <v>0</v>
      </c>
      <c r="I33" s="18">
        <v>6</v>
      </c>
      <c r="J33" s="18">
        <v>0</v>
      </c>
      <c r="K33" s="18">
        <v>0</v>
      </c>
      <c r="L33" s="18">
        <v>0</v>
      </c>
      <c r="M33" s="18">
        <v>0</v>
      </c>
      <c r="N33" s="18">
        <v>0</v>
      </c>
      <c r="O33" s="18">
        <v>2</v>
      </c>
      <c r="P33" s="18">
        <v>4</v>
      </c>
      <c r="Q33" s="18">
        <v>0</v>
      </c>
      <c r="R33" s="18">
        <v>0</v>
      </c>
      <c r="S33" s="18">
        <v>0</v>
      </c>
    </row>
    <row r="34" spans="1:20">
      <c r="A34" s="994" t="s">
        <v>79</v>
      </c>
      <c r="B34" s="994"/>
      <c r="C34" s="994"/>
      <c r="D34" s="994"/>
      <c r="E34" s="994"/>
      <c r="F34" s="994"/>
      <c r="G34" s="994"/>
      <c r="H34" s="994"/>
      <c r="I34" s="994"/>
      <c r="J34" s="994"/>
      <c r="K34" s="994"/>
      <c r="L34" s="994"/>
      <c r="M34" s="994"/>
      <c r="N34" s="994"/>
      <c r="O34" s="994"/>
      <c r="P34" s="994"/>
      <c r="Q34" s="994"/>
      <c r="R34" s="994"/>
      <c r="S34" s="994"/>
    </row>
    <row r="35" spans="1:20" s="928" customFormat="1" ht="12.75">
      <c r="A35" s="18">
        <v>0</v>
      </c>
      <c r="B35" s="18">
        <v>2</v>
      </c>
      <c r="C35" s="18">
        <v>2</v>
      </c>
      <c r="D35" s="18">
        <v>2</v>
      </c>
      <c r="E35" s="18">
        <v>0</v>
      </c>
      <c r="F35" s="18">
        <v>0</v>
      </c>
      <c r="G35" s="18">
        <v>2</v>
      </c>
      <c r="H35" s="18">
        <v>0</v>
      </c>
      <c r="I35" s="18">
        <v>2</v>
      </c>
      <c r="J35" s="18">
        <v>0</v>
      </c>
      <c r="K35" s="18">
        <v>0</v>
      </c>
      <c r="L35" s="18">
        <v>0</v>
      </c>
      <c r="M35" s="18">
        <v>0</v>
      </c>
      <c r="N35" s="18">
        <v>0</v>
      </c>
      <c r="O35" s="18">
        <v>1</v>
      </c>
      <c r="P35" s="18">
        <v>1</v>
      </c>
      <c r="Q35" s="18">
        <v>0</v>
      </c>
      <c r="R35" s="18">
        <v>0</v>
      </c>
      <c r="S35" s="18">
        <v>0</v>
      </c>
    </row>
    <row r="36" spans="1:20">
      <c r="A36" s="994" t="s">
        <v>80</v>
      </c>
      <c r="B36" s="994"/>
      <c r="C36" s="994"/>
      <c r="D36" s="994"/>
      <c r="E36" s="994"/>
      <c r="F36" s="994"/>
      <c r="G36" s="994"/>
      <c r="H36" s="994"/>
      <c r="I36" s="994"/>
      <c r="J36" s="994"/>
      <c r="K36" s="994"/>
      <c r="L36" s="994"/>
      <c r="M36" s="994"/>
      <c r="N36" s="994"/>
      <c r="O36" s="994"/>
      <c r="P36" s="994"/>
      <c r="Q36" s="994"/>
      <c r="R36" s="994"/>
      <c r="S36" s="994"/>
    </row>
    <row r="37" spans="1:20" s="954" customFormat="1" ht="12.75">
      <c r="A37" s="949">
        <v>2</v>
      </c>
      <c r="B37" s="949">
        <v>4</v>
      </c>
      <c r="C37" s="949">
        <v>6</v>
      </c>
      <c r="D37" s="949">
        <v>1</v>
      </c>
      <c r="E37" s="949">
        <v>5</v>
      </c>
      <c r="F37" s="949">
        <v>2</v>
      </c>
      <c r="G37" s="949">
        <v>4</v>
      </c>
      <c r="H37" s="949">
        <v>0</v>
      </c>
      <c r="I37" s="949">
        <v>6</v>
      </c>
      <c r="J37" s="949">
        <v>0</v>
      </c>
      <c r="K37" s="949">
        <v>0</v>
      </c>
      <c r="L37" s="949">
        <v>0</v>
      </c>
      <c r="M37" s="949">
        <v>0</v>
      </c>
      <c r="N37" s="949">
        <v>0</v>
      </c>
      <c r="O37" s="949">
        <v>3</v>
      </c>
      <c r="P37" s="949">
        <v>3</v>
      </c>
      <c r="Q37" s="949">
        <v>0</v>
      </c>
      <c r="R37" s="949">
        <v>0</v>
      </c>
      <c r="S37" s="949">
        <v>0</v>
      </c>
      <c r="T37" s="107"/>
    </row>
    <row r="38" spans="1:20">
      <c r="A38" s="999" t="s">
        <v>3655</v>
      </c>
      <c r="B38" s="999"/>
      <c r="C38" s="999"/>
      <c r="D38" s="999"/>
      <c r="E38" s="999"/>
      <c r="F38" s="999"/>
      <c r="G38" s="999"/>
      <c r="H38" s="999"/>
      <c r="I38" s="999"/>
      <c r="J38" s="999"/>
      <c r="K38" s="999"/>
      <c r="L38" s="999"/>
      <c r="M38" s="999"/>
      <c r="N38" s="999"/>
      <c r="O38" s="999"/>
      <c r="P38" s="999"/>
      <c r="Q38" s="999"/>
      <c r="R38" s="999"/>
      <c r="S38" s="999"/>
    </row>
    <row r="39" spans="1:20" s="49" customFormat="1" ht="12.75">
      <c r="A39" s="296">
        <f>SUM(A37,A35,A33,A31,A29,A27,A25,A23,A21,A19,A17,A15)</f>
        <v>26</v>
      </c>
      <c r="B39" s="349">
        <f t="shared" ref="B39:S39" si="0">SUM(B37,B35,B33,B31,B29,B27,B25,B23,B21,B19,B17,B15)</f>
        <v>42</v>
      </c>
      <c r="C39" s="349">
        <f t="shared" si="0"/>
        <v>68</v>
      </c>
      <c r="D39" s="349">
        <f t="shared" si="0"/>
        <v>22</v>
      </c>
      <c r="E39" s="349">
        <f t="shared" si="0"/>
        <v>46</v>
      </c>
      <c r="F39" s="349">
        <f t="shared" si="0"/>
        <v>21</v>
      </c>
      <c r="G39" s="349">
        <f t="shared" si="0"/>
        <v>47</v>
      </c>
      <c r="H39" s="349">
        <f t="shared" si="0"/>
        <v>0</v>
      </c>
      <c r="I39" s="349">
        <f t="shared" si="0"/>
        <v>68</v>
      </c>
      <c r="J39" s="349">
        <f t="shared" si="0"/>
        <v>0</v>
      </c>
      <c r="K39" s="349">
        <f t="shared" si="0"/>
        <v>0</v>
      </c>
      <c r="L39" s="349">
        <f t="shared" si="0"/>
        <v>0</v>
      </c>
      <c r="M39" s="349">
        <f t="shared" si="0"/>
        <v>0</v>
      </c>
      <c r="N39" s="349">
        <f t="shared" si="0"/>
        <v>0</v>
      </c>
      <c r="O39" s="349">
        <f t="shared" si="0"/>
        <v>34</v>
      </c>
      <c r="P39" s="349">
        <f t="shared" si="0"/>
        <v>34</v>
      </c>
      <c r="Q39" s="349">
        <f t="shared" si="0"/>
        <v>0</v>
      </c>
      <c r="R39" s="349">
        <f t="shared" si="0"/>
        <v>0</v>
      </c>
      <c r="S39" s="349">
        <f t="shared" si="0"/>
        <v>0</v>
      </c>
    </row>
    <row r="40" spans="1:20">
      <c r="A40" s="143"/>
      <c r="B40" s="143"/>
      <c r="C40" s="143"/>
      <c r="D40" s="143"/>
      <c r="E40" s="143"/>
      <c r="F40" s="143"/>
      <c r="G40" s="143"/>
      <c r="H40" s="143"/>
      <c r="I40" s="143"/>
      <c r="J40" s="143"/>
      <c r="K40" s="143"/>
      <c r="L40" s="143"/>
      <c r="M40" s="143"/>
      <c r="N40" s="143"/>
      <c r="O40" s="143"/>
      <c r="P40" s="143"/>
      <c r="Q40" s="143"/>
      <c r="R40" s="143"/>
      <c r="S40" s="143"/>
    </row>
    <row r="41" spans="1:20" ht="24" customHeight="1">
      <c r="A41" s="1259" t="s">
        <v>2341</v>
      </c>
      <c r="B41" s="1259"/>
      <c r="C41" s="1259"/>
      <c r="D41" s="1259"/>
      <c r="E41" s="1259"/>
      <c r="F41" s="1259"/>
      <c r="G41" s="1259"/>
      <c r="H41" s="1259"/>
      <c r="I41" s="1259"/>
      <c r="J41" s="1259"/>
      <c r="K41" s="1259"/>
      <c r="L41" s="1259"/>
      <c r="M41" s="1259"/>
      <c r="N41" s="1259"/>
      <c r="O41" s="1259"/>
      <c r="P41" s="1259"/>
      <c r="Q41" s="1259"/>
      <c r="R41" s="1259"/>
      <c r="S41" s="1260"/>
    </row>
    <row r="42" spans="1:20">
      <c r="A42" s="1109" t="s">
        <v>3654</v>
      </c>
      <c r="B42" s="1109"/>
      <c r="C42" s="1109"/>
      <c r="D42" s="1109"/>
      <c r="E42" s="1109"/>
      <c r="F42" s="1109"/>
      <c r="G42" s="1109"/>
      <c r="H42" s="1109"/>
      <c r="I42" s="1109"/>
      <c r="J42" s="1109"/>
      <c r="K42" s="1109"/>
      <c r="L42" s="1109"/>
      <c r="M42" s="1109"/>
      <c r="N42" s="1109"/>
      <c r="O42" s="1109"/>
      <c r="P42" s="1109"/>
      <c r="Q42" s="1109"/>
      <c r="R42" s="1109"/>
      <c r="S42" s="1110"/>
    </row>
    <row r="43" spans="1:20">
      <c r="A43" s="976" t="s">
        <v>81</v>
      </c>
      <c r="B43" s="977"/>
      <c r="C43" s="977"/>
      <c r="D43" s="977"/>
      <c r="E43" s="977"/>
      <c r="F43" s="977"/>
      <c r="G43" s="977"/>
      <c r="H43" s="977"/>
      <c r="I43" s="977"/>
      <c r="J43" s="977"/>
      <c r="K43" s="977"/>
      <c r="L43" s="977"/>
      <c r="M43" s="977"/>
      <c r="N43" s="977"/>
      <c r="O43" s="977"/>
      <c r="P43" s="977"/>
      <c r="Q43" s="977"/>
      <c r="R43" s="977"/>
      <c r="S43" s="978"/>
    </row>
    <row r="44" spans="1:20">
      <c r="A44" s="976" t="s">
        <v>578</v>
      </c>
      <c r="B44" s="977"/>
      <c r="C44" s="977"/>
      <c r="D44" s="977"/>
      <c r="E44" s="977"/>
      <c r="F44" s="977"/>
      <c r="G44" s="977"/>
      <c r="H44" s="977"/>
      <c r="I44" s="977"/>
      <c r="J44" s="977"/>
      <c r="K44" s="977"/>
      <c r="L44" s="977"/>
      <c r="M44" s="977"/>
      <c r="N44" s="977"/>
      <c r="O44" s="977"/>
      <c r="P44" s="977"/>
      <c r="Q44" s="977"/>
      <c r="R44" s="977"/>
      <c r="S44" s="978"/>
    </row>
    <row r="45" spans="1:20">
      <c r="A45" s="976" t="s">
        <v>1911</v>
      </c>
      <c r="B45" s="977"/>
      <c r="C45" s="977"/>
      <c r="D45" s="977"/>
      <c r="E45" s="977"/>
      <c r="F45" s="977"/>
      <c r="G45" s="977"/>
      <c r="H45" s="977"/>
      <c r="I45" s="977"/>
      <c r="J45" s="977"/>
      <c r="K45" s="977"/>
      <c r="L45" s="977"/>
      <c r="M45" s="977"/>
      <c r="N45" s="977"/>
      <c r="O45" s="977"/>
      <c r="P45" s="977"/>
      <c r="Q45" s="977"/>
      <c r="R45" s="977"/>
      <c r="S45" s="978"/>
    </row>
    <row r="46" spans="1:20">
      <c r="A46" s="976" t="s">
        <v>1912</v>
      </c>
      <c r="B46" s="977"/>
      <c r="C46" s="977"/>
      <c r="D46" s="977"/>
      <c r="E46" s="977"/>
      <c r="F46" s="977"/>
      <c r="G46" s="977"/>
      <c r="H46" s="977"/>
      <c r="I46" s="977"/>
      <c r="J46" s="977"/>
      <c r="K46" s="977"/>
      <c r="L46" s="977"/>
      <c r="M46" s="977"/>
      <c r="N46" s="977"/>
      <c r="O46" s="977"/>
      <c r="P46" s="977"/>
      <c r="Q46" s="977"/>
      <c r="R46" s="977"/>
      <c r="S46" s="978"/>
    </row>
    <row r="47" spans="1:20">
      <c r="A47" s="976" t="s">
        <v>1913</v>
      </c>
      <c r="B47" s="977"/>
      <c r="C47" s="977"/>
      <c r="D47" s="977"/>
      <c r="E47" s="977"/>
      <c r="F47" s="977"/>
      <c r="G47" s="977"/>
      <c r="H47" s="977"/>
      <c r="I47" s="977"/>
      <c r="J47" s="977"/>
      <c r="K47" s="977"/>
      <c r="L47" s="977"/>
      <c r="M47" s="977"/>
      <c r="N47" s="977"/>
      <c r="O47" s="977"/>
      <c r="P47" s="977"/>
      <c r="Q47" s="977"/>
      <c r="R47" s="977"/>
      <c r="S47" s="978"/>
    </row>
    <row r="48" spans="1:20">
      <c r="A48" s="976" t="s">
        <v>1914</v>
      </c>
      <c r="B48" s="977"/>
      <c r="C48" s="977"/>
      <c r="D48" s="977"/>
      <c r="E48" s="977"/>
      <c r="F48" s="977"/>
      <c r="G48" s="977"/>
      <c r="H48" s="977"/>
      <c r="I48" s="977"/>
      <c r="J48" s="977"/>
      <c r="K48" s="977"/>
      <c r="L48" s="977"/>
      <c r="M48" s="977"/>
      <c r="N48" s="977"/>
      <c r="O48" s="977"/>
      <c r="P48" s="977"/>
      <c r="Q48" s="977"/>
      <c r="R48" s="977"/>
      <c r="S48" s="978"/>
    </row>
    <row r="49" spans="1:19">
      <c r="A49" s="976" t="s">
        <v>1915</v>
      </c>
      <c r="B49" s="977"/>
      <c r="C49" s="977"/>
      <c r="D49" s="977"/>
      <c r="E49" s="977"/>
      <c r="F49" s="977"/>
      <c r="G49" s="977"/>
      <c r="H49" s="977"/>
      <c r="I49" s="977"/>
      <c r="J49" s="977"/>
      <c r="K49" s="977"/>
      <c r="L49" s="977"/>
      <c r="M49" s="977"/>
      <c r="N49" s="977"/>
      <c r="O49" s="977"/>
      <c r="P49" s="977"/>
      <c r="Q49" s="977"/>
      <c r="R49" s="977"/>
      <c r="S49" s="978"/>
    </row>
    <row r="50" spans="1:19">
      <c r="A50" s="982" t="s">
        <v>1916</v>
      </c>
      <c r="B50" s="983"/>
      <c r="C50" s="983"/>
      <c r="D50" s="983"/>
      <c r="E50" s="983"/>
      <c r="F50" s="983"/>
      <c r="G50" s="983"/>
      <c r="H50" s="983"/>
      <c r="I50" s="983"/>
      <c r="J50" s="983"/>
      <c r="K50" s="983"/>
      <c r="L50" s="983"/>
      <c r="M50" s="983"/>
      <c r="N50" s="983"/>
      <c r="O50" s="983"/>
      <c r="P50" s="983"/>
      <c r="Q50" s="983"/>
      <c r="R50" s="983"/>
      <c r="S50" s="984"/>
    </row>
    <row r="51" spans="1:19" ht="33.75"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ht="30"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60" customHeight="1">
      <c r="A53" s="985"/>
      <c r="B53" s="985"/>
      <c r="C53" s="1003"/>
      <c r="D53" s="985"/>
      <c r="E53" s="985"/>
      <c r="F53" s="136" t="s">
        <v>63</v>
      </c>
      <c r="G53" s="136" t="s">
        <v>64</v>
      </c>
      <c r="H53" s="136" t="s">
        <v>65</v>
      </c>
      <c r="I53" s="985"/>
      <c r="J53" s="985"/>
      <c r="K53" s="139" t="s">
        <v>66</v>
      </c>
      <c r="L53" s="139" t="s">
        <v>67</v>
      </c>
      <c r="M53" s="139" t="s">
        <v>68</v>
      </c>
      <c r="N53" s="139" t="s">
        <v>67</v>
      </c>
      <c r="O53" s="985"/>
      <c r="P53" s="985"/>
      <c r="Q53" s="985"/>
      <c r="R53" s="985"/>
      <c r="S53" s="985"/>
    </row>
    <row r="54" spans="1:19">
      <c r="A54" s="994" t="s">
        <v>69</v>
      </c>
      <c r="B54" s="994"/>
      <c r="C54" s="994"/>
      <c r="D54" s="994"/>
      <c r="E54" s="994"/>
      <c r="F54" s="994"/>
      <c r="G54" s="994"/>
      <c r="H54" s="994"/>
      <c r="I54" s="994"/>
      <c r="J54" s="994"/>
      <c r="K54" s="994"/>
      <c r="L54" s="994"/>
      <c r="M54" s="994"/>
      <c r="N54" s="994"/>
      <c r="O54" s="994"/>
      <c r="P54" s="994"/>
      <c r="Q54" s="994"/>
      <c r="R54" s="994"/>
      <c r="S54" s="994"/>
    </row>
    <row r="55" spans="1:19" s="242" customFormat="1" ht="12.75">
      <c r="A55" s="98">
        <v>0</v>
      </c>
      <c r="B55" s="98">
        <v>0</v>
      </c>
      <c r="C55" s="98">
        <v>0</v>
      </c>
      <c r="D55" s="98">
        <v>0</v>
      </c>
      <c r="E55" s="98">
        <v>0</v>
      </c>
      <c r="F55" s="98">
        <v>0</v>
      </c>
      <c r="G55" s="98">
        <v>0</v>
      </c>
      <c r="H55" s="98">
        <v>0</v>
      </c>
      <c r="I55" s="98">
        <v>0</v>
      </c>
      <c r="J55" s="98">
        <v>0</v>
      </c>
      <c r="K55" s="98">
        <v>0</v>
      </c>
      <c r="L55" s="98">
        <v>0</v>
      </c>
      <c r="M55" s="98">
        <v>0</v>
      </c>
      <c r="N55" s="98">
        <v>0</v>
      </c>
      <c r="O55" s="98">
        <v>0</v>
      </c>
      <c r="P55" s="98">
        <v>0</v>
      </c>
      <c r="Q55" s="98">
        <v>0</v>
      </c>
      <c r="R55" s="98">
        <v>0</v>
      </c>
      <c r="S55" s="98">
        <v>0</v>
      </c>
    </row>
    <row r="56" spans="1:19">
      <c r="A56" s="994" t="s">
        <v>70</v>
      </c>
      <c r="B56" s="994"/>
      <c r="C56" s="994"/>
      <c r="D56" s="994"/>
      <c r="E56" s="994"/>
      <c r="F56" s="994"/>
      <c r="G56" s="994"/>
      <c r="H56" s="994"/>
      <c r="I56" s="994"/>
      <c r="J56" s="994"/>
      <c r="K56" s="994"/>
      <c r="L56" s="994"/>
      <c r="M56" s="994"/>
      <c r="N56" s="994"/>
      <c r="O56" s="994"/>
      <c r="P56" s="994"/>
      <c r="Q56" s="994"/>
      <c r="R56" s="994"/>
      <c r="S56" s="994"/>
    </row>
    <row r="57" spans="1:19" s="242" customFormat="1" ht="12.75">
      <c r="A57" s="98">
        <v>0</v>
      </c>
      <c r="B57" s="98">
        <v>0</v>
      </c>
      <c r="C57" s="98">
        <v>0</v>
      </c>
      <c r="D57" s="98">
        <v>0</v>
      </c>
      <c r="E57" s="98">
        <v>0</v>
      </c>
      <c r="F57" s="98">
        <v>0</v>
      </c>
      <c r="G57" s="98">
        <v>0</v>
      </c>
      <c r="H57" s="98">
        <v>0</v>
      </c>
      <c r="I57" s="98">
        <v>0</v>
      </c>
      <c r="J57" s="98">
        <v>0</v>
      </c>
      <c r="K57" s="98">
        <v>0</v>
      </c>
      <c r="L57" s="98">
        <v>0</v>
      </c>
      <c r="M57" s="98">
        <v>0</v>
      </c>
      <c r="N57" s="98">
        <v>0</v>
      </c>
      <c r="O57" s="98">
        <v>0</v>
      </c>
      <c r="P57" s="98">
        <v>0</v>
      </c>
      <c r="Q57" s="98">
        <v>0</v>
      </c>
      <c r="R57" s="98">
        <v>0</v>
      </c>
      <c r="S57" s="98">
        <v>0</v>
      </c>
    </row>
    <row r="58" spans="1:19">
      <c r="A58" s="994" t="s">
        <v>71</v>
      </c>
      <c r="B58" s="994"/>
      <c r="C58" s="994"/>
      <c r="D58" s="994"/>
      <c r="E58" s="994"/>
      <c r="F58" s="994"/>
      <c r="G58" s="994"/>
      <c r="H58" s="994"/>
      <c r="I58" s="994"/>
      <c r="J58" s="994"/>
      <c r="K58" s="994"/>
      <c r="L58" s="994"/>
      <c r="M58" s="994"/>
      <c r="N58" s="994"/>
      <c r="O58" s="994"/>
      <c r="P58" s="994"/>
      <c r="Q58" s="994"/>
      <c r="R58" s="994"/>
      <c r="S58" s="994"/>
    </row>
    <row r="59" spans="1:19" s="242" customFormat="1" ht="12.75">
      <c r="A59" s="98">
        <v>0</v>
      </c>
      <c r="B59" s="98">
        <v>0</v>
      </c>
      <c r="C59" s="98">
        <v>0</v>
      </c>
      <c r="D59" s="98">
        <v>0</v>
      </c>
      <c r="E59" s="98">
        <v>0</v>
      </c>
      <c r="F59" s="98">
        <v>0</v>
      </c>
      <c r="G59" s="98">
        <v>0</v>
      </c>
      <c r="H59" s="98">
        <v>0</v>
      </c>
      <c r="I59" s="98">
        <v>0</v>
      </c>
      <c r="J59" s="98">
        <v>0</v>
      </c>
      <c r="K59" s="98">
        <v>0</v>
      </c>
      <c r="L59" s="98">
        <v>0</v>
      </c>
      <c r="M59" s="98">
        <v>0</v>
      </c>
      <c r="N59" s="98">
        <v>0</v>
      </c>
      <c r="O59" s="98">
        <v>0</v>
      </c>
      <c r="P59" s="98">
        <v>0</v>
      </c>
      <c r="Q59" s="98">
        <v>0</v>
      </c>
      <c r="R59" s="98">
        <v>0</v>
      </c>
      <c r="S59" s="98">
        <v>0</v>
      </c>
    </row>
    <row r="60" spans="1:19">
      <c r="A60" s="994" t="s">
        <v>72</v>
      </c>
      <c r="B60" s="994"/>
      <c r="C60" s="994"/>
      <c r="D60" s="994"/>
      <c r="E60" s="994"/>
      <c r="F60" s="994"/>
      <c r="G60" s="994"/>
      <c r="H60" s="994"/>
      <c r="I60" s="994"/>
      <c r="J60" s="994"/>
      <c r="K60" s="994"/>
      <c r="L60" s="994"/>
      <c r="M60" s="994"/>
      <c r="N60" s="994"/>
      <c r="O60" s="994"/>
      <c r="P60" s="994"/>
      <c r="Q60" s="994"/>
      <c r="R60" s="994"/>
      <c r="S60" s="994"/>
    </row>
    <row r="61" spans="1:19" s="242" customFormat="1" ht="12.75">
      <c r="A61" s="98">
        <v>0</v>
      </c>
      <c r="B61" s="98">
        <v>0</v>
      </c>
      <c r="C61" s="98">
        <v>0</v>
      </c>
      <c r="D61" s="98">
        <v>0</v>
      </c>
      <c r="E61" s="98">
        <v>0</v>
      </c>
      <c r="F61" s="98">
        <v>0</v>
      </c>
      <c r="G61" s="98">
        <v>0</v>
      </c>
      <c r="H61" s="98">
        <v>0</v>
      </c>
      <c r="I61" s="98">
        <v>0</v>
      </c>
      <c r="J61" s="98">
        <v>0</v>
      </c>
      <c r="K61" s="98">
        <v>0</v>
      </c>
      <c r="L61" s="98">
        <v>0</v>
      </c>
      <c r="M61" s="98">
        <v>0</v>
      </c>
      <c r="N61" s="98">
        <v>0</v>
      </c>
      <c r="O61" s="98">
        <v>0</v>
      </c>
      <c r="P61" s="98">
        <v>0</v>
      </c>
      <c r="Q61" s="98">
        <v>0</v>
      </c>
      <c r="R61" s="98">
        <v>0</v>
      </c>
      <c r="S61" s="98">
        <v>0</v>
      </c>
    </row>
    <row r="62" spans="1:19">
      <c r="A62" s="995" t="s">
        <v>73</v>
      </c>
      <c r="B62" s="995"/>
      <c r="C62" s="995"/>
      <c r="D62" s="995"/>
      <c r="E62" s="995"/>
      <c r="F62" s="995"/>
      <c r="G62" s="995"/>
      <c r="H62" s="995"/>
      <c r="I62" s="995"/>
      <c r="J62" s="995"/>
      <c r="K62" s="995"/>
      <c r="L62" s="995"/>
      <c r="M62" s="995"/>
      <c r="N62" s="995"/>
      <c r="O62" s="995"/>
      <c r="P62" s="995"/>
      <c r="Q62" s="995"/>
      <c r="R62" s="995"/>
      <c r="S62" s="995"/>
    </row>
    <row r="63" spans="1:19" s="242" customFormat="1" ht="12.75">
      <c r="A63" s="98">
        <v>0</v>
      </c>
      <c r="B63" s="98">
        <v>0</v>
      </c>
      <c r="C63" s="98">
        <v>0</v>
      </c>
      <c r="D63" s="98">
        <v>0</v>
      </c>
      <c r="E63" s="98">
        <v>0</v>
      </c>
      <c r="F63" s="98">
        <v>0</v>
      </c>
      <c r="G63" s="98">
        <v>0</v>
      </c>
      <c r="H63" s="98">
        <v>0</v>
      </c>
      <c r="I63" s="98">
        <v>0</v>
      </c>
      <c r="J63" s="98">
        <v>0</v>
      </c>
      <c r="K63" s="98">
        <v>0</v>
      </c>
      <c r="L63" s="98">
        <v>0</v>
      </c>
      <c r="M63" s="98">
        <v>0</v>
      </c>
      <c r="N63" s="98">
        <v>0</v>
      </c>
      <c r="O63" s="98">
        <v>0</v>
      </c>
      <c r="P63" s="98">
        <v>0</v>
      </c>
      <c r="Q63" s="98">
        <v>0</v>
      </c>
      <c r="R63" s="98">
        <v>0</v>
      </c>
      <c r="S63" s="98">
        <v>0</v>
      </c>
    </row>
    <row r="64" spans="1:19">
      <c r="A64" s="994" t="s">
        <v>74</v>
      </c>
      <c r="B64" s="994"/>
      <c r="C64" s="994"/>
      <c r="D64" s="994"/>
      <c r="E64" s="994"/>
      <c r="F64" s="994"/>
      <c r="G64" s="994"/>
      <c r="H64" s="994"/>
      <c r="I64" s="994"/>
      <c r="J64" s="994"/>
      <c r="K64" s="994"/>
      <c r="L64" s="994"/>
      <c r="M64" s="994"/>
      <c r="N64" s="994"/>
      <c r="O64" s="994"/>
      <c r="P64" s="994"/>
      <c r="Q64" s="994"/>
      <c r="R64" s="994"/>
      <c r="S64" s="994"/>
    </row>
    <row r="65" spans="1:19" s="567" customFormat="1" ht="12.75">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994" t="s">
        <v>75</v>
      </c>
      <c r="B66" s="994"/>
      <c r="C66" s="994"/>
      <c r="D66" s="994"/>
      <c r="E66" s="994"/>
      <c r="F66" s="994"/>
      <c r="G66" s="994"/>
      <c r="H66" s="994"/>
      <c r="I66" s="994"/>
      <c r="J66" s="994"/>
      <c r="K66" s="994"/>
      <c r="L66" s="994"/>
      <c r="M66" s="994"/>
      <c r="N66" s="994"/>
      <c r="O66" s="994"/>
      <c r="P66" s="994"/>
      <c r="Q66" s="994"/>
      <c r="R66" s="994"/>
      <c r="S66" s="994"/>
    </row>
    <row r="67" spans="1:19" s="242" customFormat="1" ht="12.75">
      <c r="A67" s="98">
        <v>0</v>
      </c>
      <c r="B67" s="98">
        <v>0</v>
      </c>
      <c r="C67" s="98">
        <v>0</v>
      </c>
      <c r="D67" s="98">
        <v>0</v>
      </c>
      <c r="E67" s="98">
        <v>0</v>
      </c>
      <c r="F67" s="98">
        <v>0</v>
      </c>
      <c r="G67" s="98">
        <v>0</v>
      </c>
      <c r="H67" s="98">
        <v>0</v>
      </c>
      <c r="I67" s="98">
        <v>0</v>
      </c>
      <c r="J67" s="98">
        <v>0</v>
      </c>
      <c r="K67" s="98">
        <v>0</v>
      </c>
      <c r="L67" s="98">
        <v>0</v>
      </c>
      <c r="M67" s="98">
        <v>0</v>
      </c>
      <c r="N67" s="98">
        <v>0</v>
      </c>
      <c r="O67" s="98">
        <v>0</v>
      </c>
      <c r="P67" s="98">
        <v>0</v>
      </c>
      <c r="Q67" s="98">
        <v>0</v>
      </c>
      <c r="R67" s="98">
        <v>0</v>
      </c>
      <c r="S67" s="98">
        <v>0</v>
      </c>
    </row>
    <row r="68" spans="1:19">
      <c r="A68" s="994" t="s">
        <v>76</v>
      </c>
      <c r="B68" s="994"/>
      <c r="C68" s="994"/>
      <c r="D68" s="994"/>
      <c r="E68" s="994"/>
      <c r="F68" s="994"/>
      <c r="G68" s="994"/>
      <c r="H68" s="994"/>
      <c r="I68" s="994"/>
      <c r="J68" s="994"/>
      <c r="K68" s="994"/>
      <c r="L68" s="994"/>
      <c r="M68" s="994"/>
      <c r="N68" s="994"/>
      <c r="O68" s="994"/>
      <c r="P68" s="994"/>
      <c r="Q68" s="994"/>
      <c r="R68" s="994"/>
      <c r="S68" s="994"/>
    </row>
    <row r="69" spans="1:19" s="242" customFormat="1" ht="12.75">
      <c r="A69" s="98">
        <v>0</v>
      </c>
      <c r="B69" s="98">
        <v>0</v>
      </c>
      <c r="C69" s="98">
        <v>0</v>
      </c>
      <c r="D69" s="98">
        <v>0</v>
      </c>
      <c r="E69" s="98">
        <v>0</v>
      </c>
      <c r="F69" s="98">
        <v>0</v>
      </c>
      <c r="G69" s="98">
        <v>0</v>
      </c>
      <c r="H69" s="98">
        <v>0</v>
      </c>
      <c r="I69" s="98">
        <v>0</v>
      </c>
      <c r="J69" s="98">
        <v>0</v>
      </c>
      <c r="K69" s="98">
        <v>0</v>
      </c>
      <c r="L69" s="98">
        <v>0</v>
      </c>
      <c r="M69" s="98">
        <v>0</v>
      </c>
      <c r="N69" s="98">
        <v>0</v>
      </c>
      <c r="O69" s="98">
        <v>0</v>
      </c>
      <c r="P69" s="98">
        <v>0</v>
      </c>
      <c r="Q69" s="98">
        <v>0</v>
      </c>
      <c r="R69" s="98">
        <v>0</v>
      </c>
      <c r="S69" s="98">
        <v>0</v>
      </c>
    </row>
    <row r="70" spans="1:19">
      <c r="A70" s="994" t="s">
        <v>77</v>
      </c>
      <c r="B70" s="994"/>
      <c r="C70" s="994"/>
      <c r="D70" s="994"/>
      <c r="E70" s="994"/>
      <c r="F70" s="994"/>
      <c r="G70" s="994"/>
      <c r="H70" s="994"/>
      <c r="I70" s="994"/>
      <c r="J70" s="994"/>
      <c r="K70" s="994"/>
      <c r="L70" s="994"/>
      <c r="M70" s="994"/>
      <c r="N70" s="994"/>
      <c r="O70" s="994"/>
      <c r="P70" s="994"/>
      <c r="Q70" s="994"/>
      <c r="R70" s="994"/>
      <c r="S70" s="994"/>
    </row>
    <row r="71" spans="1:19" s="242" customFormat="1" ht="12.75">
      <c r="A71" s="98">
        <v>0</v>
      </c>
      <c r="B71" s="98">
        <v>0</v>
      </c>
      <c r="C71" s="98">
        <v>0</v>
      </c>
      <c r="D71" s="98">
        <v>0</v>
      </c>
      <c r="E71" s="98">
        <v>0</v>
      </c>
      <c r="F71" s="98">
        <v>0</v>
      </c>
      <c r="G71" s="98">
        <v>0</v>
      </c>
      <c r="H71" s="98">
        <v>0</v>
      </c>
      <c r="I71" s="98">
        <v>0</v>
      </c>
      <c r="J71" s="98">
        <v>0</v>
      </c>
      <c r="K71" s="98">
        <v>0</v>
      </c>
      <c r="L71" s="98">
        <v>0</v>
      </c>
      <c r="M71" s="98">
        <v>0</v>
      </c>
      <c r="N71" s="98">
        <v>0</v>
      </c>
      <c r="O71" s="98">
        <v>0</v>
      </c>
      <c r="P71" s="98">
        <v>0</v>
      </c>
      <c r="Q71" s="98">
        <v>0</v>
      </c>
      <c r="R71" s="98">
        <v>0</v>
      </c>
      <c r="S71" s="98">
        <v>0</v>
      </c>
    </row>
    <row r="72" spans="1:19">
      <c r="A72" s="994" t="s">
        <v>78</v>
      </c>
      <c r="B72" s="994"/>
      <c r="C72" s="994"/>
      <c r="D72" s="994"/>
      <c r="E72" s="994"/>
      <c r="F72" s="994"/>
      <c r="G72" s="994"/>
      <c r="H72" s="994"/>
      <c r="I72" s="994"/>
      <c r="J72" s="994"/>
      <c r="K72" s="994"/>
      <c r="L72" s="994"/>
      <c r="M72" s="994"/>
      <c r="N72" s="994"/>
      <c r="O72" s="994"/>
      <c r="P72" s="994"/>
      <c r="Q72" s="994"/>
      <c r="R72" s="994"/>
      <c r="S72" s="994"/>
    </row>
    <row r="73" spans="1:19" s="242" customFormat="1" ht="12.75">
      <c r="A73" s="98">
        <v>0</v>
      </c>
      <c r="B73" s="98">
        <v>0</v>
      </c>
      <c r="C73" s="98">
        <v>0</v>
      </c>
      <c r="D73" s="98">
        <v>0</v>
      </c>
      <c r="E73" s="98">
        <v>0</v>
      </c>
      <c r="F73" s="98">
        <v>0</v>
      </c>
      <c r="G73" s="98">
        <v>0</v>
      </c>
      <c r="H73" s="98">
        <v>0</v>
      </c>
      <c r="I73" s="98">
        <v>0</v>
      </c>
      <c r="J73" s="98">
        <v>0</v>
      </c>
      <c r="K73" s="98">
        <v>0</v>
      </c>
      <c r="L73" s="98">
        <v>0</v>
      </c>
      <c r="M73" s="98">
        <v>0</v>
      </c>
      <c r="N73" s="98">
        <v>0</v>
      </c>
      <c r="O73" s="98">
        <v>0</v>
      </c>
      <c r="P73" s="98">
        <v>0</v>
      </c>
      <c r="Q73" s="98">
        <v>0</v>
      </c>
      <c r="R73" s="98">
        <v>0</v>
      </c>
      <c r="S73" s="98">
        <v>0</v>
      </c>
    </row>
    <row r="74" spans="1:19">
      <c r="A74" s="994" t="s">
        <v>79</v>
      </c>
      <c r="B74" s="994"/>
      <c r="C74" s="994"/>
      <c r="D74" s="994"/>
      <c r="E74" s="994"/>
      <c r="F74" s="994"/>
      <c r="G74" s="994"/>
      <c r="H74" s="994"/>
      <c r="I74" s="994"/>
      <c r="J74" s="994"/>
      <c r="K74" s="994"/>
      <c r="L74" s="994"/>
      <c r="M74" s="994"/>
      <c r="N74" s="994"/>
      <c r="O74" s="994"/>
      <c r="P74" s="994"/>
      <c r="Q74" s="994"/>
      <c r="R74" s="994"/>
      <c r="S74" s="994"/>
    </row>
    <row r="75" spans="1:19" s="242" customFormat="1" ht="12.75">
      <c r="A75" s="98">
        <v>0</v>
      </c>
      <c r="B75" s="98">
        <v>0</v>
      </c>
      <c r="C75" s="98">
        <v>0</v>
      </c>
      <c r="D75" s="98">
        <v>0</v>
      </c>
      <c r="E75" s="98">
        <v>0</v>
      </c>
      <c r="F75" s="98">
        <v>0</v>
      </c>
      <c r="G75" s="98">
        <v>0</v>
      </c>
      <c r="H75" s="98">
        <v>0</v>
      </c>
      <c r="I75" s="98">
        <v>0</v>
      </c>
      <c r="J75" s="98">
        <v>0</v>
      </c>
      <c r="K75" s="98">
        <v>0</v>
      </c>
      <c r="L75" s="98">
        <v>0</v>
      </c>
      <c r="M75" s="98">
        <v>0</v>
      </c>
      <c r="N75" s="98">
        <v>0</v>
      </c>
      <c r="O75" s="98">
        <v>0</v>
      </c>
      <c r="P75" s="98">
        <v>0</v>
      </c>
      <c r="Q75" s="98">
        <v>0</v>
      </c>
      <c r="R75" s="98">
        <v>0</v>
      </c>
      <c r="S75" s="98">
        <v>0</v>
      </c>
    </row>
    <row r="76" spans="1:19">
      <c r="A76" s="994" t="s">
        <v>80</v>
      </c>
      <c r="B76" s="994"/>
      <c r="C76" s="994"/>
      <c r="D76" s="994"/>
      <c r="E76" s="994"/>
      <c r="F76" s="994"/>
      <c r="G76" s="994"/>
      <c r="H76" s="994"/>
      <c r="I76" s="994"/>
      <c r="J76" s="994"/>
      <c r="K76" s="994"/>
      <c r="L76" s="994"/>
      <c r="M76" s="994"/>
      <c r="N76" s="994"/>
      <c r="O76" s="994"/>
      <c r="P76" s="994"/>
      <c r="Q76" s="994"/>
      <c r="R76" s="994"/>
      <c r="S76" s="994"/>
    </row>
    <row r="77" spans="1:19" s="242" customFormat="1" ht="12.75">
      <c r="A77" s="98">
        <v>0</v>
      </c>
      <c r="B77" s="98">
        <v>0</v>
      </c>
      <c r="C77" s="98">
        <v>0</v>
      </c>
      <c r="D77" s="98">
        <v>0</v>
      </c>
      <c r="E77" s="98">
        <v>0</v>
      </c>
      <c r="F77" s="98">
        <v>0</v>
      </c>
      <c r="G77" s="98">
        <v>0</v>
      </c>
      <c r="H77" s="98">
        <v>0</v>
      </c>
      <c r="I77" s="98">
        <v>0</v>
      </c>
      <c r="J77" s="98">
        <v>0</v>
      </c>
      <c r="K77" s="98">
        <v>0</v>
      </c>
      <c r="L77" s="98">
        <v>0</v>
      </c>
      <c r="M77" s="98">
        <v>0</v>
      </c>
      <c r="N77" s="98">
        <v>0</v>
      </c>
      <c r="O77" s="98">
        <v>0</v>
      </c>
      <c r="P77" s="98">
        <v>0</v>
      </c>
      <c r="Q77" s="98">
        <v>0</v>
      </c>
      <c r="R77" s="98">
        <v>0</v>
      </c>
      <c r="S77" s="98">
        <v>0</v>
      </c>
    </row>
    <row r="78" spans="1:19">
      <c r="A78" s="999" t="s">
        <v>3655</v>
      </c>
      <c r="B78" s="999"/>
      <c r="C78" s="999"/>
      <c r="D78" s="999"/>
      <c r="E78" s="999"/>
      <c r="F78" s="999"/>
      <c r="G78" s="999"/>
      <c r="H78" s="999"/>
      <c r="I78" s="999"/>
      <c r="J78" s="999"/>
      <c r="K78" s="999"/>
      <c r="L78" s="999"/>
      <c r="M78" s="999"/>
      <c r="N78" s="999"/>
      <c r="O78" s="999"/>
      <c r="P78" s="999"/>
      <c r="Q78" s="999"/>
      <c r="R78" s="999"/>
      <c r="S78" s="999"/>
    </row>
    <row r="79" spans="1:19" s="96" customFormat="1">
      <c r="A79" s="192">
        <f>SUM(A77,A75,A73,A71,A69,A67,A65,A63,A61,A59,A57,A55)</f>
        <v>0</v>
      </c>
      <c r="B79" s="349">
        <f t="shared" ref="B79:S79" si="1">SUM(B77,B75,B73,B71,B69,B67,B65,B63,B61,B59,B57,B55)</f>
        <v>0</v>
      </c>
      <c r="C79" s="349">
        <f t="shared" si="1"/>
        <v>0</v>
      </c>
      <c r="D79" s="349">
        <f t="shared" si="1"/>
        <v>0</v>
      </c>
      <c r="E79" s="349">
        <f t="shared" si="1"/>
        <v>0</v>
      </c>
      <c r="F79" s="349">
        <f t="shared" si="1"/>
        <v>0</v>
      </c>
      <c r="G79" s="349">
        <f t="shared" si="1"/>
        <v>0</v>
      </c>
      <c r="H79" s="349">
        <f t="shared" si="1"/>
        <v>0</v>
      </c>
      <c r="I79" s="349">
        <f t="shared" si="1"/>
        <v>0</v>
      </c>
      <c r="J79" s="349">
        <f t="shared" si="1"/>
        <v>0</v>
      </c>
      <c r="K79" s="349">
        <f t="shared" si="1"/>
        <v>0</v>
      </c>
      <c r="L79" s="349">
        <f t="shared" si="1"/>
        <v>0</v>
      </c>
      <c r="M79" s="349">
        <f t="shared" si="1"/>
        <v>0</v>
      </c>
      <c r="N79" s="349">
        <f t="shared" si="1"/>
        <v>0</v>
      </c>
      <c r="O79" s="349">
        <f t="shared" si="1"/>
        <v>0</v>
      </c>
      <c r="P79" s="349">
        <f t="shared" si="1"/>
        <v>0</v>
      </c>
      <c r="Q79" s="349">
        <f t="shared" si="1"/>
        <v>0</v>
      </c>
      <c r="R79" s="349">
        <f t="shared" si="1"/>
        <v>0</v>
      </c>
      <c r="S79" s="349">
        <f t="shared" si="1"/>
        <v>0</v>
      </c>
    </row>
    <row r="80" spans="1:19">
      <c r="A80" s="143"/>
      <c r="B80" s="143"/>
      <c r="C80" s="143"/>
      <c r="D80" s="143"/>
      <c r="E80" s="143"/>
      <c r="F80" s="143"/>
      <c r="G80" s="143"/>
      <c r="H80" s="143"/>
      <c r="I80" s="143"/>
      <c r="J80" s="143"/>
      <c r="K80" s="143"/>
      <c r="L80" s="143"/>
      <c r="M80" s="143"/>
      <c r="N80" s="143"/>
      <c r="O80" s="143"/>
      <c r="P80" s="143"/>
      <c r="Q80" s="143"/>
      <c r="R80" s="143"/>
      <c r="S80" s="143"/>
    </row>
    <row r="81" spans="1:19" ht="23.25" customHeight="1">
      <c r="A81" s="1259" t="s">
        <v>2342</v>
      </c>
      <c r="B81" s="1259"/>
      <c r="C81" s="1259"/>
      <c r="D81" s="1259"/>
      <c r="E81" s="1259"/>
      <c r="F81" s="1259"/>
      <c r="G81" s="1259"/>
      <c r="H81" s="1259"/>
      <c r="I81" s="1259"/>
      <c r="J81" s="1259"/>
      <c r="K81" s="1259"/>
      <c r="L81" s="1259"/>
      <c r="M81" s="1259"/>
      <c r="N81" s="1259"/>
      <c r="O81" s="1259"/>
      <c r="P81" s="1259"/>
      <c r="Q81" s="1259"/>
      <c r="R81" s="1259"/>
      <c r="S81" s="1260"/>
    </row>
    <row r="82" spans="1:19">
      <c r="A82" s="1109" t="s">
        <v>3654</v>
      </c>
      <c r="B82" s="1109"/>
      <c r="C82" s="1109"/>
      <c r="D82" s="1109"/>
      <c r="E82" s="1109"/>
      <c r="F82" s="1109"/>
      <c r="G82" s="1109"/>
      <c r="H82" s="1109"/>
      <c r="I82" s="1109"/>
      <c r="J82" s="1109"/>
      <c r="K82" s="1109"/>
      <c r="L82" s="1109"/>
      <c r="M82" s="1109"/>
      <c r="N82" s="1109"/>
      <c r="O82" s="1109"/>
      <c r="P82" s="1109"/>
      <c r="Q82" s="1109"/>
      <c r="R82" s="1109"/>
      <c r="S82" s="1110"/>
    </row>
    <row r="83" spans="1:19">
      <c r="A83" s="976" t="s">
        <v>81</v>
      </c>
      <c r="B83" s="977"/>
      <c r="C83" s="977"/>
      <c r="D83" s="977"/>
      <c r="E83" s="977"/>
      <c r="F83" s="977"/>
      <c r="G83" s="977"/>
      <c r="H83" s="977"/>
      <c r="I83" s="977"/>
      <c r="J83" s="977"/>
      <c r="K83" s="977"/>
      <c r="L83" s="977"/>
      <c r="M83" s="977"/>
      <c r="N83" s="977"/>
      <c r="O83" s="977"/>
      <c r="P83" s="977"/>
      <c r="Q83" s="977"/>
      <c r="R83" s="977"/>
      <c r="S83" s="978"/>
    </row>
    <row r="84" spans="1:19">
      <c r="A84" s="976" t="s">
        <v>1917</v>
      </c>
      <c r="B84" s="977"/>
      <c r="C84" s="977"/>
      <c r="D84" s="977"/>
      <c r="E84" s="977"/>
      <c r="F84" s="977"/>
      <c r="G84" s="977"/>
      <c r="H84" s="977"/>
      <c r="I84" s="977"/>
      <c r="J84" s="977"/>
      <c r="K84" s="977"/>
      <c r="L84" s="977"/>
      <c r="M84" s="977"/>
      <c r="N84" s="977"/>
      <c r="O84" s="977"/>
      <c r="P84" s="977"/>
      <c r="Q84" s="977"/>
      <c r="R84" s="977"/>
      <c r="S84" s="978"/>
    </row>
    <row r="85" spans="1:19">
      <c r="A85" s="976" t="s">
        <v>1918</v>
      </c>
      <c r="B85" s="977"/>
      <c r="C85" s="977"/>
      <c r="D85" s="977"/>
      <c r="E85" s="977"/>
      <c r="F85" s="977"/>
      <c r="G85" s="977"/>
      <c r="H85" s="977"/>
      <c r="I85" s="977"/>
      <c r="J85" s="977"/>
      <c r="K85" s="977"/>
      <c r="L85" s="977"/>
      <c r="M85" s="977"/>
      <c r="N85" s="977"/>
      <c r="O85" s="977"/>
      <c r="P85" s="977"/>
      <c r="Q85" s="977"/>
      <c r="R85" s="977"/>
      <c r="S85" s="978"/>
    </row>
    <row r="86" spans="1:19">
      <c r="A86" s="976" t="s">
        <v>1919</v>
      </c>
      <c r="B86" s="977"/>
      <c r="C86" s="977"/>
      <c r="D86" s="977"/>
      <c r="E86" s="977"/>
      <c r="F86" s="977"/>
      <c r="G86" s="977"/>
      <c r="H86" s="977"/>
      <c r="I86" s="977"/>
      <c r="J86" s="977"/>
      <c r="K86" s="977"/>
      <c r="L86" s="977"/>
      <c r="M86" s="977"/>
      <c r="N86" s="977"/>
      <c r="O86" s="977"/>
      <c r="P86" s="977"/>
      <c r="Q86" s="977"/>
      <c r="R86" s="977"/>
      <c r="S86" s="978"/>
    </row>
    <row r="87" spans="1:19">
      <c r="A87" s="976" t="s">
        <v>1920</v>
      </c>
      <c r="B87" s="977"/>
      <c r="C87" s="977"/>
      <c r="D87" s="977"/>
      <c r="E87" s="977"/>
      <c r="F87" s="977"/>
      <c r="G87" s="977"/>
      <c r="H87" s="977"/>
      <c r="I87" s="977"/>
      <c r="J87" s="977"/>
      <c r="K87" s="977"/>
      <c r="L87" s="977"/>
      <c r="M87" s="977"/>
      <c r="N87" s="977"/>
      <c r="O87" s="977"/>
      <c r="P87" s="977"/>
      <c r="Q87" s="977"/>
      <c r="R87" s="977"/>
      <c r="S87" s="978"/>
    </row>
    <row r="88" spans="1:19">
      <c r="A88" s="976" t="s">
        <v>1921</v>
      </c>
      <c r="B88" s="977"/>
      <c r="C88" s="977"/>
      <c r="D88" s="977"/>
      <c r="E88" s="977"/>
      <c r="F88" s="977"/>
      <c r="G88" s="977"/>
      <c r="H88" s="977"/>
      <c r="I88" s="977"/>
      <c r="J88" s="977"/>
      <c r="K88" s="977"/>
      <c r="L88" s="977"/>
      <c r="M88" s="977"/>
      <c r="N88" s="977"/>
      <c r="O88" s="977"/>
      <c r="P88" s="977"/>
      <c r="Q88" s="977"/>
      <c r="R88" s="977"/>
      <c r="S88" s="978"/>
    </row>
    <row r="89" spans="1:19">
      <c r="A89" s="976" t="s">
        <v>1922</v>
      </c>
      <c r="B89" s="977"/>
      <c r="C89" s="977"/>
      <c r="D89" s="977"/>
      <c r="E89" s="977"/>
      <c r="F89" s="977"/>
      <c r="G89" s="977"/>
      <c r="H89" s="977"/>
      <c r="I89" s="977"/>
      <c r="J89" s="977"/>
      <c r="K89" s="977"/>
      <c r="L89" s="977"/>
      <c r="M89" s="977"/>
      <c r="N89" s="977"/>
      <c r="O89" s="977"/>
      <c r="P89" s="977"/>
      <c r="Q89" s="977"/>
      <c r="R89" s="977"/>
      <c r="S89" s="978"/>
    </row>
    <row r="90" spans="1:19">
      <c r="A90" s="982" t="s">
        <v>1923</v>
      </c>
      <c r="B90" s="983"/>
      <c r="C90" s="983"/>
      <c r="D90" s="983"/>
      <c r="E90" s="983"/>
      <c r="F90" s="983"/>
      <c r="G90" s="983"/>
      <c r="H90" s="983"/>
      <c r="I90" s="983"/>
      <c r="J90" s="983"/>
      <c r="K90" s="983"/>
      <c r="L90" s="983"/>
      <c r="M90" s="983"/>
      <c r="N90" s="983"/>
      <c r="O90" s="983"/>
      <c r="P90" s="983"/>
      <c r="Q90" s="983"/>
      <c r="R90" s="983"/>
      <c r="S90" s="984"/>
    </row>
    <row r="91" spans="1:19" ht="36" customHeight="1">
      <c r="A91" s="98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985"/>
    </row>
    <row r="92" spans="1:19" ht="30"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57.75" customHeight="1">
      <c r="A93" s="985"/>
      <c r="B93" s="985"/>
      <c r="C93" s="1003"/>
      <c r="D93" s="985"/>
      <c r="E93" s="985"/>
      <c r="F93" s="136" t="s">
        <v>63</v>
      </c>
      <c r="G93" s="136" t="s">
        <v>64</v>
      </c>
      <c r="H93" s="136" t="s">
        <v>65</v>
      </c>
      <c r="I93" s="985"/>
      <c r="J93" s="985"/>
      <c r="K93" s="139" t="s">
        <v>66</v>
      </c>
      <c r="L93" s="139" t="s">
        <v>67</v>
      </c>
      <c r="M93" s="139" t="s">
        <v>68</v>
      </c>
      <c r="N93" s="139" t="s">
        <v>67</v>
      </c>
      <c r="O93" s="985"/>
      <c r="P93" s="985"/>
      <c r="Q93" s="985"/>
      <c r="R93" s="985"/>
      <c r="S93" s="985"/>
    </row>
    <row r="94" spans="1:19">
      <c r="A94" s="994" t="s">
        <v>69</v>
      </c>
      <c r="B94" s="994"/>
      <c r="C94" s="994"/>
      <c r="D94" s="994"/>
      <c r="E94" s="994"/>
      <c r="F94" s="994"/>
      <c r="G94" s="994"/>
      <c r="H94" s="994"/>
      <c r="I94" s="994"/>
      <c r="J94" s="994"/>
      <c r="K94" s="994"/>
      <c r="L94" s="994"/>
      <c r="M94" s="994"/>
      <c r="N94" s="994"/>
      <c r="O94" s="994"/>
      <c r="P94" s="994"/>
      <c r="Q94" s="994"/>
      <c r="R94" s="994"/>
      <c r="S94" s="994"/>
    </row>
    <row r="95" spans="1:19" s="242" customFormat="1" ht="12.75">
      <c r="A95" s="98">
        <v>0</v>
      </c>
      <c r="B95" s="98">
        <v>0</v>
      </c>
      <c r="C95" s="98">
        <v>0</v>
      </c>
      <c r="D95" s="98">
        <v>0</v>
      </c>
      <c r="E95" s="98">
        <v>0</v>
      </c>
      <c r="F95" s="98">
        <v>0</v>
      </c>
      <c r="G95" s="98">
        <v>0</v>
      </c>
      <c r="H95" s="98">
        <v>0</v>
      </c>
      <c r="I95" s="98">
        <v>0</v>
      </c>
      <c r="J95" s="98">
        <v>0</v>
      </c>
      <c r="K95" s="98">
        <v>0</v>
      </c>
      <c r="L95" s="98">
        <v>0</v>
      </c>
      <c r="M95" s="98">
        <v>0</v>
      </c>
      <c r="N95" s="98">
        <v>0</v>
      </c>
      <c r="O95" s="98">
        <v>0</v>
      </c>
      <c r="P95" s="98">
        <v>0</v>
      </c>
      <c r="Q95" s="98">
        <v>0</v>
      </c>
      <c r="R95" s="98">
        <v>0</v>
      </c>
      <c r="S95" s="98">
        <v>0</v>
      </c>
    </row>
    <row r="96" spans="1:19">
      <c r="A96" s="994" t="s">
        <v>70</v>
      </c>
      <c r="B96" s="994"/>
      <c r="C96" s="994"/>
      <c r="D96" s="994"/>
      <c r="E96" s="994"/>
      <c r="F96" s="994"/>
      <c r="G96" s="994"/>
      <c r="H96" s="994"/>
      <c r="I96" s="994"/>
      <c r="J96" s="994"/>
      <c r="K96" s="994"/>
      <c r="L96" s="994"/>
      <c r="M96" s="994"/>
      <c r="N96" s="994"/>
      <c r="O96" s="994"/>
      <c r="P96" s="994"/>
      <c r="Q96" s="994"/>
      <c r="R96" s="994"/>
      <c r="S96" s="994"/>
    </row>
    <row r="97" spans="1:19" s="242" customFormat="1" ht="12.75">
      <c r="A97" s="98">
        <v>0</v>
      </c>
      <c r="B97" s="98">
        <v>0</v>
      </c>
      <c r="C97" s="98">
        <v>0</v>
      </c>
      <c r="D97" s="98">
        <v>0</v>
      </c>
      <c r="E97" s="98">
        <v>0</v>
      </c>
      <c r="F97" s="98">
        <v>0</v>
      </c>
      <c r="G97" s="98">
        <v>0</v>
      </c>
      <c r="H97" s="98">
        <v>0</v>
      </c>
      <c r="I97" s="98">
        <v>0</v>
      </c>
      <c r="J97" s="98">
        <v>0</v>
      </c>
      <c r="K97" s="98">
        <v>0</v>
      </c>
      <c r="L97" s="98">
        <v>0</v>
      </c>
      <c r="M97" s="98">
        <v>0</v>
      </c>
      <c r="N97" s="98">
        <v>0</v>
      </c>
      <c r="O97" s="98">
        <v>0</v>
      </c>
      <c r="P97" s="98">
        <v>0</v>
      </c>
      <c r="Q97" s="98">
        <v>0</v>
      </c>
      <c r="R97" s="98">
        <v>0</v>
      </c>
      <c r="S97" s="98">
        <v>0</v>
      </c>
    </row>
    <row r="98" spans="1:19">
      <c r="A98" s="994" t="s">
        <v>71</v>
      </c>
      <c r="B98" s="994"/>
      <c r="C98" s="994"/>
      <c r="D98" s="994"/>
      <c r="E98" s="994"/>
      <c r="F98" s="994"/>
      <c r="G98" s="994"/>
      <c r="H98" s="994"/>
      <c r="I98" s="994"/>
      <c r="J98" s="994"/>
      <c r="K98" s="994"/>
      <c r="L98" s="994"/>
      <c r="M98" s="994"/>
      <c r="N98" s="994"/>
      <c r="O98" s="994"/>
      <c r="P98" s="994"/>
      <c r="Q98" s="994"/>
      <c r="R98" s="994"/>
      <c r="S98" s="994"/>
    </row>
    <row r="99" spans="1:19" s="242" customFormat="1" ht="12.75">
      <c r="A99" s="98">
        <v>0</v>
      </c>
      <c r="B99" s="98">
        <v>0</v>
      </c>
      <c r="C99" s="98">
        <v>0</v>
      </c>
      <c r="D99" s="98">
        <v>0</v>
      </c>
      <c r="E99" s="98">
        <v>0</v>
      </c>
      <c r="F99" s="98">
        <v>0</v>
      </c>
      <c r="G99" s="98">
        <v>0</v>
      </c>
      <c r="H99" s="98">
        <v>0</v>
      </c>
      <c r="I99" s="98">
        <v>0</v>
      </c>
      <c r="J99" s="98">
        <v>0</v>
      </c>
      <c r="K99" s="98">
        <v>0</v>
      </c>
      <c r="L99" s="98">
        <v>0</v>
      </c>
      <c r="M99" s="98">
        <v>0</v>
      </c>
      <c r="N99" s="98">
        <v>0</v>
      </c>
      <c r="O99" s="98">
        <v>0</v>
      </c>
      <c r="P99" s="98">
        <v>0</v>
      </c>
      <c r="Q99" s="98">
        <v>0</v>
      </c>
      <c r="R99" s="98">
        <v>0</v>
      </c>
      <c r="S99" s="98">
        <v>0</v>
      </c>
    </row>
    <row r="100" spans="1:19">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242" customFormat="1" ht="12.75">
      <c r="A101" s="98">
        <v>0</v>
      </c>
      <c r="B101" s="98">
        <v>0</v>
      </c>
      <c r="C101" s="98">
        <v>0</v>
      </c>
      <c r="D101" s="98">
        <v>0</v>
      </c>
      <c r="E101" s="98">
        <v>0</v>
      </c>
      <c r="F101" s="98">
        <v>0</v>
      </c>
      <c r="G101" s="98">
        <v>0</v>
      </c>
      <c r="H101" s="98">
        <v>0</v>
      </c>
      <c r="I101" s="98">
        <v>0</v>
      </c>
      <c r="J101" s="98">
        <v>0</v>
      </c>
      <c r="K101" s="98">
        <v>0</v>
      </c>
      <c r="L101" s="98">
        <v>0</v>
      </c>
      <c r="M101" s="98">
        <v>0</v>
      </c>
      <c r="N101" s="98">
        <v>0</v>
      </c>
      <c r="O101" s="98">
        <v>0</v>
      </c>
      <c r="P101" s="98">
        <v>0</v>
      </c>
      <c r="Q101" s="98">
        <v>0</v>
      </c>
      <c r="R101" s="98">
        <v>0</v>
      </c>
      <c r="S101" s="98">
        <v>0</v>
      </c>
    </row>
    <row r="102" spans="1:19">
      <c r="A102" s="995" t="s">
        <v>73</v>
      </c>
      <c r="B102" s="995"/>
      <c r="C102" s="995"/>
      <c r="D102" s="995"/>
      <c r="E102" s="995"/>
      <c r="F102" s="995"/>
      <c r="G102" s="995"/>
      <c r="H102" s="995"/>
      <c r="I102" s="995"/>
      <c r="J102" s="995"/>
      <c r="K102" s="995"/>
      <c r="L102" s="995"/>
      <c r="M102" s="995"/>
      <c r="N102" s="995"/>
      <c r="O102" s="995"/>
      <c r="P102" s="995"/>
      <c r="Q102" s="995"/>
      <c r="R102" s="995"/>
      <c r="S102" s="995"/>
    </row>
    <row r="103" spans="1:19" s="242" customFormat="1" ht="12.75">
      <c r="A103" s="98">
        <v>0</v>
      </c>
      <c r="B103" s="98">
        <v>0</v>
      </c>
      <c r="C103" s="98">
        <v>0</v>
      </c>
      <c r="D103" s="98">
        <v>0</v>
      </c>
      <c r="E103" s="98">
        <v>0</v>
      </c>
      <c r="F103" s="98">
        <v>0</v>
      </c>
      <c r="G103" s="98">
        <v>0</v>
      </c>
      <c r="H103" s="98">
        <v>0</v>
      </c>
      <c r="I103" s="98">
        <v>0</v>
      </c>
      <c r="J103" s="98">
        <v>0</v>
      </c>
      <c r="K103" s="98">
        <v>0</v>
      </c>
      <c r="L103" s="98">
        <v>0</v>
      </c>
      <c r="M103" s="98">
        <v>0</v>
      </c>
      <c r="N103" s="98">
        <v>0</v>
      </c>
      <c r="O103" s="98">
        <v>0</v>
      </c>
      <c r="P103" s="98">
        <v>0</v>
      </c>
      <c r="Q103" s="98">
        <v>0</v>
      </c>
      <c r="R103" s="98">
        <v>0</v>
      </c>
      <c r="S103" s="98">
        <v>0</v>
      </c>
    </row>
    <row r="104" spans="1:19">
      <c r="A104" s="994" t="s">
        <v>74</v>
      </c>
      <c r="B104" s="994"/>
      <c r="C104" s="994"/>
      <c r="D104" s="994"/>
      <c r="E104" s="994"/>
      <c r="F104" s="994"/>
      <c r="G104" s="994"/>
      <c r="H104" s="994"/>
      <c r="I104" s="994"/>
      <c r="J104" s="994"/>
      <c r="K104" s="994"/>
      <c r="L104" s="994"/>
      <c r="M104" s="994"/>
      <c r="N104" s="994"/>
      <c r="O104" s="994"/>
      <c r="P104" s="994"/>
      <c r="Q104" s="994"/>
      <c r="R104" s="994"/>
      <c r="S104" s="994"/>
    </row>
    <row r="105" spans="1:19" s="567" customFormat="1" ht="12.75">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994" t="s">
        <v>75</v>
      </c>
      <c r="B106" s="994"/>
      <c r="C106" s="994"/>
      <c r="D106" s="994"/>
      <c r="E106" s="994"/>
      <c r="F106" s="994"/>
      <c r="G106" s="994"/>
      <c r="H106" s="994"/>
      <c r="I106" s="994"/>
      <c r="J106" s="994"/>
      <c r="K106" s="994"/>
      <c r="L106" s="994"/>
      <c r="M106" s="994"/>
      <c r="N106" s="994"/>
      <c r="O106" s="994"/>
      <c r="P106" s="994"/>
      <c r="Q106" s="994"/>
      <c r="R106" s="994"/>
      <c r="S106" s="994"/>
    </row>
    <row r="107" spans="1:19" s="242" customFormat="1" ht="12.75">
      <c r="A107" s="98">
        <v>0</v>
      </c>
      <c r="B107" s="98">
        <v>0</v>
      </c>
      <c r="C107" s="98">
        <v>0</v>
      </c>
      <c r="D107" s="98">
        <v>0</v>
      </c>
      <c r="E107" s="98">
        <v>0</v>
      </c>
      <c r="F107" s="98">
        <v>0</v>
      </c>
      <c r="G107" s="98">
        <v>0</v>
      </c>
      <c r="H107" s="98">
        <v>0</v>
      </c>
      <c r="I107" s="98">
        <v>0</v>
      </c>
      <c r="J107" s="98">
        <v>0</v>
      </c>
      <c r="K107" s="98">
        <v>0</v>
      </c>
      <c r="L107" s="98">
        <v>0</v>
      </c>
      <c r="M107" s="98">
        <v>0</v>
      </c>
      <c r="N107" s="98">
        <v>0</v>
      </c>
      <c r="O107" s="98">
        <v>0</v>
      </c>
      <c r="P107" s="98">
        <v>0</v>
      </c>
      <c r="Q107" s="98">
        <v>0</v>
      </c>
      <c r="R107" s="98">
        <v>0</v>
      </c>
      <c r="S107" s="98">
        <v>0</v>
      </c>
    </row>
    <row r="108" spans="1:19">
      <c r="A108" s="994" t="s">
        <v>76</v>
      </c>
      <c r="B108" s="994"/>
      <c r="C108" s="994"/>
      <c r="D108" s="994"/>
      <c r="E108" s="994"/>
      <c r="F108" s="994"/>
      <c r="G108" s="994"/>
      <c r="H108" s="994"/>
      <c r="I108" s="994"/>
      <c r="J108" s="994"/>
      <c r="K108" s="994"/>
      <c r="L108" s="994"/>
      <c r="M108" s="994"/>
      <c r="N108" s="994"/>
      <c r="O108" s="994"/>
      <c r="P108" s="994"/>
      <c r="Q108" s="994"/>
      <c r="R108" s="994"/>
      <c r="S108" s="994"/>
    </row>
    <row r="109" spans="1:19" s="242" customFormat="1" ht="12.75">
      <c r="A109" s="98">
        <v>0</v>
      </c>
      <c r="B109" s="98">
        <v>0</v>
      </c>
      <c r="C109" s="98">
        <v>0</v>
      </c>
      <c r="D109" s="98">
        <v>0</v>
      </c>
      <c r="E109" s="98">
        <v>0</v>
      </c>
      <c r="F109" s="98">
        <v>0</v>
      </c>
      <c r="G109" s="98">
        <v>0</v>
      </c>
      <c r="H109" s="98">
        <v>0</v>
      </c>
      <c r="I109" s="98">
        <v>0</v>
      </c>
      <c r="J109" s="98">
        <v>0</v>
      </c>
      <c r="K109" s="98">
        <v>0</v>
      </c>
      <c r="L109" s="98">
        <v>0</v>
      </c>
      <c r="M109" s="98">
        <v>0</v>
      </c>
      <c r="N109" s="98">
        <v>0</v>
      </c>
      <c r="O109" s="98">
        <v>0</v>
      </c>
      <c r="P109" s="98">
        <v>0</v>
      </c>
      <c r="Q109" s="98">
        <v>0</v>
      </c>
      <c r="R109" s="98">
        <v>0</v>
      </c>
      <c r="S109" s="98">
        <v>0</v>
      </c>
    </row>
    <row r="110" spans="1:19">
      <c r="A110" s="994" t="s">
        <v>77</v>
      </c>
      <c r="B110" s="994"/>
      <c r="C110" s="994"/>
      <c r="D110" s="994"/>
      <c r="E110" s="994"/>
      <c r="F110" s="994"/>
      <c r="G110" s="994"/>
      <c r="H110" s="994"/>
      <c r="I110" s="994"/>
      <c r="J110" s="994"/>
      <c r="K110" s="994"/>
      <c r="L110" s="994"/>
      <c r="M110" s="994"/>
      <c r="N110" s="994"/>
      <c r="O110" s="994"/>
      <c r="P110" s="994"/>
      <c r="Q110" s="994"/>
      <c r="R110" s="994"/>
      <c r="S110" s="994"/>
    </row>
    <row r="111" spans="1:19" s="242" customFormat="1" ht="12.75">
      <c r="A111" s="98">
        <v>0</v>
      </c>
      <c r="B111" s="98">
        <v>0</v>
      </c>
      <c r="C111" s="98">
        <v>0</v>
      </c>
      <c r="D111" s="98">
        <v>0</v>
      </c>
      <c r="E111" s="98">
        <v>0</v>
      </c>
      <c r="F111" s="98">
        <v>0</v>
      </c>
      <c r="G111" s="98">
        <v>0</v>
      </c>
      <c r="H111" s="98">
        <v>0</v>
      </c>
      <c r="I111" s="98">
        <v>0</v>
      </c>
      <c r="J111" s="98">
        <v>0</v>
      </c>
      <c r="K111" s="98">
        <v>0</v>
      </c>
      <c r="L111" s="98">
        <v>0</v>
      </c>
      <c r="M111" s="98">
        <v>0</v>
      </c>
      <c r="N111" s="98">
        <v>0</v>
      </c>
      <c r="O111" s="98">
        <v>0</v>
      </c>
      <c r="P111" s="98">
        <v>0</v>
      </c>
      <c r="Q111" s="98">
        <v>0</v>
      </c>
      <c r="R111" s="98">
        <v>0</v>
      </c>
      <c r="S111" s="98">
        <v>0</v>
      </c>
    </row>
    <row r="112" spans="1:19">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242" customFormat="1" ht="12.75">
      <c r="A113" s="98">
        <v>0</v>
      </c>
      <c r="B113" s="98">
        <v>0</v>
      </c>
      <c r="C113" s="98">
        <v>0</v>
      </c>
      <c r="D113" s="98">
        <v>0</v>
      </c>
      <c r="E113" s="98">
        <v>0</v>
      </c>
      <c r="F113" s="98">
        <v>0</v>
      </c>
      <c r="G113" s="98">
        <v>0</v>
      </c>
      <c r="H113" s="98">
        <v>0</v>
      </c>
      <c r="I113" s="98">
        <v>0</v>
      </c>
      <c r="J113" s="98">
        <v>0</v>
      </c>
      <c r="K113" s="98">
        <v>0</v>
      </c>
      <c r="L113" s="98">
        <v>0</v>
      </c>
      <c r="M113" s="98">
        <v>0</v>
      </c>
      <c r="N113" s="98">
        <v>0</v>
      </c>
      <c r="O113" s="98">
        <v>0</v>
      </c>
      <c r="P113" s="98">
        <v>0</v>
      </c>
      <c r="Q113" s="98">
        <v>0</v>
      </c>
      <c r="R113" s="98">
        <v>0</v>
      </c>
      <c r="S113" s="98">
        <v>0</v>
      </c>
    </row>
    <row r="114" spans="1:19">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242" customFormat="1" ht="12.75">
      <c r="A115" s="98">
        <v>0</v>
      </c>
      <c r="B115" s="98">
        <v>0</v>
      </c>
      <c r="C115" s="98">
        <v>0</v>
      </c>
      <c r="D115" s="98">
        <v>0</v>
      </c>
      <c r="E115" s="98">
        <v>0</v>
      </c>
      <c r="F115" s="98">
        <v>0</v>
      </c>
      <c r="G115" s="98">
        <v>0</v>
      </c>
      <c r="H115" s="98">
        <v>0</v>
      </c>
      <c r="I115" s="98">
        <v>0</v>
      </c>
      <c r="J115" s="98">
        <v>0</v>
      </c>
      <c r="K115" s="98">
        <v>0</v>
      </c>
      <c r="L115" s="98">
        <v>0</v>
      </c>
      <c r="M115" s="98">
        <v>0</v>
      </c>
      <c r="N115" s="98">
        <v>0</v>
      </c>
      <c r="O115" s="98">
        <v>0</v>
      </c>
      <c r="P115" s="98">
        <v>0</v>
      </c>
      <c r="Q115" s="98">
        <v>0</v>
      </c>
      <c r="R115" s="98">
        <v>0</v>
      </c>
      <c r="S115" s="98">
        <v>0</v>
      </c>
    </row>
    <row r="116" spans="1:19">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242" customFormat="1" ht="12.75">
      <c r="A117" s="98">
        <v>0</v>
      </c>
      <c r="B117" s="98">
        <v>0</v>
      </c>
      <c r="C117" s="98">
        <v>0</v>
      </c>
      <c r="D117" s="98">
        <v>0</v>
      </c>
      <c r="E117" s="98">
        <v>0</v>
      </c>
      <c r="F117" s="98">
        <v>0</v>
      </c>
      <c r="G117" s="98">
        <v>0</v>
      </c>
      <c r="H117" s="98">
        <v>0</v>
      </c>
      <c r="I117" s="98">
        <v>0</v>
      </c>
      <c r="J117" s="98">
        <v>0</v>
      </c>
      <c r="K117" s="98">
        <v>0</v>
      </c>
      <c r="L117" s="98">
        <v>0</v>
      </c>
      <c r="M117" s="98">
        <v>0</v>
      </c>
      <c r="N117" s="98">
        <v>0</v>
      </c>
      <c r="O117" s="98">
        <v>0</v>
      </c>
      <c r="P117" s="98">
        <v>0</v>
      </c>
      <c r="Q117" s="98">
        <v>0</v>
      </c>
      <c r="R117" s="98">
        <v>0</v>
      </c>
      <c r="S117" s="98">
        <v>0</v>
      </c>
    </row>
    <row r="118" spans="1:19">
      <c r="A118" s="999" t="s">
        <v>3655</v>
      </c>
      <c r="B118" s="999"/>
      <c r="C118" s="999"/>
      <c r="D118" s="999"/>
      <c r="E118" s="999"/>
      <c r="F118" s="999"/>
      <c r="G118" s="999"/>
      <c r="H118" s="999"/>
      <c r="I118" s="999"/>
      <c r="J118" s="999"/>
      <c r="K118" s="999"/>
      <c r="L118" s="999"/>
      <c r="M118" s="999"/>
      <c r="N118" s="999"/>
      <c r="O118" s="999"/>
      <c r="P118" s="999"/>
      <c r="Q118" s="999"/>
      <c r="R118" s="999"/>
      <c r="S118" s="999"/>
    </row>
    <row r="119" spans="1:19" s="96" customFormat="1">
      <c r="A119" s="192">
        <f>SUM(A117,A115,A113,A111,A109,A107,A105,A103,A101,A99,A97,A95)</f>
        <v>0</v>
      </c>
      <c r="B119" s="349">
        <f t="shared" ref="B119:S119" si="2">SUM(B117,B115,B113,B111,B109,B107,B105,B103,B101,B99,B97,B95)</f>
        <v>0</v>
      </c>
      <c r="C119" s="349">
        <f t="shared" si="2"/>
        <v>0</v>
      </c>
      <c r="D119" s="349">
        <f t="shared" si="2"/>
        <v>0</v>
      </c>
      <c r="E119" s="349">
        <f t="shared" si="2"/>
        <v>0</v>
      </c>
      <c r="F119" s="349">
        <f t="shared" si="2"/>
        <v>0</v>
      </c>
      <c r="G119" s="349">
        <f t="shared" si="2"/>
        <v>0</v>
      </c>
      <c r="H119" s="349">
        <f t="shared" si="2"/>
        <v>0</v>
      </c>
      <c r="I119" s="349">
        <f t="shared" si="2"/>
        <v>0</v>
      </c>
      <c r="J119" s="349">
        <f t="shared" si="2"/>
        <v>0</v>
      </c>
      <c r="K119" s="349">
        <f t="shared" si="2"/>
        <v>0</v>
      </c>
      <c r="L119" s="349">
        <f t="shared" si="2"/>
        <v>0</v>
      </c>
      <c r="M119" s="349">
        <f t="shared" si="2"/>
        <v>0</v>
      </c>
      <c r="N119" s="349">
        <f t="shared" si="2"/>
        <v>0</v>
      </c>
      <c r="O119" s="349">
        <f t="shared" si="2"/>
        <v>0</v>
      </c>
      <c r="P119" s="349">
        <f t="shared" si="2"/>
        <v>0</v>
      </c>
      <c r="Q119" s="349">
        <f t="shared" si="2"/>
        <v>0</v>
      </c>
      <c r="R119" s="349">
        <f t="shared" si="2"/>
        <v>0</v>
      </c>
      <c r="S119" s="349">
        <f t="shared" si="2"/>
        <v>0</v>
      </c>
    </row>
    <row r="120" spans="1:19">
      <c r="A120" s="143"/>
      <c r="B120" s="143"/>
      <c r="C120" s="143"/>
      <c r="D120" s="143"/>
      <c r="E120" s="143"/>
      <c r="F120" s="143"/>
      <c r="G120" s="143"/>
      <c r="H120" s="143"/>
      <c r="I120" s="143"/>
      <c r="J120" s="143"/>
      <c r="K120" s="143"/>
      <c r="L120" s="143"/>
      <c r="M120" s="143"/>
      <c r="N120" s="143"/>
      <c r="O120" s="143"/>
      <c r="P120" s="143"/>
      <c r="Q120" s="143"/>
      <c r="R120" s="143"/>
      <c r="S120" s="143"/>
    </row>
    <row r="121" spans="1:19" ht="24" customHeight="1">
      <c r="A121" s="1259" t="s">
        <v>2343</v>
      </c>
      <c r="B121" s="1259"/>
      <c r="C121" s="1259"/>
      <c r="D121" s="1259"/>
      <c r="E121" s="1259"/>
      <c r="F121" s="1259"/>
      <c r="G121" s="1259"/>
      <c r="H121" s="1259"/>
      <c r="I121" s="1259"/>
      <c r="J121" s="1259"/>
      <c r="K121" s="1259"/>
      <c r="L121" s="1259"/>
      <c r="M121" s="1259"/>
      <c r="N121" s="1259"/>
      <c r="O121" s="1259"/>
      <c r="P121" s="1259"/>
      <c r="Q121" s="1259"/>
      <c r="R121" s="1259"/>
      <c r="S121" s="1260"/>
    </row>
    <row r="122" spans="1:19">
      <c r="A122" s="1109" t="s">
        <v>3654</v>
      </c>
      <c r="B122" s="1109"/>
      <c r="C122" s="1109"/>
      <c r="D122" s="1109"/>
      <c r="E122" s="1109"/>
      <c r="F122" s="1109"/>
      <c r="G122" s="1109"/>
      <c r="H122" s="1109"/>
      <c r="I122" s="1109"/>
      <c r="J122" s="1109"/>
      <c r="K122" s="1109"/>
      <c r="L122" s="1109"/>
      <c r="M122" s="1109"/>
      <c r="N122" s="1109"/>
      <c r="O122" s="1109"/>
      <c r="P122" s="1109"/>
      <c r="Q122" s="1109"/>
      <c r="R122" s="1109"/>
      <c r="S122" s="1110"/>
    </row>
    <row r="123" spans="1:19">
      <c r="A123" s="976" t="s">
        <v>81</v>
      </c>
      <c r="B123" s="977"/>
      <c r="C123" s="977"/>
      <c r="D123" s="977"/>
      <c r="E123" s="977"/>
      <c r="F123" s="977"/>
      <c r="G123" s="977"/>
      <c r="H123" s="977"/>
      <c r="I123" s="977"/>
      <c r="J123" s="977"/>
      <c r="K123" s="977"/>
      <c r="L123" s="977"/>
      <c r="M123" s="977"/>
      <c r="N123" s="977"/>
      <c r="O123" s="977"/>
      <c r="P123" s="977"/>
      <c r="Q123" s="977"/>
      <c r="R123" s="977"/>
      <c r="S123" s="978"/>
    </row>
    <row r="124" spans="1:19">
      <c r="A124" s="976" t="s">
        <v>973</v>
      </c>
      <c r="B124" s="977"/>
      <c r="C124" s="977"/>
      <c r="D124" s="977"/>
      <c r="E124" s="977"/>
      <c r="F124" s="977"/>
      <c r="G124" s="977"/>
      <c r="H124" s="977"/>
      <c r="I124" s="977"/>
      <c r="J124" s="977"/>
      <c r="K124" s="977"/>
      <c r="L124" s="977"/>
      <c r="M124" s="977"/>
      <c r="N124" s="977"/>
      <c r="O124" s="977"/>
      <c r="P124" s="977"/>
      <c r="Q124" s="977"/>
      <c r="R124" s="977"/>
      <c r="S124" s="978"/>
    </row>
    <row r="125" spans="1:19">
      <c r="A125" s="976" t="s">
        <v>1924</v>
      </c>
      <c r="B125" s="977"/>
      <c r="C125" s="977"/>
      <c r="D125" s="977"/>
      <c r="E125" s="977"/>
      <c r="F125" s="977"/>
      <c r="G125" s="977"/>
      <c r="H125" s="977"/>
      <c r="I125" s="977"/>
      <c r="J125" s="977"/>
      <c r="K125" s="977"/>
      <c r="L125" s="977"/>
      <c r="M125" s="977"/>
      <c r="N125" s="977"/>
      <c r="O125" s="977"/>
      <c r="P125" s="977"/>
      <c r="Q125" s="977"/>
      <c r="R125" s="977"/>
      <c r="S125" s="978"/>
    </row>
    <row r="126" spans="1:19">
      <c r="A126" s="976" t="s">
        <v>1925</v>
      </c>
      <c r="B126" s="977"/>
      <c r="C126" s="977"/>
      <c r="D126" s="977"/>
      <c r="E126" s="977"/>
      <c r="F126" s="977"/>
      <c r="G126" s="977"/>
      <c r="H126" s="977"/>
      <c r="I126" s="977"/>
      <c r="J126" s="977"/>
      <c r="K126" s="977"/>
      <c r="L126" s="977"/>
      <c r="M126" s="977"/>
      <c r="N126" s="977"/>
      <c r="O126" s="977"/>
      <c r="P126" s="977"/>
      <c r="Q126" s="977"/>
      <c r="R126" s="977"/>
      <c r="S126" s="978"/>
    </row>
    <row r="127" spans="1:19">
      <c r="A127" s="976" t="s">
        <v>1926</v>
      </c>
      <c r="B127" s="977"/>
      <c r="C127" s="977"/>
      <c r="D127" s="977"/>
      <c r="E127" s="977"/>
      <c r="F127" s="977"/>
      <c r="G127" s="977"/>
      <c r="H127" s="977"/>
      <c r="I127" s="977"/>
      <c r="J127" s="977"/>
      <c r="K127" s="977"/>
      <c r="L127" s="977"/>
      <c r="M127" s="977"/>
      <c r="N127" s="977"/>
      <c r="O127" s="977"/>
      <c r="P127" s="977"/>
      <c r="Q127" s="977"/>
      <c r="R127" s="977"/>
      <c r="S127" s="978"/>
    </row>
    <row r="128" spans="1:19">
      <c r="A128" s="976" t="s">
        <v>1927</v>
      </c>
      <c r="B128" s="977"/>
      <c r="C128" s="977"/>
      <c r="D128" s="977"/>
      <c r="E128" s="977"/>
      <c r="F128" s="977"/>
      <c r="G128" s="977"/>
      <c r="H128" s="977"/>
      <c r="I128" s="977"/>
      <c r="J128" s="977"/>
      <c r="K128" s="977"/>
      <c r="L128" s="977"/>
      <c r="M128" s="977"/>
      <c r="N128" s="977"/>
      <c r="O128" s="977"/>
      <c r="P128" s="977"/>
      <c r="Q128" s="977"/>
      <c r="R128" s="977"/>
      <c r="S128" s="978"/>
    </row>
    <row r="129" spans="1:19">
      <c r="A129" s="976" t="s">
        <v>1928</v>
      </c>
      <c r="B129" s="977"/>
      <c r="C129" s="977"/>
      <c r="D129" s="977"/>
      <c r="E129" s="977"/>
      <c r="F129" s="977"/>
      <c r="G129" s="977"/>
      <c r="H129" s="977"/>
      <c r="I129" s="977"/>
      <c r="J129" s="977"/>
      <c r="K129" s="977"/>
      <c r="L129" s="977"/>
      <c r="M129" s="977"/>
      <c r="N129" s="977"/>
      <c r="O129" s="977"/>
      <c r="P129" s="977"/>
      <c r="Q129" s="977"/>
      <c r="R129" s="977"/>
      <c r="S129" s="978"/>
    </row>
    <row r="130" spans="1:19">
      <c r="A130" s="982" t="s">
        <v>1929</v>
      </c>
      <c r="B130" s="983"/>
      <c r="C130" s="983"/>
      <c r="D130" s="983"/>
      <c r="E130" s="983"/>
      <c r="F130" s="983"/>
      <c r="G130" s="983"/>
      <c r="H130" s="983"/>
      <c r="I130" s="983"/>
      <c r="J130" s="983"/>
      <c r="K130" s="983"/>
      <c r="L130" s="983"/>
      <c r="M130" s="983"/>
      <c r="N130" s="983"/>
      <c r="O130" s="983"/>
      <c r="P130" s="983"/>
      <c r="Q130" s="983"/>
      <c r="R130" s="983"/>
      <c r="S130" s="984"/>
    </row>
    <row r="131" spans="1:19" ht="36.75" customHeight="1">
      <c r="A131" s="98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985"/>
    </row>
    <row r="132" spans="1:19" ht="33.7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54.75" customHeight="1">
      <c r="A133" s="985"/>
      <c r="B133" s="985"/>
      <c r="C133" s="1003"/>
      <c r="D133" s="985"/>
      <c r="E133" s="985"/>
      <c r="F133" s="136" t="s">
        <v>63</v>
      </c>
      <c r="G133" s="136" t="s">
        <v>64</v>
      </c>
      <c r="H133" s="136" t="s">
        <v>65</v>
      </c>
      <c r="I133" s="985"/>
      <c r="J133" s="985"/>
      <c r="K133" s="139" t="s">
        <v>66</v>
      </c>
      <c r="L133" s="139" t="s">
        <v>67</v>
      </c>
      <c r="M133" s="139" t="s">
        <v>68</v>
      </c>
      <c r="N133" s="139" t="s">
        <v>67</v>
      </c>
      <c r="O133" s="985"/>
      <c r="P133" s="985"/>
      <c r="Q133" s="985"/>
      <c r="R133" s="985"/>
      <c r="S133" s="985"/>
    </row>
    <row r="134" spans="1:19">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s="242" customFormat="1" ht="12.75">
      <c r="A135" s="98">
        <v>0</v>
      </c>
      <c r="B135" s="98">
        <v>2</v>
      </c>
      <c r="C135" s="98">
        <v>2</v>
      </c>
      <c r="D135" s="98">
        <v>0</v>
      </c>
      <c r="E135" s="98">
        <v>2</v>
      </c>
      <c r="F135" s="98">
        <v>2</v>
      </c>
      <c r="G135" s="98">
        <v>0</v>
      </c>
      <c r="H135" s="98">
        <v>0</v>
      </c>
      <c r="I135" s="98">
        <v>2</v>
      </c>
      <c r="J135" s="98">
        <v>0</v>
      </c>
      <c r="K135" s="98">
        <v>0</v>
      </c>
      <c r="L135" s="98">
        <v>0</v>
      </c>
      <c r="M135" s="98">
        <v>0</v>
      </c>
      <c r="N135" s="98">
        <v>0</v>
      </c>
      <c r="O135" s="98">
        <v>1</v>
      </c>
      <c r="P135" s="98">
        <v>1</v>
      </c>
      <c r="Q135" s="98">
        <v>0</v>
      </c>
      <c r="R135" s="98">
        <v>0</v>
      </c>
      <c r="S135" s="98">
        <v>0</v>
      </c>
    </row>
    <row r="136" spans="1:19">
      <c r="A136" s="994" t="s">
        <v>70</v>
      </c>
      <c r="B136" s="994"/>
      <c r="C136" s="994"/>
      <c r="D136" s="994"/>
      <c r="E136" s="994"/>
      <c r="F136" s="994"/>
      <c r="G136" s="994"/>
      <c r="H136" s="994"/>
      <c r="I136" s="994"/>
      <c r="J136" s="994"/>
      <c r="K136" s="994"/>
      <c r="L136" s="994"/>
      <c r="M136" s="994"/>
      <c r="N136" s="994"/>
      <c r="O136" s="994"/>
      <c r="P136" s="994"/>
      <c r="Q136" s="994"/>
      <c r="R136" s="994"/>
      <c r="S136" s="994"/>
    </row>
    <row r="137" spans="1:19" s="725" customFormat="1" ht="12.75">
      <c r="A137" s="18">
        <v>0</v>
      </c>
      <c r="B137" s="18">
        <v>1</v>
      </c>
      <c r="C137" s="18">
        <v>1</v>
      </c>
      <c r="D137" s="18">
        <v>0</v>
      </c>
      <c r="E137" s="18">
        <v>1</v>
      </c>
      <c r="F137" s="18">
        <v>1</v>
      </c>
      <c r="G137" s="18">
        <v>0</v>
      </c>
      <c r="H137" s="18">
        <v>0</v>
      </c>
      <c r="I137" s="18">
        <v>1</v>
      </c>
      <c r="J137" s="18">
        <v>0</v>
      </c>
      <c r="K137" s="18">
        <v>0</v>
      </c>
      <c r="L137" s="18">
        <v>0</v>
      </c>
      <c r="M137" s="18">
        <v>0</v>
      </c>
      <c r="N137" s="18">
        <v>0</v>
      </c>
      <c r="O137" s="18">
        <v>0</v>
      </c>
      <c r="P137" s="18">
        <v>1</v>
      </c>
      <c r="Q137" s="18">
        <v>0</v>
      </c>
      <c r="R137" s="18">
        <v>0</v>
      </c>
      <c r="S137" s="18">
        <v>0</v>
      </c>
    </row>
    <row r="138" spans="1:19">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s="742" customFormat="1" ht="12.75">
      <c r="A139" s="18">
        <v>0</v>
      </c>
      <c r="B139" s="18">
        <v>1</v>
      </c>
      <c r="C139" s="18">
        <v>1</v>
      </c>
      <c r="D139" s="18">
        <v>0</v>
      </c>
      <c r="E139" s="18">
        <v>1</v>
      </c>
      <c r="F139" s="18">
        <v>0</v>
      </c>
      <c r="G139" s="18">
        <v>1</v>
      </c>
      <c r="H139" s="18">
        <v>0</v>
      </c>
      <c r="I139" s="18">
        <v>1</v>
      </c>
      <c r="J139" s="18">
        <v>0</v>
      </c>
      <c r="K139" s="18">
        <v>0</v>
      </c>
      <c r="L139" s="18">
        <v>0</v>
      </c>
      <c r="M139" s="18">
        <v>0</v>
      </c>
      <c r="N139" s="18">
        <v>0</v>
      </c>
      <c r="O139" s="18">
        <v>1</v>
      </c>
      <c r="P139" s="18">
        <v>0</v>
      </c>
      <c r="Q139" s="18">
        <v>0</v>
      </c>
      <c r="R139" s="18">
        <v>0</v>
      </c>
      <c r="S139" s="18">
        <v>0</v>
      </c>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242" customFormat="1" ht="12.75">
      <c r="A141" s="98">
        <v>0</v>
      </c>
      <c r="B141" s="98">
        <v>0</v>
      </c>
      <c r="C141" s="98">
        <v>0</v>
      </c>
      <c r="D141" s="98">
        <v>0</v>
      </c>
      <c r="E141" s="98">
        <v>0</v>
      </c>
      <c r="F141" s="98">
        <v>0</v>
      </c>
      <c r="G141" s="98">
        <v>0</v>
      </c>
      <c r="H141" s="98">
        <v>0</v>
      </c>
      <c r="I141" s="98">
        <v>0</v>
      </c>
      <c r="J141" s="98">
        <v>0</v>
      </c>
      <c r="K141" s="98">
        <v>0</v>
      </c>
      <c r="L141" s="98">
        <v>0</v>
      </c>
      <c r="M141" s="98">
        <v>0</v>
      </c>
      <c r="N141" s="98">
        <v>0</v>
      </c>
      <c r="O141" s="98">
        <v>0</v>
      </c>
      <c r="P141" s="98">
        <v>0</v>
      </c>
      <c r="Q141" s="98">
        <v>0</v>
      </c>
      <c r="R141" s="98">
        <v>0</v>
      </c>
      <c r="S141" s="98">
        <v>0</v>
      </c>
    </row>
    <row r="142" spans="1:19" ht="16.5" customHeight="1">
      <c r="A142" s="995" t="s">
        <v>73</v>
      </c>
      <c r="B142" s="995"/>
      <c r="C142" s="995"/>
      <c r="D142" s="995"/>
      <c r="E142" s="995"/>
      <c r="F142" s="995"/>
      <c r="G142" s="995"/>
      <c r="H142" s="995"/>
      <c r="I142" s="995"/>
      <c r="J142" s="995"/>
      <c r="K142" s="995"/>
      <c r="L142" s="995"/>
      <c r="M142" s="995"/>
      <c r="N142" s="995"/>
      <c r="O142" s="995"/>
      <c r="P142" s="995"/>
      <c r="Q142" s="995"/>
      <c r="R142" s="995"/>
      <c r="S142" s="995"/>
    </row>
    <row r="143" spans="1:19" s="242" customFormat="1" ht="12.75">
      <c r="A143" s="98">
        <v>0</v>
      </c>
      <c r="B143" s="98">
        <v>0</v>
      </c>
      <c r="C143" s="98">
        <v>0</v>
      </c>
      <c r="D143" s="98">
        <v>0</v>
      </c>
      <c r="E143" s="98">
        <v>0</v>
      </c>
      <c r="F143" s="98">
        <v>0</v>
      </c>
      <c r="G143" s="98">
        <v>0</v>
      </c>
      <c r="H143" s="98">
        <v>0</v>
      </c>
      <c r="I143" s="98">
        <v>0</v>
      </c>
      <c r="J143" s="98">
        <v>0</v>
      </c>
      <c r="K143" s="98">
        <v>0</v>
      </c>
      <c r="L143" s="98">
        <v>0</v>
      </c>
      <c r="M143" s="98">
        <v>0</v>
      </c>
      <c r="N143" s="98">
        <v>0</v>
      </c>
      <c r="O143" s="98">
        <v>0</v>
      </c>
      <c r="P143" s="98">
        <v>0</v>
      </c>
      <c r="Q143" s="98">
        <v>0</v>
      </c>
      <c r="R143" s="98">
        <v>0</v>
      </c>
      <c r="S143" s="98">
        <v>0</v>
      </c>
    </row>
    <row r="144" spans="1:19">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s="567" customFormat="1" ht="12.75">
      <c r="A145" s="18">
        <v>3</v>
      </c>
      <c r="B145" s="18">
        <v>0</v>
      </c>
      <c r="C145" s="18">
        <v>3</v>
      </c>
      <c r="D145" s="18">
        <v>3</v>
      </c>
      <c r="E145" s="18">
        <v>0</v>
      </c>
      <c r="F145" s="18">
        <v>0</v>
      </c>
      <c r="G145" s="18">
        <v>0</v>
      </c>
      <c r="H145" s="18">
        <v>3</v>
      </c>
      <c r="I145" s="18">
        <v>3</v>
      </c>
      <c r="J145" s="18">
        <v>0</v>
      </c>
      <c r="K145" s="18">
        <v>0</v>
      </c>
      <c r="L145" s="18">
        <v>0</v>
      </c>
      <c r="M145" s="18">
        <v>0</v>
      </c>
      <c r="N145" s="18">
        <v>0</v>
      </c>
      <c r="O145" s="18">
        <v>3</v>
      </c>
      <c r="P145" s="18">
        <v>0</v>
      </c>
      <c r="Q145" s="18">
        <v>0</v>
      </c>
      <c r="R145" s="18">
        <v>0</v>
      </c>
      <c r="S145" s="18">
        <v>0</v>
      </c>
    </row>
    <row r="146" spans="1:19">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s="242" customFormat="1" ht="12.75">
      <c r="A147" s="98">
        <v>0</v>
      </c>
      <c r="B147" s="98">
        <v>0</v>
      </c>
      <c r="C147" s="98">
        <v>0</v>
      </c>
      <c r="D147" s="98">
        <v>0</v>
      </c>
      <c r="E147" s="98">
        <v>0</v>
      </c>
      <c r="F147" s="98">
        <v>0</v>
      </c>
      <c r="G147" s="98">
        <v>0</v>
      </c>
      <c r="H147" s="98">
        <v>0</v>
      </c>
      <c r="I147" s="98">
        <v>0</v>
      </c>
      <c r="J147" s="98">
        <v>0</v>
      </c>
      <c r="K147" s="98">
        <v>0</v>
      </c>
      <c r="L147" s="98">
        <v>0</v>
      </c>
      <c r="M147" s="98">
        <v>0</v>
      </c>
      <c r="N147" s="98">
        <v>0</v>
      </c>
      <c r="O147" s="98">
        <v>0</v>
      </c>
      <c r="P147" s="98">
        <v>0</v>
      </c>
      <c r="Q147" s="98">
        <v>0</v>
      </c>
      <c r="R147" s="98">
        <v>0</v>
      </c>
      <c r="S147" s="98">
        <v>0</v>
      </c>
    </row>
    <row r="148" spans="1:19">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s="242" customFormat="1" ht="12.75">
      <c r="A149" s="98">
        <v>0</v>
      </c>
      <c r="B149" s="98">
        <v>0</v>
      </c>
      <c r="C149" s="98">
        <v>0</v>
      </c>
      <c r="D149" s="98">
        <v>0</v>
      </c>
      <c r="E149" s="98">
        <v>0</v>
      </c>
      <c r="F149" s="98">
        <v>0</v>
      </c>
      <c r="G149" s="98">
        <v>0</v>
      </c>
      <c r="H149" s="98">
        <v>0</v>
      </c>
      <c r="I149" s="98">
        <v>0</v>
      </c>
      <c r="J149" s="98">
        <v>0</v>
      </c>
      <c r="K149" s="98">
        <v>0</v>
      </c>
      <c r="L149" s="98">
        <v>0</v>
      </c>
      <c r="M149" s="98">
        <v>0</v>
      </c>
      <c r="N149" s="98">
        <v>0</v>
      </c>
      <c r="O149" s="98">
        <v>0</v>
      </c>
      <c r="P149" s="98">
        <v>0</v>
      </c>
      <c r="Q149" s="98">
        <v>0</v>
      </c>
      <c r="R149" s="98">
        <v>0</v>
      </c>
      <c r="S149" s="98">
        <v>0</v>
      </c>
    </row>
    <row r="150" spans="1:19">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s="242" customFormat="1" ht="12.75">
      <c r="A151" s="98">
        <v>0</v>
      </c>
      <c r="B151" s="98">
        <v>0</v>
      </c>
      <c r="C151" s="98">
        <v>0</v>
      </c>
      <c r="D151" s="98">
        <v>0</v>
      </c>
      <c r="E151" s="98">
        <v>0</v>
      </c>
      <c r="F151" s="98">
        <v>0</v>
      </c>
      <c r="G151" s="98">
        <v>0</v>
      </c>
      <c r="H151" s="98">
        <v>0</v>
      </c>
      <c r="I151" s="98">
        <v>0</v>
      </c>
      <c r="J151" s="98">
        <v>0</v>
      </c>
      <c r="K151" s="98">
        <v>0</v>
      </c>
      <c r="L151" s="98">
        <v>0</v>
      </c>
      <c r="M151" s="98">
        <v>0</v>
      </c>
      <c r="N151" s="98">
        <v>0</v>
      </c>
      <c r="O151" s="98">
        <v>0</v>
      </c>
      <c r="P151" s="98">
        <v>0</v>
      </c>
      <c r="Q151" s="98">
        <v>0</v>
      </c>
      <c r="R151" s="98">
        <v>0</v>
      </c>
      <c r="S151" s="98">
        <v>0</v>
      </c>
    </row>
    <row r="152" spans="1:19">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s="242" customFormat="1" ht="12.75">
      <c r="A153" s="98">
        <v>0</v>
      </c>
      <c r="B153" s="98">
        <v>0</v>
      </c>
      <c r="C153" s="98">
        <v>0</v>
      </c>
      <c r="D153" s="98">
        <v>0</v>
      </c>
      <c r="E153" s="98">
        <v>0</v>
      </c>
      <c r="F153" s="98">
        <v>0</v>
      </c>
      <c r="G153" s="98">
        <v>0</v>
      </c>
      <c r="H153" s="98">
        <v>0</v>
      </c>
      <c r="I153" s="98">
        <v>0</v>
      </c>
      <c r="J153" s="98">
        <v>0</v>
      </c>
      <c r="K153" s="98">
        <v>0</v>
      </c>
      <c r="L153" s="98">
        <v>0</v>
      </c>
      <c r="M153" s="98">
        <v>0</v>
      </c>
      <c r="N153" s="98">
        <v>0</v>
      </c>
      <c r="O153" s="98">
        <v>0</v>
      </c>
      <c r="P153" s="98">
        <v>0</v>
      </c>
      <c r="Q153" s="98">
        <v>0</v>
      </c>
      <c r="R153" s="98">
        <v>0</v>
      </c>
      <c r="S153" s="98">
        <v>0</v>
      </c>
    </row>
    <row r="154" spans="1:19">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s="242" customFormat="1" ht="12.75">
      <c r="A155" s="98">
        <v>0</v>
      </c>
      <c r="B155" s="98">
        <v>0</v>
      </c>
      <c r="C155" s="98">
        <v>0</v>
      </c>
      <c r="D155" s="98">
        <v>0</v>
      </c>
      <c r="E155" s="98">
        <v>0</v>
      </c>
      <c r="F155" s="98">
        <v>0</v>
      </c>
      <c r="G155" s="98">
        <v>0</v>
      </c>
      <c r="H155" s="98">
        <v>0</v>
      </c>
      <c r="I155" s="98">
        <v>0</v>
      </c>
      <c r="J155" s="98">
        <v>0</v>
      </c>
      <c r="K155" s="98">
        <v>0</v>
      </c>
      <c r="L155" s="98">
        <v>0</v>
      </c>
      <c r="M155" s="98">
        <v>0</v>
      </c>
      <c r="N155" s="98">
        <v>0</v>
      </c>
      <c r="O155" s="98">
        <v>0</v>
      </c>
      <c r="P155" s="98">
        <v>0</v>
      </c>
      <c r="Q155" s="98">
        <v>0</v>
      </c>
      <c r="R155" s="98">
        <v>0</v>
      </c>
      <c r="S155" s="98">
        <v>0</v>
      </c>
    </row>
    <row r="156" spans="1:19">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s="242" customFormat="1" ht="12.75">
      <c r="A157" s="98">
        <v>0</v>
      </c>
      <c r="B157" s="98">
        <v>0</v>
      </c>
      <c r="C157" s="98">
        <v>0</v>
      </c>
      <c r="D157" s="98">
        <v>0</v>
      </c>
      <c r="E157" s="98">
        <v>0</v>
      </c>
      <c r="F157" s="98">
        <v>0</v>
      </c>
      <c r="G157" s="98">
        <v>0</v>
      </c>
      <c r="H157" s="98">
        <v>0</v>
      </c>
      <c r="I157" s="98">
        <v>0</v>
      </c>
      <c r="J157" s="98">
        <v>0</v>
      </c>
      <c r="K157" s="98">
        <v>0</v>
      </c>
      <c r="L157" s="98">
        <v>0</v>
      </c>
      <c r="M157" s="98">
        <v>0</v>
      </c>
      <c r="N157" s="98">
        <v>0</v>
      </c>
      <c r="O157" s="98">
        <v>0</v>
      </c>
      <c r="P157" s="98">
        <v>0</v>
      </c>
      <c r="Q157" s="98">
        <v>0</v>
      </c>
      <c r="R157" s="98">
        <v>0</v>
      </c>
      <c r="S157" s="98">
        <v>0</v>
      </c>
    </row>
    <row r="158" spans="1:19">
      <c r="A158" s="999" t="s">
        <v>3655</v>
      </c>
      <c r="B158" s="999"/>
      <c r="C158" s="999"/>
      <c r="D158" s="999"/>
      <c r="E158" s="999"/>
      <c r="F158" s="999"/>
      <c r="G158" s="999"/>
      <c r="H158" s="999"/>
      <c r="I158" s="999"/>
      <c r="J158" s="999"/>
      <c r="K158" s="999"/>
      <c r="L158" s="999"/>
      <c r="M158" s="999"/>
      <c r="N158" s="999"/>
      <c r="O158" s="999"/>
      <c r="P158" s="999"/>
      <c r="Q158" s="999"/>
      <c r="R158" s="999"/>
      <c r="S158" s="999"/>
    </row>
    <row r="159" spans="1:19" s="96" customFormat="1">
      <c r="A159" s="192">
        <f>SUM(A157,A155,A153,A151,A149,A147,A145,A143,A141,A139,A137,A135)</f>
        <v>3</v>
      </c>
      <c r="B159" s="349">
        <f t="shared" ref="B159:S159" si="3">SUM(B157,B155,B153,B151,B149,B147,B145,B143,B141,B139,B137,B135)</f>
        <v>4</v>
      </c>
      <c r="C159" s="349">
        <f t="shared" si="3"/>
        <v>7</v>
      </c>
      <c r="D159" s="349">
        <f t="shared" si="3"/>
        <v>3</v>
      </c>
      <c r="E159" s="349">
        <f t="shared" si="3"/>
        <v>4</v>
      </c>
      <c r="F159" s="349">
        <f t="shared" si="3"/>
        <v>3</v>
      </c>
      <c r="G159" s="349">
        <f t="shared" si="3"/>
        <v>1</v>
      </c>
      <c r="H159" s="349">
        <f t="shared" si="3"/>
        <v>3</v>
      </c>
      <c r="I159" s="349">
        <f t="shared" si="3"/>
        <v>7</v>
      </c>
      <c r="J159" s="349">
        <f t="shared" si="3"/>
        <v>0</v>
      </c>
      <c r="K159" s="349">
        <f t="shared" si="3"/>
        <v>0</v>
      </c>
      <c r="L159" s="349">
        <f t="shared" si="3"/>
        <v>0</v>
      </c>
      <c r="M159" s="349">
        <f t="shared" si="3"/>
        <v>0</v>
      </c>
      <c r="N159" s="349">
        <f t="shared" si="3"/>
        <v>0</v>
      </c>
      <c r="O159" s="349">
        <f t="shared" si="3"/>
        <v>5</v>
      </c>
      <c r="P159" s="349">
        <f t="shared" si="3"/>
        <v>2</v>
      </c>
      <c r="Q159" s="349">
        <f t="shared" si="3"/>
        <v>0</v>
      </c>
      <c r="R159" s="349">
        <f t="shared" si="3"/>
        <v>0</v>
      </c>
      <c r="S159" s="349">
        <f t="shared" si="3"/>
        <v>0</v>
      </c>
    </row>
    <row r="160" spans="1:19">
      <c r="A160" s="143"/>
      <c r="B160" s="143"/>
      <c r="C160" s="143"/>
      <c r="D160" s="143"/>
      <c r="E160" s="143"/>
      <c r="F160" s="143"/>
      <c r="G160" s="143"/>
      <c r="H160" s="143"/>
      <c r="I160" s="143"/>
      <c r="J160" s="143"/>
      <c r="K160" s="143"/>
      <c r="L160" s="143"/>
      <c r="M160" s="143"/>
      <c r="N160" s="143"/>
      <c r="O160" s="143"/>
      <c r="P160" s="143"/>
      <c r="Q160" s="143"/>
      <c r="R160" s="143"/>
      <c r="S160" s="143"/>
    </row>
    <row r="161" spans="1:19" ht="23.25" customHeight="1">
      <c r="A161" s="1259" t="s">
        <v>2344</v>
      </c>
      <c r="B161" s="1259"/>
      <c r="C161" s="1259"/>
      <c r="D161" s="1259"/>
      <c r="E161" s="1259"/>
      <c r="F161" s="1259"/>
      <c r="G161" s="1259"/>
      <c r="H161" s="1259"/>
      <c r="I161" s="1259"/>
      <c r="J161" s="1259"/>
      <c r="K161" s="1259"/>
      <c r="L161" s="1259"/>
      <c r="M161" s="1259"/>
      <c r="N161" s="1259"/>
      <c r="O161" s="1259"/>
      <c r="P161" s="1259"/>
      <c r="Q161" s="1259"/>
      <c r="R161" s="1259"/>
      <c r="S161" s="1260"/>
    </row>
    <row r="162" spans="1:19">
      <c r="A162" s="1109" t="s">
        <v>3654</v>
      </c>
      <c r="B162" s="1109"/>
      <c r="C162" s="1109"/>
      <c r="D162" s="1109"/>
      <c r="E162" s="1109"/>
      <c r="F162" s="1109"/>
      <c r="G162" s="1109"/>
      <c r="H162" s="1109"/>
      <c r="I162" s="1109"/>
      <c r="J162" s="1109"/>
      <c r="K162" s="1109"/>
      <c r="L162" s="1109"/>
      <c r="M162" s="1109"/>
      <c r="N162" s="1109"/>
      <c r="O162" s="1109"/>
      <c r="P162" s="1109"/>
      <c r="Q162" s="1109"/>
      <c r="R162" s="1109"/>
      <c r="S162" s="1110"/>
    </row>
    <row r="163" spans="1:19">
      <c r="A163" s="976" t="s">
        <v>81</v>
      </c>
      <c r="B163" s="977"/>
      <c r="C163" s="977"/>
      <c r="D163" s="977"/>
      <c r="E163" s="977"/>
      <c r="F163" s="977"/>
      <c r="G163" s="977"/>
      <c r="H163" s="977"/>
      <c r="I163" s="977"/>
      <c r="J163" s="977"/>
      <c r="K163" s="977"/>
      <c r="L163" s="977"/>
      <c r="M163" s="977"/>
      <c r="N163" s="977"/>
      <c r="O163" s="977"/>
      <c r="P163" s="977"/>
      <c r="Q163" s="977"/>
      <c r="R163" s="977"/>
      <c r="S163" s="978"/>
    </row>
    <row r="164" spans="1:19">
      <c r="A164" s="976" t="s">
        <v>644</v>
      </c>
      <c r="B164" s="977"/>
      <c r="C164" s="977"/>
      <c r="D164" s="977"/>
      <c r="E164" s="977"/>
      <c r="F164" s="977"/>
      <c r="G164" s="977"/>
      <c r="H164" s="977"/>
      <c r="I164" s="977"/>
      <c r="J164" s="977"/>
      <c r="K164" s="977"/>
      <c r="L164" s="977"/>
      <c r="M164" s="977"/>
      <c r="N164" s="977"/>
      <c r="O164" s="977"/>
      <c r="P164" s="977"/>
      <c r="Q164" s="977"/>
      <c r="R164" s="977"/>
      <c r="S164" s="978"/>
    </row>
    <row r="165" spans="1:19">
      <c r="A165" s="976" t="s">
        <v>1930</v>
      </c>
      <c r="B165" s="977"/>
      <c r="C165" s="977"/>
      <c r="D165" s="977"/>
      <c r="E165" s="977"/>
      <c r="F165" s="977"/>
      <c r="G165" s="977"/>
      <c r="H165" s="977"/>
      <c r="I165" s="977"/>
      <c r="J165" s="977"/>
      <c r="K165" s="977"/>
      <c r="L165" s="977"/>
      <c r="M165" s="977"/>
      <c r="N165" s="977"/>
      <c r="O165" s="977"/>
      <c r="P165" s="977"/>
      <c r="Q165" s="977"/>
      <c r="R165" s="977"/>
      <c r="S165" s="978"/>
    </row>
    <row r="166" spans="1:19">
      <c r="A166" s="976" t="s">
        <v>1931</v>
      </c>
      <c r="B166" s="977"/>
      <c r="C166" s="977"/>
      <c r="D166" s="977"/>
      <c r="E166" s="977"/>
      <c r="F166" s="977"/>
      <c r="G166" s="977"/>
      <c r="H166" s="977"/>
      <c r="I166" s="977"/>
      <c r="J166" s="977"/>
      <c r="K166" s="977"/>
      <c r="L166" s="977"/>
      <c r="M166" s="977"/>
      <c r="N166" s="977"/>
      <c r="O166" s="977"/>
      <c r="P166" s="977"/>
      <c r="Q166" s="977"/>
      <c r="R166" s="977"/>
      <c r="S166" s="978"/>
    </row>
    <row r="167" spans="1:19">
      <c r="A167" s="976" t="s">
        <v>1932</v>
      </c>
      <c r="B167" s="977"/>
      <c r="C167" s="977"/>
      <c r="D167" s="977"/>
      <c r="E167" s="977"/>
      <c r="F167" s="977"/>
      <c r="G167" s="977"/>
      <c r="H167" s="977"/>
      <c r="I167" s="977"/>
      <c r="J167" s="977"/>
      <c r="K167" s="977"/>
      <c r="L167" s="977"/>
      <c r="M167" s="977"/>
      <c r="N167" s="977"/>
      <c r="O167" s="977"/>
      <c r="P167" s="977"/>
      <c r="Q167" s="977"/>
      <c r="R167" s="977"/>
      <c r="S167" s="978"/>
    </row>
    <row r="168" spans="1:19">
      <c r="A168" s="976" t="s">
        <v>1933</v>
      </c>
      <c r="B168" s="977"/>
      <c r="C168" s="977"/>
      <c r="D168" s="977"/>
      <c r="E168" s="977"/>
      <c r="F168" s="977"/>
      <c r="G168" s="977"/>
      <c r="H168" s="977"/>
      <c r="I168" s="977"/>
      <c r="J168" s="977"/>
      <c r="K168" s="977"/>
      <c r="L168" s="977"/>
      <c r="M168" s="977"/>
      <c r="N168" s="977"/>
      <c r="O168" s="977"/>
      <c r="P168" s="977"/>
      <c r="Q168" s="977"/>
      <c r="R168" s="977"/>
      <c r="S168" s="978"/>
    </row>
    <row r="169" spans="1:19">
      <c r="A169" s="976" t="s">
        <v>271</v>
      </c>
      <c r="B169" s="977"/>
      <c r="C169" s="977"/>
      <c r="D169" s="977"/>
      <c r="E169" s="977"/>
      <c r="F169" s="977"/>
      <c r="G169" s="977"/>
      <c r="H169" s="977"/>
      <c r="I169" s="977"/>
      <c r="J169" s="977"/>
      <c r="K169" s="977"/>
      <c r="L169" s="977"/>
      <c r="M169" s="977"/>
      <c r="N169" s="977"/>
      <c r="O169" s="977"/>
      <c r="P169" s="977"/>
      <c r="Q169" s="977"/>
      <c r="R169" s="977"/>
      <c r="S169" s="978"/>
    </row>
    <row r="170" spans="1:19">
      <c r="A170" s="982" t="s">
        <v>1934</v>
      </c>
      <c r="B170" s="983"/>
      <c r="C170" s="983"/>
      <c r="D170" s="983"/>
      <c r="E170" s="983"/>
      <c r="F170" s="983"/>
      <c r="G170" s="983"/>
      <c r="H170" s="983"/>
      <c r="I170" s="983"/>
      <c r="J170" s="983"/>
      <c r="K170" s="983"/>
      <c r="L170" s="983"/>
      <c r="M170" s="983"/>
      <c r="N170" s="983"/>
      <c r="O170" s="983"/>
      <c r="P170" s="983"/>
      <c r="Q170" s="983"/>
      <c r="R170" s="983"/>
      <c r="S170" s="984"/>
    </row>
    <row r="171" spans="1:19" ht="33.75" customHeight="1">
      <c r="A171" s="985" t="s">
        <v>41</v>
      </c>
      <c r="B171" s="985"/>
      <c r="C171" s="985"/>
      <c r="D171" s="985" t="s">
        <v>42</v>
      </c>
      <c r="E171" s="985"/>
      <c r="F171" s="985" t="s">
        <v>43</v>
      </c>
      <c r="G171" s="985"/>
      <c r="H171" s="985"/>
      <c r="I171" s="985" t="s">
        <v>44</v>
      </c>
      <c r="J171" s="985"/>
      <c r="K171" s="986" t="s">
        <v>45</v>
      </c>
      <c r="L171" s="987"/>
      <c r="M171" s="987"/>
      <c r="N171" s="988"/>
      <c r="O171" s="989" t="s">
        <v>46</v>
      </c>
      <c r="P171" s="989"/>
      <c r="Q171" s="990"/>
      <c r="R171" s="985" t="s">
        <v>47</v>
      </c>
      <c r="S171" s="985"/>
    </row>
    <row r="172" spans="1:19" ht="32.25" customHeight="1">
      <c r="A172" s="991"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row>
    <row r="173" spans="1:19" ht="57" customHeight="1">
      <c r="A173" s="985"/>
      <c r="B173" s="985"/>
      <c r="C173" s="1003"/>
      <c r="D173" s="985"/>
      <c r="E173" s="985"/>
      <c r="F173" s="136" t="s">
        <v>63</v>
      </c>
      <c r="G173" s="136" t="s">
        <v>64</v>
      </c>
      <c r="H173" s="136" t="s">
        <v>65</v>
      </c>
      <c r="I173" s="985"/>
      <c r="J173" s="985"/>
      <c r="K173" s="139" t="s">
        <v>66</v>
      </c>
      <c r="L173" s="139" t="s">
        <v>67</v>
      </c>
      <c r="M173" s="139" t="s">
        <v>68</v>
      </c>
      <c r="N173" s="139" t="s">
        <v>67</v>
      </c>
      <c r="O173" s="985"/>
      <c r="P173" s="985"/>
      <c r="Q173" s="985"/>
      <c r="R173" s="985"/>
      <c r="S173" s="985"/>
    </row>
    <row r="174" spans="1:19">
      <c r="A174" s="994" t="s">
        <v>69</v>
      </c>
      <c r="B174" s="994"/>
      <c r="C174" s="994"/>
      <c r="D174" s="994"/>
      <c r="E174" s="994"/>
      <c r="F174" s="994"/>
      <c r="G174" s="994"/>
      <c r="H174" s="994"/>
      <c r="I174" s="994"/>
      <c r="J174" s="994"/>
      <c r="K174" s="994"/>
      <c r="L174" s="994"/>
      <c r="M174" s="994"/>
      <c r="N174" s="994"/>
      <c r="O174" s="994"/>
      <c r="P174" s="994"/>
      <c r="Q174" s="994"/>
      <c r="R174" s="994"/>
      <c r="S174" s="994"/>
    </row>
    <row r="175" spans="1:19" s="242" customFormat="1" ht="12.75">
      <c r="A175" s="98">
        <v>0</v>
      </c>
      <c r="B175" s="98">
        <v>0</v>
      </c>
      <c r="C175" s="98">
        <v>0</v>
      </c>
      <c r="D175" s="98">
        <v>0</v>
      </c>
      <c r="E175" s="98">
        <v>0</v>
      </c>
      <c r="F175" s="98">
        <v>0</v>
      </c>
      <c r="G175" s="98">
        <v>0</v>
      </c>
      <c r="H175" s="98">
        <v>0</v>
      </c>
      <c r="I175" s="98">
        <v>0</v>
      </c>
      <c r="J175" s="98">
        <v>0</v>
      </c>
      <c r="K175" s="98">
        <v>0</v>
      </c>
      <c r="L175" s="98">
        <v>0</v>
      </c>
      <c r="M175" s="98">
        <v>0</v>
      </c>
      <c r="N175" s="98">
        <v>0</v>
      </c>
      <c r="O175" s="98">
        <v>0</v>
      </c>
      <c r="P175" s="98">
        <v>0</v>
      </c>
      <c r="Q175" s="98">
        <v>0</v>
      </c>
      <c r="R175" s="98">
        <v>0</v>
      </c>
      <c r="S175" s="98">
        <v>0</v>
      </c>
    </row>
    <row r="176" spans="1:19">
      <c r="A176" s="994" t="s">
        <v>70</v>
      </c>
      <c r="B176" s="994"/>
      <c r="C176" s="994"/>
      <c r="D176" s="994"/>
      <c r="E176" s="994"/>
      <c r="F176" s="994"/>
      <c r="G176" s="994"/>
      <c r="H176" s="994"/>
      <c r="I176" s="994"/>
      <c r="J176" s="994"/>
      <c r="K176" s="994"/>
      <c r="L176" s="994"/>
      <c r="M176" s="994"/>
      <c r="N176" s="994"/>
      <c r="O176" s="994"/>
      <c r="P176" s="994"/>
      <c r="Q176" s="994"/>
      <c r="R176" s="994"/>
      <c r="S176" s="994"/>
    </row>
    <row r="177" spans="1:19" s="725" customFormat="1" ht="12.75">
      <c r="A177" s="18">
        <v>1</v>
      </c>
      <c r="B177" s="18">
        <v>0</v>
      </c>
      <c r="C177" s="18">
        <v>1</v>
      </c>
      <c r="D177" s="18">
        <v>0</v>
      </c>
      <c r="E177" s="18">
        <v>1</v>
      </c>
      <c r="F177" s="18">
        <v>0</v>
      </c>
      <c r="G177" s="18">
        <v>1</v>
      </c>
      <c r="H177" s="18">
        <v>0</v>
      </c>
      <c r="I177" s="18">
        <v>1</v>
      </c>
      <c r="J177" s="18">
        <v>0</v>
      </c>
      <c r="K177" s="18">
        <v>0</v>
      </c>
      <c r="L177" s="18">
        <v>0</v>
      </c>
      <c r="M177" s="18">
        <v>0</v>
      </c>
      <c r="N177" s="18">
        <v>0</v>
      </c>
      <c r="O177" s="18">
        <v>1</v>
      </c>
      <c r="P177" s="18">
        <v>0</v>
      </c>
      <c r="Q177" s="18">
        <v>0</v>
      </c>
      <c r="R177" s="18">
        <v>0</v>
      </c>
      <c r="S177" s="18">
        <v>0</v>
      </c>
    </row>
    <row r="178" spans="1:19" ht="17.25" customHeight="1">
      <c r="A178" s="994" t="s">
        <v>71</v>
      </c>
      <c r="B178" s="994"/>
      <c r="C178" s="994"/>
      <c r="D178" s="994"/>
      <c r="E178" s="994"/>
      <c r="F178" s="994"/>
      <c r="G178" s="994"/>
      <c r="H178" s="994"/>
      <c r="I178" s="994"/>
      <c r="J178" s="994"/>
      <c r="K178" s="994"/>
      <c r="L178" s="994"/>
      <c r="M178" s="994"/>
      <c r="N178" s="994"/>
      <c r="O178" s="994"/>
      <c r="P178" s="994"/>
      <c r="Q178" s="994"/>
      <c r="R178" s="994"/>
      <c r="S178" s="994"/>
    </row>
    <row r="179" spans="1:19" s="742" customFormat="1" ht="12.75">
      <c r="A179" s="741">
        <v>1</v>
      </c>
      <c r="B179" s="18">
        <v>0</v>
      </c>
      <c r="C179" s="18">
        <v>1</v>
      </c>
      <c r="D179" s="18">
        <v>0</v>
      </c>
      <c r="E179" s="18">
        <v>1</v>
      </c>
      <c r="F179" s="18">
        <v>0</v>
      </c>
      <c r="G179" s="18">
        <v>1</v>
      </c>
      <c r="H179" s="18">
        <v>0</v>
      </c>
      <c r="I179" s="18">
        <v>1</v>
      </c>
      <c r="J179" s="18">
        <v>0</v>
      </c>
      <c r="K179" s="18">
        <v>0</v>
      </c>
      <c r="L179" s="18">
        <v>0</v>
      </c>
      <c r="M179" s="18">
        <v>0</v>
      </c>
      <c r="N179" s="18">
        <v>0</v>
      </c>
      <c r="O179" s="18">
        <v>0</v>
      </c>
      <c r="P179" s="18">
        <v>1</v>
      </c>
      <c r="Q179" s="18">
        <v>0</v>
      </c>
      <c r="R179" s="18">
        <v>0</v>
      </c>
      <c r="S179" s="18">
        <v>0</v>
      </c>
    </row>
    <row r="180" spans="1:19">
      <c r="A180" s="994" t="s">
        <v>72</v>
      </c>
      <c r="B180" s="994"/>
      <c r="C180" s="994"/>
      <c r="D180" s="994"/>
      <c r="E180" s="994"/>
      <c r="F180" s="994"/>
      <c r="G180" s="994"/>
      <c r="H180" s="994"/>
      <c r="I180" s="994"/>
      <c r="J180" s="994"/>
      <c r="K180" s="994"/>
      <c r="L180" s="994"/>
      <c r="M180" s="994"/>
      <c r="N180" s="994"/>
      <c r="O180" s="994"/>
      <c r="P180" s="994"/>
      <c r="Q180" s="994"/>
      <c r="R180" s="994"/>
      <c r="S180" s="994"/>
    </row>
    <row r="181" spans="1:19" s="775" customFormat="1" ht="12.75">
      <c r="A181" s="18">
        <v>1</v>
      </c>
      <c r="B181" s="18">
        <v>0</v>
      </c>
      <c r="C181" s="18">
        <v>1</v>
      </c>
      <c r="D181" s="18">
        <v>1</v>
      </c>
      <c r="E181" s="18">
        <v>0</v>
      </c>
      <c r="F181" s="18">
        <v>0</v>
      </c>
      <c r="G181" s="18">
        <v>1</v>
      </c>
      <c r="H181" s="18">
        <v>0</v>
      </c>
      <c r="I181" s="18">
        <v>1</v>
      </c>
      <c r="J181" s="18">
        <v>0</v>
      </c>
      <c r="K181" s="18">
        <v>0</v>
      </c>
      <c r="L181" s="18">
        <v>0</v>
      </c>
      <c r="M181" s="18">
        <v>0</v>
      </c>
      <c r="N181" s="18">
        <v>0</v>
      </c>
      <c r="O181" s="18">
        <v>1</v>
      </c>
      <c r="P181" s="18">
        <v>0</v>
      </c>
      <c r="Q181" s="18">
        <v>0</v>
      </c>
      <c r="R181" s="18">
        <v>0</v>
      </c>
      <c r="S181" s="18">
        <v>0</v>
      </c>
    </row>
    <row r="182" spans="1:19">
      <c r="A182" s="995" t="s">
        <v>73</v>
      </c>
      <c r="B182" s="995"/>
      <c r="C182" s="995"/>
      <c r="D182" s="995"/>
      <c r="E182" s="995"/>
      <c r="F182" s="995"/>
      <c r="G182" s="995"/>
      <c r="H182" s="995"/>
      <c r="I182" s="995"/>
      <c r="J182" s="995"/>
      <c r="K182" s="995"/>
      <c r="L182" s="995"/>
      <c r="M182" s="995"/>
      <c r="N182" s="995"/>
      <c r="O182" s="995"/>
      <c r="P182" s="995"/>
      <c r="Q182" s="995"/>
      <c r="R182" s="995"/>
      <c r="S182" s="995"/>
    </row>
    <row r="183" spans="1:19" s="803" customFormat="1" ht="12.75">
      <c r="A183" s="18">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c r="A184" s="994" t="s">
        <v>74</v>
      </c>
      <c r="B184" s="994"/>
      <c r="C184" s="994"/>
      <c r="D184" s="994"/>
      <c r="E184" s="994"/>
      <c r="F184" s="994"/>
      <c r="G184" s="994"/>
      <c r="H184" s="994"/>
      <c r="I184" s="994"/>
      <c r="J184" s="994"/>
      <c r="K184" s="994"/>
      <c r="L184" s="994"/>
      <c r="M184" s="994"/>
      <c r="N184" s="994"/>
      <c r="O184" s="994"/>
      <c r="P184" s="994"/>
      <c r="Q184" s="994"/>
      <c r="R184" s="994"/>
      <c r="S184" s="994"/>
    </row>
    <row r="185" spans="1:19" s="567" customFormat="1" ht="12.75">
      <c r="A185" s="18">
        <v>1</v>
      </c>
      <c r="B185" s="18">
        <v>0</v>
      </c>
      <c r="C185" s="18">
        <v>1</v>
      </c>
      <c r="D185" s="18">
        <v>0</v>
      </c>
      <c r="E185" s="18">
        <v>1</v>
      </c>
      <c r="F185" s="18">
        <v>0</v>
      </c>
      <c r="G185" s="18">
        <v>1</v>
      </c>
      <c r="H185" s="18">
        <v>0</v>
      </c>
      <c r="I185" s="18">
        <v>1</v>
      </c>
      <c r="J185" s="18">
        <v>0</v>
      </c>
      <c r="K185" s="18">
        <v>0</v>
      </c>
      <c r="L185" s="18">
        <v>0</v>
      </c>
      <c r="M185" s="18">
        <v>0</v>
      </c>
      <c r="N185" s="18">
        <v>0</v>
      </c>
      <c r="O185" s="18">
        <v>0</v>
      </c>
      <c r="P185" s="18">
        <v>1</v>
      </c>
      <c r="Q185" s="18">
        <v>0</v>
      </c>
      <c r="R185" s="18">
        <v>0</v>
      </c>
      <c r="S185" s="18">
        <v>0</v>
      </c>
    </row>
    <row r="186" spans="1:19">
      <c r="A186" s="994" t="s">
        <v>75</v>
      </c>
      <c r="B186" s="994"/>
      <c r="C186" s="994"/>
      <c r="D186" s="994"/>
      <c r="E186" s="994"/>
      <c r="F186" s="994"/>
      <c r="G186" s="994"/>
      <c r="H186" s="994"/>
      <c r="I186" s="994"/>
      <c r="J186" s="994"/>
      <c r="K186" s="994"/>
      <c r="L186" s="994"/>
      <c r="M186" s="994"/>
      <c r="N186" s="994"/>
      <c r="O186" s="994"/>
      <c r="P186" s="994"/>
      <c r="Q186" s="994"/>
      <c r="R186" s="994"/>
      <c r="S186" s="994"/>
    </row>
    <row r="187" spans="1:19" s="860" customFormat="1" ht="12.75">
      <c r="A187" s="18">
        <v>0</v>
      </c>
      <c r="B187" s="18">
        <v>1</v>
      </c>
      <c r="C187" s="18">
        <v>1</v>
      </c>
      <c r="D187" s="18">
        <v>1</v>
      </c>
      <c r="E187" s="18">
        <v>0</v>
      </c>
      <c r="F187" s="18">
        <v>0</v>
      </c>
      <c r="G187" s="18">
        <v>1</v>
      </c>
      <c r="H187" s="18">
        <v>0</v>
      </c>
      <c r="I187" s="18">
        <v>1</v>
      </c>
      <c r="J187" s="18">
        <v>0</v>
      </c>
      <c r="K187" s="18">
        <v>0</v>
      </c>
      <c r="L187" s="18">
        <v>0</v>
      </c>
      <c r="M187" s="18">
        <v>0</v>
      </c>
      <c r="N187" s="18">
        <v>0</v>
      </c>
      <c r="O187" s="18">
        <v>0</v>
      </c>
      <c r="P187" s="18">
        <v>1</v>
      </c>
      <c r="Q187" s="18">
        <v>0</v>
      </c>
      <c r="R187" s="18">
        <v>0</v>
      </c>
      <c r="S187" s="18">
        <v>0</v>
      </c>
    </row>
    <row r="188" spans="1:19">
      <c r="A188" s="994" t="s">
        <v>76</v>
      </c>
      <c r="B188" s="994"/>
      <c r="C188" s="994"/>
      <c r="D188" s="994"/>
      <c r="E188" s="994"/>
      <c r="F188" s="994"/>
      <c r="G188" s="994"/>
      <c r="H188" s="994"/>
      <c r="I188" s="994"/>
      <c r="J188" s="994"/>
      <c r="K188" s="994"/>
      <c r="L188" s="994"/>
      <c r="M188" s="994"/>
      <c r="N188" s="994"/>
      <c r="O188" s="994"/>
      <c r="P188" s="994"/>
      <c r="Q188" s="994"/>
      <c r="R188" s="994"/>
      <c r="S188" s="994"/>
    </row>
    <row r="189" spans="1:19" s="242" customFormat="1" ht="12.75">
      <c r="A189" s="98">
        <v>0</v>
      </c>
      <c r="B189" s="98">
        <v>0</v>
      </c>
      <c r="C189" s="98">
        <v>0</v>
      </c>
      <c r="D189" s="98">
        <v>0</v>
      </c>
      <c r="E189" s="98">
        <v>0</v>
      </c>
      <c r="F189" s="98">
        <v>0</v>
      </c>
      <c r="G189" s="98">
        <v>0</v>
      </c>
      <c r="H189" s="98">
        <v>0</v>
      </c>
      <c r="I189" s="98">
        <v>0</v>
      </c>
      <c r="J189" s="98">
        <v>0</v>
      </c>
      <c r="K189" s="98">
        <v>0</v>
      </c>
      <c r="L189" s="98">
        <v>0</v>
      </c>
      <c r="M189" s="98">
        <v>0</v>
      </c>
      <c r="N189" s="98">
        <v>0</v>
      </c>
      <c r="O189" s="98">
        <v>0</v>
      </c>
      <c r="P189" s="98">
        <v>0</v>
      </c>
      <c r="Q189" s="98">
        <v>0</v>
      </c>
      <c r="R189" s="98">
        <v>0</v>
      </c>
      <c r="S189" s="98">
        <v>0</v>
      </c>
    </row>
    <row r="190" spans="1:19">
      <c r="A190" s="994" t="s">
        <v>77</v>
      </c>
      <c r="B190" s="994"/>
      <c r="C190" s="994"/>
      <c r="D190" s="994"/>
      <c r="E190" s="994"/>
      <c r="F190" s="994"/>
      <c r="G190" s="994"/>
      <c r="H190" s="994"/>
      <c r="I190" s="994"/>
      <c r="J190" s="994"/>
      <c r="K190" s="994"/>
      <c r="L190" s="994"/>
      <c r="M190" s="994"/>
      <c r="N190" s="994"/>
      <c r="O190" s="994"/>
      <c r="P190" s="994"/>
      <c r="Q190" s="994"/>
      <c r="R190" s="994"/>
      <c r="S190" s="994"/>
    </row>
    <row r="191" spans="1:19" s="903" customFormat="1" ht="12.75">
      <c r="A191" s="18">
        <v>2</v>
      </c>
      <c r="B191" s="18">
        <v>0</v>
      </c>
      <c r="C191" s="18">
        <v>2</v>
      </c>
      <c r="D191" s="18">
        <v>0</v>
      </c>
      <c r="E191" s="18">
        <v>2</v>
      </c>
      <c r="F191" s="18">
        <v>0</v>
      </c>
      <c r="G191" s="18">
        <v>2</v>
      </c>
      <c r="H191" s="18">
        <v>0</v>
      </c>
      <c r="I191" s="18">
        <v>2</v>
      </c>
      <c r="J191" s="18">
        <v>0</v>
      </c>
      <c r="K191" s="18">
        <v>0</v>
      </c>
      <c r="L191" s="18">
        <v>0</v>
      </c>
      <c r="M191" s="18">
        <v>0</v>
      </c>
      <c r="N191" s="18">
        <v>0</v>
      </c>
      <c r="O191" s="18">
        <v>0</v>
      </c>
      <c r="P191" s="18">
        <v>2</v>
      </c>
      <c r="Q191" s="18">
        <v>0</v>
      </c>
      <c r="R191" s="18">
        <v>0</v>
      </c>
      <c r="S191" s="18">
        <v>0</v>
      </c>
    </row>
    <row r="192" spans="1:19">
      <c r="A192" s="994" t="s">
        <v>78</v>
      </c>
      <c r="B192" s="994"/>
      <c r="C192" s="994"/>
      <c r="D192" s="994"/>
      <c r="E192" s="994"/>
      <c r="F192" s="994"/>
      <c r="G192" s="994"/>
      <c r="H192" s="994"/>
      <c r="I192" s="994"/>
      <c r="J192" s="994"/>
      <c r="K192" s="994"/>
      <c r="L192" s="994"/>
      <c r="M192" s="994"/>
      <c r="N192" s="994"/>
      <c r="O192" s="994"/>
      <c r="P192" s="994"/>
      <c r="Q192" s="994"/>
      <c r="R192" s="994"/>
      <c r="S192" s="994"/>
    </row>
    <row r="193" spans="1:19" s="928" customFormat="1" ht="12.75">
      <c r="A193" s="18">
        <v>0</v>
      </c>
      <c r="B193" s="18">
        <v>1</v>
      </c>
      <c r="C193" s="18">
        <v>1</v>
      </c>
      <c r="D193" s="18">
        <v>0</v>
      </c>
      <c r="E193" s="18">
        <v>1</v>
      </c>
      <c r="F193" s="18">
        <v>0</v>
      </c>
      <c r="G193" s="18">
        <v>1</v>
      </c>
      <c r="H193" s="18">
        <v>0</v>
      </c>
      <c r="I193" s="18">
        <v>1</v>
      </c>
      <c r="J193" s="18">
        <v>0</v>
      </c>
      <c r="K193" s="18">
        <v>0</v>
      </c>
      <c r="L193" s="18">
        <v>0</v>
      </c>
      <c r="M193" s="18">
        <v>0</v>
      </c>
      <c r="N193" s="18">
        <v>0</v>
      </c>
      <c r="O193" s="18">
        <v>0</v>
      </c>
      <c r="P193" s="18">
        <v>0</v>
      </c>
      <c r="Q193" s="18">
        <v>1</v>
      </c>
      <c r="R193" s="18">
        <v>0</v>
      </c>
      <c r="S193" s="18">
        <v>0</v>
      </c>
    </row>
    <row r="194" spans="1:19">
      <c r="A194" s="994" t="s">
        <v>79</v>
      </c>
      <c r="B194" s="994"/>
      <c r="C194" s="994"/>
      <c r="D194" s="994"/>
      <c r="E194" s="994"/>
      <c r="F194" s="994"/>
      <c r="G194" s="994"/>
      <c r="H194" s="994"/>
      <c r="I194" s="994"/>
      <c r="J194" s="994"/>
      <c r="K194" s="994"/>
      <c r="L194" s="994"/>
      <c r="M194" s="994"/>
      <c r="N194" s="994"/>
      <c r="O194" s="994"/>
      <c r="P194" s="994"/>
      <c r="Q194" s="994"/>
      <c r="R194" s="994"/>
      <c r="S194" s="994"/>
    </row>
    <row r="195" spans="1:19" s="928" customFormat="1" ht="12.75">
      <c r="A195" s="18">
        <v>0</v>
      </c>
      <c r="B195" s="18">
        <v>1</v>
      </c>
      <c r="C195" s="18">
        <v>1</v>
      </c>
      <c r="D195" s="18">
        <v>1</v>
      </c>
      <c r="E195" s="18">
        <v>0</v>
      </c>
      <c r="F195" s="18">
        <v>0</v>
      </c>
      <c r="G195" s="18">
        <v>1</v>
      </c>
      <c r="H195" s="18">
        <v>0</v>
      </c>
      <c r="I195" s="18">
        <v>1</v>
      </c>
      <c r="J195" s="18">
        <v>0</v>
      </c>
      <c r="K195" s="18">
        <v>0</v>
      </c>
      <c r="L195" s="18">
        <v>0</v>
      </c>
      <c r="M195" s="18">
        <v>0</v>
      </c>
      <c r="N195" s="18">
        <v>0</v>
      </c>
      <c r="O195" s="18">
        <v>1</v>
      </c>
      <c r="P195" s="18">
        <v>0</v>
      </c>
      <c r="Q195" s="18">
        <v>0</v>
      </c>
      <c r="R195" s="18">
        <v>0</v>
      </c>
      <c r="S195" s="18">
        <v>0</v>
      </c>
    </row>
    <row r="196" spans="1:19">
      <c r="A196" s="994" t="s">
        <v>80</v>
      </c>
      <c r="B196" s="994"/>
      <c r="C196" s="994"/>
      <c r="D196" s="994"/>
      <c r="E196" s="994"/>
      <c r="F196" s="994"/>
      <c r="G196" s="994"/>
      <c r="H196" s="994"/>
      <c r="I196" s="994"/>
      <c r="J196" s="994"/>
      <c r="K196" s="994"/>
      <c r="L196" s="994"/>
      <c r="M196" s="994"/>
      <c r="N196" s="994"/>
      <c r="O196" s="994"/>
      <c r="P196" s="994"/>
      <c r="Q196" s="994"/>
      <c r="R196" s="994"/>
      <c r="S196" s="994"/>
    </row>
    <row r="197" spans="1:19" s="954" customFormat="1" ht="12.75">
      <c r="A197" s="949">
        <v>2</v>
      </c>
      <c r="B197" s="949">
        <v>1</v>
      </c>
      <c r="C197" s="949">
        <v>3</v>
      </c>
      <c r="D197" s="949">
        <v>1</v>
      </c>
      <c r="E197" s="949">
        <v>2</v>
      </c>
      <c r="F197" s="949">
        <v>0</v>
      </c>
      <c r="G197" s="949">
        <v>3</v>
      </c>
      <c r="H197" s="949">
        <v>0</v>
      </c>
      <c r="I197" s="949">
        <v>3</v>
      </c>
      <c r="J197" s="949">
        <v>0</v>
      </c>
      <c r="K197" s="949">
        <v>0</v>
      </c>
      <c r="L197" s="949">
        <v>0</v>
      </c>
      <c r="M197" s="949">
        <v>0</v>
      </c>
      <c r="N197" s="949">
        <v>0</v>
      </c>
      <c r="O197" s="949">
        <v>3</v>
      </c>
      <c r="P197" s="949">
        <v>0</v>
      </c>
      <c r="Q197" s="949">
        <v>0</v>
      </c>
      <c r="R197" s="949">
        <v>0</v>
      </c>
      <c r="S197" s="949">
        <v>0</v>
      </c>
    </row>
    <row r="198" spans="1:19">
      <c r="A198" s="999" t="s">
        <v>3655</v>
      </c>
      <c r="B198" s="999"/>
      <c r="C198" s="999"/>
      <c r="D198" s="999"/>
      <c r="E198" s="999"/>
      <c r="F198" s="999"/>
      <c r="G198" s="999"/>
      <c r="H198" s="999"/>
      <c r="I198" s="999"/>
      <c r="J198" s="999"/>
      <c r="K198" s="999"/>
      <c r="L198" s="999"/>
      <c r="M198" s="999"/>
      <c r="N198" s="999"/>
      <c r="O198" s="999"/>
      <c r="P198" s="999"/>
      <c r="Q198" s="999"/>
      <c r="R198" s="999"/>
      <c r="S198" s="999"/>
    </row>
    <row r="199" spans="1:19" s="96" customFormat="1">
      <c r="A199" s="192">
        <f>SUM(A197,A195,A193,A191,A189,A187,A185,A183,A181,A179,A177,A175)</f>
        <v>8</v>
      </c>
      <c r="B199" s="349">
        <f t="shared" ref="B199:S199" si="4">SUM(B197,B195,B193,B191,B189,B187,B185,B183,B181,B179,B177,B175)</f>
        <v>4</v>
      </c>
      <c r="C199" s="349">
        <f t="shared" si="4"/>
        <v>12</v>
      </c>
      <c r="D199" s="349">
        <f t="shared" si="4"/>
        <v>4</v>
      </c>
      <c r="E199" s="349">
        <f t="shared" si="4"/>
        <v>8</v>
      </c>
      <c r="F199" s="349">
        <f t="shared" si="4"/>
        <v>0</v>
      </c>
      <c r="G199" s="349">
        <f t="shared" si="4"/>
        <v>12</v>
      </c>
      <c r="H199" s="349">
        <f t="shared" si="4"/>
        <v>0</v>
      </c>
      <c r="I199" s="349">
        <f t="shared" si="4"/>
        <v>12</v>
      </c>
      <c r="J199" s="349">
        <f t="shared" si="4"/>
        <v>0</v>
      </c>
      <c r="K199" s="349">
        <f t="shared" si="4"/>
        <v>0</v>
      </c>
      <c r="L199" s="349">
        <f t="shared" si="4"/>
        <v>0</v>
      </c>
      <c r="M199" s="349">
        <f t="shared" si="4"/>
        <v>0</v>
      </c>
      <c r="N199" s="349">
        <f t="shared" si="4"/>
        <v>0</v>
      </c>
      <c r="O199" s="349">
        <f t="shared" si="4"/>
        <v>6</v>
      </c>
      <c r="P199" s="349">
        <f t="shared" si="4"/>
        <v>5</v>
      </c>
      <c r="Q199" s="349">
        <f t="shared" si="4"/>
        <v>1</v>
      </c>
      <c r="R199" s="349">
        <f t="shared" si="4"/>
        <v>0</v>
      </c>
      <c r="S199" s="349">
        <f t="shared" si="4"/>
        <v>0</v>
      </c>
    </row>
    <row r="200" spans="1:19">
      <c r="A200" s="143"/>
      <c r="B200" s="143"/>
      <c r="C200" s="143"/>
      <c r="D200" s="143"/>
      <c r="E200" s="143"/>
      <c r="F200" s="143"/>
      <c r="G200" s="143"/>
      <c r="H200" s="143"/>
      <c r="I200" s="143"/>
      <c r="J200" s="143"/>
      <c r="K200" s="143"/>
      <c r="L200" s="143"/>
      <c r="M200" s="143"/>
      <c r="N200" s="143"/>
      <c r="O200" s="143"/>
      <c r="P200" s="143"/>
      <c r="Q200" s="143"/>
      <c r="R200" s="143"/>
      <c r="S200" s="143"/>
    </row>
    <row r="201" spans="1:19" ht="23.25" customHeight="1">
      <c r="A201" s="1259" t="s">
        <v>2345</v>
      </c>
      <c r="B201" s="1259"/>
      <c r="C201" s="1259"/>
      <c r="D201" s="1259"/>
      <c r="E201" s="1259"/>
      <c r="F201" s="1259"/>
      <c r="G201" s="1259"/>
      <c r="H201" s="1259"/>
      <c r="I201" s="1259"/>
      <c r="J201" s="1259"/>
      <c r="K201" s="1259"/>
      <c r="L201" s="1259"/>
      <c r="M201" s="1259"/>
      <c r="N201" s="1259"/>
      <c r="O201" s="1259"/>
      <c r="P201" s="1259"/>
      <c r="Q201" s="1259"/>
      <c r="R201" s="1259"/>
      <c r="S201" s="1260"/>
    </row>
    <row r="202" spans="1:19">
      <c r="A202" s="1109" t="s">
        <v>3654</v>
      </c>
      <c r="B202" s="1109"/>
      <c r="C202" s="1109"/>
      <c r="D202" s="1109"/>
      <c r="E202" s="1109"/>
      <c r="F202" s="1109"/>
      <c r="G202" s="1109"/>
      <c r="H202" s="1109"/>
      <c r="I202" s="1109"/>
      <c r="J202" s="1109"/>
      <c r="K202" s="1109"/>
      <c r="L202" s="1109"/>
      <c r="M202" s="1109"/>
      <c r="N202" s="1109"/>
      <c r="O202" s="1109"/>
      <c r="P202" s="1109"/>
      <c r="Q202" s="1109"/>
      <c r="R202" s="1109"/>
      <c r="S202" s="1110"/>
    </row>
    <row r="203" spans="1:19">
      <c r="A203" s="976" t="s">
        <v>81</v>
      </c>
      <c r="B203" s="977"/>
      <c r="C203" s="977"/>
      <c r="D203" s="977"/>
      <c r="E203" s="977"/>
      <c r="F203" s="977"/>
      <c r="G203" s="977"/>
      <c r="H203" s="977"/>
      <c r="I203" s="977"/>
      <c r="J203" s="977"/>
      <c r="K203" s="977"/>
      <c r="L203" s="977"/>
      <c r="M203" s="977"/>
      <c r="N203" s="977"/>
      <c r="O203" s="977"/>
      <c r="P203" s="977"/>
      <c r="Q203" s="977"/>
      <c r="R203" s="977"/>
      <c r="S203" s="978"/>
    </row>
    <row r="204" spans="1:19">
      <c r="A204" s="976" t="s">
        <v>919</v>
      </c>
      <c r="B204" s="977"/>
      <c r="C204" s="977"/>
      <c r="D204" s="977"/>
      <c r="E204" s="977"/>
      <c r="F204" s="977"/>
      <c r="G204" s="977"/>
      <c r="H204" s="977"/>
      <c r="I204" s="977"/>
      <c r="J204" s="977"/>
      <c r="K204" s="977"/>
      <c r="L204" s="977"/>
      <c r="M204" s="977"/>
      <c r="N204" s="977"/>
      <c r="O204" s="977"/>
      <c r="P204" s="977"/>
      <c r="Q204" s="977"/>
      <c r="R204" s="977"/>
      <c r="S204" s="978"/>
    </row>
    <row r="205" spans="1:19">
      <c r="A205" s="976" t="s">
        <v>1935</v>
      </c>
      <c r="B205" s="977"/>
      <c r="C205" s="977"/>
      <c r="D205" s="977"/>
      <c r="E205" s="977"/>
      <c r="F205" s="977"/>
      <c r="G205" s="977"/>
      <c r="H205" s="977"/>
      <c r="I205" s="977"/>
      <c r="J205" s="977"/>
      <c r="K205" s="977"/>
      <c r="L205" s="977"/>
      <c r="M205" s="977"/>
      <c r="N205" s="977"/>
      <c r="O205" s="977"/>
      <c r="P205" s="977"/>
      <c r="Q205" s="977"/>
      <c r="R205" s="977"/>
      <c r="S205" s="978"/>
    </row>
    <row r="206" spans="1:19">
      <c r="A206" s="976" t="s">
        <v>1936</v>
      </c>
      <c r="B206" s="977"/>
      <c r="C206" s="977"/>
      <c r="D206" s="977"/>
      <c r="E206" s="977"/>
      <c r="F206" s="977"/>
      <c r="G206" s="977"/>
      <c r="H206" s="977"/>
      <c r="I206" s="977"/>
      <c r="J206" s="977"/>
      <c r="K206" s="977"/>
      <c r="L206" s="977"/>
      <c r="M206" s="977"/>
      <c r="N206" s="977"/>
      <c r="O206" s="977"/>
      <c r="P206" s="977"/>
      <c r="Q206" s="977"/>
      <c r="R206" s="977"/>
      <c r="S206" s="978"/>
    </row>
    <row r="207" spans="1:19">
      <c r="A207" s="976" t="s">
        <v>1937</v>
      </c>
      <c r="B207" s="977"/>
      <c r="C207" s="977"/>
      <c r="D207" s="977"/>
      <c r="E207" s="977"/>
      <c r="F207" s="977"/>
      <c r="G207" s="977"/>
      <c r="H207" s="977"/>
      <c r="I207" s="977"/>
      <c r="J207" s="977"/>
      <c r="K207" s="977"/>
      <c r="L207" s="977"/>
      <c r="M207" s="977"/>
      <c r="N207" s="977"/>
      <c r="O207" s="977"/>
      <c r="P207" s="977"/>
      <c r="Q207" s="977"/>
      <c r="R207" s="977"/>
      <c r="S207" s="978"/>
    </row>
    <row r="208" spans="1:19">
      <c r="A208" s="976" t="s">
        <v>1938</v>
      </c>
      <c r="B208" s="977"/>
      <c r="C208" s="977"/>
      <c r="D208" s="977"/>
      <c r="E208" s="977"/>
      <c r="F208" s="977"/>
      <c r="G208" s="977"/>
      <c r="H208" s="977"/>
      <c r="I208" s="977"/>
      <c r="J208" s="977"/>
      <c r="K208" s="977"/>
      <c r="L208" s="977"/>
      <c r="M208" s="977"/>
      <c r="N208" s="977"/>
      <c r="O208" s="977"/>
      <c r="P208" s="977"/>
      <c r="Q208" s="977"/>
      <c r="R208" s="977"/>
      <c r="S208" s="978"/>
    </row>
    <row r="209" spans="1:19">
      <c r="A209" s="976" t="s">
        <v>1939</v>
      </c>
      <c r="B209" s="977"/>
      <c r="C209" s="977"/>
      <c r="D209" s="977"/>
      <c r="E209" s="977"/>
      <c r="F209" s="977"/>
      <c r="G209" s="977"/>
      <c r="H209" s="977"/>
      <c r="I209" s="977"/>
      <c r="J209" s="977"/>
      <c r="K209" s="977"/>
      <c r="L209" s="977"/>
      <c r="M209" s="977"/>
      <c r="N209" s="977"/>
      <c r="O209" s="977"/>
      <c r="P209" s="977"/>
      <c r="Q209" s="977"/>
      <c r="R209" s="977"/>
      <c r="S209" s="978"/>
    </row>
    <row r="210" spans="1:19">
      <c r="A210" s="982" t="s">
        <v>1940</v>
      </c>
      <c r="B210" s="983"/>
      <c r="C210" s="983"/>
      <c r="D210" s="983"/>
      <c r="E210" s="983"/>
      <c r="F210" s="983"/>
      <c r="G210" s="983"/>
      <c r="H210" s="983"/>
      <c r="I210" s="983"/>
      <c r="J210" s="983"/>
      <c r="K210" s="983"/>
      <c r="L210" s="983"/>
      <c r="M210" s="983"/>
      <c r="N210" s="983"/>
      <c r="O210" s="983"/>
      <c r="P210" s="983"/>
      <c r="Q210" s="983"/>
      <c r="R210" s="983"/>
      <c r="S210" s="984"/>
    </row>
    <row r="211" spans="1:19" ht="38.25" customHeight="1">
      <c r="A211" s="985" t="s">
        <v>41</v>
      </c>
      <c r="B211" s="985"/>
      <c r="C211" s="985"/>
      <c r="D211" s="985" t="s">
        <v>42</v>
      </c>
      <c r="E211" s="985"/>
      <c r="F211" s="985" t="s">
        <v>43</v>
      </c>
      <c r="G211" s="985"/>
      <c r="H211" s="985"/>
      <c r="I211" s="985" t="s">
        <v>44</v>
      </c>
      <c r="J211" s="985"/>
      <c r="K211" s="986" t="s">
        <v>45</v>
      </c>
      <c r="L211" s="987"/>
      <c r="M211" s="987"/>
      <c r="N211" s="988"/>
      <c r="O211" s="989" t="s">
        <v>46</v>
      </c>
      <c r="P211" s="989"/>
      <c r="Q211" s="990"/>
      <c r="R211" s="985" t="s">
        <v>47</v>
      </c>
      <c r="S211" s="985"/>
    </row>
    <row r="212" spans="1:19" ht="34.5" customHeight="1">
      <c r="A212" s="991" t="s">
        <v>48</v>
      </c>
      <c r="B212" s="991" t="s">
        <v>49</v>
      </c>
      <c r="C212" s="1002" t="s">
        <v>50</v>
      </c>
      <c r="D212" s="991" t="s">
        <v>51</v>
      </c>
      <c r="E212" s="991" t="s">
        <v>52</v>
      </c>
      <c r="F212" s="986" t="s">
        <v>53</v>
      </c>
      <c r="G212" s="992"/>
      <c r="H212" s="993"/>
      <c r="I212" s="991" t="s">
        <v>54</v>
      </c>
      <c r="J212" s="991" t="s">
        <v>55</v>
      </c>
      <c r="K212" s="986" t="s">
        <v>56</v>
      </c>
      <c r="L212" s="993"/>
      <c r="M212" s="986" t="s">
        <v>57</v>
      </c>
      <c r="N212" s="993"/>
      <c r="O212" s="991" t="s">
        <v>58</v>
      </c>
      <c r="P212" s="991" t="s">
        <v>59</v>
      </c>
      <c r="Q212" s="991" t="s">
        <v>60</v>
      </c>
      <c r="R212" s="991" t="s">
        <v>61</v>
      </c>
      <c r="S212" s="991" t="s">
        <v>62</v>
      </c>
    </row>
    <row r="213" spans="1:19" ht="57.75" customHeight="1">
      <c r="A213" s="985"/>
      <c r="B213" s="985"/>
      <c r="C213" s="1003"/>
      <c r="D213" s="985"/>
      <c r="E213" s="985"/>
      <c r="F213" s="136" t="s">
        <v>63</v>
      </c>
      <c r="G213" s="136" t="s">
        <v>64</v>
      </c>
      <c r="H213" s="136" t="s">
        <v>65</v>
      </c>
      <c r="I213" s="985"/>
      <c r="J213" s="985"/>
      <c r="K213" s="139" t="s">
        <v>66</v>
      </c>
      <c r="L213" s="139" t="s">
        <v>67</v>
      </c>
      <c r="M213" s="139" t="s">
        <v>68</v>
      </c>
      <c r="N213" s="139" t="s">
        <v>67</v>
      </c>
      <c r="O213" s="985"/>
      <c r="P213" s="985"/>
      <c r="Q213" s="985"/>
      <c r="R213" s="985"/>
      <c r="S213" s="985"/>
    </row>
    <row r="214" spans="1:19">
      <c r="A214" s="994" t="s">
        <v>69</v>
      </c>
      <c r="B214" s="994"/>
      <c r="C214" s="994"/>
      <c r="D214" s="994"/>
      <c r="E214" s="994"/>
      <c r="F214" s="994"/>
      <c r="G214" s="994"/>
      <c r="H214" s="994"/>
      <c r="I214" s="994"/>
      <c r="J214" s="994"/>
      <c r="K214" s="994"/>
      <c r="L214" s="994"/>
      <c r="M214" s="994"/>
      <c r="N214" s="994"/>
      <c r="O214" s="994"/>
      <c r="P214" s="994"/>
      <c r="Q214" s="994"/>
      <c r="R214" s="994"/>
      <c r="S214" s="994"/>
    </row>
    <row r="215" spans="1:19" s="242" customFormat="1" ht="12.75">
      <c r="A215" s="98">
        <v>0</v>
      </c>
      <c r="B215" s="98">
        <v>0</v>
      </c>
      <c r="C215" s="98">
        <v>0</v>
      </c>
      <c r="D215" s="98">
        <v>0</v>
      </c>
      <c r="E215" s="98">
        <v>0</v>
      </c>
      <c r="F215" s="98">
        <v>0</v>
      </c>
      <c r="G215" s="98">
        <v>0</v>
      </c>
      <c r="H215" s="98">
        <v>0</v>
      </c>
      <c r="I215" s="98">
        <v>0</v>
      </c>
      <c r="J215" s="98">
        <v>0</v>
      </c>
      <c r="K215" s="98">
        <v>0</v>
      </c>
      <c r="L215" s="98">
        <v>0</v>
      </c>
      <c r="M215" s="98">
        <v>0</v>
      </c>
      <c r="N215" s="98">
        <v>0</v>
      </c>
      <c r="O215" s="98">
        <v>0</v>
      </c>
      <c r="P215" s="98">
        <v>0</v>
      </c>
      <c r="Q215" s="98">
        <v>0</v>
      </c>
      <c r="R215" s="98">
        <v>0</v>
      </c>
      <c r="S215" s="98">
        <v>0</v>
      </c>
    </row>
    <row r="216" spans="1:19">
      <c r="A216" s="994" t="s">
        <v>70</v>
      </c>
      <c r="B216" s="994"/>
      <c r="C216" s="994"/>
      <c r="D216" s="994"/>
      <c r="E216" s="994"/>
      <c r="F216" s="994"/>
      <c r="G216" s="994"/>
      <c r="H216" s="994"/>
      <c r="I216" s="994"/>
      <c r="J216" s="994"/>
      <c r="K216" s="994"/>
      <c r="L216" s="994"/>
      <c r="M216" s="994"/>
      <c r="N216" s="994"/>
      <c r="O216" s="994"/>
      <c r="P216" s="994"/>
      <c r="Q216" s="994"/>
      <c r="R216" s="994"/>
      <c r="S216" s="994"/>
    </row>
    <row r="217" spans="1:19" s="242" customFormat="1" ht="12.75">
      <c r="A217" s="98">
        <v>0</v>
      </c>
      <c r="B217" s="98">
        <v>0</v>
      </c>
      <c r="C217" s="98">
        <v>0</v>
      </c>
      <c r="D217" s="98">
        <v>0</v>
      </c>
      <c r="E217" s="98">
        <v>0</v>
      </c>
      <c r="F217" s="98">
        <v>0</v>
      </c>
      <c r="G217" s="98">
        <v>0</v>
      </c>
      <c r="H217" s="98">
        <v>0</v>
      </c>
      <c r="I217" s="98">
        <v>0</v>
      </c>
      <c r="J217" s="98">
        <v>0</v>
      </c>
      <c r="K217" s="98">
        <v>0</v>
      </c>
      <c r="L217" s="98">
        <v>0</v>
      </c>
      <c r="M217" s="98">
        <v>0</v>
      </c>
      <c r="N217" s="98">
        <v>0</v>
      </c>
      <c r="O217" s="98">
        <v>0</v>
      </c>
      <c r="P217" s="98">
        <v>0</v>
      </c>
      <c r="Q217" s="98">
        <v>0</v>
      </c>
      <c r="R217" s="98">
        <v>0</v>
      </c>
      <c r="S217" s="98">
        <v>0</v>
      </c>
    </row>
    <row r="218" spans="1:19">
      <c r="A218" s="994" t="s">
        <v>71</v>
      </c>
      <c r="B218" s="994"/>
      <c r="C218" s="994"/>
      <c r="D218" s="994"/>
      <c r="E218" s="994"/>
      <c r="F218" s="994"/>
      <c r="G218" s="994"/>
      <c r="H218" s="994"/>
      <c r="I218" s="994"/>
      <c r="J218" s="994"/>
      <c r="K218" s="994"/>
      <c r="L218" s="994"/>
      <c r="M218" s="994"/>
      <c r="N218" s="994"/>
      <c r="O218" s="994"/>
      <c r="P218" s="994"/>
      <c r="Q218" s="994"/>
      <c r="R218" s="994"/>
      <c r="S218" s="994"/>
    </row>
    <row r="219" spans="1:19" s="242" customFormat="1" ht="12.75">
      <c r="A219" s="98">
        <v>0</v>
      </c>
      <c r="B219" s="98">
        <v>0</v>
      </c>
      <c r="C219" s="98">
        <v>0</v>
      </c>
      <c r="D219" s="98">
        <v>0</v>
      </c>
      <c r="E219" s="98">
        <v>0</v>
      </c>
      <c r="F219" s="98">
        <v>0</v>
      </c>
      <c r="G219" s="98">
        <v>0</v>
      </c>
      <c r="H219" s="98">
        <v>0</v>
      </c>
      <c r="I219" s="98">
        <v>0</v>
      </c>
      <c r="J219" s="98">
        <v>0</v>
      </c>
      <c r="K219" s="98">
        <v>0</v>
      </c>
      <c r="L219" s="98">
        <v>0</v>
      </c>
      <c r="M219" s="98">
        <v>0</v>
      </c>
      <c r="N219" s="98">
        <v>0</v>
      </c>
      <c r="O219" s="98">
        <v>0</v>
      </c>
      <c r="P219" s="98">
        <v>0</v>
      </c>
      <c r="Q219" s="98">
        <v>0</v>
      </c>
      <c r="R219" s="98">
        <v>0</v>
      </c>
      <c r="S219" s="98">
        <v>0</v>
      </c>
    </row>
    <row r="220" spans="1:19">
      <c r="A220" s="994" t="s">
        <v>72</v>
      </c>
      <c r="B220" s="994"/>
      <c r="C220" s="994"/>
      <c r="D220" s="994"/>
      <c r="E220" s="994"/>
      <c r="F220" s="994"/>
      <c r="G220" s="994"/>
      <c r="H220" s="994"/>
      <c r="I220" s="994"/>
      <c r="J220" s="994"/>
      <c r="K220" s="994"/>
      <c r="L220" s="994"/>
      <c r="M220" s="994"/>
      <c r="N220" s="994"/>
      <c r="O220" s="994"/>
      <c r="P220" s="994"/>
      <c r="Q220" s="994"/>
      <c r="R220" s="994"/>
      <c r="S220" s="994"/>
    </row>
    <row r="221" spans="1:19" s="242" customFormat="1" ht="12.75">
      <c r="A221" s="98">
        <v>0</v>
      </c>
      <c r="B221" s="98">
        <v>0</v>
      </c>
      <c r="C221" s="98">
        <v>0</v>
      </c>
      <c r="D221" s="98">
        <v>0</v>
      </c>
      <c r="E221" s="98">
        <v>0</v>
      </c>
      <c r="F221" s="98">
        <v>0</v>
      </c>
      <c r="G221" s="98">
        <v>0</v>
      </c>
      <c r="H221" s="98">
        <v>0</v>
      </c>
      <c r="I221" s="98">
        <v>0</v>
      </c>
      <c r="J221" s="98">
        <v>0</v>
      </c>
      <c r="K221" s="98">
        <v>0</v>
      </c>
      <c r="L221" s="98">
        <v>0</v>
      </c>
      <c r="M221" s="98">
        <v>0</v>
      </c>
      <c r="N221" s="98">
        <v>0</v>
      </c>
      <c r="O221" s="98">
        <v>0</v>
      </c>
      <c r="P221" s="98">
        <v>0</v>
      </c>
      <c r="Q221" s="98">
        <v>0</v>
      </c>
      <c r="R221" s="98">
        <v>0</v>
      </c>
      <c r="S221" s="98">
        <v>0</v>
      </c>
    </row>
    <row r="222" spans="1:19">
      <c r="A222" s="995" t="s">
        <v>73</v>
      </c>
      <c r="B222" s="995"/>
      <c r="C222" s="995"/>
      <c r="D222" s="995"/>
      <c r="E222" s="995"/>
      <c r="F222" s="995"/>
      <c r="G222" s="995"/>
      <c r="H222" s="995"/>
      <c r="I222" s="995"/>
      <c r="J222" s="995"/>
      <c r="K222" s="995"/>
      <c r="L222" s="995"/>
      <c r="M222" s="995"/>
      <c r="N222" s="995"/>
      <c r="O222" s="995"/>
      <c r="P222" s="995"/>
      <c r="Q222" s="995"/>
      <c r="R222" s="995"/>
      <c r="S222" s="995"/>
    </row>
    <row r="223" spans="1:19" s="242" customFormat="1" ht="12.75">
      <c r="A223" s="98">
        <v>0</v>
      </c>
      <c r="B223" s="98">
        <v>0</v>
      </c>
      <c r="C223" s="98">
        <v>0</v>
      </c>
      <c r="D223" s="98">
        <v>0</v>
      </c>
      <c r="E223" s="98">
        <v>0</v>
      </c>
      <c r="F223" s="98">
        <v>0</v>
      </c>
      <c r="G223" s="98">
        <v>0</v>
      </c>
      <c r="H223" s="98">
        <v>0</v>
      </c>
      <c r="I223" s="98">
        <v>0</v>
      </c>
      <c r="J223" s="98">
        <v>0</v>
      </c>
      <c r="K223" s="98">
        <v>0</v>
      </c>
      <c r="L223" s="98">
        <v>0</v>
      </c>
      <c r="M223" s="98">
        <v>0</v>
      </c>
      <c r="N223" s="98">
        <v>0</v>
      </c>
      <c r="O223" s="98">
        <v>0</v>
      </c>
      <c r="P223" s="98">
        <v>0</v>
      </c>
      <c r="Q223" s="98">
        <v>0</v>
      </c>
      <c r="R223" s="98">
        <v>0</v>
      </c>
      <c r="S223" s="98">
        <v>0</v>
      </c>
    </row>
    <row r="224" spans="1:19">
      <c r="A224" s="994" t="s">
        <v>74</v>
      </c>
      <c r="B224" s="994"/>
      <c r="C224" s="994"/>
      <c r="D224" s="994"/>
      <c r="E224" s="994"/>
      <c r="F224" s="994"/>
      <c r="G224" s="994"/>
      <c r="H224" s="994"/>
      <c r="I224" s="994"/>
      <c r="J224" s="994"/>
      <c r="K224" s="994"/>
      <c r="L224" s="994"/>
      <c r="M224" s="994"/>
      <c r="N224" s="994"/>
      <c r="O224" s="994"/>
      <c r="P224" s="994"/>
      <c r="Q224" s="994"/>
      <c r="R224" s="994"/>
      <c r="S224" s="994"/>
    </row>
    <row r="225" spans="1:19" s="567" customFormat="1" ht="12.75">
      <c r="A225" s="18">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19">
      <c r="A226" s="994" t="s">
        <v>75</v>
      </c>
      <c r="B226" s="994"/>
      <c r="C226" s="994"/>
      <c r="D226" s="994"/>
      <c r="E226" s="994"/>
      <c r="F226" s="994"/>
      <c r="G226" s="994"/>
      <c r="H226" s="994"/>
      <c r="I226" s="994"/>
      <c r="J226" s="994"/>
      <c r="K226" s="994"/>
      <c r="L226" s="994"/>
      <c r="M226" s="994"/>
      <c r="N226" s="994"/>
      <c r="O226" s="994"/>
      <c r="P226" s="994"/>
      <c r="Q226" s="994"/>
      <c r="R226" s="994"/>
      <c r="S226" s="994"/>
    </row>
    <row r="227" spans="1:19" s="242" customFormat="1" ht="12.75">
      <c r="A227" s="98">
        <v>0</v>
      </c>
      <c r="B227" s="98">
        <v>0</v>
      </c>
      <c r="C227" s="98">
        <v>0</v>
      </c>
      <c r="D227" s="98">
        <v>0</v>
      </c>
      <c r="E227" s="98">
        <v>0</v>
      </c>
      <c r="F227" s="98">
        <v>0</v>
      </c>
      <c r="G227" s="98">
        <v>0</v>
      </c>
      <c r="H227" s="98">
        <v>0</v>
      </c>
      <c r="I227" s="98">
        <v>0</v>
      </c>
      <c r="J227" s="98">
        <v>0</v>
      </c>
      <c r="K227" s="98">
        <v>0</v>
      </c>
      <c r="L227" s="98">
        <v>0</v>
      </c>
      <c r="M227" s="98">
        <v>0</v>
      </c>
      <c r="N227" s="98">
        <v>0</v>
      </c>
      <c r="O227" s="98">
        <v>0</v>
      </c>
      <c r="P227" s="98">
        <v>0</v>
      </c>
      <c r="Q227" s="98">
        <v>0</v>
      </c>
      <c r="R227" s="98">
        <v>0</v>
      </c>
      <c r="S227" s="98">
        <v>0</v>
      </c>
    </row>
    <row r="228" spans="1:19">
      <c r="A228" s="994" t="s">
        <v>76</v>
      </c>
      <c r="B228" s="994"/>
      <c r="C228" s="994"/>
      <c r="D228" s="994"/>
      <c r="E228" s="994"/>
      <c r="F228" s="994"/>
      <c r="G228" s="994"/>
      <c r="H228" s="994"/>
      <c r="I228" s="994"/>
      <c r="J228" s="994"/>
      <c r="K228" s="994"/>
      <c r="L228" s="994"/>
      <c r="M228" s="994"/>
      <c r="N228" s="994"/>
      <c r="O228" s="994"/>
      <c r="P228" s="994"/>
      <c r="Q228" s="994"/>
      <c r="R228" s="994"/>
      <c r="S228" s="994"/>
    </row>
    <row r="229" spans="1:19" s="242" customFormat="1" ht="12.75">
      <c r="A229" s="98">
        <v>0</v>
      </c>
      <c r="B229" s="98">
        <v>0</v>
      </c>
      <c r="C229" s="98">
        <v>0</v>
      </c>
      <c r="D229" s="98">
        <v>0</v>
      </c>
      <c r="E229" s="98">
        <v>0</v>
      </c>
      <c r="F229" s="98">
        <v>0</v>
      </c>
      <c r="G229" s="98">
        <v>0</v>
      </c>
      <c r="H229" s="98">
        <v>0</v>
      </c>
      <c r="I229" s="98">
        <v>0</v>
      </c>
      <c r="J229" s="98">
        <v>0</v>
      </c>
      <c r="K229" s="98">
        <v>0</v>
      </c>
      <c r="L229" s="98">
        <v>0</v>
      </c>
      <c r="M229" s="98">
        <v>0</v>
      </c>
      <c r="N229" s="98">
        <v>0</v>
      </c>
      <c r="O229" s="98">
        <v>0</v>
      </c>
      <c r="P229" s="98">
        <v>0</v>
      </c>
      <c r="Q229" s="98">
        <v>0</v>
      </c>
      <c r="R229" s="98">
        <v>0</v>
      </c>
      <c r="S229" s="98">
        <v>0</v>
      </c>
    </row>
    <row r="230" spans="1:19">
      <c r="A230" s="994" t="s">
        <v>77</v>
      </c>
      <c r="B230" s="994"/>
      <c r="C230" s="994"/>
      <c r="D230" s="994"/>
      <c r="E230" s="994"/>
      <c r="F230" s="994"/>
      <c r="G230" s="994"/>
      <c r="H230" s="994"/>
      <c r="I230" s="994"/>
      <c r="J230" s="994"/>
      <c r="K230" s="994"/>
      <c r="L230" s="994"/>
      <c r="M230" s="994"/>
      <c r="N230" s="994"/>
      <c r="O230" s="994"/>
      <c r="P230" s="994"/>
      <c r="Q230" s="994"/>
      <c r="R230" s="994"/>
      <c r="S230" s="994"/>
    </row>
    <row r="231" spans="1:19" s="242" customFormat="1" ht="12.75">
      <c r="A231" s="98">
        <v>0</v>
      </c>
      <c r="B231" s="98">
        <v>0</v>
      </c>
      <c r="C231" s="98">
        <v>0</v>
      </c>
      <c r="D231" s="98">
        <v>0</v>
      </c>
      <c r="E231" s="98">
        <v>0</v>
      </c>
      <c r="F231" s="98">
        <v>0</v>
      </c>
      <c r="G231" s="98">
        <v>0</v>
      </c>
      <c r="H231" s="98">
        <v>0</v>
      </c>
      <c r="I231" s="98">
        <v>0</v>
      </c>
      <c r="J231" s="98">
        <v>0</v>
      </c>
      <c r="K231" s="98">
        <v>0</v>
      </c>
      <c r="L231" s="98">
        <v>0</v>
      </c>
      <c r="M231" s="98">
        <v>0</v>
      </c>
      <c r="N231" s="98">
        <v>0</v>
      </c>
      <c r="O231" s="98">
        <v>0</v>
      </c>
      <c r="P231" s="98">
        <v>0</v>
      </c>
      <c r="Q231" s="98">
        <v>0</v>
      </c>
      <c r="R231" s="98">
        <v>0</v>
      </c>
      <c r="S231" s="98">
        <v>0</v>
      </c>
    </row>
    <row r="232" spans="1:19">
      <c r="A232" s="994" t="s">
        <v>78</v>
      </c>
      <c r="B232" s="994"/>
      <c r="C232" s="994"/>
      <c r="D232" s="994"/>
      <c r="E232" s="994"/>
      <c r="F232" s="994"/>
      <c r="G232" s="994"/>
      <c r="H232" s="994"/>
      <c r="I232" s="994"/>
      <c r="J232" s="994"/>
      <c r="K232" s="994"/>
      <c r="L232" s="994"/>
      <c r="M232" s="994"/>
      <c r="N232" s="994"/>
      <c r="O232" s="994"/>
      <c r="P232" s="994"/>
      <c r="Q232" s="994"/>
      <c r="R232" s="994"/>
      <c r="S232" s="994"/>
    </row>
    <row r="233" spans="1:19" s="242" customFormat="1" ht="12.75">
      <c r="A233" s="98">
        <v>0</v>
      </c>
      <c r="B233" s="98">
        <v>0</v>
      </c>
      <c r="C233" s="98">
        <v>0</v>
      </c>
      <c r="D233" s="98">
        <v>0</v>
      </c>
      <c r="E233" s="98">
        <v>0</v>
      </c>
      <c r="F233" s="98">
        <v>0</v>
      </c>
      <c r="G233" s="98">
        <v>0</v>
      </c>
      <c r="H233" s="98">
        <v>0</v>
      </c>
      <c r="I233" s="98">
        <v>0</v>
      </c>
      <c r="J233" s="98">
        <v>0</v>
      </c>
      <c r="K233" s="98">
        <v>0</v>
      </c>
      <c r="L233" s="98">
        <v>0</v>
      </c>
      <c r="M233" s="98">
        <v>0</v>
      </c>
      <c r="N233" s="98">
        <v>0</v>
      </c>
      <c r="O233" s="98">
        <v>0</v>
      </c>
      <c r="P233" s="98">
        <v>0</v>
      </c>
      <c r="Q233" s="98">
        <v>0</v>
      </c>
      <c r="R233" s="98">
        <v>0</v>
      </c>
      <c r="S233" s="98">
        <v>0</v>
      </c>
    </row>
    <row r="234" spans="1:19">
      <c r="A234" s="994" t="s">
        <v>79</v>
      </c>
      <c r="B234" s="994"/>
      <c r="C234" s="994"/>
      <c r="D234" s="994"/>
      <c r="E234" s="994"/>
      <c r="F234" s="994"/>
      <c r="G234" s="994"/>
      <c r="H234" s="994"/>
      <c r="I234" s="994"/>
      <c r="J234" s="994"/>
      <c r="K234" s="994"/>
      <c r="L234" s="994"/>
      <c r="M234" s="994"/>
      <c r="N234" s="994"/>
      <c r="O234" s="994"/>
      <c r="P234" s="994"/>
      <c r="Q234" s="994"/>
      <c r="R234" s="994"/>
      <c r="S234" s="994"/>
    </row>
    <row r="235" spans="1:19" s="242" customFormat="1" ht="12.75">
      <c r="A235" s="98">
        <v>0</v>
      </c>
      <c r="B235" s="98">
        <v>0</v>
      </c>
      <c r="C235" s="98">
        <v>0</v>
      </c>
      <c r="D235" s="98">
        <v>0</v>
      </c>
      <c r="E235" s="98">
        <v>0</v>
      </c>
      <c r="F235" s="98">
        <v>0</v>
      </c>
      <c r="G235" s="98">
        <v>0</v>
      </c>
      <c r="H235" s="98">
        <v>0</v>
      </c>
      <c r="I235" s="98">
        <v>0</v>
      </c>
      <c r="J235" s="98">
        <v>0</v>
      </c>
      <c r="K235" s="98">
        <v>0</v>
      </c>
      <c r="L235" s="98">
        <v>0</v>
      </c>
      <c r="M235" s="98">
        <v>0</v>
      </c>
      <c r="N235" s="98">
        <v>0</v>
      </c>
      <c r="O235" s="98">
        <v>0</v>
      </c>
      <c r="P235" s="98">
        <v>0</v>
      </c>
      <c r="Q235" s="98">
        <v>0</v>
      </c>
      <c r="R235" s="98">
        <v>0</v>
      </c>
      <c r="S235" s="98">
        <v>0</v>
      </c>
    </row>
    <row r="236" spans="1:19">
      <c r="A236" s="994" t="s">
        <v>80</v>
      </c>
      <c r="B236" s="994"/>
      <c r="C236" s="994"/>
      <c r="D236" s="994"/>
      <c r="E236" s="994"/>
      <c r="F236" s="994"/>
      <c r="G236" s="994"/>
      <c r="H236" s="994"/>
      <c r="I236" s="994"/>
      <c r="J236" s="994"/>
      <c r="K236" s="994"/>
      <c r="L236" s="994"/>
      <c r="M236" s="994"/>
      <c r="N236" s="994"/>
      <c r="O236" s="994"/>
      <c r="P236" s="994"/>
      <c r="Q236" s="994"/>
      <c r="R236" s="994"/>
      <c r="S236" s="994"/>
    </row>
    <row r="237" spans="1:19" s="242" customFormat="1" ht="12.75">
      <c r="A237" s="98">
        <v>0</v>
      </c>
      <c r="B237" s="98">
        <v>0</v>
      </c>
      <c r="C237" s="98">
        <v>0</v>
      </c>
      <c r="D237" s="98">
        <v>0</v>
      </c>
      <c r="E237" s="98">
        <v>0</v>
      </c>
      <c r="F237" s="98">
        <v>0</v>
      </c>
      <c r="G237" s="98">
        <v>0</v>
      </c>
      <c r="H237" s="98">
        <v>0</v>
      </c>
      <c r="I237" s="98">
        <v>0</v>
      </c>
      <c r="J237" s="98">
        <v>0</v>
      </c>
      <c r="K237" s="98">
        <v>0</v>
      </c>
      <c r="L237" s="98">
        <v>0</v>
      </c>
      <c r="M237" s="98">
        <v>0</v>
      </c>
      <c r="N237" s="98">
        <v>0</v>
      </c>
      <c r="O237" s="98">
        <v>0</v>
      </c>
      <c r="P237" s="98">
        <v>0</v>
      </c>
      <c r="Q237" s="98">
        <v>0</v>
      </c>
      <c r="R237" s="98">
        <v>0</v>
      </c>
      <c r="S237" s="98">
        <v>0</v>
      </c>
    </row>
    <row r="238" spans="1:19">
      <c r="A238" s="999" t="s">
        <v>3655</v>
      </c>
      <c r="B238" s="999"/>
      <c r="C238" s="999"/>
      <c r="D238" s="999"/>
      <c r="E238" s="999"/>
      <c r="F238" s="999"/>
      <c r="G238" s="999"/>
      <c r="H238" s="999"/>
      <c r="I238" s="999"/>
      <c r="J238" s="999"/>
      <c r="K238" s="999"/>
      <c r="L238" s="999"/>
      <c r="M238" s="999"/>
      <c r="N238" s="999"/>
      <c r="O238" s="999"/>
      <c r="P238" s="999"/>
      <c r="Q238" s="999"/>
      <c r="R238" s="999"/>
      <c r="S238" s="999"/>
    </row>
    <row r="239" spans="1:19" s="96" customFormat="1">
      <c r="A239" s="192">
        <f>SUM(A237,A235,A233,A231,A229,A227,A225,A223,A221,A219,A217,A215)</f>
        <v>0</v>
      </c>
      <c r="B239" s="349">
        <f t="shared" ref="B239:S239" si="5">SUM(B237,B235,B233,B231,B229,B227,B225,B223,B221,B219,B217,B215)</f>
        <v>0</v>
      </c>
      <c r="C239" s="349">
        <f t="shared" si="5"/>
        <v>0</v>
      </c>
      <c r="D239" s="349">
        <f t="shared" si="5"/>
        <v>0</v>
      </c>
      <c r="E239" s="349">
        <f t="shared" si="5"/>
        <v>0</v>
      </c>
      <c r="F239" s="349">
        <f t="shared" si="5"/>
        <v>0</v>
      </c>
      <c r="G239" s="349">
        <f t="shared" si="5"/>
        <v>0</v>
      </c>
      <c r="H239" s="349">
        <f t="shared" si="5"/>
        <v>0</v>
      </c>
      <c r="I239" s="349">
        <f t="shared" si="5"/>
        <v>0</v>
      </c>
      <c r="J239" s="349">
        <f t="shared" si="5"/>
        <v>0</v>
      </c>
      <c r="K239" s="349">
        <f t="shared" si="5"/>
        <v>0</v>
      </c>
      <c r="L239" s="349">
        <f t="shared" si="5"/>
        <v>0</v>
      </c>
      <c r="M239" s="349">
        <f t="shared" si="5"/>
        <v>0</v>
      </c>
      <c r="N239" s="349">
        <f t="shared" si="5"/>
        <v>0</v>
      </c>
      <c r="O239" s="349">
        <f t="shared" si="5"/>
        <v>0</v>
      </c>
      <c r="P239" s="349">
        <f t="shared" si="5"/>
        <v>0</v>
      </c>
      <c r="Q239" s="349">
        <f t="shared" si="5"/>
        <v>0</v>
      </c>
      <c r="R239" s="349">
        <f t="shared" si="5"/>
        <v>0</v>
      </c>
      <c r="S239" s="349">
        <f t="shared" si="5"/>
        <v>0</v>
      </c>
    </row>
    <row r="240" spans="1:19">
      <c r="A240" s="143"/>
      <c r="B240" s="143"/>
      <c r="C240" s="143"/>
      <c r="D240" s="143"/>
      <c r="E240" s="143"/>
      <c r="F240" s="143"/>
      <c r="G240" s="143"/>
      <c r="H240" s="143"/>
      <c r="I240" s="143"/>
      <c r="J240" s="143"/>
      <c r="K240" s="143"/>
      <c r="L240" s="143"/>
      <c r="M240" s="143"/>
      <c r="N240" s="143"/>
      <c r="O240" s="143"/>
      <c r="P240" s="143"/>
      <c r="Q240" s="143"/>
      <c r="R240" s="143"/>
      <c r="S240" s="143"/>
    </row>
    <row r="241" spans="1:19" ht="24" customHeight="1">
      <c r="A241" s="1426" t="s">
        <v>2346</v>
      </c>
      <c r="B241" s="1426"/>
      <c r="C241" s="1426"/>
      <c r="D241" s="1426"/>
      <c r="E241" s="1426"/>
      <c r="F241" s="1426"/>
      <c r="G241" s="1426"/>
      <c r="H241" s="1426"/>
      <c r="I241" s="1426"/>
      <c r="J241" s="1426"/>
      <c r="K241" s="1426"/>
      <c r="L241" s="1426"/>
      <c r="M241" s="1426"/>
      <c r="N241" s="1426"/>
      <c r="O241" s="1426"/>
      <c r="P241" s="1426"/>
      <c r="Q241" s="1426"/>
      <c r="R241" s="1426"/>
      <c r="S241" s="1427"/>
    </row>
    <row r="242" spans="1:19">
      <c r="A242" s="1428" t="s">
        <v>3654</v>
      </c>
      <c r="B242" s="1428"/>
      <c r="C242" s="1428"/>
      <c r="D242" s="1428"/>
      <c r="E242" s="1428"/>
      <c r="F242" s="1428"/>
      <c r="G242" s="1428"/>
      <c r="H242" s="1428"/>
      <c r="I242" s="1428"/>
      <c r="J242" s="1428"/>
      <c r="K242" s="1428"/>
      <c r="L242" s="1428"/>
      <c r="M242" s="1428"/>
      <c r="N242" s="1428"/>
      <c r="O242" s="1428"/>
      <c r="P242" s="1428"/>
      <c r="Q242" s="1428"/>
      <c r="R242" s="1428"/>
      <c r="S242" s="1428"/>
    </row>
    <row r="243" spans="1:19">
      <c r="A243" s="976" t="s">
        <v>81</v>
      </c>
      <c r="B243" s="977"/>
      <c r="C243" s="977"/>
      <c r="D243" s="977"/>
      <c r="E243" s="977"/>
      <c r="F243" s="977"/>
      <c r="G243" s="977"/>
      <c r="H243" s="977"/>
      <c r="I243" s="977"/>
      <c r="J243" s="977"/>
      <c r="K243" s="977"/>
      <c r="L243" s="977"/>
      <c r="M243" s="977"/>
      <c r="N243" s="977"/>
      <c r="O243" s="977"/>
      <c r="P243" s="977"/>
      <c r="Q243" s="977"/>
      <c r="R243" s="977"/>
      <c r="S243" s="978"/>
    </row>
    <row r="244" spans="1:19">
      <c r="A244" s="976" t="s">
        <v>578</v>
      </c>
      <c r="B244" s="977"/>
      <c r="C244" s="977"/>
      <c r="D244" s="977"/>
      <c r="E244" s="977"/>
      <c r="F244" s="977"/>
      <c r="G244" s="977"/>
      <c r="H244" s="977"/>
      <c r="I244" s="977"/>
      <c r="J244" s="977"/>
      <c r="K244" s="977"/>
      <c r="L244" s="977"/>
      <c r="M244" s="977"/>
      <c r="N244" s="977"/>
      <c r="O244" s="977"/>
      <c r="P244" s="977"/>
      <c r="Q244" s="977"/>
      <c r="R244" s="977"/>
      <c r="S244" s="978"/>
    </row>
    <row r="245" spans="1:19">
      <c r="A245" s="976" t="s">
        <v>1941</v>
      </c>
      <c r="B245" s="977"/>
      <c r="C245" s="977"/>
      <c r="D245" s="977"/>
      <c r="E245" s="977"/>
      <c r="F245" s="977"/>
      <c r="G245" s="977"/>
      <c r="H245" s="977"/>
      <c r="I245" s="977"/>
      <c r="J245" s="977"/>
      <c r="K245" s="977"/>
      <c r="L245" s="977"/>
      <c r="M245" s="977"/>
      <c r="N245" s="977"/>
      <c r="O245" s="977"/>
      <c r="P245" s="977"/>
      <c r="Q245" s="977"/>
      <c r="R245" s="977"/>
      <c r="S245" s="978"/>
    </row>
    <row r="246" spans="1:19">
      <c r="A246" s="976" t="s">
        <v>1942</v>
      </c>
      <c r="B246" s="977"/>
      <c r="C246" s="977"/>
      <c r="D246" s="977"/>
      <c r="E246" s="977"/>
      <c r="F246" s="977"/>
      <c r="G246" s="977"/>
      <c r="H246" s="977"/>
      <c r="I246" s="977"/>
      <c r="J246" s="977"/>
      <c r="K246" s="977"/>
      <c r="L246" s="977"/>
      <c r="M246" s="977"/>
      <c r="N246" s="977"/>
      <c r="O246" s="977"/>
      <c r="P246" s="977"/>
      <c r="Q246" s="977"/>
      <c r="R246" s="977"/>
      <c r="S246" s="978"/>
    </row>
    <row r="247" spans="1:19">
      <c r="A247" s="976" t="s">
        <v>1943</v>
      </c>
      <c r="B247" s="977"/>
      <c r="C247" s="977"/>
      <c r="D247" s="977"/>
      <c r="E247" s="977"/>
      <c r="F247" s="977"/>
      <c r="G247" s="977"/>
      <c r="H247" s="977"/>
      <c r="I247" s="977"/>
      <c r="J247" s="977"/>
      <c r="K247" s="977"/>
      <c r="L247" s="977"/>
      <c r="M247" s="977"/>
      <c r="N247" s="977"/>
      <c r="O247" s="977"/>
      <c r="P247" s="977"/>
      <c r="Q247" s="977"/>
      <c r="R247" s="977"/>
      <c r="S247" s="978"/>
    </row>
    <row r="248" spans="1:19">
      <c r="A248" s="976" t="s">
        <v>1944</v>
      </c>
      <c r="B248" s="977"/>
      <c r="C248" s="977"/>
      <c r="D248" s="977"/>
      <c r="E248" s="977"/>
      <c r="F248" s="977"/>
      <c r="G248" s="977"/>
      <c r="H248" s="977"/>
      <c r="I248" s="977"/>
      <c r="J248" s="977"/>
      <c r="K248" s="977"/>
      <c r="L248" s="977"/>
      <c r="M248" s="977"/>
      <c r="N248" s="977"/>
      <c r="O248" s="977"/>
      <c r="P248" s="977"/>
      <c r="Q248" s="977"/>
      <c r="R248" s="977"/>
      <c r="S248" s="978"/>
    </row>
    <row r="249" spans="1:19">
      <c r="A249" s="976" t="s">
        <v>1945</v>
      </c>
      <c r="B249" s="977"/>
      <c r="C249" s="977"/>
      <c r="D249" s="977"/>
      <c r="E249" s="977"/>
      <c r="F249" s="977"/>
      <c r="G249" s="977"/>
      <c r="H249" s="977"/>
      <c r="I249" s="977"/>
      <c r="J249" s="977"/>
      <c r="K249" s="977"/>
      <c r="L249" s="977"/>
      <c r="M249" s="977"/>
      <c r="N249" s="977"/>
      <c r="O249" s="977"/>
      <c r="P249" s="977"/>
      <c r="Q249" s="977"/>
      <c r="R249" s="977"/>
      <c r="S249" s="978"/>
    </row>
    <row r="250" spans="1:19">
      <c r="A250" s="982" t="s">
        <v>1946</v>
      </c>
      <c r="B250" s="983"/>
      <c r="C250" s="983"/>
      <c r="D250" s="983"/>
      <c r="E250" s="983"/>
      <c r="F250" s="983"/>
      <c r="G250" s="983"/>
      <c r="H250" s="983"/>
      <c r="I250" s="983"/>
      <c r="J250" s="983"/>
      <c r="K250" s="983"/>
      <c r="L250" s="983"/>
      <c r="M250" s="983"/>
      <c r="N250" s="983"/>
      <c r="O250" s="983"/>
      <c r="P250" s="983"/>
      <c r="Q250" s="983"/>
      <c r="R250" s="983"/>
      <c r="S250" s="984"/>
    </row>
    <row r="251" spans="1:19" ht="36" customHeight="1">
      <c r="A251" s="985" t="s">
        <v>41</v>
      </c>
      <c r="B251" s="985"/>
      <c r="C251" s="985"/>
      <c r="D251" s="985" t="s">
        <v>42</v>
      </c>
      <c r="E251" s="985"/>
      <c r="F251" s="985" t="s">
        <v>43</v>
      </c>
      <c r="G251" s="985"/>
      <c r="H251" s="985"/>
      <c r="I251" s="985" t="s">
        <v>44</v>
      </c>
      <c r="J251" s="985"/>
      <c r="K251" s="986" t="s">
        <v>45</v>
      </c>
      <c r="L251" s="987"/>
      <c r="M251" s="987"/>
      <c r="N251" s="988"/>
      <c r="O251" s="989" t="s">
        <v>46</v>
      </c>
      <c r="P251" s="989"/>
      <c r="Q251" s="990"/>
      <c r="R251" s="985" t="s">
        <v>47</v>
      </c>
      <c r="S251" s="985"/>
    </row>
    <row r="252" spans="1:19" ht="51" customHeight="1">
      <c r="A252" s="991" t="s">
        <v>48</v>
      </c>
      <c r="B252" s="991" t="s">
        <v>49</v>
      </c>
      <c r="C252" s="1002" t="s">
        <v>50</v>
      </c>
      <c r="D252" s="991" t="s">
        <v>51</v>
      </c>
      <c r="E252" s="991" t="s">
        <v>52</v>
      </c>
      <c r="F252" s="986" t="s">
        <v>53</v>
      </c>
      <c r="G252" s="992"/>
      <c r="H252" s="993"/>
      <c r="I252" s="991" t="s">
        <v>54</v>
      </c>
      <c r="J252" s="991" t="s">
        <v>55</v>
      </c>
      <c r="K252" s="986" t="s">
        <v>56</v>
      </c>
      <c r="L252" s="993"/>
      <c r="M252" s="986" t="s">
        <v>57</v>
      </c>
      <c r="N252" s="993"/>
      <c r="O252" s="991" t="s">
        <v>58</v>
      </c>
      <c r="P252" s="991" t="s">
        <v>59</v>
      </c>
      <c r="Q252" s="991" t="s">
        <v>60</v>
      </c>
      <c r="R252" s="991" t="s">
        <v>61</v>
      </c>
      <c r="S252" s="991" t="s">
        <v>62</v>
      </c>
    </row>
    <row r="253" spans="1:19" ht="39.75" customHeight="1">
      <c r="A253" s="985"/>
      <c r="B253" s="985"/>
      <c r="C253" s="1003"/>
      <c r="D253" s="985"/>
      <c r="E253" s="985"/>
      <c r="F253" s="136" t="s">
        <v>63</v>
      </c>
      <c r="G253" s="136" t="s">
        <v>64</v>
      </c>
      <c r="H253" s="136" t="s">
        <v>65</v>
      </c>
      <c r="I253" s="985"/>
      <c r="J253" s="985"/>
      <c r="K253" s="139" t="s">
        <v>66</v>
      </c>
      <c r="L253" s="139" t="s">
        <v>67</v>
      </c>
      <c r="M253" s="139" t="s">
        <v>68</v>
      </c>
      <c r="N253" s="139" t="s">
        <v>67</v>
      </c>
      <c r="O253" s="985"/>
      <c r="P253" s="985"/>
      <c r="Q253" s="985"/>
      <c r="R253" s="985"/>
      <c r="S253" s="985"/>
    </row>
    <row r="254" spans="1:19">
      <c r="A254" s="994" t="s">
        <v>69</v>
      </c>
      <c r="B254" s="994"/>
      <c r="C254" s="994"/>
      <c r="D254" s="994"/>
      <c r="E254" s="994"/>
      <c r="F254" s="994"/>
      <c r="G254" s="994"/>
      <c r="H254" s="994"/>
      <c r="I254" s="994"/>
      <c r="J254" s="994"/>
      <c r="K254" s="994"/>
      <c r="L254" s="994"/>
      <c r="M254" s="994"/>
      <c r="N254" s="994"/>
      <c r="O254" s="994"/>
      <c r="P254" s="994"/>
      <c r="Q254" s="994"/>
      <c r="R254" s="994"/>
      <c r="S254" s="994"/>
    </row>
    <row r="255" spans="1:19" s="242" customFormat="1" ht="12.75">
      <c r="A255" s="98">
        <v>0</v>
      </c>
      <c r="B255" s="98">
        <v>0</v>
      </c>
      <c r="C255" s="98">
        <v>0</v>
      </c>
      <c r="D255" s="98">
        <v>0</v>
      </c>
      <c r="E255" s="98">
        <v>0</v>
      </c>
      <c r="F255" s="98">
        <v>0</v>
      </c>
      <c r="G255" s="98">
        <v>0</v>
      </c>
      <c r="H255" s="98">
        <v>0</v>
      </c>
      <c r="I255" s="98">
        <v>0</v>
      </c>
      <c r="J255" s="98">
        <v>0</v>
      </c>
      <c r="K255" s="98">
        <v>0</v>
      </c>
      <c r="L255" s="98">
        <v>0</v>
      </c>
      <c r="M255" s="98">
        <v>0</v>
      </c>
      <c r="N255" s="98">
        <v>0</v>
      </c>
      <c r="O255" s="98">
        <v>0</v>
      </c>
      <c r="P255" s="98">
        <v>0</v>
      </c>
      <c r="Q255" s="98">
        <v>0</v>
      </c>
      <c r="R255" s="98">
        <v>0</v>
      </c>
      <c r="S255" s="98">
        <v>0</v>
      </c>
    </row>
    <row r="256" spans="1:19">
      <c r="A256" s="994" t="s">
        <v>70</v>
      </c>
      <c r="B256" s="994"/>
      <c r="C256" s="994"/>
      <c r="D256" s="994"/>
      <c r="E256" s="994"/>
      <c r="F256" s="994"/>
      <c r="G256" s="994"/>
      <c r="H256" s="994"/>
      <c r="I256" s="994"/>
      <c r="J256" s="994"/>
      <c r="K256" s="994"/>
      <c r="L256" s="994"/>
      <c r="M256" s="994"/>
      <c r="N256" s="994"/>
      <c r="O256" s="994"/>
      <c r="P256" s="994"/>
      <c r="Q256" s="994"/>
      <c r="R256" s="994"/>
      <c r="S256" s="994"/>
    </row>
    <row r="257" spans="1:19" s="242" customFormat="1" ht="12.75">
      <c r="A257" s="98">
        <v>0</v>
      </c>
      <c r="B257" s="98">
        <v>0</v>
      </c>
      <c r="C257" s="98">
        <v>0</v>
      </c>
      <c r="D257" s="98">
        <v>0</v>
      </c>
      <c r="E257" s="98">
        <v>0</v>
      </c>
      <c r="F257" s="98">
        <v>0</v>
      </c>
      <c r="G257" s="98">
        <v>0</v>
      </c>
      <c r="H257" s="98">
        <v>0</v>
      </c>
      <c r="I257" s="98">
        <v>0</v>
      </c>
      <c r="J257" s="98">
        <v>0</v>
      </c>
      <c r="K257" s="98">
        <v>0</v>
      </c>
      <c r="L257" s="98">
        <v>0</v>
      </c>
      <c r="M257" s="98">
        <v>0</v>
      </c>
      <c r="N257" s="98">
        <v>0</v>
      </c>
      <c r="O257" s="98">
        <v>0</v>
      </c>
      <c r="P257" s="98">
        <v>0</v>
      </c>
      <c r="Q257" s="98">
        <v>0</v>
      </c>
      <c r="R257" s="98">
        <v>0</v>
      </c>
      <c r="S257" s="98">
        <v>0</v>
      </c>
    </row>
    <row r="258" spans="1:19">
      <c r="A258" s="994" t="s">
        <v>71</v>
      </c>
      <c r="B258" s="994"/>
      <c r="C258" s="994"/>
      <c r="D258" s="994"/>
      <c r="E258" s="994"/>
      <c r="F258" s="994"/>
      <c r="G258" s="994"/>
      <c r="H258" s="994"/>
      <c r="I258" s="994"/>
      <c r="J258" s="994"/>
      <c r="K258" s="994"/>
      <c r="L258" s="994"/>
      <c r="M258" s="994"/>
      <c r="N258" s="994"/>
      <c r="O258" s="994"/>
      <c r="P258" s="994"/>
      <c r="Q258" s="994"/>
      <c r="R258" s="994"/>
      <c r="S258" s="994"/>
    </row>
    <row r="259" spans="1:19" s="242" customFormat="1" ht="12.75">
      <c r="A259" s="98">
        <v>0</v>
      </c>
      <c r="B259" s="98">
        <v>0</v>
      </c>
      <c r="C259" s="98">
        <v>0</v>
      </c>
      <c r="D259" s="98">
        <v>0</v>
      </c>
      <c r="E259" s="98">
        <v>0</v>
      </c>
      <c r="F259" s="98">
        <v>0</v>
      </c>
      <c r="G259" s="98">
        <v>0</v>
      </c>
      <c r="H259" s="98">
        <v>0</v>
      </c>
      <c r="I259" s="98">
        <v>0</v>
      </c>
      <c r="J259" s="98">
        <v>0</v>
      </c>
      <c r="K259" s="98">
        <v>0</v>
      </c>
      <c r="L259" s="98">
        <v>0</v>
      </c>
      <c r="M259" s="98">
        <v>0</v>
      </c>
      <c r="N259" s="98">
        <v>0</v>
      </c>
      <c r="O259" s="98">
        <v>0</v>
      </c>
      <c r="P259" s="98">
        <v>0</v>
      </c>
      <c r="Q259" s="98">
        <v>0</v>
      </c>
      <c r="R259" s="98">
        <v>0</v>
      </c>
      <c r="S259" s="98">
        <v>0</v>
      </c>
    </row>
    <row r="260" spans="1:19">
      <c r="A260" s="994" t="s">
        <v>72</v>
      </c>
      <c r="B260" s="994"/>
      <c r="C260" s="994"/>
      <c r="D260" s="994"/>
      <c r="E260" s="994"/>
      <c r="F260" s="994"/>
      <c r="G260" s="994"/>
      <c r="H260" s="994"/>
      <c r="I260" s="994"/>
      <c r="J260" s="994"/>
      <c r="K260" s="994"/>
      <c r="L260" s="994"/>
      <c r="M260" s="994"/>
      <c r="N260" s="994"/>
      <c r="O260" s="994"/>
      <c r="P260" s="994"/>
      <c r="Q260" s="994"/>
      <c r="R260" s="994"/>
      <c r="S260" s="994"/>
    </row>
    <row r="261" spans="1:19" s="242" customFormat="1" ht="12.75">
      <c r="A261" s="98">
        <v>0</v>
      </c>
      <c r="B261" s="98">
        <v>0</v>
      </c>
      <c r="C261" s="98">
        <v>0</v>
      </c>
      <c r="D261" s="98">
        <v>0</v>
      </c>
      <c r="E261" s="98">
        <v>0</v>
      </c>
      <c r="F261" s="98">
        <v>0</v>
      </c>
      <c r="G261" s="98">
        <v>0</v>
      </c>
      <c r="H261" s="98">
        <v>0</v>
      </c>
      <c r="I261" s="98">
        <v>0</v>
      </c>
      <c r="J261" s="98">
        <v>0</v>
      </c>
      <c r="K261" s="98">
        <v>0</v>
      </c>
      <c r="L261" s="98">
        <v>0</v>
      </c>
      <c r="M261" s="98">
        <v>0</v>
      </c>
      <c r="N261" s="98">
        <v>0</v>
      </c>
      <c r="O261" s="98">
        <v>0</v>
      </c>
      <c r="P261" s="98">
        <v>0</v>
      </c>
      <c r="Q261" s="98">
        <v>0</v>
      </c>
      <c r="R261" s="98">
        <v>0</v>
      </c>
      <c r="S261" s="98">
        <v>0</v>
      </c>
    </row>
    <row r="262" spans="1:19">
      <c r="A262" s="995" t="s">
        <v>73</v>
      </c>
      <c r="B262" s="995"/>
      <c r="C262" s="995"/>
      <c r="D262" s="995"/>
      <c r="E262" s="995"/>
      <c r="F262" s="995"/>
      <c r="G262" s="995"/>
      <c r="H262" s="995"/>
      <c r="I262" s="995"/>
      <c r="J262" s="995"/>
      <c r="K262" s="995"/>
      <c r="L262" s="995"/>
      <c r="M262" s="995"/>
      <c r="N262" s="995"/>
      <c r="O262" s="995"/>
      <c r="P262" s="995"/>
      <c r="Q262" s="995"/>
      <c r="R262" s="995"/>
      <c r="S262" s="995"/>
    </row>
    <row r="263" spans="1:19" s="242" customFormat="1" ht="12.75">
      <c r="A263" s="98">
        <v>0</v>
      </c>
      <c r="B263" s="98">
        <v>0</v>
      </c>
      <c r="C263" s="98">
        <v>0</v>
      </c>
      <c r="D263" s="98">
        <v>0</v>
      </c>
      <c r="E263" s="98">
        <v>0</v>
      </c>
      <c r="F263" s="98">
        <v>0</v>
      </c>
      <c r="G263" s="98">
        <v>0</v>
      </c>
      <c r="H263" s="98">
        <v>0</v>
      </c>
      <c r="I263" s="98">
        <v>0</v>
      </c>
      <c r="J263" s="98">
        <v>0</v>
      </c>
      <c r="K263" s="98">
        <v>0</v>
      </c>
      <c r="L263" s="98">
        <v>0</v>
      </c>
      <c r="M263" s="98">
        <v>0</v>
      </c>
      <c r="N263" s="98">
        <v>0</v>
      </c>
      <c r="O263" s="98">
        <v>0</v>
      </c>
      <c r="P263" s="98">
        <v>0</v>
      </c>
      <c r="Q263" s="98">
        <v>0</v>
      </c>
      <c r="R263" s="98">
        <v>0</v>
      </c>
      <c r="S263" s="98">
        <v>0</v>
      </c>
    </row>
    <row r="264" spans="1:19">
      <c r="A264" s="994" t="s">
        <v>74</v>
      </c>
      <c r="B264" s="994"/>
      <c r="C264" s="994"/>
      <c r="D264" s="994"/>
      <c r="E264" s="994"/>
      <c r="F264" s="994"/>
      <c r="G264" s="994"/>
      <c r="H264" s="994"/>
      <c r="I264" s="994"/>
      <c r="J264" s="994"/>
      <c r="K264" s="994"/>
      <c r="L264" s="994"/>
      <c r="M264" s="994"/>
      <c r="N264" s="994"/>
      <c r="O264" s="994"/>
      <c r="P264" s="994"/>
      <c r="Q264" s="994"/>
      <c r="R264" s="994"/>
      <c r="S264" s="994"/>
    </row>
    <row r="265" spans="1:19" s="567" customFormat="1" ht="12.75">
      <c r="A265" s="18">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ht="15.75" customHeight="1">
      <c r="A266" s="994" t="s">
        <v>75</v>
      </c>
      <c r="B266" s="994"/>
      <c r="C266" s="994"/>
      <c r="D266" s="994"/>
      <c r="E266" s="994"/>
      <c r="F266" s="994"/>
      <c r="G266" s="994"/>
      <c r="H266" s="994"/>
      <c r="I266" s="994"/>
      <c r="J266" s="994"/>
      <c r="K266" s="994"/>
      <c r="L266" s="994"/>
      <c r="M266" s="994"/>
      <c r="N266" s="994"/>
      <c r="O266" s="994"/>
      <c r="P266" s="994"/>
      <c r="Q266" s="994"/>
      <c r="R266" s="994"/>
      <c r="S266" s="994"/>
    </row>
    <row r="267" spans="1:19" s="242" customFormat="1" ht="12.75">
      <c r="A267" s="98">
        <v>0</v>
      </c>
      <c r="B267" s="98">
        <v>0</v>
      </c>
      <c r="C267" s="98">
        <v>0</v>
      </c>
      <c r="D267" s="98">
        <v>0</v>
      </c>
      <c r="E267" s="98">
        <v>0</v>
      </c>
      <c r="F267" s="98">
        <v>0</v>
      </c>
      <c r="G267" s="98">
        <v>0</v>
      </c>
      <c r="H267" s="98">
        <v>0</v>
      </c>
      <c r="I267" s="98">
        <v>0</v>
      </c>
      <c r="J267" s="98">
        <v>0</v>
      </c>
      <c r="K267" s="98">
        <v>0</v>
      </c>
      <c r="L267" s="98">
        <v>0</v>
      </c>
      <c r="M267" s="98">
        <v>0</v>
      </c>
      <c r="N267" s="98">
        <v>0</v>
      </c>
      <c r="O267" s="98">
        <v>0</v>
      </c>
      <c r="P267" s="98">
        <v>0</v>
      </c>
      <c r="Q267" s="98">
        <v>0</v>
      </c>
      <c r="R267" s="98">
        <v>0</v>
      </c>
      <c r="S267" s="98">
        <v>0</v>
      </c>
    </row>
    <row r="268" spans="1:19">
      <c r="A268" s="994" t="s">
        <v>76</v>
      </c>
      <c r="B268" s="994"/>
      <c r="C268" s="994"/>
      <c r="D268" s="994"/>
      <c r="E268" s="994"/>
      <c r="F268" s="994"/>
      <c r="G268" s="994"/>
      <c r="H268" s="994"/>
      <c r="I268" s="994"/>
      <c r="J268" s="994"/>
      <c r="K268" s="994"/>
      <c r="L268" s="994"/>
      <c r="M268" s="994"/>
      <c r="N268" s="994"/>
      <c r="O268" s="994"/>
      <c r="P268" s="994"/>
      <c r="Q268" s="994"/>
      <c r="R268" s="994"/>
      <c r="S268" s="994"/>
    </row>
    <row r="269" spans="1:19" s="242" customFormat="1" ht="12.75">
      <c r="A269" s="98">
        <v>0</v>
      </c>
      <c r="B269" s="98">
        <v>0</v>
      </c>
      <c r="C269" s="98">
        <v>0</v>
      </c>
      <c r="D269" s="98">
        <v>0</v>
      </c>
      <c r="E269" s="98">
        <v>0</v>
      </c>
      <c r="F269" s="98">
        <v>0</v>
      </c>
      <c r="G269" s="98">
        <v>0</v>
      </c>
      <c r="H269" s="98">
        <v>0</v>
      </c>
      <c r="I269" s="98">
        <v>0</v>
      </c>
      <c r="J269" s="98">
        <v>0</v>
      </c>
      <c r="K269" s="98">
        <v>0</v>
      </c>
      <c r="L269" s="98">
        <v>0</v>
      </c>
      <c r="M269" s="98">
        <v>0</v>
      </c>
      <c r="N269" s="98">
        <v>0</v>
      </c>
      <c r="O269" s="98">
        <v>0</v>
      </c>
      <c r="P269" s="98">
        <v>0</v>
      </c>
      <c r="Q269" s="98">
        <v>0</v>
      </c>
      <c r="R269" s="98">
        <v>0</v>
      </c>
      <c r="S269" s="98">
        <v>0</v>
      </c>
    </row>
    <row r="270" spans="1:19">
      <c r="A270" s="994" t="s">
        <v>77</v>
      </c>
      <c r="B270" s="994"/>
      <c r="C270" s="994"/>
      <c r="D270" s="994"/>
      <c r="E270" s="994"/>
      <c r="F270" s="994"/>
      <c r="G270" s="994"/>
      <c r="H270" s="994"/>
      <c r="I270" s="994"/>
      <c r="J270" s="994"/>
      <c r="K270" s="994"/>
      <c r="L270" s="994"/>
      <c r="M270" s="994"/>
      <c r="N270" s="994"/>
      <c r="O270" s="994"/>
      <c r="P270" s="994"/>
      <c r="Q270" s="994"/>
      <c r="R270" s="994"/>
      <c r="S270" s="994"/>
    </row>
    <row r="271" spans="1:19" s="242" customFormat="1" ht="12.75">
      <c r="A271" s="98">
        <v>0</v>
      </c>
      <c r="B271" s="98">
        <v>0</v>
      </c>
      <c r="C271" s="98">
        <v>0</v>
      </c>
      <c r="D271" s="98">
        <v>0</v>
      </c>
      <c r="E271" s="98">
        <v>0</v>
      </c>
      <c r="F271" s="98">
        <v>0</v>
      </c>
      <c r="G271" s="98">
        <v>0</v>
      </c>
      <c r="H271" s="98">
        <v>0</v>
      </c>
      <c r="I271" s="98">
        <v>0</v>
      </c>
      <c r="J271" s="98">
        <v>0</v>
      </c>
      <c r="K271" s="98">
        <v>0</v>
      </c>
      <c r="L271" s="98">
        <v>0</v>
      </c>
      <c r="M271" s="98">
        <v>0</v>
      </c>
      <c r="N271" s="98">
        <v>0</v>
      </c>
      <c r="O271" s="98">
        <v>0</v>
      </c>
      <c r="P271" s="98">
        <v>0</v>
      </c>
      <c r="Q271" s="98">
        <v>0</v>
      </c>
      <c r="R271" s="98">
        <v>0</v>
      </c>
      <c r="S271" s="98">
        <v>0</v>
      </c>
    </row>
    <row r="272" spans="1:19">
      <c r="A272" s="994" t="s">
        <v>78</v>
      </c>
      <c r="B272" s="994"/>
      <c r="C272" s="994"/>
      <c r="D272" s="994"/>
      <c r="E272" s="994"/>
      <c r="F272" s="994"/>
      <c r="G272" s="994"/>
      <c r="H272" s="994"/>
      <c r="I272" s="994"/>
      <c r="J272" s="994"/>
      <c r="K272" s="994"/>
      <c r="L272" s="994"/>
      <c r="M272" s="994"/>
      <c r="N272" s="994"/>
      <c r="O272" s="994"/>
      <c r="P272" s="994"/>
      <c r="Q272" s="994"/>
      <c r="R272" s="994"/>
      <c r="S272" s="994"/>
    </row>
    <row r="273" spans="1:19" s="242" customFormat="1" ht="12.75">
      <c r="A273" s="98">
        <v>0</v>
      </c>
      <c r="B273" s="98">
        <v>0</v>
      </c>
      <c r="C273" s="98">
        <v>0</v>
      </c>
      <c r="D273" s="98">
        <v>0</v>
      </c>
      <c r="E273" s="98">
        <v>0</v>
      </c>
      <c r="F273" s="98">
        <v>0</v>
      </c>
      <c r="G273" s="98">
        <v>0</v>
      </c>
      <c r="H273" s="98">
        <v>0</v>
      </c>
      <c r="I273" s="98">
        <v>0</v>
      </c>
      <c r="J273" s="98">
        <v>0</v>
      </c>
      <c r="K273" s="98">
        <v>0</v>
      </c>
      <c r="L273" s="98">
        <v>0</v>
      </c>
      <c r="M273" s="98">
        <v>0</v>
      </c>
      <c r="N273" s="98">
        <v>0</v>
      </c>
      <c r="O273" s="98">
        <v>0</v>
      </c>
      <c r="P273" s="98">
        <v>0</v>
      </c>
      <c r="Q273" s="98">
        <v>0</v>
      </c>
      <c r="R273" s="98">
        <v>0</v>
      </c>
      <c r="S273" s="98">
        <v>0</v>
      </c>
    </row>
    <row r="274" spans="1:19">
      <c r="A274" s="994" t="s">
        <v>79</v>
      </c>
      <c r="B274" s="994"/>
      <c r="C274" s="994"/>
      <c r="D274" s="994"/>
      <c r="E274" s="994"/>
      <c r="F274" s="994"/>
      <c r="G274" s="994"/>
      <c r="H274" s="994"/>
      <c r="I274" s="994"/>
      <c r="J274" s="994"/>
      <c r="K274" s="994"/>
      <c r="L274" s="994"/>
      <c r="M274" s="994"/>
      <c r="N274" s="994"/>
      <c r="O274" s="994"/>
      <c r="P274" s="994"/>
      <c r="Q274" s="994"/>
      <c r="R274" s="994"/>
      <c r="S274" s="994"/>
    </row>
    <row r="275" spans="1:19" s="242" customFormat="1" ht="12.75">
      <c r="A275" s="98">
        <v>0</v>
      </c>
      <c r="B275" s="98">
        <v>0</v>
      </c>
      <c r="C275" s="98">
        <v>0</v>
      </c>
      <c r="D275" s="98">
        <v>0</v>
      </c>
      <c r="E275" s="98">
        <v>0</v>
      </c>
      <c r="F275" s="98">
        <v>0</v>
      </c>
      <c r="G275" s="98">
        <v>0</v>
      </c>
      <c r="H275" s="98">
        <v>0</v>
      </c>
      <c r="I275" s="98">
        <v>0</v>
      </c>
      <c r="J275" s="98">
        <v>0</v>
      </c>
      <c r="K275" s="98">
        <v>0</v>
      </c>
      <c r="L275" s="98">
        <v>0</v>
      </c>
      <c r="M275" s="98">
        <v>0</v>
      </c>
      <c r="N275" s="98">
        <v>0</v>
      </c>
      <c r="O275" s="98">
        <v>0</v>
      </c>
      <c r="P275" s="98">
        <v>0</v>
      </c>
      <c r="Q275" s="98">
        <v>0</v>
      </c>
      <c r="R275" s="98">
        <v>0</v>
      </c>
      <c r="S275" s="98">
        <v>0</v>
      </c>
    </row>
    <row r="276" spans="1:19">
      <c r="A276" s="994" t="s">
        <v>80</v>
      </c>
      <c r="B276" s="994"/>
      <c r="C276" s="994"/>
      <c r="D276" s="994"/>
      <c r="E276" s="994"/>
      <c r="F276" s="994"/>
      <c r="G276" s="994"/>
      <c r="H276" s="994"/>
      <c r="I276" s="994"/>
      <c r="J276" s="994"/>
      <c r="K276" s="994"/>
      <c r="L276" s="994"/>
      <c r="M276" s="994"/>
      <c r="N276" s="994"/>
      <c r="O276" s="994"/>
      <c r="P276" s="994"/>
      <c r="Q276" s="994"/>
      <c r="R276" s="994"/>
      <c r="S276" s="994"/>
    </row>
    <row r="277" spans="1:19" s="242" customFormat="1" ht="12.75">
      <c r="A277" s="98">
        <v>0</v>
      </c>
      <c r="B277" s="98">
        <v>0</v>
      </c>
      <c r="C277" s="98">
        <v>0</v>
      </c>
      <c r="D277" s="98">
        <v>0</v>
      </c>
      <c r="E277" s="98">
        <v>0</v>
      </c>
      <c r="F277" s="98">
        <v>0</v>
      </c>
      <c r="G277" s="98">
        <v>0</v>
      </c>
      <c r="H277" s="98">
        <v>0</v>
      </c>
      <c r="I277" s="98">
        <v>0</v>
      </c>
      <c r="J277" s="98">
        <v>0</v>
      </c>
      <c r="K277" s="98">
        <v>0</v>
      </c>
      <c r="L277" s="98">
        <v>0</v>
      </c>
      <c r="M277" s="98">
        <v>0</v>
      </c>
      <c r="N277" s="98">
        <v>0</v>
      </c>
      <c r="O277" s="98">
        <v>0</v>
      </c>
      <c r="P277" s="98">
        <v>0</v>
      </c>
      <c r="Q277" s="98">
        <v>0</v>
      </c>
      <c r="R277" s="98">
        <v>0</v>
      </c>
      <c r="S277" s="98">
        <v>0</v>
      </c>
    </row>
    <row r="278" spans="1:19">
      <c r="A278" s="999" t="s">
        <v>3655</v>
      </c>
      <c r="B278" s="999"/>
      <c r="C278" s="999"/>
      <c r="D278" s="999"/>
      <c r="E278" s="999"/>
      <c r="F278" s="999"/>
      <c r="G278" s="999"/>
      <c r="H278" s="999"/>
      <c r="I278" s="999"/>
      <c r="J278" s="999"/>
      <c r="K278" s="999"/>
      <c r="L278" s="999"/>
      <c r="M278" s="999"/>
      <c r="N278" s="999"/>
      <c r="O278" s="999"/>
      <c r="P278" s="999"/>
      <c r="Q278" s="999"/>
      <c r="R278" s="999"/>
      <c r="S278" s="999"/>
    </row>
    <row r="279" spans="1:19" s="96" customFormat="1">
      <c r="A279" s="192">
        <f>SUM(A277,A275,A273,A271,A269,A267,A265,A263,A261,A259,A257,A255)</f>
        <v>0</v>
      </c>
      <c r="B279" s="349">
        <f t="shared" ref="B279:S279" si="6">SUM(B277,B275,B273,B271,B269,B267,B265,B263,B261,B259,B257,B255)</f>
        <v>0</v>
      </c>
      <c r="C279" s="349">
        <f t="shared" si="6"/>
        <v>0</v>
      </c>
      <c r="D279" s="349">
        <f t="shared" si="6"/>
        <v>0</v>
      </c>
      <c r="E279" s="349">
        <f t="shared" si="6"/>
        <v>0</v>
      </c>
      <c r="F279" s="349">
        <f t="shared" si="6"/>
        <v>0</v>
      </c>
      <c r="G279" s="349">
        <f t="shared" si="6"/>
        <v>0</v>
      </c>
      <c r="H279" s="349">
        <f t="shared" si="6"/>
        <v>0</v>
      </c>
      <c r="I279" s="349">
        <f t="shared" si="6"/>
        <v>0</v>
      </c>
      <c r="J279" s="349">
        <f t="shared" si="6"/>
        <v>0</v>
      </c>
      <c r="K279" s="349">
        <f t="shared" si="6"/>
        <v>0</v>
      </c>
      <c r="L279" s="349">
        <f t="shared" si="6"/>
        <v>0</v>
      </c>
      <c r="M279" s="349">
        <f t="shared" si="6"/>
        <v>0</v>
      </c>
      <c r="N279" s="349">
        <f t="shared" si="6"/>
        <v>0</v>
      </c>
      <c r="O279" s="349">
        <f t="shared" si="6"/>
        <v>0</v>
      </c>
      <c r="P279" s="349">
        <f t="shared" si="6"/>
        <v>0</v>
      </c>
      <c r="Q279" s="349">
        <f t="shared" si="6"/>
        <v>0</v>
      </c>
      <c r="R279" s="349">
        <f t="shared" si="6"/>
        <v>0</v>
      </c>
      <c r="S279" s="349">
        <f t="shared" si="6"/>
        <v>0</v>
      </c>
    </row>
    <row r="280" spans="1:19">
      <c r="A280" s="143"/>
      <c r="B280" s="143"/>
      <c r="C280" s="143"/>
      <c r="D280" s="143"/>
      <c r="E280" s="143"/>
      <c r="F280" s="143"/>
      <c r="G280" s="143"/>
      <c r="H280" s="143"/>
      <c r="I280" s="143"/>
      <c r="J280" s="143"/>
      <c r="K280" s="143"/>
      <c r="L280" s="143"/>
      <c r="M280" s="143"/>
      <c r="N280" s="143"/>
      <c r="O280" s="143"/>
      <c r="P280" s="143"/>
      <c r="Q280" s="143"/>
      <c r="R280" s="143"/>
      <c r="S280" s="143"/>
    </row>
    <row r="281" spans="1:19" ht="23.25" customHeight="1">
      <c r="A281" s="1259" t="s">
        <v>2347</v>
      </c>
      <c r="B281" s="1259"/>
      <c r="C281" s="1259"/>
      <c r="D281" s="1259"/>
      <c r="E281" s="1259"/>
      <c r="F281" s="1259"/>
      <c r="G281" s="1259"/>
      <c r="H281" s="1259"/>
      <c r="I281" s="1259"/>
      <c r="J281" s="1259"/>
      <c r="K281" s="1259"/>
      <c r="L281" s="1259"/>
      <c r="M281" s="1259"/>
      <c r="N281" s="1259"/>
      <c r="O281" s="1259"/>
      <c r="P281" s="1259"/>
      <c r="Q281" s="1259"/>
      <c r="R281" s="1259"/>
      <c r="S281" s="1260"/>
    </row>
    <row r="282" spans="1:19">
      <c r="A282" s="1109" t="s">
        <v>3654</v>
      </c>
      <c r="B282" s="1109"/>
      <c r="C282" s="1109"/>
      <c r="D282" s="1109"/>
      <c r="E282" s="1109"/>
      <c r="F282" s="1109"/>
      <c r="G282" s="1109"/>
      <c r="H282" s="1109"/>
      <c r="I282" s="1109"/>
      <c r="J282" s="1109"/>
      <c r="K282" s="1109"/>
      <c r="L282" s="1109"/>
      <c r="M282" s="1109"/>
      <c r="N282" s="1109"/>
      <c r="O282" s="1109"/>
      <c r="P282" s="1109"/>
      <c r="Q282" s="1109"/>
      <c r="R282" s="1109"/>
      <c r="S282" s="1110"/>
    </row>
    <row r="283" spans="1:19">
      <c r="A283" s="976" t="s">
        <v>81</v>
      </c>
      <c r="B283" s="977"/>
      <c r="C283" s="977"/>
      <c r="D283" s="977"/>
      <c r="E283" s="977"/>
      <c r="F283" s="977"/>
      <c r="G283" s="977"/>
      <c r="H283" s="977"/>
      <c r="I283" s="977"/>
      <c r="J283" s="977"/>
      <c r="K283" s="977"/>
      <c r="L283" s="977"/>
      <c r="M283" s="977"/>
      <c r="N283" s="977"/>
      <c r="O283" s="977"/>
      <c r="P283" s="977"/>
      <c r="Q283" s="977"/>
      <c r="R283" s="977"/>
      <c r="S283" s="978"/>
    </row>
    <row r="284" spans="1:19">
      <c r="A284" s="976" t="s">
        <v>1947</v>
      </c>
      <c r="B284" s="977"/>
      <c r="C284" s="977"/>
      <c r="D284" s="977"/>
      <c r="E284" s="977"/>
      <c r="F284" s="977"/>
      <c r="G284" s="977"/>
      <c r="H284" s="977"/>
      <c r="I284" s="977"/>
      <c r="J284" s="977"/>
      <c r="K284" s="977"/>
      <c r="L284" s="977"/>
      <c r="M284" s="977"/>
      <c r="N284" s="977"/>
      <c r="O284" s="977"/>
      <c r="P284" s="977"/>
      <c r="Q284" s="977"/>
      <c r="R284" s="977"/>
      <c r="S284" s="978"/>
    </row>
    <row r="285" spans="1:19">
      <c r="A285" s="976" t="s">
        <v>1948</v>
      </c>
      <c r="B285" s="977"/>
      <c r="C285" s="977"/>
      <c r="D285" s="977"/>
      <c r="E285" s="977"/>
      <c r="F285" s="977"/>
      <c r="G285" s="977"/>
      <c r="H285" s="977"/>
      <c r="I285" s="977"/>
      <c r="J285" s="977"/>
      <c r="K285" s="977"/>
      <c r="L285" s="977"/>
      <c r="M285" s="977"/>
      <c r="N285" s="977"/>
      <c r="O285" s="977"/>
      <c r="P285" s="977"/>
      <c r="Q285" s="977"/>
      <c r="R285" s="977"/>
      <c r="S285" s="978"/>
    </row>
    <row r="286" spans="1:19">
      <c r="A286" s="976" t="s">
        <v>1949</v>
      </c>
      <c r="B286" s="977"/>
      <c r="C286" s="977"/>
      <c r="D286" s="977"/>
      <c r="E286" s="977"/>
      <c r="F286" s="977"/>
      <c r="G286" s="977"/>
      <c r="H286" s="977"/>
      <c r="I286" s="977"/>
      <c r="J286" s="977"/>
      <c r="K286" s="977"/>
      <c r="L286" s="977"/>
      <c r="M286" s="977"/>
      <c r="N286" s="977"/>
      <c r="O286" s="977"/>
      <c r="P286" s="977"/>
      <c r="Q286" s="977"/>
      <c r="R286" s="977"/>
      <c r="S286" s="978"/>
    </row>
    <row r="287" spans="1:19">
      <c r="A287" s="976" t="s">
        <v>1950</v>
      </c>
      <c r="B287" s="977"/>
      <c r="C287" s="977"/>
      <c r="D287" s="977"/>
      <c r="E287" s="977"/>
      <c r="F287" s="977"/>
      <c r="G287" s="977"/>
      <c r="H287" s="977"/>
      <c r="I287" s="977"/>
      <c r="J287" s="977"/>
      <c r="K287" s="977"/>
      <c r="L287" s="977"/>
      <c r="M287" s="977"/>
      <c r="N287" s="977"/>
      <c r="O287" s="977"/>
      <c r="P287" s="977"/>
      <c r="Q287" s="977"/>
      <c r="R287" s="977"/>
      <c r="S287" s="978"/>
    </row>
    <row r="288" spans="1:19">
      <c r="A288" s="976" t="s">
        <v>1951</v>
      </c>
      <c r="B288" s="977"/>
      <c r="C288" s="977"/>
      <c r="D288" s="977"/>
      <c r="E288" s="977"/>
      <c r="F288" s="977"/>
      <c r="G288" s="977"/>
      <c r="H288" s="977"/>
      <c r="I288" s="977"/>
      <c r="J288" s="977"/>
      <c r="K288" s="977"/>
      <c r="L288" s="977"/>
      <c r="M288" s="977"/>
      <c r="N288" s="977"/>
      <c r="O288" s="977"/>
      <c r="P288" s="977"/>
      <c r="Q288" s="977"/>
      <c r="R288" s="977"/>
      <c r="S288" s="978"/>
    </row>
    <row r="289" spans="1:19">
      <c r="A289" s="976" t="s">
        <v>194</v>
      </c>
      <c r="B289" s="977"/>
      <c r="C289" s="977"/>
      <c r="D289" s="977"/>
      <c r="E289" s="977"/>
      <c r="F289" s="977"/>
      <c r="G289" s="977"/>
      <c r="H289" s="977"/>
      <c r="I289" s="977"/>
      <c r="J289" s="977"/>
      <c r="K289" s="977"/>
      <c r="L289" s="977"/>
      <c r="M289" s="977"/>
      <c r="N289" s="977"/>
      <c r="O289" s="977"/>
      <c r="P289" s="977"/>
      <c r="Q289" s="977"/>
      <c r="R289" s="977"/>
      <c r="S289" s="978"/>
    </row>
    <row r="290" spans="1:19">
      <c r="A290" s="982" t="s">
        <v>1952</v>
      </c>
      <c r="B290" s="983"/>
      <c r="C290" s="983"/>
      <c r="D290" s="983"/>
      <c r="E290" s="983"/>
      <c r="F290" s="983"/>
      <c r="G290" s="983"/>
      <c r="H290" s="983"/>
      <c r="I290" s="983"/>
      <c r="J290" s="983"/>
      <c r="K290" s="983"/>
      <c r="L290" s="983"/>
      <c r="M290" s="983"/>
      <c r="N290" s="983"/>
      <c r="O290" s="983"/>
      <c r="P290" s="983"/>
      <c r="Q290" s="983"/>
      <c r="R290" s="983"/>
      <c r="S290" s="984"/>
    </row>
    <row r="291" spans="1:19" ht="31.5" customHeight="1">
      <c r="A291" s="985" t="s">
        <v>41</v>
      </c>
      <c r="B291" s="985"/>
      <c r="C291" s="985"/>
      <c r="D291" s="985" t="s">
        <v>42</v>
      </c>
      <c r="E291" s="985"/>
      <c r="F291" s="985" t="s">
        <v>43</v>
      </c>
      <c r="G291" s="985"/>
      <c r="H291" s="985"/>
      <c r="I291" s="985" t="s">
        <v>44</v>
      </c>
      <c r="J291" s="985"/>
      <c r="K291" s="986" t="s">
        <v>45</v>
      </c>
      <c r="L291" s="987"/>
      <c r="M291" s="987"/>
      <c r="N291" s="988"/>
      <c r="O291" s="989" t="s">
        <v>46</v>
      </c>
      <c r="P291" s="989"/>
      <c r="Q291" s="990"/>
      <c r="R291" s="985" t="s">
        <v>47</v>
      </c>
      <c r="S291" s="985"/>
    </row>
    <row r="292" spans="1:19" ht="28.5" customHeight="1">
      <c r="A292" s="991" t="s">
        <v>48</v>
      </c>
      <c r="B292" s="991" t="s">
        <v>49</v>
      </c>
      <c r="C292" s="1002" t="s">
        <v>50</v>
      </c>
      <c r="D292" s="991" t="s">
        <v>51</v>
      </c>
      <c r="E292" s="991" t="s">
        <v>52</v>
      </c>
      <c r="F292" s="986" t="s">
        <v>53</v>
      </c>
      <c r="G292" s="992"/>
      <c r="H292" s="993"/>
      <c r="I292" s="991" t="s">
        <v>54</v>
      </c>
      <c r="J292" s="991" t="s">
        <v>55</v>
      </c>
      <c r="K292" s="986" t="s">
        <v>56</v>
      </c>
      <c r="L292" s="993"/>
      <c r="M292" s="986" t="s">
        <v>57</v>
      </c>
      <c r="N292" s="993"/>
      <c r="O292" s="991" t="s">
        <v>58</v>
      </c>
      <c r="P292" s="991" t="s">
        <v>59</v>
      </c>
      <c r="Q292" s="991" t="s">
        <v>60</v>
      </c>
      <c r="R292" s="991" t="s">
        <v>61</v>
      </c>
      <c r="S292" s="991" t="s">
        <v>62</v>
      </c>
    </row>
    <row r="293" spans="1:19" ht="60.75" customHeight="1">
      <c r="A293" s="985"/>
      <c r="B293" s="985"/>
      <c r="C293" s="1003"/>
      <c r="D293" s="985"/>
      <c r="E293" s="985"/>
      <c r="F293" s="136" t="s">
        <v>63</v>
      </c>
      <c r="G293" s="136" t="s">
        <v>64</v>
      </c>
      <c r="H293" s="136" t="s">
        <v>65</v>
      </c>
      <c r="I293" s="985"/>
      <c r="J293" s="985"/>
      <c r="K293" s="139" t="s">
        <v>66</v>
      </c>
      <c r="L293" s="139" t="s">
        <v>67</v>
      </c>
      <c r="M293" s="139" t="s">
        <v>68</v>
      </c>
      <c r="N293" s="139" t="s">
        <v>67</v>
      </c>
      <c r="O293" s="985"/>
      <c r="P293" s="985"/>
      <c r="Q293" s="985"/>
      <c r="R293" s="985"/>
      <c r="S293" s="985"/>
    </row>
    <row r="294" spans="1:19">
      <c r="A294" s="994" t="s">
        <v>69</v>
      </c>
      <c r="B294" s="994"/>
      <c r="C294" s="994"/>
      <c r="D294" s="994"/>
      <c r="E294" s="994"/>
      <c r="F294" s="994"/>
      <c r="G294" s="994"/>
      <c r="H294" s="994"/>
      <c r="I294" s="994"/>
      <c r="J294" s="994"/>
      <c r="K294" s="994"/>
      <c r="L294" s="994"/>
      <c r="M294" s="994"/>
      <c r="N294" s="994"/>
      <c r="O294" s="994"/>
      <c r="P294" s="994"/>
      <c r="Q294" s="994"/>
      <c r="R294" s="994"/>
      <c r="S294" s="994"/>
    </row>
    <row r="295" spans="1:19" s="242" customFormat="1" ht="12.75">
      <c r="A295" s="98">
        <v>0</v>
      </c>
      <c r="B295" s="98">
        <v>0</v>
      </c>
      <c r="C295" s="98">
        <v>0</v>
      </c>
      <c r="D295" s="98">
        <v>0</v>
      </c>
      <c r="E295" s="98">
        <v>0</v>
      </c>
      <c r="F295" s="98">
        <v>0</v>
      </c>
      <c r="G295" s="98">
        <v>0</v>
      </c>
      <c r="H295" s="98">
        <v>0</v>
      </c>
      <c r="I295" s="98">
        <v>0</v>
      </c>
      <c r="J295" s="98">
        <v>0</v>
      </c>
      <c r="K295" s="98">
        <v>0</v>
      </c>
      <c r="L295" s="98">
        <v>0</v>
      </c>
      <c r="M295" s="98">
        <v>0</v>
      </c>
      <c r="N295" s="98">
        <v>0</v>
      </c>
      <c r="O295" s="98">
        <v>0</v>
      </c>
      <c r="P295" s="98">
        <v>0</v>
      </c>
      <c r="Q295" s="98">
        <v>0</v>
      </c>
      <c r="R295" s="98">
        <v>0</v>
      </c>
      <c r="S295" s="98">
        <v>0</v>
      </c>
    </row>
    <row r="296" spans="1:19">
      <c r="A296" s="994" t="s">
        <v>70</v>
      </c>
      <c r="B296" s="994"/>
      <c r="C296" s="994"/>
      <c r="D296" s="994"/>
      <c r="E296" s="994"/>
      <c r="F296" s="994"/>
      <c r="G296" s="994"/>
      <c r="H296" s="994"/>
      <c r="I296" s="994"/>
      <c r="J296" s="994"/>
      <c r="K296" s="994"/>
      <c r="L296" s="994"/>
      <c r="M296" s="994"/>
      <c r="N296" s="994"/>
      <c r="O296" s="994"/>
      <c r="P296" s="994"/>
      <c r="Q296" s="994"/>
      <c r="R296" s="994"/>
      <c r="S296" s="994"/>
    </row>
    <row r="297" spans="1:19" s="242" customFormat="1" ht="12.75">
      <c r="A297" s="98">
        <v>0</v>
      </c>
      <c r="B297" s="98">
        <v>0</v>
      </c>
      <c r="C297" s="98">
        <v>0</v>
      </c>
      <c r="D297" s="98">
        <v>0</v>
      </c>
      <c r="E297" s="98">
        <v>0</v>
      </c>
      <c r="F297" s="98">
        <v>0</v>
      </c>
      <c r="G297" s="98">
        <v>0</v>
      </c>
      <c r="H297" s="98">
        <v>0</v>
      </c>
      <c r="I297" s="98">
        <v>0</v>
      </c>
      <c r="J297" s="98">
        <v>0</v>
      </c>
      <c r="K297" s="98">
        <v>0</v>
      </c>
      <c r="L297" s="98">
        <v>0</v>
      </c>
      <c r="M297" s="98">
        <v>0</v>
      </c>
      <c r="N297" s="98">
        <v>0</v>
      </c>
      <c r="O297" s="98">
        <v>0</v>
      </c>
      <c r="P297" s="98">
        <v>0</v>
      </c>
      <c r="Q297" s="98">
        <v>0</v>
      </c>
      <c r="R297" s="98">
        <v>0</v>
      </c>
      <c r="S297" s="98">
        <v>0</v>
      </c>
    </row>
    <row r="298" spans="1:19">
      <c r="A298" s="994" t="s">
        <v>71</v>
      </c>
      <c r="B298" s="994"/>
      <c r="C298" s="994"/>
      <c r="D298" s="994"/>
      <c r="E298" s="994"/>
      <c r="F298" s="994"/>
      <c r="G298" s="994"/>
      <c r="H298" s="994"/>
      <c r="I298" s="994"/>
      <c r="J298" s="994"/>
      <c r="K298" s="994"/>
      <c r="L298" s="994"/>
      <c r="M298" s="994"/>
      <c r="N298" s="994"/>
      <c r="O298" s="994"/>
      <c r="P298" s="994"/>
      <c r="Q298" s="994"/>
      <c r="R298" s="994"/>
      <c r="S298" s="994"/>
    </row>
    <row r="299" spans="1:19" s="242" customFormat="1" ht="12.75">
      <c r="A299" s="98">
        <v>0</v>
      </c>
      <c r="B299" s="98">
        <v>0</v>
      </c>
      <c r="C299" s="98">
        <v>0</v>
      </c>
      <c r="D299" s="98">
        <v>0</v>
      </c>
      <c r="E299" s="98">
        <v>0</v>
      </c>
      <c r="F299" s="98">
        <v>0</v>
      </c>
      <c r="G299" s="98">
        <v>0</v>
      </c>
      <c r="H299" s="98">
        <v>0</v>
      </c>
      <c r="I299" s="98">
        <v>0</v>
      </c>
      <c r="J299" s="98">
        <v>0</v>
      </c>
      <c r="K299" s="98">
        <v>0</v>
      </c>
      <c r="L299" s="98">
        <v>0</v>
      </c>
      <c r="M299" s="98">
        <v>0</v>
      </c>
      <c r="N299" s="98">
        <v>0</v>
      </c>
      <c r="O299" s="98">
        <v>0</v>
      </c>
      <c r="P299" s="98">
        <v>0</v>
      </c>
      <c r="Q299" s="98">
        <v>0</v>
      </c>
      <c r="R299" s="98">
        <v>0</v>
      </c>
      <c r="S299" s="98">
        <v>0</v>
      </c>
    </row>
    <row r="300" spans="1:19">
      <c r="A300" s="994" t="s">
        <v>72</v>
      </c>
      <c r="B300" s="994"/>
      <c r="C300" s="994"/>
      <c r="D300" s="994"/>
      <c r="E300" s="994"/>
      <c r="F300" s="994"/>
      <c r="G300" s="994"/>
      <c r="H300" s="994"/>
      <c r="I300" s="994"/>
      <c r="J300" s="994"/>
      <c r="K300" s="994"/>
      <c r="L300" s="994"/>
      <c r="M300" s="994"/>
      <c r="N300" s="994"/>
      <c r="O300" s="994"/>
      <c r="P300" s="994"/>
      <c r="Q300" s="994"/>
      <c r="R300" s="994"/>
      <c r="S300" s="994"/>
    </row>
    <row r="301" spans="1:19" s="242" customFormat="1" ht="12.75">
      <c r="A301" s="98">
        <v>0</v>
      </c>
      <c r="B301" s="98">
        <v>0</v>
      </c>
      <c r="C301" s="98">
        <v>0</v>
      </c>
      <c r="D301" s="98">
        <v>0</v>
      </c>
      <c r="E301" s="98">
        <v>0</v>
      </c>
      <c r="F301" s="98">
        <v>0</v>
      </c>
      <c r="G301" s="98">
        <v>0</v>
      </c>
      <c r="H301" s="98">
        <v>0</v>
      </c>
      <c r="I301" s="98">
        <v>0</v>
      </c>
      <c r="J301" s="98">
        <v>0</v>
      </c>
      <c r="K301" s="98">
        <v>0</v>
      </c>
      <c r="L301" s="98">
        <v>0</v>
      </c>
      <c r="M301" s="98">
        <v>0</v>
      </c>
      <c r="N301" s="98">
        <v>0</v>
      </c>
      <c r="O301" s="98">
        <v>0</v>
      </c>
      <c r="P301" s="98">
        <v>0</v>
      </c>
      <c r="Q301" s="98">
        <v>0</v>
      </c>
      <c r="R301" s="98">
        <v>0</v>
      </c>
      <c r="S301" s="98">
        <v>0</v>
      </c>
    </row>
    <row r="302" spans="1:19">
      <c r="A302" s="995" t="s">
        <v>73</v>
      </c>
      <c r="B302" s="995"/>
      <c r="C302" s="995"/>
      <c r="D302" s="995"/>
      <c r="E302" s="995"/>
      <c r="F302" s="995"/>
      <c r="G302" s="995"/>
      <c r="H302" s="995"/>
      <c r="I302" s="995"/>
      <c r="J302" s="995"/>
      <c r="K302" s="995"/>
      <c r="L302" s="995"/>
      <c r="M302" s="995"/>
      <c r="N302" s="995"/>
      <c r="O302" s="995"/>
      <c r="P302" s="995"/>
      <c r="Q302" s="995"/>
      <c r="R302" s="995"/>
      <c r="S302" s="995"/>
    </row>
    <row r="303" spans="1:19" s="242" customFormat="1" ht="12.75">
      <c r="A303" s="98">
        <v>0</v>
      </c>
      <c r="B303" s="98">
        <v>0</v>
      </c>
      <c r="C303" s="98">
        <v>0</v>
      </c>
      <c r="D303" s="98">
        <v>0</v>
      </c>
      <c r="E303" s="98">
        <v>0</v>
      </c>
      <c r="F303" s="98">
        <v>0</v>
      </c>
      <c r="G303" s="98">
        <v>0</v>
      </c>
      <c r="H303" s="98">
        <v>0</v>
      </c>
      <c r="I303" s="98">
        <v>0</v>
      </c>
      <c r="J303" s="98">
        <v>0</v>
      </c>
      <c r="K303" s="98">
        <v>0</v>
      </c>
      <c r="L303" s="98">
        <v>0</v>
      </c>
      <c r="M303" s="98">
        <v>0</v>
      </c>
      <c r="N303" s="98">
        <v>0</v>
      </c>
      <c r="O303" s="98">
        <v>0</v>
      </c>
      <c r="P303" s="98">
        <v>0</v>
      </c>
      <c r="Q303" s="98">
        <v>0</v>
      </c>
      <c r="R303" s="98">
        <v>0</v>
      </c>
      <c r="S303" s="98">
        <v>0</v>
      </c>
    </row>
    <row r="304" spans="1:19">
      <c r="A304" s="994" t="s">
        <v>74</v>
      </c>
      <c r="B304" s="994"/>
      <c r="C304" s="994"/>
      <c r="D304" s="994"/>
      <c r="E304" s="994"/>
      <c r="F304" s="994"/>
      <c r="G304" s="994"/>
      <c r="H304" s="994"/>
      <c r="I304" s="994"/>
      <c r="J304" s="994"/>
      <c r="K304" s="994"/>
      <c r="L304" s="994"/>
      <c r="M304" s="994"/>
      <c r="N304" s="994"/>
      <c r="O304" s="994"/>
      <c r="P304" s="994"/>
      <c r="Q304" s="994"/>
      <c r="R304" s="994"/>
      <c r="S304" s="994"/>
    </row>
    <row r="305" spans="1:19" s="567" customFormat="1" ht="12.75">
      <c r="A305" s="18">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18">
        <v>0</v>
      </c>
      <c r="R305" s="18">
        <v>0</v>
      </c>
      <c r="S305" s="18">
        <v>0</v>
      </c>
    </row>
    <row r="306" spans="1:19">
      <c r="A306" s="994" t="s">
        <v>75</v>
      </c>
      <c r="B306" s="994"/>
      <c r="C306" s="994"/>
      <c r="D306" s="994"/>
      <c r="E306" s="994"/>
      <c r="F306" s="994"/>
      <c r="G306" s="994"/>
      <c r="H306" s="994"/>
      <c r="I306" s="994"/>
      <c r="J306" s="994"/>
      <c r="K306" s="994"/>
      <c r="L306" s="994"/>
      <c r="M306" s="994"/>
      <c r="N306" s="994"/>
      <c r="O306" s="994"/>
      <c r="P306" s="994"/>
      <c r="Q306" s="994"/>
      <c r="R306" s="994"/>
      <c r="S306" s="994"/>
    </row>
    <row r="307" spans="1:19" s="242" customFormat="1" ht="12.75">
      <c r="A307" s="98">
        <v>0</v>
      </c>
      <c r="B307" s="98">
        <v>0</v>
      </c>
      <c r="C307" s="98">
        <v>0</v>
      </c>
      <c r="D307" s="98">
        <v>0</v>
      </c>
      <c r="E307" s="98">
        <v>0</v>
      </c>
      <c r="F307" s="98">
        <v>0</v>
      </c>
      <c r="G307" s="98">
        <v>0</v>
      </c>
      <c r="H307" s="98">
        <v>0</v>
      </c>
      <c r="I307" s="98">
        <v>0</v>
      </c>
      <c r="J307" s="98">
        <v>0</v>
      </c>
      <c r="K307" s="98">
        <v>0</v>
      </c>
      <c r="L307" s="98">
        <v>0</v>
      </c>
      <c r="M307" s="98">
        <v>0</v>
      </c>
      <c r="N307" s="98">
        <v>0</v>
      </c>
      <c r="O307" s="98">
        <v>0</v>
      </c>
      <c r="P307" s="98">
        <v>0</v>
      </c>
      <c r="Q307" s="98">
        <v>0</v>
      </c>
      <c r="R307" s="98">
        <v>0</v>
      </c>
      <c r="S307" s="98">
        <v>0</v>
      </c>
    </row>
    <row r="308" spans="1:19">
      <c r="A308" s="994" t="s">
        <v>76</v>
      </c>
      <c r="B308" s="994"/>
      <c r="C308" s="994"/>
      <c r="D308" s="994"/>
      <c r="E308" s="994"/>
      <c r="F308" s="994"/>
      <c r="G308" s="994"/>
      <c r="H308" s="994"/>
      <c r="I308" s="994"/>
      <c r="J308" s="994"/>
      <c r="K308" s="994"/>
      <c r="L308" s="994"/>
      <c r="M308" s="994"/>
      <c r="N308" s="994"/>
      <c r="O308" s="994"/>
      <c r="P308" s="994"/>
      <c r="Q308" s="994"/>
      <c r="R308" s="994"/>
      <c r="S308" s="994"/>
    </row>
    <row r="309" spans="1:19" s="242" customFormat="1" ht="12.75">
      <c r="A309" s="98">
        <v>0</v>
      </c>
      <c r="B309" s="98">
        <v>0</v>
      </c>
      <c r="C309" s="98">
        <v>0</v>
      </c>
      <c r="D309" s="98">
        <v>0</v>
      </c>
      <c r="E309" s="98">
        <v>0</v>
      </c>
      <c r="F309" s="98">
        <v>0</v>
      </c>
      <c r="G309" s="98">
        <v>0</v>
      </c>
      <c r="H309" s="98">
        <v>0</v>
      </c>
      <c r="I309" s="98">
        <v>0</v>
      </c>
      <c r="J309" s="98">
        <v>0</v>
      </c>
      <c r="K309" s="98">
        <v>0</v>
      </c>
      <c r="L309" s="98">
        <v>0</v>
      </c>
      <c r="M309" s="98">
        <v>0</v>
      </c>
      <c r="N309" s="98">
        <v>0</v>
      </c>
      <c r="O309" s="98">
        <v>0</v>
      </c>
      <c r="P309" s="98">
        <v>0</v>
      </c>
      <c r="Q309" s="98">
        <v>0</v>
      </c>
      <c r="R309" s="98">
        <v>0</v>
      </c>
      <c r="S309" s="98">
        <v>0</v>
      </c>
    </row>
    <row r="310" spans="1:19">
      <c r="A310" s="994" t="s">
        <v>77</v>
      </c>
      <c r="B310" s="994"/>
      <c r="C310" s="994"/>
      <c r="D310" s="994"/>
      <c r="E310" s="994"/>
      <c r="F310" s="994"/>
      <c r="G310" s="994"/>
      <c r="H310" s="994"/>
      <c r="I310" s="994"/>
      <c r="J310" s="994"/>
      <c r="K310" s="994"/>
      <c r="L310" s="994"/>
      <c r="M310" s="994"/>
      <c r="N310" s="994"/>
      <c r="O310" s="994"/>
      <c r="P310" s="994"/>
      <c r="Q310" s="994"/>
      <c r="R310" s="994"/>
      <c r="S310" s="994"/>
    </row>
    <row r="311" spans="1:19" s="242" customFormat="1" ht="12.75">
      <c r="A311" s="98">
        <v>0</v>
      </c>
      <c r="B311" s="98">
        <v>0</v>
      </c>
      <c r="C311" s="98">
        <v>0</v>
      </c>
      <c r="D311" s="98">
        <v>0</v>
      </c>
      <c r="E311" s="98">
        <v>0</v>
      </c>
      <c r="F311" s="98">
        <v>0</v>
      </c>
      <c r="G311" s="98">
        <v>0</v>
      </c>
      <c r="H311" s="98">
        <v>0</v>
      </c>
      <c r="I311" s="98">
        <v>0</v>
      </c>
      <c r="J311" s="98">
        <v>0</v>
      </c>
      <c r="K311" s="98">
        <v>0</v>
      </c>
      <c r="L311" s="98">
        <v>0</v>
      </c>
      <c r="M311" s="98">
        <v>0</v>
      </c>
      <c r="N311" s="98">
        <v>0</v>
      </c>
      <c r="O311" s="98">
        <v>0</v>
      </c>
      <c r="P311" s="98">
        <v>0</v>
      </c>
      <c r="Q311" s="98">
        <v>0</v>
      </c>
      <c r="R311" s="98">
        <v>0</v>
      </c>
      <c r="S311" s="98">
        <v>0</v>
      </c>
    </row>
    <row r="312" spans="1:19">
      <c r="A312" s="994" t="s">
        <v>78</v>
      </c>
      <c r="B312" s="994"/>
      <c r="C312" s="994"/>
      <c r="D312" s="994"/>
      <c r="E312" s="994"/>
      <c r="F312" s="994"/>
      <c r="G312" s="994"/>
      <c r="H312" s="994"/>
      <c r="I312" s="994"/>
      <c r="J312" s="994"/>
      <c r="K312" s="994"/>
      <c r="L312" s="994"/>
      <c r="M312" s="994"/>
      <c r="N312" s="994"/>
      <c r="O312" s="994"/>
      <c r="P312" s="994"/>
      <c r="Q312" s="994"/>
      <c r="R312" s="994"/>
      <c r="S312" s="994"/>
    </row>
    <row r="313" spans="1:19" s="242" customFormat="1" ht="12.75">
      <c r="A313" s="98">
        <v>0</v>
      </c>
      <c r="B313" s="98">
        <v>0</v>
      </c>
      <c r="C313" s="98">
        <v>0</v>
      </c>
      <c r="D313" s="98">
        <v>0</v>
      </c>
      <c r="E313" s="98">
        <v>0</v>
      </c>
      <c r="F313" s="98">
        <v>0</v>
      </c>
      <c r="G313" s="98">
        <v>0</v>
      </c>
      <c r="H313" s="98">
        <v>0</v>
      </c>
      <c r="I313" s="98">
        <v>0</v>
      </c>
      <c r="J313" s="98">
        <v>0</v>
      </c>
      <c r="K313" s="98">
        <v>0</v>
      </c>
      <c r="L313" s="98">
        <v>0</v>
      </c>
      <c r="M313" s="98">
        <v>0</v>
      </c>
      <c r="N313" s="98">
        <v>0</v>
      </c>
      <c r="O313" s="98">
        <v>0</v>
      </c>
      <c r="P313" s="98">
        <v>0</v>
      </c>
      <c r="Q313" s="98">
        <v>0</v>
      </c>
      <c r="R313" s="98">
        <v>0</v>
      </c>
      <c r="S313" s="98">
        <v>0</v>
      </c>
    </row>
    <row r="314" spans="1:19">
      <c r="A314" s="994" t="s">
        <v>79</v>
      </c>
      <c r="B314" s="994"/>
      <c r="C314" s="994"/>
      <c r="D314" s="994"/>
      <c r="E314" s="994"/>
      <c r="F314" s="994"/>
      <c r="G314" s="994"/>
      <c r="H314" s="994"/>
      <c r="I314" s="994"/>
      <c r="J314" s="994"/>
      <c r="K314" s="994"/>
      <c r="L314" s="994"/>
      <c r="M314" s="994"/>
      <c r="N314" s="994"/>
      <c r="O314" s="994"/>
      <c r="P314" s="994"/>
      <c r="Q314" s="994"/>
      <c r="R314" s="994"/>
      <c r="S314" s="994"/>
    </row>
    <row r="315" spans="1:19" s="242" customFormat="1" ht="12.75">
      <c r="A315" s="98">
        <v>0</v>
      </c>
      <c r="B315" s="98">
        <v>0</v>
      </c>
      <c r="C315" s="98">
        <v>0</v>
      </c>
      <c r="D315" s="98">
        <v>0</v>
      </c>
      <c r="E315" s="98">
        <v>0</v>
      </c>
      <c r="F315" s="98">
        <v>0</v>
      </c>
      <c r="G315" s="98">
        <v>0</v>
      </c>
      <c r="H315" s="98">
        <v>0</v>
      </c>
      <c r="I315" s="98">
        <v>0</v>
      </c>
      <c r="J315" s="98">
        <v>0</v>
      </c>
      <c r="K315" s="98">
        <v>0</v>
      </c>
      <c r="L315" s="98">
        <v>0</v>
      </c>
      <c r="M315" s="98">
        <v>0</v>
      </c>
      <c r="N315" s="98">
        <v>0</v>
      </c>
      <c r="O315" s="98">
        <v>0</v>
      </c>
      <c r="P315" s="98">
        <v>0</v>
      </c>
      <c r="Q315" s="98">
        <v>0</v>
      </c>
      <c r="R315" s="98">
        <v>0</v>
      </c>
      <c r="S315" s="98">
        <v>0</v>
      </c>
    </row>
    <row r="316" spans="1:19">
      <c r="A316" s="994" t="s">
        <v>80</v>
      </c>
      <c r="B316" s="994"/>
      <c r="C316" s="994"/>
      <c r="D316" s="994"/>
      <c r="E316" s="994"/>
      <c r="F316" s="994"/>
      <c r="G316" s="994"/>
      <c r="H316" s="994"/>
      <c r="I316" s="994"/>
      <c r="J316" s="994"/>
      <c r="K316" s="994"/>
      <c r="L316" s="994"/>
      <c r="M316" s="994"/>
      <c r="N316" s="994"/>
      <c r="O316" s="994"/>
      <c r="P316" s="994"/>
      <c r="Q316" s="994"/>
      <c r="R316" s="994"/>
      <c r="S316" s="994"/>
    </row>
    <row r="317" spans="1:19" s="242" customFormat="1" ht="12.75">
      <c r="A317" s="98">
        <v>0</v>
      </c>
      <c r="B317" s="98">
        <v>0</v>
      </c>
      <c r="C317" s="98">
        <v>0</v>
      </c>
      <c r="D317" s="98">
        <v>0</v>
      </c>
      <c r="E317" s="98">
        <v>0</v>
      </c>
      <c r="F317" s="98">
        <v>0</v>
      </c>
      <c r="G317" s="98">
        <v>0</v>
      </c>
      <c r="H317" s="98">
        <v>0</v>
      </c>
      <c r="I317" s="98">
        <v>0</v>
      </c>
      <c r="J317" s="98">
        <v>0</v>
      </c>
      <c r="K317" s="98">
        <v>0</v>
      </c>
      <c r="L317" s="98">
        <v>0</v>
      </c>
      <c r="M317" s="98">
        <v>0</v>
      </c>
      <c r="N317" s="98">
        <v>0</v>
      </c>
      <c r="O317" s="98">
        <v>0</v>
      </c>
      <c r="P317" s="98">
        <v>0</v>
      </c>
      <c r="Q317" s="98">
        <v>0</v>
      </c>
      <c r="R317" s="98">
        <v>0</v>
      </c>
      <c r="S317" s="98">
        <v>0</v>
      </c>
    </row>
    <row r="318" spans="1:19">
      <c r="A318" s="999" t="s">
        <v>3655</v>
      </c>
      <c r="B318" s="999"/>
      <c r="C318" s="999"/>
      <c r="D318" s="999"/>
      <c r="E318" s="999"/>
      <c r="F318" s="999"/>
      <c r="G318" s="999"/>
      <c r="H318" s="999"/>
      <c r="I318" s="999"/>
      <c r="J318" s="999"/>
      <c r="K318" s="999"/>
      <c r="L318" s="999"/>
      <c r="M318" s="999"/>
      <c r="N318" s="999"/>
      <c r="O318" s="999"/>
      <c r="P318" s="999"/>
      <c r="Q318" s="999"/>
      <c r="R318" s="999"/>
      <c r="S318" s="999"/>
    </row>
    <row r="319" spans="1:19" s="96" customFormat="1">
      <c r="A319" s="192">
        <f>SUM(A317,A315,A313,A311,A309,A307,A305,A303,A301,A299,A297,A295)</f>
        <v>0</v>
      </c>
      <c r="B319" s="349">
        <f t="shared" ref="B319:S319" si="7">SUM(B317,B315,B313,B311,B309,B307,B305,B303,B301,B299,B297,B295)</f>
        <v>0</v>
      </c>
      <c r="C319" s="349">
        <f t="shared" si="7"/>
        <v>0</v>
      </c>
      <c r="D319" s="349">
        <f t="shared" si="7"/>
        <v>0</v>
      </c>
      <c r="E319" s="349">
        <f t="shared" si="7"/>
        <v>0</v>
      </c>
      <c r="F319" s="349">
        <f t="shared" si="7"/>
        <v>0</v>
      </c>
      <c r="G319" s="349">
        <f t="shared" si="7"/>
        <v>0</v>
      </c>
      <c r="H319" s="349">
        <f t="shared" si="7"/>
        <v>0</v>
      </c>
      <c r="I319" s="349">
        <f t="shared" si="7"/>
        <v>0</v>
      </c>
      <c r="J319" s="349">
        <f t="shared" si="7"/>
        <v>0</v>
      </c>
      <c r="K319" s="349">
        <f t="shared" si="7"/>
        <v>0</v>
      </c>
      <c r="L319" s="349">
        <f t="shared" si="7"/>
        <v>0</v>
      </c>
      <c r="M319" s="349">
        <f t="shared" si="7"/>
        <v>0</v>
      </c>
      <c r="N319" s="349">
        <f t="shared" si="7"/>
        <v>0</v>
      </c>
      <c r="O319" s="349">
        <f t="shared" si="7"/>
        <v>0</v>
      </c>
      <c r="P319" s="349">
        <f t="shared" si="7"/>
        <v>0</v>
      </c>
      <c r="Q319" s="349">
        <f t="shared" si="7"/>
        <v>0</v>
      </c>
      <c r="R319" s="349">
        <f t="shared" si="7"/>
        <v>0</v>
      </c>
      <c r="S319" s="349">
        <f t="shared" si="7"/>
        <v>0</v>
      </c>
    </row>
    <row r="320" spans="1:19">
      <c r="A320" s="143"/>
      <c r="B320" s="143"/>
      <c r="C320" s="143"/>
      <c r="D320" s="143"/>
      <c r="E320" s="143"/>
      <c r="F320" s="143"/>
      <c r="G320" s="143"/>
      <c r="H320" s="143"/>
      <c r="I320" s="143"/>
      <c r="J320" s="143"/>
      <c r="K320" s="143"/>
      <c r="L320" s="143"/>
      <c r="M320" s="143"/>
      <c r="N320" s="143"/>
      <c r="O320" s="143"/>
      <c r="P320" s="143"/>
      <c r="Q320" s="143"/>
      <c r="R320" s="143"/>
      <c r="S320" s="143"/>
    </row>
    <row r="321" spans="1:19" ht="21.75" customHeight="1">
      <c r="A321" s="1259" t="s">
        <v>2348</v>
      </c>
      <c r="B321" s="1259"/>
      <c r="C321" s="1259"/>
      <c r="D321" s="1259"/>
      <c r="E321" s="1259"/>
      <c r="F321" s="1259"/>
      <c r="G321" s="1259"/>
      <c r="H321" s="1259"/>
      <c r="I321" s="1259"/>
      <c r="J321" s="1259"/>
      <c r="K321" s="1259"/>
      <c r="L321" s="1259"/>
      <c r="M321" s="1259"/>
      <c r="N321" s="1259"/>
      <c r="O321" s="1259"/>
      <c r="P321" s="1259"/>
      <c r="Q321" s="1259"/>
      <c r="R321" s="1259"/>
      <c r="S321" s="1260"/>
    </row>
    <row r="322" spans="1:19">
      <c r="A322" s="1109" t="s">
        <v>3654</v>
      </c>
      <c r="B322" s="1109"/>
      <c r="C322" s="1109"/>
      <c r="D322" s="1109"/>
      <c r="E322" s="1109"/>
      <c r="F322" s="1109"/>
      <c r="G322" s="1109"/>
      <c r="H322" s="1109"/>
      <c r="I322" s="1109"/>
      <c r="J322" s="1109"/>
      <c r="K322" s="1109"/>
      <c r="L322" s="1109"/>
      <c r="M322" s="1109"/>
      <c r="N322" s="1109"/>
      <c r="O322" s="1109"/>
      <c r="P322" s="1109"/>
      <c r="Q322" s="1109"/>
      <c r="R322" s="1109"/>
      <c r="S322" s="1110"/>
    </row>
    <row r="323" spans="1:19">
      <c r="A323" s="976" t="s">
        <v>81</v>
      </c>
      <c r="B323" s="977"/>
      <c r="C323" s="977"/>
      <c r="D323" s="977"/>
      <c r="E323" s="977"/>
      <c r="F323" s="977"/>
      <c r="G323" s="977"/>
      <c r="H323" s="977"/>
      <c r="I323" s="977"/>
      <c r="J323" s="977"/>
      <c r="K323" s="977"/>
      <c r="L323" s="977"/>
      <c r="M323" s="977"/>
      <c r="N323" s="977"/>
      <c r="O323" s="977"/>
      <c r="P323" s="977"/>
      <c r="Q323" s="977"/>
      <c r="R323" s="977"/>
      <c r="S323" s="978"/>
    </row>
    <row r="324" spans="1:19">
      <c r="A324" s="976" t="s">
        <v>919</v>
      </c>
      <c r="B324" s="977"/>
      <c r="C324" s="977"/>
      <c r="D324" s="977"/>
      <c r="E324" s="977"/>
      <c r="F324" s="977"/>
      <c r="G324" s="977"/>
      <c r="H324" s="977"/>
      <c r="I324" s="977"/>
      <c r="J324" s="977"/>
      <c r="K324" s="977"/>
      <c r="L324" s="977"/>
      <c r="M324" s="977"/>
      <c r="N324" s="977"/>
      <c r="O324" s="977"/>
      <c r="P324" s="977"/>
      <c r="Q324" s="977"/>
      <c r="R324" s="977"/>
      <c r="S324" s="978"/>
    </row>
    <row r="325" spans="1:19">
      <c r="A325" s="976" t="s">
        <v>1953</v>
      </c>
      <c r="B325" s="977"/>
      <c r="C325" s="977"/>
      <c r="D325" s="977"/>
      <c r="E325" s="977"/>
      <c r="F325" s="977"/>
      <c r="G325" s="977"/>
      <c r="H325" s="977"/>
      <c r="I325" s="977"/>
      <c r="J325" s="977"/>
      <c r="K325" s="977"/>
      <c r="L325" s="977"/>
      <c r="M325" s="977"/>
      <c r="N325" s="977"/>
      <c r="O325" s="977"/>
      <c r="P325" s="977"/>
      <c r="Q325" s="977"/>
      <c r="R325" s="977"/>
      <c r="S325" s="978"/>
    </row>
    <row r="326" spans="1:19">
      <c r="A326" s="976" t="s">
        <v>1954</v>
      </c>
      <c r="B326" s="977"/>
      <c r="C326" s="977"/>
      <c r="D326" s="977"/>
      <c r="E326" s="977"/>
      <c r="F326" s="977"/>
      <c r="G326" s="977"/>
      <c r="H326" s="977"/>
      <c r="I326" s="977"/>
      <c r="J326" s="977"/>
      <c r="K326" s="977"/>
      <c r="L326" s="977"/>
      <c r="M326" s="977"/>
      <c r="N326" s="977"/>
      <c r="O326" s="977"/>
      <c r="P326" s="977"/>
      <c r="Q326" s="977"/>
      <c r="R326" s="977"/>
      <c r="S326" s="978"/>
    </row>
    <row r="327" spans="1:19">
      <c r="A327" s="976" t="s">
        <v>1955</v>
      </c>
      <c r="B327" s="977"/>
      <c r="C327" s="977"/>
      <c r="D327" s="977"/>
      <c r="E327" s="977"/>
      <c r="F327" s="977"/>
      <c r="G327" s="977"/>
      <c r="H327" s="977"/>
      <c r="I327" s="977"/>
      <c r="J327" s="977"/>
      <c r="K327" s="977"/>
      <c r="L327" s="977"/>
      <c r="M327" s="977"/>
      <c r="N327" s="977"/>
      <c r="O327" s="977"/>
      <c r="P327" s="977"/>
      <c r="Q327" s="977"/>
      <c r="R327" s="977"/>
      <c r="S327" s="978"/>
    </row>
    <row r="328" spans="1:19">
      <c r="A328" s="976" t="s">
        <v>1956</v>
      </c>
      <c r="B328" s="977"/>
      <c r="C328" s="977"/>
      <c r="D328" s="977"/>
      <c r="E328" s="977"/>
      <c r="F328" s="977"/>
      <c r="G328" s="977"/>
      <c r="H328" s="977"/>
      <c r="I328" s="977"/>
      <c r="J328" s="977"/>
      <c r="K328" s="977"/>
      <c r="L328" s="977"/>
      <c r="M328" s="977"/>
      <c r="N328" s="977"/>
      <c r="O328" s="977"/>
      <c r="P328" s="977"/>
      <c r="Q328" s="977"/>
      <c r="R328" s="977"/>
      <c r="S328" s="978"/>
    </row>
    <row r="329" spans="1:19">
      <c r="A329" s="976" t="s">
        <v>1957</v>
      </c>
      <c r="B329" s="977"/>
      <c r="C329" s="977"/>
      <c r="D329" s="977"/>
      <c r="E329" s="977"/>
      <c r="F329" s="977"/>
      <c r="G329" s="977"/>
      <c r="H329" s="977"/>
      <c r="I329" s="977"/>
      <c r="J329" s="977"/>
      <c r="K329" s="977"/>
      <c r="L329" s="977"/>
      <c r="M329" s="977"/>
      <c r="N329" s="977"/>
      <c r="O329" s="977"/>
      <c r="P329" s="977"/>
      <c r="Q329" s="977"/>
      <c r="R329" s="977"/>
      <c r="S329" s="978"/>
    </row>
    <row r="330" spans="1:19">
      <c r="A330" s="982" t="s">
        <v>1958</v>
      </c>
      <c r="B330" s="983"/>
      <c r="C330" s="983"/>
      <c r="D330" s="983"/>
      <c r="E330" s="983"/>
      <c r="F330" s="983"/>
      <c r="G330" s="983"/>
      <c r="H330" s="983"/>
      <c r="I330" s="983"/>
      <c r="J330" s="983"/>
      <c r="K330" s="983"/>
      <c r="L330" s="983"/>
      <c r="M330" s="983"/>
      <c r="N330" s="983"/>
      <c r="O330" s="983"/>
      <c r="P330" s="983"/>
      <c r="Q330" s="983"/>
      <c r="R330" s="983"/>
      <c r="S330" s="984"/>
    </row>
    <row r="331" spans="1:19" ht="36" customHeight="1">
      <c r="A331" s="985" t="s">
        <v>41</v>
      </c>
      <c r="B331" s="985"/>
      <c r="C331" s="985"/>
      <c r="D331" s="985" t="s">
        <v>42</v>
      </c>
      <c r="E331" s="985"/>
      <c r="F331" s="985" t="s">
        <v>43</v>
      </c>
      <c r="G331" s="985"/>
      <c r="H331" s="985"/>
      <c r="I331" s="985" t="s">
        <v>44</v>
      </c>
      <c r="J331" s="985"/>
      <c r="K331" s="986" t="s">
        <v>45</v>
      </c>
      <c r="L331" s="987"/>
      <c r="M331" s="987"/>
      <c r="N331" s="988"/>
      <c r="O331" s="989" t="s">
        <v>46</v>
      </c>
      <c r="P331" s="989"/>
      <c r="Q331" s="990"/>
      <c r="R331" s="985" t="s">
        <v>47</v>
      </c>
      <c r="S331" s="985"/>
    </row>
    <row r="332" spans="1:19" ht="30.75" customHeight="1">
      <c r="A332" s="991" t="s">
        <v>48</v>
      </c>
      <c r="B332" s="991" t="s">
        <v>49</v>
      </c>
      <c r="C332" s="1002" t="s">
        <v>50</v>
      </c>
      <c r="D332" s="991" t="s">
        <v>51</v>
      </c>
      <c r="E332" s="991" t="s">
        <v>52</v>
      </c>
      <c r="F332" s="986" t="s">
        <v>53</v>
      </c>
      <c r="G332" s="992"/>
      <c r="H332" s="993"/>
      <c r="I332" s="991" t="s">
        <v>54</v>
      </c>
      <c r="J332" s="991" t="s">
        <v>55</v>
      </c>
      <c r="K332" s="986" t="s">
        <v>56</v>
      </c>
      <c r="L332" s="993"/>
      <c r="M332" s="986" t="s">
        <v>57</v>
      </c>
      <c r="N332" s="993"/>
      <c r="O332" s="991" t="s">
        <v>58</v>
      </c>
      <c r="P332" s="991" t="s">
        <v>59</v>
      </c>
      <c r="Q332" s="991" t="s">
        <v>60</v>
      </c>
      <c r="R332" s="991" t="s">
        <v>61</v>
      </c>
      <c r="S332" s="991" t="s">
        <v>62</v>
      </c>
    </row>
    <row r="333" spans="1:19" ht="60" customHeight="1">
      <c r="A333" s="985"/>
      <c r="B333" s="985"/>
      <c r="C333" s="1003"/>
      <c r="D333" s="985"/>
      <c r="E333" s="985"/>
      <c r="F333" s="136" t="s">
        <v>63</v>
      </c>
      <c r="G333" s="136" t="s">
        <v>64</v>
      </c>
      <c r="H333" s="136" t="s">
        <v>65</v>
      </c>
      <c r="I333" s="985"/>
      <c r="J333" s="985"/>
      <c r="K333" s="139" t="s">
        <v>66</v>
      </c>
      <c r="L333" s="139" t="s">
        <v>67</v>
      </c>
      <c r="M333" s="139" t="s">
        <v>68</v>
      </c>
      <c r="N333" s="139" t="s">
        <v>67</v>
      </c>
      <c r="O333" s="985"/>
      <c r="P333" s="985"/>
      <c r="Q333" s="985"/>
      <c r="R333" s="985"/>
      <c r="S333" s="985"/>
    </row>
    <row r="334" spans="1:19">
      <c r="A334" s="994" t="s">
        <v>69</v>
      </c>
      <c r="B334" s="994"/>
      <c r="C334" s="994"/>
      <c r="D334" s="994"/>
      <c r="E334" s="994"/>
      <c r="F334" s="994"/>
      <c r="G334" s="994"/>
      <c r="H334" s="994"/>
      <c r="I334" s="994"/>
      <c r="J334" s="994"/>
      <c r="K334" s="994"/>
      <c r="L334" s="994"/>
      <c r="M334" s="994"/>
      <c r="N334" s="994"/>
      <c r="O334" s="994"/>
      <c r="P334" s="994"/>
      <c r="Q334" s="994"/>
      <c r="R334" s="994"/>
      <c r="S334" s="994"/>
    </row>
    <row r="335" spans="1:19" s="242" customFormat="1" ht="12.75">
      <c r="A335" s="98">
        <v>1</v>
      </c>
      <c r="B335" s="98">
        <v>0</v>
      </c>
      <c r="C335" s="98">
        <v>1</v>
      </c>
      <c r="D335" s="98">
        <v>0</v>
      </c>
      <c r="E335" s="98">
        <v>1</v>
      </c>
      <c r="F335" s="98">
        <v>1</v>
      </c>
      <c r="G335" s="98">
        <v>0</v>
      </c>
      <c r="H335" s="98">
        <v>0</v>
      </c>
      <c r="I335" s="98">
        <v>1</v>
      </c>
      <c r="J335" s="98">
        <v>0</v>
      </c>
      <c r="K335" s="98">
        <v>0</v>
      </c>
      <c r="L335" s="98">
        <v>0</v>
      </c>
      <c r="M335" s="98">
        <v>0</v>
      </c>
      <c r="N335" s="98">
        <v>0</v>
      </c>
      <c r="O335" s="98">
        <v>1</v>
      </c>
      <c r="P335" s="98">
        <v>0</v>
      </c>
      <c r="Q335" s="98">
        <v>0</v>
      </c>
      <c r="R335" s="98">
        <v>0</v>
      </c>
      <c r="S335" s="98">
        <v>0</v>
      </c>
    </row>
    <row r="336" spans="1:19">
      <c r="A336" s="994" t="s">
        <v>70</v>
      </c>
      <c r="B336" s="994"/>
      <c r="C336" s="994"/>
      <c r="D336" s="994"/>
      <c r="E336" s="994"/>
      <c r="F336" s="994"/>
      <c r="G336" s="994"/>
      <c r="H336" s="994"/>
      <c r="I336" s="994"/>
      <c r="J336" s="994"/>
      <c r="K336" s="994"/>
      <c r="L336" s="994"/>
      <c r="M336" s="994"/>
      <c r="N336" s="994"/>
      <c r="O336" s="994"/>
      <c r="P336" s="994"/>
      <c r="Q336" s="994"/>
      <c r="R336" s="994"/>
      <c r="S336" s="994"/>
    </row>
    <row r="337" spans="1:19" s="242" customFormat="1" ht="12.75">
      <c r="A337" s="98">
        <v>0</v>
      </c>
      <c r="B337" s="98">
        <v>0</v>
      </c>
      <c r="C337" s="98">
        <v>0</v>
      </c>
      <c r="D337" s="98">
        <v>0</v>
      </c>
      <c r="E337" s="98">
        <v>0</v>
      </c>
      <c r="F337" s="98">
        <v>0</v>
      </c>
      <c r="G337" s="98">
        <v>0</v>
      </c>
      <c r="H337" s="98">
        <v>0</v>
      </c>
      <c r="I337" s="98">
        <v>0</v>
      </c>
      <c r="J337" s="98">
        <v>0</v>
      </c>
      <c r="K337" s="98">
        <v>0</v>
      </c>
      <c r="L337" s="98">
        <v>0</v>
      </c>
      <c r="M337" s="98">
        <v>0</v>
      </c>
      <c r="N337" s="98">
        <v>0</v>
      </c>
      <c r="O337" s="98">
        <v>0</v>
      </c>
      <c r="P337" s="98">
        <v>0</v>
      </c>
      <c r="Q337" s="98">
        <v>0</v>
      </c>
      <c r="R337" s="98">
        <v>0</v>
      </c>
      <c r="S337" s="98">
        <v>0</v>
      </c>
    </row>
    <row r="338" spans="1:19">
      <c r="A338" s="994" t="s">
        <v>71</v>
      </c>
      <c r="B338" s="994"/>
      <c r="C338" s="994"/>
      <c r="D338" s="994"/>
      <c r="E338" s="994"/>
      <c r="F338" s="994"/>
      <c r="G338" s="994"/>
      <c r="H338" s="994"/>
      <c r="I338" s="994"/>
      <c r="J338" s="994"/>
      <c r="K338" s="994"/>
      <c r="L338" s="994"/>
      <c r="M338" s="994"/>
      <c r="N338" s="994"/>
      <c r="O338" s="994"/>
      <c r="P338" s="994"/>
      <c r="Q338" s="994"/>
      <c r="R338" s="994"/>
      <c r="S338" s="994"/>
    </row>
    <row r="339" spans="1:19" s="242" customFormat="1" ht="12.75">
      <c r="A339" s="98">
        <v>0</v>
      </c>
      <c r="B339" s="98">
        <v>0</v>
      </c>
      <c r="C339" s="98">
        <v>0</v>
      </c>
      <c r="D339" s="98">
        <v>0</v>
      </c>
      <c r="E339" s="98">
        <v>0</v>
      </c>
      <c r="F339" s="98">
        <v>0</v>
      </c>
      <c r="G339" s="98">
        <v>0</v>
      </c>
      <c r="H339" s="98">
        <v>0</v>
      </c>
      <c r="I339" s="98">
        <v>0</v>
      </c>
      <c r="J339" s="98">
        <v>0</v>
      </c>
      <c r="K339" s="98">
        <v>0</v>
      </c>
      <c r="L339" s="98">
        <v>0</v>
      </c>
      <c r="M339" s="98">
        <v>0</v>
      </c>
      <c r="N339" s="98">
        <v>0</v>
      </c>
      <c r="O339" s="98">
        <v>0</v>
      </c>
      <c r="P339" s="98">
        <v>0</v>
      </c>
      <c r="Q339" s="98">
        <v>0</v>
      </c>
      <c r="R339" s="98">
        <v>0</v>
      </c>
      <c r="S339" s="98">
        <v>0</v>
      </c>
    </row>
    <row r="340" spans="1:19">
      <c r="A340" s="994" t="s">
        <v>72</v>
      </c>
      <c r="B340" s="994"/>
      <c r="C340" s="994"/>
      <c r="D340" s="994"/>
      <c r="E340" s="994"/>
      <c r="F340" s="994"/>
      <c r="G340" s="994"/>
      <c r="H340" s="994"/>
      <c r="I340" s="994"/>
      <c r="J340" s="994"/>
      <c r="K340" s="994"/>
      <c r="L340" s="994"/>
      <c r="M340" s="994"/>
      <c r="N340" s="994"/>
      <c r="O340" s="994"/>
      <c r="P340" s="994"/>
      <c r="Q340" s="994"/>
      <c r="R340" s="994"/>
      <c r="S340" s="994"/>
    </row>
    <row r="341" spans="1:19" s="242" customFormat="1" ht="12.75">
      <c r="A341" s="98">
        <v>0</v>
      </c>
      <c r="B341" s="98">
        <v>0</v>
      </c>
      <c r="C341" s="98">
        <v>0</v>
      </c>
      <c r="D341" s="98">
        <v>0</v>
      </c>
      <c r="E341" s="98">
        <v>0</v>
      </c>
      <c r="F341" s="98">
        <v>0</v>
      </c>
      <c r="G341" s="98">
        <v>0</v>
      </c>
      <c r="H341" s="98">
        <v>0</v>
      </c>
      <c r="I341" s="98">
        <v>0</v>
      </c>
      <c r="J341" s="98">
        <v>0</v>
      </c>
      <c r="K341" s="98">
        <v>0</v>
      </c>
      <c r="L341" s="98">
        <v>0</v>
      </c>
      <c r="M341" s="98">
        <v>0</v>
      </c>
      <c r="N341" s="98">
        <v>0</v>
      </c>
      <c r="O341" s="98">
        <v>0</v>
      </c>
      <c r="P341" s="98">
        <v>0</v>
      </c>
      <c r="Q341" s="98">
        <v>0</v>
      </c>
      <c r="R341" s="98">
        <v>0</v>
      </c>
      <c r="S341" s="98">
        <v>0</v>
      </c>
    </row>
    <row r="342" spans="1:19">
      <c r="A342" s="995" t="s">
        <v>73</v>
      </c>
      <c r="B342" s="995"/>
      <c r="C342" s="995"/>
      <c r="D342" s="995"/>
      <c r="E342" s="995"/>
      <c r="F342" s="995"/>
      <c r="G342" s="995"/>
      <c r="H342" s="995"/>
      <c r="I342" s="995"/>
      <c r="J342" s="995"/>
      <c r="K342" s="995"/>
      <c r="L342" s="995"/>
      <c r="M342" s="995"/>
      <c r="N342" s="995"/>
      <c r="O342" s="995"/>
      <c r="P342" s="995"/>
      <c r="Q342" s="995"/>
      <c r="R342" s="995"/>
      <c r="S342" s="995"/>
    </row>
    <row r="343" spans="1:19" s="242" customFormat="1" ht="12.75">
      <c r="A343" s="98">
        <v>0</v>
      </c>
      <c r="B343" s="98">
        <v>0</v>
      </c>
      <c r="C343" s="98">
        <v>0</v>
      </c>
      <c r="D343" s="98">
        <v>0</v>
      </c>
      <c r="E343" s="98">
        <v>0</v>
      </c>
      <c r="F343" s="98">
        <v>0</v>
      </c>
      <c r="G343" s="98">
        <v>0</v>
      </c>
      <c r="H343" s="98">
        <v>0</v>
      </c>
      <c r="I343" s="98">
        <v>0</v>
      </c>
      <c r="J343" s="98">
        <v>0</v>
      </c>
      <c r="K343" s="98">
        <v>0</v>
      </c>
      <c r="L343" s="98">
        <v>0</v>
      </c>
      <c r="M343" s="98">
        <v>0</v>
      </c>
      <c r="N343" s="98">
        <v>0</v>
      </c>
      <c r="O343" s="98">
        <v>0</v>
      </c>
      <c r="P343" s="98">
        <v>0</v>
      </c>
      <c r="Q343" s="98">
        <v>0</v>
      </c>
      <c r="R343" s="98">
        <v>0</v>
      </c>
      <c r="S343" s="98">
        <v>0</v>
      </c>
    </row>
    <row r="344" spans="1:19">
      <c r="A344" s="994" t="s">
        <v>74</v>
      </c>
      <c r="B344" s="994"/>
      <c r="C344" s="994"/>
      <c r="D344" s="994"/>
      <c r="E344" s="994"/>
      <c r="F344" s="994"/>
      <c r="G344" s="994"/>
      <c r="H344" s="994"/>
      <c r="I344" s="994"/>
      <c r="J344" s="994"/>
      <c r="K344" s="994"/>
      <c r="L344" s="994"/>
      <c r="M344" s="994"/>
      <c r="N344" s="994"/>
      <c r="O344" s="994"/>
      <c r="P344" s="994"/>
      <c r="Q344" s="994"/>
      <c r="R344" s="994"/>
      <c r="S344" s="994"/>
    </row>
    <row r="345" spans="1:19" s="567" customFormat="1" ht="12.75">
      <c r="A345" s="18">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c r="A346" s="994" t="s">
        <v>75</v>
      </c>
      <c r="B346" s="994"/>
      <c r="C346" s="994"/>
      <c r="D346" s="994"/>
      <c r="E346" s="994"/>
      <c r="F346" s="994"/>
      <c r="G346" s="994"/>
      <c r="H346" s="994"/>
      <c r="I346" s="994"/>
      <c r="J346" s="994"/>
      <c r="K346" s="994"/>
      <c r="L346" s="994"/>
      <c r="M346" s="994"/>
      <c r="N346" s="994"/>
      <c r="O346" s="994"/>
      <c r="P346" s="994"/>
      <c r="Q346" s="994"/>
      <c r="R346" s="994"/>
      <c r="S346" s="994"/>
    </row>
    <row r="347" spans="1:19" s="242" customFormat="1" ht="12.75">
      <c r="A347" s="98">
        <v>0</v>
      </c>
      <c r="B347" s="98">
        <v>0</v>
      </c>
      <c r="C347" s="98">
        <v>0</v>
      </c>
      <c r="D347" s="98">
        <v>0</v>
      </c>
      <c r="E347" s="98">
        <v>0</v>
      </c>
      <c r="F347" s="98">
        <v>0</v>
      </c>
      <c r="G347" s="98">
        <v>0</v>
      </c>
      <c r="H347" s="98">
        <v>0</v>
      </c>
      <c r="I347" s="98">
        <v>0</v>
      </c>
      <c r="J347" s="98">
        <v>0</v>
      </c>
      <c r="K347" s="98">
        <v>0</v>
      </c>
      <c r="L347" s="98">
        <v>0</v>
      </c>
      <c r="M347" s="98">
        <v>0</v>
      </c>
      <c r="N347" s="98">
        <v>0</v>
      </c>
      <c r="O347" s="98">
        <v>0</v>
      </c>
      <c r="P347" s="98">
        <v>0</v>
      </c>
      <c r="Q347" s="98">
        <v>0</v>
      </c>
      <c r="R347" s="98">
        <v>0</v>
      </c>
      <c r="S347" s="98">
        <v>0</v>
      </c>
    </row>
    <row r="348" spans="1:19">
      <c r="A348" s="994" t="s">
        <v>76</v>
      </c>
      <c r="B348" s="994"/>
      <c r="C348" s="994"/>
      <c r="D348" s="994"/>
      <c r="E348" s="994"/>
      <c r="F348" s="994"/>
      <c r="G348" s="994"/>
      <c r="H348" s="994"/>
      <c r="I348" s="994"/>
      <c r="J348" s="994"/>
      <c r="K348" s="994"/>
      <c r="L348" s="994"/>
      <c r="M348" s="994"/>
      <c r="N348" s="994"/>
      <c r="O348" s="994"/>
      <c r="P348" s="994"/>
      <c r="Q348" s="994"/>
      <c r="R348" s="994"/>
      <c r="S348" s="994"/>
    </row>
    <row r="349" spans="1:19" s="242" customFormat="1" ht="12.75">
      <c r="A349" s="98">
        <v>0</v>
      </c>
      <c r="B349" s="98">
        <v>0</v>
      </c>
      <c r="C349" s="98">
        <v>0</v>
      </c>
      <c r="D349" s="98">
        <v>0</v>
      </c>
      <c r="E349" s="98">
        <v>0</v>
      </c>
      <c r="F349" s="98">
        <v>0</v>
      </c>
      <c r="G349" s="98">
        <v>0</v>
      </c>
      <c r="H349" s="98">
        <v>0</v>
      </c>
      <c r="I349" s="98">
        <v>0</v>
      </c>
      <c r="J349" s="98">
        <v>0</v>
      </c>
      <c r="K349" s="98">
        <v>0</v>
      </c>
      <c r="L349" s="98">
        <v>0</v>
      </c>
      <c r="M349" s="98">
        <v>0</v>
      </c>
      <c r="N349" s="98">
        <v>0</v>
      </c>
      <c r="O349" s="98">
        <v>0</v>
      </c>
      <c r="P349" s="98">
        <v>0</v>
      </c>
      <c r="Q349" s="98">
        <v>0</v>
      </c>
      <c r="R349" s="98">
        <v>0</v>
      </c>
      <c r="S349" s="98">
        <v>0</v>
      </c>
    </row>
    <row r="350" spans="1:19">
      <c r="A350" s="994" t="s">
        <v>77</v>
      </c>
      <c r="B350" s="994"/>
      <c r="C350" s="994"/>
      <c r="D350" s="994"/>
      <c r="E350" s="994"/>
      <c r="F350" s="994"/>
      <c r="G350" s="994"/>
      <c r="H350" s="994"/>
      <c r="I350" s="994"/>
      <c r="J350" s="994"/>
      <c r="K350" s="994"/>
      <c r="L350" s="994"/>
      <c r="M350" s="994"/>
      <c r="N350" s="994"/>
      <c r="O350" s="994"/>
      <c r="P350" s="994"/>
      <c r="Q350" s="994"/>
      <c r="R350" s="994"/>
      <c r="S350" s="994"/>
    </row>
    <row r="351" spans="1:19" s="903" customFormat="1" ht="12.75">
      <c r="A351" s="18">
        <v>2</v>
      </c>
      <c r="B351" s="18">
        <v>0</v>
      </c>
      <c r="C351" s="18">
        <v>2</v>
      </c>
      <c r="D351" s="18">
        <v>0</v>
      </c>
      <c r="E351" s="18">
        <v>2</v>
      </c>
      <c r="F351" s="18">
        <v>0</v>
      </c>
      <c r="G351" s="18">
        <v>2</v>
      </c>
      <c r="H351" s="18">
        <v>0</v>
      </c>
      <c r="I351" s="18">
        <v>2</v>
      </c>
      <c r="J351" s="18">
        <v>0</v>
      </c>
      <c r="K351" s="18">
        <v>0</v>
      </c>
      <c r="L351" s="18">
        <v>0</v>
      </c>
      <c r="M351" s="18">
        <v>0</v>
      </c>
      <c r="N351" s="18">
        <v>0</v>
      </c>
      <c r="O351" s="18">
        <v>2</v>
      </c>
      <c r="P351" s="18">
        <v>0</v>
      </c>
      <c r="Q351" s="18">
        <v>0</v>
      </c>
      <c r="R351" s="18">
        <v>0</v>
      </c>
      <c r="S351" s="18">
        <v>0</v>
      </c>
    </row>
    <row r="352" spans="1:19">
      <c r="A352" s="994" t="s">
        <v>78</v>
      </c>
      <c r="B352" s="994"/>
      <c r="C352" s="994"/>
      <c r="D352" s="994"/>
      <c r="E352" s="994"/>
      <c r="F352" s="994"/>
      <c r="G352" s="994"/>
      <c r="H352" s="994"/>
      <c r="I352" s="994"/>
      <c r="J352" s="994"/>
      <c r="K352" s="994"/>
      <c r="L352" s="994"/>
      <c r="M352" s="994"/>
      <c r="N352" s="994"/>
      <c r="O352" s="994"/>
      <c r="P352" s="994"/>
      <c r="Q352" s="994"/>
      <c r="R352" s="994"/>
      <c r="S352" s="994"/>
    </row>
    <row r="353" spans="1:19" s="242" customFormat="1" ht="12.75">
      <c r="A353" s="98">
        <v>0</v>
      </c>
      <c r="B353" s="98">
        <v>0</v>
      </c>
      <c r="C353" s="98">
        <v>0</v>
      </c>
      <c r="D353" s="98">
        <v>0</v>
      </c>
      <c r="E353" s="98">
        <v>0</v>
      </c>
      <c r="F353" s="98">
        <v>0</v>
      </c>
      <c r="G353" s="98">
        <v>0</v>
      </c>
      <c r="H353" s="98">
        <v>0</v>
      </c>
      <c r="I353" s="98">
        <v>0</v>
      </c>
      <c r="J353" s="98">
        <v>0</v>
      </c>
      <c r="K353" s="98">
        <v>0</v>
      </c>
      <c r="L353" s="98">
        <v>0</v>
      </c>
      <c r="M353" s="98">
        <v>0</v>
      </c>
      <c r="N353" s="98">
        <v>0</v>
      </c>
      <c r="O353" s="98">
        <v>0</v>
      </c>
      <c r="P353" s="98">
        <v>0</v>
      </c>
      <c r="Q353" s="98">
        <v>0</v>
      </c>
      <c r="R353" s="98">
        <v>0</v>
      </c>
      <c r="S353" s="98">
        <v>0</v>
      </c>
    </row>
    <row r="354" spans="1:19">
      <c r="A354" s="994" t="s">
        <v>79</v>
      </c>
      <c r="B354" s="994"/>
      <c r="C354" s="994"/>
      <c r="D354" s="994"/>
      <c r="E354" s="994"/>
      <c r="F354" s="994"/>
      <c r="G354" s="994"/>
      <c r="H354" s="994"/>
      <c r="I354" s="994"/>
      <c r="J354" s="994"/>
      <c r="K354" s="994"/>
      <c r="L354" s="994"/>
      <c r="M354" s="994"/>
      <c r="N354" s="994"/>
      <c r="O354" s="994"/>
      <c r="P354" s="994"/>
      <c r="Q354" s="994"/>
      <c r="R354" s="994"/>
      <c r="S354" s="994"/>
    </row>
    <row r="355" spans="1:19" s="928" customFormat="1" ht="12.75">
      <c r="A355" s="934">
        <v>1</v>
      </c>
      <c r="B355" s="934">
        <v>0</v>
      </c>
      <c r="C355" s="934">
        <v>1</v>
      </c>
      <c r="D355" s="934">
        <v>0</v>
      </c>
      <c r="E355" s="934">
        <v>1</v>
      </c>
      <c r="F355" s="934">
        <v>0</v>
      </c>
      <c r="G355" s="934">
        <v>1</v>
      </c>
      <c r="H355" s="934">
        <v>0</v>
      </c>
      <c r="I355" s="934">
        <v>1</v>
      </c>
      <c r="J355" s="934">
        <v>0</v>
      </c>
      <c r="K355" s="934">
        <v>0</v>
      </c>
      <c r="L355" s="934">
        <v>0</v>
      </c>
      <c r="M355" s="934">
        <v>0</v>
      </c>
      <c r="N355" s="934">
        <v>0</v>
      </c>
      <c r="O355" s="934">
        <v>0</v>
      </c>
      <c r="P355" s="934">
        <v>1</v>
      </c>
      <c r="Q355" s="934">
        <v>0</v>
      </c>
      <c r="R355" s="934">
        <v>0</v>
      </c>
      <c r="S355" s="934">
        <v>0</v>
      </c>
    </row>
    <row r="356" spans="1:19">
      <c r="A356" s="994" t="s">
        <v>80</v>
      </c>
      <c r="B356" s="994"/>
      <c r="C356" s="994"/>
      <c r="D356" s="994"/>
      <c r="E356" s="994"/>
      <c r="F356" s="994"/>
      <c r="G356" s="994"/>
      <c r="H356" s="994"/>
      <c r="I356" s="994"/>
      <c r="J356" s="994"/>
      <c r="K356" s="994"/>
      <c r="L356" s="994"/>
      <c r="M356" s="994"/>
      <c r="N356" s="994"/>
      <c r="O356" s="994"/>
      <c r="P356" s="994"/>
      <c r="Q356" s="994"/>
      <c r="R356" s="994"/>
      <c r="S356" s="994"/>
    </row>
    <row r="357" spans="1:19" s="242" customFormat="1" ht="12.75">
      <c r="A357" s="98">
        <v>0</v>
      </c>
      <c r="B357" s="98">
        <v>0</v>
      </c>
      <c r="C357" s="98">
        <v>0</v>
      </c>
      <c r="D357" s="98">
        <v>0</v>
      </c>
      <c r="E357" s="98">
        <v>0</v>
      </c>
      <c r="F357" s="98">
        <v>0</v>
      </c>
      <c r="G357" s="98">
        <v>0</v>
      </c>
      <c r="H357" s="98">
        <v>0</v>
      </c>
      <c r="I357" s="98">
        <v>0</v>
      </c>
      <c r="J357" s="98">
        <v>0</v>
      </c>
      <c r="K357" s="98">
        <v>0</v>
      </c>
      <c r="L357" s="98">
        <v>0</v>
      </c>
      <c r="M357" s="98">
        <v>0</v>
      </c>
      <c r="N357" s="98">
        <v>0</v>
      </c>
      <c r="O357" s="98">
        <v>0</v>
      </c>
      <c r="P357" s="98">
        <v>0</v>
      </c>
      <c r="Q357" s="98">
        <v>0</v>
      </c>
      <c r="R357" s="98">
        <v>0</v>
      </c>
      <c r="S357" s="98">
        <v>0</v>
      </c>
    </row>
    <row r="358" spans="1:19">
      <c r="A358" s="999" t="s">
        <v>3655</v>
      </c>
      <c r="B358" s="999"/>
      <c r="C358" s="999"/>
      <c r="D358" s="999"/>
      <c r="E358" s="999"/>
      <c r="F358" s="999"/>
      <c r="G358" s="999"/>
      <c r="H358" s="999"/>
      <c r="I358" s="999"/>
      <c r="J358" s="999"/>
      <c r="K358" s="999"/>
      <c r="L358" s="999"/>
      <c r="M358" s="999"/>
      <c r="N358" s="999"/>
      <c r="O358" s="999"/>
      <c r="P358" s="999"/>
      <c r="Q358" s="999"/>
      <c r="R358" s="999"/>
      <c r="S358" s="999"/>
    </row>
    <row r="359" spans="1:19" s="96" customFormat="1">
      <c r="A359" s="192">
        <f>SUM(A357,A355,A353,A351,A349,A347,A345,A343,A341,A339,A337,A335)</f>
        <v>4</v>
      </c>
      <c r="B359" s="349">
        <f t="shared" ref="B359:S359" si="8">SUM(B357,B355,B353,B351,B349,B347,B345,B343,B341,B339,B337,B335)</f>
        <v>0</v>
      </c>
      <c r="C359" s="349">
        <f t="shared" si="8"/>
        <v>4</v>
      </c>
      <c r="D359" s="349">
        <f t="shared" si="8"/>
        <v>0</v>
      </c>
      <c r="E359" s="349">
        <f t="shared" si="8"/>
        <v>4</v>
      </c>
      <c r="F359" s="349">
        <f t="shared" si="8"/>
        <v>1</v>
      </c>
      <c r="G359" s="349">
        <f t="shared" si="8"/>
        <v>3</v>
      </c>
      <c r="H359" s="349">
        <f t="shared" si="8"/>
        <v>0</v>
      </c>
      <c r="I359" s="349">
        <f t="shared" si="8"/>
        <v>4</v>
      </c>
      <c r="J359" s="349">
        <f t="shared" si="8"/>
        <v>0</v>
      </c>
      <c r="K359" s="349">
        <f t="shared" si="8"/>
        <v>0</v>
      </c>
      <c r="L359" s="349">
        <f t="shared" si="8"/>
        <v>0</v>
      </c>
      <c r="M359" s="349">
        <f t="shared" si="8"/>
        <v>0</v>
      </c>
      <c r="N359" s="349">
        <f t="shared" si="8"/>
        <v>0</v>
      </c>
      <c r="O359" s="349">
        <f t="shared" si="8"/>
        <v>3</v>
      </c>
      <c r="P359" s="349">
        <f t="shared" si="8"/>
        <v>1</v>
      </c>
      <c r="Q359" s="349">
        <f t="shared" si="8"/>
        <v>0</v>
      </c>
      <c r="R359" s="349">
        <f t="shared" si="8"/>
        <v>0</v>
      </c>
      <c r="S359" s="349">
        <f t="shared" si="8"/>
        <v>0</v>
      </c>
    </row>
    <row r="360" spans="1:19">
      <c r="A360" s="143"/>
      <c r="B360" s="143"/>
      <c r="C360" s="143"/>
      <c r="D360" s="143"/>
      <c r="E360" s="143"/>
      <c r="F360" s="143"/>
      <c r="G360" s="143"/>
      <c r="H360" s="143"/>
      <c r="I360" s="143"/>
      <c r="J360" s="143"/>
      <c r="K360" s="143"/>
      <c r="L360" s="143"/>
      <c r="M360" s="143"/>
      <c r="N360" s="143"/>
      <c r="O360" s="143"/>
      <c r="P360" s="143"/>
      <c r="Q360" s="143"/>
      <c r="R360" s="143"/>
      <c r="S360" s="143"/>
    </row>
    <row r="361" spans="1:19" ht="22.5" customHeight="1">
      <c r="A361" s="1259" t="s">
        <v>2349</v>
      </c>
      <c r="B361" s="1259"/>
      <c r="C361" s="1259"/>
      <c r="D361" s="1259"/>
      <c r="E361" s="1259"/>
      <c r="F361" s="1259"/>
      <c r="G361" s="1259"/>
      <c r="H361" s="1259"/>
      <c r="I361" s="1259"/>
      <c r="J361" s="1259"/>
      <c r="K361" s="1259"/>
      <c r="L361" s="1259"/>
      <c r="M361" s="1259"/>
      <c r="N361" s="1259"/>
      <c r="O361" s="1259"/>
      <c r="P361" s="1259"/>
      <c r="Q361" s="1259"/>
      <c r="R361" s="1259"/>
      <c r="S361" s="1260"/>
    </row>
    <row r="362" spans="1:19">
      <c r="A362" s="1109" t="s">
        <v>3654</v>
      </c>
      <c r="B362" s="1109"/>
      <c r="C362" s="1109"/>
      <c r="D362" s="1109"/>
      <c r="E362" s="1109"/>
      <c r="F362" s="1109"/>
      <c r="G362" s="1109"/>
      <c r="H362" s="1109"/>
      <c r="I362" s="1109"/>
      <c r="J362" s="1109"/>
      <c r="K362" s="1109"/>
      <c r="L362" s="1109"/>
      <c r="M362" s="1109"/>
      <c r="N362" s="1109"/>
      <c r="O362" s="1109"/>
      <c r="P362" s="1109"/>
      <c r="Q362" s="1109"/>
      <c r="R362" s="1109"/>
      <c r="S362" s="1110"/>
    </row>
    <row r="363" spans="1:19">
      <c r="A363" s="976" t="s">
        <v>81</v>
      </c>
      <c r="B363" s="977"/>
      <c r="C363" s="977"/>
      <c r="D363" s="977"/>
      <c r="E363" s="977"/>
      <c r="F363" s="977"/>
      <c r="G363" s="977"/>
      <c r="H363" s="977"/>
      <c r="I363" s="977"/>
      <c r="J363" s="977"/>
      <c r="K363" s="977"/>
      <c r="L363" s="977"/>
      <c r="M363" s="977"/>
      <c r="N363" s="977"/>
      <c r="O363" s="977"/>
      <c r="P363" s="977"/>
      <c r="Q363" s="977"/>
      <c r="R363" s="977"/>
      <c r="S363" s="978"/>
    </row>
    <row r="364" spans="1:19">
      <c r="A364" s="976" t="s">
        <v>1959</v>
      </c>
      <c r="B364" s="977"/>
      <c r="C364" s="977"/>
      <c r="D364" s="977"/>
      <c r="E364" s="977"/>
      <c r="F364" s="977"/>
      <c r="G364" s="977"/>
      <c r="H364" s="977"/>
      <c r="I364" s="977"/>
      <c r="J364" s="977"/>
      <c r="K364" s="977"/>
      <c r="L364" s="977"/>
      <c r="M364" s="977"/>
      <c r="N364" s="977"/>
      <c r="O364" s="977"/>
      <c r="P364" s="977"/>
      <c r="Q364" s="977"/>
      <c r="R364" s="977"/>
      <c r="S364" s="978"/>
    </row>
    <row r="365" spans="1:19">
      <c r="A365" s="976" t="s">
        <v>1960</v>
      </c>
      <c r="B365" s="977"/>
      <c r="C365" s="977"/>
      <c r="D365" s="977"/>
      <c r="E365" s="977"/>
      <c r="F365" s="977"/>
      <c r="G365" s="977"/>
      <c r="H365" s="977"/>
      <c r="I365" s="977"/>
      <c r="J365" s="977"/>
      <c r="K365" s="977"/>
      <c r="L365" s="977"/>
      <c r="M365" s="977"/>
      <c r="N365" s="977"/>
      <c r="O365" s="977"/>
      <c r="P365" s="977"/>
      <c r="Q365" s="977"/>
      <c r="R365" s="977"/>
      <c r="S365" s="978"/>
    </row>
    <row r="366" spans="1:19">
      <c r="A366" s="976" t="s">
        <v>1961</v>
      </c>
      <c r="B366" s="977"/>
      <c r="C366" s="977"/>
      <c r="D366" s="977"/>
      <c r="E366" s="977"/>
      <c r="F366" s="977"/>
      <c r="G366" s="977"/>
      <c r="H366" s="977"/>
      <c r="I366" s="977"/>
      <c r="J366" s="977"/>
      <c r="K366" s="977"/>
      <c r="L366" s="977"/>
      <c r="M366" s="977"/>
      <c r="N366" s="977"/>
      <c r="O366" s="977"/>
      <c r="P366" s="977"/>
      <c r="Q366" s="977"/>
      <c r="R366" s="977"/>
      <c r="S366" s="978"/>
    </row>
    <row r="367" spans="1:19">
      <c r="A367" s="976" t="s">
        <v>1962</v>
      </c>
      <c r="B367" s="977"/>
      <c r="C367" s="977"/>
      <c r="D367" s="977"/>
      <c r="E367" s="977"/>
      <c r="F367" s="977"/>
      <c r="G367" s="977"/>
      <c r="H367" s="977"/>
      <c r="I367" s="977"/>
      <c r="J367" s="977"/>
      <c r="K367" s="977"/>
      <c r="L367" s="977"/>
      <c r="M367" s="977"/>
      <c r="N367" s="977"/>
      <c r="O367" s="977"/>
      <c r="P367" s="977"/>
      <c r="Q367" s="977"/>
      <c r="R367" s="977"/>
      <c r="S367" s="978"/>
    </row>
    <row r="368" spans="1:19">
      <c r="A368" s="976" t="s">
        <v>1963</v>
      </c>
      <c r="B368" s="977"/>
      <c r="C368" s="977"/>
      <c r="D368" s="977"/>
      <c r="E368" s="977"/>
      <c r="F368" s="977"/>
      <c r="G368" s="977"/>
      <c r="H368" s="977"/>
      <c r="I368" s="977"/>
      <c r="J368" s="977"/>
      <c r="K368" s="977"/>
      <c r="L368" s="977"/>
      <c r="M368" s="977"/>
      <c r="N368" s="977"/>
      <c r="O368" s="977"/>
      <c r="P368" s="977"/>
      <c r="Q368" s="977"/>
      <c r="R368" s="977"/>
      <c r="S368" s="978"/>
    </row>
    <row r="369" spans="1:19">
      <c r="A369" s="976" t="s">
        <v>1964</v>
      </c>
      <c r="B369" s="977"/>
      <c r="C369" s="977"/>
      <c r="D369" s="977"/>
      <c r="E369" s="977"/>
      <c r="F369" s="977"/>
      <c r="G369" s="977"/>
      <c r="H369" s="977"/>
      <c r="I369" s="977"/>
      <c r="J369" s="977"/>
      <c r="K369" s="977"/>
      <c r="L369" s="977"/>
      <c r="M369" s="977"/>
      <c r="N369" s="977"/>
      <c r="O369" s="977"/>
      <c r="P369" s="977"/>
      <c r="Q369" s="977"/>
      <c r="R369" s="977"/>
      <c r="S369" s="978"/>
    </row>
    <row r="370" spans="1:19">
      <c r="A370" s="982" t="s">
        <v>1965</v>
      </c>
      <c r="B370" s="983"/>
      <c r="C370" s="983"/>
      <c r="D370" s="983"/>
      <c r="E370" s="983"/>
      <c r="F370" s="983"/>
      <c r="G370" s="983"/>
      <c r="H370" s="983"/>
      <c r="I370" s="983"/>
      <c r="J370" s="983"/>
      <c r="K370" s="983"/>
      <c r="L370" s="983"/>
      <c r="M370" s="983"/>
      <c r="N370" s="983"/>
      <c r="O370" s="983"/>
      <c r="P370" s="983"/>
      <c r="Q370" s="983"/>
      <c r="R370" s="983"/>
      <c r="S370" s="984"/>
    </row>
    <row r="371" spans="1:19" ht="30" customHeight="1">
      <c r="A371" s="985" t="s">
        <v>41</v>
      </c>
      <c r="B371" s="985"/>
      <c r="C371" s="985"/>
      <c r="D371" s="985" t="s">
        <v>42</v>
      </c>
      <c r="E371" s="985"/>
      <c r="F371" s="985" t="s">
        <v>43</v>
      </c>
      <c r="G371" s="985"/>
      <c r="H371" s="985"/>
      <c r="I371" s="985" t="s">
        <v>44</v>
      </c>
      <c r="J371" s="985"/>
      <c r="K371" s="986" t="s">
        <v>45</v>
      </c>
      <c r="L371" s="987"/>
      <c r="M371" s="987"/>
      <c r="N371" s="988"/>
      <c r="O371" s="989" t="s">
        <v>46</v>
      </c>
      <c r="P371" s="989"/>
      <c r="Q371" s="990"/>
      <c r="R371" s="985" t="s">
        <v>47</v>
      </c>
      <c r="S371" s="985"/>
    </row>
    <row r="372" spans="1:19" ht="30" customHeight="1">
      <c r="A372" s="991" t="s">
        <v>48</v>
      </c>
      <c r="B372" s="991" t="s">
        <v>49</v>
      </c>
      <c r="C372" s="1002" t="s">
        <v>50</v>
      </c>
      <c r="D372" s="991" t="s">
        <v>51</v>
      </c>
      <c r="E372" s="991" t="s">
        <v>52</v>
      </c>
      <c r="F372" s="986" t="s">
        <v>53</v>
      </c>
      <c r="G372" s="992"/>
      <c r="H372" s="993"/>
      <c r="I372" s="991" t="s">
        <v>54</v>
      </c>
      <c r="J372" s="991" t="s">
        <v>55</v>
      </c>
      <c r="K372" s="986" t="s">
        <v>56</v>
      </c>
      <c r="L372" s="993"/>
      <c r="M372" s="986" t="s">
        <v>57</v>
      </c>
      <c r="N372" s="993"/>
      <c r="O372" s="991" t="s">
        <v>58</v>
      </c>
      <c r="P372" s="991" t="s">
        <v>59</v>
      </c>
      <c r="Q372" s="991" t="s">
        <v>60</v>
      </c>
      <c r="R372" s="991" t="s">
        <v>61</v>
      </c>
      <c r="S372" s="991" t="s">
        <v>62</v>
      </c>
    </row>
    <row r="373" spans="1:19" ht="58.5" customHeight="1">
      <c r="A373" s="985"/>
      <c r="B373" s="985"/>
      <c r="C373" s="1003"/>
      <c r="D373" s="985"/>
      <c r="E373" s="985"/>
      <c r="F373" s="136" t="s">
        <v>63</v>
      </c>
      <c r="G373" s="136" t="s">
        <v>64</v>
      </c>
      <c r="H373" s="136" t="s">
        <v>65</v>
      </c>
      <c r="I373" s="985"/>
      <c r="J373" s="985"/>
      <c r="K373" s="139" t="s">
        <v>66</v>
      </c>
      <c r="L373" s="139" t="s">
        <v>67</v>
      </c>
      <c r="M373" s="139" t="s">
        <v>68</v>
      </c>
      <c r="N373" s="139" t="s">
        <v>67</v>
      </c>
      <c r="O373" s="985"/>
      <c r="P373" s="985"/>
      <c r="Q373" s="985"/>
      <c r="R373" s="985"/>
      <c r="S373" s="985"/>
    </row>
    <row r="374" spans="1:19">
      <c r="A374" s="994" t="s">
        <v>69</v>
      </c>
      <c r="B374" s="994"/>
      <c r="C374" s="994"/>
      <c r="D374" s="994"/>
      <c r="E374" s="994"/>
      <c r="F374" s="994"/>
      <c r="G374" s="994"/>
      <c r="H374" s="994"/>
      <c r="I374" s="994"/>
      <c r="J374" s="994"/>
      <c r="K374" s="994"/>
      <c r="L374" s="994"/>
      <c r="M374" s="994"/>
      <c r="N374" s="994"/>
      <c r="O374" s="994"/>
      <c r="P374" s="994"/>
      <c r="Q374" s="994"/>
      <c r="R374" s="994"/>
      <c r="S374" s="994"/>
    </row>
    <row r="375" spans="1:19" s="242" customFormat="1" ht="12.75">
      <c r="A375" s="98">
        <v>0</v>
      </c>
      <c r="B375" s="98">
        <v>0</v>
      </c>
      <c r="C375" s="98">
        <v>0</v>
      </c>
      <c r="D375" s="98">
        <v>0</v>
      </c>
      <c r="E375" s="98">
        <v>0</v>
      </c>
      <c r="F375" s="98">
        <v>0</v>
      </c>
      <c r="G375" s="98">
        <v>0</v>
      </c>
      <c r="H375" s="98">
        <v>0</v>
      </c>
      <c r="I375" s="98">
        <v>0</v>
      </c>
      <c r="J375" s="98">
        <v>0</v>
      </c>
      <c r="K375" s="98">
        <v>0</v>
      </c>
      <c r="L375" s="98">
        <v>0</v>
      </c>
      <c r="M375" s="98">
        <v>0</v>
      </c>
      <c r="N375" s="98">
        <v>0</v>
      </c>
      <c r="O375" s="98">
        <v>0</v>
      </c>
      <c r="P375" s="98">
        <v>0</v>
      </c>
      <c r="Q375" s="98">
        <v>0</v>
      </c>
      <c r="R375" s="98">
        <v>0</v>
      </c>
      <c r="S375" s="98">
        <v>0</v>
      </c>
    </row>
    <row r="376" spans="1:19">
      <c r="A376" s="994" t="s">
        <v>70</v>
      </c>
      <c r="B376" s="994"/>
      <c r="C376" s="994"/>
      <c r="D376" s="994"/>
      <c r="E376" s="994"/>
      <c r="F376" s="994"/>
      <c r="G376" s="994"/>
      <c r="H376" s="994"/>
      <c r="I376" s="994"/>
      <c r="J376" s="994"/>
      <c r="K376" s="994"/>
      <c r="L376" s="994"/>
      <c r="M376" s="994"/>
      <c r="N376" s="994"/>
      <c r="O376" s="994"/>
      <c r="P376" s="994"/>
      <c r="Q376" s="994"/>
      <c r="R376" s="994"/>
      <c r="S376" s="994"/>
    </row>
    <row r="377" spans="1:19" s="242" customFormat="1" ht="12.75">
      <c r="A377" s="98">
        <v>0</v>
      </c>
      <c r="B377" s="98">
        <v>0</v>
      </c>
      <c r="C377" s="98">
        <v>0</v>
      </c>
      <c r="D377" s="98">
        <v>0</v>
      </c>
      <c r="E377" s="98">
        <v>0</v>
      </c>
      <c r="F377" s="98">
        <v>0</v>
      </c>
      <c r="G377" s="98">
        <v>0</v>
      </c>
      <c r="H377" s="98">
        <v>0</v>
      </c>
      <c r="I377" s="98">
        <v>0</v>
      </c>
      <c r="J377" s="98">
        <v>0</v>
      </c>
      <c r="K377" s="98">
        <v>0</v>
      </c>
      <c r="L377" s="98">
        <v>0</v>
      </c>
      <c r="M377" s="98">
        <v>0</v>
      </c>
      <c r="N377" s="98">
        <v>0</v>
      </c>
      <c r="O377" s="98">
        <v>0</v>
      </c>
      <c r="P377" s="98">
        <v>0</v>
      </c>
      <c r="Q377" s="98">
        <v>0</v>
      </c>
      <c r="R377" s="98">
        <v>0</v>
      </c>
      <c r="S377" s="98">
        <v>0</v>
      </c>
    </row>
    <row r="378" spans="1:19">
      <c r="A378" s="994" t="s">
        <v>71</v>
      </c>
      <c r="B378" s="994"/>
      <c r="C378" s="994"/>
      <c r="D378" s="994"/>
      <c r="E378" s="994"/>
      <c r="F378" s="994"/>
      <c r="G378" s="994"/>
      <c r="H378" s="994"/>
      <c r="I378" s="994"/>
      <c r="J378" s="994"/>
      <c r="K378" s="994"/>
      <c r="L378" s="994"/>
      <c r="M378" s="994"/>
      <c r="N378" s="994"/>
      <c r="O378" s="994"/>
      <c r="P378" s="994"/>
      <c r="Q378" s="994"/>
      <c r="R378" s="994"/>
      <c r="S378" s="994"/>
    </row>
    <row r="379" spans="1:19" s="242" customFormat="1" ht="12.75">
      <c r="A379" s="98">
        <v>0</v>
      </c>
      <c r="B379" s="98">
        <v>0</v>
      </c>
      <c r="C379" s="98">
        <v>0</v>
      </c>
      <c r="D379" s="98">
        <v>0</v>
      </c>
      <c r="E379" s="98">
        <v>0</v>
      </c>
      <c r="F379" s="98">
        <v>0</v>
      </c>
      <c r="G379" s="98">
        <v>0</v>
      </c>
      <c r="H379" s="98">
        <v>0</v>
      </c>
      <c r="I379" s="98">
        <v>0</v>
      </c>
      <c r="J379" s="98">
        <v>0</v>
      </c>
      <c r="K379" s="98">
        <v>0</v>
      </c>
      <c r="L379" s="98">
        <v>0</v>
      </c>
      <c r="M379" s="98">
        <v>0</v>
      </c>
      <c r="N379" s="98">
        <v>0</v>
      </c>
      <c r="O379" s="98">
        <v>0</v>
      </c>
      <c r="P379" s="98">
        <v>0</v>
      </c>
      <c r="Q379" s="98">
        <v>0</v>
      </c>
      <c r="R379" s="98">
        <v>0</v>
      </c>
      <c r="S379" s="98">
        <v>0</v>
      </c>
    </row>
    <row r="380" spans="1:19">
      <c r="A380" s="994" t="s">
        <v>72</v>
      </c>
      <c r="B380" s="994"/>
      <c r="C380" s="994"/>
      <c r="D380" s="994"/>
      <c r="E380" s="994"/>
      <c r="F380" s="994"/>
      <c r="G380" s="994"/>
      <c r="H380" s="994"/>
      <c r="I380" s="994"/>
      <c r="J380" s="994"/>
      <c r="K380" s="994"/>
      <c r="L380" s="994"/>
      <c r="M380" s="994"/>
      <c r="N380" s="994"/>
      <c r="O380" s="994"/>
      <c r="P380" s="994"/>
      <c r="Q380" s="994"/>
      <c r="R380" s="994"/>
      <c r="S380" s="994"/>
    </row>
    <row r="381" spans="1:19" s="242" customFormat="1" ht="12.75">
      <c r="A381" s="98">
        <v>0</v>
      </c>
      <c r="B381" s="98">
        <v>0</v>
      </c>
      <c r="C381" s="98">
        <v>0</v>
      </c>
      <c r="D381" s="98">
        <v>0</v>
      </c>
      <c r="E381" s="98">
        <v>0</v>
      </c>
      <c r="F381" s="98">
        <v>0</v>
      </c>
      <c r="G381" s="98">
        <v>0</v>
      </c>
      <c r="H381" s="98">
        <v>0</v>
      </c>
      <c r="I381" s="98">
        <v>0</v>
      </c>
      <c r="J381" s="98">
        <v>0</v>
      </c>
      <c r="K381" s="98">
        <v>0</v>
      </c>
      <c r="L381" s="98">
        <v>0</v>
      </c>
      <c r="M381" s="98">
        <v>0</v>
      </c>
      <c r="N381" s="98">
        <v>0</v>
      </c>
      <c r="O381" s="98">
        <v>0</v>
      </c>
      <c r="P381" s="98">
        <v>0</v>
      </c>
      <c r="Q381" s="98">
        <v>0</v>
      </c>
      <c r="R381" s="98">
        <v>0</v>
      </c>
      <c r="S381" s="98">
        <v>0</v>
      </c>
    </row>
    <row r="382" spans="1:19">
      <c r="A382" s="995" t="s">
        <v>73</v>
      </c>
      <c r="B382" s="995"/>
      <c r="C382" s="995"/>
      <c r="D382" s="995"/>
      <c r="E382" s="995"/>
      <c r="F382" s="995"/>
      <c r="G382" s="995"/>
      <c r="H382" s="995"/>
      <c r="I382" s="995"/>
      <c r="J382" s="995"/>
      <c r="K382" s="995"/>
      <c r="L382" s="995"/>
      <c r="M382" s="995"/>
      <c r="N382" s="995"/>
      <c r="O382" s="995"/>
      <c r="P382" s="995"/>
      <c r="Q382" s="995"/>
      <c r="R382" s="995"/>
      <c r="S382" s="995"/>
    </row>
    <row r="383" spans="1:19" s="242" customFormat="1" ht="12.75">
      <c r="A383" s="98">
        <v>0</v>
      </c>
      <c r="B383" s="98">
        <v>0</v>
      </c>
      <c r="C383" s="98">
        <v>0</v>
      </c>
      <c r="D383" s="98">
        <v>0</v>
      </c>
      <c r="E383" s="98">
        <v>0</v>
      </c>
      <c r="F383" s="98">
        <v>0</v>
      </c>
      <c r="G383" s="98">
        <v>0</v>
      </c>
      <c r="H383" s="98">
        <v>0</v>
      </c>
      <c r="I383" s="98">
        <v>0</v>
      </c>
      <c r="J383" s="98">
        <v>0</v>
      </c>
      <c r="K383" s="98">
        <v>0</v>
      </c>
      <c r="L383" s="98">
        <v>0</v>
      </c>
      <c r="M383" s="98">
        <v>0</v>
      </c>
      <c r="N383" s="98">
        <v>0</v>
      </c>
      <c r="O383" s="98">
        <v>0</v>
      </c>
      <c r="P383" s="98">
        <v>0</v>
      </c>
      <c r="Q383" s="98">
        <v>0</v>
      </c>
      <c r="R383" s="98">
        <v>0</v>
      </c>
      <c r="S383" s="98">
        <v>0</v>
      </c>
    </row>
    <row r="384" spans="1:19">
      <c r="A384" s="994" t="s">
        <v>74</v>
      </c>
      <c r="B384" s="994"/>
      <c r="C384" s="994"/>
      <c r="D384" s="994"/>
      <c r="E384" s="994"/>
      <c r="F384" s="994"/>
      <c r="G384" s="994"/>
      <c r="H384" s="994"/>
      <c r="I384" s="994"/>
      <c r="J384" s="994"/>
      <c r="K384" s="994"/>
      <c r="L384" s="994"/>
      <c r="M384" s="994"/>
      <c r="N384" s="994"/>
      <c r="O384" s="994"/>
      <c r="P384" s="994"/>
      <c r="Q384" s="994"/>
      <c r="R384" s="994"/>
      <c r="S384" s="994"/>
    </row>
    <row r="385" spans="1:19" s="567" customFormat="1" ht="12.75">
      <c r="A385" s="18">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c r="A386" s="994" t="s">
        <v>75</v>
      </c>
      <c r="B386" s="994"/>
      <c r="C386" s="994"/>
      <c r="D386" s="994"/>
      <c r="E386" s="994"/>
      <c r="F386" s="994"/>
      <c r="G386" s="994"/>
      <c r="H386" s="994"/>
      <c r="I386" s="994"/>
      <c r="J386" s="994"/>
      <c r="K386" s="994"/>
      <c r="L386" s="994"/>
      <c r="M386" s="994"/>
      <c r="N386" s="994"/>
      <c r="O386" s="994"/>
      <c r="P386" s="994"/>
      <c r="Q386" s="994"/>
      <c r="R386" s="994"/>
      <c r="S386" s="994"/>
    </row>
    <row r="387" spans="1:19" s="242" customFormat="1" ht="12.75">
      <c r="A387" s="98">
        <v>0</v>
      </c>
      <c r="B387" s="98">
        <v>0</v>
      </c>
      <c r="C387" s="98">
        <v>0</v>
      </c>
      <c r="D387" s="98">
        <v>0</v>
      </c>
      <c r="E387" s="98">
        <v>0</v>
      </c>
      <c r="F387" s="98">
        <v>0</v>
      </c>
      <c r="G387" s="98">
        <v>0</v>
      </c>
      <c r="H387" s="98">
        <v>0</v>
      </c>
      <c r="I387" s="98">
        <v>0</v>
      </c>
      <c r="J387" s="98">
        <v>0</v>
      </c>
      <c r="K387" s="98">
        <v>0</v>
      </c>
      <c r="L387" s="98">
        <v>0</v>
      </c>
      <c r="M387" s="98">
        <v>0</v>
      </c>
      <c r="N387" s="98">
        <v>0</v>
      </c>
      <c r="O387" s="98">
        <v>0</v>
      </c>
      <c r="P387" s="98">
        <v>0</v>
      </c>
      <c r="Q387" s="98">
        <v>0</v>
      </c>
      <c r="R387" s="98">
        <v>0</v>
      </c>
      <c r="S387" s="98">
        <v>0</v>
      </c>
    </row>
    <row r="388" spans="1:19">
      <c r="A388" s="994" t="s">
        <v>76</v>
      </c>
      <c r="B388" s="994"/>
      <c r="C388" s="994"/>
      <c r="D388" s="994"/>
      <c r="E388" s="994"/>
      <c r="F388" s="994"/>
      <c r="G388" s="994"/>
      <c r="H388" s="994"/>
      <c r="I388" s="994"/>
      <c r="J388" s="994"/>
      <c r="K388" s="994"/>
      <c r="L388" s="994"/>
      <c r="M388" s="994"/>
      <c r="N388" s="994"/>
      <c r="O388" s="994"/>
      <c r="P388" s="994"/>
      <c r="Q388" s="994"/>
      <c r="R388" s="994"/>
      <c r="S388" s="994"/>
    </row>
    <row r="389" spans="1:19" s="242" customFormat="1" ht="12.75">
      <c r="A389" s="98">
        <v>0</v>
      </c>
      <c r="B389" s="98">
        <v>0</v>
      </c>
      <c r="C389" s="98">
        <v>0</v>
      </c>
      <c r="D389" s="98">
        <v>0</v>
      </c>
      <c r="E389" s="98">
        <v>0</v>
      </c>
      <c r="F389" s="98">
        <v>0</v>
      </c>
      <c r="G389" s="98">
        <v>0</v>
      </c>
      <c r="H389" s="98">
        <v>0</v>
      </c>
      <c r="I389" s="98">
        <v>0</v>
      </c>
      <c r="J389" s="98">
        <v>0</v>
      </c>
      <c r="K389" s="98">
        <v>0</v>
      </c>
      <c r="L389" s="98">
        <v>0</v>
      </c>
      <c r="M389" s="98">
        <v>0</v>
      </c>
      <c r="N389" s="98">
        <v>0</v>
      </c>
      <c r="O389" s="98">
        <v>0</v>
      </c>
      <c r="P389" s="98">
        <v>0</v>
      </c>
      <c r="Q389" s="98">
        <v>0</v>
      </c>
      <c r="R389" s="98">
        <v>0</v>
      </c>
      <c r="S389" s="98">
        <v>0</v>
      </c>
    </row>
    <row r="390" spans="1:19">
      <c r="A390" s="994" t="s">
        <v>77</v>
      </c>
      <c r="B390" s="994"/>
      <c r="C390" s="994"/>
      <c r="D390" s="994"/>
      <c r="E390" s="994"/>
      <c r="F390" s="994"/>
      <c r="G390" s="994"/>
      <c r="H390" s="994"/>
      <c r="I390" s="994"/>
      <c r="J390" s="994"/>
      <c r="K390" s="994"/>
      <c r="L390" s="994"/>
      <c r="M390" s="994"/>
      <c r="N390" s="994"/>
      <c r="O390" s="994"/>
      <c r="P390" s="994"/>
      <c r="Q390" s="994"/>
      <c r="R390" s="994"/>
      <c r="S390" s="994"/>
    </row>
    <row r="391" spans="1:19" s="242" customFormat="1" ht="12.75">
      <c r="A391" s="98">
        <v>0</v>
      </c>
      <c r="B391" s="98">
        <v>0</v>
      </c>
      <c r="C391" s="98">
        <v>0</v>
      </c>
      <c r="D391" s="98">
        <v>0</v>
      </c>
      <c r="E391" s="98">
        <v>0</v>
      </c>
      <c r="F391" s="98">
        <v>0</v>
      </c>
      <c r="G391" s="98">
        <v>0</v>
      </c>
      <c r="H391" s="98">
        <v>0</v>
      </c>
      <c r="I391" s="98">
        <v>0</v>
      </c>
      <c r="J391" s="98">
        <v>0</v>
      </c>
      <c r="K391" s="98">
        <v>0</v>
      </c>
      <c r="L391" s="98">
        <v>0</v>
      </c>
      <c r="M391" s="98">
        <v>0</v>
      </c>
      <c r="N391" s="98">
        <v>0</v>
      </c>
      <c r="O391" s="98">
        <v>0</v>
      </c>
      <c r="P391" s="98">
        <v>0</v>
      </c>
      <c r="Q391" s="98">
        <v>0</v>
      </c>
      <c r="R391" s="98">
        <v>0</v>
      </c>
      <c r="S391" s="98">
        <v>0</v>
      </c>
    </row>
    <row r="392" spans="1:19">
      <c r="A392" s="994" t="s">
        <v>78</v>
      </c>
      <c r="B392" s="994"/>
      <c r="C392" s="994"/>
      <c r="D392" s="994"/>
      <c r="E392" s="994"/>
      <c r="F392" s="994"/>
      <c r="G392" s="994"/>
      <c r="H392" s="994"/>
      <c r="I392" s="994"/>
      <c r="J392" s="994"/>
      <c r="K392" s="994"/>
      <c r="L392" s="994"/>
      <c r="M392" s="994"/>
      <c r="N392" s="994"/>
      <c r="O392" s="994"/>
      <c r="P392" s="994"/>
      <c r="Q392" s="994"/>
      <c r="R392" s="994"/>
      <c r="S392" s="994"/>
    </row>
    <row r="393" spans="1:19" s="242" customFormat="1" ht="12.75">
      <c r="A393" s="98">
        <v>0</v>
      </c>
      <c r="B393" s="98">
        <v>0</v>
      </c>
      <c r="C393" s="98">
        <v>0</v>
      </c>
      <c r="D393" s="98">
        <v>0</v>
      </c>
      <c r="E393" s="98">
        <v>0</v>
      </c>
      <c r="F393" s="98">
        <v>0</v>
      </c>
      <c r="G393" s="98">
        <v>0</v>
      </c>
      <c r="H393" s="98">
        <v>0</v>
      </c>
      <c r="I393" s="98">
        <v>0</v>
      </c>
      <c r="J393" s="98">
        <v>0</v>
      </c>
      <c r="K393" s="98">
        <v>0</v>
      </c>
      <c r="L393" s="98">
        <v>0</v>
      </c>
      <c r="M393" s="98">
        <v>0</v>
      </c>
      <c r="N393" s="98">
        <v>0</v>
      </c>
      <c r="O393" s="98">
        <v>0</v>
      </c>
      <c r="P393" s="98">
        <v>0</v>
      </c>
      <c r="Q393" s="98">
        <v>0</v>
      </c>
      <c r="R393" s="98">
        <v>0</v>
      </c>
      <c r="S393" s="98">
        <v>0</v>
      </c>
    </row>
    <row r="394" spans="1:19">
      <c r="A394" s="994" t="s">
        <v>79</v>
      </c>
      <c r="B394" s="994"/>
      <c r="C394" s="994"/>
      <c r="D394" s="994"/>
      <c r="E394" s="994"/>
      <c r="F394" s="994"/>
      <c r="G394" s="994"/>
      <c r="H394" s="994"/>
      <c r="I394" s="994"/>
      <c r="J394" s="994"/>
      <c r="K394" s="994"/>
      <c r="L394" s="994"/>
      <c r="M394" s="994"/>
      <c r="N394" s="994"/>
      <c r="O394" s="994"/>
      <c r="P394" s="994"/>
      <c r="Q394" s="994"/>
      <c r="R394" s="994"/>
      <c r="S394" s="994"/>
    </row>
    <row r="395" spans="1:19" s="242" customFormat="1" ht="12.75">
      <c r="A395" s="98">
        <v>0</v>
      </c>
      <c r="B395" s="98">
        <v>0</v>
      </c>
      <c r="C395" s="98">
        <v>0</v>
      </c>
      <c r="D395" s="98">
        <v>0</v>
      </c>
      <c r="E395" s="98">
        <v>0</v>
      </c>
      <c r="F395" s="98">
        <v>0</v>
      </c>
      <c r="G395" s="98">
        <v>0</v>
      </c>
      <c r="H395" s="98">
        <v>0</v>
      </c>
      <c r="I395" s="98">
        <v>0</v>
      </c>
      <c r="J395" s="98">
        <v>0</v>
      </c>
      <c r="K395" s="98">
        <v>0</v>
      </c>
      <c r="L395" s="98">
        <v>0</v>
      </c>
      <c r="M395" s="98">
        <v>0</v>
      </c>
      <c r="N395" s="98">
        <v>0</v>
      </c>
      <c r="O395" s="98">
        <v>0</v>
      </c>
      <c r="P395" s="98">
        <v>0</v>
      </c>
      <c r="Q395" s="98">
        <v>0</v>
      </c>
      <c r="R395" s="98">
        <v>0</v>
      </c>
      <c r="S395" s="98">
        <v>0</v>
      </c>
    </row>
    <row r="396" spans="1:19">
      <c r="A396" s="994" t="s">
        <v>80</v>
      </c>
      <c r="B396" s="994"/>
      <c r="C396" s="994"/>
      <c r="D396" s="994"/>
      <c r="E396" s="994"/>
      <c r="F396" s="994"/>
      <c r="G396" s="994"/>
      <c r="H396" s="994"/>
      <c r="I396" s="994"/>
      <c r="J396" s="994"/>
      <c r="K396" s="994"/>
      <c r="L396" s="994"/>
      <c r="M396" s="994"/>
      <c r="N396" s="994"/>
      <c r="O396" s="994"/>
      <c r="P396" s="994"/>
      <c r="Q396" s="994"/>
      <c r="R396" s="994"/>
      <c r="S396" s="994"/>
    </row>
    <row r="397" spans="1:19" s="242" customFormat="1" ht="12.75">
      <c r="A397" s="98">
        <v>0</v>
      </c>
      <c r="B397" s="98">
        <v>0</v>
      </c>
      <c r="C397" s="98">
        <v>0</v>
      </c>
      <c r="D397" s="98">
        <v>0</v>
      </c>
      <c r="E397" s="98">
        <v>0</v>
      </c>
      <c r="F397" s="98">
        <v>0</v>
      </c>
      <c r="G397" s="98">
        <v>0</v>
      </c>
      <c r="H397" s="98">
        <v>0</v>
      </c>
      <c r="I397" s="98">
        <v>0</v>
      </c>
      <c r="J397" s="98">
        <v>0</v>
      </c>
      <c r="K397" s="98">
        <v>0</v>
      </c>
      <c r="L397" s="98">
        <v>0</v>
      </c>
      <c r="M397" s="98">
        <v>0</v>
      </c>
      <c r="N397" s="98">
        <v>0</v>
      </c>
      <c r="O397" s="98">
        <v>0</v>
      </c>
      <c r="P397" s="98">
        <v>0</v>
      </c>
      <c r="Q397" s="98">
        <v>0</v>
      </c>
      <c r="R397" s="98">
        <v>0</v>
      </c>
      <c r="S397" s="98">
        <v>0</v>
      </c>
    </row>
    <row r="398" spans="1:19">
      <c r="A398" s="999" t="s">
        <v>3655</v>
      </c>
      <c r="B398" s="999"/>
      <c r="C398" s="999"/>
      <c r="D398" s="999"/>
      <c r="E398" s="999"/>
      <c r="F398" s="999"/>
      <c r="G398" s="999"/>
      <c r="H398" s="999"/>
      <c r="I398" s="999"/>
      <c r="J398" s="999"/>
      <c r="K398" s="999"/>
      <c r="L398" s="999"/>
      <c r="M398" s="999"/>
      <c r="N398" s="999"/>
      <c r="O398" s="999"/>
      <c r="P398" s="999"/>
      <c r="Q398" s="999"/>
      <c r="R398" s="999"/>
      <c r="S398" s="999"/>
    </row>
    <row r="399" spans="1:19" s="96" customFormat="1">
      <c r="A399" s="192">
        <f>SUM(A397,A395,A393,A391,A389,A387,A385,A383,A381,A379,A377,A375)</f>
        <v>0</v>
      </c>
      <c r="B399" s="349">
        <f t="shared" ref="B399:S399" si="9">SUM(B397,B395,B393,B391,B389,B387,B385,B383,B381,B379,B377,B375)</f>
        <v>0</v>
      </c>
      <c r="C399" s="349">
        <f t="shared" si="9"/>
        <v>0</v>
      </c>
      <c r="D399" s="349">
        <f t="shared" si="9"/>
        <v>0</v>
      </c>
      <c r="E399" s="349">
        <f t="shared" si="9"/>
        <v>0</v>
      </c>
      <c r="F399" s="349">
        <f t="shared" si="9"/>
        <v>0</v>
      </c>
      <c r="G399" s="349">
        <f t="shared" si="9"/>
        <v>0</v>
      </c>
      <c r="H399" s="349">
        <f t="shared" si="9"/>
        <v>0</v>
      </c>
      <c r="I399" s="349">
        <f t="shared" si="9"/>
        <v>0</v>
      </c>
      <c r="J399" s="349">
        <f t="shared" si="9"/>
        <v>0</v>
      </c>
      <c r="K399" s="349">
        <f t="shared" si="9"/>
        <v>0</v>
      </c>
      <c r="L399" s="349">
        <f t="shared" si="9"/>
        <v>0</v>
      </c>
      <c r="M399" s="349">
        <f t="shared" si="9"/>
        <v>0</v>
      </c>
      <c r="N399" s="349">
        <f t="shared" si="9"/>
        <v>0</v>
      </c>
      <c r="O399" s="349">
        <f t="shared" si="9"/>
        <v>0</v>
      </c>
      <c r="P399" s="349">
        <f t="shared" si="9"/>
        <v>0</v>
      </c>
      <c r="Q399" s="349">
        <f t="shared" si="9"/>
        <v>0</v>
      </c>
      <c r="R399" s="349">
        <f t="shared" si="9"/>
        <v>0</v>
      </c>
      <c r="S399" s="349">
        <f t="shared" si="9"/>
        <v>0</v>
      </c>
    </row>
    <row r="400" spans="1:19">
      <c r="A400" s="143"/>
      <c r="B400" s="143"/>
      <c r="C400" s="143"/>
      <c r="D400" s="143"/>
      <c r="E400" s="143"/>
      <c r="F400" s="143"/>
      <c r="G400" s="143"/>
      <c r="H400" s="143"/>
      <c r="I400" s="143"/>
      <c r="J400" s="143"/>
      <c r="K400" s="143"/>
      <c r="L400" s="143"/>
      <c r="M400" s="143"/>
      <c r="N400" s="143"/>
      <c r="O400" s="143"/>
      <c r="P400" s="143"/>
      <c r="Q400" s="143"/>
      <c r="R400" s="143"/>
      <c r="S400" s="143"/>
    </row>
    <row r="401" spans="1:19" ht="22.5" customHeight="1">
      <c r="A401" s="1259" t="s">
        <v>2350</v>
      </c>
      <c r="B401" s="1259"/>
      <c r="C401" s="1259"/>
      <c r="D401" s="1259"/>
      <c r="E401" s="1259"/>
      <c r="F401" s="1259"/>
      <c r="G401" s="1259"/>
      <c r="H401" s="1259"/>
      <c r="I401" s="1259"/>
      <c r="J401" s="1259"/>
      <c r="K401" s="1259"/>
      <c r="L401" s="1259"/>
      <c r="M401" s="1259"/>
      <c r="N401" s="1259"/>
      <c r="O401" s="1259"/>
      <c r="P401" s="1259"/>
      <c r="Q401" s="1259"/>
      <c r="R401" s="1259"/>
      <c r="S401" s="1260"/>
    </row>
    <row r="402" spans="1:19">
      <c r="A402" s="1109" t="s">
        <v>3654</v>
      </c>
      <c r="B402" s="1109"/>
      <c r="C402" s="1109"/>
      <c r="D402" s="1109"/>
      <c r="E402" s="1109"/>
      <c r="F402" s="1109"/>
      <c r="G402" s="1109"/>
      <c r="H402" s="1109"/>
      <c r="I402" s="1109"/>
      <c r="J402" s="1109"/>
      <c r="K402" s="1109"/>
      <c r="L402" s="1109"/>
      <c r="M402" s="1109"/>
      <c r="N402" s="1109"/>
      <c r="O402" s="1109"/>
      <c r="P402" s="1109"/>
      <c r="Q402" s="1109"/>
      <c r="R402" s="1109"/>
      <c r="S402" s="1110"/>
    </row>
    <row r="403" spans="1:19">
      <c r="A403" s="976" t="s">
        <v>81</v>
      </c>
      <c r="B403" s="977"/>
      <c r="C403" s="977"/>
      <c r="D403" s="977"/>
      <c r="E403" s="977"/>
      <c r="F403" s="977"/>
      <c r="G403" s="977"/>
      <c r="H403" s="977"/>
      <c r="I403" s="977"/>
      <c r="J403" s="977"/>
      <c r="K403" s="977"/>
      <c r="L403" s="977"/>
      <c r="M403" s="977"/>
      <c r="N403" s="977"/>
      <c r="O403" s="977"/>
      <c r="P403" s="977"/>
      <c r="Q403" s="977"/>
      <c r="R403" s="977"/>
      <c r="S403" s="978"/>
    </row>
    <row r="404" spans="1:19">
      <c r="A404" s="976" t="s">
        <v>578</v>
      </c>
      <c r="B404" s="977"/>
      <c r="C404" s="977"/>
      <c r="D404" s="977"/>
      <c r="E404" s="977"/>
      <c r="F404" s="977"/>
      <c r="G404" s="977"/>
      <c r="H404" s="977"/>
      <c r="I404" s="977"/>
      <c r="J404" s="977"/>
      <c r="K404" s="977"/>
      <c r="L404" s="977"/>
      <c r="M404" s="977"/>
      <c r="N404" s="977"/>
      <c r="O404" s="977"/>
      <c r="P404" s="977"/>
      <c r="Q404" s="977"/>
      <c r="R404" s="977"/>
      <c r="S404" s="978"/>
    </row>
    <row r="405" spans="1:19">
      <c r="A405" s="976" t="s">
        <v>1966</v>
      </c>
      <c r="B405" s="977"/>
      <c r="C405" s="977"/>
      <c r="D405" s="977"/>
      <c r="E405" s="977"/>
      <c r="F405" s="977"/>
      <c r="G405" s="977"/>
      <c r="H405" s="977"/>
      <c r="I405" s="977"/>
      <c r="J405" s="977"/>
      <c r="K405" s="977"/>
      <c r="L405" s="977"/>
      <c r="M405" s="977"/>
      <c r="N405" s="977"/>
      <c r="O405" s="977"/>
      <c r="P405" s="977"/>
      <c r="Q405" s="977"/>
      <c r="R405" s="977"/>
      <c r="S405" s="978"/>
    </row>
    <row r="406" spans="1:19">
      <c r="A406" s="976" t="s">
        <v>1967</v>
      </c>
      <c r="B406" s="977"/>
      <c r="C406" s="977"/>
      <c r="D406" s="977"/>
      <c r="E406" s="977"/>
      <c r="F406" s="977"/>
      <c r="G406" s="977"/>
      <c r="H406" s="977"/>
      <c r="I406" s="977"/>
      <c r="J406" s="977"/>
      <c r="K406" s="977"/>
      <c r="L406" s="977"/>
      <c r="M406" s="977"/>
      <c r="N406" s="977"/>
      <c r="O406" s="977"/>
      <c r="P406" s="977"/>
      <c r="Q406" s="977"/>
      <c r="R406" s="977"/>
      <c r="S406" s="978"/>
    </row>
    <row r="407" spans="1:19">
      <c r="A407" s="976" t="s">
        <v>1968</v>
      </c>
      <c r="B407" s="977"/>
      <c r="C407" s="977"/>
      <c r="D407" s="977"/>
      <c r="E407" s="977"/>
      <c r="F407" s="977"/>
      <c r="G407" s="977"/>
      <c r="H407" s="977"/>
      <c r="I407" s="977"/>
      <c r="J407" s="977"/>
      <c r="K407" s="977"/>
      <c r="L407" s="977"/>
      <c r="M407" s="977"/>
      <c r="N407" s="977"/>
      <c r="O407" s="977"/>
      <c r="P407" s="977"/>
      <c r="Q407" s="977"/>
      <c r="R407" s="977"/>
      <c r="S407" s="978"/>
    </row>
    <row r="408" spans="1:19">
      <c r="A408" s="976" t="s">
        <v>1969</v>
      </c>
      <c r="B408" s="977"/>
      <c r="C408" s="977"/>
      <c r="D408" s="977"/>
      <c r="E408" s="977"/>
      <c r="F408" s="977"/>
      <c r="G408" s="977"/>
      <c r="H408" s="977"/>
      <c r="I408" s="977"/>
      <c r="J408" s="977"/>
      <c r="K408" s="977"/>
      <c r="L408" s="977"/>
      <c r="M408" s="977"/>
      <c r="N408" s="977"/>
      <c r="O408" s="977"/>
      <c r="P408" s="977"/>
      <c r="Q408" s="977"/>
      <c r="R408" s="977"/>
      <c r="S408" s="978"/>
    </row>
    <row r="409" spans="1:19">
      <c r="A409" s="976" t="s">
        <v>1970</v>
      </c>
      <c r="B409" s="977"/>
      <c r="C409" s="977"/>
      <c r="D409" s="977"/>
      <c r="E409" s="977"/>
      <c r="F409" s="977"/>
      <c r="G409" s="977"/>
      <c r="H409" s="977"/>
      <c r="I409" s="977"/>
      <c r="J409" s="977"/>
      <c r="K409" s="977"/>
      <c r="L409" s="977"/>
      <c r="M409" s="977"/>
      <c r="N409" s="977"/>
      <c r="O409" s="977"/>
      <c r="P409" s="977"/>
      <c r="Q409" s="977"/>
      <c r="R409" s="977"/>
      <c r="S409" s="978"/>
    </row>
    <row r="410" spans="1:19">
      <c r="A410" s="982" t="s">
        <v>1971</v>
      </c>
      <c r="B410" s="983"/>
      <c r="C410" s="983"/>
      <c r="D410" s="983"/>
      <c r="E410" s="983"/>
      <c r="F410" s="983"/>
      <c r="G410" s="983"/>
      <c r="H410" s="983"/>
      <c r="I410" s="983"/>
      <c r="J410" s="983"/>
      <c r="K410" s="983"/>
      <c r="L410" s="983"/>
      <c r="M410" s="983"/>
      <c r="N410" s="983"/>
      <c r="O410" s="983"/>
      <c r="P410" s="983"/>
      <c r="Q410" s="983"/>
      <c r="R410" s="983"/>
      <c r="S410" s="984"/>
    </row>
    <row r="411" spans="1:19" ht="39" customHeight="1">
      <c r="A411" s="985" t="s">
        <v>41</v>
      </c>
      <c r="B411" s="985"/>
      <c r="C411" s="985"/>
      <c r="D411" s="985" t="s">
        <v>42</v>
      </c>
      <c r="E411" s="985"/>
      <c r="F411" s="985" t="s">
        <v>43</v>
      </c>
      <c r="G411" s="985"/>
      <c r="H411" s="985"/>
      <c r="I411" s="985" t="s">
        <v>44</v>
      </c>
      <c r="J411" s="985"/>
      <c r="K411" s="986" t="s">
        <v>45</v>
      </c>
      <c r="L411" s="987"/>
      <c r="M411" s="987"/>
      <c r="N411" s="988"/>
      <c r="O411" s="989" t="s">
        <v>46</v>
      </c>
      <c r="P411" s="989"/>
      <c r="Q411" s="990"/>
      <c r="R411" s="985" t="s">
        <v>47</v>
      </c>
      <c r="S411" s="985"/>
    </row>
    <row r="412" spans="1:19" ht="30" customHeight="1">
      <c r="A412" s="991" t="s">
        <v>48</v>
      </c>
      <c r="B412" s="991" t="s">
        <v>49</v>
      </c>
      <c r="C412" s="1002" t="s">
        <v>50</v>
      </c>
      <c r="D412" s="991" t="s">
        <v>51</v>
      </c>
      <c r="E412" s="991" t="s">
        <v>52</v>
      </c>
      <c r="F412" s="986" t="s">
        <v>53</v>
      </c>
      <c r="G412" s="992"/>
      <c r="H412" s="993"/>
      <c r="I412" s="991" t="s">
        <v>54</v>
      </c>
      <c r="J412" s="991" t="s">
        <v>55</v>
      </c>
      <c r="K412" s="986" t="s">
        <v>56</v>
      </c>
      <c r="L412" s="993"/>
      <c r="M412" s="986" t="s">
        <v>57</v>
      </c>
      <c r="N412" s="993"/>
      <c r="O412" s="991" t="s">
        <v>58</v>
      </c>
      <c r="P412" s="991" t="s">
        <v>59</v>
      </c>
      <c r="Q412" s="991" t="s">
        <v>60</v>
      </c>
      <c r="R412" s="991" t="s">
        <v>61</v>
      </c>
      <c r="S412" s="991" t="s">
        <v>62</v>
      </c>
    </row>
    <row r="413" spans="1:19" ht="63" customHeight="1">
      <c r="A413" s="985"/>
      <c r="B413" s="985"/>
      <c r="C413" s="1003"/>
      <c r="D413" s="985"/>
      <c r="E413" s="985"/>
      <c r="F413" s="136" t="s">
        <v>63</v>
      </c>
      <c r="G413" s="136" t="s">
        <v>64</v>
      </c>
      <c r="H413" s="136" t="s">
        <v>65</v>
      </c>
      <c r="I413" s="985"/>
      <c r="J413" s="985"/>
      <c r="K413" s="139" t="s">
        <v>66</v>
      </c>
      <c r="L413" s="139" t="s">
        <v>67</v>
      </c>
      <c r="M413" s="139" t="s">
        <v>68</v>
      </c>
      <c r="N413" s="139" t="s">
        <v>67</v>
      </c>
      <c r="O413" s="985"/>
      <c r="P413" s="985"/>
      <c r="Q413" s="985"/>
      <c r="R413" s="985"/>
      <c r="S413" s="985"/>
    </row>
    <row r="414" spans="1:19">
      <c r="A414" s="994" t="s">
        <v>69</v>
      </c>
      <c r="B414" s="994"/>
      <c r="C414" s="994"/>
      <c r="D414" s="994"/>
      <c r="E414" s="994"/>
      <c r="F414" s="994"/>
      <c r="G414" s="994"/>
      <c r="H414" s="994"/>
      <c r="I414" s="994"/>
      <c r="J414" s="994"/>
      <c r="K414" s="994"/>
      <c r="L414" s="994"/>
      <c r="M414" s="994"/>
      <c r="N414" s="994"/>
      <c r="O414" s="994"/>
      <c r="P414" s="994"/>
      <c r="Q414" s="994"/>
      <c r="R414" s="994"/>
      <c r="S414" s="994"/>
    </row>
    <row r="415" spans="1:19" s="242" customFormat="1" ht="12.75">
      <c r="A415" s="98">
        <v>0</v>
      </c>
      <c r="B415" s="98">
        <v>0</v>
      </c>
      <c r="C415" s="98">
        <v>0</v>
      </c>
      <c r="D415" s="98">
        <v>0</v>
      </c>
      <c r="E415" s="98">
        <v>0</v>
      </c>
      <c r="F415" s="98">
        <v>0</v>
      </c>
      <c r="G415" s="98">
        <v>0</v>
      </c>
      <c r="H415" s="98">
        <v>0</v>
      </c>
      <c r="I415" s="98">
        <v>0</v>
      </c>
      <c r="J415" s="98">
        <v>0</v>
      </c>
      <c r="K415" s="98">
        <v>0</v>
      </c>
      <c r="L415" s="98">
        <v>0</v>
      </c>
      <c r="M415" s="98">
        <v>0</v>
      </c>
      <c r="N415" s="98">
        <v>0</v>
      </c>
      <c r="O415" s="98">
        <v>0</v>
      </c>
      <c r="P415" s="98">
        <v>0</v>
      </c>
      <c r="Q415" s="98">
        <v>0</v>
      </c>
      <c r="R415" s="98">
        <v>0</v>
      </c>
      <c r="S415" s="98">
        <v>0</v>
      </c>
    </row>
    <row r="416" spans="1:19">
      <c r="A416" s="994" t="s">
        <v>70</v>
      </c>
      <c r="B416" s="994"/>
      <c r="C416" s="994"/>
      <c r="D416" s="994"/>
      <c r="E416" s="994"/>
      <c r="F416" s="994"/>
      <c r="G416" s="994"/>
      <c r="H416" s="994"/>
      <c r="I416" s="994"/>
      <c r="J416" s="994"/>
      <c r="K416" s="994"/>
      <c r="L416" s="994"/>
      <c r="M416" s="994"/>
      <c r="N416" s="994"/>
      <c r="O416" s="994"/>
      <c r="P416" s="994"/>
      <c r="Q416" s="994"/>
      <c r="R416" s="994"/>
      <c r="S416" s="994"/>
    </row>
    <row r="417" spans="1:19" s="242" customFormat="1" ht="12.75">
      <c r="A417" s="98">
        <v>0</v>
      </c>
      <c r="B417" s="98">
        <v>0</v>
      </c>
      <c r="C417" s="98">
        <v>0</v>
      </c>
      <c r="D417" s="98">
        <v>0</v>
      </c>
      <c r="E417" s="98">
        <v>0</v>
      </c>
      <c r="F417" s="98">
        <v>0</v>
      </c>
      <c r="G417" s="98">
        <v>0</v>
      </c>
      <c r="H417" s="98">
        <v>0</v>
      </c>
      <c r="I417" s="98">
        <v>0</v>
      </c>
      <c r="J417" s="98">
        <v>0</v>
      </c>
      <c r="K417" s="98">
        <v>0</v>
      </c>
      <c r="L417" s="98">
        <v>0</v>
      </c>
      <c r="M417" s="98">
        <v>0</v>
      </c>
      <c r="N417" s="98">
        <v>0</v>
      </c>
      <c r="O417" s="98">
        <v>0</v>
      </c>
      <c r="P417" s="98">
        <v>0</v>
      </c>
      <c r="Q417" s="98">
        <v>0</v>
      </c>
      <c r="R417" s="98">
        <v>0</v>
      </c>
      <c r="S417" s="98">
        <v>0</v>
      </c>
    </row>
    <row r="418" spans="1:19">
      <c r="A418" s="994" t="s">
        <v>71</v>
      </c>
      <c r="B418" s="994"/>
      <c r="C418" s="994"/>
      <c r="D418" s="994"/>
      <c r="E418" s="994"/>
      <c r="F418" s="994"/>
      <c r="G418" s="994"/>
      <c r="H418" s="994"/>
      <c r="I418" s="994"/>
      <c r="J418" s="994"/>
      <c r="K418" s="994"/>
      <c r="L418" s="994"/>
      <c r="M418" s="994"/>
      <c r="N418" s="994"/>
      <c r="O418" s="994"/>
      <c r="P418" s="994"/>
      <c r="Q418" s="994"/>
      <c r="R418" s="994"/>
      <c r="S418" s="994"/>
    </row>
    <row r="419" spans="1:19" s="242" customFormat="1" ht="12.75">
      <c r="A419" s="98">
        <v>0</v>
      </c>
      <c r="B419" s="98">
        <v>0</v>
      </c>
      <c r="C419" s="98">
        <v>0</v>
      </c>
      <c r="D419" s="98">
        <v>0</v>
      </c>
      <c r="E419" s="98">
        <v>0</v>
      </c>
      <c r="F419" s="98">
        <v>0</v>
      </c>
      <c r="G419" s="98">
        <v>0</v>
      </c>
      <c r="H419" s="98">
        <v>0</v>
      </c>
      <c r="I419" s="98">
        <v>0</v>
      </c>
      <c r="J419" s="98">
        <v>0</v>
      </c>
      <c r="K419" s="98">
        <v>0</v>
      </c>
      <c r="L419" s="98">
        <v>0</v>
      </c>
      <c r="M419" s="98">
        <v>0</v>
      </c>
      <c r="N419" s="98">
        <v>0</v>
      </c>
      <c r="O419" s="98">
        <v>0</v>
      </c>
      <c r="P419" s="98">
        <v>0</v>
      </c>
      <c r="Q419" s="98">
        <v>0</v>
      </c>
      <c r="R419" s="98">
        <v>0</v>
      </c>
      <c r="S419" s="98">
        <v>0</v>
      </c>
    </row>
    <row r="420" spans="1:19">
      <c r="A420" s="994" t="s">
        <v>72</v>
      </c>
      <c r="B420" s="994"/>
      <c r="C420" s="994"/>
      <c r="D420" s="994"/>
      <c r="E420" s="994"/>
      <c r="F420" s="994"/>
      <c r="G420" s="994"/>
      <c r="H420" s="994"/>
      <c r="I420" s="994"/>
      <c r="J420" s="994"/>
      <c r="K420" s="994"/>
      <c r="L420" s="994"/>
      <c r="M420" s="994"/>
      <c r="N420" s="994"/>
      <c r="O420" s="994"/>
      <c r="P420" s="994"/>
      <c r="Q420" s="994"/>
      <c r="R420" s="994"/>
      <c r="S420" s="994"/>
    </row>
    <row r="421" spans="1:19" s="242" customFormat="1" ht="12.75">
      <c r="A421" s="98">
        <v>0</v>
      </c>
      <c r="B421" s="98">
        <v>0</v>
      </c>
      <c r="C421" s="98">
        <v>0</v>
      </c>
      <c r="D421" s="98">
        <v>0</v>
      </c>
      <c r="E421" s="98">
        <v>0</v>
      </c>
      <c r="F421" s="98">
        <v>0</v>
      </c>
      <c r="G421" s="98">
        <v>0</v>
      </c>
      <c r="H421" s="98">
        <v>0</v>
      </c>
      <c r="I421" s="98">
        <v>0</v>
      </c>
      <c r="J421" s="98">
        <v>0</v>
      </c>
      <c r="K421" s="98">
        <v>0</v>
      </c>
      <c r="L421" s="98">
        <v>0</v>
      </c>
      <c r="M421" s="98">
        <v>0</v>
      </c>
      <c r="N421" s="98">
        <v>0</v>
      </c>
      <c r="O421" s="98">
        <v>0</v>
      </c>
      <c r="P421" s="98">
        <v>0</v>
      </c>
      <c r="Q421" s="98">
        <v>0</v>
      </c>
      <c r="R421" s="98">
        <v>0</v>
      </c>
      <c r="S421" s="98">
        <v>0</v>
      </c>
    </row>
    <row r="422" spans="1:19" ht="16.5" customHeight="1">
      <c r="A422" s="995" t="s">
        <v>73</v>
      </c>
      <c r="B422" s="995"/>
      <c r="C422" s="995"/>
      <c r="D422" s="995"/>
      <c r="E422" s="995"/>
      <c r="F422" s="995"/>
      <c r="G422" s="995"/>
      <c r="H422" s="995"/>
      <c r="I422" s="995"/>
      <c r="J422" s="995"/>
      <c r="K422" s="995"/>
      <c r="L422" s="995"/>
      <c r="M422" s="995"/>
      <c r="N422" s="995"/>
      <c r="O422" s="995"/>
      <c r="P422" s="995"/>
      <c r="Q422" s="995"/>
      <c r="R422" s="995"/>
      <c r="S422" s="995"/>
    </row>
    <row r="423" spans="1:19" s="242" customFormat="1" ht="12.75">
      <c r="A423" s="98">
        <v>0</v>
      </c>
      <c r="B423" s="98">
        <v>0</v>
      </c>
      <c r="C423" s="98">
        <v>0</v>
      </c>
      <c r="D423" s="98">
        <v>0</v>
      </c>
      <c r="E423" s="98">
        <v>0</v>
      </c>
      <c r="F423" s="98">
        <v>0</v>
      </c>
      <c r="G423" s="98">
        <v>0</v>
      </c>
      <c r="H423" s="98">
        <v>0</v>
      </c>
      <c r="I423" s="98">
        <v>0</v>
      </c>
      <c r="J423" s="98">
        <v>0</v>
      </c>
      <c r="K423" s="98">
        <v>0</v>
      </c>
      <c r="L423" s="98">
        <v>0</v>
      </c>
      <c r="M423" s="98">
        <v>0</v>
      </c>
      <c r="N423" s="98">
        <v>0</v>
      </c>
      <c r="O423" s="98">
        <v>0</v>
      </c>
      <c r="P423" s="98">
        <v>0</v>
      </c>
      <c r="Q423" s="98">
        <v>0</v>
      </c>
      <c r="R423" s="98">
        <v>0</v>
      </c>
      <c r="S423" s="98">
        <v>0</v>
      </c>
    </row>
    <row r="424" spans="1:19">
      <c r="A424" s="994" t="s">
        <v>74</v>
      </c>
      <c r="B424" s="994"/>
      <c r="C424" s="994"/>
      <c r="D424" s="994"/>
      <c r="E424" s="994"/>
      <c r="F424" s="994"/>
      <c r="G424" s="994"/>
      <c r="H424" s="994"/>
      <c r="I424" s="994"/>
      <c r="J424" s="994"/>
      <c r="K424" s="994"/>
      <c r="L424" s="994"/>
      <c r="M424" s="994"/>
      <c r="N424" s="994"/>
      <c r="O424" s="994"/>
      <c r="P424" s="994"/>
      <c r="Q424" s="994"/>
      <c r="R424" s="994"/>
      <c r="S424" s="994"/>
    </row>
    <row r="425" spans="1:19" s="567" customFormat="1" ht="12.75">
      <c r="A425" s="18">
        <v>0</v>
      </c>
      <c r="B425" s="18">
        <v>0</v>
      </c>
      <c r="C425" s="18">
        <v>0</v>
      </c>
      <c r="D425" s="18">
        <v>0</v>
      </c>
      <c r="E425" s="18">
        <v>0</v>
      </c>
      <c r="F425" s="18">
        <v>0</v>
      </c>
      <c r="G425" s="18">
        <v>0</v>
      </c>
      <c r="H425" s="18">
        <v>0</v>
      </c>
      <c r="I425" s="18">
        <v>0</v>
      </c>
      <c r="J425" s="18">
        <v>0</v>
      </c>
      <c r="K425" s="18">
        <v>0</v>
      </c>
      <c r="L425" s="18">
        <v>0</v>
      </c>
      <c r="M425" s="18">
        <v>0</v>
      </c>
      <c r="N425" s="18">
        <v>0</v>
      </c>
      <c r="O425" s="18">
        <v>0</v>
      </c>
      <c r="P425" s="18">
        <v>0</v>
      </c>
      <c r="Q425" s="18">
        <v>0</v>
      </c>
      <c r="R425" s="18">
        <v>0</v>
      </c>
      <c r="S425" s="18">
        <v>0</v>
      </c>
    </row>
    <row r="426" spans="1:19">
      <c r="A426" s="994" t="s">
        <v>75</v>
      </c>
      <c r="B426" s="994"/>
      <c r="C426" s="994"/>
      <c r="D426" s="994"/>
      <c r="E426" s="994"/>
      <c r="F426" s="994"/>
      <c r="G426" s="994"/>
      <c r="H426" s="994"/>
      <c r="I426" s="994"/>
      <c r="J426" s="994"/>
      <c r="K426" s="994"/>
      <c r="L426" s="994"/>
      <c r="M426" s="994"/>
      <c r="N426" s="994"/>
      <c r="O426" s="994"/>
      <c r="P426" s="994"/>
      <c r="Q426" s="994"/>
      <c r="R426" s="994"/>
      <c r="S426" s="994"/>
    </row>
    <row r="427" spans="1:19" s="242" customFormat="1" ht="12.75">
      <c r="A427" s="98">
        <v>0</v>
      </c>
      <c r="B427" s="98">
        <v>0</v>
      </c>
      <c r="C427" s="98">
        <v>0</v>
      </c>
      <c r="D427" s="98">
        <v>0</v>
      </c>
      <c r="E427" s="98">
        <v>0</v>
      </c>
      <c r="F427" s="98">
        <v>0</v>
      </c>
      <c r="G427" s="98">
        <v>0</v>
      </c>
      <c r="H427" s="98">
        <v>0</v>
      </c>
      <c r="I427" s="98">
        <v>0</v>
      </c>
      <c r="J427" s="98">
        <v>0</v>
      </c>
      <c r="K427" s="98">
        <v>0</v>
      </c>
      <c r="L427" s="98">
        <v>0</v>
      </c>
      <c r="M427" s="98">
        <v>0</v>
      </c>
      <c r="N427" s="98">
        <v>0</v>
      </c>
      <c r="O427" s="98">
        <v>0</v>
      </c>
      <c r="P427" s="98">
        <v>0</v>
      </c>
      <c r="Q427" s="98">
        <v>0</v>
      </c>
      <c r="R427" s="98">
        <v>0</v>
      </c>
      <c r="S427" s="98">
        <v>0</v>
      </c>
    </row>
    <row r="428" spans="1:19">
      <c r="A428" s="994" t="s">
        <v>76</v>
      </c>
      <c r="B428" s="994"/>
      <c r="C428" s="994"/>
      <c r="D428" s="994"/>
      <c r="E428" s="994"/>
      <c r="F428" s="994"/>
      <c r="G428" s="994"/>
      <c r="H428" s="994"/>
      <c r="I428" s="994"/>
      <c r="J428" s="994"/>
      <c r="K428" s="994"/>
      <c r="L428" s="994"/>
      <c r="M428" s="994"/>
      <c r="N428" s="994"/>
      <c r="O428" s="994"/>
      <c r="P428" s="994"/>
      <c r="Q428" s="994"/>
      <c r="R428" s="994"/>
      <c r="S428" s="994"/>
    </row>
    <row r="429" spans="1:19" s="242" customFormat="1" ht="12.75">
      <c r="A429" s="98">
        <v>0</v>
      </c>
      <c r="B429" s="98">
        <v>0</v>
      </c>
      <c r="C429" s="98">
        <v>0</v>
      </c>
      <c r="D429" s="98">
        <v>0</v>
      </c>
      <c r="E429" s="98">
        <v>0</v>
      </c>
      <c r="F429" s="98">
        <v>0</v>
      </c>
      <c r="G429" s="98">
        <v>0</v>
      </c>
      <c r="H429" s="98">
        <v>0</v>
      </c>
      <c r="I429" s="98">
        <v>0</v>
      </c>
      <c r="J429" s="98">
        <v>0</v>
      </c>
      <c r="K429" s="98">
        <v>0</v>
      </c>
      <c r="L429" s="98">
        <v>0</v>
      </c>
      <c r="M429" s="98">
        <v>0</v>
      </c>
      <c r="N429" s="98">
        <v>0</v>
      </c>
      <c r="O429" s="98">
        <v>0</v>
      </c>
      <c r="P429" s="98">
        <v>0</v>
      </c>
      <c r="Q429" s="98">
        <v>0</v>
      </c>
      <c r="R429" s="98">
        <v>0</v>
      </c>
      <c r="S429" s="98">
        <v>0</v>
      </c>
    </row>
    <row r="430" spans="1:19">
      <c r="A430" s="994" t="s">
        <v>77</v>
      </c>
      <c r="B430" s="994"/>
      <c r="C430" s="994"/>
      <c r="D430" s="994"/>
      <c r="E430" s="994"/>
      <c r="F430" s="994"/>
      <c r="G430" s="994"/>
      <c r="H430" s="994"/>
      <c r="I430" s="994"/>
      <c r="J430" s="994"/>
      <c r="K430" s="994"/>
      <c r="L430" s="994"/>
      <c r="M430" s="994"/>
      <c r="N430" s="994"/>
      <c r="O430" s="994"/>
      <c r="P430" s="994"/>
      <c r="Q430" s="994"/>
      <c r="R430" s="994"/>
      <c r="S430" s="994"/>
    </row>
    <row r="431" spans="1:19" s="242" customFormat="1" ht="12.75">
      <c r="A431" s="98">
        <v>0</v>
      </c>
      <c r="B431" s="98">
        <v>0</v>
      </c>
      <c r="C431" s="98">
        <v>0</v>
      </c>
      <c r="D431" s="98">
        <v>0</v>
      </c>
      <c r="E431" s="98">
        <v>0</v>
      </c>
      <c r="F431" s="98">
        <v>0</v>
      </c>
      <c r="G431" s="98">
        <v>0</v>
      </c>
      <c r="H431" s="98">
        <v>0</v>
      </c>
      <c r="I431" s="98">
        <v>0</v>
      </c>
      <c r="J431" s="98">
        <v>0</v>
      </c>
      <c r="K431" s="98">
        <v>0</v>
      </c>
      <c r="L431" s="98">
        <v>0</v>
      </c>
      <c r="M431" s="98">
        <v>0</v>
      </c>
      <c r="N431" s="98">
        <v>0</v>
      </c>
      <c r="O431" s="98">
        <v>0</v>
      </c>
      <c r="P431" s="98">
        <v>0</v>
      </c>
      <c r="Q431" s="98">
        <v>0</v>
      </c>
      <c r="R431" s="98">
        <v>0</v>
      </c>
      <c r="S431" s="98">
        <v>0</v>
      </c>
    </row>
    <row r="432" spans="1:19">
      <c r="A432" s="994" t="s">
        <v>78</v>
      </c>
      <c r="B432" s="994"/>
      <c r="C432" s="994"/>
      <c r="D432" s="994"/>
      <c r="E432" s="994"/>
      <c r="F432" s="994"/>
      <c r="G432" s="994"/>
      <c r="H432" s="994"/>
      <c r="I432" s="994"/>
      <c r="J432" s="994"/>
      <c r="K432" s="994"/>
      <c r="L432" s="994"/>
      <c r="M432" s="994"/>
      <c r="N432" s="994"/>
      <c r="O432" s="994"/>
      <c r="P432" s="994"/>
      <c r="Q432" s="994"/>
      <c r="R432" s="994"/>
      <c r="S432" s="994"/>
    </row>
    <row r="433" spans="1:19" s="242" customFormat="1" ht="12.75">
      <c r="A433" s="98">
        <v>0</v>
      </c>
      <c r="B433" s="98">
        <v>0</v>
      </c>
      <c r="C433" s="98">
        <v>0</v>
      </c>
      <c r="D433" s="98">
        <v>0</v>
      </c>
      <c r="E433" s="98">
        <v>0</v>
      </c>
      <c r="F433" s="98">
        <v>0</v>
      </c>
      <c r="G433" s="98">
        <v>0</v>
      </c>
      <c r="H433" s="98">
        <v>0</v>
      </c>
      <c r="I433" s="98">
        <v>0</v>
      </c>
      <c r="J433" s="98">
        <v>0</v>
      </c>
      <c r="K433" s="98">
        <v>0</v>
      </c>
      <c r="L433" s="98">
        <v>0</v>
      </c>
      <c r="M433" s="98">
        <v>0</v>
      </c>
      <c r="N433" s="98">
        <v>0</v>
      </c>
      <c r="O433" s="98">
        <v>0</v>
      </c>
      <c r="P433" s="98">
        <v>0</v>
      </c>
      <c r="Q433" s="98">
        <v>0</v>
      </c>
      <c r="R433" s="98">
        <v>0</v>
      </c>
      <c r="S433" s="98">
        <v>0</v>
      </c>
    </row>
    <row r="434" spans="1:19">
      <c r="A434" s="994" t="s">
        <v>79</v>
      </c>
      <c r="B434" s="994"/>
      <c r="C434" s="994"/>
      <c r="D434" s="994"/>
      <c r="E434" s="994"/>
      <c r="F434" s="994"/>
      <c r="G434" s="994"/>
      <c r="H434" s="994"/>
      <c r="I434" s="994"/>
      <c r="J434" s="994"/>
      <c r="K434" s="994"/>
      <c r="L434" s="994"/>
      <c r="M434" s="994"/>
      <c r="N434" s="994"/>
      <c r="O434" s="994"/>
      <c r="P434" s="994"/>
      <c r="Q434" s="994"/>
      <c r="R434" s="994"/>
      <c r="S434" s="994"/>
    </row>
    <row r="435" spans="1:19" s="242" customFormat="1" ht="12.75">
      <c r="A435" s="98">
        <v>0</v>
      </c>
      <c r="B435" s="98">
        <v>0</v>
      </c>
      <c r="C435" s="98">
        <v>0</v>
      </c>
      <c r="D435" s="98">
        <v>0</v>
      </c>
      <c r="E435" s="98">
        <v>0</v>
      </c>
      <c r="F435" s="98">
        <v>0</v>
      </c>
      <c r="G435" s="98">
        <v>0</v>
      </c>
      <c r="H435" s="98">
        <v>0</v>
      </c>
      <c r="I435" s="98">
        <v>0</v>
      </c>
      <c r="J435" s="98">
        <v>0</v>
      </c>
      <c r="K435" s="98">
        <v>0</v>
      </c>
      <c r="L435" s="98">
        <v>0</v>
      </c>
      <c r="M435" s="98">
        <v>0</v>
      </c>
      <c r="N435" s="98">
        <v>0</v>
      </c>
      <c r="O435" s="98">
        <v>0</v>
      </c>
      <c r="P435" s="98">
        <v>0</v>
      </c>
      <c r="Q435" s="98">
        <v>0</v>
      </c>
      <c r="R435" s="98">
        <v>0</v>
      </c>
      <c r="S435" s="98">
        <v>0</v>
      </c>
    </row>
    <row r="436" spans="1:19">
      <c r="A436" s="994" t="s">
        <v>80</v>
      </c>
      <c r="B436" s="994"/>
      <c r="C436" s="994"/>
      <c r="D436" s="994"/>
      <c r="E436" s="994"/>
      <c r="F436" s="994"/>
      <c r="G436" s="994"/>
      <c r="H436" s="994"/>
      <c r="I436" s="994"/>
      <c r="J436" s="994"/>
      <c r="K436" s="994"/>
      <c r="L436" s="994"/>
      <c r="M436" s="994"/>
      <c r="N436" s="994"/>
      <c r="O436" s="994"/>
      <c r="P436" s="994"/>
      <c r="Q436" s="994"/>
      <c r="R436" s="994"/>
      <c r="S436" s="994"/>
    </row>
    <row r="437" spans="1:19" s="242" customFormat="1" ht="12.75">
      <c r="A437" s="98">
        <v>0</v>
      </c>
      <c r="B437" s="98">
        <v>0</v>
      </c>
      <c r="C437" s="98">
        <v>0</v>
      </c>
      <c r="D437" s="98">
        <v>0</v>
      </c>
      <c r="E437" s="98">
        <v>0</v>
      </c>
      <c r="F437" s="98">
        <v>0</v>
      </c>
      <c r="G437" s="98">
        <v>0</v>
      </c>
      <c r="H437" s="98">
        <v>0</v>
      </c>
      <c r="I437" s="98">
        <v>0</v>
      </c>
      <c r="J437" s="98">
        <v>0</v>
      </c>
      <c r="K437" s="98">
        <v>0</v>
      </c>
      <c r="L437" s="98">
        <v>0</v>
      </c>
      <c r="M437" s="98">
        <v>0</v>
      </c>
      <c r="N437" s="98">
        <v>0</v>
      </c>
      <c r="O437" s="98">
        <v>0</v>
      </c>
      <c r="P437" s="98">
        <v>0</v>
      </c>
      <c r="Q437" s="98">
        <v>0</v>
      </c>
      <c r="R437" s="98">
        <v>0</v>
      </c>
      <c r="S437" s="98">
        <v>0</v>
      </c>
    </row>
    <row r="438" spans="1:19">
      <c r="A438" s="999" t="s">
        <v>3655</v>
      </c>
      <c r="B438" s="999"/>
      <c r="C438" s="999"/>
      <c r="D438" s="999"/>
      <c r="E438" s="999"/>
      <c r="F438" s="999"/>
      <c r="G438" s="999"/>
      <c r="H438" s="999"/>
      <c r="I438" s="999"/>
      <c r="J438" s="999"/>
      <c r="K438" s="999"/>
      <c r="L438" s="999"/>
      <c r="M438" s="999"/>
      <c r="N438" s="999"/>
      <c r="O438" s="999"/>
      <c r="P438" s="999"/>
      <c r="Q438" s="999"/>
      <c r="R438" s="999"/>
      <c r="S438" s="999"/>
    </row>
    <row r="439" spans="1:19" s="96" customFormat="1">
      <c r="A439" s="192">
        <f>SUM(A437,A435,A433,A431,A429,A427,A425,A423,A421,A419,A417,A415)</f>
        <v>0</v>
      </c>
      <c r="B439" s="349">
        <f t="shared" ref="B439:S439" si="10">SUM(B437,B435,B433,B431,B429,B427,B425,B423,B421,B419,B417,B415)</f>
        <v>0</v>
      </c>
      <c r="C439" s="349">
        <f t="shared" si="10"/>
        <v>0</v>
      </c>
      <c r="D439" s="349">
        <f t="shared" si="10"/>
        <v>0</v>
      </c>
      <c r="E439" s="349">
        <f t="shared" si="10"/>
        <v>0</v>
      </c>
      <c r="F439" s="349">
        <f t="shared" si="10"/>
        <v>0</v>
      </c>
      <c r="G439" s="349">
        <f t="shared" si="10"/>
        <v>0</v>
      </c>
      <c r="H439" s="349">
        <f t="shared" si="10"/>
        <v>0</v>
      </c>
      <c r="I439" s="349">
        <f t="shared" si="10"/>
        <v>0</v>
      </c>
      <c r="J439" s="349">
        <f t="shared" si="10"/>
        <v>0</v>
      </c>
      <c r="K439" s="349">
        <f t="shared" si="10"/>
        <v>0</v>
      </c>
      <c r="L439" s="349">
        <f t="shared" si="10"/>
        <v>0</v>
      </c>
      <c r="M439" s="349">
        <f t="shared" si="10"/>
        <v>0</v>
      </c>
      <c r="N439" s="349">
        <f t="shared" si="10"/>
        <v>0</v>
      </c>
      <c r="O439" s="349">
        <f t="shared" si="10"/>
        <v>0</v>
      </c>
      <c r="P439" s="349">
        <f t="shared" si="10"/>
        <v>0</v>
      </c>
      <c r="Q439" s="349">
        <f t="shared" si="10"/>
        <v>0</v>
      </c>
      <c r="R439" s="349">
        <f t="shared" si="10"/>
        <v>0</v>
      </c>
      <c r="S439" s="349">
        <f t="shared" si="10"/>
        <v>0</v>
      </c>
    </row>
    <row r="440" spans="1:19">
      <c r="A440" s="67"/>
      <c r="B440" s="67"/>
      <c r="C440" s="67"/>
      <c r="D440" s="67"/>
      <c r="E440" s="67"/>
      <c r="F440" s="67"/>
      <c r="G440" s="67"/>
      <c r="H440" s="67"/>
      <c r="I440" s="67"/>
      <c r="J440" s="67"/>
      <c r="K440" s="67"/>
      <c r="L440" s="67"/>
      <c r="M440" s="67"/>
      <c r="N440" s="67"/>
      <c r="O440" s="67"/>
      <c r="P440" s="67"/>
      <c r="Q440" s="67"/>
      <c r="R440" s="67"/>
      <c r="S440" s="67"/>
    </row>
    <row r="441" spans="1:19" ht="22.5" customHeight="1">
      <c r="A441" s="1259" t="s">
        <v>2351</v>
      </c>
      <c r="B441" s="1259"/>
      <c r="C441" s="1259"/>
      <c r="D441" s="1259"/>
      <c r="E441" s="1259"/>
      <c r="F441" s="1259"/>
      <c r="G441" s="1259"/>
      <c r="H441" s="1259"/>
      <c r="I441" s="1259"/>
      <c r="J441" s="1259"/>
      <c r="K441" s="1259"/>
      <c r="L441" s="1259"/>
      <c r="M441" s="1259"/>
      <c r="N441" s="1259"/>
      <c r="O441" s="1259"/>
      <c r="P441" s="1259"/>
      <c r="Q441" s="1259"/>
      <c r="R441" s="1259"/>
      <c r="S441" s="1260"/>
    </row>
    <row r="442" spans="1:19">
      <c r="A442" s="1109" t="s">
        <v>3654</v>
      </c>
      <c r="B442" s="1109"/>
      <c r="C442" s="1109"/>
      <c r="D442" s="1109"/>
      <c r="E442" s="1109"/>
      <c r="F442" s="1109"/>
      <c r="G442" s="1109"/>
      <c r="H442" s="1109"/>
      <c r="I442" s="1109"/>
      <c r="J442" s="1109"/>
      <c r="K442" s="1109"/>
      <c r="L442" s="1109"/>
      <c r="M442" s="1109"/>
      <c r="N442" s="1109"/>
      <c r="O442" s="1109"/>
      <c r="P442" s="1109"/>
      <c r="Q442" s="1109"/>
      <c r="R442" s="1109"/>
      <c r="S442" s="1110"/>
    </row>
    <row r="443" spans="1:19">
      <c r="A443" s="976" t="s">
        <v>81</v>
      </c>
      <c r="B443" s="977"/>
      <c r="C443" s="977"/>
      <c r="D443" s="977"/>
      <c r="E443" s="977"/>
      <c r="F443" s="977"/>
      <c r="G443" s="977"/>
      <c r="H443" s="977"/>
      <c r="I443" s="977"/>
      <c r="J443" s="977"/>
      <c r="K443" s="977"/>
      <c r="L443" s="977"/>
      <c r="M443" s="977"/>
      <c r="N443" s="977"/>
      <c r="O443" s="977"/>
      <c r="P443" s="977"/>
      <c r="Q443" s="977"/>
      <c r="R443" s="977"/>
      <c r="S443" s="978"/>
    </row>
    <row r="444" spans="1:19">
      <c r="A444" s="976" t="s">
        <v>1972</v>
      </c>
      <c r="B444" s="977"/>
      <c r="C444" s="977"/>
      <c r="D444" s="977"/>
      <c r="E444" s="977"/>
      <c r="F444" s="977"/>
      <c r="G444" s="977"/>
      <c r="H444" s="977"/>
      <c r="I444" s="977"/>
      <c r="J444" s="977"/>
      <c r="K444" s="977"/>
      <c r="L444" s="977"/>
      <c r="M444" s="977"/>
      <c r="N444" s="977"/>
      <c r="O444" s="977"/>
      <c r="P444" s="977"/>
      <c r="Q444" s="977"/>
      <c r="R444" s="977"/>
      <c r="S444" s="978"/>
    </row>
    <row r="445" spans="1:19">
      <c r="A445" s="976" t="s">
        <v>1973</v>
      </c>
      <c r="B445" s="977"/>
      <c r="C445" s="977"/>
      <c r="D445" s="977"/>
      <c r="E445" s="977"/>
      <c r="F445" s="977"/>
      <c r="G445" s="977"/>
      <c r="H445" s="977"/>
      <c r="I445" s="977"/>
      <c r="J445" s="977"/>
      <c r="K445" s="977"/>
      <c r="L445" s="977"/>
      <c r="M445" s="977"/>
      <c r="N445" s="977"/>
      <c r="O445" s="977"/>
      <c r="P445" s="977"/>
      <c r="Q445" s="977"/>
      <c r="R445" s="977"/>
      <c r="S445" s="978"/>
    </row>
    <row r="446" spans="1:19">
      <c r="A446" s="976" t="s">
        <v>1974</v>
      </c>
      <c r="B446" s="977"/>
      <c r="C446" s="977"/>
      <c r="D446" s="977"/>
      <c r="E446" s="977"/>
      <c r="F446" s="977"/>
      <c r="G446" s="977"/>
      <c r="H446" s="977"/>
      <c r="I446" s="977"/>
      <c r="J446" s="977"/>
      <c r="K446" s="977"/>
      <c r="L446" s="977"/>
      <c r="M446" s="977"/>
      <c r="N446" s="977"/>
      <c r="O446" s="977"/>
      <c r="P446" s="977"/>
      <c r="Q446" s="977"/>
      <c r="R446" s="977"/>
      <c r="S446" s="978"/>
    </row>
    <row r="447" spans="1:19">
      <c r="A447" s="976" t="s">
        <v>1975</v>
      </c>
      <c r="B447" s="977"/>
      <c r="C447" s="977"/>
      <c r="D447" s="977"/>
      <c r="E447" s="977"/>
      <c r="F447" s="977"/>
      <c r="G447" s="977"/>
      <c r="H447" s="977"/>
      <c r="I447" s="977"/>
      <c r="J447" s="977"/>
      <c r="K447" s="977"/>
      <c r="L447" s="977"/>
      <c r="M447" s="977"/>
      <c r="N447" s="977"/>
      <c r="O447" s="977"/>
      <c r="P447" s="977"/>
      <c r="Q447" s="977"/>
      <c r="R447" s="977"/>
      <c r="S447" s="978"/>
    </row>
    <row r="448" spans="1:19">
      <c r="A448" s="976" t="s">
        <v>1976</v>
      </c>
      <c r="B448" s="977"/>
      <c r="C448" s="977"/>
      <c r="D448" s="977"/>
      <c r="E448" s="977"/>
      <c r="F448" s="977"/>
      <c r="G448" s="977"/>
      <c r="H448" s="977"/>
      <c r="I448" s="977"/>
      <c r="J448" s="977"/>
      <c r="K448" s="977"/>
      <c r="L448" s="977"/>
      <c r="M448" s="977"/>
      <c r="N448" s="977"/>
      <c r="O448" s="977"/>
      <c r="P448" s="977"/>
      <c r="Q448" s="977"/>
      <c r="R448" s="977"/>
      <c r="S448" s="978"/>
    </row>
    <row r="449" spans="1:19">
      <c r="A449" s="976" t="s">
        <v>1977</v>
      </c>
      <c r="B449" s="977"/>
      <c r="C449" s="977"/>
      <c r="D449" s="977"/>
      <c r="E449" s="977"/>
      <c r="F449" s="977"/>
      <c r="G449" s="977"/>
      <c r="H449" s="977"/>
      <c r="I449" s="977"/>
      <c r="J449" s="977"/>
      <c r="K449" s="977"/>
      <c r="L449" s="977"/>
      <c r="M449" s="977"/>
      <c r="N449" s="977"/>
      <c r="O449" s="977"/>
      <c r="P449" s="977"/>
      <c r="Q449" s="977"/>
      <c r="R449" s="977"/>
      <c r="S449" s="978"/>
    </row>
    <row r="450" spans="1:19">
      <c r="A450" s="982" t="s">
        <v>1978</v>
      </c>
      <c r="B450" s="983"/>
      <c r="C450" s="983"/>
      <c r="D450" s="983"/>
      <c r="E450" s="983"/>
      <c r="F450" s="983"/>
      <c r="G450" s="983"/>
      <c r="H450" s="983"/>
      <c r="I450" s="983"/>
      <c r="J450" s="983"/>
      <c r="K450" s="983"/>
      <c r="L450" s="983"/>
      <c r="M450" s="983"/>
      <c r="N450" s="983"/>
      <c r="O450" s="983"/>
      <c r="P450" s="983"/>
      <c r="Q450" s="983"/>
      <c r="R450" s="983"/>
      <c r="S450" s="984"/>
    </row>
    <row r="451" spans="1:19" ht="35.25" customHeight="1">
      <c r="A451" s="985" t="s">
        <v>41</v>
      </c>
      <c r="B451" s="985"/>
      <c r="C451" s="985"/>
      <c r="D451" s="985" t="s">
        <v>42</v>
      </c>
      <c r="E451" s="985"/>
      <c r="F451" s="985" t="s">
        <v>43</v>
      </c>
      <c r="G451" s="985"/>
      <c r="H451" s="985"/>
      <c r="I451" s="985" t="s">
        <v>44</v>
      </c>
      <c r="J451" s="985"/>
      <c r="K451" s="986" t="s">
        <v>45</v>
      </c>
      <c r="L451" s="987"/>
      <c r="M451" s="987"/>
      <c r="N451" s="988"/>
      <c r="O451" s="989" t="s">
        <v>46</v>
      </c>
      <c r="P451" s="989"/>
      <c r="Q451" s="990"/>
      <c r="R451" s="985" t="s">
        <v>47</v>
      </c>
      <c r="S451" s="985"/>
    </row>
    <row r="452" spans="1:19" ht="32.25" customHeight="1">
      <c r="A452" s="991" t="s">
        <v>48</v>
      </c>
      <c r="B452" s="991" t="s">
        <v>49</v>
      </c>
      <c r="C452" s="1002" t="s">
        <v>50</v>
      </c>
      <c r="D452" s="991" t="s">
        <v>51</v>
      </c>
      <c r="E452" s="991" t="s">
        <v>52</v>
      </c>
      <c r="F452" s="986" t="s">
        <v>53</v>
      </c>
      <c r="G452" s="992"/>
      <c r="H452" s="993"/>
      <c r="I452" s="991" t="s">
        <v>54</v>
      </c>
      <c r="J452" s="991" t="s">
        <v>55</v>
      </c>
      <c r="K452" s="986" t="s">
        <v>56</v>
      </c>
      <c r="L452" s="993"/>
      <c r="M452" s="986" t="s">
        <v>57</v>
      </c>
      <c r="N452" s="993"/>
      <c r="O452" s="991" t="s">
        <v>58</v>
      </c>
      <c r="P452" s="991" t="s">
        <v>59</v>
      </c>
      <c r="Q452" s="991" t="s">
        <v>60</v>
      </c>
      <c r="R452" s="991" t="s">
        <v>61</v>
      </c>
      <c r="S452" s="991" t="s">
        <v>62</v>
      </c>
    </row>
    <row r="453" spans="1:19" ht="56.25" customHeight="1">
      <c r="A453" s="985"/>
      <c r="B453" s="985"/>
      <c r="C453" s="1003"/>
      <c r="D453" s="985"/>
      <c r="E453" s="985"/>
      <c r="F453" s="136" t="s">
        <v>63</v>
      </c>
      <c r="G453" s="136" t="s">
        <v>64</v>
      </c>
      <c r="H453" s="136" t="s">
        <v>65</v>
      </c>
      <c r="I453" s="985"/>
      <c r="J453" s="985"/>
      <c r="K453" s="139" t="s">
        <v>66</v>
      </c>
      <c r="L453" s="139" t="s">
        <v>67</v>
      </c>
      <c r="M453" s="139" t="s">
        <v>68</v>
      </c>
      <c r="N453" s="139" t="s">
        <v>67</v>
      </c>
      <c r="O453" s="985"/>
      <c r="P453" s="985"/>
      <c r="Q453" s="985"/>
      <c r="R453" s="985"/>
      <c r="S453" s="985"/>
    </row>
    <row r="454" spans="1:19">
      <c r="A454" s="994" t="s">
        <v>69</v>
      </c>
      <c r="B454" s="994"/>
      <c r="C454" s="994"/>
      <c r="D454" s="994"/>
      <c r="E454" s="994"/>
      <c r="F454" s="994"/>
      <c r="G454" s="994"/>
      <c r="H454" s="994"/>
      <c r="I454" s="994"/>
      <c r="J454" s="994"/>
      <c r="K454" s="994"/>
      <c r="L454" s="994"/>
      <c r="M454" s="994"/>
      <c r="N454" s="994"/>
      <c r="O454" s="994"/>
      <c r="P454" s="994"/>
      <c r="Q454" s="994"/>
      <c r="R454" s="994"/>
      <c r="S454" s="994"/>
    </row>
    <row r="455" spans="1:19" s="242" customFormat="1" ht="12.75">
      <c r="A455" s="98">
        <v>0</v>
      </c>
      <c r="B455" s="98">
        <v>0</v>
      </c>
      <c r="C455" s="98">
        <v>0</v>
      </c>
      <c r="D455" s="98">
        <v>0</v>
      </c>
      <c r="E455" s="98">
        <v>0</v>
      </c>
      <c r="F455" s="98">
        <v>0</v>
      </c>
      <c r="G455" s="98">
        <v>0</v>
      </c>
      <c r="H455" s="98">
        <v>0</v>
      </c>
      <c r="I455" s="98">
        <v>0</v>
      </c>
      <c r="J455" s="98">
        <v>0</v>
      </c>
      <c r="K455" s="98">
        <v>0</v>
      </c>
      <c r="L455" s="98">
        <v>0</v>
      </c>
      <c r="M455" s="98">
        <v>0</v>
      </c>
      <c r="N455" s="98">
        <v>0</v>
      </c>
      <c r="O455" s="98">
        <v>0</v>
      </c>
      <c r="P455" s="98">
        <v>0</v>
      </c>
      <c r="Q455" s="98">
        <v>0</v>
      </c>
      <c r="R455" s="98">
        <v>0</v>
      </c>
      <c r="S455" s="98">
        <v>0</v>
      </c>
    </row>
    <row r="456" spans="1:19">
      <c r="A456" s="994" t="s">
        <v>70</v>
      </c>
      <c r="B456" s="994"/>
      <c r="C456" s="994"/>
      <c r="D456" s="994"/>
      <c r="E456" s="994"/>
      <c r="F456" s="994"/>
      <c r="G456" s="994"/>
      <c r="H456" s="994"/>
      <c r="I456" s="994"/>
      <c r="J456" s="994"/>
      <c r="K456" s="994"/>
      <c r="L456" s="994"/>
      <c r="M456" s="994"/>
      <c r="N456" s="994"/>
      <c r="O456" s="994"/>
      <c r="P456" s="994"/>
      <c r="Q456" s="994"/>
      <c r="R456" s="994"/>
      <c r="S456" s="994"/>
    </row>
    <row r="457" spans="1:19" s="242" customFormat="1" ht="12.75">
      <c r="A457" s="98">
        <v>0</v>
      </c>
      <c r="B457" s="98">
        <v>0</v>
      </c>
      <c r="C457" s="98">
        <v>0</v>
      </c>
      <c r="D457" s="98">
        <v>0</v>
      </c>
      <c r="E457" s="98">
        <v>0</v>
      </c>
      <c r="F457" s="98">
        <v>0</v>
      </c>
      <c r="G457" s="98">
        <v>0</v>
      </c>
      <c r="H457" s="98">
        <v>0</v>
      </c>
      <c r="I457" s="98">
        <v>0</v>
      </c>
      <c r="J457" s="98">
        <v>0</v>
      </c>
      <c r="K457" s="98">
        <v>0</v>
      </c>
      <c r="L457" s="98">
        <v>0</v>
      </c>
      <c r="M457" s="98">
        <v>0</v>
      </c>
      <c r="N457" s="98">
        <v>0</v>
      </c>
      <c r="O457" s="98">
        <v>0</v>
      </c>
      <c r="P457" s="98">
        <v>0</v>
      </c>
      <c r="Q457" s="98">
        <v>0</v>
      </c>
      <c r="R457" s="98">
        <v>0</v>
      </c>
      <c r="S457" s="98">
        <v>0</v>
      </c>
    </row>
    <row r="458" spans="1:19">
      <c r="A458" s="994" t="s">
        <v>71</v>
      </c>
      <c r="B458" s="994"/>
      <c r="C458" s="994"/>
      <c r="D458" s="994"/>
      <c r="E458" s="994"/>
      <c r="F458" s="994"/>
      <c r="G458" s="994"/>
      <c r="H458" s="994"/>
      <c r="I458" s="994"/>
      <c r="J458" s="994"/>
      <c r="K458" s="994"/>
      <c r="L458" s="994"/>
      <c r="M458" s="994"/>
      <c r="N458" s="994"/>
      <c r="O458" s="994"/>
      <c r="P458" s="994"/>
      <c r="Q458" s="994"/>
      <c r="R458" s="994"/>
      <c r="S458" s="994"/>
    </row>
    <row r="459" spans="1:19" s="242" customFormat="1" ht="12.75">
      <c r="A459" s="98">
        <v>0</v>
      </c>
      <c r="B459" s="98">
        <v>0</v>
      </c>
      <c r="C459" s="98">
        <v>0</v>
      </c>
      <c r="D459" s="98">
        <v>0</v>
      </c>
      <c r="E459" s="98">
        <v>0</v>
      </c>
      <c r="F459" s="98">
        <v>0</v>
      </c>
      <c r="G459" s="98">
        <v>0</v>
      </c>
      <c r="H459" s="98">
        <v>0</v>
      </c>
      <c r="I459" s="98">
        <v>0</v>
      </c>
      <c r="J459" s="98">
        <v>0</v>
      </c>
      <c r="K459" s="98">
        <v>0</v>
      </c>
      <c r="L459" s="98">
        <v>0</v>
      </c>
      <c r="M459" s="98">
        <v>0</v>
      </c>
      <c r="N459" s="98">
        <v>0</v>
      </c>
      <c r="O459" s="98">
        <v>0</v>
      </c>
      <c r="P459" s="98">
        <v>0</v>
      </c>
      <c r="Q459" s="98">
        <v>0</v>
      </c>
      <c r="R459" s="98">
        <v>0</v>
      </c>
      <c r="S459" s="98">
        <v>0</v>
      </c>
    </row>
    <row r="460" spans="1:19">
      <c r="A460" s="994" t="s">
        <v>72</v>
      </c>
      <c r="B460" s="994"/>
      <c r="C460" s="994"/>
      <c r="D460" s="994"/>
      <c r="E460" s="994"/>
      <c r="F460" s="994"/>
      <c r="G460" s="994"/>
      <c r="H460" s="994"/>
      <c r="I460" s="994"/>
      <c r="J460" s="994"/>
      <c r="K460" s="994"/>
      <c r="L460" s="994"/>
      <c r="M460" s="994"/>
      <c r="N460" s="994"/>
      <c r="O460" s="994"/>
      <c r="P460" s="994"/>
      <c r="Q460" s="994"/>
      <c r="R460" s="994"/>
      <c r="S460" s="994"/>
    </row>
    <row r="461" spans="1:19" s="242" customFormat="1" ht="12.75">
      <c r="A461" s="98">
        <v>0</v>
      </c>
      <c r="B461" s="98">
        <v>0</v>
      </c>
      <c r="C461" s="98">
        <v>0</v>
      </c>
      <c r="D461" s="98">
        <v>0</v>
      </c>
      <c r="E461" s="98">
        <v>0</v>
      </c>
      <c r="F461" s="98">
        <v>0</v>
      </c>
      <c r="G461" s="98">
        <v>0</v>
      </c>
      <c r="H461" s="98">
        <v>0</v>
      </c>
      <c r="I461" s="98">
        <v>0</v>
      </c>
      <c r="J461" s="98">
        <v>0</v>
      </c>
      <c r="K461" s="98">
        <v>0</v>
      </c>
      <c r="L461" s="98">
        <v>0</v>
      </c>
      <c r="M461" s="98">
        <v>0</v>
      </c>
      <c r="N461" s="98">
        <v>0</v>
      </c>
      <c r="O461" s="98">
        <v>0</v>
      </c>
      <c r="P461" s="98">
        <v>0</v>
      </c>
      <c r="Q461" s="98">
        <v>0</v>
      </c>
      <c r="R461" s="98">
        <v>0</v>
      </c>
      <c r="S461" s="98">
        <v>0</v>
      </c>
    </row>
    <row r="462" spans="1:19">
      <c r="A462" s="995" t="s">
        <v>73</v>
      </c>
      <c r="B462" s="995"/>
      <c r="C462" s="995"/>
      <c r="D462" s="995"/>
      <c r="E462" s="995"/>
      <c r="F462" s="995"/>
      <c r="G462" s="995"/>
      <c r="H462" s="995"/>
      <c r="I462" s="995"/>
      <c r="J462" s="995"/>
      <c r="K462" s="995"/>
      <c r="L462" s="995"/>
      <c r="M462" s="995"/>
      <c r="N462" s="995"/>
      <c r="O462" s="995"/>
      <c r="P462" s="995"/>
      <c r="Q462" s="995"/>
      <c r="R462" s="995"/>
      <c r="S462" s="995"/>
    </row>
    <row r="463" spans="1:19" s="242" customFormat="1" ht="12.75">
      <c r="A463" s="98">
        <v>0</v>
      </c>
      <c r="B463" s="98">
        <v>0</v>
      </c>
      <c r="C463" s="98">
        <v>0</v>
      </c>
      <c r="D463" s="98">
        <v>0</v>
      </c>
      <c r="E463" s="98">
        <v>0</v>
      </c>
      <c r="F463" s="98">
        <v>0</v>
      </c>
      <c r="G463" s="98">
        <v>0</v>
      </c>
      <c r="H463" s="98">
        <v>0</v>
      </c>
      <c r="I463" s="98">
        <v>0</v>
      </c>
      <c r="J463" s="98">
        <v>0</v>
      </c>
      <c r="K463" s="98">
        <v>0</v>
      </c>
      <c r="L463" s="98">
        <v>0</v>
      </c>
      <c r="M463" s="98">
        <v>0</v>
      </c>
      <c r="N463" s="98">
        <v>0</v>
      </c>
      <c r="O463" s="98">
        <v>0</v>
      </c>
      <c r="P463" s="98">
        <v>0</v>
      </c>
      <c r="Q463" s="98">
        <v>0</v>
      </c>
      <c r="R463" s="98">
        <v>0</v>
      </c>
      <c r="S463" s="98">
        <v>0</v>
      </c>
    </row>
    <row r="464" spans="1:19">
      <c r="A464" s="994" t="s">
        <v>74</v>
      </c>
      <c r="B464" s="994"/>
      <c r="C464" s="994"/>
      <c r="D464" s="994"/>
      <c r="E464" s="994"/>
      <c r="F464" s="994"/>
      <c r="G464" s="994"/>
      <c r="H464" s="994"/>
      <c r="I464" s="994"/>
      <c r="J464" s="994"/>
      <c r="K464" s="994"/>
      <c r="L464" s="994"/>
      <c r="M464" s="994"/>
      <c r="N464" s="994"/>
      <c r="O464" s="994"/>
      <c r="P464" s="994"/>
      <c r="Q464" s="994"/>
      <c r="R464" s="994"/>
      <c r="S464" s="994"/>
    </row>
    <row r="465" spans="1:19" s="567" customFormat="1" ht="12.75">
      <c r="A465" s="18">
        <v>0</v>
      </c>
      <c r="B465" s="18">
        <v>0</v>
      </c>
      <c r="C465" s="18">
        <v>0</v>
      </c>
      <c r="D465" s="18">
        <v>0</v>
      </c>
      <c r="E465" s="18">
        <v>0</v>
      </c>
      <c r="F465" s="18">
        <v>0</v>
      </c>
      <c r="G465" s="18">
        <v>0</v>
      </c>
      <c r="H465" s="18">
        <v>0</v>
      </c>
      <c r="I465" s="18">
        <v>0</v>
      </c>
      <c r="J465" s="18">
        <v>0</v>
      </c>
      <c r="K465" s="18">
        <v>0</v>
      </c>
      <c r="L465" s="18">
        <v>0</v>
      </c>
      <c r="M465" s="18">
        <v>0</v>
      </c>
      <c r="N465" s="18">
        <v>0</v>
      </c>
      <c r="O465" s="18">
        <v>0</v>
      </c>
      <c r="P465" s="18">
        <v>0</v>
      </c>
      <c r="Q465" s="18">
        <v>0</v>
      </c>
      <c r="R465" s="18">
        <v>0</v>
      </c>
      <c r="S465" s="18">
        <v>0</v>
      </c>
    </row>
    <row r="466" spans="1:19">
      <c r="A466" s="994" t="s">
        <v>75</v>
      </c>
      <c r="B466" s="994"/>
      <c r="C466" s="994"/>
      <c r="D466" s="994"/>
      <c r="E466" s="994"/>
      <c r="F466" s="994"/>
      <c r="G466" s="994"/>
      <c r="H466" s="994"/>
      <c r="I466" s="994"/>
      <c r="J466" s="994"/>
      <c r="K466" s="994"/>
      <c r="L466" s="994"/>
      <c r="M466" s="994"/>
      <c r="N466" s="994"/>
      <c r="O466" s="994"/>
      <c r="P466" s="994"/>
      <c r="Q466" s="994"/>
      <c r="R466" s="994"/>
      <c r="S466" s="994"/>
    </row>
    <row r="467" spans="1:19" s="242" customFormat="1" ht="12.75">
      <c r="A467" s="98">
        <v>0</v>
      </c>
      <c r="B467" s="98">
        <v>0</v>
      </c>
      <c r="C467" s="98">
        <v>0</v>
      </c>
      <c r="D467" s="98">
        <v>0</v>
      </c>
      <c r="E467" s="98">
        <v>0</v>
      </c>
      <c r="F467" s="98">
        <v>0</v>
      </c>
      <c r="G467" s="98">
        <v>0</v>
      </c>
      <c r="H467" s="98">
        <v>0</v>
      </c>
      <c r="I467" s="98">
        <v>0</v>
      </c>
      <c r="J467" s="98">
        <v>0</v>
      </c>
      <c r="K467" s="98">
        <v>0</v>
      </c>
      <c r="L467" s="98">
        <v>0</v>
      </c>
      <c r="M467" s="98">
        <v>0</v>
      </c>
      <c r="N467" s="98">
        <v>0</v>
      </c>
      <c r="O467" s="98">
        <v>0</v>
      </c>
      <c r="P467" s="98">
        <v>0</v>
      </c>
      <c r="Q467" s="98">
        <v>0</v>
      </c>
      <c r="R467" s="98">
        <v>0</v>
      </c>
      <c r="S467" s="98">
        <v>0</v>
      </c>
    </row>
    <row r="468" spans="1:19">
      <c r="A468" s="994" t="s">
        <v>76</v>
      </c>
      <c r="B468" s="994"/>
      <c r="C468" s="994"/>
      <c r="D468" s="994"/>
      <c r="E468" s="994"/>
      <c r="F468" s="994"/>
      <c r="G468" s="994"/>
      <c r="H468" s="994"/>
      <c r="I468" s="994"/>
      <c r="J468" s="994"/>
      <c r="K468" s="994"/>
      <c r="L468" s="994"/>
      <c r="M468" s="994"/>
      <c r="N468" s="994"/>
      <c r="O468" s="994"/>
      <c r="P468" s="994"/>
      <c r="Q468" s="994"/>
      <c r="R468" s="994"/>
      <c r="S468" s="994"/>
    </row>
    <row r="469" spans="1:19" s="242" customFormat="1" ht="12.75">
      <c r="A469" s="98">
        <v>0</v>
      </c>
      <c r="B469" s="98">
        <v>0</v>
      </c>
      <c r="C469" s="98">
        <v>0</v>
      </c>
      <c r="D469" s="98">
        <v>0</v>
      </c>
      <c r="E469" s="98">
        <v>0</v>
      </c>
      <c r="F469" s="98">
        <v>0</v>
      </c>
      <c r="G469" s="98">
        <v>0</v>
      </c>
      <c r="H469" s="98">
        <v>0</v>
      </c>
      <c r="I469" s="98">
        <v>0</v>
      </c>
      <c r="J469" s="98">
        <v>0</v>
      </c>
      <c r="K469" s="98">
        <v>0</v>
      </c>
      <c r="L469" s="98">
        <v>0</v>
      </c>
      <c r="M469" s="98">
        <v>0</v>
      </c>
      <c r="N469" s="98">
        <v>0</v>
      </c>
      <c r="O469" s="98">
        <v>0</v>
      </c>
      <c r="P469" s="98">
        <v>0</v>
      </c>
      <c r="Q469" s="98">
        <v>0</v>
      </c>
      <c r="R469" s="98">
        <v>0</v>
      </c>
      <c r="S469" s="98">
        <v>0</v>
      </c>
    </row>
    <row r="470" spans="1:19">
      <c r="A470" s="994" t="s">
        <v>77</v>
      </c>
      <c r="B470" s="994"/>
      <c r="C470" s="994"/>
      <c r="D470" s="994"/>
      <c r="E470" s="994"/>
      <c r="F470" s="994"/>
      <c r="G470" s="994"/>
      <c r="H470" s="994"/>
      <c r="I470" s="994"/>
      <c r="J470" s="994"/>
      <c r="K470" s="994"/>
      <c r="L470" s="994"/>
      <c r="M470" s="994"/>
      <c r="N470" s="994"/>
      <c r="O470" s="994"/>
      <c r="P470" s="994"/>
      <c r="Q470" s="994"/>
      <c r="R470" s="994"/>
      <c r="S470" s="994"/>
    </row>
    <row r="471" spans="1:19" s="242" customFormat="1" ht="12.75">
      <c r="A471" s="98">
        <v>0</v>
      </c>
      <c r="B471" s="98">
        <v>0</v>
      </c>
      <c r="C471" s="98">
        <v>0</v>
      </c>
      <c r="D471" s="98">
        <v>0</v>
      </c>
      <c r="E471" s="98">
        <v>0</v>
      </c>
      <c r="F471" s="98">
        <v>0</v>
      </c>
      <c r="G471" s="98">
        <v>0</v>
      </c>
      <c r="H471" s="98">
        <v>0</v>
      </c>
      <c r="I471" s="98">
        <v>0</v>
      </c>
      <c r="J471" s="98">
        <v>0</v>
      </c>
      <c r="K471" s="98">
        <v>0</v>
      </c>
      <c r="L471" s="98">
        <v>0</v>
      </c>
      <c r="M471" s="98">
        <v>0</v>
      </c>
      <c r="N471" s="98">
        <v>0</v>
      </c>
      <c r="O471" s="98">
        <v>0</v>
      </c>
      <c r="P471" s="98">
        <v>0</v>
      </c>
      <c r="Q471" s="98">
        <v>0</v>
      </c>
      <c r="R471" s="98">
        <v>0</v>
      </c>
      <c r="S471" s="98">
        <v>0</v>
      </c>
    </row>
    <row r="472" spans="1:19">
      <c r="A472" s="994" t="s">
        <v>78</v>
      </c>
      <c r="B472" s="994"/>
      <c r="C472" s="994"/>
      <c r="D472" s="994"/>
      <c r="E472" s="994"/>
      <c r="F472" s="994"/>
      <c r="G472" s="994"/>
      <c r="H472" s="994"/>
      <c r="I472" s="994"/>
      <c r="J472" s="994"/>
      <c r="K472" s="994"/>
      <c r="L472" s="994"/>
      <c r="M472" s="994"/>
      <c r="N472" s="994"/>
      <c r="O472" s="994"/>
      <c r="P472" s="994"/>
      <c r="Q472" s="994"/>
      <c r="R472" s="994"/>
      <c r="S472" s="994"/>
    </row>
    <row r="473" spans="1:19" s="242" customFormat="1" ht="12.75">
      <c r="A473" s="98">
        <v>0</v>
      </c>
      <c r="B473" s="98">
        <v>0</v>
      </c>
      <c r="C473" s="98">
        <v>0</v>
      </c>
      <c r="D473" s="98">
        <v>0</v>
      </c>
      <c r="E473" s="98">
        <v>0</v>
      </c>
      <c r="F473" s="98">
        <v>0</v>
      </c>
      <c r="G473" s="98">
        <v>0</v>
      </c>
      <c r="H473" s="98">
        <v>0</v>
      </c>
      <c r="I473" s="98">
        <v>0</v>
      </c>
      <c r="J473" s="98">
        <v>0</v>
      </c>
      <c r="K473" s="98">
        <v>0</v>
      </c>
      <c r="L473" s="98">
        <v>0</v>
      </c>
      <c r="M473" s="98">
        <v>0</v>
      </c>
      <c r="N473" s="98">
        <v>0</v>
      </c>
      <c r="O473" s="98">
        <v>0</v>
      </c>
      <c r="P473" s="98">
        <v>0</v>
      </c>
      <c r="Q473" s="98">
        <v>0</v>
      </c>
      <c r="R473" s="98">
        <v>0</v>
      </c>
      <c r="S473" s="98">
        <v>0</v>
      </c>
    </row>
    <row r="474" spans="1:19">
      <c r="A474" s="994" t="s">
        <v>79</v>
      </c>
      <c r="B474" s="994"/>
      <c r="C474" s="994"/>
      <c r="D474" s="994"/>
      <c r="E474" s="994"/>
      <c r="F474" s="994"/>
      <c r="G474" s="994"/>
      <c r="H474" s="994"/>
      <c r="I474" s="994"/>
      <c r="J474" s="994"/>
      <c r="K474" s="994"/>
      <c r="L474" s="994"/>
      <c r="M474" s="994"/>
      <c r="N474" s="994"/>
      <c r="O474" s="994"/>
      <c r="P474" s="994"/>
      <c r="Q474" s="994"/>
      <c r="R474" s="994"/>
      <c r="S474" s="994"/>
    </row>
    <row r="475" spans="1:19" s="242" customFormat="1" ht="12.75">
      <c r="A475" s="98">
        <v>0</v>
      </c>
      <c r="B475" s="98">
        <v>0</v>
      </c>
      <c r="C475" s="98">
        <v>0</v>
      </c>
      <c r="D475" s="98">
        <v>0</v>
      </c>
      <c r="E475" s="98">
        <v>0</v>
      </c>
      <c r="F475" s="98">
        <v>0</v>
      </c>
      <c r="G475" s="98">
        <v>0</v>
      </c>
      <c r="H475" s="98">
        <v>0</v>
      </c>
      <c r="I475" s="98">
        <v>0</v>
      </c>
      <c r="J475" s="98">
        <v>0</v>
      </c>
      <c r="K475" s="98">
        <v>0</v>
      </c>
      <c r="L475" s="98">
        <v>0</v>
      </c>
      <c r="M475" s="98">
        <v>0</v>
      </c>
      <c r="N475" s="98">
        <v>0</v>
      </c>
      <c r="O475" s="98">
        <v>0</v>
      </c>
      <c r="P475" s="98">
        <v>0</v>
      </c>
      <c r="Q475" s="98">
        <v>0</v>
      </c>
      <c r="R475" s="98">
        <v>0</v>
      </c>
      <c r="S475" s="98">
        <v>0</v>
      </c>
    </row>
    <row r="476" spans="1:19">
      <c r="A476" s="994" t="s">
        <v>80</v>
      </c>
      <c r="B476" s="994"/>
      <c r="C476" s="994"/>
      <c r="D476" s="994"/>
      <c r="E476" s="994"/>
      <c r="F476" s="994"/>
      <c r="G476" s="994"/>
      <c r="H476" s="994"/>
      <c r="I476" s="994"/>
      <c r="J476" s="994"/>
      <c r="K476" s="994"/>
      <c r="L476" s="994"/>
      <c r="M476" s="994"/>
      <c r="N476" s="994"/>
      <c r="O476" s="994"/>
      <c r="P476" s="994"/>
      <c r="Q476" s="994"/>
      <c r="R476" s="994"/>
      <c r="S476" s="994"/>
    </row>
    <row r="477" spans="1:19" s="242" customFormat="1" ht="12.75">
      <c r="A477" s="98">
        <v>0</v>
      </c>
      <c r="B477" s="98">
        <v>0</v>
      </c>
      <c r="C477" s="98">
        <v>0</v>
      </c>
      <c r="D477" s="98">
        <v>0</v>
      </c>
      <c r="E477" s="98">
        <v>0</v>
      </c>
      <c r="F477" s="98">
        <v>0</v>
      </c>
      <c r="G477" s="98">
        <v>0</v>
      </c>
      <c r="H477" s="98">
        <v>0</v>
      </c>
      <c r="I477" s="98">
        <v>0</v>
      </c>
      <c r="J477" s="98">
        <v>0</v>
      </c>
      <c r="K477" s="98">
        <v>0</v>
      </c>
      <c r="L477" s="98">
        <v>0</v>
      </c>
      <c r="M477" s="98">
        <v>0</v>
      </c>
      <c r="N477" s="98">
        <v>0</v>
      </c>
      <c r="O477" s="98">
        <v>0</v>
      </c>
      <c r="P477" s="98">
        <v>0</v>
      </c>
      <c r="Q477" s="98">
        <v>0</v>
      </c>
      <c r="R477" s="98">
        <v>0</v>
      </c>
      <c r="S477" s="98">
        <v>0</v>
      </c>
    </row>
    <row r="478" spans="1:19">
      <c r="A478" s="999" t="s">
        <v>3655</v>
      </c>
      <c r="B478" s="999"/>
      <c r="C478" s="999"/>
      <c r="D478" s="999"/>
      <c r="E478" s="999"/>
      <c r="F478" s="999"/>
      <c r="G478" s="999"/>
      <c r="H478" s="999"/>
      <c r="I478" s="999"/>
      <c r="J478" s="999"/>
      <c r="K478" s="999"/>
      <c r="L478" s="999"/>
      <c r="M478" s="999"/>
      <c r="N478" s="999"/>
      <c r="O478" s="999"/>
      <c r="P478" s="999"/>
      <c r="Q478" s="999"/>
      <c r="R478" s="999"/>
      <c r="S478" s="999"/>
    </row>
    <row r="479" spans="1:19" s="96" customFormat="1">
      <c r="A479" s="192">
        <f>SUM(A477,A475,A473,A471,A469,A467,A465,A463,A461,A459,A457,A455)</f>
        <v>0</v>
      </c>
      <c r="B479" s="349">
        <f t="shared" ref="B479:S479" si="11">SUM(B477,B475,B473,B471,B469,B467,B465,B463,B461,B459,B457,B455)</f>
        <v>0</v>
      </c>
      <c r="C479" s="349">
        <f t="shared" si="11"/>
        <v>0</v>
      </c>
      <c r="D479" s="349">
        <f t="shared" si="11"/>
        <v>0</v>
      </c>
      <c r="E479" s="349">
        <f t="shared" si="11"/>
        <v>0</v>
      </c>
      <c r="F479" s="349">
        <f t="shared" si="11"/>
        <v>0</v>
      </c>
      <c r="G479" s="349">
        <f t="shared" si="11"/>
        <v>0</v>
      </c>
      <c r="H479" s="349">
        <f t="shared" si="11"/>
        <v>0</v>
      </c>
      <c r="I479" s="349">
        <f t="shared" si="11"/>
        <v>0</v>
      </c>
      <c r="J479" s="349">
        <f t="shared" si="11"/>
        <v>0</v>
      </c>
      <c r="K479" s="349">
        <f t="shared" si="11"/>
        <v>0</v>
      </c>
      <c r="L479" s="349">
        <f t="shared" si="11"/>
        <v>0</v>
      </c>
      <c r="M479" s="349">
        <f t="shared" si="11"/>
        <v>0</v>
      </c>
      <c r="N479" s="349">
        <f t="shared" si="11"/>
        <v>0</v>
      </c>
      <c r="O479" s="349">
        <f t="shared" si="11"/>
        <v>0</v>
      </c>
      <c r="P479" s="349">
        <f t="shared" si="11"/>
        <v>0</v>
      </c>
      <c r="Q479" s="349">
        <f t="shared" si="11"/>
        <v>0</v>
      </c>
      <c r="R479" s="349">
        <f t="shared" si="11"/>
        <v>0</v>
      </c>
      <c r="S479" s="349">
        <f t="shared" si="11"/>
        <v>0</v>
      </c>
    </row>
    <row r="480" spans="1:19">
      <c r="A480" s="143"/>
      <c r="B480" s="143"/>
      <c r="C480" s="143"/>
      <c r="D480" s="143"/>
      <c r="E480" s="143"/>
      <c r="F480" s="143"/>
      <c r="G480" s="143"/>
      <c r="H480" s="143"/>
      <c r="I480" s="143"/>
      <c r="J480" s="143"/>
      <c r="K480" s="143"/>
      <c r="L480" s="143"/>
      <c r="M480" s="143"/>
      <c r="N480" s="143"/>
      <c r="O480" s="143"/>
      <c r="P480" s="143"/>
      <c r="Q480" s="143"/>
      <c r="R480" s="143"/>
      <c r="S480" s="143"/>
    </row>
    <row r="481" spans="1:19" ht="22.5" customHeight="1">
      <c r="A481" s="1259" t="s">
        <v>2352</v>
      </c>
      <c r="B481" s="1259"/>
      <c r="C481" s="1259"/>
      <c r="D481" s="1259"/>
      <c r="E481" s="1259"/>
      <c r="F481" s="1259"/>
      <c r="G481" s="1259"/>
      <c r="H481" s="1259"/>
      <c r="I481" s="1259"/>
      <c r="J481" s="1259"/>
      <c r="K481" s="1259"/>
      <c r="L481" s="1259"/>
      <c r="M481" s="1259"/>
      <c r="N481" s="1259"/>
      <c r="O481" s="1259"/>
      <c r="P481" s="1259"/>
      <c r="Q481" s="1259"/>
      <c r="R481" s="1259"/>
      <c r="S481" s="1260"/>
    </row>
    <row r="482" spans="1:19">
      <c r="A482" s="1109" t="s">
        <v>3654</v>
      </c>
      <c r="B482" s="1109"/>
      <c r="C482" s="1109"/>
      <c r="D482" s="1109"/>
      <c r="E482" s="1109"/>
      <c r="F482" s="1109"/>
      <c r="G482" s="1109"/>
      <c r="H482" s="1109"/>
      <c r="I482" s="1109"/>
      <c r="J482" s="1109"/>
      <c r="K482" s="1109"/>
      <c r="L482" s="1109"/>
      <c r="M482" s="1109"/>
      <c r="N482" s="1109"/>
      <c r="O482" s="1109"/>
      <c r="P482" s="1109"/>
      <c r="Q482" s="1109"/>
      <c r="R482" s="1109"/>
      <c r="S482" s="1110"/>
    </row>
    <row r="483" spans="1:19">
      <c r="A483" s="976" t="s">
        <v>81</v>
      </c>
      <c r="B483" s="977"/>
      <c r="C483" s="977"/>
      <c r="D483" s="977"/>
      <c r="E483" s="977"/>
      <c r="F483" s="977"/>
      <c r="G483" s="977"/>
      <c r="H483" s="977"/>
      <c r="I483" s="977"/>
      <c r="J483" s="977"/>
      <c r="K483" s="977"/>
      <c r="L483" s="977"/>
      <c r="M483" s="977"/>
      <c r="N483" s="977"/>
      <c r="O483" s="977"/>
      <c r="P483" s="977"/>
      <c r="Q483" s="977"/>
      <c r="R483" s="977"/>
      <c r="S483" s="978"/>
    </row>
    <row r="484" spans="1:19">
      <c r="A484" s="976" t="s">
        <v>1979</v>
      </c>
      <c r="B484" s="977"/>
      <c r="C484" s="977"/>
      <c r="D484" s="977"/>
      <c r="E484" s="977"/>
      <c r="F484" s="977"/>
      <c r="G484" s="977"/>
      <c r="H484" s="977"/>
      <c r="I484" s="977"/>
      <c r="J484" s="977"/>
      <c r="K484" s="977"/>
      <c r="L484" s="977"/>
      <c r="M484" s="977"/>
      <c r="N484" s="977"/>
      <c r="O484" s="977"/>
      <c r="P484" s="977"/>
      <c r="Q484" s="977"/>
      <c r="R484" s="977"/>
      <c r="S484" s="978"/>
    </row>
    <row r="485" spans="1:19">
      <c r="A485" s="976" t="s">
        <v>1980</v>
      </c>
      <c r="B485" s="977"/>
      <c r="C485" s="977"/>
      <c r="D485" s="977"/>
      <c r="E485" s="977"/>
      <c r="F485" s="977"/>
      <c r="G485" s="977"/>
      <c r="H485" s="977"/>
      <c r="I485" s="977"/>
      <c r="J485" s="977"/>
      <c r="K485" s="977"/>
      <c r="L485" s="977"/>
      <c r="M485" s="977"/>
      <c r="N485" s="977"/>
      <c r="O485" s="977"/>
      <c r="P485" s="977"/>
      <c r="Q485" s="977"/>
      <c r="R485" s="977"/>
      <c r="S485" s="978"/>
    </row>
    <row r="486" spans="1:19">
      <c r="A486" s="976" t="s">
        <v>1981</v>
      </c>
      <c r="B486" s="977"/>
      <c r="C486" s="977"/>
      <c r="D486" s="977"/>
      <c r="E486" s="977"/>
      <c r="F486" s="977"/>
      <c r="G486" s="977"/>
      <c r="H486" s="977"/>
      <c r="I486" s="977"/>
      <c r="J486" s="977"/>
      <c r="K486" s="977"/>
      <c r="L486" s="977"/>
      <c r="M486" s="977"/>
      <c r="N486" s="977"/>
      <c r="O486" s="977"/>
      <c r="P486" s="977"/>
      <c r="Q486" s="977"/>
      <c r="R486" s="977"/>
      <c r="S486" s="978"/>
    </row>
    <row r="487" spans="1:19">
      <c r="A487" s="976" t="s">
        <v>1982</v>
      </c>
      <c r="B487" s="977"/>
      <c r="C487" s="977"/>
      <c r="D487" s="977"/>
      <c r="E487" s="977"/>
      <c r="F487" s="977"/>
      <c r="G487" s="977"/>
      <c r="H487" s="977"/>
      <c r="I487" s="977"/>
      <c r="J487" s="977"/>
      <c r="K487" s="977"/>
      <c r="L487" s="977"/>
      <c r="M487" s="977"/>
      <c r="N487" s="977"/>
      <c r="O487" s="977"/>
      <c r="P487" s="977"/>
      <c r="Q487" s="977"/>
      <c r="R487" s="977"/>
      <c r="S487" s="978"/>
    </row>
    <row r="488" spans="1:19">
      <c r="A488" s="976" t="s">
        <v>1983</v>
      </c>
      <c r="B488" s="977"/>
      <c r="C488" s="977"/>
      <c r="D488" s="977"/>
      <c r="E488" s="977"/>
      <c r="F488" s="977"/>
      <c r="G488" s="977"/>
      <c r="H488" s="977"/>
      <c r="I488" s="977"/>
      <c r="J488" s="977"/>
      <c r="K488" s="977"/>
      <c r="L488" s="977"/>
      <c r="M488" s="977"/>
      <c r="N488" s="977"/>
      <c r="O488" s="977"/>
      <c r="P488" s="977"/>
      <c r="Q488" s="977"/>
      <c r="R488" s="977"/>
      <c r="S488" s="978"/>
    </row>
    <row r="489" spans="1:19">
      <c r="A489" s="976" t="s">
        <v>1984</v>
      </c>
      <c r="B489" s="977"/>
      <c r="C489" s="977"/>
      <c r="D489" s="977"/>
      <c r="E489" s="977"/>
      <c r="F489" s="977"/>
      <c r="G489" s="977"/>
      <c r="H489" s="977"/>
      <c r="I489" s="977"/>
      <c r="J489" s="977"/>
      <c r="K489" s="977"/>
      <c r="L489" s="977"/>
      <c r="M489" s="977"/>
      <c r="N489" s="977"/>
      <c r="O489" s="977"/>
      <c r="P489" s="977"/>
      <c r="Q489" s="977"/>
      <c r="R489" s="977"/>
      <c r="S489" s="978"/>
    </row>
    <row r="490" spans="1:19">
      <c r="A490" s="982" t="s">
        <v>1985</v>
      </c>
      <c r="B490" s="983"/>
      <c r="C490" s="983"/>
      <c r="D490" s="983"/>
      <c r="E490" s="983"/>
      <c r="F490" s="983"/>
      <c r="G490" s="983"/>
      <c r="H490" s="983"/>
      <c r="I490" s="983"/>
      <c r="J490" s="983"/>
      <c r="K490" s="983"/>
      <c r="L490" s="983"/>
      <c r="M490" s="983"/>
      <c r="N490" s="983"/>
      <c r="O490" s="983"/>
      <c r="P490" s="983"/>
      <c r="Q490" s="983"/>
      <c r="R490" s="983"/>
      <c r="S490" s="984"/>
    </row>
    <row r="491" spans="1:19" ht="31.5" customHeight="1">
      <c r="A491" s="985" t="s">
        <v>41</v>
      </c>
      <c r="B491" s="985"/>
      <c r="C491" s="985"/>
      <c r="D491" s="985" t="s">
        <v>42</v>
      </c>
      <c r="E491" s="985"/>
      <c r="F491" s="985" t="s">
        <v>43</v>
      </c>
      <c r="G491" s="985"/>
      <c r="H491" s="985"/>
      <c r="I491" s="985" t="s">
        <v>44</v>
      </c>
      <c r="J491" s="985"/>
      <c r="K491" s="986" t="s">
        <v>45</v>
      </c>
      <c r="L491" s="987"/>
      <c r="M491" s="987"/>
      <c r="N491" s="988"/>
      <c r="O491" s="989" t="s">
        <v>46</v>
      </c>
      <c r="P491" s="989"/>
      <c r="Q491" s="990"/>
      <c r="R491" s="985" t="s">
        <v>47</v>
      </c>
      <c r="S491" s="985"/>
    </row>
    <row r="492" spans="1:19" ht="32.25" customHeight="1">
      <c r="A492" s="991" t="s">
        <v>48</v>
      </c>
      <c r="B492" s="991" t="s">
        <v>49</v>
      </c>
      <c r="C492" s="1002" t="s">
        <v>50</v>
      </c>
      <c r="D492" s="991" t="s">
        <v>51</v>
      </c>
      <c r="E492" s="991" t="s">
        <v>52</v>
      </c>
      <c r="F492" s="986" t="s">
        <v>53</v>
      </c>
      <c r="G492" s="992"/>
      <c r="H492" s="993"/>
      <c r="I492" s="991" t="s">
        <v>54</v>
      </c>
      <c r="J492" s="991" t="s">
        <v>55</v>
      </c>
      <c r="K492" s="986" t="s">
        <v>56</v>
      </c>
      <c r="L492" s="993"/>
      <c r="M492" s="986" t="s">
        <v>57</v>
      </c>
      <c r="N492" s="993"/>
      <c r="O492" s="991" t="s">
        <v>58</v>
      </c>
      <c r="P492" s="991" t="s">
        <v>59</v>
      </c>
      <c r="Q492" s="991" t="s">
        <v>60</v>
      </c>
      <c r="R492" s="991" t="s">
        <v>61</v>
      </c>
      <c r="S492" s="991" t="s">
        <v>62</v>
      </c>
    </row>
    <row r="493" spans="1:19" ht="57" customHeight="1">
      <c r="A493" s="985"/>
      <c r="B493" s="985"/>
      <c r="C493" s="1003"/>
      <c r="D493" s="985"/>
      <c r="E493" s="985"/>
      <c r="F493" s="136" t="s">
        <v>63</v>
      </c>
      <c r="G493" s="136" t="s">
        <v>64</v>
      </c>
      <c r="H493" s="136" t="s">
        <v>65</v>
      </c>
      <c r="I493" s="985"/>
      <c r="J493" s="985"/>
      <c r="K493" s="139" t="s">
        <v>66</v>
      </c>
      <c r="L493" s="139" t="s">
        <v>67</v>
      </c>
      <c r="M493" s="139" t="s">
        <v>68</v>
      </c>
      <c r="N493" s="139" t="s">
        <v>67</v>
      </c>
      <c r="O493" s="985"/>
      <c r="P493" s="985"/>
      <c r="Q493" s="985"/>
      <c r="R493" s="985"/>
      <c r="S493" s="985"/>
    </row>
    <row r="494" spans="1:19">
      <c r="A494" s="994" t="s">
        <v>69</v>
      </c>
      <c r="B494" s="994"/>
      <c r="C494" s="994"/>
      <c r="D494" s="994"/>
      <c r="E494" s="994"/>
      <c r="F494" s="994"/>
      <c r="G494" s="994"/>
      <c r="H494" s="994"/>
      <c r="I494" s="994"/>
      <c r="J494" s="994"/>
      <c r="K494" s="994"/>
      <c r="L494" s="994"/>
      <c r="M494" s="994"/>
      <c r="N494" s="994"/>
      <c r="O494" s="994"/>
      <c r="P494" s="994"/>
      <c r="Q494" s="994"/>
      <c r="R494" s="994"/>
      <c r="S494" s="994"/>
    </row>
    <row r="495" spans="1:19" s="242" customFormat="1" ht="12.75">
      <c r="A495" s="98">
        <v>0</v>
      </c>
      <c r="B495" s="98">
        <v>0</v>
      </c>
      <c r="C495" s="98">
        <v>0</v>
      </c>
      <c r="D495" s="98">
        <v>0</v>
      </c>
      <c r="E495" s="98">
        <v>0</v>
      </c>
      <c r="F495" s="98">
        <v>0</v>
      </c>
      <c r="G495" s="98">
        <v>0</v>
      </c>
      <c r="H495" s="98">
        <v>0</v>
      </c>
      <c r="I495" s="98">
        <v>0</v>
      </c>
      <c r="J495" s="98">
        <v>0</v>
      </c>
      <c r="K495" s="98">
        <v>0</v>
      </c>
      <c r="L495" s="98">
        <v>0</v>
      </c>
      <c r="M495" s="98">
        <v>0</v>
      </c>
      <c r="N495" s="98">
        <v>0</v>
      </c>
      <c r="O495" s="98">
        <v>0</v>
      </c>
      <c r="P495" s="98">
        <v>0</v>
      </c>
      <c r="Q495" s="98">
        <v>0</v>
      </c>
      <c r="R495" s="98">
        <v>0</v>
      </c>
      <c r="S495" s="98">
        <v>0</v>
      </c>
    </row>
    <row r="496" spans="1:19">
      <c r="A496" s="994" t="s">
        <v>70</v>
      </c>
      <c r="B496" s="994"/>
      <c r="C496" s="994"/>
      <c r="D496" s="994"/>
      <c r="E496" s="994"/>
      <c r="F496" s="994"/>
      <c r="G496" s="994"/>
      <c r="H496" s="994"/>
      <c r="I496" s="994"/>
      <c r="J496" s="994"/>
      <c r="K496" s="994"/>
      <c r="L496" s="994"/>
      <c r="M496" s="994"/>
      <c r="N496" s="994"/>
      <c r="O496" s="994"/>
      <c r="P496" s="994"/>
      <c r="Q496" s="994"/>
      <c r="R496" s="994"/>
      <c r="S496" s="994"/>
    </row>
    <row r="497" spans="1:19" s="242" customFormat="1" ht="12.75">
      <c r="A497" s="98">
        <v>0</v>
      </c>
      <c r="B497" s="98">
        <v>0</v>
      </c>
      <c r="C497" s="98">
        <v>0</v>
      </c>
      <c r="D497" s="98">
        <v>0</v>
      </c>
      <c r="E497" s="98">
        <v>0</v>
      </c>
      <c r="F497" s="98">
        <v>0</v>
      </c>
      <c r="G497" s="98">
        <v>0</v>
      </c>
      <c r="H497" s="98">
        <v>0</v>
      </c>
      <c r="I497" s="98">
        <v>0</v>
      </c>
      <c r="J497" s="98">
        <v>0</v>
      </c>
      <c r="K497" s="98">
        <v>0</v>
      </c>
      <c r="L497" s="98">
        <v>0</v>
      </c>
      <c r="M497" s="98">
        <v>0</v>
      </c>
      <c r="N497" s="98">
        <v>0</v>
      </c>
      <c r="O497" s="98">
        <v>0</v>
      </c>
      <c r="P497" s="98">
        <v>0</v>
      </c>
      <c r="Q497" s="98">
        <v>0</v>
      </c>
      <c r="R497" s="98">
        <v>0</v>
      </c>
      <c r="S497" s="98">
        <v>0</v>
      </c>
    </row>
    <row r="498" spans="1:19">
      <c r="A498" s="994" t="s">
        <v>71</v>
      </c>
      <c r="B498" s="994"/>
      <c r="C498" s="994"/>
      <c r="D498" s="994"/>
      <c r="E498" s="994"/>
      <c r="F498" s="994"/>
      <c r="G498" s="994"/>
      <c r="H498" s="994"/>
      <c r="I498" s="994"/>
      <c r="J498" s="994"/>
      <c r="K498" s="994"/>
      <c r="L498" s="994"/>
      <c r="M498" s="994"/>
      <c r="N498" s="994"/>
      <c r="O498" s="994"/>
      <c r="P498" s="994"/>
      <c r="Q498" s="994"/>
      <c r="R498" s="994"/>
      <c r="S498" s="994"/>
    </row>
    <row r="499" spans="1:19" s="242" customFormat="1" ht="12.75">
      <c r="A499" s="98">
        <v>0</v>
      </c>
      <c r="B499" s="98">
        <v>0</v>
      </c>
      <c r="C499" s="98">
        <v>0</v>
      </c>
      <c r="D499" s="98">
        <v>0</v>
      </c>
      <c r="E499" s="98">
        <v>0</v>
      </c>
      <c r="F499" s="98">
        <v>0</v>
      </c>
      <c r="G499" s="98">
        <v>0</v>
      </c>
      <c r="H499" s="98">
        <v>0</v>
      </c>
      <c r="I499" s="98">
        <v>0</v>
      </c>
      <c r="J499" s="98">
        <v>0</v>
      </c>
      <c r="K499" s="98">
        <v>0</v>
      </c>
      <c r="L499" s="98">
        <v>0</v>
      </c>
      <c r="M499" s="98">
        <v>0</v>
      </c>
      <c r="N499" s="98">
        <v>0</v>
      </c>
      <c r="O499" s="98">
        <v>0</v>
      </c>
      <c r="P499" s="98">
        <v>0</v>
      </c>
      <c r="Q499" s="98">
        <v>0</v>
      </c>
      <c r="R499" s="98">
        <v>0</v>
      </c>
      <c r="S499" s="98">
        <v>0</v>
      </c>
    </row>
    <row r="500" spans="1:19">
      <c r="A500" s="994" t="s">
        <v>72</v>
      </c>
      <c r="B500" s="994"/>
      <c r="C500" s="994"/>
      <c r="D500" s="994"/>
      <c r="E500" s="994"/>
      <c r="F500" s="994"/>
      <c r="G500" s="994"/>
      <c r="H500" s="994"/>
      <c r="I500" s="994"/>
      <c r="J500" s="994"/>
      <c r="K500" s="994"/>
      <c r="L500" s="994"/>
      <c r="M500" s="994"/>
      <c r="N500" s="994"/>
      <c r="O500" s="994"/>
      <c r="P500" s="994"/>
      <c r="Q500" s="994"/>
      <c r="R500" s="994"/>
      <c r="S500" s="994"/>
    </row>
    <row r="501" spans="1:19" s="242" customFormat="1" ht="12.75">
      <c r="A501" s="98">
        <v>0</v>
      </c>
      <c r="B501" s="98">
        <v>0</v>
      </c>
      <c r="C501" s="98">
        <v>0</v>
      </c>
      <c r="D501" s="98">
        <v>0</v>
      </c>
      <c r="E501" s="98">
        <v>0</v>
      </c>
      <c r="F501" s="98">
        <v>0</v>
      </c>
      <c r="G501" s="98">
        <v>0</v>
      </c>
      <c r="H501" s="98">
        <v>0</v>
      </c>
      <c r="I501" s="98">
        <v>0</v>
      </c>
      <c r="J501" s="98">
        <v>0</v>
      </c>
      <c r="K501" s="98">
        <v>0</v>
      </c>
      <c r="L501" s="98">
        <v>0</v>
      </c>
      <c r="M501" s="98">
        <v>0</v>
      </c>
      <c r="N501" s="98">
        <v>0</v>
      </c>
      <c r="O501" s="98">
        <v>0</v>
      </c>
      <c r="P501" s="98">
        <v>0</v>
      </c>
      <c r="Q501" s="98">
        <v>0</v>
      </c>
      <c r="R501" s="98">
        <v>0</v>
      </c>
      <c r="S501" s="98">
        <v>0</v>
      </c>
    </row>
    <row r="502" spans="1:19">
      <c r="A502" s="995" t="s">
        <v>73</v>
      </c>
      <c r="B502" s="995"/>
      <c r="C502" s="995"/>
      <c r="D502" s="995"/>
      <c r="E502" s="995"/>
      <c r="F502" s="995"/>
      <c r="G502" s="995"/>
      <c r="H502" s="995"/>
      <c r="I502" s="995"/>
      <c r="J502" s="995"/>
      <c r="K502" s="995"/>
      <c r="L502" s="995"/>
      <c r="M502" s="995"/>
      <c r="N502" s="995"/>
      <c r="O502" s="995"/>
      <c r="P502" s="995"/>
      <c r="Q502" s="995"/>
      <c r="R502" s="995"/>
      <c r="S502" s="995"/>
    </row>
    <row r="503" spans="1:19" s="242" customFormat="1" ht="12.75">
      <c r="A503" s="98">
        <v>0</v>
      </c>
      <c r="B503" s="98">
        <v>0</v>
      </c>
      <c r="C503" s="98">
        <v>0</v>
      </c>
      <c r="D503" s="98">
        <v>0</v>
      </c>
      <c r="E503" s="98">
        <v>0</v>
      </c>
      <c r="F503" s="98">
        <v>0</v>
      </c>
      <c r="G503" s="98">
        <v>0</v>
      </c>
      <c r="H503" s="98">
        <v>0</v>
      </c>
      <c r="I503" s="98">
        <v>0</v>
      </c>
      <c r="J503" s="98">
        <v>0</v>
      </c>
      <c r="K503" s="98">
        <v>0</v>
      </c>
      <c r="L503" s="98">
        <v>0</v>
      </c>
      <c r="M503" s="98">
        <v>0</v>
      </c>
      <c r="N503" s="98">
        <v>0</v>
      </c>
      <c r="O503" s="98">
        <v>0</v>
      </c>
      <c r="P503" s="98">
        <v>0</v>
      </c>
      <c r="Q503" s="98">
        <v>0</v>
      </c>
      <c r="R503" s="98">
        <v>0</v>
      </c>
      <c r="S503" s="98">
        <v>0</v>
      </c>
    </row>
    <row r="504" spans="1:19">
      <c r="A504" s="994" t="s">
        <v>74</v>
      </c>
      <c r="B504" s="994"/>
      <c r="C504" s="994"/>
      <c r="D504" s="994"/>
      <c r="E504" s="994"/>
      <c r="F504" s="994"/>
      <c r="G504" s="994"/>
      <c r="H504" s="994"/>
      <c r="I504" s="994"/>
      <c r="J504" s="994"/>
      <c r="K504" s="994"/>
      <c r="L504" s="994"/>
      <c r="M504" s="994"/>
      <c r="N504" s="994"/>
      <c r="O504" s="994"/>
      <c r="P504" s="994"/>
      <c r="Q504" s="994"/>
      <c r="R504" s="994"/>
      <c r="S504" s="994"/>
    </row>
    <row r="505" spans="1:19" s="567" customFormat="1" ht="12.75">
      <c r="A505" s="18">
        <v>0</v>
      </c>
      <c r="B505" s="18">
        <v>0</v>
      </c>
      <c r="C505" s="18">
        <v>0</v>
      </c>
      <c r="D505" s="18">
        <v>0</v>
      </c>
      <c r="E505" s="18">
        <v>0</v>
      </c>
      <c r="F505" s="18">
        <v>0</v>
      </c>
      <c r="G505" s="18">
        <v>0</v>
      </c>
      <c r="H505" s="18">
        <v>0</v>
      </c>
      <c r="I505" s="18">
        <v>0</v>
      </c>
      <c r="J505" s="18">
        <v>0</v>
      </c>
      <c r="K505" s="18">
        <v>0</v>
      </c>
      <c r="L505" s="18">
        <v>0</v>
      </c>
      <c r="M505" s="18">
        <v>0</v>
      </c>
      <c r="N505" s="18">
        <v>0</v>
      </c>
      <c r="O505" s="18">
        <v>0</v>
      </c>
      <c r="P505" s="18">
        <v>0</v>
      </c>
      <c r="Q505" s="18">
        <v>0</v>
      </c>
      <c r="R505" s="18">
        <v>0</v>
      </c>
      <c r="S505" s="18">
        <v>0</v>
      </c>
    </row>
    <row r="506" spans="1:19">
      <c r="A506" s="994" t="s">
        <v>75</v>
      </c>
      <c r="B506" s="994"/>
      <c r="C506" s="994"/>
      <c r="D506" s="994"/>
      <c r="E506" s="994"/>
      <c r="F506" s="994"/>
      <c r="G506" s="994"/>
      <c r="H506" s="994"/>
      <c r="I506" s="994"/>
      <c r="J506" s="994"/>
      <c r="K506" s="994"/>
      <c r="L506" s="994"/>
      <c r="M506" s="994"/>
      <c r="N506" s="994"/>
      <c r="O506" s="994"/>
      <c r="P506" s="994"/>
      <c r="Q506" s="994"/>
      <c r="R506" s="994"/>
      <c r="S506" s="994"/>
    </row>
    <row r="507" spans="1:19" s="242" customFormat="1" ht="12.75">
      <c r="A507" s="98">
        <v>0</v>
      </c>
      <c r="B507" s="98">
        <v>0</v>
      </c>
      <c r="C507" s="98">
        <v>0</v>
      </c>
      <c r="D507" s="98">
        <v>0</v>
      </c>
      <c r="E507" s="98">
        <v>0</v>
      </c>
      <c r="F507" s="98">
        <v>0</v>
      </c>
      <c r="G507" s="98">
        <v>0</v>
      </c>
      <c r="H507" s="98">
        <v>0</v>
      </c>
      <c r="I507" s="98">
        <v>0</v>
      </c>
      <c r="J507" s="98">
        <v>0</v>
      </c>
      <c r="K507" s="98">
        <v>0</v>
      </c>
      <c r="L507" s="98">
        <v>0</v>
      </c>
      <c r="M507" s="98">
        <v>0</v>
      </c>
      <c r="N507" s="98">
        <v>0</v>
      </c>
      <c r="O507" s="98">
        <v>0</v>
      </c>
      <c r="P507" s="98">
        <v>0</v>
      </c>
      <c r="Q507" s="98">
        <v>0</v>
      </c>
      <c r="R507" s="98">
        <v>0</v>
      </c>
      <c r="S507" s="98">
        <v>0</v>
      </c>
    </row>
    <row r="508" spans="1:19">
      <c r="A508" s="994" t="s">
        <v>76</v>
      </c>
      <c r="B508" s="994"/>
      <c r="C508" s="994"/>
      <c r="D508" s="994"/>
      <c r="E508" s="994"/>
      <c r="F508" s="994"/>
      <c r="G508" s="994"/>
      <c r="H508" s="994"/>
      <c r="I508" s="994"/>
      <c r="J508" s="994"/>
      <c r="K508" s="994"/>
      <c r="L508" s="994"/>
      <c r="M508" s="994"/>
      <c r="N508" s="994"/>
      <c r="O508" s="994"/>
      <c r="P508" s="994"/>
      <c r="Q508" s="994"/>
      <c r="R508" s="994"/>
      <c r="S508" s="994"/>
    </row>
    <row r="509" spans="1:19" s="242" customFormat="1" ht="12.75">
      <c r="A509" s="98">
        <v>0</v>
      </c>
      <c r="B509" s="98">
        <v>0</v>
      </c>
      <c r="C509" s="98">
        <v>0</v>
      </c>
      <c r="D509" s="98">
        <v>0</v>
      </c>
      <c r="E509" s="98">
        <v>0</v>
      </c>
      <c r="F509" s="98">
        <v>0</v>
      </c>
      <c r="G509" s="98">
        <v>0</v>
      </c>
      <c r="H509" s="98">
        <v>0</v>
      </c>
      <c r="I509" s="98">
        <v>0</v>
      </c>
      <c r="J509" s="98">
        <v>0</v>
      </c>
      <c r="K509" s="98">
        <v>0</v>
      </c>
      <c r="L509" s="98">
        <v>0</v>
      </c>
      <c r="M509" s="98">
        <v>0</v>
      </c>
      <c r="N509" s="98">
        <v>0</v>
      </c>
      <c r="O509" s="98">
        <v>0</v>
      </c>
      <c r="P509" s="98">
        <v>0</v>
      </c>
      <c r="Q509" s="98">
        <v>0</v>
      </c>
      <c r="R509" s="98">
        <v>0</v>
      </c>
      <c r="S509" s="98">
        <v>0</v>
      </c>
    </row>
    <row r="510" spans="1:19">
      <c r="A510" s="994" t="s">
        <v>77</v>
      </c>
      <c r="B510" s="994"/>
      <c r="C510" s="994"/>
      <c r="D510" s="994"/>
      <c r="E510" s="994"/>
      <c r="F510" s="994"/>
      <c r="G510" s="994"/>
      <c r="H510" s="994"/>
      <c r="I510" s="994"/>
      <c r="J510" s="994"/>
      <c r="K510" s="994"/>
      <c r="L510" s="994"/>
      <c r="M510" s="994"/>
      <c r="N510" s="994"/>
      <c r="O510" s="994"/>
      <c r="P510" s="994"/>
      <c r="Q510" s="994"/>
      <c r="R510" s="994"/>
      <c r="S510" s="994"/>
    </row>
    <row r="511" spans="1:19" s="242" customFormat="1" ht="12.75">
      <c r="A511" s="98">
        <v>0</v>
      </c>
      <c r="B511" s="98">
        <v>0</v>
      </c>
      <c r="C511" s="98">
        <v>0</v>
      </c>
      <c r="D511" s="98">
        <v>0</v>
      </c>
      <c r="E511" s="98">
        <v>0</v>
      </c>
      <c r="F511" s="98">
        <v>0</v>
      </c>
      <c r="G511" s="98">
        <v>0</v>
      </c>
      <c r="H511" s="98">
        <v>0</v>
      </c>
      <c r="I511" s="98">
        <v>0</v>
      </c>
      <c r="J511" s="98">
        <v>0</v>
      </c>
      <c r="K511" s="98">
        <v>0</v>
      </c>
      <c r="L511" s="98">
        <v>0</v>
      </c>
      <c r="M511" s="98">
        <v>0</v>
      </c>
      <c r="N511" s="98">
        <v>0</v>
      </c>
      <c r="O511" s="98">
        <v>0</v>
      </c>
      <c r="P511" s="98">
        <v>0</v>
      </c>
      <c r="Q511" s="98">
        <v>0</v>
      </c>
      <c r="R511" s="98">
        <v>0</v>
      </c>
      <c r="S511" s="98">
        <v>0</v>
      </c>
    </row>
    <row r="512" spans="1:19">
      <c r="A512" s="994" t="s">
        <v>78</v>
      </c>
      <c r="B512" s="994"/>
      <c r="C512" s="994"/>
      <c r="D512" s="994"/>
      <c r="E512" s="994"/>
      <c r="F512" s="994"/>
      <c r="G512" s="994"/>
      <c r="H512" s="994"/>
      <c r="I512" s="994"/>
      <c r="J512" s="994"/>
      <c r="K512" s="994"/>
      <c r="L512" s="994"/>
      <c r="M512" s="994"/>
      <c r="N512" s="994"/>
      <c r="O512" s="994"/>
      <c r="P512" s="994"/>
      <c r="Q512" s="994"/>
      <c r="R512" s="994"/>
      <c r="S512" s="994"/>
    </row>
    <row r="513" spans="1:19" s="242" customFormat="1" ht="12.75">
      <c r="A513" s="98">
        <v>0</v>
      </c>
      <c r="B513" s="98">
        <v>0</v>
      </c>
      <c r="C513" s="98">
        <v>0</v>
      </c>
      <c r="D513" s="98">
        <v>0</v>
      </c>
      <c r="E513" s="98">
        <v>0</v>
      </c>
      <c r="F513" s="98">
        <v>0</v>
      </c>
      <c r="G513" s="98">
        <v>0</v>
      </c>
      <c r="H513" s="98">
        <v>0</v>
      </c>
      <c r="I513" s="98">
        <v>0</v>
      </c>
      <c r="J513" s="98">
        <v>0</v>
      </c>
      <c r="K513" s="98">
        <v>0</v>
      </c>
      <c r="L513" s="98">
        <v>0</v>
      </c>
      <c r="M513" s="98">
        <v>0</v>
      </c>
      <c r="N513" s="98">
        <v>0</v>
      </c>
      <c r="O513" s="98">
        <v>0</v>
      </c>
      <c r="P513" s="98">
        <v>0</v>
      </c>
      <c r="Q513" s="98">
        <v>0</v>
      </c>
      <c r="R513" s="98">
        <v>0</v>
      </c>
      <c r="S513" s="98">
        <v>0</v>
      </c>
    </row>
    <row r="514" spans="1:19">
      <c r="A514" s="994" t="s">
        <v>79</v>
      </c>
      <c r="B514" s="994"/>
      <c r="C514" s="994"/>
      <c r="D514" s="994"/>
      <c r="E514" s="994"/>
      <c r="F514" s="994"/>
      <c r="G514" s="994"/>
      <c r="H514" s="994"/>
      <c r="I514" s="994"/>
      <c r="J514" s="994"/>
      <c r="K514" s="994"/>
      <c r="L514" s="994"/>
      <c r="M514" s="994"/>
      <c r="N514" s="994"/>
      <c r="O514" s="994"/>
      <c r="P514" s="994"/>
      <c r="Q514" s="994"/>
      <c r="R514" s="994"/>
      <c r="S514" s="994"/>
    </row>
    <row r="515" spans="1:19" s="242" customFormat="1" ht="12.75">
      <c r="A515" s="98">
        <v>0</v>
      </c>
      <c r="B515" s="98">
        <v>0</v>
      </c>
      <c r="C515" s="98">
        <v>0</v>
      </c>
      <c r="D515" s="98">
        <v>0</v>
      </c>
      <c r="E515" s="98">
        <v>0</v>
      </c>
      <c r="F515" s="98">
        <v>0</v>
      </c>
      <c r="G515" s="98">
        <v>0</v>
      </c>
      <c r="H515" s="98">
        <v>0</v>
      </c>
      <c r="I515" s="98">
        <v>0</v>
      </c>
      <c r="J515" s="98">
        <v>0</v>
      </c>
      <c r="K515" s="98">
        <v>0</v>
      </c>
      <c r="L515" s="98">
        <v>0</v>
      </c>
      <c r="M515" s="98">
        <v>0</v>
      </c>
      <c r="N515" s="98">
        <v>0</v>
      </c>
      <c r="O515" s="98">
        <v>0</v>
      </c>
      <c r="P515" s="98">
        <v>0</v>
      </c>
      <c r="Q515" s="98">
        <v>0</v>
      </c>
      <c r="R515" s="98">
        <v>0</v>
      </c>
      <c r="S515" s="98">
        <v>0</v>
      </c>
    </row>
    <row r="516" spans="1:19">
      <c r="A516" s="994" t="s">
        <v>80</v>
      </c>
      <c r="B516" s="994"/>
      <c r="C516" s="994"/>
      <c r="D516" s="994"/>
      <c r="E516" s="994"/>
      <c r="F516" s="994"/>
      <c r="G516" s="994"/>
      <c r="H516" s="994"/>
      <c r="I516" s="994"/>
      <c r="J516" s="994"/>
      <c r="K516" s="994"/>
      <c r="L516" s="994"/>
      <c r="M516" s="994"/>
      <c r="N516" s="994"/>
      <c r="O516" s="994"/>
      <c r="P516" s="994"/>
      <c r="Q516" s="994"/>
      <c r="R516" s="994"/>
      <c r="S516" s="994"/>
    </row>
    <row r="517" spans="1:19" s="242" customFormat="1" ht="12.75">
      <c r="A517" s="98">
        <v>0</v>
      </c>
      <c r="B517" s="98">
        <v>0</v>
      </c>
      <c r="C517" s="98">
        <v>0</v>
      </c>
      <c r="D517" s="98">
        <v>0</v>
      </c>
      <c r="E517" s="98">
        <v>0</v>
      </c>
      <c r="F517" s="98">
        <v>0</v>
      </c>
      <c r="G517" s="98">
        <v>0</v>
      </c>
      <c r="H517" s="98">
        <v>0</v>
      </c>
      <c r="I517" s="98">
        <v>0</v>
      </c>
      <c r="J517" s="98">
        <v>0</v>
      </c>
      <c r="K517" s="98">
        <v>0</v>
      </c>
      <c r="L517" s="98">
        <v>0</v>
      </c>
      <c r="M517" s="98">
        <v>0</v>
      </c>
      <c r="N517" s="98">
        <v>0</v>
      </c>
      <c r="O517" s="98">
        <v>0</v>
      </c>
      <c r="P517" s="98">
        <v>0</v>
      </c>
      <c r="Q517" s="98">
        <v>0</v>
      </c>
      <c r="R517" s="98">
        <v>0</v>
      </c>
      <c r="S517" s="98">
        <v>0</v>
      </c>
    </row>
    <row r="518" spans="1:19">
      <c r="A518" s="999" t="s">
        <v>3655</v>
      </c>
      <c r="B518" s="999"/>
      <c r="C518" s="999"/>
      <c r="D518" s="999"/>
      <c r="E518" s="999"/>
      <c r="F518" s="999"/>
      <c r="G518" s="999"/>
      <c r="H518" s="999"/>
      <c r="I518" s="999"/>
      <c r="J518" s="999"/>
      <c r="K518" s="999"/>
      <c r="L518" s="999"/>
      <c r="M518" s="999"/>
      <c r="N518" s="999"/>
      <c r="O518" s="999"/>
      <c r="P518" s="999"/>
      <c r="Q518" s="999"/>
      <c r="R518" s="999"/>
      <c r="S518" s="999"/>
    </row>
    <row r="519" spans="1:19" s="96" customFormat="1">
      <c r="A519" s="192">
        <f>SUM(A517,A515,A513,A511,A509,A507,A505,A503,A501,A499,A497,A495)</f>
        <v>0</v>
      </c>
      <c r="B519" s="349">
        <f t="shared" ref="B519:S519" si="12">SUM(B517,B515,B513,B511,B509,B507,B505,B503,B501,B499,B497,B495)</f>
        <v>0</v>
      </c>
      <c r="C519" s="349">
        <f t="shared" si="12"/>
        <v>0</v>
      </c>
      <c r="D519" s="349">
        <f t="shared" si="12"/>
        <v>0</v>
      </c>
      <c r="E519" s="349">
        <f t="shared" si="12"/>
        <v>0</v>
      </c>
      <c r="F519" s="349">
        <f t="shared" si="12"/>
        <v>0</v>
      </c>
      <c r="G519" s="349">
        <f t="shared" si="12"/>
        <v>0</v>
      </c>
      <c r="H519" s="349">
        <f t="shared" si="12"/>
        <v>0</v>
      </c>
      <c r="I519" s="349">
        <f t="shared" si="12"/>
        <v>0</v>
      </c>
      <c r="J519" s="349">
        <f t="shared" si="12"/>
        <v>0</v>
      </c>
      <c r="K519" s="349">
        <f t="shared" si="12"/>
        <v>0</v>
      </c>
      <c r="L519" s="349">
        <f t="shared" si="12"/>
        <v>0</v>
      </c>
      <c r="M519" s="349">
        <f t="shared" si="12"/>
        <v>0</v>
      </c>
      <c r="N519" s="349">
        <f t="shared" si="12"/>
        <v>0</v>
      </c>
      <c r="O519" s="349">
        <f t="shared" si="12"/>
        <v>0</v>
      </c>
      <c r="P519" s="349">
        <f t="shared" si="12"/>
        <v>0</v>
      </c>
      <c r="Q519" s="349">
        <f t="shared" si="12"/>
        <v>0</v>
      </c>
      <c r="R519" s="349">
        <f t="shared" si="12"/>
        <v>0</v>
      </c>
      <c r="S519" s="349">
        <f t="shared" si="12"/>
        <v>0</v>
      </c>
    </row>
    <row r="520" spans="1:19">
      <c r="A520" s="67"/>
      <c r="B520" s="67"/>
      <c r="C520" s="67"/>
      <c r="D520" s="67"/>
      <c r="E520" s="67"/>
      <c r="F520" s="67"/>
      <c r="G520" s="67"/>
      <c r="H520" s="67"/>
      <c r="I520" s="67"/>
      <c r="J520" s="67"/>
      <c r="K520" s="67"/>
      <c r="L520" s="67"/>
      <c r="M520" s="67"/>
      <c r="N520" s="67"/>
      <c r="O520" s="67"/>
      <c r="P520" s="67"/>
      <c r="Q520" s="67"/>
      <c r="R520" s="67"/>
      <c r="S520" s="67"/>
    </row>
    <row r="521" spans="1:19" ht="24.75" customHeight="1">
      <c r="A521" s="1259" t="s">
        <v>2353</v>
      </c>
      <c r="B521" s="1259"/>
      <c r="C521" s="1259"/>
      <c r="D521" s="1259"/>
      <c r="E521" s="1259"/>
      <c r="F521" s="1259"/>
      <c r="G521" s="1259"/>
      <c r="H521" s="1259"/>
      <c r="I521" s="1259"/>
      <c r="J521" s="1259"/>
      <c r="K521" s="1259"/>
      <c r="L521" s="1259"/>
      <c r="M521" s="1259"/>
      <c r="N521" s="1259"/>
      <c r="O521" s="1259"/>
      <c r="P521" s="1259"/>
      <c r="Q521" s="1259"/>
      <c r="R521" s="1259"/>
      <c r="S521" s="1260"/>
    </row>
    <row r="522" spans="1:19">
      <c r="A522" s="1109" t="s">
        <v>3654</v>
      </c>
      <c r="B522" s="1109"/>
      <c r="C522" s="1109"/>
      <c r="D522" s="1109"/>
      <c r="E522" s="1109"/>
      <c r="F522" s="1109"/>
      <c r="G522" s="1109"/>
      <c r="H522" s="1109"/>
      <c r="I522" s="1109"/>
      <c r="J522" s="1109"/>
      <c r="K522" s="1109"/>
      <c r="L522" s="1109"/>
      <c r="M522" s="1109"/>
      <c r="N522" s="1109"/>
      <c r="O522" s="1109"/>
      <c r="P522" s="1109"/>
      <c r="Q522" s="1109"/>
      <c r="R522" s="1109"/>
      <c r="S522" s="1110"/>
    </row>
    <row r="523" spans="1:19">
      <c r="A523" s="976" t="s">
        <v>81</v>
      </c>
      <c r="B523" s="977"/>
      <c r="C523" s="977"/>
      <c r="D523" s="977"/>
      <c r="E523" s="977"/>
      <c r="F523" s="977"/>
      <c r="G523" s="977"/>
      <c r="H523" s="977"/>
      <c r="I523" s="977"/>
      <c r="J523" s="977"/>
      <c r="K523" s="977"/>
      <c r="L523" s="977"/>
      <c r="M523" s="977"/>
      <c r="N523" s="977"/>
      <c r="O523" s="977"/>
      <c r="P523" s="977"/>
      <c r="Q523" s="977"/>
      <c r="R523" s="977"/>
      <c r="S523" s="978"/>
    </row>
    <row r="524" spans="1:19">
      <c r="A524" s="976" t="s">
        <v>1986</v>
      </c>
      <c r="B524" s="977"/>
      <c r="C524" s="977"/>
      <c r="D524" s="977"/>
      <c r="E524" s="977"/>
      <c r="F524" s="977"/>
      <c r="G524" s="977"/>
      <c r="H524" s="977"/>
      <c r="I524" s="977"/>
      <c r="J524" s="977"/>
      <c r="K524" s="977"/>
      <c r="L524" s="977"/>
      <c r="M524" s="977"/>
      <c r="N524" s="977"/>
      <c r="O524" s="977"/>
      <c r="P524" s="977"/>
      <c r="Q524" s="977"/>
      <c r="R524" s="977"/>
      <c r="S524" s="978"/>
    </row>
    <row r="525" spans="1:19">
      <c r="A525" s="976" t="s">
        <v>1987</v>
      </c>
      <c r="B525" s="977"/>
      <c r="C525" s="977"/>
      <c r="D525" s="977"/>
      <c r="E525" s="977"/>
      <c r="F525" s="977"/>
      <c r="G525" s="977"/>
      <c r="H525" s="977"/>
      <c r="I525" s="977"/>
      <c r="J525" s="977"/>
      <c r="K525" s="977"/>
      <c r="L525" s="977"/>
      <c r="M525" s="977"/>
      <c r="N525" s="977"/>
      <c r="O525" s="977"/>
      <c r="P525" s="977"/>
      <c r="Q525" s="977"/>
      <c r="R525" s="977"/>
      <c r="S525" s="978"/>
    </row>
    <row r="526" spans="1:19">
      <c r="A526" s="976" t="s">
        <v>1988</v>
      </c>
      <c r="B526" s="977"/>
      <c r="C526" s="977"/>
      <c r="D526" s="977"/>
      <c r="E526" s="977"/>
      <c r="F526" s="977"/>
      <c r="G526" s="977"/>
      <c r="H526" s="977"/>
      <c r="I526" s="977"/>
      <c r="J526" s="977"/>
      <c r="K526" s="977"/>
      <c r="L526" s="977"/>
      <c r="M526" s="977"/>
      <c r="N526" s="977"/>
      <c r="O526" s="977"/>
      <c r="P526" s="977"/>
      <c r="Q526" s="977"/>
      <c r="R526" s="977"/>
      <c r="S526" s="978"/>
    </row>
    <row r="527" spans="1:19">
      <c r="A527" s="976" t="s">
        <v>1989</v>
      </c>
      <c r="B527" s="977"/>
      <c r="C527" s="977"/>
      <c r="D527" s="977"/>
      <c r="E527" s="977"/>
      <c r="F527" s="977"/>
      <c r="G527" s="977"/>
      <c r="H527" s="977"/>
      <c r="I527" s="977"/>
      <c r="J527" s="977"/>
      <c r="K527" s="977"/>
      <c r="L527" s="977"/>
      <c r="M527" s="977"/>
      <c r="N527" s="977"/>
      <c r="O527" s="977"/>
      <c r="P527" s="977"/>
      <c r="Q527" s="977"/>
      <c r="R527" s="977"/>
      <c r="S527" s="978"/>
    </row>
    <row r="528" spans="1:19">
      <c r="A528" s="976" t="s">
        <v>1990</v>
      </c>
      <c r="B528" s="977"/>
      <c r="C528" s="977"/>
      <c r="D528" s="977"/>
      <c r="E528" s="977"/>
      <c r="F528" s="977"/>
      <c r="G528" s="977"/>
      <c r="H528" s="977"/>
      <c r="I528" s="977"/>
      <c r="J528" s="977"/>
      <c r="K528" s="977"/>
      <c r="L528" s="977"/>
      <c r="M528" s="977"/>
      <c r="N528" s="977"/>
      <c r="O528" s="977"/>
      <c r="P528" s="977"/>
      <c r="Q528" s="977"/>
      <c r="R528" s="977"/>
      <c r="S528" s="978"/>
    </row>
    <row r="529" spans="1:19">
      <c r="A529" s="976" t="s">
        <v>1991</v>
      </c>
      <c r="B529" s="977"/>
      <c r="C529" s="977"/>
      <c r="D529" s="977"/>
      <c r="E529" s="977"/>
      <c r="F529" s="977"/>
      <c r="G529" s="977"/>
      <c r="H529" s="977"/>
      <c r="I529" s="977"/>
      <c r="J529" s="977"/>
      <c r="K529" s="977"/>
      <c r="L529" s="977"/>
      <c r="M529" s="977"/>
      <c r="N529" s="977"/>
      <c r="O529" s="977"/>
      <c r="P529" s="977"/>
      <c r="Q529" s="977"/>
      <c r="R529" s="977"/>
      <c r="S529" s="978"/>
    </row>
    <row r="530" spans="1:19">
      <c r="A530" s="982" t="s">
        <v>1992</v>
      </c>
      <c r="B530" s="983"/>
      <c r="C530" s="983"/>
      <c r="D530" s="983"/>
      <c r="E530" s="983"/>
      <c r="F530" s="983"/>
      <c r="G530" s="983"/>
      <c r="H530" s="983"/>
      <c r="I530" s="983"/>
      <c r="J530" s="983"/>
      <c r="K530" s="983"/>
      <c r="L530" s="983"/>
      <c r="M530" s="983"/>
      <c r="N530" s="983"/>
      <c r="O530" s="983"/>
      <c r="P530" s="983"/>
      <c r="Q530" s="983"/>
      <c r="R530" s="983"/>
      <c r="S530" s="984"/>
    </row>
    <row r="531" spans="1:19" ht="33" customHeight="1">
      <c r="A531" s="985" t="s">
        <v>41</v>
      </c>
      <c r="B531" s="985"/>
      <c r="C531" s="985"/>
      <c r="D531" s="985" t="s">
        <v>42</v>
      </c>
      <c r="E531" s="985"/>
      <c r="F531" s="985" t="s">
        <v>43</v>
      </c>
      <c r="G531" s="985"/>
      <c r="H531" s="985"/>
      <c r="I531" s="985" t="s">
        <v>44</v>
      </c>
      <c r="J531" s="985"/>
      <c r="K531" s="986" t="s">
        <v>45</v>
      </c>
      <c r="L531" s="987"/>
      <c r="M531" s="987"/>
      <c r="N531" s="988"/>
      <c r="O531" s="989" t="s">
        <v>46</v>
      </c>
      <c r="P531" s="989"/>
      <c r="Q531" s="990"/>
      <c r="R531" s="985" t="s">
        <v>47</v>
      </c>
      <c r="S531" s="985"/>
    </row>
    <row r="532" spans="1:19" ht="29.25" customHeight="1">
      <c r="A532" s="991" t="s">
        <v>48</v>
      </c>
      <c r="B532" s="991" t="s">
        <v>49</v>
      </c>
      <c r="C532" s="1002" t="s">
        <v>50</v>
      </c>
      <c r="D532" s="991" t="s">
        <v>51</v>
      </c>
      <c r="E532" s="991" t="s">
        <v>52</v>
      </c>
      <c r="F532" s="986" t="s">
        <v>53</v>
      </c>
      <c r="G532" s="992"/>
      <c r="H532" s="993"/>
      <c r="I532" s="991" t="s">
        <v>54</v>
      </c>
      <c r="J532" s="991" t="s">
        <v>55</v>
      </c>
      <c r="K532" s="986" t="s">
        <v>56</v>
      </c>
      <c r="L532" s="993"/>
      <c r="M532" s="986" t="s">
        <v>57</v>
      </c>
      <c r="N532" s="993"/>
      <c r="O532" s="991" t="s">
        <v>58</v>
      </c>
      <c r="P532" s="991" t="s">
        <v>59</v>
      </c>
      <c r="Q532" s="991" t="s">
        <v>60</v>
      </c>
      <c r="R532" s="991" t="s">
        <v>61</v>
      </c>
      <c r="S532" s="991" t="s">
        <v>62</v>
      </c>
    </row>
    <row r="533" spans="1:19" ht="62.25" customHeight="1">
      <c r="A533" s="985"/>
      <c r="B533" s="985"/>
      <c r="C533" s="1003"/>
      <c r="D533" s="985"/>
      <c r="E533" s="985"/>
      <c r="F533" s="136" t="s">
        <v>63</v>
      </c>
      <c r="G533" s="136" t="s">
        <v>64</v>
      </c>
      <c r="H533" s="136" t="s">
        <v>65</v>
      </c>
      <c r="I533" s="985"/>
      <c r="J533" s="985"/>
      <c r="K533" s="139" t="s">
        <v>66</v>
      </c>
      <c r="L533" s="139" t="s">
        <v>67</v>
      </c>
      <c r="M533" s="139" t="s">
        <v>68</v>
      </c>
      <c r="N533" s="139" t="s">
        <v>67</v>
      </c>
      <c r="O533" s="985"/>
      <c r="P533" s="985"/>
      <c r="Q533" s="985"/>
      <c r="R533" s="985"/>
      <c r="S533" s="985"/>
    </row>
    <row r="534" spans="1:19">
      <c r="A534" s="994" t="s">
        <v>69</v>
      </c>
      <c r="B534" s="994"/>
      <c r="C534" s="994"/>
      <c r="D534" s="994"/>
      <c r="E534" s="994"/>
      <c r="F534" s="994"/>
      <c r="G534" s="994"/>
      <c r="H534" s="994"/>
      <c r="I534" s="994"/>
      <c r="J534" s="994"/>
      <c r="K534" s="994"/>
      <c r="L534" s="994"/>
      <c r="M534" s="994"/>
      <c r="N534" s="994"/>
      <c r="O534" s="994"/>
      <c r="P534" s="994"/>
      <c r="Q534" s="994"/>
      <c r="R534" s="994"/>
      <c r="S534" s="994"/>
    </row>
    <row r="535" spans="1:19" s="242" customFormat="1" ht="12.75">
      <c r="A535" s="98">
        <v>0</v>
      </c>
      <c r="B535" s="98">
        <v>0</v>
      </c>
      <c r="C535" s="98">
        <v>0</v>
      </c>
      <c r="D535" s="98">
        <v>0</v>
      </c>
      <c r="E535" s="98">
        <v>0</v>
      </c>
      <c r="F535" s="98">
        <v>0</v>
      </c>
      <c r="G535" s="98">
        <v>0</v>
      </c>
      <c r="H535" s="98">
        <v>0</v>
      </c>
      <c r="I535" s="98">
        <v>0</v>
      </c>
      <c r="J535" s="98">
        <v>0</v>
      </c>
      <c r="K535" s="98">
        <v>0</v>
      </c>
      <c r="L535" s="98">
        <v>0</v>
      </c>
      <c r="M535" s="98">
        <v>0</v>
      </c>
      <c r="N535" s="98">
        <v>0</v>
      </c>
      <c r="O535" s="98">
        <v>0</v>
      </c>
      <c r="P535" s="98">
        <v>0</v>
      </c>
      <c r="Q535" s="98">
        <v>0</v>
      </c>
      <c r="R535" s="98">
        <v>0</v>
      </c>
      <c r="S535" s="98">
        <v>0</v>
      </c>
    </row>
    <row r="536" spans="1:19">
      <c r="A536" s="994" t="s">
        <v>176</v>
      </c>
      <c r="B536" s="994"/>
      <c r="C536" s="994"/>
      <c r="D536" s="994"/>
      <c r="E536" s="994"/>
      <c r="F536" s="994"/>
      <c r="G536" s="994"/>
      <c r="H536" s="994"/>
      <c r="I536" s="994"/>
      <c r="J536" s="994"/>
      <c r="K536" s="994"/>
      <c r="L536" s="994"/>
      <c r="M536" s="994"/>
      <c r="N536" s="994"/>
      <c r="O536" s="994"/>
      <c r="P536" s="994"/>
      <c r="Q536" s="994"/>
      <c r="R536" s="994"/>
      <c r="S536" s="994"/>
    </row>
    <row r="537" spans="1:19" s="242" customFormat="1" ht="12.75">
      <c r="A537" s="98">
        <v>0</v>
      </c>
      <c r="B537" s="98">
        <v>0</v>
      </c>
      <c r="C537" s="98">
        <v>0</v>
      </c>
      <c r="D537" s="98">
        <v>0</v>
      </c>
      <c r="E537" s="98">
        <v>0</v>
      </c>
      <c r="F537" s="98">
        <v>0</v>
      </c>
      <c r="G537" s="98">
        <v>0</v>
      </c>
      <c r="H537" s="98">
        <v>0</v>
      </c>
      <c r="I537" s="98">
        <v>0</v>
      </c>
      <c r="J537" s="98">
        <v>0</v>
      </c>
      <c r="K537" s="98">
        <v>0</v>
      </c>
      <c r="L537" s="98">
        <v>0</v>
      </c>
      <c r="M537" s="98">
        <v>0</v>
      </c>
      <c r="N537" s="98">
        <v>0</v>
      </c>
      <c r="O537" s="98">
        <v>0</v>
      </c>
      <c r="P537" s="98">
        <v>0</v>
      </c>
      <c r="Q537" s="98">
        <v>0</v>
      </c>
      <c r="R537" s="98">
        <v>0</v>
      </c>
      <c r="S537" s="98">
        <v>0</v>
      </c>
    </row>
    <row r="538" spans="1:19">
      <c r="A538" s="994" t="s">
        <v>71</v>
      </c>
      <c r="B538" s="994"/>
      <c r="C538" s="994"/>
      <c r="D538" s="994"/>
      <c r="E538" s="994"/>
      <c r="F538" s="994"/>
      <c r="G538" s="994"/>
      <c r="H538" s="994"/>
      <c r="I538" s="994"/>
      <c r="J538" s="994"/>
      <c r="K538" s="994"/>
      <c r="L538" s="994"/>
      <c r="M538" s="994"/>
      <c r="N538" s="994"/>
      <c r="O538" s="994"/>
      <c r="P538" s="994"/>
      <c r="Q538" s="994"/>
      <c r="R538" s="994"/>
      <c r="S538" s="994"/>
    </row>
    <row r="539" spans="1:19" s="242" customFormat="1" ht="12.75">
      <c r="A539" s="98">
        <v>0</v>
      </c>
      <c r="B539" s="98">
        <v>0</v>
      </c>
      <c r="C539" s="98">
        <v>0</v>
      </c>
      <c r="D539" s="98">
        <v>0</v>
      </c>
      <c r="E539" s="98">
        <v>0</v>
      </c>
      <c r="F539" s="98">
        <v>0</v>
      </c>
      <c r="G539" s="98">
        <v>0</v>
      </c>
      <c r="H539" s="98">
        <v>0</v>
      </c>
      <c r="I539" s="98">
        <v>0</v>
      </c>
      <c r="J539" s="98">
        <v>0</v>
      </c>
      <c r="K539" s="98">
        <v>0</v>
      </c>
      <c r="L539" s="98">
        <v>0</v>
      </c>
      <c r="M539" s="98">
        <v>0</v>
      </c>
      <c r="N539" s="98">
        <v>0</v>
      </c>
      <c r="O539" s="98">
        <v>0</v>
      </c>
      <c r="P539" s="98">
        <v>0</v>
      </c>
      <c r="Q539" s="98">
        <v>0</v>
      </c>
      <c r="R539" s="98">
        <v>0</v>
      </c>
      <c r="S539" s="98">
        <v>0</v>
      </c>
    </row>
    <row r="540" spans="1:19">
      <c r="A540" s="994" t="s">
        <v>72</v>
      </c>
      <c r="B540" s="994"/>
      <c r="C540" s="994"/>
      <c r="D540" s="994"/>
      <c r="E540" s="994"/>
      <c r="F540" s="994"/>
      <c r="G540" s="994"/>
      <c r="H540" s="994"/>
      <c r="I540" s="994"/>
      <c r="J540" s="994"/>
      <c r="K540" s="994"/>
      <c r="L540" s="994"/>
      <c r="M540" s="994"/>
      <c r="N540" s="994"/>
      <c r="O540" s="994"/>
      <c r="P540" s="994"/>
      <c r="Q540" s="994"/>
      <c r="R540" s="994"/>
      <c r="S540" s="994"/>
    </row>
    <row r="541" spans="1:19" s="242" customFormat="1" ht="12.75">
      <c r="A541" s="98">
        <v>0</v>
      </c>
      <c r="B541" s="98">
        <v>0</v>
      </c>
      <c r="C541" s="98">
        <v>0</v>
      </c>
      <c r="D541" s="98">
        <v>0</v>
      </c>
      <c r="E541" s="98">
        <v>0</v>
      </c>
      <c r="F541" s="98">
        <v>0</v>
      </c>
      <c r="G541" s="98">
        <v>0</v>
      </c>
      <c r="H541" s="98">
        <v>0</v>
      </c>
      <c r="I541" s="98">
        <v>0</v>
      </c>
      <c r="J541" s="98">
        <v>0</v>
      </c>
      <c r="K541" s="98">
        <v>0</v>
      </c>
      <c r="L541" s="98">
        <v>0</v>
      </c>
      <c r="M541" s="98">
        <v>0</v>
      </c>
      <c r="N541" s="98">
        <v>0</v>
      </c>
      <c r="O541" s="98">
        <v>0</v>
      </c>
      <c r="P541" s="98">
        <v>0</v>
      </c>
      <c r="Q541" s="98">
        <v>0</v>
      </c>
      <c r="R541" s="98">
        <v>0</v>
      </c>
      <c r="S541" s="98">
        <v>0</v>
      </c>
    </row>
    <row r="542" spans="1:19">
      <c r="A542" s="995" t="s">
        <v>73</v>
      </c>
      <c r="B542" s="995"/>
      <c r="C542" s="995"/>
      <c r="D542" s="995"/>
      <c r="E542" s="995"/>
      <c r="F542" s="995"/>
      <c r="G542" s="995"/>
      <c r="H542" s="995"/>
      <c r="I542" s="995"/>
      <c r="J542" s="995"/>
      <c r="K542" s="995"/>
      <c r="L542" s="995"/>
      <c r="M542" s="995"/>
      <c r="N542" s="995"/>
      <c r="O542" s="995"/>
      <c r="P542" s="995"/>
      <c r="Q542" s="995"/>
      <c r="R542" s="995"/>
      <c r="S542" s="995"/>
    </row>
    <row r="543" spans="1:19" s="242" customFormat="1" ht="12.75">
      <c r="A543" s="98">
        <v>0</v>
      </c>
      <c r="B543" s="98">
        <v>0</v>
      </c>
      <c r="C543" s="98">
        <v>0</v>
      </c>
      <c r="D543" s="98">
        <v>0</v>
      </c>
      <c r="E543" s="98">
        <v>0</v>
      </c>
      <c r="F543" s="98">
        <v>0</v>
      </c>
      <c r="G543" s="98">
        <v>0</v>
      </c>
      <c r="H543" s="98">
        <v>0</v>
      </c>
      <c r="I543" s="98">
        <v>0</v>
      </c>
      <c r="J543" s="98">
        <v>0</v>
      </c>
      <c r="K543" s="98">
        <v>0</v>
      </c>
      <c r="L543" s="98">
        <v>0</v>
      </c>
      <c r="M543" s="98">
        <v>0</v>
      </c>
      <c r="N543" s="98">
        <v>0</v>
      </c>
      <c r="O543" s="98">
        <v>0</v>
      </c>
      <c r="P543" s="98">
        <v>0</v>
      </c>
      <c r="Q543" s="98">
        <v>0</v>
      </c>
      <c r="R543" s="98">
        <v>0</v>
      </c>
      <c r="S543" s="98">
        <v>0</v>
      </c>
    </row>
    <row r="544" spans="1:19">
      <c r="A544" s="994" t="s">
        <v>1176</v>
      </c>
      <c r="B544" s="994"/>
      <c r="C544" s="994"/>
      <c r="D544" s="994"/>
      <c r="E544" s="994"/>
      <c r="F544" s="994"/>
      <c r="G544" s="994"/>
      <c r="H544" s="994"/>
      <c r="I544" s="994"/>
      <c r="J544" s="994"/>
      <c r="K544" s="994"/>
      <c r="L544" s="994"/>
      <c r="M544" s="994"/>
      <c r="N544" s="994"/>
      <c r="O544" s="994"/>
      <c r="P544" s="994"/>
      <c r="Q544" s="994"/>
      <c r="R544" s="994"/>
      <c r="S544" s="994"/>
    </row>
    <row r="545" spans="1:19" s="567" customFormat="1" ht="12.75">
      <c r="A545" s="18">
        <v>0</v>
      </c>
      <c r="B545" s="18">
        <v>0</v>
      </c>
      <c r="C545" s="18">
        <v>0</v>
      </c>
      <c r="D545" s="18">
        <v>0</v>
      </c>
      <c r="E545" s="18">
        <v>0</v>
      </c>
      <c r="F545" s="18">
        <v>0</v>
      </c>
      <c r="G545" s="18">
        <v>0</v>
      </c>
      <c r="H545" s="18">
        <v>0</v>
      </c>
      <c r="I545" s="18">
        <v>0</v>
      </c>
      <c r="J545" s="18">
        <v>0</v>
      </c>
      <c r="K545" s="18">
        <v>0</v>
      </c>
      <c r="L545" s="18">
        <v>0</v>
      </c>
      <c r="M545" s="18">
        <v>0</v>
      </c>
      <c r="N545" s="18">
        <v>0</v>
      </c>
      <c r="O545" s="18">
        <v>0</v>
      </c>
      <c r="P545" s="18">
        <v>0</v>
      </c>
      <c r="Q545" s="18">
        <v>0</v>
      </c>
      <c r="R545" s="18">
        <v>0</v>
      </c>
      <c r="S545" s="18">
        <v>0</v>
      </c>
    </row>
    <row r="546" spans="1:19">
      <c r="A546" s="994" t="s">
        <v>75</v>
      </c>
      <c r="B546" s="994"/>
      <c r="C546" s="994"/>
      <c r="D546" s="994"/>
      <c r="E546" s="994"/>
      <c r="F546" s="994"/>
      <c r="G546" s="994"/>
      <c r="H546" s="994"/>
      <c r="I546" s="994"/>
      <c r="J546" s="994"/>
      <c r="K546" s="994"/>
      <c r="L546" s="994"/>
      <c r="M546" s="994"/>
      <c r="N546" s="994"/>
      <c r="O546" s="994"/>
      <c r="P546" s="994"/>
      <c r="Q546" s="994"/>
      <c r="R546" s="994"/>
      <c r="S546" s="994"/>
    </row>
    <row r="547" spans="1:19" s="242" customFormat="1" ht="12.75">
      <c r="A547" s="98">
        <v>0</v>
      </c>
      <c r="B547" s="98">
        <v>0</v>
      </c>
      <c r="C547" s="98">
        <v>0</v>
      </c>
      <c r="D547" s="98">
        <v>0</v>
      </c>
      <c r="E547" s="98">
        <v>0</v>
      </c>
      <c r="F547" s="98">
        <v>0</v>
      </c>
      <c r="G547" s="98">
        <v>0</v>
      </c>
      <c r="H547" s="98">
        <v>0</v>
      </c>
      <c r="I547" s="98">
        <v>0</v>
      </c>
      <c r="J547" s="98">
        <v>0</v>
      </c>
      <c r="K547" s="98">
        <v>0</v>
      </c>
      <c r="L547" s="98">
        <v>0</v>
      </c>
      <c r="M547" s="98">
        <v>0</v>
      </c>
      <c r="N547" s="98">
        <v>0</v>
      </c>
      <c r="O547" s="98">
        <v>0</v>
      </c>
      <c r="P547" s="98">
        <v>0</v>
      </c>
      <c r="Q547" s="98">
        <v>0</v>
      </c>
      <c r="R547" s="98">
        <v>0</v>
      </c>
      <c r="S547" s="98">
        <v>0</v>
      </c>
    </row>
    <row r="548" spans="1:19" ht="16.5" customHeight="1">
      <c r="A548" s="994" t="s">
        <v>76</v>
      </c>
      <c r="B548" s="994"/>
      <c r="C548" s="994"/>
      <c r="D548" s="994"/>
      <c r="E548" s="994"/>
      <c r="F548" s="994"/>
      <c r="G548" s="994"/>
      <c r="H548" s="994"/>
      <c r="I548" s="994"/>
      <c r="J548" s="994"/>
      <c r="K548" s="994"/>
      <c r="L548" s="994"/>
      <c r="M548" s="994"/>
      <c r="N548" s="994"/>
      <c r="O548" s="994"/>
      <c r="P548" s="994"/>
      <c r="Q548" s="994"/>
      <c r="R548" s="994"/>
      <c r="S548" s="994"/>
    </row>
    <row r="549" spans="1:19" s="242" customFormat="1" ht="12.75">
      <c r="A549" s="98">
        <v>0</v>
      </c>
      <c r="B549" s="98">
        <v>0</v>
      </c>
      <c r="C549" s="98">
        <v>0</v>
      </c>
      <c r="D549" s="98">
        <v>0</v>
      </c>
      <c r="E549" s="98">
        <v>0</v>
      </c>
      <c r="F549" s="98">
        <v>0</v>
      </c>
      <c r="G549" s="98">
        <v>0</v>
      </c>
      <c r="H549" s="98">
        <v>0</v>
      </c>
      <c r="I549" s="98">
        <v>0</v>
      </c>
      <c r="J549" s="98">
        <v>0</v>
      </c>
      <c r="K549" s="98">
        <v>0</v>
      </c>
      <c r="L549" s="98">
        <v>0</v>
      </c>
      <c r="M549" s="98">
        <v>0</v>
      </c>
      <c r="N549" s="98">
        <v>0</v>
      </c>
      <c r="O549" s="98">
        <v>0</v>
      </c>
      <c r="P549" s="98">
        <v>0</v>
      </c>
      <c r="Q549" s="98">
        <v>0</v>
      </c>
      <c r="R549" s="98">
        <v>0</v>
      </c>
      <c r="S549" s="98">
        <v>0</v>
      </c>
    </row>
    <row r="550" spans="1:19">
      <c r="A550" s="994" t="s">
        <v>77</v>
      </c>
      <c r="B550" s="994"/>
      <c r="C550" s="994"/>
      <c r="D550" s="994"/>
      <c r="E550" s="994"/>
      <c r="F550" s="994"/>
      <c r="G550" s="994"/>
      <c r="H550" s="994"/>
      <c r="I550" s="994"/>
      <c r="J550" s="994"/>
      <c r="K550" s="994"/>
      <c r="L550" s="994"/>
      <c r="M550" s="994"/>
      <c r="N550" s="994"/>
      <c r="O550" s="994"/>
      <c r="P550" s="994"/>
      <c r="Q550" s="994"/>
      <c r="R550" s="994"/>
      <c r="S550" s="994"/>
    </row>
    <row r="551" spans="1:19" s="242" customFormat="1" ht="12.75">
      <c r="A551" s="98">
        <v>0</v>
      </c>
      <c r="B551" s="98">
        <v>0</v>
      </c>
      <c r="C551" s="98">
        <v>0</v>
      </c>
      <c r="D551" s="98">
        <v>0</v>
      </c>
      <c r="E551" s="98">
        <v>0</v>
      </c>
      <c r="F551" s="98">
        <v>0</v>
      </c>
      <c r="G551" s="98">
        <v>0</v>
      </c>
      <c r="H551" s="98">
        <v>0</v>
      </c>
      <c r="I551" s="98">
        <v>0</v>
      </c>
      <c r="J551" s="98">
        <v>0</v>
      </c>
      <c r="K551" s="98">
        <v>0</v>
      </c>
      <c r="L551" s="98">
        <v>0</v>
      </c>
      <c r="M551" s="98">
        <v>0</v>
      </c>
      <c r="N551" s="98">
        <v>0</v>
      </c>
      <c r="O551" s="98">
        <v>0</v>
      </c>
      <c r="P551" s="98">
        <v>0</v>
      </c>
      <c r="Q551" s="98">
        <v>0</v>
      </c>
      <c r="R551" s="98">
        <v>0</v>
      </c>
      <c r="S551" s="98">
        <v>0</v>
      </c>
    </row>
    <row r="552" spans="1:19">
      <c r="A552" s="994" t="s">
        <v>78</v>
      </c>
      <c r="B552" s="994"/>
      <c r="C552" s="994"/>
      <c r="D552" s="994"/>
      <c r="E552" s="994"/>
      <c r="F552" s="994"/>
      <c r="G552" s="994"/>
      <c r="H552" s="994"/>
      <c r="I552" s="994"/>
      <c r="J552" s="994"/>
      <c r="K552" s="994"/>
      <c r="L552" s="994"/>
      <c r="M552" s="994"/>
      <c r="N552" s="994"/>
      <c r="O552" s="994"/>
      <c r="P552" s="994"/>
      <c r="Q552" s="994"/>
      <c r="R552" s="994"/>
      <c r="S552" s="994"/>
    </row>
    <row r="553" spans="1:19" s="242" customFormat="1" ht="12.75">
      <c r="A553" s="98">
        <v>0</v>
      </c>
      <c r="B553" s="98">
        <v>0</v>
      </c>
      <c r="C553" s="98">
        <v>0</v>
      </c>
      <c r="D553" s="98">
        <v>0</v>
      </c>
      <c r="E553" s="98">
        <v>0</v>
      </c>
      <c r="F553" s="98">
        <v>0</v>
      </c>
      <c r="G553" s="98">
        <v>0</v>
      </c>
      <c r="H553" s="98">
        <v>0</v>
      </c>
      <c r="I553" s="98">
        <v>0</v>
      </c>
      <c r="J553" s="98">
        <v>0</v>
      </c>
      <c r="K553" s="98">
        <v>0</v>
      </c>
      <c r="L553" s="98">
        <v>0</v>
      </c>
      <c r="M553" s="98">
        <v>0</v>
      </c>
      <c r="N553" s="98">
        <v>0</v>
      </c>
      <c r="O553" s="98">
        <v>0</v>
      </c>
      <c r="P553" s="98">
        <v>0</v>
      </c>
      <c r="Q553" s="98">
        <v>0</v>
      </c>
      <c r="R553" s="98">
        <v>0</v>
      </c>
      <c r="S553" s="98">
        <v>0</v>
      </c>
    </row>
    <row r="554" spans="1:19">
      <c r="A554" s="994" t="s">
        <v>79</v>
      </c>
      <c r="B554" s="994"/>
      <c r="C554" s="994"/>
      <c r="D554" s="994"/>
      <c r="E554" s="994"/>
      <c r="F554" s="994"/>
      <c r="G554" s="994"/>
      <c r="H554" s="994"/>
      <c r="I554" s="994"/>
      <c r="J554" s="994"/>
      <c r="K554" s="994"/>
      <c r="L554" s="994"/>
      <c r="M554" s="994"/>
      <c r="N554" s="994"/>
      <c r="O554" s="994"/>
      <c r="P554" s="994"/>
      <c r="Q554" s="994"/>
      <c r="R554" s="994"/>
      <c r="S554" s="994"/>
    </row>
    <row r="555" spans="1:19" s="242" customFormat="1" ht="12.75">
      <c r="A555" s="98">
        <v>0</v>
      </c>
      <c r="B555" s="98">
        <v>0</v>
      </c>
      <c r="C555" s="98">
        <v>0</v>
      </c>
      <c r="D555" s="98">
        <v>0</v>
      </c>
      <c r="E555" s="98">
        <v>0</v>
      </c>
      <c r="F555" s="98">
        <v>0</v>
      </c>
      <c r="G555" s="98">
        <v>0</v>
      </c>
      <c r="H555" s="98">
        <v>0</v>
      </c>
      <c r="I555" s="98">
        <v>0</v>
      </c>
      <c r="J555" s="98">
        <v>0</v>
      </c>
      <c r="K555" s="98">
        <v>0</v>
      </c>
      <c r="L555" s="98">
        <v>0</v>
      </c>
      <c r="M555" s="98">
        <v>0</v>
      </c>
      <c r="N555" s="98">
        <v>0</v>
      </c>
      <c r="O555" s="98">
        <v>0</v>
      </c>
      <c r="P555" s="98">
        <v>0</v>
      </c>
      <c r="Q555" s="98">
        <v>0</v>
      </c>
      <c r="R555" s="98">
        <v>0</v>
      </c>
      <c r="S555" s="98">
        <v>0</v>
      </c>
    </row>
    <row r="556" spans="1:19">
      <c r="A556" s="994" t="s">
        <v>80</v>
      </c>
      <c r="B556" s="994"/>
      <c r="C556" s="994"/>
      <c r="D556" s="994"/>
      <c r="E556" s="994"/>
      <c r="F556" s="994"/>
      <c r="G556" s="994"/>
      <c r="H556" s="994"/>
      <c r="I556" s="994"/>
      <c r="J556" s="994"/>
      <c r="K556" s="994"/>
      <c r="L556" s="994"/>
      <c r="M556" s="994"/>
      <c r="N556" s="994"/>
      <c r="O556" s="994"/>
      <c r="P556" s="994"/>
      <c r="Q556" s="994"/>
      <c r="R556" s="994"/>
      <c r="S556" s="994"/>
    </row>
    <row r="557" spans="1:19" s="242" customFormat="1" ht="12.75">
      <c r="A557" s="98">
        <v>0</v>
      </c>
      <c r="B557" s="98">
        <v>0</v>
      </c>
      <c r="C557" s="98">
        <v>0</v>
      </c>
      <c r="D557" s="98">
        <v>0</v>
      </c>
      <c r="E557" s="98">
        <v>0</v>
      </c>
      <c r="F557" s="98">
        <v>0</v>
      </c>
      <c r="G557" s="98">
        <v>0</v>
      </c>
      <c r="H557" s="98">
        <v>0</v>
      </c>
      <c r="I557" s="98">
        <v>0</v>
      </c>
      <c r="J557" s="98">
        <v>0</v>
      </c>
      <c r="K557" s="98">
        <v>0</v>
      </c>
      <c r="L557" s="98">
        <v>0</v>
      </c>
      <c r="M557" s="98">
        <v>0</v>
      </c>
      <c r="N557" s="98">
        <v>0</v>
      </c>
      <c r="O557" s="98">
        <v>0</v>
      </c>
      <c r="P557" s="98">
        <v>0</v>
      </c>
      <c r="Q557" s="98">
        <v>0</v>
      </c>
      <c r="R557" s="98">
        <v>0</v>
      </c>
      <c r="S557" s="98">
        <v>0</v>
      </c>
    </row>
    <row r="558" spans="1:19">
      <c r="A558" s="999" t="s">
        <v>3655</v>
      </c>
      <c r="B558" s="999"/>
      <c r="C558" s="999"/>
      <c r="D558" s="999"/>
      <c r="E558" s="999"/>
      <c r="F558" s="999"/>
      <c r="G558" s="999"/>
      <c r="H558" s="999"/>
      <c r="I558" s="999"/>
      <c r="J558" s="999"/>
      <c r="K558" s="999"/>
      <c r="L558" s="999"/>
      <c r="M558" s="999"/>
      <c r="N558" s="999"/>
      <c r="O558" s="999"/>
      <c r="P558" s="999"/>
      <c r="Q558" s="999"/>
      <c r="R558" s="999"/>
      <c r="S558" s="999"/>
    </row>
    <row r="559" spans="1:19" s="96" customFormat="1">
      <c r="A559" s="192">
        <f>SUM(A557,A555,A553,A551,A549,A547,A545,A543,A541,A539,A537,A535)</f>
        <v>0</v>
      </c>
      <c r="B559" s="349">
        <f t="shared" ref="B559:S559" si="13">SUM(B557,B555,B553,B551,B549,B547,B545,B543,B541,B539,B537,B535)</f>
        <v>0</v>
      </c>
      <c r="C559" s="349">
        <f t="shared" si="13"/>
        <v>0</v>
      </c>
      <c r="D559" s="349">
        <f t="shared" si="13"/>
        <v>0</v>
      </c>
      <c r="E559" s="349">
        <f t="shared" si="13"/>
        <v>0</v>
      </c>
      <c r="F559" s="349">
        <f t="shared" si="13"/>
        <v>0</v>
      </c>
      <c r="G559" s="349">
        <f t="shared" si="13"/>
        <v>0</v>
      </c>
      <c r="H559" s="349">
        <f t="shared" si="13"/>
        <v>0</v>
      </c>
      <c r="I559" s="349">
        <f t="shared" si="13"/>
        <v>0</v>
      </c>
      <c r="J559" s="349">
        <f t="shared" si="13"/>
        <v>0</v>
      </c>
      <c r="K559" s="349">
        <f t="shared" si="13"/>
        <v>0</v>
      </c>
      <c r="L559" s="349">
        <f t="shared" si="13"/>
        <v>0</v>
      </c>
      <c r="M559" s="349">
        <f t="shared" si="13"/>
        <v>0</v>
      </c>
      <c r="N559" s="349">
        <f t="shared" si="13"/>
        <v>0</v>
      </c>
      <c r="O559" s="349">
        <f t="shared" si="13"/>
        <v>0</v>
      </c>
      <c r="P559" s="349">
        <f t="shared" si="13"/>
        <v>0</v>
      </c>
      <c r="Q559" s="349">
        <f t="shared" si="13"/>
        <v>0</v>
      </c>
      <c r="R559" s="349">
        <f t="shared" si="13"/>
        <v>0</v>
      </c>
      <c r="S559" s="349">
        <f t="shared" si="13"/>
        <v>0</v>
      </c>
    </row>
    <row r="560" spans="1:19">
      <c r="A560" s="143"/>
      <c r="B560" s="143"/>
      <c r="C560" s="143"/>
      <c r="D560" s="143"/>
      <c r="E560" s="143"/>
      <c r="F560" s="143"/>
      <c r="G560" s="143"/>
      <c r="H560" s="143"/>
      <c r="I560" s="143"/>
      <c r="J560" s="143"/>
      <c r="K560" s="143"/>
      <c r="L560" s="143"/>
      <c r="M560" s="143"/>
      <c r="N560" s="143"/>
      <c r="O560" s="143"/>
      <c r="P560" s="143"/>
      <c r="Q560" s="143"/>
      <c r="R560" s="143"/>
      <c r="S560" s="143"/>
    </row>
    <row r="561" spans="1:19" ht="23.25" customHeight="1">
      <c r="A561" s="1259" t="s">
        <v>2354</v>
      </c>
      <c r="B561" s="1259"/>
      <c r="C561" s="1259"/>
      <c r="D561" s="1259"/>
      <c r="E561" s="1259"/>
      <c r="F561" s="1259"/>
      <c r="G561" s="1259"/>
      <c r="H561" s="1259"/>
      <c r="I561" s="1259"/>
      <c r="J561" s="1259"/>
      <c r="K561" s="1259"/>
      <c r="L561" s="1259"/>
      <c r="M561" s="1259"/>
      <c r="N561" s="1259"/>
      <c r="O561" s="1259"/>
      <c r="P561" s="1259"/>
      <c r="Q561" s="1259"/>
      <c r="R561" s="1259"/>
      <c r="S561" s="1260"/>
    </row>
    <row r="562" spans="1:19">
      <c r="A562" s="1109" t="s">
        <v>3680</v>
      </c>
      <c r="B562" s="1109"/>
      <c r="C562" s="1109"/>
      <c r="D562" s="1109"/>
      <c r="E562" s="1109"/>
      <c r="F562" s="1109"/>
      <c r="G562" s="1109"/>
      <c r="H562" s="1109"/>
      <c r="I562" s="1109"/>
      <c r="J562" s="1109"/>
      <c r="K562" s="1109"/>
      <c r="L562" s="1109"/>
      <c r="M562" s="1109"/>
      <c r="N562" s="1109"/>
      <c r="O562" s="1109"/>
      <c r="P562" s="1109"/>
      <c r="Q562" s="1109"/>
      <c r="R562" s="1109"/>
      <c r="S562" s="1110"/>
    </row>
    <row r="563" spans="1:19">
      <c r="A563" s="976" t="s">
        <v>1993</v>
      </c>
      <c r="B563" s="977"/>
      <c r="C563" s="977"/>
      <c r="D563" s="977"/>
      <c r="E563" s="977"/>
      <c r="F563" s="977"/>
      <c r="G563" s="977"/>
      <c r="H563" s="977"/>
      <c r="I563" s="977"/>
      <c r="J563" s="977"/>
      <c r="K563" s="977"/>
      <c r="L563" s="977"/>
      <c r="M563" s="977"/>
      <c r="N563" s="977"/>
      <c r="O563" s="977"/>
      <c r="P563" s="977"/>
      <c r="Q563" s="977"/>
      <c r="R563" s="977"/>
      <c r="S563" s="978"/>
    </row>
    <row r="564" spans="1:19">
      <c r="A564" s="976" t="s">
        <v>1994</v>
      </c>
      <c r="B564" s="977"/>
      <c r="C564" s="977"/>
      <c r="D564" s="977"/>
      <c r="E564" s="977"/>
      <c r="F564" s="977"/>
      <c r="G564" s="977"/>
      <c r="H564" s="977"/>
      <c r="I564" s="977"/>
      <c r="J564" s="977"/>
      <c r="K564" s="977"/>
      <c r="L564" s="977"/>
      <c r="M564" s="977"/>
      <c r="N564" s="977"/>
      <c r="O564" s="977"/>
      <c r="P564" s="977"/>
      <c r="Q564" s="977"/>
      <c r="R564" s="977"/>
      <c r="S564" s="978"/>
    </row>
    <row r="565" spans="1:19">
      <c r="A565" s="976" t="s">
        <v>1995</v>
      </c>
      <c r="B565" s="977"/>
      <c r="C565" s="977"/>
      <c r="D565" s="977"/>
      <c r="E565" s="977"/>
      <c r="F565" s="977"/>
      <c r="G565" s="977"/>
      <c r="H565" s="977"/>
      <c r="I565" s="977"/>
      <c r="J565" s="977"/>
      <c r="K565" s="977"/>
      <c r="L565" s="977"/>
      <c r="M565" s="977"/>
      <c r="N565" s="977"/>
      <c r="O565" s="977"/>
      <c r="P565" s="977"/>
      <c r="Q565" s="977"/>
      <c r="R565" s="977"/>
      <c r="S565" s="978"/>
    </row>
    <row r="566" spans="1:19">
      <c r="A566" s="976" t="s">
        <v>1996</v>
      </c>
      <c r="B566" s="977"/>
      <c r="C566" s="977"/>
      <c r="D566" s="977"/>
      <c r="E566" s="977"/>
      <c r="F566" s="977"/>
      <c r="G566" s="977"/>
      <c r="H566" s="977"/>
      <c r="I566" s="977"/>
      <c r="J566" s="977"/>
      <c r="K566" s="977"/>
      <c r="L566" s="977"/>
      <c r="M566" s="977"/>
      <c r="N566" s="977"/>
      <c r="O566" s="977"/>
      <c r="P566" s="977"/>
      <c r="Q566" s="977"/>
      <c r="R566" s="977"/>
      <c r="S566" s="978"/>
    </row>
    <row r="567" spans="1:19">
      <c r="A567" s="976" t="s">
        <v>1997</v>
      </c>
      <c r="B567" s="977"/>
      <c r="C567" s="977"/>
      <c r="D567" s="977"/>
      <c r="E567" s="977"/>
      <c r="F567" s="977"/>
      <c r="G567" s="977"/>
      <c r="H567" s="977"/>
      <c r="I567" s="977"/>
      <c r="J567" s="977"/>
      <c r="K567" s="977"/>
      <c r="L567" s="977"/>
      <c r="M567" s="977"/>
      <c r="N567" s="977"/>
      <c r="O567" s="977"/>
      <c r="P567" s="977"/>
      <c r="Q567" s="977"/>
      <c r="R567" s="977"/>
      <c r="S567" s="978"/>
    </row>
    <row r="568" spans="1:19">
      <c r="A568" s="976" t="s">
        <v>1998</v>
      </c>
      <c r="B568" s="977"/>
      <c r="C568" s="977"/>
      <c r="D568" s="977"/>
      <c r="E568" s="977"/>
      <c r="F568" s="977"/>
      <c r="G568" s="977"/>
      <c r="H568" s="977"/>
      <c r="I568" s="977"/>
      <c r="J568" s="977"/>
      <c r="K568" s="977"/>
      <c r="L568" s="977"/>
      <c r="M568" s="977"/>
      <c r="N568" s="977"/>
      <c r="O568" s="977"/>
      <c r="P568" s="977"/>
      <c r="Q568" s="977"/>
      <c r="R568" s="977"/>
      <c r="S568" s="978"/>
    </row>
    <row r="569" spans="1:19">
      <c r="A569" s="976" t="s">
        <v>1999</v>
      </c>
      <c r="B569" s="977"/>
      <c r="C569" s="977"/>
      <c r="D569" s="977"/>
      <c r="E569" s="977"/>
      <c r="F569" s="977"/>
      <c r="G569" s="977"/>
      <c r="H569" s="977"/>
      <c r="I569" s="977"/>
      <c r="J569" s="977"/>
      <c r="K569" s="977"/>
      <c r="L569" s="977"/>
      <c r="M569" s="977"/>
      <c r="N569" s="977"/>
      <c r="O569" s="977"/>
      <c r="P569" s="977"/>
      <c r="Q569" s="977"/>
      <c r="R569" s="977"/>
      <c r="S569" s="978"/>
    </row>
    <row r="570" spans="1:19">
      <c r="A570" s="982" t="s">
        <v>2000</v>
      </c>
      <c r="B570" s="983"/>
      <c r="C570" s="983"/>
      <c r="D570" s="983"/>
      <c r="E570" s="983"/>
      <c r="F570" s="983"/>
      <c r="G570" s="983"/>
      <c r="H570" s="983"/>
      <c r="I570" s="983"/>
      <c r="J570" s="983"/>
      <c r="K570" s="983"/>
      <c r="L570" s="983"/>
      <c r="M570" s="983"/>
      <c r="N570" s="983"/>
      <c r="O570" s="983"/>
      <c r="P570" s="983"/>
      <c r="Q570" s="983"/>
      <c r="R570" s="983"/>
      <c r="S570" s="984"/>
    </row>
    <row r="571" spans="1:19" ht="36" customHeight="1">
      <c r="A571" s="985" t="s">
        <v>41</v>
      </c>
      <c r="B571" s="985"/>
      <c r="C571" s="985"/>
      <c r="D571" s="985" t="s">
        <v>42</v>
      </c>
      <c r="E571" s="985"/>
      <c r="F571" s="985" t="s">
        <v>43</v>
      </c>
      <c r="G571" s="985"/>
      <c r="H571" s="985"/>
      <c r="I571" s="985" t="s">
        <v>44</v>
      </c>
      <c r="J571" s="985"/>
      <c r="K571" s="986" t="s">
        <v>45</v>
      </c>
      <c r="L571" s="987"/>
      <c r="M571" s="987"/>
      <c r="N571" s="988"/>
      <c r="O571" s="989" t="s">
        <v>46</v>
      </c>
      <c r="P571" s="989"/>
      <c r="Q571" s="990"/>
      <c r="R571" s="985" t="s">
        <v>47</v>
      </c>
      <c r="S571" s="985"/>
    </row>
    <row r="572" spans="1:19" ht="33" customHeight="1">
      <c r="A572" s="991" t="s">
        <v>48</v>
      </c>
      <c r="B572" s="991" t="s">
        <v>49</v>
      </c>
      <c r="C572" s="1002" t="s">
        <v>50</v>
      </c>
      <c r="D572" s="991" t="s">
        <v>51</v>
      </c>
      <c r="E572" s="991" t="s">
        <v>52</v>
      </c>
      <c r="F572" s="986" t="s">
        <v>53</v>
      </c>
      <c r="G572" s="992"/>
      <c r="H572" s="993"/>
      <c r="I572" s="991" t="s">
        <v>54</v>
      </c>
      <c r="J572" s="991" t="s">
        <v>55</v>
      </c>
      <c r="K572" s="986" t="s">
        <v>56</v>
      </c>
      <c r="L572" s="993"/>
      <c r="M572" s="986" t="s">
        <v>57</v>
      </c>
      <c r="N572" s="993"/>
      <c r="O572" s="991" t="s">
        <v>58</v>
      </c>
      <c r="P572" s="991" t="s">
        <v>59</v>
      </c>
      <c r="Q572" s="991" t="s">
        <v>60</v>
      </c>
      <c r="R572" s="991" t="s">
        <v>61</v>
      </c>
      <c r="S572" s="991" t="s">
        <v>62</v>
      </c>
    </row>
    <row r="573" spans="1:19" ht="56.25" customHeight="1">
      <c r="A573" s="985"/>
      <c r="B573" s="985"/>
      <c r="C573" s="1003"/>
      <c r="D573" s="985"/>
      <c r="E573" s="985"/>
      <c r="F573" s="136" t="s">
        <v>63</v>
      </c>
      <c r="G573" s="136" t="s">
        <v>64</v>
      </c>
      <c r="H573" s="136" t="s">
        <v>65</v>
      </c>
      <c r="I573" s="985"/>
      <c r="J573" s="985"/>
      <c r="K573" s="139" t="s">
        <v>66</v>
      </c>
      <c r="L573" s="139" t="s">
        <v>67</v>
      </c>
      <c r="M573" s="139" t="s">
        <v>68</v>
      </c>
      <c r="N573" s="139" t="s">
        <v>67</v>
      </c>
      <c r="O573" s="985"/>
      <c r="P573" s="985"/>
      <c r="Q573" s="985"/>
      <c r="R573" s="985"/>
      <c r="S573" s="985"/>
    </row>
    <row r="574" spans="1:19">
      <c r="A574" s="994" t="s">
        <v>69</v>
      </c>
      <c r="B574" s="994"/>
      <c r="C574" s="994"/>
      <c r="D574" s="994"/>
      <c r="E574" s="994"/>
      <c r="F574" s="994"/>
      <c r="G574" s="994"/>
      <c r="H574" s="994"/>
      <c r="I574" s="994"/>
      <c r="J574" s="994"/>
      <c r="K574" s="994"/>
      <c r="L574" s="994"/>
      <c r="M574" s="994"/>
      <c r="N574" s="994"/>
      <c r="O574" s="994"/>
      <c r="P574" s="994"/>
      <c r="Q574" s="994"/>
      <c r="R574" s="994"/>
      <c r="S574" s="994"/>
    </row>
    <row r="575" spans="1:19" s="242" customFormat="1" ht="12.75">
      <c r="A575" s="98">
        <v>0</v>
      </c>
      <c r="B575" s="98">
        <v>0</v>
      </c>
      <c r="C575" s="98">
        <v>0</v>
      </c>
      <c r="D575" s="98">
        <v>0</v>
      </c>
      <c r="E575" s="98">
        <v>0</v>
      </c>
      <c r="F575" s="98">
        <v>0</v>
      </c>
      <c r="G575" s="98">
        <v>0</v>
      </c>
      <c r="H575" s="98">
        <v>0</v>
      </c>
      <c r="I575" s="98">
        <v>0</v>
      </c>
      <c r="J575" s="98">
        <v>0</v>
      </c>
      <c r="K575" s="98">
        <v>0</v>
      </c>
      <c r="L575" s="98">
        <v>0</v>
      </c>
      <c r="M575" s="98">
        <v>0</v>
      </c>
      <c r="N575" s="98">
        <v>0</v>
      </c>
      <c r="O575" s="98">
        <v>0</v>
      </c>
      <c r="P575" s="98">
        <v>0</v>
      </c>
      <c r="Q575" s="98">
        <v>0</v>
      </c>
      <c r="R575" s="98">
        <v>0</v>
      </c>
      <c r="S575" s="98">
        <v>0</v>
      </c>
    </row>
    <row r="576" spans="1:19">
      <c r="A576" s="994" t="s">
        <v>70</v>
      </c>
      <c r="B576" s="994"/>
      <c r="C576" s="994"/>
      <c r="D576" s="994"/>
      <c r="E576" s="994"/>
      <c r="F576" s="994"/>
      <c r="G576" s="994"/>
      <c r="H576" s="994"/>
      <c r="I576" s="994"/>
      <c r="J576" s="994"/>
      <c r="K576" s="994"/>
      <c r="L576" s="994"/>
      <c r="M576" s="994"/>
      <c r="N576" s="994"/>
      <c r="O576" s="994"/>
      <c r="P576" s="994"/>
      <c r="Q576" s="994"/>
      <c r="R576" s="994"/>
      <c r="S576" s="994"/>
    </row>
    <row r="577" spans="1:19" s="242" customFormat="1" ht="12.75">
      <c r="A577" s="98">
        <v>0</v>
      </c>
      <c r="B577" s="98">
        <v>0</v>
      </c>
      <c r="C577" s="98">
        <v>0</v>
      </c>
      <c r="D577" s="98">
        <v>0</v>
      </c>
      <c r="E577" s="98">
        <v>0</v>
      </c>
      <c r="F577" s="98">
        <v>0</v>
      </c>
      <c r="G577" s="98">
        <v>0</v>
      </c>
      <c r="H577" s="98">
        <v>0</v>
      </c>
      <c r="I577" s="98">
        <v>0</v>
      </c>
      <c r="J577" s="98">
        <v>0</v>
      </c>
      <c r="K577" s="98">
        <v>0</v>
      </c>
      <c r="L577" s="98">
        <v>0</v>
      </c>
      <c r="M577" s="98">
        <v>0</v>
      </c>
      <c r="N577" s="98">
        <v>0</v>
      </c>
      <c r="O577" s="98">
        <v>0</v>
      </c>
      <c r="P577" s="98">
        <v>0</v>
      </c>
      <c r="Q577" s="98">
        <v>0</v>
      </c>
      <c r="R577" s="98">
        <v>0</v>
      </c>
      <c r="S577" s="98">
        <v>0</v>
      </c>
    </row>
    <row r="578" spans="1:19">
      <c r="A578" s="994" t="s">
        <v>71</v>
      </c>
      <c r="B578" s="994"/>
      <c r="C578" s="994"/>
      <c r="D578" s="994"/>
      <c r="E578" s="994"/>
      <c r="F578" s="994"/>
      <c r="G578" s="994"/>
      <c r="H578" s="994"/>
      <c r="I578" s="994"/>
      <c r="J578" s="994"/>
      <c r="K578" s="994"/>
      <c r="L578" s="994"/>
      <c r="M578" s="994"/>
      <c r="N578" s="994"/>
      <c r="O578" s="994"/>
      <c r="P578" s="994"/>
      <c r="Q578" s="994"/>
      <c r="R578" s="994"/>
      <c r="S578" s="994"/>
    </row>
    <row r="579" spans="1:19" s="242" customFormat="1" ht="12.75">
      <c r="A579" s="98">
        <v>0</v>
      </c>
      <c r="B579" s="98">
        <v>0</v>
      </c>
      <c r="C579" s="98">
        <v>0</v>
      </c>
      <c r="D579" s="98">
        <v>0</v>
      </c>
      <c r="E579" s="98">
        <v>0</v>
      </c>
      <c r="F579" s="98">
        <v>0</v>
      </c>
      <c r="G579" s="98">
        <v>0</v>
      </c>
      <c r="H579" s="98">
        <v>0</v>
      </c>
      <c r="I579" s="98">
        <v>0</v>
      </c>
      <c r="J579" s="98">
        <v>0</v>
      </c>
      <c r="K579" s="98">
        <v>0</v>
      </c>
      <c r="L579" s="98">
        <v>0</v>
      </c>
      <c r="M579" s="98">
        <v>0</v>
      </c>
      <c r="N579" s="98">
        <v>0</v>
      </c>
      <c r="O579" s="98">
        <v>0</v>
      </c>
      <c r="P579" s="98">
        <v>0</v>
      </c>
      <c r="Q579" s="98">
        <v>0</v>
      </c>
      <c r="R579" s="98">
        <v>0</v>
      </c>
      <c r="S579" s="98">
        <v>0</v>
      </c>
    </row>
    <row r="580" spans="1:19">
      <c r="A580" s="994" t="s">
        <v>72</v>
      </c>
      <c r="B580" s="994"/>
      <c r="C580" s="994"/>
      <c r="D580" s="994"/>
      <c r="E580" s="994"/>
      <c r="F580" s="994"/>
      <c r="G580" s="994"/>
      <c r="H580" s="994"/>
      <c r="I580" s="994"/>
      <c r="J580" s="994"/>
      <c r="K580" s="994"/>
      <c r="L580" s="994"/>
      <c r="M580" s="994"/>
      <c r="N580" s="994"/>
      <c r="O580" s="994"/>
      <c r="P580" s="994"/>
      <c r="Q580" s="994"/>
      <c r="R580" s="994"/>
      <c r="S580" s="994"/>
    </row>
    <row r="581" spans="1:19" s="242" customFormat="1" ht="12.75">
      <c r="A581" s="98">
        <v>0</v>
      </c>
      <c r="B581" s="98">
        <v>0</v>
      </c>
      <c r="C581" s="98">
        <v>0</v>
      </c>
      <c r="D581" s="98">
        <v>0</v>
      </c>
      <c r="E581" s="98">
        <v>0</v>
      </c>
      <c r="F581" s="98">
        <v>0</v>
      </c>
      <c r="G581" s="98">
        <v>0</v>
      </c>
      <c r="H581" s="98">
        <v>0</v>
      </c>
      <c r="I581" s="98">
        <v>0</v>
      </c>
      <c r="J581" s="98">
        <v>0</v>
      </c>
      <c r="K581" s="98">
        <v>0</v>
      </c>
      <c r="L581" s="98">
        <v>0</v>
      </c>
      <c r="M581" s="98">
        <v>0</v>
      </c>
      <c r="N581" s="98">
        <v>0</v>
      </c>
      <c r="O581" s="98">
        <v>0</v>
      </c>
      <c r="P581" s="98">
        <v>0</v>
      </c>
      <c r="Q581" s="98">
        <v>0</v>
      </c>
      <c r="R581" s="98">
        <v>0</v>
      </c>
      <c r="S581" s="98">
        <v>0</v>
      </c>
    </row>
    <row r="582" spans="1:19">
      <c r="A582" s="995" t="s">
        <v>73</v>
      </c>
      <c r="B582" s="995"/>
      <c r="C582" s="995"/>
      <c r="D582" s="995"/>
      <c r="E582" s="995"/>
      <c r="F582" s="995"/>
      <c r="G582" s="995"/>
      <c r="H582" s="995"/>
      <c r="I582" s="995"/>
      <c r="J582" s="995"/>
      <c r="K582" s="995"/>
      <c r="L582" s="995"/>
      <c r="M582" s="995"/>
      <c r="N582" s="995"/>
      <c r="O582" s="995"/>
      <c r="P582" s="995"/>
      <c r="Q582" s="995"/>
      <c r="R582" s="995"/>
      <c r="S582" s="995"/>
    </row>
    <row r="583" spans="1:19" s="242" customFormat="1" ht="12.75">
      <c r="A583" s="98">
        <v>0</v>
      </c>
      <c r="B583" s="98">
        <v>0</v>
      </c>
      <c r="C583" s="98">
        <v>0</v>
      </c>
      <c r="D583" s="98">
        <v>0</v>
      </c>
      <c r="E583" s="98">
        <v>0</v>
      </c>
      <c r="F583" s="98">
        <v>0</v>
      </c>
      <c r="G583" s="98">
        <v>0</v>
      </c>
      <c r="H583" s="98">
        <v>0</v>
      </c>
      <c r="I583" s="98">
        <v>0</v>
      </c>
      <c r="J583" s="98">
        <v>0</v>
      </c>
      <c r="K583" s="98">
        <v>0</v>
      </c>
      <c r="L583" s="98">
        <v>0</v>
      </c>
      <c r="M583" s="98">
        <v>0</v>
      </c>
      <c r="N583" s="98">
        <v>0</v>
      </c>
      <c r="O583" s="98">
        <v>0</v>
      </c>
      <c r="P583" s="98">
        <v>0</v>
      </c>
      <c r="Q583" s="98">
        <v>0</v>
      </c>
      <c r="R583" s="98">
        <v>0</v>
      </c>
      <c r="S583" s="98">
        <v>0</v>
      </c>
    </row>
    <row r="584" spans="1:19">
      <c r="A584" s="994" t="s">
        <v>74</v>
      </c>
      <c r="B584" s="994"/>
      <c r="C584" s="994"/>
      <c r="D584" s="994"/>
      <c r="E584" s="994"/>
      <c r="F584" s="994"/>
      <c r="G584" s="994"/>
      <c r="H584" s="994"/>
      <c r="I584" s="994"/>
      <c r="J584" s="994"/>
      <c r="K584" s="994"/>
      <c r="L584" s="994"/>
      <c r="M584" s="994"/>
      <c r="N584" s="994"/>
      <c r="O584" s="994"/>
      <c r="P584" s="994"/>
      <c r="Q584" s="994"/>
      <c r="R584" s="994"/>
      <c r="S584" s="994"/>
    </row>
    <row r="585" spans="1:19" s="567" customFormat="1" ht="12.75">
      <c r="A585" s="18">
        <v>0</v>
      </c>
      <c r="B585" s="18">
        <v>0</v>
      </c>
      <c r="C585" s="18">
        <v>0</v>
      </c>
      <c r="D585" s="18">
        <v>0</v>
      </c>
      <c r="E585" s="18">
        <v>0</v>
      </c>
      <c r="F585" s="18">
        <v>0</v>
      </c>
      <c r="G585" s="18">
        <v>0</v>
      </c>
      <c r="H585" s="18">
        <v>0</v>
      </c>
      <c r="I585" s="18">
        <v>0</v>
      </c>
      <c r="J585" s="18">
        <v>0</v>
      </c>
      <c r="K585" s="18">
        <v>0</v>
      </c>
      <c r="L585" s="18">
        <v>0</v>
      </c>
      <c r="M585" s="18">
        <v>0</v>
      </c>
      <c r="N585" s="18">
        <v>0</v>
      </c>
      <c r="O585" s="18">
        <v>0</v>
      </c>
      <c r="P585" s="18">
        <v>0</v>
      </c>
      <c r="Q585" s="18">
        <v>0</v>
      </c>
      <c r="R585" s="18">
        <v>0</v>
      </c>
      <c r="S585" s="18">
        <v>0</v>
      </c>
    </row>
    <row r="586" spans="1:19">
      <c r="A586" s="994" t="s">
        <v>75</v>
      </c>
      <c r="B586" s="994"/>
      <c r="C586" s="994"/>
      <c r="D586" s="994"/>
      <c r="E586" s="994"/>
      <c r="F586" s="994"/>
      <c r="G586" s="994"/>
      <c r="H586" s="994"/>
      <c r="I586" s="994"/>
      <c r="J586" s="994"/>
      <c r="K586" s="994"/>
      <c r="L586" s="994"/>
      <c r="M586" s="994"/>
      <c r="N586" s="994"/>
      <c r="O586" s="994"/>
      <c r="P586" s="994"/>
      <c r="Q586" s="994"/>
      <c r="R586" s="994"/>
      <c r="S586" s="994"/>
    </row>
    <row r="587" spans="1:19" s="242" customFormat="1" ht="12.75">
      <c r="A587" s="98">
        <v>0</v>
      </c>
      <c r="B587" s="98">
        <v>0</v>
      </c>
      <c r="C587" s="98">
        <v>0</v>
      </c>
      <c r="D587" s="98">
        <v>0</v>
      </c>
      <c r="E587" s="98">
        <v>0</v>
      </c>
      <c r="F587" s="98">
        <v>0</v>
      </c>
      <c r="G587" s="98">
        <v>0</v>
      </c>
      <c r="H587" s="98">
        <v>0</v>
      </c>
      <c r="I587" s="98">
        <v>0</v>
      </c>
      <c r="J587" s="98">
        <v>0</v>
      </c>
      <c r="K587" s="98">
        <v>0</v>
      </c>
      <c r="L587" s="98">
        <v>0</v>
      </c>
      <c r="M587" s="98">
        <v>0</v>
      </c>
      <c r="N587" s="98">
        <v>0</v>
      </c>
      <c r="O587" s="98">
        <v>0</v>
      </c>
      <c r="P587" s="98">
        <v>0</v>
      </c>
      <c r="Q587" s="98">
        <v>0</v>
      </c>
      <c r="R587" s="98">
        <v>0</v>
      </c>
      <c r="S587" s="98">
        <v>0</v>
      </c>
    </row>
    <row r="588" spans="1:19">
      <c r="A588" s="994" t="s">
        <v>76</v>
      </c>
      <c r="B588" s="994"/>
      <c r="C588" s="994"/>
      <c r="D588" s="994"/>
      <c r="E588" s="994"/>
      <c r="F588" s="994"/>
      <c r="G588" s="994"/>
      <c r="H588" s="994"/>
      <c r="I588" s="994"/>
      <c r="J588" s="994"/>
      <c r="K588" s="994"/>
      <c r="L588" s="994"/>
      <c r="M588" s="994"/>
      <c r="N588" s="994"/>
      <c r="O588" s="994"/>
      <c r="P588" s="994"/>
      <c r="Q588" s="994"/>
      <c r="R588" s="994"/>
      <c r="S588" s="994"/>
    </row>
    <row r="589" spans="1:19" s="242" customFormat="1" ht="12.75">
      <c r="A589" s="98">
        <v>0</v>
      </c>
      <c r="B589" s="98">
        <v>0</v>
      </c>
      <c r="C589" s="98">
        <v>0</v>
      </c>
      <c r="D589" s="98">
        <v>0</v>
      </c>
      <c r="E589" s="98">
        <v>0</v>
      </c>
      <c r="F589" s="98">
        <v>0</v>
      </c>
      <c r="G589" s="98">
        <v>0</v>
      </c>
      <c r="H589" s="98">
        <v>0</v>
      </c>
      <c r="I589" s="98">
        <v>0</v>
      </c>
      <c r="J589" s="98">
        <v>0</v>
      </c>
      <c r="K589" s="98">
        <v>0</v>
      </c>
      <c r="L589" s="98">
        <v>0</v>
      </c>
      <c r="M589" s="98">
        <v>0</v>
      </c>
      <c r="N589" s="98">
        <v>0</v>
      </c>
      <c r="O589" s="98">
        <v>0</v>
      </c>
      <c r="P589" s="98">
        <v>0</v>
      </c>
      <c r="Q589" s="98">
        <v>0</v>
      </c>
      <c r="R589" s="98">
        <v>0</v>
      </c>
      <c r="S589" s="98">
        <v>0</v>
      </c>
    </row>
    <row r="590" spans="1:19">
      <c r="A590" s="994" t="s">
        <v>77</v>
      </c>
      <c r="B590" s="994"/>
      <c r="C590" s="994"/>
      <c r="D590" s="994"/>
      <c r="E590" s="994"/>
      <c r="F590" s="994"/>
      <c r="G590" s="994"/>
      <c r="H590" s="994"/>
      <c r="I590" s="994"/>
      <c r="J590" s="994"/>
      <c r="K590" s="994"/>
      <c r="L590" s="994"/>
      <c r="M590" s="994"/>
      <c r="N590" s="994"/>
      <c r="O590" s="994"/>
      <c r="P590" s="994"/>
      <c r="Q590" s="994"/>
      <c r="R590" s="994"/>
      <c r="S590" s="994"/>
    </row>
    <row r="591" spans="1:19" s="242" customFormat="1" ht="12.75">
      <c r="A591" s="98">
        <v>0</v>
      </c>
      <c r="B591" s="98">
        <v>0</v>
      </c>
      <c r="C591" s="98">
        <v>0</v>
      </c>
      <c r="D591" s="98">
        <v>0</v>
      </c>
      <c r="E591" s="98">
        <v>0</v>
      </c>
      <c r="F591" s="98">
        <v>0</v>
      </c>
      <c r="G591" s="98">
        <v>0</v>
      </c>
      <c r="H591" s="98">
        <v>0</v>
      </c>
      <c r="I591" s="98">
        <v>0</v>
      </c>
      <c r="J591" s="98">
        <v>0</v>
      </c>
      <c r="K591" s="98">
        <v>0</v>
      </c>
      <c r="L591" s="98">
        <v>0</v>
      </c>
      <c r="M591" s="98">
        <v>0</v>
      </c>
      <c r="N591" s="98">
        <v>0</v>
      </c>
      <c r="O591" s="98">
        <v>0</v>
      </c>
      <c r="P591" s="98">
        <v>0</v>
      </c>
      <c r="Q591" s="98">
        <v>0</v>
      </c>
      <c r="R591" s="98">
        <v>0</v>
      </c>
      <c r="S591" s="98">
        <v>0</v>
      </c>
    </row>
    <row r="592" spans="1:19">
      <c r="A592" s="994" t="s">
        <v>78</v>
      </c>
      <c r="B592" s="994"/>
      <c r="C592" s="994"/>
      <c r="D592" s="994"/>
      <c r="E592" s="994"/>
      <c r="F592" s="994"/>
      <c r="G592" s="994"/>
      <c r="H592" s="994"/>
      <c r="I592" s="994"/>
      <c r="J592" s="994"/>
      <c r="K592" s="994"/>
      <c r="L592" s="994"/>
      <c r="M592" s="994"/>
      <c r="N592" s="994"/>
      <c r="O592" s="994"/>
      <c r="P592" s="994"/>
      <c r="Q592" s="994"/>
      <c r="R592" s="994"/>
      <c r="S592" s="994"/>
    </row>
    <row r="593" spans="1:19" s="242" customFormat="1" ht="12.75">
      <c r="A593" s="98">
        <v>0</v>
      </c>
      <c r="B593" s="98">
        <v>0</v>
      </c>
      <c r="C593" s="98">
        <v>0</v>
      </c>
      <c r="D593" s="98">
        <v>0</v>
      </c>
      <c r="E593" s="98">
        <v>0</v>
      </c>
      <c r="F593" s="98">
        <v>0</v>
      </c>
      <c r="G593" s="98">
        <v>0</v>
      </c>
      <c r="H593" s="98">
        <v>0</v>
      </c>
      <c r="I593" s="98">
        <v>0</v>
      </c>
      <c r="J593" s="98">
        <v>0</v>
      </c>
      <c r="K593" s="98">
        <v>0</v>
      </c>
      <c r="L593" s="98">
        <v>0</v>
      </c>
      <c r="M593" s="98">
        <v>0</v>
      </c>
      <c r="N593" s="98">
        <v>0</v>
      </c>
      <c r="O593" s="98">
        <v>0</v>
      </c>
      <c r="P593" s="98">
        <v>0</v>
      </c>
      <c r="Q593" s="98">
        <v>0</v>
      </c>
      <c r="R593" s="98">
        <v>0</v>
      </c>
      <c r="S593" s="98">
        <v>0</v>
      </c>
    </row>
    <row r="594" spans="1:19">
      <c r="A594" s="994" t="s">
        <v>79</v>
      </c>
      <c r="B594" s="994"/>
      <c r="C594" s="994"/>
      <c r="D594" s="994"/>
      <c r="E594" s="994"/>
      <c r="F594" s="994"/>
      <c r="G594" s="994"/>
      <c r="H594" s="994"/>
      <c r="I594" s="994"/>
      <c r="J594" s="994"/>
      <c r="K594" s="994"/>
      <c r="L594" s="994"/>
      <c r="M594" s="994"/>
      <c r="N594" s="994"/>
      <c r="O594" s="994"/>
      <c r="P594" s="994"/>
      <c r="Q594" s="994"/>
      <c r="R594" s="994"/>
      <c r="S594" s="994"/>
    </row>
    <row r="595" spans="1:19" s="242" customFormat="1" ht="12.75">
      <c r="A595" s="98">
        <v>0</v>
      </c>
      <c r="B595" s="98">
        <v>0</v>
      </c>
      <c r="C595" s="98">
        <v>0</v>
      </c>
      <c r="D595" s="98">
        <v>0</v>
      </c>
      <c r="E595" s="98">
        <v>0</v>
      </c>
      <c r="F595" s="98">
        <v>0</v>
      </c>
      <c r="G595" s="98">
        <v>0</v>
      </c>
      <c r="H595" s="98">
        <v>0</v>
      </c>
      <c r="I595" s="98">
        <v>0</v>
      </c>
      <c r="J595" s="98">
        <v>0</v>
      </c>
      <c r="K595" s="98">
        <v>0</v>
      </c>
      <c r="L595" s="98">
        <v>0</v>
      </c>
      <c r="M595" s="98">
        <v>0</v>
      </c>
      <c r="N595" s="98">
        <v>0</v>
      </c>
      <c r="O595" s="98">
        <v>0</v>
      </c>
      <c r="P595" s="98">
        <v>0</v>
      </c>
      <c r="Q595" s="98">
        <v>0</v>
      </c>
      <c r="R595" s="98">
        <v>0</v>
      </c>
      <c r="S595" s="98">
        <v>0</v>
      </c>
    </row>
    <row r="596" spans="1:19">
      <c r="A596" s="994" t="s">
        <v>80</v>
      </c>
      <c r="B596" s="994"/>
      <c r="C596" s="994"/>
      <c r="D596" s="994"/>
      <c r="E596" s="994"/>
      <c r="F596" s="994"/>
      <c r="G596" s="994"/>
      <c r="H596" s="994"/>
      <c r="I596" s="994"/>
      <c r="J596" s="994"/>
      <c r="K596" s="994"/>
      <c r="L596" s="994"/>
      <c r="M596" s="994"/>
      <c r="N596" s="994"/>
      <c r="O596" s="994"/>
      <c r="P596" s="994"/>
      <c r="Q596" s="994"/>
      <c r="R596" s="994"/>
      <c r="S596" s="994"/>
    </row>
    <row r="597" spans="1:19" s="242" customFormat="1" ht="12.75">
      <c r="A597" s="98">
        <v>0</v>
      </c>
      <c r="B597" s="98">
        <v>0</v>
      </c>
      <c r="C597" s="98">
        <v>0</v>
      </c>
      <c r="D597" s="98">
        <v>0</v>
      </c>
      <c r="E597" s="98">
        <v>0</v>
      </c>
      <c r="F597" s="98">
        <v>0</v>
      </c>
      <c r="G597" s="98">
        <v>0</v>
      </c>
      <c r="H597" s="98">
        <v>0</v>
      </c>
      <c r="I597" s="98">
        <v>0</v>
      </c>
      <c r="J597" s="98">
        <v>0</v>
      </c>
      <c r="K597" s="98">
        <v>0</v>
      </c>
      <c r="L597" s="98">
        <v>0</v>
      </c>
      <c r="M597" s="98">
        <v>0</v>
      </c>
      <c r="N597" s="98">
        <v>0</v>
      </c>
      <c r="O597" s="98">
        <v>0</v>
      </c>
      <c r="P597" s="98">
        <v>0</v>
      </c>
      <c r="Q597" s="98">
        <v>0</v>
      </c>
      <c r="R597" s="98">
        <v>0</v>
      </c>
      <c r="S597" s="98">
        <v>0</v>
      </c>
    </row>
    <row r="598" spans="1:19">
      <c r="A598" s="999" t="s">
        <v>3655</v>
      </c>
      <c r="B598" s="999"/>
      <c r="C598" s="999"/>
      <c r="D598" s="999"/>
      <c r="E598" s="999"/>
      <c r="F598" s="999"/>
      <c r="G598" s="999"/>
      <c r="H598" s="999"/>
      <c r="I598" s="999"/>
      <c r="J598" s="999"/>
      <c r="K598" s="999"/>
      <c r="L598" s="999"/>
      <c r="M598" s="999"/>
      <c r="N598" s="999"/>
      <c r="O598" s="999"/>
      <c r="P598" s="999"/>
      <c r="Q598" s="999"/>
      <c r="R598" s="999"/>
      <c r="S598" s="999"/>
    </row>
    <row r="599" spans="1:19" s="96" customFormat="1">
      <c r="A599" s="192">
        <f>SUM(A597,A595,A593,A591,A589,A587,A585,A583,A581,A579,A577,A575)</f>
        <v>0</v>
      </c>
      <c r="B599" s="349">
        <f t="shared" ref="B599:S599" si="14">SUM(B597,B595,B593,B591,B589,B587,B585,B583,B581,B579,B577,B575)</f>
        <v>0</v>
      </c>
      <c r="C599" s="349">
        <f t="shared" si="14"/>
        <v>0</v>
      </c>
      <c r="D599" s="349">
        <f t="shared" si="14"/>
        <v>0</v>
      </c>
      <c r="E599" s="349">
        <f t="shared" si="14"/>
        <v>0</v>
      </c>
      <c r="F599" s="349">
        <f t="shared" si="14"/>
        <v>0</v>
      </c>
      <c r="G599" s="349">
        <f t="shared" si="14"/>
        <v>0</v>
      </c>
      <c r="H599" s="349">
        <f t="shared" si="14"/>
        <v>0</v>
      </c>
      <c r="I599" s="349">
        <f t="shared" si="14"/>
        <v>0</v>
      </c>
      <c r="J599" s="349">
        <f t="shared" si="14"/>
        <v>0</v>
      </c>
      <c r="K599" s="349">
        <f t="shared" si="14"/>
        <v>0</v>
      </c>
      <c r="L599" s="349">
        <f t="shared" si="14"/>
        <v>0</v>
      </c>
      <c r="M599" s="349">
        <f t="shared" si="14"/>
        <v>0</v>
      </c>
      <c r="N599" s="349">
        <f t="shared" si="14"/>
        <v>0</v>
      </c>
      <c r="O599" s="349">
        <f t="shared" si="14"/>
        <v>0</v>
      </c>
      <c r="P599" s="349">
        <f t="shared" si="14"/>
        <v>0</v>
      </c>
      <c r="Q599" s="349">
        <f t="shared" si="14"/>
        <v>0</v>
      </c>
      <c r="R599" s="349">
        <f t="shared" si="14"/>
        <v>0</v>
      </c>
      <c r="S599" s="349">
        <f t="shared" si="14"/>
        <v>0</v>
      </c>
    </row>
    <row r="600" spans="1:19" s="96" customFormat="1">
      <c r="A600" s="68"/>
      <c r="B600" s="68"/>
      <c r="C600" s="68"/>
      <c r="D600" s="68"/>
      <c r="E600" s="68"/>
      <c r="F600" s="68"/>
      <c r="G600" s="68"/>
      <c r="H600" s="68"/>
      <c r="I600" s="68"/>
      <c r="J600" s="68"/>
      <c r="K600" s="68"/>
      <c r="L600" s="68"/>
      <c r="M600" s="68"/>
      <c r="N600" s="68"/>
      <c r="O600" s="68"/>
      <c r="P600" s="68"/>
      <c r="Q600" s="68"/>
      <c r="R600" s="68"/>
      <c r="S600" s="68"/>
    </row>
    <row r="601" spans="1:19" ht="23.25" customHeight="1">
      <c r="A601" s="1424" t="s">
        <v>3134</v>
      </c>
      <c r="B601" s="1424"/>
      <c r="C601" s="1424"/>
      <c r="D601" s="1424"/>
      <c r="E601" s="1424"/>
      <c r="F601" s="1424"/>
      <c r="G601" s="1424"/>
      <c r="H601" s="1424"/>
      <c r="I601" s="1424"/>
      <c r="J601" s="1424"/>
      <c r="K601" s="1424"/>
      <c r="L601" s="1424"/>
      <c r="M601" s="1424"/>
      <c r="N601" s="1424"/>
      <c r="O601" s="1424"/>
      <c r="P601" s="1424"/>
      <c r="Q601" s="1424"/>
      <c r="R601" s="1424"/>
      <c r="S601" s="1425"/>
    </row>
    <row r="602" spans="1:19">
      <c r="A602" s="1016" t="s">
        <v>3654</v>
      </c>
      <c r="B602" s="1016"/>
      <c r="C602" s="1016"/>
      <c r="D602" s="1016"/>
      <c r="E602" s="1016"/>
      <c r="F602" s="1016"/>
      <c r="G602" s="1016"/>
      <c r="H602" s="1016"/>
      <c r="I602" s="1016"/>
      <c r="J602" s="1016"/>
      <c r="K602" s="1016"/>
      <c r="L602" s="1016"/>
      <c r="M602" s="1016"/>
      <c r="N602" s="1016"/>
      <c r="O602" s="1016"/>
      <c r="P602" s="1016"/>
      <c r="Q602" s="1016"/>
      <c r="R602" s="1016"/>
      <c r="S602" s="1017"/>
    </row>
    <row r="603" spans="1:19">
      <c r="A603" s="1032" t="s">
        <v>3125</v>
      </c>
      <c r="B603" s="1033"/>
      <c r="C603" s="1033"/>
      <c r="D603" s="1033"/>
      <c r="E603" s="1033"/>
      <c r="F603" s="1033"/>
      <c r="G603" s="1033"/>
      <c r="H603" s="1033"/>
      <c r="I603" s="1033"/>
      <c r="J603" s="1033"/>
      <c r="K603" s="1033"/>
      <c r="L603" s="1033"/>
      <c r="M603" s="1033"/>
      <c r="N603" s="1033"/>
      <c r="O603" s="1033"/>
      <c r="P603" s="1033"/>
      <c r="Q603" s="1033"/>
      <c r="R603" s="1033"/>
      <c r="S603" s="1034"/>
    </row>
    <row r="604" spans="1:19">
      <c r="A604" s="1032" t="s">
        <v>578</v>
      </c>
      <c r="B604" s="1033"/>
      <c r="C604" s="1033"/>
      <c r="D604" s="1033"/>
      <c r="E604" s="1033"/>
      <c r="F604" s="1033"/>
      <c r="G604" s="1033"/>
      <c r="H604" s="1033"/>
      <c r="I604" s="1033"/>
      <c r="J604" s="1033"/>
      <c r="K604" s="1033"/>
      <c r="L604" s="1033"/>
      <c r="M604" s="1033"/>
      <c r="N604" s="1033"/>
      <c r="O604" s="1033"/>
      <c r="P604" s="1033"/>
      <c r="Q604" s="1033"/>
      <c r="R604" s="1033"/>
      <c r="S604" s="1034"/>
    </row>
    <row r="605" spans="1:19">
      <c r="A605" s="1032" t="s">
        <v>3126</v>
      </c>
      <c r="B605" s="1033"/>
      <c r="C605" s="1033"/>
      <c r="D605" s="1033"/>
      <c r="E605" s="1033"/>
      <c r="F605" s="1033"/>
      <c r="G605" s="1033"/>
      <c r="H605" s="1033"/>
      <c r="I605" s="1033"/>
      <c r="J605" s="1033"/>
      <c r="K605" s="1033"/>
      <c r="L605" s="1033"/>
      <c r="M605" s="1033"/>
      <c r="N605" s="1033"/>
      <c r="O605" s="1033"/>
      <c r="P605" s="1033"/>
      <c r="Q605" s="1033"/>
      <c r="R605" s="1033"/>
      <c r="S605" s="1034"/>
    </row>
    <row r="606" spans="1:19">
      <c r="A606" s="1032" t="s">
        <v>3127</v>
      </c>
      <c r="B606" s="1033"/>
      <c r="C606" s="1033"/>
      <c r="D606" s="1033"/>
      <c r="E606" s="1033"/>
      <c r="F606" s="1033"/>
      <c r="G606" s="1033"/>
      <c r="H606" s="1033"/>
      <c r="I606" s="1033"/>
      <c r="J606" s="1033"/>
      <c r="K606" s="1033"/>
      <c r="L606" s="1033"/>
      <c r="M606" s="1033"/>
      <c r="N606" s="1033"/>
      <c r="O606" s="1033"/>
      <c r="P606" s="1033"/>
      <c r="Q606" s="1033"/>
      <c r="R606" s="1033"/>
      <c r="S606" s="1034"/>
    </row>
    <row r="607" spans="1:19">
      <c r="A607" s="1032" t="s">
        <v>3128</v>
      </c>
      <c r="B607" s="1033"/>
      <c r="C607" s="1033"/>
      <c r="D607" s="1033"/>
      <c r="E607" s="1033"/>
      <c r="F607" s="1033"/>
      <c r="G607" s="1033"/>
      <c r="H607" s="1033"/>
      <c r="I607" s="1033"/>
      <c r="J607" s="1033"/>
      <c r="K607" s="1033"/>
      <c r="L607" s="1033"/>
      <c r="M607" s="1033"/>
      <c r="N607" s="1033"/>
      <c r="O607" s="1033"/>
      <c r="P607" s="1033"/>
      <c r="Q607" s="1033"/>
      <c r="R607" s="1033"/>
      <c r="S607" s="1034"/>
    </row>
    <row r="608" spans="1:19">
      <c r="A608" s="1032" t="s">
        <v>3129</v>
      </c>
      <c r="B608" s="1033"/>
      <c r="C608" s="1033"/>
      <c r="D608" s="1033"/>
      <c r="E608" s="1033"/>
      <c r="F608" s="1033"/>
      <c r="G608" s="1033"/>
      <c r="H608" s="1033"/>
      <c r="I608" s="1033"/>
      <c r="J608" s="1033"/>
      <c r="K608" s="1033"/>
      <c r="L608" s="1033"/>
      <c r="M608" s="1033"/>
      <c r="N608" s="1033"/>
      <c r="O608" s="1033"/>
      <c r="P608" s="1033"/>
      <c r="Q608" s="1033"/>
      <c r="R608" s="1033"/>
      <c r="S608" s="1034"/>
    </row>
    <row r="609" spans="1:19">
      <c r="A609" s="1032" t="s">
        <v>3130</v>
      </c>
      <c r="B609" s="1033"/>
      <c r="C609" s="1033"/>
      <c r="D609" s="1033"/>
      <c r="E609" s="1033"/>
      <c r="F609" s="1033"/>
      <c r="G609" s="1033"/>
      <c r="H609" s="1033"/>
      <c r="I609" s="1033"/>
      <c r="J609" s="1033"/>
      <c r="K609" s="1033"/>
      <c r="L609" s="1033"/>
      <c r="M609" s="1033"/>
      <c r="N609" s="1033"/>
      <c r="O609" s="1033"/>
      <c r="P609" s="1033"/>
      <c r="Q609" s="1033"/>
      <c r="R609" s="1033"/>
      <c r="S609" s="1034"/>
    </row>
    <row r="610" spans="1:19">
      <c r="A610" s="1035" t="s">
        <v>3131</v>
      </c>
      <c r="B610" s="1036"/>
      <c r="C610" s="1036"/>
      <c r="D610" s="1036"/>
      <c r="E610" s="1036"/>
      <c r="F610" s="1036"/>
      <c r="G610" s="1036"/>
      <c r="H610" s="1036"/>
      <c r="I610" s="1036"/>
      <c r="J610" s="1036"/>
      <c r="K610" s="1036"/>
      <c r="L610" s="1036"/>
      <c r="M610" s="1036"/>
      <c r="N610" s="1036"/>
      <c r="O610" s="1036"/>
      <c r="P610" s="1036"/>
      <c r="Q610" s="1036"/>
      <c r="R610" s="1036"/>
      <c r="S610" s="1037"/>
    </row>
    <row r="611" spans="1:19" ht="36" customHeight="1">
      <c r="A611" s="1023" t="s">
        <v>41</v>
      </c>
      <c r="B611" s="1023"/>
      <c r="C611" s="1023"/>
      <c r="D611" s="1023" t="s">
        <v>42</v>
      </c>
      <c r="E611" s="1023"/>
      <c r="F611" s="1023" t="s">
        <v>43</v>
      </c>
      <c r="G611" s="1023"/>
      <c r="H611" s="1023"/>
      <c r="I611" s="1023" t="s">
        <v>44</v>
      </c>
      <c r="J611" s="1023"/>
      <c r="K611" s="1025" t="s">
        <v>45</v>
      </c>
      <c r="L611" s="1086"/>
      <c r="M611" s="1086"/>
      <c r="N611" s="1087"/>
      <c r="O611" s="1027" t="s">
        <v>46</v>
      </c>
      <c r="P611" s="1027"/>
      <c r="Q611" s="1028"/>
      <c r="R611" s="1023" t="s">
        <v>47</v>
      </c>
      <c r="S611" s="1023"/>
    </row>
    <row r="612" spans="1:19" ht="35.25" customHeight="1">
      <c r="A612" s="1022" t="s">
        <v>48</v>
      </c>
      <c r="B612" s="1022" t="s">
        <v>49</v>
      </c>
      <c r="C612" s="1029" t="s">
        <v>50</v>
      </c>
      <c r="D612" s="1022" t="s">
        <v>51</v>
      </c>
      <c r="E612" s="1022" t="s">
        <v>52</v>
      </c>
      <c r="F612" s="1025" t="s">
        <v>53</v>
      </c>
      <c r="G612" s="1031"/>
      <c r="H612" s="1026"/>
      <c r="I612" s="1022" t="s">
        <v>54</v>
      </c>
      <c r="J612" s="1022" t="s">
        <v>55</v>
      </c>
      <c r="K612" s="1025" t="s">
        <v>56</v>
      </c>
      <c r="L612" s="1026"/>
      <c r="M612" s="1025" t="s">
        <v>57</v>
      </c>
      <c r="N612" s="1026"/>
      <c r="O612" s="1022" t="s">
        <v>58</v>
      </c>
      <c r="P612" s="1022" t="s">
        <v>59</v>
      </c>
      <c r="Q612" s="1022" t="s">
        <v>60</v>
      </c>
      <c r="R612" s="1022" t="s">
        <v>61</v>
      </c>
      <c r="S612" s="1022" t="s">
        <v>62</v>
      </c>
    </row>
    <row r="613" spans="1:19" ht="54" customHeight="1">
      <c r="A613" s="1023"/>
      <c r="B613" s="1023"/>
      <c r="C613" s="1030"/>
      <c r="D613" s="1023"/>
      <c r="E613" s="1023"/>
      <c r="F613" s="306" t="s">
        <v>63</v>
      </c>
      <c r="G613" s="306" t="s">
        <v>64</v>
      </c>
      <c r="H613" s="306" t="s">
        <v>65</v>
      </c>
      <c r="I613" s="1023"/>
      <c r="J613" s="1023"/>
      <c r="K613" s="90" t="s">
        <v>66</v>
      </c>
      <c r="L613" s="90" t="s">
        <v>67</v>
      </c>
      <c r="M613" s="90" t="s">
        <v>68</v>
      </c>
      <c r="N613" s="90" t="s">
        <v>67</v>
      </c>
      <c r="O613" s="1023"/>
      <c r="P613" s="1023"/>
      <c r="Q613" s="1023"/>
      <c r="R613" s="1023"/>
      <c r="S613" s="1023"/>
    </row>
    <row r="614" spans="1:19">
      <c r="A614" s="1021" t="s">
        <v>69</v>
      </c>
      <c r="B614" s="1021"/>
      <c r="C614" s="1021"/>
      <c r="D614" s="1021"/>
      <c r="E614" s="1021"/>
      <c r="F614" s="1021"/>
      <c r="G614" s="1021"/>
      <c r="H614" s="1021"/>
      <c r="I614" s="1021"/>
      <c r="J614" s="1021"/>
      <c r="K614" s="1021"/>
      <c r="L614" s="1021"/>
      <c r="M614" s="1021"/>
      <c r="N614" s="1021"/>
      <c r="O614" s="1021"/>
      <c r="P614" s="1021"/>
      <c r="Q614" s="1021"/>
      <c r="R614" s="1021"/>
      <c r="S614" s="1021"/>
    </row>
    <row r="615" spans="1:19" s="242" customFormat="1" ht="12.75">
      <c r="A615" s="98">
        <v>0</v>
      </c>
      <c r="B615" s="98">
        <v>0</v>
      </c>
      <c r="C615" s="98">
        <v>0</v>
      </c>
      <c r="D615" s="98">
        <v>0</v>
      </c>
      <c r="E615" s="98">
        <v>0</v>
      </c>
      <c r="F615" s="98">
        <v>0</v>
      </c>
      <c r="G615" s="98">
        <v>0</v>
      </c>
      <c r="H615" s="98">
        <v>0</v>
      </c>
      <c r="I615" s="98">
        <v>0</v>
      </c>
      <c r="J615" s="98">
        <v>0</v>
      </c>
      <c r="K615" s="98">
        <v>0</v>
      </c>
      <c r="L615" s="98">
        <v>0</v>
      </c>
      <c r="M615" s="98">
        <v>0</v>
      </c>
      <c r="N615" s="98">
        <v>0</v>
      </c>
      <c r="O615" s="98">
        <v>0</v>
      </c>
      <c r="P615" s="98">
        <v>0</v>
      </c>
      <c r="Q615" s="98">
        <v>0</v>
      </c>
      <c r="R615" s="98">
        <v>0</v>
      </c>
      <c r="S615" s="98">
        <v>0</v>
      </c>
    </row>
    <row r="616" spans="1:19">
      <c r="A616" s="1021" t="s">
        <v>70</v>
      </c>
      <c r="B616" s="1021"/>
      <c r="C616" s="1021"/>
      <c r="D616" s="1021"/>
      <c r="E616" s="1021"/>
      <c r="F616" s="1021"/>
      <c r="G616" s="1021"/>
      <c r="H616" s="1021"/>
      <c r="I616" s="1021"/>
      <c r="J616" s="1021"/>
      <c r="K616" s="1021"/>
      <c r="L616" s="1021"/>
      <c r="M616" s="1021"/>
      <c r="N616" s="1021"/>
      <c r="O616" s="1021"/>
      <c r="P616" s="1021"/>
      <c r="Q616" s="1021"/>
      <c r="R616" s="1021"/>
      <c r="S616" s="1021"/>
    </row>
    <row r="617" spans="1:19" s="242" customFormat="1" ht="12.75">
      <c r="A617" s="98">
        <v>0</v>
      </c>
      <c r="B617" s="98">
        <v>0</v>
      </c>
      <c r="C617" s="98">
        <v>0</v>
      </c>
      <c r="D617" s="98">
        <v>0</v>
      </c>
      <c r="E617" s="98">
        <v>0</v>
      </c>
      <c r="F617" s="98">
        <v>0</v>
      </c>
      <c r="G617" s="98">
        <v>0</v>
      </c>
      <c r="H617" s="98">
        <v>0</v>
      </c>
      <c r="I617" s="98">
        <v>0</v>
      </c>
      <c r="J617" s="98">
        <v>0</v>
      </c>
      <c r="K617" s="98">
        <v>0</v>
      </c>
      <c r="L617" s="98">
        <v>0</v>
      </c>
      <c r="M617" s="98">
        <v>0</v>
      </c>
      <c r="N617" s="98">
        <v>0</v>
      </c>
      <c r="O617" s="98">
        <v>0</v>
      </c>
      <c r="P617" s="98">
        <v>0</v>
      </c>
      <c r="Q617" s="98">
        <v>0</v>
      </c>
      <c r="R617" s="98">
        <v>0</v>
      </c>
      <c r="S617" s="98">
        <v>0</v>
      </c>
    </row>
    <row r="618" spans="1:19">
      <c r="A618" s="1021" t="s">
        <v>71</v>
      </c>
      <c r="B618" s="1021"/>
      <c r="C618" s="1021"/>
      <c r="D618" s="1021"/>
      <c r="E618" s="1021"/>
      <c r="F618" s="1021"/>
      <c r="G618" s="1021"/>
      <c r="H618" s="1021"/>
      <c r="I618" s="1021"/>
      <c r="J618" s="1021"/>
      <c r="K618" s="1021"/>
      <c r="L618" s="1021"/>
      <c r="M618" s="1021"/>
      <c r="N618" s="1021"/>
      <c r="O618" s="1021"/>
      <c r="P618" s="1021"/>
      <c r="Q618" s="1021"/>
      <c r="R618" s="1021"/>
      <c r="S618" s="1021"/>
    </row>
    <row r="619" spans="1:19" s="242" customFormat="1" ht="12.75">
      <c r="A619" s="98">
        <v>0</v>
      </c>
      <c r="B619" s="98">
        <v>0</v>
      </c>
      <c r="C619" s="98">
        <v>0</v>
      </c>
      <c r="D619" s="98">
        <v>0</v>
      </c>
      <c r="E619" s="98">
        <v>0</v>
      </c>
      <c r="F619" s="98">
        <v>0</v>
      </c>
      <c r="G619" s="98">
        <v>0</v>
      </c>
      <c r="H619" s="98">
        <v>0</v>
      </c>
      <c r="I619" s="98">
        <v>0</v>
      </c>
      <c r="J619" s="98">
        <v>0</v>
      </c>
      <c r="K619" s="98">
        <v>0</v>
      </c>
      <c r="L619" s="98">
        <v>0</v>
      </c>
      <c r="M619" s="98">
        <v>0</v>
      </c>
      <c r="N619" s="98">
        <v>0</v>
      </c>
      <c r="O619" s="98">
        <v>0</v>
      </c>
      <c r="P619" s="98">
        <v>0</v>
      </c>
      <c r="Q619" s="98">
        <v>0</v>
      </c>
      <c r="R619" s="98">
        <v>0</v>
      </c>
      <c r="S619" s="98">
        <v>0</v>
      </c>
    </row>
    <row r="620" spans="1:19">
      <c r="A620" s="1021" t="s">
        <v>72</v>
      </c>
      <c r="B620" s="1021"/>
      <c r="C620" s="1021"/>
      <c r="D620" s="1021"/>
      <c r="E620" s="1021"/>
      <c r="F620" s="1021"/>
      <c r="G620" s="1021"/>
      <c r="H620" s="1021"/>
      <c r="I620" s="1021"/>
      <c r="J620" s="1021"/>
      <c r="K620" s="1021"/>
      <c r="L620" s="1021"/>
      <c r="M620" s="1021"/>
      <c r="N620" s="1021"/>
      <c r="O620" s="1021"/>
      <c r="P620" s="1021"/>
      <c r="Q620" s="1021"/>
      <c r="R620" s="1021"/>
      <c r="S620" s="1021"/>
    </row>
    <row r="621" spans="1:19" s="242" customFormat="1" ht="12.75">
      <c r="A621" s="98">
        <v>0</v>
      </c>
      <c r="B621" s="98">
        <v>0</v>
      </c>
      <c r="C621" s="98">
        <v>0</v>
      </c>
      <c r="D621" s="98">
        <v>0</v>
      </c>
      <c r="E621" s="98">
        <v>0</v>
      </c>
      <c r="F621" s="98">
        <v>0</v>
      </c>
      <c r="G621" s="98">
        <v>0</v>
      </c>
      <c r="H621" s="98">
        <v>0</v>
      </c>
      <c r="I621" s="98">
        <v>0</v>
      </c>
      <c r="J621" s="98">
        <v>0</v>
      </c>
      <c r="K621" s="98">
        <v>0</v>
      </c>
      <c r="L621" s="98">
        <v>0</v>
      </c>
      <c r="M621" s="98">
        <v>0</v>
      </c>
      <c r="N621" s="98">
        <v>0</v>
      </c>
      <c r="O621" s="98">
        <v>0</v>
      </c>
      <c r="P621" s="98">
        <v>0</v>
      </c>
      <c r="Q621" s="98">
        <v>0</v>
      </c>
      <c r="R621" s="98">
        <v>0</v>
      </c>
      <c r="S621" s="98">
        <v>0</v>
      </c>
    </row>
    <row r="622" spans="1:19">
      <c r="A622" s="1046" t="s">
        <v>73</v>
      </c>
      <c r="B622" s="1046"/>
      <c r="C622" s="1046"/>
      <c r="D622" s="1046"/>
      <c r="E622" s="1046"/>
      <c r="F622" s="1046"/>
      <c r="G622" s="1046"/>
      <c r="H622" s="1046"/>
      <c r="I622" s="1046"/>
      <c r="J622" s="1046"/>
      <c r="K622" s="1046"/>
      <c r="L622" s="1046"/>
      <c r="M622" s="1046"/>
      <c r="N622" s="1046"/>
      <c r="O622" s="1046"/>
      <c r="P622" s="1046"/>
      <c r="Q622" s="1046"/>
      <c r="R622" s="1046"/>
      <c r="S622" s="1046"/>
    </row>
    <row r="623" spans="1:19" s="242" customFormat="1" ht="12.75">
      <c r="A623" s="98">
        <v>0</v>
      </c>
      <c r="B623" s="98">
        <v>0</v>
      </c>
      <c r="C623" s="98">
        <v>0</v>
      </c>
      <c r="D623" s="98">
        <v>0</v>
      </c>
      <c r="E623" s="98">
        <v>0</v>
      </c>
      <c r="F623" s="98">
        <v>0</v>
      </c>
      <c r="G623" s="98">
        <v>0</v>
      </c>
      <c r="H623" s="98">
        <v>0</v>
      </c>
      <c r="I623" s="98">
        <v>0</v>
      </c>
      <c r="J623" s="98">
        <v>0</v>
      </c>
      <c r="K623" s="98">
        <v>0</v>
      </c>
      <c r="L623" s="98">
        <v>0</v>
      </c>
      <c r="M623" s="98">
        <v>0</v>
      </c>
      <c r="N623" s="98">
        <v>0</v>
      </c>
      <c r="O623" s="98">
        <v>0</v>
      </c>
      <c r="P623" s="98">
        <v>0</v>
      </c>
      <c r="Q623" s="98">
        <v>0</v>
      </c>
      <c r="R623" s="98">
        <v>0</v>
      </c>
      <c r="S623" s="98">
        <v>0</v>
      </c>
    </row>
    <row r="624" spans="1:19">
      <c r="A624" s="1021" t="s">
        <v>74</v>
      </c>
      <c r="B624" s="1021"/>
      <c r="C624" s="1021"/>
      <c r="D624" s="1021"/>
      <c r="E624" s="1021"/>
      <c r="F624" s="1021"/>
      <c r="G624" s="1021"/>
      <c r="H624" s="1021"/>
      <c r="I624" s="1021"/>
      <c r="J624" s="1021"/>
      <c r="K624" s="1021"/>
      <c r="L624" s="1021"/>
      <c r="M624" s="1021"/>
      <c r="N624" s="1021"/>
      <c r="O624" s="1021"/>
      <c r="P624" s="1021"/>
      <c r="Q624" s="1021"/>
      <c r="R624" s="1021"/>
      <c r="S624" s="1021"/>
    </row>
    <row r="625" spans="1:19" s="567" customFormat="1" ht="12.75">
      <c r="A625" s="18">
        <v>0</v>
      </c>
      <c r="B625" s="18">
        <v>0</v>
      </c>
      <c r="C625" s="18">
        <v>0</v>
      </c>
      <c r="D625" s="18">
        <v>0</v>
      </c>
      <c r="E625" s="18">
        <v>0</v>
      </c>
      <c r="F625" s="18">
        <v>0</v>
      </c>
      <c r="G625" s="18">
        <v>0</v>
      </c>
      <c r="H625" s="18">
        <v>0</v>
      </c>
      <c r="I625" s="18">
        <v>0</v>
      </c>
      <c r="J625" s="18">
        <v>0</v>
      </c>
      <c r="K625" s="18">
        <v>0</v>
      </c>
      <c r="L625" s="18">
        <v>0</v>
      </c>
      <c r="M625" s="18">
        <v>0</v>
      </c>
      <c r="N625" s="18">
        <v>0</v>
      </c>
      <c r="O625" s="18">
        <v>0</v>
      </c>
      <c r="P625" s="18">
        <v>0</v>
      </c>
      <c r="Q625" s="18">
        <v>0</v>
      </c>
      <c r="R625" s="18">
        <v>0</v>
      </c>
      <c r="S625" s="18">
        <v>0</v>
      </c>
    </row>
    <row r="626" spans="1:19">
      <c r="A626" s="1021" t="s">
        <v>75</v>
      </c>
      <c r="B626" s="1021"/>
      <c r="C626" s="1021"/>
      <c r="D626" s="1021"/>
      <c r="E626" s="1021"/>
      <c r="F626" s="1021"/>
      <c r="G626" s="1021"/>
      <c r="H626" s="1021"/>
      <c r="I626" s="1021"/>
      <c r="J626" s="1021"/>
      <c r="K626" s="1021"/>
      <c r="L626" s="1021"/>
      <c r="M626" s="1021"/>
      <c r="N626" s="1021"/>
      <c r="O626" s="1021"/>
      <c r="P626" s="1021"/>
      <c r="Q626" s="1021"/>
      <c r="R626" s="1021"/>
      <c r="S626" s="1021"/>
    </row>
    <row r="627" spans="1:19" s="242" customFormat="1" ht="12.75">
      <c r="A627" s="98">
        <v>0</v>
      </c>
      <c r="B627" s="98">
        <v>0</v>
      </c>
      <c r="C627" s="98">
        <v>0</v>
      </c>
      <c r="D627" s="98">
        <v>0</v>
      </c>
      <c r="E627" s="98">
        <v>0</v>
      </c>
      <c r="F627" s="98">
        <v>0</v>
      </c>
      <c r="G627" s="98">
        <v>0</v>
      </c>
      <c r="H627" s="98">
        <v>0</v>
      </c>
      <c r="I627" s="98">
        <v>0</v>
      </c>
      <c r="J627" s="98">
        <v>0</v>
      </c>
      <c r="K627" s="98">
        <v>0</v>
      </c>
      <c r="L627" s="98">
        <v>0</v>
      </c>
      <c r="M627" s="98">
        <v>0</v>
      </c>
      <c r="N627" s="98">
        <v>0</v>
      </c>
      <c r="O627" s="98">
        <v>0</v>
      </c>
      <c r="P627" s="98">
        <v>0</v>
      </c>
      <c r="Q627" s="98">
        <v>0</v>
      </c>
      <c r="R627" s="98">
        <v>0</v>
      </c>
      <c r="S627" s="98">
        <v>0</v>
      </c>
    </row>
    <row r="628" spans="1:19">
      <c r="A628" s="1021" t="s">
        <v>76</v>
      </c>
      <c r="B628" s="1021"/>
      <c r="C628" s="1021"/>
      <c r="D628" s="1021"/>
      <c r="E628" s="1021"/>
      <c r="F628" s="1021"/>
      <c r="G628" s="1021"/>
      <c r="H628" s="1021"/>
      <c r="I628" s="1021"/>
      <c r="J628" s="1021"/>
      <c r="K628" s="1021"/>
      <c r="L628" s="1021"/>
      <c r="M628" s="1021"/>
      <c r="N628" s="1021"/>
      <c r="O628" s="1021"/>
      <c r="P628" s="1021"/>
      <c r="Q628" s="1021"/>
      <c r="R628" s="1021"/>
      <c r="S628" s="1021"/>
    </row>
    <row r="629" spans="1:19" s="242" customFormat="1" ht="12.75">
      <c r="A629" s="98">
        <v>0</v>
      </c>
      <c r="B629" s="98">
        <v>0</v>
      </c>
      <c r="C629" s="98">
        <v>0</v>
      </c>
      <c r="D629" s="98">
        <v>0</v>
      </c>
      <c r="E629" s="98">
        <v>0</v>
      </c>
      <c r="F629" s="98">
        <v>0</v>
      </c>
      <c r="G629" s="98">
        <v>0</v>
      </c>
      <c r="H629" s="98">
        <v>0</v>
      </c>
      <c r="I629" s="98">
        <v>0</v>
      </c>
      <c r="J629" s="98">
        <v>0</v>
      </c>
      <c r="K629" s="98">
        <v>0</v>
      </c>
      <c r="L629" s="98">
        <v>0</v>
      </c>
      <c r="M629" s="98">
        <v>0</v>
      </c>
      <c r="N629" s="98">
        <v>0</v>
      </c>
      <c r="O629" s="98">
        <v>0</v>
      </c>
      <c r="P629" s="98">
        <v>0</v>
      </c>
      <c r="Q629" s="98">
        <v>0</v>
      </c>
      <c r="R629" s="98">
        <v>0</v>
      </c>
      <c r="S629" s="98">
        <v>0</v>
      </c>
    </row>
    <row r="630" spans="1:19">
      <c r="A630" s="1021" t="s">
        <v>77</v>
      </c>
      <c r="B630" s="1021"/>
      <c r="C630" s="1021"/>
      <c r="D630" s="1021"/>
      <c r="E630" s="1021"/>
      <c r="F630" s="1021"/>
      <c r="G630" s="1021"/>
      <c r="H630" s="1021"/>
      <c r="I630" s="1021"/>
      <c r="J630" s="1021"/>
      <c r="K630" s="1021"/>
      <c r="L630" s="1021"/>
      <c r="M630" s="1021"/>
      <c r="N630" s="1021"/>
      <c r="O630" s="1021"/>
      <c r="P630" s="1021"/>
      <c r="Q630" s="1021"/>
      <c r="R630" s="1021"/>
      <c r="S630" s="1021"/>
    </row>
    <row r="631" spans="1:19" s="242" customFormat="1" ht="12.75">
      <c r="A631" s="98">
        <v>0</v>
      </c>
      <c r="B631" s="98">
        <v>0</v>
      </c>
      <c r="C631" s="98">
        <v>0</v>
      </c>
      <c r="D631" s="98">
        <v>0</v>
      </c>
      <c r="E631" s="98">
        <v>0</v>
      </c>
      <c r="F631" s="98">
        <v>0</v>
      </c>
      <c r="G631" s="98">
        <v>0</v>
      </c>
      <c r="H631" s="98">
        <v>0</v>
      </c>
      <c r="I631" s="98">
        <v>0</v>
      </c>
      <c r="J631" s="98">
        <v>0</v>
      </c>
      <c r="K631" s="98">
        <v>0</v>
      </c>
      <c r="L631" s="98">
        <v>0</v>
      </c>
      <c r="M631" s="98">
        <v>0</v>
      </c>
      <c r="N631" s="98">
        <v>0</v>
      </c>
      <c r="O631" s="98">
        <v>0</v>
      </c>
      <c r="P631" s="98">
        <v>0</v>
      </c>
      <c r="Q631" s="98">
        <v>0</v>
      </c>
      <c r="R631" s="98">
        <v>0</v>
      </c>
      <c r="S631" s="98">
        <v>0</v>
      </c>
    </row>
    <row r="632" spans="1:19">
      <c r="A632" s="1021" t="s">
        <v>78</v>
      </c>
      <c r="B632" s="1021"/>
      <c r="C632" s="1021"/>
      <c r="D632" s="1021"/>
      <c r="E632" s="1021"/>
      <c r="F632" s="1021"/>
      <c r="G632" s="1021"/>
      <c r="H632" s="1021"/>
      <c r="I632" s="1021"/>
      <c r="J632" s="1021"/>
      <c r="K632" s="1021"/>
      <c r="L632" s="1021"/>
      <c r="M632" s="1021"/>
      <c r="N632" s="1021"/>
      <c r="O632" s="1021"/>
      <c r="P632" s="1021"/>
      <c r="Q632" s="1021"/>
      <c r="R632" s="1021"/>
      <c r="S632" s="1021"/>
    </row>
    <row r="633" spans="1:19" s="242" customFormat="1" ht="12.75">
      <c r="A633" s="98">
        <v>0</v>
      </c>
      <c r="B633" s="98">
        <v>0</v>
      </c>
      <c r="C633" s="98">
        <v>0</v>
      </c>
      <c r="D633" s="98">
        <v>0</v>
      </c>
      <c r="E633" s="98">
        <v>0</v>
      </c>
      <c r="F633" s="98">
        <v>0</v>
      </c>
      <c r="G633" s="98">
        <v>0</v>
      </c>
      <c r="H633" s="98">
        <v>0</v>
      </c>
      <c r="I633" s="98">
        <v>0</v>
      </c>
      <c r="J633" s="98">
        <v>0</v>
      </c>
      <c r="K633" s="98">
        <v>0</v>
      </c>
      <c r="L633" s="98">
        <v>0</v>
      </c>
      <c r="M633" s="98">
        <v>0</v>
      </c>
      <c r="N633" s="98">
        <v>0</v>
      </c>
      <c r="O633" s="98">
        <v>0</v>
      </c>
      <c r="P633" s="98">
        <v>0</v>
      </c>
      <c r="Q633" s="98">
        <v>0</v>
      </c>
      <c r="R633" s="98">
        <v>0</v>
      </c>
      <c r="S633" s="98">
        <v>0</v>
      </c>
    </row>
    <row r="634" spans="1:19">
      <c r="A634" s="1021" t="s">
        <v>79</v>
      </c>
      <c r="B634" s="1021"/>
      <c r="C634" s="1021"/>
      <c r="D634" s="1021"/>
      <c r="E634" s="1021"/>
      <c r="F634" s="1021"/>
      <c r="G634" s="1021"/>
      <c r="H634" s="1021"/>
      <c r="I634" s="1021"/>
      <c r="J634" s="1021"/>
      <c r="K634" s="1021"/>
      <c r="L634" s="1021"/>
      <c r="M634" s="1021"/>
      <c r="N634" s="1021"/>
      <c r="O634" s="1021"/>
      <c r="P634" s="1021"/>
      <c r="Q634" s="1021"/>
      <c r="R634" s="1021"/>
      <c r="S634" s="1021"/>
    </row>
    <row r="635" spans="1:19" s="242" customFormat="1" ht="12.75">
      <c r="A635" s="98">
        <v>0</v>
      </c>
      <c r="B635" s="98">
        <v>0</v>
      </c>
      <c r="C635" s="98">
        <v>0</v>
      </c>
      <c r="D635" s="98">
        <v>0</v>
      </c>
      <c r="E635" s="98">
        <v>0</v>
      </c>
      <c r="F635" s="98">
        <v>0</v>
      </c>
      <c r="G635" s="98">
        <v>0</v>
      </c>
      <c r="H635" s="98">
        <v>0</v>
      </c>
      <c r="I635" s="98">
        <v>0</v>
      </c>
      <c r="J635" s="98">
        <v>0</v>
      </c>
      <c r="K635" s="98">
        <v>0</v>
      </c>
      <c r="L635" s="98">
        <v>0</v>
      </c>
      <c r="M635" s="98">
        <v>0</v>
      </c>
      <c r="N635" s="98">
        <v>0</v>
      </c>
      <c r="O635" s="98">
        <v>0</v>
      </c>
      <c r="P635" s="98">
        <v>0</v>
      </c>
      <c r="Q635" s="98">
        <v>0</v>
      </c>
      <c r="R635" s="98">
        <v>0</v>
      </c>
      <c r="S635" s="98">
        <v>0</v>
      </c>
    </row>
    <row r="636" spans="1:19">
      <c r="A636" s="1021" t="s">
        <v>80</v>
      </c>
      <c r="B636" s="1021"/>
      <c r="C636" s="1021"/>
      <c r="D636" s="1021"/>
      <c r="E636" s="1021"/>
      <c r="F636" s="1021"/>
      <c r="G636" s="1021"/>
      <c r="H636" s="1021"/>
      <c r="I636" s="1021"/>
      <c r="J636" s="1021"/>
      <c r="K636" s="1021"/>
      <c r="L636" s="1021"/>
      <c r="M636" s="1021"/>
      <c r="N636" s="1021"/>
      <c r="O636" s="1021"/>
      <c r="P636" s="1021"/>
      <c r="Q636" s="1021"/>
      <c r="R636" s="1021"/>
      <c r="S636" s="1021"/>
    </row>
    <row r="637" spans="1:19" s="242" customFormat="1" ht="12.75">
      <c r="A637" s="98">
        <v>0</v>
      </c>
      <c r="B637" s="98">
        <v>0</v>
      </c>
      <c r="C637" s="98">
        <v>0</v>
      </c>
      <c r="D637" s="98">
        <v>0</v>
      </c>
      <c r="E637" s="98">
        <v>0</v>
      </c>
      <c r="F637" s="98">
        <v>0</v>
      </c>
      <c r="G637" s="98">
        <v>0</v>
      </c>
      <c r="H637" s="98">
        <v>0</v>
      </c>
      <c r="I637" s="98">
        <v>0</v>
      </c>
      <c r="J637" s="98">
        <v>0</v>
      </c>
      <c r="K637" s="98">
        <v>0</v>
      </c>
      <c r="L637" s="98">
        <v>0</v>
      </c>
      <c r="M637" s="98">
        <v>0</v>
      </c>
      <c r="N637" s="98">
        <v>0</v>
      </c>
      <c r="O637" s="98">
        <v>0</v>
      </c>
      <c r="P637" s="98">
        <v>0</v>
      </c>
      <c r="Q637" s="98">
        <v>0</v>
      </c>
      <c r="R637" s="98">
        <v>0</v>
      </c>
      <c r="S637" s="98">
        <v>0</v>
      </c>
    </row>
    <row r="638" spans="1:19">
      <c r="A638" s="1063" t="s">
        <v>3655</v>
      </c>
      <c r="B638" s="1063"/>
      <c r="C638" s="1063"/>
      <c r="D638" s="1063"/>
      <c r="E638" s="1063"/>
      <c r="F638" s="1063"/>
      <c r="G638" s="1063"/>
      <c r="H638" s="1063"/>
      <c r="I638" s="1063"/>
      <c r="J638" s="1063"/>
      <c r="K638" s="1063"/>
      <c r="L638" s="1063"/>
      <c r="M638" s="1063"/>
      <c r="N638" s="1063"/>
      <c r="O638" s="1063"/>
      <c r="P638" s="1063"/>
      <c r="Q638" s="1063"/>
      <c r="R638" s="1063"/>
      <c r="S638" s="1063"/>
    </row>
    <row r="639" spans="1:19" s="96" customFormat="1">
      <c r="A639" s="305">
        <f>SUM(A637,A635,A633,A631,A629,A627,A625,A623,A621,A619,A617,A615)</f>
        <v>0</v>
      </c>
      <c r="B639" s="419">
        <f t="shared" ref="B639:S639" si="15">SUM(B637,B635,B633,B631,B629,B627,B625,B623,B621,B619,B617,B615)</f>
        <v>0</v>
      </c>
      <c r="C639" s="419">
        <f t="shared" si="15"/>
        <v>0</v>
      </c>
      <c r="D639" s="419">
        <f t="shared" si="15"/>
        <v>0</v>
      </c>
      <c r="E639" s="419">
        <f t="shared" si="15"/>
        <v>0</v>
      </c>
      <c r="F639" s="419">
        <f t="shared" si="15"/>
        <v>0</v>
      </c>
      <c r="G639" s="419">
        <f t="shared" si="15"/>
        <v>0</v>
      </c>
      <c r="H639" s="419">
        <f t="shared" si="15"/>
        <v>0</v>
      </c>
      <c r="I639" s="419">
        <f t="shared" si="15"/>
        <v>0</v>
      </c>
      <c r="J639" s="419">
        <f t="shared" si="15"/>
        <v>0</v>
      </c>
      <c r="K639" s="419">
        <f t="shared" si="15"/>
        <v>0</v>
      </c>
      <c r="L639" s="419">
        <f t="shared" si="15"/>
        <v>0</v>
      </c>
      <c r="M639" s="419">
        <f t="shared" si="15"/>
        <v>0</v>
      </c>
      <c r="N639" s="419">
        <f t="shared" si="15"/>
        <v>0</v>
      </c>
      <c r="O639" s="419">
        <f t="shared" si="15"/>
        <v>0</v>
      </c>
      <c r="P639" s="419">
        <f t="shared" si="15"/>
        <v>0</v>
      </c>
      <c r="Q639" s="419">
        <f t="shared" si="15"/>
        <v>0</v>
      </c>
      <c r="R639" s="419">
        <f t="shared" si="15"/>
        <v>0</v>
      </c>
      <c r="S639" s="419">
        <f t="shared" si="15"/>
        <v>0</v>
      </c>
    </row>
    <row r="640" spans="1:19">
      <c r="A640" s="222"/>
      <c r="B640" s="222"/>
      <c r="C640" s="222"/>
      <c r="D640" s="222"/>
      <c r="E640" s="222"/>
      <c r="F640" s="222"/>
      <c r="G640" s="222"/>
      <c r="H640" s="222"/>
      <c r="I640" s="222"/>
      <c r="J640" s="222"/>
      <c r="K640" s="222"/>
      <c r="L640" s="222"/>
      <c r="M640" s="222"/>
      <c r="N640" s="222"/>
      <c r="O640" s="222"/>
      <c r="P640" s="222"/>
      <c r="Q640" s="222"/>
      <c r="R640" s="222"/>
      <c r="S640" s="222"/>
    </row>
    <row r="641" spans="1:19" ht="21.75" customHeight="1">
      <c r="A641" s="1259" t="s">
        <v>3549</v>
      </c>
      <c r="B641" s="1259"/>
      <c r="C641" s="1259"/>
      <c r="D641" s="1259"/>
      <c r="E641" s="1259"/>
      <c r="F641" s="1259"/>
      <c r="G641" s="1259"/>
      <c r="H641" s="1259"/>
      <c r="I641" s="1259"/>
      <c r="J641" s="1259"/>
      <c r="K641" s="1259"/>
      <c r="L641" s="1259"/>
      <c r="M641" s="1259"/>
      <c r="N641" s="1259"/>
      <c r="O641" s="1259"/>
      <c r="P641" s="1259"/>
      <c r="Q641" s="1259"/>
      <c r="R641" s="1259"/>
      <c r="S641" s="1260"/>
    </row>
    <row r="642" spans="1:19">
      <c r="A642" s="1109" t="s">
        <v>3654</v>
      </c>
      <c r="B642" s="1109"/>
      <c r="C642" s="1109"/>
      <c r="D642" s="1109"/>
      <c r="E642" s="1109"/>
      <c r="F642" s="1109"/>
      <c r="G642" s="1109"/>
      <c r="H642" s="1109"/>
      <c r="I642" s="1109"/>
      <c r="J642" s="1109"/>
      <c r="K642" s="1109"/>
      <c r="L642" s="1109"/>
      <c r="M642" s="1109"/>
      <c r="N642" s="1109"/>
      <c r="O642" s="1109"/>
      <c r="P642" s="1109"/>
      <c r="Q642" s="1109"/>
      <c r="R642" s="1109"/>
      <c r="S642" s="1110"/>
    </row>
    <row r="643" spans="1:19">
      <c r="A643" s="976" t="s">
        <v>3541</v>
      </c>
      <c r="B643" s="977"/>
      <c r="C643" s="977"/>
      <c r="D643" s="977"/>
      <c r="E643" s="977"/>
      <c r="F643" s="977"/>
      <c r="G643" s="977"/>
      <c r="H643" s="977"/>
      <c r="I643" s="977"/>
      <c r="J643" s="977"/>
      <c r="K643" s="977"/>
      <c r="L643" s="977"/>
      <c r="M643" s="977"/>
      <c r="N643" s="977"/>
      <c r="O643" s="977"/>
      <c r="P643" s="977"/>
      <c r="Q643" s="977"/>
      <c r="R643" s="977"/>
      <c r="S643" s="978"/>
    </row>
    <row r="644" spans="1:19">
      <c r="A644" s="976" t="s">
        <v>3542</v>
      </c>
      <c r="B644" s="977"/>
      <c r="C644" s="977"/>
      <c r="D644" s="977"/>
      <c r="E644" s="977"/>
      <c r="F644" s="977"/>
      <c r="G644" s="977"/>
      <c r="H644" s="977"/>
      <c r="I644" s="977"/>
      <c r="J644" s="977"/>
      <c r="K644" s="977"/>
      <c r="L644" s="977"/>
      <c r="M644" s="977"/>
      <c r="N644" s="977"/>
      <c r="O644" s="977"/>
      <c r="P644" s="977"/>
      <c r="Q644" s="977"/>
      <c r="R644" s="977"/>
      <c r="S644" s="978"/>
    </row>
    <row r="645" spans="1:19">
      <c r="A645" s="976" t="s">
        <v>3543</v>
      </c>
      <c r="B645" s="977"/>
      <c r="C645" s="977"/>
      <c r="D645" s="977"/>
      <c r="E645" s="977"/>
      <c r="F645" s="977"/>
      <c r="G645" s="977"/>
      <c r="H645" s="977"/>
      <c r="I645" s="977"/>
      <c r="J645" s="977"/>
      <c r="K645" s="977"/>
      <c r="L645" s="977"/>
      <c r="M645" s="977"/>
      <c r="N645" s="977"/>
      <c r="O645" s="977"/>
      <c r="P645" s="977"/>
      <c r="Q645" s="977"/>
      <c r="R645" s="977"/>
      <c r="S645" s="978"/>
    </row>
    <row r="646" spans="1:19">
      <c r="A646" s="976" t="s">
        <v>3544</v>
      </c>
      <c r="B646" s="977"/>
      <c r="C646" s="977"/>
      <c r="D646" s="977"/>
      <c r="E646" s="977"/>
      <c r="F646" s="977"/>
      <c r="G646" s="977"/>
      <c r="H646" s="977"/>
      <c r="I646" s="977"/>
      <c r="J646" s="977"/>
      <c r="K646" s="977"/>
      <c r="L646" s="977"/>
      <c r="M646" s="977"/>
      <c r="N646" s="977"/>
      <c r="O646" s="977"/>
      <c r="P646" s="977"/>
      <c r="Q646" s="977"/>
      <c r="R646" s="977"/>
      <c r="S646" s="978"/>
    </row>
    <row r="647" spans="1:19">
      <c r="A647" s="976" t="s">
        <v>3545</v>
      </c>
      <c r="B647" s="977"/>
      <c r="C647" s="977"/>
      <c r="D647" s="977"/>
      <c r="E647" s="977"/>
      <c r="F647" s="977"/>
      <c r="G647" s="977"/>
      <c r="H647" s="977"/>
      <c r="I647" s="977"/>
      <c r="J647" s="977"/>
      <c r="K647" s="977"/>
      <c r="L647" s="977"/>
      <c r="M647" s="977"/>
      <c r="N647" s="977"/>
      <c r="O647" s="977"/>
      <c r="P647" s="977"/>
      <c r="Q647" s="977"/>
      <c r="R647" s="977"/>
      <c r="S647" s="978"/>
    </row>
    <row r="648" spans="1:19">
      <c r="A648" s="976" t="s">
        <v>3546</v>
      </c>
      <c r="B648" s="977"/>
      <c r="C648" s="977"/>
      <c r="D648" s="977"/>
      <c r="E648" s="977"/>
      <c r="F648" s="977"/>
      <c r="G648" s="977"/>
      <c r="H648" s="977"/>
      <c r="I648" s="977"/>
      <c r="J648" s="977"/>
      <c r="K648" s="977"/>
      <c r="L648" s="977"/>
      <c r="M648" s="977"/>
      <c r="N648" s="977"/>
      <c r="O648" s="977"/>
      <c r="P648" s="977"/>
      <c r="Q648" s="977"/>
      <c r="R648" s="977"/>
      <c r="S648" s="978"/>
    </row>
    <row r="649" spans="1:19">
      <c r="A649" s="976" t="s">
        <v>3547</v>
      </c>
      <c r="B649" s="977"/>
      <c r="C649" s="977"/>
      <c r="D649" s="977"/>
      <c r="E649" s="977"/>
      <c r="F649" s="977"/>
      <c r="G649" s="977"/>
      <c r="H649" s="977"/>
      <c r="I649" s="977"/>
      <c r="J649" s="977"/>
      <c r="K649" s="977"/>
      <c r="L649" s="977"/>
      <c r="M649" s="977"/>
      <c r="N649" s="977"/>
      <c r="O649" s="977"/>
      <c r="P649" s="977"/>
      <c r="Q649" s="977"/>
      <c r="R649" s="977"/>
      <c r="S649" s="978"/>
    </row>
    <row r="650" spans="1:19">
      <c r="A650" s="982" t="s">
        <v>3548</v>
      </c>
      <c r="B650" s="983"/>
      <c r="C650" s="983"/>
      <c r="D650" s="983"/>
      <c r="E650" s="983"/>
      <c r="F650" s="983"/>
      <c r="G650" s="983"/>
      <c r="H650" s="983"/>
      <c r="I650" s="983"/>
      <c r="J650" s="983"/>
      <c r="K650" s="983"/>
      <c r="L650" s="983"/>
      <c r="M650" s="983"/>
      <c r="N650" s="983"/>
      <c r="O650" s="983"/>
      <c r="P650" s="983"/>
      <c r="Q650" s="983"/>
      <c r="R650" s="983"/>
      <c r="S650" s="984"/>
    </row>
    <row r="651" spans="1:19" s="95" customFormat="1" ht="27" customHeight="1">
      <c r="A651" s="985" t="s">
        <v>41</v>
      </c>
      <c r="B651" s="985"/>
      <c r="C651" s="985"/>
      <c r="D651" s="985" t="s">
        <v>42</v>
      </c>
      <c r="E651" s="985"/>
      <c r="F651" s="985" t="s">
        <v>43</v>
      </c>
      <c r="G651" s="985"/>
      <c r="H651" s="985"/>
      <c r="I651" s="985" t="s">
        <v>44</v>
      </c>
      <c r="J651" s="985"/>
      <c r="K651" s="986" t="s">
        <v>45</v>
      </c>
      <c r="L651" s="1219"/>
      <c r="M651" s="1219"/>
      <c r="N651" s="1220"/>
      <c r="O651" s="989" t="s">
        <v>46</v>
      </c>
      <c r="P651" s="989"/>
      <c r="Q651" s="990"/>
      <c r="R651" s="985" t="s">
        <v>47</v>
      </c>
      <c r="S651" s="985"/>
    </row>
    <row r="652" spans="1:19" s="95" customFormat="1" ht="30" customHeight="1">
      <c r="A652" s="991" t="s">
        <v>48</v>
      </c>
      <c r="B652" s="991" t="s">
        <v>49</v>
      </c>
      <c r="C652" s="1002" t="s">
        <v>50</v>
      </c>
      <c r="D652" s="991" t="s">
        <v>51</v>
      </c>
      <c r="E652" s="991" t="s">
        <v>52</v>
      </c>
      <c r="F652" s="986" t="s">
        <v>53</v>
      </c>
      <c r="G652" s="992"/>
      <c r="H652" s="993"/>
      <c r="I652" s="991" t="s">
        <v>54</v>
      </c>
      <c r="J652" s="991" t="s">
        <v>55</v>
      </c>
      <c r="K652" s="986" t="s">
        <v>56</v>
      </c>
      <c r="L652" s="993"/>
      <c r="M652" s="986" t="s">
        <v>57</v>
      </c>
      <c r="N652" s="993"/>
      <c r="O652" s="991" t="s">
        <v>58</v>
      </c>
      <c r="P652" s="991" t="s">
        <v>59</v>
      </c>
      <c r="Q652" s="991" t="s">
        <v>60</v>
      </c>
      <c r="R652" s="991" t="s">
        <v>61</v>
      </c>
      <c r="S652" s="991" t="s">
        <v>62</v>
      </c>
    </row>
    <row r="653" spans="1:19" s="95" customFormat="1" ht="60.75" customHeight="1">
      <c r="A653" s="985"/>
      <c r="B653" s="985"/>
      <c r="C653" s="1003"/>
      <c r="D653" s="985"/>
      <c r="E653" s="985"/>
      <c r="F653" s="432" t="s">
        <v>63</v>
      </c>
      <c r="G653" s="432" t="s">
        <v>64</v>
      </c>
      <c r="H653" s="432" t="s">
        <v>65</v>
      </c>
      <c r="I653" s="985"/>
      <c r="J653" s="985"/>
      <c r="K653" s="434" t="s">
        <v>66</v>
      </c>
      <c r="L653" s="434" t="s">
        <v>67</v>
      </c>
      <c r="M653" s="434" t="s">
        <v>68</v>
      </c>
      <c r="N653" s="434" t="s">
        <v>67</v>
      </c>
      <c r="O653" s="985"/>
      <c r="P653" s="985"/>
      <c r="Q653" s="985"/>
      <c r="R653" s="985"/>
      <c r="S653" s="985"/>
    </row>
    <row r="654" spans="1:19">
      <c r="A654" s="994" t="s">
        <v>69</v>
      </c>
      <c r="B654" s="994"/>
      <c r="C654" s="994"/>
      <c r="D654" s="994"/>
      <c r="E654" s="994"/>
      <c r="F654" s="994"/>
      <c r="G654" s="994"/>
      <c r="H654" s="994"/>
      <c r="I654" s="994"/>
      <c r="J654" s="994"/>
      <c r="K654" s="994"/>
      <c r="L654" s="994"/>
      <c r="M654" s="994"/>
      <c r="N654" s="994"/>
      <c r="O654" s="994"/>
      <c r="P654" s="994"/>
      <c r="Q654" s="994"/>
      <c r="R654" s="994"/>
      <c r="S654" s="994"/>
    </row>
    <row r="655" spans="1:19" s="242" customFormat="1" ht="12.75">
      <c r="A655" s="98">
        <v>0</v>
      </c>
      <c r="B655" s="98">
        <v>0</v>
      </c>
      <c r="C655" s="98">
        <v>0</v>
      </c>
      <c r="D655" s="98">
        <v>0</v>
      </c>
      <c r="E655" s="98">
        <v>0</v>
      </c>
      <c r="F655" s="98">
        <v>0</v>
      </c>
      <c r="G655" s="98">
        <v>0</v>
      </c>
      <c r="H655" s="98">
        <v>0</v>
      </c>
      <c r="I655" s="98">
        <v>0</v>
      </c>
      <c r="J655" s="98">
        <v>0</v>
      </c>
      <c r="K655" s="98">
        <v>0</v>
      </c>
      <c r="L655" s="98">
        <v>0</v>
      </c>
      <c r="M655" s="98">
        <v>0</v>
      </c>
      <c r="N655" s="98">
        <v>0</v>
      </c>
      <c r="O655" s="98">
        <v>0</v>
      </c>
      <c r="P655" s="98">
        <v>0</v>
      </c>
      <c r="Q655" s="98">
        <v>0</v>
      </c>
      <c r="R655" s="98">
        <v>0</v>
      </c>
      <c r="S655" s="98">
        <v>0</v>
      </c>
    </row>
    <row r="656" spans="1:19">
      <c r="A656" s="994" t="s">
        <v>70</v>
      </c>
      <c r="B656" s="994"/>
      <c r="C656" s="994"/>
      <c r="D656" s="994"/>
      <c r="E656" s="994"/>
      <c r="F656" s="994"/>
      <c r="G656" s="994"/>
      <c r="H656" s="994"/>
      <c r="I656" s="994"/>
      <c r="J656" s="994"/>
      <c r="K656" s="994"/>
      <c r="L656" s="994"/>
      <c r="M656" s="994"/>
      <c r="N656" s="994"/>
      <c r="O656" s="994"/>
      <c r="P656" s="994"/>
      <c r="Q656" s="994"/>
      <c r="R656" s="994"/>
      <c r="S656" s="994"/>
    </row>
    <row r="657" spans="1:19" s="242" customFormat="1" ht="12.75">
      <c r="A657" s="98">
        <v>0</v>
      </c>
      <c r="B657" s="98">
        <v>0</v>
      </c>
      <c r="C657" s="98">
        <v>0</v>
      </c>
      <c r="D657" s="98">
        <v>0</v>
      </c>
      <c r="E657" s="98">
        <v>0</v>
      </c>
      <c r="F657" s="98">
        <v>0</v>
      </c>
      <c r="G657" s="98">
        <v>0</v>
      </c>
      <c r="H657" s="98">
        <v>0</v>
      </c>
      <c r="I657" s="98">
        <v>0</v>
      </c>
      <c r="J657" s="98">
        <v>0</v>
      </c>
      <c r="K657" s="98">
        <v>0</v>
      </c>
      <c r="L657" s="98">
        <v>0</v>
      </c>
      <c r="M657" s="98">
        <v>0</v>
      </c>
      <c r="N657" s="98">
        <v>0</v>
      </c>
      <c r="O657" s="98">
        <v>0</v>
      </c>
      <c r="P657" s="98">
        <v>0</v>
      </c>
      <c r="Q657" s="98">
        <v>0</v>
      </c>
      <c r="R657" s="98">
        <v>0</v>
      </c>
      <c r="S657" s="98">
        <v>0</v>
      </c>
    </row>
    <row r="658" spans="1:19">
      <c r="A658" s="994" t="s">
        <v>71</v>
      </c>
      <c r="B658" s="994"/>
      <c r="C658" s="994"/>
      <c r="D658" s="994"/>
      <c r="E658" s="994"/>
      <c r="F658" s="994"/>
      <c r="G658" s="994"/>
      <c r="H658" s="994"/>
      <c r="I658" s="994"/>
      <c r="J658" s="994"/>
      <c r="K658" s="994"/>
      <c r="L658" s="994"/>
      <c r="M658" s="994"/>
      <c r="N658" s="994"/>
      <c r="O658" s="994"/>
      <c r="P658" s="994"/>
      <c r="Q658" s="994"/>
      <c r="R658" s="994"/>
      <c r="S658" s="994"/>
    </row>
    <row r="659" spans="1:19" s="242" customFormat="1" ht="12.75">
      <c r="A659" s="98">
        <v>0</v>
      </c>
      <c r="B659" s="98">
        <v>0</v>
      </c>
      <c r="C659" s="98">
        <v>0</v>
      </c>
      <c r="D659" s="98">
        <v>0</v>
      </c>
      <c r="E659" s="98">
        <v>0</v>
      </c>
      <c r="F659" s="98">
        <v>0</v>
      </c>
      <c r="G659" s="98">
        <v>0</v>
      </c>
      <c r="H659" s="98">
        <v>0</v>
      </c>
      <c r="I659" s="98">
        <v>0</v>
      </c>
      <c r="J659" s="98">
        <v>0</v>
      </c>
      <c r="K659" s="98">
        <v>0</v>
      </c>
      <c r="L659" s="98">
        <v>0</v>
      </c>
      <c r="M659" s="98">
        <v>0</v>
      </c>
      <c r="N659" s="98">
        <v>0</v>
      </c>
      <c r="O659" s="98">
        <v>0</v>
      </c>
      <c r="P659" s="98">
        <v>0</v>
      </c>
      <c r="Q659" s="98">
        <v>0</v>
      </c>
      <c r="R659" s="98">
        <v>0</v>
      </c>
      <c r="S659" s="98">
        <v>0</v>
      </c>
    </row>
    <row r="660" spans="1:19">
      <c r="A660" s="994" t="s">
        <v>72</v>
      </c>
      <c r="B660" s="994"/>
      <c r="C660" s="994"/>
      <c r="D660" s="994"/>
      <c r="E660" s="994"/>
      <c r="F660" s="994"/>
      <c r="G660" s="994"/>
      <c r="H660" s="994"/>
      <c r="I660" s="994"/>
      <c r="J660" s="994"/>
      <c r="K660" s="994"/>
      <c r="L660" s="994"/>
      <c r="M660" s="994"/>
      <c r="N660" s="994"/>
      <c r="O660" s="994"/>
      <c r="P660" s="994"/>
      <c r="Q660" s="994"/>
      <c r="R660" s="994"/>
      <c r="S660" s="994"/>
    </row>
    <row r="661" spans="1:19" s="242" customFormat="1" ht="12.75">
      <c r="A661" s="98">
        <v>0</v>
      </c>
      <c r="B661" s="98">
        <v>0</v>
      </c>
      <c r="C661" s="98">
        <v>0</v>
      </c>
      <c r="D661" s="98">
        <v>0</v>
      </c>
      <c r="E661" s="98">
        <v>0</v>
      </c>
      <c r="F661" s="98">
        <v>0</v>
      </c>
      <c r="G661" s="98">
        <v>0</v>
      </c>
      <c r="H661" s="98">
        <v>0</v>
      </c>
      <c r="I661" s="98">
        <v>0</v>
      </c>
      <c r="J661" s="98">
        <v>0</v>
      </c>
      <c r="K661" s="98">
        <v>0</v>
      </c>
      <c r="L661" s="98">
        <v>0</v>
      </c>
      <c r="M661" s="98">
        <v>0</v>
      </c>
      <c r="N661" s="98">
        <v>0</v>
      </c>
      <c r="O661" s="98">
        <v>0</v>
      </c>
      <c r="P661" s="98">
        <v>0</v>
      </c>
      <c r="Q661" s="98">
        <v>0</v>
      </c>
      <c r="R661" s="98">
        <v>0</v>
      </c>
      <c r="S661" s="98">
        <v>0</v>
      </c>
    </row>
    <row r="662" spans="1:19">
      <c r="A662" s="995" t="s">
        <v>73</v>
      </c>
      <c r="B662" s="995"/>
      <c r="C662" s="995"/>
      <c r="D662" s="995"/>
      <c r="E662" s="995"/>
      <c r="F662" s="995"/>
      <c r="G662" s="995"/>
      <c r="H662" s="995"/>
      <c r="I662" s="995"/>
      <c r="J662" s="995"/>
      <c r="K662" s="995"/>
      <c r="L662" s="995"/>
      <c r="M662" s="995"/>
      <c r="N662" s="995"/>
      <c r="O662" s="995"/>
      <c r="P662" s="995"/>
      <c r="Q662" s="995"/>
      <c r="R662" s="995"/>
      <c r="S662" s="995"/>
    </row>
    <row r="663" spans="1:19" s="242" customFormat="1" ht="12.75">
      <c r="A663" s="98">
        <v>0</v>
      </c>
      <c r="B663" s="98">
        <v>0</v>
      </c>
      <c r="C663" s="98">
        <v>0</v>
      </c>
      <c r="D663" s="98">
        <v>0</v>
      </c>
      <c r="E663" s="98">
        <v>0</v>
      </c>
      <c r="F663" s="98">
        <v>0</v>
      </c>
      <c r="G663" s="98">
        <v>0</v>
      </c>
      <c r="H663" s="98">
        <v>0</v>
      </c>
      <c r="I663" s="98">
        <v>0</v>
      </c>
      <c r="J663" s="98">
        <v>0</v>
      </c>
      <c r="K663" s="98">
        <v>0</v>
      </c>
      <c r="L663" s="98">
        <v>0</v>
      </c>
      <c r="M663" s="98">
        <v>0</v>
      </c>
      <c r="N663" s="98">
        <v>0</v>
      </c>
      <c r="O663" s="98">
        <v>0</v>
      </c>
      <c r="P663" s="98">
        <v>0</v>
      </c>
      <c r="Q663" s="98">
        <v>0</v>
      </c>
      <c r="R663" s="98">
        <v>0</v>
      </c>
      <c r="S663" s="98">
        <v>0</v>
      </c>
    </row>
    <row r="664" spans="1:19">
      <c r="A664" s="994" t="s">
        <v>74</v>
      </c>
      <c r="B664" s="994"/>
      <c r="C664" s="994"/>
      <c r="D664" s="994"/>
      <c r="E664" s="994"/>
      <c r="F664" s="994"/>
      <c r="G664" s="994"/>
      <c r="H664" s="994"/>
      <c r="I664" s="994"/>
      <c r="J664" s="994"/>
      <c r="K664" s="994"/>
      <c r="L664" s="994"/>
      <c r="M664" s="994"/>
      <c r="N664" s="994"/>
      <c r="O664" s="994"/>
      <c r="P664" s="994"/>
      <c r="Q664" s="994"/>
      <c r="R664" s="994"/>
      <c r="S664" s="994"/>
    </row>
    <row r="665" spans="1:19" s="242" customFormat="1" ht="12.75">
      <c r="A665" s="98">
        <v>0</v>
      </c>
      <c r="B665" s="98">
        <v>0</v>
      </c>
      <c r="C665" s="98">
        <v>0</v>
      </c>
      <c r="D665" s="98">
        <v>0</v>
      </c>
      <c r="E665" s="98">
        <v>0</v>
      </c>
      <c r="F665" s="98">
        <v>0</v>
      </c>
      <c r="G665" s="98">
        <v>0</v>
      </c>
      <c r="H665" s="98">
        <v>0</v>
      </c>
      <c r="I665" s="98">
        <v>0</v>
      </c>
      <c r="J665" s="98">
        <v>0</v>
      </c>
      <c r="K665" s="98">
        <v>0</v>
      </c>
      <c r="L665" s="98">
        <v>0</v>
      </c>
      <c r="M665" s="98">
        <v>0</v>
      </c>
      <c r="N665" s="98">
        <v>0</v>
      </c>
      <c r="O665" s="98">
        <v>0</v>
      </c>
      <c r="P665" s="98">
        <v>0</v>
      </c>
      <c r="Q665" s="98">
        <v>0</v>
      </c>
      <c r="R665" s="98">
        <v>0</v>
      </c>
      <c r="S665" s="98">
        <v>0</v>
      </c>
    </row>
    <row r="666" spans="1:19">
      <c r="A666" s="994" t="s">
        <v>75</v>
      </c>
      <c r="B666" s="994"/>
      <c r="C666" s="994"/>
      <c r="D666" s="994"/>
      <c r="E666" s="994"/>
      <c r="F666" s="994"/>
      <c r="G666" s="994"/>
      <c r="H666" s="994"/>
      <c r="I666" s="994"/>
      <c r="J666" s="994"/>
      <c r="K666" s="994"/>
      <c r="L666" s="994"/>
      <c r="M666" s="994"/>
      <c r="N666" s="994"/>
      <c r="O666" s="994"/>
      <c r="P666" s="994"/>
      <c r="Q666" s="994"/>
      <c r="R666" s="994"/>
      <c r="S666" s="994"/>
    </row>
    <row r="667" spans="1:19" s="242" customFormat="1" ht="12.75">
      <c r="A667" s="98">
        <v>0</v>
      </c>
      <c r="B667" s="98">
        <v>0</v>
      </c>
      <c r="C667" s="98">
        <v>0</v>
      </c>
      <c r="D667" s="98">
        <v>0</v>
      </c>
      <c r="E667" s="98">
        <v>0</v>
      </c>
      <c r="F667" s="98">
        <v>0</v>
      </c>
      <c r="G667" s="98">
        <v>0</v>
      </c>
      <c r="H667" s="98">
        <v>0</v>
      </c>
      <c r="I667" s="98">
        <v>0</v>
      </c>
      <c r="J667" s="98">
        <v>0</v>
      </c>
      <c r="K667" s="98">
        <v>0</v>
      </c>
      <c r="L667" s="98">
        <v>0</v>
      </c>
      <c r="M667" s="98">
        <v>0</v>
      </c>
      <c r="N667" s="98">
        <v>0</v>
      </c>
      <c r="O667" s="98">
        <v>0</v>
      </c>
      <c r="P667" s="98">
        <v>0</v>
      </c>
      <c r="Q667" s="98">
        <v>0</v>
      </c>
      <c r="R667" s="98">
        <v>0</v>
      </c>
      <c r="S667" s="98">
        <v>0</v>
      </c>
    </row>
    <row r="668" spans="1:19">
      <c r="A668" s="994" t="s">
        <v>76</v>
      </c>
      <c r="B668" s="994"/>
      <c r="C668" s="994"/>
      <c r="D668" s="994"/>
      <c r="E668" s="994"/>
      <c r="F668" s="994"/>
      <c r="G668" s="994"/>
      <c r="H668" s="994"/>
      <c r="I668" s="994"/>
      <c r="J668" s="994"/>
      <c r="K668" s="994"/>
      <c r="L668" s="994"/>
      <c r="M668" s="994"/>
      <c r="N668" s="994"/>
      <c r="O668" s="994"/>
      <c r="P668" s="994"/>
      <c r="Q668" s="994"/>
      <c r="R668" s="994"/>
      <c r="S668" s="994"/>
    </row>
    <row r="669" spans="1:19" s="242" customFormat="1" ht="12.75">
      <c r="A669" s="98">
        <v>0</v>
      </c>
      <c r="B669" s="98">
        <v>0</v>
      </c>
      <c r="C669" s="98">
        <v>0</v>
      </c>
      <c r="D669" s="98">
        <v>0</v>
      </c>
      <c r="E669" s="98">
        <v>0</v>
      </c>
      <c r="F669" s="98">
        <v>0</v>
      </c>
      <c r="G669" s="98">
        <v>0</v>
      </c>
      <c r="H669" s="98">
        <v>0</v>
      </c>
      <c r="I669" s="98">
        <v>0</v>
      </c>
      <c r="J669" s="98">
        <v>0</v>
      </c>
      <c r="K669" s="98">
        <v>0</v>
      </c>
      <c r="L669" s="98">
        <v>0</v>
      </c>
      <c r="M669" s="98">
        <v>0</v>
      </c>
      <c r="N669" s="98">
        <v>0</v>
      </c>
      <c r="O669" s="98">
        <v>0</v>
      </c>
      <c r="P669" s="98">
        <v>0</v>
      </c>
      <c r="Q669" s="98">
        <v>0</v>
      </c>
      <c r="R669" s="98">
        <v>0</v>
      </c>
      <c r="S669" s="98">
        <v>0</v>
      </c>
    </row>
    <row r="670" spans="1:19">
      <c r="A670" s="994" t="s">
        <v>77</v>
      </c>
      <c r="B670" s="994"/>
      <c r="C670" s="994"/>
      <c r="D670" s="994"/>
      <c r="E670" s="994"/>
      <c r="F670" s="994"/>
      <c r="G670" s="994"/>
      <c r="H670" s="994"/>
      <c r="I670" s="994"/>
      <c r="J670" s="994"/>
      <c r="K670" s="994"/>
      <c r="L670" s="994"/>
      <c r="M670" s="994"/>
      <c r="N670" s="994"/>
      <c r="O670" s="994"/>
      <c r="P670" s="994"/>
      <c r="Q670" s="994"/>
      <c r="R670" s="994"/>
      <c r="S670" s="994"/>
    </row>
    <row r="671" spans="1:19" s="242" customFormat="1" ht="12.75">
      <c r="A671" s="98">
        <v>0</v>
      </c>
      <c r="B671" s="98">
        <v>0</v>
      </c>
      <c r="C671" s="98">
        <v>0</v>
      </c>
      <c r="D671" s="98">
        <v>0</v>
      </c>
      <c r="E671" s="98">
        <v>0</v>
      </c>
      <c r="F671" s="98">
        <v>0</v>
      </c>
      <c r="G671" s="98">
        <v>0</v>
      </c>
      <c r="H671" s="98">
        <v>0</v>
      </c>
      <c r="I671" s="98">
        <v>0</v>
      </c>
      <c r="J671" s="98">
        <v>0</v>
      </c>
      <c r="K671" s="98">
        <v>0</v>
      </c>
      <c r="L671" s="98">
        <v>0</v>
      </c>
      <c r="M671" s="98">
        <v>0</v>
      </c>
      <c r="N671" s="98">
        <v>0</v>
      </c>
      <c r="O671" s="98">
        <v>0</v>
      </c>
      <c r="P671" s="98">
        <v>0</v>
      </c>
      <c r="Q671" s="98">
        <v>0</v>
      </c>
      <c r="R671" s="98">
        <v>0</v>
      </c>
      <c r="S671" s="98">
        <v>0</v>
      </c>
    </row>
    <row r="672" spans="1:19">
      <c r="A672" s="994" t="s">
        <v>78</v>
      </c>
      <c r="B672" s="994"/>
      <c r="C672" s="994"/>
      <c r="D672" s="994"/>
      <c r="E672" s="994"/>
      <c r="F672" s="994"/>
      <c r="G672" s="994"/>
      <c r="H672" s="994"/>
      <c r="I672" s="994"/>
      <c r="J672" s="994"/>
      <c r="K672" s="994"/>
      <c r="L672" s="994"/>
      <c r="M672" s="994"/>
      <c r="N672" s="994"/>
      <c r="O672" s="994"/>
      <c r="P672" s="994"/>
      <c r="Q672" s="994"/>
      <c r="R672" s="994"/>
      <c r="S672" s="994"/>
    </row>
    <row r="673" spans="1:19" s="242" customFormat="1" ht="12.75">
      <c r="A673" s="98">
        <v>0</v>
      </c>
      <c r="B673" s="98">
        <v>0</v>
      </c>
      <c r="C673" s="98">
        <v>0</v>
      </c>
      <c r="D673" s="98">
        <v>0</v>
      </c>
      <c r="E673" s="98">
        <v>0</v>
      </c>
      <c r="F673" s="98">
        <v>0</v>
      </c>
      <c r="G673" s="98">
        <v>0</v>
      </c>
      <c r="H673" s="98">
        <v>0</v>
      </c>
      <c r="I673" s="98">
        <v>0</v>
      </c>
      <c r="J673" s="98">
        <v>0</v>
      </c>
      <c r="K673" s="98">
        <v>0</v>
      </c>
      <c r="L673" s="98">
        <v>0</v>
      </c>
      <c r="M673" s="98">
        <v>0</v>
      </c>
      <c r="N673" s="98">
        <v>0</v>
      </c>
      <c r="O673" s="98">
        <v>0</v>
      </c>
      <c r="P673" s="98">
        <v>0</v>
      </c>
      <c r="Q673" s="98">
        <v>0</v>
      </c>
      <c r="R673" s="98">
        <v>0</v>
      </c>
      <c r="S673" s="98">
        <v>0</v>
      </c>
    </row>
    <row r="674" spans="1:19">
      <c r="A674" s="994" t="s">
        <v>79</v>
      </c>
      <c r="B674" s="994"/>
      <c r="C674" s="994"/>
      <c r="D674" s="994"/>
      <c r="E674" s="994"/>
      <c r="F674" s="994"/>
      <c r="G674" s="994"/>
      <c r="H674" s="994"/>
      <c r="I674" s="994"/>
      <c r="J674" s="994"/>
      <c r="K674" s="994"/>
      <c r="L674" s="994"/>
      <c r="M674" s="994"/>
      <c r="N674" s="994"/>
      <c r="O674" s="994"/>
      <c r="P674" s="994"/>
      <c r="Q674" s="994"/>
      <c r="R674" s="994"/>
      <c r="S674" s="994"/>
    </row>
    <row r="675" spans="1:19" s="242" customFormat="1" ht="12.75">
      <c r="A675" s="98">
        <v>0</v>
      </c>
      <c r="B675" s="98">
        <v>0</v>
      </c>
      <c r="C675" s="98">
        <v>0</v>
      </c>
      <c r="D675" s="98">
        <v>0</v>
      </c>
      <c r="E675" s="98">
        <v>0</v>
      </c>
      <c r="F675" s="98">
        <v>0</v>
      </c>
      <c r="G675" s="98">
        <v>0</v>
      </c>
      <c r="H675" s="98">
        <v>0</v>
      </c>
      <c r="I675" s="98">
        <v>0</v>
      </c>
      <c r="J675" s="98">
        <v>0</v>
      </c>
      <c r="K675" s="98">
        <v>0</v>
      </c>
      <c r="L675" s="98">
        <v>0</v>
      </c>
      <c r="M675" s="98">
        <v>0</v>
      </c>
      <c r="N675" s="98">
        <v>0</v>
      </c>
      <c r="O675" s="98">
        <v>0</v>
      </c>
      <c r="P675" s="98">
        <v>0</v>
      </c>
      <c r="Q675" s="98">
        <v>0</v>
      </c>
      <c r="R675" s="98">
        <v>0</v>
      </c>
      <c r="S675" s="98">
        <v>0</v>
      </c>
    </row>
    <row r="676" spans="1:19">
      <c r="A676" s="994" t="s">
        <v>80</v>
      </c>
      <c r="B676" s="994"/>
      <c r="C676" s="994"/>
      <c r="D676" s="994"/>
      <c r="E676" s="994"/>
      <c r="F676" s="994"/>
      <c r="G676" s="994"/>
      <c r="H676" s="994"/>
      <c r="I676" s="994"/>
      <c r="J676" s="994"/>
      <c r="K676" s="994"/>
      <c r="L676" s="994"/>
      <c r="M676" s="994"/>
      <c r="N676" s="994"/>
      <c r="O676" s="994"/>
      <c r="P676" s="994"/>
      <c r="Q676" s="994"/>
      <c r="R676" s="994"/>
      <c r="S676" s="994"/>
    </row>
    <row r="677" spans="1:19" s="242" customFormat="1" ht="12.75">
      <c r="A677" s="98">
        <v>0</v>
      </c>
      <c r="B677" s="98">
        <v>0</v>
      </c>
      <c r="C677" s="98">
        <v>0</v>
      </c>
      <c r="D677" s="98">
        <v>0</v>
      </c>
      <c r="E677" s="98">
        <v>0</v>
      </c>
      <c r="F677" s="98">
        <v>0</v>
      </c>
      <c r="G677" s="98">
        <v>0</v>
      </c>
      <c r="H677" s="98">
        <v>0</v>
      </c>
      <c r="I677" s="98">
        <v>0</v>
      </c>
      <c r="J677" s="98">
        <v>0</v>
      </c>
      <c r="K677" s="98">
        <v>0</v>
      </c>
      <c r="L677" s="98">
        <v>0</v>
      </c>
      <c r="M677" s="98">
        <v>0</v>
      </c>
      <c r="N677" s="98">
        <v>0</v>
      </c>
      <c r="O677" s="98">
        <v>0</v>
      </c>
      <c r="P677" s="98">
        <v>0</v>
      </c>
      <c r="Q677" s="98">
        <v>0</v>
      </c>
      <c r="R677" s="98">
        <v>0</v>
      </c>
      <c r="S677" s="98">
        <v>0</v>
      </c>
    </row>
    <row r="678" spans="1:19">
      <c r="A678" s="999" t="s">
        <v>3655</v>
      </c>
      <c r="B678" s="999"/>
      <c r="C678" s="999"/>
      <c r="D678" s="999"/>
      <c r="E678" s="999"/>
      <c r="F678" s="999"/>
      <c r="G678" s="999"/>
      <c r="H678" s="999"/>
      <c r="I678" s="999"/>
      <c r="J678" s="999"/>
      <c r="K678" s="999"/>
      <c r="L678" s="999"/>
      <c r="M678" s="999"/>
      <c r="N678" s="999"/>
      <c r="O678" s="999"/>
      <c r="P678" s="999"/>
      <c r="Q678" s="999"/>
      <c r="R678" s="999"/>
      <c r="S678" s="999"/>
    </row>
    <row r="679" spans="1:19" s="96" customFormat="1">
      <c r="A679" s="433">
        <f>SUM(A677,A675,A673,A671,A669,A667,A665,A663,A661,A659,A657,A655)</f>
        <v>0</v>
      </c>
      <c r="B679" s="433">
        <f t="shared" ref="B679:S679" si="16">SUM(B677,B675,B673,B671,B669,B667,B665,B663,B661,B659,B657,B655)</f>
        <v>0</v>
      </c>
      <c r="C679" s="433">
        <f t="shared" si="16"/>
        <v>0</v>
      </c>
      <c r="D679" s="433">
        <f t="shared" si="16"/>
        <v>0</v>
      </c>
      <c r="E679" s="433">
        <f t="shared" si="16"/>
        <v>0</v>
      </c>
      <c r="F679" s="433">
        <f t="shared" si="16"/>
        <v>0</v>
      </c>
      <c r="G679" s="433">
        <f t="shared" si="16"/>
        <v>0</v>
      </c>
      <c r="H679" s="433">
        <f t="shared" si="16"/>
        <v>0</v>
      </c>
      <c r="I679" s="433">
        <f t="shared" si="16"/>
        <v>0</v>
      </c>
      <c r="J679" s="433">
        <f t="shared" si="16"/>
        <v>0</v>
      </c>
      <c r="K679" s="433">
        <f t="shared" si="16"/>
        <v>0</v>
      </c>
      <c r="L679" s="433">
        <f t="shared" si="16"/>
        <v>0</v>
      </c>
      <c r="M679" s="433">
        <f t="shared" si="16"/>
        <v>0</v>
      </c>
      <c r="N679" s="433">
        <v>0</v>
      </c>
      <c r="O679" s="433">
        <f t="shared" si="16"/>
        <v>0</v>
      </c>
      <c r="P679" s="433">
        <f t="shared" si="16"/>
        <v>0</v>
      </c>
      <c r="Q679" s="433">
        <f t="shared" si="16"/>
        <v>0</v>
      </c>
      <c r="R679" s="433">
        <f t="shared" si="16"/>
        <v>0</v>
      </c>
      <c r="S679" s="433">
        <f t="shared" si="16"/>
        <v>0</v>
      </c>
    </row>
    <row r="681" spans="1:19">
      <c r="A681" s="1111" t="s">
        <v>3655</v>
      </c>
      <c r="B681" s="1429"/>
      <c r="C681" s="1429"/>
      <c r="D681" s="1429"/>
      <c r="E681" s="1429"/>
      <c r="F681" s="1429"/>
      <c r="G681" s="1429"/>
      <c r="H681" s="1429"/>
      <c r="I681" s="1429"/>
      <c r="J681" s="1429"/>
      <c r="K681" s="1429"/>
      <c r="L681" s="1429"/>
      <c r="M681" s="1429"/>
      <c r="N681" s="1429"/>
      <c r="O681" s="1429"/>
      <c r="P681" s="1429"/>
      <c r="Q681" s="1429"/>
      <c r="R681" s="1429"/>
      <c r="S681" s="1429"/>
    </row>
    <row r="682" spans="1:19">
      <c r="A682" s="438">
        <f>SUM(A679,A639,A599,A559,A519,A479,A439,A399,A359,A319,A279,A239,A199,A159,A119,A79,A39)</f>
        <v>41</v>
      </c>
      <c r="B682" s="438">
        <f t="shared" ref="B682:S682" si="17">SUM(B679,B639,B599,B559,B519,B479,B439,B399,B359,B319,B279,B239,B199,B159,B119,B79,B39)</f>
        <v>50</v>
      </c>
      <c r="C682" s="438">
        <f t="shared" si="17"/>
        <v>91</v>
      </c>
      <c r="D682" s="438">
        <f t="shared" si="17"/>
        <v>29</v>
      </c>
      <c r="E682" s="438">
        <f t="shared" si="17"/>
        <v>62</v>
      </c>
      <c r="F682" s="438">
        <f t="shared" si="17"/>
        <v>25</v>
      </c>
      <c r="G682" s="438">
        <f t="shared" si="17"/>
        <v>63</v>
      </c>
      <c r="H682" s="438">
        <f t="shared" si="17"/>
        <v>3</v>
      </c>
      <c r="I682" s="438">
        <f t="shared" si="17"/>
        <v>91</v>
      </c>
      <c r="J682" s="438">
        <f t="shared" si="17"/>
        <v>0</v>
      </c>
      <c r="K682" s="438">
        <f t="shared" si="17"/>
        <v>0</v>
      </c>
      <c r="L682" s="438">
        <f t="shared" si="17"/>
        <v>0</v>
      </c>
      <c r="M682" s="438">
        <f t="shared" si="17"/>
        <v>0</v>
      </c>
      <c r="N682" s="438">
        <f t="shared" si="17"/>
        <v>0</v>
      </c>
      <c r="O682" s="438">
        <f t="shared" si="17"/>
        <v>48</v>
      </c>
      <c r="P682" s="438">
        <f t="shared" si="17"/>
        <v>42</v>
      </c>
      <c r="Q682" s="438">
        <f t="shared" si="17"/>
        <v>1</v>
      </c>
      <c r="R682" s="438">
        <f t="shared" si="17"/>
        <v>0</v>
      </c>
      <c r="S682" s="438">
        <f t="shared" si="17"/>
        <v>0</v>
      </c>
    </row>
  </sheetData>
  <mergeCells count="766">
    <mergeCell ref="A598:S598"/>
    <mergeCell ref="A638:S638"/>
    <mergeCell ref="A678:S678"/>
    <mergeCell ref="A642:S642"/>
    <mergeCell ref="A681:S681"/>
    <mergeCell ref="A660:S660"/>
    <mergeCell ref="A662:S662"/>
    <mergeCell ref="A664:S664"/>
    <mergeCell ref="A666:S666"/>
    <mergeCell ref="A668:S668"/>
    <mergeCell ref="A670:S670"/>
    <mergeCell ref="A672:S672"/>
    <mergeCell ref="A674:S674"/>
    <mergeCell ref="A676:S676"/>
    <mergeCell ref="M652:N652"/>
    <mergeCell ref="O652:O653"/>
    <mergeCell ref="P652:P653"/>
    <mergeCell ref="Q652:Q653"/>
    <mergeCell ref="R652:R653"/>
    <mergeCell ref="S652:S653"/>
    <mergeCell ref="A654:S654"/>
    <mergeCell ref="A656:S656"/>
    <mergeCell ref="A658:S658"/>
    <mergeCell ref="A652:A653"/>
    <mergeCell ref="B652:B653"/>
    <mergeCell ref="C652:C653"/>
    <mergeCell ref="D652:D653"/>
    <mergeCell ref="E652:E653"/>
    <mergeCell ref="F652:H652"/>
    <mergeCell ref="I652:I653"/>
    <mergeCell ref="J652:J653"/>
    <mergeCell ref="K652:L652"/>
    <mergeCell ref="A643:S643"/>
    <mergeCell ref="A644:S644"/>
    <mergeCell ref="A645:S645"/>
    <mergeCell ref="A646:S646"/>
    <mergeCell ref="A647:S647"/>
    <mergeCell ref="A648:S648"/>
    <mergeCell ref="A649:S649"/>
    <mergeCell ref="A650:S650"/>
    <mergeCell ref="A651:C651"/>
    <mergeCell ref="D651:E651"/>
    <mergeCell ref="F651:H651"/>
    <mergeCell ref="I651:J651"/>
    <mergeCell ref="K651:N651"/>
    <mergeCell ref="O651:Q651"/>
    <mergeCell ref="R651:S651"/>
    <mergeCell ref="A641:S641"/>
    <mergeCell ref="A620:S620"/>
    <mergeCell ref="A622:S622"/>
    <mergeCell ref="A624:S624"/>
    <mergeCell ref="A626:S626"/>
    <mergeCell ref="A628:S628"/>
    <mergeCell ref="A630:S630"/>
    <mergeCell ref="A632:S632"/>
    <mergeCell ref="A634:S634"/>
    <mergeCell ref="A636:S636"/>
    <mergeCell ref="M612:N612"/>
    <mergeCell ref="O612:O613"/>
    <mergeCell ref="P612:P613"/>
    <mergeCell ref="Q612:Q613"/>
    <mergeCell ref="R612:R613"/>
    <mergeCell ref="S612:S613"/>
    <mergeCell ref="A614:S614"/>
    <mergeCell ref="A616:S616"/>
    <mergeCell ref="A618:S618"/>
    <mergeCell ref="A612:A613"/>
    <mergeCell ref="B612:B613"/>
    <mergeCell ref="C612:C613"/>
    <mergeCell ref="D612:D613"/>
    <mergeCell ref="E612:E613"/>
    <mergeCell ref="F612:H612"/>
    <mergeCell ref="I612:I613"/>
    <mergeCell ref="J612:J613"/>
    <mergeCell ref="K612:L612"/>
    <mergeCell ref="A603:S603"/>
    <mergeCell ref="A604:S604"/>
    <mergeCell ref="A605:S605"/>
    <mergeCell ref="A606:S606"/>
    <mergeCell ref="A607:S607"/>
    <mergeCell ref="A608:S608"/>
    <mergeCell ref="A609:S609"/>
    <mergeCell ref="A610:S610"/>
    <mergeCell ref="A611:C611"/>
    <mergeCell ref="D611:E611"/>
    <mergeCell ref="F611:H611"/>
    <mergeCell ref="I611:J611"/>
    <mergeCell ref="K611:N611"/>
    <mergeCell ref="O611:Q611"/>
    <mergeCell ref="R611:S611"/>
    <mergeCell ref="A1:S1"/>
    <mergeCell ref="A2:S2"/>
    <mergeCell ref="A41:S41"/>
    <mergeCell ref="A42:S42"/>
    <mergeCell ref="A81:S81"/>
    <mergeCell ref="A82:S82"/>
    <mergeCell ref="A121:S121"/>
    <mergeCell ref="A122:S122"/>
    <mergeCell ref="A161:S161"/>
    <mergeCell ref="A156:S156"/>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A592:S592"/>
    <mergeCell ref="A594:S594"/>
    <mergeCell ref="A596:S596"/>
    <mergeCell ref="A580:S580"/>
    <mergeCell ref="A582:S582"/>
    <mergeCell ref="A584:S584"/>
    <mergeCell ref="A586:S586"/>
    <mergeCell ref="A588:S588"/>
    <mergeCell ref="A590:S590"/>
    <mergeCell ref="Q572:Q573"/>
    <mergeCell ref="R572:R573"/>
    <mergeCell ref="S572:S573"/>
    <mergeCell ref="A574:S574"/>
    <mergeCell ref="A576:S576"/>
    <mergeCell ref="A578:S578"/>
    <mergeCell ref="I572:I573"/>
    <mergeCell ref="J572:J573"/>
    <mergeCell ref="K572:L572"/>
    <mergeCell ref="M572:N572"/>
    <mergeCell ref="O572:O573"/>
    <mergeCell ref="P572:P573"/>
    <mergeCell ref="A572:A573"/>
    <mergeCell ref="B572:B573"/>
    <mergeCell ref="C572:C573"/>
    <mergeCell ref="D572:D573"/>
    <mergeCell ref="E572:E573"/>
    <mergeCell ref="F572:H572"/>
    <mergeCell ref="A568:S568"/>
    <mergeCell ref="A569:S569"/>
    <mergeCell ref="A570:S570"/>
    <mergeCell ref="A571:C571"/>
    <mergeCell ref="D571:E571"/>
    <mergeCell ref="F571:H571"/>
    <mergeCell ref="I571:J571"/>
    <mergeCell ref="K571:N571"/>
    <mergeCell ref="O571:Q571"/>
    <mergeCell ref="R571:S571"/>
    <mergeCell ref="A556:S556"/>
    <mergeCell ref="A563:S563"/>
    <mergeCell ref="A564:S564"/>
    <mergeCell ref="A565:S565"/>
    <mergeCell ref="A566:S566"/>
    <mergeCell ref="A567:S567"/>
    <mergeCell ref="A544:S544"/>
    <mergeCell ref="A546:S546"/>
    <mergeCell ref="A548:S548"/>
    <mergeCell ref="A550:S550"/>
    <mergeCell ref="A552:S552"/>
    <mergeCell ref="A554:S554"/>
    <mergeCell ref="A561:S561"/>
    <mergeCell ref="A562:S562"/>
    <mergeCell ref="A558:S558"/>
    <mergeCell ref="A534:S534"/>
    <mergeCell ref="A536:S536"/>
    <mergeCell ref="A538:S538"/>
    <mergeCell ref="A540:S540"/>
    <mergeCell ref="A542:S542"/>
    <mergeCell ref="K532:L532"/>
    <mergeCell ref="M532:N532"/>
    <mergeCell ref="O532:O533"/>
    <mergeCell ref="P532:P533"/>
    <mergeCell ref="Q532:Q533"/>
    <mergeCell ref="R532:R533"/>
    <mergeCell ref="A532:A533"/>
    <mergeCell ref="B532:B533"/>
    <mergeCell ref="C532:C533"/>
    <mergeCell ref="D532:D533"/>
    <mergeCell ref="E532:E533"/>
    <mergeCell ref="F532:H532"/>
    <mergeCell ref="I532:I533"/>
    <mergeCell ref="J532:J533"/>
    <mergeCell ref="S532:S533"/>
    <mergeCell ref="A526:S526"/>
    <mergeCell ref="A527:S527"/>
    <mergeCell ref="A528:S528"/>
    <mergeCell ref="A529:S529"/>
    <mergeCell ref="A530:S530"/>
    <mergeCell ref="A531:C531"/>
    <mergeCell ref="D531:E531"/>
    <mergeCell ref="F531:H531"/>
    <mergeCell ref="I531:J531"/>
    <mergeCell ref="K531:N531"/>
    <mergeCell ref="O531:Q531"/>
    <mergeCell ref="R531:S531"/>
    <mergeCell ref="A512:S512"/>
    <mergeCell ref="A514:S514"/>
    <mergeCell ref="A516:S516"/>
    <mergeCell ref="A523:S523"/>
    <mergeCell ref="A524:S524"/>
    <mergeCell ref="A525:S525"/>
    <mergeCell ref="A500:S500"/>
    <mergeCell ref="A502:S502"/>
    <mergeCell ref="A504:S504"/>
    <mergeCell ref="A506:S506"/>
    <mergeCell ref="A508:S508"/>
    <mergeCell ref="A510:S510"/>
    <mergeCell ref="A521:S521"/>
    <mergeCell ref="A522:S522"/>
    <mergeCell ref="A518:S518"/>
    <mergeCell ref="Q492:Q493"/>
    <mergeCell ref="R492:R493"/>
    <mergeCell ref="S492:S493"/>
    <mergeCell ref="A494:S494"/>
    <mergeCell ref="A496:S496"/>
    <mergeCell ref="A498:S498"/>
    <mergeCell ref="I492:I493"/>
    <mergeCell ref="J492:J493"/>
    <mergeCell ref="K492:L492"/>
    <mergeCell ref="M492:N492"/>
    <mergeCell ref="O492:O493"/>
    <mergeCell ref="P492:P493"/>
    <mergeCell ref="A492:A493"/>
    <mergeCell ref="B492:B493"/>
    <mergeCell ref="C492:C493"/>
    <mergeCell ref="D492:D493"/>
    <mergeCell ref="E492:E493"/>
    <mergeCell ref="F492:H492"/>
    <mergeCell ref="A488:S488"/>
    <mergeCell ref="A489:S489"/>
    <mergeCell ref="A490:S490"/>
    <mergeCell ref="A491:C491"/>
    <mergeCell ref="D491:E491"/>
    <mergeCell ref="F491:H491"/>
    <mergeCell ref="I491:J491"/>
    <mergeCell ref="K491:N491"/>
    <mergeCell ref="O491:Q491"/>
    <mergeCell ref="R491:S491"/>
    <mergeCell ref="A476:S476"/>
    <mergeCell ref="A483:S483"/>
    <mergeCell ref="A484:S484"/>
    <mergeCell ref="A485:S485"/>
    <mergeCell ref="A486:S486"/>
    <mergeCell ref="A487:S487"/>
    <mergeCell ref="A464:S464"/>
    <mergeCell ref="A466:S466"/>
    <mergeCell ref="A468:S468"/>
    <mergeCell ref="A470:S470"/>
    <mergeCell ref="A472:S472"/>
    <mergeCell ref="A474:S474"/>
    <mergeCell ref="A481:S481"/>
    <mergeCell ref="A482:S482"/>
    <mergeCell ref="A478:S478"/>
    <mergeCell ref="A454:S454"/>
    <mergeCell ref="A456:S456"/>
    <mergeCell ref="A458:S458"/>
    <mergeCell ref="A460:S460"/>
    <mergeCell ref="A462:S462"/>
    <mergeCell ref="K452:L452"/>
    <mergeCell ref="M452:N452"/>
    <mergeCell ref="O452:O453"/>
    <mergeCell ref="P452:P453"/>
    <mergeCell ref="Q452:Q453"/>
    <mergeCell ref="R452:R453"/>
    <mergeCell ref="A452:A453"/>
    <mergeCell ref="B452:B453"/>
    <mergeCell ref="C452:C453"/>
    <mergeCell ref="D452:D453"/>
    <mergeCell ref="E452:E453"/>
    <mergeCell ref="F452:H452"/>
    <mergeCell ref="I452:I453"/>
    <mergeCell ref="J452:J453"/>
    <mergeCell ref="S452:S453"/>
    <mergeCell ref="A446:S446"/>
    <mergeCell ref="A447:S447"/>
    <mergeCell ref="A448:S448"/>
    <mergeCell ref="A449:S449"/>
    <mergeCell ref="A450:S450"/>
    <mergeCell ref="A451:C451"/>
    <mergeCell ref="D451:E451"/>
    <mergeCell ref="F451:H451"/>
    <mergeCell ref="I451:J451"/>
    <mergeCell ref="K451:N451"/>
    <mergeCell ref="O451:Q451"/>
    <mergeCell ref="R451:S451"/>
    <mergeCell ref="A432:S432"/>
    <mergeCell ref="A434:S434"/>
    <mergeCell ref="A436:S436"/>
    <mergeCell ref="A443:S443"/>
    <mergeCell ref="A444:S444"/>
    <mergeCell ref="A445:S445"/>
    <mergeCell ref="A420:S420"/>
    <mergeCell ref="A422:S422"/>
    <mergeCell ref="A424:S424"/>
    <mergeCell ref="A426:S426"/>
    <mergeCell ref="A428:S428"/>
    <mergeCell ref="A430:S430"/>
    <mergeCell ref="A441:S441"/>
    <mergeCell ref="A442:S442"/>
    <mergeCell ref="A438:S438"/>
    <mergeCell ref="Q412:Q413"/>
    <mergeCell ref="R412:R413"/>
    <mergeCell ref="S412:S413"/>
    <mergeCell ref="A414:S414"/>
    <mergeCell ref="A416:S416"/>
    <mergeCell ref="A418:S418"/>
    <mergeCell ref="I412:I413"/>
    <mergeCell ref="J412:J413"/>
    <mergeCell ref="K412:L412"/>
    <mergeCell ref="M412:N412"/>
    <mergeCell ref="O412:O413"/>
    <mergeCell ref="P412:P413"/>
    <mergeCell ref="A412:A413"/>
    <mergeCell ref="B412:B413"/>
    <mergeCell ref="C412:C413"/>
    <mergeCell ref="D412:D413"/>
    <mergeCell ref="E412:E413"/>
    <mergeCell ref="F412:H412"/>
    <mergeCell ref="A408:S408"/>
    <mergeCell ref="A409:S409"/>
    <mergeCell ref="A410:S410"/>
    <mergeCell ref="A411:C411"/>
    <mergeCell ref="D411:E411"/>
    <mergeCell ref="F411:H411"/>
    <mergeCell ref="I411:J411"/>
    <mergeCell ref="K411:N411"/>
    <mergeCell ref="O411:Q411"/>
    <mergeCell ref="R411:S411"/>
    <mergeCell ref="A396:S396"/>
    <mergeCell ref="A403:S403"/>
    <mergeCell ref="A404:S404"/>
    <mergeCell ref="A405:S405"/>
    <mergeCell ref="A406:S406"/>
    <mergeCell ref="A407:S407"/>
    <mergeCell ref="A384:S384"/>
    <mergeCell ref="A386:S386"/>
    <mergeCell ref="A388:S388"/>
    <mergeCell ref="A390:S390"/>
    <mergeCell ref="A392:S392"/>
    <mergeCell ref="A394:S394"/>
    <mergeCell ref="A401:S401"/>
    <mergeCell ref="A402:S402"/>
    <mergeCell ref="A398:S398"/>
    <mergeCell ref="A374:S374"/>
    <mergeCell ref="A376:S376"/>
    <mergeCell ref="A378:S378"/>
    <mergeCell ref="A380:S380"/>
    <mergeCell ref="A382:S382"/>
    <mergeCell ref="K372:L372"/>
    <mergeCell ref="M372:N372"/>
    <mergeCell ref="O372:O373"/>
    <mergeCell ref="P372:P373"/>
    <mergeCell ref="Q372:Q373"/>
    <mergeCell ref="R372:R373"/>
    <mergeCell ref="A372:A373"/>
    <mergeCell ref="B372:B373"/>
    <mergeCell ref="C372:C373"/>
    <mergeCell ref="D372:D373"/>
    <mergeCell ref="E372:E373"/>
    <mergeCell ref="F372:H372"/>
    <mergeCell ref="I372:I373"/>
    <mergeCell ref="J372:J373"/>
    <mergeCell ref="S372:S373"/>
    <mergeCell ref="A366:S366"/>
    <mergeCell ref="A367:S367"/>
    <mergeCell ref="A368:S368"/>
    <mergeCell ref="A369:S369"/>
    <mergeCell ref="A370:S370"/>
    <mergeCell ref="A371:C371"/>
    <mergeCell ref="D371:E371"/>
    <mergeCell ref="F371:H371"/>
    <mergeCell ref="I371:J371"/>
    <mergeCell ref="K371:N371"/>
    <mergeCell ref="O371:Q371"/>
    <mergeCell ref="R371:S371"/>
    <mergeCell ref="A352:S352"/>
    <mergeCell ref="A354:S354"/>
    <mergeCell ref="A356:S356"/>
    <mergeCell ref="A363:S363"/>
    <mergeCell ref="A364:S364"/>
    <mergeCell ref="A365:S365"/>
    <mergeCell ref="A340:S340"/>
    <mergeCell ref="A342:S342"/>
    <mergeCell ref="A344:S344"/>
    <mergeCell ref="A346:S346"/>
    <mergeCell ref="A348:S348"/>
    <mergeCell ref="A350:S350"/>
    <mergeCell ref="A361:S361"/>
    <mergeCell ref="A362:S362"/>
    <mergeCell ref="A358:S358"/>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28:S328"/>
    <mergeCell ref="A329:S329"/>
    <mergeCell ref="A330:S330"/>
    <mergeCell ref="A331:C331"/>
    <mergeCell ref="D331:E331"/>
    <mergeCell ref="F331:H331"/>
    <mergeCell ref="I331:J331"/>
    <mergeCell ref="K331:N331"/>
    <mergeCell ref="O331:Q331"/>
    <mergeCell ref="R331:S331"/>
    <mergeCell ref="A316:S316"/>
    <mergeCell ref="A323:S323"/>
    <mergeCell ref="A324:S324"/>
    <mergeCell ref="A325:S325"/>
    <mergeCell ref="A326:S326"/>
    <mergeCell ref="A327:S327"/>
    <mergeCell ref="A304:S304"/>
    <mergeCell ref="A306:S306"/>
    <mergeCell ref="A308:S308"/>
    <mergeCell ref="A310:S310"/>
    <mergeCell ref="A312:S312"/>
    <mergeCell ref="A314:S314"/>
    <mergeCell ref="A321:S321"/>
    <mergeCell ref="A322:S322"/>
    <mergeCell ref="A318:S318"/>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S292:S293"/>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72:S272"/>
    <mergeCell ref="A274:S274"/>
    <mergeCell ref="A276:S276"/>
    <mergeCell ref="A283:S283"/>
    <mergeCell ref="A284:S284"/>
    <mergeCell ref="A285:S285"/>
    <mergeCell ref="A260:S260"/>
    <mergeCell ref="A262:S262"/>
    <mergeCell ref="A264:S264"/>
    <mergeCell ref="A266:S266"/>
    <mergeCell ref="A268:S268"/>
    <mergeCell ref="A270:S270"/>
    <mergeCell ref="A281:S281"/>
    <mergeCell ref="A282:S282"/>
    <mergeCell ref="A278:S278"/>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48:S248"/>
    <mergeCell ref="A249:S249"/>
    <mergeCell ref="A250:S250"/>
    <mergeCell ref="A251:C251"/>
    <mergeCell ref="D251:E251"/>
    <mergeCell ref="F251:H251"/>
    <mergeCell ref="I251:J251"/>
    <mergeCell ref="K251:N251"/>
    <mergeCell ref="O251:Q251"/>
    <mergeCell ref="R251:S251"/>
    <mergeCell ref="A236:S236"/>
    <mergeCell ref="A243:S243"/>
    <mergeCell ref="A244:S244"/>
    <mergeCell ref="A245:S245"/>
    <mergeCell ref="A246:S246"/>
    <mergeCell ref="A247:S247"/>
    <mergeCell ref="A224:S224"/>
    <mergeCell ref="A226:S226"/>
    <mergeCell ref="A228:S228"/>
    <mergeCell ref="A230:S230"/>
    <mergeCell ref="A232:S232"/>
    <mergeCell ref="A234:S234"/>
    <mergeCell ref="A241:S241"/>
    <mergeCell ref="A242:S242"/>
    <mergeCell ref="A238:S238"/>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J212:J213"/>
    <mergeCell ref="S212:S213"/>
    <mergeCell ref="A206:S206"/>
    <mergeCell ref="A207:S207"/>
    <mergeCell ref="A208:S208"/>
    <mergeCell ref="A209:S209"/>
    <mergeCell ref="A210:S210"/>
    <mergeCell ref="A211:C211"/>
    <mergeCell ref="D211:E211"/>
    <mergeCell ref="F211:H211"/>
    <mergeCell ref="I211:J211"/>
    <mergeCell ref="K211:N211"/>
    <mergeCell ref="O211:Q211"/>
    <mergeCell ref="R211:S211"/>
    <mergeCell ref="A192:S192"/>
    <mergeCell ref="A194:S194"/>
    <mergeCell ref="A196:S196"/>
    <mergeCell ref="A203:S203"/>
    <mergeCell ref="A204:S204"/>
    <mergeCell ref="A205:S205"/>
    <mergeCell ref="A180:S180"/>
    <mergeCell ref="A182:S182"/>
    <mergeCell ref="A184:S184"/>
    <mergeCell ref="A186:S186"/>
    <mergeCell ref="A188:S188"/>
    <mergeCell ref="A190:S190"/>
    <mergeCell ref="A201:S201"/>
    <mergeCell ref="A202:S202"/>
    <mergeCell ref="A198:S198"/>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168:S168"/>
    <mergeCell ref="A169:S169"/>
    <mergeCell ref="A170:S170"/>
    <mergeCell ref="A171:C171"/>
    <mergeCell ref="D171:E171"/>
    <mergeCell ref="F171:H171"/>
    <mergeCell ref="I171:J171"/>
    <mergeCell ref="K171:N171"/>
    <mergeCell ref="O171:Q171"/>
    <mergeCell ref="R171:S171"/>
    <mergeCell ref="A163:S163"/>
    <mergeCell ref="A164:S164"/>
    <mergeCell ref="A165:S165"/>
    <mergeCell ref="A166:S166"/>
    <mergeCell ref="A167:S167"/>
    <mergeCell ref="A144:S144"/>
    <mergeCell ref="A146:S146"/>
    <mergeCell ref="A148:S148"/>
    <mergeCell ref="A150:S150"/>
    <mergeCell ref="A152:S152"/>
    <mergeCell ref="A154:S154"/>
    <mergeCell ref="A162:S162"/>
    <mergeCell ref="A158:S158"/>
    <mergeCell ref="D132:D133"/>
    <mergeCell ref="E132:E133"/>
    <mergeCell ref="F132:H132"/>
    <mergeCell ref="I132:I133"/>
    <mergeCell ref="J132:J133"/>
    <mergeCell ref="S132:S133"/>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2:S112"/>
    <mergeCell ref="A114:S114"/>
    <mergeCell ref="A116:S116"/>
    <mergeCell ref="A123:S123"/>
    <mergeCell ref="A124:S124"/>
    <mergeCell ref="A125:S125"/>
    <mergeCell ref="A100:S100"/>
    <mergeCell ref="A102:S102"/>
    <mergeCell ref="A104:S104"/>
    <mergeCell ref="A106:S106"/>
    <mergeCell ref="A108:S108"/>
    <mergeCell ref="A110:S110"/>
    <mergeCell ref="A118:S118"/>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88:S88"/>
    <mergeCell ref="A89:S89"/>
    <mergeCell ref="A90:S90"/>
    <mergeCell ref="A91:C91"/>
    <mergeCell ref="D91:E91"/>
    <mergeCell ref="F91:H91"/>
    <mergeCell ref="I91:J91"/>
    <mergeCell ref="K91:N91"/>
    <mergeCell ref="O91:Q91"/>
    <mergeCell ref="R91:S91"/>
    <mergeCell ref="A76:S76"/>
    <mergeCell ref="A83:S83"/>
    <mergeCell ref="A84:S84"/>
    <mergeCell ref="A85:S85"/>
    <mergeCell ref="A86:S86"/>
    <mergeCell ref="A87:S87"/>
    <mergeCell ref="A64:S64"/>
    <mergeCell ref="A66:S66"/>
    <mergeCell ref="A68:S68"/>
    <mergeCell ref="A70:S70"/>
    <mergeCell ref="A72:S72"/>
    <mergeCell ref="A74:S74"/>
    <mergeCell ref="A78:S78"/>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S52:S53"/>
    <mergeCell ref="A46:S46"/>
    <mergeCell ref="A47:S47"/>
    <mergeCell ref="A48:S48"/>
    <mergeCell ref="A49:S49"/>
    <mergeCell ref="A50:S50"/>
    <mergeCell ref="A51:C51"/>
    <mergeCell ref="D51:E51"/>
    <mergeCell ref="F51:H51"/>
    <mergeCell ref="I51:J51"/>
    <mergeCell ref="K51:N51"/>
    <mergeCell ref="O51:Q51"/>
    <mergeCell ref="R51:S51"/>
    <mergeCell ref="A32:S32"/>
    <mergeCell ref="A34:S34"/>
    <mergeCell ref="A36:S36"/>
    <mergeCell ref="A43:S43"/>
    <mergeCell ref="A44:S44"/>
    <mergeCell ref="A45:S45"/>
    <mergeCell ref="A20:S20"/>
    <mergeCell ref="A22:S22"/>
    <mergeCell ref="A24:S24"/>
    <mergeCell ref="A26:S26"/>
    <mergeCell ref="A28:S28"/>
    <mergeCell ref="A30:S30"/>
    <mergeCell ref="A38:S38"/>
    <mergeCell ref="J12:J13"/>
    <mergeCell ref="K12:L12"/>
    <mergeCell ref="M12:N12"/>
    <mergeCell ref="O12:O13"/>
    <mergeCell ref="P12:P13"/>
    <mergeCell ref="A12:A13"/>
    <mergeCell ref="B12:B13"/>
    <mergeCell ref="C12:C13"/>
    <mergeCell ref="D12:D13"/>
    <mergeCell ref="E12:E13"/>
    <mergeCell ref="F12:H12"/>
    <mergeCell ref="A601:S601"/>
    <mergeCell ref="A602:S60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Q12:Q13"/>
    <mergeCell ref="R12:R13"/>
    <mergeCell ref="S12:S13"/>
    <mergeCell ref="A14:S14"/>
    <mergeCell ref="A16:S16"/>
    <mergeCell ref="A18:S18"/>
    <mergeCell ref="I12:I13"/>
  </mergeCells>
  <dataValidations count="30">
    <dataValidation type="textLength" allowBlank="1" showInputMessage="1" showErrorMessage="1" error="ACEASTĂ INFORMAŢIE LA NIVEL DE TOTAL SOLICITĂRI DE INFORMAŢII PRIVIND MEDIUL ÎN JUDEŢUL / REGIUNEA RESPECTIVĂ ÎN ANUL 2009 NU SE VA COMPLETA!!!!!" sqref="K440 K520">
      <formula1>0</formula1>
      <formula2>0</formula2>
    </dataValidation>
    <dataValidation type="textLength" allowBlank="1" showInputMessage="1" showErrorMessage="1" error="ACEASTĂ INFORMAŢIE LA NIVEL DE TOTAL AN 2009 NU SE VA COMPLETA!!!!!" sqref="M520 M440 K600 M600">
      <formula1>0</formula1>
      <formula2>0</formula2>
    </dataValidation>
    <dataValidation type="list" allowBlank="1" showInputMessage="1" showErrorMessage="1" sqref="A571:C571 A531:C531 A451:C451 A371:C371 A291:C291 A211:C211 A131:C131 A51:C51 A11:C11 A91:C91 A171:C171 A251:C251 A331:C331 A411:C411 A491:C491 A611:C611 A651:C651">
      <formula1>"Tipul localităţii de unde provine solicitantul"</formula1>
    </dataValidation>
    <dataValidation type="list" allowBlank="1" showInputMessage="1" showErrorMessage="1" sqref="D571:E571 D531:E531 D451:E451 D371:E371 D291:E291 D211:E211 D131:E131 D51:E51 D11:E11 D91:E91 D171:E171 D251:E251 D331:E331 D411:E411 D491:E491 D611:E611 D651:E651">
      <formula1>"Categoria solicitantului"</formula1>
    </dataValidation>
    <dataValidation type="list" allowBlank="1" showInputMessage="1" showErrorMessage="1" sqref="D572:D573 D532:D533 D452:D453 D372:D373 D292:D293 D212:D213 D132:D133 D52:D53 D12:D13 D92:D93 D172:D173 D252:D253 D332:D333 D412:D413 D492:D493 D612:D613 D652:D653">
      <formula1>"Nr. de solicitări primite de la persoane fizice"</formula1>
    </dataValidation>
    <dataValidation type="list" allowBlank="1" showInputMessage="1" showErrorMessage="1" sqref="E572:E573 E532:E533 E452:E453 E372:E373 E292:E293 E212:E213 E132:E133 E52:E53 E12:E13 E92:E93 E172:E173 E252:E253 E332:E333 E412:E413 E492:E493 E612:E613 E652:E653">
      <formula1>"Nr. de solicitări primite de la persoane juridice"</formula1>
    </dataValidation>
    <dataValidation type="list" allowBlank="1" showInputMessage="1" showErrorMessage="1" sqref="F571:H571 F531:H531 F451:H451 F371:H371 F291:H291 F211:H211 F131:H131 F51:H51 F11:H11 F91:H91 F171:H171 F251:H251 F331:H331 F411:H411 F491:H491 F611:H611 F651:H651">
      <formula1>"Domenii (şi tipuri de informaţii)"</formula1>
    </dataValidation>
    <dataValidation type="list" allowBlank="1" showInputMessage="1" showErrorMessage="1" sqref="F573 F533 F453 F373 F293 F213 F133 F53 F13 F93 F173 F253 F333 F413 F493 F613 F653">
      <formula1>"A"</formula1>
    </dataValidation>
    <dataValidation type="list" allowBlank="1" showInputMessage="1" showErrorMessage="1" sqref="G573 G533 G453 G373 G293 G213 G133 G53 G13 G93 G173 G253 G333 G413 G493 G613 G653">
      <formula1>"B"</formula1>
    </dataValidation>
    <dataValidation type="list" allowBlank="1" showInputMessage="1" showErrorMessage="1" sqref="H573 H533 H453 H373 H293 H213 H133 H53 H13 H93 H173 H253 H333 H413 H493 H613 H653">
      <formula1>"C"</formula1>
    </dataValidation>
    <dataValidation type="list" allowBlank="1" showInputMessage="1" showErrorMessage="1" sqref="I571:J571 I531:J531 I451:J451 I371:J371 I291:J291 I211:J211 I131:J131 I51:J51 I11:J11 I91:J91 I171:J171 I251:J251 I331:J331 I411:J411 I491:J491 I611:J611 I651:J651">
      <formula1>"Modalitate de rezolvare"</formula1>
    </dataValidation>
    <dataValidation type="list" allowBlank="1" showInputMessage="1" showErrorMessage="1" sqref="I572:I573 I532:I533 I452:I453 I372:I373 I292:I293 I212:I213 I132:I133 I52:I53 I12:I13 I92:I93 I172:I173 I252:I253 I332:I333 I412:I413 I492:I493 I612:I613 I652:I653">
      <formula1>"Favorabilă (nr)"</formula1>
    </dataValidation>
    <dataValidation type="list" allowBlank="1" showInputMessage="1" showErrorMessage="1" sqref="J572:J573 J532:J533 J452:J453 J372:J373 J292:J293 J212:J213 J132:J133 J52:J53 J12:J13 J92:J93 J172:J173 J252:J253 J332:J333 J412:J413 J492:J493 J612:J613 J652:J653">
      <formula1>"Nefavorabilă (nr)"</formula1>
    </dataValidation>
    <dataValidation type="list" allowBlank="1" showInputMessage="1" showErrorMessage="1" sqref="K571 K531 K451 K371 K291 K211 K131 K51 K11 K91 K171 K251 K331 K411 K491 K611 K651">
      <formula1>"Motivaţia respingerii"</formula1>
    </dataValidation>
    <dataValidation type="list" allowBlank="1" showInputMessage="1" showErrorMessage="1" sqref="M572 M532 M452 M372 M292 M212 M132 M52 M12 M92 M172 M252 M332 M412 M492 M612 M652">
      <formula1>"Conform art. 12"</formula1>
    </dataValidation>
    <dataValidation type="list" allowBlank="1" showInputMessage="1" showErrorMessage="1" sqref="O571:Q571 O531:Q531 O451:Q451 O371:Q371 O291:Q291 O211:Q211 O131:Q131 O51:Q51 O11:Q11 O91:Q91 O171:Q171 O251:Q251 O331:Q331 O411:Q411 O491:Q491 O611:Q611 O651:Q651">
      <formula1>"Forma solicitării"</formula1>
    </dataValidation>
    <dataValidation type="list" allowBlank="1" showInputMessage="1" showErrorMessage="1" sqref="O572:O573 O532:O533 O452:O453 O372:O373 O292:O293 O212:O213 O132:O133 O52:O53 O12:O13 O92:O93 O172:O173 O252:O253 O332:O333 O412:O413 O492:O493 O612:O613 O652:O653">
      <formula1>"Suport hârtie (nr)"</formula1>
    </dataValidation>
    <dataValidation type="list" allowBlank="1" showInputMessage="1" showErrorMessage="1" sqref="P572:P573 P532:P533 P452:P453 P372:P373 P292:P293 P212:P213 P132:P133 P52:P53 P12:P13 P92:P93 P172:P173 P252:P253 P332:P333 P412:P413 P492:P493 P612:P613 P652:P653">
      <formula1>"Suport electronic (nr)"</formula1>
    </dataValidation>
    <dataValidation type="list" allowBlank="1" showInputMessage="1" showErrorMessage="1" sqref="Q572:Q573 Q532:Q533 Q452:Q453 Q372:Q373 Q292:Q293 Q212:Q213 Q132:Q133 Q52:Q53 Q12:Q13 Q92:Q93 Q172:Q173 Q252:Q253 Q332:Q333 Q412:Q413 Q492:Q493 Q612:Q613 Q652:Q653">
      <formula1>"Telefonic (nr)"</formula1>
    </dataValidation>
    <dataValidation type="list" allowBlank="1" showInputMessage="1" showErrorMessage="1" sqref="R571:S571 R531:S531 R451:S451 R371:S371 R291:S291 R211:S211 R131:S131 R51:S51 R11:S11 R91:S91 R171:S171 R251:S251 R331:S331 R411:S411 R491:S491 R611:S611 R651:S651">
      <formula1>"Urmarea respingerii solicitării"</formula1>
    </dataValidation>
    <dataValidation type="list" allowBlank="1" showInputMessage="1" showErrorMessage="1" sqref="R572:R573 R532:R533 R452:R453 R372:R373 R292:R293 R212:R213 R132:R133 R52:R53 R12:R13 R92:R93 R172:R173 R252:R253 R332:R333 R412:R413 R492:R493 R612:R613 R652:R653">
      <formula1>"Reclamaţii administrative (nr)"</formula1>
    </dataValidation>
    <dataValidation type="list" allowBlank="1" showInputMessage="1" showErrorMessage="1" sqref="S572:S573 S532:S533 S452:S453 S372:S373 S292:S293 S212:S213 S132:S133 S52:S53 S12:S13 S92:S93 S172:S173 S252:S253 S332:S333 S412:S413 S492:S493 S612:S613 S652:S653">
      <formula1>"Plângeri în instanţă (nr)"</formula1>
    </dataValidation>
    <dataValidation type="list" allowBlank="1" showInputMessage="1" showErrorMessage="1" sqref="K572 K532 K452 K372 K292 K212 K132 K52 K12 K92 K172 K252 K332 K412 K492 K612 K652">
      <formula1>"Conform art. 11"</formula1>
    </dataValidation>
    <dataValidation type="list" allowBlank="1" showInputMessage="1" showErrorMessage="1" sqref="K573 K533 K453 K373 K293 K213 K133 K53 K13 K93 K173 K253 K333 K413 K493 K613 K653">
      <formula1>"litera din art. 11 HG 878/2005"</formula1>
    </dataValidation>
    <dataValidation type="list" allowBlank="1" showInputMessage="1" showErrorMessage="1" sqref="L573 N533 L533 N453 L453 N373 L373 N293 L293 N213 L213 N133 L133 N53 L53 N13 L13 L93 N93 L173 N173 L253 N253 L333 N333 L413 N413 L493 N493 N573 L613 N613 N653 L653">
      <formula1>"nr. solicitări"</formula1>
    </dataValidation>
    <dataValidation type="list" allowBlank="1" showInputMessage="1" showErrorMessage="1" sqref="M573 M533 M453 M373 M293 M213 M133 M53 M13 M93 M173 M253 M333 M413 M493 M613 M653">
      <formula1>"litera din art. 12 HG 878/2005"</formula1>
    </dataValidation>
    <dataValidation type="list" allowBlank="1" showInputMessage="1" showErrorMessage="1" sqref="F572:H572 F532:H532 F452:H452 F372:H372 F292:H292 F212:H212 F132:H132 F52:H52 F12:H12 F92:H92 F172:H172 F252:H252 F332:H332 F412:H412 F492:H492 F612:H612 F652:H652">
      <formula1>"Nr. de solicitări pe domenii"</formula1>
    </dataValidation>
    <dataValidation type="list" allowBlank="1" showInputMessage="1" showErrorMessage="1" sqref="A572:A573 A532:A533 A452:A453 A372:A373 A292:A293 A212:A213 A132:A133 A52:A53 A12:A13 A92:A93 A172:A173 A252:A253 A332:A333 A412:A413 A492:A493 A612:A613 A652:A653">
      <formula1>"Nr. solicitări din reşedinţa de judeţ"</formula1>
    </dataValidation>
    <dataValidation type="list" allowBlank="1" showInputMessage="1" showErrorMessage="1" sqref="B572:B573 B532:B533 B452:B453 B372:B373 B292:B293 B212:B213 B132:B133 B52:B53 B12:B13 B92:B93 B172:B173 B252:B253 B332:B333 B412:B413 B492:B493 B612:B613 B652:B653">
      <formula1>"Nr. solicitări din alte localităţi"</formula1>
    </dataValidation>
    <dataValidation type="list" allowBlank="1" showInputMessage="1" showErrorMessage="1" sqref="C572:C573 C532:C533 C452:C453 C372:C373 C292:C293 C212:C213 C132:C133 C52:C53 C12:C13 C92:C93 C172:C173 C252:C253 C332:C333 C412:C413 C492:C493 C612:C613 C652:C653">
      <formula1>"Nr. total de solicitări(reşedinţă de judeţ+alte localităţi)"</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4">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WVS335 K655 JG655 TC655 ACY655 AMU655 AWQ655 BGM655 BQI655 CAE655 CKA655 CTW655 DDS655 DNO655 DXK655 EHG655 ERC655 FAY655 FKU655 FUQ655 GEM655 GOI655 GYE655 HIA655 HRW655 IBS655 ILO655 IVK655 JFG655 JPC655 JYY655 KIU655 KSQ655 LCM655 LMI655 LWE655 MGA655 MPW655 MZS655 NJO655 NTK655 ODG655 ONC655 OWY655 PGU655 PQQ655 QAM655 QKI655 QUE655 REA655 RNW655 RXS655 SHO655 SRK655 TBG655 TLC655 TUY655 UEU655 UOQ655 UYM655 VII655 VSE655 WCA655 WLW655 WVS655 K615 JG615 TC615 ACY615 AMU615 AWQ615 BGM615 BQI615 CAE615 CKA615 CTW615 DDS615 DNO615 DXK615 EHG615 ERC615 FAY615 FKU615 FUQ615 GEM615 GOI615 GYE615 HIA615 HRW615 IBS615 ILO615 IVK615 JFG615 JPC615 JYY615 KIU615 KSQ615 LCM615 LMI615 LWE615 MGA615 MPW615 MZS615 NJO615 NTK615 ODG615 ONC615 OWY615 PGU615 PQQ615 QAM615 QKI615 QUE615 REA615 RNW615 RXS615 SHO615 SRK615 TBG615 TLC615 TUY615 UEU615 UOQ615 UYM615 VII615 VSE615 WCA615 WLW615 WVS615 K575 JG575 TC575 ACY575 AMU575 AWQ575 BGM575 BQI575 CAE575 CKA575 CTW575 DDS575 DNO575 DXK575 EHG575 ERC575 FAY575 FKU575 FUQ575 GEM575 GOI575 GYE575 HIA575 HRW575 IBS575 ILO575 IVK575 JFG575 JPC575 JYY575 KIU575 KSQ575 LCM575 LMI575 LWE575 MGA575 MPW575 MZS575 NJO575 NTK575 ODG575 ONC575 OWY575 PGU575 PQQ575 QAM575 QKI575 QUE575 REA575 RNW575 RXS575 SHO575 SRK575 TBG575 TLC575 TUY575 UEU575 UOQ575 UYM575 VII575 VSE575 WCA575 WLW575 WVS575 K535 JG535 TC535 ACY535 AMU535 AWQ535 BGM535 BQI535 CAE535 CKA535 CTW535 DDS535 DNO535 DXK535 EHG535 ERC535 FAY535 FKU535 FUQ535 GEM535 GOI535 GYE535 HIA535 HRW535 IBS535 ILO535 IVK535 JFG535 JPC535 JYY535 KIU535 KSQ535 LCM535 LMI535 LWE535 MGA535 MPW535 MZS535 NJO535 NTK535 ODG535 ONC535 OWY535 PGU535 PQQ535 QAM535 QKI535 QUE535 REA535 RNW535 RXS535 SHO535 SRK535 TBG535 TLC535 TUY535 UEU535 UOQ535 UYM535 VII535 VSE535 WCA535 WLW535 WVS535 K495 JG495 TC495 ACY495 AMU495 AWQ495 BGM495 BQI495 CAE495 CKA495 CTW495 DDS495 DNO495 DXK495 EHG495 ERC495 FAY495 FKU495 FUQ495 GEM495 GOI495 GYE495 HIA495 HRW495 IBS495 ILO495 IVK495 JFG495 JPC495 JYY495 KIU495 KSQ495 LCM495 LMI495 LWE495 MGA495 MPW495 MZS495 NJO495 NTK495 ODG495 ONC495 OWY495 PGU495 PQQ495 QAM495 QKI495 QUE495 REA495 RNW495 RXS495 SHO495 SRK495 TBG495 TLC495 TUY495 UEU495 UOQ495 UYM495 VII495 VSE495 WCA495 WLW495 WVS495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WLW455 WVS455 K415 JG415 TC415 ACY415 AMU415 AWQ415 BGM415 BQI415 CAE415 CKA415 CTW415 DDS415 DNO415 DXK415 EHG415 ERC415 FAY415 FKU415 FUQ415 GEM415 GOI415 GYE415 HIA415 HRW415 IBS415 ILO415 IVK415 JFG415 JPC415 JYY415 KIU415 KSQ415 LCM415 LMI415 LWE415 MGA415 MPW415 MZS415 NJO415 NTK415 ODG415 ONC415 OWY415 PGU415 PQQ415 QAM415 QKI415 QUE415 REA415 RNW415 RXS415 SHO415 SRK415 TBG415 TLC415 TUY415 UEU415 UOQ415 UYM415 VII415 VSE415 WCA415 WLW415 WVS415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WVS375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WVS295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WVS255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WVS215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WVS175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WVS217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WLW257 WVS257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WVS297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WVS337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WVS377 K417 JG417 TC417 ACY417 AMU417 AWQ417 BGM417 BQI417 CAE417 CKA417 CTW417 DDS417 DNO417 DXK417 EHG417 ERC417 FAY417 FKU417 FUQ417 GEM417 GOI417 GYE417 HIA417 HRW417 IBS417 ILO417 IVK417 JFG417 JPC417 JYY417 KIU417 KSQ417 LCM417 LMI417 LWE417 MGA417 MPW417 MZS417 NJO417 NTK417 ODG417 ONC417 OWY417 PGU417 PQQ417 QAM417 QKI417 QUE417 REA417 RNW417 RXS417 SHO417 SRK417 TBG417 TLC417 TUY417 UEU417 UOQ417 UYM417 VII417 VSE417 WCA417 WLW417 WVS417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WLW457 WVS457 K497 JG497 TC497 ACY497 AMU497 AWQ497 BGM497 BQI497 CAE497 CKA497 CTW497 DDS497 DNO497 DXK497 EHG497 ERC497 FAY497 FKU497 FUQ497 GEM497 GOI497 GYE497 HIA497 HRW497 IBS497 ILO497 IVK497 JFG497 JPC497 JYY497 KIU497 KSQ497 LCM497 LMI497 LWE497 MGA497 MPW497 MZS497 NJO497 NTK497 ODG497 ONC497 OWY497 PGU497 PQQ497 QAM497 QKI497 QUE497 REA497 RNW497 RXS497 SHO497 SRK497 TBG497 TLC497 TUY497 UEU497 UOQ497 UYM497 VII497 VSE497 WCA497 WLW497 WVS497 K537 JG537 TC537 ACY537 AMU537 AWQ537 BGM537 BQI537 CAE537 CKA537 CTW537 DDS537 DNO537 DXK537 EHG537 ERC537 FAY537 FKU537 FUQ537 GEM537 GOI537 GYE537 HIA537 HRW537 IBS537 ILO537 IVK537 JFG537 JPC537 JYY537 KIU537 KSQ537 LCM537 LMI537 LWE537 MGA537 MPW537 MZS537 NJO537 NTK537 ODG537 ONC537 OWY537 PGU537 PQQ537 QAM537 QKI537 QUE537 REA537 RNW537 RXS537 SHO537 SRK537 TBG537 TLC537 TUY537 UEU537 UOQ537 UYM537 VII537 VSE537 WCA537 WLW537 WVS537 K577 JG577 TC577 ACY577 AMU577 AWQ577 BGM577 BQI577 CAE577 CKA577 CTW577 DDS577 DNO577 DXK577 EHG577 ERC577 FAY577 FKU577 FUQ577 GEM577 GOI577 GYE577 HIA577 HRW577 IBS577 ILO577 IVK577 JFG577 JPC577 JYY577 KIU577 KSQ577 LCM577 LMI577 LWE577 MGA577 MPW577 MZS577 NJO577 NTK577 ODG577 ONC577 OWY577 PGU577 PQQ577 QAM577 QKI577 QUE577 REA577 RNW577 RXS577 SHO577 SRK577 TBG577 TLC577 TUY577 UEU577 UOQ577 UYM577 VII577 VSE577 WCA577 WLW577 WVS577 K617 JG617 TC617 ACY617 AMU617 AWQ617 BGM617 BQI617 CAE617 CKA617 CTW617 DDS617 DNO617 DXK617 EHG617 ERC617 FAY617 FKU617 FUQ617 GEM617 GOI617 GYE617 HIA617 HRW617 IBS617 ILO617 IVK617 JFG617 JPC617 JYY617 KIU617 KSQ617 LCM617 LMI617 LWE617 MGA617 MPW617 MZS617 NJO617 NTK617 ODG617 ONC617 OWY617 PGU617 PQQ617 QAM617 QKI617 QUE617 REA617 RNW617 RXS617 SHO617 SRK617 TBG617 TLC617 TUY617 UEU617 UOQ617 UYM617 VII617 VSE617 WCA617 WLW617 WVS617 K657 JG657 TC657 ACY657 AMU657 AWQ657 BGM657 BQI657 CAE657 CKA657 CTW657 DDS657 DNO657 DXK657 EHG657 ERC657 FAY657 FKU657 FUQ657 GEM657 GOI657 GYE657 HIA657 HRW657 IBS657 ILO657 IVK657 JFG657 JPC657 JYY657 KIU657 KSQ657 LCM657 LMI657 LWE657 MGA657 MPW657 MZS657 NJO657 NTK657 ODG657 ONC657 OWY657 PGU657 PQQ657 QAM657 QKI657 QUE657 REA657 RNW657 RXS657 SHO657 SRK657 TBG657 TLC657 TUY657 UEU657 UOQ657 UYM657 VII657 VSE657 WCA657 WLW657 WVS657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K659 JG659 TC659 ACY659 AMU659 AWQ659 BGM659 BQI659 CAE659 CKA659 CTW659 DDS659 DNO659 DXK659 EHG659 ERC659 FAY659 FKU659 FUQ659 GEM659 GOI659 GYE659 HIA659 HRW659 IBS659 ILO659 IVK659 JFG659 JPC659 JYY659 KIU659 KSQ659 LCM659 LMI659 LWE659 MGA659 MPW659 MZS659 NJO659 NTK659 ODG659 ONC659 OWY659 PGU659 PQQ659 QAM659 QKI659 QUE659 REA659 RNW659 RXS659 SHO659 SRK659 TBG659 TLC659 TUY659 UEU659 UOQ659 UYM659 VII659 VSE659 WCA659 WLW659 WVS659 K619 JG619 TC619 ACY619 AMU619 AWQ619 BGM619 BQI619 CAE619 CKA619 CTW619 DDS619 DNO619 DXK619 EHG619 ERC619 FAY619 FKU619 FUQ619 GEM619 GOI619 GYE619 HIA619 HRW619 IBS619 ILO619 IVK619 JFG619 JPC619 JYY619 KIU619 KSQ619 LCM619 LMI619 LWE619 MGA619 MPW619 MZS619 NJO619 NTK619 ODG619 ONC619 OWY619 PGU619 PQQ619 QAM619 QKI619 QUE619 REA619 RNW619 RXS619 SHO619 SRK619 TBG619 TLC619 TUY619 UEU619 UOQ619 UYM619 VII619 VSE619 WCA619 WLW619 WVS619 K579 JG579 TC579 ACY579 AMU579 AWQ579 BGM579 BQI579 CAE579 CKA579 CTW579 DDS579 DNO579 DXK579 EHG579 ERC579 FAY579 FKU579 FUQ579 GEM579 GOI579 GYE579 HIA579 HRW579 IBS579 ILO579 IVK579 JFG579 JPC579 JYY579 KIU579 KSQ579 LCM579 LMI579 LWE579 MGA579 MPW579 MZS579 NJO579 NTK579 ODG579 ONC579 OWY579 PGU579 PQQ579 QAM579 QKI579 QUE579 REA579 RNW579 RXS579 SHO579 SRK579 TBG579 TLC579 TUY579 UEU579 UOQ579 UYM579 VII579 VSE579 WCA579 WLW579 WVS579 K539 JG539 TC539 ACY539 AMU539 AWQ539 BGM539 BQI539 CAE539 CKA539 CTW539 DDS539 DNO539 DXK539 EHG539 ERC539 FAY539 FKU539 FUQ539 GEM539 GOI539 GYE539 HIA539 HRW539 IBS539 ILO539 IVK539 JFG539 JPC539 JYY539 KIU539 KSQ539 LCM539 LMI539 LWE539 MGA539 MPW539 MZS539 NJO539 NTK539 ODG539 ONC539 OWY539 PGU539 PQQ539 QAM539 QKI539 QUE539 REA539 RNW539 RXS539 SHO539 SRK539 TBG539 TLC539 TUY539 UEU539 UOQ539 UYM539 VII539 VSE539 WCA539 WLW539 WVS539 K499 JG499 TC499 ACY499 AMU499 AWQ499 BGM499 BQI499 CAE499 CKA499 CTW499 DDS499 DNO499 DXK499 EHG499 ERC499 FAY499 FKU499 FUQ499 GEM499 GOI499 GYE499 HIA499 HRW499 IBS499 ILO499 IVK499 JFG499 JPC499 JYY499 KIU499 KSQ499 LCM499 LMI499 LWE499 MGA499 MPW499 MZS499 NJO499 NTK499 ODG499 ONC499 OWY499 PGU499 PQQ499 QAM499 QKI499 QUE499 REA499 RNW499 RXS499 SHO499 SRK499 TBG499 TLC499 TUY499 UEU499 UOQ499 UYM499 VII499 VSE499 WCA499 WLW499 WVS499 K459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WLW459 WVS459 K419 JG419 TC419 ACY419 AMU419 AWQ419 BGM419 BQI419 CAE419 CKA419 CTW419 DDS419 DNO419 DXK419 EHG419 ERC419 FAY419 FKU419 FUQ419 GEM419 GOI419 GYE419 HIA419 HRW419 IBS419 ILO419 IVK419 JFG419 JPC419 JYY419 KIU419 KSQ419 LCM419 LMI419 LWE419 MGA419 MPW419 MZS419 NJO419 NTK419 ODG419 ONC419 OWY419 PGU419 PQQ419 QAM419 QKI419 QUE419 REA419 RNW419 RXS419 SHO419 SRK419 TBG419 TLC419 TUY419 UEU419 UOQ419 UYM419 VII419 VSE419 WCA419 WLW419 WVS419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WVS379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WLW339 WVS339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WVS299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WLW259 WVS259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K661 JG661 TC661 ACY661 AMU661 AWQ661 BGM661 BQI661 CAE661 CKA661 CTW661 DDS661 DNO661 DXK661 EHG661 ERC661 FAY661 FKU661 FUQ661 GEM661 GOI661 GYE661 HIA661 HRW661 IBS661 ILO661 IVK661 JFG661 JPC661 JYY661 KIU661 KSQ661 LCM661 LMI661 LWE661 MGA661 MPW661 MZS661 NJO661 NTK661 ODG661 ONC661 OWY661 PGU661 PQQ661 QAM661 QKI661 QUE661 REA661 RNW661 RXS661 SHO661 SRK661 TBG661 TLC661 TUY661 UEU661 UOQ661 UYM661 VII661 VSE661 WCA661 WLW661 WVS661 K621 JG621 TC621 ACY621 AMU621 AWQ621 BGM621 BQI621 CAE621 CKA621 CTW621 DDS621 DNO621 DXK621 EHG621 ERC621 FAY621 FKU621 FUQ621 GEM621 GOI621 GYE621 HIA621 HRW621 IBS621 ILO621 IVK621 JFG621 JPC621 JYY621 KIU621 KSQ621 LCM621 LMI621 LWE621 MGA621 MPW621 MZS621 NJO621 NTK621 ODG621 ONC621 OWY621 PGU621 PQQ621 QAM621 QKI621 QUE621 REA621 RNW621 RXS621 SHO621 SRK621 TBG621 TLC621 TUY621 UEU621 UOQ621 UYM621 VII621 VSE621 WCA621 WLW621 WVS621 K581 JG581 TC581 ACY581 AMU581 AWQ581 BGM581 BQI581 CAE581 CKA581 CTW581 DDS581 DNO581 DXK581 EHG581 ERC581 FAY581 FKU581 FUQ581 GEM581 GOI581 GYE581 HIA581 HRW581 IBS581 ILO581 IVK581 JFG581 JPC581 JYY581 KIU581 KSQ581 LCM581 LMI581 LWE581 MGA581 MPW581 MZS581 NJO581 NTK581 ODG581 ONC581 OWY581 PGU581 PQQ581 QAM581 QKI581 QUE581 REA581 RNW581 RXS581 SHO581 SRK581 TBG581 TLC581 TUY581 UEU581 UOQ581 UYM581 VII581 VSE581 WCA581 WLW581 WVS581 K541 JG541 TC541 ACY541 AMU541 AWQ541 BGM541 BQI541 CAE541 CKA541 CTW541 DDS541 DNO541 DXK541 EHG541 ERC541 FAY541 FKU541 FUQ541 GEM541 GOI541 GYE541 HIA541 HRW541 IBS541 ILO541 IVK541 JFG541 JPC541 JYY541 KIU541 KSQ541 LCM541 LMI541 LWE541 MGA541 MPW541 MZS541 NJO541 NTK541 ODG541 ONC541 OWY541 PGU541 PQQ541 QAM541 QKI541 QUE541 REA541 RNW541 RXS541 SHO541 SRK541 TBG541 TLC541 TUY541 UEU541 UOQ541 UYM541 VII541 VSE541 WCA541 WLW541 WVS541 K501 JG501 TC501 ACY501 AMU501 AWQ501 BGM501 BQI501 CAE501 CKA501 CTW501 DDS501 DNO501 DXK501 EHG501 ERC501 FAY501 FKU501 FUQ501 GEM501 GOI501 GYE501 HIA501 HRW501 IBS501 ILO501 IVK501 JFG501 JPC501 JYY501 KIU501 KSQ501 LCM501 LMI501 LWE501 MGA501 MPW501 MZS501 NJO501 NTK501 ODG501 ONC501 OWY501 PGU501 PQQ501 QAM501 QKI501 QUE501 REA501 RNW501 RXS501 SHO501 SRK501 TBG501 TLC501 TUY501 UEU501 UOQ501 UYM501 VII501 VSE501 WCA501 WLW501 WVS501 K461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WLW461 WVS461 K421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WLW421 WVS421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WVS381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WVS341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WVS301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WLW261 WVS261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K623 JG623 TC623 ACY623 AMU623 AWQ623 BGM623 BQI623 CAE623 CKA623 CTW623 DDS623 DNO623 DXK623 EHG623 ERC623 FAY623 FKU623 FUQ623 GEM623 GOI623 GYE623 HIA623 HRW623 IBS623 ILO623 IVK623 JFG623 JPC623 JYY623 KIU623 KSQ623 LCM623 LMI623 LWE623 MGA623 MPW623 MZS623 NJO623 NTK623 ODG623 ONC623 OWY623 PGU623 PQQ623 QAM623 QKI623 QUE623 REA623 RNW623 RXS623 SHO623 SRK623 TBG623 TLC623 TUY623 UEU623 UOQ623 UYM623 VII623 VSE623 WCA623 WLW623 WVS623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WVS183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WVS223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WVS263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WVS303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WCA383 WLW383 WVS383 K423 JG423 TC423 ACY423 AMU423 AWQ423 BGM423 BQI423 CAE423 CKA423 CTW423 DDS423 DNO423 DXK423 EHG423 ERC423 FAY423 FKU423 FUQ423 GEM423 GOI423 GYE423 HIA423 HRW423 IBS423 ILO423 IVK423 JFG423 JPC423 JYY423 KIU423 KSQ423 LCM423 LMI423 LWE423 MGA423 MPW423 MZS423 NJO423 NTK423 ODG423 ONC423 OWY423 PGU423 PQQ423 QAM423 QKI423 QUE423 REA423 RNW423 RXS423 SHO423 SRK423 TBG423 TLC423 TUY423 UEU423 UOQ423 UYM423 VII423 VSE423 WCA423 WLW423 WVS423 K463 JG463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TUY463 UEU463 UOQ463 UYM463 VII463 VSE463 WCA463 WLW463 WVS463 K503 JG503 TC503 ACY503 AMU503 AWQ503 BGM503 BQI503 CAE503 CKA503 CTW503 DDS503 DNO503 DXK503 EHG503 ERC503 FAY503 FKU503 FUQ503 GEM503 GOI503 GYE503 HIA503 HRW503 IBS503 ILO503 IVK503 JFG503 JPC503 JYY503 KIU503 KSQ503 LCM503 LMI503 LWE503 MGA503 MPW503 MZS503 NJO503 NTK503 ODG503 ONC503 OWY503 PGU503 PQQ503 QAM503 QKI503 QUE503 REA503 RNW503 RXS503 SHO503 SRK503 TBG503 TLC503 TUY503 UEU503 UOQ503 UYM503 VII503 VSE503 WCA503 WLW503 WVS503 K543 JG543 TC543 ACY543 AMU543 AWQ543 BGM543 BQI543 CAE543 CKA543 CTW543 DDS543 DNO543 DXK543 EHG543 ERC543 FAY543 FKU543 FUQ543 GEM543 GOI543 GYE543 HIA543 HRW543 IBS543 ILO543 IVK543 JFG543 JPC543 JYY543 KIU543 KSQ543 LCM543 LMI543 LWE543 MGA543 MPW543 MZS543 NJO543 NTK543 ODG543 ONC543 OWY543 PGU543 PQQ543 QAM543 QKI543 QUE543 REA543 RNW543 RXS543 SHO543 SRK543 TBG543 TLC543 TUY543 UEU543 UOQ543 UYM543 VII543 VSE543 WCA543 WLW543 WVS543 K583 JG583 TC583 ACY583 AMU583 AWQ583 BGM583 BQI583 CAE583 CKA583 CTW583 DDS583 DNO583 DXK583 EHG583 ERC583 FAY583 FKU583 FUQ583 GEM583 GOI583 GYE583 HIA583 HRW583 IBS583 ILO583 IVK583 JFG583 JPC583 JYY583 KIU583 KSQ583 LCM583 LMI583 LWE583 MGA583 MPW583 MZS583 NJO583 NTK583 ODG583 ONC583 OWY583 PGU583 PQQ583 QAM583 QKI583 QUE583 REA583 RNW583 RXS583 SHO583 SRK583 TBG583 TLC583 TUY583 UEU583 UOQ583 UYM583 VII583 VSE583 WCA583 WLW583 WVS583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WVS187 K663 JG663 TC663 ACY663 AMU663 AWQ663 BGM663 BQI663 CAE663 CKA663 CTW663 DDS663 DNO663 DXK663 EHG663 ERC663 FAY663 FKU663 FUQ663 GEM663 GOI663 GYE663 HIA663 HRW663 IBS663 ILO663 IVK663 JFG663 JPC663 JYY663 KIU663 KSQ663 LCM663 LMI663 LWE663 MGA663 MPW663 MZS663 NJO663 NTK663 ODG663 ONC663 OWY663 PGU663 PQQ663 QAM663 QKI663 QUE663 REA663 RNW663 RXS663 SHO663 SRK663 TBG663 TLC663 TUY663 UEU663 UOQ663 UYM663 VII663 VSE663 WCA663 WLW663 WVS663 K665 JG665 TC665 ACY665 AMU665 AWQ665 BGM665 BQI665 CAE665 CKA665 CTW665 DDS665 DNO665 DXK665 EHG665 ERC665 FAY665 FKU665 FUQ665 GEM665 GOI665 GYE665 HIA665 HRW665 IBS665 ILO665 IVK665 JFG665 JPC665 JYY665 KIU665 KSQ665 LCM665 LMI665 LWE665 MGA665 MPW665 MZS665 NJO665 NTK665 ODG665 ONC665 OWY665 PGU665 PQQ665 QAM665 QKI665 QUE665 REA665 RNW665 RXS665 SHO665 SRK665 TBG665 TLC665 TUY665 UEU665 UOQ665 UYM665 VII665 VSE665 WCA665 WLW665 WVS665 K667 JG667 TC667 ACY667 AMU667 AWQ667 BGM667 BQI667 CAE667 CKA667 CTW667 DDS667 DNO667 DXK667 EHG667 ERC667 FAY667 FKU667 FUQ667 GEM667 GOI667 GYE667 HIA667 HRW667 IBS667 ILO667 IVK667 JFG667 JPC667 JYY667 KIU667 KSQ667 LCM667 LMI667 LWE667 MGA667 MPW667 MZS667 NJO667 NTK667 ODG667 ONC667 OWY667 PGU667 PQQ667 QAM667 QKI667 QUE667 REA667 RNW667 RXS667 SHO667 SRK667 TBG667 TLC667 TUY667 UEU667 UOQ667 UYM667 VII667 VSE667 WCA667 WLW667 WVS667 K627 JG627 TC627 ACY627 AMU627 AWQ627 BGM627 BQI627 CAE627 CKA627 CTW627 DDS627 DNO627 DXK627 EHG627 ERC627 FAY627 FKU627 FUQ627 GEM627 GOI627 GYE627 HIA627 HRW627 IBS627 ILO627 IVK627 JFG627 JPC627 JYY627 KIU627 KSQ627 LCM627 LMI627 LWE627 MGA627 MPW627 MZS627 NJO627 NTK627 ODG627 ONC627 OWY627 PGU627 PQQ627 QAM627 QKI627 QUE627 REA627 RNW627 RXS627 SHO627 SRK627 TBG627 TLC627 TUY627 UEU627 UOQ627 UYM627 VII627 VSE627 WCA627 WLW627 WVS627 K587 JG587 TC587 ACY587 AMU587 AWQ587 BGM587 BQI587 CAE587 CKA587 CTW587 DDS587 DNO587 DXK587 EHG587 ERC587 FAY587 FKU587 FUQ587 GEM587 GOI587 GYE587 HIA587 HRW587 IBS587 ILO587 IVK587 JFG587 JPC587 JYY587 KIU587 KSQ587 LCM587 LMI587 LWE587 MGA587 MPW587 MZS587 NJO587 NTK587 ODG587 ONC587 OWY587 PGU587 PQQ587 QAM587 QKI587 QUE587 REA587 RNW587 RXS587 SHO587 SRK587 TBG587 TLC587 TUY587 UEU587 UOQ587 UYM587 VII587 VSE587 WCA587 WLW587 WVS587 K547 JG547 TC547 ACY547 AMU547 AWQ547 BGM547 BQI547 CAE547 CKA547 CTW547 DDS547 DNO547 DXK547 EHG547 ERC547 FAY547 FKU547 FUQ547 GEM547 GOI547 GYE547 HIA547 HRW547 IBS547 ILO547 IVK547 JFG547 JPC547 JYY547 KIU547 KSQ547 LCM547 LMI547 LWE547 MGA547 MPW547 MZS547 NJO547 NTK547 ODG547 ONC547 OWY547 PGU547 PQQ547 QAM547 QKI547 QUE547 REA547 RNW547 RXS547 SHO547 SRK547 TBG547 TLC547 TUY547 UEU547 UOQ547 UYM547 VII547 VSE547 WCA547 WLW547 WVS547 K507 JG507 TC507 ACY507 AMU507 AWQ507 BGM507 BQI507 CAE507 CKA507 CTW507 DDS507 DNO507 DXK507 EHG507 ERC507 FAY507 FKU507 FUQ507 GEM507 GOI507 GYE507 HIA507 HRW507 IBS507 ILO507 IVK507 JFG507 JPC507 JYY507 KIU507 KSQ507 LCM507 LMI507 LWE507 MGA507 MPW507 MZS507 NJO507 NTK507 ODG507 ONC507 OWY507 PGU507 PQQ507 QAM507 QKI507 QUE507 REA507 RNW507 RXS507 SHO507 SRK507 TBG507 TLC507 TUY507 UEU507 UOQ507 UYM507 VII507 VSE507 WCA507 WLW507 WVS507 K467 JG467 TC467 ACY467 AMU467 AWQ467 BGM467 BQI467 CAE467 CKA467 CTW467 DDS467 DNO467 DXK467 EHG467 ERC467 FAY467 FKU467 FUQ467 GEM467 GOI467 GYE467 HIA467 HRW467 IBS467 ILO467 IVK467 JFG467 JPC467 JYY467 KIU467 KSQ467 LCM467 LMI467 LWE467 MGA467 MPW467 MZS467 NJO467 NTK467 ODG467 ONC467 OWY467 PGU467 PQQ467 QAM467 QKI467 QUE467 REA467 RNW467 RXS467 SHO467 SRK467 TBG467 TLC467 TUY467 UEU467 UOQ467 UYM467 VII467 VSE467 WCA467 WLW467 WVS467 K427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WLW427 WVS427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WVS387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WLW347 WVS347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WVS307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WLW267 WVS267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WLW191 WVS191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WLW189 WVS189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WCA351 WLW351 WVS351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WLW349 WVS349 K669 JG669 TC669 ACY669 AMU669 AWQ669 BGM669 BQI669 CAE669 CKA669 CTW669 DDS669 DNO669 DXK669 EHG669 ERC669 FAY669 FKU669 FUQ669 GEM669 GOI669 GYE669 HIA669 HRW669 IBS669 ILO669 IVK669 JFG669 JPC669 JYY669 KIU669 KSQ669 LCM669 LMI669 LWE669 MGA669 MPW669 MZS669 NJO669 NTK669 ODG669 ONC669 OWY669 PGU669 PQQ669 QAM669 QKI669 QUE669 REA669 RNW669 RXS669 SHO669 SRK669 TBG669 TLC669 TUY669 UEU669 UOQ669 UYM669 VII669 VSE669 WCA669 WLW669 WVS669 K671 JG671 TC671 ACY671 AMU671 AWQ671 BGM671 BQI671 CAE671 CKA671 CTW671 DDS671 DNO671 DXK671 EHG671 ERC671 FAY671 FKU671 FUQ671 GEM671 GOI671 GYE671 HIA671 HRW671 IBS671 ILO671 IVK671 JFG671 JPC671 JYY671 KIU671 KSQ671 LCM671 LMI671 LWE671 MGA671 MPW671 MZS671 NJO671 NTK671 ODG671 ONC671 OWY671 PGU671 PQQ671 QAM671 QKI671 QUE671 REA671 RNW671 RXS671 SHO671 SRK671 TBG671 TLC671 TUY671 UEU671 UOQ671 UYM671 VII671 VSE671 WCA671 WLW671 WVS671 K629 JG629 TC629 ACY629 AMU629 AWQ629 BGM629 BQI629 CAE629 CKA629 CTW629 DDS629 DNO629 DXK629 EHG629 ERC629 FAY629 FKU629 FUQ629 GEM629 GOI629 GYE629 HIA629 HRW629 IBS629 ILO629 IVK629 JFG629 JPC629 JYY629 KIU629 KSQ629 LCM629 LMI629 LWE629 MGA629 MPW629 MZS629 NJO629 NTK629 ODG629 ONC629 OWY629 PGU629 PQQ629 QAM629 QKI629 QUE629 REA629 RNW629 RXS629 SHO629 SRK629 TBG629 TLC629 TUY629 UEU629 UOQ629 UYM629 VII629 VSE629 WCA629 WLW629 WVS629 K631 JG631 TC631 ACY631 AMU631 AWQ631 BGM631 BQI631 CAE631 CKA631 CTW631 DDS631 DNO631 DXK631 EHG631 ERC631 FAY631 FKU631 FUQ631 GEM631 GOI631 GYE631 HIA631 HRW631 IBS631 ILO631 IVK631 JFG631 JPC631 JYY631 KIU631 KSQ631 LCM631 LMI631 LWE631 MGA631 MPW631 MZS631 NJO631 NTK631 ODG631 ONC631 OWY631 PGU631 PQQ631 QAM631 QKI631 QUE631 REA631 RNW631 RXS631 SHO631 SRK631 TBG631 TLC631 TUY631 UEU631 UOQ631 UYM631 VII631 VSE631 WCA631 WLW631 WVS631 K589 JG589 TC589 ACY589 AMU589 AWQ589 BGM589 BQI589 CAE589 CKA589 CTW589 DDS589 DNO589 DXK589 EHG589 ERC589 FAY589 FKU589 FUQ589 GEM589 GOI589 GYE589 HIA589 HRW589 IBS589 ILO589 IVK589 JFG589 JPC589 JYY589 KIU589 KSQ589 LCM589 LMI589 LWE589 MGA589 MPW589 MZS589 NJO589 NTK589 ODG589 ONC589 OWY589 PGU589 PQQ589 QAM589 QKI589 QUE589 REA589 RNW589 RXS589 SHO589 SRK589 TBG589 TLC589 TUY589 UEU589 UOQ589 UYM589 VII589 VSE589 WCA589 WLW589 WVS589 K591 JG591 TC591 ACY591 AMU591 AWQ591 BGM591 BQI591 CAE591 CKA591 CTW591 DDS591 DNO591 DXK591 EHG591 ERC591 FAY591 FKU591 FUQ591 GEM591 GOI591 GYE591 HIA591 HRW591 IBS591 ILO591 IVK591 JFG591 JPC591 JYY591 KIU591 KSQ591 LCM591 LMI591 LWE591 MGA591 MPW591 MZS591 NJO591 NTK591 ODG591 ONC591 OWY591 PGU591 PQQ591 QAM591 QKI591 QUE591 REA591 RNW591 RXS591 SHO591 SRK591 TBG591 TLC591 TUY591 UEU591 UOQ591 UYM591 VII591 VSE591 WCA591 WLW591 WVS591 K549 JG549 TC549 ACY549 AMU549 AWQ549 BGM549 BQI549 CAE549 CKA549 CTW549 DDS549 DNO549 DXK549 EHG549 ERC549 FAY549 FKU549 FUQ549 GEM549 GOI549 GYE549 HIA549 HRW549 IBS549 ILO549 IVK549 JFG549 JPC549 JYY549 KIU549 KSQ549 LCM549 LMI549 LWE549 MGA549 MPW549 MZS549 NJO549 NTK549 ODG549 ONC549 OWY549 PGU549 PQQ549 QAM549 QKI549 QUE549 REA549 RNW549 RXS549 SHO549 SRK549 TBG549 TLC549 TUY549 UEU549 UOQ549 UYM549 VII549 VSE549 WCA549 WLW549 WVS549 K551 JG551 TC551 ACY551 AMU551 AWQ551 BGM551 BQI551 CAE551 CKA551 CTW551 DDS551 DNO551 DXK551 EHG551 ERC551 FAY551 FKU551 FUQ551 GEM551 GOI551 GYE551 HIA551 HRW551 IBS551 ILO551 IVK551 JFG551 JPC551 JYY551 KIU551 KSQ551 LCM551 LMI551 LWE551 MGA551 MPW551 MZS551 NJO551 NTK551 ODG551 ONC551 OWY551 PGU551 PQQ551 QAM551 QKI551 QUE551 REA551 RNW551 RXS551 SHO551 SRK551 TBG551 TLC551 TUY551 UEU551 UOQ551 UYM551 VII551 VSE551 WCA551 WLW551 WVS551 K635 JG635 TC635 ACY635 AMU635 AWQ635 BGM635 BQI635 CAE635 CKA635 CTW635 DDS635 DNO635 DXK635 EHG635 ERC635 FAY635 FKU635 FUQ635 GEM635 GOI635 GYE635 HIA635 HRW635 IBS635 ILO635 IVK635 JFG635 JPC635 JYY635 KIU635 KSQ635 LCM635 LMI635 LWE635 MGA635 MPW635 MZS635 NJO635 NTK635 ODG635 ONC635 OWY635 PGU635 PQQ635 QAM635 QKI635 QUE635 REA635 RNW635 RXS635 SHO635 SRK635 TBG635 TLC635 TUY635 UEU635 UOQ635 UYM635 VII635 VSE635 WCA635 WLW635 WVS635 K509 JG509 TC509 ACY509 AMU509 AWQ509 BGM509 BQI509 CAE509 CKA509 CTW509 DDS509 DNO509 DXK509 EHG509 ERC509 FAY509 FKU509 FUQ509 GEM509 GOI509 GYE509 HIA509 HRW509 IBS509 ILO509 IVK509 JFG509 JPC509 JYY509 KIU509 KSQ509 LCM509 LMI509 LWE509 MGA509 MPW509 MZS509 NJO509 NTK509 ODG509 ONC509 OWY509 PGU509 PQQ509 QAM509 QKI509 QUE509 REA509 RNW509 RXS509 SHO509 SRK509 TBG509 TLC509 TUY509 UEU509 UOQ509 UYM509 VII509 VSE509 WCA509 WLW509 WVS509 K511 JG511 TC511 ACY511 AMU511 AWQ511 BGM511 BQI511 CAE511 CKA511 CTW511 DDS511 DNO511 DXK511 EHG511 ERC511 FAY511 FKU511 FUQ511 GEM511 GOI511 GYE511 HIA511 HRW511 IBS511 ILO511 IVK511 JFG511 JPC511 JYY511 KIU511 KSQ511 LCM511 LMI511 LWE511 MGA511 MPW511 MZS511 NJO511 NTK511 ODG511 ONC511 OWY511 PGU511 PQQ511 QAM511 QKI511 QUE511 REA511 RNW511 RXS511 SHO511 SRK511 TBG511 TLC511 TUY511 UEU511 UOQ511 UYM511 VII511 VSE511 WCA511 WLW511 WVS511 K469 JG469 TC469 ACY469 AMU469 AWQ469 BGM469 BQI469 CAE469 CKA469 CTW469 DDS469 DNO469 DXK469 EHG469 ERC469 FAY469 FKU469 FUQ469 GEM469 GOI469 GYE469 HIA469 HRW469 IBS469 ILO469 IVK469 JFG469 JPC469 JYY469 KIU469 KSQ469 LCM469 LMI469 LWE469 MGA469 MPW469 MZS469 NJO469 NTK469 ODG469 ONC469 OWY469 PGU469 PQQ469 QAM469 QKI469 QUE469 REA469 RNW469 RXS469 SHO469 SRK469 TBG469 TLC469 TUY469 UEU469 UOQ469 UYM469 VII469 VSE469 WCA469 WLW469 WVS469 K471 JG471 TC471 ACY471 AMU471 AWQ471 BGM471 BQI471 CAE471 CKA471 CTW471 DDS471 DNO471 DXK471 EHG471 ERC471 FAY471 FKU471 FUQ471 GEM471 GOI471 GYE471 HIA471 HRW471 IBS471 ILO471 IVK471 JFG471 JPC471 JYY471 KIU471 KSQ471 LCM471 LMI471 LWE471 MGA471 MPW471 MZS471 NJO471 NTK471 ODG471 ONC471 OWY471 PGU471 PQQ471 QAM471 QKI471 QUE471 REA471 RNW471 RXS471 SHO471 SRK471 TBG471 TLC471 TUY471 UEU471 UOQ471 UYM471 VII471 VSE471 WCA471 WLW471 WVS471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WLW429 WVS429 K431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VSE431 WCA431 WLW431 WVS431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WVS389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WLW309 WVS309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WLW311 WVS311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WLW269 WVS269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WLW271 WVS271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WLW229 WVS229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VSE193 WCA193 WLW193 WVS193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WLW195 WVS195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WVS355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WLW353 WVS353 K673 JG673 TC673 ACY673 AMU673 AWQ673 BGM673 BQI673 CAE673 CKA673 CTW673 DDS673 DNO673 DXK673 EHG673 ERC673 FAY673 FKU673 FUQ673 GEM673 GOI673 GYE673 HIA673 HRW673 IBS673 ILO673 IVK673 JFG673 JPC673 JYY673 KIU673 KSQ673 LCM673 LMI673 LWE673 MGA673 MPW673 MZS673 NJO673 NTK673 ODG673 ONC673 OWY673 PGU673 PQQ673 QAM673 QKI673 QUE673 REA673 RNW673 RXS673 SHO673 SRK673 TBG673 TLC673 TUY673 UEU673 UOQ673 UYM673 VII673 VSE673 WCA673 WLW673 WVS673 K675 JG675 TC675 ACY675 AMU675 AWQ675 BGM675 BQI675 CAE675 CKA675 CTW675 DDS675 DNO675 DXK675 EHG675 ERC675 FAY675 FKU675 FUQ675 GEM675 GOI675 GYE675 HIA675 HRW675 IBS675 ILO675 IVK675 JFG675 JPC675 JYY675 KIU675 KSQ675 LCM675 LMI675 LWE675 MGA675 MPW675 MZS675 NJO675 NTK675 ODG675 ONC675 OWY675 PGU675 PQQ675 QAM675 QKI675 QUE675 REA675 RNW675 RXS675 SHO675 SRK675 TBG675 TLC675 TUY675 UEU675 UOQ675 UYM675 VII675 VSE675 WCA675 WLW675 WVS675 K633 JG633 TC633 ACY633 AMU633 AWQ633 BGM633 BQI633 CAE633 CKA633 CTW633 DDS633 DNO633 DXK633 EHG633 ERC633 FAY633 FKU633 FUQ633 GEM633 GOI633 GYE633 HIA633 HRW633 IBS633 ILO633 IVK633 JFG633 JPC633 JYY633 KIU633 KSQ633 LCM633 LMI633 LWE633 MGA633 MPW633 MZS633 NJO633 NTK633 ODG633 ONC633 OWY633 PGU633 PQQ633 QAM633 QKI633 QUE633 REA633 RNW633 RXS633 SHO633 SRK633 TBG633 TLC633 TUY633 UEU633 UOQ633 UYM633 VII633 VSE633 WCA633 WLW633 WVS633 K593 JG593 TC593 ACY593 AMU593 AWQ593 BGM593 BQI593 CAE593 CKA593 CTW593 DDS593 DNO593 DXK593 EHG593 ERC593 FAY593 FKU593 FUQ593 GEM593 GOI593 GYE593 HIA593 HRW593 IBS593 ILO593 IVK593 JFG593 JPC593 JYY593 KIU593 KSQ593 LCM593 LMI593 LWE593 MGA593 MPW593 MZS593 NJO593 NTK593 ODG593 ONC593 OWY593 PGU593 PQQ593 QAM593 QKI593 QUE593 REA593 RNW593 RXS593 SHO593 SRK593 TBG593 TLC593 TUY593 UEU593 UOQ593 UYM593 VII593 VSE593 WCA593 WLW593 WVS593 K595 JG595 TC595 ACY595 AMU595 AWQ595 BGM595 BQI595 CAE595 CKA595 CTW595 DDS595 DNO595 DXK595 EHG595 ERC595 FAY595 FKU595 FUQ595 GEM595 GOI595 GYE595 HIA595 HRW595 IBS595 ILO595 IVK595 JFG595 JPC595 JYY595 KIU595 KSQ595 LCM595 LMI595 LWE595 MGA595 MPW595 MZS595 NJO595 NTK595 ODG595 ONC595 OWY595 PGU595 PQQ595 QAM595 QKI595 QUE595 REA595 RNW595 RXS595 SHO595 SRK595 TBG595 TLC595 TUY595 UEU595 UOQ595 UYM595 VII595 VSE595 WCA595 WLW595 WVS595 K553 JG553 TC553 ACY553 AMU553 AWQ553 BGM553 BQI553 CAE553 CKA553 CTW553 DDS553 DNO553 DXK553 EHG553 ERC553 FAY553 FKU553 FUQ553 GEM553 GOI553 GYE553 HIA553 HRW553 IBS553 ILO553 IVK553 JFG553 JPC553 JYY553 KIU553 KSQ553 LCM553 LMI553 LWE553 MGA553 MPW553 MZS553 NJO553 NTK553 ODG553 ONC553 OWY553 PGU553 PQQ553 QAM553 QKI553 QUE553 REA553 RNW553 RXS553 SHO553 SRK553 TBG553 TLC553 TUY553 UEU553 UOQ553 UYM553 VII553 VSE553 WCA553 WLW553 WVS553 K555 JG555 TC555 ACY555 AMU555 AWQ555 BGM555 BQI555 CAE555 CKA555 CTW555 DDS555 DNO555 DXK555 EHG555 ERC555 FAY555 FKU555 FUQ555 GEM555 GOI555 GYE555 HIA555 HRW555 IBS555 ILO555 IVK555 JFG555 JPC555 JYY555 KIU555 KSQ555 LCM555 LMI555 LWE555 MGA555 MPW555 MZS555 NJO555 NTK555 ODG555 ONC555 OWY555 PGU555 PQQ555 QAM555 QKI555 QUE555 REA555 RNW555 RXS555 SHO555 SRK555 TBG555 TLC555 TUY555 UEU555 UOQ555 UYM555 VII555 VSE555 WCA555 WLW555 WVS555 K513 JG513 TC513 ACY513 AMU513 AWQ513 BGM513 BQI513 CAE513 CKA513 CTW513 DDS513 DNO513 DXK513 EHG513 ERC513 FAY513 FKU513 FUQ513 GEM513 GOI513 GYE513 HIA513 HRW513 IBS513 ILO513 IVK513 JFG513 JPC513 JYY513 KIU513 KSQ513 LCM513 LMI513 LWE513 MGA513 MPW513 MZS513 NJO513 NTK513 ODG513 ONC513 OWY513 PGU513 PQQ513 QAM513 QKI513 QUE513 REA513 RNW513 RXS513 SHO513 SRK513 TBG513 TLC513 TUY513 UEU513 UOQ513 UYM513 VII513 VSE513 WCA513 WLW513 WVS513 K515 JG515 TC515 ACY515 AMU515 AWQ515 BGM515 BQI515 CAE515 CKA515 CTW515 DDS515 DNO515 DXK515 EHG515 ERC515 FAY515 FKU515 FUQ515 GEM515 GOI515 GYE515 HIA515 HRW515 IBS515 ILO515 IVK515 JFG515 JPC515 JYY515 KIU515 KSQ515 LCM515 LMI515 LWE515 MGA515 MPW515 MZS515 NJO515 NTK515 ODG515 ONC515 OWY515 PGU515 PQQ515 QAM515 QKI515 QUE515 REA515 RNW515 RXS515 SHO515 SRK515 TBG515 TLC515 TUY515 UEU515 UOQ515 UYM515 VII515 VSE515 WCA515 WLW515 WVS515 K473 JG473 TC473 ACY473 AMU473 AWQ473 BGM473 BQI473 CAE473 CKA473 CTW473 DDS473 DNO473 DXK473 EHG473 ERC473 FAY473 FKU473 FUQ473 GEM473 GOI473 GYE473 HIA473 HRW473 IBS473 ILO473 IVK473 JFG473 JPC473 JYY473 KIU473 KSQ473 LCM473 LMI473 LWE473 MGA473 MPW473 MZS473 NJO473 NTK473 ODG473 ONC473 OWY473 PGU473 PQQ473 QAM473 QKI473 QUE473 REA473 RNW473 RXS473 SHO473 SRK473 TBG473 TLC473 TUY473 UEU473 UOQ473 UYM473 VII473 VSE473 WCA473 WLW473 WVS473 K475 JG475 TC475 ACY475 AMU475 AWQ475 BGM475 BQI475 CAE475 CKA475 CTW475 DDS475 DNO475 DXK475 EHG475 ERC475 FAY475 FKU475 FUQ475 GEM475 GOI475 GYE475 HIA475 HRW475 IBS475 ILO475 IVK475 JFG475 JPC475 JYY475 KIU475 KSQ475 LCM475 LMI475 LWE475 MGA475 MPW475 MZS475 NJO475 NTK475 ODG475 ONC475 OWY475 PGU475 PQQ475 QAM475 QKI475 QUE475 REA475 RNW475 RXS475 SHO475 SRK475 TBG475 TLC475 TUY475 UEU475 UOQ475 UYM475 VII475 VSE475 WCA475 WLW475 WVS475 K433 JG433 TC433 ACY433 AMU433 AWQ433 BGM433 BQI433 CAE433 CKA433 CTW433 DDS433 DNO433 DXK433 EHG433 ERC433 FAY433 FKU433 FUQ433 GEM433 GOI433 GYE433 HIA433 HRW433 IBS433 ILO433 IVK433 JFG433 JPC433 JYY433 KIU433 KSQ433 LCM433 LMI433 LWE433 MGA433 MPW433 MZS433 NJO433 NTK433 ODG433 ONC433 OWY433 PGU433 PQQ433 QAM433 QKI433 QUE433 REA433 RNW433 RXS433 SHO433 SRK433 TBG433 TLC433 TUY433 UEU433 UOQ433 UYM433 VII433 VSE433 WCA433 WLW433 WVS433 K435 JG435 TC435 ACY435 AMU435 AWQ435 BGM435 BQI435 CAE435 CKA435 CTW435 DDS435 DNO435 DXK435 EHG435 ERC435 FAY435 FKU435 FUQ435 GEM435 GOI435 GYE435 HIA435 HRW435 IBS435 ILO435 IVK435 JFG435 JPC435 JYY435 KIU435 KSQ435 LCM435 LMI435 LWE435 MGA435 MPW435 MZS435 NJO435 NTK435 ODG435 ONC435 OWY435 PGU435 PQQ435 QAM435 QKI435 QUE435 REA435 RNW435 RXS435 SHO435 SRK435 TBG435 TLC435 TUY435 UEU435 UOQ435 UYM435 VII435 VSE435 WCA435 WLW435 WVS435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WVS393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WVS395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WVS313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WLW315 WVS315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WVS273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WLW275 WVS275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WVS233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WVS235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WVS153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K677 JG677 TC677 ACY677 AMU677 AWQ677 BGM677 BQI677 CAE677 CKA677 CTW677 DDS677 DNO677 DXK677 EHG677 ERC677 FAY677 FKU677 FUQ677 GEM677 GOI677 GYE677 HIA677 HRW677 IBS677 ILO677 IVK677 JFG677 JPC677 JYY677 KIU677 KSQ677 LCM677 LMI677 LWE677 MGA677 MPW677 MZS677 NJO677 NTK677 ODG677 ONC677 OWY677 PGU677 PQQ677 QAM677 QKI677 QUE677 REA677 RNW677 RXS677 SHO677 SRK677 TBG677 TLC677 TUY677 UEU677 UOQ677 UYM677 VII677 VSE677 WCA677 WLW677 WVS677 K637 JG637 TC637 ACY637 AMU637 AWQ637 BGM637 BQI637 CAE637 CKA637 CTW637 DDS637 DNO637 DXK637 EHG637 ERC637 FAY637 FKU637 FUQ637 GEM637 GOI637 GYE637 HIA637 HRW637 IBS637 ILO637 IVK637 JFG637 JPC637 JYY637 KIU637 KSQ637 LCM637 LMI637 LWE637 MGA637 MPW637 MZS637 NJO637 NTK637 ODG637 ONC637 OWY637 PGU637 PQQ637 QAM637 QKI637 QUE637 REA637 RNW637 RXS637 SHO637 SRK637 TBG637 TLC637 TUY637 UEU637 UOQ637 UYM637 VII637 VSE637 WCA637 WLW637 WVS637 K597 JG597 TC597 ACY597 AMU597 AWQ597 BGM597 BQI597 CAE597 CKA597 CTW597 DDS597 DNO597 DXK597 EHG597 ERC597 FAY597 FKU597 FUQ597 GEM597 GOI597 GYE597 HIA597 HRW597 IBS597 ILO597 IVK597 JFG597 JPC597 JYY597 KIU597 KSQ597 LCM597 LMI597 LWE597 MGA597 MPW597 MZS597 NJO597 NTK597 ODG597 ONC597 OWY597 PGU597 PQQ597 QAM597 QKI597 QUE597 REA597 RNW597 RXS597 SHO597 SRK597 TBG597 TLC597 TUY597 UEU597 UOQ597 UYM597 VII597 VSE597 WCA597 WLW597 WVS597 K557 JG557 TC557 ACY557 AMU557 AWQ557 BGM557 BQI557 CAE557 CKA557 CTW557 DDS557 DNO557 DXK557 EHG557 ERC557 FAY557 FKU557 FUQ557 GEM557 GOI557 GYE557 HIA557 HRW557 IBS557 ILO557 IVK557 JFG557 JPC557 JYY557 KIU557 KSQ557 LCM557 LMI557 LWE557 MGA557 MPW557 MZS557 NJO557 NTK557 ODG557 ONC557 OWY557 PGU557 PQQ557 QAM557 QKI557 QUE557 REA557 RNW557 RXS557 SHO557 SRK557 TBG557 TLC557 TUY557 UEU557 UOQ557 UYM557 VII557 VSE557 WCA557 WLW557 WVS557 K517 JG517 TC517 ACY517 AMU517 AWQ517 BGM517 BQI517 CAE517 CKA517 CTW517 DDS517 DNO517 DXK517 EHG517 ERC517 FAY517 FKU517 FUQ517 GEM517 GOI517 GYE517 HIA517 HRW517 IBS517 ILO517 IVK517 JFG517 JPC517 JYY517 KIU517 KSQ517 LCM517 LMI517 LWE517 MGA517 MPW517 MZS517 NJO517 NTK517 ODG517 ONC517 OWY517 PGU517 PQQ517 QAM517 QKI517 QUE517 REA517 RNW517 RXS517 SHO517 SRK517 TBG517 TLC517 TUY517 UEU517 UOQ517 UYM517 VII517 VSE517 WCA517 WLW517 WVS517 K477 JG477 TC477 ACY477 AMU477 AWQ477 BGM477 BQI477 CAE477 CKA477 CTW477 DDS477 DNO477 DXK477 EHG477 ERC477 FAY477 FKU477 FUQ477 GEM477 GOI477 GYE477 HIA477 HRW477 IBS477 ILO477 IVK477 JFG477 JPC477 JYY477 KIU477 KSQ477 LCM477 LMI477 LWE477 MGA477 MPW477 MZS477 NJO477 NTK477 ODG477 ONC477 OWY477 PGU477 PQQ477 QAM477 QKI477 QUE477 REA477 RNW477 RXS477 SHO477 SRK477 TBG477 TLC477 TUY477 UEU477 UOQ477 UYM477 VII477 VSE477 WCA477 WLW477 WVS477 K437 JG437 TC437 ACY437 AMU437 AWQ437 BGM437 BQI437 CAE437 CKA437 CTW437 DDS437 DNO437 DXK437 EHG437 ERC437 FAY437 FKU437 FUQ437 GEM437 GOI437 GYE437 HIA437 HRW437 IBS437 ILO437 IVK437 JFG437 JPC437 JYY437 KIU437 KSQ437 LCM437 LMI437 LWE437 MGA437 MPW437 MZS437 NJO437 NTK437 ODG437 ONC437 OWY437 PGU437 PQQ437 QAM437 QKI437 QUE437 REA437 RNW437 RXS437 SHO437 SRK437 TBG437 TLC437 TUY437 UEU437 UOQ437 UYM437 VII437 VSE437 WCA437 WLW437 WVS437 K397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UEU397 UOQ397 UYM397 VII397 VSE397 WCA397 WLW397 WVS397 K357 JG357 TC357 ACY357 AMU357 AWQ357 BGM357 BQI357 CAE357 CKA357 CTW357 DDS357 DNO357 DXK357 EHG357 ERC357 FAY357 FKU357 FUQ357 GEM357 GOI357 GYE357 HIA357 HRW357 IBS357 ILO357 IVK357 JFG357 JPC357 JYY357 KIU357 KSQ357 LCM357 LMI357 LWE357 MGA357 MPW357 MZS357 NJO357 NTK357 ODG357 ONC357 OWY357 PGU357 PQQ357 QAM357 QKI357 QUE357 REA357 RNW357 RXS357 SHO357 SRK357 TBG357 TLC357 TUY357 UEU357 UOQ357 UYM357 VII357 VSE357 WCA357 WLW357 WVS357 K317 JG317 TC317 ACY317 AMU317 AWQ317 BGM317 BQI317 CAE317 CKA317 CTW317 DDS317 DNO317 DXK317 EHG317 ERC317 FAY317 FKU317 FUQ317 GEM317 GOI317 GYE317 HIA317 HRW317 IBS317 ILO317 IVK317 JFG317 JPC317 JYY317 KIU317 KSQ317 LCM317 LMI317 LWE317 MGA317 MPW317 MZS317 NJO317 NTK317 ODG317 ONC317 OWY317 PGU317 PQQ317 QAM317 QKI317 QUE317 REA317 RNW317 RXS317 SHO317 SRK317 TBG317 TLC317 TUY317 UEU317 UOQ317 UYM317 VII317 VSE317 WCA317 WLW317 WVS317 K277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TLC277 TUY277 UEU277 UOQ277 UYM277 VII277 VSE277 WCA277 WLW277 WVS277 K237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UYM237 VII237 VSE237 WCA237 WLW237 WVS237 K157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UYM157 VII157 VSE157 WCA157 WLW157 WVS157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WVS117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xm:sqref>
        </x14:dataValidation>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M655 JI655 TE655 ADA655 AMW655 AWS655 BGO655 BQK655 CAG655 CKC655 CTY655 DDU655 DNQ655 DXM655 EHI655 ERE655 FBA655 FKW655 FUS655 GEO655 GOK655 GYG655 HIC655 HRY655 IBU655 ILQ655 IVM655 JFI655 JPE655 JZA655 KIW655 KSS655 LCO655 LMK655 LWG655 MGC655 MPY655 MZU655 NJQ655 NTM655 ODI655 ONE655 OXA655 PGW655 PQS655 QAO655 QKK655 QUG655 REC655 RNY655 RXU655 SHQ655 SRM655 TBI655 TLE655 TVA655 UEW655 UOS655 UYO655 VIK655 VSG655 WCC655 WLY655 WVU655 M615 JI615 TE615 ADA615 AMW615 AWS615 BGO615 BQK615 CAG615 CKC615 CTY615 DDU615 DNQ615 DXM615 EHI615 ERE615 FBA615 FKW615 FUS615 GEO615 GOK615 GYG615 HIC615 HRY615 IBU615 ILQ615 IVM615 JFI615 JPE615 JZA615 KIW615 KSS615 LCO615 LMK615 LWG615 MGC615 MPY615 MZU615 NJQ615 NTM615 ODI615 ONE615 OXA615 PGW615 PQS615 QAO615 QKK615 QUG615 REC615 RNY615 RXU615 SHQ615 SRM615 TBI615 TLE615 TVA615 UEW615 UOS615 UYO615 VIK615 VSG615 WCC615 WLY615 WVU615 M575 JI575 TE575 ADA575 AMW575 AWS575 BGO575 BQK575 CAG575 CKC575 CTY575 DDU575 DNQ575 DXM575 EHI575 ERE575 FBA575 FKW575 FUS575 GEO575 GOK575 GYG575 HIC575 HRY575 IBU575 ILQ575 IVM575 JFI575 JPE575 JZA575 KIW575 KSS575 LCO575 LMK575 LWG575 MGC575 MPY575 MZU575 NJQ575 NTM575 ODI575 ONE575 OXA575 PGW575 PQS575 QAO575 QKK575 QUG575 REC575 RNY575 RXU575 SHQ575 SRM575 TBI575 TLE575 TVA575 UEW575 UOS575 UYO575 VIK575 VSG575 WCC575 WLY575 WVU575 M535 JI535 TE535 ADA535 AMW535 AWS535 BGO535 BQK535 CAG535 CKC535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WCC535 WLY535 WVU535 M495 JI495 TE495 ADA495 AMW495 AWS495 BGO495 BQK495 CAG495 CKC495 CTY495 DDU495 DNQ495 DXM495 EHI495 ERE495 FBA495 FKW495 FUS495 GEO495 GOK495 GYG495 HIC495 HRY495 IBU495 ILQ495 IVM495 JFI495 JPE495 JZA495 KIW495 KSS495 LCO495 LMK495 LWG495 MGC495 MPY495 MZU495 NJQ495 NTM495 ODI495 ONE495 OXA495 PGW495 PQS495 QAO495 QKK495 QUG495 REC495 RNY495 RXU495 SHQ495 SRM495 TBI495 TLE495 TVA495 UEW495 UOS495 UYO495 VIK495 VSG495 WCC495 WLY495 WVU495 M455 JI455 TE455 ADA455 AMW455 AWS455 BGO455 BQK455 CAG455 CKC455 CTY455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WLY455 WVU455 M415 JI415 TE415 ADA415 AMW415 AWS415 BGO415 BQK415 CAG415 CKC415 CTY415 DDU415 DNQ415 DXM415 EHI415 ERE415 FBA415 FKW415 FUS415 GEO415 GOK415 GYG415 HIC415 HRY415 IBU415 ILQ415 IVM415 JFI415 JPE415 JZA415 KIW415 KSS415 LCO415 LMK415 LWG415 MGC415 MPY415 MZU415 NJQ415 NTM415 ODI415 ONE415 OXA415 PGW415 PQS415 QAO415 QKK415 QUG415 REC415 RNY415 RXU415 SHQ415 SRM415 TBI415 TLE415 TVA415 UEW415 UOS415 UYO415 VIK415 VSG415 WCC415 WLY415 WVU415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WVU375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WLY255 WVU255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WVU175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WLY257 WVU257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WVU297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WVU377 M417 JI417 TE417 ADA417 AMW417 AWS417 BGO417 BQK417 CAG417 CKC417 CTY417 DDU417 DNQ417 DXM417 EHI417 ERE417 FBA417 FKW417 FUS417 GEO417 GOK417 GYG417 HIC417 HRY417 IBU417 ILQ417 IVM417 JFI417 JPE417 JZA417 KIW417 KSS417 LCO417 LMK417 LWG417 MGC417 MPY417 MZU417 NJQ417 NTM417 ODI417 ONE417 OXA417 PGW417 PQS417 QAO417 QKK417 QUG417 REC417 RNY417 RXU417 SHQ417 SRM417 TBI417 TLE417 TVA417 UEW417 UOS417 UYO417 VIK417 VSG417 WCC417 WLY417 WVU417 M457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WLY457 WVU457 M497 JI497 TE497 ADA497 AMW497 AWS497 BGO497 BQK497 CAG497 CKC497 CTY497 DDU497 DNQ497 DXM497 EHI497 ERE497 FBA497 FKW497 FUS497 GEO497 GOK497 GYG497 HIC497 HRY497 IBU497 ILQ497 IVM497 JFI497 JPE497 JZA497 KIW497 KSS497 LCO497 LMK497 LWG497 MGC497 MPY497 MZU497 NJQ497 NTM497 ODI497 ONE497 OXA497 PGW497 PQS497 QAO497 QKK497 QUG497 REC497 RNY497 RXU497 SHQ497 SRM497 TBI497 TLE497 TVA497 UEW497 UOS497 UYO497 VIK497 VSG497 WCC497 WLY497 WVU497 M537 JI537 TE537 ADA537 AMW537 AWS537 BGO537 BQK537 CAG537 CKC537 CTY537 DDU537 DNQ537 DXM537 EHI537 ERE537 FBA537 FKW537 FUS537 GEO537 GOK537 GYG537 HIC537 HRY537 IBU537 ILQ537 IVM537 JFI537 JPE537 JZA537 KIW537 KSS537 LCO537 LMK537 LWG537 MGC537 MPY537 MZU537 NJQ537 NTM537 ODI537 ONE537 OXA537 PGW537 PQS537 QAO537 QKK537 QUG537 REC537 RNY537 RXU537 SHQ537 SRM537 TBI537 TLE537 TVA537 UEW537 UOS537 UYO537 VIK537 VSG537 WCC537 WLY537 WVU537 M577 JI577 TE577 ADA577 AMW577 AWS577 BGO577 BQK577 CAG577 CKC577 CTY577 DDU577 DNQ577 DXM577 EHI577 ERE577 FBA577 FKW577 FUS577 GEO577 GOK577 GYG577 HIC577 HRY577 IBU577 ILQ577 IVM577 JFI577 JPE577 JZA577 KIW577 KSS577 LCO577 LMK577 LWG577 MGC577 MPY577 MZU577 NJQ577 NTM577 ODI577 ONE577 OXA577 PGW577 PQS577 QAO577 QKK577 QUG577 REC577 RNY577 RXU577 SHQ577 SRM577 TBI577 TLE577 TVA577 UEW577 UOS577 UYO577 VIK577 VSG577 WCC577 WLY577 WVU577 M617 JI617 TE617 ADA617 AMW617 AWS617 BGO617 BQK617 CAG617 CKC617 CTY617 DDU617 DNQ617 DXM617 EHI617 ERE617 FBA617 FKW617 FUS617 GEO617 GOK617 GYG617 HIC617 HRY617 IBU617 ILQ617 IVM617 JFI617 JPE617 JZA617 KIW617 KSS617 LCO617 LMK617 LWG617 MGC617 MPY617 MZU617 NJQ617 NTM617 ODI617 ONE617 OXA617 PGW617 PQS617 QAO617 QKK617 QUG617 REC617 RNY617 RXU617 SHQ617 SRM617 TBI617 TLE617 TVA617 UEW617 UOS617 UYO617 VIK617 VSG617 WCC617 WLY617 WVU617 M657 JI657 TE657 ADA657 AMW657 AWS657 BGO657 BQK657 CAG657 CKC657 CTY657 DDU657 DNQ657 DXM657 EHI657 ERE657 FBA657 FKW657 FUS657 GEO657 GOK657 GYG657 HIC657 HRY657 IBU657 ILQ657 IVM657 JFI657 JPE657 JZA657 KIW657 KSS657 LCO657 LMK657 LWG657 MGC657 MPY657 MZU657 NJQ657 NTM657 ODI657 ONE657 OXA657 PGW657 PQS657 QAO657 QKK657 QUG657 REC657 RNY657 RXU657 SHQ657 SRM657 TBI657 TLE657 TVA657 UEW657 UOS657 UYO657 VIK657 VSG657 WCC657 WLY657 WVU657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M659 JI659 TE659 ADA659 AMW659 AWS659 BGO659 BQK659 CAG659 CKC659 CTY659 DDU659 DNQ659 DXM659 EHI659 ERE659 FBA659 FKW659 FUS659 GEO659 GOK659 GYG659 HIC659 HRY659 IBU659 ILQ659 IVM659 JFI659 JPE659 JZA659 KIW659 KSS659 LCO659 LMK659 LWG659 MGC659 MPY659 MZU659 NJQ659 NTM659 ODI659 ONE659 OXA659 PGW659 PQS659 QAO659 QKK659 QUG659 REC659 RNY659 RXU659 SHQ659 SRM659 TBI659 TLE659 TVA659 UEW659 UOS659 UYO659 VIK659 VSG659 WCC659 WLY659 WVU659 M619 JI619 TE619 ADA619 AMW619 AWS619 BGO619 BQK619 CAG619 CKC619 CTY619 DDU619 DNQ619 DXM619 EHI619 ERE619 FBA619 FKW619 FUS619 GEO619 GOK619 GYG619 HIC619 HRY619 IBU619 ILQ619 IVM619 JFI619 JPE619 JZA619 KIW619 KSS619 LCO619 LMK619 LWG619 MGC619 MPY619 MZU619 NJQ619 NTM619 ODI619 ONE619 OXA619 PGW619 PQS619 QAO619 QKK619 QUG619 REC619 RNY619 RXU619 SHQ619 SRM619 TBI619 TLE619 TVA619 UEW619 UOS619 UYO619 VIK619 VSG619 WCC619 WLY619 WVU619 M579 JI579 TE579 ADA579 AMW579 AWS579 BGO579 BQK579 CAG579 CKC579 CTY579 DDU579 DNQ579 DXM579 EHI579 ERE579 FBA579 FKW579 FUS579 GEO579 GOK579 GYG579 HIC579 HRY579 IBU579 ILQ579 IVM579 JFI579 JPE579 JZA579 KIW579 KSS579 LCO579 LMK579 LWG579 MGC579 MPY579 MZU579 NJQ579 NTM579 ODI579 ONE579 OXA579 PGW579 PQS579 QAO579 QKK579 QUG579 REC579 RNY579 RXU579 SHQ579 SRM579 TBI579 TLE579 TVA579 UEW579 UOS579 UYO579 VIK579 VSG579 WCC579 WLY579 WVU579 M539 JI539 TE539 ADA539 AMW539 AWS539 BGO539 BQK539 CAG539 CKC539 CTY539 DDU539 DNQ539 DXM539 EHI539 ERE539 FBA539 FKW539 FUS539 GEO539 GOK539 GYG539 HIC539 HRY539 IBU539 ILQ539 IVM539 JFI539 JPE539 JZA539 KIW539 KSS539 LCO539 LMK539 LWG539 MGC539 MPY539 MZU539 NJQ539 NTM539 ODI539 ONE539 OXA539 PGW539 PQS539 QAO539 QKK539 QUG539 REC539 RNY539 RXU539 SHQ539 SRM539 TBI539 TLE539 TVA539 UEW539 UOS539 UYO539 VIK539 VSG539 WCC539 WLY539 WVU539 M499 JI499 TE499 ADA499 AMW499 AWS499 BGO499 BQK499 CAG499 CKC499 CTY499 DDU499 DNQ499 DXM499 EHI499 ERE499 FBA499 FKW499 FUS499 GEO499 GOK499 GYG499 HIC499 HRY499 IBU499 ILQ499 IVM499 JFI499 JPE499 JZA499 KIW499 KSS499 LCO499 LMK499 LWG499 MGC499 MPY499 MZU499 NJQ499 NTM499 ODI499 ONE499 OXA499 PGW499 PQS499 QAO499 QKK499 QUG499 REC499 RNY499 RXU499 SHQ499 SRM499 TBI499 TLE499 TVA499 UEW499 UOS499 UYO499 VIK499 VSG499 WCC499 WLY499 WVU499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WVU459 M419 JI419 TE419 ADA419 AMW419 AWS419 BGO419 BQK419 CAG419 CKC419 CTY419 DDU419 DNQ419 DXM419 EHI419 ERE419 FBA419 FKW419 FUS419 GEO419 GOK419 GYG419 HIC419 HRY419 IBU419 ILQ419 IVM419 JFI419 JPE419 JZA419 KIW419 KSS419 LCO419 LMK419 LWG419 MGC419 MPY419 MZU419 NJQ419 NTM419 ODI419 ONE419 OXA419 PGW419 PQS419 QAO419 QKK419 QUG419 REC419 RNY419 RXU419 SHQ419 SRM419 TBI419 TLE419 TVA419 UEW419 UOS419 UYO419 VIK419 VSG419 WCC419 WLY419 WVU419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WLY259 WVU259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M661 JI661 TE661 ADA661 AMW661 AWS661 BGO661 BQK661 CAG661 CKC661 CTY661 DDU661 DNQ661 DXM661 EHI661 ERE661 FBA661 FKW661 FUS661 GEO661 GOK661 GYG661 HIC661 HRY661 IBU661 ILQ661 IVM661 JFI661 JPE661 JZA661 KIW661 KSS661 LCO661 LMK661 LWG661 MGC661 MPY661 MZU661 NJQ661 NTM661 ODI661 ONE661 OXA661 PGW661 PQS661 QAO661 QKK661 QUG661 REC661 RNY661 RXU661 SHQ661 SRM661 TBI661 TLE661 TVA661 UEW661 UOS661 UYO661 VIK661 VSG661 WCC661 WLY661 WVU661 M621 JI621 TE621 ADA621 AMW621 AWS621 BGO621 BQK621 CAG621 CKC621 CTY621 DDU621 DNQ621 DXM621 EHI621 ERE621 FBA621 FKW621 FUS621 GEO621 GOK621 GYG621 HIC621 HRY621 IBU621 ILQ621 IVM621 JFI621 JPE621 JZA621 KIW621 KSS621 LCO621 LMK621 LWG621 MGC621 MPY621 MZU621 NJQ621 NTM621 ODI621 ONE621 OXA621 PGW621 PQS621 QAO621 QKK621 QUG621 REC621 RNY621 RXU621 SHQ621 SRM621 TBI621 TLE621 TVA621 UEW621 UOS621 UYO621 VIK621 VSG621 WCC621 WLY621 WVU621 M581 JI581 TE581 ADA581 AMW581 AWS581 BGO581 BQK581 CAG581 CKC581 CTY581 DDU581 DNQ581 DXM581 EHI581 ERE581 FBA581 FKW581 FUS581 GEO581 GOK581 GYG581 HIC581 HRY581 IBU581 ILQ581 IVM581 JFI581 JPE581 JZA581 KIW581 KSS581 LCO581 LMK581 LWG581 MGC581 MPY581 MZU581 NJQ581 NTM581 ODI581 ONE581 OXA581 PGW581 PQS581 QAO581 QKK581 QUG581 REC581 RNY581 RXU581 SHQ581 SRM581 TBI581 TLE581 TVA581 UEW581 UOS581 UYO581 VIK581 VSG581 WCC581 WLY581 WVU581 M541 JI541 TE541 ADA541 AMW541 AWS541 BGO541 BQK541 CAG541 CKC541 CTY541 DDU541 DNQ541 DXM541 EHI541 ERE541 FBA541 FKW541 FUS541 GEO541 GOK541 GYG541 HIC541 HRY541 IBU541 ILQ541 IVM541 JFI541 JPE541 JZA541 KIW541 KSS541 LCO541 LMK541 LWG541 MGC541 MPY541 MZU541 NJQ541 NTM541 ODI541 ONE541 OXA541 PGW541 PQS541 QAO541 QKK541 QUG541 REC541 RNY541 RXU541 SHQ541 SRM541 TBI541 TLE541 TVA541 UEW541 UOS541 UYO541 VIK541 VSG541 WCC541 WLY541 WVU541 M501 JI501 TE501 ADA501 AMW501 AWS501 BGO501 BQK501 CAG501 CKC501 CTY501 DDU501 DNQ501 DXM501 EHI501 ERE501 FBA501 FKW501 FUS501 GEO501 GOK501 GYG501 HIC501 HRY501 IBU501 ILQ501 IVM501 JFI501 JPE501 JZA501 KIW501 KSS501 LCO501 LMK501 LWG501 MGC501 MPY501 MZU501 NJQ501 NTM501 ODI501 ONE501 OXA501 PGW501 PQS501 QAO501 QKK501 QUG501 REC501 RNY501 RXU501 SHQ501 SRM501 TBI501 TLE501 TVA501 UEW501 UOS501 UYO501 VIK501 VSG501 WCC501 WLY501 WVU501 M461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WLY461 WVU461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WVU381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WLY261 WVU261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M623 JI623 TE623 ADA623 AMW623 AWS623 BGO623 BQK623 CAG623 CKC623 CTY623 DDU623 DNQ623 DXM623 EHI623 ERE623 FBA623 FKW623 FUS623 GEO623 GOK623 GYG623 HIC623 HRY623 IBU623 ILQ623 IVM623 JFI623 JPE623 JZA623 KIW623 KSS623 LCO623 LMK623 LWG623 MGC623 MPY623 MZU623 NJQ623 NTM623 ODI623 ONE623 OXA623 PGW623 PQS623 QAO623 QKK623 QUG623 REC623 RNY623 RXU623 SHQ623 SRM623 TBI623 TLE623 TVA623 UEW623 UOS623 UYO623 VIK623 VSG623 WCC623 WLY623 WVU623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WVU263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WVU303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M423 JI423 TE423 ADA423 AMW423 AWS423 BGO423 BQK423 CAG423 CKC423 CTY423 DDU423 DNQ423 DXM423 EHI423 ERE423 FBA423 FKW423 FUS423 GEO423 GOK423 GYG423 HIC423 HRY423 IBU423 ILQ423 IVM423 JFI423 JPE423 JZA423 KIW423 KSS423 LCO423 LMK423 LWG423 MGC423 MPY423 MZU423 NJQ423 NTM423 ODI423 ONE423 OXA423 PGW423 PQS423 QAO423 QKK423 QUG423 REC423 RNY423 RXU423 SHQ423 SRM423 TBI423 TLE423 TVA423 UEW423 UOS423 UYO423 VIK423 VSG423 WCC423 WLY423 WVU423 M463 JI463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TVA463 UEW463 UOS463 UYO463 VIK463 VSG463 WCC463 WLY463 WVU463 M503 JI503 TE503 ADA503 AMW503 AWS503 BGO503 BQK503 CAG503 CKC503 CTY503 DDU503 DNQ503 DXM503 EHI503 ERE503 FBA503 FKW503 FUS503 GEO503 GOK503 GYG503 HIC503 HRY503 IBU503 ILQ503 IVM503 JFI503 JPE503 JZA503 KIW503 KSS503 LCO503 LMK503 LWG503 MGC503 MPY503 MZU503 NJQ503 NTM503 ODI503 ONE503 OXA503 PGW503 PQS503 QAO503 QKK503 QUG503 REC503 RNY503 RXU503 SHQ503 SRM503 TBI503 TLE503 TVA503 UEW503 UOS503 UYO503 VIK503 VSG503 WCC503 WLY503 WVU503 M543 JI543 TE543 ADA543 AMW543 AWS543 BGO543 BQK543 CAG543 CKC543 CTY543 DDU543 DNQ543 DXM543 EHI543 ERE543 FBA543 FKW543 FUS543 GEO543 GOK543 GYG543 HIC543 HRY543 IBU543 ILQ543 IVM543 JFI543 JPE543 JZA543 KIW543 KSS543 LCO543 LMK543 LWG543 MGC543 MPY543 MZU543 NJQ543 NTM543 ODI543 ONE543 OXA543 PGW543 PQS543 QAO543 QKK543 QUG543 REC543 RNY543 RXU543 SHQ543 SRM543 TBI543 TLE543 TVA543 UEW543 UOS543 UYO543 VIK543 VSG543 WCC543 WLY543 WVU543 M583 JI583 TE583 ADA583 AMW583 AWS583 BGO583 BQK583 CAG583 CKC583 CTY583 DDU583 DNQ583 DXM583 EHI583 ERE583 FBA583 FKW583 FUS583 GEO583 GOK583 GYG583 HIC583 HRY583 IBU583 ILQ583 IVM583 JFI583 JPE583 JZA583 KIW583 KSS583 LCO583 LMK583 LWG583 MGC583 MPY583 MZU583 NJQ583 NTM583 ODI583 ONE583 OXA583 PGW583 PQS583 QAO583 QKK583 QUG583 REC583 RNY583 RXU583 SHQ583 SRM583 TBI583 TLE583 TVA583 UEW583 UOS583 UYO583 VIK583 VSG583 WCC583 WLY583 WVU583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M663 JI663 TE663 ADA663 AMW663 AWS663 BGO663 BQK663 CAG663 CKC663 CTY663 DDU663 DNQ663 DXM663 EHI663 ERE663 FBA663 FKW663 FUS663 GEO663 GOK663 GYG663 HIC663 HRY663 IBU663 ILQ663 IVM663 JFI663 JPE663 JZA663 KIW663 KSS663 LCO663 LMK663 LWG663 MGC663 MPY663 MZU663 NJQ663 NTM663 ODI663 ONE663 OXA663 PGW663 PQS663 QAO663 QKK663 QUG663 REC663 RNY663 RXU663 SHQ663 SRM663 TBI663 TLE663 TVA663 UEW663 UOS663 UYO663 VIK663 VSG663 WCC663 WLY663 WVU663 M665 JI665 TE665 ADA665 AMW665 AWS665 BGO665 BQK665 CAG665 CKC665 CTY665 DDU665 DNQ665 DXM665 EHI665 ERE665 FBA665 FKW665 FUS665 GEO665 GOK665 GYG665 HIC665 HRY665 IBU665 ILQ665 IVM665 JFI665 JPE665 JZA665 KIW665 KSS665 LCO665 LMK665 LWG665 MGC665 MPY665 MZU665 NJQ665 NTM665 ODI665 ONE665 OXA665 PGW665 PQS665 QAO665 QKK665 QUG665 REC665 RNY665 RXU665 SHQ665 SRM665 TBI665 TLE665 TVA665 UEW665 UOS665 UYO665 VIK665 VSG665 WCC665 WLY665 WVU665 M667 JI667 TE667 ADA667 AMW667 AWS667 BGO667 BQK667 CAG667 CKC667 CTY667 DDU667 DNQ667 DXM667 EHI667 ERE667 FBA667 FKW667 FUS667 GEO667 GOK667 GYG667 HIC667 HRY667 IBU667 ILQ667 IVM667 JFI667 JPE667 JZA667 KIW667 KSS667 LCO667 LMK667 LWG667 MGC667 MPY667 MZU667 NJQ667 NTM667 ODI667 ONE667 OXA667 PGW667 PQS667 QAO667 QKK667 QUG667 REC667 RNY667 RXU667 SHQ667 SRM667 TBI667 TLE667 TVA667 UEW667 UOS667 UYO667 VIK667 VSG667 WCC667 WLY667 WVU667 M627 JI627 TE627 ADA627 AMW627 AWS627 BGO627 BQK627 CAG627 CKC627 CTY627 DDU627 DNQ627 DXM627 EHI627 ERE627 FBA627 FKW627 FUS627 GEO627 GOK627 GYG627 HIC627 HRY627 IBU627 ILQ627 IVM627 JFI627 JPE627 JZA627 KIW627 KSS627 LCO627 LMK627 LWG627 MGC627 MPY627 MZU627 NJQ627 NTM627 ODI627 ONE627 OXA627 PGW627 PQS627 QAO627 QKK627 QUG627 REC627 RNY627 RXU627 SHQ627 SRM627 TBI627 TLE627 TVA627 UEW627 UOS627 UYO627 VIK627 VSG627 WCC627 WLY627 WVU627 M587 JI587 TE587 ADA587 AMW587 AWS587 BGO587 BQK587 CAG587 CKC587 CTY587 DDU587 DNQ587 DXM587 EHI587 ERE587 FBA587 FKW587 FUS587 GEO587 GOK587 GYG587 HIC587 HRY587 IBU587 ILQ587 IVM587 JFI587 JPE587 JZA587 KIW587 KSS587 LCO587 LMK587 LWG587 MGC587 MPY587 MZU587 NJQ587 NTM587 ODI587 ONE587 OXA587 PGW587 PQS587 QAO587 QKK587 QUG587 REC587 RNY587 RXU587 SHQ587 SRM587 TBI587 TLE587 TVA587 UEW587 UOS587 UYO587 VIK587 VSG587 WCC587 WLY587 WVU587 M547 JI547 TE547 ADA547 AMW547 AWS547 BGO547 BQK547 CAG547 CKC547 CTY547 DDU547 DNQ547 DXM547 EHI547 ERE547 FBA547 FKW547 FUS547 GEO547 GOK547 GYG547 HIC547 HRY547 IBU547 ILQ547 IVM547 JFI547 JPE547 JZA547 KIW547 KSS547 LCO547 LMK547 LWG547 MGC547 MPY547 MZU547 NJQ547 NTM547 ODI547 ONE547 OXA547 PGW547 PQS547 QAO547 QKK547 QUG547 REC547 RNY547 RXU547 SHQ547 SRM547 TBI547 TLE547 TVA547 UEW547 UOS547 UYO547 VIK547 VSG547 WCC547 WLY547 WVU547 M507 JI507 TE507 ADA507 AMW507 AWS507 BGO507 BQK507 CAG507 CKC507 CTY507 DDU507 DNQ507 DXM507 EHI507 ERE507 FBA507 FKW507 FUS507 GEO507 GOK507 GYG507 HIC507 HRY507 IBU507 ILQ507 IVM507 JFI507 JPE507 JZA507 KIW507 KSS507 LCO507 LMK507 LWG507 MGC507 MPY507 MZU507 NJQ507 NTM507 ODI507 ONE507 OXA507 PGW507 PQS507 QAO507 QKK507 QUG507 REC507 RNY507 RXU507 SHQ507 SRM507 TBI507 TLE507 TVA507 UEW507 UOS507 UYO507 VIK507 VSG507 WCC507 WLY507 WVU507 M467 JI467 TE467 ADA467 AMW467 AWS467 BGO467 BQK467 CAG467 CKC467 CTY467 DDU467 DNQ467 DXM467 EHI467 ERE467 FBA467 FKW467 FUS467 GEO467 GOK467 GYG467 HIC467 HRY467 IBU467 ILQ467 IVM467 JFI467 JPE467 JZA467 KIW467 KSS467 LCO467 LMK467 LWG467 MGC467 MPY467 MZU467 NJQ467 NTM467 ODI467 ONE467 OXA467 PGW467 PQS467 QAO467 QKK467 QUG467 REC467 RNY467 RXU467 SHQ467 SRM467 TBI467 TLE467 TVA467 UEW467 UOS467 UYO467 VIK467 VSG467 WCC467 WLY467 WVU467 M427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WVU427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WLY351 WVU351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M669 JI669 TE669 ADA669 AMW669 AWS669 BGO669 BQK669 CAG669 CKC669 CTY669 DDU669 DNQ669 DXM669 EHI669 ERE669 FBA669 FKW669 FUS669 GEO669 GOK669 GYG669 HIC669 HRY669 IBU669 ILQ669 IVM669 JFI669 JPE669 JZA669 KIW669 KSS669 LCO669 LMK669 LWG669 MGC669 MPY669 MZU669 NJQ669 NTM669 ODI669 ONE669 OXA669 PGW669 PQS669 QAO669 QKK669 QUG669 REC669 RNY669 RXU669 SHQ669 SRM669 TBI669 TLE669 TVA669 UEW669 UOS669 UYO669 VIK669 VSG669 WCC669 WLY669 WVU669 M671 JI671 TE671 ADA671 AMW671 AWS671 BGO671 BQK671 CAG671 CKC671 CTY671 DDU671 DNQ671 DXM671 EHI671 ERE671 FBA671 FKW671 FUS671 GEO671 GOK671 GYG671 HIC671 HRY671 IBU671 ILQ671 IVM671 JFI671 JPE671 JZA671 KIW671 KSS671 LCO671 LMK671 LWG671 MGC671 MPY671 MZU671 NJQ671 NTM671 ODI671 ONE671 OXA671 PGW671 PQS671 QAO671 QKK671 QUG671 REC671 RNY671 RXU671 SHQ671 SRM671 TBI671 TLE671 TVA671 UEW671 UOS671 UYO671 VIK671 VSG671 WCC671 WLY671 WVU671 M629 JI629 TE629 ADA629 AMW629 AWS629 BGO629 BQK629 CAG629 CKC629 CTY629 DDU629 DNQ629 DXM629 EHI629 ERE629 FBA629 FKW629 FUS629 GEO629 GOK629 GYG629 HIC629 HRY629 IBU629 ILQ629 IVM629 JFI629 JPE629 JZA629 KIW629 KSS629 LCO629 LMK629 LWG629 MGC629 MPY629 MZU629 NJQ629 NTM629 ODI629 ONE629 OXA629 PGW629 PQS629 QAO629 QKK629 QUG629 REC629 RNY629 RXU629 SHQ629 SRM629 TBI629 TLE629 TVA629 UEW629 UOS629 UYO629 VIK629 VSG629 WCC629 WLY629 WVU629 M631 JI631 TE631 ADA631 AMW631 AWS631 BGO631 BQK631 CAG631 CKC631 CTY631 DDU631 DNQ631 DXM631 EHI631 ERE631 FBA631 FKW631 FUS631 GEO631 GOK631 GYG631 HIC631 HRY631 IBU631 ILQ631 IVM631 JFI631 JPE631 JZA631 KIW631 KSS631 LCO631 LMK631 LWG631 MGC631 MPY631 MZU631 NJQ631 NTM631 ODI631 ONE631 OXA631 PGW631 PQS631 QAO631 QKK631 QUG631 REC631 RNY631 RXU631 SHQ631 SRM631 TBI631 TLE631 TVA631 UEW631 UOS631 UYO631 VIK631 VSG631 WCC631 WLY631 WVU631 M589 JI589 TE589 ADA589 AMW589 AWS589 BGO589 BQK589 CAG589 CKC589 CTY589 DDU589 DNQ589 DXM589 EHI589 ERE589 FBA589 FKW589 FUS589 GEO589 GOK589 GYG589 HIC589 HRY589 IBU589 ILQ589 IVM589 JFI589 JPE589 JZA589 KIW589 KSS589 LCO589 LMK589 LWG589 MGC589 MPY589 MZU589 NJQ589 NTM589 ODI589 ONE589 OXA589 PGW589 PQS589 QAO589 QKK589 QUG589 REC589 RNY589 RXU589 SHQ589 SRM589 TBI589 TLE589 TVA589 UEW589 UOS589 UYO589 VIK589 VSG589 WCC589 WLY589 WVU589 M591 JI591 TE591 ADA591 AMW591 AWS591 BGO591 BQK591 CAG591 CKC591 CTY591 DDU591 DNQ591 DXM591 EHI591 ERE591 FBA591 FKW591 FUS591 GEO591 GOK591 GYG591 HIC591 HRY591 IBU591 ILQ591 IVM591 JFI591 JPE591 JZA591 KIW591 KSS591 LCO591 LMK591 LWG591 MGC591 MPY591 MZU591 NJQ591 NTM591 ODI591 ONE591 OXA591 PGW591 PQS591 QAO591 QKK591 QUG591 REC591 RNY591 RXU591 SHQ591 SRM591 TBI591 TLE591 TVA591 UEW591 UOS591 UYO591 VIK591 VSG591 WCC591 WLY591 WVU591 M549 JI549 TE549 ADA549 AMW549 AWS549 BGO549 BQK549 CAG549 CKC549 CTY549 DDU549 DNQ549 DXM549 EHI549 ERE549 FBA549 FKW549 FUS549 GEO549 GOK549 GYG549 HIC549 HRY549 IBU549 ILQ549 IVM549 JFI549 JPE549 JZA549 KIW549 KSS549 LCO549 LMK549 LWG549 MGC549 MPY549 MZU549 NJQ549 NTM549 ODI549 ONE549 OXA549 PGW549 PQS549 QAO549 QKK549 QUG549 REC549 RNY549 RXU549 SHQ549 SRM549 TBI549 TLE549 TVA549 UEW549 UOS549 UYO549 VIK549 VSG549 WCC549 WLY549 WVU549 M551 JI551 TE551 ADA551 AMW551 AWS551 BGO551 BQK551 CAG551 CKC551 CTY551 DDU551 DNQ551 DXM551 EHI551 ERE551 FBA551 FKW551 FUS551 GEO551 GOK551 GYG551 HIC551 HRY551 IBU551 ILQ551 IVM551 JFI551 JPE551 JZA551 KIW551 KSS551 LCO551 LMK551 LWG551 MGC551 MPY551 MZU551 NJQ551 NTM551 ODI551 ONE551 OXA551 PGW551 PQS551 QAO551 QKK551 QUG551 REC551 RNY551 RXU551 SHQ551 SRM551 TBI551 TLE551 TVA551 UEW551 UOS551 UYO551 VIK551 VSG551 WCC551 WLY551 WVU551 M635 JI635 TE635 ADA635 AMW635 AWS635 BGO635 BQK635 CAG635 CKC635 CTY635 DDU635 DNQ635 DXM635 EHI635 ERE635 FBA635 FKW635 FUS635 GEO635 GOK635 GYG635 HIC635 HRY635 IBU635 ILQ635 IVM635 JFI635 JPE635 JZA635 KIW635 KSS635 LCO635 LMK635 LWG635 MGC635 MPY635 MZU635 NJQ635 NTM635 ODI635 ONE635 OXA635 PGW635 PQS635 QAO635 QKK635 QUG635 REC635 RNY635 RXU635 SHQ635 SRM635 TBI635 TLE635 TVA635 UEW635 UOS635 UYO635 VIK635 VSG635 WCC635 WLY635 WVU635 M509 JI509 TE509 ADA509 AMW509 AWS509 BGO509 BQK509 CAG509 CKC509 CTY509 DDU509 DNQ509 DXM509 EHI509 ERE509 FBA509 FKW509 FUS509 GEO509 GOK509 GYG509 HIC509 HRY509 IBU509 ILQ509 IVM509 JFI509 JPE509 JZA509 KIW509 KSS509 LCO509 LMK509 LWG509 MGC509 MPY509 MZU509 NJQ509 NTM509 ODI509 ONE509 OXA509 PGW509 PQS509 QAO509 QKK509 QUG509 REC509 RNY509 RXU509 SHQ509 SRM509 TBI509 TLE509 TVA509 UEW509 UOS509 UYO509 VIK509 VSG509 WCC509 WLY509 WVU509 M511 JI511 TE511 ADA511 AMW511 AWS511 BGO511 BQK511 CAG511 CKC511 CTY511 DDU511 DNQ511 DXM511 EHI511 ERE511 FBA511 FKW511 FUS511 GEO511 GOK511 GYG511 HIC511 HRY511 IBU511 ILQ511 IVM511 JFI511 JPE511 JZA511 KIW511 KSS511 LCO511 LMK511 LWG511 MGC511 MPY511 MZU511 NJQ511 NTM511 ODI511 ONE511 OXA511 PGW511 PQS511 QAO511 QKK511 QUG511 REC511 RNY511 RXU511 SHQ511 SRM511 TBI511 TLE511 TVA511 UEW511 UOS511 UYO511 VIK511 VSG511 WCC511 WLY511 WVU511 M469 JI469 TE469 ADA469 AMW469 AWS469 BGO469 BQK469 CAG469 CKC469 CTY469 DDU469 DNQ469 DXM469 EHI469 ERE469 FBA469 FKW469 FUS469 GEO469 GOK469 GYG469 HIC469 HRY469 IBU469 ILQ469 IVM469 JFI469 JPE469 JZA469 KIW469 KSS469 LCO469 LMK469 LWG469 MGC469 MPY469 MZU469 NJQ469 NTM469 ODI469 ONE469 OXA469 PGW469 PQS469 QAO469 QKK469 QUG469 REC469 RNY469 RXU469 SHQ469 SRM469 TBI469 TLE469 TVA469 UEW469 UOS469 UYO469 VIK469 VSG469 WCC469 WLY469 WVU469 M471 JI471 TE471 ADA471 AMW471 AWS471 BGO471 BQK471 CAG471 CKC471 CTY471 DDU471 DNQ471 DXM471 EHI471 ERE471 FBA471 FKW471 FUS471 GEO471 GOK471 GYG471 HIC471 HRY471 IBU471 ILQ471 IVM471 JFI471 JPE471 JZA471 KIW471 KSS471 LCO471 LMK471 LWG471 MGC471 MPY471 MZU471 NJQ471 NTM471 ODI471 ONE471 OXA471 PGW471 PQS471 QAO471 QKK471 QUG471 REC471 RNY471 RXU471 SHQ471 SRM471 TBI471 TLE471 TVA471 UEW471 UOS471 UYO471 VIK471 VSG471 WCC471 WLY471 WVU471 M429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WCC429 WLY429 WVU429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WCC431 WLY431 WVU431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WVU311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WVU195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WVU353 M673 JI673 TE673 ADA673 AMW673 AWS673 BGO673 BQK673 CAG673 CKC673 CTY673 DDU673 DNQ673 DXM673 EHI673 ERE673 FBA673 FKW673 FUS673 GEO673 GOK673 GYG673 HIC673 HRY673 IBU673 ILQ673 IVM673 JFI673 JPE673 JZA673 KIW673 KSS673 LCO673 LMK673 LWG673 MGC673 MPY673 MZU673 NJQ673 NTM673 ODI673 ONE673 OXA673 PGW673 PQS673 QAO673 QKK673 QUG673 REC673 RNY673 RXU673 SHQ673 SRM673 TBI673 TLE673 TVA673 UEW673 UOS673 UYO673 VIK673 VSG673 WCC673 WLY673 WVU673 M675 JI675 TE675 ADA675 AMW675 AWS675 BGO675 BQK675 CAG675 CKC675 CTY675 DDU675 DNQ675 DXM675 EHI675 ERE675 FBA675 FKW675 FUS675 GEO675 GOK675 GYG675 HIC675 HRY675 IBU675 ILQ675 IVM675 JFI675 JPE675 JZA675 KIW675 KSS675 LCO675 LMK675 LWG675 MGC675 MPY675 MZU675 NJQ675 NTM675 ODI675 ONE675 OXA675 PGW675 PQS675 QAO675 QKK675 QUG675 REC675 RNY675 RXU675 SHQ675 SRM675 TBI675 TLE675 TVA675 UEW675 UOS675 UYO675 VIK675 VSG675 WCC675 WLY675 WVU675 M633 JI633 TE633 ADA633 AMW633 AWS633 BGO633 BQK633 CAG633 CKC633 CTY633 DDU633 DNQ633 DXM633 EHI633 ERE633 FBA633 FKW633 FUS633 GEO633 GOK633 GYG633 HIC633 HRY633 IBU633 ILQ633 IVM633 JFI633 JPE633 JZA633 KIW633 KSS633 LCO633 LMK633 LWG633 MGC633 MPY633 MZU633 NJQ633 NTM633 ODI633 ONE633 OXA633 PGW633 PQS633 QAO633 QKK633 QUG633 REC633 RNY633 RXU633 SHQ633 SRM633 TBI633 TLE633 TVA633 UEW633 UOS633 UYO633 VIK633 VSG633 WCC633 WLY633 WVU633 M593 JI593 TE593 ADA593 AMW593 AWS593 BGO593 BQK593 CAG593 CKC593 CTY593 DDU593 DNQ593 DXM593 EHI593 ERE593 FBA593 FKW593 FUS593 GEO593 GOK593 GYG593 HIC593 HRY593 IBU593 ILQ593 IVM593 JFI593 JPE593 JZA593 KIW593 KSS593 LCO593 LMK593 LWG593 MGC593 MPY593 MZU593 NJQ593 NTM593 ODI593 ONE593 OXA593 PGW593 PQS593 QAO593 QKK593 QUG593 REC593 RNY593 RXU593 SHQ593 SRM593 TBI593 TLE593 TVA593 UEW593 UOS593 UYO593 VIK593 VSG593 WCC593 WLY593 WVU593 M595 JI595 TE595 ADA595 AMW595 AWS595 BGO595 BQK595 CAG595 CKC595 CTY595 DDU595 DNQ595 DXM595 EHI595 ERE595 FBA595 FKW595 FUS595 GEO595 GOK595 GYG595 HIC595 HRY595 IBU595 ILQ595 IVM595 JFI595 JPE595 JZA595 KIW595 KSS595 LCO595 LMK595 LWG595 MGC595 MPY595 MZU595 NJQ595 NTM595 ODI595 ONE595 OXA595 PGW595 PQS595 QAO595 QKK595 QUG595 REC595 RNY595 RXU595 SHQ595 SRM595 TBI595 TLE595 TVA595 UEW595 UOS595 UYO595 VIK595 VSG595 WCC595 WLY595 WVU595 M553 JI553 TE553 ADA553 AMW553 AWS553 BGO553 BQK553 CAG553 CKC553 CTY553 DDU553 DNQ553 DXM553 EHI553 ERE553 FBA553 FKW553 FUS553 GEO553 GOK553 GYG553 HIC553 HRY553 IBU553 ILQ553 IVM553 JFI553 JPE553 JZA553 KIW553 KSS553 LCO553 LMK553 LWG553 MGC553 MPY553 MZU553 NJQ553 NTM553 ODI553 ONE553 OXA553 PGW553 PQS553 QAO553 QKK553 QUG553 REC553 RNY553 RXU553 SHQ553 SRM553 TBI553 TLE553 TVA553 UEW553 UOS553 UYO553 VIK553 VSG553 WCC553 WLY553 WVU553 M555 JI555 TE555 ADA555 AMW555 AWS555 BGO555 BQK555 CAG555 CKC555 CTY555 DDU555 DNQ555 DXM555 EHI555 ERE555 FBA555 FKW555 FUS555 GEO555 GOK555 GYG555 HIC555 HRY555 IBU555 ILQ555 IVM555 JFI555 JPE555 JZA555 KIW555 KSS555 LCO555 LMK555 LWG555 MGC555 MPY555 MZU555 NJQ555 NTM555 ODI555 ONE555 OXA555 PGW555 PQS555 QAO555 QKK555 QUG555 REC555 RNY555 RXU555 SHQ555 SRM555 TBI555 TLE555 TVA555 UEW555 UOS555 UYO555 VIK555 VSG555 WCC555 WLY555 WVU555 M513 JI513 TE513 ADA513 AMW513 AWS513 BGO513 BQK513 CAG513 CKC513 CTY513 DDU513 DNQ513 DXM513 EHI513 ERE513 FBA513 FKW513 FUS513 GEO513 GOK513 GYG513 HIC513 HRY513 IBU513 ILQ513 IVM513 JFI513 JPE513 JZA513 KIW513 KSS513 LCO513 LMK513 LWG513 MGC513 MPY513 MZU513 NJQ513 NTM513 ODI513 ONE513 OXA513 PGW513 PQS513 QAO513 QKK513 QUG513 REC513 RNY513 RXU513 SHQ513 SRM513 TBI513 TLE513 TVA513 UEW513 UOS513 UYO513 VIK513 VSG513 WCC513 WLY513 WVU513 M515 JI515 TE515 ADA515 AMW515 AWS515 BGO515 BQK515 CAG515 CKC515 CTY515 DDU515 DNQ515 DXM515 EHI515 ERE515 FBA515 FKW515 FUS515 GEO515 GOK515 GYG515 HIC515 HRY515 IBU515 ILQ515 IVM515 JFI515 JPE515 JZA515 KIW515 KSS515 LCO515 LMK515 LWG515 MGC515 MPY515 MZU515 NJQ515 NTM515 ODI515 ONE515 OXA515 PGW515 PQS515 QAO515 QKK515 QUG515 REC515 RNY515 RXU515 SHQ515 SRM515 TBI515 TLE515 TVA515 UEW515 UOS515 UYO515 VIK515 VSG515 WCC515 WLY515 WVU515 M473 JI473 TE473 ADA473 AMW473 AWS473 BGO473 BQK473 CAG473 CKC473 CTY473 DDU473 DNQ473 DXM473 EHI473 ERE473 FBA473 FKW473 FUS473 GEO473 GOK473 GYG473 HIC473 HRY473 IBU473 ILQ473 IVM473 JFI473 JPE473 JZA473 KIW473 KSS473 LCO473 LMK473 LWG473 MGC473 MPY473 MZU473 NJQ473 NTM473 ODI473 ONE473 OXA473 PGW473 PQS473 QAO473 QKK473 QUG473 REC473 RNY473 RXU473 SHQ473 SRM473 TBI473 TLE473 TVA473 UEW473 UOS473 UYO473 VIK473 VSG473 WCC473 WLY473 WVU473 M475 JI475 TE475 ADA475 AMW475 AWS475 BGO475 BQK475 CAG475 CKC475 CTY475 DDU475 DNQ475 DXM475 EHI475 ERE475 FBA475 FKW475 FUS475 GEO475 GOK475 GYG475 HIC475 HRY475 IBU475 ILQ475 IVM475 JFI475 JPE475 JZA475 KIW475 KSS475 LCO475 LMK475 LWG475 MGC475 MPY475 MZU475 NJQ475 NTM475 ODI475 ONE475 OXA475 PGW475 PQS475 QAO475 QKK475 QUG475 REC475 RNY475 RXU475 SHQ475 SRM475 TBI475 TLE475 TVA475 UEW475 UOS475 UYO475 VIK475 VSG475 WCC475 WLY475 WVU475 M433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TBI433 TLE433 TVA433 UEW433 UOS433 UYO433 VIK433 VSG433 WCC433 WLY433 WVU433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VIK435 VSG435 WCC435 WLY435 WVU435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WVU395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WVU313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WVU315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WVU275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WVU233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M677 JI677 TE677 ADA677 AMW677 AWS677 BGO677 BQK677 CAG677 CKC677 CTY677 DDU677 DNQ677 DXM677 EHI677 ERE677 FBA677 FKW677 FUS677 GEO677 GOK677 GYG677 HIC677 HRY677 IBU677 ILQ677 IVM677 JFI677 JPE677 JZA677 KIW677 KSS677 LCO677 LMK677 LWG677 MGC677 MPY677 MZU677 NJQ677 NTM677 ODI677 ONE677 OXA677 PGW677 PQS677 QAO677 QKK677 QUG677 REC677 RNY677 RXU677 SHQ677 SRM677 TBI677 TLE677 TVA677 UEW677 UOS677 UYO677 VIK677 VSG677 WCC677 WLY677 WVU677 M637 JI637 TE637 ADA637 AMW637 AWS637 BGO637 BQK637 CAG637 CKC637 CTY637 DDU637 DNQ637 DXM637 EHI637 ERE637 FBA637 FKW637 FUS637 GEO637 GOK637 GYG637 HIC637 HRY637 IBU637 ILQ637 IVM637 JFI637 JPE637 JZA637 KIW637 KSS637 LCO637 LMK637 LWG637 MGC637 MPY637 MZU637 NJQ637 NTM637 ODI637 ONE637 OXA637 PGW637 PQS637 QAO637 QKK637 QUG637 REC637 RNY637 RXU637 SHQ637 SRM637 TBI637 TLE637 TVA637 UEW637 UOS637 UYO637 VIK637 VSG637 WCC637 WLY637 WVU637 M597 JI597 TE597 ADA597 AMW597 AWS597 BGO597 BQK597 CAG597 CKC597 CTY597 DDU597 DNQ597 DXM597 EHI597 ERE597 FBA597 FKW597 FUS597 GEO597 GOK597 GYG597 HIC597 HRY597 IBU597 ILQ597 IVM597 JFI597 JPE597 JZA597 KIW597 KSS597 LCO597 LMK597 LWG597 MGC597 MPY597 MZU597 NJQ597 NTM597 ODI597 ONE597 OXA597 PGW597 PQS597 QAO597 QKK597 QUG597 REC597 RNY597 RXU597 SHQ597 SRM597 TBI597 TLE597 TVA597 UEW597 UOS597 UYO597 VIK597 VSG597 WCC597 WLY597 WVU597 M557 JI557 TE557 ADA557 AMW557 AWS557 BGO557 BQK557 CAG557 CKC557 CTY557 DDU557 DNQ557 DXM557 EHI557 ERE557 FBA557 FKW557 FUS557 GEO557 GOK557 GYG557 HIC557 HRY557 IBU557 ILQ557 IVM557 JFI557 JPE557 JZA557 KIW557 KSS557 LCO557 LMK557 LWG557 MGC557 MPY557 MZU557 NJQ557 NTM557 ODI557 ONE557 OXA557 PGW557 PQS557 QAO557 QKK557 QUG557 REC557 RNY557 RXU557 SHQ557 SRM557 TBI557 TLE557 TVA557 UEW557 UOS557 UYO557 VIK557 VSG557 WCC557 WLY557 WVU557 M517 JI517 TE517 ADA517 AMW517 AWS517 BGO517 BQK517 CAG517 CKC517 CTY517 DDU517 DNQ517 DXM517 EHI517 ERE517 FBA517 FKW517 FUS517 GEO517 GOK517 GYG517 HIC517 HRY517 IBU517 ILQ517 IVM517 JFI517 JPE517 JZA517 KIW517 KSS517 LCO517 LMK517 LWG517 MGC517 MPY517 MZU517 NJQ517 NTM517 ODI517 ONE517 OXA517 PGW517 PQS517 QAO517 QKK517 QUG517 REC517 RNY517 RXU517 SHQ517 SRM517 TBI517 TLE517 TVA517 UEW517 UOS517 UYO517 VIK517 VSG517 WCC517 WLY517 WVU517 M477 JI477 TE477 ADA477 AMW477 AWS477 BGO477 BQK477 CAG477 CKC477 CTY477 DDU477 DNQ477 DXM477 EHI477 ERE477 FBA477 FKW477 FUS477 GEO477 GOK477 GYG477 HIC477 HRY477 IBU477 ILQ477 IVM477 JFI477 JPE477 JZA477 KIW477 KSS477 LCO477 LMK477 LWG477 MGC477 MPY477 MZU477 NJQ477 NTM477 ODI477 ONE477 OXA477 PGW477 PQS477 QAO477 QKK477 QUG477 REC477 RNY477 RXU477 SHQ477 SRM477 TBI477 TLE477 TVA477 UEW477 UOS477 UYO477 VIK477 VSG477 WCC477 WLY477 WVU477 M437 JI437 TE437 ADA437 AMW437 AWS437 BGO437 BQK437 CAG437 CKC437 CTY437 DDU437 DNQ437 DXM437 EHI437 ERE437 FBA437 FKW437 FUS437 GEO437 GOK437 GYG437 HIC437 HRY437 IBU437 ILQ437 IVM437 JFI437 JPE437 JZA437 KIW437 KSS437 LCO437 LMK437 LWG437 MGC437 MPY437 MZU437 NJQ437 NTM437 ODI437 ONE437 OXA437 PGW437 PQS437 QAO437 QKK437 QUG437 REC437 RNY437 RXU437 SHQ437 SRM437 TBI437 TLE437 TVA437 UEW437 UOS437 UYO437 VIK437 VSG437 WCC437 WLY437 WVU437 M397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WLY397 WVU397 M357 JI357 TE357 ADA357 AMW357 AWS357 BGO357 BQK357 CAG357 CKC357 CTY357 DDU357 DNQ357 DXM357 EHI357 ERE357 FBA357 FKW357 FUS357 GEO357 GOK357 GYG357 HIC357 HRY357 IBU357 ILQ357 IVM357 JFI357 JPE357 JZA357 KIW357 KSS357 LCO357 LMK357 LWG357 MGC357 MPY357 MZU357 NJQ357 NTM357 ODI357 ONE357 OXA357 PGW357 PQS357 QAO357 QKK357 QUG357 REC357 RNY357 RXU357 SHQ357 SRM357 TBI357 TLE357 TVA357 UEW357 UOS357 UYO357 VIK357 VSG357 WCC357 WLY357 WVU357 M317 JI317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TVA317 UEW317 UOS317 UYO317 VIK317 VSG317 WCC317 WLY317 WVU317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WLY277 WVU277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WVU237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VIK157 VSG157 WCC157 WLY157 WVU157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WVU117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xm:sqref>
        </x14:dataValidation>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WLW391 WLW257 WLW467 WLW475 WLW433 WLW495 WLW471 VII465 WLW377 WLW461 WVS433 WLW499 WLW469 WLW379 WLW189 WLW387 JFG551 JPC629 WLW415 WLW73 VII385 WLW297 WLW381 WLW513 WLW419 WLW389 WLW341 WLW553 WLW307 WLW315 WLW273 WLW375 WLW311 VII305 WLW217 WLW301 WLW593 WLW339 WLW309 WLW427 WLW435 WVS273 KIU669 WLW675 WLW255 WLW113 VII225 WLW597 WLW221 WLW673 WLW259 WLW229 WLW393 WLW455 WLW147 WLW155 WVS113 WLW215 WLW151 VII145 WLW99 WLW141 WLW357 WLW219 WLW149 WVS25 WLW71 WVS73 WVS55 WVS675 WLW313 IVK589 WLW397 WLW75 WLW57 WLW69 WLW61 WLW431 VII345 WLW671 WLW507 WLW515 WLW473 WLW535 WLW511 VII505 WLW417 WLW501 WLW669 WLW677 WVS393 WLW667 WLW539 WLW233 WLW615 WLW589 WLW659 WLW621 K675 WLW509 VII425 WLW663 WLW349 WLW353 WLW95 WLW665 VII65 WVS39 WLW617 WLW317 WLW517 WLW67 WLW337 WLW107 WLW115 K73 WLW175 WLW111 VII105 WLW97 WLW101 WLW157 WLW657 WLW109 WLW421 WVS473 WLW227 WLW235 WLW153 WLW135 WLW231 VII185 WLW637 WLW59 WLW117 WLW477 WVS153 WLW267 WLW275 WVS233 WLW295 WLW271 VII265 WLW557 WLW261 WLW633 WLW299 WLW269 WLW459 WLW429 WLW347 WLW395 WVS313 WVS15 WLW547 WLW555 WVS513 WLW575 WLW635 VII545 WLW457 WLW541 JYY629 WLW579 WLW549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WVS553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WVS257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WLW497 WVS597 WLW587 WVS655 WLW537 WLW581 WLW619 WLW627 VII585 WLW591 WLW595 WVS617 K617 JG617 TC617 ACY617 AMU617 AWQ617 BGM617 BQI617 CAE617 CKA617 CTW617 DDS617 DNO617 DXK617 EHG617 ERC617 FAY617 FKU617 FUQ617 GEM617 GOI617 GYE617 HIA617 HRW617 IBS617 ILO617 IVK617 JFG617 JPC617 JYY617 KIU617 KSQ617 LCM617 LMI617 LWE617 MGA617 MPW617 MZS617 NJO617 NTK617 ODG617 ONC617 OWY617 PGU617 PQQ617 QAM617 QKI617 QUE617 REA617 RNW617 RXS617 SHO617 SRK617 TBG617 TLC617 TUY617 UEU617 UOQ617 UYM617 VII617 VSE617 WCA617 WVS657 K657 JG657 TC657 ACY657 AMU657 AWQ657 BGM657 BQI657 CAE657 CKA657 CTW657 DDS657 DNO657 DXK657 EHG657 ERC657 FAY657 FKU657 FUQ657 GEM657 GOI657 GYE657 HIA657 HRW657 IBS657 ILO657 IVK657 JFG657 JPC657 JYY657 KIU657 KSQ657 LCM657 LMI657 LWE657 MGA657 MPW657 MZS657 NJO657 NTK657 ODG657 ONC657 OWY657 PGU657 PQQ657 QAM657 QKI657 QUE657 REA657 RNW657 RXS657 SHO657 SRK657 TBG657 TLC657 TUY657 UEU657 UOQ657 UYM657 VII657 VSE657 WCA657 WVS517 K517 JG517 WVS557 K557 JG557 TC557 ACY557 AMU557 AWQ557 BGM557 BQI557 CAE557 CKA557 CTW557 DDS557 DNO557 DXK557 EHG557 ERC557 FAY557 FKU557 FUQ557 GEM557 GOI557 GYE557 HIA557 HRW557 IBS557 ILO557 IVK557 JFG557 JPC557 JYY557 KIU557 KSQ557 LCM557 LMI557 LWE557 MGA557 MPW557 MZS557 NJO557 NTK557 ODG557 ONC557 OWY557 PGU557 PQQ557 QAM557 QKI557 QUE557 REA557 RNW557 RXS557 SHO557 SRK557 TBG557 TLC557 TUY557 UEU557 UOQ557 UYM557 WVS357 K357 JG357 TC357 ACY357 AMU357 AWQ357 WVS397 K397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WLW237 WVS237 K237 JG237 TC237 ACY237 AMU237 AWQ237 BGM237 BQI237 CAE237 CKA237 WVS75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WLW437 WVS593 WLW629 WLW551 WLW631 VII625 WLW277 WVS637 WLW661 WLW577 WVS335 K233 JG233 TC233 ACY233 AMU233 AWQ233 BGM233 BQI233 CAE233 CKA233 CTW233 DDS233 DNO233 DXK233 EHG233 ERC233 FAY233 FKU233 FUQ233 GEM233 GOI233 GYE233 HIA233 HRW233 IBS233 K273 JG273 TC273 ACY273 AMU273 AWQ273 BGM273 BQI273 CAE273 CKA273 CTW273 DDS273 DNO273 DXK273 EHG273 ERC273 FAY273 FKU273 FUQ273 GEM273 GOI273 GYE273 HIA273 HRW273 IBS273 ILO273 IVK273 JFG273 JPC273 JYY273 KIU273 KSQ273 LCM273 LMI273 LWE273 MGA273 MPW273 MZS273 WVS663 K663 JG663 TC663 ACY663 AMU663 AWQ663 BGM663 BQI663 CAE663 CKA663 CTW663 DDS663 DNO663 DXK663 EHG663 ERC663 FAY663 FKU663 FUQ663 GEM663 GOI663 GYE663 HIA663 HRW663 IBS663 ILO663 IVK663 JFG663 JPC663 JYY663 KIU663 KSQ663 LCM663 LMI663 LWE663 MGA663 MPW663 MZS663 NJO663 NTK663 ODG663 ONC663 OWY663 PGU663 PQQ663 QAM663 QKI663 QUE663 REA663 RNW663 RXS663 SHO663 SRK663 TBG663 TLC663 TUY663 UEU663 UOQ663 UYM663 VII663 VSE663 WCA663 WVS665 K665 JG665 TC665 ACY665 AMU665 AWQ665 BGM665 BQI665 CAE665 CKA665 CTW665 DDS665 DNO665 DXK665 EHG665 ERC665 FAY665 FKU665 FUQ665 GEM665 GOI665 GYE665 HIA665 HRW665 IBS665 ILO665 IVK665 JFG665 JPC665 JYY665 KIU665 KSQ665 LCM665 LMI665 LWE665 MGA665 MPW665 MZS665 NJO665 NTK665 ODG665 ONC665 OWY665 PGU665 PQQ665 QAM665 QKI665 QUE665 REA665 RNW665 RXS665 SHO665 SRK665 TBG665 TLC665 TUY665 UEU665 UOQ665 UYM665 VII665 VSE665 WCA665 WVS349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WVS67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WVS353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WVS633 WVS673 WVS117 WVS157 CTW237 SHO75 WVS277 WVS317 BGM357 TUY397 WVS437 WVS477 TC517 VII557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K655 JG655 TC655 ACY655 AMU655 AWQ655 BGM655 BQI655 CAE655 CKA655 CTW655 DDS655 DNO655 DXK655 EHG655 ERC655 FAY655 FKU655 FUQ655 GEM655 GOI655 GYE655 HIA655 HRW655 IBS655 ILO655 IVK655 JFG655 JPC655 JYY655 KIU655 KSQ655 LCM655 LMI655 LWE655 MGA655 MPW655 MZS655 NJO655 NTK655 ODG655 ONC655 OWY655 PGU655 PQQ655 QAM655 QKI655 QUE655 REA655 RNW655 RXS655 SHO655 SRK655 TBG655 TLC655 TUY655 UEU655 UOQ655 UYM655 VII655 VSE655 WCA655 WLW655 WVS615 K615 JG615 TC615 ACY615 AMU615 AWQ615 BGM615 BQI615 CAE615 CKA615 CTW615 DDS615 DNO615 DXK615 EHG615 ERC615 FAY615 FKU615 FUQ615 GEM615 GOI615 GYE615 HIA615 HRW615 IBS615 ILO615 IVK615 JFG615 JPC615 JYY615 KIU615 KSQ615 LCM615 LMI615 LWE615 MGA615 MPW615 MZS615 NJO615 NTK615 ODG615 ONC615 OWY615 PGU615 PQQ615 QAM615 QKI615 QUE615 REA615 RNW615 RXS615 SHO615 SRK615 TBG615 TLC615 TUY615 UEU615 UOQ615 UYM615 VII615 VSE615 WCA615 WVS575 K575 JG575 TC575 ACY575 AMU575 AWQ575 BGM575 BQI575 CAE575 CKA575 CTW575 DDS575 DNO575 DXK575 EHG575 ERC575 FAY575 FKU575 FUQ575 GEM575 GOI575 GYE575 HIA575 HRW575 IBS575 ILO575 IVK575 JFG575 JPC575 JYY575 KIU575 KSQ575 LCM575 LMI575 LWE575 MGA575 MPW575 MZS575 NJO575 NTK575 ODG575 ONC575 OWY575 PGU575 PQQ575 QAM575 QKI575 QUE575 REA575 RNW575 RXS575 SHO575 SRK575 TBG575 TLC575 TUY575 UEU575 UOQ575 UYM575 VII575 VSE575 WCA575 WVS535 K535 JG535 TC535 ACY535 AMU535 AWQ535 BGM535 BQI535 CAE535 CKA535 CTW535 DDS535 DNO535 DXK535 EHG535 ERC535 FAY535 FKU535 FUQ535 GEM535 GOI535 GYE535 HIA535 HRW535 IBS535 ILO535 IVK535 JFG535 JPC535 JYY535 KIU535 KSQ535 LCM535 LMI535 LWE535 MGA535 MPW535 MZS535 NJO535 NTK535 ODG535 ONC535 OWY535 PGU535 PQQ535 QAM535 QKI535 QUE535 REA535 RNW535 RXS535 SHO535 SRK535 TBG535 TLC535 TUY535 UEU535 UOQ535 UYM535 VII535 VSE535 WCA535 WVS495 K495 JG495 TC495 ACY495 AMU495 AWQ495 BGM495 BQI495 CAE495 CKA495 CTW495 DDS495 DNO495 DXK495 EHG495 ERC495 FAY495 FKU495 FUQ495 GEM495 GOI495 GYE495 HIA495 HRW495 IBS495 ILO495 IVK495 JFG495 JPC495 JYY495 KIU495 KSQ495 LCM495 LMI495 LWE495 MGA495 MPW495 MZS495 NJO495 NTK495 ODG495 ONC495 OWY495 PGU495 PQQ495 QAM495 QKI495 QUE495 REA495 RNW495 RXS495 SHO495 SRK495 TBG495 TLC495 TUY495 UEU495 UOQ495 UYM495 VII495 VSE495 WCA495 WVS455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WVS415 K415 JG415 TC415 ACY415 AMU415 AWQ415 BGM415 BQI415 CAE415 CKA415 CTW415 DDS415 DNO415 DXK415 EHG415 ERC415 FAY415 FKU415 FUQ415 GEM415 GOI415 GYE415 HIA415 HRW415 IBS415 ILO415 IVK415 JFG415 JPC415 JYY415 KIU415 KSQ415 LCM415 LMI415 LWE415 MGA415 MPW415 MZS415 NJO415 NTK415 ODG415 ONC415 OWY415 PGU415 PQQ415 QAM415 QKI415 QUE415 REA415 RNW415 RXS415 SHO415 SRK415 TBG415 TLC415 TUY415 UEU415 UOQ415 UYM415 VII415 VSE415 WCA415 WVS375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WVS295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WVS255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WVS215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WVS175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WVS135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WVS95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JFG589 JPC589 JYY589 KIU589 KSQ589 LCM589 LMI589 LWE589 MGA589 MPW589 MZS589 NJO589 NTK589 ODG589 ONC589 OWY589 PGU589 PQQ589 QAM589 QKI589 QUE589 REA589 RNW589 RXS589 SHO589 SRK589 TBG589 TLC589 TUY589 UEU589 UOQ589 UYM589 VII589 VSE589 WCA589 WVS551 K551 JG551 TC551 ACY551 AMU551 AWQ551 BGM551 BQI551 CAE551 CKA551 CTW551 DDS551 DNO551 DXK551 EHG551 ERC551 FAY551 FKU551 FUQ551 GEM551 GOI551 GYE551 HIA551 HRW551 IBS551 ILO551 IVK551 WVS97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WVS99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WVS677 K677 JG677 TC677 ACY677 AMU677 AWQ677 BGM677 BQI677 CAE677 CKA677 CTW677 DDS677 DNO677 DXK677 EHG677 ERC677 FAY677 FKU677 FUQ677 GEM677 GOI677 GYE677 HIA677 HRW677 IBS677 ILO677 IVK677 JFG677 JPC677 JYY677 KIU677 KSQ677 LCM677 LMI677 LWE677 MGA677 MPW677 MZS677 NJO677 NTK677 ODG677 ONC677 OWY677 PGU677 PQQ677 QAM677 QKI677 QUE677 REA677 RNW677 RXS677 SHO677 SRK677 TBG677 TLC677 TUY677 UEU677 UOQ677 UYM677 VII677 VSE677 WCA677 K597 K637 JG637 TC637 ACY637 AMU637 AWQ637 BGM637 BQI637 CAE637 CKA637 CTW637 DDS637 DNO637 DXK637 EHG637 ERC637 FAY637 FKU637 FUQ637 GEM637 GOI637 GYE637 HIA637 HRW637 IBS637 ILO637 IVK637 JFG637 JPC637 JYY637 KIU637 KSQ637 LCM637 LMI637 LWE637 MGA637 MPW637 MZS637 NJO637 NTK637 ODG637 ONC637 OWY637 PGU637 PQQ637 QAM637 QKI637 QUE637 REA637 RNW637 RXS637 SHO637 SRK637 TBG637 TLC637 TUY637 UEU637 UOQ637 UYM637 VII637 VSE637 WCA637 VSE557 WCA557 JG597 TC597 ACY597 AMU597 AWQ597 BGM597 BQI597 CAE597 CKA597 CTW597 DDS597 DNO597 DXK597 EHG597 ERC597 FAY597 FKU597 FUQ597 GEM597 GOI597 GYE597 HIA597 HRW597 IBS597 ILO597 IVK597 JFG597 JPC597 JYY597 KIU597 KSQ597 LCM597 LMI597 LWE597 MGA597 MPW597 MZS597 NJO597 NTK597 ODG597 ONC597 OWY597 PGU597 PQQ597 QAM597 QKI597 QUE597 REA597 RNW597 RXS597 SHO597 SRK597 TBG597 TLC597 TUY597 UEU597 UOQ597 UYM597 VII597 VSE597 WCA597 WVS217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WVS297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WVS337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WVS377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WVS417 K417 JG417 TC417 ACY417 AMU417 AWQ417 BGM417 BQI417 CAE417 CKA417 CTW417 DDS417 DNO417 DXK417 EHG417 ERC417 FAY417 FKU417 FUQ417 GEM417 GOI417 GYE417 HIA417 HRW417 IBS417 ILO417 IVK417 JFG417 JPC417 JYY417 KIU417 KSQ417 LCM417 LMI417 LWE417 MGA417 MPW417 MZS417 NJO417 NTK417 ODG417 ONC417 OWY417 PGU417 PQQ417 QAM417 QKI417 QUE417 REA417 RNW417 RXS417 SHO417 SRK417 TBG417 TLC417 TUY417 UEU417 UOQ417 UYM417 VII417 VSE417 WCA417 WVS457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WVS497 K497 JG497 TC497 ACY497 AMU497 AWQ497 BGM497 BQI497 CAE497 CKA497 CTW497 DDS497 DNO497 DXK497 EHG497 ERC497 FAY497 FKU497 FUQ497 GEM497 GOI497 GYE497 HIA497 HRW497 IBS497 ILO497 IVK497 JFG497 JPC497 JYY497 KIU497 KSQ497 LCM497 LMI497 LWE497 MGA497 MPW497 MZS497 NJO497 NTK497 ODG497 ONC497 OWY497 PGU497 PQQ497 QAM497 QKI497 QUE497 REA497 RNW497 RXS497 SHO497 SRK497 TBG497 TLC497 TUY497 UEU497 UOQ497 UYM497 VII497 VSE497 WCA497 WVS537 K537 JG537 TC537 ACY537 AMU537 AWQ537 BGM537 BQI537 CAE537 CKA537 CTW537 DDS537 DNO537 DXK537 EHG537 ERC537 FAY537 FKU537 FUQ537 GEM537 GOI537 GYE537 HIA537 HRW537 IBS537 ILO537 IVK537 JFG537 JPC537 JYY537 KIU537 KSQ537 LCM537 LMI537 LWE537 MGA537 MPW537 MZS537 NJO537 NTK537 ODG537 ONC537 OWY537 PGU537 PQQ537 QAM537 QKI537 QUE537 REA537 RNW537 RXS537 SHO537 SRK537 TBG537 TLC537 TUY537 UEU537 UOQ537 UYM537 VII537 VSE537 WCA537 WVS577 K577 JG577 TC577 ACY577 AMU577 AWQ577 BGM577 BQI577 CAE577 CKA577 CTW577 DDS577 DNO577 DXK577 EHG577 ERC577 FAY577 FKU577 FUQ577 GEM577 GOI577 GYE577 HIA577 HRW577 IBS577 ILO577 IVK577 JFG577 JPC577 JYY577 KIU577 KSQ577 LCM577 LMI577 LWE577 MGA577 MPW577 MZS577 NJO577 NTK577 ODG577 ONC577 OWY577 PGU577 PQQ577 QAM577 QKI577 QUE577 REA577 RNW577 RXS577 SHO577 SRK577 TBG577 TLC577 TUY577 UEU577 UOQ577 UYM577 VII577 VSE577 WCA577 WVS59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K477 JG477 TC477 ACY477 ACY517 AMU517 AWQ517 BGM517 BQI517 CAE517 CKA517 CTW517 DDS517 DNO517 DXK517 EHG517 ERC517 FAY517 FKU517 FUQ517 GEM517 GOI517 GYE517 HIA517 HRW517 IBS517 ILO517 IVK517 JFG517 JPC517 JYY517 KIU517 KSQ517 LCM517 LMI517 LWE517 MGA517 MPW517 MZS517 NJO517 NTK517 ODG517 ONC517 OWY517 PGU517 PQQ517 QAM517 QKI517 QUE517 REA517 RNW517 RXS517 SHO517 SRK517 TBG517 TLC517 TUY517 UEU517 UOQ517 UYM517 VII517 VSE517 WCA517 UEU397 UOQ397 UYM397 VII397 VSE397 WCA397 K437 JG437 TC437 ACY437 AMU437 AWQ437 BGM437 BQI437 CAE437 CKA437 CTW437 DDS437 DNO437 DXK437 EHG437 ERC437 FAY437 FKU437 FUQ437 GEM437 GOI437 GYE437 HIA437 HRW437 IBS437 ILO437 IVK437 JFG437 JPC437 JYY437 KIU437 KSQ437 LCM437 LMI437 LWE437 MGA437 MPW437 MZS437 NJO437 NTK437 ODG437 ONC437 OWY437 PGU437 PQQ437 QAM437 QKI437 QUE437 REA437 RNW437 RXS437 SHO437 SRK437 TBG437 TLC437 TUY437 UEU437 WVS57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WVS101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WVS219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WVS141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WVS221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WVS259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WVS261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WVS299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WVS301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WVS339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WVS341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WVS379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WVS381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WVS419 K419 JG419 TC419 ACY419 AMU419 AWQ419 BGM419 BQI419 CAE419 CKA419 CTW419 DDS419 DNO419 DXK419 EHG419 ERC419 FAY419 FKU419 FUQ419 GEM419 GOI419 GYE419 HIA419 HRW419 IBS419 ILO419 IVK419 JFG419 JPC419 JYY419 KIU419 KSQ419 LCM419 LMI419 LWE419 MGA419 MPW419 MZS419 NJO419 NTK419 ODG419 ONC419 OWY419 PGU419 PQQ419 QAM419 QKI419 QUE419 REA419 RNW419 RXS419 SHO419 SRK419 TBG419 TLC419 TUY419 UEU419 UOQ419 UYM419 VII419 VSE419 WCA419 WVS421 K421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WVS459 K459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WVS461 K461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WVS499 K499 JG499 TC499 ACY499 AMU499 AWQ499 BGM499 BQI499 CAE499 CKA499 CTW499 DDS499 DNO499 DXK499 EHG499 ERC499 FAY499 FKU499 FUQ499 GEM499 GOI499 GYE499 HIA499 HRW499 IBS499 ILO499 IVK499 JFG499 JPC499 JYY499 KIU499 KSQ499 LCM499 LMI499 LWE499 MGA499 MPW499 MZS499 NJO499 NTK499 ODG499 ONC499 OWY499 PGU499 PQQ499 QAM499 QKI499 QUE499 REA499 RNW499 RXS499 SHO499 SRK499 TBG499 TLC499 TUY499 UEU499 UOQ499 UYM499 VII499 VSE499 WCA499 WVS501 K501 JG501 TC501 ACY501 AMU501 AWQ501 BGM501 BQI501 CAE501 CKA501 CTW501 DDS501 DNO501 DXK501 EHG501 ERC501 FAY501 FKU501 FUQ501 GEM501 GOI501 GYE501 HIA501 HRW501 IBS501 ILO501 IVK501 JFG501 JPC501 JYY501 KIU501 KSQ501 LCM501 LMI501 LWE501 MGA501 MPW501 MZS501 NJO501 NTK501 ODG501 ONC501 OWY501 PGU501 PQQ501 QAM501 QKI501 QUE501 REA501 RNW501 RXS501 SHO501 SRK501 TBG501 TLC501 TUY501 UEU501 UOQ501 UYM501 VII501 VSE501 WCA501 WVS539 K539 JG539 TC539 ACY539 AMU539 AWQ539 BGM539 BQI539 CAE539 CKA539 CTW539 DDS539 DNO539 DXK539 EHG539 ERC539 FAY539 FKU539 FUQ539 GEM539 GOI539 GYE539 HIA539 HRW539 IBS539 ILO539 IVK539 JFG539 JPC539 JYY539 KIU539 KSQ539 LCM539 LMI539 LWE539 MGA539 MPW539 MZS539 NJO539 NTK539 ODG539 ONC539 OWY539 PGU539 PQQ539 QAM539 QKI539 QUE539 REA539 RNW539 RXS539 SHO539 SRK539 TBG539 TLC539 TUY539 UEU539 UOQ539 UYM539 VII539 VSE539 WCA539 WVS541 K541 JG541 TC541 ACY541 AMU541 AWQ541 BGM541 BQI541 CAE541 CKA541 CTW541 DDS541 DNO541 DXK541 EHG541 ERC541 FAY541 FKU541 FUQ541 GEM541 GOI541 GYE541 HIA541 HRW541 IBS541 ILO541 IVK541 JFG541 JPC541 JYY541 KIU541 KSQ541 LCM541 LMI541 LWE541 MGA541 MPW541 MZS541 NJO541 NTK541 ODG541 ONC541 OWY541 PGU541 PQQ541 QAM541 QKI541 QUE541 REA541 RNW541 RXS541 SHO541 SRK541 TBG541 TLC541 TUY541 UEU541 UOQ541 UYM541 VII541 VSE541 WCA541 WVS579 K579 JG579 TC579 ACY579 AMU579 AWQ579 BGM579 BQI579 CAE579 CKA579 CTW579 DDS579 DNO579 DXK579 EHG579 ERC579 FAY579 FKU579 FUQ579 GEM579 GOI579 GYE579 HIA579 HRW579 IBS579 ILO579 IVK579 JFG579 JPC579 JYY579 KIU579 KSQ579 LCM579 LMI579 LWE579 MGA579 MPW579 MZS579 NJO579 NTK579 ODG579 ONC579 OWY579 PGU579 PQQ579 QAM579 QKI579 QUE579 REA579 RNW579 RXS579 SHO579 SRK579 TBG579 TLC579 TUY579 UEU579 UOQ579 UYM579 VII579 VSE579 WCA579 WVS581 K581 JG581 TC581 ACY581 AMU581 AWQ581 BGM581 BQI581 CAE581 CKA581 CTW581 DDS581 DNO581 DXK581 EHG581 ERC581 FAY581 FKU581 FUQ581 GEM581 GOI581 GYE581 HIA581 HRW581 IBS581 ILO581 IVK581 JFG581 JPC581 JYY581 KIU581 KSQ581 LCM581 LMI581 LWE581 MGA581 MPW581 MZS581 NJO581 NTK581 ODG581 ONC581 OWY581 PGU581 PQQ581 QAM581 QKI581 QUE581 REA581 RNW581 RXS581 SHO581 SRK581 TBG581 TLC581 TUY581 UEU581 UOQ581 UYM581 VII581 VSE581 WCA581 WVS619 K619 JG619 TC619 ACY619 AMU619 AWQ619 BGM619 BQI619 CAE619 CKA619 CTW619 DDS619 DNO619 DXK619 EHG619 ERC619 FAY619 FKU619 FUQ619 GEM619 GOI619 GYE619 HIA619 HRW619 IBS619 ILO619 IVK619 JFG619 JPC619 JYY619 KIU619 KSQ619 LCM619 LMI619 LWE619 MGA619 MPW619 MZS619 NJO619 NTK619 ODG619 ONC619 OWY619 PGU619 PQQ619 QAM619 QKI619 QUE619 REA619 RNW619 RXS619 SHO619 SRK619 TBG619 TLC619 TUY619 UEU619 UOQ619 UYM619 VII619 VSE619 WCA619 WVS621 K621 JG621 TC621 ACY621 AMU621 AWQ621 BGM621 BQI621 CAE621 CKA621 CTW621 DDS621 DNO621 DXK621 EHG621 ERC621 FAY621 FKU621 FUQ621 GEM621 GOI621 GYE621 HIA621 HRW621 IBS621 ILO621 IVK621 JFG621 JPC621 JYY621 KIU621 KSQ621 LCM621 LMI621 LWE621 MGA621 MPW621 MZS621 NJO621 NTK621 ODG621 ONC621 OWY621 PGU621 PQQ621 QAM621 QKI621 QUE621 REA621 RNW621 RXS621 SHO621 SRK621 TBG621 TLC621 TUY621 UEU621 UOQ621 UYM621 VII621 VSE621 WCA621 WVS659 K659 JG659 TC659 ACY659 AMU659 AWQ659 BGM659 BQI659 CAE659 CKA659 CTW659 DDS659 DNO659 DXK659 EHG659 ERC659 FAY659 FKU659 FUQ659 GEM659 GOI659 GYE659 HIA659 HRW659 IBS659 ILO659 IVK659 JFG659 JPC659 JYY659 KIU659 KSQ659 LCM659 LMI659 LWE659 MGA659 MPW659 MZS659 NJO659 NTK659 ODG659 ONC659 OWY659 PGU659 PQQ659 QAM659 QKI659 QUE659 REA659 RNW659 RXS659 SHO659 SRK659 TBG659 TLC659 TUY659 UEU659 UOQ659 UYM659 VII659 VSE659 WCA659 WVS661 K661 JG661 TC661 ACY661 AMU661 AWQ661 BGM661 BQI661 CAE661 CKA661 CTW661 DDS661 DNO661 DXK661 EHG661 ERC661 FAY661 FKU661 FUQ661 GEM661 GOI661 GYE661 HIA661 HRW661 IBS661 ILO661 IVK661 JFG661 JPC661 JYY661 KIU661 KSQ661 LCM661 LMI661 LWE661 MGA661 MPW661 MZS661 NJO661 NTK661 ODG661 ONC661 OWY661 PGU661 PQQ661 QAM661 QKI661 QUE661 REA661 RNW661 RXS661 SHO661 SRK661 TBG661 TLC661 TUY661 UEU661 UOQ661 UYM661 VII661 VSE661 WCA661 UOQ437 UYM437 VII437 VSE437 WCA437 AMU477 AWQ477 BGM477 BQI477 CAE477 CKA477 CTW477 DDS477 DNO477 DXK477 EHG477 ERC477 FAY477 FKU477 FUQ477 GEM477 GOI477 GYE477 HIA477 HRW477 IBS477 ILO477 IVK477 JFG477 JPC477 JYY477 KIU477 KSQ477 LCM477 LMI477 LWE477 MGA477 MPW477 MZS477 NJO477 NTK477 ODG477 ONC477 OWY477 PGU477 PQQ477 QAM477 QKI477 QUE477 REA477 RNW477 RXS477 SHO477 SRK477 TBG477 TLC477 TUY477 UEU477 UOQ477 UYM477 VII477 VSE477 WCA477 WVS61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K317 JG317 TC317 ACY317 AMU317 AWQ317 BGM317 BQI317 BQI357 CAE357 CKA357 CTW357 DDS357 DNO357 DXK357 EHG357 ERC357 FAY357 FKU357 FUQ357 GEM357 GOI357 GYE357 HIA357 HRW357 IBS357 ILO357 IVK357 JFG357 JPC357 JYY357 KIU357 KSQ357 LCM357 LMI357 LWE357 MGA357 MPW357 MZS357 NJO357 NTK357 ODG357 ONC357 OWY357 PGU357 PQQ357 QAM357 QKI357 QUE357 REA357 RNW357 RXS357 SHO357 SRK357 TBG357 TLC357 TUY357 UEU357 UOQ357 UYM357 VII357 VSE357 WCA357 SRK75 TBG75 TLC75 TUY75 UEU75 UOQ75 UYM75 VII75 VSE75 WCA75 K277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K157 JG157 TC157 ACY157 AMU157 AWQ157 BGM157 BQI157 CAE157 CKA157 CTW157 DDS157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UYM237 VII237 VSE237 WCA237 K117 JG117 TC117 ACY117 AMU117 AWQ117 BGM117 BQI117 CAE117 CKA117 CTW117 DDS117 DNO117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UYM157 VII157 VSE157 WCA157 K673 JG673 TC673 ACY673 AMU673 AWQ673 BGM673 BQI673 CAE673 CKA673 CTW673 DDS673 DNO673 DXK673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K633 JG633 TC633 ACY633 AMU633 AWQ633 BGM633 BQI633 CAE633 CKA633 CTW633 DDS633 DNO633 DXK633 EHG633 EHG673 ERC673 FAY673 FKU673 FUQ673 GEM673 GOI673 GYE673 HIA673 HRW673 IBS673 ILO673 IVK673 JFG673 JPC673 JYY673 KIU673 KSQ673 LCM673 LMI673 LWE673 MGA673 MPW673 MZS673 NJO673 NTK673 ODG673 ONC673 OWY673 PGU673 PQQ673 QAM673 QKI673 QUE673 REA673 RNW673 RXS673 SHO673 SRK673 TBG673 TLC673 TUY673 UEU673 UOQ673 UYM673 VII673 VSE673 WCA673 K593 JG593 TC593 ACY593 AMU593 AWQ593 BGM593 BQI593 CAE593 CKA593 CTW593 DDS593 DNO593 DXK593 EHG593 ERC593 ERC633 FAY633 FKU633 FUQ633 GEM633 GOI633 GYE633 HIA633 HRW633 IBS633 ILO633 IVK633 JFG633 JPC633 JYY633 KIU633 KSQ633 LCM633 LMI633 LWE633 MGA633 MPW633 MZS633 NJO633 NTK633 ODG633 ONC633 OWY633 PGU633 PQQ633 QAM633 QKI633 QUE633 REA633 RNW633 RXS633 SHO633 SRK633 TBG633 TLC633 TUY633 UEU633 UOQ633 UYM633 VII633 VSE633 WCA633 K553 JG553 TC553 ACY553 AMU553 AWQ553 BGM553 BQI553 CAE553 CKA553 CTW553 DDS553 DNO553 DXK553 EHG553 ERC553 FAY553 FAY593 FKU593 FUQ593 GEM593 GOI593 GYE593 HIA593 HRW593 IBS593 ILO593 IVK593 JFG593 JPC593 JYY593 KIU593 KSQ593 LCM593 LMI593 LWE593 MGA593 MPW593 MZS593 NJO593 NTK593 ODG593 ONC593 OWY593 PGU593 PQQ593 QAM593 QKI593 QUE593 REA593 RNW593 RXS593 SHO593 SRK593 TBG593 TLC593 TUY593 UEU593 UOQ593 UYM593 VII593 VSE593 WCA593 K513 JG513 TC513 ACY513 AMU513 AWQ513 BGM513 BQI513 CAE513 CKA513 CTW513 DDS513 DNO513 DXK513 EHG513 ERC513 FAY513 FKU513 FKU553 FUQ553 GEM553 GOI553 GYE553 HIA553 HRW553 IBS553 ILO553 IVK553 JFG553 JPC553 JYY553 KIU553 KSQ553 LCM553 LMI553 LWE553 MGA553 MPW553 MZS553 NJO553 NTK553 ODG553 ONC553 OWY553 PGU553 PQQ553 QAM553 QKI553 QUE553 REA553 RNW553 RXS553 SHO553 SRK553 TBG553 TLC553 TUY553 UEU553 UOQ553 UYM553 VII553 VSE553 WCA553 K473 JG473 TC473 ACY473 AMU473 AWQ473 BGM473 BQI473 CAE473 CKA473 CTW473 DDS473 DNO473 DXK473 EHG473 ERC473 FAY473 FKU473 FUQ473 FUQ513 GEM513 GOI513 GYE513 HIA513 HRW513 IBS513 ILO513 IVK513 JFG513 JPC513 JYY513 KIU513 KSQ513 LCM513 LMI513 LWE513 MGA513 MPW513 MZS513 NJO513 NTK513 ODG513 ONC513 OWY513 PGU513 PQQ513 QAM513 QKI513 QUE513 REA513 RNW513 RXS513 SHO513 SRK513 TBG513 TLC513 TUY513 UEU513 UOQ513 UYM513 VII513 VSE513 WCA513 K433 JG433 TC433 ACY433 AMU433 AWQ433 BGM433 BQI433 CAE433 CKA433 CTW433 DDS433 DNO433 DXK433 EHG433 ERC433 FAY433 FKU433 FUQ433 GEM433 GEM473 GOI473 GYE473 HIA473 HRW473 IBS473 ILO473 IVK473 JFG473 JPC473 JYY473 KIU473 KSQ473 LCM473 LMI473 LWE473 MGA473 MPW473 MZS473 NJO473 NTK473 ODG473 ONC473 OWY473 PGU473 PQQ473 QAM473 QKI473 QUE473 REA473 RNW473 RXS473 SHO473 SRK473 TBG473 TLC473 TUY473 UEU473 UOQ473 UYM473 VII473 VSE473 WCA473 K393 JG393 TC393 ACY393 AMU393 AWQ393 BGM393 BQI393 CAE393 CKA393 CTW393 DDS393 DNO393 DXK393 EHG393 ERC393 FAY393 FKU393 FUQ393 GEM393 GOI393 GOI433 GYE433 HIA433 HRW433 IBS433 ILO433 IVK433 JFG433 JPC433 JYY433 KIU433 KSQ433 LCM433 LMI433 LWE433 MGA433 MPW433 MZS433 NJO433 NTK433 ODG433 ONC433 OWY433 PGU433 PQQ433 QAM433 QKI433 QUE433 REA433 RNW433 RXS433 SHO433 SRK433 TBG433 TLC433 TUY433 UEU433 UOQ433 UYM433 VII433 VSE433 WCA433 KIU629 KSQ629 LCM629 LMI629 LWE629 MGA629 MPW629 MZS629 NJO629 NTK629 ODG629 ONC629 OWY629 PGU629 PQQ629 QAM629 QKI629 QUE629 REA629 RNW629 RXS629 SHO629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TBG277 TLC277 TUY277 UEU277 UOQ277 UYM277 VII277 VSE277 WCA277 CAE317 CKA317 CTW317 DDS317 DNO317 DXK317 EHG317 ERC317 FAY317 FKU317 FUQ317 GEM317 GOI317 GYE317 HIA317 HRW317 IBS317 ILO317 IVK317 JFG317 JPC317 JYY317 KIU317 KSQ317 LCM317 LMI317 LWE317 MGA317 MPW317 MZS317 NJO317 NTK317 ODG317 ONC317 OWY317 PGU317 PQQ317 QAM317 QKI317 QUE317 REA317 RNW317 RXS317 SHO317 SRK317 TBG317 TLC317 TUY317 UEU317 UOQ317 UYM317 VII317 VSE317 WCA317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VSE65 WCA65 WLW65 WVS65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VSE105 WCA105 WLW105 WVS105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VSE145 WCA145 WLW145 WVS145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VSE185 WCA185 WLW185 WVS185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VSE225 WCA225 WLW225 WVS225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VSE265 WCA265 WLW265 WVS265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VSE305 WCA305 WLW305 WVS305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VSE345 WCA345 WLW345 WVS345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VSE385 WCA385 WLW385 WVS385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VSE425 WCA425 WLW425 WVS425 K425 JG425 TC425 ACY425 AMU425 AWQ425 BGM425 BQI425 CAE425 CKA425 CTW425 DDS425 DNO425 DXK425 EHG425 ERC425 FAY425 FKU425 FUQ425 GEM425 GOI425 GYE425 HIA425 HRW425 IBS425 ILO425 IVK425 JFG425 JPC425 JYY425 KIU425 KSQ425 LCM425 LMI425 LWE425 MGA425 MPW425 MZS425 NJO425 NTK425 ODG425 ONC425 OWY425 PGU425 PQQ425 QAM425 QKI425 QUE425 REA425 RNW425 RXS425 SHO425 SRK425 TBG425 TLC425 TUY425 UEU425 UOQ425 UYM425 VSE465 WCA465 WLW465 WVS465 K465 JG465 TC465 ACY465 AMU465 AWQ465 BGM465 BQI465 CAE465 CKA465 CTW465 DDS465 DNO465 DXK465 EHG465 ERC465 FAY465 FKU465 FUQ465 GEM465 GOI465 GYE465 HIA465 HRW465 IBS465 ILO465 IVK465 JFG465 JPC465 JYY465 KIU465 KSQ465 LCM465 LMI465 LWE465 MGA465 MPW465 MZS465 NJO465 NTK465 ODG465 ONC465 OWY465 PGU465 PQQ465 QAM465 QKI465 QUE465 REA465 RNW465 RXS465 SHO465 SRK465 TBG465 TLC465 TUY465 UEU465 UOQ465 UYM465 VSE505 WCA505 WLW505 WVS505 K505 JG505 TC505 ACY505 AMU505 AWQ505 BGM505 BQI505 CAE505 CKA505 CTW505 DDS505 DNO505 DXK505 EHG505 ERC505 FAY505 FKU505 FUQ505 GEM505 GOI505 GYE505 HIA505 HRW505 IBS505 ILO505 IVK505 JFG505 JPC505 JYY505 KIU505 KSQ505 LCM505 LMI505 LWE505 MGA505 MPW505 MZS505 NJO505 NTK505 ODG505 ONC505 OWY505 PGU505 PQQ505 QAM505 QKI505 QUE505 REA505 RNW505 RXS505 SHO505 SRK505 TBG505 TLC505 TUY505 UEU505 UOQ505 UYM505 VSE545 WCA545 WLW545 WVS545 K545 JG545 TC545 ACY545 AMU545 AWQ545 BGM545 BQI545 CAE545 CKA545 CTW545 DDS545 DNO545 DXK545 EHG545 ERC545 FAY545 FKU545 FUQ545 GEM545 GOI545 GYE545 HIA545 HRW545 IBS545 ILO545 IVK545 JFG545 JPC545 JYY545 KIU545 KSQ545 LCM545 LMI545 LWE545 MGA545 MPW545 MZS545 NJO545 NTK545 ODG545 ONC545 OWY545 PGU545 PQQ545 QAM545 QKI545 QUE545 REA545 RNW545 RXS545 SHO545 SRK545 TBG545 TLC545 TUY545 UEU545 UOQ545 UYM545 VSE585 WCA585 WLW585 WVS585 K585 JG585 TC585 ACY585 AMU585 AWQ585 BGM585 BQI585 CAE585 CKA585 CTW585 DDS585 DNO585 DXK585 EHG585 ERC585 FAY585 FKU585 FUQ585 GEM585 GOI585 GYE585 HIA585 HRW585 IBS585 ILO585 IVK585 JFG585 JPC585 JYY585 KIU585 KSQ585 LCM585 LMI585 LWE585 MGA585 MPW585 MZS585 NJO585 NTK585 ODG585 ONC585 OWY585 PGU585 PQQ585 QAM585 QKI585 QUE585 REA585 RNW585 RXS585 SHO585 SRK585 TBG585 TLC585 TUY585 UEU585 UOQ585 UYM585 VSE625 WCA625 WLW625 WVS625 K625 JG625 TC625 ACY625 AMU625 AWQ625 BGM625 BQI625 CAE625 CKA625 CTW625 DDS625 DNO625 DXK625 EHG625 ERC625 FAY625 FKU625 FUQ625 GEM625 GOI625 GYE625 HIA625 HRW625 IBS625 ILO625 IVK625 JFG625 JPC625 JYY625 KIU625 KSQ625 LCM625 LMI625 LWE625 MGA625 MPW625 MZS625 NJO625 NTK625 ODG625 ONC625 OWY625 PGU625 PQQ625 QAM625 QKI625 QUE625 REA625 RNW625 RXS625 SHO625 SRK625 TBG625 TLC625 TUY625 UEU625 UOQ625 UYM625 K313 JG313 TC313 ACY313 AMU313 AWQ313 BGM313 BQI313 CAE313 CKA313 CTW313 DDS313 DNO313 DXK313 EHG313 ERC313 FAY313 FKU313 FUQ313 GEM313 GOI313 GYE313 HIA313 SRK629 TBG629 TLC629 TUY629 UEU629 UOQ629 UYM629 VII629 VSE629 WCA629 JG675 TC675 ACY675 AMU675 AWQ675 BGM675 BQI675 CAE675 CKA675 CTW675 DDS675 DNO675 DXK675 EHG675 ERC675 FAY675 FKU675 FUQ675 GEM675 GOI675 GYE675 HIA675 HRW675 IBS675 ILO675 IVK675 JFG675 JPC675 JYY675 KIU675 WVS107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WVS147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WVS227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NJO273 NTK273 ODG273 ONC273 OWY273 PGU273 PQQ273 QAM273 QKI273 QUE273 REA273 RNW273 RXS273 SHO273 SRK273 TBG273 TLC273 TUY273 UEU273 UOQ273 UYM273 VII273 VSE273 WCA273 HRW313 IBS313 ILO313 IVK313 JFG313 JPC313 JYY313 KIU313 KSQ313 LCM313 LMI313 LWE313 MGA313 MPW313 MZS313 NJO313 NTK313 ODG313 ONC313 OWY313 PGU313 PQQ313 QAM313 QKI313 QUE313 REA313 RNW313 RXS313 SHO313 SRK313 TBG313 TLC313 TUY313 UEU313 UOQ313 UYM313 VII313 VSE313 WCA313 WVS267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WVS307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WVS347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WVS387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WVS427 K427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WVS467 K467 JG467 TC467 ACY467 AMU467 AWQ467 BGM467 BQI467 CAE467 CKA467 CTW467 DDS467 DNO467 DXK467 EHG467 ERC467 FAY467 FKU467 FUQ467 GEM467 GOI467 GYE467 HIA467 HRW467 IBS467 ILO467 IVK467 JFG467 JPC467 JYY467 KIU467 KSQ467 LCM467 LMI467 LWE467 MGA467 MPW467 MZS467 NJO467 NTK467 ODG467 ONC467 OWY467 PGU467 PQQ467 QAM467 QKI467 QUE467 REA467 RNW467 RXS467 SHO467 SRK467 TBG467 TLC467 TUY467 UEU467 UOQ467 UYM467 VII467 VSE467 WCA467 WVS507 K507 JG507 TC507 ACY507 AMU507 AWQ507 BGM507 BQI507 CAE507 CKA507 CTW507 DDS507 DNO507 DXK507 EHG507 ERC507 FAY507 FKU507 FUQ507 GEM507 GOI507 GYE507 HIA507 HRW507 IBS507 ILO507 IVK507 JFG507 JPC507 JYY507 KIU507 KSQ507 LCM507 LMI507 LWE507 MGA507 MPW507 MZS507 NJO507 NTK507 ODG507 ONC507 OWY507 PGU507 PQQ507 QAM507 QKI507 QUE507 REA507 RNW507 RXS507 SHO507 SRK507 TBG507 TLC507 TUY507 UEU507 UOQ507 UYM507 VII507 VSE507 WCA507 WVS547 K547 JG547 TC547 ACY547 AMU547 AWQ547 BGM547 BQI547 CAE547 CKA547 CTW547 DDS547 DNO547 DXK547 EHG547 ERC547 FAY547 FKU547 FUQ547 GEM547 GOI547 GYE547 HIA547 HRW547 IBS547 ILO547 IVK547 JFG547 JPC547 JYY547 KIU547 KSQ547 LCM547 LMI547 LWE547 MGA547 MPW547 MZS547 NJO547 NTK547 ODG547 ONC547 OWY547 PGU547 PQQ547 QAM547 QKI547 QUE547 REA547 RNW547 RXS547 SHO547 SRK547 TBG547 TLC547 TUY547 UEU547 UOQ547 UYM547 VII547 VSE547 WCA547 WVS587 K587 JG587 TC587 ACY587 AMU587 AWQ587 BGM587 BQI587 CAE587 CKA587 CTW587 DDS587 DNO587 DXK587 EHG587 ERC587 FAY587 FKU587 FUQ587 GEM587 GOI587 GYE587 HIA587 HRW587 IBS587 ILO587 IVK587 JFG587 JPC587 JYY587 KIU587 KSQ587 LCM587 LMI587 LWE587 MGA587 MPW587 MZS587 NJO587 NTK587 ODG587 ONC587 OWY587 PGU587 PQQ587 QAM587 QKI587 QUE587 REA587 RNW587 RXS587 SHO587 SRK587 TBG587 TLC587 TUY587 UEU587 UOQ587 UYM587 VII587 VSE587 WCA587 WVS627 K627 JG627 TC627 ACY627 AMU627 AWQ627 BGM627 BQI627 CAE627 CKA627 CTW627 DDS627 DNO627 DXK627 EHG627 ERC627 FAY627 FKU627 FUQ627 GEM627 GOI627 GYE627 HIA627 HRW627 IBS627 ILO627 IVK627 JFG627 JPC627 JYY627 KIU627 KSQ627 LCM627 LMI627 LWE627 MGA627 MPW627 MZS627 NJO627 NTK627 ODG627 ONC627 OWY627 PGU627 PQQ627 QAM627 QKI627 QUE627 REA627 RNW627 RXS627 SHO627 SRK627 TBG627 TLC627 TUY627 UEU627 UOQ627 UYM627 VII627 VSE627 WCA627 WVS667 K667 JG667 TC667 ACY667 AMU667 AWQ667 BGM667 BQI667 CAE667 CKA667 CTW667 DDS667 DNO667 DXK667 EHG667 ERC667 FAY667 FKU667 FUQ667 GEM667 GOI667 GYE667 HIA667 HRW667 IBS667 ILO667 IVK667 JFG667 JPC667 JYY667 KIU667 KSQ667 LCM667 LMI667 LWE667 MGA667 MPW667 MZS667 NJO667 NTK667 ODG667 ONC667 OWY667 PGU667 PQQ667 QAM667 QKI667 QUE667 REA667 RNW667 RXS667 SHO667 SRK667 TBG667 TLC667 TUY667 UEU667 UOQ667 UYM667 VII667 VSE667 WCA667 KSQ675 LCM675 LMI675 LWE675 MGA675 MPW675 MZS675 NJO675 NTK675 ODG675 ONC675 OWY675 PGU675 PQQ675 QAM675 QKI675 QUE675 REA675 RNW675 RXS675 SHO675 SRK675 TBG675 TLC675 TUY675 UEU675 ILO233 IVK233 JFG233 JPC233 JYY233 KIU233 KSQ233 LCM233 LMI233 LWE233 MGA233 MPW233 MZS233 NJO233 NTK233 ODG233 ONC233 OWY233 PGU233 PQQ233 QAM233 QKI233 QUE233 REA233 RNW233 RXS233 SHO233 SRK233 TBG233 TLC233 TUY233 UEU233 UOQ233 UYM233 VII233 VSE233 WCA233 WVS111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WVS151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WVS231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K113 JG113 TC113 ACY113 AMU113 AWQ113 BGM113 BQI113 CAE113 CKA113 CTW113 DDS113 DNO113 DXK113 EHG113 ERC113 FAY113 FKU113 FUQ113 GEM113 GOI113 GYE113 HIA113 HRW113 IBS113 ILO113 IVK113 JFG113 K153 JG153 TC153 ACY153 AMU153 AWQ153 BGM153 BQI153 CAE153 CKA153 CTW153 DDS153 DNO153 DXK153 EHG153 ERC153 FAY153 FKU153 FUQ153 GEM153 GOI153 GYE153 HIA153 HRW153 IBS153 ILO153 IVK153 JFG153 JPC153 JYY153 KIU153 KSQ153 LCM153 LMI153 LWE153 WVS271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WVS311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WVS391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JG73 TC73 ACY73 AMU73 AWQ73 BGM73 BQI73 CAE73 CKA73 CTW73 DDS73 DNO73 DXK73 EHG73 ERC73 FAY73 FKU73 FUQ73 GEM73 GOI73 GYE73 HIA73 HRW73 IBS73 ILO73 IVK73 JFG73 JPC73 JYY73 JPC113 JYY113 KIU113 KSQ113 LCM113 LMI113 LWE113 MGA113 MPW113 MZS113 NJO113 NTK113 ODG113 ONC113 OWY113 PGU113 PQQ113 QAM113 QKI113 QUE113 REA113 RNW113 RXS113 SHO113 SRK113 TBG113 TLC113 TUY113 UEU113 UOQ113 UYM113 VII113 VSE113 WCA113 WVS431 K431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VSE431 WCA431 WVS471 K471 JG471 TC471 ACY471 AMU471 AWQ471 BGM471 BQI471 CAE471 CKA471 CTW471 DDS471 DNO471 DXK471 EHG471 ERC471 FAY471 FKU471 FUQ471 GEM471 GOI471 GYE471 HIA471 HRW471 IBS471 ILO471 IVK471 JFG471 JPC471 JYY471 KIU471 KSQ471 LCM471 LMI471 LWE471 MGA471 MPW471 MZS471 NJO471 NTK471 ODG471 ONC471 OWY471 PGU471 PQQ471 QAM471 QKI471 QUE471 REA471 RNW471 RXS471 SHO471 SRK471 TBG471 TLC471 TUY471 UEU471 UOQ471 UYM471 VII471 VSE471 WCA471 WVS511 K511 JG511 TC511 ACY511 AMU511 AWQ511 BGM511 BQI511 CAE511 CKA511 CTW511 DDS511 DNO511 DXK511 EHG511 ERC511 FAY511 FKU511 FUQ511 GEM511 GOI511 GYE511 HIA511 HRW511 IBS511 ILO511 IVK511 JFG511 JPC511 JYY511 KIU511 KSQ511 LCM511 LMI511 LWE511 MGA511 MPW511 MZS511 NJO511 NTK511 ODG511 ONC511 OWY511 PGU511 PQQ511 QAM511 QKI511 QUE511 REA511 RNW511 RXS511 SHO511 SRK511 TBG511 TLC511 TUY511 UEU511 UOQ511 UYM511 VII511 VSE511 WCA511 WVS635 K635 JG635 TC635 ACY635 AMU635 AWQ635 BGM635 BQI635 CAE635 CKA635 CTW635 DDS635 DNO635 DXK635 EHG635 ERC635 FAY635 FKU635 FUQ635 GEM635 GOI635 GYE635 HIA635 HRW635 IBS635 ILO635 IVK635 JFG635 JPC635 JYY635 KIU635 KSQ635 LCM635 LMI635 LWE635 MGA635 MPW635 MZS635 NJO635 NTK635 ODG635 ONC635 OWY635 PGU635 PQQ635 QAM635 QKI635 QUE635 REA635 RNW635 RXS635 SHO635 SRK635 TBG635 TLC635 TUY635 UEU635 UOQ635 UYM635 VII635 VSE635 WCA635 WVS591 K591 JG591 TC591 ACY591 AMU591 AWQ591 BGM591 BQI591 CAE591 CKA591 CTW591 DDS591 DNO591 DXK591 EHG591 ERC591 FAY591 FKU591 FUQ591 GEM591 GOI591 GYE591 HIA591 HRW591 IBS591 ILO591 IVK591 JFG591 JPC591 JYY591 KIU591 KSQ591 LCM591 LMI591 LWE591 MGA591 MPW591 MZS591 NJO591 NTK591 ODG591 ONC591 OWY591 PGU591 PQQ591 QAM591 QKI591 QUE591 REA591 RNW591 RXS591 SHO591 SRK591 TBG591 TLC591 TUY591 UEU591 UOQ591 UYM591 VII591 VSE591 WCA591 WVS631 K631 JG631 TC631 ACY631 AMU631 AWQ631 BGM631 BQI631 CAE631 CKA631 CTW631 DDS631 DNO631 DXK631 EHG631 ERC631 FAY631 FKU631 FUQ631 GEM631 GOI631 GYE631 HIA631 HRW631 IBS631 ILO631 IVK631 JFG631 JPC631 JYY631 KIU631 KSQ631 LCM631 LMI631 LWE631 MGA631 MPW631 MZS631 NJO631 NTK631 ODG631 ONC631 OWY631 PGU631 PQQ631 QAM631 QKI631 QUE631 REA631 RNW631 RXS631 SHO631 SRK631 TBG631 TLC631 TUY631 UEU631 UOQ631 UYM631 VII631 VSE631 WCA631 WVS671 K671 JG671 TC671 ACY671 AMU671 AWQ671 BGM671 BQI671 CAE671 CKA671 CTW671 DDS671 DNO671 DXK671 EHG671 ERC671 FAY671 FKU671 FUQ671 GEM671 GOI671 GYE671 HIA671 HRW671 IBS671 ILO671 IVK671 JFG671 JPC671 JYY671 KIU671 KSQ671 LCM671 LMI671 LWE671 MGA671 MPW671 MZS671 NJO671 NTK671 ODG671 ONC671 OWY671 PGU671 PQQ671 QAM671 QKI671 QUE671 REA671 RNW671 RXS671 SHO671 SRK671 TBG671 TLC671 TUY671 UEU671 UOQ671 UYM671 VII671 VSE671 WCA671 WVS71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WVS69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WVS115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WVS109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WVS155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WVS149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WVS235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MGA153 MPW153 MZS153 NJO153 NTK153 ODG153 ONC153 OWY153 PGU153 PQQ153 QAM153 QKI153 QUE153 REA153 RNW153 RXS153 SHO153 SRK153 TBG153 TLC153 TUY153 UEU153 UOQ153 UYM153 VII153 VSE153 WCA153 UOQ675 UYM675 VII675 VSE675 WCA675 WVS669 K669 JG669 TC669 ACY669 AMU669 AWQ669 BGM669 BQI669 CAE669 CKA669 CTW669 DDS669 DNO669 DXK669 EHG669 ERC669 FAY669 FKU669 FUQ669 GEM669 GOI669 GYE669 HIA669 HRW669 IBS669 ILO669 IVK669 JFG669 JPC669 JYY669 KSQ669 LCM669 LMI669 LWE669 MGA669 MPW669 MZS669 NJO669 NTK669 ODG669 ONC669 OWY669 PGU669 PQQ669 QAM669 QKI669 QUE669 REA669 RNW669 RXS669 SHO669 SRK669 TBG669 TLC669 TUY669 UEU669 UOQ669 UYM669 VII669 VSE669 WCA669 KIU73 KSQ73 LCM73 LMI73 LWE73 MGA73 MPW73 MZS73 NJO73 NTK73 ODG73 ONC73 OWY73 PGU73 PQQ73 QAM73 QKI73 QUE73 REA73 RNW73 RXS73 SHO73 SRK73 TBG73 TLC73 TUY73 UEU73 UOQ73 UYM73 VII73 VSE73 WCA73 WVS229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WVS275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WVS269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WVS315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WVS309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WVS395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JPC551 JYY551 KIU551 KSQ551 LCM551 LMI551 LWE551 MGA551 MPW551 MZS551 NJO551 NTK551 ODG551 ONC551 OWY551 PGU551 PQQ551 QAM551 QKI551 QUE551 REA551 RNW551 RXS551 SHO551 SRK551 TBG551 TLC551 TUY551 UEU551 UOQ551 UYM551 VII551 VSE551 WCA551 WVS629 K629 JG629 TC629 ACY629 AMU629 AWQ629 BGM629 BQI629 CAE629 CKA629 CTW629 DDS629 DNO629 DXK629 EHG629 ERC629 FAY629 FKU629 FUQ629 GEM629 GOI629 GYE629 HIA629 HRW629 IBS629 ILO629 IVK629 JFG629 WVS389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WVS435 K435 JG435 TC435 ACY435 AMU435 AWQ435 BGM435 BQI435 CAE435 CKA435 CTW435 DDS435 DNO435 DXK435 EHG435 ERC435 FAY435 FKU435 FUQ435 GEM435 GOI435 GYE435 HIA435 HRW435 IBS435 ILO435 IVK435 JFG435 JPC435 JYY435 KIU435 KSQ435 LCM435 LMI435 LWE435 MGA435 MPW435 MZS435 NJO435 NTK435 ODG435 ONC435 OWY435 PGU435 PQQ435 QAM435 QKI435 QUE435 REA435 RNW435 RXS435 SHO435 SRK435 TBG435 TLC435 TUY435 UEU435 UOQ435 UYM435 VII435 VSE435 WCA435 WVS429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WVS475 K475 JG475 TC475 ACY475 AMU475 AWQ475 BGM475 BQI475 CAE475 CKA475 CTW475 DDS475 DNO475 DXK475 EHG475 ERC475 FAY475 FKU475 FUQ475 GEM475 GOI475 GYE475 HIA475 HRW475 IBS475 ILO475 IVK475 JFG475 JPC475 JYY475 KIU475 KSQ475 LCM475 LMI475 LWE475 MGA475 MPW475 MZS475 NJO475 NTK475 ODG475 ONC475 OWY475 PGU475 PQQ475 QAM475 QKI475 QUE475 REA475 RNW475 RXS475 SHO475 SRK475 TBG475 TLC475 TUY475 UEU475 UOQ475 UYM475 VII475 VSE475 WCA475 WVS469 K469 JG469 TC469 ACY469 AMU469 AWQ469 BGM469 BQI469 CAE469 CKA469 CTW469 DDS469 DNO469 DXK469 EHG469 ERC469 FAY469 FKU469 FUQ469 GEM469 GOI469 GYE469 HIA469 HRW469 IBS469 ILO469 IVK469 JFG469 JPC469 JYY469 KIU469 KSQ469 LCM469 LMI469 LWE469 MGA469 MPW469 MZS469 NJO469 NTK469 ODG469 ONC469 OWY469 PGU469 PQQ469 QAM469 QKI469 QUE469 REA469 RNW469 RXS469 SHO469 SRK469 TBG469 TLC469 TUY469 UEU469 UOQ469 UYM469 VII469 VSE469 WCA469 WVS515 K515 JG515 TC515 ACY515 AMU515 AWQ515 BGM515 BQI515 CAE515 CKA515 CTW515 DDS515 DNO515 DXK515 EHG515 ERC515 FAY515 FKU515 FUQ515 GEM515 GOI515 GYE515 HIA515 HRW515 IBS515 ILO515 IVK515 JFG515 JPC515 JYY515 KIU515 KSQ515 LCM515 LMI515 LWE515 MGA515 MPW515 MZS515 NJO515 NTK515 ODG515 ONC515 OWY515 PGU515 PQQ515 QAM515 QKI515 QUE515 REA515 RNW515 RXS515 SHO515 SRK515 TBG515 TLC515 TUY515 UEU515 UOQ515 UYM515 VII515 VSE515 WCA515 WVS509 K509 JG509 TC509 ACY509 AMU509 AWQ509 BGM509 BQI509 CAE509 CKA509 CTW509 DDS509 DNO509 DXK509 EHG509 ERC509 FAY509 FKU509 FUQ509 GEM509 GOI509 GYE509 HIA509 HRW509 IBS509 ILO509 IVK509 JFG509 JPC509 JYY509 KIU509 KSQ509 LCM509 LMI509 LWE509 MGA509 MPW509 MZS509 NJO509 NTK509 ODG509 ONC509 OWY509 PGU509 PQQ509 QAM509 QKI509 QUE509 REA509 RNW509 RXS509 SHO509 SRK509 TBG509 TLC509 TUY509 UEU509 UOQ509 UYM509 VII509 VSE509 WCA509 WVS555 K555 JG555 TC555 ACY555 AMU555 AWQ555 BGM555 BQI555 CAE555 CKA555 CTW555 DDS555 DNO555 DXK555 EHG555 ERC555 FAY555 FKU555 FUQ555 GEM555 GOI555 GYE555 HIA555 HRW555 IBS555 ILO555 IVK555 JFG555 JPC555 JYY555 KIU555 KSQ555 LCM555 LMI555 LWE555 MGA555 MPW555 MZS555 NJO555 NTK555 ODG555 ONC555 OWY555 PGU555 PQQ555 QAM555 QKI555 QUE555 REA555 RNW555 RXS555 SHO555 SRK555 TBG555 TLC555 TUY555 UEU555 UOQ555 UYM555 VII555 VSE555 WCA555 WVS549 K549 JG549 TC549 ACY549 AMU549 AWQ549 BGM549 BQI549 CAE549 CKA549 CTW549 DDS549 DNO549 DXK549 EHG549 ERC549 FAY549 FKU549 FUQ549 GEM549 GOI549 GYE549 HIA549 HRW549 IBS549 ILO549 IVK549 JFG549 JPC549 JYY549 KIU549 KSQ549 LCM549 LMI549 LWE549 MGA549 MPW549 MZS549 NJO549 NTK549 ODG549 ONC549 OWY549 PGU549 PQQ549 QAM549 QKI549 QUE549 REA549 RNW549 RXS549 SHO549 SRK549 TBG549 TLC549 TUY549 UEU549 UOQ549 UYM549 VII549 VSE549 WCA549 WVS595 K595 JG595 TC595 ACY595 AMU595 AWQ595 BGM595 BQI595 CAE595 CKA595 CTW595 DDS595 DNO595 DXK595 EHG595 ERC595 FAY595 FKU595 FUQ595 GEM595 GOI595 GYE595 HIA595 HRW595 IBS595 ILO595 IVK595 JFG595 JPC595 JYY595 KIU595 KSQ595 LCM595 LMI595 LWE595 MGA595 MPW595 MZS595 NJO595 NTK595 ODG595 ONC595 OWY595 PGU595 PQQ595 QAM595 QKI595 QUE595 REA595 RNW595 RXS595 SHO595 SRK595 TBG595 TLC595 TUY595 UEU595 UOQ595 UYM595 VII595 VSE595 WCA595 WVS589 K589 JG589 TC589 ACY589 AMU589 AWQ589 BGM589 BQI589 CAE589 CKA589 CTW589 DDS589 DNO589 DXK589 EHG589 ERC589 FAY589 FKU589 FUQ589 GEM589 GOI589 GYE589 HIA589 HRW589 IBS589 ILO589 WLW77 WVS77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xm:sqref>
        </x14:dataValidation>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WLY391 WLY257 WLY467 WLY475 WLY433 WLY495 WLY471 VIK465 WLY377 WLY461 WVU433 WLY499 WLY469 WLY379 WLY189 WLY387 JFI551 JPE629 WLY415 WLY73 VIK385 WLY297 WLY381 WLY513 WLY419 WLY389 WLY341 WLY553 WLY307 WLY315 WLY273 WLY375 WLY311 VIK305 WLY217 WLY301 WLY593 WLY339 WLY309 WLY427 WLY435 WVU273 KIW669 WLY675 WLY255 WLY113 VIK225 WLY597 WLY221 WLY673 WLY259 WLY229 WLY393 WLY455 WLY147 WLY155 WVU113 WLY215 WLY151 VIK145 WLY99 WLY141 WLY357 WLY219 WLY149 WVU25 WLY71 WVU73 WVU55 WVU675 WLY313 IVM589 WLY397 WLY75 WLY57 WLY69 WLY61 WLY431 VIK345 WLY671 WLY507 WLY515 WLY473 WLY535 WLY511 VIK505 WLY417 WLY501 WLY669 WLY677 WVU393 WLY667 WLY539 WLY233 WLY615 WLY589 WLY659 WLY621 M675 WLY509 VIK425 WLY663 WLY349 WLY353 WLY95 WLY665 VIK65 WVU39 WLY617 WLY317 WLY517 WLY67 WLY337 WLY107 WLY115 M73 WLY175 WLY111 VIK105 WLY97 WLY101 WLY157 WLY657 WLY109 WLY421 WVU473 WLY227 WLY235 WLY153 WLY135 WLY231 VIK185 WLY637 WLY59 WLY117 WLY477 WVU153 WLY267 WLY275 WVU233 WLY295 WLY271 VIK265 WLY557 WLY261 WLY633 WLY299 WLY269 WLY459 WLY429 WLY347 WLY395 WVU313 WVU15 WLY547 WLY555 WVU513 WLY575 WLY635 VIK545 WLY457 WLY541 JZA629 WLY579 WLY549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WVU553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WVU257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WLY497 WVU597 WLY587 WVU655 WLY537 WLY581 WLY619 WLY627 VIK585 WLY591 WLY595 WVU617 M617 JI617 TE617 ADA617 AMW617 AWS617 BGO617 BQK617 CAG617 CKC617 CTY617 DDU617 DNQ617 DXM617 EHI617 ERE617 FBA617 FKW617 FUS617 GEO617 GOK617 GYG617 HIC617 HRY617 IBU617 ILQ617 IVM617 JFI617 JPE617 JZA617 KIW617 KSS617 LCO617 LMK617 LWG617 MGC617 MPY617 MZU617 NJQ617 NTM617 ODI617 ONE617 OXA617 PGW617 PQS617 QAO617 QKK617 QUG617 REC617 RNY617 RXU617 SHQ617 SRM617 TBI617 TLE617 TVA617 UEW617 UOS617 UYO617 VIK617 VSG617 WCC617 WVU657 M657 JI657 TE657 ADA657 AMW657 AWS657 BGO657 BQK657 CAG657 CKC657 CTY657 DDU657 DNQ657 DXM657 EHI657 ERE657 FBA657 FKW657 FUS657 GEO657 GOK657 GYG657 HIC657 HRY657 IBU657 ILQ657 IVM657 JFI657 JPE657 JZA657 KIW657 KSS657 LCO657 LMK657 LWG657 MGC657 MPY657 MZU657 NJQ657 NTM657 ODI657 ONE657 OXA657 PGW657 PQS657 QAO657 QKK657 QUG657 REC657 RNY657 RXU657 SHQ657 SRM657 TBI657 TLE657 TVA657 UEW657 UOS657 UYO657 VIK657 VSG657 WCC657 WVU517 M517 JI517 WVU557 M557 JI557 TE557 ADA557 AMW557 AWS557 BGO557 BQK557 CAG557 CKC557 CTY557 DDU557 DNQ557 DXM557 EHI557 ERE557 FBA557 FKW557 FUS557 GEO557 GOK557 GYG557 HIC557 HRY557 IBU557 ILQ557 IVM557 JFI557 JPE557 JZA557 KIW557 KSS557 LCO557 LMK557 LWG557 MGC557 MPY557 MZU557 NJQ557 NTM557 ODI557 ONE557 OXA557 PGW557 PQS557 QAO557 QKK557 QUG557 REC557 RNY557 RXU557 SHQ557 SRM557 TBI557 TLE557 TVA557 UEW557 UOS557 UYO557 WVU357 M357 JI357 TE357 ADA357 AMW357 AWS357 WVU397 M397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WLY237 WVU237 M237 JI237 TE237 ADA237 AMW237 AWS237 BGO237 BQK237 CAG237 CKC237 WVU75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WLY437 WVU593 WLY629 WLY551 WLY631 VIK625 WLY277 WVU637 WLY661 WLY577 WVU335 M233 JI233 TE233 ADA233 AMW233 AWS233 BGO233 BQK233 CAG233 CKC233 CTY233 DDU233 DNQ233 DXM233 EHI233 ERE233 FBA233 FKW233 FUS233 GEO233 GOK233 GYG233 HIC233 HRY233 IBU233 M273 JI273 TE273 ADA273 AMW273 AWS273 BGO273 BQK273 CAG273 CKC273 CTY273 DDU273 DNQ273 DXM273 EHI273 ERE273 FBA273 FKW273 FUS273 GEO273 GOK273 GYG273 HIC273 HRY273 IBU273 ILQ273 IVM273 JFI273 JPE273 JZA273 KIW273 KSS273 LCO273 LMK273 LWG273 MGC273 MPY273 MZU273 WVU663 M663 JI663 TE663 ADA663 AMW663 AWS663 BGO663 BQK663 CAG663 CKC663 CTY663 DDU663 DNQ663 DXM663 EHI663 ERE663 FBA663 FKW663 FUS663 GEO663 GOK663 GYG663 HIC663 HRY663 IBU663 ILQ663 IVM663 JFI663 JPE663 JZA663 KIW663 KSS663 LCO663 LMK663 LWG663 MGC663 MPY663 MZU663 NJQ663 NTM663 ODI663 ONE663 OXA663 PGW663 PQS663 QAO663 QKK663 QUG663 REC663 RNY663 RXU663 SHQ663 SRM663 TBI663 TLE663 TVA663 UEW663 UOS663 UYO663 VIK663 VSG663 WCC663 WVU665 M665 JI665 TE665 ADA665 AMW665 AWS665 BGO665 BQK665 CAG665 CKC665 CTY665 DDU665 DNQ665 DXM665 EHI665 ERE665 FBA665 FKW665 FUS665 GEO665 GOK665 GYG665 HIC665 HRY665 IBU665 ILQ665 IVM665 JFI665 JPE665 JZA665 KIW665 KSS665 LCO665 LMK665 LWG665 MGC665 MPY665 MZU665 NJQ665 NTM665 ODI665 ONE665 OXA665 PGW665 PQS665 QAO665 QKK665 QUG665 REC665 RNY665 RXU665 SHQ665 SRM665 TBI665 TLE665 TVA665 UEW665 UOS665 UYO665 VIK665 VSG665 WCC665 WVU349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WVU67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WVU353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WVU633 WVU673 WVU117 WVU157 CTY237 SHQ75 WVU277 WVU317 BGO357 TVA397 WVU437 WVU477 TE517 VIK557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M655 JI655 TE655 ADA655 AMW655 AWS655 BGO655 BQK655 CAG655 CKC655 CTY655 DDU655 DNQ655 DXM655 EHI655 ERE655 FBA655 FKW655 FUS655 GEO655 GOK655 GYG655 HIC655 HRY655 IBU655 ILQ655 IVM655 JFI655 JPE655 JZA655 KIW655 KSS655 LCO655 LMK655 LWG655 MGC655 MPY655 MZU655 NJQ655 NTM655 ODI655 ONE655 OXA655 PGW655 PQS655 QAO655 QKK655 QUG655 REC655 RNY655 RXU655 SHQ655 SRM655 TBI655 TLE655 TVA655 UEW655 UOS655 UYO655 VIK655 VSG655 WCC655 WLY655 WVU615 M615 JI615 TE615 ADA615 AMW615 AWS615 BGO615 BQK615 CAG615 CKC615 CTY615 DDU615 DNQ615 DXM615 EHI615 ERE615 FBA615 FKW615 FUS615 GEO615 GOK615 GYG615 HIC615 HRY615 IBU615 ILQ615 IVM615 JFI615 JPE615 JZA615 KIW615 KSS615 LCO615 LMK615 LWG615 MGC615 MPY615 MZU615 NJQ615 NTM615 ODI615 ONE615 OXA615 PGW615 PQS615 QAO615 QKK615 QUG615 REC615 RNY615 RXU615 SHQ615 SRM615 TBI615 TLE615 TVA615 UEW615 UOS615 UYO615 VIK615 VSG615 WCC615 WVU575 M575 JI575 TE575 ADA575 AMW575 AWS575 BGO575 BQK575 CAG575 CKC575 CTY575 DDU575 DNQ575 DXM575 EHI575 ERE575 FBA575 FKW575 FUS575 GEO575 GOK575 GYG575 HIC575 HRY575 IBU575 ILQ575 IVM575 JFI575 JPE575 JZA575 KIW575 KSS575 LCO575 LMK575 LWG575 MGC575 MPY575 MZU575 NJQ575 NTM575 ODI575 ONE575 OXA575 PGW575 PQS575 QAO575 QKK575 QUG575 REC575 RNY575 RXU575 SHQ575 SRM575 TBI575 TLE575 TVA575 UEW575 UOS575 UYO575 VIK575 VSG575 WCC575 WVU535 M535 JI535 TE535 ADA535 AMW535 AWS535 BGO535 BQK535 CAG535 CKC535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WCC535 WVU495 M495 JI495 TE495 ADA495 AMW495 AWS495 BGO495 BQK495 CAG495 CKC495 CTY495 DDU495 DNQ495 DXM495 EHI495 ERE495 FBA495 FKW495 FUS495 GEO495 GOK495 GYG495 HIC495 HRY495 IBU495 ILQ495 IVM495 JFI495 JPE495 JZA495 KIW495 KSS495 LCO495 LMK495 LWG495 MGC495 MPY495 MZU495 NJQ495 NTM495 ODI495 ONE495 OXA495 PGW495 PQS495 QAO495 QKK495 QUG495 REC495 RNY495 RXU495 SHQ495 SRM495 TBI495 TLE495 TVA495 UEW495 UOS495 UYO495 VIK495 VSG495 WCC495 WVU455 M455 JI455 TE455 ADA455 AMW455 AWS455 BGO455 BQK455 CAG455 CKC455 CTY455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WVU415 M415 JI415 TE415 ADA415 AMW415 AWS415 BGO415 BQK415 CAG415 CKC415 CTY415 DDU415 DNQ415 DXM415 EHI415 ERE415 FBA415 FKW415 FUS415 GEO415 GOK415 GYG415 HIC415 HRY415 IBU415 ILQ415 IVM415 JFI415 JPE415 JZA415 KIW415 KSS415 LCO415 LMK415 LWG415 MGC415 MPY415 MZU415 NJQ415 NTM415 ODI415 ONE415 OXA415 PGW415 PQS415 QAO415 QKK415 QUG415 REC415 RNY415 RXU415 SHQ415 SRM415 TBI415 TLE415 TVA415 UEW415 UOS415 UYO415 VIK415 VSG415 WCC415 WVU375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WVU295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WVU255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WVU215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WVU175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WVU135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WVU95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JFI589 JPE589 JZA589 KIW589 KSS589 LCO589 LMK589 LWG589 MGC589 MPY589 MZU589 NJQ589 NTM589 ODI589 ONE589 OXA589 PGW589 PQS589 QAO589 QKK589 QUG589 REC589 RNY589 RXU589 SHQ589 SRM589 TBI589 TLE589 TVA589 UEW589 UOS589 UYO589 VIK589 VSG589 WCC589 WVU551 M551 JI551 TE551 ADA551 AMW551 AWS551 BGO551 BQK551 CAG551 CKC551 CTY551 DDU551 DNQ551 DXM551 EHI551 ERE551 FBA551 FKW551 FUS551 GEO551 GOK551 GYG551 HIC551 HRY551 IBU551 ILQ551 IVM551 WVU97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WVU99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WVU677 M677 JI677 TE677 ADA677 AMW677 AWS677 BGO677 BQK677 CAG677 CKC677 CTY677 DDU677 DNQ677 DXM677 EHI677 ERE677 FBA677 FKW677 FUS677 GEO677 GOK677 GYG677 HIC677 HRY677 IBU677 ILQ677 IVM677 JFI677 JPE677 JZA677 KIW677 KSS677 LCO677 LMK677 LWG677 MGC677 MPY677 MZU677 NJQ677 NTM677 ODI677 ONE677 OXA677 PGW677 PQS677 QAO677 QKK677 QUG677 REC677 RNY677 RXU677 SHQ677 SRM677 TBI677 TLE677 TVA677 UEW677 UOS677 UYO677 VIK677 VSG677 WCC677 M597 M637 JI637 TE637 ADA637 AMW637 AWS637 BGO637 BQK637 CAG637 CKC637 CTY637 DDU637 DNQ637 DXM637 EHI637 ERE637 FBA637 FKW637 FUS637 GEO637 GOK637 GYG637 HIC637 HRY637 IBU637 ILQ637 IVM637 JFI637 JPE637 JZA637 KIW637 KSS637 LCO637 LMK637 LWG637 MGC637 MPY637 MZU637 NJQ637 NTM637 ODI637 ONE637 OXA637 PGW637 PQS637 QAO637 QKK637 QUG637 REC637 RNY637 RXU637 SHQ637 SRM637 TBI637 TLE637 TVA637 UEW637 UOS637 UYO637 VIK637 VSG637 WCC637 VSG557 WCC557 JI597 TE597 ADA597 AMW597 AWS597 BGO597 BQK597 CAG597 CKC597 CTY597 DDU597 DNQ597 DXM597 EHI597 ERE597 FBA597 FKW597 FUS597 GEO597 GOK597 GYG597 HIC597 HRY597 IBU597 ILQ597 IVM597 JFI597 JPE597 JZA597 KIW597 KSS597 LCO597 LMK597 LWG597 MGC597 MPY597 MZU597 NJQ597 NTM597 ODI597 ONE597 OXA597 PGW597 PQS597 QAO597 QKK597 QUG597 REC597 RNY597 RXU597 SHQ597 SRM597 TBI597 TLE597 TVA597 UEW597 UOS597 UYO597 VIK597 VSG597 WCC597 WVU217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WVU297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WVU337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WVU377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WVU417 M417 JI417 TE417 ADA417 AMW417 AWS417 BGO417 BQK417 CAG417 CKC417 CTY417 DDU417 DNQ417 DXM417 EHI417 ERE417 FBA417 FKW417 FUS417 GEO417 GOK417 GYG417 HIC417 HRY417 IBU417 ILQ417 IVM417 JFI417 JPE417 JZA417 KIW417 KSS417 LCO417 LMK417 LWG417 MGC417 MPY417 MZU417 NJQ417 NTM417 ODI417 ONE417 OXA417 PGW417 PQS417 QAO417 QKK417 QUG417 REC417 RNY417 RXU417 SHQ417 SRM417 TBI417 TLE417 TVA417 UEW417 UOS417 UYO417 VIK417 VSG417 WCC417 WVU457 M457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WVU497 M497 JI497 TE497 ADA497 AMW497 AWS497 BGO497 BQK497 CAG497 CKC497 CTY497 DDU497 DNQ497 DXM497 EHI497 ERE497 FBA497 FKW497 FUS497 GEO497 GOK497 GYG497 HIC497 HRY497 IBU497 ILQ497 IVM497 JFI497 JPE497 JZA497 KIW497 KSS497 LCO497 LMK497 LWG497 MGC497 MPY497 MZU497 NJQ497 NTM497 ODI497 ONE497 OXA497 PGW497 PQS497 QAO497 QKK497 QUG497 REC497 RNY497 RXU497 SHQ497 SRM497 TBI497 TLE497 TVA497 UEW497 UOS497 UYO497 VIK497 VSG497 WCC497 WVU537 M537 JI537 TE537 ADA537 AMW537 AWS537 BGO537 BQK537 CAG537 CKC537 CTY537 DDU537 DNQ537 DXM537 EHI537 ERE537 FBA537 FKW537 FUS537 GEO537 GOK537 GYG537 HIC537 HRY537 IBU537 ILQ537 IVM537 JFI537 JPE537 JZA537 KIW537 KSS537 LCO537 LMK537 LWG537 MGC537 MPY537 MZU537 NJQ537 NTM537 ODI537 ONE537 OXA537 PGW537 PQS537 QAO537 QKK537 QUG537 REC537 RNY537 RXU537 SHQ537 SRM537 TBI537 TLE537 TVA537 UEW537 UOS537 UYO537 VIK537 VSG537 WCC537 WVU577 M577 JI577 TE577 ADA577 AMW577 AWS577 BGO577 BQK577 CAG577 CKC577 CTY577 DDU577 DNQ577 DXM577 EHI577 ERE577 FBA577 FKW577 FUS577 GEO577 GOK577 GYG577 HIC577 HRY577 IBU577 ILQ577 IVM577 JFI577 JPE577 JZA577 KIW577 KSS577 LCO577 LMK577 LWG577 MGC577 MPY577 MZU577 NJQ577 NTM577 ODI577 ONE577 OXA577 PGW577 PQS577 QAO577 QKK577 QUG577 REC577 RNY577 RXU577 SHQ577 SRM577 TBI577 TLE577 TVA577 UEW577 UOS577 UYO577 VIK577 VSG577 WCC577 WVU59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M477 JI477 TE477 ADA477 ADA517 AMW517 AWS517 BGO517 BQK517 CAG517 CKC517 CTY517 DDU517 DNQ517 DXM517 EHI517 ERE517 FBA517 FKW517 FUS517 GEO517 GOK517 GYG517 HIC517 HRY517 IBU517 ILQ517 IVM517 JFI517 JPE517 JZA517 KIW517 KSS517 LCO517 LMK517 LWG517 MGC517 MPY517 MZU517 NJQ517 NTM517 ODI517 ONE517 OXA517 PGW517 PQS517 QAO517 QKK517 QUG517 REC517 RNY517 RXU517 SHQ517 SRM517 TBI517 TLE517 TVA517 UEW517 UOS517 UYO517 VIK517 VSG517 WCC517 UEW397 UOS397 UYO397 VIK397 VSG397 WCC397 M437 JI437 TE437 ADA437 AMW437 AWS437 BGO437 BQK437 CAG437 CKC437 CTY437 DDU437 DNQ437 DXM437 EHI437 ERE437 FBA437 FKW437 FUS437 GEO437 GOK437 GYG437 HIC437 HRY437 IBU437 ILQ437 IVM437 JFI437 JPE437 JZA437 KIW437 KSS437 LCO437 LMK437 LWG437 MGC437 MPY437 MZU437 NJQ437 NTM437 ODI437 ONE437 OXA437 PGW437 PQS437 QAO437 QKK437 QUG437 REC437 RNY437 RXU437 SHQ437 SRM437 TBI437 TLE437 TVA437 UEW437 WVU57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WVU101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WVU219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WVU141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WVU221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WVU259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WVU261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WVU299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WVU301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WVU339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WVU341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WVU379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WVU381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WVU419 M419 JI419 TE419 ADA419 AMW419 AWS419 BGO419 BQK419 CAG419 CKC419 CTY419 DDU419 DNQ419 DXM419 EHI419 ERE419 FBA419 FKW419 FUS419 GEO419 GOK419 GYG419 HIC419 HRY419 IBU419 ILQ419 IVM419 JFI419 JPE419 JZA419 KIW419 KSS419 LCO419 LMK419 LWG419 MGC419 MPY419 MZU419 NJQ419 NTM419 ODI419 ONE419 OXA419 PGW419 PQS419 QAO419 QKK419 QUG419 REC419 RNY419 RXU419 SHQ419 SRM419 TBI419 TLE419 TVA419 UEW419 UOS419 UYO419 VIK419 VSG419 WCC419 WVU421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WVU459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WVU461 M461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WVU499 M499 JI499 TE499 ADA499 AMW499 AWS499 BGO499 BQK499 CAG499 CKC499 CTY499 DDU499 DNQ499 DXM499 EHI499 ERE499 FBA499 FKW499 FUS499 GEO499 GOK499 GYG499 HIC499 HRY499 IBU499 ILQ499 IVM499 JFI499 JPE499 JZA499 KIW499 KSS499 LCO499 LMK499 LWG499 MGC499 MPY499 MZU499 NJQ499 NTM499 ODI499 ONE499 OXA499 PGW499 PQS499 QAO499 QKK499 QUG499 REC499 RNY499 RXU499 SHQ499 SRM499 TBI499 TLE499 TVA499 UEW499 UOS499 UYO499 VIK499 VSG499 WCC499 WVU501 M501 JI501 TE501 ADA501 AMW501 AWS501 BGO501 BQK501 CAG501 CKC501 CTY501 DDU501 DNQ501 DXM501 EHI501 ERE501 FBA501 FKW501 FUS501 GEO501 GOK501 GYG501 HIC501 HRY501 IBU501 ILQ501 IVM501 JFI501 JPE501 JZA501 KIW501 KSS501 LCO501 LMK501 LWG501 MGC501 MPY501 MZU501 NJQ501 NTM501 ODI501 ONE501 OXA501 PGW501 PQS501 QAO501 QKK501 QUG501 REC501 RNY501 RXU501 SHQ501 SRM501 TBI501 TLE501 TVA501 UEW501 UOS501 UYO501 VIK501 VSG501 WCC501 WVU539 M539 JI539 TE539 ADA539 AMW539 AWS539 BGO539 BQK539 CAG539 CKC539 CTY539 DDU539 DNQ539 DXM539 EHI539 ERE539 FBA539 FKW539 FUS539 GEO539 GOK539 GYG539 HIC539 HRY539 IBU539 ILQ539 IVM539 JFI539 JPE539 JZA539 KIW539 KSS539 LCO539 LMK539 LWG539 MGC539 MPY539 MZU539 NJQ539 NTM539 ODI539 ONE539 OXA539 PGW539 PQS539 QAO539 QKK539 QUG539 REC539 RNY539 RXU539 SHQ539 SRM539 TBI539 TLE539 TVA539 UEW539 UOS539 UYO539 VIK539 VSG539 WCC539 WVU541 M541 JI541 TE541 ADA541 AMW541 AWS541 BGO541 BQK541 CAG541 CKC541 CTY541 DDU541 DNQ541 DXM541 EHI541 ERE541 FBA541 FKW541 FUS541 GEO541 GOK541 GYG541 HIC541 HRY541 IBU541 ILQ541 IVM541 JFI541 JPE541 JZA541 KIW541 KSS541 LCO541 LMK541 LWG541 MGC541 MPY541 MZU541 NJQ541 NTM541 ODI541 ONE541 OXA541 PGW541 PQS541 QAO541 QKK541 QUG541 REC541 RNY541 RXU541 SHQ541 SRM541 TBI541 TLE541 TVA541 UEW541 UOS541 UYO541 VIK541 VSG541 WCC541 WVU579 M579 JI579 TE579 ADA579 AMW579 AWS579 BGO579 BQK579 CAG579 CKC579 CTY579 DDU579 DNQ579 DXM579 EHI579 ERE579 FBA579 FKW579 FUS579 GEO579 GOK579 GYG579 HIC579 HRY579 IBU579 ILQ579 IVM579 JFI579 JPE579 JZA579 KIW579 KSS579 LCO579 LMK579 LWG579 MGC579 MPY579 MZU579 NJQ579 NTM579 ODI579 ONE579 OXA579 PGW579 PQS579 QAO579 QKK579 QUG579 REC579 RNY579 RXU579 SHQ579 SRM579 TBI579 TLE579 TVA579 UEW579 UOS579 UYO579 VIK579 VSG579 WCC579 WVU581 M581 JI581 TE581 ADA581 AMW581 AWS581 BGO581 BQK581 CAG581 CKC581 CTY581 DDU581 DNQ581 DXM581 EHI581 ERE581 FBA581 FKW581 FUS581 GEO581 GOK581 GYG581 HIC581 HRY581 IBU581 ILQ581 IVM581 JFI581 JPE581 JZA581 KIW581 KSS581 LCO581 LMK581 LWG581 MGC581 MPY581 MZU581 NJQ581 NTM581 ODI581 ONE581 OXA581 PGW581 PQS581 QAO581 QKK581 QUG581 REC581 RNY581 RXU581 SHQ581 SRM581 TBI581 TLE581 TVA581 UEW581 UOS581 UYO581 VIK581 VSG581 WCC581 WVU619 M619 JI619 TE619 ADA619 AMW619 AWS619 BGO619 BQK619 CAG619 CKC619 CTY619 DDU619 DNQ619 DXM619 EHI619 ERE619 FBA619 FKW619 FUS619 GEO619 GOK619 GYG619 HIC619 HRY619 IBU619 ILQ619 IVM619 JFI619 JPE619 JZA619 KIW619 KSS619 LCO619 LMK619 LWG619 MGC619 MPY619 MZU619 NJQ619 NTM619 ODI619 ONE619 OXA619 PGW619 PQS619 QAO619 QKK619 QUG619 REC619 RNY619 RXU619 SHQ619 SRM619 TBI619 TLE619 TVA619 UEW619 UOS619 UYO619 VIK619 VSG619 WCC619 WVU621 M621 JI621 TE621 ADA621 AMW621 AWS621 BGO621 BQK621 CAG621 CKC621 CTY621 DDU621 DNQ621 DXM621 EHI621 ERE621 FBA621 FKW621 FUS621 GEO621 GOK621 GYG621 HIC621 HRY621 IBU621 ILQ621 IVM621 JFI621 JPE621 JZA621 KIW621 KSS621 LCO621 LMK621 LWG621 MGC621 MPY621 MZU621 NJQ621 NTM621 ODI621 ONE621 OXA621 PGW621 PQS621 QAO621 QKK621 QUG621 REC621 RNY621 RXU621 SHQ621 SRM621 TBI621 TLE621 TVA621 UEW621 UOS621 UYO621 VIK621 VSG621 WCC621 WVU659 M659 JI659 TE659 ADA659 AMW659 AWS659 BGO659 BQK659 CAG659 CKC659 CTY659 DDU659 DNQ659 DXM659 EHI659 ERE659 FBA659 FKW659 FUS659 GEO659 GOK659 GYG659 HIC659 HRY659 IBU659 ILQ659 IVM659 JFI659 JPE659 JZA659 KIW659 KSS659 LCO659 LMK659 LWG659 MGC659 MPY659 MZU659 NJQ659 NTM659 ODI659 ONE659 OXA659 PGW659 PQS659 QAO659 QKK659 QUG659 REC659 RNY659 RXU659 SHQ659 SRM659 TBI659 TLE659 TVA659 UEW659 UOS659 UYO659 VIK659 VSG659 WCC659 WVU661 M661 JI661 TE661 ADA661 AMW661 AWS661 BGO661 BQK661 CAG661 CKC661 CTY661 DDU661 DNQ661 DXM661 EHI661 ERE661 FBA661 FKW661 FUS661 GEO661 GOK661 GYG661 HIC661 HRY661 IBU661 ILQ661 IVM661 JFI661 JPE661 JZA661 KIW661 KSS661 LCO661 LMK661 LWG661 MGC661 MPY661 MZU661 NJQ661 NTM661 ODI661 ONE661 OXA661 PGW661 PQS661 QAO661 QKK661 QUG661 REC661 RNY661 RXU661 SHQ661 SRM661 TBI661 TLE661 TVA661 UEW661 UOS661 UYO661 VIK661 VSG661 WCC661 UOS437 UYO437 VIK437 VSG437 WCC437 AMW477 AWS477 BGO477 BQK477 CAG477 CKC477 CTY477 DDU477 DNQ477 DXM477 EHI477 ERE477 FBA477 FKW477 FUS477 GEO477 GOK477 GYG477 HIC477 HRY477 IBU477 ILQ477 IVM477 JFI477 JPE477 JZA477 KIW477 KSS477 LCO477 LMK477 LWG477 MGC477 MPY477 MZU477 NJQ477 NTM477 ODI477 ONE477 OXA477 PGW477 PQS477 QAO477 QKK477 QUG477 REC477 RNY477 RXU477 SHQ477 SRM477 TBI477 TLE477 TVA477 UEW477 UOS477 UYO477 VIK477 VSG477 WCC477 WVU61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M317 JI317 TE317 ADA317 AMW317 AWS317 BGO317 BQK317 BQK357 CAG357 CKC357 CTY357 DDU357 DNQ357 DXM357 EHI357 ERE357 FBA357 FKW357 FUS357 GEO357 GOK357 GYG357 HIC357 HRY357 IBU357 ILQ357 IVM357 JFI357 JPE357 JZA357 KIW357 KSS357 LCO357 LMK357 LWG357 MGC357 MPY357 MZU357 NJQ357 NTM357 ODI357 ONE357 OXA357 PGW357 PQS357 QAO357 QKK357 QUG357 REC357 RNY357 RXU357 SHQ357 SRM357 TBI357 TLE357 TVA357 UEW357 UOS357 UYO357 VIK357 VSG357 WCC357 SRM75 TBI75 TLE75 TVA75 UEW75 UOS75 UYO75 VIK75 VSG75 WCC75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M157 JI157 TE157 ADA157 AMW157 AWS157 BGO157 BQK157 CAG157 CKC157 CTY157 DDU157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M117 JI117 TE117 ADA117 AMW117 AWS117 BGO117 BQK117 CAG117 CKC117 CTY117 DDU117 DNQ117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VIK157 VSG157 WCC157 M673 JI673 TE673 ADA673 AMW673 AWS673 BGO673 BQK673 CAG673 CKC673 CTY673 DDU673 DNQ673 DXM673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M633 JI633 TE633 ADA633 AMW633 AWS633 BGO633 BQK633 CAG633 CKC633 CTY633 DDU633 DNQ633 DXM633 EHI633 EHI673 ERE673 FBA673 FKW673 FUS673 GEO673 GOK673 GYG673 HIC673 HRY673 IBU673 ILQ673 IVM673 JFI673 JPE673 JZA673 KIW673 KSS673 LCO673 LMK673 LWG673 MGC673 MPY673 MZU673 NJQ673 NTM673 ODI673 ONE673 OXA673 PGW673 PQS673 QAO673 QKK673 QUG673 REC673 RNY673 RXU673 SHQ673 SRM673 TBI673 TLE673 TVA673 UEW673 UOS673 UYO673 VIK673 VSG673 WCC673 M593 JI593 TE593 ADA593 AMW593 AWS593 BGO593 BQK593 CAG593 CKC593 CTY593 DDU593 DNQ593 DXM593 EHI593 ERE593 ERE633 FBA633 FKW633 FUS633 GEO633 GOK633 GYG633 HIC633 HRY633 IBU633 ILQ633 IVM633 JFI633 JPE633 JZA633 KIW633 KSS633 LCO633 LMK633 LWG633 MGC633 MPY633 MZU633 NJQ633 NTM633 ODI633 ONE633 OXA633 PGW633 PQS633 QAO633 QKK633 QUG633 REC633 RNY633 RXU633 SHQ633 SRM633 TBI633 TLE633 TVA633 UEW633 UOS633 UYO633 VIK633 VSG633 WCC633 M553 JI553 TE553 ADA553 AMW553 AWS553 BGO553 BQK553 CAG553 CKC553 CTY553 DDU553 DNQ553 DXM553 EHI553 ERE553 FBA553 FBA593 FKW593 FUS593 GEO593 GOK593 GYG593 HIC593 HRY593 IBU593 ILQ593 IVM593 JFI593 JPE593 JZA593 KIW593 KSS593 LCO593 LMK593 LWG593 MGC593 MPY593 MZU593 NJQ593 NTM593 ODI593 ONE593 OXA593 PGW593 PQS593 QAO593 QKK593 QUG593 REC593 RNY593 RXU593 SHQ593 SRM593 TBI593 TLE593 TVA593 UEW593 UOS593 UYO593 VIK593 VSG593 WCC593 M513 JI513 TE513 ADA513 AMW513 AWS513 BGO513 BQK513 CAG513 CKC513 CTY513 DDU513 DNQ513 DXM513 EHI513 ERE513 FBA513 FKW513 FKW553 FUS553 GEO553 GOK553 GYG553 HIC553 HRY553 IBU553 ILQ553 IVM553 JFI553 JPE553 JZA553 KIW553 KSS553 LCO553 LMK553 LWG553 MGC553 MPY553 MZU553 NJQ553 NTM553 ODI553 ONE553 OXA553 PGW553 PQS553 QAO553 QKK553 QUG553 REC553 RNY553 RXU553 SHQ553 SRM553 TBI553 TLE553 TVA553 UEW553 UOS553 UYO553 VIK553 VSG553 WCC553 M473 JI473 TE473 ADA473 AMW473 AWS473 BGO473 BQK473 CAG473 CKC473 CTY473 DDU473 DNQ473 DXM473 EHI473 ERE473 FBA473 FKW473 FUS473 FUS513 GEO513 GOK513 GYG513 HIC513 HRY513 IBU513 ILQ513 IVM513 JFI513 JPE513 JZA513 KIW513 KSS513 LCO513 LMK513 LWG513 MGC513 MPY513 MZU513 NJQ513 NTM513 ODI513 ONE513 OXA513 PGW513 PQS513 QAO513 QKK513 QUG513 REC513 RNY513 RXU513 SHQ513 SRM513 TBI513 TLE513 TVA513 UEW513 UOS513 UYO513 VIK513 VSG513 WCC513 M433 JI433 TE433 ADA433 AMW433 AWS433 BGO433 BQK433 CAG433 CKC433 CTY433 DDU433 DNQ433 DXM433 EHI433 ERE433 FBA433 FKW433 FUS433 GEO433 GEO473 GOK473 GYG473 HIC473 HRY473 IBU473 ILQ473 IVM473 JFI473 JPE473 JZA473 KIW473 KSS473 LCO473 LMK473 LWG473 MGC473 MPY473 MZU473 NJQ473 NTM473 ODI473 ONE473 OXA473 PGW473 PQS473 QAO473 QKK473 QUG473 REC473 RNY473 RXU473 SHQ473 SRM473 TBI473 TLE473 TVA473 UEW473 UOS473 UYO473 VIK473 VSG473 WCC473 M393 JI393 TE393 ADA393 AMW393 AWS393 BGO393 BQK393 CAG393 CKC393 CTY393 DDU393 DNQ393 DXM393 EHI393 ERE393 FBA393 FKW393 FUS393 GEO393 GOK393 GOK433 GYG433 HIC433 HRY433 IBU433 ILQ433 IVM433 JFI433 JPE433 JZA433 KIW433 KSS433 LCO433 LMK433 LWG433 MGC433 MPY433 MZU433 NJQ433 NTM433 ODI433 ONE433 OXA433 PGW433 PQS433 QAO433 QKK433 QUG433 REC433 RNY433 RXU433 SHQ433 SRM433 TBI433 TLE433 TVA433 UEW433 UOS433 UYO433 VIK433 VSG433 WCC433 KIW629 KSS629 LCO629 LMK629 LWG629 MGC629 MPY629 MZU629 NJQ629 NTM629 ODI629 ONE629 OXA629 PGW629 PQS629 QAO629 QKK629 QUG629 REC629 RNY629 RXU629 SHQ629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TBI277 TLE277 TVA277 UEW277 UOS277 UYO277 VIK277 VSG277 WCC277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TVA317 UEW317 UOS317 UYO317 VIK317 VSG317 WCC317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VSG65 WCC65 WLY65 WVU65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VSG105 WCC105 WLY105 WVU105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VSG145 WCC145 WLY145 WVU145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VSG185 WCC185 WLY185 WVU185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VSG225 WCC225 WLY225 WVU225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VSG265 WCC265 WLY265 WVU265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VSG305 WCC305 WLY305 WVU305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VSG345 WCC345 WLY345 WVU345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VSG385 WCC385 WLY385 WVU385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VSG425 WCC425 WLY425 WVU425 M425 JI425 TE425 ADA425 AMW425 AWS425 BGO425 BQK425 CAG425 CKC425 CTY425 DDU425 DNQ425 DXM425 EHI425 ERE425 FBA425 FKW425 FUS425 GEO425 GOK425 GYG425 HIC425 HRY425 IBU425 ILQ425 IVM425 JFI425 JPE425 JZA425 KIW425 KSS425 LCO425 LMK425 LWG425 MGC425 MPY425 MZU425 NJQ425 NTM425 ODI425 ONE425 OXA425 PGW425 PQS425 QAO425 QKK425 QUG425 REC425 RNY425 RXU425 SHQ425 SRM425 TBI425 TLE425 TVA425 UEW425 UOS425 UYO425 VSG465 WCC465 WLY465 WVU465 M465 JI465 TE465 ADA465 AMW465 AWS465 BGO465 BQK465 CAG465 CKC465 CTY465 DDU465 DNQ465 DXM465 EHI465 ERE465 FBA465 FKW465 FUS465 GEO465 GOK465 GYG465 HIC465 HRY465 IBU465 ILQ465 IVM465 JFI465 JPE465 JZA465 KIW465 KSS465 LCO465 LMK465 LWG465 MGC465 MPY465 MZU465 NJQ465 NTM465 ODI465 ONE465 OXA465 PGW465 PQS465 QAO465 QKK465 QUG465 REC465 RNY465 RXU465 SHQ465 SRM465 TBI465 TLE465 TVA465 UEW465 UOS465 UYO465 VSG505 WCC505 WLY505 WVU505 M505 JI505 TE505 ADA505 AMW505 AWS505 BGO505 BQK505 CAG505 CKC505 CTY505 DDU505 DNQ505 DXM505 EHI505 ERE505 FBA505 FKW505 FUS505 GEO505 GOK505 GYG505 HIC505 HRY505 IBU505 ILQ505 IVM505 JFI505 JPE505 JZA505 KIW505 KSS505 LCO505 LMK505 LWG505 MGC505 MPY505 MZU505 NJQ505 NTM505 ODI505 ONE505 OXA505 PGW505 PQS505 QAO505 QKK505 QUG505 REC505 RNY505 RXU505 SHQ505 SRM505 TBI505 TLE505 TVA505 UEW505 UOS505 UYO505 VSG545 WCC545 WLY545 WVU545 M545 JI545 TE545 ADA545 AMW545 AWS545 BGO545 BQK545 CAG545 CKC545 CTY545 DDU545 DNQ545 DXM545 EHI545 ERE545 FBA545 FKW545 FUS545 GEO545 GOK545 GYG545 HIC545 HRY545 IBU545 ILQ545 IVM545 JFI545 JPE545 JZA545 KIW545 KSS545 LCO545 LMK545 LWG545 MGC545 MPY545 MZU545 NJQ545 NTM545 ODI545 ONE545 OXA545 PGW545 PQS545 QAO545 QKK545 QUG545 REC545 RNY545 RXU545 SHQ545 SRM545 TBI545 TLE545 TVA545 UEW545 UOS545 UYO545 VSG585 WCC585 WLY585 WVU585 M585 JI585 TE585 ADA585 AMW585 AWS585 BGO585 BQK585 CAG585 CKC585 CTY585 DDU585 DNQ585 DXM585 EHI585 ERE585 FBA585 FKW585 FUS585 GEO585 GOK585 GYG585 HIC585 HRY585 IBU585 ILQ585 IVM585 JFI585 JPE585 JZA585 KIW585 KSS585 LCO585 LMK585 LWG585 MGC585 MPY585 MZU585 NJQ585 NTM585 ODI585 ONE585 OXA585 PGW585 PQS585 QAO585 QKK585 QUG585 REC585 RNY585 RXU585 SHQ585 SRM585 TBI585 TLE585 TVA585 UEW585 UOS585 UYO585 VSG625 WCC625 WLY625 WVU625 M625 JI625 TE625 ADA625 AMW625 AWS625 BGO625 BQK625 CAG625 CKC625 CTY625 DDU625 DNQ625 DXM625 EHI625 ERE625 FBA625 FKW625 FUS625 GEO625 GOK625 GYG625 HIC625 HRY625 IBU625 ILQ625 IVM625 JFI625 JPE625 JZA625 KIW625 KSS625 LCO625 LMK625 LWG625 MGC625 MPY625 MZU625 NJQ625 NTM625 ODI625 ONE625 OXA625 PGW625 PQS625 QAO625 QKK625 QUG625 REC625 RNY625 RXU625 SHQ625 SRM625 TBI625 TLE625 TVA625 UEW625 UOS625 UYO625 M313 JI313 TE313 ADA313 AMW313 AWS313 BGO313 BQK313 CAG313 CKC313 CTY313 DDU313 DNQ313 DXM313 EHI313 ERE313 FBA313 FKW313 FUS313 GEO313 GOK313 GYG313 HIC313 SRM629 TBI629 TLE629 TVA629 UEW629 UOS629 UYO629 VIK629 VSG629 WCC629 JI675 TE675 ADA675 AMW675 AWS675 BGO675 BQK675 CAG675 CKC675 CTY675 DDU675 DNQ675 DXM675 EHI675 ERE675 FBA675 FKW675 FUS675 GEO675 GOK675 GYG675 HIC675 HRY675 IBU675 ILQ675 IVM675 JFI675 JPE675 JZA675 KIW675 WVU107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WVU147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WVU227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NJQ273 NTM273 ODI273 ONE273 OXA273 PGW273 PQS273 QAO273 QKK273 QUG273 REC273 RNY273 RXU273 SHQ273 SRM273 TBI273 TLE273 TVA273 UEW273 UOS273 UYO273 VIK273 VSG273 WCC273 HRY313 IBU313 ILQ313 IVM313 JFI313 JPE313 JZA313 KIW313 KSS313 LCO313 LMK313 LWG313 MGC313 MPY313 MZU313 NJQ313 NTM313 ODI313 ONE313 OXA313 PGW313 PQS313 QAO313 QKK313 QUG313 REC313 RNY313 RXU313 SHQ313 SRM313 TBI313 TLE313 TVA313 UEW313 UOS313 UYO313 VIK313 VSG313 WCC313 WVU267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WVU307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WVU347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WVU387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WVU427 M427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WVU467 M467 JI467 TE467 ADA467 AMW467 AWS467 BGO467 BQK467 CAG467 CKC467 CTY467 DDU467 DNQ467 DXM467 EHI467 ERE467 FBA467 FKW467 FUS467 GEO467 GOK467 GYG467 HIC467 HRY467 IBU467 ILQ467 IVM467 JFI467 JPE467 JZA467 KIW467 KSS467 LCO467 LMK467 LWG467 MGC467 MPY467 MZU467 NJQ467 NTM467 ODI467 ONE467 OXA467 PGW467 PQS467 QAO467 QKK467 QUG467 REC467 RNY467 RXU467 SHQ467 SRM467 TBI467 TLE467 TVA467 UEW467 UOS467 UYO467 VIK467 VSG467 WCC467 WVU507 M507 JI507 TE507 ADA507 AMW507 AWS507 BGO507 BQK507 CAG507 CKC507 CTY507 DDU507 DNQ507 DXM507 EHI507 ERE507 FBA507 FKW507 FUS507 GEO507 GOK507 GYG507 HIC507 HRY507 IBU507 ILQ507 IVM507 JFI507 JPE507 JZA507 KIW507 KSS507 LCO507 LMK507 LWG507 MGC507 MPY507 MZU507 NJQ507 NTM507 ODI507 ONE507 OXA507 PGW507 PQS507 QAO507 QKK507 QUG507 REC507 RNY507 RXU507 SHQ507 SRM507 TBI507 TLE507 TVA507 UEW507 UOS507 UYO507 VIK507 VSG507 WCC507 WVU547 M547 JI547 TE547 ADA547 AMW547 AWS547 BGO547 BQK547 CAG547 CKC547 CTY547 DDU547 DNQ547 DXM547 EHI547 ERE547 FBA547 FKW547 FUS547 GEO547 GOK547 GYG547 HIC547 HRY547 IBU547 ILQ547 IVM547 JFI547 JPE547 JZA547 KIW547 KSS547 LCO547 LMK547 LWG547 MGC547 MPY547 MZU547 NJQ547 NTM547 ODI547 ONE547 OXA547 PGW547 PQS547 QAO547 QKK547 QUG547 REC547 RNY547 RXU547 SHQ547 SRM547 TBI547 TLE547 TVA547 UEW547 UOS547 UYO547 VIK547 VSG547 WCC547 WVU587 M587 JI587 TE587 ADA587 AMW587 AWS587 BGO587 BQK587 CAG587 CKC587 CTY587 DDU587 DNQ587 DXM587 EHI587 ERE587 FBA587 FKW587 FUS587 GEO587 GOK587 GYG587 HIC587 HRY587 IBU587 ILQ587 IVM587 JFI587 JPE587 JZA587 KIW587 KSS587 LCO587 LMK587 LWG587 MGC587 MPY587 MZU587 NJQ587 NTM587 ODI587 ONE587 OXA587 PGW587 PQS587 QAO587 QKK587 QUG587 REC587 RNY587 RXU587 SHQ587 SRM587 TBI587 TLE587 TVA587 UEW587 UOS587 UYO587 VIK587 VSG587 WCC587 WVU627 M627 JI627 TE627 ADA627 AMW627 AWS627 BGO627 BQK627 CAG627 CKC627 CTY627 DDU627 DNQ627 DXM627 EHI627 ERE627 FBA627 FKW627 FUS627 GEO627 GOK627 GYG627 HIC627 HRY627 IBU627 ILQ627 IVM627 JFI627 JPE627 JZA627 KIW627 KSS627 LCO627 LMK627 LWG627 MGC627 MPY627 MZU627 NJQ627 NTM627 ODI627 ONE627 OXA627 PGW627 PQS627 QAO627 QKK627 QUG627 REC627 RNY627 RXU627 SHQ627 SRM627 TBI627 TLE627 TVA627 UEW627 UOS627 UYO627 VIK627 VSG627 WCC627 WVU667 M667 JI667 TE667 ADA667 AMW667 AWS667 BGO667 BQK667 CAG667 CKC667 CTY667 DDU667 DNQ667 DXM667 EHI667 ERE667 FBA667 FKW667 FUS667 GEO667 GOK667 GYG667 HIC667 HRY667 IBU667 ILQ667 IVM667 JFI667 JPE667 JZA667 KIW667 KSS667 LCO667 LMK667 LWG667 MGC667 MPY667 MZU667 NJQ667 NTM667 ODI667 ONE667 OXA667 PGW667 PQS667 QAO667 QKK667 QUG667 REC667 RNY667 RXU667 SHQ667 SRM667 TBI667 TLE667 TVA667 UEW667 UOS667 UYO667 VIK667 VSG667 WCC667 KSS675 LCO675 LMK675 LWG675 MGC675 MPY675 MZU675 NJQ675 NTM675 ODI675 ONE675 OXA675 PGW675 PQS675 QAO675 QKK675 QUG675 REC675 RNY675 RXU675 SHQ675 SRM675 TBI675 TLE675 TVA675 UEW675 ILQ233 IVM233 JFI233 JPE233 JZA233 KIW233 KSS233 LCO233 LMK233 LWG233 MGC233 MPY233 MZU233 NJQ233 NTM233 ODI233 ONE233 OXA233 PGW233 PQS233 QAO233 QKK233 QUG233 REC233 RNY233 RXU233 SHQ233 SRM233 TBI233 TLE233 TVA233 UEW233 UOS233 UYO233 VIK233 VSG233 WCC233 WVU111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WVU151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WVU231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M113 JI113 TE113 ADA113 AMW113 AWS113 BGO113 BQK113 CAG113 CKC113 CTY113 DDU113 DNQ113 DXM113 EHI113 ERE113 FBA113 FKW113 FUS113 GEO113 GOK113 GYG113 HIC113 HRY113 IBU113 ILQ113 IVM113 JFI113 M153 JI153 TE153 ADA153 AMW153 AWS153 BGO153 BQK153 CAG153 CKC153 CTY153 DDU153 DNQ153 DXM153 EHI153 ERE153 FBA153 FKW153 FUS153 GEO153 GOK153 GYG153 HIC153 HRY153 IBU153 ILQ153 IVM153 JFI153 JPE153 JZA153 KIW153 KSS153 LCO153 LMK153 LWG153 WVU271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WVU311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WVU391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JI73 TE73 ADA73 AMW73 AWS73 BGO73 BQK73 CAG73 CKC73 CTY73 DDU73 DNQ73 DXM73 EHI73 ERE73 FBA73 FKW73 FUS73 GEO73 GOK73 GYG73 HIC73 HRY73 IBU73 ILQ73 IVM73 JFI73 JPE73 JZA73 JPE113 JZA113 KIW113 KSS113 LCO113 LMK113 LWG113 MGC113 MPY113 MZU113 NJQ113 NTM113 ODI113 ONE113 OXA113 PGW113 PQS113 QAO113 QKK113 QUG113 REC113 RNY113 RXU113 SHQ113 SRM113 TBI113 TLE113 TVA113 UEW113 UOS113 UYO113 VIK113 VSG113 WCC113 WVU431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WCC431 WVU471 M471 JI471 TE471 ADA471 AMW471 AWS471 BGO471 BQK471 CAG471 CKC471 CTY471 DDU471 DNQ471 DXM471 EHI471 ERE471 FBA471 FKW471 FUS471 GEO471 GOK471 GYG471 HIC471 HRY471 IBU471 ILQ471 IVM471 JFI471 JPE471 JZA471 KIW471 KSS471 LCO471 LMK471 LWG471 MGC471 MPY471 MZU471 NJQ471 NTM471 ODI471 ONE471 OXA471 PGW471 PQS471 QAO471 QKK471 QUG471 REC471 RNY471 RXU471 SHQ471 SRM471 TBI471 TLE471 TVA471 UEW471 UOS471 UYO471 VIK471 VSG471 WCC471 WVU511 M511 JI511 TE511 ADA511 AMW511 AWS511 BGO511 BQK511 CAG511 CKC511 CTY511 DDU511 DNQ511 DXM511 EHI511 ERE511 FBA511 FKW511 FUS511 GEO511 GOK511 GYG511 HIC511 HRY511 IBU511 ILQ511 IVM511 JFI511 JPE511 JZA511 KIW511 KSS511 LCO511 LMK511 LWG511 MGC511 MPY511 MZU511 NJQ511 NTM511 ODI511 ONE511 OXA511 PGW511 PQS511 QAO511 QKK511 QUG511 REC511 RNY511 RXU511 SHQ511 SRM511 TBI511 TLE511 TVA511 UEW511 UOS511 UYO511 VIK511 VSG511 WCC511 WVU635 M635 JI635 TE635 ADA635 AMW635 AWS635 BGO635 BQK635 CAG635 CKC635 CTY635 DDU635 DNQ635 DXM635 EHI635 ERE635 FBA635 FKW635 FUS635 GEO635 GOK635 GYG635 HIC635 HRY635 IBU635 ILQ635 IVM635 JFI635 JPE635 JZA635 KIW635 KSS635 LCO635 LMK635 LWG635 MGC635 MPY635 MZU635 NJQ635 NTM635 ODI635 ONE635 OXA635 PGW635 PQS635 QAO635 QKK635 QUG635 REC635 RNY635 RXU635 SHQ635 SRM635 TBI635 TLE635 TVA635 UEW635 UOS635 UYO635 VIK635 VSG635 WCC635 WVU591 M591 JI591 TE591 ADA591 AMW591 AWS591 BGO591 BQK591 CAG591 CKC591 CTY591 DDU591 DNQ591 DXM591 EHI591 ERE591 FBA591 FKW591 FUS591 GEO591 GOK591 GYG591 HIC591 HRY591 IBU591 ILQ591 IVM591 JFI591 JPE591 JZA591 KIW591 KSS591 LCO591 LMK591 LWG591 MGC591 MPY591 MZU591 NJQ591 NTM591 ODI591 ONE591 OXA591 PGW591 PQS591 QAO591 QKK591 QUG591 REC591 RNY591 RXU591 SHQ591 SRM591 TBI591 TLE591 TVA591 UEW591 UOS591 UYO591 VIK591 VSG591 WCC591 WVU631 M631 JI631 TE631 ADA631 AMW631 AWS631 BGO631 BQK631 CAG631 CKC631 CTY631 DDU631 DNQ631 DXM631 EHI631 ERE631 FBA631 FKW631 FUS631 GEO631 GOK631 GYG631 HIC631 HRY631 IBU631 ILQ631 IVM631 JFI631 JPE631 JZA631 KIW631 KSS631 LCO631 LMK631 LWG631 MGC631 MPY631 MZU631 NJQ631 NTM631 ODI631 ONE631 OXA631 PGW631 PQS631 QAO631 QKK631 QUG631 REC631 RNY631 RXU631 SHQ631 SRM631 TBI631 TLE631 TVA631 UEW631 UOS631 UYO631 VIK631 VSG631 WCC631 WVU671 M671 JI671 TE671 ADA671 AMW671 AWS671 BGO671 BQK671 CAG671 CKC671 CTY671 DDU671 DNQ671 DXM671 EHI671 ERE671 FBA671 FKW671 FUS671 GEO671 GOK671 GYG671 HIC671 HRY671 IBU671 ILQ671 IVM671 JFI671 JPE671 JZA671 KIW671 KSS671 LCO671 LMK671 LWG671 MGC671 MPY671 MZU671 NJQ671 NTM671 ODI671 ONE671 OXA671 PGW671 PQS671 QAO671 QKK671 QUG671 REC671 RNY671 RXU671 SHQ671 SRM671 TBI671 TLE671 TVA671 UEW671 UOS671 UYO671 VIK671 VSG671 WCC671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WVU69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WVU115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WVU109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WVU155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WVU149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WVU235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MGC153 MPY153 MZU153 NJQ153 NTM153 ODI153 ONE153 OXA153 PGW153 PQS153 QAO153 QKK153 QUG153 REC153 RNY153 RXU153 SHQ153 SRM153 TBI153 TLE153 TVA153 UEW153 UOS153 UYO153 VIK153 VSG153 WCC153 UOS675 UYO675 VIK675 VSG675 WCC675 WVU669 M669 JI669 TE669 ADA669 AMW669 AWS669 BGO669 BQK669 CAG669 CKC669 CTY669 DDU669 DNQ669 DXM669 EHI669 ERE669 FBA669 FKW669 FUS669 GEO669 GOK669 GYG669 HIC669 HRY669 IBU669 ILQ669 IVM669 JFI669 JPE669 JZA669 KSS669 LCO669 LMK669 LWG669 MGC669 MPY669 MZU669 NJQ669 NTM669 ODI669 ONE669 OXA669 PGW669 PQS669 QAO669 QKK669 QUG669 REC669 RNY669 RXU669 SHQ669 SRM669 TBI669 TLE669 TVA669 UEW669 UOS669 UYO669 VIK669 VSG669 WCC669 KIW73 KSS73 LCO73 LMK73 LWG73 MGC73 MPY73 MZU73 NJQ73 NTM73 ODI73 ONE73 OXA73 PGW73 PQS73 QAO73 QKK73 QUG73 REC73 RNY73 RXU73 SHQ73 SRM73 TBI73 TLE73 TVA73 UEW73 UOS73 UYO73 VIK73 VSG73 WCC73 WVU229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WVU275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WVU269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WVU315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WVU309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WVU395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JPE551 JZA551 KIW551 KSS551 LCO551 LMK551 LWG551 MGC551 MPY551 MZU551 NJQ551 NTM551 ODI551 ONE551 OXA551 PGW551 PQS551 QAO551 QKK551 QUG551 REC551 RNY551 RXU551 SHQ551 SRM551 TBI551 TLE551 TVA551 UEW551 UOS551 UYO551 VIK551 VSG551 WCC551 WVU629 M629 JI629 TE629 ADA629 AMW629 AWS629 BGO629 BQK629 CAG629 CKC629 CTY629 DDU629 DNQ629 DXM629 EHI629 ERE629 FBA629 FKW629 FUS629 GEO629 GOK629 GYG629 HIC629 HRY629 IBU629 ILQ629 IVM629 JFI629 WVU389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WVU435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VIK435 VSG435 WCC435 WVU429 M429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WCC429 WVU475 M475 JI475 TE475 ADA475 AMW475 AWS475 BGO475 BQK475 CAG475 CKC475 CTY475 DDU475 DNQ475 DXM475 EHI475 ERE475 FBA475 FKW475 FUS475 GEO475 GOK475 GYG475 HIC475 HRY475 IBU475 ILQ475 IVM475 JFI475 JPE475 JZA475 KIW475 KSS475 LCO475 LMK475 LWG475 MGC475 MPY475 MZU475 NJQ475 NTM475 ODI475 ONE475 OXA475 PGW475 PQS475 QAO475 QKK475 QUG475 REC475 RNY475 RXU475 SHQ475 SRM475 TBI475 TLE475 TVA475 UEW475 UOS475 UYO475 VIK475 VSG475 WCC475 WVU469 M469 JI469 TE469 ADA469 AMW469 AWS469 BGO469 BQK469 CAG469 CKC469 CTY469 DDU469 DNQ469 DXM469 EHI469 ERE469 FBA469 FKW469 FUS469 GEO469 GOK469 GYG469 HIC469 HRY469 IBU469 ILQ469 IVM469 JFI469 JPE469 JZA469 KIW469 KSS469 LCO469 LMK469 LWG469 MGC469 MPY469 MZU469 NJQ469 NTM469 ODI469 ONE469 OXA469 PGW469 PQS469 QAO469 QKK469 QUG469 REC469 RNY469 RXU469 SHQ469 SRM469 TBI469 TLE469 TVA469 UEW469 UOS469 UYO469 VIK469 VSG469 WCC469 WVU515 M515 JI515 TE515 ADA515 AMW515 AWS515 BGO515 BQK515 CAG515 CKC515 CTY515 DDU515 DNQ515 DXM515 EHI515 ERE515 FBA515 FKW515 FUS515 GEO515 GOK515 GYG515 HIC515 HRY515 IBU515 ILQ515 IVM515 JFI515 JPE515 JZA515 KIW515 KSS515 LCO515 LMK515 LWG515 MGC515 MPY515 MZU515 NJQ515 NTM515 ODI515 ONE515 OXA515 PGW515 PQS515 QAO515 QKK515 QUG515 REC515 RNY515 RXU515 SHQ515 SRM515 TBI515 TLE515 TVA515 UEW515 UOS515 UYO515 VIK515 VSG515 WCC515 WVU509 M509 JI509 TE509 ADA509 AMW509 AWS509 BGO509 BQK509 CAG509 CKC509 CTY509 DDU509 DNQ509 DXM509 EHI509 ERE509 FBA509 FKW509 FUS509 GEO509 GOK509 GYG509 HIC509 HRY509 IBU509 ILQ509 IVM509 JFI509 JPE509 JZA509 KIW509 KSS509 LCO509 LMK509 LWG509 MGC509 MPY509 MZU509 NJQ509 NTM509 ODI509 ONE509 OXA509 PGW509 PQS509 QAO509 QKK509 QUG509 REC509 RNY509 RXU509 SHQ509 SRM509 TBI509 TLE509 TVA509 UEW509 UOS509 UYO509 VIK509 VSG509 WCC509 WVU555 M555 JI555 TE555 ADA555 AMW555 AWS555 BGO555 BQK555 CAG555 CKC555 CTY555 DDU555 DNQ555 DXM555 EHI555 ERE555 FBA555 FKW555 FUS555 GEO555 GOK555 GYG555 HIC555 HRY555 IBU555 ILQ555 IVM555 JFI555 JPE555 JZA555 KIW555 KSS555 LCO555 LMK555 LWG555 MGC555 MPY555 MZU555 NJQ555 NTM555 ODI555 ONE555 OXA555 PGW555 PQS555 QAO555 QKK555 QUG555 REC555 RNY555 RXU555 SHQ555 SRM555 TBI555 TLE555 TVA555 UEW555 UOS555 UYO555 VIK555 VSG555 WCC555 WVU549 M549 JI549 TE549 ADA549 AMW549 AWS549 BGO549 BQK549 CAG549 CKC549 CTY549 DDU549 DNQ549 DXM549 EHI549 ERE549 FBA549 FKW549 FUS549 GEO549 GOK549 GYG549 HIC549 HRY549 IBU549 ILQ549 IVM549 JFI549 JPE549 JZA549 KIW549 KSS549 LCO549 LMK549 LWG549 MGC549 MPY549 MZU549 NJQ549 NTM549 ODI549 ONE549 OXA549 PGW549 PQS549 QAO549 QKK549 QUG549 REC549 RNY549 RXU549 SHQ549 SRM549 TBI549 TLE549 TVA549 UEW549 UOS549 UYO549 VIK549 VSG549 WCC549 WVU595 M595 JI595 TE595 ADA595 AMW595 AWS595 BGO595 BQK595 CAG595 CKC595 CTY595 DDU595 DNQ595 DXM595 EHI595 ERE595 FBA595 FKW595 FUS595 GEO595 GOK595 GYG595 HIC595 HRY595 IBU595 ILQ595 IVM595 JFI595 JPE595 JZA595 KIW595 KSS595 LCO595 LMK595 LWG595 MGC595 MPY595 MZU595 NJQ595 NTM595 ODI595 ONE595 OXA595 PGW595 PQS595 QAO595 QKK595 QUG595 REC595 RNY595 RXU595 SHQ595 SRM595 TBI595 TLE595 TVA595 UEW595 UOS595 UYO595 VIK595 VSG595 WCC595 WVU589 M589 JI589 TE589 ADA589 AMW589 AWS589 BGO589 BQK589 CAG589 CKC589 CTY589 DDU589 DNQ589 DXM589 EHI589 ERE589 FBA589 FKW589 FUS589 GEO589 GOK589 GYG589 HIC589 HRY589 IBU589 ILQ589 WLY77 WVU77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0"/>
  <sheetViews>
    <sheetView workbookViewId="0">
      <selection activeCell="A495" sqref="A495:XFD495"/>
    </sheetView>
  </sheetViews>
  <sheetFormatPr defaultRowHeight="12.75"/>
  <cols>
    <col min="1" max="16384" width="9.140625" style="224"/>
  </cols>
  <sheetData>
    <row r="1" spans="1:19">
      <c r="A1" s="1467" t="s">
        <v>3654</v>
      </c>
      <c r="B1" s="1468"/>
      <c r="C1" s="1468"/>
      <c r="D1" s="1468"/>
      <c r="E1" s="1468"/>
      <c r="F1" s="1468"/>
      <c r="G1" s="1468"/>
      <c r="H1" s="1468"/>
      <c r="I1" s="1468"/>
      <c r="J1" s="1468"/>
      <c r="K1" s="1468"/>
      <c r="L1" s="1468"/>
      <c r="M1" s="1468"/>
      <c r="N1" s="1468"/>
      <c r="O1" s="1468"/>
      <c r="P1" s="1468"/>
      <c r="Q1" s="1468"/>
      <c r="R1" s="1468"/>
      <c r="S1" s="1469"/>
    </row>
    <row r="2" spans="1:19" ht="18.75" customHeight="1">
      <c r="A2" s="1434" t="s">
        <v>3762</v>
      </c>
      <c r="B2" s="1435"/>
      <c r="C2" s="1435"/>
      <c r="D2" s="1435"/>
      <c r="E2" s="1435"/>
      <c r="F2" s="1435"/>
      <c r="G2" s="1435"/>
      <c r="H2" s="1435"/>
      <c r="I2" s="1435"/>
      <c r="J2" s="1435"/>
      <c r="K2" s="1435"/>
      <c r="L2" s="1435"/>
      <c r="M2" s="1435"/>
      <c r="N2" s="1435"/>
      <c r="O2" s="1435"/>
      <c r="P2" s="1435"/>
      <c r="Q2" s="1435"/>
      <c r="R2" s="1435"/>
      <c r="S2" s="1436"/>
    </row>
    <row r="3" spans="1:19">
      <c r="A3" s="1467" t="s">
        <v>1347</v>
      </c>
      <c r="B3" s="1468"/>
      <c r="C3" s="1468"/>
      <c r="D3" s="1468"/>
      <c r="E3" s="1468"/>
      <c r="F3" s="1468"/>
      <c r="G3" s="1468"/>
      <c r="H3" s="1468"/>
      <c r="I3" s="1468"/>
      <c r="J3" s="1468"/>
      <c r="K3" s="1468"/>
      <c r="L3" s="1468"/>
      <c r="M3" s="1468"/>
      <c r="N3" s="1468"/>
      <c r="O3" s="1468"/>
      <c r="P3" s="1468"/>
      <c r="Q3" s="1468"/>
      <c r="R3" s="1468"/>
      <c r="S3" s="1469"/>
    </row>
    <row r="4" spans="1:19">
      <c r="A4" s="1470" t="s">
        <v>1348</v>
      </c>
      <c r="B4" s="1471"/>
      <c r="C4" s="1471"/>
      <c r="D4" s="1471"/>
      <c r="E4" s="1471"/>
      <c r="F4" s="1471"/>
      <c r="G4" s="1471"/>
      <c r="H4" s="1471"/>
      <c r="I4" s="1471"/>
      <c r="J4" s="1471"/>
      <c r="K4" s="1471"/>
      <c r="L4" s="1471"/>
      <c r="M4" s="1471"/>
      <c r="N4" s="1471"/>
      <c r="O4" s="1471"/>
      <c r="P4" s="1471"/>
      <c r="Q4" s="1471"/>
      <c r="R4" s="1471"/>
      <c r="S4" s="1472"/>
    </row>
    <row r="5" spans="1:19">
      <c r="A5" s="1467" t="s">
        <v>1349</v>
      </c>
      <c r="B5" s="1468"/>
      <c r="C5" s="1468"/>
      <c r="D5" s="1468"/>
      <c r="E5" s="1468"/>
      <c r="F5" s="1468"/>
      <c r="G5" s="1468"/>
      <c r="H5" s="1468"/>
      <c r="I5" s="1468"/>
      <c r="J5" s="1468"/>
      <c r="K5" s="1468"/>
      <c r="L5" s="1468"/>
      <c r="M5" s="1468"/>
      <c r="N5" s="1468"/>
      <c r="O5" s="1468"/>
      <c r="P5" s="1468"/>
      <c r="Q5" s="1468"/>
      <c r="R5" s="1468"/>
      <c r="S5" s="1469"/>
    </row>
    <row r="6" spans="1:19">
      <c r="A6" s="1470" t="s">
        <v>1350</v>
      </c>
      <c r="B6" s="1471"/>
      <c r="C6" s="1471"/>
      <c r="D6" s="1471"/>
      <c r="E6" s="1471"/>
      <c r="F6" s="1471"/>
      <c r="G6" s="1471"/>
      <c r="H6" s="1471"/>
      <c r="I6" s="1471"/>
      <c r="J6" s="1471"/>
      <c r="K6" s="1471"/>
      <c r="L6" s="1471"/>
      <c r="M6" s="1471"/>
      <c r="N6" s="1471"/>
      <c r="O6" s="1471"/>
      <c r="P6" s="1471"/>
      <c r="Q6" s="1471"/>
      <c r="R6" s="1471"/>
      <c r="S6" s="1472"/>
    </row>
    <row r="7" spans="1:19">
      <c r="A7" s="1470" t="s">
        <v>1351</v>
      </c>
      <c r="B7" s="1471"/>
      <c r="C7" s="1471"/>
      <c r="D7" s="1471"/>
      <c r="E7" s="1471"/>
      <c r="F7" s="1471"/>
      <c r="G7" s="1471"/>
      <c r="H7" s="1471"/>
      <c r="I7" s="1471"/>
      <c r="J7" s="1471"/>
      <c r="K7" s="1471"/>
      <c r="L7" s="1471"/>
      <c r="M7" s="1471"/>
      <c r="N7" s="1471"/>
      <c r="O7" s="1471"/>
      <c r="P7" s="1471"/>
      <c r="Q7" s="1471"/>
      <c r="R7" s="1471"/>
      <c r="S7" s="1472"/>
    </row>
    <row r="8" spans="1:19">
      <c r="A8" s="1470" t="s">
        <v>1352</v>
      </c>
      <c r="B8" s="1471"/>
      <c r="C8" s="1471"/>
      <c r="D8" s="1471"/>
      <c r="E8" s="1471"/>
      <c r="F8" s="1471"/>
      <c r="G8" s="1471"/>
      <c r="H8" s="1471"/>
      <c r="I8" s="1471"/>
      <c r="J8" s="1471"/>
      <c r="K8" s="1471"/>
      <c r="L8" s="1471"/>
      <c r="M8" s="1471"/>
      <c r="N8" s="1471"/>
      <c r="O8" s="1471"/>
      <c r="P8" s="1471"/>
      <c r="Q8" s="1471"/>
      <c r="R8" s="1471"/>
      <c r="S8" s="1472"/>
    </row>
    <row r="9" spans="1:19">
      <c r="A9" s="1470" t="s">
        <v>1353</v>
      </c>
      <c r="B9" s="1471"/>
      <c r="C9" s="1471"/>
      <c r="D9" s="1471"/>
      <c r="E9" s="1471"/>
      <c r="F9" s="1471"/>
      <c r="G9" s="1471"/>
      <c r="H9" s="1471"/>
      <c r="I9" s="1471"/>
      <c r="J9" s="1471"/>
      <c r="K9" s="1471"/>
      <c r="L9" s="1471"/>
      <c r="M9" s="1471"/>
      <c r="N9" s="1471"/>
      <c r="O9" s="1471"/>
      <c r="P9" s="1471"/>
      <c r="Q9" s="1471"/>
      <c r="R9" s="1471"/>
      <c r="S9" s="1472"/>
    </row>
    <row r="10" spans="1:19" s="253" customFormat="1">
      <c r="A10" s="1458" t="s">
        <v>41</v>
      </c>
      <c r="B10" s="1459"/>
      <c r="C10" s="1460"/>
      <c r="D10" s="1458" t="s">
        <v>42</v>
      </c>
      <c r="E10" s="1460"/>
      <c r="F10" s="1458" t="s">
        <v>43</v>
      </c>
      <c r="G10" s="1459"/>
      <c r="H10" s="1460"/>
      <c r="I10" s="1458" t="s">
        <v>44</v>
      </c>
      <c r="J10" s="1460"/>
      <c r="K10" s="1458" t="s">
        <v>45</v>
      </c>
      <c r="L10" s="1459"/>
      <c r="M10" s="1459"/>
      <c r="N10" s="1460"/>
      <c r="O10" s="1458" t="s">
        <v>46</v>
      </c>
      <c r="P10" s="1459"/>
      <c r="Q10" s="1460"/>
      <c r="R10" s="1458" t="s">
        <v>47</v>
      </c>
      <c r="S10" s="1460"/>
    </row>
    <row r="11" spans="1:19">
      <c r="A11" s="1461" t="s">
        <v>48</v>
      </c>
      <c r="B11" s="1461" t="s">
        <v>49</v>
      </c>
      <c r="C11" s="1462" t="s">
        <v>50</v>
      </c>
      <c r="D11" s="1461" t="s">
        <v>51</v>
      </c>
      <c r="E11" s="1461" t="s">
        <v>52</v>
      </c>
      <c r="F11" s="1464" t="s">
        <v>53</v>
      </c>
      <c r="G11" s="1465"/>
      <c r="H11" s="1466"/>
      <c r="I11" s="1461" t="s">
        <v>54</v>
      </c>
      <c r="J11" s="1461" t="s">
        <v>55</v>
      </c>
      <c r="K11" s="1464" t="s">
        <v>56</v>
      </c>
      <c r="L11" s="1466"/>
      <c r="M11" s="1464" t="s">
        <v>57</v>
      </c>
      <c r="N11" s="1466"/>
      <c r="O11" s="1461" t="s">
        <v>58</v>
      </c>
      <c r="P11" s="1461" t="s">
        <v>59</v>
      </c>
      <c r="Q11" s="1461" t="s">
        <v>60</v>
      </c>
      <c r="R11" s="1461" t="s">
        <v>61</v>
      </c>
      <c r="S11" s="1461" t="s">
        <v>62</v>
      </c>
    </row>
    <row r="12" spans="1:19" ht="38.25">
      <c r="A12" s="1444"/>
      <c r="B12" s="1444"/>
      <c r="C12" s="1463"/>
      <c r="D12" s="1444"/>
      <c r="E12" s="1444"/>
      <c r="F12" s="155" t="s">
        <v>63</v>
      </c>
      <c r="G12" s="155" t="s">
        <v>64</v>
      </c>
      <c r="H12" s="155" t="s">
        <v>65</v>
      </c>
      <c r="I12" s="1444"/>
      <c r="J12" s="1444"/>
      <c r="K12" s="704" t="s">
        <v>66</v>
      </c>
      <c r="L12" s="704" t="s">
        <v>67</v>
      </c>
      <c r="M12" s="704" t="s">
        <v>68</v>
      </c>
      <c r="N12" s="704" t="s">
        <v>67</v>
      </c>
      <c r="O12" s="1444"/>
      <c r="P12" s="1444"/>
      <c r="Q12" s="1444"/>
      <c r="R12" s="1444"/>
      <c r="S12" s="1444"/>
    </row>
    <row r="13" spans="1:19">
      <c r="A13" s="1473" t="s">
        <v>69</v>
      </c>
      <c r="B13" s="1474"/>
      <c r="C13" s="1474"/>
      <c r="D13" s="1474"/>
      <c r="E13" s="1474"/>
      <c r="F13" s="1474"/>
      <c r="G13" s="1474"/>
      <c r="H13" s="1474"/>
      <c r="I13" s="1474"/>
      <c r="J13" s="1474"/>
      <c r="K13" s="1474"/>
      <c r="L13" s="1474"/>
      <c r="M13" s="1474"/>
      <c r="N13" s="1474"/>
      <c r="O13" s="1474"/>
      <c r="P13" s="1474"/>
      <c r="Q13" s="1474"/>
      <c r="R13" s="1474"/>
      <c r="S13" s="1475"/>
    </row>
    <row r="14" spans="1:19" s="242" customFormat="1">
      <c r="A14" s="171">
        <v>1</v>
      </c>
      <c r="B14" s="171">
        <v>3</v>
      </c>
      <c r="C14" s="171">
        <v>4</v>
      </c>
      <c r="D14" s="171">
        <v>2</v>
      </c>
      <c r="E14" s="171">
        <v>2</v>
      </c>
      <c r="F14" s="171">
        <v>1</v>
      </c>
      <c r="G14" s="171">
        <v>3</v>
      </c>
      <c r="H14" s="171">
        <v>0</v>
      </c>
      <c r="I14" s="171">
        <v>4</v>
      </c>
      <c r="J14" s="171">
        <v>0</v>
      </c>
      <c r="K14" s="171">
        <v>0</v>
      </c>
      <c r="L14" s="171">
        <v>0</v>
      </c>
      <c r="M14" s="171">
        <v>0</v>
      </c>
      <c r="N14" s="171">
        <v>0</v>
      </c>
      <c r="O14" s="171">
        <v>1</v>
      </c>
      <c r="P14" s="171">
        <v>3</v>
      </c>
      <c r="Q14" s="171">
        <v>0</v>
      </c>
      <c r="R14" s="171">
        <v>0</v>
      </c>
      <c r="S14" s="171">
        <v>0</v>
      </c>
    </row>
    <row r="15" spans="1:19">
      <c r="A15" s="1430" t="s">
        <v>70</v>
      </c>
      <c r="B15" s="1430"/>
      <c r="C15" s="1430"/>
      <c r="D15" s="1430"/>
      <c r="E15" s="1430"/>
      <c r="F15" s="1430"/>
      <c r="G15" s="1430"/>
      <c r="H15" s="1430"/>
      <c r="I15" s="1430"/>
      <c r="J15" s="1430"/>
      <c r="K15" s="1430"/>
      <c r="L15" s="1430"/>
      <c r="M15" s="1430"/>
      <c r="N15" s="1430"/>
      <c r="O15" s="1430"/>
      <c r="P15" s="1430"/>
      <c r="Q15" s="1430"/>
      <c r="R15" s="1430"/>
      <c r="S15" s="1430"/>
    </row>
    <row r="16" spans="1:19" s="242" customFormat="1">
      <c r="A16" s="171">
        <v>2</v>
      </c>
      <c r="B16" s="171">
        <v>5</v>
      </c>
      <c r="C16" s="171">
        <v>7</v>
      </c>
      <c r="D16" s="171">
        <v>2</v>
      </c>
      <c r="E16" s="171">
        <v>5</v>
      </c>
      <c r="F16" s="171">
        <v>1</v>
      </c>
      <c r="G16" s="171">
        <v>6</v>
      </c>
      <c r="H16" s="171">
        <v>0</v>
      </c>
      <c r="I16" s="171">
        <v>7</v>
      </c>
      <c r="J16" s="171">
        <v>0</v>
      </c>
      <c r="K16" s="171">
        <v>0</v>
      </c>
      <c r="L16" s="171">
        <v>0</v>
      </c>
      <c r="M16" s="171">
        <v>0</v>
      </c>
      <c r="N16" s="171">
        <v>0</v>
      </c>
      <c r="O16" s="171">
        <v>0</v>
      </c>
      <c r="P16" s="171">
        <v>7</v>
      </c>
      <c r="Q16" s="171">
        <v>0</v>
      </c>
      <c r="R16" s="171">
        <v>0</v>
      </c>
      <c r="S16" s="171">
        <v>0</v>
      </c>
    </row>
    <row r="17" spans="1:19">
      <c r="A17" s="1473" t="s">
        <v>71</v>
      </c>
      <c r="B17" s="1474"/>
      <c r="C17" s="1474"/>
      <c r="D17" s="1474"/>
      <c r="E17" s="1474"/>
      <c r="F17" s="1474"/>
      <c r="G17" s="1474"/>
      <c r="H17" s="1474"/>
      <c r="I17" s="1474"/>
      <c r="J17" s="1474"/>
      <c r="K17" s="1474"/>
      <c r="L17" s="1474"/>
      <c r="M17" s="1474"/>
      <c r="N17" s="1474"/>
      <c r="O17" s="1474"/>
      <c r="P17" s="1474"/>
      <c r="Q17" s="1474"/>
      <c r="R17" s="1474"/>
      <c r="S17" s="1475"/>
    </row>
    <row r="18" spans="1:19" s="765" customFormat="1">
      <c r="A18" s="358">
        <v>1</v>
      </c>
      <c r="B18" s="358">
        <v>2</v>
      </c>
      <c r="C18" s="358">
        <v>3</v>
      </c>
      <c r="D18" s="358">
        <v>2</v>
      </c>
      <c r="E18" s="358">
        <v>1</v>
      </c>
      <c r="F18" s="358">
        <v>3</v>
      </c>
      <c r="G18" s="358">
        <v>0</v>
      </c>
      <c r="H18" s="358">
        <v>0</v>
      </c>
      <c r="I18" s="358">
        <v>3</v>
      </c>
      <c r="J18" s="358">
        <v>0</v>
      </c>
      <c r="K18" s="358">
        <v>0</v>
      </c>
      <c r="L18" s="358">
        <v>0</v>
      </c>
      <c r="M18" s="358">
        <v>0</v>
      </c>
      <c r="N18" s="358">
        <v>0</v>
      </c>
      <c r="O18" s="358">
        <v>0</v>
      </c>
      <c r="P18" s="358">
        <v>3</v>
      </c>
      <c r="Q18" s="358">
        <v>0</v>
      </c>
      <c r="R18" s="358">
        <v>0</v>
      </c>
      <c r="S18" s="358">
        <v>0</v>
      </c>
    </row>
    <row r="19" spans="1:19">
      <c r="A19" s="1473" t="s">
        <v>72</v>
      </c>
      <c r="B19" s="1474"/>
      <c r="C19" s="1474"/>
      <c r="D19" s="1474"/>
      <c r="E19" s="1474"/>
      <c r="F19" s="1474"/>
      <c r="G19" s="1474"/>
      <c r="H19" s="1474"/>
      <c r="I19" s="1474"/>
      <c r="J19" s="1474"/>
      <c r="K19" s="1474"/>
      <c r="L19" s="1474"/>
      <c r="M19" s="1474"/>
      <c r="N19" s="1474"/>
      <c r="O19" s="1474"/>
      <c r="P19" s="1474"/>
      <c r="Q19" s="1474"/>
      <c r="R19" s="1474"/>
      <c r="S19" s="1475"/>
    </row>
    <row r="20" spans="1:19" s="242" customFormat="1">
      <c r="A20" s="171">
        <v>0</v>
      </c>
      <c r="B20" s="171">
        <v>1</v>
      </c>
      <c r="C20" s="171">
        <v>1</v>
      </c>
      <c r="D20" s="171">
        <v>0</v>
      </c>
      <c r="E20" s="171">
        <v>1</v>
      </c>
      <c r="F20" s="171">
        <v>0</v>
      </c>
      <c r="G20" s="171">
        <v>1</v>
      </c>
      <c r="H20" s="171">
        <v>0</v>
      </c>
      <c r="I20" s="171">
        <v>1</v>
      </c>
      <c r="J20" s="171">
        <v>0</v>
      </c>
      <c r="K20" s="171">
        <v>0</v>
      </c>
      <c r="L20" s="171">
        <v>0</v>
      </c>
      <c r="M20" s="171">
        <v>0</v>
      </c>
      <c r="N20" s="171">
        <v>0</v>
      </c>
      <c r="O20" s="171">
        <v>0</v>
      </c>
      <c r="P20" s="171">
        <v>1</v>
      </c>
      <c r="Q20" s="171">
        <v>0</v>
      </c>
      <c r="R20" s="171">
        <v>0</v>
      </c>
      <c r="S20" s="171">
        <v>0</v>
      </c>
    </row>
    <row r="21" spans="1:19">
      <c r="A21" s="1473" t="s">
        <v>73</v>
      </c>
      <c r="B21" s="1474"/>
      <c r="C21" s="1474"/>
      <c r="D21" s="1474"/>
      <c r="E21" s="1474"/>
      <c r="F21" s="1474"/>
      <c r="G21" s="1474"/>
      <c r="H21" s="1474"/>
      <c r="I21" s="1474"/>
      <c r="J21" s="1474"/>
      <c r="K21" s="1474"/>
      <c r="L21" s="1474"/>
      <c r="M21" s="1474"/>
      <c r="N21" s="1474"/>
      <c r="O21" s="1474"/>
      <c r="P21" s="1474"/>
      <c r="Q21" s="1474"/>
      <c r="R21" s="1474"/>
      <c r="S21" s="1475"/>
    </row>
    <row r="22" spans="1:19" s="242" customFormat="1">
      <c r="A22" s="171">
        <v>0</v>
      </c>
      <c r="B22" s="171">
        <v>2</v>
      </c>
      <c r="C22" s="171">
        <v>2</v>
      </c>
      <c r="D22" s="171">
        <v>1</v>
      </c>
      <c r="E22" s="171">
        <v>1</v>
      </c>
      <c r="F22" s="171">
        <v>1</v>
      </c>
      <c r="G22" s="171">
        <v>1</v>
      </c>
      <c r="H22" s="171">
        <v>0</v>
      </c>
      <c r="I22" s="171">
        <v>2</v>
      </c>
      <c r="J22" s="171">
        <v>0</v>
      </c>
      <c r="K22" s="171">
        <v>0</v>
      </c>
      <c r="L22" s="171">
        <v>0</v>
      </c>
      <c r="M22" s="171">
        <v>0</v>
      </c>
      <c r="N22" s="171">
        <v>0</v>
      </c>
      <c r="O22" s="171">
        <v>0</v>
      </c>
      <c r="P22" s="171">
        <v>2</v>
      </c>
      <c r="Q22" s="171">
        <v>0</v>
      </c>
      <c r="R22" s="171">
        <v>0</v>
      </c>
      <c r="S22" s="171">
        <v>0</v>
      </c>
    </row>
    <row r="23" spans="1:19">
      <c r="A23" s="1473" t="s">
        <v>74</v>
      </c>
      <c r="B23" s="1474"/>
      <c r="C23" s="1474"/>
      <c r="D23" s="1474"/>
      <c r="E23" s="1474"/>
      <c r="F23" s="1474"/>
      <c r="G23" s="1474"/>
      <c r="H23" s="1474"/>
      <c r="I23" s="1474"/>
      <c r="J23" s="1474"/>
      <c r="K23" s="1474"/>
      <c r="L23" s="1474"/>
      <c r="M23" s="1474"/>
      <c r="N23" s="1474"/>
      <c r="O23" s="1474"/>
      <c r="P23" s="1474"/>
      <c r="Q23" s="1474"/>
      <c r="R23" s="1474"/>
      <c r="S23" s="1475"/>
    </row>
    <row r="24" spans="1:19">
      <c r="A24" s="171">
        <v>1</v>
      </c>
      <c r="B24" s="171">
        <v>2</v>
      </c>
      <c r="C24" s="171">
        <v>3</v>
      </c>
      <c r="D24" s="171">
        <v>0</v>
      </c>
      <c r="E24" s="171">
        <v>3</v>
      </c>
      <c r="F24" s="171">
        <v>0</v>
      </c>
      <c r="G24" s="171">
        <v>3</v>
      </c>
      <c r="H24" s="171">
        <v>0</v>
      </c>
      <c r="I24" s="171">
        <v>3</v>
      </c>
      <c r="J24" s="171">
        <v>0</v>
      </c>
      <c r="K24" s="171">
        <v>0</v>
      </c>
      <c r="L24" s="171">
        <v>0</v>
      </c>
      <c r="M24" s="171">
        <v>0</v>
      </c>
      <c r="N24" s="171">
        <v>0</v>
      </c>
      <c r="O24" s="171">
        <v>1</v>
      </c>
      <c r="P24" s="171">
        <v>2</v>
      </c>
      <c r="Q24" s="171">
        <v>0</v>
      </c>
      <c r="R24" s="171">
        <v>0</v>
      </c>
      <c r="S24" s="171">
        <v>0</v>
      </c>
    </row>
    <row r="25" spans="1:19">
      <c r="A25" s="1473" t="s">
        <v>75</v>
      </c>
      <c r="B25" s="1474"/>
      <c r="C25" s="1474"/>
      <c r="D25" s="1474"/>
      <c r="E25" s="1474"/>
      <c r="F25" s="1474"/>
      <c r="G25" s="1474"/>
      <c r="H25" s="1474"/>
      <c r="I25" s="1474"/>
      <c r="J25" s="1474"/>
      <c r="K25" s="1474"/>
      <c r="L25" s="1474"/>
      <c r="M25" s="1474"/>
      <c r="N25" s="1474"/>
      <c r="O25" s="1474"/>
      <c r="P25" s="1474"/>
      <c r="Q25" s="1474"/>
      <c r="R25" s="1474"/>
      <c r="S25" s="1475"/>
    </row>
    <row r="26" spans="1:19" s="242" customFormat="1">
      <c r="A26" s="171">
        <v>0</v>
      </c>
      <c r="B26" s="171">
        <v>1</v>
      </c>
      <c r="C26" s="171">
        <v>1</v>
      </c>
      <c r="D26" s="171">
        <v>0</v>
      </c>
      <c r="E26" s="171">
        <v>1</v>
      </c>
      <c r="F26" s="171">
        <v>0</v>
      </c>
      <c r="G26" s="171">
        <v>1</v>
      </c>
      <c r="H26" s="171">
        <v>0</v>
      </c>
      <c r="I26" s="171">
        <v>1</v>
      </c>
      <c r="J26" s="171">
        <v>0</v>
      </c>
      <c r="K26" s="171">
        <v>0</v>
      </c>
      <c r="L26" s="171">
        <v>0</v>
      </c>
      <c r="M26" s="171">
        <v>0</v>
      </c>
      <c r="N26" s="171">
        <v>0</v>
      </c>
      <c r="O26" s="171">
        <v>0</v>
      </c>
      <c r="P26" s="171">
        <v>1</v>
      </c>
      <c r="Q26" s="171">
        <v>0</v>
      </c>
      <c r="R26" s="171">
        <v>0</v>
      </c>
      <c r="S26" s="171">
        <v>0</v>
      </c>
    </row>
    <row r="27" spans="1:19">
      <c r="A27" s="1473" t="s">
        <v>76</v>
      </c>
      <c r="B27" s="1474"/>
      <c r="C27" s="1474"/>
      <c r="D27" s="1474"/>
      <c r="E27" s="1474"/>
      <c r="F27" s="1474"/>
      <c r="G27" s="1474"/>
      <c r="H27" s="1474"/>
      <c r="I27" s="1474"/>
      <c r="J27" s="1474"/>
      <c r="K27" s="1474"/>
      <c r="L27" s="1474"/>
      <c r="M27" s="1474"/>
      <c r="N27" s="1474"/>
      <c r="O27" s="1474"/>
      <c r="P27" s="1474"/>
      <c r="Q27" s="1474"/>
      <c r="R27" s="1474"/>
      <c r="S27" s="1475"/>
    </row>
    <row r="28" spans="1:19" s="242" customFormat="1">
      <c r="A28" s="171">
        <v>2</v>
      </c>
      <c r="B28" s="171">
        <v>3</v>
      </c>
      <c r="C28" s="171">
        <v>5</v>
      </c>
      <c r="D28" s="171">
        <v>2</v>
      </c>
      <c r="E28" s="171">
        <v>3</v>
      </c>
      <c r="F28" s="171">
        <v>3</v>
      </c>
      <c r="G28" s="171">
        <v>2</v>
      </c>
      <c r="H28" s="171">
        <v>0</v>
      </c>
      <c r="I28" s="171">
        <v>5</v>
      </c>
      <c r="J28" s="171">
        <v>0</v>
      </c>
      <c r="K28" s="171">
        <v>0</v>
      </c>
      <c r="L28" s="171">
        <v>0</v>
      </c>
      <c r="M28" s="171">
        <v>0</v>
      </c>
      <c r="N28" s="171">
        <v>0</v>
      </c>
      <c r="O28" s="171">
        <v>0</v>
      </c>
      <c r="P28" s="171">
        <v>5</v>
      </c>
      <c r="Q28" s="171">
        <v>0</v>
      </c>
      <c r="R28" s="171">
        <v>0</v>
      </c>
      <c r="S28" s="171">
        <v>0</v>
      </c>
    </row>
    <row r="29" spans="1:19">
      <c r="A29" s="1430" t="s">
        <v>77</v>
      </c>
      <c r="B29" s="1430"/>
      <c r="C29" s="1430"/>
      <c r="D29" s="1430"/>
      <c r="E29" s="1430"/>
      <c r="F29" s="1430"/>
      <c r="G29" s="1430"/>
      <c r="H29" s="1430"/>
      <c r="I29" s="1430"/>
      <c r="J29" s="1430"/>
      <c r="K29" s="1430"/>
      <c r="L29" s="1430"/>
      <c r="M29" s="1430"/>
      <c r="N29" s="1430"/>
      <c r="O29" s="1430"/>
      <c r="P29" s="1430"/>
      <c r="Q29" s="1430"/>
      <c r="R29" s="1430"/>
      <c r="S29" s="1430"/>
    </row>
    <row r="30" spans="1:19" s="242" customFormat="1">
      <c r="A30" s="171">
        <v>0</v>
      </c>
      <c r="B30" s="171">
        <v>0</v>
      </c>
      <c r="C30" s="171">
        <v>0</v>
      </c>
      <c r="D30" s="171">
        <v>0</v>
      </c>
      <c r="E30" s="171">
        <v>0</v>
      </c>
      <c r="F30" s="171">
        <v>0</v>
      </c>
      <c r="G30" s="171">
        <v>0</v>
      </c>
      <c r="H30" s="171">
        <v>0</v>
      </c>
      <c r="I30" s="171">
        <v>0</v>
      </c>
      <c r="J30" s="171">
        <v>0</v>
      </c>
      <c r="K30" s="171">
        <v>0</v>
      </c>
      <c r="L30" s="171">
        <v>0</v>
      </c>
      <c r="M30" s="171">
        <v>0</v>
      </c>
      <c r="N30" s="171">
        <v>0</v>
      </c>
      <c r="O30" s="171">
        <v>0</v>
      </c>
      <c r="P30" s="171">
        <v>0</v>
      </c>
      <c r="Q30" s="171">
        <v>0</v>
      </c>
      <c r="R30" s="171">
        <v>0</v>
      </c>
      <c r="S30" s="171">
        <v>0</v>
      </c>
    </row>
    <row r="31" spans="1:19">
      <c r="A31" s="1477" t="s">
        <v>78</v>
      </c>
      <c r="B31" s="1478"/>
      <c r="C31" s="1478"/>
      <c r="D31" s="1478"/>
      <c r="E31" s="1478"/>
      <c r="F31" s="1478"/>
      <c r="G31" s="1478"/>
      <c r="H31" s="1478"/>
      <c r="I31" s="1478"/>
      <c r="J31" s="1478"/>
      <c r="K31" s="1478"/>
      <c r="L31" s="1478"/>
      <c r="M31" s="1478"/>
      <c r="N31" s="1478"/>
      <c r="O31" s="1478"/>
      <c r="P31" s="1478"/>
      <c r="Q31" s="1478"/>
      <c r="R31" s="1478"/>
      <c r="S31" s="1479"/>
    </row>
    <row r="32" spans="1:19" s="242" customFormat="1">
      <c r="A32" s="171">
        <v>0</v>
      </c>
      <c r="B32" s="171">
        <v>2</v>
      </c>
      <c r="C32" s="171">
        <v>2</v>
      </c>
      <c r="D32" s="171">
        <v>1</v>
      </c>
      <c r="E32" s="171">
        <v>1</v>
      </c>
      <c r="F32" s="171">
        <v>0</v>
      </c>
      <c r="G32" s="171">
        <v>2</v>
      </c>
      <c r="H32" s="171">
        <v>0</v>
      </c>
      <c r="I32" s="171">
        <v>2</v>
      </c>
      <c r="J32" s="171">
        <v>0</v>
      </c>
      <c r="K32" s="171">
        <v>0</v>
      </c>
      <c r="L32" s="171">
        <v>0</v>
      </c>
      <c r="M32" s="171">
        <v>0</v>
      </c>
      <c r="N32" s="171">
        <v>0</v>
      </c>
      <c r="O32" s="171">
        <v>0</v>
      </c>
      <c r="P32" s="171">
        <v>2</v>
      </c>
      <c r="Q32" s="171">
        <v>0</v>
      </c>
      <c r="R32" s="171">
        <v>0</v>
      </c>
      <c r="S32" s="171">
        <v>0</v>
      </c>
    </row>
    <row r="33" spans="1:19">
      <c r="A33" s="1477" t="s">
        <v>79</v>
      </c>
      <c r="B33" s="1478"/>
      <c r="C33" s="1478"/>
      <c r="D33" s="1478"/>
      <c r="E33" s="1478"/>
      <c r="F33" s="1478"/>
      <c r="G33" s="1478"/>
      <c r="H33" s="1478"/>
      <c r="I33" s="1478"/>
      <c r="J33" s="1478"/>
      <c r="K33" s="1478"/>
      <c r="L33" s="1478"/>
      <c r="M33" s="1478"/>
      <c r="N33" s="1478"/>
      <c r="O33" s="1478"/>
      <c r="P33" s="1478"/>
      <c r="Q33" s="1478"/>
      <c r="R33" s="1478"/>
      <c r="S33" s="1479"/>
    </row>
    <row r="34" spans="1:19" s="242" customFormat="1">
      <c r="A34" s="171">
        <v>0</v>
      </c>
      <c r="B34" s="171">
        <v>2</v>
      </c>
      <c r="C34" s="171">
        <v>2</v>
      </c>
      <c r="D34" s="171">
        <v>1</v>
      </c>
      <c r="E34" s="171">
        <v>1</v>
      </c>
      <c r="F34" s="171">
        <v>0</v>
      </c>
      <c r="G34" s="171">
        <v>2</v>
      </c>
      <c r="H34" s="171">
        <v>0</v>
      </c>
      <c r="I34" s="171">
        <v>2</v>
      </c>
      <c r="J34" s="171">
        <v>0</v>
      </c>
      <c r="K34" s="171">
        <v>0</v>
      </c>
      <c r="L34" s="171">
        <v>0</v>
      </c>
      <c r="M34" s="171">
        <v>0</v>
      </c>
      <c r="N34" s="171">
        <v>0</v>
      </c>
      <c r="O34" s="171">
        <v>0</v>
      </c>
      <c r="P34" s="171">
        <v>2</v>
      </c>
      <c r="Q34" s="171">
        <v>0</v>
      </c>
      <c r="R34" s="171">
        <v>0</v>
      </c>
      <c r="S34" s="171">
        <v>0</v>
      </c>
    </row>
    <row r="35" spans="1:19">
      <c r="A35" s="1477" t="s">
        <v>80</v>
      </c>
      <c r="B35" s="1478"/>
      <c r="C35" s="1478"/>
      <c r="D35" s="1478"/>
      <c r="E35" s="1478"/>
      <c r="F35" s="1478"/>
      <c r="G35" s="1478"/>
      <c r="H35" s="1478"/>
      <c r="I35" s="1478"/>
      <c r="J35" s="1478"/>
      <c r="K35" s="1478"/>
      <c r="L35" s="1478"/>
      <c r="M35" s="1478"/>
      <c r="N35" s="1478"/>
      <c r="O35" s="1478"/>
      <c r="P35" s="1478"/>
      <c r="Q35" s="1478"/>
      <c r="R35" s="1478"/>
      <c r="S35" s="1479"/>
    </row>
    <row r="36" spans="1:19" s="242" customFormat="1">
      <c r="A36" s="171">
        <v>0</v>
      </c>
      <c r="B36" s="171">
        <v>2</v>
      </c>
      <c r="C36" s="171">
        <v>2</v>
      </c>
      <c r="D36" s="171">
        <v>0</v>
      </c>
      <c r="E36" s="171">
        <v>2</v>
      </c>
      <c r="F36" s="171">
        <v>0</v>
      </c>
      <c r="G36" s="171">
        <v>2</v>
      </c>
      <c r="H36" s="171">
        <v>0</v>
      </c>
      <c r="I36" s="171">
        <v>2</v>
      </c>
      <c r="J36" s="171">
        <v>0</v>
      </c>
      <c r="K36" s="171">
        <v>0</v>
      </c>
      <c r="L36" s="171">
        <v>0</v>
      </c>
      <c r="M36" s="171">
        <v>0</v>
      </c>
      <c r="N36" s="171">
        <v>0</v>
      </c>
      <c r="O36" s="171">
        <v>0</v>
      </c>
      <c r="P36" s="171">
        <v>2</v>
      </c>
      <c r="Q36" s="171">
        <v>0</v>
      </c>
      <c r="R36" s="171">
        <v>0</v>
      </c>
      <c r="S36" s="171">
        <v>0</v>
      </c>
    </row>
    <row r="37" spans="1:19" s="220" customFormat="1">
      <c r="A37" s="1476" t="s">
        <v>3653</v>
      </c>
      <c r="B37" s="1476"/>
      <c r="C37" s="1476"/>
      <c r="D37" s="1476"/>
      <c r="E37" s="1476"/>
      <c r="F37" s="1476"/>
      <c r="G37" s="1476"/>
      <c r="H37" s="1476"/>
      <c r="I37" s="1476"/>
      <c r="J37" s="1476"/>
      <c r="K37" s="1476"/>
      <c r="L37" s="1476"/>
      <c r="M37" s="1476"/>
      <c r="N37" s="1476"/>
      <c r="O37" s="1476"/>
      <c r="P37" s="1476"/>
      <c r="Q37" s="1476"/>
      <c r="R37" s="1476"/>
      <c r="S37" s="1476"/>
    </row>
    <row r="38" spans="1:19" s="242" customFormat="1">
      <c r="A38" s="171">
        <f>SUM(A36,A34,A32,A30,A28,A26,A24,A22,A20,A18,A16,A14)</f>
        <v>7</v>
      </c>
      <c r="B38" s="171">
        <f t="shared" ref="B38:S38" si="0">SUM(B36,B34,B32,B30,B28,B26,B24,B22,B20,B18,B16,B14)</f>
        <v>25</v>
      </c>
      <c r="C38" s="171">
        <f t="shared" si="0"/>
        <v>32</v>
      </c>
      <c r="D38" s="171">
        <f t="shared" si="0"/>
        <v>11</v>
      </c>
      <c r="E38" s="171">
        <f t="shared" si="0"/>
        <v>21</v>
      </c>
      <c r="F38" s="171">
        <f t="shared" si="0"/>
        <v>9</v>
      </c>
      <c r="G38" s="171">
        <f t="shared" si="0"/>
        <v>23</v>
      </c>
      <c r="H38" s="171">
        <f t="shared" si="0"/>
        <v>0</v>
      </c>
      <c r="I38" s="171">
        <f t="shared" si="0"/>
        <v>32</v>
      </c>
      <c r="J38" s="171">
        <f t="shared" si="0"/>
        <v>0</v>
      </c>
      <c r="K38" s="171">
        <f t="shared" si="0"/>
        <v>0</v>
      </c>
      <c r="L38" s="171">
        <f t="shared" si="0"/>
        <v>0</v>
      </c>
      <c r="M38" s="171">
        <f t="shared" si="0"/>
        <v>0</v>
      </c>
      <c r="N38" s="171">
        <f t="shared" si="0"/>
        <v>0</v>
      </c>
      <c r="O38" s="171">
        <f t="shared" si="0"/>
        <v>2</v>
      </c>
      <c r="P38" s="171">
        <f t="shared" si="0"/>
        <v>30</v>
      </c>
      <c r="Q38" s="171">
        <f t="shared" si="0"/>
        <v>0</v>
      </c>
      <c r="R38" s="171">
        <f t="shared" si="0"/>
        <v>0</v>
      </c>
      <c r="S38" s="171">
        <f t="shared" si="0"/>
        <v>0</v>
      </c>
    </row>
    <row r="39" spans="1:19">
      <c r="A39" s="221"/>
      <c r="B39" s="221"/>
      <c r="C39" s="221"/>
      <c r="D39" s="221"/>
      <c r="E39" s="221"/>
      <c r="F39" s="221"/>
      <c r="G39" s="221"/>
      <c r="H39" s="221"/>
      <c r="I39" s="221"/>
      <c r="J39" s="221"/>
      <c r="K39" s="221"/>
      <c r="L39" s="221"/>
      <c r="M39" s="221"/>
      <c r="N39" s="221"/>
      <c r="O39" s="221"/>
      <c r="P39" s="221"/>
      <c r="Q39" s="221"/>
      <c r="R39" s="221"/>
      <c r="S39" s="221"/>
    </row>
    <row r="40" spans="1:19" s="706" customFormat="1" ht="20.25" customHeight="1">
      <c r="A40" s="1434" t="s">
        <v>3763</v>
      </c>
      <c r="B40" s="1435"/>
      <c r="C40" s="1435"/>
      <c r="D40" s="1435"/>
      <c r="E40" s="1435"/>
      <c r="F40" s="1435"/>
      <c r="G40" s="1435"/>
      <c r="H40" s="1435"/>
      <c r="I40" s="1435"/>
      <c r="J40" s="1435"/>
      <c r="K40" s="1435"/>
      <c r="L40" s="1435"/>
      <c r="M40" s="1435"/>
      <c r="N40" s="1435"/>
      <c r="O40" s="1435"/>
      <c r="P40" s="1435"/>
      <c r="Q40" s="1435"/>
      <c r="R40" s="1435"/>
      <c r="S40" s="1436"/>
    </row>
    <row r="41" spans="1:19" s="706" customFormat="1">
      <c r="A41" s="1437" t="s">
        <v>3654</v>
      </c>
      <c r="B41" s="1437"/>
      <c r="C41" s="1437"/>
      <c r="D41" s="1437"/>
      <c r="E41" s="1437"/>
      <c r="F41" s="1437"/>
      <c r="G41" s="1437"/>
      <c r="H41" s="1437"/>
      <c r="I41" s="1437"/>
      <c r="J41" s="1437"/>
      <c r="K41" s="1437"/>
      <c r="L41" s="1437"/>
      <c r="M41" s="1437"/>
      <c r="N41" s="1437"/>
      <c r="O41" s="1437"/>
      <c r="P41" s="1438"/>
      <c r="Q41" s="1438"/>
      <c r="R41" s="1438"/>
      <c r="S41" s="1438"/>
    </row>
    <row r="42" spans="1:19" s="706" customFormat="1">
      <c r="A42" s="1437" t="s">
        <v>3257</v>
      </c>
      <c r="B42" s="1437"/>
      <c r="C42" s="1437"/>
      <c r="D42" s="1437"/>
      <c r="E42" s="1437"/>
      <c r="F42" s="1437"/>
      <c r="G42" s="1437"/>
      <c r="H42" s="1437"/>
      <c r="I42" s="1437"/>
      <c r="J42" s="1437"/>
      <c r="K42" s="1437"/>
      <c r="L42" s="1437"/>
      <c r="M42" s="1437"/>
      <c r="N42" s="1437"/>
      <c r="O42" s="1437"/>
      <c r="P42" s="1438"/>
      <c r="Q42" s="1438"/>
      <c r="R42" s="1438"/>
      <c r="S42" s="1438"/>
    </row>
    <row r="43" spans="1:19" s="706" customFormat="1">
      <c r="A43" s="1437" t="s">
        <v>3258</v>
      </c>
      <c r="B43" s="1437"/>
      <c r="C43" s="1437"/>
      <c r="D43" s="1437"/>
      <c r="E43" s="1437"/>
      <c r="F43" s="1437"/>
      <c r="G43" s="1437"/>
      <c r="H43" s="1437"/>
      <c r="I43" s="1437"/>
      <c r="J43" s="1437"/>
      <c r="K43" s="1437"/>
      <c r="L43" s="1437"/>
      <c r="M43" s="1437"/>
      <c r="N43" s="1437"/>
      <c r="O43" s="1437"/>
      <c r="P43" s="1438"/>
      <c r="Q43" s="1438"/>
      <c r="R43" s="1438"/>
      <c r="S43" s="1438"/>
    </row>
    <row r="44" spans="1:19" s="706" customFormat="1">
      <c r="A44" s="1439" t="s">
        <v>3259</v>
      </c>
      <c r="B44" s="1439"/>
      <c r="C44" s="1439"/>
      <c r="D44" s="1439"/>
      <c r="E44" s="1439"/>
      <c r="F44" s="1439"/>
      <c r="G44" s="1439"/>
      <c r="H44" s="1439"/>
      <c r="I44" s="1439"/>
      <c r="J44" s="1439"/>
      <c r="K44" s="1439"/>
      <c r="L44" s="1439"/>
      <c r="M44" s="1439"/>
      <c r="N44" s="1439"/>
      <c r="O44" s="1439"/>
      <c r="P44" s="1438"/>
      <c r="Q44" s="1438"/>
      <c r="R44" s="1438"/>
      <c r="S44" s="1438"/>
    </row>
    <row r="45" spans="1:19" s="706" customFormat="1">
      <c r="A45" s="1437" t="s">
        <v>3260</v>
      </c>
      <c r="B45" s="1437"/>
      <c r="C45" s="1437"/>
      <c r="D45" s="1437"/>
      <c r="E45" s="1437"/>
      <c r="F45" s="1437"/>
      <c r="G45" s="1437"/>
      <c r="H45" s="1437"/>
      <c r="I45" s="1437"/>
      <c r="J45" s="1437"/>
      <c r="K45" s="1437"/>
      <c r="L45" s="1437"/>
      <c r="M45" s="1437"/>
      <c r="N45" s="1437"/>
      <c r="O45" s="1437"/>
      <c r="P45" s="1438"/>
      <c r="Q45" s="1438"/>
      <c r="R45" s="1438"/>
      <c r="S45" s="1438"/>
    </row>
    <row r="46" spans="1:19" s="706" customFormat="1">
      <c r="A46" s="1439" t="s">
        <v>3261</v>
      </c>
      <c r="B46" s="1439"/>
      <c r="C46" s="1439"/>
      <c r="D46" s="1439"/>
      <c r="E46" s="1439"/>
      <c r="F46" s="1439"/>
      <c r="G46" s="1439"/>
      <c r="H46" s="1439"/>
      <c r="I46" s="1439"/>
      <c r="J46" s="1439"/>
      <c r="K46" s="1439"/>
      <c r="L46" s="1439"/>
      <c r="M46" s="1439"/>
      <c r="N46" s="1439"/>
      <c r="O46" s="1439"/>
      <c r="P46" s="1438"/>
      <c r="Q46" s="1438"/>
      <c r="R46" s="1438"/>
      <c r="S46" s="1438"/>
    </row>
    <row r="47" spans="1:19" s="706" customFormat="1">
      <c r="A47" s="1439" t="s">
        <v>3262</v>
      </c>
      <c r="B47" s="1439"/>
      <c r="C47" s="1439"/>
      <c r="D47" s="1439"/>
      <c r="E47" s="1439"/>
      <c r="F47" s="1439"/>
      <c r="G47" s="1439"/>
      <c r="H47" s="1439"/>
      <c r="I47" s="1439"/>
      <c r="J47" s="1439"/>
      <c r="K47" s="1439"/>
      <c r="L47" s="1439"/>
      <c r="M47" s="1439"/>
      <c r="N47" s="1439"/>
      <c r="O47" s="1439"/>
      <c r="P47" s="1438"/>
      <c r="Q47" s="1438"/>
      <c r="R47" s="1438"/>
      <c r="S47" s="1438"/>
    </row>
    <row r="48" spans="1:19" s="706" customFormat="1">
      <c r="A48" s="1439" t="s">
        <v>3263</v>
      </c>
      <c r="B48" s="1439"/>
      <c r="C48" s="1439"/>
      <c r="D48" s="1439"/>
      <c r="E48" s="1439"/>
      <c r="F48" s="1439"/>
      <c r="G48" s="1439"/>
      <c r="H48" s="1439"/>
      <c r="I48" s="1439"/>
      <c r="J48" s="1439"/>
      <c r="K48" s="1439"/>
      <c r="L48" s="1439"/>
      <c r="M48" s="1439"/>
      <c r="N48" s="1439"/>
      <c r="O48" s="1439"/>
      <c r="P48" s="1438"/>
      <c r="Q48" s="1438"/>
      <c r="R48" s="1438"/>
      <c r="S48" s="1438"/>
    </row>
    <row r="49" spans="1:19">
      <c r="A49" s="1439" t="s">
        <v>3264</v>
      </c>
      <c r="B49" s="1439"/>
      <c r="C49" s="1439"/>
      <c r="D49" s="1439"/>
      <c r="E49" s="1439"/>
      <c r="F49" s="1439"/>
      <c r="G49" s="1439"/>
      <c r="H49" s="1439"/>
      <c r="I49" s="1439"/>
      <c r="J49" s="1439"/>
      <c r="K49" s="1439"/>
      <c r="L49" s="1439"/>
      <c r="M49" s="1439"/>
      <c r="N49" s="1439"/>
      <c r="O49" s="1439"/>
      <c r="P49" s="1438"/>
      <c r="Q49" s="1438"/>
      <c r="R49" s="1438"/>
      <c r="S49" s="1438"/>
    </row>
    <row r="50" spans="1:19">
      <c r="A50" s="1431" t="s">
        <v>48</v>
      </c>
      <c r="B50" s="1431" t="s">
        <v>49</v>
      </c>
      <c r="C50" s="1433" t="s">
        <v>50</v>
      </c>
      <c r="D50" s="1431" t="s">
        <v>51</v>
      </c>
      <c r="E50" s="1431" t="s">
        <v>52</v>
      </c>
      <c r="F50" s="1431" t="s">
        <v>53</v>
      </c>
      <c r="G50" s="1431"/>
      <c r="H50" s="1431"/>
      <c r="I50" s="1431" t="s">
        <v>54</v>
      </c>
      <c r="J50" s="1431" t="s">
        <v>55</v>
      </c>
      <c r="K50" s="1431" t="s">
        <v>56</v>
      </c>
      <c r="L50" s="1431"/>
      <c r="M50" s="1431" t="s">
        <v>57</v>
      </c>
      <c r="N50" s="1431"/>
      <c r="O50" s="1431" t="s">
        <v>58</v>
      </c>
      <c r="P50" s="1431" t="s">
        <v>59</v>
      </c>
      <c r="Q50" s="1431" t="s">
        <v>60</v>
      </c>
      <c r="R50" s="1431" t="s">
        <v>61</v>
      </c>
      <c r="S50" s="1431" t="s">
        <v>62</v>
      </c>
    </row>
    <row r="51" spans="1:19" ht="38.25">
      <c r="A51" s="1431"/>
      <c r="B51" s="1431"/>
      <c r="C51" s="1433"/>
      <c r="D51" s="1431"/>
      <c r="E51" s="1431"/>
      <c r="F51" s="155" t="s">
        <v>63</v>
      </c>
      <c r="G51" s="155" t="s">
        <v>64</v>
      </c>
      <c r="H51" s="155" t="s">
        <v>65</v>
      </c>
      <c r="I51" s="1431"/>
      <c r="J51" s="1431"/>
      <c r="K51" s="704" t="s">
        <v>66</v>
      </c>
      <c r="L51" s="704" t="s">
        <v>67</v>
      </c>
      <c r="M51" s="704" t="s">
        <v>68</v>
      </c>
      <c r="N51" s="704" t="s">
        <v>67</v>
      </c>
      <c r="O51" s="1431"/>
      <c r="P51" s="1431"/>
      <c r="Q51" s="1431"/>
      <c r="R51" s="1431"/>
      <c r="S51" s="1431"/>
    </row>
    <row r="52" spans="1:19">
      <c r="A52" s="1430" t="s">
        <v>3726</v>
      </c>
      <c r="B52" s="1430"/>
      <c r="C52" s="1430"/>
      <c r="D52" s="1430"/>
      <c r="E52" s="1430"/>
      <c r="F52" s="1430"/>
      <c r="G52" s="1430"/>
      <c r="H52" s="1430"/>
      <c r="I52" s="1430"/>
      <c r="J52" s="1430"/>
      <c r="K52" s="1430"/>
      <c r="L52" s="1430"/>
      <c r="M52" s="1430"/>
      <c r="N52" s="1430"/>
      <c r="O52" s="1430"/>
      <c r="P52" s="1430"/>
      <c r="Q52" s="1430"/>
      <c r="R52" s="1430"/>
      <c r="S52" s="1430"/>
    </row>
    <row r="53" spans="1:19">
      <c r="A53" s="707"/>
      <c r="B53" s="708"/>
      <c r="C53" s="708"/>
      <c r="D53" s="708"/>
      <c r="E53" s="708"/>
      <c r="F53" s="708"/>
      <c r="G53" s="708"/>
      <c r="H53" s="708"/>
      <c r="I53" s="708"/>
      <c r="J53" s="708"/>
      <c r="K53" s="708"/>
      <c r="L53" s="708"/>
      <c r="M53" s="708"/>
      <c r="N53" s="708"/>
      <c r="O53" s="708"/>
      <c r="P53" s="708"/>
      <c r="Q53" s="708"/>
      <c r="R53" s="708"/>
      <c r="S53" s="708"/>
    </row>
    <row r="54" spans="1:19">
      <c r="A54" s="1430" t="s">
        <v>3777</v>
      </c>
      <c r="B54" s="1430"/>
      <c r="C54" s="1430"/>
      <c r="D54" s="1430"/>
      <c r="E54" s="1430"/>
      <c r="F54" s="1430"/>
      <c r="G54" s="1430"/>
      <c r="H54" s="1430"/>
      <c r="I54" s="1430"/>
      <c r="J54" s="1430"/>
      <c r="K54" s="1430"/>
      <c r="L54" s="1430"/>
      <c r="M54" s="1430"/>
      <c r="N54" s="1430"/>
      <c r="O54" s="1430"/>
      <c r="P54" s="1430"/>
      <c r="Q54" s="1430"/>
      <c r="R54" s="1430"/>
      <c r="S54" s="1430"/>
    </row>
    <row r="55" spans="1:19">
      <c r="A55" s="707"/>
      <c r="B55" s="705"/>
      <c r="C55" s="705"/>
      <c r="D55" s="705"/>
      <c r="E55" s="705"/>
      <c r="F55" s="705"/>
      <c r="G55" s="705"/>
      <c r="H55" s="705"/>
      <c r="I55" s="705"/>
      <c r="J55" s="705"/>
      <c r="K55" s="705"/>
      <c r="L55" s="705"/>
      <c r="M55" s="705"/>
      <c r="N55" s="705"/>
      <c r="O55" s="705"/>
      <c r="P55" s="705"/>
      <c r="Q55" s="705"/>
      <c r="R55" s="705"/>
      <c r="S55" s="705"/>
    </row>
    <row r="56" spans="1:19">
      <c r="A56" s="1430" t="s">
        <v>3865</v>
      </c>
      <c r="B56" s="1430"/>
      <c r="C56" s="1430"/>
      <c r="D56" s="1430"/>
      <c r="E56" s="1430"/>
      <c r="F56" s="1430"/>
      <c r="G56" s="1430"/>
      <c r="H56" s="1430"/>
      <c r="I56" s="1430"/>
      <c r="J56" s="1430"/>
      <c r="K56" s="1430"/>
      <c r="L56" s="1430"/>
      <c r="M56" s="1430"/>
      <c r="N56" s="1430"/>
      <c r="O56" s="1430"/>
      <c r="P56" s="1430"/>
      <c r="Q56" s="1430"/>
      <c r="R56" s="1430"/>
      <c r="S56" s="1430"/>
    </row>
    <row r="57" spans="1:19">
      <c r="A57" s="707"/>
      <c r="B57" s="705"/>
      <c r="C57" s="705"/>
      <c r="D57" s="705"/>
      <c r="E57" s="705"/>
      <c r="F57" s="705"/>
      <c r="G57" s="705"/>
      <c r="H57" s="705"/>
      <c r="I57" s="705"/>
      <c r="J57" s="705"/>
      <c r="K57" s="705"/>
      <c r="L57" s="705"/>
      <c r="M57" s="705"/>
      <c r="N57" s="705"/>
      <c r="O57" s="705"/>
      <c r="P57" s="705"/>
      <c r="Q57" s="705"/>
      <c r="R57" s="705"/>
      <c r="S57" s="705"/>
    </row>
    <row r="58" spans="1:19" s="706" customFormat="1">
      <c r="A58" s="1430" t="s">
        <v>3869</v>
      </c>
      <c r="B58" s="1430"/>
      <c r="C58" s="1430"/>
      <c r="D58" s="1430"/>
      <c r="E58" s="1430"/>
      <c r="F58" s="1430"/>
      <c r="G58" s="1430"/>
      <c r="H58" s="1430"/>
      <c r="I58" s="1430"/>
      <c r="J58" s="1430"/>
      <c r="K58" s="1430"/>
      <c r="L58" s="1430"/>
      <c r="M58" s="1430"/>
      <c r="N58" s="1430"/>
      <c r="O58" s="1430"/>
      <c r="P58" s="1430"/>
      <c r="Q58" s="1430"/>
      <c r="R58" s="1430"/>
      <c r="S58" s="1430"/>
    </row>
    <row r="59" spans="1:19" s="706" customFormat="1">
      <c r="A59" s="707"/>
      <c r="B59" s="705"/>
      <c r="C59" s="705"/>
      <c r="D59" s="705"/>
      <c r="E59" s="705"/>
      <c r="F59" s="705"/>
      <c r="G59" s="705"/>
      <c r="H59" s="705"/>
      <c r="I59" s="705"/>
      <c r="J59" s="705"/>
      <c r="K59" s="705"/>
      <c r="L59" s="705"/>
      <c r="M59" s="705"/>
      <c r="N59" s="705"/>
      <c r="O59" s="705"/>
      <c r="P59" s="705"/>
      <c r="Q59" s="705"/>
      <c r="R59" s="705"/>
      <c r="S59" s="705"/>
    </row>
    <row r="60" spans="1:19" s="706" customFormat="1">
      <c r="A60" s="1432" t="s">
        <v>3953</v>
      </c>
      <c r="B60" s="1432"/>
      <c r="C60" s="1432"/>
      <c r="D60" s="1432"/>
      <c r="E60" s="1432"/>
      <c r="F60" s="1432"/>
      <c r="G60" s="1432"/>
      <c r="H60" s="1432"/>
      <c r="I60" s="1432"/>
      <c r="J60" s="1432"/>
      <c r="K60" s="1432"/>
      <c r="L60" s="1432"/>
      <c r="M60" s="1432"/>
      <c r="N60" s="1432"/>
      <c r="O60" s="1432"/>
      <c r="P60" s="1432"/>
      <c r="Q60" s="1432"/>
      <c r="R60" s="1432"/>
      <c r="S60" s="1432"/>
    </row>
    <row r="61" spans="1:19" s="706" customFormat="1">
      <c r="A61" s="707"/>
      <c r="B61" s="705"/>
      <c r="C61" s="705"/>
      <c r="D61" s="705"/>
      <c r="E61" s="705"/>
      <c r="F61" s="705"/>
      <c r="G61" s="705"/>
      <c r="H61" s="705"/>
      <c r="I61" s="705"/>
      <c r="J61" s="705"/>
      <c r="K61" s="705"/>
      <c r="L61" s="705"/>
      <c r="M61" s="705"/>
      <c r="N61" s="705"/>
      <c r="O61" s="705"/>
      <c r="P61" s="705"/>
      <c r="Q61" s="705"/>
      <c r="R61" s="705"/>
      <c r="S61" s="705"/>
    </row>
    <row r="62" spans="1:19" s="706" customFormat="1">
      <c r="A62" s="1430" t="s">
        <v>3954</v>
      </c>
      <c r="B62" s="1430"/>
      <c r="C62" s="1430"/>
      <c r="D62" s="1430"/>
      <c r="E62" s="1430"/>
      <c r="F62" s="1430"/>
      <c r="G62" s="1430"/>
      <c r="H62" s="1430"/>
      <c r="I62" s="1430"/>
      <c r="J62" s="1430"/>
      <c r="K62" s="1430"/>
      <c r="L62" s="1430"/>
      <c r="M62" s="1430"/>
      <c r="N62" s="1430"/>
      <c r="O62" s="1430"/>
      <c r="P62" s="1430"/>
      <c r="Q62" s="1430"/>
      <c r="R62" s="1430"/>
      <c r="S62" s="1430"/>
    </row>
    <row r="63" spans="1:19" s="706" customFormat="1">
      <c r="A63" s="707"/>
      <c r="B63" s="705"/>
      <c r="C63" s="705"/>
      <c r="D63" s="705"/>
      <c r="E63" s="705"/>
      <c r="F63" s="705"/>
      <c r="G63" s="705"/>
      <c r="H63" s="705"/>
      <c r="I63" s="705"/>
      <c r="J63" s="705"/>
      <c r="K63" s="705"/>
      <c r="L63" s="705"/>
      <c r="M63" s="705"/>
      <c r="N63" s="705"/>
      <c r="O63" s="705"/>
      <c r="P63" s="705"/>
      <c r="Q63" s="705"/>
      <c r="R63" s="705"/>
      <c r="S63" s="705"/>
    </row>
    <row r="64" spans="1:19" s="706" customFormat="1">
      <c r="A64" s="1430" t="s">
        <v>3952</v>
      </c>
      <c r="B64" s="1430"/>
      <c r="C64" s="1430"/>
      <c r="D64" s="1430"/>
      <c r="E64" s="1430"/>
      <c r="F64" s="1430"/>
      <c r="G64" s="1430"/>
      <c r="H64" s="1430"/>
      <c r="I64" s="1430"/>
      <c r="J64" s="1430"/>
      <c r="K64" s="1430"/>
      <c r="L64" s="1430"/>
      <c r="M64" s="1430"/>
      <c r="N64" s="1430"/>
      <c r="O64" s="1430"/>
      <c r="P64" s="1430"/>
      <c r="Q64" s="1430"/>
      <c r="R64" s="1430"/>
      <c r="S64" s="1430"/>
    </row>
    <row r="65" spans="1:19" s="706" customFormat="1">
      <c r="A65" s="707"/>
      <c r="B65" s="705"/>
      <c r="C65" s="705"/>
      <c r="D65" s="705"/>
      <c r="E65" s="705"/>
      <c r="F65" s="705"/>
      <c r="G65" s="705"/>
      <c r="H65" s="705"/>
      <c r="I65" s="705"/>
      <c r="J65" s="705"/>
      <c r="K65" s="705"/>
      <c r="L65" s="705"/>
      <c r="M65" s="705"/>
      <c r="N65" s="705"/>
      <c r="O65" s="705"/>
      <c r="P65" s="705"/>
      <c r="Q65" s="705"/>
      <c r="R65" s="705"/>
      <c r="S65" s="705"/>
    </row>
    <row r="66" spans="1:19" s="706" customFormat="1">
      <c r="A66" s="1430" t="s">
        <v>3958</v>
      </c>
      <c r="B66" s="1430"/>
      <c r="C66" s="1430"/>
      <c r="D66" s="1430"/>
      <c r="E66" s="1430"/>
      <c r="F66" s="1430"/>
      <c r="G66" s="1430"/>
      <c r="H66" s="1430"/>
      <c r="I66" s="1430"/>
      <c r="J66" s="1430"/>
      <c r="K66" s="1430"/>
      <c r="L66" s="1430"/>
      <c r="M66" s="1430"/>
      <c r="N66" s="1430"/>
      <c r="O66" s="1430"/>
      <c r="P66" s="1430"/>
      <c r="Q66" s="1430"/>
      <c r="R66" s="1430"/>
      <c r="S66" s="1430"/>
    </row>
    <row r="67" spans="1:19" s="706" customFormat="1">
      <c r="A67" s="707"/>
      <c r="B67" s="705"/>
      <c r="C67" s="705"/>
      <c r="D67" s="705"/>
      <c r="E67" s="705"/>
      <c r="F67" s="705"/>
      <c r="G67" s="705"/>
      <c r="H67" s="705"/>
      <c r="I67" s="705"/>
      <c r="J67" s="705"/>
      <c r="K67" s="705"/>
      <c r="L67" s="705"/>
      <c r="M67" s="705"/>
      <c r="N67" s="705"/>
      <c r="O67" s="705"/>
      <c r="P67" s="705"/>
      <c r="Q67" s="705"/>
      <c r="R67" s="705"/>
      <c r="S67" s="705"/>
    </row>
    <row r="68" spans="1:19" s="706" customFormat="1">
      <c r="A68" s="1430" t="s">
        <v>3971</v>
      </c>
      <c r="B68" s="1430"/>
      <c r="C68" s="1430"/>
      <c r="D68" s="1430"/>
      <c r="E68" s="1430"/>
      <c r="F68" s="1430"/>
      <c r="G68" s="1430"/>
      <c r="H68" s="1430"/>
      <c r="I68" s="1430"/>
      <c r="J68" s="1430"/>
      <c r="K68" s="1430"/>
      <c r="L68" s="1430"/>
      <c r="M68" s="1430"/>
      <c r="N68" s="1430"/>
      <c r="O68" s="1430"/>
      <c r="P68" s="1430"/>
      <c r="Q68" s="1430"/>
      <c r="R68" s="1430"/>
      <c r="S68" s="1430"/>
    </row>
    <row r="69" spans="1:19" s="706" customFormat="1">
      <c r="A69" s="707"/>
      <c r="B69" s="703"/>
      <c r="C69" s="703"/>
      <c r="D69" s="703"/>
      <c r="E69" s="703"/>
      <c r="F69" s="703"/>
      <c r="G69" s="703"/>
      <c r="H69" s="703"/>
      <c r="I69" s="703"/>
      <c r="J69" s="703"/>
      <c r="K69" s="703"/>
      <c r="L69" s="703"/>
      <c r="M69" s="703"/>
      <c r="N69" s="703"/>
      <c r="O69" s="703"/>
      <c r="P69" s="703"/>
      <c r="Q69" s="703"/>
      <c r="R69" s="703"/>
      <c r="S69" s="703"/>
    </row>
    <row r="70" spans="1:19" s="706" customFormat="1">
      <c r="A70" s="1430" t="s">
        <v>3990</v>
      </c>
      <c r="B70" s="1430"/>
      <c r="C70" s="1430"/>
      <c r="D70" s="1430"/>
      <c r="E70" s="1430"/>
      <c r="F70" s="1430"/>
      <c r="G70" s="1430"/>
      <c r="H70" s="1430"/>
      <c r="I70" s="1430"/>
      <c r="J70" s="1430"/>
      <c r="K70" s="1430"/>
      <c r="L70" s="1430"/>
      <c r="M70" s="1430"/>
      <c r="N70" s="1430"/>
      <c r="O70" s="1430"/>
      <c r="P70" s="1430"/>
      <c r="Q70" s="1430"/>
      <c r="R70" s="1430"/>
      <c r="S70" s="1430"/>
    </row>
    <row r="71" spans="1:19" s="706" customFormat="1">
      <c r="A71" s="707"/>
      <c r="B71" s="705"/>
      <c r="C71" s="705"/>
      <c r="D71" s="705"/>
      <c r="E71" s="705"/>
      <c r="F71" s="705"/>
      <c r="G71" s="705"/>
      <c r="H71" s="705"/>
      <c r="I71" s="705"/>
      <c r="J71" s="705"/>
      <c r="K71" s="705"/>
      <c r="L71" s="705"/>
      <c r="M71" s="705"/>
      <c r="N71" s="705"/>
      <c r="O71" s="705"/>
      <c r="P71" s="705"/>
      <c r="Q71" s="705"/>
      <c r="R71" s="705"/>
      <c r="S71" s="705"/>
    </row>
    <row r="72" spans="1:19" s="706" customFormat="1">
      <c r="A72" s="1430" t="s">
        <v>3992</v>
      </c>
      <c r="B72" s="1430"/>
      <c r="C72" s="1430"/>
      <c r="D72" s="1430"/>
      <c r="E72" s="1430"/>
      <c r="F72" s="1430"/>
      <c r="G72" s="1430"/>
      <c r="H72" s="1430"/>
      <c r="I72" s="1430"/>
      <c r="J72" s="1430"/>
      <c r="K72" s="1430"/>
      <c r="L72" s="1430"/>
      <c r="M72" s="1430"/>
      <c r="N72" s="1430"/>
      <c r="O72" s="1430"/>
      <c r="P72" s="1430"/>
      <c r="Q72" s="1430"/>
      <c r="R72" s="1430"/>
      <c r="S72" s="1430"/>
    </row>
    <row r="73" spans="1:19" s="706" customFormat="1">
      <c r="A73" s="707"/>
      <c r="B73" s="705"/>
      <c r="C73" s="705"/>
      <c r="D73" s="705"/>
      <c r="E73" s="705"/>
      <c r="F73" s="705"/>
      <c r="G73" s="705"/>
      <c r="H73" s="705"/>
      <c r="I73" s="705"/>
      <c r="J73" s="705"/>
      <c r="K73" s="705"/>
      <c r="L73" s="705"/>
      <c r="M73" s="705"/>
      <c r="N73" s="705"/>
      <c r="O73" s="705"/>
      <c r="P73" s="705"/>
      <c r="Q73" s="705"/>
      <c r="R73" s="705"/>
      <c r="S73" s="705"/>
    </row>
    <row r="74" spans="1:19" s="706" customFormat="1">
      <c r="A74" s="1430" t="s">
        <v>3981</v>
      </c>
      <c r="B74" s="1430"/>
      <c r="C74" s="1430"/>
      <c r="D74" s="1430"/>
      <c r="E74" s="1430"/>
      <c r="F74" s="1430"/>
      <c r="G74" s="1430"/>
      <c r="H74" s="1430"/>
      <c r="I74" s="1430"/>
      <c r="J74" s="1430"/>
      <c r="K74" s="1430"/>
      <c r="L74" s="1430"/>
      <c r="M74" s="1430"/>
      <c r="N74" s="1430"/>
      <c r="O74" s="1430"/>
      <c r="P74" s="1430"/>
      <c r="Q74" s="1430"/>
      <c r="R74" s="1430"/>
      <c r="S74" s="1430"/>
    </row>
    <row r="75" spans="1:19" s="706" customFormat="1">
      <c r="A75" s="707"/>
      <c r="B75" s="708"/>
      <c r="C75" s="708"/>
      <c r="D75" s="708"/>
      <c r="E75" s="708"/>
      <c r="F75" s="708"/>
      <c r="G75" s="708"/>
      <c r="H75" s="708"/>
      <c r="I75" s="708"/>
      <c r="J75" s="708"/>
      <c r="K75" s="708"/>
      <c r="L75" s="708"/>
      <c r="M75" s="708"/>
      <c r="N75" s="708"/>
      <c r="O75" s="708"/>
      <c r="P75" s="708"/>
      <c r="Q75" s="708"/>
      <c r="R75" s="708"/>
      <c r="S75" s="708"/>
    </row>
    <row r="76" spans="1:19" s="706" customFormat="1">
      <c r="A76" s="1440" t="s">
        <v>3653</v>
      </c>
      <c r="B76" s="1441"/>
      <c r="C76" s="1441"/>
      <c r="D76" s="1441"/>
      <c r="E76" s="1441"/>
      <c r="F76" s="1441"/>
      <c r="G76" s="1441"/>
      <c r="H76" s="1441"/>
      <c r="I76" s="1441"/>
      <c r="J76" s="1441"/>
      <c r="K76" s="1441"/>
      <c r="L76" s="1441"/>
      <c r="M76" s="1441"/>
      <c r="N76" s="1441"/>
      <c r="O76" s="1441"/>
      <c r="P76" s="1441"/>
      <c r="Q76" s="1441"/>
      <c r="R76" s="1441"/>
      <c r="S76" s="1442"/>
    </row>
    <row r="77" spans="1:19" s="710" customFormat="1">
      <c r="A77" s="171">
        <f>SUM(A75,A73,A71,A69,A67,A65,A63,A61,A59,A57,A55,A53)</f>
        <v>0</v>
      </c>
      <c r="B77" s="171">
        <f t="shared" ref="B77:S77" si="1">SUM(B75,B73,B71,B69,B67,B65,B63,B61,B59,B57,B55,B53)</f>
        <v>0</v>
      </c>
      <c r="C77" s="171">
        <f t="shared" si="1"/>
        <v>0</v>
      </c>
      <c r="D77" s="171">
        <f t="shared" si="1"/>
        <v>0</v>
      </c>
      <c r="E77" s="171">
        <f t="shared" si="1"/>
        <v>0</v>
      </c>
      <c r="F77" s="171">
        <f t="shared" si="1"/>
        <v>0</v>
      </c>
      <c r="G77" s="171">
        <f t="shared" si="1"/>
        <v>0</v>
      </c>
      <c r="H77" s="171">
        <f t="shared" si="1"/>
        <v>0</v>
      </c>
      <c r="I77" s="171">
        <f t="shared" si="1"/>
        <v>0</v>
      </c>
      <c r="J77" s="171">
        <f t="shared" si="1"/>
        <v>0</v>
      </c>
      <c r="K77" s="171">
        <f t="shared" si="1"/>
        <v>0</v>
      </c>
      <c r="L77" s="171">
        <f t="shared" si="1"/>
        <v>0</v>
      </c>
      <c r="M77" s="171">
        <f t="shared" si="1"/>
        <v>0</v>
      </c>
      <c r="N77" s="171">
        <f t="shared" si="1"/>
        <v>0</v>
      </c>
      <c r="O77" s="171">
        <f t="shared" si="1"/>
        <v>0</v>
      </c>
      <c r="P77" s="171">
        <f t="shared" si="1"/>
        <v>0</v>
      </c>
      <c r="Q77" s="171">
        <f t="shared" si="1"/>
        <v>0</v>
      </c>
      <c r="R77" s="171">
        <f t="shared" si="1"/>
        <v>0</v>
      </c>
      <c r="S77" s="171">
        <f t="shared" si="1"/>
        <v>0</v>
      </c>
    </row>
    <row r="78" spans="1:19" s="706" customFormat="1">
      <c r="A78" s="709"/>
      <c r="B78" s="709"/>
      <c r="C78" s="709"/>
      <c r="D78" s="709"/>
      <c r="E78" s="709"/>
      <c r="F78" s="709"/>
      <c r="G78" s="709"/>
      <c r="H78" s="709"/>
      <c r="I78" s="709"/>
      <c r="J78" s="709"/>
      <c r="K78" s="709"/>
      <c r="L78" s="709"/>
      <c r="M78" s="709"/>
      <c r="N78" s="709"/>
      <c r="O78" s="709"/>
      <c r="P78" s="709"/>
      <c r="Q78" s="709"/>
      <c r="R78" s="709"/>
      <c r="S78" s="709"/>
    </row>
    <row r="79" spans="1:19" s="706" customFormat="1">
      <c r="A79" s="1457" t="s">
        <v>3730</v>
      </c>
      <c r="B79" s="1457"/>
      <c r="C79" s="1457"/>
      <c r="D79" s="1457"/>
      <c r="E79" s="1457"/>
      <c r="F79" s="1457"/>
      <c r="G79" s="1457"/>
      <c r="H79" s="1457"/>
      <c r="I79" s="1457"/>
      <c r="J79" s="1457"/>
      <c r="K79" s="1457"/>
      <c r="L79" s="1457"/>
      <c r="M79" s="1457"/>
      <c r="N79" s="1457"/>
      <c r="O79" s="1457"/>
      <c r="P79" s="1457"/>
      <c r="Q79" s="1457"/>
      <c r="R79" s="1457"/>
      <c r="S79" s="1457"/>
    </row>
    <row r="80" spans="1:19" s="706" customFormat="1" ht="18" customHeight="1">
      <c r="A80" s="1480" t="s">
        <v>3764</v>
      </c>
      <c r="B80" s="1094"/>
      <c r="C80" s="1094"/>
      <c r="D80" s="1094"/>
      <c r="E80" s="1094"/>
      <c r="F80" s="1094"/>
      <c r="G80" s="1094"/>
      <c r="H80" s="1094"/>
      <c r="I80" s="1094"/>
      <c r="J80" s="1094"/>
      <c r="K80" s="1094"/>
      <c r="L80" s="1094"/>
      <c r="M80" s="1094"/>
      <c r="N80" s="1094"/>
      <c r="O80" s="1094"/>
      <c r="P80" s="1094"/>
      <c r="Q80" s="1094"/>
      <c r="R80" s="1094"/>
      <c r="S80" s="1481"/>
    </row>
    <row r="81" spans="1:19" s="706" customFormat="1">
      <c r="A81" s="1448" t="s">
        <v>973</v>
      </c>
      <c r="B81" s="1448"/>
      <c r="C81" s="1448"/>
      <c r="D81" s="1448"/>
      <c r="E81" s="1448"/>
      <c r="F81" s="1448"/>
      <c r="G81" s="1448"/>
      <c r="H81" s="1448"/>
      <c r="I81" s="1448"/>
      <c r="J81" s="1448"/>
      <c r="K81" s="1448"/>
      <c r="L81" s="1448"/>
      <c r="M81" s="1448"/>
      <c r="N81" s="1448"/>
      <c r="O81" s="1448"/>
      <c r="P81" s="1448"/>
      <c r="Q81" s="1448"/>
      <c r="R81" s="1448"/>
      <c r="S81" s="1448"/>
    </row>
    <row r="82" spans="1:19" s="706" customFormat="1">
      <c r="A82" s="1448" t="s">
        <v>3265</v>
      </c>
      <c r="B82" s="1448"/>
      <c r="C82" s="1448"/>
      <c r="D82" s="1448"/>
      <c r="E82" s="1448"/>
      <c r="F82" s="1448"/>
      <c r="G82" s="1448"/>
      <c r="H82" s="1448"/>
      <c r="I82" s="1448"/>
      <c r="J82" s="1448"/>
      <c r="K82" s="1448"/>
      <c r="L82" s="1448"/>
      <c r="M82" s="1448"/>
      <c r="N82" s="1448"/>
      <c r="O82" s="1448"/>
      <c r="P82" s="1448"/>
      <c r="Q82" s="1448"/>
      <c r="R82" s="1448"/>
      <c r="S82" s="1448"/>
    </row>
    <row r="83" spans="1:19" s="706" customFormat="1">
      <c r="A83" s="1448" t="s">
        <v>3266</v>
      </c>
      <c r="B83" s="1448"/>
      <c r="C83" s="1448"/>
      <c r="D83" s="1448"/>
      <c r="E83" s="1448"/>
      <c r="F83" s="1448"/>
      <c r="G83" s="1448"/>
      <c r="H83" s="1448"/>
      <c r="I83" s="1448"/>
      <c r="J83" s="1448"/>
      <c r="K83" s="1448"/>
      <c r="L83" s="1448"/>
      <c r="M83" s="1448"/>
      <c r="N83" s="1448"/>
      <c r="O83" s="1448"/>
      <c r="P83" s="1448"/>
      <c r="Q83" s="1448"/>
      <c r="R83" s="1448"/>
      <c r="S83" s="1448"/>
    </row>
    <row r="84" spans="1:19" s="706" customFormat="1">
      <c r="A84" s="1448" t="s">
        <v>3267</v>
      </c>
      <c r="B84" s="1448"/>
      <c r="C84" s="1448"/>
      <c r="D84" s="1448"/>
      <c r="E84" s="1448"/>
      <c r="F84" s="1448"/>
      <c r="G84" s="1448"/>
      <c r="H84" s="1448"/>
      <c r="I84" s="1448"/>
      <c r="J84" s="1448"/>
      <c r="K84" s="1448"/>
      <c r="L84" s="1448"/>
      <c r="M84" s="1448"/>
      <c r="N84" s="1448"/>
      <c r="O84" s="1448"/>
      <c r="P84" s="1448"/>
      <c r="Q84" s="1448"/>
      <c r="R84" s="1448"/>
      <c r="S84" s="1448"/>
    </row>
    <row r="85" spans="1:19" s="706" customFormat="1">
      <c r="A85" s="1448" t="s">
        <v>433</v>
      </c>
      <c r="B85" s="1448"/>
      <c r="C85" s="1448"/>
      <c r="D85" s="1448"/>
      <c r="E85" s="1448"/>
      <c r="F85" s="1448"/>
      <c r="G85" s="1448"/>
      <c r="H85" s="1448"/>
      <c r="I85" s="1448"/>
      <c r="J85" s="1448"/>
      <c r="K85" s="1448"/>
      <c r="L85" s="1448"/>
      <c r="M85" s="1448"/>
      <c r="N85" s="1448"/>
      <c r="O85" s="1448"/>
      <c r="P85" s="1448"/>
      <c r="Q85" s="1448"/>
      <c r="R85" s="1448"/>
      <c r="S85" s="1448"/>
    </row>
    <row r="86" spans="1:19" s="706" customFormat="1">
      <c r="A86" s="1443" t="s">
        <v>3268</v>
      </c>
      <c r="B86" s="1443"/>
      <c r="C86" s="1443"/>
      <c r="D86" s="1443"/>
      <c r="E86" s="1443"/>
      <c r="F86" s="1443"/>
      <c r="G86" s="1443"/>
      <c r="H86" s="1443"/>
      <c r="I86" s="1443"/>
      <c r="J86" s="1443"/>
      <c r="K86" s="1443"/>
      <c r="L86" s="1443"/>
      <c r="M86" s="1443"/>
      <c r="N86" s="1443"/>
      <c r="O86" s="1443"/>
      <c r="P86" s="1443"/>
      <c r="Q86" s="1443"/>
      <c r="R86" s="1443"/>
      <c r="S86" s="1443"/>
    </row>
    <row r="87" spans="1:19">
      <c r="A87" s="1444" t="s">
        <v>41</v>
      </c>
      <c r="B87" s="1444"/>
      <c r="C87" s="1444"/>
      <c r="D87" s="1444" t="s">
        <v>42</v>
      </c>
      <c r="E87" s="1444"/>
      <c r="F87" s="1444" t="s">
        <v>43</v>
      </c>
      <c r="G87" s="1444"/>
      <c r="H87" s="1444"/>
      <c r="I87" s="1444" t="s">
        <v>44</v>
      </c>
      <c r="J87" s="1444"/>
      <c r="K87" s="1431" t="s">
        <v>45</v>
      </c>
      <c r="L87" s="1431"/>
      <c r="M87" s="1431"/>
      <c r="N87" s="1431"/>
      <c r="O87" s="1445" t="s">
        <v>46</v>
      </c>
      <c r="P87" s="1445"/>
      <c r="Q87" s="1445"/>
      <c r="R87" s="1444" t="s">
        <v>47</v>
      </c>
      <c r="S87" s="1444"/>
    </row>
    <row r="88" spans="1:19">
      <c r="A88" s="1431" t="s">
        <v>48</v>
      </c>
      <c r="B88" s="1431" t="s">
        <v>49</v>
      </c>
      <c r="C88" s="1433" t="s">
        <v>50</v>
      </c>
      <c r="D88" s="1431" t="s">
        <v>51</v>
      </c>
      <c r="E88" s="1431" t="s">
        <v>52</v>
      </c>
      <c r="F88" s="1431" t="s">
        <v>53</v>
      </c>
      <c r="G88" s="1431"/>
      <c r="H88" s="1431"/>
      <c r="I88" s="1431" t="s">
        <v>54</v>
      </c>
      <c r="J88" s="1431" t="s">
        <v>55</v>
      </c>
      <c r="K88" s="1431" t="s">
        <v>56</v>
      </c>
      <c r="L88" s="1431"/>
      <c r="M88" s="1431" t="s">
        <v>57</v>
      </c>
      <c r="N88" s="1431"/>
      <c r="O88" s="1431" t="s">
        <v>58</v>
      </c>
      <c r="P88" s="1431" t="s">
        <v>59</v>
      </c>
      <c r="Q88" s="1431" t="s">
        <v>60</v>
      </c>
      <c r="R88" s="1431" t="s">
        <v>61</v>
      </c>
      <c r="S88" s="1431" t="s">
        <v>62</v>
      </c>
    </row>
    <row r="89" spans="1:19" ht="38.25">
      <c r="A89" s="1431"/>
      <c r="B89" s="1431"/>
      <c r="C89" s="1433"/>
      <c r="D89" s="1431"/>
      <c r="E89" s="1431"/>
      <c r="F89" s="155" t="s">
        <v>63</v>
      </c>
      <c r="G89" s="155" t="s">
        <v>64</v>
      </c>
      <c r="H89" s="155" t="s">
        <v>65</v>
      </c>
      <c r="I89" s="1431"/>
      <c r="J89" s="1431"/>
      <c r="K89" s="704" t="s">
        <v>66</v>
      </c>
      <c r="L89" s="704" t="s">
        <v>67</v>
      </c>
      <c r="M89" s="704" t="s">
        <v>68</v>
      </c>
      <c r="N89" s="704" t="s">
        <v>67</v>
      </c>
      <c r="O89" s="1431"/>
      <c r="P89" s="1431"/>
      <c r="Q89" s="1431"/>
      <c r="R89" s="1431"/>
      <c r="S89" s="1431"/>
    </row>
    <row r="90" spans="1:19">
      <c r="A90" s="1430" t="s">
        <v>69</v>
      </c>
      <c r="B90" s="1430"/>
      <c r="C90" s="1430"/>
      <c r="D90" s="1430"/>
      <c r="E90" s="1430"/>
      <c r="F90" s="1430"/>
      <c r="G90" s="1430"/>
      <c r="H90" s="1430"/>
      <c r="I90" s="1430"/>
      <c r="J90" s="1430"/>
      <c r="K90" s="1430"/>
      <c r="L90" s="1430"/>
      <c r="M90" s="1430"/>
      <c r="N90" s="1430"/>
      <c r="O90" s="1430"/>
      <c r="P90" s="1430"/>
      <c r="Q90" s="1430"/>
      <c r="R90" s="1430"/>
      <c r="S90" s="1430"/>
    </row>
    <row r="91" spans="1:19" s="242" customFormat="1">
      <c r="A91" s="171">
        <v>0</v>
      </c>
      <c r="B91" s="171">
        <v>0</v>
      </c>
      <c r="C91" s="171">
        <v>0</v>
      </c>
      <c r="D91" s="171">
        <v>0</v>
      </c>
      <c r="E91" s="171">
        <v>0</v>
      </c>
      <c r="F91" s="171">
        <v>0</v>
      </c>
      <c r="G91" s="171">
        <v>0</v>
      </c>
      <c r="H91" s="171">
        <v>0</v>
      </c>
      <c r="I91" s="171">
        <v>0</v>
      </c>
      <c r="J91" s="171">
        <v>0</v>
      </c>
      <c r="K91" s="171">
        <v>0</v>
      </c>
      <c r="L91" s="171">
        <v>0</v>
      </c>
      <c r="M91" s="171">
        <v>0</v>
      </c>
      <c r="N91" s="171">
        <v>0</v>
      </c>
      <c r="O91" s="171">
        <v>0</v>
      </c>
      <c r="P91" s="171">
        <v>0</v>
      </c>
      <c r="Q91" s="171">
        <v>0</v>
      </c>
      <c r="R91" s="171">
        <v>0</v>
      </c>
      <c r="S91" s="171">
        <v>0</v>
      </c>
    </row>
    <row r="92" spans="1:19">
      <c r="A92" s="1430" t="s">
        <v>70</v>
      </c>
      <c r="B92" s="1430"/>
      <c r="C92" s="1430"/>
      <c r="D92" s="1430"/>
      <c r="E92" s="1430"/>
      <c r="F92" s="1430"/>
      <c r="G92" s="1430"/>
      <c r="H92" s="1430"/>
      <c r="I92" s="1430"/>
      <c r="J92" s="1430"/>
      <c r="K92" s="1430"/>
      <c r="L92" s="1430"/>
      <c r="M92" s="1430"/>
      <c r="N92" s="1430"/>
      <c r="O92" s="1430"/>
      <c r="P92" s="1430"/>
      <c r="Q92" s="1430"/>
      <c r="R92" s="1430"/>
      <c r="S92" s="1430"/>
    </row>
    <row r="93" spans="1:19" s="242" customFormat="1">
      <c r="A93" s="171">
        <v>0</v>
      </c>
      <c r="B93" s="171">
        <v>0</v>
      </c>
      <c r="C93" s="171">
        <v>0</v>
      </c>
      <c r="D93" s="171">
        <v>0</v>
      </c>
      <c r="E93" s="171">
        <v>0</v>
      </c>
      <c r="F93" s="171">
        <v>0</v>
      </c>
      <c r="G93" s="171">
        <v>0</v>
      </c>
      <c r="H93" s="171">
        <v>0</v>
      </c>
      <c r="I93" s="171">
        <v>0</v>
      </c>
      <c r="J93" s="171">
        <v>0</v>
      </c>
      <c r="K93" s="171">
        <v>0</v>
      </c>
      <c r="L93" s="171">
        <v>0</v>
      </c>
      <c r="M93" s="171">
        <v>0</v>
      </c>
      <c r="N93" s="171">
        <v>0</v>
      </c>
      <c r="O93" s="171">
        <v>0</v>
      </c>
      <c r="P93" s="171">
        <v>0</v>
      </c>
      <c r="Q93" s="171">
        <v>0</v>
      </c>
      <c r="R93" s="171">
        <v>0</v>
      </c>
      <c r="S93" s="171">
        <v>0</v>
      </c>
    </row>
    <row r="94" spans="1:19">
      <c r="A94" s="1430" t="s">
        <v>3865</v>
      </c>
      <c r="B94" s="1430"/>
      <c r="C94" s="1430"/>
      <c r="D94" s="1430"/>
      <c r="E94" s="1430"/>
      <c r="F94" s="1430"/>
      <c r="G94" s="1430"/>
      <c r="H94" s="1430"/>
      <c r="I94" s="1430"/>
      <c r="J94" s="1430"/>
      <c r="K94" s="1430"/>
      <c r="L94" s="1430"/>
      <c r="M94" s="1430"/>
      <c r="N94" s="1430"/>
      <c r="O94" s="1430"/>
      <c r="P94" s="1430"/>
      <c r="Q94" s="1430"/>
      <c r="R94" s="1430"/>
      <c r="S94" s="1430"/>
    </row>
    <row r="95" spans="1:19">
      <c r="A95" s="705"/>
      <c r="B95" s="705"/>
      <c r="C95" s="705"/>
      <c r="D95" s="705"/>
      <c r="E95" s="705"/>
      <c r="F95" s="705"/>
      <c r="G95" s="705"/>
      <c r="H95" s="705"/>
      <c r="I95" s="705"/>
      <c r="J95" s="705"/>
      <c r="K95" s="705"/>
      <c r="L95" s="705"/>
      <c r="M95" s="705"/>
      <c r="N95" s="705"/>
      <c r="O95" s="705"/>
      <c r="P95" s="705"/>
      <c r="Q95" s="705"/>
      <c r="R95" s="705"/>
      <c r="S95" s="705"/>
    </row>
    <row r="96" spans="1:19">
      <c r="A96" s="1430" t="s">
        <v>72</v>
      </c>
      <c r="B96" s="1430"/>
      <c r="C96" s="1430"/>
      <c r="D96" s="1430"/>
      <c r="E96" s="1430"/>
      <c r="F96" s="1430"/>
      <c r="G96" s="1430"/>
      <c r="H96" s="1430"/>
      <c r="I96" s="1430"/>
      <c r="J96" s="1430"/>
      <c r="K96" s="1430"/>
      <c r="L96" s="1430"/>
      <c r="M96" s="1430"/>
      <c r="N96" s="1430"/>
      <c r="O96" s="1430"/>
      <c r="P96" s="1430"/>
      <c r="Q96" s="1430"/>
      <c r="R96" s="1430"/>
      <c r="S96" s="1430"/>
    </row>
    <row r="97" spans="1:19" s="242" customFormat="1">
      <c r="A97" s="171">
        <v>0</v>
      </c>
      <c r="B97" s="171">
        <v>0</v>
      </c>
      <c r="C97" s="171">
        <v>0</v>
      </c>
      <c r="D97" s="171">
        <v>0</v>
      </c>
      <c r="E97" s="171">
        <v>0</v>
      </c>
      <c r="F97" s="171">
        <v>0</v>
      </c>
      <c r="G97" s="171">
        <v>0</v>
      </c>
      <c r="H97" s="171">
        <v>0</v>
      </c>
      <c r="I97" s="171">
        <v>0</v>
      </c>
      <c r="J97" s="171">
        <v>0</v>
      </c>
      <c r="K97" s="171">
        <v>0</v>
      </c>
      <c r="L97" s="171">
        <v>0</v>
      </c>
      <c r="M97" s="171">
        <v>0</v>
      </c>
      <c r="N97" s="171">
        <v>0</v>
      </c>
      <c r="O97" s="171">
        <v>0</v>
      </c>
      <c r="P97" s="171">
        <v>0</v>
      </c>
      <c r="Q97" s="171">
        <v>0</v>
      </c>
      <c r="R97" s="171">
        <v>0</v>
      </c>
      <c r="S97" s="171">
        <v>0</v>
      </c>
    </row>
    <row r="98" spans="1:19">
      <c r="A98" s="1432" t="s">
        <v>3877</v>
      </c>
      <c r="B98" s="1432"/>
      <c r="C98" s="1432"/>
      <c r="D98" s="1432"/>
      <c r="E98" s="1432"/>
      <c r="F98" s="1432"/>
      <c r="G98" s="1432"/>
      <c r="H98" s="1432"/>
      <c r="I98" s="1432"/>
      <c r="J98" s="1432"/>
      <c r="K98" s="1432"/>
      <c r="L98" s="1432"/>
      <c r="M98" s="1432"/>
      <c r="N98" s="1432"/>
      <c r="O98" s="1432"/>
      <c r="P98" s="1432"/>
      <c r="Q98" s="1432"/>
      <c r="R98" s="1432"/>
      <c r="S98" s="1432"/>
    </row>
    <row r="99" spans="1:19">
      <c r="A99" s="705"/>
      <c r="B99" s="705"/>
      <c r="C99" s="705"/>
      <c r="D99" s="705"/>
      <c r="E99" s="705"/>
      <c r="F99" s="705"/>
      <c r="G99" s="705"/>
      <c r="H99" s="705"/>
      <c r="I99" s="705"/>
      <c r="J99" s="705"/>
      <c r="K99" s="705"/>
      <c r="L99" s="705"/>
      <c r="M99" s="705"/>
      <c r="N99" s="705"/>
      <c r="O99" s="705"/>
      <c r="P99" s="705"/>
      <c r="Q99" s="705"/>
      <c r="R99" s="705"/>
      <c r="S99" s="705"/>
    </row>
    <row r="100" spans="1:19">
      <c r="A100" s="1430" t="s">
        <v>3886</v>
      </c>
      <c r="B100" s="1430"/>
      <c r="C100" s="1430"/>
      <c r="D100" s="1430"/>
      <c r="E100" s="1430"/>
      <c r="F100" s="1430"/>
      <c r="G100" s="1430"/>
      <c r="H100" s="1430"/>
      <c r="I100" s="1430"/>
      <c r="J100" s="1430"/>
      <c r="K100" s="1430"/>
      <c r="L100" s="1430"/>
      <c r="M100" s="1430"/>
      <c r="N100" s="1430"/>
      <c r="O100" s="1430"/>
      <c r="P100" s="1430"/>
      <c r="Q100" s="1430"/>
      <c r="R100" s="1430"/>
      <c r="S100" s="1430"/>
    </row>
    <row r="101" spans="1:19">
      <c r="A101" s="705"/>
      <c r="B101" s="705"/>
      <c r="C101" s="705"/>
      <c r="D101" s="705"/>
      <c r="E101" s="705"/>
      <c r="F101" s="705"/>
      <c r="G101" s="705"/>
      <c r="H101" s="705"/>
      <c r="I101" s="705"/>
      <c r="J101" s="705"/>
      <c r="K101" s="705"/>
      <c r="L101" s="705"/>
      <c r="M101" s="705"/>
      <c r="N101" s="705"/>
      <c r="O101" s="705"/>
      <c r="P101" s="705"/>
      <c r="Q101" s="705"/>
      <c r="R101" s="705"/>
      <c r="S101" s="705"/>
    </row>
    <row r="102" spans="1:19">
      <c r="A102" s="1430" t="s">
        <v>3952</v>
      </c>
      <c r="B102" s="1430"/>
      <c r="C102" s="1430"/>
      <c r="D102" s="1430"/>
      <c r="E102" s="1430"/>
      <c r="F102" s="1430"/>
      <c r="G102" s="1430"/>
      <c r="H102" s="1430"/>
      <c r="I102" s="1430"/>
      <c r="J102" s="1430"/>
      <c r="K102" s="1430"/>
      <c r="L102" s="1430"/>
      <c r="M102" s="1430"/>
      <c r="N102" s="1430"/>
      <c r="O102" s="1430"/>
      <c r="P102" s="1430"/>
      <c r="Q102" s="1430"/>
      <c r="R102" s="1430"/>
      <c r="S102" s="1430"/>
    </row>
    <row r="103" spans="1:19">
      <c r="A103" s="705"/>
      <c r="B103" s="705"/>
      <c r="C103" s="705"/>
      <c r="D103" s="705"/>
      <c r="E103" s="705"/>
      <c r="F103" s="705"/>
      <c r="G103" s="705"/>
      <c r="H103" s="705"/>
      <c r="I103" s="705"/>
      <c r="J103" s="705"/>
      <c r="K103" s="705"/>
      <c r="L103" s="705"/>
      <c r="M103" s="705"/>
      <c r="N103" s="705"/>
      <c r="O103" s="705"/>
      <c r="P103" s="705"/>
      <c r="Q103" s="705"/>
      <c r="R103" s="705"/>
      <c r="S103" s="705"/>
    </row>
    <row r="104" spans="1:19">
      <c r="A104" s="1430" t="s">
        <v>3958</v>
      </c>
      <c r="B104" s="1430"/>
      <c r="C104" s="1430"/>
      <c r="D104" s="1430"/>
      <c r="E104" s="1430"/>
      <c r="F104" s="1430"/>
      <c r="G104" s="1430"/>
      <c r="H104" s="1430"/>
      <c r="I104" s="1430"/>
      <c r="J104" s="1430"/>
      <c r="K104" s="1430"/>
      <c r="L104" s="1430"/>
      <c r="M104" s="1430"/>
      <c r="N104" s="1430"/>
      <c r="O104" s="1430"/>
      <c r="P104" s="1430"/>
      <c r="Q104" s="1430"/>
      <c r="R104" s="1430"/>
      <c r="S104" s="1430"/>
    </row>
    <row r="105" spans="1:19">
      <c r="A105" s="705"/>
      <c r="B105" s="705"/>
      <c r="C105" s="705"/>
      <c r="D105" s="705"/>
      <c r="E105" s="705"/>
      <c r="F105" s="705"/>
      <c r="G105" s="705"/>
      <c r="H105" s="705"/>
      <c r="I105" s="705"/>
      <c r="J105" s="705"/>
      <c r="K105" s="705"/>
      <c r="L105" s="705"/>
      <c r="M105" s="705"/>
      <c r="N105" s="705"/>
      <c r="O105" s="705"/>
      <c r="P105" s="705"/>
      <c r="Q105" s="705"/>
      <c r="R105" s="705"/>
      <c r="S105" s="705"/>
    </row>
    <row r="106" spans="1:19">
      <c r="A106" s="1430" t="s">
        <v>3971</v>
      </c>
      <c r="B106" s="1430"/>
      <c r="C106" s="1430"/>
      <c r="D106" s="1430"/>
      <c r="E106" s="1430"/>
      <c r="F106" s="1430"/>
      <c r="G106" s="1430"/>
      <c r="H106" s="1430"/>
      <c r="I106" s="1430"/>
      <c r="J106" s="1430"/>
      <c r="K106" s="1430"/>
      <c r="L106" s="1430"/>
      <c r="M106" s="1430"/>
      <c r="N106" s="1430"/>
      <c r="O106" s="1430"/>
      <c r="P106" s="1430"/>
      <c r="Q106" s="1430"/>
      <c r="R106" s="1430"/>
      <c r="S106" s="1430"/>
    </row>
    <row r="107" spans="1:19">
      <c r="A107" s="705"/>
      <c r="B107" s="705"/>
      <c r="C107" s="705"/>
      <c r="D107" s="705"/>
      <c r="E107" s="705"/>
      <c r="F107" s="705"/>
      <c r="G107" s="705"/>
      <c r="H107" s="705"/>
      <c r="I107" s="705"/>
      <c r="J107" s="705"/>
      <c r="K107" s="705"/>
      <c r="L107" s="705"/>
      <c r="M107" s="705"/>
      <c r="N107" s="705"/>
      <c r="O107" s="705"/>
      <c r="P107" s="705"/>
      <c r="Q107" s="705"/>
      <c r="R107" s="705"/>
      <c r="S107" s="705"/>
    </row>
    <row r="108" spans="1:19">
      <c r="A108" s="1430" t="s">
        <v>3991</v>
      </c>
      <c r="B108" s="1430"/>
      <c r="C108" s="1430"/>
      <c r="D108" s="1430"/>
      <c r="E108" s="1430"/>
      <c r="F108" s="1430"/>
      <c r="G108" s="1430"/>
      <c r="H108" s="1430"/>
      <c r="I108" s="1430"/>
      <c r="J108" s="1430"/>
      <c r="K108" s="1430"/>
      <c r="L108" s="1430"/>
      <c r="M108" s="1430"/>
      <c r="N108" s="1430"/>
      <c r="O108" s="1430"/>
      <c r="P108" s="1430"/>
      <c r="Q108" s="1430"/>
      <c r="R108" s="1430"/>
      <c r="S108" s="1430"/>
    </row>
    <row r="109" spans="1:19">
      <c r="A109" s="705"/>
      <c r="B109" s="705"/>
      <c r="C109" s="705"/>
      <c r="D109" s="705"/>
      <c r="E109" s="705"/>
      <c r="F109" s="705"/>
      <c r="G109" s="705"/>
      <c r="H109" s="705"/>
      <c r="I109" s="705"/>
      <c r="J109" s="705"/>
      <c r="K109" s="705"/>
      <c r="L109" s="705"/>
      <c r="M109" s="705"/>
      <c r="N109" s="705"/>
      <c r="O109" s="705"/>
      <c r="P109" s="705"/>
      <c r="Q109" s="705"/>
      <c r="R109" s="705"/>
      <c r="S109" s="705"/>
    </row>
    <row r="110" spans="1:19">
      <c r="A110" s="1430" t="s">
        <v>3989</v>
      </c>
      <c r="B110" s="1430"/>
      <c r="C110" s="1430"/>
      <c r="D110" s="1430"/>
      <c r="E110" s="1430"/>
      <c r="F110" s="1430"/>
      <c r="G110" s="1430"/>
      <c r="H110" s="1430"/>
      <c r="I110" s="1430"/>
      <c r="J110" s="1430"/>
      <c r="K110" s="1430"/>
      <c r="L110" s="1430"/>
      <c r="M110" s="1430"/>
      <c r="N110" s="1430"/>
      <c r="O110" s="1430"/>
      <c r="P110" s="1430"/>
      <c r="Q110" s="1430"/>
      <c r="R110" s="1430"/>
      <c r="S110" s="1430"/>
    </row>
    <row r="111" spans="1:19">
      <c r="A111" s="707"/>
      <c r="B111" s="705"/>
      <c r="C111" s="705"/>
      <c r="D111" s="705"/>
      <c r="E111" s="705"/>
      <c r="F111" s="705"/>
      <c r="G111" s="705"/>
      <c r="H111" s="705"/>
      <c r="I111" s="705"/>
      <c r="J111" s="705"/>
      <c r="K111" s="705"/>
      <c r="L111" s="705"/>
      <c r="M111" s="705"/>
      <c r="N111" s="705"/>
      <c r="O111" s="705"/>
      <c r="P111" s="705"/>
      <c r="Q111" s="705"/>
      <c r="R111" s="705"/>
      <c r="S111" s="705"/>
    </row>
    <row r="112" spans="1:19">
      <c r="A112" s="1430" t="s">
        <v>3995</v>
      </c>
      <c r="B112" s="1430"/>
      <c r="C112" s="1430"/>
      <c r="D112" s="1430"/>
      <c r="E112" s="1430"/>
      <c r="F112" s="1430"/>
      <c r="G112" s="1430"/>
      <c r="H112" s="1430"/>
      <c r="I112" s="1430"/>
      <c r="J112" s="1430"/>
      <c r="K112" s="1430"/>
      <c r="L112" s="1430"/>
      <c r="M112" s="1430"/>
      <c r="N112" s="1430"/>
      <c r="O112" s="1430"/>
      <c r="P112" s="1430"/>
      <c r="Q112" s="1430"/>
      <c r="R112" s="1430"/>
      <c r="S112" s="1430"/>
    </row>
    <row r="113" spans="1:19">
      <c r="A113" s="705"/>
      <c r="B113" s="705"/>
      <c r="C113" s="705"/>
      <c r="D113" s="705"/>
      <c r="E113" s="705"/>
      <c r="F113" s="705"/>
      <c r="G113" s="705"/>
      <c r="H113" s="705"/>
      <c r="I113" s="705"/>
      <c r="J113" s="705"/>
      <c r="K113" s="705"/>
      <c r="L113" s="705"/>
      <c r="M113" s="705"/>
      <c r="N113" s="705"/>
      <c r="O113" s="705"/>
      <c r="P113" s="705"/>
      <c r="Q113" s="705"/>
      <c r="R113" s="705"/>
      <c r="S113" s="705"/>
    </row>
    <row r="114" spans="1:19" s="706" customFormat="1">
      <c r="A114" s="1440" t="s">
        <v>3653</v>
      </c>
      <c r="B114" s="1441"/>
      <c r="C114" s="1441"/>
      <c r="D114" s="1441"/>
      <c r="E114" s="1441"/>
      <c r="F114" s="1441"/>
      <c r="G114" s="1441"/>
      <c r="H114" s="1441"/>
      <c r="I114" s="1441"/>
      <c r="J114" s="1441"/>
      <c r="K114" s="1441"/>
      <c r="L114" s="1441"/>
      <c r="M114" s="1441"/>
      <c r="N114" s="1441"/>
      <c r="O114" s="1441"/>
      <c r="P114" s="1441"/>
      <c r="Q114" s="1441"/>
      <c r="R114" s="1441"/>
      <c r="S114" s="1442"/>
    </row>
    <row r="115" spans="1:19" s="242" customFormat="1">
      <c r="A115" s="171">
        <f>SUM(A113,A111,A109,A107,A105,A103,A101,A99,A97,A95,A93,A91)</f>
        <v>0</v>
      </c>
      <c r="B115" s="171">
        <f t="shared" ref="B115:S115" si="2">SUM(B113,B111,B109,B107,B105,B103,B101,B99,B97,B95,B93,B91)</f>
        <v>0</v>
      </c>
      <c r="C115" s="171">
        <f t="shared" si="2"/>
        <v>0</v>
      </c>
      <c r="D115" s="171">
        <f t="shared" si="2"/>
        <v>0</v>
      </c>
      <c r="E115" s="171">
        <f t="shared" si="2"/>
        <v>0</v>
      </c>
      <c r="F115" s="171">
        <f t="shared" si="2"/>
        <v>0</v>
      </c>
      <c r="G115" s="171">
        <f t="shared" si="2"/>
        <v>0</v>
      </c>
      <c r="H115" s="171">
        <f t="shared" si="2"/>
        <v>0</v>
      </c>
      <c r="I115" s="171">
        <f t="shared" si="2"/>
        <v>0</v>
      </c>
      <c r="J115" s="171">
        <f t="shared" si="2"/>
        <v>0</v>
      </c>
      <c r="K115" s="171">
        <f t="shared" si="2"/>
        <v>0</v>
      </c>
      <c r="L115" s="171">
        <f t="shared" si="2"/>
        <v>0</v>
      </c>
      <c r="M115" s="171">
        <f t="shared" si="2"/>
        <v>0</v>
      </c>
      <c r="N115" s="171">
        <f t="shared" si="2"/>
        <v>0</v>
      </c>
      <c r="O115" s="171">
        <f t="shared" si="2"/>
        <v>0</v>
      </c>
      <c r="P115" s="171">
        <f t="shared" si="2"/>
        <v>0</v>
      </c>
      <c r="Q115" s="171">
        <f t="shared" si="2"/>
        <v>0</v>
      </c>
      <c r="R115" s="171">
        <f t="shared" si="2"/>
        <v>0</v>
      </c>
      <c r="S115" s="171">
        <f t="shared" si="2"/>
        <v>0</v>
      </c>
    </row>
    <row r="116" spans="1:19" s="706" customFormat="1">
      <c r="A116" s="709"/>
      <c r="B116" s="709"/>
      <c r="C116" s="709"/>
      <c r="D116" s="709"/>
      <c r="E116" s="709"/>
      <c r="F116" s="709"/>
      <c r="G116" s="709"/>
      <c r="H116" s="709"/>
      <c r="I116" s="709"/>
      <c r="J116" s="709"/>
      <c r="K116" s="709"/>
      <c r="L116" s="709"/>
      <c r="M116" s="709"/>
      <c r="N116" s="709"/>
      <c r="O116" s="709"/>
      <c r="P116" s="709"/>
      <c r="Q116" s="709"/>
      <c r="R116" s="709"/>
      <c r="S116" s="709"/>
    </row>
    <row r="117" spans="1:19" s="706" customFormat="1">
      <c r="A117" s="1457" t="s">
        <v>3731</v>
      </c>
      <c r="B117" s="1457"/>
      <c r="C117" s="1457"/>
      <c r="D117" s="1457"/>
      <c r="E117" s="1457"/>
      <c r="F117" s="1457"/>
      <c r="G117" s="1457"/>
      <c r="H117" s="1457"/>
      <c r="I117" s="1457"/>
      <c r="J117" s="1457"/>
      <c r="K117" s="1457"/>
      <c r="L117" s="1457"/>
      <c r="M117" s="1457"/>
      <c r="N117" s="1457"/>
      <c r="O117" s="1457"/>
      <c r="P117" s="1457"/>
      <c r="Q117" s="1457"/>
      <c r="R117" s="1457"/>
      <c r="S117" s="1457"/>
    </row>
    <row r="118" spans="1:19" s="706" customFormat="1" ht="15" customHeight="1">
      <c r="A118" s="1448" t="s">
        <v>3765</v>
      </c>
      <c r="B118" s="1448"/>
      <c r="C118" s="1448"/>
      <c r="D118" s="1448"/>
      <c r="E118" s="1448"/>
      <c r="F118" s="1448"/>
      <c r="G118" s="1448"/>
      <c r="H118" s="1448"/>
      <c r="I118" s="1448"/>
      <c r="J118" s="1448"/>
      <c r="K118" s="1448"/>
      <c r="L118" s="1448"/>
      <c r="M118" s="1448"/>
      <c r="N118" s="1448"/>
      <c r="O118" s="1448"/>
      <c r="P118" s="1448"/>
      <c r="Q118" s="1448"/>
      <c r="R118" s="1448"/>
      <c r="S118" s="1448"/>
    </row>
    <row r="119" spans="1:19" s="706" customFormat="1">
      <c r="A119" s="1448" t="s">
        <v>3732</v>
      </c>
      <c r="B119" s="1448"/>
      <c r="C119" s="1448"/>
      <c r="D119" s="1448"/>
      <c r="E119" s="1448"/>
      <c r="F119" s="1448"/>
      <c r="G119" s="1448"/>
      <c r="H119" s="1448"/>
      <c r="I119" s="1448"/>
      <c r="J119" s="1448"/>
      <c r="K119" s="1448"/>
      <c r="L119" s="1448"/>
      <c r="M119" s="1448"/>
      <c r="N119" s="1448"/>
      <c r="O119" s="1448"/>
      <c r="P119" s="1448"/>
      <c r="Q119" s="1448"/>
      <c r="R119" s="1448"/>
      <c r="S119" s="1448"/>
    </row>
    <row r="120" spans="1:19" s="706" customFormat="1">
      <c r="A120" s="1448" t="s">
        <v>3269</v>
      </c>
      <c r="B120" s="1448"/>
      <c r="C120" s="1448"/>
      <c r="D120" s="1448"/>
      <c r="E120" s="1448"/>
      <c r="F120" s="1448"/>
      <c r="G120" s="1448"/>
      <c r="H120" s="1448"/>
      <c r="I120" s="1448"/>
      <c r="J120" s="1448"/>
      <c r="K120" s="1448"/>
      <c r="L120" s="1448"/>
      <c r="M120" s="1448"/>
      <c r="N120" s="1448"/>
      <c r="O120" s="1448"/>
      <c r="P120" s="1448"/>
      <c r="Q120" s="1448"/>
      <c r="R120" s="1448"/>
      <c r="S120" s="1448"/>
    </row>
    <row r="121" spans="1:19" s="706" customFormat="1">
      <c r="A121" s="1448" t="s">
        <v>3733</v>
      </c>
      <c r="B121" s="1448"/>
      <c r="C121" s="1448"/>
      <c r="D121" s="1448"/>
      <c r="E121" s="1448"/>
      <c r="F121" s="1448"/>
      <c r="G121" s="1448"/>
      <c r="H121" s="1448"/>
      <c r="I121" s="1448"/>
      <c r="J121" s="1448"/>
      <c r="K121" s="1448"/>
      <c r="L121" s="1448"/>
      <c r="M121" s="1448"/>
      <c r="N121" s="1448"/>
      <c r="O121" s="1448"/>
      <c r="P121" s="1448"/>
      <c r="Q121" s="1448"/>
      <c r="R121" s="1448"/>
      <c r="S121" s="1448"/>
    </row>
    <row r="122" spans="1:19" s="706" customFormat="1">
      <c r="A122" s="1448" t="s">
        <v>3734</v>
      </c>
      <c r="B122" s="1448"/>
      <c r="C122" s="1448"/>
      <c r="D122" s="1448"/>
      <c r="E122" s="1448"/>
      <c r="F122" s="1448"/>
      <c r="G122" s="1448"/>
      <c r="H122" s="1448"/>
      <c r="I122" s="1448"/>
      <c r="J122" s="1448"/>
      <c r="K122" s="1448"/>
      <c r="L122" s="1448"/>
      <c r="M122" s="1448"/>
      <c r="N122" s="1448"/>
      <c r="O122" s="1448"/>
      <c r="P122" s="1448"/>
      <c r="Q122" s="1448"/>
      <c r="R122" s="1448"/>
      <c r="S122" s="1448"/>
    </row>
    <row r="123" spans="1:19" s="706" customFormat="1">
      <c r="A123" s="1448" t="s">
        <v>3735</v>
      </c>
      <c r="B123" s="1448"/>
      <c r="C123" s="1448"/>
      <c r="D123" s="1448"/>
      <c r="E123" s="1448"/>
      <c r="F123" s="1448"/>
      <c r="G123" s="1448"/>
      <c r="H123" s="1448"/>
      <c r="I123" s="1448"/>
      <c r="J123" s="1448"/>
      <c r="K123" s="1448"/>
      <c r="L123" s="1448"/>
      <c r="M123" s="1448"/>
      <c r="N123" s="1448"/>
      <c r="O123" s="1448"/>
      <c r="P123" s="1448"/>
      <c r="Q123" s="1448"/>
      <c r="R123" s="1448"/>
      <c r="S123" s="1448"/>
    </row>
    <row r="124" spans="1:19" s="706" customFormat="1">
      <c r="A124" s="1443" t="s">
        <v>3736</v>
      </c>
      <c r="B124" s="1443"/>
      <c r="C124" s="1443"/>
      <c r="D124" s="1443"/>
      <c r="E124" s="1443"/>
      <c r="F124" s="1443"/>
      <c r="G124" s="1443"/>
      <c r="H124" s="1443"/>
      <c r="I124" s="1443"/>
      <c r="J124" s="1443"/>
      <c r="K124" s="1443"/>
      <c r="L124" s="1443"/>
      <c r="M124" s="1443"/>
      <c r="N124" s="1443"/>
      <c r="O124" s="1443"/>
      <c r="P124" s="1443"/>
      <c r="Q124" s="1443"/>
      <c r="R124" s="1443"/>
      <c r="S124" s="1443"/>
    </row>
    <row r="125" spans="1:19">
      <c r="A125" s="1444" t="s">
        <v>41</v>
      </c>
      <c r="B125" s="1444"/>
      <c r="C125" s="1444"/>
      <c r="D125" s="1444" t="s">
        <v>42</v>
      </c>
      <c r="E125" s="1444"/>
      <c r="F125" s="1444" t="s">
        <v>43</v>
      </c>
      <c r="G125" s="1444"/>
      <c r="H125" s="1444"/>
      <c r="I125" s="1444" t="s">
        <v>44</v>
      </c>
      <c r="J125" s="1444"/>
      <c r="K125" s="1431" t="s">
        <v>45</v>
      </c>
      <c r="L125" s="1431"/>
      <c r="M125" s="1431"/>
      <c r="N125" s="1431"/>
      <c r="O125" s="1445" t="s">
        <v>46</v>
      </c>
      <c r="P125" s="1445"/>
      <c r="Q125" s="1445"/>
      <c r="R125" s="1444" t="s">
        <v>47</v>
      </c>
      <c r="S125" s="1444"/>
    </row>
    <row r="126" spans="1:19">
      <c r="A126" s="1431" t="s">
        <v>48</v>
      </c>
      <c r="B126" s="1431" t="s">
        <v>49</v>
      </c>
      <c r="C126" s="1433" t="s">
        <v>50</v>
      </c>
      <c r="D126" s="1431" t="s">
        <v>51</v>
      </c>
      <c r="E126" s="1431" t="s">
        <v>52</v>
      </c>
      <c r="F126" s="1431" t="s">
        <v>53</v>
      </c>
      <c r="G126" s="1431"/>
      <c r="H126" s="1431"/>
      <c r="I126" s="1431" t="s">
        <v>54</v>
      </c>
      <c r="J126" s="1431" t="s">
        <v>55</v>
      </c>
      <c r="K126" s="1431" t="s">
        <v>56</v>
      </c>
      <c r="L126" s="1431"/>
      <c r="M126" s="1431" t="s">
        <v>57</v>
      </c>
      <c r="N126" s="1431"/>
      <c r="O126" s="1431" t="s">
        <v>58</v>
      </c>
      <c r="P126" s="1431" t="s">
        <v>59</v>
      </c>
      <c r="Q126" s="1431" t="s">
        <v>60</v>
      </c>
      <c r="R126" s="1431" t="s">
        <v>61</v>
      </c>
      <c r="S126" s="1431" t="s">
        <v>62</v>
      </c>
    </row>
    <row r="127" spans="1:19" ht="38.25">
      <c r="A127" s="1431"/>
      <c r="B127" s="1431"/>
      <c r="C127" s="1433"/>
      <c r="D127" s="1431"/>
      <c r="E127" s="1431"/>
      <c r="F127" s="155" t="s">
        <v>63</v>
      </c>
      <c r="G127" s="155" t="s">
        <v>64</v>
      </c>
      <c r="H127" s="155" t="s">
        <v>65</v>
      </c>
      <c r="I127" s="1431"/>
      <c r="J127" s="1431"/>
      <c r="K127" s="704" t="s">
        <v>66</v>
      </c>
      <c r="L127" s="704" t="s">
        <v>67</v>
      </c>
      <c r="M127" s="704" t="s">
        <v>68</v>
      </c>
      <c r="N127" s="704" t="s">
        <v>67</v>
      </c>
      <c r="O127" s="1431"/>
      <c r="P127" s="1431"/>
      <c r="Q127" s="1431"/>
      <c r="R127" s="1431"/>
      <c r="S127" s="1431"/>
    </row>
    <row r="128" spans="1:19">
      <c r="A128" s="1430" t="s">
        <v>3726</v>
      </c>
      <c r="B128" s="1430"/>
      <c r="C128" s="1430"/>
      <c r="D128" s="1430"/>
      <c r="E128" s="1430"/>
      <c r="F128" s="1430"/>
      <c r="G128" s="1430"/>
      <c r="H128" s="1430"/>
      <c r="I128" s="1430"/>
      <c r="J128" s="1430"/>
      <c r="K128" s="1430"/>
      <c r="L128" s="1430"/>
      <c r="M128" s="1430"/>
      <c r="N128" s="1430"/>
      <c r="O128" s="1430"/>
      <c r="P128" s="1430"/>
      <c r="Q128" s="1430"/>
      <c r="R128" s="1430"/>
      <c r="S128" s="1430"/>
    </row>
    <row r="129" spans="1:19">
      <c r="A129" s="707"/>
      <c r="B129" s="705"/>
      <c r="C129" s="705"/>
      <c r="D129" s="705"/>
      <c r="E129" s="705"/>
      <c r="F129" s="705"/>
      <c r="G129" s="705"/>
      <c r="H129" s="705"/>
      <c r="I129" s="705"/>
      <c r="J129" s="705"/>
      <c r="K129" s="705"/>
      <c r="L129" s="705"/>
      <c r="M129" s="705"/>
      <c r="N129" s="705"/>
      <c r="O129" s="705"/>
      <c r="P129" s="705"/>
      <c r="Q129" s="705"/>
      <c r="R129" s="705"/>
      <c r="S129" s="705"/>
    </row>
    <row r="130" spans="1:19">
      <c r="A130" s="1430" t="s">
        <v>3777</v>
      </c>
      <c r="B130" s="1430"/>
      <c r="C130" s="1430"/>
      <c r="D130" s="1430"/>
      <c r="E130" s="1430"/>
      <c r="F130" s="1430"/>
      <c r="G130" s="1430"/>
      <c r="H130" s="1430"/>
      <c r="I130" s="1430"/>
      <c r="J130" s="1430"/>
      <c r="K130" s="1430"/>
      <c r="L130" s="1430"/>
      <c r="M130" s="1430"/>
      <c r="N130" s="1430"/>
      <c r="O130" s="1430"/>
      <c r="P130" s="1430"/>
      <c r="Q130" s="1430"/>
      <c r="R130" s="1430"/>
      <c r="S130" s="1430"/>
    </row>
    <row r="131" spans="1:19">
      <c r="A131" s="705"/>
      <c r="B131" s="705"/>
      <c r="C131" s="705"/>
      <c r="D131" s="705"/>
      <c r="E131" s="705"/>
      <c r="F131" s="705"/>
      <c r="G131" s="705"/>
      <c r="H131" s="705"/>
      <c r="I131" s="705"/>
      <c r="J131" s="705"/>
      <c r="K131" s="705"/>
      <c r="L131" s="705"/>
      <c r="M131" s="705"/>
      <c r="N131" s="705"/>
      <c r="O131" s="705"/>
      <c r="P131" s="705"/>
      <c r="Q131" s="705"/>
      <c r="R131" s="705"/>
      <c r="S131" s="705"/>
    </row>
    <row r="132" spans="1:19">
      <c r="A132" s="1430" t="s">
        <v>3865</v>
      </c>
      <c r="B132" s="1430"/>
      <c r="C132" s="1430"/>
      <c r="D132" s="1430"/>
      <c r="E132" s="1430"/>
      <c r="F132" s="1430"/>
      <c r="G132" s="1430"/>
      <c r="H132" s="1430"/>
      <c r="I132" s="1430"/>
      <c r="J132" s="1430"/>
      <c r="K132" s="1430"/>
      <c r="L132" s="1430"/>
      <c r="M132" s="1430"/>
      <c r="N132" s="1430"/>
      <c r="O132" s="1430"/>
      <c r="P132" s="1430"/>
      <c r="Q132" s="1430"/>
      <c r="R132" s="1430"/>
      <c r="S132" s="1430"/>
    </row>
    <row r="133" spans="1:19">
      <c r="A133" s="705"/>
      <c r="B133" s="705"/>
      <c r="C133" s="705"/>
      <c r="D133" s="705"/>
      <c r="E133" s="705"/>
      <c r="F133" s="705"/>
      <c r="G133" s="705"/>
      <c r="H133" s="705"/>
      <c r="I133" s="705"/>
      <c r="J133" s="705"/>
      <c r="K133" s="705"/>
      <c r="L133" s="705"/>
      <c r="M133" s="705"/>
      <c r="N133" s="705"/>
      <c r="O133" s="705"/>
      <c r="P133" s="705"/>
      <c r="Q133" s="705"/>
      <c r="R133" s="705"/>
      <c r="S133" s="705"/>
    </row>
    <row r="134" spans="1:19">
      <c r="A134" s="1430" t="s">
        <v>72</v>
      </c>
      <c r="B134" s="1430"/>
      <c r="C134" s="1430"/>
      <c r="D134" s="1430"/>
      <c r="E134" s="1430"/>
      <c r="F134" s="1430"/>
      <c r="G134" s="1430"/>
      <c r="H134" s="1430"/>
      <c r="I134" s="1430"/>
      <c r="J134" s="1430"/>
      <c r="K134" s="1430"/>
      <c r="L134" s="1430"/>
      <c r="M134" s="1430"/>
      <c r="N134" s="1430"/>
      <c r="O134" s="1430"/>
      <c r="P134" s="1430"/>
      <c r="Q134" s="1430"/>
      <c r="R134" s="1430"/>
      <c r="S134" s="1430"/>
    </row>
    <row r="135" spans="1:19" s="242" customFormat="1">
      <c r="A135" s="171">
        <v>0</v>
      </c>
      <c r="B135" s="171">
        <v>0</v>
      </c>
      <c r="C135" s="171">
        <v>0</v>
      </c>
      <c r="D135" s="171">
        <v>0</v>
      </c>
      <c r="E135" s="171">
        <v>0</v>
      </c>
      <c r="F135" s="171">
        <v>0</v>
      </c>
      <c r="G135" s="171">
        <v>0</v>
      </c>
      <c r="H135" s="171">
        <v>0</v>
      </c>
      <c r="I135" s="171">
        <v>0</v>
      </c>
      <c r="J135" s="171">
        <v>0</v>
      </c>
      <c r="K135" s="171">
        <v>0</v>
      </c>
      <c r="L135" s="171">
        <v>0</v>
      </c>
      <c r="M135" s="171">
        <v>0</v>
      </c>
      <c r="N135" s="171">
        <v>0</v>
      </c>
      <c r="O135" s="171">
        <v>0</v>
      </c>
      <c r="P135" s="171">
        <v>0</v>
      </c>
      <c r="Q135" s="171">
        <v>0</v>
      </c>
      <c r="R135" s="171">
        <v>0</v>
      </c>
      <c r="S135" s="171">
        <v>0</v>
      </c>
    </row>
    <row r="136" spans="1:19">
      <c r="A136" s="1432" t="s">
        <v>73</v>
      </c>
      <c r="B136" s="1432"/>
      <c r="C136" s="1432"/>
      <c r="D136" s="1432"/>
      <c r="E136" s="1432"/>
      <c r="F136" s="1432"/>
      <c r="G136" s="1432"/>
      <c r="H136" s="1432"/>
      <c r="I136" s="1432"/>
      <c r="J136" s="1432"/>
      <c r="K136" s="1432"/>
      <c r="L136" s="1432"/>
      <c r="M136" s="1432"/>
      <c r="N136" s="1432"/>
      <c r="O136" s="1432"/>
      <c r="P136" s="1432"/>
      <c r="Q136" s="1432"/>
      <c r="R136" s="1432"/>
      <c r="S136" s="1432"/>
    </row>
    <row r="137" spans="1:19" s="242" customFormat="1">
      <c r="A137" s="171">
        <v>0</v>
      </c>
      <c r="B137" s="171">
        <v>0</v>
      </c>
      <c r="C137" s="171">
        <v>0</v>
      </c>
      <c r="D137" s="171">
        <v>0</v>
      </c>
      <c r="E137" s="171">
        <v>0</v>
      </c>
      <c r="F137" s="171">
        <v>0</v>
      </c>
      <c r="G137" s="171">
        <v>0</v>
      </c>
      <c r="H137" s="171">
        <v>0</v>
      </c>
      <c r="I137" s="171">
        <v>0</v>
      </c>
      <c r="J137" s="171">
        <v>0</v>
      </c>
      <c r="K137" s="171">
        <v>0</v>
      </c>
      <c r="L137" s="171">
        <v>0</v>
      </c>
      <c r="M137" s="171">
        <v>0</v>
      </c>
      <c r="N137" s="171">
        <v>0</v>
      </c>
      <c r="O137" s="171">
        <v>0</v>
      </c>
      <c r="P137" s="171">
        <v>0</v>
      </c>
      <c r="Q137" s="171">
        <v>0</v>
      </c>
      <c r="R137" s="171">
        <v>0</v>
      </c>
      <c r="S137" s="171">
        <v>0</v>
      </c>
    </row>
    <row r="138" spans="1:19">
      <c r="A138" s="1430" t="s">
        <v>74</v>
      </c>
      <c r="B138" s="1430"/>
      <c r="C138" s="1430"/>
      <c r="D138" s="1430"/>
      <c r="E138" s="1430"/>
      <c r="F138" s="1430"/>
      <c r="G138" s="1430"/>
      <c r="H138" s="1430"/>
      <c r="I138" s="1430"/>
      <c r="J138" s="1430"/>
      <c r="K138" s="1430"/>
      <c r="L138" s="1430"/>
      <c r="M138" s="1430"/>
      <c r="N138" s="1430"/>
      <c r="O138" s="1430"/>
      <c r="P138" s="1430"/>
      <c r="Q138" s="1430"/>
      <c r="R138" s="1430"/>
      <c r="S138" s="1430"/>
    </row>
    <row r="139" spans="1:19">
      <c r="A139" s="171">
        <v>0</v>
      </c>
      <c r="B139" s="171">
        <v>0</v>
      </c>
      <c r="C139" s="171">
        <v>0</v>
      </c>
      <c r="D139" s="171">
        <v>0</v>
      </c>
      <c r="E139" s="171">
        <v>0</v>
      </c>
      <c r="F139" s="171">
        <v>0</v>
      </c>
      <c r="G139" s="171">
        <v>0</v>
      </c>
      <c r="H139" s="171">
        <v>0</v>
      </c>
      <c r="I139" s="171">
        <v>0</v>
      </c>
      <c r="J139" s="171">
        <v>0</v>
      </c>
      <c r="K139" s="171">
        <v>0</v>
      </c>
      <c r="L139" s="171">
        <v>0</v>
      </c>
      <c r="M139" s="171">
        <v>0</v>
      </c>
      <c r="N139" s="171">
        <v>0</v>
      </c>
      <c r="O139" s="171">
        <v>0</v>
      </c>
      <c r="P139" s="171">
        <v>0</v>
      </c>
      <c r="Q139" s="171">
        <v>0</v>
      </c>
      <c r="R139" s="171">
        <v>0</v>
      </c>
      <c r="S139" s="171">
        <v>0</v>
      </c>
    </row>
    <row r="140" spans="1:19">
      <c r="A140" s="1430" t="s">
        <v>75</v>
      </c>
      <c r="B140" s="1430"/>
      <c r="C140" s="1430"/>
      <c r="D140" s="1430"/>
      <c r="E140" s="1430"/>
      <c r="F140" s="1430"/>
      <c r="G140" s="1430"/>
      <c r="H140" s="1430"/>
      <c r="I140" s="1430"/>
      <c r="J140" s="1430"/>
      <c r="K140" s="1430"/>
      <c r="L140" s="1430"/>
      <c r="M140" s="1430"/>
      <c r="N140" s="1430"/>
      <c r="O140" s="1430"/>
      <c r="P140" s="1430"/>
      <c r="Q140" s="1430"/>
      <c r="R140" s="1430"/>
      <c r="S140" s="1430"/>
    </row>
    <row r="141" spans="1:19">
      <c r="A141" s="171">
        <v>0</v>
      </c>
      <c r="B141" s="171">
        <v>0</v>
      </c>
      <c r="C141" s="171">
        <v>0</v>
      </c>
      <c r="D141" s="171">
        <v>0</v>
      </c>
      <c r="E141" s="171">
        <v>0</v>
      </c>
      <c r="F141" s="171">
        <v>0</v>
      </c>
      <c r="G141" s="171">
        <v>0</v>
      </c>
      <c r="H141" s="171">
        <v>0</v>
      </c>
      <c r="I141" s="171">
        <v>0</v>
      </c>
      <c r="J141" s="171">
        <v>0</v>
      </c>
      <c r="K141" s="171">
        <v>0</v>
      </c>
      <c r="L141" s="171">
        <v>0</v>
      </c>
      <c r="M141" s="171">
        <v>0</v>
      </c>
      <c r="N141" s="171">
        <v>0</v>
      </c>
      <c r="O141" s="171">
        <v>0</v>
      </c>
      <c r="P141" s="171">
        <v>0</v>
      </c>
      <c r="Q141" s="171">
        <v>0</v>
      </c>
      <c r="R141" s="171">
        <v>0</v>
      </c>
      <c r="S141" s="171">
        <v>0</v>
      </c>
    </row>
    <row r="142" spans="1:19">
      <c r="A142" s="1430" t="s">
        <v>76</v>
      </c>
      <c r="B142" s="1430"/>
      <c r="C142" s="1430"/>
      <c r="D142" s="1430"/>
      <c r="E142" s="1430"/>
      <c r="F142" s="1430"/>
      <c r="G142" s="1430"/>
      <c r="H142" s="1430"/>
      <c r="I142" s="1430"/>
      <c r="J142" s="1430"/>
      <c r="K142" s="1430"/>
      <c r="L142" s="1430"/>
      <c r="M142" s="1430"/>
      <c r="N142" s="1430"/>
      <c r="O142" s="1430"/>
      <c r="P142" s="1430"/>
      <c r="Q142" s="1430"/>
      <c r="R142" s="1430"/>
      <c r="S142" s="1430"/>
    </row>
    <row r="143" spans="1:19">
      <c r="A143" s="171">
        <v>0</v>
      </c>
      <c r="B143" s="171">
        <v>0</v>
      </c>
      <c r="C143" s="171">
        <v>0</v>
      </c>
      <c r="D143" s="171">
        <v>0</v>
      </c>
      <c r="E143" s="171">
        <v>0</v>
      </c>
      <c r="F143" s="171">
        <v>0</v>
      </c>
      <c r="G143" s="171">
        <v>0</v>
      </c>
      <c r="H143" s="171">
        <v>0</v>
      </c>
      <c r="I143" s="171">
        <v>0</v>
      </c>
      <c r="J143" s="171">
        <v>0</v>
      </c>
      <c r="K143" s="171">
        <v>0</v>
      </c>
      <c r="L143" s="171">
        <v>0</v>
      </c>
      <c r="M143" s="171">
        <v>0</v>
      </c>
      <c r="N143" s="171">
        <v>0</v>
      </c>
      <c r="O143" s="171">
        <v>0</v>
      </c>
      <c r="P143" s="171">
        <v>0</v>
      </c>
      <c r="Q143" s="171">
        <v>0</v>
      </c>
      <c r="R143" s="171">
        <v>0</v>
      </c>
      <c r="S143" s="171">
        <v>0</v>
      </c>
    </row>
    <row r="144" spans="1:19">
      <c r="A144" s="1430" t="s">
        <v>77</v>
      </c>
      <c r="B144" s="1430"/>
      <c r="C144" s="1430"/>
      <c r="D144" s="1430"/>
      <c r="E144" s="1430"/>
      <c r="F144" s="1430"/>
      <c r="G144" s="1430"/>
      <c r="H144" s="1430"/>
      <c r="I144" s="1430"/>
      <c r="J144" s="1430"/>
      <c r="K144" s="1430"/>
      <c r="L144" s="1430"/>
      <c r="M144" s="1430"/>
      <c r="N144" s="1430"/>
      <c r="O144" s="1430"/>
      <c r="P144" s="1430"/>
      <c r="Q144" s="1430"/>
      <c r="R144" s="1430"/>
      <c r="S144" s="1430"/>
    </row>
    <row r="145" spans="1:19" s="242" customFormat="1">
      <c r="A145" s="171">
        <v>0</v>
      </c>
      <c r="B145" s="171">
        <v>0</v>
      </c>
      <c r="C145" s="171">
        <v>0</v>
      </c>
      <c r="D145" s="171">
        <v>0</v>
      </c>
      <c r="E145" s="171">
        <v>0</v>
      </c>
      <c r="F145" s="171">
        <v>0</v>
      </c>
      <c r="G145" s="171">
        <v>0</v>
      </c>
      <c r="H145" s="171">
        <v>0</v>
      </c>
      <c r="I145" s="171">
        <v>0</v>
      </c>
      <c r="J145" s="171">
        <v>0</v>
      </c>
      <c r="K145" s="171">
        <v>0</v>
      </c>
      <c r="L145" s="171">
        <v>0</v>
      </c>
      <c r="M145" s="171">
        <v>0</v>
      </c>
      <c r="N145" s="171">
        <v>0</v>
      </c>
      <c r="O145" s="171">
        <v>0</v>
      </c>
      <c r="P145" s="171">
        <v>0</v>
      </c>
      <c r="Q145" s="171">
        <v>0</v>
      </c>
      <c r="R145" s="171">
        <v>0</v>
      </c>
      <c r="S145" s="171">
        <v>0</v>
      </c>
    </row>
    <row r="146" spans="1:19">
      <c r="A146" s="1430" t="s">
        <v>78</v>
      </c>
      <c r="B146" s="1430"/>
      <c r="C146" s="1430"/>
      <c r="D146" s="1430"/>
      <c r="E146" s="1430"/>
      <c r="F146" s="1430"/>
      <c r="G146" s="1430"/>
      <c r="H146" s="1430"/>
      <c r="I146" s="1430"/>
      <c r="J146" s="1430"/>
      <c r="K146" s="1430"/>
      <c r="L146" s="1430"/>
      <c r="M146" s="1430"/>
      <c r="N146" s="1430"/>
      <c r="O146" s="1430"/>
      <c r="P146" s="1430"/>
      <c r="Q146" s="1430"/>
      <c r="R146" s="1430"/>
      <c r="S146" s="1430"/>
    </row>
    <row r="147" spans="1:19" s="242" customFormat="1">
      <c r="A147" s="171">
        <v>0</v>
      </c>
      <c r="B147" s="171">
        <v>0</v>
      </c>
      <c r="C147" s="171">
        <v>0</v>
      </c>
      <c r="D147" s="171">
        <v>0</v>
      </c>
      <c r="E147" s="171">
        <v>0</v>
      </c>
      <c r="F147" s="171">
        <v>0</v>
      </c>
      <c r="G147" s="171">
        <v>0</v>
      </c>
      <c r="H147" s="171">
        <v>0</v>
      </c>
      <c r="I147" s="171">
        <v>0</v>
      </c>
      <c r="J147" s="171">
        <v>0</v>
      </c>
      <c r="K147" s="171">
        <v>0</v>
      </c>
      <c r="L147" s="171">
        <v>0</v>
      </c>
      <c r="M147" s="171">
        <v>0</v>
      </c>
      <c r="N147" s="171">
        <v>0</v>
      </c>
      <c r="O147" s="171">
        <v>0</v>
      </c>
      <c r="P147" s="171">
        <v>0</v>
      </c>
      <c r="Q147" s="171">
        <v>0</v>
      </c>
      <c r="R147" s="171">
        <v>0</v>
      </c>
      <c r="S147" s="171">
        <v>0</v>
      </c>
    </row>
    <row r="148" spans="1:19">
      <c r="A148" s="1430" t="s">
        <v>79</v>
      </c>
      <c r="B148" s="1430"/>
      <c r="C148" s="1430"/>
      <c r="D148" s="1430"/>
      <c r="E148" s="1430"/>
      <c r="F148" s="1430"/>
      <c r="G148" s="1430"/>
      <c r="H148" s="1430"/>
      <c r="I148" s="1430"/>
      <c r="J148" s="1430"/>
      <c r="K148" s="1430"/>
      <c r="L148" s="1430"/>
      <c r="M148" s="1430"/>
      <c r="N148" s="1430"/>
      <c r="O148" s="1430"/>
      <c r="P148" s="1430"/>
      <c r="Q148" s="1430"/>
      <c r="R148" s="1430"/>
      <c r="S148" s="1430"/>
    </row>
    <row r="149" spans="1:19" s="242" customFormat="1">
      <c r="A149" s="171">
        <v>0</v>
      </c>
      <c r="B149" s="171">
        <v>0</v>
      </c>
      <c r="C149" s="171">
        <v>0</v>
      </c>
      <c r="D149" s="171">
        <v>0</v>
      </c>
      <c r="E149" s="171">
        <v>0</v>
      </c>
      <c r="F149" s="171">
        <v>0</v>
      </c>
      <c r="G149" s="171">
        <v>0</v>
      </c>
      <c r="H149" s="171">
        <v>0</v>
      </c>
      <c r="I149" s="171">
        <v>0</v>
      </c>
      <c r="J149" s="171">
        <v>0</v>
      </c>
      <c r="K149" s="171">
        <v>0</v>
      </c>
      <c r="L149" s="171">
        <v>0</v>
      </c>
      <c r="M149" s="171">
        <v>0</v>
      </c>
      <c r="N149" s="171">
        <v>0</v>
      </c>
      <c r="O149" s="171">
        <v>0</v>
      </c>
      <c r="P149" s="171">
        <v>0</v>
      </c>
      <c r="Q149" s="171">
        <v>0</v>
      </c>
      <c r="R149" s="171">
        <v>0</v>
      </c>
      <c r="S149" s="171">
        <v>0</v>
      </c>
    </row>
    <row r="150" spans="1:19">
      <c r="A150" s="1430" t="s">
        <v>80</v>
      </c>
      <c r="B150" s="1430"/>
      <c r="C150" s="1430"/>
      <c r="D150" s="1430"/>
      <c r="E150" s="1430"/>
      <c r="F150" s="1430"/>
      <c r="G150" s="1430"/>
      <c r="H150" s="1430"/>
      <c r="I150" s="1430"/>
      <c r="J150" s="1430"/>
      <c r="K150" s="1430"/>
      <c r="L150" s="1430"/>
      <c r="M150" s="1430"/>
      <c r="N150" s="1430"/>
      <c r="O150" s="1430"/>
      <c r="P150" s="1430"/>
      <c r="Q150" s="1430"/>
      <c r="R150" s="1430"/>
      <c r="S150" s="1430"/>
    </row>
    <row r="151" spans="1:19" s="242" customFormat="1">
      <c r="A151" s="171">
        <v>0</v>
      </c>
      <c r="B151" s="171">
        <v>0</v>
      </c>
      <c r="C151" s="171">
        <v>0</v>
      </c>
      <c r="D151" s="171">
        <v>0</v>
      </c>
      <c r="E151" s="171">
        <v>0</v>
      </c>
      <c r="F151" s="171">
        <v>0</v>
      </c>
      <c r="G151" s="171">
        <v>0</v>
      </c>
      <c r="H151" s="171">
        <v>0</v>
      </c>
      <c r="I151" s="171">
        <v>0</v>
      </c>
      <c r="J151" s="171">
        <v>0</v>
      </c>
      <c r="K151" s="171">
        <v>0</v>
      </c>
      <c r="L151" s="171">
        <v>0</v>
      </c>
      <c r="M151" s="171">
        <v>0</v>
      </c>
      <c r="N151" s="171">
        <v>0</v>
      </c>
      <c r="O151" s="171">
        <v>0</v>
      </c>
      <c r="P151" s="171">
        <v>0</v>
      </c>
      <c r="Q151" s="171">
        <v>0</v>
      </c>
      <c r="R151" s="171">
        <v>0</v>
      </c>
      <c r="S151" s="171">
        <v>0</v>
      </c>
    </row>
    <row r="152" spans="1:19" s="706" customFormat="1">
      <c r="A152" s="1440" t="s">
        <v>3653</v>
      </c>
      <c r="B152" s="1441"/>
      <c r="C152" s="1441"/>
      <c r="D152" s="1441"/>
      <c r="E152" s="1441"/>
      <c r="F152" s="1441"/>
      <c r="G152" s="1441"/>
      <c r="H152" s="1441"/>
      <c r="I152" s="1441"/>
      <c r="J152" s="1441"/>
      <c r="K152" s="1441"/>
      <c r="L152" s="1441"/>
      <c r="M152" s="1441"/>
      <c r="N152" s="1441"/>
      <c r="O152" s="1441"/>
      <c r="P152" s="1441"/>
      <c r="Q152" s="1441"/>
      <c r="R152" s="1441"/>
      <c r="S152" s="1442"/>
    </row>
    <row r="153" spans="1:19" s="242" customFormat="1">
      <c r="A153" s="171">
        <f>SUM(A151,A149,A147,A145,A143,A141,A139,A137,A135,A133,A131,A129)</f>
        <v>0</v>
      </c>
      <c r="B153" s="171">
        <f t="shared" ref="B153:S153" si="3">SUM(B151,B149,B147,B145,B143,B141,B139,B137,B135,B133,B131,B129)</f>
        <v>0</v>
      </c>
      <c r="C153" s="171">
        <f t="shared" si="3"/>
        <v>0</v>
      </c>
      <c r="D153" s="171">
        <f t="shared" si="3"/>
        <v>0</v>
      </c>
      <c r="E153" s="171">
        <f t="shared" si="3"/>
        <v>0</v>
      </c>
      <c r="F153" s="171">
        <f t="shared" si="3"/>
        <v>0</v>
      </c>
      <c r="G153" s="171">
        <f t="shared" si="3"/>
        <v>0</v>
      </c>
      <c r="H153" s="171">
        <f t="shared" si="3"/>
        <v>0</v>
      </c>
      <c r="I153" s="171">
        <f t="shared" si="3"/>
        <v>0</v>
      </c>
      <c r="J153" s="171">
        <f t="shared" si="3"/>
        <v>0</v>
      </c>
      <c r="K153" s="171">
        <f t="shared" si="3"/>
        <v>0</v>
      </c>
      <c r="L153" s="171">
        <f t="shared" si="3"/>
        <v>0</v>
      </c>
      <c r="M153" s="171">
        <f t="shared" si="3"/>
        <v>0</v>
      </c>
      <c r="N153" s="171">
        <f t="shared" si="3"/>
        <v>0</v>
      </c>
      <c r="O153" s="171">
        <f t="shared" si="3"/>
        <v>0</v>
      </c>
      <c r="P153" s="171">
        <f t="shared" si="3"/>
        <v>0</v>
      </c>
      <c r="Q153" s="171">
        <f t="shared" si="3"/>
        <v>0</v>
      </c>
      <c r="R153" s="171">
        <f t="shared" si="3"/>
        <v>0</v>
      </c>
      <c r="S153" s="171">
        <f t="shared" si="3"/>
        <v>0</v>
      </c>
    </row>
    <row r="154" spans="1:19" s="706" customFormat="1">
      <c r="A154" s="709"/>
      <c r="B154" s="709"/>
      <c r="C154" s="709"/>
      <c r="D154" s="709"/>
      <c r="E154" s="709"/>
      <c r="F154" s="709"/>
      <c r="G154" s="709"/>
      <c r="H154" s="709"/>
      <c r="I154" s="709"/>
      <c r="J154" s="709"/>
      <c r="K154" s="709"/>
      <c r="L154" s="709"/>
      <c r="M154" s="709"/>
      <c r="N154" s="709"/>
      <c r="O154" s="709"/>
      <c r="P154" s="709"/>
      <c r="Q154" s="709"/>
      <c r="R154" s="709"/>
      <c r="S154" s="709"/>
    </row>
    <row r="155" spans="1:19" s="706" customFormat="1">
      <c r="A155" s="1457" t="s">
        <v>3737</v>
      </c>
      <c r="B155" s="1457"/>
      <c r="C155" s="1457"/>
      <c r="D155" s="1457"/>
      <c r="E155" s="1457"/>
      <c r="F155" s="1457"/>
      <c r="G155" s="1457"/>
      <c r="H155" s="1457"/>
      <c r="I155" s="1457"/>
      <c r="J155" s="1457"/>
      <c r="K155" s="1457"/>
      <c r="L155" s="1457"/>
      <c r="M155" s="1457"/>
      <c r="N155" s="1457"/>
      <c r="O155" s="1457"/>
      <c r="P155" s="1457"/>
      <c r="Q155" s="1457"/>
      <c r="R155" s="1457"/>
      <c r="S155" s="1457"/>
    </row>
    <row r="156" spans="1:19" s="706" customFormat="1" ht="17.25" customHeight="1">
      <c r="A156" s="1448" t="s">
        <v>3766</v>
      </c>
      <c r="B156" s="1448"/>
      <c r="C156" s="1448"/>
      <c r="D156" s="1448"/>
      <c r="E156" s="1448"/>
      <c r="F156" s="1448"/>
      <c r="G156" s="1448"/>
      <c r="H156" s="1448"/>
      <c r="I156" s="1448"/>
      <c r="J156" s="1448"/>
      <c r="K156" s="1448"/>
      <c r="L156" s="1448"/>
      <c r="M156" s="1448"/>
      <c r="N156" s="1448"/>
      <c r="O156" s="1448"/>
      <c r="P156" s="1448"/>
      <c r="Q156" s="1448"/>
      <c r="R156" s="1448"/>
      <c r="S156" s="1448"/>
    </row>
    <row r="157" spans="1:19" s="706" customFormat="1">
      <c r="A157" s="1448" t="s">
        <v>3270</v>
      </c>
      <c r="B157" s="1448"/>
      <c r="C157" s="1448"/>
      <c r="D157" s="1448"/>
      <c r="E157" s="1448"/>
      <c r="F157" s="1448"/>
      <c r="G157" s="1448"/>
      <c r="H157" s="1448"/>
      <c r="I157" s="1448"/>
      <c r="J157" s="1448"/>
      <c r="K157" s="1448"/>
      <c r="L157" s="1448"/>
      <c r="M157" s="1448"/>
      <c r="N157" s="1448"/>
      <c r="O157" s="1448"/>
      <c r="P157" s="1448"/>
      <c r="Q157" s="1448"/>
      <c r="R157" s="1448"/>
      <c r="S157" s="1448"/>
    </row>
    <row r="158" spans="1:19" s="706" customFormat="1">
      <c r="A158" s="1448" t="s">
        <v>3271</v>
      </c>
      <c r="B158" s="1448"/>
      <c r="C158" s="1448"/>
      <c r="D158" s="1448"/>
      <c r="E158" s="1448"/>
      <c r="F158" s="1448"/>
      <c r="G158" s="1448"/>
      <c r="H158" s="1448"/>
      <c r="I158" s="1448"/>
      <c r="J158" s="1448"/>
      <c r="K158" s="1448"/>
      <c r="L158" s="1448"/>
      <c r="M158" s="1448"/>
      <c r="N158" s="1448"/>
      <c r="O158" s="1448"/>
      <c r="P158" s="1448"/>
      <c r="Q158" s="1448"/>
      <c r="R158" s="1448"/>
      <c r="S158" s="1448"/>
    </row>
    <row r="159" spans="1:19" s="706" customFormat="1">
      <c r="A159" s="1448" t="s">
        <v>3272</v>
      </c>
      <c r="B159" s="1448"/>
      <c r="C159" s="1448"/>
      <c r="D159" s="1448"/>
      <c r="E159" s="1448"/>
      <c r="F159" s="1448"/>
      <c r="G159" s="1448"/>
      <c r="H159" s="1448"/>
      <c r="I159" s="1448"/>
      <c r="J159" s="1448"/>
      <c r="K159" s="1448"/>
      <c r="L159" s="1448"/>
      <c r="M159" s="1448"/>
      <c r="N159" s="1448"/>
      <c r="O159" s="1448"/>
      <c r="P159" s="1448"/>
      <c r="Q159" s="1448"/>
      <c r="R159" s="1448"/>
      <c r="S159" s="1448"/>
    </row>
    <row r="160" spans="1:19" s="706" customFormat="1">
      <c r="A160" s="1448" t="s">
        <v>3273</v>
      </c>
      <c r="B160" s="1448"/>
      <c r="C160" s="1448"/>
      <c r="D160" s="1448"/>
      <c r="E160" s="1448"/>
      <c r="F160" s="1448"/>
      <c r="G160" s="1448"/>
      <c r="H160" s="1448"/>
      <c r="I160" s="1448"/>
      <c r="J160" s="1448"/>
      <c r="K160" s="1448"/>
      <c r="L160" s="1448"/>
      <c r="M160" s="1448"/>
      <c r="N160" s="1448"/>
      <c r="O160" s="1448"/>
      <c r="P160" s="1448"/>
      <c r="Q160" s="1448"/>
      <c r="R160" s="1448"/>
      <c r="S160" s="1448"/>
    </row>
    <row r="161" spans="1:19" s="706" customFormat="1">
      <c r="A161" s="1448" t="s">
        <v>3274</v>
      </c>
      <c r="B161" s="1448"/>
      <c r="C161" s="1448"/>
      <c r="D161" s="1448"/>
      <c r="E161" s="1448"/>
      <c r="F161" s="1448"/>
      <c r="G161" s="1448"/>
      <c r="H161" s="1448"/>
      <c r="I161" s="1448"/>
      <c r="J161" s="1448"/>
      <c r="K161" s="1448"/>
      <c r="L161" s="1448"/>
      <c r="M161" s="1448"/>
      <c r="N161" s="1448"/>
      <c r="O161" s="1448"/>
      <c r="P161" s="1448"/>
      <c r="Q161" s="1448"/>
      <c r="R161" s="1448"/>
      <c r="S161" s="1448"/>
    </row>
    <row r="162" spans="1:19" s="706" customFormat="1">
      <c r="A162" s="1448" t="s">
        <v>3275</v>
      </c>
      <c r="B162" s="1448"/>
      <c r="C162" s="1448"/>
      <c r="D162" s="1448"/>
      <c r="E162" s="1448"/>
      <c r="F162" s="1448"/>
      <c r="G162" s="1448"/>
      <c r="H162" s="1448"/>
      <c r="I162" s="1448"/>
      <c r="J162" s="1448"/>
      <c r="K162" s="1448"/>
      <c r="L162" s="1448"/>
      <c r="M162" s="1448"/>
      <c r="N162" s="1448"/>
      <c r="O162" s="1448"/>
      <c r="P162" s="1448"/>
      <c r="Q162" s="1448"/>
      <c r="R162" s="1448"/>
      <c r="S162" s="1448"/>
    </row>
    <row r="163" spans="1:19" s="706" customFormat="1">
      <c r="A163" s="1443" t="s">
        <v>3276</v>
      </c>
      <c r="B163" s="1443"/>
      <c r="C163" s="1443"/>
      <c r="D163" s="1443"/>
      <c r="E163" s="1443"/>
      <c r="F163" s="1443"/>
      <c r="G163" s="1443"/>
      <c r="H163" s="1443"/>
      <c r="I163" s="1443"/>
      <c r="J163" s="1443"/>
      <c r="K163" s="1443"/>
      <c r="L163" s="1443"/>
      <c r="M163" s="1443"/>
      <c r="N163" s="1443"/>
      <c r="O163" s="1443"/>
      <c r="P163" s="1443"/>
      <c r="Q163" s="1443"/>
      <c r="R163" s="1443"/>
      <c r="S163" s="1443"/>
    </row>
    <row r="164" spans="1:19">
      <c r="A164" s="1444" t="s">
        <v>41</v>
      </c>
      <c r="B164" s="1444"/>
      <c r="C164" s="1444"/>
      <c r="D164" s="1444" t="s">
        <v>42</v>
      </c>
      <c r="E164" s="1444"/>
      <c r="F164" s="1444" t="s">
        <v>43</v>
      </c>
      <c r="G164" s="1444"/>
      <c r="H164" s="1444"/>
      <c r="I164" s="1444" t="s">
        <v>44</v>
      </c>
      <c r="J164" s="1444"/>
      <c r="K164" s="1431" t="s">
        <v>45</v>
      </c>
      <c r="L164" s="1431"/>
      <c r="M164" s="1431"/>
      <c r="N164" s="1431"/>
      <c r="O164" s="1445" t="s">
        <v>46</v>
      </c>
      <c r="P164" s="1445"/>
      <c r="Q164" s="1445"/>
      <c r="R164" s="1444" t="s">
        <v>47</v>
      </c>
      <c r="S164" s="1444"/>
    </row>
    <row r="165" spans="1:19">
      <c r="A165" s="1431" t="s">
        <v>48</v>
      </c>
      <c r="B165" s="1431" t="s">
        <v>49</v>
      </c>
      <c r="C165" s="1433" t="s">
        <v>50</v>
      </c>
      <c r="D165" s="1431" t="s">
        <v>51</v>
      </c>
      <c r="E165" s="1431" t="s">
        <v>52</v>
      </c>
      <c r="F165" s="1431" t="s">
        <v>53</v>
      </c>
      <c r="G165" s="1431"/>
      <c r="H165" s="1431"/>
      <c r="I165" s="1431" t="s">
        <v>54</v>
      </c>
      <c r="J165" s="1431" t="s">
        <v>55</v>
      </c>
      <c r="K165" s="1431" t="s">
        <v>56</v>
      </c>
      <c r="L165" s="1431"/>
      <c r="M165" s="1431" t="s">
        <v>57</v>
      </c>
      <c r="N165" s="1431"/>
      <c r="O165" s="1431" t="s">
        <v>58</v>
      </c>
      <c r="P165" s="1431" t="s">
        <v>59</v>
      </c>
      <c r="Q165" s="1431" t="s">
        <v>60</v>
      </c>
      <c r="R165" s="1431" t="s">
        <v>61</v>
      </c>
      <c r="S165" s="1431" t="s">
        <v>62</v>
      </c>
    </row>
    <row r="166" spans="1:19" ht="38.25">
      <c r="A166" s="1431"/>
      <c r="B166" s="1431"/>
      <c r="C166" s="1433"/>
      <c r="D166" s="1431"/>
      <c r="E166" s="1431"/>
      <c r="F166" s="155" t="s">
        <v>63</v>
      </c>
      <c r="G166" s="155" t="s">
        <v>64</v>
      </c>
      <c r="H166" s="155" t="s">
        <v>65</v>
      </c>
      <c r="I166" s="1431"/>
      <c r="J166" s="1431"/>
      <c r="K166" s="704" t="s">
        <v>66</v>
      </c>
      <c r="L166" s="704" t="s">
        <v>67</v>
      </c>
      <c r="M166" s="704" t="s">
        <v>68</v>
      </c>
      <c r="N166" s="704" t="s">
        <v>67</v>
      </c>
      <c r="O166" s="1431"/>
      <c r="P166" s="1431"/>
      <c r="Q166" s="1431"/>
      <c r="R166" s="1431"/>
      <c r="S166" s="1431"/>
    </row>
    <row r="167" spans="1:19">
      <c r="A167" s="1430" t="s">
        <v>69</v>
      </c>
      <c r="B167" s="1430"/>
      <c r="C167" s="1430"/>
      <c r="D167" s="1430"/>
      <c r="E167" s="1430"/>
      <c r="F167" s="1430"/>
      <c r="G167" s="1430"/>
      <c r="H167" s="1430"/>
      <c r="I167" s="1430"/>
      <c r="J167" s="1430"/>
      <c r="K167" s="1430"/>
      <c r="L167" s="1430"/>
      <c r="M167" s="1430"/>
      <c r="N167" s="1430"/>
      <c r="O167" s="1430"/>
      <c r="P167" s="1430"/>
      <c r="Q167" s="1430"/>
      <c r="R167" s="1430"/>
      <c r="S167" s="1430"/>
    </row>
    <row r="168" spans="1:19" s="242" customFormat="1">
      <c r="A168" s="171">
        <v>0</v>
      </c>
      <c r="B168" s="171">
        <v>0</v>
      </c>
      <c r="C168" s="171">
        <v>0</v>
      </c>
      <c r="D168" s="171">
        <v>0</v>
      </c>
      <c r="E168" s="171">
        <v>0</v>
      </c>
      <c r="F168" s="171">
        <v>0</v>
      </c>
      <c r="G168" s="171">
        <v>0</v>
      </c>
      <c r="H168" s="171">
        <v>0</v>
      </c>
      <c r="I168" s="171">
        <v>0</v>
      </c>
      <c r="J168" s="171">
        <v>0</v>
      </c>
      <c r="K168" s="171">
        <v>0</v>
      </c>
      <c r="L168" s="171">
        <v>0</v>
      </c>
      <c r="M168" s="171">
        <v>0</v>
      </c>
      <c r="N168" s="171">
        <v>0</v>
      </c>
      <c r="O168" s="171">
        <v>0</v>
      </c>
      <c r="P168" s="171">
        <v>0</v>
      </c>
      <c r="Q168" s="171">
        <v>0</v>
      </c>
      <c r="R168" s="171">
        <v>0</v>
      </c>
      <c r="S168" s="171">
        <v>0</v>
      </c>
    </row>
    <row r="169" spans="1:19" s="706" customFormat="1">
      <c r="A169" s="1430" t="s">
        <v>70</v>
      </c>
      <c r="B169" s="1430"/>
      <c r="C169" s="1430"/>
      <c r="D169" s="1430"/>
      <c r="E169" s="1430"/>
      <c r="F169" s="1430"/>
      <c r="G169" s="1430"/>
      <c r="H169" s="1430"/>
      <c r="I169" s="1430"/>
      <c r="J169" s="1430"/>
      <c r="K169" s="1430"/>
      <c r="L169" s="1430"/>
      <c r="M169" s="1430"/>
      <c r="N169" s="1430"/>
      <c r="O169" s="1430"/>
      <c r="P169" s="1430"/>
      <c r="Q169" s="1430"/>
      <c r="R169" s="1430"/>
      <c r="S169" s="1430"/>
    </row>
    <row r="170" spans="1:19" s="242" customFormat="1">
      <c r="A170" s="171">
        <v>0</v>
      </c>
      <c r="B170" s="171">
        <v>0</v>
      </c>
      <c r="C170" s="171">
        <v>0</v>
      </c>
      <c r="D170" s="171">
        <v>0</v>
      </c>
      <c r="E170" s="171">
        <v>0</v>
      </c>
      <c r="F170" s="171">
        <v>0</v>
      </c>
      <c r="G170" s="171">
        <v>0</v>
      </c>
      <c r="H170" s="171">
        <v>0</v>
      </c>
      <c r="I170" s="171">
        <v>0</v>
      </c>
      <c r="J170" s="171">
        <v>0</v>
      </c>
      <c r="K170" s="171">
        <v>0</v>
      </c>
      <c r="L170" s="171">
        <v>0</v>
      </c>
      <c r="M170" s="171">
        <v>0</v>
      </c>
      <c r="N170" s="171">
        <v>0</v>
      </c>
      <c r="O170" s="171">
        <v>0</v>
      </c>
      <c r="P170" s="171">
        <v>0</v>
      </c>
      <c r="Q170" s="171">
        <v>0</v>
      </c>
      <c r="R170" s="171">
        <v>0</v>
      </c>
      <c r="S170" s="171">
        <v>0</v>
      </c>
    </row>
    <row r="171" spans="1:19">
      <c r="A171" s="1430" t="s">
        <v>71</v>
      </c>
      <c r="B171" s="1430"/>
      <c r="C171" s="1430"/>
      <c r="D171" s="1430"/>
      <c r="E171" s="1430"/>
      <c r="F171" s="1430"/>
      <c r="G171" s="1430"/>
      <c r="H171" s="1430"/>
      <c r="I171" s="1430"/>
      <c r="J171" s="1430"/>
      <c r="K171" s="1430"/>
      <c r="L171" s="1430"/>
      <c r="M171" s="1430"/>
      <c r="N171" s="1430"/>
      <c r="O171" s="1430"/>
      <c r="P171" s="1430"/>
      <c r="Q171" s="1430"/>
      <c r="R171" s="1430"/>
      <c r="S171" s="1430"/>
    </row>
    <row r="172" spans="1:19" s="242" customFormat="1">
      <c r="A172" s="171">
        <v>0</v>
      </c>
      <c r="B172" s="171">
        <v>0</v>
      </c>
      <c r="C172" s="171">
        <v>0</v>
      </c>
      <c r="D172" s="171">
        <v>0</v>
      </c>
      <c r="E172" s="171">
        <v>0</v>
      </c>
      <c r="F172" s="171">
        <v>0</v>
      </c>
      <c r="G172" s="171">
        <v>0</v>
      </c>
      <c r="H172" s="171">
        <v>0</v>
      </c>
      <c r="I172" s="171">
        <v>0</v>
      </c>
      <c r="J172" s="171">
        <v>0</v>
      </c>
      <c r="K172" s="171">
        <v>0</v>
      </c>
      <c r="L172" s="171">
        <v>0</v>
      </c>
      <c r="M172" s="171">
        <v>0</v>
      </c>
      <c r="N172" s="171">
        <v>0</v>
      </c>
      <c r="O172" s="171">
        <v>0</v>
      </c>
      <c r="P172" s="171">
        <v>0</v>
      </c>
      <c r="Q172" s="171">
        <v>0</v>
      </c>
      <c r="R172" s="171">
        <v>0</v>
      </c>
      <c r="S172" s="171">
        <v>0</v>
      </c>
    </row>
    <row r="173" spans="1:19">
      <c r="A173" s="1430" t="s">
        <v>72</v>
      </c>
      <c r="B173" s="1430"/>
      <c r="C173" s="1430"/>
      <c r="D173" s="1430"/>
      <c r="E173" s="1430"/>
      <c r="F173" s="1430"/>
      <c r="G173" s="1430"/>
      <c r="H173" s="1430"/>
      <c r="I173" s="1430"/>
      <c r="J173" s="1430"/>
      <c r="K173" s="1430"/>
      <c r="L173" s="1430"/>
      <c r="M173" s="1430"/>
      <c r="N173" s="1430"/>
      <c r="O173" s="1430"/>
      <c r="P173" s="1430"/>
      <c r="Q173" s="1430"/>
      <c r="R173" s="1430"/>
      <c r="S173" s="1430"/>
    </row>
    <row r="174" spans="1:19" s="242" customFormat="1">
      <c r="A174" s="171">
        <v>0</v>
      </c>
      <c r="B174" s="171">
        <v>0</v>
      </c>
      <c r="C174" s="171">
        <v>0</v>
      </c>
      <c r="D174" s="171">
        <v>0</v>
      </c>
      <c r="E174" s="171">
        <v>0</v>
      </c>
      <c r="F174" s="171">
        <v>0</v>
      </c>
      <c r="G174" s="171">
        <v>0</v>
      </c>
      <c r="H174" s="171">
        <v>0</v>
      </c>
      <c r="I174" s="171">
        <v>0</v>
      </c>
      <c r="J174" s="171">
        <v>0</v>
      </c>
      <c r="K174" s="171">
        <v>0</v>
      </c>
      <c r="L174" s="171">
        <v>0</v>
      </c>
      <c r="M174" s="171">
        <v>0</v>
      </c>
      <c r="N174" s="171">
        <v>0</v>
      </c>
      <c r="O174" s="171">
        <v>0</v>
      </c>
      <c r="P174" s="171">
        <v>0</v>
      </c>
      <c r="Q174" s="171">
        <v>0</v>
      </c>
      <c r="R174" s="171">
        <v>0</v>
      </c>
      <c r="S174" s="171">
        <v>0</v>
      </c>
    </row>
    <row r="175" spans="1:19">
      <c r="A175" s="1432" t="s">
        <v>73</v>
      </c>
      <c r="B175" s="1432"/>
      <c r="C175" s="1432"/>
      <c r="D175" s="1432"/>
      <c r="E175" s="1432"/>
      <c r="F175" s="1432"/>
      <c r="G175" s="1432"/>
      <c r="H175" s="1432"/>
      <c r="I175" s="1432"/>
      <c r="J175" s="1432"/>
      <c r="K175" s="1432"/>
      <c r="L175" s="1432"/>
      <c r="M175" s="1432"/>
      <c r="N175" s="1432"/>
      <c r="O175" s="1432"/>
      <c r="P175" s="1432"/>
      <c r="Q175" s="1432"/>
      <c r="R175" s="1432"/>
      <c r="S175" s="1432"/>
    </row>
    <row r="176" spans="1:19" s="242" customFormat="1">
      <c r="A176" s="171">
        <v>0</v>
      </c>
      <c r="B176" s="171">
        <v>0</v>
      </c>
      <c r="C176" s="171">
        <v>0</v>
      </c>
      <c r="D176" s="171">
        <v>0</v>
      </c>
      <c r="E176" s="171">
        <v>0</v>
      </c>
      <c r="F176" s="171">
        <v>0</v>
      </c>
      <c r="G176" s="171">
        <v>0</v>
      </c>
      <c r="H176" s="171">
        <v>0</v>
      </c>
      <c r="I176" s="171">
        <v>0</v>
      </c>
      <c r="J176" s="171">
        <v>0</v>
      </c>
      <c r="K176" s="171">
        <v>0</v>
      </c>
      <c r="L176" s="171">
        <v>0</v>
      </c>
      <c r="M176" s="171">
        <v>0</v>
      </c>
      <c r="N176" s="171">
        <v>0</v>
      </c>
      <c r="O176" s="171">
        <v>0</v>
      </c>
      <c r="P176" s="171">
        <v>0</v>
      </c>
      <c r="Q176" s="171">
        <v>0</v>
      </c>
      <c r="R176" s="171">
        <v>0</v>
      </c>
      <c r="S176" s="171">
        <v>0</v>
      </c>
    </row>
    <row r="177" spans="1:19">
      <c r="A177" s="1430" t="s">
        <v>74</v>
      </c>
      <c r="B177" s="1430"/>
      <c r="C177" s="1430"/>
      <c r="D177" s="1430"/>
      <c r="E177" s="1430"/>
      <c r="F177" s="1430"/>
      <c r="G177" s="1430"/>
      <c r="H177" s="1430"/>
      <c r="I177" s="1430"/>
      <c r="J177" s="1430"/>
      <c r="K177" s="1430"/>
      <c r="L177" s="1430"/>
      <c r="M177" s="1430"/>
      <c r="N177" s="1430"/>
      <c r="O177" s="1430"/>
      <c r="P177" s="1430"/>
      <c r="Q177" s="1430"/>
      <c r="R177" s="1430"/>
      <c r="S177" s="1430"/>
    </row>
    <row r="178" spans="1:19">
      <c r="A178" s="171">
        <v>0</v>
      </c>
      <c r="B178" s="171">
        <v>0</v>
      </c>
      <c r="C178" s="171">
        <v>0</v>
      </c>
      <c r="D178" s="171">
        <v>0</v>
      </c>
      <c r="E178" s="171">
        <v>0</v>
      </c>
      <c r="F178" s="171">
        <v>0</v>
      </c>
      <c r="G178" s="171">
        <v>0</v>
      </c>
      <c r="H178" s="171">
        <v>0</v>
      </c>
      <c r="I178" s="171">
        <v>0</v>
      </c>
      <c r="J178" s="171">
        <v>0</v>
      </c>
      <c r="K178" s="171">
        <v>0</v>
      </c>
      <c r="L178" s="171">
        <v>0</v>
      </c>
      <c r="M178" s="171">
        <v>0</v>
      </c>
      <c r="N178" s="171">
        <v>0</v>
      </c>
      <c r="O178" s="171">
        <v>0</v>
      </c>
      <c r="P178" s="171">
        <v>0</v>
      </c>
      <c r="Q178" s="171">
        <v>0</v>
      </c>
      <c r="R178" s="171">
        <v>0</v>
      </c>
      <c r="S178" s="171">
        <v>0</v>
      </c>
    </row>
    <row r="179" spans="1:19">
      <c r="A179" s="1430" t="s">
        <v>75</v>
      </c>
      <c r="B179" s="1430"/>
      <c r="C179" s="1430"/>
      <c r="D179" s="1430"/>
      <c r="E179" s="1430"/>
      <c r="F179" s="1430"/>
      <c r="G179" s="1430"/>
      <c r="H179" s="1430"/>
      <c r="I179" s="1430"/>
      <c r="J179" s="1430"/>
      <c r="K179" s="1430"/>
      <c r="L179" s="1430"/>
      <c r="M179" s="1430"/>
      <c r="N179" s="1430"/>
      <c r="O179" s="1430"/>
      <c r="P179" s="1430"/>
      <c r="Q179" s="1430"/>
      <c r="R179" s="1430"/>
      <c r="S179" s="1430"/>
    </row>
    <row r="180" spans="1:19">
      <c r="A180" s="171">
        <v>0</v>
      </c>
      <c r="B180" s="171">
        <v>0</v>
      </c>
      <c r="C180" s="171">
        <v>0</v>
      </c>
      <c r="D180" s="171">
        <v>0</v>
      </c>
      <c r="E180" s="171">
        <v>0</v>
      </c>
      <c r="F180" s="171">
        <v>0</v>
      </c>
      <c r="G180" s="171">
        <v>0</v>
      </c>
      <c r="H180" s="171">
        <v>0</v>
      </c>
      <c r="I180" s="171">
        <v>0</v>
      </c>
      <c r="J180" s="171">
        <v>0</v>
      </c>
      <c r="K180" s="171">
        <v>0</v>
      </c>
      <c r="L180" s="171">
        <v>0</v>
      </c>
      <c r="M180" s="171">
        <v>0</v>
      </c>
      <c r="N180" s="171">
        <v>0</v>
      </c>
      <c r="O180" s="171">
        <v>0</v>
      </c>
      <c r="P180" s="171">
        <v>0</v>
      </c>
      <c r="Q180" s="171">
        <v>0</v>
      </c>
      <c r="R180" s="171">
        <v>0</v>
      </c>
      <c r="S180" s="171">
        <v>0</v>
      </c>
    </row>
    <row r="181" spans="1:19">
      <c r="A181" s="1430" t="s">
        <v>76</v>
      </c>
      <c r="B181" s="1430"/>
      <c r="C181" s="1430"/>
      <c r="D181" s="1430"/>
      <c r="E181" s="1430"/>
      <c r="F181" s="1430"/>
      <c r="G181" s="1430"/>
      <c r="H181" s="1430"/>
      <c r="I181" s="1430"/>
      <c r="J181" s="1430"/>
      <c r="K181" s="1430"/>
      <c r="L181" s="1430"/>
      <c r="M181" s="1430"/>
      <c r="N181" s="1430"/>
      <c r="O181" s="1430"/>
      <c r="P181" s="1430"/>
      <c r="Q181" s="1430"/>
      <c r="R181" s="1430"/>
      <c r="S181" s="1430"/>
    </row>
    <row r="182" spans="1:19" s="242" customFormat="1">
      <c r="A182" s="171">
        <v>0</v>
      </c>
      <c r="B182" s="171">
        <v>0</v>
      </c>
      <c r="C182" s="171">
        <v>0</v>
      </c>
      <c r="D182" s="171">
        <v>0</v>
      </c>
      <c r="E182" s="171">
        <v>0</v>
      </c>
      <c r="F182" s="171">
        <v>0</v>
      </c>
      <c r="G182" s="171">
        <v>0</v>
      </c>
      <c r="H182" s="171">
        <v>0</v>
      </c>
      <c r="I182" s="171">
        <v>0</v>
      </c>
      <c r="J182" s="171">
        <v>0</v>
      </c>
      <c r="K182" s="171">
        <v>0</v>
      </c>
      <c r="L182" s="171">
        <v>0</v>
      </c>
      <c r="M182" s="171">
        <v>0</v>
      </c>
      <c r="N182" s="171">
        <v>0</v>
      </c>
      <c r="O182" s="171">
        <v>0</v>
      </c>
      <c r="P182" s="171">
        <v>0</v>
      </c>
      <c r="Q182" s="171">
        <v>0</v>
      </c>
      <c r="R182" s="171">
        <v>0</v>
      </c>
      <c r="S182" s="171">
        <v>0</v>
      </c>
    </row>
    <row r="183" spans="1:19">
      <c r="A183" s="1430" t="s">
        <v>77</v>
      </c>
      <c r="B183" s="1430"/>
      <c r="C183" s="1430"/>
      <c r="D183" s="1430"/>
      <c r="E183" s="1430"/>
      <c r="F183" s="1430"/>
      <c r="G183" s="1430"/>
      <c r="H183" s="1430"/>
      <c r="I183" s="1430"/>
      <c r="J183" s="1430"/>
      <c r="K183" s="1430"/>
      <c r="L183" s="1430"/>
      <c r="M183" s="1430"/>
      <c r="N183" s="1430"/>
      <c r="O183" s="1430"/>
      <c r="P183" s="1430"/>
      <c r="Q183" s="1430"/>
      <c r="R183" s="1430"/>
      <c r="S183" s="1430"/>
    </row>
    <row r="184" spans="1:19" s="242" customFormat="1">
      <c r="A184" s="171">
        <v>0</v>
      </c>
      <c r="B184" s="171">
        <v>0</v>
      </c>
      <c r="C184" s="171">
        <v>0</v>
      </c>
      <c r="D184" s="171">
        <v>0</v>
      </c>
      <c r="E184" s="171">
        <v>0</v>
      </c>
      <c r="F184" s="171">
        <v>0</v>
      </c>
      <c r="G184" s="171">
        <v>0</v>
      </c>
      <c r="H184" s="171">
        <v>0</v>
      </c>
      <c r="I184" s="171">
        <v>0</v>
      </c>
      <c r="J184" s="171">
        <v>0</v>
      </c>
      <c r="K184" s="171">
        <v>0</v>
      </c>
      <c r="L184" s="171">
        <v>0</v>
      </c>
      <c r="M184" s="171">
        <v>0</v>
      </c>
      <c r="N184" s="171">
        <v>0</v>
      </c>
      <c r="O184" s="171">
        <v>0</v>
      </c>
      <c r="P184" s="171">
        <v>0</v>
      </c>
      <c r="Q184" s="171">
        <v>0</v>
      </c>
      <c r="R184" s="171">
        <v>0</v>
      </c>
      <c r="S184" s="171">
        <v>0</v>
      </c>
    </row>
    <row r="185" spans="1:19">
      <c r="A185" s="1430" t="s">
        <v>78</v>
      </c>
      <c r="B185" s="1430"/>
      <c r="C185" s="1430"/>
      <c r="D185" s="1430"/>
      <c r="E185" s="1430"/>
      <c r="F185" s="1430"/>
      <c r="G185" s="1430"/>
      <c r="H185" s="1430"/>
      <c r="I185" s="1430"/>
      <c r="J185" s="1430"/>
      <c r="K185" s="1430"/>
      <c r="L185" s="1430"/>
      <c r="M185" s="1430"/>
      <c r="N185" s="1430"/>
      <c r="O185" s="1430"/>
      <c r="P185" s="1430"/>
      <c r="Q185" s="1430"/>
      <c r="R185" s="1430"/>
      <c r="S185" s="1430"/>
    </row>
    <row r="186" spans="1:19" s="242" customFormat="1">
      <c r="A186" s="171">
        <v>0</v>
      </c>
      <c r="B186" s="171">
        <v>0</v>
      </c>
      <c r="C186" s="171">
        <v>0</v>
      </c>
      <c r="D186" s="171">
        <v>0</v>
      </c>
      <c r="E186" s="171">
        <v>0</v>
      </c>
      <c r="F186" s="171">
        <v>0</v>
      </c>
      <c r="G186" s="171">
        <v>0</v>
      </c>
      <c r="H186" s="171">
        <v>0</v>
      </c>
      <c r="I186" s="171">
        <v>0</v>
      </c>
      <c r="J186" s="171">
        <v>0</v>
      </c>
      <c r="K186" s="171">
        <v>0</v>
      </c>
      <c r="L186" s="171">
        <v>0</v>
      </c>
      <c r="M186" s="171">
        <v>0</v>
      </c>
      <c r="N186" s="171">
        <v>0</v>
      </c>
      <c r="O186" s="171">
        <v>0</v>
      </c>
      <c r="P186" s="171">
        <v>0</v>
      </c>
      <c r="Q186" s="171">
        <v>0</v>
      </c>
      <c r="R186" s="171">
        <v>0</v>
      </c>
      <c r="S186" s="171">
        <v>0</v>
      </c>
    </row>
    <row r="187" spans="1:19">
      <c r="A187" s="1430" t="s">
        <v>79</v>
      </c>
      <c r="B187" s="1430"/>
      <c r="C187" s="1430"/>
      <c r="D187" s="1430"/>
      <c r="E187" s="1430"/>
      <c r="F187" s="1430"/>
      <c r="G187" s="1430"/>
      <c r="H187" s="1430"/>
      <c r="I187" s="1430"/>
      <c r="J187" s="1430"/>
      <c r="K187" s="1430"/>
      <c r="L187" s="1430"/>
      <c r="M187" s="1430"/>
      <c r="N187" s="1430"/>
      <c r="O187" s="1430"/>
      <c r="P187" s="1430"/>
      <c r="Q187" s="1430"/>
      <c r="R187" s="1430"/>
      <c r="S187" s="1430"/>
    </row>
    <row r="188" spans="1:19" s="242" customFormat="1">
      <c r="A188" s="171">
        <v>0</v>
      </c>
      <c r="B188" s="171">
        <v>0</v>
      </c>
      <c r="C188" s="171">
        <v>0</v>
      </c>
      <c r="D188" s="171">
        <v>0</v>
      </c>
      <c r="E188" s="171">
        <v>0</v>
      </c>
      <c r="F188" s="171">
        <v>0</v>
      </c>
      <c r="G188" s="171">
        <v>0</v>
      </c>
      <c r="H188" s="171">
        <v>0</v>
      </c>
      <c r="I188" s="171">
        <v>0</v>
      </c>
      <c r="J188" s="171">
        <v>0</v>
      </c>
      <c r="K188" s="171">
        <v>0</v>
      </c>
      <c r="L188" s="171">
        <v>0</v>
      </c>
      <c r="M188" s="171">
        <v>0</v>
      </c>
      <c r="N188" s="171">
        <v>0</v>
      </c>
      <c r="O188" s="171">
        <v>0</v>
      </c>
      <c r="P188" s="171">
        <v>0</v>
      </c>
      <c r="Q188" s="171">
        <v>0</v>
      </c>
      <c r="R188" s="171">
        <v>0</v>
      </c>
      <c r="S188" s="171">
        <v>0</v>
      </c>
    </row>
    <row r="189" spans="1:19">
      <c r="A189" s="1430" t="s">
        <v>80</v>
      </c>
      <c r="B189" s="1430"/>
      <c r="C189" s="1430"/>
      <c r="D189" s="1430"/>
      <c r="E189" s="1430"/>
      <c r="F189" s="1430"/>
      <c r="G189" s="1430"/>
      <c r="H189" s="1430"/>
      <c r="I189" s="1430"/>
      <c r="J189" s="1430"/>
      <c r="K189" s="1430"/>
      <c r="L189" s="1430"/>
      <c r="M189" s="1430"/>
      <c r="N189" s="1430"/>
      <c r="O189" s="1430"/>
      <c r="P189" s="1430"/>
      <c r="Q189" s="1430"/>
      <c r="R189" s="1430"/>
      <c r="S189" s="1430"/>
    </row>
    <row r="190" spans="1:19" s="242" customFormat="1">
      <c r="A190" s="171">
        <v>0</v>
      </c>
      <c r="B190" s="171">
        <v>0</v>
      </c>
      <c r="C190" s="171">
        <v>0</v>
      </c>
      <c r="D190" s="171">
        <v>0</v>
      </c>
      <c r="E190" s="171">
        <v>0</v>
      </c>
      <c r="F190" s="171">
        <v>0</v>
      </c>
      <c r="G190" s="171">
        <v>0</v>
      </c>
      <c r="H190" s="171">
        <v>0</v>
      </c>
      <c r="I190" s="171">
        <v>0</v>
      </c>
      <c r="J190" s="171">
        <v>0</v>
      </c>
      <c r="K190" s="171">
        <v>0</v>
      </c>
      <c r="L190" s="171">
        <v>0</v>
      </c>
      <c r="M190" s="171">
        <v>0</v>
      </c>
      <c r="N190" s="171">
        <v>0</v>
      </c>
      <c r="O190" s="171">
        <v>0</v>
      </c>
      <c r="P190" s="171">
        <v>0</v>
      </c>
      <c r="Q190" s="171">
        <v>0</v>
      </c>
      <c r="R190" s="171">
        <v>0</v>
      </c>
      <c r="S190" s="171">
        <v>0</v>
      </c>
    </row>
    <row r="191" spans="1:19">
      <c r="A191" s="1440" t="s">
        <v>3653</v>
      </c>
      <c r="B191" s="1441"/>
      <c r="C191" s="1441"/>
      <c r="D191" s="1441"/>
      <c r="E191" s="1441"/>
      <c r="F191" s="1441"/>
      <c r="G191" s="1441"/>
      <c r="H191" s="1441"/>
      <c r="I191" s="1441"/>
      <c r="J191" s="1441"/>
      <c r="K191" s="1441"/>
      <c r="L191" s="1441"/>
      <c r="M191" s="1441"/>
      <c r="N191" s="1441"/>
      <c r="O191" s="1441"/>
      <c r="P191" s="1441"/>
      <c r="Q191" s="1441"/>
      <c r="R191" s="1441"/>
      <c r="S191" s="1442"/>
    </row>
    <row r="192" spans="1:19" s="242" customFormat="1">
      <c r="A192" s="171">
        <f>SUM(A190,A188,A186,A184,A182,A180,A178,A176,A174,A172,A170,A168)</f>
        <v>0</v>
      </c>
      <c r="B192" s="171">
        <f t="shared" ref="B192:S192" si="4">SUM(B190,B188,B186,B184,B182,B180,B178,B176,B174,B172,B170,B168)</f>
        <v>0</v>
      </c>
      <c r="C192" s="171">
        <f t="shared" si="4"/>
        <v>0</v>
      </c>
      <c r="D192" s="171">
        <f t="shared" si="4"/>
        <v>0</v>
      </c>
      <c r="E192" s="171">
        <f t="shared" si="4"/>
        <v>0</v>
      </c>
      <c r="F192" s="171">
        <f t="shared" si="4"/>
        <v>0</v>
      </c>
      <c r="G192" s="171">
        <f t="shared" si="4"/>
        <v>0</v>
      </c>
      <c r="H192" s="171">
        <f t="shared" si="4"/>
        <v>0</v>
      </c>
      <c r="I192" s="171">
        <f t="shared" si="4"/>
        <v>0</v>
      </c>
      <c r="J192" s="171">
        <f t="shared" si="4"/>
        <v>0</v>
      </c>
      <c r="K192" s="171">
        <f t="shared" si="4"/>
        <v>0</v>
      </c>
      <c r="L192" s="171">
        <f t="shared" si="4"/>
        <v>0</v>
      </c>
      <c r="M192" s="171">
        <f t="shared" si="4"/>
        <v>0</v>
      </c>
      <c r="N192" s="171">
        <f t="shared" si="4"/>
        <v>0</v>
      </c>
      <c r="O192" s="171">
        <f t="shared" si="4"/>
        <v>0</v>
      </c>
      <c r="P192" s="171">
        <f t="shared" si="4"/>
        <v>0</v>
      </c>
      <c r="Q192" s="171">
        <f t="shared" si="4"/>
        <v>0</v>
      </c>
      <c r="R192" s="171">
        <f t="shared" si="4"/>
        <v>0</v>
      </c>
      <c r="S192" s="171">
        <f t="shared" si="4"/>
        <v>0</v>
      </c>
    </row>
    <row r="193" spans="1:19" s="706" customFormat="1"/>
    <row r="194" spans="1:19" s="706" customFormat="1" ht="17.25" customHeight="1">
      <c r="A194" s="1434" t="s">
        <v>3767</v>
      </c>
      <c r="B194" s="1435"/>
      <c r="C194" s="1435"/>
      <c r="D194" s="1435"/>
      <c r="E194" s="1435"/>
      <c r="F194" s="1435"/>
      <c r="G194" s="1435"/>
      <c r="H194" s="1435"/>
      <c r="I194" s="1435"/>
      <c r="J194" s="1435"/>
      <c r="K194" s="1435"/>
      <c r="L194" s="1435"/>
      <c r="M194" s="1435"/>
      <c r="N194" s="1435"/>
      <c r="O194" s="1435"/>
      <c r="P194" s="1435"/>
      <c r="Q194" s="1435"/>
      <c r="R194" s="1435"/>
      <c r="S194" s="1436"/>
    </row>
    <row r="195" spans="1:19" s="706" customFormat="1">
      <c r="A195" s="1437" t="s">
        <v>3654</v>
      </c>
      <c r="B195" s="1437"/>
      <c r="C195" s="1437"/>
      <c r="D195" s="1437"/>
      <c r="E195" s="1437"/>
      <c r="F195" s="1437"/>
      <c r="G195" s="1437"/>
      <c r="H195" s="1437"/>
      <c r="I195" s="1437"/>
      <c r="J195" s="1437"/>
      <c r="K195" s="1437"/>
      <c r="L195" s="1437"/>
      <c r="M195" s="1437"/>
      <c r="N195" s="1437"/>
      <c r="O195" s="1437"/>
      <c r="P195" s="1438"/>
      <c r="Q195" s="1438"/>
      <c r="R195" s="1438"/>
      <c r="S195" s="1438"/>
    </row>
    <row r="196" spans="1:19" s="706" customFormat="1">
      <c r="A196" s="1437" t="s">
        <v>3277</v>
      </c>
      <c r="B196" s="1437"/>
      <c r="C196" s="1437"/>
      <c r="D196" s="1437"/>
      <c r="E196" s="1437"/>
      <c r="F196" s="1437"/>
      <c r="G196" s="1437"/>
      <c r="H196" s="1437"/>
      <c r="I196" s="1437"/>
      <c r="J196" s="1437"/>
      <c r="K196" s="1437"/>
      <c r="L196" s="1437"/>
      <c r="M196" s="1437"/>
      <c r="N196" s="1437"/>
      <c r="O196" s="1437"/>
      <c r="P196" s="1438"/>
      <c r="Q196" s="1438"/>
      <c r="R196" s="1438"/>
      <c r="S196" s="1438"/>
    </row>
    <row r="197" spans="1:19" s="706" customFormat="1">
      <c r="A197" s="1437" t="s">
        <v>3278</v>
      </c>
      <c r="B197" s="1437"/>
      <c r="C197" s="1437"/>
      <c r="D197" s="1437"/>
      <c r="E197" s="1437"/>
      <c r="F197" s="1437"/>
      <c r="G197" s="1437"/>
      <c r="H197" s="1437"/>
      <c r="I197" s="1437"/>
      <c r="J197" s="1437"/>
      <c r="K197" s="1437"/>
      <c r="L197" s="1437"/>
      <c r="M197" s="1437"/>
      <c r="N197" s="1437"/>
      <c r="O197" s="1437"/>
      <c r="P197" s="1438"/>
      <c r="Q197" s="1438"/>
      <c r="R197" s="1438"/>
      <c r="S197" s="1438"/>
    </row>
    <row r="198" spans="1:19" s="706" customFormat="1">
      <c r="A198" s="1439" t="s">
        <v>3279</v>
      </c>
      <c r="B198" s="1439"/>
      <c r="C198" s="1439"/>
      <c r="D198" s="1439"/>
      <c r="E198" s="1439"/>
      <c r="F198" s="1439"/>
      <c r="G198" s="1439"/>
      <c r="H198" s="1439"/>
      <c r="I198" s="1439"/>
      <c r="J198" s="1439"/>
      <c r="K198" s="1439"/>
      <c r="L198" s="1439"/>
      <c r="M198" s="1439"/>
      <c r="N198" s="1439"/>
      <c r="O198" s="1439"/>
      <c r="P198" s="1438"/>
      <c r="Q198" s="1438"/>
      <c r="R198" s="1438"/>
      <c r="S198" s="1438"/>
    </row>
    <row r="199" spans="1:19" s="706" customFormat="1">
      <c r="A199" s="1437" t="s">
        <v>3280</v>
      </c>
      <c r="B199" s="1437"/>
      <c r="C199" s="1437"/>
      <c r="D199" s="1437"/>
      <c r="E199" s="1437"/>
      <c r="F199" s="1437"/>
      <c r="G199" s="1437"/>
      <c r="H199" s="1437"/>
      <c r="I199" s="1437"/>
      <c r="J199" s="1437"/>
      <c r="K199" s="1437"/>
      <c r="L199" s="1437"/>
      <c r="M199" s="1437"/>
      <c r="N199" s="1437"/>
      <c r="O199" s="1437"/>
      <c r="P199" s="1438"/>
      <c r="Q199" s="1438"/>
      <c r="R199" s="1438"/>
      <c r="S199" s="1438"/>
    </row>
    <row r="200" spans="1:19" s="706" customFormat="1">
      <c r="A200" s="1439" t="s">
        <v>3281</v>
      </c>
      <c r="B200" s="1439"/>
      <c r="C200" s="1439"/>
      <c r="D200" s="1439"/>
      <c r="E200" s="1439"/>
      <c r="F200" s="1439"/>
      <c r="G200" s="1439"/>
      <c r="H200" s="1439"/>
      <c r="I200" s="1439"/>
      <c r="J200" s="1439"/>
      <c r="K200" s="1439"/>
      <c r="L200" s="1439"/>
      <c r="M200" s="1439"/>
      <c r="N200" s="1439"/>
      <c r="O200" s="1439"/>
      <c r="P200" s="1438"/>
      <c r="Q200" s="1438"/>
      <c r="R200" s="1438"/>
      <c r="S200" s="1438"/>
    </row>
    <row r="201" spans="1:19" s="706" customFormat="1">
      <c r="A201" s="1439" t="s">
        <v>3282</v>
      </c>
      <c r="B201" s="1439"/>
      <c r="C201" s="1439"/>
      <c r="D201" s="1439"/>
      <c r="E201" s="1439"/>
      <c r="F201" s="1439"/>
      <c r="G201" s="1439"/>
      <c r="H201" s="1439"/>
      <c r="I201" s="1439"/>
      <c r="J201" s="1439"/>
      <c r="K201" s="1439"/>
      <c r="L201" s="1439"/>
      <c r="M201" s="1439"/>
      <c r="N201" s="1439"/>
      <c r="O201" s="1439"/>
      <c r="P201" s="1438"/>
      <c r="Q201" s="1438"/>
      <c r="R201" s="1438"/>
      <c r="S201" s="1438"/>
    </row>
    <row r="202" spans="1:19" s="706" customFormat="1">
      <c r="A202" s="1439" t="s">
        <v>3283</v>
      </c>
      <c r="B202" s="1439"/>
      <c r="C202" s="1439"/>
      <c r="D202" s="1439"/>
      <c r="E202" s="1439"/>
      <c r="F202" s="1439"/>
      <c r="G202" s="1439"/>
      <c r="H202" s="1439"/>
      <c r="I202" s="1439"/>
      <c r="J202" s="1439"/>
      <c r="K202" s="1439"/>
      <c r="L202" s="1439"/>
      <c r="M202" s="1439"/>
      <c r="N202" s="1439"/>
      <c r="O202" s="1439"/>
      <c r="P202" s="1438"/>
      <c r="Q202" s="1438"/>
      <c r="R202" s="1438"/>
      <c r="S202" s="1438"/>
    </row>
    <row r="203" spans="1:19">
      <c r="A203" s="1439" t="s">
        <v>3284</v>
      </c>
      <c r="B203" s="1439"/>
      <c r="C203" s="1439"/>
      <c r="D203" s="1439"/>
      <c r="E203" s="1439"/>
      <c r="F203" s="1439"/>
      <c r="G203" s="1439"/>
      <c r="H203" s="1439"/>
      <c r="I203" s="1439"/>
      <c r="J203" s="1439"/>
      <c r="K203" s="1439"/>
      <c r="L203" s="1439"/>
      <c r="M203" s="1439"/>
      <c r="N203" s="1439"/>
      <c r="O203" s="1439"/>
      <c r="P203" s="1438"/>
      <c r="Q203" s="1438"/>
      <c r="R203" s="1438"/>
      <c r="S203" s="1438"/>
    </row>
    <row r="204" spans="1:19">
      <c r="A204" s="1431" t="s">
        <v>48</v>
      </c>
      <c r="B204" s="1431" t="s">
        <v>49</v>
      </c>
      <c r="C204" s="1433" t="s">
        <v>50</v>
      </c>
      <c r="D204" s="1431" t="s">
        <v>51</v>
      </c>
      <c r="E204" s="1431" t="s">
        <v>52</v>
      </c>
      <c r="F204" s="1431" t="s">
        <v>53</v>
      </c>
      <c r="G204" s="1431"/>
      <c r="H204" s="1431"/>
      <c r="I204" s="1431" t="s">
        <v>54</v>
      </c>
      <c r="J204" s="1431" t="s">
        <v>55</v>
      </c>
      <c r="K204" s="1431" t="s">
        <v>56</v>
      </c>
      <c r="L204" s="1431"/>
      <c r="M204" s="1431" t="s">
        <v>57</v>
      </c>
      <c r="N204" s="1431"/>
      <c r="O204" s="1431" t="s">
        <v>58</v>
      </c>
      <c r="P204" s="1431" t="s">
        <v>59</v>
      </c>
      <c r="Q204" s="1431" t="s">
        <v>60</v>
      </c>
      <c r="R204" s="1431" t="s">
        <v>61</v>
      </c>
      <c r="S204" s="1431" t="s">
        <v>62</v>
      </c>
    </row>
    <row r="205" spans="1:19" ht="38.25">
      <c r="A205" s="1431"/>
      <c r="B205" s="1431"/>
      <c r="C205" s="1433"/>
      <c r="D205" s="1431"/>
      <c r="E205" s="1431"/>
      <c r="F205" s="155" t="s">
        <v>63</v>
      </c>
      <c r="G205" s="155" t="s">
        <v>64</v>
      </c>
      <c r="H205" s="155" t="s">
        <v>65</v>
      </c>
      <c r="I205" s="1431"/>
      <c r="J205" s="1431"/>
      <c r="K205" s="704" t="s">
        <v>66</v>
      </c>
      <c r="L205" s="704" t="s">
        <v>67</v>
      </c>
      <c r="M205" s="704" t="s">
        <v>68</v>
      </c>
      <c r="N205" s="704" t="s">
        <v>67</v>
      </c>
      <c r="O205" s="1431"/>
      <c r="P205" s="1431"/>
      <c r="Q205" s="1431"/>
      <c r="R205" s="1431"/>
      <c r="S205" s="1431"/>
    </row>
    <row r="206" spans="1:19">
      <c r="A206" s="1430" t="s">
        <v>3726</v>
      </c>
      <c r="B206" s="1430"/>
      <c r="C206" s="1430"/>
      <c r="D206" s="1430"/>
      <c r="E206" s="1430"/>
      <c r="F206" s="1430"/>
      <c r="G206" s="1430"/>
      <c r="H206" s="1430"/>
      <c r="I206" s="1430"/>
      <c r="J206" s="1430"/>
      <c r="K206" s="1430"/>
      <c r="L206" s="1430"/>
      <c r="M206" s="1430"/>
      <c r="N206" s="1430"/>
      <c r="O206" s="1430"/>
      <c r="P206" s="1430"/>
      <c r="Q206" s="1430"/>
      <c r="R206" s="1430"/>
      <c r="S206" s="1430"/>
    </row>
    <row r="207" spans="1:19">
      <c r="A207" s="707"/>
      <c r="B207" s="705"/>
      <c r="C207" s="705"/>
      <c r="D207" s="705"/>
      <c r="E207" s="705"/>
      <c r="F207" s="705"/>
      <c r="G207" s="705"/>
      <c r="H207" s="705"/>
      <c r="I207" s="705"/>
      <c r="J207" s="705"/>
      <c r="K207" s="705"/>
      <c r="L207" s="705"/>
      <c r="M207" s="705"/>
      <c r="N207" s="705"/>
      <c r="O207" s="705"/>
      <c r="P207" s="705"/>
      <c r="Q207" s="705"/>
      <c r="R207" s="705"/>
      <c r="S207" s="705"/>
    </row>
    <row r="208" spans="1:19">
      <c r="A208" s="1430" t="s">
        <v>3777</v>
      </c>
      <c r="B208" s="1430"/>
      <c r="C208" s="1430"/>
      <c r="D208" s="1430"/>
      <c r="E208" s="1430"/>
      <c r="F208" s="1430"/>
      <c r="G208" s="1430"/>
      <c r="H208" s="1430"/>
      <c r="I208" s="1430"/>
      <c r="J208" s="1430"/>
      <c r="K208" s="1430"/>
      <c r="L208" s="1430"/>
      <c r="M208" s="1430"/>
      <c r="N208" s="1430"/>
      <c r="O208" s="1430"/>
      <c r="P208" s="1430"/>
      <c r="Q208" s="1430"/>
      <c r="R208" s="1430"/>
      <c r="S208" s="1430"/>
    </row>
    <row r="209" spans="1:19">
      <c r="A209" s="707"/>
      <c r="B209" s="705"/>
      <c r="C209" s="705"/>
      <c r="D209" s="705"/>
      <c r="E209" s="705"/>
      <c r="F209" s="705"/>
      <c r="G209" s="705"/>
      <c r="H209" s="705"/>
      <c r="I209" s="705"/>
      <c r="J209" s="705"/>
      <c r="K209" s="705"/>
      <c r="L209" s="705"/>
      <c r="M209" s="705"/>
      <c r="N209" s="705"/>
      <c r="O209" s="705"/>
      <c r="P209" s="705"/>
      <c r="Q209" s="705"/>
      <c r="R209" s="705"/>
      <c r="S209" s="705"/>
    </row>
    <row r="210" spans="1:19">
      <c r="A210" s="1430" t="s">
        <v>3865</v>
      </c>
      <c r="B210" s="1430"/>
      <c r="C210" s="1430"/>
      <c r="D210" s="1430"/>
      <c r="E210" s="1430"/>
      <c r="F210" s="1430"/>
      <c r="G210" s="1430"/>
      <c r="H210" s="1430"/>
      <c r="I210" s="1430"/>
      <c r="J210" s="1430"/>
      <c r="K210" s="1430"/>
      <c r="L210" s="1430"/>
      <c r="M210" s="1430"/>
      <c r="N210" s="1430"/>
      <c r="O210" s="1430"/>
      <c r="P210" s="1430"/>
      <c r="Q210" s="1430"/>
      <c r="R210" s="1430"/>
      <c r="S210" s="1430"/>
    </row>
    <row r="211" spans="1:19">
      <c r="A211" s="707"/>
      <c r="B211" s="705"/>
      <c r="C211" s="705"/>
      <c r="D211" s="705"/>
      <c r="E211" s="705"/>
      <c r="F211" s="705"/>
      <c r="G211" s="705"/>
      <c r="H211" s="705"/>
      <c r="I211" s="705"/>
      <c r="J211" s="705"/>
      <c r="K211" s="705"/>
      <c r="L211" s="705"/>
      <c r="M211" s="705"/>
      <c r="N211" s="705"/>
      <c r="O211" s="705"/>
      <c r="P211" s="705"/>
      <c r="Q211" s="705"/>
      <c r="R211" s="705"/>
      <c r="S211" s="705"/>
    </row>
    <row r="212" spans="1:19">
      <c r="A212" s="1430" t="s">
        <v>3869</v>
      </c>
      <c r="B212" s="1430"/>
      <c r="C212" s="1430"/>
      <c r="D212" s="1430"/>
      <c r="E212" s="1430"/>
      <c r="F212" s="1430"/>
      <c r="G212" s="1430"/>
      <c r="H212" s="1430"/>
      <c r="I212" s="1430"/>
      <c r="J212" s="1430"/>
      <c r="K212" s="1430"/>
      <c r="L212" s="1430"/>
      <c r="M212" s="1430"/>
      <c r="N212" s="1430"/>
      <c r="O212" s="1430"/>
      <c r="P212" s="1430"/>
      <c r="Q212" s="1430"/>
      <c r="R212" s="1430"/>
      <c r="S212" s="1430"/>
    </row>
    <row r="213" spans="1:19">
      <c r="A213" s="707"/>
      <c r="B213" s="705"/>
      <c r="C213" s="705"/>
      <c r="D213" s="705"/>
      <c r="E213" s="705"/>
      <c r="F213" s="705"/>
      <c r="G213" s="705"/>
      <c r="H213" s="705"/>
      <c r="I213" s="705"/>
      <c r="J213" s="705"/>
      <c r="K213" s="705"/>
      <c r="L213" s="705"/>
      <c r="M213" s="705"/>
      <c r="N213" s="705"/>
      <c r="O213" s="705"/>
      <c r="P213" s="705"/>
      <c r="Q213" s="705"/>
      <c r="R213" s="705"/>
      <c r="S213" s="705"/>
    </row>
    <row r="214" spans="1:19">
      <c r="A214" s="1432" t="s">
        <v>3877</v>
      </c>
      <c r="B214" s="1432"/>
      <c r="C214" s="1432"/>
      <c r="D214" s="1432"/>
      <c r="E214" s="1432"/>
      <c r="F214" s="1432"/>
      <c r="G214" s="1432"/>
      <c r="H214" s="1432"/>
      <c r="I214" s="1432"/>
      <c r="J214" s="1432"/>
      <c r="K214" s="1432"/>
      <c r="L214" s="1432"/>
      <c r="M214" s="1432"/>
      <c r="N214" s="1432"/>
      <c r="O214" s="1432"/>
      <c r="P214" s="1432"/>
      <c r="Q214" s="1432"/>
      <c r="R214" s="1432"/>
      <c r="S214" s="1432"/>
    </row>
    <row r="215" spans="1:19">
      <c r="A215" s="707"/>
      <c r="B215" s="705"/>
      <c r="C215" s="705"/>
      <c r="D215" s="705"/>
      <c r="E215" s="705"/>
      <c r="F215" s="705"/>
      <c r="G215" s="705"/>
      <c r="H215" s="705"/>
      <c r="I215" s="705"/>
      <c r="J215" s="705"/>
      <c r="K215" s="705"/>
      <c r="L215" s="705"/>
      <c r="M215" s="705"/>
      <c r="N215" s="705"/>
      <c r="O215" s="705"/>
      <c r="P215" s="705"/>
      <c r="Q215" s="705"/>
      <c r="R215" s="705"/>
      <c r="S215" s="705"/>
    </row>
    <row r="216" spans="1:19">
      <c r="A216" s="1430" t="s">
        <v>3886</v>
      </c>
      <c r="B216" s="1430"/>
      <c r="C216" s="1430"/>
      <c r="D216" s="1430"/>
      <c r="E216" s="1430"/>
      <c r="F216" s="1430"/>
      <c r="G216" s="1430"/>
      <c r="H216" s="1430"/>
      <c r="I216" s="1430"/>
      <c r="J216" s="1430"/>
      <c r="K216" s="1430"/>
      <c r="L216" s="1430"/>
      <c r="M216" s="1430"/>
      <c r="N216" s="1430"/>
      <c r="O216" s="1430"/>
      <c r="P216" s="1430"/>
      <c r="Q216" s="1430"/>
      <c r="R216" s="1430"/>
      <c r="S216" s="1430"/>
    </row>
    <row r="217" spans="1:19">
      <c r="A217" s="707"/>
      <c r="B217" s="705"/>
      <c r="C217" s="705"/>
      <c r="D217" s="705"/>
      <c r="E217" s="705"/>
      <c r="F217" s="705"/>
      <c r="G217" s="705"/>
      <c r="H217" s="705"/>
      <c r="I217" s="705"/>
      <c r="J217" s="705"/>
      <c r="K217" s="705"/>
      <c r="L217" s="705"/>
      <c r="M217" s="705"/>
      <c r="N217" s="705"/>
      <c r="O217" s="705"/>
      <c r="P217" s="705"/>
      <c r="Q217" s="705"/>
      <c r="R217" s="705"/>
      <c r="S217" s="705"/>
    </row>
    <row r="218" spans="1:19">
      <c r="A218" s="1430" t="s">
        <v>3952</v>
      </c>
      <c r="B218" s="1430"/>
      <c r="C218" s="1430"/>
      <c r="D218" s="1430"/>
      <c r="E218" s="1430"/>
      <c r="F218" s="1430"/>
      <c r="G218" s="1430"/>
      <c r="H218" s="1430"/>
      <c r="I218" s="1430"/>
      <c r="J218" s="1430"/>
      <c r="K218" s="1430"/>
      <c r="L218" s="1430"/>
      <c r="M218" s="1430"/>
      <c r="N218" s="1430"/>
      <c r="O218" s="1430"/>
      <c r="P218" s="1430"/>
      <c r="Q218" s="1430"/>
      <c r="R218" s="1430"/>
      <c r="S218" s="1430"/>
    </row>
    <row r="219" spans="1:19">
      <c r="A219" s="707"/>
      <c r="B219" s="705"/>
      <c r="C219" s="705"/>
      <c r="D219" s="705"/>
      <c r="E219" s="705"/>
      <c r="F219" s="705"/>
      <c r="G219" s="705"/>
      <c r="H219" s="705"/>
      <c r="I219" s="705"/>
      <c r="J219" s="705"/>
      <c r="K219" s="705"/>
      <c r="L219" s="705"/>
      <c r="M219" s="705"/>
      <c r="N219" s="705"/>
      <c r="O219" s="705"/>
      <c r="P219" s="705"/>
      <c r="Q219" s="705"/>
      <c r="R219" s="705"/>
      <c r="S219" s="705"/>
    </row>
    <row r="220" spans="1:19">
      <c r="A220" s="1430" t="s">
        <v>3958</v>
      </c>
      <c r="B220" s="1430"/>
      <c r="C220" s="1430"/>
      <c r="D220" s="1430"/>
      <c r="E220" s="1430"/>
      <c r="F220" s="1430"/>
      <c r="G220" s="1430"/>
      <c r="H220" s="1430"/>
      <c r="I220" s="1430"/>
      <c r="J220" s="1430"/>
      <c r="K220" s="1430"/>
      <c r="L220" s="1430"/>
      <c r="M220" s="1430"/>
      <c r="N220" s="1430"/>
      <c r="O220" s="1430"/>
      <c r="P220" s="1430"/>
      <c r="Q220" s="1430"/>
      <c r="R220" s="1430"/>
      <c r="S220" s="1430"/>
    </row>
    <row r="221" spans="1:19" ht="12" customHeight="1">
      <c r="A221" s="707"/>
      <c r="B221" s="705"/>
      <c r="C221" s="705"/>
      <c r="D221" s="705"/>
      <c r="E221" s="705"/>
      <c r="F221" s="705"/>
      <c r="G221" s="705"/>
      <c r="H221" s="705"/>
      <c r="I221" s="705"/>
      <c r="J221" s="705"/>
      <c r="K221" s="705"/>
      <c r="L221" s="705"/>
      <c r="M221" s="705"/>
      <c r="N221" s="705"/>
      <c r="O221" s="705"/>
      <c r="P221" s="705"/>
      <c r="Q221" s="705"/>
      <c r="R221" s="705"/>
      <c r="S221" s="705"/>
    </row>
    <row r="222" spans="1:19">
      <c r="A222" s="1430" t="s">
        <v>3971</v>
      </c>
      <c r="B222" s="1430"/>
      <c r="C222" s="1430"/>
      <c r="D222" s="1430"/>
      <c r="E222" s="1430"/>
      <c r="F222" s="1430"/>
      <c r="G222" s="1430"/>
      <c r="H222" s="1430"/>
      <c r="I222" s="1430"/>
      <c r="J222" s="1430"/>
      <c r="K222" s="1430"/>
      <c r="L222" s="1430"/>
      <c r="M222" s="1430"/>
      <c r="N222" s="1430"/>
      <c r="O222" s="1430"/>
      <c r="P222" s="1430"/>
      <c r="Q222" s="1430"/>
      <c r="R222" s="1430"/>
      <c r="S222" s="1430"/>
    </row>
    <row r="223" spans="1:19">
      <c r="A223" s="707"/>
      <c r="B223" s="703"/>
      <c r="C223" s="703"/>
      <c r="D223" s="703"/>
      <c r="E223" s="703"/>
      <c r="F223" s="703"/>
      <c r="G223" s="703"/>
      <c r="H223" s="703"/>
      <c r="I223" s="703"/>
      <c r="J223" s="703"/>
      <c r="K223" s="703"/>
      <c r="L223" s="703"/>
      <c r="M223" s="703"/>
      <c r="N223" s="703"/>
      <c r="O223" s="703"/>
      <c r="P223" s="703"/>
      <c r="Q223" s="703"/>
      <c r="R223" s="703"/>
      <c r="S223" s="703"/>
    </row>
    <row r="224" spans="1:19">
      <c r="A224" s="1430" t="s">
        <v>3990</v>
      </c>
      <c r="B224" s="1430"/>
      <c r="C224" s="1430"/>
      <c r="D224" s="1430"/>
      <c r="E224" s="1430"/>
      <c r="F224" s="1430"/>
      <c r="G224" s="1430"/>
      <c r="H224" s="1430"/>
      <c r="I224" s="1430"/>
      <c r="J224" s="1430"/>
      <c r="K224" s="1430"/>
      <c r="L224" s="1430"/>
      <c r="M224" s="1430"/>
      <c r="N224" s="1430"/>
      <c r="O224" s="1430"/>
      <c r="P224" s="1430"/>
      <c r="Q224" s="1430"/>
      <c r="R224" s="1430"/>
      <c r="S224" s="1430"/>
    </row>
    <row r="225" spans="1:19">
      <c r="A225" s="707"/>
      <c r="B225" s="705"/>
      <c r="C225" s="705"/>
      <c r="D225" s="705"/>
      <c r="E225" s="705"/>
      <c r="F225" s="705"/>
      <c r="G225" s="705"/>
      <c r="H225" s="705"/>
      <c r="I225" s="705"/>
      <c r="J225" s="705"/>
      <c r="K225" s="705"/>
      <c r="L225" s="705"/>
      <c r="M225" s="705"/>
      <c r="N225" s="705"/>
      <c r="O225" s="705"/>
      <c r="P225" s="705"/>
      <c r="Q225" s="705"/>
      <c r="R225" s="705"/>
      <c r="S225" s="705"/>
    </row>
    <row r="226" spans="1:19">
      <c r="A226" s="1430" t="s">
        <v>3989</v>
      </c>
      <c r="B226" s="1430"/>
      <c r="C226" s="1430"/>
      <c r="D226" s="1430"/>
      <c r="E226" s="1430"/>
      <c r="F226" s="1430"/>
      <c r="G226" s="1430"/>
      <c r="H226" s="1430"/>
      <c r="I226" s="1430"/>
      <c r="J226" s="1430"/>
      <c r="K226" s="1430"/>
      <c r="L226" s="1430"/>
      <c r="M226" s="1430"/>
      <c r="N226" s="1430"/>
      <c r="O226" s="1430"/>
      <c r="P226" s="1430"/>
      <c r="Q226" s="1430"/>
      <c r="R226" s="1430"/>
      <c r="S226" s="1430"/>
    </row>
    <row r="227" spans="1:19">
      <c r="A227" s="707"/>
      <c r="B227" s="705"/>
      <c r="C227" s="705"/>
      <c r="D227" s="705"/>
      <c r="E227" s="705"/>
      <c r="F227" s="705"/>
      <c r="G227" s="705"/>
      <c r="H227" s="705"/>
      <c r="I227" s="705"/>
      <c r="J227" s="705"/>
      <c r="K227" s="705"/>
      <c r="L227" s="705"/>
      <c r="M227" s="705"/>
      <c r="N227" s="705"/>
      <c r="O227" s="705"/>
      <c r="P227" s="705"/>
      <c r="Q227" s="705"/>
      <c r="R227" s="705"/>
      <c r="S227" s="705"/>
    </row>
    <row r="228" spans="1:19">
      <c r="A228" s="1430" t="s">
        <v>3995</v>
      </c>
      <c r="B228" s="1430"/>
      <c r="C228" s="1430"/>
      <c r="D228" s="1430"/>
      <c r="E228" s="1430"/>
      <c r="F228" s="1430"/>
      <c r="G228" s="1430"/>
      <c r="H228" s="1430"/>
      <c r="I228" s="1430"/>
      <c r="J228" s="1430"/>
      <c r="K228" s="1430"/>
      <c r="L228" s="1430"/>
      <c r="M228" s="1430"/>
      <c r="N228" s="1430"/>
      <c r="O228" s="1430"/>
      <c r="P228" s="1430"/>
      <c r="Q228" s="1430"/>
      <c r="R228" s="1430"/>
      <c r="S228" s="1430"/>
    </row>
    <row r="229" spans="1:19">
      <c r="A229" s="707"/>
      <c r="B229" s="705"/>
      <c r="C229" s="705"/>
      <c r="D229" s="705"/>
      <c r="E229" s="705"/>
      <c r="F229" s="705"/>
      <c r="G229" s="705"/>
      <c r="H229" s="705"/>
      <c r="I229" s="705"/>
      <c r="J229" s="705"/>
      <c r="K229" s="705"/>
      <c r="L229" s="705"/>
      <c r="M229" s="705"/>
      <c r="N229" s="705"/>
      <c r="O229" s="705"/>
      <c r="P229" s="705"/>
      <c r="Q229" s="705"/>
      <c r="R229" s="705"/>
      <c r="S229" s="705"/>
    </row>
    <row r="230" spans="1:19">
      <c r="A230" s="1440" t="s">
        <v>3653</v>
      </c>
      <c r="B230" s="1441"/>
      <c r="C230" s="1441"/>
      <c r="D230" s="1441"/>
      <c r="E230" s="1441"/>
      <c r="F230" s="1441"/>
      <c r="G230" s="1441"/>
      <c r="H230" s="1441"/>
      <c r="I230" s="1441"/>
      <c r="J230" s="1441"/>
      <c r="K230" s="1441"/>
      <c r="L230" s="1441"/>
      <c r="M230" s="1441"/>
      <c r="N230" s="1441"/>
      <c r="O230" s="1441"/>
      <c r="P230" s="1441"/>
      <c r="Q230" s="1441"/>
      <c r="R230" s="1441"/>
      <c r="S230" s="1442"/>
    </row>
    <row r="231" spans="1:19" s="242" customFormat="1">
      <c r="A231" s="171">
        <f>SUM(A229,A227,A225,A223,A221,A219,A217,A215,A213,A211,A209,A207)</f>
        <v>0</v>
      </c>
      <c r="B231" s="171">
        <f t="shared" ref="B231:S231" si="5">SUM(B229,B227,B225,B223,B221,B219,B217,B215,B213,B211,B209,B207)</f>
        <v>0</v>
      </c>
      <c r="C231" s="171">
        <f t="shared" si="5"/>
        <v>0</v>
      </c>
      <c r="D231" s="171">
        <f t="shared" si="5"/>
        <v>0</v>
      </c>
      <c r="E231" s="171">
        <f t="shared" si="5"/>
        <v>0</v>
      </c>
      <c r="F231" s="171">
        <f t="shared" si="5"/>
        <v>0</v>
      </c>
      <c r="G231" s="171">
        <f t="shared" si="5"/>
        <v>0</v>
      </c>
      <c r="H231" s="171">
        <f t="shared" si="5"/>
        <v>0</v>
      </c>
      <c r="I231" s="171">
        <f t="shared" si="5"/>
        <v>0</v>
      </c>
      <c r="J231" s="171">
        <f t="shared" si="5"/>
        <v>0</v>
      </c>
      <c r="K231" s="171">
        <f t="shared" si="5"/>
        <v>0</v>
      </c>
      <c r="L231" s="171">
        <f t="shared" si="5"/>
        <v>0</v>
      </c>
      <c r="M231" s="171">
        <f t="shared" si="5"/>
        <v>0</v>
      </c>
      <c r="N231" s="171">
        <f t="shared" si="5"/>
        <v>0</v>
      </c>
      <c r="O231" s="171">
        <f t="shared" si="5"/>
        <v>0</v>
      </c>
      <c r="P231" s="171">
        <f t="shared" si="5"/>
        <v>0</v>
      </c>
      <c r="Q231" s="171">
        <f t="shared" si="5"/>
        <v>0</v>
      </c>
      <c r="R231" s="171">
        <f t="shared" si="5"/>
        <v>0</v>
      </c>
      <c r="S231" s="171">
        <f t="shared" si="5"/>
        <v>0</v>
      </c>
    </row>
    <row r="232" spans="1:19" s="706" customFormat="1">
      <c r="A232" s="1453"/>
      <c r="B232" s="1453"/>
      <c r="C232" s="1453"/>
      <c r="D232" s="1453"/>
      <c r="E232" s="1453"/>
      <c r="F232" s="1453"/>
      <c r="G232" s="1453"/>
      <c r="H232" s="1453"/>
      <c r="I232" s="1453"/>
      <c r="J232" s="1453"/>
      <c r="K232" s="1453"/>
      <c r="L232" s="1453"/>
      <c r="M232" s="1453"/>
      <c r="N232" s="1453"/>
      <c r="O232" s="1453"/>
      <c r="P232" s="1453"/>
      <c r="Q232" s="1453"/>
      <c r="R232" s="1453"/>
      <c r="S232" s="1453"/>
    </row>
    <row r="233" spans="1:19" s="709" customFormat="1" ht="18" customHeight="1">
      <c r="A233" s="1454" t="s">
        <v>3768</v>
      </c>
      <c r="B233" s="1455"/>
      <c r="C233" s="1455"/>
      <c r="D233" s="1455"/>
      <c r="E233" s="1455"/>
      <c r="F233" s="1455"/>
      <c r="G233" s="1455"/>
      <c r="H233" s="1455"/>
      <c r="I233" s="1455"/>
      <c r="J233" s="1455"/>
      <c r="K233" s="1455"/>
      <c r="L233" s="1455"/>
      <c r="M233" s="1455"/>
      <c r="N233" s="1455"/>
      <c r="O233" s="1455"/>
      <c r="P233" s="1455"/>
      <c r="Q233" s="1455"/>
      <c r="R233" s="1455"/>
      <c r="S233" s="1456"/>
    </row>
    <row r="234" spans="1:19" s="709" customFormat="1">
      <c r="A234" s="1437" t="s">
        <v>3654</v>
      </c>
      <c r="B234" s="1437"/>
      <c r="C234" s="1437"/>
      <c r="D234" s="1437"/>
      <c r="E234" s="1437"/>
      <c r="F234" s="1437"/>
      <c r="G234" s="1437"/>
      <c r="H234" s="1437"/>
      <c r="I234" s="1437"/>
      <c r="J234" s="1437"/>
      <c r="K234" s="1437"/>
      <c r="L234" s="1437"/>
      <c r="M234" s="1437"/>
      <c r="N234" s="1437"/>
      <c r="O234" s="1437"/>
      <c r="P234" s="1438"/>
      <c r="Q234" s="1438"/>
      <c r="R234" s="1438"/>
      <c r="S234" s="1438"/>
    </row>
    <row r="235" spans="1:19" s="709" customFormat="1">
      <c r="A235" s="1437" t="s">
        <v>1244</v>
      </c>
      <c r="B235" s="1437"/>
      <c r="C235" s="1437"/>
      <c r="D235" s="1437"/>
      <c r="E235" s="1437"/>
      <c r="F235" s="1437"/>
      <c r="G235" s="1437"/>
      <c r="H235" s="1437"/>
      <c r="I235" s="1437"/>
      <c r="J235" s="1437"/>
      <c r="K235" s="1437"/>
      <c r="L235" s="1437"/>
      <c r="M235" s="1437"/>
      <c r="N235" s="1437"/>
      <c r="O235" s="1437"/>
      <c r="P235" s="1438"/>
      <c r="Q235" s="1438"/>
      <c r="R235" s="1438"/>
      <c r="S235" s="1438"/>
    </row>
    <row r="236" spans="1:19" s="709" customFormat="1">
      <c r="A236" s="1437" t="s">
        <v>3285</v>
      </c>
      <c r="B236" s="1437"/>
      <c r="C236" s="1437"/>
      <c r="D236" s="1437"/>
      <c r="E236" s="1437"/>
      <c r="F236" s="1437"/>
      <c r="G236" s="1437"/>
      <c r="H236" s="1437"/>
      <c r="I236" s="1437"/>
      <c r="J236" s="1437"/>
      <c r="K236" s="1437"/>
      <c r="L236" s="1437"/>
      <c r="M236" s="1437"/>
      <c r="N236" s="1437"/>
      <c r="O236" s="1437"/>
      <c r="P236" s="1438"/>
      <c r="Q236" s="1438"/>
      <c r="R236" s="1438"/>
      <c r="S236" s="1438"/>
    </row>
    <row r="237" spans="1:19" s="709" customFormat="1">
      <c r="A237" s="1439" t="s">
        <v>3286</v>
      </c>
      <c r="B237" s="1439"/>
      <c r="C237" s="1439"/>
      <c r="D237" s="1439"/>
      <c r="E237" s="1439"/>
      <c r="F237" s="1439"/>
      <c r="G237" s="1439"/>
      <c r="H237" s="1439"/>
      <c r="I237" s="1439"/>
      <c r="J237" s="1439"/>
      <c r="K237" s="1439"/>
      <c r="L237" s="1439"/>
      <c r="M237" s="1439"/>
      <c r="N237" s="1439"/>
      <c r="O237" s="1439"/>
      <c r="P237" s="1438"/>
      <c r="Q237" s="1438"/>
      <c r="R237" s="1438"/>
      <c r="S237" s="1438"/>
    </row>
    <row r="238" spans="1:19" s="709" customFormat="1">
      <c r="A238" s="1437" t="s">
        <v>3287</v>
      </c>
      <c r="B238" s="1437"/>
      <c r="C238" s="1437"/>
      <c r="D238" s="1437"/>
      <c r="E238" s="1437"/>
      <c r="F238" s="1437"/>
      <c r="G238" s="1437"/>
      <c r="H238" s="1437"/>
      <c r="I238" s="1437"/>
      <c r="J238" s="1437"/>
      <c r="K238" s="1437"/>
      <c r="L238" s="1437"/>
      <c r="M238" s="1437"/>
      <c r="N238" s="1437"/>
      <c r="O238" s="1437"/>
      <c r="P238" s="1438"/>
      <c r="Q238" s="1438"/>
      <c r="R238" s="1438"/>
      <c r="S238" s="1438"/>
    </row>
    <row r="239" spans="1:19" s="709" customFormat="1">
      <c r="A239" s="1439" t="s">
        <v>3288</v>
      </c>
      <c r="B239" s="1439"/>
      <c r="C239" s="1439"/>
      <c r="D239" s="1439"/>
      <c r="E239" s="1439"/>
      <c r="F239" s="1439"/>
      <c r="G239" s="1439"/>
      <c r="H239" s="1439"/>
      <c r="I239" s="1439"/>
      <c r="J239" s="1439"/>
      <c r="K239" s="1439"/>
      <c r="L239" s="1439"/>
      <c r="M239" s="1439"/>
      <c r="N239" s="1439"/>
      <c r="O239" s="1439"/>
      <c r="P239" s="1438"/>
      <c r="Q239" s="1438"/>
      <c r="R239" s="1438"/>
      <c r="S239" s="1438"/>
    </row>
    <row r="240" spans="1:19" s="709" customFormat="1">
      <c r="A240" s="1439" t="s">
        <v>3289</v>
      </c>
      <c r="B240" s="1439"/>
      <c r="C240" s="1439"/>
      <c r="D240" s="1439"/>
      <c r="E240" s="1439"/>
      <c r="F240" s="1439"/>
      <c r="G240" s="1439"/>
      <c r="H240" s="1439"/>
      <c r="I240" s="1439"/>
      <c r="J240" s="1439"/>
      <c r="K240" s="1439"/>
      <c r="L240" s="1439"/>
      <c r="M240" s="1439"/>
      <c r="N240" s="1439"/>
      <c r="O240" s="1439"/>
      <c r="P240" s="1438"/>
      <c r="Q240" s="1438"/>
      <c r="R240" s="1438"/>
      <c r="S240" s="1438"/>
    </row>
    <row r="241" spans="1:19" s="709" customFormat="1">
      <c r="A241" s="1439" t="s">
        <v>3290</v>
      </c>
      <c r="B241" s="1439"/>
      <c r="C241" s="1439"/>
      <c r="D241" s="1439"/>
      <c r="E241" s="1439"/>
      <c r="F241" s="1439"/>
      <c r="G241" s="1439"/>
      <c r="H241" s="1439"/>
      <c r="I241" s="1439"/>
      <c r="J241" s="1439"/>
      <c r="K241" s="1439"/>
      <c r="L241" s="1439"/>
      <c r="M241" s="1439"/>
      <c r="N241" s="1439"/>
      <c r="O241" s="1439"/>
      <c r="P241" s="1438"/>
      <c r="Q241" s="1438"/>
      <c r="R241" s="1438"/>
      <c r="S241" s="1438"/>
    </row>
    <row r="242" spans="1:19" s="709" customFormat="1">
      <c r="A242" s="1439" t="s">
        <v>3291</v>
      </c>
      <c r="B242" s="1439"/>
      <c r="C242" s="1439"/>
      <c r="D242" s="1439"/>
      <c r="E242" s="1439"/>
      <c r="F242" s="1439"/>
      <c r="G242" s="1439"/>
      <c r="H242" s="1439"/>
      <c r="I242" s="1439"/>
      <c r="J242" s="1439"/>
      <c r="K242" s="1439"/>
      <c r="L242" s="1439"/>
      <c r="M242" s="1439"/>
      <c r="N242" s="1439"/>
      <c r="O242" s="1439"/>
      <c r="P242" s="1438"/>
      <c r="Q242" s="1438"/>
      <c r="R242" s="1438"/>
      <c r="S242" s="1438"/>
    </row>
    <row r="243" spans="1:19" s="709" customFormat="1">
      <c r="A243" s="1431" t="s">
        <v>48</v>
      </c>
      <c r="B243" s="1431" t="s">
        <v>49</v>
      </c>
      <c r="C243" s="1433" t="s">
        <v>50</v>
      </c>
      <c r="D243" s="1431" t="s">
        <v>51</v>
      </c>
      <c r="E243" s="1431" t="s">
        <v>52</v>
      </c>
      <c r="F243" s="1431" t="s">
        <v>53</v>
      </c>
      <c r="G243" s="1431"/>
      <c r="H243" s="1431"/>
      <c r="I243" s="1431" t="s">
        <v>54</v>
      </c>
      <c r="J243" s="1431" t="s">
        <v>55</v>
      </c>
      <c r="K243" s="1431" t="s">
        <v>56</v>
      </c>
      <c r="L243" s="1431"/>
      <c r="M243" s="1431" t="s">
        <v>57</v>
      </c>
      <c r="N243" s="1431"/>
      <c r="O243" s="1431" t="s">
        <v>58</v>
      </c>
      <c r="P243" s="1431" t="s">
        <v>59</v>
      </c>
      <c r="Q243" s="1431" t="s">
        <v>60</v>
      </c>
      <c r="R243" s="1431" t="s">
        <v>61</v>
      </c>
      <c r="S243" s="1431" t="s">
        <v>62</v>
      </c>
    </row>
    <row r="244" spans="1:19" s="709" customFormat="1" ht="38.25">
      <c r="A244" s="1431"/>
      <c r="B244" s="1431"/>
      <c r="C244" s="1433"/>
      <c r="D244" s="1431"/>
      <c r="E244" s="1431"/>
      <c r="F244" s="155" t="s">
        <v>63</v>
      </c>
      <c r="G244" s="155" t="s">
        <v>64</v>
      </c>
      <c r="H244" s="155" t="s">
        <v>65</v>
      </c>
      <c r="I244" s="1431"/>
      <c r="J244" s="1431"/>
      <c r="K244" s="704" t="s">
        <v>66</v>
      </c>
      <c r="L244" s="704" t="s">
        <v>67</v>
      </c>
      <c r="M244" s="704" t="s">
        <v>68</v>
      </c>
      <c r="N244" s="704" t="s">
        <v>67</v>
      </c>
      <c r="O244" s="1431"/>
      <c r="P244" s="1431"/>
      <c r="Q244" s="1431"/>
      <c r="R244" s="1431"/>
      <c r="S244" s="1431"/>
    </row>
    <row r="245" spans="1:19" s="709" customFormat="1">
      <c r="A245" s="1430" t="s">
        <v>3726</v>
      </c>
      <c r="B245" s="1430"/>
      <c r="C245" s="1430"/>
      <c r="D245" s="1430"/>
      <c r="E245" s="1430"/>
      <c r="F245" s="1430"/>
      <c r="G245" s="1430"/>
      <c r="H245" s="1430"/>
      <c r="I245" s="1430"/>
      <c r="J245" s="1430"/>
      <c r="K245" s="1430"/>
      <c r="L245" s="1430"/>
      <c r="M245" s="1430"/>
      <c r="N245" s="1430"/>
      <c r="O245" s="1430"/>
      <c r="P245" s="1430"/>
      <c r="Q245" s="1430"/>
      <c r="R245" s="1430"/>
      <c r="S245" s="1430"/>
    </row>
    <row r="246" spans="1:19" s="709" customFormat="1">
      <c r="A246" s="707"/>
      <c r="B246" s="705"/>
      <c r="C246" s="705"/>
      <c r="D246" s="705"/>
      <c r="E246" s="705"/>
      <c r="F246" s="705"/>
      <c r="G246" s="705"/>
      <c r="H246" s="705"/>
      <c r="I246" s="705"/>
      <c r="J246" s="705"/>
      <c r="K246" s="705"/>
      <c r="L246" s="705"/>
      <c r="M246" s="705"/>
      <c r="N246" s="705"/>
      <c r="O246" s="705"/>
      <c r="P246" s="705"/>
      <c r="Q246" s="705"/>
      <c r="R246" s="705"/>
      <c r="S246" s="705"/>
    </row>
    <row r="247" spans="1:19" s="709" customFormat="1">
      <c r="A247" s="1430" t="s">
        <v>3777</v>
      </c>
      <c r="B247" s="1430"/>
      <c r="C247" s="1430"/>
      <c r="D247" s="1430"/>
      <c r="E247" s="1430"/>
      <c r="F247" s="1430"/>
      <c r="G247" s="1430"/>
      <c r="H247" s="1430"/>
      <c r="I247" s="1430"/>
      <c r="J247" s="1430"/>
      <c r="K247" s="1430"/>
      <c r="L247" s="1430"/>
      <c r="M247" s="1430"/>
      <c r="N247" s="1430"/>
      <c r="O247" s="1430"/>
      <c r="P247" s="1430"/>
      <c r="Q247" s="1430"/>
      <c r="R247" s="1430"/>
      <c r="S247" s="1430"/>
    </row>
    <row r="248" spans="1:19" s="709" customFormat="1">
      <c r="A248" s="707"/>
      <c r="B248" s="705"/>
      <c r="C248" s="705"/>
      <c r="D248" s="705"/>
      <c r="E248" s="705"/>
      <c r="F248" s="705"/>
      <c r="G248" s="705"/>
      <c r="H248" s="705"/>
      <c r="I248" s="705"/>
      <c r="J248" s="705"/>
      <c r="K248" s="705"/>
      <c r="L248" s="705"/>
      <c r="M248" s="705"/>
      <c r="N248" s="705"/>
      <c r="O248" s="705"/>
      <c r="P248" s="705"/>
      <c r="Q248" s="705"/>
      <c r="R248" s="705"/>
      <c r="S248" s="705"/>
    </row>
    <row r="249" spans="1:19" s="709" customFormat="1">
      <c r="A249" s="1430" t="s">
        <v>3865</v>
      </c>
      <c r="B249" s="1430"/>
      <c r="C249" s="1430"/>
      <c r="D249" s="1430"/>
      <c r="E249" s="1430"/>
      <c r="F249" s="1430"/>
      <c r="G249" s="1430"/>
      <c r="H249" s="1430"/>
      <c r="I249" s="1430"/>
      <c r="J249" s="1430"/>
      <c r="K249" s="1430"/>
      <c r="L249" s="1430"/>
      <c r="M249" s="1430"/>
      <c r="N249" s="1430"/>
      <c r="O249" s="1430"/>
      <c r="P249" s="1430"/>
      <c r="Q249" s="1430"/>
      <c r="R249" s="1430"/>
      <c r="S249" s="1430"/>
    </row>
    <row r="250" spans="1:19" s="709" customFormat="1">
      <c r="A250" s="707"/>
      <c r="B250" s="705"/>
      <c r="C250" s="705"/>
      <c r="D250" s="705"/>
      <c r="E250" s="705"/>
      <c r="F250" s="705"/>
      <c r="G250" s="705"/>
      <c r="H250" s="705"/>
      <c r="I250" s="705"/>
      <c r="J250" s="705"/>
      <c r="K250" s="705"/>
      <c r="L250" s="705"/>
      <c r="M250" s="705"/>
      <c r="N250" s="705"/>
      <c r="O250" s="705"/>
      <c r="P250" s="705"/>
      <c r="Q250" s="705"/>
      <c r="R250" s="705"/>
      <c r="S250" s="705"/>
    </row>
    <row r="251" spans="1:19" s="709" customFormat="1">
      <c r="A251" s="1430" t="s">
        <v>3869</v>
      </c>
      <c r="B251" s="1430"/>
      <c r="C251" s="1430"/>
      <c r="D251" s="1430"/>
      <c r="E251" s="1430"/>
      <c r="F251" s="1430"/>
      <c r="G251" s="1430"/>
      <c r="H251" s="1430"/>
      <c r="I251" s="1430"/>
      <c r="J251" s="1430"/>
      <c r="K251" s="1430"/>
      <c r="L251" s="1430"/>
      <c r="M251" s="1430"/>
      <c r="N251" s="1430"/>
      <c r="O251" s="1430"/>
      <c r="P251" s="1430"/>
      <c r="Q251" s="1430"/>
      <c r="R251" s="1430"/>
      <c r="S251" s="1430"/>
    </row>
    <row r="252" spans="1:19" s="709" customFormat="1">
      <c r="A252" s="707"/>
      <c r="B252" s="705"/>
      <c r="C252" s="705"/>
      <c r="D252" s="705"/>
      <c r="E252" s="705"/>
      <c r="F252" s="705"/>
      <c r="G252" s="705"/>
      <c r="H252" s="705"/>
      <c r="I252" s="705"/>
      <c r="J252" s="705"/>
      <c r="K252" s="705"/>
      <c r="L252" s="705"/>
      <c r="M252" s="705"/>
      <c r="N252" s="705"/>
      <c r="O252" s="705"/>
      <c r="P252" s="705"/>
      <c r="Q252" s="705"/>
      <c r="R252" s="705"/>
      <c r="S252" s="705"/>
    </row>
    <row r="253" spans="1:19" s="709" customFormat="1">
      <c r="A253" s="1432" t="s">
        <v>3881</v>
      </c>
      <c r="B253" s="1432"/>
      <c r="C253" s="1432"/>
      <c r="D253" s="1432"/>
      <c r="E253" s="1432"/>
      <c r="F253" s="1432"/>
      <c r="G253" s="1432"/>
      <c r="H253" s="1432"/>
      <c r="I253" s="1432"/>
      <c r="J253" s="1432"/>
      <c r="K253" s="1432"/>
      <c r="L253" s="1432"/>
      <c r="M253" s="1432"/>
      <c r="N253" s="1432"/>
      <c r="O253" s="1432"/>
      <c r="P253" s="1432"/>
      <c r="Q253" s="1432"/>
      <c r="R253" s="1432"/>
      <c r="S253" s="1432"/>
    </row>
    <row r="254" spans="1:19" s="709" customFormat="1">
      <c r="A254" s="707"/>
      <c r="B254" s="705"/>
      <c r="C254" s="705"/>
      <c r="D254" s="705"/>
      <c r="E254" s="705"/>
      <c r="F254" s="705"/>
      <c r="G254" s="705"/>
      <c r="H254" s="705"/>
      <c r="I254" s="705"/>
      <c r="J254" s="705"/>
      <c r="K254" s="705"/>
      <c r="L254" s="705"/>
      <c r="M254" s="705"/>
      <c r="N254" s="705"/>
      <c r="O254" s="705"/>
      <c r="P254" s="705"/>
      <c r="Q254" s="705"/>
      <c r="R254" s="705"/>
      <c r="S254" s="705"/>
    </row>
    <row r="255" spans="1:19" s="709" customFormat="1">
      <c r="A255" s="1430" t="s">
        <v>3886</v>
      </c>
      <c r="B255" s="1430"/>
      <c r="C255" s="1430"/>
      <c r="D255" s="1430"/>
      <c r="E255" s="1430"/>
      <c r="F255" s="1430"/>
      <c r="G255" s="1430"/>
      <c r="H255" s="1430"/>
      <c r="I255" s="1430"/>
      <c r="J255" s="1430"/>
      <c r="K255" s="1430"/>
      <c r="L255" s="1430"/>
      <c r="M255" s="1430"/>
      <c r="N255" s="1430"/>
      <c r="O255" s="1430"/>
      <c r="P255" s="1430"/>
      <c r="Q255" s="1430"/>
      <c r="R255" s="1430"/>
      <c r="S255" s="1430"/>
    </row>
    <row r="256" spans="1:19">
      <c r="A256" s="707"/>
      <c r="B256" s="705"/>
      <c r="C256" s="705"/>
      <c r="D256" s="705"/>
      <c r="E256" s="705"/>
      <c r="F256" s="705"/>
      <c r="G256" s="705"/>
      <c r="H256" s="705"/>
      <c r="I256" s="705"/>
      <c r="J256" s="705"/>
      <c r="K256" s="705"/>
      <c r="L256" s="705"/>
      <c r="M256" s="705"/>
      <c r="N256" s="705"/>
      <c r="O256" s="705"/>
      <c r="P256" s="705"/>
      <c r="Q256" s="705"/>
      <c r="R256" s="705"/>
      <c r="S256" s="705"/>
    </row>
    <row r="257" spans="1:19" s="709" customFormat="1">
      <c r="A257" s="1430" t="s">
        <v>3952</v>
      </c>
      <c r="B257" s="1430"/>
      <c r="C257" s="1430"/>
      <c r="D257" s="1430"/>
      <c r="E257" s="1430"/>
      <c r="F257" s="1430"/>
      <c r="G257" s="1430"/>
      <c r="H257" s="1430"/>
      <c r="I257" s="1430"/>
      <c r="J257" s="1430"/>
      <c r="K257" s="1430"/>
      <c r="L257" s="1430"/>
      <c r="M257" s="1430"/>
      <c r="N257" s="1430"/>
      <c r="O257" s="1430"/>
      <c r="P257" s="1430"/>
      <c r="Q257" s="1430"/>
      <c r="R257" s="1430"/>
      <c r="S257" s="1430"/>
    </row>
    <row r="258" spans="1:19" s="709" customFormat="1">
      <c r="A258" s="707"/>
      <c r="B258" s="705"/>
      <c r="C258" s="705"/>
      <c r="D258" s="705"/>
      <c r="E258" s="705"/>
      <c r="F258" s="705"/>
      <c r="G258" s="705"/>
      <c r="H258" s="705"/>
      <c r="I258" s="705"/>
      <c r="J258" s="705"/>
      <c r="K258" s="705"/>
      <c r="L258" s="705"/>
      <c r="M258" s="705"/>
      <c r="N258" s="705"/>
      <c r="O258" s="705"/>
      <c r="P258" s="705"/>
      <c r="Q258" s="705"/>
      <c r="R258" s="705"/>
      <c r="S258" s="705"/>
    </row>
    <row r="259" spans="1:19" s="709" customFormat="1">
      <c r="A259" s="1430" t="s">
        <v>3959</v>
      </c>
      <c r="B259" s="1430"/>
      <c r="C259" s="1430"/>
      <c r="D259" s="1430"/>
      <c r="E259" s="1430"/>
      <c r="F259" s="1430"/>
      <c r="G259" s="1430"/>
      <c r="H259" s="1430"/>
      <c r="I259" s="1430"/>
      <c r="J259" s="1430"/>
      <c r="K259" s="1430"/>
      <c r="L259" s="1430"/>
      <c r="M259" s="1430"/>
      <c r="N259" s="1430"/>
      <c r="O259" s="1430"/>
      <c r="P259" s="1430"/>
      <c r="Q259" s="1430"/>
      <c r="R259" s="1430"/>
      <c r="S259" s="1430"/>
    </row>
    <row r="260" spans="1:19">
      <c r="A260" s="707"/>
      <c r="B260" s="705"/>
      <c r="C260" s="705"/>
      <c r="D260" s="705"/>
      <c r="E260" s="705"/>
      <c r="F260" s="705"/>
      <c r="G260" s="705"/>
      <c r="H260" s="705"/>
      <c r="I260" s="705"/>
      <c r="J260" s="705"/>
      <c r="K260" s="705"/>
      <c r="L260" s="705"/>
      <c r="M260" s="705"/>
      <c r="N260" s="705"/>
      <c r="O260" s="705"/>
      <c r="P260" s="705"/>
      <c r="Q260" s="705"/>
      <c r="R260" s="705"/>
      <c r="S260" s="705"/>
    </row>
    <row r="261" spans="1:19" s="709" customFormat="1">
      <c r="A261" s="1430" t="s">
        <v>3971</v>
      </c>
      <c r="B261" s="1430"/>
      <c r="C261" s="1430"/>
      <c r="D261" s="1430"/>
      <c r="E261" s="1430"/>
      <c r="F261" s="1430"/>
      <c r="G261" s="1430"/>
      <c r="H261" s="1430"/>
      <c r="I261" s="1430"/>
      <c r="J261" s="1430"/>
      <c r="K261" s="1430"/>
      <c r="L261" s="1430"/>
      <c r="M261" s="1430"/>
      <c r="N261" s="1430"/>
      <c r="O261" s="1430"/>
      <c r="P261" s="1430"/>
      <c r="Q261" s="1430"/>
      <c r="R261" s="1430"/>
      <c r="S261" s="1430"/>
    </row>
    <row r="262" spans="1:19">
      <c r="A262" s="707"/>
      <c r="B262" s="705"/>
      <c r="C262" s="705"/>
      <c r="D262" s="705"/>
      <c r="E262" s="705"/>
      <c r="F262" s="705"/>
      <c r="G262" s="705"/>
      <c r="H262" s="705"/>
      <c r="I262" s="705"/>
      <c r="J262" s="705"/>
      <c r="K262" s="705"/>
      <c r="L262" s="705"/>
      <c r="M262" s="705"/>
      <c r="N262" s="705"/>
      <c r="O262" s="705"/>
      <c r="P262" s="705"/>
      <c r="Q262" s="705"/>
      <c r="R262" s="705"/>
      <c r="S262" s="705"/>
    </row>
    <row r="263" spans="1:19" s="709" customFormat="1">
      <c r="A263" s="1430" t="s">
        <v>3990</v>
      </c>
      <c r="B263" s="1430"/>
      <c r="C263" s="1430"/>
      <c r="D263" s="1430"/>
      <c r="E263" s="1430"/>
      <c r="F263" s="1430"/>
      <c r="G263" s="1430"/>
      <c r="H263" s="1430"/>
      <c r="I263" s="1430"/>
      <c r="J263" s="1430"/>
      <c r="K263" s="1430"/>
      <c r="L263" s="1430"/>
      <c r="M263" s="1430"/>
      <c r="N263" s="1430"/>
      <c r="O263" s="1430"/>
      <c r="P263" s="1430"/>
      <c r="Q263" s="1430"/>
      <c r="R263" s="1430"/>
      <c r="S263" s="1430"/>
    </row>
    <row r="264" spans="1:19" s="709" customFormat="1">
      <c r="A264" s="707"/>
      <c r="B264" s="705"/>
      <c r="C264" s="705"/>
      <c r="D264" s="705"/>
      <c r="E264" s="705"/>
      <c r="F264" s="705"/>
      <c r="G264" s="705"/>
      <c r="H264" s="705"/>
      <c r="I264" s="705"/>
      <c r="J264" s="705"/>
      <c r="K264" s="705"/>
      <c r="L264" s="705"/>
      <c r="M264" s="705"/>
      <c r="N264" s="705"/>
      <c r="O264" s="705"/>
      <c r="P264" s="705"/>
      <c r="Q264" s="705"/>
      <c r="R264" s="705"/>
      <c r="S264" s="705"/>
    </row>
    <row r="265" spans="1:19" s="709" customFormat="1">
      <c r="A265" s="1430" t="s">
        <v>3989</v>
      </c>
      <c r="B265" s="1430"/>
      <c r="C265" s="1430"/>
      <c r="D265" s="1430"/>
      <c r="E265" s="1430"/>
      <c r="F265" s="1430"/>
      <c r="G265" s="1430"/>
      <c r="H265" s="1430"/>
      <c r="I265" s="1430"/>
      <c r="J265" s="1430"/>
      <c r="K265" s="1430"/>
      <c r="L265" s="1430"/>
      <c r="M265" s="1430"/>
      <c r="N265" s="1430"/>
      <c r="O265" s="1430"/>
      <c r="P265" s="1430"/>
      <c r="Q265" s="1430"/>
      <c r="R265" s="1430"/>
      <c r="S265" s="1430"/>
    </row>
    <row r="266" spans="1:19">
      <c r="A266" s="707"/>
      <c r="B266" s="705"/>
      <c r="C266" s="705"/>
      <c r="D266" s="705"/>
      <c r="E266" s="705"/>
      <c r="F266" s="705"/>
      <c r="G266" s="705"/>
      <c r="H266" s="705"/>
      <c r="I266" s="705"/>
      <c r="J266" s="705"/>
      <c r="K266" s="705"/>
      <c r="L266" s="705"/>
      <c r="M266" s="705"/>
      <c r="N266" s="705"/>
      <c r="O266" s="705"/>
      <c r="P266" s="705"/>
      <c r="Q266" s="705"/>
      <c r="R266" s="705"/>
      <c r="S266" s="705"/>
    </row>
    <row r="267" spans="1:19" s="709" customFormat="1">
      <c r="A267" s="1430" t="s">
        <v>3995</v>
      </c>
      <c r="B267" s="1430"/>
      <c r="C267" s="1430"/>
      <c r="D267" s="1430"/>
      <c r="E267" s="1430"/>
      <c r="F267" s="1430"/>
      <c r="G267" s="1430"/>
      <c r="H267" s="1430"/>
      <c r="I267" s="1430"/>
      <c r="J267" s="1430"/>
      <c r="K267" s="1430"/>
      <c r="L267" s="1430"/>
      <c r="M267" s="1430"/>
      <c r="N267" s="1430"/>
      <c r="O267" s="1430"/>
      <c r="P267" s="1430"/>
      <c r="Q267" s="1430"/>
      <c r="R267" s="1430"/>
      <c r="S267" s="1430"/>
    </row>
    <row r="268" spans="1:19" s="709" customFormat="1">
      <c r="A268" s="707"/>
      <c r="B268" s="705"/>
      <c r="C268" s="705"/>
      <c r="D268" s="705"/>
      <c r="E268" s="705"/>
      <c r="F268" s="705"/>
      <c r="G268" s="705"/>
      <c r="H268" s="705"/>
      <c r="I268" s="705"/>
      <c r="J268" s="705"/>
      <c r="K268" s="705"/>
      <c r="L268" s="705"/>
      <c r="M268" s="705"/>
      <c r="N268" s="705"/>
      <c r="O268" s="705"/>
      <c r="P268" s="705"/>
      <c r="Q268" s="705"/>
      <c r="R268" s="705"/>
      <c r="S268" s="705"/>
    </row>
    <row r="269" spans="1:19" s="709" customFormat="1">
      <c r="A269" s="1440" t="s">
        <v>3653</v>
      </c>
      <c r="B269" s="1441"/>
      <c r="C269" s="1441"/>
      <c r="D269" s="1441"/>
      <c r="E269" s="1441"/>
      <c r="F269" s="1441"/>
      <c r="G269" s="1441"/>
      <c r="H269" s="1441"/>
      <c r="I269" s="1441"/>
      <c r="J269" s="1441"/>
      <c r="K269" s="1441"/>
      <c r="L269" s="1441"/>
      <c r="M269" s="1441"/>
      <c r="N269" s="1441"/>
      <c r="O269" s="1441"/>
      <c r="P269" s="1441"/>
      <c r="Q269" s="1441"/>
      <c r="R269" s="1441"/>
      <c r="S269" s="1442"/>
    </row>
    <row r="270" spans="1:19" s="711" customFormat="1">
      <c r="A270" s="171">
        <f>SUM(A268,A266,A264,A262,A260,A258,A256,A254,A252,A250,A248,A246)</f>
        <v>0</v>
      </c>
      <c r="B270" s="171">
        <f t="shared" ref="B270:S270" si="6">SUM(B268,B266,B264,B262,B260,B258,B256,B254,B252,B250,B248,B246)</f>
        <v>0</v>
      </c>
      <c r="C270" s="171">
        <f t="shared" si="6"/>
        <v>0</v>
      </c>
      <c r="D270" s="171">
        <f t="shared" si="6"/>
        <v>0</v>
      </c>
      <c r="E270" s="171">
        <f t="shared" si="6"/>
        <v>0</v>
      </c>
      <c r="F270" s="171">
        <f t="shared" si="6"/>
        <v>0</v>
      </c>
      <c r="G270" s="171">
        <f t="shared" si="6"/>
        <v>0</v>
      </c>
      <c r="H270" s="171">
        <f t="shared" si="6"/>
        <v>0</v>
      </c>
      <c r="I270" s="171">
        <f t="shared" si="6"/>
        <v>0</v>
      </c>
      <c r="J270" s="171">
        <f t="shared" si="6"/>
        <v>0</v>
      </c>
      <c r="K270" s="171">
        <f t="shared" si="6"/>
        <v>0</v>
      </c>
      <c r="L270" s="171">
        <f t="shared" si="6"/>
        <v>0</v>
      </c>
      <c r="M270" s="171">
        <f t="shared" si="6"/>
        <v>0</v>
      </c>
      <c r="N270" s="171">
        <f t="shared" si="6"/>
        <v>0</v>
      </c>
      <c r="O270" s="171">
        <f t="shared" si="6"/>
        <v>0</v>
      </c>
      <c r="P270" s="171">
        <f t="shared" si="6"/>
        <v>0</v>
      </c>
      <c r="Q270" s="171">
        <f t="shared" si="6"/>
        <v>0</v>
      </c>
      <c r="R270" s="171">
        <f t="shared" si="6"/>
        <v>0</v>
      </c>
      <c r="S270" s="171">
        <f t="shared" si="6"/>
        <v>0</v>
      </c>
    </row>
    <row r="271" spans="1:19" s="706" customFormat="1">
      <c r="A271" s="1451"/>
      <c r="B271" s="1451"/>
      <c r="C271" s="1451"/>
      <c r="D271" s="1451"/>
      <c r="E271" s="1451"/>
      <c r="F271" s="1451"/>
      <c r="G271" s="1451"/>
      <c r="H271" s="1451"/>
      <c r="I271" s="1451"/>
      <c r="J271" s="1451"/>
      <c r="K271" s="1451"/>
      <c r="L271" s="1451"/>
      <c r="M271" s="1451"/>
      <c r="N271" s="1451"/>
      <c r="O271" s="1451"/>
      <c r="P271" s="1451"/>
      <c r="Q271" s="1451"/>
      <c r="R271" s="1451"/>
      <c r="S271" s="1451"/>
    </row>
    <row r="272" spans="1:19" s="706" customFormat="1">
      <c r="A272" s="1450" t="s">
        <v>3738</v>
      </c>
      <c r="B272" s="1450"/>
      <c r="C272" s="1450"/>
      <c r="D272" s="1450"/>
      <c r="E272" s="1450"/>
      <c r="F272" s="1450"/>
      <c r="G272" s="1450"/>
      <c r="H272" s="1450"/>
      <c r="I272" s="1450"/>
      <c r="J272" s="1450"/>
      <c r="K272" s="1450"/>
      <c r="L272" s="1450"/>
      <c r="M272" s="1450"/>
      <c r="N272" s="1450"/>
      <c r="O272" s="1450"/>
      <c r="P272" s="1450"/>
      <c r="Q272" s="1450"/>
      <c r="R272" s="1450"/>
      <c r="S272" s="1450"/>
    </row>
    <row r="273" spans="1:19" s="706" customFormat="1" ht="20.25" customHeight="1">
      <c r="A273" s="1446" t="s">
        <v>3769</v>
      </c>
      <c r="B273" s="1019"/>
      <c r="C273" s="1019"/>
      <c r="D273" s="1019"/>
      <c r="E273" s="1019"/>
      <c r="F273" s="1019"/>
      <c r="G273" s="1019"/>
      <c r="H273" s="1019"/>
      <c r="I273" s="1019"/>
      <c r="J273" s="1019"/>
      <c r="K273" s="1019"/>
      <c r="L273" s="1019"/>
      <c r="M273" s="1019"/>
      <c r="N273" s="1019"/>
      <c r="O273" s="1019"/>
      <c r="P273" s="1019"/>
      <c r="Q273" s="1019"/>
      <c r="R273" s="1019"/>
      <c r="S273" s="1447"/>
    </row>
    <row r="274" spans="1:19" s="706" customFormat="1">
      <c r="A274" s="1448" t="s">
        <v>3739</v>
      </c>
      <c r="B274" s="1448"/>
      <c r="C274" s="1448"/>
      <c r="D274" s="1448"/>
      <c r="E274" s="1448"/>
      <c r="F274" s="1448"/>
      <c r="G274" s="1448"/>
      <c r="H274" s="1448"/>
      <c r="I274" s="1448"/>
      <c r="J274" s="1448"/>
      <c r="K274" s="1448"/>
      <c r="L274" s="1448"/>
      <c r="M274" s="1448"/>
      <c r="N274" s="1448"/>
      <c r="O274" s="1448"/>
      <c r="P274" s="1448"/>
      <c r="Q274" s="1448"/>
      <c r="R274" s="1448"/>
      <c r="S274" s="1448"/>
    </row>
    <row r="275" spans="1:19" s="706" customFormat="1">
      <c r="A275" s="1448" t="s">
        <v>3740</v>
      </c>
      <c r="B275" s="1448"/>
      <c r="C275" s="1448"/>
      <c r="D275" s="1448"/>
      <c r="E275" s="1448"/>
      <c r="F275" s="1448"/>
      <c r="G275" s="1448"/>
      <c r="H275" s="1448"/>
      <c r="I275" s="1448"/>
      <c r="J275" s="1448"/>
      <c r="K275" s="1448"/>
      <c r="L275" s="1448"/>
      <c r="M275" s="1448"/>
      <c r="N275" s="1448"/>
      <c r="O275" s="1448"/>
      <c r="P275" s="1448"/>
      <c r="Q275" s="1448"/>
      <c r="R275" s="1448"/>
      <c r="S275" s="1448"/>
    </row>
    <row r="276" spans="1:19" s="706" customFormat="1">
      <c r="A276" s="1448" t="s">
        <v>3740</v>
      </c>
      <c r="B276" s="1452"/>
      <c r="C276" s="1452"/>
      <c r="D276" s="1452"/>
      <c r="E276" s="1452"/>
      <c r="F276" s="1452"/>
      <c r="G276" s="1452"/>
      <c r="H276" s="1452"/>
      <c r="I276" s="1452"/>
      <c r="J276" s="1452"/>
      <c r="K276" s="1452"/>
      <c r="L276" s="1452"/>
      <c r="M276" s="1452"/>
      <c r="N276" s="1452"/>
      <c r="O276" s="1452"/>
      <c r="P276" s="1452"/>
      <c r="Q276" s="1452"/>
      <c r="R276" s="1452"/>
      <c r="S276" s="1452"/>
    </row>
    <row r="277" spans="1:19" s="706" customFormat="1">
      <c r="A277" s="1448" t="s">
        <v>3741</v>
      </c>
      <c r="B277" s="1448"/>
      <c r="C277" s="1448"/>
      <c r="D277" s="1448"/>
      <c r="E277" s="1448"/>
      <c r="F277" s="1448"/>
      <c r="G277" s="1448"/>
      <c r="H277" s="1448"/>
      <c r="I277" s="1448"/>
      <c r="J277" s="1448"/>
      <c r="K277" s="1448"/>
      <c r="L277" s="1448"/>
      <c r="M277" s="1448"/>
      <c r="N277" s="1448"/>
      <c r="O277" s="1448"/>
      <c r="P277" s="1448"/>
      <c r="Q277" s="1448"/>
      <c r="R277" s="1448"/>
      <c r="S277" s="1448"/>
    </row>
    <row r="278" spans="1:19" s="706" customFormat="1">
      <c r="A278" s="1448" t="s">
        <v>3742</v>
      </c>
      <c r="B278" s="1448"/>
      <c r="C278" s="1448"/>
      <c r="D278" s="1448"/>
      <c r="E278" s="1448"/>
      <c r="F278" s="1448"/>
      <c r="G278" s="1448"/>
      <c r="H278" s="1448"/>
      <c r="I278" s="1448"/>
      <c r="J278" s="1448"/>
      <c r="K278" s="1448"/>
      <c r="L278" s="1448"/>
      <c r="M278" s="1448"/>
      <c r="N278" s="1448"/>
      <c r="O278" s="1448"/>
      <c r="P278" s="1448"/>
      <c r="Q278" s="1448"/>
      <c r="R278" s="1448"/>
      <c r="S278" s="1448"/>
    </row>
    <row r="279" spans="1:19" s="706" customFormat="1">
      <c r="A279" s="1443" t="s">
        <v>3743</v>
      </c>
      <c r="B279" s="1443"/>
      <c r="C279" s="1443"/>
      <c r="D279" s="1443"/>
      <c r="E279" s="1443"/>
      <c r="F279" s="1443"/>
      <c r="G279" s="1443"/>
      <c r="H279" s="1443"/>
      <c r="I279" s="1443"/>
      <c r="J279" s="1443"/>
      <c r="K279" s="1443"/>
      <c r="L279" s="1443"/>
      <c r="M279" s="1443"/>
      <c r="N279" s="1443"/>
      <c r="O279" s="1443"/>
      <c r="P279" s="1443"/>
      <c r="Q279" s="1443"/>
      <c r="R279" s="1443"/>
      <c r="S279" s="1443"/>
    </row>
    <row r="280" spans="1:19" s="706" customFormat="1">
      <c r="A280" s="1444" t="s">
        <v>41</v>
      </c>
      <c r="B280" s="1444"/>
      <c r="C280" s="1444"/>
      <c r="D280" s="1444" t="s">
        <v>42</v>
      </c>
      <c r="E280" s="1444"/>
      <c r="F280" s="1444" t="s">
        <v>43</v>
      </c>
      <c r="G280" s="1444"/>
      <c r="H280" s="1444"/>
      <c r="I280" s="1444" t="s">
        <v>44</v>
      </c>
      <c r="J280" s="1444"/>
      <c r="K280" s="1431" t="s">
        <v>45</v>
      </c>
      <c r="L280" s="1431"/>
      <c r="M280" s="1431"/>
      <c r="N280" s="1431"/>
      <c r="O280" s="1445" t="s">
        <v>46</v>
      </c>
      <c r="P280" s="1445"/>
      <c r="Q280" s="1445"/>
      <c r="R280" s="1444" t="s">
        <v>47</v>
      </c>
      <c r="S280" s="1444"/>
    </row>
    <row r="281" spans="1:19" s="706" customFormat="1">
      <c r="A281" s="1431" t="s">
        <v>48</v>
      </c>
      <c r="B281" s="1431" t="s">
        <v>49</v>
      </c>
      <c r="C281" s="1433" t="s">
        <v>50</v>
      </c>
      <c r="D281" s="1431" t="s">
        <v>51</v>
      </c>
      <c r="E281" s="1431" t="s">
        <v>52</v>
      </c>
      <c r="F281" s="1431" t="s">
        <v>53</v>
      </c>
      <c r="G281" s="1431"/>
      <c r="H281" s="1431"/>
      <c r="I281" s="1431" t="s">
        <v>54</v>
      </c>
      <c r="J281" s="1431" t="s">
        <v>55</v>
      </c>
      <c r="K281" s="1431" t="s">
        <v>56</v>
      </c>
      <c r="L281" s="1431"/>
      <c r="M281" s="1431" t="s">
        <v>57</v>
      </c>
      <c r="N281" s="1431"/>
      <c r="O281" s="1431" t="s">
        <v>58</v>
      </c>
      <c r="P281" s="1431" t="s">
        <v>59</v>
      </c>
      <c r="Q281" s="1431" t="s">
        <v>60</v>
      </c>
      <c r="R281" s="1431" t="s">
        <v>61</v>
      </c>
      <c r="S281" s="1431" t="s">
        <v>62</v>
      </c>
    </row>
    <row r="282" spans="1:19" s="706" customFormat="1" ht="38.25">
      <c r="A282" s="1431"/>
      <c r="B282" s="1431"/>
      <c r="C282" s="1433"/>
      <c r="D282" s="1431"/>
      <c r="E282" s="1431"/>
      <c r="F282" s="155" t="s">
        <v>63</v>
      </c>
      <c r="G282" s="155" t="s">
        <v>64</v>
      </c>
      <c r="H282" s="155" t="s">
        <v>65</v>
      </c>
      <c r="I282" s="1431"/>
      <c r="J282" s="1431"/>
      <c r="K282" s="704" t="s">
        <v>66</v>
      </c>
      <c r="L282" s="704" t="s">
        <v>67</v>
      </c>
      <c r="M282" s="704" t="s">
        <v>68</v>
      </c>
      <c r="N282" s="704" t="s">
        <v>67</v>
      </c>
      <c r="O282" s="1431"/>
      <c r="P282" s="1431"/>
      <c r="Q282" s="1431"/>
      <c r="R282" s="1431"/>
      <c r="S282" s="1431"/>
    </row>
    <row r="283" spans="1:19" s="706" customFormat="1">
      <c r="A283" s="1430" t="s">
        <v>3726</v>
      </c>
      <c r="B283" s="1430"/>
      <c r="C283" s="1430"/>
      <c r="D283" s="1430"/>
      <c r="E283" s="1430"/>
      <c r="F283" s="1430"/>
      <c r="G283" s="1430"/>
      <c r="H283" s="1430"/>
      <c r="I283" s="1430"/>
      <c r="J283" s="1430"/>
      <c r="K283" s="1430"/>
      <c r="L283" s="1430"/>
      <c r="M283" s="1430"/>
      <c r="N283" s="1430"/>
      <c r="O283" s="1430"/>
      <c r="P283" s="1430"/>
      <c r="Q283" s="1430"/>
      <c r="R283" s="1430"/>
      <c r="S283" s="1430"/>
    </row>
    <row r="284" spans="1:19" s="709" customFormat="1">
      <c r="A284" s="707"/>
      <c r="B284" s="705"/>
      <c r="C284" s="705"/>
      <c r="D284" s="705"/>
      <c r="E284" s="705"/>
      <c r="F284" s="705"/>
      <c r="G284" s="705"/>
      <c r="H284" s="705"/>
      <c r="I284" s="705"/>
      <c r="J284" s="705"/>
      <c r="K284" s="705"/>
      <c r="L284" s="705"/>
      <c r="M284" s="705"/>
      <c r="N284" s="705"/>
      <c r="O284" s="705"/>
      <c r="P284" s="705"/>
      <c r="Q284" s="705"/>
      <c r="R284" s="705"/>
      <c r="S284" s="705"/>
    </row>
    <row r="285" spans="1:19" s="706" customFormat="1">
      <c r="A285" s="1430" t="s">
        <v>3777</v>
      </c>
      <c r="B285" s="1430"/>
      <c r="C285" s="1430"/>
      <c r="D285" s="1430"/>
      <c r="E285" s="1430"/>
      <c r="F285" s="1430"/>
      <c r="G285" s="1430"/>
      <c r="H285" s="1430"/>
      <c r="I285" s="1430"/>
      <c r="J285" s="1430"/>
      <c r="K285" s="1430"/>
      <c r="L285" s="1430"/>
      <c r="M285" s="1430"/>
      <c r="N285" s="1430"/>
      <c r="O285" s="1430"/>
      <c r="P285" s="1430"/>
      <c r="Q285" s="1430"/>
      <c r="R285" s="1430"/>
      <c r="S285" s="1430"/>
    </row>
    <row r="286" spans="1:19" s="706" customFormat="1">
      <c r="A286" s="707"/>
      <c r="B286" s="705"/>
      <c r="C286" s="705"/>
      <c r="D286" s="705"/>
      <c r="E286" s="705"/>
      <c r="F286" s="705"/>
      <c r="G286" s="705"/>
      <c r="H286" s="705"/>
      <c r="I286" s="705"/>
      <c r="J286" s="705"/>
      <c r="K286" s="705"/>
      <c r="L286" s="705"/>
      <c r="M286" s="705"/>
      <c r="N286" s="705"/>
      <c r="O286" s="705"/>
      <c r="P286" s="705"/>
      <c r="Q286" s="705"/>
      <c r="R286" s="705"/>
      <c r="S286" s="705"/>
    </row>
    <row r="287" spans="1:19" s="706" customFormat="1">
      <c r="A287" s="1430" t="s">
        <v>3865</v>
      </c>
      <c r="B287" s="1430"/>
      <c r="C287" s="1430"/>
      <c r="D287" s="1430"/>
      <c r="E287" s="1430"/>
      <c r="F287" s="1430"/>
      <c r="G287" s="1430"/>
      <c r="H287" s="1430"/>
      <c r="I287" s="1430"/>
      <c r="J287" s="1430"/>
      <c r="K287" s="1430"/>
      <c r="L287" s="1430"/>
      <c r="M287" s="1430"/>
      <c r="N287" s="1430"/>
      <c r="O287" s="1430"/>
      <c r="P287" s="1430"/>
      <c r="Q287" s="1430"/>
      <c r="R287" s="1430"/>
      <c r="S287" s="1430"/>
    </row>
    <row r="288" spans="1:19" s="706" customFormat="1">
      <c r="A288" s="707"/>
      <c r="B288" s="705"/>
      <c r="C288" s="705"/>
      <c r="D288" s="705"/>
      <c r="E288" s="705"/>
      <c r="F288" s="705"/>
      <c r="G288" s="705"/>
      <c r="H288" s="705"/>
      <c r="I288" s="705"/>
      <c r="J288" s="705"/>
      <c r="K288" s="705"/>
      <c r="L288" s="705"/>
      <c r="M288" s="705"/>
      <c r="N288" s="705"/>
      <c r="O288" s="705"/>
      <c r="P288" s="705"/>
      <c r="Q288" s="705"/>
      <c r="R288" s="705"/>
      <c r="S288" s="705"/>
    </row>
    <row r="289" spans="1:19" s="706" customFormat="1">
      <c r="A289" s="1430" t="s">
        <v>72</v>
      </c>
      <c r="B289" s="1430"/>
      <c r="C289" s="1430"/>
      <c r="D289" s="1430"/>
      <c r="E289" s="1430"/>
      <c r="F289" s="1430"/>
      <c r="G289" s="1430"/>
      <c r="H289" s="1430"/>
      <c r="I289" s="1430"/>
      <c r="J289" s="1430"/>
      <c r="K289" s="1430"/>
      <c r="L289" s="1430"/>
      <c r="M289" s="1430"/>
      <c r="N289" s="1430"/>
      <c r="O289" s="1430"/>
      <c r="P289" s="1430"/>
      <c r="Q289" s="1430"/>
      <c r="R289" s="1430"/>
      <c r="S289" s="1430"/>
    </row>
    <row r="290" spans="1:19" s="710" customFormat="1">
      <c r="A290" s="171">
        <v>0</v>
      </c>
      <c r="B290" s="171">
        <v>0</v>
      </c>
      <c r="C290" s="171">
        <v>0</v>
      </c>
      <c r="D290" s="171">
        <v>0</v>
      </c>
      <c r="E290" s="171">
        <v>0</v>
      </c>
      <c r="F290" s="171">
        <v>0</v>
      </c>
      <c r="G290" s="171">
        <v>0</v>
      </c>
      <c r="H290" s="171">
        <v>0</v>
      </c>
      <c r="I290" s="171">
        <v>0</v>
      </c>
      <c r="J290" s="171">
        <v>0</v>
      </c>
      <c r="K290" s="171">
        <v>0</v>
      </c>
      <c r="L290" s="171">
        <v>0</v>
      </c>
      <c r="M290" s="171">
        <v>0</v>
      </c>
      <c r="N290" s="171">
        <v>0</v>
      </c>
      <c r="O290" s="171">
        <v>0</v>
      </c>
      <c r="P290" s="171">
        <v>0</v>
      </c>
      <c r="Q290" s="171">
        <v>0</v>
      </c>
      <c r="R290" s="171">
        <v>0</v>
      </c>
      <c r="S290" s="171">
        <v>0</v>
      </c>
    </row>
    <row r="291" spans="1:19" s="706" customFormat="1">
      <c r="A291" s="1432" t="s">
        <v>73</v>
      </c>
      <c r="B291" s="1432"/>
      <c r="C291" s="1432"/>
      <c r="D291" s="1432"/>
      <c r="E291" s="1432"/>
      <c r="F291" s="1432"/>
      <c r="G291" s="1432"/>
      <c r="H291" s="1432"/>
      <c r="I291" s="1432"/>
      <c r="J291" s="1432"/>
      <c r="K291" s="1432"/>
      <c r="L291" s="1432"/>
      <c r="M291" s="1432"/>
      <c r="N291" s="1432"/>
      <c r="O291" s="1432"/>
      <c r="P291" s="1432"/>
      <c r="Q291" s="1432"/>
      <c r="R291" s="1432"/>
      <c r="S291" s="1432"/>
    </row>
    <row r="292" spans="1:19" s="710" customFormat="1">
      <c r="A292" s="171">
        <v>0</v>
      </c>
      <c r="B292" s="171">
        <v>0</v>
      </c>
      <c r="C292" s="171">
        <v>0</v>
      </c>
      <c r="D292" s="171">
        <v>0</v>
      </c>
      <c r="E292" s="171">
        <v>0</v>
      </c>
      <c r="F292" s="171">
        <v>0</v>
      </c>
      <c r="G292" s="171">
        <v>0</v>
      </c>
      <c r="H292" s="171">
        <v>0</v>
      </c>
      <c r="I292" s="171">
        <v>0</v>
      </c>
      <c r="J292" s="171">
        <v>0</v>
      </c>
      <c r="K292" s="171">
        <v>0</v>
      </c>
      <c r="L292" s="171">
        <v>0</v>
      </c>
      <c r="M292" s="171">
        <v>0</v>
      </c>
      <c r="N292" s="171">
        <v>0</v>
      </c>
      <c r="O292" s="171">
        <v>0</v>
      </c>
      <c r="P292" s="171">
        <v>0</v>
      </c>
      <c r="Q292" s="171">
        <v>0</v>
      </c>
      <c r="R292" s="171">
        <v>0</v>
      </c>
      <c r="S292" s="171">
        <v>0</v>
      </c>
    </row>
    <row r="293" spans="1:19" s="706" customFormat="1">
      <c r="A293" s="1430" t="s">
        <v>74</v>
      </c>
      <c r="B293" s="1430"/>
      <c r="C293" s="1430"/>
      <c r="D293" s="1430"/>
      <c r="E293" s="1430"/>
      <c r="F293" s="1430"/>
      <c r="G293" s="1430"/>
      <c r="H293" s="1430"/>
      <c r="I293" s="1430"/>
      <c r="J293" s="1430"/>
      <c r="K293" s="1430"/>
      <c r="L293" s="1430"/>
      <c r="M293" s="1430"/>
      <c r="N293" s="1430"/>
      <c r="O293" s="1430"/>
      <c r="P293" s="1430"/>
      <c r="Q293" s="1430"/>
      <c r="R293" s="1430"/>
      <c r="S293" s="1430"/>
    </row>
    <row r="294" spans="1:19" s="856" customFormat="1">
      <c r="A294" s="358">
        <v>0</v>
      </c>
      <c r="B294" s="358">
        <v>0</v>
      </c>
      <c r="C294" s="358">
        <v>0</v>
      </c>
      <c r="D294" s="358">
        <v>0</v>
      </c>
      <c r="E294" s="358">
        <v>0</v>
      </c>
      <c r="F294" s="358">
        <v>0</v>
      </c>
      <c r="G294" s="358">
        <v>0</v>
      </c>
      <c r="H294" s="358">
        <v>0</v>
      </c>
      <c r="I294" s="358">
        <v>0</v>
      </c>
      <c r="J294" s="358">
        <v>0</v>
      </c>
      <c r="K294" s="358">
        <v>0</v>
      </c>
      <c r="L294" s="358">
        <v>0</v>
      </c>
      <c r="M294" s="358">
        <v>0</v>
      </c>
      <c r="N294" s="358">
        <v>0</v>
      </c>
      <c r="O294" s="358">
        <v>0</v>
      </c>
      <c r="P294" s="358">
        <v>0</v>
      </c>
      <c r="Q294" s="358">
        <v>0</v>
      </c>
      <c r="R294" s="358">
        <v>0</v>
      </c>
      <c r="S294" s="358">
        <v>0</v>
      </c>
    </row>
    <row r="295" spans="1:19" s="706" customFormat="1">
      <c r="A295" s="1430" t="s">
        <v>75</v>
      </c>
      <c r="B295" s="1430"/>
      <c r="C295" s="1430"/>
      <c r="D295" s="1430"/>
      <c r="E295" s="1430"/>
      <c r="F295" s="1430"/>
      <c r="G295" s="1430"/>
      <c r="H295" s="1430"/>
      <c r="I295" s="1430"/>
      <c r="J295" s="1430"/>
      <c r="K295" s="1430"/>
      <c r="L295" s="1430"/>
      <c r="M295" s="1430"/>
      <c r="N295" s="1430"/>
      <c r="O295" s="1430"/>
      <c r="P295" s="1430"/>
      <c r="Q295" s="1430"/>
      <c r="R295" s="1430"/>
      <c r="S295" s="1430"/>
    </row>
    <row r="296" spans="1:19" s="856" customFormat="1">
      <c r="A296" s="358">
        <v>0</v>
      </c>
      <c r="B296" s="358">
        <v>0</v>
      </c>
      <c r="C296" s="358">
        <v>0</v>
      </c>
      <c r="D296" s="358">
        <v>0</v>
      </c>
      <c r="E296" s="358">
        <v>0</v>
      </c>
      <c r="F296" s="358">
        <v>0</v>
      </c>
      <c r="G296" s="358">
        <v>0</v>
      </c>
      <c r="H296" s="358">
        <v>0</v>
      </c>
      <c r="I296" s="358">
        <v>0</v>
      </c>
      <c r="J296" s="358">
        <v>0</v>
      </c>
      <c r="K296" s="358">
        <v>0</v>
      </c>
      <c r="L296" s="358">
        <v>0</v>
      </c>
      <c r="M296" s="358">
        <v>0</v>
      </c>
      <c r="N296" s="358">
        <v>0</v>
      </c>
      <c r="O296" s="358">
        <v>0</v>
      </c>
      <c r="P296" s="358">
        <v>0</v>
      </c>
      <c r="Q296" s="358">
        <v>0</v>
      </c>
      <c r="R296" s="358">
        <v>0</v>
      </c>
      <c r="S296" s="358">
        <v>0</v>
      </c>
    </row>
    <row r="297" spans="1:19" s="706" customFormat="1">
      <c r="A297" s="1430" t="s">
        <v>76</v>
      </c>
      <c r="B297" s="1430"/>
      <c r="C297" s="1430"/>
      <c r="D297" s="1430"/>
      <c r="E297" s="1430"/>
      <c r="F297" s="1430"/>
      <c r="G297" s="1430"/>
      <c r="H297" s="1430"/>
      <c r="I297" s="1430"/>
      <c r="J297" s="1430"/>
      <c r="K297" s="1430"/>
      <c r="L297" s="1430"/>
      <c r="M297" s="1430"/>
      <c r="N297" s="1430"/>
      <c r="O297" s="1430"/>
      <c r="P297" s="1430"/>
      <c r="Q297" s="1430"/>
      <c r="R297" s="1430"/>
      <c r="S297" s="1430"/>
    </row>
    <row r="298" spans="1:19" s="242" customFormat="1">
      <c r="A298" s="880">
        <v>0</v>
      </c>
      <c r="B298" s="171">
        <v>0</v>
      </c>
      <c r="C298" s="171">
        <v>0</v>
      </c>
      <c r="D298" s="171">
        <v>0</v>
      </c>
      <c r="E298" s="171">
        <v>0</v>
      </c>
      <c r="F298" s="171">
        <v>0</v>
      </c>
      <c r="G298" s="171">
        <v>0</v>
      </c>
      <c r="H298" s="171">
        <v>0</v>
      </c>
      <c r="I298" s="171">
        <v>0</v>
      </c>
      <c r="J298" s="171">
        <v>0</v>
      </c>
      <c r="K298" s="171">
        <v>0</v>
      </c>
      <c r="L298" s="171">
        <v>0</v>
      </c>
      <c r="M298" s="171">
        <v>0</v>
      </c>
      <c r="N298" s="171">
        <v>0</v>
      </c>
      <c r="O298" s="171">
        <v>0</v>
      </c>
      <c r="P298" s="171">
        <v>0</v>
      </c>
      <c r="Q298" s="171">
        <v>0</v>
      </c>
      <c r="R298" s="171">
        <v>0</v>
      </c>
      <c r="S298" s="171">
        <v>0</v>
      </c>
    </row>
    <row r="299" spans="1:19" s="706" customFormat="1">
      <c r="A299" s="1430" t="s">
        <v>77</v>
      </c>
      <c r="B299" s="1430"/>
      <c r="C299" s="1430"/>
      <c r="D299" s="1430"/>
      <c r="E299" s="1430"/>
      <c r="F299" s="1430"/>
      <c r="G299" s="1430"/>
      <c r="H299" s="1430"/>
      <c r="I299" s="1430"/>
      <c r="J299" s="1430"/>
      <c r="K299" s="1430"/>
      <c r="L299" s="1430"/>
      <c r="M299" s="1430"/>
      <c r="N299" s="1430"/>
      <c r="O299" s="1430"/>
      <c r="P299" s="1430"/>
      <c r="Q299" s="1430"/>
      <c r="R299" s="1430"/>
      <c r="S299" s="1430"/>
    </row>
    <row r="300" spans="1:19" s="903" customFormat="1">
      <c r="A300" s="358">
        <v>0</v>
      </c>
      <c r="B300" s="358">
        <v>0</v>
      </c>
      <c r="C300" s="358">
        <v>0</v>
      </c>
      <c r="D300" s="358">
        <v>0</v>
      </c>
      <c r="E300" s="358">
        <v>0</v>
      </c>
      <c r="F300" s="358">
        <v>0</v>
      </c>
      <c r="G300" s="358">
        <v>0</v>
      </c>
      <c r="H300" s="358">
        <v>0</v>
      </c>
      <c r="I300" s="358">
        <v>0</v>
      </c>
      <c r="J300" s="358">
        <v>0</v>
      </c>
      <c r="K300" s="358">
        <v>0</v>
      </c>
      <c r="L300" s="358">
        <v>0</v>
      </c>
      <c r="M300" s="358">
        <v>0</v>
      </c>
      <c r="N300" s="358">
        <v>0</v>
      </c>
      <c r="O300" s="358">
        <v>0</v>
      </c>
      <c r="P300" s="358">
        <v>0</v>
      </c>
      <c r="Q300" s="358">
        <v>0</v>
      </c>
      <c r="R300" s="358">
        <v>0</v>
      </c>
      <c r="S300" s="358">
        <v>0</v>
      </c>
    </row>
    <row r="301" spans="1:19" s="706" customFormat="1">
      <c r="A301" s="1430" t="s">
        <v>78</v>
      </c>
      <c r="B301" s="1430"/>
      <c r="C301" s="1430"/>
      <c r="D301" s="1430"/>
      <c r="E301" s="1430"/>
      <c r="F301" s="1430"/>
      <c r="G301" s="1430"/>
      <c r="H301" s="1430"/>
      <c r="I301" s="1430"/>
      <c r="J301" s="1430"/>
      <c r="K301" s="1430"/>
      <c r="L301" s="1430"/>
      <c r="M301" s="1430"/>
      <c r="N301" s="1430"/>
      <c r="O301" s="1430"/>
      <c r="P301" s="1430"/>
      <c r="Q301" s="1430"/>
      <c r="R301" s="1430"/>
      <c r="S301" s="1430"/>
    </row>
    <row r="302" spans="1:19" s="242" customFormat="1">
      <c r="A302" s="880">
        <v>0</v>
      </c>
      <c r="B302" s="171">
        <v>0</v>
      </c>
      <c r="C302" s="171">
        <v>0</v>
      </c>
      <c r="D302" s="171">
        <v>0</v>
      </c>
      <c r="E302" s="171">
        <v>0</v>
      </c>
      <c r="F302" s="171">
        <v>0</v>
      </c>
      <c r="G302" s="171">
        <v>0</v>
      </c>
      <c r="H302" s="171">
        <v>0</v>
      </c>
      <c r="I302" s="171">
        <v>0</v>
      </c>
      <c r="J302" s="171">
        <v>0</v>
      </c>
      <c r="K302" s="171">
        <v>0</v>
      </c>
      <c r="L302" s="171">
        <v>0</v>
      </c>
      <c r="M302" s="171">
        <v>0</v>
      </c>
      <c r="N302" s="171">
        <v>0</v>
      </c>
      <c r="O302" s="171">
        <v>0</v>
      </c>
      <c r="P302" s="171">
        <v>0</v>
      </c>
      <c r="Q302" s="171">
        <v>0</v>
      </c>
      <c r="R302" s="171">
        <v>0</v>
      </c>
      <c r="S302" s="171">
        <v>0</v>
      </c>
    </row>
    <row r="303" spans="1:19" s="706" customFormat="1">
      <c r="A303" s="1430" t="s">
        <v>79</v>
      </c>
      <c r="B303" s="1430"/>
      <c r="C303" s="1430"/>
      <c r="D303" s="1430"/>
      <c r="E303" s="1430"/>
      <c r="F303" s="1430"/>
      <c r="G303" s="1430"/>
      <c r="H303" s="1430"/>
      <c r="I303" s="1430"/>
      <c r="J303" s="1430"/>
      <c r="K303" s="1430"/>
      <c r="L303" s="1430"/>
      <c r="M303" s="1430"/>
      <c r="N303" s="1430"/>
      <c r="O303" s="1430"/>
      <c r="P303" s="1430"/>
      <c r="Q303" s="1430"/>
      <c r="R303" s="1430"/>
      <c r="S303" s="1430"/>
    </row>
    <row r="304" spans="1:19" s="242" customFormat="1">
      <c r="A304" s="880">
        <v>0</v>
      </c>
      <c r="B304" s="171">
        <v>0</v>
      </c>
      <c r="C304" s="171">
        <v>0</v>
      </c>
      <c r="D304" s="171">
        <v>0</v>
      </c>
      <c r="E304" s="171">
        <v>0</v>
      </c>
      <c r="F304" s="171">
        <v>0</v>
      </c>
      <c r="G304" s="171">
        <v>0</v>
      </c>
      <c r="H304" s="171">
        <v>0</v>
      </c>
      <c r="I304" s="171">
        <v>0</v>
      </c>
      <c r="J304" s="171">
        <v>0</v>
      </c>
      <c r="K304" s="171">
        <v>0</v>
      </c>
      <c r="L304" s="171">
        <v>0</v>
      </c>
      <c r="M304" s="171">
        <v>0</v>
      </c>
      <c r="N304" s="171">
        <v>0</v>
      </c>
      <c r="O304" s="171">
        <v>0</v>
      </c>
      <c r="P304" s="171">
        <v>0</v>
      </c>
      <c r="Q304" s="171">
        <v>0</v>
      </c>
      <c r="R304" s="171">
        <v>0</v>
      </c>
      <c r="S304" s="171">
        <v>0</v>
      </c>
    </row>
    <row r="305" spans="1:19" s="706" customFormat="1">
      <c r="A305" s="1430" t="s">
        <v>80</v>
      </c>
      <c r="B305" s="1430"/>
      <c r="C305" s="1430"/>
      <c r="D305" s="1430"/>
      <c r="E305" s="1430"/>
      <c r="F305" s="1430"/>
      <c r="G305" s="1430"/>
      <c r="H305" s="1430"/>
      <c r="I305" s="1430"/>
      <c r="J305" s="1430"/>
      <c r="K305" s="1430"/>
      <c r="L305" s="1430"/>
      <c r="M305" s="1430"/>
      <c r="N305" s="1430"/>
      <c r="O305" s="1430"/>
      <c r="P305" s="1430"/>
      <c r="Q305" s="1430"/>
      <c r="R305" s="1430"/>
      <c r="S305" s="1430"/>
    </row>
    <row r="306" spans="1:19" s="680" customFormat="1">
      <c r="A306" s="969">
        <v>0</v>
      </c>
      <c r="B306" s="970">
        <v>0</v>
      </c>
      <c r="C306" s="970">
        <v>0</v>
      </c>
      <c r="D306" s="970">
        <v>0</v>
      </c>
      <c r="E306" s="970">
        <v>0</v>
      </c>
      <c r="F306" s="970">
        <v>0</v>
      </c>
      <c r="G306" s="970">
        <v>0</v>
      </c>
      <c r="H306" s="970">
        <v>0</v>
      </c>
      <c r="I306" s="970">
        <v>0</v>
      </c>
      <c r="J306" s="970">
        <v>0</v>
      </c>
      <c r="K306" s="970">
        <v>0</v>
      </c>
      <c r="L306" s="970">
        <v>0</v>
      </c>
      <c r="M306" s="970">
        <v>0</v>
      </c>
      <c r="N306" s="970">
        <v>0</v>
      </c>
      <c r="O306" s="970">
        <v>0</v>
      </c>
      <c r="P306" s="970">
        <v>0</v>
      </c>
      <c r="Q306" s="970">
        <v>0</v>
      </c>
      <c r="R306" s="970">
        <v>0</v>
      </c>
      <c r="S306" s="970">
        <v>0</v>
      </c>
    </row>
    <row r="307" spans="1:19" s="706" customFormat="1">
      <c r="A307" s="1440" t="s">
        <v>3653</v>
      </c>
      <c r="B307" s="1441"/>
      <c r="C307" s="1441"/>
      <c r="D307" s="1441"/>
      <c r="E307" s="1441"/>
      <c r="F307" s="1441"/>
      <c r="G307" s="1441"/>
      <c r="H307" s="1441"/>
      <c r="I307" s="1441"/>
      <c r="J307" s="1441"/>
      <c r="K307" s="1441"/>
      <c r="L307" s="1441"/>
      <c r="M307" s="1441"/>
      <c r="N307" s="1441"/>
      <c r="O307" s="1441"/>
      <c r="P307" s="1441"/>
      <c r="Q307" s="1441"/>
      <c r="R307" s="1441"/>
      <c r="S307" s="1442"/>
    </row>
    <row r="308" spans="1:19" s="711" customFormat="1">
      <c r="A308" s="171">
        <f>SUM(A306,A304,A302,A300,A298,A296,A294,A292,A290,A288,A286,A284)</f>
        <v>0</v>
      </c>
      <c r="B308" s="171">
        <f t="shared" ref="B308:S308" si="7">SUM(B306,B304,B302,B300,B298,B296,B294,B292,B290,B288,B286,B284)</f>
        <v>0</v>
      </c>
      <c r="C308" s="171">
        <f t="shared" si="7"/>
        <v>0</v>
      </c>
      <c r="D308" s="171">
        <f t="shared" si="7"/>
        <v>0</v>
      </c>
      <c r="E308" s="171">
        <f t="shared" si="7"/>
        <v>0</v>
      </c>
      <c r="F308" s="171">
        <f t="shared" si="7"/>
        <v>0</v>
      </c>
      <c r="G308" s="171">
        <f t="shared" si="7"/>
        <v>0</v>
      </c>
      <c r="H308" s="171">
        <f t="shared" si="7"/>
        <v>0</v>
      </c>
      <c r="I308" s="171">
        <f t="shared" si="7"/>
        <v>0</v>
      </c>
      <c r="J308" s="171">
        <f t="shared" si="7"/>
        <v>0</v>
      </c>
      <c r="K308" s="171">
        <f t="shared" si="7"/>
        <v>0</v>
      </c>
      <c r="L308" s="171">
        <f t="shared" si="7"/>
        <v>0</v>
      </c>
      <c r="M308" s="171">
        <f t="shared" si="7"/>
        <v>0</v>
      </c>
      <c r="N308" s="171">
        <f t="shared" si="7"/>
        <v>0</v>
      </c>
      <c r="O308" s="171">
        <f t="shared" si="7"/>
        <v>0</v>
      </c>
      <c r="P308" s="171">
        <f t="shared" si="7"/>
        <v>0</v>
      </c>
      <c r="Q308" s="171">
        <f t="shared" si="7"/>
        <v>0</v>
      </c>
      <c r="R308" s="171">
        <f t="shared" si="7"/>
        <v>0</v>
      </c>
      <c r="S308" s="171">
        <f t="shared" si="7"/>
        <v>0</v>
      </c>
    </row>
    <row r="309" spans="1:19" s="706" customFormat="1">
      <c r="A309" s="1451"/>
      <c r="B309" s="1451"/>
      <c r="C309" s="1451"/>
      <c r="D309" s="1451"/>
      <c r="E309" s="1451"/>
      <c r="F309" s="1451"/>
      <c r="G309" s="1451"/>
      <c r="H309" s="1451"/>
      <c r="I309" s="1451"/>
      <c r="J309" s="1451"/>
      <c r="K309" s="1451"/>
      <c r="L309" s="1451"/>
      <c r="M309" s="1451"/>
      <c r="N309" s="1451"/>
      <c r="O309" s="1451"/>
      <c r="P309" s="1451"/>
      <c r="Q309" s="1451"/>
      <c r="R309" s="1451"/>
      <c r="S309" s="1451"/>
    </row>
    <row r="310" spans="1:19" s="706" customFormat="1">
      <c r="A310" s="1450" t="s">
        <v>3744</v>
      </c>
      <c r="B310" s="1450"/>
      <c r="C310" s="1450"/>
      <c r="D310" s="1450"/>
      <c r="E310" s="1450"/>
      <c r="F310" s="1450"/>
      <c r="G310" s="1450"/>
      <c r="H310" s="1450"/>
      <c r="I310" s="1450"/>
      <c r="J310" s="1450"/>
      <c r="K310" s="1450"/>
      <c r="L310" s="1450"/>
      <c r="M310" s="1450"/>
      <c r="N310" s="1450"/>
      <c r="O310" s="1450"/>
      <c r="P310" s="1450"/>
      <c r="Q310" s="1450"/>
      <c r="R310" s="1450"/>
      <c r="S310" s="1450"/>
    </row>
    <row r="311" spans="1:19" s="706" customFormat="1" ht="21" customHeight="1">
      <c r="A311" s="1446" t="s">
        <v>3770</v>
      </c>
      <c r="B311" s="1019"/>
      <c r="C311" s="1019"/>
      <c r="D311" s="1019"/>
      <c r="E311" s="1019"/>
      <c r="F311" s="1019"/>
      <c r="G311" s="1019"/>
      <c r="H311" s="1019"/>
      <c r="I311" s="1019"/>
      <c r="J311" s="1019"/>
      <c r="K311" s="1019"/>
      <c r="L311" s="1019"/>
      <c r="M311" s="1019"/>
      <c r="N311" s="1019"/>
      <c r="O311" s="1019"/>
      <c r="P311" s="1019"/>
      <c r="Q311" s="1019"/>
      <c r="R311" s="1019"/>
      <c r="S311" s="1447"/>
    </row>
    <row r="312" spans="1:19">
      <c r="A312" s="1448" t="s">
        <v>3745</v>
      </c>
      <c r="B312" s="1448"/>
      <c r="C312" s="1448"/>
      <c r="D312" s="1448"/>
      <c r="E312" s="1448"/>
      <c r="F312" s="1448"/>
      <c r="G312" s="1448"/>
      <c r="H312" s="1448"/>
      <c r="I312" s="1448"/>
      <c r="J312" s="1448"/>
      <c r="K312" s="1448"/>
      <c r="L312" s="1448"/>
      <c r="M312" s="1448"/>
      <c r="N312" s="1448"/>
      <c r="O312" s="1448"/>
      <c r="P312" s="1448"/>
      <c r="Q312" s="1448"/>
      <c r="R312" s="1448"/>
      <c r="S312" s="1448"/>
    </row>
    <row r="313" spans="1:19" s="706" customFormat="1">
      <c r="A313" s="1448" t="s">
        <v>3746</v>
      </c>
      <c r="B313" s="1448"/>
      <c r="C313" s="1448"/>
      <c r="D313" s="1448"/>
      <c r="E313" s="1448"/>
      <c r="F313" s="1448"/>
      <c r="G313" s="1448"/>
      <c r="H313" s="1448"/>
      <c r="I313" s="1448"/>
      <c r="J313" s="1448"/>
      <c r="K313" s="1448"/>
      <c r="L313" s="1448"/>
      <c r="M313" s="1448"/>
      <c r="N313" s="1448"/>
      <c r="O313" s="1448"/>
      <c r="P313" s="1448"/>
      <c r="Q313" s="1448"/>
      <c r="R313" s="1448"/>
      <c r="S313" s="1448"/>
    </row>
    <row r="314" spans="1:19" s="706" customFormat="1">
      <c r="A314" s="1448" t="s">
        <v>3747</v>
      </c>
      <c r="B314" s="1448"/>
      <c r="C314" s="1448"/>
      <c r="D314" s="1448"/>
      <c r="E314" s="1448"/>
      <c r="F314" s="1448"/>
      <c r="G314" s="1448"/>
      <c r="H314" s="1448"/>
      <c r="I314" s="1448"/>
      <c r="J314" s="1448"/>
      <c r="K314" s="1448"/>
      <c r="L314" s="1448"/>
      <c r="M314" s="1448"/>
      <c r="N314" s="1448"/>
      <c r="O314" s="1448"/>
      <c r="P314" s="1448"/>
      <c r="Q314" s="1448"/>
      <c r="R314" s="1448"/>
      <c r="S314" s="1448"/>
    </row>
    <row r="315" spans="1:19" s="706" customFormat="1">
      <c r="A315" s="1448" t="s">
        <v>3292</v>
      </c>
      <c r="B315" s="1448"/>
      <c r="C315" s="1448"/>
      <c r="D315" s="1448"/>
      <c r="E315" s="1448"/>
      <c r="F315" s="1448"/>
      <c r="G315" s="1448"/>
      <c r="H315" s="1448"/>
      <c r="I315" s="1448"/>
      <c r="J315" s="1448"/>
      <c r="K315" s="1448"/>
      <c r="L315" s="1448"/>
      <c r="M315" s="1448"/>
      <c r="N315" s="1448"/>
      <c r="O315" s="1448"/>
      <c r="P315" s="1448"/>
      <c r="Q315" s="1448"/>
      <c r="R315" s="1448"/>
      <c r="S315" s="1448"/>
    </row>
    <row r="316" spans="1:19" s="706" customFormat="1">
      <c r="A316" s="1443" t="s">
        <v>3748</v>
      </c>
      <c r="B316" s="1443"/>
      <c r="C316" s="1443"/>
      <c r="D316" s="1443"/>
      <c r="E316" s="1443"/>
      <c r="F316" s="1443"/>
      <c r="G316" s="1443"/>
      <c r="H316" s="1443"/>
      <c r="I316" s="1443"/>
      <c r="J316" s="1443"/>
      <c r="K316" s="1443"/>
      <c r="L316" s="1443"/>
      <c r="M316" s="1443"/>
      <c r="N316" s="1443"/>
      <c r="O316" s="1443"/>
      <c r="P316" s="1443"/>
      <c r="Q316" s="1443"/>
      <c r="R316" s="1443"/>
      <c r="S316" s="1443"/>
    </row>
    <row r="317" spans="1:19" s="706" customFormat="1">
      <c r="A317" s="1444" t="s">
        <v>41</v>
      </c>
      <c r="B317" s="1444"/>
      <c r="C317" s="1444"/>
      <c r="D317" s="1444" t="s">
        <v>42</v>
      </c>
      <c r="E317" s="1444"/>
      <c r="F317" s="1444" t="s">
        <v>43</v>
      </c>
      <c r="G317" s="1444"/>
      <c r="H317" s="1444"/>
      <c r="I317" s="1444" t="s">
        <v>44</v>
      </c>
      <c r="J317" s="1444"/>
      <c r="K317" s="1431" t="s">
        <v>45</v>
      </c>
      <c r="L317" s="1431"/>
      <c r="M317" s="1431"/>
      <c r="N317" s="1431"/>
      <c r="O317" s="1445" t="s">
        <v>46</v>
      </c>
      <c r="P317" s="1445"/>
      <c r="Q317" s="1445"/>
      <c r="R317" s="1444" t="s">
        <v>47</v>
      </c>
      <c r="S317" s="1444"/>
    </row>
    <row r="318" spans="1:19" s="706" customFormat="1">
      <c r="A318" s="1431" t="s">
        <v>48</v>
      </c>
      <c r="B318" s="1431" t="s">
        <v>49</v>
      </c>
      <c r="C318" s="1433" t="s">
        <v>50</v>
      </c>
      <c r="D318" s="1431" t="s">
        <v>51</v>
      </c>
      <c r="E318" s="1431" t="s">
        <v>52</v>
      </c>
      <c r="F318" s="1431" t="s">
        <v>53</v>
      </c>
      <c r="G318" s="1431"/>
      <c r="H318" s="1431"/>
      <c r="I318" s="1431" t="s">
        <v>54</v>
      </c>
      <c r="J318" s="1431" t="s">
        <v>55</v>
      </c>
      <c r="K318" s="1431" t="s">
        <v>56</v>
      </c>
      <c r="L318" s="1431"/>
      <c r="M318" s="1431" t="s">
        <v>57</v>
      </c>
      <c r="N318" s="1431"/>
      <c r="O318" s="1431" t="s">
        <v>58</v>
      </c>
      <c r="P318" s="1431" t="s">
        <v>59</v>
      </c>
      <c r="Q318" s="1431" t="s">
        <v>60</v>
      </c>
      <c r="R318" s="1431" t="s">
        <v>61</v>
      </c>
      <c r="S318" s="1431" t="s">
        <v>62</v>
      </c>
    </row>
    <row r="319" spans="1:19" s="706" customFormat="1" ht="38.25">
      <c r="A319" s="1431"/>
      <c r="B319" s="1431"/>
      <c r="C319" s="1433"/>
      <c r="D319" s="1431"/>
      <c r="E319" s="1431"/>
      <c r="F319" s="155" t="s">
        <v>63</v>
      </c>
      <c r="G319" s="155" t="s">
        <v>64</v>
      </c>
      <c r="H319" s="155" t="s">
        <v>65</v>
      </c>
      <c r="I319" s="1431"/>
      <c r="J319" s="1431"/>
      <c r="K319" s="704" t="s">
        <v>66</v>
      </c>
      <c r="L319" s="704" t="s">
        <v>67</v>
      </c>
      <c r="M319" s="704" t="s">
        <v>68</v>
      </c>
      <c r="N319" s="704" t="s">
        <v>67</v>
      </c>
      <c r="O319" s="1431"/>
      <c r="P319" s="1431"/>
      <c r="Q319" s="1431"/>
      <c r="R319" s="1431"/>
      <c r="S319" s="1431"/>
    </row>
    <row r="320" spans="1:19" s="706" customFormat="1">
      <c r="A320" s="1430" t="s">
        <v>3726</v>
      </c>
      <c r="B320" s="1430"/>
      <c r="C320" s="1430"/>
      <c r="D320" s="1430"/>
      <c r="E320" s="1430"/>
      <c r="F320" s="1430"/>
      <c r="G320" s="1430"/>
      <c r="H320" s="1430"/>
      <c r="I320" s="1430"/>
      <c r="J320" s="1430"/>
      <c r="K320" s="1430"/>
      <c r="L320" s="1430"/>
      <c r="M320" s="1430"/>
      <c r="N320" s="1430"/>
      <c r="O320" s="1430"/>
      <c r="P320" s="1430"/>
      <c r="Q320" s="1430"/>
      <c r="R320" s="1430"/>
      <c r="S320" s="1430"/>
    </row>
    <row r="321" spans="1:19" s="706" customFormat="1">
      <c r="A321" s="707"/>
      <c r="B321" s="705"/>
      <c r="C321" s="705"/>
      <c r="D321" s="705"/>
      <c r="E321" s="705"/>
      <c r="F321" s="705"/>
      <c r="G321" s="705"/>
      <c r="H321" s="705"/>
      <c r="I321" s="705"/>
      <c r="J321" s="705"/>
      <c r="K321" s="705"/>
      <c r="L321" s="705"/>
      <c r="M321" s="705"/>
      <c r="N321" s="705"/>
      <c r="O321" s="705"/>
      <c r="P321" s="705"/>
      <c r="Q321" s="705"/>
      <c r="R321" s="705"/>
      <c r="S321" s="705"/>
    </row>
    <row r="322" spans="1:19" s="706" customFormat="1">
      <c r="A322" s="1430" t="s">
        <v>3777</v>
      </c>
      <c r="B322" s="1430"/>
      <c r="C322" s="1430"/>
      <c r="D322" s="1430"/>
      <c r="E322" s="1430"/>
      <c r="F322" s="1430"/>
      <c r="G322" s="1430"/>
      <c r="H322" s="1430"/>
      <c r="I322" s="1430"/>
      <c r="J322" s="1430"/>
      <c r="K322" s="1430"/>
      <c r="L322" s="1430"/>
      <c r="M322" s="1430"/>
      <c r="N322" s="1430"/>
      <c r="O322" s="1430"/>
      <c r="P322" s="1430"/>
      <c r="Q322" s="1430"/>
      <c r="R322" s="1430"/>
      <c r="S322" s="1430"/>
    </row>
    <row r="323" spans="1:19" s="706" customFormat="1">
      <c r="A323" s="707"/>
      <c r="B323" s="705"/>
      <c r="C323" s="705"/>
      <c r="D323" s="705"/>
      <c r="E323" s="705"/>
      <c r="F323" s="705"/>
      <c r="G323" s="705"/>
      <c r="H323" s="705"/>
      <c r="I323" s="705"/>
      <c r="J323" s="705"/>
      <c r="K323" s="705"/>
      <c r="L323" s="705"/>
      <c r="M323" s="705"/>
      <c r="N323" s="705"/>
      <c r="O323" s="705"/>
      <c r="P323" s="705"/>
      <c r="Q323" s="705"/>
      <c r="R323" s="705"/>
      <c r="S323" s="705"/>
    </row>
    <row r="324" spans="1:19" s="706" customFormat="1">
      <c r="A324" s="1430" t="s">
        <v>3866</v>
      </c>
      <c r="B324" s="1430"/>
      <c r="C324" s="1430"/>
      <c r="D324" s="1430"/>
      <c r="E324" s="1430"/>
      <c r="F324" s="1430"/>
      <c r="G324" s="1430"/>
      <c r="H324" s="1430"/>
      <c r="I324" s="1430"/>
      <c r="J324" s="1430"/>
      <c r="K324" s="1430"/>
      <c r="L324" s="1430"/>
      <c r="M324" s="1430"/>
      <c r="N324" s="1430"/>
      <c r="O324" s="1430"/>
      <c r="P324" s="1430"/>
      <c r="Q324" s="1430"/>
      <c r="R324" s="1430"/>
      <c r="S324" s="1430"/>
    </row>
    <row r="325" spans="1:19" s="706" customFormat="1">
      <c r="A325" s="707"/>
      <c r="B325" s="705"/>
      <c r="C325" s="705"/>
      <c r="D325" s="705"/>
      <c r="E325" s="705"/>
      <c r="F325" s="705"/>
      <c r="G325" s="705"/>
      <c r="H325" s="705"/>
      <c r="I325" s="705"/>
      <c r="J325" s="705"/>
      <c r="K325" s="705"/>
      <c r="L325" s="705"/>
      <c r="M325" s="705"/>
      <c r="N325" s="705"/>
      <c r="O325" s="705"/>
      <c r="P325" s="705"/>
      <c r="Q325" s="705"/>
      <c r="R325" s="705"/>
      <c r="S325" s="705"/>
    </row>
    <row r="326" spans="1:19" s="706" customFormat="1">
      <c r="A326" s="1430" t="s">
        <v>3869</v>
      </c>
      <c r="B326" s="1430"/>
      <c r="C326" s="1430"/>
      <c r="D326" s="1430"/>
      <c r="E326" s="1430"/>
      <c r="F326" s="1430"/>
      <c r="G326" s="1430"/>
      <c r="H326" s="1430"/>
      <c r="I326" s="1430"/>
      <c r="J326" s="1430"/>
      <c r="K326" s="1430"/>
      <c r="L326" s="1430"/>
      <c r="M326" s="1430"/>
      <c r="N326" s="1430"/>
      <c r="O326" s="1430"/>
      <c r="P326" s="1430"/>
      <c r="Q326" s="1430"/>
      <c r="R326" s="1430"/>
      <c r="S326" s="1430"/>
    </row>
    <row r="327" spans="1:19" s="706" customFormat="1">
      <c r="A327" s="707"/>
      <c r="B327" s="705"/>
      <c r="C327" s="705"/>
      <c r="D327" s="705"/>
      <c r="E327" s="705"/>
      <c r="F327" s="705"/>
      <c r="G327" s="705"/>
      <c r="H327" s="705"/>
      <c r="I327" s="705"/>
      <c r="J327" s="705"/>
      <c r="K327" s="705"/>
      <c r="L327" s="705"/>
      <c r="M327" s="705"/>
      <c r="N327" s="705"/>
      <c r="O327" s="705"/>
      <c r="P327" s="705"/>
      <c r="Q327" s="705"/>
      <c r="R327" s="705"/>
      <c r="S327" s="705"/>
    </row>
    <row r="328" spans="1:19" s="706" customFormat="1">
      <c r="A328" s="1432" t="s">
        <v>3953</v>
      </c>
      <c r="B328" s="1432"/>
      <c r="C328" s="1432"/>
      <c r="D328" s="1432"/>
      <c r="E328" s="1432"/>
      <c r="F328" s="1432"/>
      <c r="G328" s="1432"/>
      <c r="H328" s="1432"/>
      <c r="I328" s="1432"/>
      <c r="J328" s="1432"/>
      <c r="K328" s="1432"/>
      <c r="L328" s="1432"/>
      <c r="M328" s="1432"/>
      <c r="N328" s="1432"/>
      <c r="O328" s="1432"/>
      <c r="P328" s="1432"/>
      <c r="Q328" s="1432"/>
      <c r="R328" s="1432"/>
      <c r="S328" s="1432"/>
    </row>
    <row r="329" spans="1:19" s="706" customFormat="1">
      <c r="A329" s="707"/>
      <c r="B329" s="705"/>
      <c r="C329" s="705"/>
      <c r="D329" s="705"/>
      <c r="E329" s="705"/>
      <c r="F329" s="705"/>
      <c r="G329" s="705"/>
      <c r="H329" s="705"/>
      <c r="I329" s="705"/>
      <c r="J329" s="705"/>
      <c r="K329" s="705"/>
      <c r="L329" s="705"/>
      <c r="M329" s="705"/>
      <c r="N329" s="705"/>
      <c r="O329" s="705"/>
      <c r="P329" s="705"/>
      <c r="Q329" s="705"/>
      <c r="R329" s="705"/>
      <c r="S329" s="705"/>
    </row>
    <row r="330" spans="1:19" s="706" customFormat="1">
      <c r="A330" s="1430" t="s">
        <v>3954</v>
      </c>
      <c r="B330" s="1430"/>
      <c r="C330" s="1430"/>
      <c r="D330" s="1430"/>
      <c r="E330" s="1430"/>
      <c r="F330" s="1430"/>
      <c r="G330" s="1430"/>
      <c r="H330" s="1430"/>
      <c r="I330" s="1430"/>
      <c r="J330" s="1430"/>
      <c r="K330" s="1430"/>
      <c r="L330" s="1430"/>
      <c r="M330" s="1430"/>
      <c r="N330" s="1430"/>
      <c r="O330" s="1430"/>
      <c r="P330" s="1430"/>
      <c r="Q330" s="1430"/>
      <c r="R330" s="1430"/>
      <c r="S330" s="1430"/>
    </row>
    <row r="331" spans="1:19" s="706" customFormat="1">
      <c r="A331" s="707"/>
      <c r="B331" s="705"/>
      <c r="C331" s="705"/>
      <c r="D331" s="705"/>
      <c r="E331" s="705"/>
      <c r="F331" s="705"/>
      <c r="G331" s="705"/>
      <c r="H331" s="705"/>
      <c r="I331" s="705"/>
      <c r="J331" s="705"/>
      <c r="K331" s="705"/>
      <c r="L331" s="705"/>
      <c r="M331" s="705"/>
      <c r="N331" s="705"/>
      <c r="O331" s="705"/>
      <c r="P331" s="705"/>
      <c r="Q331" s="705"/>
      <c r="R331" s="705"/>
      <c r="S331" s="705"/>
    </row>
    <row r="332" spans="1:19" s="706" customFormat="1">
      <c r="A332" s="1430" t="s">
        <v>3952</v>
      </c>
      <c r="B332" s="1430"/>
      <c r="C332" s="1430"/>
      <c r="D332" s="1430"/>
      <c r="E332" s="1430"/>
      <c r="F332" s="1430"/>
      <c r="G332" s="1430"/>
      <c r="H332" s="1430"/>
      <c r="I332" s="1430"/>
      <c r="J332" s="1430"/>
      <c r="K332" s="1430"/>
      <c r="L332" s="1430"/>
      <c r="M332" s="1430"/>
      <c r="N332" s="1430"/>
      <c r="O332" s="1430"/>
      <c r="P332" s="1430"/>
      <c r="Q332" s="1430"/>
      <c r="R332" s="1430"/>
      <c r="S332" s="1430"/>
    </row>
    <row r="333" spans="1:19" s="706" customFormat="1">
      <c r="A333" s="707"/>
      <c r="B333" s="705"/>
      <c r="C333" s="705"/>
      <c r="D333" s="705"/>
      <c r="E333" s="705"/>
      <c r="F333" s="705"/>
      <c r="G333" s="705"/>
      <c r="H333" s="705"/>
      <c r="I333" s="705"/>
      <c r="J333" s="705"/>
      <c r="K333" s="705"/>
      <c r="L333" s="705"/>
      <c r="M333" s="705"/>
      <c r="N333" s="705"/>
      <c r="O333" s="705"/>
      <c r="P333" s="705"/>
      <c r="Q333" s="705"/>
      <c r="R333" s="705"/>
      <c r="S333" s="705"/>
    </row>
    <row r="334" spans="1:19" s="706" customFormat="1">
      <c r="A334" s="1430" t="s">
        <v>3958</v>
      </c>
      <c r="B334" s="1430"/>
      <c r="C334" s="1430"/>
      <c r="D334" s="1430"/>
      <c r="E334" s="1430"/>
      <c r="F334" s="1430"/>
      <c r="G334" s="1430"/>
      <c r="H334" s="1430"/>
      <c r="I334" s="1430"/>
      <c r="J334" s="1430"/>
      <c r="K334" s="1430"/>
      <c r="L334" s="1430"/>
      <c r="M334" s="1430"/>
      <c r="N334" s="1430"/>
      <c r="O334" s="1430"/>
      <c r="P334" s="1430"/>
      <c r="Q334" s="1430"/>
      <c r="R334" s="1430"/>
      <c r="S334" s="1430"/>
    </row>
    <row r="335" spans="1:19" s="706" customFormat="1">
      <c r="A335" s="707"/>
      <c r="B335" s="705"/>
      <c r="C335" s="705"/>
      <c r="D335" s="705"/>
      <c r="E335" s="705"/>
      <c r="F335" s="705"/>
      <c r="G335" s="705"/>
      <c r="H335" s="705"/>
      <c r="I335" s="705"/>
      <c r="J335" s="705"/>
      <c r="K335" s="705"/>
      <c r="L335" s="705"/>
      <c r="M335" s="705"/>
      <c r="N335" s="705"/>
      <c r="O335" s="705"/>
      <c r="P335" s="705"/>
      <c r="Q335" s="705"/>
      <c r="R335" s="705"/>
      <c r="S335" s="705"/>
    </row>
    <row r="336" spans="1:19" s="706" customFormat="1">
      <c r="A336" s="1430" t="s">
        <v>3971</v>
      </c>
      <c r="B336" s="1430"/>
      <c r="C336" s="1430"/>
      <c r="D336" s="1430"/>
      <c r="E336" s="1430"/>
      <c r="F336" s="1430"/>
      <c r="G336" s="1430"/>
      <c r="H336" s="1430"/>
      <c r="I336" s="1430"/>
      <c r="J336" s="1430"/>
      <c r="K336" s="1430"/>
      <c r="L336" s="1430"/>
      <c r="M336" s="1430"/>
      <c r="N336" s="1430"/>
      <c r="O336" s="1430"/>
      <c r="P336" s="1430"/>
      <c r="Q336" s="1430"/>
      <c r="R336" s="1430"/>
      <c r="S336" s="1430"/>
    </row>
    <row r="337" spans="1:19" s="706" customFormat="1">
      <c r="A337" s="707"/>
      <c r="B337" s="703"/>
      <c r="C337" s="703"/>
      <c r="D337" s="703"/>
      <c r="E337" s="703"/>
      <c r="F337" s="703"/>
      <c r="G337" s="703"/>
      <c r="H337" s="703"/>
      <c r="I337" s="703"/>
      <c r="J337" s="703"/>
      <c r="K337" s="703"/>
      <c r="L337" s="703"/>
      <c r="M337" s="703"/>
      <c r="N337" s="703"/>
      <c r="O337" s="703"/>
      <c r="P337" s="703"/>
      <c r="Q337" s="703"/>
      <c r="R337" s="703"/>
      <c r="S337" s="703"/>
    </row>
    <row r="338" spans="1:19" s="706" customFormat="1">
      <c r="A338" s="1430" t="s">
        <v>3990</v>
      </c>
      <c r="B338" s="1430"/>
      <c r="C338" s="1430"/>
      <c r="D338" s="1430"/>
      <c r="E338" s="1430"/>
      <c r="F338" s="1430"/>
      <c r="G338" s="1430"/>
      <c r="H338" s="1430"/>
      <c r="I338" s="1430"/>
      <c r="J338" s="1430"/>
      <c r="K338" s="1430"/>
      <c r="L338" s="1430"/>
      <c r="M338" s="1430"/>
      <c r="N338" s="1430"/>
      <c r="O338" s="1430"/>
      <c r="P338" s="1430"/>
      <c r="Q338" s="1430"/>
      <c r="R338" s="1430"/>
      <c r="S338" s="1430"/>
    </row>
    <row r="339" spans="1:19" s="706" customFormat="1">
      <c r="A339" s="707"/>
      <c r="B339" s="705"/>
      <c r="C339" s="705"/>
      <c r="D339" s="705"/>
      <c r="E339" s="705"/>
      <c r="F339" s="705"/>
      <c r="G339" s="705"/>
      <c r="H339" s="705"/>
      <c r="I339" s="705"/>
      <c r="J339" s="705"/>
      <c r="K339" s="705"/>
      <c r="L339" s="705"/>
      <c r="M339" s="705"/>
      <c r="N339" s="705"/>
      <c r="O339" s="705"/>
      <c r="P339" s="705"/>
      <c r="Q339" s="705"/>
      <c r="R339" s="705"/>
      <c r="S339" s="705"/>
    </row>
    <row r="340" spans="1:19" s="706" customFormat="1">
      <c r="A340" s="1430" t="s">
        <v>3989</v>
      </c>
      <c r="B340" s="1430"/>
      <c r="C340" s="1430"/>
      <c r="D340" s="1430"/>
      <c r="E340" s="1430"/>
      <c r="F340" s="1430"/>
      <c r="G340" s="1430"/>
      <c r="H340" s="1430"/>
      <c r="I340" s="1430"/>
      <c r="J340" s="1430"/>
      <c r="K340" s="1430"/>
      <c r="L340" s="1430"/>
      <c r="M340" s="1430"/>
      <c r="N340" s="1430"/>
      <c r="O340" s="1430"/>
      <c r="P340" s="1430"/>
      <c r="Q340" s="1430"/>
      <c r="R340" s="1430"/>
      <c r="S340" s="1430"/>
    </row>
    <row r="341" spans="1:19" s="706" customFormat="1">
      <c r="A341" s="707"/>
      <c r="B341" s="705"/>
      <c r="C341" s="705"/>
      <c r="D341" s="705"/>
      <c r="E341" s="705"/>
      <c r="F341" s="705"/>
      <c r="G341" s="705"/>
      <c r="H341" s="705"/>
      <c r="I341" s="705"/>
      <c r="J341" s="705"/>
      <c r="K341" s="705"/>
      <c r="L341" s="705"/>
      <c r="M341" s="705"/>
      <c r="N341" s="705"/>
      <c r="O341" s="705"/>
      <c r="P341" s="705"/>
      <c r="Q341" s="705"/>
      <c r="R341" s="705"/>
      <c r="S341" s="705"/>
    </row>
    <row r="342" spans="1:19" s="706" customFormat="1">
      <c r="A342" s="1430" t="s">
        <v>3995</v>
      </c>
      <c r="B342" s="1430"/>
      <c r="C342" s="1430"/>
      <c r="D342" s="1430"/>
      <c r="E342" s="1430"/>
      <c r="F342" s="1430"/>
      <c r="G342" s="1430"/>
      <c r="H342" s="1430"/>
      <c r="I342" s="1430"/>
      <c r="J342" s="1430"/>
      <c r="K342" s="1430"/>
      <c r="L342" s="1430"/>
      <c r="M342" s="1430"/>
      <c r="N342" s="1430"/>
      <c r="O342" s="1430"/>
      <c r="P342" s="1430"/>
      <c r="Q342" s="1430"/>
      <c r="R342" s="1430"/>
      <c r="S342" s="1430"/>
    </row>
    <row r="343" spans="1:19" s="706" customFormat="1">
      <c r="A343" s="707"/>
      <c r="B343" s="708"/>
      <c r="C343" s="708"/>
      <c r="D343" s="708"/>
      <c r="E343" s="708"/>
      <c r="F343" s="708"/>
      <c r="G343" s="708"/>
      <c r="H343" s="708"/>
      <c r="I343" s="708"/>
      <c r="J343" s="708"/>
      <c r="K343" s="708"/>
      <c r="L343" s="708"/>
      <c r="M343" s="708"/>
      <c r="N343" s="708"/>
      <c r="O343" s="708"/>
      <c r="P343" s="708"/>
      <c r="Q343" s="708"/>
      <c r="R343" s="708"/>
      <c r="S343" s="708"/>
    </row>
    <row r="344" spans="1:19" s="706" customFormat="1">
      <c r="A344" s="1440" t="s">
        <v>3653</v>
      </c>
      <c r="B344" s="1441"/>
      <c r="C344" s="1441"/>
      <c r="D344" s="1441"/>
      <c r="E344" s="1441"/>
      <c r="F344" s="1441"/>
      <c r="G344" s="1441"/>
      <c r="H344" s="1441"/>
      <c r="I344" s="1441"/>
      <c r="J344" s="1441"/>
      <c r="K344" s="1441"/>
      <c r="L344" s="1441"/>
      <c r="M344" s="1441"/>
      <c r="N344" s="1441"/>
      <c r="O344" s="1441"/>
      <c r="P344" s="1441"/>
      <c r="Q344" s="1441"/>
      <c r="R344" s="1441"/>
      <c r="S344" s="1442"/>
    </row>
    <row r="345" spans="1:19" s="711" customFormat="1">
      <c r="A345" s="171">
        <f>SUM(A343,A341,A339,A337,A335,A333,A331,A329,A327,A325,A323,A321)</f>
        <v>0</v>
      </c>
      <c r="B345" s="171">
        <f t="shared" ref="B345:S345" si="8">SUM(B343,B341,B339,B337,B335,B333,B331,B329,B327,B325,B323,B321)</f>
        <v>0</v>
      </c>
      <c r="C345" s="171">
        <f t="shared" si="8"/>
        <v>0</v>
      </c>
      <c r="D345" s="171">
        <f t="shared" si="8"/>
        <v>0</v>
      </c>
      <c r="E345" s="171">
        <f t="shared" si="8"/>
        <v>0</v>
      </c>
      <c r="F345" s="171">
        <f t="shared" si="8"/>
        <v>0</v>
      </c>
      <c r="G345" s="171">
        <f t="shared" si="8"/>
        <v>0</v>
      </c>
      <c r="H345" s="171">
        <f t="shared" si="8"/>
        <v>0</v>
      </c>
      <c r="I345" s="171">
        <f t="shared" si="8"/>
        <v>0</v>
      </c>
      <c r="J345" s="171">
        <f t="shared" si="8"/>
        <v>0</v>
      </c>
      <c r="K345" s="171">
        <f t="shared" si="8"/>
        <v>0</v>
      </c>
      <c r="L345" s="171">
        <f t="shared" si="8"/>
        <v>0</v>
      </c>
      <c r="M345" s="171">
        <f t="shared" si="8"/>
        <v>0</v>
      </c>
      <c r="N345" s="171">
        <f t="shared" si="8"/>
        <v>0</v>
      </c>
      <c r="O345" s="171">
        <f t="shared" si="8"/>
        <v>0</v>
      </c>
      <c r="P345" s="171">
        <f t="shared" si="8"/>
        <v>0</v>
      </c>
      <c r="Q345" s="171">
        <f t="shared" si="8"/>
        <v>0</v>
      </c>
      <c r="R345" s="171">
        <f t="shared" si="8"/>
        <v>0</v>
      </c>
      <c r="S345" s="171">
        <f t="shared" si="8"/>
        <v>0</v>
      </c>
    </row>
    <row r="346" spans="1:19" s="706" customFormat="1">
      <c r="A346" s="1451"/>
      <c r="B346" s="1451"/>
      <c r="C346" s="1451"/>
      <c r="D346" s="1451"/>
      <c r="E346" s="1451"/>
      <c r="F346" s="1451"/>
      <c r="G346" s="1451"/>
      <c r="H346" s="1451"/>
      <c r="I346" s="1451"/>
      <c r="J346" s="1451"/>
      <c r="K346" s="1451"/>
      <c r="L346" s="1451"/>
      <c r="M346" s="1451"/>
      <c r="N346" s="1451"/>
      <c r="O346" s="1451"/>
      <c r="P346" s="1451"/>
      <c r="Q346" s="1451"/>
      <c r="R346" s="1451"/>
      <c r="S346" s="1451"/>
    </row>
    <row r="347" spans="1:19" s="706" customFormat="1">
      <c r="A347" s="1450" t="s">
        <v>3749</v>
      </c>
      <c r="B347" s="1450"/>
      <c r="C347" s="1450"/>
      <c r="D347" s="1450"/>
      <c r="E347" s="1450"/>
      <c r="F347" s="1450"/>
      <c r="G347" s="1450"/>
      <c r="H347" s="1450"/>
      <c r="I347" s="1450"/>
      <c r="J347" s="1450"/>
      <c r="K347" s="1450"/>
      <c r="L347" s="1450"/>
      <c r="M347" s="1450"/>
      <c r="N347" s="1450"/>
      <c r="O347" s="1450"/>
      <c r="P347" s="1450"/>
      <c r="Q347" s="1450"/>
      <c r="R347" s="1450"/>
      <c r="S347" s="1450"/>
    </row>
    <row r="348" spans="1:19" s="706" customFormat="1" ht="13.5">
      <c r="A348" s="1448" t="s">
        <v>3771</v>
      </c>
      <c r="B348" s="1448"/>
      <c r="C348" s="1448"/>
      <c r="D348" s="1448"/>
      <c r="E348" s="1448"/>
      <c r="F348" s="1448"/>
      <c r="G348" s="1448"/>
      <c r="H348" s="1448"/>
      <c r="I348" s="1448"/>
      <c r="J348" s="1448"/>
      <c r="K348" s="1448"/>
      <c r="L348" s="1448"/>
      <c r="M348" s="1448"/>
      <c r="N348" s="1448"/>
      <c r="O348" s="1448"/>
      <c r="P348" s="1448"/>
      <c r="Q348" s="1448"/>
      <c r="R348" s="1448"/>
      <c r="S348" s="1448"/>
    </row>
    <row r="349" spans="1:19" s="706" customFormat="1">
      <c r="A349" s="1448" t="s">
        <v>3750</v>
      </c>
      <c r="B349" s="1448"/>
      <c r="C349" s="1448"/>
      <c r="D349" s="1448"/>
      <c r="E349" s="1448"/>
      <c r="F349" s="1448"/>
      <c r="G349" s="1448"/>
      <c r="H349" s="1448"/>
      <c r="I349" s="1448"/>
      <c r="J349" s="1448"/>
      <c r="K349" s="1448"/>
      <c r="L349" s="1448"/>
      <c r="M349" s="1448"/>
      <c r="N349" s="1448"/>
      <c r="O349" s="1448"/>
      <c r="P349" s="1448"/>
      <c r="Q349" s="1448"/>
      <c r="R349" s="1448"/>
      <c r="S349" s="1448"/>
    </row>
    <row r="350" spans="1:19" s="706" customFormat="1">
      <c r="A350" s="1448" t="s">
        <v>3751</v>
      </c>
      <c r="B350" s="1448"/>
      <c r="C350" s="1448"/>
      <c r="D350" s="1448"/>
      <c r="E350" s="1448"/>
      <c r="F350" s="1448"/>
      <c r="G350" s="1448"/>
      <c r="H350" s="1448"/>
      <c r="I350" s="1448"/>
      <c r="J350" s="1448"/>
      <c r="K350" s="1448"/>
      <c r="L350" s="1448"/>
      <c r="M350" s="1448"/>
      <c r="N350" s="1448"/>
      <c r="O350" s="1448"/>
      <c r="P350" s="1448"/>
      <c r="Q350" s="1448"/>
      <c r="R350" s="1448"/>
      <c r="S350" s="1448"/>
    </row>
    <row r="351" spans="1:19" s="706" customFormat="1">
      <c r="A351" s="1448" t="s">
        <v>3752</v>
      </c>
      <c r="B351" s="1448"/>
      <c r="C351" s="1448"/>
      <c r="D351" s="1448"/>
      <c r="E351" s="1448"/>
      <c r="F351" s="1448"/>
      <c r="G351" s="1448"/>
      <c r="H351" s="1448"/>
      <c r="I351" s="1448"/>
      <c r="J351" s="1448"/>
      <c r="K351" s="1448"/>
      <c r="L351" s="1448"/>
      <c r="M351" s="1448"/>
      <c r="N351" s="1448"/>
      <c r="O351" s="1448"/>
      <c r="P351" s="1448"/>
      <c r="Q351" s="1448"/>
      <c r="R351" s="1448"/>
      <c r="S351" s="1448"/>
    </row>
    <row r="352" spans="1:19">
      <c r="A352" s="1443" t="s">
        <v>1100</v>
      </c>
      <c r="B352" s="1443"/>
      <c r="C352" s="1443"/>
      <c r="D352" s="1443"/>
      <c r="E352" s="1443"/>
      <c r="F352" s="1443"/>
      <c r="G352" s="1443"/>
      <c r="H352" s="1443"/>
      <c r="I352" s="1443"/>
      <c r="J352" s="1443"/>
      <c r="K352" s="1443"/>
      <c r="L352" s="1443"/>
      <c r="M352" s="1443"/>
      <c r="N352" s="1443"/>
      <c r="O352" s="1443"/>
      <c r="P352" s="1443"/>
      <c r="Q352" s="1443"/>
      <c r="R352" s="1443"/>
      <c r="S352" s="1443"/>
    </row>
    <row r="353" spans="1:19" s="706" customFormat="1">
      <c r="A353" s="1444" t="s">
        <v>41</v>
      </c>
      <c r="B353" s="1444"/>
      <c r="C353" s="1444"/>
      <c r="D353" s="1444" t="s">
        <v>42</v>
      </c>
      <c r="E353" s="1444"/>
      <c r="F353" s="1444" t="s">
        <v>43</v>
      </c>
      <c r="G353" s="1444"/>
      <c r="H353" s="1444"/>
      <c r="I353" s="1444" t="s">
        <v>44</v>
      </c>
      <c r="J353" s="1444"/>
      <c r="K353" s="1431" t="s">
        <v>45</v>
      </c>
      <c r="L353" s="1431"/>
      <c r="M353" s="1431"/>
      <c r="N353" s="1431"/>
      <c r="O353" s="1445" t="s">
        <v>46</v>
      </c>
      <c r="P353" s="1445"/>
      <c r="Q353" s="1445"/>
      <c r="R353" s="1444" t="s">
        <v>47</v>
      </c>
      <c r="S353" s="1444"/>
    </row>
    <row r="354" spans="1:19" s="706" customFormat="1">
      <c r="A354" s="1431" t="s">
        <v>48</v>
      </c>
      <c r="B354" s="1431" t="s">
        <v>49</v>
      </c>
      <c r="C354" s="1433" t="s">
        <v>50</v>
      </c>
      <c r="D354" s="1431" t="s">
        <v>51</v>
      </c>
      <c r="E354" s="1431" t="s">
        <v>52</v>
      </c>
      <c r="F354" s="1431" t="s">
        <v>53</v>
      </c>
      <c r="G354" s="1431"/>
      <c r="H354" s="1431"/>
      <c r="I354" s="1431" t="s">
        <v>54</v>
      </c>
      <c r="J354" s="1431" t="s">
        <v>55</v>
      </c>
      <c r="K354" s="1431" t="s">
        <v>56</v>
      </c>
      <c r="L354" s="1431"/>
      <c r="M354" s="1431" t="s">
        <v>57</v>
      </c>
      <c r="N354" s="1431"/>
      <c r="O354" s="1431" t="s">
        <v>58</v>
      </c>
      <c r="P354" s="1431" t="s">
        <v>59</v>
      </c>
      <c r="Q354" s="1431" t="s">
        <v>60</v>
      </c>
      <c r="R354" s="1431" t="s">
        <v>61</v>
      </c>
      <c r="S354" s="1431" t="s">
        <v>62</v>
      </c>
    </row>
    <row r="355" spans="1:19" s="706" customFormat="1" ht="38.25">
      <c r="A355" s="1431"/>
      <c r="B355" s="1431"/>
      <c r="C355" s="1433"/>
      <c r="D355" s="1431"/>
      <c r="E355" s="1431"/>
      <c r="F355" s="155" t="s">
        <v>63</v>
      </c>
      <c r="G355" s="155" t="s">
        <v>64</v>
      </c>
      <c r="H355" s="155" t="s">
        <v>65</v>
      </c>
      <c r="I355" s="1431"/>
      <c r="J355" s="1431"/>
      <c r="K355" s="704" t="s">
        <v>66</v>
      </c>
      <c r="L355" s="704" t="s">
        <v>67</v>
      </c>
      <c r="M355" s="704" t="s">
        <v>68</v>
      </c>
      <c r="N355" s="704" t="s">
        <v>67</v>
      </c>
      <c r="O355" s="1431"/>
      <c r="P355" s="1431"/>
      <c r="Q355" s="1431"/>
      <c r="R355" s="1431"/>
      <c r="S355" s="1431"/>
    </row>
    <row r="356" spans="1:19" s="706" customFormat="1">
      <c r="A356" s="1430" t="s">
        <v>3726</v>
      </c>
      <c r="B356" s="1430"/>
      <c r="C356" s="1430"/>
      <c r="D356" s="1430"/>
      <c r="E356" s="1430"/>
      <c r="F356" s="1430"/>
      <c r="G356" s="1430"/>
      <c r="H356" s="1430"/>
      <c r="I356" s="1430"/>
      <c r="J356" s="1430"/>
      <c r="K356" s="1430"/>
      <c r="L356" s="1430"/>
      <c r="M356" s="1430"/>
      <c r="N356" s="1430"/>
      <c r="O356" s="1430"/>
      <c r="P356" s="1430"/>
      <c r="Q356" s="1430"/>
      <c r="R356" s="1430"/>
      <c r="S356" s="1430"/>
    </row>
    <row r="357" spans="1:19" s="706" customFormat="1">
      <c r="A357" s="707"/>
      <c r="B357" s="705"/>
      <c r="C357" s="705"/>
      <c r="D357" s="705"/>
      <c r="E357" s="705"/>
      <c r="F357" s="705"/>
      <c r="G357" s="705"/>
      <c r="H357" s="705"/>
      <c r="I357" s="705"/>
      <c r="J357" s="705"/>
      <c r="K357" s="705"/>
      <c r="L357" s="705"/>
      <c r="M357" s="705"/>
      <c r="N357" s="705"/>
      <c r="O357" s="705"/>
      <c r="P357" s="705"/>
      <c r="Q357" s="705"/>
      <c r="R357" s="705"/>
      <c r="S357" s="705"/>
    </row>
    <row r="358" spans="1:19" s="706" customFormat="1">
      <c r="A358" s="1430" t="s">
        <v>3777</v>
      </c>
      <c r="B358" s="1430"/>
      <c r="C358" s="1430"/>
      <c r="D358" s="1430"/>
      <c r="E358" s="1430"/>
      <c r="F358" s="1430"/>
      <c r="G358" s="1430"/>
      <c r="H358" s="1430"/>
      <c r="I358" s="1430"/>
      <c r="J358" s="1430"/>
      <c r="K358" s="1430"/>
      <c r="L358" s="1430"/>
      <c r="M358" s="1430"/>
      <c r="N358" s="1430"/>
      <c r="O358" s="1430"/>
      <c r="P358" s="1430"/>
      <c r="Q358" s="1430"/>
      <c r="R358" s="1430"/>
      <c r="S358" s="1430"/>
    </row>
    <row r="359" spans="1:19" s="706" customFormat="1">
      <c r="A359" s="705"/>
      <c r="B359" s="705"/>
      <c r="C359" s="705"/>
      <c r="D359" s="705"/>
      <c r="E359" s="705"/>
      <c r="F359" s="705"/>
      <c r="G359" s="705"/>
      <c r="H359" s="705"/>
      <c r="I359" s="705"/>
      <c r="J359" s="705"/>
      <c r="K359" s="705"/>
      <c r="L359" s="705"/>
      <c r="M359" s="705"/>
      <c r="N359" s="705"/>
      <c r="O359" s="705"/>
      <c r="P359" s="705"/>
      <c r="Q359" s="705"/>
      <c r="R359" s="705"/>
      <c r="S359" s="705"/>
    </row>
    <row r="360" spans="1:19" s="706" customFormat="1">
      <c r="A360" s="1430" t="s">
        <v>3865</v>
      </c>
      <c r="B360" s="1430"/>
      <c r="C360" s="1430"/>
      <c r="D360" s="1430"/>
      <c r="E360" s="1430"/>
      <c r="F360" s="1430"/>
      <c r="G360" s="1430"/>
      <c r="H360" s="1430"/>
      <c r="I360" s="1430"/>
      <c r="J360" s="1430"/>
      <c r="K360" s="1430"/>
      <c r="L360" s="1430"/>
      <c r="M360" s="1430"/>
      <c r="N360" s="1430"/>
      <c r="O360" s="1430"/>
      <c r="P360" s="1430"/>
      <c r="Q360" s="1430"/>
      <c r="R360" s="1430"/>
      <c r="S360" s="1430"/>
    </row>
    <row r="361" spans="1:19" s="706" customFormat="1">
      <c r="A361" s="705"/>
      <c r="B361" s="705"/>
      <c r="C361" s="705"/>
      <c r="D361" s="705"/>
      <c r="E361" s="705"/>
      <c r="F361" s="705"/>
      <c r="G361" s="705"/>
      <c r="H361" s="705"/>
      <c r="I361" s="705"/>
      <c r="J361" s="705"/>
      <c r="K361" s="705"/>
      <c r="L361" s="705"/>
      <c r="M361" s="705"/>
      <c r="N361" s="705"/>
      <c r="O361" s="705"/>
      <c r="P361" s="705"/>
      <c r="Q361" s="705"/>
      <c r="R361" s="705"/>
      <c r="S361" s="705"/>
    </row>
    <row r="362" spans="1:19" s="706" customFormat="1">
      <c r="A362" s="1430" t="s">
        <v>3871</v>
      </c>
      <c r="B362" s="1430"/>
      <c r="C362" s="1430"/>
      <c r="D362" s="1430"/>
      <c r="E362" s="1430"/>
      <c r="F362" s="1430"/>
      <c r="G362" s="1430"/>
      <c r="H362" s="1430"/>
      <c r="I362" s="1430"/>
      <c r="J362" s="1430"/>
      <c r="K362" s="1430"/>
      <c r="L362" s="1430"/>
      <c r="M362" s="1430"/>
      <c r="N362" s="1430"/>
      <c r="O362" s="1430"/>
      <c r="P362" s="1430"/>
      <c r="Q362" s="1430"/>
      <c r="R362" s="1430"/>
      <c r="S362" s="1430"/>
    </row>
    <row r="363" spans="1:19" s="706" customFormat="1">
      <c r="A363" s="707"/>
      <c r="B363" s="705"/>
      <c r="C363" s="705"/>
      <c r="D363" s="705"/>
      <c r="E363" s="705"/>
      <c r="F363" s="705"/>
      <c r="G363" s="705"/>
      <c r="H363" s="705"/>
      <c r="I363" s="705"/>
      <c r="J363" s="705"/>
      <c r="K363" s="705"/>
      <c r="L363" s="705"/>
      <c r="M363" s="705"/>
      <c r="N363" s="705"/>
      <c r="O363" s="705"/>
      <c r="P363" s="705"/>
      <c r="Q363" s="705"/>
      <c r="R363" s="705"/>
      <c r="S363" s="705"/>
    </row>
    <row r="364" spans="1:19" s="706" customFormat="1">
      <c r="A364" s="1432" t="s">
        <v>3953</v>
      </c>
      <c r="B364" s="1432"/>
      <c r="C364" s="1432"/>
      <c r="D364" s="1432"/>
      <c r="E364" s="1432"/>
      <c r="F364" s="1432"/>
      <c r="G364" s="1432"/>
      <c r="H364" s="1432"/>
      <c r="I364" s="1432"/>
      <c r="J364" s="1432"/>
      <c r="K364" s="1432"/>
      <c r="L364" s="1432"/>
      <c r="M364" s="1432"/>
      <c r="N364" s="1432"/>
      <c r="O364" s="1432"/>
      <c r="P364" s="1432"/>
      <c r="Q364" s="1432"/>
      <c r="R364" s="1432"/>
      <c r="S364" s="1432"/>
    </row>
    <row r="365" spans="1:19" s="706" customFormat="1">
      <c r="A365" s="707"/>
      <c r="B365" s="705"/>
      <c r="C365" s="705"/>
      <c r="D365" s="705"/>
      <c r="E365" s="705"/>
      <c r="F365" s="705"/>
      <c r="G365" s="705"/>
      <c r="H365" s="705"/>
      <c r="I365" s="705"/>
      <c r="J365" s="705"/>
      <c r="K365" s="705"/>
      <c r="L365" s="705"/>
      <c r="M365" s="705"/>
      <c r="N365" s="705"/>
      <c r="O365" s="705"/>
      <c r="P365" s="705"/>
      <c r="Q365" s="705"/>
      <c r="R365" s="705"/>
      <c r="S365" s="705"/>
    </row>
    <row r="366" spans="1:19" s="706" customFormat="1">
      <c r="A366" s="1430" t="s">
        <v>3954</v>
      </c>
      <c r="B366" s="1430"/>
      <c r="C366" s="1430"/>
      <c r="D366" s="1430"/>
      <c r="E366" s="1430"/>
      <c r="F366" s="1430"/>
      <c r="G366" s="1430"/>
      <c r="H366" s="1430"/>
      <c r="I366" s="1430"/>
      <c r="J366" s="1430"/>
      <c r="K366" s="1430"/>
      <c r="L366" s="1430"/>
      <c r="M366" s="1430"/>
      <c r="N366" s="1430"/>
      <c r="O366" s="1430"/>
      <c r="P366" s="1430"/>
      <c r="Q366" s="1430"/>
      <c r="R366" s="1430"/>
      <c r="S366" s="1430"/>
    </row>
    <row r="367" spans="1:19" s="706" customFormat="1">
      <c r="A367" s="707"/>
      <c r="B367" s="705"/>
      <c r="C367" s="705"/>
      <c r="D367" s="705"/>
      <c r="E367" s="705"/>
      <c r="F367" s="705"/>
      <c r="G367" s="705"/>
      <c r="H367" s="705"/>
      <c r="I367" s="705"/>
      <c r="J367" s="705"/>
      <c r="K367" s="705"/>
      <c r="L367" s="705"/>
      <c r="M367" s="705"/>
      <c r="N367" s="705"/>
      <c r="O367" s="705"/>
      <c r="P367" s="705"/>
      <c r="Q367" s="705"/>
      <c r="R367" s="705"/>
      <c r="S367" s="705"/>
    </row>
    <row r="368" spans="1:19" s="706" customFormat="1">
      <c r="A368" s="1430" t="s">
        <v>3952</v>
      </c>
      <c r="B368" s="1430"/>
      <c r="C368" s="1430"/>
      <c r="D368" s="1430"/>
      <c r="E368" s="1430"/>
      <c r="F368" s="1430"/>
      <c r="G368" s="1430"/>
      <c r="H368" s="1430"/>
      <c r="I368" s="1430"/>
      <c r="J368" s="1430"/>
      <c r="K368" s="1430"/>
      <c r="L368" s="1430"/>
      <c r="M368" s="1430"/>
      <c r="N368" s="1430"/>
      <c r="O368" s="1430"/>
      <c r="P368" s="1430"/>
      <c r="Q368" s="1430"/>
      <c r="R368" s="1430"/>
      <c r="S368" s="1430"/>
    </row>
    <row r="369" spans="1:19" s="706" customFormat="1">
      <c r="A369" s="707"/>
      <c r="B369" s="705"/>
      <c r="C369" s="705"/>
      <c r="D369" s="705"/>
      <c r="E369" s="705"/>
      <c r="F369" s="705"/>
      <c r="G369" s="705"/>
      <c r="H369" s="705"/>
      <c r="I369" s="705"/>
      <c r="J369" s="705"/>
      <c r="K369" s="705"/>
      <c r="L369" s="705"/>
      <c r="M369" s="705"/>
      <c r="N369" s="705"/>
      <c r="O369" s="705"/>
      <c r="P369" s="705"/>
      <c r="Q369" s="705"/>
      <c r="R369" s="705"/>
      <c r="S369" s="705"/>
    </row>
    <row r="370" spans="1:19" s="706" customFormat="1">
      <c r="A370" s="1430" t="s">
        <v>3958</v>
      </c>
      <c r="B370" s="1430"/>
      <c r="C370" s="1430"/>
      <c r="D370" s="1430"/>
      <c r="E370" s="1430"/>
      <c r="F370" s="1430"/>
      <c r="G370" s="1430"/>
      <c r="H370" s="1430"/>
      <c r="I370" s="1430"/>
      <c r="J370" s="1430"/>
      <c r="K370" s="1430"/>
      <c r="L370" s="1430"/>
      <c r="M370" s="1430"/>
      <c r="N370" s="1430"/>
      <c r="O370" s="1430"/>
      <c r="P370" s="1430"/>
      <c r="Q370" s="1430"/>
      <c r="R370" s="1430"/>
      <c r="S370" s="1430"/>
    </row>
    <row r="371" spans="1:19" s="706" customFormat="1">
      <c r="A371" s="707"/>
      <c r="B371" s="705"/>
      <c r="C371" s="705"/>
      <c r="D371" s="705"/>
      <c r="E371" s="705"/>
      <c r="F371" s="705"/>
      <c r="G371" s="705"/>
      <c r="H371" s="705"/>
      <c r="I371" s="705"/>
      <c r="J371" s="705"/>
      <c r="K371" s="705"/>
      <c r="L371" s="705"/>
      <c r="M371" s="705"/>
      <c r="N371" s="705"/>
      <c r="O371" s="705"/>
      <c r="P371" s="705"/>
      <c r="Q371" s="705"/>
      <c r="R371" s="705"/>
      <c r="S371" s="705"/>
    </row>
    <row r="372" spans="1:19" s="706" customFormat="1">
      <c r="A372" s="1430" t="s">
        <v>3971</v>
      </c>
      <c r="B372" s="1430"/>
      <c r="C372" s="1430"/>
      <c r="D372" s="1430"/>
      <c r="E372" s="1430"/>
      <c r="F372" s="1430"/>
      <c r="G372" s="1430"/>
      <c r="H372" s="1430"/>
      <c r="I372" s="1430"/>
      <c r="J372" s="1430"/>
      <c r="K372" s="1430"/>
      <c r="L372" s="1430"/>
      <c r="M372" s="1430"/>
      <c r="N372" s="1430"/>
      <c r="O372" s="1430"/>
      <c r="P372" s="1430"/>
      <c r="Q372" s="1430"/>
      <c r="R372" s="1430"/>
      <c r="S372" s="1430"/>
    </row>
    <row r="373" spans="1:19" s="706" customFormat="1">
      <c r="A373" s="707"/>
      <c r="B373" s="703"/>
      <c r="C373" s="703"/>
      <c r="D373" s="703"/>
      <c r="E373" s="703"/>
      <c r="F373" s="703"/>
      <c r="G373" s="703"/>
      <c r="H373" s="703"/>
      <c r="I373" s="703"/>
      <c r="J373" s="703"/>
      <c r="K373" s="703"/>
      <c r="L373" s="703"/>
      <c r="M373" s="703"/>
      <c r="N373" s="703"/>
      <c r="O373" s="703"/>
      <c r="P373" s="703"/>
      <c r="Q373" s="703"/>
      <c r="R373" s="703"/>
      <c r="S373" s="703"/>
    </row>
    <row r="374" spans="1:19" s="706" customFormat="1">
      <c r="A374" s="1430" t="s">
        <v>3990</v>
      </c>
      <c r="B374" s="1430"/>
      <c r="C374" s="1430"/>
      <c r="D374" s="1430"/>
      <c r="E374" s="1430"/>
      <c r="F374" s="1430"/>
      <c r="G374" s="1430"/>
      <c r="H374" s="1430"/>
      <c r="I374" s="1430"/>
      <c r="J374" s="1430"/>
      <c r="K374" s="1430"/>
      <c r="L374" s="1430"/>
      <c r="M374" s="1430"/>
      <c r="N374" s="1430"/>
      <c r="O374" s="1430"/>
      <c r="P374" s="1430"/>
      <c r="Q374" s="1430"/>
      <c r="R374" s="1430"/>
      <c r="S374" s="1430"/>
    </row>
    <row r="375" spans="1:19" s="706" customFormat="1">
      <c r="A375" s="707"/>
      <c r="B375" s="705"/>
      <c r="C375" s="705"/>
      <c r="D375" s="705"/>
      <c r="E375" s="705"/>
      <c r="F375" s="705"/>
      <c r="G375" s="705"/>
      <c r="H375" s="705"/>
      <c r="I375" s="705"/>
      <c r="J375" s="705"/>
      <c r="K375" s="705"/>
      <c r="L375" s="705"/>
      <c r="M375" s="705"/>
      <c r="N375" s="705"/>
      <c r="O375" s="705"/>
      <c r="P375" s="705"/>
      <c r="Q375" s="705"/>
      <c r="R375" s="705"/>
      <c r="S375" s="705"/>
    </row>
    <row r="376" spans="1:19" s="706" customFormat="1">
      <c r="A376" s="1430" t="s">
        <v>3992</v>
      </c>
      <c r="B376" s="1430"/>
      <c r="C376" s="1430"/>
      <c r="D376" s="1430"/>
      <c r="E376" s="1430"/>
      <c r="F376" s="1430"/>
      <c r="G376" s="1430"/>
      <c r="H376" s="1430"/>
      <c r="I376" s="1430"/>
      <c r="J376" s="1430"/>
      <c r="K376" s="1430"/>
      <c r="L376" s="1430"/>
      <c r="M376" s="1430"/>
      <c r="N376" s="1430"/>
      <c r="O376" s="1430"/>
      <c r="P376" s="1430"/>
      <c r="Q376" s="1430"/>
      <c r="R376" s="1430"/>
      <c r="S376" s="1430"/>
    </row>
    <row r="377" spans="1:19" s="706" customFormat="1">
      <c r="A377" s="707"/>
      <c r="B377" s="705"/>
      <c r="C377" s="705"/>
      <c r="D377" s="705"/>
      <c r="E377" s="705"/>
      <c r="F377" s="705"/>
      <c r="G377" s="705"/>
      <c r="H377" s="705"/>
      <c r="I377" s="705"/>
      <c r="J377" s="705"/>
      <c r="K377" s="705"/>
      <c r="L377" s="705"/>
      <c r="M377" s="705"/>
      <c r="N377" s="705"/>
      <c r="O377" s="705"/>
      <c r="P377" s="705"/>
      <c r="Q377" s="705"/>
      <c r="R377" s="705"/>
      <c r="S377" s="705"/>
    </row>
    <row r="378" spans="1:19" s="706" customFormat="1">
      <c r="A378" s="1430" t="s">
        <v>3995</v>
      </c>
      <c r="B378" s="1430"/>
      <c r="C378" s="1430"/>
      <c r="D378" s="1430"/>
      <c r="E378" s="1430"/>
      <c r="F378" s="1430"/>
      <c r="G378" s="1430"/>
      <c r="H378" s="1430"/>
      <c r="I378" s="1430"/>
      <c r="J378" s="1430"/>
      <c r="K378" s="1430"/>
      <c r="L378" s="1430"/>
      <c r="M378" s="1430"/>
      <c r="N378" s="1430"/>
      <c r="O378" s="1430"/>
      <c r="P378" s="1430"/>
      <c r="Q378" s="1430"/>
      <c r="R378" s="1430"/>
      <c r="S378" s="1430"/>
    </row>
    <row r="379" spans="1:19" s="706" customFormat="1">
      <c r="A379" s="707"/>
      <c r="B379" s="708"/>
      <c r="C379" s="708"/>
      <c r="D379" s="708"/>
      <c r="E379" s="708"/>
      <c r="F379" s="708"/>
      <c r="G379" s="708"/>
      <c r="H379" s="708"/>
      <c r="I379" s="708"/>
      <c r="J379" s="708"/>
      <c r="K379" s="708"/>
      <c r="L379" s="708"/>
      <c r="M379" s="708"/>
      <c r="N379" s="708"/>
      <c r="O379" s="708"/>
      <c r="P379" s="708"/>
      <c r="Q379" s="708"/>
      <c r="R379" s="708"/>
      <c r="S379" s="708"/>
    </row>
    <row r="380" spans="1:19" s="706" customFormat="1">
      <c r="A380" s="1440" t="s">
        <v>3653</v>
      </c>
      <c r="B380" s="1441"/>
      <c r="C380" s="1441"/>
      <c r="D380" s="1441"/>
      <c r="E380" s="1441"/>
      <c r="F380" s="1441"/>
      <c r="G380" s="1441"/>
      <c r="H380" s="1441"/>
      <c r="I380" s="1441"/>
      <c r="J380" s="1441"/>
      <c r="K380" s="1441"/>
      <c r="L380" s="1441"/>
      <c r="M380" s="1441"/>
      <c r="N380" s="1441"/>
      <c r="O380" s="1441"/>
      <c r="P380" s="1441"/>
      <c r="Q380" s="1441"/>
      <c r="R380" s="1441"/>
      <c r="S380" s="1442"/>
    </row>
    <row r="381" spans="1:19" s="710" customFormat="1">
      <c r="A381" s="171">
        <f>SUM(A379,A377,A375,A373,A371,A369,A367,A365,A363,A361,A359,A357)</f>
        <v>0</v>
      </c>
      <c r="B381" s="171">
        <f t="shared" ref="B381:S381" si="9">SUM(B379,B377,B375,B373,B371,B369,B367,B365,B363,B361,B359,B357)</f>
        <v>0</v>
      </c>
      <c r="C381" s="171">
        <f t="shared" si="9"/>
        <v>0</v>
      </c>
      <c r="D381" s="171">
        <f t="shared" si="9"/>
        <v>0</v>
      </c>
      <c r="E381" s="171">
        <f t="shared" si="9"/>
        <v>0</v>
      </c>
      <c r="F381" s="171">
        <f t="shared" si="9"/>
        <v>0</v>
      </c>
      <c r="G381" s="171">
        <f t="shared" si="9"/>
        <v>0</v>
      </c>
      <c r="H381" s="171">
        <f t="shared" si="9"/>
        <v>0</v>
      </c>
      <c r="I381" s="171">
        <f t="shared" si="9"/>
        <v>0</v>
      </c>
      <c r="J381" s="171">
        <f t="shared" si="9"/>
        <v>0</v>
      </c>
      <c r="K381" s="171">
        <f t="shared" si="9"/>
        <v>0</v>
      </c>
      <c r="L381" s="171">
        <f t="shared" si="9"/>
        <v>0</v>
      </c>
      <c r="M381" s="171">
        <f t="shared" si="9"/>
        <v>0</v>
      </c>
      <c r="N381" s="171">
        <f t="shared" si="9"/>
        <v>0</v>
      </c>
      <c r="O381" s="171">
        <f t="shared" si="9"/>
        <v>0</v>
      </c>
      <c r="P381" s="171">
        <f t="shared" si="9"/>
        <v>0</v>
      </c>
      <c r="Q381" s="171">
        <f t="shared" si="9"/>
        <v>0</v>
      </c>
      <c r="R381" s="171">
        <f t="shared" si="9"/>
        <v>0</v>
      </c>
      <c r="S381" s="171">
        <f t="shared" si="9"/>
        <v>0</v>
      </c>
    </row>
    <row r="382" spans="1:19" s="706" customFormat="1">
      <c r="A382" s="1451"/>
      <c r="B382" s="1451"/>
      <c r="C382" s="1451"/>
      <c r="D382" s="1451"/>
      <c r="E382" s="1451"/>
      <c r="F382" s="1451"/>
      <c r="G382" s="1451"/>
      <c r="H382" s="1451"/>
      <c r="I382" s="1451"/>
      <c r="J382" s="1451"/>
      <c r="K382" s="1451"/>
      <c r="L382" s="1451"/>
      <c r="M382" s="1451"/>
      <c r="N382" s="1451"/>
      <c r="O382" s="1451"/>
      <c r="P382" s="1451"/>
      <c r="Q382" s="1451"/>
      <c r="R382" s="1451"/>
      <c r="S382" s="1451"/>
    </row>
    <row r="383" spans="1:19" s="706" customFormat="1">
      <c r="A383" s="1450" t="s">
        <v>3753</v>
      </c>
      <c r="B383" s="1450"/>
      <c r="C383" s="1450"/>
      <c r="D383" s="1450"/>
      <c r="E383" s="1450"/>
      <c r="F383" s="1450"/>
      <c r="G383" s="1450"/>
      <c r="H383" s="1450"/>
      <c r="I383" s="1450"/>
      <c r="J383" s="1450"/>
      <c r="K383" s="1450"/>
      <c r="L383" s="1450"/>
      <c r="M383" s="1450"/>
      <c r="N383" s="1450"/>
      <c r="O383" s="1450"/>
      <c r="P383" s="1450"/>
      <c r="Q383" s="1450"/>
      <c r="R383" s="1450"/>
      <c r="S383" s="1450"/>
    </row>
    <row r="384" spans="1:19" s="706" customFormat="1" ht="18.75" customHeight="1">
      <c r="A384" s="1446" t="s">
        <v>3772</v>
      </c>
      <c r="B384" s="1019"/>
      <c r="C384" s="1019"/>
      <c r="D384" s="1019"/>
      <c r="E384" s="1019"/>
      <c r="F384" s="1019"/>
      <c r="G384" s="1019"/>
      <c r="H384" s="1019"/>
      <c r="I384" s="1019"/>
      <c r="J384" s="1019"/>
      <c r="K384" s="1019"/>
      <c r="L384" s="1019"/>
      <c r="M384" s="1019"/>
      <c r="N384" s="1019"/>
      <c r="O384" s="1019"/>
      <c r="P384" s="1019"/>
      <c r="Q384" s="1019"/>
      <c r="R384" s="1019"/>
      <c r="S384" s="1447"/>
    </row>
    <row r="385" spans="1:19" s="706" customFormat="1">
      <c r="A385" s="1448" t="s">
        <v>553</v>
      </c>
      <c r="B385" s="1448"/>
      <c r="C385" s="1448"/>
      <c r="D385" s="1448"/>
      <c r="E385" s="1448"/>
      <c r="F385" s="1448"/>
      <c r="G385" s="1448"/>
      <c r="H385" s="1448"/>
      <c r="I385" s="1448"/>
      <c r="J385" s="1448"/>
      <c r="K385" s="1448"/>
      <c r="L385" s="1448"/>
      <c r="M385" s="1448"/>
      <c r="N385" s="1448"/>
      <c r="O385" s="1448"/>
      <c r="P385" s="1448"/>
      <c r="Q385" s="1448"/>
      <c r="R385" s="1448"/>
      <c r="S385" s="1448"/>
    </row>
    <row r="386" spans="1:19" s="706" customFormat="1">
      <c r="A386" s="1448" t="s">
        <v>3293</v>
      </c>
      <c r="B386" s="1448"/>
      <c r="C386" s="1448"/>
      <c r="D386" s="1448"/>
      <c r="E386" s="1448"/>
      <c r="F386" s="1448"/>
      <c r="G386" s="1448"/>
      <c r="H386" s="1448"/>
      <c r="I386" s="1448"/>
      <c r="J386" s="1448"/>
      <c r="K386" s="1448"/>
      <c r="L386" s="1448"/>
      <c r="M386" s="1448"/>
      <c r="N386" s="1448"/>
      <c r="O386" s="1448"/>
      <c r="P386" s="1448"/>
      <c r="Q386" s="1448"/>
      <c r="R386" s="1448"/>
      <c r="S386" s="1448"/>
    </row>
    <row r="387" spans="1:19" s="706" customFormat="1">
      <c r="A387" s="1448" t="s">
        <v>3294</v>
      </c>
      <c r="B387" s="1448"/>
      <c r="C387" s="1448"/>
      <c r="D387" s="1448"/>
      <c r="E387" s="1448"/>
      <c r="F387" s="1448"/>
      <c r="G387" s="1448"/>
      <c r="H387" s="1448"/>
      <c r="I387" s="1448"/>
      <c r="J387" s="1448"/>
      <c r="K387" s="1448"/>
      <c r="L387" s="1448"/>
      <c r="M387" s="1448"/>
      <c r="N387" s="1448"/>
      <c r="O387" s="1448"/>
      <c r="P387" s="1448"/>
      <c r="Q387" s="1448"/>
      <c r="R387" s="1448"/>
      <c r="S387" s="1448"/>
    </row>
    <row r="388" spans="1:19" s="706" customFormat="1">
      <c r="A388" s="1448" t="s">
        <v>3295</v>
      </c>
      <c r="B388" s="1448"/>
      <c r="C388" s="1448"/>
      <c r="D388" s="1448"/>
      <c r="E388" s="1448"/>
      <c r="F388" s="1448"/>
      <c r="G388" s="1448"/>
      <c r="H388" s="1448"/>
      <c r="I388" s="1448"/>
      <c r="J388" s="1448"/>
      <c r="K388" s="1448"/>
      <c r="L388" s="1448"/>
      <c r="M388" s="1448"/>
      <c r="N388" s="1448"/>
      <c r="O388" s="1448"/>
      <c r="P388" s="1448"/>
      <c r="Q388" s="1448"/>
      <c r="R388" s="1448"/>
      <c r="S388" s="1448"/>
    </row>
    <row r="389" spans="1:19" s="706" customFormat="1">
      <c r="A389" s="1448" t="s">
        <v>3296</v>
      </c>
      <c r="B389" s="1448"/>
      <c r="C389" s="1448"/>
      <c r="D389" s="1448"/>
      <c r="E389" s="1448"/>
      <c r="F389" s="1448"/>
      <c r="G389" s="1448"/>
      <c r="H389" s="1448"/>
      <c r="I389" s="1448"/>
      <c r="J389" s="1448"/>
      <c r="K389" s="1448"/>
      <c r="L389" s="1448"/>
      <c r="M389" s="1448"/>
      <c r="N389" s="1448"/>
      <c r="O389" s="1448"/>
      <c r="P389" s="1448"/>
      <c r="Q389" s="1448"/>
      <c r="R389" s="1448"/>
      <c r="S389" s="1448"/>
    </row>
    <row r="390" spans="1:19" s="706" customFormat="1">
      <c r="A390" s="1448" t="s">
        <v>3297</v>
      </c>
      <c r="B390" s="1448"/>
      <c r="C390" s="1448"/>
      <c r="D390" s="1448"/>
      <c r="E390" s="1448"/>
      <c r="F390" s="1448"/>
      <c r="G390" s="1448"/>
      <c r="H390" s="1448"/>
      <c r="I390" s="1448"/>
      <c r="J390" s="1448"/>
      <c r="K390" s="1448"/>
      <c r="L390" s="1448"/>
      <c r="M390" s="1448"/>
      <c r="N390" s="1448"/>
      <c r="O390" s="1448"/>
      <c r="P390" s="1448"/>
      <c r="Q390" s="1448"/>
      <c r="R390" s="1448"/>
      <c r="S390" s="1448"/>
    </row>
    <row r="391" spans="1:19" s="706" customFormat="1">
      <c r="A391" s="1443" t="s">
        <v>3298</v>
      </c>
      <c r="B391" s="1443"/>
      <c r="C391" s="1443"/>
      <c r="D391" s="1443"/>
      <c r="E391" s="1443"/>
      <c r="F391" s="1443"/>
      <c r="G391" s="1443"/>
      <c r="H391" s="1443"/>
      <c r="I391" s="1443"/>
      <c r="J391" s="1443"/>
      <c r="K391" s="1443"/>
      <c r="L391" s="1443"/>
      <c r="M391" s="1443"/>
      <c r="N391" s="1443"/>
      <c r="O391" s="1443"/>
      <c r="P391" s="1443"/>
      <c r="Q391" s="1443"/>
      <c r="R391" s="1443"/>
      <c r="S391" s="1443"/>
    </row>
    <row r="392" spans="1:19" s="706" customFormat="1">
      <c r="A392" s="1444" t="s">
        <v>41</v>
      </c>
      <c r="B392" s="1444"/>
      <c r="C392" s="1444"/>
      <c r="D392" s="1444" t="s">
        <v>42</v>
      </c>
      <c r="E392" s="1444"/>
      <c r="F392" s="1444" t="s">
        <v>43</v>
      </c>
      <c r="G392" s="1444"/>
      <c r="H392" s="1444"/>
      <c r="I392" s="1444" t="s">
        <v>44</v>
      </c>
      <c r="J392" s="1444"/>
      <c r="K392" s="1431" t="s">
        <v>45</v>
      </c>
      <c r="L392" s="1431"/>
      <c r="M392" s="1431"/>
      <c r="N392" s="1431"/>
      <c r="O392" s="1445" t="s">
        <v>46</v>
      </c>
      <c r="P392" s="1445"/>
      <c r="Q392" s="1445"/>
      <c r="R392" s="1444" t="s">
        <v>47</v>
      </c>
      <c r="S392" s="1444"/>
    </row>
    <row r="393" spans="1:19" s="706" customFormat="1">
      <c r="A393" s="1431" t="s">
        <v>48</v>
      </c>
      <c r="B393" s="1431" t="s">
        <v>49</v>
      </c>
      <c r="C393" s="1433" t="s">
        <v>50</v>
      </c>
      <c r="D393" s="1431" t="s">
        <v>51</v>
      </c>
      <c r="E393" s="1431" t="s">
        <v>52</v>
      </c>
      <c r="F393" s="1431" t="s">
        <v>53</v>
      </c>
      <c r="G393" s="1431"/>
      <c r="H393" s="1431"/>
      <c r="I393" s="1431" t="s">
        <v>54</v>
      </c>
      <c r="J393" s="1431" t="s">
        <v>55</v>
      </c>
      <c r="K393" s="1431" t="s">
        <v>56</v>
      </c>
      <c r="L393" s="1431"/>
      <c r="M393" s="1431" t="s">
        <v>57</v>
      </c>
      <c r="N393" s="1431"/>
      <c r="O393" s="1431" t="s">
        <v>58</v>
      </c>
      <c r="P393" s="1431" t="s">
        <v>59</v>
      </c>
      <c r="Q393" s="1431" t="s">
        <v>60</v>
      </c>
      <c r="R393" s="1431" t="s">
        <v>61</v>
      </c>
      <c r="S393" s="1431" t="s">
        <v>62</v>
      </c>
    </row>
    <row r="394" spans="1:19" s="706" customFormat="1" ht="38.25">
      <c r="A394" s="1431"/>
      <c r="B394" s="1431"/>
      <c r="C394" s="1433"/>
      <c r="D394" s="1431"/>
      <c r="E394" s="1431"/>
      <c r="F394" s="155" t="s">
        <v>63</v>
      </c>
      <c r="G394" s="155" t="s">
        <v>64</v>
      </c>
      <c r="H394" s="155" t="s">
        <v>65</v>
      </c>
      <c r="I394" s="1431"/>
      <c r="J394" s="1431"/>
      <c r="K394" s="704" t="s">
        <v>66</v>
      </c>
      <c r="L394" s="704" t="s">
        <v>67</v>
      </c>
      <c r="M394" s="704" t="s">
        <v>68</v>
      </c>
      <c r="N394" s="704" t="s">
        <v>67</v>
      </c>
      <c r="O394" s="1431"/>
      <c r="P394" s="1431"/>
      <c r="Q394" s="1431"/>
      <c r="R394" s="1431"/>
      <c r="S394" s="1431"/>
    </row>
    <row r="395" spans="1:19" s="706" customFormat="1">
      <c r="A395" s="1430" t="s">
        <v>3773</v>
      </c>
      <c r="B395" s="1430"/>
      <c r="C395" s="1430"/>
      <c r="D395" s="1430"/>
      <c r="E395" s="1430"/>
      <c r="F395" s="1430"/>
      <c r="G395" s="1430"/>
      <c r="H395" s="1430"/>
      <c r="I395" s="1430"/>
      <c r="J395" s="1430"/>
      <c r="K395" s="1430"/>
      <c r="L395" s="1430"/>
      <c r="M395" s="1430"/>
      <c r="N395" s="1430"/>
      <c r="O395" s="1430"/>
      <c r="P395" s="1430"/>
      <c r="Q395" s="1430"/>
      <c r="R395" s="1430"/>
      <c r="S395" s="1430"/>
    </row>
    <row r="396" spans="1:19" s="709" customFormat="1">
      <c r="A396" s="707"/>
      <c r="B396" s="705"/>
      <c r="C396" s="705"/>
      <c r="D396" s="705"/>
      <c r="E396" s="705"/>
      <c r="F396" s="705"/>
      <c r="G396" s="705"/>
      <c r="H396" s="705"/>
      <c r="I396" s="705"/>
      <c r="J396" s="705"/>
      <c r="K396" s="705"/>
      <c r="L396" s="705"/>
      <c r="M396" s="705"/>
      <c r="N396" s="705"/>
      <c r="O396" s="705"/>
      <c r="P396" s="705"/>
      <c r="Q396" s="705"/>
      <c r="R396" s="705"/>
      <c r="S396" s="705"/>
    </row>
    <row r="397" spans="1:19" s="706" customFormat="1">
      <c r="A397" s="1430" t="s">
        <v>3777</v>
      </c>
      <c r="B397" s="1430"/>
      <c r="C397" s="1430"/>
      <c r="D397" s="1430"/>
      <c r="E397" s="1430"/>
      <c r="F397" s="1430"/>
      <c r="G397" s="1430"/>
      <c r="H397" s="1430"/>
      <c r="I397" s="1430"/>
      <c r="J397" s="1430"/>
      <c r="K397" s="1430"/>
      <c r="L397" s="1430"/>
      <c r="M397" s="1430"/>
      <c r="N397" s="1430"/>
      <c r="O397" s="1430"/>
      <c r="P397" s="1430"/>
      <c r="Q397" s="1430"/>
      <c r="R397" s="1430"/>
      <c r="S397" s="1430"/>
    </row>
    <row r="398" spans="1:19" s="706" customFormat="1">
      <c r="A398" s="707"/>
      <c r="B398" s="705"/>
      <c r="C398" s="705"/>
      <c r="D398" s="705"/>
      <c r="E398" s="705"/>
      <c r="F398" s="705"/>
      <c r="G398" s="705"/>
      <c r="H398" s="705"/>
      <c r="I398" s="705"/>
      <c r="J398" s="705"/>
      <c r="K398" s="705"/>
      <c r="L398" s="705"/>
      <c r="M398" s="705"/>
      <c r="N398" s="705"/>
      <c r="O398" s="705"/>
      <c r="P398" s="705"/>
      <c r="Q398" s="705"/>
      <c r="R398" s="705"/>
      <c r="S398" s="705"/>
    </row>
    <row r="399" spans="1:19" s="706" customFormat="1">
      <c r="A399" s="1430" t="s">
        <v>3866</v>
      </c>
      <c r="B399" s="1430"/>
      <c r="C399" s="1430"/>
      <c r="D399" s="1430"/>
      <c r="E399" s="1430"/>
      <c r="F399" s="1430"/>
      <c r="G399" s="1430"/>
      <c r="H399" s="1430"/>
      <c r="I399" s="1430"/>
      <c r="J399" s="1430"/>
      <c r="K399" s="1430"/>
      <c r="L399" s="1430"/>
      <c r="M399" s="1430"/>
      <c r="N399" s="1430"/>
      <c r="O399" s="1430"/>
      <c r="P399" s="1430"/>
      <c r="Q399" s="1430"/>
      <c r="R399" s="1430"/>
      <c r="S399" s="1430"/>
    </row>
    <row r="400" spans="1:19" s="706" customFormat="1">
      <c r="A400" s="707"/>
      <c r="B400" s="705"/>
      <c r="C400" s="705"/>
      <c r="D400" s="705"/>
      <c r="E400" s="705"/>
      <c r="F400" s="705"/>
      <c r="G400" s="705"/>
      <c r="H400" s="705"/>
      <c r="I400" s="705"/>
      <c r="J400" s="705"/>
      <c r="K400" s="705"/>
      <c r="L400" s="705"/>
      <c r="M400" s="705"/>
      <c r="N400" s="705"/>
      <c r="O400" s="705"/>
      <c r="P400" s="705"/>
      <c r="Q400" s="705"/>
      <c r="R400" s="705"/>
      <c r="S400" s="705"/>
    </row>
    <row r="401" spans="1:19" s="706" customFormat="1">
      <c r="A401" s="1430" t="s">
        <v>3871</v>
      </c>
      <c r="B401" s="1430"/>
      <c r="C401" s="1430"/>
      <c r="D401" s="1430"/>
      <c r="E401" s="1430"/>
      <c r="F401" s="1430"/>
      <c r="G401" s="1430"/>
      <c r="H401" s="1430"/>
      <c r="I401" s="1430"/>
      <c r="J401" s="1430"/>
      <c r="K401" s="1430"/>
      <c r="L401" s="1430"/>
      <c r="M401" s="1430"/>
      <c r="N401" s="1430"/>
      <c r="O401" s="1430"/>
      <c r="P401" s="1430"/>
      <c r="Q401" s="1430"/>
      <c r="R401" s="1430"/>
      <c r="S401" s="1430"/>
    </row>
    <row r="402" spans="1:19" s="706" customFormat="1">
      <c r="A402" s="707"/>
      <c r="B402" s="705"/>
      <c r="C402" s="705"/>
      <c r="D402" s="705"/>
      <c r="E402" s="705"/>
      <c r="F402" s="705"/>
      <c r="G402" s="705"/>
      <c r="H402" s="705"/>
      <c r="I402" s="705"/>
      <c r="J402" s="705"/>
      <c r="K402" s="705"/>
      <c r="L402" s="705"/>
      <c r="M402" s="705"/>
      <c r="N402" s="705"/>
      <c r="O402" s="705"/>
      <c r="P402" s="705"/>
      <c r="Q402" s="705"/>
      <c r="R402" s="705"/>
      <c r="S402" s="705"/>
    </row>
    <row r="403" spans="1:19" s="706" customFormat="1">
      <c r="A403" s="1432" t="s">
        <v>3883</v>
      </c>
      <c r="B403" s="1432"/>
      <c r="C403" s="1432"/>
      <c r="D403" s="1432"/>
      <c r="E403" s="1432"/>
      <c r="F403" s="1432"/>
      <c r="G403" s="1432"/>
      <c r="H403" s="1432"/>
      <c r="I403" s="1432"/>
      <c r="J403" s="1432"/>
      <c r="K403" s="1432"/>
      <c r="L403" s="1432"/>
      <c r="M403" s="1432"/>
      <c r="N403" s="1432"/>
      <c r="O403" s="1432"/>
      <c r="P403" s="1432"/>
      <c r="Q403" s="1432"/>
      <c r="R403" s="1432"/>
      <c r="S403" s="1432"/>
    </row>
    <row r="404" spans="1:19" s="706" customFormat="1">
      <c r="A404" s="707"/>
      <c r="B404" s="705"/>
      <c r="C404" s="705"/>
      <c r="D404" s="705"/>
      <c r="E404" s="705"/>
      <c r="F404" s="705"/>
      <c r="G404" s="705"/>
      <c r="H404" s="705"/>
      <c r="I404" s="705"/>
      <c r="J404" s="705"/>
      <c r="K404" s="705"/>
      <c r="L404" s="705"/>
      <c r="M404" s="705"/>
      <c r="N404" s="705"/>
      <c r="O404" s="705"/>
      <c r="P404" s="705"/>
      <c r="Q404" s="705"/>
      <c r="R404" s="705"/>
      <c r="S404" s="705"/>
    </row>
    <row r="405" spans="1:19" s="706" customFormat="1">
      <c r="A405" s="1430" t="s">
        <v>3890</v>
      </c>
      <c r="B405" s="1430"/>
      <c r="C405" s="1430"/>
      <c r="D405" s="1430"/>
      <c r="E405" s="1430"/>
      <c r="F405" s="1430"/>
      <c r="G405" s="1430"/>
      <c r="H405" s="1430"/>
      <c r="I405" s="1430"/>
      <c r="J405" s="1430"/>
      <c r="K405" s="1430"/>
      <c r="L405" s="1430"/>
      <c r="M405" s="1430"/>
      <c r="N405" s="1430"/>
      <c r="O405" s="1430"/>
      <c r="P405" s="1430"/>
      <c r="Q405" s="1430"/>
      <c r="R405" s="1430"/>
      <c r="S405" s="1430"/>
    </row>
    <row r="406" spans="1:19" s="706" customFormat="1">
      <c r="A406" s="707"/>
      <c r="B406" s="705"/>
      <c r="C406" s="705"/>
      <c r="D406" s="705"/>
      <c r="E406" s="705"/>
      <c r="F406" s="705"/>
      <c r="G406" s="705"/>
      <c r="H406" s="705"/>
      <c r="I406" s="705"/>
      <c r="J406" s="705"/>
      <c r="K406" s="705"/>
      <c r="L406" s="705"/>
      <c r="M406" s="705"/>
      <c r="N406" s="705"/>
      <c r="O406" s="705"/>
      <c r="P406" s="705"/>
      <c r="Q406" s="705"/>
      <c r="R406" s="705"/>
      <c r="S406" s="705"/>
    </row>
    <row r="407" spans="1:19" s="706" customFormat="1">
      <c r="A407" s="1430" t="s">
        <v>3955</v>
      </c>
      <c r="B407" s="1430"/>
      <c r="C407" s="1430"/>
      <c r="D407" s="1430"/>
      <c r="E407" s="1430"/>
      <c r="F407" s="1430"/>
      <c r="G407" s="1430"/>
      <c r="H407" s="1430"/>
      <c r="I407" s="1430"/>
      <c r="J407" s="1430"/>
      <c r="K407" s="1430"/>
      <c r="L407" s="1430"/>
      <c r="M407" s="1430"/>
      <c r="N407" s="1430"/>
      <c r="O407" s="1430"/>
      <c r="P407" s="1430"/>
      <c r="Q407" s="1430"/>
      <c r="R407" s="1430"/>
      <c r="S407" s="1430"/>
    </row>
    <row r="408" spans="1:19" s="706" customFormat="1">
      <c r="A408" s="707"/>
      <c r="B408" s="705"/>
      <c r="C408" s="705"/>
      <c r="D408" s="705"/>
      <c r="E408" s="705"/>
      <c r="F408" s="705"/>
      <c r="G408" s="705"/>
      <c r="H408" s="705"/>
      <c r="I408" s="705"/>
      <c r="J408" s="705"/>
      <c r="K408" s="705"/>
      <c r="L408" s="705"/>
      <c r="M408" s="705"/>
      <c r="N408" s="705"/>
      <c r="O408" s="705"/>
      <c r="P408" s="705"/>
      <c r="Q408" s="705"/>
      <c r="R408" s="705"/>
      <c r="S408" s="705"/>
    </row>
    <row r="409" spans="1:19" s="706" customFormat="1">
      <c r="A409" s="1430" t="s">
        <v>3958</v>
      </c>
      <c r="B409" s="1430"/>
      <c r="C409" s="1430"/>
      <c r="D409" s="1430"/>
      <c r="E409" s="1430"/>
      <c r="F409" s="1430"/>
      <c r="G409" s="1430"/>
      <c r="H409" s="1430"/>
      <c r="I409" s="1430"/>
      <c r="J409" s="1430"/>
      <c r="K409" s="1430"/>
      <c r="L409" s="1430"/>
      <c r="M409" s="1430"/>
      <c r="N409" s="1430"/>
      <c r="O409" s="1430"/>
      <c r="P409" s="1430"/>
      <c r="Q409" s="1430"/>
      <c r="R409" s="1430"/>
      <c r="S409" s="1430"/>
    </row>
    <row r="410" spans="1:19" s="706" customFormat="1">
      <c r="A410" s="707"/>
      <c r="B410" s="705"/>
      <c r="C410" s="705"/>
      <c r="D410" s="705"/>
      <c r="E410" s="705"/>
      <c r="F410" s="705"/>
      <c r="G410" s="705"/>
      <c r="H410" s="705"/>
      <c r="I410" s="705"/>
      <c r="J410" s="705"/>
      <c r="K410" s="705"/>
      <c r="L410" s="705"/>
      <c r="M410" s="705"/>
      <c r="N410" s="705"/>
      <c r="O410" s="705"/>
      <c r="P410" s="705"/>
      <c r="Q410" s="705"/>
      <c r="R410" s="705"/>
      <c r="S410" s="705"/>
    </row>
    <row r="411" spans="1:19" s="706" customFormat="1">
      <c r="A411" s="1430" t="s">
        <v>3971</v>
      </c>
      <c r="B411" s="1430"/>
      <c r="C411" s="1430"/>
      <c r="D411" s="1430"/>
      <c r="E411" s="1430"/>
      <c r="F411" s="1430"/>
      <c r="G411" s="1430"/>
      <c r="H411" s="1430"/>
      <c r="I411" s="1430"/>
      <c r="J411" s="1430"/>
      <c r="K411" s="1430"/>
      <c r="L411" s="1430"/>
      <c r="M411" s="1430"/>
      <c r="N411" s="1430"/>
      <c r="O411" s="1430"/>
      <c r="P411" s="1430"/>
      <c r="Q411" s="1430"/>
      <c r="R411" s="1430"/>
      <c r="S411" s="1430"/>
    </row>
    <row r="412" spans="1:19" s="706" customFormat="1">
      <c r="A412" s="707"/>
      <c r="B412" s="703"/>
      <c r="C412" s="703"/>
      <c r="D412" s="703"/>
      <c r="E412" s="703"/>
      <c r="F412" s="703"/>
      <c r="G412" s="703"/>
      <c r="H412" s="703"/>
      <c r="I412" s="703"/>
      <c r="J412" s="703"/>
      <c r="K412" s="703"/>
      <c r="L412" s="703"/>
      <c r="M412" s="703"/>
      <c r="N412" s="703"/>
      <c r="O412" s="703"/>
      <c r="P412" s="703"/>
      <c r="Q412" s="703"/>
      <c r="R412" s="703"/>
      <c r="S412" s="703"/>
    </row>
    <row r="413" spans="1:19" s="706" customFormat="1">
      <c r="A413" s="1430" t="s">
        <v>3991</v>
      </c>
      <c r="B413" s="1430"/>
      <c r="C413" s="1430"/>
      <c r="D413" s="1430"/>
      <c r="E413" s="1430"/>
      <c r="F413" s="1430"/>
      <c r="G413" s="1430"/>
      <c r="H413" s="1430"/>
      <c r="I413" s="1430"/>
      <c r="J413" s="1430"/>
      <c r="K413" s="1430"/>
      <c r="L413" s="1430"/>
      <c r="M413" s="1430"/>
      <c r="N413" s="1430"/>
      <c r="O413" s="1430"/>
      <c r="P413" s="1430"/>
      <c r="Q413" s="1430"/>
      <c r="R413" s="1430"/>
      <c r="S413" s="1430"/>
    </row>
    <row r="414" spans="1:19" s="706" customFormat="1">
      <c r="A414" s="707"/>
      <c r="B414" s="705"/>
      <c r="C414" s="705"/>
      <c r="D414" s="705"/>
      <c r="E414" s="705"/>
      <c r="F414" s="705"/>
      <c r="G414" s="705"/>
      <c r="H414" s="705"/>
      <c r="I414" s="705"/>
      <c r="J414" s="705"/>
      <c r="K414" s="705"/>
      <c r="L414" s="705"/>
      <c r="M414" s="705"/>
      <c r="N414" s="705"/>
      <c r="O414" s="705"/>
      <c r="P414" s="705"/>
      <c r="Q414" s="705"/>
      <c r="R414" s="705"/>
      <c r="S414" s="705"/>
    </row>
    <row r="415" spans="1:19" s="706" customFormat="1">
      <c r="A415" s="1430" t="s">
        <v>3989</v>
      </c>
      <c r="B415" s="1430"/>
      <c r="C415" s="1430"/>
      <c r="D415" s="1430"/>
      <c r="E415" s="1430"/>
      <c r="F415" s="1430"/>
      <c r="G415" s="1430"/>
      <c r="H415" s="1430"/>
      <c r="I415" s="1430"/>
      <c r="J415" s="1430"/>
      <c r="K415" s="1430"/>
      <c r="L415" s="1430"/>
      <c r="M415" s="1430"/>
      <c r="N415" s="1430"/>
      <c r="O415" s="1430"/>
      <c r="P415" s="1430"/>
      <c r="Q415" s="1430"/>
      <c r="R415" s="1430"/>
      <c r="S415" s="1430"/>
    </row>
    <row r="416" spans="1:19" s="706" customFormat="1">
      <c r="A416" s="707"/>
      <c r="B416" s="705"/>
      <c r="C416" s="705"/>
      <c r="D416" s="705"/>
      <c r="E416" s="705"/>
      <c r="F416" s="705"/>
      <c r="G416" s="705"/>
      <c r="H416" s="705"/>
      <c r="I416" s="705"/>
      <c r="J416" s="705"/>
      <c r="K416" s="705"/>
      <c r="L416" s="705"/>
      <c r="M416" s="705"/>
      <c r="N416" s="705"/>
      <c r="O416" s="705"/>
      <c r="P416" s="705"/>
      <c r="Q416" s="705"/>
      <c r="R416" s="705"/>
      <c r="S416" s="705"/>
    </row>
    <row r="417" spans="1:19" s="706" customFormat="1">
      <c r="A417" s="1430" t="s">
        <v>3995</v>
      </c>
      <c r="B417" s="1430"/>
      <c r="C417" s="1430"/>
      <c r="D417" s="1430"/>
      <c r="E417" s="1430"/>
      <c r="F417" s="1430"/>
      <c r="G417" s="1430"/>
      <c r="H417" s="1430"/>
      <c r="I417" s="1430"/>
      <c r="J417" s="1430"/>
      <c r="K417" s="1430"/>
      <c r="L417" s="1430"/>
      <c r="M417" s="1430"/>
      <c r="N417" s="1430"/>
      <c r="O417" s="1430"/>
      <c r="P417" s="1430"/>
      <c r="Q417" s="1430"/>
      <c r="R417" s="1430"/>
      <c r="S417" s="1430"/>
    </row>
    <row r="418" spans="1:19" s="706" customFormat="1">
      <c r="A418" s="707"/>
      <c r="B418" s="708"/>
      <c r="C418" s="708"/>
      <c r="D418" s="708"/>
      <c r="E418" s="708"/>
      <c r="F418" s="708"/>
      <c r="G418" s="708"/>
      <c r="H418" s="708"/>
      <c r="I418" s="708"/>
      <c r="J418" s="708"/>
      <c r="K418" s="708"/>
      <c r="L418" s="708"/>
      <c r="M418" s="708"/>
      <c r="N418" s="708"/>
      <c r="O418" s="708"/>
      <c r="P418" s="708"/>
      <c r="Q418" s="708"/>
      <c r="R418" s="708"/>
      <c r="S418" s="708"/>
    </row>
    <row r="419" spans="1:19" s="706" customFormat="1">
      <c r="A419" s="1440" t="s">
        <v>3653</v>
      </c>
      <c r="B419" s="1441"/>
      <c r="C419" s="1441"/>
      <c r="D419" s="1441"/>
      <c r="E419" s="1441"/>
      <c r="F419" s="1441"/>
      <c r="G419" s="1441"/>
      <c r="H419" s="1441"/>
      <c r="I419" s="1441"/>
      <c r="J419" s="1441"/>
      <c r="K419" s="1441"/>
      <c r="L419" s="1441"/>
      <c r="M419" s="1441"/>
      <c r="N419" s="1441"/>
      <c r="O419" s="1441"/>
      <c r="P419" s="1441"/>
      <c r="Q419" s="1441"/>
      <c r="R419" s="1441"/>
      <c r="S419" s="1442"/>
    </row>
    <row r="420" spans="1:19" s="711" customFormat="1">
      <c r="A420" s="171">
        <f>SUM(A418,A416,A414,A412,A410,A408,A406,A404,A402,A400,A398,A396)</f>
        <v>0</v>
      </c>
      <c r="B420" s="171">
        <f t="shared" ref="B420:S420" si="10">SUM(B418,B416,B414,B412,B410,B408,B406,B404,B402,B400,B398,B396)</f>
        <v>0</v>
      </c>
      <c r="C420" s="171">
        <f t="shared" si="10"/>
        <v>0</v>
      </c>
      <c r="D420" s="171">
        <f t="shared" si="10"/>
        <v>0</v>
      </c>
      <c r="E420" s="171">
        <f t="shared" si="10"/>
        <v>0</v>
      </c>
      <c r="F420" s="171">
        <f t="shared" si="10"/>
        <v>0</v>
      </c>
      <c r="G420" s="171">
        <f t="shared" si="10"/>
        <v>0</v>
      </c>
      <c r="H420" s="171">
        <f t="shared" si="10"/>
        <v>0</v>
      </c>
      <c r="I420" s="171">
        <f t="shared" si="10"/>
        <v>0</v>
      </c>
      <c r="J420" s="171">
        <f t="shared" si="10"/>
        <v>0</v>
      </c>
      <c r="K420" s="171">
        <f t="shared" si="10"/>
        <v>0</v>
      </c>
      <c r="L420" s="171">
        <f t="shared" si="10"/>
        <v>0</v>
      </c>
      <c r="M420" s="171">
        <f t="shared" si="10"/>
        <v>0</v>
      </c>
      <c r="N420" s="171">
        <f t="shared" si="10"/>
        <v>0</v>
      </c>
      <c r="O420" s="171">
        <f t="shared" si="10"/>
        <v>0</v>
      </c>
      <c r="P420" s="171">
        <f t="shared" si="10"/>
        <v>0</v>
      </c>
      <c r="Q420" s="171">
        <f t="shared" si="10"/>
        <v>0</v>
      </c>
      <c r="R420" s="171">
        <f t="shared" si="10"/>
        <v>0</v>
      </c>
      <c r="S420" s="171">
        <f t="shared" si="10"/>
        <v>0</v>
      </c>
    </row>
    <row r="421" spans="1:19" s="709" customFormat="1">
      <c r="A421" s="1449"/>
      <c r="B421" s="1449"/>
      <c r="C421" s="1449"/>
      <c r="D421" s="1449"/>
      <c r="E421" s="1449"/>
      <c r="F421" s="1449"/>
      <c r="G421" s="1449"/>
      <c r="H421" s="1449"/>
      <c r="I421" s="1449"/>
      <c r="J421" s="1449"/>
      <c r="K421" s="1449"/>
      <c r="L421" s="1449"/>
      <c r="M421" s="1449"/>
      <c r="N421" s="1449"/>
      <c r="O421" s="1449"/>
      <c r="P421" s="1449"/>
      <c r="Q421" s="1449"/>
      <c r="R421" s="1449"/>
      <c r="S421" s="1449"/>
    </row>
    <row r="423" spans="1:19">
      <c r="A423" s="1450" t="s">
        <v>3754</v>
      </c>
      <c r="B423" s="1450"/>
      <c r="C423" s="1450"/>
      <c r="D423" s="1450"/>
      <c r="E423" s="1450"/>
      <c r="F423" s="1450"/>
      <c r="G423" s="1450"/>
      <c r="H423" s="1450"/>
      <c r="I423" s="1450"/>
      <c r="J423" s="1450"/>
      <c r="K423" s="1450"/>
      <c r="L423" s="1450"/>
      <c r="M423" s="1450"/>
      <c r="N423" s="1450"/>
      <c r="O423" s="1450"/>
      <c r="P423" s="1450"/>
      <c r="Q423" s="1450"/>
      <c r="R423" s="1450"/>
      <c r="S423" s="1450"/>
    </row>
    <row r="424" spans="1:19" ht="18" customHeight="1">
      <c r="A424" s="1446" t="s">
        <v>3774</v>
      </c>
      <c r="B424" s="1019"/>
      <c r="C424" s="1019"/>
      <c r="D424" s="1019"/>
      <c r="E424" s="1019"/>
      <c r="F424" s="1019"/>
      <c r="G424" s="1019"/>
      <c r="H424" s="1019"/>
      <c r="I424" s="1019"/>
      <c r="J424" s="1019"/>
      <c r="K424" s="1019"/>
      <c r="L424" s="1019"/>
      <c r="M424" s="1019"/>
      <c r="N424" s="1019"/>
      <c r="O424" s="1019"/>
      <c r="P424" s="1019"/>
      <c r="Q424" s="1019"/>
      <c r="R424" s="1019"/>
      <c r="S424" s="1447"/>
    </row>
    <row r="425" spans="1:19">
      <c r="A425" s="1448" t="s">
        <v>973</v>
      </c>
      <c r="B425" s="1448"/>
      <c r="C425" s="1448"/>
      <c r="D425" s="1448"/>
      <c r="E425" s="1448"/>
      <c r="F425" s="1448"/>
      <c r="G425" s="1448"/>
      <c r="H425" s="1448"/>
      <c r="I425" s="1448"/>
      <c r="J425" s="1448"/>
      <c r="K425" s="1448"/>
      <c r="L425" s="1448"/>
      <c r="M425" s="1448"/>
      <c r="N425" s="1448"/>
      <c r="O425" s="1448"/>
      <c r="P425" s="1448"/>
      <c r="Q425" s="1448"/>
      <c r="R425" s="1448"/>
      <c r="S425" s="1448"/>
    </row>
    <row r="426" spans="1:19">
      <c r="A426" s="1448" t="s">
        <v>3299</v>
      </c>
      <c r="B426" s="1448"/>
      <c r="C426" s="1448"/>
      <c r="D426" s="1448"/>
      <c r="E426" s="1448"/>
      <c r="F426" s="1448"/>
      <c r="G426" s="1448"/>
      <c r="H426" s="1448"/>
      <c r="I426" s="1448"/>
      <c r="J426" s="1448"/>
      <c r="K426" s="1448"/>
      <c r="L426" s="1448"/>
      <c r="M426" s="1448"/>
      <c r="N426" s="1448"/>
      <c r="O426" s="1448"/>
      <c r="P426" s="1448"/>
      <c r="Q426" s="1448"/>
      <c r="R426" s="1448"/>
      <c r="S426" s="1448"/>
    </row>
    <row r="427" spans="1:19">
      <c r="A427" s="1448" t="s">
        <v>3300</v>
      </c>
      <c r="B427" s="1448"/>
      <c r="C427" s="1448"/>
      <c r="D427" s="1448"/>
      <c r="E427" s="1448"/>
      <c r="F427" s="1448"/>
      <c r="G427" s="1448"/>
      <c r="H427" s="1448"/>
      <c r="I427" s="1448"/>
      <c r="J427" s="1448"/>
      <c r="K427" s="1448"/>
      <c r="L427" s="1448"/>
      <c r="M427" s="1448"/>
      <c r="N427" s="1448"/>
      <c r="O427" s="1448"/>
      <c r="P427" s="1448"/>
      <c r="Q427" s="1448"/>
      <c r="R427" s="1448"/>
      <c r="S427" s="1448"/>
    </row>
    <row r="428" spans="1:19">
      <c r="A428" s="1448" t="s">
        <v>3301</v>
      </c>
      <c r="B428" s="1448"/>
      <c r="C428" s="1448"/>
      <c r="D428" s="1448"/>
      <c r="E428" s="1448"/>
      <c r="F428" s="1448"/>
      <c r="G428" s="1448"/>
      <c r="H428" s="1448"/>
      <c r="I428" s="1448"/>
      <c r="J428" s="1448"/>
      <c r="K428" s="1448"/>
      <c r="L428" s="1448"/>
      <c r="M428" s="1448"/>
      <c r="N428" s="1448"/>
      <c r="O428" s="1448"/>
      <c r="P428" s="1448"/>
      <c r="Q428" s="1448"/>
      <c r="R428" s="1448"/>
      <c r="S428" s="1448"/>
    </row>
    <row r="429" spans="1:19">
      <c r="A429" s="1448" t="s">
        <v>3302</v>
      </c>
      <c r="B429" s="1448"/>
      <c r="C429" s="1448"/>
      <c r="D429" s="1448"/>
      <c r="E429" s="1448"/>
      <c r="F429" s="1448"/>
      <c r="G429" s="1448"/>
      <c r="H429" s="1448"/>
      <c r="I429" s="1448"/>
      <c r="J429" s="1448"/>
      <c r="K429" s="1448"/>
      <c r="L429" s="1448"/>
      <c r="M429" s="1448"/>
      <c r="N429" s="1448"/>
      <c r="O429" s="1448"/>
      <c r="P429" s="1448"/>
      <c r="Q429" s="1448"/>
      <c r="R429" s="1448"/>
      <c r="S429" s="1448"/>
    </row>
    <row r="430" spans="1:19">
      <c r="A430" s="1448" t="s">
        <v>3303</v>
      </c>
      <c r="B430" s="1448"/>
      <c r="C430" s="1448"/>
      <c r="D430" s="1448"/>
      <c r="E430" s="1448"/>
      <c r="F430" s="1448"/>
      <c r="G430" s="1448"/>
      <c r="H430" s="1448"/>
      <c r="I430" s="1448"/>
      <c r="J430" s="1448"/>
      <c r="K430" s="1448"/>
      <c r="L430" s="1448"/>
      <c r="M430" s="1448"/>
      <c r="N430" s="1448"/>
      <c r="O430" s="1448"/>
      <c r="P430" s="1448"/>
      <c r="Q430" s="1448"/>
      <c r="R430" s="1448"/>
      <c r="S430" s="1448"/>
    </row>
    <row r="431" spans="1:19">
      <c r="A431" s="1443" t="s">
        <v>3304</v>
      </c>
      <c r="B431" s="1443"/>
      <c r="C431" s="1443"/>
      <c r="D431" s="1443"/>
      <c r="E431" s="1443"/>
      <c r="F431" s="1443"/>
      <c r="G431" s="1443"/>
      <c r="H431" s="1443"/>
      <c r="I431" s="1443"/>
      <c r="J431" s="1443"/>
      <c r="K431" s="1443"/>
      <c r="L431" s="1443"/>
      <c r="M431" s="1443"/>
      <c r="N431" s="1443"/>
      <c r="O431" s="1443"/>
      <c r="P431" s="1443"/>
      <c r="Q431" s="1443"/>
      <c r="R431" s="1443"/>
      <c r="S431" s="1443"/>
    </row>
    <row r="432" spans="1:19">
      <c r="A432" s="1444" t="s">
        <v>41</v>
      </c>
      <c r="B432" s="1444"/>
      <c r="C432" s="1444"/>
      <c r="D432" s="1444" t="s">
        <v>42</v>
      </c>
      <c r="E432" s="1444"/>
      <c r="F432" s="1444" t="s">
        <v>43</v>
      </c>
      <c r="G432" s="1444"/>
      <c r="H432" s="1444"/>
      <c r="I432" s="1444" t="s">
        <v>44</v>
      </c>
      <c r="J432" s="1444"/>
      <c r="K432" s="1431" t="s">
        <v>45</v>
      </c>
      <c r="L432" s="1431"/>
      <c r="M432" s="1431"/>
      <c r="N432" s="1431"/>
      <c r="O432" s="1445" t="s">
        <v>46</v>
      </c>
      <c r="P432" s="1445"/>
      <c r="Q432" s="1445"/>
      <c r="R432" s="1444" t="s">
        <v>47</v>
      </c>
      <c r="S432" s="1444"/>
    </row>
    <row r="433" spans="1:19">
      <c r="A433" s="1431" t="s">
        <v>48</v>
      </c>
      <c r="B433" s="1431" t="s">
        <v>49</v>
      </c>
      <c r="C433" s="1433" t="s">
        <v>50</v>
      </c>
      <c r="D433" s="1431" t="s">
        <v>51</v>
      </c>
      <c r="E433" s="1431" t="s">
        <v>52</v>
      </c>
      <c r="F433" s="1431" t="s">
        <v>53</v>
      </c>
      <c r="G433" s="1431"/>
      <c r="H433" s="1431"/>
      <c r="I433" s="1431" t="s">
        <v>54</v>
      </c>
      <c r="J433" s="1431" t="s">
        <v>55</v>
      </c>
      <c r="K433" s="1431" t="s">
        <v>56</v>
      </c>
      <c r="L433" s="1431"/>
      <c r="M433" s="1431" t="s">
        <v>57</v>
      </c>
      <c r="N433" s="1431"/>
      <c r="O433" s="1431" t="s">
        <v>58</v>
      </c>
      <c r="P433" s="1431" t="s">
        <v>59</v>
      </c>
      <c r="Q433" s="1431" t="s">
        <v>60</v>
      </c>
      <c r="R433" s="1431" t="s">
        <v>61</v>
      </c>
      <c r="S433" s="1431" t="s">
        <v>62</v>
      </c>
    </row>
    <row r="434" spans="1:19" ht="38.25">
      <c r="A434" s="1431"/>
      <c r="B434" s="1431"/>
      <c r="C434" s="1433"/>
      <c r="D434" s="1431"/>
      <c r="E434" s="1431"/>
      <c r="F434" s="155" t="s">
        <v>63</v>
      </c>
      <c r="G434" s="155" t="s">
        <v>64</v>
      </c>
      <c r="H434" s="155" t="s">
        <v>65</v>
      </c>
      <c r="I434" s="1431"/>
      <c r="J434" s="1431"/>
      <c r="K434" s="704" t="s">
        <v>66</v>
      </c>
      <c r="L434" s="704" t="s">
        <v>67</v>
      </c>
      <c r="M434" s="704" t="s">
        <v>68</v>
      </c>
      <c r="N434" s="704" t="s">
        <v>67</v>
      </c>
      <c r="O434" s="1431"/>
      <c r="P434" s="1431"/>
      <c r="Q434" s="1431"/>
      <c r="R434" s="1431"/>
      <c r="S434" s="1431"/>
    </row>
    <row r="435" spans="1:19">
      <c r="A435" s="1430" t="s">
        <v>3726</v>
      </c>
      <c r="B435" s="1430"/>
      <c r="C435" s="1430"/>
      <c r="D435" s="1430"/>
      <c r="E435" s="1430"/>
      <c r="F435" s="1430"/>
      <c r="G435" s="1430"/>
      <c r="H435" s="1430"/>
      <c r="I435" s="1430"/>
      <c r="J435" s="1430"/>
      <c r="K435" s="1430"/>
      <c r="L435" s="1430"/>
      <c r="M435" s="1430"/>
      <c r="N435" s="1430"/>
      <c r="O435" s="1430"/>
      <c r="P435" s="1430"/>
      <c r="Q435" s="1430"/>
      <c r="R435" s="1430"/>
      <c r="S435" s="1430"/>
    </row>
    <row r="436" spans="1:19">
      <c r="A436" s="707"/>
      <c r="B436" s="705"/>
      <c r="C436" s="705"/>
      <c r="D436" s="705"/>
      <c r="E436" s="705"/>
      <c r="F436" s="705"/>
      <c r="G436" s="705"/>
      <c r="H436" s="705"/>
      <c r="I436" s="705"/>
      <c r="J436" s="705"/>
      <c r="K436" s="705"/>
      <c r="L436" s="705"/>
      <c r="M436" s="705"/>
      <c r="N436" s="705"/>
      <c r="O436" s="705"/>
      <c r="P436" s="705"/>
      <c r="Q436" s="705"/>
      <c r="R436" s="705"/>
      <c r="S436" s="705"/>
    </row>
    <row r="437" spans="1:19">
      <c r="A437" s="1430" t="s">
        <v>3777</v>
      </c>
      <c r="B437" s="1430"/>
      <c r="C437" s="1430"/>
      <c r="D437" s="1430"/>
      <c r="E437" s="1430"/>
      <c r="F437" s="1430"/>
      <c r="G437" s="1430"/>
      <c r="H437" s="1430"/>
      <c r="I437" s="1430"/>
      <c r="J437" s="1430"/>
      <c r="K437" s="1430"/>
      <c r="L437" s="1430"/>
      <c r="M437" s="1430"/>
      <c r="N437" s="1430"/>
      <c r="O437" s="1430"/>
      <c r="P437" s="1430"/>
      <c r="Q437" s="1430"/>
      <c r="R437" s="1430"/>
      <c r="S437" s="1430"/>
    </row>
    <row r="438" spans="1:19">
      <c r="A438" s="707"/>
      <c r="B438" s="705"/>
      <c r="C438" s="705"/>
      <c r="D438" s="705"/>
      <c r="E438" s="705"/>
      <c r="F438" s="705"/>
      <c r="G438" s="705"/>
      <c r="H438" s="705"/>
      <c r="I438" s="705"/>
      <c r="J438" s="705"/>
      <c r="K438" s="705"/>
      <c r="L438" s="705"/>
      <c r="M438" s="705"/>
      <c r="N438" s="705"/>
      <c r="O438" s="705"/>
      <c r="P438" s="705"/>
      <c r="Q438" s="705"/>
      <c r="R438" s="705"/>
      <c r="S438" s="705"/>
    </row>
    <row r="439" spans="1:19">
      <c r="A439" s="1430" t="s">
        <v>3865</v>
      </c>
      <c r="B439" s="1430"/>
      <c r="C439" s="1430"/>
      <c r="D439" s="1430"/>
      <c r="E439" s="1430"/>
      <c r="F439" s="1430"/>
      <c r="G439" s="1430"/>
      <c r="H439" s="1430"/>
      <c r="I439" s="1430"/>
      <c r="J439" s="1430"/>
      <c r="K439" s="1430"/>
      <c r="L439" s="1430"/>
      <c r="M439" s="1430"/>
      <c r="N439" s="1430"/>
      <c r="O439" s="1430"/>
      <c r="P439" s="1430"/>
      <c r="Q439" s="1430"/>
      <c r="R439" s="1430"/>
      <c r="S439" s="1430"/>
    </row>
    <row r="440" spans="1:19">
      <c r="A440" s="707"/>
      <c r="B440" s="705"/>
      <c r="C440" s="705"/>
      <c r="D440" s="705"/>
      <c r="E440" s="705"/>
      <c r="F440" s="705"/>
      <c r="G440" s="705"/>
      <c r="H440" s="705"/>
      <c r="I440" s="705"/>
      <c r="J440" s="705"/>
      <c r="K440" s="705"/>
      <c r="L440" s="705"/>
      <c r="M440" s="705"/>
      <c r="N440" s="705"/>
      <c r="O440" s="705"/>
      <c r="P440" s="705"/>
      <c r="Q440" s="705"/>
      <c r="R440" s="705"/>
      <c r="S440" s="705"/>
    </row>
    <row r="441" spans="1:19">
      <c r="A441" s="1430" t="s">
        <v>3876</v>
      </c>
      <c r="B441" s="1430"/>
      <c r="C441" s="1430"/>
      <c r="D441" s="1430"/>
      <c r="E441" s="1430"/>
      <c r="F441" s="1430"/>
      <c r="G441" s="1430"/>
      <c r="H441" s="1430"/>
      <c r="I441" s="1430"/>
      <c r="J441" s="1430"/>
      <c r="K441" s="1430"/>
      <c r="L441" s="1430"/>
      <c r="M441" s="1430"/>
      <c r="N441" s="1430"/>
      <c r="O441" s="1430"/>
      <c r="P441" s="1430"/>
      <c r="Q441" s="1430"/>
      <c r="R441" s="1430"/>
      <c r="S441" s="1430"/>
    </row>
    <row r="442" spans="1:19">
      <c r="A442" s="707"/>
      <c r="B442" s="705"/>
      <c r="C442" s="705"/>
      <c r="D442" s="705"/>
      <c r="E442" s="705"/>
      <c r="F442" s="705"/>
      <c r="G442" s="705"/>
      <c r="H442" s="705"/>
      <c r="I442" s="705"/>
      <c r="J442" s="705"/>
      <c r="K442" s="705"/>
      <c r="L442" s="705"/>
      <c r="M442" s="705"/>
      <c r="N442" s="705"/>
      <c r="O442" s="705"/>
      <c r="P442" s="705"/>
      <c r="Q442" s="705"/>
      <c r="R442" s="705"/>
      <c r="S442" s="705"/>
    </row>
    <row r="443" spans="1:19">
      <c r="A443" s="1432" t="s">
        <v>3883</v>
      </c>
      <c r="B443" s="1432"/>
      <c r="C443" s="1432"/>
      <c r="D443" s="1432"/>
      <c r="E443" s="1432"/>
      <c r="F443" s="1432"/>
      <c r="G443" s="1432"/>
      <c r="H443" s="1432"/>
      <c r="I443" s="1432"/>
      <c r="J443" s="1432"/>
      <c r="K443" s="1432"/>
      <c r="L443" s="1432"/>
      <c r="M443" s="1432"/>
      <c r="N443" s="1432"/>
      <c r="O443" s="1432"/>
      <c r="P443" s="1432"/>
      <c r="Q443" s="1432"/>
      <c r="R443" s="1432"/>
      <c r="S443" s="1432"/>
    </row>
    <row r="444" spans="1:19">
      <c r="A444" s="705"/>
      <c r="B444" s="705"/>
      <c r="C444" s="705"/>
      <c r="D444" s="705"/>
      <c r="E444" s="705"/>
      <c r="F444" s="705"/>
      <c r="G444" s="705"/>
      <c r="H444" s="705"/>
      <c r="I444" s="705"/>
      <c r="J444" s="705"/>
      <c r="K444" s="705"/>
      <c r="L444" s="705"/>
      <c r="M444" s="705"/>
      <c r="N444" s="705"/>
      <c r="O444" s="705"/>
      <c r="P444" s="705"/>
      <c r="Q444" s="705"/>
      <c r="R444" s="705"/>
      <c r="S444" s="705"/>
    </row>
    <row r="445" spans="1:19">
      <c r="A445" s="1430" t="s">
        <v>3886</v>
      </c>
      <c r="B445" s="1430"/>
      <c r="C445" s="1430"/>
      <c r="D445" s="1430"/>
      <c r="E445" s="1430"/>
      <c r="F445" s="1430"/>
      <c r="G445" s="1430"/>
      <c r="H445" s="1430"/>
      <c r="I445" s="1430"/>
      <c r="J445" s="1430"/>
      <c r="K445" s="1430"/>
      <c r="L445" s="1430"/>
      <c r="M445" s="1430"/>
      <c r="N445" s="1430"/>
      <c r="O445" s="1430"/>
      <c r="P445" s="1430"/>
      <c r="Q445" s="1430"/>
      <c r="R445" s="1430"/>
      <c r="S445" s="1430"/>
    </row>
    <row r="446" spans="1:19">
      <c r="A446" s="705"/>
      <c r="B446" s="705"/>
      <c r="C446" s="705"/>
      <c r="D446" s="705"/>
      <c r="E446" s="705"/>
      <c r="F446" s="705"/>
      <c r="G446" s="705"/>
      <c r="H446" s="705"/>
      <c r="I446" s="705"/>
      <c r="J446" s="705"/>
      <c r="K446" s="705"/>
      <c r="L446" s="705"/>
      <c r="M446" s="705"/>
      <c r="N446" s="705"/>
      <c r="O446" s="705"/>
      <c r="P446" s="705"/>
      <c r="Q446" s="705"/>
      <c r="R446" s="705"/>
      <c r="S446" s="705"/>
    </row>
    <row r="447" spans="1:19">
      <c r="A447" s="1430" t="s">
        <v>3952</v>
      </c>
      <c r="B447" s="1430"/>
      <c r="C447" s="1430"/>
      <c r="D447" s="1430"/>
      <c r="E447" s="1430"/>
      <c r="F447" s="1430"/>
      <c r="G447" s="1430"/>
      <c r="H447" s="1430"/>
      <c r="I447" s="1430"/>
      <c r="J447" s="1430"/>
      <c r="K447" s="1430"/>
      <c r="L447" s="1430"/>
      <c r="M447" s="1430"/>
      <c r="N447" s="1430"/>
      <c r="O447" s="1430"/>
      <c r="P447" s="1430"/>
      <c r="Q447" s="1430"/>
      <c r="R447" s="1430"/>
      <c r="S447" s="1430"/>
    </row>
    <row r="448" spans="1:19">
      <c r="A448" s="705"/>
      <c r="B448" s="705"/>
      <c r="C448" s="705"/>
      <c r="D448" s="705"/>
      <c r="E448" s="705"/>
      <c r="F448" s="705"/>
      <c r="G448" s="705"/>
      <c r="H448" s="705"/>
      <c r="I448" s="705"/>
      <c r="J448" s="705"/>
      <c r="K448" s="705"/>
      <c r="L448" s="705"/>
      <c r="M448" s="705"/>
      <c r="N448" s="705"/>
      <c r="O448" s="705"/>
      <c r="P448" s="705"/>
      <c r="Q448" s="705"/>
      <c r="R448" s="705"/>
      <c r="S448" s="705"/>
    </row>
    <row r="449" spans="1:19">
      <c r="A449" s="1430" t="s">
        <v>3958</v>
      </c>
      <c r="B449" s="1430"/>
      <c r="C449" s="1430"/>
      <c r="D449" s="1430"/>
      <c r="E449" s="1430"/>
      <c r="F449" s="1430"/>
      <c r="G449" s="1430"/>
      <c r="H449" s="1430"/>
      <c r="I449" s="1430"/>
      <c r="J449" s="1430"/>
      <c r="K449" s="1430"/>
      <c r="L449" s="1430"/>
      <c r="M449" s="1430"/>
      <c r="N449" s="1430"/>
      <c r="O449" s="1430"/>
      <c r="P449" s="1430"/>
      <c r="Q449" s="1430"/>
      <c r="R449" s="1430"/>
      <c r="S449" s="1430"/>
    </row>
    <row r="450" spans="1:19">
      <c r="A450" s="705"/>
      <c r="B450" s="705"/>
      <c r="C450" s="705"/>
      <c r="D450" s="705"/>
      <c r="E450" s="705"/>
      <c r="F450" s="705"/>
      <c r="G450" s="705"/>
      <c r="H450" s="705"/>
      <c r="I450" s="705"/>
      <c r="J450" s="705"/>
      <c r="K450" s="705"/>
      <c r="L450" s="705"/>
      <c r="M450" s="705"/>
      <c r="N450" s="705"/>
      <c r="O450" s="705"/>
      <c r="P450" s="705"/>
      <c r="Q450" s="705"/>
      <c r="R450" s="705"/>
      <c r="S450" s="705"/>
    </row>
    <row r="451" spans="1:19">
      <c r="A451" s="1430" t="s">
        <v>3971</v>
      </c>
      <c r="B451" s="1430"/>
      <c r="C451" s="1430"/>
      <c r="D451" s="1430"/>
      <c r="E451" s="1430"/>
      <c r="F451" s="1430"/>
      <c r="G451" s="1430"/>
      <c r="H451" s="1430"/>
      <c r="I451" s="1430"/>
      <c r="J451" s="1430"/>
      <c r="K451" s="1430"/>
      <c r="L451" s="1430"/>
      <c r="M451" s="1430"/>
      <c r="N451" s="1430"/>
      <c r="O451" s="1430"/>
      <c r="P451" s="1430"/>
      <c r="Q451" s="1430"/>
      <c r="R451" s="1430"/>
      <c r="S451" s="1430"/>
    </row>
    <row r="452" spans="1:19">
      <c r="A452" s="705"/>
      <c r="B452" s="705"/>
      <c r="C452" s="705"/>
      <c r="D452" s="705"/>
      <c r="E452" s="705"/>
      <c r="F452" s="705"/>
      <c r="G452" s="705"/>
      <c r="H452" s="705"/>
      <c r="I452" s="705"/>
      <c r="J452" s="705"/>
      <c r="K452" s="705"/>
      <c r="L452" s="705"/>
      <c r="M452" s="705"/>
      <c r="N452" s="705"/>
      <c r="O452" s="705"/>
      <c r="P452" s="705"/>
      <c r="Q452" s="705"/>
      <c r="R452" s="705"/>
      <c r="S452" s="705"/>
    </row>
    <row r="453" spans="1:19">
      <c r="A453" s="1430" t="s">
        <v>3990</v>
      </c>
      <c r="B453" s="1430"/>
      <c r="C453" s="1430"/>
      <c r="D453" s="1430"/>
      <c r="E453" s="1430"/>
      <c r="F453" s="1430"/>
      <c r="G453" s="1430"/>
      <c r="H453" s="1430"/>
      <c r="I453" s="1430"/>
      <c r="J453" s="1430"/>
      <c r="K453" s="1430"/>
      <c r="L453" s="1430"/>
      <c r="M453" s="1430"/>
      <c r="N453" s="1430"/>
      <c r="O453" s="1430"/>
      <c r="P453" s="1430"/>
      <c r="Q453" s="1430"/>
      <c r="R453" s="1430"/>
      <c r="S453" s="1430"/>
    </row>
    <row r="454" spans="1:19">
      <c r="A454" s="705"/>
      <c r="B454" s="705"/>
      <c r="C454" s="705"/>
      <c r="D454" s="705"/>
      <c r="E454" s="705"/>
      <c r="F454" s="705"/>
      <c r="G454" s="705"/>
      <c r="H454" s="705"/>
      <c r="I454" s="705"/>
      <c r="J454" s="705"/>
      <c r="K454" s="705"/>
      <c r="L454" s="705"/>
      <c r="M454" s="705"/>
      <c r="N454" s="705"/>
      <c r="O454" s="705"/>
      <c r="P454" s="705"/>
      <c r="Q454" s="705"/>
      <c r="R454" s="705"/>
      <c r="S454" s="705"/>
    </row>
    <row r="455" spans="1:19">
      <c r="A455" s="1430" t="s">
        <v>3992</v>
      </c>
      <c r="B455" s="1430"/>
      <c r="C455" s="1430"/>
      <c r="D455" s="1430"/>
      <c r="E455" s="1430"/>
      <c r="F455" s="1430"/>
      <c r="G455" s="1430"/>
      <c r="H455" s="1430"/>
      <c r="I455" s="1430"/>
      <c r="J455" s="1430"/>
      <c r="K455" s="1430"/>
      <c r="L455" s="1430"/>
      <c r="M455" s="1430"/>
      <c r="N455" s="1430"/>
      <c r="O455" s="1430"/>
      <c r="P455" s="1430"/>
      <c r="Q455" s="1430"/>
      <c r="R455" s="1430"/>
      <c r="S455" s="1430"/>
    </row>
    <row r="456" spans="1:19">
      <c r="A456" s="705"/>
      <c r="B456" s="705"/>
      <c r="C456" s="705"/>
      <c r="D456" s="705"/>
      <c r="E456" s="705"/>
      <c r="F456" s="705"/>
      <c r="G456" s="705"/>
      <c r="H456" s="705"/>
      <c r="I456" s="705"/>
      <c r="J456" s="705"/>
      <c r="K456" s="705"/>
      <c r="L456" s="705"/>
      <c r="M456" s="705"/>
      <c r="N456" s="705"/>
      <c r="O456" s="705"/>
      <c r="P456" s="705"/>
      <c r="Q456" s="705"/>
      <c r="R456" s="705"/>
      <c r="S456" s="705"/>
    </row>
    <row r="457" spans="1:19">
      <c r="A457" s="1430" t="s">
        <v>3995</v>
      </c>
      <c r="B457" s="1430"/>
      <c r="C457" s="1430"/>
      <c r="D457" s="1430"/>
      <c r="E457" s="1430"/>
      <c r="F457" s="1430"/>
      <c r="G457" s="1430"/>
      <c r="H457" s="1430"/>
      <c r="I457" s="1430"/>
      <c r="J457" s="1430"/>
      <c r="K457" s="1430"/>
      <c r="L457" s="1430"/>
      <c r="M457" s="1430"/>
      <c r="N457" s="1430"/>
      <c r="O457" s="1430"/>
      <c r="P457" s="1430"/>
      <c r="Q457" s="1430"/>
      <c r="R457" s="1430"/>
      <c r="S457" s="1430"/>
    </row>
    <row r="458" spans="1:19">
      <c r="A458" s="707"/>
      <c r="B458" s="708"/>
      <c r="C458" s="708"/>
      <c r="D458" s="708"/>
      <c r="E458" s="708"/>
      <c r="F458" s="708"/>
      <c r="G458" s="708"/>
      <c r="H458" s="708"/>
      <c r="I458" s="708"/>
      <c r="J458" s="708"/>
      <c r="K458" s="708"/>
      <c r="L458" s="708"/>
      <c r="M458" s="708"/>
      <c r="N458" s="708"/>
      <c r="O458" s="708"/>
      <c r="P458" s="708"/>
      <c r="Q458" s="708"/>
      <c r="R458" s="708"/>
      <c r="S458" s="708"/>
    </row>
    <row r="459" spans="1:19">
      <c r="A459" s="1440" t="s">
        <v>3653</v>
      </c>
      <c r="B459" s="1441"/>
      <c r="C459" s="1441"/>
      <c r="D459" s="1441"/>
      <c r="E459" s="1441"/>
      <c r="F459" s="1441"/>
      <c r="G459" s="1441"/>
      <c r="H459" s="1441"/>
      <c r="I459" s="1441"/>
      <c r="J459" s="1441"/>
      <c r="K459" s="1441"/>
      <c r="L459" s="1441"/>
      <c r="M459" s="1441"/>
      <c r="N459" s="1441"/>
      <c r="O459" s="1441"/>
      <c r="P459" s="1441"/>
      <c r="Q459" s="1441"/>
      <c r="R459" s="1441"/>
      <c r="S459" s="1442"/>
    </row>
    <row r="460" spans="1:19" s="242" customFormat="1">
      <c r="A460" s="171">
        <f>SUM(A458,A456,A454,A452,A450,A448,A446,A444,A442,A440,A438,A436)</f>
        <v>0</v>
      </c>
      <c r="B460" s="171">
        <f t="shared" ref="B460:S460" si="11">SUM(B458,B456,B454,B452,B450,B448,B446,B444,B442,B440,B438,B436)</f>
        <v>0</v>
      </c>
      <c r="C460" s="171">
        <f t="shared" si="11"/>
        <v>0</v>
      </c>
      <c r="D460" s="171">
        <f t="shared" si="11"/>
        <v>0</v>
      </c>
      <c r="E460" s="171">
        <f t="shared" si="11"/>
        <v>0</v>
      </c>
      <c r="F460" s="171">
        <f t="shared" si="11"/>
        <v>0</v>
      </c>
      <c r="G460" s="171">
        <f t="shared" si="11"/>
        <v>0</v>
      </c>
      <c r="H460" s="171">
        <f t="shared" si="11"/>
        <v>0</v>
      </c>
      <c r="I460" s="171">
        <f t="shared" si="11"/>
        <v>0</v>
      </c>
      <c r="J460" s="171">
        <f t="shared" si="11"/>
        <v>0</v>
      </c>
      <c r="K460" s="171">
        <f t="shared" si="11"/>
        <v>0</v>
      </c>
      <c r="L460" s="171">
        <f t="shared" si="11"/>
        <v>0</v>
      </c>
      <c r="M460" s="171">
        <f t="shared" si="11"/>
        <v>0</v>
      </c>
      <c r="N460" s="171">
        <f t="shared" si="11"/>
        <v>0</v>
      </c>
      <c r="O460" s="171">
        <f t="shared" si="11"/>
        <v>0</v>
      </c>
      <c r="P460" s="171">
        <f t="shared" si="11"/>
        <v>0</v>
      </c>
      <c r="Q460" s="171">
        <f t="shared" si="11"/>
        <v>0</v>
      </c>
      <c r="R460" s="171">
        <f t="shared" si="11"/>
        <v>0</v>
      </c>
      <c r="S460" s="171">
        <f t="shared" si="11"/>
        <v>0</v>
      </c>
    </row>
    <row r="462" spans="1:19" ht="17.25" customHeight="1">
      <c r="A462" s="1434" t="s">
        <v>3775</v>
      </c>
      <c r="B462" s="1435"/>
      <c r="C462" s="1435"/>
      <c r="D462" s="1435"/>
      <c r="E462" s="1435"/>
      <c r="F462" s="1435"/>
      <c r="G462" s="1435"/>
      <c r="H462" s="1435"/>
      <c r="I462" s="1435"/>
      <c r="J462" s="1435"/>
      <c r="K462" s="1435"/>
      <c r="L462" s="1435"/>
      <c r="M462" s="1435"/>
      <c r="N462" s="1435"/>
      <c r="O462" s="1435"/>
      <c r="P462" s="1435"/>
      <c r="Q462" s="1435"/>
      <c r="R462" s="1435"/>
      <c r="S462" s="1436"/>
    </row>
    <row r="463" spans="1:19">
      <c r="A463" s="1437" t="s">
        <v>3654</v>
      </c>
      <c r="B463" s="1437"/>
      <c r="C463" s="1437"/>
      <c r="D463" s="1437"/>
      <c r="E463" s="1437"/>
      <c r="F463" s="1437"/>
      <c r="G463" s="1437"/>
      <c r="H463" s="1437"/>
      <c r="I463" s="1437"/>
      <c r="J463" s="1437"/>
      <c r="K463" s="1437"/>
      <c r="L463" s="1437"/>
      <c r="M463" s="1437"/>
      <c r="N463" s="1437"/>
      <c r="O463" s="1437"/>
      <c r="P463" s="1438"/>
      <c r="Q463" s="1438"/>
      <c r="R463" s="1438"/>
      <c r="S463" s="1438"/>
    </row>
    <row r="464" spans="1:19">
      <c r="A464" s="1437" t="s">
        <v>3755</v>
      </c>
      <c r="B464" s="1437"/>
      <c r="C464" s="1437"/>
      <c r="D464" s="1437"/>
      <c r="E464" s="1437"/>
      <c r="F464" s="1437"/>
      <c r="G464" s="1437"/>
      <c r="H464" s="1437"/>
      <c r="I464" s="1437"/>
      <c r="J464" s="1437"/>
      <c r="K464" s="1437"/>
      <c r="L464" s="1437"/>
      <c r="M464" s="1437"/>
      <c r="N464" s="1437"/>
      <c r="O464" s="1437"/>
      <c r="P464" s="1438"/>
      <c r="Q464" s="1438"/>
      <c r="R464" s="1438"/>
      <c r="S464" s="1438"/>
    </row>
    <row r="465" spans="1:19">
      <c r="A465" s="1439" t="s">
        <v>3756</v>
      </c>
      <c r="B465" s="1439"/>
      <c r="C465" s="1439"/>
      <c r="D465" s="1439"/>
      <c r="E465" s="1439"/>
      <c r="F465" s="1439"/>
      <c r="G465" s="1439"/>
      <c r="H465" s="1439"/>
      <c r="I465" s="1439"/>
      <c r="J465" s="1439"/>
      <c r="K465" s="1439"/>
      <c r="L465" s="1439"/>
      <c r="M465" s="1439"/>
      <c r="N465" s="1439"/>
      <c r="O465" s="1439"/>
      <c r="P465" s="1438"/>
      <c r="Q465" s="1438"/>
      <c r="R465" s="1438"/>
      <c r="S465" s="1438"/>
    </row>
    <row r="466" spans="1:19">
      <c r="A466" s="1437" t="s">
        <v>3757</v>
      </c>
      <c r="B466" s="1437"/>
      <c r="C466" s="1437"/>
      <c r="D466" s="1437"/>
      <c r="E466" s="1437"/>
      <c r="F466" s="1437"/>
      <c r="G466" s="1437"/>
      <c r="H466" s="1437"/>
      <c r="I466" s="1437"/>
      <c r="J466" s="1437"/>
      <c r="K466" s="1437"/>
      <c r="L466" s="1437"/>
      <c r="M466" s="1437"/>
      <c r="N466" s="1437"/>
      <c r="O466" s="1437"/>
      <c r="P466" s="1438"/>
      <c r="Q466" s="1438"/>
      <c r="R466" s="1438"/>
      <c r="S466" s="1438"/>
    </row>
    <row r="467" spans="1:19">
      <c r="A467" s="1439" t="s">
        <v>3758</v>
      </c>
      <c r="B467" s="1439"/>
      <c r="C467" s="1439"/>
      <c r="D467" s="1439"/>
      <c r="E467" s="1439"/>
      <c r="F467" s="1439"/>
      <c r="G467" s="1439"/>
      <c r="H467" s="1439"/>
      <c r="I467" s="1439"/>
      <c r="J467" s="1439"/>
      <c r="K467" s="1439"/>
      <c r="L467" s="1439"/>
      <c r="M467" s="1439"/>
      <c r="N467" s="1439"/>
      <c r="O467" s="1439"/>
      <c r="P467" s="1438"/>
      <c r="Q467" s="1438"/>
      <c r="R467" s="1438"/>
      <c r="S467" s="1438"/>
    </row>
    <row r="468" spans="1:19">
      <c r="A468" s="1439" t="s">
        <v>3759</v>
      </c>
      <c r="B468" s="1439"/>
      <c r="C468" s="1439"/>
      <c r="D468" s="1439"/>
      <c r="E468" s="1439"/>
      <c r="F468" s="1439"/>
      <c r="G468" s="1439"/>
      <c r="H468" s="1439"/>
      <c r="I468" s="1439"/>
      <c r="J468" s="1439"/>
      <c r="K468" s="1439"/>
      <c r="L468" s="1439"/>
      <c r="M468" s="1439"/>
      <c r="N468" s="1439"/>
      <c r="O468" s="1439"/>
      <c r="P468" s="1438"/>
      <c r="Q468" s="1438"/>
      <c r="R468" s="1438"/>
      <c r="S468" s="1438"/>
    </row>
    <row r="469" spans="1:19">
      <c r="A469" s="1439" t="s">
        <v>3760</v>
      </c>
      <c r="B469" s="1439"/>
      <c r="C469" s="1439"/>
      <c r="D469" s="1439"/>
      <c r="E469" s="1439"/>
      <c r="F469" s="1439"/>
      <c r="G469" s="1439"/>
      <c r="H469" s="1439"/>
      <c r="I469" s="1439"/>
      <c r="J469" s="1439"/>
      <c r="K469" s="1439"/>
      <c r="L469" s="1439"/>
      <c r="M469" s="1439"/>
      <c r="N469" s="1439"/>
      <c r="O469" s="1439"/>
      <c r="P469" s="1438"/>
      <c r="Q469" s="1438"/>
      <c r="R469" s="1438"/>
      <c r="S469" s="1438"/>
    </row>
    <row r="470" spans="1:19">
      <c r="A470" s="1431" t="s">
        <v>48</v>
      </c>
      <c r="B470" s="1431" t="s">
        <v>49</v>
      </c>
      <c r="C470" s="1433" t="s">
        <v>50</v>
      </c>
      <c r="D470" s="1431" t="s">
        <v>51</v>
      </c>
      <c r="E470" s="1431" t="s">
        <v>52</v>
      </c>
      <c r="F470" s="1431" t="s">
        <v>53</v>
      </c>
      <c r="G470" s="1431"/>
      <c r="H470" s="1431"/>
      <c r="I470" s="1431" t="s">
        <v>54</v>
      </c>
      <c r="J470" s="1431" t="s">
        <v>55</v>
      </c>
      <c r="K470" s="1431" t="s">
        <v>56</v>
      </c>
      <c r="L470" s="1431"/>
      <c r="M470" s="1431" t="s">
        <v>57</v>
      </c>
      <c r="N470" s="1431"/>
      <c r="O470" s="1431" t="s">
        <v>58</v>
      </c>
      <c r="P470" s="1431" t="s">
        <v>59</v>
      </c>
      <c r="Q470" s="1431" t="s">
        <v>60</v>
      </c>
      <c r="R470" s="1431" t="s">
        <v>61</v>
      </c>
      <c r="S470" s="1431" t="s">
        <v>62</v>
      </c>
    </row>
    <row r="471" spans="1:19" ht="38.25">
      <c r="A471" s="1431"/>
      <c r="B471" s="1431"/>
      <c r="C471" s="1433"/>
      <c r="D471" s="1431"/>
      <c r="E471" s="1431"/>
      <c r="F471" s="155" t="s">
        <v>63</v>
      </c>
      <c r="G471" s="155" t="s">
        <v>64</v>
      </c>
      <c r="H471" s="155" t="s">
        <v>65</v>
      </c>
      <c r="I471" s="1431"/>
      <c r="J471" s="1431"/>
      <c r="K471" s="704" t="s">
        <v>66</v>
      </c>
      <c r="L471" s="704" t="s">
        <v>67</v>
      </c>
      <c r="M471" s="704" t="s">
        <v>68</v>
      </c>
      <c r="N471" s="704" t="s">
        <v>67</v>
      </c>
      <c r="O471" s="1431"/>
      <c r="P471" s="1431"/>
      <c r="Q471" s="1431"/>
      <c r="R471" s="1431"/>
      <c r="S471" s="1431"/>
    </row>
    <row r="472" spans="1:19">
      <c r="A472" s="1430" t="s">
        <v>3726</v>
      </c>
      <c r="B472" s="1430"/>
      <c r="C472" s="1430"/>
      <c r="D472" s="1430"/>
      <c r="E472" s="1430"/>
      <c r="F472" s="1430"/>
      <c r="G472" s="1430"/>
      <c r="H472" s="1430"/>
      <c r="I472" s="1430"/>
      <c r="J472" s="1430"/>
      <c r="K472" s="1430"/>
      <c r="L472" s="1430"/>
      <c r="M472" s="1430"/>
      <c r="N472" s="1430"/>
      <c r="O472" s="1430"/>
      <c r="P472" s="1430"/>
      <c r="Q472" s="1430"/>
      <c r="R472" s="1430"/>
      <c r="S472" s="1430"/>
    </row>
    <row r="473" spans="1:19">
      <c r="A473" s="707"/>
      <c r="B473" s="705"/>
      <c r="C473" s="705"/>
      <c r="D473" s="705"/>
      <c r="E473" s="705"/>
      <c r="F473" s="705"/>
      <c r="G473" s="705"/>
      <c r="H473" s="705"/>
      <c r="I473" s="705"/>
      <c r="J473" s="705"/>
      <c r="K473" s="705"/>
      <c r="L473" s="705"/>
      <c r="M473" s="705"/>
      <c r="N473" s="705"/>
      <c r="O473" s="705"/>
      <c r="P473" s="705"/>
      <c r="Q473" s="705"/>
      <c r="R473" s="705"/>
      <c r="S473" s="705"/>
    </row>
    <row r="474" spans="1:19">
      <c r="A474" s="1430" t="s">
        <v>3777</v>
      </c>
      <c r="B474" s="1430"/>
      <c r="C474" s="1430"/>
      <c r="D474" s="1430"/>
      <c r="E474" s="1430"/>
      <c r="F474" s="1430"/>
      <c r="G474" s="1430"/>
      <c r="H474" s="1430"/>
      <c r="I474" s="1430"/>
      <c r="J474" s="1430"/>
      <c r="K474" s="1430"/>
      <c r="L474" s="1430"/>
      <c r="M474" s="1430"/>
      <c r="N474" s="1430"/>
      <c r="O474" s="1430"/>
      <c r="P474" s="1430"/>
      <c r="Q474" s="1430"/>
      <c r="R474" s="1430"/>
      <c r="S474" s="1430"/>
    </row>
    <row r="475" spans="1:19">
      <c r="A475" s="705"/>
      <c r="B475" s="705"/>
      <c r="C475" s="705"/>
      <c r="D475" s="705"/>
      <c r="E475" s="705"/>
      <c r="F475" s="705"/>
      <c r="G475" s="705"/>
      <c r="H475" s="705"/>
      <c r="I475" s="705"/>
      <c r="J475" s="705"/>
      <c r="K475" s="705"/>
      <c r="L475" s="705"/>
      <c r="M475" s="705"/>
      <c r="N475" s="705"/>
      <c r="O475" s="705"/>
      <c r="P475" s="705"/>
      <c r="Q475" s="705"/>
      <c r="R475" s="705"/>
      <c r="S475" s="705"/>
    </row>
    <row r="476" spans="1:19">
      <c r="A476" s="1430" t="s">
        <v>3865</v>
      </c>
      <c r="B476" s="1430"/>
      <c r="C476" s="1430"/>
      <c r="D476" s="1430"/>
      <c r="E476" s="1430"/>
      <c r="F476" s="1430"/>
      <c r="G476" s="1430"/>
      <c r="H476" s="1430"/>
      <c r="I476" s="1430"/>
      <c r="J476" s="1430"/>
      <c r="K476" s="1430"/>
      <c r="L476" s="1430"/>
      <c r="M476" s="1430"/>
      <c r="N476" s="1430"/>
      <c r="O476" s="1430"/>
      <c r="P476" s="1430"/>
      <c r="Q476" s="1430"/>
      <c r="R476" s="1430"/>
      <c r="S476" s="1430"/>
    </row>
    <row r="477" spans="1:19">
      <c r="A477" s="705"/>
      <c r="B477" s="705"/>
      <c r="C477" s="705"/>
      <c r="D477" s="705"/>
      <c r="E477" s="705"/>
      <c r="F477" s="705"/>
      <c r="G477" s="705"/>
      <c r="H477" s="705"/>
      <c r="I477" s="705"/>
      <c r="J477" s="705"/>
      <c r="K477" s="705"/>
      <c r="L477" s="705"/>
      <c r="M477" s="705"/>
      <c r="N477" s="705"/>
      <c r="O477" s="705"/>
      <c r="P477" s="705"/>
      <c r="Q477" s="705"/>
      <c r="R477" s="705"/>
      <c r="S477" s="705"/>
    </row>
    <row r="478" spans="1:19">
      <c r="A478" s="1430" t="s">
        <v>72</v>
      </c>
      <c r="B478" s="1430"/>
      <c r="C478" s="1430"/>
      <c r="D478" s="1430"/>
      <c r="E478" s="1430"/>
      <c r="F478" s="1430"/>
      <c r="G478" s="1430"/>
      <c r="H478" s="1430"/>
      <c r="I478" s="1430"/>
      <c r="J478" s="1430"/>
      <c r="K478" s="1430"/>
      <c r="L478" s="1430"/>
      <c r="M478" s="1430"/>
      <c r="N478" s="1430"/>
      <c r="O478" s="1430"/>
      <c r="P478" s="1430"/>
      <c r="Q478" s="1430"/>
      <c r="R478" s="1430"/>
      <c r="S478" s="1430"/>
    </row>
    <row r="479" spans="1:19" s="242" customFormat="1">
      <c r="A479" s="171">
        <v>0</v>
      </c>
      <c r="B479" s="171">
        <v>0</v>
      </c>
      <c r="C479" s="171">
        <v>0</v>
      </c>
      <c r="D479" s="171">
        <v>0</v>
      </c>
      <c r="E479" s="171">
        <v>0</v>
      </c>
      <c r="F479" s="171">
        <v>0</v>
      </c>
      <c r="G479" s="171">
        <v>0</v>
      </c>
      <c r="H479" s="171">
        <v>0</v>
      </c>
      <c r="I479" s="171">
        <v>0</v>
      </c>
      <c r="J479" s="171">
        <v>0</v>
      </c>
      <c r="K479" s="171">
        <v>0</v>
      </c>
      <c r="L479" s="171">
        <v>0</v>
      </c>
      <c r="M479" s="171">
        <v>0</v>
      </c>
      <c r="N479" s="171">
        <v>0</v>
      </c>
      <c r="O479" s="171">
        <v>0</v>
      </c>
      <c r="P479" s="171">
        <v>0</v>
      </c>
      <c r="Q479" s="171">
        <v>0</v>
      </c>
      <c r="R479" s="171">
        <v>0</v>
      </c>
      <c r="S479" s="171">
        <v>0</v>
      </c>
    </row>
    <row r="480" spans="1:19">
      <c r="A480" s="1432" t="s">
        <v>73</v>
      </c>
      <c r="B480" s="1432"/>
      <c r="C480" s="1432"/>
      <c r="D480" s="1432"/>
      <c r="E480" s="1432"/>
      <c r="F480" s="1432"/>
      <c r="G480" s="1432"/>
      <c r="H480" s="1432"/>
      <c r="I480" s="1432"/>
      <c r="J480" s="1432"/>
      <c r="K480" s="1432"/>
      <c r="L480" s="1432"/>
      <c r="M480" s="1432"/>
      <c r="N480" s="1432"/>
      <c r="O480" s="1432"/>
      <c r="P480" s="1432"/>
      <c r="Q480" s="1432"/>
      <c r="R480" s="1432"/>
      <c r="S480" s="1432"/>
    </row>
    <row r="481" spans="1:19">
      <c r="A481" s="171">
        <v>0</v>
      </c>
      <c r="B481" s="171">
        <v>0</v>
      </c>
      <c r="C481" s="171">
        <v>0</v>
      </c>
      <c r="D481" s="171">
        <v>0</v>
      </c>
      <c r="E481" s="171">
        <v>0</v>
      </c>
      <c r="F481" s="171">
        <v>0</v>
      </c>
      <c r="G481" s="171">
        <v>0</v>
      </c>
      <c r="H481" s="171">
        <v>0</v>
      </c>
      <c r="I481" s="171">
        <v>0</v>
      </c>
      <c r="J481" s="171">
        <v>0</v>
      </c>
      <c r="K481" s="171">
        <v>0</v>
      </c>
      <c r="L481" s="171">
        <v>0</v>
      </c>
      <c r="M481" s="171">
        <v>0</v>
      </c>
      <c r="N481" s="171">
        <v>0</v>
      </c>
      <c r="O481" s="171">
        <v>0</v>
      </c>
      <c r="P481" s="171">
        <v>0</v>
      </c>
      <c r="Q481" s="171">
        <v>0</v>
      </c>
      <c r="R481" s="171">
        <v>0</v>
      </c>
      <c r="S481" s="171">
        <v>0</v>
      </c>
    </row>
    <row r="482" spans="1:19">
      <c r="A482" s="1430" t="s">
        <v>74</v>
      </c>
      <c r="B482" s="1430"/>
      <c r="C482" s="1430"/>
      <c r="D482" s="1430"/>
      <c r="E482" s="1430"/>
      <c r="F482" s="1430"/>
      <c r="G482" s="1430"/>
      <c r="H482" s="1430"/>
      <c r="I482" s="1430"/>
      <c r="J482" s="1430"/>
      <c r="K482" s="1430"/>
      <c r="L482" s="1430"/>
      <c r="M482" s="1430"/>
      <c r="N482" s="1430"/>
      <c r="O482" s="1430"/>
      <c r="P482" s="1430"/>
      <c r="Q482" s="1430"/>
      <c r="R482" s="1430"/>
      <c r="S482" s="1430"/>
    </row>
    <row r="483" spans="1:19">
      <c r="A483" s="171">
        <v>0</v>
      </c>
      <c r="B483" s="171">
        <v>0</v>
      </c>
      <c r="C483" s="171">
        <v>0</v>
      </c>
      <c r="D483" s="171">
        <v>0</v>
      </c>
      <c r="E483" s="171">
        <v>0</v>
      </c>
      <c r="F483" s="171">
        <v>0</v>
      </c>
      <c r="G483" s="171">
        <v>0</v>
      </c>
      <c r="H483" s="171">
        <v>0</v>
      </c>
      <c r="I483" s="171">
        <v>0</v>
      </c>
      <c r="J483" s="171">
        <v>0</v>
      </c>
      <c r="K483" s="171">
        <v>0</v>
      </c>
      <c r="L483" s="171">
        <v>0</v>
      </c>
      <c r="M483" s="171">
        <v>0</v>
      </c>
      <c r="N483" s="171">
        <v>0</v>
      </c>
      <c r="O483" s="171">
        <v>0</v>
      </c>
      <c r="P483" s="171">
        <v>0</v>
      </c>
      <c r="Q483" s="171">
        <v>0</v>
      </c>
      <c r="R483" s="171">
        <v>0</v>
      </c>
      <c r="S483" s="171">
        <v>0</v>
      </c>
    </row>
    <row r="484" spans="1:19">
      <c r="A484" s="1430" t="s">
        <v>75</v>
      </c>
      <c r="B484" s="1430"/>
      <c r="C484" s="1430"/>
      <c r="D484" s="1430"/>
      <c r="E484" s="1430"/>
      <c r="F484" s="1430"/>
      <c r="G484" s="1430"/>
      <c r="H484" s="1430"/>
      <c r="I484" s="1430"/>
      <c r="J484" s="1430"/>
      <c r="K484" s="1430"/>
      <c r="L484" s="1430"/>
      <c r="M484" s="1430"/>
      <c r="N484" s="1430"/>
      <c r="O484" s="1430"/>
      <c r="P484" s="1430"/>
      <c r="Q484" s="1430"/>
      <c r="R484" s="1430"/>
      <c r="S484" s="1430"/>
    </row>
    <row r="485" spans="1:19" s="856" customFormat="1">
      <c r="A485" s="358">
        <v>0</v>
      </c>
      <c r="B485" s="358">
        <v>0</v>
      </c>
      <c r="C485" s="358">
        <v>0</v>
      </c>
      <c r="D485" s="358">
        <v>0</v>
      </c>
      <c r="E485" s="358">
        <v>0</v>
      </c>
      <c r="F485" s="358">
        <v>0</v>
      </c>
      <c r="G485" s="358">
        <v>0</v>
      </c>
      <c r="H485" s="358">
        <v>0</v>
      </c>
      <c r="I485" s="358">
        <v>0</v>
      </c>
      <c r="J485" s="358">
        <v>0</v>
      </c>
      <c r="K485" s="358">
        <v>0</v>
      </c>
      <c r="L485" s="358">
        <v>0</v>
      </c>
      <c r="M485" s="358">
        <v>0</v>
      </c>
      <c r="N485" s="358">
        <v>0</v>
      </c>
      <c r="O485" s="358">
        <v>0</v>
      </c>
      <c r="P485" s="358">
        <v>0</v>
      </c>
      <c r="Q485" s="358">
        <v>0</v>
      </c>
      <c r="R485" s="358">
        <v>0</v>
      </c>
      <c r="S485" s="358">
        <v>0</v>
      </c>
    </row>
    <row r="486" spans="1:19">
      <c r="A486" s="1430" t="s">
        <v>76</v>
      </c>
      <c r="B486" s="1430"/>
      <c r="C486" s="1430"/>
      <c r="D486" s="1430"/>
      <c r="E486" s="1430"/>
      <c r="F486" s="1430"/>
      <c r="G486" s="1430"/>
      <c r="H486" s="1430"/>
      <c r="I486" s="1430"/>
      <c r="J486" s="1430"/>
      <c r="K486" s="1430"/>
      <c r="L486" s="1430"/>
      <c r="M486" s="1430"/>
      <c r="N486" s="1430"/>
      <c r="O486" s="1430"/>
      <c r="P486" s="1430"/>
      <c r="Q486" s="1430"/>
      <c r="R486" s="1430"/>
      <c r="S486" s="1430"/>
    </row>
    <row r="487" spans="1:19" s="877" customFormat="1">
      <c r="A487" s="358">
        <v>0</v>
      </c>
      <c r="B487" s="358">
        <v>0</v>
      </c>
      <c r="C487" s="358">
        <v>0</v>
      </c>
      <c r="D487" s="358">
        <v>0</v>
      </c>
      <c r="E487" s="358">
        <v>0</v>
      </c>
      <c r="F487" s="358">
        <v>0</v>
      </c>
      <c r="G487" s="358">
        <v>0</v>
      </c>
      <c r="H487" s="358">
        <v>0</v>
      </c>
      <c r="I487" s="358">
        <v>0</v>
      </c>
      <c r="J487" s="358">
        <v>0</v>
      </c>
      <c r="K487" s="358">
        <v>0</v>
      </c>
      <c r="L487" s="358">
        <v>0</v>
      </c>
      <c r="M487" s="358">
        <v>0</v>
      </c>
      <c r="N487" s="358">
        <v>0</v>
      </c>
      <c r="O487" s="358">
        <v>0</v>
      </c>
      <c r="P487" s="358">
        <v>0</v>
      </c>
      <c r="Q487" s="358">
        <v>0</v>
      </c>
      <c r="R487" s="358">
        <v>0</v>
      </c>
      <c r="S487" s="358">
        <v>0</v>
      </c>
    </row>
    <row r="488" spans="1:19">
      <c r="A488" s="1430" t="s">
        <v>77</v>
      </c>
      <c r="B488" s="1430"/>
      <c r="C488" s="1430"/>
      <c r="D488" s="1430"/>
      <c r="E488" s="1430"/>
      <c r="F488" s="1430"/>
      <c r="G488" s="1430"/>
      <c r="H488" s="1430"/>
      <c r="I488" s="1430"/>
      <c r="J488" s="1430"/>
      <c r="K488" s="1430"/>
      <c r="L488" s="1430"/>
      <c r="M488" s="1430"/>
      <c r="N488" s="1430"/>
      <c r="O488" s="1430"/>
      <c r="P488" s="1430"/>
      <c r="Q488" s="1430"/>
      <c r="R488" s="1430"/>
      <c r="S488" s="1430"/>
    </row>
    <row r="489" spans="1:19" s="898" customFormat="1">
      <c r="A489" s="358">
        <v>0</v>
      </c>
      <c r="B489" s="358">
        <v>0</v>
      </c>
      <c r="C489" s="358">
        <v>0</v>
      </c>
      <c r="D489" s="358">
        <v>0</v>
      </c>
      <c r="E489" s="358">
        <v>0</v>
      </c>
      <c r="F489" s="358">
        <v>0</v>
      </c>
      <c r="G489" s="358">
        <v>0</v>
      </c>
      <c r="H489" s="358">
        <v>0</v>
      </c>
      <c r="I489" s="358">
        <v>0</v>
      </c>
      <c r="J489" s="358">
        <v>0</v>
      </c>
      <c r="K489" s="358">
        <v>0</v>
      </c>
      <c r="L489" s="358">
        <v>0</v>
      </c>
      <c r="M489" s="358">
        <v>0</v>
      </c>
      <c r="N489" s="358">
        <v>0</v>
      </c>
      <c r="O489" s="358">
        <v>0</v>
      </c>
      <c r="P489" s="358">
        <v>0</v>
      </c>
      <c r="Q489" s="358">
        <v>0</v>
      </c>
      <c r="R489" s="358">
        <v>0</v>
      </c>
      <c r="S489" s="358">
        <v>0</v>
      </c>
    </row>
    <row r="490" spans="1:19">
      <c r="A490" s="1430" t="s">
        <v>78</v>
      </c>
      <c r="B490" s="1430"/>
      <c r="C490" s="1430"/>
      <c r="D490" s="1430"/>
      <c r="E490" s="1430"/>
      <c r="F490" s="1430"/>
      <c r="G490" s="1430"/>
      <c r="H490" s="1430"/>
      <c r="I490" s="1430"/>
      <c r="J490" s="1430"/>
      <c r="K490" s="1430"/>
      <c r="L490" s="1430"/>
      <c r="M490" s="1430"/>
      <c r="N490" s="1430"/>
      <c r="O490" s="1430"/>
      <c r="P490" s="1430"/>
      <c r="Q490" s="1430"/>
      <c r="R490" s="1430"/>
      <c r="S490" s="1430"/>
    </row>
    <row r="491" spans="1:19" s="932" customFormat="1">
      <c r="A491" s="358">
        <v>0</v>
      </c>
      <c r="B491" s="358">
        <v>0</v>
      </c>
      <c r="C491" s="358">
        <v>0</v>
      </c>
      <c r="D491" s="358">
        <v>0</v>
      </c>
      <c r="E491" s="358">
        <v>0</v>
      </c>
      <c r="F491" s="358">
        <v>0</v>
      </c>
      <c r="G491" s="358">
        <v>0</v>
      </c>
      <c r="H491" s="358">
        <v>0</v>
      </c>
      <c r="I491" s="358">
        <v>0</v>
      </c>
      <c r="J491" s="358">
        <v>0</v>
      </c>
      <c r="K491" s="358">
        <v>0</v>
      </c>
      <c r="L491" s="358">
        <v>0</v>
      </c>
      <c r="M491" s="358">
        <v>0</v>
      </c>
      <c r="N491" s="358">
        <v>0</v>
      </c>
      <c r="O491" s="358">
        <v>0</v>
      </c>
      <c r="P491" s="358">
        <v>0</v>
      </c>
      <c r="Q491" s="358">
        <v>0</v>
      </c>
      <c r="R491" s="358">
        <v>0</v>
      </c>
      <c r="S491" s="358">
        <v>0</v>
      </c>
    </row>
    <row r="492" spans="1:19">
      <c r="A492" s="1430" t="s">
        <v>79</v>
      </c>
      <c r="B492" s="1430"/>
      <c r="C492" s="1430"/>
      <c r="D492" s="1430"/>
      <c r="E492" s="1430"/>
      <c r="F492" s="1430"/>
      <c r="G492" s="1430"/>
      <c r="H492" s="1430"/>
      <c r="I492" s="1430"/>
      <c r="J492" s="1430"/>
      <c r="K492" s="1430"/>
      <c r="L492" s="1430"/>
      <c r="M492" s="1430"/>
      <c r="N492" s="1430"/>
      <c r="O492" s="1430"/>
      <c r="P492" s="1430"/>
      <c r="Q492" s="1430"/>
      <c r="R492" s="1430"/>
      <c r="S492" s="1430"/>
    </row>
    <row r="493" spans="1:19" s="242" customFormat="1">
      <c r="A493" s="171">
        <v>0</v>
      </c>
      <c r="B493" s="171">
        <v>0</v>
      </c>
      <c r="C493" s="171">
        <v>0</v>
      </c>
      <c r="D493" s="171">
        <v>0</v>
      </c>
      <c r="E493" s="171">
        <v>0</v>
      </c>
      <c r="F493" s="171">
        <v>0</v>
      </c>
      <c r="G493" s="171">
        <v>0</v>
      </c>
      <c r="H493" s="171">
        <v>0</v>
      </c>
      <c r="I493" s="171">
        <v>0</v>
      </c>
      <c r="J493" s="171">
        <v>0</v>
      </c>
      <c r="K493" s="171">
        <v>0</v>
      </c>
      <c r="L493" s="171">
        <v>0</v>
      </c>
      <c r="M493" s="171">
        <v>0</v>
      </c>
      <c r="N493" s="171">
        <v>0</v>
      </c>
      <c r="O493" s="171">
        <v>0</v>
      </c>
      <c r="P493" s="171">
        <v>0</v>
      </c>
      <c r="Q493" s="171">
        <v>0</v>
      </c>
      <c r="R493" s="171">
        <v>0</v>
      </c>
      <c r="S493" s="171">
        <v>0</v>
      </c>
    </row>
    <row r="494" spans="1:19">
      <c r="A494" s="1430" t="s">
        <v>80</v>
      </c>
      <c r="B494" s="1430"/>
      <c r="C494" s="1430"/>
      <c r="D494" s="1430"/>
      <c r="E494" s="1430"/>
      <c r="F494" s="1430"/>
      <c r="G494" s="1430"/>
      <c r="H494" s="1430"/>
      <c r="I494" s="1430"/>
      <c r="J494" s="1430"/>
      <c r="K494" s="1430"/>
      <c r="L494" s="1430"/>
      <c r="M494" s="1430"/>
      <c r="N494" s="1430"/>
      <c r="O494" s="1430"/>
      <c r="P494" s="1430"/>
      <c r="Q494" s="1430"/>
      <c r="R494" s="1430"/>
      <c r="S494" s="1430"/>
    </row>
    <row r="495" spans="1:19" s="680" customFormat="1">
      <c r="A495" s="970">
        <v>0</v>
      </c>
      <c r="B495" s="970">
        <v>0</v>
      </c>
      <c r="C495" s="970">
        <v>0</v>
      </c>
      <c r="D495" s="970">
        <v>0</v>
      </c>
      <c r="E495" s="970">
        <v>0</v>
      </c>
      <c r="F495" s="970">
        <v>0</v>
      </c>
      <c r="G495" s="970">
        <v>0</v>
      </c>
      <c r="H495" s="970">
        <v>0</v>
      </c>
      <c r="I495" s="970">
        <v>0</v>
      </c>
      <c r="J495" s="970">
        <v>0</v>
      </c>
      <c r="K495" s="970">
        <v>0</v>
      </c>
      <c r="L495" s="970">
        <v>0</v>
      </c>
      <c r="M495" s="970">
        <v>0</v>
      </c>
      <c r="N495" s="970">
        <v>0</v>
      </c>
      <c r="O495" s="970">
        <v>0</v>
      </c>
      <c r="P495" s="970">
        <v>0</v>
      </c>
      <c r="Q495" s="970">
        <v>0</v>
      </c>
      <c r="R495" s="970">
        <v>0</v>
      </c>
      <c r="S495" s="970">
        <v>0</v>
      </c>
    </row>
    <row r="496" spans="1:19">
      <c r="A496" s="1440" t="s">
        <v>3653</v>
      </c>
      <c r="B496" s="1441"/>
      <c r="C496" s="1441"/>
      <c r="D496" s="1441"/>
      <c r="E496" s="1441"/>
      <c r="F496" s="1441"/>
      <c r="G496" s="1441"/>
      <c r="H496" s="1441"/>
      <c r="I496" s="1441"/>
      <c r="J496" s="1441"/>
      <c r="K496" s="1441"/>
      <c r="L496" s="1441"/>
      <c r="M496" s="1441"/>
      <c r="N496" s="1441"/>
      <c r="O496" s="1441"/>
      <c r="P496" s="1441"/>
      <c r="Q496" s="1441"/>
      <c r="R496" s="1441"/>
      <c r="S496" s="1442"/>
    </row>
    <row r="497" spans="1:19" s="242" customFormat="1">
      <c r="A497" s="171">
        <f>SUM(A495,A493,A491,A489,A487,A485,A483,A481,A479,A477,A475,A473)</f>
        <v>0</v>
      </c>
      <c r="B497" s="171">
        <f t="shared" ref="B497:S497" si="12">SUM(B495,B493,B491,B489,B487,B485,B483,B481,B479,B477,B475,B473)</f>
        <v>0</v>
      </c>
      <c r="C497" s="171">
        <f t="shared" si="12"/>
        <v>0</v>
      </c>
      <c r="D497" s="171">
        <v>0</v>
      </c>
      <c r="E497" s="171">
        <f t="shared" si="12"/>
        <v>0</v>
      </c>
      <c r="F497" s="171">
        <f t="shared" si="12"/>
        <v>0</v>
      </c>
      <c r="G497" s="171">
        <f t="shared" si="12"/>
        <v>0</v>
      </c>
      <c r="H497" s="171">
        <f t="shared" si="12"/>
        <v>0</v>
      </c>
      <c r="I497" s="171">
        <f t="shared" si="12"/>
        <v>0</v>
      </c>
      <c r="J497" s="171">
        <f t="shared" si="12"/>
        <v>0</v>
      </c>
      <c r="K497" s="171">
        <f t="shared" si="12"/>
        <v>0</v>
      </c>
      <c r="L497" s="171">
        <f t="shared" si="12"/>
        <v>0</v>
      </c>
      <c r="M497" s="171">
        <f t="shared" si="12"/>
        <v>0</v>
      </c>
      <c r="N497" s="171">
        <f t="shared" si="12"/>
        <v>0</v>
      </c>
      <c r="O497" s="171">
        <f t="shared" si="12"/>
        <v>0</v>
      </c>
      <c r="P497" s="171">
        <f t="shared" si="12"/>
        <v>0</v>
      </c>
      <c r="Q497" s="171">
        <v>0</v>
      </c>
      <c r="R497" s="171">
        <f t="shared" si="12"/>
        <v>0</v>
      </c>
      <c r="S497" s="171">
        <f t="shared" si="12"/>
        <v>0</v>
      </c>
    </row>
    <row r="499" spans="1:19" ht="13.5">
      <c r="A499" s="1482" t="s">
        <v>3761</v>
      </c>
      <c r="B499" s="1483"/>
      <c r="C499" s="1483"/>
      <c r="D499" s="1483"/>
      <c r="E499" s="1483"/>
      <c r="F499" s="1483"/>
      <c r="G499" s="1483"/>
      <c r="H499" s="1483"/>
      <c r="I499" s="1483"/>
      <c r="J499" s="1483"/>
      <c r="K499" s="1483"/>
      <c r="L499" s="1483"/>
      <c r="M499" s="1483"/>
      <c r="N499" s="1483"/>
      <c r="O499" s="1483"/>
      <c r="P499" s="1483"/>
      <c r="Q499" s="1483"/>
      <c r="R499" s="1483"/>
      <c r="S499" s="1484"/>
    </row>
    <row r="500" spans="1:19">
      <c r="A500" s="171">
        <f>SUM(A497,A460,A420,A381,A345,A308,A270,A231,A192,A153,A115,A77,A38)</f>
        <v>7</v>
      </c>
      <c r="B500" s="171">
        <f t="shared" ref="B500:S500" si="13">SUM(B497,B460,B420,B381,B345,B308,B270,B231,B192,B153,B115,B77,B38)</f>
        <v>25</v>
      </c>
      <c r="C500" s="171">
        <f t="shared" si="13"/>
        <v>32</v>
      </c>
      <c r="D500" s="171">
        <f t="shared" si="13"/>
        <v>11</v>
      </c>
      <c r="E500" s="171">
        <f t="shared" si="13"/>
        <v>21</v>
      </c>
      <c r="F500" s="171">
        <f t="shared" si="13"/>
        <v>9</v>
      </c>
      <c r="G500" s="171">
        <f t="shared" si="13"/>
        <v>23</v>
      </c>
      <c r="H500" s="171">
        <f t="shared" si="13"/>
        <v>0</v>
      </c>
      <c r="I500" s="171">
        <f t="shared" si="13"/>
        <v>32</v>
      </c>
      <c r="J500" s="171">
        <f t="shared" si="13"/>
        <v>0</v>
      </c>
      <c r="K500" s="171">
        <f t="shared" si="13"/>
        <v>0</v>
      </c>
      <c r="L500" s="171">
        <f t="shared" si="13"/>
        <v>0</v>
      </c>
      <c r="M500" s="171">
        <f t="shared" si="13"/>
        <v>0</v>
      </c>
      <c r="N500" s="171">
        <f t="shared" si="13"/>
        <v>0</v>
      </c>
      <c r="O500" s="171">
        <f t="shared" si="13"/>
        <v>2</v>
      </c>
      <c r="P500" s="171">
        <f t="shared" si="13"/>
        <v>30</v>
      </c>
      <c r="Q500" s="171">
        <f t="shared" si="13"/>
        <v>0</v>
      </c>
      <c r="R500" s="171">
        <f t="shared" si="13"/>
        <v>0</v>
      </c>
      <c r="S500" s="171">
        <f t="shared" si="13"/>
        <v>0</v>
      </c>
    </row>
  </sheetData>
  <mergeCells count="545">
    <mergeCell ref="A490:S490"/>
    <mergeCell ref="A492:S492"/>
    <mergeCell ref="A494:S494"/>
    <mergeCell ref="A496:S496"/>
    <mergeCell ref="A499:S499"/>
    <mergeCell ref="S433:S434"/>
    <mergeCell ref="A435:S435"/>
    <mergeCell ref="A437:S437"/>
    <mergeCell ref="A439:S439"/>
    <mergeCell ref="A451:S451"/>
    <mergeCell ref="A463:S463"/>
    <mergeCell ref="A465:S465"/>
    <mergeCell ref="A467:S467"/>
    <mergeCell ref="A469:S469"/>
    <mergeCell ref="A443:S443"/>
    <mergeCell ref="A445:S445"/>
    <mergeCell ref="A447:S447"/>
    <mergeCell ref="A441:S441"/>
    <mergeCell ref="A433:A434"/>
    <mergeCell ref="B433:B434"/>
    <mergeCell ref="C433:C434"/>
    <mergeCell ref="D433:D434"/>
    <mergeCell ref="R433:R434"/>
    <mergeCell ref="A449:S449"/>
    <mergeCell ref="P393:P394"/>
    <mergeCell ref="Q393:Q394"/>
    <mergeCell ref="R393:R394"/>
    <mergeCell ref="S393:S394"/>
    <mergeCell ref="A395:S395"/>
    <mergeCell ref="A397:S397"/>
    <mergeCell ref="A399:S399"/>
    <mergeCell ref="A393:A394"/>
    <mergeCell ref="B393:B394"/>
    <mergeCell ref="C393:C394"/>
    <mergeCell ref="D393:D394"/>
    <mergeCell ref="E393:E394"/>
    <mergeCell ref="F393:H393"/>
    <mergeCell ref="I393:I394"/>
    <mergeCell ref="J393:J394"/>
    <mergeCell ref="K393:L393"/>
    <mergeCell ref="M354:N354"/>
    <mergeCell ref="O354:O355"/>
    <mergeCell ref="P354:P355"/>
    <mergeCell ref="Q354:Q355"/>
    <mergeCell ref="R354:R355"/>
    <mergeCell ref="S354:S355"/>
    <mergeCell ref="A374:S374"/>
    <mergeCell ref="A376:S376"/>
    <mergeCell ref="A378:S378"/>
    <mergeCell ref="A354:A355"/>
    <mergeCell ref="B354:B355"/>
    <mergeCell ref="C354:C355"/>
    <mergeCell ref="D354:D355"/>
    <mergeCell ref="E354:E355"/>
    <mergeCell ref="F354:H354"/>
    <mergeCell ref="I354:I355"/>
    <mergeCell ref="J354:J355"/>
    <mergeCell ref="K354:L354"/>
    <mergeCell ref="A356:S356"/>
    <mergeCell ref="A366:S366"/>
    <mergeCell ref="A368:S368"/>
    <mergeCell ref="A358:S358"/>
    <mergeCell ref="A360:S360"/>
    <mergeCell ref="A362:S362"/>
    <mergeCell ref="A342:S342"/>
    <mergeCell ref="A344:S344"/>
    <mergeCell ref="A347:S347"/>
    <mergeCell ref="A349:S349"/>
    <mergeCell ref="A351:S351"/>
    <mergeCell ref="A353:C353"/>
    <mergeCell ref="D353:E353"/>
    <mergeCell ref="F353:H353"/>
    <mergeCell ref="I353:J353"/>
    <mergeCell ref="K353:N353"/>
    <mergeCell ref="O353:Q353"/>
    <mergeCell ref="R353:S353"/>
    <mergeCell ref="A346:S346"/>
    <mergeCell ref="A348:S348"/>
    <mergeCell ref="A350:S350"/>
    <mergeCell ref="A352:S352"/>
    <mergeCell ref="A336:S336"/>
    <mergeCell ref="A338:S338"/>
    <mergeCell ref="A340:S340"/>
    <mergeCell ref="A318:A319"/>
    <mergeCell ref="B318:B319"/>
    <mergeCell ref="C318:C319"/>
    <mergeCell ref="D318:D319"/>
    <mergeCell ref="E318:E319"/>
    <mergeCell ref="F318:H318"/>
    <mergeCell ref="I318:I319"/>
    <mergeCell ref="J318:J319"/>
    <mergeCell ref="K318:L318"/>
    <mergeCell ref="A334:S334"/>
    <mergeCell ref="A198:S198"/>
    <mergeCell ref="A200:S200"/>
    <mergeCell ref="A202:S202"/>
    <mergeCell ref="A199:S199"/>
    <mergeCell ref="A201:S201"/>
    <mergeCell ref="K317:N317"/>
    <mergeCell ref="O317:Q317"/>
    <mergeCell ref="R317:S317"/>
    <mergeCell ref="M318:N318"/>
    <mergeCell ref="O318:O319"/>
    <mergeCell ref="P318:P319"/>
    <mergeCell ref="Q318:Q319"/>
    <mergeCell ref="R318:R319"/>
    <mergeCell ref="S318:S319"/>
    <mergeCell ref="A220:S220"/>
    <mergeCell ref="A222:S222"/>
    <mergeCell ref="A214:S214"/>
    <mergeCell ref="A218:S218"/>
    <mergeCell ref="A206:S206"/>
    <mergeCell ref="A208:S208"/>
    <mergeCell ref="A210:S210"/>
    <mergeCell ref="A212:S212"/>
    <mergeCell ref="A216:S216"/>
    <mergeCell ref="A203:S203"/>
    <mergeCell ref="K165:L165"/>
    <mergeCell ref="A177:S177"/>
    <mergeCell ref="A179:S179"/>
    <mergeCell ref="A167:S167"/>
    <mergeCell ref="A169:S169"/>
    <mergeCell ref="A171:S171"/>
    <mergeCell ref="A173:S173"/>
    <mergeCell ref="A196:S196"/>
    <mergeCell ref="A247:S247"/>
    <mergeCell ref="A243:A244"/>
    <mergeCell ref="B243:B244"/>
    <mergeCell ref="C243:C244"/>
    <mergeCell ref="D243:D244"/>
    <mergeCell ref="E243:E244"/>
    <mergeCell ref="F243:H243"/>
    <mergeCell ref="I243:I244"/>
    <mergeCell ref="J243:J244"/>
    <mergeCell ref="K243:L243"/>
    <mergeCell ref="M243:N243"/>
    <mergeCell ref="O243:O244"/>
    <mergeCell ref="P243:P244"/>
    <mergeCell ref="Q243:Q244"/>
    <mergeCell ref="R243:R244"/>
    <mergeCell ref="S243:S244"/>
    <mergeCell ref="A195:S195"/>
    <mergeCell ref="A197:S197"/>
    <mergeCell ref="A165:A166"/>
    <mergeCell ref="B165:B166"/>
    <mergeCell ref="C165:C166"/>
    <mergeCell ref="D165:D166"/>
    <mergeCell ref="E165:E166"/>
    <mergeCell ref="A117:S117"/>
    <mergeCell ref="A134:S134"/>
    <mergeCell ref="A136:S136"/>
    <mergeCell ref="A138:S138"/>
    <mergeCell ref="A140:S140"/>
    <mergeCell ref="A142:S142"/>
    <mergeCell ref="A144:S144"/>
    <mergeCell ref="A156:S156"/>
    <mergeCell ref="A158:S158"/>
    <mergeCell ref="M126:N126"/>
    <mergeCell ref="O126:O127"/>
    <mergeCell ref="P126:P127"/>
    <mergeCell ref="Q126:Q127"/>
    <mergeCell ref="R126:R127"/>
    <mergeCell ref="S126:S127"/>
    <mergeCell ref="A128:S128"/>
    <mergeCell ref="D164:E164"/>
    <mergeCell ref="A124:S124"/>
    <mergeCell ref="A125:C125"/>
    <mergeCell ref="D125:E125"/>
    <mergeCell ref="F125:H125"/>
    <mergeCell ref="I125:J125"/>
    <mergeCell ref="K125:N125"/>
    <mergeCell ref="O125:Q125"/>
    <mergeCell ref="R125:S125"/>
    <mergeCell ref="F88:H88"/>
    <mergeCell ref="I88:I89"/>
    <mergeCell ref="J88:J89"/>
    <mergeCell ref="K88:L88"/>
    <mergeCell ref="M88:N88"/>
    <mergeCell ref="A112:S112"/>
    <mergeCell ref="A104:S104"/>
    <mergeCell ref="A106:S106"/>
    <mergeCell ref="A108:S108"/>
    <mergeCell ref="A110:S110"/>
    <mergeCell ref="A118:S118"/>
    <mergeCell ref="A98:S98"/>
    <mergeCell ref="A100:S100"/>
    <mergeCell ref="A102:S102"/>
    <mergeCell ref="A114:S114"/>
    <mergeCell ref="A120:S120"/>
    <mergeCell ref="A122:S122"/>
    <mergeCell ref="A54:S54"/>
    <mergeCell ref="A56:S56"/>
    <mergeCell ref="A58:S58"/>
    <mergeCell ref="A76:S76"/>
    <mergeCell ref="A84:S84"/>
    <mergeCell ref="A86:S86"/>
    <mergeCell ref="A81:S81"/>
    <mergeCell ref="A82:S82"/>
    <mergeCell ref="A83:S83"/>
    <mergeCell ref="A85:S85"/>
    <mergeCell ref="A87:C87"/>
    <mergeCell ref="D87:E87"/>
    <mergeCell ref="F87:H87"/>
    <mergeCell ref="I87:J87"/>
    <mergeCell ref="K87:N87"/>
    <mergeCell ref="O87:Q87"/>
    <mergeCell ref="R87:S87"/>
    <mergeCell ref="A60:S60"/>
    <mergeCell ref="A62:S62"/>
    <mergeCell ref="A64:S64"/>
    <mergeCell ref="A66:S66"/>
    <mergeCell ref="A94:S94"/>
    <mergeCell ref="A96:S96"/>
    <mergeCell ref="A79:S79"/>
    <mergeCell ref="A80:S80"/>
    <mergeCell ref="A90:S90"/>
    <mergeCell ref="A92:S92"/>
    <mergeCell ref="B88:B89"/>
    <mergeCell ref="C88:C89"/>
    <mergeCell ref="D88:D89"/>
    <mergeCell ref="E88:E89"/>
    <mergeCell ref="O88:O89"/>
    <mergeCell ref="P88:P89"/>
    <mergeCell ref="Q88:Q89"/>
    <mergeCell ref="R88:R89"/>
    <mergeCell ref="A88:A89"/>
    <mergeCell ref="S88:S89"/>
    <mergeCell ref="A68:S68"/>
    <mergeCell ref="A70:S70"/>
    <mergeCell ref="A72:S72"/>
    <mergeCell ref="A74:S74"/>
    <mergeCell ref="A52:S52"/>
    <mergeCell ref="A47:S47"/>
    <mergeCell ref="A48:S48"/>
    <mergeCell ref="A50:A51"/>
    <mergeCell ref="B50:B51"/>
    <mergeCell ref="C50:C51"/>
    <mergeCell ref="D50:D51"/>
    <mergeCell ref="E50:E51"/>
    <mergeCell ref="F50:H50"/>
    <mergeCell ref="I50:I51"/>
    <mergeCell ref="J50:J51"/>
    <mergeCell ref="K50:L50"/>
    <mergeCell ref="M50:N50"/>
    <mergeCell ref="O50:O51"/>
    <mergeCell ref="P50:P51"/>
    <mergeCell ref="Q50:Q51"/>
    <mergeCell ref="A37:S37"/>
    <mergeCell ref="R50:R51"/>
    <mergeCell ref="S50:S51"/>
    <mergeCell ref="A25:S25"/>
    <mergeCell ref="A27:S27"/>
    <mergeCell ref="A29:S29"/>
    <mergeCell ref="A31:S31"/>
    <mergeCell ref="A33:S33"/>
    <mergeCell ref="A35:S35"/>
    <mergeCell ref="A40:S40"/>
    <mergeCell ref="A41:S41"/>
    <mergeCell ref="A42:S42"/>
    <mergeCell ref="A43:S43"/>
    <mergeCell ref="A44:S44"/>
    <mergeCell ref="A45:S45"/>
    <mergeCell ref="A46:S46"/>
    <mergeCell ref="A49:S49"/>
    <mergeCell ref="A23:S23"/>
    <mergeCell ref="M11:N11"/>
    <mergeCell ref="O11:O12"/>
    <mergeCell ref="P11:P12"/>
    <mergeCell ref="Q11:Q12"/>
    <mergeCell ref="R11:R12"/>
    <mergeCell ref="S11:S12"/>
    <mergeCell ref="A13:S13"/>
    <mergeCell ref="A15:S15"/>
    <mergeCell ref="A17:S17"/>
    <mergeCell ref="A19:S19"/>
    <mergeCell ref="A21:S21"/>
    <mergeCell ref="A5:S5"/>
    <mergeCell ref="A1:S1"/>
    <mergeCell ref="A2:S2"/>
    <mergeCell ref="A3:S3"/>
    <mergeCell ref="A4:S4"/>
    <mergeCell ref="A6:S6"/>
    <mergeCell ref="A7:S7"/>
    <mergeCell ref="A8:S8"/>
    <mergeCell ref="A9:S9"/>
    <mergeCell ref="A10:C10"/>
    <mergeCell ref="D10:E10"/>
    <mergeCell ref="F10:H10"/>
    <mergeCell ref="I10:J10"/>
    <mergeCell ref="K10:N10"/>
    <mergeCell ref="O10:Q10"/>
    <mergeCell ref="R10:S10"/>
    <mergeCell ref="A11:A12"/>
    <mergeCell ref="B11:B12"/>
    <mergeCell ref="C11:C12"/>
    <mergeCell ref="D11:D12"/>
    <mergeCell ref="E11:E12"/>
    <mergeCell ref="F11:H11"/>
    <mergeCell ref="I11:I12"/>
    <mergeCell ref="J11:J12"/>
    <mergeCell ref="K11:L11"/>
    <mergeCell ref="A187:S187"/>
    <mergeCell ref="A189:S189"/>
    <mergeCell ref="A183:S183"/>
    <mergeCell ref="A185:S185"/>
    <mergeCell ref="A175:S175"/>
    <mergeCell ref="A121:S121"/>
    <mergeCell ref="A123:S123"/>
    <mergeCell ref="A119:S119"/>
    <mergeCell ref="A132:S132"/>
    <mergeCell ref="A181:S181"/>
    <mergeCell ref="F164:H164"/>
    <mergeCell ref="I164:J164"/>
    <mergeCell ref="K164:N164"/>
    <mergeCell ref="O164:Q164"/>
    <mergeCell ref="R164:S164"/>
    <mergeCell ref="A161:S161"/>
    <mergeCell ref="A163:S163"/>
    <mergeCell ref="A130:S130"/>
    <mergeCell ref="A126:A127"/>
    <mergeCell ref="B126:B127"/>
    <mergeCell ref="C126:C127"/>
    <mergeCell ref="D126:D127"/>
    <mergeCell ref="E126:E127"/>
    <mergeCell ref="F126:H126"/>
    <mergeCell ref="A194:S194"/>
    <mergeCell ref="A155:S155"/>
    <mergeCell ref="A157:S157"/>
    <mergeCell ref="A159:S159"/>
    <mergeCell ref="A152:S152"/>
    <mergeCell ref="A146:S146"/>
    <mergeCell ref="A148:S148"/>
    <mergeCell ref="A150:S150"/>
    <mergeCell ref="J126:J127"/>
    <mergeCell ref="K126:L126"/>
    <mergeCell ref="I126:I127"/>
    <mergeCell ref="A160:S160"/>
    <mergeCell ref="A162:S162"/>
    <mergeCell ref="A164:C164"/>
    <mergeCell ref="A191:S191"/>
    <mergeCell ref="M165:N165"/>
    <mergeCell ref="O165:O166"/>
    <mergeCell ref="P165:P166"/>
    <mergeCell ref="Q165:Q166"/>
    <mergeCell ref="R165:R166"/>
    <mergeCell ref="S165:S166"/>
    <mergeCell ref="F165:H165"/>
    <mergeCell ref="I165:I166"/>
    <mergeCell ref="J165:J166"/>
    <mergeCell ref="A204:A205"/>
    <mergeCell ref="B204:B205"/>
    <mergeCell ref="C204:C205"/>
    <mergeCell ref="D204:D205"/>
    <mergeCell ref="E204:E205"/>
    <mergeCell ref="F204:H204"/>
    <mergeCell ref="I204:I205"/>
    <mergeCell ref="J204:J205"/>
    <mergeCell ref="K204:L204"/>
    <mergeCell ref="M204:N204"/>
    <mergeCell ref="O204:O205"/>
    <mergeCell ref="P204:P205"/>
    <mergeCell ref="Q204:Q205"/>
    <mergeCell ref="R204:R205"/>
    <mergeCell ref="S204:S205"/>
    <mergeCell ref="A255:S255"/>
    <mergeCell ref="A257:S257"/>
    <mergeCell ref="A251:S251"/>
    <mergeCell ref="A253:S253"/>
    <mergeCell ref="A232:S232"/>
    <mergeCell ref="A224:S224"/>
    <mergeCell ref="A226:S226"/>
    <mergeCell ref="A228:S228"/>
    <mergeCell ref="A230:S230"/>
    <mergeCell ref="A240:S240"/>
    <mergeCell ref="A234:S234"/>
    <mergeCell ref="A236:S236"/>
    <mergeCell ref="A238:S238"/>
    <mergeCell ref="A233:S233"/>
    <mergeCell ref="A235:S235"/>
    <mergeCell ref="A237:S237"/>
    <mergeCell ref="A239:S239"/>
    <mergeCell ref="A242:S242"/>
    <mergeCell ref="A241:S241"/>
    <mergeCell ref="A245:S245"/>
    <mergeCell ref="A259:S259"/>
    <mergeCell ref="A261:S261"/>
    <mergeCell ref="A272:S272"/>
    <mergeCell ref="A274:S274"/>
    <mergeCell ref="A276:S276"/>
    <mergeCell ref="A278:S278"/>
    <mergeCell ref="A263:S263"/>
    <mergeCell ref="A265:S265"/>
    <mergeCell ref="A267:S267"/>
    <mergeCell ref="A269:S269"/>
    <mergeCell ref="A271:S271"/>
    <mergeCell ref="A273:S273"/>
    <mergeCell ref="A275:S275"/>
    <mergeCell ref="A277:S277"/>
    <mergeCell ref="A249:S249"/>
    <mergeCell ref="A279:S279"/>
    <mergeCell ref="A280:C280"/>
    <mergeCell ref="D280:E280"/>
    <mergeCell ref="F280:H280"/>
    <mergeCell ref="I280:J280"/>
    <mergeCell ref="K280:N280"/>
    <mergeCell ref="O280:Q280"/>
    <mergeCell ref="R280:S280"/>
    <mergeCell ref="A295:S295"/>
    <mergeCell ref="M281:N281"/>
    <mergeCell ref="O281:O282"/>
    <mergeCell ref="P281:P282"/>
    <mergeCell ref="Q281:Q282"/>
    <mergeCell ref="R281:R282"/>
    <mergeCell ref="S281:S282"/>
    <mergeCell ref="A283:S283"/>
    <mergeCell ref="A285:S285"/>
    <mergeCell ref="A287:S287"/>
    <mergeCell ref="A297:S297"/>
    <mergeCell ref="A281:A282"/>
    <mergeCell ref="B281:B282"/>
    <mergeCell ref="C281:C282"/>
    <mergeCell ref="D281:D282"/>
    <mergeCell ref="E281:E282"/>
    <mergeCell ref="F281:H281"/>
    <mergeCell ref="I281:I282"/>
    <mergeCell ref="J281:J282"/>
    <mergeCell ref="K281:L281"/>
    <mergeCell ref="A289:S289"/>
    <mergeCell ref="A291:S291"/>
    <mergeCell ref="A293:S293"/>
    <mergeCell ref="A299:S299"/>
    <mergeCell ref="A332:S332"/>
    <mergeCell ref="A328:S328"/>
    <mergeCell ref="A330:S330"/>
    <mergeCell ref="A310:S310"/>
    <mergeCell ref="A312:S312"/>
    <mergeCell ref="A314:S314"/>
    <mergeCell ref="A316:S316"/>
    <mergeCell ref="A301:S301"/>
    <mergeCell ref="A303:S303"/>
    <mergeCell ref="A305:S305"/>
    <mergeCell ref="A320:S320"/>
    <mergeCell ref="A322:S322"/>
    <mergeCell ref="A324:S324"/>
    <mergeCell ref="A326:S326"/>
    <mergeCell ref="A307:S307"/>
    <mergeCell ref="A309:S309"/>
    <mergeCell ref="A311:S311"/>
    <mergeCell ref="A313:S313"/>
    <mergeCell ref="A315:S315"/>
    <mergeCell ref="A317:C317"/>
    <mergeCell ref="D317:E317"/>
    <mergeCell ref="F317:H317"/>
    <mergeCell ref="I317:J317"/>
    <mergeCell ref="A364:S364"/>
    <mergeCell ref="A370:S370"/>
    <mergeCell ref="A372:S372"/>
    <mergeCell ref="A386:S386"/>
    <mergeCell ref="A388:S388"/>
    <mergeCell ref="A390:S390"/>
    <mergeCell ref="A382:S382"/>
    <mergeCell ref="A384:S384"/>
    <mergeCell ref="A409:S409"/>
    <mergeCell ref="A380:S380"/>
    <mergeCell ref="A383:S383"/>
    <mergeCell ref="A385:S385"/>
    <mergeCell ref="A387:S387"/>
    <mergeCell ref="A389:S389"/>
    <mergeCell ref="A391:S391"/>
    <mergeCell ref="A392:C392"/>
    <mergeCell ref="D392:E392"/>
    <mergeCell ref="F392:H392"/>
    <mergeCell ref="I392:J392"/>
    <mergeCell ref="K392:N392"/>
    <mergeCell ref="O392:Q392"/>
    <mergeCell ref="R392:S392"/>
    <mergeCell ref="M393:N393"/>
    <mergeCell ref="O393:O394"/>
    <mergeCell ref="A411:S411"/>
    <mergeCell ref="A403:S403"/>
    <mergeCell ref="A405:S405"/>
    <mergeCell ref="A407:S407"/>
    <mergeCell ref="A401:S401"/>
    <mergeCell ref="A424:S424"/>
    <mergeCell ref="A426:S426"/>
    <mergeCell ref="A428:S428"/>
    <mergeCell ref="A430:S430"/>
    <mergeCell ref="A415:S415"/>
    <mergeCell ref="A417:S417"/>
    <mergeCell ref="A419:S419"/>
    <mergeCell ref="A421:S421"/>
    <mergeCell ref="A423:S423"/>
    <mergeCell ref="A425:S425"/>
    <mergeCell ref="A427:S427"/>
    <mergeCell ref="A429:S429"/>
    <mergeCell ref="A431:S431"/>
    <mergeCell ref="A432:C432"/>
    <mergeCell ref="D432:E432"/>
    <mergeCell ref="F432:H432"/>
    <mergeCell ref="I432:J432"/>
    <mergeCell ref="K432:N432"/>
    <mergeCell ref="O432:Q432"/>
    <mergeCell ref="R432:S432"/>
    <mergeCell ref="A413:S413"/>
    <mergeCell ref="A462:S462"/>
    <mergeCell ref="A464:S464"/>
    <mergeCell ref="A466:S466"/>
    <mergeCell ref="A468:S468"/>
    <mergeCell ref="A453:S453"/>
    <mergeCell ref="A455:S455"/>
    <mergeCell ref="A457:S457"/>
    <mergeCell ref="A459:S459"/>
    <mergeCell ref="E433:E434"/>
    <mergeCell ref="F433:H433"/>
    <mergeCell ref="I433:I434"/>
    <mergeCell ref="J433:J434"/>
    <mergeCell ref="K433:L433"/>
    <mergeCell ref="M433:N433"/>
    <mergeCell ref="O433:O434"/>
    <mergeCell ref="P433:P434"/>
    <mergeCell ref="Q433:Q434"/>
    <mergeCell ref="A486:S486"/>
    <mergeCell ref="A488:S488"/>
    <mergeCell ref="M470:N470"/>
    <mergeCell ref="O470:O471"/>
    <mergeCell ref="P470:P471"/>
    <mergeCell ref="Q470:Q471"/>
    <mergeCell ref="R470:R471"/>
    <mergeCell ref="A482:S482"/>
    <mergeCell ref="A484:S484"/>
    <mergeCell ref="A472:S472"/>
    <mergeCell ref="A474:S474"/>
    <mergeCell ref="A476:S476"/>
    <mergeCell ref="A480:S480"/>
    <mergeCell ref="A470:A471"/>
    <mergeCell ref="B470:B471"/>
    <mergeCell ref="C470:C471"/>
    <mergeCell ref="D470:D471"/>
    <mergeCell ref="E470:E471"/>
    <mergeCell ref="F470:H470"/>
    <mergeCell ref="I470:I471"/>
    <mergeCell ref="J470:J471"/>
    <mergeCell ref="K470:L470"/>
    <mergeCell ref="S470:S471"/>
    <mergeCell ref="A478:S478"/>
  </mergeCells>
  <dataValidations count="4">
    <dataValidation type="whole" allowBlank="1" showErrorMessage="1" error="ACEASTĂ INFORMAŢIE LA NIVEL DE TOTAL SOLICITĂRI DE INFORMAŢII PRIVIND MEDIUL ÎN JUDEŢUL / REGIUNEA RESPECTIVĂ ÎN ANUL 2009 NU SE VA COMPLETA!!!!!" sqref="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formula1>0</formula1>
      <formula2>100</formula2>
    </dataValidation>
    <dataValidation type="list" allowBlank="1" showErrorMessage="1" sqref="A65548:S65548 IW65548:JO65548 SS65548:TK65548 ACO65548:ADG65548 AMK65548:ANC65548 AWG65548:AWY65548 BGC65548:BGU65548 BPY65548:BQQ65548 BZU65548:CAM65548 CJQ65548:CKI65548 CTM65548:CUE65548 DDI65548:DEA65548 DNE65548:DNW65548 DXA65548:DXS65548 EGW65548:EHO65548 EQS65548:ERK65548 FAO65548:FBG65548 FKK65548:FLC65548 FUG65548:FUY65548 GEC65548:GEU65548 GNY65548:GOQ65548 GXU65548:GYM65548 HHQ65548:HII65548 HRM65548:HSE65548 IBI65548:ICA65548 ILE65548:ILW65548 IVA65548:IVS65548 JEW65548:JFO65548 JOS65548:JPK65548 JYO65548:JZG65548 KIK65548:KJC65548 KSG65548:KSY65548 LCC65548:LCU65548 LLY65548:LMQ65548 LVU65548:LWM65548 MFQ65548:MGI65548 MPM65548:MQE65548 MZI65548:NAA65548 NJE65548:NJW65548 NTA65548:NTS65548 OCW65548:ODO65548 OMS65548:ONK65548 OWO65548:OXG65548 PGK65548:PHC65548 PQG65548:PQY65548 QAC65548:QAU65548 QJY65548:QKQ65548 QTU65548:QUM65548 RDQ65548:REI65548 RNM65548:ROE65548 RXI65548:RYA65548 SHE65548:SHW65548 SRA65548:SRS65548 TAW65548:TBO65548 TKS65548:TLK65548 TUO65548:TVG65548 UEK65548:UFC65548 UOG65548:UOY65548 UYC65548:UYU65548 VHY65548:VIQ65548 VRU65548:VSM65548 WBQ65548:WCI65548 WLM65548:WME65548 WVI65548:WWA65548 A131084:S131084 IW131084:JO131084 SS131084:TK131084 ACO131084:ADG131084 AMK131084:ANC131084 AWG131084:AWY131084 BGC131084:BGU131084 BPY131084:BQQ131084 BZU131084:CAM131084 CJQ131084:CKI131084 CTM131084:CUE131084 DDI131084:DEA131084 DNE131084:DNW131084 DXA131084:DXS131084 EGW131084:EHO131084 EQS131084:ERK131084 FAO131084:FBG131084 FKK131084:FLC131084 FUG131084:FUY131084 GEC131084:GEU131084 GNY131084:GOQ131084 GXU131084:GYM131084 HHQ131084:HII131084 HRM131084:HSE131084 IBI131084:ICA131084 ILE131084:ILW131084 IVA131084:IVS131084 JEW131084:JFO131084 JOS131084:JPK131084 JYO131084:JZG131084 KIK131084:KJC131084 KSG131084:KSY131084 LCC131084:LCU131084 LLY131084:LMQ131084 LVU131084:LWM131084 MFQ131084:MGI131084 MPM131084:MQE131084 MZI131084:NAA131084 NJE131084:NJW131084 NTA131084:NTS131084 OCW131084:ODO131084 OMS131084:ONK131084 OWO131084:OXG131084 PGK131084:PHC131084 PQG131084:PQY131084 QAC131084:QAU131084 QJY131084:QKQ131084 QTU131084:QUM131084 RDQ131084:REI131084 RNM131084:ROE131084 RXI131084:RYA131084 SHE131084:SHW131084 SRA131084:SRS131084 TAW131084:TBO131084 TKS131084:TLK131084 TUO131084:TVG131084 UEK131084:UFC131084 UOG131084:UOY131084 UYC131084:UYU131084 VHY131084:VIQ131084 VRU131084:VSM131084 WBQ131084:WCI131084 WLM131084:WME131084 WVI131084:WWA131084 A196620:S196620 IW196620:JO196620 SS196620:TK196620 ACO196620:ADG196620 AMK196620:ANC196620 AWG196620:AWY196620 BGC196620:BGU196620 BPY196620:BQQ196620 BZU196620:CAM196620 CJQ196620:CKI196620 CTM196620:CUE196620 DDI196620:DEA196620 DNE196620:DNW196620 DXA196620:DXS196620 EGW196620:EHO196620 EQS196620:ERK196620 FAO196620:FBG196620 FKK196620:FLC196620 FUG196620:FUY196620 GEC196620:GEU196620 GNY196620:GOQ196620 GXU196620:GYM196620 HHQ196620:HII196620 HRM196620:HSE196620 IBI196620:ICA196620 ILE196620:ILW196620 IVA196620:IVS196620 JEW196620:JFO196620 JOS196620:JPK196620 JYO196620:JZG196620 KIK196620:KJC196620 KSG196620:KSY196620 LCC196620:LCU196620 LLY196620:LMQ196620 LVU196620:LWM196620 MFQ196620:MGI196620 MPM196620:MQE196620 MZI196620:NAA196620 NJE196620:NJW196620 NTA196620:NTS196620 OCW196620:ODO196620 OMS196620:ONK196620 OWO196620:OXG196620 PGK196620:PHC196620 PQG196620:PQY196620 QAC196620:QAU196620 QJY196620:QKQ196620 QTU196620:QUM196620 RDQ196620:REI196620 RNM196620:ROE196620 RXI196620:RYA196620 SHE196620:SHW196620 SRA196620:SRS196620 TAW196620:TBO196620 TKS196620:TLK196620 TUO196620:TVG196620 UEK196620:UFC196620 UOG196620:UOY196620 UYC196620:UYU196620 VHY196620:VIQ196620 VRU196620:VSM196620 WBQ196620:WCI196620 WLM196620:WME196620 WVI196620:WWA196620 A262156:S262156 IW262156:JO262156 SS262156:TK262156 ACO262156:ADG262156 AMK262156:ANC262156 AWG262156:AWY262156 BGC262156:BGU262156 BPY262156:BQQ262156 BZU262156:CAM262156 CJQ262156:CKI262156 CTM262156:CUE262156 DDI262156:DEA262156 DNE262156:DNW262156 DXA262156:DXS262156 EGW262156:EHO262156 EQS262156:ERK262156 FAO262156:FBG262156 FKK262156:FLC262156 FUG262156:FUY262156 GEC262156:GEU262156 GNY262156:GOQ262156 GXU262156:GYM262156 HHQ262156:HII262156 HRM262156:HSE262156 IBI262156:ICA262156 ILE262156:ILW262156 IVA262156:IVS262156 JEW262156:JFO262156 JOS262156:JPK262156 JYO262156:JZG262156 KIK262156:KJC262156 KSG262156:KSY262156 LCC262156:LCU262156 LLY262156:LMQ262156 LVU262156:LWM262156 MFQ262156:MGI262156 MPM262156:MQE262156 MZI262156:NAA262156 NJE262156:NJW262156 NTA262156:NTS262156 OCW262156:ODO262156 OMS262156:ONK262156 OWO262156:OXG262156 PGK262156:PHC262156 PQG262156:PQY262156 QAC262156:QAU262156 QJY262156:QKQ262156 QTU262156:QUM262156 RDQ262156:REI262156 RNM262156:ROE262156 RXI262156:RYA262156 SHE262156:SHW262156 SRA262156:SRS262156 TAW262156:TBO262156 TKS262156:TLK262156 TUO262156:TVG262156 UEK262156:UFC262156 UOG262156:UOY262156 UYC262156:UYU262156 VHY262156:VIQ262156 VRU262156:VSM262156 WBQ262156:WCI262156 WLM262156:WME262156 WVI262156:WWA262156 A327692:S327692 IW327692:JO327692 SS327692:TK327692 ACO327692:ADG327692 AMK327692:ANC327692 AWG327692:AWY327692 BGC327692:BGU327692 BPY327692:BQQ327692 BZU327692:CAM327692 CJQ327692:CKI327692 CTM327692:CUE327692 DDI327692:DEA327692 DNE327692:DNW327692 DXA327692:DXS327692 EGW327692:EHO327692 EQS327692:ERK327692 FAO327692:FBG327692 FKK327692:FLC327692 FUG327692:FUY327692 GEC327692:GEU327692 GNY327692:GOQ327692 GXU327692:GYM327692 HHQ327692:HII327692 HRM327692:HSE327692 IBI327692:ICA327692 ILE327692:ILW327692 IVA327692:IVS327692 JEW327692:JFO327692 JOS327692:JPK327692 JYO327692:JZG327692 KIK327692:KJC327692 KSG327692:KSY327692 LCC327692:LCU327692 LLY327692:LMQ327692 LVU327692:LWM327692 MFQ327692:MGI327692 MPM327692:MQE327692 MZI327692:NAA327692 NJE327692:NJW327692 NTA327692:NTS327692 OCW327692:ODO327692 OMS327692:ONK327692 OWO327692:OXG327692 PGK327692:PHC327692 PQG327692:PQY327692 QAC327692:QAU327692 QJY327692:QKQ327692 QTU327692:QUM327692 RDQ327692:REI327692 RNM327692:ROE327692 RXI327692:RYA327692 SHE327692:SHW327692 SRA327692:SRS327692 TAW327692:TBO327692 TKS327692:TLK327692 TUO327692:TVG327692 UEK327692:UFC327692 UOG327692:UOY327692 UYC327692:UYU327692 VHY327692:VIQ327692 VRU327692:VSM327692 WBQ327692:WCI327692 WLM327692:WME327692 WVI327692:WWA327692 A393228:S393228 IW393228:JO393228 SS393228:TK393228 ACO393228:ADG393228 AMK393228:ANC393228 AWG393228:AWY393228 BGC393228:BGU393228 BPY393228:BQQ393228 BZU393228:CAM393228 CJQ393228:CKI393228 CTM393228:CUE393228 DDI393228:DEA393228 DNE393228:DNW393228 DXA393228:DXS393228 EGW393228:EHO393228 EQS393228:ERK393228 FAO393228:FBG393228 FKK393228:FLC393228 FUG393228:FUY393228 GEC393228:GEU393228 GNY393228:GOQ393228 GXU393228:GYM393228 HHQ393228:HII393228 HRM393228:HSE393228 IBI393228:ICA393228 ILE393228:ILW393228 IVA393228:IVS393228 JEW393228:JFO393228 JOS393228:JPK393228 JYO393228:JZG393228 KIK393228:KJC393228 KSG393228:KSY393228 LCC393228:LCU393228 LLY393228:LMQ393228 LVU393228:LWM393228 MFQ393228:MGI393228 MPM393228:MQE393228 MZI393228:NAA393228 NJE393228:NJW393228 NTA393228:NTS393228 OCW393228:ODO393228 OMS393228:ONK393228 OWO393228:OXG393228 PGK393228:PHC393228 PQG393228:PQY393228 QAC393228:QAU393228 QJY393228:QKQ393228 QTU393228:QUM393228 RDQ393228:REI393228 RNM393228:ROE393228 RXI393228:RYA393228 SHE393228:SHW393228 SRA393228:SRS393228 TAW393228:TBO393228 TKS393228:TLK393228 TUO393228:TVG393228 UEK393228:UFC393228 UOG393228:UOY393228 UYC393228:UYU393228 VHY393228:VIQ393228 VRU393228:VSM393228 WBQ393228:WCI393228 WLM393228:WME393228 WVI393228:WWA393228 A458764:S458764 IW458764:JO458764 SS458764:TK458764 ACO458764:ADG458764 AMK458764:ANC458764 AWG458764:AWY458764 BGC458764:BGU458764 BPY458764:BQQ458764 BZU458764:CAM458764 CJQ458764:CKI458764 CTM458764:CUE458764 DDI458764:DEA458764 DNE458764:DNW458764 DXA458764:DXS458764 EGW458764:EHO458764 EQS458764:ERK458764 FAO458764:FBG458764 FKK458764:FLC458764 FUG458764:FUY458764 GEC458764:GEU458764 GNY458764:GOQ458764 GXU458764:GYM458764 HHQ458764:HII458764 HRM458764:HSE458764 IBI458764:ICA458764 ILE458764:ILW458764 IVA458764:IVS458764 JEW458764:JFO458764 JOS458764:JPK458764 JYO458764:JZG458764 KIK458764:KJC458764 KSG458764:KSY458764 LCC458764:LCU458764 LLY458764:LMQ458764 LVU458764:LWM458764 MFQ458764:MGI458764 MPM458764:MQE458764 MZI458764:NAA458764 NJE458764:NJW458764 NTA458764:NTS458764 OCW458764:ODO458764 OMS458764:ONK458764 OWO458764:OXG458764 PGK458764:PHC458764 PQG458764:PQY458764 QAC458764:QAU458764 QJY458764:QKQ458764 QTU458764:QUM458764 RDQ458764:REI458764 RNM458764:ROE458764 RXI458764:RYA458764 SHE458764:SHW458764 SRA458764:SRS458764 TAW458764:TBO458764 TKS458764:TLK458764 TUO458764:TVG458764 UEK458764:UFC458764 UOG458764:UOY458764 UYC458764:UYU458764 VHY458764:VIQ458764 VRU458764:VSM458764 WBQ458764:WCI458764 WLM458764:WME458764 WVI458764:WWA458764 A524300:S524300 IW524300:JO524300 SS524300:TK524300 ACO524300:ADG524300 AMK524300:ANC524300 AWG524300:AWY524300 BGC524300:BGU524300 BPY524300:BQQ524300 BZU524300:CAM524300 CJQ524300:CKI524300 CTM524300:CUE524300 DDI524300:DEA524300 DNE524300:DNW524300 DXA524300:DXS524300 EGW524300:EHO524300 EQS524300:ERK524300 FAO524300:FBG524300 FKK524300:FLC524300 FUG524300:FUY524300 GEC524300:GEU524300 GNY524300:GOQ524300 GXU524300:GYM524300 HHQ524300:HII524300 HRM524300:HSE524300 IBI524300:ICA524300 ILE524300:ILW524300 IVA524300:IVS524300 JEW524300:JFO524300 JOS524300:JPK524300 JYO524300:JZG524300 KIK524300:KJC524300 KSG524300:KSY524300 LCC524300:LCU524300 LLY524300:LMQ524300 LVU524300:LWM524300 MFQ524300:MGI524300 MPM524300:MQE524300 MZI524300:NAA524300 NJE524300:NJW524300 NTA524300:NTS524300 OCW524300:ODO524300 OMS524300:ONK524300 OWO524300:OXG524300 PGK524300:PHC524300 PQG524300:PQY524300 QAC524300:QAU524300 QJY524300:QKQ524300 QTU524300:QUM524300 RDQ524300:REI524300 RNM524300:ROE524300 RXI524300:RYA524300 SHE524300:SHW524300 SRA524300:SRS524300 TAW524300:TBO524300 TKS524300:TLK524300 TUO524300:TVG524300 UEK524300:UFC524300 UOG524300:UOY524300 UYC524300:UYU524300 VHY524300:VIQ524300 VRU524300:VSM524300 WBQ524300:WCI524300 WLM524300:WME524300 WVI524300:WWA524300 A589836:S589836 IW589836:JO589836 SS589836:TK589836 ACO589836:ADG589836 AMK589836:ANC589836 AWG589836:AWY589836 BGC589836:BGU589836 BPY589836:BQQ589836 BZU589836:CAM589836 CJQ589836:CKI589836 CTM589836:CUE589836 DDI589836:DEA589836 DNE589836:DNW589836 DXA589836:DXS589836 EGW589836:EHO589836 EQS589836:ERK589836 FAO589836:FBG589836 FKK589836:FLC589836 FUG589836:FUY589836 GEC589836:GEU589836 GNY589836:GOQ589836 GXU589836:GYM589836 HHQ589836:HII589836 HRM589836:HSE589836 IBI589836:ICA589836 ILE589836:ILW589836 IVA589836:IVS589836 JEW589836:JFO589836 JOS589836:JPK589836 JYO589836:JZG589836 KIK589836:KJC589836 KSG589836:KSY589836 LCC589836:LCU589836 LLY589836:LMQ589836 LVU589836:LWM589836 MFQ589836:MGI589836 MPM589836:MQE589836 MZI589836:NAA589836 NJE589836:NJW589836 NTA589836:NTS589836 OCW589836:ODO589836 OMS589836:ONK589836 OWO589836:OXG589836 PGK589836:PHC589836 PQG589836:PQY589836 QAC589836:QAU589836 QJY589836:QKQ589836 QTU589836:QUM589836 RDQ589836:REI589836 RNM589836:ROE589836 RXI589836:RYA589836 SHE589836:SHW589836 SRA589836:SRS589836 TAW589836:TBO589836 TKS589836:TLK589836 TUO589836:TVG589836 UEK589836:UFC589836 UOG589836:UOY589836 UYC589836:UYU589836 VHY589836:VIQ589836 VRU589836:VSM589836 WBQ589836:WCI589836 WLM589836:WME589836 WVI589836:WWA589836 A655372:S655372 IW655372:JO655372 SS655372:TK655372 ACO655372:ADG655372 AMK655372:ANC655372 AWG655372:AWY655372 BGC655372:BGU655372 BPY655372:BQQ655372 BZU655372:CAM655372 CJQ655372:CKI655372 CTM655372:CUE655372 DDI655372:DEA655372 DNE655372:DNW655372 DXA655372:DXS655372 EGW655372:EHO655372 EQS655372:ERK655372 FAO655372:FBG655372 FKK655372:FLC655372 FUG655372:FUY655372 GEC655372:GEU655372 GNY655372:GOQ655372 GXU655372:GYM655372 HHQ655372:HII655372 HRM655372:HSE655372 IBI655372:ICA655372 ILE655372:ILW655372 IVA655372:IVS655372 JEW655372:JFO655372 JOS655372:JPK655372 JYO655372:JZG655372 KIK655372:KJC655372 KSG655372:KSY655372 LCC655372:LCU655372 LLY655372:LMQ655372 LVU655372:LWM655372 MFQ655372:MGI655372 MPM655372:MQE655372 MZI655372:NAA655372 NJE655372:NJW655372 NTA655372:NTS655372 OCW655372:ODO655372 OMS655372:ONK655372 OWO655372:OXG655372 PGK655372:PHC655372 PQG655372:PQY655372 QAC655372:QAU655372 QJY655372:QKQ655372 QTU655372:QUM655372 RDQ655372:REI655372 RNM655372:ROE655372 RXI655372:RYA655372 SHE655372:SHW655372 SRA655372:SRS655372 TAW655372:TBO655372 TKS655372:TLK655372 TUO655372:TVG655372 UEK655372:UFC655372 UOG655372:UOY655372 UYC655372:UYU655372 VHY655372:VIQ655372 VRU655372:VSM655372 WBQ655372:WCI655372 WLM655372:WME655372 WVI655372:WWA655372 A720908:S720908 IW720908:JO720908 SS720908:TK720908 ACO720908:ADG720908 AMK720908:ANC720908 AWG720908:AWY720908 BGC720908:BGU720908 BPY720908:BQQ720908 BZU720908:CAM720908 CJQ720908:CKI720908 CTM720908:CUE720908 DDI720908:DEA720908 DNE720908:DNW720908 DXA720908:DXS720908 EGW720908:EHO720908 EQS720908:ERK720908 FAO720908:FBG720908 FKK720908:FLC720908 FUG720908:FUY720908 GEC720908:GEU720908 GNY720908:GOQ720908 GXU720908:GYM720908 HHQ720908:HII720908 HRM720908:HSE720908 IBI720908:ICA720908 ILE720908:ILW720908 IVA720908:IVS720908 JEW720908:JFO720908 JOS720908:JPK720908 JYO720908:JZG720908 KIK720908:KJC720908 KSG720908:KSY720908 LCC720908:LCU720908 LLY720908:LMQ720908 LVU720908:LWM720908 MFQ720908:MGI720908 MPM720908:MQE720908 MZI720908:NAA720908 NJE720908:NJW720908 NTA720908:NTS720908 OCW720908:ODO720908 OMS720908:ONK720908 OWO720908:OXG720908 PGK720908:PHC720908 PQG720908:PQY720908 QAC720908:QAU720908 QJY720908:QKQ720908 QTU720908:QUM720908 RDQ720908:REI720908 RNM720908:ROE720908 RXI720908:RYA720908 SHE720908:SHW720908 SRA720908:SRS720908 TAW720908:TBO720908 TKS720908:TLK720908 TUO720908:TVG720908 UEK720908:UFC720908 UOG720908:UOY720908 UYC720908:UYU720908 VHY720908:VIQ720908 VRU720908:VSM720908 WBQ720908:WCI720908 WLM720908:WME720908 WVI720908:WWA720908 A786444:S786444 IW786444:JO786444 SS786444:TK786444 ACO786444:ADG786444 AMK786444:ANC786444 AWG786444:AWY786444 BGC786444:BGU786444 BPY786444:BQQ786444 BZU786444:CAM786444 CJQ786444:CKI786444 CTM786444:CUE786444 DDI786444:DEA786444 DNE786444:DNW786444 DXA786444:DXS786444 EGW786444:EHO786444 EQS786444:ERK786444 FAO786444:FBG786444 FKK786444:FLC786444 FUG786444:FUY786444 GEC786444:GEU786444 GNY786444:GOQ786444 GXU786444:GYM786444 HHQ786444:HII786444 HRM786444:HSE786444 IBI786444:ICA786444 ILE786444:ILW786444 IVA786444:IVS786444 JEW786444:JFO786444 JOS786444:JPK786444 JYO786444:JZG786444 KIK786444:KJC786444 KSG786444:KSY786444 LCC786444:LCU786444 LLY786444:LMQ786444 LVU786444:LWM786444 MFQ786444:MGI786444 MPM786444:MQE786444 MZI786444:NAA786444 NJE786444:NJW786444 NTA786444:NTS786444 OCW786444:ODO786444 OMS786444:ONK786444 OWO786444:OXG786444 PGK786444:PHC786444 PQG786444:PQY786444 QAC786444:QAU786444 QJY786444:QKQ786444 QTU786444:QUM786444 RDQ786444:REI786444 RNM786444:ROE786444 RXI786444:RYA786444 SHE786444:SHW786444 SRA786444:SRS786444 TAW786444:TBO786444 TKS786444:TLK786444 TUO786444:TVG786444 UEK786444:UFC786444 UOG786444:UOY786444 UYC786444:UYU786444 VHY786444:VIQ786444 VRU786444:VSM786444 WBQ786444:WCI786444 WLM786444:WME786444 WVI786444:WWA786444 A851980:S851980 IW851980:JO851980 SS851980:TK851980 ACO851980:ADG851980 AMK851980:ANC851980 AWG851980:AWY851980 BGC851980:BGU851980 BPY851980:BQQ851980 BZU851980:CAM851980 CJQ851980:CKI851980 CTM851980:CUE851980 DDI851980:DEA851980 DNE851980:DNW851980 DXA851980:DXS851980 EGW851980:EHO851980 EQS851980:ERK851980 FAO851980:FBG851980 FKK851980:FLC851980 FUG851980:FUY851980 GEC851980:GEU851980 GNY851980:GOQ851980 GXU851980:GYM851980 HHQ851980:HII851980 HRM851980:HSE851980 IBI851980:ICA851980 ILE851980:ILW851980 IVA851980:IVS851980 JEW851980:JFO851980 JOS851980:JPK851980 JYO851980:JZG851980 KIK851980:KJC851980 KSG851980:KSY851980 LCC851980:LCU851980 LLY851980:LMQ851980 LVU851980:LWM851980 MFQ851980:MGI851980 MPM851980:MQE851980 MZI851980:NAA851980 NJE851980:NJW851980 NTA851980:NTS851980 OCW851980:ODO851980 OMS851980:ONK851980 OWO851980:OXG851980 PGK851980:PHC851980 PQG851980:PQY851980 QAC851980:QAU851980 QJY851980:QKQ851980 QTU851980:QUM851980 RDQ851980:REI851980 RNM851980:ROE851980 RXI851980:RYA851980 SHE851980:SHW851980 SRA851980:SRS851980 TAW851980:TBO851980 TKS851980:TLK851980 TUO851980:TVG851980 UEK851980:UFC851980 UOG851980:UOY851980 UYC851980:UYU851980 VHY851980:VIQ851980 VRU851980:VSM851980 WBQ851980:WCI851980 WLM851980:WME851980 WVI851980:WWA851980 A917516:S917516 IW917516:JO917516 SS917516:TK917516 ACO917516:ADG917516 AMK917516:ANC917516 AWG917516:AWY917516 BGC917516:BGU917516 BPY917516:BQQ917516 BZU917516:CAM917516 CJQ917516:CKI917516 CTM917516:CUE917516 DDI917516:DEA917516 DNE917516:DNW917516 DXA917516:DXS917516 EGW917516:EHO917516 EQS917516:ERK917516 FAO917516:FBG917516 FKK917516:FLC917516 FUG917516:FUY917516 GEC917516:GEU917516 GNY917516:GOQ917516 GXU917516:GYM917516 HHQ917516:HII917516 HRM917516:HSE917516 IBI917516:ICA917516 ILE917516:ILW917516 IVA917516:IVS917516 JEW917516:JFO917516 JOS917516:JPK917516 JYO917516:JZG917516 KIK917516:KJC917516 KSG917516:KSY917516 LCC917516:LCU917516 LLY917516:LMQ917516 LVU917516:LWM917516 MFQ917516:MGI917516 MPM917516:MQE917516 MZI917516:NAA917516 NJE917516:NJW917516 NTA917516:NTS917516 OCW917516:ODO917516 OMS917516:ONK917516 OWO917516:OXG917516 PGK917516:PHC917516 PQG917516:PQY917516 QAC917516:QAU917516 QJY917516:QKQ917516 QTU917516:QUM917516 RDQ917516:REI917516 RNM917516:ROE917516 RXI917516:RYA917516 SHE917516:SHW917516 SRA917516:SRS917516 TAW917516:TBO917516 TKS917516:TLK917516 TUO917516:TVG917516 UEK917516:UFC917516 UOG917516:UOY917516 UYC917516:UYU917516 VHY917516:VIQ917516 VRU917516:VSM917516 WBQ917516:WCI917516 WLM917516:WME917516 WVI917516:WWA917516 A983052:S983052 IW983052:JO983052 SS983052:TK983052 ACO983052:ADG983052 AMK983052:ANC983052 AWG983052:AWY983052 BGC983052:BGU983052 BPY983052:BQQ983052 BZU983052:CAM983052 CJQ983052:CKI983052 CTM983052:CUE983052 DDI983052:DEA983052 DNE983052:DNW983052 DXA983052:DXS983052 EGW983052:EHO983052 EQS983052:ERK983052 FAO983052:FBG983052 FKK983052:FLC983052 FUG983052:FUY983052 GEC983052:GEU983052 GNY983052:GOQ983052 GXU983052:GYM983052 HHQ983052:HII983052 HRM983052:HSE983052 IBI983052:ICA983052 ILE983052:ILW983052 IVA983052:IVS983052 JEW983052:JFO983052 JOS983052:JPK983052 JYO983052:JZG983052 KIK983052:KJC983052 KSG983052:KSY983052 LCC983052:LCU983052 LLY983052:LMQ983052 LVU983052:LWM983052 MFQ983052:MGI983052 MPM983052:MQE983052 MZI983052:NAA983052 NJE983052:NJW983052 NTA983052:NTS983052 OCW983052:ODO983052 OMS983052:ONK983052 OWO983052:OXG983052 PGK983052:PHC983052 PQG983052:PQY983052 QAC983052:QAU983052 QJY983052:QKQ983052 QTU983052:QUM983052 RDQ983052:REI983052 RNM983052:ROE983052 RXI983052:RYA983052 SHE983052:SHW983052 SRA983052:SRS983052 TAW983052:TBO983052 TKS983052:TLK983052 TUO983052:TVG983052 UEK983052:UFC983052 UOG983052:UOY983052 UYC983052:UYU983052 VHY983052:VIQ983052 VRU983052:VSM983052 WBQ983052:WCI983052 WLM983052:WME983052 WVI983052:WWA983052 A65757:S65760 IW65757:JO65760 SS65757:TK65760 ACO65757:ADG65760 AMK65757:ANC65760 AWG65757:AWY65760 BGC65757:BGU65760 BPY65757:BQQ65760 BZU65757:CAM65760 CJQ65757:CKI65760 CTM65757:CUE65760 DDI65757:DEA65760 DNE65757:DNW65760 DXA65757:DXS65760 EGW65757:EHO65760 EQS65757:ERK65760 FAO65757:FBG65760 FKK65757:FLC65760 FUG65757:FUY65760 GEC65757:GEU65760 GNY65757:GOQ65760 GXU65757:GYM65760 HHQ65757:HII65760 HRM65757:HSE65760 IBI65757:ICA65760 ILE65757:ILW65760 IVA65757:IVS65760 JEW65757:JFO65760 JOS65757:JPK65760 JYO65757:JZG65760 KIK65757:KJC65760 KSG65757:KSY65760 LCC65757:LCU65760 LLY65757:LMQ65760 LVU65757:LWM65760 MFQ65757:MGI65760 MPM65757:MQE65760 MZI65757:NAA65760 NJE65757:NJW65760 NTA65757:NTS65760 OCW65757:ODO65760 OMS65757:ONK65760 OWO65757:OXG65760 PGK65757:PHC65760 PQG65757:PQY65760 QAC65757:QAU65760 QJY65757:QKQ65760 QTU65757:QUM65760 RDQ65757:REI65760 RNM65757:ROE65760 RXI65757:RYA65760 SHE65757:SHW65760 SRA65757:SRS65760 TAW65757:TBO65760 TKS65757:TLK65760 TUO65757:TVG65760 UEK65757:UFC65760 UOG65757:UOY65760 UYC65757:UYU65760 VHY65757:VIQ65760 VRU65757:VSM65760 WBQ65757:WCI65760 WLM65757:WME65760 WVI65757:WWA65760 A131293:S131296 IW131293:JO131296 SS131293:TK131296 ACO131293:ADG131296 AMK131293:ANC131296 AWG131293:AWY131296 BGC131293:BGU131296 BPY131293:BQQ131296 BZU131293:CAM131296 CJQ131293:CKI131296 CTM131293:CUE131296 DDI131293:DEA131296 DNE131293:DNW131296 DXA131293:DXS131296 EGW131293:EHO131296 EQS131293:ERK131296 FAO131293:FBG131296 FKK131293:FLC131296 FUG131293:FUY131296 GEC131293:GEU131296 GNY131293:GOQ131296 GXU131293:GYM131296 HHQ131293:HII131296 HRM131293:HSE131296 IBI131293:ICA131296 ILE131293:ILW131296 IVA131293:IVS131296 JEW131293:JFO131296 JOS131293:JPK131296 JYO131293:JZG131296 KIK131293:KJC131296 KSG131293:KSY131296 LCC131293:LCU131296 LLY131293:LMQ131296 LVU131293:LWM131296 MFQ131293:MGI131296 MPM131293:MQE131296 MZI131293:NAA131296 NJE131293:NJW131296 NTA131293:NTS131296 OCW131293:ODO131296 OMS131293:ONK131296 OWO131293:OXG131296 PGK131293:PHC131296 PQG131293:PQY131296 QAC131293:QAU131296 QJY131293:QKQ131296 QTU131293:QUM131296 RDQ131293:REI131296 RNM131293:ROE131296 RXI131293:RYA131296 SHE131293:SHW131296 SRA131293:SRS131296 TAW131293:TBO131296 TKS131293:TLK131296 TUO131293:TVG131296 UEK131293:UFC131296 UOG131293:UOY131296 UYC131293:UYU131296 VHY131293:VIQ131296 VRU131293:VSM131296 WBQ131293:WCI131296 WLM131293:WME131296 WVI131293:WWA131296 A196829:S196832 IW196829:JO196832 SS196829:TK196832 ACO196829:ADG196832 AMK196829:ANC196832 AWG196829:AWY196832 BGC196829:BGU196832 BPY196829:BQQ196832 BZU196829:CAM196832 CJQ196829:CKI196832 CTM196829:CUE196832 DDI196829:DEA196832 DNE196829:DNW196832 DXA196829:DXS196832 EGW196829:EHO196832 EQS196829:ERK196832 FAO196829:FBG196832 FKK196829:FLC196832 FUG196829:FUY196832 GEC196829:GEU196832 GNY196829:GOQ196832 GXU196829:GYM196832 HHQ196829:HII196832 HRM196829:HSE196832 IBI196829:ICA196832 ILE196829:ILW196832 IVA196829:IVS196832 JEW196829:JFO196832 JOS196829:JPK196832 JYO196829:JZG196832 KIK196829:KJC196832 KSG196829:KSY196832 LCC196829:LCU196832 LLY196829:LMQ196832 LVU196829:LWM196832 MFQ196829:MGI196832 MPM196829:MQE196832 MZI196829:NAA196832 NJE196829:NJW196832 NTA196829:NTS196832 OCW196829:ODO196832 OMS196829:ONK196832 OWO196829:OXG196832 PGK196829:PHC196832 PQG196829:PQY196832 QAC196829:QAU196832 QJY196829:QKQ196832 QTU196829:QUM196832 RDQ196829:REI196832 RNM196829:ROE196832 RXI196829:RYA196832 SHE196829:SHW196832 SRA196829:SRS196832 TAW196829:TBO196832 TKS196829:TLK196832 TUO196829:TVG196832 UEK196829:UFC196832 UOG196829:UOY196832 UYC196829:UYU196832 VHY196829:VIQ196832 VRU196829:VSM196832 WBQ196829:WCI196832 WLM196829:WME196832 WVI196829:WWA196832 A262365:S262368 IW262365:JO262368 SS262365:TK262368 ACO262365:ADG262368 AMK262365:ANC262368 AWG262365:AWY262368 BGC262365:BGU262368 BPY262365:BQQ262368 BZU262365:CAM262368 CJQ262365:CKI262368 CTM262365:CUE262368 DDI262365:DEA262368 DNE262365:DNW262368 DXA262365:DXS262368 EGW262365:EHO262368 EQS262365:ERK262368 FAO262365:FBG262368 FKK262365:FLC262368 FUG262365:FUY262368 GEC262365:GEU262368 GNY262365:GOQ262368 GXU262365:GYM262368 HHQ262365:HII262368 HRM262365:HSE262368 IBI262365:ICA262368 ILE262365:ILW262368 IVA262365:IVS262368 JEW262365:JFO262368 JOS262365:JPK262368 JYO262365:JZG262368 KIK262365:KJC262368 KSG262365:KSY262368 LCC262365:LCU262368 LLY262365:LMQ262368 LVU262365:LWM262368 MFQ262365:MGI262368 MPM262365:MQE262368 MZI262365:NAA262368 NJE262365:NJW262368 NTA262365:NTS262368 OCW262365:ODO262368 OMS262365:ONK262368 OWO262365:OXG262368 PGK262365:PHC262368 PQG262365:PQY262368 QAC262365:QAU262368 QJY262365:QKQ262368 QTU262365:QUM262368 RDQ262365:REI262368 RNM262365:ROE262368 RXI262365:RYA262368 SHE262365:SHW262368 SRA262365:SRS262368 TAW262365:TBO262368 TKS262365:TLK262368 TUO262365:TVG262368 UEK262365:UFC262368 UOG262365:UOY262368 UYC262365:UYU262368 VHY262365:VIQ262368 VRU262365:VSM262368 WBQ262365:WCI262368 WLM262365:WME262368 WVI262365:WWA262368 A327901:S327904 IW327901:JO327904 SS327901:TK327904 ACO327901:ADG327904 AMK327901:ANC327904 AWG327901:AWY327904 BGC327901:BGU327904 BPY327901:BQQ327904 BZU327901:CAM327904 CJQ327901:CKI327904 CTM327901:CUE327904 DDI327901:DEA327904 DNE327901:DNW327904 DXA327901:DXS327904 EGW327901:EHO327904 EQS327901:ERK327904 FAO327901:FBG327904 FKK327901:FLC327904 FUG327901:FUY327904 GEC327901:GEU327904 GNY327901:GOQ327904 GXU327901:GYM327904 HHQ327901:HII327904 HRM327901:HSE327904 IBI327901:ICA327904 ILE327901:ILW327904 IVA327901:IVS327904 JEW327901:JFO327904 JOS327901:JPK327904 JYO327901:JZG327904 KIK327901:KJC327904 KSG327901:KSY327904 LCC327901:LCU327904 LLY327901:LMQ327904 LVU327901:LWM327904 MFQ327901:MGI327904 MPM327901:MQE327904 MZI327901:NAA327904 NJE327901:NJW327904 NTA327901:NTS327904 OCW327901:ODO327904 OMS327901:ONK327904 OWO327901:OXG327904 PGK327901:PHC327904 PQG327901:PQY327904 QAC327901:QAU327904 QJY327901:QKQ327904 QTU327901:QUM327904 RDQ327901:REI327904 RNM327901:ROE327904 RXI327901:RYA327904 SHE327901:SHW327904 SRA327901:SRS327904 TAW327901:TBO327904 TKS327901:TLK327904 TUO327901:TVG327904 UEK327901:UFC327904 UOG327901:UOY327904 UYC327901:UYU327904 VHY327901:VIQ327904 VRU327901:VSM327904 WBQ327901:WCI327904 WLM327901:WME327904 WVI327901:WWA327904 A393437:S393440 IW393437:JO393440 SS393437:TK393440 ACO393437:ADG393440 AMK393437:ANC393440 AWG393437:AWY393440 BGC393437:BGU393440 BPY393437:BQQ393440 BZU393437:CAM393440 CJQ393437:CKI393440 CTM393437:CUE393440 DDI393437:DEA393440 DNE393437:DNW393440 DXA393437:DXS393440 EGW393437:EHO393440 EQS393437:ERK393440 FAO393437:FBG393440 FKK393437:FLC393440 FUG393437:FUY393440 GEC393437:GEU393440 GNY393437:GOQ393440 GXU393437:GYM393440 HHQ393437:HII393440 HRM393437:HSE393440 IBI393437:ICA393440 ILE393437:ILW393440 IVA393437:IVS393440 JEW393437:JFO393440 JOS393437:JPK393440 JYO393437:JZG393440 KIK393437:KJC393440 KSG393437:KSY393440 LCC393437:LCU393440 LLY393437:LMQ393440 LVU393437:LWM393440 MFQ393437:MGI393440 MPM393437:MQE393440 MZI393437:NAA393440 NJE393437:NJW393440 NTA393437:NTS393440 OCW393437:ODO393440 OMS393437:ONK393440 OWO393437:OXG393440 PGK393437:PHC393440 PQG393437:PQY393440 QAC393437:QAU393440 QJY393437:QKQ393440 QTU393437:QUM393440 RDQ393437:REI393440 RNM393437:ROE393440 RXI393437:RYA393440 SHE393437:SHW393440 SRA393437:SRS393440 TAW393437:TBO393440 TKS393437:TLK393440 TUO393437:TVG393440 UEK393437:UFC393440 UOG393437:UOY393440 UYC393437:UYU393440 VHY393437:VIQ393440 VRU393437:VSM393440 WBQ393437:WCI393440 WLM393437:WME393440 WVI393437:WWA393440 A458973:S458976 IW458973:JO458976 SS458973:TK458976 ACO458973:ADG458976 AMK458973:ANC458976 AWG458973:AWY458976 BGC458973:BGU458976 BPY458973:BQQ458976 BZU458973:CAM458976 CJQ458973:CKI458976 CTM458973:CUE458976 DDI458973:DEA458976 DNE458973:DNW458976 DXA458973:DXS458976 EGW458973:EHO458976 EQS458973:ERK458976 FAO458973:FBG458976 FKK458973:FLC458976 FUG458973:FUY458976 GEC458973:GEU458976 GNY458973:GOQ458976 GXU458973:GYM458976 HHQ458973:HII458976 HRM458973:HSE458976 IBI458973:ICA458976 ILE458973:ILW458976 IVA458973:IVS458976 JEW458973:JFO458976 JOS458973:JPK458976 JYO458973:JZG458976 KIK458973:KJC458976 KSG458973:KSY458976 LCC458973:LCU458976 LLY458973:LMQ458976 LVU458973:LWM458976 MFQ458973:MGI458976 MPM458973:MQE458976 MZI458973:NAA458976 NJE458973:NJW458976 NTA458973:NTS458976 OCW458973:ODO458976 OMS458973:ONK458976 OWO458973:OXG458976 PGK458973:PHC458976 PQG458973:PQY458976 QAC458973:QAU458976 QJY458973:QKQ458976 QTU458973:QUM458976 RDQ458973:REI458976 RNM458973:ROE458976 RXI458973:RYA458976 SHE458973:SHW458976 SRA458973:SRS458976 TAW458973:TBO458976 TKS458973:TLK458976 TUO458973:TVG458976 UEK458973:UFC458976 UOG458973:UOY458976 UYC458973:UYU458976 VHY458973:VIQ458976 VRU458973:VSM458976 WBQ458973:WCI458976 WLM458973:WME458976 WVI458973:WWA458976 A524509:S524512 IW524509:JO524512 SS524509:TK524512 ACO524509:ADG524512 AMK524509:ANC524512 AWG524509:AWY524512 BGC524509:BGU524512 BPY524509:BQQ524512 BZU524509:CAM524512 CJQ524509:CKI524512 CTM524509:CUE524512 DDI524509:DEA524512 DNE524509:DNW524512 DXA524509:DXS524512 EGW524509:EHO524512 EQS524509:ERK524512 FAO524509:FBG524512 FKK524509:FLC524512 FUG524509:FUY524512 GEC524509:GEU524512 GNY524509:GOQ524512 GXU524509:GYM524512 HHQ524509:HII524512 HRM524509:HSE524512 IBI524509:ICA524512 ILE524509:ILW524512 IVA524509:IVS524512 JEW524509:JFO524512 JOS524509:JPK524512 JYO524509:JZG524512 KIK524509:KJC524512 KSG524509:KSY524512 LCC524509:LCU524512 LLY524509:LMQ524512 LVU524509:LWM524512 MFQ524509:MGI524512 MPM524509:MQE524512 MZI524509:NAA524512 NJE524509:NJW524512 NTA524509:NTS524512 OCW524509:ODO524512 OMS524509:ONK524512 OWO524509:OXG524512 PGK524509:PHC524512 PQG524509:PQY524512 QAC524509:QAU524512 QJY524509:QKQ524512 QTU524509:QUM524512 RDQ524509:REI524512 RNM524509:ROE524512 RXI524509:RYA524512 SHE524509:SHW524512 SRA524509:SRS524512 TAW524509:TBO524512 TKS524509:TLK524512 TUO524509:TVG524512 UEK524509:UFC524512 UOG524509:UOY524512 UYC524509:UYU524512 VHY524509:VIQ524512 VRU524509:VSM524512 WBQ524509:WCI524512 WLM524509:WME524512 WVI524509:WWA524512 A590045:S590048 IW590045:JO590048 SS590045:TK590048 ACO590045:ADG590048 AMK590045:ANC590048 AWG590045:AWY590048 BGC590045:BGU590048 BPY590045:BQQ590048 BZU590045:CAM590048 CJQ590045:CKI590048 CTM590045:CUE590048 DDI590045:DEA590048 DNE590045:DNW590048 DXA590045:DXS590048 EGW590045:EHO590048 EQS590045:ERK590048 FAO590045:FBG590048 FKK590045:FLC590048 FUG590045:FUY590048 GEC590045:GEU590048 GNY590045:GOQ590048 GXU590045:GYM590048 HHQ590045:HII590048 HRM590045:HSE590048 IBI590045:ICA590048 ILE590045:ILW590048 IVA590045:IVS590048 JEW590045:JFO590048 JOS590045:JPK590048 JYO590045:JZG590048 KIK590045:KJC590048 KSG590045:KSY590048 LCC590045:LCU590048 LLY590045:LMQ590048 LVU590045:LWM590048 MFQ590045:MGI590048 MPM590045:MQE590048 MZI590045:NAA590048 NJE590045:NJW590048 NTA590045:NTS590048 OCW590045:ODO590048 OMS590045:ONK590048 OWO590045:OXG590048 PGK590045:PHC590048 PQG590045:PQY590048 QAC590045:QAU590048 QJY590045:QKQ590048 QTU590045:QUM590048 RDQ590045:REI590048 RNM590045:ROE590048 RXI590045:RYA590048 SHE590045:SHW590048 SRA590045:SRS590048 TAW590045:TBO590048 TKS590045:TLK590048 TUO590045:TVG590048 UEK590045:UFC590048 UOG590045:UOY590048 UYC590045:UYU590048 VHY590045:VIQ590048 VRU590045:VSM590048 WBQ590045:WCI590048 WLM590045:WME590048 WVI590045:WWA590048 A655581:S655584 IW655581:JO655584 SS655581:TK655584 ACO655581:ADG655584 AMK655581:ANC655584 AWG655581:AWY655584 BGC655581:BGU655584 BPY655581:BQQ655584 BZU655581:CAM655584 CJQ655581:CKI655584 CTM655581:CUE655584 DDI655581:DEA655584 DNE655581:DNW655584 DXA655581:DXS655584 EGW655581:EHO655584 EQS655581:ERK655584 FAO655581:FBG655584 FKK655581:FLC655584 FUG655581:FUY655584 GEC655581:GEU655584 GNY655581:GOQ655584 GXU655581:GYM655584 HHQ655581:HII655584 HRM655581:HSE655584 IBI655581:ICA655584 ILE655581:ILW655584 IVA655581:IVS655584 JEW655581:JFO655584 JOS655581:JPK655584 JYO655581:JZG655584 KIK655581:KJC655584 KSG655581:KSY655584 LCC655581:LCU655584 LLY655581:LMQ655584 LVU655581:LWM655584 MFQ655581:MGI655584 MPM655581:MQE655584 MZI655581:NAA655584 NJE655581:NJW655584 NTA655581:NTS655584 OCW655581:ODO655584 OMS655581:ONK655584 OWO655581:OXG655584 PGK655581:PHC655584 PQG655581:PQY655584 QAC655581:QAU655584 QJY655581:QKQ655584 QTU655581:QUM655584 RDQ655581:REI655584 RNM655581:ROE655584 RXI655581:RYA655584 SHE655581:SHW655584 SRA655581:SRS655584 TAW655581:TBO655584 TKS655581:TLK655584 TUO655581:TVG655584 UEK655581:UFC655584 UOG655581:UOY655584 UYC655581:UYU655584 VHY655581:VIQ655584 VRU655581:VSM655584 WBQ655581:WCI655584 WLM655581:WME655584 WVI655581:WWA655584 A721117:S721120 IW721117:JO721120 SS721117:TK721120 ACO721117:ADG721120 AMK721117:ANC721120 AWG721117:AWY721120 BGC721117:BGU721120 BPY721117:BQQ721120 BZU721117:CAM721120 CJQ721117:CKI721120 CTM721117:CUE721120 DDI721117:DEA721120 DNE721117:DNW721120 DXA721117:DXS721120 EGW721117:EHO721120 EQS721117:ERK721120 FAO721117:FBG721120 FKK721117:FLC721120 FUG721117:FUY721120 GEC721117:GEU721120 GNY721117:GOQ721120 GXU721117:GYM721120 HHQ721117:HII721120 HRM721117:HSE721120 IBI721117:ICA721120 ILE721117:ILW721120 IVA721117:IVS721120 JEW721117:JFO721120 JOS721117:JPK721120 JYO721117:JZG721120 KIK721117:KJC721120 KSG721117:KSY721120 LCC721117:LCU721120 LLY721117:LMQ721120 LVU721117:LWM721120 MFQ721117:MGI721120 MPM721117:MQE721120 MZI721117:NAA721120 NJE721117:NJW721120 NTA721117:NTS721120 OCW721117:ODO721120 OMS721117:ONK721120 OWO721117:OXG721120 PGK721117:PHC721120 PQG721117:PQY721120 QAC721117:QAU721120 QJY721117:QKQ721120 QTU721117:QUM721120 RDQ721117:REI721120 RNM721117:ROE721120 RXI721117:RYA721120 SHE721117:SHW721120 SRA721117:SRS721120 TAW721117:TBO721120 TKS721117:TLK721120 TUO721117:TVG721120 UEK721117:UFC721120 UOG721117:UOY721120 UYC721117:UYU721120 VHY721117:VIQ721120 VRU721117:VSM721120 WBQ721117:WCI721120 WLM721117:WME721120 WVI721117:WWA721120 A786653:S786656 IW786653:JO786656 SS786653:TK786656 ACO786653:ADG786656 AMK786653:ANC786656 AWG786653:AWY786656 BGC786653:BGU786656 BPY786653:BQQ786656 BZU786653:CAM786656 CJQ786653:CKI786656 CTM786653:CUE786656 DDI786653:DEA786656 DNE786653:DNW786656 DXA786653:DXS786656 EGW786653:EHO786656 EQS786653:ERK786656 FAO786653:FBG786656 FKK786653:FLC786656 FUG786653:FUY786656 GEC786653:GEU786656 GNY786653:GOQ786656 GXU786653:GYM786656 HHQ786653:HII786656 HRM786653:HSE786656 IBI786653:ICA786656 ILE786653:ILW786656 IVA786653:IVS786656 JEW786653:JFO786656 JOS786653:JPK786656 JYO786653:JZG786656 KIK786653:KJC786656 KSG786653:KSY786656 LCC786653:LCU786656 LLY786653:LMQ786656 LVU786653:LWM786656 MFQ786653:MGI786656 MPM786653:MQE786656 MZI786653:NAA786656 NJE786653:NJW786656 NTA786653:NTS786656 OCW786653:ODO786656 OMS786653:ONK786656 OWO786653:OXG786656 PGK786653:PHC786656 PQG786653:PQY786656 QAC786653:QAU786656 QJY786653:QKQ786656 QTU786653:QUM786656 RDQ786653:REI786656 RNM786653:ROE786656 RXI786653:RYA786656 SHE786653:SHW786656 SRA786653:SRS786656 TAW786653:TBO786656 TKS786653:TLK786656 TUO786653:TVG786656 UEK786653:UFC786656 UOG786653:UOY786656 UYC786653:UYU786656 VHY786653:VIQ786656 VRU786653:VSM786656 WBQ786653:WCI786656 WLM786653:WME786656 WVI786653:WWA786656 A852189:S852192 IW852189:JO852192 SS852189:TK852192 ACO852189:ADG852192 AMK852189:ANC852192 AWG852189:AWY852192 BGC852189:BGU852192 BPY852189:BQQ852192 BZU852189:CAM852192 CJQ852189:CKI852192 CTM852189:CUE852192 DDI852189:DEA852192 DNE852189:DNW852192 DXA852189:DXS852192 EGW852189:EHO852192 EQS852189:ERK852192 FAO852189:FBG852192 FKK852189:FLC852192 FUG852189:FUY852192 GEC852189:GEU852192 GNY852189:GOQ852192 GXU852189:GYM852192 HHQ852189:HII852192 HRM852189:HSE852192 IBI852189:ICA852192 ILE852189:ILW852192 IVA852189:IVS852192 JEW852189:JFO852192 JOS852189:JPK852192 JYO852189:JZG852192 KIK852189:KJC852192 KSG852189:KSY852192 LCC852189:LCU852192 LLY852189:LMQ852192 LVU852189:LWM852192 MFQ852189:MGI852192 MPM852189:MQE852192 MZI852189:NAA852192 NJE852189:NJW852192 NTA852189:NTS852192 OCW852189:ODO852192 OMS852189:ONK852192 OWO852189:OXG852192 PGK852189:PHC852192 PQG852189:PQY852192 QAC852189:QAU852192 QJY852189:QKQ852192 QTU852189:QUM852192 RDQ852189:REI852192 RNM852189:ROE852192 RXI852189:RYA852192 SHE852189:SHW852192 SRA852189:SRS852192 TAW852189:TBO852192 TKS852189:TLK852192 TUO852189:TVG852192 UEK852189:UFC852192 UOG852189:UOY852192 UYC852189:UYU852192 VHY852189:VIQ852192 VRU852189:VSM852192 WBQ852189:WCI852192 WLM852189:WME852192 WVI852189:WWA852192 A917725:S917728 IW917725:JO917728 SS917725:TK917728 ACO917725:ADG917728 AMK917725:ANC917728 AWG917725:AWY917728 BGC917725:BGU917728 BPY917725:BQQ917728 BZU917725:CAM917728 CJQ917725:CKI917728 CTM917725:CUE917728 DDI917725:DEA917728 DNE917725:DNW917728 DXA917725:DXS917728 EGW917725:EHO917728 EQS917725:ERK917728 FAO917725:FBG917728 FKK917725:FLC917728 FUG917725:FUY917728 GEC917725:GEU917728 GNY917725:GOQ917728 GXU917725:GYM917728 HHQ917725:HII917728 HRM917725:HSE917728 IBI917725:ICA917728 ILE917725:ILW917728 IVA917725:IVS917728 JEW917725:JFO917728 JOS917725:JPK917728 JYO917725:JZG917728 KIK917725:KJC917728 KSG917725:KSY917728 LCC917725:LCU917728 LLY917725:LMQ917728 LVU917725:LWM917728 MFQ917725:MGI917728 MPM917725:MQE917728 MZI917725:NAA917728 NJE917725:NJW917728 NTA917725:NTS917728 OCW917725:ODO917728 OMS917725:ONK917728 OWO917725:OXG917728 PGK917725:PHC917728 PQG917725:PQY917728 QAC917725:QAU917728 QJY917725:QKQ917728 QTU917725:QUM917728 RDQ917725:REI917728 RNM917725:ROE917728 RXI917725:RYA917728 SHE917725:SHW917728 SRA917725:SRS917728 TAW917725:TBO917728 TKS917725:TLK917728 TUO917725:TVG917728 UEK917725:UFC917728 UOG917725:UOY917728 UYC917725:UYU917728 VHY917725:VIQ917728 VRU917725:VSM917728 WBQ917725:WCI917728 WLM917725:WME917728 WVI917725:WWA917728 A983261:S983264 IW983261:JO983264 SS983261:TK983264 ACO983261:ADG983264 AMK983261:ANC983264 AWG983261:AWY983264 BGC983261:BGU983264 BPY983261:BQQ983264 BZU983261:CAM983264 CJQ983261:CKI983264 CTM983261:CUE983264 DDI983261:DEA983264 DNE983261:DNW983264 DXA983261:DXS983264 EGW983261:EHO983264 EQS983261:ERK983264 FAO983261:FBG983264 FKK983261:FLC983264 FUG983261:FUY983264 GEC983261:GEU983264 GNY983261:GOQ983264 GXU983261:GYM983264 HHQ983261:HII983264 HRM983261:HSE983264 IBI983261:ICA983264 ILE983261:ILW983264 IVA983261:IVS983264 JEW983261:JFO983264 JOS983261:JPK983264 JYO983261:JZG983264 KIK983261:KJC983264 KSG983261:KSY983264 LCC983261:LCU983264 LLY983261:LMQ983264 LVU983261:LWM983264 MFQ983261:MGI983264 MPM983261:MQE983264 MZI983261:NAA983264 NJE983261:NJW983264 NTA983261:NTS983264 OCW983261:ODO983264 OMS983261:ONK983264 OWO983261:OXG983264 PGK983261:PHC983264 PQG983261:PQY983264 QAC983261:QAU983264 QJY983261:QKQ983264 QTU983261:QUM983264 RDQ983261:REI983264 RNM983261:ROE983264 RXI983261:RYA983264 SHE983261:SHW983264 SRA983261:SRS983264 TAW983261:TBO983264 TKS983261:TLK983264 TUO983261:TVG983264 UEK983261:UFC983264 UOG983261:UOY983264 UYC983261:UYU983264 VHY983261:VIQ983264 VRU983261:VSM983264 WBQ983261:WCI983264 WLM983261:WME983264 WVI983261:WWA983264 A65590:S65590 IW65590:JO65590 SS65590:TK65590 ACO65590:ADG65590 AMK65590:ANC65590 AWG65590:AWY65590 BGC65590:BGU65590 BPY65590:BQQ65590 BZU65590:CAM65590 CJQ65590:CKI65590 CTM65590:CUE65590 DDI65590:DEA65590 DNE65590:DNW65590 DXA65590:DXS65590 EGW65590:EHO65590 EQS65590:ERK65590 FAO65590:FBG65590 FKK65590:FLC65590 FUG65590:FUY65590 GEC65590:GEU65590 GNY65590:GOQ65590 GXU65590:GYM65590 HHQ65590:HII65590 HRM65590:HSE65590 IBI65590:ICA65590 ILE65590:ILW65590 IVA65590:IVS65590 JEW65590:JFO65590 JOS65590:JPK65590 JYO65590:JZG65590 KIK65590:KJC65590 KSG65590:KSY65590 LCC65590:LCU65590 LLY65590:LMQ65590 LVU65590:LWM65590 MFQ65590:MGI65590 MPM65590:MQE65590 MZI65590:NAA65590 NJE65590:NJW65590 NTA65590:NTS65590 OCW65590:ODO65590 OMS65590:ONK65590 OWO65590:OXG65590 PGK65590:PHC65590 PQG65590:PQY65590 QAC65590:QAU65590 QJY65590:QKQ65590 QTU65590:QUM65590 RDQ65590:REI65590 RNM65590:ROE65590 RXI65590:RYA65590 SHE65590:SHW65590 SRA65590:SRS65590 TAW65590:TBO65590 TKS65590:TLK65590 TUO65590:TVG65590 UEK65590:UFC65590 UOG65590:UOY65590 UYC65590:UYU65590 VHY65590:VIQ65590 VRU65590:VSM65590 WBQ65590:WCI65590 WLM65590:WME65590 WVI65590:WWA65590 A131126:S131126 IW131126:JO131126 SS131126:TK131126 ACO131126:ADG131126 AMK131126:ANC131126 AWG131126:AWY131126 BGC131126:BGU131126 BPY131126:BQQ131126 BZU131126:CAM131126 CJQ131126:CKI131126 CTM131126:CUE131126 DDI131126:DEA131126 DNE131126:DNW131126 DXA131126:DXS131126 EGW131126:EHO131126 EQS131126:ERK131126 FAO131126:FBG131126 FKK131126:FLC131126 FUG131126:FUY131126 GEC131126:GEU131126 GNY131126:GOQ131126 GXU131126:GYM131126 HHQ131126:HII131126 HRM131126:HSE131126 IBI131126:ICA131126 ILE131126:ILW131126 IVA131126:IVS131126 JEW131126:JFO131126 JOS131126:JPK131126 JYO131126:JZG131126 KIK131126:KJC131126 KSG131126:KSY131126 LCC131126:LCU131126 LLY131126:LMQ131126 LVU131126:LWM131126 MFQ131126:MGI131126 MPM131126:MQE131126 MZI131126:NAA131126 NJE131126:NJW131126 NTA131126:NTS131126 OCW131126:ODO131126 OMS131126:ONK131126 OWO131126:OXG131126 PGK131126:PHC131126 PQG131126:PQY131126 QAC131126:QAU131126 QJY131126:QKQ131126 QTU131126:QUM131126 RDQ131126:REI131126 RNM131126:ROE131126 RXI131126:RYA131126 SHE131126:SHW131126 SRA131126:SRS131126 TAW131126:TBO131126 TKS131126:TLK131126 TUO131126:TVG131126 UEK131126:UFC131126 UOG131126:UOY131126 UYC131126:UYU131126 VHY131126:VIQ131126 VRU131126:VSM131126 WBQ131126:WCI131126 WLM131126:WME131126 WVI131126:WWA131126 A196662:S196662 IW196662:JO196662 SS196662:TK196662 ACO196662:ADG196662 AMK196662:ANC196662 AWG196662:AWY196662 BGC196662:BGU196662 BPY196662:BQQ196662 BZU196662:CAM196662 CJQ196662:CKI196662 CTM196662:CUE196662 DDI196662:DEA196662 DNE196662:DNW196662 DXA196662:DXS196662 EGW196662:EHO196662 EQS196662:ERK196662 FAO196662:FBG196662 FKK196662:FLC196662 FUG196662:FUY196662 GEC196662:GEU196662 GNY196662:GOQ196662 GXU196662:GYM196662 HHQ196662:HII196662 HRM196662:HSE196662 IBI196662:ICA196662 ILE196662:ILW196662 IVA196662:IVS196662 JEW196662:JFO196662 JOS196662:JPK196662 JYO196662:JZG196662 KIK196662:KJC196662 KSG196662:KSY196662 LCC196662:LCU196662 LLY196662:LMQ196662 LVU196662:LWM196662 MFQ196662:MGI196662 MPM196662:MQE196662 MZI196662:NAA196662 NJE196662:NJW196662 NTA196662:NTS196662 OCW196662:ODO196662 OMS196662:ONK196662 OWO196662:OXG196662 PGK196662:PHC196662 PQG196662:PQY196662 QAC196662:QAU196662 QJY196662:QKQ196662 QTU196662:QUM196662 RDQ196662:REI196662 RNM196662:ROE196662 RXI196662:RYA196662 SHE196662:SHW196662 SRA196662:SRS196662 TAW196662:TBO196662 TKS196662:TLK196662 TUO196662:TVG196662 UEK196662:UFC196662 UOG196662:UOY196662 UYC196662:UYU196662 VHY196662:VIQ196662 VRU196662:VSM196662 WBQ196662:WCI196662 WLM196662:WME196662 WVI196662:WWA196662 A262198:S262198 IW262198:JO262198 SS262198:TK262198 ACO262198:ADG262198 AMK262198:ANC262198 AWG262198:AWY262198 BGC262198:BGU262198 BPY262198:BQQ262198 BZU262198:CAM262198 CJQ262198:CKI262198 CTM262198:CUE262198 DDI262198:DEA262198 DNE262198:DNW262198 DXA262198:DXS262198 EGW262198:EHO262198 EQS262198:ERK262198 FAO262198:FBG262198 FKK262198:FLC262198 FUG262198:FUY262198 GEC262198:GEU262198 GNY262198:GOQ262198 GXU262198:GYM262198 HHQ262198:HII262198 HRM262198:HSE262198 IBI262198:ICA262198 ILE262198:ILW262198 IVA262198:IVS262198 JEW262198:JFO262198 JOS262198:JPK262198 JYO262198:JZG262198 KIK262198:KJC262198 KSG262198:KSY262198 LCC262198:LCU262198 LLY262198:LMQ262198 LVU262198:LWM262198 MFQ262198:MGI262198 MPM262198:MQE262198 MZI262198:NAA262198 NJE262198:NJW262198 NTA262198:NTS262198 OCW262198:ODO262198 OMS262198:ONK262198 OWO262198:OXG262198 PGK262198:PHC262198 PQG262198:PQY262198 QAC262198:QAU262198 QJY262198:QKQ262198 QTU262198:QUM262198 RDQ262198:REI262198 RNM262198:ROE262198 RXI262198:RYA262198 SHE262198:SHW262198 SRA262198:SRS262198 TAW262198:TBO262198 TKS262198:TLK262198 TUO262198:TVG262198 UEK262198:UFC262198 UOG262198:UOY262198 UYC262198:UYU262198 VHY262198:VIQ262198 VRU262198:VSM262198 WBQ262198:WCI262198 WLM262198:WME262198 WVI262198:WWA262198 A327734:S327734 IW327734:JO327734 SS327734:TK327734 ACO327734:ADG327734 AMK327734:ANC327734 AWG327734:AWY327734 BGC327734:BGU327734 BPY327734:BQQ327734 BZU327734:CAM327734 CJQ327734:CKI327734 CTM327734:CUE327734 DDI327734:DEA327734 DNE327734:DNW327734 DXA327734:DXS327734 EGW327734:EHO327734 EQS327734:ERK327734 FAO327734:FBG327734 FKK327734:FLC327734 FUG327734:FUY327734 GEC327734:GEU327734 GNY327734:GOQ327734 GXU327734:GYM327734 HHQ327734:HII327734 HRM327734:HSE327734 IBI327734:ICA327734 ILE327734:ILW327734 IVA327734:IVS327734 JEW327734:JFO327734 JOS327734:JPK327734 JYO327734:JZG327734 KIK327734:KJC327734 KSG327734:KSY327734 LCC327734:LCU327734 LLY327734:LMQ327734 LVU327734:LWM327734 MFQ327734:MGI327734 MPM327734:MQE327734 MZI327734:NAA327734 NJE327734:NJW327734 NTA327734:NTS327734 OCW327734:ODO327734 OMS327734:ONK327734 OWO327734:OXG327734 PGK327734:PHC327734 PQG327734:PQY327734 QAC327734:QAU327734 QJY327734:QKQ327734 QTU327734:QUM327734 RDQ327734:REI327734 RNM327734:ROE327734 RXI327734:RYA327734 SHE327734:SHW327734 SRA327734:SRS327734 TAW327734:TBO327734 TKS327734:TLK327734 TUO327734:TVG327734 UEK327734:UFC327734 UOG327734:UOY327734 UYC327734:UYU327734 VHY327734:VIQ327734 VRU327734:VSM327734 WBQ327734:WCI327734 WLM327734:WME327734 WVI327734:WWA327734 A393270:S393270 IW393270:JO393270 SS393270:TK393270 ACO393270:ADG393270 AMK393270:ANC393270 AWG393270:AWY393270 BGC393270:BGU393270 BPY393270:BQQ393270 BZU393270:CAM393270 CJQ393270:CKI393270 CTM393270:CUE393270 DDI393270:DEA393270 DNE393270:DNW393270 DXA393270:DXS393270 EGW393270:EHO393270 EQS393270:ERK393270 FAO393270:FBG393270 FKK393270:FLC393270 FUG393270:FUY393270 GEC393270:GEU393270 GNY393270:GOQ393270 GXU393270:GYM393270 HHQ393270:HII393270 HRM393270:HSE393270 IBI393270:ICA393270 ILE393270:ILW393270 IVA393270:IVS393270 JEW393270:JFO393270 JOS393270:JPK393270 JYO393270:JZG393270 KIK393270:KJC393270 KSG393270:KSY393270 LCC393270:LCU393270 LLY393270:LMQ393270 LVU393270:LWM393270 MFQ393270:MGI393270 MPM393270:MQE393270 MZI393270:NAA393270 NJE393270:NJW393270 NTA393270:NTS393270 OCW393270:ODO393270 OMS393270:ONK393270 OWO393270:OXG393270 PGK393270:PHC393270 PQG393270:PQY393270 QAC393270:QAU393270 QJY393270:QKQ393270 QTU393270:QUM393270 RDQ393270:REI393270 RNM393270:ROE393270 RXI393270:RYA393270 SHE393270:SHW393270 SRA393270:SRS393270 TAW393270:TBO393270 TKS393270:TLK393270 TUO393270:TVG393270 UEK393270:UFC393270 UOG393270:UOY393270 UYC393270:UYU393270 VHY393270:VIQ393270 VRU393270:VSM393270 WBQ393270:WCI393270 WLM393270:WME393270 WVI393270:WWA393270 A458806:S458806 IW458806:JO458806 SS458806:TK458806 ACO458806:ADG458806 AMK458806:ANC458806 AWG458806:AWY458806 BGC458806:BGU458806 BPY458806:BQQ458806 BZU458806:CAM458806 CJQ458806:CKI458806 CTM458806:CUE458806 DDI458806:DEA458806 DNE458806:DNW458806 DXA458806:DXS458806 EGW458806:EHO458806 EQS458806:ERK458806 FAO458806:FBG458806 FKK458806:FLC458806 FUG458806:FUY458806 GEC458806:GEU458806 GNY458806:GOQ458806 GXU458806:GYM458806 HHQ458806:HII458806 HRM458806:HSE458806 IBI458806:ICA458806 ILE458806:ILW458806 IVA458806:IVS458806 JEW458806:JFO458806 JOS458806:JPK458806 JYO458806:JZG458806 KIK458806:KJC458806 KSG458806:KSY458806 LCC458806:LCU458806 LLY458806:LMQ458806 LVU458806:LWM458806 MFQ458806:MGI458806 MPM458806:MQE458806 MZI458806:NAA458806 NJE458806:NJW458806 NTA458806:NTS458806 OCW458806:ODO458806 OMS458806:ONK458806 OWO458806:OXG458806 PGK458806:PHC458806 PQG458806:PQY458806 QAC458806:QAU458806 QJY458806:QKQ458806 QTU458806:QUM458806 RDQ458806:REI458806 RNM458806:ROE458806 RXI458806:RYA458806 SHE458806:SHW458806 SRA458806:SRS458806 TAW458806:TBO458806 TKS458806:TLK458806 TUO458806:TVG458806 UEK458806:UFC458806 UOG458806:UOY458806 UYC458806:UYU458806 VHY458806:VIQ458806 VRU458806:VSM458806 WBQ458806:WCI458806 WLM458806:WME458806 WVI458806:WWA458806 A524342:S524342 IW524342:JO524342 SS524342:TK524342 ACO524342:ADG524342 AMK524342:ANC524342 AWG524342:AWY524342 BGC524342:BGU524342 BPY524342:BQQ524342 BZU524342:CAM524342 CJQ524342:CKI524342 CTM524342:CUE524342 DDI524342:DEA524342 DNE524342:DNW524342 DXA524342:DXS524342 EGW524342:EHO524342 EQS524342:ERK524342 FAO524342:FBG524342 FKK524342:FLC524342 FUG524342:FUY524342 GEC524342:GEU524342 GNY524342:GOQ524342 GXU524342:GYM524342 HHQ524342:HII524342 HRM524342:HSE524342 IBI524342:ICA524342 ILE524342:ILW524342 IVA524342:IVS524342 JEW524342:JFO524342 JOS524342:JPK524342 JYO524342:JZG524342 KIK524342:KJC524342 KSG524342:KSY524342 LCC524342:LCU524342 LLY524342:LMQ524342 LVU524342:LWM524342 MFQ524342:MGI524342 MPM524342:MQE524342 MZI524342:NAA524342 NJE524342:NJW524342 NTA524342:NTS524342 OCW524342:ODO524342 OMS524342:ONK524342 OWO524342:OXG524342 PGK524342:PHC524342 PQG524342:PQY524342 QAC524342:QAU524342 QJY524342:QKQ524342 QTU524342:QUM524342 RDQ524342:REI524342 RNM524342:ROE524342 RXI524342:RYA524342 SHE524342:SHW524342 SRA524342:SRS524342 TAW524342:TBO524342 TKS524342:TLK524342 TUO524342:TVG524342 UEK524342:UFC524342 UOG524342:UOY524342 UYC524342:UYU524342 VHY524342:VIQ524342 VRU524342:VSM524342 WBQ524342:WCI524342 WLM524342:WME524342 WVI524342:WWA524342 A589878:S589878 IW589878:JO589878 SS589878:TK589878 ACO589878:ADG589878 AMK589878:ANC589878 AWG589878:AWY589878 BGC589878:BGU589878 BPY589878:BQQ589878 BZU589878:CAM589878 CJQ589878:CKI589878 CTM589878:CUE589878 DDI589878:DEA589878 DNE589878:DNW589878 DXA589878:DXS589878 EGW589878:EHO589878 EQS589878:ERK589878 FAO589878:FBG589878 FKK589878:FLC589878 FUG589878:FUY589878 GEC589878:GEU589878 GNY589878:GOQ589878 GXU589878:GYM589878 HHQ589878:HII589878 HRM589878:HSE589878 IBI589878:ICA589878 ILE589878:ILW589878 IVA589878:IVS589878 JEW589878:JFO589878 JOS589878:JPK589878 JYO589878:JZG589878 KIK589878:KJC589878 KSG589878:KSY589878 LCC589878:LCU589878 LLY589878:LMQ589878 LVU589878:LWM589878 MFQ589878:MGI589878 MPM589878:MQE589878 MZI589878:NAA589878 NJE589878:NJW589878 NTA589878:NTS589878 OCW589878:ODO589878 OMS589878:ONK589878 OWO589878:OXG589878 PGK589878:PHC589878 PQG589878:PQY589878 QAC589878:QAU589878 QJY589878:QKQ589878 QTU589878:QUM589878 RDQ589878:REI589878 RNM589878:ROE589878 RXI589878:RYA589878 SHE589878:SHW589878 SRA589878:SRS589878 TAW589878:TBO589878 TKS589878:TLK589878 TUO589878:TVG589878 UEK589878:UFC589878 UOG589878:UOY589878 UYC589878:UYU589878 VHY589878:VIQ589878 VRU589878:VSM589878 WBQ589878:WCI589878 WLM589878:WME589878 WVI589878:WWA589878 A655414:S655414 IW655414:JO655414 SS655414:TK655414 ACO655414:ADG655414 AMK655414:ANC655414 AWG655414:AWY655414 BGC655414:BGU655414 BPY655414:BQQ655414 BZU655414:CAM655414 CJQ655414:CKI655414 CTM655414:CUE655414 DDI655414:DEA655414 DNE655414:DNW655414 DXA655414:DXS655414 EGW655414:EHO655414 EQS655414:ERK655414 FAO655414:FBG655414 FKK655414:FLC655414 FUG655414:FUY655414 GEC655414:GEU655414 GNY655414:GOQ655414 GXU655414:GYM655414 HHQ655414:HII655414 HRM655414:HSE655414 IBI655414:ICA655414 ILE655414:ILW655414 IVA655414:IVS655414 JEW655414:JFO655414 JOS655414:JPK655414 JYO655414:JZG655414 KIK655414:KJC655414 KSG655414:KSY655414 LCC655414:LCU655414 LLY655414:LMQ655414 LVU655414:LWM655414 MFQ655414:MGI655414 MPM655414:MQE655414 MZI655414:NAA655414 NJE655414:NJW655414 NTA655414:NTS655414 OCW655414:ODO655414 OMS655414:ONK655414 OWO655414:OXG655414 PGK655414:PHC655414 PQG655414:PQY655414 QAC655414:QAU655414 QJY655414:QKQ655414 QTU655414:QUM655414 RDQ655414:REI655414 RNM655414:ROE655414 RXI655414:RYA655414 SHE655414:SHW655414 SRA655414:SRS655414 TAW655414:TBO655414 TKS655414:TLK655414 TUO655414:TVG655414 UEK655414:UFC655414 UOG655414:UOY655414 UYC655414:UYU655414 VHY655414:VIQ655414 VRU655414:VSM655414 WBQ655414:WCI655414 WLM655414:WME655414 WVI655414:WWA655414 A720950:S720950 IW720950:JO720950 SS720950:TK720950 ACO720950:ADG720950 AMK720950:ANC720950 AWG720950:AWY720950 BGC720950:BGU720950 BPY720950:BQQ720950 BZU720950:CAM720950 CJQ720950:CKI720950 CTM720950:CUE720950 DDI720950:DEA720950 DNE720950:DNW720950 DXA720950:DXS720950 EGW720950:EHO720950 EQS720950:ERK720950 FAO720950:FBG720950 FKK720950:FLC720950 FUG720950:FUY720950 GEC720950:GEU720950 GNY720950:GOQ720950 GXU720950:GYM720950 HHQ720950:HII720950 HRM720950:HSE720950 IBI720950:ICA720950 ILE720950:ILW720950 IVA720950:IVS720950 JEW720950:JFO720950 JOS720950:JPK720950 JYO720950:JZG720950 KIK720950:KJC720950 KSG720950:KSY720950 LCC720950:LCU720950 LLY720950:LMQ720950 LVU720950:LWM720950 MFQ720950:MGI720950 MPM720950:MQE720950 MZI720950:NAA720950 NJE720950:NJW720950 NTA720950:NTS720950 OCW720950:ODO720950 OMS720950:ONK720950 OWO720950:OXG720950 PGK720950:PHC720950 PQG720950:PQY720950 QAC720950:QAU720950 QJY720950:QKQ720950 QTU720950:QUM720950 RDQ720950:REI720950 RNM720950:ROE720950 RXI720950:RYA720950 SHE720950:SHW720950 SRA720950:SRS720950 TAW720950:TBO720950 TKS720950:TLK720950 TUO720950:TVG720950 UEK720950:UFC720950 UOG720950:UOY720950 UYC720950:UYU720950 VHY720950:VIQ720950 VRU720950:VSM720950 WBQ720950:WCI720950 WLM720950:WME720950 WVI720950:WWA720950 A786486:S786486 IW786486:JO786486 SS786486:TK786486 ACO786486:ADG786486 AMK786486:ANC786486 AWG786486:AWY786486 BGC786486:BGU786486 BPY786486:BQQ786486 BZU786486:CAM786486 CJQ786486:CKI786486 CTM786486:CUE786486 DDI786486:DEA786486 DNE786486:DNW786486 DXA786486:DXS786486 EGW786486:EHO786486 EQS786486:ERK786486 FAO786486:FBG786486 FKK786486:FLC786486 FUG786486:FUY786486 GEC786486:GEU786486 GNY786486:GOQ786486 GXU786486:GYM786486 HHQ786486:HII786486 HRM786486:HSE786486 IBI786486:ICA786486 ILE786486:ILW786486 IVA786486:IVS786486 JEW786486:JFO786486 JOS786486:JPK786486 JYO786486:JZG786486 KIK786486:KJC786486 KSG786486:KSY786486 LCC786486:LCU786486 LLY786486:LMQ786486 LVU786486:LWM786486 MFQ786486:MGI786486 MPM786486:MQE786486 MZI786486:NAA786486 NJE786486:NJW786486 NTA786486:NTS786486 OCW786486:ODO786486 OMS786486:ONK786486 OWO786486:OXG786486 PGK786486:PHC786486 PQG786486:PQY786486 QAC786486:QAU786486 QJY786486:QKQ786486 QTU786486:QUM786486 RDQ786486:REI786486 RNM786486:ROE786486 RXI786486:RYA786486 SHE786486:SHW786486 SRA786486:SRS786486 TAW786486:TBO786486 TKS786486:TLK786486 TUO786486:TVG786486 UEK786486:UFC786486 UOG786486:UOY786486 UYC786486:UYU786486 VHY786486:VIQ786486 VRU786486:VSM786486 WBQ786486:WCI786486 WLM786486:WME786486 WVI786486:WWA786486 A852022:S852022 IW852022:JO852022 SS852022:TK852022 ACO852022:ADG852022 AMK852022:ANC852022 AWG852022:AWY852022 BGC852022:BGU852022 BPY852022:BQQ852022 BZU852022:CAM852022 CJQ852022:CKI852022 CTM852022:CUE852022 DDI852022:DEA852022 DNE852022:DNW852022 DXA852022:DXS852022 EGW852022:EHO852022 EQS852022:ERK852022 FAO852022:FBG852022 FKK852022:FLC852022 FUG852022:FUY852022 GEC852022:GEU852022 GNY852022:GOQ852022 GXU852022:GYM852022 HHQ852022:HII852022 HRM852022:HSE852022 IBI852022:ICA852022 ILE852022:ILW852022 IVA852022:IVS852022 JEW852022:JFO852022 JOS852022:JPK852022 JYO852022:JZG852022 KIK852022:KJC852022 KSG852022:KSY852022 LCC852022:LCU852022 LLY852022:LMQ852022 LVU852022:LWM852022 MFQ852022:MGI852022 MPM852022:MQE852022 MZI852022:NAA852022 NJE852022:NJW852022 NTA852022:NTS852022 OCW852022:ODO852022 OMS852022:ONK852022 OWO852022:OXG852022 PGK852022:PHC852022 PQG852022:PQY852022 QAC852022:QAU852022 QJY852022:QKQ852022 QTU852022:QUM852022 RDQ852022:REI852022 RNM852022:ROE852022 RXI852022:RYA852022 SHE852022:SHW852022 SRA852022:SRS852022 TAW852022:TBO852022 TKS852022:TLK852022 TUO852022:TVG852022 UEK852022:UFC852022 UOG852022:UOY852022 UYC852022:UYU852022 VHY852022:VIQ852022 VRU852022:VSM852022 WBQ852022:WCI852022 WLM852022:WME852022 WVI852022:WWA852022 A917558:S917558 IW917558:JO917558 SS917558:TK917558 ACO917558:ADG917558 AMK917558:ANC917558 AWG917558:AWY917558 BGC917558:BGU917558 BPY917558:BQQ917558 BZU917558:CAM917558 CJQ917558:CKI917558 CTM917558:CUE917558 DDI917558:DEA917558 DNE917558:DNW917558 DXA917558:DXS917558 EGW917558:EHO917558 EQS917558:ERK917558 FAO917558:FBG917558 FKK917558:FLC917558 FUG917558:FUY917558 GEC917558:GEU917558 GNY917558:GOQ917558 GXU917558:GYM917558 HHQ917558:HII917558 HRM917558:HSE917558 IBI917558:ICA917558 ILE917558:ILW917558 IVA917558:IVS917558 JEW917558:JFO917558 JOS917558:JPK917558 JYO917558:JZG917558 KIK917558:KJC917558 KSG917558:KSY917558 LCC917558:LCU917558 LLY917558:LMQ917558 LVU917558:LWM917558 MFQ917558:MGI917558 MPM917558:MQE917558 MZI917558:NAA917558 NJE917558:NJW917558 NTA917558:NTS917558 OCW917558:ODO917558 OMS917558:ONK917558 OWO917558:OXG917558 PGK917558:PHC917558 PQG917558:PQY917558 QAC917558:QAU917558 QJY917558:QKQ917558 QTU917558:QUM917558 RDQ917558:REI917558 RNM917558:ROE917558 RXI917558:RYA917558 SHE917558:SHW917558 SRA917558:SRS917558 TAW917558:TBO917558 TKS917558:TLK917558 TUO917558:TVG917558 UEK917558:UFC917558 UOG917558:UOY917558 UYC917558:UYU917558 VHY917558:VIQ917558 VRU917558:VSM917558 WBQ917558:WCI917558 WLM917558:WME917558 WVI917558:WWA917558 A983094:S983094 IW983094:JO983094 SS983094:TK983094 ACO983094:ADG983094 AMK983094:ANC983094 AWG983094:AWY983094 BGC983094:BGU983094 BPY983094:BQQ983094 BZU983094:CAM983094 CJQ983094:CKI983094 CTM983094:CUE983094 DDI983094:DEA983094 DNE983094:DNW983094 DXA983094:DXS983094 EGW983094:EHO983094 EQS983094:ERK983094 FAO983094:FBG983094 FKK983094:FLC983094 FUG983094:FUY983094 GEC983094:GEU983094 GNY983094:GOQ983094 GXU983094:GYM983094 HHQ983094:HII983094 HRM983094:HSE983094 IBI983094:ICA983094 ILE983094:ILW983094 IVA983094:IVS983094 JEW983094:JFO983094 JOS983094:JPK983094 JYO983094:JZG983094 KIK983094:KJC983094 KSG983094:KSY983094 LCC983094:LCU983094 LLY983094:LMQ983094 LVU983094:LWM983094 MFQ983094:MGI983094 MPM983094:MQE983094 MZI983094:NAA983094 NJE983094:NJW983094 NTA983094:NTS983094 OCW983094:ODO983094 OMS983094:ONK983094 OWO983094:OXG983094 PGK983094:PHC983094 PQG983094:PQY983094 QAC983094:QAU983094 QJY983094:QKQ983094 QTU983094:QUM983094 RDQ983094:REI983094 RNM983094:ROE983094 RXI983094:RYA983094 SHE983094:SHW983094 SRA983094:SRS983094 TAW983094:TBO983094 TKS983094:TLK983094 TUO983094:TVG983094 UEK983094:UFC983094 UOG983094:UOY983094 UYC983094:UYU983094 VHY983094:VIQ983094 VRU983094:VSM983094 WBQ983094:WCI983094 WLM983094:WME983094 WVI983094:WWA983094 A65672:S65672 IW65672:JO65672 SS65672:TK65672 ACO65672:ADG65672 AMK65672:ANC65672 AWG65672:AWY65672 BGC65672:BGU65672 BPY65672:BQQ65672 BZU65672:CAM65672 CJQ65672:CKI65672 CTM65672:CUE65672 DDI65672:DEA65672 DNE65672:DNW65672 DXA65672:DXS65672 EGW65672:EHO65672 EQS65672:ERK65672 FAO65672:FBG65672 FKK65672:FLC65672 FUG65672:FUY65672 GEC65672:GEU65672 GNY65672:GOQ65672 GXU65672:GYM65672 HHQ65672:HII65672 HRM65672:HSE65672 IBI65672:ICA65672 ILE65672:ILW65672 IVA65672:IVS65672 JEW65672:JFO65672 JOS65672:JPK65672 JYO65672:JZG65672 KIK65672:KJC65672 KSG65672:KSY65672 LCC65672:LCU65672 LLY65672:LMQ65672 LVU65672:LWM65672 MFQ65672:MGI65672 MPM65672:MQE65672 MZI65672:NAA65672 NJE65672:NJW65672 NTA65672:NTS65672 OCW65672:ODO65672 OMS65672:ONK65672 OWO65672:OXG65672 PGK65672:PHC65672 PQG65672:PQY65672 QAC65672:QAU65672 QJY65672:QKQ65672 QTU65672:QUM65672 RDQ65672:REI65672 RNM65672:ROE65672 RXI65672:RYA65672 SHE65672:SHW65672 SRA65672:SRS65672 TAW65672:TBO65672 TKS65672:TLK65672 TUO65672:TVG65672 UEK65672:UFC65672 UOG65672:UOY65672 UYC65672:UYU65672 VHY65672:VIQ65672 VRU65672:VSM65672 WBQ65672:WCI65672 WLM65672:WME65672 WVI65672:WWA65672 A131208:S131208 IW131208:JO131208 SS131208:TK131208 ACO131208:ADG131208 AMK131208:ANC131208 AWG131208:AWY131208 BGC131208:BGU131208 BPY131208:BQQ131208 BZU131208:CAM131208 CJQ131208:CKI131208 CTM131208:CUE131208 DDI131208:DEA131208 DNE131208:DNW131208 DXA131208:DXS131208 EGW131208:EHO131208 EQS131208:ERK131208 FAO131208:FBG131208 FKK131208:FLC131208 FUG131208:FUY131208 GEC131208:GEU131208 GNY131208:GOQ131208 GXU131208:GYM131208 HHQ131208:HII131208 HRM131208:HSE131208 IBI131208:ICA131208 ILE131208:ILW131208 IVA131208:IVS131208 JEW131208:JFO131208 JOS131208:JPK131208 JYO131208:JZG131208 KIK131208:KJC131208 KSG131208:KSY131208 LCC131208:LCU131208 LLY131208:LMQ131208 LVU131208:LWM131208 MFQ131208:MGI131208 MPM131208:MQE131208 MZI131208:NAA131208 NJE131208:NJW131208 NTA131208:NTS131208 OCW131208:ODO131208 OMS131208:ONK131208 OWO131208:OXG131208 PGK131208:PHC131208 PQG131208:PQY131208 QAC131208:QAU131208 QJY131208:QKQ131208 QTU131208:QUM131208 RDQ131208:REI131208 RNM131208:ROE131208 RXI131208:RYA131208 SHE131208:SHW131208 SRA131208:SRS131208 TAW131208:TBO131208 TKS131208:TLK131208 TUO131208:TVG131208 UEK131208:UFC131208 UOG131208:UOY131208 UYC131208:UYU131208 VHY131208:VIQ131208 VRU131208:VSM131208 WBQ131208:WCI131208 WLM131208:WME131208 WVI131208:WWA131208 A196744:S196744 IW196744:JO196744 SS196744:TK196744 ACO196744:ADG196744 AMK196744:ANC196744 AWG196744:AWY196744 BGC196744:BGU196744 BPY196744:BQQ196744 BZU196744:CAM196744 CJQ196744:CKI196744 CTM196744:CUE196744 DDI196744:DEA196744 DNE196744:DNW196744 DXA196744:DXS196744 EGW196744:EHO196744 EQS196744:ERK196744 FAO196744:FBG196744 FKK196744:FLC196744 FUG196744:FUY196744 GEC196744:GEU196744 GNY196744:GOQ196744 GXU196744:GYM196744 HHQ196744:HII196744 HRM196744:HSE196744 IBI196744:ICA196744 ILE196744:ILW196744 IVA196744:IVS196744 JEW196744:JFO196744 JOS196744:JPK196744 JYO196744:JZG196744 KIK196744:KJC196744 KSG196744:KSY196744 LCC196744:LCU196744 LLY196744:LMQ196744 LVU196744:LWM196744 MFQ196744:MGI196744 MPM196744:MQE196744 MZI196744:NAA196744 NJE196744:NJW196744 NTA196744:NTS196744 OCW196744:ODO196744 OMS196744:ONK196744 OWO196744:OXG196744 PGK196744:PHC196744 PQG196744:PQY196744 QAC196744:QAU196744 QJY196744:QKQ196744 QTU196744:QUM196744 RDQ196744:REI196744 RNM196744:ROE196744 RXI196744:RYA196744 SHE196744:SHW196744 SRA196744:SRS196744 TAW196744:TBO196744 TKS196744:TLK196744 TUO196744:TVG196744 UEK196744:UFC196744 UOG196744:UOY196744 UYC196744:UYU196744 VHY196744:VIQ196744 VRU196744:VSM196744 WBQ196744:WCI196744 WLM196744:WME196744 WVI196744:WWA196744 A262280:S262280 IW262280:JO262280 SS262280:TK262280 ACO262280:ADG262280 AMK262280:ANC262280 AWG262280:AWY262280 BGC262280:BGU262280 BPY262280:BQQ262280 BZU262280:CAM262280 CJQ262280:CKI262280 CTM262280:CUE262280 DDI262280:DEA262280 DNE262280:DNW262280 DXA262280:DXS262280 EGW262280:EHO262280 EQS262280:ERK262280 FAO262280:FBG262280 FKK262280:FLC262280 FUG262280:FUY262280 GEC262280:GEU262280 GNY262280:GOQ262280 GXU262280:GYM262280 HHQ262280:HII262280 HRM262280:HSE262280 IBI262280:ICA262280 ILE262280:ILW262280 IVA262280:IVS262280 JEW262280:JFO262280 JOS262280:JPK262280 JYO262280:JZG262280 KIK262280:KJC262280 KSG262280:KSY262280 LCC262280:LCU262280 LLY262280:LMQ262280 LVU262280:LWM262280 MFQ262280:MGI262280 MPM262280:MQE262280 MZI262280:NAA262280 NJE262280:NJW262280 NTA262280:NTS262280 OCW262280:ODO262280 OMS262280:ONK262280 OWO262280:OXG262280 PGK262280:PHC262280 PQG262280:PQY262280 QAC262280:QAU262280 QJY262280:QKQ262280 QTU262280:QUM262280 RDQ262280:REI262280 RNM262280:ROE262280 RXI262280:RYA262280 SHE262280:SHW262280 SRA262280:SRS262280 TAW262280:TBO262280 TKS262280:TLK262280 TUO262280:TVG262280 UEK262280:UFC262280 UOG262280:UOY262280 UYC262280:UYU262280 VHY262280:VIQ262280 VRU262280:VSM262280 WBQ262280:WCI262280 WLM262280:WME262280 WVI262280:WWA262280 A327816:S327816 IW327816:JO327816 SS327816:TK327816 ACO327816:ADG327816 AMK327816:ANC327816 AWG327816:AWY327816 BGC327816:BGU327816 BPY327816:BQQ327816 BZU327816:CAM327816 CJQ327816:CKI327816 CTM327816:CUE327816 DDI327816:DEA327816 DNE327816:DNW327816 DXA327816:DXS327816 EGW327816:EHO327816 EQS327816:ERK327816 FAO327816:FBG327816 FKK327816:FLC327816 FUG327816:FUY327816 GEC327816:GEU327816 GNY327816:GOQ327816 GXU327816:GYM327816 HHQ327816:HII327816 HRM327816:HSE327816 IBI327816:ICA327816 ILE327816:ILW327816 IVA327816:IVS327816 JEW327816:JFO327816 JOS327816:JPK327816 JYO327816:JZG327816 KIK327816:KJC327816 KSG327816:KSY327816 LCC327816:LCU327816 LLY327816:LMQ327816 LVU327816:LWM327816 MFQ327816:MGI327816 MPM327816:MQE327816 MZI327816:NAA327816 NJE327816:NJW327816 NTA327816:NTS327816 OCW327816:ODO327816 OMS327816:ONK327816 OWO327816:OXG327816 PGK327816:PHC327816 PQG327816:PQY327816 QAC327816:QAU327816 QJY327816:QKQ327816 QTU327816:QUM327816 RDQ327816:REI327816 RNM327816:ROE327816 RXI327816:RYA327816 SHE327816:SHW327816 SRA327816:SRS327816 TAW327816:TBO327816 TKS327816:TLK327816 TUO327816:TVG327816 UEK327816:UFC327816 UOG327816:UOY327816 UYC327816:UYU327816 VHY327816:VIQ327816 VRU327816:VSM327816 WBQ327816:WCI327816 WLM327816:WME327816 WVI327816:WWA327816 A393352:S393352 IW393352:JO393352 SS393352:TK393352 ACO393352:ADG393352 AMK393352:ANC393352 AWG393352:AWY393352 BGC393352:BGU393352 BPY393352:BQQ393352 BZU393352:CAM393352 CJQ393352:CKI393352 CTM393352:CUE393352 DDI393352:DEA393352 DNE393352:DNW393352 DXA393352:DXS393352 EGW393352:EHO393352 EQS393352:ERK393352 FAO393352:FBG393352 FKK393352:FLC393352 FUG393352:FUY393352 GEC393352:GEU393352 GNY393352:GOQ393352 GXU393352:GYM393352 HHQ393352:HII393352 HRM393352:HSE393352 IBI393352:ICA393352 ILE393352:ILW393352 IVA393352:IVS393352 JEW393352:JFO393352 JOS393352:JPK393352 JYO393352:JZG393352 KIK393352:KJC393352 KSG393352:KSY393352 LCC393352:LCU393352 LLY393352:LMQ393352 LVU393352:LWM393352 MFQ393352:MGI393352 MPM393352:MQE393352 MZI393352:NAA393352 NJE393352:NJW393352 NTA393352:NTS393352 OCW393352:ODO393352 OMS393352:ONK393352 OWO393352:OXG393352 PGK393352:PHC393352 PQG393352:PQY393352 QAC393352:QAU393352 QJY393352:QKQ393352 QTU393352:QUM393352 RDQ393352:REI393352 RNM393352:ROE393352 RXI393352:RYA393352 SHE393352:SHW393352 SRA393352:SRS393352 TAW393352:TBO393352 TKS393352:TLK393352 TUO393352:TVG393352 UEK393352:UFC393352 UOG393352:UOY393352 UYC393352:UYU393352 VHY393352:VIQ393352 VRU393352:VSM393352 WBQ393352:WCI393352 WLM393352:WME393352 WVI393352:WWA393352 A458888:S458888 IW458888:JO458888 SS458888:TK458888 ACO458888:ADG458888 AMK458888:ANC458888 AWG458888:AWY458888 BGC458888:BGU458888 BPY458888:BQQ458888 BZU458888:CAM458888 CJQ458888:CKI458888 CTM458888:CUE458888 DDI458888:DEA458888 DNE458888:DNW458888 DXA458888:DXS458888 EGW458888:EHO458888 EQS458888:ERK458888 FAO458888:FBG458888 FKK458888:FLC458888 FUG458888:FUY458888 GEC458888:GEU458888 GNY458888:GOQ458888 GXU458888:GYM458888 HHQ458888:HII458888 HRM458888:HSE458888 IBI458888:ICA458888 ILE458888:ILW458888 IVA458888:IVS458888 JEW458888:JFO458888 JOS458888:JPK458888 JYO458888:JZG458888 KIK458888:KJC458888 KSG458888:KSY458888 LCC458888:LCU458888 LLY458888:LMQ458888 LVU458888:LWM458888 MFQ458888:MGI458888 MPM458888:MQE458888 MZI458888:NAA458888 NJE458888:NJW458888 NTA458888:NTS458888 OCW458888:ODO458888 OMS458888:ONK458888 OWO458888:OXG458888 PGK458888:PHC458888 PQG458888:PQY458888 QAC458888:QAU458888 QJY458888:QKQ458888 QTU458888:QUM458888 RDQ458888:REI458888 RNM458888:ROE458888 RXI458888:RYA458888 SHE458888:SHW458888 SRA458888:SRS458888 TAW458888:TBO458888 TKS458888:TLK458888 TUO458888:TVG458888 UEK458888:UFC458888 UOG458888:UOY458888 UYC458888:UYU458888 VHY458888:VIQ458888 VRU458888:VSM458888 WBQ458888:WCI458888 WLM458888:WME458888 WVI458888:WWA458888 A524424:S524424 IW524424:JO524424 SS524424:TK524424 ACO524424:ADG524424 AMK524424:ANC524424 AWG524424:AWY524424 BGC524424:BGU524424 BPY524424:BQQ524424 BZU524424:CAM524424 CJQ524424:CKI524424 CTM524424:CUE524424 DDI524424:DEA524424 DNE524424:DNW524424 DXA524424:DXS524424 EGW524424:EHO524424 EQS524424:ERK524424 FAO524424:FBG524424 FKK524424:FLC524424 FUG524424:FUY524424 GEC524424:GEU524424 GNY524424:GOQ524424 GXU524424:GYM524424 HHQ524424:HII524424 HRM524424:HSE524424 IBI524424:ICA524424 ILE524424:ILW524424 IVA524424:IVS524424 JEW524424:JFO524424 JOS524424:JPK524424 JYO524424:JZG524424 KIK524424:KJC524424 KSG524424:KSY524424 LCC524424:LCU524424 LLY524424:LMQ524424 LVU524424:LWM524424 MFQ524424:MGI524424 MPM524424:MQE524424 MZI524424:NAA524424 NJE524424:NJW524424 NTA524424:NTS524424 OCW524424:ODO524424 OMS524424:ONK524424 OWO524424:OXG524424 PGK524424:PHC524424 PQG524424:PQY524424 QAC524424:QAU524424 QJY524424:QKQ524424 QTU524424:QUM524424 RDQ524424:REI524424 RNM524424:ROE524424 RXI524424:RYA524424 SHE524424:SHW524424 SRA524424:SRS524424 TAW524424:TBO524424 TKS524424:TLK524424 TUO524424:TVG524424 UEK524424:UFC524424 UOG524424:UOY524424 UYC524424:UYU524424 VHY524424:VIQ524424 VRU524424:VSM524424 WBQ524424:WCI524424 WLM524424:WME524424 WVI524424:WWA524424 A589960:S589960 IW589960:JO589960 SS589960:TK589960 ACO589960:ADG589960 AMK589960:ANC589960 AWG589960:AWY589960 BGC589960:BGU589960 BPY589960:BQQ589960 BZU589960:CAM589960 CJQ589960:CKI589960 CTM589960:CUE589960 DDI589960:DEA589960 DNE589960:DNW589960 DXA589960:DXS589960 EGW589960:EHO589960 EQS589960:ERK589960 FAO589960:FBG589960 FKK589960:FLC589960 FUG589960:FUY589960 GEC589960:GEU589960 GNY589960:GOQ589960 GXU589960:GYM589960 HHQ589960:HII589960 HRM589960:HSE589960 IBI589960:ICA589960 ILE589960:ILW589960 IVA589960:IVS589960 JEW589960:JFO589960 JOS589960:JPK589960 JYO589960:JZG589960 KIK589960:KJC589960 KSG589960:KSY589960 LCC589960:LCU589960 LLY589960:LMQ589960 LVU589960:LWM589960 MFQ589960:MGI589960 MPM589960:MQE589960 MZI589960:NAA589960 NJE589960:NJW589960 NTA589960:NTS589960 OCW589960:ODO589960 OMS589960:ONK589960 OWO589960:OXG589960 PGK589960:PHC589960 PQG589960:PQY589960 QAC589960:QAU589960 QJY589960:QKQ589960 QTU589960:QUM589960 RDQ589960:REI589960 RNM589960:ROE589960 RXI589960:RYA589960 SHE589960:SHW589960 SRA589960:SRS589960 TAW589960:TBO589960 TKS589960:TLK589960 TUO589960:TVG589960 UEK589960:UFC589960 UOG589960:UOY589960 UYC589960:UYU589960 VHY589960:VIQ589960 VRU589960:VSM589960 WBQ589960:WCI589960 WLM589960:WME589960 WVI589960:WWA589960 A655496:S655496 IW655496:JO655496 SS655496:TK655496 ACO655496:ADG655496 AMK655496:ANC655496 AWG655496:AWY655496 BGC655496:BGU655496 BPY655496:BQQ655496 BZU655496:CAM655496 CJQ655496:CKI655496 CTM655496:CUE655496 DDI655496:DEA655496 DNE655496:DNW655496 DXA655496:DXS655496 EGW655496:EHO655496 EQS655496:ERK655496 FAO655496:FBG655496 FKK655496:FLC655496 FUG655496:FUY655496 GEC655496:GEU655496 GNY655496:GOQ655496 GXU655496:GYM655496 HHQ655496:HII655496 HRM655496:HSE655496 IBI655496:ICA655496 ILE655496:ILW655496 IVA655496:IVS655496 JEW655496:JFO655496 JOS655496:JPK655496 JYO655496:JZG655496 KIK655496:KJC655496 KSG655496:KSY655496 LCC655496:LCU655496 LLY655496:LMQ655496 LVU655496:LWM655496 MFQ655496:MGI655496 MPM655496:MQE655496 MZI655496:NAA655496 NJE655496:NJW655496 NTA655496:NTS655496 OCW655496:ODO655496 OMS655496:ONK655496 OWO655496:OXG655496 PGK655496:PHC655496 PQG655496:PQY655496 QAC655496:QAU655496 QJY655496:QKQ655496 QTU655496:QUM655496 RDQ655496:REI655496 RNM655496:ROE655496 RXI655496:RYA655496 SHE655496:SHW655496 SRA655496:SRS655496 TAW655496:TBO655496 TKS655496:TLK655496 TUO655496:TVG655496 UEK655496:UFC655496 UOG655496:UOY655496 UYC655496:UYU655496 VHY655496:VIQ655496 VRU655496:VSM655496 WBQ655496:WCI655496 WLM655496:WME655496 WVI655496:WWA655496 A721032:S721032 IW721032:JO721032 SS721032:TK721032 ACO721032:ADG721032 AMK721032:ANC721032 AWG721032:AWY721032 BGC721032:BGU721032 BPY721032:BQQ721032 BZU721032:CAM721032 CJQ721032:CKI721032 CTM721032:CUE721032 DDI721032:DEA721032 DNE721032:DNW721032 DXA721032:DXS721032 EGW721032:EHO721032 EQS721032:ERK721032 FAO721032:FBG721032 FKK721032:FLC721032 FUG721032:FUY721032 GEC721032:GEU721032 GNY721032:GOQ721032 GXU721032:GYM721032 HHQ721032:HII721032 HRM721032:HSE721032 IBI721032:ICA721032 ILE721032:ILW721032 IVA721032:IVS721032 JEW721032:JFO721032 JOS721032:JPK721032 JYO721032:JZG721032 KIK721032:KJC721032 KSG721032:KSY721032 LCC721032:LCU721032 LLY721032:LMQ721032 LVU721032:LWM721032 MFQ721032:MGI721032 MPM721032:MQE721032 MZI721032:NAA721032 NJE721032:NJW721032 NTA721032:NTS721032 OCW721032:ODO721032 OMS721032:ONK721032 OWO721032:OXG721032 PGK721032:PHC721032 PQG721032:PQY721032 QAC721032:QAU721032 QJY721032:QKQ721032 QTU721032:QUM721032 RDQ721032:REI721032 RNM721032:ROE721032 RXI721032:RYA721032 SHE721032:SHW721032 SRA721032:SRS721032 TAW721032:TBO721032 TKS721032:TLK721032 TUO721032:TVG721032 UEK721032:UFC721032 UOG721032:UOY721032 UYC721032:UYU721032 VHY721032:VIQ721032 VRU721032:VSM721032 WBQ721032:WCI721032 WLM721032:WME721032 WVI721032:WWA721032 A786568:S786568 IW786568:JO786568 SS786568:TK786568 ACO786568:ADG786568 AMK786568:ANC786568 AWG786568:AWY786568 BGC786568:BGU786568 BPY786568:BQQ786568 BZU786568:CAM786568 CJQ786568:CKI786568 CTM786568:CUE786568 DDI786568:DEA786568 DNE786568:DNW786568 DXA786568:DXS786568 EGW786568:EHO786568 EQS786568:ERK786568 FAO786568:FBG786568 FKK786568:FLC786568 FUG786568:FUY786568 GEC786568:GEU786568 GNY786568:GOQ786568 GXU786568:GYM786568 HHQ786568:HII786568 HRM786568:HSE786568 IBI786568:ICA786568 ILE786568:ILW786568 IVA786568:IVS786568 JEW786568:JFO786568 JOS786568:JPK786568 JYO786568:JZG786568 KIK786568:KJC786568 KSG786568:KSY786568 LCC786568:LCU786568 LLY786568:LMQ786568 LVU786568:LWM786568 MFQ786568:MGI786568 MPM786568:MQE786568 MZI786568:NAA786568 NJE786568:NJW786568 NTA786568:NTS786568 OCW786568:ODO786568 OMS786568:ONK786568 OWO786568:OXG786568 PGK786568:PHC786568 PQG786568:PQY786568 QAC786568:QAU786568 QJY786568:QKQ786568 QTU786568:QUM786568 RDQ786568:REI786568 RNM786568:ROE786568 RXI786568:RYA786568 SHE786568:SHW786568 SRA786568:SRS786568 TAW786568:TBO786568 TKS786568:TLK786568 TUO786568:TVG786568 UEK786568:UFC786568 UOG786568:UOY786568 UYC786568:UYU786568 VHY786568:VIQ786568 VRU786568:VSM786568 WBQ786568:WCI786568 WLM786568:WME786568 WVI786568:WWA786568 A852104:S852104 IW852104:JO852104 SS852104:TK852104 ACO852104:ADG852104 AMK852104:ANC852104 AWG852104:AWY852104 BGC852104:BGU852104 BPY852104:BQQ852104 BZU852104:CAM852104 CJQ852104:CKI852104 CTM852104:CUE852104 DDI852104:DEA852104 DNE852104:DNW852104 DXA852104:DXS852104 EGW852104:EHO852104 EQS852104:ERK852104 FAO852104:FBG852104 FKK852104:FLC852104 FUG852104:FUY852104 GEC852104:GEU852104 GNY852104:GOQ852104 GXU852104:GYM852104 HHQ852104:HII852104 HRM852104:HSE852104 IBI852104:ICA852104 ILE852104:ILW852104 IVA852104:IVS852104 JEW852104:JFO852104 JOS852104:JPK852104 JYO852104:JZG852104 KIK852104:KJC852104 KSG852104:KSY852104 LCC852104:LCU852104 LLY852104:LMQ852104 LVU852104:LWM852104 MFQ852104:MGI852104 MPM852104:MQE852104 MZI852104:NAA852104 NJE852104:NJW852104 NTA852104:NTS852104 OCW852104:ODO852104 OMS852104:ONK852104 OWO852104:OXG852104 PGK852104:PHC852104 PQG852104:PQY852104 QAC852104:QAU852104 QJY852104:QKQ852104 QTU852104:QUM852104 RDQ852104:REI852104 RNM852104:ROE852104 RXI852104:RYA852104 SHE852104:SHW852104 SRA852104:SRS852104 TAW852104:TBO852104 TKS852104:TLK852104 TUO852104:TVG852104 UEK852104:UFC852104 UOG852104:UOY852104 UYC852104:UYU852104 VHY852104:VIQ852104 VRU852104:VSM852104 WBQ852104:WCI852104 WLM852104:WME852104 WVI852104:WWA852104 A917640:S917640 IW917640:JO917640 SS917640:TK917640 ACO917640:ADG917640 AMK917640:ANC917640 AWG917640:AWY917640 BGC917640:BGU917640 BPY917640:BQQ917640 BZU917640:CAM917640 CJQ917640:CKI917640 CTM917640:CUE917640 DDI917640:DEA917640 DNE917640:DNW917640 DXA917640:DXS917640 EGW917640:EHO917640 EQS917640:ERK917640 FAO917640:FBG917640 FKK917640:FLC917640 FUG917640:FUY917640 GEC917640:GEU917640 GNY917640:GOQ917640 GXU917640:GYM917640 HHQ917640:HII917640 HRM917640:HSE917640 IBI917640:ICA917640 ILE917640:ILW917640 IVA917640:IVS917640 JEW917640:JFO917640 JOS917640:JPK917640 JYO917640:JZG917640 KIK917640:KJC917640 KSG917640:KSY917640 LCC917640:LCU917640 LLY917640:LMQ917640 LVU917640:LWM917640 MFQ917640:MGI917640 MPM917640:MQE917640 MZI917640:NAA917640 NJE917640:NJW917640 NTA917640:NTS917640 OCW917640:ODO917640 OMS917640:ONK917640 OWO917640:OXG917640 PGK917640:PHC917640 PQG917640:PQY917640 QAC917640:QAU917640 QJY917640:QKQ917640 QTU917640:QUM917640 RDQ917640:REI917640 RNM917640:ROE917640 RXI917640:RYA917640 SHE917640:SHW917640 SRA917640:SRS917640 TAW917640:TBO917640 TKS917640:TLK917640 TUO917640:TVG917640 UEK917640:UFC917640 UOG917640:UOY917640 UYC917640:UYU917640 VHY917640:VIQ917640 VRU917640:VSM917640 WBQ917640:WCI917640 WLM917640:WME917640 WVI917640:WWA917640 A983176:S983176 IW983176:JO983176 SS983176:TK983176 ACO983176:ADG983176 AMK983176:ANC983176 AWG983176:AWY983176 BGC983176:BGU983176 BPY983176:BQQ983176 BZU983176:CAM983176 CJQ983176:CKI983176 CTM983176:CUE983176 DDI983176:DEA983176 DNE983176:DNW983176 DXA983176:DXS983176 EGW983176:EHO983176 EQS983176:ERK983176 FAO983176:FBG983176 FKK983176:FLC983176 FUG983176:FUY983176 GEC983176:GEU983176 GNY983176:GOQ983176 GXU983176:GYM983176 HHQ983176:HII983176 HRM983176:HSE983176 IBI983176:ICA983176 ILE983176:ILW983176 IVA983176:IVS983176 JEW983176:JFO983176 JOS983176:JPK983176 JYO983176:JZG983176 KIK983176:KJC983176 KSG983176:KSY983176 LCC983176:LCU983176 LLY983176:LMQ983176 LVU983176:LWM983176 MFQ983176:MGI983176 MPM983176:MQE983176 MZI983176:NAA983176 NJE983176:NJW983176 NTA983176:NTS983176 OCW983176:ODO983176 OMS983176:ONK983176 OWO983176:OXG983176 PGK983176:PHC983176 PQG983176:PQY983176 QAC983176:QAU983176 QJY983176:QKQ983176 QTU983176:QUM983176 RDQ983176:REI983176 RNM983176:ROE983176 RXI983176:RYA983176 SHE983176:SHW983176 SRA983176:SRS983176 TAW983176:TBO983176 TKS983176:TLK983176 TUO983176:TVG983176 UEK983176:UFC983176 UOG983176:UOY983176 UYC983176:UYU983176 VHY983176:VIQ983176 VRU983176:VSM983176 WBQ983176:WCI983176 WLM983176:WME983176 WVI983176:WWA983176 A65716:S65716 IW65716:JO65716 SS65716:TK65716 ACO65716:ADG65716 AMK65716:ANC65716 AWG65716:AWY65716 BGC65716:BGU65716 BPY65716:BQQ65716 BZU65716:CAM65716 CJQ65716:CKI65716 CTM65716:CUE65716 DDI65716:DEA65716 DNE65716:DNW65716 DXA65716:DXS65716 EGW65716:EHO65716 EQS65716:ERK65716 FAO65716:FBG65716 FKK65716:FLC65716 FUG65716:FUY65716 GEC65716:GEU65716 GNY65716:GOQ65716 GXU65716:GYM65716 HHQ65716:HII65716 HRM65716:HSE65716 IBI65716:ICA65716 ILE65716:ILW65716 IVA65716:IVS65716 JEW65716:JFO65716 JOS65716:JPK65716 JYO65716:JZG65716 KIK65716:KJC65716 KSG65716:KSY65716 LCC65716:LCU65716 LLY65716:LMQ65716 LVU65716:LWM65716 MFQ65716:MGI65716 MPM65716:MQE65716 MZI65716:NAA65716 NJE65716:NJW65716 NTA65716:NTS65716 OCW65716:ODO65716 OMS65716:ONK65716 OWO65716:OXG65716 PGK65716:PHC65716 PQG65716:PQY65716 QAC65716:QAU65716 QJY65716:QKQ65716 QTU65716:QUM65716 RDQ65716:REI65716 RNM65716:ROE65716 RXI65716:RYA65716 SHE65716:SHW65716 SRA65716:SRS65716 TAW65716:TBO65716 TKS65716:TLK65716 TUO65716:TVG65716 UEK65716:UFC65716 UOG65716:UOY65716 UYC65716:UYU65716 VHY65716:VIQ65716 VRU65716:VSM65716 WBQ65716:WCI65716 WLM65716:WME65716 WVI65716:WWA65716 A131252:S131252 IW131252:JO131252 SS131252:TK131252 ACO131252:ADG131252 AMK131252:ANC131252 AWG131252:AWY131252 BGC131252:BGU131252 BPY131252:BQQ131252 BZU131252:CAM131252 CJQ131252:CKI131252 CTM131252:CUE131252 DDI131252:DEA131252 DNE131252:DNW131252 DXA131252:DXS131252 EGW131252:EHO131252 EQS131252:ERK131252 FAO131252:FBG131252 FKK131252:FLC131252 FUG131252:FUY131252 GEC131252:GEU131252 GNY131252:GOQ131252 GXU131252:GYM131252 HHQ131252:HII131252 HRM131252:HSE131252 IBI131252:ICA131252 ILE131252:ILW131252 IVA131252:IVS131252 JEW131252:JFO131252 JOS131252:JPK131252 JYO131252:JZG131252 KIK131252:KJC131252 KSG131252:KSY131252 LCC131252:LCU131252 LLY131252:LMQ131252 LVU131252:LWM131252 MFQ131252:MGI131252 MPM131252:MQE131252 MZI131252:NAA131252 NJE131252:NJW131252 NTA131252:NTS131252 OCW131252:ODO131252 OMS131252:ONK131252 OWO131252:OXG131252 PGK131252:PHC131252 PQG131252:PQY131252 QAC131252:QAU131252 QJY131252:QKQ131252 QTU131252:QUM131252 RDQ131252:REI131252 RNM131252:ROE131252 RXI131252:RYA131252 SHE131252:SHW131252 SRA131252:SRS131252 TAW131252:TBO131252 TKS131252:TLK131252 TUO131252:TVG131252 UEK131252:UFC131252 UOG131252:UOY131252 UYC131252:UYU131252 VHY131252:VIQ131252 VRU131252:VSM131252 WBQ131252:WCI131252 WLM131252:WME131252 WVI131252:WWA131252 A196788:S196788 IW196788:JO196788 SS196788:TK196788 ACO196788:ADG196788 AMK196788:ANC196788 AWG196788:AWY196788 BGC196788:BGU196788 BPY196788:BQQ196788 BZU196788:CAM196788 CJQ196788:CKI196788 CTM196788:CUE196788 DDI196788:DEA196788 DNE196788:DNW196788 DXA196788:DXS196788 EGW196788:EHO196788 EQS196788:ERK196788 FAO196788:FBG196788 FKK196788:FLC196788 FUG196788:FUY196788 GEC196788:GEU196788 GNY196788:GOQ196788 GXU196788:GYM196788 HHQ196788:HII196788 HRM196788:HSE196788 IBI196788:ICA196788 ILE196788:ILW196788 IVA196788:IVS196788 JEW196788:JFO196788 JOS196788:JPK196788 JYO196788:JZG196788 KIK196788:KJC196788 KSG196788:KSY196788 LCC196788:LCU196788 LLY196788:LMQ196788 LVU196788:LWM196788 MFQ196788:MGI196788 MPM196788:MQE196788 MZI196788:NAA196788 NJE196788:NJW196788 NTA196788:NTS196788 OCW196788:ODO196788 OMS196788:ONK196788 OWO196788:OXG196788 PGK196788:PHC196788 PQG196788:PQY196788 QAC196788:QAU196788 QJY196788:QKQ196788 QTU196788:QUM196788 RDQ196788:REI196788 RNM196788:ROE196788 RXI196788:RYA196788 SHE196788:SHW196788 SRA196788:SRS196788 TAW196788:TBO196788 TKS196788:TLK196788 TUO196788:TVG196788 UEK196788:UFC196788 UOG196788:UOY196788 UYC196788:UYU196788 VHY196788:VIQ196788 VRU196788:VSM196788 WBQ196788:WCI196788 WLM196788:WME196788 WVI196788:WWA196788 A262324:S262324 IW262324:JO262324 SS262324:TK262324 ACO262324:ADG262324 AMK262324:ANC262324 AWG262324:AWY262324 BGC262324:BGU262324 BPY262324:BQQ262324 BZU262324:CAM262324 CJQ262324:CKI262324 CTM262324:CUE262324 DDI262324:DEA262324 DNE262324:DNW262324 DXA262324:DXS262324 EGW262324:EHO262324 EQS262324:ERK262324 FAO262324:FBG262324 FKK262324:FLC262324 FUG262324:FUY262324 GEC262324:GEU262324 GNY262324:GOQ262324 GXU262324:GYM262324 HHQ262324:HII262324 HRM262324:HSE262324 IBI262324:ICA262324 ILE262324:ILW262324 IVA262324:IVS262324 JEW262324:JFO262324 JOS262324:JPK262324 JYO262324:JZG262324 KIK262324:KJC262324 KSG262324:KSY262324 LCC262324:LCU262324 LLY262324:LMQ262324 LVU262324:LWM262324 MFQ262324:MGI262324 MPM262324:MQE262324 MZI262324:NAA262324 NJE262324:NJW262324 NTA262324:NTS262324 OCW262324:ODO262324 OMS262324:ONK262324 OWO262324:OXG262324 PGK262324:PHC262324 PQG262324:PQY262324 QAC262324:QAU262324 QJY262324:QKQ262324 QTU262324:QUM262324 RDQ262324:REI262324 RNM262324:ROE262324 RXI262324:RYA262324 SHE262324:SHW262324 SRA262324:SRS262324 TAW262324:TBO262324 TKS262324:TLK262324 TUO262324:TVG262324 UEK262324:UFC262324 UOG262324:UOY262324 UYC262324:UYU262324 VHY262324:VIQ262324 VRU262324:VSM262324 WBQ262324:WCI262324 WLM262324:WME262324 WVI262324:WWA262324 A327860:S327860 IW327860:JO327860 SS327860:TK327860 ACO327860:ADG327860 AMK327860:ANC327860 AWG327860:AWY327860 BGC327860:BGU327860 BPY327860:BQQ327860 BZU327860:CAM327860 CJQ327860:CKI327860 CTM327860:CUE327860 DDI327860:DEA327860 DNE327860:DNW327860 DXA327860:DXS327860 EGW327860:EHO327860 EQS327860:ERK327860 FAO327860:FBG327860 FKK327860:FLC327860 FUG327860:FUY327860 GEC327860:GEU327860 GNY327860:GOQ327860 GXU327860:GYM327860 HHQ327860:HII327860 HRM327860:HSE327860 IBI327860:ICA327860 ILE327860:ILW327860 IVA327860:IVS327860 JEW327860:JFO327860 JOS327860:JPK327860 JYO327860:JZG327860 KIK327860:KJC327860 KSG327860:KSY327860 LCC327860:LCU327860 LLY327860:LMQ327860 LVU327860:LWM327860 MFQ327860:MGI327860 MPM327860:MQE327860 MZI327860:NAA327860 NJE327860:NJW327860 NTA327860:NTS327860 OCW327860:ODO327860 OMS327860:ONK327860 OWO327860:OXG327860 PGK327860:PHC327860 PQG327860:PQY327860 QAC327860:QAU327860 QJY327860:QKQ327860 QTU327860:QUM327860 RDQ327860:REI327860 RNM327860:ROE327860 RXI327860:RYA327860 SHE327860:SHW327860 SRA327860:SRS327860 TAW327860:TBO327860 TKS327860:TLK327860 TUO327860:TVG327860 UEK327860:UFC327860 UOG327860:UOY327860 UYC327860:UYU327860 VHY327860:VIQ327860 VRU327860:VSM327860 WBQ327860:WCI327860 WLM327860:WME327860 WVI327860:WWA327860 A393396:S393396 IW393396:JO393396 SS393396:TK393396 ACO393396:ADG393396 AMK393396:ANC393396 AWG393396:AWY393396 BGC393396:BGU393396 BPY393396:BQQ393396 BZU393396:CAM393396 CJQ393396:CKI393396 CTM393396:CUE393396 DDI393396:DEA393396 DNE393396:DNW393396 DXA393396:DXS393396 EGW393396:EHO393396 EQS393396:ERK393396 FAO393396:FBG393396 FKK393396:FLC393396 FUG393396:FUY393396 GEC393396:GEU393396 GNY393396:GOQ393396 GXU393396:GYM393396 HHQ393396:HII393396 HRM393396:HSE393396 IBI393396:ICA393396 ILE393396:ILW393396 IVA393396:IVS393396 JEW393396:JFO393396 JOS393396:JPK393396 JYO393396:JZG393396 KIK393396:KJC393396 KSG393396:KSY393396 LCC393396:LCU393396 LLY393396:LMQ393396 LVU393396:LWM393396 MFQ393396:MGI393396 MPM393396:MQE393396 MZI393396:NAA393396 NJE393396:NJW393396 NTA393396:NTS393396 OCW393396:ODO393396 OMS393396:ONK393396 OWO393396:OXG393396 PGK393396:PHC393396 PQG393396:PQY393396 QAC393396:QAU393396 QJY393396:QKQ393396 QTU393396:QUM393396 RDQ393396:REI393396 RNM393396:ROE393396 RXI393396:RYA393396 SHE393396:SHW393396 SRA393396:SRS393396 TAW393396:TBO393396 TKS393396:TLK393396 TUO393396:TVG393396 UEK393396:UFC393396 UOG393396:UOY393396 UYC393396:UYU393396 VHY393396:VIQ393396 VRU393396:VSM393396 WBQ393396:WCI393396 WLM393396:WME393396 WVI393396:WWA393396 A458932:S458932 IW458932:JO458932 SS458932:TK458932 ACO458932:ADG458932 AMK458932:ANC458932 AWG458932:AWY458932 BGC458932:BGU458932 BPY458932:BQQ458932 BZU458932:CAM458932 CJQ458932:CKI458932 CTM458932:CUE458932 DDI458932:DEA458932 DNE458932:DNW458932 DXA458932:DXS458932 EGW458932:EHO458932 EQS458932:ERK458932 FAO458932:FBG458932 FKK458932:FLC458932 FUG458932:FUY458932 GEC458932:GEU458932 GNY458932:GOQ458932 GXU458932:GYM458932 HHQ458932:HII458932 HRM458932:HSE458932 IBI458932:ICA458932 ILE458932:ILW458932 IVA458932:IVS458932 JEW458932:JFO458932 JOS458932:JPK458932 JYO458932:JZG458932 KIK458932:KJC458932 KSG458932:KSY458932 LCC458932:LCU458932 LLY458932:LMQ458932 LVU458932:LWM458932 MFQ458932:MGI458932 MPM458932:MQE458932 MZI458932:NAA458932 NJE458932:NJW458932 NTA458932:NTS458932 OCW458932:ODO458932 OMS458932:ONK458932 OWO458932:OXG458932 PGK458932:PHC458932 PQG458932:PQY458932 QAC458932:QAU458932 QJY458932:QKQ458932 QTU458932:QUM458932 RDQ458932:REI458932 RNM458932:ROE458932 RXI458932:RYA458932 SHE458932:SHW458932 SRA458932:SRS458932 TAW458932:TBO458932 TKS458932:TLK458932 TUO458932:TVG458932 UEK458932:UFC458932 UOG458932:UOY458932 UYC458932:UYU458932 VHY458932:VIQ458932 VRU458932:VSM458932 WBQ458932:WCI458932 WLM458932:WME458932 WVI458932:WWA458932 A524468:S524468 IW524468:JO524468 SS524468:TK524468 ACO524468:ADG524468 AMK524468:ANC524468 AWG524468:AWY524468 BGC524468:BGU524468 BPY524468:BQQ524468 BZU524468:CAM524468 CJQ524468:CKI524468 CTM524468:CUE524468 DDI524468:DEA524468 DNE524468:DNW524468 DXA524468:DXS524468 EGW524468:EHO524468 EQS524468:ERK524468 FAO524468:FBG524468 FKK524468:FLC524468 FUG524468:FUY524468 GEC524468:GEU524468 GNY524468:GOQ524468 GXU524468:GYM524468 HHQ524468:HII524468 HRM524468:HSE524468 IBI524468:ICA524468 ILE524468:ILW524468 IVA524468:IVS524468 JEW524468:JFO524468 JOS524468:JPK524468 JYO524468:JZG524468 KIK524468:KJC524468 KSG524468:KSY524468 LCC524468:LCU524468 LLY524468:LMQ524468 LVU524468:LWM524468 MFQ524468:MGI524468 MPM524468:MQE524468 MZI524468:NAA524468 NJE524468:NJW524468 NTA524468:NTS524468 OCW524468:ODO524468 OMS524468:ONK524468 OWO524468:OXG524468 PGK524468:PHC524468 PQG524468:PQY524468 QAC524468:QAU524468 QJY524468:QKQ524468 QTU524468:QUM524468 RDQ524468:REI524468 RNM524468:ROE524468 RXI524468:RYA524468 SHE524468:SHW524468 SRA524468:SRS524468 TAW524468:TBO524468 TKS524468:TLK524468 TUO524468:TVG524468 UEK524468:UFC524468 UOG524468:UOY524468 UYC524468:UYU524468 VHY524468:VIQ524468 VRU524468:VSM524468 WBQ524468:WCI524468 WLM524468:WME524468 WVI524468:WWA524468 A590004:S590004 IW590004:JO590004 SS590004:TK590004 ACO590004:ADG590004 AMK590004:ANC590004 AWG590004:AWY590004 BGC590004:BGU590004 BPY590004:BQQ590004 BZU590004:CAM590004 CJQ590004:CKI590004 CTM590004:CUE590004 DDI590004:DEA590004 DNE590004:DNW590004 DXA590004:DXS590004 EGW590004:EHO590004 EQS590004:ERK590004 FAO590004:FBG590004 FKK590004:FLC590004 FUG590004:FUY590004 GEC590004:GEU590004 GNY590004:GOQ590004 GXU590004:GYM590004 HHQ590004:HII590004 HRM590004:HSE590004 IBI590004:ICA590004 ILE590004:ILW590004 IVA590004:IVS590004 JEW590004:JFO590004 JOS590004:JPK590004 JYO590004:JZG590004 KIK590004:KJC590004 KSG590004:KSY590004 LCC590004:LCU590004 LLY590004:LMQ590004 LVU590004:LWM590004 MFQ590004:MGI590004 MPM590004:MQE590004 MZI590004:NAA590004 NJE590004:NJW590004 NTA590004:NTS590004 OCW590004:ODO590004 OMS590004:ONK590004 OWO590004:OXG590004 PGK590004:PHC590004 PQG590004:PQY590004 QAC590004:QAU590004 QJY590004:QKQ590004 QTU590004:QUM590004 RDQ590004:REI590004 RNM590004:ROE590004 RXI590004:RYA590004 SHE590004:SHW590004 SRA590004:SRS590004 TAW590004:TBO590004 TKS590004:TLK590004 TUO590004:TVG590004 UEK590004:UFC590004 UOG590004:UOY590004 UYC590004:UYU590004 VHY590004:VIQ590004 VRU590004:VSM590004 WBQ590004:WCI590004 WLM590004:WME590004 WVI590004:WWA590004 A655540:S655540 IW655540:JO655540 SS655540:TK655540 ACO655540:ADG655540 AMK655540:ANC655540 AWG655540:AWY655540 BGC655540:BGU655540 BPY655540:BQQ655540 BZU655540:CAM655540 CJQ655540:CKI655540 CTM655540:CUE655540 DDI655540:DEA655540 DNE655540:DNW655540 DXA655540:DXS655540 EGW655540:EHO655540 EQS655540:ERK655540 FAO655540:FBG655540 FKK655540:FLC655540 FUG655540:FUY655540 GEC655540:GEU655540 GNY655540:GOQ655540 GXU655540:GYM655540 HHQ655540:HII655540 HRM655540:HSE655540 IBI655540:ICA655540 ILE655540:ILW655540 IVA655540:IVS655540 JEW655540:JFO655540 JOS655540:JPK655540 JYO655540:JZG655540 KIK655540:KJC655540 KSG655540:KSY655540 LCC655540:LCU655540 LLY655540:LMQ655540 LVU655540:LWM655540 MFQ655540:MGI655540 MPM655540:MQE655540 MZI655540:NAA655540 NJE655540:NJW655540 NTA655540:NTS655540 OCW655540:ODO655540 OMS655540:ONK655540 OWO655540:OXG655540 PGK655540:PHC655540 PQG655540:PQY655540 QAC655540:QAU655540 QJY655540:QKQ655540 QTU655540:QUM655540 RDQ655540:REI655540 RNM655540:ROE655540 RXI655540:RYA655540 SHE655540:SHW655540 SRA655540:SRS655540 TAW655540:TBO655540 TKS655540:TLK655540 TUO655540:TVG655540 UEK655540:UFC655540 UOG655540:UOY655540 UYC655540:UYU655540 VHY655540:VIQ655540 VRU655540:VSM655540 WBQ655540:WCI655540 WLM655540:WME655540 WVI655540:WWA655540 A721076:S721076 IW721076:JO721076 SS721076:TK721076 ACO721076:ADG721076 AMK721076:ANC721076 AWG721076:AWY721076 BGC721076:BGU721076 BPY721076:BQQ721076 BZU721076:CAM721076 CJQ721076:CKI721076 CTM721076:CUE721076 DDI721076:DEA721076 DNE721076:DNW721076 DXA721076:DXS721076 EGW721076:EHO721076 EQS721076:ERK721076 FAO721076:FBG721076 FKK721076:FLC721076 FUG721076:FUY721076 GEC721076:GEU721076 GNY721076:GOQ721076 GXU721076:GYM721076 HHQ721076:HII721076 HRM721076:HSE721076 IBI721076:ICA721076 ILE721076:ILW721076 IVA721076:IVS721076 JEW721076:JFO721076 JOS721076:JPK721076 JYO721076:JZG721076 KIK721076:KJC721076 KSG721076:KSY721076 LCC721076:LCU721076 LLY721076:LMQ721076 LVU721076:LWM721076 MFQ721076:MGI721076 MPM721076:MQE721076 MZI721076:NAA721076 NJE721076:NJW721076 NTA721076:NTS721076 OCW721076:ODO721076 OMS721076:ONK721076 OWO721076:OXG721076 PGK721076:PHC721076 PQG721076:PQY721076 QAC721076:QAU721076 QJY721076:QKQ721076 QTU721076:QUM721076 RDQ721076:REI721076 RNM721076:ROE721076 RXI721076:RYA721076 SHE721076:SHW721076 SRA721076:SRS721076 TAW721076:TBO721076 TKS721076:TLK721076 TUO721076:TVG721076 UEK721076:UFC721076 UOG721076:UOY721076 UYC721076:UYU721076 VHY721076:VIQ721076 VRU721076:VSM721076 WBQ721076:WCI721076 WLM721076:WME721076 WVI721076:WWA721076 A786612:S786612 IW786612:JO786612 SS786612:TK786612 ACO786612:ADG786612 AMK786612:ANC786612 AWG786612:AWY786612 BGC786612:BGU786612 BPY786612:BQQ786612 BZU786612:CAM786612 CJQ786612:CKI786612 CTM786612:CUE786612 DDI786612:DEA786612 DNE786612:DNW786612 DXA786612:DXS786612 EGW786612:EHO786612 EQS786612:ERK786612 FAO786612:FBG786612 FKK786612:FLC786612 FUG786612:FUY786612 GEC786612:GEU786612 GNY786612:GOQ786612 GXU786612:GYM786612 HHQ786612:HII786612 HRM786612:HSE786612 IBI786612:ICA786612 ILE786612:ILW786612 IVA786612:IVS786612 JEW786612:JFO786612 JOS786612:JPK786612 JYO786612:JZG786612 KIK786612:KJC786612 KSG786612:KSY786612 LCC786612:LCU786612 LLY786612:LMQ786612 LVU786612:LWM786612 MFQ786612:MGI786612 MPM786612:MQE786612 MZI786612:NAA786612 NJE786612:NJW786612 NTA786612:NTS786612 OCW786612:ODO786612 OMS786612:ONK786612 OWO786612:OXG786612 PGK786612:PHC786612 PQG786612:PQY786612 QAC786612:QAU786612 QJY786612:QKQ786612 QTU786612:QUM786612 RDQ786612:REI786612 RNM786612:ROE786612 RXI786612:RYA786612 SHE786612:SHW786612 SRA786612:SRS786612 TAW786612:TBO786612 TKS786612:TLK786612 TUO786612:TVG786612 UEK786612:UFC786612 UOG786612:UOY786612 UYC786612:UYU786612 VHY786612:VIQ786612 VRU786612:VSM786612 WBQ786612:WCI786612 WLM786612:WME786612 WVI786612:WWA786612 A852148:S852148 IW852148:JO852148 SS852148:TK852148 ACO852148:ADG852148 AMK852148:ANC852148 AWG852148:AWY852148 BGC852148:BGU852148 BPY852148:BQQ852148 BZU852148:CAM852148 CJQ852148:CKI852148 CTM852148:CUE852148 DDI852148:DEA852148 DNE852148:DNW852148 DXA852148:DXS852148 EGW852148:EHO852148 EQS852148:ERK852148 FAO852148:FBG852148 FKK852148:FLC852148 FUG852148:FUY852148 GEC852148:GEU852148 GNY852148:GOQ852148 GXU852148:GYM852148 HHQ852148:HII852148 HRM852148:HSE852148 IBI852148:ICA852148 ILE852148:ILW852148 IVA852148:IVS852148 JEW852148:JFO852148 JOS852148:JPK852148 JYO852148:JZG852148 KIK852148:KJC852148 KSG852148:KSY852148 LCC852148:LCU852148 LLY852148:LMQ852148 LVU852148:LWM852148 MFQ852148:MGI852148 MPM852148:MQE852148 MZI852148:NAA852148 NJE852148:NJW852148 NTA852148:NTS852148 OCW852148:ODO852148 OMS852148:ONK852148 OWO852148:OXG852148 PGK852148:PHC852148 PQG852148:PQY852148 QAC852148:QAU852148 QJY852148:QKQ852148 QTU852148:QUM852148 RDQ852148:REI852148 RNM852148:ROE852148 RXI852148:RYA852148 SHE852148:SHW852148 SRA852148:SRS852148 TAW852148:TBO852148 TKS852148:TLK852148 TUO852148:TVG852148 UEK852148:UFC852148 UOG852148:UOY852148 UYC852148:UYU852148 VHY852148:VIQ852148 VRU852148:VSM852148 WBQ852148:WCI852148 WLM852148:WME852148 WVI852148:WWA852148 A917684:S917684 IW917684:JO917684 SS917684:TK917684 ACO917684:ADG917684 AMK917684:ANC917684 AWG917684:AWY917684 BGC917684:BGU917684 BPY917684:BQQ917684 BZU917684:CAM917684 CJQ917684:CKI917684 CTM917684:CUE917684 DDI917684:DEA917684 DNE917684:DNW917684 DXA917684:DXS917684 EGW917684:EHO917684 EQS917684:ERK917684 FAO917684:FBG917684 FKK917684:FLC917684 FUG917684:FUY917684 GEC917684:GEU917684 GNY917684:GOQ917684 GXU917684:GYM917684 HHQ917684:HII917684 HRM917684:HSE917684 IBI917684:ICA917684 ILE917684:ILW917684 IVA917684:IVS917684 JEW917684:JFO917684 JOS917684:JPK917684 JYO917684:JZG917684 KIK917684:KJC917684 KSG917684:KSY917684 LCC917684:LCU917684 LLY917684:LMQ917684 LVU917684:LWM917684 MFQ917684:MGI917684 MPM917684:MQE917684 MZI917684:NAA917684 NJE917684:NJW917684 NTA917684:NTS917684 OCW917684:ODO917684 OMS917684:ONK917684 OWO917684:OXG917684 PGK917684:PHC917684 PQG917684:PQY917684 QAC917684:QAU917684 QJY917684:QKQ917684 QTU917684:QUM917684 RDQ917684:REI917684 RNM917684:ROE917684 RXI917684:RYA917684 SHE917684:SHW917684 SRA917684:SRS917684 TAW917684:TBO917684 TKS917684:TLK917684 TUO917684:TVG917684 UEK917684:UFC917684 UOG917684:UOY917684 UYC917684:UYU917684 VHY917684:VIQ917684 VRU917684:VSM917684 WBQ917684:WCI917684 WLM917684:WME917684 WVI917684:WWA917684 A983220:S983220 IW983220:JO983220 SS983220:TK983220 ACO983220:ADG983220 AMK983220:ANC983220 AWG983220:AWY983220 BGC983220:BGU983220 BPY983220:BQQ983220 BZU983220:CAM983220 CJQ983220:CKI983220 CTM983220:CUE983220 DDI983220:DEA983220 DNE983220:DNW983220 DXA983220:DXS983220 EGW983220:EHO983220 EQS983220:ERK983220 FAO983220:FBG983220 FKK983220:FLC983220 FUG983220:FUY983220 GEC983220:GEU983220 GNY983220:GOQ983220 GXU983220:GYM983220 HHQ983220:HII983220 HRM983220:HSE983220 IBI983220:ICA983220 ILE983220:ILW983220 IVA983220:IVS983220 JEW983220:JFO983220 JOS983220:JPK983220 JYO983220:JZG983220 KIK983220:KJC983220 KSG983220:KSY983220 LCC983220:LCU983220 LLY983220:LMQ983220 LVU983220:LWM983220 MFQ983220:MGI983220 MPM983220:MQE983220 MZI983220:NAA983220 NJE983220:NJW983220 NTA983220:NTS983220 OCW983220:ODO983220 OMS983220:ONK983220 OWO983220:OXG983220 PGK983220:PHC983220 PQG983220:PQY983220 QAC983220:QAU983220 QJY983220:QKQ983220 QTU983220:QUM983220 RDQ983220:REI983220 RNM983220:ROE983220 RXI983220:RYA983220 SHE983220:SHW983220 SRA983220:SRS983220 TAW983220:TBO983220 TKS983220:TLK983220 TUO983220:TVG983220 UEK983220:UFC983220 UOG983220:UOY983220 UYC983220:UYU983220 VHY983220:VIQ983220 VRU983220:VSM983220 WBQ983220:WCI983220 WLM983220:WME983220 WVI983220:WWA983220 A65631:S65631 IW65631:JO65631 SS65631:TK65631 ACO65631:ADG65631 AMK65631:ANC65631 AWG65631:AWY65631 BGC65631:BGU65631 BPY65631:BQQ65631 BZU65631:CAM65631 CJQ65631:CKI65631 CTM65631:CUE65631 DDI65631:DEA65631 DNE65631:DNW65631 DXA65631:DXS65631 EGW65631:EHO65631 EQS65631:ERK65631 FAO65631:FBG65631 FKK65631:FLC65631 FUG65631:FUY65631 GEC65631:GEU65631 GNY65631:GOQ65631 GXU65631:GYM65631 HHQ65631:HII65631 HRM65631:HSE65631 IBI65631:ICA65631 ILE65631:ILW65631 IVA65631:IVS65631 JEW65631:JFO65631 JOS65631:JPK65631 JYO65631:JZG65631 KIK65631:KJC65631 KSG65631:KSY65631 LCC65631:LCU65631 LLY65631:LMQ65631 LVU65631:LWM65631 MFQ65631:MGI65631 MPM65631:MQE65631 MZI65631:NAA65631 NJE65631:NJW65631 NTA65631:NTS65631 OCW65631:ODO65631 OMS65631:ONK65631 OWO65631:OXG65631 PGK65631:PHC65631 PQG65631:PQY65631 QAC65631:QAU65631 QJY65631:QKQ65631 QTU65631:QUM65631 RDQ65631:REI65631 RNM65631:ROE65631 RXI65631:RYA65631 SHE65631:SHW65631 SRA65631:SRS65631 TAW65631:TBO65631 TKS65631:TLK65631 TUO65631:TVG65631 UEK65631:UFC65631 UOG65631:UOY65631 UYC65631:UYU65631 VHY65631:VIQ65631 VRU65631:VSM65631 WBQ65631:WCI65631 WLM65631:WME65631 WVI65631:WWA65631 A131167:S131167 IW131167:JO131167 SS131167:TK131167 ACO131167:ADG131167 AMK131167:ANC131167 AWG131167:AWY131167 BGC131167:BGU131167 BPY131167:BQQ131167 BZU131167:CAM131167 CJQ131167:CKI131167 CTM131167:CUE131167 DDI131167:DEA131167 DNE131167:DNW131167 DXA131167:DXS131167 EGW131167:EHO131167 EQS131167:ERK131167 FAO131167:FBG131167 FKK131167:FLC131167 FUG131167:FUY131167 GEC131167:GEU131167 GNY131167:GOQ131167 GXU131167:GYM131167 HHQ131167:HII131167 HRM131167:HSE131167 IBI131167:ICA131167 ILE131167:ILW131167 IVA131167:IVS131167 JEW131167:JFO131167 JOS131167:JPK131167 JYO131167:JZG131167 KIK131167:KJC131167 KSG131167:KSY131167 LCC131167:LCU131167 LLY131167:LMQ131167 LVU131167:LWM131167 MFQ131167:MGI131167 MPM131167:MQE131167 MZI131167:NAA131167 NJE131167:NJW131167 NTA131167:NTS131167 OCW131167:ODO131167 OMS131167:ONK131167 OWO131167:OXG131167 PGK131167:PHC131167 PQG131167:PQY131167 QAC131167:QAU131167 QJY131167:QKQ131167 QTU131167:QUM131167 RDQ131167:REI131167 RNM131167:ROE131167 RXI131167:RYA131167 SHE131167:SHW131167 SRA131167:SRS131167 TAW131167:TBO131167 TKS131167:TLK131167 TUO131167:TVG131167 UEK131167:UFC131167 UOG131167:UOY131167 UYC131167:UYU131167 VHY131167:VIQ131167 VRU131167:VSM131167 WBQ131167:WCI131167 WLM131167:WME131167 WVI131167:WWA131167 A196703:S196703 IW196703:JO196703 SS196703:TK196703 ACO196703:ADG196703 AMK196703:ANC196703 AWG196703:AWY196703 BGC196703:BGU196703 BPY196703:BQQ196703 BZU196703:CAM196703 CJQ196703:CKI196703 CTM196703:CUE196703 DDI196703:DEA196703 DNE196703:DNW196703 DXA196703:DXS196703 EGW196703:EHO196703 EQS196703:ERK196703 FAO196703:FBG196703 FKK196703:FLC196703 FUG196703:FUY196703 GEC196703:GEU196703 GNY196703:GOQ196703 GXU196703:GYM196703 HHQ196703:HII196703 HRM196703:HSE196703 IBI196703:ICA196703 ILE196703:ILW196703 IVA196703:IVS196703 JEW196703:JFO196703 JOS196703:JPK196703 JYO196703:JZG196703 KIK196703:KJC196703 KSG196703:KSY196703 LCC196703:LCU196703 LLY196703:LMQ196703 LVU196703:LWM196703 MFQ196703:MGI196703 MPM196703:MQE196703 MZI196703:NAA196703 NJE196703:NJW196703 NTA196703:NTS196703 OCW196703:ODO196703 OMS196703:ONK196703 OWO196703:OXG196703 PGK196703:PHC196703 PQG196703:PQY196703 QAC196703:QAU196703 QJY196703:QKQ196703 QTU196703:QUM196703 RDQ196703:REI196703 RNM196703:ROE196703 RXI196703:RYA196703 SHE196703:SHW196703 SRA196703:SRS196703 TAW196703:TBO196703 TKS196703:TLK196703 TUO196703:TVG196703 UEK196703:UFC196703 UOG196703:UOY196703 UYC196703:UYU196703 VHY196703:VIQ196703 VRU196703:VSM196703 WBQ196703:WCI196703 WLM196703:WME196703 WVI196703:WWA196703 A262239:S262239 IW262239:JO262239 SS262239:TK262239 ACO262239:ADG262239 AMK262239:ANC262239 AWG262239:AWY262239 BGC262239:BGU262239 BPY262239:BQQ262239 BZU262239:CAM262239 CJQ262239:CKI262239 CTM262239:CUE262239 DDI262239:DEA262239 DNE262239:DNW262239 DXA262239:DXS262239 EGW262239:EHO262239 EQS262239:ERK262239 FAO262239:FBG262239 FKK262239:FLC262239 FUG262239:FUY262239 GEC262239:GEU262239 GNY262239:GOQ262239 GXU262239:GYM262239 HHQ262239:HII262239 HRM262239:HSE262239 IBI262239:ICA262239 ILE262239:ILW262239 IVA262239:IVS262239 JEW262239:JFO262239 JOS262239:JPK262239 JYO262239:JZG262239 KIK262239:KJC262239 KSG262239:KSY262239 LCC262239:LCU262239 LLY262239:LMQ262239 LVU262239:LWM262239 MFQ262239:MGI262239 MPM262239:MQE262239 MZI262239:NAA262239 NJE262239:NJW262239 NTA262239:NTS262239 OCW262239:ODO262239 OMS262239:ONK262239 OWO262239:OXG262239 PGK262239:PHC262239 PQG262239:PQY262239 QAC262239:QAU262239 QJY262239:QKQ262239 QTU262239:QUM262239 RDQ262239:REI262239 RNM262239:ROE262239 RXI262239:RYA262239 SHE262239:SHW262239 SRA262239:SRS262239 TAW262239:TBO262239 TKS262239:TLK262239 TUO262239:TVG262239 UEK262239:UFC262239 UOG262239:UOY262239 UYC262239:UYU262239 VHY262239:VIQ262239 VRU262239:VSM262239 WBQ262239:WCI262239 WLM262239:WME262239 WVI262239:WWA262239 A327775:S327775 IW327775:JO327775 SS327775:TK327775 ACO327775:ADG327775 AMK327775:ANC327775 AWG327775:AWY327775 BGC327775:BGU327775 BPY327775:BQQ327775 BZU327775:CAM327775 CJQ327775:CKI327775 CTM327775:CUE327775 DDI327775:DEA327775 DNE327775:DNW327775 DXA327775:DXS327775 EGW327775:EHO327775 EQS327775:ERK327775 FAO327775:FBG327775 FKK327775:FLC327775 FUG327775:FUY327775 GEC327775:GEU327775 GNY327775:GOQ327775 GXU327775:GYM327775 HHQ327775:HII327775 HRM327775:HSE327775 IBI327775:ICA327775 ILE327775:ILW327775 IVA327775:IVS327775 JEW327775:JFO327775 JOS327775:JPK327775 JYO327775:JZG327775 KIK327775:KJC327775 KSG327775:KSY327775 LCC327775:LCU327775 LLY327775:LMQ327775 LVU327775:LWM327775 MFQ327775:MGI327775 MPM327775:MQE327775 MZI327775:NAA327775 NJE327775:NJW327775 NTA327775:NTS327775 OCW327775:ODO327775 OMS327775:ONK327775 OWO327775:OXG327775 PGK327775:PHC327775 PQG327775:PQY327775 QAC327775:QAU327775 QJY327775:QKQ327775 QTU327775:QUM327775 RDQ327775:REI327775 RNM327775:ROE327775 RXI327775:RYA327775 SHE327775:SHW327775 SRA327775:SRS327775 TAW327775:TBO327775 TKS327775:TLK327775 TUO327775:TVG327775 UEK327775:UFC327775 UOG327775:UOY327775 UYC327775:UYU327775 VHY327775:VIQ327775 VRU327775:VSM327775 WBQ327775:WCI327775 WLM327775:WME327775 WVI327775:WWA327775 A393311:S393311 IW393311:JO393311 SS393311:TK393311 ACO393311:ADG393311 AMK393311:ANC393311 AWG393311:AWY393311 BGC393311:BGU393311 BPY393311:BQQ393311 BZU393311:CAM393311 CJQ393311:CKI393311 CTM393311:CUE393311 DDI393311:DEA393311 DNE393311:DNW393311 DXA393311:DXS393311 EGW393311:EHO393311 EQS393311:ERK393311 FAO393311:FBG393311 FKK393311:FLC393311 FUG393311:FUY393311 GEC393311:GEU393311 GNY393311:GOQ393311 GXU393311:GYM393311 HHQ393311:HII393311 HRM393311:HSE393311 IBI393311:ICA393311 ILE393311:ILW393311 IVA393311:IVS393311 JEW393311:JFO393311 JOS393311:JPK393311 JYO393311:JZG393311 KIK393311:KJC393311 KSG393311:KSY393311 LCC393311:LCU393311 LLY393311:LMQ393311 LVU393311:LWM393311 MFQ393311:MGI393311 MPM393311:MQE393311 MZI393311:NAA393311 NJE393311:NJW393311 NTA393311:NTS393311 OCW393311:ODO393311 OMS393311:ONK393311 OWO393311:OXG393311 PGK393311:PHC393311 PQG393311:PQY393311 QAC393311:QAU393311 QJY393311:QKQ393311 QTU393311:QUM393311 RDQ393311:REI393311 RNM393311:ROE393311 RXI393311:RYA393311 SHE393311:SHW393311 SRA393311:SRS393311 TAW393311:TBO393311 TKS393311:TLK393311 TUO393311:TVG393311 UEK393311:UFC393311 UOG393311:UOY393311 UYC393311:UYU393311 VHY393311:VIQ393311 VRU393311:VSM393311 WBQ393311:WCI393311 WLM393311:WME393311 WVI393311:WWA393311 A458847:S458847 IW458847:JO458847 SS458847:TK458847 ACO458847:ADG458847 AMK458847:ANC458847 AWG458847:AWY458847 BGC458847:BGU458847 BPY458847:BQQ458847 BZU458847:CAM458847 CJQ458847:CKI458847 CTM458847:CUE458847 DDI458847:DEA458847 DNE458847:DNW458847 DXA458847:DXS458847 EGW458847:EHO458847 EQS458847:ERK458847 FAO458847:FBG458847 FKK458847:FLC458847 FUG458847:FUY458847 GEC458847:GEU458847 GNY458847:GOQ458847 GXU458847:GYM458847 HHQ458847:HII458847 HRM458847:HSE458847 IBI458847:ICA458847 ILE458847:ILW458847 IVA458847:IVS458847 JEW458847:JFO458847 JOS458847:JPK458847 JYO458847:JZG458847 KIK458847:KJC458847 KSG458847:KSY458847 LCC458847:LCU458847 LLY458847:LMQ458847 LVU458847:LWM458847 MFQ458847:MGI458847 MPM458847:MQE458847 MZI458847:NAA458847 NJE458847:NJW458847 NTA458847:NTS458847 OCW458847:ODO458847 OMS458847:ONK458847 OWO458847:OXG458847 PGK458847:PHC458847 PQG458847:PQY458847 QAC458847:QAU458847 QJY458847:QKQ458847 QTU458847:QUM458847 RDQ458847:REI458847 RNM458847:ROE458847 RXI458847:RYA458847 SHE458847:SHW458847 SRA458847:SRS458847 TAW458847:TBO458847 TKS458847:TLK458847 TUO458847:TVG458847 UEK458847:UFC458847 UOG458847:UOY458847 UYC458847:UYU458847 VHY458847:VIQ458847 VRU458847:VSM458847 WBQ458847:WCI458847 WLM458847:WME458847 WVI458847:WWA458847 A524383:S524383 IW524383:JO524383 SS524383:TK524383 ACO524383:ADG524383 AMK524383:ANC524383 AWG524383:AWY524383 BGC524383:BGU524383 BPY524383:BQQ524383 BZU524383:CAM524383 CJQ524383:CKI524383 CTM524383:CUE524383 DDI524383:DEA524383 DNE524383:DNW524383 DXA524383:DXS524383 EGW524383:EHO524383 EQS524383:ERK524383 FAO524383:FBG524383 FKK524383:FLC524383 FUG524383:FUY524383 GEC524383:GEU524383 GNY524383:GOQ524383 GXU524383:GYM524383 HHQ524383:HII524383 HRM524383:HSE524383 IBI524383:ICA524383 ILE524383:ILW524383 IVA524383:IVS524383 JEW524383:JFO524383 JOS524383:JPK524383 JYO524383:JZG524383 KIK524383:KJC524383 KSG524383:KSY524383 LCC524383:LCU524383 LLY524383:LMQ524383 LVU524383:LWM524383 MFQ524383:MGI524383 MPM524383:MQE524383 MZI524383:NAA524383 NJE524383:NJW524383 NTA524383:NTS524383 OCW524383:ODO524383 OMS524383:ONK524383 OWO524383:OXG524383 PGK524383:PHC524383 PQG524383:PQY524383 QAC524383:QAU524383 QJY524383:QKQ524383 QTU524383:QUM524383 RDQ524383:REI524383 RNM524383:ROE524383 RXI524383:RYA524383 SHE524383:SHW524383 SRA524383:SRS524383 TAW524383:TBO524383 TKS524383:TLK524383 TUO524383:TVG524383 UEK524383:UFC524383 UOG524383:UOY524383 UYC524383:UYU524383 VHY524383:VIQ524383 VRU524383:VSM524383 WBQ524383:WCI524383 WLM524383:WME524383 WVI524383:WWA524383 A589919:S589919 IW589919:JO589919 SS589919:TK589919 ACO589919:ADG589919 AMK589919:ANC589919 AWG589919:AWY589919 BGC589919:BGU589919 BPY589919:BQQ589919 BZU589919:CAM589919 CJQ589919:CKI589919 CTM589919:CUE589919 DDI589919:DEA589919 DNE589919:DNW589919 DXA589919:DXS589919 EGW589919:EHO589919 EQS589919:ERK589919 FAO589919:FBG589919 FKK589919:FLC589919 FUG589919:FUY589919 GEC589919:GEU589919 GNY589919:GOQ589919 GXU589919:GYM589919 HHQ589919:HII589919 HRM589919:HSE589919 IBI589919:ICA589919 ILE589919:ILW589919 IVA589919:IVS589919 JEW589919:JFO589919 JOS589919:JPK589919 JYO589919:JZG589919 KIK589919:KJC589919 KSG589919:KSY589919 LCC589919:LCU589919 LLY589919:LMQ589919 LVU589919:LWM589919 MFQ589919:MGI589919 MPM589919:MQE589919 MZI589919:NAA589919 NJE589919:NJW589919 NTA589919:NTS589919 OCW589919:ODO589919 OMS589919:ONK589919 OWO589919:OXG589919 PGK589919:PHC589919 PQG589919:PQY589919 QAC589919:QAU589919 QJY589919:QKQ589919 QTU589919:QUM589919 RDQ589919:REI589919 RNM589919:ROE589919 RXI589919:RYA589919 SHE589919:SHW589919 SRA589919:SRS589919 TAW589919:TBO589919 TKS589919:TLK589919 TUO589919:TVG589919 UEK589919:UFC589919 UOG589919:UOY589919 UYC589919:UYU589919 VHY589919:VIQ589919 VRU589919:VSM589919 WBQ589919:WCI589919 WLM589919:WME589919 WVI589919:WWA589919 A655455:S655455 IW655455:JO655455 SS655455:TK655455 ACO655455:ADG655455 AMK655455:ANC655455 AWG655455:AWY655455 BGC655455:BGU655455 BPY655455:BQQ655455 BZU655455:CAM655455 CJQ655455:CKI655455 CTM655455:CUE655455 DDI655455:DEA655455 DNE655455:DNW655455 DXA655455:DXS655455 EGW655455:EHO655455 EQS655455:ERK655455 FAO655455:FBG655455 FKK655455:FLC655455 FUG655455:FUY655455 GEC655455:GEU655455 GNY655455:GOQ655455 GXU655455:GYM655455 HHQ655455:HII655455 HRM655455:HSE655455 IBI655455:ICA655455 ILE655455:ILW655455 IVA655455:IVS655455 JEW655455:JFO655455 JOS655455:JPK655455 JYO655455:JZG655455 KIK655455:KJC655455 KSG655455:KSY655455 LCC655455:LCU655455 LLY655455:LMQ655455 LVU655455:LWM655455 MFQ655455:MGI655455 MPM655455:MQE655455 MZI655455:NAA655455 NJE655455:NJW655455 NTA655455:NTS655455 OCW655455:ODO655455 OMS655455:ONK655455 OWO655455:OXG655455 PGK655455:PHC655455 PQG655455:PQY655455 QAC655455:QAU655455 QJY655455:QKQ655455 QTU655455:QUM655455 RDQ655455:REI655455 RNM655455:ROE655455 RXI655455:RYA655455 SHE655455:SHW655455 SRA655455:SRS655455 TAW655455:TBO655455 TKS655455:TLK655455 TUO655455:TVG655455 UEK655455:UFC655455 UOG655455:UOY655455 UYC655455:UYU655455 VHY655455:VIQ655455 VRU655455:VSM655455 WBQ655455:WCI655455 WLM655455:WME655455 WVI655455:WWA655455 A720991:S720991 IW720991:JO720991 SS720991:TK720991 ACO720991:ADG720991 AMK720991:ANC720991 AWG720991:AWY720991 BGC720991:BGU720991 BPY720991:BQQ720991 BZU720991:CAM720991 CJQ720991:CKI720991 CTM720991:CUE720991 DDI720991:DEA720991 DNE720991:DNW720991 DXA720991:DXS720991 EGW720991:EHO720991 EQS720991:ERK720991 FAO720991:FBG720991 FKK720991:FLC720991 FUG720991:FUY720991 GEC720991:GEU720991 GNY720991:GOQ720991 GXU720991:GYM720991 HHQ720991:HII720991 HRM720991:HSE720991 IBI720991:ICA720991 ILE720991:ILW720991 IVA720991:IVS720991 JEW720991:JFO720991 JOS720991:JPK720991 JYO720991:JZG720991 KIK720991:KJC720991 KSG720991:KSY720991 LCC720991:LCU720991 LLY720991:LMQ720991 LVU720991:LWM720991 MFQ720991:MGI720991 MPM720991:MQE720991 MZI720991:NAA720991 NJE720991:NJW720991 NTA720991:NTS720991 OCW720991:ODO720991 OMS720991:ONK720991 OWO720991:OXG720991 PGK720991:PHC720991 PQG720991:PQY720991 QAC720991:QAU720991 QJY720991:QKQ720991 QTU720991:QUM720991 RDQ720991:REI720991 RNM720991:ROE720991 RXI720991:RYA720991 SHE720991:SHW720991 SRA720991:SRS720991 TAW720991:TBO720991 TKS720991:TLK720991 TUO720991:TVG720991 UEK720991:UFC720991 UOG720991:UOY720991 UYC720991:UYU720991 VHY720991:VIQ720991 VRU720991:VSM720991 WBQ720991:WCI720991 WLM720991:WME720991 WVI720991:WWA720991 A786527:S786527 IW786527:JO786527 SS786527:TK786527 ACO786527:ADG786527 AMK786527:ANC786527 AWG786527:AWY786527 BGC786527:BGU786527 BPY786527:BQQ786527 BZU786527:CAM786527 CJQ786527:CKI786527 CTM786527:CUE786527 DDI786527:DEA786527 DNE786527:DNW786527 DXA786527:DXS786527 EGW786527:EHO786527 EQS786527:ERK786527 FAO786527:FBG786527 FKK786527:FLC786527 FUG786527:FUY786527 GEC786527:GEU786527 GNY786527:GOQ786527 GXU786527:GYM786527 HHQ786527:HII786527 HRM786527:HSE786527 IBI786527:ICA786527 ILE786527:ILW786527 IVA786527:IVS786527 JEW786527:JFO786527 JOS786527:JPK786527 JYO786527:JZG786527 KIK786527:KJC786527 KSG786527:KSY786527 LCC786527:LCU786527 LLY786527:LMQ786527 LVU786527:LWM786527 MFQ786527:MGI786527 MPM786527:MQE786527 MZI786527:NAA786527 NJE786527:NJW786527 NTA786527:NTS786527 OCW786527:ODO786527 OMS786527:ONK786527 OWO786527:OXG786527 PGK786527:PHC786527 PQG786527:PQY786527 QAC786527:QAU786527 QJY786527:QKQ786527 QTU786527:QUM786527 RDQ786527:REI786527 RNM786527:ROE786527 RXI786527:RYA786527 SHE786527:SHW786527 SRA786527:SRS786527 TAW786527:TBO786527 TKS786527:TLK786527 TUO786527:TVG786527 UEK786527:UFC786527 UOG786527:UOY786527 UYC786527:UYU786527 VHY786527:VIQ786527 VRU786527:VSM786527 WBQ786527:WCI786527 WLM786527:WME786527 WVI786527:WWA786527 A852063:S852063 IW852063:JO852063 SS852063:TK852063 ACO852063:ADG852063 AMK852063:ANC852063 AWG852063:AWY852063 BGC852063:BGU852063 BPY852063:BQQ852063 BZU852063:CAM852063 CJQ852063:CKI852063 CTM852063:CUE852063 DDI852063:DEA852063 DNE852063:DNW852063 DXA852063:DXS852063 EGW852063:EHO852063 EQS852063:ERK852063 FAO852063:FBG852063 FKK852063:FLC852063 FUG852063:FUY852063 GEC852063:GEU852063 GNY852063:GOQ852063 GXU852063:GYM852063 HHQ852063:HII852063 HRM852063:HSE852063 IBI852063:ICA852063 ILE852063:ILW852063 IVA852063:IVS852063 JEW852063:JFO852063 JOS852063:JPK852063 JYO852063:JZG852063 KIK852063:KJC852063 KSG852063:KSY852063 LCC852063:LCU852063 LLY852063:LMQ852063 LVU852063:LWM852063 MFQ852063:MGI852063 MPM852063:MQE852063 MZI852063:NAA852063 NJE852063:NJW852063 NTA852063:NTS852063 OCW852063:ODO852063 OMS852063:ONK852063 OWO852063:OXG852063 PGK852063:PHC852063 PQG852063:PQY852063 QAC852063:QAU852063 QJY852063:QKQ852063 QTU852063:QUM852063 RDQ852063:REI852063 RNM852063:ROE852063 RXI852063:RYA852063 SHE852063:SHW852063 SRA852063:SRS852063 TAW852063:TBO852063 TKS852063:TLK852063 TUO852063:TVG852063 UEK852063:UFC852063 UOG852063:UOY852063 UYC852063:UYU852063 VHY852063:VIQ852063 VRU852063:VSM852063 WBQ852063:WCI852063 WLM852063:WME852063 WVI852063:WWA852063 A917599:S917599 IW917599:JO917599 SS917599:TK917599 ACO917599:ADG917599 AMK917599:ANC917599 AWG917599:AWY917599 BGC917599:BGU917599 BPY917599:BQQ917599 BZU917599:CAM917599 CJQ917599:CKI917599 CTM917599:CUE917599 DDI917599:DEA917599 DNE917599:DNW917599 DXA917599:DXS917599 EGW917599:EHO917599 EQS917599:ERK917599 FAO917599:FBG917599 FKK917599:FLC917599 FUG917599:FUY917599 GEC917599:GEU917599 GNY917599:GOQ917599 GXU917599:GYM917599 HHQ917599:HII917599 HRM917599:HSE917599 IBI917599:ICA917599 ILE917599:ILW917599 IVA917599:IVS917599 JEW917599:JFO917599 JOS917599:JPK917599 JYO917599:JZG917599 KIK917599:KJC917599 KSG917599:KSY917599 LCC917599:LCU917599 LLY917599:LMQ917599 LVU917599:LWM917599 MFQ917599:MGI917599 MPM917599:MQE917599 MZI917599:NAA917599 NJE917599:NJW917599 NTA917599:NTS917599 OCW917599:ODO917599 OMS917599:ONK917599 OWO917599:OXG917599 PGK917599:PHC917599 PQG917599:PQY917599 QAC917599:QAU917599 QJY917599:QKQ917599 QTU917599:QUM917599 RDQ917599:REI917599 RNM917599:ROE917599 RXI917599:RYA917599 SHE917599:SHW917599 SRA917599:SRS917599 TAW917599:TBO917599 TKS917599:TLK917599 TUO917599:TVG917599 UEK917599:UFC917599 UOG917599:UOY917599 UYC917599:UYU917599 VHY917599:VIQ917599 VRU917599:VSM917599 WBQ917599:WCI917599 WLM917599:WME917599 WVI917599:WWA917599 A983135:S983135 IW983135:JO983135 SS983135:TK983135 ACO983135:ADG983135 AMK983135:ANC983135 AWG983135:AWY983135 BGC983135:BGU983135 BPY983135:BQQ983135 BZU983135:CAM983135 CJQ983135:CKI983135 CTM983135:CUE983135 DDI983135:DEA983135 DNE983135:DNW983135 DXA983135:DXS983135 EGW983135:EHO983135 EQS983135:ERK983135 FAO983135:FBG983135 FKK983135:FLC983135 FUG983135:FUY983135 GEC983135:GEU983135 GNY983135:GOQ983135 GXU983135:GYM983135 HHQ983135:HII983135 HRM983135:HSE983135 IBI983135:ICA983135 ILE983135:ILW983135 IVA983135:IVS983135 JEW983135:JFO983135 JOS983135:JPK983135 JYO983135:JZG983135 KIK983135:KJC983135 KSG983135:KSY983135 LCC983135:LCU983135 LLY983135:LMQ983135 LVU983135:LWM983135 MFQ983135:MGI983135 MPM983135:MQE983135 MZI983135:NAA983135 NJE983135:NJW983135 NTA983135:NTS983135 OCW983135:ODO983135 OMS983135:ONK983135 OWO983135:OXG983135 PGK983135:PHC983135 PQG983135:PQY983135 QAC983135:QAU983135 QJY983135:QKQ983135 QTU983135:QUM983135 RDQ983135:REI983135 RNM983135:ROE983135 RXI983135:RYA983135 SHE983135:SHW983135 SRA983135:SRS983135 TAW983135:TBO983135 TKS983135:TLK983135 TUO983135:TVG983135 UEK983135:UFC983135 UOG983135:UOY983135 UYC983135:UYU983135 VHY983135:VIQ983135 VRU983135:VSM983135 WBQ983135:WCI983135 WLM983135:WME983135 WVI983135:WWA983135 A232:S232 IW232:JO232 SS232:TK232 ACO232:ADG232 AMK232:ANC232 AWG232:AWY232 BGC232:BGU232 BPY232:BQQ232 BZU232:CAM232 CJQ232:CKI232 CTM232:CUE232 DDI232:DEA232 DNE232:DNW232 DXA232:DXS232 EGW232:EHO232 EQS232:ERK232 FAO232:FBG232 FKK232:FLC232 FUG232:FUY232 GEC232:GEU232 GNY232:GOQ232 GXU232:GYM232 HHQ232:HII232 HRM232:HSE232 IBI232:ICA232 ILE232:ILW232 IVA232:IVS232 JEW232:JFO232 JOS232:JPK232 JYO232:JZG232 KIK232:KJC232 KSG232:KSY232 LCC232:LCU232 LLY232:LMQ232 LVU232:LWM232 MFQ232:MGI232 MPM232:MQE232 MZI232:NAA232 NJE232:NJW232 NTA232:NTS232 OCW232:ODO232 OMS232:ONK232 OWO232:OXG232 PGK232:PHC232 PQG232:PQY232 QAC232:QAU232 QJY232:QKQ232 QTU232:QUM232 RDQ232:REI232 RNM232:ROE232 RXI232:RYA232 SHE232:SHW232 SRA232:SRS232 TAW232:TBO232 TKS232:TLK232 TUO232:TVG232 UEK232:UFC232 UOG232:UOY232 UYC232:UYU232 VHY232:VIQ232 VRU232:VSM232 WBQ232:WCI232 WLM232:WME232 WVI232:WWA232">
      <formula1>"TOTALUL SOLICITĂRILOR LA NIVEL DE JUDEŢ / REGIUNE ÎN ANUL 2009,TOTALUL SOLICITĂRILOR LA NIVEL DE JUDEŢ ÎN ANUL 2009,TOTALUL SOLICITĂRILOR LA NIVEL DE REGIUNE ÎN ANUL 2009"</formula1>
      <formula2>0</formula2>
    </dataValidation>
    <dataValidation type="list" allowBlank="1" showErrorMessage="1" sqref="A65955 IW65955 SS65955 ACO65955 AMK65955 AWG65955 BGC65955 BPY65955 BZU65955 CJQ65955 CTM65955 DDI65955 DNE65955 DXA65955 EGW65955 EQS65955 FAO65955 FKK65955 FUG65955 GEC65955 GNY65955 GXU65955 HHQ65955 HRM65955 IBI65955 ILE65955 IVA65955 JEW65955 JOS65955 JYO65955 KIK65955 KSG65955 LCC65955 LLY65955 LVU65955 MFQ65955 MPM65955 MZI65955 NJE65955 NTA65955 OCW65955 OMS65955 OWO65955 PGK65955 PQG65955 QAC65955 QJY65955 QTU65955 RDQ65955 RNM65955 RXI65955 SHE65955 SRA65955 TAW65955 TKS65955 TUO65955 UEK65955 UOG65955 UYC65955 VHY65955 VRU65955 WBQ65955 WLM65955 WVI65955 A131491 IW131491 SS131491 ACO131491 AMK131491 AWG131491 BGC131491 BPY131491 BZU131491 CJQ131491 CTM131491 DDI131491 DNE131491 DXA131491 EGW131491 EQS131491 FAO131491 FKK131491 FUG131491 GEC131491 GNY131491 GXU131491 HHQ131491 HRM131491 IBI131491 ILE131491 IVA131491 JEW131491 JOS131491 JYO131491 KIK131491 KSG131491 LCC131491 LLY131491 LVU131491 MFQ131491 MPM131491 MZI131491 NJE131491 NTA131491 OCW131491 OMS131491 OWO131491 PGK131491 PQG131491 QAC131491 QJY131491 QTU131491 RDQ131491 RNM131491 RXI131491 SHE131491 SRA131491 TAW131491 TKS131491 TUO131491 UEK131491 UOG131491 UYC131491 VHY131491 VRU131491 WBQ131491 WLM131491 WVI131491 A197027 IW197027 SS197027 ACO197027 AMK197027 AWG197027 BGC197027 BPY197027 BZU197027 CJQ197027 CTM197027 DDI197027 DNE197027 DXA197027 EGW197027 EQS197027 FAO197027 FKK197027 FUG197027 GEC197027 GNY197027 GXU197027 HHQ197027 HRM197027 IBI197027 ILE197027 IVA197027 JEW197027 JOS197027 JYO197027 KIK197027 KSG197027 LCC197027 LLY197027 LVU197027 MFQ197027 MPM197027 MZI197027 NJE197027 NTA197027 OCW197027 OMS197027 OWO197027 PGK197027 PQG197027 QAC197027 QJY197027 QTU197027 RDQ197027 RNM197027 RXI197027 SHE197027 SRA197027 TAW197027 TKS197027 TUO197027 UEK197027 UOG197027 UYC197027 VHY197027 VRU197027 WBQ197027 WLM197027 WVI197027 A262563 IW262563 SS262563 ACO262563 AMK262563 AWG262563 BGC262563 BPY262563 BZU262563 CJQ262563 CTM262563 DDI262563 DNE262563 DXA262563 EGW262563 EQS262563 FAO262563 FKK262563 FUG262563 GEC262563 GNY262563 GXU262563 HHQ262563 HRM262563 IBI262563 ILE262563 IVA262563 JEW262563 JOS262563 JYO262563 KIK262563 KSG262563 LCC262563 LLY262563 LVU262563 MFQ262563 MPM262563 MZI262563 NJE262563 NTA262563 OCW262563 OMS262563 OWO262563 PGK262563 PQG262563 QAC262563 QJY262563 QTU262563 RDQ262563 RNM262563 RXI262563 SHE262563 SRA262563 TAW262563 TKS262563 TUO262563 UEK262563 UOG262563 UYC262563 VHY262563 VRU262563 WBQ262563 WLM262563 WVI262563 A328099 IW328099 SS328099 ACO328099 AMK328099 AWG328099 BGC328099 BPY328099 BZU328099 CJQ328099 CTM328099 DDI328099 DNE328099 DXA328099 EGW328099 EQS328099 FAO328099 FKK328099 FUG328099 GEC328099 GNY328099 GXU328099 HHQ328099 HRM328099 IBI328099 ILE328099 IVA328099 JEW328099 JOS328099 JYO328099 KIK328099 KSG328099 LCC328099 LLY328099 LVU328099 MFQ328099 MPM328099 MZI328099 NJE328099 NTA328099 OCW328099 OMS328099 OWO328099 PGK328099 PQG328099 QAC328099 QJY328099 QTU328099 RDQ328099 RNM328099 RXI328099 SHE328099 SRA328099 TAW328099 TKS328099 TUO328099 UEK328099 UOG328099 UYC328099 VHY328099 VRU328099 WBQ328099 WLM328099 WVI328099 A393635 IW393635 SS393635 ACO393635 AMK393635 AWG393635 BGC393635 BPY393635 BZU393635 CJQ393635 CTM393635 DDI393635 DNE393635 DXA393635 EGW393635 EQS393635 FAO393635 FKK393635 FUG393635 GEC393635 GNY393635 GXU393635 HHQ393635 HRM393635 IBI393635 ILE393635 IVA393635 JEW393635 JOS393635 JYO393635 KIK393635 KSG393635 LCC393635 LLY393635 LVU393635 MFQ393635 MPM393635 MZI393635 NJE393635 NTA393635 OCW393635 OMS393635 OWO393635 PGK393635 PQG393635 QAC393635 QJY393635 QTU393635 RDQ393635 RNM393635 RXI393635 SHE393635 SRA393635 TAW393635 TKS393635 TUO393635 UEK393635 UOG393635 UYC393635 VHY393635 VRU393635 WBQ393635 WLM393635 WVI393635 A459171 IW459171 SS459171 ACO459171 AMK459171 AWG459171 BGC459171 BPY459171 BZU459171 CJQ459171 CTM459171 DDI459171 DNE459171 DXA459171 EGW459171 EQS459171 FAO459171 FKK459171 FUG459171 GEC459171 GNY459171 GXU459171 HHQ459171 HRM459171 IBI459171 ILE459171 IVA459171 JEW459171 JOS459171 JYO459171 KIK459171 KSG459171 LCC459171 LLY459171 LVU459171 MFQ459171 MPM459171 MZI459171 NJE459171 NTA459171 OCW459171 OMS459171 OWO459171 PGK459171 PQG459171 QAC459171 QJY459171 QTU459171 RDQ459171 RNM459171 RXI459171 SHE459171 SRA459171 TAW459171 TKS459171 TUO459171 UEK459171 UOG459171 UYC459171 VHY459171 VRU459171 WBQ459171 WLM459171 WVI459171 A524707 IW524707 SS524707 ACO524707 AMK524707 AWG524707 BGC524707 BPY524707 BZU524707 CJQ524707 CTM524707 DDI524707 DNE524707 DXA524707 EGW524707 EQS524707 FAO524707 FKK524707 FUG524707 GEC524707 GNY524707 GXU524707 HHQ524707 HRM524707 IBI524707 ILE524707 IVA524707 JEW524707 JOS524707 JYO524707 KIK524707 KSG524707 LCC524707 LLY524707 LVU524707 MFQ524707 MPM524707 MZI524707 NJE524707 NTA524707 OCW524707 OMS524707 OWO524707 PGK524707 PQG524707 QAC524707 QJY524707 QTU524707 RDQ524707 RNM524707 RXI524707 SHE524707 SRA524707 TAW524707 TKS524707 TUO524707 UEK524707 UOG524707 UYC524707 VHY524707 VRU524707 WBQ524707 WLM524707 WVI524707 A590243 IW590243 SS590243 ACO590243 AMK590243 AWG590243 BGC590243 BPY590243 BZU590243 CJQ590243 CTM590243 DDI590243 DNE590243 DXA590243 EGW590243 EQS590243 FAO590243 FKK590243 FUG590243 GEC590243 GNY590243 GXU590243 HHQ590243 HRM590243 IBI590243 ILE590243 IVA590243 JEW590243 JOS590243 JYO590243 KIK590243 KSG590243 LCC590243 LLY590243 LVU590243 MFQ590243 MPM590243 MZI590243 NJE590243 NTA590243 OCW590243 OMS590243 OWO590243 PGK590243 PQG590243 QAC590243 QJY590243 QTU590243 RDQ590243 RNM590243 RXI590243 SHE590243 SRA590243 TAW590243 TKS590243 TUO590243 UEK590243 UOG590243 UYC590243 VHY590243 VRU590243 WBQ590243 WLM590243 WVI590243 A655779 IW655779 SS655779 ACO655779 AMK655779 AWG655779 BGC655779 BPY655779 BZU655779 CJQ655779 CTM655779 DDI655779 DNE655779 DXA655779 EGW655779 EQS655779 FAO655779 FKK655779 FUG655779 GEC655779 GNY655779 GXU655779 HHQ655779 HRM655779 IBI655779 ILE655779 IVA655779 JEW655779 JOS655779 JYO655779 KIK655779 KSG655779 LCC655779 LLY655779 LVU655779 MFQ655779 MPM655779 MZI655779 NJE655779 NTA655779 OCW655779 OMS655779 OWO655779 PGK655779 PQG655779 QAC655779 QJY655779 QTU655779 RDQ655779 RNM655779 RXI655779 SHE655779 SRA655779 TAW655779 TKS655779 TUO655779 UEK655779 UOG655779 UYC655779 VHY655779 VRU655779 WBQ655779 WLM655779 WVI655779 A721315 IW721315 SS721315 ACO721315 AMK721315 AWG721315 BGC721315 BPY721315 BZU721315 CJQ721315 CTM721315 DDI721315 DNE721315 DXA721315 EGW721315 EQS721315 FAO721315 FKK721315 FUG721315 GEC721315 GNY721315 GXU721315 HHQ721315 HRM721315 IBI721315 ILE721315 IVA721315 JEW721315 JOS721315 JYO721315 KIK721315 KSG721315 LCC721315 LLY721315 LVU721315 MFQ721315 MPM721315 MZI721315 NJE721315 NTA721315 OCW721315 OMS721315 OWO721315 PGK721315 PQG721315 QAC721315 QJY721315 QTU721315 RDQ721315 RNM721315 RXI721315 SHE721315 SRA721315 TAW721315 TKS721315 TUO721315 UEK721315 UOG721315 UYC721315 VHY721315 VRU721315 WBQ721315 WLM721315 WVI721315 A786851 IW786851 SS786851 ACO786851 AMK786851 AWG786851 BGC786851 BPY786851 BZU786851 CJQ786851 CTM786851 DDI786851 DNE786851 DXA786851 EGW786851 EQS786851 FAO786851 FKK786851 FUG786851 GEC786851 GNY786851 GXU786851 HHQ786851 HRM786851 IBI786851 ILE786851 IVA786851 JEW786851 JOS786851 JYO786851 KIK786851 KSG786851 LCC786851 LLY786851 LVU786851 MFQ786851 MPM786851 MZI786851 NJE786851 NTA786851 OCW786851 OMS786851 OWO786851 PGK786851 PQG786851 QAC786851 QJY786851 QTU786851 RDQ786851 RNM786851 RXI786851 SHE786851 SRA786851 TAW786851 TKS786851 TUO786851 UEK786851 UOG786851 UYC786851 VHY786851 VRU786851 WBQ786851 WLM786851 WVI786851 A852387 IW852387 SS852387 ACO852387 AMK852387 AWG852387 BGC852387 BPY852387 BZU852387 CJQ852387 CTM852387 DDI852387 DNE852387 DXA852387 EGW852387 EQS852387 FAO852387 FKK852387 FUG852387 GEC852387 GNY852387 GXU852387 HHQ852387 HRM852387 IBI852387 ILE852387 IVA852387 JEW852387 JOS852387 JYO852387 KIK852387 KSG852387 LCC852387 LLY852387 LVU852387 MFQ852387 MPM852387 MZI852387 NJE852387 NTA852387 OCW852387 OMS852387 OWO852387 PGK852387 PQG852387 QAC852387 QJY852387 QTU852387 RDQ852387 RNM852387 RXI852387 SHE852387 SRA852387 TAW852387 TKS852387 TUO852387 UEK852387 UOG852387 UYC852387 VHY852387 VRU852387 WBQ852387 WLM852387 WVI852387 A917923 IW917923 SS917923 ACO917923 AMK917923 AWG917923 BGC917923 BPY917923 BZU917923 CJQ917923 CTM917923 DDI917923 DNE917923 DXA917923 EGW917923 EQS917923 FAO917923 FKK917923 FUG917923 GEC917923 GNY917923 GXU917923 HHQ917923 HRM917923 IBI917923 ILE917923 IVA917923 JEW917923 JOS917923 JYO917923 KIK917923 KSG917923 LCC917923 LLY917923 LVU917923 MFQ917923 MPM917923 MZI917923 NJE917923 NTA917923 OCW917923 OMS917923 OWO917923 PGK917923 PQG917923 QAC917923 QJY917923 QTU917923 RDQ917923 RNM917923 RXI917923 SHE917923 SRA917923 TAW917923 TKS917923 TUO917923 UEK917923 UOG917923 UYC917923 VHY917923 VRU917923 WBQ917923 WLM917923 WVI917923 A983459 IW983459 SS983459 ACO983459 AMK983459 AWG983459 BGC983459 BPY983459 BZU983459 CJQ983459 CTM983459 DDI983459 DNE983459 DXA983459 EGW983459 EQS983459 FAO983459 FKK983459 FUG983459 GEC983459 GNY983459 GXU983459 HHQ983459 HRM983459 IBI983459 ILE983459 IVA983459 JEW983459 JOS983459 JYO983459 KIK983459 KSG983459 LCC983459 LLY983459 LVU983459 MFQ983459 MPM983459 MZI983459 NJE983459 NTA983459 OCW983459 OMS983459 OWO983459 PGK983459 PQG983459 QAC983459 QJY983459 QTU983459 RDQ983459 RNM983459 RXI983459 SHE983459 SRA983459 TAW983459 TKS983459 TUO983459 UEK983459 UOG983459 UYC983459 VHY983459 VRU983459 WBQ983459 WLM983459 WVI983459 A421 IW421 SS421 ACO421 AMK421 AWG421 BGC421 BPY421 BZU421 CJQ421 CTM421 DDI421 DNE421 DXA421 EGW421 EQS421 FAO421 FKK421 FUG421 GEC421 GNY421 GXU421 HHQ421 HRM421 IBI421 ILE421 IVA421 JEW421 JOS421 JYO421 KIK421 KSG421 LCC421 LLY421 LVU421 MFQ421 MPM421 MZI421 NJE421 NTA421 OCW421 OMS421 OWO421 PGK421 PQG421 QAC421 QJY421 QTU421 RDQ421 RNM421 RXI421 SHE421 SRA421 TAW421 TKS421 TUO421 UEK421 UOG421 UYC421 VHY421 VRU421 WBQ421 WLM421 WVI421">
      <formula1>"Anul de raportare 2009"</formula1>
      <formula2>0</formula2>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formula1>0</formula1>
      <formula2>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7">
        <x14:dataValidation type="list" allowBlank="1" showErrorMessage="1">
          <x14:formula1>
            <xm:f>"TOTALUL SOLICITĂRILOR LA NIVEL DE AUTORITATE ÎN ANUL 2009"</xm:f>
          </x14:formula1>
          <x14:formula2>
            <xm:f>0</xm:f>
          </x14:formula2>
          <xm:sqref>A65913:S65913 IW65913:JO65913 SS65913:TK65913 ACO65913:ADG65913 AMK65913:ANC65913 AWG65913:AWY65913 BGC65913:BGU65913 BPY65913:BQQ65913 BZU65913:CAM65913 CJQ65913:CKI65913 CTM65913:CUE65913 DDI65913:DEA65913 DNE65913:DNW65913 DXA65913:DXS65913 EGW65913:EHO65913 EQS65913:ERK65913 FAO65913:FBG65913 FKK65913:FLC65913 FUG65913:FUY65913 GEC65913:GEU65913 GNY65913:GOQ65913 GXU65913:GYM65913 HHQ65913:HII65913 HRM65913:HSE65913 IBI65913:ICA65913 ILE65913:ILW65913 IVA65913:IVS65913 JEW65913:JFO65913 JOS65913:JPK65913 JYO65913:JZG65913 KIK65913:KJC65913 KSG65913:KSY65913 LCC65913:LCU65913 LLY65913:LMQ65913 LVU65913:LWM65913 MFQ65913:MGI65913 MPM65913:MQE65913 MZI65913:NAA65913 NJE65913:NJW65913 NTA65913:NTS65913 OCW65913:ODO65913 OMS65913:ONK65913 OWO65913:OXG65913 PGK65913:PHC65913 PQG65913:PQY65913 QAC65913:QAU65913 QJY65913:QKQ65913 QTU65913:QUM65913 RDQ65913:REI65913 RNM65913:ROE65913 RXI65913:RYA65913 SHE65913:SHW65913 SRA65913:SRS65913 TAW65913:TBO65913 TKS65913:TLK65913 TUO65913:TVG65913 UEK65913:UFC65913 UOG65913:UOY65913 UYC65913:UYU65913 VHY65913:VIQ65913 VRU65913:VSM65913 WBQ65913:WCI65913 WLM65913:WME65913 WVI65913:WWA65913 A131449:S131449 IW131449:JO131449 SS131449:TK131449 ACO131449:ADG131449 AMK131449:ANC131449 AWG131449:AWY131449 BGC131449:BGU131449 BPY131449:BQQ131449 BZU131449:CAM131449 CJQ131449:CKI131449 CTM131449:CUE131449 DDI131449:DEA131449 DNE131449:DNW131449 DXA131449:DXS131449 EGW131449:EHO131449 EQS131449:ERK131449 FAO131449:FBG131449 FKK131449:FLC131449 FUG131449:FUY131449 GEC131449:GEU131449 GNY131449:GOQ131449 GXU131449:GYM131449 HHQ131449:HII131449 HRM131449:HSE131449 IBI131449:ICA131449 ILE131449:ILW131449 IVA131449:IVS131449 JEW131449:JFO131449 JOS131449:JPK131449 JYO131449:JZG131449 KIK131449:KJC131449 KSG131449:KSY131449 LCC131449:LCU131449 LLY131449:LMQ131449 LVU131449:LWM131449 MFQ131449:MGI131449 MPM131449:MQE131449 MZI131449:NAA131449 NJE131449:NJW131449 NTA131449:NTS131449 OCW131449:ODO131449 OMS131449:ONK131449 OWO131449:OXG131449 PGK131449:PHC131449 PQG131449:PQY131449 QAC131449:QAU131449 QJY131449:QKQ131449 QTU131449:QUM131449 RDQ131449:REI131449 RNM131449:ROE131449 RXI131449:RYA131449 SHE131449:SHW131449 SRA131449:SRS131449 TAW131449:TBO131449 TKS131449:TLK131449 TUO131449:TVG131449 UEK131449:UFC131449 UOG131449:UOY131449 UYC131449:UYU131449 VHY131449:VIQ131449 VRU131449:VSM131449 WBQ131449:WCI131449 WLM131449:WME131449 WVI131449:WWA131449 A196985:S196985 IW196985:JO196985 SS196985:TK196985 ACO196985:ADG196985 AMK196985:ANC196985 AWG196985:AWY196985 BGC196985:BGU196985 BPY196985:BQQ196985 BZU196985:CAM196985 CJQ196985:CKI196985 CTM196985:CUE196985 DDI196985:DEA196985 DNE196985:DNW196985 DXA196985:DXS196985 EGW196985:EHO196985 EQS196985:ERK196985 FAO196985:FBG196985 FKK196985:FLC196985 FUG196985:FUY196985 GEC196985:GEU196985 GNY196985:GOQ196985 GXU196985:GYM196985 HHQ196985:HII196985 HRM196985:HSE196985 IBI196985:ICA196985 ILE196985:ILW196985 IVA196985:IVS196985 JEW196985:JFO196985 JOS196985:JPK196985 JYO196985:JZG196985 KIK196985:KJC196985 KSG196985:KSY196985 LCC196985:LCU196985 LLY196985:LMQ196985 LVU196985:LWM196985 MFQ196985:MGI196985 MPM196985:MQE196985 MZI196985:NAA196985 NJE196985:NJW196985 NTA196985:NTS196985 OCW196985:ODO196985 OMS196985:ONK196985 OWO196985:OXG196985 PGK196985:PHC196985 PQG196985:PQY196985 QAC196985:QAU196985 QJY196985:QKQ196985 QTU196985:QUM196985 RDQ196985:REI196985 RNM196985:ROE196985 RXI196985:RYA196985 SHE196985:SHW196985 SRA196985:SRS196985 TAW196985:TBO196985 TKS196985:TLK196985 TUO196985:TVG196985 UEK196985:UFC196985 UOG196985:UOY196985 UYC196985:UYU196985 VHY196985:VIQ196985 VRU196985:VSM196985 WBQ196985:WCI196985 WLM196985:WME196985 WVI196985:WWA196985 A262521:S262521 IW262521:JO262521 SS262521:TK262521 ACO262521:ADG262521 AMK262521:ANC262521 AWG262521:AWY262521 BGC262521:BGU262521 BPY262521:BQQ262521 BZU262521:CAM262521 CJQ262521:CKI262521 CTM262521:CUE262521 DDI262521:DEA262521 DNE262521:DNW262521 DXA262521:DXS262521 EGW262521:EHO262521 EQS262521:ERK262521 FAO262521:FBG262521 FKK262521:FLC262521 FUG262521:FUY262521 GEC262521:GEU262521 GNY262521:GOQ262521 GXU262521:GYM262521 HHQ262521:HII262521 HRM262521:HSE262521 IBI262521:ICA262521 ILE262521:ILW262521 IVA262521:IVS262521 JEW262521:JFO262521 JOS262521:JPK262521 JYO262521:JZG262521 KIK262521:KJC262521 KSG262521:KSY262521 LCC262521:LCU262521 LLY262521:LMQ262521 LVU262521:LWM262521 MFQ262521:MGI262521 MPM262521:MQE262521 MZI262521:NAA262521 NJE262521:NJW262521 NTA262521:NTS262521 OCW262521:ODO262521 OMS262521:ONK262521 OWO262521:OXG262521 PGK262521:PHC262521 PQG262521:PQY262521 QAC262521:QAU262521 QJY262521:QKQ262521 QTU262521:QUM262521 RDQ262521:REI262521 RNM262521:ROE262521 RXI262521:RYA262521 SHE262521:SHW262521 SRA262521:SRS262521 TAW262521:TBO262521 TKS262521:TLK262521 TUO262521:TVG262521 UEK262521:UFC262521 UOG262521:UOY262521 UYC262521:UYU262521 VHY262521:VIQ262521 VRU262521:VSM262521 WBQ262521:WCI262521 WLM262521:WME262521 WVI262521:WWA262521 A328057:S328057 IW328057:JO328057 SS328057:TK328057 ACO328057:ADG328057 AMK328057:ANC328057 AWG328057:AWY328057 BGC328057:BGU328057 BPY328057:BQQ328057 BZU328057:CAM328057 CJQ328057:CKI328057 CTM328057:CUE328057 DDI328057:DEA328057 DNE328057:DNW328057 DXA328057:DXS328057 EGW328057:EHO328057 EQS328057:ERK328057 FAO328057:FBG328057 FKK328057:FLC328057 FUG328057:FUY328057 GEC328057:GEU328057 GNY328057:GOQ328057 GXU328057:GYM328057 HHQ328057:HII328057 HRM328057:HSE328057 IBI328057:ICA328057 ILE328057:ILW328057 IVA328057:IVS328057 JEW328057:JFO328057 JOS328057:JPK328057 JYO328057:JZG328057 KIK328057:KJC328057 KSG328057:KSY328057 LCC328057:LCU328057 LLY328057:LMQ328057 LVU328057:LWM328057 MFQ328057:MGI328057 MPM328057:MQE328057 MZI328057:NAA328057 NJE328057:NJW328057 NTA328057:NTS328057 OCW328057:ODO328057 OMS328057:ONK328057 OWO328057:OXG328057 PGK328057:PHC328057 PQG328057:PQY328057 QAC328057:QAU328057 QJY328057:QKQ328057 QTU328057:QUM328057 RDQ328057:REI328057 RNM328057:ROE328057 RXI328057:RYA328057 SHE328057:SHW328057 SRA328057:SRS328057 TAW328057:TBO328057 TKS328057:TLK328057 TUO328057:TVG328057 UEK328057:UFC328057 UOG328057:UOY328057 UYC328057:UYU328057 VHY328057:VIQ328057 VRU328057:VSM328057 WBQ328057:WCI328057 WLM328057:WME328057 WVI328057:WWA328057 A393593:S393593 IW393593:JO393593 SS393593:TK393593 ACO393593:ADG393593 AMK393593:ANC393593 AWG393593:AWY393593 BGC393593:BGU393593 BPY393593:BQQ393593 BZU393593:CAM393593 CJQ393593:CKI393593 CTM393593:CUE393593 DDI393593:DEA393593 DNE393593:DNW393593 DXA393593:DXS393593 EGW393593:EHO393593 EQS393593:ERK393593 FAO393593:FBG393593 FKK393593:FLC393593 FUG393593:FUY393593 GEC393593:GEU393593 GNY393593:GOQ393593 GXU393593:GYM393593 HHQ393593:HII393593 HRM393593:HSE393593 IBI393593:ICA393593 ILE393593:ILW393593 IVA393593:IVS393593 JEW393593:JFO393593 JOS393593:JPK393593 JYO393593:JZG393593 KIK393593:KJC393593 KSG393593:KSY393593 LCC393593:LCU393593 LLY393593:LMQ393593 LVU393593:LWM393593 MFQ393593:MGI393593 MPM393593:MQE393593 MZI393593:NAA393593 NJE393593:NJW393593 NTA393593:NTS393593 OCW393593:ODO393593 OMS393593:ONK393593 OWO393593:OXG393593 PGK393593:PHC393593 PQG393593:PQY393593 QAC393593:QAU393593 QJY393593:QKQ393593 QTU393593:QUM393593 RDQ393593:REI393593 RNM393593:ROE393593 RXI393593:RYA393593 SHE393593:SHW393593 SRA393593:SRS393593 TAW393593:TBO393593 TKS393593:TLK393593 TUO393593:TVG393593 UEK393593:UFC393593 UOG393593:UOY393593 UYC393593:UYU393593 VHY393593:VIQ393593 VRU393593:VSM393593 WBQ393593:WCI393593 WLM393593:WME393593 WVI393593:WWA393593 A459129:S459129 IW459129:JO459129 SS459129:TK459129 ACO459129:ADG459129 AMK459129:ANC459129 AWG459129:AWY459129 BGC459129:BGU459129 BPY459129:BQQ459129 BZU459129:CAM459129 CJQ459129:CKI459129 CTM459129:CUE459129 DDI459129:DEA459129 DNE459129:DNW459129 DXA459129:DXS459129 EGW459129:EHO459129 EQS459129:ERK459129 FAO459129:FBG459129 FKK459129:FLC459129 FUG459129:FUY459129 GEC459129:GEU459129 GNY459129:GOQ459129 GXU459129:GYM459129 HHQ459129:HII459129 HRM459129:HSE459129 IBI459129:ICA459129 ILE459129:ILW459129 IVA459129:IVS459129 JEW459129:JFO459129 JOS459129:JPK459129 JYO459129:JZG459129 KIK459129:KJC459129 KSG459129:KSY459129 LCC459129:LCU459129 LLY459129:LMQ459129 LVU459129:LWM459129 MFQ459129:MGI459129 MPM459129:MQE459129 MZI459129:NAA459129 NJE459129:NJW459129 NTA459129:NTS459129 OCW459129:ODO459129 OMS459129:ONK459129 OWO459129:OXG459129 PGK459129:PHC459129 PQG459129:PQY459129 QAC459129:QAU459129 QJY459129:QKQ459129 QTU459129:QUM459129 RDQ459129:REI459129 RNM459129:ROE459129 RXI459129:RYA459129 SHE459129:SHW459129 SRA459129:SRS459129 TAW459129:TBO459129 TKS459129:TLK459129 TUO459129:TVG459129 UEK459129:UFC459129 UOG459129:UOY459129 UYC459129:UYU459129 VHY459129:VIQ459129 VRU459129:VSM459129 WBQ459129:WCI459129 WLM459129:WME459129 WVI459129:WWA459129 A524665:S524665 IW524665:JO524665 SS524665:TK524665 ACO524665:ADG524665 AMK524665:ANC524665 AWG524665:AWY524665 BGC524665:BGU524665 BPY524665:BQQ524665 BZU524665:CAM524665 CJQ524665:CKI524665 CTM524665:CUE524665 DDI524665:DEA524665 DNE524665:DNW524665 DXA524665:DXS524665 EGW524665:EHO524665 EQS524665:ERK524665 FAO524665:FBG524665 FKK524665:FLC524665 FUG524665:FUY524665 GEC524665:GEU524665 GNY524665:GOQ524665 GXU524665:GYM524665 HHQ524665:HII524665 HRM524665:HSE524665 IBI524665:ICA524665 ILE524665:ILW524665 IVA524665:IVS524665 JEW524665:JFO524665 JOS524665:JPK524665 JYO524665:JZG524665 KIK524665:KJC524665 KSG524665:KSY524665 LCC524665:LCU524665 LLY524665:LMQ524665 LVU524665:LWM524665 MFQ524665:MGI524665 MPM524665:MQE524665 MZI524665:NAA524665 NJE524665:NJW524665 NTA524665:NTS524665 OCW524665:ODO524665 OMS524665:ONK524665 OWO524665:OXG524665 PGK524665:PHC524665 PQG524665:PQY524665 QAC524665:QAU524665 QJY524665:QKQ524665 QTU524665:QUM524665 RDQ524665:REI524665 RNM524665:ROE524665 RXI524665:RYA524665 SHE524665:SHW524665 SRA524665:SRS524665 TAW524665:TBO524665 TKS524665:TLK524665 TUO524665:TVG524665 UEK524665:UFC524665 UOG524665:UOY524665 UYC524665:UYU524665 VHY524665:VIQ524665 VRU524665:VSM524665 WBQ524665:WCI524665 WLM524665:WME524665 WVI524665:WWA524665 A590201:S590201 IW590201:JO590201 SS590201:TK590201 ACO590201:ADG590201 AMK590201:ANC590201 AWG590201:AWY590201 BGC590201:BGU590201 BPY590201:BQQ590201 BZU590201:CAM590201 CJQ590201:CKI590201 CTM590201:CUE590201 DDI590201:DEA590201 DNE590201:DNW590201 DXA590201:DXS590201 EGW590201:EHO590201 EQS590201:ERK590201 FAO590201:FBG590201 FKK590201:FLC590201 FUG590201:FUY590201 GEC590201:GEU590201 GNY590201:GOQ590201 GXU590201:GYM590201 HHQ590201:HII590201 HRM590201:HSE590201 IBI590201:ICA590201 ILE590201:ILW590201 IVA590201:IVS590201 JEW590201:JFO590201 JOS590201:JPK590201 JYO590201:JZG590201 KIK590201:KJC590201 KSG590201:KSY590201 LCC590201:LCU590201 LLY590201:LMQ590201 LVU590201:LWM590201 MFQ590201:MGI590201 MPM590201:MQE590201 MZI590201:NAA590201 NJE590201:NJW590201 NTA590201:NTS590201 OCW590201:ODO590201 OMS590201:ONK590201 OWO590201:OXG590201 PGK590201:PHC590201 PQG590201:PQY590201 QAC590201:QAU590201 QJY590201:QKQ590201 QTU590201:QUM590201 RDQ590201:REI590201 RNM590201:ROE590201 RXI590201:RYA590201 SHE590201:SHW590201 SRA590201:SRS590201 TAW590201:TBO590201 TKS590201:TLK590201 TUO590201:TVG590201 UEK590201:UFC590201 UOG590201:UOY590201 UYC590201:UYU590201 VHY590201:VIQ590201 VRU590201:VSM590201 WBQ590201:WCI590201 WLM590201:WME590201 WVI590201:WWA590201 A655737:S655737 IW655737:JO655737 SS655737:TK655737 ACO655737:ADG655737 AMK655737:ANC655737 AWG655737:AWY655737 BGC655737:BGU655737 BPY655737:BQQ655737 BZU655737:CAM655737 CJQ655737:CKI655737 CTM655737:CUE655737 DDI655737:DEA655737 DNE655737:DNW655737 DXA655737:DXS655737 EGW655737:EHO655737 EQS655737:ERK655737 FAO655737:FBG655737 FKK655737:FLC655737 FUG655737:FUY655737 GEC655737:GEU655737 GNY655737:GOQ655737 GXU655737:GYM655737 HHQ655737:HII655737 HRM655737:HSE655737 IBI655737:ICA655737 ILE655737:ILW655737 IVA655737:IVS655737 JEW655737:JFO655737 JOS655737:JPK655737 JYO655737:JZG655737 KIK655737:KJC655737 KSG655737:KSY655737 LCC655737:LCU655737 LLY655737:LMQ655737 LVU655737:LWM655737 MFQ655737:MGI655737 MPM655737:MQE655737 MZI655737:NAA655737 NJE655737:NJW655737 NTA655737:NTS655737 OCW655737:ODO655737 OMS655737:ONK655737 OWO655737:OXG655737 PGK655737:PHC655737 PQG655737:PQY655737 QAC655737:QAU655737 QJY655737:QKQ655737 QTU655737:QUM655737 RDQ655737:REI655737 RNM655737:ROE655737 RXI655737:RYA655737 SHE655737:SHW655737 SRA655737:SRS655737 TAW655737:TBO655737 TKS655737:TLK655737 TUO655737:TVG655737 UEK655737:UFC655737 UOG655737:UOY655737 UYC655737:UYU655737 VHY655737:VIQ655737 VRU655737:VSM655737 WBQ655737:WCI655737 WLM655737:WME655737 WVI655737:WWA655737 A721273:S721273 IW721273:JO721273 SS721273:TK721273 ACO721273:ADG721273 AMK721273:ANC721273 AWG721273:AWY721273 BGC721273:BGU721273 BPY721273:BQQ721273 BZU721273:CAM721273 CJQ721273:CKI721273 CTM721273:CUE721273 DDI721273:DEA721273 DNE721273:DNW721273 DXA721273:DXS721273 EGW721273:EHO721273 EQS721273:ERK721273 FAO721273:FBG721273 FKK721273:FLC721273 FUG721273:FUY721273 GEC721273:GEU721273 GNY721273:GOQ721273 GXU721273:GYM721273 HHQ721273:HII721273 HRM721273:HSE721273 IBI721273:ICA721273 ILE721273:ILW721273 IVA721273:IVS721273 JEW721273:JFO721273 JOS721273:JPK721273 JYO721273:JZG721273 KIK721273:KJC721273 KSG721273:KSY721273 LCC721273:LCU721273 LLY721273:LMQ721273 LVU721273:LWM721273 MFQ721273:MGI721273 MPM721273:MQE721273 MZI721273:NAA721273 NJE721273:NJW721273 NTA721273:NTS721273 OCW721273:ODO721273 OMS721273:ONK721273 OWO721273:OXG721273 PGK721273:PHC721273 PQG721273:PQY721273 QAC721273:QAU721273 QJY721273:QKQ721273 QTU721273:QUM721273 RDQ721273:REI721273 RNM721273:ROE721273 RXI721273:RYA721273 SHE721273:SHW721273 SRA721273:SRS721273 TAW721273:TBO721273 TKS721273:TLK721273 TUO721273:TVG721273 UEK721273:UFC721273 UOG721273:UOY721273 UYC721273:UYU721273 VHY721273:VIQ721273 VRU721273:VSM721273 WBQ721273:WCI721273 WLM721273:WME721273 WVI721273:WWA721273 A786809:S786809 IW786809:JO786809 SS786809:TK786809 ACO786809:ADG786809 AMK786809:ANC786809 AWG786809:AWY786809 BGC786809:BGU786809 BPY786809:BQQ786809 BZU786809:CAM786809 CJQ786809:CKI786809 CTM786809:CUE786809 DDI786809:DEA786809 DNE786809:DNW786809 DXA786809:DXS786809 EGW786809:EHO786809 EQS786809:ERK786809 FAO786809:FBG786809 FKK786809:FLC786809 FUG786809:FUY786809 GEC786809:GEU786809 GNY786809:GOQ786809 GXU786809:GYM786809 HHQ786809:HII786809 HRM786809:HSE786809 IBI786809:ICA786809 ILE786809:ILW786809 IVA786809:IVS786809 JEW786809:JFO786809 JOS786809:JPK786809 JYO786809:JZG786809 KIK786809:KJC786809 KSG786809:KSY786809 LCC786809:LCU786809 LLY786809:LMQ786809 LVU786809:LWM786809 MFQ786809:MGI786809 MPM786809:MQE786809 MZI786809:NAA786809 NJE786809:NJW786809 NTA786809:NTS786809 OCW786809:ODO786809 OMS786809:ONK786809 OWO786809:OXG786809 PGK786809:PHC786809 PQG786809:PQY786809 QAC786809:QAU786809 QJY786809:QKQ786809 QTU786809:QUM786809 RDQ786809:REI786809 RNM786809:ROE786809 RXI786809:RYA786809 SHE786809:SHW786809 SRA786809:SRS786809 TAW786809:TBO786809 TKS786809:TLK786809 TUO786809:TVG786809 UEK786809:UFC786809 UOG786809:UOY786809 UYC786809:UYU786809 VHY786809:VIQ786809 VRU786809:VSM786809 WBQ786809:WCI786809 WLM786809:WME786809 WVI786809:WWA786809 A852345:S852345 IW852345:JO852345 SS852345:TK852345 ACO852345:ADG852345 AMK852345:ANC852345 AWG852345:AWY852345 BGC852345:BGU852345 BPY852345:BQQ852345 BZU852345:CAM852345 CJQ852345:CKI852345 CTM852345:CUE852345 DDI852345:DEA852345 DNE852345:DNW852345 DXA852345:DXS852345 EGW852345:EHO852345 EQS852345:ERK852345 FAO852345:FBG852345 FKK852345:FLC852345 FUG852345:FUY852345 GEC852345:GEU852345 GNY852345:GOQ852345 GXU852345:GYM852345 HHQ852345:HII852345 HRM852345:HSE852345 IBI852345:ICA852345 ILE852345:ILW852345 IVA852345:IVS852345 JEW852345:JFO852345 JOS852345:JPK852345 JYO852345:JZG852345 KIK852345:KJC852345 KSG852345:KSY852345 LCC852345:LCU852345 LLY852345:LMQ852345 LVU852345:LWM852345 MFQ852345:MGI852345 MPM852345:MQE852345 MZI852345:NAA852345 NJE852345:NJW852345 NTA852345:NTS852345 OCW852345:ODO852345 OMS852345:ONK852345 OWO852345:OXG852345 PGK852345:PHC852345 PQG852345:PQY852345 QAC852345:QAU852345 QJY852345:QKQ852345 QTU852345:QUM852345 RDQ852345:REI852345 RNM852345:ROE852345 RXI852345:RYA852345 SHE852345:SHW852345 SRA852345:SRS852345 TAW852345:TBO852345 TKS852345:TLK852345 TUO852345:TVG852345 UEK852345:UFC852345 UOG852345:UOY852345 UYC852345:UYU852345 VHY852345:VIQ852345 VRU852345:VSM852345 WBQ852345:WCI852345 WLM852345:WME852345 WVI852345:WWA852345 A917881:S917881 IW917881:JO917881 SS917881:TK917881 ACO917881:ADG917881 AMK917881:ANC917881 AWG917881:AWY917881 BGC917881:BGU917881 BPY917881:BQQ917881 BZU917881:CAM917881 CJQ917881:CKI917881 CTM917881:CUE917881 DDI917881:DEA917881 DNE917881:DNW917881 DXA917881:DXS917881 EGW917881:EHO917881 EQS917881:ERK917881 FAO917881:FBG917881 FKK917881:FLC917881 FUG917881:FUY917881 GEC917881:GEU917881 GNY917881:GOQ917881 GXU917881:GYM917881 HHQ917881:HII917881 HRM917881:HSE917881 IBI917881:ICA917881 ILE917881:ILW917881 IVA917881:IVS917881 JEW917881:JFO917881 JOS917881:JPK917881 JYO917881:JZG917881 KIK917881:KJC917881 KSG917881:KSY917881 LCC917881:LCU917881 LLY917881:LMQ917881 LVU917881:LWM917881 MFQ917881:MGI917881 MPM917881:MQE917881 MZI917881:NAA917881 NJE917881:NJW917881 NTA917881:NTS917881 OCW917881:ODO917881 OMS917881:ONK917881 OWO917881:OXG917881 PGK917881:PHC917881 PQG917881:PQY917881 QAC917881:QAU917881 QJY917881:QKQ917881 QTU917881:QUM917881 RDQ917881:REI917881 RNM917881:ROE917881 RXI917881:RYA917881 SHE917881:SHW917881 SRA917881:SRS917881 TAW917881:TBO917881 TKS917881:TLK917881 TUO917881:TVG917881 UEK917881:UFC917881 UOG917881:UOY917881 UYC917881:UYU917881 VHY917881:VIQ917881 VRU917881:VSM917881 WBQ917881:WCI917881 WLM917881:WME917881 WVI917881:WWA917881 A983417:S983417 IW983417:JO983417 SS983417:TK983417 ACO983417:ADG983417 AMK983417:ANC983417 AWG983417:AWY983417 BGC983417:BGU983417 BPY983417:BQQ983417 BZU983417:CAM983417 CJQ983417:CKI983417 CTM983417:CUE983417 DDI983417:DEA983417 DNE983417:DNW983417 DXA983417:DXS983417 EGW983417:EHO983417 EQS983417:ERK983417 FAO983417:FBG983417 FKK983417:FLC983417 FUG983417:FUY983417 GEC983417:GEU983417 GNY983417:GOQ983417 GXU983417:GYM983417 HHQ983417:HII983417 HRM983417:HSE983417 IBI983417:ICA983417 ILE983417:ILW983417 IVA983417:IVS983417 JEW983417:JFO983417 JOS983417:JPK983417 JYO983417:JZG983417 KIK983417:KJC983417 KSG983417:KSY983417 LCC983417:LCU983417 LLY983417:LMQ983417 LVU983417:LWM983417 MFQ983417:MGI983417 MPM983417:MQE983417 MZI983417:NAA983417 NJE983417:NJW983417 NTA983417:NTS983417 OCW983417:ODO983417 OMS983417:ONK983417 OWO983417:OXG983417 PGK983417:PHC983417 PQG983417:PQY983417 QAC983417:QAU983417 QJY983417:QKQ983417 QTU983417:QUM983417 RDQ983417:REI983417 RNM983417:ROE983417 RXI983417:RYA983417 SHE983417:SHW983417 SRA983417:SRS983417 TAW983417:TBO983417 TKS983417:TLK983417 TUO983417:TVG983417 UEK983417:UFC983417 UOG983417:UOY983417 UYC983417:UYU983417 VHY983417:VIQ983417 VRU983417:VSM983417 WBQ983417:WCI983417 WLM983417:WME983417 WVI983417:WWA983417 A65876:S65876 IW65876:JO65876 SS65876:TK65876 ACO65876:ADG65876 AMK65876:ANC65876 AWG65876:AWY65876 BGC65876:BGU65876 BPY65876:BQQ65876 BZU65876:CAM65876 CJQ65876:CKI65876 CTM65876:CUE65876 DDI65876:DEA65876 DNE65876:DNW65876 DXA65876:DXS65876 EGW65876:EHO65876 EQS65876:ERK65876 FAO65876:FBG65876 FKK65876:FLC65876 FUG65876:FUY65876 GEC65876:GEU65876 GNY65876:GOQ65876 GXU65876:GYM65876 HHQ65876:HII65876 HRM65876:HSE65876 IBI65876:ICA65876 ILE65876:ILW65876 IVA65876:IVS65876 JEW65876:JFO65876 JOS65876:JPK65876 JYO65876:JZG65876 KIK65876:KJC65876 KSG65876:KSY65876 LCC65876:LCU65876 LLY65876:LMQ65876 LVU65876:LWM65876 MFQ65876:MGI65876 MPM65876:MQE65876 MZI65876:NAA65876 NJE65876:NJW65876 NTA65876:NTS65876 OCW65876:ODO65876 OMS65876:ONK65876 OWO65876:OXG65876 PGK65876:PHC65876 PQG65876:PQY65876 QAC65876:QAU65876 QJY65876:QKQ65876 QTU65876:QUM65876 RDQ65876:REI65876 RNM65876:ROE65876 RXI65876:RYA65876 SHE65876:SHW65876 SRA65876:SRS65876 TAW65876:TBO65876 TKS65876:TLK65876 TUO65876:TVG65876 UEK65876:UFC65876 UOG65876:UOY65876 UYC65876:UYU65876 VHY65876:VIQ65876 VRU65876:VSM65876 WBQ65876:WCI65876 WLM65876:WME65876 WVI65876:WWA65876 A131412:S131412 IW131412:JO131412 SS131412:TK131412 ACO131412:ADG131412 AMK131412:ANC131412 AWG131412:AWY131412 BGC131412:BGU131412 BPY131412:BQQ131412 BZU131412:CAM131412 CJQ131412:CKI131412 CTM131412:CUE131412 DDI131412:DEA131412 DNE131412:DNW131412 DXA131412:DXS131412 EGW131412:EHO131412 EQS131412:ERK131412 FAO131412:FBG131412 FKK131412:FLC131412 FUG131412:FUY131412 GEC131412:GEU131412 GNY131412:GOQ131412 GXU131412:GYM131412 HHQ131412:HII131412 HRM131412:HSE131412 IBI131412:ICA131412 ILE131412:ILW131412 IVA131412:IVS131412 JEW131412:JFO131412 JOS131412:JPK131412 JYO131412:JZG131412 KIK131412:KJC131412 KSG131412:KSY131412 LCC131412:LCU131412 LLY131412:LMQ131412 LVU131412:LWM131412 MFQ131412:MGI131412 MPM131412:MQE131412 MZI131412:NAA131412 NJE131412:NJW131412 NTA131412:NTS131412 OCW131412:ODO131412 OMS131412:ONK131412 OWO131412:OXG131412 PGK131412:PHC131412 PQG131412:PQY131412 QAC131412:QAU131412 QJY131412:QKQ131412 QTU131412:QUM131412 RDQ131412:REI131412 RNM131412:ROE131412 RXI131412:RYA131412 SHE131412:SHW131412 SRA131412:SRS131412 TAW131412:TBO131412 TKS131412:TLK131412 TUO131412:TVG131412 UEK131412:UFC131412 UOG131412:UOY131412 UYC131412:UYU131412 VHY131412:VIQ131412 VRU131412:VSM131412 WBQ131412:WCI131412 WLM131412:WME131412 WVI131412:WWA131412 A196948:S196948 IW196948:JO196948 SS196948:TK196948 ACO196948:ADG196948 AMK196948:ANC196948 AWG196948:AWY196948 BGC196948:BGU196948 BPY196948:BQQ196948 BZU196948:CAM196948 CJQ196948:CKI196948 CTM196948:CUE196948 DDI196948:DEA196948 DNE196948:DNW196948 DXA196948:DXS196948 EGW196948:EHO196948 EQS196948:ERK196948 FAO196948:FBG196948 FKK196948:FLC196948 FUG196948:FUY196948 GEC196948:GEU196948 GNY196948:GOQ196948 GXU196948:GYM196948 HHQ196948:HII196948 HRM196948:HSE196948 IBI196948:ICA196948 ILE196948:ILW196948 IVA196948:IVS196948 JEW196948:JFO196948 JOS196948:JPK196948 JYO196948:JZG196948 KIK196948:KJC196948 KSG196948:KSY196948 LCC196948:LCU196948 LLY196948:LMQ196948 LVU196948:LWM196948 MFQ196948:MGI196948 MPM196948:MQE196948 MZI196948:NAA196948 NJE196948:NJW196948 NTA196948:NTS196948 OCW196948:ODO196948 OMS196948:ONK196948 OWO196948:OXG196948 PGK196948:PHC196948 PQG196948:PQY196948 QAC196948:QAU196948 QJY196948:QKQ196948 QTU196948:QUM196948 RDQ196948:REI196948 RNM196948:ROE196948 RXI196948:RYA196948 SHE196948:SHW196948 SRA196948:SRS196948 TAW196948:TBO196948 TKS196948:TLK196948 TUO196948:TVG196948 UEK196948:UFC196948 UOG196948:UOY196948 UYC196948:UYU196948 VHY196948:VIQ196948 VRU196948:VSM196948 WBQ196948:WCI196948 WLM196948:WME196948 WVI196948:WWA196948 A262484:S262484 IW262484:JO262484 SS262484:TK262484 ACO262484:ADG262484 AMK262484:ANC262484 AWG262484:AWY262484 BGC262484:BGU262484 BPY262484:BQQ262484 BZU262484:CAM262484 CJQ262484:CKI262484 CTM262484:CUE262484 DDI262484:DEA262484 DNE262484:DNW262484 DXA262484:DXS262484 EGW262484:EHO262484 EQS262484:ERK262484 FAO262484:FBG262484 FKK262484:FLC262484 FUG262484:FUY262484 GEC262484:GEU262484 GNY262484:GOQ262484 GXU262484:GYM262484 HHQ262484:HII262484 HRM262484:HSE262484 IBI262484:ICA262484 ILE262484:ILW262484 IVA262484:IVS262484 JEW262484:JFO262484 JOS262484:JPK262484 JYO262484:JZG262484 KIK262484:KJC262484 KSG262484:KSY262484 LCC262484:LCU262484 LLY262484:LMQ262484 LVU262484:LWM262484 MFQ262484:MGI262484 MPM262484:MQE262484 MZI262484:NAA262484 NJE262484:NJW262484 NTA262484:NTS262484 OCW262484:ODO262484 OMS262484:ONK262484 OWO262484:OXG262484 PGK262484:PHC262484 PQG262484:PQY262484 QAC262484:QAU262484 QJY262484:QKQ262484 QTU262484:QUM262484 RDQ262484:REI262484 RNM262484:ROE262484 RXI262484:RYA262484 SHE262484:SHW262484 SRA262484:SRS262484 TAW262484:TBO262484 TKS262484:TLK262484 TUO262484:TVG262484 UEK262484:UFC262484 UOG262484:UOY262484 UYC262484:UYU262484 VHY262484:VIQ262484 VRU262484:VSM262484 WBQ262484:WCI262484 WLM262484:WME262484 WVI262484:WWA262484 A328020:S328020 IW328020:JO328020 SS328020:TK328020 ACO328020:ADG328020 AMK328020:ANC328020 AWG328020:AWY328020 BGC328020:BGU328020 BPY328020:BQQ328020 BZU328020:CAM328020 CJQ328020:CKI328020 CTM328020:CUE328020 DDI328020:DEA328020 DNE328020:DNW328020 DXA328020:DXS328020 EGW328020:EHO328020 EQS328020:ERK328020 FAO328020:FBG328020 FKK328020:FLC328020 FUG328020:FUY328020 GEC328020:GEU328020 GNY328020:GOQ328020 GXU328020:GYM328020 HHQ328020:HII328020 HRM328020:HSE328020 IBI328020:ICA328020 ILE328020:ILW328020 IVA328020:IVS328020 JEW328020:JFO328020 JOS328020:JPK328020 JYO328020:JZG328020 KIK328020:KJC328020 KSG328020:KSY328020 LCC328020:LCU328020 LLY328020:LMQ328020 LVU328020:LWM328020 MFQ328020:MGI328020 MPM328020:MQE328020 MZI328020:NAA328020 NJE328020:NJW328020 NTA328020:NTS328020 OCW328020:ODO328020 OMS328020:ONK328020 OWO328020:OXG328020 PGK328020:PHC328020 PQG328020:PQY328020 QAC328020:QAU328020 QJY328020:QKQ328020 QTU328020:QUM328020 RDQ328020:REI328020 RNM328020:ROE328020 RXI328020:RYA328020 SHE328020:SHW328020 SRA328020:SRS328020 TAW328020:TBO328020 TKS328020:TLK328020 TUO328020:TVG328020 UEK328020:UFC328020 UOG328020:UOY328020 UYC328020:UYU328020 VHY328020:VIQ328020 VRU328020:VSM328020 WBQ328020:WCI328020 WLM328020:WME328020 WVI328020:WWA328020 A393556:S393556 IW393556:JO393556 SS393556:TK393556 ACO393556:ADG393556 AMK393556:ANC393556 AWG393556:AWY393556 BGC393556:BGU393556 BPY393556:BQQ393556 BZU393556:CAM393556 CJQ393556:CKI393556 CTM393556:CUE393556 DDI393556:DEA393556 DNE393556:DNW393556 DXA393556:DXS393556 EGW393556:EHO393556 EQS393556:ERK393556 FAO393556:FBG393556 FKK393556:FLC393556 FUG393556:FUY393556 GEC393556:GEU393556 GNY393556:GOQ393556 GXU393556:GYM393556 HHQ393556:HII393556 HRM393556:HSE393556 IBI393556:ICA393556 ILE393556:ILW393556 IVA393556:IVS393556 JEW393556:JFO393556 JOS393556:JPK393556 JYO393556:JZG393556 KIK393556:KJC393556 KSG393556:KSY393556 LCC393556:LCU393556 LLY393556:LMQ393556 LVU393556:LWM393556 MFQ393556:MGI393556 MPM393556:MQE393556 MZI393556:NAA393556 NJE393556:NJW393556 NTA393556:NTS393556 OCW393556:ODO393556 OMS393556:ONK393556 OWO393556:OXG393556 PGK393556:PHC393556 PQG393556:PQY393556 QAC393556:QAU393556 QJY393556:QKQ393556 QTU393556:QUM393556 RDQ393556:REI393556 RNM393556:ROE393556 RXI393556:RYA393556 SHE393556:SHW393556 SRA393556:SRS393556 TAW393556:TBO393556 TKS393556:TLK393556 TUO393556:TVG393556 UEK393556:UFC393556 UOG393556:UOY393556 UYC393556:UYU393556 VHY393556:VIQ393556 VRU393556:VSM393556 WBQ393556:WCI393556 WLM393556:WME393556 WVI393556:WWA393556 A459092:S459092 IW459092:JO459092 SS459092:TK459092 ACO459092:ADG459092 AMK459092:ANC459092 AWG459092:AWY459092 BGC459092:BGU459092 BPY459092:BQQ459092 BZU459092:CAM459092 CJQ459092:CKI459092 CTM459092:CUE459092 DDI459092:DEA459092 DNE459092:DNW459092 DXA459092:DXS459092 EGW459092:EHO459092 EQS459092:ERK459092 FAO459092:FBG459092 FKK459092:FLC459092 FUG459092:FUY459092 GEC459092:GEU459092 GNY459092:GOQ459092 GXU459092:GYM459092 HHQ459092:HII459092 HRM459092:HSE459092 IBI459092:ICA459092 ILE459092:ILW459092 IVA459092:IVS459092 JEW459092:JFO459092 JOS459092:JPK459092 JYO459092:JZG459092 KIK459092:KJC459092 KSG459092:KSY459092 LCC459092:LCU459092 LLY459092:LMQ459092 LVU459092:LWM459092 MFQ459092:MGI459092 MPM459092:MQE459092 MZI459092:NAA459092 NJE459092:NJW459092 NTA459092:NTS459092 OCW459092:ODO459092 OMS459092:ONK459092 OWO459092:OXG459092 PGK459092:PHC459092 PQG459092:PQY459092 QAC459092:QAU459092 QJY459092:QKQ459092 QTU459092:QUM459092 RDQ459092:REI459092 RNM459092:ROE459092 RXI459092:RYA459092 SHE459092:SHW459092 SRA459092:SRS459092 TAW459092:TBO459092 TKS459092:TLK459092 TUO459092:TVG459092 UEK459092:UFC459092 UOG459092:UOY459092 UYC459092:UYU459092 VHY459092:VIQ459092 VRU459092:VSM459092 WBQ459092:WCI459092 WLM459092:WME459092 WVI459092:WWA459092 A524628:S524628 IW524628:JO524628 SS524628:TK524628 ACO524628:ADG524628 AMK524628:ANC524628 AWG524628:AWY524628 BGC524628:BGU524628 BPY524628:BQQ524628 BZU524628:CAM524628 CJQ524628:CKI524628 CTM524628:CUE524628 DDI524628:DEA524628 DNE524628:DNW524628 DXA524628:DXS524628 EGW524628:EHO524628 EQS524628:ERK524628 FAO524628:FBG524628 FKK524628:FLC524628 FUG524628:FUY524628 GEC524628:GEU524628 GNY524628:GOQ524628 GXU524628:GYM524628 HHQ524628:HII524628 HRM524628:HSE524628 IBI524628:ICA524628 ILE524628:ILW524628 IVA524628:IVS524628 JEW524628:JFO524628 JOS524628:JPK524628 JYO524628:JZG524628 KIK524628:KJC524628 KSG524628:KSY524628 LCC524628:LCU524628 LLY524628:LMQ524628 LVU524628:LWM524628 MFQ524628:MGI524628 MPM524628:MQE524628 MZI524628:NAA524628 NJE524628:NJW524628 NTA524628:NTS524628 OCW524628:ODO524628 OMS524628:ONK524628 OWO524628:OXG524628 PGK524628:PHC524628 PQG524628:PQY524628 QAC524628:QAU524628 QJY524628:QKQ524628 QTU524628:QUM524628 RDQ524628:REI524628 RNM524628:ROE524628 RXI524628:RYA524628 SHE524628:SHW524628 SRA524628:SRS524628 TAW524628:TBO524628 TKS524628:TLK524628 TUO524628:TVG524628 UEK524628:UFC524628 UOG524628:UOY524628 UYC524628:UYU524628 VHY524628:VIQ524628 VRU524628:VSM524628 WBQ524628:WCI524628 WLM524628:WME524628 WVI524628:WWA524628 A590164:S590164 IW590164:JO590164 SS590164:TK590164 ACO590164:ADG590164 AMK590164:ANC590164 AWG590164:AWY590164 BGC590164:BGU590164 BPY590164:BQQ590164 BZU590164:CAM590164 CJQ590164:CKI590164 CTM590164:CUE590164 DDI590164:DEA590164 DNE590164:DNW590164 DXA590164:DXS590164 EGW590164:EHO590164 EQS590164:ERK590164 FAO590164:FBG590164 FKK590164:FLC590164 FUG590164:FUY590164 GEC590164:GEU590164 GNY590164:GOQ590164 GXU590164:GYM590164 HHQ590164:HII590164 HRM590164:HSE590164 IBI590164:ICA590164 ILE590164:ILW590164 IVA590164:IVS590164 JEW590164:JFO590164 JOS590164:JPK590164 JYO590164:JZG590164 KIK590164:KJC590164 KSG590164:KSY590164 LCC590164:LCU590164 LLY590164:LMQ590164 LVU590164:LWM590164 MFQ590164:MGI590164 MPM590164:MQE590164 MZI590164:NAA590164 NJE590164:NJW590164 NTA590164:NTS590164 OCW590164:ODO590164 OMS590164:ONK590164 OWO590164:OXG590164 PGK590164:PHC590164 PQG590164:PQY590164 QAC590164:QAU590164 QJY590164:QKQ590164 QTU590164:QUM590164 RDQ590164:REI590164 RNM590164:ROE590164 RXI590164:RYA590164 SHE590164:SHW590164 SRA590164:SRS590164 TAW590164:TBO590164 TKS590164:TLK590164 TUO590164:TVG590164 UEK590164:UFC590164 UOG590164:UOY590164 UYC590164:UYU590164 VHY590164:VIQ590164 VRU590164:VSM590164 WBQ590164:WCI590164 WLM590164:WME590164 WVI590164:WWA590164 A655700:S655700 IW655700:JO655700 SS655700:TK655700 ACO655700:ADG655700 AMK655700:ANC655700 AWG655700:AWY655700 BGC655700:BGU655700 BPY655700:BQQ655700 BZU655700:CAM655700 CJQ655700:CKI655700 CTM655700:CUE655700 DDI655700:DEA655700 DNE655700:DNW655700 DXA655700:DXS655700 EGW655700:EHO655700 EQS655700:ERK655700 FAO655700:FBG655700 FKK655700:FLC655700 FUG655700:FUY655700 GEC655700:GEU655700 GNY655700:GOQ655700 GXU655700:GYM655700 HHQ655700:HII655700 HRM655700:HSE655700 IBI655700:ICA655700 ILE655700:ILW655700 IVA655700:IVS655700 JEW655700:JFO655700 JOS655700:JPK655700 JYO655700:JZG655700 KIK655700:KJC655700 KSG655700:KSY655700 LCC655700:LCU655700 LLY655700:LMQ655700 LVU655700:LWM655700 MFQ655700:MGI655700 MPM655700:MQE655700 MZI655700:NAA655700 NJE655700:NJW655700 NTA655700:NTS655700 OCW655700:ODO655700 OMS655700:ONK655700 OWO655700:OXG655700 PGK655700:PHC655700 PQG655700:PQY655700 QAC655700:QAU655700 QJY655700:QKQ655700 QTU655700:QUM655700 RDQ655700:REI655700 RNM655700:ROE655700 RXI655700:RYA655700 SHE655700:SHW655700 SRA655700:SRS655700 TAW655700:TBO655700 TKS655700:TLK655700 TUO655700:TVG655700 UEK655700:UFC655700 UOG655700:UOY655700 UYC655700:UYU655700 VHY655700:VIQ655700 VRU655700:VSM655700 WBQ655700:WCI655700 WLM655700:WME655700 WVI655700:WWA655700 A721236:S721236 IW721236:JO721236 SS721236:TK721236 ACO721236:ADG721236 AMK721236:ANC721236 AWG721236:AWY721236 BGC721236:BGU721236 BPY721236:BQQ721236 BZU721236:CAM721236 CJQ721236:CKI721236 CTM721236:CUE721236 DDI721236:DEA721236 DNE721236:DNW721236 DXA721236:DXS721236 EGW721236:EHO721236 EQS721236:ERK721236 FAO721236:FBG721236 FKK721236:FLC721236 FUG721236:FUY721236 GEC721236:GEU721236 GNY721236:GOQ721236 GXU721236:GYM721236 HHQ721236:HII721236 HRM721236:HSE721236 IBI721236:ICA721236 ILE721236:ILW721236 IVA721236:IVS721236 JEW721236:JFO721236 JOS721236:JPK721236 JYO721236:JZG721236 KIK721236:KJC721236 KSG721236:KSY721236 LCC721236:LCU721236 LLY721236:LMQ721236 LVU721236:LWM721236 MFQ721236:MGI721236 MPM721236:MQE721236 MZI721236:NAA721236 NJE721236:NJW721236 NTA721236:NTS721236 OCW721236:ODO721236 OMS721236:ONK721236 OWO721236:OXG721236 PGK721236:PHC721236 PQG721236:PQY721236 QAC721236:QAU721236 QJY721236:QKQ721236 QTU721236:QUM721236 RDQ721236:REI721236 RNM721236:ROE721236 RXI721236:RYA721236 SHE721236:SHW721236 SRA721236:SRS721236 TAW721236:TBO721236 TKS721236:TLK721236 TUO721236:TVG721236 UEK721236:UFC721236 UOG721236:UOY721236 UYC721236:UYU721236 VHY721236:VIQ721236 VRU721236:VSM721236 WBQ721236:WCI721236 WLM721236:WME721236 WVI721236:WWA721236 A786772:S786772 IW786772:JO786772 SS786772:TK786772 ACO786772:ADG786772 AMK786772:ANC786772 AWG786772:AWY786772 BGC786772:BGU786772 BPY786772:BQQ786772 BZU786772:CAM786772 CJQ786772:CKI786772 CTM786772:CUE786772 DDI786772:DEA786772 DNE786772:DNW786772 DXA786772:DXS786772 EGW786772:EHO786772 EQS786772:ERK786772 FAO786772:FBG786772 FKK786772:FLC786772 FUG786772:FUY786772 GEC786772:GEU786772 GNY786772:GOQ786772 GXU786772:GYM786772 HHQ786772:HII786772 HRM786772:HSE786772 IBI786772:ICA786772 ILE786772:ILW786772 IVA786772:IVS786772 JEW786772:JFO786772 JOS786772:JPK786772 JYO786772:JZG786772 KIK786772:KJC786772 KSG786772:KSY786772 LCC786772:LCU786772 LLY786772:LMQ786772 LVU786772:LWM786772 MFQ786772:MGI786772 MPM786772:MQE786772 MZI786772:NAA786772 NJE786772:NJW786772 NTA786772:NTS786772 OCW786772:ODO786772 OMS786772:ONK786772 OWO786772:OXG786772 PGK786772:PHC786772 PQG786772:PQY786772 QAC786772:QAU786772 QJY786772:QKQ786772 QTU786772:QUM786772 RDQ786772:REI786772 RNM786772:ROE786772 RXI786772:RYA786772 SHE786772:SHW786772 SRA786772:SRS786772 TAW786772:TBO786772 TKS786772:TLK786772 TUO786772:TVG786772 UEK786772:UFC786772 UOG786772:UOY786772 UYC786772:UYU786772 VHY786772:VIQ786772 VRU786772:VSM786772 WBQ786772:WCI786772 WLM786772:WME786772 WVI786772:WWA786772 A852308:S852308 IW852308:JO852308 SS852308:TK852308 ACO852308:ADG852308 AMK852308:ANC852308 AWG852308:AWY852308 BGC852308:BGU852308 BPY852308:BQQ852308 BZU852308:CAM852308 CJQ852308:CKI852308 CTM852308:CUE852308 DDI852308:DEA852308 DNE852308:DNW852308 DXA852308:DXS852308 EGW852308:EHO852308 EQS852308:ERK852308 FAO852308:FBG852308 FKK852308:FLC852308 FUG852308:FUY852308 GEC852308:GEU852308 GNY852308:GOQ852308 GXU852308:GYM852308 HHQ852308:HII852308 HRM852308:HSE852308 IBI852308:ICA852308 ILE852308:ILW852308 IVA852308:IVS852308 JEW852308:JFO852308 JOS852308:JPK852308 JYO852308:JZG852308 KIK852308:KJC852308 KSG852308:KSY852308 LCC852308:LCU852308 LLY852308:LMQ852308 LVU852308:LWM852308 MFQ852308:MGI852308 MPM852308:MQE852308 MZI852308:NAA852308 NJE852308:NJW852308 NTA852308:NTS852308 OCW852308:ODO852308 OMS852308:ONK852308 OWO852308:OXG852308 PGK852308:PHC852308 PQG852308:PQY852308 QAC852308:QAU852308 QJY852308:QKQ852308 QTU852308:QUM852308 RDQ852308:REI852308 RNM852308:ROE852308 RXI852308:RYA852308 SHE852308:SHW852308 SRA852308:SRS852308 TAW852308:TBO852308 TKS852308:TLK852308 TUO852308:TVG852308 UEK852308:UFC852308 UOG852308:UOY852308 UYC852308:UYU852308 VHY852308:VIQ852308 VRU852308:VSM852308 WBQ852308:WCI852308 WLM852308:WME852308 WVI852308:WWA852308 A917844:S917844 IW917844:JO917844 SS917844:TK917844 ACO917844:ADG917844 AMK917844:ANC917844 AWG917844:AWY917844 BGC917844:BGU917844 BPY917844:BQQ917844 BZU917844:CAM917844 CJQ917844:CKI917844 CTM917844:CUE917844 DDI917844:DEA917844 DNE917844:DNW917844 DXA917844:DXS917844 EGW917844:EHO917844 EQS917844:ERK917844 FAO917844:FBG917844 FKK917844:FLC917844 FUG917844:FUY917844 GEC917844:GEU917844 GNY917844:GOQ917844 GXU917844:GYM917844 HHQ917844:HII917844 HRM917844:HSE917844 IBI917844:ICA917844 ILE917844:ILW917844 IVA917844:IVS917844 JEW917844:JFO917844 JOS917844:JPK917844 JYO917844:JZG917844 KIK917844:KJC917844 KSG917844:KSY917844 LCC917844:LCU917844 LLY917844:LMQ917844 LVU917844:LWM917844 MFQ917844:MGI917844 MPM917844:MQE917844 MZI917844:NAA917844 NJE917844:NJW917844 NTA917844:NTS917844 OCW917844:ODO917844 OMS917844:ONK917844 OWO917844:OXG917844 PGK917844:PHC917844 PQG917844:PQY917844 QAC917844:QAU917844 QJY917844:QKQ917844 QTU917844:QUM917844 RDQ917844:REI917844 RNM917844:ROE917844 RXI917844:RYA917844 SHE917844:SHW917844 SRA917844:SRS917844 TAW917844:TBO917844 TKS917844:TLK917844 TUO917844:TVG917844 UEK917844:UFC917844 UOG917844:UOY917844 UYC917844:UYU917844 VHY917844:VIQ917844 VRU917844:VSM917844 WBQ917844:WCI917844 WLM917844:WME917844 WVI917844:WWA917844 A983380:S983380 IW983380:JO983380 SS983380:TK983380 ACO983380:ADG983380 AMK983380:ANC983380 AWG983380:AWY983380 BGC983380:BGU983380 BPY983380:BQQ983380 BZU983380:CAM983380 CJQ983380:CKI983380 CTM983380:CUE983380 DDI983380:DEA983380 DNE983380:DNW983380 DXA983380:DXS983380 EGW983380:EHO983380 EQS983380:ERK983380 FAO983380:FBG983380 FKK983380:FLC983380 FUG983380:FUY983380 GEC983380:GEU983380 GNY983380:GOQ983380 GXU983380:GYM983380 HHQ983380:HII983380 HRM983380:HSE983380 IBI983380:ICA983380 ILE983380:ILW983380 IVA983380:IVS983380 JEW983380:JFO983380 JOS983380:JPK983380 JYO983380:JZG983380 KIK983380:KJC983380 KSG983380:KSY983380 LCC983380:LCU983380 LLY983380:LMQ983380 LVU983380:LWM983380 MFQ983380:MGI983380 MPM983380:MQE983380 MZI983380:NAA983380 NJE983380:NJW983380 NTA983380:NTS983380 OCW983380:ODO983380 OMS983380:ONK983380 OWO983380:OXG983380 PGK983380:PHC983380 PQG983380:PQY983380 QAC983380:QAU983380 QJY983380:QKQ983380 QTU983380:QUM983380 RDQ983380:REI983380 RNM983380:ROE983380 RXI983380:RYA983380 SHE983380:SHW983380 SRA983380:SRS983380 TAW983380:TBO983380 TKS983380:TLK983380 TUO983380:TVG983380 UEK983380:UFC983380 UOG983380:UOY983380 UYC983380:UYU983380 VHY983380:VIQ983380 VRU983380:VSM983380 WBQ983380:WCI983380 WLM983380:WME983380 WVI983380:WWA983380 A65838:S65838 IW65838:JO65838 SS65838:TK65838 ACO65838:ADG65838 AMK65838:ANC65838 AWG65838:AWY65838 BGC65838:BGU65838 BPY65838:BQQ65838 BZU65838:CAM65838 CJQ65838:CKI65838 CTM65838:CUE65838 DDI65838:DEA65838 DNE65838:DNW65838 DXA65838:DXS65838 EGW65838:EHO65838 EQS65838:ERK65838 FAO65838:FBG65838 FKK65838:FLC65838 FUG65838:FUY65838 GEC65838:GEU65838 GNY65838:GOQ65838 GXU65838:GYM65838 HHQ65838:HII65838 HRM65838:HSE65838 IBI65838:ICA65838 ILE65838:ILW65838 IVA65838:IVS65838 JEW65838:JFO65838 JOS65838:JPK65838 JYO65838:JZG65838 KIK65838:KJC65838 KSG65838:KSY65838 LCC65838:LCU65838 LLY65838:LMQ65838 LVU65838:LWM65838 MFQ65838:MGI65838 MPM65838:MQE65838 MZI65838:NAA65838 NJE65838:NJW65838 NTA65838:NTS65838 OCW65838:ODO65838 OMS65838:ONK65838 OWO65838:OXG65838 PGK65838:PHC65838 PQG65838:PQY65838 QAC65838:QAU65838 QJY65838:QKQ65838 QTU65838:QUM65838 RDQ65838:REI65838 RNM65838:ROE65838 RXI65838:RYA65838 SHE65838:SHW65838 SRA65838:SRS65838 TAW65838:TBO65838 TKS65838:TLK65838 TUO65838:TVG65838 UEK65838:UFC65838 UOG65838:UOY65838 UYC65838:UYU65838 VHY65838:VIQ65838 VRU65838:VSM65838 WBQ65838:WCI65838 WLM65838:WME65838 WVI65838:WWA65838 A131374:S131374 IW131374:JO131374 SS131374:TK131374 ACO131374:ADG131374 AMK131374:ANC131374 AWG131374:AWY131374 BGC131374:BGU131374 BPY131374:BQQ131374 BZU131374:CAM131374 CJQ131374:CKI131374 CTM131374:CUE131374 DDI131374:DEA131374 DNE131374:DNW131374 DXA131374:DXS131374 EGW131374:EHO131374 EQS131374:ERK131374 FAO131374:FBG131374 FKK131374:FLC131374 FUG131374:FUY131374 GEC131374:GEU131374 GNY131374:GOQ131374 GXU131374:GYM131374 HHQ131374:HII131374 HRM131374:HSE131374 IBI131374:ICA131374 ILE131374:ILW131374 IVA131374:IVS131374 JEW131374:JFO131374 JOS131374:JPK131374 JYO131374:JZG131374 KIK131374:KJC131374 KSG131374:KSY131374 LCC131374:LCU131374 LLY131374:LMQ131374 LVU131374:LWM131374 MFQ131374:MGI131374 MPM131374:MQE131374 MZI131374:NAA131374 NJE131374:NJW131374 NTA131374:NTS131374 OCW131374:ODO131374 OMS131374:ONK131374 OWO131374:OXG131374 PGK131374:PHC131374 PQG131374:PQY131374 QAC131374:QAU131374 QJY131374:QKQ131374 QTU131374:QUM131374 RDQ131374:REI131374 RNM131374:ROE131374 RXI131374:RYA131374 SHE131374:SHW131374 SRA131374:SRS131374 TAW131374:TBO131374 TKS131374:TLK131374 TUO131374:TVG131374 UEK131374:UFC131374 UOG131374:UOY131374 UYC131374:UYU131374 VHY131374:VIQ131374 VRU131374:VSM131374 WBQ131374:WCI131374 WLM131374:WME131374 WVI131374:WWA131374 A196910:S196910 IW196910:JO196910 SS196910:TK196910 ACO196910:ADG196910 AMK196910:ANC196910 AWG196910:AWY196910 BGC196910:BGU196910 BPY196910:BQQ196910 BZU196910:CAM196910 CJQ196910:CKI196910 CTM196910:CUE196910 DDI196910:DEA196910 DNE196910:DNW196910 DXA196910:DXS196910 EGW196910:EHO196910 EQS196910:ERK196910 FAO196910:FBG196910 FKK196910:FLC196910 FUG196910:FUY196910 GEC196910:GEU196910 GNY196910:GOQ196910 GXU196910:GYM196910 HHQ196910:HII196910 HRM196910:HSE196910 IBI196910:ICA196910 ILE196910:ILW196910 IVA196910:IVS196910 JEW196910:JFO196910 JOS196910:JPK196910 JYO196910:JZG196910 KIK196910:KJC196910 KSG196910:KSY196910 LCC196910:LCU196910 LLY196910:LMQ196910 LVU196910:LWM196910 MFQ196910:MGI196910 MPM196910:MQE196910 MZI196910:NAA196910 NJE196910:NJW196910 NTA196910:NTS196910 OCW196910:ODO196910 OMS196910:ONK196910 OWO196910:OXG196910 PGK196910:PHC196910 PQG196910:PQY196910 QAC196910:QAU196910 QJY196910:QKQ196910 QTU196910:QUM196910 RDQ196910:REI196910 RNM196910:ROE196910 RXI196910:RYA196910 SHE196910:SHW196910 SRA196910:SRS196910 TAW196910:TBO196910 TKS196910:TLK196910 TUO196910:TVG196910 UEK196910:UFC196910 UOG196910:UOY196910 UYC196910:UYU196910 VHY196910:VIQ196910 VRU196910:VSM196910 WBQ196910:WCI196910 WLM196910:WME196910 WVI196910:WWA196910 A262446:S262446 IW262446:JO262446 SS262446:TK262446 ACO262446:ADG262446 AMK262446:ANC262446 AWG262446:AWY262446 BGC262446:BGU262446 BPY262446:BQQ262446 BZU262446:CAM262446 CJQ262446:CKI262446 CTM262446:CUE262446 DDI262446:DEA262446 DNE262446:DNW262446 DXA262446:DXS262446 EGW262446:EHO262446 EQS262446:ERK262446 FAO262446:FBG262446 FKK262446:FLC262446 FUG262446:FUY262446 GEC262446:GEU262446 GNY262446:GOQ262446 GXU262446:GYM262446 HHQ262446:HII262446 HRM262446:HSE262446 IBI262446:ICA262446 ILE262446:ILW262446 IVA262446:IVS262446 JEW262446:JFO262446 JOS262446:JPK262446 JYO262446:JZG262446 KIK262446:KJC262446 KSG262446:KSY262446 LCC262446:LCU262446 LLY262446:LMQ262446 LVU262446:LWM262446 MFQ262446:MGI262446 MPM262446:MQE262446 MZI262446:NAA262446 NJE262446:NJW262446 NTA262446:NTS262446 OCW262446:ODO262446 OMS262446:ONK262446 OWO262446:OXG262446 PGK262446:PHC262446 PQG262446:PQY262446 QAC262446:QAU262446 QJY262446:QKQ262446 QTU262446:QUM262446 RDQ262446:REI262446 RNM262446:ROE262446 RXI262446:RYA262446 SHE262446:SHW262446 SRA262446:SRS262446 TAW262446:TBO262446 TKS262446:TLK262446 TUO262446:TVG262446 UEK262446:UFC262446 UOG262446:UOY262446 UYC262446:UYU262446 VHY262446:VIQ262446 VRU262446:VSM262446 WBQ262446:WCI262446 WLM262446:WME262446 WVI262446:WWA262446 A327982:S327982 IW327982:JO327982 SS327982:TK327982 ACO327982:ADG327982 AMK327982:ANC327982 AWG327982:AWY327982 BGC327982:BGU327982 BPY327982:BQQ327982 BZU327982:CAM327982 CJQ327982:CKI327982 CTM327982:CUE327982 DDI327982:DEA327982 DNE327982:DNW327982 DXA327982:DXS327982 EGW327982:EHO327982 EQS327982:ERK327982 FAO327982:FBG327982 FKK327982:FLC327982 FUG327982:FUY327982 GEC327982:GEU327982 GNY327982:GOQ327982 GXU327982:GYM327982 HHQ327982:HII327982 HRM327982:HSE327982 IBI327982:ICA327982 ILE327982:ILW327982 IVA327982:IVS327982 JEW327982:JFO327982 JOS327982:JPK327982 JYO327982:JZG327982 KIK327982:KJC327982 KSG327982:KSY327982 LCC327982:LCU327982 LLY327982:LMQ327982 LVU327982:LWM327982 MFQ327982:MGI327982 MPM327982:MQE327982 MZI327982:NAA327982 NJE327982:NJW327982 NTA327982:NTS327982 OCW327982:ODO327982 OMS327982:ONK327982 OWO327982:OXG327982 PGK327982:PHC327982 PQG327982:PQY327982 QAC327982:QAU327982 QJY327982:QKQ327982 QTU327982:QUM327982 RDQ327982:REI327982 RNM327982:ROE327982 RXI327982:RYA327982 SHE327982:SHW327982 SRA327982:SRS327982 TAW327982:TBO327982 TKS327982:TLK327982 TUO327982:TVG327982 UEK327982:UFC327982 UOG327982:UOY327982 UYC327982:UYU327982 VHY327982:VIQ327982 VRU327982:VSM327982 WBQ327982:WCI327982 WLM327982:WME327982 WVI327982:WWA327982 A393518:S393518 IW393518:JO393518 SS393518:TK393518 ACO393518:ADG393518 AMK393518:ANC393518 AWG393518:AWY393518 BGC393518:BGU393518 BPY393518:BQQ393518 BZU393518:CAM393518 CJQ393518:CKI393518 CTM393518:CUE393518 DDI393518:DEA393518 DNE393518:DNW393518 DXA393518:DXS393518 EGW393518:EHO393518 EQS393518:ERK393518 FAO393518:FBG393518 FKK393518:FLC393518 FUG393518:FUY393518 GEC393518:GEU393518 GNY393518:GOQ393518 GXU393518:GYM393518 HHQ393518:HII393518 HRM393518:HSE393518 IBI393518:ICA393518 ILE393518:ILW393518 IVA393518:IVS393518 JEW393518:JFO393518 JOS393518:JPK393518 JYO393518:JZG393518 KIK393518:KJC393518 KSG393518:KSY393518 LCC393518:LCU393518 LLY393518:LMQ393518 LVU393518:LWM393518 MFQ393518:MGI393518 MPM393518:MQE393518 MZI393518:NAA393518 NJE393518:NJW393518 NTA393518:NTS393518 OCW393518:ODO393518 OMS393518:ONK393518 OWO393518:OXG393518 PGK393518:PHC393518 PQG393518:PQY393518 QAC393518:QAU393518 QJY393518:QKQ393518 QTU393518:QUM393518 RDQ393518:REI393518 RNM393518:ROE393518 RXI393518:RYA393518 SHE393518:SHW393518 SRA393518:SRS393518 TAW393518:TBO393518 TKS393518:TLK393518 TUO393518:TVG393518 UEK393518:UFC393518 UOG393518:UOY393518 UYC393518:UYU393518 VHY393518:VIQ393518 VRU393518:VSM393518 WBQ393518:WCI393518 WLM393518:WME393518 WVI393518:WWA393518 A459054:S459054 IW459054:JO459054 SS459054:TK459054 ACO459054:ADG459054 AMK459054:ANC459054 AWG459054:AWY459054 BGC459054:BGU459054 BPY459054:BQQ459054 BZU459054:CAM459054 CJQ459054:CKI459054 CTM459054:CUE459054 DDI459054:DEA459054 DNE459054:DNW459054 DXA459054:DXS459054 EGW459054:EHO459054 EQS459054:ERK459054 FAO459054:FBG459054 FKK459054:FLC459054 FUG459054:FUY459054 GEC459054:GEU459054 GNY459054:GOQ459054 GXU459054:GYM459054 HHQ459054:HII459054 HRM459054:HSE459054 IBI459054:ICA459054 ILE459054:ILW459054 IVA459054:IVS459054 JEW459054:JFO459054 JOS459054:JPK459054 JYO459054:JZG459054 KIK459054:KJC459054 KSG459054:KSY459054 LCC459054:LCU459054 LLY459054:LMQ459054 LVU459054:LWM459054 MFQ459054:MGI459054 MPM459054:MQE459054 MZI459054:NAA459054 NJE459054:NJW459054 NTA459054:NTS459054 OCW459054:ODO459054 OMS459054:ONK459054 OWO459054:OXG459054 PGK459054:PHC459054 PQG459054:PQY459054 QAC459054:QAU459054 QJY459054:QKQ459054 QTU459054:QUM459054 RDQ459054:REI459054 RNM459054:ROE459054 RXI459054:RYA459054 SHE459054:SHW459054 SRA459054:SRS459054 TAW459054:TBO459054 TKS459054:TLK459054 TUO459054:TVG459054 UEK459054:UFC459054 UOG459054:UOY459054 UYC459054:UYU459054 VHY459054:VIQ459054 VRU459054:VSM459054 WBQ459054:WCI459054 WLM459054:WME459054 WVI459054:WWA459054 A524590:S524590 IW524590:JO524590 SS524590:TK524590 ACO524590:ADG524590 AMK524590:ANC524590 AWG524590:AWY524590 BGC524590:BGU524590 BPY524590:BQQ524590 BZU524590:CAM524590 CJQ524590:CKI524590 CTM524590:CUE524590 DDI524590:DEA524590 DNE524590:DNW524590 DXA524590:DXS524590 EGW524590:EHO524590 EQS524590:ERK524590 FAO524590:FBG524590 FKK524590:FLC524590 FUG524590:FUY524590 GEC524590:GEU524590 GNY524590:GOQ524590 GXU524590:GYM524590 HHQ524590:HII524590 HRM524590:HSE524590 IBI524590:ICA524590 ILE524590:ILW524590 IVA524590:IVS524590 JEW524590:JFO524590 JOS524590:JPK524590 JYO524590:JZG524590 KIK524590:KJC524590 KSG524590:KSY524590 LCC524590:LCU524590 LLY524590:LMQ524590 LVU524590:LWM524590 MFQ524590:MGI524590 MPM524590:MQE524590 MZI524590:NAA524590 NJE524590:NJW524590 NTA524590:NTS524590 OCW524590:ODO524590 OMS524590:ONK524590 OWO524590:OXG524590 PGK524590:PHC524590 PQG524590:PQY524590 QAC524590:QAU524590 QJY524590:QKQ524590 QTU524590:QUM524590 RDQ524590:REI524590 RNM524590:ROE524590 RXI524590:RYA524590 SHE524590:SHW524590 SRA524590:SRS524590 TAW524590:TBO524590 TKS524590:TLK524590 TUO524590:TVG524590 UEK524590:UFC524590 UOG524590:UOY524590 UYC524590:UYU524590 VHY524590:VIQ524590 VRU524590:VSM524590 WBQ524590:WCI524590 WLM524590:WME524590 WVI524590:WWA524590 A590126:S590126 IW590126:JO590126 SS590126:TK590126 ACO590126:ADG590126 AMK590126:ANC590126 AWG590126:AWY590126 BGC590126:BGU590126 BPY590126:BQQ590126 BZU590126:CAM590126 CJQ590126:CKI590126 CTM590126:CUE590126 DDI590126:DEA590126 DNE590126:DNW590126 DXA590126:DXS590126 EGW590126:EHO590126 EQS590126:ERK590126 FAO590126:FBG590126 FKK590126:FLC590126 FUG590126:FUY590126 GEC590126:GEU590126 GNY590126:GOQ590126 GXU590126:GYM590126 HHQ590126:HII590126 HRM590126:HSE590126 IBI590126:ICA590126 ILE590126:ILW590126 IVA590126:IVS590126 JEW590126:JFO590126 JOS590126:JPK590126 JYO590126:JZG590126 KIK590126:KJC590126 KSG590126:KSY590126 LCC590126:LCU590126 LLY590126:LMQ590126 LVU590126:LWM590126 MFQ590126:MGI590126 MPM590126:MQE590126 MZI590126:NAA590126 NJE590126:NJW590126 NTA590126:NTS590126 OCW590126:ODO590126 OMS590126:ONK590126 OWO590126:OXG590126 PGK590126:PHC590126 PQG590126:PQY590126 QAC590126:QAU590126 QJY590126:QKQ590126 QTU590126:QUM590126 RDQ590126:REI590126 RNM590126:ROE590126 RXI590126:RYA590126 SHE590126:SHW590126 SRA590126:SRS590126 TAW590126:TBO590126 TKS590126:TLK590126 TUO590126:TVG590126 UEK590126:UFC590126 UOG590126:UOY590126 UYC590126:UYU590126 VHY590126:VIQ590126 VRU590126:VSM590126 WBQ590126:WCI590126 WLM590126:WME590126 WVI590126:WWA590126 A655662:S655662 IW655662:JO655662 SS655662:TK655662 ACO655662:ADG655662 AMK655662:ANC655662 AWG655662:AWY655662 BGC655662:BGU655662 BPY655662:BQQ655662 BZU655662:CAM655662 CJQ655662:CKI655662 CTM655662:CUE655662 DDI655662:DEA655662 DNE655662:DNW655662 DXA655662:DXS655662 EGW655662:EHO655662 EQS655662:ERK655662 FAO655662:FBG655662 FKK655662:FLC655662 FUG655662:FUY655662 GEC655662:GEU655662 GNY655662:GOQ655662 GXU655662:GYM655662 HHQ655662:HII655662 HRM655662:HSE655662 IBI655662:ICA655662 ILE655662:ILW655662 IVA655662:IVS655662 JEW655662:JFO655662 JOS655662:JPK655662 JYO655662:JZG655662 KIK655662:KJC655662 KSG655662:KSY655662 LCC655662:LCU655662 LLY655662:LMQ655662 LVU655662:LWM655662 MFQ655662:MGI655662 MPM655662:MQE655662 MZI655662:NAA655662 NJE655662:NJW655662 NTA655662:NTS655662 OCW655662:ODO655662 OMS655662:ONK655662 OWO655662:OXG655662 PGK655662:PHC655662 PQG655662:PQY655662 QAC655662:QAU655662 QJY655662:QKQ655662 QTU655662:QUM655662 RDQ655662:REI655662 RNM655662:ROE655662 RXI655662:RYA655662 SHE655662:SHW655662 SRA655662:SRS655662 TAW655662:TBO655662 TKS655662:TLK655662 TUO655662:TVG655662 UEK655662:UFC655662 UOG655662:UOY655662 UYC655662:UYU655662 VHY655662:VIQ655662 VRU655662:VSM655662 WBQ655662:WCI655662 WLM655662:WME655662 WVI655662:WWA655662 A721198:S721198 IW721198:JO721198 SS721198:TK721198 ACO721198:ADG721198 AMK721198:ANC721198 AWG721198:AWY721198 BGC721198:BGU721198 BPY721198:BQQ721198 BZU721198:CAM721198 CJQ721198:CKI721198 CTM721198:CUE721198 DDI721198:DEA721198 DNE721198:DNW721198 DXA721198:DXS721198 EGW721198:EHO721198 EQS721198:ERK721198 FAO721198:FBG721198 FKK721198:FLC721198 FUG721198:FUY721198 GEC721198:GEU721198 GNY721198:GOQ721198 GXU721198:GYM721198 HHQ721198:HII721198 HRM721198:HSE721198 IBI721198:ICA721198 ILE721198:ILW721198 IVA721198:IVS721198 JEW721198:JFO721198 JOS721198:JPK721198 JYO721198:JZG721198 KIK721198:KJC721198 KSG721198:KSY721198 LCC721198:LCU721198 LLY721198:LMQ721198 LVU721198:LWM721198 MFQ721198:MGI721198 MPM721198:MQE721198 MZI721198:NAA721198 NJE721198:NJW721198 NTA721198:NTS721198 OCW721198:ODO721198 OMS721198:ONK721198 OWO721198:OXG721198 PGK721198:PHC721198 PQG721198:PQY721198 QAC721198:QAU721198 QJY721198:QKQ721198 QTU721198:QUM721198 RDQ721198:REI721198 RNM721198:ROE721198 RXI721198:RYA721198 SHE721198:SHW721198 SRA721198:SRS721198 TAW721198:TBO721198 TKS721198:TLK721198 TUO721198:TVG721198 UEK721198:UFC721198 UOG721198:UOY721198 UYC721198:UYU721198 VHY721198:VIQ721198 VRU721198:VSM721198 WBQ721198:WCI721198 WLM721198:WME721198 WVI721198:WWA721198 A786734:S786734 IW786734:JO786734 SS786734:TK786734 ACO786734:ADG786734 AMK786734:ANC786734 AWG786734:AWY786734 BGC786734:BGU786734 BPY786734:BQQ786734 BZU786734:CAM786734 CJQ786734:CKI786734 CTM786734:CUE786734 DDI786734:DEA786734 DNE786734:DNW786734 DXA786734:DXS786734 EGW786734:EHO786734 EQS786734:ERK786734 FAO786734:FBG786734 FKK786734:FLC786734 FUG786734:FUY786734 GEC786734:GEU786734 GNY786734:GOQ786734 GXU786734:GYM786734 HHQ786734:HII786734 HRM786734:HSE786734 IBI786734:ICA786734 ILE786734:ILW786734 IVA786734:IVS786734 JEW786734:JFO786734 JOS786734:JPK786734 JYO786734:JZG786734 KIK786734:KJC786734 KSG786734:KSY786734 LCC786734:LCU786734 LLY786734:LMQ786734 LVU786734:LWM786734 MFQ786734:MGI786734 MPM786734:MQE786734 MZI786734:NAA786734 NJE786734:NJW786734 NTA786734:NTS786734 OCW786734:ODO786734 OMS786734:ONK786734 OWO786734:OXG786734 PGK786734:PHC786734 PQG786734:PQY786734 QAC786734:QAU786734 QJY786734:QKQ786734 QTU786734:QUM786734 RDQ786734:REI786734 RNM786734:ROE786734 RXI786734:RYA786734 SHE786734:SHW786734 SRA786734:SRS786734 TAW786734:TBO786734 TKS786734:TLK786734 TUO786734:TVG786734 UEK786734:UFC786734 UOG786734:UOY786734 UYC786734:UYU786734 VHY786734:VIQ786734 VRU786734:VSM786734 WBQ786734:WCI786734 WLM786734:WME786734 WVI786734:WWA786734 A852270:S852270 IW852270:JO852270 SS852270:TK852270 ACO852270:ADG852270 AMK852270:ANC852270 AWG852270:AWY852270 BGC852270:BGU852270 BPY852270:BQQ852270 BZU852270:CAM852270 CJQ852270:CKI852270 CTM852270:CUE852270 DDI852270:DEA852270 DNE852270:DNW852270 DXA852270:DXS852270 EGW852270:EHO852270 EQS852270:ERK852270 FAO852270:FBG852270 FKK852270:FLC852270 FUG852270:FUY852270 GEC852270:GEU852270 GNY852270:GOQ852270 GXU852270:GYM852270 HHQ852270:HII852270 HRM852270:HSE852270 IBI852270:ICA852270 ILE852270:ILW852270 IVA852270:IVS852270 JEW852270:JFO852270 JOS852270:JPK852270 JYO852270:JZG852270 KIK852270:KJC852270 KSG852270:KSY852270 LCC852270:LCU852270 LLY852270:LMQ852270 LVU852270:LWM852270 MFQ852270:MGI852270 MPM852270:MQE852270 MZI852270:NAA852270 NJE852270:NJW852270 NTA852270:NTS852270 OCW852270:ODO852270 OMS852270:ONK852270 OWO852270:OXG852270 PGK852270:PHC852270 PQG852270:PQY852270 QAC852270:QAU852270 QJY852270:QKQ852270 QTU852270:QUM852270 RDQ852270:REI852270 RNM852270:ROE852270 RXI852270:RYA852270 SHE852270:SHW852270 SRA852270:SRS852270 TAW852270:TBO852270 TKS852270:TLK852270 TUO852270:TVG852270 UEK852270:UFC852270 UOG852270:UOY852270 UYC852270:UYU852270 VHY852270:VIQ852270 VRU852270:VSM852270 WBQ852270:WCI852270 WLM852270:WME852270 WVI852270:WWA852270 A917806:S917806 IW917806:JO917806 SS917806:TK917806 ACO917806:ADG917806 AMK917806:ANC917806 AWG917806:AWY917806 BGC917806:BGU917806 BPY917806:BQQ917806 BZU917806:CAM917806 CJQ917806:CKI917806 CTM917806:CUE917806 DDI917806:DEA917806 DNE917806:DNW917806 DXA917806:DXS917806 EGW917806:EHO917806 EQS917806:ERK917806 FAO917806:FBG917806 FKK917806:FLC917806 FUG917806:FUY917806 GEC917806:GEU917806 GNY917806:GOQ917806 GXU917806:GYM917806 HHQ917806:HII917806 HRM917806:HSE917806 IBI917806:ICA917806 ILE917806:ILW917806 IVA917806:IVS917806 JEW917806:JFO917806 JOS917806:JPK917806 JYO917806:JZG917806 KIK917806:KJC917806 KSG917806:KSY917806 LCC917806:LCU917806 LLY917806:LMQ917806 LVU917806:LWM917806 MFQ917806:MGI917806 MPM917806:MQE917806 MZI917806:NAA917806 NJE917806:NJW917806 NTA917806:NTS917806 OCW917806:ODO917806 OMS917806:ONK917806 OWO917806:OXG917806 PGK917806:PHC917806 PQG917806:PQY917806 QAC917806:QAU917806 QJY917806:QKQ917806 QTU917806:QUM917806 RDQ917806:REI917806 RNM917806:ROE917806 RXI917806:RYA917806 SHE917806:SHW917806 SRA917806:SRS917806 TAW917806:TBO917806 TKS917806:TLK917806 TUO917806:TVG917806 UEK917806:UFC917806 UOG917806:UOY917806 UYC917806:UYU917806 VHY917806:VIQ917806 VRU917806:VSM917806 WBQ917806:WCI917806 WLM917806:WME917806 WVI917806:WWA917806 A983342:S983342 IW983342:JO983342 SS983342:TK983342 ACO983342:ADG983342 AMK983342:ANC983342 AWG983342:AWY983342 BGC983342:BGU983342 BPY983342:BQQ983342 BZU983342:CAM983342 CJQ983342:CKI983342 CTM983342:CUE983342 DDI983342:DEA983342 DNE983342:DNW983342 DXA983342:DXS983342 EGW983342:EHO983342 EQS983342:ERK983342 FAO983342:FBG983342 FKK983342:FLC983342 FUG983342:FUY983342 GEC983342:GEU983342 GNY983342:GOQ983342 GXU983342:GYM983342 HHQ983342:HII983342 HRM983342:HSE983342 IBI983342:ICA983342 ILE983342:ILW983342 IVA983342:IVS983342 JEW983342:JFO983342 JOS983342:JPK983342 JYO983342:JZG983342 KIK983342:KJC983342 KSG983342:KSY983342 LCC983342:LCU983342 LLY983342:LMQ983342 LVU983342:LWM983342 MFQ983342:MGI983342 MPM983342:MQE983342 MZI983342:NAA983342 NJE983342:NJW983342 NTA983342:NTS983342 OCW983342:ODO983342 OMS983342:ONK983342 OWO983342:OXG983342 PGK983342:PHC983342 PQG983342:PQY983342 QAC983342:QAU983342 QJY983342:QKQ983342 QTU983342:QUM983342 RDQ983342:REI983342 RNM983342:ROE983342 RXI983342:RYA983342 SHE983342:SHW983342 SRA983342:SRS983342 TAW983342:TBO983342 TKS983342:TLK983342 TUO983342:TVG983342 UEK983342:UFC983342 UOG983342:UOY983342 UYC983342:UYU983342 VHY983342:VIQ983342 VRU983342:VSM983342 WBQ983342:WCI983342 WLM983342:WME983342 WVI983342:WWA983342 A65799:S65799 IW65799:JO65799 SS65799:TK65799 ACO65799:ADG65799 AMK65799:ANC65799 AWG65799:AWY65799 BGC65799:BGU65799 BPY65799:BQQ65799 BZU65799:CAM65799 CJQ65799:CKI65799 CTM65799:CUE65799 DDI65799:DEA65799 DNE65799:DNW65799 DXA65799:DXS65799 EGW65799:EHO65799 EQS65799:ERK65799 FAO65799:FBG65799 FKK65799:FLC65799 FUG65799:FUY65799 GEC65799:GEU65799 GNY65799:GOQ65799 GXU65799:GYM65799 HHQ65799:HII65799 HRM65799:HSE65799 IBI65799:ICA65799 ILE65799:ILW65799 IVA65799:IVS65799 JEW65799:JFO65799 JOS65799:JPK65799 JYO65799:JZG65799 KIK65799:KJC65799 KSG65799:KSY65799 LCC65799:LCU65799 LLY65799:LMQ65799 LVU65799:LWM65799 MFQ65799:MGI65799 MPM65799:MQE65799 MZI65799:NAA65799 NJE65799:NJW65799 NTA65799:NTS65799 OCW65799:ODO65799 OMS65799:ONK65799 OWO65799:OXG65799 PGK65799:PHC65799 PQG65799:PQY65799 QAC65799:QAU65799 QJY65799:QKQ65799 QTU65799:QUM65799 RDQ65799:REI65799 RNM65799:ROE65799 RXI65799:RYA65799 SHE65799:SHW65799 SRA65799:SRS65799 TAW65799:TBO65799 TKS65799:TLK65799 TUO65799:TVG65799 UEK65799:UFC65799 UOG65799:UOY65799 UYC65799:UYU65799 VHY65799:VIQ65799 VRU65799:VSM65799 WBQ65799:WCI65799 WLM65799:WME65799 WVI65799:WWA65799 A131335:S131335 IW131335:JO131335 SS131335:TK131335 ACO131335:ADG131335 AMK131335:ANC131335 AWG131335:AWY131335 BGC131335:BGU131335 BPY131335:BQQ131335 BZU131335:CAM131335 CJQ131335:CKI131335 CTM131335:CUE131335 DDI131335:DEA131335 DNE131335:DNW131335 DXA131335:DXS131335 EGW131335:EHO131335 EQS131335:ERK131335 FAO131335:FBG131335 FKK131335:FLC131335 FUG131335:FUY131335 GEC131335:GEU131335 GNY131335:GOQ131335 GXU131335:GYM131335 HHQ131335:HII131335 HRM131335:HSE131335 IBI131335:ICA131335 ILE131335:ILW131335 IVA131335:IVS131335 JEW131335:JFO131335 JOS131335:JPK131335 JYO131335:JZG131335 KIK131335:KJC131335 KSG131335:KSY131335 LCC131335:LCU131335 LLY131335:LMQ131335 LVU131335:LWM131335 MFQ131335:MGI131335 MPM131335:MQE131335 MZI131335:NAA131335 NJE131335:NJW131335 NTA131335:NTS131335 OCW131335:ODO131335 OMS131335:ONK131335 OWO131335:OXG131335 PGK131335:PHC131335 PQG131335:PQY131335 QAC131335:QAU131335 QJY131335:QKQ131335 QTU131335:QUM131335 RDQ131335:REI131335 RNM131335:ROE131335 RXI131335:RYA131335 SHE131335:SHW131335 SRA131335:SRS131335 TAW131335:TBO131335 TKS131335:TLK131335 TUO131335:TVG131335 UEK131335:UFC131335 UOG131335:UOY131335 UYC131335:UYU131335 VHY131335:VIQ131335 VRU131335:VSM131335 WBQ131335:WCI131335 WLM131335:WME131335 WVI131335:WWA131335 A196871:S196871 IW196871:JO196871 SS196871:TK196871 ACO196871:ADG196871 AMK196871:ANC196871 AWG196871:AWY196871 BGC196871:BGU196871 BPY196871:BQQ196871 BZU196871:CAM196871 CJQ196871:CKI196871 CTM196871:CUE196871 DDI196871:DEA196871 DNE196871:DNW196871 DXA196871:DXS196871 EGW196871:EHO196871 EQS196871:ERK196871 FAO196871:FBG196871 FKK196871:FLC196871 FUG196871:FUY196871 GEC196871:GEU196871 GNY196871:GOQ196871 GXU196871:GYM196871 HHQ196871:HII196871 HRM196871:HSE196871 IBI196871:ICA196871 ILE196871:ILW196871 IVA196871:IVS196871 JEW196871:JFO196871 JOS196871:JPK196871 JYO196871:JZG196871 KIK196871:KJC196871 KSG196871:KSY196871 LCC196871:LCU196871 LLY196871:LMQ196871 LVU196871:LWM196871 MFQ196871:MGI196871 MPM196871:MQE196871 MZI196871:NAA196871 NJE196871:NJW196871 NTA196871:NTS196871 OCW196871:ODO196871 OMS196871:ONK196871 OWO196871:OXG196871 PGK196871:PHC196871 PQG196871:PQY196871 QAC196871:QAU196871 QJY196871:QKQ196871 QTU196871:QUM196871 RDQ196871:REI196871 RNM196871:ROE196871 RXI196871:RYA196871 SHE196871:SHW196871 SRA196871:SRS196871 TAW196871:TBO196871 TKS196871:TLK196871 TUO196871:TVG196871 UEK196871:UFC196871 UOG196871:UOY196871 UYC196871:UYU196871 VHY196871:VIQ196871 VRU196871:VSM196871 WBQ196871:WCI196871 WLM196871:WME196871 WVI196871:WWA196871 A262407:S262407 IW262407:JO262407 SS262407:TK262407 ACO262407:ADG262407 AMK262407:ANC262407 AWG262407:AWY262407 BGC262407:BGU262407 BPY262407:BQQ262407 BZU262407:CAM262407 CJQ262407:CKI262407 CTM262407:CUE262407 DDI262407:DEA262407 DNE262407:DNW262407 DXA262407:DXS262407 EGW262407:EHO262407 EQS262407:ERK262407 FAO262407:FBG262407 FKK262407:FLC262407 FUG262407:FUY262407 GEC262407:GEU262407 GNY262407:GOQ262407 GXU262407:GYM262407 HHQ262407:HII262407 HRM262407:HSE262407 IBI262407:ICA262407 ILE262407:ILW262407 IVA262407:IVS262407 JEW262407:JFO262407 JOS262407:JPK262407 JYO262407:JZG262407 KIK262407:KJC262407 KSG262407:KSY262407 LCC262407:LCU262407 LLY262407:LMQ262407 LVU262407:LWM262407 MFQ262407:MGI262407 MPM262407:MQE262407 MZI262407:NAA262407 NJE262407:NJW262407 NTA262407:NTS262407 OCW262407:ODO262407 OMS262407:ONK262407 OWO262407:OXG262407 PGK262407:PHC262407 PQG262407:PQY262407 QAC262407:QAU262407 QJY262407:QKQ262407 QTU262407:QUM262407 RDQ262407:REI262407 RNM262407:ROE262407 RXI262407:RYA262407 SHE262407:SHW262407 SRA262407:SRS262407 TAW262407:TBO262407 TKS262407:TLK262407 TUO262407:TVG262407 UEK262407:UFC262407 UOG262407:UOY262407 UYC262407:UYU262407 VHY262407:VIQ262407 VRU262407:VSM262407 WBQ262407:WCI262407 WLM262407:WME262407 WVI262407:WWA262407 A327943:S327943 IW327943:JO327943 SS327943:TK327943 ACO327943:ADG327943 AMK327943:ANC327943 AWG327943:AWY327943 BGC327943:BGU327943 BPY327943:BQQ327943 BZU327943:CAM327943 CJQ327943:CKI327943 CTM327943:CUE327943 DDI327943:DEA327943 DNE327943:DNW327943 DXA327943:DXS327943 EGW327943:EHO327943 EQS327943:ERK327943 FAO327943:FBG327943 FKK327943:FLC327943 FUG327943:FUY327943 GEC327943:GEU327943 GNY327943:GOQ327943 GXU327943:GYM327943 HHQ327943:HII327943 HRM327943:HSE327943 IBI327943:ICA327943 ILE327943:ILW327943 IVA327943:IVS327943 JEW327943:JFO327943 JOS327943:JPK327943 JYO327943:JZG327943 KIK327943:KJC327943 KSG327943:KSY327943 LCC327943:LCU327943 LLY327943:LMQ327943 LVU327943:LWM327943 MFQ327943:MGI327943 MPM327943:MQE327943 MZI327943:NAA327943 NJE327943:NJW327943 NTA327943:NTS327943 OCW327943:ODO327943 OMS327943:ONK327943 OWO327943:OXG327943 PGK327943:PHC327943 PQG327943:PQY327943 QAC327943:QAU327943 QJY327943:QKQ327943 QTU327943:QUM327943 RDQ327943:REI327943 RNM327943:ROE327943 RXI327943:RYA327943 SHE327943:SHW327943 SRA327943:SRS327943 TAW327943:TBO327943 TKS327943:TLK327943 TUO327943:TVG327943 UEK327943:UFC327943 UOG327943:UOY327943 UYC327943:UYU327943 VHY327943:VIQ327943 VRU327943:VSM327943 WBQ327943:WCI327943 WLM327943:WME327943 WVI327943:WWA327943 A393479:S393479 IW393479:JO393479 SS393479:TK393479 ACO393479:ADG393479 AMK393479:ANC393479 AWG393479:AWY393479 BGC393479:BGU393479 BPY393479:BQQ393479 BZU393479:CAM393479 CJQ393479:CKI393479 CTM393479:CUE393479 DDI393479:DEA393479 DNE393479:DNW393479 DXA393479:DXS393479 EGW393479:EHO393479 EQS393479:ERK393479 FAO393479:FBG393479 FKK393479:FLC393479 FUG393479:FUY393479 GEC393479:GEU393479 GNY393479:GOQ393479 GXU393479:GYM393479 HHQ393479:HII393479 HRM393479:HSE393479 IBI393479:ICA393479 ILE393479:ILW393479 IVA393479:IVS393479 JEW393479:JFO393479 JOS393479:JPK393479 JYO393479:JZG393479 KIK393479:KJC393479 KSG393479:KSY393479 LCC393479:LCU393479 LLY393479:LMQ393479 LVU393479:LWM393479 MFQ393479:MGI393479 MPM393479:MQE393479 MZI393479:NAA393479 NJE393479:NJW393479 NTA393479:NTS393479 OCW393479:ODO393479 OMS393479:ONK393479 OWO393479:OXG393479 PGK393479:PHC393479 PQG393479:PQY393479 QAC393479:QAU393479 QJY393479:QKQ393479 QTU393479:QUM393479 RDQ393479:REI393479 RNM393479:ROE393479 RXI393479:RYA393479 SHE393479:SHW393479 SRA393479:SRS393479 TAW393479:TBO393479 TKS393479:TLK393479 TUO393479:TVG393479 UEK393479:UFC393479 UOG393479:UOY393479 UYC393479:UYU393479 VHY393479:VIQ393479 VRU393479:VSM393479 WBQ393479:WCI393479 WLM393479:WME393479 WVI393479:WWA393479 A459015:S459015 IW459015:JO459015 SS459015:TK459015 ACO459015:ADG459015 AMK459015:ANC459015 AWG459015:AWY459015 BGC459015:BGU459015 BPY459015:BQQ459015 BZU459015:CAM459015 CJQ459015:CKI459015 CTM459015:CUE459015 DDI459015:DEA459015 DNE459015:DNW459015 DXA459015:DXS459015 EGW459015:EHO459015 EQS459015:ERK459015 FAO459015:FBG459015 FKK459015:FLC459015 FUG459015:FUY459015 GEC459015:GEU459015 GNY459015:GOQ459015 GXU459015:GYM459015 HHQ459015:HII459015 HRM459015:HSE459015 IBI459015:ICA459015 ILE459015:ILW459015 IVA459015:IVS459015 JEW459015:JFO459015 JOS459015:JPK459015 JYO459015:JZG459015 KIK459015:KJC459015 KSG459015:KSY459015 LCC459015:LCU459015 LLY459015:LMQ459015 LVU459015:LWM459015 MFQ459015:MGI459015 MPM459015:MQE459015 MZI459015:NAA459015 NJE459015:NJW459015 NTA459015:NTS459015 OCW459015:ODO459015 OMS459015:ONK459015 OWO459015:OXG459015 PGK459015:PHC459015 PQG459015:PQY459015 QAC459015:QAU459015 QJY459015:QKQ459015 QTU459015:QUM459015 RDQ459015:REI459015 RNM459015:ROE459015 RXI459015:RYA459015 SHE459015:SHW459015 SRA459015:SRS459015 TAW459015:TBO459015 TKS459015:TLK459015 TUO459015:TVG459015 UEK459015:UFC459015 UOG459015:UOY459015 UYC459015:UYU459015 VHY459015:VIQ459015 VRU459015:VSM459015 WBQ459015:WCI459015 WLM459015:WME459015 WVI459015:WWA459015 A524551:S524551 IW524551:JO524551 SS524551:TK524551 ACO524551:ADG524551 AMK524551:ANC524551 AWG524551:AWY524551 BGC524551:BGU524551 BPY524551:BQQ524551 BZU524551:CAM524551 CJQ524551:CKI524551 CTM524551:CUE524551 DDI524551:DEA524551 DNE524551:DNW524551 DXA524551:DXS524551 EGW524551:EHO524551 EQS524551:ERK524551 FAO524551:FBG524551 FKK524551:FLC524551 FUG524551:FUY524551 GEC524551:GEU524551 GNY524551:GOQ524551 GXU524551:GYM524551 HHQ524551:HII524551 HRM524551:HSE524551 IBI524551:ICA524551 ILE524551:ILW524551 IVA524551:IVS524551 JEW524551:JFO524551 JOS524551:JPK524551 JYO524551:JZG524551 KIK524551:KJC524551 KSG524551:KSY524551 LCC524551:LCU524551 LLY524551:LMQ524551 LVU524551:LWM524551 MFQ524551:MGI524551 MPM524551:MQE524551 MZI524551:NAA524551 NJE524551:NJW524551 NTA524551:NTS524551 OCW524551:ODO524551 OMS524551:ONK524551 OWO524551:OXG524551 PGK524551:PHC524551 PQG524551:PQY524551 QAC524551:QAU524551 QJY524551:QKQ524551 QTU524551:QUM524551 RDQ524551:REI524551 RNM524551:ROE524551 RXI524551:RYA524551 SHE524551:SHW524551 SRA524551:SRS524551 TAW524551:TBO524551 TKS524551:TLK524551 TUO524551:TVG524551 UEK524551:UFC524551 UOG524551:UOY524551 UYC524551:UYU524551 VHY524551:VIQ524551 VRU524551:VSM524551 WBQ524551:WCI524551 WLM524551:WME524551 WVI524551:WWA524551 A590087:S590087 IW590087:JO590087 SS590087:TK590087 ACO590087:ADG590087 AMK590087:ANC590087 AWG590087:AWY590087 BGC590087:BGU590087 BPY590087:BQQ590087 BZU590087:CAM590087 CJQ590087:CKI590087 CTM590087:CUE590087 DDI590087:DEA590087 DNE590087:DNW590087 DXA590087:DXS590087 EGW590087:EHO590087 EQS590087:ERK590087 FAO590087:FBG590087 FKK590087:FLC590087 FUG590087:FUY590087 GEC590087:GEU590087 GNY590087:GOQ590087 GXU590087:GYM590087 HHQ590087:HII590087 HRM590087:HSE590087 IBI590087:ICA590087 ILE590087:ILW590087 IVA590087:IVS590087 JEW590087:JFO590087 JOS590087:JPK590087 JYO590087:JZG590087 KIK590087:KJC590087 KSG590087:KSY590087 LCC590087:LCU590087 LLY590087:LMQ590087 LVU590087:LWM590087 MFQ590087:MGI590087 MPM590087:MQE590087 MZI590087:NAA590087 NJE590087:NJW590087 NTA590087:NTS590087 OCW590087:ODO590087 OMS590087:ONK590087 OWO590087:OXG590087 PGK590087:PHC590087 PQG590087:PQY590087 QAC590087:QAU590087 QJY590087:QKQ590087 QTU590087:QUM590087 RDQ590087:REI590087 RNM590087:ROE590087 RXI590087:RYA590087 SHE590087:SHW590087 SRA590087:SRS590087 TAW590087:TBO590087 TKS590087:TLK590087 TUO590087:TVG590087 UEK590087:UFC590087 UOG590087:UOY590087 UYC590087:UYU590087 VHY590087:VIQ590087 VRU590087:VSM590087 WBQ590087:WCI590087 WLM590087:WME590087 WVI590087:WWA590087 A655623:S655623 IW655623:JO655623 SS655623:TK655623 ACO655623:ADG655623 AMK655623:ANC655623 AWG655623:AWY655623 BGC655623:BGU655623 BPY655623:BQQ655623 BZU655623:CAM655623 CJQ655623:CKI655623 CTM655623:CUE655623 DDI655623:DEA655623 DNE655623:DNW655623 DXA655623:DXS655623 EGW655623:EHO655623 EQS655623:ERK655623 FAO655623:FBG655623 FKK655623:FLC655623 FUG655623:FUY655623 GEC655623:GEU655623 GNY655623:GOQ655623 GXU655623:GYM655623 HHQ655623:HII655623 HRM655623:HSE655623 IBI655623:ICA655623 ILE655623:ILW655623 IVA655623:IVS655623 JEW655623:JFO655623 JOS655623:JPK655623 JYO655623:JZG655623 KIK655623:KJC655623 KSG655623:KSY655623 LCC655623:LCU655623 LLY655623:LMQ655623 LVU655623:LWM655623 MFQ655623:MGI655623 MPM655623:MQE655623 MZI655623:NAA655623 NJE655623:NJW655623 NTA655623:NTS655623 OCW655623:ODO655623 OMS655623:ONK655623 OWO655623:OXG655623 PGK655623:PHC655623 PQG655623:PQY655623 QAC655623:QAU655623 QJY655623:QKQ655623 QTU655623:QUM655623 RDQ655623:REI655623 RNM655623:ROE655623 RXI655623:RYA655623 SHE655623:SHW655623 SRA655623:SRS655623 TAW655623:TBO655623 TKS655623:TLK655623 TUO655623:TVG655623 UEK655623:UFC655623 UOG655623:UOY655623 UYC655623:UYU655623 VHY655623:VIQ655623 VRU655623:VSM655623 WBQ655623:WCI655623 WLM655623:WME655623 WVI655623:WWA655623 A721159:S721159 IW721159:JO721159 SS721159:TK721159 ACO721159:ADG721159 AMK721159:ANC721159 AWG721159:AWY721159 BGC721159:BGU721159 BPY721159:BQQ721159 BZU721159:CAM721159 CJQ721159:CKI721159 CTM721159:CUE721159 DDI721159:DEA721159 DNE721159:DNW721159 DXA721159:DXS721159 EGW721159:EHO721159 EQS721159:ERK721159 FAO721159:FBG721159 FKK721159:FLC721159 FUG721159:FUY721159 GEC721159:GEU721159 GNY721159:GOQ721159 GXU721159:GYM721159 HHQ721159:HII721159 HRM721159:HSE721159 IBI721159:ICA721159 ILE721159:ILW721159 IVA721159:IVS721159 JEW721159:JFO721159 JOS721159:JPK721159 JYO721159:JZG721159 KIK721159:KJC721159 KSG721159:KSY721159 LCC721159:LCU721159 LLY721159:LMQ721159 LVU721159:LWM721159 MFQ721159:MGI721159 MPM721159:MQE721159 MZI721159:NAA721159 NJE721159:NJW721159 NTA721159:NTS721159 OCW721159:ODO721159 OMS721159:ONK721159 OWO721159:OXG721159 PGK721159:PHC721159 PQG721159:PQY721159 QAC721159:QAU721159 QJY721159:QKQ721159 QTU721159:QUM721159 RDQ721159:REI721159 RNM721159:ROE721159 RXI721159:RYA721159 SHE721159:SHW721159 SRA721159:SRS721159 TAW721159:TBO721159 TKS721159:TLK721159 TUO721159:TVG721159 UEK721159:UFC721159 UOG721159:UOY721159 UYC721159:UYU721159 VHY721159:VIQ721159 VRU721159:VSM721159 WBQ721159:WCI721159 WLM721159:WME721159 WVI721159:WWA721159 A786695:S786695 IW786695:JO786695 SS786695:TK786695 ACO786695:ADG786695 AMK786695:ANC786695 AWG786695:AWY786695 BGC786695:BGU786695 BPY786695:BQQ786695 BZU786695:CAM786695 CJQ786695:CKI786695 CTM786695:CUE786695 DDI786695:DEA786695 DNE786695:DNW786695 DXA786695:DXS786695 EGW786695:EHO786695 EQS786695:ERK786695 FAO786695:FBG786695 FKK786695:FLC786695 FUG786695:FUY786695 GEC786695:GEU786695 GNY786695:GOQ786695 GXU786695:GYM786695 HHQ786695:HII786695 HRM786695:HSE786695 IBI786695:ICA786695 ILE786695:ILW786695 IVA786695:IVS786695 JEW786695:JFO786695 JOS786695:JPK786695 JYO786695:JZG786695 KIK786695:KJC786695 KSG786695:KSY786695 LCC786695:LCU786695 LLY786695:LMQ786695 LVU786695:LWM786695 MFQ786695:MGI786695 MPM786695:MQE786695 MZI786695:NAA786695 NJE786695:NJW786695 NTA786695:NTS786695 OCW786695:ODO786695 OMS786695:ONK786695 OWO786695:OXG786695 PGK786695:PHC786695 PQG786695:PQY786695 QAC786695:QAU786695 QJY786695:QKQ786695 QTU786695:QUM786695 RDQ786695:REI786695 RNM786695:ROE786695 RXI786695:RYA786695 SHE786695:SHW786695 SRA786695:SRS786695 TAW786695:TBO786695 TKS786695:TLK786695 TUO786695:TVG786695 UEK786695:UFC786695 UOG786695:UOY786695 UYC786695:UYU786695 VHY786695:VIQ786695 VRU786695:VSM786695 WBQ786695:WCI786695 WLM786695:WME786695 WVI786695:WWA786695 A852231:S852231 IW852231:JO852231 SS852231:TK852231 ACO852231:ADG852231 AMK852231:ANC852231 AWG852231:AWY852231 BGC852231:BGU852231 BPY852231:BQQ852231 BZU852231:CAM852231 CJQ852231:CKI852231 CTM852231:CUE852231 DDI852231:DEA852231 DNE852231:DNW852231 DXA852231:DXS852231 EGW852231:EHO852231 EQS852231:ERK852231 FAO852231:FBG852231 FKK852231:FLC852231 FUG852231:FUY852231 GEC852231:GEU852231 GNY852231:GOQ852231 GXU852231:GYM852231 HHQ852231:HII852231 HRM852231:HSE852231 IBI852231:ICA852231 ILE852231:ILW852231 IVA852231:IVS852231 JEW852231:JFO852231 JOS852231:JPK852231 JYO852231:JZG852231 KIK852231:KJC852231 KSG852231:KSY852231 LCC852231:LCU852231 LLY852231:LMQ852231 LVU852231:LWM852231 MFQ852231:MGI852231 MPM852231:MQE852231 MZI852231:NAA852231 NJE852231:NJW852231 NTA852231:NTS852231 OCW852231:ODO852231 OMS852231:ONK852231 OWO852231:OXG852231 PGK852231:PHC852231 PQG852231:PQY852231 QAC852231:QAU852231 QJY852231:QKQ852231 QTU852231:QUM852231 RDQ852231:REI852231 RNM852231:ROE852231 RXI852231:RYA852231 SHE852231:SHW852231 SRA852231:SRS852231 TAW852231:TBO852231 TKS852231:TLK852231 TUO852231:TVG852231 UEK852231:UFC852231 UOG852231:UOY852231 UYC852231:UYU852231 VHY852231:VIQ852231 VRU852231:VSM852231 WBQ852231:WCI852231 WLM852231:WME852231 WVI852231:WWA852231 A917767:S917767 IW917767:JO917767 SS917767:TK917767 ACO917767:ADG917767 AMK917767:ANC917767 AWG917767:AWY917767 BGC917767:BGU917767 BPY917767:BQQ917767 BZU917767:CAM917767 CJQ917767:CKI917767 CTM917767:CUE917767 DDI917767:DEA917767 DNE917767:DNW917767 DXA917767:DXS917767 EGW917767:EHO917767 EQS917767:ERK917767 FAO917767:FBG917767 FKK917767:FLC917767 FUG917767:FUY917767 GEC917767:GEU917767 GNY917767:GOQ917767 GXU917767:GYM917767 HHQ917767:HII917767 HRM917767:HSE917767 IBI917767:ICA917767 ILE917767:ILW917767 IVA917767:IVS917767 JEW917767:JFO917767 JOS917767:JPK917767 JYO917767:JZG917767 KIK917767:KJC917767 KSG917767:KSY917767 LCC917767:LCU917767 LLY917767:LMQ917767 LVU917767:LWM917767 MFQ917767:MGI917767 MPM917767:MQE917767 MZI917767:NAA917767 NJE917767:NJW917767 NTA917767:NTS917767 OCW917767:ODO917767 OMS917767:ONK917767 OWO917767:OXG917767 PGK917767:PHC917767 PQG917767:PQY917767 QAC917767:QAU917767 QJY917767:QKQ917767 QTU917767:QUM917767 RDQ917767:REI917767 RNM917767:ROE917767 RXI917767:RYA917767 SHE917767:SHW917767 SRA917767:SRS917767 TAW917767:TBO917767 TKS917767:TLK917767 TUO917767:TVG917767 UEK917767:UFC917767 UOG917767:UOY917767 UYC917767:UYU917767 VHY917767:VIQ917767 VRU917767:VSM917767 WBQ917767:WCI917767 WLM917767:WME917767 WVI917767:WWA917767 A983303:S983303 IW983303:JO983303 SS983303:TK983303 ACO983303:ADG983303 AMK983303:ANC983303 AWG983303:AWY983303 BGC983303:BGU983303 BPY983303:BQQ983303 BZU983303:CAM983303 CJQ983303:CKI983303 CTM983303:CUE983303 DDI983303:DEA983303 DNE983303:DNW983303 DXA983303:DXS983303 EGW983303:EHO983303 EQS983303:ERK983303 FAO983303:FBG983303 FKK983303:FLC983303 FUG983303:FUY983303 GEC983303:GEU983303 GNY983303:GOQ983303 GXU983303:GYM983303 HHQ983303:HII983303 HRM983303:HSE983303 IBI983303:ICA983303 ILE983303:ILW983303 IVA983303:IVS983303 JEW983303:JFO983303 JOS983303:JPK983303 JYO983303:JZG983303 KIK983303:KJC983303 KSG983303:KSY983303 LCC983303:LCU983303 LLY983303:LMQ983303 LVU983303:LWM983303 MFQ983303:MGI983303 MPM983303:MQE983303 MZI983303:NAA983303 NJE983303:NJW983303 NTA983303:NTS983303 OCW983303:ODO983303 OMS983303:ONK983303 OWO983303:OXG983303 PGK983303:PHC983303 PQG983303:PQY983303 QAC983303:QAU983303 QJY983303:QKQ983303 QTU983303:QUM983303 RDQ983303:REI983303 RNM983303:ROE983303 RXI983303:RYA983303 SHE983303:SHW983303 SRA983303:SRS983303 TAW983303:TBO983303 TKS983303:TLK983303 TUO983303:TVG983303 UEK983303:UFC983303 UOG983303:UOY983303 UYC983303:UYU983303 VHY983303:VIQ983303 VRU983303:VSM983303 WBQ983303:WCI983303 WLM983303:WME983303 WVI983303:WWA983303 A65629:S65629 IW65629:JO65629 SS65629:TK65629 ACO65629:ADG65629 AMK65629:ANC65629 AWG65629:AWY65629 BGC65629:BGU65629 BPY65629:BQQ65629 BZU65629:CAM65629 CJQ65629:CKI65629 CTM65629:CUE65629 DDI65629:DEA65629 DNE65629:DNW65629 DXA65629:DXS65629 EGW65629:EHO65629 EQS65629:ERK65629 FAO65629:FBG65629 FKK65629:FLC65629 FUG65629:FUY65629 GEC65629:GEU65629 GNY65629:GOQ65629 GXU65629:GYM65629 HHQ65629:HII65629 HRM65629:HSE65629 IBI65629:ICA65629 ILE65629:ILW65629 IVA65629:IVS65629 JEW65629:JFO65629 JOS65629:JPK65629 JYO65629:JZG65629 KIK65629:KJC65629 KSG65629:KSY65629 LCC65629:LCU65629 LLY65629:LMQ65629 LVU65629:LWM65629 MFQ65629:MGI65629 MPM65629:MQE65629 MZI65629:NAA65629 NJE65629:NJW65629 NTA65629:NTS65629 OCW65629:ODO65629 OMS65629:ONK65629 OWO65629:OXG65629 PGK65629:PHC65629 PQG65629:PQY65629 QAC65629:QAU65629 QJY65629:QKQ65629 QTU65629:QUM65629 RDQ65629:REI65629 RNM65629:ROE65629 RXI65629:RYA65629 SHE65629:SHW65629 SRA65629:SRS65629 TAW65629:TBO65629 TKS65629:TLK65629 TUO65629:TVG65629 UEK65629:UFC65629 UOG65629:UOY65629 UYC65629:UYU65629 VHY65629:VIQ65629 VRU65629:VSM65629 WBQ65629:WCI65629 WLM65629:WME65629 WVI65629:WWA65629 A131165:S131165 IW131165:JO131165 SS131165:TK131165 ACO131165:ADG131165 AMK131165:ANC131165 AWG131165:AWY131165 BGC131165:BGU131165 BPY131165:BQQ131165 BZU131165:CAM131165 CJQ131165:CKI131165 CTM131165:CUE131165 DDI131165:DEA131165 DNE131165:DNW131165 DXA131165:DXS131165 EGW131165:EHO131165 EQS131165:ERK131165 FAO131165:FBG131165 FKK131165:FLC131165 FUG131165:FUY131165 GEC131165:GEU131165 GNY131165:GOQ131165 GXU131165:GYM131165 HHQ131165:HII131165 HRM131165:HSE131165 IBI131165:ICA131165 ILE131165:ILW131165 IVA131165:IVS131165 JEW131165:JFO131165 JOS131165:JPK131165 JYO131165:JZG131165 KIK131165:KJC131165 KSG131165:KSY131165 LCC131165:LCU131165 LLY131165:LMQ131165 LVU131165:LWM131165 MFQ131165:MGI131165 MPM131165:MQE131165 MZI131165:NAA131165 NJE131165:NJW131165 NTA131165:NTS131165 OCW131165:ODO131165 OMS131165:ONK131165 OWO131165:OXG131165 PGK131165:PHC131165 PQG131165:PQY131165 QAC131165:QAU131165 QJY131165:QKQ131165 QTU131165:QUM131165 RDQ131165:REI131165 RNM131165:ROE131165 RXI131165:RYA131165 SHE131165:SHW131165 SRA131165:SRS131165 TAW131165:TBO131165 TKS131165:TLK131165 TUO131165:TVG131165 UEK131165:UFC131165 UOG131165:UOY131165 UYC131165:UYU131165 VHY131165:VIQ131165 VRU131165:VSM131165 WBQ131165:WCI131165 WLM131165:WME131165 WVI131165:WWA131165 A196701:S196701 IW196701:JO196701 SS196701:TK196701 ACO196701:ADG196701 AMK196701:ANC196701 AWG196701:AWY196701 BGC196701:BGU196701 BPY196701:BQQ196701 BZU196701:CAM196701 CJQ196701:CKI196701 CTM196701:CUE196701 DDI196701:DEA196701 DNE196701:DNW196701 DXA196701:DXS196701 EGW196701:EHO196701 EQS196701:ERK196701 FAO196701:FBG196701 FKK196701:FLC196701 FUG196701:FUY196701 GEC196701:GEU196701 GNY196701:GOQ196701 GXU196701:GYM196701 HHQ196701:HII196701 HRM196701:HSE196701 IBI196701:ICA196701 ILE196701:ILW196701 IVA196701:IVS196701 JEW196701:JFO196701 JOS196701:JPK196701 JYO196701:JZG196701 KIK196701:KJC196701 KSG196701:KSY196701 LCC196701:LCU196701 LLY196701:LMQ196701 LVU196701:LWM196701 MFQ196701:MGI196701 MPM196701:MQE196701 MZI196701:NAA196701 NJE196701:NJW196701 NTA196701:NTS196701 OCW196701:ODO196701 OMS196701:ONK196701 OWO196701:OXG196701 PGK196701:PHC196701 PQG196701:PQY196701 QAC196701:QAU196701 QJY196701:QKQ196701 QTU196701:QUM196701 RDQ196701:REI196701 RNM196701:ROE196701 RXI196701:RYA196701 SHE196701:SHW196701 SRA196701:SRS196701 TAW196701:TBO196701 TKS196701:TLK196701 TUO196701:TVG196701 UEK196701:UFC196701 UOG196701:UOY196701 UYC196701:UYU196701 VHY196701:VIQ196701 VRU196701:VSM196701 WBQ196701:WCI196701 WLM196701:WME196701 WVI196701:WWA196701 A262237:S262237 IW262237:JO262237 SS262237:TK262237 ACO262237:ADG262237 AMK262237:ANC262237 AWG262237:AWY262237 BGC262237:BGU262237 BPY262237:BQQ262237 BZU262237:CAM262237 CJQ262237:CKI262237 CTM262237:CUE262237 DDI262237:DEA262237 DNE262237:DNW262237 DXA262237:DXS262237 EGW262237:EHO262237 EQS262237:ERK262237 FAO262237:FBG262237 FKK262237:FLC262237 FUG262237:FUY262237 GEC262237:GEU262237 GNY262237:GOQ262237 GXU262237:GYM262237 HHQ262237:HII262237 HRM262237:HSE262237 IBI262237:ICA262237 ILE262237:ILW262237 IVA262237:IVS262237 JEW262237:JFO262237 JOS262237:JPK262237 JYO262237:JZG262237 KIK262237:KJC262237 KSG262237:KSY262237 LCC262237:LCU262237 LLY262237:LMQ262237 LVU262237:LWM262237 MFQ262237:MGI262237 MPM262237:MQE262237 MZI262237:NAA262237 NJE262237:NJW262237 NTA262237:NTS262237 OCW262237:ODO262237 OMS262237:ONK262237 OWO262237:OXG262237 PGK262237:PHC262237 PQG262237:PQY262237 QAC262237:QAU262237 QJY262237:QKQ262237 QTU262237:QUM262237 RDQ262237:REI262237 RNM262237:ROE262237 RXI262237:RYA262237 SHE262237:SHW262237 SRA262237:SRS262237 TAW262237:TBO262237 TKS262237:TLK262237 TUO262237:TVG262237 UEK262237:UFC262237 UOG262237:UOY262237 UYC262237:UYU262237 VHY262237:VIQ262237 VRU262237:VSM262237 WBQ262237:WCI262237 WLM262237:WME262237 WVI262237:WWA262237 A327773:S327773 IW327773:JO327773 SS327773:TK327773 ACO327773:ADG327773 AMK327773:ANC327773 AWG327773:AWY327773 BGC327773:BGU327773 BPY327773:BQQ327773 BZU327773:CAM327773 CJQ327773:CKI327773 CTM327773:CUE327773 DDI327773:DEA327773 DNE327773:DNW327773 DXA327773:DXS327773 EGW327773:EHO327773 EQS327773:ERK327773 FAO327773:FBG327773 FKK327773:FLC327773 FUG327773:FUY327773 GEC327773:GEU327773 GNY327773:GOQ327773 GXU327773:GYM327773 HHQ327773:HII327773 HRM327773:HSE327773 IBI327773:ICA327773 ILE327773:ILW327773 IVA327773:IVS327773 JEW327773:JFO327773 JOS327773:JPK327773 JYO327773:JZG327773 KIK327773:KJC327773 KSG327773:KSY327773 LCC327773:LCU327773 LLY327773:LMQ327773 LVU327773:LWM327773 MFQ327773:MGI327773 MPM327773:MQE327773 MZI327773:NAA327773 NJE327773:NJW327773 NTA327773:NTS327773 OCW327773:ODO327773 OMS327773:ONK327773 OWO327773:OXG327773 PGK327773:PHC327773 PQG327773:PQY327773 QAC327773:QAU327773 QJY327773:QKQ327773 QTU327773:QUM327773 RDQ327773:REI327773 RNM327773:ROE327773 RXI327773:RYA327773 SHE327773:SHW327773 SRA327773:SRS327773 TAW327773:TBO327773 TKS327773:TLK327773 TUO327773:TVG327773 UEK327773:UFC327773 UOG327773:UOY327773 UYC327773:UYU327773 VHY327773:VIQ327773 VRU327773:VSM327773 WBQ327773:WCI327773 WLM327773:WME327773 WVI327773:WWA327773 A393309:S393309 IW393309:JO393309 SS393309:TK393309 ACO393309:ADG393309 AMK393309:ANC393309 AWG393309:AWY393309 BGC393309:BGU393309 BPY393309:BQQ393309 BZU393309:CAM393309 CJQ393309:CKI393309 CTM393309:CUE393309 DDI393309:DEA393309 DNE393309:DNW393309 DXA393309:DXS393309 EGW393309:EHO393309 EQS393309:ERK393309 FAO393309:FBG393309 FKK393309:FLC393309 FUG393309:FUY393309 GEC393309:GEU393309 GNY393309:GOQ393309 GXU393309:GYM393309 HHQ393309:HII393309 HRM393309:HSE393309 IBI393309:ICA393309 ILE393309:ILW393309 IVA393309:IVS393309 JEW393309:JFO393309 JOS393309:JPK393309 JYO393309:JZG393309 KIK393309:KJC393309 KSG393309:KSY393309 LCC393309:LCU393309 LLY393309:LMQ393309 LVU393309:LWM393309 MFQ393309:MGI393309 MPM393309:MQE393309 MZI393309:NAA393309 NJE393309:NJW393309 NTA393309:NTS393309 OCW393309:ODO393309 OMS393309:ONK393309 OWO393309:OXG393309 PGK393309:PHC393309 PQG393309:PQY393309 QAC393309:QAU393309 QJY393309:QKQ393309 QTU393309:QUM393309 RDQ393309:REI393309 RNM393309:ROE393309 RXI393309:RYA393309 SHE393309:SHW393309 SRA393309:SRS393309 TAW393309:TBO393309 TKS393309:TLK393309 TUO393309:TVG393309 UEK393309:UFC393309 UOG393309:UOY393309 UYC393309:UYU393309 VHY393309:VIQ393309 VRU393309:VSM393309 WBQ393309:WCI393309 WLM393309:WME393309 WVI393309:WWA393309 A458845:S458845 IW458845:JO458845 SS458845:TK458845 ACO458845:ADG458845 AMK458845:ANC458845 AWG458845:AWY458845 BGC458845:BGU458845 BPY458845:BQQ458845 BZU458845:CAM458845 CJQ458845:CKI458845 CTM458845:CUE458845 DDI458845:DEA458845 DNE458845:DNW458845 DXA458845:DXS458845 EGW458845:EHO458845 EQS458845:ERK458845 FAO458845:FBG458845 FKK458845:FLC458845 FUG458845:FUY458845 GEC458845:GEU458845 GNY458845:GOQ458845 GXU458845:GYM458845 HHQ458845:HII458845 HRM458845:HSE458845 IBI458845:ICA458845 ILE458845:ILW458845 IVA458845:IVS458845 JEW458845:JFO458845 JOS458845:JPK458845 JYO458845:JZG458845 KIK458845:KJC458845 KSG458845:KSY458845 LCC458845:LCU458845 LLY458845:LMQ458845 LVU458845:LWM458845 MFQ458845:MGI458845 MPM458845:MQE458845 MZI458845:NAA458845 NJE458845:NJW458845 NTA458845:NTS458845 OCW458845:ODO458845 OMS458845:ONK458845 OWO458845:OXG458845 PGK458845:PHC458845 PQG458845:PQY458845 QAC458845:QAU458845 QJY458845:QKQ458845 QTU458845:QUM458845 RDQ458845:REI458845 RNM458845:ROE458845 RXI458845:RYA458845 SHE458845:SHW458845 SRA458845:SRS458845 TAW458845:TBO458845 TKS458845:TLK458845 TUO458845:TVG458845 UEK458845:UFC458845 UOG458845:UOY458845 UYC458845:UYU458845 VHY458845:VIQ458845 VRU458845:VSM458845 WBQ458845:WCI458845 WLM458845:WME458845 WVI458845:WWA458845 A524381:S524381 IW524381:JO524381 SS524381:TK524381 ACO524381:ADG524381 AMK524381:ANC524381 AWG524381:AWY524381 BGC524381:BGU524381 BPY524381:BQQ524381 BZU524381:CAM524381 CJQ524381:CKI524381 CTM524381:CUE524381 DDI524381:DEA524381 DNE524381:DNW524381 DXA524381:DXS524381 EGW524381:EHO524381 EQS524381:ERK524381 FAO524381:FBG524381 FKK524381:FLC524381 FUG524381:FUY524381 GEC524381:GEU524381 GNY524381:GOQ524381 GXU524381:GYM524381 HHQ524381:HII524381 HRM524381:HSE524381 IBI524381:ICA524381 ILE524381:ILW524381 IVA524381:IVS524381 JEW524381:JFO524381 JOS524381:JPK524381 JYO524381:JZG524381 KIK524381:KJC524381 KSG524381:KSY524381 LCC524381:LCU524381 LLY524381:LMQ524381 LVU524381:LWM524381 MFQ524381:MGI524381 MPM524381:MQE524381 MZI524381:NAA524381 NJE524381:NJW524381 NTA524381:NTS524381 OCW524381:ODO524381 OMS524381:ONK524381 OWO524381:OXG524381 PGK524381:PHC524381 PQG524381:PQY524381 QAC524381:QAU524381 QJY524381:QKQ524381 QTU524381:QUM524381 RDQ524381:REI524381 RNM524381:ROE524381 RXI524381:RYA524381 SHE524381:SHW524381 SRA524381:SRS524381 TAW524381:TBO524381 TKS524381:TLK524381 TUO524381:TVG524381 UEK524381:UFC524381 UOG524381:UOY524381 UYC524381:UYU524381 VHY524381:VIQ524381 VRU524381:VSM524381 WBQ524381:WCI524381 WLM524381:WME524381 WVI524381:WWA524381 A589917:S589917 IW589917:JO589917 SS589917:TK589917 ACO589917:ADG589917 AMK589917:ANC589917 AWG589917:AWY589917 BGC589917:BGU589917 BPY589917:BQQ589917 BZU589917:CAM589917 CJQ589917:CKI589917 CTM589917:CUE589917 DDI589917:DEA589917 DNE589917:DNW589917 DXA589917:DXS589917 EGW589917:EHO589917 EQS589917:ERK589917 FAO589917:FBG589917 FKK589917:FLC589917 FUG589917:FUY589917 GEC589917:GEU589917 GNY589917:GOQ589917 GXU589917:GYM589917 HHQ589917:HII589917 HRM589917:HSE589917 IBI589917:ICA589917 ILE589917:ILW589917 IVA589917:IVS589917 JEW589917:JFO589917 JOS589917:JPK589917 JYO589917:JZG589917 KIK589917:KJC589917 KSG589917:KSY589917 LCC589917:LCU589917 LLY589917:LMQ589917 LVU589917:LWM589917 MFQ589917:MGI589917 MPM589917:MQE589917 MZI589917:NAA589917 NJE589917:NJW589917 NTA589917:NTS589917 OCW589917:ODO589917 OMS589917:ONK589917 OWO589917:OXG589917 PGK589917:PHC589917 PQG589917:PQY589917 QAC589917:QAU589917 QJY589917:QKQ589917 QTU589917:QUM589917 RDQ589917:REI589917 RNM589917:ROE589917 RXI589917:RYA589917 SHE589917:SHW589917 SRA589917:SRS589917 TAW589917:TBO589917 TKS589917:TLK589917 TUO589917:TVG589917 UEK589917:UFC589917 UOG589917:UOY589917 UYC589917:UYU589917 VHY589917:VIQ589917 VRU589917:VSM589917 WBQ589917:WCI589917 WLM589917:WME589917 WVI589917:WWA589917 A655453:S655453 IW655453:JO655453 SS655453:TK655453 ACO655453:ADG655453 AMK655453:ANC655453 AWG655453:AWY655453 BGC655453:BGU655453 BPY655453:BQQ655453 BZU655453:CAM655453 CJQ655453:CKI655453 CTM655453:CUE655453 DDI655453:DEA655453 DNE655453:DNW655453 DXA655453:DXS655453 EGW655453:EHO655453 EQS655453:ERK655453 FAO655453:FBG655453 FKK655453:FLC655453 FUG655453:FUY655453 GEC655453:GEU655453 GNY655453:GOQ655453 GXU655453:GYM655453 HHQ655453:HII655453 HRM655453:HSE655453 IBI655453:ICA655453 ILE655453:ILW655453 IVA655453:IVS655453 JEW655453:JFO655453 JOS655453:JPK655453 JYO655453:JZG655453 KIK655453:KJC655453 KSG655453:KSY655453 LCC655453:LCU655453 LLY655453:LMQ655453 LVU655453:LWM655453 MFQ655453:MGI655453 MPM655453:MQE655453 MZI655453:NAA655453 NJE655453:NJW655453 NTA655453:NTS655453 OCW655453:ODO655453 OMS655453:ONK655453 OWO655453:OXG655453 PGK655453:PHC655453 PQG655453:PQY655453 QAC655453:QAU655453 QJY655453:QKQ655453 QTU655453:QUM655453 RDQ655453:REI655453 RNM655453:ROE655453 RXI655453:RYA655453 SHE655453:SHW655453 SRA655453:SRS655453 TAW655453:TBO655453 TKS655453:TLK655453 TUO655453:TVG655453 UEK655453:UFC655453 UOG655453:UOY655453 UYC655453:UYU655453 VHY655453:VIQ655453 VRU655453:VSM655453 WBQ655453:WCI655453 WLM655453:WME655453 WVI655453:WWA655453 A720989:S720989 IW720989:JO720989 SS720989:TK720989 ACO720989:ADG720989 AMK720989:ANC720989 AWG720989:AWY720989 BGC720989:BGU720989 BPY720989:BQQ720989 BZU720989:CAM720989 CJQ720989:CKI720989 CTM720989:CUE720989 DDI720989:DEA720989 DNE720989:DNW720989 DXA720989:DXS720989 EGW720989:EHO720989 EQS720989:ERK720989 FAO720989:FBG720989 FKK720989:FLC720989 FUG720989:FUY720989 GEC720989:GEU720989 GNY720989:GOQ720989 GXU720989:GYM720989 HHQ720989:HII720989 HRM720989:HSE720989 IBI720989:ICA720989 ILE720989:ILW720989 IVA720989:IVS720989 JEW720989:JFO720989 JOS720989:JPK720989 JYO720989:JZG720989 KIK720989:KJC720989 KSG720989:KSY720989 LCC720989:LCU720989 LLY720989:LMQ720989 LVU720989:LWM720989 MFQ720989:MGI720989 MPM720989:MQE720989 MZI720989:NAA720989 NJE720989:NJW720989 NTA720989:NTS720989 OCW720989:ODO720989 OMS720989:ONK720989 OWO720989:OXG720989 PGK720989:PHC720989 PQG720989:PQY720989 QAC720989:QAU720989 QJY720989:QKQ720989 QTU720989:QUM720989 RDQ720989:REI720989 RNM720989:ROE720989 RXI720989:RYA720989 SHE720989:SHW720989 SRA720989:SRS720989 TAW720989:TBO720989 TKS720989:TLK720989 TUO720989:TVG720989 UEK720989:UFC720989 UOG720989:UOY720989 UYC720989:UYU720989 VHY720989:VIQ720989 VRU720989:VSM720989 WBQ720989:WCI720989 WLM720989:WME720989 WVI720989:WWA720989 A786525:S786525 IW786525:JO786525 SS786525:TK786525 ACO786525:ADG786525 AMK786525:ANC786525 AWG786525:AWY786525 BGC786525:BGU786525 BPY786525:BQQ786525 BZU786525:CAM786525 CJQ786525:CKI786525 CTM786525:CUE786525 DDI786525:DEA786525 DNE786525:DNW786525 DXA786525:DXS786525 EGW786525:EHO786525 EQS786525:ERK786525 FAO786525:FBG786525 FKK786525:FLC786525 FUG786525:FUY786525 GEC786525:GEU786525 GNY786525:GOQ786525 GXU786525:GYM786525 HHQ786525:HII786525 HRM786525:HSE786525 IBI786525:ICA786525 ILE786525:ILW786525 IVA786525:IVS786525 JEW786525:JFO786525 JOS786525:JPK786525 JYO786525:JZG786525 KIK786525:KJC786525 KSG786525:KSY786525 LCC786525:LCU786525 LLY786525:LMQ786525 LVU786525:LWM786525 MFQ786525:MGI786525 MPM786525:MQE786525 MZI786525:NAA786525 NJE786525:NJW786525 NTA786525:NTS786525 OCW786525:ODO786525 OMS786525:ONK786525 OWO786525:OXG786525 PGK786525:PHC786525 PQG786525:PQY786525 QAC786525:QAU786525 QJY786525:QKQ786525 QTU786525:QUM786525 RDQ786525:REI786525 RNM786525:ROE786525 RXI786525:RYA786525 SHE786525:SHW786525 SRA786525:SRS786525 TAW786525:TBO786525 TKS786525:TLK786525 TUO786525:TVG786525 UEK786525:UFC786525 UOG786525:UOY786525 UYC786525:UYU786525 VHY786525:VIQ786525 VRU786525:VSM786525 WBQ786525:WCI786525 WLM786525:WME786525 WVI786525:WWA786525 A852061:S852061 IW852061:JO852061 SS852061:TK852061 ACO852061:ADG852061 AMK852061:ANC852061 AWG852061:AWY852061 BGC852061:BGU852061 BPY852061:BQQ852061 BZU852061:CAM852061 CJQ852061:CKI852061 CTM852061:CUE852061 DDI852061:DEA852061 DNE852061:DNW852061 DXA852061:DXS852061 EGW852061:EHO852061 EQS852061:ERK852061 FAO852061:FBG852061 FKK852061:FLC852061 FUG852061:FUY852061 GEC852061:GEU852061 GNY852061:GOQ852061 GXU852061:GYM852061 HHQ852061:HII852061 HRM852061:HSE852061 IBI852061:ICA852061 ILE852061:ILW852061 IVA852061:IVS852061 JEW852061:JFO852061 JOS852061:JPK852061 JYO852061:JZG852061 KIK852061:KJC852061 KSG852061:KSY852061 LCC852061:LCU852061 LLY852061:LMQ852061 LVU852061:LWM852061 MFQ852061:MGI852061 MPM852061:MQE852061 MZI852061:NAA852061 NJE852061:NJW852061 NTA852061:NTS852061 OCW852061:ODO852061 OMS852061:ONK852061 OWO852061:OXG852061 PGK852061:PHC852061 PQG852061:PQY852061 QAC852061:QAU852061 QJY852061:QKQ852061 QTU852061:QUM852061 RDQ852061:REI852061 RNM852061:ROE852061 RXI852061:RYA852061 SHE852061:SHW852061 SRA852061:SRS852061 TAW852061:TBO852061 TKS852061:TLK852061 TUO852061:TVG852061 UEK852061:UFC852061 UOG852061:UOY852061 UYC852061:UYU852061 VHY852061:VIQ852061 VRU852061:VSM852061 WBQ852061:WCI852061 WLM852061:WME852061 WVI852061:WWA852061 A917597:S917597 IW917597:JO917597 SS917597:TK917597 ACO917597:ADG917597 AMK917597:ANC917597 AWG917597:AWY917597 BGC917597:BGU917597 BPY917597:BQQ917597 BZU917597:CAM917597 CJQ917597:CKI917597 CTM917597:CUE917597 DDI917597:DEA917597 DNE917597:DNW917597 DXA917597:DXS917597 EGW917597:EHO917597 EQS917597:ERK917597 FAO917597:FBG917597 FKK917597:FLC917597 FUG917597:FUY917597 GEC917597:GEU917597 GNY917597:GOQ917597 GXU917597:GYM917597 HHQ917597:HII917597 HRM917597:HSE917597 IBI917597:ICA917597 ILE917597:ILW917597 IVA917597:IVS917597 JEW917597:JFO917597 JOS917597:JPK917597 JYO917597:JZG917597 KIK917597:KJC917597 KSG917597:KSY917597 LCC917597:LCU917597 LLY917597:LMQ917597 LVU917597:LWM917597 MFQ917597:MGI917597 MPM917597:MQE917597 MZI917597:NAA917597 NJE917597:NJW917597 NTA917597:NTS917597 OCW917597:ODO917597 OMS917597:ONK917597 OWO917597:OXG917597 PGK917597:PHC917597 PQG917597:PQY917597 QAC917597:QAU917597 QJY917597:QKQ917597 QTU917597:QUM917597 RDQ917597:REI917597 RNM917597:ROE917597 RXI917597:RYA917597 SHE917597:SHW917597 SRA917597:SRS917597 TAW917597:TBO917597 TKS917597:TLK917597 TUO917597:TVG917597 UEK917597:UFC917597 UOG917597:UOY917597 UYC917597:UYU917597 VHY917597:VIQ917597 VRU917597:VSM917597 WBQ917597:WCI917597 WLM917597:WME917597 WVI917597:WWA917597 A983133:S983133 IW983133:JO983133 SS983133:TK983133 ACO983133:ADG983133 AMK983133:ANC983133 AWG983133:AWY983133 BGC983133:BGU983133 BPY983133:BQQ983133 BZU983133:CAM983133 CJQ983133:CKI983133 CTM983133:CUE983133 DDI983133:DEA983133 DNE983133:DNW983133 DXA983133:DXS983133 EGW983133:EHO983133 EQS983133:ERK983133 FAO983133:FBG983133 FKK983133:FLC983133 FUG983133:FUY983133 GEC983133:GEU983133 GNY983133:GOQ983133 GXU983133:GYM983133 HHQ983133:HII983133 HRM983133:HSE983133 IBI983133:ICA983133 ILE983133:ILW983133 IVA983133:IVS983133 JEW983133:JFO983133 JOS983133:JPK983133 JYO983133:JZG983133 KIK983133:KJC983133 KSG983133:KSY983133 LCC983133:LCU983133 LLY983133:LMQ983133 LVU983133:LWM983133 MFQ983133:MGI983133 MPM983133:MQE983133 MZI983133:NAA983133 NJE983133:NJW983133 NTA983133:NTS983133 OCW983133:ODO983133 OMS983133:ONK983133 OWO983133:OXG983133 PGK983133:PHC983133 PQG983133:PQY983133 QAC983133:QAU983133 QJY983133:QKQ983133 QTU983133:QUM983133 RDQ983133:REI983133 RNM983133:ROE983133 RXI983133:RYA983133 SHE983133:SHW983133 SRA983133:SRS983133 TAW983133:TBO983133 TKS983133:TLK983133 TUO983133:TVG983133 UEK983133:UFC983133 UOG983133:UOY983133 UYC983133:UYU983133 VHY983133:VIQ983133 VRU983133:VSM983133 WBQ983133:WCI983133 WLM983133:WME983133 WVI983133:WWA983133 A65755:S65755 IW65755:JO65755 SS65755:TK65755 ACO65755:ADG65755 AMK65755:ANC65755 AWG65755:AWY65755 BGC65755:BGU65755 BPY65755:BQQ65755 BZU65755:CAM65755 CJQ65755:CKI65755 CTM65755:CUE65755 DDI65755:DEA65755 DNE65755:DNW65755 DXA65755:DXS65755 EGW65755:EHO65755 EQS65755:ERK65755 FAO65755:FBG65755 FKK65755:FLC65755 FUG65755:FUY65755 GEC65755:GEU65755 GNY65755:GOQ65755 GXU65755:GYM65755 HHQ65755:HII65755 HRM65755:HSE65755 IBI65755:ICA65755 ILE65755:ILW65755 IVA65755:IVS65755 JEW65755:JFO65755 JOS65755:JPK65755 JYO65755:JZG65755 KIK65755:KJC65755 KSG65755:KSY65755 LCC65755:LCU65755 LLY65755:LMQ65755 LVU65755:LWM65755 MFQ65755:MGI65755 MPM65755:MQE65755 MZI65755:NAA65755 NJE65755:NJW65755 NTA65755:NTS65755 OCW65755:ODO65755 OMS65755:ONK65755 OWO65755:OXG65755 PGK65755:PHC65755 PQG65755:PQY65755 QAC65755:QAU65755 QJY65755:QKQ65755 QTU65755:QUM65755 RDQ65755:REI65755 RNM65755:ROE65755 RXI65755:RYA65755 SHE65755:SHW65755 SRA65755:SRS65755 TAW65755:TBO65755 TKS65755:TLK65755 TUO65755:TVG65755 UEK65755:UFC65755 UOG65755:UOY65755 UYC65755:UYU65755 VHY65755:VIQ65755 VRU65755:VSM65755 WBQ65755:WCI65755 WLM65755:WME65755 WVI65755:WWA65755 A131291:S131291 IW131291:JO131291 SS131291:TK131291 ACO131291:ADG131291 AMK131291:ANC131291 AWG131291:AWY131291 BGC131291:BGU131291 BPY131291:BQQ131291 BZU131291:CAM131291 CJQ131291:CKI131291 CTM131291:CUE131291 DDI131291:DEA131291 DNE131291:DNW131291 DXA131291:DXS131291 EGW131291:EHO131291 EQS131291:ERK131291 FAO131291:FBG131291 FKK131291:FLC131291 FUG131291:FUY131291 GEC131291:GEU131291 GNY131291:GOQ131291 GXU131291:GYM131291 HHQ131291:HII131291 HRM131291:HSE131291 IBI131291:ICA131291 ILE131291:ILW131291 IVA131291:IVS131291 JEW131291:JFO131291 JOS131291:JPK131291 JYO131291:JZG131291 KIK131291:KJC131291 KSG131291:KSY131291 LCC131291:LCU131291 LLY131291:LMQ131291 LVU131291:LWM131291 MFQ131291:MGI131291 MPM131291:MQE131291 MZI131291:NAA131291 NJE131291:NJW131291 NTA131291:NTS131291 OCW131291:ODO131291 OMS131291:ONK131291 OWO131291:OXG131291 PGK131291:PHC131291 PQG131291:PQY131291 QAC131291:QAU131291 QJY131291:QKQ131291 QTU131291:QUM131291 RDQ131291:REI131291 RNM131291:ROE131291 RXI131291:RYA131291 SHE131291:SHW131291 SRA131291:SRS131291 TAW131291:TBO131291 TKS131291:TLK131291 TUO131291:TVG131291 UEK131291:UFC131291 UOG131291:UOY131291 UYC131291:UYU131291 VHY131291:VIQ131291 VRU131291:VSM131291 WBQ131291:WCI131291 WLM131291:WME131291 WVI131291:WWA131291 A196827:S196827 IW196827:JO196827 SS196827:TK196827 ACO196827:ADG196827 AMK196827:ANC196827 AWG196827:AWY196827 BGC196827:BGU196827 BPY196827:BQQ196827 BZU196827:CAM196827 CJQ196827:CKI196827 CTM196827:CUE196827 DDI196827:DEA196827 DNE196827:DNW196827 DXA196827:DXS196827 EGW196827:EHO196827 EQS196827:ERK196827 FAO196827:FBG196827 FKK196827:FLC196827 FUG196827:FUY196827 GEC196827:GEU196827 GNY196827:GOQ196827 GXU196827:GYM196827 HHQ196827:HII196827 HRM196827:HSE196827 IBI196827:ICA196827 ILE196827:ILW196827 IVA196827:IVS196827 JEW196827:JFO196827 JOS196827:JPK196827 JYO196827:JZG196827 KIK196827:KJC196827 KSG196827:KSY196827 LCC196827:LCU196827 LLY196827:LMQ196827 LVU196827:LWM196827 MFQ196827:MGI196827 MPM196827:MQE196827 MZI196827:NAA196827 NJE196827:NJW196827 NTA196827:NTS196827 OCW196827:ODO196827 OMS196827:ONK196827 OWO196827:OXG196827 PGK196827:PHC196827 PQG196827:PQY196827 QAC196827:QAU196827 QJY196827:QKQ196827 QTU196827:QUM196827 RDQ196827:REI196827 RNM196827:ROE196827 RXI196827:RYA196827 SHE196827:SHW196827 SRA196827:SRS196827 TAW196827:TBO196827 TKS196827:TLK196827 TUO196827:TVG196827 UEK196827:UFC196827 UOG196827:UOY196827 UYC196827:UYU196827 VHY196827:VIQ196827 VRU196827:VSM196827 WBQ196827:WCI196827 WLM196827:WME196827 WVI196827:WWA196827 A262363:S262363 IW262363:JO262363 SS262363:TK262363 ACO262363:ADG262363 AMK262363:ANC262363 AWG262363:AWY262363 BGC262363:BGU262363 BPY262363:BQQ262363 BZU262363:CAM262363 CJQ262363:CKI262363 CTM262363:CUE262363 DDI262363:DEA262363 DNE262363:DNW262363 DXA262363:DXS262363 EGW262363:EHO262363 EQS262363:ERK262363 FAO262363:FBG262363 FKK262363:FLC262363 FUG262363:FUY262363 GEC262363:GEU262363 GNY262363:GOQ262363 GXU262363:GYM262363 HHQ262363:HII262363 HRM262363:HSE262363 IBI262363:ICA262363 ILE262363:ILW262363 IVA262363:IVS262363 JEW262363:JFO262363 JOS262363:JPK262363 JYO262363:JZG262363 KIK262363:KJC262363 KSG262363:KSY262363 LCC262363:LCU262363 LLY262363:LMQ262363 LVU262363:LWM262363 MFQ262363:MGI262363 MPM262363:MQE262363 MZI262363:NAA262363 NJE262363:NJW262363 NTA262363:NTS262363 OCW262363:ODO262363 OMS262363:ONK262363 OWO262363:OXG262363 PGK262363:PHC262363 PQG262363:PQY262363 QAC262363:QAU262363 QJY262363:QKQ262363 QTU262363:QUM262363 RDQ262363:REI262363 RNM262363:ROE262363 RXI262363:RYA262363 SHE262363:SHW262363 SRA262363:SRS262363 TAW262363:TBO262363 TKS262363:TLK262363 TUO262363:TVG262363 UEK262363:UFC262363 UOG262363:UOY262363 UYC262363:UYU262363 VHY262363:VIQ262363 VRU262363:VSM262363 WBQ262363:WCI262363 WLM262363:WME262363 WVI262363:WWA262363 A327899:S327899 IW327899:JO327899 SS327899:TK327899 ACO327899:ADG327899 AMK327899:ANC327899 AWG327899:AWY327899 BGC327899:BGU327899 BPY327899:BQQ327899 BZU327899:CAM327899 CJQ327899:CKI327899 CTM327899:CUE327899 DDI327899:DEA327899 DNE327899:DNW327899 DXA327899:DXS327899 EGW327899:EHO327899 EQS327899:ERK327899 FAO327899:FBG327899 FKK327899:FLC327899 FUG327899:FUY327899 GEC327899:GEU327899 GNY327899:GOQ327899 GXU327899:GYM327899 HHQ327899:HII327899 HRM327899:HSE327899 IBI327899:ICA327899 ILE327899:ILW327899 IVA327899:IVS327899 JEW327899:JFO327899 JOS327899:JPK327899 JYO327899:JZG327899 KIK327899:KJC327899 KSG327899:KSY327899 LCC327899:LCU327899 LLY327899:LMQ327899 LVU327899:LWM327899 MFQ327899:MGI327899 MPM327899:MQE327899 MZI327899:NAA327899 NJE327899:NJW327899 NTA327899:NTS327899 OCW327899:ODO327899 OMS327899:ONK327899 OWO327899:OXG327899 PGK327899:PHC327899 PQG327899:PQY327899 QAC327899:QAU327899 QJY327899:QKQ327899 QTU327899:QUM327899 RDQ327899:REI327899 RNM327899:ROE327899 RXI327899:RYA327899 SHE327899:SHW327899 SRA327899:SRS327899 TAW327899:TBO327899 TKS327899:TLK327899 TUO327899:TVG327899 UEK327899:UFC327899 UOG327899:UOY327899 UYC327899:UYU327899 VHY327899:VIQ327899 VRU327899:VSM327899 WBQ327899:WCI327899 WLM327899:WME327899 WVI327899:WWA327899 A393435:S393435 IW393435:JO393435 SS393435:TK393435 ACO393435:ADG393435 AMK393435:ANC393435 AWG393435:AWY393435 BGC393435:BGU393435 BPY393435:BQQ393435 BZU393435:CAM393435 CJQ393435:CKI393435 CTM393435:CUE393435 DDI393435:DEA393435 DNE393435:DNW393435 DXA393435:DXS393435 EGW393435:EHO393435 EQS393435:ERK393435 FAO393435:FBG393435 FKK393435:FLC393435 FUG393435:FUY393435 GEC393435:GEU393435 GNY393435:GOQ393435 GXU393435:GYM393435 HHQ393435:HII393435 HRM393435:HSE393435 IBI393435:ICA393435 ILE393435:ILW393435 IVA393435:IVS393435 JEW393435:JFO393435 JOS393435:JPK393435 JYO393435:JZG393435 KIK393435:KJC393435 KSG393435:KSY393435 LCC393435:LCU393435 LLY393435:LMQ393435 LVU393435:LWM393435 MFQ393435:MGI393435 MPM393435:MQE393435 MZI393435:NAA393435 NJE393435:NJW393435 NTA393435:NTS393435 OCW393435:ODO393435 OMS393435:ONK393435 OWO393435:OXG393435 PGK393435:PHC393435 PQG393435:PQY393435 QAC393435:QAU393435 QJY393435:QKQ393435 QTU393435:QUM393435 RDQ393435:REI393435 RNM393435:ROE393435 RXI393435:RYA393435 SHE393435:SHW393435 SRA393435:SRS393435 TAW393435:TBO393435 TKS393435:TLK393435 TUO393435:TVG393435 UEK393435:UFC393435 UOG393435:UOY393435 UYC393435:UYU393435 VHY393435:VIQ393435 VRU393435:VSM393435 WBQ393435:WCI393435 WLM393435:WME393435 WVI393435:WWA393435 A458971:S458971 IW458971:JO458971 SS458971:TK458971 ACO458971:ADG458971 AMK458971:ANC458971 AWG458971:AWY458971 BGC458971:BGU458971 BPY458971:BQQ458971 BZU458971:CAM458971 CJQ458971:CKI458971 CTM458971:CUE458971 DDI458971:DEA458971 DNE458971:DNW458971 DXA458971:DXS458971 EGW458971:EHO458971 EQS458971:ERK458971 FAO458971:FBG458971 FKK458971:FLC458971 FUG458971:FUY458971 GEC458971:GEU458971 GNY458971:GOQ458971 GXU458971:GYM458971 HHQ458971:HII458971 HRM458971:HSE458971 IBI458971:ICA458971 ILE458971:ILW458971 IVA458971:IVS458971 JEW458971:JFO458971 JOS458971:JPK458971 JYO458971:JZG458971 KIK458971:KJC458971 KSG458971:KSY458971 LCC458971:LCU458971 LLY458971:LMQ458971 LVU458971:LWM458971 MFQ458971:MGI458971 MPM458971:MQE458971 MZI458971:NAA458971 NJE458971:NJW458971 NTA458971:NTS458971 OCW458971:ODO458971 OMS458971:ONK458971 OWO458971:OXG458971 PGK458971:PHC458971 PQG458971:PQY458971 QAC458971:QAU458971 QJY458971:QKQ458971 QTU458971:QUM458971 RDQ458971:REI458971 RNM458971:ROE458971 RXI458971:RYA458971 SHE458971:SHW458971 SRA458971:SRS458971 TAW458971:TBO458971 TKS458971:TLK458971 TUO458971:TVG458971 UEK458971:UFC458971 UOG458971:UOY458971 UYC458971:UYU458971 VHY458971:VIQ458971 VRU458971:VSM458971 WBQ458971:WCI458971 WLM458971:WME458971 WVI458971:WWA458971 A524507:S524507 IW524507:JO524507 SS524507:TK524507 ACO524507:ADG524507 AMK524507:ANC524507 AWG524507:AWY524507 BGC524507:BGU524507 BPY524507:BQQ524507 BZU524507:CAM524507 CJQ524507:CKI524507 CTM524507:CUE524507 DDI524507:DEA524507 DNE524507:DNW524507 DXA524507:DXS524507 EGW524507:EHO524507 EQS524507:ERK524507 FAO524507:FBG524507 FKK524507:FLC524507 FUG524507:FUY524507 GEC524507:GEU524507 GNY524507:GOQ524507 GXU524507:GYM524507 HHQ524507:HII524507 HRM524507:HSE524507 IBI524507:ICA524507 ILE524507:ILW524507 IVA524507:IVS524507 JEW524507:JFO524507 JOS524507:JPK524507 JYO524507:JZG524507 KIK524507:KJC524507 KSG524507:KSY524507 LCC524507:LCU524507 LLY524507:LMQ524507 LVU524507:LWM524507 MFQ524507:MGI524507 MPM524507:MQE524507 MZI524507:NAA524507 NJE524507:NJW524507 NTA524507:NTS524507 OCW524507:ODO524507 OMS524507:ONK524507 OWO524507:OXG524507 PGK524507:PHC524507 PQG524507:PQY524507 QAC524507:QAU524507 QJY524507:QKQ524507 QTU524507:QUM524507 RDQ524507:REI524507 RNM524507:ROE524507 RXI524507:RYA524507 SHE524507:SHW524507 SRA524507:SRS524507 TAW524507:TBO524507 TKS524507:TLK524507 TUO524507:TVG524507 UEK524507:UFC524507 UOG524507:UOY524507 UYC524507:UYU524507 VHY524507:VIQ524507 VRU524507:VSM524507 WBQ524507:WCI524507 WLM524507:WME524507 WVI524507:WWA524507 A590043:S590043 IW590043:JO590043 SS590043:TK590043 ACO590043:ADG590043 AMK590043:ANC590043 AWG590043:AWY590043 BGC590043:BGU590043 BPY590043:BQQ590043 BZU590043:CAM590043 CJQ590043:CKI590043 CTM590043:CUE590043 DDI590043:DEA590043 DNE590043:DNW590043 DXA590043:DXS590043 EGW590043:EHO590043 EQS590043:ERK590043 FAO590043:FBG590043 FKK590043:FLC590043 FUG590043:FUY590043 GEC590043:GEU590043 GNY590043:GOQ590043 GXU590043:GYM590043 HHQ590043:HII590043 HRM590043:HSE590043 IBI590043:ICA590043 ILE590043:ILW590043 IVA590043:IVS590043 JEW590043:JFO590043 JOS590043:JPK590043 JYO590043:JZG590043 KIK590043:KJC590043 KSG590043:KSY590043 LCC590043:LCU590043 LLY590043:LMQ590043 LVU590043:LWM590043 MFQ590043:MGI590043 MPM590043:MQE590043 MZI590043:NAA590043 NJE590043:NJW590043 NTA590043:NTS590043 OCW590043:ODO590043 OMS590043:ONK590043 OWO590043:OXG590043 PGK590043:PHC590043 PQG590043:PQY590043 QAC590043:QAU590043 QJY590043:QKQ590043 QTU590043:QUM590043 RDQ590043:REI590043 RNM590043:ROE590043 RXI590043:RYA590043 SHE590043:SHW590043 SRA590043:SRS590043 TAW590043:TBO590043 TKS590043:TLK590043 TUO590043:TVG590043 UEK590043:UFC590043 UOG590043:UOY590043 UYC590043:UYU590043 VHY590043:VIQ590043 VRU590043:VSM590043 WBQ590043:WCI590043 WLM590043:WME590043 WVI590043:WWA590043 A655579:S655579 IW655579:JO655579 SS655579:TK655579 ACO655579:ADG655579 AMK655579:ANC655579 AWG655579:AWY655579 BGC655579:BGU655579 BPY655579:BQQ655579 BZU655579:CAM655579 CJQ655579:CKI655579 CTM655579:CUE655579 DDI655579:DEA655579 DNE655579:DNW655579 DXA655579:DXS655579 EGW655579:EHO655579 EQS655579:ERK655579 FAO655579:FBG655579 FKK655579:FLC655579 FUG655579:FUY655579 GEC655579:GEU655579 GNY655579:GOQ655579 GXU655579:GYM655579 HHQ655579:HII655579 HRM655579:HSE655579 IBI655579:ICA655579 ILE655579:ILW655579 IVA655579:IVS655579 JEW655579:JFO655579 JOS655579:JPK655579 JYO655579:JZG655579 KIK655579:KJC655579 KSG655579:KSY655579 LCC655579:LCU655579 LLY655579:LMQ655579 LVU655579:LWM655579 MFQ655579:MGI655579 MPM655579:MQE655579 MZI655579:NAA655579 NJE655579:NJW655579 NTA655579:NTS655579 OCW655579:ODO655579 OMS655579:ONK655579 OWO655579:OXG655579 PGK655579:PHC655579 PQG655579:PQY655579 QAC655579:QAU655579 QJY655579:QKQ655579 QTU655579:QUM655579 RDQ655579:REI655579 RNM655579:ROE655579 RXI655579:RYA655579 SHE655579:SHW655579 SRA655579:SRS655579 TAW655579:TBO655579 TKS655579:TLK655579 TUO655579:TVG655579 UEK655579:UFC655579 UOG655579:UOY655579 UYC655579:UYU655579 VHY655579:VIQ655579 VRU655579:VSM655579 WBQ655579:WCI655579 WLM655579:WME655579 WVI655579:WWA655579 A721115:S721115 IW721115:JO721115 SS721115:TK721115 ACO721115:ADG721115 AMK721115:ANC721115 AWG721115:AWY721115 BGC721115:BGU721115 BPY721115:BQQ721115 BZU721115:CAM721115 CJQ721115:CKI721115 CTM721115:CUE721115 DDI721115:DEA721115 DNE721115:DNW721115 DXA721115:DXS721115 EGW721115:EHO721115 EQS721115:ERK721115 FAO721115:FBG721115 FKK721115:FLC721115 FUG721115:FUY721115 GEC721115:GEU721115 GNY721115:GOQ721115 GXU721115:GYM721115 HHQ721115:HII721115 HRM721115:HSE721115 IBI721115:ICA721115 ILE721115:ILW721115 IVA721115:IVS721115 JEW721115:JFO721115 JOS721115:JPK721115 JYO721115:JZG721115 KIK721115:KJC721115 KSG721115:KSY721115 LCC721115:LCU721115 LLY721115:LMQ721115 LVU721115:LWM721115 MFQ721115:MGI721115 MPM721115:MQE721115 MZI721115:NAA721115 NJE721115:NJW721115 NTA721115:NTS721115 OCW721115:ODO721115 OMS721115:ONK721115 OWO721115:OXG721115 PGK721115:PHC721115 PQG721115:PQY721115 QAC721115:QAU721115 QJY721115:QKQ721115 QTU721115:QUM721115 RDQ721115:REI721115 RNM721115:ROE721115 RXI721115:RYA721115 SHE721115:SHW721115 SRA721115:SRS721115 TAW721115:TBO721115 TKS721115:TLK721115 TUO721115:TVG721115 UEK721115:UFC721115 UOG721115:UOY721115 UYC721115:UYU721115 VHY721115:VIQ721115 VRU721115:VSM721115 WBQ721115:WCI721115 WLM721115:WME721115 WVI721115:WWA721115 A786651:S786651 IW786651:JO786651 SS786651:TK786651 ACO786651:ADG786651 AMK786651:ANC786651 AWG786651:AWY786651 BGC786651:BGU786651 BPY786651:BQQ786651 BZU786651:CAM786651 CJQ786651:CKI786651 CTM786651:CUE786651 DDI786651:DEA786651 DNE786651:DNW786651 DXA786651:DXS786651 EGW786651:EHO786651 EQS786651:ERK786651 FAO786651:FBG786651 FKK786651:FLC786651 FUG786651:FUY786651 GEC786651:GEU786651 GNY786651:GOQ786651 GXU786651:GYM786651 HHQ786651:HII786651 HRM786651:HSE786651 IBI786651:ICA786651 ILE786651:ILW786651 IVA786651:IVS786651 JEW786651:JFO786651 JOS786651:JPK786651 JYO786651:JZG786651 KIK786651:KJC786651 KSG786651:KSY786651 LCC786651:LCU786651 LLY786651:LMQ786651 LVU786651:LWM786651 MFQ786651:MGI786651 MPM786651:MQE786651 MZI786651:NAA786651 NJE786651:NJW786651 NTA786651:NTS786651 OCW786651:ODO786651 OMS786651:ONK786651 OWO786651:OXG786651 PGK786651:PHC786651 PQG786651:PQY786651 QAC786651:QAU786651 QJY786651:QKQ786651 QTU786651:QUM786651 RDQ786651:REI786651 RNM786651:ROE786651 RXI786651:RYA786651 SHE786651:SHW786651 SRA786651:SRS786651 TAW786651:TBO786651 TKS786651:TLK786651 TUO786651:TVG786651 UEK786651:UFC786651 UOG786651:UOY786651 UYC786651:UYU786651 VHY786651:VIQ786651 VRU786651:VSM786651 WBQ786651:WCI786651 WLM786651:WME786651 WVI786651:WWA786651 A852187:S852187 IW852187:JO852187 SS852187:TK852187 ACO852187:ADG852187 AMK852187:ANC852187 AWG852187:AWY852187 BGC852187:BGU852187 BPY852187:BQQ852187 BZU852187:CAM852187 CJQ852187:CKI852187 CTM852187:CUE852187 DDI852187:DEA852187 DNE852187:DNW852187 DXA852187:DXS852187 EGW852187:EHO852187 EQS852187:ERK852187 FAO852187:FBG852187 FKK852187:FLC852187 FUG852187:FUY852187 GEC852187:GEU852187 GNY852187:GOQ852187 GXU852187:GYM852187 HHQ852187:HII852187 HRM852187:HSE852187 IBI852187:ICA852187 ILE852187:ILW852187 IVA852187:IVS852187 JEW852187:JFO852187 JOS852187:JPK852187 JYO852187:JZG852187 KIK852187:KJC852187 KSG852187:KSY852187 LCC852187:LCU852187 LLY852187:LMQ852187 LVU852187:LWM852187 MFQ852187:MGI852187 MPM852187:MQE852187 MZI852187:NAA852187 NJE852187:NJW852187 NTA852187:NTS852187 OCW852187:ODO852187 OMS852187:ONK852187 OWO852187:OXG852187 PGK852187:PHC852187 PQG852187:PQY852187 QAC852187:QAU852187 QJY852187:QKQ852187 QTU852187:QUM852187 RDQ852187:REI852187 RNM852187:ROE852187 RXI852187:RYA852187 SHE852187:SHW852187 SRA852187:SRS852187 TAW852187:TBO852187 TKS852187:TLK852187 TUO852187:TVG852187 UEK852187:UFC852187 UOG852187:UOY852187 UYC852187:UYU852187 VHY852187:VIQ852187 VRU852187:VSM852187 WBQ852187:WCI852187 WLM852187:WME852187 WVI852187:WWA852187 A917723:S917723 IW917723:JO917723 SS917723:TK917723 ACO917723:ADG917723 AMK917723:ANC917723 AWG917723:AWY917723 BGC917723:BGU917723 BPY917723:BQQ917723 BZU917723:CAM917723 CJQ917723:CKI917723 CTM917723:CUE917723 DDI917723:DEA917723 DNE917723:DNW917723 DXA917723:DXS917723 EGW917723:EHO917723 EQS917723:ERK917723 FAO917723:FBG917723 FKK917723:FLC917723 FUG917723:FUY917723 GEC917723:GEU917723 GNY917723:GOQ917723 GXU917723:GYM917723 HHQ917723:HII917723 HRM917723:HSE917723 IBI917723:ICA917723 ILE917723:ILW917723 IVA917723:IVS917723 JEW917723:JFO917723 JOS917723:JPK917723 JYO917723:JZG917723 KIK917723:KJC917723 KSG917723:KSY917723 LCC917723:LCU917723 LLY917723:LMQ917723 LVU917723:LWM917723 MFQ917723:MGI917723 MPM917723:MQE917723 MZI917723:NAA917723 NJE917723:NJW917723 NTA917723:NTS917723 OCW917723:ODO917723 OMS917723:ONK917723 OWO917723:OXG917723 PGK917723:PHC917723 PQG917723:PQY917723 QAC917723:QAU917723 QJY917723:QKQ917723 QTU917723:QUM917723 RDQ917723:REI917723 RNM917723:ROE917723 RXI917723:RYA917723 SHE917723:SHW917723 SRA917723:SRS917723 TAW917723:TBO917723 TKS917723:TLK917723 TUO917723:TVG917723 UEK917723:UFC917723 UOG917723:UOY917723 UYC917723:UYU917723 VHY917723:VIQ917723 VRU917723:VSM917723 WBQ917723:WCI917723 WLM917723:WME917723 WVI917723:WWA917723 A983259:S983259 IW983259:JO983259 SS983259:TK983259 ACO983259:ADG983259 AMK983259:ANC983259 AWG983259:AWY983259 BGC983259:BGU983259 BPY983259:BQQ983259 BZU983259:CAM983259 CJQ983259:CKI983259 CTM983259:CUE983259 DDI983259:DEA983259 DNE983259:DNW983259 DXA983259:DXS983259 EGW983259:EHO983259 EQS983259:ERK983259 FAO983259:FBG983259 FKK983259:FLC983259 FUG983259:FUY983259 GEC983259:GEU983259 GNY983259:GOQ983259 GXU983259:GYM983259 HHQ983259:HII983259 HRM983259:HSE983259 IBI983259:ICA983259 ILE983259:ILW983259 IVA983259:IVS983259 JEW983259:JFO983259 JOS983259:JPK983259 JYO983259:JZG983259 KIK983259:KJC983259 KSG983259:KSY983259 LCC983259:LCU983259 LLY983259:LMQ983259 LVU983259:LWM983259 MFQ983259:MGI983259 MPM983259:MQE983259 MZI983259:NAA983259 NJE983259:NJW983259 NTA983259:NTS983259 OCW983259:ODO983259 OMS983259:ONK983259 OWO983259:OXG983259 PGK983259:PHC983259 PQG983259:PQY983259 QAC983259:QAU983259 QJY983259:QKQ983259 QTU983259:QUM983259 RDQ983259:REI983259 RNM983259:ROE983259 RXI983259:RYA983259 SHE983259:SHW983259 SRA983259:SRS983259 TAW983259:TBO983259 TKS983259:TLK983259 TUO983259:TVG983259 UEK983259:UFC983259 UOG983259:UOY983259 UYC983259:UYU983259 VHY983259:VIQ983259 VRU983259:VSM983259 WBQ983259:WCI983259 WLM983259:WME983259 WVI983259:WWA983259 A65588:S65588 IW65588:JO65588 SS65588:TK65588 ACO65588:ADG65588 AMK65588:ANC65588 AWG65588:AWY65588 BGC65588:BGU65588 BPY65588:BQQ65588 BZU65588:CAM65588 CJQ65588:CKI65588 CTM65588:CUE65588 DDI65588:DEA65588 DNE65588:DNW65588 DXA65588:DXS65588 EGW65588:EHO65588 EQS65588:ERK65588 FAO65588:FBG65588 FKK65588:FLC65588 FUG65588:FUY65588 GEC65588:GEU65588 GNY65588:GOQ65588 GXU65588:GYM65588 HHQ65588:HII65588 HRM65588:HSE65588 IBI65588:ICA65588 ILE65588:ILW65588 IVA65588:IVS65588 JEW65588:JFO65588 JOS65588:JPK65588 JYO65588:JZG65588 KIK65588:KJC65588 KSG65588:KSY65588 LCC65588:LCU65588 LLY65588:LMQ65588 LVU65588:LWM65588 MFQ65588:MGI65588 MPM65588:MQE65588 MZI65588:NAA65588 NJE65588:NJW65588 NTA65588:NTS65588 OCW65588:ODO65588 OMS65588:ONK65588 OWO65588:OXG65588 PGK65588:PHC65588 PQG65588:PQY65588 QAC65588:QAU65588 QJY65588:QKQ65588 QTU65588:QUM65588 RDQ65588:REI65588 RNM65588:ROE65588 RXI65588:RYA65588 SHE65588:SHW65588 SRA65588:SRS65588 TAW65588:TBO65588 TKS65588:TLK65588 TUO65588:TVG65588 UEK65588:UFC65588 UOG65588:UOY65588 UYC65588:UYU65588 VHY65588:VIQ65588 VRU65588:VSM65588 WBQ65588:WCI65588 WLM65588:WME65588 WVI65588:WWA65588 A131124:S131124 IW131124:JO131124 SS131124:TK131124 ACO131124:ADG131124 AMK131124:ANC131124 AWG131124:AWY131124 BGC131124:BGU131124 BPY131124:BQQ131124 BZU131124:CAM131124 CJQ131124:CKI131124 CTM131124:CUE131124 DDI131124:DEA131124 DNE131124:DNW131124 DXA131124:DXS131124 EGW131124:EHO131124 EQS131124:ERK131124 FAO131124:FBG131124 FKK131124:FLC131124 FUG131124:FUY131124 GEC131124:GEU131124 GNY131124:GOQ131124 GXU131124:GYM131124 HHQ131124:HII131124 HRM131124:HSE131124 IBI131124:ICA131124 ILE131124:ILW131124 IVA131124:IVS131124 JEW131124:JFO131124 JOS131124:JPK131124 JYO131124:JZG131124 KIK131124:KJC131124 KSG131124:KSY131124 LCC131124:LCU131124 LLY131124:LMQ131124 LVU131124:LWM131124 MFQ131124:MGI131124 MPM131124:MQE131124 MZI131124:NAA131124 NJE131124:NJW131124 NTA131124:NTS131124 OCW131124:ODO131124 OMS131124:ONK131124 OWO131124:OXG131124 PGK131124:PHC131124 PQG131124:PQY131124 QAC131124:QAU131124 QJY131124:QKQ131124 QTU131124:QUM131124 RDQ131124:REI131124 RNM131124:ROE131124 RXI131124:RYA131124 SHE131124:SHW131124 SRA131124:SRS131124 TAW131124:TBO131124 TKS131124:TLK131124 TUO131124:TVG131124 UEK131124:UFC131124 UOG131124:UOY131124 UYC131124:UYU131124 VHY131124:VIQ131124 VRU131124:VSM131124 WBQ131124:WCI131124 WLM131124:WME131124 WVI131124:WWA131124 A196660:S196660 IW196660:JO196660 SS196660:TK196660 ACO196660:ADG196660 AMK196660:ANC196660 AWG196660:AWY196660 BGC196660:BGU196660 BPY196660:BQQ196660 BZU196660:CAM196660 CJQ196660:CKI196660 CTM196660:CUE196660 DDI196660:DEA196660 DNE196660:DNW196660 DXA196660:DXS196660 EGW196660:EHO196660 EQS196660:ERK196660 FAO196660:FBG196660 FKK196660:FLC196660 FUG196660:FUY196660 GEC196660:GEU196660 GNY196660:GOQ196660 GXU196660:GYM196660 HHQ196660:HII196660 HRM196660:HSE196660 IBI196660:ICA196660 ILE196660:ILW196660 IVA196660:IVS196660 JEW196660:JFO196660 JOS196660:JPK196660 JYO196660:JZG196660 KIK196660:KJC196660 KSG196660:KSY196660 LCC196660:LCU196660 LLY196660:LMQ196660 LVU196660:LWM196660 MFQ196660:MGI196660 MPM196660:MQE196660 MZI196660:NAA196660 NJE196660:NJW196660 NTA196660:NTS196660 OCW196660:ODO196660 OMS196660:ONK196660 OWO196660:OXG196660 PGK196660:PHC196660 PQG196660:PQY196660 QAC196660:QAU196660 QJY196660:QKQ196660 QTU196660:QUM196660 RDQ196660:REI196660 RNM196660:ROE196660 RXI196660:RYA196660 SHE196660:SHW196660 SRA196660:SRS196660 TAW196660:TBO196660 TKS196660:TLK196660 TUO196660:TVG196660 UEK196660:UFC196660 UOG196660:UOY196660 UYC196660:UYU196660 VHY196660:VIQ196660 VRU196660:VSM196660 WBQ196660:WCI196660 WLM196660:WME196660 WVI196660:WWA196660 A262196:S262196 IW262196:JO262196 SS262196:TK262196 ACO262196:ADG262196 AMK262196:ANC262196 AWG262196:AWY262196 BGC262196:BGU262196 BPY262196:BQQ262196 BZU262196:CAM262196 CJQ262196:CKI262196 CTM262196:CUE262196 DDI262196:DEA262196 DNE262196:DNW262196 DXA262196:DXS262196 EGW262196:EHO262196 EQS262196:ERK262196 FAO262196:FBG262196 FKK262196:FLC262196 FUG262196:FUY262196 GEC262196:GEU262196 GNY262196:GOQ262196 GXU262196:GYM262196 HHQ262196:HII262196 HRM262196:HSE262196 IBI262196:ICA262196 ILE262196:ILW262196 IVA262196:IVS262196 JEW262196:JFO262196 JOS262196:JPK262196 JYO262196:JZG262196 KIK262196:KJC262196 KSG262196:KSY262196 LCC262196:LCU262196 LLY262196:LMQ262196 LVU262196:LWM262196 MFQ262196:MGI262196 MPM262196:MQE262196 MZI262196:NAA262196 NJE262196:NJW262196 NTA262196:NTS262196 OCW262196:ODO262196 OMS262196:ONK262196 OWO262196:OXG262196 PGK262196:PHC262196 PQG262196:PQY262196 QAC262196:QAU262196 QJY262196:QKQ262196 QTU262196:QUM262196 RDQ262196:REI262196 RNM262196:ROE262196 RXI262196:RYA262196 SHE262196:SHW262196 SRA262196:SRS262196 TAW262196:TBO262196 TKS262196:TLK262196 TUO262196:TVG262196 UEK262196:UFC262196 UOG262196:UOY262196 UYC262196:UYU262196 VHY262196:VIQ262196 VRU262196:VSM262196 WBQ262196:WCI262196 WLM262196:WME262196 WVI262196:WWA262196 A327732:S327732 IW327732:JO327732 SS327732:TK327732 ACO327732:ADG327732 AMK327732:ANC327732 AWG327732:AWY327732 BGC327732:BGU327732 BPY327732:BQQ327732 BZU327732:CAM327732 CJQ327732:CKI327732 CTM327732:CUE327732 DDI327732:DEA327732 DNE327732:DNW327732 DXA327732:DXS327732 EGW327732:EHO327732 EQS327732:ERK327732 FAO327732:FBG327732 FKK327732:FLC327732 FUG327732:FUY327732 GEC327732:GEU327732 GNY327732:GOQ327732 GXU327732:GYM327732 HHQ327732:HII327732 HRM327732:HSE327732 IBI327732:ICA327732 ILE327732:ILW327732 IVA327732:IVS327732 JEW327732:JFO327732 JOS327732:JPK327732 JYO327732:JZG327732 KIK327732:KJC327732 KSG327732:KSY327732 LCC327732:LCU327732 LLY327732:LMQ327732 LVU327732:LWM327732 MFQ327732:MGI327732 MPM327732:MQE327732 MZI327732:NAA327732 NJE327732:NJW327732 NTA327732:NTS327732 OCW327732:ODO327732 OMS327732:ONK327732 OWO327732:OXG327732 PGK327732:PHC327732 PQG327732:PQY327732 QAC327732:QAU327732 QJY327732:QKQ327732 QTU327732:QUM327732 RDQ327732:REI327732 RNM327732:ROE327732 RXI327732:RYA327732 SHE327732:SHW327732 SRA327732:SRS327732 TAW327732:TBO327732 TKS327732:TLK327732 TUO327732:TVG327732 UEK327732:UFC327732 UOG327732:UOY327732 UYC327732:UYU327732 VHY327732:VIQ327732 VRU327732:VSM327732 WBQ327732:WCI327732 WLM327732:WME327732 WVI327732:WWA327732 A393268:S393268 IW393268:JO393268 SS393268:TK393268 ACO393268:ADG393268 AMK393268:ANC393268 AWG393268:AWY393268 BGC393268:BGU393268 BPY393268:BQQ393268 BZU393268:CAM393268 CJQ393268:CKI393268 CTM393268:CUE393268 DDI393268:DEA393268 DNE393268:DNW393268 DXA393268:DXS393268 EGW393268:EHO393268 EQS393268:ERK393268 FAO393268:FBG393268 FKK393268:FLC393268 FUG393268:FUY393268 GEC393268:GEU393268 GNY393268:GOQ393268 GXU393268:GYM393268 HHQ393268:HII393268 HRM393268:HSE393268 IBI393268:ICA393268 ILE393268:ILW393268 IVA393268:IVS393268 JEW393268:JFO393268 JOS393268:JPK393268 JYO393268:JZG393268 KIK393268:KJC393268 KSG393268:KSY393268 LCC393268:LCU393268 LLY393268:LMQ393268 LVU393268:LWM393268 MFQ393268:MGI393268 MPM393268:MQE393268 MZI393268:NAA393268 NJE393268:NJW393268 NTA393268:NTS393268 OCW393268:ODO393268 OMS393268:ONK393268 OWO393268:OXG393268 PGK393268:PHC393268 PQG393268:PQY393268 QAC393268:QAU393268 QJY393268:QKQ393268 QTU393268:QUM393268 RDQ393268:REI393268 RNM393268:ROE393268 RXI393268:RYA393268 SHE393268:SHW393268 SRA393268:SRS393268 TAW393268:TBO393268 TKS393268:TLK393268 TUO393268:TVG393268 UEK393268:UFC393268 UOG393268:UOY393268 UYC393268:UYU393268 VHY393268:VIQ393268 VRU393268:VSM393268 WBQ393268:WCI393268 WLM393268:WME393268 WVI393268:WWA393268 A458804:S458804 IW458804:JO458804 SS458804:TK458804 ACO458804:ADG458804 AMK458804:ANC458804 AWG458804:AWY458804 BGC458804:BGU458804 BPY458804:BQQ458804 BZU458804:CAM458804 CJQ458804:CKI458804 CTM458804:CUE458804 DDI458804:DEA458804 DNE458804:DNW458804 DXA458804:DXS458804 EGW458804:EHO458804 EQS458804:ERK458804 FAO458804:FBG458804 FKK458804:FLC458804 FUG458804:FUY458804 GEC458804:GEU458804 GNY458804:GOQ458804 GXU458804:GYM458804 HHQ458804:HII458804 HRM458804:HSE458804 IBI458804:ICA458804 ILE458804:ILW458804 IVA458804:IVS458804 JEW458804:JFO458804 JOS458804:JPK458804 JYO458804:JZG458804 KIK458804:KJC458804 KSG458804:KSY458804 LCC458804:LCU458804 LLY458804:LMQ458804 LVU458804:LWM458804 MFQ458804:MGI458804 MPM458804:MQE458804 MZI458804:NAA458804 NJE458804:NJW458804 NTA458804:NTS458804 OCW458804:ODO458804 OMS458804:ONK458804 OWO458804:OXG458804 PGK458804:PHC458804 PQG458804:PQY458804 QAC458804:QAU458804 QJY458804:QKQ458804 QTU458804:QUM458804 RDQ458804:REI458804 RNM458804:ROE458804 RXI458804:RYA458804 SHE458804:SHW458804 SRA458804:SRS458804 TAW458804:TBO458804 TKS458804:TLK458804 TUO458804:TVG458804 UEK458804:UFC458804 UOG458804:UOY458804 UYC458804:UYU458804 VHY458804:VIQ458804 VRU458804:VSM458804 WBQ458804:WCI458804 WLM458804:WME458804 WVI458804:WWA458804 A524340:S524340 IW524340:JO524340 SS524340:TK524340 ACO524340:ADG524340 AMK524340:ANC524340 AWG524340:AWY524340 BGC524340:BGU524340 BPY524340:BQQ524340 BZU524340:CAM524340 CJQ524340:CKI524340 CTM524340:CUE524340 DDI524340:DEA524340 DNE524340:DNW524340 DXA524340:DXS524340 EGW524340:EHO524340 EQS524340:ERK524340 FAO524340:FBG524340 FKK524340:FLC524340 FUG524340:FUY524340 GEC524340:GEU524340 GNY524340:GOQ524340 GXU524340:GYM524340 HHQ524340:HII524340 HRM524340:HSE524340 IBI524340:ICA524340 ILE524340:ILW524340 IVA524340:IVS524340 JEW524340:JFO524340 JOS524340:JPK524340 JYO524340:JZG524340 KIK524340:KJC524340 KSG524340:KSY524340 LCC524340:LCU524340 LLY524340:LMQ524340 LVU524340:LWM524340 MFQ524340:MGI524340 MPM524340:MQE524340 MZI524340:NAA524340 NJE524340:NJW524340 NTA524340:NTS524340 OCW524340:ODO524340 OMS524340:ONK524340 OWO524340:OXG524340 PGK524340:PHC524340 PQG524340:PQY524340 QAC524340:QAU524340 QJY524340:QKQ524340 QTU524340:QUM524340 RDQ524340:REI524340 RNM524340:ROE524340 RXI524340:RYA524340 SHE524340:SHW524340 SRA524340:SRS524340 TAW524340:TBO524340 TKS524340:TLK524340 TUO524340:TVG524340 UEK524340:UFC524340 UOG524340:UOY524340 UYC524340:UYU524340 VHY524340:VIQ524340 VRU524340:VSM524340 WBQ524340:WCI524340 WLM524340:WME524340 WVI524340:WWA524340 A589876:S589876 IW589876:JO589876 SS589876:TK589876 ACO589876:ADG589876 AMK589876:ANC589876 AWG589876:AWY589876 BGC589876:BGU589876 BPY589876:BQQ589876 BZU589876:CAM589876 CJQ589876:CKI589876 CTM589876:CUE589876 DDI589876:DEA589876 DNE589876:DNW589876 DXA589876:DXS589876 EGW589876:EHO589876 EQS589876:ERK589876 FAO589876:FBG589876 FKK589876:FLC589876 FUG589876:FUY589876 GEC589876:GEU589876 GNY589876:GOQ589876 GXU589876:GYM589876 HHQ589876:HII589876 HRM589876:HSE589876 IBI589876:ICA589876 ILE589876:ILW589876 IVA589876:IVS589876 JEW589876:JFO589876 JOS589876:JPK589876 JYO589876:JZG589876 KIK589876:KJC589876 KSG589876:KSY589876 LCC589876:LCU589876 LLY589876:LMQ589876 LVU589876:LWM589876 MFQ589876:MGI589876 MPM589876:MQE589876 MZI589876:NAA589876 NJE589876:NJW589876 NTA589876:NTS589876 OCW589876:ODO589876 OMS589876:ONK589876 OWO589876:OXG589876 PGK589876:PHC589876 PQG589876:PQY589876 QAC589876:QAU589876 QJY589876:QKQ589876 QTU589876:QUM589876 RDQ589876:REI589876 RNM589876:ROE589876 RXI589876:RYA589876 SHE589876:SHW589876 SRA589876:SRS589876 TAW589876:TBO589876 TKS589876:TLK589876 TUO589876:TVG589876 UEK589876:UFC589876 UOG589876:UOY589876 UYC589876:UYU589876 VHY589876:VIQ589876 VRU589876:VSM589876 WBQ589876:WCI589876 WLM589876:WME589876 WVI589876:WWA589876 A655412:S655412 IW655412:JO655412 SS655412:TK655412 ACO655412:ADG655412 AMK655412:ANC655412 AWG655412:AWY655412 BGC655412:BGU655412 BPY655412:BQQ655412 BZU655412:CAM655412 CJQ655412:CKI655412 CTM655412:CUE655412 DDI655412:DEA655412 DNE655412:DNW655412 DXA655412:DXS655412 EGW655412:EHO655412 EQS655412:ERK655412 FAO655412:FBG655412 FKK655412:FLC655412 FUG655412:FUY655412 GEC655412:GEU655412 GNY655412:GOQ655412 GXU655412:GYM655412 HHQ655412:HII655412 HRM655412:HSE655412 IBI655412:ICA655412 ILE655412:ILW655412 IVA655412:IVS655412 JEW655412:JFO655412 JOS655412:JPK655412 JYO655412:JZG655412 KIK655412:KJC655412 KSG655412:KSY655412 LCC655412:LCU655412 LLY655412:LMQ655412 LVU655412:LWM655412 MFQ655412:MGI655412 MPM655412:MQE655412 MZI655412:NAA655412 NJE655412:NJW655412 NTA655412:NTS655412 OCW655412:ODO655412 OMS655412:ONK655412 OWO655412:OXG655412 PGK655412:PHC655412 PQG655412:PQY655412 QAC655412:QAU655412 QJY655412:QKQ655412 QTU655412:QUM655412 RDQ655412:REI655412 RNM655412:ROE655412 RXI655412:RYA655412 SHE655412:SHW655412 SRA655412:SRS655412 TAW655412:TBO655412 TKS655412:TLK655412 TUO655412:TVG655412 UEK655412:UFC655412 UOG655412:UOY655412 UYC655412:UYU655412 VHY655412:VIQ655412 VRU655412:VSM655412 WBQ655412:WCI655412 WLM655412:WME655412 WVI655412:WWA655412 A720948:S720948 IW720948:JO720948 SS720948:TK720948 ACO720948:ADG720948 AMK720948:ANC720948 AWG720948:AWY720948 BGC720948:BGU720948 BPY720948:BQQ720948 BZU720948:CAM720948 CJQ720948:CKI720948 CTM720948:CUE720948 DDI720948:DEA720948 DNE720948:DNW720948 DXA720948:DXS720948 EGW720948:EHO720948 EQS720948:ERK720948 FAO720948:FBG720948 FKK720948:FLC720948 FUG720948:FUY720948 GEC720948:GEU720948 GNY720948:GOQ720948 GXU720948:GYM720948 HHQ720948:HII720948 HRM720948:HSE720948 IBI720948:ICA720948 ILE720948:ILW720948 IVA720948:IVS720948 JEW720948:JFO720948 JOS720948:JPK720948 JYO720948:JZG720948 KIK720948:KJC720948 KSG720948:KSY720948 LCC720948:LCU720948 LLY720948:LMQ720948 LVU720948:LWM720948 MFQ720948:MGI720948 MPM720948:MQE720948 MZI720948:NAA720948 NJE720948:NJW720948 NTA720948:NTS720948 OCW720948:ODO720948 OMS720948:ONK720948 OWO720948:OXG720948 PGK720948:PHC720948 PQG720948:PQY720948 QAC720948:QAU720948 QJY720948:QKQ720948 QTU720948:QUM720948 RDQ720948:REI720948 RNM720948:ROE720948 RXI720948:RYA720948 SHE720948:SHW720948 SRA720948:SRS720948 TAW720948:TBO720948 TKS720948:TLK720948 TUO720948:TVG720948 UEK720948:UFC720948 UOG720948:UOY720948 UYC720948:UYU720948 VHY720948:VIQ720948 VRU720948:VSM720948 WBQ720948:WCI720948 WLM720948:WME720948 WVI720948:WWA720948 A786484:S786484 IW786484:JO786484 SS786484:TK786484 ACO786484:ADG786484 AMK786484:ANC786484 AWG786484:AWY786484 BGC786484:BGU786484 BPY786484:BQQ786484 BZU786484:CAM786484 CJQ786484:CKI786484 CTM786484:CUE786484 DDI786484:DEA786484 DNE786484:DNW786484 DXA786484:DXS786484 EGW786484:EHO786484 EQS786484:ERK786484 FAO786484:FBG786484 FKK786484:FLC786484 FUG786484:FUY786484 GEC786484:GEU786484 GNY786484:GOQ786484 GXU786484:GYM786484 HHQ786484:HII786484 HRM786484:HSE786484 IBI786484:ICA786484 ILE786484:ILW786484 IVA786484:IVS786484 JEW786484:JFO786484 JOS786484:JPK786484 JYO786484:JZG786484 KIK786484:KJC786484 KSG786484:KSY786484 LCC786484:LCU786484 LLY786484:LMQ786484 LVU786484:LWM786484 MFQ786484:MGI786484 MPM786484:MQE786484 MZI786484:NAA786484 NJE786484:NJW786484 NTA786484:NTS786484 OCW786484:ODO786484 OMS786484:ONK786484 OWO786484:OXG786484 PGK786484:PHC786484 PQG786484:PQY786484 QAC786484:QAU786484 QJY786484:QKQ786484 QTU786484:QUM786484 RDQ786484:REI786484 RNM786484:ROE786484 RXI786484:RYA786484 SHE786484:SHW786484 SRA786484:SRS786484 TAW786484:TBO786484 TKS786484:TLK786484 TUO786484:TVG786484 UEK786484:UFC786484 UOG786484:UOY786484 UYC786484:UYU786484 VHY786484:VIQ786484 VRU786484:VSM786484 WBQ786484:WCI786484 WLM786484:WME786484 WVI786484:WWA786484 A852020:S852020 IW852020:JO852020 SS852020:TK852020 ACO852020:ADG852020 AMK852020:ANC852020 AWG852020:AWY852020 BGC852020:BGU852020 BPY852020:BQQ852020 BZU852020:CAM852020 CJQ852020:CKI852020 CTM852020:CUE852020 DDI852020:DEA852020 DNE852020:DNW852020 DXA852020:DXS852020 EGW852020:EHO852020 EQS852020:ERK852020 FAO852020:FBG852020 FKK852020:FLC852020 FUG852020:FUY852020 GEC852020:GEU852020 GNY852020:GOQ852020 GXU852020:GYM852020 HHQ852020:HII852020 HRM852020:HSE852020 IBI852020:ICA852020 ILE852020:ILW852020 IVA852020:IVS852020 JEW852020:JFO852020 JOS852020:JPK852020 JYO852020:JZG852020 KIK852020:KJC852020 KSG852020:KSY852020 LCC852020:LCU852020 LLY852020:LMQ852020 LVU852020:LWM852020 MFQ852020:MGI852020 MPM852020:MQE852020 MZI852020:NAA852020 NJE852020:NJW852020 NTA852020:NTS852020 OCW852020:ODO852020 OMS852020:ONK852020 OWO852020:OXG852020 PGK852020:PHC852020 PQG852020:PQY852020 QAC852020:QAU852020 QJY852020:QKQ852020 QTU852020:QUM852020 RDQ852020:REI852020 RNM852020:ROE852020 RXI852020:RYA852020 SHE852020:SHW852020 SRA852020:SRS852020 TAW852020:TBO852020 TKS852020:TLK852020 TUO852020:TVG852020 UEK852020:UFC852020 UOG852020:UOY852020 UYC852020:UYU852020 VHY852020:VIQ852020 VRU852020:VSM852020 WBQ852020:WCI852020 WLM852020:WME852020 WVI852020:WWA852020 A917556:S917556 IW917556:JO917556 SS917556:TK917556 ACO917556:ADG917556 AMK917556:ANC917556 AWG917556:AWY917556 BGC917556:BGU917556 BPY917556:BQQ917556 BZU917556:CAM917556 CJQ917556:CKI917556 CTM917556:CUE917556 DDI917556:DEA917556 DNE917556:DNW917556 DXA917556:DXS917556 EGW917556:EHO917556 EQS917556:ERK917556 FAO917556:FBG917556 FKK917556:FLC917556 FUG917556:FUY917556 GEC917556:GEU917556 GNY917556:GOQ917556 GXU917556:GYM917556 HHQ917556:HII917556 HRM917556:HSE917556 IBI917556:ICA917556 ILE917556:ILW917556 IVA917556:IVS917556 JEW917556:JFO917556 JOS917556:JPK917556 JYO917556:JZG917556 KIK917556:KJC917556 KSG917556:KSY917556 LCC917556:LCU917556 LLY917556:LMQ917556 LVU917556:LWM917556 MFQ917556:MGI917556 MPM917556:MQE917556 MZI917556:NAA917556 NJE917556:NJW917556 NTA917556:NTS917556 OCW917556:ODO917556 OMS917556:ONK917556 OWO917556:OXG917556 PGK917556:PHC917556 PQG917556:PQY917556 QAC917556:QAU917556 QJY917556:QKQ917556 QTU917556:QUM917556 RDQ917556:REI917556 RNM917556:ROE917556 RXI917556:RYA917556 SHE917556:SHW917556 SRA917556:SRS917556 TAW917556:TBO917556 TKS917556:TLK917556 TUO917556:TVG917556 UEK917556:UFC917556 UOG917556:UOY917556 UYC917556:UYU917556 VHY917556:VIQ917556 VRU917556:VSM917556 WBQ917556:WCI917556 WLM917556:WME917556 WVI917556:WWA917556 A983092:S983092 IW983092:JO983092 SS983092:TK983092 ACO983092:ADG983092 AMK983092:ANC983092 AWG983092:AWY983092 BGC983092:BGU983092 BPY983092:BQQ983092 BZU983092:CAM983092 CJQ983092:CKI983092 CTM983092:CUE983092 DDI983092:DEA983092 DNE983092:DNW983092 DXA983092:DXS983092 EGW983092:EHO983092 EQS983092:ERK983092 FAO983092:FBG983092 FKK983092:FLC983092 FUG983092:FUY983092 GEC983092:GEU983092 GNY983092:GOQ983092 GXU983092:GYM983092 HHQ983092:HII983092 HRM983092:HSE983092 IBI983092:ICA983092 ILE983092:ILW983092 IVA983092:IVS983092 JEW983092:JFO983092 JOS983092:JPK983092 JYO983092:JZG983092 KIK983092:KJC983092 KSG983092:KSY983092 LCC983092:LCU983092 LLY983092:LMQ983092 LVU983092:LWM983092 MFQ983092:MGI983092 MPM983092:MQE983092 MZI983092:NAA983092 NJE983092:NJW983092 NTA983092:NTS983092 OCW983092:ODO983092 OMS983092:ONK983092 OWO983092:OXG983092 PGK983092:PHC983092 PQG983092:PQY983092 QAC983092:QAU983092 QJY983092:QKQ983092 QTU983092:QUM983092 RDQ983092:REI983092 RNM983092:ROE983092 RXI983092:RYA983092 SHE983092:SHW983092 SRA983092:SRS983092 TAW983092:TBO983092 TKS983092:TLK983092 TUO983092:TVG983092 UEK983092:UFC983092 UOG983092:UOY983092 UYC983092:UYU983092 VHY983092:VIQ983092 VRU983092:VSM983092 WBQ983092:WCI983092 WLM983092:WME983092 WVI983092:WWA983092 A65670:S65670 IW65670:JO65670 SS65670:TK65670 ACO65670:ADG65670 AMK65670:ANC65670 AWG65670:AWY65670 BGC65670:BGU65670 BPY65670:BQQ65670 BZU65670:CAM65670 CJQ65670:CKI65670 CTM65670:CUE65670 DDI65670:DEA65670 DNE65670:DNW65670 DXA65670:DXS65670 EGW65670:EHO65670 EQS65670:ERK65670 FAO65670:FBG65670 FKK65670:FLC65670 FUG65670:FUY65670 GEC65670:GEU65670 GNY65670:GOQ65670 GXU65670:GYM65670 HHQ65670:HII65670 HRM65670:HSE65670 IBI65670:ICA65670 ILE65670:ILW65670 IVA65670:IVS65670 JEW65670:JFO65670 JOS65670:JPK65670 JYO65670:JZG65670 KIK65670:KJC65670 KSG65670:KSY65670 LCC65670:LCU65670 LLY65670:LMQ65670 LVU65670:LWM65670 MFQ65670:MGI65670 MPM65670:MQE65670 MZI65670:NAA65670 NJE65670:NJW65670 NTA65670:NTS65670 OCW65670:ODO65670 OMS65670:ONK65670 OWO65670:OXG65670 PGK65670:PHC65670 PQG65670:PQY65670 QAC65670:QAU65670 QJY65670:QKQ65670 QTU65670:QUM65670 RDQ65670:REI65670 RNM65670:ROE65670 RXI65670:RYA65670 SHE65670:SHW65670 SRA65670:SRS65670 TAW65670:TBO65670 TKS65670:TLK65670 TUO65670:TVG65670 UEK65670:UFC65670 UOG65670:UOY65670 UYC65670:UYU65670 VHY65670:VIQ65670 VRU65670:VSM65670 WBQ65670:WCI65670 WLM65670:WME65670 WVI65670:WWA65670 A131206:S131206 IW131206:JO131206 SS131206:TK131206 ACO131206:ADG131206 AMK131206:ANC131206 AWG131206:AWY131206 BGC131206:BGU131206 BPY131206:BQQ131206 BZU131206:CAM131206 CJQ131206:CKI131206 CTM131206:CUE131206 DDI131206:DEA131206 DNE131206:DNW131206 DXA131206:DXS131206 EGW131206:EHO131206 EQS131206:ERK131206 FAO131206:FBG131206 FKK131206:FLC131206 FUG131206:FUY131206 GEC131206:GEU131206 GNY131206:GOQ131206 GXU131206:GYM131206 HHQ131206:HII131206 HRM131206:HSE131206 IBI131206:ICA131206 ILE131206:ILW131206 IVA131206:IVS131206 JEW131206:JFO131206 JOS131206:JPK131206 JYO131206:JZG131206 KIK131206:KJC131206 KSG131206:KSY131206 LCC131206:LCU131206 LLY131206:LMQ131206 LVU131206:LWM131206 MFQ131206:MGI131206 MPM131206:MQE131206 MZI131206:NAA131206 NJE131206:NJW131206 NTA131206:NTS131206 OCW131206:ODO131206 OMS131206:ONK131206 OWO131206:OXG131206 PGK131206:PHC131206 PQG131206:PQY131206 QAC131206:QAU131206 QJY131206:QKQ131206 QTU131206:QUM131206 RDQ131206:REI131206 RNM131206:ROE131206 RXI131206:RYA131206 SHE131206:SHW131206 SRA131206:SRS131206 TAW131206:TBO131206 TKS131206:TLK131206 TUO131206:TVG131206 UEK131206:UFC131206 UOG131206:UOY131206 UYC131206:UYU131206 VHY131206:VIQ131206 VRU131206:VSM131206 WBQ131206:WCI131206 WLM131206:WME131206 WVI131206:WWA131206 A196742:S196742 IW196742:JO196742 SS196742:TK196742 ACO196742:ADG196742 AMK196742:ANC196742 AWG196742:AWY196742 BGC196742:BGU196742 BPY196742:BQQ196742 BZU196742:CAM196742 CJQ196742:CKI196742 CTM196742:CUE196742 DDI196742:DEA196742 DNE196742:DNW196742 DXA196742:DXS196742 EGW196742:EHO196742 EQS196742:ERK196742 FAO196742:FBG196742 FKK196742:FLC196742 FUG196742:FUY196742 GEC196742:GEU196742 GNY196742:GOQ196742 GXU196742:GYM196742 HHQ196742:HII196742 HRM196742:HSE196742 IBI196742:ICA196742 ILE196742:ILW196742 IVA196742:IVS196742 JEW196742:JFO196742 JOS196742:JPK196742 JYO196742:JZG196742 KIK196742:KJC196742 KSG196742:KSY196742 LCC196742:LCU196742 LLY196742:LMQ196742 LVU196742:LWM196742 MFQ196742:MGI196742 MPM196742:MQE196742 MZI196742:NAA196742 NJE196742:NJW196742 NTA196742:NTS196742 OCW196742:ODO196742 OMS196742:ONK196742 OWO196742:OXG196742 PGK196742:PHC196742 PQG196742:PQY196742 QAC196742:QAU196742 QJY196742:QKQ196742 QTU196742:QUM196742 RDQ196742:REI196742 RNM196742:ROE196742 RXI196742:RYA196742 SHE196742:SHW196742 SRA196742:SRS196742 TAW196742:TBO196742 TKS196742:TLK196742 TUO196742:TVG196742 UEK196742:UFC196742 UOG196742:UOY196742 UYC196742:UYU196742 VHY196742:VIQ196742 VRU196742:VSM196742 WBQ196742:WCI196742 WLM196742:WME196742 WVI196742:WWA196742 A262278:S262278 IW262278:JO262278 SS262278:TK262278 ACO262278:ADG262278 AMK262278:ANC262278 AWG262278:AWY262278 BGC262278:BGU262278 BPY262278:BQQ262278 BZU262278:CAM262278 CJQ262278:CKI262278 CTM262278:CUE262278 DDI262278:DEA262278 DNE262278:DNW262278 DXA262278:DXS262278 EGW262278:EHO262278 EQS262278:ERK262278 FAO262278:FBG262278 FKK262278:FLC262278 FUG262278:FUY262278 GEC262278:GEU262278 GNY262278:GOQ262278 GXU262278:GYM262278 HHQ262278:HII262278 HRM262278:HSE262278 IBI262278:ICA262278 ILE262278:ILW262278 IVA262278:IVS262278 JEW262278:JFO262278 JOS262278:JPK262278 JYO262278:JZG262278 KIK262278:KJC262278 KSG262278:KSY262278 LCC262278:LCU262278 LLY262278:LMQ262278 LVU262278:LWM262278 MFQ262278:MGI262278 MPM262278:MQE262278 MZI262278:NAA262278 NJE262278:NJW262278 NTA262278:NTS262278 OCW262278:ODO262278 OMS262278:ONK262278 OWO262278:OXG262278 PGK262278:PHC262278 PQG262278:PQY262278 QAC262278:QAU262278 QJY262278:QKQ262278 QTU262278:QUM262278 RDQ262278:REI262278 RNM262278:ROE262278 RXI262278:RYA262278 SHE262278:SHW262278 SRA262278:SRS262278 TAW262278:TBO262278 TKS262278:TLK262278 TUO262278:TVG262278 UEK262278:UFC262278 UOG262278:UOY262278 UYC262278:UYU262278 VHY262278:VIQ262278 VRU262278:VSM262278 WBQ262278:WCI262278 WLM262278:WME262278 WVI262278:WWA262278 A327814:S327814 IW327814:JO327814 SS327814:TK327814 ACO327814:ADG327814 AMK327814:ANC327814 AWG327814:AWY327814 BGC327814:BGU327814 BPY327814:BQQ327814 BZU327814:CAM327814 CJQ327814:CKI327814 CTM327814:CUE327814 DDI327814:DEA327814 DNE327814:DNW327814 DXA327814:DXS327814 EGW327814:EHO327814 EQS327814:ERK327814 FAO327814:FBG327814 FKK327814:FLC327814 FUG327814:FUY327814 GEC327814:GEU327814 GNY327814:GOQ327814 GXU327814:GYM327814 HHQ327814:HII327814 HRM327814:HSE327814 IBI327814:ICA327814 ILE327814:ILW327814 IVA327814:IVS327814 JEW327814:JFO327814 JOS327814:JPK327814 JYO327814:JZG327814 KIK327814:KJC327814 KSG327814:KSY327814 LCC327814:LCU327814 LLY327814:LMQ327814 LVU327814:LWM327814 MFQ327814:MGI327814 MPM327814:MQE327814 MZI327814:NAA327814 NJE327814:NJW327814 NTA327814:NTS327814 OCW327814:ODO327814 OMS327814:ONK327814 OWO327814:OXG327814 PGK327814:PHC327814 PQG327814:PQY327814 QAC327814:QAU327814 QJY327814:QKQ327814 QTU327814:QUM327814 RDQ327814:REI327814 RNM327814:ROE327814 RXI327814:RYA327814 SHE327814:SHW327814 SRA327814:SRS327814 TAW327814:TBO327814 TKS327814:TLK327814 TUO327814:TVG327814 UEK327814:UFC327814 UOG327814:UOY327814 UYC327814:UYU327814 VHY327814:VIQ327814 VRU327814:VSM327814 WBQ327814:WCI327814 WLM327814:WME327814 WVI327814:WWA327814 A393350:S393350 IW393350:JO393350 SS393350:TK393350 ACO393350:ADG393350 AMK393350:ANC393350 AWG393350:AWY393350 BGC393350:BGU393350 BPY393350:BQQ393350 BZU393350:CAM393350 CJQ393350:CKI393350 CTM393350:CUE393350 DDI393350:DEA393350 DNE393350:DNW393350 DXA393350:DXS393350 EGW393350:EHO393350 EQS393350:ERK393350 FAO393350:FBG393350 FKK393350:FLC393350 FUG393350:FUY393350 GEC393350:GEU393350 GNY393350:GOQ393350 GXU393350:GYM393350 HHQ393350:HII393350 HRM393350:HSE393350 IBI393350:ICA393350 ILE393350:ILW393350 IVA393350:IVS393350 JEW393350:JFO393350 JOS393350:JPK393350 JYO393350:JZG393350 KIK393350:KJC393350 KSG393350:KSY393350 LCC393350:LCU393350 LLY393350:LMQ393350 LVU393350:LWM393350 MFQ393350:MGI393350 MPM393350:MQE393350 MZI393350:NAA393350 NJE393350:NJW393350 NTA393350:NTS393350 OCW393350:ODO393350 OMS393350:ONK393350 OWO393350:OXG393350 PGK393350:PHC393350 PQG393350:PQY393350 QAC393350:QAU393350 QJY393350:QKQ393350 QTU393350:QUM393350 RDQ393350:REI393350 RNM393350:ROE393350 RXI393350:RYA393350 SHE393350:SHW393350 SRA393350:SRS393350 TAW393350:TBO393350 TKS393350:TLK393350 TUO393350:TVG393350 UEK393350:UFC393350 UOG393350:UOY393350 UYC393350:UYU393350 VHY393350:VIQ393350 VRU393350:VSM393350 WBQ393350:WCI393350 WLM393350:WME393350 WVI393350:WWA393350 A458886:S458886 IW458886:JO458886 SS458886:TK458886 ACO458886:ADG458886 AMK458886:ANC458886 AWG458886:AWY458886 BGC458886:BGU458886 BPY458886:BQQ458886 BZU458886:CAM458886 CJQ458886:CKI458886 CTM458886:CUE458886 DDI458886:DEA458886 DNE458886:DNW458886 DXA458886:DXS458886 EGW458886:EHO458886 EQS458886:ERK458886 FAO458886:FBG458886 FKK458886:FLC458886 FUG458886:FUY458886 GEC458886:GEU458886 GNY458886:GOQ458886 GXU458886:GYM458886 HHQ458886:HII458886 HRM458886:HSE458886 IBI458886:ICA458886 ILE458886:ILW458886 IVA458886:IVS458886 JEW458886:JFO458886 JOS458886:JPK458886 JYO458886:JZG458886 KIK458886:KJC458886 KSG458886:KSY458886 LCC458886:LCU458886 LLY458886:LMQ458886 LVU458886:LWM458886 MFQ458886:MGI458886 MPM458886:MQE458886 MZI458886:NAA458886 NJE458886:NJW458886 NTA458886:NTS458886 OCW458886:ODO458886 OMS458886:ONK458886 OWO458886:OXG458886 PGK458886:PHC458886 PQG458886:PQY458886 QAC458886:QAU458886 QJY458886:QKQ458886 QTU458886:QUM458886 RDQ458886:REI458886 RNM458886:ROE458886 RXI458886:RYA458886 SHE458886:SHW458886 SRA458886:SRS458886 TAW458886:TBO458886 TKS458886:TLK458886 TUO458886:TVG458886 UEK458886:UFC458886 UOG458886:UOY458886 UYC458886:UYU458886 VHY458886:VIQ458886 VRU458886:VSM458886 WBQ458886:WCI458886 WLM458886:WME458886 WVI458886:WWA458886 A524422:S524422 IW524422:JO524422 SS524422:TK524422 ACO524422:ADG524422 AMK524422:ANC524422 AWG524422:AWY524422 BGC524422:BGU524422 BPY524422:BQQ524422 BZU524422:CAM524422 CJQ524422:CKI524422 CTM524422:CUE524422 DDI524422:DEA524422 DNE524422:DNW524422 DXA524422:DXS524422 EGW524422:EHO524422 EQS524422:ERK524422 FAO524422:FBG524422 FKK524422:FLC524422 FUG524422:FUY524422 GEC524422:GEU524422 GNY524422:GOQ524422 GXU524422:GYM524422 HHQ524422:HII524422 HRM524422:HSE524422 IBI524422:ICA524422 ILE524422:ILW524422 IVA524422:IVS524422 JEW524422:JFO524422 JOS524422:JPK524422 JYO524422:JZG524422 KIK524422:KJC524422 KSG524422:KSY524422 LCC524422:LCU524422 LLY524422:LMQ524422 LVU524422:LWM524422 MFQ524422:MGI524422 MPM524422:MQE524422 MZI524422:NAA524422 NJE524422:NJW524422 NTA524422:NTS524422 OCW524422:ODO524422 OMS524422:ONK524422 OWO524422:OXG524422 PGK524422:PHC524422 PQG524422:PQY524422 QAC524422:QAU524422 QJY524422:QKQ524422 QTU524422:QUM524422 RDQ524422:REI524422 RNM524422:ROE524422 RXI524422:RYA524422 SHE524422:SHW524422 SRA524422:SRS524422 TAW524422:TBO524422 TKS524422:TLK524422 TUO524422:TVG524422 UEK524422:UFC524422 UOG524422:UOY524422 UYC524422:UYU524422 VHY524422:VIQ524422 VRU524422:VSM524422 WBQ524422:WCI524422 WLM524422:WME524422 WVI524422:WWA524422 A589958:S589958 IW589958:JO589958 SS589958:TK589958 ACO589958:ADG589958 AMK589958:ANC589958 AWG589958:AWY589958 BGC589958:BGU589958 BPY589958:BQQ589958 BZU589958:CAM589958 CJQ589958:CKI589958 CTM589958:CUE589958 DDI589958:DEA589958 DNE589958:DNW589958 DXA589958:DXS589958 EGW589958:EHO589958 EQS589958:ERK589958 FAO589958:FBG589958 FKK589958:FLC589958 FUG589958:FUY589958 GEC589958:GEU589958 GNY589958:GOQ589958 GXU589958:GYM589958 HHQ589958:HII589958 HRM589958:HSE589958 IBI589958:ICA589958 ILE589958:ILW589958 IVA589958:IVS589958 JEW589958:JFO589958 JOS589958:JPK589958 JYO589958:JZG589958 KIK589958:KJC589958 KSG589958:KSY589958 LCC589958:LCU589958 LLY589958:LMQ589958 LVU589958:LWM589958 MFQ589958:MGI589958 MPM589958:MQE589958 MZI589958:NAA589958 NJE589958:NJW589958 NTA589958:NTS589958 OCW589958:ODO589958 OMS589958:ONK589958 OWO589958:OXG589958 PGK589958:PHC589958 PQG589958:PQY589958 QAC589958:QAU589958 QJY589958:QKQ589958 QTU589958:QUM589958 RDQ589958:REI589958 RNM589958:ROE589958 RXI589958:RYA589958 SHE589958:SHW589958 SRA589958:SRS589958 TAW589958:TBO589958 TKS589958:TLK589958 TUO589958:TVG589958 UEK589958:UFC589958 UOG589958:UOY589958 UYC589958:UYU589958 VHY589958:VIQ589958 VRU589958:VSM589958 WBQ589958:WCI589958 WLM589958:WME589958 WVI589958:WWA589958 A655494:S655494 IW655494:JO655494 SS655494:TK655494 ACO655494:ADG655494 AMK655494:ANC655494 AWG655494:AWY655494 BGC655494:BGU655494 BPY655494:BQQ655494 BZU655494:CAM655494 CJQ655494:CKI655494 CTM655494:CUE655494 DDI655494:DEA655494 DNE655494:DNW655494 DXA655494:DXS655494 EGW655494:EHO655494 EQS655494:ERK655494 FAO655494:FBG655494 FKK655494:FLC655494 FUG655494:FUY655494 GEC655494:GEU655494 GNY655494:GOQ655494 GXU655494:GYM655494 HHQ655494:HII655494 HRM655494:HSE655494 IBI655494:ICA655494 ILE655494:ILW655494 IVA655494:IVS655494 JEW655494:JFO655494 JOS655494:JPK655494 JYO655494:JZG655494 KIK655494:KJC655494 KSG655494:KSY655494 LCC655494:LCU655494 LLY655494:LMQ655494 LVU655494:LWM655494 MFQ655494:MGI655494 MPM655494:MQE655494 MZI655494:NAA655494 NJE655494:NJW655494 NTA655494:NTS655494 OCW655494:ODO655494 OMS655494:ONK655494 OWO655494:OXG655494 PGK655494:PHC655494 PQG655494:PQY655494 QAC655494:QAU655494 QJY655494:QKQ655494 QTU655494:QUM655494 RDQ655494:REI655494 RNM655494:ROE655494 RXI655494:RYA655494 SHE655494:SHW655494 SRA655494:SRS655494 TAW655494:TBO655494 TKS655494:TLK655494 TUO655494:TVG655494 UEK655494:UFC655494 UOG655494:UOY655494 UYC655494:UYU655494 VHY655494:VIQ655494 VRU655494:VSM655494 WBQ655494:WCI655494 WLM655494:WME655494 WVI655494:WWA655494 A721030:S721030 IW721030:JO721030 SS721030:TK721030 ACO721030:ADG721030 AMK721030:ANC721030 AWG721030:AWY721030 BGC721030:BGU721030 BPY721030:BQQ721030 BZU721030:CAM721030 CJQ721030:CKI721030 CTM721030:CUE721030 DDI721030:DEA721030 DNE721030:DNW721030 DXA721030:DXS721030 EGW721030:EHO721030 EQS721030:ERK721030 FAO721030:FBG721030 FKK721030:FLC721030 FUG721030:FUY721030 GEC721030:GEU721030 GNY721030:GOQ721030 GXU721030:GYM721030 HHQ721030:HII721030 HRM721030:HSE721030 IBI721030:ICA721030 ILE721030:ILW721030 IVA721030:IVS721030 JEW721030:JFO721030 JOS721030:JPK721030 JYO721030:JZG721030 KIK721030:KJC721030 KSG721030:KSY721030 LCC721030:LCU721030 LLY721030:LMQ721030 LVU721030:LWM721030 MFQ721030:MGI721030 MPM721030:MQE721030 MZI721030:NAA721030 NJE721030:NJW721030 NTA721030:NTS721030 OCW721030:ODO721030 OMS721030:ONK721030 OWO721030:OXG721030 PGK721030:PHC721030 PQG721030:PQY721030 QAC721030:QAU721030 QJY721030:QKQ721030 QTU721030:QUM721030 RDQ721030:REI721030 RNM721030:ROE721030 RXI721030:RYA721030 SHE721030:SHW721030 SRA721030:SRS721030 TAW721030:TBO721030 TKS721030:TLK721030 TUO721030:TVG721030 UEK721030:UFC721030 UOG721030:UOY721030 UYC721030:UYU721030 VHY721030:VIQ721030 VRU721030:VSM721030 WBQ721030:WCI721030 WLM721030:WME721030 WVI721030:WWA721030 A786566:S786566 IW786566:JO786566 SS786566:TK786566 ACO786566:ADG786566 AMK786566:ANC786566 AWG786566:AWY786566 BGC786566:BGU786566 BPY786566:BQQ786566 BZU786566:CAM786566 CJQ786566:CKI786566 CTM786566:CUE786566 DDI786566:DEA786566 DNE786566:DNW786566 DXA786566:DXS786566 EGW786566:EHO786566 EQS786566:ERK786566 FAO786566:FBG786566 FKK786566:FLC786566 FUG786566:FUY786566 GEC786566:GEU786566 GNY786566:GOQ786566 GXU786566:GYM786566 HHQ786566:HII786566 HRM786566:HSE786566 IBI786566:ICA786566 ILE786566:ILW786566 IVA786566:IVS786566 JEW786566:JFO786566 JOS786566:JPK786566 JYO786566:JZG786566 KIK786566:KJC786566 KSG786566:KSY786566 LCC786566:LCU786566 LLY786566:LMQ786566 LVU786566:LWM786566 MFQ786566:MGI786566 MPM786566:MQE786566 MZI786566:NAA786566 NJE786566:NJW786566 NTA786566:NTS786566 OCW786566:ODO786566 OMS786566:ONK786566 OWO786566:OXG786566 PGK786566:PHC786566 PQG786566:PQY786566 QAC786566:QAU786566 QJY786566:QKQ786566 QTU786566:QUM786566 RDQ786566:REI786566 RNM786566:ROE786566 RXI786566:RYA786566 SHE786566:SHW786566 SRA786566:SRS786566 TAW786566:TBO786566 TKS786566:TLK786566 TUO786566:TVG786566 UEK786566:UFC786566 UOG786566:UOY786566 UYC786566:UYU786566 VHY786566:VIQ786566 VRU786566:VSM786566 WBQ786566:WCI786566 WLM786566:WME786566 WVI786566:WWA786566 A852102:S852102 IW852102:JO852102 SS852102:TK852102 ACO852102:ADG852102 AMK852102:ANC852102 AWG852102:AWY852102 BGC852102:BGU852102 BPY852102:BQQ852102 BZU852102:CAM852102 CJQ852102:CKI852102 CTM852102:CUE852102 DDI852102:DEA852102 DNE852102:DNW852102 DXA852102:DXS852102 EGW852102:EHO852102 EQS852102:ERK852102 FAO852102:FBG852102 FKK852102:FLC852102 FUG852102:FUY852102 GEC852102:GEU852102 GNY852102:GOQ852102 GXU852102:GYM852102 HHQ852102:HII852102 HRM852102:HSE852102 IBI852102:ICA852102 ILE852102:ILW852102 IVA852102:IVS852102 JEW852102:JFO852102 JOS852102:JPK852102 JYO852102:JZG852102 KIK852102:KJC852102 KSG852102:KSY852102 LCC852102:LCU852102 LLY852102:LMQ852102 LVU852102:LWM852102 MFQ852102:MGI852102 MPM852102:MQE852102 MZI852102:NAA852102 NJE852102:NJW852102 NTA852102:NTS852102 OCW852102:ODO852102 OMS852102:ONK852102 OWO852102:OXG852102 PGK852102:PHC852102 PQG852102:PQY852102 QAC852102:QAU852102 QJY852102:QKQ852102 QTU852102:QUM852102 RDQ852102:REI852102 RNM852102:ROE852102 RXI852102:RYA852102 SHE852102:SHW852102 SRA852102:SRS852102 TAW852102:TBO852102 TKS852102:TLK852102 TUO852102:TVG852102 UEK852102:UFC852102 UOG852102:UOY852102 UYC852102:UYU852102 VHY852102:VIQ852102 VRU852102:VSM852102 WBQ852102:WCI852102 WLM852102:WME852102 WVI852102:WWA852102 A917638:S917638 IW917638:JO917638 SS917638:TK917638 ACO917638:ADG917638 AMK917638:ANC917638 AWG917638:AWY917638 BGC917638:BGU917638 BPY917638:BQQ917638 BZU917638:CAM917638 CJQ917638:CKI917638 CTM917638:CUE917638 DDI917638:DEA917638 DNE917638:DNW917638 DXA917638:DXS917638 EGW917638:EHO917638 EQS917638:ERK917638 FAO917638:FBG917638 FKK917638:FLC917638 FUG917638:FUY917638 GEC917638:GEU917638 GNY917638:GOQ917638 GXU917638:GYM917638 HHQ917638:HII917638 HRM917638:HSE917638 IBI917638:ICA917638 ILE917638:ILW917638 IVA917638:IVS917638 JEW917638:JFO917638 JOS917638:JPK917638 JYO917638:JZG917638 KIK917638:KJC917638 KSG917638:KSY917638 LCC917638:LCU917638 LLY917638:LMQ917638 LVU917638:LWM917638 MFQ917638:MGI917638 MPM917638:MQE917638 MZI917638:NAA917638 NJE917638:NJW917638 NTA917638:NTS917638 OCW917638:ODO917638 OMS917638:ONK917638 OWO917638:OXG917638 PGK917638:PHC917638 PQG917638:PQY917638 QAC917638:QAU917638 QJY917638:QKQ917638 QTU917638:QUM917638 RDQ917638:REI917638 RNM917638:ROE917638 RXI917638:RYA917638 SHE917638:SHW917638 SRA917638:SRS917638 TAW917638:TBO917638 TKS917638:TLK917638 TUO917638:TVG917638 UEK917638:UFC917638 UOG917638:UOY917638 UYC917638:UYU917638 VHY917638:VIQ917638 VRU917638:VSM917638 WBQ917638:WCI917638 WLM917638:WME917638 WVI917638:WWA917638 A983174:S983174 IW983174:JO983174 SS983174:TK983174 ACO983174:ADG983174 AMK983174:ANC983174 AWG983174:AWY983174 BGC983174:BGU983174 BPY983174:BQQ983174 BZU983174:CAM983174 CJQ983174:CKI983174 CTM983174:CUE983174 DDI983174:DEA983174 DNE983174:DNW983174 DXA983174:DXS983174 EGW983174:EHO983174 EQS983174:ERK983174 FAO983174:FBG983174 FKK983174:FLC983174 FUG983174:FUY983174 GEC983174:GEU983174 GNY983174:GOQ983174 GXU983174:GYM983174 HHQ983174:HII983174 HRM983174:HSE983174 IBI983174:ICA983174 ILE983174:ILW983174 IVA983174:IVS983174 JEW983174:JFO983174 JOS983174:JPK983174 JYO983174:JZG983174 KIK983174:KJC983174 KSG983174:KSY983174 LCC983174:LCU983174 LLY983174:LMQ983174 LVU983174:LWM983174 MFQ983174:MGI983174 MPM983174:MQE983174 MZI983174:NAA983174 NJE983174:NJW983174 NTA983174:NTS983174 OCW983174:ODO983174 OMS983174:ONK983174 OWO983174:OXG983174 PGK983174:PHC983174 PQG983174:PQY983174 QAC983174:QAU983174 QJY983174:QKQ983174 QTU983174:QUM983174 RDQ983174:REI983174 RNM983174:ROE983174 RXI983174:RYA983174 SHE983174:SHW983174 SRA983174:SRS983174 TAW983174:TBO983174 TKS983174:TLK983174 TUO983174:TVG983174 UEK983174:UFC983174 UOG983174:UOY983174 UYC983174:UYU983174 VHY983174:VIQ983174 VRU983174:VSM983174 WBQ983174:WCI983174 WLM983174:WME983174 WVI983174:WWA983174 A65953:S65953 IW65953:JO65953 SS65953:TK65953 ACO65953:ADG65953 AMK65953:ANC65953 AWG65953:AWY65953 BGC65953:BGU65953 BPY65953:BQQ65953 BZU65953:CAM65953 CJQ65953:CKI65953 CTM65953:CUE65953 DDI65953:DEA65953 DNE65953:DNW65953 DXA65953:DXS65953 EGW65953:EHO65953 EQS65953:ERK65953 FAO65953:FBG65953 FKK65953:FLC65953 FUG65953:FUY65953 GEC65953:GEU65953 GNY65953:GOQ65953 GXU65953:GYM65953 HHQ65953:HII65953 HRM65953:HSE65953 IBI65953:ICA65953 ILE65953:ILW65953 IVA65953:IVS65953 JEW65953:JFO65953 JOS65953:JPK65953 JYO65953:JZG65953 KIK65953:KJC65953 KSG65953:KSY65953 LCC65953:LCU65953 LLY65953:LMQ65953 LVU65953:LWM65953 MFQ65953:MGI65953 MPM65953:MQE65953 MZI65953:NAA65953 NJE65953:NJW65953 NTA65953:NTS65953 OCW65953:ODO65953 OMS65953:ONK65953 OWO65953:OXG65953 PGK65953:PHC65953 PQG65953:PQY65953 QAC65953:QAU65953 QJY65953:QKQ65953 QTU65953:QUM65953 RDQ65953:REI65953 RNM65953:ROE65953 RXI65953:RYA65953 SHE65953:SHW65953 SRA65953:SRS65953 TAW65953:TBO65953 TKS65953:TLK65953 TUO65953:TVG65953 UEK65953:UFC65953 UOG65953:UOY65953 UYC65953:UYU65953 VHY65953:VIQ65953 VRU65953:VSM65953 WBQ65953:WCI65953 WLM65953:WME65953 WVI65953:WWA65953 A131489:S131489 IW131489:JO131489 SS131489:TK131489 ACO131489:ADG131489 AMK131489:ANC131489 AWG131489:AWY131489 BGC131489:BGU131489 BPY131489:BQQ131489 BZU131489:CAM131489 CJQ131489:CKI131489 CTM131489:CUE131489 DDI131489:DEA131489 DNE131489:DNW131489 DXA131489:DXS131489 EGW131489:EHO131489 EQS131489:ERK131489 FAO131489:FBG131489 FKK131489:FLC131489 FUG131489:FUY131489 GEC131489:GEU131489 GNY131489:GOQ131489 GXU131489:GYM131489 HHQ131489:HII131489 HRM131489:HSE131489 IBI131489:ICA131489 ILE131489:ILW131489 IVA131489:IVS131489 JEW131489:JFO131489 JOS131489:JPK131489 JYO131489:JZG131489 KIK131489:KJC131489 KSG131489:KSY131489 LCC131489:LCU131489 LLY131489:LMQ131489 LVU131489:LWM131489 MFQ131489:MGI131489 MPM131489:MQE131489 MZI131489:NAA131489 NJE131489:NJW131489 NTA131489:NTS131489 OCW131489:ODO131489 OMS131489:ONK131489 OWO131489:OXG131489 PGK131489:PHC131489 PQG131489:PQY131489 QAC131489:QAU131489 QJY131489:QKQ131489 QTU131489:QUM131489 RDQ131489:REI131489 RNM131489:ROE131489 RXI131489:RYA131489 SHE131489:SHW131489 SRA131489:SRS131489 TAW131489:TBO131489 TKS131489:TLK131489 TUO131489:TVG131489 UEK131489:UFC131489 UOG131489:UOY131489 UYC131489:UYU131489 VHY131489:VIQ131489 VRU131489:VSM131489 WBQ131489:WCI131489 WLM131489:WME131489 WVI131489:WWA131489 A197025:S197025 IW197025:JO197025 SS197025:TK197025 ACO197025:ADG197025 AMK197025:ANC197025 AWG197025:AWY197025 BGC197025:BGU197025 BPY197025:BQQ197025 BZU197025:CAM197025 CJQ197025:CKI197025 CTM197025:CUE197025 DDI197025:DEA197025 DNE197025:DNW197025 DXA197025:DXS197025 EGW197025:EHO197025 EQS197025:ERK197025 FAO197025:FBG197025 FKK197025:FLC197025 FUG197025:FUY197025 GEC197025:GEU197025 GNY197025:GOQ197025 GXU197025:GYM197025 HHQ197025:HII197025 HRM197025:HSE197025 IBI197025:ICA197025 ILE197025:ILW197025 IVA197025:IVS197025 JEW197025:JFO197025 JOS197025:JPK197025 JYO197025:JZG197025 KIK197025:KJC197025 KSG197025:KSY197025 LCC197025:LCU197025 LLY197025:LMQ197025 LVU197025:LWM197025 MFQ197025:MGI197025 MPM197025:MQE197025 MZI197025:NAA197025 NJE197025:NJW197025 NTA197025:NTS197025 OCW197025:ODO197025 OMS197025:ONK197025 OWO197025:OXG197025 PGK197025:PHC197025 PQG197025:PQY197025 QAC197025:QAU197025 QJY197025:QKQ197025 QTU197025:QUM197025 RDQ197025:REI197025 RNM197025:ROE197025 RXI197025:RYA197025 SHE197025:SHW197025 SRA197025:SRS197025 TAW197025:TBO197025 TKS197025:TLK197025 TUO197025:TVG197025 UEK197025:UFC197025 UOG197025:UOY197025 UYC197025:UYU197025 VHY197025:VIQ197025 VRU197025:VSM197025 WBQ197025:WCI197025 WLM197025:WME197025 WVI197025:WWA197025 A262561:S262561 IW262561:JO262561 SS262561:TK262561 ACO262561:ADG262561 AMK262561:ANC262561 AWG262561:AWY262561 BGC262561:BGU262561 BPY262561:BQQ262561 BZU262561:CAM262561 CJQ262561:CKI262561 CTM262561:CUE262561 DDI262561:DEA262561 DNE262561:DNW262561 DXA262561:DXS262561 EGW262561:EHO262561 EQS262561:ERK262561 FAO262561:FBG262561 FKK262561:FLC262561 FUG262561:FUY262561 GEC262561:GEU262561 GNY262561:GOQ262561 GXU262561:GYM262561 HHQ262561:HII262561 HRM262561:HSE262561 IBI262561:ICA262561 ILE262561:ILW262561 IVA262561:IVS262561 JEW262561:JFO262561 JOS262561:JPK262561 JYO262561:JZG262561 KIK262561:KJC262561 KSG262561:KSY262561 LCC262561:LCU262561 LLY262561:LMQ262561 LVU262561:LWM262561 MFQ262561:MGI262561 MPM262561:MQE262561 MZI262561:NAA262561 NJE262561:NJW262561 NTA262561:NTS262561 OCW262561:ODO262561 OMS262561:ONK262561 OWO262561:OXG262561 PGK262561:PHC262561 PQG262561:PQY262561 QAC262561:QAU262561 QJY262561:QKQ262561 QTU262561:QUM262561 RDQ262561:REI262561 RNM262561:ROE262561 RXI262561:RYA262561 SHE262561:SHW262561 SRA262561:SRS262561 TAW262561:TBO262561 TKS262561:TLK262561 TUO262561:TVG262561 UEK262561:UFC262561 UOG262561:UOY262561 UYC262561:UYU262561 VHY262561:VIQ262561 VRU262561:VSM262561 WBQ262561:WCI262561 WLM262561:WME262561 WVI262561:WWA262561 A328097:S328097 IW328097:JO328097 SS328097:TK328097 ACO328097:ADG328097 AMK328097:ANC328097 AWG328097:AWY328097 BGC328097:BGU328097 BPY328097:BQQ328097 BZU328097:CAM328097 CJQ328097:CKI328097 CTM328097:CUE328097 DDI328097:DEA328097 DNE328097:DNW328097 DXA328097:DXS328097 EGW328097:EHO328097 EQS328097:ERK328097 FAO328097:FBG328097 FKK328097:FLC328097 FUG328097:FUY328097 GEC328097:GEU328097 GNY328097:GOQ328097 GXU328097:GYM328097 HHQ328097:HII328097 HRM328097:HSE328097 IBI328097:ICA328097 ILE328097:ILW328097 IVA328097:IVS328097 JEW328097:JFO328097 JOS328097:JPK328097 JYO328097:JZG328097 KIK328097:KJC328097 KSG328097:KSY328097 LCC328097:LCU328097 LLY328097:LMQ328097 LVU328097:LWM328097 MFQ328097:MGI328097 MPM328097:MQE328097 MZI328097:NAA328097 NJE328097:NJW328097 NTA328097:NTS328097 OCW328097:ODO328097 OMS328097:ONK328097 OWO328097:OXG328097 PGK328097:PHC328097 PQG328097:PQY328097 QAC328097:QAU328097 QJY328097:QKQ328097 QTU328097:QUM328097 RDQ328097:REI328097 RNM328097:ROE328097 RXI328097:RYA328097 SHE328097:SHW328097 SRA328097:SRS328097 TAW328097:TBO328097 TKS328097:TLK328097 TUO328097:TVG328097 UEK328097:UFC328097 UOG328097:UOY328097 UYC328097:UYU328097 VHY328097:VIQ328097 VRU328097:VSM328097 WBQ328097:WCI328097 WLM328097:WME328097 WVI328097:WWA328097 A393633:S393633 IW393633:JO393633 SS393633:TK393633 ACO393633:ADG393633 AMK393633:ANC393633 AWG393633:AWY393633 BGC393633:BGU393633 BPY393633:BQQ393633 BZU393633:CAM393633 CJQ393633:CKI393633 CTM393633:CUE393633 DDI393633:DEA393633 DNE393633:DNW393633 DXA393633:DXS393633 EGW393633:EHO393633 EQS393633:ERK393633 FAO393633:FBG393633 FKK393633:FLC393633 FUG393633:FUY393633 GEC393633:GEU393633 GNY393633:GOQ393633 GXU393633:GYM393633 HHQ393633:HII393633 HRM393633:HSE393633 IBI393633:ICA393633 ILE393633:ILW393633 IVA393633:IVS393633 JEW393633:JFO393633 JOS393633:JPK393633 JYO393633:JZG393633 KIK393633:KJC393633 KSG393633:KSY393633 LCC393633:LCU393633 LLY393633:LMQ393633 LVU393633:LWM393633 MFQ393633:MGI393633 MPM393633:MQE393633 MZI393633:NAA393633 NJE393633:NJW393633 NTA393633:NTS393633 OCW393633:ODO393633 OMS393633:ONK393633 OWO393633:OXG393633 PGK393633:PHC393633 PQG393633:PQY393633 QAC393633:QAU393633 QJY393633:QKQ393633 QTU393633:QUM393633 RDQ393633:REI393633 RNM393633:ROE393633 RXI393633:RYA393633 SHE393633:SHW393633 SRA393633:SRS393633 TAW393633:TBO393633 TKS393633:TLK393633 TUO393633:TVG393633 UEK393633:UFC393633 UOG393633:UOY393633 UYC393633:UYU393633 VHY393633:VIQ393633 VRU393633:VSM393633 WBQ393633:WCI393633 WLM393633:WME393633 WVI393633:WWA393633 A459169:S459169 IW459169:JO459169 SS459169:TK459169 ACO459169:ADG459169 AMK459169:ANC459169 AWG459169:AWY459169 BGC459169:BGU459169 BPY459169:BQQ459169 BZU459169:CAM459169 CJQ459169:CKI459169 CTM459169:CUE459169 DDI459169:DEA459169 DNE459169:DNW459169 DXA459169:DXS459169 EGW459169:EHO459169 EQS459169:ERK459169 FAO459169:FBG459169 FKK459169:FLC459169 FUG459169:FUY459169 GEC459169:GEU459169 GNY459169:GOQ459169 GXU459169:GYM459169 HHQ459169:HII459169 HRM459169:HSE459169 IBI459169:ICA459169 ILE459169:ILW459169 IVA459169:IVS459169 JEW459169:JFO459169 JOS459169:JPK459169 JYO459169:JZG459169 KIK459169:KJC459169 KSG459169:KSY459169 LCC459169:LCU459169 LLY459169:LMQ459169 LVU459169:LWM459169 MFQ459169:MGI459169 MPM459169:MQE459169 MZI459169:NAA459169 NJE459169:NJW459169 NTA459169:NTS459169 OCW459169:ODO459169 OMS459169:ONK459169 OWO459169:OXG459169 PGK459169:PHC459169 PQG459169:PQY459169 QAC459169:QAU459169 QJY459169:QKQ459169 QTU459169:QUM459169 RDQ459169:REI459169 RNM459169:ROE459169 RXI459169:RYA459169 SHE459169:SHW459169 SRA459169:SRS459169 TAW459169:TBO459169 TKS459169:TLK459169 TUO459169:TVG459169 UEK459169:UFC459169 UOG459169:UOY459169 UYC459169:UYU459169 VHY459169:VIQ459169 VRU459169:VSM459169 WBQ459169:WCI459169 WLM459169:WME459169 WVI459169:WWA459169 A524705:S524705 IW524705:JO524705 SS524705:TK524705 ACO524705:ADG524705 AMK524705:ANC524705 AWG524705:AWY524705 BGC524705:BGU524705 BPY524705:BQQ524705 BZU524705:CAM524705 CJQ524705:CKI524705 CTM524705:CUE524705 DDI524705:DEA524705 DNE524705:DNW524705 DXA524705:DXS524705 EGW524705:EHO524705 EQS524705:ERK524705 FAO524705:FBG524705 FKK524705:FLC524705 FUG524705:FUY524705 GEC524705:GEU524705 GNY524705:GOQ524705 GXU524705:GYM524705 HHQ524705:HII524705 HRM524705:HSE524705 IBI524705:ICA524705 ILE524705:ILW524705 IVA524705:IVS524705 JEW524705:JFO524705 JOS524705:JPK524705 JYO524705:JZG524705 KIK524705:KJC524705 KSG524705:KSY524705 LCC524705:LCU524705 LLY524705:LMQ524705 LVU524705:LWM524705 MFQ524705:MGI524705 MPM524705:MQE524705 MZI524705:NAA524705 NJE524705:NJW524705 NTA524705:NTS524705 OCW524705:ODO524705 OMS524705:ONK524705 OWO524705:OXG524705 PGK524705:PHC524705 PQG524705:PQY524705 QAC524705:QAU524705 QJY524705:QKQ524705 QTU524705:QUM524705 RDQ524705:REI524705 RNM524705:ROE524705 RXI524705:RYA524705 SHE524705:SHW524705 SRA524705:SRS524705 TAW524705:TBO524705 TKS524705:TLK524705 TUO524705:TVG524705 UEK524705:UFC524705 UOG524705:UOY524705 UYC524705:UYU524705 VHY524705:VIQ524705 VRU524705:VSM524705 WBQ524705:WCI524705 WLM524705:WME524705 WVI524705:WWA524705 A590241:S590241 IW590241:JO590241 SS590241:TK590241 ACO590241:ADG590241 AMK590241:ANC590241 AWG590241:AWY590241 BGC590241:BGU590241 BPY590241:BQQ590241 BZU590241:CAM590241 CJQ590241:CKI590241 CTM590241:CUE590241 DDI590241:DEA590241 DNE590241:DNW590241 DXA590241:DXS590241 EGW590241:EHO590241 EQS590241:ERK590241 FAO590241:FBG590241 FKK590241:FLC590241 FUG590241:FUY590241 GEC590241:GEU590241 GNY590241:GOQ590241 GXU590241:GYM590241 HHQ590241:HII590241 HRM590241:HSE590241 IBI590241:ICA590241 ILE590241:ILW590241 IVA590241:IVS590241 JEW590241:JFO590241 JOS590241:JPK590241 JYO590241:JZG590241 KIK590241:KJC590241 KSG590241:KSY590241 LCC590241:LCU590241 LLY590241:LMQ590241 LVU590241:LWM590241 MFQ590241:MGI590241 MPM590241:MQE590241 MZI590241:NAA590241 NJE590241:NJW590241 NTA590241:NTS590241 OCW590241:ODO590241 OMS590241:ONK590241 OWO590241:OXG590241 PGK590241:PHC590241 PQG590241:PQY590241 QAC590241:QAU590241 QJY590241:QKQ590241 QTU590241:QUM590241 RDQ590241:REI590241 RNM590241:ROE590241 RXI590241:RYA590241 SHE590241:SHW590241 SRA590241:SRS590241 TAW590241:TBO590241 TKS590241:TLK590241 TUO590241:TVG590241 UEK590241:UFC590241 UOG590241:UOY590241 UYC590241:UYU590241 VHY590241:VIQ590241 VRU590241:VSM590241 WBQ590241:WCI590241 WLM590241:WME590241 WVI590241:WWA590241 A655777:S655777 IW655777:JO655777 SS655777:TK655777 ACO655777:ADG655777 AMK655777:ANC655777 AWG655777:AWY655777 BGC655777:BGU655777 BPY655777:BQQ655777 BZU655777:CAM655777 CJQ655777:CKI655777 CTM655777:CUE655777 DDI655777:DEA655777 DNE655777:DNW655777 DXA655777:DXS655777 EGW655777:EHO655777 EQS655777:ERK655777 FAO655777:FBG655777 FKK655777:FLC655777 FUG655777:FUY655777 GEC655777:GEU655777 GNY655777:GOQ655777 GXU655777:GYM655777 HHQ655777:HII655777 HRM655777:HSE655777 IBI655777:ICA655777 ILE655777:ILW655777 IVA655777:IVS655777 JEW655777:JFO655777 JOS655777:JPK655777 JYO655777:JZG655777 KIK655777:KJC655777 KSG655777:KSY655777 LCC655777:LCU655777 LLY655777:LMQ655777 LVU655777:LWM655777 MFQ655777:MGI655777 MPM655777:MQE655777 MZI655777:NAA655777 NJE655777:NJW655777 NTA655777:NTS655777 OCW655777:ODO655777 OMS655777:ONK655777 OWO655777:OXG655777 PGK655777:PHC655777 PQG655777:PQY655777 QAC655777:QAU655777 QJY655777:QKQ655777 QTU655777:QUM655777 RDQ655777:REI655777 RNM655777:ROE655777 RXI655777:RYA655777 SHE655777:SHW655777 SRA655777:SRS655777 TAW655777:TBO655777 TKS655777:TLK655777 TUO655777:TVG655777 UEK655777:UFC655777 UOG655777:UOY655777 UYC655777:UYU655777 VHY655777:VIQ655777 VRU655777:VSM655777 WBQ655777:WCI655777 WLM655777:WME655777 WVI655777:WWA655777 A721313:S721313 IW721313:JO721313 SS721313:TK721313 ACO721313:ADG721313 AMK721313:ANC721313 AWG721313:AWY721313 BGC721313:BGU721313 BPY721313:BQQ721313 BZU721313:CAM721313 CJQ721313:CKI721313 CTM721313:CUE721313 DDI721313:DEA721313 DNE721313:DNW721313 DXA721313:DXS721313 EGW721313:EHO721313 EQS721313:ERK721313 FAO721313:FBG721313 FKK721313:FLC721313 FUG721313:FUY721313 GEC721313:GEU721313 GNY721313:GOQ721313 GXU721313:GYM721313 HHQ721313:HII721313 HRM721313:HSE721313 IBI721313:ICA721313 ILE721313:ILW721313 IVA721313:IVS721313 JEW721313:JFO721313 JOS721313:JPK721313 JYO721313:JZG721313 KIK721313:KJC721313 KSG721313:KSY721313 LCC721313:LCU721313 LLY721313:LMQ721313 LVU721313:LWM721313 MFQ721313:MGI721313 MPM721313:MQE721313 MZI721313:NAA721313 NJE721313:NJW721313 NTA721313:NTS721313 OCW721313:ODO721313 OMS721313:ONK721313 OWO721313:OXG721313 PGK721313:PHC721313 PQG721313:PQY721313 QAC721313:QAU721313 QJY721313:QKQ721313 QTU721313:QUM721313 RDQ721313:REI721313 RNM721313:ROE721313 RXI721313:RYA721313 SHE721313:SHW721313 SRA721313:SRS721313 TAW721313:TBO721313 TKS721313:TLK721313 TUO721313:TVG721313 UEK721313:UFC721313 UOG721313:UOY721313 UYC721313:UYU721313 VHY721313:VIQ721313 VRU721313:VSM721313 WBQ721313:WCI721313 WLM721313:WME721313 WVI721313:WWA721313 A786849:S786849 IW786849:JO786849 SS786849:TK786849 ACO786849:ADG786849 AMK786849:ANC786849 AWG786849:AWY786849 BGC786849:BGU786849 BPY786849:BQQ786849 BZU786849:CAM786849 CJQ786849:CKI786849 CTM786849:CUE786849 DDI786849:DEA786849 DNE786849:DNW786849 DXA786849:DXS786849 EGW786849:EHO786849 EQS786849:ERK786849 FAO786849:FBG786849 FKK786849:FLC786849 FUG786849:FUY786849 GEC786849:GEU786849 GNY786849:GOQ786849 GXU786849:GYM786849 HHQ786849:HII786849 HRM786849:HSE786849 IBI786849:ICA786849 ILE786849:ILW786849 IVA786849:IVS786849 JEW786849:JFO786849 JOS786849:JPK786849 JYO786849:JZG786849 KIK786849:KJC786849 KSG786849:KSY786849 LCC786849:LCU786849 LLY786849:LMQ786849 LVU786849:LWM786849 MFQ786849:MGI786849 MPM786849:MQE786849 MZI786849:NAA786849 NJE786849:NJW786849 NTA786849:NTS786849 OCW786849:ODO786849 OMS786849:ONK786849 OWO786849:OXG786849 PGK786849:PHC786849 PQG786849:PQY786849 QAC786849:QAU786849 QJY786849:QKQ786849 QTU786849:QUM786849 RDQ786849:REI786849 RNM786849:ROE786849 RXI786849:RYA786849 SHE786849:SHW786849 SRA786849:SRS786849 TAW786849:TBO786849 TKS786849:TLK786849 TUO786849:TVG786849 UEK786849:UFC786849 UOG786849:UOY786849 UYC786849:UYU786849 VHY786849:VIQ786849 VRU786849:VSM786849 WBQ786849:WCI786849 WLM786849:WME786849 WVI786849:WWA786849 A852385:S852385 IW852385:JO852385 SS852385:TK852385 ACO852385:ADG852385 AMK852385:ANC852385 AWG852385:AWY852385 BGC852385:BGU852385 BPY852385:BQQ852385 BZU852385:CAM852385 CJQ852385:CKI852385 CTM852385:CUE852385 DDI852385:DEA852385 DNE852385:DNW852385 DXA852385:DXS852385 EGW852385:EHO852385 EQS852385:ERK852385 FAO852385:FBG852385 FKK852385:FLC852385 FUG852385:FUY852385 GEC852385:GEU852385 GNY852385:GOQ852385 GXU852385:GYM852385 HHQ852385:HII852385 HRM852385:HSE852385 IBI852385:ICA852385 ILE852385:ILW852385 IVA852385:IVS852385 JEW852385:JFO852385 JOS852385:JPK852385 JYO852385:JZG852385 KIK852385:KJC852385 KSG852385:KSY852385 LCC852385:LCU852385 LLY852385:LMQ852385 LVU852385:LWM852385 MFQ852385:MGI852385 MPM852385:MQE852385 MZI852385:NAA852385 NJE852385:NJW852385 NTA852385:NTS852385 OCW852385:ODO852385 OMS852385:ONK852385 OWO852385:OXG852385 PGK852385:PHC852385 PQG852385:PQY852385 QAC852385:QAU852385 QJY852385:QKQ852385 QTU852385:QUM852385 RDQ852385:REI852385 RNM852385:ROE852385 RXI852385:RYA852385 SHE852385:SHW852385 SRA852385:SRS852385 TAW852385:TBO852385 TKS852385:TLK852385 TUO852385:TVG852385 UEK852385:UFC852385 UOG852385:UOY852385 UYC852385:UYU852385 VHY852385:VIQ852385 VRU852385:VSM852385 WBQ852385:WCI852385 WLM852385:WME852385 WVI852385:WWA852385 A917921:S917921 IW917921:JO917921 SS917921:TK917921 ACO917921:ADG917921 AMK917921:ANC917921 AWG917921:AWY917921 BGC917921:BGU917921 BPY917921:BQQ917921 BZU917921:CAM917921 CJQ917921:CKI917921 CTM917921:CUE917921 DDI917921:DEA917921 DNE917921:DNW917921 DXA917921:DXS917921 EGW917921:EHO917921 EQS917921:ERK917921 FAO917921:FBG917921 FKK917921:FLC917921 FUG917921:FUY917921 GEC917921:GEU917921 GNY917921:GOQ917921 GXU917921:GYM917921 HHQ917921:HII917921 HRM917921:HSE917921 IBI917921:ICA917921 ILE917921:ILW917921 IVA917921:IVS917921 JEW917921:JFO917921 JOS917921:JPK917921 JYO917921:JZG917921 KIK917921:KJC917921 KSG917921:KSY917921 LCC917921:LCU917921 LLY917921:LMQ917921 LVU917921:LWM917921 MFQ917921:MGI917921 MPM917921:MQE917921 MZI917921:NAA917921 NJE917921:NJW917921 NTA917921:NTS917921 OCW917921:ODO917921 OMS917921:ONK917921 OWO917921:OXG917921 PGK917921:PHC917921 PQG917921:PQY917921 QAC917921:QAU917921 QJY917921:QKQ917921 QTU917921:QUM917921 RDQ917921:REI917921 RNM917921:ROE917921 RXI917921:RYA917921 SHE917921:SHW917921 SRA917921:SRS917921 TAW917921:TBO917921 TKS917921:TLK917921 TUO917921:TVG917921 UEK917921:UFC917921 UOG917921:UOY917921 UYC917921:UYU917921 VHY917921:VIQ917921 VRU917921:VSM917921 WBQ917921:WCI917921 WLM917921:WME917921 WVI917921:WWA917921 A983457:S983457 IW983457:JO983457 SS983457:TK983457 ACO983457:ADG983457 AMK983457:ANC983457 AWG983457:AWY983457 BGC983457:BGU983457 BPY983457:BQQ983457 BZU983457:CAM983457 CJQ983457:CKI983457 CTM983457:CUE983457 DDI983457:DEA983457 DNE983457:DNW983457 DXA983457:DXS983457 EGW983457:EHO983457 EQS983457:ERK983457 FAO983457:FBG983457 FKK983457:FLC983457 FUG983457:FUY983457 GEC983457:GEU983457 GNY983457:GOQ983457 GXU983457:GYM983457 HHQ983457:HII983457 HRM983457:HSE983457 IBI983457:ICA983457 ILE983457:ILW983457 IVA983457:IVS983457 JEW983457:JFO983457 JOS983457:JPK983457 JYO983457:JZG983457 KIK983457:KJC983457 KSG983457:KSY983457 LCC983457:LCU983457 LLY983457:LMQ983457 LVU983457:LWM983457 MFQ983457:MGI983457 MPM983457:MQE983457 MZI983457:NAA983457 NJE983457:NJW983457 NTA983457:NTS983457 OCW983457:ODO983457 OMS983457:ONK983457 OWO983457:OXG983457 PGK983457:PHC983457 PQG983457:PQY983457 QAC983457:QAU983457 QJY983457:QKQ983457 QTU983457:QUM983457 RDQ983457:REI983457 RNM983457:ROE983457 RXI983457:RYA983457 SHE983457:SHW983457 SRA983457:SRS983457 TAW983457:TBO983457 TKS983457:TLK983457 TUO983457:TVG983457 UEK983457:UFC983457 UOG983457:UOY983457 UYC983457:UYU983457 VHY983457:VIQ983457 VRU983457:VSM983457 WBQ983457:WCI983457 WLM983457:WME983457 WVI983457:WWA983457</xm:sqref>
        </x14:dataValidation>
        <x14:dataValidation type="list" allowBlank="1" showErrorMessage="1">
          <x14:formula1>
            <xm:f>"Tipul localităţii de unde provine solicitantul"</xm:f>
          </x14:formula1>
          <x14:formula2>
            <xm:f>0</xm:f>
          </x14:formula2>
          <xm:sqref>A65966:C65966 IW65966:IY65966 SS65966:SU65966 ACO65966:ACQ65966 AMK65966:AMM65966 AWG65966:AWI65966 BGC65966:BGE65966 BPY65966:BQA65966 BZU65966:BZW65966 CJQ65966:CJS65966 CTM65966:CTO65966 DDI65966:DDK65966 DNE65966:DNG65966 DXA65966:DXC65966 EGW65966:EGY65966 EQS65966:EQU65966 FAO65966:FAQ65966 FKK65966:FKM65966 FUG65966:FUI65966 GEC65966:GEE65966 GNY65966:GOA65966 GXU65966:GXW65966 HHQ65966:HHS65966 HRM65966:HRO65966 IBI65966:IBK65966 ILE65966:ILG65966 IVA65966:IVC65966 JEW65966:JEY65966 JOS65966:JOU65966 JYO65966:JYQ65966 KIK65966:KIM65966 KSG65966:KSI65966 LCC65966:LCE65966 LLY65966:LMA65966 LVU65966:LVW65966 MFQ65966:MFS65966 MPM65966:MPO65966 MZI65966:MZK65966 NJE65966:NJG65966 NTA65966:NTC65966 OCW65966:OCY65966 OMS65966:OMU65966 OWO65966:OWQ65966 PGK65966:PGM65966 PQG65966:PQI65966 QAC65966:QAE65966 QJY65966:QKA65966 QTU65966:QTW65966 RDQ65966:RDS65966 RNM65966:RNO65966 RXI65966:RXK65966 SHE65966:SHG65966 SRA65966:SRC65966 TAW65966:TAY65966 TKS65966:TKU65966 TUO65966:TUQ65966 UEK65966:UEM65966 UOG65966:UOI65966 UYC65966:UYE65966 VHY65966:VIA65966 VRU65966:VRW65966 WBQ65966:WBS65966 WLM65966:WLO65966 WVI65966:WVK65966 A131502:C131502 IW131502:IY131502 SS131502:SU131502 ACO131502:ACQ131502 AMK131502:AMM131502 AWG131502:AWI131502 BGC131502:BGE131502 BPY131502:BQA131502 BZU131502:BZW131502 CJQ131502:CJS131502 CTM131502:CTO131502 DDI131502:DDK131502 DNE131502:DNG131502 DXA131502:DXC131502 EGW131502:EGY131502 EQS131502:EQU131502 FAO131502:FAQ131502 FKK131502:FKM131502 FUG131502:FUI131502 GEC131502:GEE131502 GNY131502:GOA131502 GXU131502:GXW131502 HHQ131502:HHS131502 HRM131502:HRO131502 IBI131502:IBK131502 ILE131502:ILG131502 IVA131502:IVC131502 JEW131502:JEY131502 JOS131502:JOU131502 JYO131502:JYQ131502 KIK131502:KIM131502 KSG131502:KSI131502 LCC131502:LCE131502 LLY131502:LMA131502 LVU131502:LVW131502 MFQ131502:MFS131502 MPM131502:MPO131502 MZI131502:MZK131502 NJE131502:NJG131502 NTA131502:NTC131502 OCW131502:OCY131502 OMS131502:OMU131502 OWO131502:OWQ131502 PGK131502:PGM131502 PQG131502:PQI131502 QAC131502:QAE131502 QJY131502:QKA131502 QTU131502:QTW131502 RDQ131502:RDS131502 RNM131502:RNO131502 RXI131502:RXK131502 SHE131502:SHG131502 SRA131502:SRC131502 TAW131502:TAY131502 TKS131502:TKU131502 TUO131502:TUQ131502 UEK131502:UEM131502 UOG131502:UOI131502 UYC131502:UYE131502 VHY131502:VIA131502 VRU131502:VRW131502 WBQ131502:WBS131502 WLM131502:WLO131502 WVI131502:WVK131502 A197038:C197038 IW197038:IY197038 SS197038:SU197038 ACO197038:ACQ197038 AMK197038:AMM197038 AWG197038:AWI197038 BGC197038:BGE197038 BPY197038:BQA197038 BZU197038:BZW197038 CJQ197038:CJS197038 CTM197038:CTO197038 DDI197038:DDK197038 DNE197038:DNG197038 DXA197038:DXC197038 EGW197038:EGY197038 EQS197038:EQU197038 FAO197038:FAQ197038 FKK197038:FKM197038 FUG197038:FUI197038 GEC197038:GEE197038 GNY197038:GOA197038 GXU197038:GXW197038 HHQ197038:HHS197038 HRM197038:HRO197038 IBI197038:IBK197038 ILE197038:ILG197038 IVA197038:IVC197038 JEW197038:JEY197038 JOS197038:JOU197038 JYO197038:JYQ197038 KIK197038:KIM197038 KSG197038:KSI197038 LCC197038:LCE197038 LLY197038:LMA197038 LVU197038:LVW197038 MFQ197038:MFS197038 MPM197038:MPO197038 MZI197038:MZK197038 NJE197038:NJG197038 NTA197038:NTC197038 OCW197038:OCY197038 OMS197038:OMU197038 OWO197038:OWQ197038 PGK197038:PGM197038 PQG197038:PQI197038 QAC197038:QAE197038 QJY197038:QKA197038 QTU197038:QTW197038 RDQ197038:RDS197038 RNM197038:RNO197038 RXI197038:RXK197038 SHE197038:SHG197038 SRA197038:SRC197038 TAW197038:TAY197038 TKS197038:TKU197038 TUO197038:TUQ197038 UEK197038:UEM197038 UOG197038:UOI197038 UYC197038:UYE197038 VHY197038:VIA197038 VRU197038:VRW197038 WBQ197038:WBS197038 WLM197038:WLO197038 WVI197038:WVK197038 A262574:C262574 IW262574:IY262574 SS262574:SU262574 ACO262574:ACQ262574 AMK262574:AMM262574 AWG262574:AWI262574 BGC262574:BGE262574 BPY262574:BQA262574 BZU262574:BZW262574 CJQ262574:CJS262574 CTM262574:CTO262574 DDI262574:DDK262574 DNE262574:DNG262574 DXA262574:DXC262574 EGW262574:EGY262574 EQS262574:EQU262574 FAO262574:FAQ262574 FKK262574:FKM262574 FUG262574:FUI262574 GEC262574:GEE262574 GNY262574:GOA262574 GXU262574:GXW262574 HHQ262574:HHS262574 HRM262574:HRO262574 IBI262574:IBK262574 ILE262574:ILG262574 IVA262574:IVC262574 JEW262574:JEY262574 JOS262574:JOU262574 JYO262574:JYQ262574 KIK262574:KIM262574 KSG262574:KSI262574 LCC262574:LCE262574 LLY262574:LMA262574 LVU262574:LVW262574 MFQ262574:MFS262574 MPM262574:MPO262574 MZI262574:MZK262574 NJE262574:NJG262574 NTA262574:NTC262574 OCW262574:OCY262574 OMS262574:OMU262574 OWO262574:OWQ262574 PGK262574:PGM262574 PQG262574:PQI262574 QAC262574:QAE262574 QJY262574:QKA262574 QTU262574:QTW262574 RDQ262574:RDS262574 RNM262574:RNO262574 RXI262574:RXK262574 SHE262574:SHG262574 SRA262574:SRC262574 TAW262574:TAY262574 TKS262574:TKU262574 TUO262574:TUQ262574 UEK262574:UEM262574 UOG262574:UOI262574 UYC262574:UYE262574 VHY262574:VIA262574 VRU262574:VRW262574 WBQ262574:WBS262574 WLM262574:WLO262574 WVI262574:WVK262574 A328110:C328110 IW328110:IY328110 SS328110:SU328110 ACO328110:ACQ328110 AMK328110:AMM328110 AWG328110:AWI328110 BGC328110:BGE328110 BPY328110:BQA328110 BZU328110:BZW328110 CJQ328110:CJS328110 CTM328110:CTO328110 DDI328110:DDK328110 DNE328110:DNG328110 DXA328110:DXC328110 EGW328110:EGY328110 EQS328110:EQU328110 FAO328110:FAQ328110 FKK328110:FKM328110 FUG328110:FUI328110 GEC328110:GEE328110 GNY328110:GOA328110 GXU328110:GXW328110 HHQ328110:HHS328110 HRM328110:HRO328110 IBI328110:IBK328110 ILE328110:ILG328110 IVA328110:IVC328110 JEW328110:JEY328110 JOS328110:JOU328110 JYO328110:JYQ328110 KIK328110:KIM328110 KSG328110:KSI328110 LCC328110:LCE328110 LLY328110:LMA328110 LVU328110:LVW328110 MFQ328110:MFS328110 MPM328110:MPO328110 MZI328110:MZK328110 NJE328110:NJG328110 NTA328110:NTC328110 OCW328110:OCY328110 OMS328110:OMU328110 OWO328110:OWQ328110 PGK328110:PGM328110 PQG328110:PQI328110 QAC328110:QAE328110 QJY328110:QKA328110 QTU328110:QTW328110 RDQ328110:RDS328110 RNM328110:RNO328110 RXI328110:RXK328110 SHE328110:SHG328110 SRA328110:SRC328110 TAW328110:TAY328110 TKS328110:TKU328110 TUO328110:TUQ328110 UEK328110:UEM328110 UOG328110:UOI328110 UYC328110:UYE328110 VHY328110:VIA328110 VRU328110:VRW328110 WBQ328110:WBS328110 WLM328110:WLO328110 WVI328110:WVK328110 A393646:C393646 IW393646:IY393646 SS393646:SU393646 ACO393646:ACQ393646 AMK393646:AMM393646 AWG393646:AWI393646 BGC393646:BGE393646 BPY393646:BQA393646 BZU393646:BZW393646 CJQ393646:CJS393646 CTM393646:CTO393646 DDI393646:DDK393646 DNE393646:DNG393646 DXA393646:DXC393646 EGW393646:EGY393646 EQS393646:EQU393646 FAO393646:FAQ393646 FKK393646:FKM393646 FUG393646:FUI393646 GEC393646:GEE393646 GNY393646:GOA393646 GXU393646:GXW393646 HHQ393646:HHS393646 HRM393646:HRO393646 IBI393646:IBK393646 ILE393646:ILG393646 IVA393646:IVC393646 JEW393646:JEY393646 JOS393646:JOU393646 JYO393646:JYQ393646 KIK393646:KIM393646 KSG393646:KSI393646 LCC393646:LCE393646 LLY393646:LMA393646 LVU393646:LVW393646 MFQ393646:MFS393646 MPM393646:MPO393646 MZI393646:MZK393646 NJE393646:NJG393646 NTA393646:NTC393646 OCW393646:OCY393646 OMS393646:OMU393646 OWO393646:OWQ393646 PGK393646:PGM393646 PQG393646:PQI393646 QAC393646:QAE393646 QJY393646:QKA393646 QTU393646:QTW393646 RDQ393646:RDS393646 RNM393646:RNO393646 RXI393646:RXK393646 SHE393646:SHG393646 SRA393646:SRC393646 TAW393646:TAY393646 TKS393646:TKU393646 TUO393646:TUQ393646 UEK393646:UEM393646 UOG393646:UOI393646 UYC393646:UYE393646 VHY393646:VIA393646 VRU393646:VRW393646 WBQ393646:WBS393646 WLM393646:WLO393646 WVI393646:WVK393646 A459182:C459182 IW459182:IY459182 SS459182:SU459182 ACO459182:ACQ459182 AMK459182:AMM459182 AWG459182:AWI459182 BGC459182:BGE459182 BPY459182:BQA459182 BZU459182:BZW459182 CJQ459182:CJS459182 CTM459182:CTO459182 DDI459182:DDK459182 DNE459182:DNG459182 DXA459182:DXC459182 EGW459182:EGY459182 EQS459182:EQU459182 FAO459182:FAQ459182 FKK459182:FKM459182 FUG459182:FUI459182 GEC459182:GEE459182 GNY459182:GOA459182 GXU459182:GXW459182 HHQ459182:HHS459182 HRM459182:HRO459182 IBI459182:IBK459182 ILE459182:ILG459182 IVA459182:IVC459182 JEW459182:JEY459182 JOS459182:JOU459182 JYO459182:JYQ459182 KIK459182:KIM459182 KSG459182:KSI459182 LCC459182:LCE459182 LLY459182:LMA459182 LVU459182:LVW459182 MFQ459182:MFS459182 MPM459182:MPO459182 MZI459182:MZK459182 NJE459182:NJG459182 NTA459182:NTC459182 OCW459182:OCY459182 OMS459182:OMU459182 OWO459182:OWQ459182 PGK459182:PGM459182 PQG459182:PQI459182 QAC459182:QAE459182 QJY459182:QKA459182 QTU459182:QTW459182 RDQ459182:RDS459182 RNM459182:RNO459182 RXI459182:RXK459182 SHE459182:SHG459182 SRA459182:SRC459182 TAW459182:TAY459182 TKS459182:TKU459182 TUO459182:TUQ459182 UEK459182:UEM459182 UOG459182:UOI459182 UYC459182:UYE459182 VHY459182:VIA459182 VRU459182:VRW459182 WBQ459182:WBS459182 WLM459182:WLO459182 WVI459182:WVK459182 A524718:C524718 IW524718:IY524718 SS524718:SU524718 ACO524718:ACQ524718 AMK524718:AMM524718 AWG524718:AWI524718 BGC524718:BGE524718 BPY524718:BQA524718 BZU524718:BZW524718 CJQ524718:CJS524718 CTM524718:CTO524718 DDI524718:DDK524718 DNE524718:DNG524718 DXA524718:DXC524718 EGW524718:EGY524718 EQS524718:EQU524718 FAO524718:FAQ524718 FKK524718:FKM524718 FUG524718:FUI524718 GEC524718:GEE524718 GNY524718:GOA524718 GXU524718:GXW524718 HHQ524718:HHS524718 HRM524718:HRO524718 IBI524718:IBK524718 ILE524718:ILG524718 IVA524718:IVC524718 JEW524718:JEY524718 JOS524718:JOU524718 JYO524718:JYQ524718 KIK524718:KIM524718 KSG524718:KSI524718 LCC524718:LCE524718 LLY524718:LMA524718 LVU524718:LVW524718 MFQ524718:MFS524718 MPM524718:MPO524718 MZI524718:MZK524718 NJE524718:NJG524718 NTA524718:NTC524718 OCW524718:OCY524718 OMS524718:OMU524718 OWO524718:OWQ524718 PGK524718:PGM524718 PQG524718:PQI524718 QAC524718:QAE524718 QJY524718:QKA524718 QTU524718:QTW524718 RDQ524718:RDS524718 RNM524718:RNO524718 RXI524718:RXK524718 SHE524718:SHG524718 SRA524718:SRC524718 TAW524718:TAY524718 TKS524718:TKU524718 TUO524718:TUQ524718 UEK524718:UEM524718 UOG524718:UOI524718 UYC524718:UYE524718 VHY524718:VIA524718 VRU524718:VRW524718 WBQ524718:WBS524718 WLM524718:WLO524718 WVI524718:WVK524718 A590254:C590254 IW590254:IY590254 SS590254:SU590254 ACO590254:ACQ590254 AMK590254:AMM590254 AWG590254:AWI590254 BGC590254:BGE590254 BPY590254:BQA590254 BZU590254:BZW590254 CJQ590254:CJS590254 CTM590254:CTO590254 DDI590254:DDK590254 DNE590254:DNG590254 DXA590254:DXC590254 EGW590254:EGY590254 EQS590254:EQU590254 FAO590254:FAQ590254 FKK590254:FKM590254 FUG590254:FUI590254 GEC590254:GEE590254 GNY590254:GOA590254 GXU590254:GXW590254 HHQ590254:HHS590254 HRM590254:HRO590254 IBI590254:IBK590254 ILE590254:ILG590254 IVA590254:IVC590254 JEW590254:JEY590254 JOS590254:JOU590254 JYO590254:JYQ590254 KIK590254:KIM590254 KSG590254:KSI590254 LCC590254:LCE590254 LLY590254:LMA590254 LVU590254:LVW590254 MFQ590254:MFS590254 MPM590254:MPO590254 MZI590254:MZK590254 NJE590254:NJG590254 NTA590254:NTC590254 OCW590254:OCY590254 OMS590254:OMU590254 OWO590254:OWQ590254 PGK590254:PGM590254 PQG590254:PQI590254 QAC590254:QAE590254 QJY590254:QKA590254 QTU590254:QTW590254 RDQ590254:RDS590254 RNM590254:RNO590254 RXI590254:RXK590254 SHE590254:SHG590254 SRA590254:SRC590254 TAW590254:TAY590254 TKS590254:TKU590254 TUO590254:TUQ590254 UEK590254:UEM590254 UOG590254:UOI590254 UYC590254:UYE590254 VHY590254:VIA590254 VRU590254:VRW590254 WBQ590254:WBS590254 WLM590254:WLO590254 WVI590254:WVK590254 A655790:C655790 IW655790:IY655790 SS655790:SU655790 ACO655790:ACQ655790 AMK655790:AMM655790 AWG655790:AWI655790 BGC655790:BGE655790 BPY655790:BQA655790 BZU655790:BZW655790 CJQ655790:CJS655790 CTM655790:CTO655790 DDI655790:DDK655790 DNE655790:DNG655790 DXA655790:DXC655790 EGW655790:EGY655790 EQS655790:EQU655790 FAO655790:FAQ655790 FKK655790:FKM655790 FUG655790:FUI655790 GEC655790:GEE655790 GNY655790:GOA655790 GXU655790:GXW655790 HHQ655790:HHS655790 HRM655790:HRO655790 IBI655790:IBK655790 ILE655790:ILG655790 IVA655790:IVC655790 JEW655790:JEY655790 JOS655790:JOU655790 JYO655790:JYQ655790 KIK655790:KIM655790 KSG655790:KSI655790 LCC655790:LCE655790 LLY655790:LMA655790 LVU655790:LVW655790 MFQ655790:MFS655790 MPM655790:MPO655790 MZI655790:MZK655790 NJE655790:NJG655790 NTA655790:NTC655790 OCW655790:OCY655790 OMS655790:OMU655790 OWO655790:OWQ655790 PGK655790:PGM655790 PQG655790:PQI655790 QAC655790:QAE655790 QJY655790:QKA655790 QTU655790:QTW655790 RDQ655790:RDS655790 RNM655790:RNO655790 RXI655790:RXK655790 SHE655790:SHG655790 SRA655790:SRC655790 TAW655790:TAY655790 TKS655790:TKU655790 TUO655790:TUQ655790 UEK655790:UEM655790 UOG655790:UOI655790 UYC655790:UYE655790 VHY655790:VIA655790 VRU655790:VRW655790 WBQ655790:WBS655790 WLM655790:WLO655790 WVI655790:WVK655790 A721326:C721326 IW721326:IY721326 SS721326:SU721326 ACO721326:ACQ721326 AMK721326:AMM721326 AWG721326:AWI721326 BGC721326:BGE721326 BPY721326:BQA721326 BZU721326:BZW721326 CJQ721326:CJS721326 CTM721326:CTO721326 DDI721326:DDK721326 DNE721326:DNG721326 DXA721326:DXC721326 EGW721326:EGY721326 EQS721326:EQU721326 FAO721326:FAQ721326 FKK721326:FKM721326 FUG721326:FUI721326 GEC721326:GEE721326 GNY721326:GOA721326 GXU721326:GXW721326 HHQ721326:HHS721326 HRM721326:HRO721326 IBI721326:IBK721326 ILE721326:ILG721326 IVA721326:IVC721326 JEW721326:JEY721326 JOS721326:JOU721326 JYO721326:JYQ721326 KIK721326:KIM721326 KSG721326:KSI721326 LCC721326:LCE721326 LLY721326:LMA721326 LVU721326:LVW721326 MFQ721326:MFS721326 MPM721326:MPO721326 MZI721326:MZK721326 NJE721326:NJG721326 NTA721326:NTC721326 OCW721326:OCY721326 OMS721326:OMU721326 OWO721326:OWQ721326 PGK721326:PGM721326 PQG721326:PQI721326 QAC721326:QAE721326 QJY721326:QKA721326 QTU721326:QTW721326 RDQ721326:RDS721326 RNM721326:RNO721326 RXI721326:RXK721326 SHE721326:SHG721326 SRA721326:SRC721326 TAW721326:TAY721326 TKS721326:TKU721326 TUO721326:TUQ721326 UEK721326:UEM721326 UOG721326:UOI721326 UYC721326:UYE721326 VHY721326:VIA721326 VRU721326:VRW721326 WBQ721326:WBS721326 WLM721326:WLO721326 WVI721326:WVK721326 A786862:C786862 IW786862:IY786862 SS786862:SU786862 ACO786862:ACQ786862 AMK786862:AMM786862 AWG786862:AWI786862 BGC786862:BGE786862 BPY786862:BQA786862 BZU786862:BZW786862 CJQ786862:CJS786862 CTM786862:CTO786862 DDI786862:DDK786862 DNE786862:DNG786862 DXA786862:DXC786862 EGW786862:EGY786862 EQS786862:EQU786862 FAO786862:FAQ786862 FKK786862:FKM786862 FUG786862:FUI786862 GEC786862:GEE786862 GNY786862:GOA786862 GXU786862:GXW786862 HHQ786862:HHS786862 HRM786862:HRO786862 IBI786862:IBK786862 ILE786862:ILG786862 IVA786862:IVC786862 JEW786862:JEY786862 JOS786862:JOU786862 JYO786862:JYQ786862 KIK786862:KIM786862 KSG786862:KSI786862 LCC786862:LCE786862 LLY786862:LMA786862 LVU786862:LVW786862 MFQ786862:MFS786862 MPM786862:MPO786862 MZI786862:MZK786862 NJE786862:NJG786862 NTA786862:NTC786862 OCW786862:OCY786862 OMS786862:OMU786862 OWO786862:OWQ786862 PGK786862:PGM786862 PQG786862:PQI786862 QAC786862:QAE786862 QJY786862:QKA786862 QTU786862:QTW786862 RDQ786862:RDS786862 RNM786862:RNO786862 RXI786862:RXK786862 SHE786862:SHG786862 SRA786862:SRC786862 TAW786862:TAY786862 TKS786862:TKU786862 TUO786862:TUQ786862 UEK786862:UEM786862 UOG786862:UOI786862 UYC786862:UYE786862 VHY786862:VIA786862 VRU786862:VRW786862 WBQ786862:WBS786862 WLM786862:WLO786862 WVI786862:WVK786862 A852398:C852398 IW852398:IY852398 SS852398:SU852398 ACO852398:ACQ852398 AMK852398:AMM852398 AWG852398:AWI852398 BGC852398:BGE852398 BPY852398:BQA852398 BZU852398:BZW852398 CJQ852398:CJS852398 CTM852398:CTO852398 DDI852398:DDK852398 DNE852398:DNG852398 DXA852398:DXC852398 EGW852398:EGY852398 EQS852398:EQU852398 FAO852398:FAQ852398 FKK852398:FKM852398 FUG852398:FUI852398 GEC852398:GEE852398 GNY852398:GOA852398 GXU852398:GXW852398 HHQ852398:HHS852398 HRM852398:HRO852398 IBI852398:IBK852398 ILE852398:ILG852398 IVA852398:IVC852398 JEW852398:JEY852398 JOS852398:JOU852398 JYO852398:JYQ852398 KIK852398:KIM852398 KSG852398:KSI852398 LCC852398:LCE852398 LLY852398:LMA852398 LVU852398:LVW852398 MFQ852398:MFS852398 MPM852398:MPO852398 MZI852398:MZK852398 NJE852398:NJG852398 NTA852398:NTC852398 OCW852398:OCY852398 OMS852398:OMU852398 OWO852398:OWQ852398 PGK852398:PGM852398 PQG852398:PQI852398 QAC852398:QAE852398 QJY852398:QKA852398 QTU852398:QTW852398 RDQ852398:RDS852398 RNM852398:RNO852398 RXI852398:RXK852398 SHE852398:SHG852398 SRA852398:SRC852398 TAW852398:TAY852398 TKS852398:TKU852398 TUO852398:TUQ852398 UEK852398:UEM852398 UOG852398:UOI852398 UYC852398:UYE852398 VHY852398:VIA852398 VRU852398:VRW852398 WBQ852398:WBS852398 WLM852398:WLO852398 WVI852398:WVK852398 A917934:C917934 IW917934:IY917934 SS917934:SU917934 ACO917934:ACQ917934 AMK917934:AMM917934 AWG917934:AWI917934 BGC917934:BGE917934 BPY917934:BQA917934 BZU917934:BZW917934 CJQ917934:CJS917934 CTM917934:CTO917934 DDI917934:DDK917934 DNE917934:DNG917934 DXA917934:DXC917934 EGW917934:EGY917934 EQS917934:EQU917934 FAO917934:FAQ917934 FKK917934:FKM917934 FUG917934:FUI917934 GEC917934:GEE917934 GNY917934:GOA917934 GXU917934:GXW917934 HHQ917934:HHS917934 HRM917934:HRO917934 IBI917934:IBK917934 ILE917934:ILG917934 IVA917934:IVC917934 JEW917934:JEY917934 JOS917934:JOU917934 JYO917934:JYQ917934 KIK917934:KIM917934 KSG917934:KSI917934 LCC917934:LCE917934 LLY917934:LMA917934 LVU917934:LVW917934 MFQ917934:MFS917934 MPM917934:MPO917934 MZI917934:MZK917934 NJE917934:NJG917934 NTA917934:NTC917934 OCW917934:OCY917934 OMS917934:OMU917934 OWO917934:OWQ917934 PGK917934:PGM917934 PQG917934:PQI917934 QAC917934:QAE917934 QJY917934:QKA917934 QTU917934:QTW917934 RDQ917934:RDS917934 RNM917934:RNO917934 RXI917934:RXK917934 SHE917934:SHG917934 SRA917934:SRC917934 TAW917934:TAY917934 TKS917934:TKU917934 TUO917934:TUQ917934 UEK917934:UEM917934 UOG917934:UOI917934 UYC917934:UYE917934 VHY917934:VIA917934 VRU917934:VRW917934 WBQ917934:WBS917934 WLM917934:WLO917934 WVI917934:WVK917934 A983470:C983470 IW983470:IY983470 SS983470:SU983470 ACO983470:ACQ983470 AMK983470:AMM983470 AWG983470:AWI983470 BGC983470:BGE983470 BPY983470:BQA983470 BZU983470:BZW983470 CJQ983470:CJS983470 CTM983470:CTO983470 DDI983470:DDK983470 DNE983470:DNG983470 DXA983470:DXC983470 EGW983470:EGY983470 EQS983470:EQU983470 FAO983470:FAQ983470 FKK983470:FKM983470 FUG983470:FUI983470 GEC983470:GEE983470 GNY983470:GOA983470 GXU983470:GXW983470 HHQ983470:HHS983470 HRM983470:HRO983470 IBI983470:IBK983470 ILE983470:ILG983470 IVA983470:IVC983470 JEW983470:JEY983470 JOS983470:JOU983470 JYO983470:JYQ983470 KIK983470:KIM983470 KSG983470:KSI983470 LCC983470:LCE983470 LLY983470:LMA983470 LVU983470:LVW983470 MFQ983470:MFS983470 MPM983470:MPO983470 MZI983470:MZK983470 NJE983470:NJG983470 NTA983470:NTC983470 OCW983470:OCY983470 OMS983470:OMU983470 OWO983470:OWQ983470 PGK983470:PGM983470 PQG983470:PQI983470 QAC983470:QAE983470 QJY983470:QKA983470 QTU983470:QTW983470 RDQ983470:RDS983470 RNM983470:RNO983470 RXI983470:RXK983470 SHE983470:SHG983470 SRA983470:SRC983470 TAW983470:TAY983470 TKS983470:TKU983470 TUO983470:TUQ983470 UEK983470:UEM983470 UOG983470:UOI983470 UYC983470:UYE983470 VHY983470:VIA983470 VRU983470:VRW983470 WBQ983470:WBS983470 WLM983470:WLO983470 WVI983470:WVK983470 A65848:C65848 IW65848:IY65848 SS65848:SU65848 ACO65848:ACQ65848 AMK65848:AMM65848 AWG65848:AWI65848 BGC65848:BGE65848 BPY65848:BQA65848 BZU65848:BZW65848 CJQ65848:CJS65848 CTM65848:CTO65848 DDI65848:DDK65848 DNE65848:DNG65848 DXA65848:DXC65848 EGW65848:EGY65848 EQS65848:EQU65848 FAO65848:FAQ65848 FKK65848:FKM65848 FUG65848:FUI65848 GEC65848:GEE65848 GNY65848:GOA65848 GXU65848:GXW65848 HHQ65848:HHS65848 HRM65848:HRO65848 IBI65848:IBK65848 ILE65848:ILG65848 IVA65848:IVC65848 JEW65848:JEY65848 JOS65848:JOU65848 JYO65848:JYQ65848 KIK65848:KIM65848 KSG65848:KSI65848 LCC65848:LCE65848 LLY65848:LMA65848 LVU65848:LVW65848 MFQ65848:MFS65848 MPM65848:MPO65848 MZI65848:MZK65848 NJE65848:NJG65848 NTA65848:NTC65848 OCW65848:OCY65848 OMS65848:OMU65848 OWO65848:OWQ65848 PGK65848:PGM65848 PQG65848:PQI65848 QAC65848:QAE65848 QJY65848:QKA65848 QTU65848:QTW65848 RDQ65848:RDS65848 RNM65848:RNO65848 RXI65848:RXK65848 SHE65848:SHG65848 SRA65848:SRC65848 TAW65848:TAY65848 TKS65848:TKU65848 TUO65848:TUQ65848 UEK65848:UEM65848 UOG65848:UOI65848 UYC65848:UYE65848 VHY65848:VIA65848 VRU65848:VRW65848 WBQ65848:WBS65848 WLM65848:WLO65848 WVI65848:WVK65848 A131384:C131384 IW131384:IY131384 SS131384:SU131384 ACO131384:ACQ131384 AMK131384:AMM131384 AWG131384:AWI131384 BGC131384:BGE131384 BPY131384:BQA131384 BZU131384:BZW131384 CJQ131384:CJS131384 CTM131384:CTO131384 DDI131384:DDK131384 DNE131384:DNG131384 DXA131384:DXC131384 EGW131384:EGY131384 EQS131384:EQU131384 FAO131384:FAQ131384 FKK131384:FKM131384 FUG131384:FUI131384 GEC131384:GEE131384 GNY131384:GOA131384 GXU131384:GXW131384 HHQ131384:HHS131384 HRM131384:HRO131384 IBI131384:IBK131384 ILE131384:ILG131384 IVA131384:IVC131384 JEW131384:JEY131384 JOS131384:JOU131384 JYO131384:JYQ131384 KIK131384:KIM131384 KSG131384:KSI131384 LCC131384:LCE131384 LLY131384:LMA131384 LVU131384:LVW131384 MFQ131384:MFS131384 MPM131384:MPO131384 MZI131384:MZK131384 NJE131384:NJG131384 NTA131384:NTC131384 OCW131384:OCY131384 OMS131384:OMU131384 OWO131384:OWQ131384 PGK131384:PGM131384 PQG131384:PQI131384 QAC131384:QAE131384 QJY131384:QKA131384 QTU131384:QTW131384 RDQ131384:RDS131384 RNM131384:RNO131384 RXI131384:RXK131384 SHE131384:SHG131384 SRA131384:SRC131384 TAW131384:TAY131384 TKS131384:TKU131384 TUO131384:TUQ131384 UEK131384:UEM131384 UOG131384:UOI131384 UYC131384:UYE131384 VHY131384:VIA131384 VRU131384:VRW131384 WBQ131384:WBS131384 WLM131384:WLO131384 WVI131384:WVK131384 A196920:C196920 IW196920:IY196920 SS196920:SU196920 ACO196920:ACQ196920 AMK196920:AMM196920 AWG196920:AWI196920 BGC196920:BGE196920 BPY196920:BQA196920 BZU196920:BZW196920 CJQ196920:CJS196920 CTM196920:CTO196920 DDI196920:DDK196920 DNE196920:DNG196920 DXA196920:DXC196920 EGW196920:EGY196920 EQS196920:EQU196920 FAO196920:FAQ196920 FKK196920:FKM196920 FUG196920:FUI196920 GEC196920:GEE196920 GNY196920:GOA196920 GXU196920:GXW196920 HHQ196920:HHS196920 HRM196920:HRO196920 IBI196920:IBK196920 ILE196920:ILG196920 IVA196920:IVC196920 JEW196920:JEY196920 JOS196920:JOU196920 JYO196920:JYQ196920 KIK196920:KIM196920 KSG196920:KSI196920 LCC196920:LCE196920 LLY196920:LMA196920 LVU196920:LVW196920 MFQ196920:MFS196920 MPM196920:MPO196920 MZI196920:MZK196920 NJE196920:NJG196920 NTA196920:NTC196920 OCW196920:OCY196920 OMS196920:OMU196920 OWO196920:OWQ196920 PGK196920:PGM196920 PQG196920:PQI196920 QAC196920:QAE196920 QJY196920:QKA196920 QTU196920:QTW196920 RDQ196920:RDS196920 RNM196920:RNO196920 RXI196920:RXK196920 SHE196920:SHG196920 SRA196920:SRC196920 TAW196920:TAY196920 TKS196920:TKU196920 TUO196920:TUQ196920 UEK196920:UEM196920 UOG196920:UOI196920 UYC196920:UYE196920 VHY196920:VIA196920 VRU196920:VRW196920 WBQ196920:WBS196920 WLM196920:WLO196920 WVI196920:WVK196920 A262456:C262456 IW262456:IY262456 SS262456:SU262456 ACO262456:ACQ262456 AMK262456:AMM262456 AWG262456:AWI262456 BGC262456:BGE262456 BPY262456:BQA262456 BZU262456:BZW262456 CJQ262456:CJS262456 CTM262456:CTO262456 DDI262456:DDK262456 DNE262456:DNG262456 DXA262456:DXC262456 EGW262456:EGY262456 EQS262456:EQU262456 FAO262456:FAQ262456 FKK262456:FKM262456 FUG262456:FUI262456 GEC262456:GEE262456 GNY262456:GOA262456 GXU262456:GXW262456 HHQ262456:HHS262456 HRM262456:HRO262456 IBI262456:IBK262456 ILE262456:ILG262456 IVA262456:IVC262456 JEW262456:JEY262456 JOS262456:JOU262456 JYO262456:JYQ262456 KIK262456:KIM262456 KSG262456:KSI262456 LCC262456:LCE262456 LLY262456:LMA262456 LVU262456:LVW262456 MFQ262456:MFS262456 MPM262456:MPO262456 MZI262456:MZK262456 NJE262456:NJG262456 NTA262456:NTC262456 OCW262456:OCY262456 OMS262456:OMU262456 OWO262456:OWQ262456 PGK262456:PGM262456 PQG262456:PQI262456 QAC262456:QAE262456 QJY262456:QKA262456 QTU262456:QTW262456 RDQ262456:RDS262456 RNM262456:RNO262456 RXI262456:RXK262456 SHE262456:SHG262456 SRA262456:SRC262456 TAW262456:TAY262456 TKS262456:TKU262456 TUO262456:TUQ262456 UEK262456:UEM262456 UOG262456:UOI262456 UYC262456:UYE262456 VHY262456:VIA262456 VRU262456:VRW262456 WBQ262456:WBS262456 WLM262456:WLO262456 WVI262456:WVK262456 A327992:C327992 IW327992:IY327992 SS327992:SU327992 ACO327992:ACQ327992 AMK327992:AMM327992 AWG327992:AWI327992 BGC327992:BGE327992 BPY327992:BQA327992 BZU327992:BZW327992 CJQ327992:CJS327992 CTM327992:CTO327992 DDI327992:DDK327992 DNE327992:DNG327992 DXA327992:DXC327992 EGW327992:EGY327992 EQS327992:EQU327992 FAO327992:FAQ327992 FKK327992:FKM327992 FUG327992:FUI327992 GEC327992:GEE327992 GNY327992:GOA327992 GXU327992:GXW327992 HHQ327992:HHS327992 HRM327992:HRO327992 IBI327992:IBK327992 ILE327992:ILG327992 IVA327992:IVC327992 JEW327992:JEY327992 JOS327992:JOU327992 JYO327992:JYQ327992 KIK327992:KIM327992 KSG327992:KSI327992 LCC327992:LCE327992 LLY327992:LMA327992 LVU327992:LVW327992 MFQ327992:MFS327992 MPM327992:MPO327992 MZI327992:MZK327992 NJE327992:NJG327992 NTA327992:NTC327992 OCW327992:OCY327992 OMS327992:OMU327992 OWO327992:OWQ327992 PGK327992:PGM327992 PQG327992:PQI327992 QAC327992:QAE327992 QJY327992:QKA327992 QTU327992:QTW327992 RDQ327992:RDS327992 RNM327992:RNO327992 RXI327992:RXK327992 SHE327992:SHG327992 SRA327992:SRC327992 TAW327992:TAY327992 TKS327992:TKU327992 TUO327992:TUQ327992 UEK327992:UEM327992 UOG327992:UOI327992 UYC327992:UYE327992 VHY327992:VIA327992 VRU327992:VRW327992 WBQ327992:WBS327992 WLM327992:WLO327992 WVI327992:WVK327992 A393528:C393528 IW393528:IY393528 SS393528:SU393528 ACO393528:ACQ393528 AMK393528:AMM393528 AWG393528:AWI393528 BGC393528:BGE393528 BPY393528:BQA393528 BZU393528:BZW393528 CJQ393528:CJS393528 CTM393528:CTO393528 DDI393528:DDK393528 DNE393528:DNG393528 DXA393528:DXC393528 EGW393528:EGY393528 EQS393528:EQU393528 FAO393528:FAQ393528 FKK393528:FKM393528 FUG393528:FUI393528 GEC393528:GEE393528 GNY393528:GOA393528 GXU393528:GXW393528 HHQ393528:HHS393528 HRM393528:HRO393528 IBI393528:IBK393528 ILE393528:ILG393528 IVA393528:IVC393528 JEW393528:JEY393528 JOS393528:JOU393528 JYO393528:JYQ393528 KIK393528:KIM393528 KSG393528:KSI393528 LCC393528:LCE393528 LLY393528:LMA393528 LVU393528:LVW393528 MFQ393528:MFS393528 MPM393528:MPO393528 MZI393528:MZK393528 NJE393528:NJG393528 NTA393528:NTC393528 OCW393528:OCY393528 OMS393528:OMU393528 OWO393528:OWQ393528 PGK393528:PGM393528 PQG393528:PQI393528 QAC393528:QAE393528 QJY393528:QKA393528 QTU393528:QTW393528 RDQ393528:RDS393528 RNM393528:RNO393528 RXI393528:RXK393528 SHE393528:SHG393528 SRA393528:SRC393528 TAW393528:TAY393528 TKS393528:TKU393528 TUO393528:TUQ393528 UEK393528:UEM393528 UOG393528:UOI393528 UYC393528:UYE393528 VHY393528:VIA393528 VRU393528:VRW393528 WBQ393528:WBS393528 WLM393528:WLO393528 WVI393528:WVK393528 A459064:C459064 IW459064:IY459064 SS459064:SU459064 ACO459064:ACQ459064 AMK459064:AMM459064 AWG459064:AWI459064 BGC459064:BGE459064 BPY459064:BQA459064 BZU459064:BZW459064 CJQ459064:CJS459064 CTM459064:CTO459064 DDI459064:DDK459064 DNE459064:DNG459064 DXA459064:DXC459064 EGW459064:EGY459064 EQS459064:EQU459064 FAO459064:FAQ459064 FKK459064:FKM459064 FUG459064:FUI459064 GEC459064:GEE459064 GNY459064:GOA459064 GXU459064:GXW459064 HHQ459064:HHS459064 HRM459064:HRO459064 IBI459064:IBK459064 ILE459064:ILG459064 IVA459064:IVC459064 JEW459064:JEY459064 JOS459064:JOU459064 JYO459064:JYQ459064 KIK459064:KIM459064 KSG459064:KSI459064 LCC459064:LCE459064 LLY459064:LMA459064 LVU459064:LVW459064 MFQ459064:MFS459064 MPM459064:MPO459064 MZI459064:MZK459064 NJE459064:NJG459064 NTA459064:NTC459064 OCW459064:OCY459064 OMS459064:OMU459064 OWO459064:OWQ459064 PGK459064:PGM459064 PQG459064:PQI459064 QAC459064:QAE459064 QJY459064:QKA459064 QTU459064:QTW459064 RDQ459064:RDS459064 RNM459064:RNO459064 RXI459064:RXK459064 SHE459064:SHG459064 SRA459064:SRC459064 TAW459064:TAY459064 TKS459064:TKU459064 TUO459064:TUQ459064 UEK459064:UEM459064 UOG459064:UOI459064 UYC459064:UYE459064 VHY459064:VIA459064 VRU459064:VRW459064 WBQ459064:WBS459064 WLM459064:WLO459064 WVI459064:WVK459064 A524600:C524600 IW524600:IY524600 SS524600:SU524600 ACO524600:ACQ524600 AMK524600:AMM524600 AWG524600:AWI524600 BGC524600:BGE524600 BPY524600:BQA524600 BZU524600:BZW524600 CJQ524600:CJS524600 CTM524600:CTO524600 DDI524600:DDK524600 DNE524600:DNG524600 DXA524600:DXC524600 EGW524600:EGY524600 EQS524600:EQU524600 FAO524600:FAQ524600 FKK524600:FKM524600 FUG524600:FUI524600 GEC524600:GEE524600 GNY524600:GOA524600 GXU524600:GXW524600 HHQ524600:HHS524600 HRM524600:HRO524600 IBI524600:IBK524600 ILE524600:ILG524600 IVA524600:IVC524600 JEW524600:JEY524600 JOS524600:JOU524600 JYO524600:JYQ524600 KIK524600:KIM524600 KSG524600:KSI524600 LCC524600:LCE524600 LLY524600:LMA524600 LVU524600:LVW524600 MFQ524600:MFS524600 MPM524600:MPO524600 MZI524600:MZK524600 NJE524600:NJG524600 NTA524600:NTC524600 OCW524600:OCY524600 OMS524600:OMU524600 OWO524600:OWQ524600 PGK524600:PGM524600 PQG524600:PQI524600 QAC524600:QAE524600 QJY524600:QKA524600 QTU524600:QTW524600 RDQ524600:RDS524600 RNM524600:RNO524600 RXI524600:RXK524600 SHE524600:SHG524600 SRA524600:SRC524600 TAW524600:TAY524600 TKS524600:TKU524600 TUO524600:TUQ524600 UEK524600:UEM524600 UOG524600:UOI524600 UYC524600:UYE524600 VHY524600:VIA524600 VRU524600:VRW524600 WBQ524600:WBS524600 WLM524600:WLO524600 WVI524600:WVK524600 A590136:C590136 IW590136:IY590136 SS590136:SU590136 ACO590136:ACQ590136 AMK590136:AMM590136 AWG590136:AWI590136 BGC590136:BGE590136 BPY590136:BQA590136 BZU590136:BZW590136 CJQ590136:CJS590136 CTM590136:CTO590136 DDI590136:DDK590136 DNE590136:DNG590136 DXA590136:DXC590136 EGW590136:EGY590136 EQS590136:EQU590136 FAO590136:FAQ590136 FKK590136:FKM590136 FUG590136:FUI590136 GEC590136:GEE590136 GNY590136:GOA590136 GXU590136:GXW590136 HHQ590136:HHS590136 HRM590136:HRO590136 IBI590136:IBK590136 ILE590136:ILG590136 IVA590136:IVC590136 JEW590136:JEY590136 JOS590136:JOU590136 JYO590136:JYQ590136 KIK590136:KIM590136 KSG590136:KSI590136 LCC590136:LCE590136 LLY590136:LMA590136 LVU590136:LVW590136 MFQ590136:MFS590136 MPM590136:MPO590136 MZI590136:MZK590136 NJE590136:NJG590136 NTA590136:NTC590136 OCW590136:OCY590136 OMS590136:OMU590136 OWO590136:OWQ590136 PGK590136:PGM590136 PQG590136:PQI590136 QAC590136:QAE590136 QJY590136:QKA590136 QTU590136:QTW590136 RDQ590136:RDS590136 RNM590136:RNO590136 RXI590136:RXK590136 SHE590136:SHG590136 SRA590136:SRC590136 TAW590136:TAY590136 TKS590136:TKU590136 TUO590136:TUQ590136 UEK590136:UEM590136 UOG590136:UOI590136 UYC590136:UYE590136 VHY590136:VIA590136 VRU590136:VRW590136 WBQ590136:WBS590136 WLM590136:WLO590136 WVI590136:WVK590136 A655672:C655672 IW655672:IY655672 SS655672:SU655672 ACO655672:ACQ655672 AMK655672:AMM655672 AWG655672:AWI655672 BGC655672:BGE655672 BPY655672:BQA655672 BZU655672:BZW655672 CJQ655672:CJS655672 CTM655672:CTO655672 DDI655672:DDK655672 DNE655672:DNG655672 DXA655672:DXC655672 EGW655672:EGY655672 EQS655672:EQU655672 FAO655672:FAQ655672 FKK655672:FKM655672 FUG655672:FUI655672 GEC655672:GEE655672 GNY655672:GOA655672 GXU655672:GXW655672 HHQ655672:HHS655672 HRM655672:HRO655672 IBI655672:IBK655672 ILE655672:ILG655672 IVA655672:IVC655672 JEW655672:JEY655672 JOS655672:JOU655672 JYO655672:JYQ655672 KIK655672:KIM655672 KSG655672:KSI655672 LCC655672:LCE655672 LLY655672:LMA655672 LVU655672:LVW655672 MFQ655672:MFS655672 MPM655672:MPO655672 MZI655672:MZK655672 NJE655672:NJG655672 NTA655672:NTC655672 OCW655672:OCY655672 OMS655672:OMU655672 OWO655672:OWQ655672 PGK655672:PGM655672 PQG655672:PQI655672 QAC655672:QAE655672 QJY655672:QKA655672 QTU655672:QTW655672 RDQ655672:RDS655672 RNM655672:RNO655672 RXI655672:RXK655672 SHE655672:SHG655672 SRA655672:SRC655672 TAW655672:TAY655672 TKS655672:TKU655672 TUO655672:TUQ655672 UEK655672:UEM655672 UOG655672:UOI655672 UYC655672:UYE655672 VHY655672:VIA655672 VRU655672:VRW655672 WBQ655672:WBS655672 WLM655672:WLO655672 WVI655672:WVK655672 A721208:C721208 IW721208:IY721208 SS721208:SU721208 ACO721208:ACQ721208 AMK721208:AMM721208 AWG721208:AWI721208 BGC721208:BGE721208 BPY721208:BQA721208 BZU721208:BZW721208 CJQ721208:CJS721208 CTM721208:CTO721208 DDI721208:DDK721208 DNE721208:DNG721208 DXA721208:DXC721208 EGW721208:EGY721208 EQS721208:EQU721208 FAO721208:FAQ721208 FKK721208:FKM721208 FUG721208:FUI721208 GEC721208:GEE721208 GNY721208:GOA721208 GXU721208:GXW721208 HHQ721208:HHS721208 HRM721208:HRO721208 IBI721208:IBK721208 ILE721208:ILG721208 IVA721208:IVC721208 JEW721208:JEY721208 JOS721208:JOU721208 JYO721208:JYQ721208 KIK721208:KIM721208 KSG721208:KSI721208 LCC721208:LCE721208 LLY721208:LMA721208 LVU721208:LVW721208 MFQ721208:MFS721208 MPM721208:MPO721208 MZI721208:MZK721208 NJE721208:NJG721208 NTA721208:NTC721208 OCW721208:OCY721208 OMS721208:OMU721208 OWO721208:OWQ721208 PGK721208:PGM721208 PQG721208:PQI721208 QAC721208:QAE721208 QJY721208:QKA721208 QTU721208:QTW721208 RDQ721208:RDS721208 RNM721208:RNO721208 RXI721208:RXK721208 SHE721208:SHG721208 SRA721208:SRC721208 TAW721208:TAY721208 TKS721208:TKU721208 TUO721208:TUQ721208 UEK721208:UEM721208 UOG721208:UOI721208 UYC721208:UYE721208 VHY721208:VIA721208 VRU721208:VRW721208 WBQ721208:WBS721208 WLM721208:WLO721208 WVI721208:WVK721208 A786744:C786744 IW786744:IY786744 SS786744:SU786744 ACO786744:ACQ786744 AMK786744:AMM786744 AWG786744:AWI786744 BGC786744:BGE786744 BPY786744:BQA786744 BZU786744:BZW786744 CJQ786744:CJS786744 CTM786744:CTO786744 DDI786744:DDK786744 DNE786744:DNG786744 DXA786744:DXC786744 EGW786744:EGY786744 EQS786744:EQU786744 FAO786744:FAQ786744 FKK786744:FKM786744 FUG786744:FUI786744 GEC786744:GEE786744 GNY786744:GOA786744 GXU786744:GXW786744 HHQ786744:HHS786744 HRM786744:HRO786744 IBI786744:IBK786744 ILE786744:ILG786744 IVA786744:IVC786744 JEW786744:JEY786744 JOS786744:JOU786744 JYO786744:JYQ786744 KIK786744:KIM786744 KSG786744:KSI786744 LCC786744:LCE786744 LLY786744:LMA786744 LVU786744:LVW786744 MFQ786744:MFS786744 MPM786744:MPO786744 MZI786744:MZK786744 NJE786744:NJG786744 NTA786744:NTC786744 OCW786744:OCY786744 OMS786744:OMU786744 OWO786744:OWQ786744 PGK786744:PGM786744 PQG786744:PQI786744 QAC786744:QAE786744 QJY786744:QKA786744 QTU786744:QTW786744 RDQ786744:RDS786744 RNM786744:RNO786744 RXI786744:RXK786744 SHE786744:SHG786744 SRA786744:SRC786744 TAW786744:TAY786744 TKS786744:TKU786744 TUO786744:TUQ786744 UEK786744:UEM786744 UOG786744:UOI786744 UYC786744:UYE786744 VHY786744:VIA786744 VRU786744:VRW786744 WBQ786744:WBS786744 WLM786744:WLO786744 WVI786744:WVK786744 A852280:C852280 IW852280:IY852280 SS852280:SU852280 ACO852280:ACQ852280 AMK852280:AMM852280 AWG852280:AWI852280 BGC852280:BGE852280 BPY852280:BQA852280 BZU852280:BZW852280 CJQ852280:CJS852280 CTM852280:CTO852280 DDI852280:DDK852280 DNE852280:DNG852280 DXA852280:DXC852280 EGW852280:EGY852280 EQS852280:EQU852280 FAO852280:FAQ852280 FKK852280:FKM852280 FUG852280:FUI852280 GEC852280:GEE852280 GNY852280:GOA852280 GXU852280:GXW852280 HHQ852280:HHS852280 HRM852280:HRO852280 IBI852280:IBK852280 ILE852280:ILG852280 IVA852280:IVC852280 JEW852280:JEY852280 JOS852280:JOU852280 JYO852280:JYQ852280 KIK852280:KIM852280 KSG852280:KSI852280 LCC852280:LCE852280 LLY852280:LMA852280 LVU852280:LVW852280 MFQ852280:MFS852280 MPM852280:MPO852280 MZI852280:MZK852280 NJE852280:NJG852280 NTA852280:NTC852280 OCW852280:OCY852280 OMS852280:OMU852280 OWO852280:OWQ852280 PGK852280:PGM852280 PQG852280:PQI852280 QAC852280:QAE852280 QJY852280:QKA852280 QTU852280:QTW852280 RDQ852280:RDS852280 RNM852280:RNO852280 RXI852280:RXK852280 SHE852280:SHG852280 SRA852280:SRC852280 TAW852280:TAY852280 TKS852280:TKU852280 TUO852280:TUQ852280 UEK852280:UEM852280 UOG852280:UOI852280 UYC852280:UYE852280 VHY852280:VIA852280 VRU852280:VRW852280 WBQ852280:WBS852280 WLM852280:WLO852280 WVI852280:WVK852280 A917816:C917816 IW917816:IY917816 SS917816:SU917816 ACO917816:ACQ917816 AMK917816:AMM917816 AWG917816:AWI917816 BGC917816:BGE917816 BPY917816:BQA917816 BZU917816:BZW917816 CJQ917816:CJS917816 CTM917816:CTO917816 DDI917816:DDK917816 DNE917816:DNG917816 DXA917816:DXC917816 EGW917816:EGY917816 EQS917816:EQU917816 FAO917816:FAQ917816 FKK917816:FKM917816 FUG917816:FUI917816 GEC917816:GEE917816 GNY917816:GOA917816 GXU917816:GXW917816 HHQ917816:HHS917816 HRM917816:HRO917816 IBI917816:IBK917816 ILE917816:ILG917816 IVA917816:IVC917816 JEW917816:JEY917816 JOS917816:JOU917816 JYO917816:JYQ917816 KIK917816:KIM917816 KSG917816:KSI917816 LCC917816:LCE917816 LLY917816:LMA917816 LVU917816:LVW917816 MFQ917816:MFS917816 MPM917816:MPO917816 MZI917816:MZK917816 NJE917816:NJG917816 NTA917816:NTC917816 OCW917816:OCY917816 OMS917816:OMU917816 OWO917816:OWQ917816 PGK917816:PGM917816 PQG917816:PQI917816 QAC917816:QAE917816 QJY917816:QKA917816 QTU917816:QTW917816 RDQ917816:RDS917816 RNM917816:RNO917816 RXI917816:RXK917816 SHE917816:SHG917816 SRA917816:SRC917816 TAW917816:TAY917816 TKS917816:TKU917816 TUO917816:TUQ917816 UEK917816:UEM917816 UOG917816:UOI917816 UYC917816:UYE917816 VHY917816:VIA917816 VRU917816:VRW917816 WBQ917816:WBS917816 WLM917816:WLO917816 WVI917816:WVK917816 A983352:C983352 IW983352:IY983352 SS983352:SU983352 ACO983352:ACQ983352 AMK983352:AMM983352 AWG983352:AWI983352 BGC983352:BGE983352 BPY983352:BQA983352 BZU983352:BZW983352 CJQ983352:CJS983352 CTM983352:CTO983352 DDI983352:DDK983352 DNE983352:DNG983352 DXA983352:DXC983352 EGW983352:EGY983352 EQS983352:EQU983352 FAO983352:FAQ983352 FKK983352:FKM983352 FUG983352:FUI983352 GEC983352:GEE983352 GNY983352:GOA983352 GXU983352:GXW983352 HHQ983352:HHS983352 HRM983352:HRO983352 IBI983352:IBK983352 ILE983352:ILG983352 IVA983352:IVC983352 JEW983352:JEY983352 JOS983352:JOU983352 JYO983352:JYQ983352 KIK983352:KIM983352 KSG983352:KSI983352 LCC983352:LCE983352 LLY983352:LMA983352 LVU983352:LVW983352 MFQ983352:MFS983352 MPM983352:MPO983352 MZI983352:MZK983352 NJE983352:NJG983352 NTA983352:NTC983352 OCW983352:OCY983352 OMS983352:OMU983352 OWO983352:OWQ983352 PGK983352:PGM983352 PQG983352:PQI983352 QAC983352:QAE983352 QJY983352:QKA983352 QTU983352:QTW983352 RDQ983352:RDS983352 RNM983352:RNO983352 RXI983352:RXK983352 SHE983352:SHG983352 SRA983352:SRC983352 TAW983352:TAY983352 TKS983352:TKU983352 TUO983352:TUQ983352 UEK983352:UEM983352 UOG983352:UOI983352 UYC983352:UYE983352 VHY983352:VIA983352 VRU983352:VRW983352 WBQ983352:WBS983352 WLM983352:WLO983352 WVI983352:WVK983352 A65810:C65810 IW65810:IY65810 SS65810:SU65810 ACO65810:ACQ65810 AMK65810:AMM65810 AWG65810:AWI65810 BGC65810:BGE65810 BPY65810:BQA65810 BZU65810:BZW65810 CJQ65810:CJS65810 CTM65810:CTO65810 DDI65810:DDK65810 DNE65810:DNG65810 DXA65810:DXC65810 EGW65810:EGY65810 EQS65810:EQU65810 FAO65810:FAQ65810 FKK65810:FKM65810 FUG65810:FUI65810 GEC65810:GEE65810 GNY65810:GOA65810 GXU65810:GXW65810 HHQ65810:HHS65810 HRM65810:HRO65810 IBI65810:IBK65810 ILE65810:ILG65810 IVA65810:IVC65810 JEW65810:JEY65810 JOS65810:JOU65810 JYO65810:JYQ65810 KIK65810:KIM65810 KSG65810:KSI65810 LCC65810:LCE65810 LLY65810:LMA65810 LVU65810:LVW65810 MFQ65810:MFS65810 MPM65810:MPO65810 MZI65810:MZK65810 NJE65810:NJG65810 NTA65810:NTC65810 OCW65810:OCY65810 OMS65810:OMU65810 OWO65810:OWQ65810 PGK65810:PGM65810 PQG65810:PQI65810 QAC65810:QAE65810 QJY65810:QKA65810 QTU65810:QTW65810 RDQ65810:RDS65810 RNM65810:RNO65810 RXI65810:RXK65810 SHE65810:SHG65810 SRA65810:SRC65810 TAW65810:TAY65810 TKS65810:TKU65810 TUO65810:TUQ65810 UEK65810:UEM65810 UOG65810:UOI65810 UYC65810:UYE65810 VHY65810:VIA65810 VRU65810:VRW65810 WBQ65810:WBS65810 WLM65810:WLO65810 WVI65810:WVK65810 A131346:C131346 IW131346:IY131346 SS131346:SU131346 ACO131346:ACQ131346 AMK131346:AMM131346 AWG131346:AWI131346 BGC131346:BGE131346 BPY131346:BQA131346 BZU131346:BZW131346 CJQ131346:CJS131346 CTM131346:CTO131346 DDI131346:DDK131346 DNE131346:DNG131346 DXA131346:DXC131346 EGW131346:EGY131346 EQS131346:EQU131346 FAO131346:FAQ131346 FKK131346:FKM131346 FUG131346:FUI131346 GEC131346:GEE131346 GNY131346:GOA131346 GXU131346:GXW131346 HHQ131346:HHS131346 HRM131346:HRO131346 IBI131346:IBK131346 ILE131346:ILG131346 IVA131346:IVC131346 JEW131346:JEY131346 JOS131346:JOU131346 JYO131346:JYQ131346 KIK131346:KIM131346 KSG131346:KSI131346 LCC131346:LCE131346 LLY131346:LMA131346 LVU131346:LVW131346 MFQ131346:MFS131346 MPM131346:MPO131346 MZI131346:MZK131346 NJE131346:NJG131346 NTA131346:NTC131346 OCW131346:OCY131346 OMS131346:OMU131346 OWO131346:OWQ131346 PGK131346:PGM131346 PQG131346:PQI131346 QAC131346:QAE131346 QJY131346:QKA131346 QTU131346:QTW131346 RDQ131346:RDS131346 RNM131346:RNO131346 RXI131346:RXK131346 SHE131346:SHG131346 SRA131346:SRC131346 TAW131346:TAY131346 TKS131346:TKU131346 TUO131346:TUQ131346 UEK131346:UEM131346 UOG131346:UOI131346 UYC131346:UYE131346 VHY131346:VIA131346 VRU131346:VRW131346 WBQ131346:WBS131346 WLM131346:WLO131346 WVI131346:WVK131346 A196882:C196882 IW196882:IY196882 SS196882:SU196882 ACO196882:ACQ196882 AMK196882:AMM196882 AWG196882:AWI196882 BGC196882:BGE196882 BPY196882:BQA196882 BZU196882:BZW196882 CJQ196882:CJS196882 CTM196882:CTO196882 DDI196882:DDK196882 DNE196882:DNG196882 DXA196882:DXC196882 EGW196882:EGY196882 EQS196882:EQU196882 FAO196882:FAQ196882 FKK196882:FKM196882 FUG196882:FUI196882 GEC196882:GEE196882 GNY196882:GOA196882 GXU196882:GXW196882 HHQ196882:HHS196882 HRM196882:HRO196882 IBI196882:IBK196882 ILE196882:ILG196882 IVA196882:IVC196882 JEW196882:JEY196882 JOS196882:JOU196882 JYO196882:JYQ196882 KIK196882:KIM196882 KSG196882:KSI196882 LCC196882:LCE196882 LLY196882:LMA196882 LVU196882:LVW196882 MFQ196882:MFS196882 MPM196882:MPO196882 MZI196882:MZK196882 NJE196882:NJG196882 NTA196882:NTC196882 OCW196882:OCY196882 OMS196882:OMU196882 OWO196882:OWQ196882 PGK196882:PGM196882 PQG196882:PQI196882 QAC196882:QAE196882 QJY196882:QKA196882 QTU196882:QTW196882 RDQ196882:RDS196882 RNM196882:RNO196882 RXI196882:RXK196882 SHE196882:SHG196882 SRA196882:SRC196882 TAW196882:TAY196882 TKS196882:TKU196882 TUO196882:TUQ196882 UEK196882:UEM196882 UOG196882:UOI196882 UYC196882:UYE196882 VHY196882:VIA196882 VRU196882:VRW196882 WBQ196882:WBS196882 WLM196882:WLO196882 WVI196882:WVK196882 A262418:C262418 IW262418:IY262418 SS262418:SU262418 ACO262418:ACQ262418 AMK262418:AMM262418 AWG262418:AWI262418 BGC262418:BGE262418 BPY262418:BQA262418 BZU262418:BZW262418 CJQ262418:CJS262418 CTM262418:CTO262418 DDI262418:DDK262418 DNE262418:DNG262418 DXA262418:DXC262418 EGW262418:EGY262418 EQS262418:EQU262418 FAO262418:FAQ262418 FKK262418:FKM262418 FUG262418:FUI262418 GEC262418:GEE262418 GNY262418:GOA262418 GXU262418:GXW262418 HHQ262418:HHS262418 HRM262418:HRO262418 IBI262418:IBK262418 ILE262418:ILG262418 IVA262418:IVC262418 JEW262418:JEY262418 JOS262418:JOU262418 JYO262418:JYQ262418 KIK262418:KIM262418 KSG262418:KSI262418 LCC262418:LCE262418 LLY262418:LMA262418 LVU262418:LVW262418 MFQ262418:MFS262418 MPM262418:MPO262418 MZI262418:MZK262418 NJE262418:NJG262418 NTA262418:NTC262418 OCW262418:OCY262418 OMS262418:OMU262418 OWO262418:OWQ262418 PGK262418:PGM262418 PQG262418:PQI262418 QAC262418:QAE262418 QJY262418:QKA262418 QTU262418:QTW262418 RDQ262418:RDS262418 RNM262418:RNO262418 RXI262418:RXK262418 SHE262418:SHG262418 SRA262418:SRC262418 TAW262418:TAY262418 TKS262418:TKU262418 TUO262418:TUQ262418 UEK262418:UEM262418 UOG262418:UOI262418 UYC262418:UYE262418 VHY262418:VIA262418 VRU262418:VRW262418 WBQ262418:WBS262418 WLM262418:WLO262418 WVI262418:WVK262418 A327954:C327954 IW327954:IY327954 SS327954:SU327954 ACO327954:ACQ327954 AMK327954:AMM327954 AWG327954:AWI327954 BGC327954:BGE327954 BPY327954:BQA327954 BZU327954:BZW327954 CJQ327954:CJS327954 CTM327954:CTO327954 DDI327954:DDK327954 DNE327954:DNG327954 DXA327954:DXC327954 EGW327954:EGY327954 EQS327954:EQU327954 FAO327954:FAQ327954 FKK327954:FKM327954 FUG327954:FUI327954 GEC327954:GEE327954 GNY327954:GOA327954 GXU327954:GXW327954 HHQ327954:HHS327954 HRM327954:HRO327954 IBI327954:IBK327954 ILE327954:ILG327954 IVA327954:IVC327954 JEW327954:JEY327954 JOS327954:JOU327954 JYO327954:JYQ327954 KIK327954:KIM327954 KSG327954:KSI327954 LCC327954:LCE327954 LLY327954:LMA327954 LVU327954:LVW327954 MFQ327954:MFS327954 MPM327954:MPO327954 MZI327954:MZK327954 NJE327954:NJG327954 NTA327954:NTC327954 OCW327954:OCY327954 OMS327954:OMU327954 OWO327954:OWQ327954 PGK327954:PGM327954 PQG327954:PQI327954 QAC327954:QAE327954 QJY327954:QKA327954 QTU327954:QTW327954 RDQ327954:RDS327954 RNM327954:RNO327954 RXI327954:RXK327954 SHE327954:SHG327954 SRA327954:SRC327954 TAW327954:TAY327954 TKS327954:TKU327954 TUO327954:TUQ327954 UEK327954:UEM327954 UOG327954:UOI327954 UYC327954:UYE327954 VHY327954:VIA327954 VRU327954:VRW327954 WBQ327954:WBS327954 WLM327954:WLO327954 WVI327954:WVK327954 A393490:C393490 IW393490:IY393490 SS393490:SU393490 ACO393490:ACQ393490 AMK393490:AMM393490 AWG393490:AWI393490 BGC393490:BGE393490 BPY393490:BQA393490 BZU393490:BZW393490 CJQ393490:CJS393490 CTM393490:CTO393490 DDI393490:DDK393490 DNE393490:DNG393490 DXA393490:DXC393490 EGW393490:EGY393490 EQS393490:EQU393490 FAO393490:FAQ393490 FKK393490:FKM393490 FUG393490:FUI393490 GEC393490:GEE393490 GNY393490:GOA393490 GXU393490:GXW393490 HHQ393490:HHS393490 HRM393490:HRO393490 IBI393490:IBK393490 ILE393490:ILG393490 IVA393490:IVC393490 JEW393490:JEY393490 JOS393490:JOU393490 JYO393490:JYQ393490 KIK393490:KIM393490 KSG393490:KSI393490 LCC393490:LCE393490 LLY393490:LMA393490 LVU393490:LVW393490 MFQ393490:MFS393490 MPM393490:MPO393490 MZI393490:MZK393490 NJE393490:NJG393490 NTA393490:NTC393490 OCW393490:OCY393490 OMS393490:OMU393490 OWO393490:OWQ393490 PGK393490:PGM393490 PQG393490:PQI393490 QAC393490:QAE393490 QJY393490:QKA393490 QTU393490:QTW393490 RDQ393490:RDS393490 RNM393490:RNO393490 RXI393490:RXK393490 SHE393490:SHG393490 SRA393490:SRC393490 TAW393490:TAY393490 TKS393490:TKU393490 TUO393490:TUQ393490 UEK393490:UEM393490 UOG393490:UOI393490 UYC393490:UYE393490 VHY393490:VIA393490 VRU393490:VRW393490 WBQ393490:WBS393490 WLM393490:WLO393490 WVI393490:WVK393490 A459026:C459026 IW459026:IY459026 SS459026:SU459026 ACO459026:ACQ459026 AMK459026:AMM459026 AWG459026:AWI459026 BGC459026:BGE459026 BPY459026:BQA459026 BZU459026:BZW459026 CJQ459026:CJS459026 CTM459026:CTO459026 DDI459026:DDK459026 DNE459026:DNG459026 DXA459026:DXC459026 EGW459026:EGY459026 EQS459026:EQU459026 FAO459026:FAQ459026 FKK459026:FKM459026 FUG459026:FUI459026 GEC459026:GEE459026 GNY459026:GOA459026 GXU459026:GXW459026 HHQ459026:HHS459026 HRM459026:HRO459026 IBI459026:IBK459026 ILE459026:ILG459026 IVA459026:IVC459026 JEW459026:JEY459026 JOS459026:JOU459026 JYO459026:JYQ459026 KIK459026:KIM459026 KSG459026:KSI459026 LCC459026:LCE459026 LLY459026:LMA459026 LVU459026:LVW459026 MFQ459026:MFS459026 MPM459026:MPO459026 MZI459026:MZK459026 NJE459026:NJG459026 NTA459026:NTC459026 OCW459026:OCY459026 OMS459026:OMU459026 OWO459026:OWQ459026 PGK459026:PGM459026 PQG459026:PQI459026 QAC459026:QAE459026 QJY459026:QKA459026 QTU459026:QTW459026 RDQ459026:RDS459026 RNM459026:RNO459026 RXI459026:RXK459026 SHE459026:SHG459026 SRA459026:SRC459026 TAW459026:TAY459026 TKS459026:TKU459026 TUO459026:TUQ459026 UEK459026:UEM459026 UOG459026:UOI459026 UYC459026:UYE459026 VHY459026:VIA459026 VRU459026:VRW459026 WBQ459026:WBS459026 WLM459026:WLO459026 WVI459026:WVK459026 A524562:C524562 IW524562:IY524562 SS524562:SU524562 ACO524562:ACQ524562 AMK524562:AMM524562 AWG524562:AWI524562 BGC524562:BGE524562 BPY524562:BQA524562 BZU524562:BZW524562 CJQ524562:CJS524562 CTM524562:CTO524562 DDI524562:DDK524562 DNE524562:DNG524562 DXA524562:DXC524562 EGW524562:EGY524562 EQS524562:EQU524562 FAO524562:FAQ524562 FKK524562:FKM524562 FUG524562:FUI524562 GEC524562:GEE524562 GNY524562:GOA524562 GXU524562:GXW524562 HHQ524562:HHS524562 HRM524562:HRO524562 IBI524562:IBK524562 ILE524562:ILG524562 IVA524562:IVC524562 JEW524562:JEY524562 JOS524562:JOU524562 JYO524562:JYQ524562 KIK524562:KIM524562 KSG524562:KSI524562 LCC524562:LCE524562 LLY524562:LMA524562 LVU524562:LVW524562 MFQ524562:MFS524562 MPM524562:MPO524562 MZI524562:MZK524562 NJE524562:NJG524562 NTA524562:NTC524562 OCW524562:OCY524562 OMS524562:OMU524562 OWO524562:OWQ524562 PGK524562:PGM524562 PQG524562:PQI524562 QAC524562:QAE524562 QJY524562:QKA524562 QTU524562:QTW524562 RDQ524562:RDS524562 RNM524562:RNO524562 RXI524562:RXK524562 SHE524562:SHG524562 SRA524562:SRC524562 TAW524562:TAY524562 TKS524562:TKU524562 TUO524562:TUQ524562 UEK524562:UEM524562 UOG524562:UOI524562 UYC524562:UYE524562 VHY524562:VIA524562 VRU524562:VRW524562 WBQ524562:WBS524562 WLM524562:WLO524562 WVI524562:WVK524562 A590098:C590098 IW590098:IY590098 SS590098:SU590098 ACO590098:ACQ590098 AMK590098:AMM590098 AWG590098:AWI590098 BGC590098:BGE590098 BPY590098:BQA590098 BZU590098:BZW590098 CJQ590098:CJS590098 CTM590098:CTO590098 DDI590098:DDK590098 DNE590098:DNG590098 DXA590098:DXC590098 EGW590098:EGY590098 EQS590098:EQU590098 FAO590098:FAQ590098 FKK590098:FKM590098 FUG590098:FUI590098 GEC590098:GEE590098 GNY590098:GOA590098 GXU590098:GXW590098 HHQ590098:HHS590098 HRM590098:HRO590098 IBI590098:IBK590098 ILE590098:ILG590098 IVA590098:IVC590098 JEW590098:JEY590098 JOS590098:JOU590098 JYO590098:JYQ590098 KIK590098:KIM590098 KSG590098:KSI590098 LCC590098:LCE590098 LLY590098:LMA590098 LVU590098:LVW590098 MFQ590098:MFS590098 MPM590098:MPO590098 MZI590098:MZK590098 NJE590098:NJG590098 NTA590098:NTC590098 OCW590098:OCY590098 OMS590098:OMU590098 OWO590098:OWQ590098 PGK590098:PGM590098 PQG590098:PQI590098 QAC590098:QAE590098 QJY590098:QKA590098 QTU590098:QTW590098 RDQ590098:RDS590098 RNM590098:RNO590098 RXI590098:RXK590098 SHE590098:SHG590098 SRA590098:SRC590098 TAW590098:TAY590098 TKS590098:TKU590098 TUO590098:TUQ590098 UEK590098:UEM590098 UOG590098:UOI590098 UYC590098:UYE590098 VHY590098:VIA590098 VRU590098:VRW590098 WBQ590098:WBS590098 WLM590098:WLO590098 WVI590098:WVK590098 A655634:C655634 IW655634:IY655634 SS655634:SU655634 ACO655634:ACQ655634 AMK655634:AMM655634 AWG655634:AWI655634 BGC655634:BGE655634 BPY655634:BQA655634 BZU655634:BZW655634 CJQ655634:CJS655634 CTM655634:CTO655634 DDI655634:DDK655634 DNE655634:DNG655634 DXA655634:DXC655634 EGW655634:EGY655634 EQS655634:EQU655634 FAO655634:FAQ655634 FKK655634:FKM655634 FUG655634:FUI655634 GEC655634:GEE655634 GNY655634:GOA655634 GXU655634:GXW655634 HHQ655634:HHS655634 HRM655634:HRO655634 IBI655634:IBK655634 ILE655634:ILG655634 IVA655634:IVC655634 JEW655634:JEY655634 JOS655634:JOU655634 JYO655634:JYQ655634 KIK655634:KIM655634 KSG655634:KSI655634 LCC655634:LCE655634 LLY655634:LMA655634 LVU655634:LVW655634 MFQ655634:MFS655634 MPM655634:MPO655634 MZI655634:MZK655634 NJE655634:NJG655634 NTA655634:NTC655634 OCW655634:OCY655634 OMS655634:OMU655634 OWO655634:OWQ655634 PGK655634:PGM655634 PQG655634:PQI655634 QAC655634:QAE655634 QJY655634:QKA655634 QTU655634:QTW655634 RDQ655634:RDS655634 RNM655634:RNO655634 RXI655634:RXK655634 SHE655634:SHG655634 SRA655634:SRC655634 TAW655634:TAY655634 TKS655634:TKU655634 TUO655634:TUQ655634 UEK655634:UEM655634 UOG655634:UOI655634 UYC655634:UYE655634 VHY655634:VIA655634 VRU655634:VRW655634 WBQ655634:WBS655634 WLM655634:WLO655634 WVI655634:WVK655634 A721170:C721170 IW721170:IY721170 SS721170:SU721170 ACO721170:ACQ721170 AMK721170:AMM721170 AWG721170:AWI721170 BGC721170:BGE721170 BPY721170:BQA721170 BZU721170:BZW721170 CJQ721170:CJS721170 CTM721170:CTO721170 DDI721170:DDK721170 DNE721170:DNG721170 DXA721170:DXC721170 EGW721170:EGY721170 EQS721170:EQU721170 FAO721170:FAQ721170 FKK721170:FKM721170 FUG721170:FUI721170 GEC721170:GEE721170 GNY721170:GOA721170 GXU721170:GXW721170 HHQ721170:HHS721170 HRM721170:HRO721170 IBI721170:IBK721170 ILE721170:ILG721170 IVA721170:IVC721170 JEW721170:JEY721170 JOS721170:JOU721170 JYO721170:JYQ721170 KIK721170:KIM721170 KSG721170:KSI721170 LCC721170:LCE721170 LLY721170:LMA721170 LVU721170:LVW721170 MFQ721170:MFS721170 MPM721170:MPO721170 MZI721170:MZK721170 NJE721170:NJG721170 NTA721170:NTC721170 OCW721170:OCY721170 OMS721170:OMU721170 OWO721170:OWQ721170 PGK721170:PGM721170 PQG721170:PQI721170 QAC721170:QAE721170 QJY721170:QKA721170 QTU721170:QTW721170 RDQ721170:RDS721170 RNM721170:RNO721170 RXI721170:RXK721170 SHE721170:SHG721170 SRA721170:SRC721170 TAW721170:TAY721170 TKS721170:TKU721170 TUO721170:TUQ721170 UEK721170:UEM721170 UOG721170:UOI721170 UYC721170:UYE721170 VHY721170:VIA721170 VRU721170:VRW721170 WBQ721170:WBS721170 WLM721170:WLO721170 WVI721170:WVK721170 A786706:C786706 IW786706:IY786706 SS786706:SU786706 ACO786706:ACQ786706 AMK786706:AMM786706 AWG786706:AWI786706 BGC786706:BGE786706 BPY786706:BQA786706 BZU786706:BZW786706 CJQ786706:CJS786706 CTM786706:CTO786706 DDI786706:DDK786706 DNE786706:DNG786706 DXA786706:DXC786706 EGW786706:EGY786706 EQS786706:EQU786706 FAO786706:FAQ786706 FKK786706:FKM786706 FUG786706:FUI786706 GEC786706:GEE786706 GNY786706:GOA786706 GXU786706:GXW786706 HHQ786706:HHS786706 HRM786706:HRO786706 IBI786706:IBK786706 ILE786706:ILG786706 IVA786706:IVC786706 JEW786706:JEY786706 JOS786706:JOU786706 JYO786706:JYQ786706 KIK786706:KIM786706 KSG786706:KSI786706 LCC786706:LCE786706 LLY786706:LMA786706 LVU786706:LVW786706 MFQ786706:MFS786706 MPM786706:MPO786706 MZI786706:MZK786706 NJE786706:NJG786706 NTA786706:NTC786706 OCW786706:OCY786706 OMS786706:OMU786706 OWO786706:OWQ786706 PGK786706:PGM786706 PQG786706:PQI786706 QAC786706:QAE786706 QJY786706:QKA786706 QTU786706:QTW786706 RDQ786706:RDS786706 RNM786706:RNO786706 RXI786706:RXK786706 SHE786706:SHG786706 SRA786706:SRC786706 TAW786706:TAY786706 TKS786706:TKU786706 TUO786706:TUQ786706 UEK786706:UEM786706 UOG786706:UOI786706 UYC786706:UYE786706 VHY786706:VIA786706 VRU786706:VRW786706 WBQ786706:WBS786706 WLM786706:WLO786706 WVI786706:WVK786706 A852242:C852242 IW852242:IY852242 SS852242:SU852242 ACO852242:ACQ852242 AMK852242:AMM852242 AWG852242:AWI852242 BGC852242:BGE852242 BPY852242:BQA852242 BZU852242:BZW852242 CJQ852242:CJS852242 CTM852242:CTO852242 DDI852242:DDK852242 DNE852242:DNG852242 DXA852242:DXC852242 EGW852242:EGY852242 EQS852242:EQU852242 FAO852242:FAQ852242 FKK852242:FKM852242 FUG852242:FUI852242 GEC852242:GEE852242 GNY852242:GOA852242 GXU852242:GXW852242 HHQ852242:HHS852242 HRM852242:HRO852242 IBI852242:IBK852242 ILE852242:ILG852242 IVA852242:IVC852242 JEW852242:JEY852242 JOS852242:JOU852242 JYO852242:JYQ852242 KIK852242:KIM852242 KSG852242:KSI852242 LCC852242:LCE852242 LLY852242:LMA852242 LVU852242:LVW852242 MFQ852242:MFS852242 MPM852242:MPO852242 MZI852242:MZK852242 NJE852242:NJG852242 NTA852242:NTC852242 OCW852242:OCY852242 OMS852242:OMU852242 OWO852242:OWQ852242 PGK852242:PGM852242 PQG852242:PQI852242 QAC852242:QAE852242 QJY852242:QKA852242 QTU852242:QTW852242 RDQ852242:RDS852242 RNM852242:RNO852242 RXI852242:RXK852242 SHE852242:SHG852242 SRA852242:SRC852242 TAW852242:TAY852242 TKS852242:TKU852242 TUO852242:TUQ852242 UEK852242:UEM852242 UOG852242:UOI852242 UYC852242:UYE852242 VHY852242:VIA852242 VRU852242:VRW852242 WBQ852242:WBS852242 WLM852242:WLO852242 WVI852242:WVK852242 A917778:C917778 IW917778:IY917778 SS917778:SU917778 ACO917778:ACQ917778 AMK917778:AMM917778 AWG917778:AWI917778 BGC917778:BGE917778 BPY917778:BQA917778 BZU917778:BZW917778 CJQ917778:CJS917778 CTM917778:CTO917778 DDI917778:DDK917778 DNE917778:DNG917778 DXA917778:DXC917778 EGW917778:EGY917778 EQS917778:EQU917778 FAO917778:FAQ917778 FKK917778:FKM917778 FUG917778:FUI917778 GEC917778:GEE917778 GNY917778:GOA917778 GXU917778:GXW917778 HHQ917778:HHS917778 HRM917778:HRO917778 IBI917778:IBK917778 ILE917778:ILG917778 IVA917778:IVC917778 JEW917778:JEY917778 JOS917778:JOU917778 JYO917778:JYQ917778 KIK917778:KIM917778 KSG917778:KSI917778 LCC917778:LCE917778 LLY917778:LMA917778 LVU917778:LVW917778 MFQ917778:MFS917778 MPM917778:MPO917778 MZI917778:MZK917778 NJE917778:NJG917778 NTA917778:NTC917778 OCW917778:OCY917778 OMS917778:OMU917778 OWO917778:OWQ917778 PGK917778:PGM917778 PQG917778:PQI917778 QAC917778:QAE917778 QJY917778:QKA917778 QTU917778:QTW917778 RDQ917778:RDS917778 RNM917778:RNO917778 RXI917778:RXK917778 SHE917778:SHG917778 SRA917778:SRC917778 TAW917778:TAY917778 TKS917778:TKU917778 TUO917778:TUQ917778 UEK917778:UEM917778 UOG917778:UOI917778 UYC917778:UYE917778 VHY917778:VIA917778 VRU917778:VRW917778 WBQ917778:WBS917778 WLM917778:WLO917778 WVI917778:WVK917778 A983314:C983314 IW983314:IY983314 SS983314:SU983314 ACO983314:ACQ983314 AMK983314:AMM983314 AWG983314:AWI983314 BGC983314:BGE983314 BPY983314:BQA983314 BZU983314:BZW983314 CJQ983314:CJS983314 CTM983314:CTO983314 DDI983314:DDK983314 DNE983314:DNG983314 DXA983314:DXC983314 EGW983314:EGY983314 EQS983314:EQU983314 FAO983314:FAQ983314 FKK983314:FKM983314 FUG983314:FUI983314 GEC983314:GEE983314 GNY983314:GOA983314 GXU983314:GXW983314 HHQ983314:HHS983314 HRM983314:HRO983314 IBI983314:IBK983314 ILE983314:ILG983314 IVA983314:IVC983314 JEW983314:JEY983314 JOS983314:JOU983314 JYO983314:JYQ983314 KIK983314:KIM983314 KSG983314:KSI983314 LCC983314:LCE983314 LLY983314:LMA983314 LVU983314:LVW983314 MFQ983314:MFS983314 MPM983314:MPO983314 MZI983314:MZK983314 NJE983314:NJG983314 NTA983314:NTC983314 OCW983314:OCY983314 OMS983314:OMU983314 OWO983314:OWQ983314 PGK983314:PGM983314 PQG983314:PQI983314 QAC983314:QAE983314 QJY983314:QKA983314 QTU983314:QTW983314 RDQ983314:RDS983314 RNM983314:RNO983314 RXI983314:RXK983314 SHE983314:SHG983314 SRA983314:SRC983314 TAW983314:TAY983314 TKS983314:TKU983314 TUO983314:TUQ983314 UEK983314:UEM983314 UOG983314:UOI983314 UYC983314:UYE983314 VHY983314:VIA983314 VRU983314:VRW983314 WBQ983314:WBS983314 WLM983314:WLO983314 WVI983314:WVK983314 A65642:C65642 IW65642:IY65642 SS65642:SU65642 ACO65642:ACQ65642 AMK65642:AMM65642 AWG65642:AWI65642 BGC65642:BGE65642 BPY65642:BQA65642 BZU65642:BZW65642 CJQ65642:CJS65642 CTM65642:CTO65642 DDI65642:DDK65642 DNE65642:DNG65642 DXA65642:DXC65642 EGW65642:EGY65642 EQS65642:EQU65642 FAO65642:FAQ65642 FKK65642:FKM65642 FUG65642:FUI65642 GEC65642:GEE65642 GNY65642:GOA65642 GXU65642:GXW65642 HHQ65642:HHS65642 HRM65642:HRO65642 IBI65642:IBK65642 ILE65642:ILG65642 IVA65642:IVC65642 JEW65642:JEY65642 JOS65642:JOU65642 JYO65642:JYQ65642 KIK65642:KIM65642 KSG65642:KSI65642 LCC65642:LCE65642 LLY65642:LMA65642 LVU65642:LVW65642 MFQ65642:MFS65642 MPM65642:MPO65642 MZI65642:MZK65642 NJE65642:NJG65642 NTA65642:NTC65642 OCW65642:OCY65642 OMS65642:OMU65642 OWO65642:OWQ65642 PGK65642:PGM65642 PQG65642:PQI65642 QAC65642:QAE65642 QJY65642:QKA65642 QTU65642:QTW65642 RDQ65642:RDS65642 RNM65642:RNO65642 RXI65642:RXK65642 SHE65642:SHG65642 SRA65642:SRC65642 TAW65642:TAY65642 TKS65642:TKU65642 TUO65642:TUQ65642 UEK65642:UEM65642 UOG65642:UOI65642 UYC65642:UYE65642 VHY65642:VIA65642 VRU65642:VRW65642 WBQ65642:WBS65642 WLM65642:WLO65642 WVI65642:WVK65642 A131178:C131178 IW131178:IY131178 SS131178:SU131178 ACO131178:ACQ131178 AMK131178:AMM131178 AWG131178:AWI131178 BGC131178:BGE131178 BPY131178:BQA131178 BZU131178:BZW131178 CJQ131178:CJS131178 CTM131178:CTO131178 DDI131178:DDK131178 DNE131178:DNG131178 DXA131178:DXC131178 EGW131178:EGY131178 EQS131178:EQU131178 FAO131178:FAQ131178 FKK131178:FKM131178 FUG131178:FUI131178 GEC131178:GEE131178 GNY131178:GOA131178 GXU131178:GXW131178 HHQ131178:HHS131178 HRM131178:HRO131178 IBI131178:IBK131178 ILE131178:ILG131178 IVA131178:IVC131178 JEW131178:JEY131178 JOS131178:JOU131178 JYO131178:JYQ131178 KIK131178:KIM131178 KSG131178:KSI131178 LCC131178:LCE131178 LLY131178:LMA131178 LVU131178:LVW131178 MFQ131178:MFS131178 MPM131178:MPO131178 MZI131178:MZK131178 NJE131178:NJG131178 NTA131178:NTC131178 OCW131178:OCY131178 OMS131178:OMU131178 OWO131178:OWQ131178 PGK131178:PGM131178 PQG131178:PQI131178 QAC131178:QAE131178 QJY131178:QKA131178 QTU131178:QTW131178 RDQ131178:RDS131178 RNM131178:RNO131178 RXI131178:RXK131178 SHE131178:SHG131178 SRA131178:SRC131178 TAW131178:TAY131178 TKS131178:TKU131178 TUO131178:TUQ131178 UEK131178:UEM131178 UOG131178:UOI131178 UYC131178:UYE131178 VHY131178:VIA131178 VRU131178:VRW131178 WBQ131178:WBS131178 WLM131178:WLO131178 WVI131178:WVK131178 A196714:C196714 IW196714:IY196714 SS196714:SU196714 ACO196714:ACQ196714 AMK196714:AMM196714 AWG196714:AWI196714 BGC196714:BGE196714 BPY196714:BQA196714 BZU196714:BZW196714 CJQ196714:CJS196714 CTM196714:CTO196714 DDI196714:DDK196714 DNE196714:DNG196714 DXA196714:DXC196714 EGW196714:EGY196714 EQS196714:EQU196714 FAO196714:FAQ196714 FKK196714:FKM196714 FUG196714:FUI196714 GEC196714:GEE196714 GNY196714:GOA196714 GXU196714:GXW196714 HHQ196714:HHS196714 HRM196714:HRO196714 IBI196714:IBK196714 ILE196714:ILG196714 IVA196714:IVC196714 JEW196714:JEY196714 JOS196714:JOU196714 JYO196714:JYQ196714 KIK196714:KIM196714 KSG196714:KSI196714 LCC196714:LCE196714 LLY196714:LMA196714 LVU196714:LVW196714 MFQ196714:MFS196714 MPM196714:MPO196714 MZI196714:MZK196714 NJE196714:NJG196714 NTA196714:NTC196714 OCW196714:OCY196714 OMS196714:OMU196714 OWO196714:OWQ196714 PGK196714:PGM196714 PQG196714:PQI196714 QAC196714:QAE196714 QJY196714:QKA196714 QTU196714:QTW196714 RDQ196714:RDS196714 RNM196714:RNO196714 RXI196714:RXK196714 SHE196714:SHG196714 SRA196714:SRC196714 TAW196714:TAY196714 TKS196714:TKU196714 TUO196714:TUQ196714 UEK196714:UEM196714 UOG196714:UOI196714 UYC196714:UYE196714 VHY196714:VIA196714 VRU196714:VRW196714 WBQ196714:WBS196714 WLM196714:WLO196714 WVI196714:WVK196714 A262250:C262250 IW262250:IY262250 SS262250:SU262250 ACO262250:ACQ262250 AMK262250:AMM262250 AWG262250:AWI262250 BGC262250:BGE262250 BPY262250:BQA262250 BZU262250:BZW262250 CJQ262250:CJS262250 CTM262250:CTO262250 DDI262250:DDK262250 DNE262250:DNG262250 DXA262250:DXC262250 EGW262250:EGY262250 EQS262250:EQU262250 FAO262250:FAQ262250 FKK262250:FKM262250 FUG262250:FUI262250 GEC262250:GEE262250 GNY262250:GOA262250 GXU262250:GXW262250 HHQ262250:HHS262250 HRM262250:HRO262250 IBI262250:IBK262250 ILE262250:ILG262250 IVA262250:IVC262250 JEW262250:JEY262250 JOS262250:JOU262250 JYO262250:JYQ262250 KIK262250:KIM262250 KSG262250:KSI262250 LCC262250:LCE262250 LLY262250:LMA262250 LVU262250:LVW262250 MFQ262250:MFS262250 MPM262250:MPO262250 MZI262250:MZK262250 NJE262250:NJG262250 NTA262250:NTC262250 OCW262250:OCY262250 OMS262250:OMU262250 OWO262250:OWQ262250 PGK262250:PGM262250 PQG262250:PQI262250 QAC262250:QAE262250 QJY262250:QKA262250 QTU262250:QTW262250 RDQ262250:RDS262250 RNM262250:RNO262250 RXI262250:RXK262250 SHE262250:SHG262250 SRA262250:SRC262250 TAW262250:TAY262250 TKS262250:TKU262250 TUO262250:TUQ262250 UEK262250:UEM262250 UOG262250:UOI262250 UYC262250:UYE262250 VHY262250:VIA262250 VRU262250:VRW262250 WBQ262250:WBS262250 WLM262250:WLO262250 WVI262250:WVK262250 A327786:C327786 IW327786:IY327786 SS327786:SU327786 ACO327786:ACQ327786 AMK327786:AMM327786 AWG327786:AWI327786 BGC327786:BGE327786 BPY327786:BQA327786 BZU327786:BZW327786 CJQ327786:CJS327786 CTM327786:CTO327786 DDI327786:DDK327786 DNE327786:DNG327786 DXA327786:DXC327786 EGW327786:EGY327786 EQS327786:EQU327786 FAO327786:FAQ327786 FKK327786:FKM327786 FUG327786:FUI327786 GEC327786:GEE327786 GNY327786:GOA327786 GXU327786:GXW327786 HHQ327786:HHS327786 HRM327786:HRO327786 IBI327786:IBK327786 ILE327786:ILG327786 IVA327786:IVC327786 JEW327786:JEY327786 JOS327786:JOU327786 JYO327786:JYQ327786 KIK327786:KIM327786 KSG327786:KSI327786 LCC327786:LCE327786 LLY327786:LMA327786 LVU327786:LVW327786 MFQ327786:MFS327786 MPM327786:MPO327786 MZI327786:MZK327786 NJE327786:NJG327786 NTA327786:NTC327786 OCW327786:OCY327786 OMS327786:OMU327786 OWO327786:OWQ327786 PGK327786:PGM327786 PQG327786:PQI327786 QAC327786:QAE327786 QJY327786:QKA327786 QTU327786:QTW327786 RDQ327786:RDS327786 RNM327786:RNO327786 RXI327786:RXK327786 SHE327786:SHG327786 SRA327786:SRC327786 TAW327786:TAY327786 TKS327786:TKU327786 TUO327786:TUQ327786 UEK327786:UEM327786 UOG327786:UOI327786 UYC327786:UYE327786 VHY327786:VIA327786 VRU327786:VRW327786 WBQ327786:WBS327786 WLM327786:WLO327786 WVI327786:WVK327786 A393322:C393322 IW393322:IY393322 SS393322:SU393322 ACO393322:ACQ393322 AMK393322:AMM393322 AWG393322:AWI393322 BGC393322:BGE393322 BPY393322:BQA393322 BZU393322:BZW393322 CJQ393322:CJS393322 CTM393322:CTO393322 DDI393322:DDK393322 DNE393322:DNG393322 DXA393322:DXC393322 EGW393322:EGY393322 EQS393322:EQU393322 FAO393322:FAQ393322 FKK393322:FKM393322 FUG393322:FUI393322 GEC393322:GEE393322 GNY393322:GOA393322 GXU393322:GXW393322 HHQ393322:HHS393322 HRM393322:HRO393322 IBI393322:IBK393322 ILE393322:ILG393322 IVA393322:IVC393322 JEW393322:JEY393322 JOS393322:JOU393322 JYO393322:JYQ393322 KIK393322:KIM393322 KSG393322:KSI393322 LCC393322:LCE393322 LLY393322:LMA393322 LVU393322:LVW393322 MFQ393322:MFS393322 MPM393322:MPO393322 MZI393322:MZK393322 NJE393322:NJG393322 NTA393322:NTC393322 OCW393322:OCY393322 OMS393322:OMU393322 OWO393322:OWQ393322 PGK393322:PGM393322 PQG393322:PQI393322 QAC393322:QAE393322 QJY393322:QKA393322 QTU393322:QTW393322 RDQ393322:RDS393322 RNM393322:RNO393322 RXI393322:RXK393322 SHE393322:SHG393322 SRA393322:SRC393322 TAW393322:TAY393322 TKS393322:TKU393322 TUO393322:TUQ393322 UEK393322:UEM393322 UOG393322:UOI393322 UYC393322:UYE393322 VHY393322:VIA393322 VRU393322:VRW393322 WBQ393322:WBS393322 WLM393322:WLO393322 WVI393322:WVK393322 A458858:C458858 IW458858:IY458858 SS458858:SU458858 ACO458858:ACQ458858 AMK458858:AMM458858 AWG458858:AWI458858 BGC458858:BGE458858 BPY458858:BQA458858 BZU458858:BZW458858 CJQ458858:CJS458858 CTM458858:CTO458858 DDI458858:DDK458858 DNE458858:DNG458858 DXA458858:DXC458858 EGW458858:EGY458858 EQS458858:EQU458858 FAO458858:FAQ458858 FKK458858:FKM458858 FUG458858:FUI458858 GEC458858:GEE458858 GNY458858:GOA458858 GXU458858:GXW458858 HHQ458858:HHS458858 HRM458858:HRO458858 IBI458858:IBK458858 ILE458858:ILG458858 IVA458858:IVC458858 JEW458858:JEY458858 JOS458858:JOU458858 JYO458858:JYQ458858 KIK458858:KIM458858 KSG458858:KSI458858 LCC458858:LCE458858 LLY458858:LMA458858 LVU458858:LVW458858 MFQ458858:MFS458858 MPM458858:MPO458858 MZI458858:MZK458858 NJE458858:NJG458858 NTA458858:NTC458858 OCW458858:OCY458858 OMS458858:OMU458858 OWO458858:OWQ458858 PGK458858:PGM458858 PQG458858:PQI458858 QAC458858:QAE458858 QJY458858:QKA458858 QTU458858:QTW458858 RDQ458858:RDS458858 RNM458858:RNO458858 RXI458858:RXK458858 SHE458858:SHG458858 SRA458858:SRC458858 TAW458858:TAY458858 TKS458858:TKU458858 TUO458858:TUQ458858 UEK458858:UEM458858 UOG458858:UOI458858 UYC458858:UYE458858 VHY458858:VIA458858 VRU458858:VRW458858 WBQ458858:WBS458858 WLM458858:WLO458858 WVI458858:WVK458858 A524394:C524394 IW524394:IY524394 SS524394:SU524394 ACO524394:ACQ524394 AMK524394:AMM524394 AWG524394:AWI524394 BGC524394:BGE524394 BPY524394:BQA524394 BZU524394:BZW524394 CJQ524394:CJS524394 CTM524394:CTO524394 DDI524394:DDK524394 DNE524394:DNG524394 DXA524394:DXC524394 EGW524394:EGY524394 EQS524394:EQU524394 FAO524394:FAQ524394 FKK524394:FKM524394 FUG524394:FUI524394 GEC524394:GEE524394 GNY524394:GOA524394 GXU524394:GXW524394 HHQ524394:HHS524394 HRM524394:HRO524394 IBI524394:IBK524394 ILE524394:ILG524394 IVA524394:IVC524394 JEW524394:JEY524394 JOS524394:JOU524394 JYO524394:JYQ524394 KIK524394:KIM524394 KSG524394:KSI524394 LCC524394:LCE524394 LLY524394:LMA524394 LVU524394:LVW524394 MFQ524394:MFS524394 MPM524394:MPO524394 MZI524394:MZK524394 NJE524394:NJG524394 NTA524394:NTC524394 OCW524394:OCY524394 OMS524394:OMU524394 OWO524394:OWQ524394 PGK524394:PGM524394 PQG524394:PQI524394 QAC524394:QAE524394 QJY524394:QKA524394 QTU524394:QTW524394 RDQ524394:RDS524394 RNM524394:RNO524394 RXI524394:RXK524394 SHE524394:SHG524394 SRA524394:SRC524394 TAW524394:TAY524394 TKS524394:TKU524394 TUO524394:TUQ524394 UEK524394:UEM524394 UOG524394:UOI524394 UYC524394:UYE524394 VHY524394:VIA524394 VRU524394:VRW524394 WBQ524394:WBS524394 WLM524394:WLO524394 WVI524394:WVK524394 A589930:C589930 IW589930:IY589930 SS589930:SU589930 ACO589930:ACQ589930 AMK589930:AMM589930 AWG589930:AWI589930 BGC589930:BGE589930 BPY589930:BQA589930 BZU589930:BZW589930 CJQ589930:CJS589930 CTM589930:CTO589930 DDI589930:DDK589930 DNE589930:DNG589930 DXA589930:DXC589930 EGW589930:EGY589930 EQS589930:EQU589930 FAO589930:FAQ589930 FKK589930:FKM589930 FUG589930:FUI589930 GEC589930:GEE589930 GNY589930:GOA589930 GXU589930:GXW589930 HHQ589930:HHS589930 HRM589930:HRO589930 IBI589930:IBK589930 ILE589930:ILG589930 IVA589930:IVC589930 JEW589930:JEY589930 JOS589930:JOU589930 JYO589930:JYQ589930 KIK589930:KIM589930 KSG589930:KSI589930 LCC589930:LCE589930 LLY589930:LMA589930 LVU589930:LVW589930 MFQ589930:MFS589930 MPM589930:MPO589930 MZI589930:MZK589930 NJE589930:NJG589930 NTA589930:NTC589930 OCW589930:OCY589930 OMS589930:OMU589930 OWO589930:OWQ589930 PGK589930:PGM589930 PQG589930:PQI589930 QAC589930:QAE589930 QJY589930:QKA589930 QTU589930:QTW589930 RDQ589930:RDS589930 RNM589930:RNO589930 RXI589930:RXK589930 SHE589930:SHG589930 SRA589930:SRC589930 TAW589930:TAY589930 TKS589930:TKU589930 TUO589930:TUQ589930 UEK589930:UEM589930 UOG589930:UOI589930 UYC589930:UYE589930 VHY589930:VIA589930 VRU589930:VRW589930 WBQ589930:WBS589930 WLM589930:WLO589930 WVI589930:WVK589930 A655466:C655466 IW655466:IY655466 SS655466:SU655466 ACO655466:ACQ655466 AMK655466:AMM655466 AWG655466:AWI655466 BGC655466:BGE655466 BPY655466:BQA655466 BZU655466:BZW655466 CJQ655466:CJS655466 CTM655466:CTO655466 DDI655466:DDK655466 DNE655466:DNG655466 DXA655466:DXC655466 EGW655466:EGY655466 EQS655466:EQU655466 FAO655466:FAQ655466 FKK655466:FKM655466 FUG655466:FUI655466 GEC655466:GEE655466 GNY655466:GOA655466 GXU655466:GXW655466 HHQ655466:HHS655466 HRM655466:HRO655466 IBI655466:IBK655466 ILE655466:ILG655466 IVA655466:IVC655466 JEW655466:JEY655466 JOS655466:JOU655466 JYO655466:JYQ655466 KIK655466:KIM655466 KSG655466:KSI655466 LCC655466:LCE655466 LLY655466:LMA655466 LVU655466:LVW655466 MFQ655466:MFS655466 MPM655466:MPO655466 MZI655466:MZK655466 NJE655466:NJG655466 NTA655466:NTC655466 OCW655466:OCY655466 OMS655466:OMU655466 OWO655466:OWQ655466 PGK655466:PGM655466 PQG655466:PQI655466 QAC655466:QAE655466 QJY655466:QKA655466 QTU655466:QTW655466 RDQ655466:RDS655466 RNM655466:RNO655466 RXI655466:RXK655466 SHE655466:SHG655466 SRA655466:SRC655466 TAW655466:TAY655466 TKS655466:TKU655466 TUO655466:TUQ655466 UEK655466:UEM655466 UOG655466:UOI655466 UYC655466:UYE655466 VHY655466:VIA655466 VRU655466:VRW655466 WBQ655466:WBS655466 WLM655466:WLO655466 WVI655466:WVK655466 A721002:C721002 IW721002:IY721002 SS721002:SU721002 ACO721002:ACQ721002 AMK721002:AMM721002 AWG721002:AWI721002 BGC721002:BGE721002 BPY721002:BQA721002 BZU721002:BZW721002 CJQ721002:CJS721002 CTM721002:CTO721002 DDI721002:DDK721002 DNE721002:DNG721002 DXA721002:DXC721002 EGW721002:EGY721002 EQS721002:EQU721002 FAO721002:FAQ721002 FKK721002:FKM721002 FUG721002:FUI721002 GEC721002:GEE721002 GNY721002:GOA721002 GXU721002:GXW721002 HHQ721002:HHS721002 HRM721002:HRO721002 IBI721002:IBK721002 ILE721002:ILG721002 IVA721002:IVC721002 JEW721002:JEY721002 JOS721002:JOU721002 JYO721002:JYQ721002 KIK721002:KIM721002 KSG721002:KSI721002 LCC721002:LCE721002 LLY721002:LMA721002 LVU721002:LVW721002 MFQ721002:MFS721002 MPM721002:MPO721002 MZI721002:MZK721002 NJE721002:NJG721002 NTA721002:NTC721002 OCW721002:OCY721002 OMS721002:OMU721002 OWO721002:OWQ721002 PGK721002:PGM721002 PQG721002:PQI721002 QAC721002:QAE721002 QJY721002:QKA721002 QTU721002:QTW721002 RDQ721002:RDS721002 RNM721002:RNO721002 RXI721002:RXK721002 SHE721002:SHG721002 SRA721002:SRC721002 TAW721002:TAY721002 TKS721002:TKU721002 TUO721002:TUQ721002 UEK721002:UEM721002 UOG721002:UOI721002 UYC721002:UYE721002 VHY721002:VIA721002 VRU721002:VRW721002 WBQ721002:WBS721002 WLM721002:WLO721002 WVI721002:WVK721002 A786538:C786538 IW786538:IY786538 SS786538:SU786538 ACO786538:ACQ786538 AMK786538:AMM786538 AWG786538:AWI786538 BGC786538:BGE786538 BPY786538:BQA786538 BZU786538:BZW786538 CJQ786538:CJS786538 CTM786538:CTO786538 DDI786538:DDK786538 DNE786538:DNG786538 DXA786538:DXC786538 EGW786538:EGY786538 EQS786538:EQU786538 FAO786538:FAQ786538 FKK786538:FKM786538 FUG786538:FUI786538 GEC786538:GEE786538 GNY786538:GOA786538 GXU786538:GXW786538 HHQ786538:HHS786538 HRM786538:HRO786538 IBI786538:IBK786538 ILE786538:ILG786538 IVA786538:IVC786538 JEW786538:JEY786538 JOS786538:JOU786538 JYO786538:JYQ786538 KIK786538:KIM786538 KSG786538:KSI786538 LCC786538:LCE786538 LLY786538:LMA786538 LVU786538:LVW786538 MFQ786538:MFS786538 MPM786538:MPO786538 MZI786538:MZK786538 NJE786538:NJG786538 NTA786538:NTC786538 OCW786538:OCY786538 OMS786538:OMU786538 OWO786538:OWQ786538 PGK786538:PGM786538 PQG786538:PQI786538 QAC786538:QAE786538 QJY786538:QKA786538 QTU786538:QTW786538 RDQ786538:RDS786538 RNM786538:RNO786538 RXI786538:RXK786538 SHE786538:SHG786538 SRA786538:SRC786538 TAW786538:TAY786538 TKS786538:TKU786538 TUO786538:TUQ786538 UEK786538:UEM786538 UOG786538:UOI786538 UYC786538:UYE786538 VHY786538:VIA786538 VRU786538:VRW786538 WBQ786538:WBS786538 WLM786538:WLO786538 WVI786538:WVK786538 A852074:C852074 IW852074:IY852074 SS852074:SU852074 ACO852074:ACQ852074 AMK852074:AMM852074 AWG852074:AWI852074 BGC852074:BGE852074 BPY852074:BQA852074 BZU852074:BZW852074 CJQ852074:CJS852074 CTM852074:CTO852074 DDI852074:DDK852074 DNE852074:DNG852074 DXA852074:DXC852074 EGW852074:EGY852074 EQS852074:EQU852074 FAO852074:FAQ852074 FKK852074:FKM852074 FUG852074:FUI852074 GEC852074:GEE852074 GNY852074:GOA852074 GXU852074:GXW852074 HHQ852074:HHS852074 HRM852074:HRO852074 IBI852074:IBK852074 ILE852074:ILG852074 IVA852074:IVC852074 JEW852074:JEY852074 JOS852074:JOU852074 JYO852074:JYQ852074 KIK852074:KIM852074 KSG852074:KSI852074 LCC852074:LCE852074 LLY852074:LMA852074 LVU852074:LVW852074 MFQ852074:MFS852074 MPM852074:MPO852074 MZI852074:MZK852074 NJE852074:NJG852074 NTA852074:NTC852074 OCW852074:OCY852074 OMS852074:OMU852074 OWO852074:OWQ852074 PGK852074:PGM852074 PQG852074:PQI852074 QAC852074:QAE852074 QJY852074:QKA852074 QTU852074:QTW852074 RDQ852074:RDS852074 RNM852074:RNO852074 RXI852074:RXK852074 SHE852074:SHG852074 SRA852074:SRC852074 TAW852074:TAY852074 TKS852074:TKU852074 TUO852074:TUQ852074 UEK852074:UEM852074 UOG852074:UOI852074 UYC852074:UYE852074 VHY852074:VIA852074 VRU852074:VRW852074 WBQ852074:WBS852074 WLM852074:WLO852074 WVI852074:WVK852074 A917610:C917610 IW917610:IY917610 SS917610:SU917610 ACO917610:ACQ917610 AMK917610:AMM917610 AWG917610:AWI917610 BGC917610:BGE917610 BPY917610:BQA917610 BZU917610:BZW917610 CJQ917610:CJS917610 CTM917610:CTO917610 DDI917610:DDK917610 DNE917610:DNG917610 DXA917610:DXC917610 EGW917610:EGY917610 EQS917610:EQU917610 FAO917610:FAQ917610 FKK917610:FKM917610 FUG917610:FUI917610 GEC917610:GEE917610 GNY917610:GOA917610 GXU917610:GXW917610 HHQ917610:HHS917610 HRM917610:HRO917610 IBI917610:IBK917610 ILE917610:ILG917610 IVA917610:IVC917610 JEW917610:JEY917610 JOS917610:JOU917610 JYO917610:JYQ917610 KIK917610:KIM917610 KSG917610:KSI917610 LCC917610:LCE917610 LLY917610:LMA917610 LVU917610:LVW917610 MFQ917610:MFS917610 MPM917610:MPO917610 MZI917610:MZK917610 NJE917610:NJG917610 NTA917610:NTC917610 OCW917610:OCY917610 OMS917610:OMU917610 OWO917610:OWQ917610 PGK917610:PGM917610 PQG917610:PQI917610 QAC917610:QAE917610 QJY917610:QKA917610 QTU917610:QTW917610 RDQ917610:RDS917610 RNM917610:RNO917610 RXI917610:RXK917610 SHE917610:SHG917610 SRA917610:SRC917610 TAW917610:TAY917610 TKS917610:TKU917610 TUO917610:TUQ917610 UEK917610:UEM917610 UOG917610:UOI917610 UYC917610:UYE917610 VHY917610:VIA917610 VRU917610:VRW917610 WBQ917610:WBS917610 WLM917610:WLO917610 WVI917610:WVK917610 A983146:C983146 IW983146:IY983146 SS983146:SU983146 ACO983146:ACQ983146 AMK983146:AMM983146 AWG983146:AWI983146 BGC983146:BGE983146 BPY983146:BQA983146 BZU983146:BZW983146 CJQ983146:CJS983146 CTM983146:CTO983146 DDI983146:DDK983146 DNE983146:DNG983146 DXA983146:DXC983146 EGW983146:EGY983146 EQS983146:EQU983146 FAO983146:FAQ983146 FKK983146:FKM983146 FUG983146:FUI983146 GEC983146:GEE983146 GNY983146:GOA983146 GXU983146:GXW983146 HHQ983146:HHS983146 HRM983146:HRO983146 IBI983146:IBK983146 ILE983146:ILG983146 IVA983146:IVC983146 JEW983146:JEY983146 JOS983146:JOU983146 JYO983146:JYQ983146 KIK983146:KIM983146 KSG983146:KSI983146 LCC983146:LCE983146 LLY983146:LMA983146 LVU983146:LVW983146 MFQ983146:MFS983146 MPM983146:MPO983146 MZI983146:MZK983146 NJE983146:NJG983146 NTA983146:NTC983146 OCW983146:OCY983146 OMS983146:OMU983146 OWO983146:OWQ983146 PGK983146:PGM983146 PQG983146:PQI983146 QAC983146:QAE983146 QJY983146:QKA983146 QTU983146:QTW983146 RDQ983146:RDS983146 RNM983146:RNO983146 RXI983146:RXK983146 SHE983146:SHG983146 SRA983146:SRC983146 TAW983146:TAY983146 TKS983146:TKU983146 TUO983146:TUQ983146 UEK983146:UEM983146 UOG983146:UOI983146 UYC983146:UYE983146 VHY983146:VIA983146 VRU983146:VRW983146 WBQ983146:WBS983146 WLM983146:WLO983146 WVI983146:WVK983146 A65601:C65601 IW65601:IY65601 SS65601:SU65601 ACO65601:ACQ65601 AMK65601:AMM65601 AWG65601:AWI65601 BGC65601:BGE65601 BPY65601:BQA65601 BZU65601:BZW65601 CJQ65601:CJS65601 CTM65601:CTO65601 DDI65601:DDK65601 DNE65601:DNG65601 DXA65601:DXC65601 EGW65601:EGY65601 EQS65601:EQU65601 FAO65601:FAQ65601 FKK65601:FKM65601 FUG65601:FUI65601 GEC65601:GEE65601 GNY65601:GOA65601 GXU65601:GXW65601 HHQ65601:HHS65601 HRM65601:HRO65601 IBI65601:IBK65601 ILE65601:ILG65601 IVA65601:IVC65601 JEW65601:JEY65601 JOS65601:JOU65601 JYO65601:JYQ65601 KIK65601:KIM65601 KSG65601:KSI65601 LCC65601:LCE65601 LLY65601:LMA65601 LVU65601:LVW65601 MFQ65601:MFS65601 MPM65601:MPO65601 MZI65601:MZK65601 NJE65601:NJG65601 NTA65601:NTC65601 OCW65601:OCY65601 OMS65601:OMU65601 OWO65601:OWQ65601 PGK65601:PGM65601 PQG65601:PQI65601 QAC65601:QAE65601 QJY65601:QKA65601 QTU65601:QTW65601 RDQ65601:RDS65601 RNM65601:RNO65601 RXI65601:RXK65601 SHE65601:SHG65601 SRA65601:SRC65601 TAW65601:TAY65601 TKS65601:TKU65601 TUO65601:TUQ65601 UEK65601:UEM65601 UOG65601:UOI65601 UYC65601:UYE65601 VHY65601:VIA65601 VRU65601:VRW65601 WBQ65601:WBS65601 WLM65601:WLO65601 WVI65601:WVK65601 A131137:C131137 IW131137:IY131137 SS131137:SU131137 ACO131137:ACQ131137 AMK131137:AMM131137 AWG131137:AWI131137 BGC131137:BGE131137 BPY131137:BQA131137 BZU131137:BZW131137 CJQ131137:CJS131137 CTM131137:CTO131137 DDI131137:DDK131137 DNE131137:DNG131137 DXA131137:DXC131137 EGW131137:EGY131137 EQS131137:EQU131137 FAO131137:FAQ131137 FKK131137:FKM131137 FUG131137:FUI131137 GEC131137:GEE131137 GNY131137:GOA131137 GXU131137:GXW131137 HHQ131137:HHS131137 HRM131137:HRO131137 IBI131137:IBK131137 ILE131137:ILG131137 IVA131137:IVC131137 JEW131137:JEY131137 JOS131137:JOU131137 JYO131137:JYQ131137 KIK131137:KIM131137 KSG131137:KSI131137 LCC131137:LCE131137 LLY131137:LMA131137 LVU131137:LVW131137 MFQ131137:MFS131137 MPM131137:MPO131137 MZI131137:MZK131137 NJE131137:NJG131137 NTA131137:NTC131137 OCW131137:OCY131137 OMS131137:OMU131137 OWO131137:OWQ131137 PGK131137:PGM131137 PQG131137:PQI131137 QAC131137:QAE131137 QJY131137:QKA131137 QTU131137:QTW131137 RDQ131137:RDS131137 RNM131137:RNO131137 RXI131137:RXK131137 SHE131137:SHG131137 SRA131137:SRC131137 TAW131137:TAY131137 TKS131137:TKU131137 TUO131137:TUQ131137 UEK131137:UEM131137 UOG131137:UOI131137 UYC131137:UYE131137 VHY131137:VIA131137 VRU131137:VRW131137 WBQ131137:WBS131137 WLM131137:WLO131137 WVI131137:WVK131137 A196673:C196673 IW196673:IY196673 SS196673:SU196673 ACO196673:ACQ196673 AMK196673:AMM196673 AWG196673:AWI196673 BGC196673:BGE196673 BPY196673:BQA196673 BZU196673:BZW196673 CJQ196673:CJS196673 CTM196673:CTO196673 DDI196673:DDK196673 DNE196673:DNG196673 DXA196673:DXC196673 EGW196673:EGY196673 EQS196673:EQU196673 FAO196673:FAQ196673 FKK196673:FKM196673 FUG196673:FUI196673 GEC196673:GEE196673 GNY196673:GOA196673 GXU196673:GXW196673 HHQ196673:HHS196673 HRM196673:HRO196673 IBI196673:IBK196673 ILE196673:ILG196673 IVA196673:IVC196673 JEW196673:JEY196673 JOS196673:JOU196673 JYO196673:JYQ196673 KIK196673:KIM196673 KSG196673:KSI196673 LCC196673:LCE196673 LLY196673:LMA196673 LVU196673:LVW196673 MFQ196673:MFS196673 MPM196673:MPO196673 MZI196673:MZK196673 NJE196673:NJG196673 NTA196673:NTC196673 OCW196673:OCY196673 OMS196673:OMU196673 OWO196673:OWQ196673 PGK196673:PGM196673 PQG196673:PQI196673 QAC196673:QAE196673 QJY196673:QKA196673 QTU196673:QTW196673 RDQ196673:RDS196673 RNM196673:RNO196673 RXI196673:RXK196673 SHE196673:SHG196673 SRA196673:SRC196673 TAW196673:TAY196673 TKS196673:TKU196673 TUO196673:TUQ196673 UEK196673:UEM196673 UOG196673:UOI196673 UYC196673:UYE196673 VHY196673:VIA196673 VRU196673:VRW196673 WBQ196673:WBS196673 WLM196673:WLO196673 WVI196673:WVK196673 A262209:C262209 IW262209:IY262209 SS262209:SU262209 ACO262209:ACQ262209 AMK262209:AMM262209 AWG262209:AWI262209 BGC262209:BGE262209 BPY262209:BQA262209 BZU262209:BZW262209 CJQ262209:CJS262209 CTM262209:CTO262209 DDI262209:DDK262209 DNE262209:DNG262209 DXA262209:DXC262209 EGW262209:EGY262209 EQS262209:EQU262209 FAO262209:FAQ262209 FKK262209:FKM262209 FUG262209:FUI262209 GEC262209:GEE262209 GNY262209:GOA262209 GXU262209:GXW262209 HHQ262209:HHS262209 HRM262209:HRO262209 IBI262209:IBK262209 ILE262209:ILG262209 IVA262209:IVC262209 JEW262209:JEY262209 JOS262209:JOU262209 JYO262209:JYQ262209 KIK262209:KIM262209 KSG262209:KSI262209 LCC262209:LCE262209 LLY262209:LMA262209 LVU262209:LVW262209 MFQ262209:MFS262209 MPM262209:MPO262209 MZI262209:MZK262209 NJE262209:NJG262209 NTA262209:NTC262209 OCW262209:OCY262209 OMS262209:OMU262209 OWO262209:OWQ262209 PGK262209:PGM262209 PQG262209:PQI262209 QAC262209:QAE262209 QJY262209:QKA262209 QTU262209:QTW262209 RDQ262209:RDS262209 RNM262209:RNO262209 RXI262209:RXK262209 SHE262209:SHG262209 SRA262209:SRC262209 TAW262209:TAY262209 TKS262209:TKU262209 TUO262209:TUQ262209 UEK262209:UEM262209 UOG262209:UOI262209 UYC262209:UYE262209 VHY262209:VIA262209 VRU262209:VRW262209 WBQ262209:WBS262209 WLM262209:WLO262209 WVI262209:WVK262209 A327745:C327745 IW327745:IY327745 SS327745:SU327745 ACO327745:ACQ327745 AMK327745:AMM327745 AWG327745:AWI327745 BGC327745:BGE327745 BPY327745:BQA327745 BZU327745:BZW327745 CJQ327745:CJS327745 CTM327745:CTO327745 DDI327745:DDK327745 DNE327745:DNG327745 DXA327745:DXC327745 EGW327745:EGY327745 EQS327745:EQU327745 FAO327745:FAQ327745 FKK327745:FKM327745 FUG327745:FUI327745 GEC327745:GEE327745 GNY327745:GOA327745 GXU327745:GXW327745 HHQ327745:HHS327745 HRM327745:HRO327745 IBI327745:IBK327745 ILE327745:ILG327745 IVA327745:IVC327745 JEW327745:JEY327745 JOS327745:JOU327745 JYO327745:JYQ327745 KIK327745:KIM327745 KSG327745:KSI327745 LCC327745:LCE327745 LLY327745:LMA327745 LVU327745:LVW327745 MFQ327745:MFS327745 MPM327745:MPO327745 MZI327745:MZK327745 NJE327745:NJG327745 NTA327745:NTC327745 OCW327745:OCY327745 OMS327745:OMU327745 OWO327745:OWQ327745 PGK327745:PGM327745 PQG327745:PQI327745 QAC327745:QAE327745 QJY327745:QKA327745 QTU327745:QTW327745 RDQ327745:RDS327745 RNM327745:RNO327745 RXI327745:RXK327745 SHE327745:SHG327745 SRA327745:SRC327745 TAW327745:TAY327745 TKS327745:TKU327745 TUO327745:TUQ327745 UEK327745:UEM327745 UOG327745:UOI327745 UYC327745:UYE327745 VHY327745:VIA327745 VRU327745:VRW327745 WBQ327745:WBS327745 WLM327745:WLO327745 WVI327745:WVK327745 A393281:C393281 IW393281:IY393281 SS393281:SU393281 ACO393281:ACQ393281 AMK393281:AMM393281 AWG393281:AWI393281 BGC393281:BGE393281 BPY393281:BQA393281 BZU393281:BZW393281 CJQ393281:CJS393281 CTM393281:CTO393281 DDI393281:DDK393281 DNE393281:DNG393281 DXA393281:DXC393281 EGW393281:EGY393281 EQS393281:EQU393281 FAO393281:FAQ393281 FKK393281:FKM393281 FUG393281:FUI393281 GEC393281:GEE393281 GNY393281:GOA393281 GXU393281:GXW393281 HHQ393281:HHS393281 HRM393281:HRO393281 IBI393281:IBK393281 ILE393281:ILG393281 IVA393281:IVC393281 JEW393281:JEY393281 JOS393281:JOU393281 JYO393281:JYQ393281 KIK393281:KIM393281 KSG393281:KSI393281 LCC393281:LCE393281 LLY393281:LMA393281 LVU393281:LVW393281 MFQ393281:MFS393281 MPM393281:MPO393281 MZI393281:MZK393281 NJE393281:NJG393281 NTA393281:NTC393281 OCW393281:OCY393281 OMS393281:OMU393281 OWO393281:OWQ393281 PGK393281:PGM393281 PQG393281:PQI393281 QAC393281:QAE393281 QJY393281:QKA393281 QTU393281:QTW393281 RDQ393281:RDS393281 RNM393281:RNO393281 RXI393281:RXK393281 SHE393281:SHG393281 SRA393281:SRC393281 TAW393281:TAY393281 TKS393281:TKU393281 TUO393281:TUQ393281 UEK393281:UEM393281 UOG393281:UOI393281 UYC393281:UYE393281 VHY393281:VIA393281 VRU393281:VRW393281 WBQ393281:WBS393281 WLM393281:WLO393281 WVI393281:WVK393281 A458817:C458817 IW458817:IY458817 SS458817:SU458817 ACO458817:ACQ458817 AMK458817:AMM458817 AWG458817:AWI458817 BGC458817:BGE458817 BPY458817:BQA458817 BZU458817:BZW458817 CJQ458817:CJS458817 CTM458817:CTO458817 DDI458817:DDK458817 DNE458817:DNG458817 DXA458817:DXC458817 EGW458817:EGY458817 EQS458817:EQU458817 FAO458817:FAQ458817 FKK458817:FKM458817 FUG458817:FUI458817 GEC458817:GEE458817 GNY458817:GOA458817 GXU458817:GXW458817 HHQ458817:HHS458817 HRM458817:HRO458817 IBI458817:IBK458817 ILE458817:ILG458817 IVA458817:IVC458817 JEW458817:JEY458817 JOS458817:JOU458817 JYO458817:JYQ458817 KIK458817:KIM458817 KSG458817:KSI458817 LCC458817:LCE458817 LLY458817:LMA458817 LVU458817:LVW458817 MFQ458817:MFS458817 MPM458817:MPO458817 MZI458817:MZK458817 NJE458817:NJG458817 NTA458817:NTC458817 OCW458817:OCY458817 OMS458817:OMU458817 OWO458817:OWQ458817 PGK458817:PGM458817 PQG458817:PQI458817 QAC458817:QAE458817 QJY458817:QKA458817 QTU458817:QTW458817 RDQ458817:RDS458817 RNM458817:RNO458817 RXI458817:RXK458817 SHE458817:SHG458817 SRA458817:SRC458817 TAW458817:TAY458817 TKS458817:TKU458817 TUO458817:TUQ458817 UEK458817:UEM458817 UOG458817:UOI458817 UYC458817:UYE458817 VHY458817:VIA458817 VRU458817:VRW458817 WBQ458817:WBS458817 WLM458817:WLO458817 WVI458817:WVK458817 A524353:C524353 IW524353:IY524353 SS524353:SU524353 ACO524353:ACQ524353 AMK524353:AMM524353 AWG524353:AWI524353 BGC524353:BGE524353 BPY524353:BQA524353 BZU524353:BZW524353 CJQ524353:CJS524353 CTM524353:CTO524353 DDI524353:DDK524353 DNE524353:DNG524353 DXA524353:DXC524353 EGW524353:EGY524353 EQS524353:EQU524353 FAO524353:FAQ524353 FKK524353:FKM524353 FUG524353:FUI524353 GEC524353:GEE524353 GNY524353:GOA524353 GXU524353:GXW524353 HHQ524353:HHS524353 HRM524353:HRO524353 IBI524353:IBK524353 ILE524353:ILG524353 IVA524353:IVC524353 JEW524353:JEY524353 JOS524353:JOU524353 JYO524353:JYQ524353 KIK524353:KIM524353 KSG524353:KSI524353 LCC524353:LCE524353 LLY524353:LMA524353 LVU524353:LVW524353 MFQ524353:MFS524353 MPM524353:MPO524353 MZI524353:MZK524353 NJE524353:NJG524353 NTA524353:NTC524353 OCW524353:OCY524353 OMS524353:OMU524353 OWO524353:OWQ524353 PGK524353:PGM524353 PQG524353:PQI524353 QAC524353:QAE524353 QJY524353:QKA524353 QTU524353:QTW524353 RDQ524353:RDS524353 RNM524353:RNO524353 RXI524353:RXK524353 SHE524353:SHG524353 SRA524353:SRC524353 TAW524353:TAY524353 TKS524353:TKU524353 TUO524353:TUQ524353 UEK524353:UEM524353 UOG524353:UOI524353 UYC524353:UYE524353 VHY524353:VIA524353 VRU524353:VRW524353 WBQ524353:WBS524353 WLM524353:WLO524353 WVI524353:WVK524353 A589889:C589889 IW589889:IY589889 SS589889:SU589889 ACO589889:ACQ589889 AMK589889:AMM589889 AWG589889:AWI589889 BGC589889:BGE589889 BPY589889:BQA589889 BZU589889:BZW589889 CJQ589889:CJS589889 CTM589889:CTO589889 DDI589889:DDK589889 DNE589889:DNG589889 DXA589889:DXC589889 EGW589889:EGY589889 EQS589889:EQU589889 FAO589889:FAQ589889 FKK589889:FKM589889 FUG589889:FUI589889 GEC589889:GEE589889 GNY589889:GOA589889 GXU589889:GXW589889 HHQ589889:HHS589889 HRM589889:HRO589889 IBI589889:IBK589889 ILE589889:ILG589889 IVA589889:IVC589889 JEW589889:JEY589889 JOS589889:JOU589889 JYO589889:JYQ589889 KIK589889:KIM589889 KSG589889:KSI589889 LCC589889:LCE589889 LLY589889:LMA589889 LVU589889:LVW589889 MFQ589889:MFS589889 MPM589889:MPO589889 MZI589889:MZK589889 NJE589889:NJG589889 NTA589889:NTC589889 OCW589889:OCY589889 OMS589889:OMU589889 OWO589889:OWQ589889 PGK589889:PGM589889 PQG589889:PQI589889 QAC589889:QAE589889 QJY589889:QKA589889 QTU589889:QTW589889 RDQ589889:RDS589889 RNM589889:RNO589889 RXI589889:RXK589889 SHE589889:SHG589889 SRA589889:SRC589889 TAW589889:TAY589889 TKS589889:TKU589889 TUO589889:TUQ589889 UEK589889:UEM589889 UOG589889:UOI589889 UYC589889:UYE589889 VHY589889:VIA589889 VRU589889:VRW589889 WBQ589889:WBS589889 WLM589889:WLO589889 WVI589889:WVK589889 A655425:C655425 IW655425:IY655425 SS655425:SU655425 ACO655425:ACQ655425 AMK655425:AMM655425 AWG655425:AWI655425 BGC655425:BGE655425 BPY655425:BQA655425 BZU655425:BZW655425 CJQ655425:CJS655425 CTM655425:CTO655425 DDI655425:DDK655425 DNE655425:DNG655425 DXA655425:DXC655425 EGW655425:EGY655425 EQS655425:EQU655425 FAO655425:FAQ655425 FKK655425:FKM655425 FUG655425:FUI655425 GEC655425:GEE655425 GNY655425:GOA655425 GXU655425:GXW655425 HHQ655425:HHS655425 HRM655425:HRO655425 IBI655425:IBK655425 ILE655425:ILG655425 IVA655425:IVC655425 JEW655425:JEY655425 JOS655425:JOU655425 JYO655425:JYQ655425 KIK655425:KIM655425 KSG655425:KSI655425 LCC655425:LCE655425 LLY655425:LMA655425 LVU655425:LVW655425 MFQ655425:MFS655425 MPM655425:MPO655425 MZI655425:MZK655425 NJE655425:NJG655425 NTA655425:NTC655425 OCW655425:OCY655425 OMS655425:OMU655425 OWO655425:OWQ655425 PGK655425:PGM655425 PQG655425:PQI655425 QAC655425:QAE655425 QJY655425:QKA655425 QTU655425:QTW655425 RDQ655425:RDS655425 RNM655425:RNO655425 RXI655425:RXK655425 SHE655425:SHG655425 SRA655425:SRC655425 TAW655425:TAY655425 TKS655425:TKU655425 TUO655425:TUQ655425 UEK655425:UEM655425 UOG655425:UOI655425 UYC655425:UYE655425 VHY655425:VIA655425 VRU655425:VRW655425 WBQ655425:WBS655425 WLM655425:WLO655425 WVI655425:WVK655425 A720961:C720961 IW720961:IY720961 SS720961:SU720961 ACO720961:ACQ720961 AMK720961:AMM720961 AWG720961:AWI720961 BGC720961:BGE720961 BPY720961:BQA720961 BZU720961:BZW720961 CJQ720961:CJS720961 CTM720961:CTO720961 DDI720961:DDK720961 DNE720961:DNG720961 DXA720961:DXC720961 EGW720961:EGY720961 EQS720961:EQU720961 FAO720961:FAQ720961 FKK720961:FKM720961 FUG720961:FUI720961 GEC720961:GEE720961 GNY720961:GOA720961 GXU720961:GXW720961 HHQ720961:HHS720961 HRM720961:HRO720961 IBI720961:IBK720961 ILE720961:ILG720961 IVA720961:IVC720961 JEW720961:JEY720961 JOS720961:JOU720961 JYO720961:JYQ720961 KIK720961:KIM720961 KSG720961:KSI720961 LCC720961:LCE720961 LLY720961:LMA720961 LVU720961:LVW720961 MFQ720961:MFS720961 MPM720961:MPO720961 MZI720961:MZK720961 NJE720961:NJG720961 NTA720961:NTC720961 OCW720961:OCY720961 OMS720961:OMU720961 OWO720961:OWQ720961 PGK720961:PGM720961 PQG720961:PQI720961 QAC720961:QAE720961 QJY720961:QKA720961 QTU720961:QTW720961 RDQ720961:RDS720961 RNM720961:RNO720961 RXI720961:RXK720961 SHE720961:SHG720961 SRA720961:SRC720961 TAW720961:TAY720961 TKS720961:TKU720961 TUO720961:TUQ720961 UEK720961:UEM720961 UOG720961:UOI720961 UYC720961:UYE720961 VHY720961:VIA720961 VRU720961:VRW720961 WBQ720961:WBS720961 WLM720961:WLO720961 WVI720961:WVK720961 A786497:C786497 IW786497:IY786497 SS786497:SU786497 ACO786497:ACQ786497 AMK786497:AMM786497 AWG786497:AWI786497 BGC786497:BGE786497 BPY786497:BQA786497 BZU786497:BZW786497 CJQ786497:CJS786497 CTM786497:CTO786497 DDI786497:DDK786497 DNE786497:DNG786497 DXA786497:DXC786497 EGW786497:EGY786497 EQS786497:EQU786497 FAO786497:FAQ786497 FKK786497:FKM786497 FUG786497:FUI786497 GEC786497:GEE786497 GNY786497:GOA786497 GXU786497:GXW786497 HHQ786497:HHS786497 HRM786497:HRO786497 IBI786497:IBK786497 ILE786497:ILG786497 IVA786497:IVC786497 JEW786497:JEY786497 JOS786497:JOU786497 JYO786497:JYQ786497 KIK786497:KIM786497 KSG786497:KSI786497 LCC786497:LCE786497 LLY786497:LMA786497 LVU786497:LVW786497 MFQ786497:MFS786497 MPM786497:MPO786497 MZI786497:MZK786497 NJE786497:NJG786497 NTA786497:NTC786497 OCW786497:OCY786497 OMS786497:OMU786497 OWO786497:OWQ786497 PGK786497:PGM786497 PQG786497:PQI786497 QAC786497:QAE786497 QJY786497:QKA786497 QTU786497:QTW786497 RDQ786497:RDS786497 RNM786497:RNO786497 RXI786497:RXK786497 SHE786497:SHG786497 SRA786497:SRC786497 TAW786497:TAY786497 TKS786497:TKU786497 TUO786497:TUQ786497 UEK786497:UEM786497 UOG786497:UOI786497 UYC786497:UYE786497 VHY786497:VIA786497 VRU786497:VRW786497 WBQ786497:WBS786497 WLM786497:WLO786497 WVI786497:WVK786497 A852033:C852033 IW852033:IY852033 SS852033:SU852033 ACO852033:ACQ852033 AMK852033:AMM852033 AWG852033:AWI852033 BGC852033:BGE852033 BPY852033:BQA852033 BZU852033:BZW852033 CJQ852033:CJS852033 CTM852033:CTO852033 DDI852033:DDK852033 DNE852033:DNG852033 DXA852033:DXC852033 EGW852033:EGY852033 EQS852033:EQU852033 FAO852033:FAQ852033 FKK852033:FKM852033 FUG852033:FUI852033 GEC852033:GEE852033 GNY852033:GOA852033 GXU852033:GXW852033 HHQ852033:HHS852033 HRM852033:HRO852033 IBI852033:IBK852033 ILE852033:ILG852033 IVA852033:IVC852033 JEW852033:JEY852033 JOS852033:JOU852033 JYO852033:JYQ852033 KIK852033:KIM852033 KSG852033:KSI852033 LCC852033:LCE852033 LLY852033:LMA852033 LVU852033:LVW852033 MFQ852033:MFS852033 MPM852033:MPO852033 MZI852033:MZK852033 NJE852033:NJG852033 NTA852033:NTC852033 OCW852033:OCY852033 OMS852033:OMU852033 OWO852033:OWQ852033 PGK852033:PGM852033 PQG852033:PQI852033 QAC852033:QAE852033 QJY852033:QKA852033 QTU852033:QTW852033 RDQ852033:RDS852033 RNM852033:RNO852033 RXI852033:RXK852033 SHE852033:SHG852033 SRA852033:SRC852033 TAW852033:TAY852033 TKS852033:TKU852033 TUO852033:TUQ852033 UEK852033:UEM852033 UOG852033:UOI852033 UYC852033:UYE852033 VHY852033:VIA852033 VRU852033:VRW852033 WBQ852033:WBS852033 WLM852033:WLO852033 WVI852033:WVK852033 A917569:C917569 IW917569:IY917569 SS917569:SU917569 ACO917569:ACQ917569 AMK917569:AMM917569 AWG917569:AWI917569 BGC917569:BGE917569 BPY917569:BQA917569 BZU917569:BZW917569 CJQ917569:CJS917569 CTM917569:CTO917569 DDI917569:DDK917569 DNE917569:DNG917569 DXA917569:DXC917569 EGW917569:EGY917569 EQS917569:EQU917569 FAO917569:FAQ917569 FKK917569:FKM917569 FUG917569:FUI917569 GEC917569:GEE917569 GNY917569:GOA917569 GXU917569:GXW917569 HHQ917569:HHS917569 HRM917569:HRO917569 IBI917569:IBK917569 ILE917569:ILG917569 IVA917569:IVC917569 JEW917569:JEY917569 JOS917569:JOU917569 JYO917569:JYQ917569 KIK917569:KIM917569 KSG917569:KSI917569 LCC917569:LCE917569 LLY917569:LMA917569 LVU917569:LVW917569 MFQ917569:MFS917569 MPM917569:MPO917569 MZI917569:MZK917569 NJE917569:NJG917569 NTA917569:NTC917569 OCW917569:OCY917569 OMS917569:OMU917569 OWO917569:OWQ917569 PGK917569:PGM917569 PQG917569:PQI917569 QAC917569:QAE917569 QJY917569:QKA917569 QTU917569:QTW917569 RDQ917569:RDS917569 RNM917569:RNO917569 RXI917569:RXK917569 SHE917569:SHG917569 SRA917569:SRC917569 TAW917569:TAY917569 TKS917569:TKU917569 TUO917569:TUQ917569 UEK917569:UEM917569 UOG917569:UOI917569 UYC917569:UYE917569 VHY917569:VIA917569 VRU917569:VRW917569 WBQ917569:WBS917569 WLM917569:WLO917569 WVI917569:WVK917569 A983105:C983105 IW983105:IY983105 SS983105:SU983105 ACO983105:ACQ983105 AMK983105:AMM983105 AWG983105:AWI983105 BGC983105:BGE983105 BPY983105:BQA983105 BZU983105:BZW983105 CJQ983105:CJS983105 CTM983105:CTO983105 DDI983105:DDK983105 DNE983105:DNG983105 DXA983105:DXC983105 EGW983105:EGY983105 EQS983105:EQU983105 FAO983105:FAQ983105 FKK983105:FKM983105 FUG983105:FUI983105 GEC983105:GEE983105 GNY983105:GOA983105 GXU983105:GXW983105 HHQ983105:HHS983105 HRM983105:HRO983105 IBI983105:IBK983105 ILE983105:ILG983105 IVA983105:IVC983105 JEW983105:JEY983105 JOS983105:JOU983105 JYO983105:JYQ983105 KIK983105:KIM983105 KSG983105:KSI983105 LCC983105:LCE983105 LLY983105:LMA983105 LVU983105:LVW983105 MFQ983105:MFS983105 MPM983105:MPO983105 MZI983105:MZK983105 NJE983105:NJG983105 NTA983105:NTC983105 OCW983105:OCY983105 OMS983105:OMU983105 OWO983105:OWQ983105 PGK983105:PGM983105 PQG983105:PQI983105 QAC983105:QAE983105 QJY983105:QKA983105 QTU983105:QTW983105 RDQ983105:RDS983105 RNM983105:RNO983105 RXI983105:RXK983105 SHE983105:SHG983105 SRA983105:SRC983105 TAW983105:TAY983105 TKS983105:TKU983105 TUO983105:TUQ983105 UEK983105:UEM983105 UOG983105:UOI983105 UYC983105:UYE983105 VHY983105:VIA983105 VRU983105:VRW983105 WBQ983105:WBS983105 WLM983105:WLO983105 WVI983105:WVK983105 A65684:C65684 IW65684:IY65684 SS65684:SU65684 ACO65684:ACQ65684 AMK65684:AMM65684 AWG65684:AWI65684 BGC65684:BGE65684 BPY65684:BQA65684 BZU65684:BZW65684 CJQ65684:CJS65684 CTM65684:CTO65684 DDI65684:DDK65684 DNE65684:DNG65684 DXA65684:DXC65684 EGW65684:EGY65684 EQS65684:EQU65684 FAO65684:FAQ65684 FKK65684:FKM65684 FUG65684:FUI65684 GEC65684:GEE65684 GNY65684:GOA65684 GXU65684:GXW65684 HHQ65684:HHS65684 HRM65684:HRO65684 IBI65684:IBK65684 ILE65684:ILG65684 IVA65684:IVC65684 JEW65684:JEY65684 JOS65684:JOU65684 JYO65684:JYQ65684 KIK65684:KIM65684 KSG65684:KSI65684 LCC65684:LCE65684 LLY65684:LMA65684 LVU65684:LVW65684 MFQ65684:MFS65684 MPM65684:MPO65684 MZI65684:MZK65684 NJE65684:NJG65684 NTA65684:NTC65684 OCW65684:OCY65684 OMS65684:OMU65684 OWO65684:OWQ65684 PGK65684:PGM65684 PQG65684:PQI65684 QAC65684:QAE65684 QJY65684:QKA65684 QTU65684:QTW65684 RDQ65684:RDS65684 RNM65684:RNO65684 RXI65684:RXK65684 SHE65684:SHG65684 SRA65684:SRC65684 TAW65684:TAY65684 TKS65684:TKU65684 TUO65684:TUQ65684 UEK65684:UEM65684 UOG65684:UOI65684 UYC65684:UYE65684 VHY65684:VIA65684 VRU65684:VRW65684 WBQ65684:WBS65684 WLM65684:WLO65684 WVI65684:WVK65684 A131220:C131220 IW131220:IY131220 SS131220:SU131220 ACO131220:ACQ131220 AMK131220:AMM131220 AWG131220:AWI131220 BGC131220:BGE131220 BPY131220:BQA131220 BZU131220:BZW131220 CJQ131220:CJS131220 CTM131220:CTO131220 DDI131220:DDK131220 DNE131220:DNG131220 DXA131220:DXC131220 EGW131220:EGY131220 EQS131220:EQU131220 FAO131220:FAQ131220 FKK131220:FKM131220 FUG131220:FUI131220 GEC131220:GEE131220 GNY131220:GOA131220 GXU131220:GXW131220 HHQ131220:HHS131220 HRM131220:HRO131220 IBI131220:IBK131220 ILE131220:ILG131220 IVA131220:IVC131220 JEW131220:JEY131220 JOS131220:JOU131220 JYO131220:JYQ131220 KIK131220:KIM131220 KSG131220:KSI131220 LCC131220:LCE131220 LLY131220:LMA131220 LVU131220:LVW131220 MFQ131220:MFS131220 MPM131220:MPO131220 MZI131220:MZK131220 NJE131220:NJG131220 NTA131220:NTC131220 OCW131220:OCY131220 OMS131220:OMU131220 OWO131220:OWQ131220 PGK131220:PGM131220 PQG131220:PQI131220 QAC131220:QAE131220 QJY131220:QKA131220 QTU131220:QTW131220 RDQ131220:RDS131220 RNM131220:RNO131220 RXI131220:RXK131220 SHE131220:SHG131220 SRA131220:SRC131220 TAW131220:TAY131220 TKS131220:TKU131220 TUO131220:TUQ131220 UEK131220:UEM131220 UOG131220:UOI131220 UYC131220:UYE131220 VHY131220:VIA131220 VRU131220:VRW131220 WBQ131220:WBS131220 WLM131220:WLO131220 WVI131220:WVK131220 A196756:C196756 IW196756:IY196756 SS196756:SU196756 ACO196756:ACQ196756 AMK196756:AMM196756 AWG196756:AWI196756 BGC196756:BGE196756 BPY196756:BQA196756 BZU196756:BZW196756 CJQ196756:CJS196756 CTM196756:CTO196756 DDI196756:DDK196756 DNE196756:DNG196756 DXA196756:DXC196756 EGW196756:EGY196756 EQS196756:EQU196756 FAO196756:FAQ196756 FKK196756:FKM196756 FUG196756:FUI196756 GEC196756:GEE196756 GNY196756:GOA196756 GXU196756:GXW196756 HHQ196756:HHS196756 HRM196756:HRO196756 IBI196756:IBK196756 ILE196756:ILG196756 IVA196756:IVC196756 JEW196756:JEY196756 JOS196756:JOU196756 JYO196756:JYQ196756 KIK196756:KIM196756 KSG196756:KSI196756 LCC196756:LCE196756 LLY196756:LMA196756 LVU196756:LVW196756 MFQ196756:MFS196756 MPM196756:MPO196756 MZI196756:MZK196756 NJE196756:NJG196756 NTA196756:NTC196756 OCW196756:OCY196756 OMS196756:OMU196756 OWO196756:OWQ196756 PGK196756:PGM196756 PQG196756:PQI196756 QAC196756:QAE196756 QJY196756:QKA196756 QTU196756:QTW196756 RDQ196756:RDS196756 RNM196756:RNO196756 RXI196756:RXK196756 SHE196756:SHG196756 SRA196756:SRC196756 TAW196756:TAY196756 TKS196756:TKU196756 TUO196756:TUQ196756 UEK196756:UEM196756 UOG196756:UOI196756 UYC196756:UYE196756 VHY196756:VIA196756 VRU196756:VRW196756 WBQ196756:WBS196756 WLM196756:WLO196756 WVI196756:WVK196756 A262292:C262292 IW262292:IY262292 SS262292:SU262292 ACO262292:ACQ262292 AMK262292:AMM262292 AWG262292:AWI262292 BGC262292:BGE262292 BPY262292:BQA262292 BZU262292:BZW262292 CJQ262292:CJS262292 CTM262292:CTO262292 DDI262292:DDK262292 DNE262292:DNG262292 DXA262292:DXC262292 EGW262292:EGY262292 EQS262292:EQU262292 FAO262292:FAQ262292 FKK262292:FKM262292 FUG262292:FUI262292 GEC262292:GEE262292 GNY262292:GOA262292 GXU262292:GXW262292 HHQ262292:HHS262292 HRM262292:HRO262292 IBI262292:IBK262292 ILE262292:ILG262292 IVA262292:IVC262292 JEW262292:JEY262292 JOS262292:JOU262292 JYO262292:JYQ262292 KIK262292:KIM262292 KSG262292:KSI262292 LCC262292:LCE262292 LLY262292:LMA262292 LVU262292:LVW262292 MFQ262292:MFS262292 MPM262292:MPO262292 MZI262292:MZK262292 NJE262292:NJG262292 NTA262292:NTC262292 OCW262292:OCY262292 OMS262292:OMU262292 OWO262292:OWQ262292 PGK262292:PGM262292 PQG262292:PQI262292 QAC262292:QAE262292 QJY262292:QKA262292 QTU262292:QTW262292 RDQ262292:RDS262292 RNM262292:RNO262292 RXI262292:RXK262292 SHE262292:SHG262292 SRA262292:SRC262292 TAW262292:TAY262292 TKS262292:TKU262292 TUO262292:TUQ262292 UEK262292:UEM262292 UOG262292:UOI262292 UYC262292:UYE262292 VHY262292:VIA262292 VRU262292:VRW262292 WBQ262292:WBS262292 WLM262292:WLO262292 WVI262292:WVK262292 A327828:C327828 IW327828:IY327828 SS327828:SU327828 ACO327828:ACQ327828 AMK327828:AMM327828 AWG327828:AWI327828 BGC327828:BGE327828 BPY327828:BQA327828 BZU327828:BZW327828 CJQ327828:CJS327828 CTM327828:CTO327828 DDI327828:DDK327828 DNE327828:DNG327828 DXA327828:DXC327828 EGW327828:EGY327828 EQS327828:EQU327828 FAO327828:FAQ327828 FKK327828:FKM327828 FUG327828:FUI327828 GEC327828:GEE327828 GNY327828:GOA327828 GXU327828:GXW327828 HHQ327828:HHS327828 HRM327828:HRO327828 IBI327828:IBK327828 ILE327828:ILG327828 IVA327828:IVC327828 JEW327828:JEY327828 JOS327828:JOU327828 JYO327828:JYQ327828 KIK327828:KIM327828 KSG327828:KSI327828 LCC327828:LCE327828 LLY327828:LMA327828 LVU327828:LVW327828 MFQ327828:MFS327828 MPM327828:MPO327828 MZI327828:MZK327828 NJE327828:NJG327828 NTA327828:NTC327828 OCW327828:OCY327828 OMS327828:OMU327828 OWO327828:OWQ327828 PGK327828:PGM327828 PQG327828:PQI327828 QAC327828:QAE327828 QJY327828:QKA327828 QTU327828:QTW327828 RDQ327828:RDS327828 RNM327828:RNO327828 RXI327828:RXK327828 SHE327828:SHG327828 SRA327828:SRC327828 TAW327828:TAY327828 TKS327828:TKU327828 TUO327828:TUQ327828 UEK327828:UEM327828 UOG327828:UOI327828 UYC327828:UYE327828 VHY327828:VIA327828 VRU327828:VRW327828 WBQ327828:WBS327828 WLM327828:WLO327828 WVI327828:WVK327828 A393364:C393364 IW393364:IY393364 SS393364:SU393364 ACO393364:ACQ393364 AMK393364:AMM393364 AWG393364:AWI393364 BGC393364:BGE393364 BPY393364:BQA393364 BZU393364:BZW393364 CJQ393364:CJS393364 CTM393364:CTO393364 DDI393364:DDK393364 DNE393364:DNG393364 DXA393364:DXC393364 EGW393364:EGY393364 EQS393364:EQU393364 FAO393364:FAQ393364 FKK393364:FKM393364 FUG393364:FUI393364 GEC393364:GEE393364 GNY393364:GOA393364 GXU393364:GXW393364 HHQ393364:HHS393364 HRM393364:HRO393364 IBI393364:IBK393364 ILE393364:ILG393364 IVA393364:IVC393364 JEW393364:JEY393364 JOS393364:JOU393364 JYO393364:JYQ393364 KIK393364:KIM393364 KSG393364:KSI393364 LCC393364:LCE393364 LLY393364:LMA393364 LVU393364:LVW393364 MFQ393364:MFS393364 MPM393364:MPO393364 MZI393364:MZK393364 NJE393364:NJG393364 NTA393364:NTC393364 OCW393364:OCY393364 OMS393364:OMU393364 OWO393364:OWQ393364 PGK393364:PGM393364 PQG393364:PQI393364 QAC393364:QAE393364 QJY393364:QKA393364 QTU393364:QTW393364 RDQ393364:RDS393364 RNM393364:RNO393364 RXI393364:RXK393364 SHE393364:SHG393364 SRA393364:SRC393364 TAW393364:TAY393364 TKS393364:TKU393364 TUO393364:TUQ393364 UEK393364:UEM393364 UOG393364:UOI393364 UYC393364:UYE393364 VHY393364:VIA393364 VRU393364:VRW393364 WBQ393364:WBS393364 WLM393364:WLO393364 WVI393364:WVK393364 A458900:C458900 IW458900:IY458900 SS458900:SU458900 ACO458900:ACQ458900 AMK458900:AMM458900 AWG458900:AWI458900 BGC458900:BGE458900 BPY458900:BQA458900 BZU458900:BZW458900 CJQ458900:CJS458900 CTM458900:CTO458900 DDI458900:DDK458900 DNE458900:DNG458900 DXA458900:DXC458900 EGW458900:EGY458900 EQS458900:EQU458900 FAO458900:FAQ458900 FKK458900:FKM458900 FUG458900:FUI458900 GEC458900:GEE458900 GNY458900:GOA458900 GXU458900:GXW458900 HHQ458900:HHS458900 HRM458900:HRO458900 IBI458900:IBK458900 ILE458900:ILG458900 IVA458900:IVC458900 JEW458900:JEY458900 JOS458900:JOU458900 JYO458900:JYQ458900 KIK458900:KIM458900 KSG458900:KSI458900 LCC458900:LCE458900 LLY458900:LMA458900 LVU458900:LVW458900 MFQ458900:MFS458900 MPM458900:MPO458900 MZI458900:MZK458900 NJE458900:NJG458900 NTA458900:NTC458900 OCW458900:OCY458900 OMS458900:OMU458900 OWO458900:OWQ458900 PGK458900:PGM458900 PQG458900:PQI458900 QAC458900:QAE458900 QJY458900:QKA458900 QTU458900:QTW458900 RDQ458900:RDS458900 RNM458900:RNO458900 RXI458900:RXK458900 SHE458900:SHG458900 SRA458900:SRC458900 TAW458900:TAY458900 TKS458900:TKU458900 TUO458900:TUQ458900 UEK458900:UEM458900 UOG458900:UOI458900 UYC458900:UYE458900 VHY458900:VIA458900 VRU458900:VRW458900 WBQ458900:WBS458900 WLM458900:WLO458900 WVI458900:WVK458900 A524436:C524436 IW524436:IY524436 SS524436:SU524436 ACO524436:ACQ524436 AMK524436:AMM524436 AWG524436:AWI524436 BGC524436:BGE524436 BPY524436:BQA524436 BZU524436:BZW524436 CJQ524436:CJS524436 CTM524436:CTO524436 DDI524436:DDK524436 DNE524436:DNG524436 DXA524436:DXC524436 EGW524436:EGY524436 EQS524436:EQU524436 FAO524436:FAQ524436 FKK524436:FKM524436 FUG524436:FUI524436 GEC524436:GEE524436 GNY524436:GOA524436 GXU524436:GXW524436 HHQ524436:HHS524436 HRM524436:HRO524436 IBI524436:IBK524436 ILE524436:ILG524436 IVA524436:IVC524436 JEW524436:JEY524436 JOS524436:JOU524436 JYO524436:JYQ524436 KIK524436:KIM524436 KSG524436:KSI524436 LCC524436:LCE524436 LLY524436:LMA524436 LVU524436:LVW524436 MFQ524436:MFS524436 MPM524436:MPO524436 MZI524436:MZK524436 NJE524436:NJG524436 NTA524436:NTC524436 OCW524436:OCY524436 OMS524436:OMU524436 OWO524436:OWQ524436 PGK524436:PGM524436 PQG524436:PQI524436 QAC524436:QAE524436 QJY524436:QKA524436 QTU524436:QTW524436 RDQ524436:RDS524436 RNM524436:RNO524436 RXI524436:RXK524436 SHE524436:SHG524436 SRA524436:SRC524436 TAW524436:TAY524436 TKS524436:TKU524436 TUO524436:TUQ524436 UEK524436:UEM524436 UOG524436:UOI524436 UYC524436:UYE524436 VHY524436:VIA524436 VRU524436:VRW524436 WBQ524436:WBS524436 WLM524436:WLO524436 WVI524436:WVK524436 A589972:C589972 IW589972:IY589972 SS589972:SU589972 ACO589972:ACQ589972 AMK589972:AMM589972 AWG589972:AWI589972 BGC589972:BGE589972 BPY589972:BQA589972 BZU589972:BZW589972 CJQ589972:CJS589972 CTM589972:CTO589972 DDI589972:DDK589972 DNE589972:DNG589972 DXA589972:DXC589972 EGW589972:EGY589972 EQS589972:EQU589972 FAO589972:FAQ589972 FKK589972:FKM589972 FUG589972:FUI589972 GEC589972:GEE589972 GNY589972:GOA589972 GXU589972:GXW589972 HHQ589972:HHS589972 HRM589972:HRO589972 IBI589972:IBK589972 ILE589972:ILG589972 IVA589972:IVC589972 JEW589972:JEY589972 JOS589972:JOU589972 JYO589972:JYQ589972 KIK589972:KIM589972 KSG589972:KSI589972 LCC589972:LCE589972 LLY589972:LMA589972 LVU589972:LVW589972 MFQ589972:MFS589972 MPM589972:MPO589972 MZI589972:MZK589972 NJE589972:NJG589972 NTA589972:NTC589972 OCW589972:OCY589972 OMS589972:OMU589972 OWO589972:OWQ589972 PGK589972:PGM589972 PQG589972:PQI589972 QAC589972:QAE589972 QJY589972:QKA589972 QTU589972:QTW589972 RDQ589972:RDS589972 RNM589972:RNO589972 RXI589972:RXK589972 SHE589972:SHG589972 SRA589972:SRC589972 TAW589972:TAY589972 TKS589972:TKU589972 TUO589972:TUQ589972 UEK589972:UEM589972 UOG589972:UOI589972 UYC589972:UYE589972 VHY589972:VIA589972 VRU589972:VRW589972 WBQ589972:WBS589972 WLM589972:WLO589972 WVI589972:WVK589972 A655508:C655508 IW655508:IY655508 SS655508:SU655508 ACO655508:ACQ655508 AMK655508:AMM655508 AWG655508:AWI655508 BGC655508:BGE655508 BPY655508:BQA655508 BZU655508:BZW655508 CJQ655508:CJS655508 CTM655508:CTO655508 DDI655508:DDK655508 DNE655508:DNG655508 DXA655508:DXC655508 EGW655508:EGY655508 EQS655508:EQU655508 FAO655508:FAQ655508 FKK655508:FKM655508 FUG655508:FUI655508 GEC655508:GEE655508 GNY655508:GOA655508 GXU655508:GXW655508 HHQ655508:HHS655508 HRM655508:HRO655508 IBI655508:IBK655508 ILE655508:ILG655508 IVA655508:IVC655508 JEW655508:JEY655508 JOS655508:JOU655508 JYO655508:JYQ655508 KIK655508:KIM655508 KSG655508:KSI655508 LCC655508:LCE655508 LLY655508:LMA655508 LVU655508:LVW655508 MFQ655508:MFS655508 MPM655508:MPO655508 MZI655508:MZK655508 NJE655508:NJG655508 NTA655508:NTC655508 OCW655508:OCY655508 OMS655508:OMU655508 OWO655508:OWQ655508 PGK655508:PGM655508 PQG655508:PQI655508 QAC655508:QAE655508 QJY655508:QKA655508 QTU655508:QTW655508 RDQ655508:RDS655508 RNM655508:RNO655508 RXI655508:RXK655508 SHE655508:SHG655508 SRA655508:SRC655508 TAW655508:TAY655508 TKS655508:TKU655508 TUO655508:TUQ655508 UEK655508:UEM655508 UOG655508:UOI655508 UYC655508:UYE655508 VHY655508:VIA655508 VRU655508:VRW655508 WBQ655508:WBS655508 WLM655508:WLO655508 WVI655508:WVK655508 A721044:C721044 IW721044:IY721044 SS721044:SU721044 ACO721044:ACQ721044 AMK721044:AMM721044 AWG721044:AWI721044 BGC721044:BGE721044 BPY721044:BQA721044 BZU721044:BZW721044 CJQ721044:CJS721044 CTM721044:CTO721044 DDI721044:DDK721044 DNE721044:DNG721044 DXA721044:DXC721044 EGW721044:EGY721044 EQS721044:EQU721044 FAO721044:FAQ721044 FKK721044:FKM721044 FUG721044:FUI721044 GEC721044:GEE721044 GNY721044:GOA721044 GXU721044:GXW721044 HHQ721044:HHS721044 HRM721044:HRO721044 IBI721044:IBK721044 ILE721044:ILG721044 IVA721044:IVC721044 JEW721044:JEY721044 JOS721044:JOU721044 JYO721044:JYQ721044 KIK721044:KIM721044 KSG721044:KSI721044 LCC721044:LCE721044 LLY721044:LMA721044 LVU721044:LVW721044 MFQ721044:MFS721044 MPM721044:MPO721044 MZI721044:MZK721044 NJE721044:NJG721044 NTA721044:NTC721044 OCW721044:OCY721044 OMS721044:OMU721044 OWO721044:OWQ721044 PGK721044:PGM721044 PQG721044:PQI721044 QAC721044:QAE721044 QJY721044:QKA721044 QTU721044:QTW721044 RDQ721044:RDS721044 RNM721044:RNO721044 RXI721044:RXK721044 SHE721044:SHG721044 SRA721044:SRC721044 TAW721044:TAY721044 TKS721044:TKU721044 TUO721044:TUQ721044 UEK721044:UEM721044 UOG721044:UOI721044 UYC721044:UYE721044 VHY721044:VIA721044 VRU721044:VRW721044 WBQ721044:WBS721044 WLM721044:WLO721044 WVI721044:WVK721044 A786580:C786580 IW786580:IY786580 SS786580:SU786580 ACO786580:ACQ786580 AMK786580:AMM786580 AWG786580:AWI786580 BGC786580:BGE786580 BPY786580:BQA786580 BZU786580:BZW786580 CJQ786580:CJS786580 CTM786580:CTO786580 DDI786580:DDK786580 DNE786580:DNG786580 DXA786580:DXC786580 EGW786580:EGY786580 EQS786580:EQU786580 FAO786580:FAQ786580 FKK786580:FKM786580 FUG786580:FUI786580 GEC786580:GEE786580 GNY786580:GOA786580 GXU786580:GXW786580 HHQ786580:HHS786580 HRM786580:HRO786580 IBI786580:IBK786580 ILE786580:ILG786580 IVA786580:IVC786580 JEW786580:JEY786580 JOS786580:JOU786580 JYO786580:JYQ786580 KIK786580:KIM786580 KSG786580:KSI786580 LCC786580:LCE786580 LLY786580:LMA786580 LVU786580:LVW786580 MFQ786580:MFS786580 MPM786580:MPO786580 MZI786580:MZK786580 NJE786580:NJG786580 NTA786580:NTC786580 OCW786580:OCY786580 OMS786580:OMU786580 OWO786580:OWQ786580 PGK786580:PGM786580 PQG786580:PQI786580 QAC786580:QAE786580 QJY786580:QKA786580 QTU786580:QTW786580 RDQ786580:RDS786580 RNM786580:RNO786580 RXI786580:RXK786580 SHE786580:SHG786580 SRA786580:SRC786580 TAW786580:TAY786580 TKS786580:TKU786580 TUO786580:TUQ786580 UEK786580:UEM786580 UOG786580:UOI786580 UYC786580:UYE786580 VHY786580:VIA786580 VRU786580:VRW786580 WBQ786580:WBS786580 WLM786580:WLO786580 WVI786580:WVK786580 A852116:C852116 IW852116:IY852116 SS852116:SU852116 ACO852116:ACQ852116 AMK852116:AMM852116 AWG852116:AWI852116 BGC852116:BGE852116 BPY852116:BQA852116 BZU852116:BZW852116 CJQ852116:CJS852116 CTM852116:CTO852116 DDI852116:DDK852116 DNE852116:DNG852116 DXA852116:DXC852116 EGW852116:EGY852116 EQS852116:EQU852116 FAO852116:FAQ852116 FKK852116:FKM852116 FUG852116:FUI852116 GEC852116:GEE852116 GNY852116:GOA852116 GXU852116:GXW852116 HHQ852116:HHS852116 HRM852116:HRO852116 IBI852116:IBK852116 ILE852116:ILG852116 IVA852116:IVC852116 JEW852116:JEY852116 JOS852116:JOU852116 JYO852116:JYQ852116 KIK852116:KIM852116 KSG852116:KSI852116 LCC852116:LCE852116 LLY852116:LMA852116 LVU852116:LVW852116 MFQ852116:MFS852116 MPM852116:MPO852116 MZI852116:MZK852116 NJE852116:NJG852116 NTA852116:NTC852116 OCW852116:OCY852116 OMS852116:OMU852116 OWO852116:OWQ852116 PGK852116:PGM852116 PQG852116:PQI852116 QAC852116:QAE852116 QJY852116:QKA852116 QTU852116:QTW852116 RDQ852116:RDS852116 RNM852116:RNO852116 RXI852116:RXK852116 SHE852116:SHG852116 SRA852116:SRC852116 TAW852116:TAY852116 TKS852116:TKU852116 TUO852116:TUQ852116 UEK852116:UEM852116 UOG852116:UOI852116 UYC852116:UYE852116 VHY852116:VIA852116 VRU852116:VRW852116 WBQ852116:WBS852116 WLM852116:WLO852116 WVI852116:WVK852116 A917652:C917652 IW917652:IY917652 SS917652:SU917652 ACO917652:ACQ917652 AMK917652:AMM917652 AWG917652:AWI917652 BGC917652:BGE917652 BPY917652:BQA917652 BZU917652:BZW917652 CJQ917652:CJS917652 CTM917652:CTO917652 DDI917652:DDK917652 DNE917652:DNG917652 DXA917652:DXC917652 EGW917652:EGY917652 EQS917652:EQU917652 FAO917652:FAQ917652 FKK917652:FKM917652 FUG917652:FUI917652 GEC917652:GEE917652 GNY917652:GOA917652 GXU917652:GXW917652 HHQ917652:HHS917652 HRM917652:HRO917652 IBI917652:IBK917652 ILE917652:ILG917652 IVA917652:IVC917652 JEW917652:JEY917652 JOS917652:JOU917652 JYO917652:JYQ917652 KIK917652:KIM917652 KSG917652:KSI917652 LCC917652:LCE917652 LLY917652:LMA917652 LVU917652:LVW917652 MFQ917652:MFS917652 MPM917652:MPO917652 MZI917652:MZK917652 NJE917652:NJG917652 NTA917652:NTC917652 OCW917652:OCY917652 OMS917652:OMU917652 OWO917652:OWQ917652 PGK917652:PGM917652 PQG917652:PQI917652 QAC917652:QAE917652 QJY917652:QKA917652 QTU917652:QTW917652 RDQ917652:RDS917652 RNM917652:RNO917652 RXI917652:RXK917652 SHE917652:SHG917652 SRA917652:SRC917652 TAW917652:TAY917652 TKS917652:TKU917652 TUO917652:TUQ917652 UEK917652:UEM917652 UOG917652:UOI917652 UYC917652:UYE917652 VHY917652:VIA917652 VRU917652:VRW917652 WBQ917652:WBS917652 WLM917652:WLO917652 WVI917652:WVK917652 A983188:C983188 IW983188:IY983188 SS983188:SU983188 ACO983188:ACQ983188 AMK983188:AMM983188 AWG983188:AWI983188 BGC983188:BGE983188 BPY983188:BQA983188 BZU983188:BZW983188 CJQ983188:CJS983188 CTM983188:CTO983188 DDI983188:DDK983188 DNE983188:DNG983188 DXA983188:DXC983188 EGW983188:EGY983188 EQS983188:EQU983188 FAO983188:FAQ983188 FKK983188:FKM983188 FUG983188:FUI983188 GEC983188:GEE983188 GNY983188:GOA983188 GXU983188:GXW983188 HHQ983188:HHS983188 HRM983188:HRO983188 IBI983188:IBK983188 ILE983188:ILG983188 IVA983188:IVC983188 JEW983188:JEY983188 JOS983188:JOU983188 JYO983188:JYQ983188 KIK983188:KIM983188 KSG983188:KSI983188 LCC983188:LCE983188 LLY983188:LMA983188 LVU983188:LVW983188 MFQ983188:MFS983188 MPM983188:MPO983188 MZI983188:MZK983188 NJE983188:NJG983188 NTA983188:NTC983188 OCW983188:OCY983188 OMS983188:OMU983188 OWO983188:OWQ983188 PGK983188:PGM983188 PQG983188:PQI983188 QAC983188:QAE983188 QJY983188:QKA983188 QTU983188:QTW983188 RDQ983188:RDS983188 RNM983188:RNO983188 RXI983188:RXK983188 SHE983188:SHG983188 SRA983188:SRC983188 TAW983188:TAY983188 TKS983188:TKU983188 TUO983188:TUQ983188 UEK983188:UEM983188 UOG983188:UOI983188 UYC983188:UYE983188 VHY983188:VIA983188 VRU983188:VRW983188 WBQ983188:WBS983188 WLM983188:WLO983188 WVI983188:WVK983188 A65885:C65885 IW65885:IY65885 SS65885:SU65885 ACO65885:ACQ65885 AMK65885:AMM65885 AWG65885:AWI65885 BGC65885:BGE65885 BPY65885:BQA65885 BZU65885:BZW65885 CJQ65885:CJS65885 CTM65885:CTO65885 DDI65885:DDK65885 DNE65885:DNG65885 DXA65885:DXC65885 EGW65885:EGY65885 EQS65885:EQU65885 FAO65885:FAQ65885 FKK65885:FKM65885 FUG65885:FUI65885 GEC65885:GEE65885 GNY65885:GOA65885 GXU65885:GXW65885 HHQ65885:HHS65885 HRM65885:HRO65885 IBI65885:IBK65885 ILE65885:ILG65885 IVA65885:IVC65885 JEW65885:JEY65885 JOS65885:JOU65885 JYO65885:JYQ65885 KIK65885:KIM65885 KSG65885:KSI65885 LCC65885:LCE65885 LLY65885:LMA65885 LVU65885:LVW65885 MFQ65885:MFS65885 MPM65885:MPO65885 MZI65885:MZK65885 NJE65885:NJG65885 NTA65885:NTC65885 OCW65885:OCY65885 OMS65885:OMU65885 OWO65885:OWQ65885 PGK65885:PGM65885 PQG65885:PQI65885 QAC65885:QAE65885 QJY65885:QKA65885 QTU65885:QTW65885 RDQ65885:RDS65885 RNM65885:RNO65885 RXI65885:RXK65885 SHE65885:SHG65885 SRA65885:SRC65885 TAW65885:TAY65885 TKS65885:TKU65885 TUO65885:TUQ65885 UEK65885:UEM65885 UOG65885:UOI65885 UYC65885:UYE65885 VHY65885:VIA65885 VRU65885:VRW65885 WBQ65885:WBS65885 WLM65885:WLO65885 WVI65885:WVK65885 A131421:C131421 IW131421:IY131421 SS131421:SU131421 ACO131421:ACQ131421 AMK131421:AMM131421 AWG131421:AWI131421 BGC131421:BGE131421 BPY131421:BQA131421 BZU131421:BZW131421 CJQ131421:CJS131421 CTM131421:CTO131421 DDI131421:DDK131421 DNE131421:DNG131421 DXA131421:DXC131421 EGW131421:EGY131421 EQS131421:EQU131421 FAO131421:FAQ131421 FKK131421:FKM131421 FUG131421:FUI131421 GEC131421:GEE131421 GNY131421:GOA131421 GXU131421:GXW131421 HHQ131421:HHS131421 HRM131421:HRO131421 IBI131421:IBK131421 ILE131421:ILG131421 IVA131421:IVC131421 JEW131421:JEY131421 JOS131421:JOU131421 JYO131421:JYQ131421 KIK131421:KIM131421 KSG131421:KSI131421 LCC131421:LCE131421 LLY131421:LMA131421 LVU131421:LVW131421 MFQ131421:MFS131421 MPM131421:MPO131421 MZI131421:MZK131421 NJE131421:NJG131421 NTA131421:NTC131421 OCW131421:OCY131421 OMS131421:OMU131421 OWO131421:OWQ131421 PGK131421:PGM131421 PQG131421:PQI131421 QAC131421:QAE131421 QJY131421:QKA131421 QTU131421:QTW131421 RDQ131421:RDS131421 RNM131421:RNO131421 RXI131421:RXK131421 SHE131421:SHG131421 SRA131421:SRC131421 TAW131421:TAY131421 TKS131421:TKU131421 TUO131421:TUQ131421 UEK131421:UEM131421 UOG131421:UOI131421 UYC131421:UYE131421 VHY131421:VIA131421 VRU131421:VRW131421 WBQ131421:WBS131421 WLM131421:WLO131421 WVI131421:WVK131421 A196957:C196957 IW196957:IY196957 SS196957:SU196957 ACO196957:ACQ196957 AMK196957:AMM196957 AWG196957:AWI196957 BGC196957:BGE196957 BPY196957:BQA196957 BZU196957:BZW196957 CJQ196957:CJS196957 CTM196957:CTO196957 DDI196957:DDK196957 DNE196957:DNG196957 DXA196957:DXC196957 EGW196957:EGY196957 EQS196957:EQU196957 FAO196957:FAQ196957 FKK196957:FKM196957 FUG196957:FUI196957 GEC196957:GEE196957 GNY196957:GOA196957 GXU196957:GXW196957 HHQ196957:HHS196957 HRM196957:HRO196957 IBI196957:IBK196957 ILE196957:ILG196957 IVA196957:IVC196957 JEW196957:JEY196957 JOS196957:JOU196957 JYO196957:JYQ196957 KIK196957:KIM196957 KSG196957:KSI196957 LCC196957:LCE196957 LLY196957:LMA196957 LVU196957:LVW196957 MFQ196957:MFS196957 MPM196957:MPO196957 MZI196957:MZK196957 NJE196957:NJG196957 NTA196957:NTC196957 OCW196957:OCY196957 OMS196957:OMU196957 OWO196957:OWQ196957 PGK196957:PGM196957 PQG196957:PQI196957 QAC196957:QAE196957 QJY196957:QKA196957 QTU196957:QTW196957 RDQ196957:RDS196957 RNM196957:RNO196957 RXI196957:RXK196957 SHE196957:SHG196957 SRA196957:SRC196957 TAW196957:TAY196957 TKS196957:TKU196957 TUO196957:TUQ196957 UEK196957:UEM196957 UOG196957:UOI196957 UYC196957:UYE196957 VHY196957:VIA196957 VRU196957:VRW196957 WBQ196957:WBS196957 WLM196957:WLO196957 WVI196957:WVK196957 A262493:C262493 IW262493:IY262493 SS262493:SU262493 ACO262493:ACQ262493 AMK262493:AMM262493 AWG262493:AWI262493 BGC262493:BGE262493 BPY262493:BQA262493 BZU262493:BZW262493 CJQ262493:CJS262493 CTM262493:CTO262493 DDI262493:DDK262493 DNE262493:DNG262493 DXA262493:DXC262493 EGW262493:EGY262493 EQS262493:EQU262493 FAO262493:FAQ262493 FKK262493:FKM262493 FUG262493:FUI262493 GEC262493:GEE262493 GNY262493:GOA262493 GXU262493:GXW262493 HHQ262493:HHS262493 HRM262493:HRO262493 IBI262493:IBK262493 ILE262493:ILG262493 IVA262493:IVC262493 JEW262493:JEY262493 JOS262493:JOU262493 JYO262493:JYQ262493 KIK262493:KIM262493 KSG262493:KSI262493 LCC262493:LCE262493 LLY262493:LMA262493 LVU262493:LVW262493 MFQ262493:MFS262493 MPM262493:MPO262493 MZI262493:MZK262493 NJE262493:NJG262493 NTA262493:NTC262493 OCW262493:OCY262493 OMS262493:OMU262493 OWO262493:OWQ262493 PGK262493:PGM262493 PQG262493:PQI262493 QAC262493:QAE262493 QJY262493:QKA262493 QTU262493:QTW262493 RDQ262493:RDS262493 RNM262493:RNO262493 RXI262493:RXK262493 SHE262493:SHG262493 SRA262493:SRC262493 TAW262493:TAY262493 TKS262493:TKU262493 TUO262493:TUQ262493 UEK262493:UEM262493 UOG262493:UOI262493 UYC262493:UYE262493 VHY262493:VIA262493 VRU262493:VRW262493 WBQ262493:WBS262493 WLM262493:WLO262493 WVI262493:WVK262493 A328029:C328029 IW328029:IY328029 SS328029:SU328029 ACO328029:ACQ328029 AMK328029:AMM328029 AWG328029:AWI328029 BGC328029:BGE328029 BPY328029:BQA328029 BZU328029:BZW328029 CJQ328029:CJS328029 CTM328029:CTO328029 DDI328029:DDK328029 DNE328029:DNG328029 DXA328029:DXC328029 EGW328029:EGY328029 EQS328029:EQU328029 FAO328029:FAQ328029 FKK328029:FKM328029 FUG328029:FUI328029 GEC328029:GEE328029 GNY328029:GOA328029 GXU328029:GXW328029 HHQ328029:HHS328029 HRM328029:HRO328029 IBI328029:IBK328029 ILE328029:ILG328029 IVA328029:IVC328029 JEW328029:JEY328029 JOS328029:JOU328029 JYO328029:JYQ328029 KIK328029:KIM328029 KSG328029:KSI328029 LCC328029:LCE328029 LLY328029:LMA328029 LVU328029:LVW328029 MFQ328029:MFS328029 MPM328029:MPO328029 MZI328029:MZK328029 NJE328029:NJG328029 NTA328029:NTC328029 OCW328029:OCY328029 OMS328029:OMU328029 OWO328029:OWQ328029 PGK328029:PGM328029 PQG328029:PQI328029 QAC328029:QAE328029 QJY328029:QKA328029 QTU328029:QTW328029 RDQ328029:RDS328029 RNM328029:RNO328029 RXI328029:RXK328029 SHE328029:SHG328029 SRA328029:SRC328029 TAW328029:TAY328029 TKS328029:TKU328029 TUO328029:TUQ328029 UEK328029:UEM328029 UOG328029:UOI328029 UYC328029:UYE328029 VHY328029:VIA328029 VRU328029:VRW328029 WBQ328029:WBS328029 WLM328029:WLO328029 WVI328029:WVK328029 A393565:C393565 IW393565:IY393565 SS393565:SU393565 ACO393565:ACQ393565 AMK393565:AMM393565 AWG393565:AWI393565 BGC393565:BGE393565 BPY393565:BQA393565 BZU393565:BZW393565 CJQ393565:CJS393565 CTM393565:CTO393565 DDI393565:DDK393565 DNE393565:DNG393565 DXA393565:DXC393565 EGW393565:EGY393565 EQS393565:EQU393565 FAO393565:FAQ393565 FKK393565:FKM393565 FUG393565:FUI393565 GEC393565:GEE393565 GNY393565:GOA393565 GXU393565:GXW393565 HHQ393565:HHS393565 HRM393565:HRO393565 IBI393565:IBK393565 ILE393565:ILG393565 IVA393565:IVC393565 JEW393565:JEY393565 JOS393565:JOU393565 JYO393565:JYQ393565 KIK393565:KIM393565 KSG393565:KSI393565 LCC393565:LCE393565 LLY393565:LMA393565 LVU393565:LVW393565 MFQ393565:MFS393565 MPM393565:MPO393565 MZI393565:MZK393565 NJE393565:NJG393565 NTA393565:NTC393565 OCW393565:OCY393565 OMS393565:OMU393565 OWO393565:OWQ393565 PGK393565:PGM393565 PQG393565:PQI393565 QAC393565:QAE393565 QJY393565:QKA393565 QTU393565:QTW393565 RDQ393565:RDS393565 RNM393565:RNO393565 RXI393565:RXK393565 SHE393565:SHG393565 SRA393565:SRC393565 TAW393565:TAY393565 TKS393565:TKU393565 TUO393565:TUQ393565 UEK393565:UEM393565 UOG393565:UOI393565 UYC393565:UYE393565 VHY393565:VIA393565 VRU393565:VRW393565 WBQ393565:WBS393565 WLM393565:WLO393565 WVI393565:WVK393565 A459101:C459101 IW459101:IY459101 SS459101:SU459101 ACO459101:ACQ459101 AMK459101:AMM459101 AWG459101:AWI459101 BGC459101:BGE459101 BPY459101:BQA459101 BZU459101:BZW459101 CJQ459101:CJS459101 CTM459101:CTO459101 DDI459101:DDK459101 DNE459101:DNG459101 DXA459101:DXC459101 EGW459101:EGY459101 EQS459101:EQU459101 FAO459101:FAQ459101 FKK459101:FKM459101 FUG459101:FUI459101 GEC459101:GEE459101 GNY459101:GOA459101 GXU459101:GXW459101 HHQ459101:HHS459101 HRM459101:HRO459101 IBI459101:IBK459101 ILE459101:ILG459101 IVA459101:IVC459101 JEW459101:JEY459101 JOS459101:JOU459101 JYO459101:JYQ459101 KIK459101:KIM459101 KSG459101:KSI459101 LCC459101:LCE459101 LLY459101:LMA459101 LVU459101:LVW459101 MFQ459101:MFS459101 MPM459101:MPO459101 MZI459101:MZK459101 NJE459101:NJG459101 NTA459101:NTC459101 OCW459101:OCY459101 OMS459101:OMU459101 OWO459101:OWQ459101 PGK459101:PGM459101 PQG459101:PQI459101 QAC459101:QAE459101 QJY459101:QKA459101 QTU459101:QTW459101 RDQ459101:RDS459101 RNM459101:RNO459101 RXI459101:RXK459101 SHE459101:SHG459101 SRA459101:SRC459101 TAW459101:TAY459101 TKS459101:TKU459101 TUO459101:TUQ459101 UEK459101:UEM459101 UOG459101:UOI459101 UYC459101:UYE459101 VHY459101:VIA459101 VRU459101:VRW459101 WBQ459101:WBS459101 WLM459101:WLO459101 WVI459101:WVK459101 A524637:C524637 IW524637:IY524637 SS524637:SU524637 ACO524637:ACQ524637 AMK524637:AMM524637 AWG524637:AWI524637 BGC524637:BGE524637 BPY524637:BQA524637 BZU524637:BZW524637 CJQ524637:CJS524637 CTM524637:CTO524637 DDI524637:DDK524637 DNE524637:DNG524637 DXA524637:DXC524637 EGW524637:EGY524637 EQS524637:EQU524637 FAO524637:FAQ524637 FKK524637:FKM524637 FUG524637:FUI524637 GEC524637:GEE524637 GNY524637:GOA524637 GXU524637:GXW524637 HHQ524637:HHS524637 HRM524637:HRO524637 IBI524637:IBK524637 ILE524637:ILG524637 IVA524637:IVC524637 JEW524637:JEY524637 JOS524637:JOU524637 JYO524637:JYQ524637 KIK524637:KIM524637 KSG524637:KSI524637 LCC524637:LCE524637 LLY524637:LMA524637 LVU524637:LVW524637 MFQ524637:MFS524637 MPM524637:MPO524637 MZI524637:MZK524637 NJE524637:NJG524637 NTA524637:NTC524637 OCW524637:OCY524637 OMS524637:OMU524637 OWO524637:OWQ524637 PGK524637:PGM524637 PQG524637:PQI524637 QAC524637:QAE524637 QJY524637:QKA524637 QTU524637:QTW524637 RDQ524637:RDS524637 RNM524637:RNO524637 RXI524637:RXK524637 SHE524637:SHG524637 SRA524637:SRC524637 TAW524637:TAY524637 TKS524637:TKU524637 TUO524637:TUQ524637 UEK524637:UEM524637 UOG524637:UOI524637 UYC524637:UYE524637 VHY524637:VIA524637 VRU524637:VRW524637 WBQ524637:WBS524637 WLM524637:WLO524637 WVI524637:WVK524637 A590173:C590173 IW590173:IY590173 SS590173:SU590173 ACO590173:ACQ590173 AMK590173:AMM590173 AWG590173:AWI590173 BGC590173:BGE590173 BPY590173:BQA590173 BZU590173:BZW590173 CJQ590173:CJS590173 CTM590173:CTO590173 DDI590173:DDK590173 DNE590173:DNG590173 DXA590173:DXC590173 EGW590173:EGY590173 EQS590173:EQU590173 FAO590173:FAQ590173 FKK590173:FKM590173 FUG590173:FUI590173 GEC590173:GEE590173 GNY590173:GOA590173 GXU590173:GXW590173 HHQ590173:HHS590173 HRM590173:HRO590173 IBI590173:IBK590173 ILE590173:ILG590173 IVA590173:IVC590173 JEW590173:JEY590173 JOS590173:JOU590173 JYO590173:JYQ590173 KIK590173:KIM590173 KSG590173:KSI590173 LCC590173:LCE590173 LLY590173:LMA590173 LVU590173:LVW590173 MFQ590173:MFS590173 MPM590173:MPO590173 MZI590173:MZK590173 NJE590173:NJG590173 NTA590173:NTC590173 OCW590173:OCY590173 OMS590173:OMU590173 OWO590173:OWQ590173 PGK590173:PGM590173 PQG590173:PQI590173 QAC590173:QAE590173 QJY590173:QKA590173 QTU590173:QTW590173 RDQ590173:RDS590173 RNM590173:RNO590173 RXI590173:RXK590173 SHE590173:SHG590173 SRA590173:SRC590173 TAW590173:TAY590173 TKS590173:TKU590173 TUO590173:TUQ590173 UEK590173:UEM590173 UOG590173:UOI590173 UYC590173:UYE590173 VHY590173:VIA590173 VRU590173:VRW590173 WBQ590173:WBS590173 WLM590173:WLO590173 WVI590173:WVK590173 A655709:C655709 IW655709:IY655709 SS655709:SU655709 ACO655709:ACQ655709 AMK655709:AMM655709 AWG655709:AWI655709 BGC655709:BGE655709 BPY655709:BQA655709 BZU655709:BZW655709 CJQ655709:CJS655709 CTM655709:CTO655709 DDI655709:DDK655709 DNE655709:DNG655709 DXA655709:DXC655709 EGW655709:EGY655709 EQS655709:EQU655709 FAO655709:FAQ655709 FKK655709:FKM655709 FUG655709:FUI655709 GEC655709:GEE655709 GNY655709:GOA655709 GXU655709:GXW655709 HHQ655709:HHS655709 HRM655709:HRO655709 IBI655709:IBK655709 ILE655709:ILG655709 IVA655709:IVC655709 JEW655709:JEY655709 JOS655709:JOU655709 JYO655709:JYQ655709 KIK655709:KIM655709 KSG655709:KSI655709 LCC655709:LCE655709 LLY655709:LMA655709 LVU655709:LVW655709 MFQ655709:MFS655709 MPM655709:MPO655709 MZI655709:MZK655709 NJE655709:NJG655709 NTA655709:NTC655709 OCW655709:OCY655709 OMS655709:OMU655709 OWO655709:OWQ655709 PGK655709:PGM655709 PQG655709:PQI655709 QAC655709:QAE655709 QJY655709:QKA655709 QTU655709:QTW655709 RDQ655709:RDS655709 RNM655709:RNO655709 RXI655709:RXK655709 SHE655709:SHG655709 SRA655709:SRC655709 TAW655709:TAY655709 TKS655709:TKU655709 TUO655709:TUQ655709 UEK655709:UEM655709 UOG655709:UOI655709 UYC655709:UYE655709 VHY655709:VIA655709 VRU655709:VRW655709 WBQ655709:WBS655709 WLM655709:WLO655709 WVI655709:WVK655709 A721245:C721245 IW721245:IY721245 SS721245:SU721245 ACO721245:ACQ721245 AMK721245:AMM721245 AWG721245:AWI721245 BGC721245:BGE721245 BPY721245:BQA721245 BZU721245:BZW721245 CJQ721245:CJS721245 CTM721245:CTO721245 DDI721245:DDK721245 DNE721245:DNG721245 DXA721245:DXC721245 EGW721245:EGY721245 EQS721245:EQU721245 FAO721245:FAQ721245 FKK721245:FKM721245 FUG721245:FUI721245 GEC721245:GEE721245 GNY721245:GOA721245 GXU721245:GXW721245 HHQ721245:HHS721245 HRM721245:HRO721245 IBI721245:IBK721245 ILE721245:ILG721245 IVA721245:IVC721245 JEW721245:JEY721245 JOS721245:JOU721245 JYO721245:JYQ721245 KIK721245:KIM721245 KSG721245:KSI721245 LCC721245:LCE721245 LLY721245:LMA721245 LVU721245:LVW721245 MFQ721245:MFS721245 MPM721245:MPO721245 MZI721245:MZK721245 NJE721245:NJG721245 NTA721245:NTC721245 OCW721245:OCY721245 OMS721245:OMU721245 OWO721245:OWQ721245 PGK721245:PGM721245 PQG721245:PQI721245 QAC721245:QAE721245 QJY721245:QKA721245 QTU721245:QTW721245 RDQ721245:RDS721245 RNM721245:RNO721245 RXI721245:RXK721245 SHE721245:SHG721245 SRA721245:SRC721245 TAW721245:TAY721245 TKS721245:TKU721245 TUO721245:TUQ721245 UEK721245:UEM721245 UOG721245:UOI721245 UYC721245:UYE721245 VHY721245:VIA721245 VRU721245:VRW721245 WBQ721245:WBS721245 WLM721245:WLO721245 WVI721245:WVK721245 A786781:C786781 IW786781:IY786781 SS786781:SU786781 ACO786781:ACQ786781 AMK786781:AMM786781 AWG786781:AWI786781 BGC786781:BGE786781 BPY786781:BQA786781 BZU786781:BZW786781 CJQ786781:CJS786781 CTM786781:CTO786781 DDI786781:DDK786781 DNE786781:DNG786781 DXA786781:DXC786781 EGW786781:EGY786781 EQS786781:EQU786781 FAO786781:FAQ786781 FKK786781:FKM786781 FUG786781:FUI786781 GEC786781:GEE786781 GNY786781:GOA786781 GXU786781:GXW786781 HHQ786781:HHS786781 HRM786781:HRO786781 IBI786781:IBK786781 ILE786781:ILG786781 IVA786781:IVC786781 JEW786781:JEY786781 JOS786781:JOU786781 JYO786781:JYQ786781 KIK786781:KIM786781 KSG786781:KSI786781 LCC786781:LCE786781 LLY786781:LMA786781 LVU786781:LVW786781 MFQ786781:MFS786781 MPM786781:MPO786781 MZI786781:MZK786781 NJE786781:NJG786781 NTA786781:NTC786781 OCW786781:OCY786781 OMS786781:OMU786781 OWO786781:OWQ786781 PGK786781:PGM786781 PQG786781:PQI786781 QAC786781:QAE786781 QJY786781:QKA786781 QTU786781:QTW786781 RDQ786781:RDS786781 RNM786781:RNO786781 RXI786781:RXK786781 SHE786781:SHG786781 SRA786781:SRC786781 TAW786781:TAY786781 TKS786781:TKU786781 TUO786781:TUQ786781 UEK786781:UEM786781 UOG786781:UOI786781 UYC786781:UYE786781 VHY786781:VIA786781 VRU786781:VRW786781 WBQ786781:WBS786781 WLM786781:WLO786781 WVI786781:WVK786781 A852317:C852317 IW852317:IY852317 SS852317:SU852317 ACO852317:ACQ852317 AMK852317:AMM852317 AWG852317:AWI852317 BGC852317:BGE852317 BPY852317:BQA852317 BZU852317:BZW852317 CJQ852317:CJS852317 CTM852317:CTO852317 DDI852317:DDK852317 DNE852317:DNG852317 DXA852317:DXC852317 EGW852317:EGY852317 EQS852317:EQU852317 FAO852317:FAQ852317 FKK852317:FKM852317 FUG852317:FUI852317 GEC852317:GEE852317 GNY852317:GOA852317 GXU852317:GXW852317 HHQ852317:HHS852317 HRM852317:HRO852317 IBI852317:IBK852317 ILE852317:ILG852317 IVA852317:IVC852317 JEW852317:JEY852317 JOS852317:JOU852317 JYO852317:JYQ852317 KIK852317:KIM852317 KSG852317:KSI852317 LCC852317:LCE852317 LLY852317:LMA852317 LVU852317:LVW852317 MFQ852317:MFS852317 MPM852317:MPO852317 MZI852317:MZK852317 NJE852317:NJG852317 NTA852317:NTC852317 OCW852317:OCY852317 OMS852317:OMU852317 OWO852317:OWQ852317 PGK852317:PGM852317 PQG852317:PQI852317 QAC852317:QAE852317 QJY852317:QKA852317 QTU852317:QTW852317 RDQ852317:RDS852317 RNM852317:RNO852317 RXI852317:RXK852317 SHE852317:SHG852317 SRA852317:SRC852317 TAW852317:TAY852317 TKS852317:TKU852317 TUO852317:TUQ852317 UEK852317:UEM852317 UOG852317:UOI852317 UYC852317:UYE852317 VHY852317:VIA852317 VRU852317:VRW852317 WBQ852317:WBS852317 WLM852317:WLO852317 WVI852317:WVK852317 A917853:C917853 IW917853:IY917853 SS917853:SU917853 ACO917853:ACQ917853 AMK917853:AMM917853 AWG917853:AWI917853 BGC917853:BGE917853 BPY917853:BQA917853 BZU917853:BZW917853 CJQ917853:CJS917853 CTM917853:CTO917853 DDI917853:DDK917853 DNE917853:DNG917853 DXA917853:DXC917853 EGW917853:EGY917853 EQS917853:EQU917853 FAO917853:FAQ917853 FKK917853:FKM917853 FUG917853:FUI917853 GEC917853:GEE917853 GNY917853:GOA917853 GXU917853:GXW917853 HHQ917853:HHS917853 HRM917853:HRO917853 IBI917853:IBK917853 ILE917853:ILG917853 IVA917853:IVC917853 JEW917853:JEY917853 JOS917853:JOU917853 JYO917853:JYQ917853 KIK917853:KIM917853 KSG917853:KSI917853 LCC917853:LCE917853 LLY917853:LMA917853 LVU917853:LVW917853 MFQ917853:MFS917853 MPM917853:MPO917853 MZI917853:MZK917853 NJE917853:NJG917853 NTA917853:NTC917853 OCW917853:OCY917853 OMS917853:OMU917853 OWO917853:OWQ917853 PGK917853:PGM917853 PQG917853:PQI917853 QAC917853:QAE917853 QJY917853:QKA917853 QTU917853:QTW917853 RDQ917853:RDS917853 RNM917853:RNO917853 RXI917853:RXK917853 SHE917853:SHG917853 SRA917853:SRC917853 TAW917853:TAY917853 TKS917853:TKU917853 TUO917853:TUQ917853 UEK917853:UEM917853 UOG917853:UOI917853 UYC917853:UYE917853 VHY917853:VIA917853 VRU917853:VRW917853 WBQ917853:WBS917853 WLM917853:WLO917853 WVI917853:WVK917853 A983389:C983389 IW983389:IY983389 SS983389:SU983389 ACO983389:ACQ983389 AMK983389:AMM983389 AWG983389:AWI983389 BGC983389:BGE983389 BPY983389:BQA983389 BZU983389:BZW983389 CJQ983389:CJS983389 CTM983389:CTO983389 DDI983389:DDK983389 DNE983389:DNG983389 DXA983389:DXC983389 EGW983389:EGY983389 EQS983389:EQU983389 FAO983389:FAQ983389 FKK983389:FKM983389 FUG983389:FUI983389 GEC983389:GEE983389 GNY983389:GOA983389 GXU983389:GXW983389 HHQ983389:HHS983389 HRM983389:HRO983389 IBI983389:IBK983389 ILE983389:ILG983389 IVA983389:IVC983389 JEW983389:JEY983389 JOS983389:JOU983389 JYO983389:JYQ983389 KIK983389:KIM983389 KSG983389:KSI983389 LCC983389:LCE983389 LLY983389:LMA983389 LVU983389:LVW983389 MFQ983389:MFS983389 MPM983389:MPO983389 MZI983389:MZK983389 NJE983389:NJG983389 NTA983389:NTC983389 OCW983389:OCY983389 OMS983389:OMU983389 OWO983389:OWQ983389 PGK983389:PGM983389 PQG983389:PQI983389 QAC983389:QAE983389 QJY983389:QKA983389 QTU983389:QTW983389 RDQ983389:RDS983389 RNM983389:RNO983389 RXI983389:RXK983389 SHE983389:SHG983389 SRA983389:SRC983389 TAW983389:TAY983389 TKS983389:TKU983389 TUO983389:TUQ983389 UEK983389:UEM983389 UOG983389:UOI983389 UYC983389:UYE983389 VHY983389:VIA983389 VRU983389:VRW983389 WBQ983389:WBS983389 WLM983389:WLO983389 WVI983389:WVK983389 A65925:C65925 IW65925:IY65925 SS65925:SU65925 ACO65925:ACQ65925 AMK65925:AMM65925 AWG65925:AWI65925 BGC65925:BGE65925 BPY65925:BQA65925 BZU65925:BZW65925 CJQ65925:CJS65925 CTM65925:CTO65925 DDI65925:DDK65925 DNE65925:DNG65925 DXA65925:DXC65925 EGW65925:EGY65925 EQS65925:EQU65925 FAO65925:FAQ65925 FKK65925:FKM65925 FUG65925:FUI65925 GEC65925:GEE65925 GNY65925:GOA65925 GXU65925:GXW65925 HHQ65925:HHS65925 HRM65925:HRO65925 IBI65925:IBK65925 ILE65925:ILG65925 IVA65925:IVC65925 JEW65925:JEY65925 JOS65925:JOU65925 JYO65925:JYQ65925 KIK65925:KIM65925 KSG65925:KSI65925 LCC65925:LCE65925 LLY65925:LMA65925 LVU65925:LVW65925 MFQ65925:MFS65925 MPM65925:MPO65925 MZI65925:MZK65925 NJE65925:NJG65925 NTA65925:NTC65925 OCW65925:OCY65925 OMS65925:OMU65925 OWO65925:OWQ65925 PGK65925:PGM65925 PQG65925:PQI65925 QAC65925:QAE65925 QJY65925:QKA65925 QTU65925:QTW65925 RDQ65925:RDS65925 RNM65925:RNO65925 RXI65925:RXK65925 SHE65925:SHG65925 SRA65925:SRC65925 TAW65925:TAY65925 TKS65925:TKU65925 TUO65925:TUQ65925 UEK65925:UEM65925 UOG65925:UOI65925 UYC65925:UYE65925 VHY65925:VIA65925 VRU65925:VRW65925 WBQ65925:WBS65925 WLM65925:WLO65925 WVI65925:WVK65925 A131461:C131461 IW131461:IY131461 SS131461:SU131461 ACO131461:ACQ131461 AMK131461:AMM131461 AWG131461:AWI131461 BGC131461:BGE131461 BPY131461:BQA131461 BZU131461:BZW131461 CJQ131461:CJS131461 CTM131461:CTO131461 DDI131461:DDK131461 DNE131461:DNG131461 DXA131461:DXC131461 EGW131461:EGY131461 EQS131461:EQU131461 FAO131461:FAQ131461 FKK131461:FKM131461 FUG131461:FUI131461 GEC131461:GEE131461 GNY131461:GOA131461 GXU131461:GXW131461 HHQ131461:HHS131461 HRM131461:HRO131461 IBI131461:IBK131461 ILE131461:ILG131461 IVA131461:IVC131461 JEW131461:JEY131461 JOS131461:JOU131461 JYO131461:JYQ131461 KIK131461:KIM131461 KSG131461:KSI131461 LCC131461:LCE131461 LLY131461:LMA131461 LVU131461:LVW131461 MFQ131461:MFS131461 MPM131461:MPO131461 MZI131461:MZK131461 NJE131461:NJG131461 NTA131461:NTC131461 OCW131461:OCY131461 OMS131461:OMU131461 OWO131461:OWQ131461 PGK131461:PGM131461 PQG131461:PQI131461 QAC131461:QAE131461 QJY131461:QKA131461 QTU131461:QTW131461 RDQ131461:RDS131461 RNM131461:RNO131461 RXI131461:RXK131461 SHE131461:SHG131461 SRA131461:SRC131461 TAW131461:TAY131461 TKS131461:TKU131461 TUO131461:TUQ131461 UEK131461:UEM131461 UOG131461:UOI131461 UYC131461:UYE131461 VHY131461:VIA131461 VRU131461:VRW131461 WBQ131461:WBS131461 WLM131461:WLO131461 WVI131461:WVK131461 A196997:C196997 IW196997:IY196997 SS196997:SU196997 ACO196997:ACQ196997 AMK196997:AMM196997 AWG196997:AWI196997 BGC196997:BGE196997 BPY196997:BQA196997 BZU196997:BZW196997 CJQ196997:CJS196997 CTM196997:CTO196997 DDI196997:DDK196997 DNE196997:DNG196997 DXA196997:DXC196997 EGW196997:EGY196997 EQS196997:EQU196997 FAO196997:FAQ196997 FKK196997:FKM196997 FUG196997:FUI196997 GEC196997:GEE196997 GNY196997:GOA196997 GXU196997:GXW196997 HHQ196997:HHS196997 HRM196997:HRO196997 IBI196997:IBK196997 ILE196997:ILG196997 IVA196997:IVC196997 JEW196997:JEY196997 JOS196997:JOU196997 JYO196997:JYQ196997 KIK196997:KIM196997 KSG196997:KSI196997 LCC196997:LCE196997 LLY196997:LMA196997 LVU196997:LVW196997 MFQ196997:MFS196997 MPM196997:MPO196997 MZI196997:MZK196997 NJE196997:NJG196997 NTA196997:NTC196997 OCW196997:OCY196997 OMS196997:OMU196997 OWO196997:OWQ196997 PGK196997:PGM196997 PQG196997:PQI196997 QAC196997:QAE196997 QJY196997:QKA196997 QTU196997:QTW196997 RDQ196997:RDS196997 RNM196997:RNO196997 RXI196997:RXK196997 SHE196997:SHG196997 SRA196997:SRC196997 TAW196997:TAY196997 TKS196997:TKU196997 TUO196997:TUQ196997 UEK196997:UEM196997 UOG196997:UOI196997 UYC196997:UYE196997 VHY196997:VIA196997 VRU196997:VRW196997 WBQ196997:WBS196997 WLM196997:WLO196997 WVI196997:WVK196997 A262533:C262533 IW262533:IY262533 SS262533:SU262533 ACO262533:ACQ262533 AMK262533:AMM262533 AWG262533:AWI262533 BGC262533:BGE262533 BPY262533:BQA262533 BZU262533:BZW262533 CJQ262533:CJS262533 CTM262533:CTO262533 DDI262533:DDK262533 DNE262533:DNG262533 DXA262533:DXC262533 EGW262533:EGY262533 EQS262533:EQU262533 FAO262533:FAQ262533 FKK262533:FKM262533 FUG262533:FUI262533 GEC262533:GEE262533 GNY262533:GOA262533 GXU262533:GXW262533 HHQ262533:HHS262533 HRM262533:HRO262533 IBI262533:IBK262533 ILE262533:ILG262533 IVA262533:IVC262533 JEW262533:JEY262533 JOS262533:JOU262533 JYO262533:JYQ262533 KIK262533:KIM262533 KSG262533:KSI262533 LCC262533:LCE262533 LLY262533:LMA262533 LVU262533:LVW262533 MFQ262533:MFS262533 MPM262533:MPO262533 MZI262533:MZK262533 NJE262533:NJG262533 NTA262533:NTC262533 OCW262533:OCY262533 OMS262533:OMU262533 OWO262533:OWQ262533 PGK262533:PGM262533 PQG262533:PQI262533 QAC262533:QAE262533 QJY262533:QKA262533 QTU262533:QTW262533 RDQ262533:RDS262533 RNM262533:RNO262533 RXI262533:RXK262533 SHE262533:SHG262533 SRA262533:SRC262533 TAW262533:TAY262533 TKS262533:TKU262533 TUO262533:TUQ262533 UEK262533:UEM262533 UOG262533:UOI262533 UYC262533:UYE262533 VHY262533:VIA262533 VRU262533:VRW262533 WBQ262533:WBS262533 WLM262533:WLO262533 WVI262533:WVK262533 A328069:C328069 IW328069:IY328069 SS328069:SU328069 ACO328069:ACQ328069 AMK328069:AMM328069 AWG328069:AWI328069 BGC328069:BGE328069 BPY328069:BQA328069 BZU328069:BZW328069 CJQ328069:CJS328069 CTM328069:CTO328069 DDI328069:DDK328069 DNE328069:DNG328069 DXA328069:DXC328069 EGW328069:EGY328069 EQS328069:EQU328069 FAO328069:FAQ328069 FKK328069:FKM328069 FUG328069:FUI328069 GEC328069:GEE328069 GNY328069:GOA328069 GXU328069:GXW328069 HHQ328069:HHS328069 HRM328069:HRO328069 IBI328069:IBK328069 ILE328069:ILG328069 IVA328069:IVC328069 JEW328069:JEY328069 JOS328069:JOU328069 JYO328069:JYQ328069 KIK328069:KIM328069 KSG328069:KSI328069 LCC328069:LCE328069 LLY328069:LMA328069 LVU328069:LVW328069 MFQ328069:MFS328069 MPM328069:MPO328069 MZI328069:MZK328069 NJE328069:NJG328069 NTA328069:NTC328069 OCW328069:OCY328069 OMS328069:OMU328069 OWO328069:OWQ328069 PGK328069:PGM328069 PQG328069:PQI328069 QAC328069:QAE328069 QJY328069:QKA328069 QTU328069:QTW328069 RDQ328069:RDS328069 RNM328069:RNO328069 RXI328069:RXK328069 SHE328069:SHG328069 SRA328069:SRC328069 TAW328069:TAY328069 TKS328069:TKU328069 TUO328069:TUQ328069 UEK328069:UEM328069 UOG328069:UOI328069 UYC328069:UYE328069 VHY328069:VIA328069 VRU328069:VRW328069 WBQ328069:WBS328069 WLM328069:WLO328069 WVI328069:WVK328069 A393605:C393605 IW393605:IY393605 SS393605:SU393605 ACO393605:ACQ393605 AMK393605:AMM393605 AWG393605:AWI393605 BGC393605:BGE393605 BPY393605:BQA393605 BZU393605:BZW393605 CJQ393605:CJS393605 CTM393605:CTO393605 DDI393605:DDK393605 DNE393605:DNG393605 DXA393605:DXC393605 EGW393605:EGY393605 EQS393605:EQU393605 FAO393605:FAQ393605 FKK393605:FKM393605 FUG393605:FUI393605 GEC393605:GEE393605 GNY393605:GOA393605 GXU393605:GXW393605 HHQ393605:HHS393605 HRM393605:HRO393605 IBI393605:IBK393605 ILE393605:ILG393605 IVA393605:IVC393605 JEW393605:JEY393605 JOS393605:JOU393605 JYO393605:JYQ393605 KIK393605:KIM393605 KSG393605:KSI393605 LCC393605:LCE393605 LLY393605:LMA393605 LVU393605:LVW393605 MFQ393605:MFS393605 MPM393605:MPO393605 MZI393605:MZK393605 NJE393605:NJG393605 NTA393605:NTC393605 OCW393605:OCY393605 OMS393605:OMU393605 OWO393605:OWQ393605 PGK393605:PGM393605 PQG393605:PQI393605 QAC393605:QAE393605 QJY393605:QKA393605 QTU393605:QTW393605 RDQ393605:RDS393605 RNM393605:RNO393605 RXI393605:RXK393605 SHE393605:SHG393605 SRA393605:SRC393605 TAW393605:TAY393605 TKS393605:TKU393605 TUO393605:TUQ393605 UEK393605:UEM393605 UOG393605:UOI393605 UYC393605:UYE393605 VHY393605:VIA393605 VRU393605:VRW393605 WBQ393605:WBS393605 WLM393605:WLO393605 WVI393605:WVK393605 A459141:C459141 IW459141:IY459141 SS459141:SU459141 ACO459141:ACQ459141 AMK459141:AMM459141 AWG459141:AWI459141 BGC459141:BGE459141 BPY459141:BQA459141 BZU459141:BZW459141 CJQ459141:CJS459141 CTM459141:CTO459141 DDI459141:DDK459141 DNE459141:DNG459141 DXA459141:DXC459141 EGW459141:EGY459141 EQS459141:EQU459141 FAO459141:FAQ459141 FKK459141:FKM459141 FUG459141:FUI459141 GEC459141:GEE459141 GNY459141:GOA459141 GXU459141:GXW459141 HHQ459141:HHS459141 HRM459141:HRO459141 IBI459141:IBK459141 ILE459141:ILG459141 IVA459141:IVC459141 JEW459141:JEY459141 JOS459141:JOU459141 JYO459141:JYQ459141 KIK459141:KIM459141 KSG459141:KSI459141 LCC459141:LCE459141 LLY459141:LMA459141 LVU459141:LVW459141 MFQ459141:MFS459141 MPM459141:MPO459141 MZI459141:MZK459141 NJE459141:NJG459141 NTA459141:NTC459141 OCW459141:OCY459141 OMS459141:OMU459141 OWO459141:OWQ459141 PGK459141:PGM459141 PQG459141:PQI459141 QAC459141:QAE459141 QJY459141:QKA459141 QTU459141:QTW459141 RDQ459141:RDS459141 RNM459141:RNO459141 RXI459141:RXK459141 SHE459141:SHG459141 SRA459141:SRC459141 TAW459141:TAY459141 TKS459141:TKU459141 TUO459141:TUQ459141 UEK459141:UEM459141 UOG459141:UOI459141 UYC459141:UYE459141 VHY459141:VIA459141 VRU459141:VRW459141 WBQ459141:WBS459141 WLM459141:WLO459141 WVI459141:WVK459141 A524677:C524677 IW524677:IY524677 SS524677:SU524677 ACO524677:ACQ524677 AMK524677:AMM524677 AWG524677:AWI524677 BGC524677:BGE524677 BPY524677:BQA524677 BZU524677:BZW524677 CJQ524677:CJS524677 CTM524677:CTO524677 DDI524677:DDK524677 DNE524677:DNG524677 DXA524677:DXC524677 EGW524677:EGY524677 EQS524677:EQU524677 FAO524677:FAQ524677 FKK524677:FKM524677 FUG524677:FUI524677 GEC524677:GEE524677 GNY524677:GOA524677 GXU524677:GXW524677 HHQ524677:HHS524677 HRM524677:HRO524677 IBI524677:IBK524677 ILE524677:ILG524677 IVA524677:IVC524677 JEW524677:JEY524677 JOS524677:JOU524677 JYO524677:JYQ524677 KIK524677:KIM524677 KSG524677:KSI524677 LCC524677:LCE524677 LLY524677:LMA524677 LVU524677:LVW524677 MFQ524677:MFS524677 MPM524677:MPO524677 MZI524677:MZK524677 NJE524677:NJG524677 NTA524677:NTC524677 OCW524677:OCY524677 OMS524677:OMU524677 OWO524677:OWQ524677 PGK524677:PGM524677 PQG524677:PQI524677 QAC524677:QAE524677 QJY524677:QKA524677 QTU524677:QTW524677 RDQ524677:RDS524677 RNM524677:RNO524677 RXI524677:RXK524677 SHE524677:SHG524677 SRA524677:SRC524677 TAW524677:TAY524677 TKS524677:TKU524677 TUO524677:TUQ524677 UEK524677:UEM524677 UOG524677:UOI524677 UYC524677:UYE524677 VHY524677:VIA524677 VRU524677:VRW524677 WBQ524677:WBS524677 WLM524677:WLO524677 WVI524677:WVK524677 A590213:C590213 IW590213:IY590213 SS590213:SU590213 ACO590213:ACQ590213 AMK590213:AMM590213 AWG590213:AWI590213 BGC590213:BGE590213 BPY590213:BQA590213 BZU590213:BZW590213 CJQ590213:CJS590213 CTM590213:CTO590213 DDI590213:DDK590213 DNE590213:DNG590213 DXA590213:DXC590213 EGW590213:EGY590213 EQS590213:EQU590213 FAO590213:FAQ590213 FKK590213:FKM590213 FUG590213:FUI590213 GEC590213:GEE590213 GNY590213:GOA590213 GXU590213:GXW590213 HHQ590213:HHS590213 HRM590213:HRO590213 IBI590213:IBK590213 ILE590213:ILG590213 IVA590213:IVC590213 JEW590213:JEY590213 JOS590213:JOU590213 JYO590213:JYQ590213 KIK590213:KIM590213 KSG590213:KSI590213 LCC590213:LCE590213 LLY590213:LMA590213 LVU590213:LVW590213 MFQ590213:MFS590213 MPM590213:MPO590213 MZI590213:MZK590213 NJE590213:NJG590213 NTA590213:NTC590213 OCW590213:OCY590213 OMS590213:OMU590213 OWO590213:OWQ590213 PGK590213:PGM590213 PQG590213:PQI590213 QAC590213:QAE590213 QJY590213:QKA590213 QTU590213:QTW590213 RDQ590213:RDS590213 RNM590213:RNO590213 RXI590213:RXK590213 SHE590213:SHG590213 SRA590213:SRC590213 TAW590213:TAY590213 TKS590213:TKU590213 TUO590213:TUQ590213 UEK590213:UEM590213 UOG590213:UOI590213 UYC590213:UYE590213 VHY590213:VIA590213 VRU590213:VRW590213 WBQ590213:WBS590213 WLM590213:WLO590213 WVI590213:WVK590213 A655749:C655749 IW655749:IY655749 SS655749:SU655749 ACO655749:ACQ655749 AMK655749:AMM655749 AWG655749:AWI655749 BGC655749:BGE655749 BPY655749:BQA655749 BZU655749:BZW655749 CJQ655749:CJS655749 CTM655749:CTO655749 DDI655749:DDK655749 DNE655749:DNG655749 DXA655749:DXC655749 EGW655749:EGY655749 EQS655749:EQU655749 FAO655749:FAQ655749 FKK655749:FKM655749 FUG655749:FUI655749 GEC655749:GEE655749 GNY655749:GOA655749 GXU655749:GXW655749 HHQ655749:HHS655749 HRM655749:HRO655749 IBI655749:IBK655749 ILE655749:ILG655749 IVA655749:IVC655749 JEW655749:JEY655749 JOS655749:JOU655749 JYO655749:JYQ655749 KIK655749:KIM655749 KSG655749:KSI655749 LCC655749:LCE655749 LLY655749:LMA655749 LVU655749:LVW655749 MFQ655749:MFS655749 MPM655749:MPO655749 MZI655749:MZK655749 NJE655749:NJG655749 NTA655749:NTC655749 OCW655749:OCY655749 OMS655749:OMU655749 OWO655749:OWQ655749 PGK655749:PGM655749 PQG655749:PQI655749 QAC655749:QAE655749 QJY655749:QKA655749 QTU655749:QTW655749 RDQ655749:RDS655749 RNM655749:RNO655749 RXI655749:RXK655749 SHE655749:SHG655749 SRA655749:SRC655749 TAW655749:TAY655749 TKS655749:TKU655749 TUO655749:TUQ655749 UEK655749:UEM655749 UOG655749:UOI655749 UYC655749:UYE655749 VHY655749:VIA655749 VRU655749:VRW655749 WBQ655749:WBS655749 WLM655749:WLO655749 WVI655749:WVK655749 A721285:C721285 IW721285:IY721285 SS721285:SU721285 ACO721285:ACQ721285 AMK721285:AMM721285 AWG721285:AWI721285 BGC721285:BGE721285 BPY721285:BQA721285 BZU721285:BZW721285 CJQ721285:CJS721285 CTM721285:CTO721285 DDI721285:DDK721285 DNE721285:DNG721285 DXA721285:DXC721285 EGW721285:EGY721285 EQS721285:EQU721285 FAO721285:FAQ721285 FKK721285:FKM721285 FUG721285:FUI721285 GEC721285:GEE721285 GNY721285:GOA721285 GXU721285:GXW721285 HHQ721285:HHS721285 HRM721285:HRO721285 IBI721285:IBK721285 ILE721285:ILG721285 IVA721285:IVC721285 JEW721285:JEY721285 JOS721285:JOU721285 JYO721285:JYQ721285 KIK721285:KIM721285 KSG721285:KSI721285 LCC721285:LCE721285 LLY721285:LMA721285 LVU721285:LVW721285 MFQ721285:MFS721285 MPM721285:MPO721285 MZI721285:MZK721285 NJE721285:NJG721285 NTA721285:NTC721285 OCW721285:OCY721285 OMS721285:OMU721285 OWO721285:OWQ721285 PGK721285:PGM721285 PQG721285:PQI721285 QAC721285:QAE721285 QJY721285:QKA721285 QTU721285:QTW721285 RDQ721285:RDS721285 RNM721285:RNO721285 RXI721285:RXK721285 SHE721285:SHG721285 SRA721285:SRC721285 TAW721285:TAY721285 TKS721285:TKU721285 TUO721285:TUQ721285 UEK721285:UEM721285 UOG721285:UOI721285 UYC721285:UYE721285 VHY721285:VIA721285 VRU721285:VRW721285 WBQ721285:WBS721285 WLM721285:WLO721285 WVI721285:WVK721285 A786821:C786821 IW786821:IY786821 SS786821:SU786821 ACO786821:ACQ786821 AMK786821:AMM786821 AWG786821:AWI786821 BGC786821:BGE786821 BPY786821:BQA786821 BZU786821:BZW786821 CJQ786821:CJS786821 CTM786821:CTO786821 DDI786821:DDK786821 DNE786821:DNG786821 DXA786821:DXC786821 EGW786821:EGY786821 EQS786821:EQU786821 FAO786821:FAQ786821 FKK786821:FKM786821 FUG786821:FUI786821 GEC786821:GEE786821 GNY786821:GOA786821 GXU786821:GXW786821 HHQ786821:HHS786821 HRM786821:HRO786821 IBI786821:IBK786821 ILE786821:ILG786821 IVA786821:IVC786821 JEW786821:JEY786821 JOS786821:JOU786821 JYO786821:JYQ786821 KIK786821:KIM786821 KSG786821:KSI786821 LCC786821:LCE786821 LLY786821:LMA786821 LVU786821:LVW786821 MFQ786821:MFS786821 MPM786821:MPO786821 MZI786821:MZK786821 NJE786821:NJG786821 NTA786821:NTC786821 OCW786821:OCY786821 OMS786821:OMU786821 OWO786821:OWQ786821 PGK786821:PGM786821 PQG786821:PQI786821 QAC786821:QAE786821 QJY786821:QKA786821 QTU786821:QTW786821 RDQ786821:RDS786821 RNM786821:RNO786821 RXI786821:RXK786821 SHE786821:SHG786821 SRA786821:SRC786821 TAW786821:TAY786821 TKS786821:TKU786821 TUO786821:TUQ786821 UEK786821:UEM786821 UOG786821:UOI786821 UYC786821:UYE786821 VHY786821:VIA786821 VRU786821:VRW786821 WBQ786821:WBS786821 WLM786821:WLO786821 WVI786821:WVK786821 A852357:C852357 IW852357:IY852357 SS852357:SU852357 ACO852357:ACQ852357 AMK852357:AMM852357 AWG852357:AWI852357 BGC852357:BGE852357 BPY852357:BQA852357 BZU852357:BZW852357 CJQ852357:CJS852357 CTM852357:CTO852357 DDI852357:DDK852357 DNE852357:DNG852357 DXA852357:DXC852357 EGW852357:EGY852357 EQS852357:EQU852357 FAO852357:FAQ852357 FKK852357:FKM852357 FUG852357:FUI852357 GEC852357:GEE852357 GNY852357:GOA852357 GXU852357:GXW852357 HHQ852357:HHS852357 HRM852357:HRO852357 IBI852357:IBK852357 ILE852357:ILG852357 IVA852357:IVC852357 JEW852357:JEY852357 JOS852357:JOU852357 JYO852357:JYQ852357 KIK852357:KIM852357 KSG852357:KSI852357 LCC852357:LCE852357 LLY852357:LMA852357 LVU852357:LVW852357 MFQ852357:MFS852357 MPM852357:MPO852357 MZI852357:MZK852357 NJE852357:NJG852357 NTA852357:NTC852357 OCW852357:OCY852357 OMS852357:OMU852357 OWO852357:OWQ852357 PGK852357:PGM852357 PQG852357:PQI852357 QAC852357:QAE852357 QJY852357:QKA852357 QTU852357:QTW852357 RDQ852357:RDS852357 RNM852357:RNO852357 RXI852357:RXK852357 SHE852357:SHG852357 SRA852357:SRC852357 TAW852357:TAY852357 TKS852357:TKU852357 TUO852357:TUQ852357 UEK852357:UEM852357 UOG852357:UOI852357 UYC852357:UYE852357 VHY852357:VIA852357 VRU852357:VRW852357 WBQ852357:WBS852357 WLM852357:WLO852357 WVI852357:WVK852357 A917893:C917893 IW917893:IY917893 SS917893:SU917893 ACO917893:ACQ917893 AMK917893:AMM917893 AWG917893:AWI917893 BGC917893:BGE917893 BPY917893:BQA917893 BZU917893:BZW917893 CJQ917893:CJS917893 CTM917893:CTO917893 DDI917893:DDK917893 DNE917893:DNG917893 DXA917893:DXC917893 EGW917893:EGY917893 EQS917893:EQU917893 FAO917893:FAQ917893 FKK917893:FKM917893 FUG917893:FUI917893 GEC917893:GEE917893 GNY917893:GOA917893 GXU917893:GXW917893 HHQ917893:HHS917893 HRM917893:HRO917893 IBI917893:IBK917893 ILE917893:ILG917893 IVA917893:IVC917893 JEW917893:JEY917893 JOS917893:JOU917893 JYO917893:JYQ917893 KIK917893:KIM917893 KSG917893:KSI917893 LCC917893:LCE917893 LLY917893:LMA917893 LVU917893:LVW917893 MFQ917893:MFS917893 MPM917893:MPO917893 MZI917893:MZK917893 NJE917893:NJG917893 NTA917893:NTC917893 OCW917893:OCY917893 OMS917893:OMU917893 OWO917893:OWQ917893 PGK917893:PGM917893 PQG917893:PQI917893 QAC917893:QAE917893 QJY917893:QKA917893 QTU917893:QTW917893 RDQ917893:RDS917893 RNM917893:RNO917893 RXI917893:RXK917893 SHE917893:SHG917893 SRA917893:SRC917893 TAW917893:TAY917893 TKS917893:TKU917893 TUO917893:TUQ917893 UEK917893:UEM917893 UOG917893:UOI917893 UYC917893:UYE917893 VHY917893:VIA917893 VRU917893:VRW917893 WBQ917893:WBS917893 WLM917893:WLO917893 WVI917893:WVK917893 A983429:C983429 IW983429:IY983429 SS983429:SU983429 ACO983429:ACQ983429 AMK983429:AMM983429 AWG983429:AWI983429 BGC983429:BGE983429 BPY983429:BQA983429 BZU983429:BZW983429 CJQ983429:CJS983429 CTM983429:CTO983429 DDI983429:DDK983429 DNE983429:DNG983429 DXA983429:DXC983429 EGW983429:EGY983429 EQS983429:EQU983429 FAO983429:FAQ983429 FKK983429:FKM983429 FUG983429:FUI983429 GEC983429:GEE983429 GNY983429:GOA983429 GXU983429:GXW983429 HHQ983429:HHS983429 HRM983429:HRO983429 IBI983429:IBK983429 ILE983429:ILG983429 IVA983429:IVC983429 JEW983429:JEY983429 JOS983429:JOU983429 JYO983429:JYQ983429 KIK983429:KIM983429 KSG983429:KSI983429 LCC983429:LCE983429 LLY983429:LMA983429 LVU983429:LVW983429 MFQ983429:MFS983429 MPM983429:MPO983429 MZI983429:MZK983429 NJE983429:NJG983429 NTA983429:NTC983429 OCW983429:OCY983429 OMS983429:OMU983429 OWO983429:OWQ983429 PGK983429:PGM983429 PQG983429:PQI983429 QAC983429:QAE983429 QJY983429:QKA983429 QTU983429:QTW983429 RDQ983429:RDS983429 RNM983429:RNO983429 RXI983429:RXK983429 SHE983429:SHG983429 SRA983429:SRC983429 TAW983429:TAY983429 TKS983429:TKU983429 TUO983429:TUQ983429 UEK983429:UEM983429 UOG983429:UOI983429 UYC983429:UYE983429 VHY983429:VIA983429 VRU983429:VRW983429 WBQ983429:WBS983429 WLM983429:WLO983429 WVI983429:WVK983429 A432:C432 IW432:IY432 SS432:SU432 ACO432:ACQ432 AMK432:AMM432 AWG432:AWI432 BGC432:BGE432 BPY432:BQA432 BZU432:BZW432 CJQ432:CJS432 CTM432:CTO432 DDI432:DDK432 DNE432:DNG432 DXA432:DXC432 EGW432:EGY432 EQS432:EQU432 FAO432:FAQ432 FKK432:FKM432 FUG432:FUI432 GEC432:GEE432 GNY432:GOA432 GXU432:GXW432 HHQ432:HHS432 HRM432:HRO432 IBI432:IBK432 ILE432:ILG432 IVA432:IVC432 JEW432:JEY432 JOS432:JOU432 JYO432:JYQ432 KIK432:KIM432 KSG432:KSI432 LCC432:LCE432 LLY432:LMA432 LVU432:LVW432 MFQ432:MFS432 MPM432:MPO432 MZI432:MZK432 NJE432:NJG432 NTA432:NTC432 OCW432:OCY432 OMS432:OMU432 OWO432:OWQ432 PGK432:PGM432 PQG432:PQI432 QAC432:QAE432 QJY432:QKA432 QTU432:QTW432 RDQ432:RDS432 RNM432:RNO432 RXI432:RXK432 SHE432:SHG432 SRA432:SRC432 TAW432:TAY432 TKS432:TKU432 TUO432:TUQ432 UEK432:UEM432 UOG432:UOI432 UYC432:UYE432 VHY432:VIA432 VRU432:VRW432 WBQ432:WBS432 WLM432:WLO432 WVI432:WVK432 A353:C353 IW353:IY353 SS353:SU353 ACO353:ACQ353 AMK353:AMM353 AWG353:AWI353 BGC353:BGE353 BPY353:BQA353 BZU353:BZW353 CJQ353:CJS353 CTM353:CTO353 DDI353:DDK353 DNE353:DNG353 DXA353:DXC353 EGW353:EGY353 EQS353:EQU353 FAO353:FAQ353 FKK353:FKM353 FUG353:FUI353 GEC353:GEE353 GNY353:GOA353 GXU353:GXW353 HHQ353:HHS353 HRM353:HRO353 IBI353:IBK353 ILE353:ILG353 IVA353:IVC353 JEW353:JEY353 JOS353:JOU353 JYO353:JYQ353 KIK353:KIM353 KSG353:KSI353 LCC353:LCE353 LLY353:LMA353 LVU353:LVW353 MFQ353:MFS353 MPM353:MPO353 MZI353:MZK353 NJE353:NJG353 NTA353:NTC353 OCW353:OCY353 OMS353:OMU353 OWO353:OWQ353 PGK353:PGM353 PQG353:PQI353 QAC353:QAE353 QJY353:QKA353 QTU353:QTW353 RDQ353:RDS353 RNM353:RNO353 RXI353:RXK353 SHE353:SHG353 SRA353:SRC353 TAW353:TAY353 TKS353:TKU353 TUO353:TUQ353 UEK353:UEM353 UOG353:UOI353 UYC353:UYE353 VHY353:VIA353 VRU353:VRW353 WBQ353:WBS353 WLM353:WLO353 WVI353:WVK353 A280:C280 IW280:IY280 SS280:SU280 ACO280:ACQ280 AMK280:AMM280 AWG280:AWI280 BGC280:BGE280 BPY280:BQA280 BZU280:BZW280 CJQ280:CJS280 CTM280:CTO280 DDI280:DDK280 DNE280:DNG280 DXA280:DXC280 EGW280:EGY280 EQS280:EQU280 FAO280:FAQ280 FKK280:FKM280 FUG280:FUI280 GEC280:GEE280 GNY280:GOA280 GXU280:GXW280 HHQ280:HHS280 HRM280:HRO280 IBI280:IBK280 ILE280:ILG280 IVA280:IVC280 JEW280:JEY280 JOS280:JOU280 JYO280:JYQ280 KIK280:KIM280 KSG280:KSI280 LCC280:LCE280 LLY280:LMA280 LVU280:LVW280 MFQ280:MFS280 MPM280:MPO280 MZI280:MZK280 NJE280:NJG280 NTA280:NTC280 OCW280:OCY280 OMS280:OMU280 OWO280:OWQ280 PGK280:PGM280 PQG280:PQI280 QAC280:QAE280 QJY280:QKA280 QTU280:QTW280 RDQ280:RDS280 RNM280:RNO280 RXI280:RXK280 SHE280:SHG280 SRA280:SRC280 TAW280:TAY280 TKS280:TKU280 TUO280:TUQ280 UEK280:UEM280 UOG280:UOI280 UYC280:UYE280 VHY280:VIA280 VRU280:VRW280 WBQ280:WBS280 WLM280:WLO280 WVI280:WVK280 A164:C164 IW164:IY164 SS164:SU164 ACO164:ACQ164 AMK164:AMM164 AWG164:AWI164 BGC164:BGE164 BPY164:BQA164 BZU164:BZW164 CJQ164:CJS164 CTM164:CTO164 DDI164:DDK164 DNE164:DNG164 DXA164:DXC164 EGW164:EGY164 EQS164:EQU164 FAO164:FAQ164 FKK164:FKM164 FUG164:FUI164 GEC164:GEE164 GNY164:GOA164 GXU164:GXW164 HHQ164:HHS164 HRM164:HRO164 IBI164:IBK164 ILE164:ILG164 IVA164:IVC164 JEW164:JEY164 JOS164:JOU164 JYO164:JYQ164 KIK164:KIM164 KSG164:KSI164 LCC164:LCE164 LLY164:LMA164 LVU164:LVW164 MFQ164:MFS164 MPM164:MPO164 MZI164:MZK164 NJE164:NJG164 NTA164:NTC164 OCW164:OCY164 OMS164:OMU164 OWO164:OWQ164 PGK164:PGM164 PQG164:PQI164 QAC164:QAE164 QJY164:QKA164 QTU164:QTW164 RDQ164:RDS164 RNM164:RNO164 RXI164:RXK164 SHE164:SHG164 SRA164:SRC164 TAW164:TAY164 TKS164:TKU164 TUO164:TUQ164 UEK164:UEM164 UOG164:UOI164 UYC164:UYE164 VHY164:VIA164 VRU164:VRW164 WBQ164:WBS164 WLM164:WLO164 WVI164:WVK164 A125:C125 IW125:IY125 SS125:SU125 ACO125:ACQ125 AMK125:AMM125 AWG125:AWI125 BGC125:BGE125 BPY125:BQA125 BZU125:BZW125 CJQ125:CJS125 CTM125:CTO125 DDI125:DDK125 DNE125:DNG125 DXA125:DXC125 EGW125:EGY125 EQS125:EQU125 FAO125:FAQ125 FKK125:FKM125 FUG125:FUI125 GEC125:GEE125 GNY125:GOA125 GXU125:GXW125 HHQ125:HHS125 HRM125:HRO125 IBI125:IBK125 ILE125:ILG125 IVA125:IVC125 JEW125:JEY125 JOS125:JOU125 JYO125:JYQ125 KIK125:KIM125 KSG125:KSI125 LCC125:LCE125 LLY125:LMA125 LVU125:LVW125 MFQ125:MFS125 MPM125:MPO125 MZI125:MZK125 NJE125:NJG125 NTA125:NTC125 OCW125:OCY125 OMS125:OMU125 OWO125:OWQ125 PGK125:PGM125 PQG125:PQI125 QAC125:QAE125 QJY125:QKA125 QTU125:QTW125 RDQ125:RDS125 RNM125:RNO125 RXI125:RXK125 SHE125:SHG125 SRA125:SRC125 TAW125:TAY125 TKS125:TKU125 TUO125:TUQ125 UEK125:UEM125 UOG125:UOI125 UYC125:UYE125 VHY125:VIA125 VRU125:VRW125 WBQ125:WBS125 WLM125:WLO125 WVI125:WVK125 A87:C87 IW87:IY87 SS87:SU87 ACO87:ACQ87 AMK87:AMM87 AWG87:AWI87 BGC87:BGE87 BPY87:BQA87 BZU87:BZW87 CJQ87:CJS87 CTM87:CTO87 DDI87:DDK87 DNE87:DNG87 DXA87:DXC87 EGW87:EGY87 EQS87:EQU87 FAO87:FAQ87 FKK87:FKM87 FUG87:FUI87 GEC87:GEE87 GNY87:GOA87 GXU87:GXW87 HHQ87:HHS87 HRM87:HRO87 IBI87:IBK87 ILE87:ILG87 IVA87:IVC87 JEW87:JEY87 JOS87:JOU87 JYO87:JYQ87 KIK87:KIM87 KSG87:KSI87 LCC87:LCE87 LLY87:LMA87 LVU87:LVW87 MFQ87:MFS87 MPM87:MPO87 MZI87:MZK87 NJE87:NJG87 NTA87:NTC87 OCW87:OCY87 OMS87:OMU87 OWO87:OWQ87 PGK87:PGM87 PQG87:PQI87 QAC87:QAE87 QJY87:QKA87 QTU87:QTW87 RDQ87:RDS87 RNM87:RNO87 RXI87:RXK87 SHE87:SHG87 SRA87:SRC87 TAW87:TAY87 TKS87:TKU87 TUO87:TUQ87 UEK87:UEM87 UOG87:UOI87 UYC87:UYE87 VHY87:VIA87 VRU87:VRW87 WBQ87:WBS87 WLM87:WLO87 WVI87:WVK87 WVI317:WVK317 WLM317:WLO317 WBQ317:WBS317 VRU317:VRW317 VHY317:VIA317 UYC317:UYE317 UOG317:UOI317 UEK317:UEM317 TUO317:TUQ317 TKS317:TKU317 TAW317:TAY317 SRA317:SRC317 SHE317:SHG317 RXI317:RXK317 RNM317:RNO317 RDQ317:RDS317 QTU317:QTW317 QJY317:QKA317 QAC317:QAE317 PQG317:PQI317 PGK317:PGM317 OWO317:OWQ317 OMS317:OMU317 OCW317:OCY317 NTA317:NTC317 NJE317:NJG317 MZI317:MZK317 MPM317:MPO317 MFQ317:MFS317 LVU317:LVW317 LLY317:LMA317 LCC317:LCE317 KSG317:KSI317 KIK317:KIM317 JYO317:JYQ317 JOS317:JOU317 JEW317:JEY317 IVA317:IVC317 ILE317:ILG317 IBI317:IBK317 HRM317:HRO317 HHQ317:HHS317 GXU317:GXW317 GNY317:GOA317 GEC317:GEE317 FUG317:FUI317 FKK317:FKM317 FAO317:FAQ317 EQS317:EQU317 EGW317:EGY317 DXA317:DXC317 DNE317:DNG317 DDI317:DDK317 CTM317:CTO317 CJQ317:CJS317 BZU317:BZW317 BPY317:BQA317 BGC317:BGE317 AWG317:AWI317 AMK317:AMM317 ACO317:ACQ317 SS317:SU317 IW317:IY317 A317:C317 WVI392:WVK392 WLM392:WLO392 WBQ392:WBS392 VRU392:VRW392 VHY392:VIA392 UYC392:UYE392 UOG392:UOI392 UEK392:UEM392 TUO392:TUQ392 TKS392:TKU392 TAW392:TAY392 SRA392:SRC392 SHE392:SHG392 RXI392:RXK392 RNM392:RNO392 RDQ392:RDS392 QTU392:QTW392 QJY392:QKA392 QAC392:QAE392 PQG392:PQI392 PGK392:PGM392 OWO392:OWQ392 OMS392:OMU392 OCW392:OCY392 NTA392:NTC392 NJE392:NJG392 MZI392:MZK392 MPM392:MPO392 MFQ392:MFS392 LVU392:LVW392 LLY392:LMA392 LCC392:LCE392 KSG392:KSI392 KIK392:KIM392 JYO392:JYQ392 JOS392:JOU392 JEW392:JEY392 IVA392:IVC392 ILE392:ILG392 IBI392:IBK392 HRM392:HRO392 HHQ392:HHS392 GXU392:GXW392 GNY392:GOA392 GEC392:GEE392 FUG392:FUI392 FKK392:FKM392 FAO392:FAQ392 EQS392:EQU392 EGW392:EGY392 DXA392:DXC392 DNE392:DNG392 DDI392:DDK392 CTM392:CTO392 CJQ392:CJS392 BZU392:BZW392 BPY392:BQA392 BGC392:BGE392 AWG392:AWI392 AMK392:AMM392 ACO392:ACQ392 SS392:SU392 IW392:IY392 A392:C392</xm:sqref>
        </x14:dataValidation>
        <x14:dataValidation type="list" allowBlank="1" showErrorMessage="1">
          <x14:formula1>
            <xm:f>"Categoria solicitantului"</xm:f>
          </x14:formula1>
          <x14:formula2>
            <xm:f>0</xm:f>
          </x14:formula2>
          <xm:sqref>D65966:E65966 IZ65966:JA65966 SV65966:SW65966 ACR65966:ACS65966 AMN65966:AMO65966 AWJ65966:AWK65966 BGF65966:BGG65966 BQB65966:BQC65966 BZX65966:BZY65966 CJT65966:CJU65966 CTP65966:CTQ65966 DDL65966:DDM65966 DNH65966:DNI65966 DXD65966:DXE65966 EGZ65966:EHA65966 EQV65966:EQW65966 FAR65966:FAS65966 FKN65966:FKO65966 FUJ65966:FUK65966 GEF65966:GEG65966 GOB65966:GOC65966 GXX65966:GXY65966 HHT65966:HHU65966 HRP65966:HRQ65966 IBL65966:IBM65966 ILH65966:ILI65966 IVD65966:IVE65966 JEZ65966:JFA65966 JOV65966:JOW65966 JYR65966:JYS65966 KIN65966:KIO65966 KSJ65966:KSK65966 LCF65966:LCG65966 LMB65966:LMC65966 LVX65966:LVY65966 MFT65966:MFU65966 MPP65966:MPQ65966 MZL65966:MZM65966 NJH65966:NJI65966 NTD65966:NTE65966 OCZ65966:ODA65966 OMV65966:OMW65966 OWR65966:OWS65966 PGN65966:PGO65966 PQJ65966:PQK65966 QAF65966:QAG65966 QKB65966:QKC65966 QTX65966:QTY65966 RDT65966:RDU65966 RNP65966:RNQ65966 RXL65966:RXM65966 SHH65966:SHI65966 SRD65966:SRE65966 TAZ65966:TBA65966 TKV65966:TKW65966 TUR65966:TUS65966 UEN65966:UEO65966 UOJ65966:UOK65966 UYF65966:UYG65966 VIB65966:VIC65966 VRX65966:VRY65966 WBT65966:WBU65966 WLP65966:WLQ65966 WVL65966:WVM65966 D131502:E131502 IZ131502:JA131502 SV131502:SW131502 ACR131502:ACS131502 AMN131502:AMO131502 AWJ131502:AWK131502 BGF131502:BGG131502 BQB131502:BQC131502 BZX131502:BZY131502 CJT131502:CJU131502 CTP131502:CTQ131502 DDL131502:DDM131502 DNH131502:DNI131502 DXD131502:DXE131502 EGZ131502:EHA131502 EQV131502:EQW131502 FAR131502:FAS131502 FKN131502:FKO131502 FUJ131502:FUK131502 GEF131502:GEG131502 GOB131502:GOC131502 GXX131502:GXY131502 HHT131502:HHU131502 HRP131502:HRQ131502 IBL131502:IBM131502 ILH131502:ILI131502 IVD131502:IVE131502 JEZ131502:JFA131502 JOV131502:JOW131502 JYR131502:JYS131502 KIN131502:KIO131502 KSJ131502:KSK131502 LCF131502:LCG131502 LMB131502:LMC131502 LVX131502:LVY131502 MFT131502:MFU131502 MPP131502:MPQ131502 MZL131502:MZM131502 NJH131502:NJI131502 NTD131502:NTE131502 OCZ131502:ODA131502 OMV131502:OMW131502 OWR131502:OWS131502 PGN131502:PGO131502 PQJ131502:PQK131502 QAF131502:QAG131502 QKB131502:QKC131502 QTX131502:QTY131502 RDT131502:RDU131502 RNP131502:RNQ131502 RXL131502:RXM131502 SHH131502:SHI131502 SRD131502:SRE131502 TAZ131502:TBA131502 TKV131502:TKW131502 TUR131502:TUS131502 UEN131502:UEO131502 UOJ131502:UOK131502 UYF131502:UYG131502 VIB131502:VIC131502 VRX131502:VRY131502 WBT131502:WBU131502 WLP131502:WLQ131502 WVL131502:WVM131502 D197038:E197038 IZ197038:JA197038 SV197038:SW197038 ACR197038:ACS197038 AMN197038:AMO197038 AWJ197038:AWK197038 BGF197038:BGG197038 BQB197038:BQC197038 BZX197038:BZY197038 CJT197038:CJU197038 CTP197038:CTQ197038 DDL197038:DDM197038 DNH197038:DNI197038 DXD197038:DXE197038 EGZ197038:EHA197038 EQV197038:EQW197038 FAR197038:FAS197038 FKN197038:FKO197038 FUJ197038:FUK197038 GEF197038:GEG197038 GOB197038:GOC197038 GXX197038:GXY197038 HHT197038:HHU197038 HRP197038:HRQ197038 IBL197038:IBM197038 ILH197038:ILI197038 IVD197038:IVE197038 JEZ197038:JFA197038 JOV197038:JOW197038 JYR197038:JYS197038 KIN197038:KIO197038 KSJ197038:KSK197038 LCF197038:LCG197038 LMB197038:LMC197038 LVX197038:LVY197038 MFT197038:MFU197038 MPP197038:MPQ197038 MZL197038:MZM197038 NJH197038:NJI197038 NTD197038:NTE197038 OCZ197038:ODA197038 OMV197038:OMW197038 OWR197038:OWS197038 PGN197038:PGO197038 PQJ197038:PQK197038 QAF197038:QAG197038 QKB197038:QKC197038 QTX197038:QTY197038 RDT197038:RDU197038 RNP197038:RNQ197038 RXL197038:RXM197038 SHH197038:SHI197038 SRD197038:SRE197038 TAZ197038:TBA197038 TKV197038:TKW197038 TUR197038:TUS197038 UEN197038:UEO197038 UOJ197038:UOK197038 UYF197038:UYG197038 VIB197038:VIC197038 VRX197038:VRY197038 WBT197038:WBU197038 WLP197038:WLQ197038 WVL197038:WVM197038 D262574:E262574 IZ262574:JA262574 SV262574:SW262574 ACR262574:ACS262574 AMN262574:AMO262574 AWJ262574:AWK262574 BGF262574:BGG262574 BQB262574:BQC262574 BZX262574:BZY262574 CJT262574:CJU262574 CTP262574:CTQ262574 DDL262574:DDM262574 DNH262574:DNI262574 DXD262574:DXE262574 EGZ262574:EHA262574 EQV262574:EQW262574 FAR262574:FAS262574 FKN262574:FKO262574 FUJ262574:FUK262574 GEF262574:GEG262574 GOB262574:GOC262574 GXX262574:GXY262574 HHT262574:HHU262574 HRP262574:HRQ262574 IBL262574:IBM262574 ILH262574:ILI262574 IVD262574:IVE262574 JEZ262574:JFA262574 JOV262574:JOW262574 JYR262574:JYS262574 KIN262574:KIO262574 KSJ262574:KSK262574 LCF262574:LCG262574 LMB262574:LMC262574 LVX262574:LVY262574 MFT262574:MFU262574 MPP262574:MPQ262574 MZL262574:MZM262574 NJH262574:NJI262574 NTD262574:NTE262574 OCZ262574:ODA262574 OMV262574:OMW262574 OWR262574:OWS262574 PGN262574:PGO262574 PQJ262574:PQK262574 QAF262574:QAG262574 QKB262574:QKC262574 QTX262574:QTY262574 RDT262574:RDU262574 RNP262574:RNQ262574 RXL262574:RXM262574 SHH262574:SHI262574 SRD262574:SRE262574 TAZ262574:TBA262574 TKV262574:TKW262574 TUR262574:TUS262574 UEN262574:UEO262574 UOJ262574:UOK262574 UYF262574:UYG262574 VIB262574:VIC262574 VRX262574:VRY262574 WBT262574:WBU262574 WLP262574:WLQ262574 WVL262574:WVM262574 D328110:E328110 IZ328110:JA328110 SV328110:SW328110 ACR328110:ACS328110 AMN328110:AMO328110 AWJ328110:AWK328110 BGF328110:BGG328110 BQB328110:BQC328110 BZX328110:BZY328110 CJT328110:CJU328110 CTP328110:CTQ328110 DDL328110:DDM328110 DNH328110:DNI328110 DXD328110:DXE328110 EGZ328110:EHA328110 EQV328110:EQW328110 FAR328110:FAS328110 FKN328110:FKO328110 FUJ328110:FUK328110 GEF328110:GEG328110 GOB328110:GOC328110 GXX328110:GXY328110 HHT328110:HHU328110 HRP328110:HRQ328110 IBL328110:IBM328110 ILH328110:ILI328110 IVD328110:IVE328110 JEZ328110:JFA328110 JOV328110:JOW328110 JYR328110:JYS328110 KIN328110:KIO328110 KSJ328110:KSK328110 LCF328110:LCG328110 LMB328110:LMC328110 LVX328110:LVY328110 MFT328110:MFU328110 MPP328110:MPQ328110 MZL328110:MZM328110 NJH328110:NJI328110 NTD328110:NTE328110 OCZ328110:ODA328110 OMV328110:OMW328110 OWR328110:OWS328110 PGN328110:PGO328110 PQJ328110:PQK328110 QAF328110:QAG328110 QKB328110:QKC328110 QTX328110:QTY328110 RDT328110:RDU328110 RNP328110:RNQ328110 RXL328110:RXM328110 SHH328110:SHI328110 SRD328110:SRE328110 TAZ328110:TBA328110 TKV328110:TKW328110 TUR328110:TUS328110 UEN328110:UEO328110 UOJ328110:UOK328110 UYF328110:UYG328110 VIB328110:VIC328110 VRX328110:VRY328110 WBT328110:WBU328110 WLP328110:WLQ328110 WVL328110:WVM328110 D393646:E393646 IZ393646:JA393646 SV393646:SW393646 ACR393646:ACS393646 AMN393646:AMO393646 AWJ393646:AWK393646 BGF393646:BGG393646 BQB393646:BQC393646 BZX393646:BZY393646 CJT393646:CJU393646 CTP393646:CTQ393646 DDL393646:DDM393646 DNH393646:DNI393646 DXD393646:DXE393646 EGZ393646:EHA393646 EQV393646:EQW393646 FAR393646:FAS393646 FKN393646:FKO393646 FUJ393646:FUK393646 GEF393646:GEG393646 GOB393646:GOC393646 GXX393646:GXY393646 HHT393646:HHU393646 HRP393646:HRQ393646 IBL393646:IBM393646 ILH393646:ILI393646 IVD393646:IVE393646 JEZ393646:JFA393646 JOV393646:JOW393646 JYR393646:JYS393646 KIN393646:KIO393646 KSJ393646:KSK393646 LCF393646:LCG393646 LMB393646:LMC393646 LVX393646:LVY393646 MFT393646:MFU393646 MPP393646:MPQ393646 MZL393646:MZM393646 NJH393646:NJI393646 NTD393646:NTE393646 OCZ393646:ODA393646 OMV393646:OMW393646 OWR393646:OWS393646 PGN393646:PGO393646 PQJ393646:PQK393646 QAF393646:QAG393646 QKB393646:QKC393646 QTX393646:QTY393646 RDT393646:RDU393646 RNP393646:RNQ393646 RXL393646:RXM393646 SHH393646:SHI393646 SRD393646:SRE393646 TAZ393646:TBA393646 TKV393646:TKW393646 TUR393646:TUS393646 UEN393646:UEO393646 UOJ393646:UOK393646 UYF393646:UYG393646 VIB393646:VIC393646 VRX393646:VRY393646 WBT393646:WBU393646 WLP393646:WLQ393646 WVL393646:WVM393646 D459182:E459182 IZ459182:JA459182 SV459182:SW459182 ACR459182:ACS459182 AMN459182:AMO459182 AWJ459182:AWK459182 BGF459182:BGG459182 BQB459182:BQC459182 BZX459182:BZY459182 CJT459182:CJU459182 CTP459182:CTQ459182 DDL459182:DDM459182 DNH459182:DNI459182 DXD459182:DXE459182 EGZ459182:EHA459182 EQV459182:EQW459182 FAR459182:FAS459182 FKN459182:FKO459182 FUJ459182:FUK459182 GEF459182:GEG459182 GOB459182:GOC459182 GXX459182:GXY459182 HHT459182:HHU459182 HRP459182:HRQ459182 IBL459182:IBM459182 ILH459182:ILI459182 IVD459182:IVE459182 JEZ459182:JFA459182 JOV459182:JOW459182 JYR459182:JYS459182 KIN459182:KIO459182 KSJ459182:KSK459182 LCF459182:LCG459182 LMB459182:LMC459182 LVX459182:LVY459182 MFT459182:MFU459182 MPP459182:MPQ459182 MZL459182:MZM459182 NJH459182:NJI459182 NTD459182:NTE459182 OCZ459182:ODA459182 OMV459182:OMW459182 OWR459182:OWS459182 PGN459182:PGO459182 PQJ459182:PQK459182 QAF459182:QAG459182 QKB459182:QKC459182 QTX459182:QTY459182 RDT459182:RDU459182 RNP459182:RNQ459182 RXL459182:RXM459182 SHH459182:SHI459182 SRD459182:SRE459182 TAZ459182:TBA459182 TKV459182:TKW459182 TUR459182:TUS459182 UEN459182:UEO459182 UOJ459182:UOK459182 UYF459182:UYG459182 VIB459182:VIC459182 VRX459182:VRY459182 WBT459182:WBU459182 WLP459182:WLQ459182 WVL459182:WVM459182 D524718:E524718 IZ524718:JA524718 SV524718:SW524718 ACR524718:ACS524718 AMN524718:AMO524718 AWJ524718:AWK524718 BGF524718:BGG524718 BQB524718:BQC524718 BZX524718:BZY524718 CJT524718:CJU524718 CTP524718:CTQ524718 DDL524718:DDM524718 DNH524718:DNI524718 DXD524718:DXE524718 EGZ524718:EHA524718 EQV524718:EQW524718 FAR524718:FAS524718 FKN524718:FKO524718 FUJ524718:FUK524718 GEF524718:GEG524718 GOB524718:GOC524718 GXX524718:GXY524718 HHT524718:HHU524718 HRP524718:HRQ524718 IBL524718:IBM524718 ILH524718:ILI524718 IVD524718:IVE524718 JEZ524718:JFA524718 JOV524718:JOW524718 JYR524718:JYS524718 KIN524718:KIO524718 KSJ524718:KSK524718 LCF524718:LCG524718 LMB524718:LMC524718 LVX524718:LVY524718 MFT524718:MFU524718 MPP524718:MPQ524718 MZL524718:MZM524718 NJH524718:NJI524718 NTD524718:NTE524718 OCZ524718:ODA524718 OMV524718:OMW524718 OWR524718:OWS524718 PGN524718:PGO524718 PQJ524718:PQK524718 QAF524718:QAG524718 QKB524718:QKC524718 QTX524718:QTY524718 RDT524718:RDU524718 RNP524718:RNQ524718 RXL524718:RXM524718 SHH524718:SHI524718 SRD524718:SRE524718 TAZ524718:TBA524718 TKV524718:TKW524718 TUR524718:TUS524718 UEN524718:UEO524718 UOJ524718:UOK524718 UYF524718:UYG524718 VIB524718:VIC524718 VRX524718:VRY524718 WBT524718:WBU524718 WLP524718:WLQ524718 WVL524718:WVM524718 D590254:E590254 IZ590254:JA590254 SV590254:SW590254 ACR590254:ACS590254 AMN590254:AMO590254 AWJ590254:AWK590254 BGF590254:BGG590254 BQB590254:BQC590254 BZX590254:BZY590254 CJT590254:CJU590254 CTP590254:CTQ590254 DDL590254:DDM590254 DNH590254:DNI590254 DXD590254:DXE590254 EGZ590254:EHA590254 EQV590254:EQW590254 FAR590254:FAS590254 FKN590254:FKO590254 FUJ590254:FUK590254 GEF590254:GEG590254 GOB590254:GOC590254 GXX590254:GXY590254 HHT590254:HHU590254 HRP590254:HRQ590254 IBL590254:IBM590254 ILH590254:ILI590254 IVD590254:IVE590254 JEZ590254:JFA590254 JOV590254:JOW590254 JYR590254:JYS590254 KIN590254:KIO590254 KSJ590254:KSK590254 LCF590254:LCG590254 LMB590254:LMC590254 LVX590254:LVY590254 MFT590254:MFU590254 MPP590254:MPQ590254 MZL590254:MZM590254 NJH590254:NJI590254 NTD590254:NTE590254 OCZ590254:ODA590254 OMV590254:OMW590254 OWR590254:OWS590254 PGN590254:PGO590254 PQJ590254:PQK590254 QAF590254:QAG590254 QKB590254:QKC590254 QTX590254:QTY590254 RDT590254:RDU590254 RNP590254:RNQ590254 RXL590254:RXM590254 SHH590254:SHI590254 SRD590254:SRE590254 TAZ590254:TBA590254 TKV590254:TKW590254 TUR590254:TUS590254 UEN590254:UEO590254 UOJ590254:UOK590254 UYF590254:UYG590254 VIB590254:VIC590254 VRX590254:VRY590254 WBT590254:WBU590254 WLP590254:WLQ590254 WVL590254:WVM590254 D655790:E655790 IZ655790:JA655790 SV655790:SW655790 ACR655790:ACS655790 AMN655790:AMO655790 AWJ655790:AWK655790 BGF655790:BGG655790 BQB655790:BQC655790 BZX655790:BZY655790 CJT655790:CJU655790 CTP655790:CTQ655790 DDL655790:DDM655790 DNH655790:DNI655790 DXD655790:DXE655790 EGZ655790:EHA655790 EQV655790:EQW655790 FAR655790:FAS655790 FKN655790:FKO655790 FUJ655790:FUK655790 GEF655790:GEG655790 GOB655790:GOC655790 GXX655790:GXY655790 HHT655790:HHU655790 HRP655790:HRQ655790 IBL655790:IBM655790 ILH655790:ILI655790 IVD655790:IVE655790 JEZ655790:JFA655790 JOV655790:JOW655790 JYR655790:JYS655790 KIN655790:KIO655790 KSJ655790:KSK655790 LCF655790:LCG655790 LMB655790:LMC655790 LVX655790:LVY655790 MFT655790:MFU655790 MPP655790:MPQ655790 MZL655790:MZM655790 NJH655790:NJI655790 NTD655790:NTE655790 OCZ655790:ODA655790 OMV655790:OMW655790 OWR655790:OWS655790 PGN655790:PGO655790 PQJ655790:PQK655790 QAF655790:QAG655790 QKB655790:QKC655790 QTX655790:QTY655790 RDT655790:RDU655790 RNP655790:RNQ655790 RXL655790:RXM655790 SHH655790:SHI655790 SRD655790:SRE655790 TAZ655790:TBA655790 TKV655790:TKW655790 TUR655790:TUS655790 UEN655790:UEO655790 UOJ655790:UOK655790 UYF655790:UYG655790 VIB655790:VIC655790 VRX655790:VRY655790 WBT655790:WBU655790 WLP655790:WLQ655790 WVL655790:WVM655790 D721326:E721326 IZ721326:JA721326 SV721326:SW721326 ACR721326:ACS721326 AMN721326:AMO721326 AWJ721326:AWK721326 BGF721326:BGG721326 BQB721326:BQC721326 BZX721326:BZY721326 CJT721326:CJU721326 CTP721326:CTQ721326 DDL721326:DDM721326 DNH721326:DNI721326 DXD721326:DXE721326 EGZ721326:EHA721326 EQV721326:EQW721326 FAR721326:FAS721326 FKN721326:FKO721326 FUJ721326:FUK721326 GEF721326:GEG721326 GOB721326:GOC721326 GXX721326:GXY721326 HHT721326:HHU721326 HRP721326:HRQ721326 IBL721326:IBM721326 ILH721326:ILI721326 IVD721326:IVE721326 JEZ721326:JFA721326 JOV721326:JOW721326 JYR721326:JYS721326 KIN721326:KIO721326 KSJ721326:KSK721326 LCF721326:LCG721326 LMB721326:LMC721326 LVX721326:LVY721326 MFT721326:MFU721326 MPP721326:MPQ721326 MZL721326:MZM721326 NJH721326:NJI721326 NTD721326:NTE721326 OCZ721326:ODA721326 OMV721326:OMW721326 OWR721326:OWS721326 PGN721326:PGO721326 PQJ721326:PQK721326 QAF721326:QAG721326 QKB721326:QKC721326 QTX721326:QTY721326 RDT721326:RDU721326 RNP721326:RNQ721326 RXL721326:RXM721326 SHH721326:SHI721326 SRD721326:SRE721326 TAZ721326:TBA721326 TKV721326:TKW721326 TUR721326:TUS721326 UEN721326:UEO721326 UOJ721326:UOK721326 UYF721326:UYG721326 VIB721326:VIC721326 VRX721326:VRY721326 WBT721326:WBU721326 WLP721326:WLQ721326 WVL721326:WVM721326 D786862:E786862 IZ786862:JA786862 SV786862:SW786862 ACR786862:ACS786862 AMN786862:AMO786862 AWJ786862:AWK786862 BGF786862:BGG786862 BQB786862:BQC786862 BZX786862:BZY786862 CJT786862:CJU786862 CTP786862:CTQ786862 DDL786862:DDM786862 DNH786862:DNI786862 DXD786862:DXE786862 EGZ786862:EHA786862 EQV786862:EQW786862 FAR786862:FAS786862 FKN786862:FKO786862 FUJ786862:FUK786862 GEF786862:GEG786862 GOB786862:GOC786862 GXX786862:GXY786862 HHT786862:HHU786862 HRP786862:HRQ786862 IBL786862:IBM786862 ILH786862:ILI786862 IVD786862:IVE786862 JEZ786862:JFA786862 JOV786862:JOW786862 JYR786862:JYS786862 KIN786862:KIO786862 KSJ786862:KSK786862 LCF786862:LCG786862 LMB786862:LMC786862 LVX786862:LVY786862 MFT786862:MFU786862 MPP786862:MPQ786862 MZL786862:MZM786862 NJH786862:NJI786862 NTD786862:NTE786862 OCZ786862:ODA786862 OMV786862:OMW786862 OWR786862:OWS786862 PGN786862:PGO786862 PQJ786862:PQK786862 QAF786862:QAG786862 QKB786862:QKC786862 QTX786862:QTY786862 RDT786862:RDU786862 RNP786862:RNQ786862 RXL786862:RXM786862 SHH786862:SHI786862 SRD786862:SRE786862 TAZ786862:TBA786862 TKV786862:TKW786862 TUR786862:TUS786862 UEN786862:UEO786862 UOJ786862:UOK786862 UYF786862:UYG786862 VIB786862:VIC786862 VRX786862:VRY786862 WBT786862:WBU786862 WLP786862:WLQ786862 WVL786862:WVM786862 D852398:E852398 IZ852398:JA852398 SV852398:SW852398 ACR852398:ACS852398 AMN852398:AMO852398 AWJ852398:AWK852398 BGF852398:BGG852398 BQB852398:BQC852398 BZX852398:BZY852398 CJT852398:CJU852398 CTP852398:CTQ852398 DDL852398:DDM852398 DNH852398:DNI852398 DXD852398:DXE852398 EGZ852398:EHA852398 EQV852398:EQW852398 FAR852398:FAS852398 FKN852398:FKO852398 FUJ852398:FUK852398 GEF852398:GEG852398 GOB852398:GOC852398 GXX852398:GXY852398 HHT852398:HHU852398 HRP852398:HRQ852398 IBL852398:IBM852398 ILH852398:ILI852398 IVD852398:IVE852398 JEZ852398:JFA852398 JOV852398:JOW852398 JYR852398:JYS852398 KIN852398:KIO852398 KSJ852398:KSK852398 LCF852398:LCG852398 LMB852398:LMC852398 LVX852398:LVY852398 MFT852398:MFU852398 MPP852398:MPQ852398 MZL852398:MZM852398 NJH852398:NJI852398 NTD852398:NTE852398 OCZ852398:ODA852398 OMV852398:OMW852398 OWR852398:OWS852398 PGN852398:PGO852398 PQJ852398:PQK852398 QAF852398:QAG852398 QKB852398:QKC852398 QTX852398:QTY852398 RDT852398:RDU852398 RNP852398:RNQ852398 RXL852398:RXM852398 SHH852398:SHI852398 SRD852398:SRE852398 TAZ852398:TBA852398 TKV852398:TKW852398 TUR852398:TUS852398 UEN852398:UEO852398 UOJ852398:UOK852398 UYF852398:UYG852398 VIB852398:VIC852398 VRX852398:VRY852398 WBT852398:WBU852398 WLP852398:WLQ852398 WVL852398:WVM852398 D917934:E917934 IZ917934:JA917934 SV917934:SW917934 ACR917934:ACS917934 AMN917934:AMO917934 AWJ917934:AWK917934 BGF917934:BGG917934 BQB917934:BQC917934 BZX917934:BZY917934 CJT917934:CJU917934 CTP917934:CTQ917934 DDL917934:DDM917934 DNH917934:DNI917934 DXD917934:DXE917934 EGZ917934:EHA917934 EQV917934:EQW917934 FAR917934:FAS917934 FKN917934:FKO917934 FUJ917934:FUK917934 GEF917934:GEG917934 GOB917934:GOC917934 GXX917934:GXY917934 HHT917934:HHU917934 HRP917934:HRQ917934 IBL917934:IBM917934 ILH917934:ILI917934 IVD917934:IVE917934 JEZ917934:JFA917934 JOV917934:JOW917934 JYR917934:JYS917934 KIN917934:KIO917934 KSJ917934:KSK917934 LCF917934:LCG917934 LMB917934:LMC917934 LVX917934:LVY917934 MFT917934:MFU917934 MPP917934:MPQ917934 MZL917934:MZM917934 NJH917934:NJI917934 NTD917934:NTE917934 OCZ917934:ODA917934 OMV917934:OMW917934 OWR917934:OWS917934 PGN917934:PGO917934 PQJ917934:PQK917934 QAF917934:QAG917934 QKB917934:QKC917934 QTX917934:QTY917934 RDT917934:RDU917934 RNP917934:RNQ917934 RXL917934:RXM917934 SHH917934:SHI917934 SRD917934:SRE917934 TAZ917934:TBA917934 TKV917934:TKW917934 TUR917934:TUS917934 UEN917934:UEO917934 UOJ917934:UOK917934 UYF917934:UYG917934 VIB917934:VIC917934 VRX917934:VRY917934 WBT917934:WBU917934 WLP917934:WLQ917934 WVL917934:WVM917934 D983470:E983470 IZ983470:JA983470 SV983470:SW983470 ACR983470:ACS983470 AMN983470:AMO983470 AWJ983470:AWK983470 BGF983470:BGG983470 BQB983470:BQC983470 BZX983470:BZY983470 CJT983470:CJU983470 CTP983470:CTQ983470 DDL983470:DDM983470 DNH983470:DNI983470 DXD983470:DXE983470 EGZ983470:EHA983470 EQV983470:EQW983470 FAR983470:FAS983470 FKN983470:FKO983470 FUJ983470:FUK983470 GEF983470:GEG983470 GOB983470:GOC983470 GXX983470:GXY983470 HHT983470:HHU983470 HRP983470:HRQ983470 IBL983470:IBM983470 ILH983470:ILI983470 IVD983470:IVE983470 JEZ983470:JFA983470 JOV983470:JOW983470 JYR983470:JYS983470 KIN983470:KIO983470 KSJ983470:KSK983470 LCF983470:LCG983470 LMB983470:LMC983470 LVX983470:LVY983470 MFT983470:MFU983470 MPP983470:MPQ983470 MZL983470:MZM983470 NJH983470:NJI983470 NTD983470:NTE983470 OCZ983470:ODA983470 OMV983470:OMW983470 OWR983470:OWS983470 PGN983470:PGO983470 PQJ983470:PQK983470 QAF983470:QAG983470 QKB983470:QKC983470 QTX983470:QTY983470 RDT983470:RDU983470 RNP983470:RNQ983470 RXL983470:RXM983470 SHH983470:SHI983470 SRD983470:SRE983470 TAZ983470:TBA983470 TKV983470:TKW983470 TUR983470:TUS983470 UEN983470:UEO983470 UOJ983470:UOK983470 UYF983470:UYG983470 VIB983470:VIC983470 VRX983470:VRY983470 WBT983470:WBU983470 WLP983470:WLQ983470 WVL983470:WVM983470 D65848:E65848 IZ65848:JA65848 SV65848:SW65848 ACR65848:ACS65848 AMN65848:AMO65848 AWJ65848:AWK65848 BGF65848:BGG65848 BQB65848:BQC65848 BZX65848:BZY65848 CJT65848:CJU65848 CTP65848:CTQ65848 DDL65848:DDM65848 DNH65848:DNI65848 DXD65848:DXE65848 EGZ65848:EHA65848 EQV65848:EQW65848 FAR65848:FAS65848 FKN65848:FKO65848 FUJ65848:FUK65848 GEF65848:GEG65848 GOB65848:GOC65848 GXX65848:GXY65848 HHT65848:HHU65848 HRP65848:HRQ65848 IBL65848:IBM65848 ILH65848:ILI65848 IVD65848:IVE65848 JEZ65848:JFA65848 JOV65848:JOW65848 JYR65848:JYS65848 KIN65848:KIO65848 KSJ65848:KSK65848 LCF65848:LCG65848 LMB65848:LMC65848 LVX65848:LVY65848 MFT65848:MFU65848 MPP65848:MPQ65848 MZL65848:MZM65848 NJH65848:NJI65848 NTD65848:NTE65848 OCZ65848:ODA65848 OMV65848:OMW65848 OWR65848:OWS65848 PGN65848:PGO65848 PQJ65848:PQK65848 QAF65848:QAG65848 QKB65848:QKC65848 QTX65848:QTY65848 RDT65848:RDU65848 RNP65848:RNQ65848 RXL65848:RXM65848 SHH65848:SHI65848 SRD65848:SRE65848 TAZ65848:TBA65848 TKV65848:TKW65848 TUR65848:TUS65848 UEN65848:UEO65848 UOJ65848:UOK65848 UYF65848:UYG65848 VIB65848:VIC65848 VRX65848:VRY65848 WBT65848:WBU65848 WLP65848:WLQ65848 WVL65848:WVM65848 D131384:E131384 IZ131384:JA131384 SV131384:SW131384 ACR131384:ACS131384 AMN131384:AMO131384 AWJ131384:AWK131384 BGF131384:BGG131384 BQB131384:BQC131384 BZX131384:BZY131384 CJT131384:CJU131384 CTP131384:CTQ131384 DDL131384:DDM131384 DNH131384:DNI131384 DXD131384:DXE131384 EGZ131384:EHA131384 EQV131384:EQW131384 FAR131384:FAS131384 FKN131384:FKO131384 FUJ131384:FUK131384 GEF131384:GEG131384 GOB131384:GOC131384 GXX131384:GXY131384 HHT131384:HHU131384 HRP131384:HRQ131384 IBL131384:IBM131384 ILH131384:ILI131384 IVD131384:IVE131384 JEZ131384:JFA131384 JOV131384:JOW131384 JYR131384:JYS131384 KIN131384:KIO131384 KSJ131384:KSK131384 LCF131384:LCG131384 LMB131384:LMC131384 LVX131384:LVY131384 MFT131384:MFU131384 MPP131384:MPQ131384 MZL131384:MZM131384 NJH131384:NJI131384 NTD131384:NTE131384 OCZ131384:ODA131384 OMV131384:OMW131384 OWR131384:OWS131384 PGN131384:PGO131384 PQJ131384:PQK131384 QAF131384:QAG131384 QKB131384:QKC131384 QTX131384:QTY131384 RDT131384:RDU131384 RNP131384:RNQ131384 RXL131384:RXM131384 SHH131384:SHI131384 SRD131384:SRE131384 TAZ131384:TBA131384 TKV131384:TKW131384 TUR131384:TUS131384 UEN131384:UEO131384 UOJ131384:UOK131384 UYF131384:UYG131384 VIB131384:VIC131384 VRX131384:VRY131384 WBT131384:WBU131384 WLP131384:WLQ131384 WVL131384:WVM131384 D196920:E196920 IZ196920:JA196920 SV196920:SW196920 ACR196920:ACS196920 AMN196920:AMO196920 AWJ196920:AWK196920 BGF196920:BGG196920 BQB196920:BQC196920 BZX196920:BZY196920 CJT196920:CJU196920 CTP196920:CTQ196920 DDL196920:DDM196920 DNH196920:DNI196920 DXD196920:DXE196920 EGZ196920:EHA196920 EQV196920:EQW196920 FAR196920:FAS196920 FKN196920:FKO196920 FUJ196920:FUK196920 GEF196920:GEG196920 GOB196920:GOC196920 GXX196920:GXY196920 HHT196920:HHU196920 HRP196920:HRQ196920 IBL196920:IBM196920 ILH196920:ILI196920 IVD196920:IVE196920 JEZ196920:JFA196920 JOV196920:JOW196920 JYR196920:JYS196920 KIN196920:KIO196920 KSJ196920:KSK196920 LCF196920:LCG196920 LMB196920:LMC196920 LVX196920:LVY196920 MFT196920:MFU196920 MPP196920:MPQ196920 MZL196920:MZM196920 NJH196920:NJI196920 NTD196920:NTE196920 OCZ196920:ODA196920 OMV196920:OMW196920 OWR196920:OWS196920 PGN196920:PGO196920 PQJ196920:PQK196920 QAF196920:QAG196920 QKB196920:QKC196920 QTX196920:QTY196920 RDT196920:RDU196920 RNP196920:RNQ196920 RXL196920:RXM196920 SHH196920:SHI196920 SRD196920:SRE196920 TAZ196920:TBA196920 TKV196920:TKW196920 TUR196920:TUS196920 UEN196920:UEO196920 UOJ196920:UOK196920 UYF196920:UYG196920 VIB196920:VIC196920 VRX196920:VRY196920 WBT196920:WBU196920 WLP196920:WLQ196920 WVL196920:WVM196920 D262456:E262456 IZ262456:JA262456 SV262456:SW262456 ACR262456:ACS262456 AMN262456:AMO262456 AWJ262456:AWK262456 BGF262456:BGG262456 BQB262456:BQC262456 BZX262456:BZY262456 CJT262456:CJU262456 CTP262456:CTQ262456 DDL262456:DDM262456 DNH262456:DNI262456 DXD262456:DXE262456 EGZ262456:EHA262456 EQV262456:EQW262456 FAR262456:FAS262456 FKN262456:FKO262456 FUJ262456:FUK262456 GEF262456:GEG262456 GOB262456:GOC262456 GXX262456:GXY262456 HHT262456:HHU262456 HRP262456:HRQ262456 IBL262456:IBM262456 ILH262456:ILI262456 IVD262456:IVE262456 JEZ262456:JFA262456 JOV262456:JOW262456 JYR262456:JYS262456 KIN262456:KIO262456 KSJ262456:KSK262456 LCF262456:LCG262456 LMB262456:LMC262456 LVX262456:LVY262456 MFT262456:MFU262456 MPP262456:MPQ262456 MZL262456:MZM262456 NJH262456:NJI262456 NTD262456:NTE262456 OCZ262456:ODA262456 OMV262456:OMW262456 OWR262456:OWS262456 PGN262456:PGO262456 PQJ262456:PQK262456 QAF262456:QAG262456 QKB262456:QKC262456 QTX262456:QTY262456 RDT262456:RDU262456 RNP262456:RNQ262456 RXL262456:RXM262456 SHH262456:SHI262456 SRD262456:SRE262456 TAZ262456:TBA262456 TKV262456:TKW262456 TUR262456:TUS262456 UEN262456:UEO262456 UOJ262456:UOK262456 UYF262456:UYG262456 VIB262456:VIC262456 VRX262456:VRY262456 WBT262456:WBU262456 WLP262456:WLQ262456 WVL262456:WVM262456 D327992:E327992 IZ327992:JA327992 SV327992:SW327992 ACR327992:ACS327992 AMN327992:AMO327992 AWJ327992:AWK327992 BGF327992:BGG327992 BQB327992:BQC327992 BZX327992:BZY327992 CJT327992:CJU327992 CTP327992:CTQ327992 DDL327992:DDM327992 DNH327992:DNI327992 DXD327992:DXE327992 EGZ327992:EHA327992 EQV327992:EQW327992 FAR327992:FAS327992 FKN327992:FKO327992 FUJ327992:FUK327992 GEF327992:GEG327992 GOB327992:GOC327992 GXX327992:GXY327992 HHT327992:HHU327992 HRP327992:HRQ327992 IBL327992:IBM327992 ILH327992:ILI327992 IVD327992:IVE327992 JEZ327992:JFA327992 JOV327992:JOW327992 JYR327992:JYS327992 KIN327992:KIO327992 KSJ327992:KSK327992 LCF327992:LCG327992 LMB327992:LMC327992 LVX327992:LVY327992 MFT327992:MFU327992 MPP327992:MPQ327992 MZL327992:MZM327992 NJH327992:NJI327992 NTD327992:NTE327992 OCZ327992:ODA327992 OMV327992:OMW327992 OWR327992:OWS327992 PGN327992:PGO327992 PQJ327992:PQK327992 QAF327992:QAG327992 QKB327992:QKC327992 QTX327992:QTY327992 RDT327992:RDU327992 RNP327992:RNQ327992 RXL327992:RXM327992 SHH327992:SHI327992 SRD327992:SRE327992 TAZ327992:TBA327992 TKV327992:TKW327992 TUR327992:TUS327992 UEN327992:UEO327992 UOJ327992:UOK327992 UYF327992:UYG327992 VIB327992:VIC327992 VRX327992:VRY327992 WBT327992:WBU327992 WLP327992:WLQ327992 WVL327992:WVM327992 D393528:E393528 IZ393528:JA393528 SV393528:SW393528 ACR393528:ACS393528 AMN393528:AMO393528 AWJ393528:AWK393528 BGF393528:BGG393528 BQB393528:BQC393528 BZX393528:BZY393528 CJT393528:CJU393528 CTP393528:CTQ393528 DDL393528:DDM393528 DNH393528:DNI393528 DXD393528:DXE393528 EGZ393528:EHA393528 EQV393528:EQW393528 FAR393528:FAS393528 FKN393528:FKO393528 FUJ393528:FUK393528 GEF393528:GEG393528 GOB393528:GOC393528 GXX393528:GXY393528 HHT393528:HHU393528 HRP393528:HRQ393528 IBL393528:IBM393528 ILH393528:ILI393528 IVD393528:IVE393528 JEZ393528:JFA393528 JOV393528:JOW393528 JYR393528:JYS393528 KIN393528:KIO393528 KSJ393528:KSK393528 LCF393528:LCG393528 LMB393528:LMC393528 LVX393528:LVY393528 MFT393528:MFU393528 MPP393528:MPQ393528 MZL393528:MZM393528 NJH393528:NJI393528 NTD393528:NTE393528 OCZ393528:ODA393528 OMV393528:OMW393528 OWR393528:OWS393528 PGN393528:PGO393528 PQJ393528:PQK393528 QAF393528:QAG393528 QKB393528:QKC393528 QTX393528:QTY393528 RDT393528:RDU393528 RNP393528:RNQ393528 RXL393528:RXM393528 SHH393528:SHI393528 SRD393528:SRE393528 TAZ393528:TBA393528 TKV393528:TKW393528 TUR393528:TUS393528 UEN393528:UEO393528 UOJ393528:UOK393528 UYF393528:UYG393528 VIB393528:VIC393528 VRX393528:VRY393528 WBT393528:WBU393528 WLP393528:WLQ393528 WVL393528:WVM393528 D459064:E459064 IZ459064:JA459064 SV459064:SW459064 ACR459064:ACS459064 AMN459064:AMO459064 AWJ459064:AWK459064 BGF459064:BGG459064 BQB459064:BQC459064 BZX459064:BZY459064 CJT459064:CJU459064 CTP459064:CTQ459064 DDL459064:DDM459064 DNH459064:DNI459064 DXD459064:DXE459064 EGZ459064:EHA459064 EQV459064:EQW459064 FAR459064:FAS459064 FKN459064:FKO459064 FUJ459064:FUK459064 GEF459064:GEG459064 GOB459064:GOC459064 GXX459064:GXY459064 HHT459064:HHU459064 HRP459064:HRQ459064 IBL459064:IBM459064 ILH459064:ILI459064 IVD459064:IVE459064 JEZ459064:JFA459064 JOV459064:JOW459064 JYR459064:JYS459064 KIN459064:KIO459064 KSJ459064:KSK459064 LCF459064:LCG459064 LMB459064:LMC459064 LVX459064:LVY459064 MFT459064:MFU459064 MPP459064:MPQ459064 MZL459064:MZM459064 NJH459064:NJI459064 NTD459064:NTE459064 OCZ459064:ODA459064 OMV459064:OMW459064 OWR459064:OWS459064 PGN459064:PGO459064 PQJ459064:PQK459064 QAF459064:QAG459064 QKB459064:QKC459064 QTX459064:QTY459064 RDT459064:RDU459064 RNP459064:RNQ459064 RXL459064:RXM459064 SHH459064:SHI459064 SRD459064:SRE459064 TAZ459064:TBA459064 TKV459064:TKW459064 TUR459064:TUS459064 UEN459064:UEO459064 UOJ459064:UOK459064 UYF459064:UYG459064 VIB459064:VIC459064 VRX459064:VRY459064 WBT459064:WBU459064 WLP459064:WLQ459064 WVL459064:WVM459064 D524600:E524600 IZ524600:JA524600 SV524600:SW524600 ACR524600:ACS524600 AMN524600:AMO524600 AWJ524600:AWK524600 BGF524600:BGG524600 BQB524600:BQC524600 BZX524600:BZY524600 CJT524600:CJU524600 CTP524600:CTQ524600 DDL524600:DDM524600 DNH524600:DNI524600 DXD524600:DXE524600 EGZ524600:EHA524600 EQV524600:EQW524600 FAR524600:FAS524600 FKN524600:FKO524600 FUJ524600:FUK524600 GEF524600:GEG524600 GOB524600:GOC524600 GXX524600:GXY524600 HHT524600:HHU524600 HRP524600:HRQ524600 IBL524600:IBM524600 ILH524600:ILI524600 IVD524600:IVE524600 JEZ524600:JFA524600 JOV524600:JOW524600 JYR524600:JYS524600 KIN524600:KIO524600 KSJ524600:KSK524600 LCF524600:LCG524600 LMB524600:LMC524600 LVX524600:LVY524600 MFT524600:MFU524600 MPP524600:MPQ524600 MZL524600:MZM524600 NJH524600:NJI524600 NTD524600:NTE524600 OCZ524600:ODA524600 OMV524600:OMW524600 OWR524600:OWS524600 PGN524600:PGO524600 PQJ524600:PQK524600 QAF524600:QAG524600 QKB524600:QKC524600 QTX524600:QTY524600 RDT524600:RDU524600 RNP524600:RNQ524600 RXL524600:RXM524600 SHH524600:SHI524600 SRD524600:SRE524600 TAZ524600:TBA524600 TKV524600:TKW524600 TUR524600:TUS524600 UEN524600:UEO524600 UOJ524600:UOK524600 UYF524600:UYG524600 VIB524600:VIC524600 VRX524600:VRY524600 WBT524600:WBU524600 WLP524600:WLQ524600 WVL524600:WVM524600 D590136:E590136 IZ590136:JA590136 SV590136:SW590136 ACR590136:ACS590136 AMN590136:AMO590136 AWJ590136:AWK590136 BGF590136:BGG590136 BQB590136:BQC590136 BZX590136:BZY590136 CJT590136:CJU590136 CTP590136:CTQ590136 DDL590136:DDM590136 DNH590136:DNI590136 DXD590136:DXE590136 EGZ590136:EHA590136 EQV590136:EQW590136 FAR590136:FAS590136 FKN590136:FKO590136 FUJ590136:FUK590136 GEF590136:GEG590136 GOB590136:GOC590136 GXX590136:GXY590136 HHT590136:HHU590136 HRP590136:HRQ590136 IBL590136:IBM590136 ILH590136:ILI590136 IVD590136:IVE590136 JEZ590136:JFA590136 JOV590136:JOW590136 JYR590136:JYS590136 KIN590136:KIO590136 KSJ590136:KSK590136 LCF590136:LCG590136 LMB590136:LMC590136 LVX590136:LVY590136 MFT590136:MFU590136 MPP590136:MPQ590136 MZL590136:MZM590136 NJH590136:NJI590136 NTD590136:NTE590136 OCZ590136:ODA590136 OMV590136:OMW590136 OWR590136:OWS590136 PGN590136:PGO590136 PQJ590136:PQK590136 QAF590136:QAG590136 QKB590136:QKC590136 QTX590136:QTY590136 RDT590136:RDU590136 RNP590136:RNQ590136 RXL590136:RXM590136 SHH590136:SHI590136 SRD590136:SRE590136 TAZ590136:TBA590136 TKV590136:TKW590136 TUR590136:TUS590136 UEN590136:UEO590136 UOJ590136:UOK590136 UYF590136:UYG590136 VIB590136:VIC590136 VRX590136:VRY590136 WBT590136:WBU590136 WLP590136:WLQ590136 WVL590136:WVM590136 D655672:E655672 IZ655672:JA655672 SV655672:SW655672 ACR655672:ACS655672 AMN655672:AMO655672 AWJ655672:AWK655672 BGF655672:BGG655672 BQB655672:BQC655672 BZX655672:BZY655672 CJT655672:CJU655672 CTP655672:CTQ655672 DDL655672:DDM655672 DNH655672:DNI655672 DXD655672:DXE655672 EGZ655672:EHA655672 EQV655672:EQW655672 FAR655672:FAS655672 FKN655672:FKO655672 FUJ655672:FUK655672 GEF655672:GEG655672 GOB655672:GOC655672 GXX655672:GXY655672 HHT655672:HHU655672 HRP655672:HRQ655672 IBL655672:IBM655672 ILH655672:ILI655672 IVD655672:IVE655672 JEZ655672:JFA655672 JOV655672:JOW655672 JYR655672:JYS655672 KIN655672:KIO655672 KSJ655672:KSK655672 LCF655672:LCG655672 LMB655672:LMC655672 LVX655672:LVY655672 MFT655672:MFU655672 MPP655672:MPQ655672 MZL655672:MZM655672 NJH655672:NJI655672 NTD655672:NTE655672 OCZ655672:ODA655672 OMV655672:OMW655672 OWR655672:OWS655672 PGN655672:PGO655672 PQJ655672:PQK655672 QAF655672:QAG655672 QKB655672:QKC655672 QTX655672:QTY655672 RDT655672:RDU655672 RNP655672:RNQ655672 RXL655672:RXM655672 SHH655672:SHI655672 SRD655672:SRE655672 TAZ655672:TBA655672 TKV655672:TKW655672 TUR655672:TUS655672 UEN655672:UEO655672 UOJ655672:UOK655672 UYF655672:UYG655672 VIB655672:VIC655672 VRX655672:VRY655672 WBT655672:WBU655672 WLP655672:WLQ655672 WVL655672:WVM655672 D721208:E721208 IZ721208:JA721208 SV721208:SW721208 ACR721208:ACS721208 AMN721208:AMO721208 AWJ721208:AWK721208 BGF721208:BGG721208 BQB721208:BQC721208 BZX721208:BZY721208 CJT721208:CJU721208 CTP721208:CTQ721208 DDL721208:DDM721208 DNH721208:DNI721208 DXD721208:DXE721208 EGZ721208:EHA721208 EQV721208:EQW721208 FAR721208:FAS721208 FKN721208:FKO721208 FUJ721208:FUK721208 GEF721208:GEG721208 GOB721208:GOC721208 GXX721208:GXY721208 HHT721208:HHU721208 HRP721208:HRQ721208 IBL721208:IBM721208 ILH721208:ILI721208 IVD721208:IVE721208 JEZ721208:JFA721208 JOV721208:JOW721208 JYR721208:JYS721208 KIN721208:KIO721208 KSJ721208:KSK721208 LCF721208:LCG721208 LMB721208:LMC721208 LVX721208:LVY721208 MFT721208:MFU721208 MPP721208:MPQ721208 MZL721208:MZM721208 NJH721208:NJI721208 NTD721208:NTE721208 OCZ721208:ODA721208 OMV721208:OMW721208 OWR721208:OWS721208 PGN721208:PGO721208 PQJ721208:PQK721208 QAF721208:QAG721208 QKB721208:QKC721208 QTX721208:QTY721208 RDT721208:RDU721208 RNP721208:RNQ721208 RXL721208:RXM721208 SHH721208:SHI721208 SRD721208:SRE721208 TAZ721208:TBA721208 TKV721208:TKW721208 TUR721208:TUS721208 UEN721208:UEO721208 UOJ721208:UOK721208 UYF721208:UYG721208 VIB721208:VIC721208 VRX721208:VRY721208 WBT721208:WBU721208 WLP721208:WLQ721208 WVL721208:WVM721208 D786744:E786744 IZ786744:JA786744 SV786744:SW786744 ACR786744:ACS786744 AMN786744:AMO786744 AWJ786744:AWK786744 BGF786744:BGG786744 BQB786744:BQC786744 BZX786744:BZY786744 CJT786744:CJU786744 CTP786744:CTQ786744 DDL786744:DDM786744 DNH786744:DNI786744 DXD786744:DXE786744 EGZ786744:EHA786744 EQV786744:EQW786744 FAR786744:FAS786744 FKN786744:FKO786744 FUJ786744:FUK786744 GEF786744:GEG786744 GOB786744:GOC786744 GXX786744:GXY786744 HHT786744:HHU786744 HRP786744:HRQ786744 IBL786744:IBM786744 ILH786744:ILI786744 IVD786744:IVE786744 JEZ786744:JFA786744 JOV786744:JOW786744 JYR786744:JYS786744 KIN786744:KIO786744 KSJ786744:KSK786744 LCF786744:LCG786744 LMB786744:LMC786744 LVX786744:LVY786744 MFT786744:MFU786744 MPP786744:MPQ786744 MZL786744:MZM786744 NJH786744:NJI786744 NTD786744:NTE786744 OCZ786744:ODA786744 OMV786744:OMW786744 OWR786744:OWS786744 PGN786744:PGO786744 PQJ786744:PQK786744 QAF786744:QAG786744 QKB786744:QKC786744 QTX786744:QTY786744 RDT786744:RDU786744 RNP786744:RNQ786744 RXL786744:RXM786744 SHH786744:SHI786744 SRD786744:SRE786744 TAZ786744:TBA786744 TKV786744:TKW786744 TUR786744:TUS786744 UEN786744:UEO786744 UOJ786744:UOK786744 UYF786744:UYG786744 VIB786744:VIC786744 VRX786744:VRY786744 WBT786744:WBU786744 WLP786744:WLQ786744 WVL786744:WVM786744 D852280:E852280 IZ852280:JA852280 SV852280:SW852280 ACR852280:ACS852280 AMN852280:AMO852280 AWJ852280:AWK852280 BGF852280:BGG852280 BQB852280:BQC852280 BZX852280:BZY852280 CJT852280:CJU852280 CTP852280:CTQ852280 DDL852280:DDM852280 DNH852280:DNI852280 DXD852280:DXE852280 EGZ852280:EHA852280 EQV852280:EQW852280 FAR852280:FAS852280 FKN852280:FKO852280 FUJ852280:FUK852280 GEF852280:GEG852280 GOB852280:GOC852280 GXX852280:GXY852280 HHT852280:HHU852280 HRP852280:HRQ852280 IBL852280:IBM852280 ILH852280:ILI852280 IVD852280:IVE852280 JEZ852280:JFA852280 JOV852280:JOW852280 JYR852280:JYS852280 KIN852280:KIO852280 KSJ852280:KSK852280 LCF852280:LCG852280 LMB852280:LMC852280 LVX852280:LVY852280 MFT852280:MFU852280 MPP852280:MPQ852280 MZL852280:MZM852280 NJH852280:NJI852280 NTD852280:NTE852280 OCZ852280:ODA852280 OMV852280:OMW852280 OWR852280:OWS852280 PGN852280:PGO852280 PQJ852280:PQK852280 QAF852280:QAG852280 QKB852280:QKC852280 QTX852280:QTY852280 RDT852280:RDU852280 RNP852280:RNQ852280 RXL852280:RXM852280 SHH852280:SHI852280 SRD852280:SRE852280 TAZ852280:TBA852280 TKV852280:TKW852280 TUR852280:TUS852280 UEN852280:UEO852280 UOJ852280:UOK852280 UYF852280:UYG852280 VIB852280:VIC852280 VRX852280:VRY852280 WBT852280:WBU852280 WLP852280:WLQ852280 WVL852280:WVM852280 D917816:E917816 IZ917816:JA917816 SV917816:SW917816 ACR917816:ACS917816 AMN917816:AMO917816 AWJ917816:AWK917816 BGF917816:BGG917816 BQB917816:BQC917816 BZX917816:BZY917816 CJT917816:CJU917816 CTP917816:CTQ917816 DDL917816:DDM917816 DNH917816:DNI917816 DXD917816:DXE917816 EGZ917816:EHA917816 EQV917816:EQW917816 FAR917816:FAS917816 FKN917816:FKO917816 FUJ917816:FUK917816 GEF917816:GEG917816 GOB917816:GOC917816 GXX917816:GXY917816 HHT917816:HHU917816 HRP917816:HRQ917816 IBL917816:IBM917816 ILH917816:ILI917816 IVD917816:IVE917816 JEZ917816:JFA917816 JOV917816:JOW917816 JYR917816:JYS917816 KIN917816:KIO917816 KSJ917816:KSK917816 LCF917816:LCG917816 LMB917816:LMC917816 LVX917816:LVY917816 MFT917816:MFU917816 MPP917816:MPQ917816 MZL917816:MZM917816 NJH917816:NJI917816 NTD917816:NTE917816 OCZ917816:ODA917816 OMV917816:OMW917816 OWR917816:OWS917816 PGN917816:PGO917816 PQJ917816:PQK917816 QAF917816:QAG917816 QKB917816:QKC917816 QTX917816:QTY917816 RDT917816:RDU917816 RNP917816:RNQ917816 RXL917816:RXM917816 SHH917816:SHI917816 SRD917816:SRE917816 TAZ917816:TBA917816 TKV917816:TKW917816 TUR917816:TUS917816 UEN917816:UEO917816 UOJ917816:UOK917816 UYF917816:UYG917816 VIB917816:VIC917816 VRX917816:VRY917816 WBT917816:WBU917816 WLP917816:WLQ917816 WVL917816:WVM917816 D983352:E983352 IZ983352:JA983352 SV983352:SW983352 ACR983352:ACS983352 AMN983352:AMO983352 AWJ983352:AWK983352 BGF983352:BGG983352 BQB983352:BQC983352 BZX983352:BZY983352 CJT983352:CJU983352 CTP983352:CTQ983352 DDL983352:DDM983352 DNH983352:DNI983352 DXD983352:DXE983352 EGZ983352:EHA983352 EQV983352:EQW983352 FAR983352:FAS983352 FKN983352:FKO983352 FUJ983352:FUK983352 GEF983352:GEG983352 GOB983352:GOC983352 GXX983352:GXY983352 HHT983352:HHU983352 HRP983352:HRQ983352 IBL983352:IBM983352 ILH983352:ILI983352 IVD983352:IVE983352 JEZ983352:JFA983352 JOV983352:JOW983352 JYR983352:JYS983352 KIN983352:KIO983352 KSJ983352:KSK983352 LCF983352:LCG983352 LMB983352:LMC983352 LVX983352:LVY983352 MFT983352:MFU983352 MPP983352:MPQ983352 MZL983352:MZM983352 NJH983352:NJI983352 NTD983352:NTE983352 OCZ983352:ODA983352 OMV983352:OMW983352 OWR983352:OWS983352 PGN983352:PGO983352 PQJ983352:PQK983352 QAF983352:QAG983352 QKB983352:QKC983352 QTX983352:QTY983352 RDT983352:RDU983352 RNP983352:RNQ983352 RXL983352:RXM983352 SHH983352:SHI983352 SRD983352:SRE983352 TAZ983352:TBA983352 TKV983352:TKW983352 TUR983352:TUS983352 UEN983352:UEO983352 UOJ983352:UOK983352 UYF983352:UYG983352 VIB983352:VIC983352 VRX983352:VRY983352 WBT983352:WBU983352 WLP983352:WLQ983352 WVL983352:WVM983352 D65810:E65810 IZ65810:JA65810 SV65810:SW65810 ACR65810:ACS65810 AMN65810:AMO65810 AWJ65810:AWK65810 BGF65810:BGG65810 BQB65810:BQC65810 BZX65810:BZY65810 CJT65810:CJU65810 CTP65810:CTQ65810 DDL65810:DDM65810 DNH65810:DNI65810 DXD65810:DXE65810 EGZ65810:EHA65810 EQV65810:EQW65810 FAR65810:FAS65810 FKN65810:FKO65810 FUJ65810:FUK65810 GEF65810:GEG65810 GOB65810:GOC65810 GXX65810:GXY65810 HHT65810:HHU65810 HRP65810:HRQ65810 IBL65810:IBM65810 ILH65810:ILI65810 IVD65810:IVE65810 JEZ65810:JFA65810 JOV65810:JOW65810 JYR65810:JYS65810 KIN65810:KIO65810 KSJ65810:KSK65810 LCF65810:LCG65810 LMB65810:LMC65810 LVX65810:LVY65810 MFT65810:MFU65810 MPP65810:MPQ65810 MZL65810:MZM65810 NJH65810:NJI65810 NTD65810:NTE65810 OCZ65810:ODA65810 OMV65810:OMW65810 OWR65810:OWS65810 PGN65810:PGO65810 PQJ65810:PQK65810 QAF65810:QAG65810 QKB65810:QKC65810 QTX65810:QTY65810 RDT65810:RDU65810 RNP65810:RNQ65810 RXL65810:RXM65810 SHH65810:SHI65810 SRD65810:SRE65810 TAZ65810:TBA65810 TKV65810:TKW65810 TUR65810:TUS65810 UEN65810:UEO65810 UOJ65810:UOK65810 UYF65810:UYG65810 VIB65810:VIC65810 VRX65810:VRY65810 WBT65810:WBU65810 WLP65810:WLQ65810 WVL65810:WVM65810 D131346:E131346 IZ131346:JA131346 SV131346:SW131346 ACR131346:ACS131346 AMN131346:AMO131346 AWJ131346:AWK131346 BGF131346:BGG131346 BQB131346:BQC131346 BZX131346:BZY131346 CJT131346:CJU131346 CTP131346:CTQ131346 DDL131346:DDM131346 DNH131346:DNI131346 DXD131346:DXE131346 EGZ131346:EHA131346 EQV131346:EQW131346 FAR131346:FAS131346 FKN131346:FKO131346 FUJ131346:FUK131346 GEF131346:GEG131346 GOB131346:GOC131346 GXX131346:GXY131346 HHT131346:HHU131346 HRP131346:HRQ131346 IBL131346:IBM131346 ILH131346:ILI131346 IVD131346:IVE131346 JEZ131346:JFA131346 JOV131346:JOW131346 JYR131346:JYS131346 KIN131346:KIO131346 KSJ131346:KSK131346 LCF131346:LCG131346 LMB131346:LMC131346 LVX131346:LVY131346 MFT131346:MFU131346 MPP131346:MPQ131346 MZL131346:MZM131346 NJH131346:NJI131346 NTD131346:NTE131346 OCZ131346:ODA131346 OMV131346:OMW131346 OWR131346:OWS131346 PGN131346:PGO131346 PQJ131346:PQK131346 QAF131346:QAG131346 QKB131346:QKC131346 QTX131346:QTY131346 RDT131346:RDU131346 RNP131346:RNQ131346 RXL131346:RXM131346 SHH131346:SHI131346 SRD131346:SRE131346 TAZ131346:TBA131346 TKV131346:TKW131346 TUR131346:TUS131346 UEN131346:UEO131346 UOJ131346:UOK131346 UYF131346:UYG131346 VIB131346:VIC131346 VRX131346:VRY131346 WBT131346:WBU131346 WLP131346:WLQ131346 WVL131346:WVM131346 D196882:E196882 IZ196882:JA196882 SV196882:SW196882 ACR196882:ACS196882 AMN196882:AMO196882 AWJ196882:AWK196882 BGF196882:BGG196882 BQB196882:BQC196882 BZX196882:BZY196882 CJT196882:CJU196882 CTP196882:CTQ196882 DDL196882:DDM196882 DNH196882:DNI196882 DXD196882:DXE196882 EGZ196882:EHA196882 EQV196882:EQW196882 FAR196882:FAS196882 FKN196882:FKO196882 FUJ196882:FUK196882 GEF196882:GEG196882 GOB196882:GOC196882 GXX196882:GXY196882 HHT196882:HHU196882 HRP196882:HRQ196882 IBL196882:IBM196882 ILH196882:ILI196882 IVD196882:IVE196882 JEZ196882:JFA196882 JOV196882:JOW196882 JYR196882:JYS196882 KIN196882:KIO196882 KSJ196882:KSK196882 LCF196882:LCG196882 LMB196882:LMC196882 LVX196882:LVY196882 MFT196882:MFU196882 MPP196882:MPQ196882 MZL196882:MZM196882 NJH196882:NJI196882 NTD196882:NTE196882 OCZ196882:ODA196882 OMV196882:OMW196882 OWR196882:OWS196882 PGN196882:PGO196882 PQJ196882:PQK196882 QAF196882:QAG196882 QKB196882:QKC196882 QTX196882:QTY196882 RDT196882:RDU196882 RNP196882:RNQ196882 RXL196882:RXM196882 SHH196882:SHI196882 SRD196882:SRE196882 TAZ196882:TBA196882 TKV196882:TKW196882 TUR196882:TUS196882 UEN196882:UEO196882 UOJ196882:UOK196882 UYF196882:UYG196882 VIB196882:VIC196882 VRX196882:VRY196882 WBT196882:WBU196882 WLP196882:WLQ196882 WVL196882:WVM196882 D262418:E262418 IZ262418:JA262418 SV262418:SW262418 ACR262418:ACS262418 AMN262418:AMO262418 AWJ262418:AWK262418 BGF262418:BGG262418 BQB262418:BQC262418 BZX262418:BZY262418 CJT262418:CJU262418 CTP262418:CTQ262418 DDL262418:DDM262418 DNH262418:DNI262418 DXD262418:DXE262418 EGZ262418:EHA262418 EQV262418:EQW262418 FAR262418:FAS262418 FKN262418:FKO262418 FUJ262418:FUK262418 GEF262418:GEG262418 GOB262418:GOC262418 GXX262418:GXY262418 HHT262418:HHU262418 HRP262418:HRQ262418 IBL262418:IBM262418 ILH262418:ILI262418 IVD262418:IVE262418 JEZ262418:JFA262418 JOV262418:JOW262418 JYR262418:JYS262418 KIN262418:KIO262418 KSJ262418:KSK262418 LCF262418:LCG262418 LMB262418:LMC262418 LVX262418:LVY262418 MFT262418:MFU262418 MPP262418:MPQ262418 MZL262418:MZM262418 NJH262418:NJI262418 NTD262418:NTE262418 OCZ262418:ODA262418 OMV262418:OMW262418 OWR262418:OWS262418 PGN262418:PGO262418 PQJ262418:PQK262418 QAF262418:QAG262418 QKB262418:QKC262418 QTX262418:QTY262418 RDT262418:RDU262418 RNP262418:RNQ262418 RXL262418:RXM262418 SHH262418:SHI262418 SRD262418:SRE262418 TAZ262418:TBA262418 TKV262418:TKW262418 TUR262418:TUS262418 UEN262418:UEO262418 UOJ262418:UOK262418 UYF262418:UYG262418 VIB262418:VIC262418 VRX262418:VRY262418 WBT262418:WBU262418 WLP262418:WLQ262418 WVL262418:WVM262418 D327954:E327954 IZ327954:JA327954 SV327954:SW327954 ACR327954:ACS327954 AMN327954:AMO327954 AWJ327954:AWK327954 BGF327954:BGG327954 BQB327954:BQC327954 BZX327954:BZY327954 CJT327954:CJU327954 CTP327954:CTQ327954 DDL327954:DDM327954 DNH327954:DNI327954 DXD327954:DXE327954 EGZ327954:EHA327954 EQV327954:EQW327954 FAR327954:FAS327954 FKN327954:FKO327954 FUJ327954:FUK327954 GEF327954:GEG327954 GOB327954:GOC327954 GXX327954:GXY327954 HHT327954:HHU327954 HRP327954:HRQ327954 IBL327954:IBM327954 ILH327954:ILI327954 IVD327954:IVE327954 JEZ327954:JFA327954 JOV327954:JOW327954 JYR327954:JYS327954 KIN327954:KIO327954 KSJ327954:KSK327954 LCF327954:LCG327954 LMB327954:LMC327954 LVX327954:LVY327954 MFT327954:MFU327954 MPP327954:MPQ327954 MZL327954:MZM327954 NJH327954:NJI327954 NTD327954:NTE327954 OCZ327954:ODA327954 OMV327954:OMW327954 OWR327954:OWS327954 PGN327954:PGO327954 PQJ327954:PQK327954 QAF327954:QAG327954 QKB327954:QKC327954 QTX327954:QTY327954 RDT327954:RDU327954 RNP327954:RNQ327954 RXL327954:RXM327954 SHH327954:SHI327954 SRD327954:SRE327954 TAZ327954:TBA327954 TKV327954:TKW327954 TUR327954:TUS327954 UEN327954:UEO327954 UOJ327954:UOK327954 UYF327954:UYG327954 VIB327954:VIC327954 VRX327954:VRY327954 WBT327954:WBU327954 WLP327954:WLQ327954 WVL327954:WVM327954 D393490:E393490 IZ393490:JA393490 SV393490:SW393490 ACR393490:ACS393490 AMN393490:AMO393490 AWJ393490:AWK393490 BGF393490:BGG393490 BQB393490:BQC393490 BZX393490:BZY393490 CJT393490:CJU393490 CTP393490:CTQ393490 DDL393490:DDM393490 DNH393490:DNI393490 DXD393490:DXE393490 EGZ393490:EHA393490 EQV393490:EQW393490 FAR393490:FAS393490 FKN393490:FKO393490 FUJ393490:FUK393490 GEF393490:GEG393490 GOB393490:GOC393490 GXX393490:GXY393490 HHT393490:HHU393490 HRP393490:HRQ393490 IBL393490:IBM393490 ILH393490:ILI393490 IVD393490:IVE393490 JEZ393490:JFA393490 JOV393490:JOW393490 JYR393490:JYS393490 KIN393490:KIO393490 KSJ393490:KSK393490 LCF393490:LCG393490 LMB393490:LMC393490 LVX393490:LVY393490 MFT393490:MFU393490 MPP393490:MPQ393490 MZL393490:MZM393490 NJH393490:NJI393490 NTD393490:NTE393490 OCZ393490:ODA393490 OMV393490:OMW393490 OWR393490:OWS393490 PGN393490:PGO393490 PQJ393490:PQK393490 QAF393490:QAG393490 QKB393490:QKC393490 QTX393490:QTY393490 RDT393490:RDU393490 RNP393490:RNQ393490 RXL393490:RXM393490 SHH393490:SHI393490 SRD393490:SRE393490 TAZ393490:TBA393490 TKV393490:TKW393490 TUR393490:TUS393490 UEN393490:UEO393490 UOJ393490:UOK393490 UYF393490:UYG393490 VIB393490:VIC393490 VRX393490:VRY393490 WBT393490:WBU393490 WLP393490:WLQ393490 WVL393490:WVM393490 D459026:E459026 IZ459026:JA459026 SV459026:SW459026 ACR459026:ACS459026 AMN459026:AMO459026 AWJ459026:AWK459026 BGF459026:BGG459026 BQB459026:BQC459026 BZX459026:BZY459026 CJT459026:CJU459026 CTP459026:CTQ459026 DDL459026:DDM459026 DNH459026:DNI459026 DXD459026:DXE459026 EGZ459026:EHA459026 EQV459026:EQW459026 FAR459026:FAS459026 FKN459026:FKO459026 FUJ459026:FUK459026 GEF459026:GEG459026 GOB459026:GOC459026 GXX459026:GXY459026 HHT459026:HHU459026 HRP459026:HRQ459026 IBL459026:IBM459026 ILH459026:ILI459026 IVD459026:IVE459026 JEZ459026:JFA459026 JOV459026:JOW459026 JYR459026:JYS459026 KIN459026:KIO459026 KSJ459026:KSK459026 LCF459026:LCG459026 LMB459026:LMC459026 LVX459026:LVY459026 MFT459026:MFU459026 MPP459026:MPQ459026 MZL459026:MZM459026 NJH459026:NJI459026 NTD459026:NTE459026 OCZ459026:ODA459026 OMV459026:OMW459026 OWR459026:OWS459026 PGN459026:PGO459026 PQJ459026:PQK459026 QAF459026:QAG459026 QKB459026:QKC459026 QTX459026:QTY459026 RDT459026:RDU459026 RNP459026:RNQ459026 RXL459026:RXM459026 SHH459026:SHI459026 SRD459026:SRE459026 TAZ459026:TBA459026 TKV459026:TKW459026 TUR459026:TUS459026 UEN459026:UEO459026 UOJ459026:UOK459026 UYF459026:UYG459026 VIB459026:VIC459026 VRX459026:VRY459026 WBT459026:WBU459026 WLP459026:WLQ459026 WVL459026:WVM459026 D524562:E524562 IZ524562:JA524562 SV524562:SW524562 ACR524562:ACS524562 AMN524562:AMO524562 AWJ524562:AWK524562 BGF524562:BGG524562 BQB524562:BQC524562 BZX524562:BZY524562 CJT524562:CJU524562 CTP524562:CTQ524562 DDL524562:DDM524562 DNH524562:DNI524562 DXD524562:DXE524562 EGZ524562:EHA524562 EQV524562:EQW524562 FAR524562:FAS524562 FKN524562:FKO524562 FUJ524562:FUK524562 GEF524562:GEG524562 GOB524562:GOC524562 GXX524562:GXY524562 HHT524562:HHU524562 HRP524562:HRQ524562 IBL524562:IBM524562 ILH524562:ILI524562 IVD524562:IVE524562 JEZ524562:JFA524562 JOV524562:JOW524562 JYR524562:JYS524562 KIN524562:KIO524562 KSJ524562:KSK524562 LCF524562:LCG524562 LMB524562:LMC524562 LVX524562:LVY524562 MFT524562:MFU524562 MPP524562:MPQ524562 MZL524562:MZM524562 NJH524562:NJI524562 NTD524562:NTE524562 OCZ524562:ODA524562 OMV524562:OMW524562 OWR524562:OWS524562 PGN524562:PGO524562 PQJ524562:PQK524562 QAF524562:QAG524562 QKB524562:QKC524562 QTX524562:QTY524562 RDT524562:RDU524562 RNP524562:RNQ524562 RXL524562:RXM524562 SHH524562:SHI524562 SRD524562:SRE524562 TAZ524562:TBA524562 TKV524562:TKW524562 TUR524562:TUS524562 UEN524562:UEO524562 UOJ524562:UOK524562 UYF524562:UYG524562 VIB524562:VIC524562 VRX524562:VRY524562 WBT524562:WBU524562 WLP524562:WLQ524562 WVL524562:WVM524562 D590098:E590098 IZ590098:JA590098 SV590098:SW590098 ACR590098:ACS590098 AMN590098:AMO590098 AWJ590098:AWK590098 BGF590098:BGG590098 BQB590098:BQC590098 BZX590098:BZY590098 CJT590098:CJU590098 CTP590098:CTQ590098 DDL590098:DDM590098 DNH590098:DNI590098 DXD590098:DXE590098 EGZ590098:EHA590098 EQV590098:EQW590098 FAR590098:FAS590098 FKN590098:FKO590098 FUJ590098:FUK590098 GEF590098:GEG590098 GOB590098:GOC590098 GXX590098:GXY590098 HHT590098:HHU590098 HRP590098:HRQ590098 IBL590098:IBM590098 ILH590098:ILI590098 IVD590098:IVE590098 JEZ590098:JFA590098 JOV590098:JOW590098 JYR590098:JYS590098 KIN590098:KIO590098 KSJ590098:KSK590098 LCF590098:LCG590098 LMB590098:LMC590098 LVX590098:LVY590098 MFT590098:MFU590098 MPP590098:MPQ590098 MZL590098:MZM590098 NJH590098:NJI590098 NTD590098:NTE590098 OCZ590098:ODA590098 OMV590098:OMW590098 OWR590098:OWS590098 PGN590098:PGO590098 PQJ590098:PQK590098 QAF590098:QAG590098 QKB590098:QKC590098 QTX590098:QTY590098 RDT590098:RDU590098 RNP590098:RNQ590098 RXL590098:RXM590098 SHH590098:SHI590098 SRD590098:SRE590098 TAZ590098:TBA590098 TKV590098:TKW590098 TUR590098:TUS590098 UEN590098:UEO590098 UOJ590098:UOK590098 UYF590098:UYG590098 VIB590098:VIC590098 VRX590098:VRY590098 WBT590098:WBU590098 WLP590098:WLQ590098 WVL590098:WVM590098 D655634:E655634 IZ655634:JA655634 SV655634:SW655634 ACR655634:ACS655634 AMN655634:AMO655634 AWJ655634:AWK655634 BGF655634:BGG655634 BQB655634:BQC655634 BZX655634:BZY655634 CJT655634:CJU655634 CTP655634:CTQ655634 DDL655634:DDM655634 DNH655634:DNI655634 DXD655634:DXE655634 EGZ655634:EHA655634 EQV655634:EQW655634 FAR655634:FAS655634 FKN655634:FKO655634 FUJ655634:FUK655634 GEF655634:GEG655634 GOB655634:GOC655634 GXX655634:GXY655634 HHT655634:HHU655634 HRP655634:HRQ655634 IBL655634:IBM655634 ILH655634:ILI655634 IVD655634:IVE655634 JEZ655634:JFA655634 JOV655634:JOW655634 JYR655634:JYS655634 KIN655634:KIO655634 KSJ655634:KSK655634 LCF655634:LCG655634 LMB655634:LMC655634 LVX655634:LVY655634 MFT655634:MFU655634 MPP655634:MPQ655634 MZL655634:MZM655634 NJH655634:NJI655634 NTD655634:NTE655634 OCZ655634:ODA655634 OMV655634:OMW655634 OWR655634:OWS655634 PGN655634:PGO655634 PQJ655634:PQK655634 QAF655634:QAG655634 QKB655634:QKC655634 QTX655634:QTY655634 RDT655634:RDU655634 RNP655634:RNQ655634 RXL655634:RXM655634 SHH655634:SHI655634 SRD655634:SRE655634 TAZ655634:TBA655634 TKV655634:TKW655634 TUR655634:TUS655634 UEN655634:UEO655634 UOJ655634:UOK655634 UYF655634:UYG655634 VIB655634:VIC655634 VRX655634:VRY655634 WBT655634:WBU655634 WLP655634:WLQ655634 WVL655634:WVM655634 D721170:E721170 IZ721170:JA721170 SV721170:SW721170 ACR721170:ACS721170 AMN721170:AMO721170 AWJ721170:AWK721170 BGF721170:BGG721170 BQB721170:BQC721170 BZX721170:BZY721170 CJT721170:CJU721170 CTP721170:CTQ721170 DDL721170:DDM721170 DNH721170:DNI721170 DXD721170:DXE721170 EGZ721170:EHA721170 EQV721170:EQW721170 FAR721170:FAS721170 FKN721170:FKO721170 FUJ721170:FUK721170 GEF721170:GEG721170 GOB721170:GOC721170 GXX721170:GXY721170 HHT721170:HHU721170 HRP721170:HRQ721170 IBL721170:IBM721170 ILH721170:ILI721170 IVD721170:IVE721170 JEZ721170:JFA721170 JOV721170:JOW721170 JYR721170:JYS721170 KIN721170:KIO721170 KSJ721170:KSK721170 LCF721170:LCG721170 LMB721170:LMC721170 LVX721170:LVY721170 MFT721170:MFU721170 MPP721170:MPQ721170 MZL721170:MZM721170 NJH721170:NJI721170 NTD721170:NTE721170 OCZ721170:ODA721170 OMV721170:OMW721170 OWR721170:OWS721170 PGN721170:PGO721170 PQJ721170:PQK721170 QAF721170:QAG721170 QKB721170:QKC721170 QTX721170:QTY721170 RDT721170:RDU721170 RNP721170:RNQ721170 RXL721170:RXM721170 SHH721170:SHI721170 SRD721170:SRE721170 TAZ721170:TBA721170 TKV721170:TKW721170 TUR721170:TUS721170 UEN721170:UEO721170 UOJ721170:UOK721170 UYF721170:UYG721170 VIB721170:VIC721170 VRX721170:VRY721170 WBT721170:WBU721170 WLP721170:WLQ721170 WVL721170:WVM721170 D786706:E786706 IZ786706:JA786706 SV786706:SW786706 ACR786706:ACS786706 AMN786706:AMO786706 AWJ786706:AWK786706 BGF786706:BGG786706 BQB786706:BQC786706 BZX786706:BZY786706 CJT786706:CJU786706 CTP786706:CTQ786706 DDL786706:DDM786706 DNH786706:DNI786706 DXD786706:DXE786706 EGZ786706:EHA786706 EQV786706:EQW786706 FAR786706:FAS786706 FKN786706:FKO786706 FUJ786706:FUK786706 GEF786706:GEG786706 GOB786706:GOC786706 GXX786706:GXY786706 HHT786706:HHU786706 HRP786706:HRQ786706 IBL786706:IBM786706 ILH786706:ILI786706 IVD786706:IVE786706 JEZ786706:JFA786706 JOV786706:JOW786706 JYR786706:JYS786706 KIN786706:KIO786706 KSJ786706:KSK786706 LCF786706:LCG786706 LMB786706:LMC786706 LVX786706:LVY786706 MFT786706:MFU786706 MPP786706:MPQ786706 MZL786706:MZM786706 NJH786706:NJI786706 NTD786706:NTE786706 OCZ786706:ODA786706 OMV786706:OMW786706 OWR786706:OWS786706 PGN786706:PGO786706 PQJ786706:PQK786706 QAF786706:QAG786706 QKB786706:QKC786706 QTX786706:QTY786706 RDT786706:RDU786706 RNP786706:RNQ786706 RXL786706:RXM786706 SHH786706:SHI786706 SRD786706:SRE786706 TAZ786706:TBA786706 TKV786706:TKW786706 TUR786706:TUS786706 UEN786706:UEO786706 UOJ786706:UOK786706 UYF786706:UYG786706 VIB786706:VIC786706 VRX786706:VRY786706 WBT786706:WBU786706 WLP786706:WLQ786706 WVL786706:WVM786706 D852242:E852242 IZ852242:JA852242 SV852242:SW852242 ACR852242:ACS852242 AMN852242:AMO852242 AWJ852242:AWK852242 BGF852242:BGG852242 BQB852242:BQC852242 BZX852242:BZY852242 CJT852242:CJU852242 CTP852242:CTQ852242 DDL852242:DDM852242 DNH852242:DNI852242 DXD852242:DXE852242 EGZ852242:EHA852242 EQV852242:EQW852242 FAR852242:FAS852242 FKN852242:FKO852242 FUJ852242:FUK852242 GEF852242:GEG852242 GOB852242:GOC852242 GXX852242:GXY852242 HHT852242:HHU852242 HRP852242:HRQ852242 IBL852242:IBM852242 ILH852242:ILI852242 IVD852242:IVE852242 JEZ852242:JFA852242 JOV852242:JOW852242 JYR852242:JYS852242 KIN852242:KIO852242 KSJ852242:KSK852242 LCF852242:LCG852242 LMB852242:LMC852242 LVX852242:LVY852242 MFT852242:MFU852242 MPP852242:MPQ852242 MZL852242:MZM852242 NJH852242:NJI852242 NTD852242:NTE852242 OCZ852242:ODA852242 OMV852242:OMW852242 OWR852242:OWS852242 PGN852242:PGO852242 PQJ852242:PQK852242 QAF852242:QAG852242 QKB852242:QKC852242 QTX852242:QTY852242 RDT852242:RDU852242 RNP852242:RNQ852242 RXL852242:RXM852242 SHH852242:SHI852242 SRD852242:SRE852242 TAZ852242:TBA852242 TKV852242:TKW852242 TUR852242:TUS852242 UEN852242:UEO852242 UOJ852242:UOK852242 UYF852242:UYG852242 VIB852242:VIC852242 VRX852242:VRY852242 WBT852242:WBU852242 WLP852242:WLQ852242 WVL852242:WVM852242 D917778:E917778 IZ917778:JA917778 SV917778:SW917778 ACR917778:ACS917778 AMN917778:AMO917778 AWJ917778:AWK917778 BGF917778:BGG917778 BQB917778:BQC917778 BZX917778:BZY917778 CJT917778:CJU917778 CTP917778:CTQ917778 DDL917778:DDM917778 DNH917778:DNI917778 DXD917778:DXE917778 EGZ917778:EHA917778 EQV917778:EQW917778 FAR917778:FAS917778 FKN917778:FKO917778 FUJ917778:FUK917778 GEF917778:GEG917778 GOB917778:GOC917778 GXX917778:GXY917778 HHT917778:HHU917778 HRP917778:HRQ917778 IBL917778:IBM917778 ILH917778:ILI917778 IVD917778:IVE917778 JEZ917778:JFA917778 JOV917778:JOW917778 JYR917778:JYS917778 KIN917778:KIO917778 KSJ917778:KSK917778 LCF917778:LCG917778 LMB917778:LMC917778 LVX917778:LVY917778 MFT917778:MFU917778 MPP917778:MPQ917778 MZL917778:MZM917778 NJH917778:NJI917778 NTD917778:NTE917778 OCZ917778:ODA917778 OMV917778:OMW917778 OWR917778:OWS917778 PGN917778:PGO917778 PQJ917778:PQK917778 QAF917778:QAG917778 QKB917778:QKC917778 QTX917778:QTY917778 RDT917778:RDU917778 RNP917778:RNQ917778 RXL917778:RXM917778 SHH917778:SHI917778 SRD917778:SRE917778 TAZ917778:TBA917778 TKV917778:TKW917778 TUR917778:TUS917778 UEN917778:UEO917778 UOJ917778:UOK917778 UYF917778:UYG917778 VIB917778:VIC917778 VRX917778:VRY917778 WBT917778:WBU917778 WLP917778:WLQ917778 WVL917778:WVM917778 D983314:E983314 IZ983314:JA983314 SV983314:SW983314 ACR983314:ACS983314 AMN983314:AMO983314 AWJ983314:AWK983314 BGF983314:BGG983314 BQB983314:BQC983314 BZX983314:BZY983314 CJT983314:CJU983314 CTP983314:CTQ983314 DDL983314:DDM983314 DNH983314:DNI983314 DXD983314:DXE983314 EGZ983314:EHA983314 EQV983314:EQW983314 FAR983314:FAS983314 FKN983314:FKO983314 FUJ983314:FUK983314 GEF983314:GEG983314 GOB983314:GOC983314 GXX983314:GXY983314 HHT983314:HHU983314 HRP983314:HRQ983314 IBL983314:IBM983314 ILH983314:ILI983314 IVD983314:IVE983314 JEZ983314:JFA983314 JOV983314:JOW983314 JYR983314:JYS983314 KIN983314:KIO983314 KSJ983314:KSK983314 LCF983314:LCG983314 LMB983314:LMC983314 LVX983314:LVY983314 MFT983314:MFU983314 MPP983314:MPQ983314 MZL983314:MZM983314 NJH983314:NJI983314 NTD983314:NTE983314 OCZ983314:ODA983314 OMV983314:OMW983314 OWR983314:OWS983314 PGN983314:PGO983314 PQJ983314:PQK983314 QAF983314:QAG983314 QKB983314:QKC983314 QTX983314:QTY983314 RDT983314:RDU983314 RNP983314:RNQ983314 RXL983314:RXM983314 SHH983314:SHI983314 SRD983314:SRE983314 TAZ983314:TBA983314 TKV983314:TKW983314 TUR983314:TUS983314 UEN983314:UEO983314 UOJ983314:UOK983314 UYF983314:UYG983314 VIB983314:VIC983314 VRX983314:VRY983314 WBT983314:WBU983314 WLP983314:WLQ983314 WVL983314:WVM983314 D65642:E65642 IZ65642:JA65642 SV65642:SW65642 ACR65642:ACS65642 AMN65642:AMO65642 AWJ65642:AWK65642 BGF65642:BGG65642 BQB65642:BQC65642 BZX65642:BZY65642 CJT65642:CJU65642 CTP65642:CTQ65642 DDL65642:DDM65642 DNH65642:DNI65642 DXD65642:DXE65642 EGZ65642:EHA65642 EQV65642:EQW65642 FAR65642:FAS65642 FKN65642:FKO65642 FUJ65642:FUK65642 GEF65642:GEG65642 GOB65642:GOC65642 GXX65642:GXY65642 HHT65642:HHU65642 HRP65642:HRQ65642 IBL65642:IBM65642 ILH65642:ILI65642 IVD65642:IVE65642 JEZ65642:JFA65642 JOV65642:JOW65642 JYR65642:JYS65642 KIN65642:KIO65642 KSJ65642:KSK65642 LCF65642:LCG65642 LMB65642:LMC65642 LVX65642:LVY65642 MFT65642:MFU65642 MPP65642:MPQ65642 MZL65642:MZM65642 NJH65642:NJI65642 NTD65642:NTE65642 OCZ65642:ODA65642 OMV65642:OMW65642 OWR65642:OWS65642 PGN65642:PGO65642 PQJ65642:PQK65642 QAF65642:QAG65642 QKB65642:QKC65642 QTX65642:QTY65642 RDT65642:RDU65642 RNP65642:RNQ65642 RXL65642:RXM65642 SHH65642:SHI65642 SRD65642:SRE65642 TAZ65642:TBA65642 TKV65642:TKW65642 TUR65642:TUS65642 UEN65642:UEO65642 UOJ65642:UOK65642 UYF65642:UYG65642 VIB65642:VIC65642 VRX65642:VRY65642 WBT65642:WBU65642 WLP65642:WLQ65642 WVL65642:WVM65642 D131178:E131178 IZ131178:JA131178 SV131178:SW131178 ACR131178:ACS131178 AMN131178:AMO131178 AWJ131178:AWK131178 BGF131178:BGG131178 BQB131178:BQC131178 BZX131178:BZY131178 CJT131178:CJU131178 CTP131178:CTQ131178 DDL131178:DDM131178 DNH131178:DNI131178 DXD131178:DXE131178 EGZ131178:EHA131178 EQV131178:EQW131178 FAR131178:FAS131178 FKN131178:FKO131178 FUJ131178:FUK131178 GEF131178:GEG131178 GOB131178:GOC131178 GXX131178:GXY131178 HHT131178:HHU131178 HRP131178:HRQ131178 IBL131178:IBM131178 ILH131178:ILI131178 IVD131178:IVE131178 JEZ131178:JFA131178 JOV131178:JOW131178 JYR131178:JYS131178 KIN131178:KIO131178 KSJ131178:KSK131178 LCF131178:LCG131178 LMB131178:LMC131178 LVX131178:LVY131178 MFT131178:MFU131178 MPP131178:MPQ131178 MZL131178:MZM131178 NJH131178:NJI131178 NTD131178:NTE131178 OCZ131178:ODA131178 OMV131178:OMW131178 OWR131178:OWS131178 PGN131178:PGO131178 PQJ131178:PQK131178 QAF131178:QAG131178 QKB131178:QKC131178 QTX131178:QTY131178 RDT131178:RDU131178 RNP131178:RNQ131178 RXL131178:RXM131178 SHH131178:SHI131178 SRD131178:SRE131178 TAZ131178:TBA131178 TKV131178:TKW131178 TUR131178:TUS131178 UEN131178:UEO131178 UOJ131178:UOK131178 UYF131178:UYG131178 VIB131178:VIC131178 VRX131178:VRY131178 WBT131178:WBU131178 WLP131178:WLQ131178 WVL131178:WVM131178 D196714:E196714 IZ196714:JA196714 SV196714:SW196714 ACR196714:ACS196714 AMN196714:AMO196714 AWJ196714:AWK196714 BGF196714:BGG196714 BQB196714:BQC196714 BZX196714:BZY196714 CJT196714:CJU196714 CTP196714:CTQ196714 DDL196714:DDM196714 DNH196714:DNI196714 DXD196714:DXE196714 EGZ196714:EHA196714 EQV196714:EQW196714 FAR196714:FAS196714 FKN196714:FKO196714 FUJ196714:FUK196714 GEF196714:GEG196714 GOB196714:GOC196714 GXX196714:GXY196714 HHT196714:HHU196714 HRP196714:HRQ196714 IBL196714:IBM196714 ILH196714:ILI196714 IVD196714:IVE196714 JEZ196714:JFA196714 JOV196714:JOW196714 JYR196714:JYS196714 KIN196714:KIO196714 KSJ196714:KSK196714 LCF196714:LCG196714 LMB196714:LMC196714 LVX196714:LVY196714 MFT196714:MFU196714 MPP196714:MPQ196714 MZL196714:MZM196714 NJH196714:NJI196714 NTD196714:NTE196714 OCZ196714:ODA196714 OMV196714:OMW196714 OWR196714:OWS196714 PGN196714:PGO196714 PQJ196714:PQK196714 QAF196714:QAG196714 QKB196714:QKC196714 QTX196714:QTY196714 RDT196714:RDU196714 RNP196714:RNQ196714 RXL196714:RXM196714 SHH196714:SHI196714 SRD196714:SRE196714 TAZ196714:TBA196714 TKV196714:TKW196714 TUR196714:TUS196714 UEN196714:UEO196714 UOJ196714:UOK196714 UYF196714:UYG196714 VIB196714:VIC196714 VRX196714:VRY196714 WBT196714:WBU196714 WLP196714:WLQ196714 WVL196714:WVM196714 D262250:E262250 IZ262250:JA262250 SV262250:SW262250 ACR262250:ACS262250 AMN262250:AMO262250 AWJ262250:AWK262250 BGF262250:BGG262250 BQB262250:BQC262250 BZX262250:BZY262250 CJT262250:CJU262250 CTP262250:CTQ262250 DDL262250:DDM262250 DNH262250:DNI262250 DXD262250:DXE262250 EGZ262250:EHA262250 EQV262250:EQW262250 FAR262250:FAS262250 FKN262250:FKO262250 FUJ262250:FUK262250 GEF262250:GEG262250 GOB262250:GOC262250 GXX262250:GXY262250 HHT262250:HHU262250 HRP262250:HRQ262250 IBL262250:IBM262250 ILH262250:ILI262250 IVD262250:IVE262250 JEZ262250:JFA262250 JOV262250:JOW262250 JYR262250:JYS262250 KIN262250:KIO262250 KSJ262250:KSK262250 LCF262250:LCG262250 LMB262250:LMC262250 LVX262250:LVY262250 MFT262250:MFU262250 MPP262250:MPQ262250 MZL262250:MZM262250 NJH262250:NJI262250 NTD262250:NTE262250 OCZ262250:ODA262250 OMV262250:OMW262250 OWR262250:OWS262250 PGN262250:PGO262250 PQJ262250:PQK262250 QAF262250:QAG262250 QKB262250:QKC262250 QTX262250:QTY262250 RDT262250:RDU262250 RNP262250:RNQ262250 RXL262250:RXM262250 SHH262250:SHI262250 SRD262250:SRE262250 TAZ262250:TBA262250 TKV262250:TKW262250 TUR262250:TUS262250 UEN262250:UEO262250 UOJ262250:UOK262250 UYF262250:UYG262250 VIB262250:VIC262250 VRX262250:VRY262250 WBT262250:WBU262250 WLP262250:WLQ262250 WVL262250:WVM262250 D327786:E327786 IZ327786:JA327786 SV327786:SW327786 ACR327786:ACS327786 AMN327786:AMO327786 AWJ327786:AWK327786 BGF327786:BGG327786 BQB327786:BQC327786 BZX327786:BZY327786 CJT327786:CJU327786 CTP327786:CTQ327786 DDL327786:DDM327786 DNH327786:DNI327786 DXD327786:DXE327786 EGZ327786:EHA327786 EQV327786:EQW327786 FAR327786:FAS327786 FKN327786:FKO327786 FUJ327786:FUK327786 GEF327786:GEG327786 GOB327786:GOC327786 GXX327786:GXY327786 HHT327786:HHU327786 HRP327786:HRQ327786 IBL327786:IBM327786 ILH327786:ILI327786 IVD327786:IVE327786 JEZ327786:JFA327786 JOV327786:JOW327786 JYR327786:JYS327786 KIN327786:KIO327786 KSJ327786:KSK327786 LCF327786:LCG327786 LMB327786:LMC327786 LVX327786:LVY327786 MFT327786:MFU327786 MPP327786:MPQ327786 MZL327786:MZM327786 NJH327786:NJI327786 NTD327786:NTE327786 OCZ327786:ODA327786 OMV327786:OMW327786 OWR327786:OWS327786 PGN327786:PGO327786 PQJ327786:PQK327786 QAF327786:QAG327786 QKB327786:QKC327786 QTX327786:QTY327786 RDT327786:RDU327786 RNP327786:RNQ327786 RXL327786:RXM327786 SHH327786:SHI327786 SRD327786:SRE327786 TAZ327786:TBA327786 TKV327786:TKW327786 TUR327786:TUS327786 UEN327786:UEO327786 UOJ327786:UOK327786 UYF327786:UYG327786 VIB327786:VIC327786 VRX327786:VRY327786 WBT327786:WBU327786 WLP327786:WLQ327786 WVL327786:WVM327786 D393322:E393322 IZ393322:JA393322 SV393322:SW393322 ACR393322:ACS393322 AMN393322:AMO393322 AWJ393322:AWK393322 BGF393322:BGG393322 BQB393322:BQC393322 BZX393322:BZY393322 CJT393322:CJU393322 CTP393322:CTQ393322 DDL393322:DDM393322 DNH393322:DNI393322 DXD393322:DXE393322 EGZ393322:EHA393322 EQV393322:EQW393322 FAR393322:FAS393322 FKN393322:FKO393322 FUJ393322:FUK393322 GEF393322:GEG393322 GOB393322:GOC393322 GXX393322:GXY393322 HHT393322:HHU393322 HRP393322:HRQ393322 IBL393322:IBM393322 ILH393322:ILI393322 IVD393322:IVE393322 JEZ393322:JFA393322 JOV393322:JOW393322 JYR393322:JYS393322 KIN393322:KIO393322 KSJ393322:KSK393322 LCF393322:LCG393322 LMB393322:LMC393322 LVX393322:LVY393322 MFT393322:MFU393322 MPP393322:MPQ393322 MZL393322:MZM393322 NJH393322:NJI393322 NTD393322:NTE393322 OCZ393322:ODA393322 OMV393322:OMW393322 OWR393322:OWS393322 PGN393322:PGO393322 PQJ393322:PQK393322 QAF393322:QAG393322 QKB393322:QKC393322 QTX393322:QTY393322 RDT393322:RDU393322 RNP393322:RNQ393322 RXL393322:RXM393322 SHH393322:SHI393322 SRD393322:SRE393322 TAZ393322:TBA393322 TKV393322:TKW393322 TUR393322:TUS393322 UEN393322:UEO393322 UOJ393322:UOK393322 UYF393322:UYG393322 VIB393322:VIC393322 VRX393322:VRY393322 WBT393322:WBU393322 WLP393322:WLQ393322 WVL393322:WVM393322 D458858:E458858 IZ458858:JA458858 SV458858:SW458858 ACR458858:ACS458858 AMN458858:AMO458858 AWJ458858:AWK458858 BGF458858:BGG458858 BQB458858:BQC458858 BZX458858:BZY458858 CJT458858:CJU458858 CTP458858:CTQ458858 DDL458858:DDM458858 DNH458858:DNI458858 DXD458858:DXE458858 EGZ458858:EHA458858 EQV458858:EQW458858 FAR458858:FAS458858 FKN458858:FKO458858 FUJ458858:FUK458858 GEF458858:GEG458858 GOB458858:GOC458858 GXX458858:GXY458858 HHT458858:HHU458858 HRP458858:HRQ458858 IBL458858:IBM458858 ILH458858:ILI458858 IVD458858:IVE458858 JEZ458858:JFA458858 JOV458858:JOW458858 JYR458858:JYS458858 KIN458858:KIO458858 KSJ458858:KSK458858 LCF458858:LCG458858 LMB458858:LMC458858 LVX458858:LVY458858 MFT458858:MFU458858 MPP458858:MPQ458858 MZL458858:MZM458858 NJH458858:NJI458858 NTD458858:NTE458858 OCZ458858:ODA458858 OMV458858:OMW458858 OWR458858:OWS458858 PGN458858:PGO458858 PQJ458858:PQK458858 QAF458858:QAG458858 QKB458858:QKC458858 QTX458858:QTY458858 RDT458858:RDU458858 RNP458858:RNQ458858 RXL458858:RXM458858 SHH458858:SHI458858 SRD458858:SRE458858 TAZ458858:TBA458858 TKV458858:TKW458858 TUR458858:TUS458858 UEN458858:UEO458858 UOJ458858:UOK458858 UYF458858:UYG458858 VIB458858:VIC458858 VRX458858:VRY458858 WBT458858:WBU458858 WLP458858:WLQ458858 WVL458858:WVM458858 D524394:E524394 IZ524394:JA524394 SV524394:SW524394 ACR524394:ACS524394 AMN524394:AMO524394 AWJ524394:AWK524394 BGF524394:BGG524394 BQB524394:BQC524394 BZX524394:BZY524394 CJT524394:CJU524394 CTP524394:CTQ524394 DDL524394:DDM524394 DNH524394:DNI524394 DXD524394:DXE524394 EGZ524394:EHA524394 EQV524394:EQW524394 FAR524394:FAS524394 FKN524394:FKO524394 FUJ524394:FUK524394 GEF524394:GEG524394 GOB524394:GOC524394 GXX524394:GXY524394 HHT524394:HHU524394 HRP524394:HRQ524394 IBL524394:IBM524394 ILH524394:ILI524394 IVD524394:IVE524394 JEZ524394:JFA524394 JOV524394:JOW524394 JYR524394:JYS524394 KIN524394:KIO524394 KSJ524394:KSK524394 LCF524394:LCG524394 LMB524394:LMC524394 LVX524394:LVY524394 MFT524394:MFU524394 MPP524394:MPQ524394 MZL524394:MZM524394 NJH524394:NJI524394 NTD524394:NTE524394 OCZ524394:ODA524394 OMV524394:OMW524394 OWR524394:OWS524394 PGN524394:PGO524394 PQJ524394:PQK524394 QAF524394:QAG524394 QKB524394:QKC524394 QTX524394:QTY524394 RDT524394:RDU524394 RNP524394:RNQ524394 RXL524394:RXM524394 SHH524394:SHI524394 SRD524394:SRE524394 TAZ524394:TBA524394 TKV524394:TKW524394 TUR524394:TUS524394 UEN524394:UEO524394 UOJ524394:UOK524394 UYF524394:UYG524394 VIB524394:VIC524394 VRX524394:VRY524394 WBT524394:WBU524394 WLP524394:WLQ524394 WVL524394:WVM524394 D589930:E589930 IZ589930:JA589930 SV589930:SW589930 ACR589930:ACS589930 AMN589930:AMO589930 AWJ589930:AWK589930 BGF589930:BGG589930 BQB589930:BQC589930 BZX589930:BZY589930 CJT589930:CJU589930 CTP589930:CTQ589930 DDL589930:DDM589930 DNH589930:DNI589930 DXD589930:DXE589930 EGZ589930:EHA589930 EQV589930:EQW589930 FAR589930:FAS589930 FKN589930:FKO589930 FUJ589930:FUK589930 GEF589930:GEG589930 GOB589930:GOC589930 GXX589930:GXY589930 HHT589930:HHU589930 HRP589930:HRQ589930 IBL589930:IBM589930 ILH589930:ILI589930 IVD589930:IVE589930 JEZ589930:JFA589930 JOV589930:JOW589930 JYR589930:JYS589930 KIN589930:KIO589930 KSJ589930:KSK589930 LCF589930:LCG589930 LMB589930:LMC589930 LVX589930:LVY589930 MFT589930:MFU589930 MPP589930:MPQ589930 MZL589930:MZM589930 NJH589930:NJI589930 NTD589930:NTE589930 OCZ589930:ODA589930 OMV589930:OMW589930 OWR589930:OWS589930 PGN589930:PGO589930 PQJ589930:PQK589930 QAF589930:QAG589930 QKB589930:QKC589930 QTX589930:QTY589930 RDT589930:RDU589930 RNP589930:RNQ589930 RXL589930:RXM589930 SHH589930:SHI589930 SRD589930:SRE589930 TAZ589930:TBA589930 TKV589930:TKW589930 TUR589930:TUS589930 UEN589930:UEO589930 UOJ589930:UOK589930 UYF589930:UYG589930 VIB589930:VIC589930 VRX589930:VRY589930 WBT589930:WBU589930 WLP589930:WLQ589930 WVL589930:WVM589930 D655466:E655466 IZ655466:JA655466 SV655466:SW655466 ACR655466:ACS655466 AMN655466:AMO655466 AWJ655466:AWK655466 BGF655466:BGG655466 BQB655466:BQC655466 BZX655466:BZY655466 CJT655466:CJU655466 CTP655466:CTQ655466 DDL655466:DDM655466 DNH655466:DNI655466 DXD655466:DXE655466 EGZ655466:EHA655466 EQV655466:EQW655466 FAR655466:FAS655466 FKN655466:FKO655466 FUJ655466:FUK655466 GEF655466:GEG655466 GOB655466:GOC655466 GXX655466:GXY655466 HHT655466:HHU655466 HRP655466:HRQ655466 IBL655466:IBM655466 ILH655466:ILI655466 IVD655466:IVE655466 JEZ655466:JFA655466 JOV655466:JOW655466 JYR655466:JYS655466 KIN655466:KIO655466 KSJ655466:KSK655466 LCF655466:LCG655466 LMB655466:LMC655466 LVX655466:LVY655466 MFT655466:MFU655466 MPP655466:MPQ655466 MZL655466:MZM655466 NJH655466:NJI655466 NTD655466:NTE655466 OCZ655466:ODA655466 OMV655466:OMW655466 OWR655466:OWS655466 PGN655466:PGO655466 PQJ655466:PQK655466 QAF655466:QAG655466 QKB655466:QKC655466 QTX655466:QTY655466 RDT655466:RDU655466 RNP655466:RNQ655466 RXL655466:RXM655466 SHH655466:SHI655466 SRD655466:SRE655466 TAZ655466:TBA655466 TKV655466:TKW655466 TUR655466:TUS655466 UEN655466:UEO655466 UOJ655466:UOK655466 UYF655466:UYG655466 VIB655466:VIC655466 VRX655466:VRY655466 WBT655466:WBU655466 WLP655466:WLQ655466 WVL655466:WVM655466 D721002:E721002 IZ721002:JA721002 SV721002:SW721002 ACR721002:ACS721002 AMN721002:AMO721002 AWJ721002:AWK721002 BGF721002:BGG721002 BQB721002:BQC721002 BZX721002:BZY721002 CJT721002:CJU721002 CTP721002:CTQ721002 DDL721002:DDM721002 DNH721002:DNI721002 DXD721002:DXE721002 EGZ721002:EHA721002 EQV721002:EQW721002 FAR721002:FAS721002 FKN721002:FKO721002 FUJ721002:FUK721002 GEF721002:GEG721002 GOB721002:GOC721002 GXX721002:GXY721002 HHT721002:HHU721002 HRP721002:HRQ721002 IBL721002:IBM721002 ILH721002:ILI721002 IVD721002:IVE721002 JEZ721002:JFA721002 JOV721002:JOW721002 JYR721002:JYS721002 KIN721002:KIO721002 KSJ721002:KSK721002 LCF721002:LCG721002 LMB721002:LMC721002 LVX721002:LVY721002 MFT721002:MFU721002 MPP721002:MPQ721002 MZL721002:MZM721002 NJH721002:NJI721002 NTD721002:NTE721002 OCZ721002:ODA721002 OMV721002:OMW721002 OWR721002:OWS721002 PGN721002:PGO721002 PQJ721002:PQK721002 QAF721002:QAG721002 QKB721002:QKC721002 QTX721002:QTY721002 RDT721002:RDU721002 RNP721002:RNQ721002 RXL721002:RXM721002 SHH721002:SHI721002 SRD721002:SRE721002 TAZ721002:TBA721002 TKV721002:TKW721002 TUR721002:TUS721002 UEN721002:UEO721002 UOJ721002:UOK721002 UYF721002:UYG721002 VIB721002:VIC721002 VRX721002:VRY721002 WBT721002:WBU721002 WLP721002:WLQ721002 WVL721002:WVM721002 D786538:E786538 IZ786538:JA786538 SV786538:SW786538 ACR786538:ACS786538 AMN786538:AMO786538 AWJ786538:AWK786538 BGF786538:BGG786538 BQB786538:BQC786538 BZX786538:BZY786538 CJT786538:CJU786538 CTP786538:CTQ786538 DDL786538:DDM786538 DNH786538:DNI786538 DXD786538:DXE786538 EGZ786538:EHA786538 EQV786538:EQW786538 FAR786538:FAS786538 FKN786538:FKO786538 FUJ786538:FUK786538 GEF786538:GEG786538 GOB786538:GOC786538 GXX786538:GXY786538 HHT786538:HHU786538 HRP786538:HRQ786538 IBL786538:IBM786538 ILH786538:ILI786538 IVD786538:IVE786538 JEZ786538:JFA786538 JOV786538:JOW786538 JYR786538:JYS786538 KIN786538:KIO786538 KSJ786538:KSK786538 LCF786538:LCG786538 LMB786538:LMC786538 LVX786538:LVY786538 MFT786538:MFU786538 MPP786538:MPQ786538 MZL786538:MZM786538 NJH786538:NJI786538 NTD786538:NTE786538 OCZ786538:ODA786538 OMV786538:OMW786538 OWR786538:OWS786538 PGN786538:PGO786538 PQJ786538:PQK786538 QAF786538:QAG786538 QKB786538:QKC786538 QTX786538:QTY786538 RDT786538:RDU786538 RNP786538:RNQ786538 RXL786538:RXM786538 SHH786538:SHI786538 SRD786538:SRE786538 TAZ786538:TBA786538 TKV786538:TKW786538 TUR786538:TUS786538 UEN786538:UEO786538 UOJ786538:UOK786538 UYF786538:UYG786538 VIB786538:VIC786538 VRX786538:VRY786538 WBT786538:WBU786538 WLP786538:WLQ786538 WVL786538:WVM786538 D852074:E852074 IZ852074:JA852074 SV852074:SW852074 ACR852074:ACS852074 AMN852074:AMO852074 AWJ852074:AWK852074 BGF852074:BGG852074 BQB852074:BQC852074 BZX852074:BZY852074 CJT852074:CJU852074 CTP852074:CTQ852074 DDL852074:DDM852074 DNH852074:DNI852074 DXD852074:DXE852074 EGZ852074:EHA852074 EQV852074:EQW852074 FAR852074:FAS852074 FKN852074:FKO852074 FUJ852074:FUK852074 GEF852074:GEG852074 GOB852074:GOC852074 GXX852074:GXY852074 HHT852074:HHU852074 HRP852074:HRQ852074 IBL852074:IBM852074 ILH852074:ILI852074 IVD852074:IVE852074 JEZ852074:JFA852074 JOV852074:JOW852074 JYR852074:JYS852074 KIN852074:KIO852074 KSJ852074:KSK852074 LCF852074:LCG852074 LMB852074:LMC852074 LVX852074:LVY852074 MFT852074:MFU852074 MPP852074:MPQ852074 MZL852074:MZM852074 NJH852074:NJI852074 NTD852074:NTE852074 OCZ852074:ODA852074 OMV852074:OMW852074 OWR852074:OWS852074 PGN852074:PGO852074 PQJ852074:PQK852074 QAF852074:QAG852074 QKB852074:QKC852074 QTX852074:QTY852074 RDT852074:RDU852074 RNP852074:RNQ852074 RXL852074:RXM852074 SHH852074:SHI852074 SRD852074:SRE852074 TAZ852074:TBA852074 TKV852074:TKW852074 TUR852074:TUS852074 UEN852074:UEO852074 UOJ852074:UOK852074 UYF852074:UYG852074 VIB852074:VIC852074 VRX852074:VRY852074 WBT852074:WBU852074 WLP852074:WLQ852074 WVL852074:WVM852074 D917610:E917610 IZ917610:JA917610 SV917610:SW917610 ACR917610:ACS917610 AMN917610:AMO917610 AWJ917610:AWK917610 BGF917610:BGG917610 BQB917610:BQC917610 BZX917610:BZY917610 CJT917610:CJU917610 CTP917610:CTQ917610 DDL917610:DDM917610 DNH917610:DNI917610 DXD917610:DXE917610 EGZ917610:EHA917610 EQV917610:EQW917610 FAR917610:FAS917610 FKN917610:FKO917610 FUJ917610:FUK917610 GEF917610:GEG917610 GOB917610:GOC917610 GXX917610:GXY917610 HHT917610:HHU917610 HRP917610:HRQ917610 IBL917610:IBM917610 ILH917610:ILI917610 IVD917610:IVE917610 JEZ917610:JFA917610 JOV917610:JOW917610 JYR917610:JYS917610 KIN917610:KIO917610 KSJ917610:KSK917610 LCF917610:LCG917610 LMB917610:LMC917610 LVX917610:LVY917610 MFT917610:MFU917610 MPP917610:MPQ917610 MZL917610:MZM917610 NJH917610:NJI917610 NTD917610:NTE917610 OCZ917610:ODA917610 OMV917610:OMW917610 OWR917610:OWS917610 PGN917610:PGO917610 PQJ917610:PQK917610 QAF917610:QAG917610 QKB917610:QKC917610 QTX917610:QTY917610 RDT917610:RDU917610 RNP917610:RNQ917610 RXL917610:RXM917610 SHH917610:SHI917610 SRD917610:SRE917610 TAZ917610:TBA917610 TKV917610:TKW917610 TUR917610:TUS917610 UEN917610:UEO917610 UOJ917610:UOK917610 UYF917610:UYG917610 VIB917610:VIC917610 VRX917610:VRY917610 WBT917610:WBU917610 WLP917610:WLQ917610 WVL917610:WVM917610 D983146:E983146 IZ983146:JA983146 SV983146:SW983146 ACR983146:ACS983146 AMN983146:AMO983146 AWJ983146:AWK983146 BGF983146:BGG983146 BQB983146:BQC983146 BZX983146:BZY983146 CJT983146:CJU983146 CTP983146:CTQ983146 DDL983146:DDM983146 DNH983146:DNI983146 DXD983146:DXE983146 EGZ983146:EHA983146 EQV983146:EQW983146 FAR983146:FAS983146 FKN983146:FKO983146 FUJ983146:FUK983146 GEF983146:GEG983146 GOB983146:GOC983146 GXX983146:GXY983146 HHT983146:HHU983146 HRP983146:HRQ983146 IBL983146:IBM983146 ILH983146:ILI983146 IVD983146:IVE983146 JEZ983146:JFA983146 JOV983146:JOW983146 JYR983146:JYS983146 KIN983146:KIO983146 KSJ983146:KSK983146 LCF983146:LCG983146 LMB983146:LMC983146 LVX983146:LVY983146 MFT983146:MFU983146 MPP983146:MPQ983146 MZL983146:MZM983146 NJH983146:NJI983146 NTD983146:NTE983146 OCZ983146:ODA983146 OMV983146:OMW983146 OWR983146:OWS983146 PGN983146:PGO983146 PQJ983146:PQK983146 QAF983146:QAG983146 QKB983146:QKC983146 QTX983146:QTY983146 RDT983146:RDU983146 RNP983146:RNQ983146 RXL983146:RXM983146 SHH983146:SHI983146 SRD983146:SRE983146 TAZ983146:TBA983146 TKV983146:TKW983146 TUR983146:TUS983146 UEN983146:UEO983146 UOJ983146:UOK983146 UYF983146:UYG983146 VIB983146:VIC983146 VRX983146:VRY983146 WBT983146:WBU983146 WLP983146:WLQ983146 WVL983146:WVM983146 D65601:E65601 IZ65601:JA65601 SV65601:SW65601 ACR65601:ACS65601 AMN65601:AMO65601 AWJ65601:AWK65601 BGF65601:BGG65601 BQB65601:BQC65601 BZX65601:BZY65601 CJT65601:CJU65601 CTP65601:CTQ65601 DDL65601:DDM65601 DNH65601:DNI65601 DXD65601:DXE65601 EGZ65601:EHA65601 EQV65601:EQW65601 FAR65601:FAS65601 FKN65601:FKO65601 FUJ65601:FUK65601 GEF65601:GEG65601 GOB65601:GOC65601 GXX65601:GXY65601 HHT65601:HHU65601 HRP65601:HRQ65601 IBL65601:IBM65601 ILH65601:ILI65601 IVD65601:IVE65601 JEZ65601:JFA65601 JOV65601:JOW65601 JYR65601:JYS65601 KIN65601:KIO65601 KSJ65601:KSK65601 LCF65601:LCG65601 LMB65601:LMC65601 LVX65601:LVY65601 MFT65601:MFU65601 MPP65601:MPQ65601 MZL65601:MZM65601 NJH65601:NJI65601 NTD65601:NTE65601 OCZ65601:ODA65601 OMV65601:OMW65601 OWR65601:OWS65601 PGN65601:PGO65601 PQJ65601:PQK65601 QAF65601:QAG65601 QKB65601:QKC65601 QTX65601:QTY65601 RDT65601:RDU65601 RNP65601:RNQ65601 RXL65601:RXM65601 SHH65601:SHI65601 SRD65601:SRE65601 TAZ65601:TBA65601 TKV65601:TKW65601 TUR65601:TUS65601 UEN65601:UEO65601 UOJ65601:UOK65601 UYF65601:UYG65601 VIB65601:VIC65601 VRX65601:VRY65601 WBT65601:WBU65601 WLP65601:WLQ65601 WVL65601:WVM65601 D131137:E131137 IZ131137:JA131137 SV131137:SW131137 ACR131137:ACS131137 AMN131137:AMO131137 AWJ131137:AWK131137 BGF131137:BGG131137 BQB131137:BQC131137 BZX131137:BZY131137 CJT131137:CJU131137 CTP131137:CTQ131137 DDL131137:DDM131137 DNH131137:DNI131137 DXD131137:DXE131137 EGZ131137:EHA131137 EQV131137:EQW131137 FAR131137:FAS131137 FKN131137:FKO131137 FUJ131137:FUK131137 GEF131137:GEG131137 GOB131137:GOC131137 GXX131137:GXY131137 HHT131137:HHU131137 HRP131137:HRQ131137 IBL131137:IBM131137 ILH131137:ILI131137 IVD131137:IVE131137 JEZ131137:JFA131137 JOV131137:JOW131137 JYR131137:JYS131137 KIN131137:KIO131137 KSJ131137:KSK131137 LCF131137:LCG131137 LMB131137:LMC131137 LVX131137:LVY131137 MFT131137:MFU131137 MPP131137:MPQ131137 MZL131137:MZM131137 NJH131137:NJI131137 NTD131137:NTE131137 OCZ131137:ODA131137 OMV131137:OMW131137 OWR131137:OWS131137 PGN131137:PGO131137 PQJ131137:PQK131137 QAF131137:QAG131137 QKB131137:QKC131137 QTX131137:QTY131137 RDT131137:RDU131137 RNP131137:RNQ131137 RXL131137:RXM131137 SHH131137:SHI131137 SRD131137:SRE131137 TAZ131137:TBA131137 TKV131137:TKW131137 TUR131137:TUS131137 UEN131137:UEO131137 UOJ131137:UOK131137 UYF131137:UYG131137 VIB131137:VIC131137 VRX131137:VRY131137 WBT131137:WBU131137 WLP131137:WLQ131137 WVL131137:WVM131137 D196673:E196673 IZ196673:JA196673 SV196673:SW196673 ACR196673:ACS196673 AMN196673:AMO196673 AWJ196673:AWK196673 BGF196673:BGG196673 BQB196673:BQC196673 BZX196673:BZY196673 CJT196673:CJU196673 CTP196673:CTQ196673 DDL196673:DDM196673 DNH196673:DNI196673 DXD196673:DXE196673 EGZ196673:EHA196673 EQV196673:EQW196673 FAR196673:FAS196673 FKN196673:FKO196673 FUJ196673:FUK196673 GEF196673:GEG196673 GOB196673:GOC196673 GXX196673:GXY196673 HHT196673:HHU196673 HRP196673:HRQ196673 IBL196673:IBM196673 ILH196673:ILI196673 IVD196673:IVE196673 JEZ196673:JFA196673 JOV196673:JOW196673 JYR196673:JYS196673 KIN196673:KIO196673 KSJ196673:KSK196673 LCF196673:LCG196673 LMB196673:LMC196673 LVX196673:LVY196673 MFT196673:MFU196673 MPP196673:MPQ196673 MZL196673:MZM196673 NJH196673:NJI196673 NTD196673:NTE196673 OCZ196673:ODA196673 OMV196673:OMW196673 OWR196673:OWS196673 PGN196673:PGO196673 PQJ196673:PQK196673 QAF196673:QAG196673 QKB196673:QKC196673 QTX196673:QTY196673 RDT196673:RDU196673 RNP196673:RNQ196673 RXL196673:RXM196673 SHH196673:SHI196673 SRD196673:SRE196673 TAZ196673:TBA196673 TKV196673:TKW196673 TUR196673:TUS196673 UEN196673:UEO196673 UOJ196673:UOK196673 UYF196673:UYG196673 VIB196673:VIC196673 VRX196673:VRY196673 WBT196673:WBU196673 WLP196673:WLQ196673 WVL196673:WVM196673 D262209:E262209 IZ262209:JA262209 SV262209:SW262209 ACR262209:ACS262209 AMN262209:AMO262209 AWJ262209:AWK262209 BGF262209:BGG262209 BQB262209:BQC262209 BZX262209:BZY262209 CJT262209:CJU262209 CTP262209:CTQ262209 DDL262209:DDM262209 DNH262209:DNI262209 DXD262209:DXE262209 EGZ262209:EHA262209 EQV262209:EQW262209 FAR262209:FAS262209 FKN262209:FKO262209 FUJ262209:FUK262209 GEF262209:GEG262209 GOB262209:GOC262209 GXX262209:GXY262209 HHT262209:HHU262209 HRP262209:HRQ262209 IBL262209:IBM262209 ILH262209:ILI262209 IVD262209:IVE262209 JEZ262209:JFA262209 JOV262209:JOW262209 JYR262209:JYS262209 KIN262209:KIO262209 KSJ262209:KSK262209 LCF262209:LCG262209 LMB262209:LMC262209 LVX262209:LVY262209 MFT262209:MFU262209 MPP262209:MPQ262209 MZL262209:MZM262209 NJH262209:NJI262209 NTD262209:NTE262209 OCZ262209:ODA262209 OMV262209:OMW262209 OWR262209:OWS262209 PGN262209:PGO262209 PQJ262209:PQK262209 QAF262209:QAG262209 QKB262209:QKC262209 QTX262209:QTY262209 RDT262209:RDU262209 RNP262209:RNQ262209 RXL262209:RXM262209 SHH262209:SHI262209 SRD262209:SRE262209 TAZ262209:TBA262209 TKV262209:TKW262209 TUR262209:TUS262209 UEN262209:UEO262209 UOJ262209:UOK262209 UYF262209:UYG262209 VIB262209:VIC262209 VRX262209:VRY262209 WBT262209:WBU262209 WLP262209:WLQ262209 WVL262209:WVM262209 D327745:E327745 IZ327745:JA327745 SV327745:SW327745 ACR327745:ACS327745 AMN327745:AMO327745 AWJ327745:AWK327745 BGF327745:BGG327745 BQB327745:BQC327745 BZX327745:BZY327745 CJT327745:CJU327745 CTP327745:CTQ327745 DDL327745:DDM327745 DNH327745:DNI327745 DXD327745:DXE327745 EGZ327745:EHA327745 EQV327745:EQW327745 FAR327745:FAS327745 FKN327745:FKO327745 FUJ327745:FUK327745 GEF327745:GEG327745 GOB327745:GOC327745 GXX327745:GXY327745 HHT327745:HHU327745 HRP327745:HRQ327745 IBL327745:IBM327745 ILH327745:ILI327745 IVD327745:IVE327745 JEZ327745:JFA327745 JOV327745:JOW327745 JYR327745:JYS327745 KIN327745:KIO327745 KSJ327745:KSK327745 LCF327745:LCG327745 LMB327745:LMC327745 LVX327745:LVY327745 MFT327745:MFU327745 MPP327745:MPQ327745 MZL327745:MZM327745 NJH327745:NJI327745 NTD327745:NTE327745 OCZ327745:ODA327745 OMV327745:OMW327745 OWR327745:OWS327745 PGN327745:PGO327745 PQJ327745:PQK327745 QAF327745:QAG327745 QKB327745:QKC327745 QTX327745:QTY327745 RDT327745:RDU327745 RNP327745:RNQ327745 RXL327745:RXM327745 SHH327745:SHI327745 SRD327745:SRE327745 TAZ327745:TBA327745 TKV327745:TKW327745 TUR327745:TUS327745 UEN327745:UEO327745 UOJ327745:UOK327745 UYF327745:UYG327745 VIB327745:VIC327745 VRX327745:VRY327745 WBT327745:WBU327745 WLP327745:WLQ327745 WVL327745:WVM327745 D393281:E393281 IZ393281:JA393281 SV393281:SW393281 ACR393281:ACS393281 AMN393281:AMO393281 AWJ393281:AWK393281 BGF393281:BGG393281 BQB393281:BQC393281 BZX393281:BZY393281 CJT393281:CJU393281 CTP393281:CTQ393281 DDL393281:DDM393281 DNH393281:DNI393281 DXD393281:DXE393281 EGZ393281:EHA393281 EQV393281:EQW393281 FAR393281:FAS393281 FKN393281:FKO393281 FUJ393281:FUK393281 GEF393281:GEG393281 GOB393281:GOC393281 GXX393281:GXY393281 HHT393281:HHU393281 HRP393281:HRQ393281 IBL393281:IBM393281 ILH393281:ILI393281 IVD393281:IVE393281 JEZ393281:JFA393281 JOV393281:JOW393281 JYR393281:JYS393281 KIN393281:KIO393281 KSJ393281:KSK393281 LCF393281:LCG393281 LMB393281:LMC393281 LVX393281:LVY393281 MFT393281:MFU393281 MPP393281:MPQ393281 MZL393281:MZM393281 NJH393281:NJI393281 NTD393281:NTE393281 OCZ393281:ODA393281 OMV393281:OMW393281 OWR393281:OWS393281 PGN393281:PGO393281 PQJ393281:PQK393281 QAF393281:QAG393281 QKB393281:QKC393281 QTX393281:QTY393281 RDT393281:RDU393281 RNP393281:RNQ393281 RXL393281:RXM393281 SHH393281:SHI393281 SRD393281:SRE393281 TAZ393281:TBA393281 TKV393281:TKW393281 TUR393281:TUS393281 UEN393281:UEO393281 UOJ393281:UOK393281 UYF393281:UYG393281 VIB393281:VIC393281 VRX393281:VRY393281 WBT393281:WBU393281 WLP393281:WLQ393281 WVL393281:WVM393281 D458817:E458817 IZ458817:JA458817 SV458817:SW458817 ACR458817:ACS458817 AMN458817:AMO458817 AWJ458817:AWK458817 BGF458817:BGG458817 BQB458817:BQC458817 BZX458817:BZY458817 CJT458817:CJU458817 CTP458817:CTQ458817 DDL458817:DDM458817 DNH458817:DNI458817 DXD458817:DXE458817 EGZ458817:EHA458817 EQV458817:EQW458817 FAR458817:FAS458817 FKN458817:FKO458817 FUJ458817:FUK458817 GEF458817:GEG458817 GOB458817:GOC458817 GXX458817:GXY458817 HHT458817:HHU458817 HRP458817:HRQ458817 IBL458817:IBM458817 ILH458817:ILI458817 IVD458817:IVE458817 JEZ458817:JFA458817 JOV458817:JOW458817 JYR458817:JYS458817 KIN458817:KIO458817 KSJ458817:KSK458817 LCF458817:LCG458817 LMB458817:LMC458817 LVX458817:LVY458817 MFT458817:MFU458817 MPP458817:MPQ458817 MZL458817:MZM458817 NJH458817:NJI458817 NTD458817:NTE458817 OCZ458817:ODA458817 OMV458817:OMW458817 OWR458817:OWS458817 PGN458817:PGO458817 PQJ458817:PQK458817 QAF458817:QAG458817 QKB458817:QKC458817 QTX458817:QTY458817 RDT458817:RDU458817 RNP458817:RNQ458817 RXL458817:RXM458817 SHH458817:SHI458817 SRD458817:SRE458817 TAZ458817:TBA458817 TKV458817:TKW458817 TUR458817:TUS458817 UEN458817:UEO458817 UOJ458817:UOK458817 UYF458817:UYG458817 VIB458817:VIC458817 VRX458817:VRY458817 WBT458817:WBU458817 WLP458817:WLQ458817 WVL458817:WVM458817 D524353:E524353 IZ524353:JA524353 SV524353:SW524353 ACR524353:ACS524353 AMN524353:AMO524353 AWJ524353:AWK524353 BGF524353:BGG524353 BQB524353:BQC524353 BZX524353:BZY524353 CJT524353:CJU524353 CTP524353:CTQ524353 DDL524353:DDM524353 DNH524353:DNI524353 DXD524353:DXE524353 EGZ524353:EHA524353 EQV524353:EQW524353 FAR524353:FAS524353 FKN524353:FKO524353 FUJ524353:FUK524353 GEF524353:GEG524353 GOB524353:GOC524353 GXX524353:GXY524353 HHT524353:HHU524353 HRP524353:HRQ524353 IBL524353:IBM524353 ILH524353:ILI524353 IVD524353:IVE524353 JEZ524353:JFA524353 JOV524353:JOW524353 JYR524353:JYS524353 KIN524353:KIO524353 KSJ524353:KSK524353 LCF524353:LCG524353 LMB524353:LMC524353 LVX524353:LVY524353 MFT524353:MFU524353 MPP524353:MPQ524353 MZL524353:MZM524353 NJH524353:NJI524353 NTD524353:NTE524353 OCZ524353:ODA524353 OMV524353:OMW524353 OWR524353:OWS524353 PGN524353:PGO524353 PQJ524353:PQK524353 QAF524353:QAG524353 QKB524353:QKC524353 QTX524353:QTY524353 RDT524353:RDU524353 RNP524353:RNQ524353 RXL524353:RXM524353 SHH524353:SHI524353 SRD524353:SRE524353 TAZ524353:TBA524353 TKV524353:TKW524353 TUR524353:TUS524353 UEN524353:UEO524353 UOJ524353:UOK524353 UYF524353:UYG524353 VIB524353:VIC524353 VRX524353:VRY524353 WBT524353:WBU524353 WLP524353:WLQ524353 WVL524353:WVM524353 D589889:E589889 IZ589889:JA589889 SV589889:SW589889 ACR589889:ACS589889 AMN589889:AMO589889 AWJ589889:AWK589889 BGF589889:BGG589889 BQB589889:BQC589889 BZX589889:BZY589889 CJT589889:CJU589889 CTP589889:CTQ589889 DDL589889:DDM589889 DNH589889:DNI589889 DXD589889:DXE589889 EGZ589889:EHA589889 EQV589889:EQW589889 FAR589889:FAS589889 FKN589889:FKO589889 FUJ589889:FUK589889 GEF589889:GEG589889 GOB589889:GOC589889 GXX589889:GXY589889 HHT589889:HHU589889 HRP589889:HRQ589889 IBL589889:IBM589889 ILH589889:ILI589889 IVD589889:IVE589889 JEZ589889:JFA589889 JOV589889:JOW589889 JYR589889:JYS589889 KIN589889:KIO589889 KSJ589889:KSK589889 LCF589889:LCG589889 LMB589889:LMC589889 LVX589889:LVY589889 MFT589889:MFU589889 MPP589889:MPQ589889 MZL589889:MZM589889 NJH589889:NJI589889 NTD589889:NTE589889 OCZ589889:ODA589889 OMV589889:OMW589889 OWR589889:OWS589889 PGN589889:PGO589889 PQJ589889:PQK589889 QAF589889:QAG589889 QKB589889:QKC589889 QTX589889:QTY589889 RDT589889:RDU589889 RNP589889:RNQ589889 RXL589889:RXM589889 SHH589889:SHI589889 SRD589889:SRE589889 TAZ589889:TBA589889 TKV589889:TKW589889 TUR589889:TUS589889 UEN589889:UEO589889 UOJ589889:UOK589889 UYF589889:UYG589889 VIB589889:VIC589889 VRX589889:VRY589889 WBT589889:WBU589889 WLP589889:WLQ589889 WVL589889:WVM589889 D655425:E655425 IZ655425:JA655425 SV655425:SW655425 ACR655425:ACS655425 AMN655425:AMO655425 AWJ655425:AWK655425 BGF655425:BGG655425 BQB655425:BQC655425 BZX655425:BZY655425 CJT655425:CJU655425 CTP655425:CTQ655425 DDL655425:DDM655425 DNH655425:DNI655425 DXD655425:DXE655425 EGZ655425:EHA655425 EQV655425:EQW655425 FAR655425:FAS655425 FKN655425:FKO655425 FUJ655425:FUK655425 GEF655425:GEG655425 GOB655425:GOC655425 GXX655425:GXY655425 HHT655425:HHU655425 HRP655425:HRQ655425 IBL655425:IBM655425 ILH655425:ILI655425 IVD655425:IVE655425 JEZ655425:JFA655425 JOV655425:JOW655425 JYR655425:JYS655425 KIN655425:KIO655425 KSJ655425:KSK655425 LCF655425:LCG655425 LMB655425:LMC655425 LVX655425:LVY655425 MFT655425:MFU655425 MPP655425:MPQ655425 MZL655425:MZM655425 NJH655425:NJI655425 NTD655425:NTE655425 OCZ655425:ODA655425 OMV655425:OMW655425 OWR655425:OWS655425 PGN655425:PGO655425 PQJ655425:PQK655425 QAF655425:QAG655425 QKB655425:QKC655425 QTX655425:QTY655425 RDT655425:RDU655425 RNP655425:RNQ655425 RXL655425:RXM655425 SHH655425:SHI655425 SRD655425:SRE655425 TAZ655425:TBA655425 TKV655425:TKW655425 TUR655425:TUS655425 UEN655425:UEO655425 UOJ655425:UOK655425 UYF655425:UYG655425 VIB655425:VIC655425 VRX655425:VRY655425 WBT655425:WBU655425 WLP655425:WLQ655425 WVL655425:WVM655425 D720961:E720961 IZ720961:JA720961 SV720961:SW720961 ACR720961:ACS720961 AMN720961:AMO720961 AWJ720961:AWK720961 BGF720961:BGG720961 BQB720961:BQC720961 BZX720961:BZY720961 CJT720961:CJU720961 CTP720961:CTQ720961 DDL720961:DDM720961 DNH720961:DNI720961 DXD720961:DXE720961 EGZ720961:EHA720961 EQV720961:EQW720961 FAR720961:FAS720961 FKN720961:FKO720961 FUJ720961:FUK720961 GEF720961:GEG720961 GOB720961:GOC720961 GXX720961:GXY720961 HHT720961:HHU720961 HRP720961:HRQ720961 IBL720961:IBM720961 ILH720961:ILI720961 IVD720961:IVE720961 JEZ720961:JFA720961 JOV720961:JOW720961 JYR720961:JYS720961 KIN720961:KIO720961 KSJ720961:KSK720961 LCF720961:LCG720961 LMB720961:LMC720961 LVX720961:LVY720961 MFT720961:MFU720961 MPP720961:MPQ720961 MZL720961:MZM720961 NJH720961:NJI720961 NTD720961:NTE720961 OCZ720961:ODA720961 OMV720961:OMW720961 OWR720961:OWS720961 PGN720961:PGO720961 PQJ720961:PQK720961 QAF720961:QAG720961 QKB720961:QKC720961 QTX720961:QTY720961 RDT720961:RDU720961 RNP720961:RNQ720961 RXL720961:RXM720961 SHH720961:SHI720961 SRD720961:SRE720961 TAZ720961:TBA720961 TKV720961:TKW720961 TUR720961:TUS720961 UEN720961:UEO720961 UOJ720961:UOK720961 UYF720961:UYG720961 VIB720961:VIC720961 VRX720961:VRY720961 WBT720961:WBU720961 WLP720961:WLQ720961 WVL720961:WVM720961 D786497:E786497 IZ786497:JA786497 SV786497:SW786497 ACR786497:ACS786497 AMN786497:AMO786497 AWJ786497:AWK786497 BGF786497:BGG786497 BQB786497:BQC786497 BZX786497:BZY786497 CJT786497:CJU786497 CTP786497:CTQ786497 DDL786497:DDM786497 DNH786497:DNI786497 DXD786497:DXE786497 EGZ786497:EHA786497 EQV786497:EQW786497 FAR786497:FAS786497 FKN786497:FKO786497 FUJ786497:FUK786497 GEF786497:GEG786497 GOB786497:GOC786497 GXX786497:GXY786497 HHT786497:HHU786497 HRP786497:HRQ786497 IBL786497:IBM786497 ILH786497:ILI786497 IVD786497:IVE786497 JEZ786497:JFA786497 JOV786497:JOW786497 JYR786497:JYS786497 KIN786497:KIO786497 KSJ786497:KSK786497 LCF786497:LCG786497 LMB786497:LMC786497 LVX786497:LVY786497 MFT786497:MFU786497 MPP786497:MPQ786497 MZL786497:MZM786497 NJH786497:NJI786497 NTD786497:NTE786497 OCZ786497:ODA786497 OMV786497:OMW786497 OWR786497:OWS786497 PGN786497:PGO786497 PQJ786497:PQK786497 QAF786497:QAG786497 QKB786497:QKC786497 QTX786497:QTY786497 RDT786497:RDU786497 RNP786497:RNQ786497 RXL786497:RXM786497 SHH786497:SHI786497 SRD786497:SRE786497 TAZ786497:TBA786497 TKV786497:TKW786497 TUR786497:TUS786497 UEN786497:UEO786497 UOJ786497:UOK786497 UYF786497:UYG786497 VIB786497:VIC786497 VRX786497:VRY786497 WBT786497:WBU786497 WLP786497:WLQ786497 WVL786497:WVM786497 D852033:E852033 IZ852033:JA852033 SV852033:SW852033 ACR852033:ACS852033 AMN852033:AMO852033 AWJ852033:AWK852033 BGF852033:BGG852033 BQB852033:BQC852033 BZX852033:BZY852033 CJT852033:CJU852033 CTP852033:CTQ852033 DDL852033:DDM852033 DNH852033:DNI852033 DXD852033:DXE852033 EGZ852033:EHA852033 EQV852033:EQW852033 FAR852033:FAS852033 FKN852033:FKO852033 FUJ852033:FUK852033 GEF852033:GEG852033 GOB852033:GOC852033 GXX852033:GXY852033 HHT852033:HHU852033 HRP852033:HRQ852033 IBL852033:IBM852033 ILH852033:ILI852033 IVD852033:IVE852033 JEZ852033:JFA852033 JOV852033:JOW852033 JYR852033:JYS852033 KIN852033:KIO852033 KSJ852033:KSK852033 LCF852033:LCG852033 LMB852033:LMC852033 LVX852033:LVY852033 MFT852033:MFU852033 MPP852033:MPQ852033 MZL852033:MZM852033 NJH852033:NJI852033 NTD852033:NTE852033 OCZ852033:ODA852033 OMV852033:OMW852033 OWR852033:OWS852033 PGN852033:PGO852033 PQJ852033:PQK852033 QAF852033:QAG852033 QKB852033:QKC852033 QTX852033:QTY852033 RDT852033:RDU852033 RNP852033:RNQ852033 RXL852033:RXM852033 SHH852033:SHI852033 SRD852033:SRE852033 TAZ852033:TBA852033 TKV852033:TKW852033 TUR852033:TUS852033 UEN852033:UEO852033 UOJ852033:UOK852033 UYF852033:UYG852033 VIB852033:VIC852033 VRX852033:VRY852033 WBT852033:WBU852033 WLP852033:WLQ852033 WVL852033:WVM852033 D917569:E917569 IZ917569:JA917569 SV917569:SW917569 ACR917569:ACS917569 AMN917569:AMO917569 AWJ917569:AWK917569 BGF917569:BGG917569 BQB917569:BQC917569 BZX917569:BZY917569 CJT917569:CJU917569 CTP917569:CTQ917569 DDL917569:DDM917569 DNH917569:DNI917569 DXD917569:DXE917569 EGZ917569:EHA917569 EQV917569:EQW917569 FAR917569:FAS917569 FKN917569:FKO917569 FUJ917569:FUK917569 GEF917569:GEG917569 GOB917569:GOC917569 GXX917569:GXY917569 HHT917569:HHU917569 HRP917569:HRQ917569 IBL917569:IBM917569 ILH917569:ILI917569 IVD917569:IVE917569 JEZ917569:JFA917569 JOV917569:JOW917569 JYR917569:JYS917569 KIN917569:KIO917569 KSJ917569:KSK917569 LCF917569:LCG917569 LMB917569:LMC917569 LVX917569:LVY917569 MFT917569:MFU917569 MPP917569:MPQ917569 MZL917569:MZM917569 NJH917569:NJI917569 NTD917569:NTE917569 OCZ917569:ODA917569 OMV917569:OMW917569 OWR917569:OWS917569 PGN917569:PGO917569 PQJ917569:PQK917569 QAF917569:QAG917569 QKB917569:QKC917569 QTX917569:QTY917569 RDT917569:RDU917569 RNP917569:RNQ917569 RXL917569:RXM917569 SHH917569:SHI917569 SRD917569:SRE917569 TAZ917569:TBA917569 TKV917569:TKW917569 TUR917569:TUS917569 UEN917569:UEO917569 UOJ917569:UOK917569 UYF917569:UYG917569 VIB917569:VIC917569 VRX917569:VRY917569 WBT917569:WBU917569 WLP917569:WLQ917569 WVL917569:WVM917569 D983105:E983105 IZ983105:JA983105 SV983105:SW983105 ACR983105:ACS983105 AMN983105:AMO983105 AWJ983105:AWK983105 BGF983105:BGG983105 BQB983105:BQC983105 BZX983105:BZY983105 CJT983105:CJU983105 CTP983105:CTQ983105 DDL983105:DDM983105 DNH983105:DNI983105 DXD983105:DXE983105 EGZ983105:EHA983105 EQV983105:EQW983105 FAR983105:FAS983105 FKN983105:FKO983105 FUJ983105:FUK983105 GEF983105:GEG983105 GOB983105:GOC983105 GXX983105:GXY983105 HHT983105:HHU983105 HRP983105:HRQ983105 IBL983105:IBM983105 ILH983105:ILI983105 IVD983105:IVE983105 JEZ983105:JFA983105 JOV983105:JOW983105 JYR983105:JYS983105 KIN983105:KIO983105 KSJ983105:KSK983105 LCF983105:LCG983105 LMB983105:LMC983105 LVX983105:LVY983105 MFT983105:MFU983105 MPP983105:MPQ983105 MZL983105:MZM983105 NJH983105:NJI983105 NTD983105:NTE983105 OCZ983105:ODA983105 OMV983105:OMW983105 OWR983105:OWS983105 PGN983105:PGO983105 PQJ983105:PQK983105 QAF983105:QAG983105 QKB983105:QKC983105 QTX983105:QTY983105 RDT983105:RDU983105 RNP983105:RNQ983105 RXL983105:RXM983105 SHH983105:SHI983105 SRD983105:SRE983105 TAZ983105:TBA983105 TKV983105:TKW983105 TUR983105:TUS983105 UEN983105:UEO983105 UOJ983105:UOK983105 UYF983105:UYG983105 VIB983105:VIC983105 VRX983105:VRY983105 WBT983105:WBU983105 WLP983105:WLQ983105 WVL983105:WVM983105 D65684:E65684 IZ65684:JA65684 SV65684:SW65684 ACR65684:ACS65684 AMN65684:AMO65684 AWJ65684:AWK65684 BGF65684:BGG65684 BQB65684:BQC65684 BZX65684:BZY65684 CJT65684:CJU65684 CTP65684:CTQ65684 DDL65684:DDM65684 DNH65684:DNI65684 DXD65684:DXE65684 EGZ65684:EHA65684 EQV65684:EQW65684 FAR65684:FAS65684 FKN65684:FKO65684 FUJ65684:FUK65684 GEF65684:GEG65684 GOB65684:GOC65684 GXX65684:GXY65684 HHT65684:HHU65684 HRP65684:HRQ65684 IBL65684:IBM65684 ILH65684:ILI65684 IVD65684:IVE65684 JEZ65684:JFA65684 JOV65684:JOW65684 JYR65684:JYS65684 KIN65684:KIO65684 KSJ65684:KSK65684 LCF65684:LCG65684 LMB65684:LMC65684 LVX65684:LVY65684 MFT65684:MFU65684 MPP65684:MPQ65684 MZL65684:MZM65684 NJH65684:NJI65684 NTD65684:NTE65684 OCZ65684:ODA65684 OMV65684:OMW65684 OWR65684:OWS65684 PGN65684:PGO65684 PQJ65684:PQK65684 QAF65684:QAG65684 QKB65684:QKC65684 QTX65684:QTY65684 RDT65684:RDU65684 RNP65684:RNQ65684 RXL65684:RXM65684 SHH65684:SHI65684 SRD65684:SRE65684 TAZ65684:TBA65684 TKV65684:TKW65684 TUR65684:TUS65684 UEN65684:UEO65684 UOJ65684:UOK65684 UYF65684:UYG65684 VIB65684:VIC65684 VRX65684:VRY65684 WBT65684:WBU65684 WLP65684:WLQ65684 WVL65684:WVM65684 D131220:E131220 IZ131220:JA131220 SV131220:SW131220 ACR131220:ACS131220 AMN131220:AMO131220 AWJ131220:AWK131220 BGF131220:BGG131220 BQB131220:BQC131220 BZX131220:BZY131220 CJT131220:CJU131220 CTP131220:CTQ131220 DDL131220:DDM131220 DNH131220:DNI131220 DXD131220:DXE131220 EGZ131220:EHA131220 EQV131220:EQW131220 FAR131220:FAS131220 FKN131220:FKO131220 FUJ131220:FUK131220 GEF131220:GEG131220 GOB131220:GOC131220 GXX131220:GXY131220 HHT131220:HHU131220 HRP131220:HRQ131220 IBL131220:IBM131220 ILH131220:ILI131220 IVD131220:IVE131220 JEZ131220:JFA131220 JOV131220:JOW131220 JYR131220:JYS131220 KIN131220:KIO131220 KSJ131220:KSK131220 LCF131220:LCG131220 LMB131220:LMC131220 LVX131220:LVY131220 MFT131220:MFU131220 MPP131220:MPQ131220 MZL131220:MZM131220 NJH131220:NJI131220 NTD131220:NTE131220 OCZ131220:ODA131220 OMV131220:OMW131220 OWR131220:OWS131220 PGN131220:PGO131220 PQJ131220:PQK131220 QAF131220:QAG131220 QKB131220:QKC131220 QTX131220:QTY131220 RDT131220:RDU131220 RNP131220:RNQ131220 RXL131220:RXM131220 SHH131220:SHI131220 SRD131220:SRE131220 TAZ131220:TBA131220 TKV131220:TKW131220 TUR131220:TUS131220 UEN131220:UEO131220 UOJ131220:UOK131220 UYF131220:UYG131220 VIB131220:VIC131220 VRX131220:VRY131220 WBT131220:WBU131220 WLP131220:WLQ131220 WVL131220:WVM131220 D196756:E196756 IZ196756:JA196756 SV196756:SW196756 ACR196756:ACS196756 AMN196756:AMO196756 AWJ196756:AWK196756 BGF196756:BGG196756 BQB196756:BQC196756 BZX196756:BZY196756 CJT196756:CJU196756 CTP196756:CTQ196756 DDL196756:DDM196756 DNH196756:DNI196756 DXD196756:DXE196756 EGZ196756:EHA196756 EQV196756:EQW196756 FAR196756:FAS196756 FKN196756:FKO196756 FUJ196756:FUK196756 GEF196756:GEG196756 GOB196756:GOC196756 GXX196756:GXY196756 HHT196756:HHU196756 HRP196756:HRQ196756 IBL196756:IBM196756 ILH196756:ILI196756 IVD196756:IVE196756 JEZ196756:JFA196756 JOV196756:JOW196756 JYR196756:JYS196756 KIN196756:KIO196756 KSJ196756:KSK196756 LCF196756:LCG196756 LMB196756:LMC196756 LVX196756:LVY196756 MFT196756:MFU196756 MPP196756:MPQ196756 MZL196756:MZM196756 NJH196756:NJI196756 NTD196756:NTE196756 OCZ196756:ODA196756 OMV196756:OMW196756 OWR196756:OWS196756 PGN196756:PGO196756 PQJ196756:PQK196756 QAF196756:QAG196756 QKB196756:QKC196756 QTX196756:QTY196756 RDT196756:RDU196756 RNP196756:RNQ196756 RXL196756:RXM196756 SHH196756:SHI196756 SRD196756:SRE196756 TAZ196756:TBA196756 TKV196756:TKW196756 TUR196756:TUS196756 UEN196756:UEO196756 UOJ196756:UOK196756 UYF196756:UYG196756 VIB196756:VIC196756 VRX196756:VRY196756 WBT196756:WBU196756 WLP196756:WLQ196756 WVL196756:WVM196756 D262292:E262292 IZ262292:JA262292 SV262292:SW262292 ACR262292:ACS262292 AMN262292:AMO262292 AWJ262292:AWK262292 BGF262292:BGG262292 BQB262292:BQC262292 BZX262292:BZY262292 CJT262292:CJU262292 CTP262292:CTQ262292 DDL262292:DDM262292 DNH262292:DNI262292 DXD262292:DXE262292 EGZ262292:EHA262292 EQV262292:EQW262292 FAR262292:FAS262292 FKN262292:FKO262292 FUJ262292:FUK262292 GEF262292:GEG262292 GOB262292:GOC262292 GXX262292:GXY262292 HHT262292:HHU262292 HRP262292:HRQ262292 IBL262292:IBM262292 ILH262292:ILI262292 IVD262292:IVE262292 JEZ262292:JFA262292 JOV262292:JOW262292 JYR262292:JYS262292 KIN262292:KIO262292 KSJ262292:KSK262292 LCF262292:LCG262292 LMB262292:LMC262292 LVX262292:LVY262292 MFT262292:MFU262292 MPP262292:MPQ262292 MZL262292:MZM262292 NJH262292:NJI262292 NTD262292:NTE262292 OCZ262292:ODA262292 OMV262292:OMW262292 OWR262292:OWS262292 PGN262292:PGO262292 PQJ262292:PQK262292 QAF262292:QAG262292 QKB262292:QKC262292 QTX262292:QTY262292 RDT262292:RDU262292 RNP262292:RNQ262292 RXL262292:RXM262292 SHH262292:SHI262292 SRD262292:SRE262292 TAZ262292:TBA262292 TKV262292:TKW262292 TUR262292:TUS262292 UEN262292:UEO262292 UOJ262292:UOK262292 UYF262292:UYG262292 VIB262292:VIC262292 VRX262292:VRY262292 WBT262292:WBU262292 WLP262292:WLQ262292 WVL262292:WVM262292 D327828:E327828 IZ327828:JA327828 SV327828:SW327828 ACR327828:ACS327828 AMN327828:AMO327828 AWJ327828:AWK327828 BGF327828:BGG327828 BQB327828:BQC327828 BZX327828:BZY327828 CJT327828:CJU327828 CTP327828:CTQ327828 DDL327828:DDM327828 DNH327828:DNI327828 DXD327828:DXE327828 EGZ327828:EHA327828 EQV327828:EQW327828 FAR327828:FAS327828 FKN327828:FKO327828 FUJ327828:FUK327828 GEF327828:GEG327828 GOB327828:GOC327828 GXX327828:GXY327828 HHT327828:HHU327828 HRP327828:HRQ327828 IBL327828:IBM327828 ILH327828:ILI327828 IVD327828:IVE327828 JEZ327828:JFA327828 JOV327828:JOW327828 JYR327828:JYS327828 KIN327828:KIO327828 KSJ327828:KSK327828 LCF327828:LCG327828 LMB327828:LMC327828 LVX327828:LVY327828 MFT327828:MFU327828 MPP327828:MPQ327828 MZL327828:MZM327828 NJH327828:NJI327828 NTD327828:NTE327828 OCZ327828:ODA327828 OMV327828:OMW327828 OWR327828:OWS327828 PGN327828:PGO327828 PQJ327828:PQK327828 QAF327828:QAG327828 QKB327828:QKC327828 QTX327828:QTY327828 RDT327828:RDU327828 RNP327828:RNQ327828 RXL327828:RXM327828 SHH327828:SHI327828 SRD327828:SRE327828 TAZ327828:TBA327828 TKV327828:TKW327828 TUR327828:TUS327828 UEN327828:UEO327828 UOJ327828:UOK327828 UYF327828:UYG327828 VIB327828:VIC327828 VRX327828:VRY327828 WBT327828:WBU327828 WLP327828:WLQ327828 WVL327828:WVM327828 D393364:E393364 IZ393364:JA393364 SV393364:SW393364 ACR393364:ACS393364 AMN393364:AMO393364 AWJ393364:AWK393364 BGF393364:BGG393364 BQB393364:BQC393364 BZX393364:BZY393364 CJT393364:CJU393364 CTP393364:CTQ393364 DDL393364:DDM393364 DNH393364:DNI393364 DXD393364:DXE393364 EGZ393364:EHA393364 EQV393364:EQW393364 FAR393364:FAS393364 FKN393364:FKO393364 FUJ393364:FUK393364 GEF393364:GEG393364 GOB393364:GOC393364 GXX393364:GXY393364 HHT393364:HHU393364 HRP393364:HRQ393364 IBL393364:IBM393364 ILH393364:ILI393364 IVD393364:IVE393364 JEZ393364:JFA393364 JOV393364:JOW393364 JYR393364:JYS393364 KIN393364:KIO393364 KSJ393364:KSK393364 LCF393364:LCG393364 LMB393364:LMC393364 LVX393364:LVY393364 MFT393364:MFU393364 MPP393364:MPQ393364 MZL393364:MZM393364 NJH393364:NJI393364 NTD393364:NTE393364 OCZ393364:ODA393364 OMV393364:OMW393364 OWR393364:OWS393364 PGN393364:PGO393364 PQJ393364:PQK393364 QAF393364:QAG393364 QKB393364:QKC393364 QTX393364:QTY393364 RDT393364:RDU393364 RNP393364:RNQ393364 RXL393364:RXM393364 SHH393364:SHI393364 SRD393364:SRE393364 TAZ393364:TBA393364 TKV393364:TKW393364 TUR393364:TUS393364 UEN393364:UEO393364 UOJ393364:UOK393364 UYF393364:UYG393364 VIB393364:VIC393364 VRX393364:VRY393364 WBT393364:WBU393364 WLP393364:WLQ393364 WVL393364:WVM393364 D458900:E458900 IZ458900:JA458900 SV458900:SW458900 ACR458900:ACS458900 AMN458900:AMO458900 AWJ458900:AWK458900 BGF458900:BGG458900 BQB458900:BQC458900 BZX458900:BZY458900 CJT458900:CJU458900 CTP458900:CTQ458900 DDL458900:DDM458900 DNH458900:DNI458900 DXD458900:DXE458900 EGZ458900:EHA458900 EQV458900:EQW458900 FAR458900:FAS458900 FKN458900:FKO458900 FUJ458900:FUK458900 GEF458900:GEG458900 GOB458900:GOC458900 GXX458900:GXY458900 HHT458900:HHU458900 HRP458900:HRQ458900 IBL458900:IBM458900 ILH458900:ILI458900 IVD458900:IVE458900 JEZ458900:JFA458900 JOV458900:JOW458900 JYR458900:JYS458900 KIN458900:KIO458900 KSJ458900:KSK458900 LCF458900:LCG458900 LMB458900:LMC458900 LVX458900:LVY458900 MFT458900:MFU458900 MPP458900:MPQ458900 MZL458900:MZM458900 NJH458900:NJI458900 NTD458900:NTE458900 OCZ458900:ODA458900 OMV458900:OMW458900 OWR458900:OWS458900 PGN458900:PGO458900 PQJ458900:PQK458900 QAF458900:QAG458900 QKB458900:QKC458900 QTX458900:QTY458900 RDT458900:RDU458900 RNP458900:RNQ458900 RXL458900:RXM458900 SHH458900:SHI458900 SRD458900:SRE458900 TAZ458900:TBA458900 TKV458900:TKW458900 TUR458900:TUS458900 UEN458900:UEO458900 UOJ458900:UOK458900 UYF458900:UYG458900 VIB458900:VIC458900 VRX458900:VRY458900 WBT458900:WBU458900 WLP458900:WLQ458900 WVL458900:WVM458900 D524436:E524436 IZ524436:JA524436 SV524436:SW524436 ACR524436:ACS524436 AMN524436:AMO524436 AWJ524436:AWK524436 BGF524436:BGG524436 BQB524436:BQC524436 BZX524436:BZY524436 CJT524436:CJU524436 CTP524436:CTQ524436 DDL524436:DDM524436 DNH524436:DNI524436 DXD524436:DXE524436 EGZ524436:EHA524436 EQV524436:EQW524436 FAR524436:FAS524436 FKN524436:FKO524436 FUJ524436:FUK524436 GEF524436:GEG524436 GOB524436:GOC524436 GXX524436:GXY524436 HHT524436:HHU524436 HRP524436:HRQ524436 IBL524436:IBM524436 ILH524436:ILI524436 IVD524436:IVE524436 JEZ524436:JFA524436 JOV524436:JOW524436 JYR524436:JYS524436 KIN524436:KIO524436 KSJ524436:KSK524436 LCF524436:LCG524436 LMB524436:LMC524436 LVX524436:LVY524436 MFT524436:MFU524436 MPP524436:MPQ524436 MZL524436:MZM524436 NJH524436:NJI524436 NTD524436:NTE524436 OCZ524436:ODA524436 OMV524436:OMW524436 OWR524436:OWS524436 PGN524436:PGO524436 PQJ524436:PQK524436 QAF524436:QAG524436 QKB524436:QKC524436 QTX524436:QTY524436 RDT524436:RDU524436 RNP524436:RNQ524436 RXL524436:RXM524436 SHH524436:SHI524436 SRD524436:SRE524436 TAZ524436:TBA524436 TKV524436:TKW524436 TUR524436:TUS524436 UEN524436:UEO524436 UOJ524436:UOK524436 UYF524436:UYG524436 VIB524436:VIC524436 VRX524436:VRY524436 WBT524436:WBU524436 WLP524436:WLQ524436 WVL524436:WVM524436 D589972:E589972 IZ589972:JA589972 SV589972:SW589972 ACR589972:ACS589972 AMN589972:AMO589972 AWJ589972:AWK589972 BGF589972:BGG589972 BQB589972:BQC589972 BZX589972:BZY589972 CJT589972:CJU589972 CTP589972:CTQ589972 DDL589972:DDM589972 DNH589972:DNI589972 DXD589972:DXE589972 EGZ589972:EHA589972 EQV589972:EQW589972 FAR589972:FAS589972 FKN589972:FKO589972 FUJ589972:FUK589972 GEF589972:GEG589972 GOB589972:GOC589972 GXX589972:GXY589972 HHT589972:HHU589972 HRP589972:HRQ589972 IBL589972:IBM589972 ILH589972:ILI589972 IVD589972:IVE589972 JEZ589972:JFA589972 JOV589972:JOW589972 JYR589972:JYS589972 KIN589972:KIO589972 KSJ589972:KSK589972 LCF589972:LCG589972 LMB589972:LMC589972 LVX589972:LVY589972 MFT589972:MFU589972 MPP589972:MPQ589972 MZL589972:MZM589972 NJH589972:NJI589972 NTD589972:NTE589972 OCZ589972:ODA589972 OMV589972:OMW589972 OWR589972:OWS589972 PGN589972:PGO589972 PQJ589972:PQK589972 QAF589972:QAG589972 QKB589972:QKC589972 QTX589972:QTY589972 RDT589972:RDU589972 RNP589972:RNQ589972 RXL589972:RXM589972 SHH589972:SHI589972 SRD589972:SRE589972 TAZ589972:TBA589972 TKV589972:TKW589972 TUR589972:TUS589972 UEN589972:UEO589972 UOJ589972:UOK589972 UYF589972:UYG589972 VIB589972:VIC589972 VRX589972:VRY589972 WBT589972:WBU589972 WLP589972:WLQ589972 WVL589972:WVM589972 D655508:E655508 IZ655508:JA655508 SV655508:SW655508 ACR655508:ACS655508 AMN655508:AMO655508 AWJ655508:AWK655508 BGF655508:BGG655508 BQB655508:BQC655508 BZX655508:BZY655508 CJT655508:CJU655508 CTP655508:CTQ655508 DDL655508:DDM655508 DNH655508:DNI655508 DXD655508:DXE655508 EGZ655508:EHA655508 EQV655508:EQW655508 FAR655508:FAS655508 FKN655508:FKO655508 FUJ655508:FUK655508 GEF655508:GEG655508 GOB655508:GOC655508 GXX655508:GXY655508 HHT655508:HHU655508 HRP655508:HRQ655508 IBL655508:IBM655508 ILH655508:ILI655508 IVD655508:IVE655508 JEZ655508:JFA655508 JOV655508:JOW655508 JYR655508:JYS655508 KIN655508:KIO655508 KSJ655508:KSK655508 LCF655508:LCG655508 LMB655508:LMC655508 LVX655508:LVY655508 MFT655508:MFU655508 MPP655508:MPQ655508 MZL655508:MZM655508 NJH655508:NJI655508 NTD655508:NTE655508 OCZ655508:ODA655508 OMV655508:OMW655508 OWR655508:OWS655508 PGN655508:PGO655508 PQJ655508:PQK655508 QAF655508:QAG655508 QKB655508:QKC655508 QTX655508:QTY655508 RDT655508:RDU655508 RNP655508:RNQ655508 RXL655508:RXM655508 SHH655508:SHI655508 SRD655508:SRE655508 TAZ655508:TBA655508 TKV655508:TKW655508 TUR655508:TUS655508 UEN655508:UEO655508 UOJ655508:UOK655508 UYF655508:UYG655508 VIB655508:VIC655508 VRX655508:VRY655508 WBT655508:WBU655508 WLP655508:WLQ655508 WVL655508:WVM655508 D721044:E721044 IZ721044:JA721044 SV721044:SW721044 ACR721044:ACS721044 AMN721044:AMO721044 AWJ721044:AWK721044 BGF721044:BGG721044 BQB721044:BQC721044 BZX721044:BZY721044 CJT721044:CJU721044 CTP721044:CTQ721044 DDL721044:DDM721044 DNH721044:DNI721044 DXD721044:DXE721044 EGZ721044:EHA721044 EQV721044:EQW721044 FAR721044:FAS721044 FKN721044:FKO721044 FUJ721044:FUK721044 GEF721044:GEG721044 GOB721044:GOC721044 GXX721044:GXY721044 HHT721044:HHU721044 HRP721044:HRQ721044 IBL721044:IBM721044 ILH721044:ILI721044 IVD721044:IVE721044 JEZ721044:JFA721044 JOV721044:JOW721044 JYR721044:JYS721044 KIN721044:KIO721044 KSJ721044:KSK721044 LCF721044:LCG721044 LMB721044:LMC721044 LVX721044:LVY721044 MFT721044:MFU721044 MPP721044:MPQ721044 MZL721044:MZM721044 NJH721044:NJI721044 NTD721044:NTE721044 OCZ721044:ODA721044 OMV721044:OMW721044 OWR721044:OWS721044 PGN721044:PGO721044 PQJ721044:PQK721044 QAF721044:QAG721044 QKB721044:QKC721044 QTX721044:QTY721044 RDT721044:RDU721044 RNP721044:RNQ721044 RXL721044:RXM721044 SHH721044:SHI721044 SRD721044:SRE721044 TAZ721044:TBA721044 TKV721044:TKW721044 TUR721044:TUS721044 UEN721044:UEO721044 UOJ721044:UOK721044 UYF721044:UYG721044 VIB721044:VIC721044 VRX721044:VRY721044 WBT721044:WBU721044 WLP721044:WLQ721044 WVL721044:WVM721044 D786580:E786580 IZ786580:JA786580 SV786580:SW786580 ACR786580:ACS786580 AMN786580:AMO786580 AWJ786580:AWK786580 BGF786580:BGG786580 BQB786580:BQC786580 BZX786580:BZY786580 CJT786580:CJU786580 CTP786580:CTQ786580 DDL786580:DDM786580 DNH786580:DNI786580 DXD786580:DXE786580 EGZ786580:EHA786580 EQV786580:EQW786580 FAR786580:FAS786580 FKN786580:FKO786580 FUJ786580:FUK786580 GEF786580:GEG786580 GOB786580:GOC786580 GXX786580:GXY786580 HHT786580:HHU786580 HRP786580:HRQ786580 IBL786580:IBM786580 ILH786580:ILI786580 IVD786580:IVE786580 JEZ786580:JFA786580 JOV786580:JOW786580 JYR786580:JYS786580 KIN786580:KIO786580 KSJ786580:KSK786580 LCF786580:LCG786580 LMB786580:LMC786580 LVX786580:LVY786580 MFT786580:MFU786580 MPP786580:MPQ786580 MZL786580:MZM786580 NJH786580:NJI786580 NTD786580:NTE786580 OCZ786580:ODA786580 OMV786580:OMW786580 OWR786580:OWS786580 PGN786580:PGO786580 PQJ786580:PQK786580 QAF786580:QAG786580 QKB786580:QKC786580 QTX786580:QTY786580 RDT786580:RDU786580 RNP786580:RNQ786580 RXL786580:RXM786580 SHH786580:SHI786580 SRD786580:SRE786580 TAZ786580:TBA786580 TKV786580:TKW786580 TUR786580:TUS786580 UEN786580:UEO786580 UOJ786580:UOK786580 UYF786580:UYG786580 VIB786580:VIC786580 VRX786580:VRY786580 WBT786580:WBU786580 WLP786580:WLQ786580 WVL786580:WVM786580 D852116:E852116 IZ852116:JA852116 SV852116:SW852116 ACR852116:ACS852116 AMN852116:AMO852116 AWJ852116:AWK852116 BGF852116:BGG852116 BQB852116:BQC852116 BZX852116:BZY852116 CJT852116:CJU852116 CTP852116:CTQ852116 DDL852116:DDM852116 DNH852116:DNI852116 DXD852116:DXE852116 EGZ852116:EHA852116 EQV852116:EQW852116 FAR852116:FAS852116 FKN852116:FKO852116 FUJ852116:FUK852116 GEF852116:GEG852116 GOB852116:GOC852116 GXX852116:GXY852116 HHT852116:HHU852116 HRP852116:HRQ852116 IBL852116:IBM852116 ILH852116:ILI852116 IVD852116:IVE852116 JEZ852116:JFA852116 JOV852116:JOW852116 JYR852116:JYS852116 KIN852116:KIO852116 KSJ852116:KSK852116 LCF852116:LCG852116 LMB852116:LMC852116 LVX852116:LVY852116 MFT852116:MFU852116 MPP852116:MPQ852116 MZL852116:MZM852116 NJH852116:NJI852116 NTD852116:NTE852116 OCZ852116:ODA852116 OMV852116:OMW852116 OWR852116:OWS852116 PGN852116:PGO852116 PQJ852116:PQK852116 QAF852116:QAG852116 QKB852116:QKC852116 QTX852116:QTY852116 RDT852116:RDU852116 RNP852116:RNQ852116 RXL852116:RXM852116 SHH852116:SHI852116 SRD852116:SRE852116 TAZ852116:TBA852116 TKV852116:TKW852116 TUR852116:TUS852116 UEN852116:UEO852116 UOJ852116:UOK852116 UYF852116:UYG852116 VIB852116:VIC852116 VRX852116:VRY852116 WBT852116:WBU852116 WLP852116:WLQ852116 WVL852116:WVM852116 D917652:E917652 IZ917652:JA917652 SV917652:SW917652 ACR917652:ACS917652 AMN917652:AMO917652 AWJ917652:AWK917652 BGF917652:BGG917652 BQB917652:BQC917652 BZX917652:BZY917652 CJT917652:CJU917652 CTP917652:CTQ917652 DDL917652:DDM917652 DNH917652:DNI917652 DXD917652:DXE917652 EGZ917652:EHA917652 EQV917652:EQW917652 FAR917652:FAS917652 FKN917652:FKO917652 FUJ917652:FUK917652 GEF917652:GEG917652 GOB917652:GOC917652 GXX917652:GXY917652 HHT917652:HHU917652 HRP917652:HRQ917652 IBL917652:IBM917652 ILH917652:ILI917652 IVD917652:IVE917652 JEZ917652:JFA917652 JOV917652:JOW917652 JYR917652:JYS917652 KIN917652:KIO917652 KSJ917652:KSK917652 LCF917652:LCG917652 LMB917652:LMC917652 LVX917652:LVY917652 MFT917652:MFU917652 MPP917652:MPQ917652 MZL917652:MZM917652 NJH917652:NJI917652 NTD917652:NTE917652 OCZ917652:ODA917652 OMV917652:OMW917652 OWR917652:OWS917652 PGN917652:PGO917652 PQJ917652:PQK917652 QAF917652:QAG917652 QKB917652:QKC917652 QTX917652:QTY917652 RDT917652:RDU917652 RNP917652:RNQ917652 RXL917652:RXM917652 SHH917652:SHI917652 SRD917652:SRE917652 TAZ917652:TBA917652 TKV917652:TKW917652 TUR917652:TUS917652 UEN917652:UEO917652 UOJ917652:UOK917652 UYF917652:UYG917652 VIB917652:VIC917652 VRX917652:VRY917652 WBT917652:WBU917652 WLP917652:WLQ917652 WVL917652:WVM917652 D983188:E983188 IZ983188:JA983188 SV983188:SW983188 ACR983188:ACS983188 AMN983188:AMO983188 AWJ983188:AWK983188 BGF983188:BGG983188 BQB983188:BQC983188 BZX983188:BZY983188 CJT983188:CJU983188 CTP983188:CTQ983188 DDL983188:DDM983188 DNH983188:DNI983188 DXD983188:DXE983188 EGZ983188:EHA983188 EQV983188:EQW983188 FAR983188:FAS983188 FKN983188:FKO983188 FUJ983188:FUK983188 GEF983188:GEG983188 GOB983188:GOC983188 GXX983188:GXY983188 HHT983188:HHU983188 HRP983188:HRQ983188 IBL983188:IBM983188 ILH983188:ILI983188 IVD983188:IVE983188 JEZ983188:JFA983188 JOV983188:JOW983188 JYR983188:JYS983188 KIN983188:KIO983188 KSJ983188:KSK983188 LCF983188:LCG983188 LMB983188:LMC983188 LVX983188:LVY983188 MFT983188:MFU983188 MPP983188:MPQ983188 MZL983188:MZM983188 NJH983188:NJI983188 NTD983188:NTE983188 OCZ983188:ODA983188 OMV983188:OMW983188 OWR983188:OWS983188 PGN983188:PGO983188 PQJ983188:PQK983188 QAF983188:QAG983188 QKB983188:QKC983188 QTX983188:QTY983188 RDT983188:RDU983188 RNP983188:RNQ983188 RXL983188:RXM983188 SHH983188:SHI983188 SRD983188:SRE983188 TAZ983188:TBA983188 TKV983188:TKW983188 TUR983188:TUS983188 UEN983188:UEO983188 UOJ983188:UOK983188 UYF983188:UYG983188 VIB983188:VIC983188 VRX983188:VRY983188 WBT983188:WBU983188 WLP983188:WLQ983188 WVL983188:WVM983188 D65885:E65885 IZ65885:JA65885 SV65885:SW65885 ACR65885:ACS65885 AMN65885:AMO65885 AWJ65885:AWK65885 BGF65885:BGG65885 BQB65885:BQC65885 BZX65885:BZY65885 CJT65885:CJU65885 CTP65885:CTQ65885 DDL65885:DDM65885 DNH65885:DNI65885 DXD65885:DXE65885 EGZ65885:EHA65885 EQV65885:EQW65885 FAR65885:FAS65885 FKN65885:FKO65885 FUJ65885:FUK65885 GEF65885:GEG65885 GOB65885:GOC65885 GXX65885:GXY65885 HHT65885:HHU65885 HRP65885:HRQ65885 IBL65885:IBM65885 ILH65885:ILI65885 IVD65885:IVE65885 JEZ65885:JFA65885 JOV65885:JOW65885 JYR65885:JYS65885 KIN65885:KIO65885 KSJ65885:KSK65885 LCF65885:LCG65885 LMB65885:LMC65885 LVX65885:LVY65885 MFT65885:MFU65885 MPP65885:MPQ65885 MZL65885:MZM65885 NJH65885:NJI65885 NTD65885:NTE65885 OCZ65885:ODA65885 OMV65885:OMW65885 OWR65885:OWS65885 PGN65885:PGO65885 PQJ65885:PQK65885 QAF65885:QAG65885 QKB65885:QKC65885 QTX65885:QTY65885 RDT65885:RDU65885 RNP65885:RNQ65885 RXL65885:RXM65885 SHH65885:SHI65885 SRD65885:SRE65885 TAZ65885:TBA65885 TKV65885:TKW65885 TUR65885:TUS65885 UEN65885:UEO65885 UOJ65885:UOK65885 UYF65885:UYG65885 VIB65885:VIC65885 VRX65885:VRY65885 WBT65885:WBU65885 WLP65885:WLQ65885 WVL65885:WVM65885 D131421:E131421 IZ131421:JA131421 SV131421:SW131421 ACR131421:ACS131421 AMN131421:AMO131421 AWJ131421:AWK131421 BGF131421:BGG131421 BQB131421:BQC131421 BZX131421:BZY131421 CJT131421:CJU131421 CTP131421:CTQ131421 DDL131421:DDM131421 DNH131421:DNI131421 DXD131421:DXE131421 EGZ131421:EHA131421 EQV131421:EQW131421 FAR131421:FAS131421 FKN131421:FKO131421 FUJ131421:FUK131421 GEF131421:GEG131421 GOB131421:GOC131421 GXX131421:GXY131421 HHT131421:HHU131421 HRP131421:HRQ131421 IBL131421:IBM131421 ILH131421:ILI131421 IVD131421:IVE131421 JEZ131421:JFA131421 JOV131421:JOW131421 JYR131421:JYS131421 KIN131421:KIO131421 KSJ131421:KSK131421 LCF131421:LCG131421 LMB131421:LMC131421 LVX131421:LVY131421 MFT131421:MFU131421 MPP131421:MPQ131421 MZL131421:MZM131421 NJH131421:NJI131421 NTD131421:NTE131421 OCZ131421:ODA131421 OMV131421:OMW131421 OWR131421:OWS131421 PGN131421:PGO131421 PQJ131421:PQK131421 QAF131421:QAG131421 QKB131421:QKC131421 QTX131421:QTY131421 RDT131421:RDU131421 RNP131421:RNQ131421 RXL131421:RXM131421 SHH131421:SHI131421 SRD131421:SRE131421 TAZ131421:TBA131421 TKV131421:TKW131421 TUR131421:TUS131421 UEN131421:UEO131421 UOJ131421:UOK131421 UYF131421:UYG131421 VIB131421:VIC131421 VRX131421:VRY131421 WBT131421:WBU131421 WLP131421:WLQ131421 WVL131421:WVM131421 D196957:E196957 IZ196957:JA196957 SV196957:SW196957 ACR196957:ACS196957 AMN196957:AMO196957 AWJ196957:AWK196957 BGF196957:BGG196957 BQB196957:BQC196957 BZX196957:BZY196957 CJT196957:CJU196957 CTP196957:CTQ196957 DDL196957:DDM196957 DNH196957:DNI196957 DXD196957:DXE196957 EGZ196957:EHA196957 EQV196957:EQW196957 FAR196957:FAS196957 FKN196957:FKO196957 FUJ196957:FUK196957 GEF196957:GEG196957 GOB196957:GOC196957 GXX196957:GXY196957 HHT196957:HHU196957 HRP196957:HRQ196957 IBL196957:IBM196957 ILH196957:ILI196957 IVD196957:IVE196957 JEZ196957:JFA196957 JOV196957:JOW196957 JYR196957:JYS196957 KIN196957:KIO196957 KSJ196957:KSK196957 LCF196957:LCG196957 LMB196957:LMC196957 LVX196957:LVY196957 MFT196957:MFU196957 MPP196957:MPQ196957 MZL196957:MZM196957 NJH196957:NJI196957 NTD196957:NTE196957 OCZ196957:ODA196957 OMV196957:OMW196957 OWR196957:OWS196957 PGN196957:PGO196957 PQJ196957:PQK196957 QAF196957:QAG196957 QKB196957:QKC196957 QTX196957:QTY196957 RDT196957:RDU196957 RNP196957:RNQ196957 RXL196957:RXM196957 SHH196957:SHI196957 SRD196957:SRE196957 TAZ196957:TBA196957 TKV196957:TKW196957 TUR196957:TUS196957 UEN196957:UEO196957 UOJ196957:UOK196957 UYF196957:UYG196957 VIB196957:VIC196957 VRX196957:VRY196957 WBT196957:WBU196957 WLP196957:WLQ196957 WVL196957:WVM196957 D262493:E262493 IZ262493:JA262493 SV262493:SW262493 ACR262493:ACS262493 AMN262493:AMO262493 AWJ262493:AWK262493 BGF262493:BGG262493 BQB262493:BQC262493 BZX262493:BZY262493 CJT262493:CJU262493 CTP262493:CTQ262493 DDL262493:DDM262493 DNH262493:DNI262493 DXD262493:DXE262493 EGZ262493:EHA262493 EQV262493:EQW262493 FAR262493:FAS262493 FKN262493:FKO262493 FUJ262493:FUK262493 GEF262493:GEG262493 GOB262493:GOC262493 GXX262493:GXY262493 HHT262493:HHU262493 HRP262493:HRQ262493 IBL262493:IBM262493 ILH262493:ILI262493 IVD262493:IVE262493 JEZ262493:JFA262493 JOV262493:JOW262493 JYR262493:JYS262493 KIN262493:KIO262493 KSJ262493:KSK262493 LCF262493:LCG262493 LMB262493:LMC262493 LVX262493:LVY262493 MFT262493:MFU262493 MPP262493:MPQ262493 MZL262493:MZM262493 NJH262493:NJI262493 NTD262493:NTE262493 OCZ262493:ODA262493 OMV262493:OMW262493 OWR262493:OWS262493 PGN262493:PGO262493 PQJ262493:PQK262493 QAF262493:QAG262493 QKB262493:QKC262493 QTX262493:QTY262493 RDT262493:RDU262493 RNP262493:RNQ262493 RXL262493:RXM262493 SHH262493:SHI262493 SRD262493:SRE262493 TAZ262493:TBA262493 TKV262493:TKW262493 TUR262493:TUS262493 UEN262493:UEO262493 UOJ262493:UOK262493 UYF262493:UYG262493 VIB262493:VIC262493 VRX262493:VRY262493 WBT262493:WBU262493 WLP262493:WLQ262493 WVL262493:WVM262493 D328029:E328029 IZ328029:JA328029 SV328029:SW328029 ACR328029:ACS328029 AMN328029:AMO328029 AWJ328029:AWK328029 BGF328029:BGG328029 BQB328029:BQC328029 BZX328029:BZY328029 CJT328029:CJU328029 CTP328029:CTQ328029 DDL328029:DDM328029 DNH328029:DNI328029 DXD328029:DXE328029 EGZ328029:EHA328029 EQV328029:EQW328029 FAR328029:FAS328029 FKN328029:FKO328029 FUJ328029:FUK328029 GEF328029:GEG328029 GOB328029:GOC328029 GXX328029:GXY328029 HHT328029:HHU328029 HRP328029:HRQ328029 IBL328029:IBM328029 ILH328029:ILI328029 IVD328029:IVE328029 JEZ328029:JFA328029 JOV328029:JOW328029 JYR328029:JYS328029 KIN328029:KIO328029 KSJ328029:KSK328029 LCF328029:LCG328029 LMB328029:LMC328029 LVX328029:LVY328029 MFT328029:MFU328029 MPP328029:MPQ328029 MZL328029:MZM328029 NJH328029:NJI328029 NTD328029:NTE328029 OCZ328029:ODA328029 OMV328029:OMW328029 OWR328029:OWS328029 PGN328029:PGO328029 PQJ328029:PQK328029 QAF328029:QAG328029 QKB328029:QKC328029 QTX328029:QTY328029 RDT328029:RDU328029 RNP328029:RNQ328029 RXL328029:RXM328029 SHH328029:SHI328029 SRD328029:SRE328029 TAZ328029:TBA328029 TKV328029:TKW328029 TUR328029:TUS328029 UEN328029:UEO328029 UOJ328029:UOK328029 UYF328029:UYG328029 VIB328029:VIC328029 VRX328029:VRY328029 WBT328029:WBU328029 WLP328029:WLQ328029 WVL328029:WVM328029 D393565:E393565 IZ393565:JA393565 SV393565:SW393565 ACR393565:ACS393565 AMN393565:AMO393565 AWJ393565:AWK393565 BGF393565:BGG393565 BQB393565:BQC393565 BZX393565:BZY393565 CJT393565:CJU393565 CTP393565:CTQ393565 DDL393565:DDM393565 DNH393565:DNI393565 DXD393565:DXE393565 EGZ393565:EHA393565 EQV393565:EQW393565 FAR393565:FAS393565 FKN393565:FKO393565 FUJ393565:FUK393565 GEF393565:GEG393565 GOB393565:GOC393565 GXX393565:GXY393565 HHT393565:HHU393565 HRP393565:HRQ393565 IBL393565:IBM393565 ILH393565:ILI393565 IVD393565:IVE393565 JEZ393565:JFA393565 JOV393565:JOW393565 JYR393565:JYS393565 KIN393565:KIO393565 KSJ393565:KSK393565 LCF393565:LCG393565 LMB393565:LMC393565 LVX393565:LVY393565 MFT393565:MFU393565 MPP393565:MPQ393565 MZL393565:MZM393565 NJH393565:NJI393565 NTD393565:NTE393565 OCZ393565:ODA393565 OMV393565:OMW393565 OWR393565:OWS393565 PGN393565:PGO393565 PQJ393565:PQK393565 QAF393565:QAG393565 QKB393565:QKC393565 QTX393565:QTY393565 RDT393565:RDU393565 RNP393565:RNQ393565 RXL393565:RXM393565 SHH393565:SHI393565 SRD393565:SRE393565 TAZ393565:TBA393565 TKV393565:TKW393565 TUR393565:TUS393565 UEN393565:UEO393565 UOJ393565:UOK393565 UYF393565:UYG393565 VIB393565:VIC393565 VRX393565:VRY393565 WBT393565:WBU393565 WLP393565:WLQ393565 WVL393565:WVM393565 D459101:E459101 IZ459101:JA459101 SV459101:SW459101 ACR459101:ACS459101 AMN459101:AMO459101 AWJ459101:AWK459101 BGF459101:BGG459101 BQB459101:BQC459101 BZX459101:BZY459101 CJT459101:CJU459101 CTP459101:CTQ459101 DDL459101:DDM459101 DNH459101:DNI459101 DXD459101:DXE459101 EGZ459101:EHA459101 EQV459101:EQW459101 FAR459101:FAS459101 FKN459101:FKO459101 FUJ459101:FUK459101 GEF459101:GEG459101 GOB459101:GOC459101 GXX459101:GXY459101 HHT459101:HHU459101 HRP459101:HRQ459101 IBL459101:IBM459101 ILH459101:ILI459101 IVD459101:IVE459101 JEZ459101:JFA459101 JOV459101:JOW459101 JYR459101:JYS459101 KIN459101:KIO459101 KSJ459101:KSK459101 LCF459101:LCG459101 LMB459101:LMC459101 LVX459101:LVY459101 MFT459101:MFU459101 MPP459101:MPQ459101 MZL459101:MZM459101 NJH459101:NJI459101 NTD459101:NTE459101 OCZ459101:ODA459101 OMV459101:OMW459101 OWR459101:OWS459101 PGN459101:PGO459101 PQJ459101:PQK459101 QAF459101:QAG459101 QKB459101:QKC459101 QTX459101:QTY459101 RDT459101:RDU459101 RNP459101:RNQ459101 RXL459101:RXM459101 SHH459101:SHI459101 SRD459101:SRE459101 TAZ459101:TBA459101 TKV459101:TKW459101 TUR459101:TUS459101 UEN459101:UEO459101 UOJ459101:UOK459101 UYF459101:UYG459101 VIB459101:VIC459101 VRX459101:VRY459101 WBT459101:WBU459101 WLP459101:WLQ459101 WVL459101:WVM459101 D524637:E524637 IZ524637:JA524637 SV524637:SW524637 ACR524637:ACS524637 AMN524637:AMO524637 AWJ524637:AWK524637 BGF524637:BGG524637 BQB524637:BQC524637 BZX524637:BZY524637 CJT524637:CJU524637 CTP524637:CTQ524637 DDL524637:DDM524637 DNH524637:DNI524637 DXD524637:DXE524637 EGZ524637:EHA524637 EQV524637:EQW524637 FAR524637:FAS524637 FKN524637:FKO524637 FUJ524637:FUK524637 GEF524637:GEG524637 GOB524637:GOC524637 GXX524637:GXY524637 HHT524637:HHU524637 HRP524637:HRQ524637 IBL524637:IBM524637 ILH524637:ILI524637 IVD524637:IVE524637 JEZ524637:JFA524637 JOV524637:JOW524637 JYR524637:JYS524637 KIN524637:KIO524637 KSJ524637:KSK524637 LCF524637:LCG524637 LMB524637:LMC524637 LVX524637:LVY524637 MFT524637:MFU524637 MPP524637:MPQ524637 MZL524637:MZM524637 NJH524637:NJI524637 NTD524637:NTE524637 OCZ524637:ODA524637 OMV524637:OMW524637 OWR524637:OWS524637 PGN524637:PGO524637 PQJ524637:PQK524637 QAF524637:QAG524637 QKB524637:QKC524637 QTX524637:QTY524637 RDT524637:RDU524637 RNP524637:RNQ524637 RXL524637:RXM524637 SHH524637:SHI524637 SRD524637:SRE524637 TAZ524637:TBA524637 TKV524637:TKW524637 TUR524637:TUS524637 UEN524637:UEO524637 UOJ524637:UOK524637 UYF524637:UYG524637 VIB524637:VIC524637 VRX524637:VRY524637 WBT524637:WBU524637 WLP524637:WLQ524637 WVL524637:WVM524637 D590173:E590173 IZ590173:JA590173 SV590173:SW590173 ACR590173:ACS590173 AMN590173:AMO590173 AWJ590173:AWK590173 BGF590173:BGG590173 BQB590173:BQC590173 BZX590173:BZY590173 CJT590173:CJU590173 CTP590173:CTQ590173 DDL590173:DDM590173 DNH590173:DNI590173 DXD590173:DXE590173 EGZ590173:EHA590173 EQV590173:EQW590173 FAR590173:FAS590173 FKN590173:FKO590173 FUJ590173:FUK590173 GEF590173:GEG590173 GOB590173:GOC590173 GXX590173:GXY590173 HHT590173:HHU590173 HRP590173:HRQ590173 IBL590173:IBM590173 ILH590173:ILI590173 IVD590173:IVE590173 JEZ590173:JFA590173 JOV590173:JOW590173 JYR590173:JYS590173 KIN590173:KIO590173 KSJ590173:KSK590173 LCF590173:LCG590173 LMB590173:LMC590173 LVX590173:LVY590173 MFT590173:MFU590173 MPP590173:MPQ590173 MZL590173:MZM590173 NJH590173:NJI590173 NTD590173:NTE590173 OCZ590173:ODA590173 OMV590173:OMW590173 OWR590173:OWS590173 PGN590173:PGO590173 PQJ590173:PQK590173 QAF590173:QAG590173 QKB590173:QKC590173 QTX590173:QTY590173 RDT590173:RDU590173 RNP590173:RNQ590173 RXL590173:RXM590173 SHH590173:SHI590173 SRD590173:SRE590173 TAZ590173:TBA590173 TKV590173:TKW590173 TUR590173:TUS590173 UEN590173:UEO590173 UOJ590173:UOK590173 UYF590173:UYG590173 VIB590173:VIC590173 VRX590173:VRY590173 WBT590173:WBU590173 WLP590173:WLQ590173 WVL590173:WVM590173 D655709:E655709 IZ655709:JA655709 SV655709:SW655709 ACR655709:ACS655709 AMN655709:AMO655709 AWJ655709:AWK655709 BGF655709:BGG655709 BQB655709:BQC655709 BZX655709:BZY655709 CJT655709:CJU655709 CTP655709:CTQ655709 DDL655709:DDM655709 DNH655709:DNI655709 DXD655709:DXE655709 EGZ655709:EHA655709 EQV655709:EQW655709 FAR655709:FAS655709 FKN655709:FKO655709 FUJ655709:FUK655709 GEF655709:GEG655709 GOB655709:GOC655709 GXX655709:GXY655709 HHT655709:HHU655709 HRP655709:HRQ655709 IBL655709:IBM655709 ILH655709:ILI655709 IVD655709:IVE655709 JEZ655709:JFA655709 JOV655709:JOW655709 JYR655709:JYS655709 KIN655709:KIO655709 KSJ655709:KSK655709 LCF655709:LCG655709 LMB655709:LMC655709 LVX655709:LVY655709 MFT655709:MFU655709 MPP655709:MPQ655709 MZL655709:MZM655709 NJH655709:NJI655709 NTD655709:NTE655709 OCZ655709:ODA655709 OMV655709:OMW655709 OWR655709:OWS655709 PGN655709:PGO655709 PQJ655709:PQK655709 QAF655709:QAG655709 QKB655709:QKC655709 QTX655709:QTY655709 RDT655709:RDU655709 RNP655709:RNQ655709 RXL655709:RXM655709 SHH655709:SHI655709 SRD655709:SRE655709 TAZ655709:TBA655709 TKV655709:TKW655709 TUR655709:TUS655709 UEN655709:UEO655709 UOJ655709:UOK655709 UYF655709:UYG655709 VIB655709:VIC655709 VRX655709:VRY655709 WBT655709:WBU655709 WLP655709:WLQ655709 WVL655709:WVM655709 D721245:E721245 IZ721245:JA721245 SV721245:SW721245 ACR721245:ACS721245 AMN721245:AMO721245 AWJ721245:AWK721245 BGF721245:BGG721245 BQB721245:BQC721245 BZX721245:BZY721245 CJT721245:CJU721245 CTP721245:CTQ721245 DDL721245:DDM721245 DNH721245:DNI721245 DXD721245:DXE721245 EGZ721245:EHA721245 EQV721245:EQW721245 FAR721245:FAS721245 FKN721245:FKO721245 FUJ721245:FUK721245 GEF721245:GEG721245 GOB721245:GOC721245 GXX721245:GXY721245 HHT721245:HHU721245 HRP721245:HRQ721245 IBL721245:IBM721245 ILH721245:ILI721245 IVD721245:IVE721245 JEZ721245:JFA721245 JOV721245:JOW721245 JYR721245:JYS721245 KIN721245:KIO721245 KSJ721245:KSK721245 LCF721245:LCG721245 LMB721245:LMC721245 LVX721245:LVY721245 MFT721245:MFU721245 MPP721245:MPQ721245 MZL721245:MZM721245 NJH721245:NJI721245 NTD721245:NTE721245 OCZ721245:ODA721245 OMV721245:OMW721245 OWR721245:OWS721245 PGN721245:PGO721245 PQJ721245:PQK721245 QAF721245:QAG721245 QKB721245:QKC721245 QTX721245:QTY721245 RDT721245:RDU721245 RNP721245:RNQ721245 RXL721245:RXM721245 SHH721245:SHI721245 SRD721245:SRE721245 TAZ721245:TBA721245 TKV721245:TKW721245 TUR721245:TUS721245 UEN721245:UEO721245 UOJ721245:UOK721245 UYF721245:UYG721245 VIB721245:VIC721245 VRX721245:VRY721245 WBT721245:WBU721245 WLP721245:WLQ721245 WVL721245:WVM721245 D786781:E786781 IZ786781:JA786781 SV786781:SW786781 ACR786781:ACS786781 AMN786781:AMO786781 AWJ786781:AWK786781 BGF786781:BGG786781 BQB786781:BQC786781 BZX786781:BZY786781 CJT786781:CJU786781 CTP786781:CTQ786781 DDL786781:DDM786781 DNH786781:DNI786781 DXD786781:DXE786781 EGZ786781:EHA786781 EQV786781:EQW786781 FAR786781:FAS786781 FKN786781:FKO786781 FUJ786781:FUK786781 GEF786781:GEG786781 GOB786781:GOC786781 GXX786781:GXY786781 HHT786781:HHU786781 HRP786781:HRQ786781 IBL786781:IBM786781 ILH786781:ILI786781 IVD786781:IVE786781 JEZ786781:JFA786781 JOV786781:JOW786781 JYR786781:JYS786781 KIN786781:KIO786781 KSJ786781:KSK786781 LCF786781:LCG786781 LMB786781:LMC786781 LVX786781:LVY786781 MFT786781:MFU786781 MPP786781:MPQ786781 MZL786781:MZM786781 NJH786781:NJI786781 NTD786781:NTE786781 OCZ786781:ODA786781 OMV786781:OMW786781 OWR786781:OWS786781 PGN786781:PGO786781 PQJ786781:PQK786781 QAF786781:QAG786781 QKB786781:QKC786781 QTX786781:QTY786781 RDT786781:RDU786781 RNP786781:RNQ786781 RXL786781:RXM786781 SHH786781:SHI786781 SRD786781:SRE786781 TAZ786781:TBA786781 TKV786781:TKW786781 TUR786781:TUS786781 UEN786781:UEO786781 UOJ786781:UOK786781 UYF786781:UYG786781 VIB786781:VIC786781 VRX786781:VRY786781 WBT786781:WBU786781 WLP786781:WLQ786781 WVL786781:WVM786781 D852317:E852317 IZ852317:JA852317 SV852317:SW852317 ACR852317:ACS852317 AMN852317:AMO852317 AWJ852317:AWK852317 BGF852317:BGG852317 BQB852317:BQC852317 BZX852317:BZY852317 CJT852317:CJU852317 CTP852317:CTQ852317 DDL852317:DDM852317 DNH852317:DNI852317 DXD852317:DXE852317 EGZ852317:EHA852317 EQV852317:EQW852317 FAR852317:FAS852317 FKN852317:FKO852317 FUJ852317:FUK852317 GEF852317:GEG852317 GOB852317:GOC852317 GXX852317:GXY852317 HHT852317:HHU852317 HRP852317:HRQ852317 IBL852317:IBM852317 ILH852317:ILI852317 IVD852317:IVE852317 JEZ852317:JFA852317 JOV852317:JOW852317 JYR852317:JYS852317 KIN852317:KIO852317 KSJ852317:KSK852317 LCF852317:LCG852317 LMB852317:LMC852317 LVX852317:LVY852317 MFT852317:MFU852317 MPP852317:MPQ852317 MZL852317:MZM852317 NJH852317:NJI852317 NTD852317:NTE852317 OCZ852317:ODA852317 OMV852317:OMW852317 OWR852317:OWS852317 PGN852317:PGO852317 PQJ852317:PQK852317 QAF852317:QAG852317 QKB852317:QKC852317 QTX852317:QTY852317 RDT852317:RDU852317 RNP852317:RNQ852317 RXL852317:RXM852317 SHH852317:SHI852317 SRD852317:SRE852317 TAZ852317:TBA852317 TKV852317:TKW852317 TUR852317:TUS852317 UEN852317:UEO852317 UOJ852317:UOK852317 UYF852317:UYG852317 VIB852317:VIC852317 VRX852317:VRY852317 WBT852317:WBU852317 WLP852317:WLQ852317 WVL852317:WVM852317 D917853:E917853 IZ917853:JA917853 SV917853:SW917853 ACR917853:ACS917853 AMN917853:AMO917853 AWJ917853:AWK917853 BGF917853:BGG917853 BQB917853:BQC917853 BZX917853:BZY917853 CJT917853:CJU917853 CTP917853:CTQ917853 DDL917853:DDM917853 DNH917853:DNI917853 DXD917853:DXE917853 EGZ917853:EHA917853 EQV917853:EQW917853 FAR917853:FAS917853 FKN917853:FKO917853 FUJ917853:FUK917853 GEF917853:GEG917853 GOB917853:GOC917853 GXX917853:GXY917853 HHT917853:HHU917853 HRP917853:HRQ917853 IBL917853:IBM917853 ILH917853:ILI917853 IVD917853:IVE917853 JEZ917853:JFA917853 JOV917853:JOW917853 JYR917853:JYS917853 KIN917853:KIO917853 KSJ917853:KSK917853 LCF917853:LCG917853 LMB917853:LMC917853 LVX917853:LVY917853 MFT917853:MFU917853 MPP917853:MPQ917853 MZL917853:MZM917853 NJH917853:NJI917853 NTD917853:NTE917853 OCZ917853:ODA917853 OMV917853:OMW917853 OWR917853:OWS917853 PGN917853:PGO917853 PQJ917853:PQK917853 QAF917853:QAG917853 QKB917853:QKC917853 QTX917853:QTY917853 RDT917853:RDU917853 RNP917853:RNQ917853 RXL917853:RXM917853 SHH917853:SHI917853 SRD917853:SRE917853 TAZ917853:TBA917853 TKV917853:TKW917853 TUR917853:TUS917853 UEN917853:UEO917853 UOJ917853:UOK917853 UYF917853:UYG917853 VIB917853:VIC917853 VRX917853:VRY917853 WBT917853:WBU917853 WLP917853:WLQ917853 WVL917853:WVM917853 D983389:E983389 IZ983389:JA983389 SV983389:SW983389 ACR983389:ACS983389 AMN983389:AMO983389 AWJ983389:AWK983389 BGF983389:BGG983389 BQB983389:BQC983389 BZX983389:BZY983389 CJT983389:CJU983389 CTP983389:CTQ983389 DDL983389:DDM983389 DNH983389:DNI983389 DXD983389:DXE983389 EGZ983389:EHA983389 EQV983389:EQW983389 FAR983389:FAS983389 FKN983389:FKO983389 FUJ983389:FUK983389 GEF983389:GEG983389 GOB983389:GOC983389 GXX983389:GXY983389 HHT983389:HHU983389 HRP983389:HRQ983389 IBL983389:IBM983389 ILH983389:ILI983389 IVD983389:IVE983389 JEZ983389:JFA983389 JOV983389:JOW983389 JYR983389:JYS983389 KIN983389:KIO983389 KSJ983389:KSK983389 LCF983389:LCG983389 LMB983389:LMC983389 LVX983389:LVY983389 MFT983389:MFU983389 MPP983389:MPQ983389 MZL983389:MZM983389 NJH983389:NJI983389 NTD983389:NTE983389 OCZ983389:ODA983389 OMV983389:OMW983389 OWR983389:OWS983389 PGN983389:PGO983389 PQJ983389:PQK983389 QAF983389:QAG983389 QKB983389:QKC983389 QTX983389:QTY983389 RDT983389:RDU983389 RNP983389:RNQ983389 RXL983389:RXM983389 SHH983389:SHI983389 SRD983389:SRE983389 TAZ983389:TBA983389 TKV983389:TKW983389 TUR983389:TUS983389 UEN983389:UEO983389 UOJ983389:UOK983389 UYF983389:UYG983389 VIB983389:VIC983389 VRX983389:VRY983389 WBT983389:WBU983389 WLP983389:WLQ983389 WVL983389:WVM983389 D65925:E65925 IZ65925:JA65925 SV65925:SW65925 ACR65925:ACS65925 AMN65925:AMO65925 AWJ65925:AWK65925 BGF65925:BGG65925 BQB65925:BQC65925 BZX65925:BZY65925 CJT65925:CJU65925 CTP65925:CTQ65925 DDL65925:DDM65925 DNH65925:DNI65925 DXD65925:DXE65925 EGZ65925:EHA65925 EQV65925:EQW65925 FAR65925:FAS65925 FKN65925:FKO65925 FUJ65925:FUK65925 GEF65925:GEG65925 GOB65925:GOC65925 GXX65925:GXY65925 HHT65925:HHU65925 HRP65925:HRQ65925 IBL65925:IBM65925 ILH65925:ILI65925 IVD65925:IVE65925 JEZ65925:JFA65925 JOV65925:JOW65925 JYR65925:JYS65925 KIN65925:KIO65925 KSJ65925:KSK65925 LCF65925:LCG65925 LMB65925:LMC65925 LVX65925:LVY65925 MFT65925:MFU65925 MPP65925:MPQ65925 MZL65925:MZM65925 NJH65925:NJI65925 NTD65925:NTE65925 OCZ65925:ODA65925 OMV65925:OMW65925 OWR65925:OWS65925 PGN65925:PGO65925 PQJ65925:PQK65925 QAF65925:QAG65925 QKB65925:QKC65925 QTX65925:QTY65925 RDT65925:RDU65925 RNP65925:RNQ65925 RXL65925:RXM65925 SHH65925:SHI65925 SRD65925:SRE65925 TAZ65925:TBA65925 TKV65925:TKW65925 TUR65925:TUS65925 UEN65925:UEO65925 UOJ65925:UOK65925 UYF65925:UYG65925 VIB65925:VIC65925 VRX65925:VRY65925 WBT65925:WBU65925 WLP65925:WLQ65925 WVL65925:WVM65925 D131461:E131461 IZ131461:JA131461 SV131461:SW131461 ACR131461:ACS131461 AMN131461:AMO131461 AWJ131461:AWK131461 BGF131461:BGG131461 BQB131461:BQC131461 BZX131461:BZY131461 CJT131461:CJU131461 CTP131461:CTQ131461 DDL131461:DDM131461 DNH131461:DNI131461 DXD131461:DXE131461 EGZ131461:EHA131461 EQV131461:EQW131461 FAR131461:FAS131461 FKN131461:FKO131461 FUJ131461:FUK131461 GEF131461:GEG131461 GOB131461:GOC131461 GXX131461:GXY131461 HHT131461:HHU131461 HRP131461:HRQ131461 IBL131461:IBM131461 ILH131461:ILI131461 IVD131461:IVE131461 JEZ131461:JFA131461 JOV131461:JOW131461 JYR131461:JYS131461 KIN131461:KIO131461 KSJ131461:KSK131461 LCF131461:LCG131461 LMB131461:LMC131461 LVX131461:LVY131461 MFT131461:MFU131461 MPP131461:MPQ131461 MZL131461:MZM131461 NJH131461:NJI131461 NTD131461:NTE131461 OCZ131461:ODA131461 OMV131461:OMW131461 OWR131461:OWS131461 PGN131461:PGO131461 PQJ131461:PQK131461 QAF131461:QAG131461 QKB131461:QKC131461 QTX131461:QTY131461 RDT131461:RDU131461 RNP131461:RNQ131461 RXL131461:RXM131461 SHH131461:SHI131461 SRD131461:SRE131461 TAZ131461:TBA131461 TKV131461:TKW131461 TUR131461:TUS131461 UEN131461:UEO131461 UOJ131461:UOK131461 UYF131461:UYG131461 VIB131461:VIC131461 VRX131461:VRY131461 WBT131461:WBU131461 WLP131461:WLQ131461 WVL131461:WVM131461 D196997:E196997 IZ196997:JA196997 SV196997:SW196997 ACR196997:ACS196997 AMN196997:AMO196997 AWJ196997:AWK196997 BGF196997:BGG196997 BQB196997:BQC196997 BZX196997:BZY196997 CJT196997:CJU196997 CTP196997:CTQ196997 DDL196997:DDM196997 DNH196997:DNI196997 DXD196997:DXE196997 EGZ196997:EHA196997 EQV196997:EQW196997 FAR196997:FAS196997 FKN196997:FKO196997 FUJ196997:FUK196997 GEF196997:GEG196997 GOB196997:GOC196997 GXX196997:GXY196997 HHT196997:HHU196997 HRP196997:HRQ196997 IBL196997:IBM196997 ILH196997:ILI196997 IVD196997:IVE196997 JEZ196997:JFA196997 JOV196997:JOW196997 JYR196997:JYS196997 KIN196997:KIO196997 KSJ196997:KSK196997 LCF196997:LCG196997 LMB196997:LMC196997 LVX196997:LVY196997 MFT196997:MFU196997 MPP196997:MPQ196997 MZL196997:MZM196997 NJH196997:NJI196997 NTD196997:NTE196997 OCZ196997:ODA196997 OMV196997:OMW196997 OWR196997:OWS196997 PGN196997:PGO196997 PQJ196997:PQK196997 QAF196997:QAG196997 QKB196997:QKC196997 QTX196997:QTY196997 RDT196997:RDU196997 RNP196997:RNQ196997 RXL196997:RXM196997 SHH196997:SHI196997 SRD196997:SRE196997 TAZ196997:TBA196997 TKV196997:TKW196997 TUR196997:TUS196997 UEN196997:UEO196997 UOJ196997:UOK196997 UYF196997:UYG196997 VIB196997:VIC196997 VRX196997:VRY196997 WBT196997:WBU196997 WLP196997:WLQ196997 WVL196997:WVM196997 D262533:E262533 IZ262533:JA262533 SV262533:SW262533 ACR262533:ACS262533 AMN262533:AMO262533 AWJ262533:AWK262533 BGF262533:BGG262533 BQB262533:BQC262533 BZX262533:BZY262533 CJT262533:CJU262533 CTP262533:CTQ262533 DDL262533:DDM262533 DNH262533:DNI262533 DXD262533:DXE262533 EGZ262533:EHA262533 EQV262533:EQW262533 FAR262533:FAS262533 FKN262533:FKO262533 FUJ262533:FUK262533 GEF262533:GEG262533 GOB262533:GOC262533 GXX262533:GXY262533 HHT262533:HHU262533 HRP262533:HRQ262533 IBL262533:IBM262533 ILH262533:ILI262533 IVD262533:IVE262533 JEZ262533:JFA262533 JOV262533:JOW262533 JYR262533:JYS262533 KIN262533:KIO262533 KSJ262533:KSK262533 LCF262533:LCG262533 LMB262533:LMC262533 LVX262533:LVY262533 MFT262533:MFU262533 MPP262533:MPQ262533 MZL262533:MZM262533 NJH262533:NJI262533 NTD262533:NTE262533 OCZ262533:ODA262533 OMV262533:OMW262533 OWR262533:OWS262533 PGN262533:PGO262533 PQJ262533:PQK262533 QAF262533:QAG262533 QKB262533:QKC262533 QTX262533:QTY262533 RDT262533:RDU262533 RNP262533:RNQ262533 RXL262533:RXM262533 SHH262533:SHI262533 SRD262533:SRE262533 TAZ262533:TBA262533 TKV262533:TKW262533 TUR262533:TUS262533 UEN262533:UEO262533 UOJ262533:UOK262533 UYF262533:UYG262533 VIB262533:VIC262533 VRX262533:VRY262533 WBT262533:WBU262533 WLP262533:WLQ262533 WVL262533:WVM262533 D328069:E328069 IZ328069:JA328069 SV328069:SW328069 ACR328069:ACS328069 AMN328069:AMO328069 AWJ328069:AWK328069 BGF328069:BGG328069 BQB328069:BQC328069 BZX328069:BZY328069 CJT328069:CJU328069 CTP328069:CTQ328069 DDL328069:DDM328069 DNH328069:DNI328069 DXD328069:DXE328069 EGZ328069:EHA328069 EQV328069:EQW328069 FAR328069:FAS328069 FKN328069:FKO328069 FUJ328069:FUK328069 GEF328069:GEG328069 GOB328069:GOC328069 GXX328069:GXY328069 HHT328069:HHU328069 HRP328069:HRQ328069 IBL328069:IBM328069 ILH328069:ILI328069 IVD328069:IVE328069 JEZ328069:JFA328069 JOV328069:JOW328069 JYR328069:JYS328069 KIN328069:KIO328069 KSJ328069:KSK328069 LCF328069:LCG328069 LMB328069:LMC328069 LVX328069:LVY328069 MFT328069:MFU328069 MPP328069:MPQ328069 MZL328069:MZM328069 NJH328069:NJI328069 NTD328069:NTE328069 OCZ328069:ODA328069 OMV328069:OMW328069 OWR328069:OWS328069 PGN328069:PGO328069 PQJ328069:PQK328069 QAF328069:QAG328069 QKB328069:QKC328069 QTX328069:QTY328069 RDT328069:RDU328069 RNP328069:RNQ328069 RXL328069:RXM328069 SHH328069:SHI328069 SRD328069:SRE328069 TAZ328069:TBA328069 TKV328069:TKW328069 TUR328069:TUS328069 UEN328069:UEO328069 UOJ328069:UOK328069 UYF328069:UYG328069 VIB328069:VIC328069 VRX328069:VRY328069 WBT328069:WBU328069 WLP328069:WLQ328069 WVL328069:WVM328069 D393605:E393605 IZ393605:JA393605 SV393605:SW393605 ACR393605:ACS393605 AMN393605:AMO393605 AWJ393605:AWK393605 BGF393605:BGG393605 BQB393605:BQC393605 BZX393605:BZY393605 CJT393605:CJU393605 CTP393605:CTQ393605 DDL393605:DDM393605 DNH393605:DNI393605 DXD393605:DXE393605 EGZ393605:EHA393605 EQV393605:EQW393605 FAR393605:FAS393605 FKN393605:FKO393605 FUJ393605:FUK393605 GEF393605:GEG393605 GOB393605:GOC393605 GXX393605:GXY393605 HHT393605:HHU393605 HRP393605:HRQ393605 IBL393605:IBM393605 ILH393605:ILI393605 IVD393605:IVE393605 JEZ393605:JFA393605 JOV393605:JOW393605 JYR393605:JYS393605 KIN393605:KIO393605 KSJ393605:KSK393605 LCF393605:LCG393605 LMB393605:LMC393605 LVX393605:LVY393605 MFT393605:MFU393605 MPP393605:MPQ393605 MZL393605:MZM393605 NJH393605:NJI393605 NTD393605:NTE393605 OCZ393605:ODA393605 OMV393605:OMW393605 OWR393605:OWS393605 PGN393605:PGO393605 PQJ393605:PQK393605 QAF393605:QAG393605 QKB393605:QKC393605 QTX393605:QTY393605 RDT393605:RDU393605 RNP393605:RNQ393605 RXL393605:RXM393605 SHH393605:SHI393605 SRD393605:SRE393605 TAZ393605:TBA393605 TKV393605:TKW393605 TUR393605:TUS393605 UEN393605:UEO393605 UOJ393605:UOK393605 UYF393605:UYG393605 VIB393605:VIC393605 VRX393605:VRY393605 WBT393605:WBU393605 WLP393605:WLQ393605 WVL393605:WVM393605 D459141:E459141 IZ459141:JA459141 SV459141:SW459141 ACR459141:ACS459141 AMN459141:AMO459141 AWJ459141:AWK459141 BGF459141:BGG459141 BQB459141:BQC459141 BZX459141:BZY459141 CJT459141:CJU459141 CTP459141:CTQ459141 DDL459141:DDM459141 DNH459141:DNI459141 DXD459141:DXE459141 EGZ459141:EHA459141 EQV459141:EQW459141 FAR459141:FAS459141 FKN459141:FKO459141 FUJ459141:FUK459141 GEF459141:GEG459141 GOB459141:GOC459141 GXX459141:GXY459141 HHT459141:HHU459141 HRP459141:HRQ459141 IBL459141:IBM459141 ILH459141:ILI459141 IVD459141:IVE459141 JEZ459141:JFA459141 JOV459141:JOW459141 JYR459141:JYS459141 KIN459141:KIO459141 KSJ459141:KSK459141 LCF459141:LCG459141 LMB459141:LMC459141 LVX459141:LVY459141 MFT459141:MFU459141 MPP459141:MPQ459141 MZL459141:MZM459141 NJH459141:NJI459141 NTD459141:NTE459141 OCZ459141:ODA459141 OMV459141:OMW459141 OWR459141:OWS459141 PGN459141:PGO459141 PQJ459141:PQK459141 QAF459141:QAG459141 QKB459141:QKC459141 QTX459141:QTY459141 RDT459141:RDU459141 RNP459141:RNQ459141 RXL459141:RXM459141 SHH459141:SHI459141 SRD459141:SRE459141 TAZ459141:TBA459141 TKV459141:TKW459141 TUR459141:TUS459141 UEN459141:UEO459141 UOJ459141:UOK459141 UYF459141:UYG459141 VIB459141:VIC459141 VRX459141:VRY459141 WBT459141:WBU459141 WLP459141:WLQ459141 WVL459141:WVM459141 D524677:E524677 IZ524677:JA524677 SV524677:SW524677 ACR524677:ACS524677 AMN524677:AMO524677 AWJ524677:AWK524677 BGF524677:BGG524677 BQB524677:BQC524677 BZX524677:BZY524677 CJT524677:CJU524677 CTP524677:CTQ524677 DDL524677:DDM524677 DNH524677:DNI524677 DXD524677:DXE524677 EGZ524677:EHA524677 EQV524677:EQW524677 FAR524677:FAS524677 FKN524677:FKO524677 FUJ524677:FUK524677 GEF524677:GEG524677 GOB524677:GOC524677 GXX524677:GXY524677 HHT524677:HHU524677 HRP524677:HRQ524677 IBL524677:IBM524677 ILH524677:ILI524677 IVD524677:IVE524677 JEZ524677:JFA524677 JOV524677:JOW524677 JYR524677:JYS524677 KIN524677:KIO524677 KSJ524677:KSK524677 LCF524677:LCG524677 LMB524677:LMC524677 LVX524677:LVY524677 MFT524677:MFU524677 MPP524677:MPQ524677 MZL524677:MZM524677 NJH524677:NJI524677 NTD524677:NTE524677 OCZ524677:ODA524677 OMV524677:OMW524677 OWR524677:OWS524677 PGN524677:PGO524677 PQJ524677:PQK524677 QAF524677:QAG524677 QKB524677:QKC524677 QTX524677:QTY524677 RDT524677:RDU524677 RNP524677:RNQ524677 RXL524677:RXM524677 SHH524677:SHI524677 SRD524677:SRE524677 TAZ524677:TBA524677 TKV524677:TKW524677 TUR524677:TUS524677 UEN524677:UEO524677 UOJ524677:UOK524677 UYF524677:UYG524677 VIB524677:VIC524677 VRX524677:VRY524677 WBT524677:WBU524677 WLP524677:WLQ524677 WVL524677:WVM524677 D590213:E590213 IZ590213:JA590213 SV590213:SW590213 ACR590213:ACS590213 AMN590213:AMO590213 AWJ590213:AWK590213 BGF590213:BGG590213 BQB590213:BQC590213 BZX590213:BZY590213 CJT590213:CJU590213 CTP590213:CTQ590213 DDL590213:DDM590213 DNH590213:DNI590213 DXD590213:DXE590213 EGZ590213:EHA590213 EQV590213:EQW590213 FAR590213:FAS590213 FKN590213:FKO590213 FUJ590213:FUK590213 GEF590213:GEG590213 GOB590213:GOC590213 GXX590213:GXY590213 HHT590213:HHU590213 HRP590213:HRQ590213 IBL590213:IBM590213 ILH590213:ILI590213 IVD590213:IVE590213 JEZ590213:JFA590213 JOV590213:JOW590213 JYR590213:JYS590213 KIN590213:KIO590213 KSJ590213:KSK590213 LCF590213:LCG590213 LMB590213:LMC590213 LVX590213:LVY590213 MFT590213:MFU590213 MPP590213:MPQ590213 MZL590213:MZM590213 NJH590213:NJI590213 NTD590213:NTE590213 OCZ590213:ODA590213 OMV590213:OMW590213 OWR590213:OWS590213 PGN590213:PGO590213 PQJ590213:PQK590213 QAF590213:QAG590213 QKB590213:QKC590213 QTX590213:QTY590213 RDT590213:RDU590213 RNP590213:RNQ590213 RXL590213:RXM590213 SHH590213:SHI590213 SRD590213:SRE590213 TAZ590213:TBA590213 TKV590213:TKW590213 TUR590213:TUS590213 UEN590213:UEO590213 UOJ590213:UOK590213 UYF590213:UYG590213 VIB590213:VIC590213 VRX590213:VRY590213 WBT590213:WBU590213 WLP590213:WLQ590213 WVL590213:WVM590213 D655749:E655749 IZ655749:JA655749 SV655749:SW655749 ACR655749:ACS655749 AMN655749:AMO655749 AWJ655749:AWK655749 BGF655749:BGG655749 BQB655749:BQC655749 BZX655749:BZY655749 CJT655749:CJU655749 CTP655749:CTQ655749 DDL655749:DDM655749 DNH655749:DNI655749 DXD655749:DXE655749 EGZ655749:EHA655749 EQV655749:EQW655749 FAR655749:FAS655749 FKN655749:FKO655749 FUJ655749:FUK655749 GEF655749:GEG655749 GOB655749:GOC655749 GXX655749:GXY655749 HHT655749:HHU655749 HRP655749:HRQ655749 IBL655749:IBM655749 ILH655749:ILI655749 IVD655749:IVE655749 JEZ655749:JFA655749 JOV655749:JOW655749 JYR655749:JYS655749 KIN655749:KIO655749 KSJ655749:KSK655749 LCF655749:LCG655749 LMB655749:LMC655749 LVX655749:LVY655749 MFT655749:MFU655749 MPP655749:MPQ655749 MZL655749:MZM655749 NJH655749:NJI655749 NTD655749:NTE655749 OCZ655749:ODA655749 OMV655749:OMW655749 OWR655749:OWS655749 PGN655749:PGO655749 PQJ655749:PQK655749 QAF655749:QAG655749 QKB655749:QKC655749 QTX655749:QTY655749 RDT655749:RDU655749 RNP655749:RNQ655749 RXL655749:RXM655749 SHH655749:SHI655749 SRD655749:SRE655749 TAZ655749:TBA655749 TKV655749:TKW655749 TUR655749:TUS655749 UEN655749:UEO655749 UOJ655749:UOK655749 UYF655749:UYG655749 VIB655749:VIC655749 VRX655749:VRY655749 WBT655749:WBU655749 WLP655749:WLQ655749 WVL655749:WVM655749 D721285:E721285 IZ721285:JA721285 SV721285:SW721285 ACR721285:ACS721285 AMN721285:AMO721285 AWJ721285:AWK721285 BGF721285:BGG721285 BQB721285:BQC721285 BZX721285:BZY721285 CJT721285:CJU721285 CTP721285:CTQ721285 DDL721285:DDM721285 DNH721285:DNI721285 DXD721285:DXE721285 EGZ721285:EHA721285 EQV721285:EQW721285 FAR721285:FAS721285 FKN721285:FKO721285 FUJ721285:FUK721285 GEF721285:GEG721285 GOB721285:GOC721285 GXX721285:GXY721285 HHT721285:HHU721285 HRP721285:HRQ721285 IBL721285:IBM721285 ILH721285:ILI721285 IVD721285:IVE721285 JEZ721285:JFA721285 JOV721285:JOW721285 JYR721285:JYS721285 KIN721285:KIO721285 KSJ721285:KSK721285 LCF721285:LCG721285 LMB721285:LMC721285 LVX721285:LVY721285 MFT721285:MFU721285 MPP721285:MPQ721285 MZL721285:MZM721285 NJH721285:NJI721285 NTD721285:NTE721285 OCZ721285:ODA721285 OMV721285:OMW721285 OWR721285:OWS721285 PGN721285:PGO721285 PQJ721285:PQK721285 QAF721285:QAG721285 QKB721285:QKC721285 QTX721285:QTY721285 RDT721285:RDU721285 RNP721285:RNQ721285 RXL721285:RXM721285 SHH721285:SHI721285 SRD721285:SRE721285 TAZ721285:TBA721285 TKV721285:TKW721285 TUR721285:TUS721285 UEN721285:UEO721285 UOJ721285:UOK721285 UYF721285:UYG721285 VIB721285:VIC721285 VRX721285:VRY721285 WBT721285:WBU721285 WLP721285:WLQ721285 WVL721285:WVM721285 D786821:E786821 IZ786821:JA786821 SV786821:SW786821 ACR786821:ACS786821 AMN786821:AMO786821 AWJ786821:AWK786821 BGF786821:BGG786821 BQB786821:BQC786821 BZX786821:BZY786821 CJT786821:CJU786821 CTP786821:CTQ786821 DDL786821:DDM786821 DNH786821:DNI786821 DXD786821:DXE786821 EGZ786821:EHA786821 EQV786821:EQW786821 FAR786821:FAS786821 FKN786821:FKO786821 FUJ786821:FUK786821 GEF786821:GEG786821 GOB786821:GOC786821 GXX786821:GXY786821 HHT786821:HHU786821 HRP786821:HRQ786821 IBL786821:IBM786821 ILH786821:ILI786821 IVD786821:IVE786821 JEZ786821:JFA786821 JOV786821:JOW786821 JYR786821:JYS786821 KIN786821:KIO786821 KSJ786821:KSK786821 LCF786821:LCG786821 LMB786821:LMC786821 LVX786821:LVY786821 MFT786821:MFU786821 MPP786821:MPQ786821 MZL786821:MZM786821 NJH786821:NJI786821 NTD786821:NTE786821 OCZ786821:ODA786821 OMV786821:OMW786821 OWR786821:OWS786821 PGN786821:PGO786821 PQJ786821:PQK786821 QAF786821:QAG786821 QKB786821:QKC786821 QTX786821:QTY786821 RDT786821:RDU786821 RNP786821:RNQ786821 RXL786821:RXM786821 SHH786821:SHI786821 SRD786821:SRE786821 TAZ786821:TBA786821 TKV786821:TKW786821 TUR786821:TUS786821 UEN786821:UEO786821 UOJ786821:UOK786821 UYF786821:UYG786821 VIB786821:VIC786821 VRX786821:VRY786821 WBT786821:WBU786821 WLP786821:WLQ786821 WVL786821:WVM786821 D852357:E852357 IZ852357:JA852357 SV852357:SW852357 ACR852357:ACS852357 AMN852357:AMO852357 AWJ852357:AWK852357 BGF852357:BGG852357 BQB852357:BQC852357 BZX852357:BZY852357 CJT852357:CJU852357 CTP852357:CTQ852357 DDL852357:DDM852357 DNH852357:DNI852357 DXD852357:DXE852357 EGZ852357:EHA852357 EQV852357:EQW852357 FAR852357:FAS852357 FKN852357:FKO852357 FUJ852357:FUK852357 GEF852357:GEG852357 GOB852357:GOC852357 GXX852357:GXY852357 HHT852357:HHU852357 HRP852357:HRQ852357 IBL852357:IBM852357 ILH852357:ILI852357 IVD852357:IVE852357 JEZ852357:JFA852357 JOV852357:JOW852357 JYR852357:JYS852357 KIN852357:KIO852357 KSJ852357:KSK852357 LCF852357:LCG852357 LMB852357:LMC852357 LVX852357:LVY852357 MFT852357:MFU852357 MPP852357:MPQ852357 MZL852357:MZM852357 NJH852357:NJI852357 NTD852357:NTE852357 OCZ852357:ODA852357 OMV852357:OMW852357 OWR852357:OWS852357 PGN852357:PGO852357 PQJ852357:PQK852357 QAF852357:QAG852357 QKB852357:QKC852357 QTX852357:QTY852357 RDT852357:RDU852357 RNP852357:RNQ852357 RXL852357:RXM852357 SHH852357:SHI852357 SRD852357:SRE852357 TAZ852357:TBA852357 TKV852357:TKW852357 TUR852357:TUS852357 UEN852357:UEO852357 UOJ852357:UOK852357 UYF852357:UYG852357 VIB852357:VIC852357 VRX852357:VRY852357 WBT852357:WBU852357 WLP852357:WLQ852357 WVL852357:WVM852357 D917893:E917893 IZ917893:JA917893 SV917893:SW917893 ACR917893:ACS917893 AMN917893:AMO917893 AWJ917893:AWK917893 BGF917893:BGG917893 BQB917893:BQC917893 BZX917893:BZY917893 CJT917893:CJU917893 CTP917893:CTQ917893 DDL917893:DDM917893 DNH917893:DNI917893 DXD917893:DXE917893 EGZ917893:EHA917893 EQV917893:EQW917893 FAR917893:FAS917893 FKN917893:FKO917893 FUJ917893:FUK917893 GEF917893:GEG917893 GOB917893:GOC917893 GXX917893:GXY917893 HHT917893:HHU917893 HRP917893:HRQ917893 IBL917893:IBM917893 ILH917893:ILI917893 IVD917893:IVE917893 JEZ917893:JFA917893 JOV917893:JOW917893 JYR917893:JYS917893 KIN917893:KIO917893 KSJ917893:KSK917893 LCF917893:LCG917893 LMB917893:LMC917893 LVX917893:LVY917893 MFT917893:MFU917893 MPP917893:MPQ917893 MZL917893:MZM917893 NJH917893:NJI917893 NTD917893:NTE917893 OCZ917893:ODA917893 OMV917893:OMW917893 OWR917893:OWS917893 PGN917893:PGO917893 PQJ917893:PQK917893 QAF917893:QAG917893 QKB917893:QKC917893 QTX917893:QTY917893 RDT917893:RDU917893 RNP917893:RNQ917893 RXL917893:RXM917893 SHH917893:SHI917893 SRD917893:SRE917893 TAZ917893:TBA917893 TKV917893:TKW917893 TUR917893:TUS917893 UEN917893:UEO917893 UOJ917893:UOK917893 UYF917893:UYG917893 VIB917893:VIC917893 VRX917893:VRY917893 WBT917893:WBU917893 WLP917893:WLQ917893 WVL917893:WVM917893 D983429:E983429 IZ983429:JA983429 SV983429:SW983429 ACR983429:ACS983429 AMN983429:AMO983429 AWJ983429:AWK983429 BGF983429:BGG983429 BQB983429:BQC983429 BZX983429:BZY983429 CJT983429:CJU983429 CTP983429:CTQ983429 DDL983429:DDM983429 DNH983429:DNI983429 DXD983429:DXE983429 EGZ983429:EHA983429 EQV983429:EQW983429 FAR983429:FAS983429 FKN983429:FKO983429 FUJ983429:FUK983429 GEF983429:GEG983429 GOB983429:GOC983429 GXX983429:GXY983429 HHT983429:HHU983429 HRP983429:HRQ983429 IBL983429:IBM983429 ILH983429:ILI983429 IVD983429:IVE983429 JEZ983429:JFA983429 JOV983429:JOW983429 JYR983429:JYS983429 KIN983429:KIO983429 KSJ983429:KSK983429 LCF983429:LCG983429 LMB983429:LMC983429 LVX983429:LVY983429 MFT983429:MFU983429 MPP983429:MPQ983429 MZL983429:MZM983429 NJH983429:NJI983429 NTD983429:NTE983429 OCZ983429:ODA983429 OMV983429:OMW983429 OWR983429:OWS983429 PGN983429:PGO983429 PQJ983429:PQK983429 QAF983429:QAG983429 QKB983429:QKC983429 QTX983429:QTY983429 RDT983429:RDU983429 RNP983429:RNQ983429 RXL983429:RXM983429 SHH983429:SHI983429 SRD983429:SRE983429 TAZ983429:TBA983429 TKV983429:TKW983429 TUR983429:TUS983429 UEN983429:UEO983429 UOJ983429:UOK983429 UYF983429:UYG983429 VIB983429:VIC983429 VRX983429:VRY983429 WBT983429:WBU983429 WLP983429:WLQ983429 WVL983429:WVM983429 D432:E432 IZ432:JA432 SV432:SW432 ACR432:ACS432 AMN432:AMO432 AWJ432:AWK432 BGF432:BGG432 BQB432:BQC432 BZX432:BZY432 CJT432:CJU432 CTP432:CTQ432 DDL432:DDM432 DNH432:DNI432 DXD432:DXE432 EGZ432:EHA432 EQV432:EQW432 FAR432:FAS432 FKN432:FKO432 FUJ432:FUK432 GEF432:GEG432 GOB432:GOC432 GXX432:GXY432 HHT432:HHU432 HRP432:HRQ432 IBL432:IBM432 ILH432:ILI432 IVD432:IVE432 JEZ432:JFA432 JOV432:JOW432 JYR432:JYS432 KIN432:KIO432 KSJ432:KSK432 LCF432:LCG432 LMB432:LMC432 LVX432:LVY432 MFT432:MFU432 MPP432:MPQ432 MZL432:MZM432 NJH432:NJI432 NTD432:NTE432 OCZ432:ODA432 OMV432:OMW432 OWR432:OWS432 PGN432:PGO432 PQJ432:PQK432 QAF432:QAG432 QKB432:QKC432 QTX432:QTY432 RDT432:RDU432 RNP432:RNQ432 RXL432:RXM432 SHH432:SHI432 SRD432:SRE432 TAZ432:TBA432 TKV432:TKW432 TUR432:TUS432 UEN432:UEO432 UOJ432:UOK432 UYF432:UYG432 VIB432:VIC432 VRX432:VRY432 WBT432:WBU432 WLP432:WLQ432 WVL432:WVM432 D353:E353 IZ353:JA353 SV353:SW353 ACR353:ACS353 AMN353:AMO353 AWJ353:AWK353 BGF353:BGG353 BQB353:BQC353 BZX353:BZY353 CJT353:CJU353 CTP353:CTQ353 DDL353:DDM353 DNH353:DNI353 DXD353:DXE353 EGZ353:EHA353 EQV353:EQW353 FAR353:FAS353 FKN353:FKO353 FUJ353:FUK353 GEF353:GEG353 GOB353:GOC353 GXX353:GXY353 HHT353:HHU353 HRP353:HRQ353 IBL353:IBM353 ILH353:ILI353 IVD353:IVE353 JEZ353:JFA353 JOV353:JOW353 JYR353:JYS353 KIN353:KIO353 KSJ353:KSK353 LCF353:LCG353 LMB353:LMC353 LVX353:LVY353 MFT353:MFU353 MPP353:MPQ353 MZL353:MZM353 NJH353:NJI353 NTD353:NTE353 OCZ353:ODA353 OMV353:OMW353 OWR353:OWS353 PGN353:PGO353 PQJ353:PQK353 QAF353:QAG353 QKB353:QKC353 QTX353:QTY353 RDT353:RDU353 RNP353:RNQ353 RXL353:RXM353 SHH353:SHI353 SRD353:SRE353 TAZ353:TBA353 TKV353:TKW353 TUR353:TUS353 UEN353:UEO353 UOJ353:UOK353 UYF353:UYG353 VIB353:VIC353 VRX353:VRY353 WBT353:WBU353 WLP353:WLQ353 WVL353:WVM353 D280:E280 IZ280:JA280 SV280:SW280 ACR280:ACS280 AMN280:AMO280 AWJ280:AWK280 BGF280:BGG280 BQB280:BQC280 BZX280:BZY280 CJT280:CJU280 CTP280:CTQ280 DDL280:DDM280 DNH280:DNI280 DXD280:DXE280 EGZ280:EHA280 EQV280:EQW280 FAR280:FAS280 FKN280:FKO280 FUJ280:FUK280 GEF280:GEG280 GOB280:GOC280 GXX280:GXY280 HHT280:HHU280 HRP280:HRQ280 IBL280:IBM280 ILH280:ILI280 IVD280:IVE280 JEZ280:JFA280 JOV280:JOW280 JYR280:JYS280 KIN280:KIO280 KSJ280:KSK280 LCF280:LCG280 LMB280:LMC280 LVX280:LVY280 MFT280:MFU280 MPP280:MPQ280 MZL280:MZM280 NJH280:NJI280 NTD280:NTE280 OCZ280:ODA280 OMV280:OMW280 OWR280:OWS280 PGN280:PGO280 PQJ280:PQK280 QAF280:QAG280 QKB280:QKC280 QTX280:QTY280 RDT280:RDU280 RNP280:RNQ280 RXL280:RXM280 SHH280:SHI280 SRD280:SRE280 TAZ280:TBA280 TKV280:TKW280 TUR280:TUS280 UEN280:UEO280 UOJ280:UOK280 UYF280:UYG280 VIB280:VIC280 VRX280:VRY280 WBT280:WBU280 WLP280:WLQ280 WVL280:WVM280 D164:E164 IZ164:JA164 SV164:SW164 ACR164:ACS164 AMN164:AMO164 AWJ164:AWK164 BGF164:BGG164 BQB164:BQC164 BZX164:BZY164 CJT164:CJU164 CTP164:CTQ164 DDL164:DDM164 DNH164:DNI164 DXD164:DXE164 EGZ164:EHA164 EQV164:EQW164 FAR164:FAS164 FKN164:FKO164 FUJ164:FUK164 GEF164:GEG164 GOB164:GOC164 GXX164:GXY164 HHT164:HHU164 HRP164:HRQ164 IBL164:IBM164 ILH164:ILI164 IVD164:IVE164 JEZ164:JFA164 JOV164:JOW164 JYR164:JYS164 KIN164:KIO164 KSJ164:KSK164 LCF164:LCG164 LMB164:LMC164 LVX164:LVY164 MFT164:MFU164 MPP164:MPQ164 MZL164:MZM164 NJH164:NJI164 NTD164:NTE164 OCZ164:ODA164 OMV164:OMW164 OWR164:OWS164 PGN164:PGO164 PQJ164:PQK164 QAF164:QAG164 QKB164:QKC164 QTX164:QTY164 RDT164:RDU164 RNP164:RNQ164 RXL164:RXM164 SHH164:SHI164 SRD164:SRE164 TAZ164:TBA164 TKV164:TKW164 TUR164:TUS164 UEN164:UEO164 UOJ164:UOK164 UYF164:UYG164 VIB164:VIC164 VRX164:VRY164 WBT164:WBU164 WLP164:WLQ164 WVL164:WVM164 D125:E125 IZ125:JA125 SV125:SW125 ACR125:ACS125 AMN125:AMO125 AWJ125:AWK125 BGF125:BGG125 BQB125:BQC125 BZX125:BZY125 CJT125:CJU125 CTP125:CTQ125 DDL125:DDM125 DNH125:DNI125 DXD125:DXE125 EGZ125:EHA125 EQV125:EQW125 FAR125:FAS125 FKN125:FKO125 FUJ125:FUK125 GEF125:GEG125 GOB125:GOC125 GXX125:GXY125 HHT125:HHU125 HRP125:HRQ125 IBL125:IBM125 ILH125:ILI125 IVD125:IVE125 JEZ125:JFA125 JOV125:JOW125 JYR125:JYS125 KIN125:KIO125 KSJ125:KSK125 LCF125:LCG125 LMB125:LMC125 LVX125:LVY125 MFT125:MFU125 MPP125:MPQ125 MZL125:MZM125 NJH125:NJI125 NTD125:NTE125 OCZ125:ODA125 OMV125:OMW125 OWR125:OWS125 PGN125:PGO125 PQJ125:PQK125 QAF125:QAG125 QKB125:QKC125 QTX125:QTY125 RDT125:RDU125 RNP125:RNQ125 RXL125:RXM125 SHH125:SHI125 SRD125:SRE125 TAZ125:TBA125 TKV125:TKW125 TUR125:TUS125 UEN125:UEO125 UOJ125:UOK125 UYF125:UYG125 VIB125:VIC125 VRX125:VRY125 WBT125:WBU125 WLP125:WLQ125 WVL125:WVM125 D87:E87 IZ87:JA87 SV87:SW87 ACR87:ACS87 AMN87:AMO87 AWJ87:AWK87 BGF87:BGG87 BQB87:BQC87 BZX87:BZY87 CJT87:CJU87 CTP87:CTQ87 DDL87:DDM87 DNH87:DNI87 DXD87:DXE87 EGZ87:EHA87 EQV87:EQW87 FAR87:FAS87 FKN87:FKO87 FUJ87:FUK87 GEF87:GEG87 GOB87:GOC87 GXX87:GXY87 HHT87:HHU87 HRP87:HRQ87 IBL87:IBM87 ILH87:ILI87 IVD87:IVE87 JEZ87:JFA87 JOV87:JOW87 JYR87:JYS87 KIN87:KIO87 KSJ87:KSK87 LCF87:LCG87 LMB87:LMC87 LVX87:LVY87 MFT87:MFU87 MPP87:MPQ87 MZL87:MZM87 NJH87:NJI87 NTD87:NTE87 OCZ87:ODA87 OMV87:OMW87 OWR87:OWS87 PGN87:PGO87 PQJ87:PQK87 QAF87:QAG87 QKB87:QKC87 QTX87:QTY87 RDT87:RDU87 RNP87:RNQ87 RXL87:RXM87 SHH87:SHI87 SRD87:SRE87 TAZ87:TBA87 TKV87:TKW87 TUR87:TUS87 UEN87:UEO87 UOJ87:UOK87 UYF87:UYG87 VIB87:VIC87 VRX87:VRY87 WBT87:WBU87 WLP87:WLQ87 WVL87:WVM87 WVL317:WVM317 WLP317:WLQ317 WBT317:WBU317 VRX317:VRY317 VIB317:VIC317 UYF317:UYG317 UOJ317:UOK317 UEN317:UEO317 TUR317:TUS317 TKV317:TKW317 TAZ317:TBA317 SRD317:SRE317 SHH317:SHI317 RXL317:RXM317 RNP317:RNQ317 RDT317:RDU317 QTX317:QTY317 QKB317:QKC317 QAF317:QAG317 PQJ317:PQK317 PGN317:PGO317 OWR317:OWS317 OMV317:OMW317 OCZ317:ODA317 NTD317:NTE317 NJH317:NJI317 MZL317:MZM317 MPP317:MPQ317 MFT317:MFU317 LVX317:LVY317 LMB317:LMC317 LCF317:LCG317 KSJ317:KSK317 KIN317:KIO317 JYR317:JYS317 JOV317:JOW317 JEZ317:JFA317 IVD317:IVE317 ILH317:ILI317 IBL317:IBM317 HRP317:HRQ317 HHT317:HHU317 GXX317:GXY317 GOB317:GOC317 GEF317:GEG317 FUJ317:FUK317 FKN317:FKO317 FAR317:FAS317 EQV317:EQW317 EGZ317:EHA317 DXD317:DXE317 DNH317:DNI317 DDL317:DDM317 CTP317:CTQ317 CJT317:CJU317 BZX317:BZY317 BQB317:BQC317 BGF317:BGG317 AWJ317:AWK317 AMN317:AMO317 ACR317:ACS317 SV317:SW317 IZ317:JA317 D317:E317 WVL392:WVM392 WLP392:WLQ392 WBT392:WBU392 VRX392:VRY392 VIB392:VIC392 UYF392:UYG392 UOJ392:UOK392 UEN392:UEO392 TUR392:TUS392 TKV392:TKW392 TAZ392:TBA392 SRD392:SRE392 SHH392:SHI392 RXL392:RXM392 RNP392:RNQ392 RDT392:RDU392 QTX392:QTY392 QKB392:QKC392 QAF392:QAG392 PQJ392:PQK392 PGN392:PGO392 OWR392:OWS392 OMV392:OMW392 OCZ392:ODA392 NTD392:NTE392 NJH392:NJI392 MZL392:MZM392 MPP392:MPQ392 MFT392:MFU392 LVX392:LVY392 LMB392:LMC392 LCF392:LCG392 KSJ392:KSK392 KIN392:KIO392 JYR392:JYS392 JOV392:JOW392 JEZ392:JFA392 IVD392:IVE392 ILH392:ILI392 IBL392:IBM392 HRP392:HRQ392 HHT392:HHU392 GXX392:GXY392 GOB392:GOC392 GEF392:GEG392 FUJ392:FUK392 FKN392:FKO392 FAR392:FAS392 EQV392:EQW392 EGZ392:EHA392 DXD392:DXE392 DNH392:DNI392 DDL392:DDM392 CTP392:CTQ392 CJT392:CJU392 BZX392:BZY392 BQB392:BQC392 BGF392:BGG392 AWJ392:AWK392 AMN392:AMO392 ACR392:ACS392 SV392:SW392 IZ392:JA392 D392:E392</xm:sqref>
        </x14:dataValidation>
        <x14:dataValidation type="list" allowBlank="1" showErrorMessage="1">
          <x14:formula1>
            <xm:f>"Domenii (şi tipuri de informaţii)"</xm:f>
          </x14:formula1>
          <x14:formula2>
            <xm:f>0</xm:f>
          </x14:formula2>
          <xm:sqref>F65966:H65966 JB65966:JD65966 SX65966:SZ65966 ACT65966:ACV65966 AMP65966:AMR65966 AWL65966:AWN65966 BGH65966:BGJ65966 BQD65966:BQF65966 BZZ65966:CAB65966 CJV65966:CJX65966 CTR65966:CTT65966 DDN65966:DDP65966 DNJ65966:DNL65966 DXF65966:DXH65966 EHB65966:EHD65966 EQX65966:EQZ65966 FAT65966:FAV65966 FKP65966:FKR65966 FUL65966:FUN65966 GEH65966:GEJ65966 GOD65966:GOF65966 GXZ65966:GYB65966 HHV65966:HHX65966 HRR65966:HRT65966 IBN65966:IBP65966 ILJ65966:ILL65966 IVF65966:IVH65966 JFB65966:JFD65966 JOX65966:JOZ65966 JYT65966:JYV65966 KIP65966:KIR65966 KSL65966:KSN65966 LCH65966:LCJ65966 LMD65966:LMF65966 LVZ65966:LWB65966 MFV65966:MFX65966 MPR65966:MPT65966 MZN65966:MZP65966 NJJ65966:NJL65966 NTF65966:NTH65966 ODB65966:ODD65966 OMX65966:OMZ65966 OWT65966:OWV65966 PGP65966:PGR65966 PQL65966:PQN65966 QAH65966:QAJ65966 QKD65966:QKF65966 QTZ65966:QUB65966 RDV65966:RDX65966 RNR65966:RNT65966 RXN65966:RXP65966 SHJ65966:SHL65966 SRF65966:SRH65966 TBB65966:TBD65966 TKX65966:TKZ65966 TUT65966:TUV65966 UEP65966:UER65966 UOL65966:UON65966 UYH65966:UYJ65966 VID65966:VIF65966 VRZ65966:VSB65966 WBV65966:WBX65966 WLR65966:WLT65966 WVN65966:WVP65966 F131502:H131502 JB131502:JD131502 SX131502:SZ131502 ACT131502:ACV131502 AMP131502:AMR131502 AWL131502:AWN131502 BGH131502:BGJ131502 BQD131502:BQF131502 BZZ131502:CAB131502 CJV131502:CJX131502 CTR131502:CTT131502 DDN131502:DDP131502 DNJ131502:DNL131502 DXF131502:DXH131502 EHB131502:EHD131502 EQX131502:EQZ131502 FAT131502:FAV131502 FKP131502:FKR131502 FUL131502:FUN131502 GEH131502:GEJ131502 GOD131502:GOF131502 GXZ131502:GYB131502 HHV131502:HHX131502 HRR131502:HRT131502 IBN131502:IBP131502 ILJ131502:ILL131502 IVF131502:IVH131502 JFB131502:JFD131502 JOX131502:JOZ131502 JYT131502:JYV131502 KIP131502:KIR131502 KSL131502:KSN131502 LCH131502:LCJ131502 LMD131502:LMF131502 LVZ131502:LWB131502 MFV131502:MFX131502 MPR131502:MPT131502 MZN131502:MZP131502 NJJ131502:NJL131502 NTF131502:NTH131502 ODB131502:ODD131502 OMX131502:OMZ131502 OWT131502:OWV131502 PGP131502:PGR131502 PQL131502:PQN131502 QAH131502:QAJ131502 QKD131502:QKF131502 QTZ131502:QUB131502 RDV131502:RDX131502 RNR131502:RNT131502 RXN131502:RXP131502 SHJ131502:SHL131502 SRF131502:SRH131502 TBB131502:TBD131502 TKX131502:TKZ131502 TUT131502:TUV131502 UEP131502:UER131502 UOL131502:UON131502 UYH131502:UYJ131502 VID131502:VIF131502 VRZ131502:VSB131502 WBV131502:WBX131502 WLR131502:WLT131502 WVN131502:WVP131502 F197038:H197038 JB197038:JD197038 SX197038:SZ197038 ACT197038:ACV197038 AMP197038:AMR197038 AWL197038:AWN197038 BGH197038:BGJ197038 BQD197038:BQF197038 BZZ197038:CAB197038 CJV197038:CJX197038 CTR197038:CTT197038 DDN197038:DDP197038 DNJ197038:DNL197038 DXF197038:DXH197038 EHB197038:EHD197038 EQX197038:EQZ197038 FAT197038:FAV197038 FKP197038:FKR197038 FUL197038:FUN197038 GEH197038:GEJ197038 GOD197038:GOF197038 GXZ197038:GYB197038 HHV197038:HHX197038 HRR197038:HRT197038 IBN197038:IBP197038 ILJ197038:ILL197038 IVF197038:IVH197038 JFB197038:JFD197038 JOX197038:JOZ197038 JYT197038:JYV197038 KIP197038:KIR197038 KSL197038:KSN197038 LCH197038:LCJ197038 LMD197038:LMF197038 LVZ197038:LWB197038 MFV197038:MFX197038 MPR197038:MPT197038 MZN197038:MZP197038 NJJ197038:NJL197038 NTF197038:NTH197038 ODB197038:ODD197038 OMX197038:OMZ197038 OWT197038:OWV197038 PGP197038:PGR197038 PQL197038:PQN197038 QAH197038:QAJ197038 QKD197038:QKF197038 QTZ197038:QUB197038 RDV197038:RDX197038 RNR197038:RNT197038 RXN197038:RXP197038 SHJ197038:SHL197038 SRF197038:SRH197038 TBB197038:TBD197038 TKX197038:TKZ197038 TUT197038:TUV197038 UEP197038:UER197038 UOL197038:UON197038 UYH197038:UYJ197038 VID197038:VIF197038 VRZ197038:VSB197038 WBV197038:WBX197038 WLR197038:WLT197038 WVN197038:WVP197038 F262574:H262574 JB262574:JD262574 SX262574:SZ262574 ACT262574:ACV262574 AMP262574:AMR262574 AWL262574:AWN262574 BGH262574:BGJ262574 BQD262574:BQF262574 BZZ262574:CAB262574 CJV262574:CJX262574 CTR262574:CTT262574 DDN262574:DDP262574 DNJ262574:DNL262574 DXF262574:DXH262574 EHB262574:EHD262574 EQX262574:EQZ262574 FAT262574:FAV262574 FKP262574:FKR262574 FUL262574:FUN262574 GEH262574:GEJ262574 GOD262574:GOF262574 GXZ262574:GYB262574 HHV262574:HHX262574 HRR262574:HRT262574 IBN262574:IBP262574 ILJ262574:ILL262574 IVF262574:IVH262574 JFB262574:JFD262574 JOX262574:JOZ262574 JYT262574:JYV262574 KIP262574:KIR262574 KSL262574:KSN262574 LCH262574:LCJ262574 LMD262574:LMF262574 LVZ262574:LWB262574 MFV262574:MFX262574 MPR262574:MPT262574 MZN262574:MZP262574 NJJ262574:NJL262574 NTF262574:NTH262574 ODB262574:ODD262574 OMX262574:OMZ262574 OWT262574:OWV262574 PGP262574:PGR262574 PQL262574:PQN262574 QAH262574:QAJ262574 QKD262574:QKF262574 QTZ262574:QUB262574 RDV262574:RDX262574 RNR262574:RNT262574 RXN262574:RXP262574 SHJ262574:SHL262574 SRF262574:SRH262574 TBB262574:TBD262574 TKX262574:TKZ262574 TUT262574:TUV262574 UEP262574:UER262574 UOL262574:UON262574 UYH262574:UYJ262574 VID262574:VIF262574 VRZ262574:VSB262574 WBV262574:WBX262574 WLR262574:WLT262574 WVN262574:WVP262574 F328110:H328110 JB328110:JD328110 SX328110:SZ328110 ACT328110:ACV328110 AMP328110:AMR328110 AWL328110:AWN328110 BGH328110:BGJ328110 BQD328110:BQF328110 BZZ328110:CAB328110 CJV328110:CJX328110 CTR328110:CTT328110 DDN328110:DDP328110 DNJ328110:DNL328110 DXF328110:DXH328110 EHB328110:EHD328110 EQX328110:EQZ328110 FAT328110:FAV328110 FKP328110:FKR328110 FUL328110:FUN328110 GEH328110:GEJ328110 GOD328110:GOF328110 GXZ328110:GYB328110 HHV328110:HHX328110 HRR328110:HRT328110 IBN328110:IBP328110 ILJ328110:ILL328110 IVF328110:IVH328110 JFB328110:JFD328110 JOX328110:JOZ328110 JYT328110:JYV328110 KIP328110:KIR328110 KSL328110:KSN328110 LCH328110:LCJ328110 LMD328110:LMF328110 LVZ328110:LWB328110 MFV328110:MFX328110 MPR328110:MPT328110 MZN328110:MZP328110 NJJ328110:NJL328110 NTF328110:NTH328110 ODB328110:ODD328110 OMX328110:OMZ328110 OWT328110:OWV328110 PGP328110:PGR328110 PQL328110:PQN328110 QAH328110:QAJ328110 QKD328110:QKF328110 QTZ328110:QUB328110 RDV328110:RDX328110 RNR328110:RNT328110 RXN328110:RXP328110 SHJ328110:SHL328110 SRF328110:SRH328110 TBB328110:TBD328110 TKX328110:TKZ328110 TUT328110:TUV328110 UEP328110:UER328110 UOL328110:UON328110 UYH328110:UYJ328110 VID328110:VIF328110 VRZ328110:VSB328110 WBV328110:WBX328110 WLR328110:WLT328110 WVN328110:WVP328110 F393646:H393646 JB393646:JD393646 SX393646:SZ393646 ACT393646:ACV393646 AMP393646:AMR393646 AWL393646:AWN393646 BGH393646:BGJ393646 BQD393646:BQF393646 BZZ393646:CAB393646 CJV393646:CJX393646 CTR393646:CTT393646 DDN393646:DDP393646 DNJ393646:DNL393646 DXF393646:DXH393646 EHB393646:EHD393646 EQX393646:EQZ393646 FAT393646:FAV393646 FKP393646:FKR393646 FUL393646:FUN393646 GEH393646:GEJ393646 GOD393646:GOF393646 GXZ393646:GYB393646 HHV393646:HHX393646 HRR393646:HRT393646 IBN393646:IBP393646 ILJ393646:ILL393646 IVF393646:IVH393646 JFB393646:JFD393646 JOX393646:JOZ393646 JYT393646:JYV393646 KIP393646:KIR393646 KSL393646:KSN393646 LCH393646:LCJ393646 LMD393646:LMF393646 LVZ393646:LWB393646 MFV393646:MFX393646 MPR393646:MPT393646 MZN393646:MZP393646 NJJ393646:NJL393646 NTF393646:NTH393646 ODB393646:ODD393646 OMX393646:OMZ393646 OWT393646:OWV393646 PGP393646:PGR393646 PQL393646:PQN393646 QAH393646:QAJ393646 QKD393646:QKF393646 QTZ393646:QUB393646 RDV393646:RDX393646 RNR393646:RNT393646 RXN393646:RXP393646 SHJ393646:SHL393646 SRF393646:SRH393646 TBB393646:TBD393646 TKX393646:TKZ393646 TUT393646:TUV393646 UEP393646:UER393646 UOL393646:UON393646 UYH393646:UYJ393646 VID393646:VIF393646 VRZ393646:VSB393646 WBV393646:WBX393646 WLR393646:WLT393646 WVN393646:WVP393646 F459182:H459182 JB459182:JD459182 SX459182:SZ459182 ACT459182:ACV459182 AMP459182:AMR459182 AWL459182:AWN459182 BGH459182:BGJ459182 BQD459182:BQF459182 BZZ459182:CAB459182 CJV459182:CJX459182 CTR459182:CTT459182 DDN459182:DDP459182 DNJ459182:DNL459182 DXF459182:DXH459182 EHB459182:EHD459182 EQX459182:EQZ459182 FAT459182:FAV459182 FKP459182:FKR459182 FUL459182:FUN459182 GEH459182:GEJ459182 GOD459182:GOF459182 GXZ459182:GYB459182 HHV459182:HHX459182 HRR459182:HRT459182 IBN459182:IBP459182 ILJ459182:ILL459182 IVF459182:IVH459182 JFB459182:JFD459182 JOX459182:JOZ459182 JYT459182:JYV459182 KIP459182:KIR459182 KSL459182:KSN459182 LCH459182:LCJ459182 LMD459182:LMF459182 LVZ459182:LWB459182 MFV459182:MFX459182 MPR459182:MPT459182 MZN459182:MZP459182 NJJ459182:NJL459182 NTF459182:NTH459182 ODB459182:ODD459182 OMX459182:OMZ459182 OWT459182:OWV459182 PGP459182:PGR459182 PQL459182:PQN459182 QAH459182:QAJ459182 QKD459182:QKF459182 QTZ459182:QUB459182 RDV459182:RDX459182 RNR459182:RNT459182 RXN459182:RXP459182 SHJ459182:SHL459182 SRF459182:SRH459182 TBB459182:TBD459182 TKX459182:TKZ459182 TUT459182:TUV459182 UEP459182:UER459182 UOL459182:UON459182 UYH459182:UYJ459182 VID459182:VIF459182 VRZ459182:VSB459182 WBV459182:WBX459182 WLR459182:WLT459182 WVN459182:WVP459182 F524718:H524718 JB524718:JD524718 SX524718:SZ524718 ACT524718:ACV524718 AMP524718:AMR524718 AWL524718:AWN524718 BGH524718:BGJ524718 BQD524718:BQF524718 BZZ524718:CAB524718 CJV524718:CJX524718 CTR524718:CTT524718 DDN524718:DDP524718 DNJ524718:DNL524718 DXF524718:DXH524718 EHB524718:EHD524718 EQX524718:EQZ524718 FAT524718:FAV524718 FKP524718:FKR524718 FUL524718:FUN524718 GEH524718:GEJ524718 GOD524718:GOF524718 GXZ524718:GYB524718 HHV524718:HHX524718 HRR524718:HRT524718 IBN524718:IBP524718 ILJ524718:ILL524718 IVF524718:IVH524718 JFB524718:JFD524718 JOX524718:JOZ524718 JYT524718:JYV524718 KIP524718:KIR524718 KSL524718:KSN524718 LCH524718:LCJ524718 LMD524718:LMF524718 LVZ524718:LWB524718 MFV524718:MFX524718 MPR524718:MPT524718 MZN524718:MZP524718 NJJ524718:NJL524718 NTF524718:NTH524718 ODB524718:ODD524718 OMX524718:OMZ524718 OWT524718:OWV524718 PGP524718:PGR524718 PQL524718:PQN524718 QAH524718:QAJ524718 QKD524718:QKF524718 QTZ524718:QUB524718 RDV524718:RDX524718 RNR524718:RNT524718 RXN524718:RXP524718 SHJ524718:SHL524718 SRF524718:SRH524718 TBB524718:TBD524718 TKX524718:TKZ524718 TUT524718:TUV524718 UEP524718:UER524718 UOL524718:UON524718 UYH524718:UYJ524718 VID524718:VIF524718 VRZ524718:VSB524718 WBV524718:WBX524718 WLR524718:WLT524718 WVN524718:WVP524718 F590254:H590254 JB590254:JD590254 SX590254:SZ590254 ACT590254:ACV590254 AMP590254:AMR590254 AWL590254:AWN590254 BGH590254:BGJ590254 BQD590254:BQF590254 BZZ590254:CAB590254 CJV590254:CJX590254 CTR590254:CTT590254 DDN590254:DDP590254 DNJ590254:DNL590254 DXF590254:DXH590254 EHB590254:EHD590254 EQX590254:EQZ590254 FAT590254:FAV590254 FKP590254:FKR590254 FUL590254:FUN590254 GEH590254:GEJ590254 GOD590254:GOF590254 GXZ590254:GYB590254 HHV590254:HHX590254 HRR590254:HRT590254 IBN590254:IBP590254 ILJ590254:ILL590254 IVF590254:IVH590254 JFB590254:JFD590254 JOX590254:JOZ590254 JYT590254:JYV590254 KIP590254:KIR590254 KSL590254:KSN590254 LCH590254:LCJ590254 LMD590254:LMF590254 LVZ590254:LWB590254 MFV590254:MFX590254 MPR590254:MPT590254 MZN590254:MZP590254 NJJ590254:NJL590254 NTF590254:NTH590254 ODB590254:ODD590254 OMX590254:OMZ590254 OWT590254:OWV590254 PGP590254:PGR590254 PQL590254:PQN590254 QAH590254:QAJ590254 QKD590254:QKF590254 QTZ590254:QUB590254 RDV590254:RDX590254 RNR590254:RNT590254 RXN590254:RXP590254 SHJ590254:SHL590254 SRF590254:SRH590254 TBB590254:TBD590254 TKX590254:TKZ590254 TUT590254:TUV590254 UEP590254:UER590254 UOL590254:UON590254 UYH590254:UYJ590254 VID590254:VIF590254 VRZ590254:VSB590254 WBV590254:WBX590254 WLR590254:WLT590254 WVN590254:WVP590254 F655790:H655790 JB655790:JD655790 SX655790:SZ655790 ACT655790:ACV655790 AMP655790:AMR655790 AWL655790:AWN655790 BGH655790:BGJ655790 BQD655790:BQF655790 BZZ655790:CAB655790 CJV655790:CJX655790 CTR655790:CTT655790 DDN655790:DDP655790 DNJ655790:DNL655790 DXF655790:DXH655790 EHB655790:EHD655790 EQX655790:EQZ655790 FAT655790:FAV655790 FKP655790:FKR655790 FUL655790:FUN655790 GEH655790:GEJ655790 GOD655790:GOF655790 GXZ655790:GYB655790 HHV655790:HHX655790 HRR655790:HRT655790 IBN655790:IBP655790 ILJ655790:ILL655790 IVF655790:IVH655790 JFB655790:JFD655790 JOX655790:JOZ655790 JYT655790:JYV655790 KIP655790:KIR655790 KSL655790:KSN655790 LCH655790:LCJ655790 LMD655790:LMF655790 LVZ655790:LWB655790 MFV655790:MFX655790 MPR655790:MPT655790 MZN655790:MZP655790 NJJ655790:NJL655790 NTF655790:NTH655790 ODB655790:ODD655790 OMX655790:OMZ655790 OWT655790:OWV655790 PGP655790:PGR655790 PQL655790:PQN655790 QAH655790:QAJ655790 QKD655790:QKF655790 QTZ655790:QUB655790 RDV655790:RDX655790 RNR655790:RNT655790 RXN655790:RXP655790 SHJ655790:SHL655790 SRF655790:SRH655790 TBB655790:TBD655790 TKX655790:TKZ655790 TUT655790:TUV655790 UEP655790:UER655790 UOL655790:UON655790 UYH655790:UYJ655790 VID655790:VIF655790 VRZ655790:VSB655790 WBV655790:WBX655790 WLR655790:WLT655790 WVN655790:WVP655790 F721326:H721326 JB721326:JD721326 SX721326:SZ721326 ACT721326:ACV721326 AMP721326:AMR721326 AWL721326:AWN721326 BGH721326:BGJ721326 BQD721326:BQF721326 BZZ721326:CAB721326 CJV721326:CJX721326 CTR721326:CTT721326 DDN721326:DDP721326 DNJ721326:DNL721326 DXF721326:DXH721326 EHB721326:EHD721326 EQX721326:EQZ721326 FAT721326:FAV721326 FKP721326:FKR721326 FUL721326:FUN721326 GEH721326:GEJ721326 GOD721326:GOF721326 GXZ721326:GYB721326 HHV721326:HHX721326 HRR721326:HRT721326 IBN721326:IBP721326 ILJ721326:ILL721326 IVF721326:IVH721326 JFB721326:JFD721326 JOX721326:JOZ721326 JYT721326:JYV721326 KIP721326:KIR721326 KSL721326:KSN721326 LCH721326:LCJ721326 LMD721326:LMF721326 LVZ721326:LWB721326 MFV721326:MFX721326 MPR721326:MPT721326 MZN721326:MZP721326 NJJ721326:NJL721326 NTF721326:NTH721326 ODB721326:ODD721326 OMX721326:OMZ721326 OWT721326:OWV721326 PGP721326:PGR721326 PQL721326:PQN721326 QAH721326:QAJ721326 QKD721326:QKF721326 QTZ721326:QUB721326 RDV721326:RDX721326 RNR721326:RNT721326 RXN721326:RXP721326 SHJ721326:SHL721326 SRF721326:SRH721326 TBB721326:TBD721326 TKX721326:TKZ721326 TUT721326:TUV721326 UEP721326:UER721326 UOL721326:UON721326 UYH721326:UYJ721326 VID721326:VIF721326 VRZ721326:VSB721326 WBV721326:WBX721326 WLR721326:WLT721326 WVN721326:WVP721326 F786862:H786862 JB786862:JD786862 SX786862:SZ786862 ACT786862:ACV786862 AMP786862:AMR786862 AWL786862:AWN786862 BGH786862:BGJ786862 BQD786862:BQF786862 BZZ786862:CAB786862 CJV786862:CJX786862 CTR786862:CTT786862 DDN786862:DDP786862 DNJ786862:DNL786862 DXF786862:DXH786862 EHB786862:EHD786862 EQX786862:EQZ786862 FAT786862:FAV786862 FKP786862:FKR786862 FUL786862:FUN786862 GEH786862:GEJ786862 GOD786862:GOF786862 GXZ786862:GYB786862 HHV786862:HHX786862 HRR786862:HRT786862 IBN786862:IBP786862 ILJ786862:ILL786862 IVF786862:IVH786862 JFB786862:JFD786862 JOX786862:JOZ786862 JYT786862:JYV786862 KIP786862:KIR786862 KSL786862:KSN786862 LCH786862:LCJ786862 LMD786862:LMF786862 LVZ786862:LWB786862 MFV786862:MFX786862 MPR786862:MPT786862 MZN786862:MZP786862 NJJ786862:NJL786862 NTF786862:NTH786862 ODB786862:ODD786862 OMX786862:OMZ786862 OWT786862:OWV786862 PGP786862:PGR786862 PQL786862:PQN786862 QAH786862:QAJ786862 QKD786862:QKF786862 QTZ786862:QUB786862 RDV786862:RDX786862 RNR786862:RNT786862 RXN786862:RXP786862 SHJ786862:SHL786862 SRF786862:SRH786862 TBB786862:TBD786862 TKX786862:TKZ786862 TUT786862:TUV786862 UEP786862:UER786862 UOL786862:UON786862 UYH786862:UYJ786862 VID786862:VIF786862 VRZ786862:VSB786862 WBV786862:WBX786862 WLR786862:WLT786862 WVN786862:WVP786862 F852398:H852398 JB852398:JD852398 SX852398:SZ852398 ACT852398:ACV852398 AMP852398:AMR852398 AWL852398:AWN852398 BGH852398:BGJ852398 BQD852398:BQF852398 BZZ852398:CAB852398 CJV852398:CJX852398 CTR852398:CTT852398 DDN852398:DDP852398 DNJ852398:DNL852398 DXF852398:DXH852398 EHB852398:EHD852398 EQX852398:EQZ852398 FAT852398:FAV852398 FKP852398:FKR852398 FUL852398:FUN852398 GEH852398:GEJ852398 GOD852398:GOF852398 GXZ852398:GYB852398 HHV852398:HHX852398 HRR852398:HRT852398 IBN852398:IBP852398 ILJ852398:ILL852398 IVF852398:IVH852398 JFB852398:JFD852398 JOX852398:JOZ852398 JYT852398:JYV852398 KIP852398:KIR852398 KSL852398:KSN852398 LCH852398:LCJ852398 LMD852398:LMF852398 LVZ852398:LWB852398 MFV852398:MFX852398 MPR852398:MPT852398 MZN852398:MZP852398 NJJ852398:NJL852398 NTF852398:NTH852398 ODB852398:ODD852398 OMX852398:OMZ852398 OWT852398:OWV852398 PGP852398:PGR852398 PQL852398:PQN852398 QAH852398:QAJ852398 QKD852398:QKF852398 QTZ852398:QUB852398 RDV852398:RDX852398 RNR852398:RNT852398 RXN852398:RXP852398 SHJ852398:SHL852398 SRF852398:SRH852398 TBB852398:TBD852398 TKX852398:TKZ852398 TUT852398:TUV852398 UEP852398:UER852398 UOL852398:UON852398 UYH852398:UYJ852398 VID852398:VIF852398 VRZ852398:VSB852398 WBV852398:WBX852398 WLR852398:WLT852398 WVN852398:WVP852398 F917934:H917934 JB917934:JD917934 SX917934:SZ917934 ACT917934:ACV917934 AMP917934:AMR917934 AWL917934:AWN917934 BGH917934:BGJ917934 BQD917934:BQF917934 BZZ917934:CAB917934 CJV917934:CJX917934 CTR917934:CTT917934 DDN917934:DDP917934 DNJ917934:DNL917934 DXF917934:DXH917934 EHB917934:EHD917934 EQX917934:EQZ917934 FAT917934:FAV917934 FKP917934:FKR917934 FUL917934:FUN917934 GEH917934:GEJ917934 GOD917934:GOF917934 GXZ917934:GYB917934 HHV917934:HHX917934 HRR917934:HRT917934 IBN917934:IBP917934 ILJ917934:ILL917934 IVF917934:IVH917934 JFB917934:JFD917934 JOX917934:JOZ917934 JYT917934:JYV917934 KIP917934:KIR917934 KSL917934:KSN917934 LCH917934:LCJ917934 LMD917934:LMF917934 LVZ917934:LWB917934 MFV917934:MFX917934 MPR917934:MPT917934 MZN917934:MZP917934 NJJ917934:NJL917934 NTF917934:NTH917934 ODB917934:ODD917934 OMX917934:OMZ917934 OWT917934:OWV917934 PGP917934:PGR917934 PQL917934:PQN917934 QAH917934:QAJ917934 QKD917934:QKF917934 QTZ917934:QUB917934 RDV917934:RDX917934 RNR917934:RNT917934 RXN917934:RXP917934 SHJ917934:SHL917934 SRF917934:SRH917934 TBB917934:TBD917934 TKX917934:TKZ917934 TUT917934:TUV917934 UEP917934:UER917934 UOL917934:UON917934 UYH917934:UYJ917934 VID917934:VIF917934 VRZ917934:VSB917934 WBV917934:WBX917934 WLR917934:WLT917934 WVN917934:WVP917934 F983470:H983470 JB983470:JD983470 SX983470:SZ983470 ACT983470:ACV983470 AMP983470:AMR983470 AWL983470:AWN983470 BGH983470:BGJ983470 BQD983470:BQF983470 BZZ983470:CAB983470 CJV983470:CJX983470 CTR983470:CTT983470 DDN983470:DDP983470 DNJ983470:DNL983470 DXF983470:DXH983470 EHB983470:EHD983470 EQX983470:EQZ983470 FAT983470:FAV983470 FKP983470:FKR983470 FUL983470:FUN983470 GEH983470:GEJ983470 GOD983470:GOF983470 GXZ983470:GYB983470 HHV983470:HHX983470 HRR983470:HRT983470 IBN983470:IBP983470 ILJ983470:ILL983470 IVF983470:IVH983470 JFB983470:JFD983470 JOX983470:JOZ983470 JYT983470:JYV983470 KIP983470:KIR983470 KSL983470:KSN983470 LCH983470:LCJ983470 LMD983470:LMF983470 LVZ983470:LWB983470 MFV983470:MFX983470 MPR983470:MPT983470 MZN983470:MZP983470 NJJ983470:NJL983470 NTF983470:NTH983470 ODB983470:ODD983470 OMX983470:OMZ983470 OWT983470:OWV983470 PGP983470:PGR983470 PQL983470:PQN983470 QAH983470:QAJ983470 QKD983470:QKF983470 QTZ983470:QUB983470 RDV983470:RDX983470 RNR983470:RNT983470 RXN983470:RXP983470 SHJ983470:SHL983470 SRF983470:SRH983470 TBB983470:TBD983470 TKX983470:TKZ983470 TUT983470:TUV983470 UEP983470:UER983470 UOL983470:UON983470 UYH983470:UYJ983470 VID983470:VIF983470 VRZ983470:VSB983470 WBV983470:WBX983470 WLR983470:WLT983470 WVN983470:WVP983470 F65848:H65848 JB65848:JD65848 SX65848:SZ65848 ACT65848:ACV65848 AMP65848:AMR65848 AWL65848:AWN65848 BGH65848:BGJ65848 BQD65848:BQF65848 BZZ65848:CAB65848 CJV65848:CJX65848 CTR65848:CTT65848 DDN65848:DDP65848 DNJ65848:DNL65848 DXF65848:DXH65848 EHB65848:EHD65848 EQX65848:EQZ65848 FAT65848:FAV65848 FKP65848:FKR65848 FUL65848:FUN65848 GEH65848:GEJ65848 GOD65848:GOF65848 GXZ65848:GYB65848 HHV65848:HHX65848 HRR65848:HRT65848 IBN65848:IBP65848 ILJ65848:ILL65848 IVF65848:IVH65848 JFB65848:JFD65848 JOX65848:JOZ65848 JYT65848:JYV65848 KIP65848:KIR65848 KSL65848:KSN65848 LCH65848:LCJ65848 LMD65848:LMF65848 LVZ65848:LWB65848 MFV65848:MFX65848 MPR65848:MPT65848 MZN65848:MZP65848 NJJ65848:NJL65848 NTF65848:NTH65848 ODB65848:ODD65848 OMX65848:OMZ65848 OWT65848:OWV65848 PGP65848:PGR65848 PQL65848:PQN65848 QAH65848:QAJ65848 QKD65848:QKF65848 QTZ65848:QUB65848 RDV65848:RDX65848 RNR65848:RNT65848 RXN65848:RXP65848 SHJ65848:SHL65848 SRF65848:SRH65848 TBB65848:TBD65848 TKX65848:TKZ65848 TUT65848:TUV65848 UEP65848:UER65848 UOL65848:UON65848 UYH65848:UYJ65848 VID65848:VIF65848 VRZ65848:VSB65848 WBV65848:WBX65848 WLR65848:WLT65848 WVN65848:WVP65848 F131384:H131384 JB131384:JD131384 SX131384:SZ131384 ACT131384:ACV131384 AMP131384:AMR131384 AWL131384:AWN131384 BGH131384:BGJ131384 BQD131384:BQF131384 BZZ131384:CAB131384 CJV131384:CJX131384 CTR131384:CTT131384 DDN131384:DDP131384 DNJ131384:DNL131384 DXF131384:DXH131384 EHB131384:EHD131384 EQX131384:EQZ131384 FAT131384:FAV131384 FKP131384:FKR131384 FUL131384:FUN131384 GEH131384:GEJ131384 GOD131384:GOF131384 GXZ131384:GYB131384 HHV131384:HHX131384 HRR131384:HRT131384 IBN131384:IBP131384 ILJ131384:ILL131384 IVF131384:IVH131384 JFB131384:JFD131384 JOX131384:JOZ131384 JYT131384:JYV131384 KIP131384:KIR131384 KSL131384:KSN131384 LCH131384:LCJ131384 LMD131384:LMF131384 LVZ131384:LWB131384 MFV131384:MFX131384 MPR131384:MPT131384 MZN131384:MZP131384 NJJ131384:NJL131384 NTF131384:NTH131384 ODB131384:ODD131384 OMX131384:OMZ131384 OWT131384:OWV131384 PGP131384:PGR131384 PQL131384:PQN131384 QAH131384:QAJ131384 QKD131384:QKF131384 QTZ131384:QUB131384 RDV131384:RDX131384 RNR131384:RNT131384 RXN131384:RXP131384 SHJ131384:SHL131384 SRF131384:SRH131384 TBB131384:TBD131384 TKX131384:TKZ131384 TUT131384:TUV131384 UEP131384:UER131384 UOL131384:UON131384 UYH131384:UYJ131384 VID131384:VIF131384 VRZ131384:VSB131384 WBV131384:WBX131384 WLR131384:WLT131384 WVN131384:WVP131384 F196920:H196920 JB196920:JD196920 SX196920:SZ196920 ACT196920:ACV196920 AMP196920:AMR196920 AWL196920:AWN196920 BGH196920:BGJ196920 BQD196920:BQF196920 BZZ196920:CAB196920 CJV196920:CJX196920 CTR196920:CTT196920 DDN196920:DDP196920 DNJ196920:DNL196920 DXF196920:DXH196920 EHB196920:EHD196920 EQX196920:EQZ196920 FAT196920:FAV196920 FKP196920:FKR196920 FUL196920:FUN196920 GEH196920:GEJ196920 GOD196920:GOF196920 GXZ196920:GYB196920 HHV196920:HHX196920 HRR196920:HRT196920 IBN196920:IBP196920 ILJ196920:ILL196920 IVF196920:IVH196920 JFB196920:JFD196920 JOX196920:JOZ196920 JYT196920:JYV196920 KIP196920:KIR196920 KSL196920:KSN196920 LCH196920:LCJ196920 LMD196920:LMF196920 LVZ196920:LWB196920 MFV196920:MFX196920 MPR196920:MPT196920 MZN196920:MZP196920 NJJ196920:NJL196920 NTF196920:NTH196920 ODB196920:ODD196920 OMX196920:OMZ196920 OWT196920:OWV196920 PGP196920:PGR196920 PQL196920:PQN196920 QAH196920:QAJ196920 QKD196920:QKF196920 QTZ196920:QUB196920 RDV196920:RDX196920 RNR196920:RNT196920 RXN196920:RXP196920 SHJ196920:SHL196920 SRF196920:SRH196920 TBB196920:TBD196920 TKX196920:TKZ196920 TUT196920:TUV196920 UEP196920:UER196920 UOL196920:UON196920 UYH196920:UYJ196920 VID196920:VIF196920 VRZ196920:VSB196920 WBV196920:WBX196920 WLR196920:WLT196920 WVN196920:WVP196920 F262456:H262456 JB262456:JD262456 SX262456:SZ262456 ACT262456:ACV262456 AMP262456:AMR262456 AWL262456:AWN262456 BGH262456:BGJ262456 BQD262456:BQF262456 BZZ262456:CAB262456 CJV262456:CJX262456 CTR262456:CTT262456 DDN262456:DDP262456 DNJ262456:DNL262456 DXF262456:DXH262456 EHB262456:EHD262456 EQX262456:EQZ262456 FAT262456:FAV262456 FKP262456:FKR262456 FUL262456:FUN262456 GEH262456:GEJ262456 GOD262456:GOF262456 GXZ262456:GYB262456 HHV262456:HHX262456 HRR262456:HRT262456 IBN262456:IBP262456 ILJ262456:ILL262456 IVF262456:IVH262456 JFB262456:JFD262456 JOX262456:JOZ262456 JYT262456:JYV262456 KIP262456:KIR262456 KSL262456:KSN262456 LCH262456:LCJ262456 LMD262456:LMF262456 LVZ262456:LWB262456 MFV262456:MFX262456 MPR262456:MPT262456 MZN262456:MZP262456 NJJ262456:NJL262456 NTF262456:NTH262456 ODB262456:ODD262456 OMX262456:OMZ262456 OWT262456:OWV262456 PGP262456:PGR262456 PQL262456:PQN262456 QAH262456:QAJ262456 QKD262456:QKF262456 QTZ262456:QUB262456 RDV262456:RDX262456 RNR262456:RNT262456 RXN262456:RXP262456 SHJ262456:SHL262456 SRF262456:SRH262456 TBB262456:TBD262456 TKX262456:TKZ262456 TUT262456:TUV262456 UEP262456:UER262456 UOL262456:UON262456 UYH262456:UYJ262456 VID262456:VIF262456 VRZ262456:VSB262456 WBV262456:WBX262456 WLR262456:WLT262456 WVN262456:WVP262456 F327992:H327992 JB327992:JD327992 SX327992:SZ327992 ACT327992:ACV327992 AMP327992:AMR327992 AWL327992:AWN327992 BGH327992:BGJ327992 BQD327992:BQF327992 BZZ327992:CAB327992 CJV327992:CJX327992 CTR327992:CTT327992 DDN327992:DDP327992 DNJ327992:DNL327992 DXF327992:DXH327992 EHB327992:EHD327992 EQX327992:EQZ327992 FAT327992:FAV327992 FKP327992:FKR327992 FUL327992:FUN327992 GEH327992:GEJ327992 GOD327992:GOF327992 GXZ327992:GYB327992 HHV327992:HHX327992 HRR327992:HRT327992 IBN327992:IBP327992 ILJ327992:ILL327992 IVF327992:IVH327992 JFB327992:JFD327992 JOX327992:JOZ327992 JYT327992:JYV327992 KIP327992:KIR327992 KSL327992:KSN327992 LCH327992:LCJ327992 LMD327992:LMF327992 LVZ327992:LWB327992 MFV327992:MFX327992 MPR327992:MPT327992 MZN327992:MZP327992 NJJ327992:NJL327992 NTF327992:NTH327992 ODB327992:ODD327992 OMX327992:OMZ327992 OWT327992:OWV327992 PGP327992:PGR327992 PQL327992:PQN327992 QAH327992:QAJ327992 QKD327992:QKF327992 QTZ327992:QUB327992 RDV327992:RDX327992 RNR327992:RNT327992 RXN327992:RXP327992 SHJ327992:SHL327992 SRF327992:SRH327992 TBB327992:TBD327992 TKX327992:TKZ327992 TUT327992:TUV327992 UEP327992:UER327992 UOL327992:UON327992 UYH327992:UYJ327992 VID327992:VIF327992 VRZ327992:VSB327992 WBV327992:WBX327992 WLR327992:WLT327992 WVN327992:WVP327992 F393528:H393528 JB393528:JD393528 SX393528:SZ393528 ACT393528:ACV393528 AMP393528:AMR393528 AWL393528:AWN393528 BGH393528:BGJ393528 BQD393528:BQF393528 BZZ393528:CAB393528 CJV393528:CJX393528 CTR393528:CTT393528 DDN393528:DDP393528 DNJ393528:DNL393528 DXF393528:DXH393528 EHB393528:EHD393528 EQX393528:EQZ393528 FAT393528:FAV393528 FKP393528:FKR393528 FUL393528:FUN393528 GEH393528:GEJ393528 GOD393528:GOF393528 GXZ393528:GYB393528 HHV393528:HHX393528 HRR393528:HRT393528 IBN393528:IBP393528 ILJ393528:ILL393528 IVF393528:IVH393528 JFB393528:JFD393528 JOX393528:JOZ393528 JYT393528:JYV393528 KIP393528:KIR393528 KSL393528:KSN393528 LCH393528:LCJ393528 LMD393528:LMF393528 LVZ393528:LWB393528 MFV393528:MFX393528 MPR393528:MPT393528 MZN393528:MZP393528 NJJ393528:NJL393528 NTF393528:NTH393528 ODB393528:ODD393528 OMX393528:OMZ393528 OWT393528:OWV393528 PGP393528:PGR393528 PQL393528:PQN393528 QAH393528:QAJ393528 QKD393528:QKF393528 QTZ393528:QUB393528 RDV393528:RDX393528 RNR393528:RNT393528 RXN393528:RXP393528 SHJ393528:SHL393528 SRF393528:SRH393528 TBB393528:TBD393528 TKX393528:TKZ393528 TUT393528:TUV393528 UEP393528:UER393528 UOL393528:UON393528 UYH393528:UYJ393528 VID393528:VIF393528 VRZ393528:VSB393528 WBV393528:WBX393528 WLR393528:WLT393528 WVN393528:WVP393528 F459064:H459064 JB459064:JD459064 SX459064:SZ459064 ACT459064:ACV459064 AMP459064:AMR459064 AWL459064:AWN459064 BGH459064:BGJ459064 BQD459064:BQF459064 BZZ459064:CAB459064 CJV459064:CJX459064 CTR459064:CTT459064 DDN459064:DDP459064 DNJ459064:DNL459064 DXF459064:DXH459064 EHB459064:EHD459064 EQX459064:EQZ459064 FAT459064:FAV459064 FKP459064:FKR459064 FUL459064:FUN459064 GEH459064:GEJ459064 GOD459064:GOF459064 GXZ459064:GYB459064 HHV459064:HHX459064 HRR459064:HRT459064 IBN459064:IBP459064 ILJ459064:ILL459064 IVF459064:IVH459064 JFB459064:JFD459064 JOX459064:JOZ459064 JYT459064:JYV459064 KIP459064:KIR459064 KSL459064:KSN459064 LCH459064:LCJ459064 LMD459064:LMF459064 LVZ459064:LWB459064 MFV459064:MFX459064 MPR459064:MPT459064 MZN459064:MZP459064 NJJ459064:NJL459064 NTF459064:NTH459064 ODB459064:ODD459064 OMX459064:OMZ459064 OWT459064:OWV459064 PGP459064:PGR459064 PQL459064:PQN459064 QAH459064:QAJ459064 QKD459064:QKF459064 QTZ459064:QUB459064 RDV459064:RDX459064 RNR459064:RNT459064 RXN459064:RXP459064 SHJ459064:SHL459064 SRF459064:SRH459064 TBB459064:TBD459064 TKX459064:TKZ459064 TUT459064:TUV459064 UEP459064:UER459064 UOL459064:UON459064 UYH459064:UYJ459064 VID459064:VIF459064 VRZ459064:VSB459064 WBV459064:WBX459064 WLR459064:WLT459064 WVN459064:WVP459064 F524600:H524600 JB524600:JD524600 SX524600:SZ524600 ACT524600:ACV524600 AMP524600:AMR524600 AWL524600:AWN524600 BGH524600:BGJ524600 BQD524600:BQF524600 BZZ524600:CAB524600 CJV524600:CJX524600 CTR524600:CTT524600 DDN524600:DDP524600 DNJ524600:DNL524600 DXF524600:DXH524600 EHB524600:EHD524600 EQX524600:EQZ524600 FAT524600:FAV524600 FKP524600:FKR524600 FUL524600:FUN524600 GEH524600:GEJ524600 GOD524600:GOF524600 GXZ524600:GYB524600 HHV524600:HHX524600 HRR524600:HRT524600 IBN524600:IBP524600 ILJ524600:ILL524600 IVF524600:IVH524600 JFB524600:JFD524600 JOX524600:JOZ524600 JYT524600:JYV524600 KIP524600:KIR524600 KSL524600:KSN524600 LCH524600:LCJ524600 LMD524600:LMF524600 LVZ524600:LWB524600 MFV524600:MFX524600 MPR524600:MPT524600 MZN524600:MZP524600 NJJ524600:NJL524600 NTF524600:NTH524600 ODB524600:ODD524600 OMX524600:OMZ524600 OWT524600:OWV524600 PGP524600:PGR524600 PQL524600:PQN524600 QAH524600:QAJ524600 QKD524600:QKF524600 QTZ524600:QUB524600 RDV524600:RDX524600 RNR524600:RNT524600 RXN524600:RXP524600 SHJ524600:SHL524600 SRF524600:SRH524600 TBB524600:TBD524600 TKX524600:TKZ524600 TUT524600:TUV524600 UEP524600:UER524600 UOL524600:UON524600 UYH524600:UYJ524600 VID524600:VIF524600 VRZ524600:VSB524600 WBV524600:WBX524600 WLR524600:WLT524600 WVN524600:WVP524600 F590136:H590136 JB590136:JD590136 SX590136:SZ590136 ACT590136:ACV590136 AMP590136:AMR590136 AWL590136:AWN590136 BGH590136:BGJ590136 BQD590136:BQF590136 BZZ590136:CAB590136 CJV590136:CJX590136 CTR590136:CTT590136 DDN590136:DDP590136 DNJ590136:DNL590136 DXF590136:DXH590136 EHB590136:EHD590136 EQX590136:EQZ590136 FAT590136:FAV590136 FKP590136:FKR590136 FUL590136:FUN590136 GEH590136:GEJ590136 GOD590136:GOF590136 GXZ590136:GYB590136 HHV590136:HHX590136 HRR590136:HRT590136 IBN590136:IBP590136 ILJ590136:ILL590136 IVF590136:IVH590136 JFB590136:JFD590136 JOX590136:JOZ590136 JYT590136:JYV590136 KIP590136:KIR590136 KSL590136:KSN590136 LCH590136:LCJ590136 LMD590136:LMF590136 LVZ590136:LWB590136 MFV590136:MFX590136 MPR590136:MPT590136 MZN590136:MZP590136 NJJ590136:NJL590136 NTF590136:NTH590136 ODB590136:ODD590136 OMX590136:OMZ590136 OWT590136:OWV590136 PGP590136:PGR590136 PQL590136:PQN590136 QAH590136:QAJ590136 QKD590136:QKF590136 QTZ590136:QUB590136 RDV590136:RDX590136 RNR590136:RNT590136 RXN590136:RXP590136 SHJ590136:SHL590136 SRF590136:SRH590136 TBB590136:TBD590136 TKX590136:TKZ590136 TUT590136:TUV590136 UEP590136:UER590136 UOL590136:UON590136 UYH590136:UYJ590136 VID590136:VIF590136 VRZ590136:VSB590136 WBV590136:WBX590136 WLR590136:WLT590136 WVN590136:WVP590136 F655672:H655672 JB655672:JD655672 SX655672:SZ655672 ACT655672:ACV655672 AMP655672:AMR655672 AWL655672:AWN655672 BGH655672:BGJ655672 BQD655672:BQF655672 BZZ655672:CAB655672 CJV655672:CJX655672 CTR655672:CTT655672 DDN655672:DDP655672 DNJ655672:DNL655672 DXF655672:DXH655672 EHB655672:EHD655672 EQX655672:EQZ655672 FAT655672:FAV655672 FKP655672:FKR655672 FUL655672:FUN655672 GEH655672:GEJ655672 GOD655672:GOF655672 GXZ655672:GYB655672 HHV655672:HHX655672 HRR655672:HRT655672 IBN655672:IBP655672 ILJ655672:ILL655672 IVF655672:IVH655672 JFB655672:JFD655672 JOX655672:JOZ655672 JYT655672:JYV655672 KIP655672:KIR655672 KSL655672:KSN655672 LCH655672:LCJ655672 LMD655672:LMF655672 LVZ655672:LWB655672 MFV655672:MFX655672 MPR655672:MPT655672 MZN655672:MZP655672 NJJ655672:NJL655672 NTF655672:NTH655672 ODB655672:ODD655672 OMX655672:OMZ655672 OWT655672:OWV655672 PGP655672:PGR655672 PQL655672:PQN655672 QAH655672:QAJ655672 QKD655672:QKF655672 QTZ655672:QUB655672 RDV655672:RDX655672 RNR655672:RNT655672 RXN655672:RXP655672 SHJ655672:SHL655672 SRF655672:SRH655672 TBB655672:TBD655672 TKX655672:TKZ655672 TUT655672:TUV655672 UEP655672:UER655672 UOL655672:UON655672 UYH655672:UYJ655672 VID655672:VIF655672 VRZ655672:VSB655672 WBV655672:WBX655672 WLR655672:WLT655672 WVN655672:WVP655672 F721208:H721208 JB721208:JD721208 SX721208:SZ721208 ACT721208:ACV721208 AMP721208:AMR721208 AWL721208:AWN721208 BGH721208:BGJ721208 BQD721208:BQF721208 BZZ721208:CAB721208 CJV721208:CJX721208 CTR721208:CTT721208 DDN721208:DDP721208 DNJ721208:DNL721208 DXF721208:DXH721208 EHB721208:EHD721208 EQX721208:EQZ721208 FAT721208:FAV721208 FKP721208:FKR721208 FUL721208:FUN721208 GEH721208:GEJ721208 GOD721208:GOF721208 GXZ721208:GYB721208 HHV721208:HHX721208 HRR721208:HRT721208 IBN721208:IBP721208 ILJ721208:ILL721208 IVF721208:IVH721208 JFB721208:JFD721208 JOX721208:JOZ721208 JYT721208:JYV721208 KIP721208:KIR721208 KSL721208:KSN721208 LCH721208:LCJ721208 LMD721208:LMF721208 LVZ721208:LWB721208 MFV721208:MFX721208 MPR721208:MPT721208 MZN721208:MZP721208 NJJ721208:NJL721208 NTF721208:NTH721208 ODB721208:ODD721208 OMX721208:OMZ721208 OWT721208:OWV721208 PGP721208:PGR721208 PQL721208:PQN721208 QAH721208:QAJ721208 QKD721208:QKF721208 QTZ721208:QUB721208 RDV721208:RDX721208 RNR721208:RNT721208 RXN721208:RXP721208 SHJ721208:SHL721208 SRF721208:SRH721208 TBB721208:TBD721208 TKX721208:TKZ721208 TUT721208:TUV721208 UEP721208:UER721208 UOL721208:UON721208 UYH721208:UYJ721208 VID721208:VIF721208 VRZ721208:VSB721208 WBV721208:WBX721208 WLR721208:WLT721208 WVN721208:WVP721208 F786744:H786744 JB786744:JD786744 SX786744:SZ786744 ACT786744:ACV786744 AMP786744:AMR786744 AWL786744:AWN786744 BGH786744:BGJ786744 BQD786744:BQF786744 BZZ786744:CAB786744 CJV786744:CJX786744 CTR786744:CTT786744 DDN786744:DDP786744 DNJ786744:DNL786744 DXF786744:DXH786744 EHB786744:EHD786744 EQX786744:EQZ786744 FAT786744:FAV786744 FKP786744:FKR786744 FUL786744:FUN786744 GEH786744:GEJ786744 GOD786744:GOF786744 GXZ786744:GYB786744 HHV786744:HHX786744 HRR786744:HRT786744 IBN786744:IBP786744 ILJ786744:ILL786744 IVF786744:IVH786744 JFB786744:JFD786744 JOX786744:JOZ786744 JYT786744:JYV786744 KIP786744:KIR786744 KSL786744:KSN786744 LCH786744:LCJ786744 LMD786744:LMF786744 LVZ786744:LWB786744 MFV786744:MFX786744 MPR786744:MPT786744 MZN786744:MZP786744 NJJ786744:NJL786744 NTF786744:NTH786744 ODB786744:ODD786744 OMX786744:OMZ786744 OWT786744:OWV786744 PGP786744:PGR786744 PQL786744:PQN786744 QAH786744:QAJ786744 QKD786744:QKF786744 QTZ786744:QUB786744 RDV786744:RDX786744 RNR786744:RNT786744 RXN786744:RXP786744 SHJ786744:SHL786744 SRF786744:SRH786744 TBB786744:TBD786744 TKX786744:TKZ786744 TUT786744:TUV786744 UEP786744:UER786744 UOL786744:UON786744 UYH786744:UYJ786744 VID786744:VIF786744 VRZ786744:VSB786744 WBV786744:WBX786744 WLR786744:WLT786744 WVN786744:WVP786744 F852280:H852280 JB852280:JD852280 SX852280:SZ852280 ACT852280:ACV852280 AMP852280:AMR852280 AWL852280:AWN852280 BGH852280:BGJ852280 BQD852280:BQF852280 BZZ852280:CAB852280 CJV852280:CJX852280 CTR852280:CTT852280 DDN852280:DDP852280 DNJ852280:DNL852280 DXF852280:DXH852280 EHB852280:EHD852280 EQX852280:EQZ852280 FAT852280:FAV852280 FKP852280:FKR852280 FUL852280:FUN852280 GEH852280:GEJ852280 GOD852280:GOF852280 GXZ852280:GYB852280 HHV852280:HHX852280 HRR852280:HRT852280 IBN852280:IBP852280 ILJ852280:ILL852280 IVF852280:IVH852280 JFB852280:JFD852280 JOX852280:JOZ852280 JYT852280:JYV852280 KIP852280:KIR852280 KSL852280:KSN852280 LCH852280:LCJ852280 LMD852280:LMF852280 LVZ852280:LWB852280 MFV852280:MFX852280 MPR852280:MPT852280 MZN852280:MZP852280 NJJ852280:NJL852280 NTF852280:NTH852280 ODB852280:ODD852280 OMX852280:OMZ852280 OWT852280:OWV852280 PGP852280:PGR852280 PQL852280:PQN852280 QAH852280:QAJ852280 QKD852280:QKF852280 QTZ852280:QUB852280 RDV852280:RDX852280 RNR852280:RNT852280 RXN852280:RXP852280 SHJ852280:SHL852280 SRF852280:SRH852280 TBB852280:TBD852280 TKX852280:TKZ852280 TUT852280:TUV852280 UEP852280:UER852280 UOL852280:UON852280 UYH852280:UYJ852280 VID852280:VIF852280 VRZ852280:VSB852280 WBV852280:WBX852280 WLR852280:WLT852280 WVN852280:WVP852280 F917816:H917816 JB917816:JD917816 SX917816:SZ917816 ACT917816:ACV917816 AMP917816:AMR917816 AWL917816:AWN917816 BGH917816:BGJ917816 BQD917816:BQF917816 BZZ917816:CAB917816 CJV917816:CJX917816 CTR917816:CTT917816 DDN917816:DDP917816 DNJ917816:DNL917816 DXF917816:DXH917816 EHB917816:EHD917816 EQX917816:EQZ917816 FAT917816:FAV917816 FKP917816:FKR917816 FUL917816:FUN917816 GEH917816:GEJ917816 GOD917816:GOF917816 GXZ917816:GYB917816 HHV917816:HHX917816 HRR917816:HRT917816 IBN917816:IBP917816 ILJ917816:ILL917816 IVF917816:IVH917816 JFB917816:JFD917816 JOX917816:JOZ917816 JYT917816:JYV917816 KIP917816:KIR917816 KSL917816:KSN917816 LCH917816:LCJ917816 LMD917816:LMF917816 LVZ917816:LWB917816 MFV917816:MFX917816 MPR917816:MPT917816 MZN917816:MZP917816 NJJ917816:NJL917816 NTF917816:NTH917816 ODB917816:ODD917816 OMX917816:OMZ917816 OWT917816:OWV917816 PGP917816:PGR917816 PQL917816:PQN917816 QAH917816:QAJ917816 QKD917816:QKF917816 QTZ917816:QUB917816 RDV917816:RDX917816 RNR917816:RNT917816 RXN917816:RXP917816 SHJ917816:SHL917816 SRF917816:SRH917816 TBB917816:TBD917816 TKX917816:TKZ917816 TUT917816:TUV917816 UEP917816:UER917816 UOL917816:UON917816 UYH917816:UYJ917816 VID917816:VIF917816 VRZ917816:VSB917816 WBV917816:WBX917816 WLR917816:WLT917816 WVN917816:WVP917816 F983352:H983352 JB983352:JD983352 SX983352:SZ983352 ACT983352:ACV983352 AMP983352:AMR983352 AWL983352:AWN983352 BGH983352:BGJ983352 BQD983352:BQF983352 BZZ983352:CAB983352 CJV983352:CJX983352 CTR983352:CTT983352 DDN983352:DDP983352 DNJ983352:DNL983352 DXF983352:DXH983352 EHB983352:EHD983352 EQX983352:EQZ983352 FAT983352:FAV983352 FKP983352:FKR983352 FUL983352:FUN983352 GEH983352:GEJ983352 GOD983352:GOF983352 GXZ983352:GYB983352 HHV983352:HHX983352 HRR983352:HRT983352 IBN983352:IBP983352 ILJ983352:ILL983352 IVF983352:IVH983352 JFB983352:JFD983352 JOX983352:JOZ983352 JYT983352:JYV983352 KIP983352:KIR983352 KSL983352:KSN983352 LCH983352:LCJ983352 LMD983352:LMF983352 LVZ983352:LWB983352 MFV983352:MFX983352 MPR983352:MPT983352 MZN983352:MZP983352 NJJ983352:NJL983352 NTF983352:NTH983352 ODB983352:ODD983352 OMX983352:OMZ983352 OWT983352:OWV983352 PGP983352:PGR983352 PQL983352:PQN983352 QAH983352:QAJ983352 QKD983352:QKF983352 QTZ983352:QUB983352 RDV983352:RDX983352 RNR983352:RNT983352 RXN983352:RXP983352 SHJ983352:SHL983352 SRF983352:SRH983352 TBB983352:TBD983352 TKX983352:TKZ983352 TUT983352:TUV983352 UEP983352:UER983352 UOL983352:UON983352 UYH983352:UYJ983352 VID983352:VIF983352 VRZ983352:VSB983352 WBV983352:WBX983352 WLR983352:WLT983352 WVN983352:WVP983352 F65810:H65810 JB65810:JD65810 SX65810:SZ65810 ACT65810:ACV65810 AMP65810:AMR65810 AWL65810:AWN65810 BGH65810:BGJ65810 BQD65810:BQF65810 BZZ65810:CAB65810 CJV65810:CJX65810 CTR65810:CTT65810 DDN65810:DDP65810 DNJ65810:DNL65810 DXF65810:DXH65810 EHB65810:EHD65810 EQX65810:EQZ65810 FAT65810:FAV65810 FKP65810:FKR65810 FUL65810:FUN65810 GEH65810:GEJ65810 GOD65810:GOF65810 GXZ65810:GYB65810 HHV65810:HHX65810 HRR65810:HRT65810 IBN65810:IBP65810 ILJ65810:ILL65810 IVF65810:IVH65810 JFB65810:JFD65810 JOX65810:JOZ65810 JYT65810:JYV65810 KIP65810:KIR65810 KSL65810:KSN65810 LCH65810:LCJ65810 LMD65810:LMF65810 LVZ65810:LWB65810 MFV65810:MFX65810 MPR65810:MPT65810 MZN65810:MZP65810 NJJ65810:NJL65810 NTF65810:NTH65810 ODB65810:ODD65810 OMX65810:OMZ65810 OWT65810:OWV65810 PGP65810:PGR65810 PQL65810:PQN65810 QAH65810:QAJ65810 QKD65810:QKF65810 QTZ65810:QUB65810 RDV65810:RDX65810 RNR65810:RNT65810 RXN65810:RXP65810 SHJ65810:SHL65810 SRF65810:SRH65810 TBB65810:TBD65810 TKX65810:TKZ65810 TUT65810:TUV65810 UEP65810:UER65810 UOL65810:UON65810 UYH65810:UYJ65810 VID65810:VIF65810 VRZ65810:VSB65810 WBV65810:WBX65810 WLR65810:WLT65810 WVN65810:WVP65810 F131346:H131346 JB131346:JD131346 SX131346:SZ131346 ACT131346:ACV131346 AMP131346:AMR131346 AWL131346:AWN131346 BGH131346:BGJ131346 BQD131346:BQF131346 BZZ131346:CAB131346 CJV131346:CJX131346 CTR131346:CTT131346 DDN131346:DDP131346 DNJ131346:DNL131346 DXF131346:DXH131346 EHB131346:EHD131346 EQX131346:EQZ131346 FAT131346:FAV131346 FKP131346:FKR131346 FUL131346:FUN131346 GEH131346:GEJ131346 GOD131346:GOF131346 GXZ131346:GYB131346 HHV131346:HHX131346 HRR131346:HRT131346 IBN131346:IBP131346 ILJ131346:ILL131346 IVF131346:IVH131346 JFB131346:JFD131346 JOX131346:JOZ131346 JYT131346:JYV131346 KIP131346:KIR131346 KSL131346:KSN131346 LCH131346:LCJ131346 LMD131346:LMF131346 LVZ131346:LWB131346 MFV131346:MFX131346 MPR131346:MPT131346 MZN131346:MZP131346 NJJ131346:NJL131346 NTF131346:NTH131346 ODB131346:ODD131346 OMX131346:OMZ131346 OWT131346:OWV131346 PGP131346:PGR131346 PQL131346:PQN131346 QAH131346:QAJ131346 QKD131346:QKF131346 QTZ131346:QUB131346 RDV131346:RDX131346 RNR131346:RNT131346 RXN131346:RXP131346 SHJ131346:SHL131346 SRF131346:SRH131346 TBB131346:TBD131346 TKX131346:TKZ131346 TUT131346:TUV131346 UEP131346:UER131346 UOL131346:UON131346 UYH131346:UYJ131346 VID131346:VIF131346 VRZ131346:VSB131346 WBV131346:WBX131346 WLR131346:WLT131346 WVN131346:WVP131346 F196882:H196882 JB196882:JD196882 SX196882:SZ196882 ACT196882:ACV196882 AMP196882:AMR196882 AWL196882:AWN196882 BGH196882:BGJ196882 BQD196882:BQF196882 BZZ196882:CAB196882 CJV196882:CJX196882 CTR196882:CTT196882 DDN196882:DDP196882 DNJ196882:DNL196882 DXF196882:DXH196882 EHB196882:EHD196882 EQX196882:EQZ196882 FAT196882:FAV196882 FKP196882:FKR196882 FUL196882:FUN196882 GEH196882:GEJ196882 GOD196882:GOF196882 GXZ196882:GYB196882 HHV196882:HHX196882 HRR196882:HRT196882 IBN196882:IBP196882 ILJ196882:ILL196882 IVF196882:IVH196882 JFB196882:JFD196882 JOX196882:JOZ196882 JYT196882:JYV196882 KIP196882:KIR196882 KSL196882:KSN196882 LCH196882:LCJ196882 LMD196882:LMF196882 LVZ196882:LWB196882 MFV196882:MFX196882 MPR196882:MPT196882 MZN196882:MZP196882 NJJ196882:NJL196882 NTF196882:NTH196882 ODB196882:ODD196882 OMX196882:OMZ196882 OWT196882:OWV196882 PGP196882:PGR196882 PQL196882:PQN196882 QAH196882:QAJ196882 QKD196882:QKF196882 QTZ196882:QUB196882 RDV196882:RDX196882 RNR196882:RNT196882 RXN196882:RXP196882 SHJ196882:SHL196882 SRF196882:SRH196882 TBB196882:TBD196882 TKX196882:TKZ196882 TUT196882:TUV196882 UEP196882:UER196882 UOL196882:UON196882 UYH196882:UYJ196882 VID196882:VIF196882 VRZ196882:VSB196882 WBV196882:WBX196882 WLR196882:WLT196882 WVN196882:WVP196882 F262418:H262418 JB262418:JD262418 SX262418:SZ262418 ACT262418:ACV262418 AMP262418:AMR262418 AWL262418:AWN262418 BGH262418:BGJ262418 BQD262418:BQF262418 BZZ262418:CAB262418 CJV262418:CJX262418 CTR262418:CTT262418 DDN262418:DDP262418 DNJ262418:DNL262418 DXF262418:DXH262418 EHB262418:EHD262418 EQX262418:EQZ262418 FAT262418:FAV262418 FKP262418:FKR262418 FUL262418:FUN262418 GEH262418:GEJ262418 GOD262418:GOF262418 GXZ262418:GYB262418 HHV262418:HHX262418 HRR262418:HRT262418 IBN262418:IBP262418 ILJ262418:ILL262418 IVF262418:IVH262418 JFB262418:JFD262418 JOX262418:JOZ262418 JYT262418:JYV262418 KIP262418:KIR262418 KSL262418:KSN262418 LCH262418:LCJ262418 LMD262418:LMF262418 LVZ262418:LWB262418 MFV262418:MFX262418 MPR262418:MPT262418 MZN262418:MZP262418 NJJ262418:NJL262418 NTF262418:NTH262418 ODB262418:ODD262418 OMX262418:OMZ262418 OWT262418:OWV262418 PGP262418:PGR262418 PQL262418:PQN262418 QAH262418:QAJ262418 QKD262418:QKF262418 QTZ262418:QUB262418 RDV262418:RDX262418 RNR262418:RNT262418 RXN262418:RXP262418 SHJ262418:SHL262418 SRF262418:SRH262418 TBB262418:TBD262418 TKX262418:TKZ262418 TUT262418:TUV262418 UEP262418:UER262418 UOL262418:UON262418 UYH262418:UYJ262418 VID262418:VIF262418 VRZ262418:VSB262418 WBV262418:WBX262418 WLR262418:WLT262418 WVN262418:WVP262418 F327954:H327954 JB327954:JD327954 SX327954:SZ327954 ACT327954:ACV327954 AMP327954:AMR327954 AWL327954:AWN327954 BGH327954:BGJ327954 BQD327954:BQF327954 BZZ327954:CAB327954 CJV327954:CJX327954 CTR327954:CTT327954 DDN327954:DDP327954 DNJ327954:DNL327954 DXF327954:DXH327954 EHB327954:EHD327954 EQX327954:EQZ327954 FAT327954:FAV327954 FKP327954:FKR327954 FUL327954:FUN327954 GEH327954:GEJ327954 GOD327954:GOF327954 GXZ327954:GYB327954 HHV327954:HHX327954 HRR327954:HRT327954 IBN327954:IBP327954 ILJ327954:ILL327954 IVF327954:IVH327954 JFB327954:JFD327954 JOX327954:JOZ327954 JYT327954:JYV327954 KIP327954:KIR327954 KSL327954:KSN327954 LCH327954:LCJ327954 LMD327954:LMF327954 LVZ327954:LWB327954 MFV327954:MFX327954 MPR327954:MPT327954 MZN327954:MZP327954 NJJ327954:NJL327954 NTF327954:NTH327954 ODB327954:ODD327954 OMX327954:OMZ327954 OWT327954:OWV327954 PGP327954:PGR327954 PQL327954:PQN327954 QAH327954:QAJ327954 QKD327954:QKF327954 QTZ327954:QUB327954 RDV327954:RDX327954 RNR327954:RNT327954 RXN327954:RXP327954 SHJ327954:SHL327954 SRF327954:SRH327954 TBB327954:TBD327954 TKX327954:TKZ327954 TUT327954:TUV327954 UEP327954:UER327954 UOL327954:UON327954 UYH327954:UYJ327954 VID327954:VIF327954 VRZ327954:VSB327954 WBV327954:WBX327954 WLR327954:WLT327954 WVN327954:WVP327954 F393490:H393490 JB393490:JD393490 SX393490:SZ393490 ACT393490:ACV393490 AMP393490:AMR393490 AWL393490:AWN393490 BGH393490:BGJ393490 BQD393490:BQF393490 BZZ393490:CAB393490 CJV393490:CJX393490 CTR393490:CTT393490 DDN393490:DDP393490 DNJ393490:DNL393490 DXF393490:DXH393490 EHB393490:EHD393490 EQX393490:EQZ393490 FAT393490:FAV393490 FKP393490:FKR393490 FUL393490:FUN393490 GEH393490:GEJ393490 GOD393490:GOF393490 GXZ393490:GYB393490 HHV393490:HHX393490 HRR393490:HRT393490 IBN393490:IBP393490 ILJ393490:ILL393490 IVF393490:IVH393490 JFB393490:JFD393490 JOX393490:JOZ393490 JYT393490:JYV393490 KIP393490:KIR393490 KSL393490:KSN393490 LCH393490:LCJ393490 LMD393490:LMF393490 LVZ393490:LWB393490 MFV393490:MFX393490 MPR393490:MPT393490 MZN393490:MZP393490 NJJ393490:NJL393490 NTF393490:NTH393490 ODB393490:ODD393490 OMX393490:OMZ393490 OWT393490:OWV393490 PGP393490:PGR393490 PQL393490:PQN393490 QAH393490:QAJ393490 QKD393490:QKF393490 QTZ393490:QUB393490 RDV393490:RDX393490 RNR393490:RNT393490 RXN393490:RXP393490 SHJ393490:SHL393490 SRF393490:SRH393490 TBB393490:TBD393490 TKX393490:TKZ393490 TUT393490:TUV393490 UEP393490:UER393490 UOL393490:UON393490 UYH393490:UYJ393490 VID393490:VIF393490 VRZ393490:VSB393490 WBV393490:WBX393490 WLR393490:WLT393490 WVN393490:WVP393490 F459026:H459026 JB459026:JD459026 SX459026:SZ459026 ACT459026:ACV459026 AMP459026:AMR459026 AWL459026:AWN459026 BGH459026:BGJ459026 BQD459026:BQF459026 BZZ459026:CAB459026 CJV459026:CJX459026 CTR459026:CTT459026 DDN459026:DDP459026 DNJ459026:DNL459026 DXF459026:DXH459026 EHB459026:EHD459026 EQX459026:EQZ459026 FAT459026:FAV459026 FKP459026:FKR459026 FUL459026:FUN459026 GEH459026:GEJ459026 GOD459026:GOF459026 GXZ459026:GYB459026 HHV459026:HHX459026 HRR459026:HRT459026 IBN459026:IBP459026 ILJ459026:ILL459026 IVF459026:IVH459026 JFB459026:JFD459026 JOX459026:JOZ459026 JYT459026:JYV459026 KIP459026:KIR459026 KSL459026:KSN459026 LCH459026:LCJ459026 LMD459026:LMF459026 LVZ459026:LWB459026 MFV459026:MFX459026 MPR459026:MPT459026 MZN459026:MZP459026 NJJ459026:NJL459026 NTF459026:NTH459026 ODB459026:ODD459026 OMX459026:OMZ459026 OWT459026:OWV459026 PGP459026:PGR459026 PQL459026:PQN459026 QAH459026:QAJ459026 QKD459026:QKF459026 QTZ459026:QUB459026 RDV459026:RDX459026 RNR459026:RNT459026 RXN459026:RXP459026 SHJ459026:SHL459026 SRF459026:SRH459026 TBB459026:TBD459026 TKX459026:TKZ459026 TUT459026:TUV459026 UEP459026:UER459026 UOL459026:UON459026 UYH459026:UYJ459026 VID459026:VIF459026 VRZ459026:VSB459026 WBV459026:WBX459026 WLR459026:WLT459026 WVN459026:WVP459026 F524562:H524562 JB524562:JD524562 SX524562:SZ524562 ACT524562:ACV524562 AMP524562:AMR524562 AWL524562:AWN524562 BGH524562:BGJ524562 BQD524562:BQF524562 BZZ524562:CAB524562 CJV524562:CJX524562 CTR524562:CTT524562 DDN524562:DDP524562 DNJ524562:DNL524562 DXF524562:DXH524562 EHB524562:EHD524562 EQX524562:EQZ524562 FAT524562:FAV524562 FKP524562:FKR524562 FUL524562:FUN524562 GEH524562:GEJ524562 GOD524562:GOF524562 GXZ524562:GYB524562 HHV524562:HHX524562 HRR524562:HRT524562 IBN524562:IBP524562 ILJ524562:ILL524562 IVF524562:IVH524562 JFB524562:JFD524562 JOX524562:JOZ524562 JYT524562:JYV524562 KIP524562:KIR524562 KSL524562:KSN524562 LCH524562:LCJ524562 LMD524562:LMF524562 LVZ524562:LWB524562 MFV524562:MFX524562 MPR524562:MPT524562 MZN524562:MZP524562 NJJ524562:NJL524562 NTF524562:NTH524562 ODB524562:ODD524562 OMX524562:OMZ524562 OWT524562:OWV524562 PGP524562:PGR524562 PQL524562:PQN524562 QAH524562:QAJ524562 QKD524562:QKF524562 QTZ524562:QUB524562 RDV524562:RDX524562 RNR524562:RNT524562 RXN524562:RXP524562 SHJ524562:SHL524562 SRF524562:SRH524562 TBB524562:TBD524562 TKX524562:TKZ524562 TUT524562:TUV524562 UEP524562:UER524562 UOL524562:UON524562 UYH524562:UYJ524562 VID524562:VIF524562 VRZ524562:VSB524562 WBV524562:WBX524562 WLR524562:WLT524562 WVN524562:WVP524562 F590098:H590098 JB590098:JD590098 SX590098:SZ590098 ACT590098:ACV590098 AMP590098:AMR590098 AWL590098:AWN590098 BGH590098:BGJ590098 BQD590098:BQF590098 BZZ590098:CAB590098 CJV590098:CJX590098 CTR590098:CTT590098 DDN590098:DDP590098 DNJ590098:DNL590098 DXF590098:DXH590098 EHB590098:EHD590098 EQX590098:EQZ590098 FAT590098:FAV590098 FKP590098:FKR590098 FUL590098:FUN590098 GEH590098:GEJ590098 GOD590098:GOF590098 GXZ590098:GYB590098 HHV590098:HHX590098 HRR590098:HRT590098 IBN590098:IBP590098 ILJ590098:ILL590098 IVF590098:IVH590098 JFB590098:JFD590098 JOX590098:JOZ590098 JYT590098:JYV590098 KIP590098:KIR590098 KSL590098:KSN590098 LCH590098:LCJ590098 LMD590098:LMF590098 LVZ590098:LWB590098 MFV590098:MFX590098 MPR590098:MPT590098 MZN590098:MZP590098 NJJ590098:NJL590098 NTF590098:NTH590098 ODB590098:ODD590098 OMX590098:OMZ590098 OWT590098:OWV590098 PGP590098:PGR590098 PQL590098:PQN590098 QAH590098:QAJ590098 QKD590098:QKF590098 QTZ590098:QUB590098 RDV590098:RDX590098 RNR590098:RNT590098 RXN590098:RXP590098 SHJ590098:SHL590098 SRF590098:SRH590098 TBB590098:TBD590098 TKX590098:TKZ590098 TUT590098:TUV590098 UEP590098:UER590098 UOL590098:UON590098 UYH590098:UYJ590098 VID590098:VIF590098 VRZ590098:VSB590098 WBV590098:WBX590098 WLR590098:WLT590098 WVN590098:WVP590098 F655634:H655634 JB655634:JD655634 SX655634:SZ655634 ACT655634:ACV655634 AMP655634:AMR655634 AWL655634:AWN655634 BGH655634:BGJ655634 BQD655634:BQF655634 BZZ655634:CAB655634 CJV655634:CJX655634 CTR655634:CTT655634 DDN655634:DDP655634 DNJ655634:DNL655634 DXF655634:DXH655634 EHB655634:EHD655634 EQX655634:EQZ655634 FAT655634:FAV655634 FKP655634:FKR655634 FUL655634:FUN655634 GEH655634:GEJ655634 GOD655634:GOF655634 GXZ655634:GYB655634 HHV655634:HHX655634 HRR655634:HRT655634 IBN655634:IBP655634 ILJ655634:ILL655634 IVF655634:IVH655634 JFB655634:JFD655634 JOX655634:JOZ655634 JYT655634:JYV655634 KIP655634:KIR655634 KSL655634:KSN655634 LCH655634:LCJ655634 LMD655634:LMF655634 LVZ655634:LWB655634 MFV655634:MFX655634 MPR655634:MPT655634 MZN655634:MZP655634 NJJ655634:NJL655634 NTF655634:NTH655634 ODB655634:ODD655634 OMX655634:OMZ655634 OWT655634:OWV655634 PGP655634:PGR655634 PQL655634:PQN655634 QAH655634:QAJ655634 QKD655634:QKF655634 QTZ655634:QUB655634 RDV655634:RDX655634 RNR655634:RNT655634 RXN655634:RXP655634 SHJ655634:SHL655634 SRF655634:SRH655634 TBB655634:TBD655634 TKX655634:TKZ655634 TUT655634:TUV655634 UEP655634:UER655634 UOL655634:UON655634 UYH655634:UYJ655634 VID655634:VIF655634 VRZ655634:VSB655634 WBV655634:WBX655634 WLR655634:WLT655634 WVN655634:WVP655634 F721170:H721170 JB721170:JD721170 SX721170:SZ721170 ACT721170:ACV721170 AMP721170:AMR721170 AWL721170:AWN721170 BGH721170:BGJ721170 BQD721170:BQF721170 BZZ721170:CAB721170 CJV721170:CJX721170 CTR721170:CTT721170 DDN721170:DDP721170 DNJ721170:DNL721170 DXF721170:DXH721170 EHB721170:EHD721170 EQX721170:EQZ721170 FAT721170:FAV721170 FKP721170:FKR721170 FUL721170:FUN721170 GEH721170:GEJ721170 GOD721170:GOF721170 GXZ721170:GYB721170 HHV721170:HHX721170 HRR721170:HRT721170 IBN721170:IBP721170 ILJ721170:ILL721170 IVF721170:IVH721170 JFB721170:JFD721170 JOX721170:JOZ721170 JYT721170:JYV721170 KIP721170:KIR721170 KSL721170:KSN721170 LCH721170:LCJ721170 LMD721170:LMF721170 LVZ721170:LWB721170 MFV721170:MFX721170 MPR721170:MPT721170 MZN721170:MZP721170 NJJ721170:NJL721170 NTF721170:NTH721170 ODB721170:ODD721170 OMX721170:OMZ721170 OWT721170:OWV721170 PGP721170:PGR721170 PQL721170:PQN721170 QAH721170:QAJ721170 QKD721170:QKF721170 QTZ721170:QUB721170 RDV721170:RDX721170 RNR721170:RNT721170 RXN721170:RXP721170 SHJ721170:SHL721170 SRF721170:SRH721170 TBB721170:TBD721170 TKX721170:TKZ721170 TUT721170:TUV721170 UEP721170:UER721170 UOL721170:UON721170 UYH721170:UYJ721170 VID721170:VIF721170 VRZ721170:VSB721170 WBV721170:WBX721170 WLR721170:WLT721170 WVN721170:WVP721170 F786706:H786706 JB786706:JD786706 SX786706:SZ786706 ACT786706:ACV786706 AMP786706:AMR786706 AWL786706:AWN786706 BGH786706:BGJ786706 BQD786706:BQF786706 BZZ786706:CAB786706 CJV786706:CJX786706 CTR786706:CTT786706 DDN786706:DDP786706 DNJ786706:DNL786706 DXF786706:DXH786706 EHB786706:EHD786706 EQX786706:EQZ786706 FAT786706:FAV786706 FKP786706:FKR786706 FUL786706:FUN786706 GEH786706:GEJ786706 GOD786706:GOF786706 GXZ786706:GYB786706 HHV786706:HHX786706 HRR786706:HRT786706 IBN786706:IBP786706 ILJ786706:ILL786706 IVF786706:IVH786706 JFB786706:JFD786706 JOX786706:JOZ786706 JYT786706:JYV786706 KIP786706:KIR786706 KSL786706:KSN786706 LCH786706:LCJ786706 LMD786706:LMF786706 LVZ786706:LWB786706 MFV786706:MFX786706 MPR786706:MPT786706 MZN786706:MZP786706 NJJ786706:NJL786706 NTF786706:NTH786706 ODB786706:ODD786706 OMX786706:OMZ786706 OWT786706:OWV786706 PGP786706:PGR786706 PQL786706:PQN786706 QAH786706:QAJ786706 QKD786706:QKF786706 QTZ786706:QUB786706 RDV786706:RDX786706 RNR786706:RNT786706 RXN786706:RXP786706 SHJ786706:SHL786706 SRF786706:SRH786706 TBB786706:TBD786706 TKX786706:TKZ786706 TUT786706:TUV786706 UEP786706:UER786706 UOL786706:UON786706 UYH786706:UYJ786706 VID786706:VIF786706 VRZ786706:VSB786706 WBV786706:WBX786706 WLR786706:WLT786706 WVN786706:WVP786706 F852242:H852242 JB852242:JD852242 SX852242:SZ852242 ACT852242:ACV852242 AMP852242:AMR852242 AWL852242:AWN852242 BGH852242:BGJ852242 BQD852242:BQF852242 BZZ852242:CAB852242 CJV852242:CJX852242 CTR852242:CTT852242 DDN852242:DDP852242 DNJ852242:DNL852242 DXF852242:DXH852242 EHB852242:EHD852242 EQX852242:EQZ852242 FAT852242:FAV852242 FKP852242:FKR852242 FUL852242:FUN852242 GEH852242:GEJ852242 GOD852242:GOF852242 GXZ852242:GYB852242 HHV852242:HHX852242 HRR852242:HRT852242 IBN852242:IBP852242 ILJ852242:ILL852242 IVF852242:IVH852242 JFB852242:JFD852242 JOX852242:JOZ852242 JYT852242:JYV852242 KIP852242:KIR852242 KSL852242:KSN852242 LCH852242:LCJ852242 LMD852242:LMF852242 LVZ852242:LWB852242 MFV852242:MFX852242 MPR852242:MPT852242 MZN852242:MZP852242 NJJ852242:NJL852242 NTF852242:NTH852242 ODB852242:ODD852242 OMX852242:OMZ852242 OWT852242:OWV852242 PGP852242:PGR852242 PQL852242:PQN852242 QAH852242:QAJ852242 QKD852242:QKF852242 QTZ852242:QUB852242 RDV852242:RDX852242 RNR852242:RNT852242 RXN852242:RXP852242 SHJ852242:SHL852242 SRF852242:SRH852242 TBB852242:TBD852242 TKX852242:TKZ852242 TUT852242:TUV852242 UEP852242:UER852242 UOL852242:UON852242 UYH852242:UYJ852242 VID852242:VIF852242 VRZ852242:VSB852242 WBV852242:WBX852242 WLR852242:WLT852242 WVN852242:WVP852242 F917778:H917778 JB917778:JD917778 SX917778:SZ917778 ACT917778:ACV917778 AMP917778:AMR917778 AWL917778:AWN917778 BGH917778:BGJ917778 BQD917778:BQF917778 BZZ917778:CAB917778 CJV917778:CJX917778 CTR917778:CTT917778 DDN917778:DDP917778 DNJ917778:DNL917778 DXF917778:DXH917778 EHB917778:EHD917778 EQX917778:EQZ917778 FAT917778:FAV917778 FKP917778:FKR917778 FUL917778:FUN917778 GEH917778:GEJ917778 GOD917778:GOF917778 GXZ917778:GYB917778 HHV917778:HHX917778 HRR917778:HRT917778 IBN917778:IBP917778 ILJ917778:ILL917778 IVF917778:IVH917778 JFB917778:JFD917778 JOX917778:JOZ917778 JYT917778:JYV917778 KIP917778:KIR917778 KSL917778:KSN917778 LCH917778:LCJ917778 LMD917778:LMF917778 LVZ917778:LWB917778 MFV917778:MFX917778 MPR917778:MPT917778 MZN917778:MZP917778 NJJ917778:NJL917778 NTF917778:NTH917778 ODB917778:ODD917778 OMX917778:OMZ917778 OWT917778:OWV917778 PGP917778:PGR917778 PQL917778:PQN917778 QAH917778:QAJ917778 QKD917778:QKF917778 QTZ917778:QUB917778 RDV917778:RDX917778 RNR917778:RNT917778 RXN917778:RXP917778 SHJ917778:SHL917778 SRF917778:SRH917778 TBB917778:TBD917778 TKX917778:TKZ917778 TUT917778:TUV917778 UEP917778:UER917778 UOL917778:UON917778 UYH917778:UYJ917778 VID917778:VIF917778 VRZ917778:VSB917778 WBV917778:WBX917778 WLR917778:WLT917778 WVN917778:WVP917778 F983314:H983314 JB983314:JD983314 SX983314:SZ983314 ACT983314:ACV983314 AMP983314:AMR983314 AWL983314:AWN983314 BGH983314:BGJ983314 BQD983314:BQF983314 BZZ983314:CAB983314 CJV983314:CJX983314 CTR983314:CTT983314 DDN983314:DDP983314 DNJ983314:DNL983314 DXF983314:DXH983314 EHB983314:EHD983314 EQX983314:EQZ983314 FAT983314:FAV983314 FKP983314:FKR983314 FUL983314:FUN983314 GEH983314:GEJ983314 GOD983314:GOF983314 GXZ983314:GYB983314 HHV983314:HHX983314 HRR983314:HRT983314 IBN983314:IBP983314 ILJ983314:ILL983314 IVF983314:IVH983314 JFB983314:JFD983314 JOX983314:JOZ983314 JYT983314:JYV983314 KIP983314:KIR983314 KSL983314:KSN983314 LCH983314:LCJ983314 LMD983314:LMF983314 LVZ983314:LWB983314 MFV983314:MFX983314 MPR983314:MPT983314 MZN983314:MZP983314 NJJ983314:NJL983314 NTF983314:NTH983314 ODB983314:ODD983314 OMX983314:OMZ983314 OWT983314:OWV983314 PGP983314:PGR983314 PQL983314:PQN983314 QAH983314:QAJ983314 QKD983314:QKF983314 QTZ983314:QUB983314 RDV983314:RDX983314 RNR983314:RNT983314 RXN983314:RXP983314 SHJ983314:SHL983314 SRF983314:SRH983314 TBB983314:TBD983314 TKX983314:TKZ983314 TUT983314:TUV983314 UEP983314:UER983314 UOL983314:UON983314 UYH983314:UYJ983314 VID983314:VIF983314 VRZ983314:VSB983314 WBV983314:WBX983314 WLR983314:WLT983314 WVN983314:WVP983314 F65642:H65642 JB65642:JD65642 SX65642:SZ65642 ACT65642:ACV65642 AMP65642:AMR65642 AWL65642:AWN65642 BGH65642:BGJ65642 BQD65642:BQF65642 BZZ65642:CAB65642 CJV65642:CJX65642 CTR65642:CTT65642 DDN65642:DDP65642 DNJ65642:DNL65642 DXF65642:DXH65642 EHB65642:EHD65642 EQX65642:EQZ65642 FAT65642:FAV65642 FKP65642:FKR65642 FUL65642:FUN65642 GEH65642:GEJ65642 GOD65642:GOF65642 GXZ65642:GYB65642 HHV65642:HHX65642 HRR65642:HRT65642 IBN65642:IBP65642 ILJ65642:ILL65642 IVF65642:IVH65642 JFB65642:JFD65642 JOX65642:JOZ65642 JYT65642:JYV65642 KIP65642:KIR65642 KSL65642:KSN65642 LCH65642:LCJ65642 LMD65642:LMF65642 LVZ65642:LWB65642 MFV65642:MFX65642 MPR65642:MPT65642 MZN65642:MZP65642 NJJ65642:NJL65642 NTF65642:NTH65642 ODB65642:ODD65642 OMX65642:OMZ65642 OWT65642:OWV65642 PGP65642:PGR65642 PQL65642:PQN65642 QAH65642:QAJ65642 QKD65642:QKF65642 QTZ65642:QUB65642 RDV65642:RDX65642 RNR65642:RNT65642 RXN65642:RXP65642 SHJ65642:SHL65642 SRF65642:SRH65642 TBB65642:TBD65642 TKX65642:TKZ65642 TUT65642:TUV65642 UEP65642:UER65642 UOL65642:UON65642 UYH65642:UYJ65642 VID65642:VIF65642 VRZ65642:VSB65642 WBV65642:WBX65642 WLR65642:WLT65642 WVN65642:WVP65642 F131178:H131178 JB131178:JD131178 SX131178:SZ131178 ACT131178:ACV131178 AMP131178:AMR131178 AWL131178:AWN131178 BGH131178:BGJ131178 BQD131178:BQF131178 BZZ131178:CAB131178 CJV131178:CJX131178 CTR131178:CTT131178 DDN131178:DDP131178 DNJ131178:DNL131178 DXF131178:DXH131178 EHB131178:EHD131178 EQX131178:EQZ131178 FAT131178:FAV131178 FKP131178:FKR131178 FUL131178:FUN131178 GEH131178:GEJ131178 GOD131178:GOF131178 GXZ131178:GYB131178 HHV131178:HHX131178 HRR131178:HRT131178 IBN131178:IBP131178 ILJ131178:ILL131178 IVF131178:IVH131178 JFB131178:JFD131178 JOX131178:JOZ131178 JYT131178:JYV131178 KIP131178:KIR131178 KSL131178:KSN131178 LCH131178:LCJ131178 LMD131178:LMF131178 LVZ131178:LWB131178 MFV131178:MFX131178 MPR131178:MPT131178 MZN131178:MZP131178 NJJ131178:NJL131178 NTF131178:NTH131178 ODB131178:ODD131178 OMX131178:OMZ131178 OWT131178:OWV131178 PGP131178:PGR131178 PQL131178:PQN131178 QAH131178:QAJ131178 QKD131178:QKF131178 QTZ131178:QUB131178 RDV131178:RDX131178 RNR131178:RNT131178 RXN131178:RXP131178 SHJ131178:SHL131178 SRF131178:SRH131178 TBB131178:TBD131178 TKX131178:TKZ131178 TUT131178:TUV131178 UEP131178:UER131178 UOL131178:UON131178 UYH131178:UYJ131178 VID131178:VIF131178 VRZ131178:VSB131178 WBV131178:WBX131178 WLR131178:WLT131178 WVN131178:WVP131178 F196714:H196714 JB196714:JD196714 SX196714:SZ196714 ACT196714:ACV196714 AMP196714:AMR196714 AWL196714:AWN196714 BGH196714:BGJ196714 BQD196714:BQF196714 BZZ196714:CAB196714 CJV196714:CJX196714 CTR196714:CTT196714 DDN196714:DDP196714 DNJ196714:DNL196714 DXF196714:DXH196714 EHB196714:EHD196714 EQX196714:EQZ196714 FAT196714:FAV196714 FKP196714:FKR196714 FUL196714:FUN196714 GEH196714:GEJ196714 GOD196714:GOF196714 GXZ196714:GYB196714 HHV196714:HHX196714 HRR196714:HRT196714 IBN196714:IBP196714 ILJ196714:ILL196714 IVF196714:IVH196714 JFB196714:JFD196714 JOX196714:JOZ196714 JYT196714:JYV196714 KIP196714:KIR196714 KSL196714:KSN196714 LCH196714:LCJ196714 LMD196714:LMF196714 LVZ196714:LWB196714 MFV196714:MFX196714 MPR196714:MPT196714 MZN196714:MZP196714 NJJ196714:NJL196714 NTF196714:NTH196714 ODB196714:ODD196714 OMX196714:OMZ196714 OWT196714:OWV196714 PGP196714:PGR196714 PQL196714:PQN196714 QAH196714:QAJ196714 QKD196714:QKF196714 QTZ196714:QUB196714 RDV196714:RDX196714 RNR196714:RNT196714 RXN196714:RXP196714 SHJ196714:SHL196714 SRF196714:SRH196714 TBB196714:TBD196714 TKX196714:TKZ196714 TUT196714:TUV196714 UEP196714:UER196714 UOL196714:UON196714 UYH196714:UYJ196714 VID196714:VIF196714 VRZ196714:VSB196714 WBV196714:WBX196714 WLR196714:WLT196714 WVN196714:WVP196714 F262250:H262250 JB262250:JD262250 SX262250:SZ262250 ACT262250:ACV262250 AMP262250:AMR262250 AWL262250:AWN262250 BGH262250:BGJ262250 BQD262250:BQF262250 BZZ262250:CAB262250 CJV262250:CJX262250 CTR262250:CTT262250 DDN262250:DDP262250 DNJ262250:DNL262250 DXF262250:DXH262250 EHB262250:EHD262250 EQX262250:EQZ262250 FAT262250:FAV262250 FKP262250:FKR262250 FUL262250:FUN262250 GEH262250:GEJ262250 GOD262250:GOF262250 GXZ262250:GYB262250 HHV262250:HHX262250 HRR262250:HRT262250 IBN262250:IBP262250 ILJ262250:ILL262250 IVF262250:IVH262250 JFB262250:JFD262250 JOX262250:JOZ262250 JYT262250:JYV262250 KIP262250:KIR262250 KSL262250:KSN262250 LCH262250:LCJ262250 LMD262250:LMF262250 LVZ262250:LWB262250 MFV262250:MFX262250 MPR262250:MPT262250 MZN262250:MZP262250 NJJ262250:NJL262250 NTF262250:NTH262250 ODB262250:ODD262250 OMX262250:OMZ262250 OWT262250:OWV262250 PGP262250:PGR262250 PQL262250:PQN262250 QAH262250:QAJ262250 QKD262250:QKF262250 QTZ262250:QUB262250 RDV262250:RDX262250 RNR262250:RNT262250 RXN262250:RXP262250 SHJ262250:SHL262250 SRF262250:SRH262250 TBB262250:TBD262250 TKX262250:TKZ262250 TUT262250:TUV262250 UEP262250:UER262250 UOL262250:UON262250 UYH262250:UYJ262250 VID262250:VIF262250 VRZ262250:VSB262250 WBV262250:WBX262250 WLR262250:WLT262250 WVN262250:WVP262250 F327786:H327786 JB327786:JD327786 SX327786:SZ327786 ACT327786:ACV327786 AMP327786:AMR327786 AWL327786:AWN327786 BGH327786:BGJ327786 BQD327786:BQF327786 BZZ327786:CAB327786 CJV327786:CJX327786 CTR327786:CTT327786 DDN327786:DDP327786 DNJ327786:DNL327786 DXF327786:DXH327786 EHB327786:EHD327786 EQX327786:EQZ327786 FAT327786:FAV327786 FKP327786:FKR327786 FUL327786:FUN327786 GEH327786:GEJ327786 GOD327786:GOF327786 GXZ327786:GYB327786 HHV327786:HHX327786 HRR327786:HRT327786 IBN327786:IBP327786 ILJ327786:ILL327786 IVF327786:IVH327786 JFB327786:JFD327786 JOX327786:JOZ327786 JYT327786:JYV327786 KIP327786:KIR327786 KSL327786:KSN327786 LCH327786:LCJ327786 LMD327786:LMF327786 LVZ327786:LWB327786 MFV327786:MFX327786 MPR327786:MPT327786 MZN327786:MZP327786 NJJ327786:NJL327786 NTF327786:NTH327786 ODB327786:ODD327786 OMX327786:OMZ327786 OWT327786:OWV327786 PGP327786:PGR327786 PQL327786:PQN327786 QAH327786:QAJ327786 QKD327786:QKF327786 QTZ327786:QUB327786 RDV327786:RDX327786 RNR327786:RNT327786 RXN327786:RXP327786 SHJ327786:SHL327786 SRF327786:SRH327786 TBB327786:TBD327786 TKX327786:TKZ327786 TUT327786:TUV327786 UEP327786:UER327786 UOL327786:UON327786 UYH327786:UYJ327786 VID327786:VIF327786 VRZ327786:VSB327786 WBV327786:WBX327786 WLR327786:WLT327786 WVN327786:WVP327786 F393322:H393322 JB393322:JD393322 SX393322:SZ393322 ACT393322:ACV393322 AMP393322:AMR393322 AWL393322:AWN393322 BGH393322:BGJ393322 BQD393322:BQF393322 BZZ393322:CAB393322 CJV393322:CJX393322 CTR393322:CTT393322 DDN393322:DDP393322 DNJ393322:DNL393322 DXF393322:DXH393322 EHB393322:EHD393322 EQX393322:EQZ393322 FAT393322:FAV393322 FKP393322:FKR393322 FUL393322:FUN393322 GEH393322:GEJ393322 GOD393322:GOF393322 GXZ393322:GYB393322 HHV393322:HHX393322 HRR393322:HRT393322 IBN393322:IBP393322 ILJ393322:ILL393322 IVF393322:IVH393322 JFB393322:JFD393322 JOX393322:JOZ393322 JYT393322:JYV393322 KIP393322:KIR393322 KSL393322:KSN393322 LCH393322:LCJ393322 LMD393322:LMF393322 LVZ393322:LWB393322 MFV393322:MFX393322 MPR393322:MPT393322 MZN393322:MZP393322 NJJ393322:NJL393322 NTF393322:NTH393322 ODB393322:ODD393322 OMX393322:OMZ393322 OWT393322:OWV393322 PGP393322:PGR393322 PQL393322:PQN393322 QAH393322:QAJ393322 QKD393322:QKF393322 QTZ393322:QUB393322 RDV393322:RDX393322 RNR393322:RNT393322 RXN393322:RXP393322 SHJ393322:SHL393322 SRF393322:SRH393322 TBB393322:TBD393322 TKX393322:TKZ393322 TUT393322:TUV393322 UEP393322:UER393322 UOL393322:UON393322 UYH393322:UYJ393322 VID393322:VIF393322 VRZ393322:VSB393322 WBV393322:WBX393322 WLR393322:WLT393322 WVN393322:WVP393322 F458858:H458858 JB458858:JD458858 SX458858:SZ458858 ACT458858:ACV458858 AMP458858:AMR458858 AWL458858:AWN458858 BGH458858:BGJ458858 BQD458858:BQF458858 BZZ458858:CAB458858 CJV458858:CJX458858 CTR458858:CTT458858 DDN458858:DDP458858 DNJ458858:DNL458858 DXF458858:DXH458858 EHB458858:EHD458858 EQX458858:EQZ458858 FAT458858:FAV458858 FKP458858:FKR458858 FUL458858:FUN458858 GEH458858:GEJ458858 GOD458858:GOF458858 GXZ458858:GYB458858 HHV458858:HHX458858 HRR458858:HRT458858 IBN458858:IBP458858 ILJ458858:ILL458858 IVF458858:IVH458858 JFB458858:JFD458858 JOX458858:JOZ458858 JYT458858:JYV458858 KIP458858:KIR458858 KSL458858:KSN458858 LCH458858:LCJ458858 LMD458858:LMF458858 LVZ458858:LWB458858 MFV458858:MFX458858 MPR458858:MPT458858 MZN458858:MZP458858 NJJ458858:NJL458858 NTF458858:NTH458858 ODB458858:ODD458858 OMX458858:OMZ458858 OWT458858:OWV458858 PGP458858:PGR458858 PQL458858:PQN458858 QAH458858:QAJ458858 QKD458858:QKF458858 QTZ458858:QUB458858 RDV458858:RDX458858 RNR458858:RNT458858 RXN458858:RXP458858 SHJ458858:SHL458858 SRF458858:SRH458858 TBB458858:TBD458858 TKX458858:TKZ458858 TUT458858:TUV458858 UEP458858:UER458858 UOL458858:UON458858 UYH458858:UYJ458858 VID458858:VIF458858 VRZ458858:VSB458858 WBV458858:WBX458858 WLR458858:WLT458858 WVN458858:WVP458858 F524394:H524394 JB524394:JD524394 SX524394:SZ524394 ACT524394:ACV524394 AMP524394:AMR524394 AWL524394:AWN524394 BGH524394:BGJ524394 BQD524394:BQF524394 BZZ524394:CAB524394 CJV524394:CJX524394 CTR524394:CTT524394 DDN524394:DDP524394 DNJ524394:DNL524394 DXF524394:DXH524394 EHB524394:EHD524394 EQX524394:EQZ524394 FAT524394:FAV524394 FKP524394:FKR524394 FUL524394:FUN524394 GEH524394:GEJ524394 GOD524394:GOF524394 GXZ524394:GYB524394 HHV524394:HHX524394 HRR524394:HRT524394 IBN524394:IBP524394 ILJ524394:ILL524394 IVF524394:IVH524394 JFB524394:JFD524394 JOX524394:JOZ524394 JYT524394:JYV524394 KIP524394:KIR524394 KSL524394:KSN524394 LCH524394:LCJ524394 LMD524394:LMF524394 LVZ524394:LWB524394 MFV524394:MFX524394 MPR524394:MPT524394 MZN524394:MZP524394 NJJ524394:NJL524394 NTF524394:NTH524394 ODB524394:ODD524394 OMX524394:OMZ524394 OWT524394:OWV524394 PGP524394:PGR524394 PQL524394:PQN524394 QAH524394:QAJ524394 QKD524394:QKF524394 QTZ524394:QUB524394 RDV524394:RDX524394 RNR524394:RNT524394 RXN524394:RXP524394 SHJ524394:SHL524394 SRF524394:SRH524394 TBB524394:TBD524394 TKX524394:TKZ524394 TUT524394:TUV524394 UEP524394:UER524394 UOL524394:UON524394 UYH524394:UYJ524394 VID524394:VIF524394 VRZ524394:VSB524394 WBV524394:WBX524394 WLR524394:WLT524394 WVN524394:WVP524394 F589930:H589930 JB589930:JD589930 SX589930:SZ589930 ACT589930:ACV589930 AMP589930:AMR589930 AWL589930:AWN589930 BGH589930:BGJ589930 BQD589930:BQF589930 BZZ589930:CAB589930 CJV589930:CJX589930 CTR589930:CTT589930 DDN589930:DDP589930 DNJ589930:DNL589930 DXF589930:DXH589930 EHB589930:EHD589930 EQX589930:EQZ589930 FAT589930:FAV589930 FKP589930:FKR589930 FUL589930:FUN589930 GEH589930:GEJ589930 GOD589930:GOF589930 GXZ589930:GYB589930 HHV589930:HHX589930 HRR589930:HRT589930 IBN589930:IBP589930 ILJ589930:ILL589930 IVF589930:IVH589930 JFB589930:JFD589930 JOX589930:JOZ589930 JYT589930:JYV589930 KIP589930:KIR589930 KSL589930:KSN589930 LCH589930:LCJ589930 LMD589930:LMF589930 LVZ589930:LWB589930 MFV589930:MFX589930 MPR589930:MPT589930 MZN589930:MZP589930 NJJ589930:NJL589930 NTF589930:NTH589930 ODB589930:ODD589930 OMX589930:OMZ589930 OWT589930:OWV589930 PGP589930:PGR589930 PQL589930:PQN589930 QAH589930:QAJ589930 QKD589930:QKF589930 QTZ589930:QUB589930 RDV589930:RDX589930 RNR589930:RNT589930 RXN589930:RXP589930 SHJ589930:SHL589930 SRF589930:SRH589930 TBB589930:TBD589930 TKX589930:TKZ589930 TUT589930:TUV589930 UEP589930:UER589930 UOL589930:UON589930 UYH589930:UYJ589930 VID589930:VIF589930 VRZ589930:VSB589930 WBV589930:WBX589930 WLR589930:WLT589930 WVN589930:WVP589930 F655466:H655466 JB655466:JD655466 SX655466:SZ655466 ACT655466:ACV655466 AMP655466:AMR655466 AWL655466:AWN655466 BGH655466:BGJ655466 BQD655466:BQF655466 BZZ655466:CAB655466 CJV655466:CJX655466 CTR655466:CTT655466 DDN655466:DDP655466 DNJ655466:DNL655466 DXF655466:DXH655466 EHB655466:EHD655466 EQX655466:EQZ655466 FAT655466:FAV655466 FKP655466:FKR655466 FUL655466:FUN655466 GEH655466:GEJ655466 GOD655466:GOF655466 GXZ655466:GYB655466 HHV655466:HHX655466 HRR655466:HRT655466 IBN655466:IBP655466 ILJ655466:ILL655466 IVF655466:IVH655466 JFB655466:JFD655466 JOX655466:JOZ655466 JYT655466:JYV655466 KIP655466:KIR655466 KSL655466:KSN655466 LCH655466:LCJ655466 LMD655466:LMF655466 LVZ655466:LWB655466 MFV655466:MFX655466 MPR655466:MPT655466 MZN655466:MZP655466 NJJ655466:NJL655466 NTF655466:NTH655466 ODB655466:ODD655466 OMX655466:OMZ655466 OWT655466:OWV655466 PGP655466:PGR655466 PQL655466:PQN655466 QAH655466:QAJ655466 QKD655466:QKF655466 QTZ655466:QUB655466 RDV655466:RDX655466 RNR655466:RNT655466 RXN655466:RXP655466 SHJ655466:SHL655466 SRF655466:SRH655466 TBB655466:TBD655466 TKX655466:TKZ655466 TUT655466:TUV655466 UEP655466:UER655466 UOL655466:UON655466 UYH655466:UYJ655466 VID655466:VIF655466 VRZ655466:VSB655466 WBV655466:WBX655466 WLR655466:WLT655466 WVN655466:WVP655466 F721002:H721002 JB721002:JD721002 SX721002:SZ721002 ACT721002:ACV721002 AMP721002:AMR721002 AWL721002:AWN721002 BGH721002:BGJ721002 BQD721002:BQF721002 BZZ721002:CAB721002 CJV721002:CJX721002 CTR721002:CTT721002 DDN721002:DDP721002 DNJ721002:DNL721002 DXF721002:DXH721002 EHB721002:EHD721002 EQX721002:EQZ721002 FAT721002:FAV721002 FKP721002:FKR721002 FUL721002:FUN721002 GEH721002:GEJ721002 GOD721002:GOF721002 GXZ721002:GYB721002 HHV721002:HHX721002 HRR721002:HRT721002 IBN721002:IBP721002 ILJ721002:ILL721002 IVF721002:IVH721002 JFB721002:JFD721002 JOX721002:JOZ721002 JYT721002:JYV721002 KIP721002:KIR721002 KSL721002:KSN721002 LCH721002:LCJ721002 LMD721002:LMF721002 LVZ721002:LWB721002 MFV721002:MFX721002 MPR721002:MPT721002 MZN721002:MZP721002 NJJ721002:NJL721002 NTF721002:NTH721002 ODB721002:ODD721002 OMX721002:OMZ721002 OWT721002:OWV721002 PGP721002:PGR721002 PQL721002:PQN721002 QAH721002:QAJ721002 QKD721002:QKF721002 QTZ721002:QUB721002 RDV721002:RDX721002 RNR721002:RNT721002 RXN721002:RXP721002 SHJ721002:SHL721002 SRF721002:SRH721002 TBB721002:TBD721002 TKX721002:TKZ721002 TUT721002:TUV721002 UEP721002:UER721002 UOL721002:UON721002 UYH721002:UYJ721002 VID721002:VIF721002 VRZ721002:VSB721002 WBV721002:WBX721002 WLR721002:WLT721002 WVN721002:WVP721002 F786538:H786538 JB786538:JD786538 SX786538:SZ786538 ACT786538:ACV786538 AMP786538:AMR786538 AWL786538:AWN786538 BGH786538:BGJ786538 BQD786538:BQF786538 BZZ786538:CAB786538 CJV786538:CJX786538 CTR786538:CTT786538 DDN786538:DDP786538 DNJ786538:DNL786538 DXF786538:DXH786538 EHB786538:EHD786538 EQX786538:EQZ786538 FAT786538:FAV786538 FKP786538:FKR786538 FUL786538:FUN786538 GEH786538:GEJ786538 GOD786538:GOF786538 GXZ786538:GYB786538 HHV786538:HHX786538 HRR786538:HRT786538 IBN786538:IBP786538 ILJ786538:ILL786538 IVF786538:IVH786538 JFB786538:JFD786538 JOX786538:JOZ786538 JYT786538:JYV786538 KIP786538:KIR786538 KSL786538:KSN786538 LCH786538:LCJ786538 LMD786538:LMF786538 LVZ786538:LWB786538 MFV786538:MFX786538 MPR786538:MPT786538 MZN786538:MZP786538 NJJ786538:NJL786538 NTF786538:NTH786538 ODB786538:ODD786538 OMX786538:OMZ786538 OWT786538:OWV786538 PGP786538:PGR786538 PQL786538:PQN786538 QAH786538:QAJ786538 QKD786538:QKF786538 QTZ786538:QUB786538 RDV786538:RDX786538 RNR786538:RNT786538 RXN786538:RXP786538 SHJ786538:SHL786538 SRF786538:SRH786538 TBB786538:TBD786538 TKX786538:TKZ786538 TUT786538:TUV786538 UEP786538:UER786538 UOL786538:UON786538 UYH786538:UYJ786538 VID786538:VIF786538 VRZ786538:VSB786538 WBV786538:WBX786538 WLR786538:WLT786538 WVN786538:WVP786538 F852074:H852074 JB852074:JD852074 SX852074:SZ852074 ACT852074:ACV852074 AMP852074:AMR852074 AWL852074:AWN852074 BGH852074:BGJ852074 BQD852074:BQF852074 BZZ852074:CAB852074 CJV852074:CJX852074 CTR852074:CTT852074 DDN852074:DDP852074 DNJ852074:DNL852074 DXF852074:DXH852074 EHB852074:EHD852074 EQX852074:EQZ852074 FAT852074:FAV852074 FKP852074:FKR852074 FUL852074:FUN852074 GEH852074:GEJ852074 GOD852074:GOF852074 GXZ852074:GYB852074 HHV852074:HHX852074 HRR852074:HRT852074 IBN852074:IBP852074 ILJ852074:ILL852074 IVF852074:IVH852074 JFB852074:JFD852074 JOX852074:JOZ852074 JYT852074:JYV852074 KIP852074:KIR852074 KSL852074:KSN852074 LCH852074:LCJ852074 LMD852074:LMF852074 LVZ852074:LWB852074 MFV852074:MFX852074 MPR852074:MPT852074 MZN852074:MZP852074 NJJ852074:NJL852074 NTF852074:NTH852074 ODB852074:ODD852074 OMX852074:OMZ852074 OWT852074:OWV852074 PGP852074:PGR852074 PQL852074:PQN852074 QAH852074:QAJ852074 QKD852074:QKF852074 QTZ852074:QUB852074 RDV852074:RDX852074 RNR852074:RNT852074 RXN852074:RXP852074 SHJ852074:SHL852074 SRF852074:SRH852074 TBB852074:TBD852074 TKX852074:TKZ852074 TUT852074:TUV852074 UEP852074:UER852074 UOL852074:UON852074 UYH852074:UYJ852074 VID852074:VIF852074 VRZ852074:VSB852074 WBV852074:WBX852074 WLR852074:WLT852074 WVN852074:WVP852074 F917610:H917610 JB917610:JD917610 SX917610:SZ917610 ACT917610:ACV917610 AMP917610:AMR917610 AWL917610:AWN917610 BGH917610:BGJ917610 BQD917610:BQF917610 BZZ917610:CAB917610 CJV917610:CJX917610 CTR917610:CTT917610 DDN917610:DDP917610 DNJ917610:DNL917610 DXF917610:DXH917610 EHB917610:EHD917610 EQX917610:EQZ917610 FAT917610:FAV917610 FKP917610:FKR917610 FUL917610:FUN917610 GEH917610:GEJ917610 GOD917610:GOF917610 GXZ917610:GYB917610 HHV917610:HHX917610 HRR917610:HRT917610 IBN917610:IBP917610 ILJ917610:ILL917610 IVF917610:IVH917610 JFB917610:JFD917610 JOX917610:JOZ917610 JYT917610:JYV917610 KIP917610:KIR917610 KSL917610:KSN917610 LCH917610:LCJ917610 LMD917610:LMF917610 LVZ917610:LWB917610 MFV917610:MFX917610 MPR917610:MPT917610 MZN917610:MZP917610 NJJ917610:NJL917610 NTF917610:NTH917610 ODB917610:ODD917610 OMX917610:OMZ917610 OWT917610:OWV917610 PGP917610:PGR917610 PQL917610:PQN917610 QAH917610:QAJ917610 QKD917610:QKF917610 QTZ917610:QUB917610 RDV917610:RDX917610 RNR917610:RNT917610 RXN917610:RXP917610 SHJ917610:SHL917610 SRF917610:SRH917610 TBB917610:TBD917610 TKX917610:TKZ917610 TUT917610:TUV917610 UEP917610:UER917610 UOL917610:UON917610 UYH917610:UYJ917610 VID917610:VIF917610 VRZ917610:VSB917610 WBV917610:WBX917610 WLR917610:WLT917610 WVN917610:WVP917610 F983146:H983146 JB983146:JD983146 SX983146:SZ983146 ACT983146:ACV983146 AMP983146:AMR983146 AWL983146:AWN983146 BGH983146:BGJ983146 BQD983146:BQF983146 BZZ983146:CAB983146 CJV983146:CJX983146 CTR983146:CTT983146 DDN983146:DDP983146 DNJ983146:DNL983146 DXF983146:DXH983146 EHB983146:EHD983146 EQX983146:EQZ983146 FAT983146:FAV983146 FKP983146:FKR983146 FUL983146:FUN983146 GEH983146:GEJ983146 GOD983146:GOF983146 GXZ983146:GYB983146 HHV983146:HHX983146 HRR983146:HRT983146 IBN983146:IBP983146 ILJ983146:ILL983146 IVF983146:IVH983146 JFB983146:JFD983146 JOX983146:JOZ983146 JYT983146:JYV983146 KIP983146:KIR983146 KSL983146:KSN983146 LCH983146:LCJ983146 LMD983146:LMF983146 LVZ983146:LWB983146 MFV983146:MFX983146 MPR983146:MPT983146 MZN983146:MZP983146 NJJ983146:NJL983146 NTF983146:NTH983146 ODB983146:ODD983146 OMX983146:OMZ983146 OWT983146:OWV983146 PGP983146:PGR983146 PQL983146:PQN983146 QAH983146:QAJ983146 QKD983146:QKF983146 QTZ983146:QUB983146 RDV983146:RDX983146 RNR983146:RNT983146 RXN983146:RXP983146 SHJ983146:SHL983146 SRF983146:SRH983146 TBB983146:TBD983146 TKX983146:TKZ983146 TUT983146:TUV983146 UEP983146:UER983146 UOL983146:UON983146 UYH983146:UYJ983146 VID983146:VIF983146 VRZ983146:VSB983146 WBV983146:WBX983146 WLR983146:WLT983146 WVN983146:WVP983146 F65601:H65601 JB65601:JD65601 SX65601:SZ65601 ACT65601:ACV65601 AMP65601:AMR65601 AWL65601:AWN65601 BGH65601:BGJ65601 BQD65601:BQF65601 BZZ65601:CAB65601 CJV65601:CJX65601 CTR65601:CTT65601 DDN65601:DDP65601 DNJ65601:DNL65601 DXF65601:DXH65601 EHB65601:EHD65601 EQX65601:EQZ65601 FAT65601:FAV65601 FKP65601:FKR65601 FUL65601:FUN65601 GEH65601:GEJ65601 GOD65601:GOF65601 GXZ65601:GYB65601 HHV65601:HHX65601 HRR65601:HRT65601 IBN65601:IBP65601 ILJ65601:ILL65601 IVF65601:IVH65601 JFB65601:JFD65601 JOX65601:JOZ65601 JYT65601:JYV65601 KIP65601:KIR65601 KSL65601:KSN65601 LCH65601:LCJ65601 LMD65601:LMF65601 LVZ65601:LWB65601 MFV65601:MFX65601 MPR65601:MPT65601 MZN65601:MZP65601 NJJ65601:NJL65601 NTF65601:NTH65601 ODB65601:ODD65601 OMX65601:OMZ65601 OWT65601:OWV65601 PGP65601:PGR65601 PQL65601:PQN65601 QAH65601:QAJ65601 QKD65601:QKF65601 QTZ65601:QUB65601 RDV65601:RDX65601 RNR65601:RNT65601 RXN65601:RXP65601 SHJ65601:SHL65601 SRF65601:SRH65601 TBB65601:TBD65601 TKX65601:TKZ65601 TUT65601:TUV65601 UEP65601:UER65601 UOL65601:UON65601 UYH65601:UYJ65601 VID65601:VIF65601 VRZ65601:VSB65601 WBV65601:WBX65601 WLR65601:WLT65601 WVN65601:WVP65601 F131137:H131137 JB131137:JD131137 SX131137:SZ131137 ACT131137:ACV131137 AMP131137:AMR131137 AWL131137:AWN131137 BGH131137:BGJ131137 BQD131137:BQF131137 BZZ131137:CAB131137 CJV131137:CJX131137 CTR131137:CTT131137 DDN131137:DDP131137 DNJ131137:DNL131137 DXF131137:DXH131137 EHB131137:EHD131137 EQX131137:EQZ131137 FAT131137:FAV131137 FKP131137:FKR131137 FUL131137:FUN131137 GEH131137:GEJ131137 GOD131137:GOF131137 GXZ131137:GYB131137 HHV131137:HHX131137 HRR131137:HRT131137 IBN131137:IBP131137 ILJ131137:ILL131137 IVF131137:IVH131137 JFB131137:JFD131137 JOX131137:JOZ131137 JYT131137:JYV131137 KIP131137:KIR131137 KSL131137:KSN131137 LCH131137:LCJ131137 LMD131137:LMF131137 LVZ131137:LWB131137 MFV131137:MFX131137 MPR131137:MPT131137 MZN131137:MZP131137 NJJ131137:NJL131137 NTF131137:NTH131137 ODB131137:ODD131137 OMX131137:OMZ131137 OWT131137:OWV131137 PGP131137:PGR131137 PQL131137:PQN131137 QAH131137:QAJ131137 QKD131137:QKF131137 QTZ131137:QUB131137 RDV131137:RDX131137 RNR131137:RNT131137 RXN131137:RXP131137 SHJ131137:SHL131137 SRF131137:SRH131137 TBB131137:TBD131137 TKX131137:TKZ131137 TUT131137:TUV131137 UEP131137:UER131137 UOL131137:UON131137 UYH131137:UYJ131137 VID131137:VIF131137 VRZ131137:VSB131137 WBV131137:WBX131137 WLR131137:WLT131137 WVN131137:WVP131137 F196673:H196673 JB196673:JD196673 SX196673:SZ196673 ACT196673:ACV196673 AMP196673:AMR196673 AWL196673:AWN196673 BGH196673:BGJ196673 BQD196673:BQF196673 BZZ196673:CAB196673 CJV196673:CJX196673 CTR196673:CTT196673 DDN196673:DDP196673 DNJ196673:DNL196673 DXF196673:DXH196673 EHB196673:EHD196673 EQX196673:EQZ196673 FAT196673:FAV196673 FKP196673:FKR196673 FUL196673:FUN196673 GEH196673:GEJ196673 GOD196673:GOF196673 GXZ196673:GYB196673 HHV196673:HHX196673 HRR196673:HRT196673 IBN196673:IBP196673 ILJ196673:ILL196673 IVF196673:IVH196673 JFB196673:JFD196673 JOX196673:JOZ196673 JYT196673:JYV196673 KIP196673:KIR196673 KSL196673:KSN196673 LCH196673:LCJ196673 LMD196673:LMF196673 LVZ196673:LWB196673 MFV196673:MFX196673 MPR196673:MPT196673 MZN196673:MZP196673 NJJ196673:NJL196673 NTF196673:NTH196673 ODB196673:ODD196673 OMX196673:OMZ196673 OWT196673:OWV196673 PGP196673:PGR196673 PQL196673:PQN196673 QAH196673:QAJ196673 QKD196673:QKF196673 QTZ196673:QUB196673 RDV196673:RDX196673 RNR196673:RNT196673 RXN196673:RXP196673 SHJ196673:SHL196673 SRF196673:SRH196673 TBB196673:TBD196673 TKX196673:TKZ196673 TUT196673:TUV196673 UEP196673:UER196673 UOL196673:UON196673 UYH196673:UYJ196673 VID196673:VIF196673 VRZ196673:VSB196673 WBV196673:WBX196673 WLR196673:WLT196673 WVN196673:WVP196673 F262209:H262209 JB262209:JD262209 SX262209:SZ262209 ACT262209:ACV262209 AMP262209:AMR262209 AWL262209:AWN262209 BGH262209:BGJ262209 BQD262209:BQF262209 BZZ262209:CAB262209 CJV262209:CJX262209 CTR262209:CTT262209 DDN262209:DDP262209 DNJ262209:DNL262209 DXF262209:DXH262209 EHB262209:EHD262209 EQX262209:EQZ262209 FAT262209:FAV262209 FKP262209:FKR262209 FUL262209:FUN262209 GEH262209:GEJ262209 GOD262209:GOF262209 GXZ262209:GYB262209 HHV262209:HHX262209 HRR262209:HRT262209 IBN262209:IBP262209 ILJ262209:ILL262209 IVF262209:IVH262209 JFB262209:JFD262209 JOX262209:JOZ262209 JYT262209:JYV262209 KIP262209:KIR262209 KSL262209:KSN262209 LCH262209:LCJ262209 LMD262209:LMF262209 LVZ262209:LWB262209 MFV262209:MFX262209 MPR262209:MPT262209 MZN262209:MZP262209 NJJ262209:NJL262209 NTF262209:NTH262209 ODB262209:ODD262209 OMX262209:OMZ262209 OWT262209:OWV262209 PGP262209:PGR262209 PQL262209:PQN262209 QAH262209:QAJ262209 QKD262209:QKF262209 QTZ262209:QUB262209 RDV262209:RDX262209 RNR262209:RNT262209 RXN262209:RXP262209 SHJ262209:SHL262209 SRF262209:SRH262209 TBB262209:TBD262209 TKX262209:TKZ262209 TUT262209:TUV262209 UEP262209:UER262209 UOL262209:UON262209 UYH262209:UYJ262209 VID262209:VIF262209 VRZ262209:VSB262209 WBV262209:WBX262209 WLR262209:WLT262209 WVN262209:WVP262209 F327745:H327745 JB327745:JD327745 SX327745:SZ327745 ACT327745:ACV327745 AMP327745:AMR327745 AWL327745:AWN327745 BGH327745:BGJ327745 BQD327745:BQF327745 BZZ327745:CAB327745 CJV327745:CJX327745 CTR327745:CTT327745 DDN327745:DDP327745 DNJ327745:DNL327745 DXF327745:DXH327745 EHB327745:EHD327745 EQX327745:EQZ327745 FAT327745:FAV327745 FKP327745:FKR327745 FUL327745:FUN327745 GEH327745:GEJ327745 GOD327745:GOF327745 GXZ327745:GYB327745 HHV327745:HHX327745 HRR327745:HRT327745 IBN327745:IBP327745 ILJ327745:ILL327745 IVF327745:IVH327745 JFB327745:JFD327745 JOX327745:JOZ327745 JYT327745:JYV327745 KIP327745:KIR327745 KSL327745:KSN327745 LCH327745:LCJ327745 LMD327745:LMF327745 LVZ327745:LWB327745 MFV327745:MFX327745 MPR327745:MPT327745 MZN327745:MZP327745 NJJ327745:NJL327745 NTF327745:NTH327745 ODB327745:ODD327745 OMX327745:OMZ327745 OWT327745:OWV327745 PGP327745:PGR327745 PQL327745:PQN327745 QAH327745:QAJ327745 QKD327745:QKF327745 QTZ327745:QUB327745 RDV327745:RDX327745 RNR327745:RNT327745 RXN327745:RXP327745 SHJ327745:SHL327745 SRF327745:SRH327745 TBB327745:TBD327745 TKX327745:TKZ327745 TUT327745:TUV327745 UEP327745:UER327745 UOL327745:UON327745 UYH327745:UYJ327745 VID327745:VIF327745 VRZ327745:VSB327745 WBV327745:WBX327745 WLR327745:WLT327745 WVN327745:WVP327745 F393281:H393281 JB393281:JD393281 SX393281:SZ393281 ACT393281:ACV393281 AMP393281:AMR393281 AWL393281:AWN393281 BGH393281:BGJ393281 BQD393281:BQF393281 BZZ393281:CAB393281 CJV393281:CJX393281 CTR393281:CTT393281 DDN393281:DDP393281 DNJ393281:DNL393281 DXF393281:DXH393281 EHB393281:EHD393281 EQX393281:EQZ393281 FAT393281:FAV393281 FKP393281:FKR393281 FUL393281:FUN393281 GEH393281:GEJ393281 GOD393281:GOF393281 GXZ393281:GYB393281 HHV393281:HHX393281 HRR393281:HRT393281 IBN393281:IBP393281 ILJ393281:ILL393281 IVF393281:IVH393281 JFB393281:JFD393281 JOX393281:JOZ393281 JYT393281:JYV393281 KIP393281:KIR393281 KSL393281:KSN393281 LCH393281:LCJ393281 LMD393281:LMF393281 LVZ393281:LWB393281 MFV393281:MFX393281 MPR393281:MPT393281 MZN393281:MZP393281 NJJ393281:NJL393281 NTF393281:NTH393281 ODB393281:ODD393281 OMX393281:OMZ393281 OWT393281:OWV393281 PGP393281:PGR393281 PQL393281:PQN393281 QAH393281:QAJ393281 QKD393281:QKF393281 QTZ393281:QUB393281 RDV393281:RDX393281 RNR393281:RNT393281 RXN393281:RXP393281 SHJ393281:SHL393281 SRF393281:SRH393281 TBB393281:TBD393281 TKX393281:TKZ393281 TUT393281:TUV393281 UEP393281:UER393281 UOL393281:UON393281 UYH393281:UYJ393281 VID393281:VIF393281 VRZ393281:VSB393281 WBV393281:WBX393281 WLR393281:WLT393281 WVN393281:WVP393281 F458817:H458817 JB458817:JD458817 SX458817:SZ458817 ACT458817:ACV458817 AMP458817:AMR458817 AWL458817:AWN458817 BGH458817:BGJ458817 BQD458817:BQF458817 BZZ458817:CAB458817 CJV458817:CJX458817 CTR458817:CTT458817 DDN458817:DDP458817 DNJ458817:DNL458817 DXF458817:DXH458817 EHB458817:EHD458817 EQX458817:EQZ458817 FAT458817:FAV458817 FKP458817:FKR458817 FUL458817:FUN458817 GEH458817:GEJ458817 GOD458817:GOF458817 GXZ458817:GYB458817 HHV458817:HHX458817 HRR458817:HRT458817 IBN458817:IBP458817 ILJ458817:ILL458817 IVF458817:IVH458817 JFB458817:JFD458817 JOX458817:JOZ458817 JYT458817:JYV458817 KIP458817:KIR458817 KSL458817:KSN458817 LCH458817:LCJ458817 LMD458817:LMF458817 LVZ458817:LWB458817 MFV458817:MFX458817 MPR458817:MPT458817 MZN458817:MZP458817 NJJ458817:NJL458817 NTF458817:NTH458817 ODB458817:ODD458817 OMX458817:OMZ458817 OWT458817:OWV458817 PGP458817:PGR458817 PQL458817:PQN458817 QAH458817:QAJ458817 QKD458817:QKF458817 QTZ458817:QUB458817 RDV458817:RDX458817 RNR458817:RNT458817 RXN458817:RXP458817 SHJ458817:SHL458817 SRF458817:SRH458817 TBB458817:TBD458817 TKX458817:TKZ458817 TUT458817:TUV458817 UEP458817:UER458817 UOL458817:UON458817 UYH458817:UYJ458817 VID458817:VIF458817 VRZ458817:VSB458817 WBV458817:WBX458817 WLR458817:WLT458817 WVN458817:WVP458817 F524353:H524353 JB524353:JD524353 SX524353:SZ524353 ACT524353:ACV524353 AMP524353:AMR524353 AWL524353:AWN524353 BGH524353:BGJ524353 BQD524353:BQF524353 BZZ524353:CAB524353 CJV524353:CJX524353 CTR524353:CTT524353 DDN524353:DDP524353 DNJ524353:DNL524353 DXF524353:DXH524353 EHB524353:EHD524353 EQX524353:EQZ524353 FAT524353:FAV524353 FKP524353:FKR524353 FUL524353:FUN524353 GEH524353:GEJ524353 GOD524353:GOF524353 GXZ524353:GYB524353 HHV524353:HHX524353 HRR524353:HRT524353 IBN524353:IBP524353 ILJ524353:ILL524353 IVF524353:IVH524353 JFB524353:JFD524353 JOX524353:JOZ524353 JYT524353:JYV524353 KIP524353:KIR524353 KSL524353:KSN524353 LCH524353:LCJ524353 LMD524353:LMF524353 LVZ524353:LWB524353 MFV524353:MFX524353 MPR524353:MPT524353 MZN524353:MZP524353 NJJ524353:NJL524353 NTF524353:NTH524353 ODB524353:ODD524353 OMX524353:OMZ524353 OWT524353:OWV524353 PGP524353:PGR524353 PQL524353:PQN524353 QAH524353:QAJ524353 QKD524353:QKF524353 QTZ524353:QUB524353 RDV524353:RDX524353 RNR524353:RNT524353 RXN524353:RXP524353 SHJ524353:SHL524353 SRF524353:SRH524353 TBB524353:TBD524353 TKX524353:TKZ524353 TUT524353:TUV524353 UEP524353:UER524353 UOL524353:UON524353 UYH524353:UYJ524353 VID524353:VIF524353 VRZ524353:VSB524353 WBV524353:WBX524353 WLR524353:WLT524353 WVN524353:WVP524353 F589889:H589889 JB589889:JD589889 SX589889:SZ589889 ACT589889:ACV589889 AMP589889:AMR589889 AWL589889:AWN589889 BGH589889:BGJ589889 BQD589889:BQF589889 BZZ589889:CAB589889 CJV589889:CJX589889 CTR589889:CTT589889 DDN589889:DDP589889 DNJ589889:DNL589889 DXF589889:DXH589889 EHB589889:EHD589889 EQX589889:EQZ589889 FAT589889:FAV589889 FKP589889:FKR589889 FUL589889:FUN589889 GEH589889:GEJ589889 GOD589889:GOF589889 GXZ589889:GYB589889 HHV589889:HHX589889 HRR589889:HRT589889 IBN589889:IBP589889 ILJ589889:ILL589889 IVF589889:IVH589889 JFB589889:JFD589889 JOX589889:JOZ589889 JYT589889:JYV589889 KIP589889:KIR589889 KSL589889:KSN589889 LCH589889:LCJ589889 LMD589889:LMF589889 LVZ589889:LWB589889 MFV589889:MFX589889 MPR589889:MPT589889 MZN589889:MZP589889 NJJ589889:NJL589889 NTF589889:NTH589889 ODB589889:ODD589889 OMX589889:OMZ589889 OWT589889:OWV589889 PGP589889:PGR589889 PQL589889:PQN589889 QAH589889:QAJ589889 QKD589889:QKF589889 QTZ589889:QUB589889 RDV589889:RDX589889 RNR589889:RNT589889 RXN589889:RXP589889 SHJ589889:SHL589889 SRF589889:SRH589889 TBB589889:TBD589889 TKX589889:TKZ589889 TUT589889:TUV589889 UEP589889:UER589889 UOL589889:UON589889 UYH589889:UYJ589889 VID589889:VIF589889 VRZ589889:VSB589889 WBV589889:WBX589889 WLR589889:WLT589889 WVN589889:WVP589889 F655425:H655425 JB655425:JD655425 SX655425:SZ655425 ACT655425:ACV655425 AMP655425:AMR655425 AWL655425:AWN655425 BGH655425:BGJ655425 BQD655425:BQF655425 BZZ655425:CAB655425 CJV655425:CJX655425 CTR655425:CTT655425 DDN655425:DDP655425 DNJ655425:DNL655425 DXF655425:DXH655425 EHB655425:EHD655425 EQX655425:EQZ655425 FAT655425:FAV655425 FKP655425:FKR655425 FUL655425:FUN655425 GEH655425:GEJ655425 GOD655425:GOF655425 GXZ655425:GYB655425 HHV655425:HHX655425 HRR655425:HRT655425 IBN655425:IBP655425 ILJ655425:ILL655425 IVF655425:IVH655425 JFB655425:JFD655425 JOX655425:JOZ655425 JYT655425:JYV655425 KIP655425:KIR655425 KSL655425:KSN655425 LCH655425:LCJ655425 LMD655425:LMF655425 LVZ655425:LWB655425 MFV655425:MFX655425 MPR655425:MPT655425 MZN655425:MZP655425 NJJ655425:NJL655425 NTF655425:NTH655425 ODB655425:ODD655425 OMX655425:OMZ655425 OWT655425:OWV655425 PGP655425:PGR655425 PQL655425:PQN655425 QAH655425:QAJ655425 QKD655425:QKF655425 QTZ655425:QUB655425 RDV655425:RDX655425 RNR655425:RNT655425 RXN655425:RXP655425 SHJ655425:SHL655425 SRF655425:SRH655425 TBB655425:TBD655425 TKX655425:TKZ655425 TUT655425:TUV655425 UEP655425:UER655425 UOL655425:UON655425 UYH655425:UYJ655425 VID655425:VIF655425 VRZ655425:VSB655425 WBV655425:WBX655425 WLR655425:WLT655425 WVN655425:WVP655425 F720961:H720961 JB720961:JD720961 SX720961:SZ720961 ACT720961:ACV720961 AMP720961:AMR720961 AWL720961:AWN720961 BGH720961:BGJ720961 BQD720961:BQF720961 BZZ720961:CAB720961 CJV720961:CJX720961 CTR720961:CTT720961 DDN720961:DDP720961 DNJ720961:DNL720961 DXF720961:DXH720961 EHB720961:EHD720961 EQX720961:EQZ720961 FAT720961:FAV720961 FKP720961:FKR720961 FUL720961:FUN720961 GEH720961:GEJ720961 GOD720961:GOF720961 GXZ720961:GYB720961 HHV720961:HHX720961 HRR720961:HRT720961 IBN720961:IBP720961 ILJ720961:ILL720961 IVF720961:IVH720961 JFB720961:JFD720961 JOX720961:JOZ720961 JYT720961:JYV720961 KIP720961:KIR720961 KSL720961:KSN720961 LCH720961:LCJ720961 LMD720961:LMF720961 LVZ720961:LWB720961 MFV720961:MFX720961 MPR720961:MPT720961 MZN720961:MZP720961 NJJ720961:NJL720961 NTF720961:NTH720961 ODB720961:ODD720961 OMX720961:OMZ720961 OWT720961:OWV720961 PGP720961:PGR720961 PQL720961:PQN720961 QAH720961:QAJ720961 QKD720961:QKF720961 QTZ720961:QUB720961 RDV720961:RDX720961 RNR720961:RNT720961 RXN720961:RXP720961 SHJ720961:SHL720961 SRF720961:SRH720961 TBB720961:TBD720961 TKX720961:TKZ720961 TUT720961:TUV720961 UEP720961:UER720961 UOL720961:UON720961 UYH720961:UYJ720961 VID720961:VIF720961 VRZ720961:VSB720961 WBV720961:WBX720961 WLR720961:WLT720961 WVN720961:WVP720961 F786497:H786497 JB786497:JD786497 SX786497:SZ786497 ACT786497:ACV786497 AMP786497:AMR786497 AWL786497:AWN786497 BGH786497:BGJ786497 BQD786497:BQF786497 BZZ786497:CAB786497 CJV786497:CJX786497 CTR786497:CTT786497 DDN786497:DDP786497 DNJ786497:DNL786497 DXF786497:DXH786497 EHB786497:EHD786497 EQX786497:EQZ786497 FAT786497:FAV786497 FKP786497:FKR786497 FUL786497:FUN786497 GEH786497:GEJ786497 GOD786497:GOF786497 GXZ786497:GYB786497 HHV786497:HHX786497 HRR786497:HRT786497 IBN786497:IBP786497 ILJ786497:ILL786497 IVF786497:IVH786497 JFB786497:JFD786497 JOX786497:JOZ786497 JYT786497:JYV786497 KIP786497:KIR786497 KSL786497:KSN786497 LCH786497:LCJ786497 LMD786497:LMF786497 LVZ786497:LWB786497 MFV786497:MFX786497 MPR786497:MPT786497 MZN786497:MZP786497 NJJ786497:NJL786497 NTF786497:NTH786497 ODB786497:ODD786497 OMX786497:OMZ786497 OWT786497:OWV786497 PGP786497:PGR786497 PQL786497:PQN786497 QAH786497:QAJ786497 QKD786497:QKF786497 QTZ786497:QUB786497 RDV786497:RDX786497 RNR786497:RNT786497 RXN786497:RXP786497 SHJ786497:SHL786497 SRF786497:SRH786497 TBB786497:TBD786497 TKX786497:TKZ786497 TUT786497:TUV786497 UEP786497:UER786497 UOL786497:UON786497 UYH786497:UYJ786497 VID786497:VIF786497 VRZ786497:VSB786497 WBV786497:WBX786497 WLR786497:WLT786497 WVN786497:WVP786497 F852033:H852033 JB852033:JD852033 SX852033:SZ852033 ACT852033:ACV852033 AMP852033:AMR852033 AWL852033:AWN852033 BGH852033:BGJ852033 BQD852033:BQF852033 BZZ852033:CAB852033 CJV852033:CJX852033 CTR852033:CTT852033 DDN852033:DDP852033 DNJ852033:DNL852033 DXF852033:DXH852033 EHB852033:EHD852033 EQX852033:EQZ852033 FAT852033:FAV852033 FKP852033:FKR852033 FUL852033:FUN852033 GEH852033:GEJ852033 GOD852033:GOF852033 GXZ852033:GYB852033 HHV852033:HHX852033 HRR852033:HRT852033 IBN852033:IBP852033 ILJ852033:ILL852033 IVF852033:IVH852033 JFB852033:JFD852033 JOX852033:JOZ852033 JYT852033:JYV852033 KIP852033:KIR852033 KSL852033:KSN852033 LCH852033:LCJ852033 LMD852033:LMF852033 LVZ852033:LWB852033 MFV852033:MFX852033 MPR852033:MPT852033 MZN852033:MZP852033 NJJ852033:NJL852033 NTF852033:NTH852033 ODB852033:ODD852033 OMX852033:OMZ852033 OWT852033:OWV852033 PGP852033:PGR852033 PQL852033:PQN852033 QAH852033:QAJ852033 QKD852033:QKF852033 QTZ852033:QUB852033 RDV852033:RDX852033 RNR852033:RNT852033 RXN852033:RXP852033 SHJ852033:SHL852033 SRF852033:SRH852033 TBB852033:TBD852033 TKX852033:TKZ852033 TUT852033:TUV852033 UEP852033:UER852033 UOL852033:UON852033 UYH852033:UYJ852033 VID852033:VIF852033 VRZ852033:VSB852033 WBV852033:WBX852033 WLR852033:WLT852033 WVN852033:WVP852033 F917569:H917569 JB917569:JD917569 SX917569:SZ917569 ACT917569:ACV917569 AMP917569:AMR917569 AWL917569:AWN917569 BGH917569:BGJ917569 BQD917569:BQF917569 BZZ917569:CAB917569 CJV917569:CJX917569 CTR917569:CTT917569 DDN917569:DDP917569 DNJ917569:DNL917569 DXF917569:DXH917569 EHB917569:EHD917569 EQX917569:EQZ917569 FAT917569:FAV917569 FKP917569:FKR917569 FUL917569:FUN917569 GEH917569:GEJ917569 GOD917569:GOF917569 GXZ917569:GYB917569 HHV917569:HHX917569 HRR917569:HRT917569 IBN917569:IBP917569 ILJ917569:ILL917569 IVF917569:IVH917569 JFB917569:JFD917569 JOX917569:JOZ917569 JYT917569:JYV917569 KIP917569:KIR917569 KSL917569:KSN917569 LCH917569:LCJ917569 LMD917569:LMF917569 LVZ917569:LWB917569 MFV917569:MFX917569 MPR917569:MPT917569 MZN917569:MZP917569 NJJ917569:NJL917569 NTF917569:NTH917569 ODB917569:ODD917569 OMX917569:OMZ917569 OWT917569:OWV917569 PGP917569:PGR917569 PQL917569:PQN917569 QAH917569:QAJ917569 QKD917569:QKF917569 QTZ917569:QUB917569 RDV917569:RDX917569 RNR917569:RNT917569 RXN917569:RXP917569 SHJ917569:SHL917569 SRF917569:SRH917569 TBB917569:TBD917569 TKX917569:TKZ917569 TUT917569:TUV917569 UEP917569:UER917569 UOL917569:UON917569 UYH917569:UYJ917569 VID917569:VIF917569 VRZ917569:VSB917569 WBV917569:WBX917569 WLR917569:WLT917569 WVN917569:WVP917569 F983105:H983105 JB983105:JD983105 SX983105:SZ983105 ACT983105:ACV983105 AMP983105:AMR983105 AWL983105:AWN983105 BGH983105:BGJ983105 BQD983105:BQF983105 BZZ983105:CAB983105 CJV983105:CJX983105 CTR983105:CTT983105 DDN983105:DDP983105 DNJ983105:DNL983105 DXF983105:DXH983105 EHB983105:EHD983105 EQX983105:EQZ983105 FAT983105:FAV983105 FKP983105:FKR983105 FUL983105:FUN983105 GEH983105:GEJ983105 GOD983105:GOF983105 GXZ983105:GYB983105 HHV983105:HHX983105 HRR983105:HRT983105 IBN983105:IBP983105 ILJ983105:ILL983105 IVF983105:IVH983105 JFB983105:JFD983105 JOX983105:JOZ983105 JYT983105:JYV983105 KIP983105:KIR983105 KSL983105:KSN983105 LCH983105:LCJ983105 LMD983105:LMF983105 LVZ983105:LWB983105 MFV983105:MFX983105 MPR983105:MPT983105 MZN983105:MZP983105 NJJ983105:NJL983105 NTF983105:NTH983105 ODB983105:ODD983105 OMX983105:OMZ983105 OWT983105:OWV983105 PGP983105:PGR983105 PQL983105:PQN983105 QAH983105:QAJ983105 QKD983105:QKF983105 QTZ983105:QUB983105 RDV983105:RDX983105 RNR983105:RNT983105 RXN983105:RXP983105 SHJ983105:SHL983105 SRF983105:SRH983105 TBB983105:TBD983105 TKX983105:TKZ983105 TUT983105:TUV983105 UEP983105:UER983105 UOL983105:UON983105 UYH983105:UYJ983105 VID983105:VIF983105 VRZ983105:VSB983105 WBV983105:WBX983105 WLR983105:WLT983105 WVN983105:WVP983105 F65684:H65684 JB65684:JD65684 SX65684:SZ65684 ACT65684:ACV65684 AMP65684:AMR65684 AWL65684:AWN65684 BGH65684:BGJ65684 BQD65684:BQF65684 BZZ65684:CAB65684 CJV65684:CJX65684 CTR65684:CTT65684 DDN65684:DDP65684 DNJ65684:DNL65684 DXF65684:DXH65684 EHB65684:EHD65684 EQX65684:EQZ65684 FAT65684:FAV65684 FKP65684:FKR65684 FUL65684:FUN65684 GEH65684:GEJ65684 GOD65684:GOF65684 GXZ65684:GYB65684 HHV65684:HHX65684 HRR65684:HRT65684 IBN65684:IBP65684 ILJ65684:ILL65684 IVF65684:IVH65684 JFB65684:JFD65684 JOX65684:JOZ65684 JYT65684:JYV65684 KIP65684:KIR65684 KSL65684:KSN65684 LCH65684:LCJ65684 LMD65684:LMF65684 LVZ65684:LWB65684 MFV65684:MFX65684 MPR65684:MPT65684 MZN65684:MZP65684 NJJ65684:NJL65684 NTF65684:NTH65684 ODB65684:ODD65684 OMX65684:OMZ65684 OWT65684:OWV65684 PGP65684:PGR65684 PQL65684:PQN65684 QAH65684:QAJ65684 QKD65684:QKF65684 QTZ65684:QUB65684 RDV65684:RDX65684 RNR65684:RNT65684 RXN65684:RXP65684 SHJ65684:SHL65684 SRF65684:SRH65684 TBB65684:TBD65684 TKX65684:TKZ65684 TUT65684:TUV65684 UEP65684:UER65684 UOL65684:UON65684 UYH65684:UYJ65684 VID65684:VIF65684 VRZ65684:VSB65684 WBV65684:WBX65684 WLR65684:WLT65684 WVN65684:WVP65684 F131220:H131220 JB131220:JD131220 SX131220:SZ131220 ACT131220:ACV131220 AMP131220:AMR131220 AWL131220:AWN131220 BGH131220:BGJ131220 BQD131220:BQF131220 BZZ131220:CAB131220 CJV131220:CJX131220 CTR131220:CTT131220 DDN131220:DDP131220 DNJ131220:DNL131220 DXF131220:DXH131220 EHB131220:EHD131220 EQX131220:EQZ131220 FAT131220:FAV131220 FKP131220:FKR131220 FUL131220:FUN131220 GEH131220:GEJ131220 GOD131220:GOF131220 GXZ131220:GYB131220 HHV131220:HHX131220 HRR131220:HRT131220 IBN131220:IBP131220 ILJ131220:ILL131220 IVF131220:IVH131220 JFB131220:JFD131220 JOX131220:JOZ131220 JYT131220:JYV131220 KIP131220:KIR131220 KSL131220:KSN131220 LCH131220:LCJ131220 LMD131220:LMF131220 LVZ131220:LWB131220 MFV131220:MFX131220 MPR131220:MPT131220 MZN131220:MZP131220 NJJ131220:NJL131220 NTF131220:NTH131220 ODB131220:ODD131220 OMX131220:OMZ131220 OWT131220:OWV131220 PGP131220:PGR131220 PQL131220:PQN131220 QAH131220:QAJ131220 QKD131220:QKF131220 QTZ131220:QUB131220 RDV131220:RDX131220 RNR131220:RNT131220 RXN131220:RXP131220 SHJ131220:SHL131220 SRF131220:SRH131220 TBB131220:TBD131220 TKX131220:TKZ131220 TUT131220:TUV131220 UEP131220:UER131220 UOL131220:UON131220 UYH131220:UYJ131220 VID131220:VIF131220 VRZ131220:VSB131220 WBV131220:WBX131220 WLR131220:WLT131220 WVN131220:WVP131220 F196756:H196756 JB196756:JD196756 SX196756:SZ196756 ACT196756:ACV196756 AMP196756:AMR196756 AWL196756:AWN196756 BGH196756:BGJ196756 BQD196756:BQF196756 BZZ196756:CAB196756 CJV196756:CJX196756 CTR196756:CTT196756 DDN196756:DDP196756 DNJ196756:DNL196756 DXF196756:DXH196756 EHB196756:EHD196756 EQX196756:EQZ196756 FAT196756:FAV196756 FKP196756:FKR196756 FUL196756:FUN196756 GEH196756:GEJ196756 GOD196756:GOF196756 GXZ196756:GYB196756 HHV196756:HHX196756 HRR196756:HRT196756 IBN196756:IBP196756 ILJ196756:ILL196756 IVF196756:IVH196756 JFB196756:JFD196756 JOX196756:JOZ196756 JYT196756:JYV196756 KIP196756:KIR196756 KSL196756:KSN196756 LCH196756:LCJ196756 LMD196756:LMF196756 LVZ196756:LWB196756 MFV196756:MFX196756 MPR196756:MPT196756 MZN196756:MZP196756 NJJ196756:NJL196756 NTF196756:NTH196756 ODB196756:ODD196756 OMX196756:OMZ196756 OWT196756:OWV196756 PGP196756:PGR196756 PQL196756:PQN196756 QAH196756:QAJ196756 QKD196756:QKF196756 QTZ196756:QUB196756 RDV196756:RDX196756 RNR196756:RNT196756 RXN196756:RXP196756 SHJ196756:SHL196756 SRF196756:SRH196756 TBB196756:TBD196756 TKX196756:TKZ196756 TUT196756:TUV196756 UEP196756:UER196756 UOL196756:UON196756 UYH196756:UYJ196756 VID196756:VIF196756 VRZ196756:VSB196756 WBV196756:WBX196756 WLR196756:WLT196756 WVN196756:WVP196756 F262292:H262292 JB262292:JD262292 SX262292:SZ262292 ACT262292:ACV262292 AMP262292:AMR262292 AWL262292:AWN262292 BGH262292:BGJ262292 BQD262292:BQF262292 BZZ262292:CAB262292 CJV262292:CJX262292 CTR262292:CTT262292 DDN262292:DDP262292 DNJ262292:DNL262292 DXF262292:DXH262292 EHB262292:EHD262292 EQX262292:EQZ262292 FAT262292:FAV262292 FKP262292:FKR262292 FUL262292:FUN262292 GEH262292:GEJ262292 GOD262292:GOF262292 GXZ262292:GYB262292 HHV262292:HHX262292 HRR262292:HRT262292 IBN262292:IBP262292 ILJ262292:ILL262292 IVF262292:IVH262292 JFB262292:JFD262292 JOX262292:JOZ262292 JYT262292:JYV262292 KIP262292:KIR262292 KSL262292:KSN262292 LCH262292:LCJ262292 LMD262292:LMF262292 LVZ262292:LWB262292 MFV262292:MFX262292 MPR262292:MPT262292 MZN262292:MZP262292 NJJ262292:NJL262292 NTF262292:NTH262292 ODB262292:ODD262292 OMX262292:OMZ262292 OWT262292:OWV262292 PGP262292:PGR262292 PQL262292:PQN262292 QAH262292:QAJ262292 QKD262292:QKF262292 QTZ262292:QUB262292 RDV262292:RDX262292 RNR262292:RNT262292 RXN262292:RXP262292 SHJ262292:SHL262292 SRF262292:SRH262292 TBB262292:TBD262292 TKX262292:TKZ262292 TUT262292:TUV262292 UEP262292:UER262292 UOL262292:UON262292 UYH262292:UYJ262292 VID262292:VIF262292 VRZ262292:VSB262292 WBV262292:WBX262292 WLR262292:WLT262292 WVN262292:WVP262292 F327828:H327828 JB327828:JD327828 SX327828:SZ327828 ACT327828:ACV327828 AMP327828:AMR327828 AWL327828:AWN327828 BGH327828:BGJ327828 BQD327828:BQF327828 BZZ327828:CAB327828 CJV327828:CJX327828 CTR327828:CTT327828 DDN327828:DDP327828 DNJ327828:DNL327828 DXF327828:DXH327828 EHB327828:EHD327828 EQX327828:EQZ327828 FAT327828:FAV327828 FKP327828:FKR327828 FUL327828:FUN327828 GEH327828:GEJ327828 GOD327828:GOF327828 GXZ327828:GYB327828 HHV327828:HHX327828 HRR327828:HRT327828 IBN327828:IBP327828 ILJ327828:ILL327828 IVF327828:IVH327828 JFB327828:JFD327828 JOX327828:JOZ327828 JYT327828:JYV327828 KIP327828:KIR327828 KSL327828:KSN327828 LCH327828:LCJ327828 LMD327828:LMF327828 LVZ327828:LWB327828 MFV327828:MFX327828 MPR327828:MPT327828 MZN327828:MZP327828 NJJ327828:NJL327828 NTF327828:NTH327828 ODB327828:ODD327828 OMX327828:OMZ327828 OWT327828:OWV327828 PGP327828:PGR327828 PQL327828:PQN327828 QAH327828:QAJ327828 QKD327828:QKF327828 QTZ327828:QUB327828 RDV327828:RDX327828 RNR327828:RNT327828 RXN327828:RXP327828 SHJ327828:SHL327828 SRF327828:SRH327828 TBB327828:TBD327828 TKX327828:TKZ327828 TUT327828:TUV327828 UEP327828:UER327828 UOL327828:UON327828 UYH327828:UYJ327828 VID327828:VIF327828 VRZ327828:VSB327828 WBV327828:WBX327828 WLR327828:WLT327828 WVN327828:WVP327828 F393364:H393364 JB393364:JD393364 SX393364:SZ393364 ACT393364:ACV393364 AMP393364:AMR393364 AWL393364:AWN393364 BGH393364:BGJ393364 BQD393364:BQF393364 BZZ393364:CAB393364 CJV393364:CJX393364 CTR393364:CTT393364 DDN393364:DDP393364 DNJ393364:DNL393364 DXF393364:DXH393364 EHB393364:EHD393364 EQX393364:EQZ393364 FAT393364:FAV393364 FKP393364:FKR393364 FUL393364:FUN393364 GEH393364:GEJ393364 GOD393364:GOF393364 GXZ393364:GYB393364 HHV393364:HHX393364 HRR393364:HRT393364 IBN393364:IBP393364 ILJ393364:ILL393364 IVF393364:IVH393364 JFB393364:JFD393364 JOX393364:JOZ393364 JYT393364:JYV393364 KIP393364:KIR393364 KSL393364:KSN393364 LCH393364:LCJ393364 LMD393364:LMF393364 LVZ393364:LWB393364 MFV393364:MFX393364 MPR393364:MPT393364 MZN393364:MZP393364 NJJ393364:NJL393364 NTF393364:NTH393364 ODB393364:ODD393364 OMX393364:OMZ393364 OWT393364:OWV393364 PGP393364:PGR393364 PQL393364:PQN393364 QAH393364:QAJ393364 QKD393364:QKF393364 QTZ393364:QUB393364 RDV393364:RDX393364 RNR393364:RNT393364 RXN393364:RXP393364 SHJ393364:SHL393364 SRF393364:SRH393364 TBB393364:TBD393364 TKX393364:TKZ393364 TUT393364:TUV393364 UEP393364:UER393364 UOL393364:UON393364 UYH393364:UYJ393364 VID393364:VIF393364 VRZ393364:VSB393364 WBV393364:WBX393364 WLR393364:WLT393364 WVN393364:WVP393364 F458900:H458900 JB458900:JD458900 SX458900:SZ458900 ACT458900:ACV458900 AMP458900:AMR458900 AWL458900:AWN458900 BGH458900:BGJ458900 BQD458900:BQF458900 BZZ458900:CAB458900 CJV458900:CJX458900 CTR458900:CTT458900 DDN458900:DDP458900 DNJ458900:DNL458900 DXF458900:DXH458900 EHB458900:EHD458900 EQX458900:EQZ458900 FAT458900:FAV458900 FKP458900:FKR458900 FUL458900:FUN458900 GEH458900:GEJ458900 GOD458900:GOF458900 GXZ458900:GYB458900 HHV458900:HHX458900 HRR458900:HRT458900 IBN458900:IBP458900 ILJ458900:ILL458900 IVF458900:IVH458900 JFB458900:JFD458900 JOX458900:JOZ458900 JYT458900:JYV458900 KIP458900:KIR458900 KSL458900:KSN458900 LCH458900:LCJ458900 LMD458900:LMF458900 LVZ458900:LWB458900 MFV458900:MFX458900 MPR458900:MPT458900 MZN458900:MZP458900 NJJ458900:NJL458900 NTF458900:NTH458900 ODB458900:ODD458900 OMX458900:OMZ458900 OWT458900:OWV458900 PGP458900:PGR458900 PQL458900:PQN458900 QAH458900:QAJ458900 QKD458900:QKF458900 QTZ458900:QUB458900 RDV458900:RDX458900 RNR458900:RNT458900 RXN458900:RXP458900 SHJ458900:SHL458900 SRF458900:SRH458900 TBB458900:TBD458900 TKX458900:TKZ458900 TUT458900:TUV458900 UEP458900:UER458900 UOL458900:UON458900 UYH458900:UYJ458900 VID458900:VIF458900 VRZ458900:VSB458900 WBV458900:WBX458900 WLR458900:WLT458900 WVN458900:WVP458900 F524436:H524436 JB524436:JD524436 SX524436:SZ524436 ACT524436:ACV524436 AMP524436:AMR524436 AWL524436:AWN524436 BGH524436:BGJ524436 BQD524436:BQF524436 BZZ524436:CAB524436 CJV524436:CJX524436 CTR524436:CTT524436 DDN524436:DDP524436 DNJ524436:DNL524436 DXF524436:DXH524436 EHB524436:EHD524436 EQX524436:EQZ524436 FAT524436:FAV524436 FKP524436:FKR524436 FUL524436:FUN524436 GEH524436:GEJ524436 GOD524436:GOF524436 GXZ524436:GYB524436 HHV524436:HHX524436 HRR524436:HRT524436 IBN524436:IBP524436 ILJ524436:ILL524436 IVF524436:IVH524436 JFB524436:JFD524436 JOX524436:JOZ524436 JYT524436:JYV524436 KIP524436:KIR524436 KSL524436:KSN524436 LCH524436:LCJ524436 LMD524436:LMF524436 LVZ524436:LWB524436 MFV524436:MFX524436 MPR524436:MPT524436 MZN524436:MZP524436 NJJ524436:NJL524436 NTF524436:NTH524436 ODB524436:ODD524436 OMX524436:OMZ524436 OWT524436:OWV524436 PGP524436:PGR524436 PQL524436:PQN524436 QAH524436:QAJ524436 QKD524436:QKF524436 QTZ524436:QUB524436 RDV524436:RDX524436 RNR524436:RNT524436 RXN524436:RXP524436 SHJ524436:SHL524436 SRF524436:SRH524436 TBB524436:TBD524436 TKX524436:TKZ524436 TUT524436:TUV524436 UEP524436:UER524436 UOL524436:UON524436 UYH524436:UYJ524436 VID524436:VIF524436 VRZ524436:VSB524436 WBV524436:WBX524436 WLR524436:WLT524436 WVN524436:WVP524436 F589972:H589972 JB589972:JD589972 SX589972:SZ589972 ACT589972:ACV589972 AMP589972:AMR589972 AWL589972:AWN589972 BGH589972:BGJ589972 BQD589972:BQF589972 BZZ589972:CAB589972 CJV589972:CJX589972 CTR589972:CTT589972 DDN589972:DDP589972 DNJ589972:DNL589972 DXF589972:DXH589972 EHB589972:EHD589972 EQX589972:EQZ589972 FAT589972:FAV589972 FKP589972:FKR589972 FUL589972:FUN589972 GEH589972:GEJ589972 GOD589972:GOF589972 GXZ589972:GYB589972 HHV589972:HHX589972 HRR589972:HRT589972 IBN589972:IBP589972 ILJ589972:ILL589972 IVF589972:IVH589972 JFB589972:JFD589972 JOX589972:JOZ589972 JYT589972:JYV589972 KIP589972:KIR589972 KSL589972:KSN589972 LCH589972:LCJ589972 LMD589972:LMF589972 LVZ589972:LWB589972 MFV589972:MFX589972 MPR589972:MPT589972 MZN589972:MZP589972 NJJ589972:NJL589972 NTF589972:NTH589972 ODB589972:ODD589972 OMX589972:OMZ589972 OWT589972:OWV589972 PGP589972:PGR589972 PQL589972:PQN589972 QAH589972:QAJ589972 QKD589972:QKF589972 QTZ589972:QUB589972 RDV589972:RDX589972 RNR589972:RNT589972 RXN589972:RXP589972 SHJ589972:SHL589972 SRF589972:SRH589972 TBB589972:TBD589972 TKX589972:TKZ589972 TUT589972:TUV589972 UEP589972:UER589972 UOL589972:UON589972 UYH589972:UYJ589972 VID589972:VIF589972 VRZ589972:VSB589972 WBV589972:WBX589972 WLR589972:WLT589972 WVN589972:WVP589972 F655508:H655508 JB655508:JD655508 SX655508:SZ655508 ACT655508:ACV655508 AMP655508:AMR655508 AWL655508:AWN655508 BGH655508:BGJ655508 BQD655508:BQF655508 BZZ655508:CAB655508 CJV655508:CJX655508 CTR655508:CTT655508 DDN655508:DDP655508 DNJ655508:DNL655508 DXF655508:DXH655508 EHB655508:EHD655508 EQX655508:EQZ655508 FAT655508:FAV655508 FKP655508:FKR655508 FUL655508:FUN655508 GEH655508:GEJ655508 GOD655508:GOF655508 GXZ655508:GYB655508 HHV655508:HHX655508 HRR655508:HRT655508 IBN655508:IBP655508 ILJ655508:ILL655508 IVF655508:IVH655508 JFB655508:JFD655508 JOX655508:JOZ655508 JYT655508:JYV655508 KIP655508:KIR655508 KSL655508:KSN655508 LCH655508:LCJ655508 LMD655508:LMF655508 LVZ655508:LWB655508 MFV655508:MFX655508 MPR655508:MPT655508 MZN655508:MZP655508 NJJ655508:NJL655508 NTF655508:NTH655508 ODB655508:ODD655508 OMX655508:OMZ655508 OWT655508:OWV655508 PGP655508:PGR655508 PQL655508:PQN655508 QAH655508:QAJ655508 QKD655508:QKF655508 QTZ655508:QUB655508 RDV655508:RDX655508 RNR655508:RNT655508 RXN655508:RXP655508 SHJ655508:SHL655508 SRF655508:SRH655508 TBB655508:TBD655508 TKX655508:TKZ655508 TUT655508:TUV655508 UEP655508:UER655508 UOL655508:UON655508 UYH655508:UYJ655508 VID655508:VIF655508 VRZ655508:VSB655508 WBV655508:WBX655508 WLR655508:WLT655508 WVN655508:WVP655508 F721044:H721044 JB721044:JD721044 SX721044:SZ721044 ACT721044:ACV721044 AMP721044:AMR721044 AWL721044:AWN721044 BGH721044:BGJ721044 BQD721044:BQF721044 BZZ721044:CAB721044 CJV721044:CJX721044 CTR721044:CTT721044 DDN721044:DDP721044 DNJ721044:DNL721044 DXF721044:DXH721044 EHB721044:EHD721044 EQX721044:EQZ721044 FAT721044:FAV721044 FKP721044:FKR721044 FUL721044:FUN721044 GEH721044:GEJ721044 GOD721044:GOF721044 GXZ721044:GYB721044 HHV721044:HHX721044 HRR721044:HRT721044 IBN721044:IBP721044 ILJ721044:ILL721044 IVF721044:IVH721044 JFB721044:JFD721044 JOX721044:JOZ721044 JYT721044:JYV721044 KIP721044:KIR721044 KSL721044:KSN721044 LCH721044:LCJ721044 LMD721044:LMF721044 LVZ721044:LWB721044 MFV721044:MFX721044 MPR721044:MPT721044 MZN721044:MZP721044 NJJ721044:NJL721044 NTF721044:NTH721044 ODB721044:ODD721044 OMX721044:OMZ721044 OWT721044:OWV721044 PGP721044:PGR721044 PQL721044:PQN721044 QAH721044:QAJ721044 QKD721044:QKF721044 QTZ721044:QUB721044 RDV721044:RDX721044 RNR721044:RNT721044 RXN721044:RXP721044 SHJ721044:SHL721044 SRF721044:SRH721044 TBB721044:TBD721044 TKX721044:TKZ721044 TUT721044:TUV721044 UEP721044:UER721044 UOL721044:UON721044 UYH721044:UYJ721044 VID721044:VIF721044 VRZ721044:VSB721044 WBV721044:WBX721044 WLR721044:WLT721044 WVN721044:WVP721044 F786580:H786580 JB786580:JD786580 SX786580:SZ786580 ACT786580:ACV786580 AMP786580:AMR786580 AWL786580:AWN786580 BGH786580:BGJ786580 BQD786580:BQF786580 BZZ786580:CAB786580 CJV786580:CJX786580 CTR786580:CTT786580 DDN786580:DDP786580 DNJ786580:DNL786580 DXF786580:DXH786580 EHB786580:EHD786580 EQX786580:EQZ786580 FAT786580:FAV786580 FKP786580:FKR786580 FUL786580:FUN786580 GEH786580:GEJ786580 GOD786580:GOF786580 GXZ786580:GYB786580 HHV786580:HHX786580 HRR786580:HRT786580 IBN786580:IBP786580 ILJ786580:ILL786580 IVF786580:IVH786580 JFB786580:JFD786580 JOX786580:JOZ786580 JYT786580:JYV786580 KIP786580:KIR786580 KSL786580:KSN786580 LCH786580:LCJ786580 LMD786580:LMF786580 LVZ786580:LWB786580 MFV786580:MFX786580 MPR786580:MPT786580 MZN786580:MZP786580 NJJ786580:NJL786580 NTF786580:NTH786580 ODB786580:ODD786580 OMX786580:OMZ786580 OWT786580:OWV786580 PGP786580:PGR786580 PQL786580:PQN786580 QAH786580:QAJ786580 QKD786580:QKF786580 QTZ786580:QUB786580 RDV786580:RDX786580 RNR786580:RNT786580 RXN786580:RXP786580 SHJ786580:SHL786580 SRF786580:SRH786580 TBB786580:TBD786580 TKX786580:TKZ786580 TUT786580:TUV786580 UEP786580:UER786580 UOL786580:UON786580 UYH786580:UYJ786580 VID786580:VIF786580 VRZ786580:VSB786580 WBV786580:WBX786580 WLR786580:WLT786580 WVN786580:WVP786580 F852116:H852116 JB852116:JD852116 SX852116:SZ852116 ACT852116:ACV852116 AMP852116:AMR852116 AWL852116:AWN852116 BGH852116:BGJ852116 BQD852116:BQF852116 BZZ852116:CAB852116 CJV852116:CJX852116 CTR852116:CTT852116 DDN852116:DDP852116 DNJ852116:DNL852116 DXF852116:DXH852116 EHB852116:EHD852116 EQX852116:EQZ852116 FAT852116:FAV852116 FKP852116:FKR852116 FUL852116:FUN852116 GEH852116:GEJ852116 GOD852116:GOF852116 GXZ852116:GYB852116 HHV852116:HHX852116 HRR852116:HRT852116 IBN852116:IBP852116 ILJ852116:ILL852116 IVF852116:IVH852116 JFB852116:JFD852116 JOX852116:JOZ852116 JYT852116:JYV852116 KIP852116:KIR852116 KSL852116:KSN852116 LCH852116:LCJ852116 LMD852116:LMF852116 LVZ852116:LWB852116 MFV852116:MFX852116 MPR852116:MPT852116 MZN852116:MZP852116 NJJ852116:NJL852116 NTF852116:NTH852116 ODB852116:ODD852116 OMX852116:OMZ852116 OWT852116:OWV852116 PGP852116:PGR852116 PQL852116:PQN852116 QAH852116:QAJ852116 QKD852116:QKF852116 QTZ852116:QUB852116 RDV852116:RDX852116 RNR852116:RNT852116 RXN852116:RXP852116 SHJ852116:SHL852116 SRF852116:SRH852116 TBB852116:TBD852116 TKX852116:TKZ852116 TUT852116:TUV852116 UEP852116:UER852116 UOL852116:UON852116 UYH852116:UYJ852116 VID852116:VIF852116 VRZ852116:VSB852116 WBV852116:WBX852116 WLR852116:WLT852116 WVN852116:WVP852116 F917652:H917652 JB917652:JD917652 SX917652:SZ917652 ACT917652:ACV917652 AMP917652:AMR917652 AWL917652:AWN917652 BGH917652:BGJ917652 BQD917652:BQF917652 BZZ917652:CAB917652 CJV917652:CJX917652 CTR917652:CTT917652 DDN917652:DDP917652 DNJ917652:DNL917652 DXF917652:DXH917652 EHB917652:EHD917652 EQX917652:EQZ917652 FAT917652:FAV917652 FKP917652:FKR917652 FUL917652:FUN917652 GEH917652:GEJ917652 GOD917652:GOF917652 GXZ917652:GYB917652 HHV917652:HHX917652 HRR917652:HRT917652 IBN917652:IBP917652 ILJ917652:ILL917652 IVF917652:IVH917652 JFB917652:JFD917652 JOX917652:JOZ917652 JYT917652:JYV917652 KIP917652:KIR917652 KSL917652:KSN917652 LCH917652:LCJ917652 LMD917652:LMF917652 LVZ917652:LWB917652 MFV917652:MFX917652 MPR917652:MPT917652 MZN917652:MZP917652 NJJ917652:NJL917652 NTF917652:NTH917652 ODB917652:ODD917652 OMX917652:OMZ917652 OWT917652:OWV917652 PGP917652:PGR917652 PQL917652:PQN917652 QAH917652:QAJ917652 QKD917652:QKF917652 QTZ917652:QUB917652 RDV917652:RDX917652 RNR917652:RNT917652 RXN917652:RXP917652 SHJ917652:SHL917652 SRF917652:SRH917652 TBB917652:TBD917652 TKX917652:TKZ917652 TUT917652:TUV917652 UEP917652:UER917652 UOL917652:UON917652 UYH917652:UYJ917652 VID917652:VIF917652 VRZ917652:VSB917652 WBV917652:WBX917652 WLR917652:WLT917652 WVN917652:WVP917652 F983188:H983188 JB983188:JD983188 SX983188:SZ983188 ACT983188:ACV983188 AMP983188:AMR983188 AWL983188:AWN983188 BGH983188:BGJ983188 BQD983188:BQF983188 BZZ983188:CAB983188 CJV983188:CJX983188 CTR983188:CTT983188 DDN983188:DDP983188 DNJ983188:DNL983188 DXF983188:DXH983188 EHB983188:EHD983188 EQX983188:EQZ983188 FAT983188:FAV983188 FKP983188:FKR983188 FUL983188:FUN983188 GEH983188:GEJ983188 GOD983188:GOF983188 GXZ983188:GYB983188 HHV983188:HHX983188 HRR983188:HRT983188 IBN983188:IBP983188 ILJ983188:ILL983188 IVF983188:IVH983188 JFB983188:JFD983188 JOX983188:JOZ983188 JYT983188:JYV983188 KIP983188:KIR983188 KSL983188:KSN983188 LCH983188:LCJ983188 LMD983188:LMF983188 LVZ983188:LWB983188 MFV983188:MFX983188 MPR983188:MPT983188 MZN983188:MZP983188 NJJ983188:NJL983188 NTF983188:NTH983188 ODB983188:ODD983188 OMX983188:OMZ983188 OWT983188:OWV983188 PGP983188:PGR983188 PQL983188:PQN983188 QAH983188:QAJ983188 QKD983188:QKF983188 QTZ983188:QUB983188 RDV983188:RDX983188 RNR983188:RNT983188 RXN983188:RXP983188 SHJ983188:SHL983188 SRF983188:SRH983188 TBB983188:TBD983188 TKX983188:TKZ983188 TUT983188:TUV983188 UEP983188:UER983188 UOL983188:UON983188 UYH983188:UYJ983188 VID983188:VIF983188 VRZ983188:VSB983188 WBV983188:WBX983188 WLR983188:WLT983188 WVN983188:WVP983188 F65885:H65885 JB65885:JD65885 SX65885:SZ65885 ACT65885:ACV65885 AMP65885:AMR65885 AWL65885:AWN65885 BGH65885:BGJ65885 BQD65885:BQF65885 BZZ65885:CAB65885 CJV65885:CJX65885 CTR65885:CTT65885 DDN65885:DDP65885 DNJ65885:DNL65885 DXF65885:DXH65885 EHB65885:EHD65885 EQX65885:EQZ65885 FAT65885:FAV65885 FKP65885:FKR65885 FUL65885:FUN65885 GEH65885:GEJ65885 GOD65885:GOF65885 GXZ65885:GYB65885 HHV65885:HHX65885 HRR65885:HRT65885 IBN65885:IBP65885 ILJ65885:ILL65885 IVF65885:IVH65885 JFB65885:JFD65885 JOX65885:JOZ65885 JYT65885:JYV65885 KIP65885:KIR65885 KSL65885:KSN65885 LCH65885:LCJ65885 LMD65885:LMF65885 LVZ65885:LWB65885 MFV65885:MFX65885 MPR65885:MPT65885 MZN65885:MZP65885 NJJ65885:NJL65885 NTF65885:NTH65885 ODB65885:ODD65885 OMX65885:OMZ65885 OWT65885:OWV65885 PGP65885:PGR65885 PQL65885:PQN65885 QAH65885:QAJ65885 QKD65885:QKF65885 QTZ65885:QUB65885 RDV65885:RDX65885 RNR65885:RNT65885 RXN65885:RXP65885 SHJ65885:SHL65885 SRF65885:SRH65885 TBB65885:TBD65885 TKX65885:TKZ65885 TUT65885:TUV65885 UEP65885:UER65885 UOL65885:UON65885 UYH65885:UYJ65885 VID65885:VIF65885 VRZ65885:VSB65885 WBV65885:WBX65885 WLR65885:WLT65885 WVN65885:WVP65885 F131421:H131421 JB131421:JD131421 SX131421:SZ131421 ACT131421:ACV131421 AMP131421:AMR131421 AWL131421:AWN131421 BGH131421:BGJ131421 BQD131421:BQF131421 BZZ131421:CAB131421 CJV131421:CJX131421 CTR131421:CTT131421 DDN131421:DDP131421 DNJ131421:DNL131421 DXF131421:DXH131421 EHB131421:EHD131421 EQX131421:EQZ131421 FAT131421:FAV131421 FKP131421:FKR131421 FUL131421:FUN131421 GEH131421:GEJ131421 GOD131421:GOF131421 GXZ131421:GYB131421 HHV131421:HHX131421 HRR131421:HRT131421 IBN131421:IBP131421 ILJ131421:ILL131421 IVF131421:IVH131421 JFB131421:JFD131421 JOX131421:JOZ131421 JYT131421:JYV131421 KIP131421:KIR131421 KSL131421:KSN131421 LCH131421:LCJ131421 LMD131421:LMF131421 LVZ131421:LWB131421 MFV131421:MFX131421 MPR131421:MPT131421 MZN131421:MZP131421 NJJ131421:NJL131421 NTF131421:NTH131421 ODB131421:ODD131421 OMX131421:OMZ131421 OWT131421:OWV131421 PGP131421:PGR131421 PQL131421:PQN131421 QAH131421:QAJ131421 QKD131421:QKF131421 QTZ131421:QUB131421 RDV131421:RDX131421 RNR131421:RNT131421 RXN131421:RXP131421 SHJ131421:SHL131421 SRF131421:SRH131421 TBB131421:TBD131421 TKX131421:TKZ131421 TUT131421:TUV131421 UEP131421:UER131421 UOL131421:UON131421 UYH131421:UYJ131421 VID131421:VIF131421 VRZ131421:VSB131421 WBV131421:WBX131421 WLR131421:WLT131421 WVN131421:WVP131421 F196957:H196957 JB196957:JD196957 SX196957:SZ196957 ACT196957:ACV196957 AMP196957:AMR196957 AWL196957:AWN196957 BGH196957:BGJ196957 BQD196957:BQF196957 BZZ196957:CAB196957 CJV196957:CJX196957 CTR196957:CTT196957 DDN196957:DDP196957 DNJ196957:DNL196957 DXF196957:DXH196957 EHB196957:EHD196957 EQX196957:EQZ196957 FAT196957:FAV196957 FKP196957:FKR196957 FUL196957:FUN196957 GEH196957:GEJ196957 GOD196957:GOF196957 GXZ196957:GYB196957 HHV196957:HHX196957 HRR196957:HRT196957 IBN196957:IBP196957 ILJ196957:ILL196957 IVF196957:IVH196957 JFB196957:JFD196957 JOX196957:JOZ196957 JYT196957:JYV196957 KIP196957:KIR196957 KSL196957:KSN196957 LCH196957:LCJ196957 LMD196957:LMF196957 LVZ196957:LWB196957 MFV196957:MFX196957 MPR196957:MPT196957 MZN196957:MZP196957 NJJ196957:NJL196957 NTF196957:NTH196957 ODB196957:ODD196957 OMX196957:OMZ196957 OWT196957:OWV196957 PGP196957:PGR196957 PQL196957:PQN196957 QAH196957:QAJ196957 QKD196957:QKF196957 QTZ196957:QUB196957 RDV196957:RDX196957 RNR196957:RNT196957 RXN196957:RXP196957 SHJ196957:SHL196957 SRF196957:SRH196957 TBB196957:TBD196957 TKX196957:TKZ196957 TUT196957:TUV196957 UEP196957:UER196957 UOL196957:UON196957 UYH196957:UYJ196957 VID196957:VIF196957 VRZ196957:VSB196957 WBV196957:WBX196957 WLR196957:WLT196957 WVN196957:WVP196957 F262493:H262493 JB262493:JD262493 SX262493:SZ262493 ACT262493:ACV262493 AMP262493:AMR262493 AWL262493:AWN262493 BGH262493:BGJ262493 BQD262493:BQF262493 BZZ262493:CAB262493 CJV262493:CJX262493 CTR262493:CTT262493 DDN262493:DDP262493 DNJ262493:DNL262493 DXF262493:DXH262493 EHB262493:EHD262493 EQX262493:EQZ262493 FAT262493:FAV262493 FKP262493:FKR262493 FUL262493:FUN262493 GEH262493:GEJ262493 GOD262493:GOF262493 GXZ262493:GYB262493 HHV262493:HHX262493 HRR262493:HRT262493 IBN262493:IBP262493 ILJ262493:ILL262493 IVF262493:IVH262493 JFB262493:JFD262493 JOX262493:JOZ262493 JYT262493:JYV262493 KIP262493:KIR262493 KSL262493:KSN262493 LCH262493:LCJ262493 LMD262493:LMF262493 LVZ262493:LWB262493 MFV262493:MFX262493 MPR262493:MPT262493 MZN262493:MZP262493 NJJ262493:NJL262493 NTF262493:NTH262493 ODB262493:ODD262493 OMX262493:OMZ262493 OWT262493:OWV262493 PGP262493:PGR262493 PQL262493:PQN262493 QAH262493:QAJ262493 QKD262493:QKF262493 QTZ262493:QUB262493 RDV262493:RDX262493 RNR262493:RNT262493 RXN262493:RXP262493 SHJ262493:SHL262493 SRF262493:SRH262493 TBB262493:TBD262493 TKX262493:TKZ262493 TUT262493:TUV262493 UEP262493:UER262493 UOL262493:UON262493 UYH262493:UYJ262493 VID262493:VIF262493 VRZ262493:VSB262493 WBV262493:WBX262493 WLR262493:WLT262493 WVN262493:WVP262493 F328029:H328029 JB328029:JD328029 SX328029:SZ328029 ACT328029:ACV328029 AMP328029:AMR328029 AWL328029:AWN328029 BGH328029:BGJ328029 BQD328029:BQF328029 BZZ328029:CAB328029 CJV328029:CJX328029 CTR328029:CTT328029 DDN328029:DDP328029 DNJ328029:DNL328029 DXF328029:DXH328029 EHB328029:EHD328029 EQX328029:EQZ328029 FAT328029:FAV328029 FKP328029:FKR328029 FUL328029:FUN328029 GEH328029:GEJ328029 GOD328029:GOF328029 GXZ328029:GYB328029 HHV328029:HHX328029 HRR328029:HRT328029 IBN328029:IBP328029 ILJ328029:ILL328029 IVF328029:IVH328029 JFB328029:JFD328029 JOX328029:JOZ328029 JYT328029:JYV328029 KIP328029:KIR328029 KSL328029:KSN328029 LCH328029:LCJ328029 LMD328029:LMF328029 LVZ328029:LWB328029 MFV328029:MFX328029 MPR328029:MPT328029 MZN328029:MZP328029 NJJ328029:NJL328029 NTF328029:NTH328029 ODB328029:ODD328029 OMX328029:OMZ328029 OWT328029:OWV328029 PGP328029:PGR328029 PQL328029:PQN328029 QAH328029:QAJ328029 QKD328029:QKF328029 QTZ328029:QUB328029 RDV328029:RDX328029 RNR328029:RNT328029 RXN328029:RXP328029 SHJ328029:SHL328029 SRF328029:SRH328029 TBB328029:TBD328029 TKX328029:TKZ328029 TUT328029:TUV328029 UEP328029:UER328029 UOL328029:UON328029 UYH328029:UYJ328029 VID328029:VIF328029 VRZ328029:VSB328029 WBV328029:WBX328029 WLR328029:WLT328029 WVN328029:WVP328029 F393565:H393565 JB393565:JD393565 SX393565:SZ393565 ACT393565:ACV393565 AMP393565:AMR393565 AWL393565:AWN393565 BGH393565:BGJ393565 BQD393565:BQF393565 BZZ393565:CAB393565 CJV393565:CJX393565 CTR393565:CTT393565 DDN393565:DDP393565 DNJ393565:DNL393565 DXF393565:DXH393565 EHB393565:EHD393565 EQX393565:EQZ393565 FAT393565:FAV393565 FKP393565:FKR393565 FUL393565:FUN393565 GEH393565:GEJ393565 GOD393565:GOF393565 GXZ393565:GYB393565 HHV393565:HHX393565 HRR393565:HRT393565 IBN393565:IBP393565 ILJ393565:ILL393565 IVF393565:IVH393565 JFB393565:JFD393565 JOX393565:JOZ393565 JYT393565:JYV393565 KIP393565:KIR393565 KSL393565:KSN393565 LCH393565:LCJ393565 LMD393565:LMF393565 LVZ393565:LWB393565 MFV393565:MFX393565 MPR393565:MPT393565 MZN393565:MZP393565 NJJ393565:NJL393565 NTF393565:NTH393565 ODB393565:ODD393565 OMX393565:OMZ393565 OWT393565:OWV393565 PGP393565:PGR393565 PQL393565:PQN393565 QAH393565:QAJ393565 QKD393565:QKF393565 QTZ393565:QUB393565 RDV393565:RDX393565 RNR393565:RNT393565 RXN393565:RXP393565 SHJ393565:SHL393565 SRF393565:SRH393565 TBB393565:TBD393565 TKX393565:TKZ393565 TUT393565:TUV393565 UEP393565:UER393565 UOL393565:UON393565 UYH393565:UYJ393565 VID393565:VIF393565 VRZ393565:VSB393565 WBV393565:WBX393565 WLR393565:WLT393565 WVN393565:WVP393565 F459101:H459101 JB459101:JD459101 SX459101:SZ459101 ACT459101:ACV459101 AMP459101:AMR459101 AWL459101:AWN459101 BGH459101:BGJ459101 BQD459101:BQF459101 BZZ459101:CAB459101 CJV459101:CJX459101 CTR459101:CTT459101 DDN459101:DDP459101 DNJ459101:DNL459101 DXF459101:DXH459101 EHB459101:EHD459101 EQX459101:EQZ459101 FAT459101:FAV459101 FKP459101:FKR459101 FUL459101:FUN459101 GEH459101:GEJ459101 GOD459101:GOF459101 GXZ459101:GYB459101 HHV459101:HHX459101 HRR459101:HRT459101 IBN459101:IBP459101 ILJ459101:ILL459101 IVF459101:IVH459101 JFB459101:JFD459101 JOX459101:JOZ459101 JYT459101:JYV459101 KIP459101:KIR459101 KSL459101:KSN459101 LCH459101:LCJ459101 LMD459101:LMF459101 LVZ459101:LWB459101 MFV459101:MFX459101 MPR459101:MPT459101 MZN459101:MZP459101 NJJ459101:NJL459101 NTF459101:NTH459101 ODB459101:ODD459101 OMX459101:OMZ459101 OWT459101:OWV459101 PGP459101:PGR459101 PQL459101:PQN459101 QAH459101:QAJ459101 QKD459101:QKF459101 QTZ459101:QUB459101 RDV459101:RDX459101 RNR459101:RNT459101 RXN459101:RXP459101 SHJ459101:SHL459101 SRF459101:SRH459101 TBB459101:TBD459101 TKX459101:TKZ459101 TUT459101:TUV459101 UEP459101:UER459101 UOL459101:UON459101 UYH459101:UYJ459101 VID459101:VIF459101 VRZ459101:VSB459101 WBV459101:WBX459101 WLR459101:WLT459101 WVN459101:WVP459101 F524637:H524637 JB524637:JD524637 SX524637:SZ524637 ACT524637:ACV524637 AMP524637:AMR524637 AWL524637:AWN524637 BGH524637:BGJ524637 BQD524637:BQF524637 BZZ524637:CAB524637 CJV524637:CJX524637 CTR524637:CTT524637 DDN524637:DDP524637 DNJ524637:DNL524637 DXF524637:DXH524637 EHB524637:EHD524637 EQX524637:EQZ524637 FAT524637:FAV524637 FKP524637:FKR524637 FUL524637:FUN524637 GEH524637:GEJ524637 GOD524637:GOF524637 GXZ524637:GYB524637 HHV524637:HHX524637 HRR524637:HRT524637 IBN524637:IBP524637 ILJ524637:ILL524637 IVF524637:IVH524637 JFB524637:JFD524637 JOX524637:JOZ524637 JYT524637:JYV524637 KIP524637:KIR524637 KSL524637:KSN524637 LCH524637:LCJ524637 LMD524637:LMF524637 LVZ524637:LWB524637 MFV524637:MFX524637 MPR524637:MPT524637 MZN524637:MZP524637 NJJ524637:NJL524637 NTF524637:NTH524637 ODB524637:ODD524637 OMX524637:OMZ524637 OWT524637:OWV524637 PGP524637:PGR524637 PQL524637:PQN524637 QAH524637:QAJ524637 QKD524637:QKF524637 QTZ524637:QUB524637 RDV524637:RDX524637 RNR524637:RNT524637 RXN524637:RXP524637 SHJ524637:SHL524637 SRF524637:SRH524637 TBB524637:TBD524637 TKX524637:TKZ524637 TUT524637:TUV524637 UEP524637:UER524637 UOL524637:UON524637 UYH524637:UYJ524637 VID524637:VIF524637 VRZ524637:VSB524637 WBV524637:WBX524637 WLR524637:WLT524637 WVN524637:WVP524637 F590173:H590173 JB590173:JD590173 SX590173:SZ590173 ACT590173:ACV590173 AMP590173:AMR590173 AWL590173:AWN590173 BGH590173:BGJ590173 BQD590173:BQF590173 BZZ590173:CAB590173 CJV590173:CJX590173 CTR590173:CTT590173 DDN590173:DDP590173 DNJ590173:DNL590173 DXF590173:DXH590173 EHB590173:EHD590173 EQX590173:EQZ590173 FAT590173:FAV590173 FKP590173:FKR590173 FUL590173:FUN590173 GEH590173:GEJ590173 GOD590173:GOF590173 GXZ590173:GYB590173 HHV590173:HHX590173 HRR590173:HRT590173 IBN590173:IBP590173 ILJ590173:ILL590173 IVF590173:IVH590173 JFB590173:JFD590173 JOX590173:JOZ590173 JYT590173:JYV590173 KIP590173:KIR590173 KSL590173:KSN590173 LCH590173:LCJ590173 LMD590173:LMF590173 LVZ590173:LWB590173 MFV590173:MFX590173 MPR590173:MPT590173 MZN590173:MZP590173 NJJ590173:NJL590173 NTF590173:NTH590173 ODB590173:ODD590173 OMX590173:OMZ590173 OWT590173:OWV590173 PGP590173:PGR590173 PQL590173:PQN590173 QAH590173:QAJ590173 QKD590173:QKF590173 QTZ590173:QUB590173 RDV590173:RDX590173 RNR590173:RNT590173 RXN590173:RXP590173 SHJ590173:SHL590173 SRF590173:SRH590173 TBB590173:TBD590173 TKX590173:TKZ590173 TUT590173:TUV590173 UEP590173:UER590173 UOL590173:UON590173 UYH590173:UYJ590173 VID590173:VIF590173 VRZ590173:VSB590173 WBV590173:WBX590173 WLR590173:WLT590173 WVN590173:WVP590173 F655709:H655709 JB655709:JD655709 SX655709:SZ655709 ACT655709:ACV655709 AMP655709:AMR655709 AWL655709:AWN655709 BGH655709:BGJ655709 BQD655709:BQF655709 BZZ655709:CAB655709 CJV655709:CJX655709 CTR655709:CTT655709 DDN655709:DDP655709 DNJ655709:DNL655709 DXF655709:DXH655709 EHB655709:EHD655709 EQX655709:EQZ655709 FAT655709:FAV655709 FKP655709:FKR655709 FUL655709:FUN655709 GEH655709:GEJ655709 GOD655709:GOF655709 GXZ655709:GYB655709 HHV655709:HHX655709 HRR655709:HRT655709 IBN655709:IBP655709 ILJ655709:ILL655709 IVF655709:IVH655709 JFB655709:JFD655709 JOX655709:JOZ655709 JYT655709:JYV655709 KIP655709:KIR655709 KSL655709:KSN655709 LCH655709:LCJ655709 LMD655709:LMF655709 LVZ655709:LWB655709 MFV655709:MFX655709 MPR655709:MPT655709 MZN655709:MZP655709 NJJ655709:NJL655709 NTF655709:NTH655709 ODB655709:ODD655709 OMX655709:OMZ655709 OWT655709:OWV655709 PGP655709:PGR655709 PQL655709:PQN655709 QAH655709:QAJ655709 QKD655709:QKF655709 QTZ655709:QUB655709 RDV655709:RDX655709 RNR655709:RNT655709 RXN655709:RXP655709 SHJ655709:SHL655709 SRF655709:SRH655709 TBB655709:TBD655709 TKX655709:TKZ655709 TUT655709:TUV655709 UEP655709:UER655709 UOL655709:UON655709 UYH655709:UYJ655709 VID655709:VIF655709 VRZ655709:VSB655709 WBV655709:WBX655709 WLR655709:WLT655709 WVN655709:WVP655709 F721245:H721245 JB721245:JD721245 SX721245:SZ721245 ACT721245:ACV721245 AMP721245:AMR721245 AWL721245:AWN721245 BGH721245:BGJ721245 BQD721245:BQF721245 BZZ721245:CAB721245 CJV721245:CJX721245 CTR721245:CTT721245 DDN721245:DDP721245 DNJ721245:DNL721245 DXF721245:DXH721245 EHB721245:EHD721245 EQX721245:EQZ721245 FAT721245:FAV721245 FKP721245:FKR721245 FUL721245:FUN721245 GEH721245:GEJ721245 GOD721245:GOF721245 GXZ721245:GYB721245 HHV721245:HHX721245 HRR721245:HRT721245 IBN721245:IBP721245 ILJ721245:ILL721245 IVF721245:IVH721245 JFB721245:JFD721245 JOX721245:JOZ721245 JYT721245:JYV721245 KIP721245:KIR721245 KSL721245:KSN721245 LCH721245:LCJ721245 LMD721245:LMF721245 LVZ721245:LWB721245 MFV721245:MFX721245 MPR721245:MPT721245 MZN721245:MZP721245 NJJ721245:NJL721245 NTF721245:NTH721245 ODB721245:ODD721245 OMX721245:OMZ721245 OWT721245:OWV721245 PGP721245:PGR721245 PQL721245:PQN721245 QAH721245:QAJ721245 QKD721245:QKF721245 QTZ721245:QUB721245 RDV721245:RDX721245 RNR721245:RNT721245 RXN721245:RXP721245 SHJ721245:SHL721245 SRF721245:SRH721245 TBB721245:TBD721245 TKX721245:TKZ721245 TUT721245:TUV721245 UEP721245:UER721245 UOL721245:UON721245 UYH721245:UYJ721245 VID721245:VIF721245 VRZ721245:VSB721245 WBV721245:WBX721245 WLR721245:WLT721245 WVN721245:WVP721245 F786781:H786781 JB786781:JD786781 SX786781:SZ786781 ACT786781:ACV786781 AMP786781:AMR786781 AWL786781:AWN786781 BGH786781:BGJ786781 BQD786781:BQF786781 BZZ786781:CAB786781 CJV786781:CJX786781 CTR786781:CTT786781 DDN786781:DDP786781 DNJ786781:DNL786781 DXF786781:DXH786781 EHB786781:EHD786781 EQX786781:EQZ786781 FAT786781:FAV786781 FKP786781:FKR786781 FUL786781:FUN786781 GEH786781:GEJ786781 GOD786781:GOF786781 GXZ786781:GYB786781 HHV786781:HHX786781 HRR786781:HRT786781 IBN786781:IBP786781 ILJ786781:ILL786781 IVF786781:IVH786781 JFB786781:JFD786781 JOX786781:JOZ786781 JYT786781:JYV786781 KIP786781:KIR786781 KSL786781:KSN786781 LCH786781:LCJ786781 LMD786781:LMF786781 LVZ786781:LWB786781 MFV786781:MFX786781 MPR786781:MPT786781 MZN786781:MZP786781 NJJ786781:NJL786781 NTF786781:NTH786781 ODB786781:ODD786781 OMX786781:OMZ786781 OWT786781:OWV786781 PGP786781:PGR786781 PQL786781:PQN786781 QAH786781:QAJ786781 QKD786781:QKF786781 QTZ786781:QUB786781 RDV786781:RDX786781 RNR786781:RNT786781 RXN786781:RXP786781 SHJ786781:SHL786781 SRF786781:SRH786781 TBB786781:TBD786781 TKX786781:TKZ786781 TUT786781:TUV786781 UEP786781:UER786781 UOL786781:UON786781 UYH786781:UYJ786781 VID786781:VIF786781 VRZ786781:VSB786781 WBV786781:WBX786781 WLR786781:WLT786781 WVN786781:WVP786781 F852317:H852317 JB852317:JD852317 SX852317:SZ852317 ACT852317:ACV852317 AMP852317:AMR852317 AWL852317:AWN852317 BGH852317:BGJ852317 BQD852317:BQF852317 BZZ852317:CAB852317 CJV852317:CJX852317 CTR852317:CTT852317 DDN852317:DDP852317 DNJ852317:DNL852317 DXF852317:DXH852317 EHB852317:EHD852317 EQX852317:EQZ852317 FAT852317:FAV852317 FKP852317:FKR852317 FUL852317:FUN852317 GEH852317:GEJ852317 GOD852317:GOF852317 GXZ852317:GYB852317 HHV852317:HHX852317 HRR852317:HRT852317 IBN852317:IBP852317 ILJ852317:ILL852317 IVF852317:IVH852317 JFB852317:JFD852317 JOX852317:JOZ852317 JYT852317:JYV852317 KIP852317:KIR852317 KSL852317:KSN852317 LCH852317:LCJ852317 LMD852317:LMF852317 LVZ852317:LWB852317 MFV852317:MFX852317 MPR852317:MPT852317 MZN852317:MZP852317 NJJ852317:NJL852317 NTF852317:NTH852317 ODB852317:ODD852317 OMX852317:OMZ852317 OWT852317:OWV852317 PGP852317:PGR852317 PQL852317:PQN852317 QAH852317:QAJ852317 QKD852317:QKF852317 QTZ852317:QUB852317 RDV852317:RDX852317 RNR852317:RNT852317 RXN852317:RXP852317 SHJ852317:SHL852317 SRF852317:SRH852317 TBB852317:TBD852317 TKX852317:TKZ852317 TUT852317:TUV852317 UEP852317:UER852317 UOL852317:UON852317 UYH852317:UYJ852317 VID852317:VIF852317 VRZ852317:VSB852317 WBV852317:WBX852317 WLR852317:WLT852317 WVN852317:WVP852317 F917853:H917853 JB917853:JD917853 SX917853:SZ917853 ACT917853:ACV917853 AMP917853:AMR917853 AWL917853:AWN917853 BGH917853:BGJ917853 BQD917853:BQF917853 BZZ917853:CAB917853 CJV917853:CJX917853 CTR917853:CTT917853 DDN917853:DDP917853 DNJ917853:DNL917853 DXF917853:DXH917853 EHB917853:EHD917853 EQX917853:EQZ917853 FAT917853:FAV917853 FKP917853:FKR917853 FUL917853:FUN917853 GEH917853:GEJ917853 GOD917853:GOF917853 GXZ917853:GYB917853 HHV917853:HHX917853 HRR917853:HRT917853 IBN917853:IBP917853 ILJ917853:ILL917853 IVF917853:IVH917853 JFB917853:JFD917853 JOX917853:JOZ917853 JYT917853:JYV917853 KIP917853:KIR917853 KSL917853:KSN917853 LCH917853:LCJ917853 LMD917853:LMF917853 LVZ917853:LWB917853 MFV917853:MFX917853 MPR917853:MPT917853 MZN917853:MZP917853 NJJ917853:NJL917853 NTF917853:NTH917853 ODB917853:ODD917853 OMX917853:OMZ917853 OWT917853:OWV917853 PGP917853:PGR917853 PQL917853:PQN917853 QAH917853:QAJ917853 QKD917853:QKF917853 QTZ917853:QUB917853 RDV917853:RDX917853 RNR917853:RNT917853 RXN917853:RXP917853 SHJ917853:SHL917853 SRF917853:SRH917853 TBB917853:TBD917853 TKX917853:TKZ917853 TUT917853:TUV917853 UEP917853:UER917853 UOL917853:UON917853 UYH917853:UYJ917853 VID917853:VIF917853 VRZ917853:VSB917853 WBV917853:WBX917853 WLR917853:WLT917853 WVN917853:WVP917853 F983389:H983389 JB983389:JD983389 SX983389:SZ983389 ACT983389:ACV983389 AMP983389:AMR983389 AWL983389:AWN983389 BGH983389:BGJ983389 BQD983389:BQF983389 BZZ983389:CAB983389 CJV983389:CJX983389 CTR983389:CTT983389 DDN983389:DDP983389 DNJ983389:DNL983389 DXF983389:DXH983389 EHB983389:EHD983389 EQX983389:EQZ983389 FAT983389:FAV983389 FKP983389:FKR983389 FUL983389:FUN983389 GEH983389:GEJ983389 GOD983389:GOF983389 GXZ983389:GYB983389 HHV983389:HHX983389 HRR983389:HRT983389 IBN983389:IBP983389 ILJ983389:ILL983389 IVF983389:IVH983389 JFB983389:JFD983389 JOX983389:JOZ983389 JYT983389:JYV983389 KIP983389:KIR983389 KSL983389:KSN983389 LCH983389:LCJ983389 LMD983389:LMF983389 LVZ983389:LWB983389 MFV983389:MFX983389 MPR983389:MPT983389 MZN983389:MZP983389 NJJ983389:NJL983389 NTF983389:NTH983389 ODB983389:ODD983389 OMX983389:OMZ983389 OWT983389:OWV983389 PGP983389:PGR983389 PQL983389:PQN983389 QAH983389:QAJ983389 QKD983389:QKF983389 QTZ983389:QUB983389 RDV983389:RDX983389 RNR983389:RNT983389 RXN983389:RXP983389 SHJ983389:SHL983389 SRF983389:SRH983389 TBB983389:TBD983389 TKX983389:TKZ983389 TUT983389:TUV983389 UEP983389:UER983389 UOL983389:UON983389 UYH983389:UYJ983389 VID983389:VIF983389 VRZ983389:VSB983389 WBV983389:WBX983389 WLR983389:WLT983389 WVN983389:WVP983389 F65925:H65925 JB65925:JD65925 SX65925:SZ65925 ACT65925:ACV65925 AMP65925:AMR65925 AWL65925:AWN65925 BGH65925:BGJ65925 BQD65925:BQF65925 BZZ65925:CAB65925 CJV65925:CJX65925 CTR65925:CTT65925 DDN65925:DDP65925 DNJ65925:DNL65925 DXF65925:DXH65925 EHB65925:EHD65925 EQX65925:EQZ65925 FAT65925:FAV65925 FKP65925:FKR65925 FUL65925:FUN65925 GEH65925:GEJ65925 GOD65925:GOF65925 GXZ65925:GYB65925 HHV65925:HHX65925 HRR65925:HRT65925 IBN65925:IBP65925 ILJ65925:ILL65925 IVF65925:IVH65925 JFB65925:JFD65925 JOX65925:JOZ65925 JYT65925:JYV65925 KIP65925:KIR65925 KSL65925:KSN65925 LCH65925:LCJ65925 LMD65925:LMF65925 LVZ65925:LWB65925 MFV65925:MFX65925 MPR65925:MPT65925 MZN65925:MZP65925 NJJ65925:NJL65925 NTF65925:NTH65925 ODB65925:ODD65925 OMX65925:OMZ65925 OWT65925:OWV65925 PGP65925:PGR65925 PQL65925:PQN65925 QAH65925:QAJ65925 QKD65925:QKF65925 QTZ65925:QUB65925 RDV65925:RDX65925 RNR65925:RNT65925 RXN65925:RXP65925 SHJ65925:SHL65925 SRF65925:SRH65925 TBB65925:TBD65925 TKX65925:TKZ65925 TUT65925:TUV65925 UEP65925:UER65925 UOL65925:UON65925 UYH65925:UYJ65925 VID65925:VIF65925 VRZ65925:VSB65925 WBV65925:WBX65925 WLR65925:WLT65925 WVN65925:WVP65925 F131461:H131461 JB131461:JD131461 SX131461:SZ131461 ACT131461:ACV131461 AMP131461:AMR131461 AWL131461:AWN131461 BGH131461:BGJ131461 BQD131461:BQF131461 BZZ131461:CAB131461 CJV131461:CJX131461 CTR131461:CTT131461 DDN131461:DDP131461 DNJ131461:DNL131461 DXF131461:DXH131461 EHB131461:EHD131461 EQX131461:EQZ131461 FAT131461:FAV131461 FKP131461:FKR131461 FUL131461:FUN131461 GEH131461:GEJ131461 GOD131461:GOF131461 GXZ131461:GYB131461 HHV131461:HHX131461 HRR131461:HRT131461 IBN131461:IBP131461 ILJ131461:ILL131461 IVF131461:IVH131461 JFB131461:JFD131461 JOX131461:JOZ131461 JYT131461:JYV131461 KIP131461:KIR131461 KSL131461:KSN131461 LCH131461:LCJ131461 LMD131461:LMF131461 LVZ131461:LWB131461 MFV131461:MFX131461 MPR131461:MPT131461 MZN131461:MZP131461 NJJ131461:NJL131461 NTF131461:NTH131461 ODB131461:ODD131461 OMX131461:OMZ131461 OWT131461:OWV131461 PGP131461:PGR131461 PQL131461:PQN131461 QAH131461:QAJ131461 QKD131461:QKF131461 QTZ131461:QUB131461 RDV131461:RDX131461 RNR131461:RNT131461 RXN131461:RXP131461 SHJ131461:SHL131461 SRF131461:SRH131461 TBB131461:TBD131461 TKX131461:TKZ131461 TUT131461:TUV131461 UEP131461:UER131461 UOL131461:UON131461 UYH131461:UYJ131461 VID131461:VIF131461 VRZ131461:VSB131461 WBV131461:WBX131461 WLR131461:WLT131461 WVN131461:WVP131461 F196997:H196997 JB196997:JD196997 SX196997:SZ196997 ACT196997:ACV196997 AMP196997:AMR196997 AWL196997:AWN196997 BGH196997:BGJ196997 BQD196997:BQF196997 BZZ196997:CAB196997 CJV196997:CJX196997 CTR196997:CTT196997 DDN196997:DDP196997 DNJ196997:DNL196997 DXF196997:DXH196997 EHB196997:EHD196997 EQX196997:EQZ196997 FAT196997:FAV196997 FKP196997:FKR196997 FUL196997:FUN196997 GEH196997:GEJ196997 GOD196997:GOF196997 GXZ196997:GYB196997 HHV196997:HHX196997 HRR196997:HRT196997 IBN196997:IBP196997 ILJ196997:ILL196997 IVF196997:IVH196997 JFB196997:JFD196997 JOX196997:JOZ196997 JYT196997:JYV196997 KIP196997:KIR196997 KSL196997:KSN196997 LCH196997:LCJ196997 LMD196997:LMF196997 LVZ196997:LWB196997 MFV196997:MFX196997 MPR196997:MPT196997 MZN196997:MZP196997 NJJ196997:NJL196997 NTF196997:NTH196997 ODB196997:ODD196997 OMX196997:OMZ196997 OWT196997:OWV196997 PGP196997:PGR196997 PQL196997:PQN196997 QAH196997:QAJ196997 QKD196997:QKF196997 QTZ196997:QUB196997 RDV196997:RDX196997 RNR196997:RNT196997 RXN196997:RXP196997 SHJ196997:SHL196997 SRF196997:SRH196997 TBB196997:TBD196997 TKX196997:TKZ196997 TUT196997:TUV196997 UEP196997:UER196997 UOL196997:UON196997 UYH196997:UYJ196997 VID196997:VIF196997 VRZ196997:VSB196997 WBV196997:WBX196997 WLR196997:WLT196997 WVN196997:WVP196997 F262533:H262533 JB262533:JD262533 SX262533:SZ262533 ACT262533:ACV262533 AMP262533:AMR262533 AWL262533:AWN262533 BGH262533:BGJ262533 BQD262533:BQF262533 BZZ262533:CAB262533 CJV262533:CJX262533 CTR262533:CTT262533 DDN262533:DDP262533 DNJ262533:DNL262533 DXF262533:DXH262533 EHB262533:EHD262533 EQX262533:EQZ262533 FAT262533:FAV262533 FKP262533:FKR262533 FUL262533:FUN262533 GEH262533:GEJ262533 GOD262533:GOF262533 GXZ262533:GYB262533 HHV262533:HHX262533 HRR262533:HRT262533 IBN262533:IBP262533 ILJ262533:ILL262533 IVF262533:IVH262533 JFB262533:JFD262533 JOX262533:JOZ262533 JYT262533:JYV262533 KIP262533:KIR262533 KSL262533:KSN262533 LCH262533:LCJ262533 LMD262533:LMF262533 LVZ262533:LWB262533 MFV262533:MFX262533 MPR262533:MPT262533 MZN262533:MZP262533 NJJ262533:NJL262533 NTF262533:NTH262533 ODB262533:ODD262533 OMX262533:OMZ262533 OWT262533:OWV262533 PGP262533:PGR262533 PQL262533:PQN262533 QAH262533:QAJ262533 QKD262533:QKF262533 QTZ262533:QUB262533 RDV262533:RDX262533 RNR262533:RNT262533 RXN262533:RXP262533 SHJ262533:SHL262533 SRF262533:SRH262533 TBB262533:TBD262533 TKX262533:TKZ262533 TUT262533:TUV262533 UEP262533:UER262533 UOL262533:UON262533 UYH262533:UYJ262533 VID262533:VIF262533 VRZ262533:VSB262533 WBV262533:WBX262533 WLR262533:WLT262533 WVN262533:WVP262533 F328069:H328069 JB328069:JD328069 SX328069:SZ328069 ACT328069:ACV328069 AMP328069:AMR328069 AWL328069:AWN328069 BGH328069:BGJ328069 BQD328069:BQF328069 BZZ328069:CAB328069 CJV328069:CJX328069 CTR328069:CTT328069 DDN328069:DDP328069 DNJ328069:DNL328069 DXF328069:DXH328069 EHB328069:EHD328069 EQX328069:EQZ328069 FAT328069:FAV328069 FKP328069:FKR328069 FUL328069:FUN328069 GEH328069:GEJ328069 GOD328069:GOF328069 GXZ328069:GYB328069 HHV328069:HHX328069 HRR328069:HRT328069 IBN328069:IBP328069 ILJ328069:ILL328069 IVF328069:IVH328069 JFB328069:JFD328069 JOX328069:JOZ328069 JYT328069:JYV328069 KIP328069:KIR328069 KSL328069:KSN328069 LCH328069:LCJ328069 LMD328069:LMF328069 LVZ328069:LWB328069 MFV328069:MFX328069 MPR328069:MPT328069 MZN328069:MZP328069 NJJ328069:NJL328069 NTF328069:NTH328069 ODB328069:ODD328069 OMX328069:OMZ328069 OWT328069:OWV328069 PGP328069:PGR328069 PQL328069:PQN328069 QAH328069:QAJ328069 QKD328069:QKF328069 QTZ328069:QUB328069 RDV328069:RDX328069 RNR328069:RNT328069 RXN328069:RXP328069 SHJ328069:SHL328069 SRF328069:SRH328069 TBB328069:TBD328069 TKX328069:TKZ328069 TUT328069:TUV328069 UEP328069:UER328069 UOL328069:UON328069 UYH328069:UYJ328069 VID328069:VIF328069 VRZ328069:VSB328069 WBV328069:WBX328069 WLR328069:WLT328069 WVN328069:WVP328069 F393605:H393605 JB393605:JD393605 SX393605:SZ393605 ACT393605:ACV393605 AMP393605:AMR393605 AWL393605:AWN393605 BGH393605:BGJ393605 BQD393605:BQF393605 BZZ393605:CAB393605 CJV393605:CJX393605 CTR393605:CTT393605 DDN393605:DDP393605 DNJ393605:DNL393605 DXF393605:DXH393605 EHB393605:EHD393605 EQX393605:EQZ393605 FAT393605:FAV393605 FKP393605:FKR393605 FUL393605:FUN393605 GEH393605:GEJ393605 GOD393605:GOF393605 GXZ393605:GYB393605 HHV393605:HHX393605 HRR393605:HRT393605 IBN393605:IBP393605 ILJ393605:ILL393605 IVF393605:IVH393605 JFB393605:JFD393605 JOX393605:JOZ393605 JYT393605:JYV393605 KIP393605:KIR393605 KSL393605:KSN393605 LCH393605:LCJ393605 LMD393605:LMF393605 LVZ393605:LWB393605 MFV393605:MFX393605 MPR393605:MPT393605 MZN393605:MZP393605 NJJ393605:NJL393605 NTF393605:NTH393605 ODB393605:ODD393605 OMX393605:OMZ393605 OWT393605:OWV393605 PGP393605:PGR393605 PQL393605:PQN393605 QAH393605:QAJ393605 QKD393605:QKF393605 QTZ393605:QUB393605 RDV393605:RDX393605 RNR393605:RNT393605 RXN393605:RXP393605 SHJ393605:SHL393605 SRF393605:SRH393605 TBB393605:TBD393605 TKX393605:TKZ393605 TUT393605:TUV393605 UEP393605:UER393605 UOL393605:UON393605 UYH393605:UYJ393605 VID393605:VIF393605 VRZ393605:VSB393605 WBV393605:WBX393605 WLR393605:WLT393605 WVN393605:WVP393605 F459141:H459141 JB459141:JD459141 SX459141:SZ459141 ACT459141:ACV459141 AMP459141:AMR459141 AWL459141:AWN459141 BGH459141:BGJ459141 BQD459141:BQF459141 BZZ459141:CAB459141 CJV459141:CJX459141 CTR459141:CTT459141 DDN459141:DDP459141 DNJ459141:DNL459141 DXF459141:DXH459141 EHB459141:EHD459141 EQX459141:EQZ459141 FAT459141:FAV459141 FKP459141:FKR459141 FUL459141:FUN459141 GEH459141:GEJ459141 GOD459141:GOF459141 GXZ459141:GYB459141 HHV459141:HHX459141 HRR459141:HRT459141 IBN459141:IBP459141 ILJ459141:ILL459141 IVF459141:IVH459141 JFB459141:JFD459141 JOX459141:JOZ459141 JYT459141:JYV459141 KIP459141:KIR459141 KSL459141:KSN459141 LCH459141:LCJ459141 LMD459141:LMF459141 LVZ459141:LWB459141 MFV459141:MFX459141 MPR459141:MPT459141 MZN459141:MZP459141 NJJ459141:NJL459141 NTF459141:NTH459141 ODB459141:ODD459141 OMX459141:OMZ459141 OWT459141:OWV459141 PGP459141:PGR459141 PQL459141:PQN459141 QAH459141:QAJ459141 QKD459141:QKF459141 QTZ459141:QUB459141 RDV459141:RDX459141 RNR459141:RNT459141 RXN459141:RXP459141 SHJ459141:SHL459141 SRF459141:SRH459141 TBB459141:TBD459141 TKX459141:TKZ459141 TUT459141:TUV459141 UEP459141:UER459141 UOL459141:UON459141 UYH459141:UYJ459141 VID459141:VIF459141 VRZ459141:VSB459141 WBV459141:WBX459141 WLR459141:WLT459141 WVN459141:WVP459141 F524677:H524677 JB524677:JD524677 SX524677:SZ524677 ACT524677:ACV524677 AMP524677:AMR524677 AWL524677:AWN524677 BGH524677:BGJ524677 BQD524677:BQF524677 BZZ524677:CAB524677 CJV524677:CJX524677 CTR524677:CTT524677 DDN524677:DDP524677 DNJ524677:DNL524677 DXF524677:DXH524677 EHB524677:EHD524677 EQX524677:EQZ524677 FAT524677:FAV524677 FKP524677:FKR524677 FUL524677:FUN524677 GEH524677:GEJ524677 GOD524677:GOF524677 GXZ524677:GYB524677 HHV524677:HHX524677 HRR524677:HRT524677 IBN524677:IBP524677 ILJ524677:ILL524677 IVF524677:IVH524677 JFB524677:JFD524677 JOX524677:JOZ524677 JYT524677:JYV524677 KIP524677:KIR524677 KSL524677:KSN524677 LCH524677:LCJ524677 LMD524677:LMF524677 LVZ524677:LWB524677 MFV524677:MFX524677 MPR524677:MPT524677 MZN524677:MZP524677 NJJ524677:NJL524677 NTF524677:NTH524677 ODB524677:ODD524677 OMX524677:OMZ524677 OWT524677:OWV524677 PGP524677:PGR524677 PQL524677:PQN524677 QAH524677:QAJ524677 QKD524677:QKF524677 QTZ524677:QUB524677 RDV524677:RDX524677 RNR524677:RNT524677 RXN524677:RXP524677 SHJ524677:SHL524677 SRF524677:SRH524677 TBB524677:TBD524677 TKX524677:TKZ524677 TUT524677:TUV524677 UEP524677:UER524677 UOL524677:UON524677 UYH524677:UYJ524677 VID524677:VIF524677 VRZ524677:VSB524677 WBV524677:WBX524677 WLR524677:WLT524677 WVN524677:WVP524677 F590213:H590213 JB590213:JD590213 SX590213:SZ590213 ACT590213:ACV590213 AMP590213:AMR590213 AWL590213:AWN590213 BGH590213:BGJ590213 BQD590213:BQF590213 BZZ590213:CAB590213 CJV590213:CJX590213 CTR590213:CTT590213 DDN590213:DDP590213 DNJ590213:DNL590213 DXF590213:DXH590213 EHB590213:EHD590213 EQX590213:EQZ590213 FAT590213:FAV590213 FKP590213:FKR590213 FUL590213:FUN590213 GEH590213:GEJ590213 GOD590213:GOF590213 GXZ590213:GYB590213 HHV590213:HHX590213 HRR590213:HRT590213 IBN590213:IBP590213 ILJ590213:ILL590213 IVF590213:IVH590213 JFB590213:JFD590213 JOX590213:JOZ590213 JYT590213:JYV590213 KIP590213:KIR590213 KSL590213:KSN590213 LCH590213:LCJ590213 LMD590213:LMF590213 LVZ590213:LWB590213 MFV590213:MFX590213 MPR590213:MPT590213 MZN590213:MZP590213 NJJ590213:NJL590213 NTF590213:NTH590213 ODB590213:ODD590213 OMX590213:OMZ590213 OWT590213:OWV590213 PGP590213:PGR590213 PQL590213:PQN590213 QAH590213:QAJ590213 QKD590213:QKF590213 QTZ590213:QUB590213 RDV590213:RDX590213 RNR590213:RNT590213 RXN590213:RXP590213 SHJ590213:SHL590213 SRF590213:SRH590213 TBB590213:TBD590213 TKX590213:TKZ590213 TUT590213:TUV590213 UEP590213:UER590213 UOL590213:UON590213 UYH590213:UYJ590213 VID590213:VIF590213 VRZ590213:VSB590213 WBV590213:WBX590213 WLR590213:WLT590213 WVN590213:WVP590213 F655749:H655749 JB655749:JD655749 SX655749:SZ655749 ACT655749:ACV655749 AMP655749:AMR655749 AWL655749:AWN655749 BGH655749:BGJ655749 BQD655749:BQF655749 BZZ655749:CAB655749 CJV655749:CJX655749 CTR655749:CTT655749 DDN655749:DDP655749 DNJ655749:DNL655749 DXF655749:DXH655749 EHB655749:EHD655749 EQX655749:EQZ655749 FAT655749:FAV655749 FKP655749:FKR655749 FUL655749:FUN655749 GEH655749:GEJ655749 GOD655749:GOF655749 GXZ655749:GYB655749 HHV655749:HHX655749 HRR655749:HRT655749 IBN655749:IBP655749 ILJ655749:ILL655749 IVF655749:IVH655749 JFB655749:JFD655749 JOX655749:JOZ655749 JYT655749:JYV655749 KIP655749:KIR655749 KSL655749:KSN655749 LCH655749:LCJ655749 LMD655749:LMF655749 LVZ655749:LWB655749 MFV655749:MFX655749 MPR655749:MPT655749 MZN655749:MZP655749 NJJ655749:NJL655749 NTF655749:NTH655749 ODB655749:ODD655749 OMX655749:OMZ655749 OWT655749:OWV655749 PGP655749:PGR655749 PQL655749:PQN655749 QAH655749:QAJ655749 QKD655749:QKF655749 QTZ655749:QUB655749 RDV655749:RDX655749 RNR655749:RNT655749 RXN655749:RXP655749 SHJ655749:SHL655749 SRF655749:SRH655749 TBB655749:TBD655749 TKX655749:TKZ655749 TUT655749:TUV655749 UEP655749:UER655749 UOL655749:UON655749 UYH655749:UYJ655749 VID655749:VIF655749 VRZ655749:VSB655749 WBV655749:WBX655749 WLR655749:WLT655749 WVN655749:WVP655749 F721285:H721285 JB721285:JD721285 SX721285:SZ721285 ACT721285:ACV721285 AMP721285:AMR721285 AWL721285:AWN721285 BGH721285:BGJ721285 BQD721285:BQF721285 BZZ721285:CAB721285 CJV721285:CJX721285 CTR721285:CTT721285 DDN721285:DDP721285 DNJ721285:DNL721285 DXF721285:DXH721285 EHB721285:EHD721285 EQX721285:EQZ721285 FAT721285:FAV721285 FKP721285:FKR721285 FUL721285:FUN721285 GEH721285:GEJ721285 GOD721285:GOF721285 GXZ721285:GYB721285 HHV721285:HHX721285 HRR721285:HRT721285 IBN721285:IBP721285 ILJ721285:ILL721285 IVF721285:IVH721285 JFB721285:JFD721285 JOX721285:JOZ721285 JYT721285:JYV721285 KIP721285:KIR721285 KSL721285:KSN721285 LCH721285:LCJ721285 LMD721285:LMF721285 LVZ721285:LWB721285 MFV721285:MFX721285 MPR721285:MPT721285 MZN721285:MZP721285 NJJ721285:NJL721285 NTF721285:NTH721285 ODB721285:ODD721285 OMX721285:OMZ721285 OWT721285:OWV721285 PGP721285:PGR721285 PQL721285:PQN721285 QAH721285:QAJ721285 QKD721285:QKF721285 QTZ721285:QUB721285 RDV721285:RDX721285 RNR721285:RNT721285 RXN721285:RXP721285 SHJ721285:SHL721285 SRF721285:SRH721285 TBB721285:TBD721285 TKX721285:TKZ721285 TUT721285:TUV721285 UEP721285:UER721285 UOL721285:UON721285 UYH721285:UYJ721285 VID721285:VIF721285 VRZ721285:VSB721285 WBV721285:WBX721285 WLR721285:WLT721285 WVN721285:WVP721285 F786821:H786821 JB786821:JD786821 SX786821:SZ786821 ACT786821:ACV786821 AMP786821:AMR786821 AWL786821:AWN786821 BGH786821:BGJ786821 BQD786821:BQF786821 BZZ786821:CAB786821 CJV786821:CJX786821 CTR786821:CTT786821 DDN786821:DDP786821 DNJ786821:DNL786821 DXF786821:DXH786821 EHB786821:EHD786821 EQX786821:EQZ786821 FAT786821:FAV786821 FKP786821:FKR786821 FUL786821:FUN786821 GEH786821:GEJ786821 GOD786821:GOF786821 GXZ786821:GYB786821 HHV786821:HHX786821 HRR786821:HRT786821 IBN786821:IBP786821 ILJ786821:ILL786821 IVF786821:IVH786821 JFB786821:JFD786821 JOX786821:JOZ786821 JYT786821:JYV786821 KIP786821:KIR786821 KSL786821:KSN786821 LCH786821:LCJ786821 LMD786821:LMF786821 LVZ786821:LWB786821 MFV786821:MFX786821 MPR786821:MPT786821 MZN786821:MZP786821 NJJ786821:NJL786821 NTF786821:NTH786821 ODB786821:ODD786821 OMX786821:OMZ786821 OWT786821:OWV786821 PGP786821:PGR786821 PQL786821:PQN786821 QAH786821:QAJ786821 QKD786821:QKF786821 QTZ786821:QUB786821 RDV786821:RDX786821 RNR786821:RNT786821 RXN786821:RXP786821 SHJ786821:SHL786821 SRF786821:SRH786821 TBB786821:TBD786821 TKX786821:TKZ786821 TUT786821:TUV786821 UEP786821:UER786821 UOL786821:UON786821 UYH786821:UYJ786821 VID786821:VIF786821 VRZ786821:VSB786821 WBV786821:WBX786821 WLR786821:WLT786821 WVN786821:WVP786821 F852357:H852357 JB852357:JD852357 SX852357:SZ852357 ACT852357:ACV852357 AMP852357:AMR852357 AWL852357:AWN852357 BGH852357:BGJ852357 BQD852357:BQF852357 BZZ852357:CAB852357 CJV852357:CJX852357 CTR852357:CTT852357 DDN852357:DDP852357 DNJ852357:DNL852357 DXF852357:DXH852357 EHB852357:EHD852357 EQX852357:EQZ852357 FAT852357:FAV852357 FKP852357:FKR852357 FUL852357:FUN852357 GEH852357:GEJ852357 GOD852357:GOF852357 GXZ852357:GYB852357 HHV852357:HHX852357 HRR852357:HRT852357 IBN852357:IBP852357 ILJ852357:ILL852357 IVF852357:IVH852357 JFB852357:JFD852357 JOX852357:JOZ852357 JYT852357:JYV852357 KIP852357:KIR852357 KSL852357:KSN852357 LCH852357:LCJ852357 LMD852357:LMF852357 LVZ852357:LWB852357 MFV852357:MFX852357 MPR852357:MPT852357 MZN852357:MZP852357 NJJ852357:NJL852357 NTF852357:NTH852357 ODB852357:ODD852357 OMX852357:OMZ852357 OWT852357:OWV852357 PGP852357:PGR852357 PQL852357:PQN852357 QAH852357:QAJ852357 QKD852357:QKF852357 QTZ852357:QUB852357 RDV852357:RDX852357 RNR852357:RNT852357 RXN852357:RXP852357 SHJ852357:SHL852357 SRF852357:SRH852357 TBB852357:TBD852357 TKX852357:TKZ852357 TUT852357:TUV852357 UEP852357:UER852357 UOL852357:UON852357 UYH852357:UYJ852357 VID852357:VIF852357 VRZ852357:VSB852357 WBV852357:WBX852357 WLR852357:WLT852357 WVN852357:WVP852357 F917893:H917893 JB917893:JD917893 SX917893:SZ917893 ACT917893:ACV917893 AMP917893:AMR917893 AWL917893:AWN917893 BGH917893:BGJ917893 BQD917893:BQF917893 BZZ917893:CAB917893 CJV917893:CJX917893 CTR917893:CTT917893 DDN917893:DDP917893 DNJ917893:DNL917893 DXF917893:DXH917893 EHB917893:EHD917893 EQX917893:EQZ917893 FAT917893:FAV917893 FKP917893:FKR917893 FUL917893:FUN917893 GEH917893:GEJ917893 GOD917893:GOF917893 GXZ917893:GYB917893 HHV917893:HHX917893 HRR917893:HRT917893 IBN917893:IBP917893 ILJ917893:ILL917893 IVF917893:IVH917893 JFB917893:JFD917893 JOX917893:JOZ917893 JYT917893:JYV917893 KIP917893:KIR917893 KSL917893:KSN917893 LCH917893:LCJ917893 LMD917893:LMF917893 LVZ917893:LWB917893 MFV917893:MFX917893 MPR917893:MPT917893 MZN917893:MZP917893 NJJ917893:NJL917893 NTF917893:NTH917893 ODB917893:ODD917893 OMX917893:OMZ917893 OWT917893:OWV917893 PGP917893:PGR917893 PQL917893:PQN917893 QAH917893:QAJ917893 QKD917893:QKF917893 QTZ917893:QUB917893 RDV917893:RDX917893 RNR917893:RNT917893 RXN917893:RXP917893 SHJ917893:SHL917893 SRF917893:SRH917893 TBB917893:TBD917893 TKX917893:TKZ917893 TUT917893:TUV917893 UEP917893:UER917893 UOL917893:UON917893 UYH917893:UYJ917893 VID917893:VIF917893 VRZ917893:VSB917893 WBV917893:WBX917893 WLR917893:WLT917893 WVN917893:WVP917893 F983429:H983429 JB983429:JD983429 SX983429:SZ983429 ACT983429:ACV983429 AMP983429:AMR983429 AWL983429:AWN983429 BGH983429:BGJ983429 BQD983429:BQF983429 BZZ983429:CAB983429 CJV983429:CJX983429 CTR983429:CTT983429 DDN983429:DDP983429 DNJ983429:DNL983429 DXF983429:DXH983429 EHB983429:EHD983429 EQX983429:EQZ983429 FAT983429:FAV983429 FKP983429:FKR983429 FUL983429:FUN983429 GEH983429:GEJ983429 GOD983429:GOF983429 GXZ983429:GYB983429 HHV983429:HHX983429 HRR983429:HRT983429 IBN983429:IBP983429 ILJ983429:ILL983429 IVF983429:IVH983429 JFB983429:JFD983429 JOX983429:JOZ983429 JYT983429:JYV983429 KIP983429:KIR983429 KSL983429:KSN983429 LCH983429:LCJ983429 LMD983429:LMF983429 LVZ983429:LWB983429 MFV983429:MFX983429 MPR983429:MPT983429 MZN983429:MZP983429 NJJ983429:NJL983429 NTF983429:NTH983429 ODB983429:ODD983429 OMX983429:OMZ983429 OWT983429:OWV983429 PGP983429:PGR983429 PQL983429:PQN983429 QAH983429:QAJ983429 QKD983429:QKF983429 QTZ983429:QUB983429 RDV983429:RDX983429 RNR983429:RNT983429 RXN983429:RXP983429 SHJ983429:SHL983429 SRF983429:SRH983429 TBB983429:TBD983429 TKX983429:TKZ983429 TUT983429:TUV983429 UEP983429:UER983429 UOL983429:UON983429 UYH983429:UYJ983429 VID983429:VIF983429 VRZ983429:VSB983429 WBV983429:WBX983429 WLR983429:WLT983429 WVN983429:WVP983429 F432:H432 JB432:JD432 SX432:SZ432 ACT432:ACV432 AMP432:AMR432 AWL432:AWN432 BGH432:BGJ432 BQD432:BQF432 BZZ432:CAB432 CJV432:CJX432 CTR432:CTT432 DDN432:DDP432 DNJ432:DNL432 DXF432:DXH432 EHB432:EHD432 EQX432:EQZ432 FAT432:FAV432 FKP432:FKR432 FUL432:FUN432 GEH432:GEJ432 GOD432:GOF432 GXZ432:GYB432 HHV432:HHX432 HRR432:HRT432 IBN432:IBP432 ILJ432:ILL432 IVF432:IVH432 JFB432:JFD432 JOX432:JOZ432 JYT432:JYV432 KIP432:KIR432 KSL432:KSN432 LCH432:LCJ432 LMD432:LMF432 LVZ432:LWB432 MFV432:MFX432 MPR432:MPT432 MZN432:MZP432 NJJ432:NJL432 NTF432:NTH432 ODB432:ODD432 OMX432:OMZ432 OWT432:OWV432 PGP432:PGR432 PQL432:PQN432 QAH432:QAJ432 QKD432:QKF432 QTZ432:QUB432 RDV432:RDX432 RNR432:RNT432 RXN432:RXP432 SHJ432:SHL432 SRF432:SRH432 TBB432:TBD432 TKX432:TKZ432 TUT432:TUV432 UEP432:UER432 UOL432:UON432 UYH432:UYJ432 VID432:VIF432 VRZ432:VSB432 WBV432:WBX432 WLR432:WLT432 WVN432:WVP432 F353:H353 JB353:JD353 SX353:SZ353 ACT353:ACV353 AMP353:AMR353 AWL353:AWN353 BGH353:BGJ353 BQD353:BQF353 BZZ353:CAB353 CJV353:CJX353 CTR353:CTT353 DDN353:DDP353 DNJ353:DNL353 DXF353:DXH353 EHB353:EHD353 EQX353:EQZ353 FAT353:FAV353 FKP353:FKR353 FUL353:FUN353 GEH353:GEJ353 GOD353:GOF353 GXZ353:GYB353 HHV353:HHX353 HRR353:HRT353 IBN353:IBP353 ILJ353:ILL353 IVF353:IVH353 JFB353:JFD353 JOX353:JOZ353 JYT353:JYV353 KIP353:KIR353 KSL353:KSN353 LCH353:LCJ353 LMD353:LMF353 LVZ353:LWB353 MFV353:MFX353 MPR353:MPT353 MZN353:MZP353 NJJ353:NJL353 NTF353:NTH353 ODB353:ODD353 OMX353:OMZ353 OWT353:OWV353 PGP353:PGR353 PQL353:PQN353 QAH353:QAJ353 QKD353:QKF353 QTZ353:QUB353 RDV353:RDX353 RNR353:RNT353 RXN353:RXP353 SHJ353:SHL353 SRF353:SRH353 TBB353:TBD353 TKX353:TKZ353 TUT353:TUV353 UEP353:UER353 UOL353:UON353 UYH353:UYJ353 VID353:VIF353 VRZ353:VSB353 WBV353:WBX353 WLR353:WLT353 WVN353:WVP353 F280:H280 JB280:JD280 SX280:SZ280 ACT280:ACV280 AMP280:AMR280 AWL280:AWN280 BGH280:BGJ280 BQD280:BQF280 BZZ280:CAB280 CJV280:CJX280 CTR280:CTT280 DDN280:DDP280 DNJ280:DNL280 DXF280:DXH280 EHB280:EHD280 EQX280:EQZ280 FAT280:FAV280 FKP280:FKR280 FUL280:FUN280 GEH280:GEJ280 GOD280:GOF280 GXZ280:GYB280 HHV280:HHX280 HRR280:HRT280 IBN280:IBP280 ILJ280:ILL280 IVF280:IVH280 JFB280:JFD280 JOX280:JOZ280 JYT280:JYV280 KIP280:KIR280 KSL280:KSN280 LCH280:LCJ280 LMD280:LMF280 LVZ280:LWB280 MFV280:MFX280 MPR280:MPT280 MZN280:MZP280 NJJ280:NJL280 NTF280:NTH280 ODB280:ODD280 OMX280:OMZ280 OWT280:OWV280 PGP280:PGR280 PQL280:PQN280 QAH280:QAJ280 QKD280:QKF280 QTZ280:QUB280 RDV280:RDX280 RNR280:RNT280 RXN280:RXP280 SHJ280:SHL280 SRF280:SRH280 TBB280:TBD280 TKX280:TKZ280 TUT280:TUV280 UEP280:UER280 UOL280:UON280 UYH280:UYJ280 VID280:VIF280 VRZ280:VSB280 WBV280:WBX280 WLR280:WLT280 WVN280:WVP280 F164:H164 JB164:JD164 SX164:SZ164 ACT164:ACV164 AMP164:AMR164 AWL164:AWN164 BGH164:BGJ164 BQD164:BQF164 BZZ164:CAB164 CJV164:CJX164 CTR164:CTT164 DDN164:DDP164 DNJ164:DNL164 DXF164:DXH164 EHB164:EHD164 EQX164:EQZ164 FAT164:FAV164 FKP164:FKR164 FUL164:FUN164 GEH164:GEJ164 GOD164:GOF164 GXZ164:GYB164 HHV164:HHX164 HRR164:HRT164 IBN164:IBP164 ILJ164:ILL164 IVF164:IVH164 JFB164:JFD164 JOX164:JOZ164 JYT164:JYV164 KIP164:KIR164 KSL164:KSN164 LCH164:LCJ164 LMD164:LMF164 LVZ164:LWB164 MFV164:MFX164 MPR164:MPT164 MZN164:MZP164 NJJ164:NJL164 NTF164:NTH164 ODB164:ODD164 OMX164:OMZ164 OWT164:OWV164 PGP164:PGR164 PQL164:PQN164 QAH164:QAJ164 QKD164:QKF164 QTZ164:QUB164 RDV164:RDX164 RNR164:RNT164 RXN164:RXP164 SHJ164:SHL164 SRF164:SRH164 TBB164:TBD164 TKX164:TKZ164 TUT164:TUV164 UEP164:UER164 UOL164:UON164 UYH164:UYJ164 VID164:VIF164 VRZ164:VSB164 WBV164:WBX164 WLR164:WLT164 WVN164:WVP164 F125:H125 JB125:JD125 SX125:SZ125 ACT125:ACV125 AMP125:AMR125 AWL125:AWN125 BGH125:BGJ125 BQD125:BQF125 BZZ125:CAB125 CJV125:CJX125 CTR125:CTT125 DDN125:DDP125 DNJ125:DNL125 DXF125:DXH125 EHB125:EHD125 EQX125:EQZ125 FAT125:FAV125 FKP125:FKR125 FUL125:FUN125 GEH125:GEJ125 GOD125:GOF125 GXZ125:GYB125 HHV125:HHX125 HRR125:HRT125 IBN125:IBP125 ILJ125:ILL125 IVF125:IVH125 JFB125:JFD125 JOX125:JOZ125 JYT125:JYV125 KIP125:KIR125 KSL125:KSN125 LCH125:LCJ125 LMD125:LMF125 LVZ125:LWB125 MFV125:MFX125 MPR125:MPT125 MZN125:MZP125 NJJ125:NJL125 NTF125:NTH125 ODB125:ODD125 OMX125:OMZ125 OWT125:OWV125 PGP125:PGR125 PQL125:PQN125 QAH125:QAJ125 QKD125:QKF125 QTZ125:QUB125 RDV125:RDX125 RNR125:RNT125 RXN125:RXP125 SHJ125:SHL125 SRF125:SRH125 TBB125:TBD125 TKX125:TKZ125 TUT125:TUV125 UEP125:UER125 UOL125:UON125 UYH125:UYJ125 VID125:VIF125 VRZ125:VSB125 WBV125:WBX125 WLR125:WLT125 WVN125:WVP125 F87:H87 JB87:JD87 SX87:SZ87 ACT87:ACV87 AMP87:AMR87 AWL87:AWN87 BGH87:BGJ87 BQD87:BQF87 BZZ87:CAB87 CJV87:CJX87 CTR87:CTT87 DDN87:DDP87 DNJ87:DNL87 DXF87:DXH87 EHB87:EHD87 EQX87:EQZ87 FAT87:FAV87 FKP87:FKR87 FUL87:FUN87 GEH87:GEJ87 GOD87:GOF87 GXZ87:GYB87 HHV87:HHX87 HRR87:HRT87 IBN87:IBP87 ILJ87:ILL87 IVF87:IVH87 JFB87:JFD87 JOX87:JOZ87 JYT87:JYV87 KIP87:KIR87 KSL87:KSN87 LCH87:LCJ87 LMD87:LMF87 LVZ87:LWB87 MFV87:MFX87 MPR87:MPT87 MZN87:MZP87 NJJ87:NJL87 NTF87:NTH87 ODB87:ODD87 OMX87:OMZ87 OWT87:OWV87 PGP87:PGR87 PQL87:PQN87 QAH87:QAJ87 QKD87:QKF87 QTZ87:QUB87 RDV87:RDX87 RNR87:RNT87 RXN87:RXP87 SHJ87:SHL87 SRF87:SRH87 TBB87:TBD87 TKX87:TKZ87 TUT87:TUV87 UEP87:UER87 UOL87:UON87 UYH87:UYJ87 VID87:VIF87 VRZ87:VSB87 WBV87:WBX87 WLR87:WLT87 WVN87:WVP87 WVN317:WVP317 WLR317:WLT317 WBV317:WBX317 VRZ317:VSB317 VID317:VIF317 UYH317:UYJ317 UOL317:UON317 UEP317:UER317 TUT317:TUV317 TKX317:TKZ317 TBB317:TBD317 SRF317:SRH317 SHJ317:SHL317 RXN317:RXP317 RNR317:RNT317 RDV317:RDX317 QTZ317:QUB317 QKD317:QKF317 QAH317:QAJ317 PQL317:PQN317 PGP317:PGR317 OWT317:OWV317 OMX317:OMZ317 ODB317:ODD317 NTF317:NTH317 NJJ317:NJL317 MZN317:MZP317 MPR317:MPT317 MFV317:MFX317 LVZ317:LWB317 LMD317:LMF317 LCH317:LCJ317 KSL317:KSN317 KIP317:KIR317 JYT317:JYV317 JOX317:JOZ317 JFB317:JFD317 IVF317:IVH317 ILJ317:ILL317 IBN317:IBP317 HRR317:HRT317 HHV317:HHX317 GXZ317:GYB317 GOD317:GOF317 GEH317:GEJ317 FUL317:FUN317 FKP317:FKR317 FAT317:FAV317 EQX317:EQZ317 EHB317:EHD317 DXF317:DXH317 DNJ317:DNL317 DDN317:DDP317 CTR317:CTT317 CJV317:CJX317 BZZ317:CAB317 BQD317:BQF317 BGH317:BGJ317 AWL317:AWN317 AMP317:AMR317 ACT317:ACV317 SX317:SZ317 JB317:JD317 F317:H317 WVN392:WVP392 WLR392:WLT392 WBV392:WBX392 VRZ392:VSB392 VID392:VIF392 UYH392:UYJ392 UOL392:UON392 UEP392:UER392 TUT392:TUV392 TKX392:TKZ392 TBB392:TBD392 SRF392:SRH392 SHJ392:SHL392 RXN392:RXP392 RNR392:RNT392 RDV392:RDX392 QTZ392:QUB392 QKD392:QKF392 QAH392:QAJ392 PQL392:PQN392 PGP392:PGR392 OWT392:OWV392 OMX392:OMZ392 ODB392:ODD392 NTF392:NTH392 NJJ392:NJL392 MZN392:MZP392 MPR392:MPT392 MFV392:MFX392 LVZ392:LWB392 LMD392:LMF392 LCH392:LCJ392 KSL392:KSN392 KIP392:KIR392 JYT392:JYV392 JOX392:JOZ392 JFB392:JFD392 IVF392:IVH392 ILJ392:ILL392 IBN392:IBP392 HRR392:HRT392 HHV392:HHX392 GXZ392:GYB392 GOD392:GOF392 GEH392:GEJ392 FUL392:FUN392 FKP392:FKR392 FAT392:FAV392 EQX392:EQZ392 EHB392:EHD392 DXF392:DXH392 DNJ392:DNL392 DDN392:DDP392 CTR392:CTT392 CJV392:CJX392 BZZ392:CAB392 BQD392:BQF392 BGH392:BGJ392 AWL392:AWN392 AMP392:AMR392 ACT392:ACV392 SX392:SZ392 JB392:JD392 F392:H392</xm:sqref>
        </x14:dataValidation>
        <x14:dataValidation type="list" allowBlank="1" showErrorMessage="1">
          <x14:formula1>
            <xm:f>"Modalitate de rezolvare"</xm:f>
          </x14:formula1>
          <x14:formula2>
            <xm:f>0</xm:f>
          </x14:formula2>
          <xm:sqref>I65966:J65966 JE65966:JF65966 TA65966:TB65966 ACW65966:ACX65966 AMS65966:AMT65966 AWO65966:AWP65966 BGK65966:BGL65966 BQG65966:BQH65966 CAC65966:CAD65966 CJY65966:CJZ65966 CTU65966:CTV65966 DDQ65966:DDR65966 DNM65966:DNN65966 DXI65966:DXJ65966 EHE65966:EHF65966 ERA65966:ERB65966 FAW65966:FAX65966 FKS65966:FKT65966 FUO65966:FUP65966 GEK65966:GEL65966 GOG65966:GOH65966 GYC65966:GYD65966 HHY65966:HHZ65966 HRU65966:HRV65966 IBQ65966:IBR65966 ILM65966:ILN65966 IVI65966:IVJ65966 JFE65966:JFF65966 JPA65966:JPB65966 JYW65966:JYX65966 KIS65966:KIT65966 KSO65966:KSP65966 LCK65966:LCL65966 LMG65966:LMH65966 LWC65966:LWD65966 MFY65966:MFZ65966 MPU65966:MPV65966 MZQ65966:MZR65966 NJM65966:NJN65966 NTI65966:NTJ65966 ODE65966:ODF65966 ONA65966:ONB65966 OWW65966:OWX65966 PGS65966:PGT65966 PQO65966:PQP65966 QAK65966:QAL65966 QKG65966:QKH65966 QUC65966:QUD65966 RDY65966:RDZ65966 RNU65966:RNV65966 RXQ65966:RXR65966 SHM65966:SHN65966 SRI65966:SRJ65966 TBE65966:TBF65966 TLA65966:TLB65966 TUW65966:TUX65966 UES65966:UET65966 UOO65966:UOP65966 UYK65966:UYL65966 VIG65966:VIH65966 VSC65966:VSD65966 WBY65966:WBZ65966 WLU65966:WLV65966 WVQ65966:WVR65966 I131502:J131502 JE131502:JF131502 TA131502:TB131502 ACW131502:ACX131502 AMS131502:AMT131502 AWO131502:AWP131502 BGK131502:BGL131502 BQG131502:BQH131502 CAC131502:CAD131502 CJY131502:CJZ131502 CTU131502:CTV131502 DDQ131502:DDR131502 DNM131502:DNN131502 DXI131502:DXJ131502 EHE131502:EHF131502 ERA131502:ERB131502 FAW131502:FAX131502 FKS131502:FKT131502 FUO131502:FUP131502 GEK131502:GEL131502 GOG131502:GOH131502 GYC131502:GYD131502 HHY131502:HHZ131502 HRU131502:HRV131502 IBQ131502:IBR131502 ILM131502:ILN131502 IVI131502:IVJ131502 JFE131502:JFF131502 JPA131502:JPB131502 JYW131502:JYX131502 KIS131502:KIT131502 KSO131502:KSP131502 LCK131502:LCL131502 LMG131502:LMH131502 LWC131502:LWD131502 MFY131502:MFZ131502 MPU131502:MPV131502 MZQ131502:MZR131502 NJM131502:NJN131502 NTI131502:NTJ131502 ODE131502:ODF131502 ONA131502:ONB131502 OWW131502:OWX131502 PGS131502:PGT131502 PQO131502:PQP131502 QAK131502:QAL131502 QKG131502:QKH131502 QUC131502:QUD131502 RDY131502:RDZ131502 RNU131502:RNV131502 RXQ131502:RXR131502 SHM131502:SHN131502 SRI131502:SRJ131502 TBE131502:TBF131502 TLA131502:TLB131502 TUW131502:TUX131502 UES131502:UET131502 UOO131502:UOP131502 UYK131502:UYL131502 VIG131502:VIH131502 VSC131502:VSD131502 WBY131502:WBZ131502 WLU131502:WLV131502 WVQ131502:WVR131502 I197038:J197038 JE197038:JF197038 TA197038:TB197038 ACW197038:ACX197038 AMS197038:AMT197038 AWO197038:AWP197038 BGK197038:BGL197038 BQG197038:BQH197038 CAC197038:CAD197038 CJY197038:CJZ197038 CTU197038:CTV197038 DDQ197038:DDR197038 DNM197038:DNN197038 DXI197038:DXJ197038 EHE197038:EHF197038 ERA197038:ERB197038 FAW197038:FAX197038 FKS197038:FKT197038 FUO197038:FUP197038 GEK197038:GEL197038 GOG197038:GOH197038 GYC197038:GYD197038 HHY197038:HHZ197038 HRU197038:HRV197038 IBQ197038:IBR197038 ILM197038:ILN197038 IVI197038:IVJ197038 JFE197038:JFF197038 JPA197038:JPB197038 JYW197038:JYX197038 KIS197038:KIT197038 KSO197038:KSP197038 LCK197038:LCL197038 LMG197038:LMH197038 LWC197038:LWD197038 MFY197038:MFZ197038 MPU197038:MPV197038 MZQ197038:MZR197038 NJM197038:NJN197038 NTI197038:NTJ197038 ODE197038:ODF197038 ONA197038:ONB197038 OWW197038:OWX197038 PGS197038:PGT197038 PQO197038:PQP197038 QAK197038:QAL197038 QKG197038:QKH197038 QUC197038:QUD197038 RDY197038:RDZ197038 RNU197038:RNV197038 RXQ197038:RXR197038 SHM197038:SHN197038 SRI197038:SRJ197038 TBE197038:TBF197038 TLA197038:TLB197038 TUW197038:TUX197038 UES197038:UET197038 UOO197038:UOP197038 UYK197038:UYL197038 VIG197038:VIH197038 VSC197038:VSD197038 WBY197038:WBZ197038 WLU197038:WLV197038 WVQ197038:WVR197038 I262574:J262574 JE262574:JF262574 TA262574:TB262574 ACW262574:ACX262574 AMS262574:AMT262574 AWO262574:AWP262574 BGK262574:BGL262574 BQG262574:BQH262574 CAC262574:CAD262574 CJY262574:CJZ262574 CTU262574:CTV262574 DDQ262574:DDR262574 DNM262574:DNN262574 DXI262574:DXJ262574 EHE262574:EHF262574 ERA262574:ERB262574 FAW262574:FAX262574 FKS262574:FKT262574 FUO262574:FUP262574 GEK262574:GEL262574 GOG262574:GOH262574 GYC262574:GYD262574 HHY262574:HHZ262574 HRU262574:HRV262574 IBQ262574:IBR262574 ILM262574:ILN262574 IVI262574:IVJ262574 JFE262574:JFF262574 JPA262574:JPB262574 JYW262574:JYX262574 KIS262574:KIT262574 KSO262574:KSP262574 LCK262574:LCL262574 LMG262574:LMH262574 LWC262574:LWD262574 MFY262574:MFZ262574 MPU262574:MPV262574 MZQ262574:MZR262574 NJM262574:NJN262574 NTI262574:NTJ262574 ODE262574:ODF262574 ONA262574:ONB262574 OWW262574:OWX262574 PGS262574:PGT262574 PQO262574:PQP262574 QAK262574:QAL262574 QKG262574:QKH262574 QUC262574:QUD262574 RDY262574:RDZ262574 RNU262574:RNV262574 RXQ262574:RXR262574 SHM262574:SHN262574 SRI262574:SRJ262574 TBE262574:TBF262574 TLA262574:TLB262574 TUW262574:TUX262574 UES262574:UET262574 UOO262574:UOP262574 UYK262574:UYL262574 VIG262574:VIH262574 VSC262574:VSD262574 WBY262574:WBZ262574 WLU262574:WLV262574 WVQ262574:WVR262574 I328110:J328110 JE328110:JF328110 TA328110:TB328110 ACW328110:ACX328110 AMS328110:AMT328110 AWO328110:AWP328110 BGK328110:BGL328110 BQG328110:BQH328110 CAC328110:CAD328110 CJY328110:CJZ328110 CTU328110:CTV328110 DDQ328110:DDR328110 DNM328110:DNN328110 DXI328110:DXJ328110 EHE328110:EHF328110 ERA328110:ERB328110 FAW328110:FAX328110 FKS328110:FKT328110 FUO328110:FUP328110 GEK328110:GEL328110 GOG328110:GOH328110 GYC328110:GYD328110 HHY328110:HHZ328110 HRU328110:HRV328110 IBQ328110:IBR328110 ILM328110:ILN328110 IVI328110:IVJ328110 JFE328110:JFF328110 JPA328110:JPB328110 JYW328110:JYX328110 KIS328110:KIT328110 KSO328110:KSP328110 LCK328110:LCL328110 LMG328110:LMH328110 LWC328110:LWD328110 MFY328110:MFZ328110 MPU328110:MPV328110 MZQ328110:MZR328110 NJM328110:NJN328110 NTI328110:NTJ328110 ODE328110:ODF328110 ONA328110:ONB328110 OWW328110:OWX328110 PGS328110:PGT328110 PQO328110:PQP328110 QAK328110:QAL328110 QKG328110:QKH328110 QUC328110:QUD328110 RDY328110:RDZ328110 RNU328110:RNV328110 RXQ328110:RXR328110 SHM328110:SHN328110 SRI328110:SRJ328110 TBE328110:TBF328110 TLA328110:TLB328110 TUW328110:TUX328110 UES328110:UET328110 UOO328110:UOP328110 UYK328110:UYL328110 VIG328110:VIH328110 VSC328110:VSD328110 WBY328110:WBZ328110 WLU328110:WLV328110 WVQ328110:WVR328110 I393646:J393646 JE393646:JF393646 TA393646:TB393646 ACW393646:ACX393646 AMS393646:AMT393646 AWO393646:AWP393646 BGK393646:BGL393646 BQG393646:BQH393646 CAC393646:CAD393646 CJY393646:CJZ393646 CTU393646:CTV393646 DDQ393646:DDR393646 DNM393646:DNN393646 DXI393646:DXJ393646 EHE393646:EHF393646 ERA393646:ERB393646 FAW393646:FAX393646 FKS393646:FKT393646 FUO393646:FUP393646 GEK393646:GEL393646 GOG393646:GOH393646 GYC393646:GYD393646 HHY393646:HHZ393646 HRU393646:HRV393646 IBQ393646:IBR393646 ILM393646:ILN393646 IVI393646:IVJ393646 JFE393646:JFF393646 JPA393646:JPB393646 JYW393646:JYX393646 KIS393646:KIT393646 KSO393646:KSP393646 LCK393646:LCL393646 LMG393646:LMH393646 LWC393646:LWD393646 MFY393646:MFZ393646 MPU393646:MPV393646 MZQ393646:MZR393646 NJM393646:NJN393646 NTI393646:NTJ393646 ODE393646:ODF393646 ONA393646:ONB393646 OWW393646:OWX393646 PGS393646:PGT393646 PQO393646:PQP393646 QAK393646:QAL393646 QKG393646:QKH393646 QUC393646:QUD393646 RDY393646:RDZ393646 RNU393646:RNV393646 RXQ393646:RXR393646 SHM393646:SHN393646 SRI393646:SRJ393646 TBE393646:TBF393646 TLA393646:TLB393646 TUW393646:TUX393646 UES393646:UET393646 UOO393646:UOP393646 UYK393646:UYL393646 VIG393646:VIH393646 VSC393646:VSD393646 WBY393646:WBZ393646 WLU393646:WLV393646 WVQ393646:WVR393646 I459182:J459182 JE459182:JF459182 TA459182:TB459182 ACW459182:ACX459182 AMS459182:AMT459182 AWO459182:AWP459182 BGK459182:BGL459182 BQG459182:BQH459182 CAC459182:CAD459182 CJY459182:CJZ459182 CTU459182:CTV459182 DDQ459182:DDR459182 DNM459182:DNN459182 DXI459182:DXJ459182 EHE459182:EHF459182 ERA459182:ERB459182 FAW459182:FAX459182 FKS459182:FKT459182 FUO459182:FUP459182 GEK459182:GEL459182 GOG459182:GOH459182 GYC459182:GYD459182 HHY459182:HHZ459182 HRU459182:HRV459182 IBQ459182:IBR459182 ILM459182:ILN459182 IVI459182:IVJ459182 JFE459182:JFF459182 JPA459182:JPB459182 JYW459182:JYX459182 KIS459182:KIT459182 KSO459182:KSP459182 LCK459182:LCL459182 LMG459182:LMH459182 LWC459182:LWD459182 MFY459182:MFZ459182 MPU459182:MPV459182 MZQ459182:MZR459182 NJM459182:NJN459182 NTI459182:NTJ459182 ODE459182:ODF459182 ONA459182:ONB459182 OWW459182:OWX459182 PGS459182:PGT459182 PQO459182:PQP459182 QAK459182:QAL459182 QKG459182:QKH459182 QUC459182:QUD459182 RDY459182:RDZ459182 RNU459182:RNV459182 RXQ459182:RXR459182 SHM459182:SHN459182 SRI459182:SRJ459182 TBE459182:TBF459182 TLA459182:TLB459182 TUW459182:TUX459182 UES459182:UET459182 UOO459182:UOP459182 UYK459182:UYL459182 VIG459182:VIH459182 VSC459182:VSD459182 WBY459182:WBZ459182 WLU459182:WLV459182 WVQ459182:WVR459182 I524718:J524718 JE524718:JF524718 TA524718:TB524718 ACW524718:ACX524718 AMS524718:AMT524718 AWO524718:AWP524718 BGK524718:BGL524718 BQG524718:BQH524718 CAC524718:CAD524718 CJY524718:CJZ524718 CTU524718:CTV524718 DDQ524718:DDR524718 DNM524718:DNN524718 DXI524718:DXJ524718 EHE524718:EHF524718 ERA524718:ERB524718 FAW524718:FAX524718 FKS524718:FKT524718 FUO524718:FUP524718 GEK524718:GEL524718 GOG524718:GOH524718 GYC524718:GYD524718 HHY524718:HHZ524718 HRU524718:HRV524718 IBQ524718:IBR524718 ILM524718:ILN524718 IVI524718:IVJ524718 JFE524718:JFF524718 JPA524718:JPB524718 JYW524718:JYX524718 KIS524718:KIT524718 KSO524718:KSP524718 LCK524718:LCL524718 LMG524718:LMH524718 LWC524718:LWD524718 MFY524718:MFZ524718 MPU524718:MPV524718 MZQ524718:MZR524718 NJM524718:NJN524718 NTI524718:NTJ524718 ODE524718:ODF524718 ONA524718:ONB524718 OWW524718:OWX524718 PGS524718:PGT524718 PQO524718:PQP524718 QAK524718:QAL524718 QKG524718:QKH524718 QUC524718:QUD524718 RDY524718:RDZ524718 RNU524718:RNV524718 RXQ524718:RXR524718 SHM524718:SHN524718 SRI524718:SRJ524718 TBE524718:TBF524718 TLA524718:TLB524718 TUW524718:TUX524718 UES524718:UET524718 UOO524718:UOP524718 UYK524718:UYL524718 VIG524718:VIH524718 VSC524718:VSD524718 WBY524718:WBZ524718 WLU524718:WLV524718 WVQ524718:WVR524718 I590254:J590254 JE590254:JF590254 TA590254:TB590254 ACW590254:ACX590254 AMS590254:AMT590254 AWO590254:AWP590254 BGK590254:BGL590254 BQG590254:BQH590254 CAC590254:CAD590254 CJY590254:CJZ590254 CTU590254:CTV590254 DDQ590254:DDR590254 DNM590254:DNN590254 DXI590254:DXJ590254 EHE590254:EHF590254 ERA590254:ERB590254 FAW590254:FAX590254 FKS590254:FKT590254 FUO590254:FUP590254 GEK590254:GEL590254 GOG590254:GOH590254 GYC590254:GYD590254 HHY590254:HHZ590254 HRU590254:HRV590254 IBQ590254:IBR590254 ILM590254:ILN590254 IVI590254:IVJ590254 JFE590254:JFF590254 JPA590254:JPB590254 JYW590254:JYX590254 KIS590254:KIT590254 KSO590254:KSP590254 LCK590254:LCL590254 LMG590254:LMH590254 LWC590254:LWD590254 MFY590254:MFZ590254 MPU590254:MPV590254 MZQ590254:MZR590254 NJM590254:NJN590254 NTI590254:NTJ590254 ODE590254:ODF590254 ONA590254:ONB590254 OWW590254:OWX590254 PGS590254:PGT590254 PQO590254:PQP590254 QAK590254:QAL590254 QKG590254:QKH590254 QUC590254:QUD590254 RDY590254:RDZ590254 RNU590254:RNV590254 RXQ590254:RXR590254 SHM590254:SHN590254 SRI590254:SRJ590254 TBE590254:TBF590254 TLA590254:TLB590254 TUW590254:TUX590254 UES590254:UET590254 UOO590254:UOP590254 UYK590254:UYL590254 VIG590254:VIH590254 VSC590254:VSD590254 WBY590254:WBZ590254 WLU590254:WLV590254 WVQ590254:WVR590254 I655790:J655790 JE655790:JF655790 TA655790:TB655790 ACW655790:ACX655790 AMS655790:AMT655790 AWO655790:AWP655790 BGK655790:BGL655790 BQG655790:BQH655790 CAC655790:CAD655790 CJY655790:CJZ655790 CTU655790:CTV655790 DDQ655790:DDR655790 DNM655790:DNN655790 DXI655790:DXJ655790 EHE655790:EHF655790 ERA655790:ERB655790 FAW655790:FAX655790 FKS655790:FKT655790 FUO655790:FUP655790 GEK655790:GEL655790 GOG655790:GOH655790 GYC655790:GYD655790 HHY655790:HHZ655790 HRU655790:HRV655790 IBQ655790:IBR655790 ILM655790:ILN655790 IVI655790:IVJ655790 JFE655790:JFF655790 JPA655790:JPB655790 JYW655790:JYX655790 KIS655790:KIT655790 KSO655790:KSP655790 LCK655790:LCL655790 LMG655790:LMH655790 LWC655790:LWD655790 MFY655790:MFZ655790 MPU655790:MPV655790 MZQ655790:MZR655790 NJM655790:NJN655790 NTI655790:NTJ655790 ODE655790:ODF655790 ONA655790:ONB655790 OWW655790:OWX655790 PGS655790:PGT655790 PQO655790:PQP655790 QAK655790:QAL655790 QKG655790:QKH655790 QUC655790:QUD655790 RDY655790:RDZ655790 RNU655790:RNV655790 RXQ655790:RXR655790 SHM655790:SHN655790 SRI655790:SRJ655790 TBE655790:TBF655790 TLA655790:TLB655790 TUW655790:TUX655790 UES655790:UET655790 UOO655790:UOP655790 UYK655790:UYL655790 VIG655790:VIH655790 VSC655790:VSD655790 WBY655790:WBZ655790 WLU655790:WLV655790 WVQ655790:WVR655790 I721326:J721326 JE721326:JF721326 TA721326:TB721326 ACW721326:ACX721326 AMS721326:AMT721326 AWO721326:AWP721326 BGK721326:BGL721326 BQG721326:BQH721326 CAC721326:CAD721326 CJY721326:CJZ721326 CTU721326:CTV721326 DDQ721326:DDR721326 DNM721326:DNN721326 DXI721326:DXJ721326 EHE721326:EHF721326 ERA721326:ERB721326 FAW721326:FAX721326 FKS721326:FKT721326 FUO721326:FUP721326 GEK721326:GEL721326 GOG721326:GOH721326 GYC721326:GYD721326 HHY721326:HHZ721326 HRU721326:HRV721326 IBQ721326:IBR721326 ILM721326:ILN721326 IVI721326:IVJ721326 JFE721326:JFF721326 JPA721326:JPB721326 JYW721326:JYX721326 KIS721326:KIT721326 KSO721326:KSP721326 LCK721326:LCL721326 LMG721326:LMH721326 LWC721326:LWD721326 MFY721326:MFZ721326 MPU721326:MPV721326 MZQ721326:MZR721326 NJM721326:NJN721326 NTI721326:NTJ721326 ODE721326:ODF721326 ONA721326:ONB721326 OWW721326:OWX721326 PGS721326:PGT721326 PQO721326:PQP721326 QAK721326:QAL721326 QKG721326:QKH721326 QUC721326:QUD721326 RDY721326:RDZ721326 RNU721326:RNV721326 RXQ721326:RXR721326 SHM721326:SHN721326 SRI721326:SRJ721326 TBE721326:TBF721326 TLA721326:TLB721326 TUW721326:TUX721326 UES721326:UET721326 UOO721326:UOP721326 UYK721326:UYL721326 VIG721326:VIH721326 VSC721326:VSD721326 WBY721326:WBZ721326 WLU721326:WLV721326 WVQ721326:WVR721326 I786862:J786862 JE786862:JF786862 TA786862:TB786862 ACW786862:ACX786862 AMS786862:AMT786862 AWO786862:AWP786862 BGK786862:BGL786862 BQG786862:BQH786862 CAC786862:CAD786862 CJY786862:CJZ786862 CTU786862:CTV786862 DDQ786862:DDR786862 DNM786862:DNN786862 DXI786862:DXJ786862 EHE786862:EHF786862 ERA786862:ERB786862 FAW786862:FAX786862 FKS786862:FKT786862 FUO786862:FUP786862 GEK786862:GEL786862 GOG786862:GOH786862 GYC786862:GYD786862 HHY786862:HHZ786862 HRU786862:HRV786862 IBQ786862:IBR786862 ILM786862:ILN786862 IVI786862:IVJ786862 JFE786862:JFF786862 JPA786862:JPB786862 JYW786862:JYX786862 KIS786862:KIT786862 KSO786862:KSP786862 LCK786862:LCL786862 LMG786862:LMH786862 LWC786862:LWD786862 MFY786862:MFZ786862 MPU786862:MPV786862 MZQ786862:MZR786862 NJM786862:NJN786862 NTI786862:NTJ786862 ODE786862:ODF786862 ONA786862:ONB786862 OWW786862:OWX786862 PGS786862:PGT786862 PQO786862:PQP786862 QAK786862:QAL786862 QKG786862:QKH786862 QUC786862:QUD786862 RDY786862:RDZ786862 RNU786862:RNV786862 RXQ786862:RXR786862 SHM786862:SHN786862 SRI786862:SRJ786862 TBE786862:TBF786862 TLA786862:TLB786862 TUW786862:TUX786862 UES786862:UET786862 UOO786862:UOP786862 UYK786862:UYL786862 VIG786862:VIH786862 VSC786862:VSD786862 WBY786862:WBZ786862 WLU786862:WLV786862 WVQ786862:WVR786862 I852398:J852398 JE852398:JF852398 TA852398:TB852398 ACW852398:ACX852398 AMS852398:AMT852398 AWO852398:AWP852398 BGK852398:BGL852398 BQG852398:BQH852398 CAC852398:CAD852398 CJY852398:CJZ852398 CTU852398:CTV852398 DDQ852398:DDR852398 DNM852398:DNN852398 DXI852398:DXJ852398 EHE852398:EHF852398 ERA852398:ERB852398 FAW852398:FAX852398 FKS852398:FKT852398 FUO852398:FUP852398 GEK852398:GEL852398 GOG852398:GOH852398 GYC852398:GYD852398 HHY852398:HHZ852398 HRU852398:HRV852398 IBQ852398:IBR852398 ILM852398:ILN852398 IVI852398:IVJ852398 JFE852398:JFF852398 JPA852398:JPB852398 JYW852398:JYX852398 KIS852398:KIT852398 KSO852398:KSP852398 LCK852398:LCL852398 LMG852398:LMH852398 LWC852398:LWD852398 MFY852398:MFZ852398 MPU852398:MPV852398 MZQ852398:MZR852398 NJM852398:NJN852398 NTI852398:NTJ852398 ODE852398:ODF852398 ONA852398:ONB852398 OWW852398:OWX852398 PGS852398:PGT852398 PQO852398:PQP852398 QAK852398:QAL852398 QKG852398:QKH852398 QUC852398:QUD852398 RDY852398:RDZ852398 RNU852398:RNV852398 RXQ852398:RXR852398 SHM852398:SHN852398 SRI852398:SRJ852398 TBE852398:TBF852398 TLA852398:TLB852398 TUW852398:TUX852398 UES852398:UET852398 UOO852398:UOP852398 UYK852398:UYL852398 VIG852398:VIH852398 VSC852398:VSD852398 WBY852398:WBZ852398 WLU852398:WLV852398 WVQ852398:WVR852398 I917934:J917934 JE917934:JF917934 TA917934:TB917934 ACW917934:ACX917934 AMS917934:AMT917934 AWO917934:AWP917934 BGK917934:BGL917934 BQG917934:BQH917934 CAC917934:CAD917934 CJY917934:CJZ917934 CTU917934:CTV917934 DDQ917934:DDR917934 DNM917934:DNN917934 DXI917934:DXJ917934 EHE917934:EHF917934 ERA917934:ERB917934 FAW917934:FAX917934 FKS917934:FKT917934 FUO917934:FUP917934 GEK917934:GEL917934 GOG917934:GOH917934 GYC917934:GYD917934 HHY917934:HHZ917934 HRU917934:HRV917934 IBQ917934:IBR917934 ILM917934:ILN917934 IVI917934:IVJ917934 JFE917934:JFF917934 JPA917934:JPB917934 JYW917934:JYX917934 KIS917934:KIT917934 KSO917934:KSP917934 LCK917934:LCL917934 LMG917934:LMH917934 LWC917934:LWD917934 MFY917934:MFZ917934 MPU917934:MPV917934 MZQ917934:MZR917934 NJM917934:NJN917934 NTI917934:NTJ917934 ODE917934:ODF917934 ONA917934:ONB917934 OWW917934:OWX917934 PGS917934:PGT917934 PQO917934:PQP917934 QAK917934:QAL917934 QKG917934:QKH917934 QUC917934:QUD917934 RDY917934:RDZ917934 RNU917934:RNV917934 RXQ917934:RXR917934 SHM917934:SHN917934 SRI917934:SRJ917934 TBE917934:TBF917934 TLA917934:TLB917934 TUW917934:TUX917934 UES917934:UET917934 UOO917934:UOP917934 UYK917934:UYL917934 VIG917934:VIH917934 VSC917934:VSD917934 WBY917934:WBZ917934 WLU917934:WLV917934 WVQ917934:WVR917934 I983470:J983470 JE983470:JF983470 TA983470:TB983470 ACW983470:ACX983470 AMS983470:AMT983470 AWO983470:AWP983470 BGK983470:BGL983470 BQG983470:BQH983470 CAC983470:CAD983470 CJY983470:CJZ983470 CTU983470:CTV983470 DDQ983470:DDR983470 DNM983470:DNN983470 DXI983470:DXJ983470 EHE983470:EHF983470 ERA983470:ERB983470 FAW983470:FAX983470 FKS983470:FKT983470 FUO983470:FUP983470 GEK983470:GEL983470 GOG983470:GOH983470 GYC983470:GYD983470 HHY983470:HHZ983470 HRU983470:HRV983470 IBQ983470:IBR983470 ILM983470:ILN983470 IVI983470:IVJ983470 JFE983470:JFF983470 JPA983470:JPB983470 JYW983470:JYX983470 KIS983470:KIT983470 KSO983470:KSP983470 LCK983470:LCL983470 LMG983470:LMH983470 LWC983470:LWD983470 MFY983470:MFZ983470 MPU983470:MPV983470 MZQ983470:MZR983470 NJM983470:NJN983470 NTI983470:NTJ983470 ODE983470:ODF983470 ONA983470:ONB983470 OWW983470:OWX983470 PGS983470:PGT983470 PQO983470:PQP983470 QAK983470:QAL983470 QKG983470:QKH983470 QUC983470:QUD983470 RDY983470:RDZ983470 RNU983470:RNV983470 RXQ983470:RXR983470 SHM983470:SHN983470 SRI983470:SRJ983470 TBE983470:TBF983470 TLA983470:TLB983470 TUW983470:TUX983470 UES983470:UET983470 UOO983470:UOP983470 UYK983470:UYL983470 VIG983470:VIH983470 VSC983470:VSD983470 WBY983470:WBZ983470 WLU983470:WLV983470 WVQ983470:WVR983470 I65848:J65848 JE65848:JF65848 TA65848:TB65848 ACW65848:ACX65848 AMS65848:AMT65848 AWO65848:AWP65848 BGK65848:BGL65848 BQG65848:BQH65848 CAC65848:CAD65848 CJY65848:CJZ65848 CTU65848:CTV65848 DDQ65848:DDR65848 DNM65848:DNN65848 DXI65848:DXJ65848 EHE65848:EHF65848 ERA65848:ERB65848 FAW65848:FAX65848 FKS65848:FKT65848 FUO65848:FUP65848 GEK65848:GEL65848 GOG65848:GOH65848 GYC65848:GYD65848 HHY65848:HHZ65848 HRU65848:HRV65848 IBQ65848:IBR65848 ILM65848:ILN65848 IVI65848:IVJ65848 JFE65848:JFF65848 JPA65848:JPB65848 JYW65848:JYX65848 KIS65848:KIT65848 KSO65848:KSP65848 LCK65848:LCL65848 LMG65848:LMH65848 LWC65848:LWD65848 MFY65848:MFZ65848 MPU65848:MPV65848 MZQ65848:MZR65848 NJM65848:NJN65848 NTI65848:NTJ65848 ODE65848:ODF65848 ONA65848:ONB65848 OWW65848:OWX65848 PGS65848:PGT65848 PQO65848:PQP65848 QAK65848:QAL65848 QKG65848:QKH65848 QUC65848:QUD65848 RDY65848:RDZ65848 RNU65848:RNV65848 RXQ65848:RXR65848 SHM65848:SHN65848 SRI65848:SRJ65848 TBE65848:TBF65848 TLA65848:TLB65848 TUW65848:TUX65848 UES65848:UET65848 UOO65848:UOP65848 UYK65848:UYL65848 VIG65848:VIH65848 VSC65848:VSD65848 WBY65848:WBZ65848 WLU65848:WLV65848 WVQ65848:WVR65848 I131384:J131384 JE131384:JF131384 TA131384:TB131384 ACW131384:ACX131384 AMS131384:AMT131384 AWO131384:AWP131384 BGK131384:BGL131384 BQG131384:BQH131384 CAC131384:CAD131384 CJY131384:CJZ131384 CTU131384:CTV131384 DDQ131384:DDR131384 DNM131384:DNN131384 DXI131384:DXJ131384 EHE131384:EHF131384 ERA131384:ERB131384 FAW131384:FAX131384 FKS131384:FKT131384 FUO131384:FUP131384 GEK131384:GEL131384 GOG131384:GOH131384 GYC131384:GYD131384 HHY131384:HHZ131384 HRU131384:HRV131384 IBQ131384:IBR131384 ILM131384:ILN131384 IVI131384:IVJ131384 JFE131384:JFF131384 JPA131384:JPB131384 JYW131384:JYX131384 KIS131384:KIT131384 KSO131384:KSP131384 LCK131384:LCL131384 LMG131384:LMH131384 LWC131384:LWD131384 MFY131384:MFZ131384 MPU131384:MPV131384 MZQ131384:MZR131384 NJM131384:NJN131384 NTI131384:NTJ131384 ODE131384:ODF131384 ONA131384:ONB131384 OWW131384:OWX131384 PGS131384:PGT131384 PQO131384:PQP131384 QAK131384:QAL131384 QKG131384:QKH131384 QUC131384:QUD131384 RDY131384:RDZ131384 RNU131384:RNV131384 RXQ131384:RXR131384 SHM131384:SHN131384 SRI131384:SRJ131384 TBE131384:TBF131384 TLA131384:TLB131384 TUW131384:TUX131384 UES131384:UET131384 UOO131384:UOP131384 UYK131384:UYL131384 VIG131384:VIH131384 VSC131384:VSD131384 WBY131384:WBZ131384 WLU131384:WLV131384 WVQ131384:WVR131384 I196920:J196920 JE196920:JF196920 TA196920:TB196920 ACW196920:ACX196920 AMS196920:AMT196920 AWO196920:AWP196920 BGK196920:BGL196920 BQG196920:BQH196920 CAC196920:CAD196920 CJY196920:CJZ196920 CTU196920:CTV196920 DDQ196920:DDR196920 DNM196920:DNN196920 DXI196920:DXJ196920 EHE196920:EHF196920 ERA196920:ERB196920 FAW196920:FAX196920 FKS196920:FKT196920 FUO196920:FUP196920 GEK196920:GEL196920 GOG196920:GOH196920 GYC196920:GYD196920 HHY196920:HHZ196920 HRU196920:HRV196920 IBQ196920:IBR196920 ILM196920:ILN196920 IVI196920:IVJ196920 JFE196920:JFF196920 JPA196920:JPB196920 JYW196920:JYX196920 KIS196920:KIT196920 KSO196920:KSP196920 LCK196920:LCL196920 LMG196920:LMH196920 LWC196920:LWD196920 MFY196920:MFZ196920 MPU196920:MPV196920 MZQ196920:MZR196920 NJM196920:NJN196920 NTI196920:NTJ196920 ODE196920:ODF196920 ONA196920:ONB196920 OWW196920:OWX196920 PGS196920:PGT196920 PQO196920:PQP196920 QAK196920:QAL196920 QKG196920:QKH196920 QUC196920:QUD196920 RDY196920:RDZ196920 RNU196920:RNV196920 RXQ196920:RXR196920 SHM196920:SHN196920 SRI196920:SRJ196920 TBE196920:TBF196920 TLA196920:TLB196920 TUW196920:TUX196920 UES196920:UET196920 UOO196920:UOP196920 UYK196920:UYL196920 VIG196920:VIH196920 VSC196920:VSD196920 WBY196920:WBZ196920 WLU196920:WLV196920 WVQ196920:WVR196920 I262456:J262456 JE262456:JF262456 TA262456:TB262456 ACW262456:ACX262456 AMS262456:AMT262456 AWO262456:AWP262456 BGK262456:BGL262456 BQG262456:BQH262456 CAC262456:CAD262456 CJY262456:CJZ262456 CTU262456:CTV262456 DDQ262456:DDR262456 DNM262456:DNN262456 DXI262456:DXJ262456 EHE262456:EHF262456 ERA262456:ERB262456 FAW262456:FAX262456 FKS262456:FKT262456 FUO262456:FUP262456 GEK262456:GEL262456 GOG262456:GOH262456 GYC262456:GYD262456 HHY262456:HHZ262456 HRU262456:HRV262456 IBQ262456:IBR262456 ILM262456:ILN262456 IVI262456:IVJ262456 JFE262456:JFF262456 JPA262456:JPB262456 JYW262456:JYX262456 KIS262456:KIT262456 KSO262456:KSP262456 LCK262456:LCL262456 LMG262456:LMH262456 LWC262456:LWD262456 MFY262456:MFZ262456 MPU262456:MPV262456 MZQ262456:MZR262456 NJM262456:NJN262456 NTI262456:NTJ262456 ODE262456:ODF262456 ONA262456:ONB262456 OWW262456:OWX262456 PGS262456:PGT262456 PQO262456:PQP262456 QAK262456:QAL262456 QKG262456:QKH262456 QUC262456:QUD262456 RDY262456:RDZ262456 RNU262456:RNV262456 RXQ262456:RXR262456 SHM262456:SHN262456 SRI262456:SRJ262456 TBE262456:TBF262456 TLA262456:TLB262456 TUW262456:TUX262456 UES262456:UET262456 UOO262456:UOP262456 UYK262456:UYL262456 VIG262456:VIH262456 VSC262456:VSD262456 WBY262456:WBZ262456 WLU262456:WLV262456 WVQ262456:WVR262456 I327992:J327992 JE327992:JF327992 TA327992:TB327992 ACW327992:ACX327992 AMS327992:AMT327992 AWO327992:AWP327992 BGK327992:BGL327992 BQG327992:BQH327992 CAC327992:CAD327992 CJY327992:CJZ327992 CTU327992:CTV327992 DDQ327992:DDR327992 DNM327992:DNN327992 DXI327992:DXJ327992 EHE327992:EHF327992 ERA327992:ERB327992 FAW327992:FAX327992 FKS327992:FKT327992 FUO327992:FUP327992 GEK327992:GEL327992 GOG327992:GOH327992 GYC327992:GYD327992 HHY327992:HHZ327992 HRU327992:HRV327992 IBQ327992:IBR327992 ILM327992:ILN327992 IVI327992:IVJ327992 JFE327992:JFF327992 JPA327992:JPB327992 JYW327992:JYX327992 KIS327992:KIT327992 KSO327992:KSP327992 LCK327992:LCL327992 LMG327992:LMH327992 LWC327992:LWD327992 MFY327992:MFZ327992 MPU327992:MPV327992 MZQ327992:MZR327992 NJM327992:NJN327992 NTI327992:NTJ327992 ODE327992:ODF327992 ONA327992:ONB327992 OWW327992:OWX327992 PGS327992:PGT327992 PQO327992:PQP327992 QAK327992:QAL327992 QKG327992:QKH327992 QUC327992:QUD327992 RDY327992:RDZ327992 RNU327992:RNV327992 RXQ327992:RXR327992 SHM327992:SHN327992 SRI327992:SRJ327992 TBE327992:TBF327992 TLA327992:TLB327992 TUW327992:TUX327992 UES327992:UET327992 UOO327992:UOP327992 UYK327992:UYL327992 VIG327992:VIH327992 VSC327992:VSD327992 WBY327992:WBZ327992 WLU327992:WLV327992 WVQ327992:WVR327992 I393528:J393528 JE393528:JF393528 TA393528:TB393528 ACW393528:ACX393528 AMS393528:AMT393528 AWO393528:AWP393528 BGK393528:BGL393528 BQG393528:BQH393528 CAC393528:CAD393528 CJY393528:CJZ393528 CTU393528:CTV393528 DDQ393528:DDR393528 DNM393528:DNN393528 DXI393528:DXJ393528 EHE393528:EHF393528 ERA393528:ERB393528 FAW393528:FAX393528 FKS393528:FKT393528 FUO393528:FUP393528 GEK393528:GEL393528 GOG393528:GOH393528 GYC393528:GYD393528 HHY393528:HHZ393528 HRU393528:HRV393528 IBQ393528:IBR393528 ILM393528:ILN393528 IVI393528:IVJ393528 JFE393528:JFF393528 JPA393528:JPB393528 JYW393528:JYX393528 KIS393528:KIT393528 KSO393528:KSP393528 LCK393528:LCL393528 LMG393528:LMH393528 LWC393528:LWD393528 MFY393528:MFZ393528 MPU393528:MPV393528 MZQ393528:MZR393528 NJM393528:NJN393528 NTI393528:NTJ393528 ODE393528:ODF393528 ONA393528:ONB393528 OWW393528:OWX393528 PGS393528:PGT393528 PQO393528:PQP393528 QAK393528:QAL393528 QKG393528:QKH393528 QUC393528:QUD393528 RDY393528:RDZ393528 RNU393528:RNV393528 RXQ393528:RXR393528 SHM393528:SHN393528 SRI393528:SRJ393528 TBE393528:TBF393528 TLA393528:TLB393528 TUW393528:TUX393528 UES393528:UET393528 UOO393528:UOP393528 UYK393528:UYL393528 VIG393528:VIH393528 VSC393528:VSD393528 WBY393528:WBZ393528 WLU393528:WLV393528 WVQ393528:WVR393528 I459064:J459064 JE459064:JF459064 TA459064:TB459064 ACW459064:ACX459064 AMS459064:AMT459064 AWO459064:AWP459064 BGK459064:BGL459064 BQG459064:BQH459064 CAC459064:CAD459064 CJY459064:CJZ459064 CTU459064:CTV459064 DDQ459064:DDR459064 DNM459064:DNN459064 DXI459064:DXJ459064 EHE459064:EHF459064 ERA459064:ERB459064 FAW459064:FAX459064 FKS459064:FKT459064 FUO459064:FUP459064 GEK459064:GEL459064 GOG459064:GOH459064 GYC459064:GYD459064 HHY459064:HHZ459064 HRU459064:HRV459064 IBQ459064:IBR459064 ILM459064:ILN459064 IVI459064:IVJ459064 JFE459064:JFF459064 JPA459064:JPB459064 JYW459064:JYX459064 KIS459064:KIT459064 KSO459064:KSP459064 LCK459064:LCL459064 LMG459064:LMH459064 LWC459064:LWD459064 MFY459064:MFZ459064 MPU459064:MPV459064 MZQ459064:MZR459064 NJM459064:NJN459064 NTI459064:NTJ459064 ODE459064:ODF459064 ONA459064:ONB459064 OWW459064:OWX459064 PGS459064:PGT459064 PQO459064:PQP459064 QAK459064:QAL459064 QKG459064:QKH459064 QUC459064:QUD459064 RDY459064:RDZ459064 RNU459064:RNV459064 RXQ459064:RXR459064 SHM459064:SHN459064 SRI459064:SRJ459064 TBE459064:TBF459064 TLA459064:TLB459064 TUW459064:TUX459064 UES459064:UET459064 UOO459064:UOP459064 UYK459064:UYL459064 VIG459064:VIH459064 VSC459064:VSD459064 WBY459064:WBZ459064 WLU459064:WLV459064 WVQ459064:WVR459064 I524600:J524600 JE524600:JF524600 TA524600:TB524600 ACW524600:ACX524600 AMS524600:AMT524600 AWO524600:AWP524600 BGK524600:BGL524600 BQG524600:BQH524600 CAC524600:CAD524600 CJY524600:CJZ524600 CTU524600:CTV524600 DDQ524600:DDR524600 DNM524600:DNN524600 DXI524600:DXJ524600 EHE524600:EHF524600 ERA524600:ERB524600 FAW524600:FAX524600 FKS524600:FKT524600 FUO524600:FUP524600 GEK524600:GEL524600 GOG524600:GOH524600 GYC524600:GYD524600 HHY524600:HHZ524600 HRU524600:HRV524600 IBQ524600:IBR524600 ILM524600:ILN524600 IVI524600:IVJ524600 JFE524600:JFF524600 JPA524600:JPB524600 JYW524600:JYX524600 KIS524600:KIT524600 KSO524600:KSP524600 LCK524600:LCL524600 LMG524600:LMH524600 LWC524600:LWD524600 MFY524600:MFZ524600 MPU524600:MPV524600 MZQ524600:MZR524600 NJM524600:NJN524600 NTI524600:NTJ524600 ODE524600:ODF524600 ONA524600:ONB524600 OWW524600:OWX524600 PGS524600:PGT524600 PQO524600:PQP524600 QAK524600:QAL524600 QKG524600:QKH524600 QUC524600:QUD524600 RDY524600:RDZ524600 RNU524600:RNV524600 RXQ524600:RXR524600 SHM524600:SHN524600 SRI524600:SRJ524600 TBE524600:TBF524600 TLA524600:TLB524600 TUW524600:TUX524600 UES524600:UET524600 UOO524600:UOP524600 UYK524600:UYL524600 VIG524600:VIH524600 VSC524600:VSD524600 WBY524600:WBZ524600 WLU524600:WLV524600 WVQ524600:WVR524600 I590136:J590136 JE590136:JF590136 TA590136:TB590136 ACW590136:ACX590136 AMS590136:AMT590136 AWO590136:AWP590136 BGK590136:BGL590136 BQG590136:BQH590136 CAC590136:CAD590136 CJY590136:CJZ590136 CTU590136:CTV590136 DDQ590136:DDR590136 DNM590136:DNN590136 DXI590136:DXJ590136 EHE590136:EHF590136 ERA590136:ERB590136 FAW590136:FAX590136 FKS590136:FKT590136 FUO590136:FUP590136 GEK590136:GEL590136 GOG590136:GOH590136 GYC590136:GYD590136 HHY590136:HHZ590136 HRU590136:HRV590136 IBQ590136:IBR590136 ILM590136:ILN590136 IVI590136:IVJ590136 JFE590136:JFF590136 JPA590136:JPB590136 JYW590136:JYX590136 KIS590136:KIT590136 KSO590136:KSP590136 LCK590136:LCL590136 LMG590136:LMH590136 LWC590136:LWD590136 MFY590136:MFZ590136 MPU590136:MPV590136 MZQ590136:MZR590136 NJM590136:NJN590136 NTI590136:NTJ590136 ODE590136:ODF590136 ONA590136:ONB590136 OWW590136:OWX590136 PGS590136:PGT590136 PQO590136:PQP590136 QAK590136:QAL590136 QKG590136:QKH590136 QUC590136:QUD590136 RDY590136:RDZ590136 RNU590136:RNV590136 RXQ590136:RXR590136 SHM590136:SHN590136 SRI590136:SRJ590136 TBE590136:TBF590136 TLA590136:TLB590136 TUW590136:TUX590136 UES590136:UET590136 UOO590136:UOP590136 UYK590136:UYL590136 VIG590136:VIH590136 VSC590136:VSD590136 WBY590136:WBZ590136 WLU590136:WLV590136 WVQ590136:WVR590136 I655672:J655672 JE655672:JF655672 TA655672:TB655672 ACW655672:ACX655672 AMS655672:AMT655672 AWO655672:AWP655672 BGK655672:BGL655672 BQG655672:BQH655672 CAC655672:CAD655672 CJY655672:CJZ655672 CTU655672:CTV655672 DDQ655672:DDR655672 DNM655672:DNN655672 DXI655672:DXJ655672 EHE655672:EHF655672 ERA655672:ERB655672 FAW655672:FAX655672 FKS655672:FKT655672 FUO655672:FUP655672 GEK655672:GEL655672 GOG655672:GOH655672 GYC655672:GYD655672 HHY655672:HHZ655672 HRU655672:HRV655672 IBQ655672:IBR655672 ILM655672:ILN655672 IVI655672:IVJ655672 JFE655672:JFF655672 JPA655672:JPB655672 JYW655672:JYX655672 KIS655672:KIT655672 KSO655672:KSP655672 LCK655672:LCL655672 LMG655672:LMH655672 LWC655672:LWD655672 MFY655672:MFZ655672 MPU655672:MPV655672 MZQ655672:MZR655672 NJM655672:NJN655672 NTI655672:NTJ655672 ODE655672:ODF655672 ONA655672:ONB655672 OWW655672:OWX655672 PGS655672:PGT655672 PQO655672:PQP655672 QAK655672:QAL655672 QKG655672:QKH655672 QUC655672:QUD655672 RDY655672:RDZ655672 RNU655672:RNV655672 RXQ655672:RXR655672 SHM655672:SHN655672 SRI655672:SRJ655672 TBE655672:TBF655672 TLA655672:TLB655672 TUW655672:TUX655672 UES655672:UET655672 UOO655672:UOP655672 UYK655672:UYL655672 VIG655672:VIH655672 VSC655672:VSD655672 WBY655672:WBZ655672 WLU655672:WLV655672 WVQ655672:WVR655672 I721208:J721208 JE721208:JF721208 TA721208:TB721208 ACW721208:ACX721208 AMS721208:AMT721208 AWO721208:AWP721208 BGK721208:BGL721208 BQG721208:BQH721208 CAC721208:CAD721208 CJY721208:CJZ721208 CTU721208:CTV721208 DDQ721208:DDR721208 DNM721208:DNN721208 DXI721208:DXJ721208 EHE721208:EHF721208 ERA721208:ERB721208 FAW721208:FAX721208 FKS721208:FKT721208 FUO721208:FUP721208 GEK721208:GEL721208 GOG721208:GOH721208 GYC721208:GYD721208 HHY721208:HHZ721208 HRU721208:HRV721208 IBQ721208:IBR721208 ILM721208:ILN721208 IVI721208:IVJ721208 JFE721208:JFF721208 JPA721208:JPB721208 JYW721208:JYX721208 KIS721208:KIT721208 KSO721208:KSP721208 LCK721208:LCL721208 LMG721208:LMH721208 LWC721208:LWD721208 MFY721208:MFZ721208 MPU721208:MPV721208 MZQ721208:MZR721208 NJM721208:NJN721208 NTI721208:NTJ721208 ODE721208:ODF721208 ONA721208:ONB721208 OWW721208:OWX721208 PGS721208:PGT721208 PQO721208:PQP721208 QAK721208:QAL721208 QKG721208:QKH721208 QUC721208:QUD721208 RDY721208:RDZ721208 RNU721208:RNV721208 RXQ721208:RXR721208 SHM721208:SHN721208 SRI721208:SRJ721208 TBE721208:TBF721208 TLA721208:TLB721208 TUW721208:TUX721208 UES721208:UET721208 UOO721208:UOP721208 UYK721208:UYL721208 VIG721208:VIH721208 VSC721208:VSD721208 WBY721208:WBZ721208 WLU721208:WLV721208 WVQ721208:WVR721208 I786744:J786744 JE786744:JF786744 TA786744:TB786744 ACW786744:ACX786744 AMS786744:AMT786744 AWO786744:AWP786744 BGK786744:BGL786744 BQG786744:BQH786744 CAC786744:CAD786744 CJY786744:CJZ786744 CTU786744:CTV786744 DDQ786744:DDR786744 DNM786744:DNN786744 DXI786744:DXJ786744 EHE786744:EHF786744 ERA786744:ERB786744 FAW786744:FAX786744 FKS786744:FKT786744 FUO786744:FUP786744 GEK786744:GEL786744 GOG786744:GOH786744 GYC786744:GYD786744 HHY786744:HHZ786744 HRU786744:HRV786744 IBQ786744:IBR786744 ILM786744:ILN786744 IVI786744:IVJ786744 JFE786744:JFF786744 JPA786744:JPB786744 JYW786744:JYX786744 KIS786744:KIT786744 KSO786744:KSP786744 LCK786744:LCL786744 LMG786744:LMH786744 LWC786744:LWD786744 MFY786744:MFZ786744 MPU786744:MPV786744 MZQ786744:MZR786744 NJM786744:NJN786744 NTI786744:NTJ786744 ODE786744:ODF786744 ONA786744:ONB786744 OWW786744:OWX786744 PGS786744:PGT786744 PQO786744:PQP786744 QAK786744:QAL786744 QKG786744:QKH786744 QUC786744:QUD786744 RDY786744:RDZ786744 RNU786744:RNV786744 RXQ786744:RXR786744 SHM786744:SHN786744 SRI786744:SRJ786744 TBE786744:TBF786744 TLA786744:TLB786744 TUW786744:TUX786744 UES786744:UET786744 UOO786744:UOP786744 UYK786744:UYL786744 VIG786744:VIH786744 VSC786744:VSD786744 WBY786744:WBZ786744 WLU786744:WLV786744 WVQ786744:WVR786744 I852280:J852280 JE852280:JF852280 TA852280:TB852280 ACW852280:ACX852280 AMS852280:AMT852280 AWO852280:AWP852280 BGK852280:BGL852280 BQG852280:BQH852280 CAC852280:CAD852280 CJY852280:CJZ852280 CTU852280:CTV852280 DDQ852280:DDR852280 DNM852280:DNN852280 DXI852280:DXJ852280 EHE852280:EHF852280 ERA852280:ERB852280 FAW852280:FAX852280 FKS852280:FKT852280 FUO852280:FUP852280 GEK852280:GEL852280 GOG852280:GOH852280 GYC852280:GYD852280 HHY852280:HHZ852280 HRU852280:HRV852280 IBQ852280:IBR852280 ILM852280:ILN852280 IVI852280:IVJ852280 JFE852280:JFF852280 JPA852280:JPB852280 JYW852280:JYX852280 KIS852280:KIT852280 KSO852280:KSP852280 LCK852280:LCL852280 LMG852280:LMH852280 LWC852280:LWD852280 MFY852280:MFZ852280 MPU852280:MPV852280 MZQ852280:MZR852280 NJM852280:NJN852280 NTI852280:NTJ852280 ODE852280:ODF852280 ONA852280:ONB852280 OWW852280:OWX852280 PGS852280:PGT852280 PQO852280:PQP852280 QAK852280:QAL852280 QKG852280:QKH852280 QUC852280:QUD852280 RDY852280:RDZ852280 RNU852280:RNV852280 RXQ852280:RXR852280 SHM852280:SHN852280 SRI852280:SRJ852280 TBE852280:TBF852280 TLA852280:TLB852280 TUW852280:TUX852280 UES852280:UET852280 UOO852280:UOP852280 UYK852280:UYL852280 VIG852280:VIH852280 VSC852280:VSD852280 WBY852280:WBZ852280 WLU852280:WLV852280 WVQ852280:WVR852280 I917816:J917816 JE917816:JF917816 TA917816:TB917816 ACW917816:ACX917816 AMS917816:AMT917816 AWO917816:AWP917816 BGK917816:BGL917816 BQG917816:BQH917816 CAC917816:CAD917816 CJY917816:CJZ917816 CTU917816:CTV917816 DDQ917816:DDR917816 DNM917816:DNN917816 DXI917816:DXJ917816 EHE917816:EHF917816 ERA917816:ERB917816 FAW917816:FAX917816 FKS917816:FKT917816 FUO917816:FUP917816 GEK917816:GEL917816 GOG917816:GOH917816 GYC917816:GYD917816 HHY917816:HHZ917816 HRU917816:HRV917816 IBQ917816:IBR917816 ILM917816:ILN917816 IVI917816:IVJ917816 JFE917816:JFF917816 JPA917816:JPB917816 JYW917816:JYX917816 KIS917816:KIT917816 KSO917816:KSP917816 LCK917816:LCL917816 LMG917816:LMH917816 LWC917816:LWD917816 MFY917816:MFZ917816 MPU917816:MPV917816 MZQ917816:MZR917816 NJM917816:NJN917816 NTI917816:NTJ917816 ODE917816:ODF917816 ONA917816:ONB917816 OWW917816:OWX917816 PGS917816:PGT917816 PQO917816:PQP917816 QAK917816:QAL917816 QKG917816:QKH917816 QUC917816:QUD917816 RDY917816:RDZ917816 RNU917816:RNV917816 RXQ917816:RXR917816 SHM917816:SHN917816 SRI917816:SRJ917816 TBE917816:TBF917816 TLA917816:TLB917816 TUW917816:TUX917816 UES917816:UET917816 UOO917816:UOP917816 UYK917816:UYL917816 VIG917816:VIH917816 VSC917816:VSD917816 WBY917816:WBZ917816 WLU917816:WLV917816 WVQ917816:WVR917816 I983352:J983352 JE983352:JF983352 TA983352:TB983352 ACW983352:ACX983352 AMS983352:AMT983352 AWO983352:AWP983352 BGK983352:BGL983352 BQG983352:BQH983352 CAC983352:CAD983352 CJY983352:CJZ983352 CTU983352:CTV983352 DDQ983352:DDR983352 DNM983352:DNN983352 DXI983352:DXJ983352 EHE983352:EHF983352 ERA983352:ERB983352 FAW983352:FAX983352 FKS983352:FKT983352 FUO983352:FUP983352 GEK983352:GEL983352 GOG983352:GOH983352 GYC983352:GYD983352 HHY983352:HHZ983352 HRU983352:HRV983352 IBQ983352:IBR983352 ILM983352:ILN983352 IVI983352:IVJ983352 JFE983352:JFF983352 JPA983352:JPB983352 JYW983352:JYX983352 KIS983352:KIT983352 KSO983352:KSP983352 LCK983352:LCL983352 LMG983352:LMH983352 LWC983352:LWD983352 MFY983352:MFZ983352 MPU983352:MPV983352 MZQ983352:MZR983352 NJM983352:NJN983352 NTI983352:NTJ983352 ODE983352:ODF983352 ONA983352:ONB983352 OWW983352:OWX983352 PGS983352:PGT983352 PQO983352:PQP983352 QAK983352:QAL983352 QKG983352:QKH983352 QUC983352:QUD983352 RDY983352:RDZ983352 RNU983352:RNV983352 RXQ983352:RXR983352 SHM983352:SHN983352 SRI983352:SRJ983352 TBE983352:TBF983352 TLA983352:TLB983352 TUW983352:TUX983352 UES983352:UET983352 UOO983352:UOP983352 UYK983352:UYL983352 VIG983352:VIH983352 VSC983352:VSD983352 WBY983352:WBZ983352 WLU983352:WLV983352 WVQ983352:WVR983352 I65810:J65810 JE65810:JF65810 TA65810:TB65810 ACW65810:ACX65810 AMS65810:AMT65810 AWO65810:AWP65810 BGK65810:BGL65810 BQG65810:BQH65810 CAC65810:CAD65810 CJY65810:CJZ65810 CTU65810:CTV65810 DDQ65810:DDR65810 DNM65810:DNN65810 DXI65810:DXJ65810 EHE65810:EHF65810 ERA65810:ERB65810 FAW65810:FAX65810 FKS65810:FKT65810 FUO65810:FUP65810 GEK65810:GEL65810 GOG65810:GOH65810 GYC65810:GYD65810 HHY65810:HHZ65810 HRU65810:HRV65810 IBQ65810:IBR65810 ILM65810:ILN65810 IVI65810:IVJ65810 JFE65810:JFF65810 JPA65810:JPB65810 JYW65810:JYX65810 KIS65810:KIT65810 KSO65810:KSP65810 LCK65810:LCL65810 LMG65810:LMH65810 LWC65810:LWD65810 MFY65810:MFZ65810 MPU65810:MPV65810 MZQ65810:MZR65810 NJM65810:NJN65810 NTI65810:NTJ65810 ODE65810:ODF65810 ONA65810:ONB65810 OWW65810:OWX65810 PGS65810:PGT65810 PQO65810:PQP65810 QAK65810:QAL65810 QKG65810:QKH65810 QUC65810:QUD65810 RDY65810:RDZ65810 RNU65810:RNV65810 RXQ65810:RXR65810 SHM65810:SHN65810 SRI65810:SRJ65810 TBE65810:TBF65810 TLA65810:TLB65810 TUW65810:TUX65810 UES65810:UET65810 UOO65810:UOP65810 UYK65810:UYL65810 VIG65810:VIH65810 VSC65810:VSD65810 WBY65810:WBZ65810 WLU65810:WLV65810 WVQ65810:WVR65810 I131346:J131346 JE131346:JF131346 TA131346:TB131346 ACW131346:ACX131346 AMS131346:AMT131346 AWO131346:AWP131346 BGK131346:BGL131346 BQG131346:BQH131346 CAC131346:CAD131346 CJY131346:CJZ131346 CTU131346:CTV131346 DDQ131346:DDR131346 DNM131346:DNN131346 DXI131346:DXJ131346 EHE131346:EHF131346 ERA131346:ERB131346 FAW131346:FAX131346 FKS131346:FKT131346 FUO131346:FUP131346 GEK131346:GEL131346 GOG131346:GOH131346 GYC131346:GYD131346 HHY131346:HHZ131346 HRU131346:HRV131346 IBQ131346:IBR131346 ILM131346:ILN131346 IVI131346:IVJ131346 JFE131346:JFF131346 JPA131346:JPB131346 JYW131346:JYX131346 KIS131346:KIT131346 KSO131346:KSP131346 LCK131346:LCL131346 LMG131346:LMH131346 LWC131346:LWD131346 MFY131346:MFZ131346 MPU131346:MPV131346 MZQ131346:MZR131346 NJM131346:NJN131346 NTI131346:NTJ131346 ODE131346:ODF131346 ONA131346:ONB131346 OWW131346:OWX131346 PGS131346:PGT131346 PQO131346:PQP131346 QAK131346:QAL131346 QKG131346:QKH131346 QUC131346:QUD131346 RDY131346:RDZ131346 RNU131346:RNV131346 RXQ131346:RXR131346 SHM131346:SHN131346 SRI131346:SRJ131346 TBE131346:TBF131346 TLA131346:TLB131346 TUW131346:TUX131346 UES131346:UET131346 UOO131346:UOP131346 UYK131346:UYL131346 VIG131346:VIH131346 VSC131346:VSD131346 WBY131346:WBZ131346 WLU131346:WLV131346 WVQ131346:WVR131346 I196882:J196882 JE196882:JF196882 TA196882:TB196882 ACW196882:ACX196882 AMS196882:AMT196882 AWO196882:AWP196882 BGK196882:BGL196882 BQG196882:BQH196882 CAC196882:CAD196882 CJY196882:CJZ196882 CTU196882:CTV196882 DDQ196882:DDR196882 DNM196882:DNN196882 DXI196882:DXJ196882 EHE196882:EHF196882 ERA196882:ERB196882 FAW196882:FAX196882 FKS196882:FKT196882 FUO196882:FUP196882 GEK196882:GEL196882 GOG196882:GOH196882 GYC196882:GYD196882 HHY196882:HHZ196882 HRU196882:HRV196882 IBQ196882:IBR196882 ILM196882:ILN196882 IVI196882:IVJ196882 JFE196882:JFF196882 JPA196882:JPB196882 JYW196882:JYX196882 KIS196882:KIT196882 KSO196882:KSP196882 LCK196882:LCL196882 LMG196882:LMH196882 LWC196882:LWD196882 MFY196882:MFZ196882 MPU196882:MPV196882 MZQ196882:MZR196882 NJM196882:NJN196882 NTI196882:NTJ196882 ODE196882:ODF196882 ONA196882:ONB196882 OWW196882:OWX196882 PGS196882:PGT196882 PQO196882:PQP196882 QAK196882:QAL196882 QKG196882:QKH196882 QUC196882:QUD196882 RDY196882:RDZ196882 RNU196882:RNV196882 RXQ196882:RXR196882 SHM196882:SHN196882 SRI196882:SRJ196882 TBE196882:TBF196882 TLA196882:TLB196882 TUW196882:TUX196882 UES196882:UET196882 UOO196882:UOP196882 UYK196882:UYL196882 VIG196882:VIH196882 VSC196882:VSD196882 WBY196882:WBZ196882 WLU196882:WLV196882 WVQ196882:WVR196882 I262418:J262418 JE262418:JF262418 TA262418:TB262418 ACW262418:ACX262418 AMS262418:AMT262418 AWO262418:AWP262418 BGK262418:BGL262418 BQG262418:BQH262418 CAC262418:CAD262418 CJY262418:CJZ262418 CTU262418:CTV262418 DDQ262418:DDR262418 DNM262418:DNN262418 DXI262418:DXJ262418 EHE262418:EHF262418 ERA262418:ERB262418 FAW262418:FAX262418 FKS262418:FKT262418 FUO262418:FUP262418 GEK262418:GEL262418 GOG262418:GOH262418 GYC262418:GYD262418 HHY262418:HHZ262418 HRU262418:HRV262418 IBQ262418:IBR262418 ILM262418:ILN262418 IVI262418:IVJ262418 JFE262418:JFF262418 JPA262418:JPB262418 JYW262418:JYX262418 KIS262418:KIT262418 KSO262418:KSP262418 LCK262418:LCL262418 LMG262418:LMH262418 LWC262418:LWD262418 MFY262418:MFZ262418 MPU262418:MPV262418 MZQ262418:MZR262418 NJM262418:NJN262418 NTI262418:NTJ262418 ODE262418:ODF262418 ONA262418:ONB262418 OWW262418:OWX262418 PGS262418:PGT262418 PQO262418:PQP262418 QAK262418:QAL262418 QKG262418:QKH262418 QUC262418:QUD262418 RDY262418:RDZ262418 RNU262418:RNV262418 RXQ262418:RXR262418 SHM262418:SHN262418 SRI262418:SRJ262418 TBE262418:TBF262418 TLA262418:TLB262418 TUW262418:TUX262418 UES262418:UET262418 UOO262418:UOP262418 UYK262418:UYL262418 VIG262418:VIH262418 VSC262418:VSD262418 WBY262418:WBZ262418 WLU262418:WLV262418 WVQ262418:WVR262418 I327954:J327954 JE327954:JF327954 TA327954:TB327954 ACW327954:ACX327954 AMS327954:AMT327954 AWO327954:AWP327954 BGK327954:BGL327954 BQG327954:BQH327954 CAC327954:CAD327954 CJY327954:CJZ327954 CTU327954:CTV327954 DDQ327954:DDR327954 DNM327954:DNN327954 DXI327954:DXJ327954 EHE327954:EHF327954 ERA327954:ERB327954 FAW327954:FAX327954 FKS327954:FKT327954 FUO327954:FUP327954 GEK327954:GEL327954 GOG327954:GOH327954 GYC327954:GYD327954 HHY327954:HHZ327954 HRU327954:HRV327954 IBQ327954:IBR327954 ILM327954:ILN327954 IVI327954:IVJ327954 JFE327954:JFF327954 JPA327954:JPB327954 JYW327954:JYX327954 KIS327954:KIT327954 KSO327954:KSP327954 LCK327954:LCL327954 LMG327954:LMH327954 LWC327954:LWD327954 MFY327954:MFZ327954 MPU327954:MPV327954 MZQ327954:MZR327954 NJM327954:NJN327954 NTI327954:NTJ327954 ODE327954:ODF327954 ONA327954:ONB327954 OWW327954:OWX327954 PGS327954:PGT327954 PQO327954:PQP327954 QAK327954:QAL327954 QKG327954:QKH327954 QUC327954:QUD327954 RDY327954:RDZ327954 RNU327954:RNV327954 RXQ327954:RXR327954 SHM327954:SHN327954 SRI327954:SRJ327954 TBE327954:TBF327954 TLA327954:TLB327954 TUW327954:TUX327954 UES327954:UET327954 UOO327954:UOP327954 UYK327954:UYL327954 VIG327954:VIH327954 VSC327954:VSD327954 WBY327954:WBZ327954 WLU327954:WLV327954 WVQ327954:WVR327954 I393490:J393490 JE393490:JF393490 TA393490:TB393490 ACW393490:ACX393490 AMS393490:AMT393490 AWO393490:AWP393490 BGK393490:BGL393490 BQG393490:BQH393490 CAC393490:CAD393490 CJY393490:CJZ393490 CTU393490:CTV393490 DDQ393490:DDR393490 DNM393490:DNN393490 DXI393490:DXJ393490 EHE393490:EHF393490 ERA393490:ERB393490 FAW393490:FAX393490 FKS393490:FKT393490 FUO393490:FUP393490 GEK393490:GEL393490 GOG393490:GOH393490 GYC393490:GYD393490 HHY393490:HHZ393490 HRU393490:HRV393490 IBQ393490:IBR393490 ILM393490:ILN393490 IVI393490:IVJ393490 JFE393490:JFF393490 JPA393490:JPB393490 JYW393490:JYX393490 KIS393490:KIT393490 KSO393490:KSP393490 LCK393490:LCL393490 LMG393490:LMH393490 LWC393490:LWD393490 MFY393490:MFZ393490 MPU393490:MPV393490 MZQ393490:MZR393490 NJM393490:NJN393490 NTI393490:NTJ393490 ODE393490:ODF393490 ONA393490:ONB393490 OWW393490:OWX393490 PGS393490:PGT393490 PQO393490:PQP393490 QAK393490:QAL393490 QKG393490:QKH393490 QUC393490:QUD393490 RDY393490:RDZ393490 RNU393490:RNV393490 RXQ393490:RXR393490 SHM393490:SHN393490 SRI393490:SRJ393490 TBE393490:TBF393490 TLA393490:TLB393490 TUW393490:TUX393490 UES393490:UET393490 UOO393490:UOP393490 UYK393490:UYL393490 VIG393490:VIH393490 VSC393490:VSD393490 WBY393490:WBZ393490 WLU393490:WLV393490 WVQ393490:WVR393490 I459026:J459026 JE459026:JF459026 TA459026:TB459026 ACW459026:ACX459026 AMS459026:AMT459026 AWO459026:AWP459026 BGK459026:BGL459026 BQG459026:BQH459026 CAC459026:CAD459026 CJY459026:CJZ459026 CTU459026:CTV459026 DDQ459026:DDR459026 DNM459026:DNN459026 DXI459026:DXJ459026 EHE459026:EHF459026 ERA459026:ERB459026 FAW459026:FAX459026 FKS459026:FKT459026 FUO459026:FUP459026 GEK459026:GEL459026 GOG459026:GOH459026 GYC459026:GYD459026 HHY459026:HHZ459026 HRU459026:HRV459026 IBQ459026:IBR459026 ILM459026:ILN459026 IVI459026:IVJ459026 JFE459026:JFF459026 JPA459026:JPB459026 JYW459026:JYX459026 KIS459026:KIT459026 KSO459026:KSP459026 LCK459026:LCL459026 LMG459026:LMH459026 LWC459026:LWD459026 MFY459026:MFZ459026 MPU459026:MPV459026 MZQ459026:MZR459026 NJM459026:NJN459026 NTI459026:NTJ459026 ODE459026:ODF459026 ONA459026:ONB459026 OWW459026:OWX459026 PGS459026:PGT459026 PQO459026:PQP459026 QAK459026:QAL459026 QKG459026:QKH459026 QUC459026:QUD459026 RDY459026:RDZ459026 RNU459026:RNV459026 RXQ459026:RXR459026 SHM459026:SHN459026 SRI459026:SRJ459026 TBE459026:TBF459026 TLA459026:TLB459026 TUW459026:TUX459026 UES459026:UET459026 UOO459026:UOP459026 UYK459026:UYL459026 VIG459026:VIH459026 VSC459026:VSD459026 WBY459026:WBZ459026 WLU459026:WLV459026 WVQ459026:WVR459026 I524562:J524562 JE524562:JF524562 TA524562:TB524562 ACW524562:ACX524562 AMS524562:AMT524562 AWO524562:AWP524562 BGK524562:BGL524562 BQG524562:BQH524562 CAC524562:CAD524562 CJY524562:CJZ524562 CTU524562:CTV524562 DDQ524562:DDR524562 DNM524562:DNN524562 DXI524562:DXJ524562 EHE524562:EHF524562 ERA524562:ERB524562 FAW524562:FAX524562 FKS524562:FKT524562 FUO524562:FUP524562 GEK524562:GEL524562 GOG524562:GOH524562 GYC524562:GYD524562 HHY524562:HHZ524562 HRU524562:HRV524562 IBQ524562:IBR524562 ILM524562:ILN524562 IVI524562:IVJ524562 JFE524562:JFF524562 JPA524562:JPB524562 JYW524562:JYX524562 KIS524562:KIT524562 KSO524562:KSP524562 LCK524562:LCL524562 LMG524562:LMH524562 LWC524562:LWD524562 MFY524562:MFZ524562 MPU524562:MPV524562 MZQ524562:MZR524562 NJM524562:NJN524562 NTI524562:NTJ524562 ODE524562:ODF524562 ONA524562:ONB524562 OWW524562:OWX524562 PGS524562:PGT524562 PQO524562:PQP524562 QAK524562:QAL524562 QKG524562:QKH524562 QUC524562:QUD524562 RDY524562:RDZ524562 RNU524562:RNV524562 RXQ524562:RXR524562 SHM524562:SHN524562 SRI524562:SRJ524562 TBE524562:TBF524562 TLA524562:TLB524562 TUW524562:TUX524562 UES524562:UET524562 UOO524562:UOP524562 UYK524562:UYL524562 VIG524562:VIH524562 VSC524562:VSD524562 WBY524562:WBZ524562 WLU524562:WLV524562 WVQ524562:WVR524562 I590098:J590098 JE590098:JF590098 TA590098:TB590098 ACW590098:ACX590098 AMS590098:AMT590098 AWO590098:AWP590098 BGK590098:BGL590098 BQG590098:BQH590098 CAC590098:CAD590098 CJY590098:CJZ590098 CTU590098:CTV590098 DDQ590098:DDR590098 DNM590098:DNN590098 DXI590098:DXJ590098 EHE590098:EHF590098 ERA590098:ERB590098 FAW590098:FAX590098 FKS590098:FKT590098 FUO590098:FUP590098 GEK590098:GEL590098 GOG590098:GOH590098 GYC590098:GYD590098 HHY590098:HHZ590098 HRU590098:HRV590098 IBQ590098:IBR590098 ILM590098:ILN590098 IVI590098:IVJ590098 JFE590098:JFF590098 JPA590098:JPB590098 JYW590098:JYX590098 KIS590098:KIT590098 KSO590098:KSP590098 LCK590098:LCL590098 LMG590098:LMH590098 LWC590098:LWD590098 MFY590098:MFZ590098 MPU590098:MPV590098 MZQ590098:MZR590098 NJM590098:NJN590098 NTI590098:NTJ590098 ODE590098:ODF590098 ONA590098:ONB590098 OWW590098:OWX590098 PGS590098:PGT590098 PQO590098:PQP590098 QAK590098:QAL590098 QKG590098:QKH590098 QUC590098:QUD590098 RDY590098:RDZ590098 RNU590098:RNV590098 RXQ590098:RXR590098 SHM590098:SHN590098 SRI590098:SRJ590098 TBE590098:TBF590098 TLA590098:TLB590098 TUW590098:TUX590098 UES590098:UET590098 UOO590098:UOP590098 UYK590098:UYL590098 VIG590098:VIH590098 VSC590098:VSD590098 WBY590098:WBZ590098 WLU590098:WLV590098 WVQ590098:WVR590098 I655634:J655634 JE655634:JF655634 TA655634:TB655634 ACW655634:ACX655634 AMS655634:AMT655634 AWO655634:AWP655634 BGK655634:BGL655634 BQG655634:BQH655634 CAC655634:CAD655634 CJY655634:CJZ655634 CTU655634:CTV655634 DDQ655634:DDR655634 DNM655634:DNN655634 DXI655634:DXJ655634 EHE655634:EHF655634 ERA655634:ERB655634 FAW655634:FAX655634 FKS655634:FKT655634 FUO655634:FUP655634 GEK655634:GEL655634 GOG655634:GOH655634 GYC655634:GYD655634 HHY655634:HHZ655634 HRU655634:HRV655634 IBQ655634:IBR655634 ILM655634:ILN655634 IVI655634:IVJ655634 JFE655634:JFF655634 JPA655634:JPB655634 JYW655634:JYX655634 KIS655634:KIT655634 KSO655634:KSP655634 LCK655634:LCL655634 LMG655634:LMH655634 LWC655634:LWD655634 MFY655634:MFZ655634 MPU655634:MPV655634 MZQ655634:MZR655634 NJM655634:NJN655634 NTI655634:NTJ655634 ODE655634:ODF655634 ONA655634:ONB655634 OWW655634:OWX655634 PGS655634:PGT655634 PQO655634:PQP655634 QAK655634:QAL655634 QKG655634:QKH655634 QUC655634:QUD655634 RDY655634:RDZ655634 RNU655634:RNV655634 RXQ655634:RXR655634 SHM655634:SHN655634 SRI655634:SRJ655634 TBE655634:TBF655634 TLA655634:TLB655634 TUW655634:TUX655634 UES655634:UET655634 UOO655634:UOP655634 UYK655634:UYL655634 VIG655634:VIH655634 VSC655634:VSD655634 WBY655634:WBZ655634 WLU655634:WLV655634 WVQ655634:WVR655634 I721170:J721170 JE721170:JF721170 TA721170:TB721170 ACW721170:ACX721170 AMS721170:AMT721170 AWO721170:AWP721170 BGK721170:BGL721170 BQG721170:BQH721170 CAC721170:CAD721170 CJY721170:CJZ721170 CTU721170:CTV721170 DDQ721170:DDR721170 DNM721170:DNN721170 DXI721170:DXJ721170 EHE721170:EHF721170 ERA721170:ERB721170 FAW721170:FAX721170 FKS721170:FKT721170 FUO721170:FUP721170 GEK721170:GEL721170 GOG721170:GOH721170 GYC721170:GYD721170 HHY721170:HHZ721170 HRU721170:HRV721170 IBQ721170:IBR721170 ILM721170:ILN721170 IVI721170:IVJ721170 JFE721170:JFF721170 JPA721170:JPB721170 JYW721170:JYX721170 KIS721170:KIT721170 KSO721170:KSP721170 LCK721170:LCL721170 LMG721170:LMH721170 LWC721170:LWD721170 MFY721170:MFZ721170 MPU721170:MPV721170 MZQ721170:MZR721170 NJM721170:NJN721170 NTI721170:NTJ721170 ODE721170:ODF721170 ONA721170:ONB721170 OWW721170:OWX721170 PGS721170:PGT721170 PQO721170:PQP721170 QAK721170:QAL721170 QKG721170:QKH721170 QUC721170:QUD721170 RDY721170:RDZ721170 RNU721170:RNV721170 RXQ721170:RXR721170 SHM721170:SHN721170 SRI721170:SRJ721170 TBE721170:TBF721170 TLA721170:TLB721170 TUW721170:TUX721170 UES721170:UET721170 UOO721170:UOP721170 UYK721170:UYL721170 VIG721170:VIH721170 VSC721170:VSD721170 WBY721170:WBZ721170 WLU721170:WLV721170 WVQ721170:WVR721170 I786706:J786706 JE786706:JF786706 TA786706:TB786706 ACW786706:ACX786706 AMS786706:AMT786706 AWO786706:AWP786706 BGK786706:BGL786706 BQG786706:BQH786706 CAC786706:CAD786706 CJY786706:CJZ786706 CTU786706:CTV786706 DDQ786706:DDR786706 DNM786706:DNN786706 DXI786706:DXJ786706 EHE786706:EHF786706 ERA786706:ERB786706 FAW786706:FAX786706 FKS786706:FKT786706 FUO786706:FUP786706 GEK786706:GEL786706 GOG786706:GOH786706 GYC786706:GYD786706 HHY786706:HHZ786706 HRU786706:HRV786706 IBQ786706:IBR786706 ILM786706:ILN786706 IVI786706:IVJ786706 JFE786706:JFF786706 JPA786706:JPB786706 JYW786706:JYX786706 KIS786706:KIT786706 KSO786706:KSP786706 LCK786706:LCL786706 LMG786706:LMH786706 LWC786706:LWD786706 MFY786706:MFZ786706 MPU786706:MPV786706 MZQ786706:MZR786706 NJM786706:NJN786706 NTI786706:NTJ786706 ODE786706:ODF786706 ONA786706:ONB786706 OWW786706:OWX786706 PGS786706:PGT786706 PQO786706:PQP786706 QAK786706:QAL786706 QKG786706:QKH786706 QUC786706:QUD786706 RDY786706:RDZ786706 RNU786706:RNV786706 RXQ786706:RXR786706 SHM786706:SHN786706 SRI786706:SRJ786706 TBE786706:TBF786706 TLA786706:TLB786706 TUW786706:TUX786706 UES786706:UET786706 UOO786706:UOP786706 UYK786706:UYL786706 VIG786706:VIH786706 VSC786706:VSD786706 WBY786706:WBZ786706 WLU786706:WLV786706 WVQ786706:WVR786706 I852242:J852242 JE852242:JF852242 TA852242:TB852242 ACW852242:ACX852242 AMS852242:AMT852242 AWO852242:AWP852242 BGK852242:BGL852242 BQG852242:BQH852242 CAC852242:CAD852242 CJY852242:CJZ852242 CTU852242:CTV852242 DDQ852242:DDR852242 DNM852242:DNN852242 DXI852242:DXJ852242 EHE852242:EHF852242 ERA852242:ERB852242 FAW852242:FAX852242 FKS852242:FKT852242 FUO852242:FUP852242 GEK852242:GEL852242 GOG852242:GOH852242 GYC852242:GYD852242 HHY852242:HHZ852242 HRU852242:HRV852242 IBQ852242:IBR852242 ILM852242:ILN852242 IVI852242:IVJ852242 JFE852242:JFF852242 JPA852242:JPB852242 JYW852242:JYX852242 KIS852242:KIT852242 KSO852242:KSP852242 LCK852242:LCL852242 LMG852242:LMH852242 LWC852242:LWD852242 MFY852242:MFZ852242 MPU852242:MPV852242 MZQ852242:MZR852242 NJM852242:NJN852242 NTI852242:NTJ852242 ODE852242:ODF852242 ONA852242:ONB852242 OWW852242:OWX852242 PGS852242:PGT852242 PQO852242:PQP852242 QAK852242:QAL852242 QKG852242:QKH852242 QUC852242:QUD852242 RDY852242:RDZ852242 RNU852242:RNV852242 RXQ852242:RXR852242 SHM852242:SHN852242 SRI852242:SRJ852242 TBE852242:TBF852242 TLA852242:TLB852242 TUW852242:TUX852242 UES852242:UET852242 UOO852242:UOP852242 UYK852242:UYL852242 VIG852242:VIH852242 VSC852242:VSD852242 WBY852242:WBZ852242 WLU852242:WLV852242 WVQ852242:WVR852242 I917778:J917778 JE917778:JF917778 TA917778:TB917778 ACW917778:ACX917778 AMS917778:AMT917778 AWO917778:AWP917778 BGK917778:BGL917778 BQG917778:BQH917778 CAC917778:CAD917778 CJY917778:CJZ917778 CTU917778:CTV917778 DDQ917778:DDR917778 DNM917778:DNN917778 DXI917778:DXJ917778 EHE917778:EHF917778 ERA917778:ERB917778 FAW917778:FAX917778 FKS917778:FKT917778 FUO917778:FUP917778 GEK917778:GEL917778 GOG917778:GOH917778 GYC917778:GYD917778 HHY917778:HHZ917778 HRU917778:HRV917778 IBQ917778:IBR917778 ILM917778:ILN917778 IVI917778:IVJ917778 JFE917778:JFF917778 JPA917778:JPB917778 JYW917778:JYX917778 KIS917778:KIT917778 KSO917778:KSP917778 LCK917778:LCL917778 LMG917778:LMH917778 LWC917778:LWD917778 MFY917778:MFZ917778 MPU917778:MPV917778 MZQ917778:MZR917778 NJM917778:NJN917778 NTI917778:NTJ917778 ODE917778:ODF917778 ONA917778:ONB917778 OWW917778:OWX917778 PGS917778:PGT917778 PQO917778:PQP917778 QAK917778:QAL917778 QKG917778:QKH917778 QUC917778:QUD917778 RDY917778:RDZ917778 RNU917778:RNV917778 RXQ917778:RXR917778 SHM917778:SHN917778 SRI917778:SRJ917778 TBE917778:TBF917778 TLA917778:TLB917778 TUW917778:TUX917778 UES917778:UET917778 UOO917778:UOP917778 UYK917778:UYL917778 VIG917778:VIH917778 VSC917778:VSD917778 WBY917778:WBZ917778 WLU917778:WLV917778 WVQ917778:WVR917778 I983314:J983314 JE983314:JF983314 TA983314:TB983314 ACW983314:ACX983314 AMS983314:AMT983314 AWO983314:AWP983314 BGK983314:BGL983314 BQG983314:BQH983314 CAC983314:CAD983314 CJY983314:CJZ983314 CTU983314:CTV983314 DDQ983314:DDR983314 DNM983314:DNN983314 DXI983314:DXJ983314 EHE983314:EHF983314 ERA983314:ERB983314 FAW983314:FAX983314 FKS983314:FKT983314 FUO983314:FUP983314 GEK983314:GEL983314 GOG983314:GOH983314 GYC983314:GYD983314 HHY983314:HHZ983314 HRU983314:HRV983314 IBQ983314:IBR983314 ILM983314:ILN983314 IVI983314:IVJ983314 JFE983314:JFF983314 JPA983314:JPB983314 JYW983314:JYX983314 KIS983314:KIT983314 KSO983314:KSP983314 LCK983314:LCL983314 LMG983314:LMH983314 LWC983314:LWD983314 MFY983314:MFZ983314 MPU983314:MPV983314 MZQ983314:MZR983314 NJM983314:NJN983314 NTI983314:NTJ983314 ODE983314:ODF983314 ONA983314:ONB983314 OWW983314:OWX983314 PGS983314:PGT983314 PQO983314:PQP983314 QAK983314:QAL983314 QKG983314:QKH983314 QUC983314:QUD983314 RDY983314:RDZ983314 RNU983314:RNV983314 RXQ983314:RXR983314 SHM983314:SHN983314 SRI983314:SRJ983314 TBE983314:TBF983314 TLA983314:TLB983314 TUW983314:TUX983314 UES983314:UET983314 UOO983314:UOP983314 UYK983314:UYL983314 VIG983314:VIH983314 VSC983314:VSD983314 WBY983314:WBZ983314 WLU983314:WLV983314 WVQ983314:WVR983314 I65642:J65642 JE65642:JF65642 TA65642:TB65642 ACW65642:ACX65642 AMS65642:AMT65642 AWO65642:AWP65642 BGK65642:BGL65642 BQG65642:BQH65642 CAC65642:CAD65642 CJY65642:CJZ65642 CTU65642:CTV65642 DDQ65642:DDR65642 DNM65642:DNN65642 DXI65642:DXJ65642 EHE65642:EHF65642 ERA65642:ERB65642 FAW65642:FAX65642 FKS65642:FKT65642 FUO65642:FUP65642 GEK65642:GEL65642 GOG65642:GOH65642 GYC65642:GYD65642 HHY65642:HHZ65642 HRU65642:HRV65642 IBQ65642:IBR65642 ILM65642:ILN65642 IVI65642:IVJ65642 JFE65642:JFF65642 JPA65642:JPB65642 JYW65642:JYX65642 KIS65642:KIT65642 KSO65642:KSP65642 LCK65642:LCL65642 LMG65642:LMH65642 LWC65642:LWD65642 MFY65642:MFZ65642 MPU65642:MPV65642 MZQ65642:MZR65642 NJM65642:NJN65642 NTI65642:NTJ65642 ODE65642:ODF65642 ONA65642:ONB65642 OWW65642:OWX65642 PGS65642:PGT65642 PQO65642:PQP65642 QAK65642:QAL65642 QKG65642:QKH65642 QUC65642:QUD65642 RDY65642:RDZ65642 RNU65642:RNV65642 RXQ65642:RXR65642 SHM65642:SHN65642 SRI65642:SRJ65642 TBE65642:TBF65642 TLA65642:TLB65642 TUW65642:TUX65642 UES65642:UET65642 UOO65642:UOP65642 UYK65642:UYL65642 VIG65642:VIH65642 VSC65642:VSD65642 WBY65642:WBZ65642 WLU65642:WLV65642 WVQ65642:WVR65642 I131178:J131178 JE131178:JF131178 TA131178:TB131178 ACW131178:ACX131178 AMS131178:AMT131178 AWO131178:AWP131178 BGK131178:BGL131178 BQG131178:BQH131178 CAC131178:CAD131178 CJY131178:CJZ131178 CTU131178:CTV131178 DDQ131178:DDR131178 DNM131178:DNN131178 DXI131178:DXJ131178 EHE131178:EHF131178 ERA131178:ERB131178 FAW131178:FAX131178 FKS131178:FKT131178 FUO131178:FUP131178 GEK131178:GEL131178 GOG131178:GOH131178 GYC131178:GYD131178 HHY131178:HHZ131178 HRU131178:HRV131178 IBQ131178:IBR131178 ILM131178:ILN131178 IVI131178:IVJ131178 JFE131178:JFF131178 JPA131178:JPB131178 JYW131178:JYX131178 KIS131178:KIT131178 KSO131178:KSP131178 LCK131178:LCL131178 LMG131178:LMH131178 LWC131178:LWD131178 MFY131178:MFZ131178 MPU131178:MPV131178 MZQ131178:MZR131178 NJM131178:NJN131178 NTI131178:NTJ131178 ODE131178:ODF131178 ONA131178:ONB131178 OWW131178:OWX131178 PGS131178:PGT131178 PQO131178:PQP131178 QAK131178:QAL131178 QKG131178:QKH131178 QUC131178:QUD131178 RDY131178:RDZ131178 RNU131178:RNV131178 RXQ131178:RXR131178 SHM131178:SHN131178 SRI131178:SRJ131178 TBE131178:TBF131178 TLA131178:TLB131178 TUW131178:TUX131178 UES131178:UET131178 UOO131178:UOP131178 UYK131178:UYL131178 VIG131178:VIH131178 VSC131178:VSD131178 WBY131178:WBZ131178 WLU131178:WLV131178 WVQ131178:WVR131178 I196714:J196714 JE196714:JF196714 TA196714:TB196714 ACW196714:ACX196714 AMS196714:AMT196714 AWO196714:AWP196714 BGK196714:BGL196714 BQG196714:BQH196714 CAC196714:CAD196714 CJY196714:CJZ196714 CTU196714:CTV196714 DDQ196714:DDR196714 DNM196714:DNN196714 DXI196714:DXJ196714 EHE196714:EHF196714 ERA196714:ERB196714 FAW196714:FAX196714 FKS196714:FKT196714 FUO196714:FUP196714 GEK196714:GEL196714 GOG196714:GOH196714 GYC196714:GYD196714 HHY196714:HHZ196714 HRU196714:HRV196714 IBQ196714:IBR196714 ILM196714:ILN196714 IVI196714:IVJ196714 JFE196714:JFF196714 JPA196714:JPB196714 JYW196714:JYX196714 KIS196714:KIT196714 KSO196714:KSP196714 LCK196714:LCL196714 LMG196714:LMH196714 LWC196714:LWD196714 MFY196714:MFZ196714 MPU196714:MPV196714 MZQ196714:MZR196714 NJM196714:NJN196714 NTI196714:NTJ196714 ODE196714:ODF196714 ONA196714:ONB196714 OWW196714:OWX196714 PGS196714:PGT196714 PQO196714:PQP196714 QAK196714:QAL196714 QKG196714:QKH196714 QUC196714:QUD196714 RDY196714:RDZ196714 RNU196714:RNV196714 RXQ196714:RXR196714 SHM196714:SHN196714 SRI196714:SRJ196714 TBE196714:TBF196714 TLA196714:TLB196714 TUW196714:TUX196714 UES196714:UET196714 UOO196714:UOP196714 UYK196714:UYL196714 VIG196714:VIH196714 VSC196714:VSD196714 WBY196714:WBZ196714 WLU196714:WLV196714 WVQ196714:WVR196714 I262250:J262250 JE262250:JF262250 TA262250:TB262250 ACW262250:ACX262250 AMS262250:AMT262250 AWO262250:AWP262250 BGK262250:BGL262250 BQG262250:BQH262250 CAC262250:CAD262250 CJY262250:CJZ262250 CTU262250:CTV262250 DDQ262250:DDR262250 DNM262250:DNN262250 DXI262250:DXJ262250 EHE262250:EHF262250 ERA262250:ERB262250 FAW262250:FAX262250 FKS262250:FKT262250 FUO262250:FUP262250 GEK262250:GEL262250 GOG262250:GOH262250 GYC262250:GYD262250 HHY262250:HHZ262250 HRU262250:HRV262250 IBQ262250:IBR262250 ILM262250:ILN262250 IVI262250:IVJ262250 JFE262250:JFF262250 JPA262250:JPB262250 JYW262250:JYX262250 KIS262250:KIT262250 KSO262250:KSP262250 LCK262250:LCL262250 LMG262250:LMH262250 LWC262250:LWD262250 MFY262250:MFZ262250 MPU262250:MPV262250 MZQ262250:MZR262250 NJM262250:NJN262250 NTI262250:NTJ262250 ODE262250:ODF262250 ONA262250:ONB262250 OWW262250:OWX262250 PGS262250:PGT262250 PQO262250:PQP262250 QAK262250:QAL262250 QKG262250:QKH262250 QUC262250:QUD262250 RDY262250:RDZ262250 RNU262250:RNV262250 RXQ262250:RXR262250 SHM262250:SHN262250 SRI262250:SRJ262250 TBE262250:TBF262250 TLA262250:TLB262250 TUW262250:TUX262250 UES262250:UET262250 UOO262250:UOP262250 UYK262250:UYL262250 VIG262250:VIH262250 VSC262250:VSD262250 WBY262250:WBZ262250 WLU262250:WLV262250 WVQ262250:WVR262250 I327786:J327786 JE327786:JF327786 TA327786:TB327786 ACW327786:ACX327786 AMS327786:AMT327786 AWO327786:AWP327786 BGK327786:BGL327786 BQG327786:BQH327786 CAC327786:CAD327786 CJY327786:CJZ327786 CTU327786:CTV327786 DDQ327786:DDR327786 DNM327786:DNN327786 DXI327786:DXJ327786 EHE327786:EHF327786 ERA327786:ERB327786 FAW327786:FAX327786 FKS327786:FKT327786 FUO327786:FUP327786 GEK327786:GEL327786 GOG327786:GOH327786 GYC327786:GYD327786 HHY327786:HHZ327786 HRU327786:HRV327786 IBQ327786:IBR327786 ILM327786:ILN327786 IVI327786:IVJ327786 JFE327786:JFF327786 JPA327786:JPB327786 JYW327786:JYX327786 KIS327786:KIT327786 KSO327786:KSP327786 LCK327786:LCL327786 LMG327786:LMH327786 LWC327786:LWD327786 MFY327786:MFZ327786 MPU327786:MPV327786 MZQ327786:MZR327786 NJM327786:NJN327786 NTI327786:NTJ327786 ODE327786:ODF327786 ONA327786:ONB327786 OWW327786:OWX327786 PGS327786:PGT327786 PQO327786:PQP327786 QAK327786:QAL327786 QKG327786:QKH327786 QUC327786:QUD327786 RDY327786:RDZ327786 RNU327786:RNV327786 RXQ327786:RXR327786 SHM327786:SHN327786 SRI327786:SRJ327786 TBE327786:TBF327786 TLA327786:TLB327786 TUW327786:TUX327786 UES327786:UET327786 UOO327786:UOP327786 UYK327786:UYL327786 VIG327786:VIH327786 VSC327786:VSD327786 WBY327786:WBZ327786 WLU327786:WLV327786 WVQ327786:WVR327786 I393322:J393322 JE393322:JF393322 TA393322:TB393322 ACW393322:ACX393322 AMS393322:AMT393322 AWO393322:AWP393322 BGK393322:BGL393322 BQG393322:BQH393322 CAC393322:CAD393322 CJY393322:CJZ393322 CTU393322:CTV393322 DDQ393322:DDR393322 DNM393322:DNN393322 DXI393322:DXJ393322 EHE393322:EHF393322 ERA393322:ERB393322 FAW393322:FAX393322 FKS393322:FKT393322 FUO393322:FUP393322 GEK393322:GEL393322 GOG393322:GOH393322 GYC393322:GYD393322 HHY393322:HHZ393322 HRU393322:HRV393322 IBQ393322:IBR393322 ILM393322:ILN393322 IVI393322:IVJ393322 JFE393322:JFF393322 JPA393322:JPB393322 JYW393322:JYX393322 KIS393322:KIT393322 KSO393322:KSP393322 LCK393322:LCL393322 LMG393322:LMH393322 LWC393322:LWD393322 MFY393322:MFZ393322 MPU393322:MPV393322 MZQ393322:MZR393322 NJM393322:NJN393322 NTI393322:NTJ393322 ODE393322:ODF393322 ONA393322:ONB393322 OWW393322:OWX393322 PGS393322:PGT393322 PQO393322:PQP393322 QAK393322:QAL393322 QKG393322:QKH393322 QUC393322:QUD393322 RDY393322:RDZ393322 RNU393322:RNV393322 RXQ393322:RXR393322 SHM393322:SHN393322 SRI393322:SRJ393322 TBE393322:TBF393322 TLA393322:TLB393322 TUW393322:TUX393322 UES393322:UET393322 UOO393322:UOP393322 UYK393322:UYL393322 VIG393322:VIH393322 VSC393322:VSD393322 WBY393322:WBZ393322 WLU393322:WLV393322 WVQ393322:WVR393322 I458858:J458858 JE458858:JF458858 TA458858:TB458858 ACW458858:ACX458858 AMS458858:AMT458858 AWO458858:AWP458858 BGK458858:BGL458858 BQG458858:BQH458858 CAC458858:CAD458858 CJY458858:CJZ458858 CTU458858:CTV458858 DDQ458858:DDR458858 DNM458858:DNN458858 DXI458858:DXJ458858 EHE458858:EHF458858 ERA458858:ERB458858 FAW458858:FAX458858 FKS458858:FKT458858 FUO458858:FUP458858 GEK458858:GEL458858 GOG458858:GOH458858 GYC458858:GYD458858 HHY458858:HHZ458858 HRU458858:HRV458858 IBQ458858:IBR458858 ILM458858:ILN458858 IVI458858:IVJ458858 JFE458858:JFF458858 JPA458858:JPB458858 JYW458858:JYX458858 KIS458858:KIT458858 KSO458858:KSP458858 LCK458858:LCL458858 LMG458858:LMH458858 LWC458858:LWD458858 MFY458858:MFZ458858 MPU458858:MPV458858 MZQ458858:MZR458858 NJM458858:NJN458858 NTI458858:NTJ458858 ODE458858:ODF458858 ONA458858:ONB458858 OWW458858:OWX458858 PGS458858:PGT458858 PQO458858:PQP458858 QAK458858:QAL458858 QKG458858:QKH458858 QUC458858:QUD458858 RDY458858:RDZ458858 RNU458858:RNV458858 RXQ458858:RXR458858 SHM458858:SHN458858 SRI458858:SRJ458858 TBE458858:TBF458858 TLA458858:TLB458858 TUW458858:TUX458858 UES458858:UET458858 UOO458858:UOP458858 UYK458858:UYL458858 VIG458858:VIH458858 VSC458858:VSD458858 WBY458858:WBZ458858 WLU458858:WLV458858 WVQ458858:WVR458858 I524394:J524394 JE524394:JF524394 TA524394:TB524394 ACW524394:ACX524394 AMS524394:AMT524394 AWO524394:AWP524394 BGK524394:BGL524394 BQG524394:BQH524394 CAC524394:CAD524394 CJY524394:CJZ524394 CTU524394:CTV524394 DDQ524394:DDR524394 DNM524394:DNN524394 DXI524394:DXJ524394 EHE524394:EHF524394 ERA524394:ERB524394 FAW524394:FAX524394 FKS524394:FKT524394 FUO524394:FUP524394 GEK524394:GEL524394 GOG524394:GOH524394 GYC524394:GYD524394 HHY524394:HHZ524394 HRU524394:HRV524394 IBQ524394:IBR524394 ILM524394:ILN524394 IVI524394:IVJ524394 JFE524394:JFF524394 JPA524394:JPB524394 JYW524394:JYX524394 KIS524394:KIT524394 KSO524394:KSP524394 LCK524394:LCL524394 LMG524394:LMH524394 LWC524394:LWD524394 MFY524394:MFZ524394 MPU524394:MPV524394 MZQ524394:MZR524394 NJM524394:NJN524394 NTI524394:NTJ524394 ODE524394:ODF524394 ONA524394:ONB524394 OWW524394:OWX524394 PGS524394:PGT524394 PQO524394:PQP524394 QAK524394:QAL524394 QKG524394:QKH524394 QUC524394:QUD524394 RDY524394:RDZ524394 RNU524394:RNV524394 RXQ524394:RXR524394 SHM524394:SHN524394 SRI524394:SRJ524394 TBE524394:TBF524394 TLA524394:TLB524394 TUW524394:TUX524394 UES524394:UET524394 UOO524394:UOP524394 UYK524394:UYL524394 VIG524394:VIH524394 VSC524394:VSD524394 WBY524394:WBZ524394 WLU524394:WLV524394 WVQ524394:WVR524394 I589930:J589930 JE589930:JF589930 TA589930:TB589930 ACW589930:ACX589930 AMS589930:AMT589930 AWO589930:AWP589930 BGK589930:BGL589930 BQG589930:BQH589930 CAC589930:CAD589930 CJY589930:CJZ589930 CTU589930:CTV589930 DDQ589930:DDR589930 DNM589930:DNN589930 DXI589930:DXJ589930 EHE589930:EHF589930 ERA589930:ERB589930 FAW589930:FAX589930 FKS589930:FKT589930 FUO589930:FUP589930 GEK589930:GEL589930 GOG589930:GOH589930 GYC589930:GYD589930 HHY589930:HHZ589930 HRU589930:HRV589930 IBQ589930:IBR589930 ILM589930:ILN589930 IVI589930:IVJ589930 JFE589930:JFF589930 JPA589930:JPB589930 JYW589930:JYX589930 KIS589930:KIT589930 KSO589930:KSP589930 LCK589930:LCL589930 LMG589930:LMH589930 LWC589930:LWD589930 MFY589930:MFZ589930 MPU589930:MPV589930 MZQ589930:MZR589930 NJM589930:NJN589930 NTI589930:NTJ589930 ODE589930:ODF589930 ONA589930:ONB589930 OWW589930:OWX589930 PGS589930:PGT589930 PQO589930:PQP589930 QAK589930:QAL589930 QKG589930:QKH589930 QUC589930:QUD589930 RDY589930:RDZ589930 RNU589930:RNV589930 RXQ589930:RXR589930 SHM589930:SHN589930 SRI589930:SRJ589930 TBE589930:TBF589930 TLA589930:TLB589930 TUW589930:TUX589930 UES589930:UET589930 UOO589930:UOP589930 UYK589930:UYL589930 VIG589930:VIH589930 VSC589930:VSD589930 WBY589930:WBZ589930 WLU589930:WLV589930 WVQ589930:WVR589930 I655466:J655466 JE655466:JF655466 TA655466:TB655466 ACW655466:ACX655466 AMS655466:AMT655466 AWO655466:AWP655466 BGK655466:BGL655466 BQG655466:BQH655466 CAC655466:CAD655466 CJY655466:CJZ655466 CTU655466:CTV655466 DDQ655466:DDR655466 DNM655466:DNN655466 DXI655466:DXJ655466 EHE655466:EHF655466 ERA655466:ERB655466 FAW655466:FAX655466 FKS655466:FKT655466 FUO655466:FUP655466 GEK655466:GEL655466 GOG655466:GOH655466 GYC655466:GYD655466 HHY655466:HHZ655466 HRU655466:HRV655466 IBQ655466:IBR655466 ILM655466:ILN655466 IVI655466:IVJ655466 JFE655466:JFF655466 JPA655466:JPB655466 JYW655466:JYX655466 KIS655466:KIT655466 KSO655466:KSP655466 LCK655466:LCL655466 LMG655466:LMH655466 LWC655466:LWD655466 MFY655466:MFZ655466 MPU655466:MPV655466 MZQ655466:MZR655466 NJM655466:NJN655466 NTI655466:NTJ655466 ODE655466:ODF655466 ONA655466:ONB655466 OWW655466:OWX655466 PGS655466:PGT655466 PQO655466:PQP655466 QAK655466:QAL655466 QKG655466:QKH655466 QUC655466:QUD655466 RDY655466:RDZ655466 RNU655466:RNV655466 RXQ655466:RXR655466 SHM655466:SHN655466 SRI655466:SRJ655466 TBE655466:TBF655466 TLA655466:TLB655466 TUW655466:TUX655466 UES655466:UET655466 UOO655466:UOP655466 UYK655466:UYL655466 VIG655466:VIH655466 VSC655466:VSD655466 WBY655466:WBZ655466 WLU655466:WLV655466 WVQ655466:WVR655466 I721002:J721002 JE721002:JF721002 TA721002:TB721002 ACW721002:ACX721002 AMS721002:AMT721002 AWO721002:AWP721002 BGK721002:BGL721002 BQG721002:BQH721002 CAC721002:CAD721002 CJY721002:CJZ721002 CTU721002:CTV721002 DDQ721002:DDR721002 DNM721002:DNN721002 DXI721002:DXJ721002 EHE721002:EHF721002 ERA721002:ERB721002 FAW721002:FAX721002 FKS721002:FKT721002 FUO721002:FUP721002 GEK721002:GEL721002 GOG721002:GOH721002 GYC721002:GYD721002 HHY721002:HHZ721002 HRU721002:HRV721002 IBQ721002:IBR721002 ILM721002:ILN721002 IVI721002:IVJ721002 JFE721002:JFF721002 JPA721002:JPB721002 JYW721002:JYX721002 KIS721002:KIT721002 KSO721002:KSP721002 LCK721002:LCL721002 LMG721002:LMH721002 LWC721002:LWD721002 MFY721002:MFZ721002 MPU721002:MPV721002 MZQ721002:MZR721002 NJM721002:NJN721002 NTI721002:NTJ721002 ODE721002:ODF721002 ONA721002:ONB721002 OWW721002:OWX721002 PGS721002:PGT721002 PQO721002:PQP721002 QAK721002:QAL721002 QKG721002:QKH721002 QUC721002:QUD721002 RDY721002:RDZ721002 RNU721002:RNV721002 RXQ721002:RXR721002 SHM721002:SHN721002 SRI721002:SRJ721002 TBE721002:TBF721002 TLA721002:TLB721002 TUW721002:TUX721002 UES721002:UET721002 UOO721002:UOP721002 UYK721002:UYL721002 VIG721002:VIH721002 VSC721002:VSD721002 WBY721002:WBZ721002 WLU721002:WLV721002 WVQ721002:WVR721002 I786538:J786538 JE786538:JF786538 TA786538:TB786538 ACW786538:ACX786538 AMS786538:AMT786538 AWO786538:AWP786538 BGK786538:BGL786538 BQG786538:BQH786538 CAC786538:CAD786538 CJY786538:CJZ786538 CTU786538:CTV786538 DDQ786538:DDR786538 DNM786538:DNN786538 DXI786538:DXJ786538 EHE786538:EHF786538 ERA786538:ERB786538 FAW786538:FAX786538 FKS786538:FKT786538 FUO786538:FUP786538 GEK786538:GEL786538 GOG786538:GOH786538 GYC786538:GYD786538 HHY786538:HHZ786538 HRU786538:HRV786538 IBQ786538:IBR786538 ILM786538:ILN786538 IVI786538:IVJ786538 JFE786538:JFF786538 JPA786538:JPB786538 JYW786538:JYX786538 KIS786538:KIT786538 KSO786538:KSP786538 LCK786538:LCL786538 LMG786538:LMH786538 LWC786538:LWD786538 MFY786538:MFZ786538 MPU786538:MPV786538 MZQ786538:MZR786538 NJM786538:NJN786538 NTI786538:NTJ786538 ODE786538:ODF786538 ONA786538:ONB786538 OWW786538:OWX786538 PGS786538:PGT786538 PQO786538:PQP786538 QAK786538:QAL786538 QKG786538:QKH786538 QUC786538:QUD786538 RDY786538:RDZ786538 RNU786538:RNV786538 RXQ786538:RXR786538 SHM786538:SHN786538 SRI786538:SRJ786538 TBE786538:TBF786538 TLA786538:TLB786538 TUW786538:TUX786538 UES786538:UET786538 UOO786538:UOP786538 UYK786538:UYL786538 VIG786538:VIH786538 VSC786538:VSD786538 WBY786538:WBZ786538 WLU786538:WLV786538 WVQ786538:WVR786538 I852074:J852074 JE852074:JF852074 TA852074:TB852074 ACW852074:ACX852074 AMS852074:AMT852074 AWO852074:AWP852074 BGK852074:BGL852074 BQG852074:BQH852074 CAC852074:CAD852074 CJY852074:CJZ852074 CTU852074:CTV852074 DDQ852074:DDR852074 DNM852074:DNN852074 DXI852074:DXJ852074 EHE852074:EHF852074 ERA852074:ERB852074 FAW852074:FAX852074 FKS852074:FKT852074 FUO852074:FUP852074 GEK852074:GEL852074 GOG852074:GOH852074 GYC852074:GYD852074 HHY852074:HHZ852074 HRU852074:HRV852074 IBQ852074:IBR852074 ILM852074:ILN852074 IVI852074:IVJ852074 JFE852074:JFF852074 JPA852074:JPB852074 JYW852074:JYX852074 KIS852074:KIT852074 KSO852074:KSP852074 LCK852074:LCL852074 LMG852074:LMH852074 LWC852074:LWD852074 MFY852074:MFZ852074 MPU852074:MPV852074 MZQ852074:MZR852074 NJM852074:NJN852074 NTI852074:NTJ852074 ODE852074:ODF852074 ONA852074:ONB852074 OWW852074:OWX852074 PGS852074:PGT852074 PQO852074:PQP852074 QAK852074:QAL852074 QKG852074:QKH852074 QUC852074:QUD852074 RDY852074:RDZ852074 RNU852074:RNV852074 RXQ852074:RXR852074 SHM852074:SHN852074 SRI852074:SRJ852074 TBE852074:TBF852074 TLA852074:TLB852074 TUW852074:TUX852074 UES852074:UET852074 UOO852074:UOP852074 UYK852074:UYL852074 VIG852074:VIH852074 VSC852074:VSD852074 WBY852074:WBZ852074 WLU852074:WLV852074 WVQ852074:WVR852074 I917610:J917610 JE917610:JF917610 TA917610:TB917610 ACW917610:ACX917610 AMS917610:AMT917610 AWO917610:AWP917610 BGK917610:BGL917610 BQG917610:BQH917610 CAC917610:CAD917610 CJY917610:CJZ917610 CTU917610:CTV917610 DDQ917610:DDR917610 DNM917610:DNN917610 DXI917610:DXJ917610 EHE917610:EHF917610 ERA917610:ERB917610 FAW917610:FAX917610 FKS917610:FKT917610 FUO917610:FUP917610 GEK917610:GEL917610 GOG917610:GOH917610 GYC917610:GYD917610 HHY917610:HHZ917610 HRU917610:HRV917610 IBQ917610:IBR917610 ILM917610:ILN917610 IVI917610:IVJ917610 JFE917610:JFF917610 JPA917610:JPB917610 JYW917610:JYX917610 KIS917610:KIT917610 KSO917610:KSP917610 LCK917610:LCL917610 LMG917610:LMH917610 LWC917610:LWD917610 MFY917610:MFZ917610 MPU917610:MPV917610 MZQ917610:MZR917610 NJM917610:NJN917610 NTI917610:NTJ917610 ODE917610:ODF917610 ONA917610:ONB917610 OWW917610:OWX917610 PGS917610:PGT917610 PQO917610:PQP917610 QAK917610:QAL917610 QKG917610:QKH917610 QUC917610:QUD917610 RDY917610:RDZ917610 RNU917610:RNV917610 RXQ917610:RXR917610 SHM917610:SHN917610 SRI917610:SRJ917610 TBE917610:TBF917610 TLA917610:TLB917610 TUW917610:TUX917610 UES917610:UET917610 UOO917610:UOP917610 UYK917610:UYL917610 VIG917610:VIH917610 VSC917610:VSD917610 WBY917610:WBZ917610 WLU917610:WLV917610 WVQ917610:WVR917610 I983146:J983146 JE983146:JF983146 TA983146:TB983146 ACW983146:ACX983146 AMS983146:AMT983146 AWO983146:AWP983146 BGK983146:BGL983146 BQG983146:BQH983146 CAC983146:CAD983146 CJY983146:CJZ983146 CTU983146:CTV983146 DDQ983146:DDR983146 DNM983146:DNN983146 DXI983146:DXJ983146 EHE983146:EHF983146 ERA983146:ERB983146 FAW983146:FAX983146 FKS983146:FKT983146 FUO983146:FUP983146 GEK983146:GEL983146 GOG983146:GOH983146 GYC983146:GYD983146 HHY983146:HHZ983146 HRU983146:HRV983146 IBQ983146:IBR983146 ILM983146:ILN983146 IVI983146:IVJ983146 JFE983146:JFF983146 JPA983146:JPB983146 JYW983146:JYX983146 KIS983146:KIT983146 KSO983146:KSP983146 LCK983146:LCL983146 LMG983146:LMH983146 LWC983146:LWD983146 MFY983146:MFZ983146 MPU983146:MPV983146 MZQ983146:MZR983146 NJM983146:NJN983146 NTI983146:NTJ983146 ODE983146:ODF983146 ONA983146:ONB983146 OWW983146:OWX983146 PGS983146:PGT983146 PQO983146:PQP983146 QAK983146:QAL983146 QKG983146:QKH983146 QUC983146:QUD983146 RDY983146:RDZ983146 RNU983146:RNV983146 RXQ983146:RXR983146 SHM983146:SHN983146 SRI983146:SRJ983146 TBE983146:TBF983146 TLA983146:TLB983146 TUW983146:TUX983146 UES983146:UET983146 UOO983146:UOP983146 UYK983146:UYL983146 VIG983146:VIH983146 VSC983146:VSD983146 WBY983146:WBZ983146 WLU983146:WLV983146 WVQ983146:WVR983146 I65601:J65601 JE65601:JF65601 TA65601:TB65601 ACW65601:ACX65601 AMS65601:AMT65601 AWO65601:AWP65601 BGK65601:BGL65601 BQG65601:BQH65601 CAC65601:CAD65601 CJY65601:CJZ65601 CTU65601:CTV65601 DDQ65601:DDR65601 DNM65601:DNN65601 DXI65601:DXJ65601 EHE65601:EHF65601 ERA65601:ERB65601 FAW65601:FAX65601 FKS65601:FKT65601 FUO65601:FUP65601 GEK65601:GEL65601 GOG65601:GOH65601 GYC65601:GYD65601 HHY65601:HHZ65601 HRU65601:HRV65601 IBQ65601:IBR65601 ILM65601:ILN65601 IVI65601:IVJ65601 JFE65601:JFF65601 JPA65601:JPB65601 JYW65601:JYX65601 KIS65601:KIT65601 KSO65601:KSP65601 LCK65601:LCL65601 LMG65601:LMH65601 LWC65601:LWD65601 MFY65601:MFZ65601 MPU65601:MPV65601 MZQ65601:MZR65601 NJM65601:NJN65601 NTI65601:NTJ65601 ODE65601:ODF65601 ONA65601:ONB65601 OWW65601:OWX65601 PGS65601:PGT65601 PQO65601:PQP65601 QAK65601:QAL65601 QKG65601:QKH65601 QUC65601:QUD65601 RDY65601:RDZ65601 RNU65601:RNV65601 RXQ65601:RXR65601 SHM65601:SHN65601 SRI65601:SRJ65601 TBE65601:TBF65601 TLA65601:TLB65601 TUW65601:TUX65601 UES65601:UET65601 UOO65601:UOP65601 UYK65601:UYL65601 VIG65601:VIH65601 VSC65601:VSD65601 WBY65601:WBZ65601 WLU65601:WLV65601 WVQ65601:WVR65601 I131137:J131137 JE131137:JF131137 TA131137:TB131137 ACW131137:ACX131137 AMS131137:AMT131137 AWO131137:AWP131137 BGK131137:BGL131137 BQG131137:BQH131137 CAC131137:CAD131137 CJY131137:CJZ131137 CTU131137:CTV131137 DDQ131137:DDR131137 DNM131137:DNN131137 DXI131137:DXJ131137 EHE131137:EHF131137 ERA131137:ERB131137 FAW131137:FAX131137 FKS131137:FKT131137 FUO131137:FUP131137 GEK131137:GEL131137 GOG131137:GOH131137 GYC131137:GYD131137 HHY131137:HHZ131137 HRU131137:HRV131137 IBQ131137:IBR131137 ILM131137:ILN131137 IVI131137:IVJ131137 JFE131137:JFF131137 JPA131137:JPB131137 JYW131137:JYX131137 KIS131137:KIT131137 KSO131137:KSP131137 LCK131137:LCL131137 LMG131137:LMH131137 LWC131137:LWD131137 MFY131137:MFZ131137 MPU131137:MPV131137 MZQ131137:MZR131137 NJM131137:NJN131137 NTI131137:NTJ131137 ODE131137:ODF131137 ONA131137:ONB131137 OWW131137:OWX131137 PGS131137:PGT131137 PQO131137:PQP131137 QAK131137:QAL131137 QKG131137:QKH131137 QUC131137:QUD131137 RDY131137:RDZ131137 RNU131137:RNV131137 RXQ131137:RXR131137 SHM131137:SHN131137 SRI131137:SRJ131137 TBE131137:TBF131137 TLA131137:TLB131137 TUW131137:TUX131137 UES131137:UET131137 UOO131137:UOP131137 UYK131137:UYL131137 VIG131137:VIH131137 VSC131137:VSD131137 WBY131137:WBZ131137 WLU131137:WLV131137 WVQ131137:WVR131137 I196673:J196673 JE196673:JF196673 TA196673:TB196673 ACW196673:ACX196673 AMS196673:AMT196673 AWO196673:AWP196673 BGK196673:BGL196673 BQG196673:BQH196673 CAC196673:CAD196673 CJY196673:CJZ196673 CTU196673:CTV196673 DDQ196673:DDR196673 DNM196673:DNN196673 DXI196673:DXJ196673 EHE196673:EHF196673 ERA196673:ERB196673 FAW196673:FAX196673 FKS196673:FKT196673 FUO196673:FUP196673 GEK196673:GEL196673 GOG196673:GOH196673 GYC196673:GYD196673 HHY196673:HHZ196673 HRU196673:HRV196673 IBQ196673:IBR196673 ILM196673:ILN196673 IVI196673:IVJ196673 JFE196673:JFF196673 JPA196673:JPB196673 JYW196673:JYX196673 KIS196673:KIT196673 KSO196673:KSP196673 LCK196673:LCL196673 LMG196673:LMH196673 LWC196673:LWD196673 MFY196673:MFZ196673 MPU196673:MPV196673 MZQ196673:MZR196673 NJM196673:NJN196673 NTI196673:NTJ196673 ODE196673:ODF196673 ONA196673:ONB196673 OWW196673:OWX196673 PGS196673:PGT196673 PQO196673:PQP196673 QAK196673:QAL196673 QKG196673:QKH196673 QUC196673:QUD196673 RDY196673:RDZ196673 RNU196673:RNV196673 RXQ196673:RXR196673 SHM196673:SHN196673 SRI196673:SRJ196673 TBE196673:TBF196673 TLA196673:TLB196673 TUW196673:TUX196673 UES196673:UET196673 UOO196673:UOP196673 UYK196673:UYL196673 VIG196673:VIH196673 VSC196673:VSD196673 WBY196673:WBZ196673 WLU196673:WLV196673 WVQ196673:WVR196673 I262209:J262209 JE262209:JF262209 TA262209:TB262209 ACW262209:ACX262209 AMS262209:AMT262209 AWO262209:AWP262209 BGK262209:BGL262209 BQG262209:BQH262209 CAC262209:CAD262209 CJY262209:CJZ262209 CTU262209:CTV262209 DDQ262209:DDR262209 DNM262209:DNN262209 DXI262209:DXJ262209 EHE262209:EHF262209 ERA262209:ERB262209 FAW262209:FAX262209 FKS262209:FKT262209 FUO262209:FUP262209 GEK262209:GEL262209 GOG262209:GOH262209 GYC262209:GYD262209 HHY262209:HHZ262209 HRU262209:HRV262209 IBQ262209:IBR262209 ILM262209:ILN262209 IVI262209:IVJ262209 JFE262209:JFF262209 JPA262209:JPB262209 JYW262209:JYX262209 KIS262209:KIT262209 KSO262209:KSP262209 LCK262209:LCL262209 LMG262209:LMH262209 LWC262209:LWD262209 MFY262209:MFZ262209 MPU262209:MPV262209 MZQ262209:MZR262209 NJM262209:NJN262209 NTI262209:NTJ262209 ODE262209:ODF262209 ONA262209:ONB262209 OWW262209:OWX262209 PGS262209:PGT262209 PQO262209:PQP262209 QAK262209:QAL262209 QKG262209:QKH262209 QUC262209:QUD262209 RDY262209:RDZ262209 RNU262209:RNV262209 RXQ262209:RXR262209 SHM262209:SHN262209 SRI262209:SRJ262209 TBE262209:TBF262209 TLA262209:TLB262209 TUW262209:TUX262209 UES262209:UET262209 UOO262209:UOP262209 UYK262209:UYL262209 VIG262209:VIH262209 VSC262209:VSD262209 WBY262209:WBZ262209 WLU262209:WLV262209 WVQ262209:WVR262209 I327745:J327745 JE327745:JF327745 TA327745:TB327745 ACW327745:ACX327745 AMS327745:AMT327745 AWO327745:AWP327745 BGK327745:BGL327745 BQG327745:BQH327745 CAC327745:CAD327745 CJY327745:CJZ327745 CTU327745:CTV327745 DDQ327745:DDR327745 DNM327745:DNN327745 DXI327745:DXJ327745 EHE327745:EHF327745 ERA327745:ERB327745 FAW327745:FAX327745 FKS327745:FKT327745 FUO327745:FUP327745 GEK327745:GEL327745 GOG327745:GOH327745 GYC327745:GYD327745 HHY327745:HHZ327745 HRU327745:HRV327745 IBQ327745:IBR327745 ILM327745:ILN327745 IVI327745:IVJ327745 JFE327745:JFF327745 JPA327745:JPB327745 JYW327745:JYX327745 KIS327745:KIT327745 KSO327745:KSP327745 LCK327745:LCL327745 LMG327745:LMH327745 LWC327745:LWD327745 MFY327745:MFZ327745 MPU327745:MPV327745 MZQ327745:MZR327745 NJM327745:NJN327745 NTI327745:NTJ327745 ODE327745:ODF327745 ONA327745:ONB327745 OWW327745:OWX327745 PGS327745:PGT327745 PQO327745:PQP327745 QAK327745:QAL327745 QKG327745:QKH327745 QUC327745:QUD327745 RDY327745:RDZ327745 RNU327745:RNV327745 RXQ327745:RXR327745 SHM327745:SHN327745 SRI327745:SRJ327745 TBE327745:TBF327745 TLA327745:TLB327745 TUW327745:TUX327745 UES327745:UET327745 UOO327745:UOP327745 UYK327745:UYL327745 VIG327745:VIH327745 VSC327745:VSD327745 WBY327745:WBZ327745 WLU327745:WLV327745 WVQ327745:WVR327745 I393281:J393281 JE393281:JF393281 TA393281:TB393281 ACW393281:ACX393281 AMS393281:AMT393281 AWO393281:AWP393281 BGK393281:BGL393281 BQG393281:BQH393281 CAC393281:CAD393281 CJY393281:CJZ393281 CTU393281:CTV393281 DDQ393281:DDR393281 DNM393281:DNN393281 DXI393281:DXJ393281 EHE393281:EHF393281 ERA393281:ERB393281 FAW393281:FAX393281 FKS393281:FKT393281 FUO393281:FUP393281 GEK393281:GEL393281 GOG393281:GOH393281 GYC393281:GYD393281 HHY393281:HHZ393281 HRU393281:HRV393281 IBQ393281:IBR393281 ILM393281:ILN393281 IVI393281:IVJ393281 JFE393281:JFF393281 JPA393281:JPB393281 JYW393281:JYX393281 KIS393281:KIT393281 KSO393281:KSP393281 LCK393281:LCL393281 LMG393281:LMH393281 LWC393281:LWD393281 MFY393281:MFZ393281 MPU393281:MPV393281 MZQ393281:MZR393281 NJM393281:NJN393281 NTI393281:NTJ393281 ODE393281:ODF393281 ONA393281:ONB393281 OWW393281:OWX393281 PGS393281:PGT393281 PQO393281:PQP393281 QAK393281:QAL393281 QKG393281:QKH393281 QUC393281:QUD393281 RDY393281:RDZ393281 RNU393281:RNV393281 RXQ393281:RXR393281 SHM393281:SHN393281 SRI393281:SRJ393281 TBE393281:TBF393281 TLA393281:TLB393281 TUW393281:TUX393281 UES393281:UET393281 UOO393281:UOP393281 UYK393281:UYL393281 VIG393281:VIH393281 VSC393281:VSD393281 WBY393281:WBZ393281 WLU393281:WLV393281 WVQ393281:WVR393281 I458817:J458817 JE458817:JF458817 TA458817:TB458817 ACW458817:ACX458817 AMS458817:AMT458817 AWO458817:AWP458817 BGK458817:BGL458817 BQG458817:BQH458817 CAC458817:CAD458817 CJY458817:CJZ458817 CTU458817:CTV458817 DDQ458817:DDR458817 DNM458817:DNN458817 DXI458817:DXJ458817 EHE458817:EHF458817 ERA458817:ERB458817 FAW458817:FAX458817 FKS458817:FKT458817 FUO458817:FUP458817 GEK458817:GEL458817 GOG458817:GOH458817 GYC458817:GYD458817 HHY458817:HHZ458817 HRU458817:HRV458817 IBQ458817:IBR458817 ILM458817:ILN458817 IVI458817:IVJ458817 JFE458817:JFF458817 JPA458817:JPB458817 JYW458817:JYX458817 KIS458817:KIT458817 KSO458817:KSP458817 LCK458817:LCL458817 LMG458817:LMH458817 LWC458817:LWD458817 MFY458817:MFZ458817 MPU458817:MPV458817 MZQ458817:MZR458817 NJM458817:NJN458817 NTI458817:NTJ458817 ODE458817:ODF458817 ONA458817:ONB458817 OWW458817:OWX458817 PGS458817:PGT458817 PQO458817:PQP458817 QAK458817:QAL458817 QKG458817:QKH458817 QUC458817:QUD458817 RDY458817:RDZ458817 RNU458817:RNV458817 RXQ458817:RXR458817 SHM458817:SHN458817 SRI458817:SRJ458817 TBE458817:TBF458817 TLA458817:TLB458817 TUW458817:TUX458817 UES458817:UET458817 UOO458817:UOP458817 UYK458817:UYL458817 VIG458817:VIH458817 VSC458817:VSD458817 WBY458817:WBZ458817 WLU458817:WLV458817 WVQ458817:WVR458817 I524353:J524353 JE524353:JF524353 TA524353:TB524353 ACW524353:ACX524353 AMS524353:AMT524353 AWO524353:AWP524353 BGK524353:BGL524353 BQG524353:BQH524353 CAC524353:CAD524353 CJY524353:CJZ524353 CTU524353:CTV524353 DDQ524353:DDR524353 DNM524353:DNN524353 DXI524353:DXJ524353 EHE524353:EHF524353 ERA524353:ERB524353 FAW524353:FAX524353 FKS524353:FKT524353 FUO524353:FUP524353 GEK524353:GEL524353 GOG524353:GOH524353 GYC524353:GYD524353 HHY524353:HHZ524353 HRU524353:HRV524353 IBQ524353:IBR524353 ILM524353:ILN524353 IVI524353:IVJ524353 JFE524353:JFF524353 JPA524353:JPB524353 JYW524353:JYX524353 KIS524353:KIT524353 KSO524353:KSP524353 LCK524353:LCL524353 LMG524353:LMH524353 LWC524353:LWD524353 MFY524353:MFZ524353 MPU524353:MPV524353 MZQ524353:MZR524353 NJM524353:NJN524353 NTI524353:NTJ524353 ODE524353:ODF524353 ONA524353:ONB524353 OWW524353:OWX524353 PGS524353:PGT524353 PQO524353:PQP524353 QAK524353:QAL524353 QKG524353:QKH524353 QUC524353:QUD524353 RDY524353:RDZ524353 RNU524353:RNV524353 RXQ524353:RXR524353 SHM524353:SHN524353 SRI524353:SRJ524353 TBE524353:TBF524353 TLA524353:TLB524353 TUW524353:TUX524353 UES524353:UET524353 UOO524353:UOP524353 UYK524353:UYL524353 VIG524353:VIH524353 VSC524353:VSD524353 WBY524353:WBZ524353 WLU524353:WLV524353 WVQ524353:WVR524353 I589889:J589889 JE589889:JF589889 TA589889:TB589889 ACW589889:ACX589889 AMS589889:AMT589889 AWO589889:AWP589889 BGK589889:BGL589889 BQG589889:BQH589889 CAC589889:CAD589889 CJY589889:CJZ589889 CTU589889:CTV589889 DDQ589889:DDR589889 DNM589889:DNN589889 DXI589889:DXJ589889 EHE589889:EHF589889 ERA589889:ERB589889 FAW589889:FAX589889 FKS589889:FKT589889 FUO589889:FUP589889 GEK589889:GEL589889 GOG589889:GOH589889 GYC589889:GYD589889 HHY589889:HHZ589889 HRU589889:HRV589889 IBQ589889:IBR589889 ILM589889:ILN589889 IVI589889:IVJ589889 JFE589889:JFF589889 JPA589889:JPB589889 JYW589889:JYX589889 KIS589889:KIT589889 KSO589889:KSP589889 LCK589889:LCL589889 LMG589889:LMH589889 LWC589889:LWD589889 MFY589889:MFZ589889 MPU589889:MPV589889 MZQ589889:MZR589889 NJM589889:NJN589889 NTI589889:NTJ589889 ODE589889:ODF589889 ONA589889:ONB589889 OWW589889:OWX589889 PGS589889:PGT589889 PQO589889:PQP589889 QAK589889:QAL589889 QKG589889:QKH589889 QUC589889:QUD589889 RDY589889:RDZ589889 RNU589889:RNV589889 RXQ589889:RXR589889 SHM589889:SHN589889 SRI589889:SRJ589889 TBE589889:TBF589889 TLA589889:TLB589889 TUW589889:TUX589889 UES589889:UET589889 UOO589889:UOP589889 UYK589889:UYL589889 VIG589889:VIH589889 VSC589889:VSD589889 WBY589889:WBZ589889 WLU589889:WLV589889 WVQ589889:WVR589889 I655425:J655425 JE655425:JF655425 TA655425:TB655425 ACW655425:ACX655425 AMS655425:AMT655425 AWO655425:AWP655425 BGK655425:BGL655425 BQG655425:BQH655425 CAC655425:CAD655425 CJY655425:CJZ655425 CTU655425:CTV655425 DDQ655425:DDR655425 DNM655425:DNN655425 DXI655425:DXJ655425 EHE655425:EHF655425 ERA655425:ERB655425 FAW655425:FAX655425 FKS655425:FKT655425 FUO655425:FUP655425 GEK655425:GEL655425 GOG655425:GOH655425 GYC655425:GYD655425 HHY655425:HHZ655425 HRU655425:HRV655425 IBQ655425:IBR655425 ILM655425:ILN655425 IVI655425:IVJ655425 JFE655425:JFF655425 JPA655425:JPB655425 JYW655425:JYX655425 KIS655425:KIT655425 KSO655425:KSP655425 LCK655425:LCL655425 LMG655425:LMH655425 LWC655425:LWD655425 MFY655425:MFZ655425 MPU655425:MPV655425 MZQ655425:MZR655425 NJM655425:NJN655425 NTI655425:NTJ655425 ODE655425:ODF655425 ONA655425:ONB655425 OWW655425:OWX655425 PGS655425:PGT655425 PQO655425:PQP655425 QAK655425:QAL655425 QKG655425:QKH655425 QUC655425:QUD655425 RDY655425:RDZ655425 RNU655425:RNV655425 RXQ655425:RXR655425 SHM655425:SHN655425 SRI655425:SRJ655425 TBE655425:TBF655425 TLA655425:TLB655425 TUW655425:TUX655425 UES655425:UET655425 UOO655425:UOP655425 UYK655425:UYL655425 VIG655425:VIH655425 VSC655425:VSD655425 WBY655425:WBZ655425 WLU655425:WLV655425 WVQ655425:WVR655425 I720961:J720961 JE720961:JF720961 TA720961:TB720961 ACW720961:ACX720961 AMS720961:AMT720961 AWO720961:AWP720961 BGK720961:BGL720961 BQG720961:BQH720961 CAC720961:CAD720961 CJY720961:CJZ720961 CTU720961:CTV720961 DDQ720961:DDR720961 DNM720961:DNN720961 DXI720961:DXJ720961 EHE720961:EHF720961 ERA720961:ERB720961 FAW720961:FAX720961 FKS720961:FKT720961 FUO720961:FUP720961 GEK720961:GEL720961 GOG720961:GOH720961 GYC720961:GYD720961 HHY720961:HHZ720961 HRU720961:HRV720961 IBQ720961:IBR720961 ILM720961:ILN720961 IVI720961:IVJ720961 JFE720961:JFF720961 JPA720961:JPB720961 JYW720961:JYX720961 KIS720961:KIT720961 KSO720961:KSP720961 LCK720961:LCL720961 LMG720961:LMH720961 LWC720961:LWD720961 MFY720961:MFZ720961 MPU720961:MPV720961 MZQ720961:MZR720961 NJM720961:NJN720961 NTI720961:NTJ720961 ODE720961:ODF720961 ONA720961:ONB720961 OWW720961:OWX720961 PGS720961:PGT720961 PQO720961:PQP720961 QAK720961:QAL720961 QKG720961:QKH720961 QUC720961:QUD720961 RDY720961:RDZ720961 RNU720961:RNV720961 RXQ720961:RXR720961 SHM720961:SHN720961 SRI720961:SRJ720961 TBE720961:TBF720961 TLA720961:TLB720961 TUW720961:TUX720961 UES720961:UET720961 UOO720961:UOP720961 UYK720961:UYL720961 VIG720961:VIH720961 VSC720961:VSD720961 WBY720961:WBZ720961 WLU720961:WLV720961 WVQ720961:WVR720961 I786497:J786497 JE786497:JF786497 TA786497:TB786497 ACW786497:ACX786497 AMS786497:AMT786497 AWO786497:AWP786497 BGK786497:BGL786497 BQG786497:BQH786497 CAC786497:CAD786497 CJY786497:CJZ786497 CTU786497:CTV786497 DDQ786497:DDR786497 DNM786497:DNN786497 DXI786497:DXJ786497 EHE786497:EHF786497 ERA786497:ERB786497 FAW786497:FAX786497 FKS786497:FKT786497 FUO786497:FUP786497 GEK786497:GEL786497 GOG786497:GOH786497 GYC786497:GYD786497 HHY786497:HHZ786497 HRU786497:HRV786497 IBQ786497:IBR786497 ILM786497:ILN786497 IVI786497:IVJ786497 JFE786497:JFF786497 JPA786497:JPB786497 JYW786497:JYX786497 KIS786497:KIT786497 KSO786497:KSP786497 LCK786497:LCL786497 LMG786497:LMH786497 LWC786497:LWD786497 MFY786497:MFZ786497 MPU786497:MPV786497 MZQ786497:MZR786497 NJM786497:NJN786497 NTI786497:NTJ786497 ODE786497:ODF786497 ONA786497:ONB786497 OWW786497:OWX786497 PGS786497:PGT786497 PQO786497:PQP786497 QAK786497:QAL786497 QKG786497:QKH786497 QUC786497:QUD786497 RDY786497:RDZ786497 RNU786497:RNV786497 RXQ786497:RXR786497 SHM786497:SHN786497 SRI786497:SRJ786497 TBE786497:TBF786497 TLA786497:TLB786497 TUW786497:TUX786497 UES786497:UET786497 UOO786497:UOP786497 UYK786497:UYL786497 VIG786497:VIH786497 VSC786497:VSD786497 WBY786497:WBZ786497 WLU786497:WLV786497 WVQ786497:WVR786497 I852033:J852033 JE852033:JF852033 TA852033:TB852033 ACW852033:ACX852033 AMS852033:AMT852033 AWO852033:AWP852033 BGK852033:BGL852033 BQG852033:BQH852033 CAC852033:CAD852033 CJY852033:CJZ852033 CTU852033:CTV852033 DDQ852033:DDR852033 DNM852033:DNN852033 DXI852033:DXJ852033 EHE852033:EHF852033 ERA852033:ERB852033 FAW852033:FAX852033 FKS852033:FKT852033 FUO852033:FUP852033 GEK852033:GEL852033 GOG852033:GOH852033 GYC852033:GYD852033 HHY852033:HHZ852033 HRU852033:HRV852033 IBQ852033:IBR852033 ILM852033:ILN852033 IVI852033:IVJ852033 JFE852033:JFF852033 JPA852033:JPB852033 JYW852033:JYX852033 KIS852033:KIT852033 KSO852033:KSP852033 LCK852033:LCL852033 LMG852033:LMH852033 LWC852033:LWD852033 MFY852033:MFZ852033 MPU852033:MPV852033 MZQ852033:MZR852033 NJM852033:NJN852033 NTI852033:NTJ852033 ODE852033:ODF852033 ONA852033:ONB852033 OWW852033:OWX852033 PGS852033:PGT852033 PQO852033:PQP852033 QAK852033:QAL852033 QKG852033:QKH852033 QUC852033:QUD852033 RDY852033:RDZ852033 RNU852033:RNV852033 RXQ852033:RXR852033 SHM852033:SHN852033 SRI852033:SRJ852033 TBE852033:TBF852033 TLA852033:TLB852033 TUW852033:TUX852033 UES852033:UET852033 UOO852033:UOP852033 UYK852033:UYL852033 VIG852033:VIH852033 VSC852033:VSD852033 WBY852033:WBZ852033 WLU852033:WLV852033 WVQ852033:WVR852033 I917569:J917569 JE917569:JF917569 TA917569:TB917569 ACW917569:ACX917569 AMS917569:AMT917569 AWO917569:AWP917569 BGK917569:BGL917569 BQG917569:BQH917569 CAC917569:CAD917569 CJY917569:CJZ917569 CTU917569:CTV917569 DDQ917569:DDR917569 DNM917569:DNN917569 DXI917569:DXJ917569 EHE917569:EHF917569 ERA917569:ERB917569 FAW917569:FAX917569 FKS917569:FKT917569 FUO917569:FUP917569 GEK917569:GEL917569 GOG917569:GOH917569 GYC917569:GYD917569 HHY917569:HHZ917569 HRU917569:HRV917569 IBQ917569:IBR917569 ILM917569:ILN917569 IVI917569:IVJ917569 JFE917569:JFF917569 JPA917569:JPB917569 JYW917569:JYX917569 KIS917569:KIT917569 KSO917569:KSP917569 LCK917569:LCL917569 LMG917569:LMH917569 LWC917569:LWD917569 MFY917569:MFZ917569 MPU917569:MPV917569 MZQ917569:MZR917569 NJM917569:NJN917569 NTI917569:NTJ917569 ODE917569:ODF917569 ONA917569:ONB917569 OWW917569:OWX917569 PGS917569:PGT917569 PQO917569:PQP917569 QAK917569:QAL917569 QKG917569:QKH917569 QUC917569:QUD917569 RDY917569:RDZ917569 RNU917569:RNV917569 RXQ917569:RXR917569 SHM917569:SHN917569 SRI917569:SRJ917569 TBE917569:TBF917569 TLA917569:TLB917569 TUW917569:TUX917569 UES917569:UET917569 UOO917569:UOP917569 UYK917569:UYL917569 VIG917569:VIH917569 VSC917569:VSD917569 WBY917569:WBZ917569 WLU917569:WLV917569 WVQ917569:WVR917569 I983105:J983105 JE983105:JF983105 TA983105:TB983105 ACW983105:ACX983105 AMS983105:AMT983105 AWO983105:AWP983105 BGK983105:BGL983105 BQG983105:BQH983105 CAC983105:CAD983105 CJY983105:CJZ983105 CTU983105:CTV983105 DDQ983105:DDR983105 DNM983105:DNN983105 DXI983105:DXJ983105 EHE983105:EHF983105 ERA983105:ERB983105 FAW983105:FAX983105 FKS983105:FKT983105 FUO983105:FUP983105 GEK983105:GEL983105 GOG983105:GOH983105 GYC983105:GYD983105 HHY983105:HHZ983105 HRU983105:HRV983105 IBQ983105:IBR983105 ILM983105:ILN983105 IVI983105:IVJ983105 JFE983105:JFF983105 JPA983105:JPB983105 JYW983105:JYX983105 KIS983105:KIT983105 KSO983105:KSP983105 LCK983105:LCL983105 LMG983105:LMH983105 LWC983105:LWD983105 MFY983105:MFZ983105 MPU983105:MPV983105 MZQ983105:MZR983105 NJM983105:NJN983105 NTI983105:NTJ983105 ODE983105:ODF983105 ONA983105:ONB983105 OWW983105:OWX983105 PGS983105:PGT983105 PQO983105:PQP983105 QAK983105:QAL983105 QKG983105:QKH983105 QUC983105:QUD983105 RDY983105:RDZ983105 RNU983105:RNV983105 RXQ983105:RXR983105 SHM983105:SHN983105 SRI983105:SRJ983105 TBE983105:TBF983105 TLA983105:TLB983105 TUW983105:TUX983105 UES983105:UET983105 UOO983105:UOP983105 UYK983105:UYL983105 VIG983105:VIH983105 VSC983105:VSD983105 WBY983105:WBZ983105 WLU983105:WLV983105 WVQ983105:WVR983105 I65684:J65684 JE65684:JF65684 TA65684:TB65684 ACW65684:ACX65684 AMS65684:AMT65684 AWO65684:AWP65684 BGK65684:BGL65684 BQG65684:BQH65684 CAC65684:CAD65684 CJY65684:CJZ65684 CTU65684:CTV65684 DDQ65684:DDR65684 DNM65684:DNN65684 DXI65684:DXJ65684 EHE65684:EHF65684 ERA65684:ERB65684 FAW65684:FAX65684 FKS65684:FKT65684 FUO65684:FUP65684 GEK65684:GEL65684 GOG65684:GOH65684 GYC65684:GYD65684 HHY65684:HHZ65684 HRU65684:HRV65684 IBQ65684:IBR65684 ILM65684:ILN65684 IVI65684:IVJ65684 JFE65684:JFF65684 JPA65684:JPB65684 JYW65684:JYX65684 KIS65684:KIT65684 KSO65684:KSP65684 LCK65684:LCL65684 LMG65684:LMH65684 LWC65684:LWD65684 MFY65684:MFZ65684 MPU65684:MPV65684 MZQ65684:MZR65684 NJM65684:NJN65684 NTI65684:NTJ65684 ODE65684:ODF65684 ONA65684:ONB65684 OWW65684:OWX65684 PGS65684:PGT65684 PQO65684:PQP65684 QAK65684:QAL65684 QKG65684:QKH65684 QUC65684:QUD65684 RDY65684:RDZ65684 RNU65684:RNV65684 RXQ65684:RXR65684 SHM65684:SHN65684 SRI65684:SRJ65684 TBE65684:TBF65684 TLA65684:TLB65684 TUW65684:TUX65684 UES65684:UET65684 UOO65684:UOP65684 UYK65684:UYL65684 VIG65684:VIH65684 VSC65684:VSD65684 WBY65684:WBZ65684 WLU65684:WLV65684 WVQ65684:WVR65684 I131220:J131220 JE131220:JF131220 TA131220:TB131220 ACW131220:ACX131220 AMS131220:AMT131220 AWO131220:AWP131220 BGK131220:BGL131220 BQG131220:BQH131220 CAC131220:CAD131220 CJY131220:CJZ131220 CTU131220:CTV131220 DDQ131220:DDR131220 DNM131220:DNN131220 DXI131220:DXJ131220 EHE131220:EHF131220 ERA131220:ERB131220 FAW131220:FAX131220 FKS131220:FKT131220 FUO131220:FUP131220 GEK131220:GEL131220 GOG131220:GOH131220 GYC131220:GYD131220 HHY131220:HHZ131220 HRU131220:HRV131220 IBQ131220:IBR131220 ILM131220:ILN131220 IVI131220:IVJ131220 JFE131220:JFF131220 JPA131220:JPB131220 JYW131220:JYX131220 KIS131220:KIT131220 KSO131220:KSP131220 LCK131220:LCL131220 LMG131220:LMH131220 LWC131220:LWD131220 MFY131220:MFZ131220 MPU131220:MPV131220 MZQ131220:MZR131220 NJM131220:NJN131220 NTI131220:NTJ131220 ODE131220:ODF131220 ONA131220:ONB131220 OWW131220:OWX131220 PGS131220:PGT131220 PQO131220:PQP131220 QAK131220:QAL131220 QKG131220:QKH131220 QUC131220:QUD131220 RDY131220:RDZ131220 RNU131220:RNV131220 RXQ131220:RXR131220 SHM131220:SHN131220 SRI131220:SRJ131220 TBE131220:TBF131220 TLA131220:TLB131220 TUW131220:TUX131220 UES131220:UET131220 UOO131220:UOP131220 UYK131220:UYL131220 VIG131220:VIH131220 VSC131220:VSD131220 WBY131220:WBZ131220 WLU131220:WLV131220 WVQ131220:WVR131220 I196756:J196756 JE196756:JF196756 TA196756:TB196756 ACW196756:ACX196756 AMS196756:AMT196756 AWO196756:AWP196756 BGK196756:BGL196756 BQG196756:BQH196756 CAC196756:CAD196756 CJY196756:CJZ196756 CTU196756:CTV196756 DDQ196756:DDR196756 DNM196756:DNN196756 DXI196756:DXJ196756 EHE196756:EHF196756 ERA196756:ERB196756 FAW196756:FAX196756 FKS196756:FKT196756 FUO196756:FUP196756 GEK196756:GEL196756 GOG196756:GOH196756 GYC196756:GYD196756 HHY196756:HHZ196756 HRU196756:HRV196756 IBQ196756:IBR196756 ILM196756:ILN196756 IVI196756:IVJ196756 JFE196756:JFF196756 JPA196756:JPB196756 JYW196756:JYX196756 KIS196756:KIT196756 KSO196756:KSP196756 LCK196756:LCL196756 LMG196756:LMH196756 LWC196756:LWD196756 MFY196756:MFZ196756 MPU196756:MPV196756 MZQ196756:MZR196756 NJM196756:NJN196756 NTI196756:NTJ196756 ODE196756:ODF196756 ONA196756:ONB196756 OWW196756:OWX196756 PGS196756:PGT196756 PQO196756:PQP196756 QAK196756:QAL196756 QKG196756:QKH196756 QUC196756:QUD196756 RDY196756:RDZ196756 RNU196756:RNV196756 RXQ196756:RXR196756 SHM196756:SHN196756 SRI196756:SRJ196756 TBE196756:TBF196756 TLA196756:TLB196756 TUW196756:TUX196756 UES196756:UET196756 UOO196756:UOP196756 UYK196756:UYL196756 VIG196756:VIH196756 VSC196756:VSD196756 WBY196756:WBZ196756 WLU196756:WLV196756 WVQ196756:WVR196756 I262292:J262292 JE262292:JF262292 TA262292:TB262292 ACW262292:ACX262292 AMS262292:AMT262292 AWO262292:AWP262292 BGK262292:BGL262292 BQG262292:BQH262292 CAC262292:CAD262292 CJY262292:CJZ262292 CTU262292:CTV262292 DDQ262292:DDR262292 DNM262292:DNN262292 DXI262292:DXJ262292 EHE262292:EHF262292 ERA262292:ERB262292 FAW262292:FAX262292 FKS262292:FKT262292 FUO262292:FUP262292 GEK262292:GEL262292 GOG262292:GOH262292 GYC262292:GYD262292 HHY262292:HHZ262292 HRU262292:HRV262292 IBQ262292:IBR262292 ILM262292:ILN262292 IVI262292:IVJ262292 JFE262292:JFF262292 JPA262292:JPB262292 JYW262292:JYX262292 KIS262292:KIT262292 KSO262292:KSP262292 LCK262292:LCL262292 LMG262292:LMH262292 LWC262292:LWD262292 MFY262292:MFZ262292 MPU262292:MPV262292 MZQ262292:MZR262292 NJM262292:NJN262292 NTI262292:NTJ262292 ODE262292:ODF262292 ONA262292:ONB262292 OWW262292:OWX262292 PGS262292:PGT262292 PQO262292:PQP262292 QAK262292:QAL262292 QKG262292:QKH262292 QUC262292:QUD262292 RDY262292:RDZ262292 RNU262292:RNV262292 RXQ262292:RXR262292 SHM262292:SHN262292 SRI262292:SRJ262292 TBE262292:TBF262292 TLA262292:TLB262292 TUW262292:TUX262292 UES262292:UET262292 UOO262292:UOP262292 UYK262292:UYL262292 VIG262292:VIH262292 VSC262292:VSD262292 WBY262292:WBZ262292 WLU262292:WLV262292 WVQ262292:WVR262292 I327828:J327828 JE327828:JF327828 TA327828:TB327828 ACW327828:ACX327828 AMS327828:AMT327828 AWO327828:AWP327828 BGK327828:BGL327828 BQG327828:BQH327828 CAC327828:CAD327828 CJY327828:CJZ327828 CTU327828:CTV327828 DDQ327828:DDR327828 DNM327828:DNN327828 DXI327828:DXJ327828 EHE327828:EHF327828 ERA327828:ERB327828 FAW327828:FAX327828 FKS327828:FKT327828 FUO327828:FUP327828 GEK327828:GEL327828 GOG327828:GOH327828 GYC327828:GYD327828 HHY327828:HHZ327828 HRU327828:HRV327828 IBQ327828:IBR327828 ILM327828:ILN327828 IVI327828:IVJ327828 JFE327828:JFF327828 JPA327828:JPB327828 JYW327828:JYX327828 KIS327828:KIT327828 KSO327828:KSP327828 LCK327828:LCL327828 LMG327828:LMH327828 LWC327828:LWD327828 MFY327828:MFZ327828 MPU327828:MPV327828 MZQ327828:MZR327828 NJM327828:NJN327828 NTI327828:NTJ327828 ODE327828:ODF327828 ONA327828:ONB327828 OWW327828:OWX327828 PGS327828:PGT327828 PQO327828:PQP327828 QAK327828:QAL327828 QKG327828:QKH327828 QUC327828:QUD327828 RDY327828:RDZ327828 RNU327828:RNV327828 RXQ327828:RXR327828 SHM327828:SHN327828 SRI327828:SRJ327828 TBE327828:TBF327828 TLA327828:TLB327828 TUW327828:TUX327828 UES327828:UET327828 UOO327828:UOP327828 UYK327828:UYL327828 VIG327828:VIH327828 VSC327828:VSD327828 WBY327828:WBZ327828 WLU327828:WLV327828 WVQ327828:WVR327828 I393364:J393364 JE393364:JF393364 TA393364:TB393364 ACW393364:ACX393364 AMS393364:AMT393364 AWO393364:AWP393364 BGK393364:BGL393364 BQG393364:BQH393364 CAC393364:CAD393364 CJY393364:CJZ393364 CTU393364:CTV393364 DDQ393364:DDR393364 DNM393364:DNN393364 DXI393364:DXJ393364 EHE393364:EHF393364 ERA393364:ERB393364 FAW393364:FAX393364 FKS393364:FKT393364 FUO393364:FUP393364 GEK393364:GEL393364 GOG393364:GOH393364 GYC393364:GYD393364 HHY393364:HHZ393364 HRU393364:HRV393364 IBQ393364:IBR393364 ILM393364:ILN393364 IVI393364:IVJ393364 JFE393364:JFF393364 JPA393364:JPB393364 JYW393364:JYX393364 KIS393364:KIT393364 KSO393364:KSP393364 LCK393364:LCL393364 LMG393364:LMH393364 LWC393364:LWD393364 MFY393364:MFZ393364 MPU393364:MPV393364 MZQ393364:MZR393364 NJM393364:NJN393364 NTI393364:NTJ393364 ODE393364:ODF393364 ONA393364:ONB393364 OWW393364:OWX393364 PGS393364:PGT393364 PQO393364:PQP393364 QAK393364:QAL393364 QKG393364:QKH393364 QUC393364:QUD393364 RDY393364:RDZ393364 RNU393364:RNV393364 RXQ393364:RXR393364 SHM393364:SHN393364 SRI393364:SRJ393364 TBE393364:TBF393364 TLA393364:TLB393364 TUW393364:TUX393364 UES393364:UET393364 UOO393364:UOP393364 UYK393364:UYL393364 VIG393364:VIH393364 VSC393364:VSD393364 WBY393364:WBZ393364 WLU393364:WLV393364 WVQ393364:WVR393364 I458900:J458900 JE458900:JF458900 TA458900:TB458900 ACW458900:ACX458900 AMS458900:AMT458900 AWO458900:AWP458900 BGK458900:BGL458900 BQG458900:BQH458900 CAC458900:CAD458900 CJY458900:CJZ458900 CTU458900:CTV458900 DDQ458900:DDR458900 DNM458900:DNN458900 DXI458900:DXJ458900 EHE458900:EHF458900 ERA458900:ERB458900 FAW458900:FAX458900 FKS458900:FKT458900 FUO458900:FUP458900 GEK458900:GEL458900 GOG458900:GOH458900 GYC458900:GYD458900 HHY458900:HHZ458900 HRU458900:HRV458900 IBQ458900:IBR458900 ILM458900:ILN458900 IVI458900:IVJ458900 JFE458900:JFF458900 JPA458900:JPB458900 JYW458900:JYX458900 KIS458900:KIT458900 KSO458900:KSP458900 LCK458900:LCL458900 LMG458900:LMH458900 LWC458900:LWD458900 MFY458900:MFZ458900 MPU458900:MPV458900 MZQ458900:MZR458900 NJM458900:NJN458900 NTI458900:NTJ458900 ODE458900:ODF458900 ONA458900:ONB458900 OWW458900:OWX458900 PGS458900:PGT458900 PQO458900:PQP458900 QAK458900:QAL458900 QKG458900:QKH458900 QUC458900:QUD458900 RDY458900:RDZ458900 RNU458900:RNV458900 RXQ458900:RXR458900 SHM458900:SHN458900 SRI458900:SRJ458900 TBE458900:TBF458900 TLA458900:TLB458900 TUW458900:TUX458900 UES458900:UET458900 UOO458900:UOP458900 UYK458900:UYL458900 VIG458900:VIH458900 VSC458900:VSD458900 WBY458900:WBZ458900 WLU458900:WLV458900 WVQ458900:WVR458900 I524436:J524436 JE524436:JF524436 TA524436:TB524436 ACW524436:ACX524436 AMS524436:AMT524436 AWO524436:AWP524436 BGK524436:BGL524436 BQG524436:BQH524436 CAC524436:CAD524436 CJY524436:CJZ524436 CTU524436:CTV524436 DDQ524436:DDR524436 DNM524436:DNN524436 DXI524436:DXJ524436 EHE524436:EHF524436 ERA524436:ERB524436 FAW524436:FAX524436 FKS524436:FKT524436 FUO524436:FUP524436 GEK524436:GEL524436 GOG524436:GOH524436 GYC524436:GYD524436 HHY524436:HHZ524436 HRU524436:HRV524436 IBQ524436:IBR524436 ILM524436:ILN524436 IVI524436:IVJ524436 JFE524436:JFF524436 JPA524436:JPB524436 JYW524436:JYX524436 KIS524436:KIT524436 KSO524436:KSP524436 LCK524436:LCL524436 LMG524436:LMH524436 LWC524436:LWD524436 MFY524436:MFZ524436 MPU524436:MPV524436 MZQ524436:MZR524436 NJM524436:NJN524436 NTI524436:NTJ524436 ODE524436:ODF524436 ONA524436:ONB524436 OWW524436:OWX524436 PGS524436:PGT524436 PQO524436:PQP524436 QAK524436:QAL524436 QKG524436:QKH524436 QUC524436:QUD524436 RDY524436:RDZ524436 RNU524436:RNV524436 RXQ524436:RXR524436 SHM524436:SHN524436 SRI524436:SRJ524436 TBE524436:TBF524436 TLA524436:TLB524436 TUW524436:TUX524436 UES524436:UET524436 UOO524436:UOP524436 UYK524436:UYL524436 VIG524436:VIH524436 VSC524436:VSD524436 WBY524436:WBZ524436 WLU524436:WLV524436 WVQ524436:WVR524436 I589972:J589972 JE589972:JF589972 TA589972:TB589972 ACW589972:ACX589972 AMS589972:AMT589972 AWO589972:AWP589972 BGK589972:BGL589972 BQG589972:BQH589972 CAC589972:CAD589972 CJY589972:CJZ589972 CTU589972:CTV589972 DDQ589972:DDR589972 DNM589972:DNN589972 DXI589972:DXJ589972 EHE589972:EHF589972 ERA589972:ERB589972 FAW589972:FAX589972 FKS589972:FKT589972 FUO589972:FUP589972 GEK589972:GEL589972 GOG589972:GOH589972 GYC589972:GYD589972 HHY589972:HHZ589972 HRU589972:HRV589972 IBQ589972:IBR589972 ILM589972:ILN589972 IVI589972:IVJ589972 JFE589972:JFF589972 JPA589972:JPB589972 JYW589972:JYX589972 KIS589972:KIT589972 KSO589972:KSP589972 LCK589972:LCL589972 LMG589972:LMH589972 LWC589972:LWD589972 MFY589972:MFZ589972 MPU589972:MPV589972 MZQ589972:MZR589972 NJM589972:NJN589972 NTI589972:NTJ589972 ODE589972:ODF589972 ONA589972:ONB589972 OWW589972:OWX589972 PGS589972:PGT589972 PQO589972:PQP589972 QAK589972:QAL589972 QKG589972:QKH589972 QUC589972:QUD589972 RDY589972:RDZ589972 RNU589972:RNV589972 RXQ589972:RXR589972 SHM589972:SHN589972 SRI589972:SRJ589972 TBE589972:TBF589972 TLA589972:TLB589972 TUW589972:TUX589972 UES589972:UET589972 UOO589972:UOP589972 UYK589972:UYL589972 VIG589972:VIH589972 VSC589972:VSD589972 WBY589972:WBZ589972 WLU589972:WLV589972 WVQ589972:WVR589972 I655508:J655508 JE655508:JF655508 TA655508:TB655508 ACW655508:ACX655508 AMS655508:AMT655508 AWO655508:AWP655508 BGK655508:BGL655508 BQG655508:BQH655508 CAC655508:CAD655508 CJY655508:CJZ655508 CTU655508:CTV655508 DDQ655508:DDR655508 DNM655508:DNN655508 DXI655508:DXJ655508 EHE655508:EHF655508 ERA655508:ERB655508 FAW655508:FAX655508 FKS655508:FKT655508 FUO655508:FUP655508 GEK655508:GEL655508 GOG655508:GOH655508 GYC655508:GYD655508 HHY655508:HHZ655508 HRU655508:HRV655508 IBQ655508:IBR655508 ILM655508:ILN655508 IVI655508:IVJ655508 JFE655508:JFF655508 JPA655508:JPB655508 JYW655508:JYX655508 KIS655508:KIT655508 KSO655508:KSP655508 LCK655508:LCL655508 LMG655508:LMH655508 LWC655508:LWD655508 MFY655508:MFZ655508 MPU655508:MPV655508 MZQ655508:MZR655508 NJM655508:NJN655508 NTI655508:NTJ655508 ODE655508:ODF655508 ONA655508:ONB655508 OWW655508:OWX655508 PGS655508:PGT655508 PQO655508:PQP655508 QAK655508:QAL655508 QKG655508:QKH655508 QUC655508:QUD655508 RDY655508:RDZ655508 RNU655508:RNV655508 RXQ655508:RXR655508 SHM655508:SHN655508 SRI655508:SRJ655508 TBE655508:TBF655508 TLA655508:TLB655508 TUW655508:TUX655508 UES655508:UET655508 UOO655508:UOP655508 UYK655508:UYL655508 VIG655508:VIH655508 VSC655508:VSD655508 WBY655508:WBZ655508 WLU655508:WLV655508 WVQ655508:WVR655508 I721044:J721044 JE721044:JF721044 TA721044:TB721044 ACW721044:ACX721044 AMS721044:AMT721044 AWO721044:AWP721044 BGK721044:BGL721044 BQG721044:BQH721044 CAC721044:CAD721044 CJY721044:CJZ721044 CTU721044:CTV721044 DDQ721044:DDR721044 DNM721044:DNN721044 DXI721044:DXJ721044 EHE721044:EHF721044 ERA721044:ERB721044 FAW721044:FAX721044 FKS721044:FKT721044 FUO721044:FUP721044 GEK721044:GEL721044 GOG721044:GOH721044 GYC721044:GYD721044 HHY721044:HHZ721044 HRU721044:HRV721044 IBQ721044:IBR721044 ILM721044:ILN721044 IVI721044:IVJ721044 JFE721044:JFF721044 JPA721044:JPB721044 JYW721044:JYX721044 KIS721044:KIT721044 KSO721044:KSP721044 LCK721044:LCL721044 LMG721044:LMH721044 LWC721044:LWD721044 MFY721044:MFZ721044 MPU721044:MPV721044 MZQ721044:MZR721044 NJM721044:NJN721044 NTI721044:NTJ721044 ODE721044:ODF721044 ONA721044:ONB721044 OWW721044:OWX721044 PGS721044:PGT721044 PQO721044:PQP721044 QAK721044:QAL721044 QKG721044:QKH721044 QUC721044:QUD721044 RDY721044:RDZ721044 RNU721044:RNV721044 RXQ721044:RXR721044 SHM721044:SHN721044 SRI721044:SRJ721044 TBE721044:TBF721044 TLA721044:TLB721044 TUW721044:TUX721044 UES721044:UET721044 UOO721044:UOP721044 UYK721044:UYL721044 VIG721044:VIH721044 VSC721044:VSD721044 WBY721044:WBZ721044 WLU721044:WLV721044 WVQ721044:WVR721044 I786580:J786580 JE786580:JF786580 TA786580:TB786580 ACW786580:ACX786580 AMS786580:AMT786580 AWO786580:AWP786580 BGK786580:BGL786580 BQG786580:BQH786580 CAC786580:CAD786580 CJY786580:CJZ786580 CTU786580:CTV786580 DDQ786580:DDR786580 DNM786580:DNN786580 DXI786580:DXJ786580 EHE786580:EHF786580 ERA786580:ERB786580 FAW786580:FAX786580 FKS786580:FKT786580 FUO786580:FUP786580 GEK786580:GEL786580 GOG786580:GOH786580 GYC786580:GYD786580 HHY786580:HHZ786580 HRU786580:HRV786580 IBQ786580:IBR786580 ILM786580:ILN786580 IVI786580:IVJ786580 JFE786580:JFF786580 JPA786580:JPB786580 JYW786580:JYX786580 KIS786580:KIT786580 KSO786580:KSP786580 LCK786580:LCL786580 LMG786580:LMH786580 LWC786580:LWD786580 MFY786580:MFZ786580 MPU786580:MPV786580 MZQ786580:MZR786580 NJM786580:NJN786580 NTI786580:NTJ786580 ODE786580:ODF786580 ONA786580:ONB786580 OWW786580:OWX786580 PGS786580:PGT786580 PQO786580:PQP786580 QAK786580:QAL786580 QKG786580:QKH786580 QUC786580:QUD786580 RDY786580:RDZ786580 RNU786580:RNV786580 RXQ786580:RXR786580 SHM786580:SHN786580 SRI786580:SRJ786580 TBE786580:TBF786580 TLA786580:TLB786580 TUW786580:TUX786580 UES786580:UET786580 UOO786580:UOP786580 UYK786580:UYL786580 VIG786580:VIH786580 VSC786580:VSD786580 WBY786580:WBZ786580 WLU786580:WLV786580 WVQ786580:WVR786580 I852116:J852116 JE852116:JF852116 TA852116:TB852116 ACW852116:ACX852116 AMS852116:AMT852116 AWO852116:AWP852116 BGK852116:BGL852116 BQG852116:BQH852116 CAC852116:CAD852116 CJY852116:CJZ852116 CTU852116:CTV852116 DDQ852116:DDR852116 DNM852116:DNN852116 DXI852116:DXJ852116 EHE852116:EHF852116 ERA852116:ERB852116 FAW852116:FAX852116 FKS852116:FKT852116 FUO852116:FUP852116 GEK852116:GEL852116 GOG852116:GOH852116 GYC852116:GYD852116 HHY852116:HHZ852116 HRU852116:HRV852116 IBQ852116:IBR852116 ILM852116:ILN852116 IVI852116:IVJ852116 JFE852116:JFF852116 JPA852116:JPB852116 JYW852116:JYX852116 KIS852116:KIT852116 KSO852116:KSP852116 LCK852116:LCL852116 LMG852116:LMH852116 LWC852116:LWD852116 MFY852116:MFZ852116 MPU852116:MPV852116 MZQ852116:MZR852116 NJM852116:NJN852116 NTI852116:NTJ852116 ODE852116:ODF852116 ONA852116:ONB852116 OWW852116:OWX852116 PGS852116:PGT852116 PQO852116:PQP852116 QAK852116:QAL852116 QKG852116:QKH852116 QUC852116:QUD852116 RDY852116:RDZ852116 RNU852116:RNV852116 RXQ852116:RXR852116 SHM852116:SHN852116 SRI852116:SRJ852116 TBE852116:TBF852116 TLA852116:TLB852116 TUW852116:TUX852116 UES852116:UET852116 UOO852116:UOP852116 UYK852116:UYL852116 VIG852116:VIH852116 VSC852116:VSD852116 WBY852116:WBZ852116 WLU852116:WLV852116 WVQ852116:WVR852116 I917652:J917652 JE917652:JF917652 TA917652:TB917652 ACW917652:ACX917652 AMS917652:AMT917652 AWO917652:AWP917652 BGK917652:BGL917652 BQG917652:BQH917652 CAC917652:CAD917652 CJY917652:CJZ917652 CTU917652:CTV917652 DDQ917652:DDR917652 DNM917652:DNN917652 DXI917652:DXJ917652 EHE917652:EHF917652 ERA917652:ERB917652 FAW917652:FAX917652 FKS917652:FKT917652 FUO917652:FUP917652 GEK917652:GEL917652 GOG917652:GOH917652 GYC917652:GYD917652 HHY917652:HHZ917652 HRU917652:HRV917652 IBQ917652:IBR917652 ILM917652:ILN917652 IVI917652:IVJ917652 JFE917652:JFF917652 JPA917652:JPB917652 JYW917652:JYX917652 KIS917652:KIT917652 KSO917652:KSP917652 LCK917652:LCL917652 LMG917652:LMH917652 LWC917652:LWD917652 MFY917652:MFZ917652 MPU917652:MPV917652 MZQ917652:MZR917652 NJM917652:NJN917652 NTI917652:NTJ917652 ODE917652:ODF917652 ONA917652:ONB917652 OWW917652:OWX917652 PGS917652:PGT917652 PQO917652:PQP917652 QAK917652:QAL917652 QKG917652:QKH917652 QUC917652:QUD917652 RDY917652:RDZ917652 RNU917652:RNV917652 RXQ917652:RXR917652 SHM917652:SHN917652 SRI917652:SRJ917652 TBE917652:TBF917652 TLA917652:TLB917652 TUW917652:TUX917652 UES917652:UET917652 UOO917652:UOP917652 UYK917652:UYL917652 VIG917652:VIH917652 VSC917652:VSD917652 WBY917652:WBZ917652 WLU917652:WLV917652 WVQ917652:WVR917652 I983188:J983188 JE983188:JF983188 TA983188:TB983188 ACW983188:ACX983188 AMS983188:AMT983188 AWO983188:AWP983188 BGK983188:BGL983188 BQG983188:BQH983188 CAC983188:CAD983188 CJY983188:CJZ983188 CTU983188:CTV983188 DDQ983188:DDR983188 DNM983188:DNN983188 DXI983188:DXJ983188 EHE983188:EHF983188 ERA983188:ERB983188 FAW983188:FAX983188 FKS983188:FKT983188 FUO983188:FUP983188 GEK983188:GEL983188 GOG983188:GOH983188 GYC983188:GYD983188 HHY983188:HHZ983188 HRU983188:HRV983188 IBQ983188:IBR983188 ILM983188:ILN983188 IVI983188:IVJ983188 JFE983188:JFF983188 JPA983188:JPB983188 JYW983188:JYX983188 KIS983188:KIT983188 KSO983188:KSP983188 LCK983188:LCL983188 LMG983188:LMH983188 LWC983188:LWD983188 MFY983188:MFZ983188 MPU983188:MPV983188 MZQ983188:MZR983188 NJM983188:NJN983188 NTI983188:NTJ983188 ODE983188:ODF983188 ONA983188:ONB983188 OWW983188:OWX983188 PGS983188:PGT983188 PQO983188:PQP983188 QAK983188:QAL983188 QKG983188:QKH983188 QUC983188:QUD983188 RDY983188:RDZ983188 RNU983188:RNV983188 RXQ983188:RXR983188 SHM983188:SHN983188 SRI983188:SRJ983188 TBE983188:TBF983188 TLA983188:TLB983188 TUW983188:TUX983188 UES983188:UET983188 UOO983188:UOP983188 UYK983188:UYL983188 VIG983188:VIH983188 VSC983188:VSD983188 WBY983188:WBZ983188 WLU983188:WLV983188 WVQ983188:WVR983188 I65885:J65885 JE65885:JF65885 TA65885:TB65885 ACW65885:ACX65885 AMS65885:AMT65885 AWO65885:AWP65885 BGK65885:BGL65885 BQG65885:BQH65885 CAC65885:CAD65885 CJY65885:CJZ65885 CTU65885:CTV65885 DDQ65885:DDR65885 DNM65885:DNN65885 DXI65885:DXJ65885 EHE65885:EHF65885 ERA65885:ERB65885 FAW65885:FAX65885 FKS65885:FKT65885 FUO65885:FUP65885 GEK65885:GEL65885 GOG65885:GOH65885 GYC65885:GYD65885 HHY65885:HHZ65885 HRU65885:HRV65885 IBQ65885:IBR65885 ILM65885:ILN65885 IVI65885:IVJ65885 JFE65885:JFF65885 JPA65885:JPB65885 JYW65885:JYX65885 KIS65885:KIT65885 KSO65885:KSP65885 LCK65885:LCL65885 LMG65885:LMH65885 LWC65885:LWD65885 MFY65885:MFZ65885 MPU65885:MPV65885 MZQ65885:MZR65885 NJM65885:NJN65885 NTI65885:NTJ65885 ODE65885:ODF65885 ONA65885:ONB65885 OWW65885:OWX65885 PGS65885:PGT65885 PQO65885:PQP65885 QAK65885:QAL65885 QKG65885:QKH65885 QUC65885:QUD65885 RDY65885:RDZ65885 RNU65885:RNV65885 RXQ65885:RXR65885 SHM65885:SHN65885 SRI65885:SRJ65885 TBE65885:TBF65885 TLA65885:TLB65885 TUW65885:TUX65885 UES65885:UET65885 UOO65885:UOP65885 UYK65885:UYL65885 VIG65885:VIH65885 VSC65885:VSD65885 WBY65885:WBZ65885 WLU65885:WLV65885 WVQ65885:WVR65885 I131421:J131421 JE131421:JF131421 TA131421:TB131421 ACW131421:ACX131421 AMS131421:AMT131421 AWO131421:AWP131421 BGK131421:BGL131421 BQG131421:BQH131421 CAC131421:CAD131421 CJY131421:CJZ131421 CTU131421:CTV131421 DDQ131421:DDR131421 DNM131421:DNN131421 DXI131421:DXJ131421 EHE131421:EHF131421 ERA131421:ERB131421 FAW131421:FAX131421 FKS131421:FKT131421 FUO131421:FUP131421 GEK131421:GEL131421 GOG131421:GOH131421 GYC131421:GYD131421 HHY131421:HHZ131421 HRU131421:HRV131421 IBQ131421:IBR131421 ILM131421:ILN131421 IVI131421:IVJ131421 JFE131421:JFF131421 JPA131421:JPB131421 JYW131421:JYX131421 KIS131421:KIT131421 KSO131421:KSP131421 LCK131421:LCL131421 LMG131421:LMH131421 LWC131421:LWD131421 MFY131421:MFZ131421 MPU131421:MPV131421 MZQ131421:MZR131421 NJM131421:NJN131421 NTI131421:NTJ131421 ODE131421:ODF131421 ONA131421:ONB131421 OWW131421:OWX131421 PGS131421:PGT131421 PQO131421:PQP131421 QAK131421:QAL131421 QKG131421:QKH131421 QUC131421:QUD131421 RDY131421:RDZ131421 RNU131421:RNV131421 RXQ131421:RXR131421 SHM131421:SHN131421 SRI131421:SRJ131421 TBE131421:TBF131421 TLA131421:TLB131421 TUW131421:TUX131421 UES131421:UET131421 UOO131421:UOP131421 UYK131421:UYL131421 VIG131421:VIH131421 VSC131421:VSD131421 WBY131421:WBZ131421 WLU131421:WLV131421 WVQ131421:WVR131421 I196957:J196957 JE196957:JF196957 TA196957:TB196957 ACW196957:ACX196957 AMS196957:AMT196957 AWO196957:AWP196957 BGK196957:BGL196957 BQG196957:BQH196957 CAC196957:CAD196957 CJY196957:CJZ196957 CTU196957:CTV196957 DDQ196957:DDR196957 DNM196957:DNN196957 DXI196957:DXJ196957 EHE196957:EHF196957 ERA196957:ERB196957 FAW196957:FAX196957 FKS196957:FKT196957 FUO196957:FUP196957 GEK196957:GEL196957 GOG196957:GOH196957 GYC196957:GYD196957 HHY196957:HHZ196957 HRU196957:HRV196957 IBQ196957:IBR196957 ILM196957:ILN196957 IVI196957:IVJ196957 JFE196957:JFF196957 JPA196957:JPB196957 JYW196957:JYX196957 KIS196957:KIT196957 KSO196957:KSP196957 LCK196957:LCL196957 LMG196957:LMH196957 LWC196957:LWD196957 MFY196957:MFZ196957 MPU196957:MPV196957 MZQ196957:MZR196957 NJM196957:NJN196957 NTI196957:NTJ196957 ODE196957:ODF196957 ONA196957:ONB196957 OWW196957:OWX196957 PGS196957:PGT196957 PQO196957:PQP196957 QAK196957:QAL196957 QKG196957:QKH196957 QUC196957:QUD196957 RDY196957:RDZ196957 RNU196957:RNV196957 RXQ196957:RXR196957 SHM196957:SHN196957 SRI196957:SRJ196957 TBE196957:TBF196957 TLA196957:TLB196957 TUW196957:TUX196957 UES196957:UET196957 UOO196957:UOP196957 UYK196957:UYL196957 VIG196957:VIH196957 VSC196957:VSD196957 WBY196957:WBZ196957 WLU196957:WLV196957 WVQ196957:WVR196957 I262493:J262493 JE262493:JF262493 TA262493:TB262493 ACW262493:ACX262493 AMS262493:AMT262493 AWO262493:AWP262493 BGK262493:BGL262493 BQG262493:BQH262493 CAC262493:CAD262493 CJY262493:CJZ262493 CTU262493:CTV262493 DDQ262493:DDR262493 DNM262493:DNN262493 DXI262493:DXJ262493 EHE262493:EHF262493 ERA262493:ERB262493 FAW262493:FAX262493 FKS262493:FKT262493 FUO262493:FUP262493 GEK262493:GEL262493 GOG262493:GOH262493 GYC262493:GYD262493 HHY262493:HHZ262493 HRU262493:HRV262493 IBQ262493:IBR262493 ILM262493:ILN262493 IVI262493:IVJ262493 JFE262493:JFF262493 JPA262493:JPB262493 JYW262493:JYX262493 KIS262493:KIT262493 KSO262493:KSP262493 LCK262493:LCL262493 LMG262493:LMH262493 LWC262493:LWD262493 MFY262493:MFZ262493 MPU262493:MPV262493 MZQ262493:MZR262493 NJM262493:NJN262493 NTI262493:NTJ262493 ODE262493:ODF262493 ONA262493:ONB262493 OWW262493:OWX262493 PGS262493:PGT262493 PQO262493:PQP262493 QAK262493:QAL262493 QKG262493:QKH262493 QUC262493:QUD262493 RDY262493:RDZ262493 RNU262493:RNV262493 RXQ262493:RXR262493 SHM262493:SHN262493 SRI262493:SRJ262493 TBE262493:TBF262493 TLA262493:TLB262493 TUW262493:TUX262493 UES262493:UET262493 UOO262493:UOP262493 UYK262493:UYL262493 VIG262493:VIH262493 VSC262493:VSD262493 WBY262493:WBZ262493 WLU262493:WLV262493 WVQ262493:WVR262493 I328029:J328029 JE328029:JF328029 TA328029:TB328029 ACW328029:ACX328029 AMS328029:AMT328029 AWO328029:AWP328029 BGK328029:BGL328029 BQG328029:BQH328029 CAC328029:CAD328029 CJY328029:CJZ328029 CTU328029:CTV328029 DDQ328029:DDR328029 DNM328029:DNN328029 DXI328029:DXJ328029 EHE328029:EHF328029 ERA328029:ERB328029 FAW328029:FAX328029 FKS328029:FKT328029 FUO328029:FUP328029 GEK328029:GEL328029 GOG328029:GOH328029 GYC328029:GYD328029 HHY328029:HHZ328029 HRU328029:HRV328029 IBQ328029:IBR328029 ILM328029:ILN328029 IVI328029:IVJ328029 JFE328029:JFF328029 JPA328029:JPB328029 JYW328029:JYX328029 KIS328029:KIT328029 KSO328029:KSP328029 LCK328029:LCL328029 LMG328029:LMH328029 LWC328029:LWD328029 MFY328029:MFZ328029 MPU328029:MPV328029 MZQ328029:MZR328029 NJM328029:NJN328029 NTI328029:NTJ328029 ODE328029:ODF328029 ONA328029:ONB328029 OWW328029:OWX328029 PGS328029:PGT328029 PQO328029:PQP328029 QAK328029:QAL328029 QKG328029:QKH328029 QUC328029:QUD328029 RDY328029:RDZ328029 RNU328029:RNV328029 RXQ328029:RXR328029 SHM328029:SHN328029 SRI328029:SRJ328029 TBE328029:TBF328029 TLA328029:TLB328029 TUW328029:TUX328029 UES328029:UET328029 UOO328029:UOP328029 UYK328029:UYL328029 VIG328029:VIH328029 VSC328029:VSD328029 WBY328029:WBZ328029 WLU328029:WLV328029 WVQ328029:WVR328029 I393565:J393565 JE393565:JF393565 TA393565:TB393565 ACW393565:ACX393565 AMS393565:AMT393565 AWO393565:AWP393565 BGK393565:BGL393565 BQG393565:BQH393565 CAC393565:CAD393565 CJY393565:CJZ393565 CTU393565:CTV393565 DDQ393565:DDR393565 DNM393565:DNN393565 DXI393565:DXJ393565 EHE393565:EHF393565 ERA393565:ERB393565 FAW393565:FAX393565 FKS393565:FKT393565 FUO393565:FUP393565 GEK393565:GEL393565 GOG393565:GOH393565 GYC393565:GYD393565 HHY393565:HHZ393565 HRU393565:HRV393565 IBQ393565:IBR393565 ILM393565:ILN393565 IVI393565:IVJ393565 JFE393565:JFF393565 JPA393565:JPB393565 JYW393565:JYX393565 KIS393565:KIT393565 KSO393565:KSP393565 LCK393565:LCL393565 LMG393565:LMH393565 LWC393565:LWD393565 MFY393565:MFZ393565 MPU393565:MPV393565 MZQ393565:MZR393565 NJM393565:NJN393565 NTI393565:NTJ393565 ODE393565:ODF393565 ONA393565:ONB393565 OWW393565:OWX393565 PGS393565:PGT393565 PQO393565:PQP393565 QAK393565:QAL393565 QKG393565:QKH393565 QUC393565:QUD393565 RDY393565:RDZ393565 RNU393565:RNV393565 RXQ393565:RXR393565 SHM393565:SHN393565 SRI393565:SRJ393565 TBE393565:TBF393565 TLA393565:TLB393565 TUW393565:TUX393565 UES393565:UET393565 UOO393565:UOP393565 UYK393565:UYL393565 VIG393565:VIH393565 VSC393565:VSD393565 WBY393565:WBZ393565 WLU393565:WLV393565 WVQ393565:WVR393565 I459101:J459101 JE459101:JF459101 TA459101:TB459101 ACW459101:ACX459101 AMS459101:AMT459101 AWO459101:AWP459101 BGK459101:BGL459101 BQG459101:BQH459101 CAC459101:CAD459101 CJY459101:CJZ459101 CTU459101:CTV459101 DDQ459101:DDR459101 DNM459101:DNN459101 DXI459101:DXJ459101 EHE459101:EHF459101 ERA459101:ERB459101 FAW459101:FAX459101 FKS459101:FKT459101 FUO459101:FUP459101 GEK459101:GEL459101 GOG459101:GOH459101 GYC459101:GYD459101 HHY459101:HHZ459101 HRU459101:HRV459101 IBQ459101:IBR459101 ILM459101:ILN459101 IVI459101:IVJ459101 JFE459101:JFF459101 JPA459101:JPB459101 JYW459101:JYX459101 KIS459101:KIT459101 KSO459101:KSP459101 LCK459101:LCL459101 LMG459101:LMH459101 LWC459101:LWD459101 MFY459101:MFZ459101 MPU459101:MPV459101 MZQ459101:MZR459101 NJM459101:NJN459101 NTI459101:NTJ459101 ODE459101:ODF459101 ONA459101:ONB459101 OWW459101:OWX459101 PGS459101:PGT459101 PQO459101:PQP459101 QAK459101:QAL459101 QKG459101:QKH459101 QUC459101:QUD459101 RDY459101:RDZ459101 RNU459101:RNV459101 RXQ459101:RXR459101 SHM459101:SHN459101 SRI459101:SRJ459101 TBE459101:TBF459101 TLA459101:TLB459101 TUW459101:TUX459101 UES459101:UET459101 UOO459101:UOP459101 UYK459101:UYL459101 VIG459101:VIH459101 VSC459101:VSD459101 WBY459101:WBZ459101 WLU459101:WLV459101 WVQ459101:WVR459101 I524637:J524637 JE524637:JF524637 TA524637:TB524637 ACW524637:ACX524637 AMS524637:AMT524637 AWO524637:AWP524637 BGK524637:BGL524637 BQG524637:BQH524637 CAC524637:CAD524637 CJY524637:CJZ524637 CTU524637:CTV524637 DDQ524637:DDR524637 DNM524637:DNN524637 DXI524637:DXJ524637 EHE524637:EHF524637 ERA524637:ERB524637 FAW524637:FAX524637 FKS524637:FKT524637 FUO524637:FUP524637 GEK524637:GEL524637 GOG524637:GOH524637 GYC524637:GYD524637 HHY524637:HHZ524637 HRU524637:HRV524637 IBQ524637:IBR524637 ILM524637:ILN524637 IVI524637:IVJ524637 JFE524637:JFF524637 JPA524637:JPB524637 JYW524637:JYX524637 KIS524637:KIT524637 KSO524637:KSP524637 LCK524637:LCL524637 LMG524637:LMH524637 LWC524637:LWD524637 MFY524637:MFZ524637 MPU524637:MPV524637 MZQ524637:MZR524637 NJM524637:NJN524637 NTI524637:NTJ524637 ODE524637:ODF524637 ONA524637:ONB524637 OWW524637:OWX524637 PGS524637:PGT524637 PQO524637:PQP524637 QAK524637:QAL524637 QKG524637:QKH524637 QUC524637:QUD524637 RDY524637:RDZ524637 RNU524637:RNV524637 RXQ524637:RXR524637 SHM524637:SHN524637 SRI524637:SRJ524637 TBE524637:TBF524637 TLA524637:TLB524637 TUW524637:TUX524637 UES524637:UET524637 UOO524637:UOP524637 UYK524637:UYL524637 VIG524637:VIH524637 VSC524637:VSD524637 WBY524637:WBZ524637 WLU524637:WLV524637 WVQ524637:WVR524637 I590173:J590173 JE590173:JF590173 TA590173:TB590173 ACW590173:ACX590173 AMS590173:AMT590173 AWO590173:AWP590173 BGK590173:BGL590173 BQG590173:BQH590173 CAC590173:CAD590173 CJY590173:CJZ590173 CTU590173:CTV590173 DDQ590173:DDR590173 DNM590173:DNN590173 DXI590173:DXJ590173 EHE590173:EHF590173 ERA590173:ERB590173 FAW590173:FAX590173 FKS590173:FKT590173 FUO590173:FUP590173 GEK590173:GEL590173 GOG590173:GOH590173 GYC590173:GYD590173 HHY590173:HHZ590173 HRU590173:HRV590173 IBQ590173:IBR590173 ILM590173:ILN590173 IVI590173:IVJ590173 JFE590173:JFF590173 JPA590173:JPB590173 JYW590173:JYX590173 KIS590173:KIT590173 KSO590173:KSP590173 LCK590173:LCL590173 LMG590173:LMH590173 LWC590173:LWD590173 MFY590173:MFZ590173 MPU590173:MPV590173 MZQ590173:MZR590173 NJM590173:NJN590173 NTI590173:NTJ590173 ODE590173:ODF590173 ONA590173:ONB590173 OWW590173:OWX590173 PGS590173:PGT590173 PQO590173:PQP590173 QAK590173:QAL590173 QKG590173:QKH590173 QUC590173:QUD590173 RDY590173:RDZ590173 RNU590173:RNV590173 RXQ590173:RXR590173 SHM590173:SHN590173 SRI590173:SRJ590173 TBE590173:TBF590173 TLA590173:TLB590173 TUW590173:TUX590173 UES590173:UET590173 UOO590173:UOP590173 UYK590173:UYL590173 VIG590173:VIH590173 VSC590173:VSD590173 WBY590173:WBZ590173 WLU590173:WLV590173 WVQ590173:WVR590173 I655709:J655709 JE655709:JF655709 TA655709:TB655709 ACW655709:ACX655709 AMS655709:AMT655709 AWO655709:AWP655709 BGK655709:BGL655709 BQG655709:BQH655709 CAC655709:CAD655709 CJY655709:CJZ655709 CTU655709:CTV655709 DDQ655709:DDR655709 DNM655709:DNN655709 DXI655709:DXJ655709 EHE655709:EHF655709 ERA655709:ERB655709 FAW655709:FAX655709 FKS655709:FKT655709 FUO655709:FUP655709 GEK655709:GEL655709 GOG655709:GOH655709 GYC655709:GYD655709 HHY655709:HHZ655709 HRU655709:HRV655709 IBQ655709:IBR655709 ILM655709:ILN655709 IVI655709:IVJ655709 JFE655709:JFF655709 JPA655709:JPB655709 JYW655709:JYX655709 KIS655709:KIT655709 KSO655709:KSP655709 LCK655709:LCL655709 LMG655709:LMH655709 LWC655709:LWD655709 MFY655709:MFZ655709 MPU655709:MPV655709 MZQ655709:MZR655709 NJM655709:NJN655709 NTI655709:NTJ655709 ODE655709:ODF655709 ONA655709:ONB655709 OWW655709:OWX655709 PGS655709:PGT655709 PQO655709:PQP655709 QAK655709:QAL655709 QKG655709:QKH655709 QUC655709:QUD655709 RDY655709:RDZ655709 RNU655709:RNV655709 RXQ655709:RXR655709 SHM655709:SHN655709 SRI655709:SRJ655709 TBE655709:TBF655709 TLA655709:TLB655709 TUW655709:TUX655709 UES655709:UET655709 UOO655709:UOP655709 UYK655709:UYL655709 VIG655709:VIH655709 VSC655709:VSD655709 WBY655709:WBZ655709 WLU655709:WLV655709 WVQ655709:WVR655709 I721245:J721245 JE721245:JF721245 TA721245:TB721245 ACW721245:ACX721245 AMS721245:AMT721245 AWO721245:AWP721245 BGK721245:BGL721245 BQG721245:BQH721245 CAC721245:CAD721245 CJY721245:CJZ721245 CTU721245:CTV721245 DDQ721245:DDR721245 DNM721245:DNN721245 DXI721245:DXJ721245 EHE721245:EHF721245 ERA721245:ERB721245 FAW721245:FAX721245 FKS721245:FKT721245 FUO721245:FUP721245 GEK721245:GEL721245 GOG721245:GOH721245 GYC721245:GYD721245 HHY721245:HHZ721245 HRU721245:HRV721245 IBQ721245:IBR721245 ILM721245:ILN721245 IVI721245:IVJ721245 JFE721245:JFF721245 JPA721245:JPB721245 JYW721245:JYX721245 KIS721245:KIT721245 KSO721245:KSP721245 LCK721245:LCL721245 LMG721245:LMH721245 LWC721245:LWD721245 MFY721245:MFZ721245 MPU721245:MPV721245 MZQ721245:MZR721245 NJM721245:NJN721245 NTI721245:NTJ721245 ODE721245:ODF721245 ONA721245:ONB721245 OWW721245:OWX721245 PGS721245:PGT721245 PQO721245:PQP721245 QAK721245:QAL721245 QKG721245:QKH721245 QUC721245:QUD721245 RDY721245:RDZ721245 RNU721245:RNV721245 RXQ721245:RXR721245 SHM721245:SHN721245 SRI721245:SRJ721245 TBE721245:TBF721245 TLA721245:TLB721245 TUW721245:TUX721245 UES721245:UET721245 UOO721245:UOP721245 UYK721245:UYL721245 VIG721245:VIH721245 VSC721245:VSD721245 WBY721245:WBZ721245 WLU721245:WLV721245 WVQ721245:WVR721245 I786781:J786781 JE786781:JF786781 TA786781:TB786781 ACW786781:ACX786781 AMS786781:AMT786781 AWO786781:AWP786781 BGK786781:BGL786781 BQG786781:BQH786781 CAC786781:CAD786781 CJY786781:CJZ786781 CTU786781:CTV786781 DDQ786781:DDR786781 DNM786781:DNN786781 DXI786781:DXJ786781 EHE786781:EHF786781 ERA786781:ERB786781 FAW786781:FAX786781 FKS786781:FKT786781 FUO786781:FUP786781 GEK786781:GEL786781 GOG786781:GOH786781 GYC786781:GYD786781 HHY786781:HHZ786781 HRU786781:HRV786781 IBQ786781:IBR786781 ILM786781:ILN786781 IVI786781:IVJ786781 JFE786781:JFF786781 JPA786781:JPB786781 JYW786781:JYX786781 KIS786781:KIT786781 KSO786781:KSP786781 LCK786781:LCL786781 LMG786781:LMH786781 LWC786781:LWD786781 MFY786781:MFZ786781 MPU786781:MPV786781 MZQ786781:MZR786781 NJM786781:NJN786781 NTI786781:NTJ786781 ODE786781:ODF786781 ONA786781:ONB786781 OWW786781:OWX786781 PGS786781:PGT786781 PQO786781:PQP786781 QAK786781:QAL786781 QKG786781:QKH786781 QUC786781:QUD786781 RDY786781:RDZ786781 RNU786781:RNV786781 RXQ786781:RXR786781 SHM786781:SHN786781 SRI786781:SRJ786781 TBE786781:TBF786781 TLA786781:TLB786781 TUW786781:TUX786781 UES786781:UET786781 UOO786781:UOP786781 UYK786781:UYL786781 VIG786781:VIH786781 VSC786781:VSD786781 WBY786781:WBZ786781 WLU786781:WLV786781 WVQ786781:WVR786781 I852317:J852317 JE852317:JF852317 TA852317:TB852317 ACW852317:ACX852317 AMS852317:AMT852317 AWO852317:AWP852317 BGK852317:BGL852317 BQG852317:BQH852317 CAC852317:CAD852317 CJY852317:CJZ852317 CTU852317:CTV852317 DDQ852317:DDR852317 DNM852317:DNN852317 DXI852317:DXJ852317 EHE852317:EHF852317 ERA852317:ERB852317 FAW852317:FAX852317 FKS852317:FKT852317 FUO852317:FUP852317 GEK852317:GEL852317 GOG852317:GOH852317 GYC852317:GYD852317 HHY852317:HHZ852317 HRU852317:HRV852317 IBQ852317:IBR852317 ILM852317:ILN852317 IVI852317:IVJ852317 JFE852317:JFF852317 JPA852317:JPB852317 JYW852317:JYX852317 KIS852317:KIT852317 KSO852317:KSP852317 LCK852317:LCL852317 LMG852317:LMH852317 LWC852317:LWD852317 MFY852317:MFZ852317 MPU852317:MPV852317 MZQ852317:MZR852317 NJM852317:NJN852317 NTI852317:NTJ852317 ODE852317:ODF852317 ONA852317:ONB852317 OWW852317:OWX852317 PGS852317:PGT852317 PQO852317:PQP852317 QAK852317:QAL852317 QKG852317:QKH852317 QUC852317:QUD852317 RDY852317:RDZ852317 RNU852317:RNV852317 RXQ852317:RXR852317 SHM852317:SHN852317 SRI852317:SRJ852317 TBE852317:TBF852317 TLA852317:TLB852317 TUW852317:TUX852317 UES852317:UET852317 UOO852317:UOP852317 UYK852317:UYL852317 VIG852317:VIH852317 VSC852317:VSD852317 WBY852317:WBZ852317 WLU852317:WLV852317 WVQ852317:WVR852317 I917853:J917853 JE917853:JF917853 TA917853:TB917853 ACW917853:ACX917853 AMS917853:AMT917853 AWO917853:AWP917853 BGK917853:BGL917853 BQG917853:BQH917853 CAC917853:CAD917853 CJY917853:CJZ917853 CTU917853:CTV917853 DDQ917853:DDR917853 DNM917853:DNN917853 DXI917853:DXJ917853 EHE917853:EHF917853 ERA917853:ERB917853 FAW917853:FAX917853 FKS917853:FKT917853 FUO917853:FUP917853 GEK917853:GEL917853 GOG917853:GOH917853 GYC917853:GYD917853 HHY917853:HHZ917853 HRU917853:HRV917853 IBQ917853:IBR917853 ILM917853:ILN917853 IVI917853:IVJ917853 JFE917853:JFF917853 JPA917853:JPB917853 JYW917853:JYX917853 KIS917853:KIT917853 KSO917853:KSP917853 LCK917853:LCL917853 LMG917853:LMH917853 LWC917853:LWD917853 MFY917853:MFZ917853 MPU917853:MPV917853 MZQ917853:MZR917853 NJM917853:NJN917853 NTI917853:NTJ917853 ODE917853:ODF917853 ONA917853:ONB917853 OWW917853:OWX917853 PGS917853:PGT917853 PQO917853:PQP917853 QAK917853:QAL917853 QKG917853:QKH917853 QUC917853:QUD917853 RDY917853:RDZ917853 RNU917853:RNV917853 RXQ917853:RXR917853 SHM917853:SHN917853 SRI917853:SRJ917853 TBE917853:TBF917853 TLA917853:TLB917853 TUW917853:TUX917853 UES917853:UET917853 UOO917853:UOP917853 UYK917853:UYL917853 VIG917853:VIH917853 VSC917853:VSD917853 WBY917853:WBZ917853 WLU917853:WLV917853 WVQ917853:WVR917853 I983389:J983389 JE983389:JF983389 TA983389:TB983389 ACW983389:ACX983389 AMS983389:AMT983389 AWO983389:AWP983389 BGK983389:BGL983389 BQG983389:BQH983389 CAC983389:CAD983389 CJY983389:CJZ983389 CTU983389:CTV983389 DDQ983389:DDR983389 DNM983389:DNN983389 DXI983389:DXJ983389 EHE983389:EHF983389 ERA983389:ERB983389 FAW983389:FAX983389 FKS983389:FKT983389 FUO983389:FUP983389 GEK983389:GEL983389 GOG983389:GOH983389 GYC983389:GYD983389 HHY983389:HHZ983389 HRU983389:HRV983389 IBQ983389:IBR983389 ILM983389:ILN983389 IVI983389:IVJ983389 JFE983389:JFF983389 JPA983389:JPB983389 JYW983389:JYX983389 KIS983389:KIT983389 KSO983389:KSP983389 LCK983389:LCL983389 LMG983389:LMH983389 LWC983389:LWD983389 MFY983389:MFZ983389 MPU983389:MPV983389 MZQ983389:MZR983389 NJM983389:NJN983389 NTI983389:NTJ983389 ODE983389:ODF983389 ONA983389:ONB983389 OWW983389:OWX983389 PGS983389:PGT983389 PQO983389:PQP983389 QAK983389:QAL983389 QKG983389:QKH983389 QUC983389:QUD983389 RDY983389:RDZ983389 RNU983389:RNV983389 RXQ983389:RXR983389 SHM983389:SHN983389 SRI983389:SRJ983389 TBE983389:TBF983389 TLA983389:TLB983389 TUW983389:TUX983389 UES983389:UET983389 UOO983389:UOP983389 UYK983389:UYL983389 VIG983389:VIH983389 VSC983389:VSD983389 WBY983389:WBZ983389 WLU983389:WLV983389 WVQ983389:WVR983389 I65925:J65925 JE65925:JF65925 TA65925:TB65925 ACW65925:ACX65925 AMS65925:AMT65925 AWO65925:AWP65925 BGK65925:BGL65925 BQG65925:BQH65925 CAC65925:CAD65925 CJY65925:CJZ65925 CTU65925:CTV65925 DDQ65925:DDR65925 DNM65925:DNN65925 DXI65925:DXJ65925 EHE65925:EHF65925 ERA65925:ERB65925 FAW65925:FAX65925 FKS65925:FKT65925 FUO65925:FUP65925 GEK65925:GEL65925 GOG65925:GOH65925 GYC65925:GYD65925 HHY65925:HHZ65925 HRU65925:HRV65925 IBQ65925:IBR65925 ILM65925:ILN65925 IVI65925:IVJ65925 JFE65925:JFF65925 JPA65925:JPB65925 JYW65925:JYX65925 KIS65925:KIT65925 KSO65925:KSP65925 LCK65925:LCL65925 LMG65925:LMH65925 LWC65925:LWD65925 MFY65925:MFZ65925 MPU65925:MPV65925 MZQ65925:MZR65925 NJM65925:NJN65925 NTI65925:NTJ65925 ODE65925:ODF65925 ONA65925:ONB65925 OWW65925:OWX65925 PGS65925:PGT65925 PQO65925:PQP65925 QAK65925:QAL65925 QKG65925:QKH65925 QUC65925:QUD65925 RDY65925:RDZ65925 RNU65925:RNV65925 RXQ65925:RXR65925 SHM65925:SHN65925 SRI65925:SRJ65925 TBE65925:TBF65925 TLA65925:TLB65925 TUW65925:TUX65925 UES65925:UET65925 UOO65925:UOP65925 UYK65925:UYL65925 VIG65925:VIH65925 VSC65925:VSD65925 WBY65925:WBZ65925 WLU65925:WLV65925 WVQ65925:WVR65925 I131461:J131461 JE131461:JF131461 TA131461:TB131461 ACW131461:ACX131461 AMS131461:AMT131461 AWO131461:AWP131461 BGK131461:BGL131461 BQG131461:BQH131461 CAC131461:CAD131461 CJY131461:CJZ131461 CTU131461:CTV131461 DDQ131461:DDR131461 DNM131461:DNN131461 DXI131461:DXJ131461 EHE131461:EHF131461 ERA131461:ERB131461 FAW131461:FAX131461 FKS131461:FKT131461 FUO131461:FUP131461 GEK131461:GEL131461 GOG131461:GOH131461 GYC131461:GYD131461 HHY131461:HHZ131461 HRU131461:HRV131461 IBQ131461:IBR131461 ILM131461:ILN131461 IVI131461:IVJ131461 JFE131461:JFF131461 JPA131461:JPB131461 JYW131461:JYX131461 KIS131461:KIT131461 KSO131461:KSP131461 LCK131461:LCL131461 LMG131461:LMH131461 LWC131461:LWD131461 MFY131461:MFZ131461 MPU131461:MPV131461 MZQ131461:MZR131461 NJM131461:NJN131461 NTI131461:NTJ131461 ODE131461:ODF131461 ONA131461:ONB131461 OWW131461:OWX131461 PGS131461:PGT131461 PQO131461:PQP131461 QAK131461:QAL131461 QKG131461:QKH131461 QUC131461:QUD131461 RDY131461:RDZ131461 RNU131461:RNV131461 RXQ131461:RXR131461 SHM131461:SHN131461 SRI131461:SRJ131461 TBE131461:TBF131461 TLA131461:TLB131461 TUW131461:TUX131461 UES131461:UET131461 UOO131461:UOP131461 UYK131461:UYL131461 VIG131461:VIH131461 VSC131461:VSD131461 WBY131461:WBZ131461 WLU131461:WLV131461 WVQ131461:WVR131461 I196997:J196997 JE196997:JF196997 TA196997:TB196997 ACW196997:ACX196997 AMS196997:AMT196997 AWO196997:AWP196997 BGK196997:BGL196997 BQG196997:BQH196997 CAC196997:CAD196997 CJY196997:CJZ196997 CTU196997:CTV196997 DDQ196997:DDR196997 DNM196997:DNN196997 DXI196997:DXJ196997 EHE196997:EHF196997 ERA196997:ERB196997 FAW196997:FAX196997 FKS196997:FKT196997 FUO196997:FUP196997 GEK196997:GEL196997 GOG196997:GOH196997 GYC196997:GYD196997 HHY196997:HHZ196997 HRU196997:HRV196997 IBQ196997:IBR196997 ILM196997:ILN196997 IVI196997:IVJ196997 JFE196997:JFF196997 JPA196997:JPB196997 JYW196997:JYX196997 KIS196997:KIT196997 KSO196997:KSP196997 LCK196997:LCL196997 LMG196997:LMH196997 LWC196997:LWD196997 MFY196997:MFZ196997 MPU196997:MPV196997 MZQ196997:MZR196997 NJM196997:NJN196997 NTI196997:NTJ196997 ODE196997:ODF196997 ONA196997:ONB196997 OWW196997:OWX196997 PGS196997:PGT196997 PQO196997:PQP196997 QAK196997:QAL196997 QKG196997:QKH196997 QUC196997:QUD196997 RDY196997:RDZ196997 RNU196997:RNV196997 RXQ196997:RXR196997 SHM196997:SHN196997 SRI196997:SRJ196997 TBE196997:TBF196997 TLA196997:TLB196997 TUW196997:TUX196997 UES196997:UET196997 UOO196997:UOP196997 UYK196997:UYL196997 VIG196997:VIH196997 VSC196997:VSD196997 WBY196997:WBZ196997 WLU196997:WLV196997 WVQ196997:WVR196997 I262533:J262533 JE262533:JF262533 TA262533:TB262533 ACW262533:ACX262533 AMS262533:AMT262533 AWO262533:AWP262533 BGK262533:BGL262533 BQG262533:BQH262533 CAC262533:CAD262533 CJY262533:CJZ262533 CTU262533:CTV262533 DDQ262533:DDR262533 DNM262533:DNN262533 DXI262533:DXJ262533 EHE262533:EHF262533 ERA262533:ERB262533 FAW262533:FAX262533 FKS262533:FKT262533 FUO262533:FUP262533 GEK262533:GEL262533 GOG262533:GOH262533 GYC262533:GYD262533 HHY262533:HHZ262533 HRU262533:HRV262533 IBQ262533:IBR262533 ILM262533:ILN262533 IVI262533:IVJ262533 JFE262533:JFF262533 JPA262533:JPB262533 JYW262533:JYX262533 KIS262533:KIT262533 KSO262533:KSP262533 LCK262533:LCL262533 LMG262533:LMH262533 LWC262533:LWD262533 MFY262533:MFZ262533 MPU262533:MPV262533 MZQ262533:MZR262533 NJM262533:NJN262533 NTI262533:NTJ262533 ODE262533:ODF262533 ONA262533:ONB262533 OWW262533:OWX262533 PGS262533:PGT262533 PQO262533:PQP262533 QAK262533:QAL262533 QKG262533:QKH262533 QUC262533:QUD262533 RDY262533:RDZ262533 RNU262533:RNV262533 RXQ262533:RXR262533 SHM262533:SHN262533 SRI262533:SRJ262533 TBE262533:TBF262533 TLA262533:TLB262533 TUW262533:TUX262533 UES262533:UET262533 UOO262533:UOP262533 UYK262533:UYL262533 VIG262533:VIH262533 VSC262533:VSD262533 WBY262533:WBZ262533 WLU262533:WLV262533 WVQ262533:WVR262533 I328069:J328069 JE328069:JF328069 TA328069:TB328069 ACW328069:ACX328069 AMS328069:AMT328069 AWO328069:AWP328069 BGK328069:BGL328069 BQG328069:BQH328069 CAC328069:CAD328069 CJY328069:CJZ328069 CTU328069:CTV328069 DDQ328069:DDR328069 DNM328069:DNN328069 DXI328069:DXJ328069 EHE328069:EHF328069 ERA328069:ERB328069 FAW328069:FAX328069 FKS328069:FKT328069 FUO328069:FUP328069 GEK328069:GEL328069 GOG328069:GOH328069 GYC328069:GYD328069 HHY328069:HHZ328069 HRU328069:HRV328069 IBQ328069:IBR328069 ILM328069:ILN328069 IVI328069:IVJ328069 JFE328069:JFF328069 JPA328069:JPB328069 JYW328069:JYX328069 KIS328069:KIT328069 KSO328069:KSP328069 LCK328069:LCL328069 LMG328069:LMH328069 LWC328069:LWD328069 MFY328069:MFZ328069 MPU328069:MPV328069 MZQ328069:MZR328069 NJM328069:NJN328069 NTI328069:NTJ328069 ODE328069:ODF328069 ONA328069:ONB328069 OWW328069:OWX328069 PGS328069:PGT328069 PQO328069:PQP328069 QAK328069:QAL328069 QKG328069:QKH328069 QUC328069:QUD328069 RDY328069:RDZ328069 RNU328069:RNV328069 RXQ328069:RXR328069 SHM328069:SHN328069 SRI328069:SRJ328069 TBE328069:TBF328069 TLA328069:TLB328069 TUW328069:TUX328069 UES328069:UET328069 UOO328069:UOP328069 UYK328069:UYL328069 VIG328069:VIH328069 VSC328069:VSD328069 WBY328069:WBZ328069 WLU328069:WLV328069 WVQ328069:WVR328069 I393605:J393605 JE393605:JF393605 TA393605:TB393605 ACW393605:ACX393605 AMS393605:AMT393605 AWO393605:AWP393605 BGK393605:BGL393605 BQG393605:BQH393605 CAC393605:CAD393605 CJY393605:CJZ393605 CTU393605:CTV393605 DDQ393605:DDR393605 DNM393605:DNN393605 DXI393605:DXJ393605 EHE393605:EHF393605 ERA393605:ERB393605 FAW393605:FAX393605 FKS393605:FKT393605 FUO393605:FUP393605 GEK393605:GEL393605 GOG393605:GOH393605 GYC393605:GYD393605 HHY393605:HHZ393605 HRU393605:HRV393605 IBQ393605:IBR393605 ILM393605:ILN393605 IVI393605:IVJ393605 JFE393605:JFF393605 JPA393605:JPB393605 JYW393605:JYX393605 KIS393605:KIT393605 KSO393605:KSP393605 LCK393605:LCL393605 LMG393605:LMH393605 LWC393605:LWD393605 MFY393605:MFZ393605 MPU393605:MPV393605 MZQ393605:MZR393605 NJM393605:NJN393605 NTI393605:NTJ393605 ODE393605:ODF393605 ONA393605:ONB393605 OWW393605:OWX393605 PGS393605:PGT393605 PQO393605:PQP393605 QAK393605:QAL393605 QKG393605:QKH393605 QUC393605:QUD393605 RDY393605:RDZ393605 RNU393605:RNV393605 RXQ393605:RXR393605 SHM393605:SHN393605 SRI393605:SRJ393605 TBE393605:TBF393605 TLA393605:TLB393605 TUW393605:TUX393605 UES393605:UET393605 UOO393605:UOP393605 UYK393605:UYL393605 VIG393605:VIH393605 VSC393605:VSD393605 WBY393605:WBZ393605 WLU393605:WLV393605 WVQ393605:WVR393605 I459141:J459141 JE459141:JF459141 TA459141:TB459141 ACW459141:ACX459141 AMS459141:AMT459141 AWO459141:AWP459141 BGK459141:BGL459141 BQG459141:BQH459141 CAC459141:CAD459141 CJY459141:CJZ459141 CTU459141:CTV459141 DDQ459141:DDR459141 DNM459141:DNN459141 DXI459141:DXJ459141 EHE459141:EHF459141 ERA459141:ERB459141 FAW459141:FAX459141 FKS459141:FKT459141 FUO459141:FUP459141 GEK459141:GEL459141 GOG459141:GOH459141 GYC459141:GYD459141 HHY459141:HHZ459141 HRU459141:HRV459141 IBQ459141:IBR459141 ILM459141:ILN459141 IVI459141:IVJ459141 JFE459141:JFF459141 JPA459141:JPB459141 JYW459141:JYX459141 KIS459141:KIT459141 KSO459141:KSP459141 LCK459141:LCL459141 LMG459141:LMH459141 LWC459141:LWD459141 MFY459141:MFZ459141 MPU459141:MPV459141 MZQ459141:MZR459141 NJM459141:NJN459141 NTI459141:NTJ459141 ODE459141:ODF459141 ONA459141:ONB459141 OWW459141:OWX459141 PGS459141:PGT459141 PQO459141:PQP459141 QAK459141:QAL459141 QKG459141:QKH459141 QUC459141:QUD459141 RDY459141:RDZ459141 RNU459141:RNV459141 RXQ459141:RXR459141 SHM459141:SHN459141 SRI459141:SRJ459141 TBE459141:TBF459141 TLA459141:TLB459141 TUW459141:TUX459141 UES459141:UET459141 UOO459141:UOP459141 UYK459141:UYL459141 VIG459141:VIH459141 VSC459141:VSD459141 WBY459141:WBZ459141 WLU459141:WLV459141 WVQ459141:WVR459141 I524677:J524677 JE524677:JF524677 TA524677:TB524677 ACW524677:ACX524677 AMS524677:AMT524677 AWO524677:AWP524677 BGK524677:BGL524677 BQG524677:BQH524677 CAC524677:CAD524677 CJY524677:CJZ524677 CTU524677:CTV524677 DDQ524677:DDR524677 DNM524677:DNN524677 DXI524677:DXJ524677 EHE524677:EHF524677 ERA524677:ERB524677 FAW524677:FAX524677 FKS524677:FKT524677 FUO524677:FUP524677 GEK524677:GEL524677 GOG524677:GOH524677 GYC524677:GYD524677 HHY524677:HHZ524677 HRU524677:HRV524677 IBQ524677:IBR524677 ILM524677:ILN524677 IVI524677:IVJ524677 JFE524677:JFF524677 JPA524677:JPB524677 JYW524677:JYX524677 KIS524677:KIT524677 KSO524677:KSP524677 LCK524677:LCL524677 LMG524677:LMH524677 LWC524677:LWD524677 MFY524677:MFZ524677 MPU524677:MPV524677 MZQ524677:MZR524677 NJM524677:NJN524677 NTI524677:NTJ524677 ODE524677:ODF524677 ONA524677:ONB524677 OWW524677:OWX524677 PGS524677:PGT524677 PQO524677:PQP524677 QAK524677:QAL524677 QKG524677:QKH524677 QUC524677:QUD524677 RDY524677:RDZ524677 RNU524677:RNV524677 RXQ524677:RXR524677 SHM524677:SHN524677 SRI524677:SRJ524677 TBE524677:TBF524677 TLA524677:TLB524677 TUW524677:TUX524677 UES524677:UET524677 UOO524677:UOP524677 UYK524677:UYL524677 VIG524677:VIH524677 VSC524677:VSD524677 WBY524677:WBZ524677 WLU524677:WLV524677 WVQ524677:WVR524677 I590213:J590213 JE590213:JF590213 TA590213:TB590213 ACW590213:ACX590213 AMS590213:AMT590213 AWO590213:AWP590213 BGK590213:BGL590213 BQG590213:BQH590213 CAC590213:CAD590213 CJY590213:CJZ590213 CTU590213:CTV590213 DDQ590213:DDR590213 DNM590213:DNN590213 DXI590213:DXJ590213 EHE590213:EHF590213 ERA590213:ERB590213 FAW590213:FAX590213 FKS590213:FKT590213 FUO590213:FUP590213 GEK590213:GEL590213 GOG590213:GOH590213 GYC590213:GYD590213 HHY590213:HHZ590213 HRU590213:HRV590213 IBQ590213:IBR590213 ILM590213:ILN590213 IVI590213:IVJ590213 JFE590213:JFF590213 JPA590213:JPB590213 JYW590213:JYX590213 KIS590213:KIT590213 KSO590213:KSP590213 LCK590213:LCL590213 LMG590213:LMH590213 LWC590213:LWD590213 MFY590213:MFZ590213 MPU590213:MPV590213 MZQ590213:MZR590213 NJM590213:NJN590213 NTI590213:NTJ590213 ODE590213:ODF590213 ONA590213:ONB590213 OWW590213:OWX590213 PGS590213:PGT590213 PQO590213:PQP590213 QAK590213:QAL590213 QKG590213:QKH590213 QUC590213:QUD590213 RDY590213:RDZ590213 RNU590213:RNV590213 RXQ590213:RXR590213 SHM590213:SHN590213 SRI590213:SRJ590213 TBE590213:TBF590213 TLA590213:TLB590213 TUW590213:TUX590213 UES590213:UET590213 UOO590213:UOP590213 UYK590213:UYL590213 VIG590213:VIH590213 VSC590213:VSD590213 WBY590213:WBZ590213 WLU590213:WLV590213 WVQ590213:WVR590213 I655749:J655749 JE655749:JF655749 TA655749:TB655749 ACW655749:ACX655749 AMS655749:AMT655749 AWO655749:AWP655749 BGK655749:BGL655749 BQG655749:BQH655749 CAC655749:CAD655749 CJY655749:CJZ655749 CTU655749:CTV655749 DDQ655749:DDR655749 DNM655749:DNN655749 DXI655749:DXJ655749 EHE655749:EHF655749 ERA655749:ERB655749 FAW655749:FAX655749 FKS655749:FKT655749 FUO655749:FUP655749 GEK655749:GEL655749 GOG655749:GOH655749 GYC655749:GYD655749 HHY655749:HHZ655749 HRU655749:HRV655749 IBQ655749:IBR655749 ILM655749:ILN655749 IVI655749:IVJ655749 JFE655749:JFF655749 JPA655749:JPB655749 JYW655749:JYX655749 KIS655749:KIT655749 KSO655749:KSP655749 LCK655749:LCL655749 LMG655749:LMH655749 LWC655749:LWD655749 MFY655749:MFZ655749 MPU655749:MPV655749 MZQ655749:MZR655749 NJM655749:NJN655749 NTI655749:NTJ655749 ODE655749:ODF655749 ONA655749:ONB655749 OWW655749:OWX655749 PGS655749:PGT655749 PQO655749:PQP655749 QAK655749:QAL655749 QKG655749:QKH655749 QUC655749:QUD655749 RDY655749:RDZ655749 RNU655749:RNV655749 RXQ655749:RXR655749 SHM655749:SHN655749 SRI655749:SRJ655749 TBE655749:TBF655749 TLA655749:TLB655749 TUW655749:TUX655749 UES655749:UET655749 UOO655749:UOP655749 UYK655749:UYL655749 VIG655749:VIH655749 VSC655749:VSD655749 WBY655749:WBZ655749 WLU655749:WLV655749 WVQ655749:WVR655749 I721285:J721285 JE721285:JF721285 TA721285:TB721285 ACW721285:ACX721285 AMS721285:AMT721285 AWO721285:AWP721285 BGK721285:BGL721285 BQG721285:BQH721285 CAC721285:CAD721285 CJY721285:CJZ721285 CTU721285:CTV721285 DDQ721285:DDR721285 DNM721285:DNN721285 DXI721285:DXJ721285 EHE721285:EHF721285 ERA721285:ERB721285 FAW721285:FAX721285 FKS721285:FKT721285 FUO721285:FUP721285 GEK721285:GEL721285 GOG721285:GOH721285 GYC721285:GYD721285 HHY721285:HHZ721285 HRU721285:HRV721285 IBQ721285:IBR721285 ILM721285:ILN721285 IVI721285:IVJ721285 JFE721285:JFF721285 JPA721285:JPB721285 JYW721285:JYX721285 KIS721285:KIT721285 KSO721285:KSP721285 LCK721285:LCL721285 LMG721285:LMH721285 LWC721285:LWD721285 MFY721285:MFZ721285 MPU721285:MPV721285 MZQ721285:MZR721285 NJM721285:NJN721285 NTI721285:NTJ721285 ODE721285:ODF721285 ONA721285:ONB721285 OWW721285:OWX721285 PGS721285:PGT721285 PQO721285:PQP721285 QAK721285:QAL721285 QKG721285:QKH721285 QUC721285:QUD721285 RDY721285:RDZ721285 RNU721285:RNV721285 RXQ721285:RXR721285 SHM721285:SHN721285 SRI721285:SRJ721285 TBE721285:TBF721285 TLA721285:TLB721285 TUW721285:TUX721285 UES721285:UET721285 UOO721285:UOP721285 UYK721285:UYL721285 VIG721285:VIH721285 VSC721285:VSD721285 WBY721285:WBZ721285 WLU721285:WLV721285 WVQ721285:WVR721285 I786821:J786821 JE786821:JF786821 TA786821:TB786821 ACW786821:ACX786821 AMS786821:AMT786821 AWO786821:AWP786821 BGK786821:BGL786821 BQG786821:BQH786821 CAC786821:CAD786821 CJY786821:CJZ786821 CTU786821:CTV786821 DDQ786821:DDR786821 DNM786821:DNN786821 DXI786821:DXJ786821 EHE786821:EHF786821 ERA786821:ERB786821 FAW786821:FAX786821 FKS786821:FKT786821 FUO786821:FUP786821 GEK786821:GEL786821 GOG786821:GOH786821 GYC786821:GYD786821 HHY786821:HHZ786821 HRU786821:HRV786821 IBQ786821:IBR786821 ILM786821:ILN786821 IVI786821:IVJ786821 JFE786821:JFF786821 JPA786821:JPB786821 JYW786821:JYX786821 KIS786821:KIT786821 KSO786821:KSP786821 LCK786821:LCL786821 LMG786821:LMH786821 LWC786821:LWD786821 MFY786821:MFZ786821 MPU786821:MPV786821 MZQ786821:MZR786821 NJM786821:NJN786821 NTI786821:NTJ786821 ODE786821:ODF786821 ONA786821:ONB786821 OWW786821:OWX786821 PGS786821:PGT786821 PQO786821:PQP786821 QAK786821:QAL786821 QKG786821:QKH786821 QUC786821:QUD786821 RDY786821:RDZ786821 RNU786821:RNV786821 RXQ786821:RXR786821 SHM786821:SHN786821 SRI786821:SRJ786821 TBE786821:TBF786821 TLA786821:TLB786821 TUW786821:TUX786821 UES786821:UET786821 UOO786821:UOP786821 UYK786821:UYL786821 VIG786821:VIH786821 VSC786821:VSD786821 WBY786821:WBZ786821 WLU786821:WLV786821 WVQ786821:WVR786821 I852357:J852357 JE852357:JF852357 TA852357:TB852357 ACW852357:ACX852357 AMS852357:AMT852357 AWO852357:AWP852357 BGK852357:BGL852357 BQG852357:BQH852357 CAC852357:CAD852357 CJY852357:CJZ852357 CTU852357:CTV852357 DDQ852357:DDR852357 DNM852357:DNN852357 DXI852357:DXJ852357 EHE852357:EHF852357 ERA852357:ERB852357 FAW852357:FAX852357 FKS852357:FKT852357 FUO852357:FUP852357 GEK852357:GEL852357 GOG852357:GOH852357 GYC852357:GYD852357 HHY852357:HHZ852357 HRU852357:HRV852357 IBQ852357:IBR852357 ILM852357:ILN852357 IVI852357:IVJ852357 JFE852357:JFF852357 JPA852357:JPB852357 JYW852357:JYX852357 KIS852357:KIT852357 KSO852357:KSP852357 LCK852357:LCL852357 LMG852357:LMH852357 LWC852357:LWD852357 MFY852357:MFZ852357 MPU852357:MPV852357 MZQ852357:MZR852357 NJM852357:NJN852357 NTI852357:NTJ852357 ODE852357:ODF852357 ONA852357:ONB852357 OWW852357:OWX852357 PGS852357:PGT852357 PQO852357:PQP852357 QAK852357:QAL852357 QKG852357:QKH852357 QUC852357:QUD852357 RDY852357:RDZ852357 RNU852357:RNV852357 RXQ852357:RXR852357 SHM852357:SHN852357 SRI852357:SRJ852357 TBE852357:TBF852357 TLA852357:TLB852357 TUW852357:TUX852357 UES852357:UET852357 UOO852357:UOP852357 UYK852357:UYL852357 VIG852357:VIH852357 VSC852357:VSD852357 WBY852357:WBZ852357 WLU852357:WLV852357 WVQ852357:WVR852357 I917893:J917893 JE917893:JF917893 TA917893:TB917893 ACW917893:ACX917893 AMS917893:AMT917893 AWO917893:AWP917893 BGK917893:BGL917893 BQG917893:BQH917893 CAC917893:CAD917893 CJY917893:CJZ917893 CTU917893:CTV917893 DDQ917893:DDR917893 DNM917893:DNN917893 DXI917893:DXJ917893 EHE917893:EHF917893 ERA917893:ERB917893 FAW917893:FAX917893 FKS917893:FKT917893 FUO917893:FUP917893 GEK917893:GEL917893 GOG917893:GOH917893 GYC917893:GYD917893 HHY917893:HHZ917893 HRU917893:HRV917893 IBQ917893:IBR917893 ILM917893:ILN917893 IVI917893:IVJ917893 JFE917893:JFF917893 JPA917893:JPB917893 JYW917893:JYX917893 KIS917893:KIT917893 KSO917893:KSP917893 LCK917893:LCL917893 LMG917893:LMH917893 LWC917893:LWD917893 MFY917893:MFZ917893 MPU917893:MPV917893 MZQ917893:MZR917893 NJM917893:NJN917893 NTI917893:NTJ917893 ODE917893:ODF917893 ONA917893:ONB917893 OWW917893:OWX917893 PGS917893:PGT917893 PQO917893:PQP917893 QAK917893:QAL917893 QKG917893:QKH917893 QUC917893:QUD917893 RDY917893:RDZ917893 RNU917893:RNV917893 RXQ917893:RXR917893 SHM917893:SHN917893 SRI917893:SRJ917893 TBE917893:TBF917893 TLA917893:TLB917893 TUW917893:TUX917893 UES917893:UET917893 UOO917893:UOP917893 UYK917893:UYL917893 VIG917893:VIH917893 VSC917893:VSD917893 WBY917893:WBZ917893 WLU917893:WLV917893 WVQ917893:WVR917893 I983429:J983429 JE983429:JF983429 TA983429:TB983429 ACW983429:ACX983429 AMS983429:AMT983429 AWO983429:AWP983429 BGK983429:BGL983429 BQG983429:BQH983429 CAC983429:CAD983429 CJY983429:CJZ983429 CTU983429:CTV983429 DDQ983429:DDR983429 DNM983429:DNN983429 DXI983429:DXJ983429 EHE983429:EHF983429 ERA983429:ERB983429 FAW983429:FAX983429 FKS983429:FKT983429 FUO983429:FUP983429 GEK983429:GEL983429 GOG983429:GOH983429 GYC983429:GYD983429 HHY983429:HHZ983429 HRU983429:HRV983429 IBQ983429:IBR983429 ILM983429:ILN983429 IVI983429:IVJ983429 JFE983429:JFF983429 JPA983429:JPB983429 JYW983429:JYX983429 KIS983429:KIT983429 KSO983429:KSP983429 LCK983429:LCL983429 LMG983429:LMH983429 LWC983429:LWD983429 MFY983429:MFZ983429 MPU983429:MPV983429 MZQ983429:MZR983429 NJM983429:NJN983429 NTI983429:NTJ983429 ODE983429:ODF983429 ONA983429:ONB983429 OWW983429:OWX983429 PGS983429:PGT983429 PQO983429:PQP983429 QAK983429:QAL983429 QKG983429:QKH983429 QUC983429:QUD983429 RDY983429:RDZ983429 RNU983429:RNV983429 RXQ983429:RXR983429 SHM983429:SHN983429 SRI983429:SRJ983429 TBE983429:TBF983429 TLA983429:TLB983429 TUW983429:TUX983429 UES983429:UET983429 UOO983429:UOP983429 UYK983429:UYL983429 VIG983429:VIH983429 VSC983429:VSD983429 WBY983429:WBZ983429 WLU983429:WLV983429 WVQ983429:WVR983429 I432:J432 JE432:JF432 TA432:TB432 ACW432:ACX432 AMS432:AMT432 AWO432:AWP432 BGK432:BGL432 BQG432:BQH432 CAC432:CAD432 CJY432:CJZ432 CTU432:CTV432 DDQ432:DDR432 DNM432:DNN432 DXI432:DXJ432 EHE432:EHF432 ERA432:ERB432 FAW432:FAX432 FKS432:FKT432 FUO432:FUP432 GEK432:GEL432 GOG432:GOH432 GYC432:GYD432 HHY432:HHZ432 HRU432:HRV432 IBQ432:IBR432 ILM432:ILN432 IVI432:IVJ432 JFE432:JFF432 JPA432:JPB432 JYW432:JYX432 KIS432:KIT432 KSO432:KSP432 LCK432:LCL432 LMG432:LMH432 LWC432:LWD432 MFY432:MFZ432 MPU432:MPV432 MZQ432:MZR432 NJM432:NJN432 NTI432:NTJ432 ODE432:ODF432 ONA432:ONB432 OWW432:OWX432 PGS432:PGT432 PQO432:PQP432 QAK432:QAL432 QKG432:QKH432 QUC432:QUD432 RDY432:RDZ432 RNU432:RNV432 RXQ432:RXR432 SHM432:SHN432 SRI432:SRJ432 TBE432:TBF432 TLA432:TLB432 TUW432:TUX432 UES432:UET432 UOO432:UOP432 UYK432:UYL432 VIG432:VIH432 VSC432:VSD432 WBY432:WBZ432 WLU432:WLV432 WVQ432:WVR432 I353:J353 JE353:JF353 TA353:TB353 ACW353:ACX353 AMS353:AMT353 AWO353:AWP353 BGK353:BGL353 BQG353:BQH353 CAC353:CAD353 CJY353:CJZ353 CTU353:CTV353 DDQ353:DDR353 DNM353:DNN353 DXI353:DXJ353 EHE353:EHF353 ERA353:ERB353 FAW353:FAX353 FKS353:FKT353 FUO353:FUP353 GEK353:GEL353 GOG353:GOH353 GYC353:GYD353 HHY353:HHZ353 HRU353:HRV353 IBQ353:IBR353 ILM353:ILN353 IVI353:IVJ353 JFE353:JFF353 JPA353:JPB353 JYW353:JYX353 KIS353:KIT353 KSO353:KSP353 LCK353:LCL353 LMG353:LMH353 LWC353:LWD353 MFY353:MFZ353 MPU353:MPV353 MZQ353:MZR353 NJM353:NJN353 NTI353:NTJ353 ODE353:ODF353 ONA353:ONB353 OWW353:OWX353 PGS353:PGT353 PQO353:PQP353 QAK353:QAL353 QKG353:QKH353 QUC353:QUD353 RDY353:RDZ353 RNU353:RNV353 RXQ353:RXR353 SHM353:SHN353 SRI353:SRJ353 TBE353:TBF353 TLA353:TLB353 TUW353:TUX353 UES353:UET353 UOO353:UOP353 UYK353:UYL353 VIG353:VIH353 VSC353:VSD353 WBY353:WBZ353 WLU353:WLV353 WVQ353:WVR353 I280:J280 JE280:JF280 TA280:TB280 ACW280:ACX280 AMS280:AMT280 AWO280:AWP280 BGK280:BGL280 BQG280:BQH280 CAC280:CAD280 CJY280:CJZ280 CTU280:CTV280 DDQ280:DDR280 DNM280:DNN280 DXI280:DXJ280 EHE280:EHF280 ERA280:ERB280 FAW280:FAX280 FKS280:FKT280 FUO280:FUP280 GEK280:GEL280 GOG280:GOH280 GYC280:GYD280 HHY280:HHZ280 HRU280:HRV280 IBQ280:IBR280 ILM280:ILN280 IVI280:IVJ280 JFE280:JFF280 JPA280:JPB280 JYW280:JYX280 KIS280:KIT280 KSO280:KSP280 LCK280:LCL280 LMG280:LMH280 LWC280:LWD280 MFY280:MFZ280 MPU280:MPV280 MZQ280:MZR280 NJM280:NJN280 NTI280:NTJ280 ODE280:ODF280 ONA280:ONB280 OWW280:OWX280 PGS280:PGT280 PQO280:PQP280 QAK280:QAL280 QKG280:QKH280 QUC280:QUD280 RDY280:RDZ280 RNU280:RNV280 RXQ280:RXR280 SHM280:SHN280 SRI280:SRJ280 TBE280:TBF280 TLA280:TLB280 TUW280:TUX280 UES280:UET280 UOO280:UOP280 UYK280:UYL280 VIG280:VIH280 VSC280:VSD280 WBY280:WBZ280 WLU280:WLV280 WVQ280:WVR280 I164:J164 JE164:JF164 TA164:TB164 ACW164:ACX164 AMS164:AMT164 AWO164:AWP164 BGK164:BGL164 BQG164:BQH164 CAC164:CAD164 CJY164:CJZ164 CTU164:CTV164 DDQ164:DDR164 DNM164:DNN164 DXI164:DXJ164 EHE164:EHF164 ERA164:ERB164 FAW164:FAX164 FKS164:FKT164 FUO164:FUP164 GEK164:GEL164 GOG164:GOH164 GYC164:GYD164 HHY164:HHZ164 HRU164:HRV164 IBQ164:IBR164 ILM164:ILN164 IVI164:IVJ164 JFE164:JFF164 JPA164:JPB164 JYW164:JYX164 KIS164:KIT164 KSO164:KSP164 LCK164:LCL164 LMG164:LMH164 LWC164:LWD164 MFY164:MFZ164 MPU164:MPV164 MZQ164:MZR164 NJM164:NJN164 NTI164:NTJ164 ODE164:ODF164 ONA164:ONB164 OWW164:OWX164 PGS164:PGT164 PQO164:PQP164 QAK164:QAL164 QKG164:QKH164 QUC164:QUD164 RDY164:RDZ164 RNU164:RNV164 RXQ164:RXR164 SHM164:SHN164 SRI164:SRJ164 TBE164:TBF164 TLA164:TLB164 TUW164:TUX164 UES164:UET164 UOO164:UOP164 UYK164:UYL164 VIG164:VIH164 VSC164:VSD164 WBY164:WBZ164 WLU164:WLV164 WVQ164:WVR164 I125:J125 JE125:JF125 TA125:TB125 ACW125:ACX125 AMS125:AMT125 AWO125:AWP125 BGK125:BGL125 BQG125:BQH125 CAC125:CAD125 CJY125:CJZ125 CTU125:CTV125 DDQ125:DDR125 DNM125:DNN125 DXI125:DXJ125 EHE125:EHF125 ERA125:ERB125 FAW125:FAX125 FKS125:FKT125 FUO125:FUP125 GEK125:GEL125 GOG125:GOH125 GYC125:GYD125 HHY125:HHZ125 HRU125:HRV125 IBQ125:IBR125 ILM125:ILN125 IVI125:IVJ125 JFE125:JFF125 JPA125:JPB125 JYW125:JYX125 KIS125:KIT125 KSO125:KSP125 LCK125:LCL125 LMG125:LMH125 LWC125:LWD125 MFY125:MFZ125 MPU125:MPV125 MZQ125:MZR125 NJM125:NJN125 NTI125:NTJ125 ODE125:ODF125 ONA125:ONB125 OWW125:OWX125 PGS125:PGT125 PQO125:PQP125 QAK125:QAL125 QKG125:QKH125 QUC125:QUD125 RDY125:RDZ125 RNU125:RNV125 RXQ125:RXR125 SHM125:SHN125 SRI125:SRJ125 TBE125:TBF125 TLA125:TLB125 TUW125:TUX125 UES125:UET125 UOO125:UOP125 UYK125:UYL125 VIG125:VIH125 VSC125:VSD125 WBY125:WBZ125 WLU125:WLV125 WVQ125:WVR125 I87:J87 JE87:JF87 TA87:TB87 ACW87:ACX87 AMS87:AMT87 AWO87:AWP87 BGK87:BGL87 BQG87:BQH87 CAC87:CAD87 CJY87:CJZ87 CTU87:CTV87 DDQ87:DDR87 DNM87:DNN87 DXI87:DXJ87 EHE87:EHF87 ERA87:ERB87 FAW87:FAX87 FKS87:FKT87 FUO87:FUP87 GEK87:GEL87 GOG87:GOH87 GYC87:GYD87 HHY87:HHZ87 HRU87:HRV87 IBQ87:IBR87 ILM87:ILN87 IVI87:IVJ87 JFE87:JFF87 JPA87:JPB87 JYW87:JYX87 KIS87:KIT87 KSO87:KSP87 LCK87:LCL87 LMG87:LMH87 LWC87:LWD87 MFY87:MFZ87 MPU87:MPV87 MZQ87:MZR87 NJM87:NJN87 NTI87:NTJ87 ODE87:ODF87 ONA87:ONB87 OWW87:OWX87 PGS87:PGT87 PQO87:PQP87 QAK87:QAL87 QKG87:QKH87 QUC87:QUD87 RDY87:RDZ87 RNU87:RNV87 RXQ87:RXR87 SHM87:SHN87 SRI87:SRJ87 TBE87:TBF87 TLA87:TLB87 TUW87:TUX87 UES87:UET87 UOO87:UOP87 UYK87:UYL87 VIG87:VIH87 VSC87:VSD87 WBY87:WBZ87 WLU87:WLV87 WVQ87:WVR87 WVQ317:WVR317 WLU317:WLV317 WBY317:WBZ317 VSC317:VSD317 VIG317:VIH317 UYK317:UYL317 UOO317:UOP317 UES317:UET317 TUW317:TUX317 TLA317:TLB317 TBE317:TBF317 SRI317:SRJ317 SHM317:SHN317 RXQ317:RXR317 RNU317:RNV317 RDY317:RDZ317 QUC317:QUD317 QKG317:QKH317 QAK317:QAL317 PQO317:PQP317 PGS317:PGT317 OWW317:OWX317 ONA317:ONB317 ODE317:ODF317 NTI317:NTJ317 NJM317:NJN317 MZQ317:MZR317 MPU317:MPV317 MFY317:MFZ317 LWC317:LWD317 LMG317:LMH317 LCK317:LCL317 KSO317:KSP317 KIS317:KIT317 JYW317:JYX317 JPA317:JPB317 JFE317:JFF317 IVI317:IVJ317 ILM317:ILN317 IBQ317:IBR317 HRU317:HRV317 HHY317:HHZ317 GYC317:GYD317 GOG317:GOH317 GEK317:GEL317 FUO317:FUP317 FKS317:FKT317 FAW317:FAX317 ERA317:ERB317 EHE317:EHF317 DXI317:DXJ317 DNM317:DNN317 DDQ317:DDR317 CTU317:CTV317 CJY317:CJZ317 CAC317:CAD317 BQG317:BQH317 BGK317:BGL317 AWO317:AWP317 AMS317:AMT317 ACW317:ACX317 TA317:TB317 JE317:JF317 I317:J317 WVQ392:WVR392 WLU392:WLV392 WBY392:WBZ392 VSC392:VSD392 VIG392:VIH392 UYK392:UYL392 UOO392:UOP392 UES392:UET392 TUW392:TUX392 TLA392:TLB392 TBE392:TBF392 SRI392:SRJ392 SHM392:SHN392 RXQ392:RXR392 RNU392:RNV392 RDY392:RDZ392 QUC392:QUD392 QKG392:QKH392 QAK392:QAL392 PQO392:PQP392 PGS392:PGT392 OWW392:OWX392 ONA392:ONB392 ODE392:ODF392 NTI392:NTJ392 NJM392:NJN392 MZQ392:MZR392 MPU392:MPV392 MFY392:MFZ392 LWC392:LWD392 LMG392:LMH392 LCK392:LCL392 KSO392:KSP392 KIS392:KIT392 JYW392:JYX392 JPA392:JPB392 JFE392:JFF392 IVI392:IVJ392 ILM392:ILN392 IBQ392:IBR392 HRU392:HRV392 HHY392:HHZ392 GYC392:GYD392 GOG392:GOH392 GEK392:GEL392 FUO392:FUP392 FKS392:FKT392 FAW392:FAX392 ERA392:ERB392 EHE392:EHF392 DXI392:DXJ392 DNM392:DNN392 DDQ392:DDR392 CTU392:CTV392 CJY392:CJZ392 CAC392:CAD392 BQG392:BQH392 BGK392:BGL392 AWO392:AWP392 AMS392:AMT392 ACW392:ACX392 TA392:TB392 JE392:JF392 I392:J392</xm:sqref>
        </x14:dataValidation>
        <x14:dataValidation type="list" allowBlank="1" showErrorMessage="1">
          <x14:formula1>
            <xm:f>"Motivaţia respingerii"</xm:f>
          </x14:formula1>
          <x14:formula2>
            <xm:f>0</xm:f>
          </x14:formula2>
          <xm:sqref>K65966 JG65966 TC65966 ACY65966 AMU65966 AWQ65966 BGM65966 BQI65966 CAE65966 CKA65966 CTW65966 DDS65966 DNO65966 DXK65966 EHG65966 ERC65966 FAY65966 FKU65966 FUQ65966 GEM65966 GOI65966 GYE65966 HIA65966 HRW65966 IBS65966 ILO65966 IVK65966 JFG65966 JPC65966 JYY65966 KIU65966 KSQ65966 LCM65966 LMI65966 LWE65966 MGA65966 MPW65966 MZS65966 NJO65966 NTK65966 ODG65966 ONC65966 OWY65966 PGU65966 PQQ65966 QAM65966 QKI65966 QUE65966 REA65966 RNW65966 RXS65966 SHO65966 SRK65966 TBG65966 TLC65966 TUY65966 UEU65966 UOQ65966 UYM65966 VII65966 VSE65966 WCA65966 WLW65966 WVS65966 K131502 JG131502 TC131502 ACY131502 AMU131502 AWQ131502 BGM131502 BQI131502 CAE131502 CKA131502 CTW131502 DDS131502 DNO131502 DXK131502 EHG131502 ERC131502 FAY131502 FKU131502 FUQ131502 GEM131502 GOI131502 GYE131502 HIA131502 HRW131502 IBS131502 ILO131502 IVK131502 JFG131502 JPC131502 JYY131502 KIU131502 KSQ131502 LCM131502 LMI131502 LWE131502 MGA131502 MPW131502 MZS131502 NJO131502 NTK131502 ODG131502 ONC131502 OWY131502 PGU131502 PQQ131502 QAM131502 QKI131502 QUE131502 REA131502 RNW131502 RXS131502 SHO131502 SRK131502 TBG131502 TLC131502 TUY131502 UEU131502 UOQ131502 UYM131502 VII131502 VSE131502 WCA131502 WLW131502 WVS131502 K197038 JG197038 TC197038 ACY197038 AMU197038 AWQ197038 BGM197038 BQI197038 CAE197038 CKA197038 CTW197038 DDS197038 DNO197038 DXK197038 EHG197038 ERC197038 FAY197038 FKU197038 FUQ197038 GEM197038 GOI197038 GYE197038 HIA197038 HRW197038 IBS197038 ILO197038 IVK197038 JFG197038 JPC197038 JYY197038 KIU197038 KSQ197038 LCM197038 LMI197038 LWE197038 MGA197038 MPW197038 MZS197038 NJO197038 NTK197038 ODG197038 ONC197038 OWY197038 PGU197038 PQQ197038 QAM197038 QKI197038 QUE197038 REA197038 RNW197038 RXS197038 SHO197038 SRK197038 TBG197038 TLC197038 TUY197038 UEU197038 UOQ197038 UYM197038 VII197038 VSE197038 WCA197038 WLW197038 WVS197038 K262574 JG262574 TC262574 ACY262574 AMU262574 AWQ262574 BGM262574 BQI262574 CAE262574 CKA262574 CTW262574 DDS262574 DNO262574 DXK262574 EHG262574 ERC262574 FAY262574 FKU262574 FUQ262574 GEM262574 GOI262574 GYE262574 HIA262574 HRW262574 IBS262574 ILO262574 IVK262574 JFG262574 JPC262574 JYY262574 KIU262574 KSQ262574 LCM262574 LMI262574 LWE262574 MGA262574 MPW262574 MZS262574 NJO262574 NTK262574 ODG262574 ONC262574 OWY262574 PGU262574 PQQ262574 QAM262574 QKI262574 QUE262574 REA262574 RNW262574 RXS262574 SHO262574 SRK262574 TBG262574 TLC262574 TUY262574 UEU262574 UOQ262574 UYM262574 VII262574 VSE262574 WCA262574 WLW262574 WVS262574 K328110 JG328110 TC328110 ACY328110 AMU328110 AWQ328110 BGM328110 BQI328110 CAE328110 CKA328110 CTW328110 DDS328110 DNO328110 DXK328110 EHG328110 ERC328110 FAY328110 FKU328110 FUQ328110 GEM328110 GOI328110 GYE328110 HIA328110 HRW328110 IBS328110 ILO328110 IVK328110 JFG328110 JPC328110 JYY328110 KIU328110 KSQ328110 LCM328110 LMI328110 LWE328110 MGA328110 MPW328110 MZS328110 NJO328110 NTK328110 ODG328110 ONC328110 OWY328110 PGU328110 PQQ328110 QAM328110 QKI328110 QUE328110 REA328110 RNW328110 RXS328110 SHO328110 SRK328110 TBG328110 TLC328110 TUY328110 UEU328110 UOQ328110 UYM328110 VII328110 VSE328110 WCA328110 WLW328110 WVS328110 K393646 JG393646 TC393646 ACY393646 AMU393646 AWQ393646 BGM393646 BQI393646 CAE393646 CKA393646 CTW393646 DDS393646 DNO393646 DXK393646 EHG393646 ERC393646 FAY393646 FKU393646 FUQ393646 GEM393646 GOI393646 GYE393646 HIA393646 HRW393646 IBS393646 ILO393646 IVK393646 JFG393646 JPC393646 JYY393646 KIU393646 KSQ393646 LCM393646 LMI393646 LWE393646 MGA393646 MPW393646 MZS393646 NJO393646 NTK393646 ODG393646 ONC393646 OWY393646 PGU393646 PQQ393646 QAM393646 QKI393646 QUE393646 REA393646 RNW393646 RXS393646 SHO393646 SRK393646 TBG393646 TLC393646 TUY393646 UEU393646 UOQ393646 UYM393646 VII393646 VSE393646 WCA393646 WLW393646 WVS393646 K459182 JG459182 TC459182 ACY459182 AMU459182 AWQ459182 BGM459182 BQI459182 CAE459182 CKA459182 CTW459182 DDS459182 DNO459182 DXK459182 EHG459182 ERC459182 FAY459182 FKU459182 FUQ459182 GEM459182 GOI459182 GYE459182 HIA459182 HRW459182 IBS459182 ILO459182 IVK459182 JFG459182 JPC459182 JYY459182 KIU459182 KSQ459182 LCM459182 LMI459182 LWE459182 MGA459182 MPW459182 MZS459182 NJO459182 NTK459182 ODG459182 ONC459182 OWY459182 PGU459182 PQQ459182 QAM459182 QKI459182 QUE459182 REA459182 RNW459182 RXS459182 SHO459182 SRK459182 TBG459182 TLC459182 TUY459182 UEU459182 UOQ459182 UYM459182 VII459182 VSE459182 WCA459182 WLW459182 WVS459182 K524718 JG524718 TC524718 ACY524718 AMU524718 AWQ524718 BGM524718 BQI524718 CAE524718 CKA524718 CTW524718 DDS524718 DNO524718 DXK524718 EHG524718 ERC524718 FAY524718 FKU524718 FUQ524718 GEM524718 GOI524718 GYE524718 HIA524718 HRW524718 IBS524718 ILO524718 IVK524718 JFG524718 JPC524718 JYY524718 KIU524718 KSQ524718 LCM524718 LMI524718 LWE524718 MGA524718 MPW524718 MZS524718 NJO524718 NTK524718 ODG524718 ONC524718 OWY524718 PGU524718 PQQ524718 QAM524718 QKI524718 QUE524718 REA524718 RNW524718 RXS524718 SHO524718 SRK524718 TBG524718 TLC524718 TUY524718 UEU524718 UOQ524718 UYM524718 VII524718 VSE524718 WCA524718 WLW524718 WVS524718 K590254 JG590254 TC590254 ACY590254 AMU590254 AWQ590254 BGM590254 BQI590254 CAE590254 CKA590254 CTW590254 DDS590254 DNO590254 DXK590254 EHG590254 ERC590254 FAY590254 FKU590254 FUQ590254 GEM590254 GOI590254 GYE590254 HIA590254 HRW590254 IBS590254 ILO590254 IVK590254 JFG590254 JPC590254 JYY590254 KIU590254 KSQ590254 LCM590254 LMI590254 LWE590254 MGA590254 MPW590254 MZS590254 NJO590254 NTK590254 ODG590254 ONC590254 OWY590254 PGU590254 PQQ590254 QAM590254 QKI590254 QUE590254 REA590254 RNW590254 RXS590254 SHO590254 SRK590254 TBG590254 TLC590254 TUY590254 UEU590254 UOQ590254 UYM590254 VII590254 VSE590254 WCA590254 WLW590254 WVS590254 K655790 JG655790 TC655790 ACY655790 AMU655790 AWQ655790 BGM655790 BQI655790 CAE655790 CKA655790 CTW655790 DDS655790 DNO655790 DXK655790 EHG655790 ERC655790 FAY655790 FKU655790 FUQ655790 GEM655790 GOI655790 GYE655790 HIA655790 HRW655790 IBS655790 ILO655790 IVK655790 JFG655790 JPC655790 JYY655790 KIU655790 KSQ655790 LCM655790 LMI655790 LWE655790 MGA655790 MPW655790 MZS655790 NJO655790 NTK655790 ODG655790 ONC655790 OWY655790 PGU655790 PQQ655790 QAM655790 QKI655790 QUE655790 REA655790 RNW655790 RXS655790 SHO655790 SRK655790 TBG655790 TLC655790 TUY655790 UEU655790 UOQ655790 UYM655790 VII655790 VSE655790 WCA655790 WLW655790 WVS655790 K721326 JG721326 TC721326 ACY721326 AMU721326 AWQ721326 BGM721326 BQI721326 CAE721326 CKA721326 CTW721326 DDS721326 DNO721326 DXK721326 EHG721326 ERC721326 FAY721326 FKU721326 FUQ721326 GEM721326 GOI721326 GYE721326 HIA721326 HRW721326 IBS721326 ILO721326 IVK721326 JFG721326 JPC721326 JYY721326 KIU721326 KSQ721326 LCM721326 LMI721326 LWE721326 MGA721326 MPW721326 MZS721326 NJO721326 NTK721326 ODG721326 ONC721326 OWY721326 PGU721326 PQQ721326 QAM721326 QKI721326 QUE721326 REA721326 RNW721326 RXS721326 SHO721326 SRK721326 TBG721326 TLC721326 TUY721326 UEU721326 UOQ721326 UYM721326 VII721326 VSE721326 WCA721326 WLW721326 WVS721326 K786862 JG786862 TC786862 ACY786862 AMU786862 AWQ786862 BGM786862 BQI786862 CAE786862 CKA786862 CTW786862 DDS786862 DNO786862 DXK786862 EHG786862 ERC786862 FAY786862 FKU786862 FUQ786862 GEM786862 GOI786862 GYE786862 HIA786862 HRW786862 IBS786862 ILO786862 IVK786862 JFG786862 JPC786862 JYY786862 KIU786862 KSQ786862 LCM786862 LMI786862 LWE786862 MGA786862 MPW786862 MZS786862 NJO786862 NTK786862 ODG786862 ONC786862 OWY786862 PGU786862 PQQ786862 QAM786862 QKI786862 QUE786862 REA786862 RNW786862 RXS786862 SHO786862 SRK786862 TBG786862 TLC786862 TUY786862 UEU786862 UOQ786862 UYM786862 VII786862 VSE786862 WCA786862 WLW786862 WVS786862 K852398 JG852398 TC852398 ACY852398 AMU852398 AWQ852398 BGM852398 BQI852398 CAE852398 CKA852398 CTW852398 DDS852398 DNO852398 DXK852398 EHG852398 ERC852398 FAY852398 FKU852398 FUQ852398 GEM852398 GOI852398 GYE852398 HIA852398 HRW852398 IBS852398 ILO852398 IVK852398 JFG852398 JPC852398 JYY852398 KIU852398 KSQ852398 LCM852398 LMI852398 LWE852398 MGA852398 MPW852398 MZS852398 NJO852398 NTK852398 ODG852398 ONC852398 OWY852398 PGU852398 PQQ852398 QAM852398 QKI852398 QUE852398 REA852398 RNW852398 RXS852398 SHO852398 SRK852398 TBG852398 TLC852398 TUY852398 UEU852398 UOQ852398 UYM852398 VII852398 VSE852398 WCA852398 WLW852398 WVS852398 K917934 JG917934 TC917934 ACY917934 AMU917934 AWQ917934 BGM917934 BQI917934 CAE917934 CKA917934 CTW917934 DDS917934 DNO917934 DXK917934 EHG917934 ERC917934 FAY917934 FKU917934 FUQ917934 GEM917934 GOI917934 GYE917934 HIA917934 HRW917934 IBS917934 ILO917934 IVK917934 JFG917934 JPC917934 JYY917934 KIU917934 KSQ917934 LCM917934 LMI917934 LWE917934 MGA917934 MPW917934 MZS917934 NJO917934 NTK917934 ODG917934 ONC917934 OWY917934 PGU917934 PQQ917934 QAM917934 QKI917934 QUE917934 REA917934 RNW917934 RXS917934 SHO917934 SRK917934 TBG917934 TLC917934 TUY917934 UEU917934 UOQ917934 UYM917934 VII917934 VSE917934 WCA917934 WLW917934 WVS917934 K983470 JG983470 TC983470 ACY983470 AMU983470 AWQ983470 BGM983470 BQI983470 CAE983470 CKA983470 CTW983470 DDS983470 DNO983470 DXK983470 EHG983470 ERC983470 FAY983470 FKU983470 FUQ983470 GEM983470 GOI983470 GYE983470 HIA983470 HRW983470 IBS983470 ILO983470 IVK983470 JFG983470 JPC983470 JYY983470 KIU983470 KSQ983470 LCM983470 LMI983470 LWE983470 MGA983470 MPW983470 MZS983470 NJO983470 NTK983470 ODG983470 ONC983470 OWY983470 PGU983470 PQQ983470 QAM983470 QKI983470 QUE983470 REA983470 RNW983470 RXS983470 SHO983470 SRK983470 TBG983470 TLC983470 TUY983470 UEU983470 UOQ983470 UYM983470 VII983470 VSE983470 WCA983470 WLW983470 WVS983470 K65848 JG65848 TC65848 ACY65848 AMU65848 AWQ65848 BGM65848 BQI65848 CAE65848 CKA65848 CTW65848 DDS65848 DNO65848 DXK65848 EHG65848 ERC65848 FAY65848 FKU65848 FUQ65848 GEM65848 GOI65848 GYE65848 HIA65848 HRW65848 IBS65848 ILO65848 IVK65848 JFG65848 JPC65848 JYY65848 KIU65848 KSQ65848 LCM65848 LMI65848 LWE65848 MGA65848 MPW65848 MZS65848 NJO65848 NTK65848 ODG65848 ONC65848 OWY65848 PGU65848 PQQ65848 QAM65848 QKI65848 QUE65848 REA65848 RNW65848 RXS65848 SHO65848 SRK65848 TBG65848 TLC65848 TUY65848 UEU65848 UOQ65848 UYM65848 VII65848 VSE65848 WCA65848 WLW65848 WVS65848 K131384 JG131384 TC131384 ACY131384 AMU131384 AWQ131384 BGM131384 BQI131384 CAE131384 CKA131384 CTW131384 DDS131384 DNO131384 DXK131384 EHG131384 ERC131384 FAY131384 FKU131384 FUQ131384 GEM131384 GOI131384 GYE131384 HIA131384 HRW131384 IBS131384 ILO131384 IVK131384 JFG131384 JPC131384 JYY131384 KIU131384 KSQ131384 LCM131384 LMI131384 LWE131384 MGA131384 MPW131384 MZS131384 NJO131384 NTK131384 ODG131384 ONC131384 OWY131384 PGU131384 PQQ131384 QAM131384 QKI131384 QUE131384 REA131384 RNW131384 RXS131384 SHO131384 SRK131384 TBG131384 TLC131384 TUY131384 UEU131384 UOQ131384 UYM131384 VII131384 VSE131384 WCA131384 WLW131384 WVS131384 K196920 JG196920 TC196920 ACY196920 AMU196920 AWQ196920 BGM196920 BQI196920 CAE196920 CKA196920 CTW196920 DDS196920 DNO196920 DXK196920 EHG196920 ERC196920 FAY196920 FKU196920 FUQ196920 GEM196920 GOI196920 GYE196920 HIA196920 HRW196920 IBS196920 ILO196920 IVK196920 JFG196920 JPC196920 JYY196920 KIU196920 KSQ196920 LCM196920 LMI196920 LWE196920 MGA196920 MPW196920 MZS196920 NJO196920 NTK196920 ODG196920 ONC196920 OWY196920 PGU196920 PQQ196920 QAM196920 QKI196920 QUE196920 REA196920 RNW196920 RXS196920 SHO196920 SRK196920 TBG196920 TLC196920 TUY196920 UEU196920 UOQ196920 UYM196920 VII196920 VSE196920 WCA196920 WLW196920 WVS196920 K262456 JG262456 TC262456 ACY262456 AMU262456 AWQ262456 BGM262456 BQI262456 CAE262456 CKA262456 CTW262456 DDS262456 DNO262456 DXK262456 EHG262456 ERC262456 FAY262456 FKU262456 FUQ262456 GEM262456 GOI262456 GYE262456 HIA262456 HRW262456 IBS262456 ILO262456 IVK262456 JFG262456 JPC262456 JYY262456 KIU262456 KSQ262456 LCM262456 LMI262456 LWE262456 MGA262456 MPW262456 MZS262456 NJO262456 NTK262456 ODG262456 ONC262456 OWY262456 PGU262456 PQQ262456 QAM262456 QKI262456 QUE262456 REA262456 RNW262456 RXS262456 SHO262456 SRK262456 TBG262456 TLC262456 TUY262456 UEU262456 UOQ262456 UYM262456 VII262456 VSE262456 WCA262456 WLW262456 WVS262456 K327992 JG327992 TC327992 ACY327992 AMU327992 AWQ327992 BGM327992 BQI327992 CAE327992 CKA327992 CTW327992 DDS327992 DNO327992 DXK327992 EHG327992 ERC327992 FAY327992 FKU327992 FUQ327992 GEM327992 GOI327992 GYE327992 HIA327992 HRW327992 IBS327992 ILO327992 IVK327992 JFG327992 JPC327992 JYY327992 KIU327992 KSQ327992 LCM327992 LMI327992 LWE327992 MGA327992 MPW327992 MZS327992 NJO327992 NTK327992 ODG327992 ONC327992 OWY327992 PGU327992 PQQ327992 QAM327992 QKI327992 QUE327992 REA327992 RNW327992 RXS327992 SHO327992 SRK327992 TBG327992 TLC327992 TUY327992 UEU327992 UOQ327992 UYM327992 VII327992 VSE327992 WCA327992 WLW327992 WVS327992 K393528 JG393528 TC393528 ACY393528 AMU393528 AWQ393528 BGM393528 BQI393528 CAE393528 CKA393528 CTW393528 DDS393528 DNO393528 DXK393528 EHG393528 ERC393528 FAY393528 FKU393528 FUQ393528 GEM393528 GOI393528 GYE393528 HIA393528 HRW393528 IBS393528 ILO393528 IVK393528 JFG393528 JPC393528 JYY393528 KIU393528 KSQ393528 LCM393528 LMI393528 LWE393528 MGA393528 MPW393528 MZS393528 NJO393528 NTK393528 ODG393528 ONC393528 OWY393528 PGU393528 PQQ393528 QAM393528 QKI393528 QUE393528 REA393528 RNW393528 RXS393528 SHO393528 SRK393528 TBG393528 TLC393528 TUY393528 UEU393528 UOQ393528 UYM393528 VII393528 VSE393528 WCA393528 WLW393528 WVS393528 K459064 JG459064 TC459064 ACY459064 AMU459064 AWQ459064 BGM459064 BQI459064 CAE459064 CKA459064 CTW459064 DDS459064 DNO459064 DXK459064 EHG459064 ERC459064 FAY459064 FKU459064 FUQ459064 GEM459064 GOI459064 GYE459064 HIA459064 HRW459064 IBS459064 ILO459064 IVK459064 JFG459064 JPC459064 JYY459064 KIU459064 KSQ459064 LCM459064 LMI459064 LWE459064 MGA459064 MPW459064 MZS459064 NJO459064 NTK459064 ODG459064 ONC459064 OWY459064 PGU459064 PQQ459064 QAM459064 QKI459064 QUE459064 REA459064 RNW459064 RXS459064 SHO459064 SRK459064 TBG459064 TLC459064 TUY459064 UEU459064 UOQ459064 UYM459064 VII459064 VSE459064 WCA459064 WLW459064 WVS459064 K524600 JG524600 TC524600 ACY524600 AMU524600 AWQ524600 BGM524600 BQI524600 CAE524600 CKA524600 CTW524600 DDS524600 DNO524600 DXK524600 EHG524600 ERC524600 FAY524600 FKU524600 FUQ524600 GEM524600 GOI524600 GYE524600 HIA524600 HRW524600 IBS524600 ILO524600 IVK524600 JFG524600 JPC524600 JYY524600 KIU524600 KSQ524600 LCM524600 LMI524600 LWE524600 MGA524600 MPW524600 MZS524600 NJO524600 NTK524600 ODG524600 ONC524600 OWY524600 PGU524600 PQQ524600 QAM524600 QKI524600 QUE524600 REA524600 RNW524600 RXS524600 SHO524600 SRK524600 TBG524600 TLC524600 TUY524600 UEU524600 UOQ524600 UYM524600 VII524600 VSE524600 WCA524600 WLW524600 WVS524600 K590136 JG590136 TC590136 ACY590136 AMU590136 AWQ590136 BGM590136 BQI590136 CAE590136 CKA590136 CTW590136 DDS590136 DNO590136 DXK590136 EHG590136 ERC590136 FAY590136 FKU590136 FUQ590136 GEM590136 GOI590136 GYE590136 HIA590136 HRW590136 IBS590136 ILO590136 IVK590136 JFG590136 JPC590136 JYY590136 KIU590136 KSQ590136 LCM590136 LMI590136 LWE590136 MGA590136 MPW590136 MZS590136 NJO590136 NTK590136 ODG590136 ONC590136 OWY590136 PGU590136 PQQ590136 QAM590136 QKI590136 QUE590136 REA590136 RNW590136 RXS590136 SHO590136 SRK590136 TBG590136 TLC590136 TUY590136 UEU590136 UOQ590136 UYM590136 VII590136 VSE590136 WCA590136 WLW590136 WVS590136 K655672 JG655672 TC655672 ACY655672 AMU655672 AWQ655672 BGM655672 BQI655672 CAE655672 CKA655672 CTW655672 DDS655672 DNO655672 DXK655672 EHG655672 ERC655672 FAY655672 FKU655672 FUQ655672 GEM655672 GOI655672 GYE655672 HIA655672 HRW655672 IBS655672 ILO655672 IVK655672 JFG655672 JPC655672 JYY655672 KIU655672 KSQ655672 LCM655672 LMI655672 LWE655672 MGA655672 MPW655672 MZS655672 NJO655672 NTK655672 ODG655672 ONC655672 OWY655672 PGU655672 PQQ655672 QAM655672 QKI655672 QUE655672 REA655672 RNW655672 RXS655672 SHO655672 SRK655672 TBG655672 TLC655672 TUY655672 UEU655672 UOQ655672 UYM655672 VII655672 VSE655672 WCA655672 WLW655672 WVS655672 K721208 JG721208 TC721208 ACY721208 AMU721208 AWQ721208 BGM721208 BQI721208 CAE721208 CKA721208 CTW721208 DDS721208 DNO721208 DXK721208 EHG721208 ERC721208 FAY721208 FKU721208 FUQ721208 GEM721208 GOI721208 GYE721208 HIA721208 HRW721208 IBS721208 ILO721208 IVK721208 JFG721208 JPC721208 JYY721208 KIU721208 KSQ721208 LCM721208 LMI721208 LWE721208 MGA721208 MPW721208 MZS721208 NJO721208 NTK721208 ODG721208 ONC721208 OWY721208 PGU721208 PQQ721208 QAM721208 QKI721208 QUE721208 REA721208 RNW721208 RXS721208 SHO721208 SRK721208 TBG721208 TLC721208 TUY721208 UEU721208 UOQ721208 UYM721208 VII721208 VSE721208 WCA721208 WLW721208 WVS721208 K786744 JG786744 TC786744 ACY786744 AMU786744 AWQ786744 BGM786744 BQI786744 CAE786744 CKA786744 CTW786744 DDS786744 DNO786744 DXK786744 EHG786744 ERC786744 FAY786744 FKU786744 FUQ786744 GEM786744 GOI786744 GYE786744 HIA786744 HRW786744 IBS786744 ILO786744 IVK786744 JFG786744 JPC786744 JYY786744 KIU786744 KSQ786744 LCM786744 LMI786744 LWE786744 MGA786744 MPW786744 MZS786744 NJO786744 NTK786744 ODG786744 ONC786744 OWY786744 PGU786744 PQQ786744 QAM786744 QKI786744 QUE786744 REA786744 RNW786744 RXS786744 SHO786744 SRK786744 TBG786744 TLC786744 TUY786744 UEU786744 UOQ786744 UYM786744 VII786744 VSE786744 WCA786744 WLW786744 WVS786744 K852280 JG852280 TC852280 ACY852280 AMU852280 AWQ852280 BGM852280 BQI852280 CAE852280 CKA852280 CTW852280 DDS852280 DNO852280 DXK852280 EHG852280 ERC852280 FAY852280 FKU852280 FUQ852280 GEM852280 GOI852280 GYE852280 HIA852280 HRW852280 IBS852280 ILO852280 IVK852280 JFG852280 JPC852280 JYY852280 KIU852280 KSQ852280 LCM852280 LMI852280 LWE852280 MGA852280 MPW852280 MZS852280 NJO852280 NTK852280 ODG852280 ONC852280 OWY852280 PGU852280 PQQ852280 QAM852280 QKI852280 QUE852280 REA852280 RNW852280 RXS852280 SHO852280 SRK852280 TBG852280 TLC852280 TUY852280 UEU852280 UOQ852280 UYM852280 VII852280 VSE852280 WCA852280 WLW852280 WVS852280 K917816 JG917816 TC917816 ACY917816 AMU917816 AWQ917816 BGM917816 BQI917816 CAE917816 CKA917816 CTW917816 DDS917816 DNO917816 DXK917816 EHG917816 ERC917816 FAY917816 FKU917816 FUQ917816 GEM917816 GOI917816 GYE917816 HIA917816 HRW917816 IBS917816 ILO917816 IVK917816 JFG917816 JPC917816 JYY917816 KIU917816 KSQ917816 LCM917816 LMI917816 LWE917816 MGA917816 MPW917816 MZS917816 NJO917816 NTK917816 ODG917816 ONC917816 OWY917816 PGU917816 PQQ917816 QAM917816 QKI917816 QUE917816 REA917816 RNW917816 RXS917816 SHO917816 SRK917816 TBG917816 TLC917816 TUY917816 UEU917816 UOQ917816 UYM917816 VII917816 VSE917816 WCA917816 WLW917816 WVS917816 K983352 JG983352 TC983352 ACY983352 AMU983352 AWQ983352 BGM983352 BQI983352 CAE983352 CKA983352 CTW983352 DDS983352 DNO983352 DXK983352 EHG983352 ERC983352 FAY983352 FKU983352 FUQ983352 GEM983352 GOI983352 GYE983352 HIA983352 HRW983352 IBS983352 ILO983352 IVK983352 JFG983352 JPC983352 JYY983352 KIU983352 KSQ983352 LCM983352 LMI983352 LWE983352 MGA983352 MPW983352 MZS983352 NJO983352 NTK983352 ODG983352 ONC983352 OWY983352 PGU983352 PQQ983352 QAM983352 QKI983352 QUE983352 REA983352 RNW983352 RXS983352 SHO983352 SRK983352 TBG983352 TLC983352 TUY983352 UEU983352 UOQ983352 UYM983352 VII983352 VSE983352 WCA983352 WLW983352 WVS983352 K65810 JG65810 TC65810 ACY65810 AMU65810 AWQ65810 BGM65810 BQI65810 CAE65810 CKA65810 CTW65810 DDS65810 DNO65810 DXK65810 EHG65810 ERC65810 FAY65810 FKU65810 FUQ65810 GEM65810 GOI65810 GYE65810 HIA65810 HRW65810 IBS65810 ILO65810 IVK65810 JFG65810 JPC65810 JYY65810 KIU65810 KSQ65810 LCM65810 LMI65810 LWE65810 MGA65810 MPW65810 MZS65810 NJO65810 NTK65810 ODG65810 ONC65810 OWY65810 PGU65810 PQQ65810 QAM65810 QKI65810 QUE65810 REA65810 RNW65810 RXS65810 SHO65810 SRK65810 TBG65810 TLC65810 TUY65810 UEU65810 UOQ65810 UYM65810 VII65810 VSE65810 WCA65810 WLW65810 WVS65810 K131346 JG131346 TC131346 ACY131346 AMU131346 AWQ131346 BGM131346 BQI131346 CAE131346 CKA131346 CTW131346 DDS131346 DNO131346 DXK131346 EHG131346 ERC131346 FAY131346 FKU131346 FUQ131346 GEM131346 GOI131346 GYE131346 HIA131346 HRW131346 IBS131346 ILO131346 IVK131346 JFG131346 JPC131346 JYY131346 KIU131346 KSQ131346 LCM131346 LMI131346 LWE131346 MGA131346 MPW131346 MZS131346 NJO131346 NTK131346 ODG131346 ONC131346 OWY131346 PGU131346 PQQ131346 QAM131346 QKI131346 QUE131346 REA131346 RNW131346 RXS131346 SHO131346 SRK131346 TBG131346 TLC131346 TUY131346 UEU131346 UOQ131346 UYM131346 VII131346 VSE131346 WCA131346 WLW131346 WVS131346 K196882 JG196882 TC196882 ACY196882 AMU196882 AWQ196882 BGM196882 BQI196882 CAE196882 CKA196882 CTW196882 DDS196882 DNO196882 DXK196882 EHG196882 ERC196882 FAY196882 FKU196882 FUQ196882 GEM196882 GOI196882 GYE196882 HIA196882 HRW196882 IBS196882 ILO196882 IVK196882 JFG196882 JPC196882 JYY196882 KIU196882 KSQ196882 LCM196882 LMI196882 LWE196882 MGA196882 MPW196882 MZS196882 NJO196882 NTK196882 ODG196882 ONC196882 OWY196882 PGU196882 PQQ196882 QAM196882 QKI196882 QUE196882 REA196882 RNW196882 RXS196882 SHO196882 SRK196882 TBG196882 TLC196882 TUY196882 UEU196882 UOQ196882 UYM196882 VII196882 VSE196882 WCA196882 WLW196882 WVS196882 K262418 JG262418 TC262418 ACY262418 AMU262418 AWQ262418 BGM262418 BQI262418 CAE262418 CKA262418 CTW262418 DDS262418 DNO262418 DXK262418 EHG262418 ERC262418 FAY262418 FKU262418 FUQ262418 GEM262418 GOI262418 GYE262418 HIA262418 HRW262418 IBS262418 ILO262418 IVK262418 JFG262418 JPC262418 JYY262418 KIU262418 KSQ262418 LCM262418 LMI262418 LWE262418 MGA262418 MPW262418 MZS262418 NJO262418 NTK262418 ODG262418 ONC262418 OWY262418 PGU262418 PQQ262418 QAM262418 QKI262418 QUE262418 REA262418 RNW262418 RXS262418 SHO262418 SRK262418 TBG262418 TLC262418 TUY262418 UEU262418 UOQ262418 UYM262418 VII262418 VSE262418 WCA262418 WLW262418 WVS262418 K327954 JG327954 TC327954 ACY327954 AMU327954 AWQ327954 BGM327954 BQI327954 CAE327954 CKA327954 CTW327954 DDS327954 DNO327954 DXK327954 EHG327954 ERC327954 FAY327954 FKU327954 FUQ327954 GEM327954 GOI327954 GYE327954 HIA327954 HRW327954 IBS327954 ILO327954 IVK327954 JFG327954 JPC327954 JYY327954 KIU327954 KSQ327954 LCM327954 LMI327954 LWE327954 MGA327954 MPW327954 MZS327954 NJO327954 NTK327954 ODG327954 ONC327954 OWY327954 PGU327954 PQQ327954 QAM327954 QKI327954 QUE327954 REA327954 RNW327954 RXS327954 SHO327954 SRK327954 TBG327954 TLC327954 TUY327954 UEU327954 UOQ327954 UYM327954 VII327954 VSE327954 WCA327954 WLW327954 WVS327954 K393490 JG393490 TC393490 ACY393490 AMU393490 AWQ393490 BGM393490 BQI393490 CAE393490 CKA393490 CTW393490 DDS393490 DNO393490 DXK393490 EHG393490 ERC393490 FAY393490 FKU393490 FUQ393490 GEM393490 GOI393490 GYE393490 HIA393490 HRW393490 IBS393490 ILO393490 IVK393490 JFG393490 JPC393490 JYY393490 KIU393490 KSQ393490 LCM393490 LMI393490 LWE393490 MGA393490 MPW393490 MZS393490 NJO393490 NTK393490 ODG393490 ONC393490 OWY393490 PGU393490 PQQ393490 QAM393490 QKI393490 QUE393490 REA393490 RNW393490 RXS393490 SHO393490 SRK393490 TBG393490 TLC393490 TUY393490 UEU393490 UOQ393490 UYM393490 VII393490 VSE393490 WCA393490 WLW393490 WVS393490 K459026 JG459026 TC459026 ACY459026 AMU459026 AWQ459026 BGM459026 BQI459026 CAE459026 CKA459026 CTW459026 DDS459026 DNO459026 DXK459026 EHG459026 ERC459026 FAY459026 FKU459026 FUQ459026 GEM459026 GOI459026 GYE459026 HIA459026 HRW459026 IBS459026 ILO459026 IVK459026 JFG459026 JPC459026 JYY459026 KIU459026 KSQ459026 LCM459026 LMI459026 LWE459026 MGA459026 MPW459026 MZS459026 NJO459026 NTK459026 ODG459026 ONC459026 OWY459026 PGU459026 PQQ459026 QAM459026 QKI459026 QUE459026 REA459026 RNW459026 RXS459026 SHO459026 SRK459026 TBG459026 TLC459026 TUY459026 UEU459026 UOQ459026 UYM459026 VII459026 VSE459026 WCA459026 WLW459026 WVS459026 K524562 JG524562 TC524562 ACY524562 AMU524562 AWQ524562 BGM524562 BQI524562 CAE524562 CKA524562 CTW524562 DDS524562 DNO524562 DXK524562 EHG524562 ERC524562 FAY524562 FKU524562 FUQ524562 GEM524562 GOI524562 GYE524562 HIA524562 HRW524562 IBS524562 ILO524562 IVK524562 JFG524562 JPC524562 JYY524562 KIU524562 KSQ524562 LCM524562 LMI524562 LWE524562 MGA524562 MPW524562 MZS524562 NJO524562 NTK524562 ODG524562 ONC524562 OWY524562 PGU524562 PQQ524562 QAM524562 QKI524562 QUE524562 REA524562 RNW524562 RXS524562 SHO524562 SRK524562 TBG524562 TLC524562 TUY524562 UEU524562 UOQ524562 UYM524562 VII524562 VSE524562 WCA524562 WLW524562 WVS524562 K590098 JG590098 TC590098 ACY590098 AMU590098 AWQ590098 BGM590098 BQI590098 CAE590098 CKA590098 CTW590098 DDS590098 DNO590098 DXK590098 EHG590098 ERC590098 FAY590098 FKU590098 FUQ590098 GEM590098 GOI590098 GYE590098 HIA590098 HRW590098 IBS590098 ILO590098 IVK590098 JFG590098 JPC590098 JYY590098 KIU590098 KSQ590098 LCM590098 LMI590098 LWE590098 MGA590098 MPW590098 MZS590098 NJO590098 NTK590098 ODG590098 ONC590098 OWY590098 PGU590098 PQQ590098 QAM590098 QKI590098 QUE590098 REA590098 RNW590098 RXS590098 SHO590098 SRK590098 TBG590098 TLC590098 TUY590098 UEU590098 UOQ590098 UYM590098 VII590098 VSE590098 WCA590098 WLW590098 WVS590098 K655634 JG655634 TC655634 ACY655634 AMU655634 AWQ655634 BGM655634 BQI655634 CAE655634 CKA655634 CTW655634 DDS655634 DNO655634 DXK655634 EHG655634 ERC655634 FAY655634 FKU655634 FUQ655634 GEM655634 GOI655634 GYE655634 HIA655634 HRW655634 IBS655634 ILO655634 IVK655634 JFG655634 JPC655634 JYY655634 KIU655634 KSQ655634 LCM655634 LMI655634 LWE655634 MGA655634 MPW655634 MZS655634 NJO655634 NTK655634 ODG655634 ONC655634 OWY655634 PGU655634 PQQ655634 QAM655634 QKI655634 QUE655634 REA655634 RNW655634 RXS655634 SHO655634 SRK655634 TBG655634 TLC655634 TUY655634 UEU655634 UOQ655634 UYM655634 VII655634 VSE655634 WCA655634 WLW655634 WVS655634 K721170 JG721170 TC721170 ACY721170 AMU721170 AWQ721170 BGM721170 BQI721170 CAE721170 CKA721170 CTW721170 DDS721170 DNO721170 DXK721170 EHG721170 ERC721170 FAY721170 FKU721170 FUQ721170 GEM721170 GOI721170 GYE721170 HIA721170 HRW721170 IBS721170 ILO721170 IVK721170 JFG721170 JPC721170 JYY721170 KIU721170 KSQ721170 LCM721170 LMI721170 LWE721170 MGA721170 MPW721170 MZS721170 NJO721170 NTK721170 ODG721170 ONC721170 OWY721170 PGU721170 PQQ721170 QAM721170 QKI721170 QUE721170 REA721170 RNW721170 RXS721170 SHO721170 SRK721170 TBG721170 TLC721170 TUY721170 UEU721170 UOQ721170 UYM721170 VII721170 VSE721170 WCA721170 WLW721170 WVS721170 K786706 JG786706 TC786706 ACY786706 AMU786706 AWQ786706 BGM786706 BQI786706 CAE786706 CKA786706 CTW786706 DDS786706 DNO786706 DXK786706 EHG786706 ERC786706 FAY786706 FKU786706 FUQ786706 GEM786706 GOI786706 GYE786706 HIA786706 HRW786706 IBS786706 ILO786706 IVK786706 JFG786706 JPC786706 JYY786706 KIU786706 KSQ786706 LCM786706 LMI786706 LWE786706 MGA786706 MPW786706 MZS786706 NJO786706 NTK786706 ODG786706 ONC786706 OWY786706 PGU786706 PQQ786706 QAM786706 QKI786706 QUE786706 REA786706 RNW786706 RXS786706 SHO786706 SRK786706 TBG786706 TLC786706 TUY786706 UEU786706 UOQ786706 UYM786706 VII786706 VSE786706 WCA786706 WLW786706 WVS786706 K852242 JG852242 TC852242 ACY852242 AMU852242 AWQ852242 BGM852242 BQI852242 CAE852242 CKA852242 CTW852242 DDS852242 DNO852242 DXK852242 EHG852242 ERC852242 FAY852242 FKU852242 FUQ852242 GEM852242 GOI852242 GYE852242 HIA852242 HRW852242 IBS852242 ILO852242 IVK852242 JFG852242 JPC852242 JYY852242 KIU852242 KSQ852242 LCM852242 LMI852242 LWE852242 MGA852242 MPW852242 MZS852242 NJO852242 NTK852242 ODG852242 ONC852242 OWY852242 PGU852242 PQQ852242 QAM852242 QKI852242 QUE852242 REA852242 RNW852242 RXS852242 SHO852242 SRK852242 TBG852242 TLC852242 TUY852242 UEU852242 UOQ852242 UYM852242 VII852242 VSE852242 WCA852242 WLW852242 WVS852242 K917778 JG917778 TC917778 ACY917778 AMU917778 AWQ917778 BGM917778 BQI917778 CAE917778 CKA917778 CTW917778 DDS917778 DNO917778 DXK917778 EHG917778 ERC917778 FAY917778 FKU917778 FUQ917778 GEM917778 GOI917778 GYE917778 HIA917778 HRW917778 IBS917778 ILO917778 IVK917778 JFG917778 JPC917778 JYY917778 KIU917778 KSQ917778 LCM917778 LMI917778 LWE917778 MGA917778 MPW917778 MZS917778 NJO917778 NTK917778 ODG917778 ONC917778 OWY917778 PGU917778 PQQ917778 QAM917778 QKI917778 QUE917778 REA917778 RNW917778 RXS917778 SHO917778 SRK917778 TBG917778 TLC917778 TUY917778 UEU917778 UOQ917778 UYM917778 VII917778 VSE917778 WCA917778 WLW917778 WVS917778 K983314 JG983314 TC983314 ACY983314 AMU983314 AWQ983314 BGM983314 BQI983314 CAE983314 CKA983314 CTW983314 DDS983314 DNO983314 DXK983314 EHG983314 ERC983314 FAY983314 FKU983314 FUQ983314 GEM983314 GOI983314 GYE983314 HIA983314 HRW983314 IBS983314 ILO983314 IVK983314 JFG983314 JPC983314 JYY983314 KIU983314 KSQ983314 LCM983314 LMI983314 LWE983314 MGA983314 MPW983314 MZS983314 NJO983314 NTK983314 ODG983314 ONC983314 OWY983314 PGU983314 PQQ983314 QAM983314 QKI983314 QUE983314 REA983314 RNW983314 RXS983314 SHO983314 SRK983314 TBG983314 TLC983314 TUY983314 UEU983314 UOQ983314 UYM983314 VII983314 VSE983314 WCA983314 WLW983314 WVS983314 K65642 JG65642 TC65642 ACY65642 AMU65642 AWQ65642 BGM65642 BQI65642 CAE65642 CKA65642 CTW65642 DDS65642 DNO65642 DXK65642 EHG65642 ERC65642 FAY65642 FKU65642 FUQ65642 GEM65642 GOI65642 GYE65642 HIA65642 HRW65642 IBS65642 ILO65642 IVK65642 JFG65642 JPC65642 JYY65642 KIU65642 KSQ65642 LCM65642 LMI65642 LWE65642 MGA65642 MPW65642 MZS65642 NJO65642 NTK65642 ODG65642 ONC65642 OWY65642 PGU65642 PQQ65642 QAM65642 QKI65642 QUE65642 REA65642 RNW65642 RXS65642 SHO65642 SRK65642 TBG65642 TLC65642 TUY65642 UEU65642 UOQ65642 UYM65642 VII65642 VSE65642 WCA65642 WLW65642 WVS65642 K131178 JG131178 TC131178 ACY131178 AMU131178 AWQ131178 BGM131178 BQI131178 CAE131178 CKA131178 CTW131178 DDS131178 DNO131178 DXK131178 EHG131178 ERC131178 FAY131178 FKU131178 FUQ131178 GEM131178 GOI131178 GYE131178 HIA131178 HRW131178 IBS131178 ILO131178 IVK131178 JFG131178 JPC131178 JYY131178 KIU131178 KSQ131178 LCM131178 LMI131178 LWE131178 MGA131178 MPW131178 MZS131178 NJO131178 NTK131178 ODG131178 ONC131178 OWY131178 PGU131178 PQQ131178 QAM131178 QKI131178 QUE131178 REA131178 RNW131178 RXS131178 SHO131178 SRK131178 TBG131178 TLC131178 TUY131178 UEU131178 UOQ131178 UYM131178 VII131178 VSE131178 WCA131178 WLW131178 WVS131178 K196714 JG196714 TC196714 ACY196714 AMU196714 AWQ196714 BGM196714 BQI196714 CAE196714 CKA196714 CTW196714 DDS196714 DNO196714 DXK196714 EHG196714 ERC196714 FAY196714 FKU196714 FUQ196714 GEM196714 GOI196714 GYE196714 HIA196714 HRW196714 IBS196714 ILO196714 IVK196714 JFG196714 JPC196714 JYY196714 KIU196714 KSQ196714 LCM196714 LMI196714 LWE196714 MGA196714 MPW196714 MZS196714 NJO196714 NTK196714 ODG196714 ONC196714 OWY196714 PGU196714 PQQ196714 QAM196714 QKI196714 QUE196714 REA196714 RNW196714 RXS196714 SHO196714 SRK196714 TBG196714 TLC196714 TUY196714 UEU196714 UOQ196714 UYM196714 VII196714 VSE196714 WCA196714 WLW196714 WVS196714 K262250 JG262250 TC262250 ACY262250 AMU262250 AWQ262250 BGM262250 BQI262250 CAE262250 CKA262250 CTW262250 DDS262250 DNO262250 DXK262250 EHG262250 ERC262250 FAY262250 FKU262250 FUQ262250 GEM262250 GOI262250 GYE262250 HIA262250 HRW262250 IBS262250 ILO262250 IVK262250 JFG262250 JPC262250 JYY262250 KIU262250 KSQ262250 LCM262250 LMI262250 LWE262250 MGA262250 MPW262250 MZS262250 NJO262250 NTK262250 ODG262250 ONC262250 OWY262250 PGU262250 PQQ262250 QAM262250 QKI262250 QUE262250 REA262250 RNW262250 RXS262250 SHO262250 SRK262250 TBG262250 TLC262250 TUY262250 UEU262250 UOQ262250 UYM262250 VII262250 VSE262250 WCA262250 WLW262250 WVS262250 K327786 JG327786 TC327786 ACY327786 AMU327786 AWQ327786 BGM327786 BQI327786 CAE327786 CKA327786 CTW327786 DDS327786 DNO327786 DXK327786 EHG327786 ERC327786 FAY327786 FKU327786 FUQ327786 GEM327786 GOI327786 GYE327786 HIA327786 HRW327786 IBS327786 ILO327786 IVK327786 JFG327786 JPC327786 JYY327786 KIU327786 KSQ327786 LCM327786 LMI327786 LWE327786 MGA327786 MPW327786 MZS327786 NJO327786 NTK327786 ODG327786 ONC327786 OWY327786 PGU327786 PQQ327786 QAM327786 QKI327786 QUE327786 REA327786 RNW327786 RXS327786 SHO327786 SRK327786 TBG327786 TLC327786 TUY327786 UEU327786 UOQ327786 UYM327786 VII327786 VSE327786 WCA327786 WLW327786 WVS327786 K393322 JG393322 TC393322 ACY393322 AMU393322 AWQ393322 BGM393322 BQI393322 CAE393322 CKA393322 CTW393322 DDS393322 DNO393322 DXK393322 EHG393322 ERC393322 FAY393322 FKU393322 FUQ393322 GEM393322 GOI393322 GYE393322 HIA393322 HRW393322 IBS393322 ILO393322 IVK393322 JFG393322 JPC393322 JYY393322 KIU393322 KSQ393322 LCM393322 LMI393322 LWE393322 MGA393322 MPW393322 MZS393322 NJO393322 NTK393322 ODG393322 ONC393322 OWY393322 PGU393322 PQQ393322 QAM393322 QKI393322 QUE393322 REA393322 RNW393322 RXS393322 SHO393322 SRK393322 TBG393322 TLC393322 TUY393322 UEU393322 UOQ393322 UYM393322 VII393322 VSE393322 WCA393322 WLW393322 WVS393322 K458858 JG458858 TC458858 ACY458858 AMU458858 AWQ458858 BGM458858 BQI458858 CAE458858 CKA458858 CTW458858 DDS458858 DNO458858 DXK458858 EHG458858 ERC458858 FAY458858 FKU458858 FUQ458858 GEM458858 GOI458858 GYE458858 HIA458858 HRW458858 IBS458858 ILO458858 IVK458858 JFG458858 JPC458858 JYY458858 KIU458858 KSQ458858 LCM458858 LMI458858 LWE458858 MGA458858 MPW458858 MZS458858 NJO458858 NTK458858 ODG458858 ONC458858 OWY458858 PGU458858 PQQ458858 QAM458858 QKI458858 QUE458858 REA458858 RNW458858 RXS458858 SHO458858 SRK458858 TBG458858 TLC458858 TUY458858 UEU458858 UOQ458858 UYM458858 VII458858 VSE458858 WCA458858 WLW458858 WVS458858 K524394 JG524394 TC524394 ACY524394 AMU524394 AWQ524394 BGM524394 BQI524394 CAE524394 CKA524394 CTW524394 DDS524394 DNO524394 DXK524394 EHG524394 ERC524394 FAY524394 FKU524394 FUQ524394 GEM524394 GOI524394 GYE524394 HIA524394 HRW524394 IBS524394 ILO524394 IVK524394 JFG524394 JPC524394 JYY524394 KIU524394 KSQ524394 LCM524394 LMI524394 LWE524394 MGA524394 MPW524394 MZS524394 NJO524394 NTK524394 ODG524394 ONC524394 OWY524394 PGU524394 PQQ524394 QAM524394 QKI524394 QUE524394 REA524394 RNW524394 RXS524394 SHO524394 SRK524394 TBG524394 TLC524394 TUY524394 UEU524394 UOQ524394 UYM524394 VII524394 VSE524394 WCA524394 WLW524394 WVS524394 K589930 JG589930 TC589930 ACY589930 AMU589930 AWQ589930 BGM589930 BQI589930 CAE589930 CKA589930 CTW589930 DDS589930 DNO589930 DXK589930 EHG589930 ERC589930 FAY589930 FKU589930 FUQ589930 GEM589930 GOI589930 GYE589930 HIA589930 HRW589930 IBS589930 ILO589930 IVK589930 JFG589930 JPC589930 JYY589930 KIU589930 KSQ589930 LCM589930 LMI589930 LWE589930 MGA589930 MPW589930 MZS589930 NJO589930 NTK589930 ODG589930 ONC589930 OWY589930 PGU589930 PQQ589930 QAM589930 QKI589930 QUE589930 REA589930 RNW589930 RXS589930 SHO589930 SRK589930 TBG589930 TLC589930 TUY589930 UEU589930 UOQ589930 UYM589930 VII589930 VSE589930 WCA589930 WLW589930 WVS589930 K655466 JG655466 TC655466 ACY655466 AMU655466 AWQ655466 BGM655466 BQI655466 CAE655466 CKA655466 CTW655466 DDS655466 DNO655466 DXK655466 EHG655466 ERC655466 FAY655466 FKU655466 FUQ655466 GEM655466 GOI655466 GYE655466 HIA655466 HRW655466 IBS655466 ILO655466 IVK655466 JFG655466 JPC655466 JYY655466 KIU655466 KSQ655466 LCM655466 LMI655466 LWE655466 MGA655466 MPW655466 MZS655466 NJO655466 NTK655466 ODG655466 ONC655466 OWY655466 PGU655466 PQQ655466 QAM655466 QKI655466 QUE655466 REA655466 RNW655466 RXS655466 SHO655466 SRK655466 TBG655466 TLC655466 TUY655466 UEU655466 UOQ655466 UYM655466 VII655466 VSE655466 WCA655466 WLW655466 WVS655466 K721002 JG721002 TC721002 ACY721002 AMU721002 AWQ721002 BGM721002 BQI721002 CAE721002 CKA721002 CTW721002 DDS721002 DNO721002 DXK721002 EHG721002 ERC721002 FAY721002 FKU721002 FUQ721002 GEM721002 GOI721002 GYE721002 HIA721002 HRW721002 IBS721002 ILO721002 IVK721002 JFG721002 JPC721002 JYY721002 KIU721002 KSQ721002 LCM721002 LMI721002 LWE721002 MGA721002 MPW721002 MZS721002 NJO721002 NTK721002 ODG721002 ONC721002 OWY721002 PGU721002 PQQ721002 QAM721002 QKI721002 QUE721002 REA721002 RNW721002 RXS721002 SHO721002 SRK721002 TBG721002 TLC721002 TUY721002 UEU721002 UOQ721002 UYM721002 VII721002 VSE721002 WCA721002 WLW721002 WVS721002 K786538 JG786538 TC786538 ACY786538 AMU786538 AWQ786538 BGM786538 BQI786538 CAE786538 CKA786538 CTW786538 DDS786538 DNO786538 DXK786538 EHG786538 ERC786538 FAY786538 FKU786538 FUQ786538 GEM786538 GOI786538 GYE786538 HIA786538 HRW786538 IBS786538 ILO786538 IVK786538 JFG786538 JPC786538 JYY786538 KIU786538 KSQ786538 LCM786538 LMI786538 LWE786538 MGA786538 MPW786538 MZS786538 NJO786538 NTK786538 ODG786538 ONC786538 OWY786538 PGU786538 PQQ786538 QAM786538 QKI786538 QUE786538 REA786538 RNW786538 RXS786538 SHO786538 SRK786538 TBG786538 TLC786538 TUY786538 UEU786538 UOQ786538 UYM786538 VII786538 VSE786538 WCA786538 WLW786538 WVS786538 K852074 JG852074 TC852074 ACY852074 AMU852074 AWQ852074 BGM852074 BQI852074 CAE852074 CKA852074 CTW852074 DDS852074 DNO852074 DXK852074 EHG852074 ERC852074 FAY852074 FKU852074 FUQ852074 GEM852074 GOI852074 GYE852074 HIA852074 HRW852074 IBS852074 ILO852074 IVK852074 JFG852074 JPC852074 JYY852074 KIU852074 KSQ852074 LCM852074 LMI852074 LWE852074 MGA852074 MPW852074 MZS852074 NJO852074 NTK852074 ODG852074 ONC852074 OWY852074 PGU852074 PQQ852074 QAM852074 QKI852074 QUE852074 REA852074 RNW852074 RXS852074 SHO852074 SRK852074 TBG852074 TLC852074 TUY852074 UEU852074 UOQ852074 UYM852074 VII852074 VSE852074 WCA852074 WLW852074 WVS852074 K917610 JG917610 TC917610 ACY917610 AMU917610 AWQ917610 BGM917610 BQI917610 CAE917610 CKA917610 CTW917610 DDS917610 DNO917610 DXK917610 EHG917610 ERC917610 FAY917610 FKU917610 FUQ917610 GEM917610 GOI917610 GYE917610 HIA917610 HRW917610 IBS917610 ILO917610 IVK917610 JFG917610 JPC917610 JYY917610 KIU917610 KSQ917610 LCM917610 LMI917610 LWE917610 MGA917610 MPW917610 MZS917610 NJO917610 NTK917610 ODG917610 ONC917610 OWY917610 PGU917610 PQQ917610 QAM917610 QKI917610 QUE917610 REA917610 RNW917610 RXS917610 SHO917610 SRK917610 TBG917610 TLC917610 TUY917610 UEU917610 UOQ917610 UYM917610 VII917610 VSE917610 WCA917610 WLW917610 WVS917610 K983146 JG983146 TC983146 ACY983146 AMU983146 AWQ983146 BGM983146 BQI983146 CAE983146 CKA983146 CTW983146 DDS983146 DNO983146 DXK983146 EHG983146 ERC983146 FAY983146 FKU983146 FUQ983146 GEM983146 GOI983146 GYE983146 HIA983146 HRW983146 IBS983146 ILO983146 IVK983146 JFG983146 JPC983146 JYY983146 KIU983146 KSQ983146 LCM983146 LMI983146 LWE983146 MGA983146 MPW983146 MZS983146 NJO983146 NTK983146 ODG983146 ONC983146 OWY983146 PGU983146 PQQ983146 QAM983146 QKI983146 QUE983146 REA983146 RNW983146 RXS983146 SHO983146 SRK983146 TBG983146 TLC983146 TUY983146 UEU983146 UOQ983146 UYM983146 VII983146 VSE983146 WCA983146 WLW983146 WVS983146 K65601 JG65601 TC65601 ACY65601 AMU65601 AWQ65601 BGM65601 BQI65601 CAE65601 CKA65601 CTW65601 DDS65601 DNO65601 DXK65601 EHG65601 ERC65601 FAY65601 FKU65601 FUQ65601 GEM65601 GOI65601 GYE65601 HIA65601 HRW65601 IBS65601 ILO65601 IVK65601 JFG65601 JPC65601 JYY65601 KIU65601 KSQ65601 LCM65601 LMI65601 LWE65601 MGA65601 MPW65601 MZS65601 NJO65601 NTK65601 ODG65601 ONC65601 OWY65601 PGU65601 PQQ65601 QAM65601 QKI65601 QUE65601 REA65601 RNW65601 RXS65601 SHO65601 SRK65601 TBG65601 TLC65601 TUY65601 UEU65601 UOQ65601 UYM65601 VII65601 VSE65601 WCA65601 WLW65601 WVS65601 K131137 JG131137 TC131137 ACY131137 AMU131137 AWQ131137 BGM131137 BQI131137 CAE131137 CKA131137 CTW131137 DDS131137 DNO131137 DXK131137 EHG131137 ERC131137 FAY131137 FKU131137 FUQ131137 GEM131137 GOI131137 GYE131137 HIA131137 HRW131137 IBS131137 ILO131137 IVK131137 JFG131137 JPC131137 JYY131137 KIU131137 KSQ131137 LCM131137 LMI131137 LWE131137 MGA131137 MPW131137 MZS131137 NJO131137 NTK131137 ODG131137 ONC131137 OWY131137 PGU131137 PQQ131137 QAM131137 QKI131137 QUE131137 REA131137 RNW131137 RXS131137 SHO131137 SRK131137 TBG131137 TLC131137 TUY131137 UEU131137 UOQ131137 UYM131137 VII131137 VSE131137 WCA131137 WLW131137 WVS131137 K196673 JG196673 TC196673 ACY196673 AMU196673 AWQ196673 BGM196673 BQI196673 CAE196673 CKA196673 CTW196673 DDS196673 DNO196673 DXK196673 EHG196673 ERC196673 FAY196673 FKU196673 FUQ196673 GEM196673 GOI196673 GYE196673 HIA196673 HRW196673 IBS196673 ILO196673 IVK196673 JFG196673 JPC196673 JYY196673 KIU196673 KSQ196673 LCM196673 LMI196673 LWE196673 MGA196673 MPW196673 MZS196673 NJO196673 NTK196673 ODG196673 ONC196673 OWY196673 PGU196673 PQQ196673 QAM196673 QKI196673 QUE196673 REA196673 RNW196673 RXS196673 SHO196673 SRK196673 TBG196673 TLC196673 TUY196673 UEU196673 UOQ196673 UYM196673 VII196673 VSE196673 WCA196673 WLW196673 WVS196673 K262209 JG262209 TC262209 ACY262209 AMU262209 AWQ262209 BGM262209 BQI262209 CAE262209 CKA262209 CTW262209 DDS262209 DNO262209 DXK262209 EHG262209 ERC262209 FAY262209 FKU262209 FUQ262209 GEM262209 GOI262209 GYE262209 HIA262209 HRW262209 IBS262209 ILO262209 IVK262209 JFG262209 JPC262209 JYY262209 KIU262209 KSQ262209 LCM262209 LMI262209 LWE262209 MGA262209 MPW262209 MZS262209 NJO262209 NTK262209 ODG262209 ONC262209 OWY262209 PGU262209 PQQ262209 QAM262209 QKI262209 QUE262209 REA262209 RNW262209 RXS262209 SHO262209 SRK262209 TBG262209 TLC262209 TUY262209 UEU262209 UOQ262209 UYM262209 VII262209 VSE262209 WCA262209 WLW262209 WVS262209 K327745 JG327745 TC327745 ACY327745 AMU327745 AWQ327745 BGM327745 BQI327745 CAE327745 CKA327745 CTW327745 DDS327745 DNO327745 DXK327745 EHG327745 ERC327745 FAY327745 FKU327745 FUQ327745 GEM327745 GOI327745 GYE327745 HIA327745 HRW327745 IBS327745 ILO327745 IVK327745 JFG327745 JPC327745 JYY327745 KIU327745 KSQ327745 LCM327745 LMI327745 LWE327745 MGA327745 MPW327745 MZS327745 NJO327745 NTK327745 ODG327745 ONC327745 OWY327745 PGU327745 PQQ327745 QAM327745 QKI327745 QUE327745 REA327745 RNW327745 RXS327745 SHO327745 SRK327745 TBG327745 TLC327745 TUY327745 UEU327745 UOQ327745 UYM327745 VII327745 VSE327745 WCA327745 WLW327745 WVS327745 K393281 JG393281 TC393281 ACY393281 AMU393281 AWQ393281 BGM393281 BQI393281 CAE393281 CKA393281 CTW393281 DDS393281 DNO393281 DXK393281 EHG393281 ERC393281 FAY393281 FKU393281 FUQ393281 GEM393281 GOI393281 GYE393281 HIA393281 HRW393281 IBS393281 ILO393281 IVK393281 JFG393281 JPC393281 JYY393281 KIU393281 KSQ393281 LCM393281 LMI393281 LWE393281 MGA393281 MPW393281 MZS393281 NJO393281 NTK393281 ODG393281 ONC393281 OWY393281 PGU393281 PQQ393281 QAM393281 QKI393281 QUE393281 REA393281 RNW393281 RXS393281 SHO393281 SRK393281 TBG393281 TLC393281 TUY393281 UEU393281 UOQ393281 UYM393281 VII393281 VSE393281 WCA393281 WLW393281 WVS393281 K458817 JG458817 TC458817 ACY458817 AMU458817 AWQ458817 BGM458817 BQI458817 CAE458817 CKA458817 CTW458817 DDS458817 DNO458817 DXK458817 EHG458817 ERC458817 FAY458817 FKU458817 FUQ458817 GEM458817 GOI458817 GYE458817 HIA458817 HRW458817 IBS458817 ILO458817 IVK458817 JFG458817 JPC458817 JYY458817 KIU458817 KSQ458817 LCM458817 LMI458817 LWE458817 MGA458817 MPW458817 MZS458817 NJO458817 NTK458817 ODG458817 ONC458817 OWY458817 PGU458817 PQQ458817 QAM458817 QKI458817 QUE458817 REA458817 RNW458817 RXS458817 SHO458817 SRK458817 TBG458817 TLC458817 TUY458817 UEU458817 UOQ458817 UYM458817 VII458817 VSE458817 WCA458817 WLW458817 WVS458817 K524353 JG524353 TC524353 ACY524353 AMU524353 AWQ524353 BGM524353 BQI524353 CAE524353 CKA524353 CTW524353 DDS524353 DNO524353 DXK524353 EHG524353 ERC524353 FAY524353 FKU524353 FUQ524353 GEM524353 GOI524353 GYE524353 HIA524353 HRW524353 IBS524353 ILO524353 IVK524353 JFG524353 JPC524353 JYY524353 KIU524353 KSQ524353 LCM524353 LMI524353 LWE524353 MGA524353 MPW524353 MZS524353 NJO524353 NTK524353 ODG524353 ONC524353 OWY524353 PGU524353 PQQ524353 QAM524353 QKI524353 QUE524353 REA524353 RNW524353 RXS524353 SHO524353 SRK524353 TBG524353 TLC524353 TUY524353 UEU524353 UOQ524353 UYM524353 VII524353 VSE524353 WCA524353 WLW524353 WVS524353 K589889 JG589889 TC589889 ACY589889 AMU589889 AWQ589889 BGM589889 BQI589889 CAE589889 CKA589889 CTW589889 DDS589889 DNO589889 DXK589889 EHG589889 ERC589889 FAY589889 FKU589889 FUQ589889 GEM589889 GOI589889 GYE589889 HIA589889 HRW589889 IBS589889 ILO589889 IVK589889 JFG589889 JPC589889 JYY589889 KIU589889 KSQ589889 LCM589889 LMI589889 LWE589889 MGA589889 MPW589889 MZS589889 NJO589889 NTK589889 ODG589889 ONC589889 OWY589889 PGU589889 PQQ589889 QAM589889 QKI589889 QUE589889 REA589889 RNW589889 RXS589889 SHO589889 SRK589889 TBG589889 TLC589889 TUY589889 UEU589889 UOQ589889 UYM589889 VII589889 VSE589889 WCA589889 WLW589889 WVS589889 K655425 JG655425 TC655425 ACY655425 AMU655425 AWQ655425 BGM655425 BQI655425 CAE655425 CKA655425 CTW655425 DDS655425 DNO655425 DXK655425 EHG655425 ERC655425 FAY655425 FKU655425 FUQ655425 GEM655425 GOI655425 GYE655425 HIA655425 HRW655425 IBS655425 ILO655425 IVK655425 JFG655425 JPC655425 JYY655425 KIU655425 KSQ655425 LCM655425 LMI655425 LWE655425 MGA655425 MPW655425 MZS655425 NJO655425 NTK655425 ODG655425 ONC655425 OWY655425 PGU655425 PQQ655425 QAM655425 QKI655425 QUE655425 REA655425 RNW655425 RXS655425 SHO655425 SRK655425 TBG655425 TLC655425 TUY655425 UEU655425 UOQ655425 UYM655425 VII655425 VSE655425 WCA655425 WLW655425 WVS655425 K720961 JG720961 TC720961 ACY720961 AMU720961 AWQ720961 BGM720961 BQI720961 CAE720961 CKA720961 CTW720961 DDS720961 DNO720961 DXK720961 EHG720961 ERC720961 FAY720961 FKU720961 FUQ720961 GEM720961 GOI720961 GYE720961 HIA720961 HRW720961 IBS720961 ILO720961 IVK720961 JFG720961 JPC720961 JYY720961 KIU720961 KSQ720961 LCM720961 LMI720961 LWE720961 MGA720961 MPW720961 MZS720961 NJO720961 NTK720961 ODG720961 ONC720961 OWY720961 PGU720961 PQQ720961 QAM720961 QKI720961 QUE720961 REA720961 RNW720961 RXS720961 SHO720961 SRK720961 TBG720961 TLC720961 TUY720961 UEU720961 UOQ720961 UYM720961 VII720961 VSE720961 WCA720961 WLW720961 WVS720961 K786497 JG786497 TC786497 ACY786497 AMU786497 AWQ786497 BGM786497 BQI786497 CAE786497 CKA786497 CTW786497 DDS786497 DNO786497 DXK786497 EHG786497 ERC786497 FAY786497 FKU786497 FUQ786497 GEM786497 GOI786497 GYE786497 HIA786497 HRW786497 IBS786497 ILO786497 IVK786497 JFG786497 JPC786497 JYY786497 KIU786497 KSQ786497 LCM786497 LMI786497 LWE786497 MGA786497 MPW786497 MZS786497 NJO786497 NTK786497 ODG786497 ONC786497 OWY786497 PGU786497 PQQ786497 QAM786497 QKI786497 QUE786497 REA786497 RNW786497 RXS786497 SHO786497 SRK786497 TBG786497 TLC786497 TUY786497 UEU786497 UOQ786497 UYM786497 VII786497 VSE786497 WCA786497 WLW786497 WVS786497 K852033 JG852033 TC852033 ACY852033 AMU852033 AWQ852033 BGM852033 BQI852033 CAE852033 CKA852033 CTW852033 DDS852033 DNO852033 DXK852033 EHG852033 ERC852033 FAY852033 FKU852033 FUQ852033 GEM852033 GOI852033 GYE852033 HIA852033 HRW852033 IBS852033 ILO852033 IVK852033 JFG852033 JPC852033 JYY852033 KIU852033 KSQ852033 LCM852033 LMI852033 LWE852033 MGA852033 MPW852033 MZS852033 NJO852033 NTK852033 ODG852033 ONC852033 OWY852033 PGU852033 PQQ852033 QAM852033 QKI852033 QUE852033 REA852033 RNW852033 RXS852033 SHO852033 SRK852033 TBG852033 TLC852033 TUY852033 UEU852033 UOQ852033 UYM852033 VII852033 VSE852033 WCA852033 WLW852033 WVS852033 K917569 JG917569 TC917569 ACY917569 AMU917569 AWQ917569 BGM917569 BQI917569 CAE917569 CKA917569 CTW917569 DDS917569 DNO917569 DXK917569 EHG917569 ERC917569 FAY917569 FKU917569 FUQ917569 GEM917569 GOI917569 GYE917569 HIA917569 HRW917569 IBS917569 ILO917569 IVK917569 JFG917569 JPC917569 JYY917569 KIU917569 KSQ917569 LCM917569 LMI917569 LWE917569 MGA917569 MPW917569 MZS917569 NJO917569 NTK917569 ODG917569 ONC917569 OWY917569 PGU917569 PQQ917569 QAM917569 QKI917569 QUE917569 REA917569 RNW917569 RXS917569 SHO917569 SRK917569 TBG917569 TLC917569 TUY917569 UEU917569 UOQ917569 UYM917569 VII917569 VSE917569 WCA917569 WLW917569 WVS917569 K983105 JG983105 TC983105 ACY983105 AMU983105 AWQ983105 BGM983105 BQI983105 CAE983105 CKA983105 CTW983105 DDS983105 DNO983105 DXK983105 EHG983105 ERC983105 FAY983105 FKU983105 FUQ983105 GEM983105 GOI983105 GYE983105 HIA983105 HRW983105 IBS983105 ILO983105 IVK983105 JFG983105 JPC983105 JYY983105 KIU983105 KSQ983105 LCM983105 LMI983105 LWE983105 MGA983105 MPW983105 MZS983105 NJO983105 NTK983105 ODG983105 ONC983105 OWY983105 PGU983105 PQQ983105 QAM983105 QKI983105 QUE983105 REA983105 RNW983105 RXS983105 SHO983105 SRK983105 TBG983105 TLC983105 TUY983105 UEU983105 UOQ983105 UYM983105 VII983105 VSE983105 WCA983105 WLW983105 WVS983105 K65684 JG65684 TC65684 ACY65684 AMU65684 AWQ65684 BGM65684 BQI65684 CAE65684 CKA65684 CTW65684 DDS65684 DNO65684 DXK65684 EHG65684 ERC65684 FAY65684 FKU65684 FUQ65684 GEM65684 GOI65684 GYE65684 HIA65684 HRW65684 IBS65684 ILO65684 IVK65684 JFG65684 JPC65684 JYY65684 KIU65684 KSQ65684 LCM65684 LMI65684 LWE65684 MGA65684 MPW65684 MZS65684 NJO65684 NTK65684 ODG65684 ONC65684 OWY65684 PGU65684 PQQ65684 QAM65684 QKI65684 QUE65684 REA65684 RNW65684 RXS65684 SHO65684 SRK65684 TBG65684 TLC65684 TUY65684 UEU65684 UOQ65684 UYM65684 VII65684 VSE65684 WCA65684 WLW65684 WVS65684 K131220 JG131220 TC131220 ACY131220 AMU131220 AWQ131220 BGM131220 BQI131220 CAE131220 CKA131220 CTW131220 DDS131220 DNO131220 DXK131220 EHG131220 ERC131220 FAY131220 FKU131220 FUQ131220 GEM131220 GOI131220 GYE131220 HIA131220 HRW131220 IBS131220 ILO131220 IVK131220 JFG131220 JPC131220 JYY131220 KIU131220 KSQ131220 LCM131220 LMI131220 LWE131220 MGA131220 MPW131220 MZS131220 NJO131220 NTK131220 ODG131220 ONC131220 OWY131220 PGU131220 PQQ131220 QAM131220 QKI131220 QUE131220 REA131220 RNW131220 RXS131220 SHO131220 SRK131220 TBG131220 TLC131220 TUY131220 UEU131220 UOQ131220 UYM131220 VII131220 VSE131220 WCA131220 WLW131220 WVS131220 K196756 JG196756 TC196756 ACY196756 AMU196756 AWQ196756 BGM196756 BQI196756 CAE196756 CKA196756 CTW196756 DDS196756 DNO196756 DXK196756 EHG196756 ERC196756 FAY196756 FKU196756 FUQ196756 GEM196756 GOI196756 GYE196756 HIA196756 HRW196756 IBS196756 ILO196756 IVK196756 JFG196756 JPC196756 JYY196756 KIU196756 KSQ196756 LCM196756 LMI196756 LWE196756 MGA196756 MPW196756 MZS196756 NJO196756 NTK196756 ODG196756 ONC196756 OWY196756 PGU196756 PQQ196756 QAM196756 QKI196756 QUE196756 REA196756 RNW196756 RXS196756 SHO196756 SRK196756 TBG196756 TLC196756 TUY196756 UEU196756 UOQ196756 UYM196756 VII196756 VSE196756 WCA196756 WLW196756 WVS196756 K262292 JG262292 TC262292 ACY262292 AMU262292 AWQ262292 BGM262292 BQI262292 CAE262292 CKA262292 CTW262292 DDS262292 DNO262292 DXK262292 EHG262292 ERC262292 FAY262292 FKU262292 FUQ262292 GEM262292 GOI262292 GYE262292 HIA262292 HRW262292 IBS262292 ILO262292 IVK262292 JFG262292 JPC262292 JYY262292 KIU262292 KSQ262292 LCM262292 LMI262292 LWE262292 MGA262292 MPW262292 MZS262292 NJO262292 NTK262292 ODG262292 ONC262292 OWY262292 PGU262292 PQQ262292 QAM262292 QKI262292 QUE262292 REA262292 RNW262292 RXS262292 SHO262292 SRK262292 TBG262292 TLC262292 TUY262292 UEU262292 UOQ262292 UYM262292 VII262292 VSE262292 WCA262292 WLW262292 WVS262292 K327828 JG327828 TC327828 ACY327828 AMU327828 AWQ327828 BGM327828 BQI327828 CAE327828 CKA327828 CTW327828 DDS327828 DNO327828 DXK327828 EHG327828 ERC327828 FAY327828 FKU327828 FUQ327828 GEM327828 GOI327828 GYE327828 HIA327828 HRW327828 IBS327828 ILO327828 IVK327828 JFG327828 JPC327828 JYY327828 KIU327828 KSQ327828 LCM327828 LMI327828 LWE327828 MGA327828 MPW327828 MZS327828 NJO327828 NTK327828 ODG327828 ONC327828 OWY327828 PGU327828 PQQ327828 QAM327828 QKI327828 QUE327828 REA327828 RNW327828 RXS327828 SHO327828 SRK327828 TBG327828 TLC327828 TUY327828 UEU327828 UOQ327828 UYM327828 VII327828 VSE327828 WCA327828 WLW327828 WVS327828 K393364 JG393364 TC393364 ACY393364 AMU393364 AWQ393364 BGM393364 BQI393364 CAE393364 CKA393364 CTW393364 DDS393364 DNO393364 DXK393364 EHG393364 ERC393364 FAY393364 FKU393364 FUQ393364 GEM393364 GOI393364 GYE393364 HIA393364 HRW393364 IBS393364 ILO393364 IVK393364 JFG393364 JPC393364 JYY393364 KIU393364 KSQ393364 LCM393364 LMI393364 LWE393364 MGA393364 MPW393364 MZS393364 NJO393364 NTK393364 ODG393364 ONC393364 OWY393364 PGU393364 PQQ393364 QAM393364 QKI393364 QUE393364 REA393364 RNW393364 RXS393364 SHO393364 SRK393364 TBG393364 TLC393364 TUY393364 UEU393364 UOQ393364 UYM393364 VII393364 VSE393364 WCA393364 WLW393364 WVS393364 K458900 JG458900 TC458900 ACY458900 AMU458900 AWQ458900 BGM458900 BQI458900 CAE458900 CKA458900 CTW458900 DDS458900 DNO458900 DXK458900 EHG458900 ERC458900 FAY458900 FKU458900 FUQ458900 GEM458900 GOI458900 GYE458900 HIA458900 HRW458900 IBS458900 ILO458900 IVK458900 JFG458900 JPC458900 JYY458900 KIU458900 KSQ458900 LCM458900 LMI458900 LWE458900 MGA458900 MPW458900 MZS458900 NJO458900 NTK458900 ODG458900 ONC458900 OWY458900 PGU458900 PQQ458900 QAM458900 QKI458900 QUE458900 REA458900 RNW458900 RXS458900 SHO458900 SRK458900 TBG458900 TLC458900 TUY458900 UEU458900 UOQ458900 UYM458900 VII458900 VSE458900 WCA458900 WLW458900 WVS458900 K524436 JG524436 TC524436 ACY524436 AMU524436 AWQ524436 BGM524436 BQI524436 CAE524436 CKA524436 CTW524436 DDS524436 DNO524436 DXK524436 EHG524436 ERC524436 FAY524436 FKU524436 FUQ524436 GEM524436 GOI524436 GYE524436 HIA524436 HRW524436 IBS524436 ILO524436 IVK524436 JFG524436 JPC524436 JYY524436 KIU524436 KSQ524436 LCM524436 LMI524436 LWE524436 MGA524436 MPW524436 MZS524436 NJO524436 NTK524436 ODG524436 ONC524436 OWY524436 PGU524436 PQQ524436 QAM524436 QKI524436 QUE524436 REA524436 RNW524436 RXS524436 SHO524436 SRK524436 TBG524436 TLC524436 TUY524436 UEU524436 UOQ524436 UYM524436 VII524436 VSE524436 WCA524436 WLW524436 WVS524436 K589972 JG589972 TC589972 ACY589972 AMU589972 AWQ589972 BGM589972 BQI589972 CAE589972 CKA589972 CTW589972 DDS589972 DNO589972 DXK589972 EHG589972 ERC589972 FAY589972 FKU589972 FUQ589972 GEM589972 GOI589972 GYE589972 HIA589972 HRW589972 IBS589972 ILO589972 IVK589972 JFG589972 JPC589972 JYY589972 KIU589972 KSQ589972 LCM589972 LMI589972 LWE589972 MGA589972 MPW589972 MZS589972 NJO589972 NTK589972 ODG589972 ONC589972 OWY589972 PGU589972 PQQ589972 QAM589972 QKI589972 QUE589972 REA589972 RNW589972 RXS589972 SHO589972 SRK589972 TBG589972 TLC589972 TUY589972 UEU589972 UOQ589972 UYM589972 VII589972 VSE589972 WCA589972 WLW589972 WVS589972 K655508 JG655508 TC655508 ACY655508 AMU655508 AWQ655508 BGM655508 BQI655508 CAE655508 CKA655508 CTW655508 DDS655508 DNO655508 DXK655508 EHG655508 ERC655508 FAY655508 FKU655508 FUQ655508 GEM655508 GOI655508 GYE655508 HIA655508 HRW655508 IBS655508 ILO655508 IVK655508 JFG655508 JPC655508 JYY655508 KIU655508 KSQ655508 LCM655508 LMI655508 LWE655508 MGA655508 MPW655508 MZS655508 NJO655508 NTK655508 ODG655508 ONC655508 OWY655508 PGU655508 PQQ655508 QAM655508 QKI655508 QUE655508 REA655508 RNW655508 RXS655508 SHO655508 SRK655508 TBG655508 TLC655508 TUY655508 UEU655508 UOQ655508 UYM655508 VII655508 VSE655508 WCA655508 WLW655508 WVS655508 K721044 JG721044 TC721044 ACY721044 AMU721044 AWQ721044 BGM721044 BQI721044 CAE721044 CKA721044 CTW721044 DDS721044 DNO721044 DXK721044 EHG721044 ERC721044 FAY721044 FKU721044 FUQ721044 GEM721044 GOI721044 GYE721044 HIA721044 HRW721044 IBS721044 ILO721044 IVK721044 JFG721044 JPC721044 JYY721044 KIU721044 KSQ721044 LCM721044 LMI721044 LWE721044 MGA721044 MPW721044 MZS721044 NJO721044 NTK721044 ODG721044 ONC721044 OWY721044 PGU721044 PQQ721044 QAM721044 QKI721044 QUE721044 REA721044 RNW721044 RXS721044 SHO721044 SRK721044 TBG721044 TLC721044 TUY721044 UEU721044 UOQ721044 UYM721044 VII721044 VSE721044 WCA721044 WLW721044 WVS721044 K786580 JG786580 TC786580 ACY786580 AMU786580 AWQ786580 BGM786580 BQI786580 CAE786580 CKA786580 CTW786580 DDS786580 DNO786580 DXK786580 EHG786580 ERC786580 FAY786580 FKU786580 FUQ786580 GEM786580 GOI786580 GYE786580 HIA786580 HRW786580 IBS786580 ILO786580 IVK786580 JFG786580 JPC786580 JYY786580 KIU786580 KSQ786580 LCM786580 LMI786580 LWE786580 MGA786580 MPW786580 MZS786580 NJO786580 NTK786580 ODG786580 ONC786580 OWY786580 PGU786580 PQQ786580 QAM786580 QKI786580 QUE786580 REA786580 RNW786580 RXS786580 SHO786580 SRK786580 TBG786580 TLC786580 TUY786580 UEU786580 UOQ786580 UYM786580 VII786580 VSE786580 WCA786580 WLW786580 WVS786580 K852116 JG852116 TC852116 ACY852116 AMU852116 AWQ852116 BGM852116 BQI852116 CAE852116 CKA852116 CTW852116 DDS852116 DNO852116 DXK852116 EHG852116 ERC852116 FAY852116 FKU852116 FUQ852116 GEM852116 GOI852116 GYE852116 HIA852116 HRW852116 IBS852116 ILO852116 IVK852116 JFG852116 JPC852116 JYY852116 KIU852116 KSQ852116 LCM852116 LMI852116 LWE852116 MGA852116 MPW852116 MZS852116 NJO852116 NTK852116 ODG852116 ONC852116 OWY852116 PGU852116 PQQ852116 QAM852116 QKI852116 QUE852116 REA852116 RNW852116 RXS852116 SHO852116 SRK852116 TBG852116 TLC852116 TUY852116 UEU852116 UOQ852116 UYM852116 VII852116 VSE852116 WCA852116 WLW852116 WVS852116 K917652 JG917652 TC917652 ACY917652 AMU917652 AWQ917652 BGM917652 BQI917652 CAE917652 CKA917652 CTW917652 DDS917652 DNO917652 DXK917652 EHG917652 ERC917652 FAY917652 FKU917652 FUQ917652 GEM917652 GOI917652 GYE917652 HIA917652 HRW917652 IBS917652 ILO917652 IVK917652 JFG917652 JPC917652 JYY917652 KIU917652 KSQ917652 LCM917652 LMI917652 LWE917652 MGA917652 MPW917652 MZS917652 NJO917652 NTK917652 ODG917652 ONC917652 OWY917652 PGU917652 PQQ917652 QAM917652 QKI917652 QUE917652 REA917652 RNW917652 RXS917652 SHO917652 SRK917652 TBG917652 TLC917652 TUY917652 UEU917652 UOQ917652 UYM917652 VII917652 VSE917652 WCA917652 WLW917652 WVS917652 K983188 JG983188 TC983188 ACY983188 AMU983188 AWQ983188 BGM983188 BQI983188 CAE983188 CKA983188 CTW983188 DDS983188 DNO983188 DXK983188 EHG983188 ERC983188 FAY983188 FKU983188 FUQ983188 GEM983188 GOI983188 GYE983188 HIA983188 HRW983188 IBS983188 ILO983188 IVK983188 JFG983188 JPC983188 JYY983188 KIU983188 KSQ983188 LCM983188 LMI983188 LWE983188 MGA983188 MPW983188 MZS983188 NJO983188 NTK983188 ODG983188 ONC983188 OWY983188 PGU983188 PQQ983188 QAM983188 QKI983188 QUE983188 REA983188 RNW983188 RXS983188 SHO983188 SRK983188 TBG983188 TLC983188 TUY983188 UEU983188 UOQ983188 UYM983188 VII983188 VSE983188 WCA983188 WLW983188 WVS983188 K65885 JG65885 TC65885 ACY65885 AMU65885 AWQ65885 BGM65885 BQI65885 CAE65885 CKA65885 CTW65885 DDS65885 DNO65885 DXK65885 EHG65885 ERC65885 FAY65885 FKU65885 FUQ65885 GEM65885 GOI65885 GYE65885 HIA65885 HRW65885 IBS65885 ILO65885 IVK65885 JFG65885 JPC65885 JYY65885 KIU65885 KSQ65885 LCM65885 LMI65885 LWE65885 MGA65885 MPW65885 MZS65885 NJO65885 NTK65885 ODG65885 ONC65885 OWY65885 PGU65885 PQQ65885 QAM65885 QKI65885 QUE65885 REA65885 RNW65885 RXS65885 SHO65885 SRK65885 TBG65885 TLC65885 TUY65885 UEU65885 UOQ65885 UYM65885 VII65885 VSE65885 WCA65885 WLW65885 WVS65885 K131421 JG131421 TC131421 ACY131421 AMU131421 AWQ131421 BGM131421 BQI131421 CAE131421 CKA131421 CTW131421 DDS131421 DNO131421 DXK131421 EHG131421 ERC131421 FAY131421 FKU131421 FUQ131421 GEM131421 GOI131421 GYE131421 HIA131421 HRW131421 IBS131421 ILO131421 IVK131421 JFG131421 JPC131421 JYY131421 KIU131421 KSQ131421 LCM131421 LMI131421 LWE131421 MGA131421 MPW131421 MZS131421 NJO131421 NTK131421 ODG131421 ONC131421 OWY131421 PGU131421 PQQ131421 QAM131421 QKI131421 QUE131421 REA131421 RNW131421 RXS131421 SHO131421 SRK131421 TBG131421 TLC131421 TUY131421 UEU131421 UOQ131421 UYM131421 VII131421 VSE131421 WCA131421 WLW131421 WVS131421 K196957 JG196957 TC196957 ACY196957 AMU196957 AWQ196957 BGM196957 BQI196957 CAE196957 CKA196957 CTW196957 DDS196957 DNO196957 DXK196957 EHG196957 ERC196957 FAY196957 FKU196957 FUQ196957 GEM196957 GOI196957 GYE196957 HIA196957 HRW196957 IBS196957 ILO196957 IVK196957 JFG196957 JPC196957 JYY196957 KIU196957 KSQ196957 LCM196957 LMI196957 LWE196957 MGA196957 MPW196957 MZS196957 NJO196957 NTK196957 ODG196957 ONC196957 OWY196957 PGU196957 PQQ196957 QAM196957 QKI196957 QUE196957 REA196957 RNW196957 RXS196957 SHO196957 SRK196957 TBG196957 TLC196957 TUY196957 UEU196957 UOQ196957 UYM196957 VII196957 VSE196957 WCA196957 WLW196957 WVS196957 K262493 JG262493 TC262493 ACY262493 AMU262493 AWQ262493 BGM262493 BQI262493 CAE262493 CKA262493 CTW262493 DDS262493 DNO262493 DXK262493 EHG262493 ERC262493 FAY262493 FKU262493 FUQ262493 GEM262493 GOI262493 GYE262493 HIA262493 HRW262493 IBS262493 ILO262493 IVK262493 JFG262493 JPC262493 JYY262493 KIU262493 KSQ262493 LCM262493 LMI262493 LWE262493 MGA262493 MPW262493 MZS262493 NJO262493 NTK262493 ODG262493 ONC262493 OWY262493 PGU262493 PQQ262493 QAM262493 QKI262493 QUE262493 REA262493 RNW262493 RXS262493 SHO262493 SRK262493 TBG262493 TLC262493 TUY262493 UEU262493 UOQ262493 UYM262493 VII262493 VSE262493 WCA262493 WLW262493 WVS262493 K328029 JG328029 TC328029 ACY328029 AMU328029 AWQ328029 BGM328029 BQI328029 CAE328029 CKA328029 CTW328029 DDS328029 DNO328029 DXK328029 EHG328029 ERC328029 FAY328029 FKU328029 FUQ328029 GEM328029 GOI328029 GYE328029 HIA328029 HRW328029 IBS328029 ILO328029 IVK328029 JFG328029 JPC328029 JYY328029 KIU328029 KSQ328029 LCM328029 LMI328029 LWE328029 MGA328029 MPW328029 MZS328029 NJO328029 NTK328029 ODG328029 ONC328029 OWY328029 PGU328029 PQQ328029 QAM328029 QKI328029 QUE328029 REA328029 RNW328029 RXS328029 SHO328029 SRK328029 TBG328029 TLC328029 TUY328029 UEU328029 UOQ328029 UYM328029 VII328029 VSE328029 WCA328029 WLW328029 WVS328029 K393565 JG393565 TC393565 ACY393565 AMU393565 AWQ393565 BGM393565 BQI393565 CAE393565 CKA393565 CTW393565 DDS393565 DNO393565 DXK393565 EHG393565 ERC393565 FAY393565 FKU393565 FUQ393565 GEM393565 GOI393565 GYE393565 HIA393565 HRW393565 IBS393565 ILO393565 IVK393565 JFG393565 JPC393565 JYY393565 KIU393565 KSQ393565 LCM393565 LMI393565 LWE393565 MGA393565 MPW393565 MZS393565 NJO393565 NTK393565 ODG393565 ONC393565 OWY393565 PGU393565 PQQ393565 QAM393565 QKI393565 QUE393565 REA393565 RNW393565 RXS393565 SHO393565 SRK393565 TBG393565 TLC393565 TUY393565 UEU393565 UOQ393565 UYM393565 VII393565 VSE393565 WCA393565 WLW393565 WVS393565 K459101 JG459101 TC459101 ACY459101 AMU459101 AWQ459101 BGM459101 BQI459101 CAE459101 CKA459101 CTW459101 DDS459101 DNO459101 DXK459101 EHG459101 ERC459101 FAY459101 FKU459101 FUQ459101 GEM459101 GOI459101 GYE459101 HIA459101 HRW459101 IBS459101 ILO459101 IVK459101 JFG459101 JPC459101 JYY459101 KIU459101 KSQ459101 LCM459101 LMI459101 LWE459101 MGA459101 MPW459101 MZS459101 NJO459101 NTK459101 ODG459101 ONC459101 OWY459101 PGU459101 PQQ459101 QAM459101 QKI459101 QUE459101 REA459101 RNW459101 RXS459101 SHO459101 SRK459101 TBG459101 TLC459101 TUY459101 UEU459101 UOQ459101 UYM459101 VII459101 VSE459101 WCA459101 WLW459101 WVS459101 K524637 JG524637 TC524637 ACY524637 AMU524637 AWQ524637 BGM524637 BQI524637 CAE524637 CKA524637 CTW524637 DDS524637 DNO524637 DXK524637 EHG524637 ERC524637 FAY524637 FKU524637 FUQ524637 GEM524637 GOI524637 GYE524637 HIA524637 HRW524637 IBS524637 ILO524637 IVK524637 JFG524637 JPC524637 JYY524637 KIU524637 KSQ524637 LCM524637 LMI524637 LWE524637 MGA524637 MPW524637 MZS524637 NJO524637 NTK524637 ODG524637 ONC524637 OWY524637 PGU524637 PQQ524637 QAM524637 QKI524637 QUE524637 REA524637 RNW524637 RXS524637 SHO524637 SRK524637 TBG524637 TLC524637 TUY524637 UEU524637 UOQ524637 UYM524637 VII524637 VSE524637 WCA524637 WLW524637 WVS524637 K590173 JG590173 TC590173 ACY590173 AMU590173 AWQ590173 BGM590173 BQI590173 CAE590173 CKA590173 CTW590173 DDS590173 DNO590173 DXK590173 EHG590173 ERC590173 FAY590173 FKU590173 FUQ590173 GEM590173 GOI590173 GYE590173 HIA590173 HRW590173 IBS590173 ILO590173 IVK590173 JFG590173 JPC590173 JYY590173 KIU590173 KSQ590173 LCM590173 LMI590173 LWE590173 MGA590173 MPW590173 MZS590173 NJO590173 NTK590173 ODG590173 ONC590173 OWY590173 PGU590173 PQQ590173 QAM590173 QKI590173 QUE590173 REA590173 RNW590173 RXS590173 SHO590173 SRK590173 TBG590173 TLC590173 TUY590173 UEU590173 UOQ590173 UYM590173 VII590173 VSE590173 WCA590173 WLW590173 WVS590173 K655709 JG655709 TC655709 ACY655709 AMU655709 AWQ655709 BGM655709 BQI655709 CAE655709 CKA655709 CTW655709 DDS655709 DNO655709 DXK655709 EHG655709 ERC655709 FAY655709 FKU655709 FUQ655709 GEM655709 GOI655709 GYE655709 HIA655709 HRW655709 IBS655709 ILO655709 IVK655709 JFG655709 JPC655709 JYY655709 KIU655709 KSQ655709 LCM655709 LMI655709 LWE655709 MGA655709 MPW655709 MZS655709 NJO655709 NTK655709 ODG655709 ONC655709 OWY655709 PGU655709 PQQ655709 QAM655709 QKI655709 QUE655709 REA655709 RNW655709 RXS655709 SHO655709 SRK655709 TBG655709 TLC655709 TUY655709 UEU655709 UOQ655709 UYM655709 VII655709 VSE655709 WCA655709 WLW655709 WVS655709 K721245 JG721245 TC721245 ACY721245 AMU721245 AWQ721245 BGM721245 BQI721245 CAE721245 CKA721245 CTW721245 DDS721245 DNO721245 DXK721245 EHG721245 ERC721245 FAY721245 FKU721245 FUQ721245 GEM721245 GOI721245 GYE721245 HIA721245 HRW721245 IBS721245 ILO721245 IVK721245 JFG721245 JPC721245 JYY721245 KIU721245 KSQ721245 LCM721245 LMI721245 LWE721245 MGA721245 MPW721245 MZS721245 NJO721245 NTK721245 ODG721245 ONC721245 OWY721245 PGU721245 PQQ721245 QAM721245 QKI721245 QUE721245 REA721245 RNW721245 RXS721245 SHO721245 SRK721245 TBG721245 TLC721245 TUY721245 UEU721245 UOQ721245 UYM721245 VII721245 VSE721245 WCA721245 WLW721245 WVS721245 K786781 JG786781 TC786781 ACY786781 AMU786781 AWQ786781 BGM786781 BQI786781 CAE786781 CKA786781 CTW786781 DDS786781 DNO786781 DXK786781 EHG786781 ERC786781 FAY786781 FKU786781 FUQ786781 GEM786781 GOI786781 GYE786781 HIA786781 HRW786781 IBS786781 ILO786781 IVK786781 JFG786781 JPC786781 JYY786781 KIU786781 KSQ786781 LCM786781 LMI786781 LWE786781 MGA786781 MPW786781 MZS786781 NJO786781 NTK786781 ODG786781 ONC786781 OWY786781 PGU786781 PQQ786781 QAM786781 QKI786781 QUE786781 REA786781 RNW786781 RXS786781 SHO786781 SRK786781 TBG786781 TLC786781 TUY786781 UEU786781 UOQ786781 UYM786781 VII786781 VSE786781 WCA786781 WLW786781 WVS786781 K852317 JG852317 TC852317 ACY852317 AMU852317 AWQ852317 BGM852317 BQI852317 CAE852317 CKA852317 CTW852317 DDS852317 DNO852317 DXK852317 EHG852317 ERC852317 FAY852317 FKU852317 FUQ852317 GEM852317 GOI852317 GYE852317 HIA852317 HRW852317 IBS852317 ILO852317 IVK852317 JFG852317 JPC852317 JYY852317 KIU852317 KSQ852317 LCM852317 LMI852317 LWE852317 MGA852317 MPW852317 MZS852317 NJO852317 NTK852317 ODG852317 ONC852317 OWY852317 PGU852317 PQQ852317 QAM852317 QKI852317 QUE852317 REA852317 RNW852317 RXS852317 SHO852317 SRK852317 TBG852317 TLC852317 TUY852317 UEU852317 UOQ852317 UYM852317 VII852317 VSE852317 WCA852317 WLW852317 WVS852317 K917853 JG917853 TC917853 ACY917853 AMU917853 AWQ917853 BGM917853 BQI917853 CAE917853 CKA917853 CTW917853 DDS917853 DNO917853 DXK917853 EHG917853 ERC917853 FAY917853 FKU917853 FUQ917853 GEM917853 GOI917853 GYE917853 HIA917853 HRW917853 IBS917853 ILO917853 IVK917853 JFG917853 JPC917853 JYY917853 KIU917853 KSQ917853 LCM917853 LMI917853 LWE917853 MGA917853 MPW917853 MZS917853 NJO917853 NTK917853 ODG917853 ONC917853 OWY917853 PGU917853 PQQ917853 QAM917853 QKI917853 QUE917853 REA917853 RNW917853 RXS917853 SHO917853 SRK917853 TBG917853 TLC917853 TUY917853 UEU917853 UOQ917853 UYM917853 VII917853 VSE917853 WCA917853 WLW917853 WVS917853 K983389 JG983389 TC983389 ACY983389 AMU983389 AWQ983389 BGM983389 BQI983389 CAE983389 CKA983389 CTW983389 DDS983389 DNO983389 DXK983389 EHG983389 ERC983389 FAY983389 FKU983389 FUQ983389 GEM983389 GOI983389 GYE983389 HIA983389 HRW983389 IBS983389 ILO983389 IVK983389 JFG983389 JPC983389 JYY983389 KIU983389 KSQ983389 LCM983389 LMI983389 LWE983389 MGA983389 MPW983389 MZS983389 NJO983389 NTK983389 ODG983389 ONC983389 OWY983389 PGU983389 PQQ983389 QAM983389 QKI983389 QUE983389 REA983389 RNW983389 RXS983389 SHO983389 SRK983389 TBG983389 TLC983389 TUY983389 UEU983389 UOQ983389 UYM983389 VII983389 VSE983389 WCA983389 WLW983389 WVS983389 K65925 JG65925 TC65925 ACY65925 AMU65925 AWQ65925 BGM65925 BQI65925 CAE65925 CKA65925 CTW65925 DDS65925 DNO65925 DXK65925 EHG65925 ERC65925 FAY65925 FKU65925 FUQ65925 GEM65925 GOI65925 GYE65925 HIA65925 HRW65925 IBS65925 ILO65925 IVK65925 JFG65925 JPC65925 JYY65925 KIU65925 KSQ65925 LCM65925 LMI65925 LWE65925 MGA65925 MPW65925 MZS65925 NJO65925 NTK65925 ODG65925 ONC65925 OWY65925 PGU65925 PQQ65925 QAM65925 QKI65925 QUE65925 REA65925 RNW65925 RXS65925 SHO65925 SRK65925 TBG65925 TLC65925 TUY65925 UEU65925 UOQ65925 UYM65925 VII65925 VSE65925 WCA65925 WLW65925 WVS65925 K131461 JG131461 TC131461 ACY131461 AMU131461 AWQ131461 BGM131461 BQI131461 CAE131461 CKA131461 CTW131461 DDS131461 DNO131461 DXK131461 EHG131461 ERC131461 FAY131461 FKU131461 FUQ131461 GEM131461 GOI131461 GYE131461 HIA131461 HRW131461 IBS131461 ILO131461 IVK131461 JFG131461 JPC131461 JYY131461 KIU131461 KSQ131461 LCM131461 LMI131461 LWE131461 MGA131461 MPW131461 MZS131461 NJO131461 NTK131461 ODG131461 ONC131461 OWY131461 PGU131461 PQQ131461 QAM131461 QKI131461 QUE131461 REA131461 RNW131461 RXS131461 SHO131461 SRK131461 TBG131461 TLC131461 TUY131461 UEU131461 UOQ131461 UYM131461 VII131461 VSE131461 WCA131461 WLW131461 WVS131461 K196997 JG196997 TC196997 ACY196997 AMU196997 AWQ196997 BGM196997 BQI196997 CAE196997 CKA196997 CTW196997 DDS196997 DNO196997 DXK196997 EHG196997 ERC196997 FAY196997 FKU196997 FUQ196997 GEM196997 GOI196997 GYE196997 HIA196997 HRW196997 IBS196997 ILO196997 IVK196997 JFG196997 JPC196997 JYY196997 KIU196997 KSQ196997 LCM196997 LMI196997 LWE196997 MGA196997 MPW196997 MZS196997 NJO196997 NTK196997 ODG196997 ONC196997 OWY196997 PGU196997 PQQ196997 QAM196997 QKI196997 QUE196997 REA196997 RNW196997 RXS196997 SHO196997 SRK196997 TBG196997 TLC196997 TUY196997 UEU196997 UOQ196997 UYM196997 VII196997 VSE196997 WCA196997 WLW196997 WVS196997 K262533 JG262533 TC262533 ACY262533 AMU262533 AWQ262533 BGM262533 BQI262533 CAE262533 CKA262533 CTW262533 DDS262533 DNO262533 DXK262533 EHG262533 ERC262533 FAY262533 FKU262533 FUQ262533 GEM262533 GOI262533 GYE262533 HIA262533 HRW262533 IBS262533 ILO262533 IVK262533 JFG262533 JPC262533 JYY262533 KIU262533 KSQ262533 LCM262533 LMI262533 LWE262533 MGA262533 MPW262533 MZS262533 NJO262533 NTK262533 ODG262533 ONC262533 OWY262533 PGU262533 PQQ262533 QAM262533 QKI262533 QUE262533 REA262533 RNW262533 RXS262533 SHO262533 SRK262533 TBG262533 TLC262533 TUY262533 UEU262533 UOQ262533 UYM262533 VII262533 VSE262533 WCA262533 WLW262533 WVS262533 K328069 JG328069 TC328069 ACY328069 AMU328069 AWQ328069 BGM328069 BQI328069 CAE328069 CKA328069 CTW328069 DDS328069 DNO328069 DXK328069 EHG328069 ERC328069 FAY328069 FKU328069 FUQ328069 GEM328069 GOI328069 GYE328069 HIA328069 HRW328069 IBS328069 ILO328069 IVK328069 JFG328069 JPC328069 JYY328069 KIU328069 KSQ328069 LCM328069 LMI328069 LWE328069 MGA328069 MPW328069 MZS328069 NJO328069 NTK328069 ODG328069 ONC328069 OWY328069 PGU328069 PQQ328069 QAM328069 QKI328069 QUE328069 REA328069 RNW328069 RXS328069 SHO328069 SRK328069 TBG328069 TLC328069 TUY328069 UEU328069 UOQ328069 UYM328069 VII328069 VSE328069 WCA328069 WLW328069 WVS328069 K393605 JG393605 TC393605 ACY393605 AMU393605 AWQ393605 BGM393605 BQI393605 CAE393605 CKA393605 CTW393605 DDS393605 DNO393605 DXK393605 EHG393605 ERC393605 FAY393605 FKU393605 FUQ393605 GEM393605 GOI393605 GYE393605 HIA393605 HRW393605 IBS393605 ILO393605 IVK393605 JFG393605 JPC393605 JYY393605 KIU393605 KSQ393605 LCM393605 LMI393605 LWE393605 MGA393605 MPW393605 MZS393605 NJO393605 NTK393605 ODG393605 ONC393605 OWY393605 PGU393605 PQQ393605 QAM393605 QKI393605 QUE393605 REA393605 RNW393605 RXS393605 SHO393605 SRK393605 TBG393605 TLC393605 TUY393605 UEU393605 UOQ393605 UYM393605 VII393605 VSE393605 WCA393605 WLW393605 WVS393605 K459141 JG459141 TC459141 ACY459141 AMU459141 AWQ459141 BGM459141 BQI459141 CAE459141 CKA459141 CTW459141 DDS459141 DNO459141 DXK459141 EHG459141 ERC459141 FAY459141 FKU459141 FUQ459141 GEM459141 GOI459141 GYE459141 HIA459141 HRW459141 IBS459141 ILO459141 IVK459141 JFG459141 JPC459141 JYY459141 KIU459141 KSQ459141 LCM459141 LMI459141 LWE459141 MGA459141 MPW459141 MZS459141 NJO459141 NTK459141 ODG459141 ONC459141 OWY459141 PGU459141 PQQ459141 QAM459141 QKI459141 QUE459141 REA459141 RNW459141 RXS459141 SHO459141 SRK459141 TBG459141 TLC459141 TUY459141 UEU459141 UOQ459141 UYM459141 VII459141 VSE459141 WCA459141 WLW459141 WVS459141 K524677 JG524677 TC524677 ACY524677 AMU524677 AWQ524677 BGM524677 BQI524677 CAE524677 CKA524677 CTW524677 DDS524677 DNO524677 DXK524677 EHG524677 ERC524677 FAY524677 FKU524677 FUQ524677 GEM524677 GOI524677 GYE524677 HIA524677 HRW524677 IBS524677 ILO524677 IVK524677 JFG524677 JPC524677 JYY524677 KIU524677 KSQ524677 LCM524677 LMI524677 LWE524677 MGA524677 MPW524677 MZS524677 NJO524677 NTK524677 ODG524677 ONC524677 OWY524677 PGU524677 PQQ524677 QAM524677 QKI524677 QUE524677 REA524677 RNW524677 RXS524677 SHO524677 SRK524677 TBG524677 TLC524677 TUY524677 UEU524677 UOQ524677 UYM524677 VII524677 VSE524677 WCA524677 WLW524677 WVS524677 K590213 JG590213 TC590213 ACY590213 AMU590213 AWQ590213 BGM590213 BQI590213 CAE590213 CKA590213 CTW590213 DDS590213 DNO590213 DXK590213 EHG590213 ERC590213 FAY590213 FKU590213 FUQ590213 GEM590213 GOI590213 GYE590213 HIA590213 HRW590213 IBS590213 ILO590213 IVK590213 JFG590213 JPC590213 JYY590213 KIU590213 KSQ590213 LCM590213 LMI590213 LWE590213 MGA590213 MPW590213 MZS590213 NJO590213 NTK590213 ODG590213 ONC590213 OWY590213 PGU590213 PQQ590213 QAM590213 QKI590213 QUE590213 REA590213 RNW590213 RXS590213 SHO590213 SRK590213 TBG590213 TLC590213 TUY590213 UEU590213 UOQ590213 UYM590213 VII590213 VSE590213 WCA590213 WLW590213 WVS590213 K655749 JG655749 TC655749 ACY655749 AMU655749 AWQ655749 BGM655749 BQI655749 CAE655749 CKA655749 CTW655749 DDS655749 DNO655749 DXK655749 EHG655749 ERC655749 FAY655749 FKU655749 FUQ655749 GEM655749 GOI655749 GYE655749 HIA655749 HRW655749 IBS655749 ILO655749 IVK655749 JFG655749 JPC655749 JYY655749 KIU655749 KSQ655749 LCM655749 LMI655749 LWE655749 MGA655749 MPW655749 MZS655749 NJO655749 NTK655749 ODG655749 ONC655749 OWY655749 PGU655749 PQQ655749 QAM655749 QKI655749 QUE655749 REA655749 RNW655749 RXS655749 SHO655749 SRK655749 TBG655749 TLC655749 TUY655749 UEU655749 UOQ655749 UYM655749 VII655749 VSE655749 WCA655749 WLW655749 WVS655749 K721285 JG721285 TC721285 ACY721285 AMU721285 AWQ721285 BGM721285 BQI721285 CAE721285 CKA721285 CTW721285 DDS721285 DNO721285 DXK721285 EHG721285 ERC721285 FAY721285 FKU721285 FUQ721285 GEM721285 GOI721285 GYE721285 HIA721285 HRW721285 IBS721285 ILO721285 IVK721285 JFG721285 JPC721285 JYY721285 KIU721285 KSQ721285 LCM721285 LMI721285 LWE721285 MGA721285 MPW721285 MZS721285 NJO721285 NTK721285 ODG721285 ONC721285 OWY721285 PGU721285 PQQ721285 QAM721285 QKI721285 QUE721285 REA721285 RNW721285 RXS721285 SHO721285 SRK721285 TBG721285 TLC721285 TUY721285 UEU721285 UOQ721285 UYM721285 VII721285 VSE721285 WCA721285 WLW721285 WVS721285 K786821 JG786821 TC786821 ACY786821 AMU786821 AWQ786821 BGM786821 BQI786821 CAE786821 CKA786821 CTW786821 DDS786821 DNO786821 DXK786821 EHG786821 ERC786821 FAY786821 FKU786821 FUQ786821 GEM786821 GOI786821 GYE786821 HIA786821 HRW786821 IBS786821 ILO786821 IVK786821 JFG786821 JPC786821 JYY786821 KIU786821 KSQ786821 LCM786821 LMI786821 LWE786821 MGA786821 MPW786821 MZS786821 NJO786821 NTK786821 ODG786821 ONC786821 OWY786821 PGU786821 PQQ786821 QAM786821 QKI786821 QUE786821 REA786821 RNW786821 RXS786821 SHO786821 SRK786821 TBG786821 TLC786821 TUY786821 UEU786821 UOQ786821 UYM786821 VII786821 VSE786821 WCA786821 WLW786821 WVS786821 K852357 JG852357 TC852357 ACY852357 AMU852357 AWQ852357 BGM852357 BQI852357 CAE852357 CKA852357 CTW852357 DDS852357 DNO852357 DXK852357 EHG852357 ERC852357 FAY852357 FKU852357 FUQ852357 GEM852357 GOI852357 GYE852357 HIA852357 HRW852357 IBS852357 ILO852357 IVK852357 JFG852357 JPC852357 JYY852357 KIU852357 KSQ852357 LCM852357 LMI852357 LWE852357 MGA852357 MPW852357 MZS852357 NJO852357 NTK852357 ODG852357 ONC852357 OWY852357 PGU852357 PQQ852357 QAM852357 QKI852357 QUE852357 REA852357 RNW852357 RXS852357 SHO852357 SRK852357 TBG852357 TLC852357 TUY852357 UEU852357 UOQ852357 UYM852357 VII852357 VSE852357 WCA852357 WLW852357 WVS852357 K917893 JG917893 TC917893 ACY917893 AMU917893 AWQ917893 BGM917893 BQI917893 CAE917893 CKA917893 CTW917893 DDS917893 DNO917893 DXK917893 EHG917893 ERC917893 FAY917893 FKU917893 FUQ917893 GEM917893 GOI917893 GYE917893 HIA917893 HRW917893 IBS917893 ILO917893 IVK917893 JFG917893 JPC917893 JYY917893 KIU917893 KSQ917893 LCM917893 LMI917893 LWE917893 MGA917893 MPW917893 MZS917893 NJO917893 NTK917893 ODG917893 ONC917893 OWY917893 PGU917893 PQQ917893 QAM917893 QKI917893 QUE917893 REA917893 RNW917893 RXS917893 SHO917893 SRK917893 TBG917893 TLC917893 TUY917893 UEU917893 UOQ917893 UYM917893 VII917893 VSE917893 WCA917893 WLW917893 WVS917893 K983429 JG983429 TC983429 ACY983429 AMU983429 AWQ983429 BGM983429 BQI983429 CAE983429 CKA983429 CTW983429 DDS983429 DNO983429 DXK983429 EHG983429 ERC983429 FAY983429 FKU983429 FUQ983429 GEM983429 GOI983429 GYE983429 HIA983429 HRW983429 IBS983429 ILO983429 IVK983429 JFG983429 JPC983429 JYY983429 KIU983429 KSQ983429 LCM983429 LMI983429 LWE983429 MGA983429 MPW983429 MZS983429 NJO983429 NTK983429 ODG983429 ONC983429 OWY983429 PGU983429 PQQ983429 QAM983429 QKI983429 QUE983429 REA983429 RNW983429 RXS983429 SHO983429 SRK983429 TBG983429 TLC983429 TUY983429 UEU983429 UOQ983429 UYM983429 VII983429 VSE983429 WCA983429 WLW983429 WVS983429 K432 JG432 TC432 ACY432 AMU432 AWQ432 BGM432 BQI432 CAE432 CKA432 CTW432 DDS432 DNO432 DXK432 EHG432 ERC432 FAY432 FKU432 FUQ432 GEM432 GOI432 GYE432 HIA432 HRW432 IBS432 ILO432 IVK432 JFG432 JPC432 JYY432 KIU432 KSQ432 LCM432 LMI432 LWE432 MGA432 MPW432 MZS432 NJO432 NTK432 ODG432 ONC432 OWY432 PGU432 PQQ432 QAM432 QKI432 QUE432 REA432 RNW432 RXS432 SHO432 SRK432 TBG432 TLC432 TUY432 UEU432 UOQ432 UYM432 VII432 VSE432 WCA432 WLW432 WVS432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WLW353 WVS353 K280 JG280 TC280 ACY280 AMU280 AWQ280 BGM280 BQI280 CAE280 CKA280 CTW280 DDS280 DNO280 DXK280 EHG280 ERC280 FAY280 FKU280 FUQ280 GEM280 GOI280 GYE280 HIA280 HRW280 IBS280 ILO280 IVK280 JFG280 JPC280 JYY280 KIU280 KSQ280 LCM280 LMI280 LWE280 MGA280 MPW280 MZS280 NJO280 NTK280 ODG280 ONC280 OWY280 PGU280 PQQ280 QAM280 QKI280 QUE280 REA280 RNW280 RXS280 SHO280 SRK280 TBG280 TLC280 TUY280 UEU280 UOQ280 UYM280 VII280 VSE280 WCA280 WLW280 WVS280 K164 JG164 TC164 ACY164 AMU164 AWQ164 BGM164 BQI164 CAE164 CKA164 CTW164 DDS164 DNO164 DXK164 EHG164 ERC164 FAY164 FKU164 FUQ164 GEM164 GOI164 GYE164 HIA164 HRW164 IBS164 ILO164 IVK164 JFG164 JPC164 JYY164 KIU164 KSQ164 LCM164 LMI164 LWE164 MGA164 MPW164 MZS164 NJO164 NTK164 ODG164 ONC164 OWY164 PGU164 PQQ164 QAM164 QKI164 QUE164 REA164 RNW164 RXS164 SHO164 SRK164 TBG164 TLC164 TUY164 UEU164 UOQ164 UYM164 VII164 VSE164 WCA164 WLW164 WVS164 K125 JG125 TC125 ACY125 AMU125 AWQ125 BGM125 BQI125 CAE125 CKA125 CTW125 DDS125 DNO125 DXK125 EHG125 ERC125 FAY125 FKU125 FUQ125 GEM125 GOI125 GYE125 HIA125 HRW125 IBS125 ILO125 IVK125 JFG125 JPC125 JYY125 KIU125 KSQ125 LCM125 LMI125 LWE125 MGA125 MPW125 MZS125 NJO125 NTK125 ODG125 ONC125 OWY125 PGU125 PQQ125 QAM125 QKI125 QUE125 REA125 RNW125 RXS125 SHO125 SRK125 TBG125 TLC125 TUY125 UEU125 UOQ125 UYM125 VII125 VSE125 WCA125 WLW125 WVS125 K87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WVS317 WLW317 WCA317 VSE317 VII317 UYM317 UOQ317 UEU317 TUY317 TLC317 TBG317 SRK317 SHO317 RXS317 RNW317 REA317 QUE317 QKI317 QAM317 PQQ317 PGU317 OWY317 ONC317 ODG317 NTK317 NJO317 MZS317 MPW317 MGA317 LWE317 LMI317 LCM317 KSQ317 KIU317 JYY317 JPC317 JFG317 IVK317 ILO317 IBS317 HRW317 HIA317 GYE317 GOI317 GEM317 FUQ317 FKU317 FAY317 ERC317 EHG317 DXK317 DNO317 DDS317 CTW317 CKA317 CAE317 BQI317 BGM317 AWQ317 AMU317 ACY317 TC317 JG317 K317 WVS392 WLW392 WCA392 VSE392 VII392 UYM392 UOQ392 UEU392 TUY392 TLC392 TBG392 SRK392 SHO392 RXS392 RNW392 REA392 QUE392 QKI392 QAM392 PQQ392 PGU392 OWY392 ONC392 ODG392 NTK392 NJO392 MZS392 MPW392 MGA392 LWE392 LMI392 LCM392 KSQ392 KIU392 JYY392 JPC392 JFG392 IVK392 ILO392 IBS392 HRW392 HIA392 GYE392 GOI392 GEM392 FUQ392 FKU392 FAY392 ERC392 EHG392 DXK392 DNO392 DDS392 CTW392 CKA392 CAE392 BQI392 BGM392 AWQ392 AMU392 ACY392 TC392 JG392 K392</xm:sqref>
        </x14:dataValidation>
        <x14:dataValidation type="list" allowBlank="1" showErrorMessage="1">
          <x14:formula1>
            <xm:f>"Forma solicitării"</xm:f>
          </x14:formula1>
          <x14:formula2>
            <xm:f>0</xm:f>
          </x14:formula2>
          <xm:sqref>O65966:Q65966 JK65966:JM65966 TG65966:TI65966 ADC65966:ADE65966 AMY65966:ANA65966 AWU65966:AWW65966 BGQ65966:BGS65966 BQM65966:BQO65966 CAI65966:CAK65966 CKE65966:CKG65966 CUA65966:CUC65966 DDW65966:DDY65966 DNS65966:DNU65966 DXO65966:DXQ65966 EHK65966:EHM65966 ERG65966:ERI65966 FBC65966:FBE65966 FKY65966:FLA65966 FUU65966:FUW65966 GEQ65966:GES65966 GOM65966:GOO65966 GYI65966:GYK65966 HIE65966:HIG65966 HSA65966:HSC65966 IBW65966:IBY65966 ILS65966:ILU65966 IVO65966:IVQ65966 JFK65966:JFM65966 JPG65966:JPI65966 JZC65966:JZE65966 KIY65966:KJA65966 KSU65966:KSW65966 LCQ65966:LCS65966 LMM65966:LMO65966 LWI65966:LWK65966 MGE65966:MGG65966 MQA65966:MQC65966 MZW65966:MZY65966 NJS65966:NJU65966 NTO65966:NTQ65966 ODK65966:ODM65966 ONG65966:ONI65966 OXC65966:OXE65966 PGY65966:PHA65966 PQU65966:PQW65966 QAQ65966:QAS65966 QKM65966:QKO65966 QUI65966:QUK65966 REE65966:REG65966 ROA65966:ROC65966 RXW65966:RXY65966 SHS65966:SHU65966 SRO65966:SRQ65966 TBK65966:TBM65966 TLG65966:TLI65966 TVC65966:TVE65966 UEY65966:UFA65966 UOU65966:UOW65966 UYQ65966:UYS65966 VIM65966:VIO65966 VSI65966:VSK65966 WCE65966:WCG65966 WMA65966:WMC65966 WVW65966:WVY65966 O131502:Q131502 JK131502:JM131502 TG131502:TI131502 ADC131502:ADE131502 AMY131502:ANA131502 AWU131502:AWW131502 BGQ131502:BGS131502 BQM131502:BQO131502 CAI131502:CAK131502 CKE131502:CKG131502 CUA131502:CUC131502 DDW131502:DDY131502 DNS131502:DNU131502 DXO131502:DXQ131502 EHK131502:EHM131502 ERG131502:ERI131502 FBC131502:FBE131502 FKY131502:FLA131502 FUU131502:FUW131502 GEQ131502:GES131502 GOM131502:GOO131502 GYI131502:GYK131502 HIE131502:HIG131502 HSA131502:HSC131502 IBW131502:IBY131502 ILS131502:ILU131502 IVO131502:IVQ131502 JFK131502:JFM131502 JPG131502:JPI131502 JZC131502:JZE131502 KIY131502:KJA131502 KSU131502:KSW131502 LCQ131502:LCS131502 LMM131502:LMO131502 LWI131502:LWK131502 MGE131502:MGG131502 MQA131502:MQC131502 MZW131502:MZY131502 NJS131502:NJU131502 NTO131502:NTQ131502 ODK131502:ODM131502 ONG131502:ONI131502 OXC131502:OXE131502 PGY131502:PHA131502 PQU131502:PQW131502 QAQ131502:QAS131502 QKM131502:QKO131502 QUI131502:QUK131502 REE131502:REG131502 ROA131502:ROC131502 RXW131502:RXY131502 SHS131502:SHU131502 SRO131502:SRQ131502 TBK131502:TBM131502 TLG131502:TLI131502 TVC131502:TVE131502 UEY131502:UFA131502 UOU131502:UOW131502 UYQ131502:UYS131502 VIM131502:VIO131502 VSI131502:VSK131502 WCE131502:WCG131502 WMA131502:WMC131502 WVW131502:WVY131502 O197038:Q197038 JK197038:JM197038 TG197038:TI197038 ADC197038:ADE197038 AMY197038:ANA197038 AWU197038:AWW197038 BGQ197038:BGS197038 BQM197038:BQO197038 CAI197038:CAK197038 CKE197038:CKG197038 CUA197038:CUC197038 DDW197038:DDY197038 DNS197038:DNU197038 DXO197038:DXQ197038 EHK197038:EHM197038 ERG197038:ERI197038 FBC197038:FBE197038 FKY197038:FLA197038 FUU197038:FUW197038 GEQ197038:GES197038 GOM197038:GOO197038 GYI197038:GYK197038 HIE197038:HIG197038 HSA197038:HSC197038 IBW197038:IBY197038 ILS197038:ILU197038 IVO197038:IVQ197038 JFK197038:JFM197038 JPG197038:JPI197038 JZC197038:JZE197038 KIY197038:KJA197038 KSU197038:KSW197038 LCQ197038:LCS197038 LMM197038:LMO197038 LWI197038:LWK197038 MGE197038:MGG197038 MQA197038:MQC197038 MZW197038:MZY197038 NJS197038:NJU197038 NTO197038:NTQ197038 ODK197038:ODM197038 ONG197038:ONI197038 OXC197038:OXE197038 PGY197038:PHA197038 PQU197038:PQW197038 QAQ197038:QAS197038 QKM197038:QKO197038 QUI197038:QUK197038 REE197038:REG197038 ROA197038:ROC197038 RXW197038:RXY197038 SHS197038:SHU197038 SRO197038:SRQ197038 TBK197038:TBM197038 TLG197038:TLI197038 TVC197038:TVE197038 UEY197038:UFA197038 UOU197038:UOW197038 UYQ197038:UYS197038 VIM197038:VIO197038 VSI197038:VSK197038 WCE197038:WCG197038 WMA197038:WMC197038 WVW197038:WVY197038 O262574:Q262574 JK262574:JM262574 TG262574:TI262574 ADC262574:ADE262574 AMY262574:ANA262574 AWU262574:AWW262574 BGQ262574:BGS262574 BQM262574:BQO262574 CAI262574:CAK262574 CKE262574:CKG262574 CUA262574:CUC262574 DDW262574:DDY262574 DNS262574:DNU262574 DXO262574:DXQ262574 EHK262574:EHM262574 ERG262574:ERI262574 FBC262574:FBE262574 FKY262574:FLA262574 FUU262574:FUW262574 GEQ262574:GES262574 GOM262574:GOO262574 GYI262574:GYK262574 HIE262574:HIG262574 HSA262574:HSC262574 IBW262574:IBY262574 ILS262574:ILU262574 IVO262574:IVQ262574 JFK262574:JFM262574 JPG262574:JPI262574 JZC262574:JZE262574 KIY262574:KJA262574 KSU262574:KSW262574 LCQ262574:LCS262574 LMM262574:LMO262574 LWI262574:LWK262574 MGE262574:MGG262574 MQA262574:MQC262574 MZW262574:MZY262574 NJS262574:NJU262574 NTO262574:NTQ262574 ODK262574:ODM262574 ONG262574:ONI262574 OXC262574:OXE262574 PGY262574:PHA262574 PQU262574:PQW262574 QAQ262574:QAS262574 QKM262574:QKO262574 QUI262574:QUK262574 REE262574:REG262574 ROA262574:ROC262574 RXW262574:RXY262574 SHS262574:SHU262574 SRO262574:SRQ262574 TBK262574:TBM262574 TLG262574:TLI262574 TVC262574:TVE262574 UEY262574:UFA262574 UOU262574:UOW262574 UYQ262574:UYS262574 VIM262574:VIO262574 VSI262574:VSK262574 WCE262574:WCG262574 WMA262574:WMC262574 WVW262574:WVY262574 O328110:Q328110 JK328110:JM328110 TG328110:TI328110 ADC328110:ADE328110 AMY328110:ANA328110 AWU328110:AWW328110 BGQ328110:BGS328110 BQM328110:BQO328110 CAI328110:CAK328110 CKE328110:CKG328110 CUA328110:CUC328110 DDW328110:DDY328110 DNS328110:DNU328110 DXO328110:DXQ328110 EHK328110:EHM328110 ERG328110:ERI328110 FBC328110:FBE328110 FKY328110:FLA328110 FUU328110:FUW328110 GEQ328110:GES328110 GOM328110:GOO328110 GYI328110:GYK328110 HIE328110:HIG328110 HSA328110:HSC328110 IBW328110:IBY328110 ILS328110:ILU328110 IVO328110:IVQ328110 JFK328110:JFM328110 JPG328110:JPI328110 JZC328110:JZE328110 KIY328110:KJA328110 KSU328110:KSW328110 LCQ328110:LCS328110 LMM328110:LMO328110 LWI328110:LWK328110 MGE328110:MGG328110 MQA328110:MQC328110 MZW328110:MZY328110 NJS328110:NJU328110 NTO328110:NTQ328110 ODK328110:ODM328110 ONG328110:ONI328110 OXC328110:OXE328110 PGY328110:PHA328110 PQU328110:PQW328110 QAQ328110:QAS328110 QKM328110:QKO328110 QUI328110:QUK328110 REE328110:REG328110 ROA328110:ROC328110 RXW328110:RXY328110 SHS328110:SHU328110 SRO328110:SRQ328110 TBK328110:TBM328110 TLG328110:TLI328110 TVC328110:TVE328110 UEY328110:UFA328110 UOU328110:UOW328110 UYQ328110:UYS328110 VIM328110:VIO328110 VSI328110:VSK328110 WCE328110:WCG328110 WMA328110:WMC328110 WVW328110:WVY328110 O393646:Q393646 JK393646:JM393646 TG393646:TI393646 ADC393646:ADE393646 AMY393646:ANA393646 AWU393646:AWW393646 BGQ393646:BGS393646 BQM393646:BQO393646 CAI393646:CAK393646 CKE393646:CKG393646 CUA393646:CUC393646 DDW393646:DDY393646 DNS393646:DNU393646 DXO393646:DXQ393646 EHK393646:EHM393646 ERG393646:ERI393646 FBC393646:FBE393646 FKY393646:FLA393646 FUU393646:FUW393646 GEQ393646:GES393646 GOM393646:GOO393646 GYI393646:GYK393646 HIE393646:HIG393646 HSA393646:HSC393646 IBW393646:IBY393646 ILS393646:ILU393646 IVO393646:IVQ393646 JFK393646:JFM393646 JPG393646:JPI393646 JZC393646:JZE393646 KIY393646:KJA393646 KSU393646:KSW393646 LCQ393646:LCS393646 LMM393646:LMO393646 LWI393646:LWK393646 MGE393646:MGG393646 MQA393646:MQC393646 MZW393646:MZY393646 NJS393646:NJU393646 NTO393646:NTQ393646 ODK393646:ODM393646 ONG393646:ONI393646 OXC393646:OXE393646 PGY393646:PHA393646 PQU393646:PQW393646 QAQ393646:QAS393646 QKM393646:QKO393646 QUI393646:QUK393646 REE393646:REG393646 ROA393646:ROC393646 RXW393646:RXY393646 SHS393646:SHU393646 SRO393646:SRQ393646 TBK393646:TBM393646 TLG393646:TLI393646 TVC393646:TVE393646 UEY393646:UFA393646 UOU393646:UOW393646 UYQ393646:UYS393646 VIM393646:VIO393646 VSI393646:VSK393646 WCE393646:WCG393646 WMA393646:WMC393646 WVW393646:WVY393646 O459182:Q459182 JK459182:JM459182 TG459182:TI459182 ADC459182:ADE459182 AMY459182:ANA459182 AWU459182:AWW459182 BGQ459182:BGS459182 BQM459182:BQO459182 CAI459182:CAK459182 CKE459182:CKG459182 CUA459182:CUC459182 DDW459182:DDY459182 DNS459182:DNU459182 DXO459182:DXQ459182 EHK459182:EHM459182 ERG459182:ERI459182 FBC459182:FBE459182 FKY459182:FLA459182 FUU459182:FUW459182 GEQ459182:GES459182 GOM459182:GOO459182 GYI459182:GYK459182 HIE459182:HIG459182 HSA459182:HSC459182 IBW459182:IBY459182 ILS459182:ILU459182 IVO459182:IVQ459182 JFK459182:JFM459182 JPG459182:JPI459182 JZC459182:JZE459182 KIY459182:KJA459182 KSU459182:KSW459182 LCQ459182:LCS459182 LMM459182:LMO459182 LWI459182:LWK459182 MGE459182:MGG459182 MQA459182:MQC459182 MZW459182:MZY459182 NJS459182:NJU459182 NTO459182:NTQ459182 ODK459182:ODM459182 ONG459182:ONI459182 OXC459182:OXE459182 PGY459182:PHA459182 PQU459182:PQW459182 QAQ459182:QAS459182 QKM459182:QKO459182 QUI459182:QUK459182 REE459182:REG459182 ROA459182:ROC459182 RXW459182:RXY459182 SHS459182:SHU459182 SRO459182:SRQ459182 TBK459182:TBM459182 TLG459182:TLI459182 TVC459182:TVE459182 UEY459182:UFA459182 UOU459182:UOW459182 UYQ459182:UYS459182 VIM459182:VIO459182 VSI459182:VSK459182 WCE459182:WCG459182 WMA459182:WMC459182 WVW459182:WVY459182 O524718:Q524718 JK524718:JM524718 TG524718:TI524718 ADC524718:ADE524718 AMY524718:ANA524718 AWU524718:AWW524718 BGQ524718:BGS524718 BQM524718:BQO524718 CAI524718:CAK524718 CKE524718:CKG524718 CUA524718:CUC524718 DDW524718:DDY524718 DNS524718:DNU524718 DXO524718:DXQ524718 EHK524718:EHM524718 ERG524718:ERI524718 FBC524718:FBE524718 FKY524718:FLA524718 FUU524718:FUW524718 GEQ524718:GES524718 GOM524718:GOO524718 GYI524718:GYK524718 HIE524718:HIG524718 HSA524718:HSC524718 IBW524718:IBY524718 ILS524718:ILU524718 IVO524718:IVQ524718 JFK524718:JFM524718 JPG524718:JPI524718 JZC524718:JZE524718 KIY524718:KJA524718 KSU524718:KSW524718 LCQ524718:LCS524718 LMM524718:LMO524718 LWI524718:LWK524718 MGE524718:MGG524718 MQA524718:MQC524718 MZW524718:MZY524718 NJS524718:NJU524718 NTO524718:NTQ524718 ODK524718:ODM524718 ONG524718:ONI524718 OXC524718:OXE524718 PGY524718:PHA524718 PQU524718:PQW524718 QAQ524718:QAS524718 QKM524718:QKO524718 QUI524718:QUK524718 REE524718:REG524718 ROA524718:ROC524718 RXW524718:RXY524718 SHS524718:SHU524718 SRO524718:SRQ524718 TBK524718:TBM524718 TLG524718:TLI524718 TVC524718:TVE524718 UEY524718:UFA524718 UOU524718:UOW524718 UYQ524718:UYS524718 VIM524718:VIO524718 VSI524718:VSK524718 WCE524718:WCG524718 WMA524718:WMC524718 WVW524718:WVY524718 O590254:Q590254 JK590254:JM590254 TG590254:TI590254 ADC590254:ADE590254 AMY590254:ANA590254 AWU590254:AWW590254 BGQ590254:BGS590254 BQM590254:BQO590254 CAI590254:CAK590254 CKE590254:CKG590254 CUA590254:CUC590254 DDW590254:DDY590254 DNS590254:DNU590254 DXO590254:DXQ590254 EHK590254:EHM590254 ERG590254:ERI590254 FBC590254:FBE590254 FKY590254:FLA590254 FUU590254:FUW590254 GEQ590254:GES590254 GOM590254:GOO590254 GYI590254:GYK590254 HIE590254:HIG590254 HSA590254:HSC590254 IBW590254:IBY590254 ILS590254:ILU590254 IVO590254:IVQ590254 JFK590254:JFM590254 JPG590254:JPI590254 JZC590254:JZE590254 KIY590254:KJA590254 KSU590254:KSW590254 LCQ590254:LCS590254 LMM590254:LMO590254 LWI590254:LWK590254 MGE590254:MGG590254 MQA590254:MQC590254 MZW590254:MZY590254 NJS590254:NJU590254 NTO590254:NTQ590254 ODK590254:ODM590254 ONG590254:ONI590254 OXC590254:OXE590254 PGY590254:PHA590254 PQU590254:PQW590254 QAQ590254:QAS590254 QKM590254:QKO590254 QUI590254:QUK590254 REE590254:REG590254 ROA590254:ROC590254 RXW590254:RXY590254 SHS590254:SHU590254 SRO590254:SRQ590254 TBK590254:TBM590254 TLG590254:TLI590254 TVC590254:TVE590254 UEY590254:UFA590254 UOU590254:UOW590254 UYQ590254:UYS590254 VIM590254:VIO590254 VSI590254:VSK590254 WCE590254:WCG590254 WMA590254:WMC590254 WVW590254:WVY590254 O655790:Q655790 JK655790:JM655790 TG655790:TI655790 ADC655790:ADE655790 AMY655790:ANA655790 AWU655790:AWW655790 BGQ655790:BGS655790 BQM655790:BQO655790 CAI655790:CAK655790 CKE655790:CKG655790 CUA655790:CUC655790 DDW655790:DDY655790 DNS655790:DNU655790 DXO655790:DXQ655790 EHK655790:EHM655790 ERG655790:ERI655790 FBC655790:FBE655790 FKY655790:FLA655790 FUU655790:FUW655790 GEQ655790:GES655790 GOM655790:GOO655790 GYI655790:GYK655790 HIE655790:HIG655790 HSA655790:HSC655790 IBW655790:IBY655790 ILS655790:ILU655790 IVO655790:IVQ655790 JFK655790:JFM655790 JPG655790:JPI655790 JZC655790:JZE655790 KIY655790:KJA655790 KSU655790:KSW655790 LCQ655790:LCS655790 LMM655790:LMO655790 LWI655790:LWK655790 MGE655790:MGG655790 MQA655790:MQC655790 MZW655790:MZY655790 NJS655790:NJU655790 NTO655790:NTQ655790 ODK655790:ODM655790 ONG655790:ONI655790 OXC655790:OXE655790 PGY655790:PHA655790 PQU655790:PQW655790 QAQ655790:QAS655790 QKM655790:QKO655790 QUI655790:QUK655790 REE655790:REG655790 ROA655790:ROC655790 RXW655790:RXY655790 SHS655790:SHU655790 SRO655790:SRQ655790 TBK655790:TBM655790 TLG655790:TLI655790 TVC655790:TVE655790 UEY655790:UFA655790 UOU655790:UOW655790 UYQ655790:UYS655790 VIM655790:VIO655790 VSI655790:VSK655790 WCE655790:WCG655790 WMA655790:WMC655790 WVW655790:WVY655790 O721326:Q721326 JK721326:JM721326 TG721326:TI721326 ADC721326:ADE721326 AMY721326:ANA721326 AWU721326:AWW721326 BGQ721326:BGS721326 BQM721326:BQO721326 CAI721326:CAK721326 CKE721326:CKG721326 CUA721326:CUC721326 DDW721326:DDY721326 DNS721326:DNU721326 DXO721326:DXQ721326 EHK721326:EHM721326 ERG721326:ERI721326 FBC721326:FBE721326 FKY721326:FLA721326 FUU721326:FUW721326 GEQ721326:GES721326 GOM721326:GOO721326 GYI721326:GYK721326 HIE721326:HIG721326 HSA721326:HSC721326 IBW721326:IBY721326 ILS721326:ILU721326 IVO721326:IVQ721326 JFK721326:JFM721326 JPG721326:JPI721326 JZC721326:JZE721326 KIY721326:KJA721326 KSU721326:KSW721326 LCQ721326:LCS721326 LMM721326:LMO721326 LWI721326:LWK721326 MGE721326:MGG721326 MQA721326:MQC721326 MZW721326:MZY721326 NJS721326:NJU721326 NTO721326:NTQ721326 ODK721326:ODM721326 ONG721326:ONI721326 OXC721326:OXE721326 PGY721326:PHA721326 PQU721326:PQW721326 QAQ721326:QAS721326 QKM721326:QKO721326 QUI721326:QUK721326 REE721326:REG721326 ROA721326:ROC721326 RXW721326:RXY721326 SHS721326:SHU721326 SRO721326:SRQ721326 TBK721326:TBM721326 TLG721326:TLI721326 TVC721326:TVE721326 UEY721326:UFA721326 UOU721326:UOW721326 UYQ721326:UYS721326 VIM721326:VIO721326 VSI721326:VSK721326 WCE721326:WCG721326 WMA721326:WMC721326 WVW721326:WVY721326 O786862:Q786862 JK786862:JM786862 TG786862:TI786862 ADC786862:ADE786862 AMY786862:ANA786862 AWU786862:AWW786862 BGQ786862:BGS786862 BQM786862:BQO786862 CAI786862:CAK786862 CKE786862:CKG786862 CUA786862:CUC786862 DDW786862:DDY786862 DNS786862:DNU786862 DXO786862:DXQ786862 EHK786862:EHM786862 ERG786862:ERI786862 FBC786862:FBE786862 FKY786862:FLA786862 FUU786862:FUW786862 GEQ786862:GES786862 GOM786862:GOO786862 GYI786862:GYK786862 HIE786862:HIG786862 HSA786862:HSC786862 IBW786862:IBY786862 ILS786862:ILU786862 IVO786862:IVQ786862 JFK786862:JFM786862 JPG786862:JPI786862 JZC786862:JZE786862 KIY786862:KJA786862 KSU786862:KSW786862 LCQ786862:LCS786862 LMM786862:LMO786862 LWI786862:LWK786862 MGE786862:MGG786862 MQA786862:MQC786862 MZW786862:MZY786862 NJS786862:NJU786862 NTO786862:NTQ786862 ODK786862:ODM786862 ONG786862:ONI786862 OXC786862:OXE786862 PGY786862:PHA786862 PQU786862:PQW786862 QAQ786862:QAS786862 QKM786862:QKO786862 QUI786862:QUK786862 REE786862:REG786862 ROA786862:ROC786862 RXW786862:RXY786862 SHS786862:SHU786862 SRO786862:SRQ786862 TBK786862:TBM786862 TLG786862:TLI786862 TVC786862:TVE786862 UEY786862:UFA786862 UOU786862:UOW786862 UYQ786862:UYS786862 VIM786862:VIO786862 VSI786862:VSK786862 WCE786862:WCG786862 WMA786862:WMC786862 WVW786862:WVY786862 O852398:Q852398 JK852398:JM852398 TG852398:TI852398 ADC852398:ADE852398 AMY852398:ANA852398 AWU852398:AWW852398 BGQ852398:BGS852398 BQM852398:BQO852398 CAI852398:CAK852398 CKE852398:CKG852398 CUA852398:CUC852398 DDW852398:DDY852398 DNS852398:DNU852398 DXO852398:DXQ852398 EHK852398:EHM852398 ERG852398:ERI852398 FBC852398:FBE852398 FKY852398:FLA852398 FUU852398:FUW852398 GEQ852398:GES852398 GOM852398:GOO852398 GYI852398:GYK852398 HIE852398:HIG852398 HSA852398:HSC852398 IBW852398:IBY852398 ILS852398:ILU852398 IVO852398:IVQ852398 JFK852398:JFM852398 JPG852398:JPI852398 JZC852398:JZE852398 KIY852398:KJA852398 KSU852398:KSW852398 LCQ852398:LCS852398 LMM852398:LMO852398 LWI852398:LWK852398 MGE852398:MGG852398 MQA852398:MQC852398 MZW852398:MZY852398 NJS852398:NJU852398 NTO852398:NTQ852398 ODK852398:ODM852398 ONG852398:ONI852398 OXC852398:OXE852398 PGY852398:PHA852398 PQU852398:PQW852398 QAQ852398:QAS852398 QKM852398:QKO852398 QUI852398:QUK852398 REE852398:REG852398 ROA852398:ROC852398 RXW852398:RXY852398 SHS852398:SHU852398 SRO852398:SRQ852398 TBK852398:TBM852398 TLG852398:TLI852398 TVC852398:TVE852398 UEY852398:UFA852398 UOU852398:UOW852398 UYQ852398:UYS852398 VIM852398:VIO852398 VSI852398:VSK852398 WCE852398:WCG852398 WMA852398:WMC852398 WVW852398:WVY852398 O917934:Q917934 JK917934:JM917934 TG917934:TI917934 ADC917934:ADE917934 AMY917934:ANA917934 AWU917934:AWW917934 BGQ917934:BGS917934 BQM917934:BQO917934 CAI917934:CAK917934 CKE917934:CKG917934 CUA917934:CUC917934 DDW917934:DDY917934 DNS917934:DNU917934 DXO917934:DXQ917934 EHK917934:EHM917934 ERG917934:ERI917934 FBC917934:FBE917934 FKY917934:FLA917934 FUU917934:FUW917934 GEQ917934:GES917934 GOM917934:GOO917934 GYI917934:GYK917934 HIE917934:HIG917934 HSA917934:HSC917934 IBW917934:IBY917934 ILS917934:ILU917934 IVO917934:IVQ917934 JFK917934:JFM917934 JPG917934:JPI917934 JZC917934:JZE917934 KIY917934:KJA917934 KSU917934:KSW917934 LCQ917934:LCS917934 LMM917934:LMO917934 LWI917934:LWK917934 MGE917934:MGG917934 MQA917934:MQC917934 MZW917934:MZY917934 NJS917934:NJU917934 NTO917934:NTQ917934 ODK917934:ODM917934 ONG917934:ONI917934 OXC917934:OXE917934 PGY917934:PHA917934 PQU917934:PQW917934 QAQ917934:QAS917934 QKM917934:QKO917934 QUI917934:QUK917934 REE917934:REG917934 ROA917934:ROC917934 RXW917934:RXY917934 SHS917934:SHU917934 SRO917934:SRQ917934 TBK917934:TBM917934 TLG917934:TLI917934 TVC917934:TVE917934 UEY917934:UFA917934 UOU917934:UOW917934 UYQ917934:UYS917934 VIM917934:VIO917934 VSI917934:VSK917934 WCE917934:WCG917934 WMA917934:WMC917934 WVW917934:WVY917934 O983470:Q983470 JK983470:JM983470 TG983470:TI983470 ADC983470:ADE983470 AMY983470:ANA983470 AWU983470:AWW983470 BGQ983470:BGS983470 BQM983470:BQO983470 CAI983470:CAK983470 CKE983470:CKG983470 CUA983470:CUC983470 DDW983470:DDY983470 DNS983470:DNU983470 DXO983470:DXQ983470 EHK983470:EHM983470 ERG983470:ERI983470 FBC983470:FBE983470 FKY983470:FLA983470 FUU983470:FUW983470 GEQ983470:GES983470 GOM983470:GOO983470 GYI983470:GYK983470 HIE983470:HIG983470 HSA983470:HSC983470 IBW983470:IBY983470 ILS983470:ILU983470 IVO983470:IVQ983470 JFK983470:JFM983470 JPG983470:JPI983470 JZC983470:JZE983470 KIY983470:KJA983470 KSU983470:KSW983470 LCQ983470:LCS983470 LMM983470:LMO983470 LWI983470:LWK983470 MGE983470:MGG983470 MQA983470:MQC983470 MZW983470:MZY983470 NJS983470:NJU983470 NTO983470:NTQ983470 ODK983470:ODM983470 ONG983470:ONI983470 OXC983470:OXE983470 PGY983470:PHA983470 PQU983470:PQW983470 QAQ983470:QAS983470 QKM983470:QKO983470 QUI983470:QUK983470 REE983470:REG983470 ROA983470:ROC983470 RXW983470:RXY983470 SHS983470:SHU983470 SRO983470:SRQ983470 TBK983470:TBM983470 TLG983470:TLI983470 TVC983470:TVE983470 UEY983470:UFA983470 UOU983470:UOW983470 UYQ983470:UYS983470 VIM983470:VIO983470 VSI983470:VSK983470 WCE983470:WCG983470 WMA983470:WMC983470 WVW983470:WVY983470 O65848:Q65848 JK65848:JM65848 TG65848:TI65848 ADC65848:ADE65848 AMY65848:ANA65848 AWU65848:AWW65848 BGQ65848:BGS65848 BQM65848:BQO65848 CAI65848:CAK65848 CKE65848:CKG65848 CUA65848:CUC65848 DDW65848:DDY65848 DNS65848:DNU65848 DXO65848:DXQ65848 EHK65848:EHM65848 ERG65848:ERI65848 FBC65848:FBE65848 FKY65848:FLA65848 FUU65848:FUW65848 GEQ65848:GES65848 GOM65848:GOO65848 GYI65848:GYK65848 HIE65848:HIG65848 HSA65848:HSC65848 IBW65848:IBY65848 ILS65848:ILU65848 IVO65848:IVQ65848 JFK65848:JFM65848 JPG65848:JPI65848 JZC65848:JZE65848 KIY65848:KJA65848 KSU65848:KSW65848 LCQ65848:LCS65848 LMM65848:LMO65848 LWI65848:LWK65848 MGE65848:MGG65848 MQA65848:MQC65848 MZW65848:MZY65848 NJS65848:NJU65848 NTO65848:NTQ65848 ODK65848:ODM65848 ONG65848:ONI65848 OXC65848:OXE65848 PGY65848:PHA65848 PQU65848:PQW65848 QAQ65848:QAS65848 QKM65848:QKO65848 QUI65848:QUK65848 REE65848:REG65848 ROA65848:ROC65848 RXW65848:RXY65848 SHS65848:SHU65848 SRO65848:SRQ65848 TBK65848:TBM65848 TLG65848:TLI65848 TVC65848:TVE65848 UEY65848:UFA65848 UOU65848:UOW65848 UYQ65848:UYS65848 VIM65848:VIO65848 VSI65848:VSK65848 WCE65848:WCG65848 WMA65848:WMC65848 WVW65848:WVY65848 O131384:Q131384 JK131384:JM131384 TG131384:TI131384 ADC131384:ADE131384 AMY131384:ANA131384 AWU131384:AWW131384 BGQ131384:BGS131384 BQM131384:BQO131384 CAI131384:CAK131384 CKE131384:CKG131384 CUA131384:CUC131384 DDW131384:DDY131384 DNS131384:DNU131384 DXO131384:DXQ131384 EHK131384:EHM131384 ERG131384:ERI131384 FBC131384:FBE131384 FKY131384:FLA131384 FUU131384:FUW131384 GEQ131384:GES131384 GOM131384:GOO131384 GYI131384:GYK131384 HIE131384:HIG131384 HSA131384:HSC131384 IBW131384:IBY131384 ILS131384:ILU131384 IVO131384:IVQ131384 JFK131384:JFM131384 JPG131384:JPI131384 JZC131384:JZE131384 KIY131384:KJA131384 KSU131384:KSW131384 LCQ131384:LCS131384 LMM131384:LMO131384 LWI131384:LWK131384 MGE131384:MGG131384 MQA131384:MQC131384 MZW131384:MZY131384 NJS131384:NJU131384 NTO131384:NTQ131384 ODK131384:ODM131384 ONG131384:ONI131384 OXC131384:OXE131384 PGY131384:PHA131384 PQU131384:PQW131384 QAQ131384:QAS131384 QKM131384:QKO131384 QUI131384:QUK131384 REE131384:REG131384 ROA131384:ROC131384 RXW131384:RXY131384 SHS131384:SHU131384 SRO131384:SRQ131384 TBK131384:TBM131384 TLG131384:TLI131384 TVC131384:TVE131384 UEY131384:UFA131384 UOU131384:UOW131384 UYQ131384:UYS131384 VIM131384:VIO131384 VSI131384:VSK131384 WCE131384:WCG131384 WMA131384:WMC131384 WVW131384:WVY131384 O196920:Q196920 JK196920:JM196920 TG196920:TI196920 ADC196920:ADE196920 AMY196920:ANA196920 AWU196920:AWW196920 BGQ196920:BGS196920 BQM196920:BQO196920 CAI196920:CAK196920 CKE196920:CKG196920 CUA196920:CUC196920 DDW196920:DDY196920 DNS196920:DNU196920 DXO196920:DXQ196920 EHK196920:EHM196920 ERG196920:ERI196920 FBC196920:FBE196920 FKY196920:FLA196920 FUU196920:FUW196920 GEQ196920:GES196920 GOM196920:GOO196920 GYI196920:GYK196920 HIE196920:HIG196920 HSA196920:HSC196920 IBW196920:IBY196920 ILS196920:ILU196920 IVO196920:IVQ196920 JFK196920:JFM196920 JPG196920:JPI196920 JZC196920:JZE196920 KIY196920:KJA196920 KSU196920:KSW196920 LCQ196920:LCS196920 LMM196920:LMO196920 LWI196920:LWK196920 MGE196920:MGG196920 MQA196920:MQC196920 MZW196920:MZY196920 NJS196920:NJU196920 NTO196920:NTQ196920 ODK196920:ODM196920 ONG196920:ONI196920 OXC196920:OXE196920 PGY196920:PHA196920 PQU196920:PQW196920 QAQ196920:QAS196920 QKM196920:QKO196920 QUI196920:QUK196920 REE196920:REG196920 ROA196920:ROC196920 RXW196920:RXY196920 SHS196920:SHU196920 SRO196920:SRQ196920 TBK196920:TBM196920 TLG196920:TLI196920 TVC196920:TVE196920 UEY196920:UFA196920 UOU196920:UOW196920 UYQ196920:UYS196920 VIM196920:VIO196920 VSI196920:VSK196920 WCE196920:WCG196920 WMA196920:WMC196920 WVW196920:WVY196920 O262456:Q262456 JK262456:JM262456 TG262456:TI262456 ADC262456:ADE262456 AMY262456:ANA262456 AWU262456:AWW262456 BGQ262456:BGS262456 BQM262456:BQO262456 CAI262456:CAK262456 CKE262456:CKG262456 CUA262456:CUC262456 DDW262456:DDY262456 DNS262456:DNU262456 DXO262456:DXQ262456 EHK262456:EHM262456 ERG262456:ERI262456 FBC262456:FBE262456 FKY262456:FLA262456 FUU262456:FUW262456 GEQ262456:GES262456 GOM262456:GOO262456 GYI262456:GYK262456 HIE262456:HIG262456 HSA262456:HSC262456 IBW262456:IBY262456 ILS262456:ILU262456 IVO262456:IVQ262456 JFK262456:JFM262456 JPG262456:JPI262456 JZC262456:JZE262456 KIY262456:KJA262456 KSU262456:KSW262456 LCQ262456:LCS262456 LMM262456:LMO262456 LWI262456:LWK262456 MGE262456:MGG262456 MQA262456:MQC262456 MZW262456:MZY262456 NJS262456:NJU262456 NTO262456:NTQ262456 ODK262456:ODM262456 ONG262456:ONI262456 OXC262456:OXE262456 PGY262456:PHA262456 PQU262456:PQW262456 QAQ262456:QAS262456 QKM262456:QKO262456 QUI262456:QUK262456 REE262456:REG262456 ROA262456:ROC262456 RXW262456:RXY262456 SHS262456:SHU262456 SRO262456:SRQ262456 TBK262456:TBM262456 TLG262456:TLI262456 TVC262456:TVE262456 UEY262456:UFA262456 UOU262456:UOW262456 UYQ262456:UYS262456 VIM262456:VIO262456 VSI262456:VSK262456 WCE262456:WCG262456 WMA262456:WMC262456 WVW262456:WVY262456 O327992:Q327992 JK327992:JM327992 TG327992:TI327992 ADC327992:ADE327992 AMY327992:ANA327992 AWU327992:AWW327992 BGQ327992:BGS327992 BQM327992:BQO327992 CAI327992:CAK327992 CKE327992:CKG327992 CUA327992:CUC327992 DDW327992:DDY327992 DNS327992:DNU327992 DXO327992:DXQ327992 EHK327992:EHM327992 ERG327992:ERI327992 FBC327992:FBE327992 FKY327992:FLA327992 FUU327992:FUW327992 GEQ327992:GES327992 GOM327992:GOO327992 GYI327992:GYK327992 HIE327992:HIG327992 HSA327992:HSC327992 IBW327992:IBY327992 ILS327992:ILU327992 IVO327992:IVQ327992 JFK327992:JFM327992 JPG327992:JPI327992 JZC327992:JZE327992 KIY327992:KJA327992 KSU327992:KSW327992 LCQ327992:LCS327992 LMM327992:LMO327992 LWI327992:LWK327992 MGE327992:MGG327992 MQA327992:MQC327992 MZW327992:MZY327992 NJS327992:NJU327992 NTO327992:NTQ327992 ODK327992:ODM327992 ONG327992:ONI327992 OXC327992:OXE327992 PGY327992:PHA327992 PQU327992:PQW327992 QAQ327992:QAS327992 QKM327992:QKO327992 QUI327992:QUK327992 REE327992:REG327992 ROA327992:ROC327992 RXW327992:RXY327992 SHS327992:SHU327992 SRO327992:SRQ327992 TBK327992:TBM327992 TLG327992:TLI327992 TVC327992:TVE327992 UEY327992:UFA327992 UOU327992:UOW327992 UYQ327992:UYS327992 VIM327992:VIO327992 VSI327992:VSK327992 WCE327992:WCG327992 WMA327992:WMC327992 WVW327992:WVY327992 O393528:Q393528 JK393528:JM393528 TG393528:TI393528 ADC393528:ADE393528 AMY393528:ANA393528 AWU393528:AWW393528 BGQ393528:BGS393528 BQM393528:BQO393528 CAI393528:CAK393528 CKE393528:CKG393528 CUA393528:CUC393528 DDW393528:DDY393528 DNS393528:DNU393528 DXO393528:DXQ393528 EHK393528:EHM393528 ERG393528:ERI393528 FBC393528:FBE393528 FKY393528:FLA393528 FUU393528:FUW393528 GEQ393528:GES393528 GOM393528:GOO393528 GYI393528:GYK393528 HIE393528:HIG393528 HSA393528:HSC393528 IBW393528:IBY393528 ILS393528:ILU393528 IVO393528:IVQ393528 JFK393528:JFM393528 JPG393528:JPI393528 JZC393528:JZE393528 KIY393528:KJA393528 KSU393528:KSW393528 LCQ393528:LCS393528 LMM393528:LMO393528 LWI393528:LWK393528 MGE393528:MGG393528 MQA393528:MQC393528 MZW393528:MZY393528 NJS393528:NJU393528 NTO393528:NTQ393528 ODK393528:ODM393528 ONG393528:ONI393528 OXC393528:OXE393528 PGY393528:PHA393528 PQU393528:PQW393528 QAQ393528:QAS393528 QKM393528:QKO393528 QUI393528:QUK393528 REE393528:REG393528 ROA393528:ROC393528 RXW393528:RXY393528 SHS393528:SHU393528 SRO393528:SRQ393528 TBK393528:TBM393528 TLG393528:TLI393528 TVC393528:TVE393528 UEY393528:UFA393528 UOU393528:UOW393528 UYQ393528:UYS393528 VIM393528:VIO393528 VSI393528:VSK393528 WCE393528:WCG393528 WMA393528:WMC393528 WVW393528:WVY393528 O459064:Q459064 JK459064:JM459064 TG459064:TI459064 ADC459064:ADE459064 AMY459064:ANA459064 AWU459064:AWW459064 BGQ459064:BGS459064 BQM459064:BQO459064 CAI459064:CAK459064 CKE459064:CKG459064 CUA459064:CUC459064 DDW459064:DDY459064 DNS459064:DNU459064 DXO459064:DXQ459064 EHK459064:EHM459064 ERG459064:ERI459064 FBC459064:FBE459064 FKY459064:FLA459064 FUU459064:FUW459064 GEQ459064:GES459064 GOM459064:GOO459064 GYI459064:GYK459064 HIE459064:HIG459064 HSA459064:HSC459064 IBW459064:IBY459064 ILS459064:ILU459064 IVO459064:IVQ459064 JFK459064:JFM459064 JPG459064:JPI459064 JZC459064:JZE459064 KIY459064:KJA459064 KSU459064:KSW459064 LCQ459064:LCS459064 LMM459064:LMO459064 LWI459064:LWK459064 MGE459064:MGG459064 MQA459064:MQC459064 MZW459064:MZY459064 NJS459064:NJU459064 NTO459064:NTQ459064 ODK459064:ODM459064 ONG459064:ONI459064 OXC459064:OXE459064 PGY459064:PHA459064 PQU459064:PQW459064 QAQ459064:QAS459064 QKM459064:QKO459064 QUI459064:QUK459064 REE459064:REG459064 ROA459064:ROC459064 RXW459064:RXY459064 SHS459064:SHU459064 SRO459064:SRQ459064 TBK459064:TBM459064 TLG459064:TLI459064 TVC459064:TVE459064 UEY459064:UFA459064 UOU459064:UOW459064 UYQ459064:UYS459064 VIM459064:VIO459064 VSI459064:VSK459064 WCE459064:WCG459064 WMA459064:WMC459064 WVW459064:WVY459064 O524600:Q524600 JK524600:JM524600 TG524600:TI524600 ADC524600:ADE524600 AMY524600:ANA524600 AWU524600:AWW524600 BGQ524600:BGS524600 BQM524600:BQO524600 CAI524600:CAK524600 CKE524600:CKG524600 CUA524600:CUC524600 DDW524600:DDY524600 DNS524600:DNU524600 DXO524600:DXQ524600 EHK524600:EHM524600 ERG524600:ERI524600 FBC524600:FBE524600 FKY524600:FLA524600 FUU524600:FUW524600 GEQ524600:GES524600 GOM524600:GOO524600 GYI524600:GYK524600 HIE524600:HIG524600 HSA524600:HSC524600 IBW524600:IBY524600 ILS524600:ILU524600 IVO524600:IVQ524600 JFK524600:JFM524600 JPG524600:JPI524600 JZC524600:JZE524600 KIY524600:KJA524600 KSU524600:KSW524600 LCQ524600:LCS524600 LMM524600:LMO524600 LWI524600:LWK524600 MGE524600:MGG524600 MQA524600:MQC524600 MZW524600:MZY524600 NJS524600:NJU524600 NTO524600:NTQ524600 ODK524600:ODM524600 ONG524600:ONI524600 OXC524600:OXE524600 PGY524600:PHA524600 PQU524600:PQW524600 QAQ524600:QAS524600 QKM524600:QKO524600 QUI524600:QUK524600 REE524600:REG524600 ROA524600:ROC524600 RXW524600:RXY524600 SHS524600:SHU524600 SRO524600:SRQ524600 TBK524600:TBM524600 TLG524600:TLI524600 TVC524600:TVE524600 UEY524600:UFA524600 UOU524600:UOW524600 UYQ524600:UYS524600 VIM524600:VIO524600 VSI524600:VSK524600 WCE524600:WCG524600 WMA524600:WMC524600 WVW524600:WVY524600 O590136:Q590136 JK590136:JM590136 TG590136:TI590136 ADC590136:ADE590136 AMY590136:ANA590136 AWU590136:AWW590136 BGQ590136:BGS590136 BQM590136:BQO590136 CAI590136:CAK590136 CKE590136:CKG590136 CUA590136:CUC590136 DDW590136:DDY590136 DNS590136:DNU590136 DXO590136:DXQ590136 EHK590136:EHM590136 ERG590136:ERI590136 FBC590136:FBE590136 FKY590136:FLA590136 FUU590136:FUW590136 GEQ590136:GES590136 GOM590136:GOO590136 GYI590136:GYK590136 HIE590136:HIG590136 HSA590136:HSC590136 IBW590136:IBY590136 ILS590136:ILU590136 IVO590136:IVQ590136 JFK590136:JFM590136 JPG590136:JPI590136 JZC590136:JZE590136 KIY590136:KJA590136 KSU590136:KSW590136 LCQ590136:LCS590136 LMM590136:LMO590136 LWI590136:LWK590136 MGE590136:MGG590136 MQA590136:MQC590136 MZW590136:MZY590136 NJS590136:NJU590136 NTO590136:NTQ590136 ODK590136:ODM590136 ONG590136:ONI590136 OXC590136:OXE590136 PGY590136:PHA590136 PQU590136:PQW590136 QAQ590136:QAS590136 QKM590136:QKO590136 QUI590136:QUK590136 REE590136:REG590136 ROA590136:ROC590136 RXW590136:RXY590136 SHS590136:SHU590136 SRO590136:SRQ590136 TBK590136:TBM590136 TLG590136:TLI590136 TVC590136:TVE590136 UEY590136:UFA590136 UOU590136:UOW590136 UYQ590136:UYS590136 VIM590136:VIO590136 VSI590136:VSK590136 WCE590136:WCG590136 WMA590136:WMC590136 WVW590136:WVY590136 O655672:Q655672 JK655672:JM655672 TG655672:TI655672 ADC655672:ADE655672 AMY655672:ANA655672 AWU655672:AWW655672 BGQ655672:BGS655672 BQM655672:BQO655672 CAI655672:CAK655672 CKE655672:CKG655672 CUA655672:CUC655672 DDW655672:DDY655672 DNS655672:DNU655672 DXO655672:DXQ655672 EHK655672:EHM655672 ERG655672:ERI655672 FBC655672:FBE655672 FKY655672:FLA655672 FUU655672:FUW655672 GEQ655672:GES655672 GOM655672:GOO655672 GYI655672:GYK655672 HIE655672:HIG655672 HSA655672:HSC655672 IBW655672:IBY655672 ILS655672:ILU655672 IVO655672:IVQ655672 JFK655672:JFM655672 JPG655672:JPI655672 JZC655672:JZE655672 KIY655672:KJA655672 KSU655672:KSW655672 LCQ655672:LCS655672 LMM655672:LMO655672 LWI655672:LWK655672 MGE655672:MGG655672 MQA655672:MQC655672 MZW655672:MZY655672 NJS655672:NJU655672 NTO655672:NTQ655672 ODK655672:ODM655672 ONG655672:ONI655672 OXC655672:OXE655672 PGY655672:PHA655672 PQU655672:PQW655672 QAQ655672:QAS655672 QKM655672:QKO655672 QUI655672:QUK655672 REE655672:REG655672 ROA655672:ROC655672 RXW655672:RXY655672 SHS655672:SHU655672 SRO655672:SRQ655672 TBK655672:TBM655672 TLG655672:TLI655672 TVC655672:TVE655672 UEY655672:UFA655672 UOU655672:UOW655672 UYQ655672:UYS655672 VIM655672:VIO655672 VSI655672:VSK655672 WCE655672:WCG655672 WMA655672:WMC655672 WVW655672:WVY655672 O721208:Q721208 JK721208:JM721208 TG721208:TI721208 ADC721208:ADE721208 AMY721208:ANA721208 AWU721208:AWW721208 BGQ721208:BGS721208 BQM721208:BQO721208 CAI721208:CAK721208 CKE721208:CKG721208 CUA721208:CUC721208 DDW721208:DDY721208 DNS721208:DNU721208 DXO721208:DXQ721208 EHK721208:EHM721208 ERG721208:ERI721208 FBC721208:FBE721208 FKY721208:FLA721208 FUU721208:FUW721208 GEQ721208:GES721208 GOM721208:GOO721208 GYI721208:GYK721208 HIE721208:HIG721208 HSA721208:HSC721208 IBW721208:IBY721208 ILS721208:ILU721208 IVO721208:IVQ721208 JFK721208:JFM721208 JPG721208:JPI721208 JZC721208:JZE721208 KIY721208:KJA721208 KSU721208:KSW721208 LCQ721208:LCS721208 LMM721208:LMO721208 LWI721208:LWK721208 MGE721208:MGG721208 MQA721208:MQC721208 MZW721208:MZY721208 NJS721208:NJU721208 NTO721208:NTQ721208 ODK721208:ODM721208 ONG721208:ONI721208 OXC721208:OXE721208 PGY721208:PHA721208 PQU721208:PQW721208 QAQ721208:QAS721208 QKM721208:QKO721208 QUI721208:QUK721208 REE721208:REG721208 ROA721208:ROC721208 RXW721208:RXY721208 SHS721208:SHU721208 SRO721208:SRQ721208 TBK721208:TBM721208 TLG721208:TLI721208 TVC721208:TVE721208 UEY721208:UFA721208 UOU721208:UOW721208 UYQ721208:UYS721208 VIM721208:VIO721208 VSI721208:VSK721208 WCE721208:WCG721208 WMA721208:WMC721208 WVW721208:WVY721208 O786744:Q786744 JK786744:JM786744 TG786744:TI786744 ADC786744:ADE786744 AMY786744:ANA786744 AWU786744:AWW786744 BGQ786744:BGS786744 BQM786744:BQO786744 CAI786744:CAK786744 CKE786744:CKG786744 CUA786744:CUC786744 DDW786744:DDY786744 DNS786744:DNU786744 DXO786744:DXQ786744 EHK786744:EHM786744 ERG786744:ERI786744 FBC786744:FBE786744 FKY786744:FLA786744 FUU786744:FUW786744 GEQ786744:GES786744 GOM786744:GOO786744 GYI786744:GYK786744 HIE786744:HIG786744 HSA786744:HSC786744 IBW786744:IBY786744 ILS786744:ILU786744 IVO786744:IVQ786744 JFK786744:JFM786744 JPG786744:JPI786744 JZC786744:JZE786744 KIY786744:KJA786744 KSU786744:KSW786744 LCQ786744:LCS786744 LMM786744:LMO786744 LWI786744:LWK786744 MGE786744:MGG786744 MQA786744:MQC786744 MZW786744:MZY786744 NJS786744:NJU786744 NTO786744:NTQ786744 ODK786744:ODM786744 ONG786744:ONI786744 OXC786744:OXE786744 PGY786744:PHA786744 PQU786744:PQW786744 QAQ786744:QAS786744 QKM786744:QKO786744 QUI786744:QUK786744 REE786744:REG786744 ROA786744:ROC786744 RXW786744:RXY786744 SHS786744:SHU786744 SRO786744:SRQ786744 TBK786744:TBM786744 TLG786744:TLI786744 TVC786744:TVE786744 UEY786744:UFA786744 UOU786744:UOW786744 UYQ786744:UYS786744 VIM786744:VIO786744 VSI786744:VSK786744 WCE786744:WCG786744 WMA786744:WMC786744 WVW786744:WVY786744 O852280:Q852280 JK852280:JM852280 TG852280:TI852280 ADC852280:ADE852280 AMY852280:ANA852280 AWU852280:AWW852280 BGQ852280:BGS852280 BQM852280:BQO852280 CAI852280:CAK852280 CKE852280:CKG852280 CUA852280:CUC852280 DDW852280:DDY852280 DNS852280:DNU852280 DXO852280:DXQ852280 EHK852280:EHM852280 ERG852280:ERI852280 FBC852280:FBE852280 FKY852280:FLA852280 FUU852280:FUW852280 GEQ852280:GES852280 GOM852280:GOO852280 GYI852280:GYK852280 HIE852280:HIG852280 HSA852280:HSC852280 IBW852280:IBY852280 ILS852280:ILU852280 IVO852280:IVQ852280 JFK852280:JFM852280 JPG852280:JPI852280 JZC852280:JZE852280 KIY852280:KJA852280 KSU852280:KSW852280 LCQ852280:LCS852280 LMM852280:LMO852280 LWI852280:LWK852280 MGE852280:MGG852280 MQA852280:MQC852280 MZW852280:MZY852280 NJS852280:NJU852280 NTO852280:NTQ852280 ODK852280:ODM852280 ONG852280:ONI852280 OXC852280:OXE852280 PGY852280:PHA852280 PQU852280:PQW852280 QAQ852280:QAS852280 QKM852280:QKO852280 QUI852280:QUK852280 REE852280:REG852280 ROA852280:ROC852280 RXW852280:RXY852280 SHS852280:SHU852280 SRO852280:SRQ852280 TBK852280:TBM852280 TLG852280:TLI852280 TVC852280:TVE852280 UEY852280:UFA852280 UOU852280:UOW852280 UYQ852280:UYS852280 VIM852280:VIO852280 VSI852280:VSK852280 WCE852280:WCG852280 WMA852280:WMC852280 WVW852280:WVY852280 O917816:Q917816 JK917816:JM917816 TG917816:TI917816 ADC917816:ADE917816 AMY917816:ANA917816 AWU917816:AWW917816 BGQ917816:BGS917816 BQM917816:BQO917816 CAI917816:CAK917816 CKE917816:CKG917816 CUA917816:CUC917816 DDW917816:DDY917816 DNS917816:DNU917816 DXO917816:DXQ917816 EHK917816:EHM917816 ERG917816:ERI917816 FBC917816:FBE917816 FKY917816:FLA917816 FUU917816:FUW917816 GEQ917816:GES917816 GOM917816:GOO917816 GYI917816:GYK917816 HIE917816:HIG917816 HSA917816:HSC917816 IBW917816:IBY917816 ILS917816:ILU917816 IVO917816:IVQ917816 JFK917816:JFM917816 JPG917816:JPI917816 JZC917816:JZE917816 KIY917816:KJA917816 KSU917816:KSW917816 LCQ917816:LCS917816 LMM917816:LMO917816 LWI917816:LWK917816 MGE917816:MGG917816 MQA917816:MQC917816 MZW917816:MZY917816 NJS917816:NJU917816 NTO917816:NTQ917816 ODK917816:ODM917816 ONG917816:ONI917816 OXC917816:OXE917816 PGY917816:PHA917816 PQU917816:PQW917816 QAQ917816:QAS917816 QKM917816:QKO917816 QUI917816:QUK917816 REE917816:REG917816 ROA917816:ROC917816 RXW917816:RXY917816 SHS917816:SHU917816 SRO917816:SRQ917816 TBK917816:TBM917816 TLG917816:TLI917816 TVC917816:TVE917816 UEY917816:UFA917816 UOU917816:UOW917816 UYQ917816:UYS917816 VIM917816:VIO917816 VSI917816:VSK917816 WCE917816:WCG917816 WMA917816:WMC917816 WVW917816:WVY917816 O983352:Q983352 JK983352:JM983352 TG983352:TI983352 ADC983352:ADE983352 AMY983352:ANA983352 AWU983352:AWW983352 BGQ983352:BGS983352 BQM983352:BQO983352 CAI983352:CAK983352 CKE983352:CKG983352 CUA983352:CUC983352 DDW983352:DDY983352 DNS983352:DNU983352 DXO983352:DXQ983352 EHK983352:EHM983352 ERG983352:ERI983352 FBC983352:FBE983352 FKY983352:FLA983352 FUU983352:FUW983352 GEQ983352:GES983352 GOM983352:GOO983352 GYI983352:GYK983352 HIE983352:HIG983352 HSA983352:HSC983352 IBW983352:IBY983352 ILS983352:ILU983352 IVO983352:IVQ983352 JFK983352:JFM983352 JPG983352:JPI983352 JZC983352:JZE983352 KIY983352:KJA983352 KSU983352:KSW983352 LCQ983352:LCS983352 LMM983352:LMO983352 LWI983352:LWK983352 MGE983352:MGG983352 MQA983352:MQC983352 MZW983352:MZY983352 NJS983352:NJU983352 NTO983352:NTQ983352 ODK983352:ODM983352 ONG983352:ONI983352 OXC983352:OXE983352 PGY983352:PHA983352 PQU983352:PQW983352 QAQ983352:QAS983352 QKM983352:QKO983352 QUI983352:QUK983352 REE983352:REG983352 ROA983352:ROC983352 RXW983352:RXY983352 SHS983352:SHU983352 SRO983352:SRQ983352 TBK983352:TBM983352 TLG983352:TLI983352 TVC983352:TVE983352 UEY983352:UFA983352 UOU983352:UOW983352 UYQ983352:UYS983352 VIM983352:VIO983352 VSI983352:VSK983352 WCE983352:WCG983352 WMA983352:WMC983352 WVW983352:WVY983352 O65810:Q65810 JK65810:JM65810 TG65810:TI65810 ADC65810:ADE65810 AMY65810:ANA65810 AWU65810:AWW65810 BGQ65810:BGS65810 BQM65810:BQO65810 CAI65810:CAK65810 CKE65810:CKG65810 CUA65810:CUC65810 DDW65810:DDY65810 DNS65810:DNU65810 DXO65810:DXQ65810 EHK65810:EHM65810 ERG65810:ERI65810 FBC65810:FBE65810 FKY65810:FLA65810 FUU65810:FUW65810 GEQ65810:GES65810 GOM65810:GOO65810 GYI65810:GYK65810 HIE65810:HIG65810 HSA65810:HSC65810 IBW65810:IBY65810 ILS65810:ILU65810 IVO65810:IVQ65810 JFK65810:JFM65810 JPG65810:JPI65810 JZC65810:JZE65810 KIY65810:KJA65810 KSU65810:KSW65810 LCQ65810:LCS65810 LMM65810:LMO65810 LWI65810:LWK65810 MGE65810:MGG65810 MQA65810:MQC65810 MZW65810:MZY65810 NJS65810:NJU65810 NTO65810:NTQ65810 ODK65810:ODM65810 ONG65810:ONI65810 OXC65810:OXE65810 PGY65810:PHA65810 PQU65810:PQW65810 QAQ65810:QAS65810 QKM65810:QKO65810 QUI65810:QUK65810 REE65810:REG65810 ROA65810:ROC65810 RXW65810:RXY65810 SHS65810:SHU65810 SRO65810:SRQ65810 TBK65810:TBM65810 TLG65810:TLI65810 TVC65810:TVE65810 UEY65810:UFA65810 UOU65810:UOW65810 UYQ65810:UYS65810 VIM65810:VIO65810 VSI65810:VSK65810 WCE65810:WCG65810 WMA65810:WMC65810 WVW65810:WVY65810 O131346:Q131346 JK131346:JM131346 TG131346:TI131346 ADC131346:ADE131346 AMY131346:ANA131346 AWU131346:AWW131346 BGQ131346:BGS131346 BQM131346:BQO131346 CAI131346:CAK131346 CKE131346:CKG131346 CUA131346:CUC131346 DDW131346:DDY131346 DNS131346:DNU131346 DXO131346:DXQ131346 EHK131346:EHM131346 ERG131346:ERI131346 FBC131346:FBE131346 FKY131346:FLA131346 FUU131346:FUW131346 GEQ131346:GES131346 GOM131346:GOO131346 GYI131346:GYK131346 HIE131346:HIG131346 HSA131346:HSC131346 IBW131346:IBY131346 ILS131346:ILU131346 IVO131346:IVQ131346 JFK131346:JFM131346 JPG131346:JPI131346 JZC131346:JZE131346 KIY131346:KJA131346 KSU131346:KSW131346 LCQ131346:LCS131346 LMM131346:LMO131346 LWI131346:LWK131346 MGE131346:MGG131346 MQA131346:MQC131346 MZW131346:MZY131346 NJS131346:NJU131346 NTO131346:NTQ131346 ODK131346:ODM131346 ONG131346:ONI131346 OXC131346:OXE131346 PGY131346:PHA131346 PQU131346:PQW131346 QAQ131346:QAS131346 QKM131346:QKO131346 QUI131346:QUK131346 REE131346:REG131346 ROA131346:ROC131346 RXW131346:RXY131346 SHS131346:SHU131346 SRO131346:SRQ131346 TBK131346:TBM131346 TLG131346:TLI131346 TVC131346:TVE131346 UEY131346:UFA131346 UOU131346:UOW131346 UYQ131346:UYS131346 VIM131346:VIO131346 VSI131346:VSK131346 WCE131346:WCG131346 WMA131346:WMC131346 WVW131346:WVY131346 O196882:Q196882 JK196882:JM196882 TG196882:TI196882 ADC196882:ADE196882 AMY196882:ANA196882 AWU196882:AWW196882 BGQ196882:BGS196882 BQM196882:BQO196882 CAI196882:CAK196882 CKE196882:CKG196882 CUA196882:CUC196882 DDW196882:DDY196882 DNS196882:DNU196882 DXO196882:DXQ196882 EHK196882:EHM196882 ERG196882:ERI196882 FBC196882:FBE196882 FKY196882:FLA196882 FUU196882:FUW196882 GEQ196882:GES196882 GOM196882:GOO196882 GYI196882:GYK196882 HIE196882:HIG196882 HSA196882:HSC196882 IBW196882:IBY196882 ILS196882:ILU196882 IVO196882:IVQ196882 JFK196882:JFM196882 JPG196882:JPI196882 JZC196882:JZE196882 KIY196882:KJA196882 KSU196882:KSW196882 LCQ196882:LCS196882 LMM196882:LMO196882 LWI196882:LWK196882 MGE196882:MGG196882 MQA196882:MQC196882 MZW196882:MZY196882 NJS196882:NJU196882 NTO196882:NTQ196882 ODK196882:ODM196882 ONG196882:ONI196882 OXC196882:OXE196882 PGY196882:PHA196882 PQU196882:PQW196882 QAQ196882:QAS196882 QKM196882:QKO196882 QUI196882:QUK196882 REE196882:REG196882 ROA196882:ROC196882 RXW196882:RXY196882 SHS196882:SHU196882 SRO196882:SRQ196882 TBK196882:TBM196882 TLG196882:TLI196882 TVC196882:TVE196882 UEY196882:UFA196882 UOU196882:UOW196882 UYQ196882:UYS196882 VIM196882:VIO196882 VSI196882:VSK196882 WCE196882:WCG196882 WMA196882:WMC196882 WVW196882:WVY196882 O262418:Q262418 JK262418:JM262418 TG262418:TI262418 ADC262418:ADE262418 AMY262418:ANA262418 AWU262418:AWW262418 BGQ262418:BGS262418 BQM262418:BQO262418 CAI262418:CAK262418 CKE262418:CKG262418 CUA262418:CUC262418 DDW262418:DDY262418 DNS262418:DNU262418 DXO262418:DXQ262418 EHK262418:EHM262418 ERG262418:ERI262418 FBC262418:FBE262418 FKY262418:FLA262418 FUU262418:FUW262418 GEQ262418:GES262418 GOM262418:GOO262418 GYI262418:GYK262418 HIE262418:HIG262418 HSA262418:HSC262418 IBW262418:IBY262418 ILS262418:ILU262418 IVO262418:IVQ262418 JFK262418:JFM262418 JPG262418:JPI262418 JZC262418:JZE262418 KIY262418:KJA262418 KSU262418:KSW262418 LCQ262418:LCS262418 LMM262418:LMO262418 LWI262418:LWK262418 MGE262418:MGG262418 MQA262418:MQC262418 MZW262418:MZY262418 NJS262418:NJU262418 NTO262418:NTQ262418 ODK262418:ODM262418 ONG262418:ONI262418 OXC262418:OXE262418 PGY262418:PHA262418 PQU262418:PQW262418 QAQ262418:QAS262418 QKM262418:QKO262418 QUI262418:QUK262418 REE262418:REG262418 ROA262418:ROC262418 RXW262418:RXY262418 SHS262418:SHU262418 SRO262418:SRQ262418 TBK262418:TBM262418 TLG262418:TLI262418 TVC262418:TVE262418 UEY262418:UFA262418 UOU262418:UOW262418 UYQ262418:UYS262418 VIM262418:VIO262418 VSI262418:VSK262418 WCE262418:WCG262418 WMA262418:WMC262418 WVW262418:WVY262418 O327954:Q327954 JK327954:JM327954 TG327954:TI327954 ADC327954:ADE327954 AMY327954:ANA327954 AWU327954:AWW327954 BGQ327954:BGS327954 BQM327954:BQO327954 CAI327954:CAK327954 CKE327954:CKG327954 CUA327954:CUC327954 DDW327954:DDY327954 DNS327954:DNU327954 DXO327954:DXQ327954 EHK327954:EHM327954 ERG327954:ERI327954 FBC327954:FBE327954 FKY327954:FLA327954 FUU327954:FUW327954 GEQ327954:GES327954 GOM327954:GOO327954 GYI327954:GYK327954 HIE327954:HIG327954 HSA327954:HSC327954 IBW327954:IBY327954 ILS327954:ILU327954 IVO327954:IVQ327954 JFK327954:JFM327954 JPG327954:JPI327954 JZC327954:JZE327954 KIY327954:KJA327954 KSU327954:KSW327954 LCQ327954:LCS327954 LMM327954:LMO327954 LWI327954:LWK327954 MGE327954:MGG327954 MQA327954:MQC327954 MZW327954:MZY327954 NJS327954:NJU327954 NTO327954:NTQ327954 ODK327954:ODM327954 ONG327954:ONI327954 OXC327954:OXE327954 PGY327954:PHA327954 PQU327954:PQW327954 QAQ327954:QAS327954 QKM327954:QKO327954 QUI327954:QUK327954 REE327954:REG327954 ROA327954:ROC327954 RXW327954:RXY327954 SHS327954:SHU327954 SRO327954:SRQ327954 TBK327954:TBM327954 TLG327954:TLI327954 TVC327954:TVE327954 UEY327954:UFA327954 UOU327954:UOW327954 UYQ327954:UYS327954 VIM327954:VIO327954 VSI327954:VSK327954 WCE327954:WCG327954 WMA327954:WMC327954 WVW327954:WVY327954 O393490:Q393490 JK393490:JM393490 TG393490:TI393490 ADC393490:ADE393490 AMY393490:ANA393490 AWU393490:AWW393490 BGQ393490:BGS393490 BQM393490:BQO393490 CAI393490:CAK393490 CKE393490:CKG393490 CUA393490:CUC393490 DDW393490:DDY393490 DNS393490:DNU393490 DXO393490:DXQ393490 EHK393490:EHM393490 ERG393490:ERI393490 FBC393490:FBE393490 FKY393490:FLA393490 FUU393490:FUW393490 GEQ393490:GES393490 GOM393490:GOO393490 GYI393490:GYK393490 HIE393490:HIG393490 HSA393490:HSC393490 IBW393490:IBY393490 ILS393490:ILU393490 IVO393490:IVQ393490 JFK393490:JFM393490 JPG393490:JPI393490 JZC393490:JZE393490 KIY393490:KJA393490 KSU393490:KSW393490 LCQ393490:LCS393490 LMM393490:LMO393490 LWI393490:LWK393490 MGE393490:MGG393490 MQA393490:MQC393490 MZW393490:MZY393490 NJS393490:NJU393490 NTO393490:NTQ393490 ODK393490:ODM393490 ONG393490:ONI393490 OXC393490:OXE393490 PGY393490:PHA393490 PQU393490:PQW393490 QAQ393490:QAS393490 QKM393490:QKO393490 QUI393490:QUK393490 REE393490:REG393490 ROA393490:ROC393490 RXW393490:RXY393490 SHS393490:SHU393490 SRO393490:SRQ393490 TBK393490:TBM393490 TLG393490:TLI393490 TVC393490:TVE393490 UEY393490:UFA393490 UOU393490:UOW393490 UYQ393490:UYS393490 VIM393490:VIO393490 VSI393490:VSK393490 WCE393490:WCG393490 WMA393490:WMC393490 WVW393490:WVY393490 O459026:Q459026 JK459026:JM459026 TG459026:TI459026 ADC459026:ADE459026 AMY459026:ANA459026 AWU459026:AWW459026 BGQ459026:BGS459026 BQM459026:BQO459026 CAI459026:CAK459026 CKE459026:CKG459026 CUA459026:CUC459026 DDW459026:DDY459026 DNS459026:DNU459026 DXO459026:DXQ459026 EHK459026:EHM459026 ERG459026:ERI459026 FBC459026:FBE459026 FKY459026:FLA459026 FUU459026:FUW459026 GEQ459026:GES459026 GOM459026:GOO459026 GYI459026:GYK459026 HIE459026:HIG459026 HSA459026:HSC459026 IBW459026:IBY459026 ILS459026:ILU459026 IVO459026:IVQ459026 JFK459026:JFM459026 JPG459026:JPI459026 JZC459026:JZE459026 KIY459026:KJA459026 KSU459026:KSW459026 LCQ459026:LCS459026 LMM459026:LMO459026 LWI459026:LWK459026 MGE459026:MGG459026 MQA459026:MQC459026 MZW459026:MZY459026 NJS459026:NJU459026 NTO459026:NTQ459026 ODK459026:ODM459026 ONG459026:ONI459026 OXC459026:OXE459026 PGY459026:PHA459026 PQU459026:PQW459026 QAQ459026:QAS459026 QKM459026:QKO459026 QUI459026:QUK459026 REE459026:REG459026 ROA459026:ROC459026 RXW459026:RXY459026 SHS459026:SHU459026 SRO459026:SRQ459026 TBK459026:TBM459026 TLG459026:TLI459026 TVC459026:TVE459026 UEY459026:UFA459026 UOU459026:UOW459026 UYQ459026:UYS459026 VIM459026:VIO459026 VSI459026:VSK459026 WCE459026:WCG459026 WMA459026:WMC459026 WVW459026:WVY459026 O524562:Q524562 JK524562:JM524562 TG524562:TI524562 ADC524562:ADE524562 AMY524562:ANA524562 AWU524562:AWW524562 BGQ524562:BGS524562 BQM524562:BQO524562 CAI524562:CAK524562 CKE524562:CKG524562 CUA524562:CUC524562 DDW524562:DDY524562 DNS524562:DNU524562 DXO524562:DXQ524562 EHK524562:EHM524562 ERG524562:ERI524562 FBC524562:FBE524562 FKY524562:FLA524562 FUU524562:FUW524562 GEQ524562:GES524562 GOM524562:GOO524562 GYI524562:GYK524562 HIE524562:HIG524562 HSA524562:HSC524562 IBW524562:IBY524562 ILS524562:ILU524562 IVO524562:IVQ524562 JFK524562:JFM524562 JPG524562:JPI524562 JZC524562:JZE524562 KIY524562:KJA524562 KSU524562:KSW524562 LCQ524562:LCS524562 LMM524562:LMO524562 LWI524562:LWK524562 MGE524562:MGG524562 MQA524562:MQC524562 MZW524562:MZY524562 NJS524562:NJU524562 NTO524562:NTQ524562 ODK524562:ODM524562 ONG524562:ONI524562 OXC524562:OXE524562 PGY524562:PHA524562 PQU524562:PQW524562 QAQ524562:QAS524562 QKM524562:QKO524562 QUI524562:QUK524562 REE524562:REG524562 ROA524562:ROC524562 RXW524562:RXY524562 SHS524562:SHU524562 SRO524562:SRQ524562 TBK524562:TBM524562 TLG524562:TLI524562 TVC524562:TVE524562 UEY524562:UFA524562 UOU524562:UOW524562 UYQ524562:UYS524562 VIM524562:VIO524562 VSI524562:VSK524562 WCE524562:WCG524562 WMA524562:WMC524562 WVW524562:WVY524562 O590098:Q590098 JK590098:JM590098 TG590098:TI590098 ADC590098:ADE590098 AMY590098:ANA590098 AWU590098:AWW590098 BGQ590098:BGS590098 BQM590098:BQO590098 CAI590098:CAK590098 CKE590098:CKG590098 CUA590098:CUC590098 DDW590098:DDY590098 DNS590098:DNU590098 DXO590098:DXQ590098 EHK590098:EHM590098 ERG590098:ERI590098 FBC590098:FBE590098 FKY590098:FLA590098 FUU590098:FUW590098 GEQ590098:GES590098 GOM590098:GOO590098 GYI590098:GYK590098 HIE590098:HIG590098 HSA590098:HSC590098 IBW590098:IBY590098 ILS590098:ILU590098 IVO590098:IVQ590098 JFK590098:JFM590098 JPG590098:JPI590098 JZC590098:JZE590098 KIY590098:KJA590098 KSU590098:KSW590098 LCQ590098:LCS590098 LMM590098:LMO590098 LWI590098:LWK590098 MGE590098:MGG590098 MQA590098:MQC590098 MZW590098:MZY590098 NJS590098:NJU590098 NTO590098:NTQ590098 ODK590098:ODM590098 ONG590098:ONI590098 OXC590098:OXE590098 PGY590098:PHA590098 PQU590098:PQW590098 QAQ590098:QAS590098 QKM590098:QKO590098 QUI590098:QUK590098 REE590098:REG590098 ROA590098:ROC590098 RXW590098:RXY590098 SHS590098:SHU590098 SRO590098:SRQ590098 TBK590098:TBM590098 TLG590098:TLI590098 TVC590098:TVE590098 UEY590098:UFA590098 UOU590098:UOW590098 UYQ590098:UYS590098 VIM590098:VIO590098 VSI590098:VSK590098 WCE590098:WCG590098 WMA590098:WMC590098 WVW590098:WVY590098 O655634:Q655634 JK655634:JM655634 TG655634:TI655634 ADC655634:ADE655634 AMY655634:ANA655634 AWU655634:AWW655634 BGQ655634:BGS655634 BQM655634:BQO655634 CAI655634:CAK655634 CKE655634:CKG655634 CUA655634:CUC655634 DDW655634:DDY655634 DNS655634:DNU655634 DXO655634:DXQ655634 EHK655634:EHM655634 ERG655634:ERI655634 FBC655634:FBE655634 FKY655634:FLA655634 FUU655634:FUW655634 GEQ655634:GES655634 GOM655634:GOO655634 GYI655634:GYK655634 HIE655634:HIG655634 HSA655634:HSC655634 IBW655634:IBY655634 ILS655634:ILU655634 IVO655634:IVQ655634 JFK655634:JFM655634 JPG655634:JPI655634 JZC655634:JZE655634 KIY655634:KJA655634 KSU655634:KSW655634 LCQ655634:LCS655634 LMM655634:LMO655634 LWI655634:LWK655634 MGE655634:MGG655634 MQA655634:MQC655634 MZW655634:MZY655634 NJS655634:NJU655634 NTO655634:NTQ655634 ODK655634:ODM655634 ONG655634:ONI655634 OXC655634:OXE655634 PGY655634:PHA655634 PQU655634:PQW655634 QAQ655634:QAS655634 QKM655634:QKO655634 QUI655634:QUK655634 REE655634:REG655634 ROA655634:ROC655634 RXW655634:RXY655634 SHS655634:SHU655634 SRO655634:SRQ655634 TBK655634:TBM655634 TLG655634:TLI655634 TVC655634:TVE655634 UEY655634:UFA655634 UOU655634:UOW655634 UYQ655634:UYS655634 VIM655634:VIO655634 VSI655634:VSK655634 WCE655634:WCG655634 WMA655634:WMC655634 WVW655634:WVY655634 O721170:Q721170 JK721170:JM721170 TG721170:TI721170 ADC721170:ADE721170 AMY721170:ANA721170 AWU721170:AWW721170 BGQ721170:BGS721170 BQM721170:BQO721170 CAI721170:CAK721170 CKE721170:CKG721170 CUA721170:CUC721170 DDW721170:DDY721170 DNS721170:DNU721170 DXO721170:DXQ721170 EHK721170:EHM721170 ERG721170:ERI721170 FBC721170:FBE721170 FKY721170:FLA721170 FUU721170:FUW721170 GEQ721170:GES721170 GOM721170:GOO721170 GYI721170:GYK721170 HIE721170:HIG721170 HSA721170:HSC721170 IBW721170:IBY721170 ILS721170:ILU721170 IVO721170:IVQ721170 JFK721170:JFM721170 JPG721170:JPI721170 JZC721170:JZE721170 KIY721170:KJA721170 KSU721170:KSW721170 LCQ721170:LCS721170 LMM721170:LMO721170 LWI721170:LWK721170 MGE721170:MGG721170 MQA721170:MQC721170 MZW721170:MZY721170 NJS721170:NJU721170 NTO721170:NTQ721170 ODK721170:ODM721170 ONG721170:ONI721170 OXC721170:OXE721170 PGY721170:PHA721170 PQU721170:PQW721170 QAQ721170:QAS721170 QKM721170:QKO721170 QUI721170:QUK721170 REE721170:REG721170 ROA721170:ROC721170 RXW721170:RXY721170 SHS721170:SHU721170 SRO721170:SRQ721170 TBK721170:TBM721170 TLG721170:TLI721170 TVC721170:TVE721170 UEY721170:UFA721170 UOU721170:UOW721170 UYQ721170:UYS721170 VIM721170:VIO721170 VSI721170:VSK721170 WCE721170:WCG721170 WMA721170:WMC721170 WVW721170:WVY721170 O786706:Q786706 JK786706:JM786706 TG786706:TI786706 ADC786706:ADE786706 AMY786706:ANA786706 AWU786706:AWW786706 BGQ786706:BGS786706 BQM786706:BQO786706 CAI786706:CAK786706 CKE786706:CKG786706 CUA786706:CUC786706 DDW786706:DDY786706 DNS786706:DNU786706 DXO786706:DXQ786706 EHK786706:EHM786706 ERG786706:ERI786706 FBC786706:FBE786706 FKY786706:FLA786706 FUU786706:FUW786706 GEQ786706:GES786706 GOM786706:GOO786706 GYI786706:GYK786706 HIE786706:HIG786706 HSA786706:HSC786706 IBW786706:IBY786706 ILS786706:ILU786706 IVO786706:IVQ786706 JFK786706:JFM786706 JPG786706:JPI786706 JZC786706:JZE786706 KIY786706:KJA786706 KSU786706:KSW786706 LCQ786706:LCS786706 LMM786706:LMO786706 LWI786706:LWK786706 MGE786706:MGG786706 MQA786706:MQC786706 MZW786706:MZY786706 NJS786706:NJU786706 NTO786706:NTQ786706 ODK786706:ODM786706 ONG786706:ONI786706 OXC786706:OXE786706 PGY786706:PHA786706 PQU786706:PQW786706 QAQ786706:QAS786706 QKM786706:QKO786706 QUI786706:QUK786706 REE786706:REG786706 ROA786706:ROC786706 RXW786706:RXY786706 SHS786706:SHU786706 SRO786706:SRQ786706 TBK786706:TBM786706 TLG786706:TLI786706 TVC786706:TVE786706 UEY786706:UFA786706 UOU786706:UOW786706 UYQ786706:UYS786706 VIM786706:VIO786706 VSI786706:VSK786706 WCE786706:WCG786706 WMA786706:WMC786706 WVW786706:WVY786706 O852242:Q852242 JK852242:JM852242 TG852242:TI852242 ADC852242:ADE852242 AMY852242:ANA852242 AWU852242:AWW852242 BGQ852242:BGS852242 BQM852242:BQO852242 CAI852242:CAK852242 CKE852242:CKG852242 CUA852242:CUC852242 DDW852242:DDY852242 DNS852242:DNU852242 DXO852242:DXQ852242 EHK852242:EHM852242 ERG852242:ERI852242 FBC852242:FBE852242 FKY852242:FLA852242 FUU852242:FUW852242 GEQ852242:GES852242 GOM852242:GOO852242 GYI852242:GYK852242 HIE852242:HIG852242 HSA852242:HSC852242 IBW852242:IBY852242 ILS852242:ILU852242 IVO852242:IVQ852242 JFK852242:JFM852242 JPG852242:JPI852242 JZC852242:JZE852242 KIY852242:KJA852242 KSU852242:KSW852242 LCQ852242:LCS852242 LMM852242:LMO852242 LWI852242:LWK852242 MGE852242:MGG852242 MQA852242:MQC852242 MZW852242:MZY852242 NJS852242:NJU852242 NTO852242:NTQ852242 ODK852242:ODM852242 ONG852242:ONI852242 OXC852242:OXE852242 PGY852242:PHA852242 PQU852242:PQW852242 QAQ852242:QAS852242 QKM852242:QKO852242 QUI852242:QUK852242 REE852242:REG852242 ROA852242:ROC852242 RXW852242:RXY852242 SHS852242:SHU852242 SRO852242:SRQ852242 TBK852242:TBM852242 TLG852242:TLI852242 TVC852242:TVE852242 UEY852242:UFA852242 UOU852242:UOW852242 UYQ852242:UYS852242 VIM852242:VIO852242 VSI852242:VSK852242 WCE852242:WCG852242 WMA852242:WMC852242 WVW852242:WVY852242 O917778:Q917778 JK917778:JM917778 TG917778:TI917778 ADC917778:ADE917778 AMY917778:ANA917778 AWU917778:AWW917778 BGQ917778:BGS917778 BQM917778:BQO917778 CAI917778:CAK917778 CKE917778:CKG917778 CUA917778:CUC917778 DDW917778:DDY917778 DNS917778:DNU917778 DXO917778:DXQ917778 EHK917778:EHM917778 ERG917778:ERI917778 FBC917778:FBE917778 FKY917778:FLA917778 FUU917778:FUW917778 GEQ917778:GES917778 GOM917778:GOO917778 GYI917778:GYK917778 HIE917778:HIG917778 HSA917778:HSC917778 IBW917778:IBY917778 ILS917778:ILU917778 IVO917778:IVQ917778 JFK917778:JFM917778 JPG917778:JPI917778 JZC917778:JZE917778 KIY917778:KJA917778 KSU917778:KSW917778 LCQ917778:LCS917778 LMM917778:LMO917778 LWI917778:LWK917778 MGE917778:MGG917778 MQA917778:MQC917778 MZW917778:MZY917778 NJS917778:NJU917778 NTO917778:NTQ917778 ODK917778:ODM917778 ONG917778:ONI917778 OXC917778:OXE917778 PGY917778:PHA917778 PQU917778:PQW917778 QAQ917778:QAS917778 QKM917778:QKO917778 QUI917778:QUK917778 REE917778:REG917778 ROA917778:ROC917778 RXW917778:RXY917778 SHS917778:SHU917778 SRO917778:SRQ917778 TBK917778:TBM917778 TLG917778:TLI917778 TVC917778:TVE917778 UEY917778:UFA917778 UOU917778:UOW917778 UYQ917778:UYS917778 VIM917778:VIO917778 VSI917778:VSK917778 WCE917778:WCG917778 WMA917778:WMC917778 WVW917778:WVY917778 O983314:Q983314 JK983314:JM983314 TG983314:TI983314 ADC983314:ADE983314 AMY983314:ANA983314 AWU983314:AWW983314 BGQ983314:BGS983314 BQM983314:BQO983314 CAI983314:CAK983314 CKE983314:CKG983314 CUA983314:CUC983314 DDW983314:DDY983314 DNS983314:DNU983314 DXO983314:DXQ983314 EHK983314:EHM983314 ERG983314:ERI983314 FBC983314:FBE983314 FKY983314:FLA983314 FUU983314:FUW983314 GEQ983314:GES983314 GOM983314:GOO983314 GYI983314:GYK983314 HIE983314:HIG983314 HSA983314:HSC983314 IBW983314:IBY983314 ILS983314:ILU983314 IVO983314:IVQ983314 JFK983314:JFM983314 JPG983314:JPI983314 JZC983314:JZE983314 KIY983314:KJA983314 KSU983314:KSW983314 LCQ983314:LCS983314 LMM983314:LMO983314 LWI983314:LWK983314 MGE983314:MGG983314 MQA983314:MQC983314 MZW983314:MZY983314 NJS983314:NJU983314 NTO983314:NTQ983314 ODK983314:ODM983314 ONG983314:ONI983314 OXC983314:OXE983314 PGY983314:PHA983314 PQU983314:PQW983314 QAQ983314:QAS983314 QKM983314:QKO983314 QUI983314:QUK983314 REE983314:REG983314 ROA983314:ROC983314 RXW983314:RXY983314 SHS983314:SHU983314 SRO983314:SRQ983314 TBK983314:TBM983314 TLG983314:TLI983314 TVC983314:TVE983314 UEY983314:UFA983314 UOU983314:UOW983314 UYQ983314:UYS983314 VIM983314:VIO983314 VSI983314:VSK983314 WCE983314:WCG983314 WMA983314:WMC983314 WVW983314:WVY983314 O65642:Q65642 JK65642:JM65642 TG65642:TI65642 ADC65642:ADE65642 AMY65642:ANA65642 AWU65642:AWW65642 BGQ65642:BGS65642 BQM65642:BQO65642 CAI65642:CAK65642 CKE65642:CKG65642 CUA65642:CUC65642 DDW65642:DDY65642 DNS65642:DNU65642 DXO65642:DXQ65642 EHK65642:EHM65642 ERG65642:ERI65642 FBC65642:FBE65642 FKY65642:FLA65642 FUU65642:FUW65642 GEQ65642:GES65642 GOM65642:GOO65642 GYI65642:GYK65642 HIE65642:HIG65642 HSA65642:HSC65642 IBW65642:IBY65642 ILS65642:ILU65642 IVO65642:IVQ65642 JFK65642:JFM65642 JPG65642:JPI65642 JZC65642:JZE65642 KIY65642:KJA65642 KSU65642:KSW65642 LCQ65642:LCS65642 LMM65642:LMO65642 LWI65642:LWK65642 MGE65642:MGG65642 MQA65642:MQC65642 MZW65642:MZY65642 NJS65642:NJU65642 NTO65642:NTQ65642 ODK65642:ODM65642 ONG65642:ONI65642 OXC65642:OXE65642 PGY65642:PHA65642 PQU65642:PQW65642 QAQ65642:QAS65642 QKM65642:QKO65642 QUI65642:QUK65642 REE65642:REG65642 ROA65642:ROC65642 RXW65642:RXY65642 SHS65642:SHU65642 SRO65642:SRQ65642 TBK65642:TBM65642 TLG65642:TLI65642 TVC65642:TVE65642 UEY65642:UFA65642 UOU65642:UOW65642 UYQ65642:UYS65642 VIM65642:VIO65642 VSI65642:VSK65642 WCE65642:WCG65642 WMA65642:WMC65642 WVW65642:WVY65642 O131178:Q131178 JK131178:JM131178 TG131178:TI131178 ADC131178:ADE131178 AMY131178:ANA131178 AWU131178:AWW131178 BGQ131178:BGS131178 BQM131178:BQO131178 CAI131178:CAK131178 CKE131178:CKG131178 CUA131178:CUC131178 DDW131178:DDY131178 DNS131178:DNU131178 DXO131178:DXQ131178 EHK131178:EHM131178 ERG131178:ERI131178 FBC131178:FBE131178 FKY131178:FLA131178 FUU131178:FUW131178 GEQ131178:GES131178 GOM131178:GOO131178 GYI131178:GYK131178 HIE131178:HIG131178 HSA131178:HSC131178 IBW131178:IBY131178 ILS131178:ILU131178 IVO131178:IVQ131178 JFK131178:JFM131178 JPG131178:JPI131178 JZC131178:JZE131178 KIY131178:KJA131178 KSU131178:KSW131178 LCQ131178:LCS131178 LMM131178:LMO131178 LWI131178:LWK131178 MGE131178:MGG131178 MQA131178:MQC131178 MZW131178:MZY131178 NJS131178:NJU131178 NTO131178:NTQ131178 ODK131178:ODM131178 ONG131178:ONI131178 OXC131178:OXE131178 PGY131178:PHA131178 PQU131178:PQW131178 QAQ131178:QAS131178 QKM131178:QKO131178 QUI131178:QUK131178 REE131178:REG131178 ROA131178:ROC131178 RXW131178:RXY131178 SHS131178:SHU131178 SRO131178:SRQ131178 TBK131178:TBM131178 TLG131178:TLI131178 TVC131178:TVE131178 UEY131178:UFA131178 UOU131178:UOW131178 UYQ131178:UYS131178 VIM131178:VIO131178 VSI131178:VSK131178 WCE131178:WCG131178 WMA131178:WMC131178 WVW131178:WVY131178 O196714:Q196714 JK196714:JM196714 TG196714:TI196714 ADC196714:ADE196714 AMY196714:ANA196714 AWU196714:AWW196714 BGQ196714:BGS196714 BQM196714:BQO196714 CAI196714:CAK196714 CKE196714:CKG196714 CUA196714:CUC196714 DDW196714:DDY196714 DNS196714:DNU196714 DXO196714:DXQ196714 EHK196714:EHM196714 ERG196714:ERI196714 FBC196714:FBE196714 FKY196714:FLA196714 FUU196714:FUW196714 GEQ196714:GES196714 GOM196714:GOO196714 GYI196714:GYK196714 HIE196714:HIG196714 HSA196714:HSC196714 IBW196714:IBY196714 ILS196714:ILU196714 IVO196714:IVQ196714 JFK196714:JFM196714 JPG196714:JPI196714 JZC196714:JZE196714 KIY196714:KJA196714 KSU196714:KSW196714 LCQ196714:LCS196714 LMM196714:LMO196714 LWI196714:LWK196714 MGE196714:MGG196714 MQA196714:MQC196714 MZW196714:MZY196714 NJS196714:NJU196714 NTO196714:NTQ196714 ODK196714:ODM196714 ONG196714:ONI196714 OXC196714:OXE196714 PGY196714:PHA196714 PQU196714:PQW196714 QAQ196714:QAS196714 QKM196714:QKO196714 QUI196714:QUK196714 REE196714:REG196714 ROA196714:ROC196714 RXW196714:RXY196714 SHS196714:SHU196714 SRO196714:SRQ196714 TBK196714:TBM196714 TLG196714:TLI196714 TVC196714:TVE196714 UEY196714:UFA196714 UOU196714:UOW196714 UYQ196714:UYS196714 VIM196714:VIO196714 VSI196714:VSK196714 WCE196714:WCG196714 WMA196714:WMC196714 WVW196714:WVY196714 O262250:Q262250 JK262250:JM262250 TG262250:TI262250 ADC262250:ADE262250 AMY262250:ANA262250 AWU262250:AWW262250 BGQ262250:BGS262250 BQM262250:BQO262250 CAI262250:CAK262250 CKE262250:CKG262250 CUA262250:CUC262250 DDW262250:DDY262250 DNS262250:DNU262250 DXO262250:DXQ262250 EHK262250:EHM262250 ERG262250:ERI262250 FBC262250:FBE262250 FKY262250:FLA262250 FUU262250:FUW262250 GEQ262250:GES262250 GOM262250:GOO262250 GYI262250:GYK262250 HIE262250:HIG262250 HSA262250:HSC262250 IBW262250:IBY262250 ILS262250:ILU262250 IVO262250:IVQ262250 JFK262250:JFM262250 JPG262250:JPI262250 JZC262250:JZE262250 KIY262250:KJA262250 KSU262250:KSW262250 LCQ262250:LCS262250 LMM262250:LMO262250 LWI262250:LWK262250 MGE262250:MGG262250 MQA262250:MQC262250 MZW262250:MZY262250 NJS262250:NJU262250 NTO262250:NTQ262250 ODK262250:ODM262250 ONG262250:ONI262250 OXC262250:OXE262250 PGY262250:PHA262250 PQU262250:PQW262250 QAQ262250:QAS262250 QKM262250:QKO262250 QUI262250:QUK262250 REE262250:REG262250 ROA262250:ROC262250 RXW262250:RXY262250 SHS262250:SHU262250 SRO262250:SRQ262250 TBK262250:TBM262250 TLG262250:TLI262250 TVC262250:TVE262250 UEY262250:UFA262250 UOU262250:UOW262250 UYQ262250:UYS262250 VIM262250:VIO262250 VSI262250:VSK262250 WCE262250:WCG262250 WMA262250:WMC262250 WVW262250:WVY262250 O327786:Q327786 JK327786:JM327786 TG327786:TI327786 ADC327786:ADE327786 AMY327786:ANA327786 AWU327786:AWW327786 BGQ327786:BGS327786 BQM327786:BQO327786 CAI327786:CAK327786 CKE327786:CKG327786 CUA327786:CUC327786 DDW327786:DDY327786 DNS327786:DNU327786 DXO327786:DXQ327786 EHK327786:EHM327786 ERG327786:ERI327786 FBC327786:FBE327786 FKY327786:FLA327786 FUU327786:FUW327786 GEQ327786:GES327786 GOM327786:GOO327786 GYI327786:GYK327786 HIE327786:HIG327786 HSA327786:HSC327786 IBW327786:IBY327786 ILS327786:ILU327786 IVO327786:IVQ327786 JFK327786:JFM327786 JPG327786:JPI327786 JZC327786:JZE327786 KIY327786:KJA327786 KSU327786:KSW327786 LCQ327786:LCS327786 LMM327786:LMO327786 LWI327786:LWK327786 MGE327786:MGG327786 MQA327786:MQC327786 MZW327786:MZY327786 NJS327786:NJU327786 NTO327786:NTQ327786 ODK327786:ODM327786 ONG327786:ONI327786 OXC327786:OXE327786 PGY327786:PHA327786 PQU327786:PQW327786 QAQ327786:QAS327786 QKM327786:QKO327786 QUI327786:QUK327786 REE327786:REG327786 ROA327786:ROC327786 RXW327786:RXY327786 SHS327786:SHU327786 SRO327786:SRQ327786 TBK327786:TBM327786 TLG327786:TLI327786 TVC327786:TVE327786 UEY327786:UFA327786 UOU327786:UOW327786 UYQ327786:UYS327786 VIM327786:VIO327786 VSI327786:VSK327786 WCE327786:WCG327786 WMA327786:WMC327786 WVW327786:WVY327786 O393322:Q393322 JK393322:JM393322 TG393322:TI393322 ADC393322:ADE393322 AMY393322:ANA393322 AWU393322:AWW393322 BGQ393322:BGS393322 BQM393322:BQO393322 CAI393322:CAK393322 CKE393322:CKG393322 CUA393322:CUC393322 DDW393322:DDY393322 DNS393322:DNU393322 DXO393322:DXQ393322 EHK393322:EHM393322 ERG393322:ERI393322 FBC393322:FBE393322 FKY393322:FLA393322 FUU393322:FUW393322 GEQ393322:GES393322 GOM393322:GOO393322 GYI393322:GYK393322 HIE393322:HIG393322 HSA393322:HSC393322 IBW393322:IBY393322 ILS393322:ILU393322 IVO393322:IVQ393322 JFK393322:JFM393322 JPG393322:JPI393322 JZC393322:JZE393322 KIY393322:KJA393322 KSU393322:KSW393322 LCQ393322:LCS393322 LMM393322:LMO393322 LWI393322:LWK393322 MGE393322:MGG393322 MQA393322:MQC393322 MZW393322:MZY393322 NJS393322:NJU393322 NTO393322:NTQ393322 ODK393322:ODM393322 ONG393322:ONI393322 OXC393322:OXE393322 PGY393322:PHA393322 PQU393322:PQW393322 QAQ393322:QAS393322 QKM393322:QKO393322 QUI393322:QUK393322 REE393322:REG393322 ROA393322:ROC393322 RXW393322:RXY393322 SHS393322:SHU393322 SRO393322:SRQ393322 TBK393322:TBM393322 TLG393322:TLI393322 TVC393322:TVE393322 UEY393322:UFA393322 UOU393322:UOW393322 UYQ393322:UYS393322 VIM393322:VIO393322 VSI393322:VSK393322 WCE393322:WCG393322 WMA393322:WMC393322 WVW393322:WVY393322 O458858:Q458858 JK458858:JM458858 TG458858:TI458858 ADC458858:ADE458858 AMY458858:ANA458858 AWU458858:AWW458858 BGQ458858:BGS458858 BQM458858:BQO458858 CAI458858:CAK458858 CKE458858:CKG458858 CUA458858:CUC458858 DDW458858:DDY458858 DNS458858:DNU458858 DXO458858:DXQ458858 EHK458858:EHM458858 ERG458858:ERI458858 FBC458858:FBE458858 FKY458858:FLA458858 FUU458858:FUW458858 GEQ458858:GES458858 GOM458858:GOO458858 GYI458858:GYK458858 HIE458858:HIG458858 HSA458858:HSC458858 IBW458858:IBY458858 ILS458858:ILU458858 IVO458858:IVQ458858 JFK458858:JFM458858 JPG458858:JPI458858 JZC458858:JZE458858 KIY458858:KJA458858 KSU458858:KSW458858 LCQ458858:LCS458858 LMM458858:LMO458858 LWI458858:LWK458858 MGE458858:MGG458858 MQA458858:MQC458858 MZW458858:MZY458858 NJS458858:NJU458858 NTO458858:NTQ458858 ODK458858:ODM458858 ONG458858:ONI458858 OXC458858:OXE458858 PGY458858:PHA458858 PQU458858:PQW458858 QAQ458858:QAS458858 QKM458858:QKO458858 QUI458858:QUK458858 REE458858:REG458858 ROA458858:ROC458858 RXW458858:RXY458858 SHS458858:SHU458858 SRO458858:SRQ458858 TBK458858:TBM458858 TLG458858:TLI458858 TVC458858:TVE458858 UEY458858:UFA458858 UOU458858:UOW458858 UYQ458858:UYS458858 VIM458858:VIO458858 VSI458858:VSK458858 WCE458858:WCG458858 WMA458858:WMC458858 WVW458858:WVY458858 O524394:Q524394 JK524394:JM524394 TG524394:TI524394 ADC524394:ADE524394 AMY524394:ANA524394 AWU524394:AWW524394 BGQ524394:BGS524394 BQM524394:BQO524394 CAI524394:CAK524394 CKE524394:CKG524394 CUA524394:CUC524394 DDW524394:DDY524394 DNS524394:DNU524394 DXO524394:DXQ524394 EHK524394:EHM524394 ERG524394:ERI524394 FBC524394:FBE524394 FKY524394:FLA524394 FUU524394:FUW524394 GEQ524394:GES524394 GOM524394:GOO524394 GYI524394:GYK524394 HIE524394:HIG524394 HSA524394:HSC524394 IBW524394:IBY524394 ILS524394:ILU524394 IVO524394:IVQ524394 JFK524394:JFM524394 JPG524394:JPI524394 JZC524394:JZE524394 KIY524394:KJA524394 KSU524394:KSW524394 LCQ524394:LCS524394 LMM524394:LMO524394 LWI524394:LWK524394 MGE524394:MGG524394 MQA524394:MQC524394 MZW524394:MZY524394 NJS524394:NJU524394 NTO524394:NTQ524394 ODK524394:ODM524394 ONG524394:ONI524394 OXC524394:OXE524394 PGY524394:PHA524394 PQU524394:PQW524394 QAQ524394:QAS524394 QKM524394:QKO524394 QUI524394:QUK524394 REE524394:REG524394 ROA524394:ROC524394 RXW524394:RXY524394 SHS524394:SHU524394 SRO524394:SRQ524394 TBK524394:TBM524394 TLG524394:TLI524394 TVC524394:TVE524394 UEY524394:UFA524394 UOU524394:UOW524394 UYQ524394:UYS524394 VIM524394:VIO524394 VSI524394:VSK524394 WCE524394:WCG524394 WMA524394:WMC524394 WVW524394:WVY524394 O589930:Q589930 JK589930:JM589930 TG589930:TI589930 ADC589930:ADE589930 AMY589930:ANA589930 AWU589930:AWW589930 BGQ589930:BGS589930 BQM589930:BQO589930 CAI589930:CAK589930 CKE589930:CKG589930 CUA589930:CUC589930 DDW589930:DDY589930 DNS589930:DNU589930 DXO589930:DXQ589930 EHK589930:EHM589930 ERG589930:ERI589930 FBC589930:FBE589930 FKY589930:FLA589930 FUU589930:FUW589930 GEQ589930:GES589930 GOM589930:GOO589930 GYI589930:GYK589930 HIE589930:HIG589930 HSA589930:HSC589930 IBW589930:IBY589930 ILS589930:ILU589930 IVO589930:IVQ589930 JFK589930:JFM589930 JPG589930:JPI589930 JZC589930:JZE589930 KIY589930:KJA589930 KSU589930:KSW589930 LCQ589930:LCS589930 LMM589930:LMO589930 LWI589930:LWK589930 MGE589930:MGG589930 MQA589930:MQC589930 MZW589930:MZY589930 NJS589930:NJU589930 NTO589930:NTQ589930 ODK589930:ODM589930 ONG589930:ONI589930 OXC589930:OXE589930 PGY589930:PHA589930 PQU589930:PQW589930 QAQ589930:QAS589930 QKM589930:QKO589930 QUI589930:QUK589930 REE589930:REG589930 ROA589930:ROC589930 RXW589930:RXY589930 SHS589930:SHU589930 SRO589930:SRQ589930 TBK589930:TBM589930 TLG589930:TLI589930 TVC589930:TVE589930 UEY589930:UFA589930 UOU589930:UOW589930 UYQ589930:UYS589930 VIM589930:VIO589930 VSI589930:VSK589930 WCE589930:WCG589930 WMA589930:WMC589930 WVW589930:WVY589930 O655466:Q655466 JK655466:JM655466 TG655466:TI655466 ADC655466:ADE655466 AMY655466:ANA655466 AWU655466:AWW655466 BGQ655466:BGS655466 BQM655466:BQO655466 CAI655466:CAK655466 CKE655466:CKG655466 CUA655466:CUC655466 DDW655466:DDY655466 DNS655466:DNU655466 DXO655466:DXQ655466 EHK655466:EHM655466 ERG655466:ERI655466 FBC655466:FBE655466 FKY655466:FLA655466 FUU655466:FUW655466 GEQ655466:GES655466 GOM655466:GOO655466 GYI655466:GYK655466 HIE655466:HIG655466 HSA655466:HSC655466 IBW655466:IBY655466 ILS655466:ILU655466 IVO655466:IVQ655466 JFK655466:JFM655466 JPG655466:JPI655466 JZC655466:JZE655466 KIY655466:KJA655466 KSU655466:KSW655466 LCQ655466:LCS655466 LMM655466:LMO655466 LWI655466:LWK655466 MGE655466:MGG655466 MQA655466:MQC655466 MZW655466:MZY655466 NJS655466:NJU655466 NTO655466:NTQ655466 ODK655466:ODM655466 ONG655466:ONI655466 OXC655466:OXE655466 PGY655466:PHA655466 PQU655466:PQW655466 QAQ655466:QAS655466 QKM655466:QKO655466 QUI655466:QUK655466 REE655466:REG655466 ROA655466:ROC655466 RXW655466:RXY655466 SHS655466:SHU655466 SRO655466:SRQ655466 TBK655466:TBM655466 TLG655466:TLI655466 TVC655466:TVE655466 UEY655466:UFA655466 UOU655466:UOW655466 UYQ655466:UYS655466 VIM655466:VIO655466 VSI655466:VSK655466 WCE655466:WCG655466 WMA655466:WMC655466 WVW655466:WVY655466 O721002:Q721002 JK721002:JM721002 TG721002:TI721002 ADC721002:ADE721002 AMY721002:ANA721002 AWU721002:AWW721002 BGQ721002:BGS721002 BQM721002:BQO721002 CAI721002:CAK721002 CKE721002:CKG721002 CUA721002:CUC721002 DDW721002:DDY721002 DNS721002:DNU721002 DXO721002:DXQ721002 EHK721002:EHM721002 ERG721002:ERI721002 FBC721002:FBE721002 FKY721002:FLA721002 FUU721002:FUW721002 GEQ721002:GES721002 GOM721002:GOO721002 GYI721002:GYK721002 HIE721002:HIG721002 HSA721002:HSC721002 IBW721002:IBY721002 ILS721002:ILU721002 IVO721002:IVQ721002 JFK721002:JFM721002 JPG721002:JPI721002 JZC721002:JZE721002 KIY721002:KJA721002 KSU721002:KSW721002 LCQ721002:LCS721002 LMM721002:LMO721002 LWI721002:LWK721002 MGE721002:MGG721002 MQA721002:MQC721002 MZW721002:MZY721002 NJS721002:NJU721002 NTO721002:NTQ721002 ODK721002:ODM721002 ONG721002:ONI721002 OXC721002:OXE721002 PGY721002:PHA721002 PQU721002:PQW721002 QAQ721002:QAS721002 QKM721002:QKO721002 QUI721002:QUK721002 REE721002:REG721002 ROA721002:ROC721002 RXW721002:RXY721002 SHS721002:SHU721002 SRO721002:SRQ721002 TBK721002:TBM721002 TLG721002:TLI721002 TVC721002:TVE721002 UEY721002:UFA721002 UOU721002:UOW721002 UYQ721002:UYS721002 VIM721002:VIO721002 VSI721002:VSK721002 WCE721002:WCG721002 WMA721002:WMC721002 WVW721002:WVY721002 O786538:Q786538 JK786538:JM786538 TG786538:TI786538 ADC786538:ADE786538 AMY786538:ANA786538 AWU786538:AWW786538 BGQ786538:BGS786538 BQM786538:BQO786538 CAI786538:CAK786538 CKE786538:CKG786538 CUA786538:CUC786538 DDW786538:DDY786538 DNS786538:DNU786538 DXO786538:DXQ786538 EHK786538:EHM786538 ERG786538:ERI786538 FBC786538:FBE786538 FKY786538:FLA786538 FUU786538:FUW786538 GEQ786538:GES786538 GOM786538:GOO786538 GYI786538:GYK786538 HIE786538:HIG786538 HSA786538:HSC786538 IBW786538:IBY786538 ILS786538:ILU786538 IVO786538:IVQ786538 JFK786538:JFM786538 JPG786538:JPI786538 JZC786538:JZE786538 KIY786538:KJA786538 KSU786538:KSW786538 LCQ786538:LCS786538 LMM786538:LMO786538 LWI786538:LWK786538 MGE786538:MGG786538 MQA786538:MQC786538 MZW786538:MZY786538 NJS786538:NJU786538 NTO786538:NTQ786538 ODK786538:ODM786538 ONG786538:ONI786538 OXC786538:OXE786538 PGY786538:PHA786538 PQU786538:PQW786538 QAQ786538:QAS786538 QKM786538:QKO786538 QUI786538:QUK786538 REE786538:REG786538 ROA786538:ROC786538 RXW786538:RXY786538 SHS786538:SHU786538 SRO786538:SRQ786538 TBK786538:TBM786538 TLG786538:TLI786538 TVC786538:TVE786538 UEY786538:UFA786538 UOU786538:UOW786538 UYQ786538:UYS786538 VIM786538:VIO786538 VSI786538:VSK786538 WCE786538:WCG786538 WMA786538:WMC786538 WVW786538:WVY786538 O852074:Q852074 JK852074:JM852074 TG852074:TI852074 ADC852074:ADE852074 AMY852074:ANA852074 AWU852074:AWW852074 BGQ852074:BGS852074 BQM852074:BQO852074 CAI852074:CAK852074 CKE852074:CKG852074 CUA852074:CUC852074 DDW852074:DDY852074 DNS852074:DNU852074 DXO852074:DXQ852074 EHK852074:EHM852074 ERG852074:ERI852074 FBC852074:FBE852074 FKY852074:FLA852074 FUU852074:FUW852074 GEQ852074:GES852074 GOM852074:GOO852074 GYI852074:GYK852074 HIE852074:HIG852074 HSA852074:HSC852074 IBW852074:IBY852074 ILS852074:ILU852074 IVO852074:IVQ852074 JFK852074:JFM852074 JPG852074:JPI852074 JZC852074:JZE852074 KIY852074:KJA852074 KSU852074:KSW852074 LCQ852074:LCS852074 LMM852074:LMO852074 LWI852074:LWK852074 MGE852074:MGG852074 MQA852074:MQC852074 MZW852074:MZY852074 NJS852074:NJU852074 NTO852074:NTQ852074 ODK852074:ODM852074 ONG852074:ONI852074 OXC852074:OXE852074 PGY852074:PHA852074 PQU852074:PQW852074 QAQ852074:QAS852074 QKM852074:QKO852074 QUI852074:QUK852074 REE852074:REG852074 ROA852074:ROC852074 RXW852074:RXY852074 SHS852074:SHU852074 SRO852074:SRQ852074 TBK852074:TBM852074 TLG852074:TLI852074 TVC852074:TVE852074 UEY852074:UFA852074 UOU852074:UOW852074 UYQ852074:UYS852074 VIM852074:VIO852074 VSI852074:VSK852074 WCE852074:WCG852074 WMA852074:WMC852074 WVW852074:WVY852074 O917610:Q917610 JK917610:JM917610 TG917610:TI917610 ADC917610:ADE917610 AMY917610:ANA917610 AWU917610:AWW917610 BGQ917610:BGS917610 BQM917610:BQO917610 CAI917610:CAK917610 CKE917610:CKG917610 CUA917610:CUC917610 DDW917610:DDY917610 DNS917610:DNU917610 DXO917610:DXQ917610 EHK917610:EHM917610 ERG917610:ERI917610 FBC917610:FBE917610 FKY917610:FLA917610 FUU917610:FUW917610 GEQ917610:GES917610 GOM917610:GOO917610 GYI917610:GYK917610 HIE917610:HIG917610 HSA917610:HSC917610 IBW917610:IBY917610 ILS917610:ILU917610 IVO917610:IVQ917610 JFK917610:JFM917610 JPG917610:JPI917610 JZC917610:JZE917610 KIY917610:KJA917610 KSU917610:KSW917610 LCQ917610:LCS917610 LMM917610:LMO917610 LWI917610:LWK917610 MGE917610:MGG917610 MQA917610:MQC917610 MZW917610:MZY917610 NJS917610:NJU917610 NTO917610:NTQ917610 ODK917610:ODM917610 ONG917610:ONI917610 OXC917610:OXE917610 PGY917610:PHA917610 PQU917610:PQW917610 QAQ917610:QAS917610 QKM917610:QKO917610 QUI917610:QUK917610 REE917610:REG917610 ROA917610:ROC917610 RXW917610:RXY917610 SHS917610:SHU917610 SRO917610:SRQ917610 TBK917610:TBM917610 TLG917610:TLI917610 TVC917610:TVE917610 UEY917610:UFA917610 UOU917610:UOW917610 UYQ917610:UYS917610 VIM917610:VIO917610 VSI917610:VSK917610 WCE917610:WCG917610 WMA917610:WMC917610 WVW917610:WVY917610 O983146:Q983146 JK983146:JM983146 TG983146:TI983146 ADC983146:ADE983146 AMY983146:ANA983146 AWU983146:AWW983146 BGQ983146:BGS983146 BQM983146:BQO983146 CAI983146:CAK983146 CKE983146:CKG983146 CUA983146:CUC983146 DDW983146:DDY983146 DNS983146:DNU983146 DXO983146:DXQ983146 EHK983146:EHM983146 ERG983146:ERI983146 FBC983146:FBE983146 FKY983146:FLA983146 FUU983146:FUW983146 GEQ983146:GES983146 GOM983146:GOO983146 GYI983146:GYK983146 HIE983146:HIG983146 HSA983146:HSC983146 IBW983146:IBY983146 ILS983146:ILU983146 IVO983146:IVQ983146 JFK983146:JFM983146 JPG983146:JPI983146 JZC983146:JZE983146 KIY983146:KJA983146 KSU983146:KSW983146 LCQ983146:LCS983146 LMM983146:LMO983146 LWI983146:LWK983146 MGE983146:MGG983146 MQA983146:MQC983146 MZW983146:MZY983146 NJS983146:NJU983146 NTO983146:NTQ983146 ODK983146:ODM983146 ONG983146:ONI983146 OXC983146:OXE983146 PGY983146:PHA983146 PQU983146:PQW983146 QAQ983146:QAS983146 QKM983146:QKO983146 QUI983146:QUK983146 REE983146:REG983146 ROA983146:ROC983146 RXW983146:RXY983146 SHS983146:SHU983146 SRO983146:SRQ983146 TBK983146:TBM983146 TLG983146:TLI983146 TVC983146:TVE983146 UEY983146:UFA983146 UOU983146:UOW983146 UYQ983146:UYS983146 VIM983146:VIO983146 VSI983146:VSK983146 WCE983146:WCG983146 WMA983146:WMC983146 WVW983146:WVY983146 O65601:Q65601 JK65601:JM65601 TG65601:TI65601 ADC65601:ADE65601 AMY65601:ANA65601 AWU65601:AWW65601 BGQ65601:BGS65601 BQM65601:BQO65601 CAI65601:CAK65601 CKE65601:CKG65601 CUA65601:CUC65601 DDW65601:DDY65601 DNS65601:DNU65601 DXO65601:DXQ65601 EHK65601:EHM65601 ERG65601:ERI65601 FBC65601:FBE65601 FKY65601:FLA65601 FUU65601:FUW65601 GEQ65601:GES65601 GOM65601:GOO65601 GYI65601:GYK65601 HIE65601:HIG65601 HSA65601:HSC65601 IBW65601:IBY65601 ILS65601:ILU65601 IVO65601:IVQ65601 JFK65601:JFM65601 JPG65601:JPI65601 JZC65601:JZE65601 KIY65601:KJA65601 KSU65601:KSW65601 LCQ65601:LCS65601 LMM65601:LMO65601 LWI65601:LWK65601 MGE65601:MGG65601 MQA65601:MQC65601 MZW65601:MZY65601 NJS65601:NJU65601 NTO65601:NTQ65601 ODK65601:ODM65601 ONG65601:ONI65601 OXC65601:OXE65601 PGY65601:PHA65601 PQU65601:PQW65601 QAQ65601:QAS65601 QKM65601:QKO65601 QUI65601:QUK65601 REE65601:REG65601 ROA65601:ROC65601 RXW65601:RXY65601 SHS65601:SHU65601 SRO65601:SRQ65601 TBK65601:TBM65601 TLG65601:TLI65601 TVC65601:TVE65601 UEY65601:UFA65601 UOU65601:UOW65601 UYQ65601:UYS65601 VIM65601:VIO65601 VSI65601:VSK65601 WCE65601:WCG65601 WMA65601:WMC65601 WVW65601:WVY65601 O131137:Q131137 JK131137:JM131137 TG131137:TI131137 ADC131137:ADE131137 AMY131137:ANA131137 AWU131137:AWW131137 BGQ131137:BGS131137 BQM131137:BQO131137 CAI131137:CAK131137 CKE131137:CKG131137 CUA131137:CUC131137 DDW131137:DDY131137 DNS131137:DNU131137 DXO131137:DXQ131137 EHK131137:EHM131137 ERG131137:ERI131137 FBC131137:FBE131137 FKY131137:FLA131137 FUU131137:FUW131137 GEQ131137:GES131137 GOM131137:GOO131137 GYI131137:GYK131137 HIE131137:HIG131137 HSA131137:HSC131137 IBW131137:IBY131137 ILS131137:ILU131137 IVO131137:IVQ131137 JFK131137:JFM131137 JPG131137:JPI131137 JZC131137:JZE131137 KIY131137:KJA131137 KSU131137:KSW131137 LCQ131137:LCS131137 LMM131137:LMO131137 LWI131137:LWK131137 MGE131137:MGG131137 MQA131137:MQC131137 MZW131137:MZY131137 NJS131137:NJU131137 NTO131137:NTQ131137 ODK131137:ODM131137 ONG131137:ONI131137 OXC131137:OXE131137 PGY131137:PHA131137 PQU131137:PQW131137 QAQ131137:QAS131137 QKM131137:QKO131137 QUI131137:QUK131137 REE131137:REG131137 ROA131137:ROC131137 RXW131137:RXY131137 SHS131137:SHU131137 SRO131137:SRQ131137 TBK131137:TBM131137 TLG131137:TLI131137 TVC131137:TVE131137 UEY131137:UFA131137 UOU131137:UOW131137 UYQ131137:UYS131137 VIM131137:VIO131137 VSI131137:VSK131137 WCE131137:WCG131137 WMA131137:WMC131137 WVW131137:WVY131137 O196673:Q196673 JK196673:JM196673 TG196673:TI196673 ADC196673:ADE196673 AMY196673:ANA196673 AWU196673:AWW196673 BGQ196673:BGS196673 BQM196673:BQO196673 CAI196673:CAK196673 CKE196673:CKG196673 CUA196673:CUC196673 DDW196673:DDY196673 DNS196673:DNU196673 DXO196673:DXQ196673 EHK196673:EHM196673 ERG196673:ERI196673 FBC196673:FBE196673 FKY196673:FLA196673 FUU196673:FUW196673 GEQ196673:GES196673 GOM196673:GOO196673 GYI196673:GYK196673 HIE196673:HIG196673 HSA196673:HSC196673 IBW196673:IBY196673 ILS196673:ILU196673 IVO196673:IVQ196673 JFK196673:JFM196673 JPG196673:JPI196673 JZC196673:JZE196673 KIY196673:KJA196673 KSU196673:KSW196673 LCQ196673:LCS196673 LMM196673:LMO196673 LWI196673:LWK196673 MGE196673:MGG196673 MQA196673:MQC196673 MZW196673:MZY196673 NJS196673:NJU196673 NTO196673:NTQ196673 ODK196673:ODM196673 ONG196673:ONI196673 OXC196673:OXE196673 PGY196673:PHA196673 PQU196673:PQW196673 QAQ196673:QAS196673 QKM196673:QKO196673 QUI196673:QUK196673 REE196673:REG196673 ROA196673:ROC196673 RXW196673:RXY196673 SHS196673:SHU196673 SRO196673:SRQ196673 TBK196673:TBM196673 TLG196673:TLI196673 TVC196673:TVE196673 UEY196673:UFA196673 UOU196673:UOW196673 UYQ196673:UYS196673 VIM196673:VIO196673 VSI196673:VSK196673 WCE196673:WCG196673 WMA196673:WMC196673 WVW196673:WVY196673 O262209:Q262209 JK262209:JM262209 TG262209:TI262209 ADC262209:ADE262209 AMY262209:ANA262209 AWU262209:AWW262209 BGQ262209:BGS262209 BQM262209:BQO262209 CAI262209:CAK262209 CKE262209:CKG262209 CUA262209:CUC262209 DDW262209:DDY262209 DNS262209:DNU262209 DXO262209:DXQ262209 EHK262209:EHM262209 ERG262209:ERI262209 FBC262209:FBE262209 FKY262209:FLA262209 FUU262209:FUW262209 GEQ262209:GES262209 GOM262209:GOO262209 GYI262209:GYK262209 HIE262209:HIG262209 HSA262209:HSC262209 IBW262209:IBY262209 ILS262209:ILU262209 IVO262209:IVQ262209 JFK262209:JFM262209 JPG262209:JPI262209 JZC262209:JZE262209 KIY262209:KJA262209 KSU262209:KSW262209 LCQ262209:LCS262209 LMM262209:LMO262209 LWI262209:LWK262209 MGE262209:MGG262209 MQA262209:MQC262209 MZW262209:MZY262209 NJS262209:NJU262209 NTO262209:NTQ262209 ODK262209:ODM262209 ONG262209:ONI262209 OXC262209:OXE262209 PGY262209:PHA262209 PQU262209:PQW262209 QAQ262209:QAS262209 QKM262209:QKO262209 QUI262209:QUK262209 REE262209:REG262209 ROA262209:ROC262209 RXW262209:RXY262209 SHS262209:SHU262209 SRO262209:SRQ262209 TBK262209:TBM262209 TLG262209:TLI262209 TVC262209:TVE262209 UEY262209:UFA262209 UOU262209:UOW262209 UYQ262209:UYS262209 VIM262209:VIO262209 VSI262209:VSK262209 WCE262209:WCG262209 WMA262209:WMC262209 WVW262209:WVY262209 O327745:Q327745 JK327745:JM327745 TG327745:TI327745 ADC327745:ADE327745 AMY327745:ANA327745 AWU327745:AWW327745 BGQ327745:BGS327745 BQM327745:BQO327745 CAI327745:CAK327745 CKE327745:CKG327745 CUA327745:CUC327745 DDW327745:DDY327745 DNS327745:DNU327745 DXO327745:DXQ327745 EHK327745:EHM327745 ERG327745:ERI327745 FBC327745:FBE327745 FKY327745:FLA327745 FUU327745:FUW327745 GEQ327745:GES327745 GOM327745:GOO327745 GYI327745:GYK327745 HIE327745:HIG327745 HSA327745:HSC327745 IBW327745:IBY327745 ILS327745:ILU327745 IVO327745:IVQ327745 JFK327745:JFM327745 JPG327745:JPI327745 JZC327745:JZE327745 KIY327745:KJA327745 KSU327745:KSW327745 LCQ327745:LCS327745 LMM327745:LMO327745 LWI327745:LWK327745 MGE327745:MGG327745 MQA327745:MQC327745 MZW327745:MZY327745 NJS327745:NJU327745 NTO327745:NTQ327745 ODK327745:ODM327745 ONG327745:ONI327745 OXC327745:OXE327745 PGY327745:PHA327745 PQU327745:PQW327745 QAQ327745:QAS327745 QKM327745:QKO327745 QUI327745:QUK327745 REE327745:REG327745 ROA327745:ROC327745 RXW327745:RXY327745 SHS327745:SHU327745 SRO327745:SRQ327745 TBK327745:TBM327745 TLG327745:TLI327745 TVC327745:TVE327745 UEY327745:UFA327745 UOU327745:UOW327745 UYQ327745:UYS327745 VIM327745:VIO327745 VSI327745:VSK327745 WCE327745:WCG327745 WMA327745:WMC327745 WVW327745:WVY327745 O393281:Q393281 JK393281:JM393281 TG393281:TI393281 ADC393281:ADE393281 AMY393281:ANA393281 AWU393281:AWW393281 BGQ393281:BGS393281 BQM393281:BQO393281 CAI393281:CAK393281 CKE393281:CKG393281 CUA393281:CUC393281 DDW393281:DDY393281 DNS393281:DNU393281 DXO393281:DXQ393281 EHK393281:EHM393281 ERG393281:ERI393281 FBC393281:FBE393281 FKY393281:FLA393281 FUU393281:FUW393281 GEQ393281:GES393281 GOM393281:GOO393281 GYI393281:GYK393281 HIE393281:HIG393281 HSA393281:HSC393281 IBW393281:IBY393281 ILS393281:ILU393281 IVO393281:IVQ393281 JFK393281:JFM393281 JPG393281:JPI393281 JZC393281:JZE393281 KIY393281:KJA393281 KSU393281:KSW393281 LCQ393281:LCS393281 LMM393281:LMO393281 LWI393281:LWK393281 MGE393281:MGG393281 MQA393281:MQC393281 MZW393281:MZY393281 NJS393281:NJU393281 NTO393281:NTQ393281 ODK393281:ODM393281 ONG393281:ONI393281 OXC393281:OXE393281 PGY393281:PHA393281 PQU393281:PQW393281 QAQ393281:QAS393281 QKM393281:QKO393281 QUI393281:QUK393281 REE393281:REG393281 ROA393281:ROC393281 RXW393281:RXY393281 SHS393281:SHU393281 SRO393281:SRQ393281 TBK393281:TBM393281 TLG393281:TLI393281 TVC393281:TVE393281 UEY393281:UFA393281 UOU393281:UOW393281 UYQ393281:UYS393281 VIM393281:VIO393281 VSI393281:VSK393281 WCE393281:WCG393281 WMA393281:WMC393281 WVW393281:WVY393281 O458817:Q458817 JK458817:JM458817 TG458817:TI458817 ADC458817:ADE458817 AMY458817:ANA458817 AWU458817:AWW458817 BGQ458817:BGS458817 BQM458817:BQO458817 CAI458817:CAK458817 CKE458817:CKG458817 CUA458817:CUC458817 DDW458817:DDY458817 DNS458817:DNU458817 DXO458817:DXQ458817 EHK458817:EHM458817 ERG458817:ERI458817 FBC458817:FBE458817 FKY458817:FLA458817 FUU458817:FUW458817 GEQ458817:GES458817 GOM458817:GOO458817 GYI458817:GYK458817 HIE458817:HIG458817 HSA458817:HSC458817 IBW458817:IBY458817 ILS458817:ILU458817 IVO458817:IVQ458817 JFK458817:JFM458817 JPG458817:JPI458817 JZC458817:JZE458817 KIY458817:KJA458817 KSU458817:KSW458817 LCQ458817:LCS458817 LMM458817:LMO458817 LWI458817:LWK458817 MGE458817:MGG458817 MQA458817:MQC458817 MZW458817:MZY458817 NJS458817:NJU458817 NTO458817:NTQ458817 ODK458817:ODM458817 ONG458817:ONI458817 OXC458817:OXE458817 PGY458817:PHA458817 PQU458817:PQW458817 QAQ458817:QAS458817 QKM458817:QKO458817 QUI458817:QUK458817 REE458817:REG458817 ROA458817:ROC458817 RXW458817:RXY458817 SHS458817:SHU458817 SRO458817:SRQ458817 TBK458817:TBM458817 TLG458817:TLI458817 TVC458817:TVE458817 UEY458817:UFA458817 UOU458817:UOW458817 UYQ458817:UYS458817 VIM458817:VIO458817 VSI458817:VSK458817 WCE458817:WCG458817 WMA458817:WMC458817 WVW458817:WVY458817 O524353:Q524353 JK524353:JM524353 TG524353:TI524353 ADC524353:ADE524353 AMY524353:ANA524353 AWU524353:AWW524353 BGQ524353:BGS524353 BQM524353:BQO524353 CAI524353:CAK524353 CKE524353:CKG524353 CUA524353:CUC524353 DDW524353:DDY524353 DNS524353:DNU524353 DXO524353:DXQ524353 EHK524353:EHM524353 ERG524353:ERI524353 FBC524353:FBE524353 FKY524353:FLA524353 FUU524353:FUW524353 GEQ524353:GES524353 GOM524353:GOO524353 GYI524353:GYK524353 HIE524353:HIG524353 HSA524353:HSC524353 IBW524353:IBY524353 ILS524353:ILU524353 IVO524353:IVQ524353 JFK524353:JFM524353 JPG524353:JPI524353 JZC524353:JZE524353 KIY524353:KJA524353 KSU524353:KSW524353 LCQ524353:LCS524353 LMM524353:LMO524353 LWI524353:LWK524353 MGE524353:MGG524353 MQA524353:MQC524353 MZW524353:MZY524353 NJS524353:NJU524353 NTO524353:NTQ524353 ODK524353:ODM524353 ONG524353:ONI524353 OXC524353:OXE524353 PGY524353:PHA524353 PQU524353:PQW524353 QAQ524353:QAS524353 QKM524353:QKO524353 QUI524353:QUK524353 REE524353:REG524353 ROA524353:ROC524353 RXW524353:RXY524353 SHS524353:SHU524353 SRO524353:SRQ524353 TBK524353:TBM524353 TLG524353:TLI524353 TVC524353:TVE524353 UEY524353:UFA524353 UOU524353:UOW524353 UYQ524353:UYS524353 VIM524353:VIO524353 VSI524353:VSK524353 WCE524353:WCG524353 WMA524353:WMC524353 WVW524353:WVY524353 O589889:Q589889 JK589889:JM589889 TG589889:TI589889 ADC589889:ADE589889 AMY589889:ANA589889 AWU589889:AWW589889 BGQ589889:BGS589889 BQM589889:BQO589889 CAI589889:CAK589889 CKE589889:CKG589889 CUA589889:CUC589889 DDW589889:DDY589889 DNS589889:DNU589889 DXO589889:DXQ589889 EHK589889:EHM589889 ERG589889:ERI589889 FBC589889:FBE589889 FKY589889:FLA589889 FUU589889:FUW589889 GEQ589889:GES589889 GOM589889:GOO589889 GYI589889:GYK589889 HIE589889:HIG589889 HSA589889:HSC589889 IBW589889:IBY589889 ILS589889:ILU589889 IVO589889:IVQ589889 JFK589889:JFM589889 JPG589889:JPI589889 JZC589889:JZE589889 KIY589889:KJA589889 KSU589889:KSW589889 LCQ589889:LCS589889 LMM589889:LMO589889 LWI589889:LWK589889 MGE589889:MGG589889 MQA589889:MQC589889 MZW589889:MZY589889 NJS589889:NJU589889 NTO589889:NTQ589889 ODK589889:ODM589889 ONG589889:ONI589889 OXC589889:OXE589889 PGY589889:PHA589889 PQU589889:PQW589889 QAQ589889:QAS589889 QKM589889:QKO589889 QUI589889:QUK589889 REE589889:REG589889 ROA589889:ROC589889 RXW589889:RXY589889 SHS589889:SHU589889 SRO589889:SRQ589889 TBK589889:TBM589889 TLG589889:TLI589889 TVC589889:TVE589889 UEY589889:UFA589889 UOU589889:UOW589889 UYQ589889:UYS589889 VIM589889:VIO589889 VSI589889:VSK589889 WCE589889:WCG589889 WMA589889:WMC589889 WVW589889:WVY589889 O655425:Q655425 JK655425:JM655425 TG655425:TI655425 ADC655425:ADE655425 AMY655425:ANA655425 AWU655425:AWW655425 BGQ655425:BGS655425 BQM655425:BQO655425 CAI655425:CAK655425 CKE655425:CKG655425 CUA655425:CUC655425 DDW655425:DDY655425 DNS655425:DNU655425 DXO655425:DXQ655425 EHK655425:EHM655425 ERG655425:ERI655425 FBC655425:FBE655425 FKY655425:FLA655425 FUU655425:FUW655425 GEQ655425:GES655425 GOM655425:GOO655425 GYI655425:GYK655425 HIE655425:HIG655425 HSA655425:HSC655425 IBW655425:IBY655425 ILS655425:ILU655425 IVO655425:IVQ655425 JFK655425:JFM655425 JPG655425:JPI655425 JZC655425:JZE655425 KIY655425:KJA655425 KSU655425:KSW655425 LCQ655425:LCS655425 LMM655425:LMO655425 LWI655425:LWK655425 MGE655425:MGG655425 MQA655425:MQC655425 MZW655425:MZY655425 NJS655425:NJU655425 NTO655425:NTQ655425 ODK655425:ODM655425 ONG655425:ONI655425 OXC655425:OXE655425 PGY655425:PHA655425 PQU655425:PQW655425 QAQ655425:QAS655425 QKM655425:QKO655425 QUI655425:QUK655425 REE655425:REG655425 ROA655425:ROC655425 RXW655425:RXY655425 SHS655425:SHU655425 SRO655425:SRQ655425 TBK655425:TBM655425 TLG655425:TLI655425 TVC655425:TVE655425 UEY655425:UFA655425 UOU655425:UOW655425 UYQ655425:UYS655425 VIM655425:VIO655425 VSI655425:VSK655425 WCE655425:WCG655425 WMA655425:WMC655425 WVW655425:WVY655425 O720961:Q720961 JK720961:JM720961 TG720961:TI720961 ADC720961:ADE720961 AMY720961:ANA720961 AWU720961:AWW720961 BGQ720961:BGS720961 BQM720961:BQO720961 CAI720961:CAK720961 CKE720961:CKG720961 CUA720961:CUC720961 DDW720961:DDY720961 DNS720961:DNU720961 DXO720961:DXQ720961 EHK720961:EHM720961 ERG720961:ERI720961 FBC720961:FBE720961 FKY720961:FLA720961 FUU720961:FUW720961 GEQ720961:GES720961 GOM720961:GOO720961 GYI720961:GYK720961 HIE720961:HIG720961 HSA720961:HSC720961 IBW720961:IBY720961 ILS720961:ILU720961 IVO720961:IVQ720961 JFK720961:JFM720961 JPG720961:JPI720961 JZC720961:JZE720961 KIY720961:KJA720961 KSU720961:KSW720961 LCQ720961:LCS720961 LMM720961:LMO720961 LWI720961:LWK720961 MGE720961:MGG720961 MQA720961:MQC720961 MZW720961:MZY720961 NJS720961:NJU720961 NTO720961:NTQ720961 ODK720961:ODM720961 ONG720961:ONI720961 OXC720961:OXE720961 PGY720961:PHA720961 PQU720961:PQW720961 QAQ720961:QAS720961 QKM720961:QKO720961 QUI720961:QUK720961 REE720961:REG720961 ROA720961:ROC720961 RXW720961:RXY720961 SHS720961:SHU720961 SRO720961:SRQ720961 TBK720961:TBM720961 TLG720961:TLI720961 TVC720961:TVE720961 UEY720961:UFA720961 UOU720961:UOW720961 UYQ720961:UYS720961 VIM720961:VIO720961 VSI720961:VSK720961 WCE720961:WCG720961 WMA720961:WMC720961 WVW720961:WVY720961 O786497:Q786497 JK786497:JM786497 TG786497:TI786497 ADC786497:ADE786497 AMY786497:ANA786497 AWU786497:AWW786497 BGQ786497:BGS786497 BQM786497:BQO786497 CAI786497:CAK786497 CKE786497:CKG786497 CUA786497:CUC786497 DDW786497:DDY786497 DNS786497:DNU786497 DXO786497:DXQ786497 EHK786497:EHM786497 ERG786497:ERI786497 FBC786497:FBE786497 FKY786497:FLA786497 FUU786497:FUW786497 GEQ786497:GES786497 GOM786497:GOO786497 GYI786497:GYK786497 HIE786497:HIG786497 HSA786497:HSC786497 IBW786497:IBY786497 ILS786497:ILU786497 IVO786497:IVQ786497 JFK786497:JFM786497 JPG786497:JPI786497 JZC786497:JZE786497 KIY786497:KJA786497 KSU786497:KSW786497 LCQ786497:LCS786497 LMM786497:LMO786497 LWI786497:LWK786497 MGE786497:MGG786497 MQA786497:MQC786497 MZW786497:MZY786497 NJS786497:NJU786497 NTO786497:NTQ786497 ODK786497:ODM786497 ONG786497:ONI786497 OXC786497:OXE786497 PGY786497:PHA786497 PQU786497:PQW786497 QAQ786497:QAS786497 QKM786497:QKO786497 QUI786497:QUK786497 REE786497:REG786497 ROA786497:ROC786497 RXW786497:RXY786497 SHS786497:SHU786497 SRO786497:SRQ786497 TBK786497:TBM786497 TLG786497:TLI786497 TVC786497:TVE786497 UEY786497:UFA786497 UOU786497:UOW786497 UYQ786497:UYS786497 VIM786497:VIO786497 VSI786497:VSK786497 WCE786497:WCG786497 WMA786497:WMC786497 WVW786497:WVY786497 O852033:Q852033 JK852033:JM852033 TG852033:TI852033 ADC852033:ADE852033 AMY852033:ANA852033 AWU852033:AWW852033 BGQ852033:BGS852033 BQM852033:BQO852033 CAI852033:CAK852033 CKE852033:CKG852033 CUA852033:CUC852033 DDW852033:DDY852033 DNS852033:DNU852033 DXO852033:DXQ852033 EHK852033:EHM852033 ERG852033:ERI852033 FBC852033:FBE852033 FKY852033:FLA852033 FUU852033:FUW852033 GEQ852033:GES852033 GOM852033:GOO852033 GYI852033:GYK852033 HIE852033:HIG852033 HSA852033:HSC852033 IBW852033:IBY852033 ILS852033:ILU852033 IVO852033:IVQ852033 JFK852033:JFM852033 JPG852033:JPI852033 JZC852033:JZE852033 KIY852033:KJA852033 KSU852033:KSW852033 LCQ852033:LCS852033 LMM852033:LMO852033 LWI852033:LWK852033 MGE852033:MGG852033 MQA852033:MQC852033 MZW852033:MZY852033 NJS852033:NJU852033 NTO852033:NTQ852033 ODK852033:ODM852033 ONG852033:ONI852033 OXC852033:OXE852033 PGY852033:PHA852033 PQU852033:PQW852033 QAQ852033:QAS852033 QKM852033:QKO852033 QUI852033:QUK852033 REE852033:REG852033 ROA852033:ROC852033 RXW852033:RXY852033 SHS852033:SHU852033 SRO852033:SRQ852033 TBK852033:TBM852033 TLG852033:TLI852033 TVC852033:TVE852033 UEY852033:UFA852033 UOU852033:UOW852033 UYQ852033:UYS852033 VIM852033:VIO852033 VSI852033:VSK852033 WCE852033:WCG852033 WMA852033:WMC852033 WVW852033:WVY852033 O917569:Q917569 JK917569:JM917569 TG917569:TI917569 ADC917569:ADE917569 AMY917569:ANA917569 AWU917569:AWW917569 BGQ917569:BGS917569 BQM917569:BQO917569 CAI917569:CAK917569 CKE917569:CKG917569 CUA917569:CUC917569 DDW917569:DDY917569 DNS917569:DNU917569 DXO917569:DXQ917569 EHK917569:EHM917569 ERG917569:ERI917569 FBC917569:FBE917569 FKY917569:FLA917569 FUU917569:FUW917569 GEQ917569:GES917569 GOM917569:GOO917569 GYI917569:GYK917569 HIE917569:HIG917569 HSA917569:HSC917569 IBW917569:IBY917569 ILS917569:ILU917569 IVO917569:IVQ917569 JFK917569:JFM917569 JPG917569:JPI917569 JZC917569:JZE917569 KIY917569:KJA917569 KSU917569:KSW917569 LCQ917569:LCS917569 LMM917569:LMO917569 LWI917569:LWK917569 MGE917569:MGG917569 MQA917569:MQC917569 MZW917569:MZY917569 NJS917569:NJU917569 NTO917569:NTQ917569 ODK917569:ODM917569 ONG917569:ONI917569 OXC917569:OXE917569 PGY917569:PHA917569 PQU917569:PQW917569 QAQ917569:QAS917569 QKM917569:QKO917569 QUI917569:QUK917569 REE917569:REG917569 ROA917569:ROC917569 RXW917569:RXY917569 SHS917569:SHU917569 SRO917569:SRQ917569 TBK917569:TBM917569 TLG917569:TLI917569 TVC917569:TVE917569 UEY917569:UFA917569 UOU917569:UOW917569 UYQ917569:UYS917569 VIM917569:VIO917569 VSI917569:VSK917569 WCE917569:WCG917569 WMA917569:WMC917569 WVW917569:WVY917569 O983105:Q983105 JK983105:JM983105 TG983105:TI983105 ADC983105:ADE983105 AMY983105:ANA983105 AWU983105:AWW983105 BGQ983105:BGS983105 BQM983105:BQO983105 CAI983105:CAK983105 CKE983105:CKG983105 CUA983105:CUC983105 DDW983105:DDY983105 DNS983105:DNU983105 DXO983105:DXQ983105 EHK983105:EHM983105 ERG983105:ERI983105 FBC983105:FBE983105 FKY983105:FLA983105 FUU983105:FUW983105 GEQ983105:GES983105 GOM983105:GOO983105 GYI983105:GYK983105 HIE983105:HIG983105 HSA983105:HSC983105 IBW983105:IBY983105 ILS983105:ILU983105 IVO983105:IVQ983105 JFK983105:JFM983105 JPG983105:JPI983105 JZC983105:JZE983105 KIY983105:KJA983105 KSU983105:KSW983105 LCQ983105:LCS983105 LMM983105:LMO983105 LWI983105:LWK983105 MGE983105:MGG983105 MQA983105:MQC983105 MZW983105:MZY983105 NJS983105:NJU983105 NTO983105:NTQ983105 ODK983105:ODM983105 ONG983105:ONI983105 OXC983105:OXE983105 PGY983105:PHA983105 PQU983105:PQW983105 QAQ983105:QAS983105 QKM983105:QKO983105 QUI983105:QUK983105 REE983105:REG983105 ROA983105:ROC983105 RXW983105:RXY983105 SHS983105:SHU983105 SRO983105:SRQ983105 TBK983105:TBM983105 TLG983105:TLI983105 TVC983105:TVE983105 UEY983105:UFA983105 UOU983105:UOW983105 UYQ983105:UYS983105 VIM983105:VIO983105 VSI983105:VSK983105 WCE983105:WCG983105 WMA983105:WMC983105 WVW983105:WVY983105 O65684:Q65684 JK65684:JM65684 TG65684:TI65684 ADC65684:ADE65684 AMY65684:ANA65684 AWU65684:AWW65684 BGQ65684:BGS65684 BQM65684:BQO65684 CAI65684:CAK65684 CKE65684:CKG65684 CUA65684:CUC65684 DDW65684:DDY65684 DNS65684:DNU65684 DXO65684:DXQ65684 EHK65684:EHM65684 ERG65684:ERI65684 FBC65684:FBE65684 FKY65684:FLA65684 FUU65684:FUW65684 GEQ65684:GES65684 GOM65684:GOO65684 GYI65684:GYK65684 HIE65684:HIG65684 HSA65684:HSC65684 IBW65684:IBY65684 ILS65684:ILU65684 IVO65684:IVQ65684 JFK65684:JFM65684 JPG65684:JPI65684 JZC65684:JZE65684 KIY65684:KJA65684 KSU65684:KSW65684 LCQ65684:LCS65684 LMM65684:LMO65684 LWI65684:LWK65684 MGE65684:MGG65684 MQA65684:MQC65684 MZW65684:MZY65684 NJS65684:NJU65684 NTO65684:NTQ65684 ODK65684:ODM65684 ONG65684:ONI65684 OXC65684:OXE65684 PGY65684:PHA65684 PQU65684:PQW65684 QAQ65684:QAS65684 QKM65684:QKO65684 QUI65684:QUK65684 REE65684:REG65684 ROA65684:ROC65684 RXW65684:RXY65684 SHS65684:SHU65684 SRO65684:SRQ65684 TBK65684:TBM65684 TLG65684:TLI65684 TVC65684:TVE65684 UEY65684:UFA65684 UOU65684:UOW65684 UYQ65684:UYS65684 VIM65684:VIO65684 VSI65684:VSK65684 WCE65684:WCG65684 WMA65684:WMC65684 WVW65684:WVY65684 O131220:Q131220 JK131220:JM131220 TG131220:TI131220 ADC131220:ADE131220 AMY131220:ANA131220 AWU131220:AWW131220 BGQ131220:BGS131220 BQM131220:BQO131220 CAI131220:CAK131220 CKE131220:CKG131220 CUA131220:CUC131220 DDW131220:DDY131220 DNS131220:DNU131220 DXO131220:DXQ131220 EHK131220:EHM131220 ERG131220:ERI131220 FBC131220:FBE131220 FKY131220:FLA131220 FUU131220:FUW131220 GEQ131220:GES131220 GOM131220:GOO131220 GYI131220:GYK131220 HIE131220:HIG131220 HSA131220:HSC131220 IBW131220:IBY131220 ILS131220:ILU131220 IVO131220:IVQ131220 JFK131220:JFM131220 JPG131220:JPI131220 JZC131220:JZE131220 KIY131220:KJA131220 KSU131220:KSW131220 LCQ131220:LCS131220 LMM131220:LMO131220 LWI131220:LWK131220 MGE131220:MGG131220 MQA131220:MQC131220 MZW131220:MZY131220 NJS131220:NJU131220 NTO131220:NTQ131220 ODK131220:ODM131220 ONG131220:ONI131220 OXC131220:OXE131220 PGY131220:PHA131220 PQU131220:PQW131220 QAQ131220:QAS131220 QKM131220:QKO131220 QUI131220:QUK131220 REE131220:REG131220 ROA131220:ROC131220 RXW131220:RXY131220 SHS131220:SHU131220 SRO131220:SRQ131220 TBK131220:TBM131220 TLG131220:TLI131220 TVC131220:TVE131220 UEY131220:UFA131220 UOU131220:UOW131220 UYQ131220:UYS131220 VIM131220:VIO131220 VSI131220:VSK131220 WCE131220:WCG131220 WMA131220:WMC131220 WVW131220:WVY131220 O196756:Q196756 JK196756:JM196756 TG196756:TI196756 ADC196756:ADE196756 AMY196756:ANA196756 AWU196756:AWW196756 BGQ196756:BGS196756 BQM196756:BQO196756 CAI196756:CAK196756 CKE196756:CKG196756 CUA196756:CUC196756 DDW196756:DDY196756 DNS196756:DNU196756 DXO196756:DXQ196756 EHK196756:EHM196756 ERG196756:ERI196756 FBC196756:FBE196756 FKY196756:FLA196756 FUU196756:FUW196756 GEQ196756:GES196756 GOM196756:GOO196756 GYI196756:GYK196756 HIE196756:HIG196756 HSA196756:HSC196756 IBW196756:IBY196756 ILS196756:ILU196756 IVO196756:IVQ196756 JFK196756:JFM196756 JPG196756:JPI196756 JZC196756:JZE196756 KIY196756:KJA196756 KSU196756:KSW196756 LCQ196756:LCS196756 LMM196756:LMO196756 LWI196756:LWK196756 MGE196756:MGG196756 MQA196756:MQC196756 MZW196756:MZY196756 NJS196756:NJU196756 NTO196756:NTQ196756 ODK196756:ODM196756 ONG196756:ONI196756 OXC196756:OXE196756 PGY196756:PHA196756 PQU196756:PQW196756 QAQ196756:QAS196756 QKM196756:QKO196756 QUI196756:QUK196756 REE196756:REG196756 ROA196756:ROC196756 RXW196756:RXY196756 SHS196756:SHU196756 SRO196756:SRQ196756 TBK196756:TBM196756 TLG196756:TLI196756 TVC196756:TVE196756 UEY196756:UFA196756 UOU196756:UOW196756 UYQ196756:UYS196756 VIM196756:VIO196756 VSI196756:VSK196756 WCE196756:WCG196756 WMA196756:WMC196756 WVW196756:WVY196756 O262292:Q262292 JK262292:JM262292 TG262292:TI262292 ADC262292:ADE262292 AMY262292:ANA262292 AWU262292:AWW262292 BGQ262292:BGS262292 BQM262292:BQO262292 CAI262292:CAK262292 CKE262292:CKG262292 CUA262292:CUC262292 DDW262292:DDY262292 DNS262292:DNU262292 DXO262292:DXQ262292 EHK262292:EHM262292 ERG262292:ERI262292 FBC262292:FBE262292 FKY262292:FLA262292 FUU262292:FUW262292 GEQ262292:GES262292 GOM262292:GOO262292 GYI262292:GYK262292 HIE262292:HIG262292 HSA262292:HSC262292 IBW262292:IBY262292 ILS262292:ILU262292 IVO262292:IVQ262292 JFK262292:JFM262292 JPG262292:JPI262292 JZC262292:JZE262292 KIY262292:KJA262292 KSU262292:KSW262292 LCQ262292:LCS262292 LMM262292:LMO262292 LWI262292:LWK262292 MGE262292:MGG262292 MQA262292:MQC262292 MZW262292:MZY262292 NJS262292:NJU262292 NTO262292:NTQ262292 ODK262292:ODM262292 ONG262292:ONI262292 OXC262292:OXE262292 PGY262292:PHA262292 PQU262292:PQW262292 QAQ262292:QAS262292 QKM262292:QKO262292 QUI262292:QUK262292 REE262292:REG262292 ROA262292:ROC262292 RXW262292:RXY262292 SHS262292:SHU262292 SRO262292:SRQ262292 TBK262292:TBM262292 TLG262292:TLI262292 TVC262292:TVE262292 UEY262292:UFA262292 UOU262292:UOW262292 UYQ262292:UYS262292 VIM262292:VIO262292 VSI262292:VSK262292 WCE262292:WCG262292 WMA262292:WMC262292 WVW262292:WVY262292 O327828:Q327828 JK327828:JM327828 TG327828:TI327828 ADC327828:ADE327828 AMY327828:ANA327828 AWU327828:AWW327828 BGQ327828:BGS327828 BQM327828:BQO327828 CAI327828:CAK327828 CKE327828:CKG327828 CUA327828:CUC327828 DDW327828:DDY327828 DNS327828:DNU327828 DXO327828:DXQ327828 EHK327828:EHM327828 ERG327828:ERI327828 FBC327828:FBE327828 FKY327828:FLA327828 FUU327828:FUW327828 GEQ327828:GES327828 GOM327828:GOO327828 GYI327828:GYK327828 HIE327828:HIG327828 HSA327828:HSC327828 IBW327828:IBY327828 ILS327828:ILU327828 IVO327828:IVQ327828 JFK327828:JFM327828 JPG327828:JPI327828 JZC327828:JZE327828 KIY327828:KJA327828 KSU327828:KSW327828 LCQ327828:LCS327828 LMM327828:LMO327828 LWI327828:LWK327828 MGE327828:MGG327828 MQA327828:MQC327828 MZW327828:MZY327828 NJS327828:NJU327828 NTO327828:NTQ327828 ODK327828:ODM327828 ONG327828:ONI327828 OXC327828:OXE327828 PGY327828:PHA327828 PQU327828:PQW327828 QAQ327828:QAS327828 QKM327828:QKO327828 QUI327828:QUK327828 REE327828:REG327828 ROA327828:ROC327828 RXW327828:RXY327828 SHS327828:SHU327828 SRO327828:SRQ327828 TBK327828:TBM327828 TLG327828:TLI327828 TVC327828:TVE327828 UEY327828:UFA327828 UOU327828:UOW327828 UYQ327828:UYS327828 VIM327828:VIO327828 VSI327828:VSK327828 WCE327828:WCG327828 WMA327828:WMC327828 WVW327828:WVY327828 O393364:Q393364 JK393364:JM393364 TG393364:TI393364 ADC393364:ADE393364 AMY393364:ANA393364 AWU393364:AWW393364 BGQ393364:BGS393364 BQM393364:BQO393364 CAI393364:CAK393364 CKE393364:CKG393364 CUA393364:CUC393364 DDW393364:DDY393364 DNS393364:DNU393364 DXO393364:DXQ393364 EHK393364:EHM393364 ERG393364:ERI393364 FBC393364:FBE393364 FKY393364:FLA393364 FUU393364:FUW393364 GEQ393364:GES393364 GOM393364:GOO393364 GYI393364:GYK393364 HIE393364:HIG393364 HSA393364:HSC393364 IBW393364:IBY393364 ILS393364:ILU393364 IVO393364:IVQ393364 JFK393364:JFM393364 JPG393364:JPI393364 JZC393364:JZE393364 KIY393364:KJA393364 KSU393364:KSW393364 LCQ393364:LCS393364 LMM393364:LMO393364 LWI393364:LWK393364 MGE393364:MGG393364 MQA393364:MQC393364 MZW393364:MZY393364 NJS393364:NJU393364 NTO393364:NTQ393364 ODK393364:ODM393364 ONG393364:ONI393364 OXC393364:OXE393364 PGY393364:PHA393364 PQU393364:PQW393364 QAQ393364:QAS393364 QKM393364:QKO393364 QUI393364:QUK393364 REE393364:REG393364 ROA393364:ROC393364 RXW393364:RXY393364 SHS393364:SHU393364 SRO393364:SRQ393364 TBK393364:TBM393364 TLG393364:TLI393364 TVC393364:TVE393364 UEY393364:UFA393364 UOU393364:UOW393364 UYQ393364:UYS393364 VIM393364:VIO393364 VSI393364:VSK393364 WCE393364:WCG393364 WMA393364:WMC393364 WVW393364:WVY393364 O458900:Q458900 JK458900:JM458900 TG458900:TI458900 ADC458900:ADE458900 AMY458900:ANA458900 AWU458900:AWW458900 BGQ458900:BGS458900 BQM458900:BQO458900 CAI458900:CAK458900 CKE458900:CKG458900 CUA458900:CUC458900 DDW458900:DDY458900 DNS458900:DNU458900 DXO458900:DXQ458900 EHK458900:EHM458900 ERG458900:ERI458900 FBC458900:FBE458900 FKY458900:FLA458900 FUU458900:FUW458900 GEQ458900:GES458900 GOM458900:GOO458900 GYI458900:GYK458900 HIE458900:HIG458900 HSA458900:HSC458900 IBW458900:IBY458900 ILS458900:ILU458900 IVO458900:IVQ458900 JFK458900:JFM458900 JPG458900:JPI458900 JZC458900:JZE458900 KIY458900:KJA458900 KSU458900:KSW458900 LCQ458900:LCS458900 LMM458900:LMO458900 LWI458900:LWK458900 MGE458900:MGG458900 MQA458900:MQC458900 MZW458900:MZY458900 NJS458900:NJU458900 NTO458900:NTQ458900 ODK458900:ODM458900 ONG458900:ONI458900 OXC458900:OXE458900 PGY458900:PHA458900 PQU458900:PQW458900 QAQ458900:QAS458900 QKM458900:QKO458900 QUI458900:QUK458900 REE458900:REG458900 ROA458900:ROC458900 RXW458900:RXY458900 SHS458900:SHU458900 SRO458900:SRQ458900 TBK458900:TBM458900 TLG458900:TLI458900 TVC458900:TVE458900 UEY458900:UFA458900 UOU458900:UOW458900 UYQ458900:UYS458900 VIM458900:VIO458900 VSI458900:VSK458900 WCE458900:WCG458900 WMA458900:WMC458900 WVW458900:WVY458900 O524436:Q524436 JK524436:JM524436 TG524436:TI524436 ADC524436:ADE524436 AMY524436:ANA524436 AWU524436:AWW524436 BGQ524436:BGS524436 BQM524436:BQO524436 CAI524436:CAK524436 CKE524436:CKG524436 CUA524436:CUC524436 DDW524436:DDY524436 DNS524436:DNU524436 DXO524436:DXQ524436 EHK524436:EHM524436 ERG524436:ERI524436 FBC524436:FBE524436 FKY524436:FLA524436 FUU524436:FUW524436 GEQ524436:GES524436 GOM524436:GOO524436 GYI524436:GYK524436 HIE524436:HIG524436 HSA524436:HSC524436 IBW524436:IBY524436 ILS524436:ILU524436 IVO524436:IVQ524436 JFK524436:JFM524436 JPG524436:JPI524436 JZC524436:JZE524436 KIY524436:KJA524436 KSU524436:KSW524436 LCQ524436:LCS524436 LMM524436:LMO524436 LWI524436:LWK524436 MGE524436:MGG524436 MQA524436:MQC524436 MZW524436:MZY524436 NJS524436:NJU524436 NTO524436:NTQ524436 ODK524436:ODM524436 ONG524436:ONI524436 OXC524436:OXE524436 PGY524436:PHA524436 PQU524436:PQW524436 QAQ524436:QAS524436 QKM524436:QKO524436 QUI524436:QUK524436 REE524436:REG524436 ROA524436:ROC524436 RXW524436:RXY524436 SHS524436:SHU524436 SRO524436:SRQ524436 TBK524436:TBM524436 TLG524436:TLI524436 TVC524436:TVE524436 UEY524436:UFA524436 UOU524436:UOW524436 UYQ524436:UYS524436 VIM524436:VIO524436 VSI524436:VSK524436 WCE524436:WCG524436 WMA524436:WMC524436 WVW524436:WVY524436 O589972:Q589972 JK589972:JM589972 TG589972:TI589972 ADC589972:ADE589972 AMY589972:ANA589972 AWU589972:AWW589972 BGQ589972:BGS589972 BQM589972:BQO589972 CAI589972:CAK589972 CKE589972:CKG589972 CUA589972:CUC589972 DDW589972:DDY589972 DNS589972:DNU589972 DXO589972:DXQ589972 EHK589972:EHM589972 ERG589972:ERI589972 FBC589972:FBE589972 FKY589972:FLA589972 FUU589972:FUW589972 GEQ589972:GES589972 GOM589972:GOO589972 GYI589972:GYK589972 HIE589972:HIG589972 HSA589972:HSC589972 IBW589972:IBY589972 ILS589972:ILU589972 IVO589972:IVQ589972 JFK589972:JFM589972 JPG589972:JPI589972 JZC589972:JZE589972 KIY589972:KJA589972 KSU589972:KSW589972 LCQ589972:LCS589972 LMM589972:LMO589972 LWI589972:LWK589972 MGE589972:MGG589972 MQA589972:MQC589972 MZW589972:MZY589972 NJS589972:NJU589972 NTO589972:NTQ589972 ODK589972:ODM589972 ONG589972:ONI589972 OXC589972:OXE589972 PGY589972:PHA589972 PQU589972:PQW589972 QAQ589972:QAS589972 QKM589972:QKO589972 QUI589972:QUK589972 REE589972:REG589972 ROA589972:ROC589972 RXW589972:RXY589972 SHS589972:SHU589972 SRO589972:SRQ589972 TBK589972:TBM589972 TLG589972:TLI589972 TVC589972:TVE589972 UEY589972:UFA589972 UOU589972:UOW589972 UYQ589972:UYS589972 VIM589972:VIO589972 VSI589972:VSK589972 WCE589972:WCG589972 WMA589972:WMC589972 WVW589972:WVY589972 O655508:Q655508 JK655508:JM655508 TG655508:TI655508 ADC655508:ADE655508 AMY655508:ANA655508 AWU655508:AWW655508 BGQ655508:BGS655508 BQM655508:BQO655508 CAI655508:CAK655508 CKE655508:CKG655508 CUA655508:CUC655508 DDW655508:DDY655508 DNS655508:DNU655508 DXO655508:DXQ655508 EHK655508:EHM655508 ERG655508:ERI655508 FBC655508:FBE655508 FKY655508:FLA655508 FUU655508:FUW655508 GEQ655508:GES655508 GOM655508:GOO655508 GYI655508:GYK655508 HIE655508:HIG655508 HSA655508:HSC655508 IBW655508:IBY655508 ILS655508:ILU655508 IVO655508:IVQ655508 JFK655508:JFM655508 JPG655508:JPI655508 JZC655508:JZE655508 KIY655508:KJA655508 KSU655508:KSW655508 LCQ655508:LCS655508 LMM655508:LMO655508 LWI655508:LWK655508 MGE655508:MGG655508 MQA655508:MQC655508 MZW655508:MZY655508 NJS655508:NJU655508 NTO655508:NTQ655508 ODK655508:ODM655508 ONG655508:ONI655508 OXC655508:OXE655508 PGY655508:PHA655508 PQU655508:PQW655508 QAQ655508:QAS655508 QKM655508:QKO655508 QUI655508:QUK655508 REE655508:REG655508 ROA655508:ROC655508 RXW655508:RXY655508 SHS655508:SHU655508 SRO655508:SRQ655508 TBK655508:TBM655508 TLG655508:TLI655508 TVC655508:TVE655508 UEY655508:UFA655508 UOU655508:UOW655508 UYQ655508:UYS655508 VIM655508:VIO655508 VSI655508:VSK655508 WCE655508:WCG655508 WMA655508:WMC655508 WVW655508:WVY655508 O721044:Q721044 JK721044:JM721044 TG721044:TI721044 ADC721044:ADE721044 AMY721044:ANA721044 AWU721044:AWW721044 BGQ721044:BGS721044 BQM721044:BQO721044 CAI721044:CAK721044 CKE721044:CKG721044 CUA721044:CUC721044 DDW721044:DDY721044 DNS721044:DNU721044 DXO721044:DXQ721044 EHK721044:EHM721044 ERG721044:ERI721044 FBC721044:FBE721044 FKY721044:FLA721044 FUU721044:FUW721044 GEQ721044:GES721044 GOM721044:GOO721044 GYI721044:GYK721044 HIE721044:HIG721044 HSA721044:HSC721044 IBW721044:IBY721044 ILS721044:ILU721044 IVO721044:IVQ721044 JFK721044:JFM721044 JPG721044:JPI721044 JZC721044:JZE721044 KIY721044:KJA721044 KSU721044:KSW721044 LCQ721044:LCS721044 LMM721044:LMO721044 LWI721044:LWK721044 MGE721044:MGG721044 MQA721044:MQC721044 MZW721044:MZY721044 NJS721044:NJU721044 NTO721044:NTQ721044 ODK721044:ODM721044 ONG721044:ONI721044 OXC721044:OXE721044 PGY721044:PHA721044 PQU721044:PQW721044 QAQ721044:QAS721044 QKM721044:QKO721044 QUI721044:QUK721044 REE721044:REG721044 ROA721044:ROC721044 RXW721044:RXY721044 SHS721044:SHU721044 SRO721044:SRQ721044 TBK721044:TBM721044 TLG721044:TLI721044 TVC721044:TVE721044 UEY721044:UFA721044 UOU721044:UOW721044 UYQ721044:UYS721044 VIM721044:VIO721044 VSI721044:VSK721044 WCE721044:WCG721044 WMA721044:WMC721044 WVW721044:WVY721044 O786580:Q786580 JK786580:JM786580 TG786580:TI786580 ADC786580:ADE786580 AMY786580:ANA786580 AWU786580:AWW786580 BGQ786580:BGS786580 BQM786580:BQO786580 CAI786580:CAK786580 CKE786580:CKG786580 CUA786580:CUC786580 DDW786580:DDY786580 DNS786580:DNU786580 DXO786580:DXQ786580 EHK786580:EHM786580 ERG786580:ERI786580 FBC786580:FBE786580 FKY786580:FLA786580 FUU786580:FUW786580 GEQ786580:GES786580 GOM786580:GOO786580 GYI786580:GYK786580 HIE786580:HIG786580 HSA786580:HSC786580 IBW786580:IBY786580 ILS786580:ILU786580 IVO786580:IVQ786580 JFK786580:JFM786580 JPG786580:JPI786580 JZC786580:JZE786580 KIY786580:KJA786580 KSU786580:KSW786580 LCQ786580:LCS786580 LMM786580:LMO786580 LWI786580:LWK786580 MGE786580:MGG786580 MQA786580:MQC786580 MZW786580:MZY786580 NJS786580:NJU786580 NTO786580:NTQ786580 ODK786580:ODM786580 ONG786580:ONI786580 OXC786580:OXE786580 PGY786580:PHA786580 PQU786580:PQW786580 QAQ786580:QAS786580 QKM786580:QKO786580 QUI786580:QUK786580 REE786580:REG786580 ROA786580:ROC786580 RXW786580:RXY786580 SHS786580:SHU786580 SRO786580:SRQ786580 TBK786580:TBM786580 TLG786580:TLI786580 TVC786580:TVE786580 UEY786580:UFA786580 UOU786580:UOW786580 UYQ786580:UYS786580 VIM786580:VIO786580 VSI786580:VSK786580 WCE786580:WCG786580 WMA786580:WMC786580 WVW786580:WVY786580 O852116:Q852116 JK852116:JM852116 TG852116:TI852116 ADC852116:ADE852116 AMY852116:ANA852116 AWU852116:AWW852116 BGQ852116:BGS852116 BQM852116:BQO852116 CAI852116:CAK852116 CKE852116:CKG852116 CUA852116:CUC852116 DDW852116:DDY852116 DNS852116:DNU852116 DXO852116:DXQ852116 EHK852116:EHM852116 ERG852116:ERI852116 FBC852116:FBE852116 FKY852116:FLA852116 FUU852116:FUW852116 GEQ852116:GES852116 GOM852116:GOO852116 GYI852116:GYK852116 HIE852116:HIG852116 HSA852116:HSC852116 IBW852116:IBY852116 ILS852116:ILU852116 IVO852116:IVQ852116 JFK852116:JFM852116 JPG852116:JPI852116 JZC852116:JZE852116 KIY852116:KJA852116 KSU852116:KSW852116 LCQ852116:LCS852116 LMM852116:LMO852116 LWI852116:LWK852116 MGE852116:MGG852116 MQA852116:MQC852116 MZW852116:MZY852116 NJS852116:NJU852116 NTO852116:NTQ852116 ODK852116:ODM852116 ONG852116:ONI852116 OXC852116:OXE852116 PGY852116:PHA852116 PQU852116:PQW852116 QAQ852116:QAS852116 QKM852116:QKO852116 QUI852116:QUK852116 REE852116:REG852116 ROA852116:ROC852116 RXW852116:RXY852116 SHS852116:SHU852116 SRO852116:SRQ852116 TBK852116:TBM852116 TLG852116:TLI852116 TVC852116:TVE852116 UEY852116:UFA852116 UOU852116:UOW852116 UYQ852116:UYS852116 VIM852116:VIO852116 VSI852116:VSK852116 WCE852116:WCG852116 WMA852116:WMC852116 WVW852116:WVY852116 O917652:Q917652 JK917652:JM917652 TG917652:TI917652 ADC917652:ADE917652 AMY917652:ANA917652 AWU917652:AWW917652 BGQ917652:BGS917652 BQM917652:BQO917652 CAI917652:CAK917652 CKE917652:CKG917652 CUA917652:CUC917652 DDW917652:DDY917652 DNS917652:DNU917652 DXO917652:DXQ917652 EHK917652:EHM917652 ERG917652:ERI917652 FBC917652:FBE917652 FKY917652:FLA917652 FUU917652:FUW917652 GEQ917652:GES917652 GOM917652:GOO917652 GYI917652:GYK917652 HIE917652:HIG917652 HSA917652:HSC917652 IBW917652:IBY917652 ILS917652:ILU917652 IVO917652:IVQ917652 JFK917652:JFM917652 JPG917652:JPI917652 JZC917652:JZE917652 KIY917652:KJA917652 KSU917652:KSW917652 LCQ917652:LCS917652 LMM917652:LMO917652 LWI917652:LWK917652 MGE917652:MGG917652 MQA917652:MQC917652 MZW917652:MZY917652 NJS917652:NJU917652 NTO917652:NTQ917652 ODK917652:ODM917652 ONG917652:ONI917652 OXC917652:OXE917652 PGY917652:PHA917652 PQU917652:PQW917652 QAQ917652:QAS917652 QKM917652:QKO917652 QUI917652:QUK917652 REE917652:REG917652 ROA917652:ROC917652 RXW917652:RXY917652 SHS917652:SHU917652 SRO917652:SRQ917652 TBK917652:TBM917652 TLG917652:TLI917652 TVC917652:TVE917652 UEY917652:UFA917652 UOU917652:UOW917652 UYQ917652:UYS917652 VIM917652:VIO917652 VSI917652:VSK917652 WCE917652:WCG917652 WMA917652:WMC917652 WVW917652:WVY917652 O983188:Q983188 JK983188:JM983188 TG983188:TI983188 ADC983188:ADE983188 AMY983188:ANA983188 AWU983188:AWW983188 BGQ983188:BGS983188 BQM983188:BQO983188 CAI983188:CAK983188 CKE983188:CKG983188 CUA983188:CUC983188 DDW983188:DDY983188 DNS983188:DNU983188 DXO983188:DXQ983188 EHK983188:EHM983188 ERG983188:ERI983188 FBC983188:FBE983188 FKY983188:FLA983188 FUU983188:FUW983188 GEQ983188:GES983188 GOM983188:GOO983188 GYI983188:GYK983188 HIE983188:HIG983188 HSA983188:HSC983188 IBW983188:IBY983188 ILS983188:ILU983188 IVO983188:IVQ983188 JFK983188:JFM983188 JPG983188:JPI983188 JZC983188:JZE983188 KIY983188:KJA983188 KSU983188:KSW983188 LCQ983188:LCS983188 LMM983188:LMO983188 LWI983188:LWK983188 MGE983188:MGG983188 MQA983188:MQC983188 MZW983188:MZY983188 NJS983188:NJU983188 NTO983188:NTQ983188 ODK983188:ODM983188 ONG983188:ONI983188 OXC983188:OXE983188 PGY983188:PHA983188 PQU983188:PQW983188 QAQ983188:QAS983188 QKM983188:QKO983188 QUI983188:QUK983188 REE983188:REG983188 ROA983188:ROC983188 RXW983188:RXY983188 SHS983188:SHU983188 SRO983188:SRQ983188 TBK983188:TBM983188 TLG983188:TLI983188 TVC983188:TVE983188 UEY983188:UFA983188 UOU983188:UOW983188 UYQ983188:UYS983188 VIM983188:VIO983188 VSI983188:VSK983188 WCE983188:WCG983188 WMA983188:WMC983188 WVW983188:WVY983188 O65885:Q65885 JK65885:JM65885 TG65885:TI65885 ADC65885:ADE65885 AMY65885:ANA65885 AWU65885:AWW65885 BGQ65885:BGS65885 BQM65885:BQO65885 CAI65885:CAK65885 CKE65885:CKG65885 CUA65885:CUC65885 DDW65885:DDY65885 DNS65885:DNU65885 DXO65885:DXQ65885 EHK65885:EHM65885 ERG65885:ERI65885 FBC65885:FBE65885 FKY65885:FLA65885 FUU65885:FUW65885 GEQ65885:GES65885 GOM65885:GOO65885 GYI65885:GYK65885 HIE65885:HIG65885 HSA65885:HSC65885 IBW65885:IBY65885 ILS65885:ILU65885 IVO65885:IVQ65885 JFK65885:JFM65885 JPG65885:JPI65885 JZC65885:JZE65885 KIY65885:KJA65885 KSU65885:KSW65885 LCQ65885:LCS65885 LMM65885:LMO65885 LWI65885:LWK65885 MGE65885:MGG65885 MQA65885:MQC65885 MZW65885:MZY65885 NJS65885:NJU65885 NTO65885:NTQ65885 ODK65885:ODM65885 ONG65885:ONI65885 OXC65885:OXE65885 PGY65885:PHA65885 PQU65885:PQW65885 QAQ65885:QAS65885 QKM65885:QKO65885 QUI65885:QUK65885 REE65885:REG65885 ROA65885:ROC65885 RXW65885:RXY65885 SHS65885:SHU65885 SRO65885:SRQ65885 TBK65885:TBM65885 TLG65885:TLI65885 TVC65885:TVE65885 UEY65885:UFA65885 UOU65885:UOW65885 UYQ65885:UYS65885 VIM65885:VIO65885 VSI65885:VSK65885 WCE65885:WCG65885 WMA65885:WMC65885 WVW65885:WVY65885 O131421:Q131421 JK131421:JM131421 TG131421:TI131421 ADC131421:ADE131421 AMY131421:ANA131421 AWU131421:AWW131421 BGQ131421:BGS131421 BQM131421:BQO131421 CAI131421:CAK131421 CKE131421:CKG131421 CUA131421:CUC131421 DDW131421:DDY131421 DNS131421:DNU131421 DXO131421:DXQ131421 EHK131421:EHM131421 ERG131421:ERI131421 FBC131421:FBE131421 FKY131421:FLA131421 FUU131421:FUW131421 GEQ131421:GES131421 GOM131421:GOO131421 GYI131421:GYK131421 HIE131421:HIG131421 HSA131421:HSC131421 IBW131421:IBY131421 ILS131421:ILU131421 IVO131421:IVQ131421 JFK131421:JFM131421 JPG131421:JPI131421 JZC131421:JZE131421 KIY131421:KJA131421 KSU131421:KSW131421 LCQ131421:LCS131421 LMM131421:LMO131421 LWI131421:LWK131421 MGE131421:MGG131421 MQA131421:MQC131421 MZW131421:MZY131421 NJS131421:NJU131421 NTO131421:NTQ131421 ODK131421:ODM131421 ONG131421:ONI131421 OXC131421:OXE131421 PGY131421:PHA131421 PQU131421:PQW131421 QAQ131421:QAS131421 QKM131421:QKO131421 QUI131421:QUK131421 REE131421:REG131421 ROA131421:ROC131421 RXW131421:RXY131421 SHS131421:SHU131421 SRO131421:SRQ131421 TBK131421:TBM131421 TLG131421:TLI131421 TVC131421:TVE131421 UEY131421:UFA131421 UOU131421:UOW131421 UYQ131421:UYS131421 VIM131421:VIO131421 VSI131421:VSK131421 WCE131421:WCG131421 WMA131421:WMC131421 WVW131421:WVY131421 O196957:Q196957 JK196957:JM196957 TG196957:TI196957 ADC196957:ADE196957 AMY196957:ANA196957 AWU196957:AWW196957 BGQ196957:BGS196957 BQM196957:BQO196957 CAI196957:CAK196957 CKE196957:CKG196957 CUA196957:CUC196957 DDW196957:DDY196957 DNS196957:DNU196957 DXO196957:DXQ196957 EHK196957:EHM196957 ERG196957:ERI196957 FBC196957:FBE196957 FKY196957:FLA196957 FUU196957:FUW196957 GEQ196957:GES196957 GOM196957:GOO196957 GYI196957:GYK196957 HIE196957:HIG196957 HSA196957:HSC196957 IBW196957:IBY196957 ILS196957:ILU196957 IVO196957:IVQ196957 JFK196957:JFM196957 JPG196957:JPI196957 JZC196957:JZE196957 KIY196957:KJA196957 KSU196957:KSW196957 LCQ196957:LCS196957 LMM196957:LMO196957 LWI196957:LWK196957 MGE196957:MGG196957 MQA196957:MQC196957 MZW196957:MZY196957 NJS196957:NJU196957 NTO196957:NTQ196957 ODK196957:ODM196957 ONG196957:ONI196957 OXC196957:OXE196957 PGY196957:PHA196957 PQU196957:PQW196957 QAQ196957:QAS196957 QKM196957:QKO196957 QUI196957:QUK196957 REE196957:REG196957 ROA196957:ROC196957 RXW196957:RXY196957 SHS196957:SHU196957 SRO196957:SRQ196957 TBK196957:TBM196957 TLG196957:TLI196957 TVC196957:TVE196957 UEY196957:UFA196957 UOU196957:UOW196957 UYQ196957:UYS196957 VIM196957:VIO196957 VSI196957:VSK196957 WCE196957:WCG196957 WMA196957:WMC196957 WVW196957:WVY196957 O262493:Q262493 JK262493:JM262493 TG262493:TI262493 ADC262493:ADE262493 AMY262493:ANA262493 AWU262493:AWW262493 BGQ262493:BGS262493 BQM262493:BQO262493 CAI262493:CAK262493 CKE262493:CKG262493 CUA262493:CUC262493 DDW262493:DDY262493 DNS262493:DNU262493 DXO262493:DXQ262493 EHK262493:EHM262493 ERG262493:ERI262493 FBC262493:FBE262493 FKY262493:FLA262493 FUU262493:FUW262493 GEQ262493:GES262493 GOM262493:GOO262493 GYI262493:GYK262493 HIE262493:HIG262493 HSA262493:HSC262493 IBW262493:IBY262493 ILS262493:ILU262493 IVO262493:IVQ262493 JFK262493:JFM262493 JPG262493:JPI262493 JZC262493:JZE262493 KIY262493:KJA262493 KSU262493:KSW262493 LCQ262493:LCS262493 LMM262493:LMO262493 LWI262493:LWK262493 MGE262493:MGG262493 MQA262493:MQC262493 MZW262493:MZY262493 NJS262493:NJU262493 NTO262493:NTQ262493 ODK262493:ODM262493 ONG262493:ONI262493 OXC262493:OXE262493 PGY262493:PHA262493 PQU262493:PQW262493 QAQ262493:QAS262493 QKM262493:QKO262493 QUI262493:QUK262493 REE262493:REG262493 ROA262493:ROC262493 RXW262493:RXY262493 SHS262493:SHU262493 SRO262493:SRQ262493 TBK262493:TBM262493 TLG262493:TLI262493 TVC262493:TVE262493 UEY262493:UFA262493 UOU262493:UOW262493 UYQ262493:UYS262493 VIM262493:VIO262493 VSI262493:VSK262493 WCE262493:WCG262493 WMA262493:WMC262493 WVW262493:WVY262493 O328029:Q328029 JK328029:JM328029 TG328029:TI328029 ADC328029:ADE328029 AMY328029:ANA328029 AWU328029:AWW328029 BGQ328029:BGS328029 BQM328029:BQO328029 CAI328029:CAK328029 CKE328029:CKG328029 CUA328029:CUC328029 DDW328029:DDY328029 DNS328029:DNU328029 DXO328029:DXQ328029 EHK328029:EHM328029 ERG328029:ERI328029 FBC328029:FBE328029 FKY328029:FLA328029 FUU328029:FUW328029 GEQ328029:GES328029 GOM328029:GOO328029 GYI328029:GYK328029 HIE328029:HIG328029 HSA328029:HSC328029 IBW328029:IBY328029 ILS328029:ILU328029 IVO328029:IVQ328029 JFK328029:JFM328029 JPG328029:JPI328029 JZC328029:JZE328029 KIY328029:KJA328029 KSU328029:KSW328029 LCQ328029:LCS328029 LMM328029:LMO328029 LWI328029:LWK328029 MGE328029:MGG328029 MQA328029:MQC328029 MZW328029:MZY328029 NJS328029:NJU328029 NTO328029:NTQ328029 ODK328029:ODM328029 ONG328029:ONI328029 OXC328029:OXE328029 PGY328029:PHA328029 PQU328029:PQW328029 QAQ328029:QAS328029 QKM328029:QKO328029 QUI328029:QUK328029 REE328029:REG328029 ROA328029:ROC328029 RXW328029:RXY328029 SHS328029:SHU328029 SRO328029:SRQ328029 TBK328029:TBM328029 TLG328029:TLI328029 TVC328029:TVE328029 UEY328029:UFA328029 UOU328029:UOW328029 UYQ328029:UYS328029 VIM328029:VIO328029 VSI328029:VSK328029 WCE328029:WCG328029 WMA328029:WMC328029 WVW328029:WVY328029 O393565:Q393565 JK393565:JM393565 TG393565:TI393565 ADC393565:ADE393565 AMY393565:ANA393565 AWU393565:AWW393565 BGQ393565:BGS393565 BQM393565:BQO393565 CAI393565:CAK393565 CKE393565:CKG393565 CUA393565:CUC393565 DDW393565:DDY393565 DNS393565:DNU393565 DXO393565:DXQ393565 EHK393565:EHM393565 ERG393565:ERI393565 FBC393565:FBE393565 FKY393565:FLA393565 FUU393565:FUW393565 GEQ393565:GES393565 GOM393565:GOO393565 GYI393565:GYK393565 HIE393565:HIG393565 HSA393565:HSC393565 IBW393565:IBY393565 ILS393565:ILU393565 IVO393565:IVQ393565 JFK393565:JFM393565 JPG393565:JPI393565 JZC393565:JZE393565 KIY393565:KJA393565 KSU393565:KSW393565 LCQ393565:LCS393565 LMM393565:LMO393565 LWI393565:LWK393565 MGE393565:MGG393565 MQA393565:MQC393565 MZW393565:MZY393565 NJS393565:NJU393565 NTO393565:NTQ393565 ODK393565:ODM393565 ONG393565:ONI393565 OXC393565:OXE393565 PGY393565:PHA393565 PQU393565:PQW393565 QAQ393565:QAS393565 QKM393565:QKO393565 QUI393565:QUK393565 REE393565:REG393565 ROA393565:ROC393565 RXW393565:RXY393565 SHS393565:SHU393565 SRO393565:SRQ393565 TBK393565:TBM393565 TLG393565:TLI393565 TVC393565:TVE393565 UEY393565:UFA393565 UOU393565:UOW393565 UYQ393565:UYS393565 VIM393565:VIO393565 VSI393565:VSK393565 WCE393565:WCG393565 WMA393565:WMC393565 WVW393565:WVY393565 O459101:Q459101 JK459101:JM459101 TG459101:TI459101 ADC459101:ADE459101 AMY459101:ANA459101 AWU459101:AWW459101 BGQ459101:BGS459101 BQM459101:BQO459101 CAI459101:CAK459101 CKE459101:CKG459101 CUA459101:CUC459101 DDW459101:DDY459101 DNS459101:DNU459101 DXO459101:DXQ459101 EHK459101:EHM459101 ERG459101:ERI459101 FBC459101:FBE459101 FKY459101:FLA459101 FUU459101:FUW459101 GEQ459101:GES459101 GOM459101:GOO459101 GYI459101:GYK459101 HIE459101:HIG459101 HSA459101:HSC459101 IBW459101:IBY459101 ILS459101:ILU459101 IVO459101:IVQ459101 JFK459101:JFM459101 JPG459101:JPI459101 JZC459101:JZE459101 KIY459101:KJA459101 KSU459101:KSW459101 LCQ459101:LCS459101 LMM459101:LMO459101 LWI459101:LWK459101 MGE459101:MGG459101 MQA459101:MQC459101 MZW459101:MZY459101 NJS459101:NJU459101 NTO459101:NTQ459101 ODK459101:ODM459101 ONG459101:ONI459101 OXC459101:OXE459101 PGY459101:PHA459101 PQU459101:PQW459101 QAQ459101:QAS459101 QKM459101:QKO459101 QUI459101:QUK459101 REE459101:REG459101 ROA459101:ROC459101 RXW459101:RXY459101 SHS459101:SHU459101 SRO459101:SRQ459101 TBK459101:TBM459101 TLG459101:TLI459101 TVC459101:TVE459101 UEY459101:UFA459101 UOU459101:UOW459101 UYQ459101:UYS459101 VIM459101:VIO459101 VSI459101:VSK459101 WCE459101:WCG459101 WMA459101:WMC459101 WVW459101:WVY459101 O524637:Q524637 JK524637:JM524637 TG524637:TI524637 ADC524637:ADE524637 AMY524637:ANA524637 AWU524637:AWW524637 BGQ524637:BGS524637 BQM524637:BQO524637 CAI524637:CAK524637 CKE524637:CKG524637 CUA524637:CUC524637 DDW524637:DDY524637 DNS524637:DNU524637 DXO524637:DXQ524637 EHK524637:EHM524637 ERG524637:ERI524637 FBC524637:FBE524637 FKY524637:FLA524637 FUU524637:FUW524637 GEQ524637:GES524637 GOM524637:GOO524637 GYI524637:GYK524637 HIE524637:HIG524637 HSA524637:HSC524637 IBW524637:IBY524637 ILS524637:ILU524637 IVO524637:IVQ524637 JFK524637:JFM524637 JPG524637:JPI524637 JZC524637:JZE524637 KIY524637:KJA524637 KSU524637:KSW524637 LCQ524637:LCS524637 LMM524637:LMO524637 LWI524637:LWK524637 MGE524637:MGG524637 MQA524637:MQC524637 MZW524637:MZY524637 NJS524637:NJU524637 NTO524637:NTQ524637 ODK524637:ODM524637 ONG524637:ONI524637 OXC524637:OXE524637 PGY524637:PHA524637 PQU524637:PQW524637 QAQ524637:QAS524637 QKM524637:QKO524637 QUI524637:QUK524637 REE524637:REG524637 ROA524637:ROC524637 RXW524637:RXY524637 SHS524637:SHU524637 SRO524637:SRQ524637 TBK524637:TBM524637 TLG524637:TLI524637 TVC524637:TVE524637 UEY524637:UFA524637 UOU524637:UOW524637 UYQ524637:UYS524637 VIM524637:VIO524637 VSI524637:VSK524637 WCE524637:WCG524637 WMA524637:WMC524637 WVW524637:WVY524637 O590173:Q590173 JK590173:JM590173 TG590173:TI590173 ADC590173:ADE590173 AMY590173:ANA590173 AWU590173:AWW590173 BGQ590173:BGS590173 BQM590173:BQO590173 CAI590173:CAK590173 CKE590173:CKG590173 CUA590173:CUC590173 DDW590173:DDY590173 DNS590173:DNU590173 DXO590173:DXQ590173 EHK590173:EHM590173 ERG590173:ERI590173 FBC590173:FBE590173 FKY590173:FLA590173 FUU590173:FUW590173 GEQ590173:GES590173 GOM590173:GOO590173 GYI590173:GYK590173 HIE590173:HIG590173 HSA590173:HSC590173 IBW590173:IBY590173 ILS590173:ILU590173 IVO590173:IVQ590173 JFK590173:JFM590173 JPG590173:JPI590173 JZC590173:JZE590173 KIY590173:KJA590173 KSU590173:KSW590173 LCQ590173:LCS590173 LMM590173:LMO590173 LWI590173:LWK590173 MGE590173:MGG590173 MQA590173:MQC590173 MZW590173:MZY590173 NJS590173:NJU590173 NTO590173:NTQ590173 ODK590173:ODM590173 ONG590173:ONI590173 OXC590173:OXE590173 PGY590173:PHA590173 PQU590173:PQW590173 QAQ590173:QAS590173 QKM590173:QKO590173 QUI590173:QUK590173 REE590173:REG590173 ROA590173:ROC590173 RXW590173:RXY590173 SHS590173:SHU590173 SRO590173:SRQ590173 TBK590173:TBM590173 TLG590173:TLI590173 TVC590173:TVE590173 UEY590173:UFA590173 UOU590173:UOW590173 UYQ590173:UYS590173 VIM590173:VIO590173 VSI590173:VSK590173 WCE590173:WCG590173 WMA590173:WMC590173 WVW590173:WVY590173 O655709:Q655709 JK655709:JM655709 TG655709:TI655709 ADC655709:ADE655709 AMY655709:ANA655709 AWU655709:AWW655709 BGQ655709:BGS655709 BQM655709:BQO655709 CAI655709:CAK655709 CKE655709:CKG655709 CUA655709:CUC655709 DDW655709:DDY655709 DNS655709:DNU655709 DXO655709:DXQ655709 EHK655709:EHM655709 ERG655709:ERI655709 FBC655709:FBE655709 FKY655709:FLA655709 FUU655709:FUW655709 GEQ655709:GES655709 GOM655709:GOO655709 GYI655709:GYK655709 HIE655709:HIG655709 HSA655709:HSC655709 IBW655709:IBY655709 ILS655709:ILU655709 IVO655709:IVQ655709 JFK655709:JFM655709 JPG655709:JPI655709 JZC655709:JZE655709 KIY655709:KJA655709 KSU655709:KSW655709 LCQ655709:LCS655709 LMM655709:LMO655709 LWI655709:LWK655709 MGE655709:MGG655709 MQA655709:MQC655709 MZW655709:MZY655709 NJS655709:NJU655709 NTO655709:NTQ655709 ODK655709:ODM655709 ONG655709:ONI655709 OXC655709:OXE655709 PGY655709:PHA655709 PQU655709:PQW655709 QAQ655709:QAS655709 QKM655709:QKO655709 QUI655709:QUK655709 REE655709:REG655709 ROA655709:ROC655709 RXW655709:RXY655709 SHS655709:SHU655709 SRO655709:SRQ655709 TBK655709:TBM655709 TLG655709:TLI655709 TVC655709:TVE655709 UEY655709:UFA655709 UOU655709:UOW655709 UYQ655709:UYS655709 VIM655709:VIO655709 VSI655709:VSK655709 WCE655709:WCG655709 WMA655709:WMC655709 WVW655709:WVY655709 O721245:Q721245 JK721245:JM721245 TG721245:TI721245 ADC721245:ADE721245 AMY721245:ANA721245 AWU721245:AWW721245 BGQ721245:BGS721245 BQM721245:BQO721245 CAI721245:CAK721245 CKE721245:CKG721245 CUA721245:CUC721245 DDW721245:DDY721245 DNS721245:DNU721245 DXO721245:DXQ721245 EHK721245:EHM721245 ERG721245:ERI721245 FBC721245:FBE721245 FKY721245:FLA721245 FUU721245:FUW721245 GEQ721245:GES721245 GOM721245:GOO721245 GYI721245:GYK721245 HIE721245:HIG721245 HSA721245:HSC721245 IBW721245:IBY721245 ILS721245:ILU721245 IVO721245:IVQ721245 JFK721245:JFM721245 JPG721245:JPI721245 JZC721245:JZE721245 KIY721245:KJA721245 KSU721245:KSW721245 LCQ721245:LCS721245 LMM721245:LMO721245 LWI721245:LWK721245 MGE721245:MGG721245 MQA721245:MQC721245 MZW721245:MZY721245 NJS721245:NJU721245 NTO721245:NTQ721245 ODK721245:ODM721245 ONG721245:ONI721245 OXC721245:OXE721245 PGY721245:PHA721245 PQU721245:PQW721245 QAQ721245:QAS721245 QKM721245:QKO721245 QUI721245:QUK721245 REE721245:REG721245 ROA721245:ROC721245 RXW721245:RXY721245 SHS721245:SHU721245 SRO721245:SRQ721245 TBK721245:TBM721245 TLG721245:TLI721245 TVC721245:TVE721245 UEY721245:UFA721245 UOU721245:UOW721245 UYQ721245:UYS721245 VIM721245:VIO721245 VSI721245:VSK721245 WCE721245:WCG721245 WMA721245:WMC721245 WVW721245:WVY721245 O786781:Q786781 JK786781:JM786781 TG786781:TI786781 ADC786781:ADE786781 AMY786781:ANA786781 AWU786781:AWW786781 BGQ786781:BGS786781 BQM786781:BQO786781 CAI786781:CAK786781 CKE786781:CKG786781 CUA786781:CUC786781 DDW786781:DDY786781 DNS786781:DNU786781 DXO786781:DXQ786781 EHK786781:EHM786781 ERG786781:ERI786781 FBC786781:FBE786781 FKY786781:FLA786781 FUU786781:FUW786781 GEQ786781:GES786781 GOM786781:GOO786781 GYI786781:GYK786781 HIE786781:HIG786781 HSA786781:HSC786781 IBW786781:IBY786781 ILS786781:ILU786781 IVO786781:IVQ786781 JFK786781:JFM786781 JPG786781:JPI786781 JZC786781:JZE786781 KIY786781:KJA786781 KSU786781:KSW786781 LCQ786781:LCS786781 LMM786781:LMO786781 LWI786781:LWK786781 MGE786781:MGG786781 MQA786781:MQC786781 MZW786781:MZY786781 NJS786781:NJU786781 NTO786781:NTQ786781 ODK786781:ODM786781 ONG786781:ONI786781 OXC786781:OXE786781 PGY786781:PHA786781 PQU786781:PQW786781 QAQ786781:QAS786781 QKM786781:QKO786781 QUI786781:QUK786781 REE786781:REG786781 ROA786781:ROC786781 RXW786781:RXY786781 SHS786781:SHU786781 SRO786781:SRQ786781 TBK786781:TBM786781 TLG786781:TLI786781 TVC786781:TVE786781 UEY786781:UFA786781 UOU786781:UOW786781 UYQ786781:UYS786781 VIM786781:VIO786781 VSI786781:VSK786781 WCE786781:WCG786781 WMA786781:WMC786781 WVW786781:WVY786781 O852317:Q852317 JK852317:JM852317 TG852317:TI852317 ADC852317:ADE852317 AMY852317:ANA852317 AWU852317:AWW852317 BGQ852317:BGS852317 BQM852317:BQO852317 CAI852317:CAK852317 CKE852317:CKG852317 CUA852317:CUC852317 DDW852317:DDY852317 DNS852317:DNU852317 DXO852317:DXQ852317 EHK852317:EHM852317 ERG852317:ERI852317 FBC852317:FBE852317 FKY852317:FLA852317 FUU852317:FUW852317 GEQ852317:GES852317 GOM852317:GOO852317 GYI852317:GYK852317 HIE852317:HIG852317 HSA852317:HSC852317 IBW852317:IBY852317 ILS852317:ILU852317 IVO852317:IVQ852317 JFK852317:JFM852317 JPG852317:JPI852317 JZC852317:JZE852317 KIY852317:KJA852317 KSU852317:KSW852317 LCQ852317:LCS852317 LMM852317:LMO852317 LWI852317:LWK852317 MGE852317:MGG852317 MQA852317:MQC852317 MZW852317:MZY852317 NJS852317:NJU852317 NTO852317:NTQ852317 ODK852317:ODM852317 ONG852317:ONI852317 OXC852317:OXE852317 PGY852317:PHA852317 PQU852317:PQW852317 QAQ852317:QAS852317 QKM852317:QKO852317 QUI852317:QUK852317 REE852317:REG852317 ROA852317:ROC852317 RXW852317:RXY852317 SHS852317:SHU852317 SRO852317:SRQ852317 TBK852317:TBM852317 TLG852317:TLI852317 TVC852317:TVE852317 UEY852317:UFA852317 UOU852317:UOW852317 UYQ852317:UYS852317 VIM852317:VIO852317 VSI852317:VSK852317 WCE852317:WCG852317 WMA852317:WMC852317 WVW852317:WVY852317 O917853:Q917853 JK917853:JM917853 TG917853:TI917853 ADC917853:ADE917853 AMY917853:ANA917853 AWU917853:AWW917853 BGQ917853:BGS917853 BQM917853:BQO917853 CAI917853:CAK917853 CKE917853:CKG917853 CUA917853:CUC917853 DDW917853:DDY917853 DNS917853:DNU917853 DXO917853:DXQ917853 EHK917853:EHM917853 ERG917853:ERI917853 FBC917853:FBE917853 FKY917853:FLA917853 FUU917853:FUW917853 GEQ917853:GES917853 GOM917853:GOO917853 GYI917853:GYK917853 HIE917853:HIG917853 HSA917853:HSC917853 IBW917853:IBY917853 ILS917853:ILU917853 IVO917853:IVQ917853 JFK917853:JFM917853 JPG917853:JPI917853 JZC917853:JZE917853 KIY917853:KJA917853 KSU917853:KSW917853 LCQ917853:LCS917853 LMM917853:LMO917853 LWI917853:LWK917853 MGE917853:MGG917853 MQA917853:MQC917853 MZW917853:MZY917853 NJS917853:NJU917853 NTO917853:NTQ917853 ODK917853:ODM917853 ONG917853:ONI917853 OXC917853:OXE917853 PGY917853:PHA917853 PQU917853:PQW917853 QAQ917853:QAS917853 QKM917853:QKO917853 QUI917853:QUK917853 REE917853:REG917853 ROA917853:ROC917853 RXW917853:RXY917853 SHS917853:SHU917853 SRO917853:SRQ917853 TBK917853:TBM917853 TLG917853:TLI917853 TVC917853:TVE917853 UEY917853:UFA917853 UOU917853:UOW917853 UYQ917853:UYS917853 VIM917853:VIO917853 VSI917853:VSK917853 WCE917853:WCG917853 WMA917853:WMC917853 WVW917853:WVY917853 O983389:Q983389 JK983389:JM983389 TG983389:TI983389 ADC983389:ADE983389 AMY983389:ANA983389 AWU983389:AWW983389 BGQ983389:BGS983389 BQM983389:BQO983389 CAI983389:CAK983389 CKE983389:CKG983389 CUA983389:CUC983389 DDW983389:DDY983389 DNS983389:DNU983389 DXO983389:DXQ983389 EHK983389:EHM983389 ERG983389:ERI983389 FBC983389:FBE983389 FKY983389:FLA983389 FUU983389:FUW983389 GEQ983389:GES983389 GOM983389:GOO983389 GYI983389:GYK983389 HIE983389:HIG983389 HSA983389:HSC983389 IBW983389:IBY983389 ILS983389:ILU983389 IVO983389:IVQ983389 JFK983389:JFM983389 JPG983389:JPI983389 JZC983389:JZE983389 KIY983389:KJA983389 KSU983389:KSW983389 LCQ983389:LCS983389 LMM983389:LMO983389 LWI983389:LWK983389 MGE983389:MGG983389 MQA983389:MQC983389 MZW983389:MZY983389 NJS983389:NJU983389 NTO983389:NTQ983389 ODK983389:ODM983389 ONG983389:ONI983389 OXC983389:OXE983389 PGY983389:PHA983389 PQU983389:PQW983389 QAQ983389:QAS983389 QKM983389:QKO983389 QUI983389:QUK983389 REE983389:REG983389 ROA983389:ROC983389 RXW983389:RXY983389 SHS983389:SHU983389 SRO983389:SRQ983389 TBK983389:TBM983389 TLG983389:TLI983389 TVC983389:TVE983389 UEY983389:UFA983389 UOU983389:UOW983389 UYQ983389:UYS983389 VIM983389:VIO983389 VSI983389:VSK983389 WCE983389:WCG983389 WMA983389:WMC983389 WVW983389:WVY983389 O65925:Q65925 JK65925:JM65925 TG65925:TI65925 ADC65925:ADE65925 AMY65925:ANA65925 AWU65925:AWW65925 BGQ65925:BGS65925 BQM65925:BQO65925 CAI65925:CAK65925 CKE65925:CKG65925 CUA65925:CUC65925 DDW65925:DDY65925 DNS65925:DNU65925 DXO65925:DXQ65925 EHK65925:EHM65925 ERG65925:ERI65925 FBC65925:FBE65925 FKY65925:FLA65925 FUU65925:FUW65925 GEQ65925:GES65925 GOM65925:GOO65925 GYI65925:GYK65925 HIE65925:HIG65925 HSA65925:HSC65925 IBW65925:IBY65925 ILS65925:ILU65925 IVO65925:IVQ65925 JFK65925:JFM65925 JPG65925:JPI65925 JZC65925:JZE65925 KIY65925:KJA65925 KSU65925:KSW65925 LCQ65925:LCS65925 LMM65925:LMO65925 LWI65925:LWK65925 MGE65925:MGG65925 MQA65925:MQC65925 MZW65925:MZY65925 NJS65925:NJU65925 NTO65925:NTQ65925 ODK65925:ODM65925 ONG65925:ONI65925 OXC65925:OXE65925 PGY65925:PHA65925 PQU65925:PQW65925 QAQ65925:QAS65925 QKM65925:QKO65925 QUI65925:QUK65925 REE65925:REG65925 ROA65925:ROC65925 RXW65925:RXY65925 SHS65925:SHU65925 SRO65925:SRQ65925 TBK65925:TBM65925 TLG65925:TLI65925 TVC65925:TVE65925 UEY65925:UFA65925 UOU65925:UOW65925 UYQ65925:UYS65925 VIM65925:VIO65925 VSI65925:VSK65925 WCE65925:WCG65925 WMA65925:WMC65925 WVW65925:WVY65925 O131461:Q131461 JK131461:JM131461 TG131461:TI131461 ADC131461:ADE131461 AMY131461:ANA131461 AWU131461:AWW131461 BGQ131461:BGS131461 BQM131461:BQO131461 CAI131461:CAK131461 CKE131461:CKG131461 CUA131461:CUC131461 DDW131461:DDY131461 DNS131461:DNU131461 DXO131461:DXQ131461 EHK131461:EHM131461 ERG131461:ERI131461 FBC131461:FBE131461 FKY131461:FLA131461 FUU131461:FUW131461 GEQ131461:GES131461 GOM131461:GOO131461 GYI131461:GYK131461 HIE131461:HIG131461 HSA131461:HSC131461 IBW131461:IBY131461 ILS131461:ILU131461 IVO131461:IVQ131461 JFK131461:JFM131461 JPG131461:JPI131461 JZC131461:JZE131461 KIY131461:KJA131461 KSU131461:KSW131461 LCQ131461:LCS131461 LMM131461:LMO131461 LWI131461:LWK131461 MGE131461:MGG131461 MQA131461:MQC131461 MZW131461:MZY131461 NJS131461:NJU131461 NTO131461:NTQ131461 ODK131461:ODM131461 ONG131461:ONI131461 OXC131461:OXE131461 PGY131461:PHA131461 PQU131461:PQW131461 QAQ131461:QAS131461 QKM131461:QKO131461 QUI131461:QUK131461 REE131461:REG131461 ROA131461:ROC131461 RXW131461:RXY131461 SHS131461:SHU131461 SRO131461:SRQ131461 TBK131461:TBM131461 TLG131461:TLI131461 TVC131461:TVE131461 UEY131461:UFA131461 UOU131461:UOW131461 UYQ131461:UYS131461 VIM131461:VIO131461 VSI131461:VSK131461 WCE131461:WCG131461 WMA131461:WMC131461 WVW131461:WVY131461 O196997:Q196997 JK196997:JM196997 TG196997:TI196997 ADC196997:ADE196997 AMY196997:ANA196997 AWU196997:AWW196997 BGQ196997:BGS196997 BQM196997:BQO196997 CAI196997:CAK196997 CKE196997:CKG196997 CUA196997:CUC196997 DDW196997:DDY196997 DNS196997:DNU196997 DXO196997:DXQ196997 EHK196997:EHM196997 ERG196997:ERI196997 FBC196997:FBE196997 FKY196997:FLA196997 FUU196997:FUW196997 GEQ196997:GES196997 GOM196997:GOO196997 GYI196997:GYK196997 HIE196997:HIG196997 HSA196997:HSC196997 IBW196997:IBY196997 ILS196997:ILU196997 IVO196997:IVQ196997 JFK196997:JFM196997 JPG196997:JPI196997 JZC196997:JZE196997 KIY196997:KJA196997 KSU196997:KSW196997 LCQ196997:LCS196997 LMM196997:LMO196997 LWI196997:LWK196997 MGE196997:MGG196997 MQA196997:MQC196997 MZW196997:MZY196997 NJS196997:NJU196997 NTO196997:NTQ196997 ODK196997:ODM196997 ONG196997:ONI196997 OXC196997:OXE196997 PGY196997:PHA196997 PQU196997:PQW196997 QAQ196997:QAS196997 QKM196997:QKO196997 QUI196997:QUK196997 REE196997:REG196997 ROA196997:ROC196997 RXW196997:RXY196997 SHS196997:SHU196997 SRO196997:SRQ196997 TBK196997:TBM196997 TLG196997:TLI196997 TVC196997:TVE196997 UEY196997:UFA196997 UOU196997:UOW196997 UYQ196997:UYS196997 VIM196997:VIO196997 VSI196997:VSK196997 WCE196997:WCG196997 WMA196997:WMC196997 WVW196997:WVY196997 O262533:Q262533 JK262533:JM262533 TG262533:TI262533 ADC262533:ADE262533 AMY262533:ANA262533 AWU262533:AWW262533 BGQ262533:BGS262533 BQM262533:BQO262533 CAI262533:CAK262533 CKE262533:CKG262533 CUA262533:CUC262533 DDW262533:DDY262533 DNS262533:DNU262533 DXO262533:DXQ262533 EHK262533:EHM262533 ERG262533:ERI262533 FBC262533:FBE262533 FKY262533:FLA262533 FUU262533:FUW262533 GEQ262533:GES262533 GOM262533:GOO262533 GYI262533:GYK262533 HIE262533:HIG262533 HSA262533:HSC262533 IBW262533:IBY262533 ILS262533:ILU262533 IVO262533:IVQ262533 JFK262533:JFM262533 JPG262533:JPI262533 JZC262533:JZE262533 KIY262533:KJA262533 KSU262533:KSW262533 LCQ262533:LCS262533 LMM262533:LMO262533 LWI262533:LWK262533 MGE262533:MGG262533 MQA262533:MQC262533 MZW262533:MZY262533 NJS262533:NJU262533 NTO262533:NTQ262533 ODK262533:ODM262533 ONG262533:ONI262533 OXC262533:OXE262533 PGY262533:PHA262533 PQU262533:PQW262533 QAQ262533:QAS262533 QKM262533:QKO262533 QUI262533:QUK262533 REE262533:REG262533 ROA262533:ROC262533 RXW262533:RXY262533 SHS262533:SHU262533 SRO262533:SRQ262533 TBK262533:TBM262533 TLG262533:TLI262533 TVC262533:TVE262533 UEY262533:UFA262533 UOU262533:UOW262533 UYQ262533:UYS262533 VIM262533:VIO262533 VSI262533:VSK262533 WCE262533:WCG262533 WMA262533:WMC262533 WVW262533:WVY262533 O328069:Q328069 JK328069:JM328069 TG328069:TI328069 ADC328069:ADE328069 AMY328069:ANA328069 AWU328069:AWW328069 BGQ328069:BGS328069 BQM328069:BQO328069 CAI328069:CAK328069 CKE328069:CKG328069 CUA328069:CUC328069 DDW328069:DDY328069 DNS328069:DNU328069 DXO328069:DXQ328069 EHK328069:EHM328069 ERG328069:ERI328069 FBC328069:FBE328069 FKY328069:FLA328069 FUU328069:FUW328069 GEQ328069:GES328069 GOM328069:GOO328069 GYI328069:GYK328069 HIE328069:HIG328069 HSA328069:HSC328069 IBW328069:IBY328069 ILS328069:ILU328069 IVO328069:IVQ328069 JFK328069:JFM328069 JPG328069:JPI328069 JZC328069:JZE328069 KIY328069:KJA328069 KSU328069:KSW328069 LCQ328069:LCS328069 LMM328069:LMO328069 LWI328069:LWK328069 MGE328069:MGG328069 MQA328069:MQC328069 MZW328069:MZY328069 NJS328069:NJU328069 NTO328069:NTQ328069 ODK328069:ODM328069 ONG328069:ONI328069 OXC328069:OXE328069 PGY328069:PHA328069 PQU328069:PQW328069 QAQ328069:QAS328069 QKM328069:QKO328069 QUI328069:QUK328069 REE328069:REG328069 ROA328069:ROC328069 RXW328069:RXY328069 SHS328069:SHU328069 SRO328069:SRQ328069 TBK328069:TBM328069 TLG328069:TLI328069 TVC328069:TVE328069 UEY328069:UFA328069 UOU328069:UOW328069 UYQ328069:UYS328069 VIM328069:VIO328069 VSI328069:VSK328069 WCE328069:WCG328069 WMA328069:WMC328069 WVW328069:WVY328069 O393605:Q393605 JK393605:JM393605 TG393605:TI393605 ADC393605:ADE393605 AMY393605:ANA393605 AWU393605:AWW393605 BGQ393605:BGS393605 BQM393605:BQO393605 CAI393605:CAK393605 CKE393605:CKG393605 CUA393605:CUC393605 DDW393605:DDY393605 DNS393605:DNU393605 DXO393605:DXQ393605 EHK393605:EHM393605 ERG393605:ERI393605 FBC393605:FBE393605 FKY393605:FLA393605 FUU393605:FUW393605 GEQ393605:GES393605 GOM393605:GOO393605 GYI393605:GYK393605 HIE393605:HIG393605 HSA393605:HSC393605 IBW393605:IBY393605 ILS393605:ILU393605 IVO393605:IVQ393605 JFK393605:JFM393605 JPG393605:JPI393605 JZC393605:JZE393605 KIY393605:KJA393605 KSU393605:KSW393605 LCQ393605:LCS393605 LMM393605:LMO393605 LWI393605:LWK393605 MGE393605:MGG393605 MQA393605:MQC393605 MZW393605:MZY393605 NJS393605:NJU393605 NTO393605:NTQ393605 ODK393605:ODM393605 ONG393605:ONI393605 OXC393605:OXE393605 PGY393605:PHA393605 PQU393605:PQW393605 QAQ393605:QAS393605 QKM393605:QKO393605 QUI393605:QUK393605 REE393605:REG393605 ROA393605:ROC393605 RXW393605:RXY393605 SHS393605:SHU393605 SRO393605:SRQ393605 TBK393605:TBM393605 TLG393605:TLI393605 TVC393605:TVE393605 UEY393605:UFA393605 UOU393605:UOW393605 UYQ393605:UYS393605 VIM393605:VIO393605 VSI393605:VSK393605 WCE393605:WCG393605 WMA393605:WMC393605 WVW393605:WVY393605 O459141:Q459141 JK459141:JM459141 TG459141:TI459141 ADC459141:ADE459141 AMY459141:ANA459141 AWU459141:AWW459141 BGQ459141:BGS459141 BQM459141:BQO459141 CAI459141:CAK459141 CKE459141:CKG459141 CUA459141:CUC459141 DDW459141:DDY459141 DNS459141:DNU459141 DXO459141:DXQ459141 EHK459141:EHM459141 ERG459141:ERI459141 FBC459141:FBE459141 FKY459141:FLA459141 FUU459141:FUW459141 GEQ459141:GES459141 GOM459141:GOO459141 GYI459141:GYK459141 HIE459141:HIG459141 HSA459141:HSC459141 IBW459141:IBY459141 ILS459141:ILU459141 IVO459141:IVQ459141 JFK459141:JFM459141 JPG459141:JPI459141 JZC459141:JZE459141 KIY459141:KJA459141 KSU459141:KSW459141 LCQ459141:LCS459141 LMM459141:LMO459141 LWI459141:LWK459141 MGE459141:MGG459141 MQA459141:MQC459141 MZW459141:MZY459141 NJS459141:NJU459141 NTO459141:NTQ459141 ODK459141:ODM459141 ONG459141:ONI459141 OXC459141:OXE459141 PGY459141:PHA459141 PQU459141:PQW459141 QAQ459141:QAS459141 QKM459141:QKO459141 QUI459141:QUK459141 REE459141:REG459141 ROA459141:ROC459141 RXW459141:RXY459141 SHS459141:SHU459141 SRO459141:SRQ459141 TBK459141:TBM459141 TLG459141:TLI459141 TVC459141:TVE459141 UEY459141:UFA459141 UOU459141:UOW459141 UYQ459141:UYS459141 VIM459141:VIO459141 VSI459141:VSK459141 WCE459141:WCG459141 WMA459141:WMC459141 WVW459141:WVY459141 O524677:Q524677 JK524677:JM524677 TG524677:TI524677 ADC524677:ADE524677 AMY524677:ANA524677 AWU524677:AWW524677 BGQ524677:BGS524677 BQM524677:BQO524677 CAI524677:CAK524677 CKE524677:CKG524677 CUA524677:CUC524677 DDW524677:DDY524677 DNS524677:DNU524677 DXO524677:DXQ524677 EHK524677:EHM524677 ERG524677:ERI524677 FBC524677:FBE524677 FKY524677:FLA524677 FUU524677:FUW524677 GEQ524677:GES524677 GOM524677:GOO524677 GYI524677:GYK524677 HIE524677:HIG524677 HSA524677:HSC524677 IBW524677:IBY524677 ILS524677:ILU524677 IVO524677:IVQ524677 JFK524677:JFM524677 JPG524677:JPI524677 JZC524677:JZE524677 KIY524677:KJA524677 KSU524677:KSW524677 LCQ524677:LCS524677 LMM524677:LMO524677 LWI524677:LWK524677 MGE524677:MGG524677 MQA524677:MQC524677 MZW524677:MZY524677 NJS524677:NJU524677 NTO524677:NTQ524677 ODK524677:ODM524677 ONG524677:ONI524677 OXC524677:OXE524677 PGY524677:PHA524677 PQU524677:PQW524677 QAQ524677:QAS524677 QKM524677:QKO524677 QUI524677:QUK524677 REE524677:REG524677 ROA524677:ROC524677 RXW524677:RXY524677 SHS524677:SHU524677 SRO524677:SRQ524677 TBK524677:TBM524677 TLG524677:TLI524677 TVC524677:TVE524677 UEY524677:UFA524677 UOU524677:UOW524677 UYQ524677:UYS524677 VIM524677:VIO524677 VSI524677:VSK524677 WCE524677:WCG524677 WMA524677:WMC524677 WVW524677:WVY524677 O590213:Q590213 JK590213:JM590213 TG590213:TI590213 ADC590213:ADE590213 AMY590213:ANA590213 AWU590213:AWW590213 BGQ590213:BGS590213 BQM590213:BQO590213 CAI590213:CAK590213 CKE590213:CKG590213 CUA590213:CUC590213 DDW590213:DDY590213 DNS590213:DNU590213 DXO590213:DXQ590213 EHK590213:EHM590213 ERG590213:ERI590213 FBC590213:FBE590213 FKY590213:FLA590213 FUU590213:FUW590213 GEQ590213:GES590213 GOM590213:GOO590213 GYI590213:GYK590213 HIE590213:HIG590213 HSA590213:HSC590213 IBW590213:IBY590213 ILS590213:ILU590213 IVO590213:IVQ590213 JFK590213:JFM590213 JPG590213:JPI590213 JZC590213:JZE590213 KIY590213:KJA590213 KSU590213:KSW590213 LCQ590213:LCS590213 LMM590213:LMO590213 LWI590213:LWK590213 MGE590213:MGG590213 MQA590213:MQC590213 MZW590213:MZY590213 NJS590213:NJU590213 NTO590213:NTQ590213 ODK590213:ODM590213 ONG590213:ONI590213 OXC590213:OXE590213 PGY590213:PHA590213 PQU590213:PQW590213 QAQ590213:QAS590213 QKM590213:QKO590213 QUI590213:QUK590213 REE590213:REG590213 ROA590213:ROC590213 RXW590213:RXY590213 SHS590213:SHU590213 SRO590213:SRQ590213 TBK590213:TBM590213 TLG590213:TLI590213 TVC590213:TVE590213 UEY590213:UFA590213 UOU590213:UOW590213 UYQ590213:UYS590213 VIM590213:VIO590213 VSI590213:VSK590213 WCE590213:WCG590213 WMA590213:WMC590213 WVW590213:WVY590213 O655749:Q655749 JK655749:JM655749 TG655749:TI655749 ADC655749:ADE655749 AMY655749:ANA655749 AWU655749:AWW655749 BGQ655749:BGS655749 BQM655749:BQO655749 CAI655749:CAK655749 CKE655749:CKG655749 CUA655749:CUC655749 DDW655749:DDY655749 DNS655749:DNU655749 DXO655749:DXQ655749 EHK655749:EHM655749 ERG655749:ERI655749 FBC655749:FBE655749 FKY655749:FLA655749 FUU655749:FUW655749 GEQ655749:GES655749 GOM655749:GOO655749 GYI655749:GYK655749 HIE655749:HIG655749 HSA655749:HSC655749 IBW655749:IBY655749 ILS655749:ILU655749 IVO655749:IVQ655749 JFK655749:JFM655749 JPG655749:JPI655749 JZC655749:JZE655749 KIY655749:KJA655749 KSU655749:KSW655749 LCQ655749:LCS655749 LMM655749:LMO655749 LWI655749:LWK655749 MGE655749:MGG655749 MQA655749:MQC655749 MZW655749:MZY655749 NJS655749:NJU655749 NTO655749:NTQ655749 ODK655749:ODM655749 ONG655749:ONI655749 OXC655749:OXE655749 PGY655749:PHA655749 PQU655749:PQW655749 QAQ655749:QAS655749 QKM655749:QKO655749 QUI655749:QUK655749 REE655749:REG655749 ROA655749:ROC655749 RXW655749:RXY655749 SHS655749:SHU655749 SRO655749:SRQ655749 TBK655749:TBM655749 TLG655749:TLI655749 TVC655749:TVE655749 UEY655749:UFA655749 UOU655749:UOW655749 UYQ655749:UYS655749 VIM655749:VIO655749 VSI655749:VSK655749 WCE655749:WCG655749 WMA655749:WMC655749 WVW655749:WVY655749 O721285:Q721285 JK721285:JM721285 TG721285:TI721285 ADC721285:ADE721285 AMY721285:ANA721285 AWU721285:AWW721285 BGQ721285:BGS721285 BQM721285:BQO721285 CAI721285:CAK721285 CKE721285:CKG721285 CUA721285:CUC721285 DDW721285:DDY721285 DNS721285:DNU721285 DXO721285:DXQ721285 EHK721285:EHM721285 ERG721285:ERI721285 FBC721285:FBE721285 FKY721285:FLA721285 FUU721285:FUW721285 GEQ721285:GES721285 GOM721285:GOO721285 GYI721285:GYK721285 HIE721285:HIG721285 HSA721285:HSC721285 IBW721285:IBY721285 ILS721285:ILU721285 IVO721285:IVQ721285 JFK721285:JFM721285 JPG721285:JPI721285 JZC721285:JZE721285 KIY721285:KJA721285 KSU721285:KSW721285 LCQ721285:LCS721285 LMM721285:LMO721285 LWI721285:LWK721285 MGE721285:MGG721285 MQA721285:MQC721285 MZW721285:MZY721285 NJS721285:NJU721285 NTO721285:NTQ721285 ODK721285:ODM721285 ONG721285:ONI721285 OXC721285:OXE721285 PGY721285:PHA721285 PQU721285:PQW721285 QAQ721285:QAS721285 QKM721285:QKO721285 QUI721285:QUK721285 REE721285:REG721285 ROA721285:ROC721285 RXW721285:RXY721285 SHS721285:SHU721285 SRO721285:SRQ721285 TBK721285:TBM721285 TLG721285:TLI721285 TVC721285:TVE721285 UEY721285:UFA721285 UOU721285:UOW721285 UYQ721285:UYS721285 VIM721285:VIO721285 VSI721285:VSK721285 WCE721285:WCG721285 WMA721285:WMC721285 WVW721285:WVY721285 O786821:Q786821 JK786821:JM786821 TG786821:TI786821 ADC786821:ADE786821 AMY786821:ANA786821 AWU786821:AWW786821 BGQ786821:BGS786821 BQM786821:BQO786821 CAI786821:CAK786821 CKE786821:CKG786821 CUA786821:CUC786821 DDW786821:DDY786821 DNS786821:DNU786821 DXO786821:DXQ786821 EHK786821:EHM786821 ERG786821:ERI786821 FBC786821:FBE786821 FKY786821:FLA786821 FUU786821:FUW786821 GEQ786821:GES786821 GOM786821:GOO786821 GYI786821:GYK786821 HIE786821:HIG786821 HSA786821:HSC786821 IBW786821:IBY786821 ILS786821:ILU786821 IVO786821:IVQ786821 JFK786821:JFM786821 JPG786821:JPI786821 JZC786821:JZE786821 KIY786821:KJA786821 KSU786821:KSW786821 LCQ786821:LCS786821 LMM786821:LMO786821 LWI786821:LWK786821 MGE786821:MGG786821 MQA786821:MQC786821 MZW786821:MZY786821 NJS786821:NJU786821 NTO786821:NTQ786821 ODK786821:ODM786821 ONG786821:ONI786821 OXC786821:OXE786821 PGY786821:PHA786821 PQU786821:PQW786821 QAQ786821:QAS786821 QKM786821:QKO786821 QUI786821:QUK786821 REE786821:REG786821 ROA786821:ROC786821 RXW786821:RXY786821 SHS786821:SHU786821 SRO786821:SRQ786821 TBK786821:TBM786821 TLG786821:TLI786821 TVC786821:TVE786821 UEY786821:UFA786821 UOU786821:UOW786821 UYQ786821:UYS786821 VIM786821:VIO786821 VSI786821:VSK786821 WCE786821:WCG786821 WMA786821:WMC786821 WVW786821:WVY786821 O852357:Q852357 JK852357:JM852357 TG852357:TI852357 ADC852357:ADE852357 AMY852357:ANA852357 AWU852357:AWW852357 BGQ852357:BGS852357 BQM852357:BQO852357 CAI852357:CAK852357 CKE852357:CKG852357 CUA852357:CUC852357 DDW852357:DDY852357 DNS852357:DNU852357 DXO852357:DXQ852357 EHK852357:EHM852357 ERG852357:ERI852357 FBC852357:FBE852357 FKY852357:FLA852357 FUU852357:FUW852357 GEQ852357:GES852357 GOM852357:GOO852357 GYI852357:GYK852357 HIE852357:HIG852357 HSA852357:HSC852357 IBW852357:IBY852357 ILS852357:ILU852357 IVO852357:IVQ852357 JFK852357:JFM852357 JPG852357:JPI852357 JZC852357:JZE852357 KIY852357:KJA852357 KSU852357:KSW852357 LCQ852357:LCS852357 LMM852357:LMO852357 LWI852357:LWK852357 MGE852357:MGG852357 MQA852357:MQC852357 MZW852357:MZY852357 NJS852357:NJU852357 NTO852357:NTQ852357 ODK852357:ODM852357 ONG852357:ONI852357 OXC852357:OXE852357 PGY852357:PHA852357 PQU852357:PQW852357 QAQ852357:QAS852357 QKM852357:QKO852357 QUI852357:QUK852357 REE852357:REG852357 ROA852357:ROC852357 RXW852357:RXY852357 SHS852357:SHU852357 SRO852357:SRQ852357 TBK852357:TBM852357 TLG852357:TLI852357 TVC852357:TVE852357 UEY852357:UFA852357 UOU852357:UOW852357 UYQ852357:UYS852357 VIM852357:VIO852357 VSI852357:VSK852357 WCE852357:WCG852357 WMA852357:WMC852357 WVW852357:WVY852357 O917893:Q917893 JK917893:JM917893 TG917893:TI917893 ADC917893:ADE917893 AMY917893:ANA917893 AWU917893:AWW917893 BGQ917893:BGS917893 BQM917893:BQO917893 CAI917893:CAK917893 CKE917893:CKG917893 CUA917893:CUC917893 DDW917893:DDY917893 DNS917893:DNU917893 DXO917893:DXQ917893 EHK917893:EHM917893 ERG917893:ERI917893 FBC917893:FBE917893 FKY917893:FLA917893 FUU917893:FUW917893 GEQ917893:GES917893 GOM917893:GOO917893 GYI917893:GYK917893 HIE917893:HIG917893 HSA917893:HSC917893 IBW917893:IBY917893 ILS917893:ILU917893 IVO917893:IVQ917893 JFK917893:JFM917893 JPG917893:JPI917893 JZC917893:JZE917893 KIY917893:KJA917893 KSU917893:KSW917893 LCQ917893:LCS917893 LMM917893:LMO917893 LWI917893:LWK917893 MGE917893:MGG917893 MQA917893:MQC917893 MZW917893:MZY917893 NJS917893:NJU917893 NTO917893:NTQ917893 ODK917893:ODM917893 ONG917893:ONI917893 OXC917893:OXE917893 PGY917893:PHA917893 PQU917893:PQW917893 QAQ917893:QAS917893 QKM917893:QKO917893 QUI917893:QUK917893 REE917893:REG917893 ROA917893:ROC917893 RXW917893:RXY917893 SHS917893:SHU917893 SRO917893:SRQ917893 TBK917893:TBM917893 TLG917893:TLI917893 TVC917893:TVE917893 UEY917893:UFA917893 UOU917893:UOW917893 UYQ917893:UYS917893 VIM917893:VIO917893 VSI917893:VSK917893 WCE917893:WCG917893 WMA917893:WMC917893 WVW917893:WVY917893 O983429:Q983429 JK983429:JM983429 TG983429:TI983429 ADC983429:ADE983429 AMY983429:ANA983429 AWU983429:AWW983429 BGQ983429:BGS983429 BQM983429:BQO983429 CAI983429:CAK983429 CKE983429:CKG983429 CUA983429:CUC983429 DDW983429:DDY983429 DNS983429:DNU983429 DXO983429:DXQ983429 EHK983429:EHM983429 ERG983429:ERI983429 FBC983429:FBE983429 FKY983429:FLA983429 FUU983429:FUW983429 GEQ983429:GES983429 GOM983429:GOO983429 GYI983429:GYK983429 HIE983429:HIG983429 HSA983429:HSC983429 IBW983429:IBY983429 ILS983429:ILU983429 IVO983429:IVQ983429 JFK983429:JFM983429 JPG983429:JPI983429 JZC983429:JZE983429 KIY983429:KJA983429 KSU983429:KSW983429 LCQ983429:LCS983429 LMM983429:LMO983429 LWI983429:LWK983429 MGE983429:MGG983429 MQA983429:MQC983429 MZW983429:MZY983429 NJS983429:NJU983429 NTO983429:NTQ983429 ODK983429:ODM983429 ONG983429:ONI983429 OXC983429:OXE983429 PGY983429:PHA983429 PQU983429:PQW983429 QAQ983429:QAS983429 QKM983429:QKO983429 QUI983429:QUK983429 REE983429:REG983429 ROA983429:ROC983429 RXW983429:RXY983429 SHS983429:SHU983429 SRO983429:SRQ983429 TBK983429:TBM983429 TLG983429:TLI983429 TVC983429:TVE983429 UEY983429:UFA983429 UOU983429:UOW983429 UYQ983429:UYS983429 VIM983429:VIO983429 VSI983429:VSK983429 WCE983429:WCG983429 WMA983429:WMC983429 WVW983429:WVY983429 O432:Q432 JK432:JM432 TG432:TI432 ADC432:ADE432 AMY432:ANA432 AWU432:AWW432 BGQ432:BGS432 BQM432:BQO432 CAI432:CAK432 CKE432:CKG432 CUA432:CUC432 DDW432:DDY432 DNS432:DNU432 DXO432:DXQ432 EHK432:EHM432 ERG432:ERI432 FBC432:FBE432 FKY432:FLA432 FUU432:FUW432 GEQ432:GES432 GOM432:GOO432 GYI432:GYK432 HIE432:HIG432 HSA432:HSC432 IBW432:IBY432 ILS432:ILU432 IVO432:IVQ432 JFK432:JFM432 JPG432:JPI432 JZC432:JZE432 KIY432:KJA432 KSU432:KSW432 LCQ432:LCS432 LMM432:LMO432 LWI432:LWK432 MGE432:MGG432 MQA432:MQC432 MZW432:MZY432 NJS432:NJU432 NTO432:NTQ432 ODK432:ODM432 ONG432:ONI432 OXC432:OXE432 PGY432:PHA432 PQU432:PQW432 QAQ432:QAS432 QKM432:QKO432 QUI432:QUK432 REE432:REG432 ROA432:ROC432 RXW432:RXY432 SHS432:SHU432 SRO432:SRQ432 TBK432:TBM432 TLG432:TLI432 TVC432:TVE432 UEY432:UFA432 UOU432:UOW432 UYQ432:UYS432 VIM432:VIO432 VSI432:VSK432 WCE432:WCG432 WMA432:WMC432 WVW432:WVY432 O353:Q353 JK353:JM353 TG353:TI353 ADC353:ADE353 AMY353:ANA353 AWU353:AWW353 BGQ353:BGS353 BQM353:BQO353 CAI353:CAK353 CKE353:CKG353 CUA353:CUC353 DDW353:DDY353 DNS353:DNU353 DXO353:DXQ353 EHK353:EHM353 ERG353:ERI353 FBC353:FBE353 FKY353:FLA353 FUU353:FUW353 GEQ353:GES353 GOM353:GOO353 GYI353:GYK353 HIE353:HIG353 HSA353:HSC353 IBW353:IBY353 ILS353:ILU353 IVO353:IVQ353 JFK353:JFM353 JPG353:JPI353 JZC353:JZE353 KIY353:KJA353 KSU353:KSW353 LCQ353:LCS353 LMM353:LMO353 LWI353:LWK353 MGE353:MGG353 MQA353:MQC353 MZW353:MZY353 NJS353:NJU353 NTO353:NTQ353 ODK353:ODM353 ONG353:ONI353 OXC353:OXE353 PGY353:PHA353 PQU353:PQW353 QAQ353:QAS353 QKM353:QKO353 QUI353:QUK353 REE353:REG353 ROA353:ROC353 RXW353:RXY353 SHS353:SHU353 SRO353:SRQ353 TBK353:TBM353 TLG353:TLI353 TVC353:TVE353 UEY353:UFA353 UOU353:UOW353 UYQ353:UYS353 VIM353:VIO353 VSI353:VSK353 WCE353:WCG353 WMA353:WMC353 WVW353:WVY353 O280:Q280 JK280:JM280 TG280:TI280 ADC280:ADE280 AMY280:ANA280 AWU280:AWW280 BGQ280:BGS280 BQM280:BQO280 CAI280:CAK280 CKE280:CKG280 CUA280:CUC280 DDW280:DDY280 DNS280:DNU280 DXO280:DXQ280 EHK280:EHM280 ERG280:ERI280 FBC280:FBE280 FKY280:FLA280 FUU280:FUW280 GEQ280:GES280 GOM280:GOO280 GYI280:GYK280 HIE280:HIG280 HSA280:HSC280 IBW280:IBY280 ILS280:ILU280 IVO280:IVQ280 JFK280:JFM280 JPG280:JPI280 JZC280:JZE280 KIY280:KJA280 KSU280:KSW280 LCQ280:LCS280 LMM280:LMO280 LWI280:LWK280 MGE280:MGG280 MQA280:MQC280 MZW280:MZY280 NJS280:NJU280 NTO280:NTQ280 ODK280:ODM280 ONG280:ONI280 OXC280:OXE280 PGY280:PHA280 PQU280:PQW280 QAQ280:QAS280 QKM280:QKO280 QUI280:QUK280 REE280:REG280 ROA280:ROC280 RXW280:RXY280 SHS280:SHU280 SRO280:SRQ280 TBK280:TBM280 TLG280:TLI280 TVC280:TVE280 UEY280:UFA280 UOU280:UOW280 UYQ280:UYS280 VIM280:VIO280 VSI280:VSK280 WCE280:WCG280 WMA280:WMC280 WVW280:WVY280 O164:Q164 JK164:JM164 TG164:TI164 ADC164:ADE164 AMY164:ANA164 AWU164:AWW164 BGQ164:BGS164 BQM164:BQO164 CAI164:CAK164 CKE164:CKG164 CUA164:CUC164 DDW164:DDY164 DNS164:DNU164 DXO164:DXQ164 EHK164:EHM164 ERG164:ERI164 FBC164:FBE164 FKY164:FLA164 FUU164:FUW164 GEQ164:GES164 GOM164:GOO164 GYI164:GYK164 HIE164:HIG164 HSA164:HSC164 IBW164:IBY164 ILS164:ILU164 IVO164:IVQ164 JFK164:JFM164 JPG164:JPI164 JZC164:JZE164 KIY164:KJA164 KSU164:KSW164 LCQ164:LCS164 LMM164:LMO164 LWI164:LWK164 MGE164:MGG164 MQA164:MQC164 MZW164:MZY164 NJS164:NJU164 NTO164:NTQ164 ODK164:ODM164 ONG164:ONI164 OXC164:OXE164 PGY164:PHA164 PQU164:PQW164 QAQ164:QAS164 QKM164:QKO164 QUI164:QUK164 REE164:REG164 ROA164:ROC164 RXW164:RXY164 SHS164:SHU164 SRO164:SRQ164 TBK164:TBM164 TLG164:TLI164 TVC164:TVE164 UEY164:UFA164 UOU164:UOW164 UYQ164:UYS164 VIM164:VIO164 VSI164:VSK164 WCE164:WCG164 WMA164:WMC164 WVW164:WVY164 O125:Q125 JK125:JM125 TG125:TI125 ADC125:ADE125 AMY125:ANA125 AWU125:AWW125 BGQ125:BGS125 BQM125:BQO125 CAI125:CAK125 CKE125:CKG125 CUA125:CUC125 DDW125:DDY125 DNS125:DNU125 DXO125:DXQ125 EHK125:EHM125 ERG125:ERI125 FBC125:FBE125 FKY125:FLA125 FUU125:FUW125 GEQ125:GES125 GOM125:GOO125 GYI125:GYK125 HIE125:HIG125 HSA125:HSC125 IBW125:IBY125 ILS125:ILU125 IVO125:IVQ125 JFK125:JFM125 JPG125:JPI125 JZC125:JZE125 KIY125:KJA125 KSU125:KSW125 LCQ125:LCS125 LMM125:LMO125 LWI125:LWK125 MGE125:MGG125 MQA125:MQC125 MZW125:MZY125 NJS125:NJU125 NTO125:NTQ125 ODK125:ODM125 ONG125:ONI125 OXC125:OXE125 PGY125:PHA125 PQU125:PQW125 QAQ125:QAS125 QKM125:QKO125 QUI125:QUK125 REE125:REG125 ROA125:ROC125 RXW125:RXY125 SHS125:SHU125 SRO125:SRQ125 TBK125:TBM125 TLG125:TLI125 TVC125:TVE125 UEY125:UFA125 UOU125:UOW125 UYQ125:UYS125 VIM125:VIO125 VSI125:VSK125 WCE125:WCG125 WMA125:WMC125 WVW125:WVY125 O87:Q87 JK87:JM87 TG87:TI87 ADC87:ADE87 AMY87:ANA87 AWU87:AWW87 BGQ87:BGS87 BQM87:BQO87 CAI87:CAK87 CKE87:CKG87 CUA87:CUC87 DDW87:DDY87 DNS87:DNU87 DXO87:DXQ87 EHK87:EHM87 ERG87:ERI87 FBC87:FBE87 FKY87:FLA87 FUU87:FUW87 GEQ87:GES87 GOM87:GOO87 GYI87:GYK87 HIE87:HIG87 HSA87:HSC87 IBW87:IBY87 ILS87:ILU87 IVO87:IVQ87 JFK87:JFM87 JPG87:JPI87 JZC87:JZE87 KIY87:KJA87 KSU87:KSW87 LCQ87:LCS87 LMM87:LMO87 LWI87:LWK87 MGE87:MGG87 MQA87:MQC87 MZW87:MZY87 NJS87:NJU87 NTO87:NTQ87 ODK87:ODM87 ONG87:ONI87 OXC87:OXE87 PGY87:PHA87 PQU87:PQW87 QAQ87:QAS87 QKM87:QKO87 QUI87:QUK87 REE87:REG87 ROA87:ROC87 RXW87:RXY87 SHS87:SHU87 SRO87:SRQ87 TBK87:TBM87 TLG87:TLI87 TVC87:TVE87 UEY87:UFA87 UOU87:UOW87 UYQ87:UYS87 VIM87:VIO87 VSI87:VSK87 WCE87:WCG87 WMA87:WMC87 WVW87:WVY87 WVW317:WVY317 WMA317:WMC317 WCE317:WCG317 VSI317:VSK317 VIM317:VIO317 UYQ317:UYS317 UOU317:UOW317 UEY317:UFA317 TVC317:TVE317 TLG317:TLI317 TBK317:TBM317 SRO317:SRQ317 SHS317:SHU317 RXW317:RXY317 ROA317:ROC317 REE317:REG317 QUI317:QUK317 QKM317:QKO317 QAQ317:QAS317 PQU317:PQW317 PGY317:PHA317 OXC317:OXE317 ONG317:ONI317 ODK317:ODM317 NTO317:NTQ317 NJS317:NJU317 MZW317:MZY317 MQA317:MQC317 MGE317:MGG317 LWI317:LWK317 LMM317:LMO317 LCQ317:LCS317 KSU317:KSW317 KIY317:KJA317 JZC317:JZE317 JPG317:JPI317 JFK317:JFM317 IVO317:IVQ317 ILS317:ILU317 IBW317:IBY317 HSA317:HSC317 HIE317:HIG317 GYI317:GYK317 GOM317:GOO317 GEQ317:GES317 FUU317:FUW317 FKY317:FLA317 FBC317:FBE317 ERG317:ERI317 EHK317:EHM317 DXO317:DXQ317 DNS317:DNU317 DDW317:DDY317 CUA317:CUC317 CKE317:CKG317 CAI317:CAK317 BQM317:BQO317 BGQ317:BGS317 AWU317:AWW317 AMY317:ANA317 ADC317:ADE317 TG317:TI317 JK317:JM317 O317:Q317 WVW392:WVY392 WMA392:WMC392 WCE392:WCG392 VSI392:VSK392 VIM392:VIO392 UYQ392:UYS392 UOU392:UOW392 UEY392:UFA392 TVC392:TVE392 TLG392:TLI392 TBK392:TBM392 SRO392:SRQ392 SHS392:SHU392 RXW392:RXY392 ROA392:ROC392 REE392:REG392 QUI392:QUK392 QKM392:QKO392 QAQ392:QAS392 PQU392:PQW392 PGY392:PHA392 OXC392:OXE392 ONG392:ONI392 ODK392:ODM392 NTO392:NTQ392 NJS392:NJU392 MZW392:MZY392 MQA392:MQC392 MGE392:MGG392 LWI392:LWK392 LMM392:LMO392 LCQ392:LCS392 KSU392:KSW392 KIY392:KJA392 JZC392:JZE392 JPG392:JPI392 JFK392:JFM392 IVO392:IVQ392 ILS392:ILU392 IBW392:IBY392 HSA392:HSC392 HIE392:HIG392 GYI392:GYK392 GOM392:GOO392 GEQ392:GES392 FUU392:FUW392 FKY392:FLA392 FBC392:FBE392 ERG392:ERI392 EHK392:EHM392 DXO392:DXQ392 DNS392:DNU392 DDW392:DDY392 CUA392:CUC392 CKE392:CKG392 CAI392:CAK392 BQM392:BQO392 BGQ392:BGS392 AWU392:AWW392 AMY392:ANA392 ADC392:ADE392 TG392:TI392 JK392:JM392 O392:Q392</xm:sqref>
        </x14:dataValidation>
        <x14:dataValidation type="list" allowBlank="1" showErrorMessage="1">
          <x14:formula1>
            <xm:f>"Urmarea respingerii solicitării"</xm:f>
          </x14:formula1>
          <x14:formula2>
            <xm:f>0</xm:f>
          </x14:formula2>
          <xm:sqref>R65966:S65966 JN65966:JO65966 TJ65966:TK65966 ADF65966:ADG65966 ANB65966:ANC65966 AWX65966:AWY65966 BGT65966:BGU65966 BQP65966:BQQ65966 CAL65966:CAM65966 CKH65966:CKI65966 CUD65966:CUE65966 DDZ65966:DEA65966 DNV65966:DNW65966 DXR65966:DXS65966 EHN65966:EHO65966 ERJ65966:ERK65966 FBF65966:FBG65966 FLB65966:FLC65966 FUX65966:FUY65966 GET65966:GEU65966 GOP65966:GOQ65966 GYL65966:GYM65966 HIH65966:HII65966 HSD65966:HSE65966 IBZ65966:ICA65966 ILV65966:ILW65966 IVR65966:IVS65966 JFN65966:JFO65966 JPJ65966:JPK65966 JZF65966:JZG65966 KJB65966:KJC65966 KSX65966:KSY65966 LCT65966:LCU65966 LMP65966:LMQ65966 LWL65966:LWM65966 MGH65966:MGI65966 MQD65966:MQE65966 MZZ65966:NAA65966 NJV65966:NJW65966 NTR65966:NTS65966 ODN65966:ODO65966 ONJ65966:ONK65966 OXF65966:OXG65966 PHB65966:PHC65966 PQX65966:PQY65966 QAT65966:QAU65966 QKP65966:QKQ65966 QUL65966:QUM65966 REH65966:REI65966 ROD65966:ROE65966 RXZ65966:RYA65966 SHV65966:SHW65966 SRR65966:SRS65966 TBN65966:TBO65966 TLJ65966:TLK65966 TVF65966:TVG65966 UFB65966:UFC65966 UOX65966:UOY65966 UYT65966:UYU65966 VIP65966:VIQ65966 VSL65966:VSM65966 WCH65966:WCI65966 WMD65966:WME65966 WVZ65966:WWA65966 R131502:S131502 JN131502:JO131502 TJ131502:TK131502 ADF131502:ADG131502 ANB131502:ANC131502 AWX131502:AWY131502 BGT131502:BGU131502 BQP131502:BQQ131502 CAL131502:CAM131502 CKH131502:CKI131502 CUD131502:CUE131502 DDZ131502:DEA131502 DNV131502:DNW131502 DXR131502:DXS131502 EHN131502:EHO131502 ERJ131502:ERK131502 FBF131502:FBG131502 FLB131502:FLC131502 FUX131502:FUY131502 GET131502:GEU131502 GOP131502:GOQ131502 GYL131502:GYM131502 HIH131502:HII131502 HSD131502:HSE131502 IBZ131502:ICA131502 ILV131502:ILW131502 IVR131502:IVS131502 JFN131502:JFO131502 JPJ131502:JPK131502 JZF131502:JZG131502 KJB131502:KJC131502 KSX131502:KSY131502 LCT131502:LCU131502 LMP131502:LMQ131502 LWL131502:LWM131502 MGH131502:MGI131502 MQD131502:MQE131502 MZZ131502:NAA131502 NJV131502:NJW131502 NTR131502:NTS131502 ODN131502:ODO131502 ONJ131502:ONK131502 OXF131502:OXG131502 PHB131502:PHC131502 PQX131502:PQY131502 QAT131502:QAU131502 QKP131502:QKQ131502 QUL131502:QUM131502 REH131502:REI131502 ROD131502:ROE131502 RXZ131502:RYA131502 SHV131502:SHW131502 SRR131502:SRS131502 TBN131502:TBO131502 TLJ131502:TLK131502 TVF131502:TVG131502 UFB131502:UFC131502 UOX131502:UOY131502 UYT131502:UYU131502 VIP131502:VIQ131502 VSL131502:VSM131502 WCH131502:WCI131502 WMD131502:WME131502 WVZ131502:WWA131502 R197038:S197038 JN197038:JO197038 TJ197038:TK197038 ADF197038:ADG197038 ANB197038:ANC197038 AWX197038:AWY197038 BGT197038:BGU197038 BQP197038:BQQ197038 CAL197038:CAM197038 CKH197038:CKI197038 CUD197038:CUE197038 DDZ197038:DEA197038 DNV197038:DNW197038 DXR197038:DXS197038 EHN197038:EHO197038 ERJ197038:ERK197038 FBF197038:FBG197038 FLB197038:FLC197038 FUX197038:FUY197038 GET197038:GEU197038 GOP197038:GOQ197038 GYL197038:GYM197038 HIH197038:HII197038 HSD197038:HSE197038 IBZ197038:ICA197038 ILV197038:ILW197038 IVR197038:IVS197038 JFN197038:JFO197038 JPJ197038:JPK197038 JZF197038:JZG197038 KJB197038:KJC197038 KSX197038:KSY197038 LCT197038:LCU197038 LMP197038:LMQ197038 LWL197038:LWM197038 MGH197038:MGI197038 MQD197038:MQE197038 MZZ197038:NAA197038 NJV197038:NJW197038 NTR197038:NTS197038 ODN197038:ODO197038 ONJ197038:ONK197038 OXF197038:OXG197038 PHB197038:PHC197038 PQX197038:PQY197038 QAT197038:QAU197038 QKP197038:QKQ197038 QUL197038:QUM197038 REH197038:REI197038 ROD197038:ROE197038 RXZ197038:RYA197038 SHV197038:SHW197038 SRR197038:SRS197038 TBN197038:TBO197038 TLJ197038:TLK197038 TVF197038:TVG197038 UFB197038:UFC197038 UOX197038:UOY197038 UYT197038:UYU197038 VIP197038:VIQ197038 VSL197038:VSM197038 WCH197038:WCI197038 WMD197038:WME197038 WVZ197038:WWA197038 R262574:S262574 JN262574:JO262574 TJ262574:TK262574 ADF262574:ADG262574 ANB262574:ANC262574 AWX262574:AWY262574 BGT262574:BGU262574 BQP262574:BQQ262574 CAL262574:CAM262574 CKH262574:CKI262574 CUD262574:CUE262574 DDZ262574:DEA262574 DNV262574:DNW262574 DXR262574:DXS262574 EHN262574:EHO262574 ERJ262574:ERK262574 FBF262574:FBG262574 FLB262574:FLC262574 FUX262574:FUY262574 GET262574:GEU262574 GOP262574:GOQ262574 GYL262574:GYM262574 HIH262574:HII262574 HSD262574:HSE262574 IBZ262574:ICA262574 ILV262574:ILW262574 IVR262574:IVS262574 JFN262574:JFO262574 JPJ262574:JPK262574 JZF262574:JZG262574 KJB262574:KJC262574 KSX262574:KSY262574 LCT262574:LCU262574 LMP262574:LMQ262574 LWL262574:LWM262574 MGH262574:MGI262574 MQD262574:MQE262574 MZZ262574:NAA262574 NJV262574:NJW262574 NTR262574:NTS262574 ODN262574:ODO262574 ONJ262574:ONK262574 OXF262574:OXG262574 PHB262574:PHC262574 PQX262574:PQY262574 QAT262574:QAU262574 QKP262574:QKQ262574 QUL262574:QUM262574 REH262574:REI262574 ROD262574:ROE262574 RXZ262574:RYA262574 SHV262574:SHW262574 SRR262574:SRS262574 TBN262574:TBO262574 TLJ262574:TLK262574 TVF262574:TVG262574 UFB262574:UFC262574 UOX262574:UOY262574 UYT262574:UYU262574 VIP262574:VIQ262574 VSL262574:VSM262574 WCH262574:WCI262574 WMD262574:WME262574 WVZ262574:WWA262574 R328110:S328110 JN328110:JO328110 TJ328110:TK328110 ADF328110:ADG328110 ANB328110:ANC328110 AWX328110:AWY328110 BGT328110:BGU328110 BQP328110:BQQ328110 CAL328110:CAM328110 CKH328110:CKI328110 CUD328110:CUE328110 DDZ328110:DEA328110 DNV328110:DNW328110 DXR328110:DXS328110 EHN328110:EHO328110 ERJ328110:ERK328110 FBF328110:FBG328110 FLB328110:FLC328110 FUX328110:FUY328110 GET328110:GEU328110 GOP328110:GOQ328110 GYL328110:GYM328110 HIH328110:HII328110 HSD328110:HSE328110 IBZ328110:ICA328110 ILV328110:ILW328110 IVR328110:IVS328110 JFN328110:JFO328110 JPJ328110:JPK328110 JZF328110:JZG328110 KJB328110:KJC328110 KSX328110:KSY328110 LCT328110:LCU328110 LMP328110:LMQ328110 LWL328110:LWM328110 MGH328110:MGI328110 MQD328110:MQE328110 MZZ328110:NAA328110 NJV328110:NJW328110 NTR328110:NTS328110 ODN328110:ODO328110 ONJ328110:ONK328110 OXF328110:OXG328110 PHB328110:PHC328110 PQX328110:PQY328110 QAT328110:QAU328110 QKP328110:QKQ328110 QUL328110:QUM328110 REH328110:REI328110 ROD328110:ROE328110 RXZ328110:RYA328110 SHV328110:SHW328110 SRR328110:SRS328110 TBN328110:TBO328110 TLJ328110:TLK328110 TVF328110:TVG328110 UFB328110:UFC328110 UOX328110:UOY328110 UYT328110:UYU328110 VIP328110:VIQ328110 VSL328110:VSM328110 WCH328110:WCI328110 WMD328110:WME328110 WVZ328110:WWA328110 R393646:S393646 JN393646:JO393646 TJ393646:TK393646 ADF393646:ADG393646 ANB393646:ANC393646 AWX393646:AWY393646 BGT393646:BGU393646 BQP393646:BQQ393646 CAL393646:CAM393646 CKH393646:CKI393646 CUD393646:CUE393646 DDZ393646:DEA393646 DNV393646:DNW393646 DXR393646:DXS393646 EHN393646:EHO393646 ERJ393646:ERK393646 FBF393646:FBG393646 FLB393646:FLC393646 FUX393646:FUY393646 GET393646:GEU393646 GOP393646:GOQ393646 GYL393646:GYM393646 HIH393646:HII393646 HSD393646:HSE393646 IBZ393646:ICA393646 ILV393646:ILW393646 IVR393646:IVS393646 JFN393646:JFO393646 JPJ393646:JPK393646 JZF393646:JZG393646 KJB393646:KJC393646 KSX393646:KSY393646 LCT393646:LCU393646 LMP393646:LMQ393646 LWL393646:LWM393646 MGH393646:MGI393646 MQD393646:MQE393646 MZZ393646:NAA393646 NJV393646:NJW393646 NTR393646:NTS393646 ODN393646:ODO393646 ONJ393646:ONK393646 OXF393646:OXG393646 PHB393646:PHC393646 PQX393646:PQY393646 QAT393646:QAU393646 QKP393646:QKQ393646 QUL393646:QUM393646 REH393646:REI393646 ROD393646:ROE393646 RXZ393646:RYA393646 SHV393646:SHW393646 SRR393646:SRS393646 TBN393646:TBO393646 TLJ393646:TLK393646 TVF393646:TVG393646 UFB393646:UFC393646 UOX393646:UOY393646 UYT393646:UYU393646 VIP393646:VIQ393646 VSL393646:VSM393646 WCH393646:WCI393646 WMD393646:WME393646 WVZ393646:WWA393646 R459182:S459182 JN459182:JO459182 TJ459182:TK459182 ADF459182:ADG459182 ANB459182:ANC459182 AWX459182:AWY459182 BGT459182:BGU459182 BQP459182:BQQ459182 CAL459182:CAM459182 CKH459182:CKI459182 CUD459182:CUE459182 DDZ459182:DEA459182 DNV459182:DNW459182 DXR459182:DXS459182 EHN459182:EHO459182 ERJ459182:ERK459182 FBF459182:FBG459182 FLB459182:FLC459182 FUX459182:FUY459182 GET459182:GEU459182 GOP459182:GOQ459182 GYL459182:GYM459182 HIH459182:HII459182 HSD459182:HSE459182 IBZ459182:ICA459182 ILV459182:ILW459182 IVR459182:IVS459182 JFN459182:JFO459182 JPJ459182:JPK459182 JZF459182:JZG459182 KJB459182:KJC459182 KSX459182:KSY459182 LCT459182:LCU459182 LMP459182:LMQ459182 LWL459182:LWM459182 MGH459182:MGI459182 MQD459182:MQE459182 MZZ459182:NAA459182 NJV459182:NJW459182 NTR459182:NTS459182 ODN459182:ODO459182 ONJ459182:ONK459182 OXF459182:OXG459182 PHB459182:PHC459182 PQX459182:PQY459182 QAT459182:QAU459182 QKP459182:QKQ459182 QUL459182:QUM459182 REH459182:REI459182 ROD459182:ROE459182 RXZ459182:RYA459182 SHV459182:SHW459182 SRR459182:SRS459182 TBN459182:TBO459182 TLJ459182:TLK459182 TVF459182:TVG459182 UFB459182:UFC459182 UOX459182:UOY459182 UYT459182:UYU459182 VIP459182:VIQ459182 VSL459182:VSM459182 WCH459182:WCI459182 WMD459182:WME459182 WVZ459182:WWA459182 R524718:S524718 JN524718:JO524718 TJ524718:TK524718 ADF524718:ADG524718 ANB524718:ANC524718 AWX524718:AWY524718 BGT524718:BGU524718 BQP524718:BQQ524718 CAL524718:CAM524718 CKH524718:CKI524718 CUD524718:CUE524718 DDZ524718:DEA524718 DNV524718:DNW524718 DXR524718:DXS524718 EHN524718:EHO524718 ERJ524718:ERK524718 FBF524718:FBG524718 FLB524718:FLC524718 FUX524718:FUY524718 GET524718:GEU524718 GOP524718:GOQ524718 GYL524718:GYM524718 HIH524718:HII524718 HSD524718:HSE524718 IBZ524718:ICA524718 ILV524718:ILW524718 IVR524718:IVS524718 JFN524718:JFO524718 JPJ524718:JPK524718 JZF524718:JZG524718 KJB524718:KJC524718 KSX524718:KSY524718 LCT524718:LCU524718 LMP524718:LMQ524718 LWL524718:LWM524718 MGH524718:MGI524718 MQD524718:MQE524718 MZZ524718:NAA524718 NJV524718:NJW524718 NTR524718:NTS524718 ODN524718:ODO524718 ONJ524718:ONK524718 OXF524718:OXG524718 PHB524718:PHC524718 PQX524718:PQY524718 QAT524718:QAU524718 QKP524718:QKQ524718 QUL524718:QUM524718 REH524718:REI524718 ROD524718:ROE524718 RXZ524718:RYA524718 SHV524718:SHW524718 SRR524718:SRS524718 TBN524718:TBO524718 TLJ524718:TLK524718 TVF524718:TVG524718 UFB524718:UFC524718 UOX524718:UOY524718 UYT524718:UYU524718 VIP524718:VIQ524718 VSL524718:VSM524718 WCH524718:WCI524718 WMD524718:WME524718 WVZ524718:WWA524718 R590254:S590254 JN590254:JO590254 TJ590254:TK590254 ADF590254:ADG590254 ANB590254:ANC590254 AWX590254:AWY590254 BGT590254:BGU590254 BQP590254:BQQ590254 CAL590254:CAM590254 CKH590254:CKI590254 CUD590254:CUE590254 DDZ590254:DEA590254 DNV590254:DNW590254 DXR590254:DXS590254 EHN590254:EHO590254 ERJ590254:ERK590254 FBF590254:FBG590254 FLB590254:FLC590254 FUX590254:FUY590254 GET590254:GEU590254 GOP590254:GOQ590254 GYL590254:GYM590254 HIH590254:HII590254 HSD590254:HSE590254 IBZ590254:ICA590254 ILV590254:ILW590254 IVR590254:IVS590254 JFN590254:JFO590254 JPJ590254:JPK590254 JZF590254:JZG590254 KJB590254:KJC590254 KSX590254:KSY590254 LCT590254:LCU590254 LMP590254:LMQ590254 LWL590254:LWM590254 MGH590254:MGI590254 MQD590254:MQE590254 MZZ590254:NAA590254 NJV590254:NJW590254 NTR590254:NTS590254 ODN590254:ODO590254 ONJ590254:ONK590254 OXF590254:OXG590254 PHB590254:PHC590254 PQX590254:PQY590254 QAT590254:QAU590254 QKP590254:QKQ590254 QUL590254:QUM590254 REH590254:REI590254 ROD590254:ROE590254 RXZ590254:RYA590254 SHV590254:SHW590254 SRR590254:SRS590254 TBN590254:TBO590254 TLJ590254:TLK590254 TVF590254:TVG590254 UFB590254:UFC590254 UOX590254:UOY590254 UYT590254:UYU590254 VIP590254:VIQ590254 VSL590254:VSM590254 WCH590254:WCI590254 WMD590254:WME590254 WVZ590254:WWA590254 R655790:S655790 JN655790:JO655790 TJ655790:TK655790 ADF655790:ADG655790 ANB655790:ANC655790 AWX655790:AWY655790 BGT655790:BGU655790 BQP655790:BQQ655790 CAL655790:CAM655790 CKH655790:CKI655790 CUD655790:CUE655790 DDZ655790:DEA655790 DNV655790:DNW655790 DXR655790:DXS655790 EHN655790:EHO655790 ERJ655790:ERK655790 FBF655790:FBG655790 FLB655790:FLC655790 FUX655790:FUY655790 GET655790:GEU655790 GOP655790:GOQ655790 GYL655790:GYM655790 HIH655790:HII655790 HSD655790:HSE655790 IBZ655790:ICA655790 ILV655790:ILW655790 IVR655790:IVS655790 JFN655790:JFO655790 JPJ655790:JPK655790 JZF655790:JZG655790 KJB655790:KJC655790 KSX655790:KSY655790 LCT655790:LCU655790 LMP655790:LMQ655790 LWL655790:LWM655790 MGH655790:MGI655790 MQD655790:MQE655790 MZZ655790:NAA655790 NJV655790:NJW655790 NTR655790:NTS655790 ODN655790:ODO655790 ONJ655790:ONK655790 OXF655790:OXG655790 PHB655790:PHC655790 PQX655790:PQY655790 QAT655790:QAU655790 QKP655790:QKQ655790 QUL655790:QUM655790 REH655790:REI655790 ROD655790:ROE655790 RXZ655790:RYA655790 SHV655790:SHW655790 SRR655790:SRS655790 TBN655790:TBO655790 TLJ655790:TLK655790 TVF655790:TVG655790 UFB655790:UFC655790 UOX655790:UOY655790 UYT655790:UYU655790 VIP655790:VIQ655790 VSL655790:VSM655790 WCH655790:WCI655790 WMD655790:WME655790 WVZ655790:WWA655790 R721326:S721326 JN721326:JO721326 TJ721326:TK721326 ADF721326:ADG721326 ANB721326:ANC721326 AWX721326:AWY721326 BGT721326:BGU721326 BQP721326:BQQ721326 CAL721326:CAM721326 CKH721326:CKI721326 CUD721326:CUE721326 DDZ721326:DEA721326 DNV721326:DNW721326 DXR721326:DXS721326 EHN721326:EHO721326 ERJ721326:ERK721326 FBF721326:FBG721326 FLB721326:FLC721326 FUX721326:FUY721326 GET721326:GEU721326 GOP721326:GOQ721326 GYL721326:GYM721326 HIH721326:HII721326 HSD721326:HSE721326 IBZ721326:ICA721326 ILV721326:ILW721326 IVR721326:IVS721326 JFN721326:JFO721326 JPJ721326:JPK721326 JZF721326:JZG721326 KJB721326:KJC721326 KSX721326:KSY721326 LCT721326:LCU721326 LMP721326:LMQ721326 LWL721326:LWM721326 MGH721326:MGI721326 MQD721326:MQE721326 MZZ721326:NAA721326 NJV721326:NJW721326 NTR721326:NTS721326 ODN721326:ODO721326 ONJ721326:ONK721326 OXF721326:OXG721326 PHB721326:PHC721326 PQX721326:PQY721326 QAT721326:QAU721326 QKP721326:QKQ721326 QUL721326:QUM721326 REH721326:REI721326 ROD721326:ROE721326 RXZ721326:RYA721326 SHV721326:SHW721326 SRR721326:SRS721326 TBN721326:TBO721326 TLJ721326:TLK721326 TVF721326:TVG721326 UFB721326:UFC721326 UOX721326:UOY721326 UYT721326:UYU721326 VIP721326:VIQ721326 VSL721326:VSM721326 WCH721326:WCI721326 WMD721326:WME721326 WVZ721326:WWA721326 R786862:S786862 JN786862:JO786862 TJ786862:TK786862 ADF786862:ADG786862 ANB786862:ANC786862 AWX786862:AWY786862 BGT786862:BGU786862 BQP786862:BQQ786862 CAL786862:CAM786862 CKH786862:CKI786862 CUD786862:CUE786862 DDZ786862:DEA786862 DNV786862:DNW786862 DXR786862:DXS786862 EHN786862:EHO786862 ERJ786862:ERK786862 FBF786862:FBG786862 FLB786862:FLC786862 FUX786862:FUY786862 GET786862:GEU786862 GOP786862:GOQ786862 GYL786862:GYM786862 HIH786862:HII786862 HSD786862:HSE786862 IBZ786862:ICA786862 ILV786862:ILW786862 IVR786862:IVS786862 JFN786862:JFO786862 JPJ786862:JPK786862 JZF786862:JZG786862 KJB786862:KJC786862 KSX786862:KSY786862 LCT786862:LCU786862 LMP786862:LMQ786862 LWL786862:LWM786862 MGH786862:MGI786862 MQD786862:MQE786862 MZZ786862:NAA786862 NJV786862:NJW786862 NTR786862:NTS786862 ODN786862:ODO786862 ONJ786862:ONK786862 OXF786862:OXG786862 PHB786862:PHC786862 PQX786862:PQY786862 QAT786862:QAU786862 QKP786862:QKQ786862 QUL786862:QUM786862 REH786862:REI786862 ROD786862:ROE786862 RXZ786862:RYA786862 SHV786862:SHW786862 SRR786862:SRS786862 TBN786862:TBO786862 TLJ786862:TLK786862 TVF786862:TVG786862 UFB786862:UFC786862 UOX786862:UOY786862 UYT786862:UYU786862 VIP786862:VIQ786862 VSL786862:VSM786862 WCH786862:WCI786862 WMD786862:WME786862 WVZ786862:WWA786862 R852398:S852398 JN852398:JO852398 TJ852398:TK852398 ADF852398:ADG852398 ANB852398:ANC852398 AWX852398:AWY852398 BGT852398:BGU852398 BQP852398:BQQ852398 CAL852398:CAM852398 CKH852398:CKI852398 CUD852398:CUE852398 DDZ852398:DEA852398 DNV852398:DNW852398 DXR852398:DXS852398 EHN852398:EHO852398 ERJ852398:ERK852398 FBF852398:FBG852398 FLB852398:FLC852398 FUX852398:FUY852398 GET852398:GEU852398 GOP852398:GOQ852398 GYL852398:GYM852398 HIH852398:HII852398 HSD852398:HSE852398 IBZ852398:ICA852398 ILV852398:ILW852398 IVR852398:IVS852398 JFN852398:JFO852398 JPJ852398:JPK852398 JZF852398:JZG852398 KJB852398:KJC852398 KSX852398:KSY852398 LCT852398:LCU852398 LMP852398:LMQ852398 LWL852398:LWM852398 MGH852398:MGI852398 MQD852398:MQE852398 MZZ852398:NAA852398 NJV852398:NJW852398 NTR852398:NTS852398 ODN852398:ODO852398 ONJ852398:ONK852398 OXF852398:OXG852398 PHB852398:PHC852398 PQX852398:PQY852398 QAT852398:QAU852398 QKP852398:QKQ852398 QUL852398:QUM852398 REH852398:REI852398 ROD852398:ROE852398 RXZ852398:RYA852398 SHV852398:SHW852398 SRR852398:SRS852398 TBN852398:TBO852398 TLJ852398:TLK852398 TVF852398:TVG852398 UFB852398:UFC852398 UOX852398:UOY852398 UYT852398:UYU852398 VIP852398:VIQ852398 VSL852398:VSM852398 WCH852398:WCI852398 WMD852398:WME852398 WVZ852398:WWA852398 R917934:S917934 JN917934:JO917934 TJ917934:TK917934 ADF917934:ADG917934 ANB917934:ANC917934 AWX917934:AWY917934 BGT917934:BGU917934 BQP917934:BQQ917934 CAL917934:CAM917934 CKH917934:CKI917934 CUD917934:CUE917934 DDZ917934:DEA917934 DNV917934:DNW917934 DXR917934:DXS917934 EHN917934:EHO917934 ERJ917934:ERK917934 FBF917934:FBG917934 FLB917934:FLC917934 FUX917934:FUY917934 GET917934:GEU917934 GOP917934:GOQ917934 GYL917934:GYM917934 HIH917934:HII917934 HSD917934:HSE917934 IBZ917934:ICA917934 ILV917934:ILW917934 IVR917934:IVS917934 JFN917934:JFO917934 JPJ917934:JPK917934 JZF917934:JZG917934 KJB917934:KJC917934 KSX917934:KSY917934 LCT917934:LCU917934 LMP917934:LMQ917934 LWL917934:LWM917934 MGH917934:MGI917934 MQD917934:MQE917934 MZZ917934:NAA917934 NJV917934:NJW917934 NTR917934:NTS917934 ODN917934:ODO917934 ONJ917934:ONK917934 OXF917934:OXG917934 PHB917934:PHC917934 PQX917934:PQY917934 QAT917934:QAU917934 QKP917934:QKQ917934 QUL917934:QUM917934 REH917934:REI917934 ROD917934:ROE917934 RXZ917934:RYA917934 SHV917934:SHW917934 SRR917934:SRS917934 TBN917934:TBO917934 TLJ917934:TLK917934 TVF917934:TVG917934 UFB917934:UFC917934 UOX917934:UOY917934 UYT917934:UYU917934 VIP917934:VIQ917934 VSL917934:VSM917934 WCH917934:WCI917934 WMD917934:WME917934 WVZ917934:WWA917934 R983470:S983470 JN983470:JO983470 TJ983470:TK983470 ADF983470:ADG983470 ANB983470:ANC983470 AWX983470:AWY983470 BGT983470:BGU983470 BQP983470:BQQ983470 CAL983470:CAM983470 CKH983470:CKI983470 CUD983470:CUE983470 DDZ983470:DEA983470 DNV983470:DNW983470 DXR983470:DXS983470 EHN983470:EHO983470 ERJ983470:ERK983470 FBF983470:FBG983470 FLB983470:FLC983470 FUX983470:FUY983470 GET983470:GEU983470 GOP983470:GOQ983470 GYL983470:GYM983470 HIH983470:HII983470 HSD983470:HSE983470 IBZ983470:ICA983470 ILV983470:ILW983470 IVR983470:IVS983470 JFN983470:JFO983470 JPJ983470:JPK983470 JZF983470:JZG983470 KJB983470:KJC983470 KSX983470:KSY983470 LCT983470:LCU983470 LMP983470:LMQ983470 LWL983470:LWM983470 MGH983470:MGI983470 MQD983470:MQE983470 MZZ983470:NAA983470 NJV983470:NJW983470 NTR983470:NTS983470 ODN983470:ODO983470 ONJ983470:ONK983470 OXF983470:OXG983470 PHB983470:PHC983470 PQX983470:PQY983470 QAT983470:QAU983470 QKP983470:QKQ983470 QUL983470:QUM983470 REH983470:REI983470 ROD983470:ROE983470 RXZ983470:RYA983470 SHV983470:SHW983470 SRR983470:SRS983470 TBN983470:TBO983470 TLJ983470:TLK983470 TVF983470:TVG983470 UFB983470:UFC983470 UOX983470:UOY983470 UYT983470:UYU983470 VIP983470:VIQ983470 VSL983470:VSM983470 WCH983470:WCI983470 WMD983470:WME983470 WVZ983470:WWA983470 R65848:S65848 JN65848:JO65848 TJ65848:TK65848 ADF65848:ADG65848 ANB65848:ANC65848 AWX65848:AWY65848 BGT65848:BGU65848 BQP65848:BQQ65848 CAL65848:CAM65848 CKH65848:CKI65848 CUD65848:CUE65848 DDZ65848:DEA65848 DNV65848:DNW65848 DXR65848:DXS65848 EHN65848:EHO65848 ERJ65848:ERK65848 FBF65848:FBG65848 FLB65848:FLC65848 FUX65848:FUY65848 GET65848:GEU65848 GOP65848:GOQ65848 GYL65848:GYM65848 HIH65848:HII65848 HSD65848:HSE65848 IBZ65848:ICA65848 ILV65848:ILW65848 IVR65848:IVS65848 JFN65848:JFO65848 JPJ65848:JPK65848 JZF65848:JZG65848 KJB65848:KJC65848 KSX65848:KSY65848 LCT65848:LCU65848 LMP65848:LMQ65848 LWL65848:LWM65848 MGH65848:MGI65848 MQD65848:MQE65848 MZZ65848:NAA65848 NJV65848:NJW65848 NTR65848:NTS65848 ODN65848:ODO65848 ONJ65848:ONK65848 OXF65848:OXG65848 PHB65848:PHC65848 PQX65848:PQY65848 QAT65848:QAU65848 QKP65848:QKQ65848 QUL65848:QUM65848 REH65848:REI65848 ROD65848:ROE65848 RXZ65848:RYA65848 SHV65848:SHW65848 SRR65848:SRS65848 TBN65848:TBO65848 TLJ65848:TLK65848 TVF65848:TVG65848 UFB65848:UFC65848 UOX65848:UOY65848 UYT65848:UYU65848 VIP65848:VIQ65848 VSL65848:VSM65848 WCH65848:WCI65848 WMD65848:WME65848 WVZ65848:WWA65848 R131384:S131384 JN131384:JO131384 TJ131384:TK131384 ADF131384:ADG131384 ANB131384:ANC131384 AWX131384:AWY131384 BGT131384:BGU131384 BQP131384:BQQ131384 CAL131384:CAM131384 CKH131384:CKI131384 CUD131384:CUE131384 DDZ131384:DEA131384 DNV131384:DNW131384 DXR131384:DXS131384 EHN131384:EHO131384 ERJ131384:ERK131384 FBF131384:FBG131384 FLB131384:FLC131384 FUX131384:FUY131384 GET131384:GEU131384 GOP131384:GOQ131384 GYL131384:GYM131384 HIH131384:HII131384 HSD131384:HSE131384 IBZ131384:ICA131384 ILV131384:ILW131384 IVR131384:IVS131384 JFN131384:JFO131384 JPJ131384:JPK131384 JZF131384:JZG131384 KJB131384:KJC131384 KSX131384:KSY131384 LCT131384:LCU131384 LMP131384:LMQ131384 LWL131384:LWM131384 MGH131384:MGI131384 MQD131384:MQE131384 MZZ131384:NAA131384 NJV131384:NJW131384 NTR131384:NTS131384 ODN131384:ODO131384 ONJ131384:ONK131384 OXF131384:OXG131384 PHB131384:PHC131384 PQX131384:PQY131384 QAT131384:QAU131384 QKP131384:QKQ131384 QUL131384:QUM131384 REH131384:REI131384 ROD131384:ROE131384 RXZ131384:RYA131384 SHV131384:SHW131384 SRR131384:SRS131384 TBN131384:TBO131384 TLJ131384:TLK131384 TVF131384:TVG131384 UFB131384:UFC131384 UOX131384:UOY131384 UYT131384:UYU131384 VIP131384:VIQ131384 VSL131384:VSM131384 WCH131384:WCI131384 WMD131384:WME131384 WVZ131384:WWA131384 R196920:S196920 JN196920:JO196920 TJ196920:TK196920 ADF196920:ADG196920 ANB196920:ANC196920 AWX196920:AWY196920 BGT196920:BGU196920 BQP196920:BQQ196920 CAL196920:CAM196920 CKH196920:CKI196920 CUD196920:CUE196920 DDZ196920:DEA196920 DNV196920:DNW196920 DXR196920:DXS196920 EHN196920:EHO196920 ERJ196920:ERK196920 FBF196920:FBG196920 FLB196920:FLC196920 FUX196920:FUY196920 GET196920:GEU196920 GOP196920:GOQ196920 GYL196920:GYM196920 HIH196920:HII196920 HSD196920:HSE196920 IBZ196920:ICA196920 ILV196920:ILW196920 IVR196920:IVS196920 JFN196920:JFO196920 JPJ196920:JPK196920 JZF196920:JZG196920 KJB196920:KJC196920 KSX196920:KSY196920 LCT196920:LCU196920 LMP196920:LMQ196920 LWL196920:LWM196920 MGH196920:MGI196920 MQD196920:MQE196920 MZZ196920:NAA196920 NJV196920:NJW196920 NTR196920:NTS196920 ODN196920:ODO196920 ONJ196920:ONK196920 OXF196920:OXG196920 PHB196920:PHC196920 PQX196920:PQY196920 QAT196920:QAU196920 QKP196920:QKQ196920 QUL196920:QUM196920 REH196920:REI196920 ROD196920:ROE196920 RXZ196920:RYA196920 SHV196920:SHW196920 SRR196920:SRS196920 TBN196920:TBO196920 TLJ196920:TLK196920 TVF196920:TVG196920 UFB196920:UFC196920 UOX196920:UOY196920 UYT196920:UYU196920 VIP196920:VIQ196920 VSL196920:VSM196920 WCH196920:WCI196920 WMD196920:WME196920 WVZ196920:WWA196920 R262456:S262456 JN262456:JO262456 TJ262456:TK262456 ADF262456:ADG262456 ANB262456:ANC262456 AWX262456:AWY262456 BGT262456:BGU262456 BQP262456:BQQ262456 CAL262456:CAM262456 CKH262456:CKI262456 CUD262456:CUE262456 DDZ262456:DEA262456 DNV262456:DNW262456 DXR262456:DXS262456 EHN262456:EHO262456 ERJ262456:ERK262456 FBF262456:FBG262456 FLB262456:FLC262456 FUX262456:FUY262456 GET262456:GEU262456 GOP262456:GOQ262456 GYL262456:GYM262456 HIH262456:HII262456 HSD262456:HSE262456 IBZ262456:ICA262456 ILV262456:ILW262456 IVR262456:IVS262456 JFN262456:JFO262456 JPJ262456:JPK262456 JZF262456:JZG262456 KJB262456:KJC262456 KSX262456:KSY262456 LCT262456:LCU262456 LMP262456:LMQ262456 LWL262456:LWM262456 MGH262456:MGI262456 MQD262456:MQE262456 MZZ262456:NAA262456 NJV262456:NJW262456 NTR262456:NTS262456 ODN262456:ODO262456 ONJ262456:ONK262456 OXF262456:OXG262456 PHB262456:PHC262456 PQX262456:PQY262456 QAT262456:QAU262456 QKP262456:QKQ262456 QUL262456:QUM262456 REH262456:REI262456 ROD262456:ROE262456 RXZ262456:RYA262456 SHV262456:SHW262456 SRR262456:SRS262456 TBN262456:TBO262456 TLJ262456:TLK262456 TVF262456:TVG262456 UFB262456:UFC262456 UOX262456:UOY262456 UYT262456:UYU262456 VIP262456:VIQ262456 VSL262456:VSM262456 WCH262456:WCI262456 WMD262456:WME262456 WVZ262456:WWA262456 R327992:S327992 JN327992:JO327992 TJ327992:TK327992 ADF327992:ADG327992 ANB327992:ANC327992 AWX327992:AWY327992 BGT327992:BGU327992 BQP327992:BQQ327992 CAL327992:CAM327992 CKH327992:CKI327992 CUD327992:CUE327992 DDZ327992:DEA327992 DNV327992:DNW327992 DXR327992:DXS327992 EHN327992:EHO327992 ERJ327992:ERK327992 FBF327992:FBG327992 FLB327992:FLC327992 FUX327992:FUY327992 GET327992:GEU327992 GOP327992:GOQ327992 GYL327992:GYM327992 HIH327992:HII327992 HSD327992:HSE327992 IBZ327992:ICA327992 ILV327992:ILW327992 IVR327992:IVS327992 JFN327992:JFO327992 JPJ327992:JPK327992 JZF327992:JZG327992 KJB327992:KJC327992 KSX327992:KSY327992 LCT327992:LCU327992 LMP327992:LMQ327992 LWL327992:LWM327992 MGH327992:MGI327992 MQD327992:MQE327992 MZZ327992:NAA327992 NJV327992:NJW327992 NTR327992:NTS327992 ODN327992:ODO327992 ONJ327992:ONK327992 OXF327992:OXG327992 PHB327992:PHC327992 PQX327992:PQY327992 QAT327992:QAU327992 QKP327992:QKQ327992 QUL327992:QUM327992 REH327992:REI327992 ROD327992:ROE327992 RXZ327992:RYA327992 SHV327992:SHW327992 SRR327992:SRS327992 TBN327992:TBO327992 TLJ327992:TLK327992 TVF327992:TVG327992 UFB327992:UFC327992 UOX327992:UOY327992 UYT327992:UYU327992 VIP327992:VIQ327992 VSL327992:VSM327992 WCH327992:WCI327992 WMD327992:WME327992 WVZ327992:WWA327992 R393528:S393528 JN393528:JO393528 TJ393528:TK393528 ADF393528:ADG393528 ANB393528:ANC393528 AWX393528:AWY393528 BGT393528:BGU393528 BQP393528:BQQ393528 CAL393528:CAM393528 CKH393528:CKI393528 CUD393528:CUE393528 DDZ393528:DEA393528 DNV393528:DNW393528 DXR393528:DXS393528 EHN393528:EHO393528 ERJ393528:ERK393528 FBF393528:FBG393528 FLB393528:FLC393528 FUX393528:FUY393528 GET393528:GEU393528 GOP393528:GOQ393528 GYL393528:GYM393528 HIH393528:HII393528 HSD393528:HSE393528 IBZ393528:ICA393528 ILV393528:ILW393528 IVR393528:IVS393528 JFN393528:JFO393528 JPJ393528:JPK393528 JZF393528:JZG393528 KJB393528:KJC393528 KSX393528:KSY393528 LCT393528:LCU393528 LMP393528:LMQ393528 LWL393528:LWM393528 MGH393528:MGI393528 MQD393528:MQE393528 MZZ393528:NAA393528 NJV393528:NJW393528 NTR393528:NTS393528 ODN393528:ODO393528 ONJ393528:ONK393528 OXF393528:OXG393528 PHB393528:PHC393528 PQX393528:PQY393528 QAT393528:QAU393528 QKP393528:QKQ393528 QUL393528:QUM393528 REH393528:REI393528 ROD393528:ROE393528 RXZ393528:RYA393528 SHV393528:SHW393528 SRR393528:SRS393528 TBN393528:TBO393528 TLJ393528:TLK393528 TVF393528:TVG393528 UFB393528:UFC393528 UOX393528:UOY393528 UYT393528:UYU393528 VIP393528:VIQ393528 VSL393528:VSM393528 WCH393528:WCI393528 WMD393528:WME393528 WVZ393528:WWA393528 R459064:S459064 JN459064:JO459064 TJ459064:TK459064 ADF459064:ADG459064 ANB459064:ANC459064 AWX459064:AWY459064 BGT459064:BGU459064 BQP459064:BQQ459064 CAL459064:CAM459064 CKH459064:CKI459064 CUD459064:CUE459064 DDZ459064:DEA459064 DNV459064:DNW459064 DXR459064:DXS459064 EHN459064:EHO459064 ERJ459064:ERK459064 FBF459064:FBG459064 FLB459064:FLC459064 FUX459064:FUY459064 GET459064:GEU459064 GOP459064:GOQ459064 GYL459064:GYM459064 HIH459064:HII459064 HSD459064:HSE459064 IBZ459064:ICA459064 ILV459064:ILW459064 IVR459064:IVS459064 JFN459064:JFO459064 JPJ459064:JPK459064 JZF459064:JZG459064 KJB459064:KJC459064 KSX459064:KSY459064 LCT459064:LCU459064 LMP459064:LMQ459064 LWL459064:LWM459064 MGH459064:MGI459064 MQD459064:MQE459064 MZZ459064:NAA459064 NJV459064:NJW459064 NTR459064:NTS459064 ODN459064:ODO459064 ONJ459064:ONK459064 OXF459064:OXG459064 PHB459064:PHC459064 PQX459064:PQY459064 QAT459064:QAU459064 QKP459064:QKQ459064 QUL459064:QUM459064 REH459064:REI459064 ROD459064:ROE459064 RXZ459064:RYA459064 SHV459064:SHW459064 SRR459064:SRS459064 TBN459064:TBO459064 TLJ459064:TLK459064 TVF459064:TVG459064 UFB459064:UFC459064 UOX459064:UOY459064 UYT459064:UYU459064 VIP459064:VIQ459064 VSL459064:VSM459064 WCH459064:WCI459064 WMD459064:WME459064 WVZ459064:WWA459064 R524600:S524600 JN524600:JO524600 TJ524600:TK524600 ADF524600:ADG524600 ANB524600:ANC524600 AWX524600:AWY524600 BGT524600:BGU524600 BQP524600:BQQ524600 CAL524600:CAM524600 CKH524600:CKI524600 CUD524600:CUE524600 DDZ524600:DEA524600 DNV524600:DNW524600 DXR524600:DXS524600 EHN524600:EHO524600 ERJ524600:ERK524600 FBF524600:FBG524600 FLB524600:FLC524600 FUX524600:FUY524600 GET524600:GEU524600 GOP524600:GOQ524600 GYL524600:GYM524600 HIH524600:HII524600 HSD524600:HSE524600 IBZ524600:ICA524600 ILV524600:ILW524600 IVR524600:IVS524600 JFN524600:JFO524600 JPJ524600:JPK524600 JZF524600:JZG524600 KJB524600:KJC524600 KSX524600:KSY524600 LCT524600:LCU524600 LMP524600:LMQ524600 LWL524600:LWM524600 MGH524600:MGI524600 MQD524600:MQE524600 MZZ524600:NAA524600 NJV524600:NJW524600 NTR524600:NTS524600 ODN524600:ODO524600 ONJ524600:ONK524600 OXF524600:OXG524600 PHB524600:PHC524600 PQX524600:PQY524600 QAT524600:QAU524600 QKP524600:QKQ524600 QUL524600:QUM524600 REH524600:REI524600 ROD524600:ROE524600 RXZ524600:RYA524600 SHV524600:SHW524600 SRR524600:SRS524600 TBN524600:TBO524600 TLJ524600:TLK524600 TVF524600:TVG524600 UFB524600:UFC524600 UOX524600:UOY524600 UYT524600:UYU524600 VIP524600:VIQ524600 VSL524600:VSM524600 WCH524600:WCI524600 WMD524600:WME524600 WVZ524600:WWA524600 R590136:S590136 JN590136:JO590136 TJ590136:TK590136 ADF590136:ADG590136 ANB590136:ANC590136 AWX590136:AWY590136 BGT590136:BGU590136 BQP590136:BQQ590136 CAL590136:CAM590136 CKH590136:CKI590136 CUD590136:CUE590136 DDZ590136:DEA590136 DNV590136:DNW590136 DXR590136:DXS590136 EHN590136:EHO590136 ERJ590136:ERK590136 FBF590136:FBG590136 FLB590136:FLC590136 FUX590136:FUY590136 GET590136:GEU590136 GOP590136:GOQ590136 GYL590136:GYM590136 HIH590136:HII590136 HSD590136:HSE590136 IBZ590136:ICA590136 ILV590136:ILW590136 IVR590136:IVS590136 JFN590136:JFO590136 JPJ590136:JPK590136 JZF590136:JZG590136 KJB590136:KJC590136 KSX590136:KSY590136 LCT590136:LCU590136 LMP590136:LMQ590136 LWL590136:LWM590136 MGH590136:MGI590136 MQD590136:MQE590136 MZZ590136:NAA590136 NJV590136:NJW590136 NTR590136:NTS590136 ODN590136:ODO590136 ONJ590136:ONK590136 OXF590136:OXG590136 PHB590136:PHC590136 PQX590136:PQY590136 QAT590136:QAU590136 QKP590136:QKQ590136 QUL590136:QUM590136 REH590136:REI590136 ROD590136:ROE590136 RXZ590136:RYA590136 SHV590136:SHW590136 SRR590136:SRS590136 TBN590136:TBO590136 TLJ590136:TLK590136 TVF590136:TVG590136 UFB590136:UFC590136 UOX590136:UOY590136 UYT590136:UYU590136 VIP590136:VIQ590136 VSL590136:VSM590136 WCH590136:WCI590136 WMD590136:WME590136 WVZ590136:WWA590136 R655672:S655672 JN655672:JO655672 TJ655672:TK655672 ADF655672:ADG655672 ANB655672:ANC655672 AWX655672:AWY655672 BGT655672:BGU655672 BQP655672:BQQ655672 CAL655672:CAM655672 CKH655672:CKI655672 CUD655672:CUE655672 DDZ655672:DEA655672 DNV655672:DNW655672 DXR655672:DXS655672 EHN655672:EHO655672 ERJ655672:ERK655672 FBF655672:FBG655672 FLB655672:FLC655672 FUX655672:FUY655672 GET655672:GEU655672 GOP655672:GOQ655672 GYL655672:GYM655672 HIH655672:HII655672 HSD655672:HSE655672 IBZ655672:ICA655672 ILV655672:ILW655672 IVR655672:IVS655672 JFN655672:JFO655672 JPJ655672:JPK655672 JZF655672:JZG655672 KJB655672:KJC655672 KSX655672:KSY655672 LCT655672:LCU655672 LMP655672:LMQ655672 LWL655672:LWM655672 MGH655672:MGI655672 MQD655672:MQE655672 MZZ655672:NAA655672 NJV655672:NJW655672 NTR655672:NTS655672 ODN655672:ODO655672 ONJ655672:ONK655672 OXF655672:OXG655672 PHB655672:PHC655672 PQX655672:PQY655672 QAT655672:QAU655672 QKP655672:QKQ655672 QUL655672:QUM655672 REH655672:REI655672 ROD655672:ROE655672 RXZ655672:RYA655672 SHV655672:SHW655672 SRR655672:SRS655672 TBN655672:TBO655672 TLJ655672:TLK655672 TVF655672:TVG655672 UFB655672:UFC655672 UOX655672:UOY655672 UYT655672:UYU655672 VIP655672:VIQ655672 VSL655672:VSM655672 WCH655672:WCI655672 WMD655672:WME655672 WVZ655672:WWA655672 R721208:S721208 JN721208:JO721208 TJ721208:TK721208 ADF721208:ADG721208 ANB721208:ANC721208 AWX721208:AWY721208 BGT721208:BGU721208 BQP721208:BQQ721208 CAL721208:CAM721208 CKH721208:CKI721208 CUD721208:CUE721208 DDZ721208:DEA721208 DNV721208:DNW721208 DXR721208:DXS721208 EHN721208:EHO721208 ERJ721208:ERK721208 FBF721208:FBG721208 FLB721208:FLC721208 FUX721208:FUY721208 GET721208:GEU721208 GOP721208:GOQ721208 GYL721208:GYM721208 HIH721208:HII721208 HSD721208:HSE721208 IBZ721208:ICA721208 ILV721208:ILW721208 IVR721208:IVS721208 JFN721208:JFO721208 JPJ721208:JPK721208 JZF721208:JZG721208 KJB721208:KJC721208 KSX721208:KSY721208 LCT721208:LCU721208 LMP721208:LMQ721208 LWL721208:LWM721208 MGH721208:MGI721208 MQD721208:MQE721208 MZZ721208:NAA721208 NJV721208:NJW721208 NTR721208:NTS721208 ODN721208:ODO721208 ONJ721208:ONK721208 OXF721208:OXG721208 PHB721208:PHC721208 PQX721208:PQY721208 QAT721208:QAU721208 QKP721208:QKQ721208 QUL721208:QUM721208 REH721208:REI721208 ROD721208:ROE721208 RXZ721208:RYA721208 SHV721208:SHW721208 SRR721208:SRS721208 TBN721208:TBO721208 TLJ721208:TLK721208 TVF721208:TVG721208 UFB721208:UFC721208 UOX721208:UOY721208 UYT721208:UYU721208 VIP721208:VIQ721208 VSL721208:VSM721208 WCH721208:WCI721208 WMD721208:WME721208 WVZ721208:WWA721208 R786744:S786744 JN786744:JO786744 TJ786744:TK786744 ADF786744:ADG786744 ANB786744:ANC786744 AWX786744:AWY786744 BGT786744:BGU786744 BQP786744:BQQ786744 CAL786744:CAM786744 CKH786744:CKI786744 CUD786744:CUE786744 DDZ786744:DEA786744 DNV786744:DNW786744 DXR786744:DXS786744 EHN786744:EHO786744 ERJ786744:ERK786744 FBF786744:FBG786744 FLB786744:FLC786744 FUX786744:FUY786744 GET786744:GEU786744 GOP786744:GOQ786744 GYL786744:GYM786744 HIH786744:HII786744 HSD786744:HSE786744 IBZ786744:ICA786744 ILV786744:ILW786744 IVR786744:IVS786744 JFN786744:JFO786744 JPJ786744:JPK786744 JZF786744:JZG786744 KJB786744:KJC786744 KSX786744:KSY786744 LCT786744:LCU786744 LMP786744:LMQ786744 LWL786744:LWM786744 MGH786744:MGI786744 MQD786744:MQE786744 MZZ786744:NAA786744 NJV786744:NJW786744 NTR786744:NTS786744 ODN786744:ODO786744 ONJ786744:ONK786744 OXF786744:OXG786744 PHB786744:PHC786744 PQX786744:PQY786744 QAT786744:QAU786744 QKP786744:QKQ786744 QUL786744:QUM786744 REH786744:REI786744 ROD786744:ROE786744 RXZ786744:RYA786744 SHV786744:SHW786744 SRR786744:SRS786744 TBN786744:TBO786744 TLJ786744:TLK786744 TVF786744:TVG786744 UFB786744:UFC786744 UOX786744:UOY786744 UYT786744:UYU786744 VIP786744:VIQ786744 VSL786744:VSM786744 WCH786744:WCI786744 WMD786744:WME786744 WVZ786744:WWA786744 R852280:S852280 JN852280:JO852280 TJ852280:TK852280 ADF852280:ADG852280 ANB852280:ANC852280 AWX852280:AWY852280 BGT852280:BGU852280 BQP852280:BQQ852280 CAL852280:CAM852280 CKH852280:CKI852280 CUD852280:CUE852280 DDZ852280:DEA852280 DNV852280:DNW852280 DXR852280:DXS852280 EHN852280:EHO852280 ERJ852280:ERK852280 FBF852280:FBG852280 FLB852280:FLC852280 FUX852280:FUY852280 GET852280:GEU852280 GOP852280:GOQ852280 GYL852280:GYM852280 HIH852280:HII852280 HSD852280:HSE852280 IBZ852280:ICA852280 ILV852280:ILW852280 IVR852280:IVS852280 JFN852280:JFO852280 JPJ852280:JPK852280 JZF852280:JZG852280 KJB852280:KJC852280 KSX852280:KSY852280 LCT852280:LCU852280 LMP852280:LMQ852280 LWL852280:LWM852280 MGH852280:MGI852280 MQD852280:MQE852280 MZZ852280:NAA852280 NJV852280:NJW852280 NTR852280:NTS852280 ODN852280:ODO852280 ONJ852280:ONK852280 OXF852280:OXG852280 PHB852280:PHC852280 PQX852280:PQY852280 QAT852280:QAU852280 QKP852280:QKQ852280 QUL852280:QUM852280 REH852280:REI852280 ROD852280:ROE852280 RXZ852280:RYA852280 SHV852280:SHW852280 SRR852280:SRS852280 TBN852280:TBO852280 TLJ852280:TLK852280 TVF852280:TVG852280 UFB852280:UFC852280 UOX852280:UOY852280 UYT852280:UYU852280 VIP852280:VIQ852280 VSL852280:VSM852280 WCH852280:WCI852280 WMD852280:WME852280 WVZ852280:WWA852280 R917816:S917816 JN917816:JO917816 TJ917816:TK917816 ADF917816:ADG917816 ANB917816:ANC917816 AWX917816:AWY917816 BGT917816:BGU917816 BQP917816:BQQ917816 CAL917816:CAM917816 CKH917816:CKI917816 CUD917816:CUE917816 DDZ917816:DEA917816 DNV917816:DNW917816 DXR917816:DXS917816 EHN917816:EHO917816 ERJ917816:ERK917816 FBF917816:FBG917816 FLB917816:FLC917816 FUX917816:FUY917816 GET917816:GEU917816 GOP917816:GOQ917816 GYL917816:GYM917816 HIH917816:HII917816 HSD917816:HSE917816 IBZ917816:ICA917816 ILV917816:ILW917816 IVR917816:IVS917816 JFN917816:JFO917816 JPJ917816:JPK917816 JZF917816:JZG917816 KJB917816:KJC917816 KSX917816:KSY917816 LCT917816:LCU917816 LMP917816:LMQ917816 LWL917816:LWM917816 MGH917816:MGI917816 MQD917816:MQE917816 MZZ917816:NAA917816 NJV917816:NJW917816 NTR917816:NTS917816 ODN917816:ODO917816 ONJ917816:ONK917816 OXF917816:OXG917816 PHB917816:PHC917816 PQX917816:PQY917816 QAT917816:QAU917816 QKP917816:QKQ917816 QUL917816:QUM917816 REH917816:REI917816 ROD917816:ROE917816 RXZ917816:RYA917816 SHV917816:SHW917816 SRR917816:SRS917816 TBN917816:TBO917816 TLJ917816:TLK917816 TVF917816:TVG917816 UFB917816:UFC917816 UOX917816:UOY917816 UYT917816:UYU917816 VIP917816:VIQ917816 VSL917816:VSM917816 WCH917816:WCI917816 WMD917816:WME917816 WVZ917816:WWA917816 R983352:S983352 JN983352:JO983352 TJ983352:TK983352 ADF983352:ADG983352 ANB983352:ANC983352 AWX983352:AWY983352 BGT983352:BGU983352 BQP983352:BQQ983352 CAL983352:CAM983352 CKH983352:CKI983352 CUD983352:CUE983352 DDZ983352:DEA983352 DNV983352:DNW983352 DXR983352:DXS983352 EHN983352:EHO983352 ERJ983352:ERK983352 FBF983352:FBG983352 FLB983352:FLC983352 FUX983352:FUY983352 GET983352:GEU983352 GOP983352:GOQ983352 GYL983352:GYM983352 HIH983352:HII983352 HSD983352:HSE983352 IBZ983352:ICA983352 ILV983352:ILW983352 IVR983352:IVS983352 JFN983352:JFO983352 JPJ983352:JPK983352 JZF983352:JZG983352 KJB983352:KJC983352 KSX983352:KSY983352 LCT983352:LCU983352 LMP983352:LMQ983352 LWL983352:LWM983352 MGH983352:MGI983352 MQD983352:MQE983352 MZZ983352:NAA983352 NJV983352:NJW983352 NTR983352:NTS983352 ODN983352:ODO983352 ONJ983352:ONK983352 OXF983352:OXG983352 PHB983352:PHC983352 PQX983352:PQY983352 QAT983352:QAU983352 QKP983352:QKQ983352 QUL983352:QUM983352 REH983352:REI983352 ROD983352:ROE983352 RXZ983352:RYA983352 SHV983352:SHW983352 SRR983352:SRS983352 TBN983352:TBO983352 TLJ983352:TLK983352 TVF983352:TVG983352 UFB983352:UFC983352 UOX983352:UOY983352 UYT983352:UYU983352 VIP983352:VIQ983352 VSL983352:VSM983352 WCH983352:WCI983352 WMD983352:WME983352 WVZ983352:WWA983352 R65810:S65810 JN65810:JO65810 TJ65810:TK65810 ADF65810:ADG65810 ANB65810:ANC65810 AWX65810:AWY65810 BGT65810:BGU65810 BQP65810:BQQ65810 CAL65810:CAM65810 CKH65810:CKI65810 CUD65810:CUE65810 DDZ65810:DEA65810 DNV65810:DNW65810 DXR65810:DXS65810 EHN65810:EHO65810 ERJ65810:ERK65810 FBF65810:FBG65810 FLB65810:FLC65810 FUX65810:FUY65810 GET65810:GEU65810 GOP65810:GOQ65810 GYL65810:GYM65810 HIH65810:HII65810 HSD65810:HSE65810 IBZ65810:ICA65810 ILV65810:ILW65810 IVR65810:IVS65810 JFN65810:JFO65810 JPJ65810:JPK65810 JZF65810:JZG65810 KJB65810:KJC65810 KSX65810:KSY65810 LCT65810:LCU65810 LMP65810:LMQ65810 LWL65810:LWM65810 MGH65810:MGI65810 MQD65810:MQE65810 MZZ65810:NAA65810 NJV65810:NJW65810 NTR65810:NTS65810 ODN65810:ODO65810 ONJ65810:ONK65810 OXF65810:OXG65810 PHB65810:PHC65810 PQX65810:PQY65810 QAT65810:QAU65810 QKP65810:QKQ65810 QUL65810:QUM65810 REH65810:REI65810 ROD65810:ROE65810 RXZ65810:RYA65810 SHV65810:SHW65810 SRR65810:SRS65810 TBN65810:TBO65810 TLJ65810:TLK65810 TVF65810:TVG65810 UFB65810:UFC65810 UOX65810:UOY65810 UYT65810:UYU65810 VIP65810:VIQ65810 VSL65810:VSM65810 WCH65810:WCI65810 WMD65810:WME65810 WVZ65810:WWA65810 R131346:S131346 JN131346:JO131346 TJ131346:TK131346 ADF131346:ADG131346 ANB131346:ANC131346 AWX131346:AWY131346 BGT131346:BGU131346 BQP131346:BQQ131346 CAL131346:CAM131346 CKH131346:CKI131346 CUD131346:CUE131346 DDZ131346:DEA131346 DNV131346:DNW131346 DXR131346:DXS131346 EHN131346:EHO131346 ERJ131346:ERK131346 FBF131346:FBG131346 FLB131346:FLC131346 FUX131346:FUY131346 GET131346:GEU131346 GOP131346:GOQ131346 GYL131346:GYM131346 HIH131346:HII131346 HSD131346:HSE131346 IBZ131346:ICA131346 ILV131346:ILW131346 IVR131346:IVS131346 JFN131346:JFO131346 JPJ131346:JPK131346 JZF131346:JZG131346 KJB131346:KJC131346 KSX131346:KSY131346 LCT131346:LCU131346 LMP131346:LMQ131346 LWL131346:LWM131346 MGH131346:MGI131346 MQD131346:MQE131346 MZZ131346:NAA131346 NJV131346:NJW131346 NTR131346:NTS131346 ODN131346:ODO131346 ONJ131346:ONK131346 OXF131346:OXG131346 PHB131346:PHC131346 PQX131346:PQY131346 QAT131346:QAU131346 QKP131346:QKQ131346 QUL131346:QUM131346 REH131346:REI131346 ROD131346:ROE131346 RXZ131346:RYA131346 SHV131346:SHW131346 SRR131346:SRS131346 TBN131346:TBO131346 TLJ131346:TLK131346 TVF131346:TVG131346 UFB131346:UFC131346 UOX131346:UOY131346 UYT131346:UYU131346 VIP131346:VIQ131346 VSL131346:VSM131346 WCH131346:WCI131346 WMD131346:WME131346 WVZ131346:WWA131346 R196882:S196882 JN196882:JO196882 TJ196882:TK196882 ADF196882:ADG196882 ANB196882:ANC196882 AWX196882:AWY196882 BGT196882:BGU196882 BQP196882:BQQ196882 CAL196882:CAM196882 CKH196882:CKI196882 CUD196882:CUE196882 DDZ196882:DEA196882 DNV196882:DNW196882 DXR196882:DXS196882 EHN196882:EHO196882 ERJ196882:ERK196882 FBF196882:FBG196882 FLB196882:FLC196882 FUX196882:FUY196882 GET196882:GEU196882 GOP196882:GOQ196882 GYL196882:GYM196882 HIH196882:HII196882 HSD196882:HSE196882 IBZ196882:ICA196882 ILV196882:ILW196882 IVR196882:IVS196882 JFN196882:JFO196882 JPJ196882:JPK196882 JZF196882:JZG196882 KJB196882:KJC196882 KSX196882:KSY196882 LCT196882:LCU196882 LMP196882:LMQ196882 LWL196882:LWM196882 MGH196882:MGI196882 MQD196882:MQE196882 MZZ196882:NAA196882 NJV196882:NJW196882 NTR196882:NTS196882 ODN196882:ODO196882 ONJ196882:ONK196882 OXF196882:OXG196882 PHB196882:PHC196882 PQX196882:PQY196882 QAT196882:QAU196882 QKP196882:QKQ196882 QUL196882:QUM196882 REH196882:REI196882 ROD196882:ROE196882 RXZ196882:RYA196882 SHV196882:SHW196882 SRR196882:SRS196882 TBN196882:TBO196882 TLJ196882:TLK196882 TVF196882:TVG196882 UFB196882:UFC196882 UOX196882:UOY196882 UYT196882:UYU196882 VIP196882:VIQ196882 VSL196882:VSM196882 WCH196882:WCI196882 WMD196882:WME196882 WVZ196882:WWA196882 R262418:S262418 JN262418:JO262418 TJ262418:TK262418 ADF262418:ADG262418 ANB262418:ANC262418 AWX262418:AWY262418 BGT262418:BGU262418 BQP262418:BQQ262418 CAL262418:CAM262418 CKH262418:CKI262418 CUD262418:CUE262418 DDZ262418:DEA262418 DNV262418:DNW262418 DXR262418:DXS262418 EHN262418:EHO262418 ERJ262418:ERK262418 FBF262418:FBG262418 FLB262418:FLC262418 FUX262418:FUY262418 GET262418:GEU262418 GOP262418:GOQ262418 GYL262418:GYM262418 HIH262418:HII262418 HSD262418:HSE262418 IBZ262418:ICA262418 ILV262418:ILW262418 IVR262418:IVS262418 JFN262418:JFO262418 JPJ262418:JPK262418 JZF262418:JZG262418 KJB262418:KJC262418 KSX262418:KSY262418 LCT262418:LCU262418 LMP262418:LMQ262418 LWL262418:LWM262418 MGH262418:MGI262418 MQD262418:MQE262418 MZZ262418:NAA262418 NJV262418:NJW262418 NTR262418:NTS262418 ODN262418:ODO262418 ONJ262418:ONK262418 OXF262418:OXG262418 PHB262418:PHC262418 PQX262418:PQY262418 QAT262418:QAU262418 QKP262418:QKQ262418 QUL262418:QUM262418 REH262418:REI262418 ROD262418:ROE262418 RXZ262418:RYA262418 SHV262418:SHW262418 SRR262418:SRS262418 TBN262418:TBO262418 TLJ262418:TLK262418 TVF262418:TVG262418 UFB262418:UFC262418 UOX262418:UOY262418 UYT262418:UYU262418 VIP262418:VIQ262418 VSL262418:VSM262418 WCH262418:WCI262418 WMD262418:WME262418 WVZ262418:WWA262418 R327954:S327954 JN327954:JO327954 TJ327954:TK327954 ADF327954:ADG327954 ANB327954:ANC327954 AWX327954:AWY327954 BGT327954:BGU327954 BQP327954:BQQ327954 CAL327954:CAM327954 CKH327954:CKI327954 CUD327954:CUE327954 DDZ327954:DEA327954 DNV327954:DNW327954 DXR327954:DXS327954 EHN327954:EHO327954 ERJ327954:ERK327954 FBF327954:FBG327954 FLB327954:FLC327954 FUX327954:FUY327954 GET327954:GEU327954 GOP327954:GOQ327954 GYL327954:GYM327954 HIH327954:HII327954 HSD327954:HSE327954 IBZ327954:ICA327954 ILV327954:ILW327954 IVR327954:IVS327954 JFN327954:JFO327954 JPJ327954:JPK327954 JZF327954:JZG327954 KJB327954:KJC327954 KSX327954:KSY327954 LCT327954:LCU327954 LMP327954:LMQ327954 LWL327954:LWM327954 MGH327954:MGI327954 MQD327954:MQE327954 MZZ327954:NAA327954 NJV327954:NJW327954 NTR327954:NTS327954 ODN327954:ODO327954 ONJ327954:ONK327954 OXF327954:OXG327954 PHB327954:PHC327954 PQX327954:PQY327954 QAT327954:QAU327954 QKP327954:QKQ327954 QUL327954:QUM327954 REH327954:REI327954 ROD327954:ROE327954 RXZ327954:RYA327954 SHV327954:SHW327954 SRR327954:SRS327954 TBN327954:TBO327954 TLJ327954:TLK327954 TVF327954:TVG327954 UFB327954:UFC327954 UOX327954:UOY327954 UYT327954:UYU327954 VIP327954:VIQ327954 VSL327954:VSM327954 WCH327954:WCI327954 WMD327954:WME327954 WVZ327954:WWA327954 R393490:S393490 JN393490:JO393490 TJ393490:TK393490 ADF393490:ADG393490 ANB393490:ANC393490 AWX393490:AWY393490 BGT393490:BGU393490 BQP393490:BQQ393490 CAL393490:CAM393490 CKH393490:CKI393490 CUD393490:CUE393490 DDZ393490:DEA393490 DNV393490:DNW393490 DXR393490:DXS393490 EHN393490:EHO393490 ERJ393490:ERK393490 FBF393490:FBG393490 FLB393490:FLC393490 FUX393490:FUY393490 GET393490:GEU393490 GOP393490:GOQ393490 GYL393490:GYM393490 HIH393490:HII393490 HSD393490:HSE393490 IBZ393490:ICA393490 ILV393490:ILW393490 IVR393490:IVS393490 JFN393490:JFO393490 JPJ393490:JPK393490 JZF393490:JZG393490 KJB393490:KJC393490 KSX393490:KSY393490 LCT393490:LCU393490 LMP393490:LMQ393490 LWL393490:LWM393490 MGH393490:MGI393490 MQD393490:MQE393490 MZZ393490:NAA393490 NJV393490:NJW393490 NTR393490:NTS393490 ODN393490:ODO393490 ONJ393490:ONK393490 OXF393490:OXG393490 PHB393490:PHC393490 PQX393490:PQY393490 QAT393490:QAU393490 QKP393490:QKQ393490 QUL393490:QUM393490 REH393490:REI393490 ROD393490:ROE393490 RXZ393490:RYA393490 SHV393490:SHW393490 SRR393490:SRS393490 TBN393490:TBO393490 TLJ393490:TLK393490 TVF393490:TVG393490 UFB393490:UFC393490 UOX393490:UOY393490 UYT393490:UYU393490 VIP393490:VIQ393490 VSL393490:VSM393490 WCH393490:WCI393490 WMD393490:WME393490 WVZ393490:WWA393490 R459026:S459026 JN459026:JO459026 TJ459026:TK459026 ADF459026:ADG459026 ANB459026:ANC459026 AWX459026:AWY459026 BGT459026:BGU459026 BQP459026:BQQ459026 CAL459026:CAM459026 CKH459026:CKI459026 CUD459026:CUE459026 DDZ459026:DEA459026 DNV459026:DNW459026 DXR459026:DXS459026 EHN459026:EHO459026 ERJ459026:ERK459026 FBF459026:FBG459026 FLB459026:FLC459026 FUX459026:FUY459026 GET459026:GEU459026 GOP459026:GOQ459026 GYL459026:GYM459026 HIH459026:HII459026 HSD459026:HSE459026 IBZ459026:ICA459026 ILV459026:ILW459026 IVR459026:IVS459026 JFN459026:JFO459026 JPJ459026:JPK459026 JZF459026:JZG459026 KJB459026:KJC459026 KSX459026:KSY459026 LCT459026:LCU459026 LMP459026:LMQ459026 LWL459026:LWM459026 MGH459026:MGI459026 MQD459026:MQE459026 MZZ459026:NAA459026 NJV459026:NJW459026 NTR459026:NTS459026 ODN459026:ODO459026 ONJ459026:ONK459026 OXF459026:OXG459026 PHB459026:PHC459026 PQX459026:PQY459026 QAT459026:QAU459026 QKP459026:QKQ459026 QUL459026:QUM459026 REH459026:REI459026 ROD459026:ROE459026 RXZ459026:RYA459026 SHV459026:SHW459026 SRR459026:SRS459026 TBN459026:TBO459026 TLJ459026:TLK459026 TVF459026:TVG459026 UFB459026:UFC459026 UOX459026:UOY459026 UYT459026:UYU459026 VIP459026:VIQ459026 VSL459026:VSM459026 WCH459026:WCI459026 WMD459026:WME459026 WVZ459026:WWA459026 R524562:S524562 JN524562:JO524562 TJ524562:TK524562 ADF524562:ADG524562 ANB524562:ANC524562 AWX524562:AWY524562 BGT524562:BGU524562 BQP524562:BQQ524562 CAL524562:CAM524562 CKH524562:CKI524562 CUD524562:CUE524562 DDZ524562:DEA524562 DNV524562:DNW524562 DXR524562:DXS524562 EHN524562:EHO524562 ERJ524562:ERK524562 FBF524562:FBG524562 FLB524562:FLC524562 FUX524562:FUY524562 GET524562:GEU524562 GOP524562:GOQ524562 GYL524562:GYM524562 HIH524562:HII524562 HSD524562:HSE524562 IBZ524562:ICA524562 ILV524562:ILW524562 IVR524562:IVS524562 JFN524562:JFO524562 JPJ524562:JPK524562 JZF524562:JZG524562 KJB524562:KJC524562 KSX524562:KSY524562 LCT524562:LCU524562 LMP524562:LMQ524562 LWL524562:LWM524562 MGH524562:MGI524562 MQD524562:MQE524562 MZZ524562:NAA524562 NJV524562:NJW524562 NTR524562:NTS524562 ODN524562:ODO524562 ONJ524562:ONK524562 OXF524562:OXG524562 PHB524562:PHC524562 PQX524562:PQY524562 QAT524562:QAU524562 QKP524562:QKQ524562 QUL524562:QUM524562 REH524562:REI524562 ROD524562:ROE524562 RXZ524562:RYA524562 SHV524562:SHW524562 SRR524562:SRS524562 TBN524562:TBO524562 TLJ524562:TLK524562 TVF524562:TVG524562 UFB524562:UFC524562 UOX524562:UOY524562 UYT524562:UYU524562 VIP524562:VIQ524562 VSL524562:VSM524562 WCH524562:WCI524562 WMD524562:WME524562 WVZ524562:WWA524562 R590098:S590098 JN590098:JO590098 TJ590098:TK590098 ADF590098:ADG590098 ANB590098:ANC590098 AWX590098:AWY590098 BGT590098:BGU590098 BQP590098:BQQ590098 CAL590098:CAM590098 CKH590098:CKI590098 CUD590098:CUE590098 DDZ590098:DEA590098 DNV590098:DNW590098 DXR590098:DXS590098 EHN590098:EHO590098 ERJ590098:ERK590098 FBF590098:FBG590098 FLB590098:FLC590098 FUX590098:FUY590098 GET590098:GEU590098 GOP590098:GOQ590098 GYL590098:GYM590098 HIH590098:HII590098 HSD590098:HSE590098 IBZ590098:ICA590098 ILV590098:ILW590098 IVR590098:IVS590098 JFN590098:JFO590098 JPJ590098:JPK590098 JZF590098:JZG590098 KJB590098:KJC590098 KSX590098:KSY590098 LCT590098:LCU590098 LMP590098:LMQ590098 LWL590098:LWM590098 MGH590098:MGI590098 MQD590098:MQE590098 MZZ590098:NAA590098 NJV590098:NJW590098 NTR590098:NTS590098 ODN590098:ODO590098 ONJ590098:ONK590098 OXF590098:OXG590098 PHB590098:PHC590098 PQX590098:PQY590098 QAT590098:QAU590098 QKP590098:QKQ590098 QUL590098:QUM590098 REH590098:REI590098 ROD590098:ROE590098 RXZ590098:RYA590098 SHV590098:SHW590098 SRR590098:SRS590098 TBN590098:TBO590098 TLJ590098:TLK590098 TVF590098:TVG590098 UFB590098:UFC590098 UOX590098:UOY590098 UYT590098:UYU590098 VIP590098:VIQ590098 VSL590098:VSM590098 WCH590098:WCI590098 WMD590098:WME590098 WVZ590098:WWA590098 R655634:S655634 JN655634:JO655634 TJ655634:TK655634 ADF655634:ADG655634 ANB655634:ANC655634 AWX655634:AWY655634 BGT655634:BGU655634 BQP655634:BQQ655634 CAL655634:CAM655634 CKH655634:CKI655634 CUD655634:CUE655634 DDZ655634:DEA655634 DNV655634:DNW655634 DXR655634:DXS655634 EHN655634:EHO655634 ERJ655634:ERK655634 FBF655634:FBG655634 FLB655634:FLC655634 FUX655634:FUY655634 GET655634:GEU655634 GOP655634:GOQ655634 GYL655634:GYM655634 HIH655634:HII655634 HSD655634:HSE655634 IBZ655634:ICA655634 ILV655634:ILW655634 IVR655634:IVS655634 JFN655634:JFO655634 JPJ655634:JPK655634 JZF655634:JZG655634 KJB655634:KJC655634 KSX655634:KSY655634 LCT655634:LCU655634 LMP655634:LMQ655634 LWL655634:LWM655634 MGH655634:MGI655634 MQD655634:MQE655634 MZZ655634:NAA655634 NJV655634:NJW655634 NTR655634:NTS655634 ODN655634:ODO655634 ONJ655634:ONK655634 OXF655634:OXG655634 PHB655634:PHC655634 PQX655634:PQY655634 QAT655634:QAU655634 QKP655634:QKQ655634 QUL655634:QUM655634 REH655634:REI655634 ROD655634:ROE655634 RXZ655634:RYA655634 SHV655634:SHW655634 SRR655634:SRS655634 TBN655634:TBO655634 TLJ655634:TLK655634 TVF655634:TVG655634 UFB655634:UFC655634 UOX655634:UOY655634 UYT655634:UYU655634 VIP655634:VIQ655634 VSL655634:VSM655634 WCH655634:WCI655634 WMD655634:WME655634 WVZ655634:WWA655634 R721170:S721170 JN721170:JO721170 TJ721170:TK721170 ADF721170:ADG721170 ANB721170:ANC721170 AWX721170:AWY721170 BGT721170:BGU721170 BQP721170:BQQ721170 CAL721170:CAM721170 CKH721170:CKI721170 CUD721170:CUE721170 DDZ721170:DEA721170 DNV721170:DNW721170 DXR721170:DXS721170 EHN721170:EHO721170 ERJ721170:ERK721170 FBF721170:FBG721170 FLB721170:FLC721170 FUX721170:FUY721170 GET721170:GEU721170 GOP721170:GOQ721170 GYL721170:GYM721170 HIH721170:HII721170 HSD721170:HSE721170 IBZ721170:ICA721170 ILV721170:ILW721170 IVR721170:IVS721170 JFN721170:JFO721170 JPJ721170:JPK721170 JZF721170:JZG721170 KJB721170:KJC721170 KSX721170:KSY721170 LCT721170:LCU721170 LMP721170:LMQ721170 LWL721170:LWM721170 MGH721170:MGI721170 MQD721170:MQE721170 MZZ721170:NAA721170 NJV721170:NJW721170 NTR721170:NTS721170 ODN721170:ODO721170 ONJ721170:ONK721170 OXF721170:OXG721170 PHB721170:PHC721170 PQX721170:PQY721170 QAT721170:QAU721170 QKP721170:QKQ721170 QUL721170:QUM721170 REH721170:REI721170 ROD721170:ROE721170 RXZ721170:RYA721170 SHV721170:SHW721170 SRR721170:SRS721170 TBN721170:TBO721170 TLJ721170:TLK721170 TVF721170:TVG721170 UFB721170:UFC721170 UOX721170:UOY721170 UYT721170:UYU721170 VIP721170:VIQ721170 VSL721170:VSM721170 WCH721170:WCI721170 WMD721170:WME721170 WVZ721170:WWA721170 R786706:S786706 JN786706:JO786706 TJ786706:TK786706 ADF786706:ADG786706 ANB786706:ANC786706 AWX786706:AWY786706 BGT786706:BGU786706 BQP786706:BQQ786706 CAL786706:CAM786706 CKH786706:CKI786706 CUD786706:CUE786706 DDZ786706:DEA786706 DNV786706:DNW786706 DXR786706:DXS786706 EHN786706:EHO786706 ERJ786706:ERK786706 FBF786706:FBG786706 FLB786706:FLC786706 FUX786706:FUY786706 GET786706:GEU786706 GOP786706:GOQ786706 GYL786706:GYM786706 HIH786706:HII786706 HSD786706:HSE786706 IBZ786706:ICA786706 ILV786706:ILW786706 IVR786706:IVS786706 JFN786706:JFO786706 JPJ786706:JPK786706 JZF786706:JZG786706 KJB786706:KJC786706 KSX786706:KSY786706 LCT786706:LCU786706 LMP786706:LMQ786706 LWL786706:LWM786706 MGH786706:MGI786706 MQD786706:MQE786706 MZZ786706:NAA786706 NJV786706:NJW786706 NTR786706:NTS786706 ODN786706:ODO786706 ONJ786706:ONK786706 OXF786706:OXG786706 PHB786706:PHC786706 PQX786706:PQY786706 QAT786706:QAU786706 QKP786706:QKQ786706 QUL786706:QUM786706 REH786706:REI786706 ROD786706:ROE786706 RXZ786706:RYA786706 SHV786706:SHW786706 SRR786706:SRS786706 TBN786706:TBO786706 TLJ786706:TLK786706 TVF786706:TVG786706 UFB786706:UFC786706 UOX786706:UOY786706 UYT786706:UYU786706 VIP786706:VIQ786706 VSL786706:VSM786706 WCH786706:WCI786706 WMD786706:WME786706 WVZ786706:WWA786706 R852242:S852242 JN852242:JO852242 TJ852242:TK852242 ADF852242:ADG852242 ANB852242:ANC852242 AWX852242:AWY852242 BGT852242:BGU852242 BQP852242:BQQ852242 CAL852242:CAM852242 CKH852242:CKI852242 CUD852242:CUE852242 DDZ852242:DEA852242 DNV852242:DNW852242 DXR852242:DXS852242 EHN852242:EHO852242 ERJ852242:ERK852242 FBF852242:FBG852242 FLB852242:FLC852242 FUX852242:FUY852242 GET852242:GEU852242 GOP852242:GOQ852242 GYL852242:GYM852242 HIH852242:HII852242 HSD852242:HSE852242 IBZ852242:ICA852242 ILV852242:ILW852242 IVR852242:IVS852242 JFN852242:JFO852242 JPJ852242:JPK852242 JZF852242:JZG852242 KJB852242:KJC852242 KSX852242:KSY852242 LCT852242:LCU852242 LMP852242:LMQ852242 LWL852242:LWM852242 MGH852242:MGI852242 MQD852242:MQE852242 MZZ852242:NAA852242 NJV852242:NJW852242 NTR852242:NTS852242 ODN852242:ODO852242 ONJ852242:ONK852242 OXF852242:OXG852242 PHB852242:PHC852242 PQX852242:PQY852242 QAT852242:QAU852242 QKP852242:QKQ852242 QUL852242:QUM852242 REH852242:REI852242 ROD852242:ROE852242 RXZ852242:RYA852242 SHV852242:SHW852242 SRR852242:SRS852242 TBN852242:TBO852242 TLJ852242:TLK852242 TVF852242:TVG852242 UFB852242:UFC852242 UOX852242:UOY852242 UYT852242:UYU852242 VIP852242:VIQ852242 VSL852242:VSM852242 WCH852242:WCI852242 WMD852242:WME852242 WVZ852242:WWA852242 R917778:S917778 JN917778:JO917778 TJ917778:TK917778 ADF917778:ADG917778 ANB917778:ANC917778 AWX917778:AWY917778 BGT917778:BGU917778 BQP917778:BQQ917778 CAL917778:CAM917778 CKH917778:CKI917778 CUD917778:CUE917778 DDZ917778:DEA917778 DNV917778:DNW917778 DXR917778:DXS917778 EHN917778:EHO917778 ERJ917778:ERK917778 FBF917778:FBG917778 FLB917778:FLC917778 FUX917778:FUY917778 GET917778:GEU917778 GOP917778:GOQ917778 GYL917778:GYM917778 HIH917778:HII917778 HSD917778:HSE917778 IBZ917778:ICA917778 ILV917778:ILW917778 IVR917778:IVS917778 JFN917778:JFO917778 JPJ917778:JPK917778 JZF917778:JZG917778 KJB917778:KJC917778 KSX917778:KSY917778 LCT917778:LCU917778 LMP917778:LMQ917778 LWL917778:LWM917778 MGH917778:MGI917778 MQD917778:MQE917778 MZZ917778:NAA917778 NJV917778:NJW917778 NTR917778:NTS917778 ODN917778:ODO917778 ONJ917778:ONK917778 OXF917778:OXG917778 PHB917778:PHC917778 PQX917778:PQY917778 QAT917778:QAU917778 QKP917778:QKQ917778 QUL917778:QUM917778 REH917778:REI917778 ROD917778:ROE917778 RXZ917778:RYA917778 SHV917778:SHW917778 SRR917778:SRS917778 TBN917778:TBO917778 TLJ917778:TLK917778 TVF917778:TVG917778 UFB917778:UFC917778 UOX917778:UOY917778 UYT917778:UYU917778 VIP917778:VIQ917778 VSL917778:VSM917778 WCH917778:WCI917778 WMD917778:WME917778 WVZ917778:WWA917778 R983314:S983314 JN983314:JO983314 TJ983314:TK983314 ADF983314:ADG983314 ANB983314:ANC983314 AWX983314:AWY983314 BGT983314:BGU983314 BQP983314:BQQ983314 CAL983314:CAM983314 CKH983314:CKI983314 CUD983314:CUE983314 DDZ983314:DEA983314 DNV983314:DNW983314 DXR983314:DXS983314 EHN983314:EHO983314 ERJ983314:ERK983314 FBF983314:FBG983314 FLB983314:FLC983314 FUX983314:FUY983314 GET983314:GEU983314 GOP983314:GOQ983314 GYL983314:GYM983314 HIH983314:HII983314 HSD983314:HSE983314 IBZ983314:ICA983314 ILV983314:ILW983314 IVR983314:IVS983314 JFN983314:JFO983314 JPJ983314:JPK983314 JZF983314:JZG983314 KJB983314:KJC983314 KSX983314:KSY983314 LCT983314:LCU983314 LMP983314:LMQ983314 LWL983314:LWM983314 MGH983314:MGI983314 MQD983314:MQE983314 MZZ983314:NAA983314 NJV983314:NJW983314 NTR983314:NTS983314 ODN983314:ODO983314 ONJ983314:ONK983314 OXF983314:OXG983314 PHB983314:PHC983314 PQX983314:PQY983314 QAT983314:QAU983314 QKP983314:QKQ983314 QUL983314:QUM983314 REH983314:REI983314 ROD983314:ROE983314 RXZ983314:RYA983314 SHV983314:SHW983314 SRR983314:SRS983314 TBN983314:TBO983314 TLJ983314:TLK983314 TVF983314:TVG983314 UFB983314:UFC983314 UOX983314:UOY983314 UYT983314:UYU983314 VIP983314:VIQ983314 VSL983314:VSM983314 WCH983314:WCI983314 WMD983314:WME983314 WVZ983314:WWA983314 R65642:S65642 JN65642:JO65642 TJ65642:TK65642 ADF65642:ADG65642 ANB65642:ANC65642 AWX65642:AWY65642 BGT65642:BGU65642 BQP65642:BQQ65642 CAL65642:CAM65642 CKH65642:CKI65642 CUD65642:CUE65642 DDZ65642:DEA65642 DNV65642:DNW65642 DXR65642:DXS65642 EHN65642:EHO65642 ERJ65642:ERK65642 FBF65642:FBG65642 FLB65642:FLC65642 FUX65642:FUY65642 GET65642:GEU65642 GOP65642:GOQ65642 GYL65642:GYM65642 HIH65642:HII65642 HSD65642:HSE65642 IBZ65642:ICA65642 ILV65642:ILW65642 IVR65642:IVS65642 JFN65642:JFO65642 JPJ65642:JPK65642 JZF65642:JZG65642 KJB65642:KJC65642 KSX65642:KSY65642 LCT65642:LCU65642 LMP65642:LMQ65642 LWL65642:LWM65642 MGH65642:MGI65642 MQD65642:MQE65642 MZZ65642:NAA65642 NJV65642:NJW65642 NTR65642:NTS65642 ODN65642:ODO65642 ONJ65642:ONK65642 OXF65642:OXG65642 PHB65642:PHC65642 PQX65642:PQY65642 QAT65642:QAU65642 QKP65642:QKQ65642 QUL65642:QUM65642 REH65642:REI65642 ROD65642:ROE65642 RXZ65642:RYA65642 SHV65642:SHW65642 SRR65642:SRS65642 TBN65642:TBO65642 TLJ65642:TLK65642 TVF65642:TVG65642 UFB65642:UFC65642 UOX65642:UOY65642 UYT65642:UYU65642 VIP65642:VIQ65642 VSL65642:VSM65642 WCH65642:WCI65642 WMD65642:WME65642 WVZ65642:WWA65642 R131178:S131178 JN131178:JO131178 TJ131178:TK131178 ADF131178:ADG131178 ANB131178:ANC131178 AWX131178:AWY131178 BGT131178:BGU131178 BQP131178:BQQ131178 CAL131178:CAM131178 CKH131178:CKI131178 CUD131178:CUE131178 DDZ131178:DEA131178 DNV131178:DNW131178 DXR131178:DXS131178 EHN131178:EHO131178 ERJ131178:ERK131178 FBF131178:FBG131178 FLB131178:FLC131178 FUX131178:FUY131178 GET131178:GEU131178 GOP131178:GOQ131178 GYL131178:GYM131178 HIH131178:HII131178 HSD131178:HSE131178 IBZ131178:ICA131178 ILV131178:ILW131178 IVR131178:IVS131178 JFN131178:JFO131178 JPJ131178:JPK131178 JZF131178:JZG131178 KJB131178:KJC131178 KSX131178:KSY131178 LCT131178:LCU131178 LMP131178:LMQ131178 LWL131178:LWM131178 MGH131178:MGI131178 MQD131178:MQE131178 MZZ131178:NAA131178 NJV131178:NJW131178 NTR131178:NTS131178 ODN131178:ODO131178 ONJ131178:ONK131178 OXF131178:OXG131178 PHB131178:PHC131178 PQX131178:PQY131178 QAT131178:QAU131178 QKP131178:QKQ131178 QUL131178:QUM131178 REH131178:REI131178 ROD131178:ROE131178 RXZ131178:RYA131178 SHV131178:SHW131178 SRR131178:SRS131178 TBN131178:TBO131178 TLJ131178:TLK131178 TVF131178:TVG131178 UFB131178:UFC131178 UOX131178:UOY131178 UYT131178:UYU131178 VIP131178:VIQ131178 VSL131178:VSM131178 WCH131178:WCI131178 WMD131178:WME131178 WVZ131178:WWA131178 R196714:S196714 JN196714:JO196714 TJ196714:TK196714 ADF196714:ADG196714 ANB196714:ANC196714 AWX196714:AWY196714 BGT196714:BGU196714 BQP196714:BQQ196714 CAL196714:CAM196714 CKH196714:CKI196714 CUD196714:CUE196714 DDZ196714:DEA196714 DNV196714:DNW196714 DXR196714:DXS196714 EHN196714:EHO196714 ERJ196714:ERK196714 FBF196714:FBG196714 FLB196714:FLC196714 FUX196714:FUY196714 GET196714:GEU196714 GOP196714:GOQ196714 GYL196714:GYM196714 HIH196714:HII196714 HSD196714:HSE196714 IBZ196714:ICA196714 ILV196714:ILW196714 IVR196714:IVS196714 JFN196714:JFO196714 JPJ196714:JPK196714 JZF196714:JZG196714 KJB196714:KJC196714 KSX196714:KSY196714 LCT196714:LCU196714 LMP196714:LMQ196714 LWL196714:LWM196714 MGH196714:MGI196714 MQD196714:MQE196714 MZZ196714:NAA196714 NJV196714:NJW196714 NTR196714:NTS196714 ODN196714:ODO196714 ONJ196714:ONK196714 OXF196714:OXG196714 PHB196714:PHC196714 PQX196714:PQY196714 QAT196714:QAU196714 QKP196714:QKQ196714 QUL196714:QUM196714 REH196714:REI196714 ROD196714:ROE196714 RXZ196714:RYA196714 SHV196714:SHW196714 SRR196714:SRS196714 TBN196714:TBO196714 TLJ196714:TLK196714 TVF196714:TVG196714 UFB196714:UFC196714 UOX196714:UOY196714 UYT196714:UYU196714 VIP196714:VIQ196714 VSL196714:VSM196714 WCH196714:WCI196714 WMD196714:WME196714 WVZ196714:WWA196714 R262250:S262250 JN262250:JO262250 TJ262250:TK262250 ADF262250:ADG262250 ANB262250:ANC262250 AWX262250:AWY262250 BGT262250:BGU262250 BQP262250:BQQ262250 CAL262250:CAM262250 CKH262250:CKI262250 CUD262250:CUE262250 DDZ262250:DEA262250 DNV262250:DNW262250 DXR262250:DXS262250 EHN262250:EHO262250 ERJ262250:ERK262250 FBF262250:FBG262250 FLB262250:FLC262250 FUX262250:FUY262250 GET262250:GEU262250 GOP262250:GOQ262250 GYL262250:GYM262250 HIH262250:HII262250 HSD262250:HSE262250 IBZ262250:ICA262250 ILV262250:ILW262250 IVR262250:IVS262250 JFN262250:JFO262250 JPJ262250:JPK262250 JZF262250:JZG262250 KJB262250:KJC262250 KSX262250:KSY262250 LCT262250:LCU262250 LMP262250:LMQ262250 LWL262250:LWM262250 MGH262250:MGI262250 MQD262250:MQE262250 MZZ262250:NAA262250 NJV262250:NJW262250 NTR262250:NTS262250 ODN262250:ODO262250 ONJ262250:ONK262250 OXF262250:OXG262250 PHB262250:PHC262250 PQX262250:PQY262250 QAT262250:QAU262250 QKP262250:QKQ262250 QUL262250:QUM262250 REH262250:REI262250 ROD262250:ROE262250 RXZ262250:RYA262250 SHV262250:SHW262250 SRR262250:SRS262250 TBN262250:TBO262250 TLJ262250:TLK262250 TVF262250:TVG262250 UFB262250:UFC262250 UOX262250:UOY262250 UYT262250:UYU262250 VIP262250:VIQ262250 VSL262250:VSM262250 WCH262250:WCI262250 WMD262250:WME262250 WVZ262250:WWA262250 R327786:S327786 JN327786:JO327786 TJ327786:TK327786 ADF327786:ADG327786 ANB327786:ANC327786 AWX327786:AWY327786 BGT327786:BGU327786 BQP327786:BQQ327786 CAL327786:CAM327786 CKH327786:CKI327786 CUD327786:CUE327786 DDZ327786:DEA327786 DNV327786:DNW327786 DXR327786:DXS327786 EHN327786:EHO327786 ERJ327786:ERK327786 FBF327786:FBG327786 FLB327786:FLC327786 FUX327786:FUY327786 GET327786:GEU327786 GOP327786:GOQ327786 GYL327786:GYM327786 HIH327786:HII327786 HSD327786:HSE327786 IBZ327786:ICA327786 ILV327786:ILW327786 IVR327786:IVS327786 JFN327786:JFO327786 JPJ327786:JPK327786 JZF327786:JZG327786 KJB327786:KJC327786 KSX327786:KSY327786 LCT327786:LCU327786 LMP327786:LMQ327786 LWL327786:LWM327786 MGH327786:MGI327786 MQD327786:MQE327786 MZZ327786:NAA327786 NJV327786:NJW327786 NTR327786:NTS327786 ODN327786:ODO327786 ONJ327786:ONK327786 OXF327786:OXG327786 PHB327786:PHC327786 PQX327786:PQY327786 QAT327786:QAU327786 QKP327786:QKQ327786 QUL327786:QUM327786 REH327786:REI327786 ROD327786:ROE327786 RXZ327786:RYA327786 SHV327786:SHW327786 SRR327786:SRS327786 TBN327786:TBO327786 TLJ327786:TLK327786 TVF327786:TVG327786 UFB327786:UFC327786 UOX327786:UOY327786 UYT327786:UYU327786 VIP327786:VIQ327786 VSL327786:VSM327786 WCH327786:WCI327786 WMD327786:WME327786 WVZ327786:WWA327786 R393322:S393322 JN393322:JO393322 TJ393322:TK393322 ADF393322:ADG393322 ANB393322:ANC393322 AWX393322:AWY393322 BGT393322:BGU393322 BQP393322:BQQ393322 CAL393322:CAM393322 CKH393322:CKI393322 CUD393322:CUE393322 DDZ393322:DEA393322 DNV393322:DNW393322 DXR393322:DXS393322 EHN393322:EHO393322 ERJ393322:ERK393322 FBF393322:FBG393322 FLB393322:FLC393322 FUX393322:FUY393322 GET393322:GEU393322 GOP393322:GOQ393322 GYL393322:GYM393322 HIH393322:HII393322 HSD393322:HSE393322 IBZ393322:ICA393322 ILV393322:ILW393322 IVR393322:IVS393322 JFN393322:JFO393322 JPJ393322:JPK393322 JZF393322:JZG393322 KJB393322:KJC393322 KSX393322:KSY393322 LCT393322:LCU393322 LMP393322:LMQ393322 LWL393322:LWM393322 MGH393322:MGI393322 MQD393322:MQE393322 MZZ393322:NAA393322 NJV393322:NJW393322 NTR393322:NTS393322 ODN393322:ODO393322 ONJ393322:ONK393322 OXF393322:OXG393322 PHB393322:PHC393322 PQX393322:PQY393322 QAT393322:QAU393322 QKP393322:QKQ393322 QUL393322:QUM393322 REH393322:REI393322 ROD393322:ROE393322 RXZ393322:RYA393322 SHV393322:SHW393322 SRR393322:SRS393322 TBN393322:TBO393322 TLJ393322:TLK393322 TVF393322:TVG393322 UFB393322:UFC393322 UOX393322:UOY393322 UYT393322:UYU393322 VIP393322:VIQ393322 VSL393322:VSM393322 WCH393322:WCI393322 WMD393322:WME393322 WVZ393322:WWA393322 R458858:S458858 JN458858:JO458858 TJ458858:TK458858 ADF458858:ADG458858 ANB458858:ANC458858 AWX458858:AWY458858 BGT458858:BGU458858 BQP458858:BQQ458858 CAL458858:CAM458858 CKH458858:CKI458858 CUD458858:CUE458858 DDZ458858:DEA458858 DNV458858:DNW458858 DXR458858:DXS458858 EHN458858:EHO458858 ERJ458858:ERK458858 FBF458858:FBG458858 FLB458858:FLC458858 FUX458858:FUY458858 GET458858:GEU458858 GOP458858:GOQ458858 GYL458858:GYM458858 HIH458858:HII458858 HSD458858:HSE458858 IBZ458858:ICA458858 ILV458858:ILW458858 IVR458858:IVS458858 JFN458858:JFO458858 JPJ458858:JPK458858 JZF458858:JZG458858 KJB458858:KJC458858 KSX458858:KSY458858 LCT458858:LCU458858 LMP458858:LMQ458858 LWL458858:LWM458858 MGH458858:MGI458858 MQD458858:MQE458858 MZZ458858:NAA458858 NJV458858:NJW458858 NTR458858:NTS458858 ODN458858:ODO458858 ONJ458858:ONK458858 OXF458858:OXG458858 PHB458858:PHC458858 PQX458858:PQY458858 QAT458858:QAU458858 QKP458858:QKQ458858 QUL458858:QUM458858 REH458858:REI458858 ROD458858:ROE458858 RXZ458858:RYA458858 SHV458858:SHW458858 SRR458858:SRS458858 TBN458858:TBO458858 TLJ458858:TLK458858 TVF458858:TVG458858 UFB458858:UFC458858 UOX458858:UOY458858 UYT458858:UYU458858 VIP458858:VIQ458858 VSL458858:VSM458858 WCH458858:WCI458858 WMD458858:WME458858 WVZ458858:WWA458858 R524394:S524394 JN524394:JO524394 TJ524394:TK524394 ADF524394:ADG524394 ANB524394:ANC524394 AWX524394:AWY524394 BGT524394:BGU524394 BQP524394:BQQ524394 CAL524394:CAM524394 CKH524394:CKI524394 CUD524394:CUE524394 DDZ524394:DEA524394 DNV524394:DNW524394 DXR524394:DXS524394 EHN524394:EHO524394 ERJ524394:ERK524394 FBF524394:FBG524394 FLB524394:FLC524394 FUX524394:FUY524394 GET524394:GEU524394 GOP524394:GOQ524394 GYL524394:GYM524394 HIH524394:HII524394 HSD524394:HSE524394 IBZ524394:ICA524394 ILV524394:ILW524394 IVR524394:IVS524394 JFN524394:JFO524394 JPJ524394:JPK524394 JZF524394:JZG524394 KJB524394:KJC524394 KSX524394:KSY524394 LCT524394:LCU524394 LMP524394:LMQ524394 LWL524394:LWM524394 MGH524394:MGI524394 MQD524394:MQE524394 MZZ524394:NAA524394 NJV524394:NJW524394 NTR524394:NTS524394 ODN524394:ODO524394 ONJ524394:ONK524394 OXF524394:OXG524394 PHB524394:PHC524394 PQX524394:PQY524394 QAT524394:QAU524394 QKP524394:QKQ524394 QUL524394:QUM524394 REH524394:REI524394 ROD524394:ROE524394 RXZ524394:RYA524394 SHV524394:SHW524394 SRR524394:SRS524394 TBN524394:TBO524394 TLJ524394:TLK524394 TVF524394:TVG524394 UFB524394:UFC524394 UOX524394:UOY524394 UYT524394:UYU524394 VIP524394:VIQ524394 VSL524394:VSM524394 WCH524394:WCI524394 WMD524394:WME524394 WVZ524394:WWA524394 R589930:S589930 JN589930:JO589930 TJ589930:TK589930 ADF589930:ADG589930 ANB589930:ANC589930 AWX589930:AWY589930 BGT589930:BGU589930 BQP589930:BQQ589930 CAL589930:CAM589930 CKH589930:CKI589930 CUD589930:CUE589930 DDZ589930:DEA589930 DNV589930:DNW589930 DXR589930:DXS589930 EHN589930:EHO589930 ERJ589930:ERK589930 FBF589930:FBG589930 FLB589930:FLC589930 FUX589930:FUY589930 GET589930:GEU589930 GOP589930:GOQ589930 GYL589930:GYM589930 HIH589930:HII589930 HSD589930:HSE589930 IBZ589930:ICA589930 ILV589930:ILW589930 IVR589930:IVS589930 JFN589930:JFO589930 JPJ589930:JPK589930 JZF589930:JZG589930 KJB589930:KJC589930 KSX589930:KSY589930 LCT589930:LCU589930 LMP589930:LMQ589930 LWL589930:LWM589930 MGH589930:MGI589930 MQD589930:MQE589930 MZZ589930:NAA589930 NJV589930:NJW589930 NTR589930:NTS589930 ODN589930:ODO589930 ONJ589930:ONK589930 OXF589930:OXG589930 PHB589930:PHC589930 PQX589930:PQY589930 QAT589930:QAU589930 QKP589930:QKQ589930 QUL589930:QUM589930 REH589930:REI589930 ROD589930:ROE589930 RXZ589930:RYA589930 SHV589930:SHW589930 SRR589930:SRS589930 TBN589930:TBO589930 TLJ589930:TLK589930 TVF589930:TVG589930 UFB589930:UFC589930 UOX589930:UOY589930 UYT589930:UYU589930 VIP589930:VIQ589930 VSL589930:VSM589930 WCH589930:WCI589930 WMD589930:WME589930 WVZ589930:WWA589930 R655466:S655466 JN655466:JO655466 TJ655466:TK655466 ADF655466:ADG655466 ANB655466:ANC655466 AWX655466:AWY655466 BGT655466:BGU655466 BQP655466:BQQ655466 CAL655466:CAM655466 CKH655466:CKI655466 CUD655466:CUE655466 DDZ655466:DEA655466 DNV655466:DNW655466 DXR655466:DXS655466 EHN655466:EHO655466 ERJ655466:ERK655466 FBF655466:FBG655466 FLB655466:FLC655466 FUX655466:FUY655466 GET655466:GEU655466 GOP655466:GOQ655466 GYL655466:GYM655466 HIH655466:HII655466 HSD655466:HSE655466 IBZ655466:ICA655466 ILV655466:ILW655466 IVR655466:IVS655466 JFN655466:JFO655466 JPJ655466:JPK655466 JZF655466:JZG655466 KJB655466:KJC655466 KSX655466:KSY655466 LCT655466:LCU655466 LMP655466:LMQ655466 LWL655466:LWM655466 MGH655466:MGI655466 MQD655466:MQE655466 MZZ655466:NAA655466 NJV655466:NJW655466 NTR655466:NTS655466 ODN655466:ODO655466 ONJ655466:ONK655466 OXF655466:OXG655466 PHB655466:PHC655466 PQX655466:PQY655466 QAT655466:QAU655466 QKP655466:QKQ655466 QUL655466:QUM655466 REH655466:REI655466 ROD655466:ROE655466 RXZ655466:RYA655466 SHV655466:SHW655466 SRR655466:SRS655466 TBN655466:TBO655466 TLJ655466:TLK655466 TVF655466:TVG655466 UFB655466:UFC655466 UOX655466:UOY655466 UYT655466:UYU655466 VIP655466:VIQ655466 VSL655466:VSM655466 WCH655466:WCI655466 WMD655466:WME655466 WVZ655466:WWA655466 R721002:S721002 JN721002:JO721002 TJ721002:TK721002 ADF721002:ADG721002 ANB721002:ANC721002 AWX721002:AWY721002 BGT721002:BGU721002 BQP721002:BQQ721002 CAL721002:CAM721002 CKH721002:CKI721002 CUD721002:CUE721002 DDZ721002:DEA721002 DNV721002:DNW721002 DXR721002:DXS721002 EHN721002:EHO721002 ERJ721002:ERK721002 FBF721002:FBG721002 FLB721002:FLC721002 FUX721002:FUY721002 GET721002:GEU721002 GOP721002:GOQ721002 GYL721002:GYM721002 HIH721002:HII721002 HSD721002:HSE721002 IBZ721002:ICA721002 ILV721002:ILW721002 IVR721002:IVS721002 JFN721002:JFO721002 JPJ721002:JPK721002 JZF721002:JZG721002 KJB721002:KJC721002 KSX721002:KSY721002 LCT721002:LCU721002 LMP721002:LMQ721002 LWL721002:LWM721002 MGH721002:MGI721002 MQD721002:MQE721002 MZZ721002:NAA721002 NJV721002:NJW721002 NTR721002:NTS721002 ODN721002:ODO721002 ONJ721002:ONK721002 OXF721002:OXG721002 PHB721002:PHC721002 PQX721002:PQY721002 QAT721002:QAU721002 QKP721002:QKQ721002 QUL721002:QUM721002 REH721002:REI721002 ROD721002:ROE721002 RXZ721002:RYA721002 SHV721002:SHW721002 SRR721002:SRS721002 TBN721002:TBO721002 TLJ721002:TLK721002 TVF721002:TVG721002 UFB721002:UFC721002 UOX721002:UOY721002 UYT721002:UYU721002 VIP721002:VIQ721002 VSL721002:VSM721002 WCH721002:WCI721002 WMD721002:WME721002 WVZ721002:WWA721002 R786538:S786538 JN786538:JO786538 TJ786538:TK786538 ADF786538:ADG786538 ANB786538:ANC786538 AWX786538:AWY786538 BGT786538:BGU786538 BQP786538:BQQ786538 CAL786538:CAM786538 CKH786538:CKI786538 CUD786538:CUE786538 DDZ786538:DEA786538 DNV786538:DNW786538 DXR786538:DXS786538 EHN786538:EHO786538 ERJ786538:ERK786538 FBF786538:FBG786538 FLB786538:FLC786538 FUX786538:FUY786538 GET786538:GEU786538 GOP786538:GOQ786538 GYL786538:GYM786538 HIH786538:HII786538 HSD786538:HSE786538 IBZ786538:ICA786538 ILV786538:ILW786538 IVR786538:IVS786538 JFN786538:JFO786538 JPJ786538:JPK786538 JZF786538:JZG786538 KJB786538:KJC786538 KSX786538:KSY786538 LCT786538:LCU786538 LMP786538:LMQ786538 LWL786538:LWM786538 MGH786538:MGI786538 MQD786538:MQE786538 MZZ786538:NAA786538 NJV786538:NJW786538 NTR786538:NTS786538 ODN786538:ODO786538 ONJ786538:ONK786538 OXF786538:OXG786538 PHB786538:PHC786538 PQX786538:PQY786538 QAT786538:QAU786538 QKP786538:QKQ786538 QUL786538:QUM786538 REH786538:REI786538 ROD786538:ROE786538 RXZ786538:RYA786538 SHV786538:SHW786538 SRR786538:SRS786538 TBN786538:TBO786538 TLJ786538:TLK786538 TVF786538:TVG786538 UFB786538:UFC786538 UOX786538:UOY786538 UYT786538:UYU786538 VIP786538:VIQ786538 VSL786538:VSM786538 WCH786538:WCI786538 WMD786538:WME786538 WVZ786538:WWA786538 R852074:S852074 JN852074:JO852074 TJ852074:TK852074 ADF852074:ADG852074 ANB852074:ANC852074 AWX852074:AWY852074 BGT852074:BGU852074 BQP852074:BQQ852074 CAL852074:CAM852074 CKH852074:CKI852074 CUD852074:CUE852074 DDZ852074:DEA852074 DNV852074:DNW852074 DXR852074:DXS852074 EHN852074:EHO852074 ERJ852074:ERK852074 FBF852074:FBG852074 FLB852074:FLC852074 FUX852074:FUY852074 GET852074:GEU852074 GOP852074:GOQ852074 GYL852074:GYM852074 HIH852074:HII852074 HSD852074:HSE852074 IBZ852074:ICA852074 ILV852074:ILW852074 IVR852074:IVS852074 JFN852074:JFO852074 JPJ852074:JPK852074 JZF852074:JZG852074 KJB852074:KJC852074 KSX852074:KSY852074 LCT852074:LCU852074 LMP852074:LMQ852074 LWL852074:LWM852074 MGH852074:MGI852074 MQD852074:MQE852074 MZZ852074:NAA852074 NJV852074:NJW852074 NTR852074:NTS852074 ODN852074:ODO852074 ONJ852074:ONK852074 OXF852074:OXG852074 PHB852074:PHC852074 PQX852074:PQY852074 QAT852074:QAU852074 QKP852074:QKQ852074 QUL852074:QUM852074 REH852074:REI852074 ROD852074:ROE852074 RXZ852074:RYA852074 SHV852074:SHW852074 SRR852074:SRS852074 TBN852074:TBO852074 TLJ852074:TLK852074 TVF852074:TVG852074 UFB852074:UFC852074 UOX852074:UOY852074 UYT852074:UYU852074 VIP852074:VIQ852074 VSL852074:VSM852074 WCH852074:WCI852074 WMD852074:WME852074 WVZ852074:WWA852074 R917610:S917610 JN917610:JO917610 TJ917610:TK917610 ADF917610:ADG917610 ANB917610:ANC917610 AWX917610:AWY917610 BGT917610:BGU917610 BQP917610:BQQ917610 CAL917610:CAM917610 CKH917610:CKI917610 CUD917610:CUE917610 DDZ917610:DEA917610 DNV917610:DNW917610 DXR917610:DXS917610 EHN917610:EHO917610 ERJ917610:ERK917610 FBF917610:FBG917610 FLB917610:FLC917610 FUX917610:FUY917610 GET917610:GEU917610 GOP917610:GOQ917610 GYL917610:GYM917610 HIH917610:HII917610 HSD917610:HSE917610 IBZ917610:ICA917610 ILV917610:ILW917610 IVR917610:IVS917610 JFN917610:JFO917610 JPJ917610:JPK917610 JZF917610:JZG917610 KJB917610:KJC917610 KSX917610:KSY917610 LCT917610:LCU917610 LMP917610:LMQ917610 LWL917610:LWM917610 MGH917610:MGI917610 MQD917610:MQE917610 MZZ917610:NAA917610 NJV917610:NJW917610 NTR917610:NTS917610 ODN917610:ODO917610 ONJ917610:ONK917610 OXF917610:OXG917610 PHB917610:PHC917610 PQX917610:PQY917610 QAT917610:QAU917610 QKP917610:QKQ917610 QUL917610:QUM917610 REH917610:REI917610 ROD917610:ROE917610 RXZ917610:RYA917610 SHV917610:SHW917610 SRR917610:SRS917610 TBN917610:TBO917610 TLJ917610:TLK917610 TVF917610:TVG917610 UFB917610:UFC917610 UOX917610:UOY917610 UYT917610:UYU917610 VIP917610:VIQ917610 VSL917610:VSM917610 WCH917610:WCI917610 WMD917610:WME917610 WVZ917610:WWA917610 R983146:S983146 JN983146:JO983146 TJ983146:TK983146 ADF983146:ADG983146 ANB983146:ANC983146 AWX983146:AWY983146 BGT983146:BGU983146 BQP983146:BQQ983146 CAL983146:CAM983146 CKH983146:CKI983146 CUD983146:CUE983146 DDZ983146:DEA983146 DNV983146:DNW983146 DXR983146:DXS983146 EHN983146:EHO983146 ERJ983146:ERK983146 FBF983146:FBG983146 FLB983146:FLC983146 FUX983146:FUY983146 GET983146:GEU983146 GOP983146:GOQ983146 GYL983146:GYM983146 HIH983146:HII983146 HSD983146:HSE983146 IBZ983146:ICA983146 ILV983146:ILW983146 IVR983146:IVS983146 JFN983146:JFO983146 JPJ983146:JPK983146 JZF983146:JZG983146 KJB983146:KJC983146 KSX983146:KSY983146 LCT983146:LCU983146 LMP983146:LMQ983146 LWL983146:LWM983146 MGH983146:MGI983146 MQD983146:MQE983146 MZZ983146:NAA983146 NJV983146:NJW983146 NTR983146:NTS983146 ODN983146:ODO983146 ONJ983146:ONK983146 OXF983146:OXG983146 PHB983146:PHC983146 PQX983146:PQY983146 QAT983146:QAU983146 QKP983146:QKQ983146 QUL983146:QUM983146 REH983146:REI983146 ROD983146:ROE983146 RXZ983146:RYA983146 SHV983146:SHW983146 SRR983146:SRS983146 TBN983146:TBO983146 TLJ983146:TLK983146 TVF983146:TVG983146 UFB983146:UFC983146 UOX983146:UOY983146 UYT983146:UYU983146 VIP983146:VIQ983146 VSL983146:VSM983146 WCH983146:WCI983146 WMD983146:WME983146 WVZ983146:WWA983146 R65601:S65601 JN65601:JO65601 TJ65601:TK65601 ADF65601:ADG65601 ANB65601:ANC65601 AWX65601:AWY65601 BGT65601:BGU65601 BQP65601:BQQ65601 CAL65601:CAM65601 CKH65601:CKI65601 CUD65601:CUE65601 DDZ65601:DEA65601 DNV65601:DNW65601 DXR65601:DXS65601 EHN65601:EHO65601 ERJ65601:ERK65601 FBF65601:FBG65601 FLB65601:FLC65601 FUX65601:FUY65601 GET65601:GEU65601 GOP65601:GOQ65601 GYL65601:GYM65601 HIH65601:HII65601 HSD65601:HSE65601 IBZ65601:ICA65601 ILV65601:ILW65601 IVR65601:IVS65601 JFN65601:JFO65601 JPJ65601:JPK65601 JZF65601:JZG65601 KJB65601:KJC65601 KSX65601:KSY65601 LCT65601:LCU65601 LMP65601:LMQ65601 LWL65601:LWM65601 MGH65601:MGI65601 MQD65601:MQE65601 MZZ65601:NAA65601 NJV65601:NJW65601 NTR65601:NTS65601 ODN65601:ODO65601 ONJ65601:ONK65601 OXF65601:OXG65601 PHB65601:PHC65601 PQX65601:PQY65601 QAT65601:QAU65601 QKP65601:QKQ65601 QUL65601:QUM65601 REH65601:REI65601 ROD65601:ROE65601 RXZ65601:RYA65601 SHV65601:SHW65601 SRR65601:SRS65601 TBN65601:TBO65601 TLJ65601:TLK65601 TVF65601:TVG65601 UFB65601:UFC65601 UOX65601:UOY65601 UYT65601:UYU65601 VIP65601:VIQ65601 VSL65601:VSM65601 WCH65601:WCI65601 WMD65601:WME65601 WVZ65601:WWA65601 R131137:S131137 JN131137:JO131137 TJ131137:TK131137 ADF131137:ADG131137 ANB131137:ANC131137 AWX131137:AWY131137 BGT131137:BGU131137 BQP131137:BQQ131137 CAL131137:CAM131137 CKH131137:CKI131137 CUD131137:CUE131137 DDZ131137:DEA131137 DNV131137:DNW131137 DXR131137:DXS131137 EHN131137:EHO131137 ERJ131137:ERK131137 FBF131137:FBG131137 FLB131137:FLC131137 FUX131137:FUY131137 GET131137:GEU131137 GOP131137:GOQ131137 GYL131137:GYM131137 HIH131137:HII131137 HSD131137:HSE131137 IBZ131137:ICA131137 ILV131137:ILW131137 IVR131137:IVS131137 JFN131137:JFO131137 JPJ131137:JPK131137 JZF131137:JZG131137 KJB131137:KJC131137 KSX131137:KSY131137 LCT131137:LCU131137 LMP131137:LMQ131137 LWL131137:LWM131137 MGH131137:MGI131137 MQD131137:MQE131137 MZZ131137:NAA131137 NJV131137:NJW131137 NTR131137:NTS131137 ODN131137:ODO131137 ONJ131137:ONK131137 OXF131137:OXG131137 PHB131137:PHC131137 PQX131137:PQY131137 QAT131137:QAU131137 QKP131137:QKQ131137 QUL131137:QUM131137 REH131137:REI131137 ROD131137:ROE131137 RXZ131137:RYA131137 SHV131137:SHW131137 SRR131137:SRS131137 TBN131137:TBO131137 TLJ131137:TLK131137 TVF131137:TVG131137 UFB131137:UFC131137 UOX131137:UOY131137 UYT131137:UYU131137 VIP131137:VIQ131137 VSL131137:VSM131137 WCH131137:WCI131137 WMD131137:WME131137 WVZ131137:WWA131137 R196673:S196673 JN196673:JO196673 TJ196673:TK196673 ADF196673:ADG196673 ANB196673:ANC196673 AWX196673:AWY196673 BGT196673:BGU196673 BQP196673:BQQ196673 CAL196673:CAM196673 CKH196673:CKI196673 CUD196673:CUE196673 DDZ196673:DEA196673 DNV196673:DNW196673 DXR196673:DXS196673 EHN196673:EHO196673 ERJ196673:ERK196673 FBF196673:FBG196673 FLB196673:FLC196673 FUX196673:FUY196673 GET196673:GEU196673 GOP196673:GOQ196673 GYL196673:GYM196673 HIH196673:HII196673 HSD196673:HSE196673 IBZ196673:ICA196673 ILV196673:ILW196673 IVR196673:IVS196673 JFN196673:JFO196673 JPJ196673:JPK196673 JZF196673:JZG196673 KJB196673:KJC196673 KSX196673:KSY196673 LCT196673:LCU196673 LMP196673:LMQ196673 LWL196673:LWM196673 MGH196673:MGI196673 MQD196673:MQE196673 MZZ196673:NAA196673 NJV196673:NJW196673 NTR196673:NTS196673 ODN196673:ODO196673 ONJ196673:ONK196673 OXF196673:OXG196673 PHB196673:PHC196673 PQX196673:PQY196673 QAT196673:QAU196673 QKP196673:QKQ196673 QUL196673:QUM196673 REH196673:REI196673 ROD196673:ROE196673 RXZ196673:RYA196673 SHV196673:SHW196673 SRR196673:SRS196673 TBN196673:TBO196673 TLJ196673:TLK196673 TVF196673:TVG196673 UFB196673:UFC196673 UOX196673:UOY196673 UYT196673:UYU196673 VIP196673:VIQ196673 VSL196673:VSM196673 WCH196673:WCI196673 WMD196673:WME196673 WVZ196673:WWA196673 R262209:S262209 JN262209:JO262209 TJ262209:TK262209 ADF262209:ADG262209 ANB262209:ANC262209 AWX262209:AWY262209 BGT262209:BGU262209 BQP262209:BQQ262209 CAL262209:CAM262209 CKH262209:CKI262209 CUD262209:CUE262209 DDZ262209:DEA262209 DNV262209:DNW262209 DXR262209:DXS262209 EHN262209:EHO262209 ERJ262209:ERK262209 FBF262209:FBG262209 FLB262209:FLC262209 FUX262209:FUY262209 GET262209:GEU262209 GOP262209:GOQ262209 GYL262209:GYM262209 HIH262209:HII262209 HSD262209:HSE262209 IBZ262209:ICA262209 ILV262209:ILW262209 IVR262209:IVS262209 JFN262209:JFO262209 JPJ262209:JPK262209 JZF262209:JZG262209 KJB262209:KJC262209 KSX262209:KSY262209 LCT262209:LCU262209 LMP262209:LMQ262209 LWL262209:LWM262209 MGH262209:MGI262209 MQD262209:MQE262209 MZZ262209:NAA262209 NJV262209:NJW262209 NTR262209:NTS262209 ODN262209:ODO262209 ONJ262209:ONK262209 OXF262209:OXG262209 PHB262209:PHC262209 PQX262209:PQY262209 QAT262209:QAU262209 QKP262209:QKQ262209 QUL262209:QUM262209 REH262209:REI262209 ROD262209:ROE262209 RXZ262209:RYA262209 SHV262209:SHW262209 SRR262209:SRS262209 TBN262209:TBO262209 TLJ262209:TLK262209 TVF262209:TVG262209 UFB262209:UFC262209 UOX262209:UOY262209 UYT262209:UYU262209 VIP262209:VIQ262209 VSL262209:VSM262209 WCH262209:WCI262209 WMD262209:WME262209 WVZ262209:WWA262209 R327745:S327745 JN327745:JO327745 TJ327745:TK327745 ADF327745:ADG327745 ANB327745:ANC327745 AWX327745:AWY327745 BGT327745:BGU327745 BQP327745:BQQ327745 CAL327745:CAM327745 CKH327745:CKI327745 CUD327745:CUE327745 DDZ327745:DEA327745 DNV327745:DNW327745 DXR327745:DXS327745 EHN327745:EHO327745 ERJ327745:ERK327745 FBF327745:FBG327745 FLB327745:FLC327745 FUX327745:FUY327745 GET327745:GEU327745 GOP327745:GOQ327745 GYL327745:GYM327745 HIH327745:HII327745 HSD327745:HSE327745 IBZ327745:ICA327745 ILV327745:ILW327745 IVR327745:IVS327745 JFN327745:JFO327745 JPJ327745:JPK327745 JZF327745:JZG327745 KJB327745:KJC327745 KSX327745:KSY327745 LCT327745:LCU327745 LMP327745:LMQ327745 LWL327745:LWM327745 MGH327745:MGI327745 MQD327745:MQE327745 MZZ327745:NAA327745 NJV327745:NJW327745 NTR327745:NTS327745 ODN327745:ODO327745 ONJ327745:ONK327745 OXF327745:OXG327745 PHB327745:PHC327745 PQX327745:PQY327745 QAT327745:QAU327745 QKP327745:QKQ327745 QUL327745:QUM327745 REH327745:REI327745 ROD327745:ROE327745 RXZ327745:RYA327745 SHV327745:SHW327745 SRR327745:SRS327745 TBN327745:TBO327745 TLJ327745:TLK327745 TVF327745:TVG327745 UFB327745:UFC327745 UOX327745:UOY327745 UYT327745:UYU327745 VIP327745:VIQ327745 VSL327745:VSM327745 WCH327745:WCI327745 WMD327745:WME327745 WVZ327745:WWA327745 R393281:S393281 JN393281:JO393281 TJ393281:TK393281 ADF393281:ADG393281 ANB393281:ANC393281 AWX393281:AWY393281 BGT393281:BGU393281 BQP393281:BQQ393281 CAL393281:CAM393281 CKH393281:CKI393281 CUD393281:CUE393281 DDZ393281:DEA393281 DNV393281:DNW393281 DXR393281:DXS393281 EHN393281:EHO393281 ERJ393281:ERK393281 FBF393281:FBG393281 FLB393281:FLC393281 FUX393281:FUY393281 GET393281:GEU393281 GOP393281:GOQ393281 GYL393281:GYM393281 HIH393281:HII393281 HSD393281:HSE393281 IBZ393281:ICA393281 ILV393281:ILW393281 IVR393281:IVS393281 JFN393281:JFO393281 JPJ393281:JPK393281 JZF393281:JZG393281 KJB393281:KJC393281 KSX393281:KSY393281 LCT393281:LCU393281 LMP393281:LMQ393281 LWL393281:LWM393281 MGH393281:MGI393281 MQD393281:MQE393281 MZZ393281:NAA393281 NJV393281:NJW393281 NTR393281:NTS393281 ODN393281:ODO393281 ONJ393281:ONK393281 OXF393281:OXG393281 PHB393281:PHC393281 PQX393281:PQY393281 QAT393281:QAU393281 QKP393281:QKQ393281 QUL393281:QUM393281 REH393281:REI393281 ROD393281:ROE393281 RXZ393281:RYA393281 SHV393281:SHW393281 SRR393281:SRS393281 TBN393281:TBO393281 TLJ393281:TLK393281 TVF393281:TVG393281 UFB393281:UFC393281 UOX393281:UOY393281 UYT393281:UYU393281 VIP393281:VIQ393281 VSL393281:VSM393281 WCH393281:WCI393281 WMD393281:WME393281 WVZ393281:WWA393281 R458817:S458817 JN458817:JO458817 TJ458817:TK458817 ADF458817:ADG458817 ANB458817:ANC458817 AWX458817:AWY458817 BGT458817:BGU458817 BQP458817:BQQ458817 CAL458817:CAM458817 CKH458817:CKI458817 CUD458817:CUE458817 DDZ458817:DEA458817 DNV458817:DNW458817 DXR458817:DXS458817 EHN458817:EHO458817 ERJ458817:ERK458817 FBF458817:FBG458817 FLB458817:FLC458817 FUX458817:FUY458817 GET458817:GEU458817 GOP458817:GOQ458817 GYL458817:GYM458817 HIH458817:HII458817 HSD458817:HSE458817 IBZ458817:ICA458817 ILV458817:ILW458817 IVR458817:IVS458817 JFN458817:JFO458817 JPJ458817:JPK458817 JZF458817:JZG458817 KJB458817:KJC458817 KSX458817:KSY458817 LCT458817:LCU458817 LMP458817:LMQ458817 LWL458817:LWM458817 MGH458817:MGI458817 MQD458817:MQE458817 MZZ458817:NAA458817 NJV458817:NJW458817 NTR458817:NTS458817 ODN458817:ODO458817 ONJ458817:ONK458817 OXF458817:OXG458817 PHB458817:PHC458817 PQX458817:PQY458817 QAT458817:QAU458817 QKP458817:QKQ458817 QUL458817:QUM458817 REH458817:REI458817 ROD458817:ROE458817 RXZ458817:RYA458817 SHV458817:SHW458817 SRR458817:SRS458817 TBN458817:TBO458817 TLJ458817:TLK458817 TVF458817:TVG458817 UFB458817:UFC458817 UOX458817:UOY458817 UYT458817:UYU458817 VIP458817:VIQ458817 VSL458817:VSM458817 WCH458817:WCI458817 WMD458817:WME458817 WVZ458817:WWA458817 R524353:S524353 JN524353:JO524353 TJ524353:TK524353 ADF524353:ADG524353 ANB524353:ANC524353 AWX524353:AWY524353 BGT524353:BGU524353 BQP524353:BQQ524353 CAL524353:CAM524353 CKH524353:CKI524353 CUD524353:CUE524353 DDZ524353:DEA524353 DNV524353:DNW524353 DXR524353:DXS524353 EHN524353:EHO524353 ERJ524353:ERK524353 FBF524353:FBG524353 FLB524353:FLC524353 FUX524353:FUY524353 GET524353:GEU524353 GOP524353:GOQ524353 GYL524353:GYM524353 HIH524353:HII524353 HSD524353:HSE524353 IBZ524353:ICA524353 ILV524353:ILW524353 IVR524353:IVS524353 JFN524353:JFO524353 JPJ524353:JPK524353 JZF524353:JZG524353 KJB524353:KJC524353 KSX524353:KSY524353 LCT524353:LCU524353 LMP524353:LMQ524353 LWL524353:LWM524353 MGH524353:MGI524353 MQD524353:MQE524353 MZZ524353:NAA524353 NJV524353:NJW524353 NTR524353:NTS524353 ODN524353:ODO524353 ONJ524353:ONK524353 OXF524353:OXG524353 PHB524353:PHC524353 PQX524353:PQY524353 QAT524353:QAU524353 QKP524353:QKQ524353 QUL524353:QUM524353 REH524353:REI524353 ROD524353:ROE524353 RXZ524353:RYA524353 SHV524353:SHW524353 SRR524353:SRS524353 TBN524353:TBO524353 TLJ524353:TLK524353 TVF524353:TVG524353 UFB524353:UFC524353 UOX524353:UOY524353 UYT524353:UYU524353 VIP524353:VIQ524353 VSL524353:VSM524353 WCH524353:WCI524353 WMD524353:WME524353 WVZ524353:WWA524353 R589889:S589889 JN589889:JO589889 TJ589889:TK589889 ADF589889:ADG589889 ANB589889:ANC589889 AWX589889:AWY589889 BGT589889:BGU589889 BQP589889:BQQ589889 CAL589889:CAM589889 CKH589889:CKI589889 CUD589889:CUE589889 DDZ589889:DEA589889 DNV589889:DNW589889 DXR589889:DXS589889 EHN589889:EHO589889 ERJ589889:ERK589889 FBF589889:FBG589889 FLB589889:FLC589889 FUX589889:FUY589889 GET589889:GEU589889 GOP589889:GOQ589889 GYL589889:GYM589889 HIH589889:HII589889 HSD589889:HSE589889 IBZ589889:ICA589889 ILV589889:ILW589889 IVR589889:IVS589889 JFN589889:JFO589889 JPJ589889:JPK589889 JZF589889:JZG589889 KJB589889:KJC589889 KSX589889:KSY589889 LCT589889:LCU589889 LMP589889:LMQ589889 LWL589889:LWM589889 MGH589889:MGI589889 MQD589889:MQE589889 MZZ589889:NAA589889 NJV589889:NJW589889 NTR589889:NTS589889 ODN589889:ODO589889 ONJ589889:ONK589889 OXF589889:OXG589889 PHB589889:PHC589889 PQX589889:PQY589889 QAT589889:QAU589889 QKP589889:QKQ589889 QUL589889:QUM589889 REH589889:REI589889 ROD589889:ROE589889 RXZ589889:RYA589889 SHV589889:SHW589889 SRR589889:SRS589889 TBN589889:TBO589889 TLJ589889:TLK589889 TVF589889:TVG589889 UFB589889:UFC589889 UOX589889:UOY589889 UYT589889:UYU589889 VIP589889:VIQ589889 VSL589889:VSM589889 WCH589889:WCI589889 WMD589889:WME589889 WVZ589889:WWA589889 R655425:S655425 JN655425:JO655425 TJ655425:TK655425 ADF655425:ADG655425 ANB655425:ANC655425 AWX655425:AWY655425 BGT655425:BGU655425 BQP655425:BQQ655425 CAL655425:CAM655425 CKH655425:CKI655425 CUD655425:CUE655425 DDZ655425:DEA655425 DNV655425:DNW655425 DXR655425:DXS655425 EHN655425:EHO655425 ERJ655425:ERK655425 FBF655425:FBG655425 FLB655425:FLC655425 FUX655425:FUY655425 GET655425:GEU655425 GOP655425:GOQ655425 GYL655425:GYM655425 HIH655425:HII655425 HSD655425:HSE655425 IBZ655425:ICA655425 ILV655425:ILW655425 IVR655425:IVS655425 JFN655425:JFO655425 JPJ655425:JPK655425 JZF655425:JZG655425 KJB655425:KJC655425 KSX655425:KSY655425 LCT655425:LCU655425 LMP655425:LMQ655425 LWL655425:LWM655425 MGH655425:MGI655425 MQD655425:MQE655425 MZZ655425:NAA655425 NJV655425:NJW655425 NTR655425:NTS655425 ODN655425:ODO655425 ONJ655425:ONK655425 OXF655425:OXG655425 PHB655425:PHC655425 PQX655425:PQY655425 QAT655425:QAU655425 QKP655425:QKQ655425 QUL655425:QUM655425 REH655425:REI655425 ROD655425:ROE655425 RXZ655425:RYA655425 SHV655425:SHW655425 SRR655425:SRS655425 TBN655425:TBO655425 TLJ655425:TLK655425 TVF655425:TVG655425 UFB655425:UFC655425 UOX655425:UOY655425 UYT655425:UYU655425 VIP655425:VIQ655425 VSL655425:VSM655425 WCH655425:WCI655425 WMD655425:WME655425 WVZ655425:WWA655425 R720961:S720961 JN720961:JO720961 TJ720961:TK720961 ADF720961:ADG720961 ANB720961:ANC720961 AWX720961:AWY720961 BGT720961:BGU720961 BQP720961:BQQ720961 CAL720961:CAM720961 CKH720961:CKI720961 CUD720961:CUE720961 DDZ720961:DEA720961 DNV720961:DNW720961 DXR720961:DXS720961 EHN720961:EHO720961 ERJ720961:ERK720961 FBF720961:FBG720961 FLB720961:FLC720961 FUX720961:FUY720961 GET720961:GEU720961 GOP720961:GOQ720961 GYL720961:GYM720961 HIH720961:HII720961 HSD720961:HSE720961 IBZ720961:ICA720961 ILV720961:ILW720961 IVR720961:IVS720961 JFN720961:JFO720961 JPJ720961:JPK720961 JZF720961:JZG720961 KJB720961:KJC720961 KSX720961:KSY720961 LCT720961:LCU720961 LMP720961:LMQ720961 LWL720961:LWM720961 MGH720961:MGI720961 MQD720961:MQE720961 MZZ720961:NAA720961 NJV720961:NJW720961 NTR720961:NTS720961 ODN720961:ODO720961 ONJ720961:ONK720961 OXF720961:OXG720961 PHB720961:PHC720961 PQX720961:PQY720961 QAT720961:QAU720961 QKP720961:QKQ720961 QUL720961:QUM720961 REH720961:REI720961 ROD720961:ROE720961 RXZ720961:RYA720961 SHV720961:SHW720961 SRR720961:SRS720961 TBN720961:TBO720961 TLJ720961:TLK720961 TVF720961:TVG720961 UFB720961:UFC720961 UOX720961:UOY720961 UYT720961:UYU720961 VIP720961:VIQ720961 VSL720961:VSM720961 WCH720961:WCI720961 WMD720961:WME720961 WVZ720961:WWA720961 R786497:S786497 JN786497:JO786497 TJ786497:TK786497 ADF786497:ADG786497 ANB786497:ANC786497 AWX786497:AWY786497 BGT786497:BGU786497 BQP786497:BQQ786497 CAL786497:CAM786497 CKH786497:CKI786497 CUD786497:CUE786497 DDZ786497:DEA786497 DNV786497:DNW786497 DXR786497:DXS786497 EHN786497:EHO786497 ERJ786497:ERK786497 FBF786497:FBG786497 FLB786497:FLC786497 FUX786497:FUY786497 GET786497:GEU786497 GOP786497:GOQ786497 GYL786497:GYM786497 HIH786497:HII786497 HSD786497:HSE786497 IBZ786497:ICA786497 ILV786497:ILW786497 IVR786497:IVS786497 JFN786497:JFO786497 JPJ786497:JPK786497 JZF786497:JZG786497 KJB786497:KJC786497 KSX786497:KSY786497 LCT786497:LCU786497 LMP786497:LMQ786497 LWL786497:LWM786497 MGH786497:MGI786497 MQD786497:MQE786497 MZZ786497:NAA786497 NJV786497:NJW786497 NTR786497:NTS786497 ODN786497:ODO786497 ONJ786497:ONK786497 OXF786497:OXG786497 PHB786497:PHC786497 PQX786497:PQY786497 QAT786497:QAU786497 QKP786497:QKQ786497 QUL786497:QUM786497 REH786497:REI786497 ROD786497:ROE786497 RXZ786497:RYA786497 SHV786497:SHW786497 SRR786497:SRS786497 TBN786497:TBO786497 TLJ786497:TLK786497 TVF786497:TVG786497 UFB786497:UFC786497 UOX786497:UOY786497 UYT786497:UYU786497 VIP786497:VIQ786497 VSL786497:VSM786497 WCH786497:WCI786497 WMD786497:WME786497 WVZ786497:WWA786497 R852033:S852033 JN852033:JO852033 TJ852033:TK852033 ADF852033:ADG852033 ANB852033:ANC852033 AWX852033:AWY852033 BGT852033:BGU852033 BQP852033:BQQ852033 CAL852033:CAM852033 CKH852033:CKI852033 CUD852033:CUE852033 DDZ852033:DEA852033 DNV852033:DNW852033 DXR852033:DXS852033 EHN852033:EHO852033 ERJ852033:ERK852033 FBF852033:FBG852033 FLB852033:FLC852033 FUX852033:FUY852033 GET852033:GEU852033 GOP852033:GOQ852033 GYL852033:GYM852033 HIH852033:HII852033 HSD852033:HSE852033 IBZ852033:ICA852033 ILV852033:ILW852033 IVR852033:IVS852033 JFN852033:JFO852033 JPJ852033:JPK852033 JZF852033:JZG852033 KJB852033:KJC852033 KSX852033:KSY852033 LCT852033:LCU852033 LMP852033:LMQ852033 LWL852033:LWM852033 MGH852033:MGI852033 MQD852033:MQE852033 MZZ852033:NAA852033 NJV852033:NJW852033 NTR852033:NTS852033 ODN852033:ODO852033 ONJ852033:ONK852033 OXF852033:OXG852033 PHB852033:PHC852033 PQX852033:PQY852033 QAT852033:QAU852033 QKP852033:QKQ852033 QUL852033:QUM852033 REH852033:REI852033 ROD852033:ROE852033 RXZ852033:RYA852033 SHV852033:SHW852033 SRR852033:SRS852033 TBN852033:TBO852033 TLJ852033:TLK852033 TVF852033:TVG852033 UFB852033:UFC852033 UOX852033:UOY852033 UYT852033:UYU852033 VIP852033:VIQ852033 VSL852033:VSM852033 WCH852033:WCI852033 WMD852033:WME852033 WVZ852033:WWA852033 R917569:S917569 JN917569:JO917569 TJ917569:TK917569 ADF917569:ADG917569 ANB917569:ANC917569 AWX917569:AWY917569 BGT917569:BGU917569 BQP917569:BQQ917569 CAL917569:CAM917569 CKH917569:CKI917569 CUD917569:CUE917569 DDZ917569:DEA917569 DNV917569:DNW917569 DXR917569:DXS917569 EHN917569:EHO917569 ERJ917569:ERK917569 FBF917569:FBG917569 FLB917569:FLC917569 FUX917569:FUY917569 GET917569:GEU917569 GOP917569:GOQ917569 GYL917569:GYM917569 HIH917569:HII917569 HSD917569:HSE917569 IBZ917569:ICA917569 ILV917569:ILW917569 IVR917569:IVS917569 JFN917569:JFO917569 JPJ917569:JPK917569 JZF917569:JZG917569 KJB917569:KJC917569 KSX917569:KSY917569 LCT917569:LCU917569 LMP917569:LMQ917569 LWL917569:LWM917569 MGH917569:MGI917569 MQD917569:MQE917569 MZZ917569:NAA917569 NJV917569:NJW917569 NTR917569:NTS917569 ODN917569:ODO917569 ONJ917569:ONK917569 OXF917569:OXG917569 PHB917569:PHC917569 PQX917569:PQY917569 QAT917569:QAU917569 QKP917569:QKQ917569 QUL917569:QUM917569 REH917569:REI917569 ROD917569:ROE917569 RXZ917569:RYA917569 SHV917569:SHW917569 SRR917569:SRS917569 TBN917569:TBO917569 TLJ917569:TLK917569 TVF917569:TVG917569 UFB917569:UFC917569 UOX917569:UOY917569 UYT917569:UYU917569 VIP917569:VIQ917569 VSL917569:VSM917569 WCH917569:WCI917569 WMD917569:WME917569 WVZ917569:WWA917569 R983105:S983105 JN983105:JO983105 TJ983105:TK983105 ADF983105:ADG983105 ANB983105:ANC983105 AWX983105:AWY983105 BGT983105:BGU983105 BQP983105:BQQ983105 CAL983105:CAM983105 CKH983105:CKI983105 CUD983105:CUE983105 DDZ983105:DEA983105 DNV983105:DNW983105 DXR983105:DXS983105 EHN983105:EHO983105 ERJ983105:ERK983105 FBF983105:FBG983105 FLB983105:FLC983105 FUX983105:FUY983105 GET983105:GEU983105 GOP983105:GOQ983105 GYL983105:GYM983105 HIH983105:HII983105 HSD983105:HSE983105 IBZ983105:ICA983105 ILV983105:ILW983105 IVR983105:IVS983105 JFN983105:JFO983105 JPJ983105:JPK983105 JZF983105:JZG983105 KJB983105:KJC983105 KSX983105:KSY983105 LCT983105:LCU983105 LMP983105:LMQ983105 LWL983105:LWM983105 MGH983105:MGI983105 MQD983105:MQE983105 MZZ983105:NAA983105 NJV983105:NJW983105 NTR983105:NTS983105 ODN983105:ODO983105 ONJ983105:ONK983105 OXF983105:OXG983105 PHB983105:PHC983105 PQX983105:PQY983105 QAT983105:QAU983105 QKP983105:QKQ983105 QUL983105:QUM983105 REH983105:REI983105 ROD983105:ROE983105 RXZ983105:RYA983105 SHV983105:SHW983105 SRR983105:SRS983105 TBN983105:TBO983105 TLJ983105:TLK983105 TVF983105:TVG983105 UFB983105:UFC983105 UOX983105:UOY983105 UYT983105:UYU983105 VIP983105:VIQ983105 VSL983105:VSM983105 WCH983105:WCI983105 WMD983105:WME983105 WVZ983105:WWA983105 R65684:S65684 JN65684:JO65684 TJ65684:TK65684 ADF65684:ADG65684 ANB65684:ANC65684 AWX65684:AWY65684 BGT65684:BGU65684 BQP65684:BQQ65684 CAL65684:CAM65684 CKH65684:CKI65684 CUD65684:CUE65684 DDZ65684:DEA65684 DNV65684:DNW65684 DXR65684:DXS65684 EHN65684:EHO65684 ERJ65684:ERK65684 FBF65684:FBG65684 FLB65684:FLC65684 FUX65684:FUY65684 GET65684:GEU65684 GOP65684:GOQ65684 GYL65684:GYM65684 HIH65684:HII65684 HSD65684:HSE65684 IBZ65684:ICA65684 ILV65684:ILW65684 IVR65684:IVS65684 JFN65684:JFO65684 JPJ65684:JPK65684 JZF65684:JZG65684 KJB65684:KJC65684 KSX65684:KSY65684 LCT65684:LCU65684 LMP65684:LMQ65684 LWL65684:LWM65684 MGH65684:MGI65684 MQD65684:MQE65684 MZZ65684:NAA65684 NJV65684:NJW65684 NTR65684:NTS65684 ODN65684:ODO65684 ONJ65684:ONK65684 OXF65684:OXG65684 PHB65684:PHC65684 PQX65684:PQY65684 QAT65684:QAU65684 QKP65684:QKQ65684 QUL65684:QUM65684 REH65684:REI65684 ROD65684:ROE65684 RXZ65684:RYA65684 SHV65684:SHW65684 SRR65684:SRS65684 TBN65684:TBO65684 TLJ65684:TLK65684 TVF65684:TVG65684 UFB65684:UFC65684 UOX65684:UOY65684 UYT65684:UYU65684 VIP65684:VIQ65684 VSL65684:VSM65684 WCH65684:WCI65684 WMD65684:WME65684 WVZ65684:WWA65684 R131220:S131220 JN131220:JO131220 TJ131220:TK131220 ADF131220:ADG131220 ANB131220:ANC131220 AWX131220:AWY131220 BGT131220:BGU131220 BQP131220:BQQ131220 CAL131220:CAM131220 CKH131220:CKI131220 CUD131220:CUE131220 DDZ131220:DEA131220 DNV131220:DNW131220 DXR131220:DXS131220 EHN131220:EHO131220 ERJ131220:ERK131220 FBF131220:FBG131220 FLB131220:FLC131220 FUX131220:FUY131220 GET131220:GEU131220 GOP131220:GOQ131220 GYL131220:GYM131220 HIH131220:HII131220 HSD131220:HSE131220 IBZ131220:ICA131220 ILV131220:ILW131220 IVR131220:IVS131220 JFN131220:JFO131220 JPJ131220:JPK131220 JZF131220:JZG131220 KJB131220:KJC131220 KSX131220:KSY131220 LCT131220:LCU131220 LMP131220:LMQ131220 LWL131220:LWM131220 MGH131220:MGI131220 MQD131220:MQE131220 MZZ131220:NAA131220 NJV131220:NJW131220 NTR131220:NTS131220 ODN131220:ODO131220 ONJ131220:ONK131220 OXF131220:OXG131220 PHB131220:PHC131220 PQX131220:PQY131220 QAT131220:QAU131220 QKP131220:QKQ131220 QUL131220:QUM131220 REH131220:REI131220 ROD131220:ROE131220 RXZ131220:RYA131220 SHV131220:SHW131220 SRR131220:SRS131220 TBN131220:TBO131220 TLJ131220:TLK131220 TVF131220:TVG131220 UFB131220:UFC131220 UOX131220:UOY131220 UYT131220:UYU131220 VIP131220:VIQ131220 VSL131220:VSM131220 WCH131220:WCI131220 WMD131220:WME131220 WVZ131220:WWA131220 R196756:S196756 JN196756:JO196756 TJ196756:TK196756 ADF196756:ADG196756 ANB196756:ANC196756 AWX196756:AWY196756 BGT196756:BGU196756 BQP196756:BQQ196756 CAL196756:CAM196756 CKH196756:CKI196756 CUD196756:CUE196756 DDZ196756:DEA196756 DNV196756:DNW196756 DXR196756:DXS196756 EHN196756:EHO196756 ERJ196756:ERK196756 FBF196756:FBG196756 FLB196756:FLC196756 FUX196756:FUY196756 GET196756:GEU196756 GOP196756:GOQ196756 GYL196756:GYM196756 HIH196756:HII196756 HSD196756:HSE196756 IBZ196756:ICA196756 ILV196756:ILW196756 IVR196756:IVS196756 JFN196756:JFO196756 JPJ196756:JPK196756 JZF196756:JZG196756 KJB196756:KJC196756 KSX196756:KSY196756 LCT196756:LCU196756 LMP196756:LMQ196756 LWL196756:LWM196756 MGH196756:MGI196756 MQD196756:MQE196756 MZZ196756:NAA196756 NJV196756:NJW196756 NTR196756:NTS196756 ODN196756:ODO196756 ONJ196756:ONK196756 OXF196756:OXG196756 PHB196756:PHC196756 PQX196756:PQY196756 QAT196756:QAU196756 QKP196756:QKQ196756 QUL196756:QUM196756 REH196756:REI196756 ROD196756:ROE196756 RXZ196756:RYA196756 SHV196756:SHW196756 SRR196756:SRS196756 TBN196756:TBO196756 TLJ196756:TLK196756 TVF196756:TVG196756 UFB196756:UFC196756 UOX196756:UOY196756 UYT196756:UYU196756 VIP196756:VIQ196756 VSL196756:VSM196756 WCH196756:WCI196756 WMD196756:WME196756 WVZ196756:WWA196756 R262292:S262292 JN262292:JO262292 TJ262292:TK262292 ADF262292:ADG262292 ANB262292:ANC262292 AWX262292:AWY262292 BGT262292:BGU262292 BQP262292:BQQ262292 CAL262292:CAM262292 CKH262292:CKI262292 CUD262292:CUE262292 DDZ262292:DEA262292 DNV262292:DNW262292 DXR262292:DXS262292 EHN262292:EHO262292 ERJ262292:ERK262292 FBF262292:FBG262292 FLB262292:FLC262292 FUX262292:FUY262292 GET262292:GEU262292 GOP262292:GOQ262292 GYL262292:GYM262292 HIH262292:HII262292 HSD262292:HSE262292 IBZ262292:ICA262292 ILV262292:ILW262292 IVR262292:IVS262292 JFN262292:JFO262292 JPJ262292:JPK262292 JZF262292:JZG262292 KJB262292:KJC262292 KSX262292:KSY262292 LCT262292:LCU262292 LMP262292:LMQ262292 LWL262292:LWM262292 MGH262292:MGI262292 MQD262292:MQE262292 MZZ262292:NAA262292 NJV262292:NJW262292 NTR262292:NTS262292 ODN262292:ODO262292 ONJ262292:ONK262292 OXF262292:OXG262292 PHB262292:PHC262292 PQX262292:PQY262292 QAT262292:QAU262292 QKP262292:QKQ262292 QUL262292:QUM262292 REH262292:REI262292 ROD262292:ROE262292 RXZ262292:RYA262292 SHV262292:SHW262292 SRR262292:SRS262292 TBN262292:TBO262292 TLJ262292:TLK262292 TVF262292:TVG262292 UFB262292:UFC262292 UOX262292:UOY262292 UYT262292:UYU262292 VIP262292:VIQ262292 VSL262292:VSM262292 WCH262292:WCI262292 WMD262292:WME262292 WVZ262292:WWA262292 R327828:S327828 JN327828:JO327828 TJ327828:TK327828 ADF327828:ADG327828 ANB327828:ANC327828 AWX327828:AWY327828 BGT327828:BGU327828 BQP327828:BQQ327828 CAL327828:CAM327828 CKH327828:CKI327828 CUD327828:CUE327828 DDZ327828:DEA327828 DNV327828:DNW327828 DXR327828:DXS327828 EHN327828:EHO327828 ERJ327828:ERK327828 FBF327828:FBG327828 FLB327828:FLC327828 FUX327828:FUY327828 GET327828:GEU327828 GOP327828:GOQ327828 GYL327828:GYM327828 HIH327828:HII327828 HSD327828:HSE327828 IBZ327828:ICA327828 ILV327828:ILW327828 IVR327828:IVS327828 JFN327828:JFO327828 JPJ327828:JPK327828 JZF327828:JZG327828 KJB327828:KJC327828 KSX327828:KSY327828 LCT327828:LCU327828 LMP327828:LMQ327828 LWL327828:LWM327828 MGH327828:MGI327828 MQD327828:MQE327828 MZZ327828:NAA327828 NJV327828:NJW327828 NTR327828:NTS327828 ODN327828:ODO327828 ONJ327828:ONK327828 OXF327828:OXG327828 PHB327828:PHC327828 PQX327828:PQY327828 QAT327828:QAU327828 QKP327828:QKQ327828 QUL327828:QUM327828 REH327828:REI327828 ROD327828:ROE327828 RXZ327828:RYA327828 SHV327828:SHW327828 SRR327828:SRS327828 TBN327828:TBO327828 TLJ327828:TLK327828 TVF327828:TVG327828 UFB327828:UFC327828 UOX327828:UOY327828 UYT327828:UYU327828 VIP327828:VIQ327828 VSL327828:VSM327828 WCH327828:WCI327828 WMD327828:WME327828 WVZ327828:WWA327828 R393364:S393364 JN393364:JO393364 TJ393364:TK393364 ADF393364:ADG393364 ANB393364:ANC393364 AWX393364:AWY393364 BGT393364:BGU393364 BQP393364:BQQ393364 CAL393364:CAM393364 CKH393364:CKI393364 CUD393364:CUE393364 DDZ393364:DEA393364 DNV393364:DNW393364 DXR393364:DXS393364 EHN393364:EHO393364 ERJ393364:ERK393364 FBF393364:FBG393364 FLB393364:FLC393364 FUX393364:FUY393364 GET393364:GEU393364 GOP393364:GOQ393364 GYL393364:GYM393364 HIH393364:HII393364 HSD393364:HSE393364 IBZ393364:ICA393364 ILV393364:ILW393364 IVR393364:IVS393364 JFN393364:JFO393364 JPJ393364:JPK393364 JZF393364:JZG393364 KJB393364:KJC393364 KSX393364:KSY393364 LCT393364:LCU393364 LMP393364:LMQ393364 LWL393364:LWM393364 MGH393364:MGI393364 MQD393364:MQE393364 MZZ393364:NAA393364 NJV393364:NJW393364 NTR393364:NTS393364 ODN393364:ODO393364 ONJ393364:ONK393364 OXF393364:OXG393364 PHB393364:PHC393364 PQX393364:PQY393364 QAT393364:QAU393364 QKP393364:QKQ393364 QUL393364:QUM393364 REH393364:REI393364 ROD393364:ROE393364 RXZ393364:RYA393364 SHV393364:SHW393364 SRR393364:SRS393364 TBN393364:TBO393364 TLJ393364:TLK393364 TVF393364:TVG393364 UFB393364:UFC393364 UOX393364:UOY393364 UYT393364:UYU393364 VIP393364:VIQ393364 VSL393364:VSM393364 WCH393364:WCI393364 WMD393364:WME393364 WVZ393364:WWA393364 R458900:S458900 JN458900:JO458900 TJ458900:TK458900 ADF458900:ADG458900 ANB458900:ANC458900 AWX458900:AWY458900 BGT458900:BGU458900 BQP458900:BQQ458900 CAL458900:CAM458900 CKH458900:CKI458900 CUD458900:CUE458900 DDZ458900:DEA458900 DNV458900:DNW458900 DXR458900:DXS458900 EHN458900:EHO458900 ERJ458900:ERK458900 FBF458900:FBG458900 FLB458900:FLC458900 FUX458900:FUY458900 GET458900:GEU458900 GOP458900:GOQ458900 GYL458900:GYM458900 HIH458900:HII458900 HSD458900:HSE458900 IBZ458900:ICA458900 ILV458900:ILW458900 IVR458900:IVS458900 JFN458900:JFO458900 JPJ458900:JPK458900 JZF458900:JZG458900 KJB458900:KJC458900 KSX458900:KSY458900 LCT458900:LCU458900 LMP458900:LMQ458900 LWL458900:LWM458900 MGH458900:MGI458900 MQD458900:MQE458900 MZZ458900:NAA458900 NJV458900:NJW458900 NTR458900:NTS458900 ODN458900:ODO458900 ONJ458900:ONK458900 OXF458900:OXG458900 PHB458900:PHC458900 PQX458900:PQY458900 QAT458900:QAU458900 QKP458900:QKQ458900 QUL458900:QUM458900 REH458900:REI458900 ROD458900:ROE458900 RXZ458900:RYA458900 SHV458900:SHW458900 SRR458900:SRS458900 TBN458900:TBO458900 TLJ458900:TLK458900 TVF458900:TVG458900 UFB458900:UFC458900 UOX458900:UOY458900 UYT458900:UYU458900 VIP458900:VIQ458900 VSL458900:VSM458900 WCH458900:WCI458900 WMD458900:WME458900 WVZ458900:WWA458900 R524436:S524436 JN524436:JO524436 TJ524436:TK524436 ADF524436:ADG524436 ANB524436:ANC524436 AWX524436:AWY524436 BGT524436:BGU524436 BQP524436:BQQ524436 CAL524436:CAM524436 CKH524436:CKI524436 CUD524436:CUE524436 DDZ524436:DEA524436 DNV524436:DNW524436 DXR524436:DXS524436 EHN524436:EHO524436 ERJ524436:ERK524436 FBF524436:FBG524436 FLB524436:FLC524436 FUX524436:FUY524436 GET524436:GEU524436 GOP524436:GOQ524436 GYL524436:GYM524436 HIH524436:HII524436 HSD524436:HSE524436 IBZ524436:ICA524436 ILV524436:ILW524436 IVR524436:IVS524436 JFN524436:JFO524436 JPJ524436:JPK524436 JZF524436:JZG524436 KJB524436:KJC524436 KSX524436:KSY524436 LCT524436:LCU524436 LMP524436:LMQ524436 LWL524436:LWM524436 MGH524436:MGI524436 MQD524436:MQE524436 MZZ524436:NAA524436 NJV524436:NJW524436 NTR524436:NTS524436 ODN524436:ODO524436 ONJ524436:ONK524436 OXF524436:OXG524436 PHB524436:PHC524436 PQX524436:PQY524436 QAT524436:QAU524436 QKP524436:QKQ524436 QUL524436:QUM524436 REH524436:REI524436 ROD524436:ROE524436 RXZ524436:RYA524436 SHV524436:SHW524436 SRR524436:SRS524436 TBN524436:TBO524436 TLJ524436:TLK524436 TVF524436:TVG524436 UFB524436:UFC524436 UOX524436:UOY524436 UYT524436:UYU524436 VIP524436:VIQ524436 VSL524436:VSM524436 WCH524436:WCI524436 WMD524436:WME524436 WVZ524436:WWA524436 R589972:S589972 JN589972:JO589972 TJ589972:TK589972 ADF589972:ADG589972 ANB589972:ANC589972 AWX589972:AWY589972 BGT589972:BGU589972 BQP589972:BQQ589972 CAL589972:CAM589972 CKH589972:CKI589972 CUD589972:CUE589972 DDZ589972:DEA589972 DNV589972:DNW589972 DXR589972:DXS589972 EHN589972:EHO589972 ERJ589972:ERK589972 FBF589972:FBG589972 FLB589972:FLC589972 FUX589972:FUY589972 GET589972:GEU589972 GOP589972:GOQ589972 GYL589972:GYM589972 HIH589972:HII589972 HSD589972:HSE589972 IBZ589972:ICA589972 ILV589972:ILW589972 IVR589972:IVS589972 JFN589972:JFO589972 JPJ589972:JPK589972 JZF589972:JZG589972 KJB589972:KJC589972 KSX589972:KSY589972 LCT589972:LCU589972 LMP589972:LMQ589972 LWL589972:LWM589972 MGH589972:MGI589972 MQD589972:MQE589972 MZZ589972:NAA589972 NJV589972:NJW589972 NTR589972:NTS589972 ODN589972:ODO589972 ONJ589972:ONK589972 OXF589972:OXG589972 PHB589972:PHC589972 PQX589972:PQY589972 QAT589972:QAU589972 QKP589972:QKQ589972 QUL589972:QUM589972 REH589972:REI589972 ROD589972:ROE589972 RXZ589972:RYA589972 SHV589972:SHW589972 SRR589972:SRS589972 TBN589972:TBO589972 TLJ589972:TLK589972 TVF589972:TVG589972 UFB589972:UFC589972 UOX589972:UOY589972 UYT589972:UYU589972 VIP589972:VIQ589972 VSL589972:VSM589972 WCH589972:WCI589972 WMD589972:WME589972 WVZ589972:WWA589972 R655508:S655508 JN655508:JO655508 TJ655508:TK655508 ADF655508:ADG655508 ANB655508:ANC655508 AWX655508:AWY655508 BGT655508:BGU655508 BQP655508:BQQ655508 CAL655508:CAM655508 CKH655508:CKI655508 CUD655508:CUE655508 DDZ655508:DEA655508 DNV655508:DNW655508 DXR655508:DXS655508 EHN655508:EHO655508 ERJ655508:ERK655508 FBF655508:FBG655508 FLB655508:FLC655508 FUX655508:FUY655508 GET655508:GEU655508 GOP655508:GOQ655508 GYL655508:GYM655508 HIH655508:HII655508 HSD655508:HSE655508 IBZ655508:ICA655508 ILV655508:ILW655508 IVR655508:IVS655508 JFN655508:JFO655508 JPJ655508:JPK655508 JZF655508:JZG655508 KJB655508:KJC655508 KSX655508:KSY655508 LCT655508:LCU655508 LMP655508:LMQ655508 LWL655508:LWM655508 MGH655508:MGI655508 MQD655508:MQE655508 MZZ655508:NAA655508 NJV655508:NJW655508 NTR655508:NTS655508 ODN655508:ODO655508 ONJ655508:ONK655508 OXF655508:OXG655508 PHB655508:PHC655508 PQX655508:PQY655508 QAT655508:QAU655508 QKP655508:QKQ655508 QUL655508:QUM655508 REH655508:REI655508 ROD655508:ROE655508 RXZ655508:RYA655508 SHV655508:SHW655508 SRR655508:SRS655508 TBN655508:TBO655508 TLJ655508:TLK655508 TVF655508:TVG655508 UFB655508:UFC655508 UOX655508:UOY655508 UYT655508:UYU655508 VIP655508:VIQ655508 VSL655508:VSM655508 WCH655508:WCI655508 WMD655508:WME655508 WVZ655508:WWA655508 R721044:S721044 JN721044:JO721044 TJ721044:TK721044 ADF721044:ADG721044 ANB721044:ANC721044 AWX721044:AWY721044 BGT721044:BGU721044 BQP721044:BQQ721044 CAL721044:CAM721044 CKH721044:CKI721044 CUD721044:CUE721044 DDZ721044:DEA721044 DNV721044:DNW721044 DXR721044:DXS721044 EHN721044:EHO721044 ERJ721044:ERK721044 FBF721044:FBG721044 FLB721044:FLC721044 FUX721044:FUY721044 GET721044:GEU721044 GOP721044:GOQ721044 GYL721044:GYM721044 HIH721044:HII721044 HSD721044:HSE721044 IBZ721044:ICA721044 ILV721044:ILW721044 IVR721044:IVS721044 JFN721044:JFO721044 JPJ721044:JPK721044 JZF721044:JZG721044 KJB721044:KJC721044 KSX721044:KSY721044 LCT721044:LCU721044 LMP721044:LMQ721044 LWL721044:LWM721044 MGH721044:MGI721044 MQD721044:MQE721044 MZZ721044:NAA721044 NJV721044:NJW721044 NTR721044:NTS721044 ODN721044:ODO721044 ONJ721044:ONK721044 OXF721044:OXG721044 PHB721044:PHC721044 PQX721044:PQY721044 QAT721044:QAU721044 QKP721044:QKQ721044 QUL721044:QUM721044 REH721044:REI721044 ROD721044:ROE721044 RXZ721044:RYA721044 SHV721044:SHW721044 SRR721044:SRS721044 TBN721044:TBO721044 TLJ721044:TLK721044 TVF721044:TVG721044 UFB721044:UFC721044 UOX721044:UOY721044 UYT721044:UYU721044 VIP721044:VIQ721044 VSL721044:VSM721044 WCH721044:WCI721044 WMD721044:WME721044 WVZ721044:WWA721044 R786580:S786580 JN786580:JO786580 TJ786580:TK786580 ADF786580:ADG786580 ANB786580:ANC786580 AWX786580:AWY786580 BGT786580:BGU786580 BQP786580:BQQ786580 CAL786580:CAM786580 CKH786580:CKI786580 CUD786580:CUE786580 DDZ786580:DEA786580 DNV786580:DNW786580 DXR786580:DXS786580 EHN786580:EHO786580 ERJ786580:ERK786580 FBF786580:FBG786580 FLB786580:FLC786580 FUX786580:FUY786580 GET786580:GEU786580 GOP786580:GOQ786580 GYL786580:GYM786580 HIH786580:HII786580 HSD786580:HSE786580 IBZ786580:ICA786580 ILV786580:ILW786580 IVR786580:IVS786580 JFN786580:JFO786580 JPJ786580:JPK786580 JZF786580:JZG786580 KJB786580:KJC786580 KSX786580:KSY786580 LCT786580:LCU786580 LMP786580:LMQ786580 LWL786580:LWM786580 MGH786580:MGI786580 MQD786580:MQE786580 MZZ786580:NAA786580 NJV786580:NJW786580 NTR786580:NTS786580 ODN786580:ODO786580 ONJ786580:ONK786580 OXF786580:OXG786580 PHB786580:PHC786580 PQX786580:PQY786580 QAT786580:QAU786580 QKP786580:QKQ786580 QUL786580:QUM786580 REH786580:REI786580 ROD786580:ROE786580 RXZ786580:RYA786580 SHV786580:SHW786580 SRR786580:SRS786580 TBN786580:TBO786580 TLJ786580:TLK786580 TVF786580:TVG786580 UFB786580:UFC786580 UOX786580:UOY786580 UYT786580:UYU786580 VIP786580:VIQ786580 VSL786580:VSM786580 WCH786580:WCI786580 WMD786580:WME786580 WVZ786580:WWA786580 R852116:S852116 JN852116:JO852116 TJ852116:TK852116 ADF852116:ADG852116 ANB852116:ANC852116 AWX852116:AWY852116 BGT852116:BGU852116 BQP852116:BQQ852116 CAL852116:CAM852116 CKH852116:CKI852116 CUD852116:CUE852116 DDZ852116:DEA852116 DNV852116:DNW852116 DXR852116:DXS852116 EHN852116:EHO852116 ERJ852116:ERK852116 FBF852116:FBG852116 FLB852116:FLC852116 FUX852116:FUY852116 GET852116:GEU852116 GOP852116:GOQ852116 GYL852116:GYM852116 HIH852116:HII852116 HSD852116:HSE852116 IBZ852116:ICA852116 ILV852116:ILW852116 IVR852116:IVS852116 JFN852116:JFO852116 JPJ852116:JPK852116 JZF852116:JZG852116 KJB852116:KJC852116 KSX852116:KSY852116 LCT852116:LCU852116 LMP852116:LMQ852116 LWL852116:LWM852116 MGH852116:MGI852116 MQD852116:MQE852116 MZZ852116:NAA852116 NJV852116:NJW852116 NTR852116:NTS852116 ODN852116:ODO852116 ONJ852116:ONK852116 OXF852116:OXG852116 PHB852116:PHC852116 PQX852116:PQY852116 QAT852116:QAU852116 QKP852116:QKQ852116 QUL852116:QUM852116 REH852116:REI852116 ROD852116:ROE852116 RXZ852116:RYA852116 SHV852116:SHW852116 SRR852116:SRS852116 TBN852116:TBO852116 TLJ852116:TLK852116 TVF852116:TVG852116 UFB852116:UFC852116 UOX852116:UOY852116 UYT852116:UYU852116 VIP852116:VIQ852116 VSL852116:VSM852116 WCH852116:WCI852116 WMD852116:WME852116 WVZ852116:WWA852116 R917652:S917652 JN917652:JO917652 TJ917652:TK917652 ADF917652:ADG917652 ANB917652:ANC917652 AWX917652:AWY917652 BGT917652:BGU917652 BQP917652:BQQ917652 CAL917652:CAM917652 CKH917652:CKI917652 CUD917652:CUE917652 DDZ917652:DEA917652 DNV917652:DNW917652 DXR917652:DXS917652 EHN917652:EHO917652 ERJ917652:ERK917652 FBF917652:FBG917652 FLB917652:FLC917652 FUX917652:FUY917652 GET917652:GEU917652 GOP917652:GOQ917652 GYL917652:GYM917652 HIH917652:HII917652 HSD917652:HSE917652 IBZ917652:ICA917652 ILV917652:ILW917652 IVR917652:IVS917652 JFN917652:JFO917652 JPJ917652:JPK917652 JZF917652:JZG917652 KJB917652:KJC917652 KSX917652:KSY917652 LCT917652:LCU917652 LMP917652:LMQ917652 LWL917652:LWM917652 MGH917652:MGI917652 MQD917652:MQE917652 MZZ917652:NAA917652 NJV917652:NJW917652 NTR917652:NTS917652 ODN917652:ODO917652 ONJ917652:ONK917652 OXF917652:OXG917652 PHB917652:PHC917652 PQX917652:PQY917652 QAT917652:QAU917652 QKP917652:QKQ917652 QUL917652:QUM917652 REH917652:REI917652 ROD917652:ROE917652 RXZ917652:RYA917652 SHV917652:SHW917652 SRR917652:SRS917652 TBN917652:TBO917652 TLJ917652:TLK917652 TVF917652:TVG917652 UFB917652:UFC917652 UOX917652:UOY917652 UYT917652:UYU917652 VIP917652:VIQ917652 VSL917652:VSM917652 WCH917652:WCI917652 WMD917652:WME917652 WVZ917652:WWA917652 R983188:S983188 JN983188:JO983188 TJ983188:TK983188 ADF983188:ADG983188 ANB983188:ANC983188 AWX983188:AWY983188 BGT983188:BGU983188 BQP983188:BQQ983188 CAL983188:CAM983188 CKH983188:CKI983188 CUD983188:CUE983188 DDZ983188:DEA983188 DNV983188:DNW983188 DXR983188:DXS983188 EHN983188:EHO983188 ERJ983188:ERK983188 FBF983188:FBG983188 FLB983188:FLC983188 FUX983188:FUY983188 GET983188:GEU983188 GOP983188:GOQ983188 GYL983188:GYM983188 HIH983188:HII983188 HSD983188:HSE983188 IBZ983188:ICA983188 ILV983188:ILW983188 IVR983188:IVS983188 JFN983188:JFO983188 JPJ983188:JPK983188 JZF983188:JZG983188 KJB983188:KJC983188 KSX983188:KSY983188 LCT983188:LCU983188 LMP983188:LMQ983188 LWL983188:LWM983188 MGH983188:MGI983188 MQD983188:MQE983188 MZZ983188:NAA983188 NJV983188:NJW983188 NTR983188:NTS983188 ODN983188:ODO983188 ONJ983188:ONK983188 OXF983188:OXG983188 PHB983188:PHC983188 PQX983188:PQY983188 QAT983188:QAU983188 QKP983188:QKQ983188 QUL983188:QUM983188 REH983188:REI983188 ROD983188:ROE983188 RXZ983188:RYA983188 SHV983188:SHW983188 SRR983188:SRS983188 TBN983188:TBO983188 TLJ983188:TLK983188 TVF983188:TVG983188 UFB983188:UFC983188 UOX983188:UOY983188 UYT983188:UYU983188 VIP983188:VIQ983188 VSL983188:VSM983188 WCH983188:WCI983188 WMD983188:WME983188 WVZ983188:WWA983188 R65885:S65885 JN65885:JO65885 TJ65885:TK65885 ADF65885:ADG65885 ANB65885:ANC65885 AWX65885:AWY65885 BGT65885:BGU65885 BQP65885:BQQ65885 CAL65885:CAM65885 CKH65885:CKI65885 CUD65885:CUE65885 DDZ65885:DEA65885 DNV65885:DNW65885 DXR65885:DXS65885 EHN65885:EHO65885 ERJ65885:ERK65885 FBF65885:FBG65885 FLB65885:FLC65885 FUX65885:FUY65885 GET65885:GEU65885 GOP65885:GOQ65885 GYL65885:GYM65885 HIH65885:HII65885 HSD65885:HSE65885 IBZ65885:ICA65885 ILV65885:ILW65885 IVR65885:IVS65885 JFN65885:JFO65885 JPJ65885:JPK65885 JZF65885:JZG65885 KJB65885:KJC65885 KSX65885:KSY65885 LCT65885:LCU65885 LMP65885:LMQ65885 LWL65885:LWM65885 MGH65885:MGI65885 MQD65885:MQE65885 MZZ65885:NAA65885 NJV65885:NJW65885 NTR65885:NTS65885 ODN65885:ODO65885 ONJ65885:ONK65885 OXF65885:OXG65885 PHB65885:PHC65885 PQX65885:PQY65885 QAT65885:QAU65885 QKP65885:QKQ65885 QUL65885:QUM65885 REH65885:REI65885 ROD65885:ROE65885 RXZ65885:RYA65885 SHV65885:SHW65885 SRR65885:SRS65885 TBN65885:TBO65885 TLJ65885:TLK65885 TVF65885:TVG65885 UFB65885:UFC65885 UOX65885:UOY65885 UYT65885:UYU65885 VIP65885:VIQ65885 VSL65885:VSM65885 WCH65885:WCI65885 WMD65885:WME65885 WVZ65885:WWA65885 R131421:S131421 JN131421:JO131421 TJ131421:TK131421 ADF131421:ADG131421 ANB131421:ANC131421 AWX131421:AWY131421 BGT131421:BGU131421 BQP131421:BQQ131421 CAL131421:CAM131421 CKH131421:CKI131421 CUD131421:CUE131421 DDZ131421:DEA131421 DNV131421:DNW131421 DXR131421:DXS131421 EHN131421:EHO131421 ERJ131421:ERK131421 FBF131421:FBG131421 FLB131421:FLC131421 FUX131421:FUY131421 GET131421:GEU131421 GOP131421:GOQ131421 GYL131421:GYM131421 HIH131421:HII131421 HSD131421:HSE131421 IBZ131421:ICA131421 ILV131421:ILW131421 IVR131421:IVS131421 JFN131421:JFO131421 JPJ131421:JPK131421 JZF131421:JZG131421 KJB131421:KJC131421 KSX131421:KSY131421 LCT131421:LCU131421 LMP131421:LMQ131421 LWL131421:LWM131421 MGH131421:MGI131421 MQD131421:MQE131421 MZZ131421:NAA131421 NJV131421:NJW131421 NTR131421:NTS131421 ODN131421:ODO131421 ONJ131421:ONK131421 OXF131421:OXG131421 PHB131421:PHC131421 PQX131421:PQY131421 QAT131421:QAU131421 QKP131421:QKQ131421 QUL131421:QUM131421 REH131421:REI131421 ROD131421:ROE131421 RXZ131421:RYA131421 SHV131421:SHW131421 SRR131421:SRS131421 TBN131421:TBO131421 TLJ131421:TLK131421 TVF131421:TVG131421 UFB131421:UFC131421 UOX131421:UOY131421 UYT131421:UYU131421 VIP131421:VIQ131421 VSL131421:VSM131421 WCH131421:WCI131421 WMD131421:WME131421 WVZ131421:WWA131421 R196957:S196957 JN196957:JO196957 TJ196957:TK196957 ADF196957:ADG196957 ANB196957:ANC196957 AWX196957:AWY196957 BGT196957:BGU196957 BQP196957:BQQ196957 CAL196957:CAM196957 CKH196957:CKI196957 CUD196957:CUE196957 DDZ196957:DEA196957 DNV196957:DNW196957 DXR196957:DXS196957 EHN196957:EHO196957 ERJ196957:ERK196957 FBF196957:FBG196957 FLB196957:FLC196957 FUX196957:FUY196957 GET196957:GEU196957 GOP196957:GOQ196957 GYL196957:GYM196957 HIH196957:HII196957 HSD196957:HSE196957 IBZ196957:ICA196957 ILV196957:ILW196957 IVR196957:IVS196957 JFN196957:JFO196957 JPJ196957:JPK196957 JZF196957:JZG196957 KJB196957:KJC196957 KSX196957:KSY196957 LCT196957:LCU196957 LMP196957:LMQ196957 LWL196957:LWM196957 MGH196957:MGI196957 MQD196957:MQE196957 MZZ196957:NAA196957 NJV196957:NJW196957 NTR196957:NTS196957 ODN196957:ODO196957 ONJ196957:ONK196957 OXF196957:OXG196957 PHB196957:PHC196957 PQX196957:PQY196957 QAT196957:QAU196957 QKP196957:QKQ196957 QUL196957:QUM196957 REH196957:REI196957 ROD196957:ROE196957 RXZ196957:RYA196957 SHV196957:SHW196957 SRR196957:SRS196957 TBN196957:TBO196957 TLJ196957:TLK196957 TVF196957:TVG196957 UFB196957:UFC196957 UOX196957:UOY196957 UYT196957:UYU196957 VIP196957:VIQ196957 VSL196957:VSM196957 WCH196957:WCI196957 WMD196957:WME196957 WVZ196957:WWA196957 R262493:S262493 JN262493:JO262493 TJ262493:TK262493 ADF262493:ADG262493 ANB262493:ANC262493 AWX262493:AWY262493 BGT262493:BGU262493 BQP262493:BQQ262493 CAL262493:CAM262493 CKH262493:CKI262493 CUD262493:CUE262493 DDZ262493:DEA262493 DNV262493:DNW262493 DXR262493:DXS262493 EHN262493:EHO262493 ERJ262493:ERK262493 FBF262493:FBG262493 FLB262493:FLC262493 FUX262493:FUY262493 GET262493:GEU262493 GOP262493:GOQ262493 GYL262493:GYM262493 HIH262493:HII262493 HSD262493:HSE262493 IBZ262493:ICA262493 ILV262493:ILW262493 IVR262493:IVS262493 JFN262493:JFO262493 JPJ262493:JPK262493 JZF262493:JZG262493 KJB262493:KJC262493 KSX262493:KSY262493 LCT262493:LCU262493 LMP262493:LMQ262493 LWL262493:LWM262493 MGH262493:MGI262493 MQD262493:MQE262493 MZZ262493:NAA262493 NJV262493:NJW262493 NTR262493:NTS262493 ODN262493:ODO262493 ONJ262493:ONK262493 OXF262493:OXG262493 PHB262493:PHC262493 PQX262493:PQY262493 QAT262493:QAU262493 QKP262493:QKQ262493 QUL262493:QUM262493 REH262493:REI262493 ROD262493:ROE262493 RXZ262493:RYA262493 SHV262493:SHW262493 SRR262493:SRS262493 TBN262493:TBO262493 TLJ262493:TLK262493 TVF262493:TVG262493 UFB262493:UFC262493 UOX262493:UOY262493 UYT262493:UYU262493 VIP262493:VIQ262493 VSL262493:VSM262493 WCH262493:WCI262493 WMD262493:WME262493 WVZ262493:WWA262493 R328029:S328029 JN328029:JO328029 TJ328029:TK328029 ADF328029:ADG328029 ANB328029:ANC328029 AWX328029:AWY328029 BGT328029:BGU328029 BQP328029:BQQ328029 CAL328029:CAM328029 CKH328029:CKI328029 CUD328029:CUE328029 DDZ328029:DEA328029 DNV328029:DNW328029 DXR328029:DXS328029 EHN328029:EHO328029 ERJ328029:ERK328029 FBF328029:FBG328029 FLB328029:FLC328029 FUX328029:FUY328029 GET328029:GEU328029 GOP328029:GOQ328029 GYL328029:GYM328029 HIH328029:HII328029 HSD328029:HSE328029 IBZ328029:ICA328029 ILV328029:ILW328029 IVR328029:IVS328029 JFN328029:JFO328029 JPJ328029:JPK328029 JZF328029:JZG328029 KJB328029:KJC328029 KSX328029:KSY328029 LCT328029:LCU328029 LMP328029:LMQ328029 LWL328029:LWM328029 MGH328029:MGI328029 MQD328029:MQE328029 MZZ328029:NAA328029 NJV328029:NJW328029 NTR328029:NTS328029 ODN328029:ODO328029 ONJ328029:ONK328029 OXF328029:OXG328029 PHB328029:PHC328029 PQX328029:PQY328029 QAT328029:QAU328029 QKP328029:QKQ328029 QUL328029:QUM328029 REH328029:REI328029 ROD328029:ROE328029 RXZ328029:RYA328029 SHV328029:SHW328029 SRR328029:SRS328029 TBN328029:TBO328029 TLJ328029:TLK328029 TVF328029:TVG328029 UFB328029:UFC328029 UOX328029:UOY328029 UYT328029:UYU328029 VIP328029:VIQ328029 VSL328029:VSM328029 WCH328029:WCI328029 WMD328029:WME328029 WVZ328029:WWA328029 R393565:S393565 JN393565:JO393565 TJ393565:TK393565 ADF393565:ADG393565 ANB393565:ANC393565 AWX393565:AWY393565 BGT393565:BGU393565 BQP393565:BQQ393565 CAL393565:CAM393565 CKH393565:CKI393565 CUD393565:CUE393565 DDZ393565:DEA393565 DNV393565:DNW393565 DXR393565:DXS393565 EHN393565:EHO393565 ERJ393565:ERK393565 FBF393565:FBG393565 FLB393565:FLC393565 FUX393565:FUY393565 GET393565:GEU393565 GOP393565:GOQ393565 GYL393565:GYM393565 HIH393565:HII393565 HSD393565:HSE393565 IBZ393565:ICA393565 ILV393565:ILW393565 IVR393565:IVS393565 JFN393565:JFO393565 JPJ393565:JPK393565 JZF393565:JZG393565 KJB393565:KJC393565 KSX393565:KSY393565 LCT393565:LCU393565 LMP393565:LMQ393565 LWL393565:LWM393565 MGH393565:MGI393565 MQD393565:MQE393565 MZZ393565:NAA393565 NJV393565:NJW393565 NTR393565:NTS393565 ODN393565:ODO393565 ONJ393565:ONK393565 OXF393565:OXG393565 PHB393565:PHC393565 PQX393565:PQY393565 QAT393565:QAU393565 QKP393565:QKQ393565 QUL393565:QUM393565 REH393565:REI393565 ROD393565:ROE393565 RXZ393565:RYA393565 SHV393565:SHW393565 SRR393565:SRS393565 TBN393565:TBO393565 TLJ393565:TLK393565 TVF393565:TVG393565 UFB393565:UFC393565 UOX393565:UOY393565 UYT393565:UYU393565 VIP393565:VIQ393565 VSL393565:VSM393565 WCH393565:WCI393565 WMD393565:WME393565 WVZ393565:WWA393565 R459101:S459101 JN459101:JO459101 TJ459101:TK459101 ADF459101:ADG459101 ANB459101:ANC459101 AWX459101:AWY459101 BGT459101:BGU459101 BQP459101:BQQ459101 CAL459101:CAM459101 CKH459101:CKI459101 CUD459101:CUE459101 DDZ459101:DEA459101 DNV459101:DNW459101 DXR459101:DXS459101 EHN459101:EHO459101 ERJ459101:ERK459101 FBF459101:FBG459101 FLB459101:FLC459101 FUX459101:FUY459101 GET459101:GEU459101 GOP459101:GOQ459101 GYL459101:GYM459101 HIH459101:HII459101 HSD459101:HSE459101 IBZ459101:ICA459101 ILV459101:ILW459101 IVR459101:IVS459101 JFN459101:JFO459101 JPJ459101:JPK459101 JZF459101:JZG459101 KJB459101:KJC459101 KSX459101:KSY459101 LCT459101:LCU459101 LMP459101:LMQ459101 LWL459101:LWM459101 MGH459101:MGI459101 MQD459101:MQE459101 MZZ459101:NAA459101 NJV459101:NJW459101 NTR459101:NTS459101 ODN459101:ODO459101 ONJ459101:ONK459101 OXF459101:OXG459101 PHB459101:PHC459101 PQX459101:PQY459101 QAT459101:QAU459101 QKP459101:QKQ459101 QUL459101:QUM459101 REH459101:REI459101 ROD459101:ROE459101 RXZ459101:RYA459101 SHV459101:SHW459101 SRR459101:SRS459101 TBN459101:TBO459101 TLJ459101:TLK459101 TVF459101:TVG459101 UFB459101:UFC459101 UOX459101:UOY459101 UYT459101:UYU459101 VIP459101:VIQ459101 VSL459101:VSM459101 WCH459101:WCI459101 WMD459101:WME459101 WVZ459101:WWA459101 R524637:S524637 JN524637:JO524637 TJ524637:TK524637 ADF524637:ADG524637 ANB524637:ANC524637 AWX524637:AWY524637 BGT524637:BGU524637 BQP524637:BQQ524637 CAL524637:CAM524637 CKH524637:CKI524637 CUD524637:CUE524637 DDZ524637:DEA524637 DNV524637:DNW524637 DXR524637:DXS524637 EHN524637:EHO524637 ERJ524637:ERK524637 FBF524637:FBG524637 FLB524637:FLC524637 FUX524637:FUY524637 GET524637:GEU524637 GOP524637:GOQ524637 GYL524637:GYM524637 HIH524637:HII524637 HSD524637:HSE524637 IBZ524637:ICA524637 ILV524637:ILW524637 IVR524637:IVS524637 JFN524637:JFO524637 JPJ524637:JPK524637 JZF524637:JZG524637 KJB524637:KJC524637 KSX524637:KSY524637 LCT524637:LCU524637 LMP524637:LMQ524637 LWL524637:LWM524637 MGH524637:MGI524637 MQD524637:MQE524637 MZZ524637:NAA524637 NJV524637:NJW524637 NTR524637:NTS524637 ODN524637:ODO524637 ONJ524637:ONK524637 OXF524637:OXG524637 PHB524637:PHC524637 PQX524637:PQY524637 QAT524637:QAU524637 QKP524637:QKQ524637 QUL524637:QUM524637 REH524637:REI524637 ROD524637:ROE524637 RXZ524637:RYA524637 SHV524637:SHW524637 SRR524637:SRS524637 TBN524637:TBO524637 TLJ524637:TLK524637 TVF524637:TVG524637 UFB524637:UFC524637 UOX524637:UOY524637 UYT524637:UYU524637 VIP524637:VIQ524637 VSL524637:VSM524637 WCH524637:WCI524637 WMD524637:WME524637 WVZ524637:WWA524637 R590173:S590173 JN590173:JO590173 TJ590173:TK590173 ADF590173:ADG590173 ANB590173:ANC590173 AWX590173:AWY590173 BGT590173:BGU590173 BQP590173:BQQ590173 CAL590173:CAM590173 CKH590173:CKI590173 CUD590173:CUE590173 DDZ590173:DEA590173 DNV590173:DNW590173 DXR590173:DXS590173 EHN590173:EHO590173 ERJ590173:ERK590173 FBF590173:FBG590173 FLB590173:FLC590173 FUX590173:FUY590173 GET590173:GEU590173 GOP590173:GOQ590173 GYL590173:GYM590173 HIH590173:HII590173 HSD590173:HSE590173 IBZ590173:ICA590173 ILV590173:ILW590173 IVR590173:IVS590173 JFN590173:JFO590173 JPJ590173:JPK590173 JZF590173:JZG590173 KJB590173:KJC590173 KSX590173:KSY590173 LCT590173:LCU590173 LMP590173:LMQ590173 LWL590173:LWM590173 MGH590173:MGI590173 MQD590173:MQE590173 MZZ590173:NAA590173 NJV590173:NJW590173 NTR590173:NTS590173 ODN590173:ODO590173 ONJ590173:ONK590173 OXF590173:OXG590173 PHB590173:PHC590173 PQX590173:PQY590173 QAT590173:QAU590173 QKP590173:QKQ590173 QUL590173:QUM590173 REH590173:REI590173 ROD590173:ROE590173 RXZ590173:RYA590173 SHV590173:SHW590173 SRR590173:SRS590173 TBN590173:TBO590173 TLJ590173:TLK590173 TVF590173:TVG590173 UFB590173:UFC590173 UOX590173:UOY590173 UYT590173:UYU590173 VIP590173:VIQ590173 VSL590173:VSM590173 WCH590173:WCI590173 WMD590173:WME590173 WVZ590173:WWA590173 R655709:S655709 JN655709:JO655709 TJ655709:TK655709 ADF655709:ADG655709 ANB655709:ANC655709 AWX655709:AWY655709 BGT655709:BGU655709 BQP655709:BQQ655709 CAL655709:CAM655709 CKH655709:CKI655709 CUD655709:CUE655709 DDZ655709:DEA655709 DNV655709:DNW655709 DXR655709:DXS655709 EHN655709:EHO655709 ERJ655709:ERK655709 FBF655709:FBG655709 FLB655709:FLC655709 FUX655709:FUY655709 GET655709:GEU655709 GOP655709:GOQ655709 GYL655709:GYM655709 HIH655709:HII655709 HSD655709:HSE655709 IBZ655709:ICA655709 ILV655709:ILW655709 IVR655709:IVS655709 JFN655709:JFO655709 JPJ655709:JPK655709 JZF655709:JZG655709 KJB655709:KJC655709 KSX655709:KSY655709 LCT655709:LCU655709 LMP655709:LMQ655709 LWL655709:LWM655709 MGH655709:MGI655709 MQD655709:MQE655709 MZZ655709:NAA655709 NJV655709:NJW655709 NTR655709:NTS655709 ODN655709:ODO655709 ONJ655709:ONK655709 OXF655709:OXG655709 PHB655709:PHC655709 PQX655709:PQY655709 QAT655709:QAU655709 QKP655709:QKQ655709 QUL655709:QUM655709 REH655709:REI655709 ROD655709:ROE655709 RXZ655709:RYA655709 SHV655709:SHW655709 SRR655709:SRS655709 TBN655709:TBO655709 TLJ655709:TLK655709 TVF655709:TVG655709 UFB655709:UFC655709 UOX655709:UOY655709 UYT655709:UYU655709 VIP655709:VIQ655709 VSL655709:VSM655709 WCH655709:WCI655709 WMD655709:WME655709 WVZ655709:WWA655709 R721245:S721245 JN721245:JO721245 TJ721245:TK721245 ADF721245:ADG721245 ANB721245:ANC721245 AWX721245:AWY721245 BGT721245:BGU721245 BQP721245:BQQ721245 CAL721245:CAM721245 CKH721245:CKI721245 CUD721245:CUE721245 DDZ721245:DEA721245 DNV721245:DNW721245 DXR721245:DXS721245 EHN721245:EHO721245 ERJ721245:ERK721245 FBF721245:FBG721245 FLB721245:FLC721245 FUX721245:FUY721245 GET721245:GEU721245 GOP721245:GOQ721245 GYL721245:GYM721245 HIH721245:HII721245 HSD721245:HSE721245 IBZ721245:ICA721245 ILV721245:ILW721245 IVR721245:IVS721245 JFN721245:JFO721245 JPJ721245:JPK721245 JZF721245:JZG721245 KJB721245:KJC721245 KSX721245:KSY721245 LCT721245:LCU721245 LMP721245:LMQ721245 LWL721245:LWM721245 MGH721245:MGI721245 MQD721245:MQE721245 MZZ721245:NAA721245 NJV721245:NJW721245 NTR721245:NTS721245 ODN721245:ODO721245 ONJ721245:ONK721245 OXF721245:OXG721245 PHB721245:PHC721245 PQX721245:PQY721245 QAT721245:QAU721245 QKP721245:QKQ721245 QUL721245:QUM721245 REH721245:REI721245 ROD721245:ROE721245 RXZ721245:RYA721245 SHV721245:SHW721245 SRR721245:SRS721245 TBN721245:TBO721245 TLJ721245:TLK721245 TVF721245:TVG721245 UFB721245:UFC721245 UOX721245:UOY721245 UYT721245:UYU721245 VIP721245:VIQ721245 VSL721245:VSM721245 WCH721245:WCI721245 WMD721245:WME721245 WVZ721245:WWA721245 R786781:S786781 JN786781:JO786781 TJ786781:TK786781 ADF786781:ADG786781 ANB786781:ANC786781 AWX786781:AWY786781 BGT786781:BGU786781 BQP786781:BQQ786781 CAL786781:CAM786781 CKH786781:CKI786781 CUD786781:CUE786781 DDZ786781:DEA786781 DNV786781:DNW786781 DXR786781:DXS786781 EHN786781:EHO786781 ERJ786781:ERK786781 FBF786781:FBG786781 FLB786781:FLC786781 FUX786781:FUY786781 GET786781:GEU786781 GOP786781:GOQ786781 GYL786781:GYM786781 HIH786781:HII786781 HSD786781:HSE786781 IBZ786781:ICA786781 ILV786781:ILW786781 IVR786781:IVS786781 JFN786781:JFO786781 JPJ786781:JPK786781 JZF786781:JZG786781 KJB786781:KJC786781 KSX786781:KSY786781 LCT786781:LCU786781 LMP786781:LMQ786781 LWL786781:LWM786781 MGH786781:MGI786781 MQD786781:MQE786781 MZZ786781:NAA786781 NJV786781:NJW786781 NTR786781:NTS786781 ODN786781:ODO786781 ONJ786781:ONK786781 OXF786781:OXG786781 PHB786781:PHC786781 PQX786781:PQY786781 QAT786781:QAU786781 QKP786781:QKQ786781 QUL786781:QUM786781 REH786781:REI786781 ROD786781:ROE786781 RXZ786781:RYA786781 SHV786781:SHW786781 SRR786781:SRS786781 TBN786781:TBO786781 TLJ786781:TLK786781 TVF786781:TVG786781 UFB786781:UFC786781 UOX786781:UOY786781 UYT786781:UYU786781 VIP786781:VIQ786781 VSL786781:VSM786781 WCH786781:WCI786781 WMD786781:WME786781 WVZ786781:WWA786781 R852317:S852317 JN852317:JO852317 TJ852317:TK852317 ADF852317:ADG852317 ANB852317:ANC852317 AWX852317:AWY852317 BGT852317:BGU852317 BQP852317:BQQ852317 CAL852317:CAM852317 CKH852317:CKI852317 CUD852317:CUE852317 DDZ852317:DEA852317 DNV852317:DNW852317 DXR852317:DXS852317 EHN852317:EHO852317 ERJ852317:ERK852317 FBF852317:FBG852317 FLB852317:FLC852317 FUX852317:FUY852317 GET852317:GEU852317 GOP852317:GOQ852317 GYL852317:GYM852317 HIH852317:HII852317 HSD852317:HSE852317 IBZ852317:ICA852317 ILV852317:ILW852317 IVR852317:IVS852317 JFN852317:JFO852317 JPJ852317:JPK852317 JZF852317:JZG852317 KJB852317:KJC852317 KSX852317:KSY852317 LCT852317:LCU852317 LMP852317:LMQ852317 LWL852317:LWM852317 MGH852317:MGI852317 MQD852317:MQE852317 MZZ852317:NAA852317 NJV852317:NJW852317 NTR852317:NTS852317 ODN852317:ODO852317 ONJ852317:ONK852317 OXF852317:OXG852317 PHB852317:PHC852317 PQX852317:PQY852317 QAT852317:QAU852317 QKP852317:QKQ852317 QUL852317:QUM852317 REH852317:REI852317 ROD852317:ROE852317 RXZ852317:RYA852317 SHV852317:SHW852317 SRR852317:SRS852317 TBN852317:TBO852317 TLJ852317:TLK852317 TVF852317:TVG852317 UFB852317:UFC852317 UOX852317:UOY852317 UYT852317:UYU852317 VIP852317:VIQ852317 VSL852317:VSM852317 WCH852317:WCI852317 WMD852317:WME852317 WVZ852317:WWA852317 R917853:S917853 JN917853:JO917853 TJ917853:TK917853 ADF917853:ADG917853 ANB917853:ANC917853 AWX917853:AWY917853 BGT917853:BGU917853 BQP917853:BQQ917853 CAL917853:CAM917853 CKH917853:CKI917853 CUD917853:CUE917853 DDZ917853:DEA917853 DNV917853:DNW917853 DXR917853:DXS917853 EHN917853:EHO917853 ERJ917853:ERK917853 FBF917853:FBG917853 FLB917853:FLC917853 FUX917853:FUY917853 GET917853:GEU917853 GOP917853:GOQ917853 GYL917853:GYM917853 HIH917853:HII917853 HSD917853:HSE917853 IBZ917853:ICA917853 ILV917853:ILW917853 IVR917853:IVS917853 JFN917853:JFO917853 JPJ917853:JPK917853 JZF917853:JZG917853 KJB917853:KJC917853 KSX917853:KSY917853 LCT917853:LCU917853 LMP917853:LMQ917853 LWL917853:LWM917853 MGH917853:MGI917853 MQD917853:MQE917853 MZZ917853:NAA917853 NJV917853:NJW917853 NTR917853:NTS917853 ODN917853:ODO917853 ONJ917853:ONK917853 OXF917853:OXG917853 PHB917853:PHC917853 PQX917853:PQY917853 QAT917853:QAU917853 QKP917853:QKQ917853 QUL917853:QUM917853 REH917853:REI917853 ROD917853:ROE917853 RXZ917853:RYA917853 SHV917853:SHW917853 SRR917853:SRS917853 TBN917853:TBO917853 TLJ917853:TLK917853 TVF917853:TVG917853 UFB917853:UFC917853 UOX917853:UOY917853 UYT917853:UYU917853 VIP917853:VIQ917853 VSL917853:VSM917853 WCH917853:WCI917853 WMD917853:WME917853 WVZ917853:WWA917853 R983389:S983389 JN983389:JO983389 TJ983389:TK983389 ADF983389:ADG983389 ANB983389:ANC983389 AWX983389:AWY983389 BGT983389:BGU983389 BQP983389:BQQ983389 CAL983389:CAM983389 CKH983389:CKI983389 CUD983389:CUE983389 DDZ983389:DEA983389 DNV983389:DNW983389 DXR983389:DXS983389 EHN983389:EHO983389 ERJ983389:ERK983389 FBF983389:FBG983389 FLB983389:FLC983389 FUX983389:FUY983389 GET983389:GEU983389 GOP983389:GOQ983389 GYL983389:GYM983389 HIH983389:HII983389 HSD983389:HSE983389 IBZ983389:ICA983389 ILV983389:ILW983389 IVR983389:IVS983389 JFN983389:JFO983389 JPJ983389:JPK983389 JZF983389:JZG983389 KJB983389:KJC983389 KSX983389:KSY983389 LCT983389:LCU983389 LMP983389:LMQ983389 LWL983389:LWM983389 MGH983389:MGI983389 MQD983389:MQE983389 MZZ983389:NAA983389 NJV983389:NJW983389 NTR983389:NTS983389 ODN983389:ODO983389 ONJ983389:ONK983389 OXF983389:OXG983389 PHB983389:PHC983389 PQX983389:PQY983389 QAT983389:QAU983389 QKP983389:QKQ983389 QUL983389:QUM983389 REH983389:REI983389 ROD983389:ROE983389 RXZ983389:RYA983389 SHV983389:SHW983389 SRR983389:SRS983389 TBN983389:TBO983389 TLJ983389:TLK983389 TVF983389:TVG983389 UFB983389:UFC983389 UOX983389:UOY983389 UYT983389:UYU983389 VIP983389:VIQ983389 VSL983389:VSM983389 WCH983389:WCI983389 WMD983389:WME983389 WVZ983389:WWA983389 R65925:S65925 JN65925:JO65925 TJ65925:TK65925 ADF65925:ADG65925 ANB65925:ANC65925 AWX65925:AWY65925 BGT65925:BGU65925 BQP65925:BQQ65925 CAL65925:CAM65925 CKH65925:CKI65925 CUD65925:CUE65925 DDZ65925:DEA65925 DNV65925:DNW65925 DXR65925:DXS65925 EHN65925:EHO65925 ERJ65925:ERK65925 FBF65925:FBG65925 FLB65925:FLC65925 FUX65925:FUY65925 GET65925:GEU65925 GOP65925:GOQ65925 GYL65925:GYM65925 HIH65925:HII65925 HSD65925:HSE65925 IBZ65925:ICA65925 ILV65925:ILW65925 IVR65925:IVS65925 JFN65925:JFO65925 JPJ65925:JPK65925 JZF65925:JZG65925 KJB65925:KJC65925 KSX65925:KSY65925 LCT65925:LCU65925 LMP65925:LMQ65925 LWL65925:LWM65925 MGH65925:MGI65925 MQD65925:MQE65925 MZZ65925:NAA65925 NJV65925:NJW65925 NTR65925:NTS65925 ODN65925:ODO65925 ONJ65925:ONK65925 OXF65925:OXG65925 PHB65925:PHC65925 PQX65925:PQY65925 QAT65925:QAU65925 QKP65925:QKQ65925 QUL65925:QUM65925 REH65925:REI65925 ROD65925:ROE65925 RXZ65925:RYA65925 SHV65925:SHW65925 SRR65925:SRS65925 TBN65925:TBO65925 TLJ65925:TLK65925 TVF65925:TVG65925 UFB65925:UFC65925 UOX65925:UOY65925 UYT65925:UYU65925 VIP65925:VIQ65925 VSL65925:VSM65925 WCH65925:WCI65925 WMD65925:WME65925 WVZ65925:WWA65925 R131461:S131461 JN131461:JO131461 TJ131461:TK131461 ADF131461:ADG131461 ANB131461:ANC131461 AWX131461:AWY131461 BGT131461:BGU131461 BQP131461:BQQ131461 CAL131461:CAM131461 CKH131461:CKI131461 CUD131461:CUE131461 DDZ131461:DEA131461 DNV131461:DNW131461 DXR131461:DXS131461 EHN131461:EHO131461 ERJ131461:ERK131461 FBF131461:FBG131461 FLB131461:FLC131461 FUX131461:FUY131461 GET131461:GEU131461 GOP131461:GOQ131461 GYL131461:GYM131461 HIH131461:HII131461 HSD131461:HSE131461 IBZ131461:ICA131461 ILV131461:ILW131461 IVR131461:IVS131461 JFN131461:JFO131461 JPJ131461:JPK131461 JZF131461:JZG131461 KJB131461:KJC131461 KSX131461:KSY131461 LCT131461:LCU131461 LMP131461:LMQ131461 LWL131461:LWM131461 MGH131461:MGI131461 MQD131461:MQE131461 MZZ131461:NAA131461 NJV131461:NJW131461 NTR131461:NTS131461 ODN131461:ODO131461 ONJ131461:ONK131461 OXF131461:OXG131461 PHB131461:PHC131461 PQX131461:PQY131461 QAT131461:QAU131461 QKP131461:QKQ131461 QUL131461:QUM131461 REH131461:REI131461 ROD131461:ROE131461 RXZ131461:RYA131461 SHV131461:SHW131461 SRR131461:SRS131461 TBN131461:TBO131461 TLJ131461:TLK131461 TVF131461:TVG131461 UFB131461:UFC131461 UOX131461:UOY131461 UYT131461:UYU131461 VIP131461:VIQ131461 VSL131461:VSM131461 WCH131461:WCI131461 WMD131461:WME131461 WVZ131461:WWA131461 R196997:S196997 JN196997:JO196997 TJ196997:TK196997 ADF196997:ADG196997 ANB196997:ANC196997 AWX196997:AWY196997 BGT196997:BGU196997 BQP196997:BQQ196997 CAL196997:CAM196997 CKH196997:CKI196997 CUD196997:CUE196997 DDZ196997:DEA196997 DNV196997:DNW196997 DXR196997:DXS196997 EHN196997:EHO196997 ERJ196997:ERK196997 FBF196997:FBG196997 FLB196997:FLC196997 FUX196997:FUY196997 GET196997:GEU196997 GOP196997:GOQ196997 GYL196997:GYM196997 HIH196997:HII196997 HSD196997:HSE196997 IBZ196997:ICA196997 ILV196997:ILW196997 IVR196997:IVS196997 JFN196997:JFO196997 JPJ196997:JPK196997 JZF196997:JZG196997 KJB196997:KJC196997 KSX196997:KSY196997 LCT196997:LCU196997 LMP196997:LMQ196997 LWL196997:LWM196997 MGH196997:MGI196997 MQD196997:MQE196997 MZZ196997:NAA196997 NJV196997:NJW196997 NTR196997:NTS196997 ODN196997:ODO196997 ONJ196997:ONK196997 OXF196997:OXG196997 PHB196997:PHC196997 PQX196997:PQY196997 QAT196997:QAU196997 QKP196997:QKQ196997 QUL196997:QUM196997 REH196997:REI196997 ROD196997:ROE196997 RXZ196997:RYA196997 SHV196997:SHW196997 SRR196997:SRS196997 TBN196997:TBO196997 TLJ196997:TLK196997 TVF196997:TVG196997 UFB196997:UFC196997 UOX196997:UOY196997 UYT196997:UYU196997 VIP196997:VIQ196997 VSL196997:VSM196997 WCH196997:WCI196997 WMD196997:WME196997 WVZ196997:WWA196997 R262533:S262533 JN262533:JO262533 TJ262533:TK262533 ADF262533:ADG262533 ANB262533:ANC262533 AWX262533:AWY262533 BGT262533:BGU262533 BQP262533:BQQ262533 CAL262533:CAM262533 CKH262533:CKI262533 CUD262533:CUE262533 DDZ262533:DEA262533 DNV262533:DNW262533 DXR262533:DXS262533 EHN262533:EHO262533 ERJ262533:ERK262533 FBF262533:FBG262533 FLB262533:FLC262533 FUX262533:FUY262533 GET262533:GEU262533 GOP262533:GOQ262533 GYL262533:GYM262533 HIH262533:HII262533 HSD262533:HSE262533 IBZ262533:ICA262533 ILV262533:ILW262533 IVR262533:IVS262533 JFN262533:JFO262533 JPJ262533:JPK262533 JZF262533:JZG262533 KJB262533:KJC262533 KSX262533:KSY262533 LCT262533:LCU262533 LMP262533:LMQ262533 LWL262533:LWM262533 MGH262533:MGI262533 MQD262533:MQE262533 MZZ262533:NAA262533 NJV262533:NJW262533 NTR262533:NTS262533 ODN262533:ODO262533 ONJ262533:ONK262533 OXF262533:OXG262533 PHB262533:PHC262533 PQX262533:PQY262533 QAT262533:QAU262533 QKP262533:QKQ262533 QUL262533:QUM262533 REH262533:REI262533 ROD262533:ROE262533 RXZ262533:RYA262533 SHV262533:SHW262533 SRR262533:SRS262533 TBN262533:TBO262533 TLJ262533:TLK262533 TVF262533:TVG262533 UFB262533:UFC262533 UOX262533:UOY262533 UYT262533:UYU262533 VIP262533:VIQ262533 VSL262533:VSM262533 WCH262533:WCI262533 WMD262533:WME262533 WVZ262533:WWA262533 R328069:S328069 JN328069:JO328069 TJ328069:TK328069 ADF328069:ADG328069 ANB328069:ANC328069 AWX328069:AWY328069 BGT328069:BGU328069 BQP328069:BQQ328069 CAL328069:CAM328069 CKH328069:CKI328069 CUD328069:CUE328069 DDZ328069:DEA328069 DNV328069:DNW328069 DXR328069:DXS328069 EHN328069:EHO328069 ERJ328069:ERK328069 FBF328069:FBG328069 FLB328069:FLC328069 FUX328069:FUY328069 GET328069:GEU328069 GOP328069:GOQ328069 GYL328069:GYM328069 HIH328069:HII328069 HSD328069:HSE328069 IBZ328069:ICA328069 ILV328069:ILW328069 IVR328069:IVS328069 JFN328069:JFO328069 JPJ328069:JPK328069 JZF328069:JZG328069 KJB328069:KJC328069 KSX328069:KSY328069 LCT328069:LCU328069 LMP328069:LMQ328069 LWL328069:LWM328069 MGH328069:MGI328069 MQD328069:MQE328069 MZZ328069:NAA328069 NJV328069:NJW328069 NTR328069:NTS328069 ODN328069:ODO328069 ONJ328069:ONK328069 OXF328069:OXG328069 PHB328069:PHC328069 PQX328069:PQY328069 QAT328069:QAU328069 QKP328069:QKQ328069 QUL328069:QUM328069 REH328069:REI328069 ROD328069:ROE328069 RXZ328069:RYA328069 SHV328069:SHW328069 SRR328069:SRS328069 TBN328069:TBO328069 TLJ328069:TLK328069 TVF328069:TVG328069 UFB328069:UFC328069 UOX328069:UOY328069 UYT328069:UYU328069 VIP328069:VIQ328069 VSL328069:VSM328069 WCH328069:WCI328069 WMD328069:WME328069 WVZ328069:WWA328069 R393605:S393605 JN393605:JO393605 TJ393605:TK393605 ADF393605:ADG393605 ANB393605:ANC393605 AWX393605:AWY393605 BGT393605:BGU393605 BQP393605:BQQ393605 CAL393605:CAM393605 CKH393605:CKI393605 CUD393605:CUE393605 DDZ393605:DEA393605 DNV393605:DNW393605 DXR393605:DXS393605 EHN393605:EHO393605 ERJ393605:ERK393605 FBF393605:FBG393605 FLB393605:FLC393605 FUX393605:FUY393605 GET393605:GEU393605 GOP393605:GOQ393605 GYL393605:GYM393605 HIH393605:HII393605 HSD393605:HSE393605 IBZ393605:ICA393605 ILV393605:ILW393605 IVR393605:IVS393605 JFN393605:JFO393605 JPJ393605:JPK393605 JZF393605:JZG393605 KJB393605:KJC393605 KSX393605:KSY393605 LCT393605:LCU393605 LMP393605:LMQ393605 LWL393605:LWM393605 MGH393605:MGI393605 MQD393605:MQE393605 MZZ393605:NAA393605 NJV393605:NJW393605 NTR393605:NTS393605 ODN393605:ODO393605 ONJ393605:ONK393605 OXF393605:OXG393605 PHB393605:PHC393605 PQX393605:PQY393605 QAT393605:QAU393605 QKP393605:QKQ393605 QUL393605:QUM393605 REH393605:REI393605 ROD393605:ROE393605 RXZ393605:RYA393605 SHV393605:SHW393605 SRR393605:SRS393605 TBN393605:TBO393605 TLJ393605:TLK393605 TVF393605:TVG393605 UFB393605:UFC393605 UOX393605:UOY393605 UYT393605:UYU393605 VIP393605:VIQ393605 VSL393605:VSM393605 WCH393605:WCI393605 WMD393605:WME393605 WVZ393605:WWA393605 R459141:S459141 JN459141:JO459141 TJ459141:TK459141 ADF459141:ADG459141 ANB459141:ANC459141 AWX459141:AWY459141 BGT459141:BGU459141 BQP459141:BQQ459141 CAL459141:CAM459141 CKH459141:CKI459141 CUD459141:CUE459141 DDZ459141:DEA459141 DNV459141:DNW459141 DXR459141:DXS459141 EHN459141:EHO459141 ERJ459141:ERK459141 FBF459141:FBG459141 FLB459141:FLC459141 FUX459141:FUY459141 GET459141:GEU459141 GOP459141:GOQ459141 GYL459141:GYM459141 HIH459141:HII459141 HSD459141:HSE459141 IBZ459141:ICA459141 ILV459141:ILW459141 IVR459141:IVS459141 JFN459141:JFO459141 JPJ459141:JPK459141 JZF459141:JZG459141 KJB459141:KJC459141 KSX459141:KSY459141 LCT459141:LCU459141 LMP459141:LMQ459141 LWL459141:LWM459141 MGH459141:MGI459141 MQD459141:MQE459141 MZZ459141:NAA459141 NJV459141:NJW459141 NTR459141:NTS459141 ODN459141:ODO459141 ONJ459141:ONK459141 OXF459141:OXG459141 PHB459141:PHC459141 PQX459141:PQY459141 QAT459141:QAU459141 QKP459141:QKQ459141 QUL459141:QUM459141 REH459141:REI459141 ROD459141:ROE459141 RXZ459141:RYA459141 SHV459141:SHW459141 SRR459141:SRS459141 TBN459141:TBO459141 TLJ459141:TLK459141 TVF459141:TVG459141 UFB459141:UFC459141 UOX459141:UOY459141 UYT459141:UYU459141 VIP459141:VIQ459141 VSL459141:VSM459141 WCH459141:WCI459141 WMD459141:WME459141 WVZ459141:WWA459141 R524677:S524677 JN524677:JO524677 TJ524677:TK524677 ADF524677:ADG524677 ANB524677:ANC524677 AWX524677:AWY524677 BGT524677:BGU524677 BQP524677:BQQ524677 CAL524677:CAM524677 CKH524677:CKI524677 CUD524677:CUE524677 DDZ524677:DEA524677 DNV524677:DNW524677 DXR524677:DXS524677 EHN524677:EHO524677 ERJ524677:ERK524677 FBF524677:FBG524677 FLB524677:FLC524677 FUX524677:FUY524677 GET524677:GEU524677 GOP524677:GOQ524677 GYL524677:GYM524677 HIH524677:HII524677 HSD524677:HSE524677 IBZ524677:ICA524677 ILV524677:ILW524677 IVR524677:IVS524677 JFN524677:JFO524677 JPJ524677:JPK524677 JZF524677:JZG524677 KJB524677:KJC524677 KSX524677:KSY524677 LCT524677:LCU524677 LMP524677:LMQ524677 LWL524677:LWM524677 MGH524677:MGI524677 MQD524677:MQE524677 MZZ524677:NAA524677 NJV524677:NJW524677 NTR524677:NTS524677 ODN524677:ODO524677 ONJ524677:ONK524677 OXF524677:OXG524677 PHB524677:PHC524677 PQX524677:PQY524677 QAT524677:QAU524677 QKP524677:QKQ524677 QUL524677:QUM524677 REH524677:REI524677 ROD524677:ROE524677 RXZ524677:RYA524677 SHV524677:SHW524677 SRR524677:SRS524677 TBN524677:TBO524677 TLJ524677:TLK524677 TVF524677:TVG524677 UFB524677:UFC524677 UOX524677:UOY524677 UYT524677:UYU524677 VIP524677:VIQ524677 VSL524677:VSM524677 WCH524677:WCI524677 WMD524677:WME524677 WVZ524677:WWA524677 R590213:S590213 JN590213:JO590213 TJ590213:TK590213 ADF590213:ADG590213 ANB590213:ANC590213 AWX590213:AWY590213 BGT590213:BGU590213 BQP590213:BQQ590213 CAL590213:CAM590213 CKH590213:CKI590213 CUD590213:CUE590213 DDZ590213:DEA590213 DNV590213:DNW590213 DXR590213:DXS590213 EHN590213:EHO590213 ERJ590213:ERK590213 FBF590213:FBG590213 FLB590213:FLC590213 FUX590213:FUY590213 GET590213:GEU590213 GOP590213:GOQ590213 GYL590213:GYM590213 HIH590213:HII590213 HSD590213:HSE590213 IBZ590213:ICA590213 ILV590213:ILW590213 IVR590213:IVS590213 JFN590213:JFO590213 JPJ590213:JPK590213 JZF590213:JZG590213 KJB590213:KJC590213 KSX590213:KSY590213 LCT590213:LCU590213 LMP590213:LMQ590213 LWL590213:LWM590213 MGH590213:MGI590213 MQD590213:MQE590213 MZZ590213:NAA590213 NJV590213:NJW590213 NTR590213:NTS590213 ODN590213:ODO590213 ONJ590213:ONK590213 OXF590213:OXG590213 PHB590213:PHC590213 PQX590213:PQY590213 QAT590213:QAU590213 QKP590213:QKQ590213 QUL590213:QUM590213 REH590213:REI590213 ROD590213:ROE590213 RXZ590213:RYA590213 SHV590213:SHW590213 SRR590213:SRS590213 TBN590213:TBO590213 TLJ590213:TLK590213 TVF590213:TVG590213 UFB590213:UFC590213 UOX590213:UOY590213 UYT590213:UYU590213 VIP590213:VIQ590213 VSL590213:VSM590213 WCH590213:WCI590213 WMD590213:WME590213 WVZ590213:WWA590213 R655749:S655749 JN655749:JO655749 TJ655749:TK655749 ADF655749:ADG655749 ANB655749:ANC655749 AWX655749:AWY655749 BGT655749:BGU655749 BQP655749:BQQ655749 CAL655749:CAM655749 CKH655749:CKI655749 CUD655749:CUE655749 DDZ655749:DEA655749 DNV655749:DNW655749 DXR655749:DXS655749 EHN655749:EHO655749 ERJ655749:ERK655749 FBF655749:FBG655749 FLB655749:FLC655749 FUX655749:FUY655749 GET655749:GEU655749 GOP655749:GOQ655749 GYL655749:GYM655749 HIH655749:HII655749 HSD655749:HSE655749 IBZ655749:ICA655749 ILV655749:ILW655749 IVR655749:IVS655749 JFN655749:JFO655749 JPJ655749:JPK655749 JZF655749:JZG655749 KJB655749:KJC655749 KSX655749:KSY655749 LCT655749:LCU655749 LMP655749:LMQ655749 LWL655749:LWM655749 MGH655749:MGI655749 MQD655749:MQE655749 MZZ655749:NAA655749 NJV655749:NJW655749 NTR655749:NTS655749 ODN655749:ODO655749 ONJ655749:ONK655749 OXF655749:OXG655749 PHB655749:PHC655749 PQX655749:PQY655749 QAT655749:QAU655749 QKP655749:QKQ655749 QUL655749:QUM655749 REH655749:REI655749 ROD655749:ROE655749 RXZ655749:RYA655749 SHV655749:SHW655749 SRR655749:SRS655749 TBN655749:TBO655749 TLJ655749:TLK655749 TVF655749:TVG655749 UFB655749:UFC655749 UOX655749:UOY655749 UYT655749:UYU655749 VIP655749:VIQ655749 VSL655749:VSM655749 WCH655749:WCI655749 WMD655749:WME655749 WVZ655749:WWA655749 R721285:S721285 JN721285:JO721285 TJ721285:TK721285 ADF721285:ADG721285 ANB721285:ANC721285 AWX721285:AWY721285 BGT721285:BGU721285 BQP721285:BQQ721285 CAL721285:CAM721285 CKH721285:CKI721285 CUD721285:CUE721285 DDZ721285:DEA721285 DNV721285:DNW721285 DXR721285:DXS721285 EHN721285:EHO721285 ERJ721285:ERK721285 FBF721285:FBG721285 FLB721285:FLC721285 FUX721285:FUY721285 GET721285:GEU721285 GOP721285:GOQ721285 GYL721285:GYM721285 HIH721285:HII721285 HSD721285:HSE721285 IBZ721285:ICA721285 ILV721285:ILW721285 IVR721285:IVS721285 JFN721285:JFO721285 JPJ721285:JPK721285 JZF721285:JZG721285 KJB721285:KJC721285 KSX721285:KSY721285 LCT721285:LCU721285 LMP721285:LMQ721285 LWL721285:LWM721285 MGH721285:MGI721285 MQD721285:MQE721285 MZZ721285:NAA721285 NJV721285:NJW721285 NTR721285:NTS721285 ODN721285:ODO721285 ONJ721285:ONK721285 OXF721285:OXG721285 PHB721285:PHC721285 PQX721285:PQY721285 QAT721285:QAU721285 QKP721285:QKQ721285 QUL721285:QUM721285 REH721285:REI721285 ROD721285:ROE721285 RXZ721285:RYA721285 SHV721285:SHW721285 SRR721285:SRS721285 TBN721285:TBO721285 TLJ721285:TLK721285 TVF721285:TVG721285 UFB721285:UFC721285 UOX721285:UOY721285 UYT721285:UYU721285 VIP721285:VIQ721285 VSL721285:VSM721285 WCH721285:WCI721285 WMD721285:WME721285 WVZ721285:WWA721285 R786821:S786821 JN786821:JO786821 TJ786821:TK786821 ADF786821:ADG786821 ANB786821:ANC786821 AWX786821:AWY786821 BGT786821:BGU786821 BQP786821:BQQ786821 CAL786821:CAM786821 CKH786821:CKI786821 CUD786821:CUE786821 DDZ786821:DEA786821 DNV786821:DNW786821 DXR786821:DXS786821 EHN786821:EHO786821 ERJ786821:ERK786821 FBF786821:FBG786821 FLB786821:FLC786821 FUX786821:FUY786821 GET786821:GEU786821 GOP786821:GOQ786821 GYL786821:GYM786821 HIH786821:HII786821 HSD786821:HSE786821 IBZ786821:ICA786821 ILV786821:ILW786821 IVR786821:IVS786821 JFN786821:JFO786821 JPJ786821:JPK786821 JZF786821:JZG786821 KJB786821:KJC786821 KSX786821:KSY786821 LCT786821:LCU786821 LMP786821:LMQ786821 LWL786821:LWM786821 MGH786821:MGI786821 MQD786821:MQE786821 MZZ786821:NAA786821 NJV786821:NJW786821 NTR786821:NTS786821 ODN786821:ODO786821 ONJ786821:ONK786821 OXF786821:OXG786821 PHB786821:PHC786821 PQX786821:PQY786821 QAT786821:QAU786821 QKP786821:QKQ786821 QUL786821:QUM786821 REH786821:REI786821 ROD786821:ROE786821 RXZ786821:RYA786821 SHV786821:SHW786821 SRR786821:SRS786821 TBN786821:TBO786821 TLJ786821:TLK786821 TVF786821:TVG786821 UFB786821:UFC786821 UOX786821:UOY786821 UYT786821:UYU786821 VIP786821:VIQ786821 VSL786821:VSM786821 WCH786821:WCI786821 WMD786821:WME786821 WVZ786821:WWA786821 R852357:S852357 JN852357:JO852357 TJ852357:TK852357 ADF852357:ADG852357 ANB852357:ANC852357 AWX852357:AWY852357 BGT852357:BGU852357 BQP852357:BQQ852357 CAL852357:CAM852357 CKH852357:CKI852357 CUD852357:CUE852357 DDZ852357:DEA852357 DNV852357:DNW852357 DXR852357:DXS852357 EHN852357:EHO852357 ERJ852357:ERK852357 FBF852357:FBG852357 FLB852357:FLC852357 FUX852357:FUY852357 GET852357:GEU852357 GOP852357:GOQ852357 GYL852357:GYM852357 HIH852357:HII852357 HSD852357:HSE852357 IBZ852357:ICA852357 ILV852357:ILW852357 IVR852357:IVS852357 JFN852357:JFO852357 JPJ852357:JPK852357 JZF852357:JZG852357 KJB852357:KJC852357 KSX852357:KSY852357 LCT852357:LCU852357 LMP852357:LMQ852357 LWL852357:LWM852357 MGH852357:MGI852357 MQD852357:MQE852357 MZZ852357:NAA852357 NJV852357:NJW852357 NTR852357:NTS852357 ODN852357:ODO852357 ONJ852357:ONK852357 OXF852357:OXG852357 PHB852357:PHC852357 PQX852357:PQY852357 QAT852357:QAU852357 QKP852357:QKQ852357 QUL852357:QUM852357 REH852357:REI852357 ROD852357:ROE852357 RXZ852357:RYA852357 SHV852357:SHW852357 SRR852357:SRS852357 TBN852357:TBO852357 TLJ852357:TLK852357 TVF852357:TVG852357 UFB852357:UFC852357 UOX852357:UOY852357 UYT852357:UYU852357 VIP852357:VIQ852357 VSL852357:VSM852357 WCH852357:WCI852357 WMD852357:WME852357 WVZ852357:WWA852357 R917893:S917893 JN917893:JO917893 TJ917893:TK917893 ADF917893:ADG917893 ANB917893:ANC917893 AWX917893:AWY917893 BGT917893:BGU917893 BQP917893:BQQ917893 CAL917893:CAM917893 CKH917893:CKI917893 CUD917893:CUE917893 DDZ917893:DEA917893 DNV917893:DNW917893 DXR917893:DXS917893 EHN917893:EHO917893 ERJ917893:ERK917893 FBF917893:FBG917893 FLB917893:FLC917893 FUX917893:FUY917893 GET917893:GEU917893 GOP917893:GOQ917893 GYL917893:GYM917893 HIH917893:HII917893 HSD917893:HSE917893 IBZ917893:ICA917893 ILV917893:ILW917893 IVR917893:IVS917893 JFN917893:JFO917893 JPJ917893:JPK917893 JZF917893:JZG917893 KJB917893:KJC917893 KSX917893:KSY917893 LCT917893:LCU917893 LMP917893:LMQ917893 LWL917893:LWM917893 MGH917893:MGI917893 MQD917893:MQE917893 MZZ917893:NAA917893 NJV917893:NJW917893 NTR917893:NTS917893 ODN917893:ODO917893 ONJ917893:ONK917893 OXF917893:OXG917893 PHB917893:PHC917893 PQX917893:PQY917893 QAT917893:QAU917893 QKP917893:QKQ917893 QUL917893:QUM917893 REH917893:REI917893 ROD917893:ROE917893 RXZ917893:RYA917893 SHV917893:SHW917893 SRR917893:SRS917893 TBN917893:TBO917893 TLJ917893:TLK917893 TVF917893:TVG917893 UFB917893:UFC917893 UOX917893:UOY917893 UYT917893:UYU917893 VIP917893:VIQ917893 VSL917893:VSM917893 WCH917893:WCI917893 WMD917893:WME917893 WVZ917893:WWA917893 R983429:S983429 JN983429:JO983429 TJ983429:TK983429 ADF983429:ADG983429 ANB983429:ANC983429 AWX983429:AWY983429 BGT983429:BGU983429 BQP983429:BQQ983429 CAL983429:CAM983429 CKH983429:CKI983429 CUD983429:CUE983429 DDZ983429:DEA983429 DNV983429:DNW983429 DXR983429:DXS983429 EHN983429:EHO983429 ERJ983429:ERK983429 FBF983429:FBG983429 FLB983429:FLC983429 FUX983429:FUY983429 GET983429:GEU983429 GOP983429:GOQ983429 GYL983429:GYM983429 HIH983429:HII983429 HSD983429:HSE983429 IBZ983429:ICA983429 ILV983429:ILW983429 IVR983429:IVS983429 JFN983429:JFO983429 JPJ983429:JPK983429 JZF983429:JZG983429 KJB983429:KJC983429 KSX983429:KSY983429 LCT983429:LCU983429 LMP983429:LMQ983429 LWL983429:LWM983429 MGH983429:MGI983429 MQD983429:MQE983429 MZZ983429:NAA983429 NJV983429:NJW983429 NTR983429:NTS983429 ODN983429:ODO983429 ONJ983429:ONK983429 OXF983429:OXG983429 PHB983429:PHC983429 PQX983429:PQY983429 QAT983429:QAU983429 QKP983429:QKQ983429 QUL983429:QUM983429 REH983429:REI983429 ROD983429:ROE983429 RXZ983429:RYA983429 SHV983429:SHW983429 SRR983429:SRS983429 TBN983429:TBO983429 TLJ983429:TLK983429 TVF983429:TVG983429 UFB983429:UFC983429 UOX983429:UOY983429 UYT983429:UYU983429 VIP983429:VIQ983429 VSL983429:VSM983429 WCH983429:WCI983429 WMD983429:WME983429 WVZ983429:WWA983429 R432:S432 JN432:JO432 TJ432:TK432 ADF432:ADG432 ANB432:ANC432 AWX432:AWY432 BGT432:BGU432 BQP432:BQQ432 CAL432:CAM432 CKH432:CKI432 CUD432:CUE432 DDZ432:DEA432 DNV432:DNW432 DXR432:DXS432 EHN432:EHO432 ERJ432:ERK432 FBF432:FBG432 FLB432:FLC432 FUX432:FUY432 GET432:GEU432 GOP432:GOQ432 GYL432:GYM432 HIH432:HII432 HSD432:HSE432 IBZ432:ICA432 ILV432:ILW432 IVR432:IVS432 JFN432:JFO432 JPJ432:JPK432 JZF432:JZG432 KJB432:KJC432 KSX432:KSY432 LCT432:LCU432 LMP432:LMQ432 LWL432:LWM432 MGH432:MGI432 MQD432:MQE432 MZZ432:NAA432 NJV432:NJW432 NTR432:NTS432 ODN432:ODO432 ONJ432:ONK432 OXF432:OXG432 PHB432:PHC432 PQX432:PQY432 QAT432:QAU432 QKP432:QKQ432 QUL432:QUM432 REH432:REI432 ROD432:ROE432 RXZ432:RYA432 SHV432:SHW432 SRR432:SRS432 TBN432:TBO432 TLJ432:TLK432 TVF432:TVG432 UFB432:UFC432 UOX432:UOY432 UYT432:UYU432 VIP432:VIQ432 VSL432:VSM432 WCH432:WCI432 WMD432:WME432 WVZ432:WWA432 R353:S353 JN353:JO353 TJ353:TK353 ADF353:ADG353 ANB353:ANC353 AWX353:AWY353 BGT353:BGU353 BQP353:BQQ353 CAL353:CAM353 CKH353:CKI353 CUD353:CUE353 DDZ353:DEA353 DNV353:DNW353 DXR353:DXS353 EHN353:EHO353 ERJ353:ERK353 FBF353:FBG353 FLB353:FLC353 FUX353:FUY353 GET353:GEU353 GOP353:GOQ353 GYL353:GYM353 HIH353:HII353 HSD353:HSE353 IBZ353:ICA353 ILV353:ILW353 IVR353:IVS353 JFN353:JFO353 JPJ353:JPK353 JZF353:JZG353 KJB353:KJC353 KSX353:KSY353 LCT353:LCU353 LMP353:LMQ353 LWL353:LWM353 MGH353:MGI353 MQD353:MQE353 MZZ353:NAA353 NJV353:NJW353 NTR353:NTS353 ODN353:ODO353 ONJ353:ONK353 OXF353:OXG353 PHB353:PHC353 PQX353:PQY353 QAT353:QAU353 QKP353:QKQ353 QUL353:QUM353 REH353:REI353 ROD353:ROE353 RXZ353:RYA353 SHV353:SHW353 SRR353:SRS353 TBN353:TBO353 TLJ353:TLK353 TVF353:TVG353 UFB353:UFC353 UOX353:UOY353 UYT353:UYU353 VIP353:VIQ353 VSL353:VSM353 WCH353:WCI353 WMD353:WME353 WVZ353:WWA353 R280:S280 JN280:JO280 TJ280:TK280 ADF280:ADG280 ANB280:ANC280 AWX280:AWY280 BGT280:BGU280 BQP280:BQQ280 CAL280:CAM280 CKH280:CKI280 CUD280:CUE280 DDZ280:DEA280 DNV280:DNW280 DXR280:DXS280 EHN280:EHO280 ERJ280:ERK280 FBF280:FBG280 FLB280:FLC280 FUX280:FUY280 GET280:GEU280 GOP280:GOQ280 GYL280:GYM280 HIH280:HII280 HSD280:HSE280 IBZ280:ICA280 ILV280:ILW280 IVR280:IVS280 JFN280:JFO280 JPJ280:JPK280 JZF280:JZG280 KJB280:KJC280 KSX280:KSY280 LCT280:LCU280 LMP280:LMQ280 LWL280:LWM280 MGH280:MGI280 MQD280:MQE280 MZZ280:NAA280 NJV280:NJW280 NTR280:NTS280 ODN280:ODO280 ONJ280:ONK280 OXF280:OXG280 PHB280:PHC280 PQX280:PQY280 QAT280:QAU280 QKP280:QKQ280 QUL280:QUM280 REH280:REI280 ROD280:ROE280 RXZ280:RYA280 SHV280:SHW280 SRR280:SRS280 TBN280:TBO280 TLJ280:TLK280 TVF280:TVG280 UFB280:UFC280 UOX280:UOY280 UYT280:UYU280 VIP280:VIQ280 VSL280:VSM280 WCH280:WCI280 WMD280:WME280 WVZ280:WWA280 R164:S164 JN164:JO164 TJ164:TK164 ADF164:ADG164 ANB164:ANC164 AWX164:AWY164 BGT164:BGU164 BQP164:BQQ164 CAL164:CAM164 CKH164:CKI164 CUD164:CUE164 DDZ164:DEA164 DNV164:DNW164 DXR164:DXS164 EHN164:EHO164 ERJ164:ERK164 FBF164:FBG164 FLB164:FLC164 FUX164:FUY164 GET164:GEU164 GOP164:GOQ164 GYL164:GYM164 HIH164:HII164 HSD164:HSE164 IBZ164:ICA164 ILV164:ILW164 IVR164:IVS164 JFN164:JFO164 JPJ164:JPK164 JZF164:JZG164 KJB164:KJC164 KSX164:KSY164 LCT164:LCU164 LMP164:LMQ164 LWL164:LWM164 MGH164:MGI164 MQD164:MQE164 MZZ164:NAA164 NJV164:NJW164 NTR164:NTS164 ODN164:ODO164 ONJ164:ONK164 OXF164:OXG164 PHB164:PHC164 PQX164:PQY164 QAT164:QAU164 QKP164:QKQ164 QUL164:QUM164 REH164:REI164 ROD164:ROE164 RXZ164:RYA164 SHV164:SHW164 SRR164:SRS164 TBN164:TBO164 TLJ164:TLK164 TVF164:TVG164 UFB164:UFC164 UOX164:UOY164 UYT164:UYU164 VIP164:VIQ164 VSL164:VSM164 WCH164:WCI164 WMD164:WME164 WVZ164:WWA164 R125:S125 JN125:JO125 TJ125:TK125 ADF125:ADG125 ANB125:ANC125 AWX125:AWY125 BGT125:BGU125 BQP125:BQQ125 CAL125:CAM125 CKH125:CKI125 CUD125:CUE125 DDZ125:DEA125 DNV125:DNW125 DXR125:DXS125 EHN125:EHO125 ERJ125:ERK125 FBF125:FBG125 FLB125:FLC125 FUX125:FUY125 GET125:GEU125 GOP125:GOQ125 GYL125:GYM125 HIH125:HII125 HSD125:HSE125 IBZ125:ICA125 ILV125:ILW125 IVR125:IVS125 JFN125:JFO125 JPJ125:JPK125 JZF125:JZG125 KJB125:KJC125 KSX125:KSY125 LCT125:LCU125 LMP125:LMQ125 LWL125:LWM125 MGH125:MGI125 MQD125:MQE125 MZZ125:NAA125 NJV125:NJW125 NTR125:NTS125 ODN125:ODO125 ONJ125:ONK125 OXF125:OXG125 PHB125:PHC125 PQX125:PQY125 QAT125:QAU125 QKP125:QKQ125 QUL125:QUM125 REH125:REI125 ROD125:ROE125 RXZ125:RYA125 SHV125:SHW125 SRR125:SRS125 TBN125:TBO125 TLJ125:TLK125 TVF125:TVG125 UFB125:UFC125 UOX125:UOY125 UYT125:UYU125 VIP125:VIQ125 VSL125:VSM125 WCH125:WCI125 WMD125:WME125 WVZ125:WWA125 R87:S87 JN87:JO87 TJ87:TK87 ADF87:ADG87 ANB87:ANC87 AWX87:AWY87 BGT87:BGU87 BQP87:BQQ87 CAL87:CAM87 CKH87:CKI87 CUD87:CUE87 DDZ87:DEA87 DNV87:DNW87 DXR87:DXS87 EHN87:EHO87 ERJ87:ERK87 FBF87:FBG87 FLB87:FLC87 FUX87:FUY87 GET87:GEU87 GOP87:GOQ87 GYL87:GYM87 HIH87:HII87 HSD87:HSE87 IBZ87:ICA87 ILV87:ILW87 IVR87:IVS87 JFN87:JFO87 JPJ87:JPK87 JZF87:JZG87 KJB87:KJC87 KSX87:KSY87 LCT87:LCU87 LMP87:LMQ87 LWL87:LWM87 MGH87:MGI87 MQD87:MQE87 MZZ87:NAA87 NJV87:NJW87 NTR87:NTS87 ODN87:ODO87 ONJ87:ONK87 OXF87:OXG87 PHB87:PHC87 PQX87:PQY87 QAT87:QAU87 QKP87:QKQ87 QUL87:QUM87 REH87:REI87 ROD87:ROE87 RXZ87:RYA87 SHV87:SHW87 SRR87:SRS87 TBN87:TBO87 TLJ87:TLK87 TVF87:TVG87 UFB87:UFC87 UOX87:UOY87 UYT87:UYU87 VIP87:VIQ87 VSL87:VSM87 WCH87:WCI87 WMD87:WME87 WVZ87:WWA87 WVZ317:WWA317 WMD317:WME317 WCH317:WCI317 VSL317:VSM317 VIP317:VIQ317 UYT317:UYU317 UOX317:UOY317 UFB317:UFC317 TVF317:TVG317 TLJ317:TLK317 TBN317:TBO317 SRR317:SRS317 SHV317:SHW317 RXZ317:RYA317 ROD317:ROE317 REH317:REI317 QUL317:QUM317 QKP317:QKQ317 QAT317:QAU317 PQX317:PQY317 PHB317:PHC317 OXF317:OXG317 ONJ317:ONK317 ODN317:ODO317 NTR317:NTS317 NJV317:NJW317 MZZ317:NAA317 MQD317:MQE317 MGH317:MGI317 LWL317:LWM317 LMP317:LMQ317 LCT317:LCU317 KSX317:KSY317 KJB317:KJC317 JZF317:JZG317 JPJ317:JPK317 JFN317:JFO317 IVR317:IVS317 ILV317:ILW317 IBZ317:ICA317 HSD317:HSE317 HIH317:HII317 GYL317:GYM317 GOP317:GOQ317 GET317:GEU317 FUX317:FUY317 FLB317:FLC317 FBF317:FBG317 ERJ317:ERK317 EHN317:EHO317 DXR317:DXS317 DNV317:DNW317 DDZ317:DEA317 CUD317:CUE317 CKH317:CKI317 CAL317:CAM317 BQP317:BQQ317 BGT317:BGU317 AWX317:AWY317 ANB317:ANC317 ADF317:ADG317 TJ317:TK317 JN317:JO317 R317:S317 WVZ392:WWA392 WMD392:WME392 WCH392:WCI392 VSL392:VSM392 VIP392:VIQ392 UYT392:UYU392 UOX392:UOY392 UFB392:UFC392 TVF392:TVG392 TLJ392:TLK392 TBN392:TBO392 SRR392:SRS392 SHV392:SHW392 RXZ392:RYA392 ROD392:ROE392 REH392:REI392 QUL392:QUM392 QKP392:QKQ392 QAT392:QAU392 PQX392:PQY392 PHB392:PHC392 OXF392:OXG392 ONJ392:ONK392 ODN392:ODO392 NTR392:NTS392 NJV392:NJW392 MZZ392:NAA392 MQD392:MQE392 MGH392:MGI392 LWL392:LWM392 LMP392:LMQ392 LCT392:LCU392 KSX392:KSY392 KJB392:KJC392 JZF392:JZG392 JPJ392:JPK392 JFN392:JFO392 IVR392:IVS392 ILV392:ILW392 IBZ392:ICA392 HSD392:HSE392 HIH392:HII392 GYL392:GYM392 GOP392:GOQ392 GET392:GEU392 FUX392:FUY392 FLB392:FLC392 FBF392:FBG392 ERJ392:ERK392 EHN392:EHO392 DXR392:DXS392 DNV392:DNW392 DDZ392:DEA392 CUD392:CUE392 CKH392:CKI392 CAL392:CAM392 BQP392:BQQ392 BGT392:BGU392 AWX392:AWY392 ANB392:ANC392 ADF392:ADG392 TJ392:TK392 JN392:JO392 R392:S392</xm:sqref>
        </x14:dataValidation>
        <x14:dataValidation type="list" allowBlank="1" showErrorMessage="1">
          <x14:formula1>
            <xm:f>"Nr. de solicitări primite de la persoane fizice"</xm:f>
          </x14:formula1>
          <x14:formula2>
            <xm:f>0</xm:f>
          </x14:formula2>
          <xm:sqref>D65967:D65968 IZ65967:IZ65968 SV65967:SV65968 ACR65967:ACR65968 AMN65967:AMN65968 AWJ65967:AWJ65968 BGF65967:BGF65968 BQB65967:BQB65968 BZX65967:BZX65968 CJT65967:CJT65968 CTP65967:CTP65968 DDL65967:DDL65968 DNH65967:DNH65968 DXD65967:DXD65968 EGZ65967:EGZ65968 EQV65967:EQV65968 FAR65967:FAR65968 FKN65967:FKN65968 FUJ65967:FUJ65968 GEF65967:GEF65968 GOB65967:GOB65968 GXX65967:GXX65968 HHT65967:HHT65968 HRP65967:HRP65968 IBL65967:IBL65968 ILH65967:ILH65968 IVD65967:IVD65968 JEZ65967:JEZ65968 JOV65967:JOV65968 JYR65967:JYR65968 KIN65967:KIN65968 KSJ65967:KSJ65968 LCF65967:LCF65968 LMB65967:LMB65968 LVX65967:LVX65968 MFT65967:MFT65968 MPP65967:MPP65968 MZL65967:MZL65968 NJH65967:NJH65968 NTD65967:NTD65968 OCZ65967:OCZ65968 OMV65967:OMV65968 OWR65967:OWR65968 PGN65967:PGN65968 PQJ65967:PQJ65968 QAF65967:QAF65968 QKB65967:QKB65968 QTX65967:QTX65968 RDT65967:RDT65968 RNP65967:RNP65968 RXL65967:RXL65968 SHH65967:SHH65968 SRD65967:SRD65968 TAZ65967:TAZ65968 TKV65967:TKV65968 TUR65967:TUR65968 UEN65967:UEN65968 UOJ65967:UOJ65968 UYF65967:UYF65968 VIB65967:VIB65968 VRX65967:VRX65968 WBT65967:WBT65968 WLP65967:WLP65968 WVL65967:WVL65968 D131503:D131504 IZ131503:IZ131504 SV131503:SV131504 ACR131503:ACR131504 AMN131503:AMN131504 AWJ131503:AWJ131504 BGF131503:BGF131504 BQB131503:BQB131504 BZX131503:BZX131504 CJT131503:CJT131504 CTP131503:CTP131504 DDL131503:DDL131504 DNH131503:DNH131504 DXD131503:DXD131504 EGZ131503:EGZ131504 EQV131503:EQV131504 FAR131503:FAR131504 FKN131503:FKN131504 FUJ131503:FUJ131504 GEF131503:GEF131504 GOB131503:GOB131504 GXX131503:GXX131504 HHT131503:HHT131504 HRP131503:HRP131504 IBL131503:IBL131504 ILH131503:ILH131504 IVD131503:IVD131504 JEZ131503:JEZ131504 JOV131503:JOV131504 JYR131503:JYR131504 KIN131503:KIN131504 KSJ131503:KSJ131504 LCF131503:LCF131504 LMB131503:LMB131504 LVX131503:LVX131504 MFT131503:MFT131504 MPP131503:MPP131504 MZL131503:MZL131504 NJH131503:NJH131504 NTD131503:NTD131504 OCZ131503:OCZ131504 OMV131503:OMV131504 OWR131503:OWR131504 PGN131503:PGN131504 PQJ131503:PQJ131504 QAF131503:QAF131504 QKB131503:QKB131504 QTX131503:QTX131504 RDT131503:RDT131504 RNP131503:RNP131504 RXL131503:RXL131504 SHH131503:SHH131504 SRD131503:SRD131504 TAZ131503:TAZ131504 TKV131503:TKV131504 TUR131503:TUR131504 UEN131503:UEN131504 UOJ131503:UOJ131504 UYF131503:UYF131504 VIB131503:VIB131504 VRX131503:VRX131504 WBT131503:WBT131504 WLP131503:WLP131504 WVL131503:WVL131504 D197039:D197040 IZ197039:IZ197040 SV197039:SV197040 ACR197039:ACR197040 AMN197039:AMN197040 AWJ197039:AWJ197040 BGF197039:BGF197040 BQB197039:BQB197040 BZX197039:BZX197040 CJT197039:CJT197040 CTP197039:CTP197040 DDL197039:DDL197040 DNH197039:DNH197040 DXD197039:DXD197040 EGZ197039:EGZ197040 EQV197039:EQV197040 FAR197039:FAR197040 FKN197039:FKN197040 FUJ197039:FUJ197040 GEF197039:GEF197040 GOB197039:GOB197040 GXX197039:GXX197040 HHT197039:HHT197040 HRP197039:HRP197040 IBL197039:IBL197040 ILH197039:ILH197040 IVD197039:IVD197040 JEZ197039:JEZ197040 JOV197039:JOV197040 JYR197039:JYR197040 KIN197039:KIN197040 KSJ197039:KSJ197040 LCF197039:LCF197040 LMB197039:LMB197040 LVX197039:LVX197040 MFT197039:MFT197040 MPP197039:MPP197040 MZL197039:MZL197040 NJH197039:NJH197040 NTD197039:NTD197040 OCZ197039:OCZ197040 OMV197039:OMV197040 OWR197039:OWR197040 PGN197039:PGN197040 PQJ197039:PQJ197040 QAF197039:QAF197040 QKB197039:QKB197040 QTX197039:QTX197040 RDT197039:RDT197040 RNP197039:RNP197040 RXL197039:RXL197040 SHH197039:SHH197040 SRD197039:SRD197040 TAZ197039:TAZ197040 TKV197039:TKV197040 TUR197039:TUR197040 UEN197039:UEN197040 UOJ197039:UOJ197040 UYF197039:UYF197040 VIB197039:VIB197040 VRX197039:VRX197040 WBT197039:WBT197040 WLP197039:WLP197040 WVL197039:WVL197040 D262575:D262576 IZ262575:IZ262576 SV262575:SV262576 ACR262575:ACR262576 AMN262575:AMN262576 AWJ262575:AWJ262576 BGF262575:BGF262576 BQB262575:BQB262576 BZX262575:BZX262576 CJT262575:CJT262576 CTP262575:CTP262576 DDL262575:DDL262576 DNH262575:DNH262576 DXD262575:DXD262576 EGZ262575:EGZ262576 EQV262575:EQV262576 FAR262575:FAR262576 FKN262575:FKN262576 FUJ262575:FUJ262576 GEF262575:GEF262576 GOB262575:GOB262576 GXX262575:GXX262576 HHT262575:HHT262576 HRP262575:HRP262576 IBL262575:IBL262576 ILH262575:ILH262576 IVD262575:IVD262576 JEZ262575:JEZ262576 JOV262575:JOV262576 JYR262575:JYR262576 KIN262575:KIN262576 KSJ262575:KSJ262576 LCF262575:LCF262576 LMB262575:LMB262576 LVX262575:LVX262576 MFT262575:MFT262576 MPP262575:MPP262576 MZL262575:MZL262576 NJH262575:NJH262576 NTD262575:NTD262576 OCZ262575:OCZ262576 OMV262575:OMV262576 OWR262575:OWR262576 PGN262575:PGN262576 PQJ262575:PQJ262576 QAF262575:QAF262576 QKB262575:QKB262576 QTX262575:QTX262576 RDT262575:RDT262576 RNP262575:RNP262576 RXL262575:RXL262576 SHH262575:SHH262576 SRD262575:SRD262576 TAZ262575:TAZ262576 TKV262575:TKV262576 TUR262575:TUR262576 UEN262575:UEN262576 UOJ262575:UOJ262576 UYF262575:UYF262576 VIB262575:VIB262576 VRX262575:VRX262576 WBT262575:WBT262576 WLP262575:WLP262576 WVL262575:WVL262576 D328111:D328112 IZ328111:IZ328112 SV328111:SV328112 ACR328111:ACR328112 AMN328111:AMN328112 AWJ328111:AWJ328112 BGF328111:BGF328112 BQB328111:BQB328112 BZX328111:BZX328112 CJT328111:CJT328112 CTP328111:CTP328112 DDL328111:DDL328112 DNH328111:DNH328112 DXD328111:DXD328112 EGZ328111:EGZ328112 EQV328111:EQV328112 FAR328111:FAR328112 FKN328111:FKN328112 FUJ328111:FUJ328112 GEF328111:GEF328112 GOB328111:GOB328112 GXX328111:GXX328112 HHT328111:HHT328112 HRP328111:HRP328112 IBL328111:IBL328112 ILH328111:ILH328112 IVD328111:IVD328112 JEZ328111:JEZ328112 JOV328111:JOV328112 JYR328111:JYR328112 KIN328111:KIN328112 KSJ328111:KSJ328112 LCF328111:LCF328112 LMB328111:LMB328112 LVX328111:LVX328112 MFT328111:MFT328112 MPP328111:MPP328112 MZL328111:MZL328112 NJH328111:NJH328112 NTD328111:NTD328112 OCZ328111:OCZ328112 OMV328111:OMV328112 OWR328111:OWR328112 PGN328111:PGN328112 PQJ328111:PQJ328112 QAF328111:QAF328112 QKB328111:QKB328112 QTX328111:QTX328112 RDT328111:RDT328112 RNP328111:RNP328112 RXL328111:RXL328112 SHH328111:SHH328112 SRD328111:SRD328112 TAZ328111:TAZ328112 TKV328111:TKV328112 TUR328111:TUR328112 UEN328111:UEN328112 UOJ328111:UOJ328112 UYF328111:UYF328112 VIB328111:VIB328112 VRX328111:VRX328112 WBT328111:WBT328112 WLP328111:WLP328112 WVL328111:WVL328112 D393647:D393648 IZ393647:IZ393648 SV393647:SV393648 ACR393647:ACR393648 AMN393647:AMN393648 AWJ393647:AWJ393648 BGF393647:BGF393648 BQB393647:BQB393648 BZX393647:BZX393648 CJT393647:CJT393648 CTP393647:CTP393648 DDL393647:DDL393648 DNH393647:DNH393648 DXD393647:DXD393648 EGZ393647:EGZ393648 EQV393647:EQV393648 FAR393647:FAR393648 FKN393647:FKN393648 FUJ393647:FUJ393648 GEF393647:GEF393648 GOB393647:GOB393648 GXX393647:GXX393648 HHT393647:HHT393648 HRP393647:HRP393648 IBL393647:IBL393648 ILH393647:ILH393648 IVD393647:IVD393648 JEZ393647:JEZ393648 JOV393647:JOV393648 JYR393647:JYR393648 KIN393647:KIN393648 KSJ393647:KSJ393648 LCF393647:LCF393648 LMB393647:LMB393648 LVX393647:LVX393648 MFT393647:MFT393648 MPP393647:MPP393648 MZL393647:MZL393648 NJH393647:NJH393648 NTD393647:NTD393648 OCZ393647:OCZ393648 OMV393647:OMV393648 OWR393647:OWR393648 PGN393647:PGN393648 PQJ393647:PQJ393648 QAF393647:QAF393648 QKB393647:QKB393648 QTX393647:QTX393648 RDT393647:RDT393648 RNP393647:RNP393648 RXL393647:RXL393648 SHH393647:SHH393648 SRD393647:SRD393648 TAZ393647:TAZ393648 TKV393647:TKV393648 TUR393647:TUR393648 UEN393647:UEN393648 UOJ393647:UOJ393648 UYF393647:UYF393648 VIB393647:VIB393648 VRX393647:VRX393648 WBT393647:WBT393648 WLP393647:WLP393648 WVL393647:WVL393648 D459183:D459184 IZ459183:IZ459184 SV459183:SV459184 ACR459183:ACR459184 AMN459183:AMN459184 AWJ459183:AWJ459184 BGF459183:BGF459184 BQB459183:BQB459184 BZX459183:BZX459184 CJT459183:CJT459184 CTP459183:CTP459184 DDL459183:DDL459184 DNH459183:DNH459184 DXD459183:DXD459184 EGZ459183:EGZ459184 EQV459183:EQV459184 FAR459183:FAR459184 FKN459183:FKN459184 FUJ459183:FUJ459184 GEF459183:GEF459184 GOB459183:GOB459184 GXX459183:GXX459184 HHT459183:HHT459184 HRP459183:HRP459184 IBL459183:IBL459184 ILH459183:ILH459184 IVD459183:IVD459184 JEZ459183:JEZ459184 JOV459183:JOV459184 JYR459183:JYR459184 KIN459183:KIN459184 KSJ459183:KSJ459184 LCF459183:LCF459184 LMB459183:LMB459184 LVX459183:LVX459184 MFT459183:MFT459184 MPP459183:MPP459184 MZL459183:MZL459184 NJH459183:NJH459184 NTD459183:NTD459184 OCZ459183:OCZ459184 OMV459183:OMV459184 OWR459183:OWR459184 PGN459183:PGN459184 PQJ459183:PQJ459184 QAF459183:QAF459184 QKB459183:QKB459184 QTX459183:QTX459184 RDT459183:RDT459184 RNP459183:RNP459184 RXL459183:RXL459184 SHH459183:SHH459184 SRD459183:SRD459184 TAZ459183:TAZ459184 TKV459183:TKV459184 TUR459183:TUR459184 UEN459183:UEN459184 UOJ459183:UOJ459184 UYF459183:UYF459184 VIB459183:VIB459184 VRX459183:VRX459184 WBT459183:WBT459184 WLP459183:WLP459184 WVL459183:WVL459184 D524719:D524720 IZ524719:IZ524720 SV524719:SV524720 ACR524719:ACR524720 AMN524719:AMN524720 AWJ524719:AWJ524720 BGF524719:BGF524720 BQB524719:BQB524720 BZX524719:BZX524720 CJT524719:CJT524720 CTP524719:CTP524720 DDL524719:DDL524720 DNH524719:DNH524720 DXD524719:DXD524720 EGZ524719:EGZ524720 EQV524719:EQV524720 FAR524719:FAR524720 FKN524719:FKN524720 FUJ524719:FUJ524720 GEF524719:GEF524720 GOB524719:GOB524720 GXX524719:GXX524720 HHT524719:HHT524720 HRP524719:HRP524720 IBL524719:IBL524720 ILH524719:ILH524720 IVD524719:IVD524720 JEZ524719:JEZ524720 JOV524719:JOV524720 JYR524719:JYR524720 KIN524719:KIN524720 KSJ524719:KSJ524720 LCF524719:LCF524720 LMB524719:LMB524720 LVX524719:LVX524720 MFT524719:MFT524720 MPP524719:MPP524720 MZL524719:MZL524720 NJH524719:NJH524720 NTD524719:NTD524720 OCZ524719:OCZ524720 OMV524719:OMV524720 OWR524719:OWR524720 PGN524719:PGN524720 PQJ524719:PQJ524720 QAF524719:QAF524720 QKB524719:QKB524720 QTX524719:QTX524720 RDT524719:RDT524720 RNP524719:RNP524720 RXL524719:RXL524720 SHH524719:SHH524720 SRD524719:SRD524720 TAZ524719:TAZ524720 TKV524719:TKV524720 TUR524719:TUR524720 UEN524719:UEN524720 UOJ524719:UOJ524720 UYF524719:UYF524720 VIB524719:VIB524720 VRX524719:VRX524720 WBT524719:WBT524720 WLP524719:WLP524720 WVL524719:WVL524720 D590255:D590256 IZ590255:IZ590256 SV590255:SV590256 ACR590255:ACR590256 AMN590255:AMN590256 AWJ590255:AWJ590256 BGF590255:BGF590256 BQB590255:BQB590256 BZX590255:BZX590256 CJT590255:CJT590256 CTP590255:CTP590256 DDL590255:DDL590256 DNH590255:DNH590256 DXD590255:DXD590256 EGZ590255:EGZ590256 EQV590255:EQV590256 FAR590255:FAR590256 FKN590255:FKN590256 FUJ590255:FUJ590256 GEF590255:GEF590256 GOB590255:GOB590256 GXX590255:GXX590256 HHT590255:HHT590256 HRP590255:HRP590256 IBL590255:IBL590256 ILH590255:ILH590256 IVD590255:IVD590256 JEZ590255:JEZ590256 JOV590255:JOV590256 JYR590255:JYR590256 KIN590255:KIN590256 KSJ590255:KSJ590256 LCF590255:LCF590256 LMB590255:LMB590256 LVX590255:LVX590256 MFT590255:MFT590256 MPP590255:MPP590256 MZL590255:MZL590256 NJH590255:NJH590256 NTD590255:NTD590256 OCZ590255:OCZ590256 OMV590255:OMV590256 OWR590255:OWR590256 PGN590255:PGN590256 PQJ590255:PQJ590256 QAF590255:QAF590256 QKB590255:QKB590256 QTX590255:QTX590256 RDT590255:RDT590256 RNP590255:RNP590256 RXL590255:RXL590256 SHH590255:SHH590256 SRD590255:SRD590256 TAZ590255:TAZ590256 TKV590255:TKV590256 TUR590255:TUR590256 UEN590255:UEN590256 UOJ590255:UOJ590256 UYF590255:UYF590256 VIB590255:VIB590256 VRX590255:VRX590256 WBT590255:WBT590256 WLP590255:WLP590256 WVL590255:WVL590256 D655791:D655792 IZ655791:IZ655792 SV655791:SV655792 ACR655791:ACR655792 AMN655791:AMN655792 AWJ655791:AWJ655792 BGF655791:BGF655792 BQB655791:BQB655792 BZX655791:BZX655792 CJT655791:CJT655792 CTP655791:CTP655792 DDL655791:DDL655792 DNH655791:DNH655792 DXD655791:DXD655792 EGZ655791:EGZ655792 EQV655791:EQV655792 FAR655791:FAR655792 FKN655791:FKN655792 FUJ655791:FUJ655792 GEF655791:GEF655792 GOB655791:GOB655792 GXX655791:GXX655792 HHT655791:HHT655792 HRP655791:HRP655792 IBL655791:IBL655792 ILH655791:ILH655792 IVD655791:IVD655792 JEZ655791:JEZ655792 JOV655791:JOV655792 JYR655791:JYR655792 KIN655791:KIN655792 KSJ655791:KSJ655792 LCF655791:LCF655792 LMB655791:LMB655792 LVX655791:LVX655792 MFT655791:MFT655792 MPP655791:MPP655792 MZL655791:MZL655792 NJH655791:NJH655792 NTD655791:NTD655792 OCZ655791:OCZ655792 OMV655791:OMV655792 OWR655791:OWR655792 PGN655791:PGN655792 PQJ655791:PQJ655792 QAF655791:QAF655792 QKB655791:QKB655792 QTX655791:QTX655792 RDT655791:RDT655792 RNP655791:RNP655792 RXL655791:RXL655792 SHH655791:SHH655792 SRD655791:SRD655792 TAZ655791:TAZ655792 TKV655791:TKV655792 TUR655791:TUR655792 UEN655791:UEN655792 UOJ655791:UOJ655792 UYF655791:UYF655792 VIB655791:VIB655792 VRX655791:VRX655792 WBT655791:WBT655792 WLP655791:WLP655792 WVL655791:WVL655792 D721327:D721328 IZ721327:IZ721328 SV721327:SV721328 ACR721327:ACR721328 AMN721327:AMN721328 AWJ721327:AWJ721328 BGF721327:BGF721328 BQB721327:BQB721328 BZX721327:BZX721328 CJT721327:CJT721328 CTP721327:CTP721328 DDL721327:DDL721328 DNH721327:DNH721328 DXD721327:DXD721328 EGZ721327:EGZ721328 EQV721327:EQV721328 FAR721327:FAR721328 FKN721327:FKN721328 FUJ721327:FUJ721328 GEF721327:GEF721328 GOB721327:GOB721328 GXX721327:GXX721328 HHT721327:HHT721328 HRP721327:HRP721328 IBL721327:IBL721328 ILH721327:ILH721328 IVD721327:IVD721328 JEZ721327:JEZ721328 JOV721327:JOV721328 JYR721327:JYR721328 KIN721327:KIN721328 KSJ721327:KSJ721328 LCF721327:LCF721328 LMB721327:LMB721328 LVX721327:LVX721328 MFT721327:MFT721328 MPP721327:MPP721328 MZL721327:MZL721328 NJH721327:NJH721328 NTD721327:NTD721328 OCZ721327:OCZ721328 OMV721327:OMV721328 OWR721327:OWR721328 PGN721327:PGN721328 PQJ721327:PQJ721328 QAF721327:QAF721328 QKB721327:QKB721328 QTX721327:QTX721328 RDT721327:RDT721328 RNP721327:RNP721328 RXL721327:RXL721328 SHH721327:SHH721328 SRD721327:SRD721328 TAZ721327:TAZ721328 TKV721327:TKV721328 TUR721327:TUR721328 UEN721327:UEN721328 UOJ721327:UOJ721328 UYF721327:UYF721328 VIB721327:VIB721328 VRX721327:VRX721328 WBT721327:WBT721328 WLP721327:WLP721328 WVL721327:WVL721328 D786863:D786864 IZ786863:IZ786864 SV786863:SV786864 ACR786863:ACR786864 AMN786863:AMN786864 AWJ786863:AWJ786864 BGF786863:BGF786864 BQB786863:BQB786864 BZX786863:BZX786864 CJT786863:CJT786864 CTP786863:CTP786864 DDL786863:DDL786864 DNH786863:DNH786864 DXD786863:DXD786864 EGZ786863:EGZ786864 EQV786863:EQV786864 FAR786863:FAR786864 FKN786863:FKN786864 FUJ786863:FUJ786864 GEF786863:GEF786864 GOB786863:GOB786864 GXX786863:GXX786864 HHT786863:HHT786864 HRP786863:HRP786864 IBL786863:IBL786864 ILH786863:ILH786864 IVD786863:IVD786864 JEZ786863:JEZ786864 JOV786863:JOV786864 JYR786863:JYR786864 KIN786863:KIN786864 KSJ786863:KSJ786864 LCF786863:LCF786864 LMB786863:LMB786864 LVX786863:LVX786864 MFT786863:MFT786864 MPP786863:MPP786864 MZL786863:MZL786864 NJH786863:NJH786864 NTD786863:NTD786864 OCZ786863:OCZ786864 OMV786863:OMV786864 OWR786863:OWR786864 PGN786863:PGN786864 PQJ786863:PQJ786864 QAF786863:QAF786864 QKB786863:QKB786864 QTX786863:QTX786864 RDT786863:RDT786864 RNP786863:RNP786864 RXL786863:RXL786864 SHH786863:SHH786864 SRD786863:SRD786864 TAZ786863:TAZ786864 TKV786863:TKV786864 TUR786863:TUR786864 UEN786863:UEN786864 UOJ786863:UOJ786864 UYF786863:UYF786864 VIB786863:VIB786864 VRX786863:VRX786864 WBT786863:WBT786864 WLP786863:WLP786864 WVL786863:WVL786864 D852399:D852400 IZ852399:IZ852400 SV852399:SV852400 ACR852399:ACR852400 AMN852399:AMN852400 AWJ852399:AWJ852400 BGF852399:BGF852400 BQB852399:BQB852400 BZX852399:BZX852400 CJT852399:CJT852400 CTP852399:CTP852400 DDL852399:DDL852400 DNH852399:DNH852400 DXD852399:DXD852400 EGZ852399:EGZ852400 EQV852399:EQV852400 FAR852399:FAR852400 FKN852399:FKN852400 FUJ852399:FUJ852400 GEF852399:GEF852400 GOB852399:GOB852400 GXX852399:GXX852400 HHT852399:HHT852400 HRP852399:HRP852400 IBL852399:IBL852400 ILH852399:ILH852400 IVD852399:IVD852400 JEZ852399:JEZ852400 JOV852399:JOV852400 JYR852399:JYR852400 KIN852399:KIN852400 KSJ852399:KSJ852400 LCF852399:LCF852400 LMB852399:LMB852400 LVX852399:LVX852400 MFT852399:MFT852400 MPP852399:MPP852400 MZL852399:MZL852400 NJH852399:NJH852400 NTD852399:NTD852400 OCZ852399:OCZ852400 OMV852399:OMV852400 OWR852399:OWR852400 PGN852399:PGN852400 PQJ852399:PQJ852400 QAF852399:QAF852400 QKB852399:QKB852400 QTX852399:QTX852400 RDT852399:RDT852400 RNP852399:RNP852400 RXL852399:RXL852400 SHH852399:SHH852400 SRD852399:SRD852400 TAZ852399:TAZ852400 TKV852399:TKV852400 TUR852399:TUR852400 UEN852399:UEN852400 UOJ852399:UOJ852400 UYF852399:UYF852400 VIB852399:VIB852400 VRX852399:VRX852400 WBT852399:WBT852400 WLP852399:WLP852400 WVL852399:WVL852400 D917935:D917936 IZ917935:IZ917936 SV917935:SV917936 ACR917935:ACR917936 AMN917935:AMN917936 AWJ917935:AWJ917936 BGF917935:BGF917936 BQB917935:BQB917936 BZX917935:BZX917936 CJT917935:CJT917936 CTP917935:CTP917936 DDL917935:DDL917936 DNH917935:DNH917936 DXD917935:DXD917936 EGZ917935:EGZ917936 EQV917935:EQV917936 FAR917935:FAR917936 FKN917935:FKN917936 FUJ917935:FUJ917936 GEF917935:GEF917936 GOB917935:GOB917936 GXX917935:GXX917936 HHT917935:HHT917936 HRP917935:HRP917936 IBL917935:IBL917936 ILH917935:ILH917936 IVD917935:IVD917936 JEZ917935:JEZ917936 JOV917935:JOV917936 JYR917935:JYR917936 KIN917935:KIN917936 KSJ917935:KSJ917936 LCF917935:LCF917936 LMB917935:LMB917936 LVX917935:LVX917936 MFT917935:MFT917936 MPP917935:MPP917936 MZL917935:MZL917936 NJH917935:NJH917936 NTD917935:NTD917936 OCZ917935:OCZ917936 OMV917935:OMV917936 OWR917935:OWR917936 PGN917935:PGN917936 PQJ917935:PQJ917936 QAF917935:QAF917936 QKB917935:QKB917936 QTX917935:QTX917936 RDT917935:RDT917936 RNP917935:RNP917936 RXL917935:RXL917936 SHH917935:SHH917936 SRD917935:SRD917936 TAZ917935:TAZ917936 TKV917935:TKV917936 TUR917935:TUR917936 UEN917935:UEN917936 UOJ917935:UOJ917936 UYF917935:UYF917936 VIB917935:VIB917936 VRX917935:VRX917936 WBT917935:WBT917936 WLP917935:WLP917936 WVL917935:WVL917936 D983471:D983472 IZ983471:IZ983472 SV983471:SV983472 ACR983471:ACR983472 AMN983471:AMN983472 AWJ983471:AWJ983472 BGF983471:BGF983472 BQB983471:BQB983472 BZX983471:BZX983472 CJT983471:CJT983472 CTP983471:CTP983472 DDL983471:DDL983472 DNH983471:DNH983472 DXD983471:DXD983472 EGZ983471:EGZ983472 EQV983471:EQV983472 FAR983471:FAR983472 FKN983471:FKN983472 FUJ983471:FUJ983472 GEF983471:GEF983472 GOB983471:GOB983472 GXX983471:GXX983472 HHT983471:HHT983472 HRP983471:HRP983472 IBL983471:IBL983472 ILH983471:ILH983472 IVD983471:IVD983472 JEZ983471:JEZ983472 JOV983471:JOV983472 JYR983471:JYR983472 KIN983471:KIN983472 KSJ983471:KSJ983472 LCF983471:LCF983472 LMB983471:LMB983472 LVX983471:LVX983472 MFT983471:MFT983472 MPP983471:MPP983472 MZL983471:MZL983472 NJH983471:NJH983472 NTD983471:NTD983472 OCZ983471:OCZ983472 OMV983471:OMV983472 OWR983471:OWR983472 PGN983471:PGN983472 PQJ983471:PQJ983472 QAF983471:QAF983472 QKB983471:QKB983472 QTX983471:QTX983472 RDT983471:RDT983472 RNP983471:RNP983472 RXL983471:RXL983472 SHH983471:SHH983472 SRD983471:SRD983472 TAZ983471:TAZ983472 TKV983471:TKV983472 TUR983471:TUR983472 UEN983471:UEN983472 UOJ983471:UOJ983472 UYF983471:UYF983472 VIB983471:VIB983472 VRX983471:VRX983472 WBT983471:WBT983472 WLP983471:WLP983472 WVL983471:WVL983472 D66005:D66006 IZ66005:IZ66006 SV66005:SV66006 ACR66005:ACR66006 AMN66005:AMN66006 AWJ66005:AWJ66006 BGF66005:BGF66006 BQB66005:BQB66006 BZX66005:BZX66006 CJT66005:CJT66006 CTP66005:CTP66006 DDL66005:DDL66006 DNH66005:DNH66006 DXD66005:DXD66006 EGZ66005:EGZ66006 EQV66005:EQV66006 FAR66005:FAR66006 FKN66005:FKN66006 FUJ66005:FUJ66006 GEF66005:GEF66006 GOB66005:GOB66006 GXX66005:GXX66006 HHT66005:HHT66006 HRP66005:HRP66006 IBL66005:IBL66006 ILH66005:ILH66006 IVD66005:IVD66006 JEZ66005:JEZ66006 JOV66005:JOV66006 JYR66005:JYR66006 KIN66005:KIN66006 KSJ66005:KSJ66006 LCF66005:LCF66006 LMB66005:LMB66006 LVX66005:LVX66006 MFT66005:MFT66006 MPP66005:MPP66006 MZL66005:MZL66006 NJH66005:NJH66006 NTD66005:NTD66006 OCZ66005:OCZ66006 OMV66005:OMV66006 OWR66005:OWR66006 PGN66005:PGN66006 PQJ66005:PQJ66006 QAF66005:QAF66006 QKB66005:QKB66006 QTX66005:QTX66006 RDT66005:RDT66006 RNP66005:RNP66006 RXL66005:RXL66006 SHH66005:SHH66006 SRD66005:SRD66006 TAZ66005:TAZ66006 TKV66005:TKV66006 TUR66005:TUR66006 UEN66005:UEN66006 UOJ66005:UOJ66006 UYF66005:UYF66006 VIB66005:VIB66006 VRX66005:VRX66006 WBT66005:WBT66006 WLP66005:WLP66006 WVL66005:WVL66006 D131541:D131542 IZ131541:IZ131542 SV131541:SV131542 ACR131541:ACR131542 AMN131541:AMN131542 AWJ131541:AWJ131542 BGF131541:BGF131542 BQB131541:BQB131542 BZX131541:BZX131542 CJT131541:CJT131542 CTP131541:CTP131542 DDL131541:DDL131542 DNH131541:DNH131542 DXD131541:DXD131542 EGZ131541:EGZ131542 EQV131541:EQV131542 FAR131541:FAR131542 FKN131541:FKN131542 FUJ131541:FUJ131542 GEF131541:GEF131542 GOB131541:GOB131542 GXX131541:GXX131542 HHT131541:HHT131542 HRP131541:HRP131542 IBL131541:IBL131542 ILH131541:ILH131542 IVD131541:IVD131542 JEZ131541:JEZ131542 JOV131541:JOV131542 JYR131541:JYR131542 KIN131541:KIN131542 KSJ131541:KSJ131542 LCF131541:LCF131542 LMB131541:LMB131542 LVX131541:LVX131542 MFT131541:MFT131542 MPP131541:MPP131542 MZL131541:MZL131542 NJH131541:NJH131542 NTD131541:NTD131542 OCZ131541:OCZ131542 OMV131541:OMV131542 OWR131541:OWR131542 PGN131541:PGN131542 PQJ131541:PQJ131542 QAF131541:QAF131542 QKB131541:QKB131542 QTX131541:QTX131542 RDT131541:RDT131542 RNP131541:RNP131542 RXL131541:RXL131542 SHH131541:SHH131542 SRD131541:SRD131542 TAZ131541:TAZ131542 TKV131541:TKV131542 TUR131541:TUR131542 UEN131541:UEN131542 UOJ131541:UOJ131542 UYF131541:UYF131542 VIB131541:VIB131542 VRX131541:VRX131542 WBT131541:WBT131542 WLP131541:WLP131542 WVL131541:WVL131542 D197077:D197078 IZ197077:IZ197078 SV197077:SV197078 ACR197077:ACR197078 AMN197077:AMN197078 AWJ197077:AWJ197078 BGF197077:BGF197078 BQB197077:BQB197078 BZX197077:BZX197078 CJT197077:CJT197078 CTP197077:CTP197078 DDL197077:DDL197078 DNH197077:DNH197078 DXD197077:DXD197078 EGZ197077:EGZ197078 EQV197077:EQV197078 FAR197077:FAR197078 FKN197077:FKN197078 FUJ197077:FUJ197078 GEF197077:GEF197078 GOB197077:GOB197078 GXX197077:GXX197078 HHT197077:HHT197078 HRP197077:HRP197078 IBL197077:IBL197078 ILH197077:ILH197078 IVD197077:IVD197078 JEZ197077:JEZ197078 JOV197077:JOV197078 JYR197077:JYR197078 KIN197077:KIN197078 KSJ197077:KSJ197078 LCF197077:LCF197078 LMB197077:LMB197078 LVX197077:LVX197078 MFT197077:MFT197078 MPP197077:MPP197078 MZL197077:MZL197078 NJH197077:NJH197078 NTD197077:NTD197078 OCZ197077:OCZ197078 OMV197077:OMV197078 OWR197077:OWR197078 PGN197077:PGN197078 PQJ197077:PQJ197078 QAF197077:QAF197078 QKB197077:QKB197078 QTX197077:QTX197078 RDT197077:RDT197078 RNP197077:RNP197078 RXL197077:RXL197078 SHH197077:SHH197078 SRD197077:SRD197078 TAZ197077:TAZ197078 TKV197077:TKV197078 TUR197077:TUR197078 UEN197077:UEN197078 UOJ197077:UOJ197078 UYF197077:UYF197078 VIB197077:VIB197078 VRX197077:VRX197078 WBT197077:WBT197078 WLP197077:WLP197078 WVL197077:WVL197078 D262613:D262614 IZ262613:IZ262614 SV262613:SV262614 ACR262613:ACR262614 AMN262613:AMN262614 AWJ262613:AWJ262614 BGF262613:BGF262614 BQB262613:BQB262614 BZX262613:BZX262614 CJT262613:CJT262614 CTP262613:CTP262614 DDL262613:DDL262614 DNH262613:DNH262614 DXD262613:DXD262614 EGZ262613:EGZ262614 EQV262613:EQV262614 FAR262613:FAR262614 FKN262613:FKN262614 FUJ262613:FUJ262614 GEF262613:GEF262614 GOB262613:GOB262614 GXX262613:GXX262614 HHT262613:HHT262614 HRP262613:HRP262614 IBL262613:IBL262614 ILH262613:ILH262614 IVD262613:IVD262614 JEZ262613:JEZ262614 JOV262613:JOV262614 JYR262613:JYR262614 KIN262613:KIN262614 KSJ262613:KSJ262614 LCF262613:LCF262614 LMB262613:LMB262614 LVX262613:LVX262614 MFT262613:MFT262614 MPP262613:MPP262614 MZL262613:MZL262614 NJH262613:NJH262614 NTD262613:NTD262614 OCZ262613:OCZ262614 OMV262613:OMV262614 OWR262613:OWR262614 PGN262613:PGN262614 PQJ262613:PQJ262614 QAF262613:QAF262614 QKB262613:QKB262614 QTX262613:QTX262614 RDT262613:RDT262614 RNP262613:RNP262614 RXL262613:RXL262614 SHH262613:SHH262614 SRD262613:SRD262614 TAZ262613:TAZ262614 TKV262613:TKV262614 TUR262613:TUR262614 UEN262613:UEN262614 UOJ262613:UOJ262614 UYF262613:UYF262614 VIB262613:VIB262614 VRX262613:VRX262614 WBT262613:WBT262614 WLP262613:WLP262614 WVL262613:WVL262614 D328149:D328150 IZ328149:IZ328150 SV328149:SV328150 ACR328149:ACR328150 AMN328149:AMN328150 AWJ328149:AWJ328150 BGF328149:BGF328150 BQB328149:BQB328150 BZX328149:BZX328150 CJT328149:CJT328150 CTP328149:CTP328150 DDL328149:DDL328150 DNH328149:DNH328150 DXD328149:DXD328150 EGZ328149:EGZ328150 EQV328149:EQV328150 FAR328149:FAR328150 FKN328149:FKN328150 FUJ328149:FUJ328150 GEF328149:GEF328150 GOB328149:GOB328150 GXX328149:GXX328150 HHT328149:HHT328150 HRP328149:HRP328150 IBL328149:IBL328150 ILH328149:ILH328150 IVD328149:IVD328150 JEZ328149:JEZ328150 JOV328149:JOV328150 JYR328149:JYR328150 KIN328149:KIN328150 KSJ328149:KSJ328150 LCF328149:LCF328150 LMB328149:LMB328150 LVX328149:LVX328150 MFT328149:MFT328150 MPP328149:MPP328150 MZL328149:MZL328150 NJH328149:NJH328150 NTD328149:NTD328150 OCZ328149:OCZ328150 OMV328149:OMV328150 OWR328149:OWR328150 PGN328149:PGN328150 PQJ328149:PQJ328150 QAF328149:QAF328150 QKB328149:QKB328150 QTX328149:QTX328150 RDT328149:RDT328150 RNP328149:RNP328150 RXL328149:RXL328150 SHH328149:SHH328150 SRD328149:SRD328150 TAZ328149:TAZ328150 TKV328149:TKV328150 TUR328149:TUR328150 UEN328149:UEN328150 UOJ328149:UOJ328150 UYF328149:UYF328150 VIB328149:VIB328150 VRX328149:VRX328150 WBT328149:WBT328150 WLP328149:WLP328150 WVL328149:WVL328150 D393685:D393686 IZ393685:IZ393686 SV393685:SV393686 ACR393685:ACR393686 AMN393685:AMN393686 AWJ393685:AWJ393686 BGF393685:BGF393686 BQB393685:BQB393686 BZX393685:BZX393686 CJT393685:CJT393686 CTP393685:CTP393686 DDL393685:DDL393686 DNH393685:DNH393686 DXD393685:DXD393686 EGZ393685:EGZ393686 EQV393685:EQV393686 FAR393685:FAR393686 FKN393685:FKN393686 FUJ393685:FUJ393686 GEF393685:GEF393686 GOB393685:GOB393686 GXX393685:GXX393686 HHT393685:HHT393686 HRP393685:HRP393686 IBL393685:IBL393686 ILH393685:ILH393686 IVD393685:IVD393686 JEZ393685:JEZ393686 JOV393685:JOV393686 JYR393685:JYR393686 KIN393685:KIN393686 KSJ393685:KSJ393686 LCF393685:LCF393686 LMB393685:LMB393686 LVX393685:LVX393686 MFT393685:MFT393686 MPP393685:MPP393686 MZL393685:MZL393686 NJH393685:NJH393686 NTD393685:NTD393686 OCZ393685:OCZ393686 OMV393685:OMV393686 OWR393685:OWR393686 PGN393685:PGN393686 PQJ393685:PQJ393686 QAF393685:QAF393686 QKB393685:QKB393686 QTX393685:QTX393686 RDT393685:RDT393686 RNP393685:RNP393686 RXL393685:RXL393686 SHH393685:SHH393686 SRD393685:SRD393686 TAZ393685:TAZ393686 TKV393685:TKV393686 TUR393685:TUR393686 UEN393685:UEN393686 UOJ393685:UOJ393686 UYF393685:UYF393686 VIB393685:VIB393686 VRX393685:VRX393686 WBT393685:WBT393686 WLP393685:WLP393686 WVL393685:WVL393686 D459221:D459222 IZ459221:IZ459222 SV459221:SV459222 ACR459221:ACR459222 AMN459221:AMN459222 AWJ459221:AWJ459222 BGF459221:BGF459222 BQB459221:BQB459222 BZX459221:BZX459222 CJT459221:CJT459222 CTP459221:CTP459222 DDL459221:DDL459222 DNH459221:DNH459222 DXD459221:DXD459222 EGZ459221:EGZ459222 EQV459221:EQV459222 FAR459221:FAR459222 FKN459221:FKN459222 FUJ459221:FUJ459222 GEF459221:GEF459222 GOB459221:GOB459222 GXX459221:GXX459222 HHT459221:HHT459222 HRP459221:HRP459222 IBL459221:IBL459222 ILH459221:ILH459222 IVD459221:IVD459222 JEZ459221:JEZ459222 JOV459221:JOV459222 JYR459221:JYR459222 KIN459221:KIN459222 KSJ459221:KSJ459222 LCF459221:LCF459222 LMB459221:LMB459222 LVX459221:LVX459222 MFT459221:MFT459222 MPP459221:MPP459222 MZL459221:MZL459222 NJH459221:NJH459222 NTD459221:NTD459222 OCZ459221:OCZ459222 OMV459221:OMV459222 OWR459221:OWR459222 PGN459221:PGN459222 PQJ459221:PQJ459222 QAF459221:QAF459222 QKB459221:QKB459222 QTX459221:QTX459222 RDT459221:RDT459222 RNP459221:RNP459222 RXL459221:RXL459222 SHH459221:SHH459222 SRD459221:SRD459222 TAZ459221:TAZ459222 TKV459221:TKV459222 TUR459221:TUR459222 UEN459221:UEN459222 UOJ459221:UOJ459222 UYF459221:UYF459222 VIB459221:VIB459222 VRX459221:VRX459222 WBT459221:WBT459222 WLP459221:WLP459222 WVL459221:WVL459222 D524757:D524758 IZ524757:IZ524758 SV524757:SV524758 ACR524757:ACR524758 AMN524757:AMN524758 AWJ524757:AWJ524758 BGF524757:BGF524758 BQB524757:BQB524758 BZX524757:BZX524758 CJT524757:CJT524758 CTP524757:CTP524758 DDL524757:DDL524758 DNH524757:DNH524758 DXD524757:DXD524758 EGZ524757:EGZ524758 EQV524757:EQV524758 FAR524757:FAR524758 FKN524757:FKN524758 FUJ524757:FUJ524758 GEF524757:GEF524758 GOB524757:GOB524758 GXX524757:GXX524758 HHT524757:HHT524758 HRP524757:HRP524758 IBL524757:IBL524758 ILH524757:ILH524758 IVD524757:IVD524758 JEZ524757:JEZ524758 JOV524757:JOV524758 JYR524757:JYR524758 KIN524757:KIN524758 KSJ524757:KSJ524758 LCF524757:LCF524758 LMB524757:LMB524758 LVX524757:LVX524758 MFT524757:MFT524758 MPP524757:MPP524758 MZL524757:MZL524758 NJH524757:NJH524758 NTD524757:NTD524758 OCZ524757:OCZ524758 OMV524757:OMV524758 OWR524757:OWR524758 PGN524757:PGN524758 PQJ524757:PQJ524758 QAF524757:QAF524758 QKB524757:QKB524758 QTX524757:QTX524758 RDT524757:RDT524758 RNP524757:RNP524758 RXL524757:RXL524758 SHH524757:SHH524758 SRD524757:SRD524758 TAZ524757:TAZ524758 TKV524757:TKV524758 TUR524757:TUR524758 UEN524757:UEN524758 UOJ524757:UOJ524758 UYF524757:UYF524758 VIB524757:VIB524758 VRX524757:VRX524758 WBT524757:WBT524758 WLP524757:WLP524758 WVL524757:WVL524758 D590293:D590294 IZ590293:IZ590294 SV590293:SV590294 ACR590293:ACR590294 AMN590293:AMN590294 AWJ590293:AWJ590294 BGF590293:BGF590294 BQB590293:BQB590294 BZX590293:BZX590294 CJT590293:CJT590294 CTP590293:CTP590294 DDL590293:DDL590294 DNH590293:DNH590294 DXD590293:DXD590294 EGZ590293:EGZ590294 EQV590293:EQV590294 FAR590293:FAR590294 FKN590293:FKN590294 FUJ590293:FUJ590294 GEF590293:GEF590294 GOB590293:GOB590294 GXX590293:GXX590294 HHT590293:HHT590294 HRP590293:HRP590294 IBL590293:IBL590294 ILH590293:ILH590294 IVD590293:IVD590294 JEZ590293:JEZ590294 JOV590293:JOV590294 JYR590293:JYR590294 KIN590293:KIN590294 KSJ590293:KSJ590294 LCF590293:LCF590294 LMB590293:LMB590294 LVX590293:LVX590294 MFT590293:MFT590294 MPP590293:MPP590294 MZL590293:MZL590294 NJH590293:NJH590294 NTD590293:NTD590294 OCZ590293:OCZ590294 OMV590293:OMV590294 OWR590293:OWR590294 PGN590293:PGN590294 PQJ590293:PQJ590294 QAF590293:QAF590294 QKB590293:QKB590294 QTX590293:QTX590294 RDT590293:RDT590294 RNP590293:RNP590294 RXL590293:RXL590294 SHH590293:SHH590294 SRD590293:SRD590294 TAZ590293:TAZ590294 TKV590293:TKV590294 TUR590293:TUR590294 UEN590293:UEN590294 UOJ590293:UOJ590294 UYF590293:UYF590294 VIB590293:VIB590294 VRX590293:VRX590294 WBT590293:WBT590294 WLP590293:WLP590294 WVL590293:WVL590294 D655829:D655830 IZ655829:IZ655830 SV655829:SV655830 ACR655829:ACR655830 AMN655829:AMN655830 AWJ655829:AWJ655830 BGF655829:BGF655830 BQB655829:BQB655830 BZX655829:BZX655830 CJT655829:CJT655830 CTP655829:CTP655830 DDL655829:DDL655830 DNH655829:DNH655830 DXD655829:DXD655830 EGZ655829:EGZ655830 EQV655829:EQV655830 FAR655829:FAR655830 FKN655829:FKN655830 FUJ655829:FUJ655830 GEF655829:GEF655830 GOB655829:GOB655830 GXX655829:GXX655830 HHT655829:HHT655830 HRP655829:HRP655830 IBL655829:IBL655830 ILH655829:ILH655830 IVD655829:IVD655830 JEZ655829:JEZ655830 JOV655829:JOV655830 JYR655829:JYR655830 KIN655829:KIN655830 KSJ655829:KSJ655830 LCF655829:LCF655830 LMB655829:LMB655830 LVX655829:LVX655830 MFT655829:MFT655830 MPP655829:MPP655830 MZL655829:MZL655830 NJH655829:NJH655830 NTD655829:NTD655830 OCZ655829:OCZ655830 OMV655829:OMV655830 OWR655829:OWR655830 PGN655829:PGN655830 PQJ655829:PQJ655830 QAF655829:QAF655830 QKB655829:QKB655830 QTX655829:QTX655830 RDT655829:RDT655830 RNP655829:RNP655830 RXL655829:RXL655830 SHH655829:SHH655830 SRD655829:SRD655830 TAZ655829:TAZ655830 TKV655829:TKV655830 TUR655829:TUR655830 UEN655829:UEN655830 UOJ655829:UOJ655830 UYF655829:UYF655830 VIB655829:VIB655830 VRX655829:VRX655830 WBT655829:WBT655830 WLP655829:WLP655830 WVL655829:WVL655830 D721365:D721366 IZ721365:IZ721366 SV721365:SV721366 ACR721365:ACR721366 AMN721365:AMN721366 AWJ721365:AWJ721366 BGF721365:BGF721366 BQB721365:BQB721366 BZX721365:BZX721366 CJT721365:CJT721366 CTP721365:CTP721366 DDL721365:DDL721366 DNH721365:DNH721366 DXD721365:DXD721366 EGZ721365:EGZ721366 EQV721365:EQV721366 FAR721365:FAR721366 FKN721365:FKN721366 FUJ721365:FUJ721366 GEF721365:GEF721366 GOB721365:GOB721366 GXX721365:GXX721366 HHT721365:HHT721366 HRP721365:HRP721366 IBL721365:IBL721366 ILH721365:ILH721366 IVD721365:IVD721366 JEZ721365:JEZ721366 JOV721365:JOV721366 JYR721365:JYR721366 KIN721365:KIN721366 KSJ721365:KSJ721366 LCF721365:LCF721366 LMB721365:LMB721366 LVX721365:LVX721366 MFT721365:MFT721366 MPP721365:MPP721366 MZL721365:MZL721366 NJH721365:NJH721366 NTD721365:NTD721366 OCZ721365:OCZ721366 OMV721365:OMV721366 OWR721365:OWR721366 PGN721365:PGN721366 PQJ721365:PQJ721366 QAF721365:QAF721366 QKB721365:QKB721366 QTX721365:QTX721366 RDT721365:RDT721366 RNP721365:RNP721366 RXL721365:RXL721366 SHH721365:SHH721366 SRD721365:SRD721366 TAZ721365:TAZ721366 TKV721365:TKV721366 TUR721365:TUR721366 UEN721365:UEN721366 UOJ721365:UOJ721366 UYF721365:UYF721366 VIB721365:VIB721366 VRX721365:VRX721366 WBT721365:WBT721366 WLP721365:WLP721366 WVL721365:WVL721366 D786901:D786902 IZ786901:IZ786902 SV786901:SV786902 ACR786901:ACR786902 AMN786901:AMN786902 AWJ786901:AWJ786902 BGF786901:BGF786902 BQB786901:BQB786902 BZX786901:BZX786902 CJT786901:CJT786902 CTP786901:CTP786902 DDL786901:DDL786902 DNH786901:DNH786902 DXD786901:DXD786902 EGZ786901:EGZ786902 EQV786901:EQV786902 FAR786901:FAR786902 FKN786901:FKN786902 FUJ786901:FUJ786902 GEF786901:GEF786902 GOB786901:GOB786902 GXX786901:GXX786902 HHT786901:HHT786902 HRP786901:HRP786902 IBL786901:IBL786902 ILH786901:ILH786902 IVD786901:IVD786902 JEZ786901:JEZ786902 JOV786901:JOV786902 JYR786901:JYR786902 KIN786901:KIN786902 KSJ786901:KSJ786902 LCF786901:LCF786902 LMB786901:LMB786902 LVX786901:LVX786902 MFT786901:MFT786902 MPP786901:MPP786902 MZL786901:MZL786902 NJH786901:NJH786902 NTD786901:NTD786902 OCZ786901:OCZ786902 OMV786901:OMV786902 OWR786901:OWR786902 PGN786901:PGN786902 PQJ786901:PQJ786902 QAF786901:QAF786902 QKB786901:QKB786902 QTX786901:QTX786902 RDT786901:RDT786902 RNP786901:RNP786902 RXL786901:RXL786902 SHH786901:SHH786902 SRD786901:SRD786902 TAZ786901:TAZ786902 TKV786901:TKV786902 TUR786901:TUR786902 UEN786901:UEN786902 UOJ786901:UOJ786902 UYF786901:UYF786902 VIB786901:VIB786902 VRX786901:VRX786902 WBT786901:WBT786902 WLP786901:WLP786902 WVL786901:WVL786902 D852437:D852438 IZ852437:IZ852438 SV852437:SV852438 ACR852437:ACR852438 AMN852437:AMN852438 AWJ852437:AWJ852438 BGF852437:BGF852438 BQB852437:BQB852438 BZX852437:BZX852438 CJT852437:CJT852438 CTP852437:CTP852438 DDL852437:DDL852438 DNH852437:DNH852438 DXD852437:DXD852438 EGZ852437:EGZ852438 EQV852437:EQV852438 FAR852437:FAR852438 FKN852437:FKN852438 FUJ852437:FUJ852438 GEF852437:GEF852438 GOB852437:GOB852438 GXX852437:GXX852438 HHT852437:HHT852438 HRP852437:HRP852438 IBL852437:IBL852438 ILH852437:ILH852438 IVD852437:IVD852438 JEZ852437:JEZ852438 JOV852437:JOV852438 JYR852437:JYR852438 KIN852437:KIN852438 KSJ852437:KSJ852438 LCF852437:LCF852438 LMB852437:LMB852438 LVX852437:LVX852438 MFT852437:MFT852438 MPP852437:MPP852438 MZL852437:MZL852438 NJH852437:NJH852438 NTD852437:NTD852438 OCZ852437:OCZ852438 OMV852437:OMV852438 OWR852437:OWR852438 PGN852437:PGN852438 PQJ852437:PQJ852438 QAF852437:QAF852438 QKB852437:QKB852438 QTX852437:QTX852438 RDT852437:RDT852438 RNP852437:RNP852438 RXL852437:RXL852438 SHH852437:SHH852438 SRD852437:SRD852438 TAZ852437:TAZ852438 TKV852437:TKV852438 TUR852437:TUR852438 UEN852437:UEN852438 UOJ852437:UOJ852438 UYF852437:UYF852438 VIB852437:VIB852438 VRX852437:VRX852438 WBT852437:WBT852438 WLP852437:WLP852438 WVL852437:WVL852438 D917973:D917974 IZ917973:IZ917974 SV917973:SV917974 ACR917973:ACR917974 AMN917973:AMN917974 AWJ917973:AWJ917974 BGF917973:BGF917974 BQB917973:BQB917974 BZX917973:BZX917974 CJT917973:CJT917974 CTP917973:CTP917974 DDL917973:DDL917974 DNH917973:DNH917974 DXD917973:DXD917974 EGZ917973:EGZ917974 EQV917973:EQV917974 FAR917973:FAR917974 FKN917973:FKN917974 FUJ917973:FUJ917974 GEF917973:GEF917974 GOB917973:GOB917974 GXX917973:GXX917974 HHT917973:HHT917974 HRP917973:HRP917974 IBL917973:IBL917974 ILH917973:ILH917974 IVD917973:IVD917974 JEZ917973:JEZ917974 JOV917973:JOV917974 JYR917973:JYR917974 KIN917973:KIN917974 KSJ917973:KSJ917974 LCF917973:LCF917974 LMB917973:LMB917974 LVX917973:LVX917974 MFT917973:MFT917974 MPP917973:MPP917974 MZL917973:MZL917974 NJH917973:NJH917974 NTD917973:NTD917974 OCZ917973:OCZ917974 OMV917973:OMV917974 OWR917973:OWR917974 PGN917973:PGN917974 PQJ917973:PQJ917974 QAF917973:QAF917974 QKB917973:QKB917974 QTX917973:QTX917974 RDT917973:RDT917974 RNP917973:RNP917974 RXL917973:RXL917974 SHH917973:SHH917974 SRD917973:SRD917974 TAZ917973:TAZ917974 TKV917973:TKV917974 TUR917973:TUR917974 UEN917973:UEN917974 UOJ917973:UOJ917974 UYF917973:UYF917974 VIB917973:VIB917974 VRX917973:VRX917974 WBT917973:WBT917974 WLP917973:WLP917974 WVL917973:WVL917974 D983509:D983510 IZ983509:IZ983510 SV983509:SV983510 ACR983509:ACR983510 AMN983509:AMN983510 AWJ983509:AWJ983510 BGF983509:BGF983510 BQB983509:BQB983510 BZX983509:BZX983510 CJT983509:CJT983510 CTP983509:CTP983510 DDL983509:DDL983510 DNH983509:DNH983510 DXD983509:DXD983510 EGZ983509:EGZ983510 EQV983509:EQV983510 FAR983509:FAR983510 FKN983509:FKN983510 FUJ983509:FUJ983510 GEF983509:GEF983510 GOB983509:GOB983510 GXX983509:GXX983510 HHT983509:HHT983510 HRP983509:HRP983510 IBL983509:IBL983510 ILH983509:ILH983510 IVD983509:IVD983510 JEZ983509:JEZ983510 JOV983509:JOV983510 JYR983509:JYR983510 KIN983509:KIN983510 KSJ983509:KSJ983510 LCF983509:LCF983510 LMB983509:LMB983510 LVX983509:LVX983510 MFT983509:MFT983510 MPP983509:MPP983510 MZL983509:MZL983510 NJH983509:NJH983510 NTD983509:NTD983510 OCZ983509:OCZ983510 OMV983509:OMV983510 OWR983509:OWR983510 PGN983509:PGN983510 PQJ983509:PQJ983510 QAF983509:QAF983510 QKB983509:QKB983510 QTX983509:QTX983510 RDT983509:RDT983510 RNP983509:RNP983510 RXL983509:RXL983510 SHH983509:SHH983510 SRD983509:SRD983510 TAZ983509:TAZ983510 TKV983509:TKV983510 TUR983509:TUR983510 UEN983509:UEN983510 UOJ983509:UOJ983510 UYF983509:UYF983510 VIB983509:VIB983510 VRX983509:VRX983510 WBT983509:WBT983510 WLP983509:WLP983510 WVL983509:WVL983510 D65849:D65850 IZ65849:IZ65850 SV65849:SV65850 ACR65849:ACR65850 AMN65849:AMN65850 AWJ65849:AWJ65850 BGF65849:BGF65850 BQB65849:BQB65850 BZX65849:BZX65850 CJT65849:CJT65850 CTP65849:CTP65850 DDL65849:DDL65850 DNH65849:DNH65850 DXD65849:DXD65850 EGZ65849:EGZ65850 EQV65849:EQV65850 FAR65849:FAR65850 FKN65849:FKN65850 FUJ65849:FUJ65850 GEF65849:GEF65850 GOB65849:GOB65850 GXX65849:GXX65850 HHT65849:HHT65850 HRP65849:HRP65850 IBL65849:IBL65850 ILH65849:ILH65850 IVD65849:IVD65850 JEZ65849:JEZ65850 JOV65849:JOV65850 JYR65849:JYR65850 KIN65849:KIN65850 KSJ65849:KSJ65850 LCF65849:LCF65850 LMB65849:LMB65850 LVX65849:LVX65850 MFT65849:MFT65850 MPP65849:MPP65850 MZL65849:MZL65850 NJH65849:NJH65850 NTD65849:NTD65850 OCZ65849:OCZ65850 OMV65849:OMV65850 OWR65849:OWR65850 PGN65849:PGN65850 PQJ65849:PQJ65850 QAF65849:QAF65850 QKB65849:QKB65850 QTX65849:QTX65850 RDT65849:RDT65850 RNP65849:RNP65850 RXL65849:RXL65850 SHH65849:SHH65850 SRD65849:SRD65850 TAZ65849:TAZ65850 TKV65849:TKV65850 TUR65849:TUR65850 UEN65849:UEN65850 UOJ65849:UOJ65850 UYF65849:UYF65850 VIB65849:VIB65850 VRX65849:VRX65850 WBT65849:WBT65850 WLP65849:WLP65850 WVL65849:WVL65850 D131385:D131386 IZ131385:IZ131386 SV131385:SV131386 ACR131385:ACR131386 AMN131385:AMN131386 AWJ131385:AWJ131386 BGF131385:BGF131386 BQB131385:BQB131386 BZX131385:BZX131386 CJT131385:CJT131386 CTP131385:CTP131386 DDL131385:DDL131386 DNH131385:DNH131386 DXD131385:DXD131386 EGZ131385:EGZ131386 EQV131385:EQV131386 FAR131385:FAR131386 FKN131385:FKN131386 FUJ131385:FUJ131386 GEF131385:GEF131386 GOB131385:GOB131386 GXX131385:GXX131386 HHT131385:HHT131386 HRP131385:HRP131386 IBL131385:IBL131386 ILH131385:ILH131386 IVD131385:IVD131386 JEZ131385:JEZ131386 JOV131385:JOV131386 JYR131385:JYR131386 KIN131385:KIN131386 KSJ131385:KSJ131386 LCF131385:LCF131386 LMB131385:LMB131386 LVX131385:LVX131386 MFT131385:MFT131386 MPP131385:MPP131386 MZL131385:MZL131386 NJH131385:NJH131386 NTD131385:NTD131386 OCZ131385:OCZ131386 OMV131385:OMV131386 OWR131385:OWR131386 PGN131385:PGN131386 PQJ131385:PQJ131386 QAF131385:QAF131386 QKB131385:QKB131386 QTX131385:QTX131386 RDT131385:RDT131386 RNP131385:RNP131386 RXL131385:RXL131386 SHH131385:SHH131386 SRD131385:SRD131386 TAZ131385:TAZ131386 TKV131385:TKV131386 TUR131385:TUR131386 UEN131385:UEN131386 UOJ131385:UOJ131386 UYF131385:UYF131386 VIB131385:VIB131386 VRX131385:VRX131386 WBT131385:WBT131386 WLP131385:WLP131386 WVL131385:WVL131386 D196921:D196922 IZ196921:IZ196922 SV196921:SV196922 ACR196921:ACR196922 AMN196921:AMN196922 AWJ196921:AWJ196922 BGF196921:BGF196922 BQB196921:BQB196922 BZX196921:BZX196922 CJT196921:CJT196922 CTP196921:CTP196922 DDL196921:DDL196922 DNH196921:DNH196922 DXD196921:DXD196922 EGZ196921:EGZ196922 EQV196921:EQV196922 FAR196921:FAR196922 FKN196921:FKN196922 FUJ196921:FUJ196922 GEF196921:GEF196922 GOB196921:GOB196922 GXX196921:GXX196922 HHT196921:HHT196922 HRP196921:HRP196922 IBL196921:IBL196922 ILH196921:ILH196922 IVD196921:IVD196922 JEZ196921:JEZ196922 JOV196921:JOV196922 JYR196921:JYR196922 KIN196921:KIN196922 KSJ196921:KSJ196922 LCF196921:LCF196922 LMB196921:LMB196922 LVX196921:LVX196922 MFT196921:MFT196922 MPP196921:MPP196922 MZL196921:MZL196922 NJH196921:NJH196922 NTD196921:NTD196922 OCZ196921:OCZ196922 OMV196921:OMV196922 OWR196921:OWR196922 PGN196921:PGN196922 PQJ196921:PQJ196922 QAF196921:QAF196922 QKB196921:QKB196922 QTX196921:QTX196922 RDT196921:RDT196922 RNP196921:RNP196922 RXL196921:RXL196922 SHH196921:SHH196922 SRD196921:SRD196922 TAZ196921:TAZ196922 TKV196921:TKV196922 TUR196921:TUR196922 UEN196921:UEN196922 UOJ196921:UOJ196922 UYF196921:UYF196922 VIB196921:VIB196922 VRX196921:VRX196922 WBT196921:WBT196922 WLP196921:WLP196922 WVL196921:WVL196922 D262457:D262458 IZ262457:IZ262458 SV262457:SV262458 ACR262457:ACR262458 AMN262457:AMN262458 AWJ262457:AWJ262458 BGF262457:BGF262458 BQB262457:BQB262458 BZX262457:BZX262458 CJT262457:CJT262458 CTP262457:CTP262458 DDL262457:DDL262458 DNH262457:DNH262458 DXD262457:DXD262458 EGZ262457:EGZ262458 EQV262457:EQV262458 FAR262457:FAR262458 FKN262457:FKN262458 FUJ262457:FUJ262458 GEF262457:GEF262458 GOB262457:GOB262458 GXX262457:GXX262458 HHT262457:HHT262458 HRP262457:HRP262458 IBL262457:IBL262458 ILH262457:ILH262458 IVD262457:IVD262458 JEZ262457:JEZ262458 JOV262457:JOV262458 JYR262457:JYR262458 KIN262457:KIN262458 KSJ262457:KSJ262458 LCF262457:LCF262458 LMB262457:LMB262458 LVX262457:LVX262458 MFT262457:MFT262458 MPP262457:MPP262458 MZL262457:MZL262458 NJH262457:NJH262458 NTD262457:NTD262458 OCZ262457:OCZ262458 OMV262457:OMV262458 OWR262457:OWR262458 PGN262457:PGN262458 PQJ262457:PQJ262458 QAF262457:QAF262458 QKB262457:QKB262458 QTX262457:QTX262458 RDT262457:RDT262458 RNP262457:RNP262458 RXL262457:RXL262458 SHH262457:SHH262458 SRD262457:SRD262458 TAZ262457:TAZ262458 TKV262457:TKV262458 TUR262457:TUR262458 UEN262457:UEN262458 UOJ262457:UOJ262458 UYF262457:UYF262458 VIB262457:VIB262458 VRX262457:VRX262458 WBT262457:WBT262458 WLP262457:WLP262458 WVL262457:WVL262458 D327993:D327994 IZ327993:IZ327994 SV327993:SV327994 ACR327993:ACR327994 AMN327993:AMN327994 AWJ327993:AWJ327994 BGF327993:BGF327994 BQB327993:BQB327994 BZX327993:BZX327994 CJT327993:CJT327994 CTP327993:CTP327994 DDL327993:DDL327994 DNH327993:DNH327994 DXD327993:DXD327994 EGZ327993:EGZ327994 EQV327993:EQV327994 FAR327993:FAR327994 FKN327993:FKN327994 FUJ327993:FUJ327994 GEF327993:GEF327994 GOB327993:GOB327994 GXX327993:GXX327994 HHT327993:HHT327994 HRP327993:HRP327994 IBL327993:IBL327994 ILH327993:ILH327994 IVD327993:IVD327994 JEZ327993:JEZ327994 JOV327993:JOV327994 JYR327993:JYR327994 KIN327993:KIN327994 KSJ327993:KSJ327994 LCF327993:LCF327994 LMB327993:LMB327994 LVX327993:LVX327994 MFT327993:MFT327994 MPP327993:MPP327994 MZL327993:MZL327994 NJH327993:NJH327994 NTD327993:NTD327994 OCZ327993:OCZ327994 OMV327993:OMV327994 OWR327993:OWR327994 PGN327993:PGN327994 PQJ327993:PQJ327994 QAF327993:QAF327994 QKB327993:QKB327994 QTX327993:QTX327994 RDT327993:RDT327994 RNP327993:RNP327994 RXL327993:RXL327994 SHH327993:SHH327994 SRD327993:SRD327994 TAZ327993:TAZ327994 TKV327993:TKV327994 TUR327993:TUR327994 UEN327993:UEN327994 UOJ327993:UOJ327994 UYF327993:UYF327994 VIB327993:VIB327994 VRX327993:VRX327994 WBT327993:WBT327994 WLP327993:WLP327994 WVL327993:WVL327994 D393529:D393530 IZ393529:IZ393530 SV393529:SV393530 ACR393529:ACR393530 AMN393529:AMN393530 AWJ393529:AWJ393530 BGF393529:BGF393530 BQB393529:BQB393530 BZX393529:BZX393530 CJT393529:CJT393530 CTP393529:CTP393530 DDL393529:DDL393530 DNH393529:DNH393530 DXD393529:DXD393530 EGZ393529:EGZ393530 EQV393529:EQV393530 FAR393529:FAR393530 FKN393529:FKN393530 FUJ393529:FUJ393530 GEF393529:GEF393530 GOB393529:GOB393530 GXX393529:GXX393530 HHT393529:HHT393530 HRP393529:HRP393530 IBL393529:IBL393530 ILH393529:ILH393530 IVD393529:IVD393530 JEZ393529:JEZ393530 JOV393529:JOV393530 JYR393529:JYR393530 KIN393529:KIN393530 KSJ393529:KSJ393530 LCF393529:LCF393530 LMB393529:LMB393530 LVX393529:LVX393530 MFT393529:MFT393530 MPP393529:MPP393530 MZL393529:MZL393530 NJH393529:NJH393530 NTD393529:NTD393530 OCZ393529:OCZ393530 OMV393529:OMV393530 OWR393529:OWR393530 PGN393529:PGN393530 PQJ393529:PQJ393530 QAF393529:QAF393530 QKB393529:QKB393530 QTX393529:QTX393530 RDT393529:RDT393530 RNP393529:RNP393530 RXL393529:RXL393530 SHH393529:SHH393530 SRD393529:SRD393530 TAZ393529:TAZ393530 TKV393529:TKV393530 TUR393529:TUR393530 UEN393529:UEN393530 UOJ393529:UOJ393530 UYF393529:UYF393530 VIB393529:VIB393530 VRX393529:VRX393530 WBT393529:WBT393530 WLP393529:WLP393530 WVL393529:WVL393530 D459065:D459066 IZ459065:IZ459066 SV459065:SV459066 ACR459065:ACR459066 AMN459065:AMN459066 AWJ459065:AWJ459066 BGF459065:BGF459066 BQB459065:BQB459066 BZX459065:BZX459066 CJT459065:CJT459066 CTP459065:CTP459066 DDL459065:DDL459066 DNH459065:DNH459066 DXD459065:DXD459066 EGZ459065:EGZ459066 EQV459065:EQV459066 FAR459065:FAR459066 FKN459065:FKN459066 FUJ459065:FUJ459066 GEF459065:GEF459066 GOB459065:GOB459066 GXX459065:GXX459066 HHT459065:HHT459066 HRP459065:HRP459066 IBL459065:IBL459066 ILH459065:ILH459066 IVD459065:IVD459066 JEZ459065:JEZ459066 JOV459065:JOV459066 JYR459065:JYR459066 KIN459065:KIN459066 KSJ459065:KSJ459066 LCF459065:LCF459066 LMB459065:LMB459066 LVX459065:LVX459066 MFT459065:MFT459066 MPP459065:MPP459066 MZL459065:MZL459066 NJH459065:NJH459066 NTD459065:NTD459066 OCZ459065:OCZ459066 OMV459065:OMV459066 OWR459065:OWR459066 PGN459065:PGN459066 PQJ459065:PQJ459066 QAF459065:QAF459066 QKB459065:QKB459066 QTX459065:QTX459066 RDT459065:RDT459066 RNP459065:RNP459066 RXL459065:RXL459066 SHH459065:SHH459066 SRD459065:SRD459066 TAZ459065:TAZ459066 TKV459065:TKV459066 TUR459065:TUR459066 UEN459065:UEN459066 UOJ459065:UOJ459066 UYF459065:UYF459066 VIB459065:VIB459066 VRX459065:VRX459066 WBT459065:WBT459066 WLP459065:WLP459066 WVL459065:WVL459066 D524601:D524602 IZ524601:IZ524602 SV524601:SV524602 ACR524601:ACR524602 AMN524601:AMN524602 AWJ524601:AWJ524602 BGF524601:BGF524602 BQB524601:BQB524602 BZX524601:BZX524602 CJT524601:CJT524602 CTP524601:CTP524602 DDL524601:DDL524602 DNH524601:DNH524602 DXD524601:DXD524602 EGZ524601:EGZ524602 EQV524601:EQV524602 FAR524601:FAR524602 FKN524601:FKN524602 FUJ524601:FUJ524602 GEF524601:GEF524602 GOB524601:GOB524602 GXX524601:GXX524602 HHT524601:HHT524602 HRP524601:HRP524602 IBL524601:IBL524602 ILH524601:ILH524602 IVD524601:IVD524602 JEZ524601:JEZ524602 JOV524601:JOV524602 JYR524601:JYR524602 KIN524601:KIN524602 KSJ524601:KSJ524602 LCF524601:LCF524602 LMB524601:LMB524602 LVX524601:LVX524602 MFT524601:MFT524602 MPP524601:MPP524602 MZL524601:MZL524602 NJH524601:NJH524602 NTD524601:NTD524602 OCZ524601:OCZ524602 OMV524601:OMV524602 OWR524601:OWR524602 PGN524601:PGN524602 PQJ524601:PQJ524602 QAF524601:QAF524602 QKB524601:QKB524602 QTX524601:QTX524602 RDT524601:RDT524602 RNP524601:RNP524602 RXL524601:RXL524602 SHH524601:SHH524602 SRD524601:SRD524602 TAZ524601:TAZ524602 TKV524601:TKV524602 TUR524601:TUR524602 UEN524601:UEN524602 UOJ524601:UOJ524602 UYF524601:UYF524602 VIB524601:VIB524602 VRX524601:VRX524602 WBT524601:WBT524602 WLP524601:WLP524602 WVL524601:WVL524602 D590137:D590138 IZ590137:IZ590138 SV590137:SV590138 ACR590137:ACR590138 AMN590137:AMN590138 AWJ590137:AWJ590138 BGF590137:BGF590138 BQB590137:BQB590138 BZX590137:BZX590138 CJT590137:CJT590138 CTP590137:CTP590138 DDL590137:DDL590138 DNH590137:DNH590138 DXD590137:DXD590138 EGZ590137:EGZ590138 EQV590137:EQV590138 FAR590137:FAR590138 FKN590137:FKN590138 FUJ590137:FUJ590138 GEF590137:GEF590138 GOB590137:GOB590138 GXX590137:GXX590138 HHT590137:HHT590138 HRP590137:HRP590138 IBL590137:IBL590138 ILH590137:ILH590138 IVD590137:IVD590138 JEZ590137:JEZ590138 JOV590137:JOV590138 JYR590137:JYR590138 KIN590137:KIN590138 KSJ590137:KSJ590138 LCF590137:LCF590138 LMB590137:LMB590138 LVX590137:LVX590138 MFT590137:MFT590138 MPP590137:MPP590138 MZL590137:MZL590138 NJH590137:NJH590138 NTD590137:NTD590138 OCZ590137:OCZ590138 OMV590137:OMV590138 OWR590137:OWR590138 PGN590137:PGN590138 PQJ590137:PQJ590138 QAF590137:QAF590138 QKB590137:QKB590138 QTX590137:QTX590138 RDT590137:RDT590138 RNP590137:RNP590138 RXL590137:RXL590138 SHH590137:SHH590138 SRD590137:SRD590138 TAZ590137:TAZ590138 TKV590137:TKV590138 TUR590137:TUR590138 UEN590137:UEN590138 UOJ590137:UOJ590138 UYF590137:UYF590138 VIB590137:VIB590138 VRX590137:VRX590138 WBT590137:WBT590138 WLP590137:WLP590138 WVL590137:WVL590138 D655673:D655674 IZ655673:IZ655674 SV655673:SV655674 ACR655673:ACR655674 AMN655673:AMN655674 AWJ655673:AWJ655674 BGF655673:BGF655674 BQB655673:BQB655674 BZX655673:BZX655674 CJT655673:CJT655674 CTP655673:CTP655674 DDL655673:DDL655674 DNH655673:DNH655674 DXD655673:DXD655674 EGZ655673:EGZ655674 EQV655673:EQV655674 FAR655673:FAR655674 FKN655673:FKN655674 FUJ655673:FUJ655674 GEF655673:GEF655674 GOB655673:GOB655674 GXX655673:GXX655674 HHT655673:HHT655674 HRP655673:HRP655674 IBL655673:IBL655674 ILH655673:ILH655674 IVD655673:IVD655674 JEZ655673:JEZ655674 JOV655673:JOV655674 JYR655673:JYR655674 KIN655673:KIN655674 KSJ655673:KSJ655674 LCF655673:LCF655674 LMB655673:LMB655674 LVX655673:LVX655674 MFT655673:MFT655674 MPP655673:MPP655674 MZL655673:MZL655674 NJH655673:NJH655674 NTD655673:NTD655674 OCZ655673:OCZ655674 OMV655673:OMV655674 OWR655673:OWR655674 PGN655673:PGN655674 PQJ655673:PQJ655674 QAF655673:QAF655674 QKB655673:QKB655674 QTX655673:QTX655674 RDT655673:RDT655674 RNP655673:RNP655674 RXL655673:RXL655674 SHH655673:SHH655674 SRD655673:SRD655674 TAZ655673:TAZ655674 TKV655673:TKV655674 TUR655673:TUR655674 UEN655673:UEN655674 UOJ655673:UOJ655674 UYF655673:UYF655674 VIB655673:VIB655674 VRX655673:VRX655674 WBT655673:WBT655674 WLP655673:WLP655674 WVL655673:WVL655674 D721209:D721210 IZ721209:IZ721210 SV721209:SV721210 ACR721209:ACR721210 AMN721209:AMN721210 AWJ721209:AWJ721210 BGF721209:BGF721210 BQB721209:BQB721210 BZX721209:BZX721210 CJT721209:CJT721210 CTP721209:CTP721210 DDL721209:DDL721210 DNH721209:DNH721210 DXD721209:DXD721210 EGZ721209:EGZ721210 EQV721209:EQV721210 FAR721209:FAR721210 FKN721209:FKN721210 FUJ721209:FUJ721210 GEF721209:GEF721210 GOB721209:GOB721210 GXX721209:GXX721210 HHT721209:HHT721210 HRP721209:HRP721210 IBL721209:IBL721210 ILH721209:ILH721210 IVD721209:IVD721210 JEZ721209:JEZ721210 JOV721209:JOV721210 JYR721209:JYR721210 KIN721209:KIN721210 KSJ721209:KSJ721210 LCF721209:LCF721210 LMB721209:LMB721210 LVX721209:LVX721210 MFT721209:MFT721210 MPP721209:MPP721210 MZL721209:MZL721210 NJH721209:NJH721210 NTD721209:NTD721210 OCZ721209:OCZ721210 OMV721209:OMV721210 OWR721209:OWR721210 PGN721209:PGN721210 PQJ721209:PQJ721210 QAF721209:QAF721210 QKB721209:QKB721210 QTX721209:QTX721210 RDT721209:RDT721210 RNP721209:RNP721210 RXL721209:RXL721210 SHH721209:SHH721210 SRD721209:SRD721210 TAZ721209:TAZ721210 TKV721209:TKV721210 TUR721209:TUR721210 UEN721209:UEN721210 UOJ721209:UOJ721210 UYF721209:UYF721210 VIB721209:VIB721210 VRX721209:VRX721210 WBT721209:WBT721210 WLP721209:WLP721210 WVL721209:WVL721210 D786745:D786746 IZ786745:IZ786746 SV786745:SV786746 ACR786745:ACR786746 AMN786745:AMN786746 AWJ786745:AWJ786746 BGF786745:BGF786746 BQB786745:BQB786746 BZX786745:BZX786746 CJT786745:CJT786746 CTP786745:CTP786746 DDL786745:DDL786746 DNH786745:DNH786746 DXD786745:DXD786746 EGZ786745:EGZ786746 EQV786745:EQV786746 FAR786745:FAR786746 FKN786745:FKN786746 FUJ786745:FUJ786746 GEF786745:GEF786746 GOB786745:GOB786746 GXX786745:GXX786746 HHT786745:HHT786746 HRP786745:HRP786746 IBL786745:IBL786746 ILH786745:ILH786746 IVD786745:IVD786746 JEZ786745:JEZ786746 JOV786745:JOV786746 JYR786745:JYR786746 KIN786745:KIN786746 KSJ786745:KSJ786746 LCF786745:LCF786746 LMB786745:LMB786746 LVX786745:LVX786746 MFT786745:MFT786746 MPP786745:MPP786746 MZL786745:MZL786746 NJH786745:NJH786746 NTD786745:NTD786746 OCZ786745:OCZ786746 OMV786745:OMV786746 OWR786745:OWR786746 PGN786745:PGN786746 PQJ786745:PQJ786746 QAF786745:QAF786746 QKB786745:QKB786746 QTX786745:QTX786746 RDT786745:RDT786746 RNP786745:RNP786746 RXL786745:RXL786746 SHH786745:SHH786746 SRD786745:SRD786746 TAZ786745:TAZ786746 TKV786745:TKV786746 TUR786745:TUR786746 UEN786745:UEN786746 UOJ786745:UOJ786746 UYF786745:UYF786746 VIB786745:VIB786746 VRX786745:VRX786746 WBT786745:WBT786746 WLP786745:WLP786746 WVL786745:WVL786746 D852281:D852282 IZ852281:IZ852282 SV852281:SV852282 ACR852281:ACR852282 AMN852281:AMN852282 AWJ852281:AWJ852282 BGF852281:BGF852282 BQB852281:BQB852282 BZX852281:BZX852282 CJT852281:CJT852282 CTP852281:CTP852282 DDL852281:DDL852282 DNH852281:DNH852282 DXD852281:DXD852282 EGZ852281:EGZ852282 EQV852281:EQV852282 FAR852281:FAR852282 FKN852281:FKN852282 FUJ852281:FUJ852282 GEF852281:GEF852282 GOB852281:GOB852282 GXX852281:GXX852282 HHT852281:HHT852282 HRP852281:HRP852282 IBL852281:IBL852282 ILH852281:ILH852282 IVD852281:IVD852282 JEZ852281:JEZ852282 JOV852281:JOV852282 JYR852281:JYR852282 KIN852281:KIN852282 KSJ852281:KSJ852282 LCF852281:LCF852282 LMB852281:LMB852282 LVX852281:LVX852282 MFT852281:MFT852282 MPP852281:MPP852282 MZL852281:MZL852282 NJH852281:NJH852282 NTD852281:NTD852282 OCZ852281:OCZ852282 OMV852281:OMV852282 OWR852281:OWR852282 PGN852281:PGN852282 PQJ852281:PQJ852282 QAF852281:QAF852282 QKB852281:QKB852282 QTX852281:QTX852282 RDT852281:RDT852282 RNP852281:RNP852282 RXL852281:RXL852282 SHH852281:SHH852282 SRD852281:SRD852282 TAZ852281:TAZ852282 TKV852281:TKV852282 TUR852281:TUR852282 UEN852281:UEN852282 UOJ852281:UOJ852282 UYF852281:UYF852282 VIB852281:VIB852282 VRX852281:VRX852282 WBT852281:WBT852282 WLP852281:WLP852282 WVL852281:WVL852282 D917817:D917818 IZ917817:IZ917818 SV917817:SV917818 ACR917817:ACR917818 AMN917817:AMN917818 AWJ917817:AWJ917818 BGF917817:BGF917818 BQB917817:BQB917818 BZX917817:BZX917818 CJT917817:CJT917818 CTP917817:CTP917818 DDL917817:DDL917818 DNH917817:DNH917818 DXD917817:DXD917818 EGZ917817:EGZ917818 EQV917817:EQV917818 FAR917817:FAR917818 FKN917817:FKN917818 FUJ917817:FUJ917818 GEF917817:GEF917818 GOB917817:GOB917818 GXX917817:GXX917818 HHT917817:HHT917818 HRP917817:HRP917818 IBL917817:IBL917818 ILH917817:ILH917818 IVD917817:IVD917818 JEZ917817:JEZ917818 JOV917817:JOV917818 JYR917817:JYR917818 KIN917817:KIN917818 KSJ917817:KSJ917818 LCF917817:LCF917818 LMB917817:LMB917818 LVX917817:LVX917818 MFT917817:MFT917818 MPP917817:MPP917818 MZL917817:MZL917818 NJH917817:NJH917818 NTD917817:NTD917818 OCZ917817:OCZ917818 OMV917817:OMV917818 OWR917817:OWR917818 PGN917817:PGN917818 PQJ917817:PQJ917818 QAF917817:QAF917818 QKB917817:QKB917818 QTX917817:QTX917818 RDT917817:RDT917818 RNP917817:RNP917818 RXL917817:RXL917818 SHH917817:SHH917818 SRD917817:SRD917818 TAZ917817:TAZ917818 TKV917817:TKV917818 TUR917817:TUR917818 UEN917817:UEN917818 UOJ917817:UOJ917818 UYF917817:UYF917818 VIB917817:VIB917818 VRX917817:VRX917818 WBT917817:WBT917818 WLP917817:WLP917818 WVL917817:WVL917818 D983353:D983354 IZ983353:IZ983354 SV983353:SV983354 ACR983353:ACR983354 AMN983353:AMN983354 AWJ983353:AWJ983354 BGF983353:BGF983354 BQB983353:BQB983354 BZX983353:BZX983354 CJT983353:CJT983354 CTP983353:CTP983354 DDL983353:DDL983354 DNH983353:DNH983354 DXD983353:DXD983354 EGZ983353:EGZ983354 EQV983353:EQV983354 FAR983353:FAR983354 FKN983353:FKN983354 FUJ983353:FUJ983354 GEF983353:GEF983354 GOB983353:GOB983354 GXX983353:GXX983354 HHT983353:HHT983354 HRP983353:HRP983354 IBL983353:IBL983354 ILH983353:ILH983354 IVD983353:IVD983354 JEZ983353:JEZ983354 JOV983353:JOV983354 JYR983353:JYR983354 KIN983353:KIN983354 KSJ983353:KSJ983354 LCF983353:LCF983354 LMB983353:LMB983354 LVX983353:LVX983354 MFT983353:MFT983354 MPP983353:MPP983354 MZL983353:MZL983354 NJH983353:NJH983354 NTD983353:NTD983354 OCZ983353:OCZ983354 OMV983353:OMV983354 OWR983353:OWR983354 PGN983353:PGN983354 PQJ983353:PQJ983354 QAF983353:QAF983354 QKB983353:QKB983354 QTX983353:QTX983354 RDT983353:RDT983354 RNP983353:RNP983354 RXL983353:RXL983354 SHH983353:SHH983354 SRD983353:SRD983354 TAZ983353:TAZ983354 TKV983353:TKV983354 TUR983353:TUR983354 UEN983353:UEN983354 UOJ983353:UOJ983354 UYF983353:UYF983354 VIB983353:VIB983354 VRX983353:VRX983354 WBT983353:WBT983354 WLP983353:WLP983354 WVL983353:WVL983354 D65811:D65812 IZ65811:IZ65812 SV65811:SV65812 ACR65811:ACR65812 AMN65811:AMN65812 AWJ65811:AWJ65812 BGF65811:BGF65812 BQB65811:BQB65812 BZX65811:BZX65812 CJT65811:CJT65812 CTP65811:CTP65812 DDL65811:DDL65812 DNH65811:DNH65812 DXD65811:DXD65812 EGZ65811:EGZ65812 EQV65811:EQV65812 FAR65811:FAR65812 FKN65811:FKN65812 FUJ65811:FUJ65812 GEF65811:GEF65812 GOB65811:GOB65812 GXX65811:GXX65812 HHT65811:HHT65812 HRP65811:HRP65812 IBL65811:IBL65812 ILH65811:ILH65812 IVD65811:IVD65812 JEZ65811:JEZ65812 JOV65811:JOV65812 JYR65811:JYR65812 KIN65811:KIN65812 KSJ65811:KSJ65812 LCF65811:LCF65812 LMB65811:LMB65812 LVX65811:LVX65812 MFT65811:MFT65812 MPP65811:MPP65812 MZL65811:MZL65812 NJH65811:NJH65812 NTD65811:NTD65812 OCZ65811:OCZ65812 OMV65811:OMV65812 OWR65811:OWR65812 PGN65811:PGN65812 PQJ65811:PQJ65812 QAF65811:QAF65812 QKB65811:QKB65812 QTX65811:QTX65812 RDT65811:RDT65812 RNP65811:RNP65812 RXL65811:RXL65812 SHH65811:SHH65812 SRD65811:SRD65812 TAZ65811:TAZ65812 TKV65811:TKV65812 TUR65811:TUR65812 UEN65811:UEN65812 UOJ65811:UOJ65812 UYF65811:UYF65812 VIB65811:VIB65812 VRX65811:VRX65812 WBT65811:WBT65812 WLP65811:WLP65812 WVL65811:WVL65812 D131347:D131348 IZ131347:IZ131348 SV131347:SV131348 ACR131347:ACR131348 AMN131347:AMN131348 AWJ131347:AWJ131348 BGF131347:BGF131348 BQB131347:BQB131348 BZX131347:BZX131348 CJT131347:CJT131348 CTP131347:CTP131348 DDL131347:DDL131348 DNH131347:DNH131348 DXD131347:DXD131348 EGZ131347:EGZ131348 EQV131347:EQV131348 FAR131347:FAR131348 FKN131347:FKN131348 FUJ131347:FUJ131348 GEF131347:GEF131348 GOB131347:GOB131348 GXX131347:GXX131348 HHT131347:HHT131348 HRP131347:HRP131348 IBL131347:IBL131348 ILH131347:ILH131348 IVD131347:IVD131348 JEZ131347:JEZ131348 JOV131347:JOV131348 JYR131347:JYR131348 KIN131347:KIN131348 KSJ131347:KSJ131348 LCF131347:LCF131348 LMB131347:LMB131348 LVX131347:LVX131348 MFT131347:MFT131348 MPP131347:MPP131348 MZL131347:MZL131348 NJH131347:NJH131348 NTD131347:NTD131348 OCZ131347:OCZ131348 OMV131347:OMV131348 OWR131347:OWR131348 PGN131347:PGN131348 PQJ131347:PQJ131348 QAF131347:QAF131348 QKB131347:QKB131348 QTX131347:QTX131348 RDT131347:RDT131348 RNP131347:RNP131348 RXL131347:RXL131348 SHH131347:SHH131348 SRD131347:SRD131348 TAZ131347:TAZ131348 TKV131347:TKV131348 TUR131347:TUR131348 UEN131347:UEN131348 UOJ131347:UOJ131348 UYF131347:UYF131348 VIB131347:VIB131348 VRX131347:VRX131348 WBT131347:WBT131348 WLP131347:WLP131348 WVL131347:WVL131348 D196883:D196884 IZ196883:IZ196884 SV196883:SV196884 ACR196883:ACR196884 AMN196883:AMN196884 AWJ196883:AWJ196884 BGF196883:BGF196884 BQB196883:BQB196884 BZX196883:BZX196884 CJT196883:CJT196884 CTP196883:CTP196884 DDL196883:DDL196884 DNH196883:DNH196884 DXD196883:DXD196884 EGZ196883:EGZ196884 EQV196883:EQV196884 FAR196883:FAR196884 FKN196883:FKN196884 FUJ196883:FUJ196884 GEF196883:GEF196884 GOB196883:GOB196884 GXX196883:GXX196884 HHT196883:HHT196884 HRP196883:HRP196884 IBL196883:IBL196884 ILH196883:ILH196884 IVD196883:IVD196884 JEZ196883:JEZ196884 JOV196883:JOV196884 JYR196883:JYR196884 KIN196883:KIN196884 KSJ196883:KSJ196884 LCF196883:LCF196884 LMB196883:LMB196884 LVX196883:LVX196884 MFT196883:MFT196884 MPP196883:MPP196884 MZL196883:MZL196884 NJH196883:NJH196884 NTD196883:NTD196884 OCZ196883:OCZ196884 OMV196883:OMV196884 OWR196883:OWR196884 PGN196883:PGN196884 PQJ196883:PQJ196884 QAF196883:QAF196884 QKB196883:QKB196884 QTX196883:QTX196884 RDT196883:RDT196884 RNP196883:RNP196884 RXL196883:RXL196884 SHH196883:SHH196884 SRD196883:SRD196884 TAZ196883:TAZ196884 TKV196883:TKV196884 TUR196883:TUR196884 UEN196883:UEN196884 UOJ196883:UOJ196884 UYF196883:UYF196884 VIB196883:VIB196884 VRX196883:VRX196884 WBT196883:WBT196884 WLP196883:WLP196884 WVL196883:WVL196884 D262419:D262420 IZ262419:IZ262420 SV262419:SV262420 ACR262419:ACR262420 AMN262419:AMN262420 AWJ262419:AWJ262420 BGF262419:BGF262420 BQB262419:BQB262420 BZX262419:BZX262420 CJT262419:CJT262420 CTP262419:CTP262420 DDL262419:DDL262420 DNH262419:DNH262420 DXD262419:DXD262420 EGZ262419:EGZ262420 EQV262419:EQV262420 FAR262419:FAR262420 FKN262419:FKN262420 FUJ262419:FUJ262420 GEF262419:GEF262420 GOB262419:GOB262420 GXX262419:GXX262420 HHT262419:HHT262420 HRP262419:HRP262420 IBL262419:IBL262420 ILH262419:ILH262420 IVD262419:IVD262420 JEZ262419:JEZ262420 JOV262419:JOV262420 JYR262419:JYR262420 KIN262419:KIN262420 KSJ262419:KSJ262420 LCF262419:LCF262420 LMB262419:LMB262420 LVX262419:LVX262420 MFT262419:MFT262420 MPP262419:MPP262420 MZL262419:MZL262420 NJH262419:NJH262420 NTD262419:NTD262420 OCZ262419:OCZ262420 OMV262419:OMV262420 OWR262419:OWR262420 PGN262419:PGN262420 PQJ262419:PQJ262420 QAF262419:QAF262420 QKB262419:QKB262420 QTX262419:QTX262420 RDT262419:RDT262420 RNP262419:RNP262420 RXL262419:RXL262420 SHH262419:SHH262420 SRD262419:SRD262420 TAZ262419:TAZ262420 TKV262419:TKV262420 TUR262419:TUR262420 UEN262419:UEN262420 UOJ262419:UOJ262420 UYF262419:UYF262420 VIB262419:VIB262420 VRX262419:VRX262420 WBT262419:WBT262420 WLP262419:WLP262420 WVL262419:WVL262420 D327955:D327956 IZ327955:IZ327956 SV327955:SV327956 ACR327955:ACR327956 AMN327955:AMN327956 AWJ327955:AWJ327956 BGF327955:BGF327956 BQB327955:BQB327956 BZX327955:BZX327956 CJT327955:CJT327956 CTP327955:CTP327956 DDL327955:DDL327956 DNH327955:DNH327956 DXD327955:DXD327956 EGZ327955:EGZ327956 EQV327955:EQV327956 FAR327955:FAR327956 FKN327955:FKN327956 FUJ327955:FUJ327956 GEF327955:GEF327956 GOB327955:GOB327956 GXX327955:GXX327956 HHT327955:HHT327956 HRP327955:HRP327956 IBL327955:IBL327956 ILH327955:ILH327956 IVD327955:IVD327956 JEZ327955:JEZ327956 JOV327955:JOV327956 JYR327955:JYR327956 KIN327955:KIN327956 KSJ327955:KSJ327956 LCF327955:LCF327956 LMB327955:LMB327956 LVX327955:LVX327956 MFT327955:MFT327956 MPP327955:MPP327956 MZL327955:MZL327956 NJH327955:NJH327956 NTD327955:NTD327956 OCZ327955:OCZ327956 OMV327955:OMV327956 OWR327955:OWR327956 PGN327955:PGN327956 PQJ327955:PQJ327956 QAF327955:QAF327956 QKB327955:QKB327956 QTX327955:QTX327956 RDT327955:RDT327956 RNP327955:RNP327956 RXL327955:RXL327956 SHH327955:SHH327956 SRD327955:SRD327956 TAZ327955:TAZ327956 TKV327955:TKV327956 TUR327955:TUR327956 UEN327955:UEN327956 UOJ327955:UOJ327956 UYF327955:UYF327956 VIB327955:VIB327956 VRX327955:VRX327956 WBT327955:WBT327956 WLP327955:WLP327956 WVL327955:WVL327956 D393491:D393492 IZ393491:IZ393492 SV393491:SV393492 ACR393491:ACR393492 AMN393491:AMN393492 AWJ393491:AWJ393492 BGF393491:BGF393492 BQB393491:BQB393492 BZX393491:BZX393492 CJT393491:CJT393492 CTP393491:CTP393492 DDL393491:DDL393492 DNH393491:DNH393492 DXD393491:DXD393492 EGZ393491:EGZ393492 EQV393491:EQV393492 FAR393491:FAR393492 FKN393491:FKN393492 FUJ393491:FUJ393492 GEF393491:GEF393492 GOB393491:GOB393492 GXX393491:GXX393492 HHT393491:HHT393492 HRP393491:HRP393492 IBL393491:IBL393492 ILH393491:ILH393492 IVD393491:IVD393492 JEZ393491:JEZ393492 JOV393491:JOV393492 JYR393491:JYR393492 KIN393491:KIN393492 KSJ393491:KSJ393492 LCF393491:LCF393492 LMB393491:LMB393492 LVX393491:LVX393492 MFT393491:MFT393492 MPP393491:MPP393492 MZL393491:MZL393492 NJH393491:NJH393492 NTD393491:NTD393492 OCZ393491:OCZ393492 OMV393491:OMV393492 OWR393491:OWR393492 PGN393491:PGN393492 PQJ393491:PQJ393492 QAF393491:QAF393492 QKB393491:QKB393492 QTX393491:QTX393492 RDT393491:RDT393492 RNP393491:RNP393492 RXL393491:RXL393492 SHH393491:SHH393492 SRD393491:SRD393492 TAZ393491:TAZ393492 TKV393491:TKV393492 TUR393491:TUR393492 UEN393491:UEN393492 UOJ393491:UOJ393492 UYF393491:UYF393492 VIB393491:VIB393492 VRX393491:VRX393492 WBT393491:WBT393492 WLP393491:WLP393492 WVL393491:WVL393492 D459027:D459028 IZ459027:IZ459028 SV459027:SV459028 ACR459027:ACR459028 AMN459027:AMN459028 AWJ459027:AWJ459028 BGF459027:BGF459028 BQB459027:BQB459028 BZX459027:BZX459028 CJT459027:CJT459028 CTP459027:CTP459028 DDL459027:DDL459028 DNH459027:DNH459028 DXD459027:DXD459028 EGZ459027:EGZ459028 EQV459027:EQV459028 FAR459027:FAR459028 FKN459027:FKN459028 FUJ459027:FUJ459028 GEF459027:GEF459028 GOB459027:GOB459028 GXX459027:GXX459028 HHT459027:HHT459028 HRP459027:HRP459028 IBL459027:IBL459028 ILH459027:ILH459028 IVD459027:IVD459028 JEZ459027:JEZ459028 JOV459027:JOV459028 JYR459027:JYR459028 KIN459027:KIN459028 KSJ459027:KSJ459028 LCF459027:LCF459028 LMB459027:LMB459028 LVX459027:LVX459028 MFT459027:MFT459028 MPP459027:MPP459028 MZL459027:MZL459028 NJH459027:NJH459028 NTD459027:NTD459028 OCZ459027:OCZ459028 OMV459027:OMV459028 OWR459027:OWR459028 PGN459027:PGN459028 PQJ459027:PQJ459028 QAF459027:QAF459028 QKB459027:QKB459028 QTX459027:QTX459028 RDT459027:RDT459028 RNP459027:RNP459028 RXL459027:RXL459028 SHH459027:SHH459028 SRD459027:SRD459028 TAZ459027:TAZ459028 TKV459027:TKV459028 TUR459027:TUR459028 UEN459027:UEN459028 UOJ459027:UOJ459028 UYF459027:UYF459028 VIB459027:VIB459028 VRX459027:VRX459028 WBT459027:WBT459028 WLP459027:WLP459028 WVL459027:WVL459028 D524563:D524564 IZ524563:IZ524564 SV524563:SV524564 ACR524563:ACR524564 AMN524563:AMN524564 AWJ524563:AWJ524564 BGF524563:BGF524564 BQB524563:BQB524564 BZX524563:BZX524564 CJT524563:CJT524564 CTP524563:CTP524564 DDL524563:DDL524564 DNH524563:DNH524564 DXD524563:DXD524564 EGZ524563:EGZ524564 EQV524563:EQV524564 FAR524563:FAR524564 FKN524563:FKN524564 FUJ524563:FUJ524564 GEF524563:GEF524564 GOB524563:GOB524564 GXX524563:GXX524564 HHT524563:HHT524564 HRP524563:HRP524564 IBL524563:IBL524564 ILH524563:ILH524564 IVD524563:IVD524564 JEZ524563:JEZ524564 JOV524563:JOV524564 JYR524563:JYR524564 KIN524563:KIN524564 KSJ524563:KSJ524564 LCF524563:LCF524564 LMB524563:LMB524564 LVX524563:LVX524564 MFT524563:MFT524564 MPP524563:MPP524564 MZL524563:MZL524564 NJH524563:NJH524564 NTD524563:NTD524564 OCZ524563:OCZ524564 OMV524563:OMV524564 OWR524563:OWR524564 PGN524563:PGN524564 PQJ524563:PQJ524564 QAF524563:QAF524564 QKB524563:QKB524564 QTX524563:QTX524564 RDT524563:RDT524564 RNP524563:RNP524564 RXL524563:RXL524564 SHH524563:SHH524564 SRD524563:SRD524564 TAZ524563:TAZ524564 TKV524563:TKV524564 TUR524563:TUR524564 UEN524563:UEN524564 UOJ524563:UOJ524564 UYF524563:UYF524564 VIB524563:VIB524564 VRX524563:VRX524564 WBT524563:WBT524564 WLP524563:WLP524564 WVL524563:WVL524564 D590099:D590100 IZ590099:IZ590100 SV590099:SV590100 ACR590099:ACR590100 AMN590099:AMN590100 AWJ590099:AWJ590100 BGF590099:BGF590100 BQB590099:BQB590100 BZX590099:BZX590100 CJT590099:CJT590100 CTP590099:CTP590100 DDL590099:DDL590100 DNH590099:DNH590100 DXD590099:DXD590100 EGZ590099:EGZ590100 EQV590099:EQV590100 FAR590099:FAR590100 FKN590099:FKN590100 FUJ590099:FUJ590100 GEF590099:GEF590100 GOB590099:GOB590100 GXX590099:GXX590100 HHT590099:HHT590100 HRP590099:HRP590100 IBL590099:IBL590100 ILH590099:ILH590100 IVD590099:IVD590100 JEZ590099:JEZ590100 JOV590099:JOV590100 JYR590099:JYR590100 KIN590099:KIN590100 KSJ590099:KSJ590100 LCF590099:LCF590100 LMB590099:LMB590100 LVX590099:LVX590100 MFT590099:MFT590100 MPP590099:MPP590100 MZL590099:MZL590100 NJH590099:NJH590100 NTD590099:NTD590100 OCZ590099:OCZ590100 OMV590099:OMV590100 OWR590099:OWR590100 PGN590099:PGN590100 PQJ590099:PQJ590100 QAF590099:QAF590100 QKB590099:QKB590100 QTX590099:QTX590100 RDT590099:RDT590100 RNP590099:RNP590100 RXL590099:RXL590100 SHH590099:SHH590100 SRD590099:SRD590100 TAZ590099:TAZ590100 TKV590099:TKV590100 TUR590099:TUR590100 UEN590099:UEN590100 UOJ590099:UOJ590100 UYF590099:UYF590100 VIB590099:VIB590100 VRX590099:VRX590100 WBT590099:WBT590100 WLP590099:WLP590100 WVL590099:WVL590100 D655635:D655636 IZ655635:IZ655636 SV655635:SV655636 ACR655635:ACR655636 AMN655635:AMN655636 AWJ655635:AWJ655636 BGF655635:BGF655636 BQB655635:BQB655636 BZX655635:BZX655636 CJT655635:CJT655636 CTP655635:CTP655636 DDL655635:DDL655636 DNH655635:DNH655636 DXD655635:DXD655636 EGZ655635:EGZ655636 EQV655635:EQV655636 FAR655635:FAR655636 FKN655635:FKN655636 FUJ655635:FUJ655636 GEF655635:GEF655636 GOB655635:GOB655636 GXX655635:GXX655636 HHT655635:HHT655636 HRP655635:HRP655636 IBL655635:IBL655636 ILH655635:ILH655636 IVD655635:IVD655636 JEZ655635:JEZ655636 JOV655635:JOV655636 JYR655635:JYR655636 KIN655635:KIN655636 KSJ655635:KSJ655636 LCF655635:LCF655636 LMB655635:LMB655636 LVX655635:LVX655636 MFT655635:MFT655636 MPP655635:MPP655636 MZL655635:MZL655636 NJH655635:NJH655636 NTD655635:NTD655636 OCZ655635:OCZ655636 OMV655635:OMV655636 OWR655635:OWR655636 PGN655635:PGN655636 PQJ655635:PQJ655636 QAF655635:QAF655636 QKB655635:QKB655636 QTX655635:QTX655636 RDT655635:RDT655636 RNP655635:RNP655636 RXL655635:RXL655636 SHH655635:SHH655636 SRD655635:SRD655636 TAZ655635:TAZ655636 TKV655635:TKV655636 TUR655635:TUR655636 UEN655635:UEN655636 UOJ655635:UOJ655636 UYF655635:UYF655636 VIB655635:VIB655636 VRX655635:VRX655636 WBT655635:WBT655636 WLP655635:WLP655636 WVL655635:WVL655636 D721171:D721172 IZ721171:IZ721172 SV721171:SV721172 ACR721171:ACR721172 AMN721171:AMN721172 AWJ721171:AWJ721172 BGF721171:BGF721172 BQB721171:BQB721172 BZX721171:BZX721172 CJT721171:CJT721172 CTP721171:CTP721172 DDL721171:DDL721172 DNH721171:DNH721172 DXD721171:DXD721172 EGZ721171:EGZ721172 EQV721171:EQV721172 FAR721171:FAR721172 FKN721171:FKN721172 FUJ721171:FUJ721172 GEF721171:GEF721172 GOB721171:GOB721172 GXX721171:GXX721172 HHT721171:HHT721172 HRP721171:HRP721172 IBL721171:IBL721172 ILH721171:ILH721172 IVD721171:IVD721172 JEZ721171:JEZ721172 JOV721171:JOV721172 JYR721171:JYR721172 KIN721171:KIN721172 KSJ721171:KSJ721172 LCF721171:LCF721172 LMB721171:LMB721172 LVX721171:LVX721172 MFT721171:MFT721172 MPP721171:MPP721172 MZL721171:MZL721172 NJH721171:NJH721172 NTD721171:NTD721172 OCZ721171:OCZ721172 OMV721171:OMV721172 OWR721171:OWR721172 PGN721171:PGN721172 PQJ721171:PQJ721172 QAF721171:QAF721172 QKB721171:QKB721172 QTX721171:QTX721172 RDT721171:RDT721172 RNP721171:RNP721172 RXL721171:RXL721172 SHH721171:SHH721172 SRD721171:SRD721172 TAZ721171:TAZ721172 TKV721171:TKV721172 TUR721171:TUR721172 UEN721171:UEN721172 UOJ721171:UOJ721172 UYF721171:UYF721172 VIB721171:VIB721172 VRX721171:VRX721172 WBT721171:WBT721172 WLP721171:WLP721172 WVL721171:WVL721172 D786707:D786708 IZ786707:IZ786708 SV786707:SV786708 ACR786707:ACR786708 AMN786707:AMN786708 AWJ786707:AWJ786708 BGF786707:BGF786708 BQB786707:BQB786708 BZX786707:BZX786708 CJT786707:CJT786708 CTP786707:CTP786708 DDL786707:DDL786708 DNH786707:DNH786708 DXD786707:DXD786708 EGZ786707:EGZ786708 EQV786707:EQV786708 FAR786707:FAR786708 FKN786707:FKN786708 FUJ786707:FUJ786708 GEF786707:GEF786708 GOB786707:GOB786708 GXX786707:GXX786708 HHT786707:HHT786708 HRP786707:HRP786708 IBL786707:IBL786708 ILH786707:ILH786708 IVD786707:IVD786708 JEZ786707:JEZ786708 JOV786707:JOV786708 JYR786707:JYR786708 KIN786707:KIN786708 KSJ786707:KSJ786708 LCF786707:LCF786708 LMB786707:LMB786708 LVX786707:LVX786708 MFT786707:MFT786708 MPP786707:MPP786708 MZL786707:MZL786708 NJH786707:NJH786708 NTD786707:NTD786708 OCZ786707:OCZ786708 OMV786707:OMV786708 OWR786707:OWR786708 PGN786707:PGN786708 PQJ786707:PQJ786708 QAF786707:QAF786708 QKB786707:QKB786708 QTX786707:QTX786708 RDT786707:RDT786708 RNP786707:RNP786708 RXL786707:RXL786708 SHH786707:SHH786708 SRD786707:SRD786708 TAZ786707:TAZ786708 TKV786707:TKV786708 TUR786707:TUR786708 UEN786707:UEN786708 UOJ786707:UOJ786708 UYF786707:UYF786708 VIB786707:VIB786708 VRX786707:VRX786708 WBT786707:WBT786708 WLP786707:WLP786708 WVL786707:WVL786708 D852243:D852244 IZ852243:IZ852244 SV852243:SV852244 ACR852243:ACR852244 AMN852243:AMN852244 AWJ852243:AWJ852244 BGF852243:BGF852244 BQB852243:BQB852244 BZX852243:BZX852244 CJT852243:CJT852244 CTP852243:CTP852244 DDL852243:DDL852244 DNH852243:DNH852244 DXD852243:DXD852244 EGZ852243:EGZ852244 EQV852243:EQV852244 FAR852243:FAR852244 FKN852243:FKN852244 FUJ852243:FUJ852244 GEF852243:GEF852244 GOB852243:GOB852244 GXX852243:GXX852244 HHT852243:HHT852244 HRP852243:HRP852244 IBL852243:IBL852244 ILH852243:ILH852244 IVD852243:IVD852244 JEZ852243:JEZ852244 JOV852243:JOV852244 JYR852243:JYR852244 KIN852243:KIN852244 KSJ852243:KSJ852244 LCF852243:LCF852244 LMB852243:LMB852244 LVX852243:LVX852244 MFT852243:MFT852244 MPP852243:MPP852244 MZL852243:MZL852244 NJH852243:NJH852244 NTD852243:NTD852244 OCZ852243:OCZ852244 OMV852243:OMV852244 OWR852243:OWR852244 PGN852243:PGN852244 PQJ852243:PQJ852244 QAF852243:QAF852244 QKB852243:QKB852244 QTX852243:QTX852244 RDT852243:RDT852244 RNP852243:RNP852244 RXL852243:RXL852244 SHH852243:SHH852244 SRD852243:SRD852244 TAZ852243:TAZ852244 TKV852243:TKV852244 TUR852243:TUR852244 UEN852243:UEN852244 UOJ852243:UOJ852244 UYF852243:UYF852244 VIB852243:VIB852244 VRX852243:VRX852244 WBT852243:WBT852244 WLP852243:WLP852244 WVL852243:WVL852244 D917779:D917780 IZ917779:IZ917780 SV917779:SV917780 ACR917779:ACR917780 AMN917779:AMN917780 AWJ917779:AWJ917780 BGF917779:BGF917780 BQB917779:BQB917780 BZX917779:BZX917780 CJT917779:CJT917780 CTP917779:CTP917780 DDL917779:DDL917780 DNH917779:DNH917780 DXD917779:DXD917780 EGZ917779:EGZ917780 EQV917779:EQV917780 FAR917779:FAR917780 FKN917779:FKN917780 FUJ917779:FUJ917780 GEF917779:GEF917780 GOB917779:GOB917780 GXX917779:GXX917780 HHT917779:HHT917780 HRP917779:HRP917780 IBL917779:IBL917780 ILH917779:ILH917780 IVD917779:IVD917780 JEZ917779:JEZ917780 JOV917779:JOV917780 JYR917779:JYR917780 KIN917779:KIN917780 KSJ917779:KSJ917780 LCF917779:LCF917780 LMB917779:LMB917780 LVX917779:LVX917780 MFT917779:MFT917780 MPP917779:MPP917780 MZL917779:MZL917780 NJH917779:NJH917780 NTD917779:NTD917780 OCZ917779:OCZ917780 OMV917779:OMV917780 OWR917779:OWR917780 PGN917779:PGN917780 PQJ917779:PQJ917780 QAF917779:QAF917780 QKB917779:QKB917780 QTX917779:QTX917780 RDT917779:RDT917780 RNP917779:RNP917780 RXL917779:RXL917780 SHH917779:SHH917780 SRD917779:SRD917780 TAZ917779:TAZ917780 TKV917779:TKV917780 TUR917779:TUR917780 UEN917779:UEN917780 UOJ917779:UOJ917780 UYF917779:UYF917780 VIB917779:VIB917780 VRX917779:VRX917780 WBT917779:WBT917780 WLP917779:WLP917780 WVL917779:WVL917780 D983315:D983316 IZ983315:IZ983316 SV983315:SV983316 ACR983315:ACR983316 AMN983315:AMN983316 AWJ983315:AWJ983316 BGF983315:BGF983316 BQB983315:BQB983316 BZX983315:BZX983316 CJT983315:CJT983316 CTP983315:CTP983316 DDL983315:DDL983316 DNH983315:DNH983316 DXD983315:DXD983316 EGZ983315:EGZ983316 EQV983315:EQV983316 FAR983315:FAR983316 FKN983315:FKN983316 FUJ983315:FUJ983316 GEF983315:GEF983316 GOB983315:GOB983316 GXX983315:GXX983316 HHT983315:HHT983316 HRP983315:HRP983316 IBL983315:IBL983316 ILH983315:ILH983316 IVD983315:IVD983316 JEZ983315:JEZ983316 JOV983315:JOV983316 JYR983315:JYR983316 KIN983315:KIN983316 KSJ983315:KSJ983316 LCF983315:LCF983316 LMB983315:LMB983316 LVX983315:LVX983316 MFT983315:MFT983316 MPP983315:MPP983316 MZL983315:MZL983316 NJH983315:NJH983316 NTD983315:NTD983316 OCZ983315:OCZ983316 OMV983315:OMV983316 OWR983315:OWR983316 PGN983315:PGN983316 PQJ983315:PQJ983316 QAF983315:QAF983316 QKB983315:QKB983316 QTX983315:QTX983316 RDT983315:RDT983316 RNP983315:RNP983316 RXL983315:RXL983316 SHH983315:SHH983316 SRD983315:SRD983316 TAZ983315:TAZ983316 TKV983315:TKV983316 TUR983315:TUR983316 UEN983315:UEN983316 UOJ983315:UOJ983316 UYF983315:UYF983316 VIB983315:VIB983316 VRX983315:VRX983316 WBT983315:WBT983316 WLP983315:WLP983316 WVL983315:WVL983316 D65519:D65520 IZ65519:IZ65520 SV65519:SV65520 ACR65519:ACR65520 AMN65519:AMN65520 AWJ65519:AWJ65520 BGF65519:BGF65520 BQB65519:BQB65520 BZX65519:BZX65520 CJT65519:CJT65520 CTP65519:CTP65520 DDL65519:DDL65520 DNH65519:DNH65520 DXD65519:DXD65520 EGZ65519:EGZ65520 EQV65519:EQV65520 FAR65519:FAR65520 FKN65519:FKN65520 FUJ65519:FUJ65520 GEF65519:GEF65520 GOB65519:GOB65520 GXX65519:GXX65520 HHT65519:HHT65520 HRP65519:HRP65520 IBL65519:IBL65520 ILH65519:ILH65520 IVD65519:IVD65520 JEZ65519:JEZ65520 JOV65519:JOV65520 JYR65519:JYR65520 KIN65519:KIN65520 KSJ65519:KSJ65520 LCF65519:LCF65520 LMB65519:LMB65520 LVX65519:LVX65520 MFT65519:MFT65520 MPP65519:MPP65520 MZL65519:MZL65520 NJH65519:NJH65520 NTD65519:NTD65520 OCZ65519:OCZ65520 OMV65519:OMV65520 OWR65519:OWR65520 PGN65519:PGN65520 PQJ65519:PQJ65520 QAF65519:QAF65520 QKB65519:QKB65520 QTX65519:QTX65520 RDT65519:RDT65520 RNP65519:RNP65520 RXL65519:RXL65520 SHH65519:SHH65520 SRD65519:SRD65520 TAZ65519:TAZ65520 TKV65519:TKV65520 TUR65519:TUR65520 UEN65519:UEN65520 UOJ65519:UOJ65520 UYF65519:UYF65520 VIB65519:VIB65520 VRX65519:VRX65520 WBT65519:WBT65520 WLP65519:WLP65520 WVL65519:WVL65520 D131055:D131056 IZ131055:IZ131056 SV131055:SV131056 ACR131055:ACR131056 AMN131055:AMN131056 AWJ131055:AWJ131056 BGF131055:BGF131056 BQB131055:BQB131056 BZX131055:BZX131056 CJT131055:CJT131056 CTP131055:CTP131056 DDL131055:DDL131056 DNH131055:DNH131056 DXD131055:DXD131056 EGZ131055:EGZ131056 EQV131055:EQV131056 FAR131055:FAR131056 FKN131055:FKN131056 FUJ131055:FUJ131056 GEF131055:GEF131056 GOB131055:GOB131056 GXX131055:GXX131056 HHT131055:HHT131056 HRP131055:HRP131056 IBL131055:IBL131056 ILH131055:ILH131056 IVD131055:IVD131056 JEZ131055:JEZ131056 JOV131055:JOV131056 JYR131055:JYR131056 KIN131055:KIN131056 KSJ131055:KSJ131056 LCF131055:LCF131056 LMB131055:LMB131056 LVX131055:LVX131056 MFT131055:MFT131056 MPP131055:MPP131056 MZL131055:MZL131056 NJH131055:NJH131056 NTD131055:NTD131056 OCZ131055:OCZ131056 OMV131055:OMV131056 OWR131055:OWR131056 PGN131055:PGN131056 PQJ131055:PQJ131056 QAF131055:QAF131056 QKB131055:QKB131056 QTX131055:QTX131056 RDT131055:RDT131056 RNP131055:RNP131056 RXL131055:RXL131056 SHH131055:SHH131056 SRD131055:SRD131056 TAZ131055:TAZ131056 TKV131055:TKV131056 TUR131055:TUR131056 UEN131055:UEN131056 UOJ131055:UOJ131056 UYF131055:UYF131056 VIB131055:VIB131056 VRX131055:VRX131056 WBT131055:WBT131056 WLP131055:WLP131056 WVL131055:WVL131056 D196591:D196592 IZ196591:IZ196592 SV196591:SV196592 ACR196591:ACR196592 AMN196591:AMN196592 AWJ196591:AWJ196592 BGF196591:BGF196592 BQB196591:BQB196592 BZX196591:BZX196592 CJT196591:CJT196592 CTP196591:CTP196592 DDL196591:DDL196592 DNH196591:DNH196592 DXD196591:DXD196592 EGZ196591:EGZ196592 EQV196591:EQV196592 FAR196591:FAR196592 FKN196591:FKN196592 FUJ196591:FUJ196592 GEF196591:GEF196592 GOB196591:GOB196592 GXX196591:GXX196592 HHT196591:HHT196592 HRP196591:HRP196592 IBL196591:IBL196592 ILH196591:ILH196592 IVD196591:IVD196592 JEZ196591:JEZ196592 JOV196591:JOV196592 JYR196591:JYR196592 KIN196591:KIN196592 KSJ196591:KSJ196592 LCF196591:LCF196592 LMB196591:LMB196592 LVX196591:LVX196592 MFT196591:MFT196592 MPP196591:MPP196592 MZL196591:MZL196592 NJH196591:NJH196592 NTD196591:NTD196592 OCZ196591:OCZ196592 OMV196591:OMV196592 OWR196591:OWR196592 PGN196591:PGN196592 PQJ196591:PQJ196592 QAF196591:QAF196592 QKB196591:QKB196592 QTX196591:QTX196592 RDT196591:RDT196592 RNP196591:RNP196592 RXL196591:RXL196592 SHH196591:SHH196592 SRD196591:SRD196592 TAZ196591:TAZ196592 TKV196591:TKV196592 TUR196591:TUR196592 UEN196591:UEN196592 UOJ196591:UOJ196592 UYF196591:UYF196592 VIB196591:VIB196592 VRX196591:VRX196592 WBT196591:WBT196592 WLP196591:WLP196592 WVL196591:WVL196592 D262127:D262128 IZ262127:IZ262128 SV262127:SV262128 ACR262127:ACR262128 AMN262127:AMN262128 AWJ262127:AWJ262128 BGF262127:BGF262128 BQB262127:BQB262128 BZX262127:BZX262128 CJT262127:CJT262128 CTP262127:CTP262128 DDL262127:DDL262128 DNH262127:DNH262128 DXD262127:DXD262128 EGZ262127:EGZ262128 EQV262127:EQV262128 FAR262127:FAR262128 FKN262127:FKN262128 FUJ262127:FUJ262128 GEF262127:GEF262128 GOB262127:GOB262128 GXX262127:GXX262128 HHT262127:HHT262128 HRP262127:HRP262128 IBL262127:IBL262128 ILH262127:ILH262128 IVD262127:IVD262128 JEZ262127:JEZ262128 JOV262127:JOV262128 JYR262127:JYR262128 KIN262127:KIN262128 KSJ262127:KSJ262128 LCF262127:LCF262128 LMB262127:LMB262128 LVX262127:LVX262128 MFT262127:MFT262128 MPP262127:MPP262128 MZL262127:MZL262128 NJH262127:NJH262128 NTD262127:NTD262128 OCZ262127:OCZ262128 OMV262127:OMV262128 OWR262127:OWR262128 PGN262127:PGN262128 PQJ262127:PQJ262128 QAF262127:QAF262128 QKB262127:QKB262128 QTX262127:QTX262128 RDT262127:RDT262128 RNP262127:RNP262128 RXL262127:RXL262128 SHH262127:SHH262128 SRD262127:SRD262128 TAZ262127:TAZ262128 TKV262127:TKV262128 TUR262127:TUR262128 UEN262127:UEN262128 UOJ262127:UOJ262128 UYF262127:UYF262128 VIB262127:VIB262128 VRX262127:VRX262128 WBT262127:WBT262128 WLP262127:WLP262128 WVL262127:WVL262128 D327663:D327664 IZ327663:IZ327664 SV327663:SV327664 ACR327663:ACR327664 AMN327663:AMN327664 AWJ327663:AWJ327664 BGF327663:BGF327664 BQB327663:BQB327664 BZX327663:BZX327664 CJT327663:CJT327664 CTP327663:CTP327664 DDL327663:DDL327664 DNH327663:DNH327664 DXD327663:DXD327664 EGZ327663:EGZ327664 EQV327663:EQV327664 FAR327663:FAR327664 FKN327663:FKN327664 FUJ327663:FUJ327664 GEF327663:GEF327664 GOB327663:GOB327664 GXX327663:GXX327664 HHT327663:HHT327664 HRP327663:HRP327664 IBL327663:IBL327664 ILH327663:ILH327664 IVD327663:IVD327664 JEZ327663:JEZ327664 JOV327663:JOV327664 JYR327663:JYR327664 KIN327663:KIN327664 KSJ327663:KSJ327664 LCF327663:LCF327664 LMB327663:LMB327664 LVX327663:LVX327664 MFT327663:MFT327664 MPP327663:MPP327664 MZL327663:MZL327664 NJH327663:NJH327664 NTD327663:NTD327664 OCZ327663:OCZ327664 OMV327663:OMV327664 OWR327663:OWR327664 PGN327663:PGN327664 PQJ327663:PQJ327664 QAF327663:QAF327664 QKB327663:QKB327664 QTX327663:QTX327664 RDT327663:RDT327664 RNP327663:RNP327664 RXL327663:RXL327664 SHH327663:SHH327664 SRD327663:SRD327664 TAZ327663:TAZ327664 TKV327663:TKV327664 TUR327663:TUR327664 UEN327663:UEN327664 UOJ327663:UOJ327664 UYF327663:UYF327664 VIB327663:VIB327664 VRX327663:VRX327664 WBT327663:WBT327664 WLP327663:WLP327664 WVL327663:WVL327664 D393199:D393200 IZ393199:IZ393200 SV393199:SV393200 ACR393199:ACR393200 AMN393199:AMN393200 AWJ393199:AWJ393200 BGF393199:BGF393200 BQB393199:BQB393200 BZX393199:BZX393200 CJT393199:CJT393200 CTP393199:CTP393200 DDL393199:DDL393200 DNH393199:DNH393200 DXD393199:DXD393200 EGZ393199:EGZ393200 EQV393199:EQV393200 FAR393199:FAR393200 FKN393199:FKN393200 FUJ393199:FUJ393200 GEF393199:GEF393200 GOB393199:GOB393200 GXX393199:GXX393200 HHT393199:HHT393200 HRP393199:HRP393200 IBL393199:IBL393200 ILH393199:ILH393200 IVD393199:IVD393200 JEZ393199:JEZ393200 JOV393199:JOV393200 JYR393199:JYR393200 KIN393199:KIN393200 KSJ393199:KSJ393200 LCF393199:LCF393200 LMB393199:LMB393200 LVX393199:LVX393200 MFT393199:MFT393200 MPP393199:MPP393200 MZL393199:MZL393200 NJH393199:NJH393200 NTD393199:NTD393200 OCZ393199:OCZ393200 OMV393199:OMV393200 OWR393199:OWR393200 PGN393199:PGN393200 PQJ393199:PQJ393200 QAF393199:QAF393200 QKB393199:QKB393200 QTX393199:QTX393200 RDT393199:RDT393200 RNP393199:RNP393200 RXL393199:RXL393200 SHH393199:SHH393200 SRD393199:SRD393200 TAZ393199:TAZ393200 TKV393199:TKV393200 TUR393199:TUR393200 UEN393199:UEN393200 UOJ393199:UOJ393200 UYF393199:UYF393200 VIB393199:VIB393200 VRX393199:VRX393200 WBT393199:WBT393200 WLP393199:WLP393200 WVL393199:WVL393200 D458735:D458736 IZ458735:IZ458736 SV458735:SV458736 ACR458735:ACR458736 AMN458735:AMN458736 AWJ458735:AWJ458736 BGF458735:BGF458736 BQB458735:BQB458736 BZX458735:BZX458736 CJT458735:CJT458736 CTP458735:CTP458736 DDL458735:DDL458736 DNH458735:DNH458736 DXD458735:DXD458736 EGZ458735:EGZ458736 EQV458735:EQV458736 FAR458735:FAR458736 FKN458735:FKN458736 FUJ458735:FUJ458736 GEF458735:GEF458736 GOB458735:GOB458736 GXX458735:GXX458736 HHT458735:HHT458736 HRP458735:HRP458736 IBL458735:IBL458736 ILH458735:ILH458736 IVD458735:IVD458736 JEZ458735:JEZ458736 JOV458735:JOV458736 JYR458735:JYR458736 KIN458735:KIN458736 KSJ458735:KSJ458736 LCF458735:LCF458736 LMB458735:LMB458736 LVX458735:LVX458736 MFT458735:MFT458736 MPP458735:MPP458736 MZL458735:MZL458736 NJH458735:NJH458736 NTD458735:NTD458736 OCZ458735:OCZ458736 OMV458735:OMV458736 OWR458735:OWR458736 PGN458735:PGN458736 PQJ458735:PQJ458736 QAF458735:QAF458736 QKB458735:QKB458736 QTX458735:QTX458736 RDT458735:RDT458736 RNP458735:RNP458736 RXL458735:RXL458736 SHH458735:SHH458736 SRD458735:SRD458736 TAZ458735:TAZ458736 TKV458735:TKV458736 TUR458735:TUR458736 UEN458735:UEN458736 UOJ458735:UOJ458736 UYF458735:UYF458736 VIB458735:VIB458736 VRX458735:VRX458736 WBT458735:WBT458736 WLP458735:WLP458736 WVL458735:WVL458736 D524271:D524272 IZ524271:IZ524272 SV524271:SV524272 ACR524271:ACR524272 AMN524271:AMN524272 AWJ524271:AWJ524272 BGF524271:BGF524272 BQB524271:BQB524272 BZX524271:BZX524272 CJT524271:CJT524272 CTP524271:CTP524272 DDL524271:DDL524272 DNH524271:DNH524272 DXD524271:DXD524272 EGZ524271:EGZ524272 EQV524271:EQV524272 FAR524271:FAR524272 FKN524271:FKN524272 FUJ524271:FUJ524272 GEF524271:GEF524272 GOB524271:GOB524272 GXX524271:GXX524272 HHT524271:HHT524272 HRP524271:HRP524272 IBL524271:IBL524272 ILH524271:ILH524272 IVD524271:IVD524272 JEZ524271:JEZ524272 JOV524271:JOV524272 JYR524271:JYR524272 KIN524271:KIN524272 KSJ524271:KSJ524272 LCF524271:LCF524272 LMB524271:LMB524272 LVX524271:LVX524272 MFT524271:MFT524272 MPP524271:MPP524272 MZL524271:MZL524272 NJH524271:NJH524272 NTD524271:NTD524272 OCZ524271:OCZ524272 OMV524271:OMV524272 OWR524271:OWR524272 PGN524271:PGN524272 PQJ524271:PQJ524272 QAF524271:QAF524272 QKB524271:QKB524272 QTX524271:QTX524272 RDT524271:RDT524272 RNP524271:RNP524272 RXL524271:RXL524272 SHH524271:SHH524272 SRD524271:SRD524272 TAZ524271:TAZ524272 TKV524271:TKV524272 TUR524271:TUR524272 UEN524271:UEN524272 UOJ524271:UOJ524272 UYF524271:UYF524272 VIB524271:VIB524272 VRX524271:VRX524272 WBT524271:WBT524272 WLP524271:WLP524272 WVL524271:WVL524272 D589807:D589808 IZ589807:IZ589808 SV589807:SV589808 ACR589807:ACR589808 AMN589807:AMN589808 AWJ589807:AWJ589808 BGF589807:BGF589808 BQB589807:BQB589808 BZX589807:BZX589808 CJT589807:CJT589808 CTP589807:CTP589808 DDL589807:DDL589808 DNH589807:DNH589808 DXD589807:DXD589808 EGZ589807:EGZ589808 EQV589807:EQV589808 FAR589807:FAR589808 FKN589807:FKN589808 FUJ589807:FUJ589808 GEF589807:GEF589808 GOB589807:GOB589808 GXX589807:GXX589808 HHT589807:HHT589808 HRP589807:HRP589808 IBL589807:IBL589808 ILH589807:ILH589808 IVD589807:IVD589808 JEZ589807:JEZ589808 JOV589807:JOV589808 JYR589807:JYR589808 KIN589807:KIN589808 KSJ589807:KSJ589808 LCF589807:LCF589808 LMB589807:LMB589808 LVX589807:LVX589808 MFT589807:MFT589808 MPP589807:MPP589808 MZL589807:MZL589808 NJH589807:NJH589808 NTD589807:NTD589808 OCZ589807:OCZ589808 OMV589807:OMV589808 OWR589807:OWR589808 PGN589807:PGN589808 PQJ589807:PQJ589808 QAF589807:QAF589808 QKB589807:QKB589808 QTX589807:QTX589808 RDT589807:RDT589808 RNP589807:RNP589808 RXL589807:RXL589808 SHH589807:SHH589808 SRD589807:SRD589808 TAZ589807:TAZ589808 TKV589807:TKV589808 TUR589807:TUR589808 UEN589807:UEN589808 UOJ589807:UOJ589808 UYF589807:UYF589808 VIB589807:VIB589808 VRX589807:VRX589808 WBT589807:WBT589808 WLP589807:WLP589808 WVL589807:WVL589808 D655343:D655344 IZ655343:IZ655344 SV655343:SV655344 ACR655343:ACR655344 AMN655343:AMN655344 AWJ655343:AWJ655344 BGF655343:BGF655344 BQB655343:BQB655344 BZX655343:BZX655344 CJT655343:CJT655344 CTP655343:CTP655344 DDL655343:DDL655344 DNH655343:DNH655344 DXD655343:DXD655344 EGZ655343:EGZ655344 EQV655343:EQV655344 FAR655343:FAR655344 FKN655343:FKN655344 FUJ655343:FUJ655344 GEF655343:GEF655344 GOB655343:GOB655344 GXX655343:GXX655344 HHT655343:HHT655344 HRP655343:HRP655344 IBL655343:IBL655344 ILH655343:ILH655344 IVD655343:IVD655344 JEZ655343:JEZ655344 JOV655343:JOV655344 JYR655343:JYR655344 KIN655343:KIN655344 KSJ655343:KSJ655344 LCF655343:LCF655344 LMB655343:LMB655344 LVX655343:LVX655344 MFT655343:MFT655344 MPP655343:MPP655344 MZL655343:MZL655344 NJH655343:NJH655344 NTD655343:NTD655344 OCZ655343:OCZ655344 OMV655343:OMV655344 OWR655343:OWR655344 PGN655343:PGN655344 PQJ655343:PQJ655344 QAF655343:QAF655344 QKB655343:QKB655344 QTX655343:QTX655344 RDT655343:RDT655344 RNP655343:RNP655344 RXL655343:RXL655344 SHH655343:SHH655344 SRD655343:SRD655344 TAZ655343:TAZ655344 TKV655343:TKV655344 TUR655343:TUR655344 UEN655343:UEN655344 UOJ655343:UOJ655344 UYF655343:UYF655344 VIB655343:VIB655344 VRX655343:VRX655344 WBT655343:WBT655344 WLP655343:WLP655344 WVL655343:WVL655344 D720879:D720880 IZ720879:IZ720880 SV720879:SV720880 ACR720879:ACR720880 AMN720879:AMN720880 AWJ720879:AWJ720880 BGF720879:BGF720880 BQB720879:BQB720880 BZX720879:BZX720880 CJT720879:CJT720880 CTP720879:CTP720880 DDL720879:DDL720880 DNH720879:DNH720880 DXD720879:DXD720880 EGZ720879:EGZ720880 EQV720879:EQV720880 FAR720879:FAR720880 FKN720879:FKN720880 FUJ720879:FUJ720880 GEF720879:GEF720880 GOB720879:GOB720880 GXX720879:GXX720880 HHT720879:HHT720880 HRP720879:HRP720880 IBL720879:IBL720880 ILH720879:ILH720880 IVD720879:IVD720880 JEZ720879:JEZ720880 JOV720879:JOV720880 JYR720879:JYR720880 KIN720879:KIN720880 KSJ720879:KSJ720880 LCF720879:LCF720880 LMB720879:LMB720880 LVX720879:LVX720880 MFT720879:MFT720880 MPP720879:MPP720880 MZL720879:MZL720880 NJH720879:NJH720880 NTD720879:NTD720880 OCZ720879:OCZ720880 OMV720879:OMV720880 OWR720879:OWR720880 PGN720879:PGN720880 PQJ720879:PQJ720880 QAF720879:QAF720880 QKB720879:QKB720880 QTX720879:QTX720880 RDT720879:RDT720880 RNP720879:RNP720880 RXL720879:RXL720880 SHH720879:SHH720880 SRD720879:SRD720880 TAZ720879:TAZ720880 TKV720879:TKV720880 TUR720879:TUR720880 UEN720879:UEN720880 UOJ720879:UOJ720880 UYF720879:UYF720880 VIB720879:VIB720880 VRX720879:VRX720880 WBT720879:WBT720880 WLP720879:WLP720880 WVL720879:WVL720880 D786415:D786416 IZ786415:IZ786416 SV786415:SV786416 ACR786415:ACR786416 AMN786415:AMN786416 AWJ786415:AWJ786416 BGF786415:BGF786416 BQB786415:BQB786416 BZX786415:BZX786416 CJT786415:CJT786416 CTP786415:CTP786416 DDL786415:DDL786416 DNH786415:DNH786416 DXD786415:DXD786416 EGZ786415:EGZ786416 EQV786415:EQV786416 FAR786415:FAR786416 FKN786415:FKN786416 FUJ786415:FUJ786416 GEF786415:GEF786416 GOB786415:GOB786416 GXX786415:GXX786416 HHT786415:HHT786416 HRP786415:HRP786416 IBL786415:IBL786416 ILH786415:ILH786416 IVD786415:IVD786416 JEZ786415:JEZ786416 JOV786415:JOV786416 JYR786415:JYR786416 KIN786415:KIN786416 KSJ786415:KSJ786416 LCF786415:LCF786416 LMB786415:LMB786416 LVX786415:LVX786416 MFT786415:MFT786416 MPP786415:MPP786416 MZL786415:MZL786416 NJH786415:NJH786416 NTD786415:NTD786416 OCZ786415:OCZ786416 OMV786415:OMV786416 OWR786415:OWR786416 PGN786415:PGN786416 PQJ786415:PQJ786416 QAF786415:QAF786416 QKB786415:QKB786416 QTX786415:QTX786416 RDT786415:RDT786416 RNP786415:RNP786416 RXL786415:RXL786416 SHH786415:SHH786416 SRD786415:SRD786416 TAZ786415:TAZ786416 TKV786415:TKV786416 TUR786415:TUR786416 UEN786415:UEN786416 UOJ786415:UOJ786416 UYF786415:UYF786416 VIB786415:VIB786416 VRX786415:VRX786416 WBT786415:WBT786416 WLP786415:WLP786416 WVL786415:WVL786416 D851951:D851952 IZ851951:IZ851952 SV851951:SV851952 ACR851951:ACR851952 AMN851951:AMN851952 AWJ851951:AWJ851952 BGF851951:BGF851952 BQB851951:BQB851952 BZX851951:BZX851952 CJT851951:CJT851952 CTP851951:CTP851952 DDL851951:DDL851952 DNH851951:DNH851952 DXD851951:DXD851952 EGZ851951:EGZ851952 EQV851951:EQV851952 FAR851951:FAR851952 FKN851951:FKN851952 FUJ851951:FUJ851952 GEF851951:GEF851952 GOB851951:GOB851952 GXX851951:GXX851952 HHT851951:HHT851952 HRP851951:HRP851952 IBL851951:IBL851952 ILH851951:ILH851952 IVD851951:IVD851952 JEZ851951:JEZ851952 JOV851951:JOV851952 JYR851951:JYR851952 KIN851951:KIN851952 KSJ851951:KSJ851952 LCF851951:LCF851952 LMB851951:LMB851952 LVX851951:LVX851952 MFT851951:MFT851952 MPP851951:MPP851952 MZL851951:MZL851952 NJH851951:NJH851952 NTD851951:NTD851952 OCZ851951:OCZ851952 OMV851951:OMV851952 OWR851951:OWR851952 PGN851951:PGN851952 PQJ851951:PQJ851952 QAF851951:QAF851952 QKB851951:QKB851952 QTX851951:QTX851952 RDT851951:RDT851952 RNP851951:RNP851952 RXL851951:RXL851952 SHH851951:SHH851952 SRD851951:SRD851952 TAZ851951:TAZ851952 TKV851951:TKV851952 TUR851951:TUR851952 UEN851951:UEN851952 UOJ851951:UOJ851952 UYF851951:UYF851952 VIB851951:VIB851952 VRX851951:VRX851952 WBT851951:WBT851952 WLP851951:WLP851952 WVL851951:WVL851952 D917487:D917488 IZ917487:IZ917488 SV917487:SV917488 ACR917487:ACR917488 AMN917487:AMN917488 AWJ917487:AWJ917488 BGF917487:BGF917488 BQB917487:BQB917488 BZX917487:BZX917488 CJT917487:CJT917488 CTP917487:CTP917488 DDL917487:DDL917488 DNH917487:DNH917488 DXD917487:DXD917488 EGZ917487:EGZ917488 EQV917487:EQV917488 FAR917487:FAR917488 FKN917487:FKN917488 FUJ917487:FUJ917488 GEF917487:GEF917488 GOB917487:GOB917488 GXX917487:GXX917488 HHT917487:HHT917488 HRP917487:HRP917488 IBL917487:IBL917488 ILH917487:ILH917488 IVD917487:IVD917488 JEZ917487:JEZ917488 JOV917487:JOV917488 JYR917487:JYR917488 KIN917487:KIN917488 KSJ917487:KSJ917488 LCF917487:LCF917488 LMB917487:LMB917488 LVX917487:LVX917488 MFT917487:MFT917488 MPP917487:MPP917488 MZL917487:MZL917488 NJH917487:NJH917488 NTD917487:NTD917488 OCZ917487:OCZ917488 OMV917487:OMV917488 OWR917487:OWR917488 PGN917487:PGN917488 PQJ917487:PQJ917488 QAF917487:QAF917488 QKB917487:QKB917488 QTX917487:QTX917488 RDT917487:RDT917488 RNP917487:RNP917488 RXL917487:RXL917488 SHH917487:SHH917488 SRD917487:SRD917488 TAZ917487:TAZ917488 TKV917487:TKV917488 TUR917487:TUR917488 UEN917487:UEN917488 UOJ917487:UOJ917488 UYF917487:UYF917488 VIB917487:VIB917488 VRX917487:VRX917488 WBT917487:WBT917488 WLP917487:WLP917488 WVL917487:WVL917488 D983023:D983024 IZ983023:IZ983024 SV983023:SV983024 ACR983023:ACR983024 AMN983023:AMN983024 AWJ983023:AWJ983024 BGF983023:BGF983024 BQB983023:BQB983024 BZX983023:BZX983024 CJT983023:CJT983024 CTP983023:CTP983024 DDL983023:DDL983024 DNH983023:DNH983024 DXD983023:DXD983024 EGZ983023:EGZ983024 EQV983023:EQV983024 FAR983023:FAR983024 FKN983023:FKN983024 FUJ983023:FUJ983024 GEF983023:GEF983024 GOB983023:GOB983024 GXX983023:GXX983024 HHT983023:HHT983024 HRP983023:HRP983024 IBL983023:IBL983024 ILH983023:ILH983024 IVD983023:IVD983024 JEZ983023:JEZ983024 JOV983023:JOV983024 JYR983023:JYR983024 KIN983023:KIN983024 KSJ983023:KSJ983024 LCF983023:LCF983024 LMB983023:LMB983024 LVX983023:LVX983024 MFT983023:MFT983024 MPP983023:MPP983024 MZL983023:MZL983024 NJH983023:NJH983024 NTD983023:NTD983024 OCZ983023:OCZ983024 OMV983023:OMV983024 OWR983023:OWR983024 PGN983023:PGN983024 PQJ983023:PQJ983024 QAF983023:QAF983024 QKB983023:QKB983024 QTX983023:QTX983024 RDT983023:RDT983024 RNP983023:RNP983024 RXL983023:RXL983024 SHH983023:SHH983024 SRD983023:SRD983024 TAZ983023:TAZ983024 TKV983023:TKV983024 TUR983023:TUR983024 UEN983023:UEN983024 UOJ983023:UOJ983024 UYF983023:UYF983024 VIB983023:VIB983024 VRX983023:VRX983024 WBT983023:WBT983024 WLP983023:WLP983024 WVL983023:WVL983024 D65728:D65729 IZ65728:IZ65729 SV65728:SV65729 ACR65728:ACR65729 AMN65728:AMN65729 AWJ65728:AWJ65729 BGF65728:BGF65729 BQB65728:BQB65729 BZX65728:BZX65729 CJT65728:CJT65729 CTP65728:CTP65729 DDL65728:DDL65729 DNH65728:DNH65729 DXD65728:DXD65729 EGZ65728:EGZ65729 EQV65728:EQV65729 FAR65728:FAR65729 FKN65728:FKN65729 FUJ65728:FUJ65729 GEF65728:GEF65729 GOB65728:GOB65729 GXX65728:GXX65729 HHT65728:HHT65729 HRP65728:HRP65729 IBL65728:IBL65729 ILH65728:ILH65729 IVD65728:IVD65729 JEZ65728:JEZ65729 JOV65728:JOV65729 JYR65728:JYR65729 KIN65728:KIN65729 KSJ65728:KSJ65729 LCF65728:LCF65729 LMB65728:LMB65729 LVX65728:LVX65729 MFT65728:MFT65729 MPP65728:MPP65729 MZL65728:MZL65729 NJH65728:NJH65729 NTD65728:NTD65729 OCZ65728:OCZ65729 OMV65728:OMV65729 OWR65728:OWR65729 PGN65728:PGN65729 PQJ65728:PQJ65729 QAF65728:QAF65729 QKB65728:QKB65729 QTX65728:QTX65729 RDT65728:RDT65729 RNP65728:RNP65729 RXL65728:RXL65729 SHH65728:SHH65729 SRD65728:SRD65729 TAZ65728:TAZ65729 TKV65728:TKV65729 TUR65728:TUR65729 UEN65728:UEN65729 UOJ65728:UOJ65729 UYF65728:UYF65729 VIB65728:VIB65729 VRX65728:VRX65729 WBT65728:WBT65729 WLP65728:WLP65729 WVL65728:WVL65729 D131264:D131265 IZ131264:IZ131265 SV131264:SV131265 ACR131264:ACR131265 AMN131264:AMN131265 AWJ131264:AWJ131265 BGF131264:BGF131265 BQB131264:BQB131265 BZX131264:BZX131265 CJT131264:CJT131265 CTP131264:CTP131265 DDL131264:DDL131265 DNH131264:DNH131265 DXD131264:DXD131265 EGZ131264:EGZ131265 EQV131264:EQV131265 FAR131264:FAR131265 FKN131264:FKN131265 FUJ131264:FUJ131265 GEF131264:GEF131265 GOB131264:GOB131265 GXX131264:GXX131265 HHT131264:HHT131265 HRP131264:HRP131265 IBL131264:IBL131265 ILH131264:ILH131265 IVD131264:IVD131265 JEZ131264:JEZ131265 JOV131264:JOV131265 JYR131264:JYR131265 KIN131264:KIN131265 KSJ131264:KSJ131265 LCF131264:LCF131265 LMB131264:LMB131265 LVX131264:LVX131265 MFT131264:MFT131265 MPP131264:MPP131265 MZL131264:MZL131265 NJH131264:NJH131265 NTD131264:NTD131265 OCZ131264:OCZ131265 OMV131264:OMV131265 OWR131264:OWR131265 PGN131264:PGN131265 PQJ131264:PQJ131265 QAF131264:QAF131265 QKB131264:QKB131265 QTX131264:QTX131265 RDT131264:RDT131265 RNP131264:RNP131265 RXL131264:RXL131265 SHH131264:SHH131265 SRD131264:SRD131265 TAZ131264:TAZ131265 TKV131264:TKV131265 TUR131264:TUR131265 UEN131264:UEN131265 UOJ131264:UOJ131265 UYF131264:UYF131265 VIB131264:VIB131265 VRX131264:VRX131265 WBT131264:WBT131265 WLP131264:WLP131265 WVL131264:WVL131265 D196800:D196801 IZ196800:IZ196801 SV196800:SV196801 ACR196800:ACR196801 AMN196800:AMN196801 AWJ196800:AWJ196801 BGF196800:BGF196801 BQB196800:BQB196801 BZX196800:BZX196801 CJT196800:CJT196801 CTP196800:CTP196801 DDL196800:DDL196801 DNH196800:DNH196801 DXD196800:DXD196801 EGZ196800:EGZ196801 EQV196800:EQV196801 FAR196800:FAR196801 FKN196800:FKN196801 FUJ196800:FUJ196801 GEF196800:GEF196801 GOB196800:GOB196801 GXX196800:GXX196801 HHT196800:HHT196801 HRP196800:HRP196801 IBL196800:IBL196801 ILH196800:ILH196801 IVD196800:IVD196801 JEZ196800:JEZ196801 JOV196800:JOV196801 JYR196800:JYR196801 KIN196800:KIN196801 KSJ196800:KSJ196801 LCF196800:LCF196801 LMB196800:LMB196801 LVX196800:LVX196801 MFT196800:MFT196801 MPP196800:MPP196801 MZL196800:MZL196801 NJH196800:NJH196801 NTD196800:NTD196801 OCZ196800:OCZ196801 OMV196800:OMV196801 OWR196800:OWR196801 PGN196800:PGN196801 PQJ196800:PQJ196801 QAF196800:QAF196801 QKB196800:QKB196801 QTX196800:QTX196801 RDT196800:RDT196801 RNP196800:RNP196801 RXL196800:RXL196801 SHH196800:SHH196801 SRD196800:SRD196801 TAZ196800:TAZ196801 TKV196800:TKV196801 TUR196800:TUR196801 UEN196800:UEN196801 UOJ196800:UOJ196801 UYF196800:UYF196801 VIB196800:VIB196801 VRX196800:VRX196801 WBT196800:WBT196801 WLP196800:WLP196801 WVL196800:WVL196801 D262336:D262337 IZ262336:IZ262337 SV262336:SV262337 ACR262336:ACR262337 AMN262336:AMN262337 AWJ262336:AWJ262337 BGF262336:BGF262337 BQB262336:BQB262337 BZX262336:BZX262337 CJT262336:CJT262337 CTP262336:CTP262337 DDL262336:DDL262337 DNH262336:DNH262337 DXD262336:DXD262337 EGZ262336:EGZ262337 EQV262336:EQV262337 FAR262336:FAR262337 FKN262336:FKN262337 FUJ262336:FUJ262337 GEF262336:GEF262337 GOB262336:GOB262337 GXX262336:GXX262337 HHT262336:HHT262337 HRP262336:HRP262337 IBL262336:IBL262337 ILH262336:ILH262337 IVD262336:IVD262337 JEZ262336:JEZ262337 JOV262336:JOV262337 JYR262336:JYR262337 KIN262336:KIN262337 KSJ262336:KSJ262337 LCF262336:LCF262337 LMB262336:LMB262337 LVX262336:LVX262337 MFT262336:MFT262337 MPP262336:MPP262337 MZL262336:MZL262337 NJH262336:NJH262337 NTD262336:NTD262337 OCZ262336:OCZ262337 OMV262336:OMV262337 OWR262336:OWR262337 PGN262336:PGN262337 PQJ262336:PQJ262337 QAF262336:QAF262337 QKB262336:QKB262337 QTX262336:QTX262337 RDT262336:RDT262337 RNP262336:RNP262337 RXL262336:RXL262337 SHH262336:SHH262337 SRD262336:SRD262337 TAZ262336:TAZ262337 TKV262336:TKV262337 TUR262336:TUR262337 UEN262336:UEN262337 UOJ262336:UOJ262337 UYF262336:UYF262337 VIB262336:VIB262337 VRX262336:VRX262337 WBT262336:WBT262337 WLP262336:WLP262337 WVL262336:WVL262337 D327872:D327873 IZ327872:IZ327873 SV327872:SV327873 ACR327872:ACR327873 AMN327872:AMN327873 AWJ327872:AWJ327873 BGF327872:BGF327873 BQB327872:BQB327873 BZX327872:BZX327873 CJT327872:CJT327873 CTP327872:CTP327873 DDL327872:DDL327873 DNH327872:DNH327873 DXD327872:DXD327873 EGZ327872:EGZ327873 EQV327872:EQV327873 FAR327872:FAR327873 FKN327872:FKN327873 FUJ327872:FUJ327873 GEF327872:GEF327873 GOB327872:GOB327873 GXX327872:GXX327873 HHT327872:HHT327873 HRP327872:HRP327873 IBL327872:IBL327873 ILH327872:ILH327873 IVD327872:IVD327873 JEZ327872:JEZ327873 JOV327872:JOV327873 JYR327872:JYR327873 KIN327872:KIN327873 KSJ327872:KSJ327873 LCF327872:LCF327873 LMB327872:LMB327873 LVX327872:LVX327873 MFT327872:MFT327873 MPP327872:MPP327873 MZL327872:MZL327873 NJH327872:NJH327873 NTD327872:NTD327873 OCZ327872:OCZ327873 OMV327872:OMV327873 OWR327872:OWR327873 PGN327872:PGN327873 PQJ327872:PQJ327873 QAF327872:QAF327873 QKB327872:QKB327873 QTX327872:QTX327873 RDT327872:RDT327873 RNP327872:RNP327873 RXL327872:RXL327873 SHH327872:SHH327873 SRD327872:SRD327873 TAZ327872:TAZ327873 TKV327872:TKV327873 TUR327872:TUR327873 UEN327872:UEN327873 UOJ327872:UOJ327873 UYF327872:UYF327873 VIB327872:VIB327873 VRX327872:VRX327873 WBT327872:WBT327873 WLP327872:WLP327873 WVL327872:WVL327873 D393408:D393409 IZ393408:IZ393409 SV393408:SV393409 ACR393408:ACR393409 AMN393408:AMN393409 AWJ393408:AWJ393409 BGF393408:BGF393409 BQB393408:BQB393409 BZX393408:BZX393409 CJT393408:CJT393409 CTP393408:CTP393409 DDL393408:DDL393409 DNH393408:DNH393409 DXD393408:DXD393409 EGZ393408:EGZ393409 EQV393408:EQV393409 FAR393408:FAR393409 FKN393408:FKN393409 FUJ393408:FUJ393409 GEF393408:GEF393409 GOB393408:GOB393409 GXX393408:GXX393409 HHT393408:HHT393409 HRP393408:HRP393409 IBL393408:IBL393409 ILH393408:ILH393409 IVD393408:IVD393409 JEZ393408:JEZ393409 JOV393408:JOV393409 JYR393408:JYR393409 KIN393408:KIN393409 KSJ393408:KSJ393409 LCF393408:LCF393409 LMB393408:LMB393409 LVX393408:LVX393409 MFT393408:MFT393409 MPP393408:MPP393409 MZL393408:MZL393409 NJH393408:NJH393409 NTD393408:NTD393409 OCZ393408:OCZ393409 OMV393408:OMV393409 OWR393408:OWR393409 PGN393408:PGN393409 PQJ393408:PQJ393409 QAF393408:QAF393409 QKB393408:QKB393409 QTX393408:QTX393409 RDT393408:RDT393409 RNP393408:RNP393409 RXL393408:RXL393409 SHH393408:SHH393409 SRD393408:SRD393409 TAZ393408:TAZ393409 TKV393408:TKV393409 TUR393408:TUR393409 UEN393408:UEN393409 UOJ393408:UOJ393409 UYF393408:UYF393409 VIB393408:VIB393409 VRX393408:VRX393409 WBT393408:WBT393409 WLP393408:WLP393409 WVL393408:WVL393409 D458944:D458945 IZ458944:IZ458945 SV458944:SV458945 ACR458944:ACR458945 AMN458944:AMN458945 AWJ458944:AWJ458945 BGF458944:BGF458945 BQB458944:BQB458945 BZX458944:BZX458945 CJT458944:CJT458945 CTP458944:CTP458945 DDL458944:DDL458945 DNH458944:DNH458945 DXD458944:DXD458945 EGZ458944:EGZ458945 EQV458944:EQV458945 FAR458944:FAR458945 FKN458944:FKN458945 FUJ458944:FUJ458945 GEF458944:GEF458945 GOB458944:GOB458945 GXX458944:GXX458945 HHT458944:HHT458945 HRP458944:HRP458945 IBL458944:IBL458945 ILH458944:ILH458945 IVD458944:IVD458945 JEZ458944:JEZ458945 JOV458944:JOV458945 JYR458944:JYR458945 KIN458944:KIN458945 KSJ458944:KSJ458945 LCF458944:LCF458945 LMB458944:LMB458945 LVX458944:LVX458945 MFT458944:MFT458945 MPP458944:MPP458945 MZL458944:MZL458945 NJH458944:NJH458945 NTD458944:NTD458945 OCZ458944:OCZ458945 OMV458944:OMV458945 OWR458944:OWR458945 PGN458944:PGN458945 PQJ458944:PQJ458945 QAF458944:QAF458945 QKB458944:QKB458945 QTX458944:QTX458945 RDT458944:RDT458945 RNP458944:RNP458945 RXL458944:RXL458945 SHH458944:SHH458945 SRD458944:SRD458945 TAZ458944:TAZ458945 TKV458944:TKV458945 TUR458944:TUR458945 UEN458944:UEN458945 UOJ458944:UOJ458945 UYF458944:UYF458945 VIB458944:VIB458945 VRX458944:VRX458945 WBT458944:WBT458945 WLP458944:WLP458945 WVL458944:WVL458945 D524480:D524481 IZ524480:IZ524481 SV524480:SV524481 ACR524480:ACR524481 AMN524480:AMN524481 AWJ524480:AWJ524481 BGF524480:BGF524481 BQB524480:BQB524481 BZX524480:BZX524481 CJT524480:CJT524481 CTP524480:CTP524481 DDL524480:DDL524481 DNH524480:DNH524481 DXD524480:DXD524481 EGZ524480:EGZ524481 EQV524480:EQV524481 FAR524480:FAR524481 FKN524480:FKN524481 FUJ524480:FUJ524481 GEF524480:GEF524481 GOB524480:GOB524481 GXX524480:GXX524481 HHT524480:HHT524481 HRP524480:HRP524481 IBL524480:IBL524481 ILH524480:ILH524481 IVD524480:IVD524481 JEZ524480:JEZ524481 JOV524480:JOV524481 JYR524480:JYR524481 KIN524480:KIN524481 KSJ524480:KSJ524481 LCF524480:LCF524481 LMB524480:LMB524481 LVX524480:LVX524481 MFT524480:MFT524481 MPP524480:MPP524481 MZL524480:MZL524481 NJH524480:NJH524481 NTD524480:NTD524481 OCZ524480:OCZ524481 OMV524480:OMV524481 OWR524480:OWR524481 PGN524480:PGN524481 PQJ524480:PQJ524481 QAF524480:QAF524481 QKB524480:QKB524481 QTX524480:QTX524481 RDT524480:RDT524481 RNP524480:RNP524481 RXL524480:RXL524481 SHH524480:SHH524481 SRD524480:SRD524481 TAZ524480:TAZ524481 TKV524480:TKV524481 TUR524480:TUR524481 UEN524480:UEN524481 UOJ524480:UOJ524481 UYF524480:UYF524481 VIB524480:VIB524481 VRX524480:VRX524481 WBT524480:WBT524481 WLP524480:WLP524481 WVL524480:WVL524481 D590016:D590017 IZ590016:IZ590017 SV590016:SV590017 ACR590016:ACR590017 AMN590016:AMN590017 AWJ590016:AWJ590017 BGF590016:BGF590017 BQB590016:BQB590017 BZX590016:BZX590017 CJT590016:CJT590017 CTP590016:CTP590017 DDL590016:DDL590017 DNH590016:DNH590017 DXD590016:DXD590017 EGZ590016:EGZ590017 EQV590016:EQV590017 FAR590016:FAR590017 FKN590016:FKN590017 FUJ590016:FUJ590017 GEF590016:GEF590017 GOB590016:GOB590017 GXX590016:GXX590017 HHT590016:HHT590017 HRP590016:HRP590017 IBL590016:IBL590017 ILH590016:ILH590017 IVD590016:IVD590017 JEZ590016:JEZ590017 JOV590016:JOV590017 JYR590016:JYR590017 KIN590016:KIN590017 KSJ590016:KSJ590017 LCF590016:LCF590017 LMB590016:LMB590017 LVX590016:LVX590017 MFT590016:MFT590017 MPP590016:MPP590017 MZL590016:MZL590017 NJH590016:NJH590017 NTD590016:NTD590017 OCZ590016:OCZ590017 OMV590016:OMV590017 OWR590016:OWR590017 PGN590016:PGN590017 PQJ590016:PQJ590017 QAF590016:QAF590017 QKB590016:QKB590017 QTX590016:QTX590017 RDT590016:RDT590017 RNP590016:RNP590017 RXL590016:RXL590017 SHH590016:SHH590017 SRD590016:SRD590017 TAZ590016:TAZ590017 TKV590016:TKV590017 TUR590016:TUR590017 UEN590016:UEN590017 UOJ590016:UOJ590017 UYF590016:UYF590017 VIB590016:VIB590017 VRX590016:VRX590017 WBT590016:WBT590017 WLP590016:WLP590017 WVL590016:WVL590017 D655552:D655553 IZ655552:IZ655553 SV655552:SV655553 ACR655552:ACR655553 AMN655552:AMN655553 AWJ655552:AWJ655553 BGF655552:BGF655553 BQB655552:BQB655553 BZX655552:BZX655553 CJT655552:CJT655553 CTP655552:CTP655553 DDL655552:DDL655553 DNH655552:DNH655553 DXD655552:DXD655553 EGZ655552:EGZ655553 EQV655552:EQV655553 FAR655552:FAR655553 FKN655552:FKN655553 FUJ655552:FUJ655553 GEF655552:GEF655553 GOB655552:GOB655553 GXX655552:GXX655553 HHT655552:HHT655553 HRP655552:HRP655553 IBL655552:IBL655553 ILH655552:ILH655553 IVD655552:IVD655553 JEZ655552:JEZ655553 JOV655552:JOV655553 JYR655552:JYR655553 KIN655552:KIN655553 KSJ655552:KSJ655553 LCF655552:LCF655553 LMB655552:LMB655553 LVX655552:LVX655553 MFT655552:MFT655553 MPP655552:MPP655553 MZL655552:MZL655553 NJH655552:NJH655553 NTD655552:NTD655553 OCZ655552:OCZ655553 OMV655552:OMV655553 OWR655552:OWR655553 PGN655552:PGN655553 PQJ655552:PQJ655553 QAF655552:QAF655553 QKB655552:QKB655553 QTX655552:QTX655553 RDT655552:RDT655553 RNP655552:RNP655553 RXL655552:RXL655553 SHH655552:SHH655553 SRD655552:SRD655553 TAZ655552:TAZ655553 TKV655552:TKV655553 TUR655552:TUR655553 UEN655552:UEN655553 UOJ655552:UOJ655553 UYF655552:UYF655553 VIB655552:VIB655553 VRX655552:VRX655553 WBT655552:WBT655553 WLP655552:WLP655553 WVL655552:WVL655553 D721088:D721089 IZ721088:IZ721089 SV721088:SV721089 ACR721088:ACR721089 AMN721088:AMN721089 AWJ721088:AWJ721089 BGF721088:BGF721089 BQB721088:BQB721089 BZX721088:BZX721089 CJT721088:CJT721089 CTP721088:CTP721089 DDL721088:DDL721089 DNH721088:DNH721089 DXD721088:DXD721089 EGZ721088:EGZ721089 EQV721088:EQV721089 FAR721088:FAR721089 FKN721088:FKN721089 FUJ721088:FUJ721089 GEF721088:GEF721089 GOB721088:GOB721089 GXX721088:GXX721089 HHT721088:HHT721089 HRP721088:HRP721089 IBL721088:IBL721089 ILH721088:ILH721089 IVD721088:IVD721089 JEZ721088:JEZ721089 JOV721088:JOV721089 JYR721088:JYR721089 KIN721088:KIN721089 KSJ721088:KSJ721089 LCF721088:LCF721089 LMB721088:LMB721089 LVX721088:LVX721089 MFT721088:MFT721089 MPP721088:MPP721089 MZL721088:MZL721089 NJH721088:NJH721089 NTD721088:NTD721089 OCZ721088:OCZ721089 OMV721088:OMV721089 OWR721088:OWR721089 PGN721088:PGN721089 PQJ721088:PQJ721089 QAF721088:QAF721089 QKB721088:QKB721089 QTX721088:QTX721089 RDT721088:RDT721089 RNP721088:RNP721089 RXL721088:RXL721089 SHH721088:SHH721089 SRD721088:SRD721089 TAZ721088:TAZ721089 TKV721088:TKV721089 TUR721088:TUR721089 UEN721088:UEN721089 UOJ721088:UOJ721089 UYF721088:UYF721089 VIB721088:VIB721089 VRX721088:VRX721089 WBT721088:WBT721089 WLP721088:WLP721089 WVL721088:WVL721089 D786624:D786625 IZ786624:IZ786625 SV786624:SV786625 ACR786624:ACR786625 AMN786624:AMN786625 AWJ786624:AWJ786625 BGF786624:BGF786625 BQB786624:BQB786625 BZX786624:BZX786625 CJT786624:CJT786625 CTP786624:CTP786625 DDL786624:DDL786625 DNH786624:DNH786625 DXD786624:DXD786625 EGZ786624:EGZ786625 EQV786624:EQV786625 FAR786624:FAR786625 FKN786624:FKN786625 FUJ786624:FUJ786625 GEF786624:GEF786625 GOB786624:GOB786625 GXX786624:GXX786625 HHT786624:HHT786625 HRP786624:HRP786625 IBL786624:IBL786625 ILH786624:ILH786625 IVD786624:IVD786625 JEZ786624:JEZ786625 JOV786624:JOV786625 JYR786624:JYR786625 KIN786624:KIN786625 KSJ786624:KSJ786625 LCF786624:LCF786625 LMB786624:LMB786625 LVX786624:LVX786625 MFT786624:MFT786625 MPP786624:MPP786625 MZL786624:MZL786625 NJH786624:NJH786625 NTD786624:NTD786625 OCZ786624:OCZ786625 OMV786624:OMV786625 OWR786624:OWR786625 PGN786624:PGN786625 PQJ786624:PQJ786625 QAF786624:QAF786625 QKB786624:QKB786625 QTX786624:QTX786625 RDT786624:RDT786625 RNP786624:RNP786625 RXL786624:RXL786625 SHH786624:SHH786625 SRD786624:SRD786625 TAZ786624:TAZ786625 TKV786624:TKV786625 TUR786624:TUR786625 UEN786624:UEN786625 UOJ786624:UOJ786625 UYF786624:UYF786625 VIB786624:VIB786625 VRX786624:VRX786625 WBT786624:WBT786625 WLP786624:WLP786625 WVL786624:WVL786625 D852160:D852161 IZ852160:IZ852161 SV852160:SV852161 ACR852160:ACR852161 AMN852160:AMN852161 AWJ852160:AWJ852161 BGF852160:BGF852161 BQB852160:BQB852161 BZX852160:BZX852161 CJT852160:CJT852161 CTP852160:CTP852161 DDL852160:DDL852161 DNH852160:DNH852161 DXD852160:DXD852161 EGZ852160:EGZ852161 EQV852160:EQV852161 FAR852160:FAR852161 FKN852160:FKN852161 FUJ852160:FUJ852161 GEF852160:GEF852161 GOB852160:GOB852161 GXX852160:GXX852161 HHT852160:HHT852161 HRP852160:HRP852161 IBL852160:IBL852161 ILH852160:ILH852161 IVD852160:IVD852161 JEZ852160:JEZ852161 JOV852160:JOV852161 JYR852160:JYR852161 KIN852160:KIN852161 KSJ852160:KSJ852161 LCF852160:LCF852161 LMB852160:LMB852161 LVX852160:LVX852161 MFT852160:MFT852161 MPP852160:MPP852161 MZL852160:MZL852161 NJH852160:NJH852161 NTD852160:NTD852161 OCZ852160:OCZ852161 OMV852160:OMV852161 OWR852160:OWR852161 PGN852160:PGN852161 PQJ852160:PQJ852161 QAF852160:QAF852161 QKB852160:QKB852161 QTX852160:QTX852161 RDT852160:RDT852161 RNP852160:RNP852161 RXL852160:RXL852161 SHH852160:SHH852161 SRD852160:SRD852161 TAZ852160:TAZ852161 TKV852160:TKV852161 TUR852160:TUR852161 UEN852160:UEN852161 UOJ852160:UOJ852161 UYF852160:UYF852161 VIB852160:VIB852161 VRX852160:VRX852161 WBT852160:WBT852161 WLP852160:WLP852161 WVL852160:WVL852161 D917696:D917697 IZ917696:IZ917697 SV917696:SV917697 ACR917696:ACR917697 AMN917696:AMN917697 AWJ917696:AWJ917697 BGF917696:BGF917697 BQB917696:BQB917697 BZX917696:BZX917697 CJT917696:CJT917697 CTP917696:CTP917697 DDL917696:DDL917697 DNH917696:DNH917697 DXD917696:DXD917697 EGZ917696:EGZ917697 EQV917696:EQV917697 FAR917696:FAR917697 FKN917696:FKN917697 FUJ917696:FUJ917697 GEF917696:GEF917697 GOB917696:GOB917697 GXX917696:GXX917697 HHT917696:HHT917697 HRP917696:HRP917697 IBL917696:IBL917697 ILH917696:ILH917697 IVD917696:IVD917697 JEZ917696:JEZ917697 JOV917696:JOV917697 JYR917696:JYR917697 KIN917696:KIN917697 KSJ917696:KSJ917697 LCF917696:LCF917697 LMB917696:LMB917697 LVX917696:LVX917697 MFT917696:MFT917697 MPP917696:MPP917697 MZL917696:MZL917697 NJH917696:NJH917697 NTD917696:NTD917697 OCZ917696:OCZ917697 OMV917696:OMV917697 OWR917696:OWR917697 PGN917696:PGN917697 PQJ917696:PQJ917697 QAF917696:QAF917697 QKB917696:QKB917697 QTX917696:QTX917697 RDT917696:RDT917697 RNP917696:RNP917697 RXL917696:RXL917697 SHH917696:SHH917697 SRD917696:SRD917697 TAZ917696:TAZ917697 TKV917696:TKV917697 TUR917696:TUR917697 UEN917696:UEN917697 UOJ917696:UOJ917697 UYF917696:UYF917697 VIB917696:VIB917697 VRX917696:VRX917697 WBT917696:WBT917697 WLP917696:WLP917697 WVL917696:WVL917697 D983232:D983233 IZ983232:IZ983233 SV983232:SV983233 ACR983232:ACR983233 AMN983232:AMN983233 AWJ983232:AWJ983233 BGF983232:BGF983233 BQB983232:BQB983233 BZX983232:BZX983233 CJT983232:CJT983233 CTP983232:CTP983233 DDL983232:DDL983233 DNH983232:DNH983233 DXD983232:DXD983233 EGZ983232:EGZ983233 EQV983232:EQV983233 FAR983232:FAR983233 FKN983232:FKN983233 FUJ983232:FUJ983233 GEF983232:GEF983233 GOB983232:GOB983233 GXX983232:GXX983233 HHT983232:HHT983233 HRP983232:HRP983233 IBL983232:IBL983233 ILH983232:ILH983233 IVD983232:IVD983233 JEZ983232:JEZ983233 JOV983232:JOV983233 JYR983232:JYR983233 KIN983232:KIN983233 KSJ983232:KSJ983233 LCF983232:LCF983233 LMB983232:LMB983233 LVX983232:LVX983233 MFT983232:MFT983233 MPP983232:MPP983233 MZL983232:MZL983233 NJH983232:NJH983233 NTD983232:NTD983233 OCZ983232:OCZ983233 OMV983232:OMV983233 OWR983232:OWR983233 PGN983232:PGN983233 PQJ983232:PQJ983233 QAF983232:QAF983233 QKB983232:QKB983233 QTX983232:QTX983233 RDT983232:RDT983233 RNP983232:RNP983233 RXL983232:RXL983233 SHH983232:SHH983233 SRD983232:SRD983233 TAZ983232:TAZ983233 TKV983232:TKV983233 TUR983232:TUR983233 UEN983232:UEN983233 UOJ983232:UOJ983233 UYF983232:UYF983233 VIB983232:VIB983233 VRX983232:VRX983233 WBT983232:WBT983233 WLP983232:WLP983233 WVL983232:WVL983233 D65643:D65644 IZ65643:IZ65644 SV65643:SV65644 ACR65643:ACR65644 AMN65643:AMN65644 AWJ65643:AWJ65644 BGF65643:BGF65644 BQB65643:BQB65644 BZX65643:BZX65644 CJT65643:CJT65644 CTP65643:CTP65644 DDL65643:DDL65644 DNH65643:DNH65644 DXD65643:DXD65644 EGZ65643:EGZ65644 EQV65643:EQV65644 FAR65643:FAR65644 FKN65643:FKN65644 FUJ65643:FUJ65644 GEF65643:GEF65644 GOB65643:GOB65644 GXX65643:GXX65644 HHT65643:HHT65644 HRP65643:HRP65644 IBL65643:IBL65644 ILH65643:ILH65644 IVD65643:IVD65644 JEZ65643:JEZ65644 JOV65643:JOV65644 JYR65643:JYR65644 KIN65643:KIN65644 KSJ65643:KSJ65644 LCF65643:LCF65644 LMB65643:LMB65644 LVX65643:LVX65644 MFT65643:MFT65644 MPP65643:MPP65644 MZL65643:MZL65644 NJH65643:NJH65644 NTD65643:NTD65644 OCZ65643:OCZ65644 OMV65643:OMV65644 OWR65643:OWR65644 PGN65643:PGN65644 PQJ65643:PQJ65644 QAF65643:QAF65644 QKB65643:QKB65644 QTX65643:QTX65644 RDT65643:RDT65644 RNP65643:RNP65644 RXL65643:RXL65644 SHH65643:SHH65644 SRD65643:SRD65644 TAZ65643:TAZ65644 TKV65643:TKV65644 TUR65643:TUR65644 UEN65643:UEN65644 UOJ65643:UOJ65644 UYF65643:UYF65644 VIB65643:VIB65644 VRX65643:VRX65644 WBT65643:WBT65644 WLP65643:WLP65644 WVL65643:WVL65644 D131179:D131180 IZ131179:IZ131180 SV131179:SV131180 ACR131179:ACR131180 AMN131179:AMN131180 AWJ131179:AWJ131180 BGF131179:BGF131180 BQB131179:BQB131180 BZX131179:BZX131180 CJT131179:CJT131180 CTP131179:CTP131180 DDL131179:DDL131180 DNH131179:DNH131180 DXD131179:DXD131180 EGZ131179:EGZ131180 EQV131179:EQV131180 FAR131179:FAR131180 FKN131179:FKN131180 FUJ131179:FUJ131180 GEF131179:GEF131180 GOB131179:GOB131180 GXX131179:GXX131180 HHT131179:HHT131180 HRP131179:HRP131180 IBL131179:IBL131180 ILH131179:ILH131180 IVD131179:IVD131180 JEZ131179:JEZ131180 JOV131179:JOV131180 JYR131179:JYR131180 KIN131179:KIN131180 KSJ131179:KSJ131180 LCF131179:LCF131180 LMB131179:LMB131180 LVX131179:LVX131180 MFT131179:MFT131180 MPP131179:MPP131180 MZL131179:MZL131180 NJH131179:NJH131180 NTD131179:NTD131180 OCZ131179:OCZ131180 OMV131179:OMV131180 OWR131179:OWR131180 PGN131179:PGN131180 PQJ131179:PQJ131180 QAF131179:QAF131180 QKB131179:QKB131180 QTX131179:QTX131180 RDT131179:RDT131180 RNP131179:RNP131180 RXL131179:RXL131180 SHH131179:SHH131180 SRD131179:SRD131180 TAZ131179:TAZ131180 TKV131179:TKV131180 TUR131179:TUR131180 UEN131179:UEN131180 UOJ131179:UOJ131180 UYF131179:UYF131180 VIB131179:VIB131180 VRX131179:VRX131180 WBT131179:WBT131180 WLP131179:WLP131180 WVL131179:WVL131180 D196715:D196716 IZ196715:IZ196716 SV196715:SV196716 ACR196715:ACR196716 AMN196715:AMN196716 AWJ196715:AWJ196716 BGF196715:BGF196716 BQB196715:BQB196716 BZX196715:BZX196716 CJT196715:CJT196716 CTP196715:CTP196716 DDL196715:DDL196716 DNH196715:DNH196716 DXD196715:DXD196716 EGZ196715:EGZ196716 EQV196715:EQV196716 FAR196715:FAR196716 FKN196715:FKN196716 FUJ196715:FUJ196716 GEF196715:GEF196716 GOB196715:GOB196716 GXX196715:GXX196716 HHT196715:HHT196716 HRP196715:HRP196716 IBL196715:IBL196716 ILH196715:ILH196716 IVD196715:IVD196716 JEZ196715:JEZ196716 JOV196715:JOV196716 JYR196715:JYR196716 KIN196715:KIN196716 KSJ196715:KSJ196716 LCF196715:LCF196716 LMB196715:LMB196716 LVX196715:LVX196716 MFT196715:MFT196716 MPP196715:MPP196716 MZL196715:MZL196716 NJH196715:NJH196716 NTD196715:NTD196716 OCZ196715:OCZ196716 OMV196715:OMV196716 OWR196715:OWR196716 PGN196715:PGN196716 PQJ196715:PQJ196716 QAF196715:QAF196716 QKB196715:QKB196716 QTX196715:QTX196716 RDT196715:RDT196716 RNP196715:RNP196716 RXL196715:RXL196716 SHH196715:SHH196716 SRD196715:SRD196716 TAZ196715:TAZ196716 TKV196715:TKV196716 TUR196715:TUR196716 UEN196715:UEN196716 UOJ196715:UOJ196716 UYF196715:UYF196716 VIB196715:VIB196716 VRX196715:VRX196716 WBT196715:WBT196716 WLP196715:WLP196716 WVL196715:WVL196716 D262251:D262252 IZ262251:IZ262252 SV262251:SV262252 ACR262251:ACR262252 AMN262251:AMN262252 AWJ262251:AWJ262252 BGF262251:BGF262252 BQB262251:BQB262252 BZX262251:BZX262252 CJT262251:CJT262252 CTP262251:CTP262252 DDL262251:DDL262252 DNH262251:DNH262252 DXD262251:DXD262252 EGZ262251:EGZ262252 EQV262251:EQV262252 FAR262251:FAR262252 FKN262251:FKN262252 FUJ262251:FUJ262252 GEF262251:GEF262252 GOB262251:GOB262252 GXX262251:GXX262252 HHT262251:HHT262252 HRP262251:HRP262252 IBL262251:IBL262252 ILH262251:ILH262252 IVD262251:IVD262252 JEZ262251:JEZ262252 JOV262251:JOV262252 JYR262251:JYR262252 KIN262251:KIN262252 KSJ262251:KSJ262252 LCF262251:LCF262252 LMB262251:LMB262252 LVX262251:LVX262252 MFT262251:MFT262252 MPP262251:MPP262252 MZL262251:MZL262252 NJH262251:NJH262252 NTD262251:NTD262252 OCZ262251:OCZ262252 OMV262251:OMV262252 OWR262251:OWR262252 PGN262251:PGN262252 PQJ262251:PQJ262252 QAF262251:QAF262252 QKB262251:QKB262252 QTX262251:QTX262252 RDT262251:RDT262252 RNP262251:RNP262252 RXL262251:RXL262252 SHH262251:SHH262252 SRD262251:SRD262252 TAZ262251:TAZ262252 TKV262251:TKV262252 TUR262251:TUR262252 UEN262251:UEN262252 UOJ262251:UOJ262252 UYF262251:UYF262252 VIB262251:VIB262252 VRX262251:VRX262252 WBT262251:WBT262252 WLP262251:WLP262252 WVL262251:WVL262252 D327787:D327788 IZ327787:IZ327788 SV327787:SV327788 ACR327787:ACR327788 AMN327787:AMN327788 AWJ327787:AWJ327788 BGF327787:BGF327788 BQB327787:BQB327788 BZX327787:BZX327788 CJT327787:CJT327788 CTP327787:CTP327788 DDL327787:DDL327788 DNH327787:DNH327788 DXD327787:DXD327788 EGZ327787:EGZ327788 EQV327787:EQV327788 FAR327787:FAR327788 FKN327787:FKN327788 FUJ327787:FUJ327788 GEF327787:GEF327788 GOB327787:GOB327788 GXX327787:GXX327788 HHT327787:HHT327788 HRP327787:HRP327788 IBL327787:IBL327788 ILH327787:ILH327788 IVD327787:IVD327788 JEZ327787:JEZ327788 JOV327787:JOV327788 JYR327787:JYR327788 KIN327787:KIN327788 KSJ327787:KSJ327788 LCF327787:LCF327788 LMB327787:LMB327788 LVX327787:LVX327788 MFT327787:MFT327788 MPP327787:MPP327788 MZL327787:MZL327788 NJH327787:NJH327788 NTD327787:NTD327788 OCZ327787:OCZ327788 OMV327787:OMV327788 OWR327787:OWR327788 PGN327787:PGN327788 PQJ327787:PQJ327788 QAF327787:QAF327788 QKB327787:QKB327788 QTX327787:QTX327788 RDT327787:RDT327788 RNP327787:RNP327788 RXL327787:RXL327788 SHH327787:SHH327788 SRD327787:SRD327788 TAZ327787:TAZ327788 TKV327787:TKV327788 TUR327787:TUR327788 UEN327787:UEN327788 UOJ327787:UOJ327788 UYF327787:UYF327788 VIB327787:VIB327788 VRX327787:VRX327788 WBT327787:WBT327788 WLP327787:WLP327788 WVL327787:WVL327788 D393323:D393324 IZ393323:IZ393324 SV393323:SV393324 ACR393323:ACR393324 AMN393323:AMN393324 AWJ393323:AWJ393324 BGF393323:BGF393324 BQB393323:BQB393324 BZX393323:BZX393324 CJT393323:CJT393324 CTP393323:CTP393324 DDL393323:DDL393324 DNH393323:DNH393324 DXD393323:DXD393324 EGZ393323:EGZ393324 EQV393323:EQV393324 FAR393323:FAR393324 FKN393323:FKN393324 FUJ393323:FUJ393324 GEF393323:GEF393324 GOB393323:GOB393324 GXX393323:GXX393324 HHT393323:HHT393324 HRP393323:HRP393324 IBL393323:IBL393324 ILH393323:ILH393324 IVD393323:IVD393324 JEZ393323:JEZ393324 JOV393323:JOV393324 JYR393323:JYR393324 KIN393323:KIN393324 KSJ393323:KSJ393324 LCF393323:LCF393324 LMB393323:LMB393324 LVX393323:LVX393324 MFT393323:MFT393324 MPP393323:MPP393324 MZL393323:MZL393324 NJH393323:NJH393324 NTD393323:NTD393324 OCZ393323:OCZ393324 OMV393323:OMV393324 OWR393323:OWR393324 PGN393323:PGN393324 PQJ393323:PQJ393324 QAF393323:QAF393324 QKB393323:QKB393324 QTX393323:QTX393324 RDT393323:RDT393324 RNP393323:RNP393324 RXL393323:RXL393324 SHH393323:SHH393324 SRD393323:SRD393324 TAZ393323:TAZ393324 TKV393323:TKV393324 TUR393323:TUR393324 UEN393323:UEN393324 UOJ393323:UOJ393324 UYF393323:UYF393324 VIB393323:VIB393324 VRX393323:VRX393324 WBT393323:WBT393324 WLP393323:WLP393324 WVL393323:WVL393324 D458859:D458860 IZ458859:IZ458860 SV458859:SV458860 ACR458859:ACR458860 AMN458859:AMN458860 AWJ458859:AWJ458860 BGF458859:BGF458860 BQB458859:BQB458860 BZX458859:BZX458860 CJT458859:CJT458860 CTP458859:CTP458860 DDL458859:DDL458860 DNH458859:DNH458860 DXD458859:DXD458860 EGZ458859:EGZ458860 EQV458859:EQV458860 FAR458859:FAR458860 FKN458859:FKN458860 FUJ458859:FUJ458860 GEF458859:GEF458860 GOB458859:GOB458860 GXX458859:GXX458860 HHT458859:HHT458860 HRP458859:HRP458860 IBL458859:IBL458860 ILH458859:ILH458860 IVD458859:IVD458860 JEZ458859:JEZ458860 JOV458859:JOV458860 JYR458859:JYR458860 KIN458859:KIN458860 KSJ458859:KSJ458860 LCF458859:LCF458860 LMB458859:LMB458860 LVX458859:LVX458860 MFT458859:MFT458860 MPP458859:MPP458860 MZL458859:MZL458860 NJH458859:NJH458860 NTD458859:NTD458860 OCZ458859:OCZ458860 OMV458859:OMV458860 OWR458859:OWR458860 PGN458859:PGN458860 PQJ458859:PQJ458860 QAF458859:QAF458860 QKB458859:QKB458860 QTX458859:QTX458860 RDT458859:RDT458860 RNP458859:RNP458860 RXL458859:RXL458860 SHH458859:SHH458860 SRD458859:SRD458860 TAZ458859:TAZ458860 TKV458859:TKV458860 TUR458859:TUR458860 UEN458859:UEN458860 UOJ458859:UOJ458860 UYF458859:UYF458860 VIB458859:VIB458860 VRX458859:VRX458860 WBT458859:WBT458860 WLP458859:WLP458860 WVL458859:WVL458860 D524395:D524396 IZ524395:IZ524396 SV524395:SV524396 ACR524395:ACR524396 AMN524395:AMN524396 AWJ524395:AWJ524396 BGF524395:BGF524396 BQB524395:BQB524396 BZX524395:BZX524396 CJT524395:CJT524396 CTP524395:CTP524396 DDL524395:DDL524396 DNH524395:DNH524396 DXD524395:DXD524396 EGZ524395:EGZ524396 EQV524395:EQV524396 FAR524395:FAR524396 FKN524395:FKN524396 FUJ524395:FUJ524396 GEF524395:GEF524396 GOB524395:GOB524396 GXX524395:GXX524396 HHT524395:HHT524396 HRP524395:HRP524396 IBL524395:IBL524396 ILH524395:ILH524396 IVD524395:IVD524396 JEZ524395:JEZ524396 JOV524395:JOV524396 JYR524395:JYR524396 KIN524395:KIN524396 KSJ524395:KSJ524396 LCF524395:LCF524396 LMB524395:LMB524396 LVX524395:LVX524396 MFT524395:MFT524396 MPP524395:MPP524396 MZL524395:MZL524396 NJH524395:NJH524396 NTD524395:NTD524396 OCZ524395:OCZ524396 OMV524395:OMV524396 OWR524395:OWR524396 PGN524395:PGN524396 PQJ524395:PQJ524396 QAF524395:QAF524396 QKB524395:QKB524396 QTX524395:QTX524396 RDT524395:RDT524396 RNP524395:RNP524396 RXL524395:RXL524396 SHH524395:SHH524396 SRD524395:SRD524396 TAZ524395:TAZ524396 TKV524395:TKV524396 TUR524395:TUR524396 UEN524395:UEN524396 UOJ524395:UOJ524396 UYF524395:UYF524396 VIB524395:VIB524396 VRX524395:VRX524396 WBT524395:WBT524396 WLP524395:WLP524396 WVL524395:WVL524396 D589931:D589932 IZ589931:IZ589932 SV589931:SV589932 ACR589931:ACR589932 AMN589931:AMN589932 AWJ589931:AWJ589932 BGF589931:BGF589932 BQB589931:BQB589932 BZX589931:BZX589932 CJT589931:CJT589932 CTP589931:CTP589932 DDL589931:DDL589932 DNH589931:DNH589932 DXD589931:DXD589932 EGZ589931:EGZ589932 EQV589931:EQV589932 FAR589931:FAR589932 FKN589931:FKN589932 FUJ589931:FUJ589932 GEF589931:GEF589932 GOB589931:GOB589932 GXX589931:GXX589932 HHT589931:HHT589932 HRP589931:HRP589932 IBL589931:IBL589932 ILH589931:ILH589932 IVD589931:IVD589932 JEZ589931:JEZ589932 JOV589931:JOV589932 JYR589931:JYR589932 KIN589931:KIN589932 KSJ589931:KSJ589932 LCF589931:LCF589932 LMB589931:LMB589932 LVX589931:LVX589932 MFT589931:MFT589932 MPP589931:MPP589932 MZL589931:MZL589932 NJH589931:NJH589932 NTD589931:NTD589932 OCZ589931:OCZ589932 OMV589931:OMV589932 OWR589931:OWR589932 PGN589931:PGN589932 PQJ589931:PQJ589932 QAF589931:QAF589932 QKB589931:QKB589932 QTX589931:QTX589932 RDT589931:RDT589932 RNP589931:RNP589932 RXL589931:RXL589932 SHH589931:SHH589932 SRD589931:SRD589932 TAZ589931:TAZ589932 TKV589931:TKV589932 TUR589931:TUR589932 UEN589931:UEN589932 UOJ589931:UOJ589932 UYF589931:UYF589932 VIB589931:VIB589932 VRX589931:VRX589932 WBT589931:WBT589932 WLP589931:WLP589932 WVL589931:WVL589932 D655467:D655468 IZ655467:IZ655468 SV655467:SV655468 ACR655467:ACR655468 AMN655467:AMN655468 AWJ655467:AWJ655468 BGF655467:BGF655468 BQB655467:BQB655468 BZX655467:BZX655468 CJT655467:CJT655468 CTP655467:CTP655468 DDL655467:DDL655468 DNH655467:DNH655468 DXD655467:DXD655468 EGZ655467:EGZ655468 EQV655467:EQV655468 FAR655467:FAR655468 FKN655467:FKN655468 FUJ655467:FUJ655468 GEF655467:GEF655468 GOB655467:GOB655468 GXX655467:GXX655468 HHT655467:HHT655468 HRP655467:HRP655468 IBL655467:IBL655468 ILH655467:ILH655468 IVD655467:IVD655468 JEZ655467:JEZ655468 JOV655467:JOV655468 JYR655467:JYR655468 KIN655467:KIN655468 KSJ655467:KSJ655468 LCF655467:LCF655468 LMB655467:LMB655468 LVX655467:LVX655468 MFT655467:MFT655468 MPP655467:MPP655468 MZL655467:MZL655468 NJH655467:NJH655468 NTD655467:NTD655468 OCZ655467:OCZ655468 OMV655467:OMV655468 OWR655467:OWR655468 PGN655467:PGN655468 PQJ655467:PQJ655468 QAF655467:QAF655468 QKB655467:QKB655468 QTX655467:QTX655468 RDT655467:RDT655468 RNP655467:RNP655468 RXL655467:RXL655468 SHH655467:SHH655468 SRD655467:SRD655468 TAZ655467:TAZ655468 TKV655467:TKV655468 TUR655467:TUR655468 UEN655467:UEN655468 UOJ655467:UOJ655468 UYF655467:UYF655468 VIB655467:VIB655468 VRX655467:VRX655468 WBT655467:WBT655468 WLP655467:WLP655468 WVL655467:WVL655468 D721003:D721004 IZ721003:IZ721004 SV721003:SV721004 ACR721003:ACR721004 AMN721003:AMN721004 AWJ721003:AWJ721004 BGF721003:BGF721004 BQB721003:BQB721004 BZX721003:BZX721004 CJT721003:CJT721004 CTP721003:CTP721004 DDL721003:DDL721004 DNH721003:DNH721004 DXD721003:DXD721004 EGZ721003:EGZ721004 EQV721003:EQV721004 FAR721003:FAR721004 FKN721003:FKN721004 FUJ721003:FUJ721004 GEF721003:GEF721004 GOB721003:GOB721004 GXX721003:GXX721004 HHT721003:HHT721004 HRP721003:HRP721004 IBL721003:IBL721004 ILH721003:ILH721004 IVD721003:IVD721004 JEZ721003:JEZ721004 JOV721003:JOV721004 JYR721003:JYR721004 KIN721003:KIN721004 KSJ721003:KSJ721004 LCF721003:LCF721004 LMB721003:LMB721004 LVX721003:LVX721004 MFT721003:MFT721004 MPP721003:MPP721004 MZL721003:MZL721004 NJH721003:NJH721004 NTD721003:NTD721004 OCZ721003:OCZ721004 OMV721003:OMV721004 OWR721003:OWR721004 PGN721003:PGN721004 PQJ721003:PQJ721004 QAF721003:QAF721004 QKB721003:QKB721004 QTX721003:QTX721004 RDT721003:RDT721004 RNP721003:RNP721004 RXL721003:RXL721004 SHH721003:SHH721004 SRD721003:SRD721004 TAZ721003:TAZ721004 TKV721003:TKV721004 TUR721003:TUR721004 UEN721003:UEN721004 UOJ721003:UOJ721004 UYF721003:UYF721004 VIB721003:VIB721004 VRX721003:VRX721004 WBT721003:WBT721004 WLP721003:WLP721004 WVL721003:WVL721004 D786539:D786540 IZ786539:IZ786540 SV786539:SV786540 ACR786539:ACR786540 AMN786539:AMN786540 AWJ786539:AWJ786540 BGF786539:BGF786540 BQB786539:BQB786540 BZX786539:BZX786540 CJT786539:CJT786540 CTP786539:CTP786540 DDL786539:DDL786540 DNH786539:DNH786540 DXD786539:DXD786540 EGZ786539:EGZ786540 EQV786539:EQV786540 FAR786539:FAR786540 FKN786539:FKN786540 FUJ786539:FUJ786540 GEF786539:GEF786540 GOB786539:GOB786540 GXX786539:GXX786540 HHT786539:HHT786540 HRP786539:HRP786540 IBL786539:IBL786540 ILH786539:ILH786540 IVD786539:IVD786540 JEZ786539:JEZ786540 JOV786539:JOV786540 JYR786539:JYR786540 KIN786539:KIN786540 KSJ786539:KSJ786540 LCF786539:LCF786540 LMB786539:LMB786540 LVX786539:LVX786540 MFT786539:MFT786540 MPP786539:MPP786540 MZL786539:MZL786540 NJH786539:NJH786540 NTD786539:NTD786540 OCZ786539:OCZ786540 OMV786539:OMV786540 OWR786539:OWR786540 PGN786539:PGN786540 PQJ786539:PQJ786540 QAF786539:QAF786540 QKB786539:QKB786540 QTX786539:QTX786540 RDT786539:RDT786540 RNP786539:RNP786540 RXL786539:RXL786540 SHH786539:SHH786540 SRD786539:SRD786540 TAZ786539:TAZ786540 TKV786539:TKV786540 TUR786539:TUR786540 UEN786539:UEN786540 UOJ786539:UOJ786540 UYF786539:UYF786540 VIB786539:VIB786540 VRX786539:VRX786540 WBT786539:WBT786540 WLP786539:WLP786540 WVL786539:WVL786540 D852075:D852076 IZ852075:IZ852076 SV852075:SV852076 ACR852075:ACR852076 AMN852075:AMN852076 AWJ852075:AWJ852076 BGF852075:BGF852076 BQB852075:BQB852076 BZX852075:BZX852076 CJT852075:CJT852076 CTP852075:CTP852076 DDL852075:DDL852076 DNH852075:DNH852076 DXD852075:DXD852076 EGZ852075:EGZ852076 EQV852075:EQV852076 FAR852075:FAR852076 FKN852075:FKN852076 FUJ852075:FUJ852076 GEF852075:GEF852076 GOB852075:GOB852076 GXX852075:GXX852076 HHT852075:HHT852076 HRP852075:HRP852076 IBL852075:IBL852076 ILH852075:ILH852076 IVD852075:IVD852076 JEZ852075:JEZ852076 JOV852075:JOV852076 JYR852075:JYR852076 KIN852075:KIN852076 KSJ852075:KSJ852076 LCF852075:LCF852076 LMB852075:LMB852076 LVX852075:LVX852076 MFT852075:MFT852076 MPP852075:MPP852076 MZL852075:MZL852076 NJH852075:NJH852076 NTD852075:NTD852076 OCZ852075:OCZ852076 OMV852075:OMV852076 OWR852075:OWR852076 PGN852075:PGN852076 PQJ852075:PQJ852076 QAF852075:QAF852076 QKB852075:QKB852076 QTX852075:QTX852076 RDT852075:RDT852076 RNP852075:RNP852076 RXL852075:RXL852076 SHH852075:SHH852076 SRD852075:SRD852076 TAZ852075:TAZ852076 TKV852075:TKV852076 TUR852075:TUR852076 UEN852075:UEN852076 UOJ852075:UOJ852076 UYF852075:UYF852076 VIB852075:VIB852076 VRX852075:VRX852076 WBT852075:WBT852076 WLP852075:WLP852076 WVL852075:WVL852076 D917611:D917612 IZ917611:IZ917612 SV917611:SV917612 ACR917611:ACR917612 AMN917611:AMN917612 AWJ917611:AWJ917612 BGF917611:BGF917612 BQB917611:BQB917612 BZX917611:BZX917612 CJT917611:CJT917612 CTP917611:CTP917612 DDL917611:DDL917612 DNH917611:DNH917612 DXD917611:DXD917612 EGZ917611:EGZ917612 EQV917611:EQV917612 FAR917611:FAR917612 FKN917611:FKN917612 FUJ917611:FUJ917612 GEF917611:GEF917612 GOB917611:GOB917612 GXX917611:GXX917612 HHT917611:HHT917612 HRP917611:HRP917612 IBL917611:IBL917612 ILH917611:ILH917612 IVD917611:IVD917612 JEZ917611:JEZ917612 JOV917611:JOV917612 JYR917611:JYR917612 KIN917611:KIN917612 KSJ917611:KSJ917612 LCF917611:LCF917612 LMB917611:LMB917612 LVX917611:LVX917612 MFT917611:MFT917612 MPP917611:MPP917612 MZL917611:MZL917612 NJH917611:NJH917612 NTD917611:NTD917612 OCZ917611:OCZ917612 OMV917611:OMV917612 OWR917611:OWR917612 PGN917611:PGN917612 PQJ917611:PQJ917612 QAF917611:QAF917612 QKB917611:QKB917612 QTX917611:QTX917612 RDT917611:RDT917612 RNP917611:RNP917612 RXL917611:RXL917612 SHH917611:SHH917612 SRD917611:SRD917612 TAZ917611:TAZ917612 TKV917611:TKV917612 TUR917611:TUR917612 UEN917611:UEN917612 UOJ917611:UOJ917612 UYF917611:UYF917612 VIB917611:VIB917612 VRX917611:VRX917612 WBT917611:WBT917612 WLP917611:WLP917612 WVL917611:WVL917612 D983147:D983148 IZ983147:IZ983148 SV983147:SV983148 ACR983147:ACR983148 AMN983147:AMN983148 AWJ983147:AWJ983148 BGF983147:BGF983148 BQB983147:BQB983148 BZX983147:BZX983148 CJT983147:CJT983148 CTP983147:CTP983148 DDL983147:DDL983148 DNH983147:DNH983148 DXD983147:DXD983148 EGZ983147:EGZ983148 EQV983147:EQV983148 FAR983147:FAR983148 FKN983147:FKN983148 FUJ983147:FUJ983148 GEF983147:GEF983148 GOB983147:GOB983148 GXX983147:GXX983148 HHT983147:HHT983148 HRP983147:HRP983148 IBL983147:IBL983148 ILH983147:ILH983148 IVD983147:IVD983148 JEZ983147:JEZ983148 JOV983147:JOV983148 JYR983147:JYR983148 KIN983147:KIN983148 KSJ983147:KSJ983148 LCF983147:LCF983148 LMB983147:LMB983148 LVX983147:LVX983148 MFT983147:MFT983148 MPP983147:MPP983148 MZL983147:MZL983148 NJH983147:NJH983148 NTD983147:NTD983148 OCZ983147:OCZ983148 OMV983147:OMV983148 OWR983147:OWR983148 PGN983147:PGN983148 PQJ983147:PQJ983148 QAF983147:QAF983148 QKB983147:QKB983148 QTX983147:QTX983148 RDT983147:RDT983148 RNP983147:RNP983148 RXL983147:RXL983148 SHH983147:SHH983148 SRD983147:SRD983148 TAZ983147:TAZ983148 TKV983147:TKV983148 TUR983147:TUR983148 UEN983147:UEN983148 UOJ983147:UOJ983148 UYF983147:UYF983148 VIB983147:VIB983148 VRX983147:VRX983148 WBT983147:WBT983148 WLP983147:WLP983148 WVL983147:WVL983148 D65561:D65562 IZ65561:IZ65562 SV65561:SV65562 ACR65561:ACR65562 AMN65561:AMN65562 AWJ65561:AWJ65562 BGF65561:BGF65562 BQB65561:BQB65562 BZX65561:BZX65562 CJT65561:CJT65562 CTP65561:CTP65562 DDL65561:DDL65562 DNH65561:DNH65562 DXD65561:DXD65562 EGZ65561:EGZ65562 EQV65561:EQV65562 FAR65561:FAR65562 FKN65561:FKN65562 FUJ65561:FUJ65562 GEF65561:GEF65562 GOB65561:GOB65562 GXX65561:GXX65562 HHT65561:HHT65562 HRP65561:HRP65562 IBL65561:IBL65562 ILH65561:ILH65562 IVD65561:IVD65562 JEZ65561:JEZ65562 JOV65561:JOV65562 JYR65561:JYR65562 KIN65561:KIN65562 KSJ65561:KSJ65562 LCF65561:LCF65562 LMB65561:LMB65562 LVX65561:LVX65562 MFT65561:MFT65562 MPP65561:MPP65562 MZL65561:MZL65562 NJH65561:NJH65562 NTD65561:NTD65562 OCZ65561:OCZ65562 OMV65561:OMV65562 OWR65561:OWR65562 PGN65561:PGN65562 PQJ65561:PQJ65562 QAF65561:QAF65562 QKB65561:QKB65562 QTX65561:QTX65562 RDT65561:RDT65562 RNP65561:RNP65562 RXL65561:RXL65562 SHH65561:SHH65562 SRD65561:SRD65562 TAZ65561:TAZ65562 TKV65561:TKV65562 TUR65561:TUR65562 UEN65561:UEN65562 UOJ65561:UOJ65562 UYF65561:UYF65562 VIB65561:VIB65562 VRX65561:VRX65562 WBT65561:WBT65562 WLP65561:WLP65562 WVL65561:WVL65562 D131097:D131098 IZ131097:IZ131098 SV131097:SV131098 ACR131097:ACR131098 AMN131097:AMN131098 AWJ131097:AWJ131098 BGF131097:BGF131098 BQB131097:BQB131098 BZX131097:BZX131098 CJT131097:CJT131098 CTP131097:CTP131098 DDL131097:DDL131098 DNH131097:DNH131098 DXD131097:DXD131098 EGZ131097:EGZ131098 EQV131097:EQV131098 FAR131097:FAR131098 FKN131097:FKN131098 FUJ131097:FUJ131098 GEF131097:GEF131098 GOB131097:GOB131098 GXX131097:GXX131098 HHT131097:HHT131098 HRP131097:HRP131098 IBL131097:IBL131098 ILH131097:ILH131098 IVD131097:IVD131098 JEZ131097:JEZ131098 JOV131097:JOV131098 JYR131097:JYR131098 KIN131097:KIN131098 KSJ131097:KSJ131098 LCF131097:LCF131098 LMB131097:LMB131098 LVX131097:LVX131098 MFT131097:MFT131098 MPP131097:MPP131098 MZL131097:MZL131098 NJH131097:NJH131098 NTD131097:NTD131098 OCZ131097:OCZ131098 OMV131097:OMV131098 OWR131097:OWR131098 PGN131097:PGN131098 PQJ131097:PQJ131098 QAF131097:QAF131098 QKB131097:QKB131098 QTX131097:QTX131098 RDT131097:RDT131098 RNP131097:RNP131098 RXL131097:RXL131098 SHH131097:SHH131098 SRD131097:SRD131098 TAZ131097:TAZ131098 TKV131097:TKV131098 TUR131097:TUR131098 UEN131097:UEN131098 UOJ131097:UOJ131098 UYF131097:UYF131098 VIB131097:VIB131098 VRX131097:VRX131098 WBT131097:WBT131098 WLP131097:WLP131098 WVL131097:WVL131098 D196633:D196634 IZ196633:IZ196634 SV196633:SV196634 ACR196633:ACR196634 AMN196633:AMN196634 AWJ196633:AWJ196634 BGF196633:BGF196634 BQB196633:BQB196634 BZX196633:BZX196634 CJT196633:CJT196634 CTP196633:CTP196634 DDL196633:DDL196634 DNH196633:DNH196634 DXD196633:DXD196634 EGZ196633:EGZ196634 EQV196633:EQV196634 FAR196633:FAR196634 FKN196633:FKN196634 FUJ196633:FUJ196634 GEF196633:GEF196634 GOB196633:GOB196634 GXX196633:GXX196634 HHT196633:HHT196634 HRP196633:HRP196634 IBL196633:IBL196634 ILH196633:ILH196634 IVD196633:IVD196634 JEZ196633:JEZ196634 JOV196633:JOV196634 JYR196633:JYR196634 KIN196633:KIN196634 KSJ196633:KSJ196634 LCF196633:LCF196634 LMB196633:LMB196634 LVX196633:LVX196634 MFT196633:MFT196634 MPP196633:MPP196634 MZL196633:MZL196634 NJH196633:NJH196634 NTD196633:NTD196634 OCZ196633:OCZ196634 OMV196633:OMV196634 OWR196633:OWR196634 PGN196633:PGN196634 PQJ196633:PQJ196634 QAF196633:QAF196634 QKB196633:QKB196634 QTX196633:QTX196634 RDT196633:RDT196634 RNP196633:RNP196634 RXL196633:RXL196634 SHH196633:SHH196634 SRD196633:SRD196634 TAZ196633:TAZ196634 TKV196633:TKV196634 TUR196633:TUR196634 UEN196633:UEN196634 UOJ196633:UOJ196634 UYF196633:UYF196634 VIB196633:VIB196634 VRX196633:VRX196634 WBT196633:WBT196634 WLP196633:WLP196634 WVL196633:WVL196634 D262169:D262170 IZ262169:IZ262170 SV262169:SV262170 ACR262169:ACR262170 AMN262169:AMN262170 AWJ262169:AWJ262170 BGF262169:BGF262170 BQB262169:BQB262170 BZX262169:BZX262170 CJT262169:CJT262170 CTP262169:CTP262170 DDL262169:DDL262170 DNH262169:DNH262170 DXD262169:DXD262170 EGZ262169:EGZ262170 EQV262169:EQV262170 FAR262169:FAR262170 FKN262169:FKN262170 FUJ262169:FUJ262170 GEF262169:GEF262170 GOB262169:GOB262170 GXX262169:GXX262170 HHT262169:HHT262170 HRP262169:HRP262170 IBL262169:IBL262170 ILH262169:ILH262170 IVD262169:IVD262170 JEZ262169:JEZ262170 JOV262169:JOV262170 JYR262169:JYR262170 KIN262169:KIN262170 KSJ262169:KSJ262170 LCF262169:LCF262170 LMB262169:LMB262170 LVX262169:LVX262170 MFT262169:MFT262170 MPP262169:MPP262170 MZL262169:MZL262170 NJH262169:NJH262170 NTD262169:NTD262170 OCZ262169:OCZ262170 OMV262169:OMV262170 OWR262169:OWR262170 PGN262169:PGN262170 PQJ262169:PQJ262170 QAF262169:QAF262170 QKB262169:QKB262170 QTX262169:QTX262170 RDT262169:RDT262170 RNP262169:RNP262170 RXL262169:RXL262170 SHH262169:SHH262170 SRD262169:SRD262170 TAZ262169:TAZ262170 TKV262169:TKV262170 TUR262169:TUR262170 UEN262169:UEN262170 UOJ262169:UOJ262170 UYF262169:UYF262170 VIB262169:VIB262170 VRX262169:VRX262170 WBT262169:WBT262170 WLP262169:WLP262170 WVL262169:WVL262170 D327705:D327706 IZ327705:IZ327706 SV327705:SV327706 ACR327705:ACR327706 AMN327705:AMN327706 AWJ327705:AWJ327706 BGF327705:BGF327706 BQB327705:BQB327706 BZX327705:BZX327706 CJT327705:CJT327706 CTP327705:CTP327706 DDL327705:DDL327706 DNH327705:DNH327706 DXD327705:DXD327706 EGZ327705:EGZ327706 EQV327705:EQV327706 FAR327705:FAR327706 FKN327705:FKN327706 FUJ327705:FUJ327706 GEF327705:GEF327706 GOB327705:GOB327706 GXX327705:GXX327706 HHT327705:HHT327706 HRP327705:HRP327706 IBL327705:IBL327706 ILH327705:ILH327706 IVD327705:IVD327706 JEZ327705:JEZ327706 JOV327705:JOV327706 JYR327705:JYR327706 KIN327705:KIN327706 KSJ327705:KSJ327706 LCF327705:LCF327706 LMB327705:LMB327706 LVX327705:LVX327706 MFT327705:MFT327706 MPP327705:MPP327706 MZL327705:MZL327706 NJH327705:NJH327706 NTD327705:NTD327706 OCZ327705:OCZ327706 OMV327705:OMV327706 OWR327705:OWR327706 PGN327705:PGN327706 PQJ327705:PQJ327706 QAF327705:QAF327706 QKB327705:QKB327706 QTX327705:QTX327706 RDT327705:RDT327706 RNP327705:RNP327706 RXL327705:RXL327706 SHH327705:SHH327706 SRD327705:SRD327706 TAZ327705:TAZ327706 TKV327705:TKV327706 TUR327705:TUR327706 UEN327705:UEN327706 UOJ327705:UOJ327706 UYF327705:UYF327706 VIB327705:VIB327706 VRX327705:VRX327706 WBT327705:WBT327706 WLP327705:WLP327706 WVL327705:WVL327706 D393241:D393242 IZ393241:IZ393242 SV393241:SV393242 ACR393241:ACR393242 AMN393241:AMN393242 AWJ393241:AWJ393242 BGF393241:BGF393242 BQB393241:BQB393242 BZX393241:BZX393242 CJT393241:CJT393242 CTP393241:CTP393242 DDL393241:DDL393242 DNH393241:DNH393242 DXD393241:DXD393242 EGZ393241:EGZ393242 EQV393241:EQV393242 FAR393241:FAR393242 FKN393241:FKN393242 FUJ393241:FUJ393242 GEF393241:GEF393242 GOB393241:GOB393242 GXX393241:GXX393242 HHT393241:HHT393242 HRP393241:HRP393242 IBL393241:IBL393242 ILH393241:ILH393242 IVD393241:IVD393242 JEZ393241:JEZ393242 JOV393241:JOV393242 JYR393241:JYR393242 KIN393241:KIN393242 KSJ393241:KSJ393242 LCF393241:LCF393242 LMB393241:LMB393242 LVX393241:LVX393242 MFT393241:MFT393242 MPP393241:MPP393242 MZL393241:MZL393242 NJH393241:NJH393242 NTD393241:NTD393242 OCZ393241:OCZ393242 OMV393241:OMV393242 OWR393241:OWR393242 PGN393241:PGN393242 PQJ393241:PQJ393242 QAF393241:QAF393242 QKB393241:QKB393242 QTX393241:QTX393242 RDT393241:RDT393242 RNP393241:RNP393242 RXL393241:RXL393242 SHH393241:SHH393242 SRD393241:SRD393242 TAZ393241:TAZ393242 TKV393241:TKV393242 TUR393241:TUR393242 UEN393241:UEN393242 UOJ393241:UOJ393242 UYF393241:UYF393242 VIB393241:VIB393242 VRX393241:VRX393242 WBT393241:WBT393242 WLP393241:WLP393242 WVL393241:WVL393242 D458777:D458778 IZ458777:IZ458778 SV458777:SV458778 ACR458777:ACR458778 AMN458777:AMN458778 AWJ458777:AWJ458778 BGF458777:BGF458778 BQB458777:BQB458778 BZX458777:BZX458778 CJT458777:CJT458778 CTP458777:CTP458778 DDL458777:DDL458778 DNH458777:DNH458778 DXD458777:DXD458778 EGZ458777:EGZ458778 EQV458777:EQV458778 FAR458777:FAR458778 FKN458777:FKN458778 FUJ458777:FUJ458778 GEF458777:GEF458778 GOB458777:GOB458778 GXX458777:GXX458778 HHT458777:HHT458778 HRP458777:HRP458778 IBL458777:IBL458778 ILH458777:ILH458778 IVD458777:IVD458778 JEZ458777:JEZ458778 JOV458777:JOV458778 JYR458777:JYR458778 KIN458777:KIN458778 KSJ458777:KSJ458778 LCF458777:LCF458778 LMB458777:LMB458778 LVX458777:LVX458778 MFT458777:MFT458778 MPP458777:MPP458778 MZL458777:MZL458778 NJH458777:NJH458778 NTD458777:NTD458778 OCZ458777:OCZ458778 OMV458777:OMV458778 OWR458777:OWR458778 PGN458777:PGN458778 PQJ458777:PQJ458778 QAF458777:QAF458778 QKB458777:QKB458778 QTX458777:QTX458778 RDT458777:RDT458778 RNP458777:RNP458778 RXL458777:RXL458778 SHH458777:SHH458778 SRD458777:SRD458778 TAZ458777:TAZ458778 TKV458777:TKV458778 TUR458777:TUR458778 UEN458777:UEN458778 UOJ458777:UOJ458778 UYF458777:UYF458778 VIB458777:VIB458778 VRX458777:VRX458778 WBT458777:WBT458778 WLP458777:WLP458778 WVL458777:WVL458778 D524313:D524314 IZ524313:IZ524314 SV524313:SV524314 ACR524313:ACR524314 AMN524313:AMN524314 AWJ524313:AWJ524314 BGF524313:BGF524314 BQB524313:BQB524314 BZX524313:BZX524314 CJT524313:CJT524314 CTP524313:CTP524314 DDL524313:DDL524314 DNH524313:DNH524314 DXD524313:DXD524314 EGZ524313:EGZ524314 EQV524313:EQV524314 FAR524313:FAR524314 FKN524313:FKN524314 FUJ524313:FUJ524314 GEF524313:GEF524314 GOB524313:GOB524314 GXX524313:GXX524314 HHT524313:HHT524314 HRP524313:HRP524314 IBL524313:IBL524314 ILH524313:ILH524314 IVD524313:IVD524314 JEZ524313:JEZ524314 JOV524313:JOV524314 JYR524313:JYR524314 KIN524313:KIN524314 KSJ524313:KSJ524314 LCF524313:LCF524314 LMB524313:LMB524314 LVX524313:LVX524314 MFT524313:MFT524314 MPP524313:MPP524314 MZL524313:MZL524314 NJH524313:NJH524314 NTD524313:NTD524314 OCZ524313:OCZ524314 OMV524313:OMV524314 OWR524313:OWR524314 PGN524313:PGN524314 PQJ524313:PQJ524314 QAF524313:QAF524314 QKB524313:QKB524314 QTX524313:QTX524314 RDT524313:RDT524314 RNP524313:RNP524314 RXL524313:RXL524314 SHH524313:SHH524314 SRD524313:SRD524314 TAZ524313:TAZ524314 TKV524313:TKV524314 TUR524313:TUR524314 UEN524313:UEN524314 UOJ524313:UOJ524314 UYF524313:UYF524314 VIB524313:VIB524314 VRX524313:VRX524314 WBT524313:WBT524314 WLP524313:WLP524314 WVL524313:WVL524314 D589849:D589850 IZ589849:IZ589850 SV589849:SV589850 ACR589849:ACR589850 AMN589849:AMN589850 AWJ589849:AWJ589850 BGF589849:BGF589850 BQB589849:BQB589850 BZX589849:BZX589850 CJT589849:CJT589850 CTP589849:CTP589850 DDL589849:DDL589850 DNH589849:DNH589850 DXD589849:DXD589850 EGZ589849:EGZ589850 EQV589849:EQV589850 FAR589849:FAR589850 FKN589849:FKN589850 FUJ589849:FUJ589850 GEF589849:GEF589850 GOB589849:GOB589850 GXX589849:GXX589850 HHT589849:HHT589850 HRP589849:HRP589850 IBL589849:IBL589850 ILH589849:ILH589850 IVD589849:IVD589850 JEZ589849:JEZ589850 JOV589849:JOV589850 JYR589849:JYR589850 KIN589849:KIN589850 KSJ589849:KSJ589850 LCF589849:LCF589850 LMB589849:LMB589850 LVX589849:LVX589850 MFT589849:MFT589850 MPP589849:MPP589850 MZL589849:MZL589850 NJH589849:NJH589850 NTD589849:NTD589850 OCZ589849:OCZ589850 OMV589849:OMV589850 OWR589849:OWR589850 PGN589849:PGN589850 PQJ589849:PQJ589850 QAF589849:QAF589850 QKB589849:QKB589850 QTX589849:QTX589850 RDT589849:RDT589850 RNP589849:RNP589850 RXL589849:RXL589850 SHH589849:SHH589850 SRD589849:SRD589850 TAZ589849:TAZ589850 TKV589849:TKV589850 TUR589849:TUR589850 UEN589849:UEN589850 UOJ589849:UOJ589850 UYF589849:UYF589850 VIB589849:VIB589850 VRX589849:VRX589850 WBT589849:WBT589850 WLP589849:WLP589850 WVL589849:WVL589850 D655385:D655386 IZ655385:IZ655386 SV655385:SV655386 ACR655385:ACR655386 AMN655385:AMN655386 AWJ655385:AWJ655386 BGF655385:BGF655386 BQB655385:BQB655386 BZX655385:BZX655386 CJT655385:CJT655386 CTP655385:CTP655386 DDL655385:DDL655386 DNH655385:DNH655386 DXD655385:DXD655386 EGZ655385:EGZ655386 EQV655385:EQV655386 FAR655385:FAR655386 FKN655385:FKN655386 FUJ655385:FUJ655386 GEF655385:GEF655386 GOB655385:GOB655386 GXX655385:GXX655386 HHT655385:HHT655386 HRP655385:HRP655386 IBL655385:IBL655386 ILH655385:ILH655386 IVD655385:IVD655386 JEZ655385:JEZ655386 JOV655385:JOV655386 JYR655385:JYR655386 KIN655385:KIN655386 KSJ655385:KSJ655386 LCF655385:LCF655386 LMB655385:LMB655386 LVX655385:LVX655386 MFT655385:MFT655386 MPP655385:MPP655386 MZL655385:MZL655386 NJH655385:NJH655386 NTD655385:NTD655386 OCZ655385:OCZ655386 OMV655385:OMV655386 OWR655385:OWR655386 PGN655385:PGN655386 PQJ655385:PQJ655386 QAF655385:QAF655386 QKB655385:QKB655386 QTX655385:QTX655386 RDT655385:RDT655386 RNP655385:RNP655386 RXL655385:RXL655386 SHH655385:SHH655386 SRD655385:SRD655386 TAZ655385:TAZ655386 TKV655385:TKV655386 TUR655385:TUR655386 UEN655385:UEN655386 UOJ655385:UOJ655386 UYF655385:UYF655386 VIB655385:VIB655386 VRX655385:VRX655386 WBT655385:WBT655386 WLP655385:WLP655386 WVL655385:WVL655386 D720921:D720922 IZ720921:IZ720922 SV720921:SV720922 ACR720921:ACR720922 AMN720921:AMN720922 AWJ720921:AWJ720922 BGF720921:BGF720922 BQB720921:BQB720922 BZX720921:BZX720922 CJT720921:CJT720922 CTP720921:CTP720922 DDL720921:DDL720922 DNH720921:DNH720922 DXD720921:DXD720922 EGZ720921:EGZ720922 EQV720921:EQV720922 FAR720921:FAR720922 FKN720921:FKN720922 FUJ720921:FUJ720922 GEF720921:GEF720922 GOB720921:GOB720922 GXX720921:GXX720922 HHT720921:HHT720922 HRP720921:HRP720922 IBL720921:IBL720922 ILH720921:ILH720922 IVD720921:IVD720922 JEZ720921:JEZ720922 JOV720921:JOV720922 JYR720921:JYR720922 KIN720921:KIN720922 KSJ720921:KSJ720922 LCF720921:LCF720922 LMB720921:LMB720922 LVX720921:LVX720922 MFT720921:MFT720922 MPP720921:MPP720922 MZL720921:MZL720922 NJH720921:NJH720922 NTD720921:NTD720922 OCZ720921:OCZ720922 OMV720921:OMV720922 OWR720921:OWR720922 PGN720921:PGN720922 PQJ720921:PQJ720922 QAF720921:QAF720922 QKB720921:QKB720922 QTX720921:QTX720922 RDT720921:RDT720922 RNP720921:RNP720922 RXL720921:RXL720922 SHH720921:SHH720922 SRD720921:SRD720922 TAZ720921:TAZ720922 TKV720921:TKV720922 TUR720921:TUR720922 UEN720921:UEN720922 UOJ720921:UOJ720922 UYF720921:UYF720922 VIB720921:VIB720922 VRX720921:VRX720922 WBT720921:WBT720922 WLP720921:WLP720922 WVL720921:WVL720922 D786457:D786458 IZ786457:IZ786458 SV786457:SV786458 ACR786457:ACR786458 AMN786457:AMN786458 AWJ786457:AWJ786458 BGF786457:BGF786458 BQB786457:BQB786458 BZX786457:BZX786458 CJT786457:CJT786458 CTP786457:CTP786458 DDL786457:DDL786458 DNH786457:DNH786458 DXD786457:DXD786458 EGZ786457:EGZ786458 EQV786457:EQV786458 FAR786457:FAR786458 FKN786457:FKN786458 FUJ786457:FUJ786458 GEF786457:GEF786458 GOB786457:GOB786458 GXX786457:GXX786458 HHT786457:HHT786458 HRP786457:HRP786458 IBL786457:IBL786458 ILH786457:ILH786458 IVD786457:IVD786458 JEZ786457:JEZ786458 JOV786457:JOV786458 JYR786457:JYR786458 KIN786457:KIN786458 KSJ786457:KSJ786458 LCF786457:LCF786458 LMB786457:LMB786458 LVX786457:LVX786458 MFT786457:MFT786458 MPP786457:MPP786458 MZL786457:MZL786458 NJH786457:NJH786458 NTD786457:NTD786458 OCZ786457:OCZ786458 OMV786457:OMV786458 OWR786457:OWR786458 PGN786457:PGN786458 PQJ786457:PQJ786458 QAF786457:QAF786458 QKB786457:QKB786458 QTX786457:QTX786458 RDT786457:RDT786458 RNP786457:RNP786458 RXL786457:RXL786458 SHH786457:SHH786458 SRD786457:SRD786458 TAZ786457:TAZ786458 TKV786457:TKV786458 TUR786457:TUR786458 UEN786457:UEN786458 UOJ786457:UOJ786458 UYF786457:UYF786458 VIB786457:VIB786458 VRX786457:VRX786458 WBT786457:WBT786458 WLP786457:WLP786458 WVL786457:WVL786458 D851993:D851994 IZ851993:IZ851994 SV851993:SV851994 ACR851993:ACR851994 AMN851993:AMN851994 AWJ851993:AWJ851994 BGF851993:BGF851994 BQB851993:BQB851994 BZX851993:BZX851994 CJT851993:CJT851994 CTP851993:CTP851994 DDL851993:DDL851994 DNH851993:DNH851994 DXD851993:DXD851994 EGZ851993:EGZ851994 EQV851993:EQV851994 FAR851993:FAR851994 FKN851993:FKN851994 FUJ851993:FUJ851994 GEF851993:GEF851994 GOB851993:GOB851994 GXX851993:GXX851994 HHT851993:HHT851994 HRP851993:HRP851994 IBL851993:IBL851994 ILH851993:ILH851994 IVD851993:IVD851994 JEZ851993:JEZ851994 JOV851993:JOV851994 JYR851993:JYR851994 KIN851993:KIN851994 KSJ851993:KSJ851994 LCF851993:LCF851994 LMB851993:LMB851994 LVX851993:LVX851994 MFT851993:MFT851994 MPP851993:MPP851994 MZL851993:MZL851994 NJH851993:NJH851994 NTD851993:NTD851994 OCZ851993:OCZ851994 OMV851993:OMV851994 OWR851993:OWR851994 PGN851993:PGN851994 PQJ851993:PQJ851994 QAF851993:QAF851994 QKB851993:QKB851994 QTX851993:QTX851994 RDT851993:RDT851994 RNP851993:RNP851994 RXL851993:RXL851994 SHH851993:SHH851994 SRD851993:SRD851994 TAZ851993:TAZ851994 TKV851993:TKV851994 TUR851993:TUR851994 UEN851993:UEN851994 UOJ851993:UOJ851994 UYF851993:UYF851994 VIB851993:VIB851994 VRX851993:VRX851994 WBT851993:WBT851994 WLP851993:WLP851994 WVL851993:WVL851994 D917529:D917530 IZ917529:IZ917530 SV917529:SV917530 ACR917529:ACR917530 AMN917529:AMN917530 AWJ917529:AWJ917530 BGF917529:BGF917530 BQB917529:BQB917530 BZX917529:BZX917530 CJT917529:CJT917530 CTP917529:CTP917530 DDL917529:DDL917530 DNH917529:DNH917530 DXD917529:DXD917530 EGZ917529:EGZ917530 EQV917529:EQV917530 FAR917529:FAR917530 FKN917529:FKN917530 FUJ917529:FUJ917530 GEF917529:GEF917530 GOB917529:GOB917530 GXX917529:GXX917530 HHT917529:HHT917530 HRP917529:HRP917530 IBL917529:IBL917530 ILH917529:ILH917530 IVD917529:IVD917530 JEZ917529:JEZ917530 JOV917529:JOV917530 JYR917529:JYR917530 KIN917529:KIN917530 KSJ917529:KSJ917530 LCF917529:LCF917530 LMB917529:LMB917530 LVX917529:LVX917530 MFT917529:MFT917530 MPP917529:MPP917530 MZL917529:MZL917530 NJH917529:NJH917530 NTD917529:NTD917530 OCZ917529:OCZ917530 OMV917529:OMV917530 OWR917529:OWR917530 PGN917529:PGN917530 PQJ917529:PQJ917530 QAF917529:QAF917530 QKB917529:QKB917530 QTX917529:QTX917530 RDT917529:RDT917530 RNP917529:RNP917530 RXL917529:RXL917530 SHH917529:SHH917530 SRD917529:SRD917530 TAZ917529:TAZ917530 TKV917529:TKV917530 TUR917529:TUR917530 UEN917529:UEN917530 UOJ917529:UOJ917530 UYF917529:UYF917530 VIB917529:VIB917530 VRX917529:VRX917530 WBT917529:WBT917530 WLP917529:WLP917530 WVL917529:WVL917530 D983065:D983066 IZ983065:IZ983066 SV983065:SV983066 ACR983065:ACR983066 AMN983065:AMN983066 AWJ983065:AWJ983066 BGF983065:BGF983066 BQB983065:BQB983066 BZX983065:BZX983066 CJT983065:CJT983066 CTP983065:CTP983066 DDL983065:DDL983066 DNH983065:DNH983066 DXD983065:DXD983066 EGZ983065:EGZ983066 EQV983065:EQV983066 FAR983065:FAR983066 FKN983065:FKN983066 FUJ983065:FUJ983066 GEF983065:GEF983066 GOB983065:GOB983066 GXX983065:GXX983066 HHT983065:HHT983066 HRP983065:HRP983066 IBL983065:IBL983066 ILH983065:ILH983066 IVD983065:IVD983066 JEZ983065:JEZ983066 JOV983065:JOV983066 JYR983065:JYR983066 KIN983065:KIN983066 KSJ983065:KSJ983066 LCF983065:LCF983066 LMB983065:LMB983066 LVX983065:LVX983066 MFT983065:MFT983066 MPP983065:MPP983066 MZL983065:MZL983066 NJH983065:NJH983066 NTD983065:NTD983066 OCZ983065:OCZ983066 OMV983065:OMV983066 OWR983065:OWR983066 PGN983065:PGN983066 PQJ983065:PQJ983066 QAF983065:QAF983066 QKB983065:QKB983066 QTX983065:QTX983066 RDT983065:RDT983066 RNP983065:RNP983066 RXL983065:RXL983066 SHH983065:SHH983066 SRD983065:SRD983066 TAZ983065:TAZ983066 TKV983065:TKV983066 TUR983065:TUR983066 UEN983065:UEN983066 UOJ983065:UOJ983066 UYF983065:UYF983066 VIB983065:VIB983066 VRX983065:VRX983066 WBT983065:WBT983066 WLP983065:WLP983066 WVL983065:WVL983066 D65602:D65603 IZ65602:IZ65603 SV65602:SV65603 ACR65602:ACR65603 AMN65602:AMN65603 AWJ65602:AWJ65603 BGF65602:BGF65603 BQB65602:BQB65603 BZX65602:BZX65603 CJT65602:CJT65603 CTP65602:CTP65603 DDL65602:DDL65603 DNH65602:DNH65603 DXD65602:DXD65603 EGZ65602:EGZ65603 EQV65602:EQV65603 FAR65602:FAR65603 FKN65602:FKN65603 FUJ65602:FUJ65603 GEF65602:GEF65603 GOB65602:GOB65603 GXX65602:GXX65603 HHT65602:HHT65603 HRP65602:HRP65603 IBL65602:IBL65603 ILH65602:ILH65603 IVD65602:IVD65603 JEZ65602:JEZ65603 JOV65602:JOV65603 JYR65602:JYR65603 KIN65602:KIN65603 KSJ65602:KSJ65603 LCF65602:LCF65603 LMB65602:LMB65603 LVX65602:LVX65603 MFT65602:MFT65603 MPP65602:MPP65603 MZL65602:MZL65603 NJH65602:NJH65603 NTD65602:NTD65603 OCZ65602:OCZ65603 OMV65602:OMV65603 OWR65602:OWR65603 PGN65602:PGN65603 PQJ65602:PQJ65603 QAF65602:QAF65603 QKB65602:QKB65603 QTX65602:QTX65603 RDT65602:RDT65603 RNP65602:RNP65603 RXL65602:RXL65603 SHH65602:SHH65603 SRD65602:SRD65603 TAZ65602:TAZ65603 TKV65602:TKV65603 TUR65602:TUR65603 UEN65602:UEN65603 UOJ65602:UOJ65603 UYF65602:UYF65603 VIB65602:VIB65603 VRX65602:VRX65603 WBT65602:WBT65603 WLP65602:WLP65603 WVL65602:WVL65603 D131138:D131139 IZ131138:IZ131139 SV131138:SV131139 ACR131138:ACR131139 AMN131138:AMN131139 AWJ131138:AWJ131139 BGF131138:BGF131139 BQB131138:BQB131139 BZX131138:BZX131139 CJT131138:CJT131139 CTP131138:CTP131139 DDL131138:DDL131139 DNH131138:DNH131139 DXD131138:DXD131139 EGZ131138:EGZ131139 EQV131138:EQV131139 FAR131138:FAR131139 FKN131138:FKN131139 FUJ131138:FUJ131139 GEF131138:GEF131139 GOB131138:GOB131139 GXX131138:GXX131139 HHT131138:HHT131139 HRP131138:HRP131139 IBL131138:IBL131139 ILH131138:ILH131139 IVD131138:IVD131139 JEZ131138:JEZ131139 JOV131138:JOV131139 JYR131138:JYR131139 KIN131138:KIN131139 KSJ131138:KSJ131139 LCF131138:LCF131139 LMB131138:LMB131139 LVX131138:LVX131139 MFT131138:MFT131139 MPP131138:MPP131139 MZL131138:MZL131139 NJH131138:NJH131139 NTD131138:NTD131139 OCZ131138:OCZ131139 OMV131138:OMV131139 OWR131138:OWR131139 PGN131138:PGN131139 PQJ131138:PQJ131139 QAF131138:QAF131139 QKB131138:QKB131139 QTX131138:QTX131139 RDT131138:RDT131139 RNP131138:RNP131139 RXL131138:RXL131139 SHH131138:SHH131139 SRD131138:SRD131139 TAZ131138:TAZ131139 TKV131138:TKV131139 TUR131138:TUR131139 UEN131138:UEN131139 UOJ131138:UOJ131139 UYF131138:UYF131139 VIB131138:VIB131139 VRX131138:VRX131139 WBT131138:WBT131139 WLP131138:WLP131139 WVL131138:WVL131139 D196674:D196675 IZ196674:IZ196675 SV196674:SV196675 ACR196674:ACR196675 AMN196674:AMN196675 AWJ196674:AWJ196675 BGF196674:BGF196675 BQB196674:BQB196675 BZX196674:BZX196675 CJT196674:CJT196675 CTP196674:CTP196675 DDL196674:DDL196675 DNH196674:DNH196675 DXD196674:DXD196675 EGZ196674:EGZ196675 EQV196674:EQV196675 FAR196674:FAR196675 FKN196674:FKN196675 FUJ196674:FUJ196675 GEF196674:GEF196675 GOB196674:GOB196675 GXX196674:GXX196675 HHT196674:HHT196675 HRP196674:HRP196675 IBL196674:IBL196675 ILH196674:ILH196675 IVD196674:IVD196675 JEZ196674:JEZ196675 JOV196674:JOV196675 JYR196674:JYR196675 KIN196674:KIN196675 KSJ196674:KSJ196675 LCF196674:LCF196675 LMB196674:LMB196675 LVX196674:LVX196675 MFT196674:MFT196675 MPP196674:MPP196675 MZL196674:MZL196675 NJH196674:NJH196675 NTD196674:NTD196675 OCZ196674:OCZ196675 OMV196674:OMV196675 OWR196674:OWR196675 PGN196674:PGN196675 PQJ196674:PQJ196675 QAF196674:QAF196675 QKB196674:QKB196675 QTX196674:QTX196675 RDT196674:RDT196675 RNP196674:RNP196675 RXL196674:RXL196675 SHH196674:SHH196675 SRD196674:SRD196675 TAZ196674:TAZ196675 TKV196674:TKV196675 TUR196674:TUR196675 UEN196674:UEN196675 UOJ196674:UOJ196675 UYF196674:UYF196675 VIB196674:VIB196675 VRX196674:VRX196675 WBT196674:WBT196675 WLP196674:WLP196675 WVL196674:WVL196675 D262210:D262211 IZ262210:IZ262211 SV262210:SV262211 ACR262210:ACR262211 AMN262210:AMN262211 AWJ262210:AWJ262211 BGF262210:BGF262211 BQB262210:BQB262211 BZX262210:BZX262211 CJT262210:CJT262211 CTP262210:CTP262211 DDL262210:DDL262211 DNH262210:DNH262211 DXD262210:DXD262211 EGZ262210:EGZ262211 EQV262210:EQV262211 FAR262210:FAR262211 FKN262210:FKN262211 FUJ262210:FUJ262211 GEF262210:GEF262211 GOB262210:GOB262211 GXX262210:GXX262211 HHT262210:HHT262211 HRP262210:HRP262211 IBL262210:IBL262211 ILH262210:ILH262211 IVD262210:IVD262211 JEZ262210:JEZ262211 JOV262210:JOV262211 JYR262210:JYR262211 KIN262210:KIN262211 KSJ262210:KSJ262211 LCF262210:LCF262211 LMB262210:LMB262211 LVX262210:LVX262211 MFT262210:MFT262211 MPP262210:MPP262211 MZL262210:MZL262211 NJH262210:NJH262211 NTD262210:NTD262211 OCZ262210:OCZ262211 OMV262210:OMV262211 OWR262210:OWR262211 PGN262210:PGN262211 PQJ262210:PQJ262211 QAF262210:QAF262211 QKB262210:QKB262211 QTX262210:QTX262211 RDT262210:RDT262211 RNP262210:RNP262211 RXL262210:RXL262211 SHH262210:SHH262211 SRD262210:SRD262211 TAZ262210:TAZ262211 TKV262210:TKV262211 TUR262210:TUR262211 UEN262210:UEN262211 UOJ262210:UOJ262211 UYF262210:UYF262211 VIB262210:VIB262211 VRX262210:VRX262211 WBT262210:WBT262211 WLP262210:WLP262211 WVL262210:WVL262211 D327746:D327747 IZ327746:IZ327747 SV327746:SV327747 ACR327746:ACR327747 AMN327746:AMN327747 AWJ327746:AWJ327747 BGF327746:BGF327747 BQB327746:BQB327747 BZX327746:BZX327747 CJT327746:CJT327747 CTP327746:CTP327747 DDL327746:DDL327747 DNH327746:DNH327747 DXD327746:DXD327747 EGZ327746:EGZ327747 EQV327746:EQV327747 FAR327746:FAR327747 FKN327746:FKN327747 FUJ327746:FUJ327747 GEF327746:GEF327747 GOB327746:GOB327747 GXX327746:GXX327747 HHT327746:HHT327747 HRP327746:HRP327747 IBL327746:IBL327747 ILH327746:ILH327747 IVD327746:IVD327747 JEZ327746:JEZ327747 JOV327746:JOV327747 JYR327746:JYR327747 KIN327746:KIN327747 KSJ327746:KSJ327747 LCF327746:LCF327747 LMB327746:LMB327747 LVX327746:LVX327747 MFT327746:MFT327747 MPP327746:MPP327747 MZL327746:MZL327747 NJH327746:NJH327747 NTD327746:NTD327747 OCZ327746:OCZ327747 OMV327746:OMV327747 OWR327746:OWR327747 PGN327746:PGN327747 PQJ327746:PQJ327747 QAF327746:QAF327747 QKB327746:QKB327747 QTX327746:QTX327747 RDT327746:RDT327747 RNP327746:RNP327747 RXL327746:RXL327747 SHH327746:SHH327747 SRD327746:SRD327747 TAZ327746:TAZ327747 TKV327746:TKV327747 TUR327746:TUR327747 UEN327746:UEN327747 UOJ327746:UOJ327747 UYF327746:UYF327747 VIB327746:VIB327747 VRX327746:VRX327747 WBT327746:WBT327747 WLP327746:WLP327747 WVL327746:WVL327747 D393282:D393283 IZ393282:IZ393283 SV393282:SV393283 ACR393282:ACR393283 AMN393282:AMN393283 AWJ393282:AWJ393283 BGF393282:BGF393283 BQB393282:BQB393283 BZX393282:BZX393283 CJT393282:CJT393283 CTP393282:CTP393283 DDL393282:DDL393283 DNH393282:DNH393283 DXD393282:DXD393283 EGZ393282:EGZ393283 EQV393282:EQV393283 FAR393282:FAR393283 FKN393282:FKN393283 FUJ393282:FUJ393283 GEF393282:GEF393283 GOB393282:GOB393283 GXX393282:GXX393283 HHT393282:HHT393283 HRP393282:HRP393283 IBL393282:IBL393283 ILH393282:ILH393283 IVD393282:IVD393283 JEZ393282:JEZ393283 JOV393282:JOV393283 JYR393282:JYR393283 KIN393282:KIN393283 KSJ393282:KSJ393283 LCF393282:LCF393283 LMB393282:LMB393283 LVX393282:LVX393283 MFT393282:MFT393283 MPP393282:MPP393283 MZL393282:MZL393283 NJH393282:NJH393283 NTD393282:NTD393283 OCZ393282:OCZ393283 OMV393282:OMV393283 OWR393282:OWR393283 PGN393282:PGN393283 PQJ393282:PQJ393283 QAF393282:QAF393283 QKB393282:QKB393283 QTX393282:QTX393283 RDT393282:RDT393283 RNP393282:RNP393283 RXL393282:RXL393283 SHH393282:SHH393283 SRD393282:SRD393283 TAZ393282:TAZ393283 TKV393282:TKV393283 TUR393282:TUR393283 UEN393282:UEN393283 UOJ393282:UOJ393283 UYF393282:UYF393283 VIB393282:VIB393283 VRX393282:VRX393283 WBT393282:WBT393283 WLP393282:WLP393283 WVL393282:WVL393283 D458818:D458819 IZ458818:IZ458819 SV458818:SV458819 ACR458818:ACR458819 AMN458818:AMN458819 AWJ458818:AWJ458819 BGF458818:BGF458819 BQB458818:BQB458819 BZX458818:BZX458819 CJT458818:CJT458819 CTP458818:CTP458819 DDL458818:DDL458819 DNH458818:DNH458819 DXD458818:DXD458819 EGZ458818:EGZ458819 EQV458818:EQV458819 FAR458818:FAR458819 FKN458818:FKN458819 FUJ458818:FUJ458819 GEF458818:GEF458819 GOB458818:GOB458819 GXX458818:GXX458819 HHT458818:HHT458819 HRP458818:HRP458819 IBL458818:IBL458819 ILH458818:ILH458819 IVD458818:IVD458819 JEZ458818:JEZ458819 JOV458818:JOV458819 JYR458818:JYR458819 KIN458818:KIN458819 KSJ458818:KSJ458819 LCF458818:LCF458819 LMB458818:LMB458819 LVX458818:LVX458819 MFT458818:MFT458819 MPP458818:MPP458819 MZL458818:MZL458819 NJH458818:NJH458819 NTD458818:NTD458819 OCZ458818:OCZ458819 OMV458818:OMV458819 OWR458818:OWR458819 PGN458818:PGN458819 PQJ458818:PQJ458819 QAF458818:QAF458819 QKB458818:QKB458819 QTX458818:QTX458819 RDT458818:RDT458819 RNP458818:RNP458819 RXL458818:RXL458819 SHH458818:SHH458819 SRD458818:SRD458819 TAZ458818:TAZ458819 TKV458818:TKV458819 TUR458818:TUR458819 UEN458818:UEN458819 UOJ458818:UOJ458819 UYF458818:UYF458819 VIB458818:VIB458819 VRX458818:VRX458819 WBT458818:WBT458819 WLP458818:WLP458819 WVL458818:WVL458819 D524354:D524355 IZ524354:IZ524355 SV524354:SV524355 ACR524354:ACR524355 AMN524354:AMN524355 AWJ524354:AWJ524355 BGF524354:BGF524355 BQB524354:BQB524355 BZX524354:BZX524355 CJT524354:CJT524355 CTP524354:CTP524355 DDL524354:DDL524355 DNH524354:DNH524355 DXD524354:DXD524355 EGZ524354:EGZ524355 EQV524354:EQV524355 FAR524354:FAR524355 FKN524354:FKN524355 FUJ524354:FUJ524355 GEF524354:GEF524355 GOB524354:GOB524355 GXX524354:GXX524355 HHT524354:HHT524355 HRP524354:HRP524355 IBL524354:IBL524355 ILH524354:ILH524355 IVD524354:IVD524355 JEZ524354:JEZ524355 JOV524354:JOV524355 JYR524354:JYR524355 KIN524354:KIN524355 KSJ524354:KSJ524355 LCF524354:LCF524355 LMB524354:LMB524355 LVX524354:LVX524355 MFT524354:MFT524355 MPP524354:MPP524355 MZL524354:MZL524355 NJH524354:NJH524355 NTD524354:NTD524355 OCZ524354:OCZ524355 OMV524354:OMV524355 OWR524354:OWR524355 PGN524354:PGN524355 PQJ524354:PQJ524355 QAF524354:QAF524355 QKB524354:QKB524355 QTX524354:QTX524355 RDT524354:RDT524355 RNP524354:RNP524355 RXL524354:RXL524355 SHH524354:SHH524355 SRD524354:SRD524355 TAZ524354:TAZ524355 TKV524354:TKV524355 TUR524354:TUR524355 UEN524354:UEN524355 UOJ524354:UOJ524355 UYF524354:UYF524355 VIB524354:VIB524355 VRX524354:VRX524355 WBT524354:WBT524355 WLP524354:WLP524355 WVL524354:WVL524355 D589890:D589891 IZ589890:IZ589891 SV589890:SV589891 ACR589890:ACR589891 AMN589890:AMN589891 AWJ589890:AWJ589891 BGF589890:BGF589891 BQB589890:BQB589891 BZX589890:BZX589891 CJT589890:CJT589891 CTP589890:CTP589891 DDL589890:DDL589891 DNH589890:DNH589891 DXD589890:DXD589891 EGZ589890:EGZ589891 EQV589890:EQV589891 FAR589890:FAR589891 FKN589890:FKN589891 FUJ589890:FUJ589891 GEF589890:GEF589891 GOB589890:GOB589891 GXX589890:GXX589891 HHT589890:HHT589891 HRP589890:HRP589891 IBL589890:IBL589891 ILH589890:ILH589891 IVD589890:IVD589891 JEZ589890:JEZ589891 JOV589890:JOV589891 JYR589890:JYR589891 KIN589890:KIN589891 KSJ589890:KSJ589891 LCF589890:LCF589891 LMB589890:LMB589891 LVX589890:LVX589891 MFT589890:MFT589891 MPP589890:MPP589891 MZL589890:MZL589891 NJH589890:NJH589891 NTD589890:NTD589891 OCZ589890:OCZ589891 OMV589890:OMV589891 OWR589890:OWR589891 PGN589890:PGN589891 PQJ589890:PQJ589891 QAF589890:QAF589891 QKB589890:QKB589891 QTX589890:QTX589891 RDT589890:RDT589891 RNP589890:RNP589891 RXL589890:RXL589891 SHH589890:SHH589891 SRD589890:SRD589891 TAZ589890:TAZ589891 TKV589890:TKV589891 TUR589890:TUR589891 UEN589890:UEN589891 UOJ589890:UOJ589891 UYF589890:UYF589891 VIB589890:VIB589891 VRX589890:VRX589891 WBT589890:WBT589891 WLP589890:WLP589891 WVL589890:WVL589891 D655426:D655427 IZ655426:IZ655427 SV655426:SV655427 ACR655426:ACR655427 AMN655426:AMN655427 AWJ655426:AWJ655427 BGF655426:BGF655427 BQB655426:BQB655427 BZX655426:BZX655427 CJT655426:CJT655427 CTP655426:CTP655427 DDL655426:DDL655427 DNH655426:DNH655427 DXD655426:DXD655427 EGZ655426:EGZ655427 EQV655426:EQV655427 FAR655426:FAR655427 FKN655426:FKN655427 FUJ655426:FUJ655427 GEF655426:GEF655427 GOB655426:GOB655427 GXX655426:GXX655427 HHT655426:HHT655427 HRP655426:HRP655427 IBL655426:IBL655427 ILH655426:ILH655427 IVD655426:IVD655427 JEZ655426:JEZ655427 JOV655426:JOV655427 JYR655426:JYR655427 KIN655426:KIN655427 KSJ655426:KSJ655427 LCF655426:LCF655427 LMB655426:LMB655427 LVX655426:LVX655427 MFT655426:MFT655427 MPP655426:MPP655427 MZL655426:MZL655427 NJH655426:NJH655427 NTD655426:NTD655427 OCZ655426:OCZ655427 OMV655426:OMV655427 OWR655426:OWR655427 PGN655426:PGN655427 PQJ655426:PQJ655427 QAF655426:QAF655427 QKB655426:QKB655427 QTX655426:QTX655427 RDT655426:RDT655427 RNP655426:RNP655427 RXL655426:RXL655427 SHH655426:SHH655427 SRD655426:SRD655427 TAZ655426:TAZ655427 TKV655426:TKV655427 TUR655426:TUR655427 UEN655426:UEN655427 UOJ655426:UOJ655427 UYF655426:UYF655427 VIB655426:VIB655427 VRX655426:VRX655427 WBT655426:WBT655427 WLP655426:WLP655427 WVL655426:WVL655427 D720962:D720963 IZ720962:IZ720963 SV720962:SV720963 ACR720962:ACR720963 AMN720962:AMN720963 AWJ720962:AWJ720963 BGF720962:BGF720963 BQB720962:BQB720963 BZX720962:BZX720963 CJT720962:CJT720963 CTP720962:CTP720963 DDL720962:DDL720963 DNH720962:DNH720963 DXD720962:DXD720963 EGZ720962:EGZ720963 EQV720962:EQV720963 FAR720962:FAR720963 FKN720962:FKN720963 FUJ720962:FUJ720963 GEF720962:GEF720963 GOB720962:GOB720963 GXX720962:GXX720963 HHT720962:HHT720963 HRP720962:HRP720963 IBL720962:IBL720963 ILH720962:ILH720963 IVD720962:IVD720963 JEZ720962:JEZ720963 JOV720962:JOV720963 JYR720962:JYR720963 KIN720962:KIN720963 KSJ720962:KSJ720963 LCF720962:LCF720963 LMB720962:LMB720963 LVX720962:LVX720963 MFT720962:MFT720963 MPP720962:MPP720963 MZL720962:MZL720963 NJH720962:NJH720963 NTD720962:NTD720963 OCZ720962:OCZ720963 OMV720962:OMV720963 OWR720962:OWR720963 PGN720962:PGN720963 PQJ720962:PQJ720963 QAF720962:QAF720963 QKB720962:QKB720963 QTX720962:QTX720963 RDT720962:RDT720963 RNP720962:RNP720963 RXL720962:RXL720963 SHH720962:SHH720963 SRD720962:SRD720963 TAZ720962:TAZ720963 TKV720962:TKV720963 TUR720962:TUR720963 UEN720962:UEN720963 UOJ720962:UOJ720963 UYF720962:UYF720963 VIB720962:VIB720963 VRX720962:VRX720963 WBT720962:WBT720963 WLP720962:WLP720963 WVL720962:WVL720963 D786498:D786499 IZ786498:IZ786499 SV786498:SV786499 ACR786498:ACR786499 AMN786498:AMN786499 AWJ786498:AWJ786499 BGF786498:BGF786499 BQB786498:BQB786499 BZX786498:BZX786499 CJT786498:CJT786499 CTP786498:CTP786499 DDL786498:DDL786499 DNH786498:DNH786499 DXD786498:DXD786499 EGZ786498:EGZ786499 EQV786498:EQV786499 FAR786498:FAR786499 FKN786498:FKN786499 FUJ786498:FUJ786499 GEF786498:GEF786499 GOB786498:GOB786499 GXX786498:GXX786499 HHT786498:HHT786499 HRP786498:HRP786499 IBL786498:IBL786499 ILH786498:ILH786499 IVD786498:IVD786499 JEZ786498:JEZ786499 JOV786498:JOV786499 JYR786498:JYR786499 KIN786498:KIN786499 KSJ786498:KSJ786499 LCF786498:LCF786499 LMB786498:LMB786499 LVX786498:LVX786499 MFT786498:MFT786499 MPP786498:MPP786499 MZL786498:MZL786499 NJH786498:NJH786499 NTD786498:NTD786499 OCZ786498:OCZ786499 OMV786498:OMV786499 OWR786498:OWR786499 PGN786498:PGN786499 PQJ786498:PQJ786499 QAF786498:QAF786499 QKB786498:QKB786499 QTX786498:QTX786499 RDT786498:RDT786499 RNP786498:RNP786499 RXL786498:RXL786499 SHH786498:SHH786499 SRD786498:SRD786499 TAZ786498:TAZ786499 TKV786498:TKV786499 TUR786498:TUR786499 UEN786498:UEN786499 UOJ786498:UOJ786499 UYF786498:UYF786499 VIB786498:VIB786499 VRX786498:VRX786499 WBT786498:WBT786499 WLP786498:WLP786499 WVL786498:WVL786499 D852034:D852035 IZ852034:IZ852035 SV852034:SV852035 ACR852034:ACR852035 AMN852034:AMN852035 AWJ852034:AWJ852035 BGF852034:BGF852035 BQB852034:BQB852035 BZX852034:BZX852035 CJT852034:CJT852035 CTP852034:CTP852035 DDL852034:DDL852035 DNH852034:DNH852035 DXD852034:DXD852035 EGZ852034:EGZ852035 EQV852034:EQV852035 FAR852034:FAR852035 FKN852034:FKN852035 FUJ852034:FUJ852035 GEF852034:GEF852035 GOB852034:GOB852035 GXX852034:GXX852035 HHT852034:HHT852035 HRP852034:HRP852035 IBL852034:IBL852035 ILH852034:ILH852035 IVD852034:IVD852035 JEZ852034:JEZ852035 JOV852034:JOV852035 JYR852034:JYR852035 KIN852034:KIN852035 KSJ852034:KSJ852035 LCF852034:LCF852035 LMB852034:LMB852035 LVX852034:LVX852035 MFT852034:MFT852035 MPP852034:MPP852035 MZL852034:MZL852035 NJH852034:NJH852035 NTD852034:NTD852035 OCZ852034:OCZ852035 OMV852034:OMV852035 OWR852034:OWR852035 PGN852034:PGN852035 PQJ852034:PQJ852035 QAF852034:QAF852035 QKB852034:QKB852035 QTX852034:QTX852035 RDT852034:RDT852035 RNP852034:RNP852035 RXL852034:RXL852035 SHH852034:SHH852035 SRD852034:SRD852035 TAZ852034:TAZ852035 TKV852034:TKV852035 TUR852034:TUR852035 UEN852034:UEN852035 UOJ852034:UOJ852035 UYF852034:UYF852035 VIB852034:VIB852035 VRX852034:VRX852035 WBT852034:WBT852035 WLP852034:WLP852035 WVL852034:WVL852035 D917570:D917571 IZ917570:IZ917571 SV917570:SV917571 ACR917570:ACR917571 AMN917570:AMN917571 AWJ917570:AWJ917571 BGF917570:BGF917571 BQB917570:BQB917571 BZX917570:BZX917571 CJT917570:CJT917571 CTP917570:CTP917571 DDL917570:DDL917571 DNH917570:DNH917571 DXD917570:DXD917571 EGZ917570:EGZ917571 EQV917570:EQV917571 FAR917570:FAR917571 FKN917570:FKN917571 FUJ917570:FUJ917571 GEF917570:GEF917571 GOB917570:GOB917571 GXX917570:GXX917571 HHT917570:HHT917571 HRP917570:HRP917571 IBL917570:IBL917571 ILH917570:ILH917571 IVD917570:IVD917571 JEZ917570:JEZ917571 JOV917570:JOV917571 JYR917570:JYR917571 KIN917570:KIN917571 KSJ917570:KSJ917571 LCF917570:LCF917571 LMB917570:LMB917571 LVX917570:LVX917571 MFT917570:MFT917571 MPP917570:MPP917571 MZL917570:MZL917571 NJH917570:NJH917571 NTD917570:NTD917571 OCZ917570:OCZ917571 OMV917570:OMV917571 OWR917570:OWR917571 PGN917570:PGN917571 PQJ917570:PQJ917571 QAF917570:QAF917571 QKB917570:QKB917571 QTX917570:QTX917571 RDT917570:RDT917571 RNP917570:RNP917571 RXL917570:RXL917571 SHH917570:SHH917571 SRD917570:SRD917571 TAZ917570:TAZ917571 TKV917570:TKV917571 TUR917570:TUR917571 UEN917570:UEN917571 UOJ917570:UOJ917571 UYF917570:UYF917571 VIB917570:VIB917571 VRX917570:VRX917571 WBT917570:WBT917571 WLP917570:WLP917571 WVL917570:WVL917571 D983106:D983107 IZ983106:IZ983107 SV983106:SV983107 ACR983106:ACR983107 AMN983106:AMN983107 AWJ983106:AWJ983107 BGF983106:BGF983107 BQB983106:BQB983107 BZX983106:BZX983107 CJT983106:CJT983107 CTP983106:CTP983107 DDL983106:DDL983107 DNH983106:DNH983107 DXD983106:DXD983107 EGZ983106:EGZ983107 EQV983106:EQV983107 FAR983106:FAR983107 FKN983106:FKN983107 FUJ983106:FUJ983107 GEF983106:GEF983107 GOB983106:GOB983107 GXX983106:GXX983107 HHT983106:HHT983107 HRP983106:HRP983107 IBL983106:IBL983107 ILH983106:ILH983107 IVD983106:IVD983107 JEZ983106:JEZ983107 JOV983106:JOV983107 JYR983106:JYR983107 KIN983106:KIN983107 KSJ983106:KSJ983107 LCF983106:LCF983107 LMB983106:LMB983107 LVX983106:LVX983107 MFT983106:MFT983107 MPP983106:MPP983107 MZL983106:MZL983107 NJH983106:NJH983107 NTD983106:NTD983107 OCZ983106:OCZ983107 OMV983106:OMV983107 OWR983106:OWR983107 PGN983106:PGN983107 PQJ983106:PQJ983107 QAF983106:QAF983107 QKB983106:QKB983107 QTX983106:QTX983107 RDT983106:RDT983107 RNP983106:RNP983107 RXL983106:RXL983107 SHH983106:SHH983107 SRD983106:SRD983107 TAZ983106:TAZ983107 TKV983106:TKV983107 TUR983106:TUR983107 UEN983106:UEN983107 UOJ983106:UOJ983107 UYF983106:UYF983107 VIB983106:VIB983107 VRX983106:VRX983107 WBT983106:WBT983107 WLP983106:WLP983107 WVL983106:WVL983107 D65685:D65686 IZ65685:IZ65686 SV65685:SV65686 ACR65685:ACR65686 AMN65685:AMN65686 AWJ65685:AWJ65686 BGF65685:BGF65686 BQB65685:BQB65686 BZX65685:BZX65686 CJT65685:CJT65686 CTP65685:CTP65686 DDL65685:DDL65686 DNH65685:DNH65686 DXD65685:DXD65686 EGZ65685:EGZ65686 EQV65685:EQV65686 FAR65685:FAR65686 FKN65685:FKN65686 FUJ65685:FUJ65686 GEF65685:GEF65686 GOB65685:GOB65686 GXX65685:GXX65686 HHT65685:HHT65686 HRP65685:HRP65686 IBL65685:IBL65686 ILH65685:ILH65686 IVD65685:IVD65686 JEZ65685:JEZ65686 JOV65685:JOV65686 JYR65685:JYR65686 KIN65685:KIN65686 KSJ65685:KSJ65686 LCF65685:LCF65686 LMB65685:LMB65686 LVX65685:LVX65686 MFT65685:MFT65686 MPP65685:MPP65686 MZL65685:MZL65686 NJH65685:NJH65686 NTD65685:NTD65686 OCZ65685:OCZ65686 OMV65685:OMV65686 OWR65685:OWR65686 PGN65685:PGN65686 PQJ65685:PQJ65686 QAF65685:QAF65686 QKB65685:QKB65686 QTX65685:QTX65686 RDT65685:RDT65686 RNP65685:RNP65686 RXL65685:RXL65686 SHH65685:SHH65686 SRD65685:SRD65686 TAZ65685:TAZ65686 TKV65685:TKV65686 TUR65685:TUR65686 UEN65685:UEN65686 UOJ65685:UOJ65686 UYF65685:UYF65686 VIB65685:VIB65686 VRX65685:VRX65686 WBT65685:WBT65686 WLP65685:WLP65686 WVL65685:WVL65686 D131221:D131222 IZ131221:IZ131222 SV131221:SV131222 ACR131221:ACR131222 AMN131221:AMN131222 AWJ131221:AWJ131222 BGF131221:BGF131222 BQB131221:BQB131222 BZX131221:BZX131222 CJT131221:CJT131222 CTP131221:CTP131222 DDL131221:DDL131222 DNH131221:DNH131222 DXD131221:DXD131222 EGZ131221:EGZ131222 EQV131221:EQV131222 FAR131221:FAR131222 FKN131221:FKN131222 FUJ131221:FUJ131222 GEF131221:GEF131222 GOB131221:GOB131222 GXX131221:GXX131222 HHT131221:HHT131222 HRP131221:HRP131222 IBL131221:IBL131222 ILH131221:ILH131222 IVD131221:IVD131222 JEZ131221:JEZ131222 JOV131221:JOV131222 JYR131221:JYR131222 KIN131221:KIN131222 KSJ131221:KSJ131222 LCF131221:LCF131222 LMB131221:LMB131222 LVX131221:LVX131222 MFT131221:MFT131222 MPP131221:MPP131222 MZL131221:MZL131222 NJH131221:NJH131222 NTD131221:NTD131222 OCZ131221:OCZ131222 OMV131221:OMV131222 OWR131221:OWR131222 PGN131221:PGN131222 PQJ131221:PQJ131222 QAF131221:QAF131222 QKB131221:QKB131222 QTX131221:QTX131222 RDT131221:RDT131222 RNP131221:RNP131222 RXL131221:RXL131222 SHH131221:SHH131222 SRD131221:SRD131222 TAZ131221:TAZ131222 TKV131221:TKV131222 TUR131221:TUR131222 UEN131221:UEN131222 UOJ131221:UOJ131222 UYF131221:UYF131222 VIB131221:VIB131222 VRX131221:VRX131222 WBT131221:WBT131222 WLP131221:WLP131222 WVL131221:WVL131222 D196757:D196758 IZ196757:IZ196758 SV196757:SV196758 ACR196757:ACR196758 AMN196757:AMN196758 AWJ196757:AWJ196758 BGF196757:BGF196758 BQB196757:BQB196758 BZX196757:BZX196758 CJT196757:CJT196758 CTP196757:CTP196758 DDL196757:DDL196758 DNH196757:DNH196758 DXD196757:DXD196758 EGZ196757:EGZ196758 EQV196757:EQV196758 FAR196757:FAR196758 FKN196757:FKN196758 FUJ196757:FUJ196758 GEF196757:GEF196758 GOB196757:GOB196758 GXX196757:GXX196758 HHT196757:HHT196758 HRP196757:HRP196758 IBL196757:IBL196758 ILH196757:ILH196758 IVD196757:IVD196758 JEZ196757:JEZ196758 JOV196757:JOV196758 JYR196757:JYR196758 KIN196757:KIN196758 KSJ196757:KSJ196758 LCF196757:LCF196758 LMB196757:LMB196758 LVX196757:LVX196758 MFT196757:MFT196758 MPP196757:MPP196758 MZL196757:MZL196758 NJH196757:NJH196758 NTD196757:NTD196758 OCZ196757:OCZ196758 OMV196757:OMV196758 OWR196757:OWR196758 PGN196757:PGN196758 PQJ196757:PQJ196758 QAF196757:QAF196758 QKB196757:QKB196758 QTX196757:QTX196758 RDT196757:RDT196758 RNP196757:RNP196758 RXL196757:RXL196758 SHH196757:SHH196758 SRD196757:SRD196758 TAZ196757:TAZ196758 TKV196757:TKV196758 TUR196757:TUR196758 UEN196757:UEN196758 UOJ196757:UOJ196758 UYF196757:UYF196758 VIB196757:VIB196758 VRX196757:VRX196758 WBT196757:WBT196758 WLP196757:WLP196758 WVL196757:WVL196758 D262293:D262294 IZ262293:IZ262294 SV262293:SV262294 ACR262293:ACR262294 AMN262293:AMN262294 AWJ262293:AWJ262294 BGF262293:BGF262294 BQB262293:BQB262294 BZX262293:BZX262294 CJT262293:CJT262294 CTP262293:CTP262294 DDL262293:DDL262294 DNH262293:DNH262294 DXD262293:DXD262294 EGZ262293:EGZ262294 EQV262293:EQV262294 FAR262293:FAR262294 FKN262293:FKN262294 FUJ262293:FUJ262294 GEF262293:GEF262294 GOB262293:GOB262294 GXX262293:GXX262294 HHT262293:HHT262294 HRP262293:HRP262294 IBL262293:IBL262294 ILH262293:ILH262294 IVD262293:IVD262294 JEZ262293:JEZ262294 JOV262293:JOV262294 JYR262293:JYR262294 KIN262293:KIN262294 KSJ262293:KSJ262294 LCF262293:LCF262294 LMB262293:LMB262294 LVX262293:LVX262294 MFT262293:MFT262294 MPP262293:MPP262294 MZL262293:MZL262294 NJH262293:NJH262294 NTD262293:NTD262294 OCZ262293:OCZ262294 OMV262293:OMV262294 OWR262293:OWR262294 PGN262293:PGN262294 PQJ262293:PQJ262294 QAF262293:QAF262294 QKB262293:QKB262294 QTX262293:QTX262294 RDT262293:RDT262294 RNP262293:RNP262294 RXL262293:RXL262294 SHH262293:SHH262294 SRD262293:SRD262294 TAZ262293:TAZ262294 TKV262293:TKV262294 TUR262293:TUR262294 UEN262293:UEN262294 UOJ262293:UOJ262294 UYF262293:UYF262294 VIB262293:VIB262294 VRX262293:VRX262294 WBT262293:WBT262294 WLP262293:WLP262294 WVL262293:WVL262294 D327829:D327830 IZ327829:IZ327830 SV327829:SV327830 ACR327829:ACR327830 AMN327829:AMN327830 AWJ327829:AWJ327830 BGF327829:BGF327830 BQB327829:BQB327830 BZX327829:BZX327830 CJT327829:CJT327830 CTP327829:CTP327830 DDL327829:DDL327830 DNH327829:DNH327830 DXD327829:DXD327830 EGZ327829:EGZ327830 EQV327829:EQV327830 FAR327829:FAR327830 FKN327829:FKN327830 FUJ327829:FUJ327830 GEF327829:GEF327830 GOB327829:GOB327830 GXX327829:GXX327830 HHT327829:HHT327830 HRP327829:HRP327830 IBL327829:IBL327830 ILH327829:ILH327830 IVD327829:IVD327830 JEZ327829:JEZ327830 JOV327829:JOV327830 JYR327829:JYR327830 KIN327829:KIN327830 KSJ327829:KSJ327830 LCF327829:LCF327830 LMB327829:LMB327830 LVX327829:LVX327830 MFT327829:MFT327830 MPP327829:MPP327830 MZL327829:MZL327830 NJH327829:NJH327830 NTD327829:NTD327830 OCZ327829:OCZ327830 OMV327829:OMV327830 OWR327829:OWR327830 PGN327829:PGN327830 PQJ327829:PQJ327830 QAF327829:QAF327830 QKB327829:QKB327830 QTX327829:QTX327830 RDT327829:RDT327830 RNP327829:RNP327830 RXL327829:RXL327830 SHH327829:SHH327830 SRD327829:SRD327830 TAZ327829:TAZ327830 TKV327829:TKV327830 TUR327829:TUR327830 UEN327829:UEN327830 UOJ327829:UOJ327830 UYF327829:UYF327830 VIB327829:VIB327830 VRX327829:VRX327830 WBT327829:WBT327830 WLP327829:WLP327830 WVL327829:WVL327830 D393365:D393366 IZ393365:IZ393366 SV393365:SV393366 ACR393365:ACR393366 AMN393365:AMN393366 AWJ393365:AWJ393366 BGF393365:BGF393366 BQB393365:BQB393366 BZX393365:BZX393366 CJT393365:CJT393366 CTP393365:CTP393366 DDL393365:DDL393366 DNH393365:DNH393366 DXD393365:DXD393366 EGZ393365:EGZ393366 EQV393365:EQV393366 FAR393365:FAR393366 FKN393365:FKN393366 FUJ393365:FUJ393366 GEF393365:GEF393366 GOB393365:GOB393366 GXX393365:GXX393366 HHT393365:HHT393366 HRP393365:HRP393366 IBL393365:IBL393366 ILH393365:ILH393366 IVD393365:IVD393366 JEZ393365:JEZ393366 JOV393365:JOV393366 JYR393365:JYR393366 KIN393365:KIN393366 KSJ393365:KSJ393366 LCF393365:LCF393366 LMB393365:LMB393366 LVX393365:LVX393366 MFT393365:MFT393366 MPP393365:MPP393366 MZL393365:MZL393366 NJH393365:NJH393366 NTD393365:NTD393366 OCZ393365:OCZ393366 OMV393365:OMV393366 OWR393365:OWR393366 PGN393365:PGN393366 PQJ393365:PQJ393366 QAF393365:QAF393366 QKB393365:QKB393366 QTX393365:QTX393366 RDT393365:RDT393366 RNP393365:RNP393366 RXL393365:RXL393366 SHH393365:SHH393366 SRD393365:SRD393366 TAZ393365:TAZ393366 TKV393365:TKV393366 TUR393365:TUR393366 UEN393365:UEN393366 UOJ393365:UOJ393366 UYF393365:UYF393366 VIB393365:VIB393366 VRX393365:VRX393366 WBT393365:WBT393366 WLP393365:WLP393366 WVL393365:WVL393366 D458901:D458902 IZ458901:IZ458902 SV458901:SV458902 ACR458901:ACR458902 AMN458901:AMN458902 AWJ458901:AWJ458902 BGF458901:BGF458902 BQB458901:BQB458902 BZX458901:BZX458902 CJT458901:CJT458902 CTP458901:CTP458902 DDL458901:DDL458902 DNH458901:DNH458902 DXD458901:DXD458902 EGZ458901:EGZ458902 EQV458901:EQV458902 FAR458901:FAR458902 FKN458901:FKN458902 FUJ458901:FUJ458902 GEF458901:GEF458902 GOB458901:GOB458902 GXX458901:GXX458902 HHT458901:HHT458902 HRP458901:HRP458902 IBL458901:IBL458902 ILH458901:ILH458902 IVD458901:IVD458902 JEZ458901:JEZ458902 JOV458901:JOV458902 JYR458901:JYR458902 KIN458901:KIN458902 KSJ458901:KSJ458902 LCF458901:LCF458902 LMB458901:LMB458902 LVX458901:LVX458902 MFT458901:MFT458902 MPP458901:MPP458902 MZL458901:MZL458902 NJH458901:NJH458902 NTD458901:NTD458902 OCZ458901:OCZ458902 OMV458901:OMV458902 OWR458901:OWR458902 PGN458901:PGN458902 PQJ458901:PQJ458902 QAF458901:QAF458902 QKB458901:QKB458902 QTX458901:QTX458902 RDT458901:RDT458902 RNP458901:RNP458902 RXL458901:RXL458902 SHH458901:SHH458902 SRD458901:SRD458902 TAZ458901:TAZ458902 TKV458901:TKV458902 TUR458901:TUR458902 UEN458901:UEN458902 UOJ458901:UOJ458902 UYF458901:UYF458902 VIB458901:VIB458902 VRX458901:VRX458902 WBT458901:WBT458902 WLP458901:WLP458902 WVL458901:WVL458902 D524437:D524438 IZ524437:IZ524438 SV524437:SV524438 ACR524437:ACR524438 AMN524437:AMN524438 AWJ524437:AWJ524438 BGF524437:BGF524438 BQB524437:BQB524438 BZX524437:BZX524438 CJT524437:CJT524438 CTP524437:CTP524438 DDL524437:DDL524438 DNH524437:DNH524438 DXD524437:DXD524438 EGZ524437:EGZ524438 EQV524437:EQV524438 FAR524437:FAR524438 FKN524437:FKN524438 FUJ524437:FUJ524438 GEF524437:GEF524438 GOB524437:GOB524438 GXX524437:GXX524438 HHT524437:HHT524438 HRP524437:HRP524438 IBL524437:IBL524438 ILH524437:ILH524438 IVD524437:IVD524438 JEZ524437:JEZ524438 JOV524437:JOV524438 JYR524437:JYR524438 KIN524437:KIN524438 KSJ524437:KSJ524438 LCF524437:LCF524438 LMB524437:LMB524438 LVX524437:LVX524438 MFT524437:MFT524438 MPP524437:MPP524438 MZL524437:MZL524438 NJH524437:NJH524438 NTD524437:NTD524438 OCZ524437:OCZ524438 OMV524437:OMV524438 OWR524437:OWR524438 PGN524437:PGN524438 PQJ524437:PQJ524438 QAF524437:QAF524438 QKB524437:QKB524438 QTX524437:QTX524438 RDT524437:RDT524438 RNP524437:RNP524438 RXL524437:RXL524438 SHH524437:SHH524438 SRD524437:SRD524438 TAZ524437:TAZ524438 TKV524437:TKV524438 TUR524437:TUR524438 UEN524437:UEN524438 UOJ524437:UOJ524438 UYF524437:UYF524438 VIB524437:VIB524438 VRX524437:VRX524438 WBT524437:WBT524438 WLP524437:WLP524438 WVL524437:WVL524438 D589973:D589974 IZ589973:IZ589974 SV589973:SV589974 ACR589973:ACR589974 AMN589973:AMN589974 AWJ589973:AWJ589974 BGF589973:BGF589974 BQB589973:BQB589974 BZX589973:BZX589974 CJT589973:CJT589974 CTP589973:CTP589974 DDL589973:DDL589974 DNH589973:DNH589974 DXD589973:DXD589974 EGZ589973:EGZ589974 EQV589973:EQV589974 FAR589973:FAR589974 FKN589973:FKN589974 FUJ589973:FUJ589974 GEF589973:GEF589974 GOB589973:GOB589974 GXX589973:GXX589974 HHT589973:HHT589974 HRP589973:HRP589974 IBL589973:IBL589974 ILH589973:ILH589974 IVD589973:IVD589974 JEZ589973:JEZ589974 JOV589973:JOV589974 JYR589973:JYR589974 KIN589973:KIN589974 KSJ589973:KSJ589974 LCF589973:LCF589974 LMB589973:LMB589974 LVX589973:LVX589974 MFT589973:MFT589974 MPP589973:MPP589974 MZL589973:MZL589974 NJH589973:NJH589974 NTD589973:NTD589974 OCZ589973:OCZ589974 OMV589973:OMV589974 OWR589973:OWR589974 PGN589973:PGN589974 PQJ589973:PQJ589974 QAF589973:QAF589974 QKB589973:QKB589974 QTX589973:QTX589974 RDT589973:RDT589974 RNP589973:RNP589974 RXL589973:RXL589974 SHH589973:SHH589974 SRD589973:SRD589974 TAZ589973:TAZ589974 TKV589973:TKV589974 TUR589973:TUR589974 UEN589973:UEN589974 UOJ589973:UOJ589974 UYF589973:UYF589974 VIB589973:VIB589974 VRX589973:VRX589974 WBT589973:WBT589974 WLP589973:WLP589974 WVL589973:WVL589974 D655509:D655510 IZ655509:IZ655510 SV655509:SV655510 ACR655509:ACR655510 AMN655509:AMN655510 AWJ655509:AWJ655510 BGF655509:BGF655510 BQB655509:BQB655510 BZX655509:BZX655510 CJT655509:CJT655510 CTP655509:CTP655510 DDL655509:DDL655510 DNH655509:DNH655510 DXD655509:DXD655510 EGZ655509:EGZ655510 EQV655509:EQV655510 FAR655509:FAR655510 FKN655509:FKN655510 FUJ655509:FUJ655510 GEF655509:GEF655510 GOB655509:GOB655510 GXX655509:GXX655510 HHT655509:HHT655510 HRP655509:HRP655510 IBL655509:IBL655510 ILH655509:ILH655510 IVD655509:IVD655510 JEZ655509:JEZ655510 JOV655509:JOV655510 JYR655509:JYR655510 KIN655509:KIN655510 KSJ655509:KSJ655510 LCF655509:LCF655510 LMB655509:LMB655510 LVX655509:LVX655510 MFT655509:MFT655510 MPP655509:MPP655510 MZL655509:MZL655510 NJH655509:NJH655510 NTD655509:NTD655510 OCZ655509:OCZ655510 OMV655509:OMV655510 OWR655509:OWR655510 PGN655509:PGN655510 PQJ655509:PQJ655510 QAF655509:QAF655510 QKB655509:QKB655510 QTX655509:QTX655510 RDT655509:RDT655510 RNP655509:RNP655510 RXL655509:RXL655510 SHH655509:SHH655510 SRD655509:SRD655510 TAZ655509:TAZ655510 TKV655509:TKV655510 TUR655509:TUR655510 UEN655509:UEN655510 UOJ655509:UOJ655510 UYF655509:UYF655510 VIB655509:VIB655510 VRX655509:VRX655510 WBT655509:WBT655510 WLP655509:WLP655510 WVL655509:WVL655510 D721045:D721046 IZ721045:IZ721046 SV721045:SV721046 ACR721045:ACR721046 AMN721045:AMN721046 AWJ721045:AWJ721046 BGF721045:BGF721046 BQB721045:BQB721046 BZX721045:BZX721046 CJT721045:CJT721046 CTP721045:CTP721046 DDL721045:DDL721046 DNH721045:DNH721046 DXD721045:DXD721046 EGZ721045:EGZ721046 EQV721045:EQV721046 FAR721045:FAR721046 FKN721045:FKN721046 FUJ721045:FUJ721046 GEF721045:GEF721046 GOB721045:GOB721046 GXX721045:GXX721046 HHT721045:HHT721046 HRP721045:HRP721046 IBL721045:IBL721046 ILH721045:ILH721046 IVD721045:IVD721046 JEZ721045:JEZ721046 JOV721045:JOV721046 JYR721045:JYR721046 KIN721045:KIN721046 KSJ721045:KSJ721046 LCF721045:LCF721046 LMB721045:LMB721046 LVX721045:LVX721046 MFT721045:MFT721046 MPP721045:MPP721046 MZL721045:MZL721046 NJH721045:NJH721046 NTD721045:NTD721046 OCZ721045:OCZ721046 OMV721045:OMV721046 OWR721045:OWR721046 PGN721045:PGN721046 PQJ721045:PQJ721046 QAF721045:QAF721046 QKB721045:QKB721046 QTX721045:QTX721046 RDT721045:RDT721046 RNP721045:RNP721046 RXL721045:RXL721046 SHH721045:SHH721046 SRD721045:SRD721046 TAZ721045:TAZ721046 TKV721045:TKV721046 TUR721045:TUR721046 UEN721045:UEN721046 UOJ721045:UOJ721046 UYF721045:UYF721046 VIB721045:VIB721046 VRX721045:VRX721046 WBT721045:WBT721046 WLP721045:WLP721046 WVL721045:WVL721046 D786581:D786582 IZ786581:IZ786582 SV786581:SV786582 ACR786581:ACR786582 AMN786581:AMN786582 AWJ786581:AWJ786582 BGF786581:BGF786582 BQB786581:BQB786582 BZX786581:BZX786582 CJT786581:CJT786582 CTP786581:CTP786582 DDL786581:DDL786582 DNH786581:DNH786582 DXD786581:DXD786582 EGZ786581:EGZ786582 EQV786581:EQV786582 FAR786581:FAR786582 FKN786581:FKN786582 FUJ786581:FUJ786582 GEF786581:GEF786582 GOB786581:GOB786582 GXX786581:GXX786582 HHT786581:HHT786582 HRP786581:HRP786582 IBL786581:IBL786582 ILH786581:ILH786582 IVD786581:IVD786582 JEZ786581:JEZ786582 JOV786581:JOV786582 JYR786581:JYR786582 KIN786581:KIN786582 KSJ786581:KSJ786582 LCF786581:LCF786582 LMB786581:LMB786582 LVX786581:LVX786582 MFT786581:MFT786582 MPP786581:MPP786582 MZL786581:MZL786582 NJH786581:NJH786582 NTD786581:NTD786582 OCZ786581:OCZ786582 OMV786581:OMV786582 OWR786581:OWR786582 PGN786581:PGN786582 PQJ786581:PQJ786582 QAF786581:QAF786582 QKB786581:QKB786582 QTX786581:QTX786582 RDT786581:RDT786582 RNP786581:RNP786582 RXL786581:RXL786582 SHH786581:SHH786582 SRD786581:SRD786582 TAZ786581:TAZ786582 TKV786581:TKV786582 TUR786581:TUR786582 UEN786581:UEN786582 UOJ786581:UOJ786582 UYF786581:UYF786582 VIB786581:VIB786582 VRX786581:VRX786582 WBT786581:WBT786582 WLP786581:WLP786582 WVL786581:WVL786582 D852117:D852118 IZ852117:IZ852118 SV852117:SV852118 ACR852117:ACR852118 AMN852117:AMN852118 AWJ852117:AWJ852118 BGF852117:BGF852118 BQB852117:BQB852118 BZX852117:BZX852118 CJT852117:CJT852118 CTP852117:CTP852118 DDL852117:DDL852118 DNH852117:DNH852118 DXD852117:DXD852118 EGZ852117:EGZ852118 EQV852117:EQV852118 FAR852117:FAR852118 FKN852117:FKN852118 FUJ852117:FUJ852118 GEF852117:GEF852118 GOB852117:GOB852118 GXX852117:GXX852118 HHT852117:HHT852118 HRP852117:HRP852118 IBL852117:IBL852118 ILH852117:ILH852118 IVD852117:IVD852118 JEZ852117:JEZ852118 JOV852117:JOV852118 JYR852117:JYR852118 KIN852117:KIN852118 KSJ852117:KSJ852118 LCF852117:LCF852118 LMB852117:LMB852118 LVX852117:LVX852118 MFT852117:MFT852118 MPP852117:MPP852118 MZL852117:MZL852118 NJH852117:NJH852118 NTD852117:NTD852118 OCZ852117:OCZ852118 OMV852117:OMV852118 OWR852117:OWR852118 PGN852117:PGN852118 PQJ852117:PQJ852118 QAF852117:QAF852118 QKB852117:QKB852118 QTX852117:QTX852118 RDT852117:RDT852118 RNP852117:RNP852118 RXL852117:RXL852118 SHH852117:SHH852118 SRD852117:SRD852118 TAZ852117:TAZ852118 TKV852117:TKV852118 TUR852117:TUR852118 UEN852117:UEN852118 UOJ852117:UOJ852118 UYF852117:UYF852118 VIB852117:VIB852118 VRX852117:VRX852118 WBT852117:WBT852118 WLP852117:WLP852118 WVL852117:WVL852118 D917653:D917654 IZ917653:IZ917654 SV917653:SV917654 ACR917653:ACR917654 AMN917653:AMN917654 AWJ917653:AWJ917654 BGF917653:BGF917654 BQB917653:BQB917654 BZX917653:BZX917654 CJT917653:CJT917654 CTP917653:CTP917654 DDL917653:DDL917654 DNH917653:DNH917654 DXD917653:DXD917654 EGZ917653:EGZ917654 EQV917653:EQV917654 FAR917653:FAR917654 FKN917653:FKN917654 FUJ917653:FUJ917654 GEF917653:GEF917654 GOB917653:GOB917654 GXX917653:GXX917654 HHT917653:HHT917654 HRP917653:HRP917654 IBL917653:IBL917654 ILH917653:ILH917654 IVD917653:IVD917654 JEZ917653:JEZ917654 JOV917653:JOV917654 JYR917653:JYR917654 KIN917653:KIN917654 KSJ917653:KSJ917654 LCF917653:LCF917654 LMB917653:LMB917654 LVX917653:LVX917654 MFT917653:MFT917654 MPP917653:MPP917654 MZL917653:MZL917654 NJH917653:NJH917654 NTD917653:NTD917654 OCZ917653:OCZ917654 OMV917653:OMV917654 OWR917653:OWR917654 PGN917653:PGN917654 PQJ917653:PQJ917654 QAF917653:QAF917654 QKB917653:QKB917654 QTX917653:QTX917654 RDT917653:RDT917654 RNP917653:RNP917654 RXL917653:RXL917654 SHH917653:SHH917654 SRD917653:SRD917654 TAZ917653:TAZ917654 TKV917653:TKV917654 TUR917653:TUR917654 UEN917653:UEN917654 UOJ917653:UOJ917654 UYF917653:UYF917654 VIB917653:VIB917654 VRX917653:VRX917654 WBT917653:WBT917654 WLP917653:WLP917654 WVL917653:WVL917654 D983189:D983190 IZ983189:IZ983190 SV983189:SV983190 ACR983189:ACR983190 AMN983189:AMN983190 AWJ983189:AWJ983190 BGF983189:BGF983190 BQB983189:BQB983190 BZX983189:BZX983190 CJT983189:CJT983190 CTP983189:CTP983190 DDL983189:DDL983190 DNH983189:DNH983190 DXD983189:DXD983190 EGZ983189:EGZ983190 EQV983189:EQV983190 FAR983189:FAR983190 FKN983189:FKN983190 FUJ983189:FUJ983190 GEF983189:GEF983190 GOB983189:GOB983190 GXX983189:GXX983190 HHT983189:HHT983190 HRP983189:HRP983190 IBL983189:IBL983190 ILH983189:ILH983190 IVD983189:IVD983190 JEZ983189:JEZ983190 JOV983189:JOV983190 JYR983189:JYR983190 KIN983189:KIN983190 KSJ983189:KSJ983190 LCF983189:LCF983190 LMB983189:LMB983190 LVX983189:LVX983190 MFT983189:MFT983190 MPP983189:MPP983190 MZL983189:MZL983190 NJH983189:NJH983190 NTD983189:NTD983190 OCZ983189:OCZ983190 OMV983189:OMV983190 OWR983189:OWR983190 PGN983189:PGN983190 PQJ983189:PQJ983190 QAF983189:QAF983190 QKB983189:QKB983190 QTX983189:QTX983190 RDT983189:RDT983190 RNP983189:RNP983190 RXL983189:RXL983190 SHH983189:SHH983190 SRD983189:SRD983190 TAZ983189:TAZ983190 TKV983189:TKV983190 TUR983189:TUR983190 UEN983189:UEN983190 UOJ983189:UOJ983190 UYF983189:UYF983190 VIB983189:VIB983190 VRX983189:VRX983190 WBT983189:WBT983190 WLP983189:WLP983190 WVL983189:WVL983190 D65772:D65773 IZ65772:IZ65773 SV65772:SV65773 ACR65772:ACR65773 AMN65772:AMN65773 AWJ65772:AWJ65773 BGF65772:BGF65773 BQB65772:BQB65773 BZX65772:BZX65773 CJT65772:CJT65773 CTP65772:CTP65773 DDL65772:DDL65773 DNH65772:DNH65773 DXD65772:DXD65773 EGZ65772:EGZ65773 EQV65772:EQV65773 FAR65772:FAR65773 FKN65772:FKN65773 FUJ65772:FUJ65773 GEF65772:GEF65773 GOB65772:GOB65773 GXX65772:GXX65773 HHT65772:HHT65773 HRP65772:HRP65773 IBL65772:IBL65773 ILH65772:ILH65773 IVD65772:IVD65773 JEZ65772:JEZ65773 JOV65772:JOV65773 JYR65772:JYR65773 KIN65772:KIN65773 KSJ65772:KSJ65773 LCF65772:LCF65773 LMB65772:LMB65773 LVX65772:LVX65773 MFT65772:MFT65773 MPP65772:MPP65773 MZL65772:MZL65773 NJH65772:NJH65773 NTD65772:NTD65773 OCZ65772:OCZ65773 OMV65772:OMV65773 OWR65772:OWR65773 PGN65772:PGN65773 PQJ65772:PQJ65773 QAF65772:QAF65773 QKB65772:QKB65773 QTX65772:QTX65773 RDT65772:RDT65773 RNP65772:RNP65773 RXL65772:RXL65773 SHH65772:SHH65773 SRD65772:SRD65773 TAZ65772:TAZ65773 TKV65772:TKV65773 TUR65772:TUR65773 UEN65772:UEN65773 UOJ65772:UOJ65773 UYF65772:UYF65773 VIB65772:VIB65773 VRX65772:VRX65773 WBT65772:WBT65773 WLP65772:WLP65773 WVL65772:WVL65773 D131308:D131309 IZ131308:IZ131309 SV131308:SV131309 ACR131308:ACR131309 AMN131308:AMN131309 AWJ131308:AWJ131309 BGF131308:BGF131309 BQB131308:BQB131309 BZX131308:BZX131309 CJT131308:CJT131309 CTP131308:CTP131309 DDL131308:DDL131309 DNH131308:DNH131309 DXD131308:DXD131309 EGZ131308:EGZ131309 EQV131308:EQV131309 FAR131308:FAR131309 FKN131308:FKN131309 FUJ131308:FUJ131309 GEF131308:GEF131309 GOB131308:GOB131309 GXX131308:GXX131309 HHT131308:HHT131309 HRP131308:HRP131309 IBL131308:IBL131309 ILH131308:ILH131309 IVD131308:IVD131309 JEZ131308:JEZ131309 JOV131308:JOV131309 JYR131308:JYR131309 KIN131308:KIN131309 KSJ131308:KSJ131309 LCF131308:LCF131309 LMB131308:LMB131309 LVX131308:LVX131309 MFT131308:MFT131309 MPP131308:MPP131309 MZL131308:MZL131309 NJH131308:NJH131309 NTD131308:NTD131309 OCZ131308:OCZ131309 OMV131308:OMV131309 OWR131308:OWR131309 PGN131308:PGN131309 PQJ131308:PQJ131309 QAF131308:QAF131309 QKB131308:QKB131309 QTX131308:QTX131309 RDT131308:RDT131309 RNP131308:RNP131309 RXL131308:RXL131309 SHH131308:SHH131309 SRD131308:SRD131309 TAZ131308:TAZ131309 TKV131308:TKV131309 TUR131308:TUR131309 UEN131308:UEN131309 UOJ131308:UOJ131309 UYF131308:UYF131309 VIB131308:VIB131309 VRX131308:VRX131309 WBT131308:WBT131309 WLP131308:WLP131309 WVL131308:WVL131309 D196844:D196845 IZ196844:IZ196845 SV196844:SV196845 ACR196844:ACR196845 AMN196844:AMN196845 AWJ196844:AWJ196845 BGF196844:BGF196845 BQB196844:BQB196845 BZX196844:BZX196845 CJT196844:CJT196845 CTP196844:CTP196845 DDL196844:DDL196845 DNH196844:DNH196845 DXD196844:DXD196845 EGZ196844:EGZ196845 EQV196844:EQV196845 FAR196844:FAR196845 FKN196844:FKN196845 FUJ196844:FUJ196845 GEF196844:GEF196845 GOB196844:GOB196845 GXX196844:GXX196845 HHT196844:HHT196845 HRP196844:HRP196845 IBL196844:IBL196845 ILH196844:ILH196845 IVD196844:IVD196845 JEZ196844:JEZ196845 JOV196844:JOV196845 JYR196844:JYR196845 KIN196844:KIN196845 KSJ196844:KSJ196845 LCF196844:LCF196845 LMB196844:LMB196845 LVX196844:LVX196845 MFT196844:MFT196845 MPP196844:MPP196845 MZL196844:MZL196845 NJH196844:NJH196845 NTD196844:NTD196845 OCZ196844:OCZ196845 OMV196844:OMV196845 OWR196844:OWR196845 PGN196844:PGN196845 PQJ196844:PQJ196845 QAF196844:QAF196845 QKB196844:QKB196845 QTX196844:QTX196845 RDT196844:RDT196845 RNP196844:RNP196845 RXL196844:RXL196845 SHH196844:SHH196845 SRD196844:SRD196845 TAZ196844:TAZ196845 TKV196844:TKV196845 TUR196844:TUR196845 UEN196844:UEN196845 UOJ196844:UOJ196845 UYF196844:UYF196845 VIB196844:VIB196845 VRX196844:VRX196845 WBT196844:WBT196845 WLP196844:WLP196845 WVL196844:WVL196845 D262380:D262381 IZ262380:IZ262381 SV262380:SV262381 ACR262380:ACR262381 AMN262380:AMN262381 AWJ262380:AWJ262381 BGF262380:BGF262381 BQB262380:BQB262381 BZX262380:BZX262381 CJT262380:CJT262381 CTP262380:CTP262381 DDL262380:DDL262381 DNH262380:DNH262381 DXD262380:DXD262381 EGZ262380:EGZ262381 EQV262380:EQV262381 FAR262380:FAR262381 FKN262380:FKN262381 FUJ262380:FUJ262381 GEF262380:GEF262381 GOB262380:GOB262381 GXX262380:GXX262381 HHT262380:HHT262381 HRP262380:HRP262381 IBL262380:IBL262381 ILH262380:ILH262381 IVD262380:IVD262381 JEZ262380:JEZ262381 JOV262380:JOV262381 JYR262380:JYR262381 KIN262380:KIN262381 KSJ262380:KSJ262381 LCF262380:LCF262381 LMB262380:LMB262381 LVX262380:LVX262381 MFT262380:MFT262381 MPP262380:MPP262381 MZL262380:MZL262381 NJH262380:NJH262381 NTD262380:NTD262381 OCZ262380:OCZ262381 OMV262380:OMV262381 OWR262380:OWR262381 PGN262380:PGN262381 PQJ262380:PQJ262381 QAF262380:QAF262381 QKB262380:QKB262381 QTX262380:QTX262381 RDT262380:RDT262381 RNP262380:RNP262381 RXL262380:RXL262381 SHH262380:SHH262381 SRD262380:SRD262381 TAZ262380:TAZ262381 TKV262380:TKV262381 TUR262380:TUR262381 UEN262380:UEN262381 UOJ262380:UOJ262381 UYF262380:UYF262381 VIB262380:VIB262381 VRX262380:VRX262381 WBT262380:WBT262381 WLP262380:WLP262381 WVL262380:WVL262381 D327916:D327917 IZ327916:IZ327917 SV327916:SV327917 ACR327916:ACR327917 AMN327916:AMN327917 AWJ327916:AWJ327917 BGF327916:BGF327917 BQB327916:BQB327917 BZX327916:BZX327917 CJT327916:CJT327917 CTP327916:CTP327917 DDL327916:DDL327917 DNH327916:DNH327917 DXD327916:DXD327917 EGZ327916:EGZ327917 EQV327916:EQV327917 FAR327916:FAR327917 FKN327916:FKN327917 FUJ327916:FUJ327917 GEF327916:GEF327917 GOB327916:GOB327917 GXX327916:GXX327917 HHT327916:HHT327917 HRP327916:HRP327917 IBL327916:IBL327917 ILH327916:ILH327917 IVD327916:IVD327917 JEZ327916:JEZ327917 JOV327916:JOV327917 JYR327916:JYR327917 KIN327916:KIN327917 KSJ327916:KSJ327917 LCF327916:LCF327917 LMB327916:LMB327917 LVX327916:LVX327917 MFT327916:MFT327917 MPP327916:MPP327917 MZL327916:MZL327917 NJH327916:NJH327917 NTD327916:NTD327917 OCZ327916:OCZ327917 OMV327916:OMV327917 OWR327916:OWR327917 PGN327916:PGN327917 PQJ327916:PQJ327917 QAF327916:QAF327917 QKB327916:QKB327917 QTX327916:QTX327917 RDT327916:RDT327917 RNP327916:RNP327917 RXL327916:RXL327917 SHH327916:SHH327917 SRD327916:SRD327917 TAZ327916:TAZ327917 TKV327916:TKV327917 TUR327916:TUR327917 UEN327916:UEN327917 UOJ327916:UOJ327917 UYF327916:UYF327917 VIB327916:VIB327917 VRX327916:VRX327917 WBT327916:WBT327917 WLP327916:WLP327917 WVL327916:WVL327917 D393452:D393453 IZ393452:IZ393453 SV393452:SV393453 ACR393452:ACR393453 AMN393452:AMN393453 AWJ393452:AWJ393453 BGF393452:BGF393453 BQB393452:BQB393453 BZX393452:BZX393453 CJT393452:CJT393453 CTP393452:CTP393453 DDL393452:DDL393453 DNH393452:DNH393453 DXD393452:DXD393453 EGZ393452:EGZ393453 EQV393452:EQV393453 FAR393452:FAR393453 FKN393452:FKN393453 FUJ393452:FUJ393453 GEF393452:GEF393453 GOB393452:GOB393453 GXX393452:GXX393453 HHT393452:HHT393453 HRP393452:HRP393453 IBL393452:IBL393453 ILH393452:ILH393453 IVD393452:IVD393453 JEZ393452:JEZ393453 JOV393452:JOV393453 JYR393452:JYR393453 KIN393452:KIN393453 KSJ393452:KSJ393453 LCF393452:LCF393453 LMB393452:LMB393453 LVX393452:LVX393453 MFT393452:MFT393453 MPP393452:MPP393453 MZL393452:MZL393453 NJH393452:NJH393453 NTD393452:NTD393453 OCZ393452:OCZ393453 OMV393452:OMV393453 OWR393452:OWR393453 PGN393452:PGN393453 PQJ393452:PQJ393453 QAF393452:QAF393453 QKB393452:QKB393453 QTX393452:QTX393453 RDT393452:RDT393453 RNP393452:RNP393453 RXL393452:RXL393453 SHH393452:SHH393453 SRD393452:SRD393453 TAZ393452:TAZ393453 TKV393452:TKV393453 TUR393452:TUR393453 UEN393452:UEN393453 UOJ393452:UOJ393453 UYF393452:UYF393453 VIB393452:VIB393453 VRX393452:VRX393453 WBT393452:WBT393453 WLP393452:WLP393453 WVL393452:WVL393453 D458988:D458989 IZ458988:IZ458989 SV458988:SV458989 ACR458988:ACR458989 AMN458988:AMN458989 AWJ458988:AWJ458989 BGF458988:BGF458989 BQB458988:BQB458989 BZX458988:BZX458989 CJT458988:CJT458989 CTP458988:CTP458989 DDL458988:DDL458989 DNH458988:DNH458989 DXD458988:DXD458989 EGZ458988:EGZ458989 EQV458988:EQV458989 FAR458988:FAR458989 FKN458988:FKN458989 FUJ458988:FUJ458989 GEF458988:GEF458989 GOB458988:GOB458989 GXX458988:GXX458989 HHT458988:HHT458989 HRP458988:HRP458989 IBL458988:IBL458989 ILH458988:ILH458989 IVD458988:IVD458989 JEZ458988:JEZ458989 JOV458988:JOV458989 JYR458988:JYR458989 KIN458988:KIN458989 KSJ458988:KSJ458989 LCF458988:LCF458989 LMB458988:LMB458989 LVX458988:LVX458989 MFT458988:MFT458989 MPP458988:MPP458989 MZL458988:MZL458989 NJH458988:NJH458989 NTD458988:NTD458989 OCZ458988:OCZ458989 OMV458988:OMV458989 OWR458988:OWR458989 PGN458988:PGN458989 PQJ458988:PQJ458989 QAF458988:QAF458989 QKB458988:QKB458989 QTX458988:QTX458989 RDT458988:RDT458989 RNP458988:RNP458989 RXL458988:RXL458989 SHH458988:SHH458989 SRD458988:SRD458989 TAZ458988:TAZ458989 TKV458988:TKV458989 TUR458988:TUR458989 UEN458988:UEN458989 UOJ458988:UOJ458989 UYF458988:UYF458989 VIB458988:VIB458989 VRX458988:VRX458989 WBT458988:WBT458989 WLP458988:WLP458989 WVL458988:WVL458989 D524524:D524525 IZ524524:IZ524525 SV524524:SV524525 ACR524524:ACR524525 AMN524524:AMN524525 AWJ524524:AWJ524525 BGF524524:BGF524525 BQB524524:BQB524525 BZX524524:BZX524525 CJT524524:CJT524525 CTP524524:CTP524525 DDL524524:DDL524525 DNH524524:DNH524525 DXD524524:DXD524525 EGZ524524:EGZ524525 EQV524524:EQV524525 FAR524524:FAR524525 FKN524524:FKN524525 FUJ524524:FUJ524525 GEF524524:GEF524525 GOB524524:GOB524525 GXX524524:GXX524525 HHT524524:HHT524525 HRP524524:HRP524525 IBL524524:IBL524525 ILH524524:ILH524525 IVD524524:IVD524525 JEZ524524:JEZ524525 JOV524524:JOV524525 JYR524524:JYR524525 KIN524524:KIN524525 KSJ524524:KSJ524525 LCF524524:LCF524525 LMB524524:LMB524525 LVX524524:LVX524525 MFT524524:MFT524525 MPP524524:MPP524525 MZL524524:MZL524525 NJH524524:NJH524525 NTD524524:NTD524525 OCZ524524:OCZ524525 OMV524524:OMV524525 OWR524524:OWR524525 PGN524524:PGN524525 PQJ524524:PQJ524525 QAF524524:QAF524525 QKB524524:QKB524525 QTX524524:QTX524525 RDT524524:RDT524525 RNP524524:RNP524525 RXL524524:RXL524525 SHH524524:SHH524525 SRD524524:SRD524525 TAZ524524:TAZ524525 TKV524524:TKV524525 TUR524524:TUR524525 UEN524524:UEN524525 UOJ524524:UOJ524525 UYF524524:UYF524525 VIB524524:VIB524525 VRX524524:VRX524525 WBT524524:WBT524525 WLP524524:WLP524525 WVL524524:WVL524525 D590060:D590061 IZ590060:IZ590061 SV590060:SV590061 ACR590060:ACR590061 AMN590060:AMN590061 AWJ590060:AWJ590061 BGF590060:BGF590061 BQB590060:BQB590061 BZX590060:BZX590061 CJT590060:CJT590061 CTP590060:CTP590061 DDL590060:DDL590061 DNH590060:DNH590061 DXD590060:DXD590061 EGZ590060:EGZ590061 EQV590060:EQV590061 FAR590060:FAR590061 FKN590060:FKN590061 FUJ590060:FUJ590061 GEF590060:GEF590061 GOB590060:GOB590061 GXX590060:GXX590061 HHT590060:HHT590061 HRP590060:HRP590061 IBL590060:IBL590061 ILH590060:ILH590061 IVD590060:IVD590061 JEZ590060:JEZ590061 JOV590060:JOV590061 JYR590060:JYR590061 KIN590060:KIN590061 KSJ590060:KSJ590061 LCF590060:LCF590061 LMB590060:LMB590061 LVX590060:LVX590061 MFT590060:MFT590061 MPP590060:MPP590061 MZL590060:MZL590061 NJH590060:NJH590061 NTD590060:NTD590061 OCZ590060:OCZ590061 OMV590060:OMV590061 OWR590060:OWR590061 PGN590060:PGN590061 PQJ590060:PQJ590061 QAF590060:QAF590061 QKB590060:QKB590061 QTX590060:QTX590061 RDT590060:RDT590061 RNP590060:RNP590061 RXL590060:RXL590061 SHH590060:SHH590061 SRD590060:SRD590061 TAZ590060:TAZ590061 TKV590060:TKV590061 TUR590060:TUR590061 UEN590060:UEN590061 UOJ590060:UOJ590061 UYF590060:UYF590061 VIB590060:VIB590061 VRX590060:VRX590061 WBT590060:WBT590061 WLP590060:WLP590061 WVL590060:WVL590061 D655596:D655597 IZ655596:IZ655597 SV655596:SV655597 ACR655596:ACR655597 AMN655596:AMN655597 AWJ655596:AWJ655597 BGF655596:BGF655597 BQB655596:BQB655597 BZX655596:BZX655597 CJT655596:CJT655597 CTP655596:CTP655597 DDL655596:DDL655597 DNH655596:DNH655597 DXD655596:DXD655597 EGZ655596:EGZ655597 EQV655596:EQV655597 FAR655596:FAR655597 FKN655596:FKN655597 FUJ655596:FUJ655597 GEF655596:GEF655597 GOB655596:GOB655597 GXX655596:GXX655597 HHT655596:HHT655597 HRP655596:HRP655597 IBL655596:IBL655597 ILH655596:ILH655597 IVD655596:IVD655597 JEZ655596:JEZ655597 JOV655596:JOV655597 JYR655596:JYR655597 KIN655596:KIN655597 KSJ655596:KSJ655597 LCF655596:LCF655597 LMB655596:LMB655597 LVX655596:LVX655597 MFT655596:MFT655597 MPP655596:MPP655597 MZL655596:MZL655597 NJH655596:NJH655597 NTD655596:NTD655597 OCZ655596:OCZ655597 OMV655596:OMV655597 OWR655596:OWR655597 PGN655596:PGN655597 PQJ655596:PQJ655597 QAF655596:QAF655597 QKB655596:QKB655597 QTX655596:QTX655597 RDT655596:RDT655597 RNP655596:RNP655597 RXL655596:RXL655597 SHH655596:SHH655597 SRD655596:SRD655597 TAZ655596:TAZ655597 TKV655596:TKV655597 TUR655596:TUR655597 UEN655596:UEN655597 UOJ655596:UOJ655597 UYF655596:UYF655597 VIB655596:VIB655597 VRX655596:VRX655597 WBT655596:WBT655597 WLP655596:WLP655597 WVL655596:WVL655597 D721132:D721133 IZ721132:IZ721133 SV721132:SV721133 ACR721132:ACR721133 AMN721132:AMN721133 AWJ721132:AWJ721133 BGF721132:BGF721133 BQB721132:BQB721133 BZX721132:BZX721133 CJT721132:CJT721133 CTP721132:CTP721133 DDL721132:DDL721133 DNH721132:DNH721133 DXD721132:DXD721133 EGZ721132:EGZ721133 EQV721132:EQV721133 FAR721132:FAR721133 FKN721132:FKN721133 FUJ721132:FUJ721133 GEF721132:GEF721133 GOB721132:GOB721133 GXX721132:GXX721133 HHT721132:HHT721133 HRP721132:HRP721133 IBL721132:IBL721133 ILH721132:ILH721133 IVD721132:IVD721133 JEZ721132:JEZ721133 JOV721132:JOV721133 JYR721132:JYR721133 KIN721132:KIN721133 KSJ721132:KSJ721133 LCF721132:LCF721133 LMB721132:LMB721133 LVX721132:LVX721133 MFT721132:MFT721133 MPP721132:MPP721133 MZL721132:MZL721133 NJH721132:NJH721133 NTD721132:NTD721133 OCZ721132:OCZ721133 OMV721132:OMV721133 OWR721132:OWR721133 PGN721132:PGN721133 PQJ721132:PQJ721133 QAF721132:QAF721133 QKB721132:QKB721133 QTX721132:QTX721133 RDT721132:RDT721133 RNP721132:RNP721133 RXL721132:RXL721133 SHH721132:SHH721133 SRD721132:SRD721133 TAZ721132:TAZ721133 TKV721132:TKV721133 TUR721132:TUR721133 UEN721132:UEN721133 UOJ721132:UOJ721133 UYF721132:UYF721133 VIB721132:VIB721133 VRX721132:VRX721133 WBT721132:WBT721133 WLP721132:WLP721133 WVL721132:WVL721133 D786668:D786669 IZ786668:IZ786669 SV786668:SV786669 ACR786668:ACR786669 AMN786668:AMN786669 AWJ786668:AWJ786669 BGF786668:BGF786669 BQB786668:BQB786669 BZX786668:BZX786669 CJT786668:CJT786669 CTP786668:CTP786669 DDL786668:DDL786669 DNH786668:DNH786669 DXD786668:DXD786669 EGZ786668:EGZ786669 EQV786668:EQV786669 FAR786668:FAR786669 FKN786668:FKN786669 FUJ786668:FUJ786669 GEF786668:GEF786669 GOB786668:GOB786669 GXX786668:GXX786669 HHT786668:HHT786669 HRP786668:HRP786669 IBL786668:IBL786669 ILH786668:ILH786669 IVD786668:IVD786669 JEZ786668:JEZ786669 JOV786668:JOV786669 JYR786668:JYR786669 KIN786668:KIN786669 KSJ786668:KSJ786669 LCF786668:LCF786669 LMB786668:LMB786669 LVX786668:LVX786669 MFT786668:MFT786669 MPP786668:MPP786669 MZL786668:MZL786669 NJH786668:NJH786669 NTD786668:NTD786669 OCZ786668:OCZ786669 OMV786668:OMV786669 OWR786668:OWR786669 PGN786668:PGN786669 PQJ786668:PQJ786669 QAF786668:QAF786669 QKB786668:QKB786669 QTX786668:QTX786669 RDT786668:RDT786669 RNP786668:RNP786669 RXL786668:RXL786669 SHH786668:SHH786669 SRD786668:SRD786669 TAZ786668:TAZ786669 TKV786668:TKV786669 TUR786668:TUR786669 UEN786668:UEN786669 UOJ786668:UOJ786669 UYF786668:UYF786669 VIB786668:VIB786669 VRX786668:VRX786669 WBT786668:WBT786669 WLP786668:WLP786669 WVL786668:WVL786669 D852204:D852205 IZ852204:IZ852205 SV852204:SV852205 ACR852204:ACR852205 AMN852204:AMN852205 AWJ852204:AWJ852205 BGF852204:BGF852205 BQB852204:BQB852205 BZX852204:BZX852205 CJT852204:CJT852205 CTP852204:CTP852205 DDL852204:DDL852205 DNH852204:DNH852205 DXD852204:DXD852205 EGZ852204:EGZ852205 EQV852204:EQV852205 FAR852204:FAR852205 FKN852204:FKN852205 FUJ852204:FUJ852205 GEF852204:GEF852205 GOB852204:GOB852205 GXX852204:GXX852205 HHT852204:HHT852205 HRP852204:HRP852205 IBL852204:IBL852205 ILH852204:ILH852205 IVD852204:IVD852205 JEZ852204:JEZ852205 JOV852204:JOV852205 JYR852204:JYR852205 KIN852204:KIN852205 KSJ852204:KSJ852205 LCF852204:LCF852205 LMB852204:LMB852205 LVX852204:LVX852205 MFT852204:MFT852205 MPP852204:MPP852205 MZL852204:MZL852205 NJH852204:NJH852205 NTD852204:NTD852205 OCZ852204:OCZ852205 OMV852204:OMV852205 OWR852204:OWR852205 PGN852204:PGN852205 PQJ852204:PQJ852205 QAF852204:QAF852205 QKB852204:QKB852205 QTX852204:QTX852205 RDT852204:RDT852205 RNP852204:RNP852205 RXL852204:RXL852205 SHH852204:SHH852205 SRD852204:SRD852205 TAZ852204:TAZ852205 TKV852204:TKV852205 TUR852204:TUR852205 UEN852204:UEN852205 UOJ852204:UOJ852205 UYF852204:UYF852205 VIB852204:VIB852205 VRX852204:VRX852205 WBT852204:WBT852205 WLP852204:WLP852205 WVL852204:WVL852205 D917740:D917741 IZ917740:IZ917741 SV917740:SV917741 ACR917740:ACR917741 AMN917740:AMN917741 AWJ917740:AWJ917741 BGF917740:BGF917741 BQB917740:BQB917741 BZX917740:BZX917741 CJT917740:CJT917741 CTP917740:CTP917741 DDL917740:DDL917741 DNH917740:DNH917741 DXD917740:DXD917741 EGZ917740:EGZ917741 EQV917740:EQV917741 FAR917740:FAR917741 FKN917740:FKN917741 FUJ917740:FUJ917741 GEF917740:GEF917741 GOB917740:GOB917741 GXX917740:GXX917741 HHT917740:HHT917741 HRP917740:HRP917741 IBL917740:IBL917741 ILH917740:ILH917741 IVD917740:IVD917741 JEZ917740:JEZ917741 JOV917740:JOV917741 JYR917740:JYR917741 KIN917740:KIN917741 KSJ917740:KSJ917741 LCF917740:LCF917741 LMB917740:LMB917741 LVX917740:LVX917741 MFT917740:MFT917741 MPP917740:MPP917741 MZL917740:MZL917741 NJH917740:NJH917741 NTD917740:NTD917741 OCZ917740:OCZ917741 OMV917740:OMV917741 OWR917740:OWR917741 PGN917740:PGN917741 PQJ917740:PQJ917741 QAF917740:QAF917741 QKB917740:QKB917741 QTX917740:QTX917741 RDT917740:RDT917741 RNP917740:RNP917741 RXL917740:RXL917741 SHH917740:SHH917741 SRD917740:SRD917741 TAZ917740:TAZ917741 TKV917740:TKV917741 TUR917740:TUR917741 UEN917740:UEN917741 UOJ917740:UOJ917741 UYF917740:UYF917741 VIB917740:VIB917741 VRX917740:VRX917741 WBT917740:WBT917741 WLP917740:WLP917741 WVL917740:WVL917741 D983276:D983277 IZ983276:IZ983277 SV983276:SV983277 ACR983276:ACR983277 AMN983276:AMN983277 AWJ983276:AWJ983277 BGF983276:BGF983277 BQB983276:BQB983277 BZX983276:BZX983277 CJT983276:CJT983277 CTP983276:CTP983277 DDL983276:DDL983277 DNH983276:DNH983277 DXD983276:DXD983277 EGZ983276:EGZ983277 EQV983276:EQV983277 FAR983276:FAR983277 FKN983276:FKN983277 FUJ983276:FUJ983277 GEF983276:GEF983277 GOB983276:GOB983277 GXX983276:GXX983277 HHT983276:HHT983277 HRP983276:HRP983277 IBL983276:IBL983277 ILH983276:ILH983277 IVD983276:IVD983277 JEZ983276:JEZ983277 JOV983276:JOV983277 JYR983276:JYR983277 KIN983276:KIN983277 KSJ983276:KSJ983277 LCF983276:LCF983277 LMB983276:LMB983277 LVX983276:LVX983277 MFT983276:MFT983277 MPP983276:MPP983277 MZL983276:MZL983277 NJH983276:NJH983277 NTD983276:NTD983277 OCZ983276:OCZ983277 OMV983276:OMV983277 OWR983276:OWR983277 PGN983276:PGN983277 PQJ983276:PQJ983277 QAF983276:QAF983277 QKB983276:QKB983277 QTX983276:QTX983277 RDT983276:RDT983277 RNP983276:RNP983277 RXL983276:RXL983277 SHH983276:SHH983277 SRD983276:SRD983277 TAZ983276:TAZ983277 TKV983276:TKV983277 TUR983276:TUR983277 UEN983276:UEN983277 UOJ983276:UOJ983277 UYF983276:UYF983277 VIB983276:VIB983277 VRX983276:VRX983277 WBT983276:WBT983277 WLP983276:WLP983277 WVL983276:WVL983277 D65886:D65887 IZ65886:IZ65887 SV65886:SV65887 ACR65886:ACR65887 AMN65886:AMN65887 AWJ65886:AWJ65887 BGF65886:BGF65887 BQB65886:BQB65887 BZX65886:BZX65887 CJT65886:CJT65887 CTP65886:CTP65887 DDL65886:DDL65887 DNH65886:DNH65887 DXD65886:DXD65887 EGZ65886:EGZ65887 EQV65886:EQV65887 FAR65886:FAR65887 FKN65886:FKN65887 FUJ65886:FUJ65887 GEF65886:GEF65887 GOB65886:GOB65887 GXX65886:GXX65887 HHT65886:HHT65887 HRP65886:HRP65887 IBL65886:IBL65887 ILH65886:ILH65887 IVD65886:IVD65887 JEZ65886:JEZ65887 JOV65886:JOV65887 JYR65886:JYR65887 KIN65886:KIN65887 KSJ65886:KSJ65887 LCF65886:LCF65887 LMB65886:LMB65887 LVX65886:LVX65887 MFT65886:MFT65887 MPP65886:MPP65887 MZL65886:MZL65887 NJH65886:NJH65887 NTD65886:NTD65887 OCZ65886:OCZ65887 OMV65886:OMV65887 OWR65886:OWR65887 PGN65886:PGN65887 PQJ65886:PQJ65887 QAF65886:QAF65887 QKB65886:QKB65887 QTX65886:QTX65887 RDT65886:RDT65887 RNP65886:RNP65887 RXL65886:RXL65887 SHH65886:SHH65887 SRD65886:SRD65887 TAZ65886:TAZ65887 TKV65886:TKV65887 TUR65886:TUR65887 UEN65886:UEN65887 UOJ65886:UOJ65887 UYF65886:UYF65887 VIB65886:VIB65887 VRX65886:VRX65887 WBT65886:WBT65887 WLP65886:WLP65887 WVL65886:WVL65887 D131422:D131423 IZ131422:IZ131423 SV131422:SV131423 ACR131422:ACR131423 AMN131422:AMN131423 AWJ131422:AWJ131423 BGF131422:BGF131423 BQB131422:BQB131423 BZX131422:BZX131423 CJT131422:CJT131423 CTP131422:CTP131423 DDL131422:DDL131423 DNH131422:DNH131423 DXD131422:DXD131423 EGZ131422:EGZ131423 EQV131422:EQV131423 FAR131422:FAR131423 FKN131422:FKN131423 FUJ131422:FUJ131423 GEF131422:GEF131423 GOB131422:GOB131423 GXX131422:GXX131423 HHT131422:HHT131423 HRP131422:HRP131423 IBL131422:IBL131423 ILH131422:ILH131423 IVD131422:IVD131423 JEZ131422:JEZ131423 JOV131422:JOV131423 JYR131422:JYR131423 KIN131422:KIN131423 KSJ131422:KSJ131423 LCF131422:LCF131423 LMB131422:LMB131423 LVX131422:LVX131423 MFT131422:MFT131423 MPP131422:MPP131423 MZL131422:MZL131423 NJH131422:NJH131423 NTD131422:NTD131423 OCZ131422:OCZ131423 OMV131422:OMV131423 OWR131422:OWR131423 PGN131422:PGN131423 PQJ131422:PQJ131423 QAF131422:QAF131423 QKB131422:QKB131423 QTX131422:QTX131423 RDT131422:RDT131423 RNP131422:RNP131423 RXL131422:RXL131423 SHH131422:SHH131423 SRD131422:SRD131423 TAZ131422:TAZ131423 TKV131422:TKV131423 TUR131422:TUR131423 UEN131422:UEN131423 UOJ131422:UOJ131423 UYF131422:UYF131423 VIB131422:VIB131423 VRX131422:VRX131423 WBT131422:WBT131423 WLP131422:WLP131423 WVL131422:WVL131423 D196958:D196959 IZ196958:IZ196959 SV196958:SV196959 ACR196958:ACR196959 AMN196958:AMN196959 AWJ196958:AWJ196959 BGF196958:BGF196959 BQB196958:BQB196959 BZX196958:BZX196959 CJT196958:CJT196959 CTP196958:CTP196959 DDL196958:DDL196959 DNH196958:DNH196959 DXD196958:DXD196959 EGZ196958:EGZ196959 EQV196958:EQV196959 FAR196958:FAR196959 FKN196958:FKN196959 FUJ196958:FUJ196959 GEF196958:GEF196959 GOB196958:GOB196959 GXX196958:GXX196959 HHT196958:HHT196959 HRP196958:HRP196959 IBL196958:IBL196959 ILH196958:ILH196959 IVD196958:IVD196959 JEZ196958:JEZ196959 JOV196958:JOV196959 JYR196958:JYR196959 KIN196958:KIN196959 KSJ196958:KSJ196959 LCF196958:LCF196959 LMB196958:LMB196959 LVX196958:LVX196959 MFT196958:MFT196959 MPP196958:MPP196959 MZL196958:MZL196959 NJH196958:NJH196959 NTD196958:NTD196959 OCZ196958:OCZ196959 OMV196958:OMV196959 OWR196958:OWR196959 PGN196958:PGN196959 PQJ196958:PQJ196959 QAF196958:QAF196959 QKB196958:QKB196959 QTX196958:QTX196959 RDT196958:RDT196959 RNP196958:RNP196959 RXL196958:RXL196959 SHH196958:SHH196959 SRD196958:SRD196959 TAZ196958:TAZ196959 TKV196958:TKV196959 TUR196958:TUR196959 UEN196958:UEN196959 UOJ196958:UOJ196959 UYF196958:UYF196959 VIB196958:VIB196959 VRX196958:VRX196959 WBT196958:WBT196959 WLP196958:WLP196959 WVL196958:WVL196959 D262494:D262495 IZ262494:IZ262495 SV262494:SV262495 ACR262494:ACR262495 AMN262494:AMN262495 AWJ262494:AWJ262495 BGF262494:BGF262495 BQB262494:BQB262495 BZX262494:BZX262495 CJT262494:CJT262495 CTP262494:CTP262495 DDL262494:DDL262495 DNH262494:DNH262495 DXD262494:DXD262495 EGZ262494:EGZ262495 EQV262494:EQV262495 FAR262494:FAR262495 FKN262494:FKN262495 FUJ262494:FUJ262495 GEF262494:GEF262495 GOB262494:GOB262495 GXX262494:GXX262495 HHT262494:HHT262495 HRP262494:HRP262495 IBL262494:IBL262495 ILH262494:ILH262495 IVD262494:IVD262495 JEZ262494:JEZ262495 JOV262494:JOV262495 JYR262494:JYR262495 KIN262494:KIN262495 KSJ262494:KSJ262495 LCF262494:LCF262495 LMB262494:LMB262495 LVX262494:LVX262495 MFT262494:MFT262495 MPP262494:MPP262495 MZL262494:MZL262495 NJH262494:NJH262495 NTD262494:NTD262495 OCZ262494:OCZ262495 OMV262494:OMV262495 OWR262494:OWR262495 PGN262494:PGN262495 PQJ262494:PQJ262495 QAF262494:QAF262495 QKB262494:QKB262495 QTX262494:QTX262495 RDT262494:RDT262495 RNP262494:RNP262495 RXL262494:RXL262495 SHH262494:SHH262495 SRD262494:SRD262495 TAZ262494:TAZ262495 TKV262494:TKV262495 TUR262494:TUR262495 UEN262494:UEN262495 UOJ262494:UOJ262495 UYF262494:UYF262495 VIB262494:VIB262495 VRX262494:VRX262495 WBT262494:WBT262495 WLP262494:WLP262495 WVL262494:WVL262495 D328030:D328031 IZ328030:IZ328031 SV328030:SV328031 ACR328030:ACR328031 AMN328030:AMN328031 AWJ328030:AWJ328031 BGF328030:BGF328031 BQB328030:BQB328031 BZX328030:BZX328031 CJT328030:CJT328031 CTP328030:CTP328031 DDL328030:DDL328031 DNH328030:DNH328031 DXD328030:DXD328031 EGZ328030:EGZ328031 EQV328030:EQV328031 FAR328030:FAR328031 FKN328030:FKN328031 FUJ328030:FUJ328031 GEF328030:GEF328031 GOB328030:GOB328031 GXX328030:GXX328031 HHT328030:HHT328031 HRP328030:HRP328031 IBL328030:IBL328031 ILH328030:ILH328031 IVD328030:IVD328031 JEZ328030:JEZ328031 JOV328030:JOV328031 JYR328030:JYR328031 KIN328030:KIN328031 KSJ328030:KSJ328031 LCF328030:LCF328031 LMB328030:LMB328031 LVX328030:LVX328031 MFT328030:MFT328031 MPP328030:MPP328031 MZL328030:MZL328031 NJH328030:NJH328031 NTD328030:NTD328031 OCZ328030:OCZ328031 OMV328030:OMV328031 OWR328030:OWR328031 PGN328030:PGN328031 PQJ328030:PQJ328031 QAF328030:QAF328031 QKB328030:QKB328031 QTX328030:QTX328031 RDT328030:RDT328031 RNP328030:RNP328031 RXL328030:RXL328031 SHH328030:SHH328031 SRD328030:SRD328031 TAZ328030:TAZ328031 TKV328030:TKV328031 TUR328030:TUR328031 UEN328030:UEN328031 UOJ328030:UOJ328031 UYF328030:UYF328031 VIB328030:VIB328031 VRX328030:VRX328031 WBT328030:WBT328031 WLP328030:WLP328031 WVL328030:WVL328031 D393566:D393567 IZ393566:IZ393567 SV393566:SV393567 ACR393566:ACR393567 AMN393566:AMN393567 AWJ393566:AWJ393567 BGF393566:BGF393567 BQB393566:BQB393567 BZX393566:BZX393567 CJT393566:CJT393567 CTP393566:CTP393567 DDL393566:DDL393567 DNH393566:DNH393567 DXD393566:DXD393567 EGZ393566:EGZ393567 EQV393566:EQV393567 FAR393566:FAR393567 FKN393566:FKN393567 FUJ393566:FUJ393567 GEF393566:GEF393567 GOB393566:GOB393567 GXX393566:GXX393567 HHT393566:HHT393567 HRP393566:HRP393567 IBL393566:IBL393567 ILH393566:ILH393567 IVD393566:IVD393567 JEZ393566:JEZ393567 JOV393566:JOV393567 JYR393566:JYR393567 KIN393566:KIN393567 KSJ393566:KSJ393567 LCF393566:LCF393567 LMB393566:LMB393567 LVX393566:LVX393567 MFT393566:MFT393567 MPP393566:MPP393567 MZL393566:MZL393567 NJH393566:NJH393567 NTD393566:NTD393567 OCZ393566:OCZ393567 OMV393566:OMV393567 OWR393566:OWR393567 PGN393566:PGN393567 PQJ393566:PQJ393567 QAF393566:QAF393567 QKB393566:QKB393567 QTX393566:QTX393567 RDT393566:RDT393567 RNP393566:RNP393567 RXL393566:RXL393567 SHH393566:SHH393567 SRD393566:SRD393567 TAZ393566:TAZ393567 TKV393566:TKV393567 TUR393566:TUR393567 UEN393566:UEN393567 UOJ393566:UOJ393567 UYF393566:UYF393567 VIB393566:VIB393567 VRX393566:VRX393567 WBT393566:WBT393567 WLP393566:WLP393567 WVL393566:WVL393567 D459102:D459103 IZ459102:IZ459103 SV459102:SV459103 ACR459102:ACR459103 AMN459102:AMN459103 AWJ459102:AWJ459103 BGF459102:BGF459103 BQB459102:BQB459103 BZX459102:BZX459103 CJT459102:CJT459103 CTP459102:CTP459103 DDL459102:DDL459103 DNH459102:DNH459103 DXD459102:DXD459103 EGZ459102:EGZ459103 EQV459102:EQV459103 FAR459102:FAR459103 FKN459102:FKN459103 FUJ459102:FUJ459103 GEF459102:GEF459103 GOB459102:GOB459103 GXX459102:GXX459103 HHT459102:HHT459103 HRP459102:HRP459103 IBL459102:IBL459103 ILH459102:ILH459103 IVD459102:IVD459103 JEZ459102:JEZ459103 JOV459102:JOV459103 JYR459102:JYR459103 KIN459102:KIN459103 KSJ459102:KSJ459103 LCF459102:LCF459103 LMB459102:LMB459103 LVX459102:LVX459103 MFT459102:MFT459103 MPP459102:MPP459103 MZL459102:MZL459103 NJH459102:NJH459103 NTD459102:NTD459103 OCZ459102:OCZ459103 OMV459102:OMV459103 OWR459102:OWR459103 PGN459102:PGN459103 PQJ459102:PQJ459103 QAF459102:QAF459103 QKB459102:QKB459103 QTX459102:QTX459103 RDT459102:RDT459103 RNP459102:RNP459103 RXL459102:RXL459103 SHH459102:SHH459103 SRD459102:SRD459103 TAZ459102:TAZ459103 TKV459102:TKV459103 TUR459102:TUR459103 UEN459102:UEN459103 UOJ459102:UOJ459103 UYF459102:UYF459103 VIB459102:VIB459103 VRX459102:VRX459103 WBT459102:WBT459103 WLP459102:WLP459103 WVL459102:WVL459103 D524638:D524639 IZ524638:IZ524639 SV524638:SV524639 ACR524638:ACR524639 AMN524638:AMN524639 AWJ524638:AWJ524639 BGF524638:BGF524639 BQB524638:BQB524639 BZX524638:BZX524639 CJT524638:CJT524639 CTP524638:CTP524639 DDL524638:DDL524639 DNH524638:DNH524639 DXD524638:DXD524639 EGZ524638:EGZ524639 EQV524638:EQV524639 FAR524638:FAR524639 FKN524638:FKN524639 FUJ524638:FUJ524639 GEF524638:GEF524639 GOB524638:GOB524639 GXX524638:GXX524639 HHT524638:HHT524639 HRP524638:HRP524639 IBL524638:IBL524639 ILH524638:ILH524639 IVD524638:IVD524639 JEZ524638:JEZ524639 JOV524638:JOV524639 JYR524638:JYR524639 KIN524638:KIN524639 KSJ524638:KSJ524639 LCF524638:LCF524639 LMB524638:LMB524639 LVX524638:LVX524639 MFT524638:MFT524639 MPP524638:MPP524639 MZL524638:MZL524639 NJH524638:NJH524639 NTD524638:NTD524639 OCZ524638:OCZ524639 OMV524638:OMV524639 OWR524638:OWR524639 PGN524638:PGN524639 PQJ524638:PQJ524639 QAF524638:QAF524639 QKB524638:QKB524639 QTX524638:QTX524639 RDT524638:RDT524639 RNP524638:RNP524639 RXL524638:RXL524639 SHH524638:SHH524639 SRD524638:SRD524639 TAZ524638:TAZ524639 TKV524638:TKV524639 TUR524638:TUR524639 UEN524638:UEN524639 UOJ524638:UOJ524639 UYF524638:UYF524639 VIB524638:VIB524639 VRX524638:VRX524639 WBT524638:WBT524639 WLP524638:WLP524639 WVL524638:WVL524639 D590174:D590175 IZ590174:IZ590175 SV590174:SV590175 ACR590174:ACR590175 AMN590174:AMN590175 AWJ590174:AWJ590175 BGF590174:BGF590175 BQB590174:BQB590175 BZX590174:BZX590175 CJT590174:CJT590175 CTP590174:CTP590175 DDL590174:DDL590175 DNH590174:DNH590175 DXD590174:DXD590175 EGZ590174:EGZ590175 EQV590174:EQV590175 FAR590174:FAR590175 FKN590174:FKN590175 FUJ590174:FUJ590175 GEF590174:GEF590175 GOB590174:GOB590175 GXX590174:GXX590175 HHT590174:HHT590175 HRP590174:HRP590175 IBL590174:IBL590175 ILH590174:ILH590175 IVD590174:IVD590175 JEZ590174:JEZ590175 JOV590174:JOV590175 JYR590174:JYR590175 KIN590174:KIN590175 KSJ590174:KSJ590175 LCF590174:LCF590175 LMB590174:LMB590175 LVX590174:LVX590175 MFT590174:MFT590175 MPP590174:MPP590175 MZL590174:MZL590175 NJH590174:NJH590175 NTD590174:NTD590175 OCZ590174:OCZ590175 OMV590174:OMV590175 OWR590174:OWR590175 PGN590174:PGN590175 PQJ590174:PQJ590175 QAF590174:QAF590175 QKB590174:QKB590175 QTX590174:QTX590175 RDT590174:RDT590175 RNP590174:RNP590175 RXL590174:RXL590175 SHH590174:SHH590175 SRD590174:SRD590175 TAZ590174:TAZ590175 TKV590174:TKV590175 TUR590174:TUR590175 UEN590174:UEN590175 UOJ590174:UOJ590175 UYF590174:UYF590175 VIB590174:VIB590175 VRX590174:VRX590175 WBT590174:WBT590175 WLP590174:WLP590175 WVL590174:WVL590175 D655710:D655711 IZ655710:IZ655711 SV655710:SV655711 ACR655710:ACR655711 AMN655710:AMN655711 AWJ655710:AWJ655711 BGF655710:BGF655711 BQB655710:BQB655711 BZX655710:BZX655711 CJT655710:CJT655711 CTP655710:CTP655711 DDL655710:DDL655711 DNH655710:DNH655711 DXD655710:DXD655711 EGZ655710:EGZ655711 EQV655710:EQV655711 FAR655710:FAR655711 FKN655710:FKN655711 FUJ655710:FUJ655711 GEF655710:GEF655711 GOB655710:GOB655711 GXX655710:GXX655711 HHT655710:HHT655711 HRP655710:HRP655711 IBL655710:IBL655711 ILH655710:ILH655711 IVD655710:IVD655711 JEZ655710:JEZ655711 JOV655710:JOV655711 JYR655710:JYR655711 KIN655710:KIN655711 KSJ655710:KSJ655711 LCF655710:LCF655711 LMB655710:LMB655711 LVX655710:LVX655711 MFT655710:MFT655711 MPP655710:MPP655711 MZL655710:MZL655711 NJH655710:NJH655711 NTD655710:NTD655711 OCZ655710:OCZ655711 OMV655710:OMV655711 OWR655710:OWR655711 PGN655710:PGN655711 PQJ655710:PQJ655711 QAF655710:QAF655711 QKB655710:QKB655711 QTX655710:QTX655711 RDT655710:RDT655711 RNP655710:RNP655711 RXL655710:RXL655711 SHH655710:SHH655711 SRD655710:SRD655711 TAZ655710:TAZ655711 TKV655710:TKV655711 TUR655710:TUR655711 UEN655710:UEN655711 UOJ655710:UOJ655711 UYF655710:UYF655711 VIB655710:VIB655711 VRX655710:VRX655711 WBT655710:WBT655711 WLP655710:WLP655711 WVL655710:WVL655711 D721246:D721247 IZ721246:IZ721247 SV721246:SV721247 ACR721246:ACR721247 AMN721246:AMN721247 AWJ721246:AWJ721247 BGF721246:BGF721247 BQB721246:BQB721247 BZX721246:BZX721247 CJT721246:CJT721247 CTP721246:CTP721247 DDL721246:DDL721247 DNH721246:DNH721247 DXD721246:DXD721247 EGZ721246:EGZ721247 EQV721246:EQV721247 FAR721246:FAR721247 FKN721246:FKN721247 FUJ721246:FUJ721247 GEF721246:GEF721247 GOB721246:GOB721247 GXX721246:GXX721247 HHT721246:HHT721247 HRP721246:HRP721247 IBL721246:IBL721247 ILH721246:ILH721247 IVD721246:IVD721247 JEZ721246:JEZ721247 JOV721246:JOV721247 JYR721246:JYR721247 KIN721246:KIN721247 KSJ721246:KSJ721247 LCF721246:LCF721247 LMB721246:LMB721247 LVX721246:LVX721247 MFT721246:MFT721247 MPP721246:MPP721247 MZL721246:MZL721247 NJH721246:NJH721247 NTD721246:NTD721247 OCZ721246:OCZ721247 OMV721246:OMV721247 OWR721246:OWR721247 PGN721246:PGN721247 PQJ721246:PQJ721247 QAF721246:QAF721247 QKB721246:QKB721247 QTX721246:QTX721247 RDT721246:RDT721247 RNP721246:RNP721247 RXL721246:RXL721247 SHH721246:SHH721247 SRD721246:SRD721247 TAZ721246:TAZ721247 TKV721246:TKV721247 TUR721246:TUR721247 UEN721246:UEN721247 UOJ721246:UOJ721247 UYF721246:UYF721247 VIB721246:VIB721247 VRX721246:VRX721247 WBT721246:WBT721247 WLP721246:WLP721247 WVL721246:WVL721247 D786782:D786783 IZ786782:IZ786783 SV786782:SV786783 ACR786782:ACR786783 AMN786782:AMN786783 AWJ786782:AWJ786783 BGF786782:BGF786783 BQB786782:BQB786783 BZX786782:BZX786783 CJT786782:CJT786783 CTP786782:CTP786783 DDL786782:DDL786783 DNH786782:DNH786783 DXD786782:DXD786783 EGZ786782:EGZ786783 EQV786782:EQV786783 FAR786782:FAR786783 FKN786782:FKN786783 FUJ786782:FUJ786783 GEF786782:GEF786783 GOB786782:GOB786783 GXX786782:GXX786783 HHT786782:HHT786783 HRP786782:HRP786783 IBL786782:IBL786783 ILH786782:ILH786783 IVD786782:IVD786783 JEZ786782:JEZ786783 JOV786782:JOV786783 JYR786782:JYR786783 KIN786782:KIN786783 KSJ786782:KSJ786783 LCF786782:LCF786783 LMB786782:LMB786783 LVX786782:LVX786783 MFT786782:MFT786783 MPP786782:MPP786783 MZL786782:MZL786783 NJH786782:NJH786783 NTD786782:NTD786783 OCZ786782:OCZ786783 OMV786782:OMV786783 OWR786782:OWR786783 PGN786782:PGN786783 PQJ786782:PQJ786783 QAF786782:QAF786783 QKB786782:QKB786783 QTX786782:QTX786783 RDT786782:RDT786783 RNP786782:RNP786783 RXL786782:RXL786783 SHH786782:SHH786783 SRD786782:SRD786783 TAZ786782:TAZ786783 TKV786782:TKV786783 TUR786782:TUR786783 UEN786782:UEN786783 UOJ786782:UOJ786783 UYF786782:UYF786783 VIB786782:VIB786783 VRX786782:VRX786783 WBT786782:WBT786783 WLP786782:WLP786783 WVL786782:WVL786783 D852318:D852319 IZ852318:IZ852319 SV852318:SV852319 ACR852318:ACR852319 AMN852318:AMN852319 AWJ852318:AWJ852319 BGF852318:BGF852319 BQB852318:BQB852319 BZX852318:BZX852319 CJT852318:CJT852319 CTP852318:CTP852319 DDL852318:DDL852319 DNH852318:DNH852319 DXD852318:DXD852319 EGZ852318:EGZ852319 EQV852318:EQV852319 FAR852318:FAR852319 FKN852318:FKN852319 FUJ852318:FUJ852319 GEF852318:GEF852319 GOB852318:GOB852319 GXX852318:GXX852319 HHT852318:HHT852319 HRP852318:HRP852319 IBL852318:IBL852319 ILH852318:ILH852319 IVD852318:IVD852319 JEZ852318:JEZ852319 JOV852318:JOV852319 JYR852318:JYR852319 KIN852318:KIN852319 KSJ852318:KSJ852319 LCF852318:LCF852319 LMB852318:LMB852319 LVX852318:LVX852319 MFT852318:MFT852319 MPP852318:MPP852319 MZL852318:MZL852319 NJH852318:NJH852319 NTD852318:NTD852319 OCZ852318:OCZ852319 OMV852318:OMV852319 OWR852318:OWR852319 PGN852318:PGN852319 PQJ852318:PQJ852319 QAF852318:QAF852319 QKB852318:QKB852319 QTX852318:QTX852319 RDT852318:RDT852319 RNP852318:RNP852319 RXL852318:RXL852319 SHH852318:SHH852319 SRD852318:SRD852319 TAZ852318:TAZ852319 TKV852318:TKV852319 TUR852318:TUR852319 UEN852318:UEN852319 UOJ852318:UOJ852319 UYF852318:UYF852319 VIB852318:VIB852319 VRX852318:VRX852319 WBT852318:WBT852319 WLP852318:WLP852319 WVL852318:WVL852319 D917854:D917855 IZ917854:IZ917855 SV917854:SV917855 ACR917854:ACR917855 AMN917854:AMN917855 AWJ917854:AWJ917855 BGF917854:BGF917855 BQB917854:BQB917855 BZX917854:BZX917855 CJT917854:CJT917855 CTP917854:CTP917855 DDL917854:DDL917855 DNH917854:DNH917855 DXD917854:DXD917855 EGZ917854:EGZ917855 EQV917854:EQV917855 FAR917854:FAR917855 FKN917854:FKN917855 FUJ917854:FUJ917855 GEF917854:GEF917855 GOB917854:GOB917855 GXX917854:GXX917855 HHT917854:HHT917855 HRP917854:HRP917855 IBL917854:IBL917855 ILH917854:ILH917855 IVD917854:IVD917855 JEZ917854:JEZ917855 JOV917854:JOV917855 JYR917854:JYR917855 KIN917854:KIN917855 KSJ917854:KSJ917855 LCF917854:LCF917855 LMB917854:LMB917855 LVX917854:LVX917855 MFT917854:MFT917855 MPP917854:MPP917855 MZL917854:MZL917855 NJH917854:NJH917855 NTD917854:NTD917855 OCZ917854:OCZ917855 OMV917854:OMV917855 OWR917854:OWR917855 PGN917854:PGN917855 PQJ917854:PQJ917855 QAF917854:QAF917855 QKB917854:QKB917855 QTX917854:QTX917855 RDT917854:RDT917855 RNP917854:RNP917855 RXL917854:RXL917855 SHH917854:SHH917855 SRD917854:SRD917855 TAZ917854:TAZ917855 TKV917854:TKV917855 TUR917854:TUR917855 UEN917854:UEN917855 UOJ917854:UOJ917855 UYF917854:UYF917855 VIB917854:VIB917855 VRX917854:VRX917855 WBT917854:WBT917855 WLP917854:WLP917855 WVL917854:WVL917855 D983390:D983391 IZ983390:IZ983391 SV983390:SV983391 ACR983390:ACR983391 AMN983390:AMN983391 AWJ983390:AWJ983391 BGF983390:BGF983391 BQB983390:BQB983391 BZX983390:BZX983391 CJT983390:CJT983391 CTP983390:CTP983391 DDL983390:DDL983391 DNH983390:DNH983391 DXD983390:DXD983391 EGZ983390:EGZ983391 EQV983390:EQV983391 FAR983390:FAR983391 FKN983390:FKN983391 FUJ983390:FUJ983391 GEF983390:GEF983391 GOB983390:GOB983391 GXX983390:GXX983391 HHT983390:HHT983391 HRP983390:HRP983391 IBL983390:IBL983391 ILH983390:ILH983391 IVD983390:IVD983391 JEZ983390:JEZ983391 JOV983390:JOV983391 JYR983390:JYR983391 KIN983390:KIN983391 KSJ983390:KSJ983391 LCF983390:LCF983391 LMB983390:LMB983391 LVX983390:LVX983391 MFT983390:MFT983391 MPP983390:MPP983391 MZL983390:MZL983391 NJH983390:NJH983391 NTD983390:NTD983391 OCZ983390:OCZ983391 OMV983390:OMV983391 OWR983390:OWR983391 PGN983390:PGN983391 PQJ983390:PQJ983391 QAF983390:QAF983391 QKB983390:QKB983391 QTX983390:QTX983391 RDT983390:RDT983391 RNP983390:RNP983391 RXL983390:RXL983391 SHH983390:SHH983391 SRD983390:SRD983391 TAZ983390:TAZ983391 TKV983390:TKV983391 TUR983390:TUR983391 UEN983390:UEN983391 UOJ983390:UOJ983391 UYF983390:UYF983391 VIB983390:VIB983391 VRX983390:VRX983391 WBT983390:WBT983391 WLP983390:WLP983391 WVL983390:WVL983391 D65926:D65927 IZ65926:IZ65927 SV65926:SV65927 ACR65926:ACR65927 AMN65926:AMN65927 AWJ65926:AWJ65927 BGF65926:BGF65927 BQB65926:BQB65927 BZX65926:BZX65927 CJT65926:CJT65927 CTP65926:CTP65927 DDL65926:DDL65927 DNH65926:DNH65927 DXD65926:DXD65927 EGZ65926:EGZ65927 EQV65926:EQV65927 FAR65926:FAR65927 FKN65926:FKN65927 FUJ65926:FUJ65927 GEF65926:GEF65927 GOB65926:GOB65927 GXX65926:GXX65927 HHT65926:HHT65927 HRP65926:HRP65927 IBL65926:IBL65927 ILH65926:ILH65927 IVD65926:IVD65927 JEZ65926:JEZ65927 JOV65926:JOV65927 JYR65926:JYR65927 KIN65926:KIN65927 KSJ65926:KSJ65927 LCF65926:LCF65927 LMB65926:LMB65927 LVX65926:LVX65927 MFT65926:MFT65927 MPP65926:MPP65927 MZL65926:MZL65927 NJH65926:NJH65927 NTD65926:NTD65927 OCZ65926:OCZ65927 OMV65926:OMV65927 OWR65926:OWR65927 PGN65926:PGN65927 PQJ65926:PQJ65927 QAF65926:QAF65927 QKB65926:QKB65927 QTX65926:QTX65927 RDT65926:RDT65927 RNP65926:RNP65927 RXL65926:RXL65927 SHH65926:SHH65927 SRD65926:SRD65927 TAZ65926:TAZ65927 TKV65926:TKV65927 TUR65926:TUR65927 UEN65926:UEN65927 UOJ65926:UOJ65927 UYF65926:UYF65927 VIB65926:VIB65927 VRX65926:VRX65927 WBT65926:WBT65927 WLP65926:WLP65927 WVL65926:WVL65927 D131462:D131463 IZ131462:IZ131463 SV131462:SV131463 ACR131462:ACR131463 AMN131462:AMN131463 AWJ131462:AWJ131463 BGF131462:BGF131463 BQB131462:BQB131463 BZX131462:BZX131463 CJT131462:CJT131463 CTP131462:CTP131463 DDL131462:DDL131463 DNH131462:DNH131463 DXD131462:DXD131463 EGZ131462:EGZ131463 EQV131462:EQV131463 FAR131462:FAR131463 FKN131462:FKN131463 FUJ131462:FUJ131463 GEF131462:GEF131463 GOB131462:GOB131463 GXX131462:GXX131463 HHT131462:HHT131463 HRP131462:HRP131463 IBL131462:IBL131463 ILH131462:ILH131463 IVD131462:IVD131463 JEZ131462:JEZ131463 JOV131462:JOV131463 JYR131462:JYR131463 KIN131462:KIN131463 KSJ131462:KSJ131463 LCF131462:LCF131463 LMB131462:LMB131463 LVX131462:LVX131463 MFT131462:MFT131463 MPP131462:MPP131463 MZL131462:MZL131463 NJH131462:NJH131463 NTD131462:NTD131463 OCZ131462:OCZ131463 OMV131462:OMV131463 OWR131462:OWR131463 PGN131462:PGN131463 PQJ131462:PQJ131463 QAF131462:QAF131463 QKB131462:QKB131463 QTX131462:QTX131463 RDT131462:RDT131463 RNP131462:RNP131463 RXL131462:RXL131463 SHH131462:SHH131463 SRD131462:SRD131463 TAZ131462:TAZ131463 TKV131462:TKV131463 TUR131462:TUR131463 UEN131462:UEN131463 UOJ131462:UOJ131463 UYF131462:UYF131463 VIB131462:VIB131463 VRX131462:VRX131463 WBT131462:WBT131463 WLP131462:WLP131463 WVL131462:WVL131463 D196998:D196999 IZ196998:IZ196999 SV196998:SV196999 ACR196998:ACR196999 AMN196998:AMN196999 AWJ196998:AWJ196999 BGF196998:BGF196999 BQB196998:BQB196999 BZX196998:BZX196999 CJT196998:CJT196999 CTP196998:CTP196999 DDL196998:DDL196999 DNH196998:DNH196999 DXD196998:DXD196999 EGZ196998:EGZ196999 EQV196998:EQV196999 FAR196998:FAR196999 FKN196998:FKN196999 FUJ196998:FUJ196999 GEF196998:GEF196999 GOB196998:GOB196999 GXX196998:GXX196999 HHT196998:HHT196999 HRP196998:HRP196999 IBL196998:IBL196999 ILH196998:ILH196999 IVD196998:IVD196999 JEZ196998:JEZ196999 JOV196998:JOV196999 JYR196998:JYR196999 KIN196998:KIN196999 KSJ196998:KSJ196999 LCF196998:LCF196999 LMB196998:LMB196999 LVX196998:LVX196999 MFT196998:MFT196999 MPP196998:MPP196999 MZL196998:MZL196999 NJH196998:NJH196999 NTD196998:NTD196999 OCZ196998:OCZ196999 OMV196998:OMV196999 OWR196998:OWR196999 PGN196998:PGN196999 PQJ196998:PQJ196999 QAF196998:QAF196999 QKB196998:QKB196999 QTX196998:QTX196999 RDT196998:RDT196999 RNP196998:RNP196999 RXL196998:RXL196999 SHH196998:SHH196999 SRD196998:SRD196999 TAZ196998:TAZ196999 TKV196998:TKV196999 TUR196998:TUR196999 UEN196998:UEN196999 UOJ196998:UOJ196999 UYF196998:UYF196999 VIB196998:VIB196999 VRX196998:VRX196999 WBT196998:WBT196999 WLP196998:WLP196999 WVL196998:WVL196999 D262534:D262535 IZ262534:IZ262535 SV262534:SV262535 ACR262534:ACR262535 AMN262534:AMN262535 AWJ262534:AWJ262535 BGF262534:BGF262535 BQB262534:BQB262535 BZX262534:BZX262535 CJT262534:CJT262535 CTP262534:CTP262535 DDL262534:DDL262535 DNH262534:DNH262535 DXD262534:DXD262535 EGZ262534:EGZ262535 EQV262534:EQV262535 FAR262534:FAR262535 FKN262534:FKN262535 FUJ262534:FUJ262535 GEF262534:GEF262535 GOB262534:GOB262535 GXX262534:GXX262535 HHT262534:HHT262535 HRP262534:HRP262535 IBL262534:IBL262535 ILH262534:ILH262535 IVD262534:IVD262535 JEZ262534:JEZ262535 JOV262534:JOV262535 JYR262534:JYR262535 KIN262534:KIN262535 KSJ262534:KSJ262535 LCF262534:LCF262535 LMB262534:LMB262535 LVX262534:LVX262535 MFT262534:MFT262535 MPP262534:MPP262535 MZL262534:MZL262535 NJH262534:NJH262535 NTD262534:NTD262535 OCZ262534:OCZ262535 OMV262534:OMV262535 OWR262534:OWR262535 PGN262534:PGN262535 PQJ262534:PQJ262535 QAF262534:QAF262535 QKB262534:QKB262535 QTX262534:QTX262535 RDT262534:RDT262535 RNP262534:RNP262535 RXL262534:RXL262535 SHH262534:SHH262535 SRD262534:SRD262535 TAZ262534:TAZ262535 TKV262534:TKV262535 TUR262534:TUR262535 UEN262534:UEN262535 UOJ262534:UOJ262535 UYF262534:UYF262535 VIB262534:VIB262535 VRX262534:VRX262535 WBT262534:WBT262535 WLP262534:WLP262535 WVL262534:WVL262535 D328070:D328071 IZ328070:IZ328071 SV328070:SV328071 ACR328070:ACR328071 AMN328070:AMN328071 AWJ328070:AWJ328071 BGF328070:BGF328071 BQB328070:BQB328071 BZX328070:BZX328071 CJT328070:CJT328071 CTP328070:CTP328071 DDL328070:DDL328071 DNH328070:DNH328071 DXD328070:DXD328071 EGZ328070:EGZ328071 EQV328070:EQV328071 FAR328070:FAR328071 FKN328070:FKN328071 FUJ328070:FUJ328071 GEF328070:GEF328071 GOB328070:GOB328071 GXX328070:GXX328071 HHT328070:HHT328071 HRP328070:HRP328071 IBL328070:IBL328071 ILH328070:ILH328071 IVD328070:IVD328071 JEZ328070:JEZ328071 JOV328070:JOV328071 JYR328070:JYR328071 KIN328070:KIN328071 KSJ328070:KSJ328071 LCF328070:LCF328071 LMB328070:LMB328071 LVX328070:LVX328071 MFT328070:MFT328071 MPP328070:MPP328071 MZL328070:MZL328071 NJH328070:NJH328071 NTD328070:NTD328071 OCZ328070:OCZ328071 OMV328070:OMV328071 OWR328070:OWR328071 PGN328070:PGN328071 PQJ328070:PQJ328071 QAF328070:QAF328071 QKB328070:QKB328071 QTX328070:QTX328071 RDT328070:RDT328071 RNP328070:RNP328071 RXL328070:RXL328071 SHH328070:SHH328071 SRD328070:SRD328071 TAZ328070:TAZ328071 TKV328070:TKV328071 TUR328070:TUR328071 UEN328070:UEN328071 UOJ328070:UOJ328071 UYF328070:UYF328071 VIB328070:VIB328071 VRX328070:VRX328071 WBT328070:WBT328071 WLP328070:WLP328071 WVL328070:WVL328071 D393606:D393607 IZ393606:IZ393607 SV393606:SV393607 ACR393606:ACR393607 AMN393606:AMN393607 AWJ393606:AWJ393607 BGF393606:BGF393607 BQB393606:BQB393607 BZX393606:BZX393607 CJT393606:CJT393607 CTP393606:CTP393607 DDL393606:DDL393607 DNH393606:DNH393607 DXD393606:DXD393607 EGZ393606:EGZ393607 EQV393606:EQV393607 FAR393606:FAR393607 FKN393606:FKN393607 FUJ393606:FUJ393607 GEF393606:GEF393607 GOB393606:GOB393607 GXX393606:GXX393607 HHT393606:HHT393607 HRP393606:HRP393607 IBL393606:IBL393607 ILH393606:ILH393607 IVD393606:IVD393607 JEZ393606:JEZ393607 JOV393606:JOV393607 JYR393606:JYR393607 KIN393606:KIN393607 KSJ393606:KSJ393607 LCF393606:LCF393607 LMB393606:LMB393607 LVX393606:LVX393607 MFT393606:MFT393607 MPP393606:MPP393607 MZL393606:MZL393607 NJH393606:NJH393607 NTD393606:NTD393607 OCZ393606:OCZ393607 OMV393606:OMV393607 OWR393606:OWR393607 PGN393606:PGN393607 PQJ393606:PQJ393607 QAF393606:QAF393607 QKB393606:QKB393607 QTX393606:QTX393607 RDT393606:RDT393607 RNP393606:RNP393607 RXL393606:RXL393607 SHH393606:SHH393607 SRD393606:SRD393607 TAZ393606:TAZ393607 TKV393606:TKV393607 TUR393606:TUR393607 UEN393606:UEN393607 UOJ393606:UOJ393607 UYF393606:UYF393607 VIB393606:VIB393607 VRX393606:VRX393607 WBT393606:WBT393607 WLP393606:WLP393607 WVL393606:WVL393607 D459142:D459143 IZ459142:IZ459143 SV459142:SV459143 ACR459142:ACR459143 AMN459142:AMN459143 AWJ459142:AWJ459143 BGF459142:BGF459143 BQB459142:BQB459143 BZX459142:BZX459143 CJT459142:CJT459143 CTP459142:CTP459143 DDL459142:DDL459143 DNH459142:DNH459143 DXD459142:DXD459143 EGZ459142:EGZ459143 EQV459142:EQV459143 FAR459142:FAR459143 FKN459142:FKN459143 FUJ459142:FUJ459143 GEF459142:GEF459143 GOB459142:GOB459143 GXX459142:GXX459143 HHT459142:HHT459143 HRP459142:HRP459143 IBL459142:IBL459143 ILH459142:ILH459143 IVD459142:IVD459143 JEZ459142:JEZ459143 JOV459142:JOV459143 JYR459142:JYR459143 KIN459142:KIN459143 KSJ459142:KSJ459143 LCF459142:LCF459143 LMB459142:LMB459143 LVX459142:LVX459143 MFT459142:MFT459143 MPP459142:MPP459143 MZL459142:MZL459143 NJH459142:NJH459143 NTD459142:NTD459143 OCZ459142:OCZ459143 OMV459142:OMV459143 OWR459142:OWR459143 PGN459142:PGN459143 PQJ459142:PQJ459143 QAF459142:QAF459143 QKB459142:QKB459143 QTX459142:QTX459143 RDT459142:RDT459143 RNP459142:RNP459143 RXL459142:RXL459143 SHH459142:SHH459143 SRD459142:SRD459143 TAZ459142:TAZ459143 TKV459142:TKV459143 TUR459142:TUR459143 UEN459142:UEN459143 UOJ459142:UOJ459143 UYF459142:UYF459143 VIB459142:VIB459143 VRX459142:VRX459143 WBT459142:WBT459143 WLP459142:WLP459143 WVL459142:WVL459143 D524678:D524679 IZ524678:IZ524679 SV524678:SV524679 ACR524678:ACR524679 AMN524678:AMN524679 AWJ524678:AWJ524679 BGF524678:BGF524679 BQB524678:BQB524679 BZX524678:BZX524679 CJT524678:CJT524679 CTP524678:CTP524679 DDL524678:DDL524679 DNH524678:DNH524679 DXD524678:DXD524679 EGZ524678:EGZ524679 EQV524678:EQV524679 FAR524678:FAR524679 FKN524678:FKN524679 FUJ524678:FUJ524679 GEF524678:GEF524679 GOB524678:GOB524679 GXX524678:GXX524679 HHT524678:HHT524679 HRP524678:HRP524679 IBL524678:IBL524679 ILH524678:ILH524679 IVD524678:IVD524679 JEZ524678:JEZ524679 JOV524678:JOV524679 JYR524678:JYR524679 KIN524678:KIN524679 KSJ524678:KSJ524679 LCF524678:LCF524679 LMB524678:LMB524679 LVX524678:LVX524679 MFT524678:MFT524679 MPP524678:MPP524679 MZL524678:MZL524679 NJH524678:NJH524679 NTD524678:NTD524679 OCZ524678:OCZ524679 OMV524678:OMV524679 OWR524678:OWR524679 PGN524678:PGN524679 PQJ524678:PQJ524679 QAF524678:QAF524679 QKB524678:QKB524679 QTX524678:QTX524679 RDT524678:RDT524679 RNP524678:RNP524679 RXL524678:RXL524679 SHH524678:SHH524679 SRD524678:SRD524679 TAZ524678:TAZ524679 TKV524678:TKV524679 TUR524678:TUR524679 UEN524678:UEN524679 UOJ524678:UOJ524679 UYF524678:UYF524679 VIB524678:VIB524679 VRX524678:VRX524679 WBT524678:WBT524679 WLP524678:WLP524679 WVL524678:WVL524679 D590214:D590215 IZ590214:IZ590215 SV590214:SV590215 ACR590214:ACR590215 AMN590214:AMN590215 AWJ590214:AWJ590215 BGF590214:BGF590215 BQB590214:BQB590215 BZX590214:BZX590215 CJT590214:CJT590215 CTP590214:CTP590215 DDL590214:DDL590215 DNH590214:DNH590215 DXD590214:DXD590215 EGZ590214:EGZ590215 EQV590214:EQV590215 FAR590214:FAR590215 FKN590214:FKN590215 FUJ590214:FUJ590215 GEF590214:GEF590215 GOB590214:GOB590215 GXX590214:GXX590215 HHT590214:HHT590215 HRP590214:HRP590215 IBL590214:IBL590215 ILH590214:ILH590215 IVD590214:IVD590215 JEZ590214:JEZ590215 JOV590214:JOV590215 JYR590214:JYR590215 KIN590214:KIN590215 KSJ590214:KSJ590215 LCF590214:LCF590215 LMB590214:LMB590215 LVX590214:LVX590215 MFT590214:MFT590215 MPP590214:MPP590215 MZL590214:MZL590215 NJH590214:NJH590215 NTD590214:NTD590215 OCZ590214:OCZ590215 OMV590214:OMV590215 OWR590214:OWR590215 PGN590214:PGN590215 PQJ590214:PQJ590215 QAF590214:QAF590215 QKB590214:QKB590215 QTX590214:QTX590215 RDT590214:RDT590215 RNP590214:RNP590215 RXL590214:RXL590215 SHH590214:SHH590215 SRD590214:SRD590215 TAZ590214:TAZ590215 TKV590214:TKV590215 TUR590214:TUR590215 UEN590214:UEN590215 UOJ590214:UOJ590215 UYF590214:UYF590215 VIB590214:VIB590215 VRX590214:VRX590215 WBT590214:WBT590215 WLP590214:WLP590215 WVL590214:WVL590215 D655750:D655751 IZ655750:IZ655751 SV655750:SV655751 ACR655750:ACR655751 AMN655750:AMN655751 AWJ655750:AWJ655751 BGF655750:BGF655751 BQB655750:BQB655751 BZX655750:BZX655751 CJT655750:CJT655751 CTP655750:CTP655751 DDL655750:DDL655751 DNH655750:DNH655751 DXD655750:DXD655751 EGZ655750:EGZ655751 EQV655750:EQV655751 FAR655750:FAR655751 FKN655750:FKN655751 FUJ655750:FUJ655751 GEF655750:GEF655751 GOB655750:GOB655751 GXX655750:GXX655751 HHT655750:HHT655751 HRP655750:HRP655751 IBL655750:IBL655751 ILH655750:ILH655751 IVD655750:IVD655751 JEZ655750:JEZ655751 JOV655750:JOV655751 JYR655750:JYR655751 KIN655750:KIN655751 KSJ655750:KSJ655751 LCF655750:LCF655751 LMB655750:LMB655751 LVX655750:LVX655751 MFT655750:MFT655751 MPP655750:MPP655751 MZL655750:MZL655751 NJH655750:NJH655751 NTD655750:NTD655751 OCZ655750:OCZ655751 OMV655750:OMV655751 OWR655750:OWR655751 PGN655750:PGN655751 PQJ655750:PQJ655751 QAF655750:QAF655751 QKB655750:QKB655751 QTX655750:QTX655751 RDT655750:RDT655751 RNP655750:RNP655751 RXL655750:RXL655751 SHH655750:SHH655751 SRD655750:SRD655751 TAZ655750:TAZ655751 TKV655750:TKV655751 TUR655750:TUR655751 UEN655750:UEN655751 UOJ655750:UOJ655751 UYF655750:UYF655751 VIB655750:VIB655751 VRX655750:VRX655751 WBT655750:WBT655751 WLP655750:WLP655751 WVL655750:WVL655751 D721286:D721287 IZ721286:IZ721287 SV721286:SV721287 ACR721286:ACR721287 AMN721286:AMN721287 AWJ721286:AWJ721287 BGF721286:BGF721287 BQB721286:BQB721287 BZX721286:BZX721287 CJT721286:CJT721287 CTP721286:CTP721287 DDL721286:DDL721287 DNH721286:DNH721287 DXD721286:DXD721287 EGZ721286:EGZ721287 EQV721286:EQV721287 FAR721286:FAR721287 FKN721286:FKN721287 FUJ721286:FUJ721287 GEF721286:GEF721287 GOB721286:GOB721287 GXX721286:GXX721287 HHT721286:HHT721287 HRP721286:HRP721287 IBL721286:IBL721287 ILH721286:ILH721287 IVD721286:IVD721287 JEZ721286:JEZ721287 JOV721286:JOV721287 JYR721286:JYR721287 KIN721286:KIN721287 KSJ721286:KSJ721287 LCF721286:LCF721287 LMB721286:LMB721287 LVX721286:LVX721287 MFT721286:MFT721287 MPP721286:MPP721287 MZL721286:MZL721287 NJH721286:NJH721287 NTD721286:NTD721287 OCZ721286:OCZ721287 OMV721286:OMV721287 OWR721286:OWR721287 PGN721286:PGN721287 PQJ721286:PQJ721287 QAF721286:QAF721287 QKB721286:QKB721287 QTX721286:QTX721287 RDT721286:RDT721287 RNP721286:RNP721287 RXL721286:RXL721287 SHH721286:SHH721287 SRD721286:SRD721287 TAZ721286:TAZ721287 TKV721286:TKV721287 TUR721286:TUR721287 UEN721286:UEN721287 UOJ721286:UOJ721287 UYF721286:UYF721287 VIB721286:VIB721287 VRX721286:VRX721287 WBT721286:WBT721287 WLP721286:WLP721287 WVL721286:WVL721287 D786822:D786823 IZ786822:IZ786823 SV786822:SV786823 ACR786822:ACR786823 AMN786822:AMN786823 AWJ786822:AWJ786823 BGF786822:BGF786823 BQB786822:BQB786823 BZX786822:BZX786823 CJT786822:CJT786823 CTP786822:CTP786823 DDL786822:DDL786823 DNH786822:DNH786823 DXD786822:DXD786823 EGZ786822:EGZ786823 EQV786822:EQV786823 FAR786822:FAR786823 FKN786822:FKN786823 FUJ786822:FUJ786823 GEF786822:GEF786823 GOB786822:GOB786823 GXX786822:GXX786823 HHT786822:HHT786823 HRP786822:HRP786823 IBL786822:IBL786823 ILH786822:ILH786823 IVD786822:IVD786823 JEZ786822:JEZ786823 JOV786822:JOV786823 JYR786822:JYR786823 KIN786822:KIN786823 KSJ786822:KSJ786823 LCF786822:LCF786823 LMB786822:LMB786823 LVX786822:LVX786823 MFT786822:MFT786823 MPP786822:MPP786823 MZL786822:MZL786823 NJH786822:NJH786823 NTD786822:NTD786823 OCZ786822:OCZ786823 OMV786822:OMV786823 OWR786822:OWR786823 PGN786822:PGN786823 PQJ786822:PQJ786823 QAF786822:QAF786823 QKB786822:QKB786823 QTX786822:QTX786823 RDT786822:RDT786823 RNP786822:RNP786823 RXL786822:RXL786823 SHH786822:SHH786823 SRD786822:SRD786823 TAZ786822:TAZ786823 TKV786822:TKV786823 TUR786822:TUR786823 UEN786822:UEN786823 UOJ786822:UOJ786823 UYF786822:UYF786823 VIB786822:VIB786823 VRX786822:VRX786823 WBT786822:WBT786823 WLP786822:WLP786823 WVL786822:WVL786823 D852358:D852359 IZ852358:IZ852359 SV852358:SV852359 ACR852358:ACR852359 AMN852358:AMN852359 AWJ852358:AWJ852359 BGF852358:BGF852359 BQB852358:BQB852359 BZX852358:BZX852359 CJT852358:CJT852359 CTP852358:CTP852359 DDL852358:DDL852359 DNH852358:DNH852359 DXD852358:DXD852359 EGZ852358:EGZ852359 EQV852358:EQV852359 FAR852358:FAR852359 FKN852358:FKN852359 FUJ852358:FUJ852359 GEF852358:GEF852359 GOB852358:GOB852359 GXX852358:GXX852359 HHT852358:HHT852359 HRP852358:HRP852359 IBL852358:IBL852359 ILH852358:ILH852359 IVD852358:IVD852359 JEZ852358:JEZ852359 JOV852358:JOV852359 JYR852358:JYR852359 KIN852358:KIN852359 KSJ852358:KSJ852359 LCF852358:LCF852359 LMB852358:LMB852359 LVX852358:LVX852359 MFT852358:MFT852359 MPP852358:MPP852359 MZL852358:MZL852359 NJH852358:NJH852359 NTD852358:NTD852359 OCZ852358:OCZ852359 OMV852358:OMV852359 OWR852358:OWR852359 PGN852358:PGN852359 PQJ852358:PQJ852359 QAF852358:QAF852359 QKB852358:QKB852359 QTX852358:QTX852359 RDT852358:RDT852359 RNP852358:RNP852359 RXL852358:RXL852359 SHH852358:SHH852359 SRD852358:SRD852359 TAZ852358:TAZ852359 TKV852358:TKV852359 TUR852358:TUR852359 UEN852358:UEN852359 UOJ852358:UOJ852359 UYF852358:UYF852359 VIB852358:VIB852359 VRX852358:VRX852359 WBT852358:WBT852359 WLP852358:WLP852359 WVL852358:WVL852359 D917894:D917895 IZ917894:IZ917895 SV917894:SV917895 ACR917894:ACR917895 AMN917894:AMN917895 AWJ917894:AWJ917895 BGF917894:BGF917895 BQB917894:BQB917895 BZX917894:BZX917895 CJT917894:CJT917895 CTP917894:CTP917895 DDL917894:DDL917895 DNH917894:DNH917895 DXD917894:DXD917895 EGZ917894:EGZ917895 EQV917894:EQV917895 FAR917894:FAR917895 FKN917894:FKN917895 FUJ917894:FUJ917895 GEF917894:GEF917895 GOB917894:GOB917895 GXX917894:GXX917895 HHT917894:HHT917895 HRP917894:HRP917895 IBL917894:IBL917895 ILH917894:ILH917895 IVD917894:IVD917895 JEZ917894:JEZ917895 JOV917894:JOV917895 JYR917894:JYR917895 KIN917894:KIN917895 KSJ917894:KSJ917895 LCF917894:LCF917895 LMB917894:LMB917895 LVX917894:LVX917895 MFT917894:MFT917895 MPP917894:MPP917895 MZL917894:MZL917895 NJH917894:NJH917895 NTD917894:NTD917895 OCZ917894:OCZ917895 OMV917894:OMV917895 OWR917894:OWR917895 PGN917894:PGN917895 PQJ917894:PQJ917895 QAF917894:QAF917895 QKB917894:QKB917895 QTX917894:QTX917895 RDT917894:RDT917895 RNP917894:RNP917895 RXL917894:RXL917895 SHH917894:SHH917895 SRD917894:SRD917895 TAZ917894:TAZ917895 TKV917894:TKV917895 TUR917894:TUR917895 UEN917894:UEN917895 UOJ917894:UOJ917895 UYF917894:UYF917895 VIB917894:VIB917895 VRX917894:VRX917895 WBT917894:WBT917895 WLP917894:WLP917895 WVL917894:WVL917895 D983430:D983431 IZ983430:IZ983431 SV983430:SV983431 ACR983430:ACR983431 AMN983430:AMN983431 AWJ983430:AWJ983431 BGF983430:BGF983431 BQB983430:BQB983431 BZX983430:BZX983431 CJT983430:CJT983431 CTP983430:CTP983431 DDL983430:DDL983431 DNH983430:DNH983431 DXD983430:DXD983431 EGZ983430:EGZ983431 EQV983430:EQV983431 FAR983430:FAR983431 FKN983430:FKN983431 FUJ983430:FUJ983431 GEF983430:GEF983431 GOB983430:GOB983431 GXX983430:GXX983431 HHT983430:HHT983431 HRP983430:HRP983431 IBL983430:IBL983431 ILH983430:ILH983431 IVD983430:IVD983431 JEZ983430:JEZ983431 JOV983430:JOV983431 JYR983430:JYR983431 KIN983430:KIN983431 KSJ983430:KSJ983431 LCF983430:LCF983431 LMB983430:LMB983431 LVX983430:LVX983431 MFT983430:MFT983431 MPP983430:MPP983431 MZL983430:MZL983431 NJH983430:NJH983431 NTD983430:NTD983431 OCZ983430:OCZ983431 OMV983430:OMV983431 OWR983430:OWR983431 PGN983430:PGN983431 PQJ983430:PQJ983431 QAF983430:QAF983431 QKB983430:QKB983431 QTX983430:QTX983431 RDT983430:RDT983431 RNP983430:RNP983431 RXL983430:RXL983431 SHH983430:SHH983431 SRD983430:SRD983431 TAZ983430:TAZ983431 TKV983430:TKV983431 TUR983430:TUR983431 UEN983430:UEN983431 UOJ983430:UOJ983431 UYF983430:UYF983431 VIB983430:VIB983431 VRX983430:VRX983431 WBT983430:WBT983431 WLP983430:WLP983431 WVL983430:WVL983431 D433:D434 IZ433:IZ434 SV433:SV434 ACR433:ACR434 AMN433:AMN434 AWJ433:AWJ434 BGF433:BGF434 BQB433:BQB434 BZX433:BZX434 CJT433:CJT434 CTP433:CTP434 DDL433:DDL434 DNH433:DNH434 DXD433:DXD434 EGZ433:EGZ434 EQV433:EQV434 FAR433:FAR434 FKN433:FKN434 FUJ433:FUJ434 GEF433:GEF434 GOB433:GOB434 GXX433:GXX434 HHT433:HHT434 HRP433:HRP434 IBL433:IBL434 ILH433:ILH434 IVD433:IVD434 JEZ433:JEZ434 JOV433:JOV434 JYR433:JYR434 KIN433:KIN434 KSJ433:KSJ434 LCF433:LCF434 LMB433:LMB434 LVX433:LVX434 MFT433:MFT434 MPP433:MPP434 MZL433:MZL434 NJH433:NJH434 NTD433:NTD434 OCZ433:OCZ434 OMV433:OMV434 OWR433:OWR434 PGN433:PGN434 PQJ433:PQJ434 QAF433:QAF434 QKB433:QKB434 QTX433:QTX434 RDT433:RDT434 RNP433:RNP434 RXL433:RXL434 SHH433:SHH434 SRD433:SRD434 TAZ433:TAZ434 TKV433:TKV434 TUR433:TUR434 UEN433:UEN434 UOJ433:UOJ434 UYF433:UYF434 VIB433:VIB434 VRX433:VRX434 WBT433:WBT434 WLP433:WLP434 WVL433:WVL434 D354:D355 IZ354:IZ355 SV354:SV355 ACR354:ACR355 AMN354:AMN355 AWJ354:AWJ355 BGF354:BGF355 BQB354:BQB355 BZX354:BZX355 CJT354:CJT355 CTP354:CTP355 DDL354:DDL355 DNH354:DNH355 DXD354:DXD355 EGZ354:EGZ355 EQV354:EQV355 FAR354:FAR355 FKN354:FKN355 FUJ354:FUJ355 GEF354:GEF355 GOB354:GOB355 GXX354:GXX355 HHT354:HHT355 HRP354:HRP355 IBL354:IBL355 ILH354:ILH355 IVD354:IVD355 JEZ354:JEZ355 JOV354:JOV355 JYR354:JYR355 KIN354:KIN355 KSJ354:KSJ355 LCF354:LCF355 LMB354:LMB355 LVX354:LVX355 MFT354:MFT355 MPP354:MPP355 MZL354:MZL355 NJH354:NJH355 NTD354:NTD355 OCZ354:OCZ355 OMV354:OMV355 OWR354:OWR355 PGN354:PGN355 PQJ354:PQJ355 QAF354:QAF355 QKB354:QKB355 QTX354:QTX355 RDT354:RDT355 RNP354:RNP355 RXL354:RXL355 SHH354:SHH355 SRD354:SRD355 TAZ354:TAZ355 TKV354:TKV355 TUR354:TUR355 UEN354:UEN355 UOJ354:UOJ355 UYF354:UYF355 VIB354:VIB355 VRX354:VRX355 WBT354:WBT355 WLP354:WLP355 WVL354:WVL355 D281:D282 IZ281:IZ282 SV281:SV282 ACR281:ACR282 AMN281:AMN282 AWJ281:AWJ282 BGF281:BGF282 BQB281:BQB282 BZX281:BZX282 CJT281:CJT282 CTP281:CTP282 DDL281:DDL282 DNH281:DNH282 DXD281:DXD282 EGZ281:EGZ282 EQV281:EQV282 FAR281:FAR282 FKN281:FKN282 FUJ281:FUJ282 GEF281:GEF282 GOB281:GOB282 GXX281:GXX282 HHT281:HHT282 HRP281:HRP282 IBL281:IBL282 ILH281:ILH282 IVD281:IVD282 JEZ281:JEZ282 JOV281:JOV282 JYR281:JYR282 KIN281:KIN282 KSJ281:KSJ282 LCF281:LCF282 LMB281:LMB282 LVX281:LVX282 MFT281:MFT282 MPP281:MPP282 MZL281:MZL282 NJH281:NJH282 NTD281:NTD282 OCZ281:OCZ282 OMV281:OMV282 OWR281:OWR282 PGN281:PGN282 PQJ281:PQJ282 QAF281:QAF282 QKB281:QKB282 QTX281:QTX282 RDT281:RDT282 RNP281:RNP282 RXL281:RXL282 SHH281:SHH282 SRD281:SRD282 TAZ281:TAZ282 TKV281:TKV282 TUR281:TUR282 UEN281:UEN282 UOJ281:UOJ282 UYF281:UYF282 VIB281:VIB282 VRX281:VRX282 WBT281:WBT282 WLP281:WLP282 WVL281:WVL282 D165:D166 IZ165:IZ166 SV165:SV166 ACR165:ACR166 AMN165:AMN166 AWJ165:AWJ166 BGF165:BGF166 BQB165:BQB166 BZX165:BZX166 CJT165:CJT166 CTP165:CTP166 DDL165:DDL166 DNH165:DNH166 DXD165:DXD166 EGZ165:EGZ166 EQV165:EQV166 FAR165:FAR166 FKN165:FKN166 FUJ165:FUJ166 GEF165:GEF166 GOB165:GOB166 GXX165:GXX166 HHT165:HHT166 HRP165:HRP166 IBL165:IBL166 ILH165:ILH166 IVD165:IVD166 JEZ165:JEZ166 JOV165:JOV166 JYR165:JYR166 KIN165:KIN166 KSJ165:KSJ166 LCF165:LCF166 LMB165:LMB166 LVX165:LVX166 MFT165:MFT166 MPP165:MPP166 MZL165:MZL166 NJH165:NJH166 NTD165:NTD166 OCZ165:OCZ166 OMV165:OMV166 OWR165:OWR166 PGN165:PGN166 PQJ165:PQJ166 QAF165:QAF166 QKB165:QKB166 QTX165:QTX166 RDT165:RDT166 RNP165:RNP166 RXL165:RXL166 SHH165:SHH166 SRD165:SRD166 TAZ165:TAZ166 TKV165:TKV166 TUR165:TUR166 UEN165:UEN166 UOJ165:UOJ166 UYF165:UYF166 VIB165:VIB166 VRX165:VRX166 WBT165:WBT166 WLP165:WLP166 WVL165:WVL166 D126:D127 IZ126:IZ127 SV126:SV127 ACR126:ACR127 AMN126:AMN127 AWJ126:AWJ127 BGF126:BGF127 BQB126:BQB127 BZX126:BZX127 CJT126:CJT127 CTP126:CTP127 DDL126:DDL127 DNH126:DNH127 DXD126:DXD127 EGZ126:EGZ127 EQV126:EQV127 FAR126:FAR127 FKN126:FKN127 FUJ126:FUJ127 GEF126:GEF127 GOB126:GOB127 GXX126:GXX127 HHT126:HHT127 HRP126:HRP127 IBL126:IBL127 ILH126:ILH127 IVD126:IVD127 JEZ126:JEZ127 JOV126:JOV127 JYR126:JYR127 KIN126:KIN127 KSJ126:KSJ127 LCF126:LCF127 LMB126:LMB127 LVX126:LVX127 MFT126:MFT127 MPP126:MPP127 MZL126:MZL127 NJH126:NJH127 NTD126:NTD127 OCZ126:OCZ127 OMV126:OMV127 OWR126:OWR127 PGN126:PGN127 PQJ126:PQJ127 QAF126:QAF127 QKB126:QKB127 QTX126:QTX127 RDT126:RDT127 RNP126:RNP127 RXL126:RXL127 SHH126:SHH127 SRD126:SRD127 TAZ126:TAZ127 TKV126:TKV127 TUR126:TUR127 UEN126:UEN127 UOJ126:UOJ127 UYF126:UYF127 VIB126:VIB127 VRX126:VRX127 WBT126:WBT127 WLP126:WLP127 WVL126:WVL127 D88:D89 IZ88:IZ89 SV88:SV89 ACR88:ACR89 AMN88:AMN89 AWJ88:AWJ89 BGF88:BGF89 BQB88:BQB89 BZX88:BZX89 CJT88:CJT89 CTP88:CTP89 DDL88:DDL89 DNH88:DNH89 DXD88:DXD89 EGZ88:EGZ89 EQV88:EQV89 FAR88:FAR89 FKN88:FKN89 FUJ88:FUJ89 GEF88:GEF89 GOB88:GOB89 GXX88:GXX89 HHT88:HHT89 HRP88:HRP89 IBL88:IBL89 ILH88:ILH89 IVD88:IVD89 JEZ88:JEZ89 JOV88:JOV89 JYR88:JYR89 KIN88:KIN89 KSJ88:KSJ89 LCF88:LCF89 LMB88:LMB89 LVX88:LVX89 MFT88:MFT89 MPP88:MPP89 MZL88:MZL89 NJH88:NJH89 NTD88:NTD89 OCZ88:OCZ89 OMV88:OMV89 OWR88:OWR89 PGN88:PGN89 PQJ88:PQJ89 QAF88:QAF89 QKB88:QKB89 QTX88:QTX89 RDT88:RDT89 RNP88:RNP89 RXL88:RXL89 SHH88:SHH89 SRD88:SRD89 TAZ88:TAZ89 TKV88:TKV89 TUR88:TUR89 UEN88:UEN89 UOJ88:UOJ89 UYF88:UYF89 VIB88:VIB89 VRX88:VRX89 WBT88:WBT89 WLP88:WLP89 WVL88:WVL89 D50:D51 IZ50:IZ51 SV50:SV51 ACR50:ACR51 AMN50:AMN51 AWJ50:AWJ51 BGF50:BGF51 BQB50:BQB51 BZX50:BZX51 CJT50:CJT51 CTP50:CTP51 DDL50:DDL51 DNH50:DNH51 DXD50:DXD51 EGZ50:EGZ51 EQV50:EQV51 FAR50:FAR51 FKN50:FKN51 FUJ50:FUJ51 GEF50:GEF51 GOB50:GOB51 GXX50:GXX51 HHT50:HHT51 HRP50:HRP51 IBL50:IBL51 ILH50:ILH51 IVD50:IVD51 JEZ50:JEZ51 JOV50:JOV51 JYR50:JYR51 KIN50:KIN51 KSJ50:KSJ51 LCF50:LCF51 LMB50:LMB51 LVX50:LVX51 MFT50:MFT51 MPP50:MPP51 MZL50:MZL51 NJH50:NJH51 NTD50:NTD51 OCZ50:OCZ51 OMV50:OMV51 OWR50:OWR51 PGN50:PGN51 PQJ50:PQJ51 QAF50:QAF51 QKB50:QKB51 QTX50:QTX51 RDT50:RDT51 RNP50:RNP51 RXL50:RXL51 SHH50:SHH51 SRD50:SRD51 TAZ50:TAZ51 TKV50:TKV51 TUR50:TUR51 UEN50:UEN51 UOJ50:UOJ51 UYF50:UYF51 VIB50:VIB51 VRX50:VRX51 WBT50:WBT51 WLP50:WLP51 WVL50:WVL51 WVL11:WVL12 WLP11:WLP12 WBT11:WBT12 VRX11:VRX12 VIB11:VIB12 UYF11:UYF12 UOJ11:UOJ12 UEN11:UEN12 TUR11:TUR12 TKV11:TKV12 TAZ11:TAZ12 SRD11:SRD12 SHH11:SHH12 RXL11:RXL12 RNP11:RNP12 RDT11:RDT12 QTX11:QTX12 QKB11:QKB12 QAF11:QAF12 PQJ11:PQJ12 PGN11:PGN12 OWR11:OWR12 OMV11:OMV12 OCZ11:OCZ12 NTD11:NTD12 NJH11:NJH12 MZL11:MZL12 MPP11:MPP12 MFT11:MFT12 LVX11:LVX12 LMB11:LMB12 LCF11:LCF12 KSJ11:KSJ12 KIN11:KIN12 JYR11:JYR12 JOV11:JOV12 JEZ11:JEZ12 IVD11:IVD12 ILH11:ILH12 IBL11:IBL12 HRP11:HRP12 HHT11:HHT12 GXX11:GXX12 GOB11:GOB12 GEF11:GEF12 FUJ11:FUJ12 FKN11:FKN12 FAR11:FAR12 EQV11:EQV12 EGZ11:EGZ12 DXD11:DXD12 DNH11:DNH12 DDL11:DDL12 CTP11:CTP12 CJT11:CJT12 BZX11:BZX12 BQB11:BQB12 BGF11:BGF12 AWJ11:AWJ12 AMN11:AMN12 ACR11:ACR12 SV11:SV12 IZ11:IZ12 D11:D12 WVL204:WVL205 WLP204:WLP205 WBT204:WBT205 VRX204:VRX205 VIB204:VIB205 UYF204:UYF205 UOJ204:UOJ205 UEN204:UEN205 TUR204:TUR205 TKV204:TKV205 TAZ204:TAZ205 SRD204:SRD205 SHH204:SHH205 RXL204:RXL205 RNP204:RNP205 RDT204:RDT205 QTX204:QTX205 QKB204:QKB205 QAF204:QAF205 PQJ204:PQJ205 PGN204:PGN205 OWR204:OWR205 OMV204:OMV205 OCZ204:OCZ205 NTD204:NTD205 NJH204:NJH205 MZL204:MZL205 MPP204:MPP205 MFT204:MFT205 LVX204:LVX205 LMB204:LMB205 LCF204:LCF205 KSJ204:KSJ205 KIN204:KIN205 JYR204:JYR205 JOV204:JOV205 JEZ204:JEZ205 IVD204:IVD205 ILH204:ILH205 IBL204:IBL205 HRP204:HRP205 HHT204:HHT205 GXX204:GXX205 GOB204:GOB205 GEF204:GEF205 FUJ204:FUJ205 FKN204:FKN205 FAR204:FAR205 EQV204:EQV205 EGZ204:EGZ205 DXD204:DXD205 DNH204:DNH205 DDL204:DDL205 CTP204:CTP205 CJT204:CJT205 BZX204:BZX205 BQB204:BQB205 BGF204:BGF205 AWJ204:AWJ205 AMN204:AMN205 ACR204:ACR205 SV204:SV205 IZ204:IZ205 D204:D205 WVL243:WVL244 WLP243:WLP244 WBT243:WBT244 VRX243:VRX244 VIB243:VIB244 UYF243:UYF244 UOJ243:UOJ244 UEN243:UEN244 TUR243:TUR244 TKV243:TKV244 TAZ243:TAZ244 SRD243:SRD244 SHH243:SHH244 RXL243:RXL244 RNP243:RNP244 RDT243:RDT244 QTX243:QTX244 QKB243:QKB244 QAF243:QAF244 PQJ243:PQJ244 PGN243:PGN244 OWR243:OWR244 OMV243:OMV244 OCZ243:OCZ244 NTD243:NTD244 NJH243:NJH244 MZL243:MZL244 MPP243:MPP244 MFT243:MFT244 LVX243:LVX244 LMB243:LMB244 LCF243:LCF244 KSJ243:KSJ244 KIN243:KIN244 JYR243:JYR244 JOV243:JOV244 JEZ243:JEZ244 IVD243:IVD244 ILH243:ILH244 IBL243:IBL244 HRP243:HRP244 HHT243:HHT244 GXX243:GXX244 GOB243:GOB244 GEF243:GEF244 FUJ243:FUJ244 FKN243:FKN244 FAR243:FAR244 EQV243:EQV244 EGZ243:EGZ244 DXD243:DXD244 DNH243:DNH244 DDL243:DDL244 CTP243:CTP244 CJT243:CJT244 BZX243:BZX244 BQB243:BQB244 BGF243:BGF244 AWJ243:AWJ244 AMN243:AMN244 ACR243:ACR244 SV243:SV244 IZ243:IZ244 D243:D244 WVL318:WVL319 WLP318:WLP319 WBT318:WBT319 VRX318:VRX319 VIB318:VIB319 UYF318:UYF319 UOJ318:UOJ319 UEN318:UEN319 TUR318:TUR319 TKV318:TKV319 TAZ318:TAZ319 SRD318:SRD319 SHH318:SHH319 RXL318:RXL319 RNP318:RNP319 RDT318:RDT319 QTX318:QTX319 QKB318:QKB319 QAF318:QAF319 PQJ318:PQJ319 PGN318:PGN319 OWR318:OWR319 OMV318:OMV319 OCZ318:OCZ319 NTD318:NTD319 NJH318:NJH319 MZL318:MZL319 MPP318:MPP319 MFT318:MFT319 LVX318:LVX319 LMB318:LMB319 LCF318:LCF319 KSJ318:KSJ319 KIN318:KIN319 JYR318:JYR319 JOV318:JOV319 JEZ318:JEZ319 IVD318:IVD319 ILH318:ILH319 IBL318:IBL319 HRP318:HRP319 HHT318:HHT319 GXX318:GXX319 GOB318:GOB319 GEF318:GEF319 FUJ318:FUJ319 FKN318:FKN319 FAR318:FAR319 EQV318:EQV319 EGZ318:EGZ319 DXD318:DXD319 DNH318:DNH319 DDL318:DDL319 CTP318:CTP319 CJT318:CJT319 BZX318:BZX319 BQB318:BQB319 BGF318:BGF319 AWJ318:AWJ319 AMN318:AMN319 ACR318:ACR319 SV318:SV319 IZ318:IZ319 D318:D319 WVL393:WVL394 WLP393:WLP394 WBT393:WBT394 VRX393:VRX394 VIB393:VIB394 UYF393:UYF394 UOJ393:UOJ394 UEN393:UEN394 TUR393:TUR394 TKV393:TKV394 TAZ393:TAZ394 SRD393:SRD394 SHH393:SHH394 RXL393:RXL394 RNP393:RNP394 RDT393:RDT394 QTX393:QTX394 QKB393:QKB394 QAF393:QAF394 PQJ393:PQJ394 PGN393:PGN394 OWR393:OWR394 OMV393:OMV394 OCZ393:OCZ394 NTD393:NTD394 NJH393:NJH394 MZL393:MZL394 MPP393:MPP394 MFT393:MFT394 LVX393:LVX394 LMB393:LMB394 LCF393:LCF394 KSJ393:KSJ394 KIN393:KIN394 JYR393:JYR394 JOV393:JOV394 JEZ393:JEZ394 IVD393:IVD394 ILH393:ILH394 IBL393:IBL394 HRP393:HRP394 HHT393:HHT394 GXX393:GXX394 GOB393:GOB394 GEF393:GEF394 FUJ393:FUJ394 FKN393:FKN394 FAR393:FAR394 EQV393:EQV394 EGZ393:EGZ394 DXD393:DXD394 DNH393:DNH394 DDL393:DDL394 CTP393:CTP394 CJT393:CJT394 BZX393:BZX394 BQB393:BQB394 BGF393:BGF394 AWJ393:AWJ394 AMN393:AMN394 ACR393:ACR394 SV393:SV394 IZ393:IZ394 D393:D394 WVL470:WVL471 WLP470:WLP471 WBT470:WBT471 VRX470:VRX471 VIB470:VIB471 UYF470:UYF471 UOJ470:UOJ471 UEN470:UEN471 TUR470:TUR471 TKV470:TKV471 TAZ470:TAZ471 SRD470:SRD471 SHH470:SHH471 RXL470:RXL471 RNP470:RNP471 RDT470:RDT471 QTX470:QTX471 QKB470:QKB471 QAF470:QAF471 PQJ470:PQJ471 PGN470:PGN471 OWR470:OWR471 OMV470:OMV471 OCZ470:OCZ471 NTD470:NTD471 NJH470:NJH471 MZL470:MZL471 MPP470:MPP471 MFT470:MFT471 LVX470:LVX471 LMB470:LMB471 LCF470:LCF471 KSJ470:KSJ471 KIN470:KIN471 JYR470:JYR471 JOV470:JOV471 JEZ470:JEZ471 IVD470:IVD471 ILH470:ILH471 IBL470:IBL471 HRP470:HRP471 HHT470:HHT471 GXX470:GXX471 GOB470:GOB471 GEF470:GEF471 FUJ470:FUJ471 FKN470:FKN471 FAR470:FAR471 EQV470:EQV471 EGZ470:EGZ471 DXD470:DXD471 DNH470:DNH471 DDL470:DDL471 CTP470:CTP471 CJT470:CJT471 BZX470:BZX471 BQB470:BQB471 BGF470:BGF471 AWJ470:AWJ471 AMN470:AMN471 ACR470:ACR471 SV470:SV471 IZ470:IZ471 D470:D471</xm:sqref>
        </x14:dataValidation>
        <x14:dataValidation type="list" allowBlank="1" showErrorMessage="1">
          <x14:formula1>
            <xm:f>"Nr. de solicitări primite de la persoane juridice"</xm:f>
          </x14:formula1>
          <x14:formula2>
            <xm:f>0</xm:f>
          </x14:formula2>
          <xm:sqref>E65967:E65968 JA65967:JA65968 SW65967:SW65968 ACS65967:ACS65968 AMO65967:AMO65968 AWK65967:AWK65968 BGG65967:BGG65968 BQC65967:BQC65968 BZY65967:BZY65968 CJU65967:CJU65968 CTQ65967:CTQ65968 DDM65967:DDM65968 DNI65967:DNI65968 DXE65967:DXE65968 EHA65967:EHA65968 EQW65967:EQW65968 FAS65967:FAS65968 FKO65967:FKO65968 FUK65967:FUK65968 GEG65967:GEG65968 GOC65967:GOC65968 GXY65967:GXY65968 HHU65967:HHU65968 HRQ65967:HRQ65968 IBM65967:IBM65968 ILI65967:ILI65968 IVE65967:IVE65968 JFA65967:JFA65968 JOW65967:JOW65968 JYS65967:JYS65968 KIO65967:KIO65968 KSK65967:KSK65968 LCG65967:LCG65968 LMC65967:LMC65968 LVY65967:LVY65968 MFU65967:MFU65968 MPQ65967:MPQ65968 MZM65967:MZM65968 NJI65967:NJI65968 NTE65967:NTE65968 ODA65967:ODA65968 OMW65967:OMW65968 OWS65967:OWS65968 PGO65967:PGO65968 PQK65967:PQK65968 QAG65967:QAG65968 QKC65967:QKC65968 QTY65967:QTY65968 RDU65967:RDU65968 RNQ65967:RNQ65968 RXM65967:RXM65968 SHI65967:SHI65968 SRE65967:SRE65968 TBA65967:TBA65968 TKW65967:TKW65968 TUS65967:TUS65968 UEO65967:UEO65968 UOK65967:UOK65968 UYG65967:UYG65968 VIC65967:VIC65968 VRY65967:VRY65968 WBU65967:WBU65968 WLQ65967:WLQ65968 WVM65967:WVM65968 E131503:E131504 JA131503:JA131504 SW131503:SW131504 ACS131503:ACS131504 AMO131503:AMO131504 AWK131503:AWK131504 BGG131503:BGG131504 BQC131503:BQC131504 BZY131503:BZY131504 CJU131503:CJU131504 CTQ131503:CTQ131504 DDM131503:DDM131504 DNI131503:DNI131504 DXE131503:DXE131504 EHA131503:EHA131504 EQW131503:EQW131504 FAS131503:FAS131504 FKO131503:FKO131504 FUK131503:FUK131504 GEG131503:GEG131504 GOC131503:GOC131504 GXY131503:GXY131504 HHU131503:HHU131504 HRQ131503:HRQ131504 IBM131503:IBM131504 ILI131503:ILI131504 IVE131503:IVE131504 JFA131503:JFA131504 JOW131503:JOW131504 JYS131503:JYS131504 KIO131503:KIO131504 KSK131503:KSK131504 LCG131503:LCG131504 LMC131503:LMC131504 LVY131503:LVY131504 MFU131503:MFU131504 MPQ131503:MPQ131504 MZM131503:MZM131504 NJI131503:NJI131504 NTE131503:NTE131504 ODA131503:ODA131504 OMW131503:OMW131504 OWS131503:OWS131504 PGO131503:PGO131504 PQK131503:PQK131504 QAG131503:QAG131504 QKC131503:QKC131504 QTY131503:QTY131504 RDU131503:RDU131504 RNQ131503:RNQ131504 RXM131503:RXM131504 SHI131503:SHI131504 SRE131503:SRE131504 TBA131503:TBA131504 TKW131503:TKW131504 TUS131503:TUS131504 UEO131503:UEO131504 UOK131503:UOK131504 UYG131503:UYG131504 VIC131503:VIC131504 VRY131503:VRY131504 WBU131503:WBU131504 WLQ131503:WLQ131504 WVM131503:WVM131504 E197039:E197040 JA197039:JA197040 SW197039:SW197040 ACS197039:ACS197040 AMO197039:AMO197040 AWK197039:AWK197040 BGG197039:BGG197040 BQC197039:BQC197040 BZY197039:BZY197040 CJU197039:CJU197040 CTQ197039:CTQ197040 DDM197039:DDM197040 DNI197039:DNI197040 DXE197039:DXE197040 EHA197039:EHA197040 EQW197039:EQW197040 FAS197039:FAS197040 FKO197039:FKO197040 FUK197039:FUK197040 GEG197039:GEG197040 GOC197039:GOC197040 GXY197039:GXY197040 HHU197039:HHU197040 HRQ197039:HRQ197040 IBM197039:IBM197040 ILI197039:ILI197040 IVE197039:IVE197040 JFA197039:JFA197040 JOW197039:JOW197040 JYS197039:JYS197040 KIO197039:KIO197040 KSK197039:KSK197040 LCG197039:LCG197040 LMC197039:LMC197040 LVY197039:LVY197040 MFU197039:MFU197040 MPQ197039:MPQ197040 MZM197039:MZM197040 NJI197039:NJI197040 NTE197039:NTE197040 ODA197039:ODA197040 OMW197039:OMW197040 OWS197039:OWS197040 PGO197039:PGO197040 PQK197039:PQK197040 QAG197039:QAG197040 QKC197039:QKC197040 QTY197039:QTY197040 RDU197039:RDU197040 RNQ197039:RNQ197040 RXM197039:RXM197040 SHI197039:SHI197040 SRE197039:SRE197040 TBA197039:TBA197040 TKW197039:TKW197040 TUS197039:TUS197040 UEO197039:UEO197040 UOK197039:UOK197040 UYG197039:UYG197040 VIC197039:VIC197040 VRY197039:VRY197040 WBU197039:WBU197040 WLQ197039:WLQ197040 WVM197039:WVM197040 E262575:E262576 JA262575:JA262576 SW262575:SW262576 ACS262575:ACS262576 AMO262575:AMO262576 AWK262575:AWK262576 BGG262575:BGG262576 BQC262575:BQC262576 BZY262575:BZY262576 CJU262575:CJU262576 CTQ262575:CTQ262576 DDM262575:DDM262576 DNI262575:DNI262576 DXE262575:DXE262576 EHA262575:EHA262576 EQW262575:EQW262576 FAS262575:FAS262576 FKO262575:FKO262576 FUK262575:FUK262576 GEG262575:GEG262576 GOC262575:GOC262576 GXY262575:GXY262576 HHU262575:HHU262576 HRQ262575:HRQ262576 IBM262575:IBM262576 ILI262575:ILI262576 IVE262575:IVE262576 JFA262575:JFA262576 JOW262575:JOW262576 JYS262575:JYS262576 KIO262575:KIO262576 KSK262575:KSK262576 LCG262575:LCG262576 LMC262575:LMC262576 LVY262575:LVY262576 MFU262575:MFU262576 MPQ262575:MPQ262576 MZM262575:MZM262576 NJI262575:NJI262576 NTE262575:NTE262576 ODA262575:ODA262576 OMW262575:OMW262576 OWS262575:OWS262576 PGO262575:PGO262576 PQK262575:PQK262576 QAG262575:QAG262576 QKC262575:QKC262576 QTY262575:QTY262576 RDU262575:RDU262576 RNQ262575:RNQ262576 RXM262575:RXM262576 SHI262575:SHI262576 SRE262575:SRE262576 TBA262575:TBA262576 TKW262575:TKW262576 TUS262575:TUS262576 UEO262575:UEO262576 UOK262575:UOK262576 UYG262575:UYG262576 VIC262575:VIC262576 VRY262575:VRY262576 WBU262575:WBU262576 WLQ262575:WLQ262576 WVM262575:WVM262576 E328111:E328112 JA328111:JA328112 SW328111:SW328112 ACS328111:ACS328112 AMO328111:AMO328112 AWK328111:AWK328112 BGG328111:BGG328112 BQC328111:BQC328112 BZY328111:BZY328112 CJU328111:CJU328112 CTQ328111:CTQ328112 DDM328111:DDM328112 DNI328111:DNI328112 DXE328111:DXE328112 EHA328111:EHA328112 EQW328111:EQW328112 FAS328111:FAS328112 FKO328111:FKO328112 FUK328111:FUK328112 GEG328111:GEG328112 GOC328111:GOC328112 GXY328111:GXY328112 HHU328111:HHU328112 HRQ328111:HRQ328112 IBM328111:IBM328112 ILI328111:ILI328112 IVE328111:IVE328112 JFA328111:JFA328112 JOW328111:JOW328112 JYS328111:JYS328112 KIO328111:KIO328112 KSK328111:KSK328112 LCG328111:LCG328112 LMC328111:LMC328112 LVY328111:LVY328112 MFU328111:MFU328112 MPQ328111:MPQ328112 MZM328111:MZM328112 NJI328111:NJI328112 NTE328111:NTE328112 ODA328111:ODA328112 OMW328111:OMW328112 OWS328111:OWS328112 PGO328111:PGO328112 PQK328111:PQK328112 QAG328111:QAG328112 QKC328111:QKC328112 QTY328111:QTY328112 RDU328111:RDU328112 RNQ328111:RNQ328112 RXM328111:RXM328112 SHI328111:SHI328112 SRE328111:SRE328112 TBA328111:TBA328112 TKW328111:TKW328112 TUS328111:TUS328112 UEO328111:UEO328112 UOK328111:UOK328112 UYG328111:UYG328112 VIC328111:VIC328112 VRY328111:VRY328112 WBU328111:WBU328112 WLQ328111:WLQ328112 WVM328111:WVM328112 E393647:E393648 JA393647:JA393648 SW393647:SW393648 ACS393647:ACS393648 AMO393647:AMO393648 AWK393647:AWK393648 BGG393647:BGG393648 BQC393647:BQC393648 BZY393647:BZY393648 CJU393647:CJU393648 CTQ393647:CTQ393648 DDM393647:DDM393648 DNI393647:DNI393648 DXE393647:DXE393648 EHA393647:EHA393648 EQW393647:EQW393648 FAS393647:FAS393648 FKO393647:FKO393648 FUK393647:FUK393648 GEG393647:GEG393648 GOC393647:GOC393648 GXY393647:GXY393648 HHU393647:HHU393648 HRQ393647:HRQ393648 IBM393647:IBM393648 ILI393647:ILI393648 IVE393647:IVE393648 JFA393647:JFA393648 JOW393647:JOW393648 JYS393647:JYS393648 KIO393647:KIO393648 KSK393647:KSK393648 LCG393647:LCG393648 LMC393647:LMC393648 LVY393647:LVY393648 MFU393647:MFU393648 MPQ393647:MPQ393648 MZM393647:MZM393648 NJI393647:NJI393648 NTE393647:NTE393648 ODA393647:ODA393648 OMW393647:OMW393648 OWS393647:OWS393648 PGO393647:PGO393648 PQK393647:PQK393648 QAG393647:QAG393648 QKC393647:QKC393648 QTY393647:QTY393648 RDU393647:RDU393648 RNQ393647:RNQ393648 RXM393647:RXM393648 SHI393647:SHI393648 SRE393647:SRE393648 TBA393647:TBA393648 TKW393647:TKW393648 TUS393647:TUS393648 UEO393647:UEO393648 UOK393647:UOK393648 UYG393647:UYG393648 VIC393647:VIC393648 VRY393647:VRY393648 WBU393647:WBU393648 WLQ393647:WLQ393648 WVM393647:WVM393648 E459183:E459184 JA459183:JA459184 SW459183:SW459184 ACS459183:ACS459184 AMO459183:AMO459184 AWK459183:AWK459184 BGG459183:BGG459184 BQC459183:BQC459184 BZY459183:BZY459184 CJU459183:CJU459184 CTQ459183:CTQ459184 DDM459183:DDM459184 DNI459183:DNI459184 DXE459183:DXE459184 EHA459183:EHA459184 EQW459183:EQW459184 FAS459183:FAS459184 FKO459183:FKO459184 FUK459183:FUK459184 GEG459183:GEG459184 GOC459183:GOC459184 GXY459183:GXY459184 HHU459183:HHU459184 HRQ459183:HRQ459184 IBM459183:IBM459184 ILI459183:ILI459184 IVE459183:IVE459184 JFA459183:JFA459184 JOW459183:JOW459184 JYS459183:JYS459184 KIO459183:KIO459184 KSK459183:KSK459184 LCG459183:LCG459184 LMC459183:LMC459184 LVY459183:LVY459184 MFU459183:MFU459184 MPQ459183:MPQ459184 MZM459183:MZM459184 NJI459183:NJI459184 NTE459183:NTE459184 ODA459183:ODA459184 OMW459183:OMW459184 OWS459183:OWS459184 PGO459183:PGO459184 PQK459183:PQK459184 QAG459183:QAG459184 QKC459183:QKC459184 QTY459183:QTY459184 RDU459183:RDU459184 RNQ459183:RNQ459184 RXM459183:RXM459184 SHI459183:SHI459184 SRE459183:SRE459184 TBA459183:TBA459184 TKW459183:TKW459184 TUS459183:TUS459184 UEO459183:UEO459184 UOK459183:UOK459184 UYG459183:UYG459184 VIC459183:VIC459184 VRY459183:VRY459184 WBU459183:WBU459184 WLQ459183:WLQ459184 WVM459183:WVM459184 E524719:E524720 JA524719:JA524720 SW524719:SW524720 ACS524719:ACS524720 AMO524719:AMO524720 AWK524719:AWK524720 BGG524719:BGG524720 BQC524719:BQC524720 BZY524719:BZY524720 CJU524719:CJU524720 CTQ524719:CTQ524720 DDM524719:DDM524720 DNI524719:DNI524720 DXE524719:DXE524720 EHA524719:EHA524720 EQW524719:EQW524720 FAS524719:FAS524720 FKO524719:FKO524720 FUK524719:FUK524720 GEG524719:GEG524720 GOC524719:GOC524720 GXY524719:GXY524720 HHU524719:HHU524720 HRQ524719:HRQ524720 IBM524719:IBM524720 ILI524719:ILI524720 IVE524719:IVE524720 JFA524719:JFA524720 JOW524719:JOW524720 JYS524719:JYS524720 KIO524719:KIO524720 KSK524719:KSK524720 LCG524719:LCG524720 LMC524719:LMC524720 LVY524719:LVY524720 MFU524719:MFU524720 MPQ524719:MPQ524720 MZM524719:MZM524720 NJI524719:NJI524720 NTE524719:NTE524720 ODA524719:ODA524720 OMW524719:OMW524720 OWS524719:OWS524720 PGO524719:PGO524720 PQK524719:PQK524720 QAG524719:QAG524720 QKC524719:QKC524720 QTY524719:QTY524720 RDU524719:RDU524720 RNQ524719:RNQ524720 RXM524719:RXM524720 SHI524719:SHI524720 SRE524719:SRE524720 TBA524719:TBA524720 TKW524719:TKW524720 TUS524719:TUS524720 UEO524719:UEO524720 UOK524719:UOK524720 UYG524719:UYG524720 VIC524719:VIC524720 VRY524719:VRY524720 WBU524719:WBU524720 WLQ524719:WLQ524720 WVM524719:WVM524720 E590255:E590256 JA590255:JA590256 SW590255:SW590256 ACS590255:ACS590256 AMO590255:AMO590256 AWK590255:AWK590256 BGG590255:BGG590256 BQC590255:BQC590256 BZY590255:BZY590256 CJU590255:CJU590256 CTQ590255:CTQ590256 DDM590255:DDM590256 DNI590255:DNI590256 DXE590255:DXE590256 EHA590255:EHA590256 EQW590255:EQW590256 FAS590255:FAS590256 FKO590255:FKO590256 FUK590255:FUK590256 GEG590255:GEG590256 GOC590255:GOC590256 GXY590255:GXY590256 HHU590255:HHU590256 HRQ590255:HRQ590256 IBM590255:IBM590256 ILI590255:ILI590256 IVE590255:IVE590256 JFA590255:JFA590256 JOW590255:JOW590256 JYS590255:JYS590256 KIO590255:KIO590256 KSK590255:KSK590256 LCG590255:LCG590256 LMC590255:LMC590256 LVY590255:LVY590256 MFU590255:MFU590256 MPQ590255:MPQ590256 MZM590255:MZM590256 NJI590255:NJI590256 NTE590255:NTE590256 ODA590255:ODA590256 OMW590255:OMW590256 OWS590255:OWS590256 PGO590255:PGO590256 PQK590255:PQK590256 QAG590255:QAG590256 QKC590255:QKC590256 QTY590255:QTY590256 RDU590255:RDU590256 RNQ590255:RNQ590256 RXM590255:RXM590256 SHI590255:SHI590256 SRE590255:SRE590256 TBA590255:TBA590256 TKW590255:TKW590256 TUS590255:TUS590256 UEO590255:UEO590256 UOK590255:UOK590256 UYG590255:UYG590256 VIC590255:VIC590256 VRY590255:VRY590256 WBU590255:WBU590256 WLQ590255:WLQ590256 WVM590255:WVM590256 E655791:E655792 JA655791:JA655792 SW655791:SW655792 ACS655791:ACS655792 AMO655791:AMO655792 AWK655791:AWK655792 BGG655791:BGG655792 BQC655791:BQC655792 BZY655791:BZY655792 CJU655791:CJU655792 CTQ655791:CTQ655792 DDM655791:DDM655792 DNI655791:DNI655792 DXE655791:DXE655792 EHA655791:EHA655792 EQW655791:EQW655792 FAS655791:FAS655792 FKO655791:FKO655792 FUK655791:FUK655792 GEG655791:GEG655792 GOC655791:GOC655792 GXY655791:GXY655792 HHU655791:HHU655792 HRQ655791:HRQ655792 IBM655791:IBM655792 ILI655791:ILI655792 IVE655791:IVE655792 JFA655791:JFA655792 JOW655791:JOW655792 JYS655791:JYS655792 KIO655791:KIO655792 KSK655791:KSK655792 LCG655791:LCG655792 LMC655791:LMC655792 LVY655791:LVY655792 MFU655791:MFU655792 MPQ655791:MPQ655792 MZM655791:MZM655792 NJI655791:NJI655792 NTE655791:NTE655792 ODA655791:ODA655792 OMW655791:OMW655792 OWS655791:OWS655792 PGO655791:PGO655792 PQK655791:PQK655792 QAG655791:QAG655792 QKC655791:QKC655792 QTY655791:QTY655792 RDU655791:RDU655792 RNQ655791:RNQ655792 RXM655791:RXM655792 SHI655791:SHI655792 SRE655791:SRE655792 TBA655791:TBA655792 TKW655791:TKW655792 TUS655791:TUS655792 UEO655791:UEO655792 UOK655791:UOK655792 UYG655791:UYG655792 VIC655791:VIC655792 VRY655791:VRY655792 WBU655791:WBU655792 WLQ655791:WLQ655792 WVM655791:WVM655792 E721327:E721328 JA721327:JA721328 SW721327:SW721328 ACS721327:ACS721328 AMO721327:AMO721328 AWK721327:AWK721328 BGG721327:BGG721328 BQC721327:BQC721328 BZY721327:BZY721328 CJU721327:CJU721328 CTQ721327:CTQ721328 DDM721327:DDM721328 DNI721327:DNI721328 DXE721327:DXE721328 EHA721327:EHA721328 EQW721327:EQW721328 FAS721327:FAS721328 FKO721327:FKO721328 FUK721327:FUK721328 GEG721327:GEG721328 GOC721327:GOC721328 GXY721327:GXY721328 HHU721327:HHU721328 HRQ721327:HRQ721328 IBM721327:IBM721328 ILI721327:ILI721328 IVE721327:IVE721328 JFA721327:JFA721328 JOW721327:JOW721328 JYS721327:JYS721328 KIO721327:KIO721328 KSK721327:KSK721328 LCG721327:LCG721328 LMC721327:LMC721328 LVY721327:LVY721328 MFU721327:MFU721328 MPQ721327:MPQ721328 MZM721327:MZM721328 NJI721327:NJI721328 NTE721327:NTE721328 ODA721327:ODA721328 OMW721327:OMW721328 OWS721327:OWS721328 PGO721327:PGO721328 PQK721327:PQK721328 QAG721327:QAG721328 QKC721327:QKC721328 QTY721327:QTY721328 RDU721327:RDU721328 RNQ721327:RNQ721328 RXM721327:RXM721328 SHI721327:SHI721328 SRE721327:SRE721328 TBA721327:TBA721328 TKW721327:TKW721328 TUS721327:TUS721328 UEO721327:UEO721328 UOK721327:UOK721328 UYG721327:UYG721328 VIC721327:VIC721328 VRY721327:VRY721328 WBU721327:WBU721328 WLQ721327:WLQ721328 WVM721327:WVM721328 E786863:E786864 JA786863:JA786864 SW786863:SW786864 ACS786863:ACS786864 AMO786863:AMO786864 AWK786863:AWK786864 BGG786863:BGG786864 BQC786863:BQC786864 BZY786863:BZY786864 CJU786863:CJU786864 CTQ786863:CTQ786864 DDM786863:DDM786864 DNI786863:DNI786864 DXE786863:DXE786864 EHA786863:EHA786864 EQW786863:EQW786864 FAS786863:FAS786864 FKO786863:FKO786864 FUK786863:FUK786864 GEG786863:GEG786864 GOC786863:GOC786864 GXY786863:GXY786864 HHU786863:HHU786864 HRQ786863:HRQ786864 IBM786863:IBM786864 ILI786863:ILI786864 IVE786863:IVE786864 JFA786863:JFA786864 JOW786863:JOW786864 JYS786863:JYS786864 KIO786863:KIO786864 KSK786863:KSK786864 LCG786863:LCG786864 LMC786863:LMC786864 LVY786863:LVY786864 MFU786863:MFU786864 MPQ786863:MPQ786864 MZM786863:MZM786864 NJI786863:NJI786864 NTE786863:NTE786864 ODA786863:ODA786864 OMW786863:OMW786864 OWS786863:OWS786864 PGO786863:PGO786864 PQK786863:PQK786864 QAG786863:QAG786864 QKC786863:QKC786864 QTY786863:QTY786864 RDU786863:RDU786864 RNQ786863:RNQ786864 RXM786863:RXM786864 SHI786863:SHI786864 SRE786863:SRE786864 TBA786863:TBA786864 TKW786863:TKW786864 TUS786863:TUS786864 UEO786863:UEO786864 UOK786863:UOK786864 UYG786863:UYG786864 VIC786863:VIC786864 VRY786863:VRY786864 WBU786863:WBU786864 WLQ786863:WLQ786864 WVM786863:WVM786864 E852399:E852400 JA852399:JA852400 SW852399:SW852400 ACS852399:ACS852400 AMO852399:AMO852400 AWK852399:AWK852400 BGG852399:BGG852400 BQC852399:BQC852400 BZY852399:BZY852400 CJU852399:CJU852400 CTQ852399:CTQ852400 DDM852399:DDM852400 DNI852399:DNI852400 DXE852399:DXE852400 EHA852399:EHA852400 EQW852399:EQW852400 FAS852399:FAS852400 FKO852399:FKO852400 FUK852399:FUK852400 GEG852399:GEG852400 GOC852399:GOC852400 GXY852399:GXY852400 HHU852399:HHU852400 HRQ852399:HRQ852400 IBM852399:IBM852400 ILI852399:ILI852400 IVE852399:IVE852400 JFA852399:JFA852400 JOW852399:JOW852400 JYS852399:JYS852400 KIO852399:KIO852400 KSK852399:KSK852400 LCG852399:LCG852400 LMC852399:LMC852400 LVY852399:LVY852400 MFU852399:MFU852400 MPQ852399:MPQ852400 MZM852399:MZM852400 NJI852399:NJI852400 NTE852399:NTE852400 ODA852399:ODA852400 OMW852399:OMW852400 OWS852399:OWS852400 PGO852399:PGO852400 PQK852399:PQK852400 QAG852399:QAG852400 QKC852399:QKC852400 QTY852399:QTY852400 RDU852399:RDU852400 RNQ852399:RNQ852400 RXM852399:RXM852400 SHI852399:SHI852400 SRE852399:SRE852400 TBA852399:TBA852400 TKW852399:TKW852400 TUS852399:TUS852400 UEO852399:UEO852400 UOK852399:UOK852400 UYG852399:UYG852400 VIC852399:VIC852400 VRY852399:VRY852400 WBU852399:WBU852400 WLQ852399:WLQ852400 WVM852399:WVM852400 E917935:E917936 JA917935:JA917936 SW917935:SW917936 ACS917935:ACS917936 AMO917935:AMO917936 AWK917935:AWK917936 BGG917935:BGG917936 BQC917935:BQC917936 BZY917935:BZY917936 CJU917935:CJU917936 CTQ917935:CTQ917936 DDM917935:DDM917936 DNI917935:DNI917936 DXE917935:DXE917936 EHA917935:EHA917936 EQW917935:EQW917936 FAS917935:FAS917936 FKO917935:FKO917936 FUK917935:FUK917936 GEG917935:GEG917936 GOC917935:GOC917936 GXY917935:GXY917936 HHU917935:HHU917936 HRQ917935:HRQ917936 IBM917935:IBM917936 ILI917935:ILI917936 IVE917935:IVE917936 JFA917935:JFA917936 JOW917935:JOW917936 JYS917935:JYS917936 KIO917935:KIO917936 KSK917935:KSK917936 LCG917935:LCG917936 LMC917935:LMC917936 LVY917935:LVY917936 MFU917935:MFU917936 MPQ917935:MPQ917936 MZM917935:MZM917936 NJI917935:NJI917936 NTE917935:NTE917936 ODA917935:ODA917936 OMW917935:OMW917936 OWS917935:OWS917936 PGO917935:PGO917936 PQK917935:PQK917936 QAG917935:QAG917936 QKC917935:QKC917936 QTY917935:QTY917936 RDU917935:RDU917936 RNQ917935:RNQ917936 RXM917935:RXM917936 SHI917935:SHI917936 SRE917935:SRE917936 TBA917935:TBA917936 TKW917935:TKW917936 TUS917935:TUS917936 UEO917935:UEO917936 UOK917935:UOK917936 UYG917935:UYG917936 VIC917935:VIC917936 VRY917935:VRY917936 WBU917935:WBU917936 WLQ917935:WLQ917936 WVM917935:WVM917936 E983471:E983472 JA983471:JA983472 SW983471:SW983472 ACS983471:ACS983472 AMO983471:AMO983472 AWK983471:AWK983472 BGG983471:BGG983472 BQC983471:BQC983472 BZY983471:BZY983472 CJU983471:CJU983472 CTQ983471:CTQ983472 DDM983471:DDM983472 DNI983471:DNI983472 DXE983471:DXE983472 EHA983471:EHA983472 EQW983471:EQW983472 FAS983471:FAS983472 FKO983471:FKO983472 FUK983471:FUK983472 GEG983471:GEG983472 GOC983471:GOC983472 GXY983471:GXY983472 HHU983471:HHU983472 HRQ983471:HRQ983472 IBM983471:IBM983472 ILI983471:ILI983472 IVE983471:IVE983472 JFA983471:JFA983472 JOW983471:JOW983472 JYS983471:JYS983472 KIO983471:KIO983472 KSK983471:KSK983472 LCG983471:LCG983472 LMC983471:LMC983472 LVY983471:LVY983472 MFU983471:MFU983472 MPQ983471:MPQ983472 MZM983471:MZM983472 NJI983471:NJI983472 NTE983471:NTE983472 ODA983471:ODA983472 OMW983471:OMW983472 OWS983471:OWS983472 PGO983471:PGO983472 PQK983471:PQK983472 QAG983471:QAG983472 QKC983471:QKC983472 QTY983471:QTY983472 RDU983471:RDU983472 RNQ983471:RNQ983472 RXM983471:RXM983472 SHI983471:SHI983472 SRE983471:SRE983472 TBA983471:TBA983472 TKW983471:TKW983472 TUS983471:TUS983472 UEO983471:UEO983472 UOK983471:UOK983472 UYG983471:UYG983472 VIC983471:VIC983472 VRY983471:VRY983472 WBU983471:WBU983472 WLQ983471:WLQ983472 WVM983471:WVM983472 E66005:E66006 JA66005:JA66006 SW66005:SW66006 ACS66005:ACS66006 AMO66005:AMO66006 AWK66005:AWK66006 BGG66005:BGG66006 BQC66005:BQC66006 BZY66005:BZY66006 CJU66005:CJU66006 CTQ66005:CTQ66006 DDM66005:DDM66006 DNI66005:DNI66006 DXE66005:DXE66006 EHA66005:EHA66006 EQW66005:EQW66006 FAS66005:FAS66006 FKO66005:FKO66006 FUK66005:FUK66006 GEG66005:GEG66006 GOC66005:GOC66006 GXY66005:GXY66006 HHU66005:HHU66006 HRQ66005:HRQ66006 IBM66005:IBM66006 ILI66005:ILI66006 IVE66005:IVE66006 JFA66005:JFA66006 JOW66005:JOW66006 JYS66005:JYS66006 KIO66005:KIO66006 KSK66005:KSK66006 LCG66005:LCG66006 LMC66005:LMC66006 LVY66005:LVY66006 MFU66005:MFU66006 MPQ66005:MPQ66006 MZM66005:MZM66006 NJI66005:NJI66006 NTE66005:NTE66006 ODA66005:ODA66006 OMW66005:OMW66006 OWS66005:OWS66006 PGO66005:PGO66006 PQK66005:PQK66006 QAG66005:QAG66006 QKC66005:QKC66006 QTY66005:QTY66006 RDU66005:RDU66006 RNQ66005:RNQ66006 RXM66005:RXM66006 SHI66005:SHI66006 SRE66005:SRE66006 TBA66005:TBA66006 TKW66005:TKW66006 TUS66005:TUS66006 UEO66005:UEO66006 UOK66005:UOK66006 UYG66005:UYG66006 VIC66005:VIC66006 VRY66005:VRY66006 WBU66005:WBU66006 WLQ66005:WLQ66006 WVM66005:WVM66006 E131541:E131542 JA131541:JA131542 SW131541:SW131542 ACS131541:ACS131542 AMO131541:AMO131542 AWK131541:AWK131542 BGG131541:BGG131542 BQC131541:BQC131542 BZY131541:BZY131542 CJU131541:CJU131542 CTQ131541:CTQ131542 DDM131541:DDM131542 DNI131541:DNI131542 DXE131541:DXE131542 EHA131541:EHA131542 EQW131541:EQW131542 FAS131541:FAS131542 FKO131541:FKO131542 FUK131541:FUK131542 GEG131541:GEG131542 GOC131541:GOC131542 GXY131541:GXY131542 HHU131541:HHU131542 HRQ131541:HRQ131542 IBM131541:IBM131542 ILI131541:ILI131542 IVE131541:IVE131542 JFA131541:JFA131542 JOW131541:JOW131542 JYS131541:JYS131542 KIO131541:KIO131542 KSK131541:KSK131542 LCG131541:LCG131542 LMC131541:LMC131542 LVY131541:LVY131542 MFU131541:MFU131542 MPQ131541:MPQ131542 MZM131541:MZM131542 NJI131541:NJI131542 NTE131541:NTE131542 ODA131541:ODA131542 OMW131541:OMW131542 OWS131541:OWS131542 PGO131541:PGO131542 PQK131541:PQK131542 QAG131541:QAG131542 QKC131541:QKC131542 QTY131541:QTY131542 RDU131541:RDU131542 RNQ131541:RNQ131542 RXM131541:RXM131542 SHI131541:SHI131542 SRE131541:SRE131542 TBA131541:TBA131542 TKW131541:TKW131542 TUS131541:TUS131542 UEO131541:UEO131542 UOK131541:UOK131542 UYG131541:UYG131542 VIC131541:VIC131542 VRY131541:VRY131542 WBU131541:WBU131542 WLQ131541:WLQ131542 WVM131541:WVM131542 E197077:E197078 JA197077:JA197078 SW197077:SW197078 ACS197077:ACS197078 AMO197077:AMO197078 AWK197077:AWK197078 BGG197077:BGG197078 BQC197077:BQC197078 BZY197077:BZY197078 CJU197077:CJU197078 CTQ197077:CTQ197078 DDM197077:DDM197078 DNI197077:DNI197078 DXE197077:DXE197078 EHA197077:EHA197078 EQW197077:EQW197078 FAS197077:FAS197078 FKO197077:FKO197078 FUK197077:FUK197078 GEG197077:GEG197078 GOC197077:GOC197078 GXY197077:GXY197078 HHU197077:HHU197078 HRQ197077:HRQ197078 IBM197077:IBM197078 ILI197077:ILI197078 IVE197077:IVE197078 JFA197077:JFA197078 JOW197077:JOW197078 JYS197077:JYS197078 KIO197077:KIO197078 KSK197077:KSK197078 LCG197077:LCG197078 LMC197077:LMC197078 LVY197077:LVY197078 MFU197077:MFU197078 MPQ197077:MPQ197078 MZM197077:MZM197078 NJI197077:NJI197078 NTE197077:NTE197078 ODA197077:ODA197078 OMW197077:OMW197078 OWS197077:OWS197078 PGO197077:PGO197078 PQK197077:PQK197078 QAG197077:QAG197078 QKC197077:QKC197078 QTY197077:QTY197078 RDU197077:RDU197078 RNQ197077:RNQ197078 RXM197077:RXM197078 SHI197077:SHI197078 SRE197077:SRE197078 TBA197077:TBA197078 TKW197077:TKW197078 TUS197077:TUS197078 UEO197077:UEO197078 UOK197077:UOK197078 UYG197077:UYG197078 VIC197077:VIC197078 VRY197077:VRY197078 WBU197077:WBU197078 WLQ197077:WLQ197078 WVM197077:WVM197078 E262613:E262614 JA262613:JA262614 SW262613:SW262614 ACS262613:ACS262614 AMO262613:AMO262614 AWK262613:AWK262614 BGG262613:BGG262614 BQC262613:BQC262614 BZY262613:BZY262614 CJU262613:CJU262614 CTQ262613:CTQ262614 DDM262613:DDM262614 DNI262613:DNI262614 DXE262613:DXE262614 EHA262613:EHA262614 EQW262613:EQW262614 FAS262613:FAS262614 FKO262613:FKO262614 FUK262613:FUK262614 GEG262613:GEG262614 GOC262613:GOC262614 GXY262613:GXY262614 HHU262613:HHU262614 HRQ262613:HRQ262614 IBM262613:IBM262614 ILI262613:ILI262614 IVE262613:IVE262614 JFA262613:JFA262614 JOW262613:JOW262614 JYS262613:JYS262614 KIO262613:KIO262614 KSK262613:KSK262614 LCG262613:LCG262614 LMC262613:LMC262614 LVY262613:LVY262614 MFU262613:MFU262614 MPQ262613:MPQ262614 MZM262613:MZM262614 NJI262613:NJI262614 NTE262613:NTE262614 ODA262613:ODA262614 OMW262613:OMW262614 OWS262613:OWS262614 PGO262613:PGO262614 PQK262613:PQK262614 QAG262613:QAG262614 QKC262613:QKC262614 QTY262613:QTY262614 RDU262613:RDU262614 RNQ262613:RNQ262614 RXM262613:RXM262614 SHI262613:SHI262614 SRE262613:SRE262614 TBA262613:TBA262614 TKW262613:TKW262614 TUS262613:TUS262614 UEO262613:UEO262614 UOK262613:UOK262614 UYG262613:UYG262614 VIC262613:VIC262614 VRY262613:VRY262614 WBU262613:WBU262614 WLQ262613:WLQ262614 WVM262613:WVM262614 E328149:E328150 JA328149:JA328150 SW328149:SW328150 ACS328149:ACS328150 AMO328149:AMO328150 AWK328149:AWK328150 BGG328149:BGG328150 BQC328149:BQC328150 BZY328149:BZY328150 CJU328149:CJU328150 CTQ328149:CTQ328150 DDM328149:DDM328150 DNI328149:DNI328150 DXE328149:DXE328150 EHA328149:EHA328150 EQW328149:EQW328150 FAS328149:FAS328150 FKO328149:FKO328150 FUK328149:FUK328150 GEG328149:GEG328150 GOC328149:GOC328150 GXY328149:GXY328150 HHU328149:HHU328150 HRQ328149:HRQ328150 IBM328149:IBM328150 ILI328149:ILI328150 IVE328149:IVE328150 JFA328149:JFA328150 JOW328149:JOW328150 JYS328149:JYS328150 KIO328149:KIO328150 KSK328149:KSK328150 LCG328149:LCG328150 LMC328149:LMC328150 LVY328149:LVY328150 MFU328149:MFU328150 MPQ328149:MPQ328150 MZM328149:MZM328150 NJI328149:NJI328150 NTE328149:NTE328150 ODA328149:ODA328150 OMW328149:OMW328150 OWS328149:OWS328150 PGO328149:PGO328150 PQK328149:PQK328150 QAG328149:QAG328150 QKC328149:QKC328150 QTY328149:QTY328150 RDU328149:RDU328150 RNQ328149:RNQ328150 RXM328149:RXM328150 SHI328149:SHI328150 SRE328149:SRE328150 TBA328149:TBA328150 TKW328149:TKW328150 TUS328149:TUS328150 UEO328149:UEO328150 UOK328149:UOK328150 UYG328149:UYG328150 VIC328149:VIC328150 VRY328149:VRY328150 WBU328149:WBU328150 WLQ328149:WLQ328150 WVM328149:WVM328150 E393685:E393686 JA393685:JA393686 SW393685:SW393686 ACS393685:ACS393686 AMO393685:AMO393686 AWK393685:AWK393686 BGG393685:BGG393686 BQC393685:BQC393686 BZY393685:BZY393686 CJU393685:CJU393686 CTQ393685:CTQ393686 DDM393685:DDM393686 DNI393685:DNI393686 DXE393685:DXE393686 EHA393685:EHA393686 EQW393685:EQW393686 FAS393685:FAS393686 FKO393685:FKO393686 FUK393685:FUK393686 GEG393685:GEG393686 GOC393685:GOC393686 GXY393685:GXY393686 HHU393685:HHU393686 HRQ393685:HRQ393686 IBM393685:IBM393686 ILI393685:ILI393686 IVE393685:IVE393686 JFA393685:JFA393686 JOW393685:JOW393686 JYS393685:JYS393686 KIO393685:KIO393686 KSK393685:KSK393686 LCG393685:LCG393686 LMC393685:LMC393686 LVY393685:LVY393686 MFU393685:MFU393686 MPQ393685:MPQ393686 MZM393685:MZM393686 NJI393685:NJI393686 NTE393685:NTE393686 ODA393685:ODA393686 OMW393685:OMW393686 OWS393685:OWS393686 PGO393685:PGO393686 PQK393685:PQK393686 QAG393685:QAG393686 QKC393685:QKC393686 QTY393685:QTY393686 RDU393685:RDU393686 RNQ393685:RNQ393686 RXM393685:RXM393686 SHI393685:SHI393686 SRE393685:SRE393686 TBA393685:TBA393686 TKW393685:TKW393686 TUS393685:TUS393686 UEO393685:UEO393686 UOK393685:UOK393686 UYG393685:UYG393686 VIC393685:VIC393686 VRY393685:VRY393686 WBU393685:WBU393686 WLQ393685:WLQ393686 WVM393685:WVM393686 E459221:E459222 JA459221:JA459222 SW459221:SW459222 ACS459221:ACS459222 AMO459221:AMO459222 AWK459221:AWK459222 BGG459221:BGG459222 BQC459221:BQC459222 BZY459221:BZY459222 CJU459221:CJU459222 CTQ459221:CTQ459222 DDM459221:DDM459222 DNI459221:DNI459222 DXE459221:DXE459222 EHA459221:EHA459222 EQW459221:EQW459222 FAS459221:FAS459222 FKO459221:FKO459222 FUK459221:FUK459222 GEG459221:GEG459222 GOC459221:GOC459222 GXY459221:GXY459222 HHU459221:HHU459222 HRQ459221:HRQ459222 IBM459221:IBM459222 ILI459221:ILI459222 IVE459221:IVE459222 JFA459221:JFA459222 JOW459221:JOW459222 JYS459221:JYS459222 KIO459221:KIO459222 KSK459221:KSK459222 LCG459221:LCG459222 LMC459221:LMC459222 LVY459221:LVY459222 MFU459221:MFU459222 MPQ459221:MPQ459222 MZM459221:MZM459222 NJI459221:NJI459222 NTE459221:NTE459222 ODA459221:ODA459222 OMW459221:OMW459222 OWS459221:OWS459222 PGO459221:PGO459222 PQK459221:PQK459222 QAG459221:QAG459222 QKC459221:QKC459222 QTY459221:QTY459222 RDU459221:RDU459222 RNQ459221:RNQ459222 RXM459221:RXM459222 SHI459221:SHI459222 SRE459221:SRE459222 TBA459221:TBA459222 TKW459221:TKW459222 TUS459221:TUS459222 UEO459221:UEO459222 UOK459221:UOK459222 UYG459221:UYG459222 VIC459221:VIC459222 VRY459221:VRY459222 WBU459221:WBU459222 WLQ459221:WLQ459222 WVM459221:WVM459222 E524757:E524758 JA524757:JA524758 SW524757:SW524758 ACS524757:ACS524758 AMO524757:AMO524758 AWK524757:AWK524758 BGG524757:BGG524758 BQC524757:BQC524758 BZY524757:BZY524758 CJU524757:CJU524758 CTQ524757:CTQ524758 DDM524757:DDM524758 DNI524757:DNI524758 DXE524757:DXE524758 EHA524757:EHA524758 EQW524757:EQW524758 FAS524757:FAS524758 FKO524757:FKO524758 FUK524757:FUK524758 GEG524757:GEG524758 GOC524757:GOC524758 GXY524757:GXY524758 HHU524757:HHU524758 HRQ524757:HRQ524758 IBM524757:IBM524758 ILI524757:ILI524758 IVE524757:IVE524758 JFA524757:JFA524758 JOW524757:JOW524758 JYS524757:JYS524758 KIO524757:KIO524758 KSK524757:KSK524758 LCG524757:LCG524758 LMC524757:LMC524758 LVY524757:LVY524758 MFU524757:MFU524758 MPQ524757:MPQ524758 MZM524757:MZM524758 NJI524757:NJI524758 NTE524757:NTE524758 ODA524757:ODA524758 OMW524757:OMW524758 OWS524757:OWS524758 PGO524757:PGO524758 PQK524757:PQK524758 QAG524757:QAG524758 QKC524757:QKC524758 QTY524757:QTY524758 RDU524757:RDU524758 RNQ524757:RNQ524758 RXM524757:RXM524758 SHI524757:SHI524758 SRE524757:SRE524758 TBA524757:TBA524758 TKW524757:TKW524758 TUS524757:TUS524758 UEO524757:UEO524758 UOK524757:UOK524758 UYG524757:UYG524758 VIC524757:VIC524758 VRY524757:VRY524758 WBU524757:WBU524758 WLQ524757:WLQ524758 WVM524757:WVM524758 E590293:E590294 JA590293:JA590294 SW590293:SW590294 ACS590293:ACS590294 AMO590293:AMO590294 AWK590293:AWK590294 BGG590293:BGG590294 BQC590293:BQC590294 BZY590293:BZY590294 CJU590293:CJU590294 CTQ590293:CTQ590294 DDM590293:DDM590294 DNI590293:DNI590294 DXE590293:DXE590294 EHA590293:EHA590294 EQW590293:EQW590294 FAS590293:FAS590294 FKO590293:FKO590294 FUK590293:FUK590294 GEG590293:GEG590294 GOC590293:GOC590294 GXY590293:GXY590294 HHU590293:HHU590294 HRQ590293:HRQ590294 IBM590293:IBM590294 ILI590293:ILI590294 IVE590293:IVE590294 JFA590293:JFA590294 JOW590293:JOW590294 JYS590293:JYS590294 KIO590293:KIO590294 KSK590293:KSK590294 LCG590293:LCG590294 LMC590293:LMC590294 LVY590293:LVY590294 MFU590293:MFU590294 MPQ590293:MPQ590294 MZM590293:MZM590294 NJI590293:NJI590294 NTE590293:NTE590294 ODA590293:ODA590294 OMW590293:OMW590294 OWS590293:OWS590294 PGO590293:PGO590294 PQK590293:PQK590294 QAG590293:QAG590294 QKC590293:QKC590294 QTY590293:QTY590294 RDU590293:RDU590294 RNQ590293:RNQ590294 RXM590293:RXM590294 SHI590293:SHI590294 SRE590293:SRE590294 TBA590293:TBA590294 TKW590293:TKW590294 TUS590293:TUS590294 UEO590293:UEO590294 UOK590293:UOK590294 UYG590293:UYG590294 VIC590293:VIC590294 VRY590293:VRY590294 WBU590293:WBU590294 WLQ590293:WLQ590294 WVM590293:WVM590294 E655829:E655830 JA655829:JA655830 SW655829:SW655830 ACS655829:ACS655830 AMO655829:AMO655830 AWK655829:AWK655830 BGG655829:BGG655830 BQC655829:BQC655830 BZY655829:BZY655830 CJU655829:CJU655830 CTQ655829:CTQ655830 DDM655829:DDM655830 DNI655829:DNI655830 DXE655829:DXE655830 EHA655829:EHA655830 EQW655829:EQW655830 FAS655829:FAS655830 FKO655829:FKO655830 FUK655829:FUK655830 GEG655829:GEG655830 GOC655829:GOC655830 GXY655829:GXY655830 HHU655829:HHU655830 HRQ655829:HRQ655830 IBM655829:IBM655830 ILI655829:ILI655830 IVE655829:IVE655830 JFA655829:JFA655830 JOW655829:JOW655830 JYS655829:JYS655830 KIO655829:KIO655830 KSK655829:KSK655830 LCG655829:LCG655830 LMC655829:LMC655830 LVY655829:LVY655830 MFU655829:MFU655830 MPQ655829:MPQ655830 MZM655829:MZM655830 NJI655829:NJI655830 NTE655829:NTE655830 ODA655829:ODA655830 OMW655829:OMW655830 OWS655829:OWS655830 PGO655829:PGO655830 PQK655829:PQK655830 QAG655829:QAG655830 QKC655829:QKC655830 QTY655829:QTY655830 RDU655829:RDU655830 RNQ655829:RNQ655830 RXM655829:RXM655830 SHI655829:SHI655830 SRE655829:SRE655830 TBA655829:TBA655830 TKW655829:TKW655830 TUS655829:TUS655830 UEO655829:UEO655830 UOK655829:UOK655830 UYG655829:UYG655830 VIC655829:VIC655830 VRY655829:VRY655830 WBU655829:WBU655830 WLQ655829:WLQ655830 WVM655829:WVM655830 E721365:E721366 JA721365:JA721366 SW721365:SW721366 ACS721365:ACS721366 AMO721365:AMO721366 AWK721365:AWK721366 BGG721365:BGG721366 BQC721365:BQC721366 BZY721365:BZY721366 CJU721365:CJU721366 CTQ721365:CTQ721366 DDM721365:DDM721366 DNI721365:DNI721366 DXE721365:DXE721366 EHA721365:EHA721366 EQW721365:EQW721366 FAS721365:FAS721366 FKO721365:FKO721366 FUK721365:FUK721366 GEG721365:GEG721366 GOC721365:GOC721366 GXY721365:GXY721366 HHU721365:HHU721366 HRQ721365:HRQ721366 IBM721365:IBM721366 ILI721365:ILI721366 IVE721365:IVE721366 JFA721365:JFA721366 JOW721365:JOW721366 JYS721365:JYS721366 KIO721365:KIO721366 KSK721365:KSK721366 LCG721365:LCG721366 LMC721365:LMC721366 LVY721365:LVY721366 MFU721365:MFU721366 MPQ721365:MPQ721366 MZM721365:MZM721366 NJI721365:NJI721366 NTE721365:NTE721366 ODA721365:ODA721366 OMW721365:OMW721366 OWS721365:OWS721366 PGO721365:PGO721366 PQK721365:PQK721366 QAG721365:QAG721366 QKC721365:QKC721366 QTY721365:QTY721366 RDU721365:RDU721366 RNQ721365:RNQ721366 RXM721365:RXM721366 SHI721365:SHI721366 SRE721365:SRE721366 TBA721365:TBA721366 TKW721365:TKW721366 TUS721365:TUS721366 UEO721365:UEO721366 UOK721365:UOK721366 UYG721365:UYG721366 VIC721365:VIC721366 VRY721365:VRY721366 WBU721365:WBU721366 WLQ721365:WLQ721366 WVM721365:WVM721366 E786901:E786902 JA786901:JA786902 SW786901:SW786902 ACS786901:ACS786902 AMO786901:AMO786902 AWK786901:AWK786902 BGG786901:BGG786902 BQC786901:BQC786902 BZY786901:BZY786902 CJU786901:CJU786902 CTQ786901:CTQ786902 DDM786901:DDM786902 DNI786901:DNI786902 DXE786901:DXE786902 EHA786901:EHA786902 EQW786901:EQW786902 FAS786901:FAS786902 FKO786901:FKO786902 FUK786901:FUK786902 GEG786901:GEG786902 GOC786901:GOC786902 GXY786901:GXY786902 HHU786901:HHU786902 HRQ786901:HRQ786902 IBM786901:IBM786902 ILI786901:ILI786902 IVE786901:IVE786902 JFA786901:JFA786902 JOW786901:JOW786902 JYS786901:JYS786902 KIO786901:KIO786902 KSK786901:KSK786902 LCG786901:LCG786902 LMC786901:LMC786902 LVY786901:LVY786902 MFU786901:MFU786902 MPQ786901:MPQ786902 MZM786901:MZM786902 NJI786901:NJI786902 NTE786901:NTE786902 ODA786901:ODA786902 OMW786901:OMW786902 OWS786901:OWS786902 PGO786901:PGO786902 PQK786901:PQK786902 QAG786901:QAG786902 QKC786901:QKC786902 QTY786901:QTY786902 RDU786901:RDU786902 RNQ786901:RNQ786902 RXM786901:RXM786902 SHI786901:SHI786902 SRE786901:SRE786902 TBA786901:TBA786902 TKW786901:TKW786902 TUS786901:TUS786902 UEO786901:UEO786902 UOK786901:UOK786902 UYG786901:UYG786902 VIC786901:VIC786902 VRY786901:VRY786902 WBU786901:WBU786902 WLQ786901:WLQ786902 WVM786901:WVM786902 E852437:E852438 JA852437:JA852438 SW852437:SW852438 ACS852437:ACS852438 AMO852437:AMO852438 AWK852437:AWK852438 BGG852437:BGG852438 BQC852437:BQC852438 BZY852437:BZY852438 CJU852437:CJU852438 CTQ852437:CTQ852438 DDM852437:DDM852438 DNI852437:DNI852438 DXE852437:DXE852438 EHA852437:EHA852438 EQW852437:EQW852438 FAS852437:FAS852438 FKO852437:FKO852438 FUK852437:FUK852438 GEG852437:GEG852438 GOC852437:GOC852438 GXY852437:GXY852438 HHU852437:HHU852438 HRQ852437:HRQ852438 IBM852437:IBM852438 ILI852437:ILI852438 IVE852437:IVE852438 JFA852437:JFA852438 JOW852437:JOW852438 JYS852437:JYS852438 KIO852437:KIO852438 KSK852437:KSK852438 LCG852437:LCG852438 LMC852437:LMC852438 LVY852437:LVY852438 MFU852437:MFU852438 MPQ852437:MPQ852438 MZM852437:MZM852438 NJI852437:NJI852438 NTE852437:NTE852438 ODA852437:ODA852438 OMW852437:OMW852438 OWS852437:OWS852438 PGO852437:PGO852438 PQK852437:PQK852438 QAG852437:QAG852438 QKC852437:QKC852438 QTY852437:QTY852438 RDU852437:RDU852438 RNQ852437:RNQ852438 RXM852437:RXM852438 SHI852437:SHI852438 SRE852437:SRE852438 TBA852437:TBA852438 TKW852437:TKW852438 TUS852437:TUS852438 UEO852437:UEO852438 UOK852437:UOK852438 UYG852437:UYG852438 VIC852437:VIC852438 VRY852437:VRY852438 WBU852437:WBU852438 WLQ852437:WLQ852438 WVM852437:WVM852438 E917973:E917974 JA917973:JA917974 SW917973:SW917974 ACS917973:ACS917974 AMO917973:AMO917974 AWK917973:AWK917974 BGG917973:BGG917974 BQC917973:BQC917974 BZY917973:BZY917974 CJU917973:CJU917974 CTQ917973:CTQ917974 DDM917973:DDM917974 DNI917973:DNI917974 DXE917973:DXE917974 EHA917973:EHA917974 EQW917973:EQW917974 FAS917973:FAS917974 FKO917973:FKO917974 FUK917973:FUK917974 GEG917973:GEG917974 GOC917973:GOC917974 GXY917973:GXY917974 HHU917973:HHU917974 HRQ917973:HRQ917974 IBM917973:IBM917974 ILI917973:ILI917974 IVE917973:IVE917974 JFA917973:JFA917974 JOW917973:JOW917974 JYS917973:JYS917974 KIO917973:KIO917974 KSK917973:KSK917974 LCG917973:LCG917974 LMC917973:LMC917974 LVY917973:LVY917974 MFU917973:MFU917974 MPQ917973:MPQ917974 MZM917973:MZM917974 NJI917973:NJI917974 NTE917973:NTE917974 ODA917973:ODA917974 OMW917973:OMW917974 OWS917973:OWS917974 PGO917973:PGO917974 PQK917973:PQK917974 QAG917973:QAG917974 QKC917973:QKC917974 QTY917973:QTY917974 RDU917973:RDU917974 RNQ917973:RNQ917974 RXM917973:RXM917974 SHI917973:SHI917974 SRE917973:SRE917974 TBA917973:TBA917974 TKW917973:TKW917974 TUS917973:TUS917974 UEO917973:UEO917974 UOK917973:UOK917974 UYG917973:UYG917974 VIC917973:VIC917974 VRY917973:VRY917974 WBU917973:WBU917974 WLQ917973:WLQ917974 WVM917973:WVM917974 E983509:E983510 JA983509:JA983510 SW983509:SW983510 ACS983509:ACS983510 AMO983509:AMO983510 AWK983509:AWK983510 BGG983509:BGG983510 BQC983509:BQC983510 BZY983509:BZY983510 CJU983509:CJU983510 CTQ983509:CTQ983510 DDM983509:DDM983510 DNI983509:DNI983510 DXE983509:DXE983510 EHA983509:EHA983510 EQW983509:EQW983510 FAS983509:FAS983510 FKO983509:FKO983510 FUK983509:FUK983510 GEG983509:GEG983510 GOC983509:GOC983510 GXY983509:GXY983510 HHU983509:HHU983510 HRQ983509:HRQ983510 IBM983509:IBM983510 ILI983509:ILI983510 IVE983509:IVE983510 JFA983509:JFA983510 JOW983509:JOW983510 JYS983509:JYS983510 KIO983509:KIO983510 KSK983509:KSK983510 LCG983509:LCG983510 LMC983509:LMC983510 LVY983509:LVY983510 MFU983509:MFU983510 MPQ983509:MPQ983510 MZM983509:MZM983510 NJI983509:NJI983510 NTE983509:NTE983510 ODA983509:ODA983510 OMW983509:OMW983510 OWS983509:OWS983510 PGO983509:PGO983510 PQK983509:PQK983510 QAG983509:QAG983510 QKC983509:QKC983510 QTY983509:QTY983510 RDU983509:RDU983510 RNQ983509:RNQ983510 RXM983509:RXM983510 SHI983509:SHI983510 SRE983509:SRE983510 TBA983509:TBA983510 TKW983509:TKW983510 TUS983509:TUS983510 UEO983509:UEO983510 UOK983509:UOK983510 UYG983509:UYG983510 VIC983509:VIC983510 VRY983509:VRY983510 WBU983509:WBU983510 WLQ983509:WLQ983510 WVM983509:WVM983510 E65849:E65850 JA65849:JA65850 SW65849:SW65850 ACS65849:ACS65850 AMO65849:AMO65850 AWK65849:AWK65850 BGG65849:BGG65850 BQC65849:BQC65850 BZY65849:BZY65850 CJU65849:CJU65850 CTQ65849:CTQ65850 DDM65849:DDM65850 DNI65849:DNI65850 DXE65849:DXE65850 EHA65849:EHA65850 EQW65849:EQW65850 FAS65849:FAS65850 FKO65849:FKO65850 FUK65849:FUK65850 GEG65849:GEG65850 GOC65849:GOC65850 GXY65849:GXY65850 HHU65849:HHU65850 HRQ65849:HRQ65850 IBM65849:IBM65850 ILI65849:ILI65850 IVE65849:IVE65850 JFA65849:JFA65850 JOW65849:JOW65850 JYS65849:JYS65850 KIO65849:KIO65850 KSK65849:KSK65850 LCG65849:LCG65850 LMC65849:LMC65850 LVY65849:LVY65850 MFU65849:MFU65850 MPQ65849:MPQ65850 MZM65849:MZM65850 NJI65849:NJI65850 NTE65849:NTE65850 ODA65849:ODA65850 OMW65849:OMW65850 OWS65849:OWS65850 PGO65849:PGO65850 PQK65849:PQK65850 QAG65849:QAG65850 QKC65849:QKC65850 QTY65849:QTY65850 RDU65849:RDU65850 RNQ65849:RNQ65850 RXM65849:RXM65850 SHI65849:SHI65850 SRE65849:SRE65850 TBA65849:TBA65850 TKW65849:TKW65850 TUS65849:TUS65850 UEO65849:UEO65850 UOK65849:UOK65850 UYG65849:UYG65850 VIC65849:VIC65850 VRY65849:VRY65850 WBU65849:WBU65850 WLQ65849:WLQ65850 WVM65849:WVM65850 E131385:E131386 JA131385:JA131386 SW131385:SW131386 ACS131385:ACS131386 AMO131385:AMO131386 AWK131385:AWK131386 BGG131385:BGG131386 BQC131385:BQC131386 BZY131385:BZY131386 CJU131385:CJU131386 CTQ131385:CTQ131386 DDM131385:DDM131386 DNI131385:DNI131386 DXE131385:DXE131386 EHA131385:EHA131386 EQW131385:EQW131386 FAS131385:FAS131386 FKO131385:FKO131386 FUK131385:FUK131386 GEG131385:GEG131386 GOC131385:GOC131386 GXY131385:GXY131386 HHU131385:HHU131386 HRQ131385:HRQ131386 IBM131385:IBM131386 ILI131385:ILI131386 IVE131385:IVE131386 JFA131385:JFA131386 JOW131385:JOW131386 JYS131385:JYS131386 KIO131385:KIO131386 KSK131385:KSK131386 LCG131385:LCG131386 LMC131385:LMC131386 LVY131385:LVY131386 MFU131385:MFU131386 MPQ131385:MPQ131386 MZM131385:MZM131386 NJI131385:NJI131386 NTE131385:NTE131386 ODA131385:ODA131386 OMW131385:OMW131386 OWS131385:OWS131386 PGO131385:PGO131386 PQK131385:PQK131386 QAG131385:QAG131386 QKC131385:QKC131386 QTY131385:QTY131386 RDU131385:RDU131386 RNQ131385:RNQ131386 RXM131385:RXM131386 SHI131385:SHI131386 SRE131385:SRE131386 TBA131385:TBA131386 TKW131385:TKW131386 TUS131385:TUS131386 UEO131385:UEO131386 UOK131385:UOK131386 UYG131385:UYG131386 VIC131385:VIC131386 VRY131385:VRY131386 WBU131385:WBU131386 WLQ131385:WLQ131386 WVM131385:WVM131386 E196921:E196922 JA196921:JA196922 SW196921:SW196922 ACS196921:ACS196922 AMO196921:AMO196922 AWK196921:AWK196922 BGG196921:BGG196922 BQC196921:BQC196922 BZY196921:BZY196922 CJU196921:CJU196922 CTQ196921:CTQ196922 DDM196921:DDM196922 DNI196921:DNI196922 DXE196921:DXE196922 EHA196921:EHA196922 EQW196921:EQW196922 FAS196921:FAS196922 FKO196921:FKO196922 FUK196921:FUK196922 GEG196921:GEG196922 GOC196921:GOC196922 GXY196921:GXY196922 HHU196921:HHU196922 HRQ196921:HRQ196922 IBM196921:IBM196922 ILI196921:ILI196922 IVE196921:IVE196922 JFA196921:JFA196922 JOW196921:JOW196922 JYS196921:JYS196922 KIO196921:KIO196922 KSK196921:KSK196922 LCG196921:LCG196922 LMC196921:LMC196922 LVY196921:LVY196922 MFU196921:MFU196922 MPQ196921:MPQ196922 MZM196921:MZM196922 NJI196921:NJI196922 NTE196921:NTE196922 ODA196921:ODA196922 OMW196921:OMW196922 OWS196921:OWS196922 PGO196921:PGO196922 PQK196921:PQK196922 QAG196921:QAG196922 QKC196921:QKC196922 QTY196921:QTY196922 RDU196921:RDU196922 RNQ196921:RNQ196922 RXM196921:RXM196922 SHI196921:SHI196922 SRE196921:SRE196922 TBA196921:TBA196922 TKW196921:TKW196922 TUS196921:TUS196922 UEO196921:UEO196922 UOK196921:UOK196922 UYG196921:UYG196922 VIC196921:VIC196922 VRY196921:VRY196922 WBU196921:WBU196922 WLQ196921:WLQ196922 WVM196921:WVM196922 E262457:E262458 JA262457:JA262458 SW262457:SW262458 ACS262457:ACS262458 AMO262457:AMO262458 AWK262457:AWK262458 BGG262457:BGG262458 BQC262457:BQC262458 BZY262457:BZY262458 CJU262457:CJU262458 CTQ262457:CTQ262458 DDM262457:DDM262458 DNI262457:DNI262458 DXE262457:DXE262458 EHA262457:EHA262458 EQW262457:EQW262458 FAS262457:FAS262458 FKO262457:FKO262458 FUK262457:FUK262458 GEG262457:GEG262458 GOC262457:GOC262458 GXY262457:GXY262458 HHU262457:HHU262458 HRQ262457:HRQ262458 IBM262457:IBM262458 ILI262457:ILI262458 IVE262457:IVE262458 JFA262457:JFA262458 JOW262457:JOW262458 JYS262457:JYS262458 KIO262457:KIO262458 KSK262457:KSK262458 LCG262457:LCG262458 LMC262457:LMC262458 LVY262457:LVY262458 MFU262457:MFU262458 MPQ262457:MPQ262458 MZM262457:MZM262458 NJI262457:NJI262458 NTE262457:NTE262458 ODA262457:ODA262458 OMW262457:OMW262458 OWS262457:OWS262458 PGO262457:PGO262458 PQK262457:PQK262458 QAG262457:QAG262458 QKC262457:QKC262458 QTY262457:QTY262458 RDU262457:RDU262458 RNQ262457:RNQ262458 RXM262457:RXM262458 SHI262457:SHI262458 SRE262457:SRE262458 TBA262457:TBA262458 TKW262457:TKW262458 TUS262457:TUS262458 UEO262457:UEO262458 UOK262457:UOK262458 UYG262457:UYG262458 VIC262457:VIC262458 VRY262457:VRY262458 WBU262457:WBU262458 WLQ262457:WLQ262458 WVM262457:WVM262458 E327993:E327994 JA327993:JA327994 SW327993:SW327994 ACS327993:ACS327994 AMO327993:AMO327994 AWK327993:AWK327994 BGG327993:BGG327994 BQC327993:BQC327994 BZY327993:BZY327994 CJU327993:CJU327994 CTQ327993:CTQ327994 DDM327993:DDM327994 DNI327993:DNI327994 DXE327993:DXE327994 EHA327993:EHA327994 EQW327993:EQW327994 FAS327993:FAS327994 FKO327993:FKO327994 FUK327993:FUK327994 GEG327993:GEG327994 GOC327993:GOC327994 GXY327993:GXY327994 HHU327993:HHU327994 HRQ327993:HRQ327994 IBM327993:IBM327994 ILI327993:ILI327994 IVE327993:IVE327994 JFA327993:JFA327994 JOW327993:JOW327994 JYS327993:JYS327994 KIO327993:KIO327994 KSK327993:KSK327994 LCG327993:LCG327994 LMC327993:LMC327994 LVY327993:LVY327994 MFU327993:MFU327994 MPQ327993:MPQ327994 MZM327993:MZM327994 NJI327993:NJI327994 NTE327993:NTE327994 ODA327993:ODA327994 OMW327993:OMW327994 OWS327993:OWS327994 PGO327993:PGO327994 PQK327993:PQK327994 QAG327993:QAG327994 QKC327993:QKC327994 QTY327993:QTY327994 RDU327993:RDU327994 RNQ327993:RNQ327994 RXM327993:RXM327994 SHI327993:SHI327994 SRE327993:SRE327994 TBA327993:TBA327994 TKW327993:TKW327994 TUS327993:TUS327994 UEO327993:UEO327994 UOK327993:UOK327994 UYG327993:UYG327994 VIC327993:VIC327994 VRY327993:VRY327994 WBU327993:WBU327994 WLQ327993:WLQ327994 WVM327993:WVM327994 E393529:E393530 JA393529:JA393530 SW393529:SW393530 ACS393529:ACS393530 AMO393529:AMO393530 AWK393529:AWK393530 BGG393529:BGG393530 BQC393529:BQC393530 BZY393529:BZY393530 CJU393529:CJU393530 CTQ393529:CTQ393530 DDM393529:DDM393530 DNI393529:DNI393530 DXE393529:DXE393530 EHA393529:EHA393530 EQW393529:EQW393530 FAS393529:FAS393530 FKO393529:FKO393530 FUK393529:FUK393530 GEG393529:GEG393530 GOC393529:GOC393530 GXY393529:GXY393530 HHU393529:HHU393530 HRQ393529:HRQ393530 IBM393529:IBM393530 ILI393529:ILI393530 IVE393529:IVE393530 JFA393529:JFA393530 JOW393529:JOW393530 JYS393529:JYS393530 KIO393529:KIO393530 KSK393529:KSK393530 LCG393529:LCG393530 LMC393529:LMC393530 LVY393529:LVY393530 MFU393529:MFU393530 MPQ393529:MPQ393530 MZM393529:MZM393530 NJI393529:NJI393530 NTE393529:NTE393530 ODA393529:ODA393530 OMW393529:OMW393530 OWS393529:OWS393530 PGO393529:PGO393530 PQK393529:PQK393530 QAG393529:QAG393530 QKC393529:QKC393530 QTY393529:QTY393530 RDU393529:RDU393530 RNQ393529:RNQ393530 RXM393529:RXM393530 SHI393529:SHI393530 SRE393529:SRE393530 TBA393529:TBA393530 TKW393529:TKW393530 TUS393529:TUS393530 UEO393529:UEO393530 UOK393529:UOK393530 UYG393529:UYG393530 VIC393529:VIC393530 VRY393529:VRY393530 WBU393529:WBU393530 WLQ393529:WLQ393530 WVM393529:WVM393530 E459065:E459066 JA459065:JA459066 SW459065:SW459066 ACS459065:ACS459066 AMO459065:AMO459066 AWK459065:AWK459066 BGG459065:BGG459066 BQC459065:BQC459066 BZY459065:BZY459066 CJU459065:CJU459066 CTQ459065:CTQ459066 DDM459065:DDM459066 DNI459065:DNI459066 DXE459065:DXE459066 EHA459065:EHA459066 EQW459065:EQW459066 FAS459065:FAS459066 FKO459065:FKO459066 FUK459065:FUK459066 GEG459065:GEG459066 GOC459065:GOC459066 GXY459065:GXY459066 HHU459065:HHU459066 HRQ459065:HRQ459066 IBM459065:IBM459066 ILI459065:ILI459066 IVE459065:IVE459066 JFA459065:JFA459066 JOW459065:JOW459066 JYS459065:JYS459066 KIO459065:KIO459066 KSK459065:KSK459066 LCG459065:LCG459066 LMC459065:LMC459066 LVY459065:LVY459066 MFU459065:MFU459066 MPQ459065:MPQ459066 MZM459065:MZM459066 NJI459065:NJI459066 NTE459065:NTE459066 ODA459065:ODA459066 OMW459065:OMW459066 OWS459065:OWS459066 PGO459065:PGO459066 PQK459065:PQK459066 QAG459065:QAG459066 QKC459065:QKC459066 QTY459065:QTY459066 RDU459065:RDU459066 RNQ459065:RNQ459066 RXM459065:RXM459066 SHI459065:SHI459066 SRE459065:SRE459066 TBA459065:TBA459066 TKW459065:TKW459066 TUS459065:TUS459066 UEO459065:UEO459066 UOK459065:UOK459066 UYG459065:UYG459066 VIC459065:VIC459066 VRY459065:VRY459066 WBU459065:WBU459066 WLQ459065:WLQ459066 WVM459065:WVM459066 E524601:E524602 JA524601:JA524602 SW524601:SW524602 ACS524601:ACS524602 AMO524601:AMO524602 AWK524601:AWK524602 BGG524601:BGG524602 BQC524601:BQC524602 BZY524601:BZY524602 CJU524601:CJU524602 CTQ524601:CTQ524602 DDM524601:DDM524602 DNI524601:DNI524602 DXE524601:DXE524602 EHA524601:EHA524602 EQW524601:EQW524602 FAS524601:FAS524602 FKO524601:FKO524602 FUK524601:FUK524602 GEG524601:GEG524602 GOC524601:GOC524602 GXY524601:GXY524602 HHU524601:HHU524602 HRQ524601:HRQ524602 IBM524601:IBM524602 ILI524601:ILI524602 IVE524601:IVE524602 JFA524601:JFA524602 JOW524601:JOW524602 JYS524601:JYS524602 KIO524601:KIO524602 KSK524601:KSK524602 LCG524601:LCG524602 LMC524601:LMC524602 LVY524601:LVY524602 MFU524601:MFU524602 MPQ524601:MPQ524602 MZM524601:MZM524602 NJI524601:NJI524602 NTE524601:NTE524602 ODA524601:ODA524602 OMW524601:OMW524602 OWS524601:OWS524602 PGO524601:PGO524602 PQK524601:PQK524602 QAG524601:QAG524602 QKC524601:QKC524602 QTY524601:QTY524602 RDU524601:RDU524602 RNQ524601:RNQ524602 RXM524601:RXM524602 SHI524601:SHI524602 SRE524601:SRE524602 TBA524601:TBA524602 TKW524601:TKW524602 TUS524601:TUS524602 UEO524601:UEO524602 UOK524601:UOK524602 UYG524601:UYG524602 VIC524601:VIC524602 VRY524601:VRY524602 WBU524601:WBU524602 WLQ524601:WLQ524602 WVM524601:WVM524602 E590137:E590138 JA590137:JA590138 SW590137:SW590138 ACS590137:ACS590138 AMO590137:AMO590138 AWK590137:AWK590138 BGG590137:BGG590138 BQC590137:BQC590138 BZY590137:BZY590138 CJU590137:CJU590138 CTQ590137:CTQ590138 DDM590137:DDM590138 DNI590137:DNI590138 DXE590137:DXE590138 EHA590137:EHA590138 EQW590137:EQW590138 FAS590137:FAS590138 FKO590137:FKO590138 FUK590137:FUK590138 GEG590137:GEG590138 GOC590137:GOC590138 GXY590137:GXY590138 HHU590137:HHU590138 HRQ590137:HRQ590138 IBM590137:IBM590138 ILI590137:ILI590138 IVE590137:IVE590138 JFA590137:JFA590138 JOW590137:JOW590138 JYS590137:JYS590138 KIO590137:KIO590138 KSK590137:KSK590138 LCG590137:LCG590138 LMC590137:LMC590138 LVY590137:LVY590138 MFU590137:MFU590138 MPQ590137:MPQ590138 MZM590137:MZM590138 NJI590137:NJI590138 NTE590137:NTE590138 ODA590137:ODA590138 OMW590137:OMW590138 OWS590137:OWS590138 PGO590137:PGO590138 PQK590137:PQK590138 QAG590137:QAG590138 QKC590137:QKC590138 QTY590137:QTY590138 RDU590137:RDU590138 RNQ590137:RNQ590138 RXM590137:RXM590138 SHI590137:SHI590138 SRE590137:SRE590138 TBA590137:TBA590138 TKW590137:TKW590138 TUS590137:TUS590138 UEO590137:UEO590138 UOK590137:UOK590138 UYG590137:UYG590138 VIC590137:VIC590138 VRY590137:VRY590138 WBU590137:WBU590138 WLQ590137:WLQ590138 WVM590137:WVM590138 E655673:E655674 JA655673:JA655674 SW655673:SW655674 ACS655673:ACS655674 AMO655673:AMO655674 AWK655673:AWK655674 BGG655673:BGG655674 BQC655673:BQC655674 BZY655673:BZY655674 CJU655673:CJU655674 CTQ655673:CTQ655674 DDM655673:DDM655674 DNI655673:DNI655674 DXE655673:DXE655674 EHA655673:EHA655674 EQW655673:EQW655674 FAS655673:FAS655674 FKO655673:FKO655674 FUK655673:FUK655674 GEG655673:GEG655674 GOC655673:GOC655674 GXY655673:GXY655674 HHU655673:HHU655674 HRQ655673:HRQ655674 IBM655673:IBM655674 ILI655673:ILI655674 IVE655673:IVE655674 JFA655673:JFA655674 JOW655673:JOW655674 JYS655673:JYS655674 KIO655673:KIO655674 KSK655673:KSK655674 LCG655673:LCG655674 LMC655673:LMC655674 LVY655673:LVY655674 MFU655673:MFU655674 MPQ655673:MPQ655674 MZM655673:MZM655674 NJI655673:NJI655674 NTE655673:NTE655674 ODA655673:ODA655674 OMW655673:OMW655674 OWS655673:OWS655674 PGO655673:PGO655674 PQK655673:PQK655674 QAG655673:QAG655674 QKC655673:QKC655674 QTY655673:QTY655674 RDU655673:RDU655674 RNQ655673:RNQ655674 RXM655673:RXM655674 SHI655673:SHI655674 SRE655673:SRE655674 TBA655673:TBA655674 TKW655673:TKW655674 TUS655673:TUS655674 UEO655673:UEO655674 UOK655673:UOK655674 UYG655673:UYG655674 VIC655673:VIC655674 VRY655673:VRY655674 WBU655673:WBU655674 WLQ655673:WLQ655674 WVM655673:WVM655674 E721209:E721210 JA721209:JA721210 SW721209:SW721210 ACS721209:ACS721210 AMO721209:AMO721210 AWK721209:AWK721210 BGG721209:BGG721210 BQC721209:BQC721210 BZY721209:BZY721210 CJU721209:CJU721210 CTQ721209:CTQ721210 DDM721209:DDM721210 DNI721209:DNI721210 DXE721209:DXE721210 EHA721209:EHA721210 EQW721209:EQW721210 FAS721209:FAS721210 FKO721209:FKO721210 FUK721209:FUK721210 GEG721209:GEG721210 GOC721209:GOC721210 GXY721209:GXY721210 HHU721209:HHU721210 HRQ721209:HRQ721210 IBM721209:IBM721210 ILI721209:ILI721210 IVE721209:IVE721210 JFA721209:JFA721210 JOW721209:JOW721210 JYS721209:JYS721210 KIO721209:KIO721210 KSK721209:KSK721210 LCG721209:LCG721210 LMC721209:LMC721210 LVY721209:LVY721210 MFU721209:MFU721210 MPQ721209:MPQ721210 MZM721209:MZM721210 NJI721209:NJI721210 NTE721209:NTE721210 ODA721209:ODA721210 OMW721209:OMW721210 OWS721209:OWS721210 PGO721209:PGO721210 PQK721209:PQK721210 QAG721209:QAG721210 QKC721209:QKC721210 QTY721209:QTY721210 RDU721209:RDU721210 RNQ721209:RNQ721210 RXM721209:RXM721210 SHI721209:SHI721210 SRE721209:SRE721210 TBA721209:TBA721210 TKW721209:TKW721210 TUS721209:TUS721210 UEO721209:UEO721210 UOK721209:UOK721210 UYG721209:UYG721210 VIC721209:VIC721210 VRY721209:VRY721210 WBU721209:WBU721210 WLQ721209:WLQ721210 WVM721209:WVM721210 E786745:E786746 JA786745:JA786746 SW786745:SW786746 ACS786745:ACS786746 AMO786745:AMO786746 AWK786745:AWK786746 BGG786745:BGG786746 BQC786745:BQC786746 BZY786745:BZY786746 CJU786745:CJU786746 CTQ786745:CTQ786746 DDM786745:DDM786746 DNI786745:DNI786746 DXE786745:DXE786746 EHA786745:EHA786746 EQW786745:EQW786746 FAS786745:FAS786746 FKO786745:FKO786746 FUK786745:FUK786746 GEG786745:GEG786746 GOC786745:GOC786746 GXY786745:GXY786746 HHU786745:HHU786746 HRQ786745:HRQ786746 IBM786745:IBM786746 ILI786745:ILI786746 IVE786745:IVE786746 JFA786745:JFA786746 JOW786745:JOW786746 JYS786745:JYS786746 KIO786745:KIO786746 KSK786745:KSK786746 LCG786745:LCG786746 LMC786745:LMC786746 LVY786745:LVY786746 MFU786745:MFU786746 MPQ786745:MPQ786746 MZM786745:MZM786746 NJI786745:NJI786746 NTE786745:NTE786746 ODA786745:ODA786746 OMW786745:OMW786746 OWS786745:OWS786746 PGO786745:PGO786746 PQK786745:PQK786746 QAG786745:QAG786746 QKC786745:QKC786746 QTY786745:QTY786746 RDU786745:RDU786746 RNQ786745:RNQ786746 RXM786745:RXM786746 SHI786745:SHI786746 SRE786745:SRE786746 TBA786745:TBA786746 TKW786745:TKW786746 TUS786745:TUS786746 UEO786745:UEO786746 UOK786745:UOK786746 UYG786745:UYG786746 VIC786745:VIC786746 VRY786745:VRY786746 WBU786745:WBU786746 WLQ786745:WLQ786746 WVM786745:WVM786746 E852281:E852282 JA852281:JA852282 SW852281:SW852282 ACS852281:ACS852282 AMO852281:AMO852282 AWK852281:AWK852282 BGG852281:BGG852282 BQC852281:BQC852282 BZY852281:BZY852282 CJU852281:CJU852282 CTQ852281:CTQ852282 DDM852281:DDM852282 DNI852281:DNI852282 DXE852281:DXE852282 EHA852281:EHA852282 EQW852281:EQW852282 FAS852281:FAS852282 FKO852281:FKO852282 FUK852281:FUK852282 GEG852281:GEG852282 GOC852281:GOC852282 GXY852281:GXY852282 HHU852281:HHU852282 HRQ852281:HRQ852282 IBM852281:IBM852282 ILI852281:ILI852282 IVE852281:IVE852282 JFA852281:JFA852282 JOW852281:JOW852282 JYS852281:JYS852282 KIO852281:KIO852282 KSK852281:KSK852282 LCG852281:LCG852282 LMC852281:LMC852282 LVY852281:LVY852282 MFU852281:MFU852282 MPQ852281:MPQ852282 MZM852281:MZM852282 NJI852281:NJI852282 NTE852281:NTE852282 ODA852281:ODA852282 OMW852281:OMW852282 OWS852281:OWS852282 PGO852281:PGO852282 PQK852281:PQK852282 QAG852281:QAG852282 QKC852281:QKC852282 QTY852281:QTY852282 RDU852281:RDU852282 RNQ852281:RNQ852282 RXM852281:RXM852282 SHI852281:SHI852282 SRE852281:SRE852282 TBA852281:TBA852282 TKW852281:TKW852282 TUS852281:TUS852282 UEO852281:UEO852282 UOK852281:UOK852282 UYG852281:UYG852282 VIC852281:VIC852282 VRY852281:VRY852282 WBU852281:WBU852282 WLQ852281:WLQ852282 WVM852281:WVM852282 E917817:E917818 JA917817:JA917818 SW917817:SW917818 ACS917817:ACS917818 AMO917817:AMO917818 AWK917817:AWK917818 BGG917817:BGG917818 BQC917817:BQC917818 BZY917817:BZY917818 CJU917817:CJU917818 CTQ917817:CTQ917818 DDM917817:DDM917818 DNI917817:DNI917818 DXE917817:DXE917818 EHA917817:EHA917818 EQW917817:EQW917818 FAS917817:FAS917818 FKO917817:FKO917818 FUK917817:FUK917818 GEG917817:GEG917818 GOC917817:GOC917818 GXY917817:GXY917818 HHU917817:HHU917818 HRQ917817:HRQ917818 IBM917817:IBM917818 ILI917817:ILI917818 IVE917817:IVE917818 JFA917817:JFA917818 JOW917817:JOW917818 JYS917817:JYS917818 KIO917817:KIO917818 KSK917817:KSK917818 LCG917817:LCG917818 LMC917817:LMC917818 LVY917817:LVY917818 MFU917817:MFU917818 MPQ917817:MPQ917818 MZM917817:MZM917818 NJI917817:NJI917818 NTE917817:NTE917818 ODA917817:ODA917818 OMW917817:OMW917818 OWS917817:OWS917818 PGO917817:PGO917818 PQK917817:PQK917818 QAG917817:QAG917818 QKC917817:QKC917818 QTY917817:QTY917818 RDU917817:RDU917818 RNQ917817:RNQ917818 RXM917817:RXM917818 SHI917817:SHI917818 SRE917817:SRE917818 TBA917817:TBA917818 TKW917817:TKW917818 TUS917817:TUS917818 UEO917817:UEO917818 UOK917817:UOK917818 UYG917817:UYG917818 VIC917817:VIC917818 VRY917817:VRY917818 WBU917817:WBU917818 WLQ917817:WLQ917818 WVM917817:WVM917818 E983353:E983354 JA983353:JA983354 SW983353:SW983354 ACS983353:ACS983354 AMO983353:AMO983354 AWK983353:AWK983354 BGG983353:BGG983354 BQC983353:BQC983354 BZY983353:BZY983354 CJU983353:CJU983354 CTQ983353:CTQ983354 DDM983353:DDM983354 DNI983353:DNI983354 DXE983353:DXE983354 EHA983353:EHA983354 EQW983353:EQW983354 FAS983353:FAS983354 FKO983353:FKO983354 FUK983353:FUK983354 GEG983353:GEG983354 GOC983353:GOC983354 GXY983353:GXY983354 HHU983353:HHU983354 HRQ983353:HRQ983354 IBM983353:IBM983354 ILI983353:ILI983354 IVE983353:IVE983354 JFA983353:JFA983354 JOW983353:JOW983354 JYS983353:JYS983354 KIO983353:KIO983354 KSK983353:KSK983354 LCG983353:LCG983354 LMC983353:LMC983354 LVY983353:LVY983354 MFU983353:MFU983354 MPQ983353:MPQ983354 MZM983353:MZM983354 NJI983353:NJI983354 NTE983353:NTE983354 ODA983353:ODA983354 OMW983353:OMW983354 OWS983353:OWS983354 PGO983353:PGO983354 PQK983353:PQK983354 QAG983353:QAG983354 QKC983353:QKC983354 QTY983353:QTY983354 RDU983353:RDU983354 RNQ983353:RNQ983354 RXM983353:RXM983354 SHI983353:SHI983354 SRE983353:SRE983354 TBA983353:TBA983354 TKW983353:TKW983354 TUS983353:TUS983354 UEO983353:UEO983354 UOK983353:UOK983354 UYG983353:UYG983354 VIC983353:VIC983354 VRY983353:VRY983354 WBU983353:WBU983354 WLQ983353:WLQ983354 WVM983353:WVM983354 E65811:E65812 JA65811:JA65812 SW65811:SW65812 ACS65811:ACS65812 AMO65811:AMO65812 AWK65811:AWK65812 BGG65811:BGG65812 BQC65811:BQC65812 BZY65811:BZY65812 CJU65811:CJU65812 CTQ65811:CTQ65812 DDM65811:DDM65812 DNI65811:DNI65812 DXE65811:DXE65812 EHA65811:EHA65812 EQW65811:EQW65812 FAS65811:FAS65812 FKO65811:FKO65812 FUK65811:FUK65812 GEG65811:GEG65812 GOC65811:GOC65812 GXY65811:GXY65812 HHU65811:HHU65812 HRQ65811:HRQ65812 IBM65811:IBM65812 ILI65811:ILI65812 IVE65811:IVE65812 JFA65811:JFA65812 JOW65811:JOW65812 JYS65811:JYS65812 KIO65811:KIO65812 KSK65811:KSK65812 LCG65811:LCG65812 LMC65811:LMC65812 LVY65811:LVY65812 MFU65811:MFU65812 MPQ65811:MPQ65812 MZM65811:MZM65812 NJI65811:NJI65812 NTE65811:NTE65812 ODA65811:ODA65812 OMW65811:OMW65812 OWS65811:OWS65812 PGO65811:PGO65812 PQK65811:PQK65812 QAG65811:QAG65812 QKC65811:QKC65812 QTY65811:QTY65812 RDU65811:RDU65812 RNQ65811:RNQ65812 RXM65811:RXM65812 SHI65811:SHI65812 SRE65811:SRE65812 TBA65811:TBA65812 TKW65811:TKW65812 TUS65811:TUS65812 UEO65811:UEO65812 UOK65811:UOK65812 UYG65811:UYG65812 VIC65811:VIC65812 VRY65811:VRY65812 WBU65811:WBU65812 WLQ65811:WLQ65812 WVM65811:WVM65812 E131347:E131348 JA131347:JA131348 SW131347:SW131348 ACS131347:ACS131348 AMO131347:AMO131348 AWK131347:AWK131348 BGG131347:BGG131348 BQC131347:BQC131348 BZY131347:BZY131348 CJU131347:CJU131348 CTQ131347:CTQ131348 DDM131347:DDM131348 DNI131347:DNI131348 DXE131347:DXE131348 EHA131347:EHA131348 EQW131347:EQW131348 FAS131347:FAS131348 FKO131347:FKO131348 FUK131347:FUK131348 GEG131347:GEG131348 GOC131347:GOC131348 GXY131347:GXY131348 HHU131347:HHU131348 HRQ131347:HRQ131348 IBM131347:IBM131348 ILI131347:ILI131348 IVE131347:IVE131348 JFA131347:JFA131348 JOW131347:JOW131348 JYS131347:JYS131348 KIO131347:KIO131348 KSK131347:KSK131348 LCG131347:LCG131348 LMC131347:LMC131348 LVY131347:LVY131348 MFU131347:MFU131348 MPQ131347:MPQ131348 MZM131347:MZM131348 NJI131347:NJI131348 NTE131347:NTE131348 ODA131347:ODA131348 OMW131347:OMW131348 OWS131347:OWS131348 PGO131347:PGO131348 PQK131347:PQK131348 QAG131347:QAG131348 QKC131347:QKC131348 QTY131347:QTY131348 RDU131347:RDU131348 RNQ131347:RNQ131348 RXM131347:RXM131348 SHI131347:SHI131348 SRE131347:SRE131348 TBA131347:TBA131348 TKW131347:TKW131348 TUS131347:TUS131348 UEO131347:UEO131348 UOK131347:UOK131348 UYG131347:UYG131348 VIC131347:VIC131348 VRY131347:VRY131348 WBU131347:WBU131348 WLQ131347:WLQ131348 WVM131347:WVM131348 E196883:E196884 JA196883:JA196884 SW196883:SW196884 ACS196883:ACS196884 AMO196883:AMO196884 AWK196883:AWK196884 BGG196883:BGG196884 BQC196883:BQC196884 BZY196883:BZY196884 CJU196883:CJU196884 CTQ196883:CTQ196884 DDM196883:DDM196884 DNI196883:DNI196884 DXE196883:DXE196884 EHA196883:EHA196884 EQW196883:EQW196884 FAS196883:FAS196884 FKO196883:FKO196884 FUK196883:FUK196884 GEG196883:GEG196884 GOC196883:GOC196884 GXY196883:GXY196884 HHU196883:HHU196884 HRQ196883:HRQ196884 IBM196883:IBM196884 ILI196883:ILI196884 IVE196883:IVE196884 JFA196883:JFA196884 JOW196883:JOW196884 JYS196883:JYS196884 KIO196883:KIO196884 KSK196883:KSK196884 LCG196883:LCG196884 LMC196883:LMC196884 LVY196883:LVY196884 MFU196883:MFU196884 MPQ196883:MPQ196884 MZM196883:MZM196884 NJI196883:NJI196884 NTE196883:NTE196884 ODA196883:ODA196884 OMW196883:OMW196884 OWS196883:OWS196884 PGO196883:PGO196884 PQK196883:PQK196884 QAG196883:QAG196884 QKC196883:QKC196884 QTY196883:QTY196884 RDU196883:RDU196884 RNQ196883:RNQ196884 RXM196883:RXM196884 SHI196883:SHI196884 SRE196883:SRE196884 TBA196883:TBA196884 TKW196883:TKW196884 TUS196883:TUS196884 UEO196883:UEO196884 UOK196883:UOK196884 UYG196883:UYG196884 VIC196883:VIC196884 VRY196883:VRY196884 WBU196883:WBU196884 WLQ196883:WLQ196884 WVM196883:WVM196884 E262419:E262420 JA262419:JA262420 SW262419:SW262420 ACS262419:ACS262420 AMO262419:AMO262420 AWK262419:AWK262420 BGG262419:BGG262420 BQC262419:BQC262420 BZY262419:BZY262420 CJU262419:CJU262420 CTQ262419:CTQ262420 DDM262419:DDM262420 DNI262419:DNI262420 DXE262419:DXE262420 EHA262419:EHA262420 EQW262419:EQW262420 FAS262419:FAS262420 FKO262419:FKO262420 FUK262419:FUK262420 GEG262419:GEG262420 GOC262419:GOC262420 GXY262419:GXY262420 HHU262419:HHU262420 HRQ262419:HRQ262420 IBM262419:IBM262420 ILI262419:ILI262420 IVE262419:IVE262420 JFA262419:JFA262420 JOW262419:JOW262420 JYS262419:JYS262420 KIO262419:KIO262420 KSK262419:KSK262420 LCG262419:LCG262420 LMC262419:LMC262420 LVY262419:LVY262420 MFU262419:MFU262420 MPQ262419:MPQ262420 MZM262419:MZM262420 NJI262419:NJI262420 NTE262419:NTE262420 ODA262419:ODA262420 OMW262419:OMW262420 OWS262419:OWS262420 PGO262419:PGO262420 PQK262419:PQK262420 QAG262419:QAG262420 QKC262419:QKC262420 QTY262419:QTY262420 RDU262419:RDU262420 RNQ262419:RNQ262420 RXM262419:RXM262420 SHI262419:SHI262420 SRE262419:SRE262420 TBA262419:TBA262420 TKW262419:TKW262420 TUS262419:TUS262420 UEO262419:UEO262420 UOK262419:UOK262420 UYG262419:UYG262420 VIC262419:VIC262420 VRY262419:VRY262420 WBU262419:WBU262420 WLQ262419:WLQ262420 WVM262419:WVM262420 E327955:E327956 JA327955:JA327956 SW327955:SW327956 ACS327955:ACS327956 AMO327955:AMO327956 AWK327955:AWK327956 BGG327955:BGG327956 BQC327955:BQC327956 BZY327955:BZY327956 CJU327955:CJU327956 CTQ327955:CTQ327956 DDM327955:DDM327956 DNI327955:DNI327956 DXE327955:DXE327956 EHA327955:EHA327956 EQW327955:EQW327956 FAS327955:FAS327956 FKO327955:FKO327956 FUK327955:FUK327956 GEG327955:GEG327956 GOC327955:GOC327956 GXY327955:GXY327956 HHU327955:HHU327956 HRQ327955:HRQ327956 IBM327955:IBM327956 ILI327955:ILI327956 IVE327955:IVE327956 JFA327955:JFA327956 JOW327955:JOW327956 JYS327955:JYS327956 KIO327955:KIO327956 KSK327955:KSK327956 LCG327955:LCG327956 LMC327955:LMC327956 LVY327955:LVY327956 MFU327955:MFU327956 MPQ327955:MPQ327956 MZM327955:MZM327956 NJI327955:NJI327956 NTE327955:NTE327956 ODA327955:ODA327956 OMW327955:OMW327956 OWS327955:OWS327956 PGO327955:PGO327956 PQK327955:PQK327956 QAG327955:QAG327956 QKC327955:QKC327956 QTY327955:QTY327956 RDU327955:RDU327956 RNQ327955:RNQ327956 RXM327955:RXM327956 SHI327955:SHI327956 SRE327955:SRE327956 TBA327955:TBA327956 TKW327955:TKW327956 TUS327955:TUS327956 UEO327955:UEO327956 UOK327955:UOK327956 UYG327955:UYG327956 VIC327955:VIC327956 VRY327955:VRY327956 WBU327955:WBU327956 WLQ327955:WLQ327956 WVM327955:WVM327956 E393491:E393492 JA393491:JA393492 SW393491:SW393492 ACS393491:ACS393492 AMO393491:AMO393492 AWK393491:AWK393492 BGG393491:BGG393492 BQC393491:BQC393492 BZY393491:BZY393492 CJU393491:CJU393492 CTQ393491:CTQ393492 DDM393491:DDM393492 DNI393491:DNI393492 DXE393491:DXE393492 EHA393491:EHA393492 EQW393491:EQW393492 FAS393491:FAS393492 FKO393491:FKO393492 FUK393491:FUK393492 GEG393491:GEG393492 GOC393491:GOC393492 GXY393491:GXY393492 HHU393491:HHU393492 HRQ393491:HRQ393492 IBM393491:IBM393492 ILI393491:ILI393492 IVE393491:IVE393492 JFA393491:JFA393492 JOW393491:JOW393492 JYS393491:JYS393492 KIO393491:KIO393492 KSK393491:KSK393492 LCG393491:LCG393492 LMC393491:LMC393492 LVY393491:LVY393492 MFU393491:MFU393492 MPQ393491:MPQ393492 MZM393491:MZM393492 NJI393491:NJI393492 NTE393491:NTE393492 ODA393491:ODA393492 OMW393491:OMW393492 OWS393491:OWS393492 PGO393491:PGO393492 PQK393491:PQK393492 QAG393491:QAG393492 QKC393491:QKC393492 QTY393491:QTY393492 RDU393491:RDU393492 RNQ393491:RNQ393492 RXM393491:RXM393492 SHI393491:SHI393492 SRE393491:SRE393492 TBA393491:TBA393492 TKW393491:TKW393492 TUS393491:TUS393492 UEO393491:UEO393492 UOK393491:UOK393492 UYG393491:UYG393492 VIC393491:VIC393492 VRY393491:VRY393492 WBU393491:WBU393492 WLQ393491:WLQ393492 WVM393491:WVM393492 E459027:E459028 JA459027:JA459028 SW459027:SW459028 ACS459027:ACS459028 AMO459027:AMO459028 AWK459027:AWK459028 BGG459027:BGG459028 BQC459027:BQC459028 BZY459027:BZY459028 CJU459027:CJU459028 CTQ459027:CTQ459028 DDM459027:DDM459028 DNI459027:DNI459028 DXE459027:DXE459028 EHA459027:EHA459028 EQW459027:EQW459028 FAS459027:FAS459028 FKO459027:FKO459028 FUK459027:FUK459028 GEG459027:GEG459028 GOC459027:GOC459028 GXY459027:GXY459028 HHU459027:HHU459028 HRQ459027:HRQ459028 IBM459027:IBM459028 ILI459027:ILI459028 IVE459027:IVE459028 JFA459027:JFA459028 JOW459027:JOW459028 JYS459027:JYS459028 KIO459027:KIO459028 KSK459027:KSK459028 LCG459027:LCG459028 LMC459027:LMC459028 LVY459027:LVY459028 MFU459027:MFU459028 MPQ459027:MPQ459028 MZM459027:MZM459028 NJI459027:NJI459028 NTE459027:NTE459028 ODA459027:ODA459028 OMW459027:OMW459028 OWS459027:OWS459028 PGO459027:PGO459028 PQK459027:PQK459028 QAG459027:QAG459028 QKC459027:QKC459028 QTY459027:QTY459028 RDU459027:RDU459028 RNQ459027:RNQ459028 RXM459027:RXM459028 SHI459027:SHI459028 SRE459027:SRE459028 TBA459027:TBA459028 TKW459027:TKW459028 TUS459027:TUS459028 UEO459027:UEO459028 UOK459027:UOK459028 UYG459027:UYG459028 VIC459027:VIC459028 VRY459027:VRY459028 WBU459027:WBU459028 WLQ459027:WLQ459028 WVM459027:WVM459028 E524563:E524564 JA524563:JA524564 SW524563:SW524564 ACS524563:ACS524564 AMO524563:AMO524564 AWK524563:AWK524564 BGG524563:BGG524564 BQC524563:BQC524564 BZY524563:BZY524564 CJU524563:CJU524564 CTQ524563:CTQ524564 DDM524563:DDM524564 DNI524563:DNI524564 DXE524563:DXE524564 EHA524563:EHA524564 EQW524563:EQW524564 FAS524563:FAS524564 FKO524563:FKO524564 FUK524563:FUK524564 GEG524563:GEG524564 GOC524563:GOC524564 GXY524563:GXY524564 HHU524563:HHU524564 HRQ524563:HRQ524564 IBM524563:IBM524564 ILI524563:ILI524564 IVE524563:IVE524564 JFA524563:JFA524564 JOW524563:JOW524564 JYS524563:JYS524564 KIO524563:KIO524564 KSK524563:KSK524564 LCG524563:LCG524564 LMC524563:LMC524564 LVY524563:LVY524564 MFU524563:MFU524564 MPQ524563:MPQ524564 MZM524563:MZM524564 NJI524563:NJI524564 NTE524563:NTE524564 ODA524563:ODA524564 OMW524563:OMW524564 OWS524563:OWS524564 PGO524563:PGO524564 PQK524563:PQK524564 QAG524563:QAG524564 QKC524563:QKC524564 QTY524563:QTY524564 RDU524563:RDU524564 RNQ524563:RNQ524564 RXM524563:RXM524564 SHI524563:SHI524564 SRE524563:SRE524564 TBA524563:TBA524564 TKW524563:TKW524564 TUS524563:TUS524564 UEO524563:UEO524564 UOK524563:UOK524564 UYG524563:UYG524564 VIC524563:VIC524564 VRY524563:VRY524564 WBU524563:WBU524564 WLQ524563:WLQ524564 WVM524563:WVM524564 E590099:E590100 JA590099:JA590100 SW590099:SW590100 ACS590099:ACS590100 AMO590099:AMO590100 AWK590099:AWK590100 BGG590099:BGG590100 BQC590099:BQC590100 BZY590099:BZY590100 CJU590099:CJU590100 CTQ590099:CTQ590100 DDM590099:DDM590100 DNI590099:DNI590100 DXE590099:DXE590100 EHA590099:EHA590100 EQW590099:EQW590100 FAS590099:FAS590100 FKO590099:FKO590100 FUK590099:FUK590100 GEG590099:GEG590100 GOC590099:GOC590100 GXY590099:GXY590100 HHU590099:HHU590100 HRQ590099:HRQ590100 IBM590099:IBM590100 ILI590099:ILI590100 IVE590099:IVE590100 JFA590099:JFA590100 JOW590099:JOW590100 JYS590099:JYS590100 KIO590099:KIO590100 KSK590099:KSK590100 LCG590099:LCG590100 LMC590099:LMC590100 LVY590099:LVY590100 MFU590099:MFU590100 MPQ590099:MPQ590100 MZM590099:MZM590100 NJI590099:NJI590100 NTE590099:NTE590100 ODA590099:ODA590100 OMW590099:OMW590100 OWS590099:OWS590100 PGO590099:PGO590100 PQK590099:PQK590100 QAG590099:QAG590100 QKC590099:QKC590100 QTY590099:QTY590100 RDU590099:RDU590100 RNQ590099:RNQ590100 RXM590099:RXM590100 SHI590099:SHI590100 SRE590099:SRE590100 TBA590099:TBA590100 TKW590099:TKW590100 TUS590099:TUS590100 UEO590099:UEO590100 UOK590099:UOK590100 UYG590099:UYG590100 VIC590099:VIC590100 VRY590099:VRY590100 WBU590099:WBU590100 WLQ590099:WLQ590100 WVM590099:WVM590100 E655635:E655636 JA655635:JA655636 SW655635:SW655636 ACS655635:ACS655636 AMO655635:AMO655636 AWK655635:AWK655636 BGG655635:BGG655636 BQC655635:BQC655636 BZY655635:BZY655636 CJU655635:CJU655636 CTQ655635:CTQ655636 DDM655635:DDM655636 DNI655635:DNI655636 DXE655635:DXE655636 EHA655635:EHA655636 EQW655635:EQW655636 FAS655635:FAS655636 FKO655635:FKO655636 FUK655635:FUK655636 GEG655635:GEG655636 GOC655635:GOC655636 GXY655635:GXY655636 HHU655635:HHU655636 HRQ655635:HRQ655636 IBM655635:IBM655636 ILI655635:ILI655636 IVE655635:IVE655636 JFA655635:JFA655636 JOW655635:JOW655636 JYS655635:JYS655636 KIO655635:KIO655636 KSK655635:KSK655636 LCG655635:LCG655636 LMC655635:LMC655636 LVY655635:LVY655636 MFU655635:MFU655636 MPQ655635:MPQ655636 MZM655635:MZM655636 NJI655635:NJI655636 NTE655635:NTE655636 ODA655635:ODA655636 OMW655635:OMW655636 OWS655635:OWS655636 PGO655635:PGO655636 PQK655635:PQK655636 QAG655635:QAG655636 QKC655635:QKC655636 QTY655635:QTY655636 RDU655635:RDU655636 RNQ655635:RNQ655636 RXM655635:RXM655636 SHI655635:SHI655636 SRE655635:SRE655636 TBA655635:TBA655636 TKW655635:TKW655636 TUS655635:TUS655636 UEO655635:UEO655636 UOK655635:UOK655636 UYG655635:UYG655636 VIC655635:VIC655636 VRY655635:VRY655636 WBU655635:WBU655636 WLQ655635:WLQ655636 WVM655635:WVM655636 E721171:E721172 JA721171:JA721172 SW721171:SW721172 ACS721171:ACS721172 AMO721171:AMO721172 AWK721171:AWK721172 BGG721171:BGG721172 BQC721171:BQC721172 BZY721171:BZY721172 CJU721171:CJU721172 CTQ721171:CTQ721172 DDM721171:DDM721172 DNI721171:DNI721172 DXE721171:DXE721172 EHA721171:EHA721172 EQW721171:EQW721172 FAS721171:FAS721172 FKO721171:FKO721172 FUK721171:FUK721172 GEG721171:GEG721172 GOC721171:GOC721172 GXY721171:GXY721172 HHU721171:HHU721172 HRQ721171:HRQ721172 IBM721171:IBM721172 ILI721171:ILI721172 IVE721171:IVE721172 JFA721171:JFA721172 JOW721171:JOW721172 JYS721171:JYS721172 KIO721171:KIO721172 KSK721171:KSK721172 LCG721171:LCG721172 LMC721171:LMC721172 LVY721171:LVY721172 MFU721171:MFU721172 MPQ721171:MPQ721172 MZM721171:MZM721172 NJI721171:NJI721172 NTE721171:NTE721172 ODA721171:ODA721172 OMW721171:OMW721172 OWS721171:OWS721172 PGO721171:PGO721172 PQK721171:PQK721172 QAG721171:QAG721172 QKC721171:QKC721172 QTY721171:QTY721172 RDU721171:RDU721172 RNQ721171:RNQ721172 RXM721171:RXM721172 SHI721171:SHI721172 SRE721171:SRE721172 TBA721171:TBA721172 TKW721171:TKW721172 TUS721171:TUS721172 UEO721171:UEO721172 UOK721171:UOK721172 UYG721171:UYG721172 VIC721171:VIC721172 VRY721171:VRY721172 WBU721171:WBU721172 WLQ721171:WLQ721172 WVM721171:WVM721172 E786707:E786708 JA786707:JA786708 SW786707:SW786708 ACS786707:ACS786708 AMO786707:AMO786708 AWK786707:AWK786708 BGG786707:BGG786708 BQC786707:BQC786708 BZY786707:BZY786708 CJU786707:CJU786708 CTQ786707:CTQ786708 DDM786707:DDM786708 DNI786707:DNI786708 DXE786707:DXE786708 EHA786707:EHA786708 EQW786707:EQW786708 FAS786707:FAS786708 FKO786707:FKO786708 FUK786707:FUK786708 GEG786707:GEG786708 GOC786707:GOC786708 GXY786707:GXY786708 HHU786707:HHU786708 HRQ786707:HRQ786708 IBM786707:IBM786708 ILI786707:ILI786708 IVE786707:IVE786708 JFA786707:JFA786708 JOW786707:JOW786708 JYS786707:JYS786708 KIO786707:KIO786708 KSK786707:KSK786708 LCG786707:LCG786708 LMC786707:LMC786708 LVY786707:LVY786708 MFU786707:MFU786708 MPQ786707:MPQ786708 MZM786707:MZM786708 NJI786707:NJI786708 NTE786707:NTE786708 ODA786707:ODA786708 OMW786707:OMW786708 OWS786707:OWS786708 PGO786707:PGO786708 PQK786707:PQK786708 QAG786707:QAG786708 QKC786707:QKC786708 QTY786707:QTY786708 RDU786707:RDU786708 RNQ786707:RNQ786708 RXM786707:RXM786708 SHI786707:SHI786708 SRE786707:SRE786708 TBA786707:TBA786708 TKW786707:TKW786708 TUS786707:TUS786708 UEO786707:UEO786708 UOK786707:UOK786708 UYG786707:UYG786708 VIC786707:VIC786708 VRY786707:VRY786708 WBU786707:WBU786708 WLQ786707:WLQ786708 WVM786707:WVM786708 E852243:E852244 JA852243:JA852244 SW852243:SW852244 ACS852243:ACS852244 AMO852243:AMO852244 AWK852243:AWK852244 BGG852243:BGG852244 BQC852243:BQC852244 BZY852243:BZY852244 CJU852243:CJU852244 CTQ852243:CTQ852244 DDM852243:DDM852244 DNI852243:DNI852244 DXE852243:DXE852244 EHA852243:EHA852244 EQW852243:EQW852244 FAS852243:FAS852244 FKO852243:FKO852244 FUK852243:FUK852244 GEG852243:GEG852244 GOC852243:GOC852244 GXY852243:GXY852244 HHU852243:HHU852244 HRQ852243:HRQ852244 IBM852243:IBM852244 ILI852243:ILI852244 IVE852243:IVE852244 JFA852243:JFA852244 JOW852243:JOW852244 JYS852243:JYS852244 KIO852243:KIO852244 KSK852243:KSK852244 LCG852243:LCG852244 LMC852243:LMC852244 LVY852243:LVY852244 MFU852243:MFU852244 MPQ852243:MPQ852244 MZM852243:MZM852244 NJI852243:NJI852244 NTE852243:NTE852244 ODA852243:ODA852244 OMW852243:OMW852244 OWS852243:OWS852244 PGO852243:PGO852244 PQK852243:PQK852244 QAG852243:QAG852244 QKC852243:QKC852244 QTY852243:QTY852244 RDU852243:RDU852244 RNQ852243:RNQ852244 RXM852243:RXM852244 SHI852243:SHI852244 SRE852243:SRE852244 TBA852243:TBA852244 TKW852243:TKW852244 TUS852243:TUS852244 UEO852243:UEO852244 UOK852243:UOK852244 UYG852243:UYG852244 VIC852243:VIC852244 VRY852243:VRY852244 WBU852243:WBU852244 WLQ852243:WLQ852244 WVM852243:WVM852244 E917779:E917780 JA917779:JA917780 SW917779:SW917780 ACS917779:ACS917780 AMO917779:AMO917780 AWK917779:AWK917780 BGG917779:BGG917780 BQC917779:BQC917780 BZY917779:BZY917780 CJU917779:CJU917780 CTQ917779:CTQ917780 DDM917779:DDM917780 DNI917779:DNI917780 DXE917779:DXE917780 EHA917779:EHA917780 EQW917779:EQW917780 FAS917779:FAS917780 FKO917779:FKO917780 FUK917779:FUK917780 GEG917779:GEG917780 GOC917779:GOC917780 GXY917779:GXY917780 HHU917779:HHU917780 HRQ917779:HRQ917780 IBM917779:IBM917780 ILI917779:ILI917780 IVE917779:IVE917780 JFA917779:JFA917780 JOW917779:JOW917780 JYS917779:JYS917780 KIO917779:KIO917780 KSK917779:KSK917780 LCG917779:LCG917780 LMC917779:LMC917780 LVY917779:LVY917780 MFU917779:MFU917780 MPQ917779:MPQ917780 MZM917779:MZM917780 NJI917779:NJI917780 NTE917779:NTE917780 ODA917779:ODA917780 OMW917779:OMW917780 OWS917779:OWS917780 PGO917779:PGO917780 PQK917779:PQK917780 QAG917779:QAG917780 QKC917779:QKC917780 QTY917779:QTY917780 RDU917779:RDU917780 RNQ917779:RNQ917780 RXM917779:RXM917780 SHI917779:SHI917780 SRE917779:SRE917780 TBA917779:TBA917780 TKW917779:TKW917780 TUS917779:TUS917780 UEO917779:UEO917780 UOK917779:UOK917780 UYG917779:UYG917780 VIC917779:VIC917780 VRY917779:VRY917780 WBU917779:WBU917780 WLQ917779:WLQ917780 WVM917779:WVM917780 E983315:E983316 JA983315:JA983316 SW983315:SW983316 ACS983315:ACS983316 AMO983315:AMO983316 AWK983315:AWK983316 BGG983315:BGG983316 BQC983315:BQC983316 BZY983315:BZY983316 CJU983315:CJU983316 CTQ983315:CTQ983316 DDM983315:DDM983316 DNI983315:DNI983316 DXE983315:DXE983316 EHA983315:EHA983316 EQW983315:EQW983316 FAS983315:FAS983316 FKO983315:FKO983316 FUK983315:FUK983316 GEG983315:GEG983316 GOC983315:GOC983316 GXY983315:GXY983316 HHU983315:HHU983316 HRQ983315:HRQ983316 IBM983315:IBM983316 ILI983315:ILI983316 IVE983315:IVE983316 JFA983315:JFA983316 JOW983315:JOW983316 JYS983315:JYS983316 KIO983315:KIO983316 KSK983315:KSK983316 LCG983315:LCG983316 LMC983315:LMC983316 LVY983315:LVY983316 MFU983315:MFU983316 MPQ983315:MPQ983316 MZM983315:MZM983316 NJI983315:NJI983316 NTE983315:NTE983316 ODA983315:ODA983316 OMW983315:OMW983316 OWS983315:OWS983316 PGO983315:PGO983316 PQK983315:PQK983316 QAG983315:QAG983316 QKC983315:QKC983316 QTY983315:QTY983316 RDU983315:RDU983316 RNQ983315:RNQ983316 RXM983315:RXM983316 SHI983315:SHI983316 SRE983315:SRE983316 TBA983315:TBA983316 TKW983315:TKW983316 TUS983315:TUS983316 UEO983315:UEO983316 UOK983315:UOK983316 UYG983315:UYG983316 VIC983315:VIC983316 VRY983315:VRY983316 WBU983315:WBU983316 WLQ983315:WLQ983316 WVM983315:WVM983316 E65519:E65520 JA65519:JA65520 SW65519:SW65520 ACS65519:ACS65520 AMO65519:AMO65520 AWK65519:AWK65520 BGG65519:BGG65520 BQC65519:BQC65520 BZY65519:BZY65520 CJU65519:CJU65520 CTQ65519:CTQ65520 DDM65519:DDM65520 DNI65519:DNI65520 DXE65519:DXE65520 EHA65519:EHA65520 EQW65519:EQW65520 FAS65519:FAS65520 FKO65519:FKO65520 FUK65519:FUK65520 GEG65519:GEG65520 GOC65519:GOC65520 GXY65519:GXY65520 HHU65519:HHU65520 HRQ65519:HRQ65520 IBM65519:IBM65520 ILI65519:ILI65520 IVE65519:IVE65520 JFA65519:JFA65520 JOW65519:JOW65520 JYS65519:JYS65520 KIO65519:KIO65520 KSK65519:KSK65520 LCG65519:LCG65520 LMC65519:LMC65520 LVY65519:LVY65520 MFU65519:MFU65520 MPQ65519:MPQ65520 MZM65519:MZM65520 NJI65519:NJI65520 NTE65519:NTE65520 ODA65519:ODA65520 OMW65519:OMW65520 OWS65519:OWS65520 PGO65519:PGO65520 PQK65519:PQK65520 QAG65519:QAG65520 QKC65519:QKC65520 QTY65519:QTY65520 RDU65519:RDU65520 RNQ65519:RNQ65520 RXM65519:RXM65520 SHI65519:SHI65520 SRE65519:SRE65520 TBA65519:TBA65520 TKW65519:TKW65520 TUS65519:TUS65520 UEO65519:UEO65520 UOK65519:UOK65520 UYG65519:UYG65520 VIC65519:VIC65520 VRY65519:VRY65520 WBU65519:WBU65520 WLQ65519:WLQ65520 WVM65519:WVM65520 E131055:E131056 JA131055:JA131056 SW131055:SW131056 ACS131055:ACS131056 AMO131055:AMO131056 AWK131055:AWK131056 BGG131055:BGG131056 BQC131055:BQC131056 BZY131055:BZY131056 CJU131055:CJU131056 CTQ131055:CTQ131056 DDM131055:DDM131056 DNI131055:DNI131056 DXE131055:DXE131056 EHA131055:EHA131056 EQW131055:EQW131056 FAS131055:FAS131056 FKO131055:FKO131056 FUK131055:FUK131056 GEG131055:GEG131056 GOC131055:GOC131056 GXY131055:GXY131056 HHU131055:HHU131056 HRQ131055:HRQ131056 IBM131055:IBM131056 ILI131055:ILI131056 IVE131055:IVE131056 JFA131055:JFA131056 JOW131055:JOW131056 JYS131055:JYS131056 KIO131055:KIO131056 KSK131055:KSK131056 LCG131055:LCG131056 LMC131055:LMC131056 LVY131055:LVY131056 MFU131055:MFU131056 MPQ131055:MPQ131056 MZM131055:MZM131056 NJI131055:NJI131056 NTE131055:NTE131056 ODA131055:ODA131056 OMW131055:OMW131056 OWS131055:OWS131056 PGO131055:PGO131056 PQK131055:PQK131056 QAG131055:QAG131056 QKC131055:QKC131056 QTY131055:QTY131056 RDU131055:RDU131056 RNQ131055:RNQ131056 RXM131055:RXM131056 SHI131055:SHI131056 SRE131055:SRE131056 TBA131055:TBA131056 TKW131055:TKW131056 TUS131055:TUS131056 UEO131055:UEO131056 UOK131055:UOK131056 UYG131055:UYG131056 VIC131055:VIC131056 VRY131055:VRY131056 WBU131055:WBU131056 WLQ131055:WLQ131056 WVM131055:WVM131056 E196591:E196592 JA196591:JA196592 SW196591:SW196592 ACS196591:ACS196592 AMO196591:AMO196592 AWK196591:AWK196592 BGG196591:BGG196592 BQC196591:BQC196592 BZY196591:BZY196592 CJU196591:CJU196592 CTQ196591:CTQ196592 DDM196591:DDM196592 DNI196591:DNI196592 DXE196591:DXE196592 EHA196591:EHA196592 EQW196591:EQW196592 FAS196591:FAS196592 FKO196591:FKO196592 FUK196591:FUK196592 GEG196591:GEG196592 GOC196591:GOC196592 GXY196591:GXY196592 HHU196591:HHU196592 HRQ196591:HRQ196592 IBM196591:IBM196592 ILI196591:ILI196592 IVE196591:IVE196592 JFA196591:JFA196592 JOW196591:JOW196592 JYS196591:JYS196592 KIO196591:KIO196592 KSK196591:KSK196592 LCG196591:LCG196592 LMC196591:LMC196592 LVY196591:LVY196592 MFU196591:MFU196592 MPQ196591:MPQ196592 MZM196591:MZM196592 NJI196591:NJI196592 NTE196591:NTE196592 ODA196591:ODA196592 OMW196591:OMW196592 OWS196591:OWS196592 PGO196591:PGO196592 PQK196591:PQK196592 QAG196591:QAG196592 QKC196591:QKC196592 QTY196591:QTY196592 RDU196591:RDU196592 RNQ196591:RNQ196592 RXM196591:RXM196592 SHI196591:SHI196592 SRE196591:SRE196592 TBA196591:TBA196592 TKW196591:TKW196592 TUS196591:TUS196592 UEO196591:UEO196592 UOK196591:UOK196592 UYG196591:UYG196592 VIC196591:VIC196592 VRY196591:VRY196592 WBU196591:WBU196592 WLQ196591:WLQ196592 WVM196591:WVM196592 E262127:E262128 JA262127:JA262128 SW262127:SW262128 ACS262127:ACS262128 AMO262127:AMO262128 AWK262127:AWK262128 BGG262127:BGG262128 BQC262127:BQC262128 BZY262127:BZY262128 CJU262127:CJU262128 CTQ262127:CTQ262128 DDM262127:DDM262128 DNI262127:DNI262128 DXE262127:DXE262128 EHA262127:EHA262128 EQW262127:EQW262128 FAS262127:FAS262128 FKO262127:FKO262128 FUK262127:FUK262128 GEG262127:GEG262128 GOC262127:GOC262128 GXY262127:GXY262128 HHU262127:HHU262128 HRQ262127:HRQ262128 IBM262127:IBM262128 ILI262127:ILI262128 IVE262127:IVE262128 JFA262127:JFA262128 JOW262127:JOW262128 JYS262127:JYS262128 KIO262127:KIO262128 KSK262127:KSK262128 LCG262127:LCG262128 LMC262127:LMC262128 LVY262127:LVY262128 MFU262127:MFU262128 MPQ262127:MPQ262128 MZM262127:MZM262128 NJI262127:NJI262128 NTE262127:NTE262128 ODA262127:ODA262128 OMW262127:OMW262128 OWS262127:OWS262128 PGO262127:PGO262128 PQK262127:PQK262128 QAG262127:QAG262128 QKC262127:QKC262128 QTY262127:QTY262128 RDU262127:RDU262128 RNQ262127:RNQ262128 RXM262127:RXM262128 SHI262127:SHI262128 SRE262127:SRE262128 TBA262127:TBA262128 TKW262127:TKW262128 TUS262127:TUS262128 UEO262127:UEO262128 UOK262127:UOK262128 UYG262127:UYG262128 VIC262127:VIC262128 VRY262127:VRY262128 WBU262127:WBU262128 WLQ262127:WLQ262128 WVM262127:WVM262128 E327663:E327664 JA327663:JA327664 SW327663:SW327664 ACS327663:ACS327664 AMO327663:AMO327664 AWK327663:AWK327664 BGG327663:BGG327664 BQC327663:BQC327664 BZY327663:BZY327664 CJU327663:CJU327664 CTQ327663:CTQ327664 DDM327663:DDM327664 DNI327663:DNI327664 DXE327663:DXE327664 EHA327663:EHA327664 EQW327663:EQW327664 FAS327663:FAS327664 FKO327663:FKO327664 FUK327663:FUK327664 GEG327663:GEG327664 GOC327663:GOC327664 GXY327663:GXY327664 HHU327663:HHU327664 HRQ327663:HRQ327664 IBM327663:IBM327664 ILI327663:ILI327664 IVE327663:IVE327664 JFA327663:JFA327664 JOW327663:JOW327664 JYS327663:JYS327664 KIO327663:KIO327664 KSK327663:KSK327664 LCG327663:LCG327664 LMC327663:LMC327664 LVY327663:LVY327664 MFU327663:MFU327664 MPQ327663:MPQ327664 MZM327663:MZM327664 NJI327663:NJI327664 NTE327663:NTE327664 ODA327663:ODA327664 OMW327663:OMW327664 OWS327663:OWS327664 PGO327663:PGO327664 PQK327663:PQK327664 QAG327663:QAG327664 QKC327663:QKC327664 QTY327663:QTY327664 RDU327663:RDU327664 RNQ327663:RNQ327664 RXM327663:RXM327664 SHI327663:SHI327664 SRE327663:SRE327664 TBA327663:TBA327664 TKW327663:TKW327664 TUS327663:TUS327664 UEO327663:UEO327664 UOK327663:UOK327664 UYG327663:UYG327664 VIC327663:VIC327664 VRY327663:VRY327664 WBU327663:WBU327664 WLQ327663:WLQ327664 WVM327663:WVM327664 E393199:E393200 JA393199:JA393200 SW393199:SW393200 ACS393199:ACS393200 AMO393199:AMO393200 AWK393199:AWK393200 BGG393199:BGG393200 BQC393199:BQC393200 BZY393199:BZY393200 CJU393199:CJU393200 CTQ393199:CTQ393200 DDM393199:DDM393200 DNI393199:DNI393200 DXE393199:DXE393200 EHA393199:EHA393200 EQW393199:EQW393200 FAS393199:FAS393200 FKO393199:FKO393200 FUK393199:FUK393200 GEG393199:GEG393200 GOC393199:GOC393200 GXY393199:GXY393200 HHU393199:HHU393200 HRQ393199:HRQ393200 IBM393199:IBM393200 ILI393199:ILI393200 IVE393199:IVE393200 JFA393199:JFA393200 JOW393199:JOW393200 JYS393199:JYS393200 KIO393199:KIO393200 KSK393199:KSK393200 LCG393199:LCG393200 LMC393199:LMC393200 LVY393199:LVY393200 MFU393199:MFU393200 MPQ393199:MPQ393200 MZM393199:MZM393200 NJI393199:NJI393200 NTE393199:NTE393200 ODA393199:ODA393200 OMW393199:OMW393200 OWS393199:OWS393200 PGO393199:PGO393200 PQK393199:PQK393200 QAG393199:QAG393200 QKC393199:QKC393200 QTY393199:QTY393200 RDU393199:RDU393200 RNQ393199:RNQ393200 RXM393199:RXM393200 SHI393199:SHI393200 SRE393199:SRE393200 TBA393199:TBA393200 TKW393199:TKW393200 TUS393199:TUS393200 UEO393199:UEO393200 UOK393199:UOK393200 UYG393199:UYG393200 VIC393199:VIC393200 VRY393199:VRY393200 WBU393199:WBU393200 WLQ393199:WLQ393200 WVM393199:WVM393200 E458735:E458736 JA458735:JA458736 SW458735:SW458736 ACS458735:ACS458736 AMO458735:AMO458736 AWK458735:AWK458736 BGG458735:BGG458736 BQC458735:BQC458736 BZY458735:BZY458736 CJU458735:CJU458736 CTQ458735:CTQ458736 DDM458735:DDM458736 DNI458735:DNI458736 DXE458735:DXE458736 EHA458735:EHA458736 EQW458735:EQW458736 FAS458735:FAS458736 FKO458735:FKO458736 FUK458735:FUK458736 GEG458735:GEG458736 GOC458735:GOC458736 GXY458735:GXY458736 HHU458735:HHU458736 HRQ458735:HRQ458736 IBM458735:IBM458736 ILI458735:ILI458736 IVE458735:IVE458736 JFA458735:JFA458736 JOW458735:JOW458736 JYS458735:JYS458736 KIO458735:KIO458736 KSK458735:KSK458736 LCG458735:LCG458736 LMC458735:LMC458736 LVY458735:LVY458736 MFU458735:MFU458736 MPQ458735:MPQ458736 MZM458735:MZM458736 NJI458735:NJI458736 NTE458735:NTE458736 ODA458735:ODA458736 OMW458735:OMW458736 OWS458735:OWS458736 PGO458735:PGO458736 PQK458735:PQK458736 QAG458735:QAG458736 QKC458735:QKC458736 QTY458735:QTY458736 RDU458735:RDU458736 RNQ458735:RNQ458736 RXM458735:RXM458736 SHI458735:SHI458736 SRE458735:SRE458736 TBA458735:TBA458736 TKW458735:TKW458736 TUS458735:TUS458736 UEO458735:UEO458736 UOK458735:UOK458736 UYG458735:UYG458736 VIC458735:VIC458736 VRY458735:VRY458736 WBU458735:WBU458736 WLQ458735:WLQ458736 WVM458735:WVM458736 E524271:E524272 JA524271:JA524272 SW524271:SW524272 ACS524271:ACS524272 AMO524271:AMO524272 AWK524271:AWK524272 BGG524271:BGG524272 BQC524271:BQC524272 BZY524271:BZY524272 CJU524271:CJU524272 CTQ524271:CTQ524272 DDM524271:DDM524272 DNI524271:DNI524272 DXE524271:DXE524272 EHA524271:EHA524272 EQW524271:EQW524272 FAS524271:FAS524272 FKO524271:FKO524272 FUK524271:FUK524272 GEG524271:GEG524272 GOC524271:GOC524272 GXY524271:GXY524272 HHU524271:HHU524272 HRQ524271:HRQ524272 IBM524271:IBM524272 ILI524271:ILI524272 IVE524271:IVE524272 JFA524271:JFA524272 JOW524271:JOW524272 JYS524271:JYS524272 KIO524271:KIO524272 KSK524271:KSK524272 LCG524271:LCG524272 LMC524271:LMC524272 LVY524271:LVY524272 MFU524271:MFU524272 MPQ524271:MPQ524272 MZM524271:MZM524272 NJI524271:NJI524272 NTE524271:NTE524272 ODA524271:ODA524272 OMW524271:OMW524272 OWS524271:OWS524272 PGO524271:PGO524272 PQK524271:PQK524272 QAG524271:QAG524272 QKC524271:QKC524272 QTY524271:QTY524272 RDU524271:RDU524272 RNQ524271:RNQ524272 RXM524271:RXM524272 SHI524271:SHI524272 SRE524271:SRE524272 TBA524271:TBA524272 TKW524271:TKW524272 TUS524271:TUS524272 UEO524271:UEO524272 UOK524271:UOK524272 UYG524271:UYG524272 VIC524271:VIC524272 VRY524271:VRY524272 WBU524271:WBU524272 WLQ524271:WLQ524272 WVM524271:WVM524272 E589807:E589808 JA589807:JA589808 SW589807:SW589808 ACS589807:ACS589808 AMO589807:AMO589808 AWK589807:AWK589808 BGG589807:BGG589808 BQC589807:BQC589808 BZY589807:BZY589808 CJU589807:CJU589808 CTQ589807:CTQ589808 DDM589807:DDM589808 DNI589807:DNI589808 DXE589807:DXE589808 EHA589807:EHA589808 EQW589807:EQW589808 FAS589807:FAS589808 FKO589807:FKO589808 FUK589807:FUK589808 GEG589807:GEG589808 GOC589807:GOC589808 GXY589807:GXY589808 HHU589807:HHU589808 HRQ589807:HRQ589808 IBM589807:IBM589808 ILI589807:ILI589808 IVE589807:IVE589808 JFA589807:JFA589808 JOW589807:JOW589808 JYS589807:JYS589808 KIO589807:KIO589808 KSK589807:KSK589808 LCG589807:LCG589808 LMC589807:LMC589808 LVY589807:LVY589808 MFU589807:MFU589808 MPQ589807:MPQ589808 MZM589807:MZM589808 NJI589807:NJI589808 NTE589807:NTE589808 ODA589807:ODA589808 OMW589807:OMW589808 OWS589807:OWS589808 PGO589807:PGO589808 PQK589807:PQK589808 QAG589807:QAG589808 QKC589807:QKC589808 QTY589807:QTY589808 RDU589807:RDU589808 RNQ589807:RNQ589808 RXM589807:RXM589808 SHI589807:SHI589808 SRE589807:SRE589808 TBA589807:TBA589808 TKW589807:TKW589808 TUS589807:TUS589808 UEO589807:UEO589808 UOK589807:UOK589808 UYG589807:UYG589808 VIC589807:VIC589808 VRY589807:VRY589808 WBU589807:WBU589808 WLQ589807:WLQ589808 WVM589807:WVM589808 E655343:E655344 JA655343:JA655344 SW655343:SW655344 ACS655343:ACS655344 AMO655343:AMO655344 AWK655343:AWK655344 BGG655343:BGG655344 BQC655343:BQC655344 BZY655343:BZY655344 CJU655343:CJU655344 CTQ655343:CTQ655344 DDM655343:DDM655344 DNI655343:DNI655344 DXE655343:DXE655344 EHA655343:EHA655344 EQW655343:EQW655344 FAS655343:FAS655344 FKO655343:FKO655344 FUK655343:FUK655344 GEG655343:GEG655344 GOC655343:GOC655344 GXY655343:GXY655344 HHU655343:HHU655344 HRQ655343:HRQ655344 IBM655343:IBM655344 ILI655343:ILI655344 IVE655343:IVE655344 JFA655343:JFA655344 JOW655343:JOW655344 JYS655343:JYS655344 KIO655343:KIO655344 KSK655343:KSK655344 LCG655343:LCG655344 LMC655343:LMC655344 LVY655343:LVY655344 MFU655343:MFU655344 MPQ655343:MPQ655344 MZM655343:MZM655344 NJI655343:NJI655344 NTE655343:NTE655344 ODA655343:ODA655344 OMW655343:OMW655344 OWS655343:OWS655344 PGO655343:PGO655344 PQK655343:PQK655344 QAG655343:QAG655344 QKC655343:QKC655344 QTY655343:QTY655344 RDU655343:RDU655344 RNQ655343:RNQ655344 RXM655343:RXM655344 SHI655343:SHI655344 SRE655343:SRE655344 TBA655343:TBA655344 TKW655343:TKW655344 TUS655343:TUS655344 UEO655343:UEO655344 UOK655343:UOK655344 UYG655343:UYG655344 VIC655343:VIC655344 VRY655343:VRY655344 WBU655343:WBU655344 WLQ655343:WLQ655344 WVM655343:WVM655344 E720879:E720880 JA720879:JA720880 SW720879:SW720880 ACS720879:ACS720880 AMO720879:AMO720880 AWK720879:AWK720880 BGG720879:BGG720880 BQC720879:BQC720880 BZY720879:BZY720880 CJU720879:CJU720880 CTQ720879:CTQ720880 DDM720879:DDM720880 DNI720879:DNI720880 DXE720879:DXE720880 EHA720879:EHA720880 EQW720879:EQW720880 FAS720879:FAS720880 FKO720879:FKO720880 FUK720879:FUK720880 GEG720879:GEG720880 GOC720879:GOC720880 GXY720879:GXY720880 HHU720879:HHU720880 HRQ720879:HRQ720880 IBM720879:IBM720880 ILI720879:ILI720880 IVE720879:IVE720880 JFA720879:JFA720880 JOW720879:JOW720880 JYS720879:JYS720880 KIO720879:KIO720880 KSK720879:KSK720880 LCG720879:LCG720880 LMC720879:LMC720880 LVY720879:LVY720880 MFU720879:MFU720880 MPQ720879:MPQ720880 MZM720879:MZM720880 NJI720879:NJI720880 NTE720879:NTE720880 ODA720879:ODA720880 OMW720879:OMW720880 OWS720879:OWS720880 PGO720879:PGO720880 PQK720879:PQK720880 QAG720879:QAG720880 QKC720879:QKC720880 QTY720879:QTY720880 RDU720879:RDU720880 RNQ720879:RNQ720880 RXM720879:RXM720880 SHI720879:SHI720880 SRE720879:SRE720880 TBA720879:TBA720880 TKW720879:TKW720880 TUS720879:TUS720880 UEO720879:UEO720880 UOK720879:UOK720880 UYG720879:UYG720880 VIC720879:VIC720880 VRY720879:VRY720880 WBU720879:WBU720880 WLQ720879:WLQ720880 WVM720879:WVM720880 E786415:E786416 JA786415:JA786416 SW786415:SW786416 ACS786415:ACS786416 AMO786415:AMO786416 AWK786415:AWK786416 BGG786415:BGG786416 BQC786415:BQC786416 BZY786415:BZY786416 CJU786415:CJU786416 CTQ786415:CTQ786416 DDM786415:DDM786416 DNI786415:DNI786416 DXE786415:DXE786416 EHA786415:EHA786416 EQW786415:EQW786416 FAS786415:FAS786416 FKO786415:FKO786416 FUK786415:FUK786416 GEG786415:GEG786416 GOC786415:GOC786416 GXY786415:GXY786416 HHU786415:HHU786416 HRQ786415:HRQ786416 IBM786415:IBM786416 ILI786415:ILI786416 IVE786415:IVE786416 JFA786415:JFA786416 JOW786415:JOW786416 JYS786415:JYS786416 KIO786415:KIO786416 KSK786415:KSK786416 LCG786415:LCG786416 LMC786415:LMC786416 LVY786415:LVY786416 MFU786415:MFU786416 MPQ786415:MPQ786416 MZM786415:MZM786416 NJI786415:NJI786416 NTE786415:NTE786416 ODA786415:ODA786416 OMW786415:OMW786416 OWS786415:OWS786416 PGO786415:PGO786416 PQK786415:PQK786416 QAG786415:QAG786416 QKC786415:QKC786416 QTY786415:QTY786416 RDU786415:RDU786416 RNQ786415:RNQ786416 RXM786415:RXM786416 SHI786415:SHI786416 SRE786415:SRE786416 TBA786415:TBA786416 TKW786415:TKW786416 TUS786415:TUS786416 UEO786415:UEO786416 UOK786415:UOK786416 UYG786415:UYG786416 VIC786415:VIC786416 VRY786415:VRY786416 WBU786415:WBU786416 WLQ786415:WLQ786416 WVM786415:WVM786416 E851951:E851952 JA851951:JA851952 SW851951:SW851952 ACS851951:ACS851952 AMO851951:AMO851952 AWK851951:AWK851952 BGG851951:BGG851952 BQC851951:BQC851952 BZY851951:BZY851952 CJU851951:CJU851952 CTQ851951:CTQ851952 DDM851951:DDM851952 DNI851951:DNI851952 DXE851951:DXE851952 EHA851951:EHA851952 EQW851951:EQW851952 FAS851951:FAS851952 FKO851951:FKO851952 FUK851951:FUK851952 GEG851951:GEG851952 GOC851951:GOC851952 GXY851951:GXY851952 HHU851951:HHU851952 HRQ851951:HRQ851952 IBM851951:IBM851952 ILI851951:ILI851952 IVE851951:IVE851952 JFA851951:JFA851952 JOW851951:JOW851952 JYS851951:JYS851952 KIO851951:KIO851952 KSK851951:KSK851952 LCG851951:LCG851952 LMC851951:LMC851952 LVY851951:LVY851952 MFU851951:MFU851952 MPQ851951:MPQ851952 MZM851951:MZM851952 NJI851951:NJI851952 NTE851951:NTE851952 ODA851951:ODA851952 OMW851951:OMW851952 OWS851951:OWS851952 PGO851951:PGO851952 PQK851951:PQK851952 QAG851951:QAG851952 QKC851951:QKC851952 QTY851951:QTY851952 RDU851951:RDU851952 RNQ851951:RNQ851952 RXM851951:RXM851952 SHI851951:SHI851952 SRE851951:SRE851952 TBA851951:TBA851952 TKW851951:TKW851952 TUS851951:TUS851952 UEO851951:UEO851952 UOK851951:UOK851952 UYG851951:UYG851952 VIC851951:VIC851952 VRY851951:VRY851952 WBU851951:WBU851952 WLQ851951:WLQ851952 WVM851951:WVM851952 E917487:E917488 JA917487:JA917488 SW917487:SW917488 ACS917487:ACS917488 AMO917487:AMO917488 AWK917487:AWK917488 BGG917487:BGG917488 BQC917487:BQC917488 BZY917487:BZY917488 CJU917487:CJU917488 CTQ917487:CTQ917488 DDM917487:DDM917488 DNI917487:DNI917488 DXE917487:DXE917488 EHA917487:EHA917488 EQW917487:EQW917488 FAS917487:FAS917488 FKO917487:FKO917488 FUK917487:FUK917488 GEG917487:GEG917488 GOC917487:GOC917488 GXY917487:GXY917488 HHU917487:HHU917488 HRQ917487:HRQ917488 IBM917487:IBM917488 ILI917487:ILI917488 IVE917487:IVE917488 JFA917487:JFA917488 JOW917487:JOW917488 JYS917487:JYS917488 KIO917487:KIO917488 KSK917487:KSK917488 LCG917487:LCG917488 LMC917487:LMC917488 LVY917487:LVY917488 MFU917487:MFU917488 MPQ917487:MPQ917488 MZM917487:MZM917488 NJI917487:NJI917488 NTE917487:NTE917488 ODA917487:ODA917488 OMW917487:OMW917488 OWS917487:OWS917488 PGO917487:PGO917488 PQK917487:PQK917488 QAG917487:QAG917488 QKC917487:QKC917488 QTY917487:QTY917488 RDU917487:RDU917488 RNQ917487:RNQ917488 RXM917487:RXM917488 SHI917487:SHI917488 SRE917487:SRE917488 TBA917487:TBA917488 TKW917487:TKW917488 TUS917487:TUS917488 UEO917487:UEO917488 UOK917487:UOK917488 UYG917487:UYG917488 VIC917487:VIC917488 VRY917487:VRY917488 WBU917487:WBU917488 WLQ917487:WLQ917488 WVM917487:WVM917488 E983023:E983024 JA983023:JA983024 SW983023:SW983024 ACS983023:ACS983024 AMO983023:AMO983024 AWK983023:AWK983024 BGG983023:BGG983024 BQC983023:BQC983024 BZY983023:BZY983024 CJU983023:CJU983024 CTQ983023:CTQ983024 DDM983023:DDM983024 DNI983023:DNI983024 DXE983023:DXE983024 EHA983023:EHA983024 EQW983023:EQW983024 FAS983023:FAS983024 FKO983023:FKO983024 FUK983023:FUK983024 GEG983023:GEG983024 GOC983023:GOC983024 GXY983023:GXY983024 HHU983023:HHU983024 HRQ983023:HRQ983024 IBM983023:IBM983024 ILI983023:ILI983024 IVE983023:IVE983024 JFA983023:JFA983024 JOW983023:JOW983024 JYS983023:JYS983024 KIO983023:KIO983024 KSK983023:KSK983024 LCG983023:LCG983024 LMC983023:LMC983024 LVY983023:LVY983024 MFU983023:MFU983024 MPQ983023:MPQ983024 MZM983023:MZM983024 NJI983023:NJI983024 NTE983023:NTE983024 ODA983023:ODA983024 OMW983023:OMW983024 OWS983023:OWS983024 PGO983023:PGO983024 PQK983023:PQK983024 QAG983023:QAG983024 QKC983023:QKC983024 QTY983023:QTY983024 RDU983023:RDU983024 RNQ983023:RNQ983024 RXM983023:RXM983024 SHI983023:SHI983024 SRE983023:SRE983024 TBA983023:TBA983024 TKW983023:TKW983024 TUS983023:TUS983024 UEO983023:UEO983024 UOK983023:UOK983024 UYG983023:UYG983024 VIC983023:VIC983024 VRY983023:VRY983024 WBU983023:WBU983024 WLQ983023:WLQ983024 WVM983023:WVM983024 E65728:E65729 JA65728:JA65729 SW65728:SW65729 ACS65728:ACS65729 AMO65728:AMO65729 AWK65728:AWK65729 BGG65728:BGG65729 BQC65728:BQC65729 BZY65728:BZY65729 CJU65728:CJU65729 CTQ65728:CTQ65729 DDM65728:DDM65729 DNI65728:DNI65729 DXE65728:DXE65729 EHA65728:EHA65729 EQW65728:EQW65729 FAS65728:FAS65729 FKO65728:FKO65729 FUK65728:FUK65729 GEG65728:GEG65729 GOC65728:GOC65729 GXY65728:GXY65729 HHU65728:HHU65729 HRQ65728:HRQ65729 IBM65728:IBM65729 ILI65728:ILI65729 IVE65728:IVE65729 JFA65728:JFA65729 JOW65728:JOW65729 JYS65728:JYS65729 KIO65728:KIO65729 KSK65728:KSK65729 LCG65728:LCG65729 LMC65728:LMC65729 LVY65728:LVY65729 MFU65728:MFU65729 MPQ65728:MPQ65729 MZM65728:MZM65729 NJI65728:NJI65729 NTE65728:NTE65729 ODA65728:ODA65729 OMW65728:OMW65729 OWS65728:OWS65729 PGO65728:PGO65729 PQK65728:PQK65729 QAG65728:QAG65729 QKC65728:QKC65729 QTY65728:QTY65729 RDU65728:RDU65729 RNQ65728:RNQ65729 RXM65728:RXM65729 SHI65728:SHI65729 SRE65728:SRE65729 TBA65728:TBA65729 TKW65728:TKW65729 TUS65728:TUS65729 UEO65728:UEO65729 UOK65728:UOK65729 UYG65728:UYG65729 VIC65728:VIC65729 VRY65728:VRY65729 WBU65728:WBU65729 WLQ65728:WLQ65729 WVM65728:WVM65729 E131264:E131265 JA131264:JA131265 SW131264:SW131265 ACS131264:ACS131265 AMO131264:AMO131265 AWK131264:AWK131265 BGG131264:BGG131265 BQC131264:BQC131265 BZY131264:BZY131265 CJU131264:CJU131265 CTQ131264:CTQ131265 DDM131264:DDM131265 DNI131264:DNI131265 DXE131264:DXE131265 EHA131264:EHA131265 EQW131264:EQW131265 FAS131264:FAS131265 FKO131264:FKO131265 FUK131264:FUK131265 GEG131264:GEG131265 GOC131264:GOC131265 GXY131264:GXY131265 HHU131264:HHU131265 HRQ131264:HRQ131265 IBM131264:IBM131265 ILI131264:ILI131265 IVE131264:IVE131265 JFA131264:JFA131265 JOW131264:JOW131265 JYS131264:JYS131265 KIO131264:KIO131265 KSK131264:KSK131265 LCG131264:LCG131265 LMC131264:LMC131265 LVY131264:LVY131265 MFU131264:MFU131265 MPQ131264:MPQ131265 MZM131264:MZM131265 NJI131264:NJI131265 NTE131264:NTE131265 ODA131264:ODA131265 OMW131264:OMW131265 OWS131264:OWS131265 PGO131264:PGO131265 PQK131264:PQK131265 QAG131264:QAG131265 QKC131264:QKC131265 QTY131264:QTY131265 RDU131264:RDU131265 RNQ131264:RNQ131265 RXM131264:RXM131265 SHI131264:SHI131265 SRE131264:SRE131265 TBA131264:TBA131265 TKW131264:TKW131265 TUS131264:TUS131265 UEO131264:UEO131265 UOK131264:UOK131265 UYG131264:UYG131265 VIC131264:VIC131265 VRY131264:VRY131265 WBU131264:WBU131265 WLQ131264:WLQ131265 WVM131264:WVM131265 E196800:E196801 JA196800:JA196801 SW196800:SW196801 ACS196800:ACS196801 AMO196800:AMO196801 AWK196800:AWK196801 BGG196800:BGG196801 BQC196800:BQC196801 BZY196800:BZY196801 CJU196800:CJU196801 CTQ196800:CTQ196801 DDM196800:DDM196801 DNI196800:DNI196801 DXE196800:DXE196801 EHA196800:EHA196801 EQW196800:EQW196801 FAS196800:FAS196801 FKO196800:FKO196801 FUK196800:FUK196801 GEG196800:GEG196801 GOC196800:GOC196801 GXY196800:GXY196801 HHU196800:HHU196801 HRQ196800:HRQ196801 IBM196800:IBM196801 ILI196800:ILI196801 IVE196800:IVE196801 JFA196800:JFA196801 JOW196800:JOW196801 JYS196800:JYS196801 KIO196800:KIO196801 KSK196800:KSK196801 LCG196800:LCG196801 LMC196800:LMC196801 LVY196800:LVY196801 MFU196800:MFU196801 MPQ196800:MPQ196801 MZM196800:MZM196801 NJI196800:NJI196801 NTE196800:NTE196801 ODA196800:ODA196801 OMW196800:OMW196801 OWS196800:OWS196801 PGO196800:PGO196801 PQK196800:PQK196801 QAG196800:QAG196801 QKC196800:QKC196801 QTY196800:QTY196801 RDU196800:RDU196801 RNQ196800:RNQ196801 RXM196800:RXM196801 SHI196800:SHI196801 SRE196800:SRE196801 TBA196800:TBA196801 TKW196800:TKW196801 TUS196800:TUS196801 UEO196800:UEO196801 UOK196800:UOK196801 UYG196800:UYG196801 VIC196800:VIC196801 VRY196800:VRY196801 WBU196800:WBU196801 WLQ196800:WLQ196801 WVM196800:WVM196801 E262336:E262337 JA262336:JA262337 SW262336:SW262337 ACS262336:ACS262337 AMO262336:AMO262337 AWK262336:AWK262337 BGG262336:BGG262337 BQC262336:BQC262337 BZY262336:BZY262337 CJU262336:CJU262337 CTQ262336:CTQ262337 DDM262336:DDM262337 DNI262336:DNI262337 DXE262336:DXE262337 EHA262336:EHA262337 EQW262336:EQW262337 FAS262336:FAS262337 FKO262336:FKO262337 FUK262336:FUK262337 GEG262336:GEG262337 GOC262336:GOC262337 GXY262336:GXY262337 HHU262336:HHU262337 HRQ262336:HRQ262337 IBM262336:IBM262337 ILI262336:ILI262337 IVE262336:IVE262337 JFA262336:JFA262337 JOW262336:JOW262337 JYS262336:JYS262337 KIO262336:KIO262337 KSK262336:KSK262337 LCG262336:LCG262337 LMC262336:LMC262337 LVY262336:LVY262337 MFU262336:MFU262337 MPQ262336:MPQ262337 MZM262336:MZM262337 NJI262336:NJI262337 NTE262336:NTE262337 ODA262336:ODA262337 OMW262336:OMW262337 OWS262336:OWS262337 PGO262336:PGO262337 PQK262336:PQK262337 QAG262336:QAG262337 QKC262336:QKC262337 QTY262336:QTY262337 RDU262336:RDU262337 RNQ262336:RNQ262337 RXM262336:RXM262337 SHI262336:SHI262337 SRE262336:SRE262337 TBA262336:TBA262337 TKW262336:TKW262337 TUS262336:TUS262337 UEO262336:UEO262337 UOK262336:UOK262337 UYG262336:UYG262337 VIC262336:VIC262337 VRY262336:VRY262337 WBU262336:WBU262337 WLQ262336:WLQ262337 WVM262336:WVM262337 E327872:E327873 JA327872:JA327873 SW327872:SW327873 ACS327872:ACS327873 AMO327872:AMO327873 AWK327872:AWK327873 BGG327872:BGG327873 BQC327872:BQC327873 BZY327872:BZY327873 CJU327872:CJU327873 CTQ327872:CTQ327873 DDM327872:DDM327873 DNI327872:DNI327873 DXE327872:DXE327873 EHA327872:EHA327873 EQW327872:EQW327873 FAS327872:FAS327873 FKO327872:FKO327873 FUK327872:FUK327873 GEG327872:GEG327873 GOC327872:GOC327873 GXY327872:GXY327873 HHU327872:HHU327873 HRQ327872:HRQ327873 IBM327872:IBM327873 ILI327872:ILI327873 IVE327872:IVE327873 JFA327872:JFA327873 JOW327872:JOW327873 JYS327872:JYS327873 KIO327872:KIO327873 KSK327872:KSK327873 LCG327872:LCG327873 LMC327872:LMC327873 LVY327872:LVY327873 MFU327872:MFU327873 MPQ327872:MPQ327873 MZM327872:MZM327873 NJI327872:NJI327873 NTE327872:NTE327873 ODA327872:ODA327873 OMW327872:OMW327873 OWS327872:OWS327873 PGO327872:PGO327873 PQK327872:PQK327873 QAG327872:QAG327873 QKC327872:QKC327873 QTY327872:QTY327873 RDU327872:RDU327873 RNQ327872:RNQ327873 RXM327872:RXM327873 SHI327872:SHI327873 SRE327872:SRE327873 TBA327872:TBA327873 TKW327872:TKW327873 TUS327872:TUS327873 UEO327872:UEO327873 UOK327872:UOK327873 UYG327872:UYG327873 VIC327872:VIC327873 VRY327872:VRY327873 WBU327872:WBU327873 WLQ327872:WLQ327873 WVM327872:WVM327873 E393408:E393409 JA393408:JA393409 SW393408:SW393409 ACS393408:ACS393409 AMO393408:AMO393409 AWK393408:AWK393409 BGG393408:BGG393409 BQC393408:BQC393409 BZY393408:BZY393409 CJU393408:CJU393409 CTQ393408:CTQ393409 DDM393408:DDM393409 DNI393408:DNI393409 DXE393408:DXE393409 EHA393408:EHA393409 EQW393408:EQW393409 FAS393408:FAS393409 FKO393408:FKO393409 FUK393408:FUK393409 GEG393408:GEG393409 GOC393408:GOC393409 GXY393408:GXY393409 HHU393408:HHU393409 HRQ393408:HRQ393409 IBM393408:IBM393409 ILI393408:ILI393409 IVE393408:IVE393409 JFA393408:JFA393409 JOW393408:JOW393409 JYS393408:JYS393409 KIO393408:KIO393409 KSK393408:KSK393409 LCG393408:LCG393409 LMC393408:LMC393409 LVY393408:LVY393409 MFU393408:MFU393409 MPQ393408:MPQ393409 MZM393408:MZM393409 NJI393408:NJI393409 NTE393408:NTE393409 ODA393408:ODA393409 OMW393408:OMW393409 OWS393408:OWS393409 PGO393408:PGO393409 PQK393408:PQK393409 QAG393408:QAG393409 QKC393408:QKC393409 QTY393408:QTY393409 RDU393408:RDU393409 RNQ393408:RNQ393409 RXM393408:RXM393409 SHI393408:SHI393409 SRE393408:SRE393409 TBA393408:TBA393409 TKW393408:TKW393409 TUS393408:TUS393409 UEO393408:UEO393409 UOK393408:UOK393409 UYG393408:UYG393409 VIC393408:VIC393409 VRY393408:VRY393409 WBU393408:WBU393409 WLQ393408:WLQ393409 WVM393408:WVM393409 E458944:E458945 JA458944:JA458945 SW458944:SW458945 ACS458944:ACS458945 AMO458944:AMO458945 AWK458944:AWK458945 BGG458944:BGG458945 BQC458944:BQC458945 BZY458944:BZY458945 CJU458944:CJU458945 CTQ458944:CTQ458945 DDM458944:DDM458945 DNI458944:DNI458945 DXE458944:DXE458945 EHA458944:EHA458945 EQW458944:EQW458945 FAS458944:FAS458945 FKO458944:FKO458945 FUK458944:FUK458945 GEG458944:GEG458945 GOC458944:GOC458945 GXY458944:GXY458945 HHU458944:HHU458945 HRQ458944:HRQ458945 IBM458944:IBM458945 ILI458944:ILI458945 IVE458944:IVE458945 JFA458944:JFA458945 JOW458944:JOW458945 JYS458944:JYS458945 KIO458944:KIO458945 KSK458944:KSK458945 LCG458944:LCG458945 LMC458944:LMC458945 LVY458944:LVY458945 MFU458944:MFU458945 MPQ458944:MPQ458945 MZM458944:MZM458945 NJI458944:NJI458945 NTE458944:NTE458945 ODA458944:ODA458945 OMW458944:OMW458945 OWS458944:OWS458945 PGO458944:PGO458945 PQK458944:PQK458945 QAG458944:QAG458945 QKC458944:QKC458945 QTY458944:QTY458945 RDU458944:RDU458945 RNQ458944:RNQ458945 RXM458944:RXM458945 SHI458944:SHI458945 SRE458944:SRE458945 TBA458944:TBA458945 TKW458944:TKW458945 TUS458944:TUS458945 UEO458944:UEO458945 UOK458944:UOK458945 UYG458944:UYG458945 VIC458944:VIC458945 VRY458944:VRY458945 WBU458944:WBU458945 WLQ458944:WLQ458945 WVM458944:WVM458945 E524480:E524481 JA524480:JA524481 SW524480:SW524481 ACS524480:ACS524481 AMO524480:AMO524481 AWK524480:AWK524481 BGG524480:BGG524481 BQC524480:BQC524481 BZY524480:BZY524481 CJU524480:CJU524481 CTQ524480:CTQ524481 DDM524480:DDM524481 DNI524480:DNI524481 DXE524480:DXE524481 EHA524480:EHA524481 EQW524480:EQW524481 FAS524480:FAS524481 FKO524480:FKO524481 FUK524480:FUK524481 GEG524480:GEG524481 GOC524480:GOC524481 GXY524480:GXY524481 HHU524480:HHU524481 HRQ524480:HRQ524481 IBM524480:IBM524481 ILI524480:ILI524481 IVE524480:IVE524481 JFA524480:JFA524481 JOW524480:JOW524481 JYS524480:JYS524481 KIO524480:KIO524481 KSK524480:KSK524481 LCG524480:LCG524481 LMC524480:LMC524481 LVY524480:LVY524481 MFU524480:MFU524481 MPQ524480:MPQ524481 MZM524480:MZM524481 NJI524480:NJI524481 NTE524480:NTE524481 ODA524480:ODA524481 OMW524480:OMW524481 OWS524480:OWS524481 PGO524480:PGO524481 PQK524480:PQK524481 QAG524480:QAG524481 QKC524480:QKC524481 QTY524480:QTY524481 RDU524480:RDU524481 RNQ524480:RNQ524481 RXM524480:RXM524481 SHI524480:SHI524481 SRE524480:SRE524481 TBA524480:TBA524481 TKW524480:TKW524481 TUS524480:TUS524481 UEO524480:UEO524481 UOK524480:UOK524481 UYG524480:UYG524481 VIC524480:VIC524481 VRY524480:VRY524481 WBU524480:WBU524481 WLQ524480:WLQ524481 WVM524480:WVM524481 E590016:E590017 JA590016:JA590017 SW590016:SW590017 ACS590016:ACS590017 AMO590016:AMO590017 AWK590016:AWK590017 BGG590016:BGG590017 BQC590016:BQC590017 BZY590016:BZY590017 CJU590016:CJU590017 CTQ590016:CTQ590017 DDM590016:DDM590017 DNI590016:DNI590017 DXE590016:DXE590017 EHA590016:EHA590017 EQW590016:EQW590017 FAS590016:FAS590017 FKO590016:FKO590017 FUK590016:FUK590017 GEG590016:GEG590017 GOC590016:GOC590017 GXY590016:GXY590017 HHU590016:HHU590017 HRQ590016:HRQ590017 IBM590016:IBM590017 ILI590016:ILI590017 IVE590016:IVE590017 JFA590016:JFA590017 JOW590016:JOW590017 JYS590016:JYS590017 KIO590016:KIO590017 KSK590016:KSK590017 LCG590016:LCG590017 LMC590016:LMC590017 LVY590016:LVY590017 MFU590016:MFU590017 MPQ590016:MPQ590017 MZM590016:MZM590017 NJI590016:NJI590017 NTE590016:NTE590017 ODA590016:ODA590017 OMW590016:OMW590017 OWS590016:OWS590017 PGO590016:PGO590017 PQK590016:PQK590017 QAG590016:QAG590017 QKC590016:QKC590017 QTY590016:QTY590017 RDU590016:RDU590017 RNQ590016:RNQ590017 RXM590016:RXM590017 SHI590016:SHI590017 SRE590016:SRE590017 TBA590016:TBA590017 TKW590016:TKW590017 TUS590016:TUS590017 UEO590016:UEO590017 UOK590016:UOK590017 UYG590016:UYG590017 VIC590016:VIC590017 VRY590016:VRY590017 WBU590016:WBU590017 WLQ590016:WLQ590017 WVM590016:WVM590017 E655552:E655553 JA655552:JA655553 SW655552:SW655553 ACS655552:ACS655553 AMO655552:AMO655553 AWK655552:AWK655553 BGG655552:BGG655553 BQC655552:BQC655553 BZY655552:BZY655553 CJU655552:CJU655553 CTQ655552:CTQ655553 DDM655552:DDM655553 DNI655552:DNI655553 DXE655552:DXE655553 EHA655552:EHA655553 EQW655552:EQW655553 FAS655552:FAS655553 FKO655552:FKO655553 FUK655552:FUK655553 GEG655552:GEG655553 GOC655552:GOC655553 GXY655552:GXY655553 HHU655552:HHU655553 HRQ655552:HRQ655553 IBM655552:IBM655553 ILI655552:ILI655553 IVE655552:IVE655553 JFA655552:JFA655553 JOW655552:JOW655553 JYS655552:JYS655553 KIO655552:KIO655553 KSK655552:KSK655553 LCG655552:LCG655553 LMC655552:LMC655553 LVY655552:LVY655553 MFU655552:MFU655553 MPQ655552:MPQ655553 MZM655552:MZM655553 NJI655552:NJI655553 NTE655552:NTE655553 ODA655552:ODA655553 OMW655552:OMW655553 OWS655552:OWS655553 PGO655552:PGO655553 PQK655552:PQK655553 QAG655552:QAG655553 QKC655552:QKC655553 QTY655552:QTY655553 RDU655552:RDU655553 RNQ655552:RNQ655553 RXM655552:RXM655553 SHI655552:SHI655553 SRE655552:SRE655553 TBA655552:TBA655553 TKW655552:TKW655553 TUS655552:TUS655553 UEO655552:UEO655553 UOK655552:UOK655553 UYG655552:UYG655553 VIC655552:VIC655553 VRY655552:VRY655553 WBU655552:WBU655553 WLQ655552:WLQ655553 WVM655552:WVM655553 E721088:E721089 JA721088:JA721089 SW721088:SW721089 ACS721088:ACS721089 AMO721088:AMO721089 AWK721088:AWK721089 BGG721088:BGG721089 BQC721088:BQC721089 BZY721088:BZY721089 CJU721088:CJU721089 CTQ721088:CTQ721089 DDM721088:DDM721089 DNI721088:DNI721089 DXE721088:DXE721089 EHA721088:EHA721089 EQW721088:EQW721089 FAS721088:FAS721089 FKO721088:FKO721089 FUK721088:FUK721089 GEG721088:GEG721089 GOC721088:GOC721089 GXY721088:GXY721089 HHU721088:HHU721089 HRQ721088:HRQ721089 IBM721088:IBM721089 ILI721088:ILI721089 IVE721088:IVE721089 JFA721088:JFA721089 JOW721088:JOW721089 JYS721088:JYS721089 KIO721088:KIO721089 KSK721088:KSK721089 LCG721088:LCG721089 LMC721088:LMC721089 LVY721088:LVY721089 MFU721088:MFU721089 MPQ721088:MPQ721089 MZM721088:MZM721089 NJI721088:NJI721089 NTE721088:NTE721089 ODA721088:ODA721089 OMW721088:OMW721089 OWS721088:OWS721089 PGO721088:PGO721089 PQK721088:PQK721089 QAG721088:QAG721089 QKC721088:QKC721089 QTY721088:QTY721089 RDU721088:RDU721089 RNQ721088:RNQ721089 RXM721088:RXM721089 SHI721088:SHI721089 SRE721088:SRE721089 TBA721088:TBA721089 TKW721088:TKW721089 TUS721088:TUS721089 UEO721088:UEO721089 UOK721088:UOK721089 UYG721088:UYG721089 VIC721088:VIC721089 VRY721088:VRY721089 WBU721088:WBU721089 WLQ721088:WLQ721089 WVM721088:WVM721089 E786624:E786625 JA786624:JA786625 SW786624:SW786625 ACS786624:ACS786625 AMO786624:AMO786625 AWK786624:AWK786625 BGG786624:BGG786625 BQC786624:BQC786625 BZY786624:BZY786625 CJU786624:CJU786625 CTQ786624:CTQ786625 DDM786624:DDM786625 DNI786624:DNI786625 DXE786624:DXE786625 EHA786624:EHA786625 EQW786624:EQW786625 FAS786624:FAS786625 FKO786624:FKO786625 FUK786624:FUK786625 GEG786624:GEG786625 GOC786624:GOC786625 GXY786624:GXY786625 HHU786624:HHU786625 HRQ786624:HRQ786625 IBM786624:IBM786625 ILI786624:ILI786625 IVE786624:IVE786625 JFA786624:JFA786625 JOW786624:JOW786625 JYS786624:JYS786625 KIO786624:KIO786625 KSK786624:KSK786625 LCG786624:LCG786625 LMC786624:LMC786625 LVY786624:LVY786625 MFU786624:MFU786625 MPQ786624:MPQ786625 MZM786624:MZM786625 NJI786624:NJI786625 NTE786624:NTE786625 ODA786624:ODA786625 OMW786624:OMW786625 OWS786624:OWS786625 PGO786624:PGO786625 PQK786624:PQK786625 QAG786624:QAG786625 QKC786624:QKC786625 QTY786624:QTY786625 RDU786624:RDU786625 RNQ786624:RNQ786625 RXM786624:RXM786625 SHI786624:SHI786625 SRE786624:SRE786625 TBA786624:TBA786625 TKW786624:TKW786625 TUS786624:TUS786625 UEO786624:UEO786625 UOK786624:UOK786625 UYG786624:UYG786625 VIC786624:VIC786625 VRY786624:VRY786625 WBU786624:WBU786625 WLQ786624:WLQ786625 WVM786624:WVM786625 E852160:E852161 JA852160:JA852161 SW852160:SW852161 ACS852160:ACS852161 AMO852160:AMO852161 AWK852160:AWK852161 BGG852160:BGG852161 BQC852160:BQC852161 BZY852160:BZY852161 CJU852160:CJU852161 CTQ852160:CTQ852161 DDM852160:DDM852161 DNI852160:DNI852161 DXE852160:DXE852161 EHA852160:EHA852161 EQW852160:EQW852161 FAS852160:FAS852161 FKO852160:FKO852161 FUK852160:FUK852161 GEG852160:GEG852161 GOC852160:GOC852161 GXY852160:GXY852161 HHU852160:HHU852161 HRQ852160:HRQ852161 IBM852160:IBM852161 ILI852160:ILI852161 IVE852160:IVE852161 JFA852160:JFA852161 JOW852160:JOW852161 JYS852160:JYS852161 KIO852160:KIO852161 KSK852160:KSK852161 LCG852160:LCG852161 LMC852160:LMC852161 LVY852160:LVY852161 MFU852160:MFU852161 MPQ852160:MPQ852161 MZM852160:MZM852161 NJI852160:NJI852161 NTE852160:NTE852161 ODA852160:ODA852161 OMW852160:OMW852161 OWS852160:OWS852161 PGO852160:PGO852161 PQK852160:PQK852161 QAG852160:QAG852161 QKC852160:QKC852161 QTY852160:QTY852161 RDU852160:RDU852161 RNQ852160:RNQ852161 RXM852160:RXM852161 SHI852160:SHI852161 SRE852160:SRE852161 TBA852160:TBA852161 TKW852160:TKW852161 TUS852160:TUS852161 UEO852160:UEO852161 UOK852160:UOK852161 UYG852160:UYG852161 VIC852160:VIC852161 VRY852160:VRY852161 WBU852160:WBU852161 WLQ852160:WLQ852161 WVM852160:WVM852161 E917696:E917697 JA917696:JA917697 SW917696:SW917697 ACS917696:ACS917697 AMO917696:AMO917697 AWK917696:AWK917697 BGG917696:BGG917697 BQC917696:BQC917697 BZY917696:BZY917697 CJU917696:CJU917697 CTQ917696:CTQ917697 DDM917696:DDM917697 DNI917696:DNI917697 DXE917696:DXE917697 EHA917696:EHA917697 EQW917696:EQW917697 FAS917696:FAS917697 FKO917696:FKO917697 FUK917696:FUK917697 GEG917696:GEG917697 GOC917696:GOC917697 GXY917696:GXY917697 HHU917696:HHU917697 HRQ917696:HRQ917697 IBM917696:IBM917697 ILI917696:ILI917697 IVE917696:IVE917697 JFA917696:JFA917697 JOW917696:JOW917697 JYS917696:JYS917697 KIO917696:KIO917697 KSK917696:KSK917697 LCG917696:LCG917697 LMC917696:LMC917697 LVY917696:LVY917697 MFU917696:MFU917697 MPQ917696:MPQ917697 MZM917696:MZM917697 NJI917696:NJI917697 NTE917696:NTE917697 ODA917696:ODA917697 OMW917696:OMW917697 OWS917696:OWS917697 PGO917696:PGO917697 PQK917696:PQK917697 QAG917696:QAG917697 QKC917696:QKC917697 QTY917696:QTY917697 RDU917696:RDU917697 RNQ917696:RNQ917697 RXM917696:RXM917697 SHI917696:SHI917697 SRE917696:SRE917697 TBA917696:TBA917697 TKW917696:TKW917697 TUS917696:TUS917697 UEO917696:UEO917697 UOK917696:UOK917697 UYG917696:UYG917697 VIC917696:VIC917697 VRY917696:VRY917697 WBU917696:WBU917697 WLQ917696:WLQ917697 WVM917696:WVM917697 E983232:E983233 JA983232:JA983233 SW983232:SW983233 ACS983232:ACS983233 AMO983232:AMO983233 AWK983232:AWK983233 BGG983232:BGG983233 BQC983232:BQC983233 BZY983232:BZY983233 CJU983232:CJU983233 CTQ983232:CTQ983233 DDM983232:DDM983233 DNI983232:DNI983233 DXE983232:DXE983233 EHA983232:EHA983233 EQW983232:EQW983233 FAS983232:FAS983233 FKO983232:FKO983233 FUK983232:FUK983233 GEG983232:GEG983233 GOC983232:GOC983233 GXY983232:GXY983233 HHU983232:HHU983233 HRQ983232:HRQ983233 IBM983232:IBM983233 ILI983232:ILI983233 IVE983232:IVE983233 JFA983232:JFA983233 JOW983232:JOW983233 JYS983232:JYS983233 KIO983232:KIO983233 KSK983232:KSK983233 LCG983232:LCG983233 LMC983232:LMC983233 LVY983232:LVY983233 MFU983232:MFU983233 MPQ983232:MPQ983233 MZM983232:MZM983233 NJI983232:NJI983233 NTE983232:NTE983233 ODA983232:ODA983233 OMW983232:OMW983233 OWS983232:OWS983233 PGO983232:PGO983233 PQK983232:PQK983233 QAG983232:QAG983233 QKC983232:QKC983233 QTY983232:QTY983233 RDU983232:RDU983233 RNQ983232:RNQ983233 RXM983232:RXM983233 SHI983232:SHI983233 SRE983232:SRE983233 TBA983232:TBA983233 TKW983232:TKW983233 TUS983232:TUS983233 UEO983232:UEO983233 UOK983232:UOK983233 UYG983232:UYG983233 VIC983232:VIC983233 VRY983232:VRY983233 WBU983232:WBU983233 WLQ983232:WLQ983233 WVM983232:WVM983233 E65643:E65644 JA65643:JA65644 SW65643:SW65644 ACS65643:ACS65644 AMO65643:AMO65644 AWK65643:AWK65644 BGG65643:BGG65644 BQC65643:BQC65644 BZY65643:BZY65644 CJU65643:CJU65644 CTQ65643:CTQ65644 DDM65643:DDM65644 DNI65643:DNI65644 DXE65643:DXE65644 EHA65643:EHA65644 EQW65643:EQW65644 FAS65643:FAS65644 FKO65643:FKO65644 FUK65643:FUK65644 GEG65643:GEG65644 GOC65643:GOC65644 GXY65643:GXY65644 HHU65643:HHU65644 HRQ65643:HRQ65644 IBM65643:IBM65644 ILI65643:ILI65644 IVE65643:IVE65644 JFA65643:JFA65644 JOW65643:JOW65644 JYS65643:JYS65644 KIO65643:KIO65644 KSK65643:KSK65644 LCG65643:LCG65644 LMC65643:LMC65644 LVY65643:LVY65644 MFU65643:MFU65644 MPQ65643:MPQ65644 MZM65643:MZM65644 NJI65643:NJI65644 NTE65643:NTE65644 ODA65643:ODA65644 OMW65643:OMW65644 OWS65643:OWS65644 PGO65643:PGO65644 PQK65643:PQK65644 QAG65643:QAG65644 QKC65643:QKC65644 QTY65643:QTY65644 RDU65643:RDU65644 RNQ65643:RNQ65644 RXM65643:RXM65644 SHI65643:SHI65644 SRE65643:SRE65644 TBA65643:TBA65644 TKW65643:TKW65644 TUS65643:TUS65644 UEO65643:UEO65644 UOK65643:UOK65644 UYG65643:UYG65644 VIC65643:VIC65644 VRY65643:VRY65644 WBU65643:WBU65644 WLQ65643:WLQ65644 WVM65643:WVM65644 E131179:E131180 JA131179:JA131180 SW131179:SW131180 ACS131179:ACS131180 AMO131179:AMO131180 AWK131179:AWK131180 BGG131179:BGG131180 BQC131179:BQC131180 BZY131179:BZY131180 CJU131179:CJU131180 CTQ131179:CTQ131180 DDM131179:DDM131180 DNI131179:DNI131180 DXE131179:DXE131180 EHA131179:EHA131180 EQW131179:EQW131180 FAS131179:FAS131180 FKO131179:FKO131180 FUK131179:FUK131180 GEG131179:GEG131180 GOC131179:GOC131180 GXY131179:GXY131180 HHU131179:HHU131180 HRQ131179:HRQ131180 IBM131179:IBM131180 ILI131179:ILI131180 IVE131179:IVE131180 JFA131179:JFA131180 JOW131179:JOW131180 JYS131179:JYS131180 KIO131179:KIO131180 KSK131179:KSK131180 LCG131179:LCG131180 LMC131179:LMC131180 LVY131179:LVY131180 MFU131179:MFU131180 MPQ131179:MPQ131180 MZM131179:MZM131180 NJI131179:NJI131180 NTE131179:NTE131180 ODA131179:ODA131180 OMW131179:OMW131180 OWS131179:OWS131180 PGO131179:PGO131180 PQK131179:PQK131180 QAG131179:QAG131180 QKC131179:QKC131180 QTY131179:QTY131180 RDU131179:RDU131180 RNQ131179:RNQ131180 RXM131179:RXM131180 SHI131179:SHI131180 SRE131179:SRE131180 TBA131179:TBA131180 TKW131179:TKW131180 TUS131179:TUS131180 UEO131179:UEO131180 UOK131179:UOK131180 UYG131179:UYG131180 VIC131179:VIC131180 VRY131179:VRY131180 WBU131179:WBU131180 WLQ131179:WLQ131180 WVM131179:WVM131180 E196715:E196716 JA196715:JA196716 SW196715:SW196716 ACS196715:ACS196716 AMO196715:AMO196716 AWK196715:AWK196716 BGG196715:BGG196716 BQC196715:BQC196716 BZY196715:BZY196716 CJU196715:CJU196716 CTQ196715:CTQ196716 DDM196715:DDM196716 DNI196715:DNI196716 DXE196715:DXE196716 EHA196715:EHA196716 EQW196715:EQW196716 FAS196715:FAS196716 FKO196715:FKO196716 FUK196715:FUK196716 GEG196715:GEG196716 GOC196715:GOC196716 GXY196715:GXY196716 HHU196715:HHU196716 HRQ196715:HRQ196716 IBM196715:IBM196716 ILI196715:ILI196716 IVE196715:IVE196716 JFA196715:JFA196716 JOW196715:JOW196716 JYS196715:JYS196716 KIO196715:KIO196716 KSK196715:KSK196716 LCG196715:LCG196716 LMC196715:LMC196716 LVY196715:LVY196716 MFU196715:MFU196716 MPQ196715:MPQ196716 MZM196715:MZM196716 NJI196715:NJI196716 NTE196715:NTE196716 ODA196715:ODA196716 OMW196715:OMW196716 OWS196715:OWS196716 PGO196715:PGO196716 PQK196715:PQK196716 QAG196715:QAG196716 QKC196715:QKC196716 QTY196715:QTY196716 RDU196715:RDU196716 RNQ196715:RNQ196716 RXM196715:RXM196716 SHI196715:SHI196716 SRE196715:SRE196716 TBA196715:TBA196716 TKW196715:TKW196716 TUS196715:TUS196716 UEO196715:UEO196716 UOK196715:UOK196716 UYG196715:UYG196716 VIC196715:VIC196716 VRY196715:VRY196716 WBU196715:WBU196716 WLQ196715:WLQ196716 WVM196715:WVM196716 E262251:E262252 JA262251:JA262252 SW262251:SW262252 ACS262251:ACS262252 AMO262251:AMO262252 AWK262251:AWK262252 BGG262251:BGG262252 BQC262251:BQC262252 BZY262251:BZY262252 CJU262251:CJU262252 CTQ262251:CTQ262252 DDM262251:DDM262252 DNI262251:DNI262252 DXE262251:DXE262252 EHA262251:EHA262252 EQW262251:EQW262252 FAS262251:FAS262252 FKO262251:FKO262252 FUK262251:FUK262252 GEG262251:GEG262252 GOC262251:GOC262252 GXY262251:GXY262252 HHU262251:HHU262252 HRQ262251:HRQ262252 IBM262251:IBM262252 ILI262251:ILI262252 IVE262251:IVE262252 JFA262251:JFA262252 JOW262251:JOW262252 JYS262251:JYS262252 KIO262251:KIO262252 KSK262251:KSK262252 LCG262251:LCG262252 LMC262251:LMC262252 LVY262251:LVY262252 MFU262251:MFU262252 MPQ262251:MPQ262252 MZM262251:MZM262252 NJI262251:NJI262252 NTE262251:NTE262252 ODA262251:ODA262252 OMW262251:OMW262252 OWS262251:OWS262252 PGO262251:PGO262252 PQK262251:PQK262252 QAG262251:QAG262252 QKC262251:QKC262252 QTY262251:QTY262252 RDU262251:RDU262252 RNQ262251:RNQ262252 RXM262251:RXM262252 SHI262251:SHI262252 SRE262251:SRE262252 TBA262251:TBA262252 TKW262251:TKW262252 TUS262251:TUS262252 UEO262251:UEO262252 UOK262251:UOK262252 UYG262251:UYG262252 VIC262251:VIC262252 VRY262251:VRY262252 WBU262251:WBU262252 WLQ262251:WLQ262252 WVM262251:WVM262252 E327787:E327788 JA327787:JA327788 SW327787:SW327788 ACS327787:ACS327788 AMO327787:AMO327788 AWK327787:AWK327788 BGG327787:BGG327788 BQC327787:BQC327788 BZY327787:BZY327788 CJU327787:CJU327788 CTQ327787:CTQ327788 DDM327787:DDM327788 DNI327787:DNI327788 DXE327787:DXE327788 EHA327787:EHA327788 EQW327787:EQW327788 FAS327787:FAS327788 FKO327787:FKO327788 FUK327787:FUK327788 GEG327787:GEG327788 GOC327787:GOC327788 GXY327787:GXY327788 HHU327787:HHU327788 HRQ327787:HRQ327788 IBM327787:IBM327788 ILI327787:ILI327788 IVE327787:IVE327788 JFA327787:JFA327788 JOW327787:JOW327788 JYS327787:JYS327788 KIO327787:KIO327788 KSK327787:KSK327788 LCG327787:LCG327788 LMC327787:LMC327788 LVY327787:LVY327788 MFU327787:MFU327788 MPQ327787:MPQ327788 MZM327787:MZM327788 NJI327787:NJI327788 NTE327787:NTE327788 ODA327787:ODA327788 OMW327787:OMW327788 OWS327787:OWS327788 PGO327787:PGO327788 PQK327787:PQK327788 QAG327787:QAG327788 QKC327787:QKC327788 QTY327787:QTY327788 RDU327787:RDU327788 RNQ327787:RNQ327788 RXM327787:RXM327788 SHI327787:SHI327788 SRE327787:SRE327788 TBA327787:TBA327788 TKW327787:TKW327788 TUS327787:TUS327788 UEO327787:UEO327788 UOK327787:UOK327788 UYG327787:UYG327788 VIC327787:VIC327788 VRY327787:VRY327788 WBU327787:WBU327788 WLQ327787:WLQ327788 WVM327787:WVM327788 E393323:E393324 JA393323:JA393324 SW393323:SW393324 ACS393323:ACS393324 AMO393323:AMO393324 AWK393323:AWK393324 BGG393323:BGG393324 BQC393323:BQC393324 BZY393323:BZY393324 CJU393323:CJU393324 CTQ393323:CTQ393324 DDM393323:DDM393324 DNI393323:DNI393324 DXE393323:DXE393324 EHA393323:EHA393324 EQW393323:EQW393324 FAS393323:FAS393324 FKO393323:FKO393324 FUK393323:FUK393324 GEG393323:GEG393324 GOC393323:GOC393324 GXY393323:GXY393324 HHU393323:HHU393324 HRQ393323:HRQ393324 IBM393323:IBM393324 ILI393323:ILI393324 IVE393323:IVE393324 JFA393323:JFA393324 JOW393323:JOW393324 JYS393323:JYS393324 KIO393323:KIO393324 KSK393323:KSK393324 LCG393323:LCG393324 LMC393323:LMC393324 LVY393323:LVY393324 MFU393323:MFU393324 MPQ393323:MPQ393324 MZM393323:MZM393324 NJI393323:NJI393324 NTE393323:NTE393324 ODA393323:ODA393324 OMW393323:OMW393324 OWS393323:OWS393324 PGO393323:PGO393324 PQK393323:PQK393324 QAG393323:QAG393324 QKC393323:QKC393324 QTY393323:QTY393324 RDU393323:RDU393324 RNQ393323:RNQ393324 RXM393323:RXM393324 SHI393323:SHI393324 SRE393323:SRE393324 TBA393323:TBA393324 TKW393323:TKW393324 TUS393323:TUS393324 UEO393323:UEO393324 UOK393323:UOK393324 UYG393323:UYG393324 VIC393323:VIC393324 VRY393323:VRY393324 WBU393323:WBU393324 WLQ393323:WLQ393324 WVM393323:WVM393324 E458859:E458860 JA458859:JA458860 SW458859:SW458860 ACS458859:ACS458860 AMO458859:AMO458860 AWK458859:AWK458860 BGG458859:BGG458860 BQC458859:BQC458860 BZY458859:BZY458860 CJU458859:CJU458860 CTQ458859:CTQ458860 DDM458859:DDM458860 DNI458859:DNI458860 DXE458859:DXE458860 EHA458859:EHA458860 EQW458859:EQW458860 FAS458859:FAS458860 FKO458859:FKO458860 FUK458859:FUK458860 GEG458859:GEG458860 GOC458859:GOC458860 GXY458859:GXY458860 HHU458859:HHU458860 HRQ458859:HRQ458860 IBM458859:IBM458860 ILI458859:ILI458860 IVE458859:IVE458860 JFA458859:JFA458860 JOW458859:JOW458860 JYS458859:JYS458860 KIO458859:KIO458860 KSK458859:KSK458860 LCG458859:LCG458860 LMC458859:LMC458860 LVY458859:LVY458860 MFU458859:MFU458860 MPQ458859:MPQ458860 MZM458859:MZM458860 NJI458859:NJI458860 NTE458859:NTE458860 ODA458859:ODA458860 OMW458859:OMW458860 OWS458859:OWS458860 PGO458859:PGO458860 PQK458859:PQK458860 QAG458859:QAG458860 QKC458859:QKC458860 QTY458859:QTY458860 RDU458859:RDU458860 RNQ458859:RNQ458860 RXM458859:RXM458860 SHI458859:SHI458860 SRE458859:SRE458860 TBA458859:TBA458860 TKW458859:TKW458860 TUS458859:TUS458860 UEO458859:UEO458860 UOK458859:UOK458860 UYG458859:UYG458860 VIC458859:VIC458860 VRY458859:VRY458860 WBU458859:WBU458860 WLQ458859:WLQ458860 WVM458859:WVM458860 E524395:E524396 JA524395:JA524396 SW524395:SW524396 ACS524395:ACS524396 AMO524395:AMO524396 AWK524395:AWK524396 BGG524395:BGG524396 BQC524395:BQC524396 BZY524395:BZY524396 CJU524395:CJU524396 CTQ524395:CTQ524396 DDM524395:DDM524396 DNI524395:DNI524396 DXE524395:DXE524396 EHA524395:EHA524396 EQW524395:EQW524396 FAS524395:FAS524396 FKO524395:FKO524396 FUK524395:FUK524396 GEG524395:GEG524396 GOC524395:GOC524396 GXY524395:GXY524396 HHU524395:HHU524396 HRQ524395:HRQ524396 IBM524395:IBM524396 ILI524395:ILI524396 IVE524395:IVE524396 JFA524395:JFA524396 JOW524395:JOW524396 JYS524395:JYS524396 KIO524395:KIO524396 KSK524395:KSK524396 LCG524395:LCG524396 LMC524395:LMC524396 LVY524395:LVY524396 MFU524395:MFU524396 MPQ524395:MPQ524396 MZM524395:MZM524396 NJI524395:NJI524396 NTE524395:NTE524396 ODA524395:ODA524396 OMW524395:OMW524396 OWS524395:OWS524396 PGO524395:PGO524396 PQK524395:PQK524396 QAG524395:QAG524396 QKC524395:QKC524396 QTY524395:QTY524396 RDU524395:RDU524396 RNQ524395:RNQ524396 RXM524395:RXM524396 SHI524395:SHI524396 SRE524395:SRE524396 TBA524395:TBA524396 TKW524395:TKW524396 TUS524395:TUS524396 UEO524395:UEO524396 UOK524395:UOK524396 UYG524395:UYG524396 VIC524395:VIC524396 VRY524395:VRY524396 WBU524395:WBU524396 WLQ524395:WLQ524396 WVM524395:WVM524396 E589931:E589932 JA589931:JA589932 SW589931:SW589932 ACS589931:ACS589932 AMO589931:AMO589932 AWK589931:AWK589932 BGG589931:BGG589932 BQC589931:BQC589932 BZY589931:BZY589932 CJU589931:CJU589932 CTQ589931:CTQ589932 DDM589931:DDM589932 DNI589931:DNI589932 DXE589931:DXE589932 EHA589931:EHA589932 EQW589931:EQW589932 FAS589931:FAS589932 FKO589931:FKO589932 FUK589931:FUK589932 GEG589931:GEG589932 GOC589931:GOC589932 GXY589931:GXY589932 HHU589931:HHU589932 HRQ589931:HRQ589932 IBM589931:IBM589932 ILI589931:ILI589932 IVE589931:IVE589932 JFA589931:JFA589932 JOW589931:JOW589932 JYS589931:JYS589932 KIO589931:KIO589932 KSK589931:KSK589932 LCG589931:LCG589932 LMC589931:LMC589932 LVY589931:LVY589932 MFU589931:MFU589932 MPQ589931:MPQ589932 MZM589931:MZM589932 NJI589931:NJI589932 NTE589931:NTE589932 ODA589931:ODA589932 OMW589931:OMW589932 OWS589931:OWS589932 PGO589931:PGO589932 PQK589931:PQK589932 QAG589931:QAG589932 QKC589931:QKC589932 QTY589931:QTY589932 RDU589931:RDU589932 RNQ589931:RNQ589932 RXM589931:RXM589932 SHI589931:SHI589932 SRE589931:SRE589932 TBA589931:TBA589932 TKW589931:TKW589932 TUS589931:TUS589932 UEO589931:UEO589932 UOK589931:UOK589932 UYG589931:UYG589932 VIC589931:VIC589932 VRY589931:VRY589932 WBU589931:WBU589932 WLQ589931:WLQ589932 WVM589931:WVM589932 E655467:E655468 JA655467:JA655468 SW655467:SW655468 ACS655467:ACS655468 AMO655467:AMO655468 AWK655467:AWK655468 BGG655467:BGG655468 BQC655467:BQC655468 BZY655467:BZY655468 CJU655467:CJU655468 CTQ655467:CTQ655468 DDM655467:DDM655468 DNI655467:DNI655468 DXE655467:DXE655468 EHA655467:EHA655468 EQW655467:EQW655468 FAS655467:FAS655468 FKO655467:FKO655468 FUK655467:FUK655468 GEG655467:GEG655468 GOC655467:GOC655468 GXY655467:GXY655468 HHU655467:HHU655468 HRQ655467:HRQ655468 IBM655467:IBM655468 ILI655467:ILI655468 IVE655467:IVE655468 JFA655467:JFA655468 JOW655467:JOW655468 JYS655467:JYS655468 KIO655467:KIO655468 KSK655467:KSK655468 LCG655467:LCG655468 LMC655467:LMC655468 LVY655467:LVY655468 MFU655467:MFU655468 MPQ655467:MPQ655468 MZM655467:MZM655468 NJI655467:NJI655468 NTE655467:NTE655468 ODA655467:ODA655468 OMW655467:OMW655468 OWS655467:OWS655468 PGO655467:PGO655468 PQK655467:PQK655468 QAG655467:QAG655468 QKC655467:QKC655468 QTY655467:QTY655468 RDU655467:RDU655468 RNQ655467:RNQ655468 RXM655467:RXM655468 SHI655467:SHI655468 SRE655467:SRE655468 TBA655467:TBA655468 TKW655467:TKW655468 TUS655467:TUS655468 UEO655467:UEO655468 UOK655467:UOK655468 UYG655467:UYG655468 VIC655467:VIC655468 VRY655467:VRY655468 WBU655467:WBU655468 WLQ655467:WLQ655468 WVM655467:WVM655468 E721003:E721004 JA721003:JA721004 SW721003:SW721004 ACS721003:ACS721004 AMO721003:AMO721004 AWK721003:AWK721004 BGG721003:BGG721004 BQC721003:BQC721004 BZY721003:BZY721004 CJU721003:CJU721004 CTQ721003:CTQ721004 DDM721003:DDM721004 DNI721003:DNI721004 DXE721003:DXE721004 EHA721003:EHA721004 EQW721003:EQW721004 FAS721003:FAS721004 FKO721003:FKO721004 FUK721003:FUK721004 GEG721003:GEG721004 GOC721003:GOC721004 GXY721003:GXY721004 HHU721003:HHU721004 HRQ721003:HRQ721004 IBM721003:IBM721004 ILI721003:ILI721004 IVE721003:IVE721004 JFA721003:JFA721004 JOW721003:JOW721004 JYS721003:JYS721004 KIO721003:KIO721004 KSK721003:KSK721004 LCG721003:LCG721004 LMC721003:LMC721004 LVY721003:LVY721004 MFU721003:MFU721004 MPQ721003:MPQ721004 MZM721003:MZM721004 NJI721003:NJI721004 NTE721003:NTE721004 ODA721003:ODA721004 OMW721003:OMW721004 OWS721003:OWS721004 PGO721003:PGO721004 PQK721003:PQK721004 QAG721003:QAG721004 QKC721003:QKC721004 QTY721003:QTY721004 RDU721003:RDU721004 RNQ721003:RNQ721004 RXM721003:RXM721004 SHI721003:SHI721004 SRE721003:SRE721004 TBA721003:TBA721004 TKW721003:TKW721004 TUS721003:TUS721004 UEO721003:UEO721004 UOK721003:UOK721004 UYG721003:UYG721004 VIC721003:VIC721004 VRY721003:VRY721004 WBU721003:WBU721004 WLQ721003:WLQ721004 WVM721003:WVM721004 E786539:E786540 JA786539:JA786540 SW786539:SW786540 ACS786539:ACS786540 AMO786539:AMO786540 AWK786539:AWK786540 BGG786539:BGG786540 BQC786539:BQC786540 BZY786539:BZY786540 CJU786539:CJU786540 CTQ786539:CTQ786540 DDM786539:DDM786540 DNI786539:DNI786540 DXE786539:DXE786540 EHA786539:EHA786540 EQW786539:EQW786540 FAS786539:FAS786540 FKO786539:FKO786540 FUK786539:FUK786540 GEG786539:GEG786540 GOC786539:GOC786540 GXY786539:GXY786540 HHU786539:HHU786540 HRQ786539:HRQ786540 IBM786539:IBM786540 ILI786539:ILI786540 IVE786539:IVE786540 JFA786539:JFA786540 JOW786539:JOW786540 JYS786539:JYS786540 KIO786539:KIO786540 KSK786539:KSK786540 LCG786539:LCG786540 LMC786539:LMC786540 LVY786539:LVY786540 MFU786539:MFU786540 MPQ786539:MPQ786540 MZM786539:MZM786540 NJI786539:NJI786540 NTE786539:NTE786540 ODA786539:ODA786540 OMW786539:OMW786540 OWS786539:OWS786540 PGO786539:PGO786540 PQK786539:PQK786540 QAG786539:QAG786540 QKC786539:QKC786540 QTY786539:QTY786540 RDU786539:RDU786540 RNQ786539:RNQ786540 RXM786539:RXM786540 SHI786539:SHI786540 SRE786539:SRE786540 TBA786539:TBA786540 TKW786539:TKW786540 TUS786539:TUS786540 UEO786539:UEO786540 UOK786539:UOK786540 UYG786539:UYG786540 VIC786539:VIC786540 VRY786539:VRY786540 WBU786539:WBU786540 WLQ786539:WLQ786540 WVM786539:WVM786540 E852075:E852076 JA852075:JA852076 SW852075:SW852076 ACS852075:ACS852076 AMO852075:AMO852076 AWK852075:AWK852076 BGG852075:BGG852076 BQC852075:BQC852076 BZY852075:BZY852076 CJU852075:CJU852076 CTQ852075:CTQ852076 DDM852075:DDM852076 DNI852075:DNI852076 DXE852075:DXE852076 EHA852075:EHA852076 EQW852075:EQW852076 FAS852075:FAS852076 FKO852075:FKO852076 FUK852075:FUK852076 GEG852075:GEG852076 GOC852075:GOC852076 GXY852075:GXY852076 HHU852075:HHU852076 HRQ852075:HRQ852076 IBM852075:IBM852076 ILI852075:ILI852076 IVE852075:IVE852076 JFA852075:JFA852076 JOW852075:JOW852076 JYS852075:JYS852076 KIO852075:KIO852076 KSK852075:KSK852076 LCG852075:LCG852076 LMC852075:LMC852076 LVY852075:LVY852076 MFU852075:MFU852076 MPQ852075:MPQ852076 MZM852075:MZM852076 NJI852075:NJI852076 NTE852075:NTE852076 ODA852075:ODA852076 OMW852075:OMW852076 OWS852075:OWS852076 PGO852075:PGO852076 PQK852075:PQK852076 QAG852075:QAG852076 QKC852075:QKC852076 QTY852075:QTY852076 RDU852075:RDU852076 RNQ852075:RNQ852076 RXM852075:RXM852076 SHI852075:SHI852076 SRE852075:SRE852076 TBA852075:TBA852076 TKW852075:TKW852076 TUS852075:TUS852076 UEO852075:UEO852076 UOK852075:UOK852076 UYG852075:UYG852076 VIC852075:VIC852076 VRY852075:VRY852076 WBU852075:WBU852076 WLQ852075:WLQ852076 WVM852075:WVM852076 E917611:E917612 JA917611:JA917612 SW917611:SW917612 ACS917611:ACS917612 AMO917611:AMO917612 AWK917611:AWK917612 BGG917611:BGG917612 BQC917611:BQC917612 BZY917611:BZY917612 CJU917611:CJU917612 CTQ917611:CTQ917612 DDM917611:DDM917612 DNI917611:DNI917612 DXE917611:DXE917612 EHA917611:EHA917612 EQW917611:EQW917612 FAS917611:FAS917612 FKO917611:FKO917612 FUK917611:FUK917612 GEG917611:GEG917612 GOC917611:GOC917612 GXY917611:GXY917612 HHU917611:HHU917612 HRQ917611:HRQ917612 IBM917611:IBM917612 ILI917611:ILI917612 IVE917611:IVE917612 JFA917611:JFA917612 JOW917611:JOW917612 JYS917611:JYS917612 KIO917611:KIO917612 KSK917611:KSK917612 LCG917611:LCG917612 LMC917611:LMC917612 LVY917611:LVY917612 MFU917611:MFU917612 MPQ917611:MPQ917612 MZM917611:MZM917612 NJI917611:NJI917612 NTE917611:NTE917612 ODA917611:ODA917612 OMW917611:OMW917612 OWS917611:OWS917612 PGO917611:PGO917612 PQK917611:PQK917612 QAG917611:QAG917612 QKC917611:QKC917612 QTY917611:QTY917612 RDU917611:RDU917612 RNQ917611:RNQ917612 RXM917611:RXM917612 SHI917611:SHI917612 SRE917611:SRE917612 TBA917611:TBA917612 TKW917611:TKW917612 TUS917611:TUS917612 UEO917611:UEO917612 UOK917611:UOK917612 UYG917611:UYG917612 VIC917611:VIC917612 VRY917611:VRY917612 WBU917611:WBU917612 WLQ917611:WLQ917612 WVM917611:WVM917612 E983147:E983148 JA983147:JA983148 SW983147:SW983148 ACS983147:ACS983148 AMO983147:AMO983148 AWK983147:AWK983148 BGG983147:BGG983148 BQC983147:BQC983148 BZY983147:BZY983148 CJU983147:CJU983148 CTQ983147:CTQ983148 DDM983147:DDM983148 DNI983147:DNI983148 DXE983147:DXE983148 EHA983147:EHA983148 EQW983147:EQW983148 FAS983147:FAS983148 FKO983147:FKO983148 FUK983147:FUK983148 GEG983147:GEG983148 GOC983147:GOC983148 GXY983147:GXY983148 HHU983147:HHU983148 HRQ983147:HRQ983148 IBM983147:IBM983148 ILI983147:ILI983148 IVE983147:IVE983148 JFA983147:JFA983148 JOW983147:JOW983148 JYS983147:JYS983148 KIO983147:KIO983148 KSK983147:KSK983148 LCG983147:LCG983148 LMC983147:LMC983148 LVY983147:LVY983148 MFU983147:MFU983148 MPQ983147:MPQ983148 MZM983147:MZM983148 NJI983147:NJI983148 NTE983147:NTE983148 ODA983147:ODA983148 OMW983147:OMW983148 OWS983147:OWS983148 PGO983147:PGO983148 PQK983147:PQK983148 QAG983147:QAG983148 QKC983147:QKC983148 QTY983147:QTY983148 RDU983147:RDU983148 RNQ983147:RNQ983148 RXM983147:RXM983148 SHI983147:SHI983148 SRE983147:SRE983148 TBA983147:TBA983148 TKW983147:TKW983148 TUS983147:TUS983148 UEO983147:UEO983148 UOK983147:UOK983148 UYG983147:UYG983148 VIC983147:VIC983148 VRY983147:VRY983148 WBU983147:WBU983148 WLQ983147:WLQ983148 WVM983147:WVM983148 E65561:E65562 JA65561:JA65562 SW65561:SW65562 ACS65561:ACS65562 AMO65561:AMO65562 AWK65561:AWK65562 BGG65561:BGG65562 BQC65561:BQC65562 BZY65561:BZY65562 CJU65561:CJU65562 CTQ65561:CTQ65562 DDM65561:DDM65562 DNI65561:DNI65562 DXE65561:DXE65562 EHA65561:EHA65562 EQW65561:EQW65562 FAS65561:FAS65562 FKO65561:FKO65562 FUK65561:FUK65562 GEG65561:GEG65562 GOC65561:GOC65562 GXY65561:GXY65562 HHU65561:HHU65562 HRQ65561:HRQ65562 IBM65561:IBM65562 ILI65561:ILI65562 IVE65561:IVE65562 JFA65561:JFA65562 JOW65561:JOW65562 JYS65561:JYS65562 KIO65561:KIO65562 KSK65561:KSK65562 LCG65561:LCG65562 LMC65561:LMC65562 LVY65561:LVY65562 MFU65561:MFU65562 MPQ65561:MPQ65562 MZM65561:MZM65562 NJI65561:NJI65562 NTE65561:NTE65562 ODA65561:ODA65562 OMW65561:OMW65562 OWS65561:OWS65562 PGO65561:PGO65562 PQK65561:PQK65562 QAG65561:QAG65562 QKC65561:QKC65562 QTY65561:QTY65562 RDU65561:RDU65562 RNQ65561:RNQ65562 RXM65561:RXM65562 SHI65561:SHI65562 SRE65561:SRE65562 TBA65561:TBA65562 TKW65561:TKW65562 TUS65561:TUS65562 UEO65561:UEO65562 UOK65561:UOK65562 UYG65561:UYG65562 VIC65561:VIC65562 VRY65561:VRY65562 WBU65561:WBU65562 WLQ65561:WLQ65562 WVM65561:WVM65562 E131097:E131098 JA131097:JA131098 SW131097:SW131098 ACS131097:ACS131098 AMO131097:AMO131098 AWK131097:AWK131098 BGG131097:BGG131098 BQC131097:BQC131098 BZY131097:BZY131098 CJU131097:CJU131098 CTQ131097:CTQ131098 DDM131097:DDM131098 DNI131097:DNI131098 DXE131097:DXE131098 EHA131097:EHA131098 EQW131097:EQW131098 FAS131097:FAS131098 FKO131097:FKO131098 FUK131097:FUK131098 GEG131097:GEG131098 GOC131097:GOC131098 GXY131097:GXY131098 HHU131097:HHU131098 HRQ131097:HRQ131098 IBM131097:IBM131098 ILI131097:ILI131098 IVE131097:IVE131098 JFA131097:JFA131098 JOW131097:JOW131098 JYS131097:JYS131098 KIO131097:KIO131098 KSK131097:KSK131098 LCG131097:LCG131098 LMC131097:LMC131098 LVY131097:LVY131098 MFU131097:MFU131098 MPQ131097:MPQ131098 MZM131097:MZM131098 NJI131097:NJI131098 NTE131097:NTE131098 ODA131097:ODA131098 OMW131097:OMW131098 OWS131097:OWS131098 PGO131097:PGO131098 PQK131097:PQK131098 QAG131097:QAG131098 QKC131097:QKC131098 QTY131097:QTY131098 RDU131097:RDU131098 RNQ131097:RNQ131098 RXM131097:RXM131098 SHI131097:SHI131098 SRE131097:SRE131098 TBA131097:TBA131098 TKW131097:TKW131098 TUS131097:TUS131098 UEO131097:UEO131098 UOK131097:UOK131098 UYG131097:UYG131098 VIC131097:VIC131098 VRY131097:VRY131098 WBU131097:WBU131098 WLQ131097:WLQ131098 WVM131097:WVM131098 E196633:E196634 JA196633:JA196634 SW196633:SW196634 ACS196633:ACS196634 AMO196633:AMO196634 AWK196633:AWK196634 BGG196633:BGG196634 BQC196633:BQC196634 BZY196633:BZY196634 CJU196633:CJU196634 CTQ196633:CTQ196634 DDM196633:DDM196634 DNI196633:DNI196634 DXE196633:DXE196634 EHA196633:EHA196634 EQW196633:EQW196634 FAS196633:FAS196634 FKO196633:FKO196634 FUK196633:FUK196634 GEG196633:GEG196634 GOC196633:GOC196634 GXY196633:GXY196634 HHU196633:HHU196634 HRQ196633:HRQ196634 IBM196633:IBM196634 ILI196633:ILI196634 IVE196633:IVE196634 JFA196633:JFA196634 JOW196633:JOW196634 JYS196633:JYS196634 KIO196633:KIO196634 KSK196633:KSK196634 LCG196633:LCG196634 LMC196633:LMC196634 LVY196633:LVY196634 MFU196633:MFU196634 MPQ196633:MPQ196634 MZM196633:MZM196634 NJI196633:NJI196634 NTE196633:NTE196634 ODA196633:ODA196634 OMW196633:OMW196634 OWS196633:OWS196634 PGO196633:PGO196634 PQK196633:PQK196634 QAG196633:QAG196634 QKC196633:QKC196634 QTY196633:QTY196634 RDU196633:RDU196634 RNQ196633:RNQ196634 RXM196633:RXM196634 SHI196633:SHI196634 SRE196633:SRE196634 TBA196633:TBA196634 TKW196633:TKW196634 TUS196633:TUS196634 UEO196633:UEO196634 UOK196633:UOK196634 UYG196633:UYG196634 VIC196633:VIC196634 VRY196633:VRY196634 WBU196633:WBU196634 WLQ196633:WLQ196634 WVM196633:WVM196634 E262169:E262170 JA262169:JA262170 SW262169:SW262170 ACS262169:ACS262170 AMO262169:AMO262170 AWK262169:AWK262170 BGG262169:BGG262170 BQC262169:BQC262170 BZY262169:BZY262170 CJU262169:CJU262170 CTQ262169:CTQ262170 DDM262169:DDM262170 DNI262169:DNI262170 DXE262169:DXE262170 EHA262169:EHA262170 EQW262169:EQW262170 FAS262169:FAS262170 FKO262169:FKO262170 FUK262169:FUK262170 GEG262169:GEG262170 GOC262169:GOC262170 GXY262169:GXY262170 HHU262169:HHU262170 HRQ262169:HRQ262170 IBM262169:IBM262170 ILI262169:ILI262170 IVE262169:IVE262170 JFA262169:JFA262170 JOW262169:JOW262170 JYS262169:JYS262170 KIO262169:KIO262170 KSK262169:KSK262170 LCG262169:LCG262170 LMC262169:LMC262170 LVY262169:LVY262170 MFU262169:MFU262170 MPQ262169:MPQ262170 MZM262169:MZM262170 NJI262169:NJI262170 NTE262169:NTE262170 ODA262169:ODA262170 OMW262169:OMW262170 OWS262169:OWS262170 PGO262169:PGO262170 PQK262169:PQK262170 QAG262169:QAG262170 QKC262169:QKC262170 QTY262169:QTY262170 RDU262169:RDU262170 RNQ262169:RNQ262170 RXM262169:RXM262170 SHI262169:SHI262170 SRE262169:SRE262170 TBA262169:TBA262170 TKW262169:TKW262170 TUS262169:TUS262170 UEO262169:UEO262170 UOK262169:UOK262170 UYG262169:UYG262170 VIC262169:VIC262170 VRY262169:VRY262170 WBU262169:WBU262170 WLQ262169:WLQ262170 WVM262169:WVM262170 E327705:E327706 JA327705:JA327706 SW327705:SW327706 ACS327705:ACS327706 AMO327705:AMO327706 AWK327705:AWK327706 BGG327705:BGG327706 BQC327705:BQC327706 BZY327705:BZY327706 CJU327705:CJU327706 CTQ327705:CTQ327706 DDM327705:DDM327706 DNI327705:DNI327706 DXE327705:DXE327706 EHA327705:EHA327706 EQW327705:EQW327706 FAS327705:FAS327706 FKO327705:FKO327706 FUK327705:FUK327706 GEG327705:GEG327706 GOC327705:GOC327706 GXY327705:GXY327706 HHU327705:HHU327706 HRQ327705:HRQ327706 IBM327705:IBM327706 ILI327705:ILI327706 IVE327705:IVE327706 JFA327705:JFA327706 JOW327705:JOW327706 JYS327705:JYS327706 KIO327705:KIO327706 KSK327705:KSK327706 LCG327705:LCG327706 LMC327705:LMC327706 LVY327705:LVY327706 MFU327705:MFU327706 MPQ327705:MPQ327706 MZM327705:MZM327706 NJI327705:NJI327706 NTE327705:NTE327706 ODA327705:ODA327706 OMW327705:OMW327706 OWS327705:OWS327706 PGO327705:PGO327706 PQK327705:PQK327706 QAG327705:QAG327706 QKC327705:QKC327706 QTY327705:QTY327706 RDU327705:RDU327706 RNQ327705:RNQ327706 RXM327705:RXM327706 SHI327705:SHI327706 SRE327705:SRE327706 TBA327705:TBA327706 TKW327705:TKW327706 TUS327705:TUS327706 UEO327705:UEO327706 UOK327705:UOK327706 UYG327705:UYG327706 VIC327705:VIC327706 VRY327705:VRY327706 WBU327705:WBU327706 WLQ327705:WLQ327706 WVM327705:WVM327706 E393241:E393242 JA393241:JA393242 SW393241:SW393242 ACS393241:ACS393242 AMO393241:AMO393242 AWK393241:AWK393242 BGG393241:BGG393242 BQC393241:BQC393242 BZY393241:BZY393242 CJU393241:CJU393242 CTQ393241:CTQ393242 DDM393241:DDM393242 DNI393241:DNI393242 DXE393241:DXE393242 EHA393241:EHA393242 EQW393241:EQW393242 FAS393241:FAS393242 FKO393241:FKO393242 FUK393241:FUK393242 GEG393241:GEG393242 GOC393241:GOC393242 GXY393241:GXY393242 HHU393241:HHU393242 HRQ393241:HRQ393242 IBM393241:IBM393242 ILI393241:ILI393242 IVE393241:IVE393242 JFA393241:JFA393242 JOW393241:JOW393242 JYS393241:JYS393242 KIO393241:KIO393242 KSK393241:KSK393242 LCG393241:LCG393242 LMC393241:LMC393242 LVY393241:LVY393242 MFU393241:MFU393242 MPQ393241:MPQ393242 MZM393241:MZM393242 NJI393241:NJI393242 NTE393241:NTE393242 ODA393241:ODA393242 OMW393241:OMW393242 OWS393241:OWS393242 PGO393241:PGO393242 PQK393241:PQK393242 QAG393241:QAG393242 QKC393241:QKC393242 QTY393241:QTY393242 RDU393241:RDU393242 RNQ393241:RNQ393242 RXM393241:RXM393242 SHI393241:SHI393242 SRE393241:SRE393242 TBA393241:TBA393242 TKW393241:TKW393242 TUS393241:TUS393242 UEO393241:UEO393242 UOK393241:UOK393242 UYG393241:UYG393242 VIC393241:VIC393242 VRY393241:VRY393242 WBU393241:WBU393242 WLQ393241:WLQ393242 WVM393241:WVM393242 E458777:E458778 JA458777:JA458778 SW458777:SW458778 ACS458777:ACS458778 AMO458777:AMO458778 AWK458777:AWK458778 BGG458777:BGG458778 BQC458777:BQC458778 BZY458777:BZY458778 CJU458777:CJU458778 CTQ458777:CTQ458778 DDM458777:DDM458778 DNI458777:DNI458778 DXE458777:DXE458778 EHA458777:EHA458778 EQW458777:EQW458778 FAS458777:FAS458778 FKO458777:FKO458778 FUK458777:FUK458778 GEG458777:GEG458778 GOC458777:GOC458778 GXY458777:GXY458778 HHU458777:HHU458778 HRQ458777:HRQ458778 IBM458777:IBM458778 ILI458777:ILI458778 IVE458777:IVE458778 JFA458777:JFA458778 JOW458777:JOW458778 JYS458777:JYS458778 KIO458777:KIO458778 KSK458777:KSK458778 LCG458777:LCG458778 LMC458777:LMC458778 LVY458777:LVY458778 MFU458777:MFU458778 MPQ458777:MPQ458778 MZM458777:MZM458778 NJI458777:NJI458778 NTE458777:NTE458778 ODA458777:ODA458778 OMW458777:OMW458778 OWS458777:OWS458778 PGO458777:PGO458778 PQK458777:PQK458778 QAG458777:QAG458778 QKC458777:QKC458778 QTY458777:QTY458778 RDU458777:RDU458778 RNQ458777:RNQ458778 RXM458777:RXM458778 SHI458777:SHI458778 SRE458777:SRE458778 TBA458777:TBA458778 TKW458777:TKW458778 TUS458777:TUS458778 UEO458777:UEO458778 UOK458777:UOK458778 UYG458777:UYG458778 VIC458777:VIC458778 VRY458777:VRY458778 WBU458777:WBU458778 WLQ458777:WLQ458778 WVM458777:WVM458778 E524313:E524314 JA524313:JA524314 SW524313:SW524314 ACS524313:ACS524314 AMO524313:AMO524314 AWK524313:AWK524314 BGG524313:BGG524314 BQC524313:BQC524314 BZY524313:BZY524314 CJU524313:CJU524314 CTQ524313:CTQ524314 DDM524313:DDM524314 DNI524313:DNI524314 DXE524313:DXE524314 EHA524313:EHA524314 EQW524313:EQW524314 FAS524313:FAS524314 FKO524313:FKO524314 FUK524313:FUK524314 GEG524313:GEG524314 GOC524313:GOC524314 GXY524313:GXY524314 HHU524313:HHU524314 HRQ524313:HRQ524314 IBM524313:IBM524314 ILI524313:ILI524314 IVE524313:IVE524314 JFA524313:JFA524314 JOW524313:JOW524314 JYS524313:JYS524314 KIO524313:KIO524314 KSK524313:KSK524314 LCG524313:LCG524314 LMC524313:LMC524314 LVY524313:LVY524314 MFU524313:MFU524314 MPQ524313:MPQ524314 MZM524313:MZM524314 NJI524313:NJI524314 NTE524313:NTE524314 ODA524313:ODA524314 OMW524313:OMW524314 OWS524313:OWS524314 PGO524313:PGO524314 PQK524313:PQK524314 QAG524313:QAG524314 QKC524313:QKC524314 QTY524313:QTY524314 RDU524313:RDU524314 RNQ524313:RNQ524314 RXM524313:RXM524314 SHI524313:SHI524314 SRE524313:SRE524314 TBA524313:TBA524314 TKW524313:TKW524314 TUS524313:TUS524314 UEO524313:UEO524314 UOK524313:UOK524314 UYG524313:UYG524314 VIC524313:VIC524314 VRY524313:VRY524314 WBU524313:WBU524314 WLQ524313:WLQ524314 WVM524313:WVM524314 E589849:E589850 JA589849:JA589850 SW589849:SW589850 ACS589849:ACS589850 AMO589849:AMO589850 AWK589849:AWK589850 BGG589849:BGG589850 BQC589849:BQC589850 BZY589849:BZY589850 CJU589849:CJU589850 CTQ589849:CTQ589850 DDM589849:DDM589850 DNI589849:DNI589850 DXE589849:DXE589850 EHA589849:EHA589850 EQW589849:EQW589850 FAS589849:FAS589850 FKO589849:FKO589850 FUK589849:FUK589850 GEG589849:GEG589850 GOC589849:GOC589850 GXY589849:GXY589850 HHU589849:HHU589850 HRQ589849:HRQ589850 IBM589849:IBM589850 ILI589849:ILI589850 IVE589849:IVE589850 JFA589849:JFA589850 JOW589849:JOW589850 JYS589849:JYS589850 KIO589849:KIO589850 KSK589849:KSK589850 LCG589849:LCG589850 LMC589849:LMC589850 LVY589849:LVY589850 MFU589849:MFU589850 MPQ589849:MPQ589850 MZM589849:MZM589850 NJI589849:NJI589850 NTE589849:NTE589850 ODA589849:ODA589850 OMW589849:OMW589850 OWS589849:OWS589850 PGO589849:PGO589850 PQK589849:PQK589850 QAG589849:QAG589850 QKC589849:QKC589850 QTY589849:QTY589850 RDU589849:RDU589850 RNQ589849:RNQ589850 RXM589849:RXM589850 SHI589849:SHI589850 SRE589849:SRE589850 TBA589849:TBA589850 TKW589849:TKW589850 TUS589849:TUS589850 UEO589849:UEO589850 UOK589849:UOK589850 UYG589849:UYG589850 VIC589849:VIC589850 VRY589849:VRY589850 WBU589849:WBU589850 WLQ589849:WLQ589850 WVM589849:WVM589850 E655385:E655386 JA655385:JA655386 SW655385:SW655386 ACS655385:ACS655386 AMO655385:AMO655386 AWK655385:AWK655386 BGG655385:BGG655386 BQC655385:BQC655386 BZY655385:BZY655386 CJU655385:CJU655386 CTQ655385:CTQ655386 DDM655385:DDM655386 DNI655385:DNI655386 DXE655385:DXE655386 EHA655385:EHA655386 EQW655385:EQW655386 FAS655385:FAS655386 FKO655385:FKO655386 FUK655385:FUK655386 GEG655385:GEG655386 GOC655385:GOC655386 GXY655385:GXY655386 HHU655385:HHU655386 HRQ655385:HRQ655386 IBM655385:IBM655386 ILI655385:ILI655386 IVE655385:IVE655386 JFA655385:JFA655386 JOW655385:JOW655386 JYS655385:JYS655386 KIO655385:KIO655386 KSK655385:KSK655386 LCG655385:LCG655386 LMC655385:LMC655386 LVY655385:LVY655386 MFU655385:MFU655386 MPQ655385:MPQ655386 MZM655385:MZM655386 NJI655385:NJI655386 NTE655385:NTE655386 ODA655385:ODA655386 OMW655385:OMW655386 OWS655385:OWS655386 PGO655385:PGO655386 PQK655385:PQK655386 QAG655385:QAG655386 QKC655385:QKC655386 QTY655385:QTY655386 RDU655385:RDU655386 RNQ655385:RNQ655386 RXM655385:RXM655386 SHI655385:SHI655386 SRE655385:SRE655386 TBA655385:TBA655386 TKW655385:TKW655386 TUS655385:TUS655386 UEO655385:UEO655386 UOK655385:UOK655386 UYG655385:UYG655386 VIC655385:VIC655386 VRY655385:VRY655386 WBU655385:WBU655386 WLQ655385:WLQ655386 WVM655385:WVM655386 E720921:E720922 JA720921:JA720922 SW720921:SW720922 ACS720921:ACS720922 AMO720921:AMO720922 AWK720921:AWK720922 BGG720921:BGG720922 BQC720921:BQC720922 BZY720921:BZY720922 CJU720921:CJU720922 CTQ720921:CTQ720922 DDM720921:DDM720922 DNI720921:DNI720922 DXE720921:DXE720922 EHA720921:EHA720922 EQW720921:EQW720922 FAS720921:FAS720922 FKO720921:FKO720922 FUK720921:FUK720922 GEG720921:GEG720922 GOC720921:GOC720922 GXY720921:GXY720922 HHU720921:HHU720922 HRQ720921:HRQ720922 IBM720921:IBM720922 ILI720921:ILI720922 IVE720921:IVE720922 JFA720921:JFA720922 JOW720921:JOW720922 JYS720921:JYS720922 KIO720921:KIO720922 KSK720921:KSK720922 LCG720921:LCG720922 LMC720921:LMC720922 LVY720921:LVY720922 MFU720921:MFU720922 MPQ720921:MPQ720922 MZM720921:MZM720922 NJI720921:NJI720922 NTE720921:NTE720922 ODA720921:ODA720922 OMW720921:OMW720922 OWS720921:OWS720922 PGO720921:PGO720922 PQK720921:PQK720922 QAG720921:QAG720922 QKC720921:QKC720922 QTY720921:QTY720922 RDU720921:RDU720922 RNQ720921:RNQ720922 RXM720921:RXM720922 SHI720921:SHI720922 SRE720921:SRE720922 TBA720921:TBA720922 TKW720921:TKW720922 TUS720921:TUS720922 UEO720921:UEO720922 UOK720921:UOK720922 UYG720921:UYG720922 VIC720921:VIC720922 VRY720921:VRY720922 WBU720921:WBU720922 WLQ720921:WLQ720922 WVM720921:WVM720922 E786457:E786458 JA786457:JA786458 SW786457:SW786458 ACS786457:ACS786458 AMO786457:AMO786458 AWK786457:AWK786458 BGG786457:BGG786458 BQC786457:BQC786458 BZY786457:BZY786458 CJU786457:CJU786458 CTQ786457:CTQ786458 DDM786457:DDM786458 DNI786457:DNI786458 DXE786457:DXE786458 EHA786457:EHA786458 EQW786457:EQW786458 FAS786457:FAS786458 FKO786457:FKO786458 FUK786457:FUK786458 GEG786457:GEG786458 GOC786457:GOC786458 GXY786457:GXY786458 HHU786457:HHU786458 HRQ786457:HRQ786458 IBM786457:IBM786458 ILI786457:ILI786458 IVE786457:IVE786458 JFA786457:JFA786458 JOW786457:JOW786458 JYS786457:JYS786458 KIO786457:KIO786458 KSK786457:KSK786458 LCG786457:LCG786458 LMC786457:LMC786458 LVY786457:LVY786458 MFU786457:MFU786458 MPQ786457:MPQ786458 MZM786457:MZM786458 NJI786457:NJI786458 NTE786457:NTE786458 ODA786457:ODA786458 OMW786457:OMW786458 OWS786457:OWS786458 PGO786457:PGO786458 PQK786457:PQK786458 QAG786457:QAG786458 QKC786457:QKC786458 QTY786457:QTY786458 RDU786457:RDU786458 RNQ786457:RNQ786458 RXM786457:RXM786458 SHI786457:SHI786458 SRE786457:SRE786458 TBA786457:TBA786458 TKW786457:TKW786458 TUS786457:TUS786458 UEO786457:UEO786458 UOK786457:UOK786458 UYG786457:UYG786458 VIC786457:VIC786458 VRY786457:VRY786458 WBU786457:WBU786458 WLQ786457:WLQ786458 WVM786457:WVM786458 E851993:E851994 JA851993:JA851994 SW851993:SW851994 ACS851993:ACS851994 AMO851993:AMO851994 AWK851993:AWK851994 BGG851993:BGG851994 BQC851993:BQC851994 BZY851993:BZY851994 CJU851993:CJU851994 CTQ851993:CTQ851994 DDM851993:DDM851994 DNI851993:DNI851994 DXE851993:DXE851994 EHA851993:EHA851994 EQW851993:EQW851994 FAS851993:FAS851994 FKO851993:FKO851994 FUK851993:FUK851994 GEG851993:GEG851994 GOC851993:GOC851994 GXY851993:GXY851994 HHU851993:HHU851994 HRQ851993:HRQ851994 IBM851993:IBM851994 ILI851993:ILI851994 IVE851993:IVE851994 JFA851993:JFA851994 JOW851993:JOW851994 JYS851993:JYS851994 KIO851993:KIO851994 KSK851993:KSK851994 LCG851993:LCG851994 LMC851993:LMC851994 LVY851993:LVY851994 MFU851993:MFU851994 MPQ851993:MPQ851994 MZM851993:MZM851994 NJI851993:NJI851994 NTE851993:NTE851994 ODA851993:ODA851994 OMW851993:OMW851994 OWS851993:OWS851994 PGO851993:PGO851994 PQK851993:PQK851994 QAG851993:QAG851994 QKC851993:QKC851994 QTY851993:QTY851994 RDU851993:RDU851994 RNQ851993:RNQ851994 RXM851993:RXM851994 SHI851993:SHI851994 SRE851993:SRE851994 TBA851993:TBA851994 TKW851993:TKW851994 TUS851993:TUS851994 UEO851993:UEO851994 UOK851993:UOK851994 UYG851993:UYG851994 VIC851993:VIC851994 VRY851993:VRY851994 WBU851993:WBU851994 WLQ851993:WLQ851994 WVM851993:WVM851994 E917529:E917530 JA917529:JA917530 SW917529:SW917530 ACS917529:ACS917530 AMO917529:AMO917530 AWK917529:AWK917530 BGG917529:BGG917530 BQC917529:BQC917530 BZY917529:BZY917530 CJU917529:CJU917530 CTQ917529:CTQ917530 DDM917529:DDM917530 DNI917529:DNI917530 DXE917529:DXE917530 EHA917529:EHA917530 EQW917529:EQW917530 FAS917529:FAS917530 FKO917529:FKO917530 FUK917529:FUK917530 GEG917529:GEG917530 GOC917529:GOC917530 GXY917529:GXY917530 HHU917529:HHU917530 HRQ917529:HRQ917530 IBM917529:IBM917530 ILI917529:ILI917530 IVE917529:IVE917530 JFA917529:JFA917530 JOW917529:JOW917530 JYS917529:JYS917530 KIO917529:KIO917530 KSK917529:KSK917530 LCG917529:LCG917530 LMC917529:LMC917530 LVY917529:LVY917530 MFU917529:MFU917530 MPQ917529:MPQ917530 MZM917529:MZM917530 NJI917529:NJI917530 NTE917529:NTE917530 ODA917529:ODA917530 OMW917529:OMW917530 OWS917529:OWS917530 PGO917529:PGO917530 PQK917529:PQK917530 QAG917529:QAG917530 QKC917529:QKC917530 QTY917529:QTY917530 RDU917529:RDU917530 RNQ917529:RNQ917530 RXM917529:RXM917530 SHI917529:SHI917530 SRE917529:SRE917530 TBA917529:TBA917530 TKW917529:TKW917530 TUS917529:TUS917530 UEO917529:UEO917530 UOK917529:UOK917530 UYG917529:UYG917530 VIC917529:VIC917530 VRY917529:VRY917530 WBU917529:WBU917530 WLQ917529:WLQ917530 WVM917529:WVM917530 E983065:E983066 JA983065:JA983066 SW983065:SW983066 ACS983065:ACS983066 AMO983065:AMO983066 AWK983065:AWK983066 BGG983065:BGG983066 BQC983065:BQC983066 BZY983065:BZY983066 CJU983065:CJU983066 CTQ983065:CTQ983066 DDM983065:DDM983066 DNI983065:DNI983066 DXE983065:DXE983066 EHA983065:EHA983066 EQW983065:EQW983066 FAS983065:FAS983066 FKO983065:FKO983066 FUK983065:FUK983066 GEG983065:GEG983066 GOC983065:GOC983066 GXY983065:GXY983066 HHU983065:HHU983066 HRQ983065:HRQ983066 IBM983065:IBM983066 ILI983065:ILI983066 IVE983065:IVE983066 JFA983065:JFA983066 JOW983065:JOW983066 JYS983065:JYS983066 KIO983065:KIO983066 KSK983065:KSK983066 LCG983065:LCG983066 LMC983065:LMC983066 LVY983065:LVY983066 MFU983065:MFU983066 MPQ983065:MPQ983066 MZM983065:MZM983066 NJI983065:NJI983066 NTE983065:NTE983066 ODA983065:ODA983066 OMW983065:OMW983066 OWS983065:OWS983066 PGO983065:PGO983066 PQK983065:PQK983066 QAG983065:QAG983066 QKC983065:QKC983066 QTY983065:QTY983066 RDU983065:RDU983066 RNQ983065:RNQ983066 RXM983065:RXM983066 SHI983065:SHI983066 SRE983065:SRE983066 TBA983065:TBA983066 TKW983065:TKW983066 TUS983065:TUS983066 UEO983065:UEO983066 UOK983065:UOK983066 UYG983065:UYG983066 VIC983065:VIC983066 VRY983065:VRY983066 WBU983065:WBU983066 WLQ983065:WLQ983066 WVM983065:WVM983066 E65602:E65603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E131138:E131139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E196674:E196675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E262210:E262211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E327746:E327747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E393282:E393283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E458818:E458819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E524354:E524355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E589890:E589891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E655426:E655427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E720962:E720963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E786498:E786499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E852034:E852035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E917570:E917571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E983106:E983107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E65685:E65686 JA65685:JA65686 SW65685:SW65686 ACS65685:ACS65686 AMO65685:AMO65686 AWK65685:AWK65686 BGG65685:BGG65686 BQC65685:BQC65686 BZY65685:BZY65686 CJU65685:CJU65686 CTQ65685:CTQ65686 DDM65685:DDM65686 DNI65685:DNI65686 DXE65685:DXE65686 EHA65685:EHA65686 EQW65685:EQW65686 FAS65685:FAS65686 FKO65685:FKO65686 FUK65685:FUK65686 GEG65685:GEG65686 GOC65685:GOC65686 GXY65685:GXY65686 HHU65685:HHU65686 HRQ65685:HRQ65686 IBM65685:IBM65686 ILI65685:ILI65686 IVE65685:IVE65686 JFA65685:JFA65686 JOW65685:JOW65686 JYS65685:JYS65686 KIO65685:KIO65686 KSK65685:KSK65686 LCG65685:LCG65686 LMC65685:LMC65686 LVY65685:LVY65686 MFU65685:MFU65686 MPQ65685:MPQ65686 MZM65685:MZM65686 NJI65685:NJI65686 NTE65685:NTE65686 ODA65685:ODA65686 OMW65685:OMW65686 OWS65685:OWS65686 PGO65685:PGO65686 PQK65685:PQK65686 QAG65685:QAG65686 QKC65685:QKC65686 QTY65685:QTY65686 RDU65685:RDU65686 RNQ65685:RNQ65686 RXM65685:RXM65686 SHI65685:SHI65686 SRE65685:SRE65686 TBA65685:TBA65686 TKW65685:TKW65686 TUS65685:TUS65686 UEO65685:UEO65686 UOK65685:UOK65686 UYG65685:UYG65686 VIC65685:VIC65686 VRY65685:VRY65686 WBU65685:WBU65686 WLQ65685:WLQ65686 WVM65685:WVM65686 E131221:E131222 JA131221:JA131222 SW131221:SW131222 ACS131221:ACS131222 AMO131221:AMO131222 AWK131221:AWK131222 BGG131221:BGG131222 BQC131221:BQC131222 BZY131221:BZY131222 CJU131221:CJU131222 CTQ131221:CTQ131222 DDM131221:DDM131222 DNI131221:DNI131222 DXE131221:DXE131222 EHA131221:EHA131222 EQW131221:EQW131222 FAS131221:FAS131222 FKO131221:FKO131222 FUK131221:FUK131222 GEG131221:GEG131222 GOC131221:GOC131222 GXY131221:GXY131222 HHU131221:HHU131222 HRQ131221:HRQ131222 IBM131221:IBM131222 ILI131221:ILI131222 IVE131221:IVE131222 JFA131221:JFA131222 JOW131221:JOW131222 JYS131221:JYS131222 KIO131221:KIO131222 KSK131221:KSK131222 LCG131221:LCG131222 LMC131221:LMC131222 LVY131221:LVY131222 MFU131221:MFU131222 MPQ131221:MPQ131222 MZM131221:MZM131222 NJI131221:NJI131222 NTE131221:NTE131222 ODA131221:ODA131222 OMW131221:OMW131222 OWS131221:OWS131222 PGO131221:PGO131222 PQK131221:PQK131222 QAG131221:QAG131222 QKC131221:QKC131222 QTY131221:QTY131222 RDU131221:RDU131222 RNQ131221:RNQ131222 RXM131221:RXM131222 SHI131221:SHI131222 SRE131221:SRE131222 TBA131221:TBA131222 TKW131221:TKW131222 TUS131221:TUS131222 UEO131221:UEO131222 UOK131221:UOK131222 UYG131221:UYG131222 VIC131221:VIC131222 VRY131221:VRY131222 WBU131221:WBU131222 WLQ131221:WLQ131222 WVM131221:WVM131222 E196757:E196758 JA196757:JA196758 SW196757:SW196758 ACS196757:ACS196758 AMO196757:AMO196758 AWK196757:AWK196758 BGG196757:BGG196758 BQC196757:BQC196758 BZY196757:BZY196758 CJU196757:CJU196758 CTQ196757:CTQ196758 DDM196757:DDM196758 DNI196757:DNI196758 DXE196757:DXE196758 EHA196757:EHA196758 EQW196757:EQW196758 FAS196757:FAS196758 FKO196757:FKO196758 FUK196757:FUK196758 GEG196757:GEG196758 GOC196757:GOC196758 GXY196757:GXY196758 HHU196757:HHU196758 HRQ196757:HRQ196758 IBM196757:IBM196758 ILI196757:ILI196758 IVE196757:IVE196758 JFA196757:JFA196758 JOW196757:JOW196758 JYS196757:JYS196758 KIO196757:KIO196758 KSK196757:KSK196758 LCG196757:LCG196758 LMC196757:LMC196758 LVY196757:LVY196758 MFU196757:MFU196758 MPQ196757:MPQ196758 MZM196757:MZM196758 NJI196757:NJI196758 NTE196757:NTE196758 ODA196757:ODA196758 OMW196757:OMW196758 OWS196757:OWS196758 PGO196757:PGO196758 PQK196757:PQK196758 QAG196757:QAG196758 QKC196757:QKC196758 QTY196757:QTY196758 RDU196757:RDU196758 RNQ196757:RNQ196758 RXM196757:RXM196758 SHI196757:SHI196758 SRE196757:SRE196758 TBA196757:TBA196758 TKW196757:TKW196758 TUS196757:TUS196758 UEO196757:UEO196758 UOK196757:UOK196758 UYG196757:UYG196758 VIC196757:VIC196758 VRY196757:VRY196758 WBU196757:WBU196758 WLQ196757:WLQ196758 WVM196757:WVM196758 E262293:E262294 JA262293:JA262294 SW262293:SW262294 ACS262293:ACS262294 AMO262293:AMO262294 AWK262293:AWK262294 BGG262293:BGG262294 BQC262293:BQC262294 BZY262293:BZY262294 CJU262293:CJU262294 CTQ262293:CTQ262294 DDM262293:DDM262294 DNI262293:DNI262294 DXE262293:DXE262294 EHA262293:EHA262294 EQW262293:EQW262294 FAS262293:FAS262294 FKO262293:FKO262294 FUK262293:FUK262294 GEG262293:GEG262294 GOC262293:GOC262294 GXY262293:GXY262294 HHU262293:HHU262294 HRQ262293:HRQ262294 IBM262293:IBM262294 ILI262293:ILI262294 IVE262293:IVE262294 JFA262293:JFA262294 JOW262293:JOW262294 JYS262293:JYS262294 KIO262293:KIO262294 KSK262293:KSK262294 LCG262293:LCG262294 LMC262293:LMC262294 LVY262293:LVY262294 MFU262293:MFU262294 MPQ262293:MPQ262294 MZM262293:MZM262294 NJI262293:NJI262294 NTE262293:NTE262294 ODA262293:ODA262294 OMW262293:OMW262294 OWS262293:OWS262294 PGO262293:PGO262294 PQK262293:PQK262294 QAG262293:QAG262294 QKC262293:QKC262294 QTY262293:QTY262294 RDU262293:RDU262294 RNQ262293:RNQ262294 RXM262293:RXM262294 SHI262293:SHI262294 SRE262293:SRE262294 TBA262293:TBA262294 TKW262293:TKW262294 TUS262293:TUS262294 UEO262293:UEO262294 UOK262293:UOK262294 UYG262293:UYG262294 VIC262293:VIC262294 VRY262293:VRY262294 WBU262293:WBU262294 WLQ262293:WLQ262294 WVM262293:WVM262294 E327829:E327830 JA327829:JA327830 SW327829:SW327830 ACS327829:ACS327830 AMO327829:AMO327830 AWK327829:AWK327830 BGG327829:BGG327830 BQC327829:BQC327830 BZY327829:BZY327830 CJU327829:CJU327830 CTQ327829:CTQ327830 DDM327829:DDM327830 DNI327829:DNI327830 DXE327829:DXE327830 EHA327829:EHA327830 EQW327829:EQW327830 FAS327829:FAS327830 FKO327829:FKO327830 FUK327829:FUK327830 GEG327829:GEG327830 GOC327829:GOC327830 GXY327829:GXY327830 HHU327829:HHU327830 HRQ327829:HRQ327830 IBM327829:IBM327830 ILI327829:ILI327830 IVE327829:IVE327830 JFA327829:JFA327830 JOW327829:JOW327830 JYS327829:JYS327830 KIO327829:KIO327830 KSK327829:KSK327830 LCG327829:LCG327830 LMC327829:LMC327830 LVY327829:LVY327830 MFU327829:MFU327830 MPQ327829:MPQ327830 MZM327829:MZM327830 NJI327829:NJI327830 NTE327829:NTE327830 ODA327829:ODA327830 OMW327829:OMW327830 OWS327829:OWS327830 PGO327829:PGO327830 PQK327829:PQK327830 QAG327829:QAG327830 QKC327829:QKC327830 QTY327829:QTY327830 RDU327829:RDU327830 RNQ327829:RNQ327830 RXM327829:RXM327830 SHI327829:SHI327830 SRE327829:SRE327830 TBA327829:TBA327830 TKW327829:TKW327830 TUS327829:TUS327830 UEO327829:UEO327830 UOK327829:UOK327830 UYG327829:UYG327830 VIC327829:VIC327830 VRY327829:VRY327830 WBU327829:WBU327830 WLQ327829:WLQ327830 WVM327829:WVM327830 E393365:E393366 JA393365:JA393366 SW393365:SW393366 ACS393365:ACS393366 AMO393365:AMO393366 AWK393365:AWK393366 BGG393365:BGG393366 BQC393365:BQC393366 BZY393365:BZY393366 CJU393365:CJU393366 CTQ393365:CTQ393366 DDM393365:DDM393366 DNI393365:DNI393366 DXE393365:DXE393366 EHA393365:EHA393366 EQW393365:EQW393366 FAS393365:FAS393366 FKO393365:FKO393366 FUK393365:FUK393366 GEG393365:GEG393366 GOC393365:GOC393366 GXY393365:GXY393366 HHU393365:HHU393366 HRQ393365:HRQ393366 IBM393365:IBM393366 ILI393365:ILI393366 IVE393365:IVE393366 JFA393365:JFA393366 JOW393365:JOW393366 JYS393365:JYS393366 KIO393365:KIO393366 KSK393365:KSK393366 LCG393365:LCG393366 LMC393365:LMC393366 LVY393365:LVY393366 MFU393365:MFU393366 MPQ393365:MPQ393366 MZM393365:MZM393366 NJI393365:NJI393366 NTE393365:NTE393366 ODA393365:ODA393366 OMW393365:OMW393366 OWS393365:OWS393366 PGO393365:PGO393366 PQK393365:PQK393366 QAG393365:QAG393366 QKC393365:QKC393366 QTY393365:QTY393366 RDU393365:RDU393366 RNQ393365:RNQ393366 RXM393365:RXM393366 SHI393365:SHI393366 SRE393365:SRE393366 TBA393365:TBA393366 TKW393365:TKW393366 TUS393365:TUS393366 UEO393365:UEO393366 UOK393365:UOK393366 UYG393365:UYG393366 VIC393365:VIC393366 VRY393365:VRY393366 WBU393365:WBU393366 WLQ393365:WLQ393366 WVM393365:WVM393366 E458901:E458902 JA458901:JA458902 SW458901:SW458902 ACS458901:ACS458902 AMO458901:AMO458902 AWK458901:AWK458902 BGG458901:BGG458902 BQC458901:BQC458902 BZY458901:BZY458902 CJU458901:CJU458902 CTQ458901:CTQ458902 DDM458901:DDM458902 DNI458901:DNI458902 DXE458901:DXE458902 EHA458901:EHA458902 EQW458901:EQW458902 FAS458901:FAS458902 FKO458901:FKO458902 FUK458901:FUK458902 GEG458901:GEG458902 GOC458901:GOC458902 GXY458901:GXY458902 HHU458901:HHU458902 HRQ458901:HRQ458902 IBM458901:IBM458902 ILI458901:ILI458902 IVE458901:IVE458902 JFA458901:JFA458902 JOW458901:JOW458902 JYS458901:JYS458902 KIO458901:KIO458902 KSK458901:KSK458902 LCG458901:LCG458902 LMC458901:LMC458902 LVY458901:LVY458902 MFU458901:MFU458902 MPQ458901:MPQ458902 MZM458901:MZM458902 NJI458901:NJI458902 NTE458901:NTE458902 ODA458901:ODA458902 OMW458901:OMW458902 OWS458901:OWS458902 PGO458901:PGO458902 PQK458901:PQK458902 QAG458901:QAG458902 QKC458901:QKC458902 QTY458901:QTY458902 RDU458901:RDU458902 RNQ458901:RNQ458902 RXM458901:RXM458902 SHI458901:SHI458902 SRE458901:SRE458902 TBA458901:TBA458902 TKW458901:TKW458902 TUS458901:TUS458902 UEO458901:UEO458902 UOK458901:UOK458902 UYG458901:UYG458902 VIC458901:VIC458902 VRY458901:VRY458902 WBU458901:WBU458902 WLQ458901:WLQ458902 WVM458901:WVM458902 E524437:E524438 JA524437:JA524438 SW524437:SW524438 ACS524437:ACS524438 AMO524437:AMO524438 AWK524437:AWK524438 BGG524437:BGG524438 BQC524437:BQC524438 BZY524437:BZY524438 CJU524437:CJU524438 CTQ524437:CTQ524438 DDM524437:DDM524438 DNI524437:DNI524438 DXE524437:DXE524438 EHA524437:EHA524438 EQW524437:EQW524438 FAS524437:FAS524438 FKO524437:FKO524438 FUK524437:FUK524438 GEG524437:GEG524438 GOC524437:GOC524438 GXY524437:GXY524438 HHU524437:HHU524438 HRQ524437:HRQ524438 IBM524437:IBM524438 ILI524437:ILI524438 IVE524437:IVE524438 JFA524437:JFA524438 JOW524437:JOW524438 JYS524437:JYS524438 KIO524437:KIO524438 KSK524437:KSK524438 LCG524437:LCG524438 LMC524437:LMC524438 LVY524437:LVY524438 MFU524437:MFU524438 MPQ524437:MPQ524438 MZM524437:MZM524438 NJI524437:NJI524438 NTE524437:NTE524438 ODA524437:ODA524438 OMW524437:OMW524438 OWS524437:OWS524438 PGO524437:PGO524438 PQK524437:PQK524438 QAG524437:QAG524438 QKC524437:QKC524438 QTY524437:QTY524438 RDU524437:RDU524438 RNQ524437:RNQ524438 RXM524437:RXM524438 SHI524437:SHI524438 SRE524437:SRE524438 TBA524437:TBA524438 TKW524437:TKW524438 TUS524437:TUS524438 UEO524437:UEO524438 UOK524437:UOK524438 UYG524437:UYG524438 VIC524437:VIC524438 VRY524437:VRY524438 WBU524437:WBU524438 WLQ524437:WLQ524438 WVM524437:WVM524438 E589973:E589974 JA589973:JA589974 SW589973:SW589974 ACS589973:ACS589974 AMO589973:AMO589974 AWK589973:AWK589974 BGG589973:BGG589974 BQC589973:BQC589974 BZY589973:BZY589974 CJU589973:CJU589974 CTQ589973:CTQ589974 DDM589973:DDM589974 DNI589973:DNI589974 DXE589973:DXE589974 EHA589973:EHA589974 EQW589973:EQW589974 FAS589973:FAS589974 FKO589973:FKO589974 FUK589973:FUK589974 GEG589973:GEG589974 GOC589973:GOC589974 GXY589973:GXY589974 HHU589973:HHU589974 HRQ589973:HRQ589974 IBM589973:IBM589974 ILI589973:ILI589974 IVE589973:IVE589974 JFA589973:JFA589974 JOW589973:JOW589974 JYS589973:JYS589974 KIO589973:KIO589974 KSK589973:KSK589974 LCG589973:LCG589974 LMC589973:LMC589974 LVY589973:LVY589974 MFU589973:MFU589974 MPQ589973:MPQ589974 MZM589973:MZM589974 NJI589973:NJI589974 NTE589973:NTE589974 ODA589973:ODA589974 OMW589973:OMW589974 OWS589973:OWS589974 PGO589973:PGO589974 PQK589973:PQK589974 QAG589973:QAG589974 QKC589973:QKC589974 QTY589973:QTY589974 RDU589973:RDU589974 RNQ589973:RNQ589974 RXM589973:RXM589974 SHI589973:SHI589974 SRE589973:SRE589974 TBA589973:TBA589974 TKW589973:TKW589974 TUS589973:TUS589974 UEO589973:UEO589974 UOK589973:UOK589974 UYG589973:UYG589974 VIC589973:VIC589974 VRY589973:VRY589974 WBU589973:WBU589974 WLQ589973:WLQ589974 WVM589973:WVM589974 E655509:E655510 JA655509:JA655510 SW655509:SW655510 ACS655509:ACS655510 AMO655509:AMO655510 AWK655509:AWK655510 BGG655509:BGG655510 BQC655509:BQC655510 BZY655509:BZY655510 CJU655509:CJU655510 CTQ655509:CTQ655510 DDM655509:DDM655510 DNI655509:DNI655510 DXE655509:DXE655510 EHA655509:EHA655510 EQW655509:EQW655510 FAS655509:FAS655510 FKO655509:FKO655510 FUK655509:FUK655510 GEG655509:GEG655510 GOC655509:GOC655510 GXY655509:GXY655510 HHU655509:HHU655510 HRQ655509:HRQ655510 IBM655509:IBM655510 ILI655509:ILI655510 IVE655509:IVE655510 JFA655509:JFA655510 JOW655509:JOW655510 JYS655509:JYS655510 KIO655509:KIO655510 KSK655509:KSK655510 LCG655509:LCG655510 LMC655509:LMC655510 LVY655509:LVY655510 MFU655509:MFU655510 MPQ655509:MPQ655510 MZM655509:MZM655510 NJI655509:NJI655510 NTE655509:NTE655510 ODA655509:ODA655510 OMW655509:OMW655510 OWS655509:OWS655510 PGO655509:PGO655510 PQK655509:PQK655510 QAG655509:QAG655510 QKC655509:QKC655510 QTY655509:QTY655510 RDU655509:RDU655510 RNQ655509:RNQ655510 RXM655509:RXM655510 SHI655509:SHI655510 SRE655509:SRE655510 TBA655509:TBA655510 TKW655509:TKW655510 TUS655509:TUS655510 UEO655509:UEO655510 UOK655509:UOK655510 UYG655509:UYG655510 VIC655509:VIC655510 VRY655509:VRY655510 WBU655509:WBU655510 WLQ655509:WLQ655510 WVM655509:WVM655510 E721045:E721046 JA721045:JA721046 SW721045:SW721046 ACS721045:ACS721046 AMO721045:AMO721046 AWK721045:AWK721046 BGG721045:BGG721046 BQC721045:BQC721046 BZY721045:BZY721046 CJU721045:CJU721046 CTQ721045:CTQ721046 DDM721045:DDM721046 DNI721045:DNI721046 DXE721045:DXE721046 EHA721045:EHA721046 EQW721045:EQW721046 FAS721045:FAS721046 FKO721045:FKO721046 FUK721045:FUK721046 GEG721045:GEG721046 GOC721045:GOC721046 GXY721045:GXY721046 HHU721045:HHU721046 HRQ721045:HRQ721046 IBM721045:IBM721046 ILI721045:ILI721046 IVE721045:IVE721046 JFA721045:JFA721046 JOW721045:JOW721046 JYS721045:JYS721046 KIO721045:KIO721046 KSK721045:KSK721046 LCG721045:LCG721046 LMC721045:LMC721046 LVY721045:LVY721046 MFU721045:MFU721046 MPQ721045:MPQ721046 MZM721045:MZM721046 NJI721045:NJI721046 NTE721045:NTE721046 ODA721045:ODA721046 OMW721045:OMW721046 OWS721045:OWS721046 PGO721045:PGO721046 PQK721045:PQK721046 QAG721045:QAG721046 QKC721045:QKC721046 QTY721045:QTY721046 RDU721045:RDU721046 RNQ721045:RNQ721046 RXM721045:RXM721046 SHI721045:SHI721046 SRE721045:SRE721046 TBA721045:TBA721046 TKW721045:TKW721046 TUS721045:TUS721046 UEO721045:UEO721046 UOK721045:UOK721046 UYG721045:UYG721046 VIC721045:VIC721046 VRY721045:VRY721046 WBU721045:WBU721046 WLQ721045:WLQ721046 WVM721045:WVM721046 E786581:E786582 JA786581:JA786582 SW786581:SW786582 ACS786581:ACS786582 AMO786581:AMO786582 AWK786581:AWK786582 BGG786581:BGG786582 BQC786581:BQC786582 BZY786581:BZY786582 CJU786581:CJU786582 CTQ786581:CTQ786582 DDM786581:DDM786582 DNI786581:DNI786582 DXE786581:DXE786582 EHA786581:EHA786582 EQW786581:EQW786582 FAS786581:FAS786582 FKO786581:FKO786582 FUK786581:FUK786582 GEG786581:GEG786582 GOC786581:GOC786582 GXY786581:GXY786582 HHU786581:HHU786582 HRQ786581:HRQ786582 IBM786581:IBM786582 ILI786581:ILI786582 IVE786581:IVE786582 JFA786581:JFA786582 JOW786581:JOW786582 JYS786581:JYS786582 KIO786581:KIO786582 KSK786581:KSK786582 LCG786581:LCG786582 LMC786581:LMC786582 LVY786581:LVY786582 MFU786581:MFU786582 MPQ786581:MPQ786582 MZM786581:MZM786582 NJI786581:NJI786582 NTE786581:NTE786582 ODA786581:ODA786582 OMW786581:OMW786582 OWS786581:OWS786582 PGO786581:PGO786582 PQK786581:PQK786582 QAG786581:QAG786582 QKC786581:QKC786582 QTY786581:QTY786582 RDU786581:RDU786582 RNQ786581:RNQ786582 RXM786581:RXM786582 SHI786581:SHI786582 SRE786581:SRE786582 TBA786581:TBA786582 TKW786581:TKW786582 TUS786581:TUS786582 UEO786581:UEO786582 UOK786581:UOK786582 UYG786581:UYG786582 VIC786581:VIC786582 VRY786581:VRY786582 WBU786581:WBU786582 WLQ786581:WLQ786582 WVM786581:WVM786582 E852117:E852118 JA852117:JA852118 SW852117:SW852118 ACS852117:ACS852118 AMO852117:AMO852118 AWK852117:AWK852118 BGG852117:BGG852118 BQC852117:BQC852118 BZY852117:BZY852118 CJU852117:CJU852118 CTQ852117:CTQ852118 DDM852117:DDM852118 DNI852117:DNI852118 DXE852117:DXE852118 EHA852117:EHA852118 EQW852117:EQW852118 FAS852117:FAS852118 FKO852117:FKO852118 FUK852117:FUK852118 GEG852117:GEG852118 GOC852117:GOC852118 GXY852117:GXY852118 HHU852117:HHU852118 HRQ852117:HRQ852118 IBM852117:IBM852118 ILI852117:ILI852118 IVE852117:IVE852118 JFA852117:JFA852118 JOW852117:JOW852118 JYS852117:JYS852118 KIO852117:KIO852118 KSK852117:KSK852118 LCG852117:LCG852118 LMC852117:LMC852118 LVY852117:LVY852118 MFU852117:MFU852118 MPQ852117:MPQ852118 MZM852117:MZM852118 NJI852117:NJI852118 NTE852117:NTE852118 ODA852117:ODA852118 OMW852117:OMW852118 OWS852117:OWS852118 PGO852117:PGO852118 PQK852117:PQK852118 QAG852117:QAG852118 QKC852117:QKC852118 QTY852117:QTY852118 RDU852117:RDU852118 RNQ852117:RNQ852118 RXM852117:RXM852118 SHI852117:SHI852118 SRE852117:SRE852118 TBA852117:TBA852118 TKW852117:TKW852118 TUS852117:TUS852118 UEO852117:UEO852118 UOK852117:UOK852118 UYG852117:UYG852118 VIC852117:VIC852118 VRY852117:VRY852118 WBU852117:WBU852118 WLQ852117:WLQ852118 WVM852117:WVM852118 E917653:E917654 JA917653:JA917654 SW917653:SW917654 ACS917653:ACS917654 AMO917653:AMO917654 AWK917653:AWK917654 BGG917653:BGG917654 BQC917653:BQC917654 BZY917653:BZY917654 CJU917653:CJU917654 CTQ917653:CTQ917654 DDM917653:DDM917654 DNI917653:DNI917654 DXE917653:DXE917654 EHA917653:EHA917654 EQW917653:EQW917654 FAS917653:FAS917654 FKO917653:FKO917654 FUK917653:FUK917654 GEG917653:GEG917654 GOC917653:GOC917654 GXY917653:GXY917654 HHU917653:HHU917654 HRQ917653:HRQ917654 IBM917653:IBM917654 ILI917653:ILI917654 IVE917653:IVE917654 JFA917653:JFA917654 JOW917653:JOW917654 JYS917653:JYS917654 KIO917653:KIO917654 KSK917653:KSK917654 LCG917653:LCG917654 LMC917653:LMC917654 LVY917653:LVY917654 MFU917653:MFU917654 MPQ917653:MPQ917654 MZM917653:MZM917654 NJI917653:NJI917654 NTE917653:NTE917654 ODA917653:ODA917654 OMW917653:OMW917654 OWS917653:OWS917654 PGO917653:PGO917654 PQK917653:PQK917654 QAG917653:QAG917654 QKC917653:QKC917654 QTY917653:QTY917654 RDU917653:RDU917654 RNQ917653:RNQ917654 RXM917653:RXM917654 SHI917653:SHI917654 SRE917653:SRE917654 TBA917653:TBA917654 TKW917653:TKW917654 TUS917653:TUS917654 UEO917653:UEO917654 UOK917653:UOK917654 UYG917653:UYG917654 VIC917653:VIC917654 VRY917653:VRY917654 WBU917653:WBU917654 WLQ917653:WLQ917654 WVM917653:WVM917654 E983189:E983190 JA983189:JA983190 SW983189:SW983190 ACS983189:ACS983190 AMO983189:AMO983190 AWK983189:AWK983190 BGG983189:BGG983190 BQC983189:BQC983190 BZY983189:BZY983190 CJU983189:CJU983190 CTQ983189:CTQ983190 DDM983189:DDM983190 DNI983189:DNI983190 DXE983189:DXE983190 EHA983189:EHA983190 EQW983189:EQW983190 FAS983189:FAS983190 FKO983189:FKO983190 FUK983189:FUK983190 GEG983189:GEG983190 GOC983189:GOC983190 GXY983189:GXY983190 HHU983189:HHU983190 HRQ983189:HRQ983190 IBM983189:IBM983190 ILI983189:ILI983190 IVE983189:IVE983190 JFA983189:JFA983190 JOW983189:JOW983190 JYS983189:JYS983190 KIO983189:KIO983190 KSK983189:KSK983190 LCG983189:LCG983190 LMC983189:LMC983190 LVY983189:LVY983190 MFU983189:MFU983190 MPQ983189:MPQ983190 MZM983189:MZM983190 NJI983189:NJI983190 NTE983189:NTE983190 ODA983189:ODA983190 OMW983189:OMW983190 OWS983189:OWS983190 PGO983189:PGO983190 PQK983189:PQK983190 QAG983189:QAG983190 QKC983189:QKC983190 QTY983189:QTY983190 RDU983189:RDU983190 RNQ983189:RNQ983190 RXM983189:RXM983190 SHI983189:SHI983190 SRE983189:SRE983190 TBA983189:TBA983190 TKW983189:TKW983190 TUS983189:TUS983190 UEO983189:UEO983190 UOK983189:UOK983190 UYG983189:UYG983190 VIC983189:VIC983190 VRY983189:VRY983190 WBU983189:WBU983190 WLQ983189:WLQ983190 WVM983189:WVM983190 E65772:E65773 JA65772:JA65773 SW65772:SW65773 ACS65772:ACS65773 AMO65772:AMO65773 AWK65772:AWK65773 BGG65772:BGG65773 BQC65772:BQC65773 BZY65772:BZY65773 CJU65772:CJU65773 CTQ65772:CTQ65773 DDM65772:DDM65773 DNI65772:DNI65773 DXE65772:DXE65773 EHA65772:EHA65773 EQW65772:EQW65773 FAS65772:FAS65773 FKO65772:FKO65773 FUK65772:FUK65773 GEG65772:GEG65773 GOC65772:GOC65773 GXY65772:GXY65773 HHU65772:HHU65773 HRQ65772:HRQ65773 IBM65772:IBM65773 ILI65772:ILI65773 IVE65772:IVE65773 JFA65772:JFA65773 JOW65772:JOW65773 JYS65772:JYS65773 KIO65772:KIO65773 KSK65772:KSK65773 LCG65772:LCG65773 LMC65772:LMC65773 LVY65772:LVY65773 MFU65772:MFU65773 MPQ65772:MPQ65773 MZM65772:MZM65773 NJI65772:NJI65773 NTE65772:NTE65773 ODA65772:ODA65773 OMW65772:OMW65773 OWS65772:OWS65773 PGO65772:PGO65773 PQK65772:PQK65773 QAG65772:QAG65773 QKC65772:QKC65773 QTY65772:QTY65773 RDU65772:RDU65773 RNQ65772:RNQ65773 RXM65772:RXM65773 SHI65772:SHI65773 SRE65772:SRE65773 TBA65772:TBA65773 TKW65772:TKW65773 TUS65772:TUS65773 UEO65772:UEO65773 UOK65772:UOK65773 UYG65772:UYG65773 VIC65772:VIC65773 VRY65772:VRY65773 WBU65772:WBU65773 WLQ65772:WLQ65773 WVM65772:WVM65773 E131308:E131309 JA131308:JA131309 SW131308:SW131309 ACS131308:ACS131309 AMO131308:AMO131309 AWK131308:AWK131309 BGG131308:BGG131309 BQC131308:BQC131309 BZY131308:BZY131309 CJU131308:CJU131309 CTQ131308:CTQ131309 DDM131308:DDM131309 DNI131308:DNI131309 DXE131308:DXE131309 EHA131308:EHA131309 EQW131308:EQW131309 FAS131308:FAS131309 FKO131308:FKO131309 FUK131308:FUK131309 GEG131308:GEG131309 GOC131308:GOC131309 GXY131308:GXY131309 HHU131308:HHU131309 HRQ131308:HRQ131309 IBM131308:IBM131309 ILI131308:ILI131309 IVE131308:IVE131309 JFA131308:JFA131309 JOW131308:JOW131309 JYS131308:JYS131309 KIO131308:KIO131309 KSK131308:KSK131309 LCG131308:LCG131309 LMC131308:LMC131309 LVY131308:LVY131309 MFU131308:MFU131309 MPQ131308:MPQ131309 MZM131308:MZM131309 NJI131308:NJI131309 NTE131308:NTE131309 ODA131308:ODA131309 OMW131308:OMW131309 OWS131308:OWS131309 PGO131308:PGO131309 PQK131308:PQK131309 QAG131308:QAG131309 QKC131308:QKC131309 QTY131308:QTY131309 RDU131308:RDU131309 RNQ131308:RNQ131309 RXM131308:RXM131309 SHI131308:SHI131309 SRE131308:SRE131309 TBA131308:TBA131309 TKW131308:TKW131309 TUS131308:TUS131309 UEO131308:UEO131309 UOK131308:UOK131309 UYG131308:UYG131309 VIC131308:VIC131309 VRY131308:VRY131309 WBU131308:WBU131309 WLQ131308:WLQ131309 WVM131308:WVM131309 E196844:E196845 JA196844:JA196845 SW196844:SW196845 ACS196844:ACS196845 AMO196844:AMO196845 AWK196844:AWK196845 BGG196844:BGG196845 BQC196844:BQC196845 BZY196844:BZY196845 CJU196844:CJU196845 CTQ196844:CTQ196845 DDM196844:DDM196845 DNI196844:DNI196845 DXE196844:DXE196845 EHA196844:EHA196845 EQW196844:EQW196845 FAS196844:FAS196845 FKO196844:FKO196845 FUK196844:FUK196845 GEG196844:GEG196845 GOC196844:GOC196845 GXY196844:GXY196845 HHU196844:HHU196845 HRQ196844:HRQ196845 IBM196844:IBM196845 ILI196844:ILI196845 IVE196844:IVE196845 JFA196844:JFA196845 JOW196844:JOW196845 JYS196844:JYS196845 KIO196844:KIO196845 KSK196844:KSK196845 LCG196844:LCG196845 LMC196844:LMC196845 LVY196844:LVY196845 MFU196844:MFU196845 MPQ196844:MPQ196845 MZM196844:MZM196845 NJI196844:NJI196845 NTE196844:NTE196845 ODA196844:ODA196845 OMW196844:OMW196845 OWS196844:OWS196845 PGO196844:PGO196845 PQK196844:PQK196845 QAG196844:QAG196845 QKC196844:QKC196845 QTY196844:QTY196845 RDU196844:RDU196845 RNQ196844:RNQ196845 RXM196844:RXM196845 SHI196844:SHI196845 SRE196844:SRE196845 TBA196844:TBA196845 TKW196844:TKW196845 TUS196844:TUS196845 UEO196844:UEO196845 UOK196844:UOK196845 UYG196844:UYG196845 VIC196844:VIC196845 VRY196844:VRY196845 WBU196844:WBU196845 WLQ196844:WLQ196845 WVM196844:WVM196845 E262380:E262381 JA262380:JA262381 SW262380:SW262381 ACS262380:ACS262381 AMO262380:AMO262381 AWK262380:AWK262381 BGG262380:BGG262381 BQC262380:BQC262381 BZY262380:BZY262381 CJU262380:CJU262381 CTQ262380:CTQ262381 DDM262380:DDM262381 DNI262380:DNI262381 DXE262380:DXE262381 EHA262380:EHA262381 EQW262380:EQW262381 FAS262380:FAS262381 FKO262380:FKO262381 FUK262380:FUK262381 GEG262380:GEG262381 GOC262380:GOC262381 GXY262380:GXY262381 HHU262380:HHU262381 HRQ262380:HRQ262381 IBM262380:IBM262381 ILI262380:ILI262381 IVE262380:IVE262381 JFA262380:JFA262381 JOW262380:JOW262381 JYS262380:JYS262381 KIO262380:KIO262381 KSK262380:KSK262381 LCG262380:LCG262381 LMC262380:LMC262381 LVY262380:LVY262381 MFU262380:MFU262381 MPQ262380:MPQ262381 MZM262380:MZM262381 NJI262380:NJI262381 NTE262380:NTE262381 ODA262380:ODA262381 OMW262380:OMW262381 OWS262380:OWS262381 PGO262380:PGO262381 PQK262380:PQK262381 QAG262380:QAG262381 QKC262380:QKC262381 QTY262380:QTY262381 RDU262380:RDU262381 RNQ262380:RNQ262381 RXM262380:RXM262381 SHI262380:SHI262381 SRE262380:SRE262381 TBA262380:TBA262381 TKW262380:TKW262381 TUS262380:TUS262381 UEO262380:UEO262381 UOK262380:UOK262381 UYG262380:UYG262381 VIC262380:VIC262381 VRY262380:VRY262381 WBU262380:WBU262381 WLQ262380:WLQ262381 WVM262380:WVM262381 E327916:E327917 JA327916:JA327917 SW327916:SW327917 ACS327916:ACS327917 AMO327916:AMO327917 AWK327916:AWK327917 BGG327916:BGG327917 BQC327916:BQC327917 BZY327916:BZY327917 CJU327916:CJU327917 CTQ327916:CTQ327917 DDM327916:DDM327917 DNI327916:DNI327917 DXE327916:DXE327917 EHA327916:EHA327917 EQW327916:EQW327917 FAS327916:FAS327917 FKO327916:FKO327917 FUK327916:FUK327917 GEG327916:GEG327917 GOC327916:GOC327917 GXY327916:GXY327917 HHU327916:HHU327917 HRQ327916:HRQ327917 IBM327916:IBM327917 ILI327916:ILI327917 IVE327916:IVE327917 JFA327916:JFA327917 JOW327916:JOW327917 JYS327916:JYS327917 KIO327916:KIO327917 KSK327916:KSK327917 LCG327916:LCG327917 LMC327916:LMC327917 LVY327916:LVY327917 MFU327916:MFU327917 MPQ327916:MPQ327917 MZM327916:MZM327917 NJI327916:NJI327917 NTE327916:NTE327917 ODA327916:ODA327917 OMW327916:OMW327917 OWS327916:OWS327917 PGO327916:PGO327917 PQK327916:PQK327917 QAG327916:QAG327917 QKC327916:QKC327917 QTY327916:QTY327917 RDU327916:RDU327917 RNQ327916:RNQ327917 RXM327916:RXM327917 SHI327916:SHI327917 SRE327916:SRE327917 TBA327916:TBA327917 TKW327916:TKW327917 TUS327916:TUS327917 UEO327916:UEO327917 UOK327916:UOK327917 UYG327916:UYG327917 VIC327916:VIC327917 VRY327916:VRY327917 WBU327916:WBU327917 WLQ327916:WLQ327917 WVM327916:WVM327917 E393452:E393453 JA393452:JA393453 SW393452:SW393453 ACS393452:ACS393453 AMO393452:AMO393453 AWK393452:AWK393453 BGG393452:BGG393453 BQC393452:BQC393453 BZY393452:BZY393453 CJU393452:CJU393453 CTQ393452:CTQ393453 DDM393452:DDM393453 DNI393452:DNI393453 DXE393452:DXE393453 EHA393452:EHA393453 EQW393452:EQW393453 FAS393452:FAS393453 FKO393452:FKO393453 FUK393452:FUK393453 GEG393452:GEG393453 GOC393452:GOC393453 GXY393452:GXY393453 HHU393452:HHU393453 HRQ393452:HRQ393453 IBM393452:IBM393453 ILI393452:ILI393453 IVE393452:IVE393453 JFA393452:JFA393453 JOW393452:JOW393453 JYS393452:JYS393453 KIO393452:KIO393453 KSK393452:KSK393453 LCG393452:LCG393453 LMC393452:LMC393453 LVY393452:LVY393453 MFU393452:MFU393453 MPQ393452:MPQ393453 MZM393452:MZM393453 NJI393452:NJI393453 NTE393452:NTE393453 ODA393452:ODA393453 OMW393452:OMW393453 OWS393452:OWS393453 PGO393452:PGO393453 PQK393452:PQK393453 QAG393452:QAG393453 QKC393452:QKC393453 QTY393452:QTY393453 RDU393452:RDU393453 RNQ393452:RNQ393453 RXM393452:RXM393453 SHI393452:SHI393453 SRE393452:SRE393453 TBA393452:TBA393453 TKW393452:TKW393453 TUS393452:TUS393453 UEO393452:UEO393453 UOK393452:UOK393453 UYG393452:UYG393453 VIC393452:VIC393453 VRY393452:VRY393453 WBU393452:WBU393453 WLQ393452:WLQ393453 WVM393452:WVM393453 E458988:E458989 JA458988:JA458989 SW458988:SW458989 ACS458988:ACS458989 AMO458988:AMO458989 AWK458988:AWK458989 BGG458988:BGG458989 BQC458988:BQC458989 BZY458988:BZY458989 CJU458988:CJU458989 CTQ458988:CTQ458989 DDM458988:DDM458989 DNI458988:DNI458989 DXE458988:DXE458989 EHA458988:EHA458989 EQW458988:EQW458989 FAS458988:FAS458989 FKO458988:FKO458989 FUK458988:FUK458989 GEG458988:GEG458989 GOC458988:GOC458989 GXY458988:GXY458989 HHU458988:HHU458989 HRQ458988:HRQ458989 IBM458988:IBM458989 ILI458988:ILI458989 IVE458988:IVE458989 JFA458988:JFA458989 JOW458988:JOW458989 JYS458988:JYS458989 KIO458988:KIO458989 KSK458988:KSK458989 LCG458988:LCG458989 LMC458988:LMC458989 LVY458988:LVY458989 MFU458988:MFU458989 MPQ458988:MPQ458989 MZM458988:MZM458989 NJI458988:NJI458989 NTE458988:NTE458989 ODA458988:ODA458989 OMW458988:OMW458989 OWS458988:OWS458989 PGO458988:PGO458989 PQK458988:PQK458989 QAG458988:QAG458989 QKC458988:QKC458989 QTY458988:QTY458989 RDU458988:RDU458989 RNQ458988:RNQ458989 RXM458988:RXM458989 SHI458988:SHI458989 SRE458988:SRE458989 TBA458988:TBA458989 TKW458988:TKW458989 TUS458988:TUS458989 UEO458988:UEO458989 UOK458988:UOK458989 UYG458988:UYG458989 VIC458988:VIC458989 VRY458988:VRY458989 WBU458988:WBU458989 WLQ458988:WLQ458989 WVM458988:WVM458989 E524524:E524525 JA524524:JA524525 SW524524:SW524525 ACS524524:ACS524525 AMO524524:AMO524525 AWK524524:AWK524525 BGG524524:BGG524525 BQC524524:BQC524525 BZY524524:BZY524525 CJU524524:CJU524525 CTQ524524:CTQ524525 DDM524524:DDM524525 DNI524524:DNI524525 DXE524524:DXE524525 EHA524524:EHA524525 EQW524524:EQW524525 FAS524524:FAS524525 FKO524524:FKO524525 FUK524524:FUK524525 GEG524524:GEG524525 GOC524524:GOC524525 GXY524524:GXY524525 HHU524524:HHU524525 HRQ524524:HRQ524525 IBM524524:IBM524525 ILI524524:ILI524525 IVE524524:IVE524525 JFA524524:JFA524525 JOW524524:JOW524525 JYS524524:JYS524525 KIO524524:KIO524525 KSK524524:KSK524525 LCG524524:LCG524525 LMC524524:LMC524525 LVY524524:LVY524525 MFU524524:MFU524525 MPQ524524:MPQ524525 MZM524524:MZM524525 NJI524524:NJI524525 NTE524524:NTE524525 ODA524524:ODA524525 OMW524524:OMW524525 OWS524524:OWS524525 PGO524524:PGO524525 PQK524524:PQK524525 QAG524524:QAG524525 QKC524524:QKC524525 QTY524524:QTY524525 RDU524524:RDU524525 RNQ524524:RNQ524525 RXM524524:RXM524525 SHI524524:SHI524525 SRE524524:SRE524525 TBA524524:TBA524525 TKW524524:TKW524525 TUS524524:TUS524525 UEO524524:UEO524525 UOK524524:UOK524525 UYG524524:UYG524525 VIC524524:VIC524525 VRY524524:VRY524525 WBU524524:WBU524525 WLQ524524:WLQ524525 WVM524524:WVM524525 E590060:E590061 JA590060:JA590061 SW590060:SW590061 ACS590060:ACS590061 AMO590060:AMO590061 AWK590060:AWK590061 BGG590060:BGG590061 BQC590060:BQC590061 BZY590060:BZY590061 CJU590060:CJU590061 CTQ590060:CTQ590061 DDM590060:DDM590061 DNI590060:DNI590061 DXE590060:DXE590061 EHA590060:EHA590061 EQW590060:EQW590061 FAS590060:FAS590061 FKO590060:FKO590061 FUK590060:FUK590061 GEG590060:GEG590061 GOC590060:GOC590061 GXY590060:GXY590061 HHU590060:HHU590061 HRQ590060:HRQ590061 IBM590060:IBM590061 ILI590060:ILI590061 IVE590060:IVE590061 JFA590060:JFA590061 JOW590060:JOW590061 JYS590060:JYS590061 KIO590060:KIO590061 KSK590060:KSK590061 LCG590060:LCG590061 LMC590060:LMC590061 LVY590060:LVY590061 MFU590060:MFU590061 MPQ590060:MPQ590061 MZM590060:MZM590061 NJI590060:NJI590061 NTE590060:NTE590061 ODA590060:ODA590061 OMW590060:OMW590061 OWS590060:OWS590061 PGO590060:PGO590061 PQK590060:PQK590061 QAG590060:QAG590061 QKC590060:QKC590061 QTY590060:QTY590061 RDU590060:RDU590061 RNQ590060:RNQ590061 RXM590060:RXM590061 SHI590060:SHI590061 SRE590060:SRE590061 TBA590060:TBA590061 TKW590060:TKW590061 TUS590060:TUS590061 UEO590060:UEO590061 UOK590060:UOK590061 UYG590060:UYG590061 VIC590060:VIC590061 VRY590060:VRY590061 WBU590060:WBU590061 WLQ590060:WLQ590061 WVM590060:WVM590061 E655596:E655597 JA655596:JA655597 SW655596:SW655597 ACS655596:ACS655597 AMO655596:AMO655597 AWK655596:AWK655597 BGG655596:BGG655597 BQC655596:BQC655597 BZY655596:BZY655597 CJU655596:CJU655597 CTQ655596:CTQ655597 DDM655596:DDM655597 DNI655596:DNI655597 DXE655596:DXE655597 EHA655596:EHA655597 EQW655596:EQW655597 FAS655596:FAS655597 FKO655596:FKO655597 FUK655596:FUK655597 GEG655596:GEG655597 GOC655596:GOC655597 GXY655596:GXY655597 HHU655596:HHU655597 HRQ655596:HRQ655597 IBM655596:IBM655597 ILI655596:ILI655597 IVE655596:IVE655597 JFA655596:JFA655597 JOW655596:JOW655597 JYS655596:JYS655597 KIO655596:KIO655597 KSK655596:KSK655597 LCG655596:LCG655597 LMC655596:LMC655597 LVY655596:LVY655597 MFU655596:MFU655597 MPQ655596:MPQ655597 MZM655596:MZM655597 NJI655596:NJI655597 NTE655596:NTE655597 ODA655596:ODA655597 OMW655596:OMW655597 OWS655596:OWS655597 PGO655596:PGO655597 PQK655596:PQK655597 QAG655596:QAG655597 QKC655596:QKC655597 QTY655596:QTY655597 RDU655596:RDU655597 RNQ655596:RNQ655597 RXM655596:RXM655597 SHI655596:SHI655597 SRE655596:SRE655597 TBA655596:TBA655597 TKW655596:TKW655597 TUS655596:TUS655597 UEO655596:UEO655597 UOK655596:UOK655597 UYG655596:UYG655597 VIC655596:VIC655597 VRY655596:VRY655597 WBU655596:WBU655597 WLQ655596:WLQ655597 WVM655596:WVM655597 E721132:E721133 JA721132:JA721133 SW721132:SW721133 ACS721132:ACS721133 AMO721132:AMO721133 AWK721132:AWK721133 BGG721132:BGG721133 BQC721132:BQC721133 BZY721132:BZY721133 CJU721132:CJU721133 CTQ721132:CTQ721133 DDM721132:DDM721133 DNI721132:DNI721133 DXE721132:DXE721133 EHA721132:EHA721133 EQW721132:EQW721133 FAS721132:FAS721133 FKO721132:FKO721133 FUK721132:FUK721133 GEG721132:GEG721133 GOC721132:GOC721133 GXY721132:GXY721133 HHU721132:HHU721133 HRQ721132:HRQ721133 IBM721132:IBM721133 ILI721132:ILI721133 IVE721132:IVE721133 JFA721132:JFA721133 JOW721132:JOW721133 JYS721132:JYS721133 KIO721132:KIO721133 KSK721132:KSK721133 LCG721132:LCG721133 LMC721132:LMC721133 LVY721132:LVY721133 MFU721132:MFU721133 MPQ721132:MPQ721133 MZM721132:MZM721133 NJI721132:NJI721133 NTE721132:NTE721133 ODA721132:ODA721133 OMW721132:OMW721133 OWS721132:OWS721133 PGO721132:PGO721133 PQK721132:PQK721133 QAG721132:QAG721133 QKC721132:QKC721133 QTY721132:QTY721133 RDU721132:RDU721133 RNQ721132:RNQ721133 RXM721132:RXM721133 SHI721132:SHI721133 SRE721132:SRE721133 TBA721132:TBA721133 TKW721132:TKW721133 TUS721132:TUS721133 UEO721132:UEO721133 UOK721132:UOK721133 UYG721132:UYG721133 VIC721132:VIC721133 VRY721132:VRY721133 WBU721132:WBU721133 WLQ721132:WLQ721133 WVM721132:WVM721133 E786668:E786669 JA786668:JA786669 SW786668:SW786669 ACS786668:ACS786669 AMO786668:AMO786669 AWK786668:AWK786669 BGG786668:BGG786669 BQC786668:BQC786669 BZY786668:BZY786669 CJU786668:CJU786669 CTQ786668:CTQ786669 DDM786668:DDM786669 DNI786668:DNI786669 DXE786668:DXE786669 EHA786668:EHA786669 EQW786668:EQW786669 FAS786668:FAS786669 FKO786668:FKO786669 FUK786668:FUK786669 GEG786668:GEG786669 GOC786668:GOC786669 GXY786668:GXY786669 HHU786668:HHU786669 HRQ786668:HRQ786669 IBM786668:IBM786669 ILI786668:ILI786669 IVE786668:IVE786669 JFA786668:JFA786669 JOW786668:JOW786669 JYS786668:JYS786669 KIO786668:KIO786669 KSK786668:KSK786669 LCG786668:LCG786669 LMC786668:LMC786669 LVY786668:LVY786669 MFU786668:MFU786669 MPQ786668:MPQ786669 MZM786668:MZM786669 NJI786668:NJI786669 NTE786668:NTE786669 ODA786668:ODA786669 OMW786668:OMW786669 OWS786668:OWS786669 PGO786668:PGO786669 PQK786668:PQK786669 QAG786668:QAG786669 QKC786668:QKC786669 QTY786668:QTY786669 RDU786668:RDU786669 RNQ786668:RNQ786669 RXM786668:RXM786669 SHI786668:SHI786669 SRE786668:SRE786669 TBA786668:TBA786669 TKW786668:TKW786669 TUS786668:TUS786669 UEO786668:UEO786669 UOK786668:UOK786669 UYG786668:UYG786669 VIC786668:VIC786669 VRY786668:VRY786669 WBU786668:WBU786669 WLQ786668:WLQ786669 WVM786668:WVM786669 E852204:E852205 JA852204:JA852205 SW852204:SW852205 ACS852204:ACS852205 AMO852204:AMO852205 AWK852204:AWK852205 BGG852204:BGG852205 BQC852204:BQC852205 BZY852204:BZY852205 CJU852204:CJU852205 CTQ852204:CTQ852205 DDM852204:DDM852205 DNI852204:DNI852205 DXE852204:DXE852205 EHA852204:EHA852205 EQW852204:EQW852205 FAS852204:FAS852205 FKO852204:FKO852205 FUK852204:FUK852205 GEG852204:GEG852205 GOC852204:GOC852205 GXY852204:GXY852205 HHU852204:HHU852205 HRQ852204:HRQ852205 IBM852204:IBM852205 ILI852204:ILI852205 IVE852204:IVE852205 JFA852204:JFA852205 JOW852204:JOW852205 JYS852204:JYS852205 KIO852204:KIO852205 KSK852204:KSK852205 LCG852204:LCG852205 LMC852204:LMC852205 LVY852204:LVY852205 MFU852204:MFU852205 MPQ852204:MPQ852205 MZM852204:MZM852205 NJI852204:NJI852205 NTE852204:NTE852205 ODA852204:ODA852205 OMW852204:OMW852205 OWS852204:OWS852205 PGO852204:PGO852205 PQK852204:PQK852205 QAG852204:QAG852205 QKC852204:QKC852205 QTY852204:QTY852205 RDU852204:RDU852205 RNQ852204:RNQ852205 RXM852204:RXM852205 SHI852204:SHI852205 SRE852204:SRE852205 TBA852204:TBA852205 TKW852204:TKW852205 TUS852204:TUS852205 UEO852204:UEO852205 UOK852204:UOK852205 UYG852204:UYG852205 VIC852204:VIC852205 VRY852204:VRY852205 WBU852204:WBU852205 WLQ852204:WLQ852205 WVM852204:WVM852205 E917740:E917741 JA917740:JA917741 SW917740:SW917741 ACS917740:ACS917741 AMO917740:AMO917741 AWK917740:AWK917741 BGG917740:BGG917741 BQC917740:BQC917741 BZY917740:BZY917741 CJU917740:CJU917741 CTQ917740:CTQ917741 DDM917740:DDM917741 DNI917740:DNI917741 DXE917740:DXE917741 EHA917740:EHA917741 EQW917740:EQW917741 FAS917740:FAS917741 FKO917740:FKO917741 FUK917740:FUK917741 GEG917740:GEG917741 GOC917740:GOC917741 GXY917740:GXY917741 HHU917740:HHU917741 HRQ917740:HRQ917741 IBM917740:IBM917741 ILI917740:ILI917741 IVE917740:IVE917741 JFA917740:JFA917741 JOW917740:JOW917741 JYS917740:JYS917741 KIO917740:KIO917741 KSK917740:KSK917741 LCG917740:LCG917741 LMC917740:LMC917741 LVY917740:LVY917741 MFU917740:MFU917741 MPQ917740:MPQ917741 MZM917740:MZM917741 NJI917740:NJI917741 NTE917740:NTE917741 ODA917740:ODA917741 OMW917740:OMW917741 OWS917740:OWS917741 PGO917740:PGO917741 PQK917740:PQK917741 QAG917740:QAG917741 QKC917740:QKC917741 QTY917740:QTY917741 RDU917740:RDU917741 RNQ917740:RNQ917741 RXM917740:RXM917741 SHI917740:SHI917741 SRE917740:SRE917741 TBA917740:TBA917741 TKW917740:TKW917741 TUS917740:TUS917741 UEO917740:UEO917741 UOK917740:UOK917741 UYG917740:UYG917741 VIC917740:VIC917741 VRY917740:VRY917741 WBU917740:WBU917741 WLQ917740:WLQ917741 WVM917740:WVM917741 E983276:E983277 JA983276:JA983277 SW983276:SW983277 ACS983276:ACS983277 AMO983276:AMO983277 AWK983276:AWK983277 BGG983276:BGG983277 BQC983276:BQC983277 BZY983276:BZY983277 CJU983276:CJU983277 CTQ983276:CTQ983277 DDM983276:DDM983277 DNI983276:DNI983277 DXE983276:DXE983277 EHA983276:EHA983277 EQW983276:EQW983277 FAS983276:FAS983277 FKO983276:FKO983277 FUK983276:FUK983277 GEG983276:GEG983277 GOC983276:GOC983277 GXY983276:GXY983277 HHU983276:HHU983277 HRQ983276:HRQ983277 IBM983276:IBM983277 ILI983276:ILI983277 IVE983276:IVE983277 JFA983276:JFA983277 JOW983276:JOW983277 JYS983276:JYS983277 KIO983276:KIO983277 KSK983276:KSK983277 LCG983276:LCG983277 LMC983276:LMC983277 LVY983276:LVY983277 MFU983276:MFU983277 MPQ983276:MPQ983277 MZM983276:MZM983277 NJI983276:NJI983277 NTE983276:NTE983277 ODA983276:ODA983277 OMW983276:OMW983277 OWS983276:OWS983277 PGO983276:PGO983277 PQK983276:PQK983277 QAG983276:QAG983277 QKC983276:QKC983277 QTY983276:QTY983277 RDU983276:RDU983277 RNQ983276:RNQ983277 RXM983276:RXM983277 SHI983276:SHI983277 SRE983276:SRE983277 TBA983276:TBA983277 TKW983276:TKW983277 TUS983276:TUS983277 UEO983276:UEO983277 UOK983276:UOK983277 UYG983276:UYG983277 VIC983276:VIC983277 VRY983276:VRY983277 WBU983276:WBU983277 WLQ983276:WLQ983277 WVM983276:WVM983277 E65886:E65887 JA65886:JA65887 SW65886:SW65887 ACS65886:ACS65887 AMO65886:AMO65887 AWK65886:AWK65887 BGG65886:BGG65887 BQC65886:BQC65887 BZY65886:BZY65887 CJU65886:CJU65887 CTQ65886:CTQ65887 DDM65886:DDM65887 DNI65886:DNI65887 DXE65886:DXE65887 EHA65886:EHA65887 EQW65886:EQW65887 FAS65886:FAS65887 FKO65886:FKO65887 FUK65886:FUK65887 GEG65886:GEG65887 GOC65886:GOC65887 GXY65886:GXY65887 HHU65886:HHU65887 HRQ65886:HRQ65887 IBM65886:IBM65887 ILI65886:ILI65887 IVE65886:IVE65887 JFA65886:JFA65887 JOW65886:JOW65887 JYS65886:JYS65887 KIO65886:KIO65887 KSK65886:KSK65887 LCG65886:LCG65887 LMC65886:LMC65887 LVY65886:LVY65887 MFU65886:MFU65887 MPQ65886:MPQ65887 MZM65886:MZM65887 NJI65886:NJI65887 NTE65886:NTE65887 ODA65886:ODA65887 OMW65886:OMW65887 OWS65886:OWS65887 PGO65886:PGO65887 PQK65886:PQK65887 QAG65886:QAG65887 QKC65886:QKC65887 QTY65886:QTY65887 RDU65886:RDU65887 RNQ65886:RNQ65887 RXM65886:RXM65887 SHI65886:SHI65887 SRE65886:SRE65887 TBA65886:TBA65887 TKW65886:TKW65887 TUS65886:TUS65887 UEO65886:UEO65887 UOK65886:UOK65887 UYG65886:UYG65887 VIC65886:VIC65887 VRY65886:VRY65887 WBU65886:WBU65887 WLQ65886:WLQ65887 WVM65886:WVM65887 E131422:E131423 JA131422:JA131423 SW131422:SW131423 ACS131422:ACS131423 AMO131422:AMO131423 AWK131422:AWK131423 BGG131422:BGG131423 BQC131422:BQC131423 BZY131422:BZY131423 CJU131422:CJU131423 CTQ131422:CTQ131423 DDM131422:DDM131423 DNI131422:DNI131423 DXE131422:DXE131423 EHA131422:EHA131423 EQW131422:EQW131423 FAS131422:FAS131423 FKO131422:FKO131423 FUK131422:FUK131423 GEG131422:GEG131423 GOC131422:GOC131423 GXY131422:GXY131423 HHU131422:HHU131423 HRQ131422:HRQ131423 IBM131422:IBM131423 ILI131422:ILI131423 IVE131422:IVE131423 JFA131422:JFA131423 JOW131422:JOW131423 JYS131422:JYS131423 KIO131422:KIO131423 KSK131422:KSK131423 LCG131422:LCG131423 LMC131422:LMC131423 LVY131422:LVY131423 MFU131422:MFU131423 MPQ131422:MPQ131423 MZM131422:MZM131423 NJI131422:NJI131423 NTE131422:NTE131423 ODA131422:ODA131423 OMW131422:OMW131423 OWS131422:OWS131423 PGO131422:PGO131423 PQK131422:PQK131423 QAG131422:QAG131423 QKC131422:QKC131423 QTY131422:QTY131423 RDU131422:RDU131423 RNQ131422:RNQ131423 RXM131422:RXM131423 SHI131422:SHI131423 SRE131422:SRE131423 TBA131422:TBA131423 TKW131422:TKW131423 TUS131422:TUS131423 UEO131422:UEO131423 UOK131422:UOK131423 UYG131422:UYG131423 VIC131422:VIC131423 VRY131422:VRY131423 WBU131422:WBU131423 WLQ131422:WLQ131423 WVM131422:WVM131423 E196958:E196959 JA196958:JA196959 SW196958:SW196959 ACS196958:ACS196959 AMO196958:AMO196959 AWK196958:AWK196959 BGG196958:BGG196959 BQC196958:BQC196959 BZY196958:BZY196959 CJU196958:CJU196959 CTQ196958:CTQ196959 DDM196958:DDM196959 DNI196958:DNI196959 DXE196958:DXE196959 EHA196958:EHA196959 EQW196958:EQW196959 FAS196958:FAS196959 FKO196958:FKO196959 FUK196958:FUK196959 GEG196958:GEG196959 GOC196958:GOC196959 GXY196958:GXY196959 HHU196958:HHU196959 HRQ196958:HRQ196959 IBM196958:IBM196959 ILI196958:ILI196959 IVE196958:IVE196959 JFA196958:JFA196959 JOW196958:JOW196959 JYS196958:JYS196959 KIO196958:KIO196959 KSK196958:KSK196959 LCG196958:LCG196959 LMC196958:LMC196959 LVY196958:LVY196959 MFU196958:MFU196959 MPQ196958:MPQ196959 MZM196958:MZM196959 NJI196958:NJI196959 NTE196958:NTE196959 ODA196958:ODA196959 OMW196958:OMW196959 OWS196958:OWS196959 PGO196958:PGO196959 PQK196958:PQK196959 QAG196958:QAG196959 QKC196958:QKC196959 QTY196958:QTY196959 RDU196958:RDU196959 RNQ196958:RNQ196959 RXM196958:RXM196959 SHI196958:SHI196959 SRE196958:SRE196959 TBA196958:TBA196959 TKW196958:TKW196959 TUS196958:TUS196959 UEO196958:UEO196959 UOK196958:UOK196959 UYG196958:UYG196959 VIC196958:VIC196959 VRY196958:VRY196959 WBU196958:WBU196959 WLQ196958:WLQ196959 WVM196958:WVM196959 E262494:E262495 JA262494:JA262495 SW262494:SW262495 ACS262494:ACS262495 AMO262494:AMO262495 AWK262494:AWK262495 BGG262494:BGG262495 BQC262494:BQC262495 BZY262494:BZY262495 CJU262494:CJU262495 CTQ262494:CTQ262495 DDM262494:DDM262495 DNI262494:DNI262495 DXE262494:DXE262495 EHA262494:EHA262495 EQW262494:EQW262495 FAS262494:FAS262495 FKO262494:FKO262495 FUK262494:FUK262495 GEG262494:GEG262495 GOC262494:GOC262495 GXY262494:GXY262495 HHU262494:HHU262495 HRQ262494:HRQ262495 IBM262494:IBM262495 ILI262494:ILI262495 IVE262494:IVE262495 JFA262494:JFA262495 JOW262494:JOW262495 JYS262494:JYS262495 KIO262494:KIO262495 KSK262494:KSK262495 LCG262494:LCG262495 LMC262494:LMC262495 LVY262494:LVY262495 MFU262494:MFU262495 MPQ262494:MPQ262495 MZM262494:MZM262495 NJI262494:NJI262495 NTE262494:NTE262495 ODA262494:ODA262495 OMW262494:OMW262495 OWS262494:OWS262495 PGO262494:PGO262495 PQK262494:PQK262495 QAG262494:QAG262495 QKC262494:QKC262495 QTY262494:QTY262495 RDU262494:RDU262495 RNQ262494:RNQ262495 RXM262494:RXM262495 SHI262494:SHI262495 SRE262494:SRE262495 TBA262494:TBA262495 TKW262494:TKW262495 TUS262494:TUS262495 UEO262494:UEO262495 UOK262494:UOK262495 UYG262494:UYG262495 VIC262494:VIC262495 VRY262494:VRY262495 WBU262494:WBU262495 WLQ262494:WLQ262495 WVM262494:WVM262495 E328030:E328031 JA328030:JA328031 SW328030:SW328031 ACS328030:ACS328031 AMO328030:AMO328031 AWK328030:AWK328031 BGG328030:BGG328031 BQC328030:BQC328031 BZY328030:BZY328031 CJU328030:CJU328031 CTQ328030:CTQ328031 DDM328030:DDM328031 DNI328030:DNI328031 DXE328030:DXE328031 EHA328030:EHA328031 EQW328030:EQW328031 FAS328030:FAS328031 FKO328030:FKO328031 FUK328030:FUK328031 GEG328030:GEG328031 GOC328030:GOC328031 GXY328030:GXY328031 HHU328030:HHU328031 HRQ328030:HRQ328031 IBM328030:IBM328031 ILI328030:ILI328031 IVE328030:IVE328031 JFA328030:JFA328031 JOW328030:JOW328031 JYS328030:JYS328031 KIO328030:KIO328031 KSK328030:KSK328031 LCG328030:LCG328031 LMC328030:LMC328031 LVY328030:LVY328031 MFU328030:MFU328031 MPQ328030:MPQ328031 MZM328030:MZM328031 NJI328030:NJI328031 NTE328030:NTE328031 ODA328030:ODA328031 OMW328030:OMW328031 OWS328030:OWS328031 PGO328030:PGO328031 PQK328030:PQK328031 QAG328030:QAG328031 QKC328030:QKC328031 QTY328030:QTY328031 RDU328030:RDU328031 RNQ328030:RNQ328031 RXM328030:RXM328031 SHI328030:SHI328031 SRE328030:SRE328031 TBA328030:TBA328031 TKW328030:TKW328031 TUS328030:TUS328031 UEO328030:UEO328031 UOK328030:UOK328031 UYG328030:UYG328031 VIC328030:VIC328031 VRY328030:VRY328031 WBU328030:WBU328031 WLQ328030:WLQ328031 WVM328030:WVM328031 E393566:E393567 JA393566:JA393567 SW393566:SW393567 ACS393566:ACS393567 AMO393566:AMO393567 AWK393566:AWK393567 BGG393566:BGG393567 BQC393566:BQC393567 BZY393566:BZY393567 CJU393566:CJU393567 CTQ393566:CTQ393567 DDM393566:DDM393567 DNI393566:DNI393567 DXE393566:DXE393567 EHA393566:EHA393567 EQW393566:EQW393567 FAS393566:FAS393567 FKO393566:FKO393567 FUK393566:FUK393567 GEG393566:GEG393567 GOC393566:GOC393567 GXY393566:GXY393567 HHU393566:HHU393567 HRQ393566:HRQ393567 IBM393566:IBM393567 ILI393566:ILI393567 IVE393566:IVE393567 JFA393566:JFA393567 JOW393566:JOW393567 JYS393566:JYS393567 KIO393566:KIO393567 KSK393566:KSK393567 LCG393566:LCG393567 LMC393566:LMC393567 LVY393566:LVY393567 MFU393566:MFU393567 MPQ393566:MPQ393567 MZM393566:MZM393567 NJI393566:NJI393567 NTE393566:NTE393567 ODA393566:ODA393567 OMW393566:OMW393567 OWS393566:OWS393567 PGO393566:PGO393567 PQK393566:PQK393567 QAG393566:QAG393567 QKC393566:QKC393567 QTY393566:QTY393567 RDU393566:RDU393567 RNQ393566:RNQ393567 RXM393566:RXM393567 SHI393566:SHI393567 SRE393566:SRE393567 TBA393566:TBA393567 TKW393566:TKW393567 TUS393566:TUS393567 UEO393566:UEO393567 UOK393566:UOK393567 UYG393566:UYG393567 VIC393566:VIC393567 VRY393566:VRY393567 WBU393566:WBU393567 WLQ393566:WLQ393567 WVM393566:WVM393567 E459102:E459103 JA459102:JA459103 SW459102:SW459103 ACS459102:ACS459103 AMO459102:AMO459103 AWK459102:AWK459103 BGG459102:BGG459103 BQC459102:BQC459103 BZY459102:BZY459103 CJU459102:CJU459103 CTQ459102:CTQ459103 DDM459102:DDM459103 DNI459102:DNI459103 DXE459102:DXE459103 EHA459102:EHA459103 EQW459102:EQW459103 FAS459102:FAS459103 FKO459102:FKO459103 FUK459102:FUK459103 GEG459102:GEG459103 GOC459102:GOC459103 GXY459102:GXY459103 HHU459102:HHU459103 HRQ459102:HRQ459103 IBM459102:IBM459103 ILI459102:ILI459103 IVE459102:IVE459103 JFA459102:JFA459103 JOW459102:JOW459103 JYS459102:JYS459103 KIO459102:KIO459103 KSK459102:KSK459103 LCG459102:LCG459103 LMC459102:LMC459103 LVY459102:LVY459103 MFU459102:MFU459103 MPQ459102:MPQ459103 MZM459102:MZM459103 NJI459102:NJI459103 NTE459102:NTE459103 ODA459102:ODA459103 OMW459102:OMW459103 OWS459102:OWS459103 PGO459102:PGO459103 PQK459102:PQK459103 QAG459102:QAG459103 QKC459102:QKC459103 QTY459102:QTY459103 RDU459102:RDU459103 RNQ459102:RNQ459103 RXM459102:RXM459103 SHI459102:SHI459103 SRE459102:SRE459103 TBA459102:TBA459103 TKW459102:TKW459103 TUS459102:TUS459103 UEO459102:UEO459103 UOK459102:UOK459103 UYG459102:UYG459103 VIC459102:VIC459103 VRY459102:VRY459103 WBU459102:WBU459103 WLQ459102:WLQ459103 WVM459102:WVM459103 E524638:E524639 JA524638:JA524639 SW524638:SW524639 ACS524638:ACS524639 AMO524638:AMO524639 AWK524638:AWK524639 BGG524638:BGG524639 BQC524638:BQC524639 BZY524638:BZY524639 CJU524638:CJU524639 CTQ524638:CTQ524639 DDM524638:DDM524639 DNI524638:DNI524639 DXE524638:DXE524639 EHA524638:EHA524639 EQW524638:EQW524639 FAS524638:FAS524639 FKO524638:FKO524639 FUK524638:FUK524639 GEG524638:GEG524639 GOC524638:GOC524639 GXY524638:GXY524639 HHU524638:HHU524639 HRQ524638:HRQ524639 IBM524638:IBM524639 ILI524638:ILI524639 IVE524638:IVE524639 JFA524638:JFA524639 JOW524638:JOW524639 JYS524638:JYS524639 KIO524638:KIO524639 KSK524638:KSK524639 LCG524638:LCG524639 LMC524638:LMC524639 LVY524638:LVY524639 MFU524638:MFU524639 MPQ524638:MPQ524639 MZM524638:MZM524639 NJI524638:NJI524639 NTE524638:NTE524639 ODA524638:ODA524639 OMW524638:OMW524639 OWS524638:OWS524639 PGO524638:PGO524639 PQK524638:PQK524639 QAG524638:QAG524639 QKC524638:QKC524639 QTY524638:QTY524639 RDU524638:RDU524639 RNQ524638:RNQ524639 RXM524638:RXM524639 SHI524638:SHI524639 SRE524638:SRE524639 TBA524638:TBA524639 TKW524638:TKW524639 TUS524638:TUS524639 UEO524638:UEO524639 UOK524638:UOK524639 UYG524638:UYG524639 VIC524638:VIC524639 VRY524638:VRY524639 WBU524638:WBU524639 WLQ524638:WLQ524639 WVM524638:WVM524639 E590174:E590175 JA590174:JA590175 SW590174:SW590175 ACS590174:ACS590175 AMO590174:AMO590175 AWK590174:AWK590175 BGG590174:BGG590175 BQC590174:BQC590175 BZY590174:BZY590175 CJU590174:CJU590175 CTQ590174:CTQ590175 DDM590174:DDM590175 DNI590174:DNI590175 DXE590174:DXE590175 EHA590174:EHA590175 EQW590174:EQW590175 FAS590174:FAS590175 FKO590174:FKO590175 FUK590174:FUK590175 GEG590174:GEG590175 GOC590174:GOC590175 GXY590174:GXY590175 HHU590174:HHU590175 HRQ590174:HRQ590175 IBM590174:IBM590175 ILI590174:ILI590175 IVE590174:IVE590175 JFA590174:JFA590175 JOW590174:JOW590175 JYS590174:JYS590175 KIO590174:KIO590175 KSK590174:KSK590175 LCG590174:LCG590175 LMC590174:LMC590175 LVY590174:LVY590175 MFU590174:MFU590175 MPQ590174:MPQ590175 MZM590174:MZM590175 NJI590174:NJI590175 NTE590174:NTE590175 ODA590174:ODA590175 OMW590174:OMW590175 OWS590174:OWS590175 PGO590174:PGO590175 PQK590174:PQK590175 QAG590174:QAG590175 QKC590174:QKC590175 QTY590174:QTY590175 RDU590174:RDU590175 RNQ590174:RNQ590175 RXM590174:RXM590175 SHI590174:SHI590175 SRE590174:SRE590175 TBA590174:TBA590175 TKW590174:TKW590175 TUS590174:TUS590175 UEO590174:UEO590175 UOK590174:UOK590175 UYG590174:UYG590175 VIC590174:VIC590175 VRY590174:VRY590175 WBU590174:WBU590175 WLQ590174:WLQ590175 WVM590174:WVM590175 E655710:E655711 JA655710:JA655711 SW655710:SW655711 ACS655710:ACS655711 AMO655710:AMO655711 AWK655710:AWK655711 BGG655710:BGG655711 BQC655710:BQC655711 BZY655710:BZY655711 CJU655710:CJU655711 CTQ655710:CTQ655711 DDM655710:DDM655711 DNI655710:DNI655711 DXE655710:DXE655711 EHA655710:EHA655711 EQW655710:EQW655711 FAS655710:FAS655711 FKO655710:FKO655711 FUK655710:FUK655711 GEG655710:GEG655711 GOC655710:GOC655711 GXY655710:GXY655711 HHU655710:HHU655711 HRQ655710:HRQ655711 IBM655710:IBM655711 ILI655710:ILI655711 IVE655710:IVE655711 JFA655710:JFA655711 JOW655710:JOW655711 JYS655710:JYS655711 KIO655710:KIO655711 KSK655710:KSK655711 LCG655710:LCG655711 LMC655710:LMC655711 LVY655710:LVY655711 MFU655710:MFU655711 MPQ655710:MPQ655711 MZM655710:MZM655711 NJI655710:NJI655711 NTE655710:NTE655711 ODA655710:ODA655711 OMW655710:OMW655711 OWS655710:OWS655711 PGO655710:PGO655711 PQK655710:PQK655711 QAG655710:QAG655711 QKC655710:QKC655711 QTY655710:QTY655711 RDU655710:RDU655711 RNQ655710:RNQ655711 RXM655710:RXM655711 SHI655710:SHI655711 SRE655710:SRE655711 TBA655710:TBA655711 TKW655710:TKW655711 TUS655710:TUS655711 UEO655710:UEO655711 UOK655710:UOK655711 UYG655710:UYG655711 VIC655710:VIC655711 VRY655710:VRY655711 WBU655710:WBU655711 WLQ655710:WLQ655711 WVM655710:WVM655711 E721246:E721247 JA721246:JA721247 SW721246:SW721247 ACS721246:ACS721247 AMO721246:AMO721247 AWK721246:AWK721247 BGG721246:BGG721247 BQC721246:BQC721247 BZY721246:BZY721247 CJU721246:CJU721247 CTQ721246:CTQ721247 DDM721246:DDM721247 DNI721246:DNI721247 DXE721246:DXE721247 EHA721246:EHA721247 EQW721246:EQW721247 FAS721246:FAS721247 FKO721246:FKO721247 FUK721246:FUK721247 GEG721246:GEG721247 GOC721246:GOC721247 GXY721246:GXY721247 HHU721246:HHU721247 HRQ721246:HRQ721247 IBM721246:IBM721247 ILI721246:ILI721247 IVE721246:IVE721247 JFA721246:JFA721247 JOW721246:JOW721247 JYS721246:JYS721247 KIO721246:KIO721247 KSK721246:KSK721247 LCG721246:LCG721247 LMC721246:LMC721247 LVY721246:LVY721247 MFU721246:MFU721247 MPQ721246:MPQ721247 MZM721246:MZM721247 NJI721246:NJI721247 NTE721246:NTE721247 ODA721246:ODA721247 OMW721246:OMW721247 OWS721246:OWS721247 PGO721246:PGO721247 PQK721246:PQK721247 QAG721246:QAG721247 QKC721246:QKC721247 QTY721246:QTY721247 RDU721246:RDU721247 RNQ721246:RNQ721247 RXM721246:RXM721247 SHI721246:SHI721247 SRE721246:SRE721247 TBA721246:TBA721247 TKW721246:TKW721247 TUS721246:TUS721247 UEO721246:UEO721247 UOK721246:UOK721247 UYG721246:UYG721247 VIC721246:VIC721247 VRY721246:VRY721247 WBU721246:WBU721247 WLQ721246:WLQ721247 WVM721246:WVM721247 E786782:E786783 JA786782:JA786783 SW786782:SW786783 ACS786782:ACS786783 AMO786782:AMO786783 AWK786782:AWK786783 BGG786782:BGG786783 BQC786782:BQC786783 BZY786782:BZY786783 CJU786782:CJU786783 CTQ786782:CTQ786783 DDM786782:DDM786783 DNI786782:DNI786783 DXE786782:DXE786783 EHA786782:EHA786783 EQW786782:EQW786783 FAS786782:FAS786783 FKO786782:FKO786783 FUK786782:FUK786783 GEG786782:GEG786783 GOC786782:GOC786783 GXY786782:GXY786783 HHU786782:HHU786783 HRQ786782:HRQ786783 IBM786782:IBM786783 ILI786782:ILI786783 IVE786782:IVE786783 JFA786782:JFA786783 JOW786782:JOW786783 JYS786782:JYS786783 KIO786782:KIO786783 KSK786782:KSK786783 LCG786782:LCG786783 LMC786782:LMC786783 LVY786782:LVY786783 MFU786782:MFU786783 MPQ786782:MPQ786783 MZM786782:MZM786783 NJI786782:NJI786783 NTE786782:NTE786783 ODA786782:ODA786783 OMW786782:OMW786783 OWS786782:OWS786783 PGO786782:PGO786783 PQK786782:PQK786783 QAG786782:QAG786783 QKC786782:QKC786783 QTY786782:QTY786783 RDU786782:RDU786783 RNQ786782:RNQ786783 RXM786782:RXM786783 SHI786782:SHI786783 SRE786782:SRE786783 TBA786782:TBA786783 TKW786782:TKW786783 TUS786782:TUS786783 UEO786782:UEO786783 UOK786782:UOK786783 UYG786782:UYG786783 VIC786782:VIC786783 VRY786782:VRY786783 WBU786782:WBU786783 WLQ786782:WLQ786783 WVM786782:WVM786783 E852318:E852319 JA852318:JA852319 SW852318:SW852319 ACS852318:ACS852319 AMO852318:AMO852319 AWK852318:AWK852319 BGG852318:BGG852319 BQC852318:BQC852319 BZY852318:BZY852319 CJU852318:CJU852319 CTQ852318:CTQ852319 DDM852318:DDM852319 DNI852318:DNI852319 DXE852318:DXE852319 EHA852318:EHA852319 EQW852318:EQW852319 FAS852318:FAS852319 FKO852318:FKO852319 FUK852318:FUK852319 GEG852318:GEG852319 GOC852318:GOC852319 GXY852318:GXY852319 HHU852318:HHU852319 HRQ852318:HRQ852319 IBM852318:IBM852319 ILI852318:ILI852319 IVE852318:IVE852319 JFA852318:JFA852319 JOW852318:JOW852319 JYS852318:JYS852319 KIO852318:KIO852319 KSK852318:KSK852319 LCG852318:LCG852319 LMC852318:LMC852319 LVY852318:LVY852319 MFU852318:MFU852319 MPQ852318:MPQ852319 MZM852318:MZM852319 NJI852318:NJI852319 NTE852318:NTE852319 ODA852318:ODA852319 OMW852318:OMW852319 OWS852318:OWS852319 PGO852318:PGO852319 PQK852318:PQK852319 QAG852318:QAG852319 QKC852318:QKC852319 QTY852318:QTY852319 RDU852318:RDU852319 RNQ852318:RNQ852319 RXM852318:RXM852319 SHI852318:SHI852319 SRE852318:SRE852319 TBA852318:TBA852319 TKW852318:TKW852319 TUS852318:TUS852319 UEO852318:UEO852319 UOK852318:UOK852319 UYG852318:UYG852319 VIC852318:VIC852319 VRY852318:VRY852319 WBU852318:WBU852319 WLQ852318:WLQ852319 WVM852318:WVM852319 E917854:E917855 JA917854:JA917855 SW917854:SW917855 ACS917854:ACS917855 AMO917854:AMO917855 AWK917854:AWK917855 BGG917854:BGG917855 BQC917854:BQC917855 BZY917854:BZY917855 CJU917854:CJU917855 CTQ917854:CTQ917855 DDM917854:DDM917855 DNI917854:DNI917855 DXE917854:DXE917855 EHA917854:EHA917855 EQW917854:EQW917855 FAS917854:FAS917855 FKO917854:FKO917855 FUK917854:FUK917855 GEG917854:GEG917855 GOC917854:GOC917855 GXY917854:GXY917855 HHU917854:HHU917855 HRQ917854:HRQ917855 IBM917854:IBM917855 ILI917854:ILI917855 IVE917854:IVE917855 JFA917854:JFA917855 JOW917854:JOW917855 JYS917854:JYS917855 KIO917854:KIO917855 KSK917854:KSK917855 LCG917854:LCG917855 LMC917854:LMC917855 LVY917854:LVY917855 MFU917854:MFU917855 MPQ917854:MPQ917855 MZM917854:MZM917855 NJI917854:NJI917855 NTE917854:NTE917855 ODA917854:ODA917855 OMW917854:OMW917855 OWS917854:OWS917855 PGO917854:PGO917855 PQK917854:PQK917855 QAG917854:QAG917855 QKC917854:QKC917855 QTY917854:QTY917855 RDU917854:RDU917855 RNQ917854:RNQ917855 RXM917854:RXM917855 SHI917854:SHI917855 SRE917854:SRE917855 TBA917854:TBA917855 TKW917854:TKW917855 TUS917854:TUS917855 UEO917854:UEO917855 UOK917854:UOK917855 UYG917854:UYG917855 VIC917854:VIC917855 VRY917854:VRY917855 WBU917854:WBU917855 WLQ917854:WLQ917855 WVM917854:WVM917855 E983390:E983391 JA983390:JA983391 SW983390:SW983391 ACS983390:ACS983391 AMO983390:AMO983391 AWK983390:AWK983391 BGG983390:BGG983391 BQC983390:BQC983391 BZY983390:BZY983391 CJU983390:CJU983391 CTQ983390:CTQ983391 DDM983390:DDM983391 DNI983390:DNI983391 DXE983390:DXE983391 EHA983390:EHA983391 EQW983390:EQW983391 FAS983390:FAS983391 FKO983390:FKO983391 FUK983390:FUK983391 GEG983390:GEG983391 GOC983390:GOC983391 GXY983390:GXY983391 HHU983390:HHU983391 HRQ983390:HRQ983391 IBM983390:IBM983391 ILI983390:ILI983391 IVE983390:IVE983391 JFA983390:JFA983391 JOW983390:JOW983391 JYS983390:JYS983391 KIO983390:KIO983391 KSK983390:KSK983391 LCG983390:LCG983391 LMC983390:LMC983391 LVY983390:LVY983391 MFU983390:MFU983391 MPQ983390:MPQ983391 MZM983390:MZM983391 NJI983390:NJI983391 NTE983390:NTE983391 ODA983390:ODA983391 OMW983390:OMW983391 OWS983390:OWS983391 PGO983390:PGO983391 PQK983390:PQK983391 QAG983390:QAG983391 QKC983390:QKC983391 QTY983390:QTY983391 RDU983390:RDU983391 RNQ983390:RNQ983391 RXM983390:RXM983391 SHI983390:SHI983391 SRE983390:SRE983391 TBA983390:TBA983391 TKW983390:TKW983391 TUS983390:TUS983391 UEO983390:UEO983391 UOK983390:UOK983391 UYG983390:UYG983391 VIC983390:VIC983391 VRY983390:VRY983391 WBU983390:WBU983391 WLQ983390:WLQ983391 WVM983390:WVM983391 E65926:E65927 JA65926:JA65927 SW65926:SW65927 ACS65926:ACS65927 AMO65926:AMO65927 AWK65926:AWK65927 BGG65926:BGG65927 BQC65926:BQC65927 BZY65926:BZY65927 CJU65926:CJU65927 CTQ65926:CTQ65927 DDM65926:DDM65927 DNI65926:DNI65927 DXE65926:DXE65927 EHA65926:EHA65927 EQW65926:EQW65927 FAS65926:FAS65927 FKO65926:FKO65927 FUK65926:FUK65927 GEG65926:GEG65927 GOC65926:GOC65927 GXY65926:GXY65927 HHU65926:HHU65927 HRQ65926:HRQ65927 IBM65926:IBM65927 ILI65926:ILI65927 IVE65926:IVE65927 JFA65926:JFA65927 JOW65926:JOW65927 JYS65926:JYS65927 KIO65926:KIO65927 KSK65926:KSK65927 LCG65926:LCG65927 LMC65926:LMC65927 LVY65926:LVY65927 MFU65926:MFU65927 MPQ65926:MPQ65927 MZM65926:MZM65927 NJI65926:NJI65927 NTE65926:NTE65927 ODA65926:ODA65927 OMW65926:OMW65927 OWS65926:OWS65927 PGO65926:PGO65927 PQK65926:PQK65927 QAG65926:QAG65927 QKC65926:QKC65927 QTY65926:QTY65927 RDU65926:RDU65927 RNQ65926:RNQ65927 RXM65926:RXM65927 SHI65926:SHI65927 SRE65926:SRE65927 TBA65926:TBA65927 TKW65926:TKW65927 TUS65926:TUS65927 UEO65926:UEO65927 UOK65926:UOK65927 UYG65926:UYG65927 VIC65926:VIC65927 VRY65926:VRY65927 WBU65926:WBU65927 WLQ65926:WLQ65927 WVM65926:WVM65927 E131462:E131463 JA131462:JA131463 SW131462:SW131463 ACS131462:ACS131463 AMO131462:AMO131463 AWK131462:AWK131463 BGG131462:BGG131463 BQC131462:BQC131463 BZY131462:BZY131463 CJU131462:CJU131463 CTQ131462:CTQ131463 DDM131462:DDM131463 DNI131462:DNI131463 DXE131462:DXE131463 EHA131462:EHA131463 EQW131462:EQW131463 FAS131462:FAS131463 FKO131462:FKO131463 FUK131462:FUK131463 GEG131462:GEG131463 GOC131462:GOC131463 GXY131462:GXY131463 HHU131462:HHU131463 HRQ131462:HRQ131463 IBM131462:IBM131463 ILI131462:ILI131463 IVE131462:IVE131463 JFA131462:JFA131463 JOW131462:JOW131463 JYS131462:JYS131463 KIO131462:KIO131463 KSK131462:KSK131463 LCG131462:LCG131463 LMC131462:LMC131463 LVY131462:LVY131463 MFU131462:MFU131463 MPQ131462:MPQ131463 MZM131462:MZM131463 NJI131462:NJI131463 NTE131462:NTE131463 ODA131462:ODA131463 OMW131462:OMW131463 OWS131462:OWS131463 PGO131462:PGO131463 PQK131462:PQK131463 QAG131462:QAG131463 QKC131462:QKC131463 QTY131462:QTY131463 RDU131462:RDU131463 RNQ131462:RNQ131463 RXM131462:RXM131463 SHI131462:SHI131463 SRE131462:SRE131463 TBA131462:TBA131463 TKW131462:TKW131463 TUS131462:TUS131463 UEO131462:UEO131463 UOK131462:UOK131463 UYG131462:UYG131463 VIC131462:VIC131463 VRY131462:VRY131463 WBU131462:WBU131463 WLQ131462:WLQ131463 WVM131462:WVM131463 E196998:E196999 JA196998:JA196999 SW196998:SW196999 ACS196998:ACS196999 AMO196998:AMO196999 AWK196998:AWK196999 BGG196998:BGG196999 BQC196998:BQC196999 BZY196998:BZY196999 CJU196998:CJU196999 CTQ196998:CTQ196999 DDM196998:DDM196999 DNI196998:DNI196999 DXE196998:DXE196999 EHA196998:EHA196999 EQW196998:EQW196999 FAS196998:FAS196999 FKO196998:FKO196999 FUK196998:FUK196999 GEG196998:GEG196999 GOC196998:GOC196999 GXY196998:GXY196999 HHU196998:HHU196999 HRQ196998:HRQ196999 IBM196998:IBM196999 ILI196998:ILI196999 IVE196998:IVE196999 JFA196998:JFA196999 JOW196998:JOW196999 JYS196998:JYS196999 KIO196998:KIO196999 KSK196998:KSK196999 LCG196998:LCG196999 LMC196998:LMC196999 LVY196998:LVY196999 MFU196998:MFU196999 MPQ196998:MPQ196999 MZM196998:MZM196999 NJI196998:NJI196999 NTE196998:NTE196999 ODA196998:ODA196999 OMW196998:OMW196999 OWS196998:OWS196999 PGO196998:PGO196999 PQK196998:PQK196999 QAG196998:QAG196999 QKC196998:QKC196999 QTY196998:QTY196999 RDU196998:RDU196999 RNQ196998:RNQ196999 RXM196998:RXM196999 SHI196998:SHI196999 SRE196998:SRE196999 TBA196998:TBA196999 TKW196998:TKW196999 TUS196998:TUS196999 UEO196998:UEO196999 UOK196998:UOK196999 UYG196998:UYG196999 VIC196998:VIC196999 VRY196998:VRY196999 WBU196998:WBU196999 WLQ196998:WLQ196999 WVM196998:WVM196999 E262534:E262535 JA262534:JA262535 SW262534:SW262535 ACS262534:ACS262535 AMO262534:AMO262535 AWK262534:AWK262535 BGG262534:BGG262535 BQC262534:BQC262535 BZY262534:BZY262535 CJU262534:CJU262535 CTQ262534:CTQ262535 DDM262534:DDM262535 DNI262534:DNI262535 DXE262534:DXE262535 EHA262534:EHA262535 EQW262534:EQW262535 FAS262534:FAS262535 FKO262534:FKO262535 FUK262534:FUK262535 GEG262534:GEG262535 GOC262534:GOC262535 GXY262534:GXY262535 HHU262534:HHU262535 HRQ262534:HRQ262535 IBM262534:IBM262535 ILI262534:ILI262535 IVE262534:IVE262535 JFA262534:JFA262535 JOW262534:JOW262535 JYS262534:JYS262535 KIO262534:KIO262535 KSK262534:KSK262535 LCG262534:LCG262535 LMC262534:LMC262535 LVY262534:LVY262535 MFU262534:MFU262535 MPQ262534:MPQ262535 MZM262534:MZM262535 NJI262534:NJI262535 NTE262534:NTE262535 ODA262534:ODA262535 OMW262534:OMW262535 OWS262534:OWS262535 PGO262534:PGO262535 PQK262534:PQK262535 QAG262534:QAG262535 QKC262534:QKC262535 QTY262534:QTY262535 RDU262534:RDU262535 RNQ262534:RNQ262535 RXM262534:RXM262535 SHI262534:SHI262535 SRE262534:SRE262535 TBA262534:TBA262535 TKW262534:TKW262535 TUS262534:TUS262535 UEO262534:UEO262535 UOK262534:UOK262535 UYG262534:UYG262535 VIC262534:VIC262535 VRY262534:VRY262535 WBU262534:WBU262535 WLQ262534:WLQ262535 WVM262534:WVM262535 E328070:E328071 JA328070:JA328071 SW328070:SW328071 ACS328070:ACS328071 AMO328070:AMO328071 AWK328070:AWK328071 BGG328070:BGG328071 BQC328070:BQC328071 BZY328070:BZY328071 CJU328070:CJU328071 CTQ328070:CTQ328071 DDM328070:DDM328071 DNI328070:DNI328071 DXE328070:DXE328071 EHA328070:EHA328071 EQW328070:EQW328071 FAS328070:FAS328071 FKO328070:FKO328071 FUK328070:FUK328071 GEG328070:GEG328071 GOC328070:GOC328071 GXY328070:GXY328071 HHU328070:HHU328071 HRQ328070:HRQ328071 IBM328070:IBM328071 ILI328070:ILI328071 IVE328070:IVE328071 JFA328070:JFA328071 JOW328070:JOW328071 JYS328070:JYS328071 KIO328070:KIO328071 KSK328070:KSK328071 LCG328070:LCG328071 LMC328070:LMC328071 LVY328070:LVY328071 MFU328070:MFU328071 MPQ328070:MPQ328071 MZM328070:MZM328071 NJI328070:NJI328071 NTE328070:NTE328071 ODA328070:ODA328071 OMW328070:OMW328071 OWS328070:OWS328071 PGO328070:PGO328071 PQK328070:PQK328071 QAG328070:QAG328071 QKC328070:QKC328071 QTY328070:QTY328071 RDU328070:RDU328071 RNQ328070:RNQ328071 RXM328070:RXM328071 SHI328070:SHI328071 SRE328070:SRE328071 TBA328070:TBA328071 TKW328070:TKW328071 TUS328070:TUS328071 UEO328070:UEO328071 UOK328070:UOK328071 UYG328070:UYG328071 VIC328070:VIC328071 VRY328070:VRY328071 WBU328070:WBU328071 WLQ328070:WLQ328071 WVM328070:WVM328071 E393606:E393607 JA393606:JA393607 SW393606:SW393607 ACS393606:ACS393607 AMO393606:AMO393607 AWK393606:AWK393607 BGG393606:BGG393607 BQC393606:BQC393607 BZY393606:BZY393607 CJU393606:CJU393607 CTQ393606:CTQ393607 DDM393606:DDM393607 DNI393606:DNI393607 DXE393606:DXE393607 EHA393606:EHA393607 EQW393606:EQW393607 FAS393606:FAS393607 FKO393606:FKO393607 FUK393606:FUK393607 GEG393606:GEG393607 GOC393606:GOC393607 GXY393606:GXY393607 HHU393606:HHU393607 HRQ393606:HRQ393607 IBM393606:IBM393607 ILI393606:ILI393607 IVE393606:IVE393607 JFA393606:JFA393607 JOW393606:JOW393607 JYS393606:JYS393607 KIO393606:KIO393607 KSK393606:KSK393607 LCG393606:LCG393607 LMC393606:LMC393607 LVY393606:LVY393607 MFU393606:MFU393607 MPQ393606:MPQ393607 MZM393606:MZM393607 NJI393606:NJI393607 NTE393606:NTE393607 ODA393606:ODA393607 OMW393606:OMW393607 OWS393606:OWS393607 PGO393606:PGO393607 PQK393606:PQK393607 QAG393606:QAG393607 QKC393606:QKC393607 QTY393606:QTY393607 RDU393606:RDU393607 RNQ393606:RNQ393607 RXM393606:RXM393607 SHI393606:SHI393607 SRE393606:SRE393607 TBA393606:TBA393607 TKW393606:TKW393607 TUS393606:TUS393607 UEO393606:UEO393607 UOK393606:UOK393607 UYG393606:UYG393607 VIC393606:VIC393607 VRY393606:VRY393607 WBU393606:WBU393607 WLQ393606:WLQ393607 WVM393606:WVM393607 E459142:E459143 JA459142:JA459143 SW459142:SW459143 ACS459142:ACS459143 AMO459142:AMO459143 AWK459142:AWK459143 BGG459142:BGG459143 BQC459142:BQC459143 BZY459142:BZY459143 CJU459142:CJU459143 CTQ459142:CTQ459143 DDM459142:DDM459143 DNI459142:DNI459143 DXE459142:DXE459143 EHA459142:EHA459143 EQW459142:EQW459143 FAS459142:FAS459143 FKO459142:FKO459143 FUK459142:FUK459143 GEG459142:GEG459143 GOC459142:GOC459143 GXY459142:GXY459143 HHU459142:HHU459143 HRQ459142:HRQ459143 IBM459142:IBM459143 ILI459142:ILI459143 IVE459142:IVE459143 JFA459142:JFA459143 JOW459142:JOW459143 JYS459142:JYS459143 KIO459142:KIO459143 KSK459142:KSK459143 LCG459142:LCG459143 LMC459142:LMC459143 LVY459142:LVY459143 MFU459142:MFU459143 MPQ459142:MPQ459143 MZM459142:MZM459143 NJI459142:NJI459143 NTE459142:NTE459143 ODA459142:ODA459143 OMW459142:OMW459143 OWS459142:OWS459143 PGO459142:PGO459143 PQK459142:PQK459143 QAG459142:QAG459143 QKC459142:QKC459143 QTY459142:QTY459143 RDU459142:RDU459143 RNQ459142:RNQ459143 RXM459142:RXM459143 SHI459142:SHI459143 SRE459142:SRE459143 TBA459142:TBA459143 TKW459142:TKW459143 TUS459142:TUS459143 UEO459142:UEO459143 UOK459142:UOK459143 UYG459142:UYG459143 VIC459142:VIC459143 VRY459142:VRY459143 WBU459142:WBU459143 WLQ459142:WLQ459143 WVM459142:WVM459143 E524678:E524679 JA524678:JA524679 SW524678:SW524679 ACS524678:ACS524679 AMO524678:AMO524679 AWK524678:AWK524679 BGG524678:BGG524679 BQC524678:BQC524679 BZY524678:BZY524679 CJU524678:CJU524679 CTQ524678:CTQ524679 DDM524678:DDM524679 DNI524678:DNI524679 DXE524678:DXE524679 EHA524678:EHA524679 EQW524678:EQW524679 FAS524678:FAS524679 FKO524678:FKO524679 FUK524678:FUK524679 GEG524678:GEG524679 GOC524678:GOC524679 GXY524678:GXY524679 HHU524678:HHU524679 HRQ524678:HRQ524679 IBM524678:IBM524679 ILI524678:ILI524679 IVE524678:IVE524679 JFA524678:JFA524679 JOW524678:JOW524679 JYS524678:JYS524679 KIO524678:KIO524679 KSK524678:KSK524679 LCG524678:LCG524679 LMC524678:LMC524679 LVY524678:LVY524679 MFU524678:MFU524679 MPQ524678:MPQ524679 MZM524678:MZM524679 NJI524678:NJI524679 NTE524678:NTE524679 ODA524678:ODA524679 OMW524678:OMW524679 OWS524678:OWS524679 PGO524678:PGO524679 PQK524678:PQK524679 QAG524678:QAG524679 QKC524678:QKC524679 QTY524678:QTY524679 RDU524678:RDU524679 RNQ524678:RNQ524679 RXM524678:RXM524679 SHI524678:SHI524679 SRE524678:SRE524679 TBA524678:TBA524679 TKW524678:TKW524679 TUS524678:TUS524679 UEO524678:UEO524679 UOK524678:UOK524679 UYG524678:UYG524679 VIC524678:VIC524679 VRY524678:VRY524679 WBU524678:WBU524679 WLQ524678:WLQ524679 WVM524678:WVM524679 E590214:E590215 JA590214:JA590215 SW590214:SW590215 ACS590214:ACS590215 AMO590214:AMO590215 AWK590214:AWK590215 BGG590214:BGG590215 BQC590214:BQC590215 BZY590214:BZY590215 CJU590214:CJU590215 CTQ590214:CTQ590215 DDM590214:DDM590215 DNI590214:DNI590215 DXE590214:DXE590215 EHA590214:EHA590215 EQW590214:EQW590215 FAS590214:FAS590215 FKO590214:FKO590215 FUK590214:FUK590215 GEG590214:GEG590215 GOC590214:GOC590215 GXY590214:GXY590215 HHU590214:HHU590215 HRQ590214:HRQ590215 IBM590214:IBM590215 ILI590214:ILI590215 IVE590214:IVE590215 JFA590214:JFA590215 JOW590214:JOW590215 JYS590214:JYS590215 KIO590214:KIO590215 KSK590214:KSK590215 LCG590214:LCG590215 LMC590214:LMC590215 LVY590214:LVY590215 MFU590214:MFU590215 MPQ590214:MPQ590215 MZM590214:MZM590215 NJI590214:NJI590215 NTE590214:NTE590215 ODA590214:ODA590215 OMW590214:OMW590215 OWS590214:OWS590215 PGO590214:PGO590215 PQK590214:PQK590215 QAG590214:QAG590215 QKC590214:QKC590215 QTY590214:QTY590215 RDU590214:RDU590215 RNQ590214:RNQ590215 RXM590214:RXM590215 SHI590214:SHI590215 SRE590214:SRE590215 TBA590214:TBA590215 TKW590214:TKW590215 TUS590214:TUS590215 UEO590214:UEO590215 UOK590214:UOK590215 UYG590214:UYG590215 VIC590214:VIC590215 VRY590214:VRY590215 WBU590214:WBU590215 WLQ590214:WLQ590215 WVM590214:WVM590215 E655750:E655751 JA655750:JA655751 SW655750:SW655751 ACS655750:ACS655751 AMO655750:AMO655751 AWK655750:AWK655751 BGG655750:BGG655751 BQC655750:BQC655751 BZY655750:BZY655751 CJU655750:CJU655751 CTQ655750:CTQ655751 DDM655750:DDM655751 DNI655750:DNI655751 DXE655750:DXE655751 EHA655750:EHA655751 EQW655750:EQW655751 FAS655750:FAS655751 FKO655750:FKO655751 FUK655750:FUK655751 GEG655750:GEG655751 GOC655750:GOC655751 GXY655750:GXY655751 HHU655750:HHU655751 HRQ655750:HRQ655751 IBM655750:IBM655751 ILI655750:ILI655751 IVE655750:IVE655751 JFA655750:JFA655751 JOW655750:JOW655751 JYS655750:JYS655751 KIO655750:KIO655751 KSK655750:KSK655751 LCG655750:LCG655751 LMC655750:LMC655751 LVY655750:LVY655751 MFU655750:MFU655751 MPQ655750:MPQ655751 MZM655750:MZM655751 NJI655750:NJI655751 NTE655750:NTE655751 ODA655750:ODA655751 OMW655750:OMW655751 OWS655750:OWS655751 PGO655750:PGO655751 PQK655750:PQK655751 QAG655750:QAG655751 QKC655750:QKC655751 QTY655750:QTY655751 RDU655750:RDU655751 RNQ655750:RNQ655751 RXM655750:RXM655751 SHI655750:SHI655751 SRE655750:SRE655751 TBA655750:TBA655751 TKW655750:TKW655751 TUS655750:TUS655751 UEO655750:UEO655751 UOK655750:UOK655751 UYG655750:UYG655751 VIC655750:VIC655751 VRY655750:VRY655751 WBU655750:WBU655751 WLQ655750:WLQ655751 WVM655750:WVM655751 E721286:E721287 JA721286:JA721287 SW721286:SW721287 ACS721286:ACS721287 AMO721286:AMO721287 AWK721286:AWK721287 BGG721286:BGG721287 BQC721286:BQC721287 BZY721286:BZY721287 CJU721286:CJU721287 CTQ721286:CTQ721287 DDM721286:DDM721287 DNI721286:DNI721287 DXE721286:DXE721287 EHA721286:EHA721287 EQW721286:EQW721287 FAS721286:FAS721287 FKO721286:FKO721287 FUK721286:FUK721287 GEG721286:GEG721287 GOC721286:GOC721287 GXY721286:GXY721287 HHU721286:HHU721287 HRQ721286:HRQ721287 IBM721286:IBM721287 ILI721286:ILI721287 IVE721286:IVE721287 JFA721286:JFA721287 JOW721286:JOW721287 JYS721286:JYS721287 KIO721286:KIO721287 KSK721286:KSK721287 LCG721286:LCG721287 LMC721286:LMC721287 LVY721286:LVY721287 MFU721286:MFU721287 MPQ721286:MPQ721287 MZM721286:MZM721287 NJI721286:NJI721287 NTE721286:NTE721287 ODA721286:ODA721287 OMW721286:OMW721287 OWS721286:OWS721287 PGO721286:PGO721287 PQK721286:PQK721287 QAG721286:QAG721287 QKC721286:QKC721287 QTY721286:QTY721287 RDU721286:RDU721287 RNQ721286:RNQ721287 RXM721286:RXM721287 SHI721286:SHI721287 SRE721286:SRE721287 TBA721286:TBA721287 TKW721286:TKW721287 TUS721286:TUS721287 UEO721286:UEO721287 UOK721286:UOK721287 UYG721286:UYG721287 VIC721286:VIC721287 VRY721286:VRY721287 WBU721286:WBU721287 WLQ721286:WLQ721287 WVM721286:WVM721287 E786822:E786823 JA786822:JA786823 SW786822:SW786823 ACS786822:ACS786823 AMO786822:AMO786823 AWK786822:AWK786823 BGG786822:BGG786823 BQC786822:BQC786823 BZY786822:BZY786823 CJU786822:CJU786823 CTQ786822:CTQ786823 DDM786822:DDM786823 DNI786822:DNI786823 DXE786822:DXE786823 EHA786822:EHA786823 EQW786822:EQW786823 FAS786822:FAS786823 FKO786822:FKO786823 FUK786822:FUK786823 GEG786822:GEG786823 GOC786822:GOC786823 GXY786822:GXY786823 HHU786822:HHU786823 HRQ786822:HRQ786823 IBM786822:IBM786823 ILI786822:ILI786823 IVE786822:IVE786823 JFA786822:JFA786823 JOW786822:JOW786823 JYS786822:JYS786823 KIO786822:KIO786823 KSK786822:KSK786823 LCG786822:LCG786823 LMC786822:LMC786823 LVY786822:LVY786823 MFU786822:MFU786823 MPQ786822:MPQ786823 MZM786822:MZM786823 NJI786822:NJI786823 NTE786822:NTE786823 ODA786822:ODA786823 OMW786822:OMW786823 OWS786822:OWS786823 PGO786822:PGO786823 PQK786822:PQK786823 QAG786822:QAG786823 QKC786822:QKC786823 QTY786822:QTY786823 RDU786822:RDU786823 RNQ786822:RNQ786823 RXM786822:RXM786823 SHI786822:SHI786823 SRE786822:SRE786823 TBA786822:TBA786823 TKW786822:TKW786823 TUS786822:TUS786823 UEO786822:UEO786823 UOK786822:UOK786823 UYG786822:UYG786823 VIC786822:VIC786823 VRY786822:VRY786823 WBU786822:WBU786823 WLQ786822:WLQ786823 WVM786822:WVM786823 E852358:E852359 JA852358:JA852359 SW852358:SW852359 ACS852358:ACS852359 AMO852358:AMO852359 AWK852358:AWK852359 BGG852358:BGG852359 BQC852358:BQC852359 BZY852358:BZY852359 CJU852358:CJU852359 CTQ852358:CTQ852359 DDM852358:DDM852359 DNI852358:DNI852359 DXE852358:DXE852359 EHA852358:EHA852359 EQW852358:EQW852359 FAS852358:FAS852359 FKO852358:FKO852359 FUK852358:FUK852359 GEG852358:GEG852359 GOC852358:GOC852359 GXY852358:GXY852359 HHU852358:HHU852359 HRQ852358:HRQ852359 IBM852358:IBM852359 ILI852358:ILI852359 IVE852358:IVE852359 JFA852358:JFA852359 JOW852358:JOW852359 JYS852358:JYS852359 KIO852358:KIO852359 KSK852358:KSK852359 LCG852358:LCG852359 LMC852358:LMC852359 LVY852358:LVY852359 MFU852358:MFU852359 MPQ852358:MPQ852359 MZM852358:MZM852359 NJI852358:NJI852359 NTE852358:NTE852359 ODA852358:ODA852359 OMW852358:OMW852359 OWS852358:OWS852359 PGO852358:PGO852359 PQK852358:PQK852359 QAG852358:QAG852359 QKC852358:QKC852359 QTY852358:QTY852359 RDU852358:RDU852359 RNQ852358:RNQ852359 RXM852358:RXM852359 SHI852358:SHI852359 SRE852358:SRE852359 TBA852358:TBA852359 TKW852358:TKW852359 TUS852358:TUS852359 UEO852358:UEO852359 UOK852358:UOK852359 UYG852358:UYG852359 VIC852358:VIC852359 VRY852358:VRY852359 WBU852358:WBU852359 WLQ852358:WLQ852359 WVM852358:WVM852359 E917894:E917895 JA917894:JA917895 SW917894:SW917895 ACS917894:ACS917895 AMO917894:AMO917895 AWK917894:AWK917895 BGG917894:BGG917895 BQC917894:BQC917895 BZY917894:BZY917895 CJU917894:CJU917895 CTQ917894:CTQ917895 DDM917894:DDM917895 DNI917894:DNI917895 DXE917894:DXE917895 EHA917894:EHA917895 EQW917894:EQW917895 FAS917894:FAS917895 FKO917894:FKO917895 FUK917894:FUK917895 GEG917894:GEG917895 GOC917894:GOC917895 GXY917894:GXY917895 HHU917894:HHU917895 HRQ917894:HRQ917895 IBM917894:IBM917895 ILI917894:ILI917895 IVE917894:IVE917895 JFA917894:JFA917895 JOW917894:JOW917895 JYS917894:JYS917895 KIO917894:KIO917895 KSK917894:KSK917895 LCG917894:LCG917895 LMC917894:LMC917895 LVY917894:LVY917895 MFU917894:MFU917895 MPQ917894:MPQ917895 MZM917894:MZM917895 NJI917894:NJI917895 NTE917894:NTE917895 ODA917894:ODA917895 OMW917894:OMW917895 OWS917894:OWS917895 PGO917894:PGO917895 PQK917894:PQK917895 QAG917894:QAG917895 QKC917894:QKC917895 QTY917894:QTY917895 RDU917894:RDU917895 RNQ917894:RNQ917895 RXM917894:RXM917895 SHI917894:SHI917895 SRE917894:SRE917895 TBA917894:TBA917895 TKW917894:TKW917895 TUS917894:TUS917895 UEO917894:UEO917895 UOK917894:UOK917895 UYG917894:UYG917895 VIC917894:VIC917895 VRY917894:VRY917895 WBU917894:WBU917895 WLQ917894:WLQ917895 WVM917894:WVM917895 E983430:E983431 JA983430:JA983431 SW983430:SW983431 ACS983430:ACS983431 AMO983430:AMO983431 AWK983430:AWK983431 BGG983430:BGG983431 BQC983430:BQC983431 BZY983430:BZY983431 CJU983430:CJU983431 CTQ983430:CTQ983431 DDM983430:DDM983431 DNI983430:DNI983431 DXE983430:DXE983431 EHA983430:EHA983431 EQW983430:EQW983431 FAS983430:FAS983431 FKO983430:FKO983431 FUK983430:FUK983431 GEG983430:GEG983431 GOC983430:GOC983431 GXY983430:GXY983431 HHU983430:HHU983431 HRQ983430:HRQ983431 IBM983430:IBM983431 ILI983430:ILI983431 IVE983430:IVE983431 JFA983430:JFA983431 JOW983430:JOW983431 JYS983430:JYS983431 KIO983430:KIO983431 KSK983430:KSK983431 LCG983430:LCG983431 LMC983430:LMC983431 LVY983430:LVY983431 MFU983430:MFU983431 MPQ983430:MPQ983431 MZM983430:MZM983431 NJI983430:NJI983431 NTE983430:NTE983431 ODA983430:ODA983431 OMW983430:OMW983431 OWS983430:OWS983431 PGO983430:PGO983431 PQK983430:PQK983431 QAG983430:QAG983431 QKC983430:QKC983431 QTY983430:QTY983431 RDU983430:RDU983431 RNQ983430:RNQ983431 RXM983430:RXM983431 SHI983430:SHI983431 SRE983430:SRE983431 TBA983430:TBA983431 TKW983430:TKW983431 TUS983430:TUS983431 UEO983430:UEO983431 UOK983430:UOK983431 UYG983430:UYG983431 VIC983430:VIC983431 VRY983430:VRY983431 WBU983430:WBU983431 WLQ983430:WLQ983431 WVM983430:WVM983431 E433:E434 JA433:JA434 SW433:SW434 ACS433:ACS434 AMO433:AMO434 AWK433:AWK434 BGG433:BGG434 BQC433:BQC434 BZY433:BZY434 CJU433:CJU434 CTQ433:CTQ434 DDM433:DDM434 DNI433:DNI434 DXE433:DXE434 EHA433:EHA434 EQW433:EQW434 FAS433:FAS434 FKO433:FKO434 FUK433:FUK434 GEG433:GEG434 GOC433:GOC434 GXY433:GXY434 HHU433:HHU434 HRQ433:HRQ434 IBM433:IBM434 ILI433:ILI434 IVE433:IVE434 JFA433:JFA434 JOW433:JOW434 JYS433:JYS434 KIO433:KIO434 KSK433:KSK434 LCG433:LCG434 LMC433:LMC434 LVY433:LVY434 MFU433:MFU434 MPQ433:MPQ434 MZM433:MZM434 NJI433:NJI434 NTE433:NTE434 ODA433:ODA434 OMW433:OMW434 OWS433:OWS434 PGO433:PGO434 PQK433:PQK434 QAG433:QAG434 QKC433:QKC434 QTY433:QTY434 RDU433:RDU434 RNQ433:RNQ434 RXM433:RXM434 SHI433:SHI434 SRE433:SRE434 TBA433:TBA434 TKW433:TKW434 TUS433:TUS434 UEO433:UEO434 UOK433:UOK434 UYG433:UYG434 VIC433:VIC434 VRY433:VRY434 WBU433:WBU434 WLQ433:WLQ434 WVM433:WVM434 E354:E355 JA354:JA355 SW354:SW355 ACS354:ACS355 AMO354:AMO355 AWK354:AWK355 BGG354:BGG355 BQC354:BQC355 BZY354:BZY355 CJU354:CJU355 CTQ354:CTQ355 DDM354:DDM355 DNI354:DNI355 DXE354:DXE355 EHA354:EHA355 EQW354:EQW355 FAS354:FAS355 FKO354:FKO355 FUK354:FUK355 GEG354:GEG355 GOC354:GOC355 GXY354:GXY355 HHU354:HHU355 HRQ354:HRQ355 IBM354:IBM355 ILI354:ILI355 IVE354:IVE355 JFA354:JFA355 JOW354:JOW355 JYS354:JYS355 KIO354:KIO355 KSK354:KSK355 LCG354:LCG355 LMC354:LMC355 LVY354:LVY355 MFU354:MFU355 MPQ354:MPQ355 MZM354:MZM355 NJI354:NJI355 NTE354:NTE355 ODA354:ODA355 OMW354:OMW355 OWS354:OWS355 PGO354:PGO355 PQK354:PQK355 QAG354:QAG355 QKC354:QKC355 QTY354:QTY355 RDU354:RDU355 RNQ354:RNQ355 RXM354:RXM355 SHI354:SHI355 SRE354:SRE355 TBA354:TBA355 TKW354:TKW355 TUS354:TUS355 UEO354:UEO355 UOK354:UOK355 UYG354:UYG355 VIC354:VIC355 VRY354:VRY355 WBU354:WBU355 WLQ354:WLQ355 WVM354:WVM355 E281:E282 JA281:JA282 SW281:SW282 ACS281:ACS282 AMO281:AMO282 AWK281:AWK282 BGG281:BGG282 BQC281:BQC282 BZY281:BZY282 CJU281:CJU282 CTQ281:CTQ282 DDM281:DDM282 DNI281:DNI282 DXE281:DXE282 EHA281:EHA282 EQW281:EQW282 FAS281:FAS282 FKO281:FKO282 FUK281:FUK282 GEG281:GEG282 GOC281:GOC282 GXY281:GXY282 HHU281:HHU282 HRQ281:HRQ282 IBM281:IBM282 ILI281:ILI282 IVE281:IVE282 JFA281:JFA282 JOW281:JOW282 JYS281:JYS282 KIO281:KIO282 KSK281:KSK282 LCG281:LCG282 LMC281:LMC282 LVY281:LVY282 MFU281:MFU282 MPQ281:MPQ282 MZM281:MZM282 NJI281:NJI282 NTE281:NTE282 ODA281:ODA282 OMW281:OMW282 OWS281:OWS282 PGO281:PGO282 PQK281:PQK282 QAG281:QAG282 QKC281:QKC282 QTY281:QTY282 RDU281:RDU282 RNQ281:RNQ282 RXM281:RXM282 SHI281:SHI282 SRE281:SRE282 TBA281:TBA282 TKW281:TKW282 TUS281:TUS282 UEO281:UEO282 UOK281:UOK282 UYG281:UYG282 VIC281:VIC282 VRY281:VRY282 WBU281:WBU282 WLQ281:WLQ282 WVM281:WVM282 E165:E166 JA165:JA166 SW165:SW166 ACS165:ACS166 AMO165:AMO166 AWK165:AWK166 BGG165:BGG166 BQC165:BQC166 BZY165:BZY166 CJU165:CJU166 CTQ165:CTQ166 DDM165:DDM166 DNI165:DNI166 DXE165:DXE166 EHA165:EHA166 EQW165:EQW166 FAS165:FAS166 FKO165:FKO166 FUK165:FUK166 GEG165:GEG166 GOC165:GOC166 GXY165:GXY166 HHU165:HHU166 HRQ165:HRQ166 IBM165:IBM166 ILI165:ILI166 IVE165:IVE166 JFA165:JFA166 JOW165:JOW166 JYS165:JYS166 KIO165:KIO166 KSK165:KSK166 LCG165:LCG166 LMC165:LMC166 LVY165:LVY166 MFU165:MFU166 MPQ165:MPQ166 MZM165:MZM166 NJI165:NJI166 NTE165:NTE166 ODA165:ODA166 OMW165:OMW166 OWS165:OWS166 PGO165:PGO166 PQK165:PQK166 QAG165:QAG166 QKC165:QKC166 QTY165:QTY166 RDU165:RDU166 RNQ165:RNQ166 RXM165:RXM166 SHI165:SHI166 SRE165:SRE166 TBA165:TBA166 TKW165:TKW166 TUS165:TUS166 UEO165:UEO166 UOK165:UOK166 UYG165:UYG166 VIC165:VIC166 VRY165:VRY166 WBU165:WBU166 WLQ165:WLQ166 WVM165:WVM166 E126:E127 JA126:JA127 SW126:SW127 ACS126:ACS127 AMO126:AMO127 AWK126:AWK127 BGG126:BGG127 BQC126:BQC127 BZY126:BZY127 CJU126:CJU127 CTQ126:CTQ127 DDM126:DDM127 DNI126:DNI127 DXE126:DXE127 EHA126:EHA127 EQW126:EQW127 FAS126:FAS127 FKO126:FKO127 FUK126:FUK127 GEG126:GEG127 GOC126:GOC127 GXY126:GXY127 HHU126:HHU127 HRQ126:HRQ127 IBM126:IBM127 ILI126:ILI127 IVE126:IVE127 JFA126:JFA127 JOW126:JOW127 JYS126:JYS127 KIO126:KIO127 KSK126:KSK127 LCG126:LCG127 LMC126:LMC127 LVY126:LVY127 MFU126:MFU127 MPQ126:MPQ127 MZM126:MZM127 NJI126:NJI127 NTE126:NTE127 ODA126:ODA127 OMW126:OMW127 OWS126:OWS127 PGO126:PGO127 PQK126:PQK127 QAG126:QAG127 QKC126:QKC127 QTY126:QTY127 RDU126:RDU127 RNQ126:RNQ127 RXM126:RXM127 SHI126:SHI127 SRE126:SRE127 TBA126:TBA127 TKW126:TKW127 TUS126:TUS127 UEO126:UEO127 UOK126:UOK127 UYG126:UYG127 VIC126:VIC127 VRY126:VRY127 WBU126:WBU127 WLQ126:WLQ127 WVM126:WVM127 E88:E89 JA88:JA89 SW88:SW89 ACS88:ACS89 AMO88:AMO89 AWK88:AWK89 BGG88:BGG89 BQC88:BQC89 BZY88:BZY89 CJU88:CJU89 CTQ88:CTQ89 DDM88:DDM89 DNI88:DNI89 DXE88:DXE89 EHA88:EHA89 EQW88:EQW89 FAS88:FAS89 FKO88:FKO89 FUK88:FUK89 GEG88:GEG89 GOC88:GOC89 GXY88:GXY89 HHU88:HHU89 HRQ88:HRQ89 IBM88:IBM89 ILI88:ILI89 IVE88:IVE89 JFA88:JFA89 JOW88:JOW89 JYS88:JYS89 KIO88:KIO89 KSK88:KSK89 LCG88:LCG89 LMC88:LMC89 LVY88:LVY89 MFU88:MFU89 MPQ88:MPQ89 MZM88:MZM89 NJI88:NJI89 NTE88:NTE89 ODA88:ODA89 OMW88:OMW89 OWS88:OWS89 PGO88:PGO89 PQK88:PQK89 QAG88:QAG89 QKC88:QKC89 QTY88:QTY89 RDU88:RDU89 RNQ88:RNQ89 RXM88:RXM89 SHI88:SHI89 SRE88:SRE89 TBA88:TBA89 TKW88:TKW89 TUS88:TUS89 UEO88:UEO89 UOK88:UOK89 UYG88:UYG89 VIC88:VIC89 VRY88:VRY89 WBU88:WBU89 WLQ88:WLQ89 WVM88:WVM89 E50:E51 JA50:JA51 SW50:SW51 ACS50:ACS51 AMO50:AMO51 AWK50:AWK51 BGG50:BGG51 BQC50:BQC51 BZY50:BZY51 CJU50:CJU51 CTQ50:CTQ51 DDM50:DDM51 DNI50:DNI51 DXE50:DXE51 EHA50:EHA51 EQW50:EQW51 FAS50:FAS51 FKO50:FKO51 FUK50:FUK51 GEG50:GEG51 GOC50:GOC51 GXY50:GXY51 HHU50:HHU51 HRQ50:HRQ51 IBM50:IBM51 ILI50:ILI51 IVE50:IVE51 JFA50:JFA51 JOW50:JOW51 JYS50:JYS51 KIO50:KIO51 KSK50:KSK51 LCG50:LCG51 LMC50:LMC51 LVY50:LVY51 MFU50:MFU51 MPQ50:MPQ51 MZM50:MZM51 NJI50:NJI51 NTE50:NTE51 ODA50:ODA51 OMW50:OMW51 OWS50:OWS51 PGO50:PGO51 PQK50:PQK51 QAG50:QAG51 QKC50:QKC51 QTY50:QTY51 RDU50:RDU51 RNQ50:RNQ51 RXM50:RXM51 SHI50:SHI51 SRE50:SRE51 TBA50:TBA51 TKW50:TKW51 TUS50:TUS51 UEO50:UEO51 UOK50:UOK51 UYG50:UYG51 VIC50:VIC51 VRY50:VRY51 WBU50:WBU51 WLQ50:WLQ51 WVM50:WVM51 WVM11:WVM12 WLQ11:WLQ12 WBU11:WBU12 VRY11:VRY12 VIC11:VIC12 UYG11:UYG12 UOK11:UOK12 UEO11:UEO12 TUS11:TUS12 TKW11:TKW12 TBA11:TBA12 SRE11:SRE12 SHI11:SHI12 RXM11:RXM12 RNQ11:RNQ12 RDU11:RDU12 QTY11:QTY12 QKC11:QKC12 QAG11:QAG12 PQK11:PQK12 PGO11:PGO12 OWS11:OWS12 OMW11:OMW12 ODA11:ODA12 NTE11:NTE12 NJI11:NJI12 MZM11:MZM12 MPQ11:MPQ12 MFU11:MFU12 LVY11:LVY12 LMC11:LMC12 LCG11:LCG12 KSK11:KSK12 KIO11:KIO12 JYS11:JYS12 JOW11:JOW12 JFA11:JFA12 IVE11:IVE12 ILI11:ILI12 IBM11:IBM12 HRQ11:HRQ12 HHU11:HHU12 GXY11:GXY12 GOC11:GOC12 GEG11:GEG12 FUK11:FUK12 FKO11:FKO12 FAS11:FAS12 EQW11:EQW12 EHA11:EHA12 DXE11:DXE12 DNI11:DNI12 DDM11:DDM12 CTQ11:CTQ12 CJU11:CJU12 BZY11:BZY12 BQC11:BQC12 BGG11:BGG12 AWK11:AWK12 AMO11:AMO12 ACS11:ACS12 SW11:SW12 JA11:JA12 E11:E12 WVM204:WVM205 WLQ204:WLQ205 WBU204:WBU205 VRY204:VRY205 VIC204:VIC205 UYG204:UYG205 UOK204:UOK205 UEO204:UEO205 TUS204:TUS205 TKW204:TKW205 TBA204:TBA205 SRE204:SRE205 SHI204:SHI205 RXM204:RXM205 RNQ204:RNQ205 RDU204:RDU205 QTY204:QTY205 QKC204:QKC205 QAG204:QAG205 PQK204:PQK205 PGO204:PGO205 OWS204:OWS205 OMW204:OMW205 ODA204:ODA205 NTE204:NTE205 NJI204:NJI205 MZM204:MZM205 MPQ204:MPQ205 MFU204:MFU205 LVY204:LVY205 LMC204:LMC205 LCG204:LCG205 KSK204:KSK205 KIO204:KIO205 JYS204:JYS205 JOW204:JOW205 JFA204:JFA205 IVE204:IVE205 ILI204:ILI205 IBM204:IBM205 HRQ204:HRQ205 HHU204:HHU205 GXY204:GXY205 GOC204:GOC205 GEG204:GEG205 FUK204:FUK205 FKO204:FKO205 FAS204:FAS205 EQW204:EQW205 EHA204:EHA205 DXE204:DXE205 DNI204:DNI205 DDM204:DDM205 CTQ204:CTQ205 CJU204:CJU205 BZY204:BZY205 BQC204:BQC205 BGG204:BGG205 AWK204:AWK205 AMO204:AMO205 ACS204:ACS205 SW204:SW205 JA204:JA205 E204:E205 WVM243:WVM244 WLQ243:WLQ244 WBU243:WBU244 VRY243:VRY244 VIC243:VIC244 UYG243:UYG244 UOK243:UOK244 UEO243:UEO244 TUS243:TUS244 TKW243:TKW244 TBA243:TBA244 SRE243:SRE244 SHI243:SHI244 RXM243:RXM244 RNQ243:RNQ244 RDU243:RDU244 QTY243:QTY244 QKC243:QKC244 QAG243:QAG244 PQK243:PQK244 PGO243:PGO244 OWS243:OWS244 OMW243:OMW244 ODA243:ODA244 NTE243:NTE244 NJI243:NJI244 MZM243:MZM244 MPQ243:MPQ244 MFU243:MFU244 LVY243:LVY244 LMC243:LMC244 LCG243:LCG244 KSK243:KSK244 KIO243:KIO244 JYS243:JYS244 JOW243:JOW244 JFA243:JFA244 IVE243:IVE244 ILI243:ILI244 IBM243:IBM244 HRQ243:HRQ244 HHU243:HHU244 GXY243:GXY244 GOC243:GOC244 GEG243:GEG244 FUK243:FUK244 FKO243:FKO244 FAS243:FAS244 EQW243:EQW244 EHA243:EHA244 DXE243:DXE244 DNI243:DNI244 DDM243:DDM244 CTQ243:CTQ244 CJU243:CJU244 BZY243:BZY244 BQC243:BQC244 BGG243:BGG244 AWK243:AWK244 AMO243:AMO244 ACS243:ACS244 SW243:SW244 JA243:JA244 E243:E244 WVM318:WVM319 WLQ318:WLQ319 WBU318:WBU319 VRY318:VRY319 VIC318:VIC319 UYG318:UYG319 UOK318:UOK319 UEO318:UEO319 TUS318:TUS319 TKW318:TKW319 TBA318:TBA319 SRE318:SRE319 SHI318:SHI319 RXM318:RXM319 RNQ318:RNQ319 RDU318:RDU319 QTY318:QTY319 QKC318:QKC319 QAG318:QAG319 PQK318:PQK319 PGO318:PGO319 OWS318:OWS319 OMW318:OMW319 ODA318:ODA319 NTE318:NTE319 NJI318:NJI319 MZM318:MZM319 MPQ318:MPQ319 MFU318:MFU319 LVY318:LVY319 LMC318:LMC319 LCG318:LCG319 KSK318:KSK319 KIO318:KIO319 JYS318:JYS319 JOW318:JOW319 JFA318:JFA319 IVE318:IVE319 ILI318:ILI319 IBM318:IBM319 HRQ318:HRQ319 HHU318:HHU319 GXY318:GXY319 GOC318:GOC319 GEG318:GEG319 FUK318:FUK319 FKO318:FKO319 FAS318:FAS319 EQW318:EQW319 EHA318:EHA319 DXE318:DXE319 DNI318:DNI319 DDM318:DDM319 CTQ318:CTQ319 CJU318:CJU319 BZY318:BZY319 BQC318:BQC319 BGG318:BGG319 AWK318:AWK319 AMO318:AMO319 ACS318:ACS319 SW318:SW319 JA318:JA319 E318:E319 WVM393:WVM394 WLQ393:WLQ394 WBU393:WBU394 VRY393:VRY394 VIC393:VIC394 UYG393:UYG394 UOK393:UOK394 UEO393:UEO394 TUS393:TUS394 TKW393:TKW394 TBA393:TBA394 SRE393:SRE394 SHI393:SHI394 RXM393:RXM394 RNQ393:RNQ394 RDU393:RDU394 QTY393:QTY394 QKC393:QKC394 QAG393:QAG394 PQK393:PQK394 PGO393:PGO394 OWS393:OWS394 OMW393:OMW394 ODA393:ODA394 NTE393:NTE394 NJI393:NJI394 MZM393:MZM394 MPQ393:MPQ394 MFU393:MFU394 LVY393:LVY394 LMC393:LMC394 LCG393:LCG394 KSK393:KSK394 KIO393:KIO394 JYS393:JYS394 JOW393:JOW394 JFA393:JFA394 IVE393:IVE394 ILI393:ILI394 IBM393:IBM394 HRQ393:HRQ394 HHU393:HHU394 GXY393:GXY394 GOC393:GOC394 GEG393:GEG394 FUK393:FUK394 FKO393:FKO394 FAS393:FAS394 EQW393:EQW394 EHA393:EHA394 DXE393:DXE394 DNI393:DNI394 DDM393:DDM394 CTQ393:CTQ394 CJU393:CJU394 BZY393:BZY394 BQC393:BQC394 BGG393:BGG394 AWK393:AWK394 AMO393:AMO394 ACS393:ACS394 SW393:SW394 JA393:JA394 E393:E394 WVM470:WVM471 WLQ470:WLQ471 WBU470:WBU471 VRY470:VRY471 VIC470:VIC471 UYG470:UYG471 UOK470:UOK471 UEO470:UEO471 TUS470:TUS471 TKW470:TKW471 TBA470:TBA471 SRE470:SRE471 SHI470:SHI471 RXM470:RXM471 RNQ470:RNQ471 RDU470:RDU471 QTY470:QTY471 QKC470:QKC471 QAG470:QAG471 PQK470:PQK471 PGO470:PGO471 OWS470:OWS471 OMW470:OMW471 ODA470:ODA471 NTE470:NTE471 NJI470:NJI471 MZM470:MZM471 MPQ470:MPQ471 MFU470:MFU471 LVY470:LVY471 LMC470:LMC471 LCG470:LCG471 KSK470:KSK471 KIO470:KIO471 JYS470:JYS471 JOW470:JOW471 JFA470:JFA471 IVE470:IVE471 ILI470:ILI471 IBM470:IBM471 HRQ470:HRQ471 HHU470:HHU471 GXY470:GXY471 GOC470:GOC471 GEG470:GEG471 FUK470:FUK471 FKO470:FKO471 FAS470:FAS471 EQW470:EQW471 EHA470:EHA471 DXE470:DXE471 DNI470:DNI471 DDM470:DDM471 CTQ470:CTQ471 CJU470:CJU471 BZY470:BZY471 BQC470:BQC471 BGG470:BGG471 AWK470:AWK471 AMO470:AMO471 ACS470:ACS471 SW470:SW471 JA470:JA471 E470:E471</xm:sqref>
        </x14:dataValidation>
        <x14:dataValidation type="list" allowBlank="1" showErrorMessage="1">
          <x14:formula1>
            <xm:f>"A"</xm:f>
          </x14:formula1>
          <x14:formula2>
            <xm:f>0</xm:f>
          </x14:formula2>
          <xm:sqref>F65968 JB65968 SX65968 ACT65968 AMP65968 AWL65968 BGH65968 BQD65968 BZZ65968 CJV65968 CTR65968 DDN65968 DNJ65968 DXF65968 EHB65968 EQX65968 FAT65968 FKP65968 FUL65968 GEH65968 GOD65968 GXZ65968 HHV65968 HRR65968 IBN65968 ILJ65968 IVF65968 JFB65968 JOX65968 JYT65968 KIP65968 KSL65968 LCH65968 LMD65968 LVZ65968 MFV65968 MPR65968 MZN65968 NJJ65968 NTF65968 ODB65968 OMX65968 OWT65968 PGP65968 PQL65968 QAH65968 QKD65968 QTZ65968 RDV65968 RNR65968 RXN65968 SHJ65968 SRF65968 TBB65968 TKX65968 TUT65968 UEP65968 UOL65968 UYH65968 VID65968 VRZ65968 WBV65968 WLR65968 WVN65968 F131504 JB131504 SX131504 ACT131504 AMP131504 AWL131504 BGH131504 BQD131504 BZZ131504 CJV131504 CTR131504 DDN131504 DNJ131504 DXF131504 EHB131504 EQX131504 FAT131504 FKP131504 FUL131504 GEH131504 GOD131504 GXZ131504 HHV131504 HRR131504 IBN131504 ILJ131504 IVF131504 JFB131504 JOX131504 JYT131504 KIP131504 KSL131504 LCH131504 LMD131504 LVZ131504 MFV131504 MPR131504 MZN131504 NJJ131504 NTF131504 ODB131504 OMX131504 OWT131504 PGP131504 PQL131504 QAH131504 QKD131504 QTZ131504 RDV131504 RNR131504 RXN131504 SHJ131504 SRF131504 TBB131504 TKX131504 TUT131504 UEP131504 UOL131504 UYH131504 VID131504 VRZ131504 WBV131504 WLR131504 WVN131504 F197040 JB197040 SX197040 ACT197040 AMP197040 AWL197040 BGH197040 BQD197040 BZZ197040 CJV197040 CTR197040 DDN197040 DNJ197040 DXF197040 EHB197040 EQX197040 FAT197040 FKP197040 FUL197040 GEH197040 GOD197040 GXZ197040 HHV197040 HRR197040 IBN197040 ILJ197040 IVF197040 JFB197040 JOX197040 JYT197040 KIP197040 KSL197040 LCH197040 LMD197040 LVZ197040 MFV197040 MPR197040 MZN197040 NJJ197040 NTF197040 ODB197040 OMX197040 OWT197040 PGP197040 PQL197040 QAH197040 QKD197040 QTZ197040 RDV197040 RNR197040 RXN197040 SHJ197040 SRF197040 TBB197040 TKX197040 TUT197040 UEP197040 UOL197040 UYH197040 VID197040 VRZ197040 WBV197040 WLR197040 WVN197040 F262576 JB262576 SX262576 ACT262576 AMP262576 AWL262576 BGH262576 BQD262576 BZZ262576 CJV262576 CTR262576 DDN262576 DNJ262576 DXF262576 EHB262576 EQX262576 FAT262576 FKP262576 FUL262576 GEH262576 GOD262576 GXZ262576 HHV262576 HRR262576 IBN262576 ILJ262576 IVF262576 JFB262576 JOX262576 JYT262576 KIP262576 KSL262576 LCH262576 LMD262576 LVZ262576 MFV262576 MPR262576 MZN262576 NJJ262576 NTF262576 ODB262576 OMX262576 OWT262576 PGP262576 PQL262576 QAH262576 QKD262576 QTZ262576 RDV262576 RNR262576 RXN262576 SHJ262576 SRF262576 TBB262576 TKX262576 TUT262576 UEP262576 UOL262576 UYH262576 VID262576 VRZ262576 WBV262576 WLR262576 WVN262576 F328112 JB328112 SX328112 ACT328112 AMP328112 AWL328112 BGH328112 BQD328112 BZZ328112 CJV328112 CTR328112 DDN328112 DNJ328112 DXF328112 EHB328112 EQX328112 FAT328112 FKP328112 FUL328112 GEH328112 GOD328112 GXZ328112 HHV328112 HRR328112 IBN328112 ILJ328112 IVF328112 JFB328112 JOX328112 JYT328112 KIP328112 KSL328112 LCH328112 LMD328112 LVZ328112 MFV328112 MPR328112 MZN328112 NJJ328112 NTF328112 ODB328112 OMX328112 OWT328112 PGP328112 PQL328112 QAH328112 QKD328112 QTZ328112 RDV328112 RNR328112 RXN328112 SHJ328112 SRF328112 TBB328112 TKX328112 TUT328112 UEP328112 UOL328112 UYH328112 VID328112 VRZ328112 WBV328112 WLR328112 WVN328112 F393648 JB393648 SX393648 ACT393648 AMP393648 AWL393648 BGH393648 BQD393648 BZZ393648 CJV393648 CTR393648 DDN393648 DNJ393648 DXF393648 EHB393648 EQX393648 FAT393648 FKP393648 FUL393648 GEH393648 GOD393648 GXZ393648 HHV393648 HRR393648 IBN393648 ILJ393648 IVF393648 JFB393648 JOX393648 JYT393648 KIP393648 KSL393648 LCH393648 LMD393648 LVZ393648 MFV393648 MPR393648 MZN393648 NJJ393648 NTF393648 ODB393648 OMX393648 OWT393648 PGP393648 PQL393648 QAH393648 QKD393648 QTZ393648 RDV393648 RNR393648 RXN393648 SHJ393648 SRF393648 TBB393648 TKX393648 TUT393648 UEP393648 UOL393648 UYH393648 VID393648 VRZ393648 WBV393648 WLR393648 WVN393648 F459184 JB459184 SX459184 ACT459184 AMP459184 AWL459184 BGH459184 BQD459184 BZZ459184 CJV459184 CTR459184 DDN459184 DNJ459184 DXF459184 EHB459184 EQX459184 FAT459184 FKP459184 FUL459184 GEH459184 GOD459184 GXZ459184 HHV459184 HRR459184 IBN459184 ILJ459184 IVF459184 JFB459184 JOX459184 JYT459184 KIP459184 KSL459184 LCH459184 LMD459184 LVZ459184 MFV459184 MPR459184 MZN459184 NJJ459184 NTF459184 ODB459184 OMX459184 OWT459184 PGP459184 PQL459184 QAH459184 QKD459184 QTZ459184 RDV459184 RNR459184 RXN459184 SHJ459184 SRF459184 TBB459184 TKX459184 TUT459184 UEP459184 UOL459184 UYH459184 VID459184 VRZ459184 WBV459184 WLR459184 WVN459184 F524720 JB524720 SX524720 ACT524720 AMP524720 AWL524720 BGH524720 BQD524720 BZZ524720 CJV524720 CTR524720 DDN524720 DNJ524720 DXF524720 EHB524720 EQX524720 FAT524720 FKP524720 FUL524720 GEH524720 GOD524720 GXZ524720 HHV524720 HRR524720 IBN524720 ILJ524720 IVF524720 JFB524720 JOX524720 JYT524720 KIP524720 KSL524720 LCH524720 LMD524720 LVZ524720 MFV524720 MPR524720 MZN524720 NJJ524720 NTF524720 ODB524720 OMX524720 OWT524720 PGP524720 PQL524720 QAH524720 QKD524720 QTZ524720 RDV524720 RNR524720 RXN524720 SHJ524720 SRF524720 TBB524720 TKX524720 TUT524720 UEP524720 UOL524720 UYH524720 VID524720 VRZ524720 WBV524720 WLR524720 WVN524720 F590256 JB590256 SX590256 ACT590256 AMP590256 AWL590256 BGH590256 BQD590256 BZZ590256 CJV590256 CTR590256 DDN590256 DNJ590256 DXF590256 EHB590256 EQX590256 FAT590256 FKP590256 FUL590256 GEH590256 GOD590256 GXZ590256 HHV590256 HRR590256 IBN590256 ILJ590256 IVF590256 JFB590256 JOX590256 JYT590256 KIP590256 KSL590256 LCH590256 LMD590256 LVZ590256 MFV590256 MPR590256 MZN590256 NJJ590256 NTF590256 ODB590256 OMX590256 OWT590256 PGP590256 PQL590256 QAH590256 QKD590256 QTZ590256 RDV590256 RNR590256 RXN590256 SHJ590256 SRF590256 TBB590256 TKX590256 TUT590256 UEP590256 UOL590256 UYH590256 VID590256 VRZ590256 WBV590256 WLR590256 WVN590256 F655792 JB655792 SX655792 ACT655792 AMP655792 AWL655792 BGH655792 BQD655792 BZZ655792 CJV655792 CTR655792 DDN655792 DNJ655792 DXF655792 EHB655792 EQX655792 FAT655792 FKP655792 FUL655792 GEH655792 GOD655792 GXZ655792 HHV655792 HRR655792 IBN655792 ILJ655792 IVF655792 JFB655792 JOX655792 JYT655792 KIP655792 KSL655792 LCH655792 LMD655792 LVZ655792 MFV655792 MPR655792 MZN655792 NJJ655792 NTF655792 ODB655792 OMX655792 OWT655792 PGP655792 PQL655792 QAH655792 QKD655792 QTZ655792 RDV655792 RNR655792 RXN655792 SHJ655792 SRF655792 TBB655792 TKX655792 TUT655792 UEP655792 UOL655792 UYH655792 VID655792 VRZ655792 WBV655792 WLR655792 WVN655792 F721328 JB721328 SX721328 ACT721328 AMP721328 AWL721328 BGH721328 BQD721328 BZZ721328 CJV721328 CTR721328 DDN721328 DNJ721328 DXF721328 EHB721328 EQX721328 FAT721328 FKP721328 FUL721328 GEH721328 GOD721328 GXZ721328 HHV721328 HRR721328 IBN721328 ILJ721328 IVF721328 JFB721328 JOX721328 JYT721328 KIP721328 KSL721328 LCH721328 LMD721328 LVZ721328 MFV721328 MPR721328 MZN721328 NJJ721328 NTF721328 ODB721328 OMX721328 OWT721328 PGP721328 PQL721328 QAH721328 QKD721328 QTZ721328 RDV721328 RNR721328 RXN721328 SHJ721328 SRF721328 TBB721328 TKX721328 TUT721328 UEP721328 UOL721328 UYH721328 VID721328 VRZ721328 WBV721328 WLR721328 WVN721328 F786864 JB786864 SX786864 ACT786864 AMP786864 AWL786864 BGH786864 BQD786864 BZZ786864 CJV786864 CTR786864 DDN786864 DNJ786864 DXF786864 EHB786864 EQX786864 FAT786864 FKP786864 FUL786864 GEH786864 GOD786864 GXZ786864 HHV786864 HRR786864 IBN786864 ILJ786864 IVF786864 JFB786864 JOX786864 JYT786864 KIP786864 KSL786864 LCH786864 LMD786864 LVZ786864 MFV786864 MPR786864 MZN786864 NJJ786864 NTF786864 ODB786864 OMX786864 OWT786864 PGP786864 PQL786864 QAH786864 QKD786864 QTZ786864 RDV786864 RNR786864 RXN786864 SHJ786864 SRF786864 TBB786864 TKX786864 TUT786864 UEP786864 UOL786864 UYH786864 VID786864 VRZ786864 WBV786864 WLR786864 WVN786864 F852400 JB852400 SX852400 ACT852400 AMP852400 AWL852400 BGH852400 BQD852400 BZZ852400 CJV852400 CTR852400 DDN852400 DNJ852400 DXF852400 EHB852400 EQX852400 FAT852400 FKP852400 FUL852400 GEH852400 GOD852400 GXZ852400 HHV852400 HRR852400 IBN852400 ILJ852400 IVF852400 JFB852400 JOX852400 JYT852400 KIP852400 KSL852400 LCH852400 LMD852400 LVZ852400 MFV852400 MPR852400 MZN852400 NJJ852400 NTF852400 ODB852400 OMX852400 OWT852400 PGP852400 PQL852400 QAH852400 QKD852400 QTZ852400 RDV852400 RNR852400 RXN852400 SHJ852400 SRF852400 TBB852400 TKX852400 TUT852400 UEP852400 UOL852400 UYH852400 VID852400 VRZ852400 WBV852400 WLR852400 WVN852400 F917936 JB917936 SX917936 ACT917936 AMP917936 AWL917936 BGH917936 BQD917936 BZZ917936 CJV917936 CTR917936 DDN917936 DNJ917936 DXF917936 EHB917936 EQX917936 FAT917936 FKP917936 FUL917936 GEH917936 GOD917936 GXZ917936 HHV917936 HRR917936 IBN917936 ILJ917936 IVF917936 JFB917936 JOX917936 JYT917936 KIP917936 KSL917936 LCH917936 LMD917936 LVZ917936 MFV917936 MPR917936 MZN917936 NJJ917936 NTF917936 ODB917936 OMX917936 OWT917936 PGP917936 PQL917936 QAH917936 QKD917936 QTZ917936 RDV917936 RNR917936 RXN917936 SHJ917936 SRF917936 TBB917936 TKX917936 TUT917936 UEP917936 UOL917936 UYH917936 VID917936 VRZ917936 WBV917936 WLR917936 WVN917936 F983472 JB983472 SX983472 ACT983472 AMP983472 AWL983472 BGH983472 BQD983472 BZZ983472 CJV983472 CTR983472 DDN983472 DNJ983472 DXF983472 EHB983472 EQX983472 FAT983472 FKP983472 FUL983472 GEH983472 GOD983472 GXZ983472 HHV983472 HRR983472 IBN983472 ILJ983472 IVF983472 JFB983472 JOX983472 JYT983472 KIP983472 KSL983472 LCH983472 LMD983472 LVZ983472 MFV983472 MPR983472 MZN983472 NJJ983472 NTF983472 ODB983472 OMX983472 OWT983472 PGP983472 PQL983472 QAH983472 QKD983472 QTZ983472 RDV983472 RNR983472 RXN983472 SHJ983472 SRF983472 TBB983472 TKX983472 TUT983472 UEP983472 UOL983472 UYH983472 VID983472 VRZ983472 WBV983472 WLR983472 WVN983472 F66006 JB66006 SX66006 ACT66006 AMP66006 AWL66006 BGH66006 BQD66006 BZZ66006 CJV66006 CTR66006 DDN66006 DNJ66006 DXF66006 EHB66006 EQX66006 FAT66006 FKP66006 FUL66006 GEH66006 GOD66006 GXZ66006 HHV66006 HRR66006 IBN66006 ILJ66006 IVF66006 JFB66006 JOX66006 JYT66006 KIP66006 KSL66006 LCH66006 LMD66006 LVZ66006 MFV66006 MPR66006 MZN66006 NJJ66006 NTF66006 ODB66006 OMX66006 OWT66006 PGP66006 PQL66006 QAH66006 QKD66006 QTZ66006 RDV66006 RNR66006 RXN66006 SHJ66006 SRF66006 TBB66006 TKX66006 TUT66006 UEP66006 UOL66006 UYH66006 VID66006 VRZ66006 WBV66006 WLR66006 WVN66006 F131542 JB131542 SX131542 ACT131542 AMP131542 AWL131542 BGH131542 BQD131542 BZZ131542 CJV131542 CTR131542 DDN131542 DNJ131542 DXF131542 EHB131542 EQX131542 FAT131542 FKP131542 FUL131542 GEH131542 GOD131542 GXZ131542 HHV131542 HRR131542 IBN131542 ILJ131542 IVF131542 JFB131542 JOX131542 JYT131542 KIP131542 KSL131542 LCH131542 LMD131542 LVZ131542 MFV131542 MPR131542 MZN131542 NJJ131542 NTF131542 ODB131542 OMX131542 OWT131542 PGP131542 PQL131542 QAH131542 QKD131542 QTZ131542 RDV131542 RNR131542 RXN131542 SHJ131542 SRF131542 TBB131542 TKX131542 TUT131542 UEP131542 UOL131542 UYH131542 VID131542 VRZ131542 WBV131542 WLR131542 WVN131542 F197078 JB197078 SX197078 ACT197078 AMP197078 AWL197078 BGH197078 BQD197078 BZZ197078 CJV197078 CTR197078 DDN197078 DNJ197078 DXF197078 EHB197078 EQX197078 FAT197078 FKP197078 FUL197078 GEH197078 GOD197078 GXZ197078 HHV197078 HRR197078 IBN197078 ILJ197078 IVF197078 JFB197078 JOX197078 JYT197078 KIP197078 KSL197078 LCH197078 LMD197078 LVZ197078 MFV197078 MPR197078 MZN197078 NJJ197078 NTF197078 ODB197078 OMX197078 OWT197078 PGP197078 PQL197078 QAH197078 QKD197078 QTZ197078 RDV197078 RNR197078 RXN197078 SHJ197078 SRF197078 TBB197078 TKX197078 TUT197078 UEP197078 UOL197078 UYH197078 VID197078 VRZ197078 WBV197078 WLR197078 WVN197078 F262614 JB262614 SX262614 ACT262614 AMP262614 AWL262614 BGH262614 BQD262614 BZZ262614 CJV262614 CTR262614 DDN262614 DNJ262614 DXF262614 EHB262614 EQX262614 FAT262614 FKP262614 FUL262614 GEH262614 GOD262614 GXZ262614 HHV262614 HRR262614 IBN262614 ILJ262614 IVF262614 JFB262614 JOX262614 JYT262614 KIP262614 KSL262614 LCH262614 LMD262614 LVZ262614 MFV262614 MPR262614 MZN262614 NJJ262614 NTF262614 ODB262614 OMX262614 OWT262614 PGP262614 PQL262614 QAH262614 QKD262614 QTZ262614 RDV262614 RNR262614 RXN262614 SHJ262614 SRF262614 TBB262614 TKX262614 TUT262614 UEP262614 UOL262614 UYH262614 VID262614 VRZ262614 WBV262614 WLR262614 WVN262614 F328150 JB328150 SX328150 ACT328150 AMP328150 AWL328150 BGH328150 BQD328150 BZZ328150 CJV328150 CTR328150 DDN328150 DNJ328150 DXF328150 EHB328150 EQX328150 FAT328150 FKP328150 FUL328150 GEH328150 GOD328150 GXZ328150 HHV328150 HRR328150 IBN328150 ILJ328150 IVF328150 JFB328150 JOX328150 JYT328150 KIP328150 KSL328150 LCH328150 LMD328150 LVZ328150 MFV328150 MPR328150 MZN328150 NJJ328150 NTF328150 ODB328150 OMX328150 OWT328150 PGP328150 PQL328150 QAH328150 QKD328150 QTZ328150 RDV328150 RNR328150 RXN328150 SHJ328150 SRF328150 TBB328150 TKX328150 TUT328150 UEP328150 UOL328150 UYH328150 VID328150 VRZ328150 WBV328150 WLR328150 WVN328150 F393686 JB393686 SX393686 ACT393686 AMP393686 AWL393686 BGH393686 BQD393686 BZZ393686 CJV393686 CTR393686 DDN393686 DNJ393686 DXF393686 EHB393686 EQX393686 FAT393686 FKP393686 FUL393686 GEH393686 GOD393686 GXZ393686 HHV393686 HRR393686 IBN393686 ILJ393686 IVF393686 JFB393686 JOX393686 JYT393686 KIP393686 KSL393686 LCH393686 LMD393686 LVZ393686 MFV393686 MPR393686 MZN393686 NJJ393686 NTF393686 ODB393686 OMX393686 OWT393686 PGP393686 PQL393686 QAH393686 QKD393686 QTZ393686 RDV393686 RNR393686 RXN393686 SHJ393686 SRF393686 TBB393686 TKX393686 TUT393686 UEP393686 UOL393686 UYH393686 VID393686 VRZ393686 WBV393686 WLR393686 WVN393686 F459222 JB459222 SX459222 ACT459222 AMP459222 AWL459222 BGH459222 BQD459222 BZZ459222 CJV459222 CTR459222 DDN459222 DNJ459222 DXF459222 EHB459222 EQX459222 FAT459222 FKP459222 FUL459222 GEH459222 GOD459222 GXZ459222 HHV459222 HRR459222 IBN459222 ILJ459222 IVF459222 JFB459222 JOX459222 JYT459222 KIP459222 KSL459222 LCH459222 LMD459222 LVZ459222 MFV459222 MPR459222 MZN459222 NJJ459222 NTF459222 ODB459222 OMX459222 OWT459222 PGP459222 PQL459222 QAH459222 QKD459222 QTZ459222 RDV459222 RNR459222 RXN459222 SHJ459222 SRF459222 TBB459222 TKX459222 TUT459222 UEP459222 UOL459222 UYH459222 VID459222 VRZ459222 WBV459222 WLR459222 WVN459222 F524758 JB524758 SX524758 ACT524758 AMP524758 AWL524758 BGH524758 BQD524758 BZZ524758 CJV524758 CTR524758 DDN524758 DNJ524758 DXF524758 EHB524758 EQX524758 FAT524758 FKP524758 FUL524758 GEH524758 GOD524758 GXZ524758 HHV524758 HRR524758 IBN524758 ILJ524758 IVF524758 JFB524758 JOX524758 JYT524758 KIP524758 KSL524758 LCH524758 LMD524758 LVZ524758 MFV524758 MPR524758 MZN524758 NJJ524758 NTF524758 ODB524758 OMX524758 OWT524758 PGP524758 PQL524758 QAH524758 QKD524758 QTZ524758 RDV524758 RNR524758 RXN524758 SHJ524758 SRF524758 TBB524758 TKX524758 TUT524758 UEP524758 UOL524758 UYH524758 VID524758 VRZ524758 WBV524758 WLR524758 WVN524758 F590294 JB590294 SX590294 ACT590294 AMP590294 AWL590294 BGH590294 BQD590294 BZZ590294 CJV590294 CTR590294 DDN590294 DNJ590294 DXF590294 EHB590294 EQX590294 FAT590294 FKP590294 FUL590294 GEH590294 GOD590294 GXZ590294 HHV590294 HRR590294 IBN590294 ILJ590294 IVF590294 JFB590294 JOX590294 JYT590294 KIP590294 KSL590294 LCH590294 LMD590294 LVZ590294 MFV590294 MPR590294 MZN590294 NJJ590294 NTF590294 ODB590294 OMX590294 OWT590294 PGP590294 PQL590294 QAH590294 QKD590294 QTZ590294 RDV590294 RNR590294 RXN590294 SHJ590294 SRF590294 TBB590294 TKX590294 TUT590294 UEP590294 UOL590294 UYH590294 VID590294 VRZ590294 WBV590294 WLR590294 WVN590294 F655830 JB655830 SX655830 ACT655830 AMP655830 AWL655830 BGH655830 BQD655830 BZZ655830 CJV655830 CTR655830 DDN655830 DNJ655830 DXF655830 EHB655830 EQX655830 FAT655830 FKP655830 FUL655830 GEH655830 GOD655830 GXZ655830 HHV655830 HRR655830 IBN655830 ILJ655830 IVF655830 JFB655830 JOX655830 JYT655830 KIP655830 KSL655830 LCH655830 LMD655830 LVZ655830 MFV655830 MPR655830 MZN655830 NJJ655830 NTF655830 ODB655830 OMX655830 OWT655830 PGP655830 PQL655830 QAH655830 QKD655830 QTZ655830 RDV655830 RNR655830 RXN655830 SHJ655830 SRF655830 TBB655830 TKX655830 TUT655830 UEP655830 UOL655830 UYH655830 VID655830 VRZ655830 WBV655830 WLR655830 WVN655830 F721366 JB721366 SX721366 ACT721366 AMP721366 AWL721366 BGH721366 BQD721366 BZZ721366 CJV721366 CTR721366 DDN721366 DNJ721366 DXF721366 EHB721366 EQX721366 FAT721366 FKP721366 FUL721366 GEH721366 GOD721366 GXZ721366 HHV721366 HRR721366 IBN721366 ILJ721366 IVF721366 JFB721366 JOX721366 JYT721366 KIP721366 KSL721366 LCH721366 LMD721366 LVZ721366 MFV721366 MPR721366 MZN721366 NJJ721366 NTF721366 ODB721366 OMX721366 OWT721366 PGP721366 PQL721366 QAH721366 QKD721366 QTZ721366 RDV721366 RNR721366 RXN721366 SHJ721366 SRF721366 TBB721366 TKX721366 TUT721366 UEP721366 UOL721366 UYH721366 VID721366 VRZ721366 WBV721366 WLR721366 WVN721366 F786902 JB786902 SX786902 ACT786902 AMP786902 AWL786902 BGH786902 BQD786902 BZZ786902 CJV786902 CTR786902 DDN786902 DNJ786902 DXF786902 EHB786902 EQX786902 FAT786902 FKP786902 FUL786902 GEH786902 GOD786902 GXZ786902 HHV786902 HRR786902 IBN786902 ILJ786902 IVF786902 JFB786902 JOX786902 JYT786902 KIP786902 KSL786902 LCH786902 LMD786902 LVZ786902 MFV786902 MPR786902 MZN786902 NJJ786902 NTF786902 ODB786902 OMX786902 OWT786902 PGP786902 PQL786902 QAH786902 QKD786902 QTZ786902 RDV786902 RNR786902 RXN786902 SHJ786902 SRF786902 TBB786902 TKX786902 TUT786902 UEP786902 UOL786902 UYH786902 VID786902 VRZ786902 WBV786902 WLR786902 WVN786902 F852438 JB852438 SX852438 ACT852438 AMP852438 AWL852438 BGH852438 BQD852438 BZZ852438 CJV852438 CTR852438 DDN852438 DNJ852438 DXF852438 EHB852438 EQX852438 FAT852438 FKP852438 FUL852438 GEH852438 GOD852438 GXZ852438 HHV852438 HRR852438 IBN852438 ILJ852438 IVF852438 JFB852438 JOX852438 JYT852438 KIP852438 KSL852438 LCH852438 LMD852438 LVZ852438 MFV852438 MPR852438 MZN852438 NJJ852438 NTF852438 ODB852438 OMX852438 OWT852438 PGP852438 PQL852438 QAH852438 QKD852438 QTZ852438 RDV852438 RNR852438 RXN852438 SHJ852438 SRF852438 TBB852438 TKX852438 TUT852438 UEP852438 UOL852438 UYH852438 VID852438 VRZ852438 WBV852438 WLR852438 WVN852438 F917974 JB917974 SX917974 ACT917974 AMP917974 AWL917974 BGH917974 BQD917974 BZZ917974 CJV917974 CTR917974 DDN917974 DNJ917974 DXF917974 EHB917974 EQX917974 FAT917974 FKP917974 FUL917974 GEH917974 GOD917974 GXZ917974 HHV917974 HRR917974 IBN917974 ILJ917974 IVF917974 JFB917974 JOX917974 JYT917974 KIP917974 KSL917974 LCH917974 LMD917974 LVZ917974 MFV917974 MPR917974 MZN917974 NJJ917974 NTF917974 ODB917974 OMX917974 OWT917974 PGP917974 PQL917974 QAH917974 QKD917974 QTZ917974 RDV917974 RNR917974 RXN917974 SHJ917974 SRF917974 TBB917974 TKX917974 TUT917974 UEP917974 UOL917974 UYH917974 VID917974 VRZ917974 WBV917974 WLR917974 WVN917974 F983510 JB983510 SX983510 ACT983510 AMP983510 AWL983510 BGH983510 BQD983510 BZZ983510 CJV983510 CTR983510 DDN983510 DNJ983510 DXF983510 EHB983510 EQX983510 FAT983510 FKP983510 FUL983510 GEH983510 GOD983510 GXZ983510 HHV983510 HRR983510 IBN983510 ILJ983510 IVF983510 JFB983510 JOX983510 JYT983510 KIP983510 KSL983510 LCH983510 LMD983510 LVZ983510 MFV983510 MPR983510 MZN983510 NJJ983510 NTF983510 ODB983510 OMX983510 OWT983510 PGP983510 PQL983510 QAH983510 QKD983510 QTZ983510 RDV983510 RNR983510 RXN983510 SHJ983510 SRF983510 TBB983510 TKX983510 TUT983510 UEP983510 UOL983510 UYH983510 VID983510 VRZ983510 WBV983510 WLR983510 WVN983510 F65850 JB65850 SX65850 ACT65850 AMP65850 AWL65850 BGH65850 BQD65850 BZZ65850 CJV65850 CTR65850 DDN65850 DNJ65850 DXF65850 EHB65850 EQX65850 FAT65850 FKP65850 FUL65850 GEH65850 GOD65850 GXZ65850 HHV65850 HRR65850 IBN65850 ILJ65850 IVF65850 JFB65850 JOX65850 JYT65850 KIP65850 KSL65850 LCH65850 LMD65850 LVZ65850 MFV65850 MPR65850 MZN65850 NJJ65850 NTF65850 ODB65850 OMX65850 OWT65850 PGP65850 PQL65850 QAH65850 QKD65850 QTZ65850 RDV65850 RNR65850 RXN65850 SHJ65850 SRF65850 TBB65850 TKX65850 TUT65850 UEP65850 UOL65850 UYH65850 VID65850 VRZ65850 WBV65850 WLR65850 WVN65850 F131386 JB131386 SX131386 ACT131386 AMP131386 AWL131386 BGH131386 BQD131386 BZZ131386 CJV131386 CTR131386 DDN131386 DNJ131386 DXF131386 EHB131386 EQX131386 FAT131386 FKP131386 FUL131386 GEH131386 GOD131386 GXZ131386 HHV131386 HRR131386 IBN131386 ILJ131386 IVF131386 JFB131386 JOX131386 JYT131386 KIP131386 KSL131386 LCH131386 LMD131386 LVZ131386 MFV131386 MPR131386 MZN131386 NJJ131386 NTF131386 ODB131386 OMX131386 OWT131386 PGP131386 PQL131386 QAH131386 QKD131386 QTZ131386 RDV131386 RNR131386 RXN131386 SHJ131386 SRF131386 TBB131386 TKX131386 TUT131386 UEP131386 UOL131386 UYH131386 VID131386 VRZ131386 WBV131386 WLR131386 WVN131386 F196922 JB196922 SX196922 ACT196922 AMP196922 AWL196922 BGH196922 BQD196922 BZZ196922 CJV196922 CTR196922 DDN196922 DNJ196922 DXF196922 EHB196922 EQX196922 FAT196922 FKP196922 FUL196922 GEH196922 GOD196922 GXZ196922 HHV196922 HRR196922 IBN196922 ILJ196922 IVF196922 JFB196922 JOX196922 JYT196922 KIP196922 KSL196922 LCH196922 LMD196922 LVZ196922 MFV196922 MPR196922 MZN196922 NJJ196922 NTF196922 ODB196922 OMX196922 OWT196922 PGP196922 PQL196922 QAH196922 QKD196922 QTZ196922 RDV196922 RNR196922 RXN196922 SHJ196922 SRF196922 TBB196922 TKX196922 TUT196922 UEP196922 UOL196922 UYH196922 VID196922 VRZ196922 WBV196922 WLR196922 WVN196922 F262458 JB262458 SX262458 ACT262458 AMP262458 AWL262458 BGH262458 BQD262458 BZZ262458 CJV262458 CTR262458 DDN262458 DNJ262458 DXF262458 EHB262458 EQX262458 FAT262458 FKP262458 FUL262458 GEH262458 GOD262458 GXZ262458 HHV262458 HRR262458 IBN262458 ILJ262458 IVF262458 JFB262458 JOX262458 JYT262458 KIP262458 KSL262458 LCH262458 LMD262458 LVZ262458 MFV262458 MPR262458 MZN262458 NJJ262458 NTF262458 ODB262458 OMX262458 OWT262458 PGP262458 PQL262458 QAH262458 QKD262458 QTZ262458 RDV262458 RNR262458 RXN262458 SHJ262458 SRF262458 TBB262458 TKX262458 TUT262458 UEP262458 UOL262458 UYH262458 VID262458 VRZ262458 WBV262458 WLR262458 WVN262458 F327994 JB327994 SX327994 ACT327994 AMP327994 AWL327994 BGH327994 BQD327994 BZZ327994 CJV327994 CTR327994 DDN327994 DNJ327994 DXF327994 EHB327994 EQX327994 FAT327994 FKP327994 FUL327994 GEH327994 GOD327994 GXZ327994 HHV327994 HRR327994 IBN327994 ILJ327994 IVF327994 JFB327994 JOX327994 JYT327994 KIP327994 KSL327994 LCH327994 LMD327994 LVZ327994 MFV327994 MPR327994 MZN327994 NJJ327994 NTF327994 ODB327994 OMX327994 OWT327994 PGP327994 PQL327994 QAH327994 QKD327994 QTZ327994 RDV327994 RNR327994 RXN327994 SHJ327994 SRF327994 TBB327994 TKX327994 TUT327994 UEP327994 UOL327994 UYH327994 VID327994 VRZ327994 WBV327994 WLR327994 WVN327994 F393530 JB393530 SX393530 ACT393530 AMP393530 AWL393530 BGH393530 BQD393530 BZZ393530 CJV393530 CTR393530 DDN393530 DNJ393530 DXF393530 EHB393530 EQX393530 FAT393530 FKP393530 FUL393530 GEH393530 GOD393530 GXZ393530 HHV393530 HRR393530 IBN393530 ILJ393530 IVF393530 JFB393530 JOX393530 JYT393530 KIP393530 KSL393530 LCH393530 LMD393530 LVZ393530 MFV393530 MPR393530 MZN393530 NJJ393530 NTF393530 ODB393530 OMX393530 OWT393530 PGP393530 PQL393530 QAH393530 QKD393530 QTZ393530 RDV393530 RNR393530 RXN393530 SHJ393530 SRF393530 TBB393530 TKX393530 TUT393530 UEP393530 UOL393530 UYH393530 VID393530 VRZ393530 WBV393530 WLR393530 WVN393530 F459066 JB459066 SX459066 ACT459066 AMP459066 AWL459066 BGH459066 BQD459066 BZZ459066 CJV459066 CTR459066 DDN459066 DNJ459066 DXF459066 EHB459066 EQX459066 FAT459066 FKP459066 FUL459066 GEH459066 GOD459066 GXZ459066 HHV459066 HRR459066 IBN459066 ILJ459066 IVF459066 JFB459066 JOX459066 JYT459066 KIP459066 KSL459066 LCH459066 LMD459066 LVZ459066 MFV459066 MPR459066 MZN459066 NJJ459066 NTF459066 ODB459066 OMX459066 OWT459066 PGP459066 PQL459066 QAH459066 QKD459066 QTZ459066 RDV459066 RNR459066 RXN459066 SHJ459066 SRF459066 TBB459066 TKX459066 TUT459066 UEP459066 UOL459066 UYH459066 VID459066 VRZ459066 WBV459066 WLR459066 WVN459066 F524602 JB524602 SX524602 ACT524602 AMP524602 AWL524602 BGH524602 BQD524602 BZZ524602 CJV524602 CTR524602 DDN524602 DNJ524602 DXF524602 EHB524602 EQX524602 FAT524602 FKP524602 FUL524602 GEH524602 GOD524602 GXZ524602 HHV524602 HRR524602 IBN524602 ILJ524602 IVF524602 JFB524602 JOX524602 JYT524602 KIP524602 KSL524602 LCH524602 LMD524602 LVZ524602 MFV524602 MPR524602 MZN524602 NJJ524602 NTF524602 ODB524602 OMX524602 OWT524602 PGP524602 PQL524602 QAH524602 QKD524602 QTZ524602 RDV524602 RNR524602 RXN524602 SHJ524602 SRF524602 TBB524602 TKX524602 TUT524602 UEP524602 UOL524602 UYH524602 VID524602 VRZ524602 WBV524602 WLR524602 WVN524602 F590138 JB590138 SX590138 ACT590138 AMP590138 AWL590138 BGH590138 BQD590138 BZZ590138 CJV590138 CTR590138 DDN590138 DNJ590138 DXF590138 EHB590138 EQX590138 FAT590138 FKP590138 FUL590138 GEH590138 GOD590138 GXZ590138 HHV590138 HRR590138 IBN590138 ILJ590138 IVF590138 JFB590138 JOX590138 JYT590138 KIP590138 KSL590138 LCH590138 LMD590138 LVZ590138 MFV590138 MPR590138 MZN590138 NJJ590138 NTF590138 ODB590138 OMX590138 OWT590138 PGP590138 PQL590138 QAH590138 QKD590138 QTZ590138 RDV590138 RNR590138 RXN590138 SHJ590138 SRF590138 TBB590138 TKX590138 TUT590138 UEP590138 UOL590138 UYH590138 VID590138 VRZ590138 WBV590138 WLR590138 WVN590138 F655674 JB655674 SX655674 ACT655674 AMP655674 AWL655674 BGH655674 BQD655674 BZZ655674 CJV655674 CTR655674 DDN655674 DNJ655674 DXF655674 EHB655674 EQX655674 FAT655674 FKP655674 FUL655674 GEH655674 GOD655674 GXZ655674 HHV655674 HRR655674 IBN655674 ILJ655674 IVF655674 JFB655674 JOX655674 JYT655674 KIP655674 KSL655674 LCH655674 LMD655674 LVZ655674 MFV655674 MPR655674 MZN655674 NJJ655674 NTF655674 ODB655674 OMX655674 OWT655674 PGP655674 PQL655674 QAH655674 QKD655674 QTZ655674 RDV655674 RNR655674 RXN655674 SHJ655674 SRF655674 TBB655674 TKX655674 TUT655674 UEP655674 UOL655674 UYH655674 VID655674 VRZ655674 WBV655674 WLR655674 WVN655674 F721210 JB721210 SX721210 ACT721210 AMP721210 AWL721210 BGH721210 BQD721210 BZZ721210 CJV721210 CTR721210 DDN721210 DNJ721210 DXF721210 EHB721210 EQX721210 FAT721210 FKP721210 FUL721210 GEH721210 GOD721210 GXZ721210 HHV721210 HRR721210 IBN721210 ILJ721210 IVF721210 JFB721210 JOX721210 JYT721210 KIP721210 KSL721210 LCH721210 LMD721210 LVZ721210 MFV721210 MPR721210 MZN721210 NJJ721210 NTF721210 ODB721210 OMX721210 OWT721210 PGP721210 PQL721210 QAH721210 QKD721210 QTZ721210 RDV721210 RNR721210 RXN721210 SHJ721210 SRF721210 TBB721210 TKX721210 TUT721210 UEP721210 UOL721210 UYH721210 VID721210 VRZ721210 WBV721210 WLR721210 WVN721210 F786746 JB786746 SX786746 ACT786746 AMP786746 AWL786746 BGH786746 BQD786746 BZZ786746 CJV786746 CTR786746 DDN786746 DNJ786746 DXF786746 EHB786746 EQX786746 FAT786746 FKP786746 FUL786746 GEH786746 GOD786746 GXZ786746 HHV786746 HRR786746 IBN786746 ILJ786746 IVF786746 JFB786746 JOX786746 JYT786746 KIP786746 KSL786746 LCH786746 LMD786746 LVZ786746 MFV786746 MPR786746 MZN786746 NJJ786746 NTF786746 ODB786746 OMX786746 OWT786746 PGP786746 PQL786746 QAH786746 QKD786746 QTZ786746 RDV786746 RNR786746 RXN786746 SHJ786746 SRF786746 TBB786746 TKX786746 TUT786746 UEP786746 UOL786746 UYH786746 VID786746 VRZ786746 WBV786746 WLR786746 WVN786746 F852282 JB852282 SX852282 ACT852282 AMP852282 AWL852282 BGH852282 BQD852282 BZZ852282 CJV852282 CTR852282 DDN852282 DNJ852282 DXF852282 EHB852282 EQX852282 FAT852282 FKP852282 FUL852282 GEH852282 GOD852282 GXZ852282 HHV852282 HRR852282 IBN852282 ILJ852282 IVF852282 JFB852282 JOX852282 JYT852282 KIP852282 KSL852282 LCH852282 LMD852282 LVZ852282 MFV852282 MPR852282 MZN852282 NJJ852282 NTF852282 ODB852282 OMX852282 OWT852282 PGP852282 PQL852282 QAH852282 QKD852282 QTZ852282 RDV852282 RNR852282 RXN852282 SHJ852282 SRF852282 TBB852282 TKX852282 TUT852282 UEP852282 UOL852282 UYH852282 VID852282 VRZ852282 WBV852282 WLR852282 WVN852282 F917818 JB917818 SX917818 ACT917818 AMP917818 AWL917818 BGH917818 BQD917818 BZZ917818 CJV917818 CTR917818 DDN917818 DNJ917818 DXF917818 EHB917818 EQX917818 FAT917818 FKP917818 FUL917818 GEH917818 GOD917818 GXZ917818 HHV917818 HRR917818 IBN917818 ILJ917818 IVF917818 JFB917818 JOX917818 JYT917818 KIP917818 KSL917818 LCH917818 LMD917818 LVZ917818 MFV917818 MPR917818 MZN917818 NJJ917818 NTF917818 ODB917818 OMX917818 OWT917818 PGP917818 PQL917818 QAH917818 QKD917818 QTZ917818 RDV917818 RNR917818 RXN917818 SHJ917818 SRF917818 TBB917818 TKX917818 TUT917818 UEP917818 UOL917818 UYH917818 VID917818 VRZ917818 WBV917818 WLR917818 WVN917818 F983354 JB983354 SX983354 ACT983354 AMP983354 AWL983354 BGH983354 BQD983354 BZZ983354 CJV983354 CTR983354 DDN983354 DNJ983354 DXF983354 EHB983354 EQX983354 FAT983354 FKP983354 FUL983354 GEH983354 GOD983354 GXZ983354 HHV983354 HRR983354 IBN983354 ILJ983354 IVF983354 JFB983354 JOX983354 JYT983354 KIP983354 KSL983354 LCH983354 LMD983354 LVZ983354 MFV983354 MPR983354 MZN983354 NJJ983354 NTF983354 ODB983354 OMX983354 OWT983354 PGP983354 PQL983354 QAH983354 QKD983354 QTZ983354 RDV983354 RNR983354 RXN983354 SHJ983354 SRF983354 TBB983354 TKX983354 TUT983354 UEP983354 UOL983354 UYH983354 VID983354 VRZ983354 WBV983354 WLR983354 WVN983354 F65812 JB65812 SX65812 ACT65812 AMP65812 AWL65812 BGH65812 BQD65812 BZZ65812 CJV65812 CTR65812 DDN65812 DNJ65812 DXF65812 EHB65812 EQX65812 FAT65812 FKP65812 FUL65812 GEH65812 GOD65812 GXZ65812 HHV65812 HRR65812 IBN65812 ILJ65812 IVF65812 JFB65812 JOX65812 JYT65812 KIP65812 KSL65812 LCH65812 LMD65812 LVZ65812 MFV65812 MPR65812 MZN65812 NJJ65812 NTF65812 ODB65812 OMX65812 OWT65812 PGP65812 PQL65812 QAH65812 QKD65812 QTZ65812 RDV65812 RNR65812 RXN65812 SHJ65812 SRF65812 TBB65812 TKX65812 TUT65812 UEP65812 UOL65812 UYH65812 VID65812 VRZ65812 WBV65812 WLR65812 WVN65812 F131348 JB131348 SX131348 ACT131348 AMP131348 AWL131348 BGH131348 BQD131348 BZZ131348 CJV131348 CTR131348 DDN131348 DNJ131348 DXF131348 EHB131348 EQX131348 FAT131348 FKP131348 FUL131348 GEH131348 GOD131348 GXZ131348 HHV131348 HRR131348 IBN131348 ILJ131348 IVF131348 JFB131348 JOX131348 JYT131348 KIP131348 KSL131348 LCH131348 LMD131348 LVZ131348 MFV131348 MPR131348 MZN131348 NJJ131348 NTF131348 ODB131348 OMX131348 OWT131348 PGP131348 PQL131348 QAH131348 QKD131348 QTZ131348 RDV131348 RNR131348 RXN131348 SHJ131348 SRF131348 TBB131348 TKX131348 TUT131348 UEP131348 UOL131348 UYH131348 VID131348 VRZ131348 WBV131348 WLR131348 WVN131348 F196884 JB196884 SX196884 ACT196884 AMP196884 AWL196884 BGH196884 BQD196884 BZZ196884 CJV196884 CTR196884 DDN196884 DNJ196884 DXF196884 EHB196884 EQX196884 FAT196884 FKP196884 FUL196884 GEH196884 GOD196884 GXZ196884 HHV196884 HRR196884 IBN196884 ILJ196884 IVF196884 JFB196884 JOX196884 JYT196884 KIP196884 KSL196884 LCH196884 LMD196884 LVZ196884 MFV196884 MPR196884 MZN196884 NJJ196884 NTF196884 ODB196884 OMX196884 OWT196884 PGP196884 PQL196884 QAH196884 QKD196884 QTZ196884 RDV196884 RNR196884 RXN196884 SHJ196884 SRF196884 TBB196884 TKX196884 TUT196884 UEP196884 UOL196884 UYH196884 VID196884 VRZ196884 WBV196884 WLR196884 WVN196884 F262420 JB262420 SX262420 ACT262420 AMP262420 AWL262420 BGH262420 BQD262420 BZZ262420 CJV262420 CTR262420 DDN262420 DNJ262420 DXF262420 EHB262420 EQX262420 FAT262420 FKP262420 FUL262420 GEH262420 GOD262420 GXZ262420 HHV262420 HRR262420 IBN262420 ILJ262420 IVF262420 JFB262420 JOX262420 JYT262420 KIP262420 KSL262420 LCH262420 LMD262420 LVZ262420 MFV262420 MPR262420 MZN262420 NJJ262420 NTF262420 ODB262420 OMX262420 OWT262420 PGP262420 PQL262420 QAH262420 QKD262420 QTZ262420 RDV262420 RNR262420 RXN262420 SHJ262420 SRF262420 TBB262420 TKX262420 TUT262420 UEP262420 UOL262420 UYH262420 VID262420 VRZ262420 WBV262420 WLR262420 WVN262420 F327956 JB327956 SX327956 ACT327956 AMP327956 AWL327956 BGH327956 BQD327956 BZZ327956 CJV327956 CTR327956 DDN327956 DNJ327956 DXF327956 EHB327956 EQX327956 FAT327956 FKP327956 FUL327956 GEH327956 GOD327956 GXZ327956 HHV327956 HRR327956 IBN327956 ILJ327956 IVF327956 JFB327956 JOX327956 JYT327956 KIP327956 KSL327956 LCH327956 LMD327956 LVZ327956 MFV327956 MPR327956 MZN327956 NJJ327956 NTF327956 ODB327956 OMX327956 OWT327956 PGP327956 PQL327956 QAH327956 QKD327956 QTZ327956 RDV327956 RNR327956 RXN327956 SHJ327956 SRF327956 TBB327956 TKX327956 TUT327956 UEP327956 UOL327956 UYH327956 VID327956 VRZ327956 WBV327956 WLR327956 WVN327956 F393492 JB393492 SX393492 ACT393492 AMP393492 AWL393492 BGH393492 BQD393492 BZZ393492 CJV393492 CTR393492 DDN393492 DNJ393492 DXF393492 EHB393492 EQX393492 FAT393492 FKP393492 FUL393492 GEH393492 GOD393492 GXZ393492 HHV393492 HRR393492 IBN393492 ILJ393492 IVF393492 JFB393492 JOX393492 JYT393492 KIP393492 KSL393492 LCH393492 LMD393492 LVZ393492 MFV393492 MPR393492 MZN393492 NJJ393492 NTF393492 ODB393492 OMX393492 OWT393492 PGP393492 PQL393492 QAH393492 QKD393492 QTZ393492 RDV393492 RNR393492 RXN393492 SHJ393492 SRF393492 TBB393492 TKX393492 TUT393492 UEP393492 UOL393492 UYH393492 VID393492 VRZ393492 WBV393492 WLR393492 WVN393492 F459028 JB459028 SX459028 ACT459028 AMP459028 AWL459028 BGH459028 BQD459028 BZZ459028 CJV459028 CTR459028 DDN459028 DNJ459028 DXF459028 EHB459028 EQX459028 FAT459028 FKP459028 FUL459028 GEH459028 GOD459028 GXZ459028 HHV459028 HRR459028 IBN459028 ILJ459028 IVF459028 JFB459028 JOX459028 JYT459028 KIP459028 KSL459028 LCH459028 LMD459028 LVZ459028 MFV459028 MPR459028 MZN459028 NJJ459028 NTF459028 ODB459028 OMX459028 OWT459028 PGP459028 PQL459028 QAH459028 QKD459028 QTZ459028 RDV459028 RNR459028 RXN459028 SHJ459028 SRF459028 TBB459028 TKX459028 TUT459028 UEP459028 UOL459028 UYH459028 VID459028 VRZ459028 WBV459028 WLR459028 WVN459028 F524564 JB524564 SX524564 ACT524564 AMP524564 AWL524564 BGH524564 BQD524564 BZZ524564 CJV524564 CTR524564 DDN524564 DNJ524564 DXF524564 EHB524564 EQX524564 FAT524564 FKP524564 FUL524564 GEH524564 GOD524564 GXZ524564 HHV524564 HRR524564 IBN524564 ILJ524564 IVF524564 JFB524564 JOX524564 JYT524564 KIP524564 KSL524564 LCH524564 LMD524564 LVZ524564 MFV524564 MPR524564 MZN524564 NJJ524564 NTF524564 ODB524564 OMX524564 OWT524564 PGP524564 PQL524564 QAH524564 QKD524564 QTZ524564 RDV524564 RNR524564 RXN524564 SHJ524564 SRF524564 TBB524564 TKX524564 TUT524564 UEP524564 UOL524564 UYH524564 VID524564 VRZ524564 WBV524564 WLR524564 WVN524564 F590100 JB590100 SX590100 ACT590100 AMP590100 AWL590100 BGH590100 BQD590100 BZZ590100 CJV590100 CTR590100 DDN590100 DNJ590100 DXF590100 EHB590100 EQX590100 FAT590100 FKP590100 FUL590100 GEH590100 GOD590100 GXZ590100 HHV590100 HRR590100 IBN590100 ILJ590100 IVF590100 JFB590100 JOX590100 JYT590100 KIP590100 KSL590100 LCH590100 LMD590100 LVZ590100 MFV590100 MPR590100 MZN590100 NJJ590100 NTF590100 ODB590100 OMX590100 OWT590100 PGP590100 PQL590100 QAH590100 QKD590100 QTZ590100 RDV590100 RNR590100 RXN590100 SHJ590100 SRF590100 TBB590100 TKX590100 TUT590100 UEP590100 UOL590100 UYH590100 VID590100 VRZ590100 WBV590100 WLR590100 WVN590100 F655636 JB655636 SX655636 ACT655636 AMP655636 AWL655636 BGH655636 BQD655636 BZZ655636 CJV655636 CTR655636 DDN655636 DNJ655636 DXF655636 EHB655636 EQX655636 FAT655636 FKP655636 FUL655636 GEH655636 GOD655636 GXZ655636 HHV655636 HRR655636 IBN655636 ILJ655636 IVF655636 JFB655636 JOX655636 JYT655636 KIP655636 KSL655636 LCH655636 LMD655636 LVZ655636 MFV655636 MPR655636 MZN655636 NJJ655636 NTF655636 ODB655636 OMX655636 OWT655636 PGP655636 PQL655636 QAH655636 QKD655636 QTZ655636 RDV655636 RNR655636 RXN655636 SHJ655636 SRF655636 TBB655636 TKX655636 TUT655636 UEP655636 UOL655636 UYH655636 VID655636 VRZ655636 WBV655636 WLR655636 WVN655636 F721172 JB721172 SX721172 ACT721172 AMP721172 AWL721172 BGH721172 BQD721172 BZZ721172 CJV721172 CTR721172 DDN721172 DNJ721172 DXF721172 EHB721172 EQX721172 FAT721172 FKP721172 FUL721172 GEH721172 GOD721172 GXZ721172 HHV721172 HRR721172 IBN721172 ILJ721172 IVF721172 JFB721172 JOX721172 JYT721172 KIP721172 KSL721172 LCH721172 LMD721172 LVZ721172 MFV721172 MPR721172 MZN721172 NJJ721172 NTF721172 ODB721172 OMX721172 OWT721172 PGP721172 PQL721172 QAH721172 QKD721172 QTZ721172 RDV721172 RNR721172 RXN721172 SHJ721172 SRF721172 TBB721172 TKX721172 TUT721172 UEP721172 UOL721172 UYH721172 VID721172 VRZ721172 WBV721172 WLR721172 WVN721172 F786708 JB786708 SX786708 ACT786708 AMP786708 AWL786708 BGH786708 BQD786708 BZZ786708 CJV786708 CTR786708 DDN786708 DNJ786708 DXF786708 EHB786708 EQX786708 FAT786708 FKP786708 FUL786708 GEH786708 GOD786708 GXZ786708 HHV786708 HRR786708 IBN786708 ILJ786708 IVF786708 JFB786708 JOX786708 JYT786708 KIP786708 KSL786708 LCH786708 LMD786708 LVZ786708 MFV786708 MPR786708 MZN786708 NJJ786708 NTF786708 ODB786708 OMX786708 OWT786708 PGP786708 PQL786708 QAH786708 QKD786708 QTZ786708 RDV786708 RNR786708 RXN786708 SHJ786708 SRF786708 TBB786708 TKX786708 TUT786708 UEP786708 UOL786708 UYH786708 VID786708 VRZ786708 WBV786708 WLR786708 WVN786708 F852244 JB852244 SX852244 ACT852244 AMP852244 AWL852244 BGH852244 BQD852244 BZZ852244 CJV852244 CTR852244 DDN852244 DNJ852244 DXF852244 EHB852244 EQX852244 FAT852244 FKP852244 FUL852244 GEH852244 GOD852244 GXZ852244 HHV852244 HRR852244 IBN852244 ILJ852244 IVF852244 JFB852244 JOX852244 JYT852244 KIP852244 KSL852244 LCH852244 LMD852244 LVZ852244 MFV852244 MPR852244 MZN852244 NJJ852244 NTF852244 ODB852244 OMX852244 OWT852244 PGP852244 PQL852244 QAH852244 QKD852244 QTZ852244 RDV852244 RNR852244 RXN852244 SHJ852244 SRF852244 TBB852244 TKX852244 TUT852244 UEP852244 UOL852244 UYH852244 VID852244 VRZ852244 WBV852244 WLR852244 WVN852244 F917780 JB917780 SX917780 ACT917780 AMP917780 AWL917780 BGH917780 BQD917780 BZZ917780 CJV917780 CTR917780 DDN917780 DNJ917780 DXF917780 EHB917780 EQX917780 FAT917780 FKP917780 FUL917780 GEH917780 GOD917780 GXZ917780 HHV917780 HRR917780 IBN917780 ILJ917780 IVF917780 JFB917780 JOX917780 JYT917780 KIP917780 KSL917780 LCH917780 LMD917780 LVZ917780 MFV917780 MPR917780 MZN917780 NJJ917780 NTF917780 ODB917780 OMX917780 OWT917780 PGP917780 PQL917780 QAH917780 QKD917780 QTZ917780 RDV917780 RNR917780 RXN917780 SHJ917780 SRF917780 TBB917780 TKX917780 TUT917780 UEP917780 UOL917780 UYH917780 VID917780 VRZ917780 WBV917780 WLR917780 WVN917780 F983316 JB983316 SX983316 ACT983316 AMP983316 AWL983316 BGH983316 BQD983316 BZZ983316 CJV983316 CTR983316 DDN983316 DNJ983316 DXF983316 EHB983316 EQX983316 FAT983316 FKP983316 FUL983316 GEH983316 GOD983316 GXZ983316 HHV983316 HRR983316 IBN983316 ILJ983316 IVF983316 JFB983316 JOX983316 JYT983316 KIP983316 KSL983316 LCH983316 LMD983316 LVZ983316 MFV983316 MPR983316 MZN983316 NJJ983316 NTF983316 ODB983316 OMX983316 OWT983316 PGP983316 PQL983316 QAH983316 QKD983316 QTZ983316 RDV983316 RNR983316 RXN983316 SHJ983316 SRF983316 TBB983316 TKX983316 TUT983316 UEP983316 UOL983316 UYH983316 VID983316 VRZ983316 WBV983316 WLR983316 WVN983316 F65520 JB65520 SX65520 ACT65520 AMP65520 AWL65520 BGH65520 BQD65520 BZZ65520 CJV65520 CTR65520 DDN65520 DNJ65520 DXF65520 EHB65520 EQX65520 FAT65520 FKP65520 FUL65520 GEH65520 GOD65520 GXZ65520 HHV65520 HRR65520 IBN65520 ILJ65520 IVF65520 JFB65520 JOX65520 JYT65520 KIP65520 KSL65520 LCH65520 LMD65520 LVZ65520 MFV65520 MPR65520 MZN65520 NJJ65520 NTF65520 ODB65520 OMX65520 OWT65520 PGP65520 PQL65520 QAH65520 QKD65520 QTZ65520 RDV65520 RNR65520 RXN65520 SHJ65520 SRF65520 TBB65520 TKX65520 TUT65520 UEP65520 UOL65520 UYH65520 VID65520 VRZ65520 WBV65520 WLR65520 WVN65520 F131056 JB131056 SX131056 ACT131056 AMP131056 AWL131056 BGH131056 BQD131056 BZZ131056 CJV131056 CTR131056 DDN131056 DNJ131056 DXF131056 EHB131056 EQX131056 FAT131056 FKP131056 FUL131056 GEH131056 GOD131056 GXZ131056 HHV131056 HRR131056 IBN131056 ILJ131056 IVF131056 JFB131056 JOX131056 JYT131056 KIP131056 KSL131056 LCH131056 LMD131056 LVZ131056 MFV131056 MPR131056 MZN131056 NJJ131056 NTF131056 ODB131056 OMX131056 OWT131056 PGP131056 PQL131056 QAH131056 QKD131056 QTZ131056 RDV131056 RNR131056 RXN131056 SHJ131056 SRF131056 TBB131056 TKX131056 TUT131056 UEP131056 UOL131056 UYH131056 VID131056 VRZ131056 WBV131056 WLR131056 WVN131056 F196592 JB196592 SX196592 ACT196592 AMP196592 AWL196592 BGH196592 BQD196592 BZZ196592 CJV196592 CTR196592 DDN196592 DNJ196592 DXF196592 EHB196592 EQX196592 FAT196592 FKP196592 FUL196592 GEH196592 GOD196592 GXZ196592 HHV196592 HRR196592 IBN196592 ILJ196592 IVF196592 JFB196592 JOX196592 JYT196592 KIP196592 KSL196592 LCH196592 LMD196592 LVZ196592 MFV196592 MPR196592 MZN196592 NJJ196592 NTF196592 ODB196592 OMX196592 OWT196592 PGP196592 PQL196592 QAH196592 QKD196592 QTZ196592 RDV196592 RNR196592 RXN196592 SHJ196592 SRF196592 TBB196592 TKX196592 TUT196592 UEP196592 UOL196592 UYH196592 VID196592 VRZ196592 WBV196592 WLR196592 WVN196592 F262128 JB262128 SX262128 ACT262128 AMP262128 AWL262128 BGH262128 BQD262128 BZZ262128 CJV262128 CTR262128 DDN262128 DNJ262128 DXF262128 EHB262128 EQX262128 FAT262128 FKP262128 FUL262128 GEH262128 GOD262128 GXZ262128 HHV262128 HRR262128 IBN262128 ILJ262128 IVF262128 JFB262128 JOX262128 JYT262128 KIP262128 KSL262128 LCH262128 LMD262128 LVZ262128 MFV262128 MPR262128 MZN262128 NJJ262128 NTF262128 ODB262128 OMX262128 OWT262128 PGP262128 PQL262128 QAH262128 QKD262128 QTZ262128 RDV262128 RNR262128 RXN262128 SHJ262128 SRF262128 TBB262128 TKX262128 TUT262128 UEP262128 UOL262128 UYH262128 VID262128 VRZ262128 WBV262128 WLR262128 WVN262128 F327664 JB327664 SX327664 ACT327664 AMP327664 AWL327664 BGH327664 BQD327664 BZZ327664 CJV327664 CTR327664 DDN327664 DNJ327664 DXF327664 EHB327664 EQX327664 FAT327664 FKP327664 FUL327664 GEH327664 GOD327664 GXZ327664 HHV327664 HRR327664 IBN327664 ILJ327664 IVF327664 JFB327664 JOX327664 JYT327664 KIP327664 KSL327664 LCH327664 LMD327664 LVZ327664 MFV327664 MPR327664 MZN327664 NJJ327664 NTF327664 ODB327664 OMX327664 OWT327664 PGP327664 PQL327664 QAH327664 QKD327664 QTZ327664 RDV327664 RNR327664 RXN327664 SHJ327664 SRF327664 TBB327664 TKX327664 TUT327664 UEP327664 UOL327664 UYH327664 VID327664 VRZ327664 WBV327664 WLR327664 WVN327664 F393200 JB393200 SX393200 ACT393200 AMP393200 AWL393200 BGH393200 BQD393200 BZZ393200 CJV393200 CTR393200 DDN393200 DNJ393200 DXF393200 EHB393200 EQX393200 FAT393200 FKP393200 FUL393200 GEH393200 GOD393200 GXZ393200 HHV393200 HRR393200 IBN393200 ILJ393200 IVF393200 JFB393200 JOX393200 JYT393200 KIP393200 KSL393200 LCH393200 LMD393200 LVZ393200 MFV393200 MPR393200 MZN393200 NJJ393200 NTF393200 ODB393200 OMX393200 OWT393200 PGP393200 PQL393200 QAH393200 QKD393200 QTZ393200 RDV393200 RNR393200 RXN393200 SHJ393200 SRF393200 TBB393200 TKX393200 TUT393200 UEP393200 UOL393200 UYH393200 VID393200 VRZ393200 WBV393200 WLR393200 WVN393200 F458736 JB458736 SX458736 ACT458736 AMP458736 AWL458736 BGH458736 BQD458736 BZZ458736 CJV458736 CTR458736 DDN458736 DNJ458736 DXF458736 EHB458736 EQX458736 FAT458736 FKP458736 FUL458736 GEH458736 GOD458736 GXZ458736 HHV458736 HRR458736 IBN458736 ILJ458736 IVF458736 JFB458736 JOX458736 JYT458736 KIP458736 KSL458736 LCH458736 LMD458736 LVZ458736 MFV458736 MPR458736 MZN458736 NJJ458736 NTF458736 ODB458736 OMX458736 OWT458736 PGP458736 PQL458736 QAH458736 QKD458736 QTZ458736 RDV458736 RNR458736 RXN458736 SHJ458736 SRF458736 TBB458736 TKX458736 TUT458736 UEP458736 UOL458736 UYH458736 VID458736 VRZ458736 WBV458736 WLR458736 WVN458736 F524272 JB524272 SX524272 ACT524272 AMP524272 AWL524272 BGH524272 BQD524272 BZZ524272 CJV524272 CTR524272 DDN524272 DNJ524272 DXF524272 EHB524272 EQX524272 FAT524272 FKP524272 FUL524272 GEH524272 GOD524272 GXZ524272 HHV524272 HRR524272 IBN524272 ILJ524272 IVF524272 JFB524272 JOX524272 JYT524272 KIP524272 KSL524272 LCH524272 LMD524272 LVZ524272 MFV524272 MPR524272 MZN524272 NJJ524272 NTF524272 ODB524272 OMX524272 OWT524272 PGP524272 PQL524272 QAH524272 QKD524272 QTZ524272 RDV524272 RNR524272 RXN524272 SHJ524272 SRF524272 TBB524272 TKX524272 TUT524272 UEP524272 UOL524272 UYH524272 VID524272 VRZ524272 WBV524272 WLR524272 WVN524272 F589808 JB589808 SX589808 ACT589808 AMP589808 AWL589808 BGH589808 BQD589808 BZZ589808 CJV589808 CTR589808 DDN589808 DNJ589808 DXF589808 EHB589808 EQX589808 FAT589808 FKP589808 FUL589808 GEH589808 GOD589808 GXZ589808 HHV589808 HRR589808 IBN589808 ILJ589808 IVF589808 JFB589808 JOX589808 JYT589808 KIP589808 KSL589808 LCH589808 LMD589808 LVZ589808 MFV589808 MPR589808 MZN589808 NJJ589808 NTF589808 ODB589808 OMX589808 OWT589808 PGP589808 PQL589808 QAH589808 QKD589808 QTZ589808 RDV589808 RNR589808 RXN589808 SHJ589808 SRF589808 TBB589808 TKX589808 TUT589808 UEP589808 UOL589808 UYH589808 VID589808 VRZ589808 WBV589808 WLR589808 WVN589808 F655344 JB655344 SX655344 ACT655344 AMP655344 AWL655344 BGH655344 BQD655344 BZZ655344 CJV655344 CTR655344 DDN655344 DNJ655344 DXF655344 EHB655344 EQX655344 FAT655344 FKP655344 FUL655344 GEH655344 GOD655344 GXZ655344 HHV655344 HRR655344 IBN655344 ILJ655344 IVF655344 JFB655344 JOX655344 JYT655344 KIP655344 KSL655344 LCH655344 LMD655344 LVZ655344 MFV655344 MPR655344 MZN655344 NJJ655344 NTF655344 ODB655344 OMX655344 OWT655344 PGP655344 PQL655344 QAH655344 QKD655344 QTZ655344 RDV655344 RNR655344 RXN655344 SHJ655344 SRF655344 TBB655344 TKX655344 TUT655344 UEP655344 UOL655344 UYH655344 VID655344 VRZ655344 WBV655344 WLR655344 WVN655344 F720880 JB720880 SX720880 ACT720880 AMP720880 AWL720880 BGH720880 BQD720880 BZZ720880 CJV720880 CTR720880 DDN720880 DNJ720880 DXF720880 EHB720880 EQX720880 FAT720880 FKP720880 FUL720880 GEH720880 GOD720880 GXZ720880 HHV720880 HRR720880 IBN720880 ILJ720880 IVF720880 JFB720880 JOX720880 JYT720880 KIP720880 KSL720880 LCH720880 LMD720880 LVZ720880 MFV720880 MPR720880 MZN720880 NJJ720880 NTF720880 ODB720880 OMX720880 OWT720880 PGP720880 PQL720880 QAH720880 QKD720880 QTZ720880 RDV720880 RNR720880 RXN720880 SHJ720880 SRF720880 TBB720880 TKX720880 TUT720880 UEP720880 UOL720880 UYH720880 VID720880 VRZ720880 WBV720880 WLR720880 WVN720880 F786416 JB786416 SX786416 ACT786416 AMP786416 AWL786416 BGH786416 BQD786416 BZZ786416 CJV786416 CTR786416 DDN786416 DNJ786416 DXF786416 EHB786416 EQX786416 FAT786416 FKP786416 FUL786416 GEH786416 GOD786416 GXZ786416 HHV786416 HRR786416 IBN786416 ILJ786416 IVF786416 JFB786416 JOX786416 JYT786416 KIP786416 KSL786416 LCH786416 LMD786416 LVZ786416 MFV786416 MPR786416 MZN786416 NJJ786416 NTF786416 ODB786416 OMX786416 OWT786416 PGP786416 PQL786416 QAH786416 QKD786416 QTZ786416 RDV786416 RNR786416 RXN786416 SHJ786416 SRF786416 TBB786416 TKX786416 TUT786416 UEP786416 UOL786416 UYH786416 VID786416 VRZ786416 WBV786416 WLR786416 WVN786416 F851952 JB851952 SX851952 ACT851952 AMP851952 AWL851952 BGH851952 BQD851952 BZZ851952 CJV851952 CTR851952 DDN851952 DNJ851952 DXF851952 EHB851952 EQX851952 FAT851952 FKP851952 FUL851952 GEH851952 GOD851952 GXZ851952 HHV851952 HRR851952 IBN851952 ILJ851952 IVF851952 JFB851952 JOX851952 JYT851952 KIP851952 KSL851952 LCH851952 LMD851952 LVZ851952 MFV851952 MPR851952 MZN851952 NJJ851952 NTF851952 ODB851952 OMX851952 OWT851952 PGP851952 PQL851952 QAH851952 QKD851952 QTZ851952 RDV851952 RNR851952 RXN851952 SHJ851952 SRF851952 TBB851952 TKX851952 TUT851952 UEP851952 UOL851952 UYH851952 VID851952 VRZ851952 WBV851952 WLR851952 WVN851952 F917488 JB917488 SX917488 ACT917488 AMP917488 AWL917488 BGH917488 BQD917488 BZZ917488 CJV917488 CTR917488 DDN917488 DNJ917488 DXF917488 EHB917488 EQX917488 FAT917488 FKP917488 FUL917488 GEH917488 GOD917488 GXZ917488 HHV917488 HRR917488 IBN917488 ILJ917488 IVF917488 JFB917488 JOX917488 JYT917488 KIP917488 KSL917488 LCH917488 LMD917488 LVZ917488 MFV917488 MPR917488 MZN917488 NJJ917488 NTF917488 ODB917488 OMX917488 OWT917488 PGP917488 PQL917488 QAH917488 QKD917488 QTZ917488 RDV917488 RNR917488 RXN917488 SHJ917488 SRF917488 TBB917488 TKX917488 TUT917488 UEP917488 UOL917488 UYH917488 VID917488 VRZ917488 WBV917488 WLR917488 WVN917488 F983024 JB983024 SX983024 ACT983024 AMP983024 AWL983024 BGH983024 BQD983024 BZZ983024 CJV983024 CTR983024 DDN983024 DNJ983024 DXF983024 EHB983024 EQX983024 FAT983024 FKP983024 FUL983024 GEH983024 GOD983024 GXZ983024 HHV983024 HRR983024 IBN983024 ILJ983024 IVF983024 JFB983024 JOX983024 JYT983024 KIP983024 KSL983024 LCH983024 LMD983024 LVZ983024 MFV983024 MPR983024 MZN983024 NJJ983024 NTF983024 ODB983024 OMX983024 OWT983024 PGP983024 PQL983024 QAH983024 QKD983024 QTZ983024 RDV983024 RNR983024 RXN983024 SHJ983024 SRF983024 TBB983024 TKX983024 TUT983024 UEP983024 UOL983024 UYH983024 VID983024 VRZ983024 WBV983024 WLR983024 WVN983024 F65729 JB65729 SX65729 ACT65729 AMP65729 AWL65729 BGH65729 BQD65729 BZZ65729 CJV65729 CTR65729 DDN65729 DNJ65729 DXF65729 EHB65729 EQX65729 FAT65729 FKP65729 FUL65729 GEH65729 GOD65729 GXZ65729 HHV65729 HRR65729 IBN65729 ILJ65729 IVF65729 JFB65729 JOX65729 JYT65729 KIP65729 KSL65729 LCH65729 LMD65729 LVZ65729 MFV65729 MPR65729 MZN65729 NJJ65729 NTF65729 ODB65729 OMX65729 OWT65729 PGP65729 PQL65729 QAH65729 QKD65729 QTZ65729 RDV65729 RNR65729 RXN65729 SHJ65729 SRF65729 TBB65729 TKX65729 TUT65729 UEP65729 UOL65729 UYH65729 VID65729 VRZ65729 WBV65729 WLR65729 WVN65729 F131265 JB131265 SX131265 ACT131265 AMP131265 AWL131265 BGH131265 BQD131265 BZZ131265 CJV131265 CTR131265 DDN131265 DNJ131265 DXF131265 EHB131265 EQX131265 FAT131265 FKP131265 FUL131265 GEH131265 GOD131265 GXZ131265 HHV131265 HRR131265 IBN131265 ILJ131265 IVF131265 JFB131265 JOX131265 JYT131265 KIP131265 KSL131265 LCH131265 LMD131265 LVZ131265 MFV131265 MPR131265 MZN131265 NJJ131265 NTF131265 ODB131265 OMX131265 OWT131265 PGP131265 PQL131265 QAH131265 QKD131265 QTZ131265 RDV131265 RNR131265 RXN131265 SHJ131265 SRF131265 TBB131265 TKX131265 TUT131265 UEP131265 UOL131265 UYH131265 VID131265 VRZ131265 WBV131265 WLR131265 WVN131265 F196801 JB196801 SX196801 ACT196801 AMP196801 AWL196801 BGH196801 BQD196801 BZZ196801 CJV196801 CTR196801 DDN196801 DNJ196801 DXF196801 EHB196801 EQX196801 FAT196801 FKP196801 FUL196801 GEH196801 GOD196801 GXZ196801 HHV196801 HRR196801 IBN196801 ILJ196801 IVF196801 JFB196801 JOX196801 JYT196801 KIP196801 KSL196801 LCH196801 LMD196801 LVZ196801 MFV196801 MPR196801 MZN196801 NJJ196801 NTF196801 ODB196801 OMX196801 OWT196801 PGP196801 PQL196801 QAH196801 QKD196801 QTZ196801 RDV196801 RNR196801 RXN196801 SHJ196801 SRF196801 TBB196801 TKX196801 TUT196801 UEP196801 UOL196801 UYH196801 VID196801 VRZ196801 WBV196801 WLR196801 WVN196801 F262337 JB262337 SX262337 ACT262337 AMP262337 AWL262337 BGH262337 BQD262337 BZZ262337 CJV262337 CTR262337 DDN262337 DNJ262337 DXF262337 EHB262337 EQX262337 FAT262337 FKP262337 FUL262337 GEH262337 GOD262337 GXZ262337 HHV262337 HRR262337 IBN262337 ILJ262337 IVF262337 JFB262337 JOX262337 JYT262337 KIP262337 KSL262337 LCH262337 LMD262337 LVZ262337 MFV262337 MPR262337 MZN262337 NJJ262337 NTF262337 ODB262337 OMX262337 OWT262337 PGP262337 PQL262337 QAH262337 QKD262337 QTZ262337 RDV262337 RNR262337 RXN262337 SHJ262337 SRF262337 TBB262337 TKX262337 TUT262337 UEP262337 UOL262337 UYH262337 VID262337 VRZ262337 WBV262337 WLR262337 WVN262337 F327873 JB327873 SX327873 ACT327873 AMP327873 AWL327873 BGH327873 BQD327873 BZZ327873 CJV327873 CTR327873 DDN327873 DNJ327873 DXF327873 EHB327873 EQX327873 FAT327873 FKP327873 FUL327873 GEH327873 GOD327873 GXZ327873 HHV327873 HRR327873 IBN327873 ILJ327873 IVF327873 JFB327873 JOX327873 JYT327873 KIP327873 KSL327873 LCH327873 LMD327873 LVZ327873 MFV327873 MPR327873 MZN327873 NJJ327873 NTF327873 ODB327873 OMX327873 OWT327873 PGP327873 PQL327873 QAH327873 QKD327873 QTZ327873 RDV327873 RNR327873 RXN327873 SHJ327873 SRF327873 TBB327873 TKX327873 TUT327873 UEP327873 UOL327873 UYH327873 VID327873 VRZ327873 WBV327873 WLR327873 WVN327873 F393409 JB393409 SX393409 ACT393409 AMP393409 AWL393409 BGH393409 BQD393409 BZZ393409 CJV393409 CTR393409 DDN393409 DNJ393409 DXF393409 EHB393409 EQX393409 FAT393409 FKP393409 FUL393409 GEH393409 GOD393409 GXZ393409 HHV393409 HRR393409 IBN393409 ILJ393409 IVF393409 JFB393409 JOX393409 JYT393409 KIP393409 KSL393409 LCH393409 LMD393409 LVZ393409 MFV393409 MPR393409 MZN393409 NJJ393409 NTF393409 ODB393409 OMX393409 OWT393409 PGP393409 PQL393409 QAH393409 QKD393409 QTZ393409 RDV393409 RNR393409 RXN393409 SHJ393409 SRF393409 TBB393409 TKX393409 TUT393409 UEP393409 UOL393409 UYH393409 VID393409 VRZ393409 WBV393409 WLR393409 WVN393409 F458945 JB458945 SX458945 ACT458945 AMP458945 AWL458945 BGH458945 BQD458945 BZZ458945 CJV458945 CTR458945 DDN458945 DNJ458945 DXF458945 EHB458945 EQX458945 FAT458945 FKP458945 FUL458945 GEH458945 GOD458945 GXZ458945 HHV458945 HRR458945 IBN458945 ILJ458945 IVF458945 JFB458945 JOX458945 JYT458945 KIP458945 KSL458945 LCH458945 LMD458945 LVZ458945 MFV458945 MPR458945 MZN458945 NJJ458945 NTF458945 ODB458945 OMX458945 OWT458945 PGP458945 PQL458945 QAH458945 QKD458945 QTZ458945 RDV458945 RNR458945 RXN458945 SHJ458945 SRF458945 TBB458945 TKX458945 TUT458945 UEP458945 UOL458945 UYH458945 VID458945 VRZ458945 WBV458945 WLR458945 WVN458945 F524481 JB524481 SX524481 ACT524481 AMP524481 AWL524481 BGH524481 BQD524481 BZZ524481 CJV524481 CTR524481 DDN524481 DNJ524481 DXF524481 EHB524481 EQX524481 FAT524481 FKP524481 FUL524481 GEH524481 GOD524481 GXZ524481 HHV524481 HRR524481 IBN524481 ILJ524481 IVF524481 JFB524481 JOX524481 JYT524481 KIP524481 KSL524481 LCH524481 LMD524481 LVZ524481 MFV524481 MPR524481 MZN524481 NJJ524481 NTF524481 ODB524481 OMX524481 OWT524481 PGP524481 PQL524481 QAH524481 QKD524481 QTZ524481 RDV524481 RNR524481 RXN524481 SHJ524481 SRF524481 TBB524481 TKX524481 TUT524481 UEP524481 UOL524481 UYH524481 VID524481 VRZ524481 WBV524481 WLR524481 WVN524481 F590017 JB590017 SX590017 ACT590017 AMP590017 AWL590017 BGH590017 BQD590017 BZZ590017 CJV590017 CTR590017 DDN590017 DNJ590017 DXF590017 EHB590017 EQX590017 FAT590017 FKP590017 FUL590017 GEH590017 GOD590017 GXZ590017 HHV590017 HRR590017 IBN590017 ILJ590017 IVF590017 JFB590017 JOX590017 JYT590017 KIP590017 KSL590017 LCH590017 LMD590017 LVZ590017 MFV590017 MPR590017 MZN590017 NJJ590017 NTF590017 ODB590017 OMX590017 OWT590017 PGP590017 PQL590017 QAH590017 QKD590017 QTZ590017 RDV590017 RNR590017 RXN590017 SHJ590017 SRF590017 TBB590017 TKX590017 TUT590017 UEP590017 UOL590017 UYH590017 VID590017 VRZ590017 WBV590017 WLR590017 WVN590017 F655553 JB655553 SX655553 ACT655553 AMP655553 AWL655553 BGH655553 BQD655553 BZZ655553 CJV655553 CTR655553 DDN655553 DNJ655553 DXF655553 EHB655553 EQX655553 FAT655553 FKP655553 FUL655553 GEH655553 GOD655553 GXZ655553 HHV655553 HRR655553 IBN655553 ILJ655553 IVF655553 JFB655553 JOX655553 JYT655553 KIP655553 KSL655553 LCH655553 LMD655553 LVZ655553 MFV655553 MPR655553 MZN655553 NJJ655553 NTF655553 ODB655553 OMX655553 OWT655553 PGP655553 PQL655553 QAH655553 QKD655553 QTZ655553 RDV655553 RNR655553 RXN655553 SHJ655553 SRF655553 TBB655553 TKX655553 TUT655553 UEP655553 UOL655553 UYH655553 VID655553 VRZ655553 WBV655553 WLR655553 WVN655553 F721089 JB721089 SX721089 ACT721089 AMP721089 AWL721089 BGH721089 BQD721089 BZZ721089 CJV721089 CTR721089 DDN721089 DNJ721089 DXF721089 EHB721089 EQX721089 FAT721089 FKP721089 FUL721089 GEH721089 GOD721089 GXZ721089 HHV721089 HRR721089 IBN721089 ILJ721089 IVF721089 JFB721089 JOX721089 JYT721089 KIP721089 KSL721089 LCH721089 LMD721089 LVZ721089 MFV721089 MPR721089 MZN721089 NJJ721089 NTF721089 ODB721089 OMX721089 OWT721089 PGP721089 PQL721089 QAH721089 QKD721089 QTZ721089 RDV721089 RNR721089 RXN721089 SHJ721089 SRF721089 TBB721089 TKX721089 TUT721089 UEP721089 UOL721089 UYH721089 VID721089 VRZ721089 WBV721089 WLR721089 WVN721089 F786625 JB786625 SX786625 ACT786625 AMP786625 AWL786625 BGH786625 BQD786625 BZZ786625 CJV786625 CTR786625 DDN786625 DNJ786625 DXF786625 EHB786625 EQX786625 FAT786625 FKP786625 FUL786625 GEH786625 GOD786625 GXZ786625 HHV786625 HRR786625 IBN786625 ILJ786625 IVF786625 JFB786625 JOX786625 JYT786625 KIP786625 KSL786625 LCH786625 LMD786625 LVZ786625 MFV786625 MPR786625 MZN786625 NJJ786625 NTF786625 ODB786625 OMX786625 OWT786625 PGP786625 PQL786625 QAH786625 QKD786625 QTZ786625 RDV786625 RNR786625 RXN786625 SHJ786625 SRF786625 TBB786625 TKX786625 TUT786625 UEP786625 UOL786625 UYH786625 VID786625 VRZ786625 WBV786625 WLR786625 WVN786625 F852161 JB852161 SX852161 ACT852161 AMP852161 AWL852161 BGH852161 BQD852161 BZZ852161 CJV852161 CTR852161 DDN852161 DNJ852161 DXF852161 EHB852161 EQX852161 FAT852161 FKP852161 FUL852161 GEH852161 GOD852161 GXZ852161 HHV852161 HRR852161 IBN852161 ILJ852161 IVF852161 JFB852161 JOX852161 JYT852161 KIP852161 KSL852161 LCH852161 LMD852161 LVZ852161 MFV852161 MPR852161 MZN852161 NJJ852161 NTF852161 ODB852161 OMX852161 OWT852161 PGP852161 PQL852161 QAH852161 QKD852161 QTZ852161 RDV852161 RNR852161 RXN852161 SHJ852161 SRF852161 TBB852161 TKX852161 TUT852161 UEP852161 UOL852161 UYH852161 VID852161 VRZ852161 WBV852161 WLR852161 WVN852161 F917697 JB917697 SX917697 ACT917697 AMP917697 AWL917697 BGH917697 BQD917697 BZZ917697 CJV917697 CTR917697 DDN917697 DNJ917697 DXF917697 EHB917697 EQX917697 FAT917697 FKP917697 FUL917697 GEH917697 GOD917697 GXZ917697 HHV917697 HRR917697 IBN917697 ILJ917697 IVF917697 JFB917697 JOX917697 JYT917697 KIP917697 KSL917697 LCH917697 LMD917697 LVZ917697 MFV917697 MPR917697 MZN917697 NJJ917697 NTF917697 ODB917697 OMX917697 OWT917697 PGP917697 PQL917697 QAH917697 QKD917697 QTZ917697 RDV917697 RNR917697 RXN917697 SHJ917697 SRF917697 TBB917697 TKX917697 TUT917697 UEP917697 UOL917697 UYH917697 VID917697 VRZ917697 WBV917697 WLR917697 WVN917697 F983233 JB983233 SX983233 ACT983233 AMP983233 AWL983233 BGH983233 BQD983233 BZZ983233 CJV983233 CTR983233 DDN983233 DNJ983233 DXF983233 EHB983233 EQX983233 FAT983233 FKP983233 FUL983233 GEH983233 GOD983233 GXZ983233 HHV983233 HRR983233 IBN983233 ILJ983233 IVF983233 JFB983233 JOX983233 JYT983233 KIP983233 KSL983233 LCH983233 LMD983233 LVZ983233 MFV983233 MPR983233 MZN983233 NJJ983233 NTF983233 ODB983233 OMX983233 OWT983233 PGP983233 PQL983233 QAH983233 QKD983233 QTZ983233 RDV983233 RNR983233 RXN983233 SHJ983233 SRF983233 TBB983233 TKX983233 TUT983233 UEP983233 UOL983233 UYH983233 VID983233 VRZ983233 WBV983233 WLR983233 WVN983233 F65644 JB65644 SX65644 ACT65644 AMP65644 AWL65644 BGH65644 BQD65644 BZZ65644 CJV65644 CTR65644 DDN65644 DNJ65644 DXF65644 EHB65644 EQX65644 FAT65644 FKP65644 FUL65644 GEH65644 GOD65644 GXZ65644 HHV65644 HRR65644 IBN65644 ILJ65644 IVF65644 JFB65644 JOX65644 JYT65644 KIP65644 KSL65644 LCH65644 LMD65644 LVZ65644 MFV65644 MPR65644 MZN65644 NJJ65644 NTF65644 ODB65644 OMX65644 OWT65644 PGP65644 PQL65644 QAH65644 QKD65644 QTZ65644 RDV65644 RNR65644 RXN65644 SHJ65644 SRF65644 TBB65644 TKX65644 TUT65644 UEP65644 UOL65644 UYH65644 VID65644 VRZ65644 WBV65644 WLR65644 WVN65644 F131180 JB131180 SX131180 ACT131180 AMP131180 AWL131180 BGH131180 BQD131180 BZZ131180 CJV131180 CTR131180 DDN131180 DNJ131180 DXF131180 EHB131180 EQX131180 FAT131180 FKP131180 FUL131180 GEH131180 GOD131180 GXZ131180 HHV131180 HRR131180 IBN131180 ILJ131180 IVF131180 JFB131180 JOX131180 JYT131180 KIP131180 KSL131180 LCH131180 LMD131180 LVZ131180 MFV131180 MPR131180 MZN131180 NJJ131180 NTF131180 ODB131180 OMX131180 OWT131180 PGP131180 PQL131180 QAH131180 QKD131180 QTZ131180 RDV131180 RNR131180 RXN131180 SHJ131180 SRF131180 TBB131180 TKX131180 TUT131180 UEP131180 UOL131180 UYH131180 VID131180 VRZ131180 WBV131180 WLR131180 WVN131180 F196716 JB196716 SX196716 ACT196716 AMP196716 AWL196716 BGH196716 BQD196716 BZZ196716 CJV196716 CTR196716 DDN196716 DNJ196716 DXF196716 EHB196716 EQX196716 FAT196716 FKP196716 FUL196716 GEH196716 GOD196716 GXZ196716 HHV196716 HRR196716 IBN196716 ILJ196716 IVF196716 JFB196716 JOX196716 JYT196716 KIP196716 KSL196716 LCH196716 LMD196716 LVZ196716 MFV196716 MPR196716 MZN196716 NJJ196716 NTF196716 ODB196716 OMX196716 OWT196716 PGP196716 PQL196716 QAH196716 QKD196716 QTZ196716 RDV196716 RNR196716 RXN196716 SHJ196716 SRF196716 TBB196716 TKX196716 TUT196716 UEP196716 UOL196716 UYH196716 VID196716 VRZ196716 WBV196716 WLR196716 WVN196716 F262252 JB262252 SX262252 ACT262252 AMP262252 AWL262252 BGH262252 BQD262252 BZZ262252 CJV262252 CTR262252 DDN262252 DNJ262252 DXF262252 EHB262252 EQX262252 FAT262252 FKP262252 FUL262252 GEH262252 GOD262252 GXZ262252 HHV262252 HRR262252 IBN262252 ILJ262252 IVF262252 JFB262252 JOX262252 JYT262252 KIP262252 KSL262252 LCH262252 LMD262252 LVZ262252 MFV262252 MPR262252 MZN262252 NJJ262252 NTF262252 ODB262252 OMX262252 OWT262252 PGP262252 PQL262252 QAH262252 QKD262252 QTZ262252 RDV262252 RNR262252 RXN262252 SHJ262252 SRF262252 TBB262252 TKX262252 TUT262252 UEP262252 UOL262252 UYH262252 VID262252 VRZ262252 WBV262252 WLR262252 WVN262252 F327788 JB327788 SX327788 ACT327788 AMP327788 AWL327788 BGH327788 BQD327788 BZZ327788 CJV327788 CTR327788 DDN327788 DNJ327788 DXF327788 EHB327788 EQX327788 FAT327788 FKP327788 FUL327788 GEH327788 GOD327788 GXZ327788 HHV327788 HRR327788 IBN327788 ILJ327788 IVF327788 JFB327788 JOX327788 JYT327788 KIP327788 KSL327788 LCH327788 LMD327788 LVZ327788 MFV327788 MPR327788 MZN327788 NJJ327788 NTF327788 ODB327788 OMX327788 OWT327788 PGP327788 PQL327788 QAH327788 QKD327788 QTZ327788 RDV327788 RNR327788 RXN327788 SHJ327788 SRF327788 TBB327788 TKX327788 TUT327788 UEP327788 UOL327788 UYH327788 VID327788 VRZ327788 WBV327788 WLR327788 WVN327788 F393324 JB393324 SX393324 ACT393324 AMP393324 AWL393324 BGH393324 BQD393324 BZZ393324 CJV393324 CTR393324 DDN393324 DNJ393324 DXF393324 EHB393324 EQX393324 FAT393324 FKP393324 FUL393324 GEH393324 GOD393324 GXZ393324 HHV393324 HRR393324 IBN393324 ILJ393324 IVF393324 JFB393324 JOX393324 JYT393324 KIP393324 KSL393324 LCH393324 LMD393324 LVZ393324 MFV393324 MPR393324 MZN393324 NJJ393324 NTF393324 ODB393324 OMX393324 OWT393324 PGP393324 PQL393324 QAH393324 QKD393324 QTZ393324 RDV393324 RNR393324 RXN393324 SHJ393324 SRF393324 TBB393324 TKX393324 TUT393324 UEP393324 UOL393324 UYH393324 VID393324 VRZ393324 WBV393324 WLR393324 WVN393324 F458860 JB458860 SX458860 ACT458860 AMP458860 AWL458860 BGH458860 BQD458860 BZZ458860 CJV458860 CTR458860 DDN458860 DNJ458860 DXF458860 EHB458860 EQX458860 FAT458860 FKP458860 FUL458860 GEH458860 GOD458860 GXZ458860 HHV458860 HRR458860 IBN458860 ILJ458860 IVF458860 JFB458860 JOX458860 JYT458860 KIP458860 KSL458860 LCH458860 LMD458860 LVZ458860 MFV458860 MPR458860 MZN458860 NJJ458860 NTF458860 ODB458860 OMX458860 OWT458860 PGP458860 PQL458860 QAH458860 QKD458860 QTZ458860 RDV458860 RNR458860 RXN458860 SHJ458860 SRF458860 TBB458860 TKX458860 TUT458860 UEP458860 UOL458860 UYH458860 VID458860 VRZ458860 WBV458860 WLR458860 WVN458860 F524396 JB524396 SX524396 ACT524396 AMP524396 AWL524396 BGH524396 BQD524396 BZZ524396 CJV524396 CTR524396 DDN524396 DNJ524396 DXF524396 EHB524396 EQX524396 FAT524396 FKP524396 FUL524396 GEH524396 GOD524396 GXZ524396 HHV524396 HRR524396 IBN524396 ILJ524396 IVF524396 JFB524396 JOX524396 JYT524396 KIP524396 KSL524396 LCH524396 LMD524396 LVZ524396 MFV524396 MPR524396 MZN524396 NJJ524396 NTF524396 ODB524396 OMX524396 OWT524396 PGP524396 PQL524396 QAH524396 QKD524396 QTZ524396 RDV524396 RNR524396 RXN524396 SHJ524396 SRF524396 TBB524396 TKX524396 TUT524396 UEP524396 UOL524396 UYH524396 VID524396 VRZ524396 WBV524396 WLR524396 WVN524396 F589932 JB589932 SX589932 ACT589932 AMP589932 AWL589932 BGH589932 BQD589932 BZZ589932 CJV589932 CTR589932 DDN589932 DNJ589932 DXF589932 EHB589932 EQX589932 FAT589932 FKP589932 FUL589932 GEH589932 GOD589932 GXZ589932 HHV589932 HRR589932 IBN589932 ILJ589932 IVF589932 JFB589932 JOX589932 JYT589932 KIP589932 KSL589932 LCH589932 LMD589932 LVZ589932 MFV589932 MPR589932 MZN589932 NJJ589932 NTF589932 ODB589932 OMX589932 OWT589932 PGP589932 PQL589932 QAH589932 QKD589932 QTZ589932 RDV589932 RNR589932 RXN589932 SHJ589932 SRF589932 TBB589932 TKX589932 TUT589932 UEP589932 UOL589932 UYH589932 VID589932 VRZ589932 WBV589932 WLR589932 WVN589932 F655468 JB655468 SX655468 ACT655468 AMP655468 AWL655468 BGH655468 BQD655468 BZZ655468 CJV655468 CTR655468 DDN655468 DNJ655468 DXF655468 EHB655468 EQX655468 FAT655468 FKP655468 FUL655468 GEH655468 GOD655468 GXZ655468 HHV655468 HRR655468 IBN655468 ILJ655468 IVF655468 JFB655468 JOX655468 JYT655468 KIP655468 KSL655468 LCH655468 LMD655468 LVZ655468 MFV655468 MPR655468 MZN655468 NJJ655468 NTF655468 ODB655468 OMX655468 OWT655468 PGP655468 PQL655468 QAH655468 QKD655468 QTZ655468 RDV655468 RNR655468 RXN655468 SHJ655468 SRF655468 TBB655468 TKX655468 TUT655468 UEP655468 UOL655468 UYH655468 VID655468 VRZ655468 WBV655468 WLR655468 WVN655468 F721004 JB721004 SX721004 ACT721004 AMP721004 AWL721004 BGH721004 BQD721004 BZZ721004 CJV721004 CTR721004 DDN721004 DNJ721004 DXF721004 EHB721004 EQX721004 FAT721004 FKP721004 FUL721004 GEH721004 GOD721004 GXZ721004 HHV721004 HRR721004 IBN721004 ILJ721004 IVF721004 JFB721004 JOX721004 JYT721004 KIP721004 KSL721004 LCH721004 LMD721004 LVZ721004 MFV721004 MPR721004 MZN721004 NJJ721004 NTF721004 ODB721004 OMX721004 OWT721004 PGP721004 PQL721004 QAH721004 QKD721004 QTZ721004 RDV721004 RNR721004 RXN721004 SHJ721004 SRF721004 TBB721004 TKX721004 TUT721004 UEP721004 UOL721004 UYH721004 VID721004 VRZ721004 WBV721004 WLR721004 WVN721004 F786540 JB786540 SX786540 ACT786540 AMP786540 AWL786540 BGH786540 BQD786540 BZZ786540 CJV786540 CTR786540 DDN786540 DNJ786540 DXF786540 EHB786540 EQX786540 FAT786540 FKP786540 FUL786540 GEH786540 GOD786540 GXZ786540 HHV786540 HRR786540 IBN786540 ILJ786540 IVF786540 JFB786540 JOX786540 JYT786540 KIP786540 KSL786540 LCH786540 LMD786540 LVZ786540 MFV786540 MPR786540 MZN786540 NJJ786540 NTF786540 ODB786540 OMX786540 OWT786540 PGP786540 PQL786540 QAH786540 QKD786540 QTZ786540 RDV786540 RNR786540 RXN786540 SHJ786540 SRF786540 TBB786540 TKX786540 TUT786540 UEP786540 UOL786540 UYH786540 VID786540 VRZ786540 WBV786540 WLR786540 WVN786540 F852076 JB852076 SX852076 ACT852076 AMP852076 AWL852076 BGH852076 BQD852076 BZZ852076 CJV852076 CTR852076 DDN852076 DNJ852076 DXF852076 EHB852076 EQX852076 FAT852076 FKP852076 FUL852076 GEH852076 GOD852076 GXZ852076 HHV852076 HRR852076 IBN852076 ILJ852076 IVF852076 JFB852076 JOX852076 JYT852076 KIP852076 KSL852076 LCH852076 LMD852076 LVZ852076 MFV852076 MPR852076 MZN852076 NJJ852076 NTF852076 ODB852076 OMX852076 OWT852076 PGP852076 PQL852076 QAH852076 QKD852076 QTZ852076 RDV852076 RNR852076 RXN852076 SHJ852076 SRF852076 TBB852076 TKX852076 TUT852076 UEP852076 UOL852076 UYH852076 VID852076 VRZ852076 WBV852076 WLR852076 WVN852076 F917612 JB917612 SX917612 ACT917612 AMP917612 AWL917612 BGH917612 BQD917612 BZZ917612 CJV917612 CTR917612 DDN917612 DNJ917612 DXF917612 EHB917612 EQX917612 FAT917612 FKP917612 FUL917612 GEH917612 GOD917612 GXZ917612 HHV917612 HRR917612 IBN917612 ILJ917612 IVF917612 JFB917612 JOX917612 JYT917612 KIP917612 KSL917612 LCH917612 LMD917612 LVZ917612 MFV917612 MPR917612 MZN917612 NJJ917612 NTF917612 ODB917612 OMX917612 OWT917612 PGP917612 PQL917612 QAH917612 QKD917612 QTZ917612 RDV917612 RNR917612 RXN917612 SHJ917612 SRF917612 TBB917612 TKX917612 TUT917612 UEP917612 UOL917612 UYH917612 VID917612 VRZ917612 WBV917612 WLR917612 WVN917612 F983148 JB983148 SX983148 ACT983148 AMP983148 AWL983148 BGH983148 BQD983148 BZZ983148 CJV983148 CTR983148 DDN983148 DNJ983148 DXF983148 EHB983148 EQX983148 FAT983148 FKP983148 FUL983148 GEH983148 GOD983148 GXZ983148 HHV983148 HRR983148 IBN983148 ILJ983148 IVF983148 JFB983148 JOX983148 JYT983148 KIP983148 KSL983148 LCH983148 LMD983148 LVZ983148 MFV983148 MPR983148 MZN983148 NJJ983148 NTF983148 ODB983148 OMX983148 OWT983148 PGP983148 PQL983148 QAH983148 QKD983148 QTZ983148 RDV983148 RNR983148 RXN983148 SHJ983148 SRF983148 TBB983148 TKX983148 TUT983148 UEP983148 UOL983148 UYH983148 VID983148 VRZ983148 WBV983148 WLR983148 WVN983148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F65686 JB65686 SX65686 ACT65686 AMP65686 AWL65686 BGH65686 BQD65686 BZZ65686 CJV65686 CTR65686 DDN65686 DNJ65686 DXF65686 EHB65686 EQX65686 FAT65686 FKP65686 FUL65686 GEH65686 GOD65686 GXZ65686 HHV65686 HRR65686 IBN65686 ILJ65686 IVF65686 JFB65686 JOX65686 JYT65686 KIP65686 KSL65686 LCH65686 LMD65686 LVZ65686 MFV65686 MPR65686 MZN65686 NJJ65686 NTF65686 ODB65686 OMX65686 OWT65686 PGP65686 PQL65686 QAH65686 QKD65686 QTZ65686 RDV65686 RNR65686 RXN65686 SHJ65686 SRF65686 TBB65686 TKX65686 TUT65686 UEP65686 UOL65686 UYH65686 VID65686 VRZ65686 WBV65686 WLR65686 WVN65686 F131222 JB131222 SX131222 ACT131222 AMP131222 AWL131222 BGH131222 BQD131222 BZZ131222 CJV131222 CTR131222 DDN131222 DNJ131222 DXF131222 EHB131222 EQX131222 FAT131222 FKP131222 FUL131222 GEH131222 GOD131222 GXZ131222 HHV131222 HRR131222 IBN131222 ILJ131222 IVF131222 JFB131222 JOX131222 JYT131222 KIP131222 KSL131222 LCH131222 LMD131222 LVZ131222 MFV131222 MPR131222 MZN131222 NJJ131222 NTF131222 ODB131222 OMX131222 OWT131222 PGP131222 PQL131222 QAH131222 QKD131222 QTZ131222 RDV131222 RNR131222 RXN131222 SHJ131222 SRF131222 TBB131222 TKX131222 TUT131222 UEP131222 UOL131222 UYH131222 VID131222 VRZ131222 WBV131222 WLR131222 WVN131222 F196758 JB196758 SX196758 ACT196758 AMP196758 AWL196758 BGH196758 BQD196758 BZZ196758 CJV196758 CTR196758 DDN196758 DNJ196758 DXF196758 EHB196758 EQX196758 FAT196758 FKP196758 FUL196758 GEH196758 GOD196758 GXZ196758 HHV196758 HRR196758 IBN196758 ILJ196758 IVF196758 JFB196758 JOX196758 JYT196758 KIP196758 KSL196758 LCH196758 LMD196758 LVZ196758 MFV196758 MPR196758 MZN196758 NJJ196758 NTF196758 ODB196758 OMX196758 OWT196758 PGP196758 PQL196758 QAH196758 QKD196758 QTZ196758 RDV196758 RNR196758 RXN196758 SHJ196758 SRF196758 TBB196758 TKX196758 TUT196758 UEP196758 UOL196758 UYH196758 VID196758 VRZ196758 WBV196758 WLR196758 WVN196758 F262294 JB262294 SX262294 ACT262294 AMP262294 AWL262294 BGH262294 BQD262294 BZZ262294 CJV262294 CTR262294 DDN262294 DNJ262294 DXF262294 EHB262294 EQX262294 FAT262294 FKP262294 FUL262294 GEH262294 GOD262294 GXZ262294 HHV262294 HRR262294 IBN262294 ILJ262294 IVF262294 JFB262294 JOX262294 JYT262294 KIP262294 KSL262294 LCH262294 LMD262294 LVZ262294 MFV262294 MPR262294 MZN262294 NJJ262294 NTF262294 ODB262294 OMX262294 OWT262294 PGP262294 PQL262294 QAH262294 QKD262294 QTZ262294 RDV262294 RNR262294 RXN262294 SHJ262294 SRF262294 TBB262294 TKX262294 TUT262294 UEP262294 UOL262294 UYH262294 VID262294 VRZ262294 WBV262294 WLR262294 WVN262294 F327830 JB327830 SX327830 ACT327830 AMP327830 AWL327830 BGH327830 BQD327830 BZZ327830 CJV327830 CTR327830 DDN327830 DNJ327830 DXF327830 EHB327830 EQX327830 FAT327830 FKP327830 FUL327830 GEH327830 GOD327830 GXZ327830 HHV327830 HRR327830 IBN327830 ILJ327830 IVF327830 JFB327830 JOX327830 JYT327830 KIP327830 KSL327830 LCH327830 LMD327830 LVZ327830 MFV327830 MPR327830 MZN327830 NJJ327830 NTF327830 ODB327830 OMX327830 OWT327830 PGP327830 PQL327830 QAH327830 QKD327830 QTZ327830 RDV327830 RNR327830 RXN327830 SHJ327830 SRF327830 TBB327830 TKX327830 TUT327830 UEP327830 UOL327830 UYH327830 VID327830 VRZ327830 WBV327830 WLR327830 WVN327830 F393366 JB393366 SX393366 ACT393366 AMP393366 AWL393366 BGH393366 BQD393366 BZZ393366 CJV393366 CTR393366 DDN393366 DNJ393366 DXF393366 EHB393366 EQX393366 FAT393366 FKP393366 FUL393366 GEH393366 GOD393366 GXZ393366 HHV393366 HRR393366 IBN393366 ILJ393366 IVF393366 JFB393366 JOX393366 JYT393366 KIP393366 KSL393366 LCH393366 LMD393366 LVZ393366 MFV393366 MPR393366 MZN393366 NJJ393366 NTF393366 ODB393366 OMX393366 OWT393366 PGP393366 PQL393366 QAH393366 QKD393366 QTZ393366 RDV393366 RNR393366 RXN393366 SHJ393366 SRF393366 TBB393366 TKX393366 TUT393366 UEP393366 UOL393366 UYH393366 VID393366 VRZ393366 WBV393366 WLR393366 WVN393366 F458902 JB458902 SX458902 ACT458902 AMP458902 AWL458902 BGH458902 BQD458902 BZZ458902 CJV458902 CTR458902 DDN458902 DNJ458902 DXF458902 EHB458902 EQX458902 FAT458902 FKP458902 FUL458902 GEH458902 GOD458902 GXZ458902 HHV458902 HRR458902 IBN458902 ILJ458902 IVF458902 JFB458902 JOX458902 JYT458902 KIP458902 KSL458902 LCH458902 LMD458902 LVZ458902 MFV458902 MPR458902 MZN458902 NJJ458902 NTF458902 ODB458902 OMX458902 OWT458902 PGP458902 PQL458902 QAH458902 QKD458902 QTZ458902 RDV458902 RNR458902 RXN458902 SHJ458902 SRF458902 TBB458902 TKX458902 TUT458902 UEP458902 UOL458902 UYH458902 VID458902 VRZ458902 WBV458902 WLR458902 WVN458902 F524438 JB524438 SX524438 ACT524438 AMP524438 AWL524438 BGH524438 BQD524438 BZZ524438 CJV524438 CTR524438 DDN524438 DNJ524438 DXF524438 EHB524438 EQX524438 FAT524438 FKP524438 FUL524438 GEH524438 GOD524438 GXZ524438 HHV524438 HRR524438 IBN524438 ILJ524438 IVF524438 JFB524438 JOX524438 JYT524438 KIP524438 KSL524438 LCH524438 LMD524438 LVZ524438 MFV524438 MPR524438 MZN524438 NJJ524438 NTF524438 ODB524438 OMX524438 OWT524438 PGP524438 PQL524438 QAH524438 QKD524438 QTZ524438 RDV524438 RNR524438 RXN524438 SHJ524438 SRF524438 TBB524438 TKX524438 TUT524438 UEP524438 UOL524438 UYH524438 VID524438 VRZ524438 WBV524438 WLR524438 WVN524438 F589974 JB589974 SX589974 ACT589974 AMP589974 AWL589974 BGH589974 BQD589974 BZZ589974 CJV589974 CTR589974 DDN589974 DNJ589974 DXF589974 EHB589974 EQX589974 FAT589974 FKP589974 FUL589974 GEH589974 GOD589974 GXZ589974 HHV589974 HRR589974 IBN589974 ILJ589974 IVF589974 JFB589974 JOX589974 JYT589974 KIP589974 KSL589974 LCH589974 LMD589974 LVZ589974 MFV589974 MPR589974 MZN589974 NJJ589974 NTF589974 ODB589974 OMX589974 OWT589974 PGP589974 PQL589974 QAH589974 QKD589974 QTZ589974 RDV589974 RNR589974 RXN589974 SHJ589974 SRF589974 TBB589974 TKX589974 TUT589974 UEP589974 UOL589974 UYH589974 VID589974 VRZ589974 WBV589974 WLR589974 WVN589974 F655510 JB655510 SX655510 ACT655510 AMP655510 AWL655510 BGH655510 BQD655510 BZZ655510 CJV655510 CTR655510 DDN655510 DNJ655510 DXF655510 EHB655510 EQX655510 FAT655510 FKP655510 FUL655510 GEH655510 GOD655510 GXZ655510 HHV655510 HRR655510 IBN655510 ILJ655510 IVF655510 JFB655510 JOX655510 JYT655510 KIP655510 KSL655510 LCH655510 LMD655510 LVZ655510 MFV655510 MPR655510 MZN655510 NJJ655510 NTF655510 ODB655510 OMX655510 OWT655510 PGP655510 PQL655510 QAH655510 QKD655510 QTZ655510 RDV655510 RNR655510 RXN655510 SHJ655510 SRF655510 TBB655510 TKX655510 TUT655510 UEP655510 UOL655510 UYH655510 VID655510 VRZ655510 WBV655510 WLR655510 WVN655510 F721046 JB721046 SX721046 ACT721046 AMP721046 AWL721046 BGH721046 BQD721046 BZZ721046 CJV721046 CTR721046 DDN721046 DNJ721046 DXF721046 EHB721046 EQX721046 FAT721046 FKP721046 FUL721046 GEH721046 GOD721046 GXZ721046 HHV721046 HRR721046 IBN721046 ILJ721046 IVF721046 JFB721046 JOX721046 JYT721046 KIP721046 KSL721046 LCH721046 LMD721046 LVZ721046 MFV721046 MPR721046 MZN721046 NJJ721046 NTF721046 ODB721046 OMX721046 OWT721046 PGP721046 PQL721046 QAH721046 QKD721046 QTZ721046 RDV721046 RNR721046 RXN721046 SHJ721046 SRF721046 TBB721046 TKX721046 TUT721046 UEP721046 UOL721046 UYH721046 VID721046 VRZ721046 WBV721046 WLR721046 WVN721046 F786582 JB786582 SX786582 ACT786582 AMP786582 AWL786582 BGH786582 BQD786582 BZZ786582 CJV786582 CTR786582 DDN786582 DNJ786582 DXF786582 EHB786582 EQX786582 FAT786582 FKP786582 FUL786582 GEH786582 GOD786582 GXZ786582 HHV786582 HRR786582 IBN786582 ILJ786582 IVF786582 JFB786582 JOX786582 JYT786582 KIP786582 KSL786582 LCH786582 LMD786582 LVZ786582 MFV786582 MPR786582 MZN786582 NJJ786582 NTF786582 ODB786582 OMX786582 OWT786582 PGP786582 PQL786582 QAH786582 QKD786582 QTZ786582 RDV786582 RNR786582 RXN786582 SHJ786582 SRF786582 TBB786582 TKX786582 TUT786582 UEP786582 UOL786582 UYH786582 VID786582 VRZ786582 WBV786582 WLR786582 WVN786582 F852118 JB852118 SX852118 ACT852118 AMP852118 AWL852118 BGH852118 BQD852118 BZZ852118 CJV852118 CTR852118 DDN852118 DNJ852118 DXF852118 EHB852118 EQX852118 FAT852118 FKP852118 FUL852118 GEH852118 GOD852118 GXZ852118 HHV852118 HRR852118 IBN852118 ILJ852118 IVF852118 JFB852118 JOX852118 JYT852118 KIP852118 KSL852118 LCH852118 LMD852118 LVZ852118 MFV852118 MPR852118 MZN852118 NJJ852118 NTF852118 ODB852118 OMX852118 OWT852118 PGP852118 PQL852118 QAH852118 QKD852118 QTZ852118 RDV852118 RNR852118 RXN852118 SHJ852118 SRF852118 TBB852118 TKX852118 TUT852118 UEP852118 UOL852118 UYH852118 VID852118 VRZ852118 WBV852118 WLR852118 WVN852118 F917654 JB917654 SX917654 ACT917654 AMP917654 AWL917654 BGH917654 BQD917654 BZZ917654 CJV917654 CTR917654 DDN917654 DNJ917654 DXF917654 EHB917654 EQX917654 FAT917654 FKP917654 FUL917654 GEH917654 GOD917654 GXZ917654 HHV917654 HRR917654 IBN917654 ILJ917654 IVF917654 JFB917654 JOX917654 JYT917654 KIP917654 KSL917654 LCH917654 LMD917654 LVZ917654 MFV917654 MPR917654 MZN917654 NJJ917654 NTF917654 ODB917654 OMX917654 OWT917654 PGP917654 PQL917654 QAH917654 QKD917654 QTZ917654 RDV917654 RNR917654 RXN917654 SHJ917654 SRF917654 TBB917654 TKX917654 TUT917654 UEP917654 UOL917654 UYH917654 VID917654 VRZ917654 WBV917654 WLR917654 WVN917654 F983190 JB983190 SX983190 ACT983190 AMP983190 AWL983190 BGH983190 BQD983190 BZZ983190 CJV983190 CTR983190 DDN983190 DNJ983190 DXF983190 EHB983190 EQX983190 FAT983190 FKP983190 FUL983190 GEH983190 GOD983190 GXZ983190 HHV983190 HRR983190 IBN983190 ILJ983190 IVF983190 JFB983190 JOX983190 JYT983190 KIP983190 KSL983190 LCH983190 LMD983190 LVZ983190 MFV983190 MPR983190 MZN983190 NJJ983190 NTF983190 ODB983190 OMX983190 OWT983190 PGP983190 PQL983190 QAH983190 QKD983190 QTZ983190 RDV983190 RNR983190 RXN983190 SHJ983190 SRF983190 TBB983190 TKX983190 TUT983190 UEP983190 UOL983190 UYH983190 VID983190 VRZ983190 WBV983190 WLR983190 WVN983190 F65773 JB65773 SX65773 ACT65773 AMP65773 AWL65773 BGH65773 BQD65773 BZZ65773 CJV65773 CTR65773 DDN65773 DNJ65773 DXF65773 EHB65773 EQX65773 FAT65773 FKP65773 FUL65773 GEH65773 GOD65773 GXZ65773 HHV65773 HRR65773 IBN65773 ILJ65773 IVF65773 JFB65773 JOX65773 JYT65773 KIP65773 KSL65773 LCH65773 LMD65773 LVZ65773 MFV65773 MPR65773 MZN65773 NJJ65773 NTF65773 ODB65773 OMX65773 OWT65773 PGP65773 PQL65773 QAH65773 QKD65773 QTZ65773 RDV65773 RNR65773 RXN65773 SHJ65773 SRF65773 TBB65773 TKX65773 TUT65773 UEP65773 UOL65773 UYH65773 VID65773 VRZ65773 WBV65773 WLR65773 WVN65773 F131309 JB131309 SX131309 ACT131309 AMP131309 AWL131309 BGH131309 BQD131309 BZZ131309 CJV131309 CTR131309 DDN131309 DNJ131309 DXF131309 EHB131309 EQX131309 FAT131309 FKP131309 FUL131309 GEH131309 GOD131309 GXZ131309 HHV131309 HRR131309 IBN131309 ILJ131309 IVF131309 JFB131309 JOX131309 JYT131309 KIP131309 KSL131309 LCH131309 LMD131309 LVZ131309 MFV131309 MPR131309 MZN131309 NJJ131309 NTF131309 ODB131309 OMX131309 OWT131309 PGP131309 PQL131309 QAH131309 QKD131309 QTZ131309 RDV131309 RNR131309 RXN131309 SHJ131309 SRF131309 TBB131309 TKX131309 TUT131309 UEP131309 UOL131309 UYH131309 VID131309 VRZ131309 WBV131309 WLR131309 WVN131309 F196845 JB196845 SX196845 ACT196845 AMP196845 AWL196845 BGH196845 BQD196845 BZZ196845 CJV196845 CTR196845 DDN196845 DNJ196845 DXF196845 EHB196845 EQX196845 FAT196845 FKP196845 FUL196845 GEH196845 GOD196845 GXZ196845 HHV196845 HRR196845 IBN196845 ILJ196845 IVF196845 JFB196845 JOX196845 JYT196845 KIP196845 KSL196845 LCH196845 LMD196845 LVZ196845 MFV196845 MPR196845 MZN196845 NJJ196845 NTF196845 ODB196845 OMX196845 OWT196845 PGP196845 PQL196845 QAH196845 QKD196845 QTZ196845 RDV196845 RNR196845 RXN196845 SHJ196845 SRF196845 TBB196845 TKX196845 TUT196845 UEP196845 UOL196845 UYH196845 VID196845 VRZ196845 WBV196845 WLR196845 WVN196845 F262381 JB262381 SX262381 ACT262381 AMP262381 AWL262381 BGH262381 BQD262381 BZZ262381 CJV262381 CTR262381 DDN262381 DNJ262381 DXF262381 EHB262381 EQX262381 FAT262381 FKP262381 FUL262381 GEH262381 GOD262381 GXZ262381 HHV262381 HRR262381 IBN262381 ILJ262381 IVF262381 JFB262381 JOX262381 JYT262381 KIP262381 KSL262381 LCH262381 LMD262381 LVZ262381 MFV262381 MPR262381 MZN262381 NJJ262381 NTF262381 ODB262381 OMX262381 OWT262381 PGP262381 PQL262381 QAH262381 QKD262381 QTZ262381 RDV262381 RNR262381 RXN262381 SHJ262381 SRF262381 TBB262381 TKX262381 TUT262381 UEP262381 UOL262381 UYH262381 VID262381 VRZ262381 WBV262381 WLR262381 WVN262381 F327917 JB327917 SX327917 ACT327917 AMP327917 AWL327917 BGH327917 BQD327917 BZZ327917 CJV327917 CTR327917 DDN327917 DNJ327917 DXF327917 EHB327917 EQX327917 FAT327917 FKP327917 FUL327917 GEH327917 GOD327917 GXZ327917 HHV327917 HRR327917 IBN327917 ILJ327917 IVF327917 JFB327917 JOX327917 JYT327917 KIP327917 KSL327917 LCH327917 LMD327917 LVZ327917 MFV327917 MPR327917 MZN327917 NJJ327917 NTF327917 ODB327917 OMX327917 OWT327917 PGP327917 PQL327917 QAH327917 QKD327917 QTZ327917 RDV327917 RNR327917 RXN327917 SHJ327917 SRF327917 TBB327917 TKX327917 TUT327917 UEP327917 UOL327917 UYH327917 VID327917 VRZ327917 WBV327917 WLR327917 WVN327917 F393453 JB393453 SX393453 ACT393453 AMP393453 AWL393453 BGH393453 BQD393453 BZZ393453 CJV393453 CTR393453 DDN393453 DNJ393453 DXF393453 EHB393453 EQX393453 FAT393453 FKP393453 FUL393453 GEH393453 GOD393453 GXZ393453 HHV393453 HRR393453 IBN393453 ILJ393453 IVF393453 JFB393453 JOX393453 JYT393453 KIP393453 KSL393453 LCH393453 LMD393453 LVZ393453 MFV393453 MPR393453 MZN393453 NJJ393453 NTF393453 ODB393453 OMX393453 OWT393453 PGP393453 PQL393453 QAH393453 QKD393453 QTZ393453 RDV393453 RNR393453 RXN393453 SHJ393453 SRF393453 TBB393453 TKX393453 TUT393453 UEP393453 UOL393453 UYH393453 VID393453 VRZ393453 WBV393453 WLR393453 WVN393453 F458989 JB458989 SX458989 ACT458989 AMP458989 AWL458989 BGH458989 BQD458989 BZZ458989 CJV458989 CTR458989 DDN458989 DNJ458989 DXF458989 EHB458989 EQX458989 FAT458989 FKP458989 FUL458989 GEH458989 GOD458989 GXZ458989 HHV458989 HRR458989 IBN458989 ILJ458989 IVF458989 JFB458989 JOX458989 JYT458989 KIP458989 KSL458989 LCH458989 LMD458989 LVZ458989 MFV458989 MPR458989 MZN458989 NJJ458989 NTF458989 ODB458989 OMX458989 OWT458989 PGP458989 PQL458989 QAH458989 QKD458989 QTZ458989 RDV458989 RNR458989 RXN458989 SHJ458989 SRF458989 TBB458989 TKX458989 TUT458989 UEP458989 UOL458989 UYH458989 VID458989 VRZ458989 WBV458989 WLR458989 WVN458989 F524525 JB524525 SX524525 ACT524525 AMP524525 AWL524525 BGH524525 BQD524525 BZZ524525 CJV524525 CTR524525 DDN524525 DNJ524525 DXF524525 EHB524525 EQX524525 FAT524525 FKP524525 FUL524525 GEH524525 GOD524525 GXZ524525 HHV524525 HRR524525 IBN524525 ILJ524525 IVF524525 JFB524525 JOX524525 JYT524525 KIP524525 KSL524525 LCH524525 LMD524525 LVZ524525 MFV524525 MPR524525 MZN524525 NJJ524525 NTF524525 ODB524525 OMX524525 OWT524525 PGP524525 PQL524525 QAH524525 QKD524525 QTZ524525 RDV524525 RNR524525 RXN524525 SHJ524525 SRF524525 TBB524525 TKX524525 TUT524525 UEP524525 UOL524525 UYH524525 VID524525 VRZ524525 WBV524525 WLR524525 WVN524525 F590061 JB590061 SX590061 ACT590061 AMP590061 AWL590061 BGH590061 BQD590061 BZZ590061 CJV590061 CTR590061 DDN590061 DNJ590061 DXF590061 EHB590061 EQX590061 FAT590061 FKP590061 FUL590061 GEH590061 GOD590061 GXZ590061 HHV590061 HRR590061 IBN590061 ILJ590061 IVF590061 JFB590061 JOX590061 JYT590061 KIP590061 KSL590061 LCH590061 LMD590061 LVZ590061 MFV590061 MPR590061 MZN590061 NJJ590061 NTF590061 ODB590061 OMX590061 OWT590061 PGP590061 PQL590061 QAH590061 QKD590061 QTZ590061 RDV590061 RNR590061 RXN590061 SHJ590061 SRF590061 TBB590061 TKX590061 TUT590061 UEP590061 UOL590061 UYH590061 VID590061 VRZ590061 WBV590061 WLR590061 WVN590061 F655597 JB655597 SX655597 ACT655597 AMP655597 AWL655597 BGH655597 BQD655597 BZZ655597 CJV655597 CTR655597 DDN655597 DNJ655597 DXF655597 EHB655597 EQX655597 FAT655597 FKP655597 FUL655597 GEH655597 GOD655597 GXZ655597 HHV655597 HRR655597 IBN655597 ILJ655597 IVF655597 JFB655597 JOX655597 JYT655597 KIP655597 KSL655597 LCH655597 LMD655597 LVZ655597 MFV655597 MPR655597 MZN655597 NJJ655597 NTF655597 ODB655597 OMX655597 OWT655597 PGP655597 PQL655597 QAH655597 QKD655597 QTZ655597 RDV655597 RNR655597 RXN655597 SHJ655597 SRF655597 TBB655597 TKX655597 TUT655597 UEP655597 UOL655597 UYH655597 VID655597 VRZ655597 WBV655597 WLR655597 WVN655597 F721133 JB721133 SX721133 ACT721133 AMP721133 AWL721133 BGH721133 BQD721133 BZZ721133 CJV721133 CTR721133 DDN721133 DNJ721133 DXF721133 EHB721133 EQX721133 FAT721133 FKP721133 FUL721133 GEH721133 GOD721133 GXZ721133 HHV721133 HRR721133 IBN721133 ILJ721133 IVF721133 JFB721133 JOX721133 JYT721133 KIP721133 KSL721133 LCH721133 LMD721133 LVZ721133 MFV721133 MPR721133 MZN721133 NJJ721133 NTF721133 ODB721133 OMX721133 OWT721133 PGP721133 PQL721133 QAH721133 QKD721133 QTZ721133 RDV721133 RNR721133 RXN721133 SHJ721133 SRF721133 TBB721133 TKX721133 TUT721133 UEP721133 UOL721133 UYH721133 VID721133 VRZ721133 WBV721133 WLR721133 WVN721133 F786669 JB786669 SX786669 ACT786669 AMP786669 AWL786669 BGH786669 BQD786669 BZZ786669 CJV786669 CTR786669 DDN786669 DNJ786669 DXF786669 EHB786669 EQX786669 FAT786669 FKP786669 FUL786669 GEH786669 GOD786669 GXZ786669 HHV786669 HRR786669 IBN786669 ILJ786669 IVF786669 JFB786669 JOX786669 JYT786669 KIP786669 KSL786669 LCH786669 LMD786669 LVZ786669 MFV786669 MPR786669 MZN786669 NJJ786669 NTF786669 ODB786669 OMX786669 OWT786669 PGP786669 PQL786669 QAH786669 QKD786669 QTZ786669 RDV786669 RNR786669 RXN786669 SHJ786669 SRF786669 TBB786669 TKX786669 TUT786669 UEP786669 UOL786669 UYH786669 VID786669 VRZ786669 WBV786669 WLR786669 WVN786669 F852205 JB852205 SX852205 ACT852205 AMP852205 AWL852205 BGH852205 BQD852205 BZZ852205 CJV852205 CTR852205 DDN852205 DNJ852205 DXF852205 EHB852205 EQX852205 FAT852205 FKP852205 FUL852205 GEH852205 GOD852205 GXZ852205 HHV852205 HRR852205 IBN852205 ILJ852205 IVF852205 JFB852205 JOX852205 JYT852205 KIP852205 KSL852205 LCH852205 LMD852205 LVZ852205 MFV852205 MPR852205 MZN852205 NJJ852205 NTF852205 ODB852205 OMX852205 OWT852205 PGP852205 PQL852205 QAH852205 QKD852205 QTZ852205 RDV852205 RNR852205 RXN852205 SHJ852205 SRF852205 TBB852205 TKX852205 TUT852205 UEP852205 UOL852205 UYH852205 VID852205 VRZ852205 WBV852205 WLR852205 WVN852205 F917741 JB917741 SX917741 ACT917741 AMP917741 AWL917741 BGH917741 BQD917741 BZZ917741 CJV917741 CTR917741 DDN917741 DNJ917741 DXF917741 EHB917741 EQX917741 FAT917741 FKP917741 FUL917741 GEH917741 GOD917741 GXZ917741 HHV917741 HRR917741 IBN917741 ILJ917741 IVF917741 JFB917741 JOX917741 JYT917741 KIP917741 KSL917741 LCH917741 LMD917741 LVZ917741 MFV917741 MPR917741 MZN917741 NJJ917741 NTF917741 ODB917741 OMX917741 OWT917741 PGP917741 PQL917741 QAH917741 QKD917741 QTZ917741 RDV917741 RNR917741 RXN917741 SHJ917741 SRF917741 TBB917741 TKX917741 TUT917741 UEP917741 UOL917741 UYH917741 VID917741 VRZ917741 WBV917741 WLR917741 WVN917741 F983277 JB983277 SX983277 ACT983277 AMP983277 AWL983277 BGH983277 BQD983277 BZZ983277 CJV983277 CTR983277 DDN983277 DNJ983277 DXF983277 EHB983277 EQX983277 FAT983277 FKP983277 FUL983277 GEH983277 GOD983277 GXZ983277 HHV983277 HRR983277 IBN983277 ILJ983277 IVF983277 JFB983277 JOX983277 JYT983277 KIP983277 KSL983277 LCH983277 LMD983277 LVZ983277 MFV983277 MPR983277 MZN983277 NJJ983277 NTF983277 ODB983277 OMX983277 OWT983277 PGP983277 PQL983277 QAH983277 QKD983277 QTZ983277 RDV983277 RNR983277 RXN983277 SHJ983277 SRF983277 TBB983277 TKX983277 TUT983277 UEP983277 UOL983277 UYH983277 VID983277 VRZ983277 WBV983277 WLR983277 WVN983277 F65887 JB65887 SX65887 ACT65887 AMP65887 AWL65887 BGH65887 BQD65887 BZZ65887 CJV65887 CTR65887 DDN65887 DNJ65887 DXF65887 EHB65887 EQX65887 FAT65887 FKP65887 FUL65887 GEH65887 GOD65887 GXZ65887 HHV65887 HRR65887 IBN65887 ILJ65887 IVF65887 JFB65887 JOX65887 JYT65887 KIP65887 KSL65887 LCH65887 LMD65887 LVZ65887 MFV65887 MPR65887 MZN65887 NJJ65887 NTF65887 ODB65887 OMX65887 OWT65887 PGP65887 PQL65887 QAH65887 QKD65887 QTZ65887 RDV65887 RNR65887 RXN65887 SHJ65887 SRF65887 TBB65887 TKX65887 TUT65887 UEP65887 UOL65887 UYH65887 VID65887 VRZ65887 WBV65887 WLR65887 WVN65887 F131423 JB131423 SX131423 ACT131423 AMP131423 AWL131423 BGH131423 BQD131423 BZZ131423 CJV131423 CTR131423 DDN131423 DNJ131423 DXF131423 EHB131423 EQX131423 FAT131423 FKP131423 FUL131423 GEH131423 GOD131423 GXZ131423 HHV131423 HRR131423 IBN131423 ILJ131423 IVF131423 JFB131423 JOX131423 JYT131423 KIP131423 KSL131423 LCH131423 LMD131423 LVZ131423 MFV131423 MPR131423 MZN131423 NJJ131423 NTF131423 ODB131423 OMX131423 OWT131423 PGP131423 PQL131423 QAH131423 QKD131423 QTZ131423 RDV131423 RNR131423 RXN131423 SHJ131423 SRF131423 TBB131423 TKX131423 TUT131423 UEP131423 UOL131423 UYH131423 VID131423 VRZ131423 WBV131423 WLR131423 WVN131423 F196959 JB196959 SX196959 ACT196959 AMP196959 AWL196959 BGH196959 BQD196959 BZZ196959 CJV196959 CTR196959 DDN196959 DNJ196959 DXF196959 EHB196959 EQX196959 FAT196959 FKP196959 FUL196959 GEH196959 GOD196959 GXZ196959 HHV196959 HRR196959 IBN196959 ILJ196959 IVF196959 JFB196959 JOX196959 JYT196959 KIP196959 KSL196959 LCH196959 LMD196959 LVZ196959 MFV196959 MPR196959 MZN196959 NJJ196959 NTF196959 ODB196959 OMX196959 OWT196959 PGP196959 PQL196959 QAH196959 QKD196959 QTZ196959 RDV196959 RNR196959 RXN196959 SHJ196959 SRF196959 TBB196959 TKX196959 TUT196959 UEP196959 UOL196959 UYH196959 VID196959 VRZ196959 WBV196959 WLR196959 WVN196959 F262495 JB262495 SX262495 ACT262495 AMP262495 AWL262495 BGH262495 BQD262495 BZZ262495 CJV262495 CTR262495 DDN262495 DNJ262495 DXF262495 EHB262495 EQX262495 FAT262495 FKP262495 FUL262495 GEH262495 GOD262495 GXZ262495 HHV262495 HRR262495 IBN262495 ILJ262495 IVF262495 JFB262495 JOX262495 JYT262495 KIP262495 KSL262495 LCH262495 LMD262495 LVZ262495 MFV262495 MPR262495 MZN262495 NJJ262495 NTF262495 ODB262495 OMX262495 OWT262495 PGP262495 PQL262495 QAH262495 QKD262495 QTZ262495 RDV262495 RNR262495 RXN262495 SHJ262495 SRF262495 TBB262495 TKX262495 TUT262495 UEP262495 UOL262495 UYH262495 VID262495 VRZ262495 WBV262495 WLR262495 WVN262495 F328031 JB328031 SX328031 ACT328031 AMP328031 AWL328031 BGH328031 BQD328031 BZZ328031 CJV328031 CTR328031 DDN328031 DNJ328031 DXF328031 EHB328031 EQX328031 FAT328031 FKP328031 FUL328031 GEH328031 GOD328031 GXZ328031 HHV328031 HRR328031 IBN328031 ILJ328031 IVF328031 JFB328031 JOX328031 JYT328031 KIP328031 KSL328031 LCH328031 LMD328031 LVZ328031 MFV328031 MPR328031 MZN328031 NJJ328031 NTF328031 ODB328031 OMX328031 OWT328031 PGP328031 PQL328031 QAH328031 QKD328031 QTZ328031 RDV328031 RNR328031 RXN328031 SHJ328031 SRF328031 TBB328031 TKX328031 TUT328031 UEP328031 UOL328031 UYH328031 VID328031 VRZ328031 WBV328031 WLR328031 WVN328031 F393567 JB393567 SX393567 ACT393567 AMP393567 AWL393567 BGH393567 BQD393567 BZZ393567 CJV393567 CTR393567 DDN393567 DNJ393567 DXF393567 EHB393567 EQX393567 FAT393567 FKP393567 FUL393567 GEH393567 GOD393567 GXZ393567 HHV393567 HRR393567 IBN393567 ILJ393567 IVF393567 JFB393567 JOX393567 JYT393567 KIP393567 KSL393567 LCH393567 LMD393567 LVZ393567 MFV393567 MPR393567 MZN393567 NJJ393567 NTF393567 ODB393567 OMX393567 OWT393567 PGP393567 PQL393567 QAH393567 QKD393567 QTZ393567 RDV393567 RNR393567 RXN393567 SHJ393567 SRF393567 TBB393567 TKX393567 TUT393567 UEP393567 UOL393567 UYH393567 VID393567 VRZ393567 WBV393567 WLR393567 WVN393567 F459103 JB459103 SX459103 ACT459103 AMP459103 AWL459103 BGH459103 BQD459103 BZZ459103 CJV459103 CTR459103 DDN459103 DNJ459103 DXF459103 EHB459103 EQX459103 FAT459103 FKP459103 FUL459103 GEH459103 GOD459103 GXZ459103 HHV459103 HRR459103 IBN459103 ILJ459103 IVF459103 JFB459103 JOX459103 JYT459103 KIP459103 KSL459103 LCH459103 LMD459103 LVZ459103 MFV459103 MPR459103 MZN459103 NJJ459103 NTF459103 ODB459103 OMX459103 OWT459103 PGP459103 PQL459103 QAH459103 QKD459103 QTZ459103 RDV459103 RNR459103 RXN459103 SHJ459103 SRF459103 TBB459103 TKX459103 TUT459103 UEP459103 UOL459103 UYH459103 VID459103 VRZ459103 WBV459103 WLR459103 WVN459103 F524639 JB524639 SX524639 ACT524639 AMP524639 AWL524639 BGH524639 BQD524639 BZZ524639 CJV524639 CTR524639 DDN524639 DNJ524639 DXF524639 EHB524639 EQX524639 FAT524639 FKP524639 FUL524639 GEH524639 GOD524639 GXZ524639 HHV524639 HRR524639 IBN524639 ILJ524639 IVF524639 JFB524639 JOX524639 JYT524639 KIP524639 KSL524639 LCH524639 LMD524639 LVZ524639 MFV524639 MPR524639 MZN524639 NJJ524639 NTF524639 ODB524639 OMX524639 OWT524639 PGP524639 PQL524639 QAH524639 QKD524639 QTZ524639 RDV524639 RNR524639 RXN524639 SHJ524639 SRF524639 TBB524639 TKX524639 TUT524639 UEP524639 UOL524639 UYH524639 VID524639 VRZ524639 WBV524639 WLR524639 WVN524639 F590175 JB590175 SX590175 ACT590175 AMP590175 AWL590175 BGH590175 BQD590175 BZZ590175 CJV590175 CTR590175 DDN590175 DNJ590175 DXF590175 EHB590175 EQX590175 FAT590175 FKP590175 FUL590175 GEH590175 GOD590175 GXZ590175 HHV590175 HRR590175 IBN590175 ILJ590175 IVF590175 JFB590175 JOX590175 JYT590175 KIP590175 KSL590175 LCH590175 LMD590175 LVZ590175 MFV590175 MPR590175 MZN590175 NJJ590175 NTF590175 ODB590175 OMX590175 OWT590175 PGP590175 PQL590175 QAH590175 QKD590175 QTZ590175 RDV590175 RNR590175 RXN590175 SHJ590175 SRF590175 TBB590175 TKX590175 TUT590175 UEP590175 UOL590175 UYH590175 VID590175 VRZ590175 WBV590175 WLR590175 WVN590175 F655711 JB655711 SX655711 ACT655711 AMP655711 AWL655711 BGH655711 BQD655711 BZZ655711 CJV655711 CTR655711 DDN655711 DNJ655711 DXF655711 EHB655711 EQX655711 FAT655711 FKP655711 FUL655711 GEH655711 GOD655711 GXZ655711 HHV655711 HRR655711 IBN655711 ILJ655711 IVF655711 JFB655711 JOX655711 JYT655711 KIP655711 KSL655711 LCH655711 LMD655711 LVZ655711 MFV655711 MPR655711 MZN655711 NJJ655711 NTF655711 ODB655711 OMX655711 OWT655711 PGP655711 PQL655711 QAH655711 QKD655711 QTZ655711 RDV655711 RNR655711 RXN655711 SHJ655711 SRF655711 TBB655711 TKX655711 TUT655711 UEP655711 UOL655711 UYH655711 VID655711 VRZ655711 WBV655711 WLR655711 WVN655711 F721247 JB721247 SX721247 ACT721247 AMP721247 AWL721247 BGH721247 BQD721247 BZZ721247 CJV721247 CTR721247 DDN721247 DNJ721247 DXF721247 EHB721247 EQX721247 FAT721247 FKP721247 FUL721247 GEH721247 GOD721247 GXZ721247 HHV721247 HRR721247 IBN721247 ILJ721247 IVF721247 JFB721247 JOX721247 JYT721247 KIP721247 KSL721247 LCH721247 LMD721247 LVZ721247 MFV721247 MPR721247 MZN721247 NJJ721247 NTF721247 ODB721247 OMX721247 OWT721247 PGP721247 PQL721247 QAH721247 QKD721247 QTZ721247 RDV721247 RNR721247 RXN721247 SHJ721247 SRF721247 TBB721247 TKX721247 TUT721247 UEP721247 UOL721247 UYH721247 VID721247 VRZ721247 WBV721247 WLR721247 WVN721247 F786783 JB786783 SX786783 ACT786783 AMP786783 AWL786783 BGH786783 BQD786783 BZZ786783 CJV786783 CTR786783 DDN786783 DNJ786783 DXF786783 EHB786783 EQX786783 FAT786783 FKP786783 FUL786783 GEH786783 GOD786783 GXZ786783 HHV786783 HRR786783 IBN786783 ILJ786783 IVF786783 JFB786783 JOX786783 JYT786783 KIP786783 KSL786783 LCH786783 LMD786783 LVZ786783 MFV786783 MPR786783 MZN786783 NJJ786783 NTF786783 ODB786783 OMX786783 OWT786783 PGP786783 PQL786783 QAH786783 QKD786783 QTZ786783 RDV786783 RNR786783 RXN786783 SHJ786783 SRF786783 TBB786783 TKX786783 TUT786783 UEP786783 UOL786783 UYH786783 VID786783 VRZ786783 WBV786783 WLR786783 WVN786783 F852319 JB852319 SX852319 ACT852319 AMP852319 AWL852319 BGH852319 BQD852319 BZZ852319 CJV852319 CTR852319 DDN852319 DNJ852319 DXF852319 EHB852319 EQX852319 FAT852319 FKP852319 FUL852319 GEH852319 GOD852319 GXZ852319 HHV852319 HRR852319 IBN852319 ILJ852319 IVF852319 JFB852319 JOX852319 JYT852319 KIP852319 KSL852319 LCH852319 LMD852319 LVZ852319 MFV852319 MPR852319 MZN852319 NJJ852319 NTF852319 ODB852319 OMX852319 OWT852319 PGP852319 PQL852319 QAH852319 QKD852319 QTZ852319 RDV852319 RNR852319 RXN852319 SHJ852319 SRF852319 TBB852319 TKX852319 TUT852319 UEP852319 UOL852319 UYH852319 VID852319 VRZ852319 WBV852319 WLR852319 WVN852319 F917855 JB917855 SX917855 ACT917855 AMP917855 AWL917855 BGH917855 BQD917855 BZZ917855 CJV917855 CTR917855 DDN917855 DNJ917855 DXF917855 EHB917855 EQX917855 FAT917855 FKP917855 FUL917855 GEH917855 GOD917855 GXZ917855 HHV917855 HRR917855 IBN917855 ILJ917855 IVF917855 JFB917855 JOX917855 JYT917855 KIP917855 KSL917855 LCH917855 LMD917855 LVZ917855 MFV917855 MPR917855 MZN917855 NJJ917855 NTF917855 ODB917855 OMX917855 OWT917855 PGP917855 PQL917855 QAH917855 QKD917855 QTZ917855 RDV917855 RNR917855 RXN917855 SHJ917855 SRF917855 TBB917855 TKX917855 TUT917855 UEP917855 UOL917855 UYH917855 VID917855 VRZ917855 WBV917855 WLR917855 WVN917855 F983391 JB983391 SX983391 ACT983391 AMP983391 AWL983391 BGH983391 BQD983391 BZZ983391 CJV983391 CTR983391 DDN983391 DNJ983391 DXF983391 EHB983391 EQX983391 FAT983391 FKP983391 FUL983391 GEH983391 GOD983391 GXZ983391 HHV983391 HRR983391 IBN983391 ILJ983391 IVF983391 JFB983391 JOX983391 JYT983391 KIP983391 KSL983391 LCH983391 LMD983391 LVZ983391 MFV983391 MPR983391 MZN983391 NJJ983391 NTF983391 ODB983391 OMX983391 OWT983391 PGP983391 PQL983391 QAH983391 QKD983391 QTZ983391 RDV983391 RNR983391 RXN983391 SHJ983391 SRF983391 TBB983391 TKX983391 TUT983391 UEP983391 UOL983391 UYH983391 VID983391 VRZ983391 WBV983391 WLR983391 WVN983391 F65927 JB65927 SX65927 ACT65927 AMP65927 AWL65927 BGH65927 BQD65927 BZZ65927 CJV65927 CTR65927 DDN65927 DNJ65927 DXF65927 EHB65927 EQX65927 FAT65927 FKP65927 FUL65927 GEH65927 GOD65927 GXZ65927 HHV65927 HRR65927 IBN65927 ILJ65927 IVF65927 JFB65927 JOX65927 JYT65927 KIP65927 KSL65927 LCH65927 LMD65927 LVZ65927 MFV65927 MPR65927 MZN65927 NJJ65927 NTF65927 ODB65927 OMX65927 OWT65927 PGP65927 PQL65927 QAH65927 QKD65927 QTZ65927 RDV65927 RNR65927 RXN65927 SHJ65927 SRF65927 TBB65927 TKX65927 TUT65927 UEP65927 UOL65927 UYH65927 VID65927 VRZ65927 WBV65927 WLR65927 WVN65927 F131463 JB131463 SX131463 ACT131463 AMP131463 AWL131463 BGH131463 BQD131463 BZZ131463 CJV131463 CTR131463 DDN131463 DNJ131463 DXF131463 EHB131463 EQX131463 FAT131463 FKP131463 FUL131463 GEH131463 GOD131463 GXZ131463 HHV131463 HRR131463 IBN131463 ILJ131463 IVF131463 JFB131463 JOX131463 JYT131463 KIP131463 KSL131463 LCH131463 LMD131463 LVZ131463 MFV131463 MPR131463 MZN131463 NJJ131463 NTF131463 ODB131463 OMX131463 OWT131463 PGP131463 PQL131463 QAH131463 QKD131463 QTZ131463 RDV131463 RNR131463 RXN131463 SHJ131463 SRF131463 TBB131463 TKX131463 TUT131463 UEP131463 UOL131463 UYH131463 VID131463 VRZ131463 WBV131463 WLR131463 WVN131463 F196999 JB196999 SX196999 ACT196999 AMP196999 AWL196999 BGH196999 BQD196999 BZZ196999 CJV196999 CTR196999 DDN196999 DNJ196999 DXF196999 EHB196999 EQX196999 FAT196999 FKP196999 FUL196999 GEH196999 GOD196999 GXZ196999 HHV196999 HRR196999 IBN196999 ILJ196999 IVF196999 JFB196999 JOX196999 JYT196999 KIP196999 KSL196999 LCH196999 LMD196999 LVZ196999 MFV196999 MPR196999 MZN196999 NJJ196999 NTF196999 ODB196999 OMX196999 OWT196999 PGP196999 PQL196999 QAH196999 QKD196999 QTZ196999 RDV196999 RNR196999 RXN196999 SHJ196999 SRF196999 TBB196999 TKX196999 TUT196999 UEP196999 UOL196999 UYH196999 VID196999 VRZ196999 WBV196999 WLR196999 WVN196999 F262535 JB262535 SX262535 ACT262535 AMP262535 AWL262535 BGH262535 BQD262535 BZZ262535 CJV262535 CTR262535 DDN262535 DNJ262535 DXF262535 EHB262535 EQX262535 FAT262535 FKP262535 FUL262535 GEH262535 GOD262535 GXZ262535 HHV262535 HRR262535 IBN262535 ILJ262535 IVF262535 JFB262535 JOX262535 JYT262535 KIP262535 KSL262535 LCH262535 LMD262535 LVZ262535 MFV262535 MPR262535 MZN262535 NJJ262535 NTF262535 ODB262535 OMX262535 OWT262535 PGP262535 PQL262535 QAH262535 QKD262535 QTZ262535 RDV262535 RNR262535 RXN262535 SHJ262535 SRF262535 TBB262535 TKX262535 TUT262535 UEP262535 UOL262535 UYH262535 VID262535 VRZ262535 WBV262535 WLR262535 WVN262535 F328071 JB328071 SX328071 ACT328071 AMP328071 AWL328071 BGH328071 BQD328071 BZZ328071 CJV328071 CTR328071 DDN328071 DNJ328071 DXF328071 EHB328071 EQX328071 FAT328071 FKP328071 FUL328071 GEH328071 GOD328071 GXZ328071 HHV328071 HRR328071 IBN328071 ILJ328071 IVF328071 JFB328071 JOX328071 JYT328071 KIP328071 KSL328071 LCH328071 LMD328071 LVZ328071 MFV328071 MPR328071 MZN328071 NJJ328071 NTF328071 ODB328071 OMX328071 OWT328071 PGP328071 PQL328071 QAH328071 QKD328071 QTZ328071 RDV328071 RNR328071 RXN328071 SHJ328071 SRF328071 TBB328071 TKX328071 TUT328071 UEP328071 UOL328071 UYH328071 VID328071 VRZ328071 WBV328071 WLR328071 WVN328071 F393607 JB393607 SX393607 ACT393607 AMP393607 AWL393607 BGH393607 BQD393607 BZZ393607 CJV393607 CTR393607 DDN393607 DNJ393607 DXF393607 EHB393607 EQX393607 FAT393607 FKP393607 FUL393607 GEH393607 GOD393607 GXZ393607 HHV393607 HRR393607 IBN393607 ILJ393607 IVF393607 JFB393607 JOX393607 JYT393607 KIP393607 KSL393607 LCH393607 LMD393607 LVZ393607 MFV393607 MPR393607 MZN393607 NJJ393607 NTF393607 ODB393607 OMX393607 OWT393607 PGP393607 PQL393607 QAH393607 QKD393607 QTZ393607 RDV393607 RNR393607 RXN393607 SHJ393607 SRF393607 TBB393607 TKX393607 TUT393607 UEP393607 UOL393607 UYH393607 VID393607 VRZ393607 WBV393607 WLR393607 WVN393607 F459143 JB459143 SX459143 ACT459143 AMP459143 AWL459143 BGH459143 BQD459143 BZZ459143 CJV459143 CTR459143 DDN459143 DNJ459143 DXF459143 EHB459143 EQX459143 FAT459143 FKP459143 FUL459143 GEH459143 GOD459143 GXZ459143 HHV459143 HRR459143 IBN459143 ILJ459143 IVF459143 JFB459143 JOX459143 JYT459143 KIP459143 KSL459143 LCH459143 LMD459143 LVZ459143 MFV459143 MPR459143 MZN459143 NJJ459143 NTF459143 ODB459143 OMX459143 OWT459143 PGP459143 PQL459143 QAH459143 QKD459143 QTZ459143 RDV459143 RNR459143 RXN459143 SHJ459143 SRF459143 TBB459143 TKX459143 TUT459143 UEP459143 UOL459143 UYH459143 VID459143 VRZ459143 WBV459143 WLR459143 WVN459143 F524679 JB524679 SX524679 ACT524679 AMP524679 AWL524679 BGH524679 BQD524679 BZZ524679 CJV524679 CTR524679 DDN524679 DNJ524679 DXF524679 EHB524679 EQX524679 FAT524679 FKP524679 FUL524679 GEH524679 GOD524679 GXZ524679 HHV524679 HRR524679 IBN524679 ILJ524679 IVF524679 JFB524679 JOX524679 JYT524679 KIP524679 KSL524679 LCH524679 LMD524679 LVZ524679 MFV524679 MPR524679 MZN524679 NJJ524679 NTF524679 ODB524679 OMX524679 OWT524679 PGP524679 PQL524679 QAH524679 QKD524679 QTZ524679 RDV524679 RNR524679 RXN524679 SHJ524679 SRF524679 TBB524679 TKX524679 TUT524679 UEP524679 UOL524679 UYH524679 VID524679 VRZ524679 WBV524679 WLR524679 WVN524679 F590215 JB590215 SX590215 ACT590215 AMP590215 AWL590215 BGH590215 BQD590215 BZZ590215 CJV590215 CTR590215 DDN590215 DNJ590215 DXF590215 EHB590215 EQX590215 FAT590215 FKP590215 FUL590215 GEH590215 GOD590215 GXZ590215 HHV590215 HRR590215 IBN590215 ILJ590215 IVF590215 JFB590215 JOX590215 JYT590215 KIP590215 KSL590215 LCH590215 LMD590215 LVZ590215 MFV590215 MPR590215 MZN590215 NJJ590215 NTF590215 ODB590215 OMX590215 OWT590215 PGP590215 PQL590215 QAH590215 QKD590215 QTZ590215 RDV590215 RNR590215 RXN590215 SHJ590215 SRF590215 TBB590215 TKX590215 TUT590215 UEP590215 UOL590215 UYH590215 VID590215 VRZ590215 WBV590215 WLR590215 WVN590215 F655751 JB655751 SX655751 ACT655751 AMP655751 AWL655751 BGH655751 BQD655751 BZZ655751 CJV655751 CTR655751 DDN655751 DNJ655751 DXF655751 EHB655751 EQX655751 FAT655751 FKP655751 FUL655751 GEH655751 GOD655751 GXZ655751 HHV655751 HRR655751 IBN655751 ILJ655751 IVF655751 JFB655751 JOX655751 JYT655751 KIP655751 KSL655751 LCH655751 LMD655751 LVZ655751 MFV655751 MPR655751 MZN655751 NJJ655751 NTF655751 ODB655751 OMX655751 OWT655751 PGP655751 PQL655751 QAH655751 QKD655751 QTZ655751 RDV655751 RNR655751 RXN655751 SHJ655751 SRF655751 TBB655751 TKX655751 TUT655751 UEP655751 UOL655751 UYH655751 VID655751 VRZ655751 WBV655751 WLR655751 WVN655751 F721287 JB721287 SX721287 ACT721287 AMP721287 AWL721287 BGH721287 BQD721287 BZZ721287 CJV721287 CTR721287 DDN721287 DNJ721287 DXF721287 EHB721287 EQX721287 FAT721287 FKP721287 FUL721287 GEH721287 GOD721287 GXZ721287 HHV721287 HRR721287 IBN721287 ILJ721287 IVF721287 JFB721287 JOX721287 JYT721287 KIP721287 KSL721287 LCH721287 LMD721287 LVZ721287 MFV721287 MPR721287 MZN721287 NJJ721287 NTF721287 ODB721287 OMX721287 OWT721287 PGP721287 PQL721287 QAH721287 QKD721287 QTZ721287 RDV721287 RNR721287 RXN721287 SHJ721287 SRF721287 TBB721287 TKX721287 TUT721287 UEP721287 UOL721287 UYH721287 VID721287 VRZ721287 WBV721287 WLR721287 WVN721287 F786823 JB786823 SX786823 ACT786823 AMP786823 AWL786823 BGH786823 BQD786823 BZZ786823 CJV786823 CTR786823 DDN786823 DNJ786823 DXF786823 EHB786823 EQX786823 FAT786823 FKP786823 FUL786823 GEH786823 GOD786823 GXZ786823 HHV786823 HRR786823 IBN786823 ILJ786823 IVF786823 JFB786823 JOX786823 JYT786823 KIP786823 KSL786823 LCH786823 LMD786823 LVZ786823 MFV786823 MPR786823 MZN786823 NJJ786823 NTF786823 ODB786823 OMX786823 OWT786823 PGP786823 PQL786823 QAH786823 QKD786823 QTZ786823 RDV786823 RNR786823 RXN786823 SHJ786823 SRF786823 TBB786823 TKX786823 TUT786823 UEP786823 UOL786823 UYH786823 VID786823 VRZ786823 WBV786823 WLR786823 WVN786823 F852359 JB852359 SX852359 ACT852359 AMP852359 AWL852359 BGH852359 BQD852359 BZZ852359 CJV852359 CTR852359 DDN852359 DNJ852359 DXF852359 EHB852359 EQX852359 FAT852359 FKP852359 FUL852359 GEH852359 GOD852359 GXZ852359 HHV852359 HRR852359 IBN852359 ILJ852359 IVF852359 JFB852359 JOX852359 JYT852359 KIP852359 KSL852359 LCH852359 LMD852359 LVZ852359 MFV852359 MPR852359 MZN852359 NJJ852359 NTF852359 ODB852359 OMX852359 OWT852359 PGP852359 PQL852359 QAH852359 QKD852359 QTZ852359 RDV852359 RNR852359 RXN852359 SHJ852359 SRF852359 TBB852359 TKX852359 TUT852359 UEP852359 UOL852359 UYH852359 VID852359 VRZ852359 WBV852359 WLR852359 WVN852359 F917895 JB917895 SX917895 ACT917895 AMP917895 AWL917895 BGH917895 BQD917895 BZZ917895 CJV917895 CTR917895 DDN917895 DNJ917895 DXF917895 EHB917895 EQX917895 FAT917895 FKP917895 FUL917895 GEH917895 GOD917895 GXZ917895 HHV917895 HRR917895 IBN917895 ILJ917895 IVF917895 JFB917895 JOX917895 JYT917895 KIP917895 KSL917895 LCH917895 LMD917895 LVZ917895 MFV917895 MPR917895 MZN917895 NJJ917895 NTF917895 ODB917895 OMX917895 OWT917895 PGP917895 PQL917895 QAH917895 QKD917895 QTZ917895 RDV917895 RNR917895 RXN917895 SHJ917895 SRF917895 TBB917895 TKX917895 TUT917895 UEP917895 UOL917895 UYH917895 VID917895 VRZ917895 WBV917895 WLR917895 WVN917895 F983431 JB983431 SX983431 ACT983431 AMP983431 AWL983431 BGH983431 BQD983431 BZZ983431 CJV983431 CTR983431 DDN983431 DNJ983431 DXF983431 EHB983431 EQX983431 FAT983431 FKP983431 FUL983431 GEH983431 GOD983431 GXZ983431 HHV983431 HRR983431 IBN983431 ILJ983431 IVF983431 JFB983431 JOX983431 JYT983431 KIP983431 KSL983431 LCH983431 LMD983431 LVZ983431 MFV983431 MPR983431 MZN983431 NJJ983431 NTF983431 ODB983431 OMX983431 OWT983431 PGP983431 PQL983431 QAH983431 QKD983431 QTZ983431 RDV983431 RNR983431 RXN983431 SHJ983431 SRF983431 TBB983431 TKX983431 TUT983431 UEP983431 UOL983431 UYH983431 VID983431 VRZ983431 WBV983431 WLR983431 WVN983431 F434 JB434 SX434 ACT434 AMP434 AWL434 BGH434 BQD434 BZZ434 CJV434 CTR434 DDN434 DNJ434 DXF434 EHB434 EQX434 FAT434 FKP434 FUL434 GEH434 GOD434 GXZ434 HHV434 HRR434 IBN434 ILJ434 IVF434 JFB434 JOX434 JYT434 KIP434 KSL434 LCH434 LMD434 LVZ434 MFV434 MPR434 MZN434 NJJ434 NTF434 ODB434 OMX434 OWT434 PGP434 PQL434 QAH434 QKD434 QTZ434 RDV434 RNR434 RXN434 SHJ434 SRF434 TBB434 TKX434 TUT434 UEP434 UOL434 UYH434 VID434 VRZ434 WBV434 WLR434 WVN434 F355 JB355 SX355 ACT355 AMP355 AWL355 BGH355 BQD355 BZZ355 CJV355 CTR355 DDN355 DNJ355 DXF355 EHB355 EQX355 FAT355 FKP355 FUL355 GEH355 GOD355 GXZ355 HHV355 HRR355 IBN355 ILJ355 IVF355 JFB355 JOX355 JYT355 KIP355 KSL355 LCH355 LMD355 LVZ355 MFV355 MPR355 MZN355 NJJ355 NTF355 ODB355 OMX355 OWT355 PGP355 PQL355 QAH355 QKD355 QTZ355 RDV355 RNR355 RXN355 SHJ355 SRF355 TBB355 TKX355 TUT355 UEP355 UOL355 UYH355 VID355 VRZ355 WBV355 WLR355 WVN355 F282 JB282 SX282 ACT282 AMP282 AWL282 BGH282 BQD282 BZZ282 CJV282 CTR282 DDN282 DNJ282 DXF282 EHB282 EQX282 FAT282 FKP282 FUL282 GEH282 GOD282 GXZ282 HHV282 HRR282 IBN282 ILJ282 IVF282 JFB282 JOX282 JYT282 KIP282 KSL282 LCH282 LMD282 LVZ282 MFV282 MPR282 MZN282 NJJ282 NTF282 ODB282 OMX282 OWT282 PGP282 PQL282 QAH282 QKD282 QTZ282 RDV282 RNR282 RXN282 SHJ282 SRF282 TBB282 TKX282 TUT282 UEP282 UOL282 UYH282 VID282 VRZ282 WBV282 WLR282 WVN282 F166 JB166 SX166 ACT166 AMP166 AWL166 BGH166 BQD166 BZZ166 CJV166 CTR166 DDN166 DNJ166 DXF166 EHB166 EQX166 FAT166 FKP166 FUL166 GEH166 GOD166 GXZ166 HHV166 HRR166 IBN166 ILJ166 IVF166 JFB166 JOX166 JYT166 KIP166 KSL166 LCH166 LMD166 LVZ166 MFV166 MPR166 MZN166 NJJ166 NTF166 ODB166 OMX166 OWT166 PGP166 PQL166 QAH166 QKD166 QTZ166 RDV166 RNR166 RXN166 SHJ166 SRF166 TBB166 TKX166 TUT166 UEP166 UOL166 UYH166 VID166 VRZ166 WBV166 WLR166 WVN166 F127 JB127 SX127 ACT127 AMP127 AWL127 BGH127 BQD127 BZZ127 CJV127 CTR127 DDN127 DNJ127 DXF127 EHB127 EQX127 FAT127 FKP127 FUL127 GEH127 GOD127 GXZ127 HHV127 HRR127 IBN127 ILJ127 IVF127 JFB127 JOX127 JYT127 KIP127 KSL127 LCH127 LMD127 LVZ127 MFV127 MPR127 MZN127 NJJ127 NTF127 ODB127 OMX127 OWT127 PGP127 PQL127 QAH127 QKD127 QTZ127 RDV127 RNR127 RXN127 SHJ127 SRF127 TBB127 TKX127 TUT127 UEP127 UOL127 UYH127 VID127 VRZ127 WBV127 WLR127 WVN127 F89 JB89 SX89 ACT89 AMP89 AWL89 BGH89 BQD89 BZZ89 CJV89 CTR89 DDN89 DNJ89 DXF89 EHB89 EQX89 FAT89 FKP89 FUL89 GEH89 GOD89 GXZ89 HHV89 HRR89 IBN89 ILJ89 IVF89 JFB89 JOX89 JYT89 KIP89 KSL89 LCH89 LMD89 LVZ89 MFV89 MPR89 MZN89 NJJ89 NTF89 ODB89 OMX89 OWT89 PGP89 PQL89 QAH89 QKD89 QTZ89 RDV89 RNR89 RXN89 SHJ89 SRF89 TBB89 TKX89 TUT89 UEP89 UOL89 UYH89 VID89 VRZ89 WBV89 WLR89 WVN89 F51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WVN12 WLR12 WBV12 VRZ12 VID12 UYH12 UOL12 UEP12 TUT12 TKX12 TBB12 SRF12 SHJ12 RXN12 RNR12 RDV12 QTZ12 QKD12 QAH12 PQL12 PGP12 OWT12 OMX12 ODB12 NTF12 NJJ12 MZN12 MPR12 MFV12 LVZ12 LMD12 LCH12 KSL12 KIP12 JYT12 JOX12 JFB12 IVF12 ILJ12 IBN12 HRR12 HHV12 GXZ12 GOD12 GEH12 FUL12 FKP12 FAT12 EQX12 EHB12 DXF12 DNJ12 DDN12 CTR12 CJV12 BZZ12 BQD12 BGH12 AWL12 AMP12 ACT12 SX12 JB12 F12 WVN205 WLR205 WBV205 VRZ205 VID205 UYH205 UOL205 UEP205 TUT205 TKX205 TBB205 SRF205 SHJ205 RXN205 RNR205 RDV205 QTZ205 QKD205 QAH205 PQL205 PGP205 OWT205 OMX205 ODB205 NTF205 NJJ205 MZN205 MPR205 MFV205 LVZ205 LMD205 LCH205 KSL205 KIP205 JYT205 JOX205 JFB205 IVF205 ILJ205 IBN205 HRR205 HHV205 GXZ205 GOD205 GEH205 FUL205 FKP205 FAT205 EQX205 EHB205 DXF205 DNJ205 DDN205 CTR205 CJV205 BZZ205 BQD205 BGH205 AWL205 AMP205 ACT205 SX205 JB205 F205 WVN244 WLR244 WBV244 VRZ244 VID244 UYH244 UOL244 UEP244 TUT244 TKX244 TBB244 SRF244 SHJ244 RXN244 RNR244 RDV244 QTZ244 QKD244 QAH244 PQL244 PGP244 OWT244 OMX244 ODB244 NTF244 NJJ244 MZN244 MPR244 MFV244 LVZ244 LMD244 LCH244 KSL244 KIP244 JYT244 JOX244 JFB244 IVF244 ILJ244 IBN244 HRR244 HHV244 GXZ244 GOD244 GEH244 FUL244 FKP244 FAT244 EQX244 EHB244 DXF244 DNJ244 DDN244 CTR244 CJV244 BZZ244 BQD244 BGH244 AWL244 AMP244 ACT244 SX244 JB244 F244 WVN319 WLR319 WBV319 VRZ319 VID319 UYH319 UOL319 UEP319 TUT319 TKX319 TBB319 SRF319 SHJ319 RXN319 RNR319 RDV319 QTZ319 QKD319 QAH319 PQL319 PGP319 OWT319 OMX319 ODB319 NTF319 NJJ319 MZN319 MPR319 MFV319 LVZ319 LMD319 LCH319 KSL319 KIP319 JYT319 JOX319 JFB319 IVF319 ILJ319 IBN319 HRR319 HHV319 GXZ319 GOD319 GEH319 FUL319 FKP319 FAT319 EQX319 EHB319 DXF319 DNJ319 DDN319 CTR319 CJV319 BZZ319 BQD319 BGH319 AWL319 AMP319 ACT319 SX319 JB319 F319 WVN394 WLR394 WBV394 VRZ394 VID394 UYH394 UOL394 UEP394 TUT394 TKX394 TBB394 SRF394 SHJ394 RXN394 RNR394 RDV394 QTZ394 QKD394 QAH394 PQL394 PGP394 OWT394 OMX394 ODB394 NTF394 NJJ394 MZN394 MPR394 MFV394 LVZ394 LMD394 LCH394 KSL394 KIP394 JYT394 JOX394 JFB394 IVF394 ILJ394 IBN394 HRR394 HHV394 GXZ394 GOD394 GEH394 FUL394 FKP394 FAT394 EQX394 EHB394 DXF394 DNJ394 DDN394 CTR394 CJV394 BZZ394 BQD394 BGH394 AWL394 AMP394 ACT394 SX394 JB394 F394 WVN471 WLR471 WBV471 VRZ471 VID471 UYH471 UOL471 UEP471 TUT471 TKX471 TBB471 SRF471 SHJ471 RXN471 RNR471 RDV471 QTZ471 QKD471 QAH471 PQL471 PGP471 OWT471 OMX471 ODB471 NTF471 NJJ471 MZN471 MPR471 MFV471 LVZ471 LMD471 LCH471 KSL471 KIP471 JYT471 JOX471 JFB471 IVF471 ILJ471 IBN471 HRR471 HHV471 GXZ471 GOD471 GEH471 FUL471 FKP471 FAT471 EQX471 EHB471 DXF471 DNJ471 DDN471 CTR471 CJV471 BZZ471 BQD471 BGH471 AWL471 AMP471 ACT471 SX471 JB471 F471</xm:sqref>
        </x14:dataValidation>
        <x14:dataValidation type="list" allowBlank="1" showErrorMessage="1">
          <x14:formula1>
            <xm:f>"B"</xm:f>
          </x14:formula1>
          <x14:formula2>
            <xm:f>0</xm:f>
          </x14:formula2>
          <xm:sqref>G65968 JC65968 SY65968 ACU65968 AMQ65968 AWM65968 BGI65968 BQE65968 CAA65968 CJW65968 CTS65968 DDO65968 DNK65968 DXG65968 EHC65968 EQY65968 FAU65968 FKQ65968 FUM65968 GEI65968 GOE65968 GYA65968 HHW65968 HRS65968 IBO65968 ILK65968 IVG65968 JFC65968 JOY65968 JYU65968 KIQ65968 KSM65968 LCI65968 LME65968 LWA65968 MFW65968 MPS65968 MZO65968 NJK65968 NTG65968 ODC65968 OMY65968 OWU65968 PGQ65968 PQM65968 QAI65968 QKE65968 QUA65968 RDW65968 RNS65968 RXO65968 SHK65968 SRG65968 TBC65968 TKY65968 TUU65968 UEQ65968 UOM65968 UYI65968 VIE65968 VSA65968 WBW65968 WLS65968 WVO65968 G131504 JC131504 SY131504 ACU131504 AMQ131504 AWM131504 BGI131504 BQE131504 CAA131504 CJW131504 CTS131504 DDO131504 DNK131504 DXG131504 EHC131504 EQY131504 FAU131504 FKQ131504 FUM131504 GEI131504 GOE131504 GYA131504 HHW131504 HRS131504 IBO131504 ILK131504 IVG131504 JFC131504 JOY131504 JYU131504 KIQ131504 KSM131504 LCI131504 LME131504 LWA131504 MFW131504 MPS131504 MZO131504 NJK131504 NTG131504 ODC131504 OMY131504 OWU131504 PGQ131504 PQM131504 QAI131504 QKE131504 QUA131504 RDW131504 RNS131504 RXO131504 SHK131504 SRG131504 TBC131504 TKY131504 TUU131504 UEQ131504 UOM131504 UYI131504 VIE131504 VSA131504 WBW131504 WLS131504 WVO131504 G197040 JC197040 SY197040 ACU197040 AMQ197040 AWM197040 BGI197040 BQE197040 CAA197040 CJW197040 CTS197040 DDO197040 DNK197040 DXG197040 EHC197040 EQY197040 FAU197040 FKQ197040 FUM197040 GEI197040 GOE197040 GYA197040 HHW197040 HRS197040 IBO197040 ILK197040 IVG197040 JFC197040 JOY197040 JYU197040 KIQ197040 KSM197040 LCI197040 LME197040 LWA197040 MFW197040 MPS197040 MZO197040 NJK197040 NTG197040 ODC197040 OMY197040 OWU197040 PGQ197040 PQM197040 QAI197040 QKE197040 QUA197040 RDW197040 RNS197040 RXO197040 SHK197040 SRG197040 TBC197040 TKY197040 TUU197040 UEQ197040 UOM197040 UYI197040 VIE197040 VSA197040 WBW197040 WLS197040 WVO197040 G262576 JC262576 SY262576 ACU262576 AMQ262576 AWM262576 BGI262576 BQE262576 CAA262576 CJW262576 CTS262576 DDO262576 DNK262576 DXG262576 EHC262576 EQY262576 FAU262576 FKQ262576 FUM262576 GEI262576 GOE262576 GYA262576 HHW262576 HRS262576 IBO262576 ILK262576 IVG262576 JFC262576 JOY262576 JYU262576 KIQ262576 KSM262576 LCI262576 LME262576 LWA262576 MFW262576 MPS262576 MZO262576 NJK262576 NTG262576 ODC262576 OMY262576 OWU262576 PGQ262576 PQM262576 QAI262576 QKE262576 QUA262576 RDW262576 RNS262576 RXO262576 SHK262576 SRG262576 TBC262576 TKY262576 TUU262576 UEQ262576 UOM262576 UYI262576 VIE262576 VSA262576 WBW262576 WLS262576 WVO262576 G328112 JC328112 SY328112 ACU328112 AMQ328112 AWM328112 BGI328112 BQE328112 CAA328112 CJW328112 CTS328112 DDO328112 DNK328112 DXG328112 EHC328112 EQY328112 FAU328112 FKQ328112 FUM328112 GEI328112 GOE328112 GYA328112 HHW328112 HRS328112 IBO328112 ILK328112 IVG328112 JFC328112 JOY328112 JYU328112 KIQ328112 KSM328112 LCI328112 LME328112 LWA328112 MFW328112 MPS328112 MZO328112 NJK328112 NTG328112 ODC328112 OMY328112 OWU328112 PGQ328112 PQM328112 QAI328112 QKE328112 QUA328112 RDW328112 RNS328112 RXO328112 SHK328112 SRG328112 TBC328112 TKY328112 TUU328112 UEQ328112 UOM328112 UYI328112 VIE328112 VSA328112 WBW328112 WLS328112 WVO328112 G393648 JC393648 SY393648 ACU393648 AMQ393648 AWM393648 BGI393648 BQE393648 CAA393648 CJW393648 CTS393648 DDO393648 DNK393648 DXG393648 EHC393648 EQY393648 FAU393648 FKQ393648 FUM393648 GEI393648 GOE393648 GYA393648 HHW393648 HRS393648 IBO393648 ILK393648 IVG393648 JFC393648 JOY393648 JYU393648 KIQ393648 KSM393648 LCI393648 LME393648 LWA393648 MFW393648 MPS393648 MZO393648 NJK393648 NTG393648 ODC393648 OMY393648 OWU393648 PGQ393648 PQM393648 QAI393648 QKE393648 QUA393648 RDW393648 RNS393648 RXO393648 SHK393648 SRG393648 TBC393648 TKY393648 TUU393648 UEQ393648 UOM393648 UYI393648 VIE393648 VSA393648 WBW393648 WLS393648 WVO393648 G459184 JC459184 SY459184 ACU459184 AMQ459184 AWM459184 BGI459184 BQE459184 CAA459184 CJW459184 CTS459184 DDO459184 DNK459184 DXG459184 EHC459184 EQY459184 FAU459184 FKQ459184 FUM459184 GEI459184 GOE459184 GYA459184 HHW459184 HRS459184 IBO459184 ILK459184 IVG459184 JFC459184 JOY459184 JYU459184 KIQ459184 KSM459184 LCI459184 LME459184 LWA459184 MFW459184 MPS459184 MZO459184 NJK459184 NTG459184 ODC459184 OMY459184 OWU459184 PGQ459184 PQM459184 QAI459184 QKE459184 QUA459184 RDW459184 RNS459184 RXO459184 SHK459184 SRG459184 TBC459184 TKY459184 TUU459184 UEQ459184 UOM459184 UYI459184 VIE459184 VSA459184 WBW459184 WLS459184 WVO459184 G524720 JC524720 SY524720 ACU524720 AMQ524720 AWM524720 BGI524720 BQE524720 CAA524720 CJW524720 CTS524720 DDO524720 DNK524720 DXG524720 EHC524720 EQY524720 FAU524720 FKQ524720 FUM524720 GEI524720 GOE524720 GYA524720 HHW524720 HRS524720 IBO524720 ILK524720 IVG524720 JFC524720 JOY524720 JYU524720 KIQ524720 KSM524720 LCI524720 LME524720 LWA524720 MFW524720 MPS524720 MZO524720 NJK524720 NTG524720 ODC524720 OMY524720 OWU524720 PGQ524720 PQM524720 QAI524720 QKE524720 QUA524720 RDW524720 RNS524720 RXO524720 SHK524720 SRG524720 TBC524720 TKY524720 TUU524720 UEQ524720 UOM524720 UYI524720 VIE524720 VSA524720 WBW524720 WLS524720 WVO524720 G590256 JC590256 SY590256 ACU590256 AMQ590256 AWM590256 BGI590256 BQE590256 CAA590256 CJW590256 CTS590256 DDO590256 DNK590256 DXG590256 EHC590256 EQY590256 FAU590256 FKQ590256 FUM590256 GEI590256 GOE590256 GYA590256 HHW590256 HRS590256 IBO590256 ILK590256 IVG590256 JFC590256 JOY590256 JYU590256 KIQ590256 KSM590256 LCI590256 LME590256 LWA590256 MFW590256 MPS590256 MZO590256 NJK590256 NTG590256 ODC590256 OMY590256 OWU590256 PGQ590256 PQM590256 QAI590256 QKE590256 QUA590256 RDW590256 RNS590256 RXO590256 SHK590256 SRG590256 TBC590256 TKY590256 TUU590256 UEQ590256 UOM590256 UYI590256 VIE590256 VSA590256 WBW590256 WLS590256 WVO590256 G655792 JC655792 SY655792 ACU655792 AMQ655792 AWM655792 BGI655792 BQE655792 CAA655792 CJW655792 CTS655792 DDO655792 DNK655792 DXG655792 EHC655792 EQY655792 FAU655792 FKQ655792 FUM655792 GEI655792 GOE655792 GYA655792 HHW655792 HRS655792 IBO655792 ILK655792 IVG655792 JFC655792 JOY655792 JYU655792 KIQ655792 KSM655792 LCI655792 LME655792 LWA655792 MFW655792 MPS655792 MZO655792 NJK655792 NTG655792 ODC655792 OMY655792 OWU655792 PGQ655792 PQM655792 QAI655792 QKE655792 QUA655792 RDW655792 RNS655792 RXO655792 SHK655792 SRG655792 TBC655792 TKY655792 TUU655792 UEQ655792 UOM655792 UYI655792 VIE655792 VSA655792 WBW655792 WLS655792 WVO655792 G721328 JC721328 SY721328 ACU721328 AMQ721328 AWM721328 BGI721328 BQE721328 CAA721328 CJW721328 CTS721328 DDO721328 DNK721328 DXG721328 EHC721328 EQY721328 FAU721328 FKQ721328 FUM721328 GEI721328 GOE721328 GYA721328 HHW721328 HRS721328 IBO721328 ILK721328 IVG721328 JFC721328 JOY721328 JYU721328 KIQ721328 KSM721328 LCI721328 LME721328 LWA721328 MFW721328 MPS721328 MZO721328 NJK721328 NTG721328 ODC721328 OMY721328 OWU721328 PGQ721328 PQM721328 QAI721328 QKE721328 QUA721328 RDW721328 RNS721328 RXO721328 SHK721328 SRG721328 TBC721328 TKY721328 TUU721328 UEQ721328 UOM721328 UYI721328 VIE721328 VSA721328 WBW721328 WLS721328 WVO721328 G786864 JC786864 SY786864 ACU786864 AMQ786864 AWM786864 BGI786864 BQE786864 CAA786864 CJW786864 CTS786864 DDO786864 DNK786864 DXG786864 EHC786864 EQY786864 FAU786864 FKQ786864 FUM786864 GEI786864 GOE786864 GYA786864 HHW786864 HRS786864 IBO786864 ILK786864 IVG786864 JFC786864 JOY786864 JYU786864 KIQ786864 KSM786864 LCI786864 LME786864 LWA786864 MFW786864 MPS786864 MZO786864 NJK786864 NTG786864 ODC786864 OMY786864 OWU786864 PGQ786864 PQM786864 QAI786864 QKE786864 QUA786864 RDW786864 RNS786864 RXO786864 SHK786864 SRG786864 TBC786864 TKY786864 TUU786864 UEQ786864 UOM786864 UYI786864 VIE786864 VSA786864 WBW786864 WLS786864 WVO786864 G852400 JC852400 SY852400 ACU852400 AMQ852400 AWM852400 BGI852400 BQE852400 CAA852400 CJW852400 CTS852400 DDO852400 DNK852400 DXG852400 EHC852400 EQY852400 FAU852400 FKQ852400 FUM852400 GEI852400 GOE852400 GYA852400 HHW852400 HRS852400 IBO852400 ILK852400 IVG852400 JFC852400 JOY852400 JYU852400 KIQ852400 KSM852400 LCI852400 LME852400 LWA852400 MFW852400 MPS852400 MZO852400 NJK852400 NTG852400 ODC852400 OMY852400 OWU852400 PGQ852400 PQM852400 QAI852400 QKE852400 QUA852400 RDW852400 RNS852400 RXO852400 SHK852400 SRG852400 TBC852400 TKY852400 TUU852400 UEQ852400 UOM852400 UYI852400 VIE852400 VSA852400 WBW852400 WLS852400 WVO852400 G917936 JC917936 SY917936 ACU917936 AMQ917936 AWM917936 BGI917936 BQE917936 CAA917936 CJW917936 CTS917936 DDO917936 DNK917936 DXG917936 EHC917936 EQY917936 FAU917936 FKQ917936 FUM917936 GEI917936 GOE917936 GYA917936 HHW917936 HRS917936 IBO917936 ILK917936 IVG917936 JFC917936 JOY917936 JYU917936 KIQ917936 KSM917936 LCI917936 LME917936 LWA917936 MFW917936 MPS917936 MZO917936 NJK917936 NTG917936 ODC917936 OMY917936 OWU917936 PGQ917936 PQM917936 QAI917936 QKE917936 QUA917936 RDW917936 RNS917936 RXO917936 SHK917936 SRG917936 TBC917936 TKY917936 TUU917936 UEQ917936 UOM917936 UYI917936 VIE917936 VSA917936 WBW917936 WLS917936 WVO917936 G983472 JC983472 SY983472 ACU983472 AMQ983472 AWM983472 BGI983472 BQE983472 CAA983472 CJW983472 CTS983472 DDO983472 DNK983472 DXG983472 EHC983472 EQY983472 FAU983472 FKQ983472 FUM983472 GEI983472 GOE983472 GYA983472 HHW983472 HRS983472 IBO983472 ILK983472 IVG983472 JFC983472 JOY983472 JYU983472 KIQ983472 KSM983472 LCI983472 LME983472 LWA983472 MFW983472 MPS983472 MZO983472 NJK983472 NTG983472 ODC983472 OMY983472 OWU983472 PGQ983472 PQM983472 QAI983472 QKE983472 QUA983472 RDW983472 RNS983472 RXO983472 SHK983472 SRG983472 TBC983472 TKY983472 TUU983472 UEQ983472 UOM983472 UYI983472 VIE983472 VSA983472 WBW983472 WLS983472 WVO983472 G66006 JC66006 SY66006 ACU66006 AMQ66006 AWM66006 BGI66006 BQE66006 CAA66006 CJW66006 CTS66006 DDO66006 DNK66006 DXG66006 EHC66006 EQY66006 FAU66006 FKQ66006 FUM66006 GEI66006 GOE66006 GYA66006 HHW66006 HRS66006 IBO66006 ILK66006 IVG66006 JFC66006 JOY66006 JYU66006 KIQ66006 KSM66006 LCI66006 LME66006 LWA66006 MFW66006 MPS66006 MZO66006 NJK66006 NTG66006 ODC66006 OMY66006 OWU66006 PGQ66006 PQM66006 QAI66006 QKE66006 QUA66006 RDW66006 RNS66006 RXO66006 SHK66006 SRG66006 TBC66006 TKY66006 TUU66006 UEQ66006 UOM66006 UYI66006 VIE66006 VSA66006 WBW66006 WLS66006 WVO66006 G131542 JC131542 SY131542 ACU131542 AMQ131542 AWM131542 BGI131542 BQE131542 CAA131542 CJW131542 CTS131542 DDO131542 DNK131542 DXG131542 EHC131542 EQY131542 FAU131542 FKQ131542 FUM131542 GEI131542 GOE131542 GYA131542 HHW131542 HRS131542 IBO131542 ILK131542 IVG131542 JFC131542 JOY131542 JYU131542 KIQ131542 KSM131542 LCI131542 LME131542 LWA131542 MFW131542 MPS131542 MZO131542 NJK131542 NTG131542 ODC131542 OMY131542 OWU131542 PGQ131542 PQM131542 QAI131542 QKE131542 QUA131542 RDW131542 RNS131542 RXO131542 SHK131542 SRG131542 TBC131542 TKY131542 TUU131542 UEQ131542 UOM131542 UYI131542 VIE131542 VSA131542 WBW131542 WLS131542 WVO131542 G197078 JC197078 SY197078 ACU197078 AMQ197078 AWM197078 BGI197078 BQE197078 CAA197078 CJW197078 CTS197078 DDO197078 DNK197078 DXG197078 EHC197078 EQY197078 FAU197078 FKQ197078 FUM197078 GEI197078 GOE197078 GYA197078 HHW197078 HRS197078 IBO197078 ILK197078 IVG197078 JFC197078 JOY197078 JYU197078 KIQ197078 KSM197078 LCI197078 LME197078 LWA197078 MFW197078 MPS197078 MZO197078 NJK197078 NTG197078 ODC197078 OMY197078 OWU197078 PGQ197078 PQM197078 QAI197078 QKE197078 QUA197078 RDW197078 RNS197078 RXO197078 SHK197078 SRG197078 TBC197078 TKY197078 TUU197078 UEQ197078 UOM197078 UYI197078 VIE197078 VSA197078 WBW197078 WLS197078 WVO197078 G262614 JC262614 SY262614 ACU262614 AMQ262614 AWM262614 BGI262614 BQE262614 CAA262614 CJW262614 CTS262614 DDO262614 DNK262614 DXG262614 EHC262614 EQY262614 FAU262614 FKQ262614 FUM262614 GEI262614 GOE262614 GYA262614 HHW262614 HRS262614 IBO262614 ILK262614 IVG262614 JFC262614 JOY262614 JYU262614 KIQ262614 KSM262614 LCI262614 LME262614 LWA262614 MFW262614 MPS262614 MZO262614 NJK262614 NTG262614 ODC262614 OMY262614 OWU262614 PGQ262614 PQM262614 QAI262614 QKE262614 QUA262614 RDW262614 RNS262614 RXO262614 SHK262614 SRG262614 TBC262614 TKY262614 TUU262614 UEQ262614 UOM262614 UYI262614 VIE262614 VSA262614 WBW262614 WLS262614 WVO262614 G328150 JC328150 SY328150 ACU328150 AMQ328150 AWM328150 BGI328150 BQE328150 CAA328150 CJW328150 CTS328150 DDO328150 DNK328150 DXG328150 EHC328150 EQY328150 FAU328150 FKQ328150 FUM328150 GEI328150 GOE328150 GYA328150 HHW328150 HRS328150 IBO328150 ILK328150 IVG328150 JFC328150 JOY328150 JYU328150 KIQ328150 KSM328150 LCI328150 LME328150 LWA328150 MFW328150 MPS328150 MZO328150 NJK328150 NTG328150 ODC328150 OMY328150 OWU328150 PGQ328150 PQM328150 QAI328150 QKE328150 QUA328150 RDW328150 RNS328150 RXO328150 SHK328150 SRG328150 TBC328150 TKY328150 TUU328150 UEQ328150 UOM328150 UYI328150 VIE328150 VSA328150 WBW328150 WLS328150 WVO328150 G393686 JC393686 SY393686 ACU393686 AMQ393686 AWM393686 BGI393686 BQE393686 CAA393686 CJW393686 CTS393686 DDO393686 DNK393686 DXG393686 EHC393686 EQY393686 FAU393686 FKQ393686 FUM393686 GEI393686 GOE393686 GYA393686 HHW393686 HRS393686 IBO393686 ILK393686 IVG393686 JFC393686 JOY393686 JYU393686 KIQ393686 KSM393686 LCI393686 LME393686 LWA393686 MFW393686 MPS393686 MZO393686 NJK393686 NTG393686 ODC393686 OMY393686 OWU393686 PGQ393686 PQM393686 QAI393686 QKE393686 QUA393686 RDW393686 RNS393686 RXO393686 SHK393686 SRG393686 TBC393686 TKY393686 TUU393686 UEQ393686 UOM393686 UYI393686 VIE393686 VSA393686 WBW393686 WLS393686 WVO393686 G459222 JC459222 SY459222 ACU459222 AMQ459222 AWM459222 BGI459222 BQE459222 CAA459222 CJW459222 CTS459222 DDO459222 DNK459222 DXG459222 EHC459222 EQY459222 FAU459222 FKQ459222 FUM459222 GEI459222 GOE459222 GYA459222 HHW459222 HRS459222 IBO459222 ILK459222 IVG459222 JFC459222 JOY459222 JYU459222 KIQ459222 KSM459222 LCI459222 LME459222 LWA459222 MFW459222 MPS459222 MZO459222 NJK459222 NTG459222 ODC459222 OMY459222 OWU459222 PGQ459222 PQM459222 QAI459222 QKE459222 QUA459222 RDW459222 RNS459222 RXO459222 SHK459222 SRG459222 TBC459222 TKY459222 TUU459222 UEQ459222 UOM459222 UYI459222 VIE459222 VSA459222 WBW459222 WLS459222 WVO459222 G524758 JC524758 SY524758 ACU524758 AMQ524758 AWM524758 BGI524758 BQE524758 CAA524758 CJW524758 CTS524758 DDO524758 DNK524758 DXG524758 EHC524758 EQY524758 FAU524758 FKQ524758 FUM524758 GEI524758 GOE524758 GYA524758 HHW524758 HRS524758 IBO524758 ILK524758 IVG524758 JFC524758 JOY524758 JYU524758 KIQ524758 KSM524758 LCI524758 LME524758 LWA524758 MFW524758 MPS524758 MZO524758 NJK524758 NTG524758 ODC524758 OMY524758 OWU524758 PGQ524758 PQM524758 QAI524758 QKE524758 QUA524758 RDW524758 RNS524758 RXO524758 SHK524758 SRG524758 TBC524758 TKY524758 TUU524758 UEQ524758 UOM524758 UYI524758 VIE524758 VSA524758 WBW524758 WLS524758 WVO524758 G590294 JC590294 SY590294 ACU590294 AMQ590294 AWM590294 BGI590294 BQE590294 CAA590294 CJW590294 CTS590294 DDO590294 DNK590294 DXG590294 EHC590294 EQY590294 FAU590294 FKQ590294 FUM590294 GEI590294 GOE590294 GYA590294 HHW590294 HRS590294 IBO590294 ILK590294 IVG590294 JFC590294 JOY590294 JYU590294 KIQ590294 KSM590294 LCI590294 LME590294 LWA590294 MFW590294 MPS590294 MZO590294 NJK590294 NTG590294 ODC590294 OMY590294 OWU590294 PGQ590294 PQM590294 QAI590294 QKE590294 QUA590294 RDW590294 RNS590294 RXO590294 SHK590294 SRG590294 TBC590294 TKY590294 TUU590294 UEQ590294 UOM590294 UYI590294 VIE590294 VSA590294 WBW590294 WLS590294 WVO590294 G655830 JC655830 SY655830 ACU655830 AMQ655830 AWM655830 BGI655830 BQE655830 CAA655830 CJW655830 CTS655830 DDO655830 DNK655830 DXG655830 EHC655830 EQY655830 FAU655830 FKQ655830 FUM655830 GEI655830 GOE655830 GYA655830 HHW655830 HRS655830 IBO655830 ILK655830 IVG655830 JFC655830 JOY655830 JYU655830 KIQ655830 KSM655830 LCI655830 LME655830 LWA655830 MFW655830 MPS655830 MZO655830 NJK655830 NTG655830 ODC655830 OMY655830 OWU655830 PGQ655830 PQM655830 QAI655830 QKE655830 QUA655830 RDW655830 RNS655830 RXO655830 SHK655830 SRG655830 TBC655830 TKY655830 TUU655830 UEQ655830 UOM655830 UYI655830 VIE655830 VSA655830 WBW655830 WLS655830 WVO655830 G721366 JC721366 SY721366 ACU721366 AMQ721366 AWM721366 BGI721366 BQE721366 CAA721366 CJW721366 CTS721366 DDO721366 DNK721366 DXG721366 EHC721366 EQY721366 FAU721366 FKQ721366 FUM721366 GEI721366 GOE721366 GYA721366 HHW721366 HRS721366 IBO721366 ILK721366 IVG721366 JFC721366 JOY721366 JYU721366 KIQ721366 KSM721366 LCI721366 LME721366 LWA721366 MFW721366 MPS721366 MZO721366 NJK721366 NTG721366 ODC721366 OMY721366 OWU721366 PGQ721366 PQM721366 QAI721366 QKE721366 QUA721366 RDW721366 RNS721366 RXO721366 SHK721366 SRG721366 TBC721366 TKY721366 TUU721366 UEQ721366 UOM721366 UYI721366 VIE721366 VSA721366 WBW721366 WLS721366 WVO721366 G786902 JC786902 SY786902 ACU786902 AMQ786902 AWM786902 BGI786902 BQE786902 CAA786902 CJW786902 CTS786902 DDO786902 DNK786902 DXG786902 EHC786902 EQY786902 FAU786902 FKQ786902 FUM786902 GEI786902 GOE786902 GYA786902 HHW786902 HRS786902 IBO786902 ILK786902 IVG786902 JFC786902 JOY786902 JYU786902 KIQ786902 KSM786902 LCI786902 LME786902 LWA786902 MFW786902 MPS786902 MZO786902 NJK786902 NTG786902 ODC786902 OMY786902 OWU786902 PGQ786902 PQM786902 QAI786902 QKE786902 QUA786902 RDW786902 RNS786902 RXO786902 SHK786902 SRG786902 TBC786902 TKY786902 TUU786902 UEQ786902 UOM786902 UYI786902 VIE786902 VSA786902 WBW786902 WLS786902 WVO786902 G852438 JC852438 SY852438 ACU852438 AMQ852438 AWM852438 BGI852438 BQE852438 CAA852438 CJW852438 CTS852438 DDO852438 DNK852438 DXG852438 EHC852438 EQY852438 FAU852438 FKQ852438 FUM852438 GEI852438 GOE852438 GYA852438 HHW852438 HRS852438 IBO852438 ILK852438 IVG852438 JFC852438 JOY852438 JYU852438 KIQ852438 KSM852438 LCI852438 LME852438 LWA852438 MFW852438 MPS852438 MZO852438 NJK852438 NTG852438 ODC852438 OMY852438 OWU852438 PGQ852438 PQM852438 QAI852438 QKE852438 QUA852438 RDW852438 RNS852438 RXO852438 SHK852438 SRG852438 TBC852438 TKY852438 TUU852438 UEQ852438 UOM852438 UYI852438 VIE852438 VSA852438 WBW852438 WLS852438 WVO852438 G917974 JC917974 SY917974 ACU917974 AMQ917974 AWM917974 BGI917974 BQE917974 CAA917974 CJW917974 CTS917974 DDO917974 DNK917974 DXG917974 EHC917974 EQY917974 FAU917974 FKQ917974 FUM917974 GEI917974 GOE917974 GYA917974 HHW917974 HRS917974 IBO917974 ILK917974 IVG917974 JFC917974 JOY917974 JYU917974 KIQ917974 KSM917974 LCI917974 LME917974 LWA917974 MFW917974 MPS917974 MZO917974 NJK917974 NTG917974 ODC917974 OMY917974 OWU917974 PGQ917974 PQM917974 QAI917974 QKE917974 QUA917974 RDW917974 RNS917974 RXO917974 SHK917974 SRG917974 TBC917974 TKY917974 TUU917974 UEQ917974 UOM917974 UYI917974 VIE917974 VSA917974 WBW917974 WLS917974 WVO917974 G983510 JC983510 SY983510 ACU983510 AMQ983510 AWM983510 BGI983510 BQE983510 CAA983510 CJW983510 CTS983510 DDO983510 DNK983510 DXG983510 EHC983510 EQY983510 FAU983510 FKQ983510 FUM983510 GEI983510 GOE983510 GYA983510 HHW983510 HRS983510 IBO983510 ILK983510 IVG983510 JFC983510 JOY983510 JYU983510 KIQ983510 KSM983510 LCI983510 LME983510 LWA983510 MFW983510 MPS983510 MZO983510 NJK983510 NTG983510 ODC983510 OMY983510 OWU983510 PGQ983510 PQM983510 QAI983510 QKE983510 QUA983510 RDW983510 RNS983510 RXO983510 SHK983510 SRG983510 TBC983510 TKY983510 TUU983510 UEQ983510 UOM983510 UYI983510 VIE983510 VSA983510 WBW983510 WLS983510 WVO983510 G65850 JC65850 SY65850 ACU65850 AMQ65850 AWM65850 BGI65850 BQE65850 CAA65850 CJW65850 CTS65850 DDO65850 DNK65850 DXG65850 EHC65850 EQY65850 FAU65850 FKQ65850 FUM65850 GEI65850 GOE65850 GYA65850 HHW65850 HRS65850 IBO65850 ILK65850 IVG65850 JFC65850 JOY65850 JYU65850 KIQ65850 KSM65850 LCI65850 LME65850 LWA65850 MFW65850 MPS65850 MZO65850 NJK65850 NTG65850 ODC65850 OMY65850 OWU65850 PGQ65850 PQM65850 QAI65850 QKE65850 QUA65850 RDW65850 RNS65850 RXO65850 SHK65850 SRG65850 TBC65850 TKY65850 TUU65850 UEQ65850 UOM65850 UYI65850 VIE65850 VSA65850 WBW65850 WLS65850 WVO65850 G131386 JC131386 SY131386 ACU131386 AMQ131386 AWM131386 BGI131386 BQE131386 CAA131386 CJW131386 CTS131386 DDO131386 DNK131386 DXG131386 EHC131386 EQY131386 FAU131386 FKQ131386 FUM131386 GEI131386 GOE131386 GYA131386 HHW131386 HRS131386 IBO131386 ILK131386 IVG131386 JFC131386 JOY131386 JYU131386 KIQ131386 KSM131386 LCI131386 LME131386 LWA131386 MFW131386 MPS131386 MZO131386 NJK131386 NTG131386 ODC131386 OMY131386 OWU131386 PGQ131386 PQM131386 QAI131386 QKE131386 QUA131386 RDW131386 RNS131386 RXO131386 SHK131386 SRG131386 TBC131386 TKY131386 TUU131386 UEQ131386 UOM131386 UYI131386 VIE131386 VSA131386 WBW131386 WLS131386 WVO131386 G196922 JC196922 SY196922 ACU196922 AMQ196922 AWM196922 BGI196922 BQE196922 CAA196922 CJW196922 CTS196922 DDO196922 DNK196922 DXG196922 EHC196922 EQY196922 FAU196922 FKQ196922 FUM196922 GEI196922 GOE196922 GYA196922 HHW196922 HRS196922 IBO196922 ILK196922 IVG196922 JFC196922 JOY196922 JYU196922 KIQ196922 KSM196922 LCI196922 LME196922 LWA196922 MFW196922 MPS196922 MZO196922 NJK196922 NTG196922 ODC196922 OMY196922 OWU196922 PGQ196922 PQM196922 QAI196922 QKE196922 QUA196922 RDW196922 RNS196922 RXO196922 SHK196922 SRG196922 TBC196922 TKY196922 TUU196922 UEQ196922 UOM196922 UYI196922 VIE196922 VSA196922 WBW196922 WLS196922 WVO196922 G262458 JC262458 SY262458 ACU262458 AMQ262458 AWM262458 BGI262458 BQE262458 CAA262458 CJW262458 CTS262458 DDO262458 DNK262458 DXG262458 EHC262458 EQY262458 FAU262458 FKQ262458 FUM262458 GEI262458 GOE262458 GYA262458 HHW262458 HRS262458 IBO262458 ILK262458 IVG262458 JFC262458 JOY262458 JYU262458 KIQ262458 KSM262458 LCI262458 LME262458 LWA262458 MFW262458 MPS262458 MZO262458 NJK262458 NTG262458 ODC262458 OMY262458 OWU262458 PGQ262458 PQM262458 QAI262458 QKE262458 QUA262458 RDW262458 RNS262458 RXO262458 SHK262458 SRG262458 TBC262458 TKY262458 TUU262458 UEQ262458 UOM262458 UYI262458 VIE262458 VSA262458 WBW262458 WLS262458 WVO262458 G327994 JC327994 SY327994 ACU327994 AMQ327994 AWM327994 BGI327994 BQE327994 CAA327994 CJW327994 CTS327994 DDO327994 DNK327994 DXG327994 EHC327994 EQY327994 FAU327994 FKQ327994 FUM327994 GEI327994 GOE327994 GYA327994 HHW327994 HRS327994 IBO327994 ILK327994 IVG327994 JFC327994 JOY327994 JYU327994 KIQ327994 KSM327994 LCI327994 LME327994 LWA327994 MFW327994 MPS327994 MZO327994 NJK327994 NTG327994 ODC327994 OMY327994 OWU327994 PGQ327994 PQM327994 QAI327994 QKE327994 QUA327994 RDW327994 RNS327994 RXO327994 SHK327994 SRG327994 TBC327994 TKY327994 TUU327994 UEQ327994 UOM327994 UYI327994 VIE327994 VSA327994 WBW327994 WLS327994 WVO327994 G393530 JC393530 SY393530 ACU393530 AMQ393530 AWM393530 BGI393530 BQE393530 CAA393530 CJW393530 CTS393530 DDO393530 DNK393530 DXG393530 EHC393530 EQY393530 FAU393530 FKQ393530 FUM393530 GEI393530 GOE393530 GYA393530 HHW393530 HRS393530 IBO393530 ILK393530 IVG393530 JFC393530 JOY393530 JYU393530 KIQ393530 KSM393530 LCI393530 LME393530 LWA393530 MFW393530 MPS393530 MZO393530 NJK393530 NTG393530 ODC393530 OMY393530 OWU393530 PGQ393530 PQM393530 QAI393530 QKE393530 QUA393530 RDW393530 RNS393530 RXO393530 SHK393530 SRG393530 TBC393530 TKY393530 TUU393530 UEQ393530 UOM393530 UYI393530 VIE393530 VSA393530 WBW393530 WLS393530 WVO393530 G459066 JC459066 SY459066 ACU459066 AMQ459066 AWM459066 BGI459066 BQE459066 CAA459066 CJW459066 CTS459066 DDO459066 DNK459066 DXG459066 EHC459066 EQY459066 FAU459066 FKQ459066 FUM459066 GEI459066 GOE459066 GYA459066 HHW459066 HRS459066 IBO459066 ILK459066 IVG459066 JFC459066 JOY459066 JYU459066 KIQ459066 KSM459066 LCI459066 LME459066 LWA459066 MFW459066 MPS459066 MZO459066 NJK459066 NTG459066 ODC459066 OMY459066 OWU459066 PGQ459066 PQM459066 QAI459066 QKE459066 QUA459066 RDW459066 RNS459066 RXO459066 SHK459066 SRG459066 TBC459066 TKY459066 TUU459066 UEQ459066 UOM459066 UYI459066 VIE459066 VSA459066 WBW459066 WLS459066 WVO459066 G524602 JC524602 SY524602 ACU524602 AMQ524602 AWM524602 BGI524602 BQE524602 CAA524602 CJW524602 CTS524602 DDO524602 DNK524602 DXG524602 EHC524602 EQY524602 FAU524602 FKQ524602 FUM524602 GEI524602 GOE524602 GYA524602 HHW524602 HRS524602 IBO524602 ILK524602 IVG524602 JFC524602 JOY524602 JYU524602 KIQ524602 KSM524602 LCI524602 LME524602 LWA524602 MFW524602 MPS524602 MZO524602 NJK524602 NTG524602 ODC524602 OMY524602 OWU524602 PGQ524602 PQM524602 QAI524602 QKE524602 QUA524602 RDW524602 RNS524602 RXO524602 SHK524602 SRG524602 TBC524602 TKY524602 TUU524602 UEQ524602 UOM524602 UYI524602 VIE524602 VSA524602 WBW524602 WLS524602 WVO524602 G590138 JC590138 SY590138 ACU590138 AMQ590138 AWM590138 BGI590138 BQE590138 CAA590138 CJW590138 CTS590138 DDO590138 DNK590138 DXG590138 EHC590138 EQY590138 FAU590138 FKQ590138 FUM590138 GEI590138 GOE590138 GYA590138 HHW590138 HRS590138 IBO590138 ILK590138 IVG590138 JFC590138 JOY590138 JYU590138 KIQ590138 KSM590138 LCI590138 LME590138 LWA590138 MFW590138 MPS590138 MZO590138 NJK590138 NTG590138 ODC590138 OMY590138 OWU590138 PGQ590138 PQM590138 QAI590138 QKE590138 QUA590138 RDW590138 RNS590138 RXO590138 SHK590138 SRG590138 TBC590138 TKY590138 TUU590138 UEQ590138 UOM590138 UYI590138 VIE590138 VSA590138 WBW590138 WLS590138 WVO590138 G655674 JC655674 SY655674 ACU655674 AMQ655674 AWM655674 BGI655674 BQE655674 CAA655674 CJW655674 CTS655674 DDO655674 DNK655674 DXG655674 EHC655674 EQY655674 FAU655674 FKQ655674 FUM655674 GEI655674 GOE655674 GYA655674 HHW655674 HRS655674 IBO655674 ILK655674 IVG655674 JFC655674 JOY655674 JYU655674 KIQ655674 KSM655674 LCI655674 LME655674 LWA655674 MFW655674 MPS655674 MZO655674 NJK655674 NTG655674 ODC655674 OMY655674 OWU655674 PGQ655674 PQM655674 QAI655674 QKE655674 QUA655674 RDW655674 RNS655674 RXO655674 SHK655674 SRG655674 TBC655674 TKY655674 TUU655674 UEQ655674 UOM655674 UYI655674 VIE655674 VSA655674 WBW655674 WLS655674 WVO655674 G721210 JC721210 SY721210 ACU721210 AMQ721210 AWM721210 BGI721210 BQE721210 CAA721210 CJW721210 CTS721210 DDO721210 DNK721210 DXG721210 EHC721210 EQY721210 FAU721210 FKQ721210 FUM721210 GEI721210 GOE721210 GYA721210 HHW721210 HRS721210 IBO721210 ILK721210 IVG721210 JFC721210 JOY721210 JYU721210 KIQ721210 KSM721210 LCI721210 LME721210 LWA721210 MFW721210 MPS721210 MZO721210 NJK721210 NTG721210 ODC721210 OMY721210 OWU721210 PGQ721210 PQM721210 QAI721210 QKE721210 QUA721210 RDW721210 RNS721210 RXO721210 SHK721210 SRG721210 TBC721210 TKY721210 TUU721210 UEQ721210 UOM721210 UYI721210 VIE721210 VSA721210 WBW721210 WLS721210 WVO721210 G786746 JC786746 SY786746 ACU786746 AMQ786746 AWM786746 BGI786746 BQE786746 CAA786746 CJW786746 CTS786746 DDO786746 DNK786746 DXG786746 EHC786746 EQY786746 FAU786746 FKQ786746 FUM786746 GEI786746 GOE786746 GYA786746 HHW786746 HRS786746 IBO786746 ILK786746 IVG786746 JFC786746 JOY786746 JYU786746 KIQ786746 KSM786746 LCI786746 LME786746 LWA786746 MFW786746 MPS786746 MZO786746 NJK786746 NTG786746 ODC786746 OMY786746 OWU786746 PGQ786746 PQM786746 QAI786746 QKE786746 QUA786746 RDW786746 RNS786746 RXO786746 SHK786746 SRG786746 TBC786746 TKY786746 TUU786746 UEQ786746 UOM786746 UYI786746 VIE786746 VSA786746 WBW786746 WLS786746 WVO786746 G852282 JC852282 SY852282 ACU852282 AMQ852282 AWM852282 BGI852282 BQE852282 CAA852282 CJW852282 CTS852282 DDO852282 DNK852282 DXG852282 EHC852282 EQY852282 FAU852282 FKQ852282 FUM852282 GEI852282 GOE852282 GYA852282 HHW852282 HRS852282 IBO852282 ILK852282 IVG852282 JFC852282 JOY852282 JYU852282 KIQ852282 KSM852282 LCI852282 LME852282 LWA852282 MFW852282 MPS852282 MZO852282 NJK852282 NTG852282 ODC852282 OMY852282 OWU852282 PGQ852282 PQM852282 QAI852282 QKE852282 QUA852282 RDW852282 RNS852282 RXO852282 SHK852282 SRG852282 TBC852282 TKY852282 TUU852282 UEQ852282 UOM852282 UYI852282 VIE852282 VSA852282 WBW852282 WLS852282 WVO852282 G917818 JC917818 SY917818 ACU917818 AMQ917818 AWM917818 BGI917818 BQE917818 CAA917818 CJW917818 CTS917818 DDO917818 DNK917818 DXG917818 EHC917818 EQY917818 FAU917818 FKQ917818 FUM917818 GEI917818 GOE917818 GYA917818 HHW917818 HRS917818 IBO917818 ILK917818 IVG917818 JFC917818 JOY917818 JYU917818 KIQ917818 KSM917818 LCI917818 LME917818 LWA917818 MFW917818 MPS917818 MZO917818 NJK917818 NTG917818 ODC917818 OMY917818 OWU917818 PGQ917818 PQM917818 QAI917818 QKE917818 QUA917818 RDW917818 RNS917818 RXO917818 SHK917818 SRG917818 TBC917818 TKY917818 TUU917818 UEQ917818 UOM917818 UYI917818 VIE917818 VSA917818 WBW917818 WLS917818 WVO917818 G983354 JC983354 SY983354 ACU983354 AMQ983354 AWM983354 BGI983354 BQE983354 CAA983354 CJW983354 CTS983354 DDO983354 DNK983354 DXG983354 EHC983354 EQY983354 FAU983354 FKQ983354 FUM983354 GEI983354 GOE983354 GYA983354 HHW983354 HRS983354 IBO983354 ILK983354 IVG983354 JFC983354 JOY983354 JYU983354 KIQ983354 KSM983354 LCI983354 LME983354 LWA983354 MFW983354 MPS983354 MZO983354 NJK983354 NTG983354 ODC983354 OMY983354 OWU983354 PGQ983354 PQM983354 QAI983354 QKE983354 QUA983354 RDW983354 RNS983354 RXO983354 SHK983354 SRG983354 TBC983354 TKY983354 TUU983354 UEQ983354 UOM983354 UYI983354 VIE983354 VSA983354 WBW983354 WLS983354 WVO983354 G65812 JC65812 SY65812 ACU65812 AMQ65812 AWM65812 BGI65812 BQE65812 CAA65812 CJW65812 CTS65812 DDO65812 DNK65812 DXG65812 EHC65812 EQY65812 FAU65812 FKQ65812 FUM65812 GEI65812 GOE65812 GYA65812 HHW65812 HRS65812 IBO65812 ILK65812 IVG65812 JFC65812 JOY65812 JYU65812 KIQ65812 KSM65812 LCI65812 LME65812 LWA65812 MFW65812 MPS65812 MZO65812 NJK65812 NTG65812 ODC65812 OMY65812 OWU65812 PGQ65812 PQM65812 QAI65812 QKE65812 QUA65812 RDW65812 RNS65812 RXO65812 SHK65812 SRG65812 TBC65812 TKY65812 TUU65812 UEQ65812 UOM65812 UYI65812 VIE65812 VSA65812 WBW65812 WLS65812 WVO65812 G131348 JC131348 SY131348 ACU131348 AMQ131348 AWM131348 BGI131348 BQE131348 CAA131348 CJW131348 CTS131348 DDO131348 DNK131348 DXG131348 EHC131348 EQY131348 FAU131348 FKQ131348 FUM131348 GEI131348 GOE131348 GYA131348 HHW131348 HRS131348 IBO131348 ILK131348 IVG131348 JFC131348 JOY131348 JYU131348 KIQ131348 KSM131348 LCI131348 LME131348 LWA131348 MFW131348 MPS131348 MZO131348 NJK131348 NTG131348 ODC131348 OMY131348 OWU131348 PGQ131348 PQM131348 QAI131348 QKE131348 QUA131348 RDW131348 RNS131348 RXO131348 SHK131348 SRG131348 TBC131348 TKY131348 TUU131348 UEQ131348 UOM131348 UYI131348 VIE131348 VSA131348 WBW131348 WLS131348 WVO131348 G196884 JC196884 SY196884 ACU196884 AMQ196884 AWM196884 BGI196884 BQE196884 CAA196884 CJW196884 CTS196884 DDO196884 DNK196884 DXG196884 EHC196884 EQY196884 FAU196884 FKQ196884 FUM196884 GEI196884 GOE196884 GYA196884 HHW196884 HRS196884 IBO196884 ILK196884 IVG196884 JFC196884 JOY196884 JYU196884 KIQ196884 KSM196884 LCI196884 LME196884 LWA196884 MFW196884 MPS196884 MZO196884 NJK196884 NTG196884 ODC196884 OMY196884 OWU196884 PGQ196884 PQM196884 QAI196884 QKE196884 QUA196884 RDW196884 RNS196884 RXO196884 SHK196884 SRG196884 TBC196884 TKY196884 TUU196884 UEQ196884 UOM196884 UYI196884 VIE196884 VSA196884 WBW196884 WLS196884 WVO196884 G262420 JC262420 SY262420 ACU262420 AMQ262420 AWM262420 BGI262420 BQE262420 CAA262420 CJW262420 CTS262420 DDO262420 DNK262420 DXG262420 EHC262420 EQY262420 FAU262420 FKQ262420 FUM262420 GEI262420 GOE262420 GYA262420 HHW262420 HRS262420 IBO262420 ILK262420 IVG262420 JFC262420 JOY262420 JYU262420 KIQ262420 KSM262420 LCI262420 LME262420 LWA262420 MFW262420 MPS262420 MZO262420 NJK262420 NTG262420 ODC262420 OMY262420 OWU262420 PGQ262420 PQM262420 QAI262420 QKE262420 QUA262420 RDW262420 RNS262420 RXO262420 SHK262420 SRG262420 TBC262420 TKY262420 TUU262420 UEQ262420 UOM262420 UYI262420 VIE262420 VSA262420 WBW262420 WLS262420 WVO262420 G327956 JC327956 SY327956 ACU327956 AMQ327956 AWM327956 BGI327956 BQE327956 CAA327956 CJW327956 CTS327956 DDO327956 DNK327956 DXG327956 EHC327956 EQY327956 FAU327956 FKQ327956 FUM327956 GEI327956 GOE327956 GYA327956 HHW327956 HRS327956 IBO327956 ILK327956 IVG327956 JFC327956 JOY327956 JYU327956 KIQ327956 KSM327956 LCI327956 LME327956 LWA327956 MFW327956 MPS327956 MZO327956 NJK327956 NTG327956 ODC327956 OMY327956 OWU327956 PGQ327956 PQM327956 QAI327956 QKE327956 QUA327956 RDW327956 RNS327956 RXO327956 SHK327956 SRG327956 TBC327956 TKY327956 TUU327956 UEQ327956 UOM327956 UYI327956 VIE327956 VSA327956 WBW327956 WLS327956 WVO327956 G393492 JC393492 SY393492 ACU393492 AMQ393492 AWM393492 BGI393492 BQE393492 CAA393492 CJW393492 CTS393492 DDO393492 DNK393492 DXG393492 EHC393492 EQY393492 FAU393492 FKQ393492 FUM393492 GEI393492 GOE393492 GYA393492 HHW393492 HRS393492 IBO393492 ILK393492 IVG393492 JFC393492 JOY393492 JYU393492 KIQ393492 KSM393492 LCI393492 LME393492 LWA393492 MFW393492 MPS393492 MZO393492 NJK393492 NTG393492 ODC393492 OMY393492 OWU393492 PGQ393492 PQM393492 QAI393492 QKE393492 QUA393492 RDW393492 RNS393492 RXO393492 SHK393492 SRG393492 TBC393492 TKY393492 TUU393492 UEQ393492 UOM393492 UYI393492 VIE393492 VSA393492 WBW393492 WLS393492 WVO393492 G459028 JC459028 SY459028 ACU459028 AMQ459028 AWM459028 BGI459028 BQE459028 CAA459028 CJW459028 CTS459028 DDO459028 DNK459028 DXG459028 EHC459028 EQY459028 FAU459028 FKQ459028 FUM459028 GEI459028 GOE459028 GYA459028 HHW459028 HRS459028 IBO459028 ILK459028 IVG459028 JFC459028 JOY459028 JYU459028 KIQ459028 KSM459028 LCI459028 LME459028 LWA459028 MFW459028 MPS459028 MZO459028 NJK459028 NTG459028 ODC459028 OMY459028 OWU459028 PGQ459028 PQM459028 QAI459028 QKE459028 QUA459028 RDW459028 RNS459028 RXO459028 SHK459028 SRG459028 TBC459028 TKY459028 TUU459028 UEQ459028 UOM459028 UYI459028 VIE459028 VSA459028 WBW459028 WLS459028 WVO459028 G524564 JC524564 SY524564 ACU524564 AMQ524564 AWM524564 BGI524564 BQE524564 CAA524564 CJW524564 CTS524564 DDO524564 DNK524564 DXG524564 EHC524564 EQY524564 FAU524564 FKQ524564 FUM524564 GEI524564 GOE524564 GYA524564 HHW524564 HRS524564 IBO524564 ILK524564 IVG524564 JFC524564 JOY524564 JYU524564 KIQ524564 KSM524564 LCI524564 LME524564 LWA524564 MFW524564 MPS524564 MZO524564 NJK524564 NTG524564 ODC524564 OMY524564 OWU524564 PGQ524564 PQM524564 QAI524564 QKE524564 QUA524564 RDW524564 RNS524564 RXO524564 SHK524564 SRG524564 TBC524564 TKY524564 TUU524564 UEQ524564 UOM524564 UYI524564 VIE524564 VSA524564 WBW524564 WLS524564 WVO524564 G590100 JC590100 SY590100 ACU590100 AMQ590100 AWM590100 BGI590100 BQE590100 CAA590100 CJW590100 CTS590100 DDO590100 DNK590100 DXG590100 EHC590100 EQY590100 FAU590100 FKQ590100 FUM590100 GEI590100 GOE590100 GYA590100 HHW590100 HRS590100 IBO590100 ILK590100 IVG590100 JFC590100 JOY590100 JYU590100 KIQ590100 KSM590100 LCI590100 LME590100 LWA590100 MFW590100 MPS590100 MZO590100 NJK590100 NTG590100 ODC590100 OMY590100 OWU590100 PGQ590100 PQM590100 QAI590100 QKE590100 QUA590100 RDW590100 RNS590100 RXO590100 SHK590100 SRG590100 TBC590100 TKY590100 TUU590100 UEQ590100 UOM590100 UYI590100 VIE590100 VSA590100 WBW590100 WLS590100 WVO590100 G655636 JC655636 SY655636 ACU655636 AMQ655636 AWM655636 BGI655636 BQE655636 CAA655636 CJW655636 CTS655636 DDO655636 DNK655636 DXG655636 EHC655636 EQY655636 FAU655636 FKQ655636 FUM655636 GEI655636 GOE655636 GYA655636 HHW655636 HRS655636 IBO655636 ILK655636 IVG655636 JFC655636 JOY655636 JYU655636 KIQ655636 KSM655636 LCI655636 LME655636 LWA655636 MFW655636 MPS655636 MZO655636 NJK655636 NTG655636 ODC655636 OMY655636 OWU655636 PGQ655636 PQM655636 QAI655636 QKE655636 QUA655636 RDW655636 RNS655636 RXO655636 SHK655636 SRG655636 TBC655636 TKY655636 TUU655636 UEQ655636 UOM655636 UYI655636 VIE655636 VSA655636 WBW655636 WLS655636 WVO655636 G721172 JC721172 SY721172 ACU721172 AMQ721172 AWM721172 BGI721172 BQE721172 CAA721172 CJW721172 CTS721172 DDO721172 DNK721172 DXG721172 EHC721172 EQY721172 FAU721172 FKQ721172 FUM721172 GEI721172 GOE721172 GYA721172 HHW721172 HRS721172 IBO721172 ILK721172 IVG721172 JFC721172 JOY721172 JYU721172 KIQ721172 KSM721172 LCI721172 LME721172 LWA721172 MFW721172 MPS721172 MZO721172 NJK721172 NTG721172 ODC721172 OMY721172 OWU721172 PGQ721172 PQM721172 QAI721172 QKE721172 QUA721172 RDW721172 RNS721172 RXO721172 SHK721172 SRG721172 TBC721172 TKY721172 TUU721172 UEQ721172 UOM721172 UYI721172 VIE721172 VSA721172 WBW721172 WLS721172 WVO721172 G786708 JC786708 SY786708 ACU786708 AMQ786708 AWM786708 BGI786708 BQE786708 CAA786708 CJW786708 CTS786708 DDO786708 DNK786708 DXG786708 EHC786708 EQY786708 FAU786708 FKQ786708 FUM786708 GEI786708 GOE786708 GYA786708 HHW786708 HRS786708 IBO786708 ILK786708 IVG786708 JFC786708 JOY786708 JYU786708 KIQ786708 KSM786708 LCI786708 LME786708 LWA786708 MFW786708 MPS786708 MZO786708 NJK786708 NTG786708 ODC786708 OMY786708 OWU786708 PGQ786708 PQM786708 QAI786708 QKE786708 QUA786708 RDW786708 RNS786708 RXO786708 SHK786708 SRG786708 TBC786708 TKY786708 TUU786708 UEQ786708 UOM786708 UYI786708 VIE786708 VSA786708 WBW786708 WLS786708 WVO786708 G852244 JC852244 SY852244 ACU852244 AMQ852244 AWM852244 BGI852244 BQE852244 CAA852244 CJW852244 CTS852244 DDO852244 DNK852244 DXG852244 EHC852244 EQY852244 FAU852244 FKQ852244 FUM852244 GEI852244 GOE852244 GYA852244 HHW852244 HRS852244 IBO852244 ILK852244 IVG852244 JFC852244 JOY852244 JYU852244 KIQ852244 KSM852244 LCI852244 LME852244 LWA852244 MFW852244 MPS852244 MZO852244 NJK852244 NTG852244 ODC852244 OMY852244 OWU852244 PGQ852244 PQM852244 QAI852244 QKE852244 QUA852244 RDW852244 RNS852244 RXO852244 SHK852244 SRG852244 TBC852244 TKY852244 TUU852244 UEQ852244 UOM852244 UYI852244 VIE852244 VSA852244 WBW852244 WLS852244 WVO852244 G917780 JC917780 SY917780 ACU917780 AMQ917780 AWM917780 BGI917780 BQE917780 CAA917780 CJW917780 CTS917780 DDO917780 DNK917780 DXG917780 EHC917780 EQY917780 FAU917780 FKQ917780 FUM917780 GEI917780 GOE917780 GYA917780 HHW917780 HRS917780 IBO917780 ILK917780 IVG917780 JFC917780 JOY917780 JYU917780 KIQ917780 KSM917780 LCI917780 LME917780 LWA917780 MFW917780 MPS917780 MZO917780 NJK917780 NTG917780 ODC917780 OMY917780 OWU917780 PGQ917780 PQM917780 QAI917780 QKE917780 QUA917780 RDW917780 RNS917780 RXO917780 SHK917780 SRG917780 TBC917780 TKY917780 TUU917780 UEQ917780 UOM917780 UYI917780 VIE917780 VSA917780 WBW917780 WLS917780 WVO917780 G983316 JC983316 SY983316 ACU983316 AMQ983316 AWM983316 BGI983316 BQE983316 CAA983316 CJW983316 CTS983316 DDO983316 DNK983316 DXG983316 EHC983316 EQY983316 FAU983316 FKQ983316 FUM983316 GEI983316 GOE983316 GYA983316 HHW983316 HRS983316 IBO983316 ILK983316 IVG983316 JFC983316 JOY983316 JYU983316 KIQ983316 KSM983316 LCI983316 LME983316 LWA983316 MFW983316 MPS983316 MZO983316 NJK983316 NTG983316 ODC983316 OMY983316 OWU983316 PGQ983316 PQM983316 QAI983316 QKE983316 QUA983316 RDW983316 RNS983316 RXO983316 SHK983316 SRG983316 TBC983316 TKY983316 TUU983316 UEQ983316 UOM983316 UYI983316 VIE983316 VSA983316 WBW983316 WLS983316 WVO983316 G65520 JC65520 SY65520 ACU65520 AMQ65520 AWM65520 BGI65520 BQE65520 CAA65520 CJW65520 CTS65520 DDO65520 DNK65520 DXG65520 EHC65520 EQY65520 FAU65520 FKQ65520 FUM65520 GEI65520 GOE65520 GYA65520 HHW65520 HRS65520 IBO65520 ILK65520 IVG65520 JFC65520 JOY65520 JYU65520 KIQ65520 KSM65520 LCI65520 LME65520 LWA65520 MFW65520 MPS65520 MZO65520 NJK65520 NTG65520 ODC65520 OMY65520 OWU65520 PGQ65520 PQM65520 QAI65520 QKE65520 QUA65520 RDW65520 RNS65520 RXO65520 SHK65520 SRG65520 TBC65520 TKY65520 TUU65520 UEQ65520 UOM65520 UYI65520 VIE65520 VSA65520 WBW65520 WLS65520 WVO65520 G131056 JC131056 SY131056 ACU131056 AMQ131056 AWM131056 BGI131056 BQE131056 CAA131056 CJW131056 CTS131056 DDO131056 DNK131056 DXG131056 EHC131056 EQY131056 FAU131056 FKQ131056 FUM131056 GEI131056 GOE131056 GYA131056 HHW131056 HRS131056 IBO131056 ILK131056 IVG131056 JFC131056 JOY131056 JYU131056 KIQ131056 KSM131056 LCI131056 LME131056 LWA131056 MFW131056 MPS131056 MZO131056 NJK131056 NTG131056 ODC131056 OMY131056 OWU131056 PGQ131056 PQM131056 QAI131056 QKE131056 QUA131056 RDW131056 RNS131056 RXO131056 SHK131056 SRG131056 TBC131056 TKY131056 TUU131056 UEQ131056 UOM131056 UYI131056 VIE131056 VSA131056 WBW131056 WLS131056 WVO131056 G196592 JC196592 SY196592 ACU196592 AMQ196592 AWM196592 BGI196592 BQE196592 CAA196592 CJW196592 CTS196592 DDO196592 DNK196592 DXG196592 EHC196592 EQY196592 FAU196592 FKQ196592 FUM196592 GEI196592 GOE196592 GYA196592 HHW196592 HRS196592 IBO196592 ILK196592 IVG196592 JFC196592 JOY196592 JYU196592 KIQ196592 KSM196592 LCI196592 LME196592 LWA196592 MFW196592 MPS196592 MZO196592 NJK196592 NTG196592 ODC196592 OMY196592 OWU196592 PGQ196592 PQM196592 QAI196592 QKE196592 QUA196592 RDW196592 RNS196592 RXO196592 SHK196592 SRG196592 TBC196592 TKY196592 TUU196592 UEQ196592 UOM196592 UYI196592 VIE196592 VSA196592 WBW196592 WLS196592 WVO196592 G262128 JC262128 SY262128 ACU262128 AMQ262128 AWM262128 BGI262128 BQE262128 CAA262128 CJW262128 CTS262128 DDO262128 DNK262128 DXG262128 EHC262128 EQY262128 FAU262128 FKQ262128 FUM262128 GEI262128 GOE262128 GYA262128 HHW262128 HRS262128 IBO262128 ILK262128 IVG262128 JFC262128 JOY262128 JYU262128 KIQ262128 KSM262128 LCI262128 LME262128 LWA262128 MFW262128 MPS262128 MZO262128 NJK262128 NTG262128 ODC262128 OMY262128 OWU262128 PGQ262128 PQM262128 QAI262128 QKE262128 QUA262128 RDW262128 RNS262128 RXO262128 SHK262128 SRG262128 TBC262128 TKY262128 TUU262128 UEQ262128 UOM262128 UYI262128 VIE262128 VSA262128 WBW262128 WLS262128 WVO262128 G327664 JC327664 SY327664 ACU327664 AMQ327664 AWM327664 BGI327664 BQE327664 CAA327664 CJW327664 CTS327664 DDO327664 DNK327664 DXG327664 EHC327664 EQY327664 FAU327664 FKQ327664 FUM327664 GEI327664 GOE327664 GYA327664 HHW327664 HRS327664 IBO327664 ILK327664 IVG327664 JFC327664 JOY327664 JYU327664 KIQ327664 KSM327664 LCI327664 LME327664 LWA327664 MFW327664 MPS327664 MZO327664 NJK327664 NTG327664 ODC327664 OMY327664 OWU327664 PGQ327664 PQM327664 QAI327664 QKE327664 QUA327664 RDW327664 RNS327664 RXO327664 SHK327664 SRG327664 TBC327664 TKY327664 TUU327664 UEQ327664 UOM327664 UYI327664 VIE327664 VSA327664 WBW327664 WLS327664 WVO327664 G393200 JC393200 SY393200 ACU393200 AMQ393200 AWM393200 BGI393200 BQE393200 CAA393200 CJW393200 CTS393200 DDO393200 DNK393200 DXG393200 EHC393200 EQY393200 FAU393200 FKQ393200 FUM393200 GEI393200 GOE393200 GYA393200 HHW393200 HRS393200 IBO393200 ILK393200 IVG393200 JFC393200 JOY393200 JYU393200 KIQ393200 KSM393200 LCI393200 LME393200 LWA393200 MFW393200 MPS393200 MZO393200 NJK393200 NTG393200 ODC393200 OMY393200 OWU393200 PGQ393200 PQM393200 QAI393200 QKE393200 QUA393200 RDW393200 RNS393200 RXO393200 SHK393200 SRG393200 TBC393200 TKY393200 TUU393200 UEQ393200 UOM393200 UYI393200 VIE393200 VSA393200 WBW393200 WLS393200 WVO393200 G458736 JC458736 SY458736 ACU458736 AMQ458736 AWM458736 BGI458736 BQE458736 CAA458736 CJW458736 CTS458736 DDO458736 DNK458736 DXG458736 EHC458736 EQY458736 FAU458736 FKQ458736 FUM458736 GEI458736 GOE458736 GYA458736 HHW458736 HRS458736 IBO458736 ILK458736 IVG458736 JFC458736 JOY458736 JYU458736 KIQ458736 KSM458736 LCI458736 LME458736 LWA458736 MFW458736 MPS458736 MZO458736 NJK458736 NTG458736 ODC458736 OMY458736 OWU458736 PGQ458736 PQM458736 QAI458736 QKE458736 QUA458736 RDW458736 RNS458736 RXO458736 SHK458736 SRG458736 TBC458736 TKY458736 TUU458736 UEQ458736 UOM458736 UYI458736 VIE458736 VSA458736 WBW458736 WLS458736 WVO458736 G524272 JC524272 SY524272 ACU524272 AMQ524272 AWM524272 BGI524272 BQE524272 CAA524272 CJW524272 CTS524272 DDO524272 DNK524272 DXG524272 EHC524272 EQY524272 FAU524272 FKQ524272 FUM524272 GEI524272 GOE524272 GYA524272 HHW524272 HRS524272 IBO524272 ILK524272 IVG524272 JFC524272 JOY524272 JYU524272 KIQ524272 KSM524272 LCI524272 LME524272 LWA524272 MFW524272 MPS524272 MZO524272 NJK524272 NTG524272 ODC524272 OMY524272 OWU524272 PGQ524272 PQM524272 QAI524272 QKE524272 QUA524272 RDW524272 RNS524272 RXO524272 SHK524272 SRG524272 TBC524272 TKY524272 TUU524272 UEQ524272 UOM524272 UYI524272 VIE524272 VSA524272 WBW524272 WLS524272 WVO524272 G589808 JC589808 SY589808 ACU589808 AMQ589808 AWM589808 BGI589808 BQE589808 CAA589808 CJW589808 CTS589808 DDO589808 DNK589808 DXG589808 EHC589808 EQY589808 FAU589808 FKQ589808 FUM589808 GEI589808 GOE589808 GYA589808 HHW589808 HRS589808 IBO589808 ILK589808 IVG589808 JFC589808 JOY589808 JYU589808 KIQ589808 KSM589808 LCI589808 LME589808 LWA589808 MFW589808 MPS589808 MZO589808 NJK589808 NTG589808 ODC589808 OMY589808 OWU589808 PGQ589808 PQM589808 QAI589808 QKE589808 QUA589808 RDW589808 RNS589808 RXO589808 SHK589808 SRG589808 TBC589808 TKY589808 TUU589808 UEQ589808 UOM589808 UYI589808 VIE589808 VSA589808 WBW589808 WLS589808 WVO589808 G655344 JC655344 SY655344 ACU655344 AMQ655344 AWM655344 BGI655344 BQE655344 CAA655344 CJW655344 CTS655344 DDO655344 DNK655344 DXG655344 EHC655344 EQY655344 FAU655344 FKQ655344 FUM655344 GEI655344 GOE655344 GYA655344 HHW655344 HRS655344 IBO655344 ILK655344 IVG655344 JFC655344 JOY655344 JYU655344 KIQ655344 KSM655344 LCI655344 LME655344 LWA655344 MFW655344 MPS655344 MZO655344 NJK655344 NTG655344 ODC655344 OMY655344 OWU655344 PGQ655344 PQM655344 QAI655344 QKE655344 QUA655344 RDW655344 RNS655344 RXO655344 SHK655344 SRG655344 TBC655344 TKY655344 TUU655344 UEQ655344 UOM655344 UYI655344 VIE655344 VSA655344 WBW655344 WLS655344 WVO655344 G720880 JC720880 SY720880 ACU720880 AMQ720880 AWM720880 BGI720880 BQE720880 CAA720880 CJW720880 CTS720880 DDO720880 DNK720880 DXG720880 EHC720880 EQY720880 FAU720880 FKQ720880 FUM720880 GEI720880 GOE720880 GYA720880 HHW720880 HRS720880 IBO720880 ILK720880 IVG720880 JFC720880 JOY720880 JYU720880 KIQ720880 KSM720880 LCI720880 LME720880 LWA720880 MFW720880 MPS720880 MZO720880 NJK720880 NTG720880 ODC720880 OMY720880 OWU720880 PGQ720880 PQM720880 QAI720880 QKE720880 QUA720880 RDW720880 RNS720880 RXO720880 SHK720880 SRG720880 TBC720880 TKY720880 TUU720880 UEQ720880 UOM720880 UYI720880 VIE720880 VSA720880 WBW720880 WLS720880 WVO720880 G786416 JC786416 SY786416 ACU786416 AMQ786416 AWM786416 BGI786416 BQE786416 CAA786416 CJW786416 CTS786416 DDO786416 DNK786416 DXG786416 EHC786416 EQY786416 FAU786416 FKQ786416 FUM786416 GEI786416 GOE786416 GYA786416 HHW786416 HRS786416 IBO786416 ILK786416 IVG786416 JFC786416 JOY786416 JYU786416 KIQ786416 KSM786416 LCI786416 LME786416 LWA786416 MFW786416 MPS786416 MZO786416 NJK786416 NTG786416 ODC786416 OMY786416 OWU786416 PGQ786416 PQM786416 QAI786416 QKE786416 QUA786416 RDW786416 RNS786416 RXO786416 SHK786416 SRG786416 TBC786416 TKY786416 TUU786416 UEQ786416 UOM786416 UYI786416 VIE786416 VSA786416 WBW786416 WLS786416 WVO786416 G851952 JC851952 SY851952 ACU851952 AMQ851952 AWM851952 BGI851952 BQE851952 CAA851952 CJW851952 CTS851952 DDO851952 DNK851952 DXG851952 EHC851952 EQY851952 FAU851952 FKQ851952 FUM851952 GEI851952 GOE851952 GYA851952 HHW851952 HRS851952 IBO851952 ILK851952 IVG851952 JFC851952 JOY851952 JYU851952 KIQ851952 KSM851952 LCI851952 LME851952 LWA851952 MFW851952 MPS851952 MZO851952 NJK851952 NTG851952 ODC851952 OMY851952 OWU851952 PGQ851952 PQM851952 QAI851952 QKE851952 QUA851952 RDW851952 RNS851952 RXO851952 SHK851952 SRG851952 TBC851952 TKY851952 TUU851952 UEQ851952 UOM851952 UYI851952 VIE851952 VSA851952 WBW851952 WLS851952 WVO851952 G917488 JC917488 SY917488 ACU917488 AMQ917488 AWM917488 BGI917488 BQE917488 CAA917488 CJW917488 CTS917488 DDO917488 DNK917488 DXG917488 EHC917488 EQY917488 FAU917488 FKQ917488 FUM917488 GEI917488 GOE917488 GYA917488 HHW917488 HRS917488 IBO917488 ILK917488 IVG917488 JFC917488 JOY917488 JYU917488 KIQ917488 KSM917488 LCI917488 LME917488 LWA917488 MFW917488 MPS917488 MZO917488 NJK917488 NTG917488 ODC917488 OMY917488 OWU917488 PGQ917488 PQM917488 QAI917488 QKE917488 QUA917488 RDW917488 RNS917488 RXO917488 SHK917488 SRG917488 TBC917488 TKY917488 TUU917488 UEQ917488 UOM917488 UYI917488 VIE917488 VSA917488 WBW917488 WLS917488 WVO917488 G983024 JC983024 SY983024 ACU983024 AMQ983024 AWM983024 BGI983024 BQE983024 CAA983024 CJW983024 CTS983024 DDO983024 DNK983024 DXG983024 EHC983024 EQY983024 FAU983024 FKQ983024 FUM983024 GEI983024 GOE983024 GYA983024 HHW983024 HRS983024 IBO983024 ILK983024 IVG983024 JFC983024 JOY983024 JYU983024 KIQ983024 KSM983024 LCI983024 LME983024 LWA983024 MFW983024 MPS983024 MZO983024 NJK983024 NTG983024 ODC983024 OMY983024 OWU983024 PGQ983024 PQM983024 QAI983024 QKE983024 QUA983024 RDW983024 RNS983024 RXO983024 SHK983024 SRG983024 TBC983024 TKY983024 TUU983024 UEQ983024 UOM983024 UYI983024 VIE983024 VSA983024 WBW983024 WLS983024 WVO983024 G65729 JC65729 SY65729 ACU65729 AMQ65729 AWM65729 BGI65729 BQE65729 CAA65729 CJW65729 CTS65729 DDO65729 DNK65729 DXG65729 EHC65729 EQY65729 FAU65729 FKQ65729 FUM65729 GEI65729 GOE65729 GYA65729 HHW65729 HRS65729 IBO65729 ILK65729 IVG65729 JFC65729 JOY65729 JYU65729 KIQ65729 KSM65729 LCI65729 LME65729 LWA65729 MFW65729 MPS65729 MZO65729 NJK65729 NTG65729 ODC65729 OMY65729 OWU65729 PGQ65729 PQM65729 QAI65729 QKE65729 QUA65729 RDW65729 RNS65729 RXO65729 SHK65729 SRG65729 TBC65729 TKY65729 TUU65729 UEQ65729 UOM65729 UYI65729 VIE65729 VSA65729 WBW65729 WLS65729 WVO65729 G131265 JC131265 SY131265 ACU131265 AMQ131265 AWM131265 BGI131265 BQE131265 CAA131265 CJW131265 CTS131265 DDO131265 DNK131265 DXG131265 EHC131265 EQY131265 FAU131265 FKQ131265 FUM131265 GEI131265 GOE131265 GYA131265 HHW131265 HRS131265 IBO131265 ILK131265 IVG131265 JFC131265 JOY131265 JYU131265 KIQ131265 KSM131265 LCI131265 LME131265 LWA131265 MFW131265 MPS131265 MZO131265 NJK131265 NTG131265 ODC131265 OMY131265 OWU131265 PGQ131265 PQM131265 QAI131265 QKE131265 QUA131265 RDW131265 RNS131265 RXO131265 SHK131265 SRG131265 TBC131265 TKY131265 TUU131265 UEQ131265 UOM131265 UYI131265 VIE131265 VSA131265 WBW131265 WLS131265 WVO131265 G196801 JC196801 SY196801 ACU196801 AMQ196801 AWM196801 BGI196801 BQE196801 CAA196801 CJW196801 CTS196801 DDO196801 DNK196801 DXG196801 EHC196801 EQY196801 FAU196801 FKQ196801 FUM196801 GEI196801 GOE196801 GYA196801 HHW196801 HRS196801 IBO196801 ILK196801 IVG196801 JFC196801 JOY196801 JYU196801 KIQ196801 KSM196801 LCI196801 LME196801 LWA196801 MFW196801 MPS196801 MZO196801 NJK196801 NTG196801 ODC196801 OMY196801 OWU196801 PGQ196801 PQM196801 QAI196801 QKE196801 QUA196801 RDW196801 RNS196801 RXO196801 SHK196801 SRG196801 TBC196801 TKY196801 TUU196801 UEQ196801 UOM196801 UYI196801 VIE196801 VSA196801 WBW196801 WLS196801 WVO196801 G262337 JC262337 SY262337 ACU262337 AMQ262337 AWM262337 BGI262337 BQE262337 CAA262337 CJW262337 CTS262337 DDO262337 DNK262337 DXG262337 EHC262337 EQY262337 FAU262337 FKQ262337 FUM262337 GEI262337 GOE262337 GYA262337 HHW262337 HRS262337 IBO262337 ILK262337 IVG262337 JFC262337 JOY262337 JYU262337 KIQ262337 KSM262337 LCI262337 LME262337 LWA262337 MFW262337 MPS262337 MZO262337 NJK262337 NTG262337 ODC262337 OMY262337 OWU262337 PGQ262337 PQM262337 QAI262337 QKE262337 QUA262337 RDW262337 RNS262337 RXO262337 SHK262337 SRG262337 TBC262337 TKY262337 TUU262337 UEQ262337 UOM262337 UYI262337 VIE262337 VSA262337 WBW262337 WLS262337 WVO262337 G327873 JC327873 SY327873 ACU327873 AMQ327873 AWM327873 BGI327873 BQE327873 CAA327873 CJW327873 CTS327873 DDO327873 DNK327873 DXG327873 EHC327873 EQY327873 FAU327873 FKQ327873 FUM327873 GEI327873 GOE327873 GYA327873 HHW327873 HRS327873 IBO327873 ILK327873 IVG327873 JFC327873 JOY327873 JYU327873 KIQ327873 KSM327873 LCI327873 LME327873 LWA327873 MFW327873 MPS327873 MZO327873 NJK327873 NTG327873 ODC327873 OMY327873 OWU327873 PGQ327873 PQM327873 QAI327873 QKE327873 QUA327873 RDW327873 RNS327873 RXO327873 SHK327873 SRG327873 TBC327873 TKY327873 TUU327873 UEQ327873 UOM327873 UYI327873 VIE327873 VSA327873 WBW327873 WLS327873 WVO327873 G393409 JC393409 SY393409 ACU393409 AMQ393409 AWM393409 BGI393409 BQE393409 CAA393409 CJW393409 CTS393409 DDO393409 DNK393409 DXG393409 EHC393409 EQY393409 FAU393409 FKQ393409 FUM393409 GEI393409 GOE393409 GYA393409 HHW393409 HRS393409 IBO393409 ILK393409 IVG393409 JFC393409 JOY393409 JYU393409 KIQ393409 KSM393409 LCI393409 LME393409 LWA393409 MFW393409 MPS393409 MZO393409 NJK393409 NTG393409 ODC393409 OMY393409 OWU393409 PGQ393409 PQM393409 QAI393409 QKE393409 QUA393409 RDW393409 RNS393409 RXO393409 SHK393409 SRG393409 TBC393409 TKY393409 TUU393409 UEQ393409 UOM393409 UYI393409 VIE393409 VSA393409 WBW393409 WLS393409 WVO393409 G458945 JC458945 SY458945 ACU458945 AMQ458945 AWM458945 BGI458945 BQE458945 CAA458945 CJW458945 CTS458945 DDO458945 DNK458945 DXG458945 EHC458945 EQY458945 FAU458945 FKQ458945 FUM458945 GEI458945 GOE458945 GYA458945 HHW458945 HRS458945 IBO458945 ILK458945 IVG458945 JFC458945 JOY458945 JYU458945 KIQ458945 KSM458945 LCI458945 LME458945 LWA458945 MFW458945 MPS458945 MZO458945 NJK458945 NTG458945 ODC458945 OMY458945 OWU458945 PGQ458945 PQM458945 QAI458945 QKE458945 QUA458945 RDW458945 RNS458945 RXO458945 SHK458945 SRG458945 TBC458945 TKY458945 TUU458945 UEQ458945 UOM458945 UYI458945 VIE458945 VSA458945 WBW458945 WLS458945 WVO458945 G524481 JC524481 SY524481 ACU524481 AMQ524481 AWM524481 BGI524481 BQE524481 CAA524481 CJW524481 CTS524481 DDO524481 DNK524481 DXG524481 EHC524481 EQY524481 FAU524481 FKQ524481 FUM524481 GEI524481 GOE524481 GYA524481 HHW524481 HRS524481 IBO524481 ILK524481 IVG524481 JFC524481 JOY524481 JYU524481 KIQ524481 KSM524481 LCI524481 LME524481 LWA524481 MFW524481 MPS524481 MZO524481 NJK524481 NTG524481 ODC524481 OMY524481 OWU524481 PGQ524481 PQM524481 QAI524481 QKE524481 QUA524481 RDW524481 RNS524481 RXO524481 SHK524481 SRG524481 TBC524481 TKY524481 TUU524481 UEQ524481 UOM524481 UYI524481 VIE524481 VSA524481 WBW524481 WLS524481 WVO524481 G590017 JC590017 SY590017 ACU590017 AMQ590017 AWM590017 BGI590017 BQE590017 CAA590017 CJW590017 CTS590017 DDO590017 DNK590017 DXG590017 EHC590017 EQY590017 FAU590017 FKQ590017 FUM590017 GEI590017 GOE590017 GYA590017 HHW590017 HRS590017 IBO590017 ILK590017 IVG590017 JFC590017 JOY590017 JYU590017 KIQ590017 KSM590017 LCI590017 LME590017 LWA590017 MFW590017 MPS590017 MZO590017 NJK590017 NTG590017 ODC590017 OMY590017 OWU590017 PGQ590017 PQM590017 QAI590017 QKE590017 QUA590017 RDW590017 RNS590017 RXO590017 SHK590017 SRG590017 TBC590017 TKY590017 TUU590017 UEQ590017 UOM590017 UYI590017 VIE590017 VSA590017 WBW590017 WLS590017 WVO590017 G655553 JC655553 SY655553 ACU655553 AMQ655553 AWM655553 BGI655553 BQE655553 CAA655553 CJW655553 CTS655553 DDO655553 DNK655553 DXG655553 EHC655553 EQY655553 FAU655553 FKQ655553 FUM655553 GEI655553 GOE655553 GYA655553 HHW655553 HRS655553 IBO655553 ILK655553 IVG655553 JFC655553 JOY655553 JYU655553 KIQ655553 KSM655553 LCI655553 LME655553 LWA655553 MFW655553 MPS655553 MZO655553 NJK655553 NTG655553 ODC655553 OMY655553 OWU655553 PGQ655553 PQM655553 QAI655553 QKE655553 QUA655553 RDW655553 RNS655553 RXO655553 SHK655553 SRG655553 TBC655553 TKY655553 TUU655553 UEQ655553 UOM655553 UYI655553 VIE655553 VSA655553 WBW655553 WLS655553 WVO655553 G721089 JC721089 SY721089 ACU721089 AMQ721089 AWM721089 BGI721089 BQE721089 CAA721089 CJW721089 CTS721089 DDO721089 DNK721089 DXG721089 EHC721089 EQY721089 FAU721089 FKQ721089 FUM721089 GEI721089 GOE721089 GYA721089 HHW721089 HRS721089 IBO721089 ILK721089 IVG721089 JFC721089 JOY721089 JYU721089 KIQ721089 KSM721089 LCI721089 LME721089 LWA721089 MFW721089 MPS721089 MZO721089 NJK721089 NTG721089 ODC721089 OMY721089 OWU721089 PGQ721089 PQM721089 QAI721089 QKE721089 QUA721089 RDW721089 RNS721089 RXO721089 SHK721089 SRG721089 TBC721089 TKY721089 TUU721089 UEQ721089 UOM721089 UYI721089 VIE721089 VSA721089 WBW721089 WLS721089 WVO721089 G786625 JC786625 SY786625 ACU786625 AMQ786625 AWM786625 BGI786625 BQE786625 CAA786625 CJW786625 CTS786625 DDO786625 DNK786625 DXG786625 EHC786625 EQY786625 FAU786625 FKQ786625 FUM786625 GEI786625 GOE786625 GYA786625 HHW786625 HRS786625 IBO786625 ILK786625 IVG786625 JFC786625 JOY786625 JYU786625 KIQ786625 KSM786625 LCI786625 LME786625 LWA786625 MFW786625 MPS786625 MZO786625 NJK786625 NTG786625 ODC786625 OMY786625 OWU786625 PGQ786625 PQM786625 QAI786625 QKE786625 QUA786625 RDW786625 RNS786625 RXO786625 SHK786625 SRG786625 TBC786625 TKY786625 TUU786625 UEQ786625 UOM786625 UYI786625 VIE786625 VSA786625 WBW786625 WLS786625 WVO786625 G852161 JC852161 SY852161 ACU852161 AMQ852161 AWM852161 BGI852161 BQE852161 CAA852161 CJW852161 CTS852161 DDO852161 DNK852161 DXG852161 EHC852161 EQY852161 FAU852161 FKQ852161 FUM852161 GEI852161 GOE852161 GYA852161 HHW852161 HRS852161 IBO852161 ILK852161 IVG852161 JFC852161 JOY852161 JYU852161 KIQ852161 KSM852161 LCI852161 LME852161 LWA852161 MFW852161 MPS852161 MZO852161 NJK852161 NTG852161 ODC852161 OMY852161 OWU852161 PGQ852161 PQM852161 QAI852161 QKE852161 QUA852161 RDW852161 RNS852161 RXO852161 SHK852161 SRG852161 TBC852161 TKY852161 TUU852161 UEQ852161 UOM852161 UYI852161 VIE852161 VSA852161 WBW852161 WLS852161 WVO852161 G917697 JC917697 SY917697 ACU917697 AMQ917697 AWM917697 BGI917697 BQE917697 CAA917697 CJW917697 CTS917697 DDO917697 DNK917697 DXG917697 EHC917697 EQY917697 FAU917697 FKQ917697 FUM917697 GEI917697 GOE917697 GYA917697 HHW917697 HRS917697 IBO917697 ILK917697 IVG917697 JFC917697 JOY917697 JYU917697 KIQ917697 KSM917697 LCI917697 LME917697 LWA917697 MFW917697 MPS917697 MZO917697 NJK917697 NTG917697 ODC917697 OMY917697 OWU917697 PGQ917697 PQM917697 QAI917697 QKE917697 QUA917697 RDW917697 RNS917697 RXO917697 SHK917697 SRG917697 TBC917697 TKY917697 TUU917697 UEQ917697 UOM917697 UYI917697 VIE917697 VSA917697 WBW917697 WLS917697 WVO917697 G983233 JC983233 SY983233 ACU983233 AMQ983233 AWM983233 BGI983233 BQE983233 CAA983233 CJW983233 CTS983233 DDO983233 DNK983233 DXG983233 EHC983233 EQY983233 FAU983233 FKQ983233 FUM983233 GEI983233 GOE983233 GYA983233 HHW983233 HRS983233 IBO983233 ILK983233 IVG983233 JFC983233 JOY983233 JYU983233 KIQ983233 KSM983233 LCI983233 LME983233 LWA983233 MFW983233 MPS983233 MZO983233 NJK983233 NTG983233 ODC983233 OMY983233 OWU983233 PGQ983233 PQM983233 QAI983233 QKE983233 QUA983233 RDW983233 RNS983233 RXO983233 SHK983233 SRG983233 TBC983233 TKY983233 TUU983233 UEQ983233 UOM983233 UYI983233 VIE983233 VSA983233 WBW983233 WLS983233 WVO983233 G65644 JC65644 SY65644 ACU65644 AMQ65644 AWM65644 BGI65644 BQE65644 CAA65644 CJW65644 CTS65644 DDO65644 DNK65644 DXG65644 EHC65644 EQY65644 FAU65644 FKQ65644 FUM65644 GEI65644 GOE65644 GYA65644 HHW65644 HRS65644 IBO65644 ILK65644 IVG65644 JFC65644 JOY65644 JYU65644 KIQ65644 KSM65644 LCI65644 LME65644 LWA65644 MFW65644 MPS65644 MZO65644 NJK65644 NTG65644 ODC65644 OMY65644 OWU65644 PGQ65644 PQM65644 QAI65644 QKE65644 QUA65644 RDW65644 RNS65644 RXO65644 SHK65644 SRG65644 TBC65644 TKY65644 TUU65644 UEQ65644 UOM65644 UYI65644 VIE65644 VSA65644 WBW65644 WLS65644 WVO65644 G131180 JC131180 SY131180 ACU131180 AMQ131180 AWM131180 BGI131180 BQE131180 CAA131180 CJW131180 CTS131180 DDO131180 DNK131180 DXG131180 EHC131180 EQY131180 FAU131180 FKQ131180 FUM131180 GEI131180 GOE131180 GYA131180 HHW131180 HRS131180 IBO131180 ILK131180 IVG131180 JFC131180 JOY131180 JYU131180 KIQ131180 KSM131180 LCI131180 LME131180 LWA131180 MFW131180 MPS131180 MZO131180 NJK131180 NTG131180 ODC131180 OMY131180 OWU131180 PGQ131180 PQM131180 QAI131180 QKE131180 QUA131180 RDW131180 RNS131180 RXO131180 SHK131180 SRG131180 TBC131180 TKY131180 TUU131180 UEQ131180 UOM131180 UYI131180 VIE131180 VSA131180 WBW131180 WLS131180 WVO131180 G196716 JC196716 SY196716 ACU196716 AMQ196716 AWM196716 BGI196716 BQE196716 CAA196716 CJW196716 CTS196716 DDO196716 DNK196716 DXG196716 EHC196716 EQY196716 FAU196716 FKQ196716 FUM196716 GEI196716 GOE196716 GYA196716 HHW196716 HRS196716 IBO196716 ILK196716 IVG196716 JFC196716 JOY196716 JYU196716 KIQ196716 KSM196716 LCI196716 LME196716 LWA196716 MFW196716 MPS196716 MZO196716 NJK196716 NTG196716 ODC196716 OMY196716 OWU196716 PGQ196716 PQM196716 QAI196716 QKE196716 QUA196716 RDW196716 RNS196716 RXO196716 SHK196716 SRG196716 TBC196716 TKY196716 TUU196716 UEQ196716 UOM196716 UYI196716 VIE196716 VSA196716 WBW196716 WLS196716 WVO196716 G262252 JC262252 SY262252 ACU262252 AMQ262252 AWM262252 BGI262252 BQE262252 CAA262252 CJW262252 CTS262252 DDO262252 DNK262252 DXG262252 EHC262252 EQY262252 FAU262252 FKQ262252 FUM262252 GEI262252 GOE262252 GYA262252 HHW262252 HRS262252 IBO262252 ILK262252 IVG262252 JFC262252 JOY262252 JYU262252 KIQ262252 KSM262252 LCI262252 LME262252 LWA262252 MFW262252 MPS262252 MZO262252 NJK262252 NTG262252 ODC262252 OMY262252 OWU262252 PGQ262252 PQM262252 QAI262252 QKE262252 QUA262252 RDW262252 RNS262252 RXO262252 SHK262252 SRG262252 TBC262252 TKY262252 TUU262252 UEQ262252 UOM262252 UYI262252 VIE262252 VSA262252 WBW262252 WLS262252 WVO262252 G327788 JC327788 SY327788 ACU327788 AMQ327788 AWM327788 BGI327788 BQE327788 CAA327788 CJW327788 CTS327788 DDO327788 DNK327788 DXG327788 EHC327788 EQY327788 FAU327788 FKQ327788 FUM327788 GEI327788 GOE327788 GYA327788 HHW327788 HRS327788 IBO327788 ILK327788 IVG327788 JFC327788 JOY327788 JYU327788 KIQ327788 KSM327788 LCI327788 LME327788 LWA327788 MFW327788 MPS327788 MZO327788 NJK327788 NTG327788 ODC327788 OMY327788 OWU327788 PGQ327788 PQM327788 QAI327788 QKE327788 QUA327788 RDW327788 RNS327788 RXO327788 SHK327788 SRG327788 TBC327788 TKY327788 TUU327788 UEQ327788 UOM327788 UYI327788 VIE327788 VSA327788 WBW327788 WLS327788 WVO327788 G393324 JC393324 SY393324 ACU393324 AMQ393324 AWM393324 BGI393324 BQE393324 CAA393324 CJW393324 CTS393324 DDO393324 DNK393324 DXG393324 EHC393324 EQY393324 FAU393324 FKQ393324 FUM393324 GEI393324 GOE393324 GYA393324 HHW393324 HRS393324 IBO393324 ILK393324 IVG393324 JFC393324 JOY393324 JYU393324 KIQ393324 KSM393324 LCI393324 LME393324 LWA393324 MFW393324 MPS393324 MZO393324 NJK393324 NTG393324 ODC393324 OMY393324 OWU393324 PGQ393324 PQM393324 QAI393324 QKE393324 QUA393324 RDW393324 RNS393324 RXO393324 SHK393324 SRG393324 TBC393324 TKY393324 TUU393324 UEQ393324 UOM393324 UYI393324 VIE393324 VSA393324 WBW393324 WLS393324 WVO393324 G458860 JC458860 SY458860 ACU458860 AMQ458860 AWM458860 BGI458860 BQE458860 CAA458860 CJW458860 CTS458860 DDO458860 DNK458860 DXG458860 EHC458860 EQY458860 FAU458860 FKQ458860 FUM458860 GEI458860 GOE458860 GYA458860 HHW458860 HRS458860 IBO458860 ILK458860 IVG458860 JFC458860 JOY458860 JYU458860 KIQ458860 KSM458860 LCI458860 LME458860 LWA458860 MFW458860 MPS458860 MZO458860 NJK458860 NTG458860 ODC458860 OMY458860 OWU458860 PGQ458860 PQM458860 QAI458860 QKE458860 QUA458860 RDW458860 RNS458860 RXO458860 SHK458860 SRG458860 TBC458860 TKY458860 TUU458860 UEQ458860 UOM458860 UYI458860 VIE458860 VSA458860 WBW458860 WLS458860 WVO458860 G524396 JC524396 SY524396 ACU524396 AMQ524396 AWM524396 BGI524396 BQE524396 CAA524396 CJW524396 CTS524396 DDO524396 DNK524396 DXG524396 EHC524396 EQY524396 FAU524396 FKQ524396 FUM524396 GEI524396 GOE524396 GYA524396 HHW524396 HRS524396 IBO524396 ILK524396 IVG524396 JFC524396 JOY524396 JYU524396 KIQ524396 KSM524396 LCI524396 LME524396 LWA524396 MFW524396 MPS524396 MZO524396 NJK524396 NTG524396 ODC524396 OMY524396 OWU524396 PGQ524396 PQM524396 QAI524396 QKE524396 QUA524396 RDW524396 RNS524396 RXO524396 SHK524396 SRG524396 TBC524396 TKY524396 TUU524396 UEQ524396 UOM524396 UYI524396 VIE524396 VSA524396 WBW524396 WLS524396 WVO524396 G589932 JC589932 SY589932 ACU589932 AMQ589932 AWM589932 BGI589932 BQE589932 CAA589932 CJW589932 CTS589932 DDO589932 DNK589932 DXG589932 EHC589932 EQY589932 FAU589932 FKQ589932 FUM589932 GEI589932 GOE589932 GYA589932 HHW589932 HRS589932 IBO589932 ILK589932 IVG589932 JFC589932 JOY589932 JYU589932 KIQ589932 KSM589932 LCI589932 LME589932 LWA589932 MFW589932 MPS589932 MZO589932 NJK589932 NTG589932 ODC589932 OMY589932 OWU589932 PGQ589932 PQM589932 QAI589932 QKE589932 QUA589932 RDW589932 RNS589932 RXO589932 SHK589932 SRG589932 TBC589932 TKY589932 TUU589932 UEQ589932 UOM589932 UYI589932 VIE589932 VSA589932 WBW589932 WLS589932 WVO589932 G655468 JC655468 SY655468 ACU655468 AMQ655468 AWM655468 BGI655468 BQE655468 CAA655468 CJW655468 CTS655468 DDO655468 DNK655468 DXG655468 EHC655468 EQY655468 FAU655468 FKQ655468 FUM655468 GEI655468 GOE655468 GYA655468 HHW655468 HRS655468 IBO655468 ILK655468 IVG655468 JFC655468 JOY655468 JYU655468 KIQ655468 KSM655468 LCI655468 LME655468 LWA655468 MFW655468 MPS655468 MZO655468 NJK655468 NTG655468 ODC655468 OMY655468 OWU655468 PGQ655468 PQM655468 QAI655468 QKE655468 QUA655468 RDW655468 RNS655468 RXO655468 SHK655468 SRG655468 TBC655468 TKY655468 TUU655468 UEQ655468 UOM655468 UYI655468 VIE655468 VSA655468 WBW655468 WLS655468 WVO655468 G721004 JC721004 SY721004 ACU721004 AMQ721004 AWM721004 BGI721004 BQE721004 CAA721004 CJW721004 CTS721004 DDO721004 DNK721004 DXG721004 EHC721004 EQY721004 FAU721004 FKQ721004 FUM721004 GEI721004 GOE721004 GYA721004 HHW721004 HRS721004 IBO721004 ILK721004 IVG721004 JFC721004 JOY721004 JYU721004 KIQ721004 KSM721004 LCI721004 LME721004 LWA721004 MFW721004 MPS721004 MZO721004 NJK721004 NTG721004 ODC721004 OMY721004 OWU721004 PGQ721004 PQM721004 QAI721004 QKE721004 QUA721004 RDW721004 RNS721004 RXO721004 SHK721004 SRG721004 TBC721004 TKY721004 TUU721004 UEQ721004 UOM721004 UYI721004 VIE721004 VSA721004 WBW721004 WLS721004 WVO721004 G786540 JC786540 SY786540 ACU786540 AMQ786540 AWM786540 BGI786540 BQE786540 CAA786540 CJW786540 CTS786540 DDO786540 DNK786540 DXG786540 EHC786540 EQY786540 FAU786540 FKQ786540 FUM786540 GEI786540 GOE786540 GYA786540 HHW786540 HRS786540 IBO786540 ILK786540 IVG786540 JFC786540 JOY786540 JYU786540 KIQ786540 KSM786540 LCI786540 LME786540 LWA786540 MFW786540 MPS786540 MZO786540 NJK786540 NTG786540 ODC786540 OMY786540 OWU786540 PGQ786540 PQM786540 QAI786540 QKE786540 QUA786540 RDW786540 RNS786540 RXO786540 SHK786540 SRG786540 TBC786540 TKY786540 TUU786540 UEQ786540 UOM786540 UYI786540 VIE786540 VSA786540 WBW786540 WLS786540 WVO786540 G852076 JC852076 SY852076 ACU852076 AMQ852076 AWM852076 BGI852076 BQE852076 CAA852076 CJW852076 CTS852076 DDO852076 DNK852076 DXG852076 EHC852076 EQY852076 FAU852076 FKQ852076 FUM852076 GEI852076 GOE852076 GYA852076 HHW852076 HRS852076 IBO852076 ILK852076 IVG852076 JFC852076 JOY852076 JYU852076 KIQ852076 KSM852076 LCI852076 LME852076 LWA852076 MFW852076 MPS852076 MZO852076 NJK852076 NTG852076 ODC852076 OMY852076 OWU852076 PGQ852076 PQM852076 QAI852076 QKE852076 QUA852076 RDW852076 RNS852076 RXO852076 SHK852076 SRG852076 TBC852076 TKY852076 TUU852076 UEQ852076 UOM852076 UYI852076 VIE852076 VSA852076 WBW852076 WLS852076 WVO852076 G917612 JC917612 SY917612 ACU917612 AMQ917612 AWM917612 BGI917612 BQE917612 CAA917612 CJW917612 CTS917612 DDO917612 DNK917612 DXG917612 EHC917612 EQY917612 FAU917612 FKQ917612 FUM917612 GEI917612 GOE917612 GYA917612 HHW917612 HRS917612 IBO917612 ILK917612 IVG917612 JFC917612 JOY917612 JYU917612 KIQ917612 KSM917612 LCI917612 LME917612 LWA917612 MFW917612 MPS917612 MZO917612 NJK917612 NTG917612 ODC917612 OMY917612 OWU917612 PGQ917612 PQM917612 QAI917612 QKE917612 QUA917612 RDW917612 RNS917612 RXO917612 SHK917612 SRG917612 TBC917612 TKY917612 TUU917612 UEQ917612 UOM917612 UYI917612 VIE917612 VSA917612 WBW917612 WLS917612 WVO917612 G983148 JC983148 SY983148 ACU983148 AMQ983148 AWM983148 BGI983148 BQE983148 CAA983148 CJW983148 CTS983148 DDO983148 DNK983148 DXG983148 EHC983148 EQY983148 FAU983148 FKQ983148 FUM983148 GEI983148 GOE983148 GYA983148 HHW983148 HRS983148 IBO983148 ILK983148 IVG983148 JFC983148 JOY983148 JYU983148 KIQ983148 KSM983148 LCI983148 LME983148 LWA983148 MFW983148 MPS983148 MZO983148 NJK983148 NTG983148 ODC983148 OMY983148 OWU983148 PGQ983148 PQM983148 QAI983148 QKE983148 QUA983148 RDW983148 RNS983148 RXO983148 SHK983148 SRG983148 TBC983148 TKY983148 TUU983148 UEQ983148 UOM983148 UYI983148 VIE983148 VSA983148 WBW983148 WLS983148 WVO983148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G65603 JC65603 SY65603 ACU65603 AMQ65603 AWM65603 BGI65603 BQE65603 CAA65603 CJW65603 CTS65603 DDO65603 DNK65603 DXG65603 EHC65603 EQY65603 FAU65603 FKQ65603 FUM65603 GEI65603 GOE65603 GYA65603 HHW65603 HRS65603 IBO65603 ILK65603 IVG65603 JFC65603 JOY65603 JYU65603 KIQ65603 KSM65603 LCI65603 LME65603 LWA65603 MFW65603 MPS65603 MZO65603 NJK65603 NTG65603 ODC65603 OMY65603 OWU65603 PGQ65603 PQM65603 QAI65603 QKE65603 QUA65603 RDW65603 RNS65603 RXO65603 SHK65603 SRG65603 TBC65603 TKY65603 TUU65603 UEQ65603 UOM65603 UYI65603 VIE65603 VSA65603 WBW65603 WLS65603 WVO65603 G131139 JC131139 SY131139 ACU131139 AMQ131139 AWM131139 BGI131139 BQE131139 CAA131139 CJW131139 CTS131139 DDO131139 DNK131139 DXG131139 EHC131139 EQY131139 FAU131139 FKQ131139 FUM131139 GEI131139 GOE131139 GYA131139 HHW131139 HRS131139 IBO131139 ILK131139 IVG131139 JFC131139 JOY131139 JYU131139 KIQ131139 KSM131139 LCI131139 LME131139 LWA131139 MFW131139 MPS131139 MZO131139 NJK131139 NTG131139 ODC131139 OMY131139 OWU131139 PGQ131139 PQM131139 QAI131139 QKE131139 QUA131139 RDW131139 RNS131139 RXO131139 SHK131139 SRG131139 TBC131139 TKY131139 TUU131139 UEQ131139 UOM131139 UYI131139 VIE131139 VSA131139 WBW131139 WLS131139 WVO131139 G196675 JC196675 SY196675 ACU196675 AMQ196675 AWM196675 BGI196675 BQE196675 CAA196675 CJW196675 CTS196675 DDO196675 DNK196675 DXG196675 EHC196675 EQY196675 FAU196675 FKQ196675 FUM196675 GEI196675 GOE196675 GYA196675 HHW196675 HRS196675 IBO196675 ILK196675 IVG196675 JFC196675 JOY196675 JYU196675 KIQ196675 KSM196675 LCI196675 LME196675 LWA196675 MFW196675 MPS196675 MZO196675 NJK196675 NTG196675 ODC196675 OMY196675 OWU196675 PGQ196675 PQM196675 QAI196675 QKE196675 QUA196675 RDW196675 RNS196675 RXO196675 SHK196675 SRG196675 TBC196675 TKY196675 TUU196675 UEQ196675 UOM196675 UYI196675 VIE196675 VSA196675 WBW196675 WLS196675 WVO196675 G262211 JC262211 SY262211 ACU262211 AMQ262211 AWM262211 BGI262211 BQE262211 CAA262211 CJW262211 CTS262211 DDO262211 DNK262211 DXG262211 EHC262211 EQY262211 FAU262211 FKQ262211 FUM262211 GEI262211 GOE262211 GYA262211 HHW262211 HRS262211 IBO262211 ILK262211 IVG262211 JFC262211 JOY262211 JYU262211 KIQ262211 KSM262211 LCI262211 LME262211 LWA262211 MFW262211 MPS262211 MZO262211 NJK262211 NTG262211 ODC262211 OMY262211 OWU262211 PGQ262211 PQM262211 QAI262211 QKE262211 QUA262211 RDW262211 RNS262211 RXO262211 SHK262211 SRG262211 TBC262211 TKY262211 TUU262211 UEQ262211 UOM262211 UYI262211 VIE262211 VSA262211 WBW262211 WLS262211 WVO262211 G327747 JC327747 SY327747 ACU327747 AMQ327747 AWM327747 BGI327747 BQE327747 CAA327747 CJW327747 CTS327747 DDO327747 DNK327747 DXG327747 EHC327747 EQY327747 FAU327747 FKQ327747 FUM327747 GEI327747 GOE327747 GYA327747 HHW327747 HRS327747 IBO327747 ILK327747 IVG327747 JFC327747 JOY327747 JYU327747 KIQ327747 KSM327747 LCI327747 LME327747 LWA327747 MFW327747 MPS327747 MZO327747 NJK327747 NTG327747 ODC327747 OMY327747 OWU327747 PGQ327747 PQM327747 QAI327747 QKE327747 QUA327747 RDW327747 RNS327747 RXO327747 SHK327747 SRG327747 TBC327747 TKY327747 TUU327747 UEQ327747 UOM327747 UYI327747 VIE327747 VSA327747 WBW327747 WLS327747 WVO327747 G393283 JC393283 SY393283 ACU393283 AMQ393283 AWM393283 BGI393283 BQE393283 CAA393283 CJW393283 CTS393283 DDO393283 DNK393283 DXG393283 EHC393283 EQY393283 FAU393283 FKQ393283 FUM393283 GEI393283 GOE393283 GYA393283 HHW393283 HRS393283 IBO393283 ILK393283 IVG393283 JFC393283 JOY393283 JYU393283 KIQ393283 KSM393283 LCI393283 LME393283 LWA393283 MFW393283 MPS393283 MZO393283 NJK393283 NTG393283 ODC393283 OMY393283 OWU393283 PGQ393283 PQM393283 QAI393283 QKE393283 QUA393283 RDW393283 RNS393283 RXO393283 SHK393283 SRG393283 TBC393283 TKY393283 TUU393283 UEQ393283 UOM393283 UYI393283 VIE393283 VSA393283 WBW393283 WLS393283 WVO393283 G458819 JC458819 SY458819 ACU458819 AMQ458819 AWM458819 BGI458819 BQE458819 CAA458819 CJW458819 CTS458819 DDO458819 DNK458819 DXG458819 EHC458819 EQY458819 FAU458819 FKQ458819 FUM458819 GEI458819 GOE458819 GYA458819 HHW458819 HRS458819 IBO458819 ILK458819 IVG458819 JFC458819 JOY458819 JYU458819 KIQ458819 KSM458819 LCI458819 LME458819 LWA458819 MFW458819 MPS458819 MZO458819 NJK458819 NTG458819 ODC458819 OMY458819 OWU458819 PGQ458819 PQM458819 QAI458819 QKE458819 QUA458819 RDW458819 RNS458819 RXO458819 SHK458819 SRG458819 TBC458819 TKY458819 TUU458819 UEQ458819 UOM458819 UYI458819 VIE458819 VSA458819 WBW458819 WLS458819 WVO458819 G524355 JC524355 SY524355 ACU524355 AMQ524355 AWM524355 BGI524355 BQE524355 CAA524355 CJW524355 CTS524355 DDO524355 DNK524355 DXG524355 EHC524355 EQY524355 FAU524355 FKQ524355 FUM524355 GEI524355 GOE524355 GYA524355 HHW524355 HRS524355 IBO524355 ILK524355 IVG524355 JFC524355 JOY524355 JYU524355 KIQ524355 KSM524355 LCI524355 LME524355 LWA524355 MFW524355 MPS524355 MZO524355 NJK524355 NTG524355 ODC524355 OMY524355 OWU524355 PGQ524355 PQM524355 QAI524355 QKE524355 QUA524355 RDW524355 RNS524355 RXO524355 SHK524355 SRG524355 TBC524355 TKY524355 TUU524355 UEQ524355 UOM524355 UYI524355 VIE524355 VSA524355 WBW524355 WLS524355 WVO524355 G589891 JC589891 SY589891 ACU589891 AMQ589891 AWM589891 BGI589891 BQE589891 CAA589891 CJW589891 CTS589891 DDO589891 DNK589891 DXG589891 EHC589891 EQY589891 FAU589891 FKQ589891 FUM589891 GEI589891 GOE589891 GYA589891 HHW589891 HRS589891 IBO589891 ILK589891 IVG589891 JFC589891 JOY589891 JYU589891 KIQ589891 KSM589891 LCI589891 LME589891 LWA589891 MFW589891 MPS589891 MZO589891 NJK589891 NTG589891 ODC589891 OMY589891 OWU589891 PGQ589891 PQM589891 QAI589891 QKE589891 QUA589891 RDW589891 RNS589891 RXO589891 SHK589891 SRG589891 TBC589891 TKY589891 TUU589891 UEQ589891 UOM589891 UYI589891 VIE589891 VSA589891 WBW589891 WLS589891 WVO589891 G655427 JC655427 SY655427 ACU655427 AMQ655427 AWM655427 BGI655427 BQE655427 CAA655427 CJW655427 CTS655427 DDO655427 DNK655427 DXG655427 EHC655427 EQY655427 FAU655427 FKQ655427 FUM655427 GEI655427 GOE655427 GYA655427 HHW655427 HRS655427 IBO655427 ILK655427 IVG655427 JFC655427 JOY655427 JYU655427 KIQ655427 KSM655427 LCI655427 LME655427 LWA655427 MFW655427 MPS655427 MZO655427 NJK655427 NTG655427 ODC655427 OMY655427 OWU655427 PGQ655427 PQM655427 QAI655427 QKE655427 QUA655427 RDW655427 RNS655427 RXO655427 SHK655427 SRG655427 TBC655427 TKY655427 TUU655427 UEQ655427 UOM655427 UYI655427 VIE655427 VSA655427 WBW655427 WLS655427 WVO655427 G720963 JC720963 SY720963 ACU720963 AMQ720963 AWM720963 BGI720963 BQE720963 CAA720963 CJW720963 CTS720963 DDO720963 DNK720963 DXG720963 EHC720963 EQY720963 FAU720963 FKQ720963 FUM720963 GEI720963 GOE720963 GYA720963 HHW720963 HRS720963 IBO720963 ILK720963 IVG720963 JFC720963 JOY720963 JYU720963 KIQ720963 KSM720963 LCI720963 LME720963 LWA720963 MFW720963 MPS720963 MZO720963 NJK720963 NTG720963 ODC720963 OMY720963 OWU720963 PGQ720963 PQM720963 QAI720963 QKE720963 QUA720963 RDW720963 RNS720963 RXO720963 SHK720963 SRG720963 TBC720963 TKY720963 TUU720963 UEQ720963 UOM720963 UYI720963 VIE720963 VSA720963 WBW720963 WLS720963 WVO720963 G786499 JC786499 SY786499 ACU786499 AMQ786499 AWM786499 BGI786499 BQE786499 CAA786499 CJW786499 CTS786499 DDO786499 DNK786499 DXG786499 EHC786499 EQY786499 FAU786499 FKQ786499 FUM786499 GEI786499 GOE786499 GYA786499 HHW786499 HRS786499 IBO786499 ILK786499 IVG786499 JFC786499 JOY786499 JYU786499 KIQ786499 KSM786499 LCI786499 LME786499 LWA786499 MFW786499 MPS786499 MZO786499 NJK786499 NTG786499 ODC786499 OMY786499 OWU786499 PGQ786499 PQM786499 QAI786499 QKE786499 QUA786499 RDW786499 RNS786499 RXO786499 SHK786499 SRG786499 TBC786499 TKY786499 TUU786499 UEQ786499 UOM786499 UYI786499 VIE786499 VSA786499 WBW786499 WLS786499 WVO786499 G852035 JC852035 SY852035 ACU852035 AMQ852035 AWM852035 BGI852035 BQE852035 CAA852035 CJW852035 CTS852035 DDO852035 DNK852035 DXG852035 EHC852035 EQY852035 FAU852035 FKQ852035 FUM852035 GEI852035 GOE852035 GYA852035 HHW852035 HRS852035 IBO852035 ILK852035 IVG852035 JFC852035 JOY852035 JYU852035 KIQ852035 KSM852035 LCI852035 LME852035 LWA852035 MFW852035 MPS852035 MZO852035 NJK852035 NTG852035 ODC852035 OMY852035 OWU852035 PGQ852035 PQM852035 QAI852035 QKE852035 QUA852035 RDW852035 RNS852035 RXO852035 SHK852035 SRG852035 TBC852035 TKY852035 TUU852035 UEQ852035 UOM852035 UYI852035 VIE852035 VSA852035 WBW852035 WLS852035 WVO852035 G917571 JC917571 SY917571 ACU917571 AMQ917571 AWM917571 BGI917571 BQE917571 CAA917571 CJW917571 CTS917571 DDO917571 DNK917571 DXG917571 EHC917571 EQY917571 FAU917571 FKQ917571 FUM917571 GEI917571 GOE917571 GYA917571 HHW917571 HRS917571 IBO917571 ILK917571 IVG917571 JFC917571 JOY917571 JYU917571 KIQ917571 KSM917571 LCI917571 LME917571 LWA917571 MFW917571 MPS917571 MZO917571 NJK917571 NTG917571 ODC917571 OMY917571 OWU917571 PGQ917571 PQM917571 QAI917571 QKE917571 QUA917571 RDW917571 RNS917571 RXO917571 SHK917571 SRG917571 TBC917571 TKY917571 TUU917571 UEQ917571 UOM917571 UYI917571 VIE917571 VSA917571 WBW917571 WLS917571 WVO917571 G983107 JC983107 SY983107 ACU983107 AMQ983107 AWM983107 BGI983107 BQE983107 CAA983107 CJW983107 CTS983107 DDO983107 DNK983107 DXG983107 EHC983107 EQY983107 FAU983107 FKQ983107 FUM983107 GEI983107 GOE983107 GYA983107 HHW983107 HRS983107 IBO983107 ILK983107 IVG983107 JFC983107 JOY983107 JYU983107 KIQ983107 KSM983107 LCI983107 LME983107 LWA983107 MFW983107 MPS983107 MZO983107 NJK983107 NTG983107 ODC983107 OMY983107 OWU983107 PGQ983107 PQM983107 QAI983107 QKE983107 QUA983107 RDW983107 RNS983107 RXO983107 SHK983107 SRG983107 TBC983107 TKY983107 TUU983107 UEQ983107 UOM983107 UYI983107 VIE983107 VSA983107 WBW983107 WLS983107 WVO983107 G65686 JC65686 SY65686 ACU65686 AMQ65686 AWM65686 BGI65686 BQE65686 CAA65686 CJW65686 CTS65686 DDO65686 DNK65686 DXG65686 EHC65686 EQY65686 FAU65686 FKQ65686 FUM65686 GEI65686 GOE65686 GYA65686 HHW65686 HRS65686 IBO65686 ILK65686 IVG65686 JFC65686 JOY65686 JYU65686 KIQ65686 KSM65686 LCI65686 LME65686 LWA65686 MFW65686 MPS65686 MZO65686 NJK65686 NTG65686 ODC65686 OMY65686 OWU65686 PGQ65686 PQM65686 QAI65686 QKE65686 QUA65686 RDW65686 RNS65686 RXO65686 SHK65686 SRG65686 TBC65686 TKY65686 TUU65686 UEQ65686 UOM65686 UYI65686 VIE65686 VSA65686 WBW65686 WLS65686 WVO65686 G131222 JC131222 SY131222 ACU131222 AMQ131222 AWM131222 BGI131222 BQE131222 CAA131222 CJW131222 CTS131222 DDO131222 DNK131222 DXG131222 EHC131222 EQY131222 FAU131222 FKQ131222 FUM131222 GEI131222 GOE131222 GYA131222 HHW131222 HRS131222 IBO131222 ILK131222 IVG131222 JFC131222 JOY131222 JYU131222 KIQ131222 KSM131222 LCI131222 LME131222 LWA131222 MFW131222 MPS131222 MZO131222 NJK131222 NTG131222 ODC131222 OMY131222 OWU131222 PGQ131222 PQM131222 QAI131222 QKE131222 QUA131222 RDW131222 RNS131222 RXO131222 SHK131222 SRG131222 TBC131222 TKY131222 TUU131222 UEQ131222 UOM131222 UYI131222 VIE131222 VSA131222 WBW131222 WLS131222 WVO131222 G196758 JC196758 SY196758 ACU196758 AMQ196758 AWM196758 BGI196758 BQE196758 CAA196758 CJW196758 CTS196758 DDO196758 DNK196758 DXG196758 EHC196758 EQY196758 FAU196758 FKQ196758 FUM196758 GEI196758 GOE196758 GYA196758 HHW196758 HRS196758 IBO196758 ILK196758 IVG196758 JFC196758 JOY196758 JYU196758 KIQ196758 KSM196758 LCI196758 LME196758 LWA196758 MFW196758 MPS196758 MZO196758 NJK196758 NTG196758 ODC196758 OMY196758 OWU196758 PGQ196758 PQM196758 QAI196758 QKE196758 QUA196758 RDW196758 RNS196758 RXO196758 SHK196758 SRG196758 TBC196758 TKY196758 TUU196758 UEQ196758 UOM196758 UYI196758 VIE196758 VSA196758 WBW196758 WLS196758 WVO196758 G262294 JC262294 SY262294 ACU262294 AMQ262294 AWM262294 BGI262294 BQE262294 CAA262294 CJW262294 CTS262294 DDO262294 DNK262294 DXG262294 EHC262294 EQY262294 FAU262294 FKQ262294 FUM262294 GEI262294 GOE262294 GYA262294 HHW262294 HRS262294 IBO262294 ILK262294 IVG262294 JFC262294 JOY262294 JYU262294 KIQ262294 KSM262294 LCI262294 LME262294 LWA262294 MFW262294 MPS262294 MZO262294 NJK262294 NTG262294 ODC262294 OMY262294 OWU262294 PGQ262294 PQM262294 QAI262294 QKE262294 QUA262294 RDW262294 RNS262294 RXO262294 SHK262294 SRG262294 TBC262294 TKY262294 TUU262294 UEQ262294 UOM262294 UYI262294 VIE262294 VSA262294 WBW262294 WLS262294 WVO262294 G327830 JC327830 SY327830 ACU327830 AMQ327830 AWM327830 BGI327830 BQE327830 CAA327830 CJW327830 CTS327830 DDO327830 DNK327830 DXG327830 EHC327830 EQY327830 FAU327830 FKQ327830 FUM327830 GEI327830 GOE327830 GYA327830 HHW327830 HRS327830 IBO327830 ILK327830 IVG327830 JFC327830 JOY327830 JYU327830 KIQ327830 KSM327830 LCI327830 LME327830 LWA327830 MFW327830 MPS327830 MZO327830 NJK327830 NTG327830 ODC327830 OMY327830 OWU327830 PGQ327830 PQM327830 QAI327830 QKE327830 QUA327830 RDW327830 RNS327830 RXO327830 SHK327830 SRG327830 TBC327830 TKY327830 TUU327830 UEQ327830 UOM327830 UYI327830 VIE327830 VSA327830 WBW327830 WLS327830 WVO327830 G393366 JC393366 SY393366 ACU393366 AMQ393366 AWM393366 BGI393366 BQE393366 CAA393366 CJW393366 CTS393366 DDO393366 DNK393366 DXG393366 EHC393366 EQY393366 FAU393366 FKQ393366 FUM393366 GEI393366 GOE393366 GYA393366 HHW393366 HRS393366 IBO393366 ILK393366 IVG393366 JFC393366 JOY393366 JYU393366 KIQ393366 KSM393366 LCI393366 LME393366 LWA393366 MFW393366 MPS393366 MZO393366 NJK393366 NTG393366 ODC393366 OMY393366 OWU393366 PGQ393366 PQM393366 QAI393366 QKE393366 QUA393366 RDW393366 RNS393366 RXO393366 SHK393366 SRG393366 TBC393366 TKY393366 TUU393366 UEQ393366 UOM393366 UYI393366 VIE393366 VSA393366 WBW393366 WLS393366 WVO393366 G458902 JC458902 SY458902 ACU458902 AMQ458902 AWM458902 BGI458902 BQE458902 CAA458902 CJW458902 CTS458902 DDO458902 DNK458902 DXG458902 EHC458902 EQY458902 FAU458902 FKQ458902 FUM458902 GEI458902 GOE458902 GYA458902 HHW458902 HRS458902 IBO458902 ILK458902 IVG458902 JFC458902 JOY458902 JYU458902 KIQ458902 KSM458902 LCI458902 LME458902 LWA458902 MFW458902 MPS458902 MZO458902 NJK458902 NTG458902 ODC458902 OMY458902 OWU458902 PGQ458902 PQM458902 QAI458902 QKE458902 QUA458902 RDW458902 RNS458902 RXO458902 SHK458902 SRG458902 TBC458902 TKY458902 TUU458902 UEQ458902 UOM458902 UYI458902 VIE458902 VSA458902 WBW458902 WLS458902 WVO458902 G524438 JC524438 SY524438 ACU524438 AMQ524438 AWM524438 BGI524438 BQE524438 CAA524438 CJW524438 CTS524438 DDO524438 DNK524438 DXG524438 EHC524438 EQY524438 FAU524438 FKQ524438 FUM524438 GEI524438 GOE524438 GYA524438 HHW524438 HRS524438 IBO524438 ILK524438 IVG524438 JFC524438 JOY524438 JYU524438 KIQ524438 KSM524438 LCI524438 LME524438 LWA524438 MFW524438 MPS524438 MZO524438 NJK524438 NTG524438 ODC524438 OMY524438 OWU524438 PGQ524438 PQM524438 QAI524438 QKE524438 QUA524438 RDW524438 RNS524438 RXO524438 SHK524438 SRG524438 TBC524438 TKY524438 TUU524438 UEQ524438 UOM524438 UYI524438 VIE524438 VSA524438 WBW524438 WLS524438 WVO524438 G589974 JC589974 SY589974 ACU589974 AMQ589974 AWM589974 BGI589974 BQE589974 CAA589974 CJW589974 CTS589974 DDO589974 DNK589974 DXG589974 EHC589974 EQY589974 FAU589974 FKQ589974 FUM589974 GEI589974 GOE589974 GYA589974 HHW589974 HRS589974 IBO589974 ILK589974 IVG589974 JFC589974 JOY589974 JYU589974 KIQ589974 KSM589974 LCI589974 LME589974 LWA589974 MFW589974 MPS589974 MZO589974 NJK589974 NTG589974 ODC589974 OMY589974 OWU589974 PGQ589974 PQM589974 QAI589974 QKE589974 QUA589974 RDW589974 RNS589974 RXO589974 SHK589974 SRG589974 TBC589974 TKY589974 TUU589974 UEQ589974 UOM589974 UYI589974 VIE589974 VSA589974 WBW589974 WLS589974 WVO589974 G655510 JC655510 SY655510 ACU655510 AMQ655510 AWM655510 BGI655510 BQE655510 CAA655510 CJW655510 CTS655510 DDO655510 DNK655510 DXG655510 EHC655510 EQY655510 FAU655510 FKQ655510 FUM655510 GEI655510 GOE655510 GYA655510 HHW655510 HRS655510 IBO655510 ILK655510 IVG655510 JFC655510 JOY655510 JYU655510 KIQ655510 KSM655510 LCI655510 LME655510 LWA655510 MFW655510 MPS655510 MZO655510 NJK655510 NTG655510 ODC655510 OMY655510 OWU655510 PGQ655510 PQM655510 QAI655510 QKE655510 QUA655510 RDW655510 RNS655510 RXO655510 SHK655510 SRG655510 TBC655510 TKY655510 TUU655510 UEQ655510 UOM655510 UYI655510 VIE655510 VSA655510 WBW655510 WLS655510 WVO655510 G721046 JC721046 SY721046 ACU721046 AMQ721046 AWM721046 BGI721046 BQE721046 CAA721046 CJW721046 CTS721046 DDO721046 DNK721046 DXG721046 EHC721046 EQY721046 FAU721046 FKQ721046 FUM721046 GEI721046 GOE721046 GYA721046 HHW721046 HRS721046 IBO721046 ILK721046 IVG721046 JFC721046 JOY721046 JYU721046 KIQ721046 KSM721046 LCI721046 LME721046 LWA721046 MFW721046 MPS721046 MZO721046 NJK721046 NTG721046 ODC721046 OMY721046 OWU721046 PGQ721046 PQM721046 QAI721046 QKE721046 QUA721046 RDW721046 RNS721046 RXO721046 SHK721046 SRG721046 TBC721046 TKY721046 TUU721046 UEQ721046 UOM721046 UYI721046 VIE721046 VSA721046 WBW721046 WLS721046 WVO721046 G786582 JC786582 SY786582 ACU786582 AMQ786582 AWM786582 BGI786582 BQE786582 CAA786582 CJW786582 CTS786582 DDO786582 DNK786582 DXG786582 EHC786582 EQY786582 FAU786582 FKQ786582 FUM786582 GEI786582 GOE786582 GYA786582 HHW786582 HRS786582 IBO786582 ILK786582 IVG786582 JFC786582 JOY786582 JYU786582 KIQ786582 KSM786582 LCI786582 LME786582 LWA786582 MFW786582 MPS786582 MZO786582 NJK786582 NTG786582 ODC786582 OMY786582 OWU786582 PGQ786582 PQM786582 QAI786582 QKE786582 QUA786582 RDW786582 RNS786582 RXO786582 SHK786582 SRG786582 TBC786582 TKY786582 TUU786582 UEQ786582 UOM786582 UYI786582 VIE786582 VSA786582 WBW786582 WLS786582 WVO786582 G852118 JC852118 SY852118 ACU852118 AMQ852118 AWM852118 BGI852118 BQE852118 CAA852118 CJW852118 CTS852118 DDO852118 DNK852118 DXG852118 EHC852118 EQY852118 FAU852118 FKQ852118 FUM852118 GEI852118 GOE852118 GYA852118 HHW852118 HRS852118 IBO852118 ILK852118 IVG852118 JFC852118 JOY852118 JYU852118 KIQ852118 KSM852118 LCI852118 LME852118 LWA852118 MFW852118 MPS852118 MZO852118 NJK852118 NTG852118 ODC852118 OMY852118 OWU852118 PGQ852118 PQM852118 QAI852118 QKE852118 QUA852118 RDW852118 RNS852118 RXO852118 SHK852118 SRG852118 TBC852118 TKY852118 TUU852118 UEQ852118 UOM852118 UYI852118 VIE852118 VSA852118 WBW852118 WLS852118 WVO852118 G917654 JC917654 SY917654 ACU917654 AMQ917654 AWM917654 BGI917654 BQE917654 CAA917654 CJW917654 CTS917654 DDO917654 DNK917654 DXG917654 EHC917654 EQY917654 FAU917654 FKQ917654 FUM917654 GEI917654 GOE917654 GYA917654 HHW917654 HRS917654 IBO917654 ILK917654 IVG917654 JFC917654 JOY917654 JYU917654 KIQ917654 KSM917654 LCI917654 LME917654 LWA917654 MFW917654 MPS917654 MZO917654 NJK917654 NTG917654 ODC917654 OMY917654 OWU917654 PGQ917654 PQM917654 QAI917654 QKE917654 QUA917654 RDW917654 RNS917654 RXO917654 SHK917654 SRG917654 TBC917654 TKY917654 TUU917654 UEQ917654 UOM917654 UYI917654 VIE917654 VSA917654 WBW917654 WLS917654 WVO917654 G983190 JC983190 SY983190 ACU983190 AMQ983190 AWM983190 BGI983190 BQE983190 CAA983190 CJW983190 CTS983190 DDO983190 DNK983190 DXG983190 EHC983190 EQY983190 FAU983190 FKQ983190 FUM983190 GEI983190 GOE983190 GYA983190 HHW983190 HRS983190 IBO983190 ILK983190 IVG983190 JFC983190 JOY983190 JYU983190 KIQ983190 KSM983190 LCI983190 LME983190 LWA983190 MFW983190 MPS983190 MZO983190 NJK983190 NTG983190 ODC983190 OMY983190 OWU983190 PGQ983190 PQM983190 QAI983190 QKE983190 QUA983190 RDW983190 RNS983190 RXO983190 SHK983190 SRG983190 TBC983190 TKY983190 TUU983190 UEQ983190 UOM983190 UYI983190 VIE983190 VSA983190 WBW983190 WLS983190 WVO983190 G65773 JC65773 SY65773 ACU65773 AMQ65773 AWM65773 BGI65773 BQE65773 CAA65773 CJW65773 CTS65773 DDO65773 DNK65773 DXG65773 EHC65773 EQY65773 FAU65773 FKQ65773 FUM65773 GEI65773 GOE65773 GYA65773 HHW65773 HRS65773 IBO65773 ILK65773 IVG65773 JFC65773 JOY65773 JYU65773 KIQ65773 KSM65773 LCI65773 LME65773 LWA65773 MFW65773 MPS65773 MZO65773 NJK65773 NTG65773 ODC65773 OMY65773 OWU65773 PGQ65773 PQM65773 QAI65773 QKE65773 QUA65773 RDW65773 RNS65773 RXO65773 SHK65773 SRG65773 TBC65773 TKY65773 TUU65773 UEQ65773 UOM65773 UYI65773 VIE65773 VSA65773 WBW65773 WLS65773 WVO65773 G131309 JC131309 SY131309 ACU131309 AMQ131309 AWM131309 BGI131309 BQE131309 CAA131309 CJW131309 CTS131309 DDO131309 DNK131309 DXG131309 EHC131309 EQY131309 FAU131309 FKQ131309 FUM131309 GEI131309 GOE131309 GYA131309 HHW131309 HRS131309 IBO131309 ILK131309 IVG131309 JFC131309 JOY131309 JYU131309 KIQ131309 KSM131309 LCI131309 LME131309 LWA131309 MFW131309 MPS131309 MZO131309 NJK131309 NTG131309 ODC131309 OMY131309 OWU131309 PGQ131309 PQM131309 QAI131309 QKE131309 QUA131309 RDW131309 RNS131309 RXO131309 SHK131309 SRG131309 TBC131309 TKY131309 TUU131309 UEQ131309 UOM131309 UYI131309 VIE131309 VSA131309 WBW131309 WLS131309 WVO131309 G196845 JC196845 SY196845 ACU196845 AMQ196845 AWM196845 BGI196845 BQE196845 CAA196845 CJW196845 CTS196845 DDO196845 DNK196845 DXG196845 EHC196845 EQY196845 FAU196845 FKQ196845 FUM196845 GEI196845 GOE196845 GYA196845 HHW196845 HRS196845 IBO196845 ILK196845 IVG196845 JFC196845 JOY196845 JYU196845 KIQ196845 KSM196845 LCI196845 LME196845 LWA196845 MFW196845 MPS196845 MZO196845 NJK196845 NTG196845 ODC196845 OMY196845 OWU196845 PGQ196845 PQM196845 QAI196845 QKE196845 QUA196845 RDW196845 RNS196845 RXO196845 SHK196845 SRG196845 TBC196845 TKY196845 TUU196845 UEQ196845 UOM196845 UYI196845 VIE196845 VSA196845 WBW196845 WLS196845 WVO196845 G262381 JC262381 SY262381 ACU262381 AMQ262381 AWM262381 BGI262381 BQE262381 CAA262381 CJW262381 CTS262381 DDO262381 DNK262381 DXG262381 EHC262381 EQY262381 FAU262381 FKQ262381 FUM262381 GEI262381 GOE262381 GYA262381 HHW262381 HRS262381 IBO262381 ILK262381 IVG262381 JFC262381 JOY262381 JYU262381 KIQ262381 KSM262381 LCI262381 LME262381 LWA262381 MFW262381 MPS262381 MZO262381 NJK262381 NTG262381 ODC262381 OMY262381 OWU262381 PGQ262381 PQM262381 QAI262381 QKE262381 QUA262381 RDW262381 RNS262381 RXO262381 SHK262381 SRG262381 TBC262381 TKY262381 TUU262381 UEQ262381 UOM262381 UYI262381 VIE262381 VSA262381 WBW262381 WLS262381 WVO262381 G327917 JC327917 SY327917 ACU327917 AMQ327917 AWM327917 BGI327917 BQE327917 CAA327917 CJW327917 CTS327917 DDO327917 DNK327917 DXG327917 EHC327917 EQY327917 FAU327917 FKQ327917 FUM327917 GEI327917 GOE327917 GYA327917 HHW327917 HRS327917 IBO327917 ILK327917 IVG327917 JFC327917 JOY327917 JYU327917 KIQ327917 KSM327917 LCI327917 LME327917 LWA327917 MFW327917 MPS327917 MZO327917 NJK327917 NTG327917 ODC327917 OMY327917 OWU327917 PGQ327917 PQM327917 QAI327917 QKE327917 QUA327917 RDW327917 RNS327917 RXO327917 SHK327917 SRG327917 TBC327917 TKY327917 TUU327917 UEQ327917 UOM327917 UYI327917 VIE327917 VSA327917 WBW327917 WLS327917 WVO327917 G393453 JC393453 SY393453 ACU393453 AMQ393453 AWM393453 BGI393453 BQE393453 CAA393453 CJW393453 CTS393453 DDO393453 DNK393453 DXG393453 EHC393453 EQY393453 FAU393453 FKQ393453 FUM393453 GEI393453 GOE393453 GYA393453 HHW393453 HRS393453 IBO393453 ILK393453 IVG393453 JFC393453 JOY393453 JYU393453 KIQ393453 KSM393453 LCI393453 LME393453 LWA393453 MFW393453 MPS393453 MZO393453 NJK393453 NTG393453 ODC393453 OMY393453 OWU393453 PGQ393453 PQM393453 QAI393453 QKE393453 QUA393453 RDW393453 RNS393453 RXO393453 SHK393453 SRG393453 TBC393453 TKY393453 TUU393453 UEQ393453 UOM393453 UYI393453 VIE393453 VSA393453 WBW393453 WLS393453 WVO393453 G458989 JC458989 SY458989 ACU458989 AMQ458989 AWM458989 BGI458989 BQE458989 CAA458989 CJW458989 CTS458989 DDO458989 DNK458989 DXG458989 EHC458989 EQY458989 FAU458989 FKQ458989 FUM458989 GEI458989 GOE458989 GYA458989 HHW458989 HRS458989 IBO458989 ILK458989 IVG458989 JFC458989 JOY458989 JYU458989 KIQ458989 KSM458989 LCI458989 LME458989 LWA458989 MFW458989 MPS458989 MZO458989 NJK458989 NTG458989 ODC458989 OMY458989 OWU458989 PGQ458989 PQM458989 QAI458989 QKE458989 QUA458989 RDW458989 RNS458989 RXO458989 SHK458989 SRG458989 TBC458989 TKY458989 TUU458989 UEQ458989 UOM458989 UYI458989 VIE458989 VSA458989 WBW458989 WLS458989 WVO458989 G524525 JC524525 SY524525 ACU524525 AMQ524525 AWM524525 BGI524525 BQE524525 CAA524525 CJW524525 CTS524525 DDO524525 DNK524525 DXG524525 EHC524525 EQY524525 FAU524525 FKQ524525 FUM524525 GEI524525 GOE524525 GYA524525 HHW524525 HRS524525 IBO524525 ILK524525 IVG524525 JFC524525 JOY524525 JYU524525 KIQ524525 KSM524525 LCI524525 LME524525 LWA524525 MFW524525 MPS524525 MZO524525 NJK524525 NTG524525 ODC524525 OMY524525 OWU524525 PGQ524525 PQM524525 QAI524525 QKE524525 QUA524525 RDW524525 RNS524525 RXO524525 SHK524525 SRG524525 TBC524525 TKY524525 TUU524525 UEQ524525 UOM524525 UYI524525 VIE524525 VSA524525 WBW524525 WLS524525 WVO524525 G590061 JC590061 SY590061 ACU590061 AMQ590061 AWM590061 BGI590061 BQE590061 CAA590061 CJW590061 CTS590061 DDO590061 DNK590061 DXG590061 EHC590061 EQY590061 FAU590061 FKQ590061 FUM590061 GEI590061 GOE590061 GYA590061 HHW590061 HRS590061 IBO590061 ILK590061 IVG590061 JFC590061 JOY590061 JYU590061 KIQ590061 KSM590061 LCI590061 LME590061 LWA590061 MFW590061 MPS590061 MZO590061 NJK590061 NTG590061 ODC590061 OMY590061 OWU590061 PGQ590061 PQM590061 QAI590061 QKE590061 QUA590061 RDW590061 RNS590061 RXO590061 SHK590061 SRG590061 TBC590061 TKY590061 TUU590061 UEQ590061 UOM590061 UYI590061 VIE590061 VSA590061 WBW590061 WLS590061 WVO590061 G655597 JC655597 SY655597 ACU655597 AMQ655597 AWM655597 BGI655597 BQE655597 CAA655597 CJW655597 CTS655597 DDO655597 DNK655597 DXG655597 EHC655597 EQY655597 FAU655597 FKQ655597 FUM655597 GEI655597 GOE655597 GYA655597 HHW655597 HRS655597 IBO655597 ILK655597 IVG655597 JFC655597 JOY655597 JYU655597 KIQ655597 KSM655597 LCI655597 LME655597 LWA655597 MFW655597 MPS655597 MZO655597 NJK655597 NTG655597 ODC655597 OMY655597 OWU655597 PGQ655597 PQM655597 QAI655597 QKE655597 QUA655597 RDW655597 RNS655597 RXO655597 SHK655597 SRG655597 TBC655597 TKY655597 TUU655597 UEQ655597 UOM655597 UYI655597 VIE655597 VSA655597 WBW655597 WLS655597 WVO655597 G721133 JC721133 SY721133 ACU721133 AMQ721133 AWM721133 BGI721133 BQE721133 CAA721133 CJW721133 CTS721133 DDO721133 DNK721133 DXG721133 EHC721133 EQY721133 FAU721133 FKQ721133 FUM721133 GEI721133 GOE721133 GYA721133 HHW721133 HRS721133 IBO721133 ILK721133 IVG721133 JFC721133 JOY721133 JYU721133 KIQ721133 KSM721133 LCI721133 LME721133 LWA721133 MFW721133 MPS721133 MZO721133 NJK721133 NTG721133 ODC721133 OMY721133 OWU721133 PGQ721133 PQM721133 QAI721133 QKE721133 QUA721133 RDW721133 RNS721133 RXO721133 SHK721133 SRG721133 TBC721133 TKY721133 TUU721133 UEQ721133 UOM721133 UYI721133 VIE721133 VSA721133 WBW721133 WLS721133 WVO721133 G786669 JC786669 SY786669 ACU786669 AMQ786669 AWM786669 BGI786669 BQE786669 CAA786669 CJW786669 CTS786669 DDO786669 DNK786669 DXG786669 EHC786669 EQY786669 FAU786669 FKQ786669 FUM786669 GEI786669 GOE786669 GYA786669 HHW786669 HRS786669 IBO786669 ILK786669 IVG786669 JFC786669 JOY786669 JYU786669 KIQ786669 KSM786669 LCI786669 LME786669 LWA786669 MFW786669 MPS786669 MZO786669 NJK786669 NTG786669 ODC786669 OMY786669 OWU786669 PGQ786669 PQM786669 QAI786669 QKE786669 QUA786669 RDW786669 RNS786669 RXO786669 SHK786669 SRG786669 TBC786669 TKY786669 TUU786669 UEQ786669 UOM786669 UYI786669 VIE786669 VSA786669 WBW786669 WLS786669 WVO786669 G852205 JC852205 SY852205 ACU852205 AMQ852205 AWM852205 BGI852205 BQE852205 CAA852205 CJW852205 CTS852205 DDO852205 DNK852205 DXG852205 EHC852205 EQY852205 FAU852205 FKQ852205 FUM852205 GEI852205 GOE852205 GYA852205 HHW852205 HRS852205 IBO852205 ILK852205 IVG852205 JFC852205 JOY852205 JYU852205 KIQ852205 KSM852205 LCI852205 LME852205 LWA852205 MFW852205 MPS852205 MZO852205 NJK852205 NTG852205 ODC852205 OMY852205 OWU852205 PGQ852205 PQM852205 QAI852205 QKE852205 QUA852205 RDW852205 RNS852205 RXO852205 SHK852205 SRG852205 TBC852205 TKY852205 TUU852205 UEQ852205 UOM852205 UYI852205 VIE852205 VSA852205 WBW852205 WLS852205 WVO852205 G917741 JC917741 SY917741 ACU917741 AMQ917741 AWM917741 BGI917741 BQE917741 CAA917741 CJW917741 CTS917741 DDO917741 DNK917741 DXG917741 EHC917741 EQY917741 FAU917741 FKQ917741 FUM917741 GEI917741 GOE917741 GYA917741 HHW917741 HRS917741 IBO917741 ILK917741 IVG917741 JFC917741 JOY917741 JYU917741 KIQ917741 KSM917741 LCI917741 LME917741 LWA917741 MFW917741 MPS917741 MZO917741 NJK917741 NTG917741 ODC917741 OMY917741 OWU917741 PGQ917741 PQM917741 QAI917741 QKE917741 QUA917741 RDW917741 RNS917741 RXO917741 SHK917741 SRG917741 TBC917741 TKY917741 TUU917741 UEQ917741 UOM917741 UYI917741 VIE917741 VSA917741 WBW917741 WLS917741 WVO917741 G983277 JC983277 SY983277 ACU983277 AMQ983277 AWM983277 BGI983277 BQE983277 CAA983277 CJW983277 CTS983277 DDO983277 DNK983277 DXG983277 EHC983277 EQY983277 FAU983277 FKQ983277 FUM983277 GEI983277 GOE983277 GYA983277 HHW983277 HRS983277 IBO983277 ILK983277 IVG983277 JFC983277 JOY983277 JYU983277 KIQ983277 KSM983277 LCI983277 LME983277 LWA983277 MFW983277 MPS983277 MZO983277 NJK983277 NTG983277 ODC983277 OMY983277 OWU983277 PGQ983277 PQM983277 QAI983277 QKE983277 QUA983277 RDW983277 RNS983277 RXO983277 SHK983277 SRG983277 TBC983277 TKY983277 TUU983277 UEQ983277 UOM983277 UYI983277 VIE983277 VSA983277 WBW983277 WLS983277 WVO983277 G65887 JC65887 SY65887 ACU65887 AMQ65887 AWM65887 BGI65887 BQE65887 CAA65887 CJW65887 CTS65887 DDO65887 DNK65887 DXG65887 EHC65887 EQY65887 FAU65887 FKQ65887 FUM65887 GEI65887 GOE65887 GYA65887 HHW65887 HRS65887 IBO65887 ILK65887 IVG65887 JFC65887 JOY65887 JYU65887 KIQ65887 KSM65887 LCI65887 LME65887 LWA65887 MFW65887 MPS65887 MZO65887 NJK65887 NTG65887 ODC65887 OMY65887 OWU65887 PGQ65887 PQM65887 QAI65887 QKE65887 QUA65887 RDW65887 RNS65887 RXO65887 SHK65887 SRG65887 TBC65887 TKY65887 TUU65887 UEQ65887 UOM65887 UYI65887 VIE65887 VSA65887 WBW65887 WLS65887 WVO65887 G131423 JC131423 SY131423 ACU131423 AMQ131423 AWM131423 BGI131423 BQE131423 CAA131423 CJW131423 CTS131423 DDO131423 DNK131423 DXG131423 EHC131423 EQY131423 FAU131423 FKQ131423 FUM131423 GEI131423 GOE131423 GYA131423 HHW131423 HRS131423 IBO131423 ILK131423 IVG131423 JFC131423 JOY131423 JYU131423 KIQ131423 KSM131423 LCI131423 LME131423 LWA131423 MFW131423 MPS131423 MZO131423 NJK131423 NTG131423 ODC131423 OMY131423 OWU131423 PGQ131423 PQM131423 QAI131423 QKE131423 QUA131423 RDW131423 RNS131423 RXO131423 SHK131423 SRG131423 TBC131423 TKY131423 TUU131423 UEQ131423 UOM131423 UYI131423 VIE131423 VSA131423 WBW131423 WLS131423 WVO131423 G196959 JC196959 SY196959 ACU196959 AMQ196959 AWM196959 BGI196959 BQE196959 CAA196959 CJW196959 CTS196959 DDO196959 DNK196959 DXG196959 EHC196959 EQY196959 FAU196959 FKQ196959 FUM196959 GEI196959 GOE196959 GYA196959 HHW196959 HRS196959 IBO196959 ILK196959 IVG196959 JFC196959 JOY196959 JYU196959 KIQ196959 KSM196959 LCI196959 LME196959 LWA196959 MFW196959 MPS196959 MZO196959 NJK196959 NTG196959 ODC196959 OMY196959 OWU196959 PGQ196959 PQM196959 QAI196959 QKE196959 QUA196959 RDW196959 RNS196959 RXO196959 SHK196959 SRG196959 TBC196959 TKY196959 TUU196959 UEQ196959 UOM196959 UYI196959 VIE196959 VSA196959 WBW196959 WLS196959 WVO196959 G262495 JC262495 SY262495 ACU262495 AMQ262495 AWM262495 BGI262495 BQE262495 CAA262495 CJW262495 CTS262495 DDO262495 DNK262495 DXG262495 EHC262495 EQY262495 FAU262495 FKQ262495 FUM262495 GEI262495 GOE262495 GYA262495 HHW262495 HRS262495 IBO262495 ILK262495 IVG262495 JFC262495 JOY262495 JYU262495 KIQ262495 KSM262495 LCI262495 LME262495 LWA262495 MFW262495 MPS262495 MZO262495 NJK262495 NTG262495 ODC262495 OMY262495 OWU262495 PGQ262495 PQM262495 QAI262495 QKE262495 QUA262495 RDW262495 RNS262495 RXO262495 SHK262495 SRG262495 TBC262495 TKY262495 TUU262495 UEQ262495 UOM262495 UYI262495 VIE262495 VSA262495 WBW262495 WLS262495 WVO262495 G328031 JC328031 SY328031 ACU328031 AMQ328031 AWM328031 BGI328031 BQE328031 CAA328031 CJW328031 CTS328031 DDO328031 DNK328031 DXG328031 EHC328031 EQY328031 FAU328031 FKQ328031 FUM328031 GEI328031 GOE328031 GYA328031 HHW328031 HRS328031 IBO328031 ILK328031 IVG328031 JFC328031 JOY328031 JYU328031 KIQ328031 KSM328031 LCI328031 LME328031 LWA328031 MFW328031 MPS328031 MZO328031 NJK328031 NTG328031 ODC328031 OMY328031 OWU328031 PGQ328031 PQM328031 QAI328031 QKE328031 QUA328031 RDW328031 RNS328031 RXO328031 SHK328031 SRG328031 TBC328031 TKY328031 TUU328031 UEQ328031 UOM328031 UYI328031 VIE328031 VSA328031 WBW328031 WLS328031 WVO328031 G393567 JC393567 SY393567 ACU393567 AMQ393567 AWM393567 BGI393567 BQE393567 CAA393567 CJW393567 CTS393567 DDO393567 DNK393567 DXG393567 EHC393567 EQY393567 FAU393567 FKQ393567 FUM393567 GEI393567 GOE393567 GYA393567 HHW393567 HRS393567 IBO393567 ILK393567 IVG393567 JFC393567 JOY393567 JYU393567 KIQ393567 KSM393567 LCI393567 LME393567 LWA393567 MFW393567 MPS393567 MZO393567 NJK393567 NTG393567 ODC393567 OMY393567 OWU393567 PGQ393567 PQM393567 QAI393567 QKE393567 QUA393567 RDW393567 RNS393567 RXO393567 SHK393567 SRG393567 TBC393567 TKY393567 TUU393567 UEQ393567 UOM393567 UYI393567 VIE393567 VSA393567 WBW393567 WLS393567 WVO393567 G459103 JC459103 SY459103 ACU459103 AMQ459103 AWM459103 BGI459103 BQE459103 CAA459103 CJW459103 CTS459103 DDO459103 DNK459103 DXG459103 EHC459103 EQY459103 FAU459103 FKQ459103 FUM459103 GEI459103 GOE459103 GYA459103 HHW459103 HRS459103 IBO459103 ILK459103 IVG459103 JFC459103 JOY459103 JYU459103 KIQ459103 KSM459103 LCI459103 LME459103 LWA459103 MFW459103 MPS459103 MZO459103 NJK459103 NTG459103 ODC459103 OMY459103 OWU459103 PGQ459103 PQM459103 QAI459103 QKE459103 QUA459103 RDW459103 RNS459103 RXO459103 SHK459103 SRG459103 TBC459103 TKY459103 TUU459103 UEQ459103 UOM459103 UYI459103 VIE459103 VSA459103 WBW459103 WLS459103 WVO459103 G524639 JC524639 SY524639 ACU524639 AMQ524639 AWM524639 BGI524639 BQE524639 CAA524639 CJW524639 CTS524639 DDO524639 DNK524639 DXG524639 EHC524639 EQY524639 FAU524639 FKQ524639 FUM524639 GEI524639 GOE524639 GYA524639 HHW524639 HRS524639 IBO524639 ILK524639 IVG524639 JFC524639 JOY524639 JYU524639 KIQ524639 KSM524639 LCI524639 LME524639 LWA524639 MFW524639 MPS524639 MZO524639 NJK524639 NTG524639 ODC524639 OMY524639 OWU524639 PGQ524639 PQM524639 QAI524639 QKE524639 QUA524639 RDW524639 RNS524639 RXO524639 SHK524639 SRG524639 TBC524639 TKY524639 TUU524639 UEQ524639 UOM524639 UYI524639 VIE524639 VSA524639 WBW524639 WLS524639 WVO524639 G590175 JC590175 SY590175 ACU590175 AMQ590175 AWM590175 BGI590175 BQE590175 CAA590175 CJW590175 CTS590175 DDO590175 DNK590175 DXG590175 EHC590175 EQY590175 FAU590175 FKQ590175 FUM590175 GEI590175 GOE590175 GYA590175 HHW590175 HRS590175 IBO590175 ILK590175 IVG590175 JFC590175 JOY590175 JYU590175 KIQ590175 KSM590175 LCI590175 LME590175 LWA590175 MFW590175 MPS590175 MZO590175 NJK590175 NTG590175 ODC590175 OMY590175 OWU590175 PGQ590175 PQM590175 QAI590175 QKE590175 QUA590175 RDW590175 RNS590175 RXO590175 SHK590175 SRG590175 TBC590175 TKY590175 TUU590175 UEQ590175 UOM590175 UYI590175 VIE590175 VSA590175 WBW590175 WLS590175 WVO590175 G655711 JC655711 SY655711 ACU655711 AMQ655711 AWM655711 BGI655711 BQE655711 CAA655711 CJW655711 CTS655711 DDO655711 DNK655711 DXG655711 EHC655711 EQY655711 FAU655711 FKQ655711 FUM655711 GEI655711 GOE655711 GYA655711 HHW655711 HRS655711 IBO655711 ILK655711 IVG655711 JFC655711 JOY655711 JYU655711 KIQ655711 KSM655711 LCI655711 LME655711 LWA655711 MFW655711 MPS655711 MZO655711 NJK655711 NTG655711 ODC655711 OMY655711 OWU655711 PGQ655711 PQM655711 QAI655711 QKE655711 QUA655711 RDW655711 RNS655711 RXO655711 SHK655711 SRG655711 TBC655711 TKY655711 TUU655711 UEQ655711 UOM655711 UYI655711 VIE655711 VSA655711 WBW655711 WLS655711 WVO655711 G721247 JC721247 SY721247 ACU721247 AMQ721247 AWM721247 BGI721247 BQE721247 CAA721247 CJW721247 CTS721247 DDO721247 DNK721247 DXG721247 EHC721247 EQY721247 FAU721247 FKQ721247 FUM721247 GEI721247 GOE721247 GYA721247 HHW721247 HRS721247 IBO721247 ILK721247 IVG721247 JFC721247 JOY721247 JYU721247 KIQ721247 KSM721247 LCI721247 LME721247 LWA721247 MFW721247 MPS721247 MZO721247 NJK721247 NTG721247 ODC721247 OMY721247 OWU721247 PGQ721247 PQM721247 QAI721247 QKE721247 QUA721247 RDW721247 RNS721247 RXO721247 SHK721247 SRG721247 TBC721247 TKY721247 TUU721247 UEQ721247 UOM721247 UYI721247 VIE721247 VSA721247 WBW721247 WLS721247 WVO721247 G786783 JC786783 SY786783 ACU786783 AMQ786783 AWM786783 BGI786783 BQE786783 CAA786783 CJW786783 CTS786783 DDO786783 DNK786783 DXG786783 EHC786783 EQY786783 FAU786783 FKQ786783 FUM786783 GEI786783 GOE786783 GYA786783 HHW786783 HRS786783 IBO786783 ILK786783 IVG786783 JFC786783 JOY786783 JYU786783 KIQ786783 KSM786783 LCI786783 LME786783 LWA786783 MFW786783 MPS786783 MZO786783 NJK786783 NTG786783 ODC786783 OMY786783 OWU786783 PGQ786783 PQM786783 QAI786783 QKE786783 QUA786783 RDW786783 RNS786783 RXO786783 SHK786783 SRG786783 TBC786783 TKY786783 TUU786783 UEQ786783 UOM786783 UYI786783 VIE786783 VSA786783 WBW786783 WLS786783 WVO786783 G852319 JC852319 SY852319 ACU852319 AMQ852319 AWM852319 BGI852319 BQE852319 CAA852319 CJW852319 CTS852319 DDO852319 DNK852319 DXG852319 EHC852319 EQY852319 FAU852319 FKQ852319 FUM852319 GEI852319 GOE852319 GYA852319 HHW852319 HRS852319 IBO852319 ILK852319 IVG852319 JFC852319 JOY852319 JYU852319 KIQ852319 KSM852319 LCI852319 LME852319 LWA852319 MFW852319 MPS852319 MZO852319 NJK852319 NTG852319 ODC852319 OMY852319 OWU852319 PGQ852319 PQM852319 QAI852319 QKE852319 QUA852319 RDW852319 RNS852319 RXO852319 SHK852319 SRG852319 TBC852319 TKY852319 TUU852319 UEQ852319 UOM852319 UYI852319 VIE852319 VSA852319 WBW852319 WLS852319 WVO852319 G917855 JC917855 SY917855 ACU917855 AMQ917855 AWM917855 BGI917855 BQE917855 CAA917855 CJW917855 CTS917855 DDO917855 DNK917855 DXG917855 EHC917855 EQY917855 FAU917855 FKQ917855 FUM917855 GEI917855 GOE917855 GYA917855 HHW917855 HRS917855 IBO917855 ILK917855 IVG917855 JFC917855 JOY917855 JYU917855 KIQ917855 KSM917855 LCI917855 LME917855 LWA917855 MFW917855 MPS917855 MZO917855 NJK917855 NTG917855 ODC917855 OMY917855 OWU917855 PGQ917855 PQM917855 QAI917855 QKE917855 QUA917855 RDW917855 RNS917855 RXO917855 SHK917855 SRG917855 TBC917855 TKY917855 TUU917855 UEQ917855 UOM917855 UYI917855 VIE917855 VSA917855 WBW917855 WLS917855 WVO917855 G983391 JC983391 SY983391 ACU983391 AMQ983391 AWM983391 BGI983391 BQE983391 CAA983391 CJW983391 CTS983391 DDO983391 DNK983391 DXG983391 EHC983391 EQY983391 FAU983391 FKQ983391 FUM983391 GEI983391 GOE983391 GYA983391 HHW983391 HRS983391 IBO983391 ILK983391 IVG983391 JFC983391 JOY983391 JYU983391 KIQ983391 KSM983391 LCI983391 LME983391 LWA983391 MFW983391 MPS983391 MZO983391 NJK983391 NTG983391 ODC983391 OMY983391 OWU983391 PGQ983391 PQM983391 QAI983391 QKE983391 QUA983391 RDW983391 RNS983391 RXO983391 SHK983391 SRG983391 TBC983391 TKY983391 TUU983391 UEQ983391 UOM983391 UYI983391 VIE983391 VSA983391 WBW983391 WLS983391 WVO983391 G65927 JC65927 SY65927 ACU65927 AMQ65927 AWM65927 BGI65927 BQE65927 CAA65927 CJW65927 CTS65927 DDO65927 DNK65927 DXG65927 EHC65927 EQY65927 FAU65927 FKQ65927 FUM65927 GEI65927 GOE65927 GYA65927 HHW65927 HRS65927 IBO65927 ILK65927 IVG65927 JFC65927 JOY65927 JYU65927 KIQ65927 KSM65927 LCI65927 LME65927 LWA65927 MFW65927 MPS65927 MZO65927 NJK65927 NTG65927 ODC65927 OMY65927 OWU65927 PGQ65927 PQM65927 QAI65927 QKE65927 QUA65927 RDW65927 RNS65927 RXO65927 SHK65927 SRG65927 TBC65927 TKY65927 TUU65927 UEQ65927 UOM65927 UYI65927 VIE65927 VSA65927 WBW65927 WLS65927 WVO65927 G131463 JC131463 SY131463 ACU131463 AMQ131463 AWM131463 BGI131463 BQE131463 CAA131463 CJW131463 CTS131463 DDO131463 DNK131463 DXG131463 EHC131463 EQY131463 FAU131463 FKQ131463 FUM131463 GEI131463 GOE131463 GYA131463 HHW131463 HRS131463 IBO131463 ILK131463 IVG131463 JFC131463 JOY131463 JYU131463 KIQ131463 KSM131463 LCI131463 LME131463 LWA131463 MFW131463 MPS131463 MZO131463 NJK131463 NTG131463 ODC131463 OMY131463 OWU131463 PGQ131463 PQM131463 QAI131463 QKE131463 QUA131463 RDW131463 RNS131463 RXO131463 SHK131463 SRG131463 TBC131463 TKY131463 TUU131463 UEQ131463 UOM131463 UYI131463 VIE131463 VSA131463 WBW131463 WLS131463 WVO131463 G196999 JC196999 SY196999 ACU196999 AMQ196999 AWM196999 BGI196999 BQE196999 CAA196999 CJW196999 CTS196999 DDO196999 DNK196999 DXG196999 EHC196999 EQY196999 FAU196999 FKQ196999 FUM196999 GEI196999 GOE196999 GYA196999 HHW196999 HRS196999 IBO196999 ILK196999 IVG196999 JFC196999 JOY196999 JYU196999 KIQ196999 KSM196999 LCI196999 LME196999 LWA196999 MFW196999 MPS196999 MZO196999 NJK196999 NTG196999 ODC196999 OMY196999 OWU196999 PGQ196999 PQM196999 QAI196999 QKE196999 QUA196999 RDW196999 RNS196999 RXO196999 SHK196999 SRG196999 TBC196999 TKY196999 TUU196999 UEQ196999 UOM196999 UYI196999 VIE196999 VSA196999 WBW196999 WLS196999 WVO196999 G262535 JC262535 SY262535 ACU262535 AMQ262535 AWM262535 BGI262535 BQE262535 CAA262535 CJW262535 CTS262535 DDO262535 DNK262535 DXG262535 EHC262535 EQY262535 FAU262535 FKQ262535 FUM262535 GEI262535 GOE262535 GYA262535 HHW262535 HRS262535 IBO262535 ILK262535 IVG262535 JFC262535 JOY262535 JYU262535 KIQ262535 KSM262535 LCI262535 LME262535 LWA262535 MFW262535 MPS262535 MZO262535 NJK262535 NTG262535 ODC262535 OMY262535 OWU262535 PGQ262535 PQM262535 QAI262535 QKE262535 QUA262535 RDW262535 RNS262535 RXO262535 SHK262535 SRG262535 TBC262535 TKY262535 TUU262535 UEQ262535 UOM262535 UYI262535 VIE262535 VSA262535 WBW262535 WLS262535 WVO262535 G328071 JC328071 SY328071 ACU328071 AMQ328071 AWM328071 BGI328071 BQE328071 CAA328071 CJW328071 CTS328071 DDO328071 DNK328071 DXG328071 EHC328071 EQY328071 FAU328071 FKQ328071 FUM328071 GEI328071 GOE328071 GYA328071 HHW328071 HRS328071 IBO328071 ILK328071 IVG328071 JFC328071 JOY328071 JYU328071 KIQ328071 KSM328071 LCI328071 LME328071 LWA328071 MFW328071 MPS328071 MZO328071 NJK328071 NTG328071 ODC328071 OMY328071 OWU328071 PGQ328071 PQM328071 QAI328071 QKE328071 QUA328071 RDW328071 RNS328071 RXO328071 SHK328071 SRG328071 TBC328071 TKY328071 TUU328071 UEQ328071 UOM328071 UYI328071 VIE328071 VSA328071 WBW328071 WLS328071 WVO328071 G393607 JC393607 SY393607 ACU393607 AMQ393607 AWM393607 BGI393607 BQE393607 CAA393607 CJW393607 CTS393607 DDO393607 DNK393607 DXG393607 EHC393607 EQY393607 FAU393607 FKQ393607 FUM393607 GEI393607 GOE393607 GYA393607 HHW393607 HRS393607 IBO393607 ILK393607 IVG393607 JFC393607 JOY393607 JYU393607 KIQ393607 KSM393607 LCI393607 LME393607 LWA393607 MFW393607 MPS393607 MZO393607 NJK393607 NTG393607 ODC393607 OMY393607 OWU393607 PGQ393607 PQM393607 QAI393607 QKE393607 QUA393607 RDW393607 RNS393607 RXO393607 SHK393607 SRG393607 TBC393607 TKY393607 TUU393607 UEQ393607 UOM393607 UYI393607 VIE393607 VSA393607 WBW393607 WLS393607 WVO393607 G459143 JC459143 SY459143 ACU459143 AMQ459143 AWM459143 BGI459143 BQE459143 CAA459143 CJW459143 CTS459143 DDO459143 DNK459143 DXG459143 EHC459143 EQY459143 FAU459143 FKQ459143 FUM459143 GEI459143 GOE459143 GYA459143 HHW459143 HRS459143 IBO459143 ILK459143 IVG459143 JFC459143 JOY459143 JYU459143 KIQ459143 KSM459143 LCI459143 LME459143 LWA459143 MFW459143 MPS459143 MZO459143 NJK459143 NTG459143 ODC459143 OMY459143 OWU459143 PGQ459143 PQM459143 QAI459143 QKE459143 QUA459143 RDW459143 RNS459143 RXO459143 SHK459143 SRG459143 TBC459143 TKY459143 TUU459143 UEQ459143 UOM459143 UYI459143 VIE459143 VSA459143 WBW459143 WLS459143 WVO459143 G524679 JC524679 SY524679 ACU524679 AMQ524679 AWM524679 BGI524679 BQE524679 CAA524679 CJW524679 CTS524679 DDO524679 DNK524679 DXG524679 EHC524679 EQY524679 FAU524679 FKQ524679 FUM524679 GEI524679 GOE524679 GYA524679 HHW524679 HRS524679 IBO524679 ILK524679 IVG524679 JFC524679 JOY524679 JYU524679 KIQ524679 KSM524679 LCI524679 LME524679 LWA524679 MFW524679 MPS524679 MZO524679 NJK524679 NTG524679 ODC524679 OMY524679 OWU524679 PGQ524679 PQM524679 QAI524679 QKE524679 QUA524679 RDW524679 RNS524679 RXO524679 SHK524679 SRG524679 TBC524679 TKY524679 TUU524679 UEQ524679 UOM524679 UYI524679 VIE524679 VSA524679 WBW524679 WLS524679 WVO524679 G590215 JC590215 SY590215 ACU590215 AMQ590215 AWM590215 BGI590215 BQE590215 CAA590215 CJW590215 CTS590215 DDO590215 DNK590215 DXG590215 EHC590215 EQY590215 FAU590215 FKQ590215 FUM590215 GEI590215 GOE590215 GYA590215 HHW590215 HRS590215 IBO590215 ILK590215 IVG590215 JFC590215 JOY590215 JYU590215 KIQ590215 KSM590215 LCI590215 LME590215 LWA590215 MFW590215 MPS590215 MZO590215 NJK590215 NTG590215 ODC590215 OMY590215 OWU590215 PGQ590215 PQM590215 QAI590215 QKE590215 QUA590215 RDW590215 RNS590215 RXO590215 SHK590215 SRG590215 TBC590215 TKY590215 TUU590215 UEQ590215 UOM590215 UYI590215 VIE590215 VSA590215 WBW590215 WLS590215 WVO590215 G655751 JC655751 SY655751 ACU655751 AMQ655751 AWM655751 BGI655751 BQE655751 CAA655751 CJW655751 CTS655751 DDO655751 DNK655751 DXG655751 EHC655751 EQY655751 FAU655751 FKQ655751 FUM655751 GEI655751 GOE655751 GYA655751 HHW655751 HRS655751 IBO655751 ILK655751 IVG655751 JFC655751 JOY655751 JYU655751 KIQ655751 KSM655751 LCI655751 LME655751 LWA655751 MFW655751 MPS655751 MZO655751 NJK655751 NTG655751 ODC655751 OMY655751 OWU655751 PGQ655751 PQM655751 QAI655751 QKE655751 QUA655751 RDW655751 RNS655751 RXO655751 SHK655751 SRG655751 TBC655751 TKY655751 TUU655751 UEQ655751 UOM655751 UYI655751 VIE655751 VSA655751 WBW655751 WLS655751 WVO655751 G721287 JC721287 SY721287 ACU721287 AMQ721287 AWM721287 BGI721287 BQE721287 CAA721287 CJW721287 CTS721287 DDO721287 DNK721287 DXG721287 EHC721287 EQY721287 FAU721287 FKQ721287 FUM721287 GEI721287 GOE721287 GYA721287 HHW721287 HRS721287 IBO721287 ILK721287 IVG721287 JFC721287 JOY721287 JYU721287 KIQ721287 KSM721287 LCI721287 LME721287 LWA721287 MFW721287 MPS721287 MZO721287 NJK721287 NTG721287 ODC721287 OMY721287 OWU721287 PGQ721287 PQM721287 QAI721287 QKE721287 QUA721287 RDW721287 RNS721287 RXO721287 SHK721287 SRG721287 TBC721287 TKY721287 TUU721287 UEQ721287 UOM721287 UYI721287 VIE721287 VSA721287 WBW721287 WLS721287 WVO721287 G786823 JC786823 SY786823 ACU786823 AMQ786823 AWM786823 BGI786823 BQE786823 CAA786823 CJW786823 CTS786823 DDO786823 DNK786823 DXG786823 EHC786823 EQY786823 FAU786823 FKQ786823 FUM786823 GEI786823 GOE786823 GYA786823 HHW786823 HRS786823 IBO786823 ILK786823 IVG786823 JFC786823 JOY786823 JYU786823 KIQ786823 KSM786823 LCI786823 LME786823 LWA786823 MFW786823 MPS786823 MZO786823 NJK786823 NTG786823 ODC786823 OMY786823 OWU786823 PGQ786823 PQM786823 QAI786823 QKE786823 QUA786823 RDW786823 RNS786823 RXO786823 SHK786823 SRG786823 TBC786823 TKY786823 TUU786823 UEQ786823 UOM786823 UYI786823 VIE786823 VSA786823 WBW786823 WLS786823 WVO786823 G852359 JC852359 SY852359 ACU852359 AMQ852359 AWM852359 BGI852359 BQE852359 CAA852359 CJW852359 CTS852359 DDO852359 DNK852359 DXG852359 EHC852359 EQY852359 FAU852359 FKQ852359 FUM852359 GEI852359 GOE852359 GYA852359 HHW852359 HRS852359 IBO852359 ILK852359 IVG852359 JFC852359 JOY852359 JYU852359 KIQ852359 KSM852359 LCI852359 LME852359 LWA852359 MFW852359 MPS852359 MZO852359 NJK852359 NTG852359 ODC852359 OMY852359 OWU852359 PGQ852359 PQM852359 QAI852359 QKE852359 QUA852359 RDW852359 RNS852359 RXO852359 SHK852359 SRG852359 TBC852359 TKY852359 TUU852359 UEQ852359 UOM852359 UYI852359 VIE852359 VSA852359 WBW852359 WLS852359 WVO852359 G917895 JC917895 SY917895 ACU917895 AMQ917895 AWM917895 BGI917895 BQE917895 CAA917895 CJW917895 CTS917895 DDO917895 DNK917895 DXG917895 EHC917895 EQY917895 FAU917895 FKQ917895 FUM917895 GEI917895 GOE917895 GYA917895 HHW917895 HRS917895 IBO917895 ILK917895 IVG917895 JFC917895 JOY917895 JYU917895 KIQ917895 KSM917895 LCI917895 LME917895 LWA917895 MFW917895 MPS917895 MZO917895 NJK917895 NTG917895 ODC917895 OMY917895 OWU917895 PGQ917895 PQM917895 QAI917895 QKE917895 QUA917895 RDW917895 RNS917895 RXO917895 SHK917895 SRG917895 TBC917895 TKY917895 TUU917895 UEQ917895 UOM917895 UYI917895 VIE917895 VSA917895 WBW917895 WLS917895 WVO917895 G983431 JC983431 SY983431 ACU983431 AMQ983431 AWM983431 BGI983431 BQE983431 CAA983431 CJW983431 CTS983431 DDO983431 DNK983431 DXG983431 EHC983431 EQY983431 FAU983431 FKQ983431 FUM983431 GEI983431 GOE983431 GYA983431 HHW983431 HRS983431 IBO983431 ILK983431 IVG983431 JFC983431 JOY983431 JYU983431 KIQ983431 KSM983431 LCI983431 LME983431 LWA983431 MFW983431 MPS983431 MZO983431 NJK983431 NTG983431 ODC983431 OMY983431 OWU983431 PGQ983431 PQM983431 QAI983431 QKE983431 QUA983431 RDW983431 RNS983431 RXO983431 SHK983431 SRG983431 TBC983431 TKY983431 TUU983431 UEQ983431 UOM983431 UYI983431 VIE983431 VSA983431 WBW983431 WLS983431 WVO983431 G434 JC434 SY434 ACU434 AMQ434 AWM434 BGI434 BQE434 CAA434 CJW434 CTS434 DDO434 DNK434 DXG434 EHC434 EQY434 FAU434 FKQ434 FUM434 GEI434 GOE434 GYA434 HHW434 HRS434 IBO434 ILK434 IVG434 JFC434 JOY434 JYU434 KIQ434 KSM434 LCI434 LME434 LWA434 MFW434 MPS434 MZO434 NJK434 NTG434 ODC434 OMY434 OWU434 PGQ434 PQM434 QAI434 QKE434 QUA434 RDW434 RNS434 RXO434 SHK434 SRG434 TBC434 TKY434 TUU434 UEQ434 UOM434 UYI434 VIE434 VSA434 WBW434 WLS434 WVO434 G355 JC355 SY355 ACU355 AMQ355 AWM355 BGI355 BQE355 CAA355 CJW355 CTS355 DDO355 DNK355 DXG355 EHC355 EQY355 FAU355 FKQ355 FUM355 GEI355 GOE355 GYA355 HHW355 HRS355 IBO355 ILK355 IVG355 JFC355 JOY355 JYU355 KIQ355 KSM355 LCI355 LME355 LWA355 MFW355 MPS355 MZO355 NJK355 NTG355 ODC355 OMY355 OWU355 PGQ355 PQM355 QAI355 QKE355 QUA355 RDW355 RNS355 RXO355 SHK355 SRG355 TBC355 TKY355 TUU355 UEQ355 UOM355 UYI355 VIE355 VSA355 WBW355 WLS355 WVO355 G282 JC282 SY282 ACU282 AMQ282 AWM282 BGI282 BQE282 CAA282 CJW282 CTS282 DDO282 DNK282 DXG282 EHC282 EQY282 FAU282 FKQ282 FUM282 GEI282 GOE282 GYA282 HHW282 HRS282 IBO282 ILK282 IVG282 JFC282 JOY282 JYU282 KIQ282 KSM282 LCI282 LME282 LWA282 MFW282 MPS282 MZO282 NJK282 NTG282 ODC282 OMY282 OWU282 PGQ282 PQM282 QAI282 QKE282 QUA282 RDW282 RNS282 RXO282 SHK282 SRG282 TBC282 TKY282 TUU282 UEQ282 UOM282 UYI282 VIE282 VSA282 WBW282 WLS282 WVO282 G166 JC166 SY166 ACU166 AMQ166 AWM166 BGI166 BQE166 CAA166 CJW166 CTS166 DDO166 DNK166 DXG166 EHC166 EQY166 FAU166 FKQ166 FUM166 GEI166 GOE166 GYA166 HHW166 HRS166 IBO166 ILK166 IVG166 JFC166 JOY166 JYU166 KIQ166 KSM166 LCI166 LME166 LWA166 MFW166 MPS166 MZO166 NJK166 NTG166 ODC166 OMY166 OWU166 PGQ166 PQM166 QAI166 QKE166 QUA166 RDW166 RNS166 RXO166 SHK166 SRG166 TBC166 TKY166 TUU166 UEQ166 UOM166 UYI166 VIE166 VSA166 WBW166 WLS166 WVO166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G89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G51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WVO12 WLS12 WBW12 VSA12 VIE12 UYI12 UOM12 UEQ12 TUU12 TKY12 TBC12 SRG12 SHK12 RXO12 RNS12 RDW12 QUA12 QKE12 QAI12 PQM12 PGQ12 OWU12 OMY12 ODC12 NTG12 NJK12 MZO12 MPS12 MFW12 LWA12 LME12 LCI12 KSM12 KIQ12 JYU12 JOY12 JFC12 IVG12 ILK12 IBO12 HRS12 HHW12 GYA12 GOE12 GEI12 FUM12 FKQ12 FAU12 EQY12 EHC12 DXG12 DNK12 DDO12 CTS12 CJW12 CAA12 BQE12 BGI12 AWM12 AMQ12 ACU12 SY12 JC12 G12 WVO205 WLS205 WBW205 VSA205 VIE205 UYI205 UOM205 UEQ205 TUU205 TKY205 TBC205 SRG205 SHK205 RXO205 RNS205 RDW205 QUA205 QKE205 QAI205 PQM205 PGQ205 OWU205 OMY205 ODC205 NTG205 NJK205 MZO205 MPS205 MFW205 LWA205 LME205 LCI205 KSM205 KIQ205 JYU205 JOY205 JFC205 IVG205 ILK205 IBO205 HRS205 HHW205 GYA205 GOE205 GEI205 FUM205 FKQ205 FAU205 EQY205 EHC205 DXG205 DNK205 DDO205 CTS205 CJW205 CAA205 BQE205 BGI205 AWM205 AMQ205 ACU205 SY205 JC205 G205 WVO244 WLS244 WBW244 VSA244 VIE244 UYI244 UOM244 UEQ244 TUU244 TKY244 TBC244 SRG244 SHK244 RXO244 RNS244 RDW244 QUA244 QKE244 QAI244 PQM244 PGQ244 OWU244 OMY244 ODC244 NTG244 NJK244 MZO244 MPS244 MFW244 LWA244 LME244 LCI244 KSM244 KIQ244 JYU244 JOY244 JFC244 IVG244 ILK244 IBO244 HRS244 HHW244 GYA244 GOE244 GEI244 FUM244 FKQ244 FAU244 EQY244 EHC244 DXG244 DNK244 DDO244 CTS244 CJW244 CAA244 BQE244 BGI244 AWM244 AMQ244 ACU244 SY244 JC244 G244 WVO319 WLS319 WBW319 VSA319 VIE319 UYI319 UOM319 UEQ319 TUU319 TKY319 TBC319 SRG319 SHK319 RXO319 RNS319 RDW319 QUA319 QKE319 QAI319 PQM319 PGQ319 OWU319 OMY319 ODC319 NTG319 NJK319 MZO319 MPS319 MFW319 LWA319 LME319 LCI319 KSM319 KIQ319 JYU319 JOY319 JFC319 IVG319 ILK319 IBO319 HRS319 HHW319 GYA319 GOE319 GEI319 FUM319 FKQ319 FAU319 EQY319 EHC319 DXG319 DNK319 DDO319 CTS319 CJW319 CAA319 BQE319 BGI319 AWM319 AMQ319 ACU319 SY319 JC319 G319 WVO394 WLS394 WBW394 VSA394 VIE394 UYI394 UOM394 UEQ394 TUU394 TKY394 TBC394 SRG394 SHK394 RXO394 RNS394 RDW394 QUA394 QKE394 QAI394 PQM394 PGQ394 OWU394 OMY394 ODC394 NTG394 NJK394 MZO394 MPS394 MFW394 LWA394 LME394 LCI394 KSM394 KIQ394 JYU394 JOY394 JFC394 IVG394 ILK394 IBO394 HRS394 HHW394 GYA394 GOE394 GEI394 FUM394 FKQ394 FAU394 EQY394 EHC394 DXG394 DNK394 DDO394 CTS394 CJW394 CAA394 BQE394 BGI394 AWM394 AMQ394 ACU394 SY394 JC394 G394 WVO471 WLS471 WBW471 VSA471 VIE471 UYI471 UOM471 UEQ471 TUU471 TKY471 TBC471 SRG471 SHK471 RXO471 RNS471 RDW471 QUA471 QKE471 QAI471 PQM471 PGQ471 OWU471 OMY471 ODC471 NTG471 NJK471 MZO471 MPS471 MFW471 LWA471 LME471 LCI471 KSM471 KIQ471 JYU471 JOY471 JFC471 IVG471 ILK471 IBO471 HRS471 HHW471 GYA471 GOE471 GEI471 FUM471 FKQ471 FAU471 EQY471 EHC471 DXG471 DNK471 DDO471 CTS471 CJW471 CAA471 BQE471 BGI471 AWM471 AMQ471 ACU471 SY471 JC471 G471</xm:sqref>
        </x14:dataValidation>
        <x14:dataValidation type="list" allowBlank="1" showErrorMessage="1">
          <x14:formula1>
            <xm:f>"C"</xm:f>
          </x14:formula1>
          <x14:formula2>
            <xm:f>0</xm:f>
          </x14:formula2>
          <xm:sqref>H65968 JD65968 SZ65968 ACV65968 AMR65968 AWN65968 BGJ65968 BQF65968 CAB65968 CJX65968 CTT65968 DDP65968 DNL65968 DXH65968 EHD65968 EQZ65968 FAV65968 FKR65968 FUN65968 GEJ65968 GOF65968 GYB65968 HHX65968 HRT65968 IBP65968 ILL65968 IVH65968 JFD65968 JOZ65968 JYV65968 KIR65968 KSN65968 LCJ65968 LMF65968 LWB65968 MFX65968 MPT65968 MZP65968 NJL65968 NTH65968 ODD65968 OMZ65968 OWV65968 PGR65968 PQN65968 QAJ65968 QKF65968 QUB65968 RDX65968 RNT65968 RXP65968 SHL65968 SRH65968 TBD65968 TKZ65968 TUV65968 UER65968 UON65968 UYJ65968 VIF65968 VSB65968 WBX65968 WLT65968 WVP65968 H131504 JD131504 SZ131504 ACV131504 AMR131504 AWN131504 BGJ131504 BQF131504 CAB131504 CJX131504 CTT131504 DDP131504 DNL131504 DXH131504 EHD131504 EQZ131504 FAV131504 FKR131504 FUN131504 GEJ131504 GOF131504 GYB131504 HHX131504 HRT131504 IBP131504 ILL131504 IVH131504 JFD131504 JOZ131504 JYV131504 KIR131504 KSN131504 LCJ131504 LMF131504 LWB131504 MFX131504 MPT131504 MZP131504 NJL131504 NTH131504 ODD131504 OMZ131504 OWV131504 PGR131504 PQN131504 QAJ131504 QKF131504 QUB131504 RDX131504 RNT131504 RXP131504 SHL131504 SRH131504 TBD131504 TKZ131504 TUV131504 UER131504 UON131504 UYJ131504 VIF131504 VSB131504 WBX131504 WLT131504 WVP131504 H197040 JD197040 SZ197040 ACV197040 AMR197040 AWN197040 BGJ197040 BQF197040 CAB197040 CJX197040 CTT197040 DDP197040 DNL197040 DXH197040 EHD197040 EQZ197040 FAV197040 FKR197040 FUN197040 GEJ197040 GOF197040 GYB197040 HHX197040 HRT197040 IBP197040 ILL197040 IVH197040 JFD197040 JOZ197040 JYV197040 KIR197040 KSN197040 LCJ197040 LMF197040 LWB197040 MFX197040 MPT197040 MZP197040 NJL197040 NTH197040 ODD197040 OMZ197040 OWV197040 PGR197040 PQN197040 QAJ197040 QKF197040 QUB197040 RDX197040 RNT197040 RXP197040 SHL197040 SRH197040 TBD197040 TKZ197040 TUV197040 UER197040 UON197040 UYJ197040 VIF197040 VSB197040 WBX197040 WLT197040 WVP197040 H262576 JD262576 SZ262576 ACV262576 AMR262576 AWN262576 BGJ262576 BQF262576 CAB262576 CJX262576 CTT262576 DDP262576 DNL262576 DXH262576 EHD262576 EQZ262576 FAV262576 FKR262576 FUN262576 GEJ262576 GOF262576 GYB262576 HHX262576 HRT262576 IBP262576 ILL262576 IVH262576 JFD262576 JOZ262576 JYV262576 KIR262576 KSN262576 LCJ262576 LMF262576 LWB262576 MFX262576 MPT262576 MZP262576 NJL262576 NTH262576 ODD262576 OMZ262576 OWV262576 PGR262576 PQN262576 QAJ262576 QKF262576 QUB262576 RDX262576 RNT262576 RXP262576 SHL262576 SRH262576 TBD262576 TKZ262576 TUV262576 UER262576 UON262576 UYJ262576 VIF262576 VSB262576 WBX262576 WLT262576 WVP262576 H328112 JD328112 SZ328112 ACV328112 AMR328112 AWN328112 BGJ328112 BQF328112 CAB328112 CJX328112 CTT328112 DDP328112 DNL328112 DXH328112 EHD328112 EQZ328112 FAV328112 FKR328112 FUN328112 GEJ328112 GOF328112 GYB328112 HHX328112 HRT328112 IBP328112 ILL328112 IVH328112 JFD328112 JOZ328112 JYV328112 KIR328112 KSN328112 LCJ328112 LMF328112 LWB328112 MFX328112 MPT328112 MZP328112 NJL328112 NTH328112 ODD328112 OMZ328112 OWV328112 PGR328112 PQN328112 QAJ328112 QKF328112 QUB328112 RDX328112 RNT328112 RXP328112 SHL328112 SRH328112 TBD328112 TKZ328112 TUV328112 UER328112 UON328112 UYJ328112 VIF328112 VSB328112 WBX328112 WLT328112 WVP328112 H393648 JD393648 SZ393648 ACV393648 AMR393648 AWN393648 BGJ393648 BQF393648 CAB393648 CJX393648 CTT393648 DDP393648 DNL393648 DXH393648 EHD393648 EQZ393648 FAV393648 FKR393648 FUN393648 GEJ393648 GOF393648 GYB393648 HHX393648 HRT393648 IBP393648 ILL393648 IVH393648 JFD393648 JOZ393648 JYV393648 KIR393648 KSN393648 LCJ393648 LMF393648 LWB393648 MFX393648 MPT393648 MZP393648 NJL393648 NTH393648 ODD393648 OMZ393648 OWV393648 PGR393648 PQN393648 QAJ393648 QKF393648 QUB393648 RDX393648 RNT393648 RXP393648 SHL393648 SRH393648 TBD393648 TKZ393648 TUV393648 UER393648 UON393648 UYJ393648 VIF393648 VSB393648 WBX393648 WLT393648 WVP393648 H459184 JD459184 SZ459184 ACV459184 AMR459184 AWN459184 BGJ459184 BQF459184 CAB459184 CJX459184 CTT459184 DDP459184 DNL459184 DXH459184 EHD459184 EQZ459184 FAV459184 FKR459184 FUN459184 GEJ459184 GOF459184 GYB459184 HHX459184 HRT459184 IBP459184 ILL459184 IVH459184 JFD459184 JOZ459184 JYV459184 KIR459184 KSN459184 LCJ459184 LMF459184 LWB459184 MFX459184 MPT459184 MZP459184 NJL459184 NTH459184 ODD459184 OMZ459184 OWV459184 PGR459184 PQN459184 QAJ459184 QKF459184 QUB459184 RDX459184 RNT459184 RXP459184 SHL459184 SRH459184 TBD459184 TKZ459184 TUV459184 UER459184 UON459184 UYJ459184 VIF459184 VSB459184 WBX459184 WLT459184 WVP459184 H524720 JD524720 SZ524720 ACV524720 AMR524720 AWN524720 BGJ524720 BQF524720 CAB524720 CJX524720 CTT524720 DDP524720 DNL524720 DXH524720 EHD524720 EQZ524720 FAV524720 FKR524720 FUN524720 GEJ524720 GOF524720 GYB524720 HHX524720 HRT524720 IBP524720 ILL524720 IVH524720 JFD524720 JOZ524720 JYV524720 KIR524720 KSN524720 LCJ524720 LMF524720 LWB524720 MFX524720 MPT524720 MZP524720 NJL524720 NTH524720 ODD524720 OMZ524720 OWV524720 PGR524720 PQN524720 QAJ524720 QKF524720 QUB524720 RDX524720 RNT524720 RXP524720 SHL524720 SRH524720 TBD524720 TKZ524720 TUV524720 UER524720 UON524720 UYJ524720 VIF524720 VSB524720 WBX524720 WLT524720 WVP524720 H590256 JD590256 SZ590256 ACV590256 AMR590256 AWN590256 BGJ590256 BQF590256 CAB590256 CJX590256 CTT590256 DDP590256 DNL590256 DXH590256 EHD590256 EQZ590256 FAV590256 FKR590256 FUN590256 GEJ590256 GOF590256 GYB590256 HHX590256 HRT590256 IBP590256 ILL590256 IVH590256 JFD590256 JOZ590256 JYV590256 KIR590256 KSN590256 LCJ590256 LMF590256 LWB590256 MFX590256 MPT590256 MZP590256 NJL590256 NTH590256 ODD590256 OMZ590256 OWV590256 PGR590256 PQN590256 QAJ590256 QKF590256 QUB590256 RDX590256 RNT590256 RXP590256 SHL590256 SRH590256 TBD590256 TKZ590256 TUV590256 UER590256 UON590256 UYJ590256 VIF590256 VSB590256 WBX590256 WLT590256 WVP590256 H655792 JD655792 SZ655792 ACV655792 AMR655792 AWN655792 BGJ655792 BQF655792 CAB655792 CJX655792 CTT655792 DDP655792 DNL655792 DXH655792 EHD655792 EQZ655792 FAV655792 FKR655792 FUN655792 GEJ655792 GOF655792 GYB655792 HHX655792 HRT655792 IBP655792 ILL655792 IVH655792 JFD655792 JOZ655792 JYV655792 KIR655792 KSN655792 LCJ655792 LMF655792 LWB655792 MFX655792 MPT655792 MZP655792 NJL655792 NTH655792 ODD655792 OMZ655792 OWV655792 PGR655792 PQN655792 QAJ655792 QKF655792 QUB655792 RDX655792 RNT655792 RXP655792 SHL655792 SRH655792 TBD655792 TKZ655792 TUV655792 UER655792 UON655792 UYJ655792 VIF655792 VSB655792 WBX655792 WLT655792 WVP655792 H721328 JD721328 SZ721328 ACV721328 AMR721328 AWN721328 BGJ721328 BQF721328 CAB721328 CJX721328 CTT721328 DDP721328 DNL721328 DXH721328 EHD721328 EQZ721328 FAV721328 FKR721328 FUN721328 GEJ721328 GOF721328 GYB721328 HHX721328 HRT721328 IBP721328 ILL721328 IVH721328 JFD721328 JOZ721328 JYV721328 KIR721328 KSN721328 LCJ721328 LMF721328 LWB721328 MFX721328 MPT721328 MZP721328 NJL721328 NTH721328 ODD721328 OMZ721328 OWV721328 PGR721328 PQN721328 QAJ721328 QKF721328 QUB721328 RDX721328 RNT721328 RXP721328 SHL721328 SRH721328 TBD721328 TKZ721328 TUV721328 UER721328 UON721328 UYJ721328 VIF721328 VSB721328 WBX721328 WLT721328 WVP721328 H786864 JD786864 SZ786864 ACV786864 AMR786864 AWN786864 BGJ786864 BQF786864 CAB786864 CJX786864 CTT786864 DDP786864 DNL786864 DXH786864 EHD786864 EQZ786864 FAV786864 FKR786864 FUN786864 GEJ786864 GOF786864 GYB786864 HHX786864 HRT786864 IBP786864 ILL786864 IVH786864 JFD786864 JOZ786864 JYV786864 KIR786864 KSN786864 LCJ786864 LMF786864 LWB786864 MFX786864 MPT786864 MZP786864 NJL786864 NTH786864 ODD786864 OMZ786864 OWV786864 PGR786864 PQN786864 QAJ786864 QKF786864 QUB786864 RDX786864 RNT786864 RXP786864 SHL786864 SRH786864 TBD786864 TKZ786864 TUV786864 UER786864 UON786864 UYJ786864 VIF786864 VSB786864 WBX786864 WLT786864 WVP786864 H852400 JD852400 SZ852400 ACV852400 AMR852400 AWN852400 BGJ852400 BQF852400 CAB852400 CJX852400 CTT852400 DDP852400 DNL852400 DXH852400 EHD852400 EQZ852400 FAV852400 FKR852400 FUN852400 GEJ852400 GOF852400 GYB852400 HHX852400 HRT852400 IBP852400 ILL852400 IVH852400 JFD852400 JOZ852400 JYV852400 KIR852400 KSN852400 LCJ852400 LMF852400 LWB852400 MFX852400 MPT852400 MZP852400 NJL852400 NTH852400 ODD852400 OMZ852400 OWV852400 PGR852400 PQN852400 QAJ852400 QKF852400 QUB852400 RDX852400 RNT852400 RXP852400 SHL852400 SRH852400 TBD852400 TKZ852400 TUV852400 UER852400 UON852400 UYJ852400 VIF852400 VSB852400 WBX852400 WLT852400 WVP852400 H917936 JD917936 SZ917936 ACV917936 AMR917936 AWN917936 BGJ917936 BQF917936 CAB917936 CJX917936 CTT917936 DDP917936 DNL917936 DXH917936 EHD917936 EQZ917936 FAV917936 FKR917936 FUN917936 GEJ917936 GOF917936 GYB917936 HHX917936 HRT917936 IBP917936 ILL917936 IVH917936 JFD917936 JOZ917936 JYV917936 KIR917936 KSN917936 LCJ917936 LMF917936 LWB917936 MFX917936 MPT917936 MZP917936 NJL917936 NTH917936 ODD917936 OMZ917936 OWV917936 PGR917936 PQN917936 QAJ917936 QKF917936 QUB917936 RDX917936 RNT917936 RXP917936 SHL917936 SRH917936 TBD917936 TKZ917936 TUV917936 UER917936 UON917936 UYJ917936 VIF917936 VSB917936 WBX917936 WLT917936 WVP917936 H983472 JD983472 SZ983472 ACV983472 AMR983472 AWN983472 BGJ983472 BQF983472 CAB983472 CJX983472 CTT983472 DDP983472 DNL983472 DXH983472 EHD983472 EQZ983472 FAV983472 FKR983472 FUN983472 GEJ983472 GOF983472 GYB983472 HHX983472 HRT983472 IBP983472 ILL983472 IVH983472 JFD983472 JOZ983472 JYV983472 KIR983472 KSN983472 LCJ983472 LMF983472 LWB983472 MFX983472 MPT983472 MZP983472 NJL983472 NTH983472 ODD983472 OMZ983472 OWV983472 PGR983472 PQN983472 QAJ983472 QKF983472 QUB983472 RDX983472 RNT983472 RXP983472 SHL983472 SRH983472 TBD983472 TKZ983472 TUV983472 UER983472 UON983472 UYJ983472 VIF983472 VSB983472 WBX983472 WLT983472 WVP983472 H66006 JD66006 SZ66006 ACV66006 AMR66006 AWN66006 BGJ66006 BQF66006 CAB66006 CJX66006 CTT66006 DDP66006 DNL66006 DXH66006 EHD66006 EQZ66006 FAV66006 FKR66006 FUN66006 GEJ66006 GOF66006 GYB66006 HHX66006 HRT66006 IBP66006 ILL66006 IVH66006 JFD66006 JOZ66006 JYV66006 KIR66006 KSN66006 LCJ66006 LMF66006 LWB66006 MFX66006 MPT66006 MZP66006 NJL66006 NTH66006 ODD66006 OMZ66006 OWV66006 PGR66006 PQN66006 QAJ66006 QKF66006 QUB66006 RDX66006 RNT66006 RXP66006 SHL66006 SRH66006 TBD66006 TKZ66006 TUV66006 UER66006 UON66006 UYJ66006 VIF66006 VSB66006 WBX66006 WLT66006 WVP66006 H131542 JD131542 SZ131542 ACV131542 AMR131542 AWN131542 BGJ131542 BQF131542 CAB131542 CJX131542 CTT131542 DDP131542 DNL131542 DXH131542 EHD131542 EQZ131542 FAV131542 FKR131542 FUN131542 GEJ131542 GOF131542 GYB131542 HHX131542 HRT131542 IBP131542 ILL131542 IVH131542 JFD131542 JOZ131542 JYV131542 KIR131542 KSN131542 LCJ131542 LMF131542 LWB131542 MFX131542 MPT131542 MZP131542 NJL131542 NTH131542 ODD131542 OMZ131542 OWV131542 PGR131542 PQN131542 QAJ131542 QKF131542 QUB131542 RDX131542 RNT131542 RXP131542 SHL131542 SRH131542 TBD131542 TKZ131542 TUV131542 UER131542 UON131542 UYJ131542 VIF131542 VSB131542 WBX131542 WLT131542 WVP131542 H197078 JD197078 SZ197078 ACV197078 AMR197078 AWN197078 BGJ197078 BQF197078 CAB197078 CJX197078 CTT197078 DDP197078 DNL197078 DXH197078 EHD197078 EQZ197078 FAV197078 FKR197078 FUN197078 GEJ197078 GOF197078 GYB197078 HHX197078 HRT197078 IBP197078 ILL197078 IVH197078 JFD197078 JOZ197078 JYV197078 KIR197078 KSN197078 LCJ197078 LMF197078 LWB197078 MFX197078 MPT197078 MZP197078 NJL197078 NTH197078 ODD197078 OMZ197078 OWV197078 PGR197078 PQN197078 QAJ197078 QKF197078 QUB197078 RDX197078 RNT197078 RXP197078 SHL197078 SRH197078 TBD197078 TKZ197078 TUV197078 UER197078 UON197078 UYJ197078 VIF197078 VSB197078 WBX197078 WLT197078 WVP197078 H262614 JD262614 SZ262614 ACV262614 AMR262614 AWN262614 BGJ262614 BQF262614 CAB262614 CJX262614 CTT262614 DDP262614 DNL262614 DXH262614 EHD262614 EQZ262614 FAV262614 FKR262614 FUN262614 GEJ262614 GOF262614 GYB262614 HHX262614 HRT262614 IBP262614 ILL262614 IVH262614 JFD262614 JOZ262614 JYV262614 KIR262614 KSN262614 LCJ262614 LMF262614 LWB262614 MFX262614 MPT262614 MZP262614 NJL262614 NTH262614 ODD262614 OMZ262614 OWV262614 PGR262614 PQN262614 QAJ262614 QKF262614 QUB262614 RDX262614 RNT262614 RXP262614 SHL262614 SRH262614 TBD262614 TKZ262614 TUV262614 UER262614 UON262614 UYJ262614 VIF262614 VSB262614 WBX262614 WLT262614 WVP262614 H328150 JD328150 SZ328150 ACV328150 AMR328150 AWN328150 BGJ328150 BQF328150 CAB328150 CJX328150 CTT328150 DDP328150 DNL328150 DXH328150 EHD328150 EQZ328150 FAV328150 FKR328150 FUN328150 GEJ328150 GOF328150 GYB328150 HHX328150 HRT328150 IBP328150 ILL328150 IVH328150 JFD328150 JOZ328150 JYV328150 KIR328150 KSN328150 LCJ328150 LMF328150 LWB328150 MFX328150 MPT328150 MZP328150 NJL328150 NTH328150 ODD328150 OMZ328150 OWV328150 PGR328150 PQN328150 QAJ328150 QKF328150 QUB328150 RDX328150 RNT328150 RXP328150 SHL328150 SRH328150 TBD328150 TKZ328150 TUV328150 UER328150 UON328150 UYJ328150 VIF328150 VSB328150 WBX328150 WLT328150 WVP328150 H393686 JD393686 SZ393686 ACV393686 AMR393686 AWN393686 BGJ393686 BQF393686 CAB393686 CJX393686 CTT393686 DDP393686 DNL393686 DXH393686 EHD393686 EQZ393686 FAV393686 FKR393686 FUN393686 GEJ393686 GOF393686 GYB393686 HHX393686 HRT393686 IBP393686 ILL393686 IVH393686 JFD393686 JOZ393686 JYV393686 KIR393686 KSN393686 LCJ393686 LMF393686 LWB393686 MFX393686 MPT393686 MZP393686 NJL393686 NTH393686 ODD393686 OMZ393686 OWV393686 PGR393686 PQN393686 QAJ393686 QKF393686 QUB393686 RDX393686 RNT393686 RXP393686 SHL393686 SRH393686 TBD393686 TKZ393686 TUV393686 UER393686 UON393686 UYJ393686 VIF393686 VSB393686 WBX393686 WLT393686 WVP393686 H459222 JD459222 SZ459222 ACV459222 AMR459222 AWN459222 BGJ459222 BQF459222 CAB459222 CJX459222 CTT459222 DDP459222 DNL459222 DXH459222 EHD459222 EQZ459222 FAV459222 FKR459222 FUN459222 GEJ459222 GOF459222 GYB459222 HHX459222 HRT459222 IBP459222 ILL459222 IVH459222 JFD459222 JOZ459222 JYV459222 KIR459222 KSN459222 LCJ459222 LMF459222 LWB459222 MFX459222 MPT459222 MZP459222 NJL459222 NTH459222 ODD459222 OMZ459222 OWV459222 PGR459222 PQN459222 QAJ459222 QKF459222 QUB459222 RDX459222 RNT459222 RXP459222 SHL459222 SRH459222 TBD459222 TKZ459222 TUV459222 UER459222 UON459222 UYJ459222 VIF459222 VSB459222 WBX459222 WLT459222 WVP459222 H524758 JD524758 SZ524758 ACV524758 AMR524758 AWN524758 BGJ524758 BQF524758 CAB524758 CJX524758 CTT524758 DDP524758 DNL524758 DXH524758 EHD524758 EQZ524758 FAV524758 FKR524758 FUN524758 GEJ524758 GOF524758 GYB524758 HHX524758 HRT524758 IBP524758 ILL524758 IVH524758 JFD524758 JOZ524758 JYV524758 KIR524758 KSN524758 LCJ524758 LMF524758 LWB524758 MFX524758 MPT524758 MZP524758 NJL524758 NTH524758 ODD524758 OMZ524758 OWV524758 PGR524758 PQN524758 QAJ524758 QKF524758 QUB524758 RDX524758 RNT524758 RXP524758 SHL524758 SRH524758 TBD524758 TKZ524758 TUV524758 UER524758 UON524758 UYJ524758 VIF524758 VSB524758 WBX524758 WLT524758 WVP524758 H590294 JD590294 SZ590294 ACV590294 AMR590294 AWN590294 BGJ590294 BQF590294 CAB590294 CJX590294 CTT590294 DDP590294 DNL590294 DXH590294 EHD590294 EQZ590294 FAV590294 FKR590294 FUN590294 GEJ590294 GOF590294 GYB590294 HHX590294 HRT590294 IBP590294 ILL590294 IVH590294 JFD590294 JOZ590294 JYV590294 KIR590294 KSN590294 LCJ590294 LMF590294 LWB590294 MFX590294 MPT590294 MZP590294 NJL590294 NTH590294 ODD590294 OMZ590294 OWV590294 PGR590294 PQN590294 QAJ590294 QKF590294 QUB590294 RDX590294 RNT590294 RXP590294 SHL590294 SRH590294 TBD590294 TKZ590294 TUV590294 UER590294 UON590294 UYJ590294 VIF590294 VSB590294 WBX590294 WLT590294 WVP590294 H655830 JD655830 SZ655830 ACV655830 AMR655830 AWN655830 BGJ655830 BQF655830 CAB655830 CJX655830 CTT655830 DDP655830 DNL655830 DXH655830 EHD655830 EQZ655830 FAV655830 FKR655830 FUN655830 GEJ655830 GOF655830 GYB655830 HHX655830 HRT655830 IBP655830 ILL655830 IVH655830 JFD655830 JOZ655830 JYV655830 KIR655830 KSN655830 LCJ655830 LMF655830 LWB655830 MFX655830 MPT655830 MZP655830 NJL655830 NTH655830 ODD655830 OMZ655830 OWV655830 PGR655830 PQN655830 QAJ655830 QKF655830 QUB655830 RDX655830 RNT655830 RXP655830 SHL655830 SRH655830 TBD655830 TKZ655830 TUV655830 UER655830 UON655830 UYJ655830 VIF655830 VSB655830 WBX655830 WLT655830 WVP655830 H721366 JD721366 SZ721366 ACV721366 AMR721366 AWN721366 BGJ721366 BQF721366 CAB721366 CJX721366 CTT721366 DDP721366 DNL721366 DXH721366 EHD721366 EQZ721366 FAV721366 FKR721366 FUN721366 GEJ721366 GOF721366 GYB721366 HHX721366 HRT721366 IBP721366 ILL721366 IVH721366 JFD721366 JOZ721366 JYV721366 KIR721366 KSN721366 LCJ721366 LMF721366 LWB721366 MFX721366 MPT721366 MZP721366 NJL721366 NTH721366 ODD721366 OMZ721366 OWV721366 PGR721366 PQN721366 QAJ721366 QKF721366 QUB721366 RDX721366 RNT721366 RXP721366 SHL721366 SRH721366 TBD721366 TKZ721366 TUV721366 UER721366 UON721366 UYJ721366 VIF721366 VSB721366 WBX721366 WLT721366 WVP721366 H786902 JD786902 SZ786902 ACV786902 AMR786902 AWN786902 BGJ786902 BQF786902 CAB786902 CJX786902 CTT786902 DDP786902 DNL786902 DXH786902 EHD786902 EQZ786902 FAV786902 FKR786902 FUN786902 GEJ786902 GOF786902 GYB786902 HHX786902 HRT786902 IBP786902 ILL786902 IVH786902 JFD786902 JOZ786902 JYV786902 KIR786902 KSN786902 LCJ786902 LMF786902 LWB786902 MFX786902 MPT786902 MZP786902 NJL786902 NTH786902 ODD786902 OMZ786902 OWV786902 PGR786902 PQN786902 QAJ786902 QKF786902 QUB786902 RDX786902 RNT786902 RXP786902 SHL786902 SRH786902 TBD786902 TKZ786902 TUV786902 UER786902 UON786902 UYJ786902 VIF786902 VSB786902 WBX786902 WLT786902 WVP786902 H852438 JD852438 SZ852438 ACV852438 AMR852438 AWN852438 BGJ852438 BQF852438 CAB852438 CJX852438 CTT852438 DDP852438 DNL852438 DXH852438 EHD852438 EQZ852438 FAV852438 FKR852438 FUN852438 GEJ852438 GOF852438 GYB852438 HHX852438 HRT852438 IBP852438 ILL852438 IVH852438 JFD852438 JOZ852438 JYV852438 KIR852438 KSN852438 LCJ852438 LMF852438 LWB852438 MFX852438 MPT852438 MZP852438 NJL852438 NTH852438 ODD852438 OMZ852438 OWV852438 PGR852438 PQN852438 QAJ852438 QKF852438 QUB852438 RDX852438 RNT852438 RXP852438 SHL852438 SRH852438 TBD852438 TKZ852438 TUV852438 UER852438 UON852438 UYJ852438 VIF852438 VSB852438 WBX852438 WLT852438 WVP852438 H917974 JD917974 SZ917974 ACV917974 AMR917974 AWN917974 BGJ917974 BQF917974 CAB917974 CJX917974 CTT917974 DDP917974 DNL917974 DXH917974 EHD917974 EQZ917974 FAV917974 FKR917974 FUN917974 GEJ917974 GOF917974 GYB917974 HHX917974 HRT917974 IBP917974 ILL917974 IVH917974 JFD917974 JOZ917974 JYV917974 KIR917974 KSN917974 LCJ917974 LMF917974 LWB917974 MFX917974 MPT917974 MZP917974 NJL917974 NTH917974 ODD917974 OMZ917974 OWV917974 PGR917974 PQN917974 QAJ917974 QKF917974 QUB917974 RDX917974 RNT917974 RXP917974 SHL917974 SRH917974 TBD917974 TKZ917974 TUV917974 UER917974 UON917974 UYJ917974 VIF917974 VSB917974 WBX917974 WLT917974 WVP917974 H983510 JD983510 SZ983510 ACV983510 AMR983510 AWN983510 BGJ983510 BQF983510 CAB983510 CJX983510 CTT983510 DDP983510 DNL983510 DXH983510 EHD983510 EQZ983510 FAV983510 FKR983510 FUN983510 GEJ983510 GOF983510 GYB983510 HHX983510 HRT983510 IBP983510 ILL983510 IVH983510 JFD983510 JOZ983510 JYV983510 KIR983510 KSN983510 LCJ983510 LMF983510 LWB983510 MFX983510 MPT983510 MZP983510 NJL983510 NTH983510 ODD983510 OMZ983510 OWV983510 PGR983510 PQN983510 QAJ983510 QKF983510 QUB983510 RDX983510 RNT983510 RXP983510 SHL983510 SRH983510 TBD983510 TKZ983510 TUV983510 UER983510 UON983510 UYJ983510 VIF983510 VSB983510 WBX983510 WLT983510 WVP983510 H65850 JD65850 SZ65850 ACV65850 AMR65850 AWN65850 BGJ65850 BQF65850 CAB65850 CJX65850 CTT65850 DDP65850 DNL65850 DXH65850 EHD65850 EQZ65850 FAV65850 FKR65850 FUN65850 GEJ65850 GOF65850 GYB65850 HHX65850 HRT65850 IBP65850 ILL65850 IVH65850 JFD65850 JOZ65850 JYV65850 KIR65850 KSN65850 LCJ65850 LMF65850 LWB65850 MFX65850 MPT65850 MZP65850 NJL65850 NTH65850 ODD65850 OMZ65850 OWV65850 PGR65850 PQN65850 QAJ65850 QKF65850 QUB65850 RDX65850 RNT65850 RXP65850 SHL65850 SRH65850 TBD65850 TKZ65850 TUV65850 UER65850 UON65850 UYJ65850 VIF65850 VSB65850 WBX65850 WLT65850 WVP65850 H131386 JD131386 SZ131386 ACV131386 AMR131386 AWN131386 BGJ131386 BQF131386 CAB131386 CJX131386 CTT131386 DDP131386 DNL131386 DXH131386 EHD131386 EQZ131386 FAV131386 FKR131386 FUN131386 GEJ131386 GOF131386 GYB131386 HHX131386 HRT131386 IBP131386 ILL131386 IVH131386 JFD131386 JOZ131386 JYV131386 KIR131386 KSN131386 LCJ131386 LMF131386 LWB131386 MFX131386 MPT131386 MZP131386 NJL131386 NTH131386 ODD131386 OMZ131386 OWV131386 PGR131386 PQN131386 QAJ131386 QKF131386 QUB131386 RDX131386 RNT131386 RXP131386 SHL131386 SRH131386 TBD131386 TKZ131386 TUV131386 UER131386 UON131386 UYJ131386 VIF131386 VSB131386 WBX131386 WLT131386 WVP131386 H196922 JD196922 SZ196922 ACV196922 AMR196922 AWN196922 BGJ196922 BQF196922 CAB196922 CJX196922 CTT196922 DDP196922 DNL196922 DXH196922 EHD196922 EQZ196922 FAV196922 FKR196922 FUN196922 GEJ196922 GOF196922 GYB196922 HHX196922 HRT196922 IBP196922 ILL196922 IVH196922 JFD196922 JOZ196922 JYV196922 KIR196922 KSN196922 LCJ196922 LMF196922 LWB196922 MFX196922 MPT196922 MZP196922 NJL196922 NTH196922 ODD196922 OMZ196922 OWV196922 PGR196922 PQN196922 QAJ196922 QKF196922 QUB196922 RDX196922 RNT196922 RXP196922 SHL196922 SRH196922 TBD196922 TKZ196922 TUV196922 UER196922 UON196922 UYJ196922 VIF196922 VSB196922 WBX196922 WLT196922 WVP196922 H262458 JD262458 SZ262458 ACV262458 AMR262458 AWN262458 BGJ262458 BQF262458 CAB262458 CJX262458 CTT262458 DDP262458 DNL262458 DXH262458 EHD262458 EQZ262458 FAV262458 FKR262458 FUN262458 GEJ262458 GOF262458 GYB262458 HHX262458 HRT262458 IBP262458 ILL262458 IVH262458 JFD262458 JOZ262458 JYV262458 KIR262458 KSN262458 LCJ262458 LMF262458 LWB262458 MFX262458 MPT262458 MZP262458 NJL262458 NTH262458 ODD262458 OMZ262458 OWV262458 PGR262458 PQN262458 QAJ262458 QKF262458 QUB262458 RDX262458 RNT262458 RXP262458 SHL262458 SRH262458 TBD262458 TKZ262458 TUV262458 UER262458 UON262458 UYJ262458 VIF262458 VSB262458 WBX262458 WLT262458 WVP262458 H327994 JD327994 SZ327994 ACV327994 AMR327994 AWN327994 BGJ327994 BQF327994 CAB327994 CJX327994 CTT327994 DDP327994 DNL327994 DXH327994 EHD327994 EQZ327994 FAV327994 FKR327994 FUN327994 GEJ327994 GOF327994 GYB327994 HHX327994 HRT327994 IBP327994 ILL327994 IVH327994 JFD327994 JOZ327994 JYV327994 KIR327994 KSN327994 LCJ327994 LMF327994 LWB327994 MFX327994 MPT327994 MZP327994 NJL327994 NTH327994 ODD327994 OMZ327994 OWV327994 PGR327994 PQN327994 QAJ327994 QKF327994 QUB327994 RDX327994 RNT327994 RXP327994 SHL327994 SRH327994 TBD327994 TKZ327994 TUV327994 UER327994 UON327994 UYJ327994 VIF327994 VSB327994 WBX327994 WLT327994 WVP327994 H393530 JD393530 SZ393530 ACV393530 AMR393530 AWN393530 BGJ393530 BQF393530 CAB393530 CJX393530 CTT393530 DDP393530 DNL393530 DXH393530 EHD393530 EQZ393530 FAV393530 FKR393530 FUN393530 GEJ393530 GOF393530 GYB393530 HHX393530 HRT393530 IBP393530 ILL393530 IVH393530 JFD393530 JOZ393530 JYV393530 KIR393530 KSN393530 LCJ393530 LMF393530 LWB393530 MFX393530 MPT393530 MZP393530 NJL393530 NTH393530 ODD393530 OMZ393530 OWV393530 PGR393530 PQN393530 QAJ393530 QKF393530 QUB393530 RDX393530 RNT393530 RXP393530 SHL393530 SRH393530 TBD393530 TKZ393530 TUV393530 UER393530 UON393530 UYJ393530 VIF393530 VSB393530 WBX393530 WLT393530 WVP393530 H459066 JD459066 SZ459066 ACV459066 AMR459066 AWN459066 BGJ459066 BQF459066 CAB459066 CJX459066 CTT459066 DDP459066 DNL459066 DXH459066 EHD459066 EQZ459066 FAV459066 FKR459066 FUN459066 GEJ459066 GOF459066 GYB459066 HHX459066 HRT459066 IBP459066 ILL459066 IVH459066 JFD459066 JOZ459066 JYV459066 KIR459066 KSN459066 LCJ459066 LMF459066 LWB459066 MFX459066 MPT459066 MZP459066 NJL459066 NTH459066 ODD459066 OMZ459066 OWV459066 PGR459066 PQN459066 QAJ459066 QKF459066 QUB459066 RDX459066 RNT459066 RXP459066 SHL459066 SRH459066 TBD459066 TKZ459066 TUV459066 UER459066 UON459066 UYJ459066 VIF459066 VSB459066 WBX459066 WLT459066 WVP459066 H524602 JD524602 SZ524602 ACV524602 AMR524602 AWN524602 BGJ524602 BQF524602 CAB524602 CJX524602 CTT524602 DDP524602 DNL524602 DXH524602 EHD524602 EQZ524602 FAV524602 FKR524602 FUN524602 GEJ524602 GOF524602 GYB524602 HHX524602 HRT524602 IBP524602 ILL524602 IVH524602 JFD524602 JOZ524602 JYV524602 KIR524602 KSN524602 LCJ524602 LMF524602 LWB524602 MFX524602 MPT524602 MZP524602 NJL524602 NTH524602 ODD524602 OMZ524602 OWV524602 PGR524602 PQN524602 QAJ524602 QKF524602 QUB524602 RDX524602 RNT524602 RXP524602 SHL524602 SRH524602 TBD524602 TKZ524602 TUV524602 UER524602 UON524602 UYJ524602 VIF524602 VSB524602 WBX524602 WLT524602 WVP524602 H590138 JD590138 SZ590138 ACV590138 AMR590138 AWN590138 BGJ590138 BQF590138 CAB590138 CJX590138 CTT590138 DDP590138 DNL590138 DXH590138 EHD590138 EQZ590138 FAV590138 FKR590138 FUN590138 GEJ590138 GOF590138 GYB590138 HHX590138 HRT590138 IBP590138 ILL590138 IVH590138 JFD590138 JOZ590138 JYV590138 KIR590138 KSN590138 LCJ590138 LMF590138 LWB590138 MFX590138 MPT590138 MZP590138 NJL590138 NTH590138 ODD590138 OMZ590138 OWV590138 PGR590138 PQN590138 QAJ590138 QKF590138 QUB590138 RDX590138 RNT590138 RXP590138 SHL590138 SRH590138 TBD590138 TKZ590138 TUV590138 UER590138 UON590138 UYJ590138 VIF590138 VSB590138 WBX590138 WLT590138 WVP590138 H655674 JD655674 SZ655674 ACV655674 AMR655674 AWN655674 BGJ655674 BQF655674 CAB655674 CJX655674 CTT655674 DDP655674 DNL655674 DXH655674 EHD655674 EQZ655674 FAV655674 FKR655674 FUN655674 GEJ655674 GOF655674 GYB655674 HHX655674 HRT655674 IBP655674 ILL655674 IVH655674 JFD655674 JOZ655674 JYV655674 KIR655674 KSN655674 LCJ655674 LMF655674 LWB655674 MFX655674 MPT655674 MZP655674 NJL655674 NTH655674 ODD655674 OMZ655674 OWV655674 PGR655674 PQN655674 QAJ655674 QKF655674 QUB655674 RDX655674 RNT655674 RXP655674 SHL655674 SRH655674 TBD655674 TKZ655674 TUV655674 UER655674 UON655674 UYJ655674 VIF655674 VSB655674 WBX655674 WLT655674 WVP655674 H721210 JD721210 SZ721210 ACV721210 AMR721210 AWN721210 BGJ721210 BQF721210 CAB721210 CJX721210 CTT721210 DDP721210 DNL721210 DXH721210 EHD721210 EQZ721210 FAV721210 FKR721210 FUN721210 GEJ721210 GOF721210 GYB721210 HHX721210 HRT721210 IBP721210 ILL721210 IVH721210 JFD721210 JOZ721210 JYV721210 KIR721210 KSN721210 LCJ721210 LMF721210 LWB721210 MFX721210 MPT721210 MZP721210 NJL721210 NTH721210 ODD721210 OMZ721210 OWV721210 PGR721210 PQN721210 QAJ721210 QKF721210 QUB721210 RDX721210 RNT721210 RXP721210 SHL721210 SRH721210 TBD721210 TKZ721210 TUV721210 UER721210 UON721210 UYJ721210 VIF721210 VSB721210 WBX721210 WLT721210 WVP721210 H786746 JD786746 SZ786746 ACV786746 AMR786746 AWN786746 BGJ786746 BQF786746 CAB786746 CJX786746 CTT786746 DDP786746 DNL786746 DXH786746 EHD786746 EQZ786746 FAV786746 FKR786746 FUN786746 GEJ786746 GOF786746 GYB786746 HHX786746 HRT786746 IBP786746 ILL786746 IVH786746 JFD786746 JOZ786746 JYV786746 KIR786746 KSN786746 LCJ786746 LMF786746 LWB786746 MFX786746 MPT786746 MZP786746 NJL786746 NTH786746 ODD786746 OMZ786746 OWV786746 PGR786746 PQN786746 QAJ786746 QKF786746 QUB786746 RDX786746 RNT786746 RXP786746 SHL786746 SRH786746 TBD786746 TKZ786746 TUV786746 UER786746 UON786746 UYJ786746 VIF786746 VSB786746 WBX786746 WLT786746 WVP786746 H852282 JD852282 SZ852282 ACV852282 AMR852282 AWN852282 BGJ852282 BQF852282 CAB852282 CJX852282 CTT852282 DDP852282 DNL852282 DXH852282 EHD852282 EQZ852282 FAV852282 FKR852282 FUN852282 GEJ852282 GOF852282 GYB852282 HHX852282 HRT852282 IBP852282 ILL852282 IVH852282 JFD852282 JOZ852282 JYV852282 KIR852282 KSN852282 LCJ852282 LMF852282 LWB852282 MFX852282 MPT852282 MZP852282 NJL852282 NTH852282 ODD852282 OMZ852282 OWV852282 PGR852282 PQN852282 QAJ852282 QKF852282 QUB852282 RDX852282 RNT852282 RXP852282 SHL852282 SRH852282 TBD852282 TKZ852282 TUV852282 UER852282 UON852282 UYJ852282 VIF852282 VSB852282 WBX852282 WLT852282 WVP852282 H917818 JD917818 SZ917818 ACV917818 AMR917818 AWN917818 BGJ917818 BQF917818 CAB917818 CJX917818 CTT917818 DDP917818 DNL917818 DXH917818 EHD917818 EQZ917818 FAV917818 FKR917818 FUN917818 GEJ917818 GOF917818 GYB917818 HHX917818 HRT917818 IBP917818 ILL917818 IVH917818 JFD917818 JOZ917818 JYV917818 KIR917818 KSN917818 LCJ917818 LMF917818 LWB917818 MFX917818 MPT917818 MZP917818 NJL917818 NTH917818 ODD917818 OMZ917818 OWV917818 PGR917818 PQN917818 QAJ917818 QKF917818 QUB917818 RDX917818 RNT917818 RXP917818 SHL917818 SRH917818 TBD917818 TKZ917818 TUV917818 UER917818 UON917818 UYJ917818 VIF917818 VSB917818 WBX917818 WLT917818 WVP917818 H983354 JD983354 SZ983354 ACV983354 AMR983354 AWN983354 BGJ983354 BQF983354 CAB983354 CJX983354 CTT983354 DDP983354 DNL983354 DXH983354 EHD983354 EQZ983354 FAV983354 FKR983354 FUN983354 GEJ983354 GOF983354 GYB983354 HHX983354 HRT983354 IBP983354 ILL983354 IVH983354 JFD983354 JOZ983354 JYV983354 KIR983354 KSN983354 LCJ983354 LMF983354 LWB983354 MFX983354 MPT983354 MZP983354 NJL983354 NTH983354 ODD983354 OMZ983354 OWV983354 PGR983354 PQN983354 QAJ983354 QKF983354 QUB983354 RDX983354 RNT983354 RXP983354 SHL983354 SRH983354 TBD983354 TKZ983354 TUV983354 UER983354 UON983354 UYJ983354 VIF983354 VSB983354 WBX983354 WLT983354 WVP983354 H65812 JD65812 SZ65812 ACV65812 AMR65812 AWN65812 BGJ65812 BQF65812 CAB65812 CJX65812 CTT65812 DDP65812 DNL65812 DXH65812 EHD65812 EQZ65812 FAV65812 FKR65812 FUN65812 GEJ65812 GOF65812 GYB65812 HHX65812 HRT65812 IBP65812 ILL65812 IVH65812 JFD65812 JOZ65812 JYV65812 KIR65812 KSN65812 LCJ65812 LMF65812 LWB65812 MFX65812 MPT65812 MZP65812 NJL65812 NTH65812 ODD65812 OMZ65812 OWV65812 PGR65812 PQN65812 QAJ65812 QKF65812 QUB65812 RDX65812 RNT65812 RXP65812 SHL65812 SRH65812 TBD65812 TKZ65812 TUV65812 UER65812 UON65812 UYJ65812 VIF65812 VSB65812 WBX65812 WLT65812 WVP65812 H131348 JD131348 SZ131348 ACV131348 AMR131348 AWN131348 BGJ131348 BQF131348 CAB131348 CJX131348 CTT131348 DDP131348 DNL131348 DXH131348 EHD131348 EQZ131348 FAV131348 FKR131348 FUN131348 GEJ131348 GOF131348 GYB131348 HHX131348 HRT131348 IBP131348 ILL131348 IVH131348 JFD131348 JOZ131348 JYV131348 KIR131348 KSN131348 LCJ131348 LMF131348 LWB131348 MFX131348 MPT131348 MZP131348 NJL131348 NTH131348 ODD131348 OMZ131348 OWV131348 PGR131348 PQN131348 QAJ131348 QKF131348 QUB131348 RDX131348 RNT131348 RXP131348 SHL131348 SRH131348 TBD131348 TKZ131348 TUV131348 UER131348 UON131348 UYJ131348 VIF131348 VSB131348 WBX131348 WLT131348 WVP131348 H196884 JD196884 SZ196884 ACV196884 AMR196884 AWN196884 BGJ196884 BQF196884 CAB196884 CJX196884 CTT196884 DDP196884 DNL196884 DXH196884 EHD196884 EQZ196884 FAV196884 FKR196884 FUN196884 GEJ196884 GOF196884 GYB196884 HHX196884 HRT196884 IBP196884 ILL196884 IVH196884 JFD196884 JOZ196884 JYV196884 KIR196884 KSN196884 LCJ196884 LMF196884 LWB196884 MFX196884 MPT196884 MZP196884 NJL196884 NTH196884 ODD196884 OMZ196884 OWV196884 PGR196884 PQN196884 QAJ196884 QKF196884 QUB196884 RDX196884 RNT196884 RXP196884 SHL196884 SRH196884 TBD196884 TKZ196884 TUV196884 UER196884 UON196884 UYJ196884 VIF196884 VSB196884 WBX196884 WLT196884 WVP196884 H262420 JD262420 SZ262420 ACV262420 AMR262420 AWN262420 BGJ262420 BQF262420 CAB262420 CJX262420 CTT262420 DDP262420 DNL262420 DXH262420 EHD262420 EQZ262420 FAV262420 FKR262420 FUN262420 GEJ262420 GOF262420 GYB262420 HHX262420 HRT262420 IBP262420 ILL262420 IVH262420 JFD262420 JOZ262420 JYV262420 KIR262420 KSN262420 LCJ262420 LMF262420 LWB262420 MFX262420 MPT262420 MZP262420 NJL262420 NTH262420 ODD262420 OMZ262420 OWV262420 PGR262420 PQN262420 QAJ262420 QKF262420 QUB262420 RDX262420 RNT262420 RXP262420 SHL262420 SRH262420 TBD262420 TKZ262420 TUV262420 UER262420 UON262420 UYJ262420 VIF262420 VSB262420 WBX262420 WLT262420 WVP262420 H327956 JD327956 SZ327956 ACV327956 AMR327956 AWN327956 BGJ327956 BQF327956 CAB327956 CJX327956 CTT327956 DDP327956 DNL327956 DXH327956 EHD327956 EQZ327956 FAV327956 FKR327956 FUN327956 GEJ327956 GOF327956 GYB327956 HHX327956 HRT327956 IBP327956 ILL327956 IVH327956 JFD327956 JOZ327956 JYV327956 KIR327956 KSN327956 LCJ327956 LMF327956 LWB327956 MFX327956 MPT327956 MZP327956 NJL327956 NTH327956 ODD327956 OMZ327956 OWV327956 PGR327956 PQN327956 QAJ327956 QKF327956 QUB327956 RDX327956 RNT327956 RXP327956 SHL327956 SRH327956 TBD327956 TKZ327956 TUV327956 UER327956 UON327956 UYJ327956 VIF327956 VSB327956 WBX327956 WLT327956 WVP327956 H393492 JD393492 SZ393492 ACV393492 AMR393492 AWN393492 BGJ393492 BQF393492 CAB393492 CJX393492 CTT393492 DDP393492 DNL393492 DXH393492 EHD393492 EQZ393492 FAV393492 FKR393492 FUN393492 GEJ393492 GOF393492 GYB393492 HHX393492 HRT393492 IBP393492 ILL393492 IVH393492 JFD393492 JOZ393492 JYV393492 KIR393492 KSN393492 LCJ393492 LMF393492 LWB393492 MFX393492 MPT393492 MZP393492 NJL393492 NTH393492 ODD393492 OMZ393492 OWV393492 PGR393492 PQN393492 QAJ393492 QKF393492 QUB393492 RDX393492 RNT393492 RXP393492 SHL393492 SRH393492 TBD393492 TKZ393492 TUV393492 UER393492 UON393492 UYJ393492 VIF393492 VSB393492 WBX393492 WLT393492 WVP393492 H459028 JD459028 SZ459028 ACV459028 AMR459028 AWN459028 BGJ459028 BQF459028 CAB459028 CJX459028 CTT459028 DDP459028 DNL459028 DXH459028 EHD459028 EQZ459028 FAV459028 FKR459028 FUN459028 GEJ459028 GOF459028 GYB459028 HHX459028 HRT459028 IBP459028 ILL459028 IVH459028 JFD459028 JOZ459028 JYV459028 KIR459028 KSN459028 LCJ459028 LMF459028 LWB459028 MFX459028 MPT459028 MZP459028 NJL459028 NTH459028 ODD459028 OMZ459028 OWV459028 PGR459028 PQN459028 QAJ459028 QKF459028 QUB459028 RDX459028 RNT459028 RXP459028 SHL459028 SRH459028 TBD459028 TKZ459028 TUV459028 UER459028 UON459028 UYJ459028 VIF459028 VSB459028 WBX459028 WLT459028 WVP459028 H524564 JD524564 SZ524564 ACV524564 AMR524564 AWN524564 BGJ524564 BQF524564 CAB524564 CJX524564 CTT524564 DDP524564 DNL524564 DXH524564 EHD524564 EQZ524564 FAV524564 FKR524564 FUN524564 GEJ524564 GOF524564 GYB524564 HHX524564 HRT524564 IBP524564 ILL524564 IVH524564 JFD524564 JOZ524564 JYV524564 KIR524564 KSN524564 LCJ524564 LMF524564 LWB524564 MFX524564 MPT524564 MZP524564 NJL524564 NTH524564 ODD524564 OMZ524564 OWV524564 PGR524564 PQN524564 QAJ524564 QKF524564 QUB524564 RDX524564 RNT524564 RXP524564 SHL524564 SRH524564 TBD524564 TKZ524564 TUV524564 UER524564 UON524564 UYJ524564 VIF524564 VSB524564 WBX524564 WLT524564 WVP524564 H590100 JD590100 SZ590100 ACV590100 AMR590100 AWN590100 BGJ590100 BQF590100 CAB590100 CJX590100 CTT590100 DDP590100 DNL590100 DXH590100 EHD590100 EQZ590100 FAV590100 FKR590100 FUN590100 GEJ590100 GOF590100 GYB590100 HHX590100 HRT590100 IBP590100 ILL590100 IVH590100 JFD590100 JOZ590100 JYV590100 KIR590100 KSN590100 LCJ590100 LMF590100 LWB590100 MFX590100 MPT590100 MZP590100 NJL590100 NTH590100 ODD590100 OMZ590100 OWV590100 PGR590100 PQN590100 QAJ590100 QKF590100 QUB590100 RDX590100 RNT590100 RXP590100 SHL590100 SRH590100 TBD590100 TKZ590100 TUV590100 UER590100 UON590100 UYJ590100 VIF590100 VSB590100 WBX590100 WLT590100 WVP590100 H655636 JD655636 SZ655636 ACV655636 AMR655636 AWN655636 BGJ655636 BQF655636 CAB655636 CJX655636 CTT655636 DDP655636 DNL655636 DXH655636 EHD655636 EQZ655636 FAV655636 FKR655636 FUN655636 GEJ655636 GOF655636 GYB655636 HHX655636 HRT655636 IBP655636 ILL655636 IVH655636 JFD655636 JOZ655636 JYV655636 KIR655636 KSN655636 LCJ655636 LMF655636 LWB655636 MFX655636 MPT655636 MZP655636 NJL655636 NTH655636 ODD655636 OMZ655636 OWV655636 PGR655636 PQN655636 QAJ655636 QKF655636 QUB655636 RDX655636 RNT655636 RXP655636 SHL655636 SRH655636 TBD655636 TKZ655636 TUV655636 UER655636 UON655636 UYJ655636 VIF655636 VSB655636 WBX655636 WLT655636 WVP655636 H721172 JD721172 SZ721172 ACV721172 AMR721172 AWN721172 BGJ721172 BQF721172 CAB721172 CJX721172 CTT721172 DDP721172 DNL721172 DXH721172 EHD721172 EQZ721172 FAV721172 FKR721172 FUN721172 GEJ721172 GOF721172 GYB721172 HHX721172 HRT721172 IBP721172 ILL721172 IVH721172 JFD721172 JOZ721172 JYV721172 KIR721172 KSN721172 LCJ721172 LMF721172 LWB721172 MFX721172 MPT721172 MZP721172 NJL721172 NTH721172 ODD721172 OMZ721172 OWV721172 PGR721172 PQN721172 QAJ721172 QKF721172 QUB721172 RDX721172 RNT721172 RXP721172 SHL721172 SRH721172 TBD721172 TKZ721172 TUV721172 UER721172 UON721172 UYJ721172 VIF721172 VSB721172 WBX721172 WLT721172 WVP721172 H786708 JD786708 SZ786708 ACV786708 AMR786708 AWN786708 BGJ786708 BQF786708 CAB786708 CJX786708 CTT786708 DDP786708 DNL786708 DXH786708 EHD786708 EQZ786708 FAV786708 FKR786708 FUN786708 GEJ786708 GOF786708 GYB786708 HHX786708 HRT786708 IBP786708 ILL786708 IVH786708 JFD786708 JOZ786708 JYV786708 KIR786708 KSN786708 LCJ786708 LMF786708 LWB786708 MFX786708 MPT786708 MZP786708 NJL786708 NTH786708 ODD786708 OMZ786708 OWV786708 PGR786708 PQN786708 QAJ786708 QKF786708 QUB786708 RDX786708 RNT786708 RXP786708 SHL786708 SRH786708 TBD786708 TKZ786708 TUV786708 UER786708 UON786708 UYJ786708 VIF786708 VSB786708 WBX786708 WLT786708 WVP786708 H852244 JD852244 SZ852244 ACV852244 AMR852244 AWN852244 BGJ852244 BQF852244 CAB852244 CJX852244 CTT852244 DDP852244 DNL852244 DXH852244 EHD852244 EQZ852244 FAV852244 FKR852244 FUN852244 GEJ852244 GOF852244 GYB852244 HHX852244 HRT852244 IBP852244 ILL852244 IVH852244 JFD852244 JOZ852244 JYV852244 KIR852244 KSN852244 LCJ852244 LMF852244 LWB852244 MFX852244 MPT852244 MZP852244 NJL852244 NTH852244 ODD852244 OMZ852244 OWV852244 PGR852244 PQN852244 QAJ852244 QKF852244 QUB852244 RDX852244 RNT852244 RXP852244 SHL852244 SRH852244 TBD852244 TKZ852244 TUV852244 UER852244 UON852244 UYJ852244 VIF852244 VSB852244 WBX852244 WLT852244 WVP852244 H917780 JD917780 SZ917780 ACV917780 AMR917780 AWN917780 BGJ917780 BQF917780 CAB917780 CJX917780 CTT917780 DDP917780 DNL917780 DXH917780 EHD917780 EQZ917780 FAV917780 FKR917780 FUN917780 GEJ917780 GOF917780 GYB917780 HHX917780 HRT917780 IBP917780 ILL917780 IVH917780 JFD917780 JOZ917780 JYV917780 KIR917780 KSN917780 LCJ917780 LMF917780 LWB917780 MFX917780 MPT917780 MZP917780 NJL917780 NTH917780 ODD917780 OMZ917780 OWV917780 PGR917780 PQN917780 QAJ917780 QKF917780 QUB917780 RDX917780 RNT917780 RXP917780 SHL917780 SRH917780 TBD917780 TKZ917780 TUV917780 UER917780 UON917780 UYJ917780 VIF917780 VSB917780 WBX917780 WLT917780 WVP917780 H983316 JD983316 SZ983316 ACV983316 AMR983316 AWN983316 BGJ983316 BQF983316 CAB983316 CJX983316 CTT983316 DDP983316 DNL983316 DXH983316 EHD983316 EQZ983316 FAV983316 FKR983316 FUN983316 GEJ983316 GOF983316 GYB983316 HHX983316 HRT983316 IBP983316 ILL983316 IVH983316 JFD983316 JOZ983316 JYV983316 KIR983316 KSN983316 LCJ983316 LMF983316 LWB983316 MFX983316 MPT983316 MZP983316 NJL983316 NTH983316 ODD983316 OMZ983316 OWV983316 PGR983316 PQN983316 QAJ983316 QKF983316 QUB983316 RDX983316 RNT983316 RXP983316 SHL983316 SRH983316 TBD983316 TKZ983316 TUV983316 UER983316 UON983316 UYJ983316 VIF983316 VSB983316 WBX983316 WLT983316 WVP983316 H65520 JD65520 SZ65520 ACV65520 AMR65520 AWN65520 BGJ65520 BQF65520 CAB65520 CJX65520 CTT65520 DDP65520 DNL65520 DXH65520 EHD65520 EQZ65520 FAV65520 FKR65520 FUN65520 GEJ65520 GOF65520 GYB65520 HHX65520 HRT65520 IBP65520 ILL65520 IVH65520 JFD65520 JOZ65520 JYV65520 KIR65520 KSN65520 LCJ65520 LMF65520 LWB65520 MFX65520 MPT65520 MZP65520 NJL65520 NTH65520 ODD65520 OMZ65520 OWV65520 PGR65520 PQN65520 QAJ65520 QKF65520 QUB65520 RDX65520 RNT65520 RXP65520 SHL65520 SRH65520 TBD65520 TKZ65520 TUV65520 UER65520 UON65520 UYJ65520 VIF65520 VSB65520 WBX65520 WLT65520 WVP65520 H131056 JD131056 SZ131056 ACV131056 AMR131056 AWN131056 BGJ131056 BQF131056 CAB131056 CJX131056 CTT131056 DDP131056 DNL131056 DXH131056 EHD131056 EQZ131056 FAV131056 FKR131056 FUN131056 GEJ131056 GOF131056 GYB131056 HHX131056 HRT131056 IBP131056 ILL131056 IVH131056 JFD131056 JOZ131056 JYV131056 KIR131056 KSN131056 LCJ131056 LMF131056 LWB131056 MFX131056 MPT131056 MZP131056 NJL131056 NTH131056 ODD131056 OMZ131056 OWV131056 PGR131056 PQN131056 QAJ131056 QKF131056 QUB131056 RDX131056 RNT131056 RXP131056 SHL131056 SRH131056 TBD131056 TKZ131056 TUV131056 UER131056 UON131056 UYJ131056 VIF131056 VSB131056 WBX131056 WLT131056 WVP131056 H196592 JD196592 SZ196592 ACV196592 AMR196592 AWN196592 BGJ196592 BQF196592 CAB196592 CJX196592 CTT196592 DDP196592 DNL196592 DXH196592 EHD196592 EQZ196592 FAV196592 FKR196592 FUN196592 GEJ196592 GOF196592 GYB196592 HHX196592 HRT196592 IBP196592 ILL196592 IVH196592 JFD196592 JOZ196592 JYV196592 KIR196592 KSN196592 LCJ196592 LMF196592 LWB196592 MFX196592 MPT196592 MZP196592 NJL196592 NTH196592 ODD196592 OMZ196592 OWV196592 PGR196592 PQN196592 QAJ196592 QKF196592 QUB196592 RDX196592 RNT196592 RXP196592 SHL196592 SRH196592 TBD196592 TKZ196592 TUV196592 UER196592 UON196592 UYJ196592 VIF196592 VSB196592 WBX196592 WLT196592 WVP196592 H262128 JD262128 SZ262128 ACV262128 AMR262128 AWN262128 BGJ262128 BQF262128 CAB262128 CJX262128 CTT262128 DDP262128 DNL262128 DXH262128 EHD262128 EQZ262128 FAV262128 FKR262128 FUN262128 GEJ262128 GOF262128 GYB262128 HHX262128 HRT262128 IBP262128 ILL262128 IVH262128 JFD262128 JOZ262128 JYV262128 KIR262128 KSN262128 LCJ262128 LMF262128 LWB262128 MFX262128 MPT262128 MZP262128 NJL262128 NTH262128 ODD262128 OMZ262128 OWV262128 PGR262128 PQN262128 QAJ262128 QKF262128 QUB262128 RDX262128 RNT262128 RXP262128 SHL262128 SRH262128 TBD262128 TKZ262128 TUV262128 UER262128 UON262128 UYJ262128 VIF262128 VSB262128 WBX262128 WLT262128 WVP262128 H327664 JD327664 SZ327664 ACV327664 AMR327664 AWN327664 BGJ327664 BQF327664 CAB327664 CJX327664 CTT327664 DDP327664 DNL327664 DXH327664 EHD327664 EQZ327664 FAV327664 FKR327664 FUN327664 GEJ327664 GOF327664 GYB327664 HHX327664 HRT327664 IBP327664 ILL327664 IVH327664 JFD327664 JOZ327664 JYV327664 KIR327664 KSN327664 LCJ327664 LMF327664 LWB327664 MFX327664 MPT327664 MZP327664 NJL327664 NTH327664 ODD327664 OMZ327664 OWV327664 PGR327664 PQN327664 QAJ327664 QKF327664 QUB327664 RDX327664 RNT327664 RXP327664 SHL327664 SRH327664 TBD327664 TKZ327664 TUV327664 UER327664 UON327664 UYJ327664 VIF327664 VSB327664 WBX327664 WLT327664 WVP327664 H393200 JD393200 SZ393200 ACV393200 AMR393200 AWN393200 BGJ393200 BQF393200 CAB393200 CJX393200 CTT393200 DDP393200 DNL393200 DXH393200 EHD393200 EQZ393200 FAV393200 FKR393200 FUN393200 GEJ393200 GOF393200 GYB393200 HHX393200 HRT393200 IBP393200 ILL393200 IVH393200 JFD393200 JOZ393200 JYV393200 KIR393200 KSN393200 LCJ393200 LMF393200 LWB393200 MFX393200 MPT393200 MZP393200 NJL393200 NTH393200 ODD393200 OMZ393200 OWV393200 PGR393200 PQN393200 QAJ393200 QKF393200 QUB393200 RDX393200 RNT393200 RXP393200 SHL393200 SRH393200 TBD393200 TKZ393200 TUV393200 UER393200 UON393200 UYJ393200 VIF393200 VSB393200 WBX393200 WLT393200 WVP393200 H458736 JD458736 SZ458736 ACV458736 AMR458736 AWN458736 BGJ458736 BQF458736 CAB458736 CJX458736 CTT458736 DDP458736 DNL458736 DXH458736 EHD458736 EQZ458736 FAV458736 FKR458736 FUN458736 GEJ458736 GOF458736 GYB458736 HHX458736 HRT458736 IBP458736 ILL458736 IVH458736 JFD458736 JOZ458736 JYV458736 KIR458736 KSN458736 LCJ458736 LMF458736 LWB458736 MFX458736 MPT458736 MZP458736 NJL458736 NTH458736 ODD458736 OMZ458736 OWV458736 PGR458736 PQN458736 QAJ458736 QKF458736 QUB458736 RDX458736 RNT458736 RXP458736 SHL458736 SRH458736 TBD458736 TKZ458736 TUV458736 UER458736 UON458736 UYJ458736 VIF458736 VSB458736 WBX458736 WLT458736 WVP458736 H524272 JD524272 SZ524272 ACV524272 AMR524272 AWN524272 BGJ524272 BQF524272 CAB524272 CJX524272 CTT524272 DDP524272 DNL524272 DXH524272 EHD524272 EQZ524272 FAV524272 FKR524272 FUN524272 GEJ524272 GOF524272 GYB524272 HHX524272 HRT524272 IBP524272 ILL524272 IVH524272 JFD524272 JOZ524272 JYV524272 KIR524272 KSN524272 LCJ524272 LMF524272 LWB524272 MFX524272 MPT524272 MZP524272 NJL524272 NTH524272 ODD524272 OMZ524272 OWV524272 PGR524272 PQN524272 QAJ524272 QKF524272 QUB524272 RDX524272 RNT524272 RXP524272 SHL524272 SRH524272 TBD524272 TKZ524272 TUV524272 UER524272 UON524272 UYJ524272 VIF524272 VSB524272 WBX524272 WLT524272 WVP524272 H589808 JD589808 SZ589808 ACV589808 AMR589808 AWN589808 BGJ589808 BQF589808 CAB589808 CJX589808 CTT589808 DDP589808 DNL589808 DXH589808 EHD589808 EQZ589808 FAV589808 FKR589808 FUN589808 GEJ589808 GOF589808 GYB589808 HHX589808 HRT589808 IBP589808 ILL589808 IVH589808 JFD589808 JOZ589808 JYV589808 KIR589808 KSN589808 LCJ589808 LMF589808 LWB589808 MFX589808 MPT589808 MZP589808 NJL589808 NTH589808 ODD589808 OMZ589808 OWV589808 PGR589808 PQN589808 QAJ589808 QKF589808 QUB589808 RDX589808 RNT589808 RXP589808 SHL589808 SRH589808 TBD589808 TKZ589808 TUV589808 UER589808 UON589808 UYJ589808 VIF589808 VSB589808 WBX589808 WLT589808 WVP589808 H655344 JD655344 SZ655344 ACV655344 AMR655344 AWN655344 BGJ655344 BQF655344 CAB655344 CJX655344 CTT655344 DDP655344 DNL655344 DXH655344 EHD655344 EQZ655344 FAV655344 FKR655344 FUN655344 GEJ655344 GOF655344 GYB655344 HHX655344 HRT655344 IBP655344 ILL655344 IVH655344 JFD655344 JOZ655344 JYV655344 KIR655344 KSN655344 LCJ655344 LMF655344 LWB655344 MFX655344 MPT655344 MZP655344 NJL655344 NTH655344 ODD655344 OMZ655344 OWV655344 PGR655344 PQN655344 QAJ655344 QKF655344 QUB655344 RDX655344 RNT655344 RXP655344 SHL655344 SRH655344 TBD655344 TKZ655344 TUV655344 UER655344 UON655344 UYJ655344 VIF655344 VSB655344 WBX655344 WLT655344 WVP655344 H720880 JD720880 SZ720880 ACV720880 AMR720880 AWN720880 BGJ720880 BQF720880 CAB720880 CJX720880 CTT720880 DDP720880 DNL720880 DXH720880 EHD720880 EQZ720880 FAV720880 FKR720880 FUN720880 GEJ720880 GOF720880 GYB720880 HHX720880 HRT720880 IBP720880 ILL720880 IVH720880 JFD720880 JOZ720880 JYV720880 KIR720880 KSN720880 LCJ720880 LMF720880 LWB720880 MFX720880 MPT720880 MZP720880 NJL720880 NTH720880 ODD720880 OMZ720880 OWV720880 PGR720880 PQN720880 QAJ720880 QKF720880 QUB720880 RDX720880 RNT720880 RXP720880 SHL720880 SRH720880 TBD720880 TKZ720880 TUV720880 UER720880 UON720880 UYJ720880 VIF720880 VSB720880 WBX720880 WLT720880 WVP720880 H786416 JD786416 SZ786416 ACV786416 AMR786416 AWN786416 BGJ786416 BQF786416 CAB786416 CJX786416 CTT786416 DDP786416 DNL786416 DXH786416 EHD786416 EQZ786416 FAV786416 FKR786416 FUN786416 GEJ786416 GOF786416 GYB786416 HHX786416 HRT786416 IBP786416 ILL786416 IVH786416 JFD786416 JOZ786416 JYV786416 KIR786416 KSN786416 LCJ786416 LMF786416 LWB786416 MFX786416 MPT786416 MZP786416 NJL786416 NTH786416 ODD786416 OMZ786416 OWV786416 PGR786416 PQN786416 QAJ786416 QKF786416 QUB786416 RDX786416 RNT786416 RXP786416 SHL786416 SRH786416 TBD786416 TKZ786416 TUV786416 UER786416 UON786416 UYJ786416 VIF786416 VSB786416 WBX786416 WLT786416 WVP786416 H851952 JD851952 SZ851952 ACV851952 AMR851952 AWN851952 BGJ851952 BQF851952 CAB851952 CJX851952 CTT851952 DDP851952 DNL851952 DXH851952 EHD851952 EQZ851952 FAV851952 FKR851952 FUN851952 GEJ851952 GOF851952 GYB851952 HHX851952 HRT851952 IBP851952 ILL851952 IVH851952 JFD851952 JOZ851952 JYV851952 KIR851952 KSN851952 LCJ851952 LMF851952 LWB851952 MFX851952 MPT851952 MZP851952 NJL851952 NTH851952 ODD851952 OMZ851952 OWV851952 PGR851952 PQN851952 QAJ851952 QKF851952 QUB851952 RDX851952 RNT851952 RXP851952 SHL851952 SRH851952 TBD851952 TKZ851952 TUV851952 UER851952 UON851952 UYJ851952 VIF851952 VSB851952 WBX851952 WLT851952 WVP851952 H917488 JD917488 SZ917488 ACV917488 AMR917488 AWN917488 BGJ917488 BQF917488 CAB917488 CJX917488 CTT917488 DDP917488 DNL917488 DXH917488 EHD917488 EQZ917488 FAV917488 FKR917488 FUN917488 GEJ917488 GOF917488 GYB917488 HHX917488 HRT917488 IBP917488 ILL917488 IVH917488 JFD917488 JOZ917488 JYV917488 KIR917488 KSN917488 LCJ917488 LMF917488 LWB917488 MFX917488 MPT917488 MZP917488 NJL917488 NTH917488 ODD917488 OMZ917488 OWV917488 PGR917488 PQN917488 QAJ917488 QKF917488 QUB917488 RDX917488 RNT917488 RXP917488 SHL917488 SRH917488 TBD917488 TKZ917488 TUV917488 UER917488 UON917488 UYJ917488 VIF917488 VSB917488 WBX917488 WLT917488 WVP917488 H983024 JD983024 SZ983024 ACV983024 AMR983024 AWN983024 BGJ983024 BQF983024 CAB983024 CJX983024 CTT983024 DDP983024 DNL983024 DXH983024 EHD983024 EQZ983024 FAV983024 FKR983024 FUN983024 GEJ983024 GOF983024 GYB983024 HHX983024 HRT983024 IBP983024 ILL983024 IVH983024 JFD983024 JOZ983024 JYV983024 KIR983024 KSN983024 LCJ983024 LMF983024 LWB983024 MFX983024 MPT983024 MZP983024 NJL983024 NTH983024 ODD983024 OMZ983024 OWV983024 PGR983024 PQN983024 QAJ983024 QKF983024 QUB983024 RDX983024 RNT983024 RXP983024 SHL983024 SRH983024 TBD983024 TKZ983024 TUV983024 UER983024 UON983024 UYJ983024 VIF983024 VSB983024 WBX983024 WLT983024 WVP983024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H65644 JD65644 SZ65644 ACV65644 AMR65644 AWN65644 BGJ65644 BQF65644 CAB65644 CJX65644 CTT65644 DDP65644 DNL65644 DXH65644 EHD65644 EQZ65644 FAV65644 FKR65644 FUN65644 GEJ65644 GOF65644 GYB65644 HHX65644 HRT65644 IBP65644 ILL65644 IVH65644 JFD65644 JOZ65644 JYV65644 KIR65644 KSN65644 LCJ65644 LMF65644 LWB65644 MFX65644 MPT65644 MZP65644 NJL65644 NTH65644 ODD65644 OMZ65644 OWV65644 PGR65644 PQN65644 QAJ65644 QKF65644 QUB65644 RDX65644 RNT65644 RXP65644 SHL65644 SRH65644 TBD65644 TKZ65644 TUV65644 UER65644 UON65644 UYJ65644 VIF65644 VSB65644 WBX65644 WLT65644 WVP65644 H131180 JD131180 SZ131180 ACV131180 AMR131180 AWN131180 BGJ131180 BQF131180 CAB131180 CJX131180 CTT131180 DDP131180 DNL131180 DXH131180 EHD131180 EQZ131180 FAV131180 FKR131180 FUN131180 GEJ131180 GOF131180 GYB131180 HHX131180 HRT131180 IBP131180 ILL131180 IVH131180 JFD131180 JOZ131180 JYV131180 KIR131180 KSN131180 LCJ131180 LMF131180 LWB131180 MFX131180 MPT131180 MZP131180 NJL131180 NTH131180 ODD131180 OMZ131180 OWV131180 PGR131180 PQN131180 QAJ131180 QKF131180 QUB131180 RDX131180 RNT131180 RXP131180 SHL131180 SRH131180 TBD131180 TKZ131180 TUV131180 UER131180 UON131180 UYJ131180 VIF131180 VSB131180 WBX131180 WLT131180 WVP131180 H196716 JD196716 SZ196716 ACV196716 AMR196716 AWN196716 BGJ196716 BQF196716 CAB196716 CJX196716 CTT196716 DDP196716 DNL196716 DXH196716 EHD196716 EQZ196716 FAV196716 FKR196716 FUN196716 GEJ196716 GOF196716 GYB196716 HHX196716 HRT196716 IBP196716 ILL196716 IVH196716 JFD196716 JOZ196716 JYV196716 KIR196716 KSN196716 LCJ196716 LMF196716 LWB196716 MFX196716 MPT196716 MZP196716 NJL196716 NTH196716 ODD196716 OMZ196716 OWV196716 PGR196716 PQN196716 QAJ196716 QKF196716 QUB196716 RDX196716 RNT196716 RXP196716 SHL196716 SRH196716 TBD196716 TKZ196716 TUV196716 UER196716 UON196716 UYJ196716 VIF196716 VSB196716 WBX196716 WLT196716 WVP196716 H262252 JD262252 SZ262252 ACV262252 AMR262252 AWN262252 BGJ262252 BQF262252 CAB262252 CJX262252 CTT262252 DDP262252 DNL262252 DXH262252 EHD262252 EQZ262252 FAV262252 FKR262252 FUN262252 GEJ262252 GOF262252 GYB262252 HHX262252 HRT262252 IBP262252 ILL262252 IVH262252 JFD262252 JOZ262252 JYV262252 KIR262252 KSN262252 LCJ262252 LMF262252 LWB262252 MFX262252 MPT262252 MZP262252 NJL262252 NTH262252 ODD262252 OMZ262252 OWV262252 PGR262252 PQN262252 QAJ262252 QKF262252 QUB262252 RDX262252 RNT262252 RXP262252 SHL262252 SRH262252 TBD262252 TKZ262252 TUV262252 UER262252 UON262252 UYJ262252 VIF262252 VSB262252 WBX262252 WLT262252 WVP262252 H327788 JD327788 SZ327788 ACV327788 AMR327788 AWN327788 BGJ327788 BQF327788 CAB327788 CJX327788 CTT327788 DDP327788 DNL327788 DXH327788 EHD327788 EQZ327788 FAV327788 FKR327788 FUN327788 GEJ327788 GOF327788 GYB327788 HHX327788 HRT327788 IBP327788 ILL327788 IVH327788 JFD327788 JOZ327788 JYV327788 KIR327788 KSN327788 LCJ327788 LMF327788 LWB327788 MFX327788 MPT327788 MZP327788 NJL327788 NTH327788 ODD327788 OMZ327788 OWV327788 PGR327788 PQN327788 QAJ327788 QKF327788 QUB327788 RDX327788 RNT327788 RXP327788 SHL327788 SRH327788 TBD327788 TKZ327788 TUV327788 UER327788 UON327788 UYJ327788 VIF327788 VSB327788 WBX327788 WLT327788 WVP327788 H393324 JD393324 SZ393324 ACV393324 AMR393324 AWN393324 BGJ393324 BQF393324 CAB393324 CJX393324 CTT393324 DDP393324 DNL393324 DXH393324 EHD393324 EQZ393324 FAV393324 FKR393324 FUN393324 GEJ393324 GOF393324 GYB393324 HHX393324 HRT393324 IBP393324 ILL393324 IVH393324 JFD393324 JOZ393324 JYV393324 KIR393324 KSN393324 LCJ393324 LMF393324 LWB393324 MFX393324 MPT393324 MZP393324 NJL393324 NTH393324 ODD393324 OMZ393324 OWV393324 PGR393324 PQN393324 QAJ393324 QKF393324 QUB393324 RDX393324 RNT393324 RXP393324 SHL393324 SRH393324 TBD393324 TKZ393324 TUV393324 UER393324 UON393324 UYJ393324 VIF393324 VSB393324 WBX393324 WLT393324 WVP393324 H458860 JD458860 SZ458860 ACV458860 AMR458860 AWN458860 BGJ458860 BQF458860 CAB458860 CJX458860 CTT458860 DDP458860 DNL458860 DXH458860 EHD458860 EQZ458860 FAV458860 FKR458860 FUN458860 GEJ458860 GOF458860 GYB458860 HHX458860 HRT458860 IBP458860 ILL458860 IVH458860 JFD458860 JOZ458860 JYV458860 KIR458860 KSN458860 LCJ458860 LMF458860 LWB458860 MFX458860 MPT458860 MZP458860 NJL458860 NTH458860 ODD458860 OMZ458860 OWV458860 PGR458860 PQN458860 QAJ458860 QKF458860 QUB458860 RDX458860 RNT458860 RXP458860 SHL458860 SRH458860 TBD458860 TKZ458860 TUV458860 UER458860 UON458860 UYJ458860 VIF458860 VSB458860 WBX458860 WLT458860 WVP458860 H524396 JD524396 SZ524396 ACV524396 AMR524396 AWN524396 BGJ524396 BQF524396 CAB524396 CJX524396 CTT524396 DDP524396 DNL524396 DXH524396 EHD524396 EQZ524396 FAV524396 FKR524396 FUN524396 GEJ524396 GOF524396 GYB524396 HHX524396 HRT524396 IBP524396 ILL524396 IVH524396 JFD524396 JOZ524396 JYV524396 KIR524396 KSN524396 LCJ524396 LMF524396 LWB524396 MFX524396 MPT524396 MZP524396 NJL524396 NTH524396 ODD524396 OMZ524396 OWV524396 PGR524396 PQN524396 QAJ524396 QKF524396 QUB524396 RDX524396 RNT524396 RXP524396 SHL524396 SRH524396 TBD524396 TKZ524396 TUV524396 UER524396 UON524396 UYJ524396 VIF524396 VSB524396 WBX524396 WLT524396 WVP524396 H589932 JD589932 SZ589932 ACV589932 AMR589932 AWN589932 BGJ589932 BQF589932 CAB589932 CJX589932 CTT589932 DDP589932 DNL589932 DXH589932 EHD589932 EQZ589932 FAV589932 FKR589932 FUN589932 GEJ589932 GOF589932 GYB589932 HHX589932 HRT589932 IBP589932 ILL589932 IVH589932 JFD589932 JOZ589932 JYV589932 KIR589932 KSN589932 LCJ589932 LMF589932 LWB589932 MFX589932 MPT589932 MZP589932 NJL589932 NTH589932 ODD589932 OMZ589932 OWV589932 PGR589932 PQN589932 QAJ589932 QKF589932 QUB589932 RDX589932 RNT589932 RXP589932 SHL589932 SRH589932 TBD589932 TKZ589932 TUV589932 UER589932 UON589932 UYJ589932 VIF589932 VSB589932 WBX589932 WLT589932 WVP589932 H655468 JD655468 SZ655468 ACV655468 AMR655468 AWN655468 BGJ655468 BQF655468 CAB655468 CJX655468 CTT655468 DDP655468 DNL655468 DXH655468 EHD655468 EQZ655468 FAV655468 FKR655468 FUN655468 GEJ655468 GOF655468 GYB655468 HHX655468 HRT655468 IBP655468 ILL655468 IVH655468 JFD655468 JOZ655468 JYV655468 KIR655468 KSN655468 LCJ655468 LMF655468 LWB655468 MFX655468 MPT655468 MZP655468 NJL655468 NTH655468 ODD655468 OMZ655468 OWV655468 PGR655468 PQN655468 QAJ655468 QKF655468 QUB655468 RDX655468 RNT655468 RXP655468 SHL655468 SRH655468 TBD655468 TKZ655468 TUV655468 UER655468 UON655468 UYJ655468 VIF655468 VSB655468 WBX655468 WLT655468 WVP655468 H721004 JD721004 SZ721004 ACV721004 AMR721004 AWN721004 BGJ721004 BQF721004 CAB721004 CJX721004 CTT721004 DDP721004 DNL721004 DXH721004 EHD721004 EQZ721004 FAV721004 FKR721004 FUN721004 GEJ721004 GOF721004 GYB721004 HHX721004 HRT721004 IBP721004 ILL721004 IVH721004 JFD721004 JOZ721004 JYV721004 KIR721004 KSN721004 LCJ721004 LMF721004 LWB721004 MFX721004 MPT721004 MZP721004 NJL721004 NTH721004 ODD721004 OMZ721004 OWV721004 PGR721004 PQN721004 QAJ721004 QKF721004 QUB721004 RDX721004 RNT721004 RXP721004 SHL721004 SRH721004 TBD721004 TKZ721004 TUV721004 UER721004 UON721004 UYJ721004 VIF721004 VSB721004 WBX721004 WLT721004 WVP721004 H786540 JD786540 SZ786540 ACV786540 AMR786540 AWN786540 BGJ786540 BQF786540 CAB786540 CJX786540 CTT786540 DDP786540 DNL786540 DXH786540 EHD786540 EQZ786540 FAV786540 FKR786540 FUN786540 GEJ786540 GOF786540 GYB786540 HHX786540 HRT786540 IBP786540 ILL786540 IVH786540 JFD786540 JOZ786540 JYV786540 KIR786540 KSN786540 LCJ786540 LMF786540 LWB786540 MFX786540 MPT786540 MZP786540 NJL786540 NTH786540 ODD786540 OMZ786540 OWV786540 PGR786540 PQN786540 QAJ786540 QKF786540 QUB786540 RDX786540 RNT786540 RXP786540 SHL786540 SRH786540 TBD786540 TKZ786540 TUV786540 UER786540 UON786540 UYJ786540 VIF786540 VSB786540 WBX786540 WLT786540 WVP786540 H852076 JD852076 SZ852076 ACV852076 AMR852076 AWN852076 BGJ852076 BQF852076 CAB852076 CJX852076 CTT852076 DDP852076 DNL852076 DXH852076 EHD852076 EQZ852076 FAV852076 FKR852076 FUN852076 GEJ852076 GOF852076 GYB852076 HHX852076 HRT852076 IBP852076 ILL852076 IVH852076 JFD852076 JOZ852076 JYV852076 KIR852076 KSN852076 LCJ852076 LMF852076 LWB852076 MFX852076 MPT852076 MZP852076 NJL852076 NTH852076 ODD852076 OMZ852076 OWV852076 PGR852076 PQN852076 QAJ852076 QKF852076 QUB852076 RDX852076 RNT852076 RXP852076 SHL852076 SRH852076 TBD852076 TKZ852076 TUV852076 UER852076 UON852076 UYJ852076 VIF852076 VSB852076 WBX852076 WLT852076 WVP852076 H917612 JD917612 SZ917612 ACV917612 AMR917612 AWN917612 BGJ917612 BQF917612 CAB917612 CJX917612 CTT917612 DDP917612 DNL917612 DXH917612 EHD917612 EQZ917612 FAV917612 FKR917612 FUN917612 GEJ917612 GOF917612 GYB917612 HHX917612 HRT917612 IBP917612 ILL917612 IVH917612 JFD917612 JOZ917612 JYV917612 KIR917612 KSN917612 LCJ917612 LMF917612 LWB917612 MFX917612 MPT917612 MZP917612 NJL917612 NTH917612 ODD917612 OMZ917612 OWV917612 PGR917612 PQN917612 QAJ917612 QKF917612 QUB917612 RDX917612 RNT917612 RXP917612 SHL917612 SRH917612 TBD917612 TKZ917612 TUV917612 UER917612 UON917612 UYJ917612 VIF917612 VSB917612 WBX917612 WLT917612 WVP917612 H983148 JD983148 SZ983148 ACV983148 AMR983148 AWN983148 BGJ983148 BQF983148 CAB983148 CJX983148 CTT983148 DDP983148 DNL983148 DXH983148 EHD983148 EQZ983148 FAV983148 FKR983148 FUN983148 GEJ983148 GOF983148 GYB983148 HHX983148 HRT983148 IBP983148 ILL983148 IVH983148 JFD983148 JOZ983148 JYV983148 KIR983148 KSN983148 LCJ983148 LMF983148 LWB983148 MFX983148 MPT983148 MZP983148 NJL983148 NTH983148 ODD983148 OMZ983148 OWV983148 PGR983148 PQN983148 QAJ983148 QKF983148 QUB983148 RDX983148 RNT983148 RXP983148 SHL983148 SRH983148 TBD983148 TKZ983148 TUV983148 UER983148 UON983148 UYJ983148 VIF983148 VSB983148 WBX983148 WLT983148 WVP983148 H65562 JD65562 SZ65562 ACV65562 AMR65562 AWN65562 BGJ65562 BQF65562 CAB65562 CJX65562 CTT65562 DDP65562 DNL65562 DXH65562 EHD65562 EQZ65562 FAV65562 FKR65562 FUN65562 GEJ65562 GOF65562 GYB65562 HHX65562 HRT65562 IBP65562 ILL65562 IVH65562 JFD65562 JOZ65562 JYV65562 KIR65562 KSN65562 LCJ65562 LMF65562 LWB65562 MFX65562 MPT65562 MZP65562 NJL65562 NTH65562 ODD65562 OMZ65562 OWV65562 PGR65562 PQN65562 QAJ65562 QKF65562 QUB65562 RDX65562 RNT65562 RXP65562 SHL65562 SRH65562 TBD65562 TKZ65562 TUV65562 UER65562 UON65562 UYJ65562 VIF65562 VSB65562 WBX65562 WLT65562 WVP65562 H131098 JD131098 SZ131098 ACV131098 AMR131098 AWN131098 BGJ131098 BQF131098 CAB131098 CJX131098 CTT131098 DDP131098 DNL131098 DXH131098 EHD131098 EQZ131098 FAV131098 FKR131098 FUN131098 GEJ131098 GOF131098 GYB131098 HHX131098 HRT131098 IBP131098 ILL131098 IVH131098 JFD131098 JOZ131098 JYV131098 KIR131098 KSN131098 LCJ131098 LMF131098 LWB131098 MFX131098 MPT131098 MZP131098 NJL131098 NTH131098 ODD131098 OMZ131098 OWV131098 PGR131098 PQN131098 QAJ131098 QKF131098 QUB131098 RDX131098 RNT131098 RXP131098 SHL131098 SRH131098 TBD131098 TKZ131098 TUV131098 UER131098 UON131098 UYJ131098 VIF131098 VSB131098 WBX131098 WLT131098 WVP131098 H196634 JD196634 SZ196634 ACV196634 AMR196634 AWN196634 BGJ196634 BQF196634 CAB196634 CJX196634 CTT196634 DDP196634 DNL196634 DXH196634 EHD196634 EQZ196634 FAV196634 FKR196634 FUN196634 GEJ196634 GOF196634 GYB196634 HHX196634 HRT196634 IBP196634 ILL196634 IVH196634 JFD196634 JOZ196634 JYV196634 KIR196634 KSN196634 LCJ196634 LMF196634 LWB196634 MFX196634 MPT196634 MZP196634 NJL196634 NTH196634 ODD196634 OMZ196634 OWV196634 PGR196634 PQN196634 QAJ196634 QKF196634 QUB196634 RDX196634 RNT196634 RXP196634 SHL196634 SRH196634 TBD196634 TKZ196634 TUV196634 UER196634 UON196634 UYJ196634 VIF196634 VSB196634 WBX196634 WLT196634 WVP196634 H262170 JD262170 SZ262170 ACV262170 AMR262170 AWN262170 BGJ262170 BQF262170 CAB262170 CJX262170 CTT262170 DDP262170 DNL262170 DXH262170 EHD262170 EQZ262170 FAV262170 FKR262170 FUN262170 GEJ262170 GOF262170 GYB262170 HHX262170 HRT262170 IBP262170 ILL262170 IVH262170 JFD262170 JOZ262170 JYV262170 KIR262170 KSN262170 LCJ262170 LMF262170 LWB262170 MFX262170 MPT262170 MZP262170 NJL262170 NTH262170 ODD262170 OMZ262170 OWV262170 PGR262170 PQN262170 QAJ262170 QKF262170 QUB262170 RDX262170 RNT262170 RXP262170 SHL262170 SRH262170 TBD262170 TKZ262170 TUV262170 UER262170 UON262170 UYJ262170 VIF262170 VSB262170 WBX262170 WLT262170 WVP262170 H327706 JD327706 SZ327706 ACV327706 AMR327706 AWN327706 BGJ327706 BQF327706 CAB327706 CJX327706 CTT327706 DDP327706 DNL327706 DXH327706 EHD327706 EQZ327706 FAV327706 FKR327706 FUN327706 GEJ327706 GOF327706 GYB327706 HHX327706 HRT327706 IBP327706 ILL327706 IVH327706 JFD327706 JOZ327706 JYV327706 KIR327706 KSN327706 LCJ327706 LMF327706 LWB327706 MFX327706 MPT327706 MZP327706 NJL327706 NTH327706 ODD327706 OMZ327706 OWV327706 PGR327706 PQN327706 QAJ327706 QKF327706 QUB327706 RDX327706 RNT327706 RXP327706 SHL327706 SRH327706 TBD327706 TKZ327706 TUV327706 UER327706 UON327706 UYJ327706 VIF327706 VSB327706 WBX327706 WLT327706 WVP327706 H393242 JD393242 SZ393242 ACV393242 AMR393242 AWN393242 BGJ393242 BQF393242 CAB393242 CJX393242 CTT393242 DDP393242 DNL393242 DXH393242 EHD393242 EQZ393242 FAV393242 FKR393242 FUN393242 GEJ393242 GOF393242 GYB393242 HHX393242 HRT393242 IBP393242 ILL393242 IVH393242 JFD393242 JOZ393242 JYV393242 KIR393242 KSN393242 LCJ393242 LMF393242 LWB393242 MFX393242 MPT393242 MZP393242 NJL393242 NTH393242 ODD393242 OMZ393242 OWV393242 PGR393242 PQN393242 QAJ393242 QKF393242 QUB393242 RDX393242 RNT393242 RXP393242 SHL393242 SRH393242 TBD393242 TKZ393242 TUV393242 UER393242 UON393242 UYJ393242 VIF393242 VSB393242 WBX393242 WLT393242 WVP393242 H458778 JD458778 SZ458778 ACV458778 AMR458778 AWN458778 BGJ458778 BQF458778 CAB458778 CJX458778 CTT458778 DDP458778 DNL458778 DXH458778 EHD458778 EQZ458778 FAV458778 FKR458778 FUN458778 GEJ458778 GOF458778 GYB458778 HHX458778 HRT458778 IBP458778 ILL458778 IVH458778 JFD458778 JOZ458778 JYV458778 KIR458778 KSN458778 LCJ458778 LMF458778 LWB458778 MFX458778 MPT458778 MZP458778 NJL458778 NTH458778 ODD458778 OMZ458778 OWV458778 PGR458778 PQN458778 QAJ458778 QKF458778 QUB458778 RDX458778 RNT458778 RXP458778 SHL458778 SRH458778 TBD458778 TKZ458778 TUV458778 UER458778 UON458778 UYJ458778 VIF458778 VSB458778 WBX458778 WLT458778 WVP458778 H524314 JD524314 SZ524314 ACV524314 AMR524314 AWN524314 BGJ524314 BQF524314 CAB524314 CJX524314 CTT524314 DDP524314 DNL524314 DXH524314 EHD524314 EQZ524314 FAV524314 FKR524314 FUN524314 GEJ524314 GOF524314 GYB524314 HHX524314 HRT524314 IBP524314 ILL524314 IVH524314 JFD524314 JOZ524314 JYV524314 KIR524314 KSN524314 LCJ524314 LMF524314 LWB524314 MFX524314 MPT524314 MZP524314 NJL524314 NTH524314 ODD524314 OMZ524314 OWV524314 PGR524314 PQN524314 QAJ524314 QKF524314 QUB524314 RDX524314 RNT524314 RXP524314 SHL524314 SRH524314 TBD524314 TKZ524314 TUV524314 UER524314 UON524314 UYJ524314 VIF524314 VSB524314 WBX524314 WLT524314 WVP524314 H589850 JD589850 SZ589850 ACV589850 AMR589850 AWN589850 BGJ589850 BQF589850 CAB589850 CJX589850 CTT589850 DDP589850 DNL589850 DXH589850 EHD589850 EQZ589850 FAV589850 FKR589850 FUN589850 GEJ589850 GOF589850 GYB589850 HHX589850 HRT589850 IBP589850 ILL589850 IVH589850 JFD589850 JOZ589850 JYV589850 KIR589850 KSN589850 LCJ589850 LMF589850 LWB589850 MFX589850 MPT589850 MZP589850 NJL589850 NTH589850 ODD589850 OMZ589850 OWV589850 PGR589850 PQN589850 QAJ589850 QKF589850 QUB589850 RDX589850 RNT589850 RXP589850 SHL589850 SRH589850 TBD589850 TKZ589850 TUV589850 UER589850 UON589850 UYJ589850 VIF589850 VSB589850 WBX589850 WLT589850 WVP589850 H655386 JD655386 SZ655386 ACV655386 AMR655386 AWN655386 BGJ655386 BQF655386 CAB655386 CJX655386 CTT655386 DDP655386 DNL655386 DXH655386 EHD655386 EQZ655386 FAV655386 FKR655386 FUN655386 GEJ655386 GOF655386 GYB655386 HHX655386 HRT655386 IBP655386 ILL655386 IVH655386 JFD655386 JOZ655386 JYV655386 KIR655386 KSN655386 LCJ655386 LMF655386 LWB655386 MFX655386 MPT655386 MZP655386 NJL655386 NTH655386 ODD655386 OMZ655386 OWV655386 PGR655386 PQN655386 QAJ655386 QKF655386 QUB655386 RDX655386 RNT655386 RXP655386 SHL655386 SRH655386 TBD655386 TKZ655386 TUV655386 UER655386 UON655386 UYJ655386 VIF655386 VSB655386 WBX655386 WLT655386 WVP655386 H720922 JD720922 SZ720922 ACV720922 AMR720922 AWN720922 BGJ720922 BQF720922 CAB720922 CJX720922 CTT720922 DDP720922 DNL720922 DXH720922 EHD720922 EQZ720922 FAV720922 FKR720922 FUN720922 GEJ720922 GOF720922 GYB720922 HHX720922 HRT720922 IBP720922 ILL720922 IVH720922 JFD720922 JOZ720922 JYV720922 KIR720922 KSN720922 LCJ720922 LMF720922 LWB720922 MFX720922 MPT720922 MZP720922 NJL720922 NTH720922 ODD720922 OMZ720922 OWV720922 PGR720922 PQN720922 QAJ720922 QKF720922 QUB720922 RDX720922 RNT720922 RXP720922 SHL720922 SRH720922 TBD720922 TKZ720922 TUV720922 UER720922 UON720922 UYJ720922 VIF720922 VSB720922 WBX720922 WLT720922 WVP720922 H786458 JD786458 SZ786458 ACV786458 AMR786458 AWN786458 BGJ786458 BQF786458 CAB786458 CJX786458 CTT786458 DDP786458 DNL786458 DXH786458 EHD786458 EQZ786458 FAV786458 FKR786458 FUN786458 GEJ786458 GOF786458 GYB786458 HHX786458 HRT786458 IBP786458 ILL786458 IVH786458 JFD786458 JOZ786458 JYV786458 KIR786458 KSN786458 LCJ786458 LMF786458 LWB786458 MFX786458 MPT786458 MZP786458 NJL786458 NTH786458 ODD786458 OMZ786458 OWV786458 PGR786458 PQN786458 QAJ786458 QKF786458 QUB786458 RDX786458 RNT786458 RXP786458 SHL786458 SRH786458 TBD786458 TKZ786458 TUV786458 UER786458 UON786458 UYJ786458 VIF786458 VSB786458 WBX786458 WLT786458 WVP786458 H851994 JD851994 SZ851994 ACV851994 AMR851994 AWN851994 BGJ851994 BQF851994 CAB851994 CJX851994 CTT851994 DDP851994 DNL851994 DXH851994 EHD851994 EQZ851994 FAV851994 FKR851994 FUN851994 GEJ851994 GOF851994 GYB851994 HHX851994 HRT851994 IBP851994 ILL851994 IVH851994 JFD851994 JOZ851994 JYV851994 KIR851994 KSN851994 LCJ851994 LMF851994 LWB851994 MFX851994 MPT851994 MZP851994 NJL851994 NTH851994 ODD851994 OMZ851994 OWV851994 PGR851994 PQN851994 QAJ851994 QKF851994 QUB851994 RDX851994 RNT851994 RXP851994 SHL851994 SRH851994 TBD851994 TKZ851994 TUV851994 UER851994 UON851994 UYJ851994 VIF851994 VSB851994 WBX851994 WLT851994 WVP851994 H917530 JD917530 SZ917530 ACV917530 AMR917530 AWN917530 BGJ917530 BQF917530 CAB917530 CJX917530 CTT917530 DDP917530 DNL917530 DXH917530 EHD917530 EQZ917530 FAV917530 FKR917530 FUN917530 GEJ917530 GOF917530 GYB917530 HHX917530 HRT917530 IBP917530 ILL917530 IVH917530 JFD917530 JOZ917530 JYV917530 KIR917530 KSN917530 LCJ917530 LMF917530 LWB917530 MFX917530 MPT917530 MZP917530 NJL917530 NTH917530 ODD917530 OMZ917530 OWV917530 PGR917530 PQN917530 QAJ917530 QKF917530 QUB917530 RDX917530 RNT917530 RXP917530 SHL917530 SRH917530 TBD917530 TKZ917530 TUV917530 UER917530 UON917530 UYJ917530 VIF917530 VSB917530 WBX917530 WLT917530 WVP917530 H983066 JD983066 SZ983066 ACV983066 AMR983066 AWN983066 BGJ983066 BQF983066 CAB983066 CJX983066 CTT983066 DDP983066 DNL983066 DXH983066 EHD983066 EQZ983066 FAV983066 FKR983066 FUN983066 GEJ983066 GOF983066 GYB983066 HHX983066 HRT983066 IBP983066 ILL983066 IVH983066 JFD983066 JOZ983066 JYV983066 KIR983066 KSN983066 LCJ983066 LMF983066 LWB983066 MFX983066 MPT983066 MZP983066 NJL983066 NTH983066 ODD983066 OMZ983066 OWV983066 PGR983066 PQN983066 QAJ983066 QKF983066 QUB983066 RDX983066 RNT983066 RXP983066 SHL983066 SRH983066 TBD983066 TKZ983066 TUV983066 UER983066 UON983066 UYJ983066 VIF983066 VSB983066 WBX983066 WLT983066 WVP983066 H65603 JD65603 SZ65603 ACV65603 AMR65603 AWN65603 BGJ65603 BQF65603 CAB65603 CJX65603 CTT65603 DDP65603 DNL65603 DXH65603 EHD65603 EQZ65603 FAV65603 FKR65603 FUN65603 GEJ65603 GOF65603 GYB65603 HHX65603 HRT65603 IBP65603 ILL65603 IVH65603 JFD65603 JOZ65603 JYV65603 KIR65603 KSN65603 LCJ65603 LMF65603 LWB65603 MFX65603 MPT65603 MZP65603 NJL65603 NTH65603 ODD65603 OMZ65603 OWV65603 PGR65603 PQN65603 QAJ65603 QKF65603 QUB65603 RDX65603 RNT65603 RXP65603 SHL65603 SRH65603 TBD65603 TKZ65603 TUV65603 UER65603 UON65603 UYJ65603 VIF65603 VSB65603 WBX65603 WLT65603 WVP65603 H131139 JD131139 SZ131139 ACV131139 AMR131139 AWN131139 BGJ131139 BQF131139 CAB131139 CJX131139 CTT131139 DDP131139 DNL131139 DXH131139 EHD131139 EQZ131139 FAV131139 FKR131139 FUN131139 GEJ131139 GOF131139 GYB131139 HHX131139 HRT131139 IBP131139 ILL131139 IVH131139 JFD131139 JOZ131139 JYV131139 KIR131139 KSN131139 LCJ131139 LMF131139 LWB131139 MFX131139 MPT131139 MZP131139 NJL131139 NTH131139 ODD131139 OMZ131139 OWV131139 PGR131139 PQN131139 QAJ131139 QKF131139 QUB131139 RDX131139 RNT131139 RXP131139 SHL131139 SRH131139 TBD131139 TKZ131139 TUV131139 UER131139 UON131139 UYJ131139 VIF131139 VSB131139 WBX131139 WLT131139 WVP131139 H196675 JD196675 SZ196675 ACV196675 AMR196675 AWN196675 BGJ196675 BQF196675 CAB196675 CJX196675 CTT196675 DDP196675 DNL196675 DXH196675 EHD196675 EQZ196675 FAV196675 FKR196675 FUN196675 GEJ196675 GOF196675 GYB196675 HHX196675 HRT196675 IBP196675 ILL196675 IVH196675 JFD196675 JOZ196675 JYV196675 KIR196675 KSN196675 LCJ196675 LMF196675 LWB196675 MFX196675 MPT196675 MZP196675 NJL196675 NTH196675 ODD196675 OMZ196675 OWV196675 PGR196675 PQN196675 QAJ196675 QKF196675 QUB196675 RDX196675 RNT196675 RXP196675 SHL196675 SRH196675 TBD196675 TKZ196675 TUV196675 UER196675 UON196675 UYJ196675 VIF196675 VSB196675 WBX196675 WLT196675 WVP196675 H262211 JD262211 SZ262211 ACV262211 AMR262211 AWN262211 BGJ262211 BQF262211 CAB262211 CJX262211 CTT262211 DDP262211 DNL262211 DXH262211 EHD262211 EQZ262211 FAV262211 FKR262211 FUN262211 GEJ262211 GOF262211 GYB262211 HHX262211 HRT262211 IBP262211 ILL262211 IVH262211 JFD262211 JOZ262211 JYV262211 KIR262211 KSN262211 LCJ262211 LMF262211 LWB262211 MFX262211 MPT262211 MZP262211 NJL262211 NTH262211 ODD262211 OMZ262211 OWV262211 PGR262211 PQN262211 QAJ262211 QKF262211 QUB262211 RDX262211 RNT262211 RXP262211 SHL262211 SRH262211 TBD262211 TKZ262211 TUV262211 UER262211 UON262211 UYJ262211 VIF262211 VSB262211 WBX262211 WLT262211 WVP262211 H327747 JD327747 SZ327747 ACV327747 AMR327747 AWN327747 BGJ327747 BQF327747 CAB327747 CJX327747 CTT327747 DDP327747 DNL327747 DXH327747 EHD327747 EQZ327747 FAV327747 FKR327747 FUN327747 GEJ327747 GOF327747 GYB327747 HHX327747 HRT327747 IBP327747 ILL327747 IVH327747 JFD327747 JOZ327747 JYV327747 KIR327747 KSN327747 LCJ327747 LMF327747 LWB327747 MFX327747 MPT327747 MZP327747 NJL327747 NTH327747 ODD327747 OMZ327747 OWV327747 PGR327747 PQN327747 QAJ327747 QKF327747 QUB327747 RDX327747 RNT327747 RXP327747 SHL327747 SRH327747 TBD327747 TKZ327747 TUV327747 UER327747 UON327747 UYJ327747 VIF327747 VSB327747 WBX327747 WLT327747 WVP327747 H393283 JD393283 SZ393283 ACV393283 AMR393283 AWN393283 BGJ393283 BQF393283 CAB393283 CJX393283 CTT393283 DDP393283 DNL393283 DXH393283 EHD393283 EQZ393283 FAV393283 FKR393283 FUN393283 GEJ393283 GOF393283 GYB393283 HHX393283 HRT393283 IBP393283 ILL393283 IVH393283 JFD393283 JOZ393283 JYV393283 KIR393283 KSN393283 LCJ393283 LMF393283 LWB393283 MFX393283 MPT393283 MZP393283 NJL393283 NTH393283 ODD393283 OMZ393283 OWV393283 PGR393283 PQN393283 QAJ393283 QKF393283 QUB393283 RDX393283 RNT393283 RXP393283 SHL393283 SRH393283 TBD393283 TKZ393283 TUV393283 UER393283 UON393283 UYJ393283 VIF393283 VSB393283 WBX393283 WLT393283 WVP393283 H458819 JD458819 SZ458819 ACV458819 AMR458819 AWN458819 BGJ458819 BQF458819 CAB458819 CJX458819 CTT458819 DDP458819 DNL458819 DXH458819 EHD458819 EQZ458819 FAV458819 FKR458819 FUN458819 GEJ458819 GOF458819 GYB458819 HHX458819 HRT458819 IBP458819 ILL458819 IVH458819 JFD458819 JOZ458819 JYV458819 KIR458819 KSN458819 LCJ458819 LMF458819 LWB458819 MFX458819 MPT458819 MZP458819 NJL458819 NTH458819 ODD458819 OMZ458819 OWV458819 PGR458819 PQN458819 QAJ458819 QKF458819 QUB458819 RDX458819 RNT458819 RXP458819 SHL458819 SRH458819 TBD458819 TKZ458819 TUV458819 UER458819 UON458819 UYJ458819 VIF458819 VSB458819 WBX458819 WLT458819 WVP458819 H524355 JD524355 SZ524355 ACV524355 AMR524355 AWN524355 BGJ524355 BQF524355 CAB524355 CJX524355 CTT524355 DDP524355 DNL524355 DXH524355 EHD524355 EQZ524355 FAV524355 FKR524355 FUN524355 GEJ524355 GOF524355 GYB524355 HHX524355 HRT524355 IBP524355 ILL524355 IVH524355 JFD524355 JOZ524355 JYV524355 KIR524355 KSN524355 LCJ524355 LMF524355 LWB524355 MFX524355 MPT524355 MZP524355 NJL524355 NTH524355 ODD524355 OMZ524355 OWV524355 PGR524355 PQN524355 QAJ524355 QKF524355 QUB524355 RDX524355 RNT524355 RXP524355 SHL524355 SRH524355 TBD524355 TKZ524355 TUV524355 UER524355 UON524355 UYJ524355 VIF524355 VSB524355 WBX524355 WLT524355 WVP524355 H589891 JD589891 SZ589891 ACV589891 AMR589891 AWN589891 BGJ589891 BQF589891 CAB589891 CJX589891 CTT589891 DDP589891 DNL589891 DXH589891 EHD589891 EQZ589891 FAV589891 FKR589891 FUN589891 GEJ589891 GOF589891 GYB589891 HHX589891 HRT589891 IBP589891 ILL589891 IVH589891 JFD589891 JOZ589891 JYV589891 KIR589891 KSN589891 LCJ589891 LMF589891 LWB589891 MFX589891 MPT589891 MZP589891 NJL589891 NTH589891 ODD589891 OMZ589891 OWV589891 PGR589891 PQN589891 QAJ589891 QKF589891 QUB589891 RDX589891 RNT589891 RXP589891 SHL589891 SRH589891 TBD589891 TKZ589891 TUV589891 UER589891 UON589891 UYJ589891 VIF589891 VSB589891 WBX589891 WLT589891 WVP589891 H655427 JD655427 SZ655427 ACV655427 AMR655427 AWN655427 BGJ655427 BQF655427 CAB655427 CJX655427 CTT655427 DDP655427 DNL655427 DXH655427 EHD655427 EQZ655427 FAV655427 FKR655427 FUN655427 GEJ655427 GOF655427 GYB655427 HHX655427 HRT655427 IBP655427 ILL655427 IVH655427 JFD655427 JOZ655427 JYV655427 KIR655427 KSN655427 LCJ655427 LMF655427 LWB655427 MFX655427 MPT655427 MZP655427 NJL655427 NTH655427 ODD655427 OMZ655427 OWV655427 PGR655427 PQN655427 QAJ655427 QKF655427 QUB655427 RDX655427 RNT655427 RXP655427 SHL655427 SRH655427 TBD655427 TKZ655427 TUV655427 UER655427 UON655427 UYJ655427 VIF655427 VSB655427 WBX655427 WLT655427 WVP655427 H720963 JD720963 SZ720963 ACV720963 AMR720963 AWN720963 BGJ720963 BQF720963 CAB720963 CJX720963 CTT720963 DDP720963 DNL720963 DXH720963 EHD720963 EQZ720963 FAV720963 FKR720963 FUN720963 GEJ720963 GOF720963 GYB720963 HHX720963 HRT720963 IBP720963 ILL720963 IVH720963 JFD720963 JOZ720963 JYV720963 KIR720963 KSN720963 LCJ720963 LMF720963 LWB720963 MFX720963 MPT720963 MZP720963 NJL720963 NTH720963 ODD720963 OMZ720963 OWV720963 PGR720963 PQN720963 QAJ720963 QKF720963 QUB720963 RDX720963 RNT720963 RXP720963 SHL720963 SRH720963 TBD720963 TKZ720963 TUV720963 UER720963 UON720963 UYJ720963 VIF720963 VSB720963 WBX720963 WLT720963 WVP720963 H786499 JD786499 SZ786499 ACV786499 AMR786499 AWN786499 BGJ786499 BQF786499 CAB786499 CJX786499 CTT786499 DDP786499 DNL786499 DXH786499 EHD786499 EQZ786499 FAV786499 FKR786499 FUN786499 GEJ786499 GOF786499 GYB786499 HHX786499 HRT786499 IBP786499 ILL786499 IVH786499 JFD786499 JOZ786499 JYV786499 KIR786499 KSN786499 LCJ786499 LMF786499 LWB786499 MFX786499 MPT786499 MZP786499 NJL786499 NTH786499 ODD786499 OMZ786499 OWV786499 PGR786499 PQN786499 QAJ786499 QKF786499 QUB786499 RDX786499 RNT786499 RXP786499 SHL786499 SRH786499 TBD786499 TKZ786499 TUV786499 UER786499 UON786499 UYJ786499 VIF786499 VSB786499 WBX786499 WLT786499 WVP786499 H852035 JD852035 SZ852035 ACV852035 AMR852035 AWN852035 BGJ852035 BQF852035 CAB852035 CJX852035 CTT852035 DDP852035 DNL852035 DXH852035 EHD852035 EQZ852035 FAV852035 FKR852035 FUN852035 GEJ852035 GOF852035 GYB852035 HHX852035 HRT852035 IBP852035 ILL852035 IVH852035 JFD852035 JOZ852035 JYV852035 KIR852035 KSN852035 LCJ852035 LMF852035 LWB852035 MFX852035 MPT852035 MZP852035 NJL852035 NTH852035 ODD852035 OMZ852035 OWV852035 PGR852035 PQN852035 QAJ852035 QKF852035 QUB852035 RDX852035 RNT852035 RXP852035 SHL852035 SRH852035 TBD852035 TKZ852035 TUV852035 UER852035 UON852035 UYJ852035 VIF852035 VSB852035 WBX852035 WLT852035 WVP852035 H917571 JD917571 SZ917571 ACV917571 AMR917571 AWN917571 BGJ917571 BQF917571 CAB917571 CJX917571 CTT917571 DDP917571 DNL917571 DXH917571 EHD917571 EQZ917571 FAV917571 FKR917571 FUN917571 GEJ917571 GOF917571 GYB917571 HHX917571 HRT917571 IBP917571 ILL917571 IVH917571 JFD917571 JOZ917571 JYV917571 KIR917571 KSN917571 LCJ917571 LMF917571 LWB917571 MFX917571 MPT917571 MZP917571 NJL917571 NTH917571 ODD917571 OMZ917571 OWV917571 PGR917571 PQN917571 QAJ917571 QKF917571 QUB917571 RDX917571 RNT917571 RXP917571 SHL917571 SRH917571 TBD917571 TKZ917571 TUV917571 UER917571 UON917571 UYJ917571 VIF917571 VSB917571 WBX917571 WLT917571 WVP917571 H983107 JD983107 SZ983107 ACV983107 AMR983107 AWN983107 BGJ983107 BQF983107 CAB983107 CJX983107 CTT983107 DDP983107 DNL983107 DXH983107 EHD983107 EQZ983107 FAV983107 FKR983107 FUN983107 GEJ983107 GOF983107 GYB983107 HHX983107 HRT983107 IBP983107 ILL983107 IVH983107 JFD983107 JOZ983107 JYV983107 KIR983107 KSN983107 LCJ983107 LMF983107 LWB983107 MFX983107 MPT983107 MZP983107 NJL983107 NTH983107 ODD983107 OMZ983107 OWV983107 PGR983107 PQN983107 QAJ983107 QKF983107 QUB983107 RDX983107 RNT983107 RXP983107 SHL983107 SRH983107 TBD983107 TKZ983107 TUV983107 UER983107 UON983107 UYJ983107 VIF983107 VSB983107 WBX983107 WLT983107 WVP983107 H65686 JD65686 SZ65686 ACV65686 AMR65686 AWN65686 BGJ65686 BQF65686 CAB65686 CJX65686 CTT65686 DDP65686 DNL65686 DXH65686 EHD65686 EQZ65686 FAV65686 FKR65686 FUN65686 GEJ65686 GOF65686 GYB65686 HHX65686 HRT65686 IBP65686 ILL65686 IVH65686 JFD65686 JOZ65686 JYV65686 KIR65686 KSN65686 LCJ65686 LMF65686 LWB65686 MFX65686 MPT65686 MZP65686 NJL65686 NTH65686 ODD65686 OMZ65686 OWV65686 PGR65686 PQN65686 QAJ65686 QKF65686 QUB65686 RDX65686 RNT65686 RXP65686 SHL65686 SRH65686 TBD65686 TKZ65686 TUV65686 UER65686 UON65686 UYJ65686 VIF65686 VSB65686 WBX65686 WLT65686 WVP65686 H131222 JD131222 SZ131222 ACV131222 AMR131222 AWN131222 BGJ131222 BQF131222 CAB131222 CJX131222 CTT131222 DDP131222 DNL131222 DXH131222 EHD131222 EQZ131222 FAV131222 FKR131222 FUN131222 GEJ131222 GOF131222 GYB131222 HHX131222 HRT131222 IBP131222 ILL131222 IVH131222 JFD131222 JOZ131222 JYV131222 KIR131222 KSN131222 LCJ131222 LMF131222 LWB131222 MFX131222 MPT131222 MZP131222 NJL131222 NTH131222 ODD131222 OMZ131222 OWV131222 PGR131222 PQN131222 QAJ131222 QKF131222 QUB131222 RDX131222 RNT131222 RXP131222 SHL131222 SRH131222 TBD131222 TKZ131222 TUV131222 UER131222 UON131222 UYJ131222 VIF131222 VSB131222 WBX131222 WLT131222 WVP131222 H196758 JD196758 SZ196758 ACV196758 AMR196758 AWN196758 BGJ196758 BQF196758 CAB196758 CJX196758 CTT196758 DDP196758 DNL196758 DXH196758 EHD196758 EQZ196758 FAV196758 FKR196758 FUN196758 GEJ196758 GOF196758 GYB196758 HHX196758 HRT196758 IBP196758 ILL196758 IVH196758 JFD196758 JOZ196758 JYV196758 KIR196758 KSN196758 LCJ196758 LMF196758 LWB196758 MFX196758 MPT196758 MZP196758 NJL196758 NTH196758 ODD196758 OMZ196758 OWV196758 PGR196758 PQN196758 QAJ196758 QKF196758 QUB196758 RDX196758 RNT196758 RXP196758 SHL196758 SRH196758 TBD196758 TKZ196758 TUV196758 UER196758 UON196758 UYJ196758 VIF196758 VSB196758 WBX196758 WLT196758 WVP196758 H262294 JD262294 SZ262294 ACV262294 AMR262294 AWN262294 BGJ262294 BQF262294 CAB262294 CJX262294 CTT262294 DDP262294 DNL262294 DXH262294 EHD262294 EQZ262294 FAV262294 FKR262294 FUN262294 GEJ262294 GOF262294 GYB262294 HHX262294 HRT262294 IBP262294 ILL262294 IVH262294 JFD262294 JOZ262294 JYV262294 KIR262294 KSN262294 LCJ262294 LMF262294 LWB262294 MFX262294 MPT262294 MZP262294 NJL262294 NTH262294 ODD262294 OMZ262294 OWV262294 PGR262294 PQN262294 QAJ262294 QKF262294 QUB262294 RDX262294 RNT262294 RXP262294 SHL262294 SRH262294 TBD262294 TKZ262294 TUV262294 UER262294 UON262294 UYJ262294 VIF262294 VSB262294 WBX262294 WLT262294 WVP262294 H327830 JD327830 SZ327830 ACV327830 AMR327830 AWN327830 BGJ327830 BQF327830 CAB327830 CJX327830 CTT327830 DDP327830 DNL327830 DXH327830 EHD327830 EQZ327830 FAV327830 FKR327830 FUN327830 GEJ327830 GOF327830 GYB327830 HHX327830 HRT327830 IBP327830 ILL327830 IVH327830 JFD327830 JOZ327830 JYV327830 KIR327830 KSN327830 LCJ327830 LMF327830 LWB327830 MFX327830 MPT327830 MZP327830 NJL327830 NTH327830 ODD327830 OMZ327830 OWV327830 PGR327830 PQN327830 QAJ327830 QKF327830 QUB327830 RDX327830 RNT327830 RXP327830 SHL327830 SRH327830 TBD327830 TKZ327830 TUV327830 UER327830 UON327830 UYJ327830 VIF327830 VSB327830 WBX327830 WLT327830 WVP327830 H393366 JD393366 SZ393366 ACV393366 AMR393366 AWN393366 BGJ393366 BQF393366 CAB393366 CJX393366 CTT393366 DDP393366 DNL393366 DXH393366 EHD393366 EQZ393366 FAV393366 FKR393366 FUN393366 GEJ393366 GOF393366 GYB393366 HHX393366 HRT393366 IBP393366 ILL393366 IVH393366 JFD393366 JOZ393366 JYV393366 KIR393366 KSN393366 LCJ393366 LMF393366 LWB393366 MFX393366 MPT393366 MZP393366 NJL393366 NTH393366 ODD393366 OMZ393366 OWV393366 PGR393366 PQN393366 QAJ393366 QKF393366 QUB393366 RDX393366 RNT393366 RXP393366 SHL393366 SRH393366 TBD393366 TKZ393366 TUV393366 UER393366 UON393366 UYJ393366 VIF393366 VSB393366 WBX393366 WLT393366 WVP393366 H458902 JD458902 SZ458902 ACV458902 AMR458902 AWN458902 BGJ458902 BQF458902 CAB458902 CJX458902 CTT458902 DDP458902 DNL458902 DXH458902 EHD458902 EQZ458902 FAV458902 FKR458902 FUN458902 GEJ458902 GOF458902 GYB458902 HHX458902 HRT458902 IBP458902 ILL458902 IVH458902 JFD458902 JOZ458902 JYV458902 KIR458902 KSN458902 LCJ458902 LMF458902 LWB458902 MFX458902 MPT458902 MZP458902 NJL458902 NTH458902 ODD458902 OMZ458902 OWV458902 PGR458902 PQN458902 QAJ458902 QKF458902 QUB458902 RDX458902 RNT458902 RXP458902 SHL458902 SRH458902 TBD458902 TKZ458902 TUV458902 UER458902 UON458902 UYJ458902 VIF458902 VSB458902 WBX458902 WLT458902 WVP458902 H524438 JD524438 SZ524438 ACV524438 AMR524438 AWN524438 BGJ524438 BQF524438 CAB524438 CJX524438 CTT524438 DDP524438 DNL524438 DXH524438 EHD524438 EQZ524438 FAV524438 FKR524438 FUN524438 GEJ524438 GOF524438 GYB524438 HHX524438 HRT524438 IBP524438 ILL524438 IVH524438 JFD524438 JOZ524438 JYV524438 KIR524438 KSN524438 LCJ524438 LMF524438 LWB524438 MFX524438 MPT524438 MZP524438 NJL524438 NTH524438 ODD524438 OMZ524438 OWV524438 PGR524438 PQN524438 QAJ524438 QKF524438 QUB524438 RDX524438 RNT524438 RXP524438 SHL524438 SRH524438 TBD524438 TKZ524438 TUV524438 UER524438 UON524438 UYJ524438 VIF524438 VSB524438 WBX524438 WLT524438 WVP524438 H589974 JD589974 SZ589974 ACV589974 AMR589974 AWN589974 BGJ589974 BQF589974 CAB589974 CJX589974 CTT589974 DDP589974 DNL589974 DXH589974 EHD589974 EQZ589974 FAV589974 FKR589974 FUN589974 GEJ589974 GOF589974 GYB589974 HHX589974 HRT589974 IBP589974 ILL589974 IVH589974 JFD589974 JOZ589974 JYV589974 KIR589974 KSN589974 LCJ589974 LMF589974 LWB589974 MFX589974 MPT589974 MZP589974 NJL589974 NTH589974 ODD589974 OMZ589974 OWV589974 PGR589974 PQN589974 QAJ589974 QKF589974 QUB589974 RDX589974 RNT589974 RXP589974 SHL589974 SRH589974 TBD589974 TKZ589974 TUV589974 UER589974 UON589974 UYJ589974 VIF589974 VSB589974 WBX589974 WLT589974 WVP589974 H655510 JD655510 SZ655510 ACV655510 AMR655510 AWN655510 BGJ655510 BQF655510 CAB655510 CJX655510 CTT655510 DDP655510 DNL655510 DXH655510 EHD655510 EQZ655510 FAV655510 FKR655510 FUN655510 GEJ655510 GOF655510 GYB655510 HHX655510 HRT655510 IBP655510 ILL655510 IVH655510 JFD655510 JOZ655510 JYV655510 KIR655510 KSN655510 LCJ655510 LMF655510 LWB655510 MFX655510 MPT655510 MZP655510 NJL655510 NTH655510 ODD655510 OMZ655510 OWV655510 PGR655510 PQN655510 QAJ655510 QKF655510 QUB655510 RDX655510 RNT655510 RXP655510 SHL655510 SRH655510 TBD655510 TKZ655510 TUV655510 UER655510 UON655510 UYJ655510 VIF655510 VSB655510 WBX655510 WLT655510 WVP655510 H721046 JD721046 SZ721046 ACV721046 AMR721046 AWN721046 BGJ721046 BQF721046 CAB721046 CJX721046 CTT721046 DDP721046 DNL721046 DXH721046 EHD721046 EQZ721046 FAV721046 FKR721046 FUN721046 GEJ721046 GOF721046 GYB721046 HHX721046 HRT721046 IBP721046 ILL721046 IVH721046 JFD721046 JOZ721046 JYV721046 KIR721046 KSN721046 LCJ721046 LMF721046 LWB721046 MFX721046 MPT721046 MZP721046 NJL721046 NTH721046 ODD721046 OMZ721046 OWV721046 PGR721046 PQN721046 QAJ721046 QKF721046 QUB721046 RDX721046 RNT721046 RXP721046 SHL721046 SRH721046 TBD721046 TKZ721046 TUV721046 UER721046 UON721046 UYJ721046 VIF721046 VSB721046 WBX721046 WLT721046 WVP721046 H786582 JD786582 SZ786582 ACV786582 AMR786582 AWN786582 BGJ786582 BQF786582 CAB786582 CJX786582 CTT786582 DDP786582 DNL786582 DXH786582 EHD786582 EQZ786582 FAV786582 FKR786582 FUN786582 GEJ786582 GOF786582 GYB786582 HHX786582 HRT786582 IBP786582 ILL786582 IVH786582 JFD786582 JOZ786582 JYV786582 KIR786582 KSN786582 LCJ786582 LMF786582 LWB786582 MFX786582 MPT786582 MZP786582 NJL786582 NTH786582 ODD786582 OMZ786582 OWV786582 PGR786582 PQN786582 QAJ786582 QKF786582 QUB786582 RDX786582 RNT786582 RXP786582 SHL786582 SRH786582 TBD786582 TKZ786582 TUV786582 UER786582 UON786582 UYJ786582 VIF786582 VSB786582 WBX786582 WLT786582 WVP786582 H852118 JD852118 SZ852118 ACV852118 AMR852118 AWN852118 BGJ852118 BQF852118 CAB852118 CJX852118 CTT852118 DDP852118 DNL852118 DXH852118 EHD852118 EQZ852118 FAV852118 FKR852118 FUN852118 GEJ852118 GOF852118 GYB852118 HHX852118 HRT852118 IBP852118 ILL852118 IVH852118 JFD852118 JOZ852118 JYV852118 KIR852118 KSN852118 LCJ852118 LMF852118 LWB852118 MFX852118 MPT852118 MZP852118 NJL852118 NTH852118 ODD852118 OMZ852118 OWV852118 PGR852118 PQN852118 QAJ852118 QKF852118 QUB852118 RDX852118 RNT852118 RXP852118 SHL852118 SRH852118 TBD852118 TKZ852118 TUV852118 UER852118 UON852118 UYJ852118 VIF852118 VSB852118 WBX852118 WLT852118 WVP852118 H917654 JD917654 SZ917654 ACV917654 AMR917654 AWN917654 BGJ917654 BQF917654 CAB917654 CJX917654 CTT917654 DDP917654 DNL917654 DXH917654 EHD917654 EQZ917654 FAV917654 FKR917654 FUN917654 GEJ917654 GOF917654 GYB917654 HHX917654 HRT917654 IBP917654 ILL917654 IVH917654 JFD917654 JOZ917654 JYV917654 KIR917654 KSN917654 LCJ917654 LMF917654 LWB917654 MFX917654 MPT917654 MZP917654 NJL917654 NTH917654 ODD917654 OMZ917654 OWV917654 PGR917654 PQN917654 QAJ917654 QKF917654 QUB917654 RDX917654 RNT917654 RXP917654 SHL917654 SRH917654 TBD917654 TKZ917654 TUV917654 UER917654 UON917654 UYJ917654 VIF917654 VSB917654 WBX917654 WLT917654 WVP917654 H983190 JD983190 SZ983190 ACV983190 AMR983190 AWN983190 BGJ983190 BQF983190 CAB983190 CJX983190 CTT983190 DDP983190 DNL983190 DXH983190 EHD983190 EQZ983190 FAV983190 FKR983190 FUN983190 GEJ983190 GOF983190 GYB983190 HHX983190 HRT983190 IBP983190 ILL983190 IVH983190 JFD983190 JOZ983190 JYV983190 KIR983190 KSN983190 LCJ983190 LMF983190 LWB983190 MFX983190 MPT983190 MZP983190 NJL983190 NTH983190 ODD983190 OMZ983190 OWV983190 PGR983190 PQN983190 QAJ983190 QKF983190 QUB983190 RDX983190 RNT983190 RXP983190 SHL983190 SRH983190 TBD983190 TKZ983190 TUV983190 UER983190 UON983190 UYJ983190 VIF983190 VSB983190 WBX983190 WLT983190 WVP983190 H65773 JD65773 SZ65773 ACV65773 AMR65773 AWN65773 BGJ65773 BQF65773 CAB65773 CJX65773 CTT65773 DDP65773 DNL65773 DXH65773 EHD65773 EQZ65773 FAV65773 FKR65773 FUN65773 GEJ65773 GOF65773 GYB65773 HHX65773 HRT65773 IBP65773 ILL65773 IVH65773 JFD65773 JOZ65773 JYV65773 KIR65773 KSN65773 LCJ65773 LMF65773 LWB65773 MFX65773 MPT65773 MZP65773 NJL65773 NTH65773 ODD65773 OMZ65773 OWV65773 PGR65773 PQN65773 QAJ65773 QKF65773 QUB65773 RDX65773 RNT65773 RXP65773 SHL65773 SRH65773 TBD65773 TKZ65773 TUV65773 UER65773 UON65773 UYJ65773 VIF65773 VSB65773 WBX65773 WLT65773 WVP65773 H131309 JD131309 SZ131309 ACV131309 AMR131309 AWN131309 BGJ131309 BQF131309 CAB131309 CJX131309 CTT131309 DDP131309 DNL131309 DXH131309 EHD131309 EQZ131309 FAV131309 FKR131309 FUN131309 GEJ131309 GOF131309 GYB131309 HHX131309 HRT131309 IBP131309 ILL131309 IVH131309 JFD131309 JOZ131309 JYV131309 KIR131309 KSN131309 LCJ131309 LMF131309 LWB131309 MFX131309 MPT131309 MZP131309 NJL131309 NTH131309 ODD131309 OMZ131309 OWV131309 PGR131309 PQN131309 QAJ131309 QKF131309 QUB131309 RDX131309 RNT131309 RXP131309 SHL131309 SRH131309 TBD131309 TKZ131309 TUV131309 UER131309 UON131309 UYJ131309 VIF131309 VSB131309 WBX131309 WLT131309 WVP131309 H196845 JD196845 SZ196845 ACV196845 AMR196845 AWN196845 BGJ196845 BQF196845 CAB196845 CJX196845 CTT196845 DDP196845 DNL196845 DXH196845 EHD196845 EQZ196845 FAV196845 FKR196845 FUN196845 GEJ196845 GOF196845 GYB196845 HHX196845 HRT196845 IBP196845 ILL196845 IVH196845 JFD196845 JOZ196845 JYV196845 KIR196845 KSN196845 LCJ196845 LMF196845 LWB196845 MFX196845 MPT196845 MZP196845 NJL196845 NTH196845 ODD196845 OMZ196845 OWV196845 PGR196845 PQN196845 QAJ196845 QKF196845 QUB196845 RDX196845 RNT196845 RXP196845 SHL196845 SRH196845 TBD196845 TKZ196845 TUV196845 UER196845 UON196845 UYJ196845 VIF196845 VSB196845 WBX196845 WLT196845 WVP196845 H262381 JD262381 SZ262381 ACV262381 AMR262381 AWN262381 BGJ262381 BQF262381 CAB262381 CJX262381 CTT262381 DDP262381 DNL262381 DXH262381 EHD262381 EQZ262381 FAV262381 FKR262381 FUN262381 GEJ262381 GOF262381 GYB262381 HHX262381 HRT262381 IBP262381 ILL262381 IVH262381 JFD262381 JOZ262381 JYV262381 KIR262381 KSN262381 LCJ262381 LMF262381 LWB262381 MFX262381 MPT262381 MZP262381 NJL262381 NTH262381 ODD262381 OMZ262381 OWV262381 PGR262381 PQN262381 QAJ262381 QKF262381 QUB262381 RDX262381 RNT262381 RXP262381 SHL262381 SRH262381 TBD262381 TKZ262381 TUV262381 UER262381 UON262381 UYJ262381 VIF262381 VSB262381 WBX262381 WLT262381 WVP262381 H327917 JD327917 SZ327917 ACV327917 AMR327917 AWN327917 BGJ327917 BQF327917 CAB327917 CJX327917 CTT327917 DDP327917 DNL327917 DXH327917 EHD327917 EQZ327917 FAV327917 FKR327917 FUN327917 GEJ327917 GOF327917 GYB327917 HHX327917 HRT327917 IBP327917 ILL327917 IVH327917 JFD327917 JOZ327917 JYV327917 KIR327917 KSN327917 LCJ327917 LMF327917 LWB327917 MFX327917 MPT327917 MZP327917 NJL327917 NTH327917 ODD327917 OMZ327917 OWV327917 PGR327917 PQN327917 QAJ327917 QKF327917 QUB327917 RDX327917 RNT327917 RXP327917 SHL327917 SRH327917 TBD327917 TKZ327917 TUV327917 UER327917 UON327917 UYJ327917 VIF327917 VSB327917 WBX327917 WLT327917 WVP327917 H393453 JD393453 SZ393453 ACV393453 AMR393453 AWN393453 BGJ393453 BQF393453 CAB393453 CJX393453 CTT393453 DDP393453 DNL393453 DXH393453 EHD393453 EQZ393453 FAV393453 FKR393453 FUN393453 GEJ393453 GOF393453 GYB393453 HHX393453 HRT393453 IBP393453 ILL393453 IVH393453 JFD393453 JOZ393453 JYV393453 KIR393453 KSN393453 LCJ393453 LMF393453 LWB393453 MFX393453 MPT393453 MZP393453 NJL393453 NTH393453 ODD393453 OMZ393453 OWV393453 PGR393453 PQN393453 QAJ393453 QKF393453 QUB393453 RDX393453 RNT393453 RXP393453 SHL393453 SRH393453 TBD393453 TKZ393453 TUV393453 UER393453 UON393453 UYJ393453 VIF393453 VSB393453 WBX393453 WLT393453 WVP393453 H458989 JD458989 SZ458989 ACV458989 AMR458989 AWN458989 BGJ458989 BQF458989 CAB458989 CJX458989 CTT458989 DDP458989 DNL458989 DXH458989 EHD458989 EQZ458989 FAV458989 FKR458989 FUN458989 GEJ458989 GOF458989 GYB458989 HHX458989 HRT458989 IBP458989 ILL458989 IVH458989 JFD458989 JOZ458989 JYV458989 KIR458989 KSN458989 LCJ458989 LMF458989 LWB458989 MFX458989 MPT458989 MZP458989 NJL458989 NTH458989 ODD458989 OMZ458989 OWV458989 PGR458989 PQN458989 QAJ458989 QKF458989 QUB458989 RDX458989 RNT458989 RXP458989 SHL458989 SRH458989 TBD458989 TKZ458989 TUV458989 UER458989 UON458989 UYJ458989 VIF458989 VSB458989 WBX458989 WLT458989 WVP458989 H524525 JD524525 SZ524525 ACV524525 AMR524525 AWN524525 BGJ524525 BQF524525 CAB524525 CJX524525 CTT524525 DDP524525 DNL524525 DXH524525 EHD524525 EQZ524525 FAV524525 FKR524525 FUN524525 GEJ524525 GOF524525 GYB524525 HHX524525 HRT524525 IBP524525 ILL524525 IVH524525 JFD524525 JOZ524525 JYV524525 KIR524525 KSN524525 LCJ524525 LMF524525 LWB524525 MFX524525 MPT524525 MZP524525 NJL524525 NTH524525 ODD524525 OMZ524525 OWV524525 PGR524525 PQN524525 QAJ524525 QKF524525 QUB524525 RDX524525 RNT524525 RXP524525 SHL524525 SRH524525 TBD524525 TKZ524525 TUV524525 UER524525 UON524525 UYJ524525 VIF524525 VSB524525 WBX524525 WLT524525 WVP524525 H590061 JD590061 SZ590061 ACV590061 AMR590061 AWN590061 BGJ590061 BQF590061 CAB590061 CJX590061 CTT590061 DDP590061 DNL590061 DXH590061 EHD590061 EQZ590061 FAV590061 FKR590061 FUN590061 GEJ590061 GOF590061 GYB590061 HHX590061 HRT590061 IBP590061 ILL590061 IVH590061 JFD590061 JOZ590061 JYV590061 KIR590061 KSN590061 LCJ590061 LMF590061 LWB590061 MFX590061 MPT590061 MZP590061 NJL590061 NTH590061 ODD590061 OMZ590061 OWV590061 PGR590061 PQN590061 QAJ590061 QKF590061 QUB590061 RDX590061 RNT590061 RXP590061 SHL590061 SRH590061 TBD590061 TKZ590061 TUV590061 UER590061 UON590061 UYJ590061 VIF590061 VSB590061 WBX590061 WLT590061 WVP590061 H655597 JD655597 SZ655597 ACV655597 AMR655597 AWN655597 BGJ655597 BQF655597 CAB655597 CJX655597 CTT655597 DDP655597 DNL655597 DXH655597 EHD655597 EQZ655597 FAV655597 FKR655597 FUN655597 GEJ655597 GOF655597 GYB655597 HHX655597 HRT655597 IBP655597 ILL655597 IVH655597 JFD655597 JOZ655597 JYV655597 KIR655597 KSN655597 LCJ655597 LMF655597 LWB655597 MFX655597 MPT655597 MZP655597 NJL655597 NTH655597 ODD655597 OMZ655597 OWV655597 PGR655597 PQN655597 QAJ655597 QKF655597 QUB655597 RDX655597 RNT655597 RXP655597 SHL655597 SRH655597 TBD655597 TKZ655597 TUV655597 UER655597 UON655597 UYJ655597 VIF655597 VSB655597 WBX655597 WLT655597 WVP655597 H721133 JD721133 SZ721133 ACV721133 AMR721133 AWN721133 BGJ721133 BQF721133 CAB721133 CJX721133 CTT721133 DDP721133 DNL721133 DXH721133 EHD721133 EQZ721133 FAV721133 FKR721133 FUN721133 GEJ721133 GOF721133 GYB721133 HHX721133 HRT721133 IBP721133 ILL721133 IVH721133 JFD721133 JOZ721133 JYV721133 KIR721133 KSN721133 LCJ721133 LMF721133 LWB721133 MFX721133 MPT721133 MZP721133 NJL721133 NTH721133 ODD721133 OMZ721133 OWV721133 PGR721133 PQN721133 QAJ721133 QKF721133 QUB721133 RDX721133 RNT721133 RXP721133 SHL721133 SRH721133 TBD721133 TKZ721133 TUV721133 UER721133 UON721133 UYJ721133 VIF721133 VSB721133 WBX721133 WLT721133 WVP721133 H786669 JD786669 SZ786669 ACV786669 AMR786669 AWN786669 BGJ786669 BQF786669 CAB786669 CJX786669 CTT786669 DDP786669 DNL786669 DXH786669 EHD786669 EQZ786669 FAV786669 FKR786669 FUN786669 GEJ786669 GOF786669 GYB786669 HHX786669 HRT786669 IBP786669 ILL786669 IVH786669 JFD786669 JOZ786669 JYV786669 KIR786669 KSN786669 LCJ786669 LMF786669 LWB786669 MFX786669 MPT786669 MZP786669 NJL786669 NTH786669 ODD786669 OMZ786669 OWV786669 PGR786669 PQN786669 QAJ786669 QKF786669 QUB786669 RDX786669 RNT786669 RXP786669 SHL786669 SRH786669 TBD786669 TKZ786669 TUV786669 UER786669 UON786669 UYJ786669 VIF786669 VSB786669 WBX786669 WLT786669 WVP786669 H852205 JD852205 SZ852205 ACV852205 AMR852205 AWN852205 BGJ852205 BQF852205 CAB852205 CJX852205 CTT852205 DDP852205 DNL852205 DXH852205 EHD852205 EQZ852205 FAV852205 FKR852205 FUN852205 GEJ852205 GOF852205 GYB852205 HHX852205 HRT852205 IBP852205 ILL852205 IVH852205 JFD852205 JOZ852205 JYV852205 KIR852205 KSN852205 LCJ852205 LMF852205 LWB852205 MFX852205 MPT852205 MZP852205 NJL852205 NTH852205 ODD852205 OMZ852205 OWV852205 PGR852205 PQN852205 QAJ852205 QKF852205 QUB852205 RDX852205 RNT852205 RXP852205 SHL852205 SRH852205 TBD852205 TKZ852205 TUV852205 UER852205 UON852205 UYJ852205 VIF852205 VSB852205 WBX852205 WLT852205 WVP852205 H917741 JD917741 SZ917741 ACV917741 AMR917741 AWN917741 BGJ917741 BQF917741 CAB917741 CJX917741 CTT917741 DDP917741 DNL917741 DXH917741 EHD917741 EQZ917741 FAV917741 FKR917741 FUN917741 GEJ917741 GOF917741 GYB917741 HHX917741 HRT917741 IBP917741 ILL917741 IVH917741 JFD917741 JOZ917741 JYV917741 KIR917741 KSN917741 LCJ917741 LMF917741 LWB917741 MFX917741 MPT917741 MZP917741 NJL917741 NTH917741 ODD917741 OMZ917741 OWV917741 PGR917741 PQN917741 QAJ917741 QKF917741 QUB917741 RDX917741 RNT917741 RXP917741 SHL917741 SRH917741 TBD917741 TKZ917741 TUV917741 UER917741 UON917741 UYJ917741 VIF917741 VSB917741 WBX917741 WLT917741 WVP917741 H983277 JD983277 SZ983277 ACV983277 AMR983277 AWN983277 BGJ983277 BQF983277 CAB983277 CJX983277 CTT983277 DDP983277 DNL983277 DXH983277 EHD983277 EQZ983277 FAV983277 FKR983277 FUN983277 GEJ983277 GOF983277 GYB983277 HHX983277 HRT983277 IBP983277 ILL983277 IVH983277 JFD983277 JOZ983277 JYV983277 KIR983277 KSN983277 LCJ983277 LMF983277 LWB983277 MFX983277 MPT983277 MZP983277 NJL983277 NTH983277 ODD983277 OMZ983277 OWV983277 PGR983277 PQN983277 QAJ983277 QKF983277 QUB983277 RDX983277 RNT983277 RXP983277 SHL983277 SRH983277 TBD983277 TKZ983277 TUV983277 UER983277 UON983277 UYJ983277 VIF983277 VSB983277 WBX983277 WLT983277 WVP983277 H65887 JD65887 SZ65887 ACV65887 AMR65887 AWN65887 BGJ65887 BQF65887 CAB65887 CJX65887 CTT65887 DDP65887 DNL65887 DXH65887 EHD65887 EQZ65887 FAV65887 FKR65887 FUN65887 GEJ65887 GOF65887 GYB65887 HHX65887 HRT65887 IBP65887 ILL65887 IVH65887 JFD65887 JOZ65887 JYV65887 KIR65887 KSN65887 LCJ65887 LMF65887 LWB65887 MFX65887 MPT65887 MZP65887 NJL65887 NTH65887 ODD65887 OMZ65887 OWV65887 PGR65887 PQN65887 QAJ65887 QKF65887 QUB65887 RDX65887 RNT65887 RXP65887 SHL65887 SRH65887 TBD65887 TKZ65887 TUV65887 UER65887 UON65887 UYJ65887 VIF65887 VSB65887 WBX65887 WLT65887 WVP65887 H131423 JD131423 SZ131423 ACV131423 AMR131423 AWN131423 BGJ131423 BQF131423 CAB131423 CJX131423 CTT131423 DDP131423 DNL131423 DXH131423 EHD131423 EQZ131423 FAV131423 FKR131423 FUN131423 GEJ131423 GOF131423 GYB131423 HHX131423 HRT131423 IBP131423 ILL131423 IVH131423 JFD131423 JOZ131423 JYV131423 KIR131423 KSN131423 LCJ131423 LMF131423 LWB131423 MFX131423 MPT131423 MZP131423 NJL131423 NTH131423 ODD131423 OMZ131423 OWV131423 PGR131423 PQN131423 QAJ131423 QKF131423 QUB131423 RDX131423 RNT131423 RXP131423 SHL131423 SRH131423 TBD131423 TKZ131423 TUV131423 UER131423 UON131423 UYJ131423 VIF131423 VSB131423 WBX131423 WLT131423 WVP131423 H196959 JD196959 SZ196959 ACV196959 AMR196959 AWN196959 BGJ196959 BQF196959 CAB196959 CJX196959 CTT196959 DDP196959 DNL196959 DXH196959 EHD196959 EQZ196959 FAV196959 FKR196959 FUN196959 GEJ196959 GOF196959 GYB196959 HHX196959 HRT196959 IBP196959 ILL196959 IVH196959 JFD196959 JOZ196959 JYV196959 KIR196959 KSN196959 LCJ196959 LMF196959 LWB196959 MFX196959 MPT196959 MZP196959 NJL196959 NTH196959 ODD196959 OMZ196959 OWV196959 PGR196959 PQN196959 QAJ196959 QKF196959 QUB196959 RDX196959 RNT196959 RXP196959 SHL196959 SRH196959 TBD196959 TKZ196959 TUV196959 UER196959 UON196959 UYJ196959 VIF196959 VSB196959 WBX196959 WLT196959 WVP196959 H262495 JD262495 SZ262495 ACV262495 AMR262495 AWN262495 BGJ262495 BQF262495 CAB262495 CJX262495 CTT262495 DDP262495 DNL262495 DXH262495 EHD262495 EQZ262495 FAV262495 FKR262495 FUN262495 GEJ262495 GOF262495 GYB262495 HHX262495 HRT262495 IBP262495 ILL262495 IVH262495 JFD262495 JOZ262495 JYV262495 KIR262495 KSN262495 LCJ262495 LMF262495 LWB262495 MFX262495 MPT262495 MZP262495 NJL262495 NTH262495 ODD262495 OMZ262495 OWV262495 PGR262495 PQN262495 QAJ262495 QKF262495 QUB262495 RDX262495 RNT262495 RXP262495 SHL262495 SRH262495 TBD262495 TKZ262495 TUV262495 UER262495 UON262495 UYJ262495 VIF262495 VSB262495 WBX262495 WLT262495 WVP262495 H328031 JD328031 SZ328031 ACV328031 AMR328031 AWN328031 BGJ328031 BQF328031 CAB328031 CJX328031 CTT328031 DDP328031 DNL328031 DXH328031 EHD328031 EQZ328031 FAV328031 FKR328031 FUN328031 GEJ328031 GOF328031 GYB328031 HHX328031 HRT328031 IBP328031 ILL328031 IVH328031 JFD328031 JOZ328031 JYV328031 KIR328031 KSN328031 LCJ328031 LMF328031 LWB328031 MFX328031 MPT328031 MZP328031 NJL328031 NTH328031 ODD328031 OMZ328031 OWV328031 PGR328031 PQN328031 QAJ328031 QKF328031 QUB328031 RDX328031 RNT328031 RXP328031 SHL328031 SRH328031 TBD328031 TKZ328031 TUV328031 UER328031 UON328031 UYJ328031 VIF328031 VSB328031 WBX328031 WLT328031 WVP328031 H393567 JD393567 SZ393567 ACV393567 AMR393567 AWN393567 BGJ393567 BQF393567 CAB393567 CJX393567 CTT393567 DDP393567 DNL393567 DXH393567 EHD393567 EQZ393567 FAV393567 FKR393567 FUN393567 GEJ393567 GOF393567 GYB393567 HHX393567 HRT393567 IBP393567 ILL393567 IVH393567 JFD393567 JOZ393567 JYV393567 KIR393567 KSN393567 LCJ393567 LMF393567 LWB393567 MFX393567 MPT393567 MZP393567 NJL393567 NTH393567 ODD393567 OMZ393567 OWV393567 PGR393567 PQN393567 QAJ393567 QKF393567 QUB393567 RDX393567 RNT393567 RXP393567 SHL393567 SRH393567 TBD393567 TKZ393567 TUV393567 UER393567 UON393567 UYJ393567 VIF393567 VSB393567 WBX393567 WLT393567 WVP393567 H459103 JD459103 SZ459103 ACV459103 AMR459103 AWN459103 BGJ459103 BQF459103 CAB459103 CJX459103 CTT459103 DDP459103 DNL459103 DXH459103 EHD459103 EQZ459103 FAV459103 FKR459103 FUN459103 GEJ459103 GOF459103 GYB459103 HHX459103 HRT459103 IBP459103 ILL459103 IVH459103 JFD459103 JOZ459103 JYV459103 KIR459103 KSN459103 LCJ459103 LMF459103 LWB459103 MFX459103 MPT459103 MZP459103 NJL459103 NTH459103 ODD459103 OMZ459103 OWV459103 PGR459103 PQN459103 QAJ459103 QKF459103 QUB459103 RDX459103 RNT459103 RXP459103 SHL459103 SRH459103 TBD459103 TKZ459103 TUV459103 UER459103 UON459103 UYJ459103 VIF459103 VSB459103 WBX459103 WLT459103 WVP459103 H524639 JD524639 SZ524639 ACV524639 AMR524639 AWN524639 BGJ524639 BQF524639 CAB524639 CJX524639 CTT524639 DDP524639 DNL524639 DXH524639 EHD524639 EQZ524639 FAV524639 FKR524639 FUN524639 GEJ524639 GOF524639 GYB524639 HHX524639 HRT524639 IBP524639 ILL524639 IVH524639 JFD524639 JOZ524639 JYV524639 KIR524639 KSN524639 LCJ524639 LMF524639 LWB524639 MFX524639 MPT524639 MZP524639 NJL524639 NTH524639 ODD524639 OMZ524639 OWV524639 PGR524639 PQN524639 QAJ524639 QKF524639 QUB524639 RDX524639 RNT524639 RXP524639 SHL524639 SRH524639 TBD524639 TKZ524639 TUV524639 UER524639 UON524639 UYJ524639 VIF524639 VSB524639 WBX524639 WLT524639 WVP524639 H590175 JD590175 SZ590175 ACV590175 AMR590175 AWN590175 BGJ590175 BQF590175 CAB590175 CJX590175 CTT590175 DDP590175 DNL590175 DXH590175 EHD590175 EQZ590175 FAV590175 FKR590175 FUN590175 GEJ590175 GOF590175 GYB590175 HHX590175 HRT590175 IBP590175 ILL590175 IVH590175 JFD590175 JOZ590175 JYV590175 KIR590175 KSN590175 LCJ590175 LMF590175 LWB590175 MFX590175 MPT590175 MZP590175 NJL590175 NTH590175 ODD590175 OMZ590175 OWV590175 PGR590175 PQN590175 QAJ590175 QKF590175 QUB590175 RDX590175 RNT590175 RXP590175 SHL590175 SRH590175 TBD590175 TKZ590175 TUV590175 UER590175 UON590175 UYJ590175 VIF590175 VSB590175 WBX590175 WLT590175 WVP590175 H655711 JD655711 SZ655711 ACV655711 AMR655711 AWN655711 BGJ655711 BQF655711 CAB655711 CJX655711 CTT655711 DDP655711 DNL655711 DXH655711 EHD655711 EQZ655711 FAV655711 FKR655711 FUN655711 GEJ655711 GOF655711 GYB655711 HHX655711 HRT655711 IBP655711 ILL655711 IVH655711 JFD655711 JOZ655711 JYV655711 KIR655711 KSN655711 LCJ655711 LMF655711 LWB655711 MFX655711 MPT655711 MZP655711 NJL655711 NTH655711 ODD655711 OMZ655711 OWV655711 PGR655711 PQN655711 QAJ655711 QKF655711 QUB655711 RDX655711 RNT655711 RXP655711 SHL655711 SRH655711 TBD655711 TKZ655711 TUV655711 UER655711 UON655711 UYJ655711 VIF655711 VSB655711 WBX655711 WLT655711 WVP655711 H721247 JD721247 SZ721247 ACV721247 AMR721247 AWN721247 BGJ721247 BQF721247 CAB721247 CJX721247 CTT721247 DDP721247 DNL721247 DXH721247 EHD721247 EQZ721247 FAV721247 FKR721247 FUN721247 GEJ721247 GOF721247 GYB721247 HHX721247 HRT721247 IBP721247 ILL721247 IVH721247 JFD721247 JOZ721247 JYV721247 KIR721247 KSN721247 LCJ721247 LMF721247 LWB721247 MFX721247 MPT721247 MZP721247 NJL721247 NTH721247 ODD721247 OMZ721247 OWV721247 PGR721247 PQN721247 QAJ721247 QKF721247 QUB721247 RDX721247 RNT721247 RXP721247 SHL721247 SRH721247 TBD721247 TKZ721247 TUV721247 UER721247 UON721247 UYJ721247 VIF721247 VSB721247 WBX721247 WLT721247 WVP721247 H786783 JD786783 SZ786783 ACV786783 AMR786783 AWN786783 BGJ786783 BQF786783 CAB786783 CJX786783 CTT786783 DDP786783 DNL786783 DXH786783 EHD786783 EQZ786783 FAV786783 FKR786783 FUN786783 GEJ786783 GOF786783 GYB786783 HHX786783 HRT786783 IBP786783 ILL786783 IVH786783 JFD786783 JOZ786783 JYV786783 KIR786783 KSN786783 LCJ786783 LMF786783 LWB786783 MFX786783 MPT786783 MZP786783 NJL786783 NTH786783 ODD786783 OMZ786783 OWV786783 PGR786783 PQN786783 QAJ786783 QKF786783 QUB786783 RDX786783 RNT786783 RXP786783 SHL786783 SRH786783 TBD786783 TKZ786783 TUV786783 UER786783 UON786783 UYJ786783 VIF786783 VSB786783 WBX786783 WLT786783 WVP786783 H852319 JD852319 SZ852319 ACV852319 AMR852319 AWN852319 BGJ852319 BQF852319 CAB852319 CJX852319 CTT852319 DDP852319 DNL852319 DXH852319 EHD852319 EQZ852319 FAV852319 FKR852319 FUN852319 GEJ852319 GOF852319 GYB852319 HHX852319 HRT852319 IBP852319 ILL852319 IVH852319 JFD852319 JOZ852319 JYV852319 KIR852319 KSN852319 LCJ852319 LMF852319 LWB852319 MFX852319 MPT852319 MZP852319 NJL852319 NTH852319 ODD852319 OMZ852319 OWV852319 PGR852319 PQN852319 QAJ852319 QKF852319 QUB852319 RDX852319 RNT852319 RXP852319 SHL852319 SRH852319 TBD852319 TKZ852319 TUV852319 UER852319 UON852319 UYJ852319 VIF852319 VSB852319 WBX852319 WLT852319 WVP852319 H917855 JD917855 SZ917855 ACV917855 AMR917855 AWN917855 BGJ917855 BQF917855 CAB917855 CJX917855 CTT917855 DDP917855 DNL917855 DXH917855 EHD917855 EQZ917855 FAV917855 FKR917855 FUN917855 GEJ917855 GOF917855 GYB917855 HHX917855 HRT917855 IBP917855 ILL917855 IVH917855 JFD917855 JOZ917855 JYV917855 KIR917855 KSN917855 LCJ917855 LMF917855 LWB917855 MFX917855 MPT917855 MZP917855 NJL917855 NTH917855 ODD917855 OMZ917855 OWV917855 PGR917855 PQN917855 QAJ917855 QKF917855 QUB917855 RDX917855 RNT917855 RXP917855 SHL917855 SRH917855 TBD917855 TKZ917855 TUV917855 UER917855 UON917855 UYJ917855 VIF917855 VSB917855 WBX917855 WLT917855 WVP917855 H983391 JD983391 SZ983391 ACV983391 AMR983391 AWN983391 BGJ983391 BQF983391 CAB983391 CJX983391 CTT983391 DDP983391 DNL983391 DXH983391 EHD983391 EQZ983391 FAV983391 FKR983391 FUN983391 GEJ983391 GOF983391 GYB983391 HHX983391 HRT983391 IBP983391 ILL983391 IVH983391 JFD983391 JOZ983391 JYV983391 KIR983391 KSN983391 LCJ983391 LMF983391 LWB983391 MFX983391 MPT983391 MZP983391 NJL983391 NTH983391 ODD983391 OMZ983391 OWV983391 PGR983391 PQN983391 QAJ983391 QKF983391 QUB983391 RDX983391 RNT983391 RXP983391 SHL983391 SRH983391 TBD983391 TKZ983391 TUV983391 UER983391 UON983391 UYJ983391 VIF983391 VSB983391 WBX983391 WLT983391 WVP983391 H65927 JD65927 SZ65927 ACV65927 AMR65927 AWN65927 BGJ65927 BQF65927 CAB65927 CJX65927 CTT65927 DDP65927 DNL65927 DXH65927 EHD65927 EQZ65927 FAV65927 FKR65927 FUN65927 GEJ65927 GOF65927 GYB65927 HHX65927 HRT65927 IBP65927 ILL65927 IVH65927 JFD65927 JOZ65927 JYV65927 KIR65927 KSN65927 LCJ65927 LMF65927 LWB65927 MFX65927 MPT65927 MZP65927 NJL65927 NTH65927 ODD65927 OMZ65927 OWV65927 PGR65927 PQN65927 QAJ65927 QKF65927 QUB65927 RDX65927 RNT65927 RXP65927 SHL65927 SRH65927 TBD65927 TKZ65927 TUV65927 UER65927 UON65927 UYJ65927 VIF65927 VSB65927 WBX65927 WLT65927 WVP65927 H131463 JD131463 SZ131463 ACV131463 AMR131463 AWN131463 BGJ131463 BQF131463 CAB131463 CJX131463 CTT131463 DDP131463 DNL131463 DXH131463 EHD131463 EQZ131463 FAV131463 FKR131463 FUN131463 GEJ131463 GOF131463 GYB131463 HHX131463 HRT131463 IBP131463 ILL131463 IVH131463 JFD131463 JOZ131463 JYV131463 KIR131463 KSN131463 LCJ131463 LMF131463 LWB131463 MFX131463 MPT131463 MZP131463 NJL131463 NTH131463 ODD131463 OMZ131463 OWV131463 PGR131463 PQN131463 QAJ131463 QKF131463 QUB131463 RDX131463 RNT131463 RXP131463 SHL131463 SRH131463 TBD131463 TKZ131463 TUV131463 UER131463 UON131463 UYJ131463 VIF131463 VSB131463 WBX131463 WLT131463 WVP131463 H196999 JD196999 SZ196999 ACV196999 AMR196999 AWN196999 BGJ196999 BQF196999 CAB196999 CJX196999 CTT196999 DDP196999 DNL196999 DXH196999 EHD196999 EQZ196999 FAV196999 FKR196999 FUN196999 GEJ196999 GOF196999 GYB196999 HHX196999 HRT196999 IBP196999 ILL196999 IVH196999 JFD196999 JOZ196999 JYV196999 KIR196999 KSN196999 LCJ196999 LMF196999 LWB196999 MFX196999 MPT196999 MZP196999 NJL196999 NTH196999 ODD196999 OMZ196999 OWV196999 PGR196999 PQN196999 QAJ196999 QKF196999 QUB196999 RDX196999 RNT196999 RXP196999 SHL196999 SRH196999 TBD196999 TKZ196999 TUV196999 UER196999 UON196999 UYJ196999 VIF196999 VSB196999 WBX196999 WLT196999 WVP196999 H262535 JD262535 SZ262535 ACV262535 AMR262535 AWN262535 BGJ262535 BQF262535 CAB262535 CJX262535 CTT262535 DDP262535 DNL262535 DXH262535 EHD262535 EQZ262535 FAV262535 FKR262535 FUN262535 GEJ262535 GOF262535 GYB262535 HHX262535 HRT262535 IBP262535 ILL262535 IVH262535 JFD262535 JOZ262535 JYV262535 KIR262535 KSN262535 LCJ262535 LMF262535 LWB262535 MFX262535 MPT262535 MZP262535 NJL262535 NTH262535 ODD262535 OMZ262535 OWV262535 PGR262535 PQN262535 QAJ262535 QKF262535 QUB262535 RDX262535 RNT262535 RXP262535 SHL262535 SRH262535 TBD262535 TKZ262535 TUV262535 UER262535 UON262535 UYJ262535 VIF262535 VSB262535 WBX262535 WLT262535 WVP262535 H328071 JD328071 SZ328071 ACV328071 AMR328071 AWN328071 BGJ328071 BQF328071 CAB328071 CJX328071 CTT328071 DDP328071 DNL328071 DXH328071 EHD328071 EQZ328071 FAV328071 FKR328071 FUN328071 GEJ328071 GOF328071 GYB328071 HHX328071 HRT328071 IBP328071 ILL328071 IVH328071 JFD328071 JOZ328071 JYV328071 KIR328071 KSN328071 LCJ328071 LMF328071 LWB328071 MFX328071 MPT328071 MZP328071 NJL328071 NTH328071 ODD328071 OMZ328071 OWV328071 PGR328071 PQN328071 QAJ328071 QKF328071 QUB328071 RDX328071 RNT328071 RXP328071 SHL328071 SRH328071 TBD328071 TKZ328071 TUV328071 UER328071 UON328071 UYJ328071 VIF328071 VSB328071 WBX328071 WLT328071 WVP328071 H393607 JD393607 SZ393607 ACV393607 AMR393607 AWN393607 BGJ393607 BQF393607 CAB393607 CJX393607 CTT393607 DDP393607 DNL393607 DXH393607 EHD393607 EQZ393607 FAV393607 FKR393607 FUN393607 GEJ393607 GOF393607 GYB393607 HHX393607 HRT393607 IBP393607 ILL393607 IVH393607 JFD393607 JOZ393607 JYV393607 KIR393607 KSN393607 LCJ393607 LMF393607 LWB393607 MFX393607 MPT393607 MZP393607 NJL393607 NTH393607 ODD393607 OMZ393607 OWV393607 PGR393607 PQN393607 QAJ393607 QKF393607 QUB393607 RDX393607 RNT393607 RXP393607 SHL393607 SRH393607 TBD393607 TKZ393607 TUV393607 UER393607 UON393607 UYJ393607 VIF393607 VSB393607 WBX393607 WLT393607 WVP393607 H459143 JD459143 SZ459143 ACV459143 AMR459143 AWN459143 BGJ459143 BQF459143 CAB459143 CJX459143 CTT459143 DDP459143 DNL459143 DXH459143 EHD459143 EQZ459143 FAV459143 FKR459143 FUN459143 GEJ459143 GOF459143 GYB459143 HHX459143 HRT459143 IBP459143 ILL459143 IVH459143 JFD459143 JOZ459143 JYV459143 KIR459143 KSN459143 LCJ459143 LMF459143 LWB459143 MFX459143 MPT459143 MZP459143 NJL459143 NTH459143 ODD459143 OMZ459143 OWV459143 PGR459143 PQN459143 QAJ459143 QKF459143 QUB459143 RDX459143 RNT459143 RXP459143 SHL459143 SRH459143 TBD459143 TKZ459143 TUV459143 UER459143 UON459143 UYJ459143 VIF459143 VSB459143 WBX459143 WLT459143 WVP459143 H524679 JD524679 SZ524679 ACV524679 AMR524679 AWN524679 BGJ524679 BQF524679 CAB524679 CJX524679 CTT524679 DDP524679 DNL524679 DXH524679 EHD524679 EQZ524679 FAV524679 FKR524679 FUN524679 GEJ524679 GOF524679 GYB524679 HHX524679 HRT524679 IBP524679 ILL524679 IVH524679 JFD524679 JOZ524679 JYV524679 KIR524679 KSN524679 LCJ524679 LMF524679 LWB524679 MFX524679 MPT524679 MZP524679 NJL524679 NTH524679 ODD524679 OMZ524679 OWV524679 PGR524679 PQN524679 QAJ524679 QKF524679 QUB524679 RDX524679 RNT524679 RXP524679 SHL524679 SRH524679 TBD524679 TKZ524679 TUV524679 UER524679 UON524679 UYJ524679 VIF524679 VSB524679 WBX524679 WLT524679 WVP524679 H590215 JD590215 SZ590215 ACV590215 AMR590215 AWN590215 BGJ590215 BQF590215 CAB590215 CJX590215 CTT590215 DDP590215 DNL590215 DXH590215 EHD590215 EQZ590215 FAV590215 FKR590215 FUN590215 GEJ590215 GOF590215 GYB590215 HHX590215 HRT590215 IBP590215 ILL590215 IVH590215 JFD590215 JOZ590215 JYV590215 KIR590215 KSN590215 LCJ590215 LMF590215 LWB590215 MFX590215 MPT590215 MZP590215 NJL590215 NTH590215 ODD590215 OMZ590215 OWV590215 PGR590215 PQN590215 QAJ590215 QKF590215 QUB590215 RDX590215 RNT590215 RXP590215 SHL590215 SRH590215 TBD590215 TKZ590215 TUV590215 UER590215 UON590215 UYJ590215 VIF590215 VSB590215 WBX590215 WLT590215 WVP590215 H655751 JD655751 SZ655751 ACV655751 AMR655751 AWN655751 BGJ655751 BQF655751 CAB655751 CJX655751 CTT655751 DDP655751 DNL655751 DXH655751 EHD655751 EQZ655751 FAV655751 FKR655751 FUN655751 GEJ655751 GOF655751 GYB655751 HHX655751 HRT655751 IBP655751 ILL655751 IVH655751 JFD655751 JOZ655751 JYV655751 KIR655751 KSN655751 LCJ655751 LMF655751 LWB655751 MFX655751 MPT655751 MZP655751 NJL655751 NTH655751 ODD655751 OMZ655751 OWV655751 PGR655751 PQN655751 QAJ655751 QKF655751 QUB655751 RDX655751 RNT655751 RXP655751 SHL655751 SRH655751 TBD655751 TKZ655751 TUV655751 UER655751 UON655751 UYJ655751 VIF655751 VSB655751 WBX655751 WLT655751 WVP655751 H721287 JD721287 SZ721287 ACV721287 AMR721287 AWN721287 BGJ721287 BQF721287 CAB721287 CJX721287 CTT721287 DDP721287 DNL721287 DXH721287 EHD721287 EQZ721287 FAV721287 FKR721287 FUN721287 GEJ721287 GOF721287 GYB721287 HHX721287 HRT721287 IBP721287 ILL721287 IVH721287 JFD721287 JOZ721287 JYV721287 KIR721287 KSN721287 LCJ721287 LMF721287 LWB721287 MFX721287 MPT721287 MZP721287 NJL721287 NTH721287 ODD721287 OMZ721287 OWV721287 PGR721287 PQN721287 QAJ721287 QKF721287 QUB721287 RDX721287 RNT721287 RXP721287 SHL721287 SRH721287 TBD721287 TKZ721287 TUV721287 UER721287 UON721287 UYJ721287 VIF721287 VSB721287 WBX721287 WLT721287 WVP721287 H786823 JD786823 SZ786823 ACV786823 AMR786823 AWN786823 BGJ786823 BQF786823 CAB786823 CJX786823 CTT786823 DDP786823 DNL786823 DXH786823 EHD786823 EQZ786823 FAV786823 FKR786823 FUN786823 GEJ786823 GOF786823 GYB786823 HHX786823 HRT786823 IBP786823 ILL786823 IVH786823 JFD786823 JOZ786823 JYV786823 KIR786823 KSN786823 LCJ786823 LMF786823 LWB786823 MFX786823 MPT786823 MZP786823 NJL786823 NTH786823 ODD786823 OMZ786823 OWV786823 PGR786823 PQN786823 QAJ786823 QKF786823 QUB786823 RDX786823 RNT786823 RXP786823 SHL786823 SRH786823 TBD786823 TKZ786823 TUV786823 UER786823 UON786823 UYJ786823 VIF786823 VSB786823 WBX786823 WLT786823 WVP786823 H852359 JD852359 SZ852359 ACV852359 AMR852359 AWN852359 BGJ852359 BQF852359 CAB852359 CJX852359 CTT852359 DDP852359 DNL852359 DXH852359 EHD852359 EQZ852359 FAV852359 FKR852359 FUN852359 GEJ852359 GOF852359 GYB852359 HHX852359 HRT852359 IBP852359 ILL852359 IVH852359 JFD852359 JOZ852359 JYV852359 KIR852359 KSN852359 LCJ852359 LMF852359 LWB852359 MFX852359 MPT852359 MZP852359 NJL852359 NTH852359 ODD852359 OMZ852359 OWV852359 PGR852359 PQN852359 QAJ852359 QKF852359 QUB852359 RDX852359 RNT852359 RXP852359 SHL852359 SRH852359 TBD852359 TKZ852359 TUV852359 UER852359 UON852359 UYJ852359 VIF852359 VSB852359 WBX852359 WLT852359 WVP852359 H917895 JD917895 SZ917895 ACV917895 AMR917895 AWN917895 BGJ917895 BQF917895 CAB917895 CJX917895 CTT917895 DDP917895 DNL917895 DXH917895 EHD917895 EQZ917895 FAV917895 FKR917895 FUN917895 GEJ917895 GOF917895 GYB917895 HHX917895 HRT917895 IBP917895 ILL917895 IVH917895 JFD917895 JOZ917895 JYV917895 KIR917895 KSN917895 LCJ917895 LMF917895 LWB917895 MFX917895 MPT917895 MZP917895 NJL917895 NTH917895 ODD917895 OMZ917895 OWV917895 PGR917895 PQN917895 QAJ917895 QKF917895 QUB917895 RDX917895 RNT917895 RXP917895 SHL917895 SRH917895 TBD917895 TKZ917895 TUV917895 UER917895 UON917895 UYJ917895 VIF917895 VSB917895 WBX917895 WLT917895 WVP917895 H983431 JD983431 SZ983431 ACV983431 AMR983431 AWN983431 BGJ983431 BQF983431 CAB983431 CJX983431 CTT983431 DDP983431 DNL983431 DXH983431 EHD983431 EQZ983431 FAV983431 FKR983431 FUN983431 GEJ983431 GOF983431 GYB983431 HHX983431 HRT983431 IBP983431 ILL983431 IVH983431 JFD983431 JOZ983431 JYV983431 KIR983431 KSN983431 LCJ983431 LMF983431 LWB983431 MFX983431 MPT983431 MZP983431 NJL983431 NTH983431 ODD983431 OMZ983431 OWV983431 PGR983431 PQN983431 QAJ983431 QKF983431 QUB983431 RDX983431 RNT983431 RXP983431 SHL983431 SRH983431 TBD983431 TKZ983431 TUV983431 UER983431 UON983431 UYJ983431 VIF983431 VSB983431 WBX983431 WLT983431 WVP983431 H434 JD434 SZ434 ACV434 AMR434 AWN434 BGJ434 BQF434 CAB434 CJX434 CTT434 DDP434 DNL434 DXH434 EHD434 EQZ434 FAV434 FKR434 FUN434 GEJ434 GOF434 GYB434 HHX434 HRT434 IBP434 ILL434 IVH434 JFD434 JOZ434 JYV434 KIR434 KSN434 LCJ434 LMF434 LWB434 MFX434 MPT434 MZP434 NJL434 NTH434 ODD434 OMZ434 OWV434 PGR434 PQN434 QAJ434 QKF434 QUB434 RDX434 RNT434 RXP434 SHL434 SRH434 TBD434 TKZ434 TUV434 UER434 UON434 UYJ434 VIF434 VSB434 WBX434 WLT434 WVP434 H355 JD355 SZ355 ACV355 AMR355 AWN355 BGJ355 BQF355 CAB355 CJX355 CTT355 DDP355 DNL355 DXH355 EHD355 EQZ355 FAV355 FKR355 FUN355 GEJ355 GOF355 GYB355 HHX355 HRT355 IBP355 ILL355 IVH355 JFD355 JOZ355 JYV355 KIR355 KSN355 LCJ355 LMF355 LWB355 MFX355 MPT355 MZP355 NJL355 NTH355 ODD355 OMZ355 OWV355 PGR355 PQN355 QAJ355 QKF355 QUB355 RDX355 RNT355 RXP355 SHL355 SRH355 TBD355 TKZ355 TUV355 UER355 UON355 UYJ355 VIF355 VSB355 WBX355 WLT355 WVP355 H282 JD282 SZ282 ACV282 AMR282 AWN282 BGJ282 BQF282 CAB282 CJX282 CTT282 DDP282 DNL282 DXH282 EHD282 EQZ282 FAV282 FKR282 FUN282 GEJ282 GOF282 GYB282 HHX282 HRT282 IBP282 ILL282 IVH282 JFD282 JOZ282 JYV282 KIR282 KSN282 LCJ282 LMF282 LWB282 MFX282 MPT282 MZP282 NJL282 NTH282 ODD282 OMZ282 OWV282 PGR282 PQN282 QAJ282 QKF282 QUB282 RDX282 RNT282 RXP282 SHL282 SRH282 TBD282 TKZ282 TUV282 UER282 UON282 UYJ282 VIF282 VSB282 WBX282 WLT282 WVP282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H127 JD127 SZ127 ACV127 AMR127 AWN127 BGJ127 BQF127 CAB127 CJX127 CTT127 DDP127 DNL127 DXH127 EHD127 EQZ127 FAV127 FKR127 FUN127 GEJ127 GOF127 GYB127 HHX127 HRT127 IBP127 ILL127 IVH127 JFD127 JOZ127 JYV127 KIR127 KSN127 LCJ127 LMF127 LWB127 MFX127 MPT127 MZP127 NJL127 NTH127 ODD127 OMZ127 OWV127 PGR127 PQN127 QAJ127 QKF127 QUB127 RDX127 RNT127 RXP127 SHL127 SRH127 TBD127 TKZ127 TUV127 UER127 UON127 UYJ127 VIF127 VSB127 WBX127 WLT127 WVP127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H51 JD51 SZ51 ACV51 AMR51 AWN51 BGJ51 BQF51 CAB51 CJX51 CTT51 DDP51 DNL51 DXH51 EHD51 EQZ51 FAV51 FKR51 FUN51 GEJ51 GOF51 GYB51 HHX51 HRT51 IBP51 ILL51 IVH51 JFD51 JOZ51 JYV51 KIR51 KSN51 LCJ51 LMF51 LWB51 MFX51 MPT51 MZP51 NJL51 NTH51 ODD51 OMZ51 OWV51 PGR51 PQN51 QAJ51 QKF51 QUB51 RDX51 RNT51 RXP51 SHL51 SRH51 TBD51 TKZ51 TUV51 UER51 UON51 UYJ51 VIF51 VSB51 WBX51 WLT51 WVP51 WVP12 WLT12 WBX12 VSB12 VIF12 UYJ12 UON12 UER12 TUV12 TKZ12 TBD12 SRH12 SHL12 RXP12 RNT12 RDX12 QUB12 QKF12 QAJ12 PQN12 PGR12 OWV12 OMZ12 ODD12 NTH12 NJL12 MZP12 MPT12 MFX12 LWB12 LMF12 LCJ12 KSN12 KIR12 JYV12 JOZ12 JFD12 IVH12 ILL12 IBP12 HRT12 HHX12 GYB12 GOF12 GEJ12 FUN12 FKR12 FAV12 EQZ12 EHD12 DXH12 DNL12 DDP12 CTT12 CJX12 CAB12 BQF12 BGJ12 AWN12 AMR12 ACV12 SZ12 JD12 H12 WVP205 WLT205 WBX205 VSB205 VIF205 UYJ205 UON205 UER205 TUV205 TKZ205 TBD205 SRH205 SHL205 RXP205 RNT205 RDX205 QUB205 QKF205 QAJ205 PQN205 PGR205 OWV205 OMZ205 ODD205 NTH205 NJL205 MZP205 MPT205 MFX205 LWB205 LMF205 LCJ205 KSN205 KIR205 JYV205 JOZ205 JFD205 IVH205 ILL205 IBP205 HRT205 HHX205 GYB205 GOF205 GEJ205 FUN205 FKR205 FAV205 EQZ205 EHD205 DXH205 DNL205 DDP205 CTT205 CJX205 CAB205 BQF205 BGJ205 AWN205 AMR205 ACV205 SZ205 JD205 H205 WVP244 WLT244 WBX244 VSB244 VIF244 UYJ244 UON244 UER244 TUV244 TKZ244 TBD244 SRH244 SHL244 RXP244 RNT244 RDX244 QUB244 QKF244 QAJ244 PQN244 PGR244 OWV244 OMZ244 ODD244 NTH244 NJL244 MZP244 MPT244 MFX244 LWB244 LMF244 LCJ244 KSN244 KIR244 JYV244 JOZ244 JFD244 IVH244 ILL244 IBP244 HRT244 HHX244 GYB244 GOF244 GEJ244 FUN244 FKR244 FAV244 EQZ244 EHD244 DXH244 DNL244 DDP244 CTT244 CJX244 CAB244 BQF244 BGJ244 AWN244 AMR244 ACV244 SZ244 JD244 H244 WVP319 WLT319 WBX319 VSB319 VIF319 UYJ319 UON319 UER319 TUV319 TKZ319 TBD319 SRH319 SHL319 RXP319 RNT319 RDX319 QUB319 QKF319 QAJ319 PQN319 PGR319 OWV319 OMZ319 ODD319 NTH319 NJL319 MZP319 MPT319 MFX319 LWB319 LMF319 LCJ319 KSN319 KIR319 JYV319 JOZ319 JFD319 IVH319 ILL319 IBP319 HRT319 HHX319 GYB319 GOF319 GEJ319 FUN319 FKR319 FAV319 EQZ319 EHD319 DXH319 DNL319 DDP319 CTT319 CJX319 CAB319 BQF319 BGJ319 AWN319 AMR319 ACV319 SZ319 JD319 H319 WVP394 WLT394 WBX394 VSB394 VIF394 UYJ394 UON394 UER394 TUV394 TKZ394 TBD394 SRH394 SHL394 RXP394 RNT394 RDX394 QUB394 QKF394 QAJ394 PQN394 PGR394 OWV394 OMZ394 ODD394 NTH394 NJL394 MZP394 MPT394 MFX394 LWB394 LMF394 LCJ394 KSN394 KIR394 JYV394 JOZ394 JFD394 IVH394 ILL394 IBP394 HRT394 HHX394 GYB394 GOF394 GEJ394 FUN394 FKR394 FAV394 EQZ394 EHD394 DXH394 DNL394 DDP394 CTT394 CJX394 CAB394 BQF394 BGJ394 AWN394 AMR394 ACV394 SZ394 JD394 H394 WVP471 WLT471 WBX471 VSB471 VIF471 UYJ471 UON471 UER471 TUV471 TKZ471 TBD471 SRH471 SHL471 RXP471 RNT471 RDX471 QUB471 QKF471 QAJ471 PQN471 PGR471 OWV471 OMZ471 ODD471 NTH471 NJL471 MZP471 MPT471 MFX471 LWB471 LMF471 LCJ471 KSN471 KIR471 JYV471 JOZ471 JFD471 IVH471 ILL471 IBP471 HRT471 HHX471 GYB471 GOF471 GEJ471 FUN471 FKR471 FAV471 EQZ471 EHD471 DXH471 DNL471 DDP471 CTT471 CJX471 CAB471 BQF471 BGJ471 AWN471 AMR471 ACV471 SZ471 JD471 H471</xm:sqref>
        </x14:dataValidation>
        <x14:dataValidation type="list" allowBlank="1" showErrorMessage="1">
          <x14:formula1>
            <xm:f>"Favorabilă (nr)"</xm:f>
          </x14:formula1>
          <x14:formula2>
            <xm:f>0</xm:f>
          </x14:formula2>
          <xm:sqref>I65967:I65968 JE65967:JE65968 TA65967:TA65968 ACW65967:ACW65968 AMS65967:AMS65968 AWO65967:AWO65968 BGK65967:BGK65968 BQG65967:BQG65968 CAC65967:CAC65968 CJY65967:CJY65968 CTU65967:CTU65968 DDQ65967:DDQ65968 DNM65967:DNM65968 DXI65967:DXI65968 EHE65967:EHE65968 ERA65967:ERA65968 FAW65967:FAW65968 FKS65967:FKS65968 FUO65967:FUO65968 GEK65967:GEK65968 GOG65967:GOG65968 GYC65967:GYC65968 HHY65967:HHY65968 HRU65967:HRU65968 IBQ65967:IBQ65968 ILM65967:ILM65968 IVI65967:IVI65968 JFE65967:JFE65968 JPA65967:JPA65968 JYW65967:JYW65968 KIS65967:KIS65968 KSO65967:KSO65968 LCK65967:LCK65968 LMG65967:LMG65968 LWC65967:LWC65968 MFY65967:MFY65968 MPU65967:MPU65968 MZQ65967:MZQ65968 NJM65967:NJM65968 NTI65967:NTI65968 ODE65967:ODE65968 ONA65967:ONA65968 OWW65967:OWW65968 PGS65967:PGS65968 PQO65967:PQO65968 QAK65967:QAK65968 QKG65967:QKG65968 QUC65967:QUC65968 RDY65967:RDY65968 RNU65967:RNU65968 RXQ65967:RXQ65968 SHM65967:SHM65968 SRI65967:SRI65968 TBE65967:TBE65968 TLA65967:TLA65968 TUW65967:TUW65968 UES65967:UES65968 UOO65967:UOO65968 UYK65967:UYK65968 VIG65967:VIG65968 VSC65967:VSC65968 WBY65967:WBY65968 WLU65967:WLU65968 WVQ65967:WVQ65968 I131503:I131504 JE131503:JE131504 TA131503:TA131504 ACW131503:ACW131504 AMS131503:AMS131504 AWO131503:AWO131504 BGK131503:BGK131504 BQG131503:BQG131504 CAC131503:CAC131504 CJY131503:CJY131504 CTU131503:CTU131504 DDQ131503:DDQ131504 DNM131503:DNM131504 DXI131503:DXI131504 EHE131503:EHE131504 ERA131503:ERA131504 FAW131503:FAW131504 FKS131503:FKS131504 FUO131503:FUO131504 GEK131503:GEK131504 GOG131503:GOG131504 GYC131503:GYC131504 HHY131503:HHY131504 HRU131503:HRU131504 IBQ131503:IBQ131504 ILM131503:ILM131504 IVI131503:IVI131504 JFE131503:JFE131504 JPA131503:JPA131504 JYW131503:JYW131504 KIS131503:KIS131504 KSO131503:KSO131504 LCK131503:LCK131504 LMG131503:LMG131504 LWC131503:LWC131504 MFY131503:MFY131504 MPU131503:MPU131504 MZQ131503:MZQ131504 NJM131503:NJM131504 NTI131503:NTI131504 ODE131503:ODE131504 ONA131503:ONA131504 OWW131503:OWW131504 PGS131503:PGS131504 PQO131503:PQO131504 QAK131503:QAK131504 QKG131503:QKG131504 QUC131503:QUC131504 RDY131503:RDY131504 RNU131503:RNU131504 RXQ131503:RXQ131504 SHM131503:SHM131504 SRI131503:SRI131504 TBE131503:TBE131504 TLA131503:TLA131504 TUW131503:TUW131504 UES131503:UES131504 UOO131503:UOO131504 UYK131503:UYK131504 VIG131503:VIG131504 VSC131503:VSC131504 WBY131503:WBY131504 WLU131503:WLU131504 WVQ131503:WVQ131504 I197039:I197040 JE197039:JE197040 TA197039:TA197040 ACW197039:ACW197040 AMS197039:AMS197040 AWO197039:AWO197040 BGK197039:BGK197040 BQG197039:BQG197040 CAC197039:CAC197040 CJY197039:CJY197040 CTU197039:CTU197040 DDQ197039:DDQ197040 DNM197039:DNM197040 DXI197039:DXI197040 EHE197039:EHE197040 ERA197039:ERA197040 FAW197039:FAW197040 FKS197039:FKS197040 FUO197039:FUO197040 GEK197039:GEK197040 GOG197039:GOG197040 GYC197039:GYC197040 HHY197039:HHY197040 HRU197039:HRU197040 IBQ197039:IBQ197040 ILM197039:ILM197040 IVI197039:IVI197040 JFE197039:JFE197040 JPA197039:JPA197040 JYW197039:JYW197040 KIS197039:KIS197040 KSO197039:KSO197040 LCK197039:LCK197040 LMG197039:LMG197040 LWC197039:LWC197040 MFY197039:MFY197040 MPU197039:MPU197040 MZQ197039:MZQ197040 NJM197039:NJM197040 NTI197039:NTI197040 ODE197039:ODE197040 ONA197039:ONA197040 OWW197039:OWW197040 PGS197039:PGS197040 PQO197039:PQO197040 QAK197039:QAK197040 QKG197039:QKG197040 QUC197039:QUC197040 RDY197039:RDY197040 RNU197039:RNU197040 RXQ197039:RXQ197040 SHM197039:SHM197040 SRI197039:SRI197040 TBE197039:TBE197040 TLA197039:TLA197040 TUW197039:TUW197040 UES197039:UES197040 UOO197039:UOO197040 UYK197039:UYK197040 VIG197039:VIG197040 VSC197039:VSC197040 WBY197039:WBY197040 WLU197039:WLU197040 WVQ197039:WVQ197040 I262575:I262576 JE262575:JE262576 TA262575:TA262576 ACW262575:ACW262576 AMS262575:AMS262576 AWO262575:AWO262576 BGK262575:BGK262576 BQG262575:BQG262576 CAC262575:CAC262576 CJY262575:CJY262576 CTU262575:CTU262576 DDQ262575:DDQ262576 DNM262575:DNM262576 DXI262575:DXI262576 EHE262575:EHE262576 ERA262575:ERA262576 FAW262575:FAW262576 FKS262575:FKS262576 FUO262575:FUO262576 GEK262575:GEK262576 GOG262575:GOG262576 GYC262575:GYC262576 HHY262575:HHY262576 HRU262575:HRU262576 IBQ262575:IBQ262576 ILM262575:ILM262576 IVI262575:IVI262576 JFE262575:JFE262576 JPA262575:JPA262576 JYW262575:JYW262576 KIS262575:KIS262576 KSO262575:KSO262576 LCK262575:LCK262576 LMG262575:LMG262576 LWC262575:LWC262576 MFY262575:MFY262576 MPU262575:MPU262576 MZQ262575:MZQ262576 NJM262575:NJM262576 NTI262575:NTI262576 ODE262575:ODE262576 ONA262575:ONA262576 OWW262575:OWW262576 PGS262575:PGS262576 PQO262575:PQO262576 QAK262575:QAK262576 QKG262575:QKG262576 QUC262575:QUC262576 RDY262575:RDY262576 RNU262575:RNU262576 RXQ262575:RXQ262576 SHM262575:SHM262576 SRI262575:SRI262576 TBE262575:TBE262576 TLA262575:TLA262576 TUW262575:TUW262576 UES262575:UES262576 UOO262575:UOO262576 UYK262575:UYK262576 VIG262575:VIG262576 VSC262575:VSC262576 WBY262575:WBY262576 WLU262575:WLU262576 WVQ262575:WVQ262576 I328111:I328112 JE328111:JE328112 TA328111:TA328112 ACW328111:ACW328112 AMS328111:AMS328112 AWO328111:AWO328112 BGK328111:BGK328112 BQG328111:BQG328112 CAC328111:CAC328112 CJY328111:CJY328112 CTU328111:CTU328112 DDQ328111:DDQ328112 DNM328111:DNM328112 DXI328111:DXI328112 EHE328111:EHE328112 ERA328111:ERA328112 FAW328111:FAW328112 FKS328111:FKS328112 FUO328111:FUO328112 GEK328111:GEK328112 GOG328111:GOG328112 GYC328111:GYC328112 HHY328111:HHY328112 HRU328111:HRU328112 IBQ328111:IBQ328112 ILM328111:ILM328112 IVI328111:IVI328112 JFE328111:JFE328112 JPA328111:JPA328112 JYW328111:JYW328112 KIS328111:KIS328112 KSO328111:KSO328112 LCK328111:LCK328112 LMG328111:LMG328112 LWC328111:LWC328112 MFY328111:MFY328112 MPU328111:MPU328112 MZQ328111:MZQ328112 NJM328111:NJM328112 NTI328111:NTI328112 ODE328111:ODE328112 ONA328111:ONA328112 OWW328111:OWW328112 PGS328111:PGS328112 PQO328111:PQO328112 QAK328111:QAK328112 QKG328111:QKG328112 QUC328111:QUC328112 RDY328111:RDY328112 RNU328111:RNU328112 RXQ328111:RXQ328112 SHM328111:SHM328112 SRI328111:SRI328112 TBE328111:TBE328112 TLA328111:TLA328112 TUW328111:TUW328112 UES328111:UES328112 UOO328111:UOO328112 UYK328111:UYK328112 VIG328111:VIG328112 VSC328111:VSC328112 WBY328111:WBY328112 WLU328111:WLU328112 WVQ328111:WVQ328112 I393647:I393648 JE393647:JE393648 TA393647:TA393648 ACW393647:ACW393648 AMS393647:AMS393648 AWO393647:AWO393648 BGK393647:BGK393648 BQG393647:BQG393648 CAC393647:CAC393648 CJY393647:CJY393648 CTU393647:CTU393648 DDQ393647:DDQ393648 DNM393647:DNM393648 DXI393647:DXI393648 EHE393647:EHE393648 ERA393647:ERA393648 FAW393647:FAW393648 FKS393647:FKS393648 FUO393647:FUO393648 GEK393647:GEK393648 GOG393647:GOG393648 GYC393647:GYC393648 HHY393647:HHY393648 HRU393647:HRU393648 IBQ393647:IBQ393648 ILM393647:ILM393648 IVI393647:IVI393648 JFE393647:JFE393648 JPA393647:JPA393648 JYW393647:JYW393648 KIS393647:KIS393648 KSO393647:KSO393648 LCK393647:LCK393648 LMG393647:LMG393648 LWC393647:LWC393648 MFY393647:MFY393648 MPU393647:MPU393648 MZQ393647:MZQ393648 NJM393647:NJM393648 NTI393647:NTI393648 ODE393647:ODE393648 ONA393647:ONA393648 OWW393647:OWW393648 PGS393647:PGS393648 PQO393647:PQO393648 QAK393647:QAK393648 QKG393647:QKG393648 QUC393647:QUC393648 RDY393647:RDY393648 RNU393647:RNU393648 RXQ393647:RXQ393648 SHM393647:SHM393648 SRI393647:SRI393648 TBE393647:TBE393648 TLA393647:TLA393648 TUW393647:TUW393648 UES393647:UES393648 UOO393647:UOO393648 UYK393647:UYK393648 VIG393647:VIG393648 VSC393647:VSC393648 WBY393647:WBY393648 WLU393647:WLU393648 WVQ393647:WVQ393648 I459183:I459184 JE459183:JE459184 TA459183:TA459184 ACW459183:ACW459184 AMS459183:AMS459184 AWO459183:AWO459184 BGK459183:BGK459184 BQG459183:BQG459184 CAC459183:CAC459184 CJY459183:CJY459184 CTU459183:CTU459184 DDQ459183:DDQ459184 DNM459183:DNM459184 DXI459183:DXI459184 EHE459183:EHE459184 ERA459183:ERA459184 FAW459183:FAW459184 FKS459183:FKS459184 FUO459183:FUO459184 GEK459183:GEK459184 GOG459183:GOG459184 GYC459183:GYC459184 HHY459183:HHY459184 HRU459183:HRU459184 IBQ459183:IBQ459184 ILM459183:ILM459184 IVI459183:IVI459184 JFE459183:JFE459184 JPA459183:JPA459184 JYW459183:JYW459184 KIS459183:KIS459184 KSO459183:KSO459184 LCK459183:LCK459184 LMG459183:LMG459184 LWC459183:LWC459184 MFY459183:MFY459184 MPU459183:MPU459184 MZQ459183:MZQ459184 NJM459183:NJM459184 NTI459183:NTI459184 ODE459183:ODE459184 ONA459183:ONA459184 OWW459183:OWW459184 PGS459183:PGS459184 PQO459183:PQO459184 QAK459183:QAK459184 QKG459183:QKG459184 QUC459183:QUC459184 RDY459183:RDY459184 RNU459183:RNU459184 RXQ459183:RXQ459184 SHM459183:SHM459184 SRI459183:SRI459184 TBE459183:TBE459184 TLA459183:TLA459184 TUW459183:TUW459184 UES459183:UES459184 UOO459183:UOO459184 UYK459183:UYK459184 VIG459183:VIG459184 VSC459183:VSC459184 WBY459183:WBY459184 WLU459183:WLU459184 WVQ459183:WVQ459184 I524719:I524720 JE524719:JE524720 TA524719:TA524720 ACW524719:ACW524720 AMS524719:AMS524720 AWO524719:AWO524720 BGK524719:BGK524720 BQG524719:BQG524720 CAC524719:CAC524720 CJY524719:CJY524720 CTU524719:CTU524720 DDQ524719:DDQ524720 DNM524719:DNM524720 DXI524719:DXI524720 EHE524719:EHE524720 ERA524719:ERA524720 FAW524719:FAW524720 FKS524719:FKS524720 FUO524719:FUO524720 GEK524719:GEK524720 GOG524719:GOG524720 GYC524719:GYC524720 HHY524719:HHY524720 HRU524719:HRU524720 IBQ524719:IBQ524720 ILM524719:ILM524720 IVI524719:IVI524720 JFE524719:JFE524720 JPA524719:JPA524720 JYW524719:JYW524720 KIS524719:KIS524720 KSO524719:KSO524720 LCK524719:LCK524720 LMG524719:LMG524720 LWC524719:LWC524720 MFY524719:MFY524720 MPU524719:MPU524720 MZQ524719:MZQ524720 NJM524719:NJM524720 NTI524719:NTI524720 ODE524719:ODE524720 ONA524719:ONA524720 OWW524719:OWW524720 PGS524719:PGS524720 PQO524719:PQO524720 QAK524719:QAK524720 QKG524719:QKG524720 QUC524719:QUC524720 RDY524719:RDY524720 RNU524719:RNU524720 RXQ524719:RXQ524720 SHM524719:SHM524720 SRI524719:SRI524720 TBE524719:TBE524720 TLA524719:TLA524720 TUW524719:TUW524720 UES524719:UES524720 UOO524719:UOO524720 UYK524719:UYK524720 VIG524719:VIG524720 VSC524719:VSC524720 WBY524719:WBY524720 WLU524719:WLU524720 WVQ524719:WVQ524720 I590255:I590256 JE590255:JE590256 TA590255:TA590256 ACW590255:ACW590256 AMS590255:AMS590256 AWO590255:AWO590256 BGK590255:BGK590256 BQG590255:BQG590256 CAC590255:CAC590256 CJY590255:CJY590256 CTU590255:CTU590256 DDQ590255:DDQ590256 DNM590255:DNM590256 DXI590255:DXI590256 EHE590255:EHE590256 ERA590255:ERA590256 FAW590255:FAW590256 FKS590255:FKS590256 FUO590255:FUO590256 GEK590255:GEK590256 GOG590255:GOG590256 GYC590255:GYC590256 HHY590255:HHY590256 HRU590255:HRU590256 IBQ590255:IBQ590256 ILM590255:ILM590256 IVI590255:IVI590256 JFE590255:JFE590256 JPA590255:JPA590256 JYW590255:JYW590256 KIS590255:KIS590256 KSO590255:KSO590256 LCK590255:LCK590256 LMG590255:LMG590256 LWC590255:LWC590256 MFY590255:MFY590256 MPU590255:MPU590256 MZQ590255:MZQ590256 NJM590255:NJM590256 NTI590255:NTI590256 ODE590255:ODE590256 ONA590255:ONA590256 OWW590255:OWW590256 PGS590255:PGS590256 PQO590255:PQO590256 QAK590255:QAK590256 QKG590255:QKG590256 QUC590255:QUC590256 RDY590255:RDY590256 RNU590255:RNU590256 RXQ590255:RXQ590256 SHM590255:SHM590256 SRI590255:SRI590256 TBE590255:TBE590256 TLA590255:TLA590256 TUW590255:TUW590256 UES590255:UES590256 UOO590255:UOO590256 UYK590255:UYK590256 VIG590255:VIG590256 VSC590255:VSC590256 WBY590255:WBY590256 WLU590255:WLU590256 WVQ590255:WVQ590256 I655791:I655792 JE655791:JE655792 TA655791:TA655792 ACW655791:ACW655792 AMS655791:AMS655792 AWO655791:AWO655792 BGK655791:BGK655792 BQG655791:BQG655792 CAC655791:CAC655792 CJY655791:CJY655792 CTU655791:CTU655792 DDQ655791:DDQ655792 DNM655791:DNM655792 DXI655791:DXI655792 EHE655791:EHE655792 ERA655791:ERA655792 FAW655791:FAW655792 FKS655791:FKS655792 FUO655791:FUO655792 GEK655791:GEK655792 GOG655791:GOG655792 GYC655791:GYC655792 HHY655791:HHY655792 HRU655791:HRU655792 IBQ655791:IBQ655792 ILM655791:ILM655792 IVI655791:IVI655792 JFE655791:JFE655792 JPA655791:JPA655792 JYW655791:JYW655792 KIS655791:KIS655792 KSO655791:KSO655792 LCK655791:LCK655792 LMG655791:LMG655792 LWC655791:LWC655792 MFY655791:MFY655792 MPU655791:MPU655792 MZQ655791:MZQ655792 NJM655791:NJM655792 NTI655791:NTI655792 ODE655791:ODE655792 ONA655791:ONA655792 OWW655791:OWW655792 PGS655791:PGS655792 PQO655791:PQO655792 QAK655791:QAK655792 QKG655791:QKG655792 QUC655791:QUC655792 RDY655791:RDY655792 RNU655791:RNU655792 RXQ655791:RXQ655792 SHM655791:SHM655792 SRI655791:SRI655792 TBE655791:TBE655792 TLA655791:TLA655792 TUW655791:TUW655792 UES655791:UES655792 UOO655791:UOO655792 UYK655791:UYK655792 VIG655791:VIG655792 VSC655791:VSC655792 WBY655791:WBY655792 WLU655791:WLU655792 WVQ655791:WVQ655792 I721327:I721328 JE721327:JE721328 TA721327:TA721328 ACW721327:ACW721328 AMS721327:AMS721328 AWO721327:AWO721328 BGK721327:BGK721328 BQG721327:BQG721328 CAC721327:CAC721328 CJY721327:CJY721328 CTU721327:CTU721328 DDQ721327:DDQ721328 DNM721327:DNM721328 DXI721327:DXI721328 EHE721327:EHE721328 ERA721327:ERA721328 FAW721327:FAW721328 FKS721327:FKS721328 FUO721327:FUO721328 GEK721327:GEK721328 GOG721327:GOG721328 GYC721327:GYC721328 HHY721327:HHY721328 HRU721327:HRU721328 IBQ721327:IBQ721328 ILM721327:ILM721328 IVI721327:IVI721328 JFE721327:JFE721328 JPA721327:JPA721328 JYW721327:JYW721328 KIS721327:KIS721328 KSO721327:KSO721328 LCK721327:LCK721328 LMG721327:LMG721328 LWC721327:LWC721328 MFY721327:MFY721328 MPU721327:MPU721328 MZQ721327:MZQ721328 NJM721327:NJM721328 NTI721327:NTI721328 ODE721327:ODE721328 ONA721327:ONA721328 OWW721327:OWW721328 PGS721327:PGS721328 PQO721327:PQO721328 QAK721327:QAK721328 QKG721327:QKG721328 QUC721327:QUC721328 RDY721327:RDY721328 RNU721327:RNU721328 RXQ721327:RXQ721328 SHM721327:SHM721328 SRI721327:SRI721328 TBE721327:TBE721328 TLA721327:TLA721328 TUW721327:TUW721328 UES721327:UES721328 UOO721327:UOO721328 UYK721327:UYK721328 VIG721327:VIG721328 VSC721327:VSC721328 WBY721327:WBY721328 WLU721327:WLU721328 WVQ721327:WVQ721328 I786863:I786864 JE786863:JE786864 TA786863:TA786864 ACW786863:ACW786864 AMS786863:AMS786864 AWO786863:AWO786864 BGK786863:BGK786864 BQG786863:BQG786864 CAC786863:CAC786864 CJY786863:CJY786864 CTU786863:CTU786864 DDQ786863:DDQ786864 DNM786863:DNM786864 DXI786863:DXI786864 EHE786863:EHE786864 ERA786863:ERA786864 FAW786863:FAW786864 FKS786863:FKS786864 FUO786863:FUO786864 GEK786863:GEK786864 GOG786863:GOG786864 GYC786863:GYC786864 HHY786863:HHY786864 HRU786863:HRU786864 IBQ786863:IBQ786864 ILM786863:ILM786864 IVI786863:IVI786864 JFE786863:JFE786864 JPA786863:JPA786864 JYW786863:JYW786864 KIS786863:KIS786864 KSO786863:KSO786864 LCK786863:LCK786864 LMG786863:LMG786864 LWC786863:LWC786864 MFY786863:MFY786864 MPU786863:MPU786864 MZQ786863:MZQ786864 NJM786863:NJM786864 NTI786863:NTI786864 ODE786863:ODE786864 ONA786863:ONA786864 OWW786863:OWW786864 PGS786863:PGS786864 PQO786863:PQO786864 QAK786863:QAK786864 QKG786863:QKG786864 QUC786863:QUC786864 RDY786863:RDY786864 RNU786863:RNU786864 RXQ786863:RXQ786864 SHM786863:SHM786864 SRI786863:SRI786864 TBE786863:TBE786864 TLA786863:TLA786864 TUW786863:TUW786864 UES786863:UES786864 UOO786863:UOO786864 UYK786863:UYK786864 VIG786863:VIG786864 VSC786863:VSC786864 WBY786863:WBY786864 WLU786863:WLU786864 WVQ786863:WVQ786864 I852399:I852400 JE852399:JE852400 TA852399:TA852400 ACW852399:ACW852400 AMS852399:AMS852400 AWO852399:AWO852400 BGK852399:BGK852400 BQG852399:BQG852400 CAC852399:CAC852400 CJY852399:CJY852400 CTU852399:CTU852400 DDQ852399:DDQ852400 DNM852399:DNM852400 DXI852399:DXI852400 EHE852399:EHE852400 ERA852399:ERA852400 FAW852399:FAW852400 FKS852399:FKS852400 FUO852399:FUO852400 GEK852399:GEK852400 GOG852399:GOG852400 GYC852399:GYC852400 HHY852399:HHY852400 HRU852399:HRU852400 IBQ852399:IBQ852400 ILM852399:ILM852400 IVI852399:IVI852400 JFE852399:JFE852400 JPA852399:JPA852400 JYW852399:JYW852400 KIS852399:KIS852400 KSO852399:KSO852400 LCK852399:LCK852400 LMG852399:LMG852400 LWC852399:LWC852400 MFY852399:MFY852400 MPU852399:MPU852400 MZQ852399:MZQ852400 NJM852399:NJM852400 NTI852399:NTI852400 ODE852399:ODE852400 ONA852399:ONA852400 OWW852399:OWW852400 PGS852399:PGS852400 PQO852399:PQO852400 QAK852399:QAK852400 QKG852399:QKG852400 QUC852399:QUC852400 RDY852399:RDY852400 RNU852399:RNU852400 RXQ852399:RXQ852400 SHM852399:SHM852400 SRI852399:SRI852400 TBE852399:TBE852400 TLA852399:TLA852400 TUW852399:TUW852400 UES852399:UES852400 UOO852399:UOO852400 UYK852399:UYK852400 VIG852399:VIG852400 VSC852399:VSC852400 WBY852399:WBY852400 WLU852399:WLU852400 WVQ852399:WVQ852400 I917935:I917936 JE917935:JE917936 TA917935:TA917936 ACW917935:ACW917936 AMS917935:AMS917936 AWO917935:AWO917936 BGK917935:BGK917936 BQG917935:BQG917936 CAC917935:CAC917936 CJY917935:CJY917936 CTU917935:CTU917936 DDQ917935:DDQ917936 DNM917935:DNM917936 DXI917935:DXI917936 EHE917935:EHE917936 ERA917935:ERA917936 FAW917935:FAW917936 FKS917935:FKS917936 FUO917935:FUO917936 GEK917935:GEK917936 GOG917935:GOG917936 GYC917935:GYC917936 HHY917935:HHY917936 HRU917935:HRU917936 IBQ917935:IBQ917936 ILM917935:ILM917936 IVI917935:IVI917936 JFE917935:JFE917936 JPA917935:JPA917936 JYW917935:JYW917936 KIS917935:KIS917936 KSO917935:KSO917936 LCK917935:LCK917936 LMG917935:LMG917936 LWC917935:LWC917936 MFY917935:MFY917936 MPU917935:MPU917936 MZQ917935:MZQ917936 NJM917935:NJM917936 NTI917935:NTI917936 ODE917935:ODE917936 ONA917935:ONA917936 OWW917935:OWW917936 PGS917935:PGS917936 PQO917935:PQO917936 QAK917935:QAK917936 QKG917935:QKG917936 QUC917935:QUC917936 RDY917935:RDY917936 RNU917935:RNU917936 RXQ917935:RXQ917936 SHM917935:SHM917936 SRI917935:SRI917936 TBE917935:TBE917936 TLA917935:TLA917936 TUW917935:TUW917936 UES917935:UES917936 UOO917935:UOO917936 UYK917935:UYK917936 VIG917935:VIG917936 VSC917935:VSC917936 WBY917935:WBY917936 WLU917935:WLU917936 WVQ917935:WVQ917936 I983471:I983472 JE983471:JE983472 TA983471:TA983472 ACW983471:ACW983472 AMS983471:AMS983472 AWO983471:AWO983472 BGK983471:BGK983472 BQG983471:BQG983472 CAC983471:CAC983472 CJY983471:CJY983472 CTU983471:CTU983472 DDQ983471:DDQ983472 DNM983471:DNM983472 DXI983471:DXI983472 EHE983471:EHE983472 ERA983471:ERA983472 FAW983471:FAW983472 FKS983471:FKS983472 FUO983471:FUO983472 GEK983471:GEK983472 GOG983471:GOG983472 GYC983471:GYC983472 HHY983471:HHY983472 HRU983471:HRU983472 IBQ983471:IBQ983472 ILM983471:ILM983472 IVI983471:IVI983472 JFE983471:JFE983472 JPA983471:JPA983472 JYW983471:JYW983472 KIS983471:KIS983472 KSO983471:KSO983472 LCK983471:LCK983472 LMG983471:LMG983472 LWC983471:LWC983472 MFY983471:MFY983472 MPU983471:MPU983472 MZQ983471:MZQ983472 NJM983471:NJM983472 NTI983471:NTI983472 ODE983471:ODE983472 ONA983471:ONA983472 OWW983471:OWW983472 PGS983471:PGS983472 PQO983471:PQO983472 QAK983471:QAK983472 QKG983471:QKG983472 QUC983471:QUC983472 RDY983471:RDY983472 RNU983471:RNU983472 RXQ983471:RXQ983472 SHM983471:SHM983472 SRI983471:SRI983472 TBE983471:TBE983472 TLA983471:TLA983472 TUW983471:TUW983472 UES983471:UES983472 UOO983471:UOO983472 UYK983471:UYK983472 VIG983471:VIG983472 VSC983471:VSC983472 WBY983471:WBY983472 WLU983471:WLU983472 WVQ983471:WVQ983472 I66005:I66006 JE66005:JE66006 TA66005:TA66006 ACW66005:ACW66006 AMS66005:AMS66006 AWO66005:AWO66006 BGK66005:BGK66006 BQG66005:BQG66006 CAC66005:CAC66006 CJY66005:CJY66006 CTU66005:CTU66006 DDQ66005:DDQ66006 DNM66005:DNM66006 DXI66005:DXI66006 EHE66005:EHE66006 ERA66005:ERA66006 FAW66005:FAW66006 FKS66005:FKS66006 FUO66005:FUO66006 GEK66005:GEK66006 GOG66005:GOG66006 GYC66005:GYC66006 HHY66005:HHY66006 HRU66005:HRU66006 IBQ66005:IBQ66006 ILM66005:ILM66006 IVI66005:IVI66006 JFE66005:JFE66006 JPA66005:JPA66006 JYW66005:JYW66006 KIS66005:KIS66006 KSO66005:KSO66006 LCK66005:LCK66006 LMG66005:LMG66006 LWC66005:LWC66006 MFY66005:MFY66006 MPU66005:MPU66006 MZQ66005:MZQ66006 NJM66005:NJM66006 NTI66005:NTI66006 ODE66005:ODE66006 ONA66005:ONA66006 OWW66005:OWW66006 PGS66005:PGS66006 PQO66005:PQO66006 QAK66005:QAK66006 QKG66005:QKG66006 QUC66005:QUC66006 RDY66005:RDY66006 RNU66005:RNU66006 RXQ66005:RXQ66006 SHM66005:SHM66006 SRI66005:SRI66006 TBE66005:TBE66006 TLA66005:TLA66006 TUW66005:TUW66006 UES66005:UES66006 UOO66005:UOO66006 UYK66005:UYK66006 VIG66005:VIG66006 VSC66005:VSC66006 WBY66005:WBY66006 WLU66005:WLU66006 WVQ66005:WVQ66006 I131541:I131542 JE131541:JE131542 TA131541:TA131542 ACW131541:ACW131542 AMS131541:AMS131542 AWO131541:AWO131542 BGK131541:BGK131542 BQG131541:BQG131542 CAC131541:CAC131542 CJY131541:CJY131542 CTU131541:CTU131542 DDQ131541:DDQ131542 DNM131541:DNM131542 DXI131541:DXI131542 EHE131541:EHE131542 ERA131541:ERA131542 FAW131541:FAW131542 FKS131541:FKS131542 FUO131541:FUO131542 GEK131541:GEK131542 GOG131541:GOG131542 GYC131541:GYC131542 HHY131541:HHY131542 HRU131541:HRU131542 IBQ131541:IBQ131542 ILM131541:ILM131542 IVI131541:IVI131542 JFE131541:JFE131542 JPA131541:JPA131542 JYW131541:JYW131542 KIS131541:KIS131542 KSO131541:KSO131542 LCK131541:LCK131542 LMG131541:LMG131542 LWC131541:LWC131542 MFY131541:MFY131542 MPU131541:MPU131542 MZQ131541:MZQ131542 NJM131541:NJM131542 NTI131541:NTI131542 ODE131541:ODE131542 ONA131541:ONA131542 OWW131541:OWW131542 PGS131541:PGS131542 PQO131541:PQO131542 QAK131541:QAK131542 QKG131541:QKG131542 QUC131541:QUC131542 RDY131541:RDY131542 RNU131541:RNU131542 RXQ131541:RXQ131542 SHM131541:SHM131542 SRI131541:SRI131542 TBE131541:TBE131542 TLA131541:TLA131542 TUW131541:TUW131542 UES131541:UES131542 UOO131541:UOO131542 UYK131541:UYK131542 VIG131541:VIG131542 VSC131541:VSC131542 WBY131541:WBY131542 WLU131541:WLU131542 WVQ131541:WVQ131542 I197077:I197078 JE197077:JE197078 TA197077:TA197078 ACW197077:ACW197078 AMS197077:AMS197078 AWO197077:AWO197078 BGK197077:BGK197078 BQG197077:BQG197078 CAC197077:CAC197078 CJY197077:CJY197078 CTU197077:CTU197078 DDQ197077:DDQ197078 DNM197077:DNM197078 DXI197077:DXI197078 EHE197077:EHE197078 ERA197077:ERA197078 FAW197077:FAW197078 FKS197077:FKS197078 FUO197077:FUO197078 GEK197077:GEK197078 GOG197077:GOG197078 GYC197077:GYC197078 HHY197077:HHY197078 HRU197077:HRU197078 IBQ197077:IBQ197078 ILM197077:ILM197078 IVI197077:IVI197078 JFE197077:JFE197078 JPA197077:JPA197078 JYW197077:JYW197078 KIS197077:KIS197078 KSO197077:KSO197078 LCK197077:LCK197078 LMG197077:LMG197078 LWC197077:LWC197078 MFY197077:MFY197078 MPU197077:MPU197078 MZQ197077:MZQ197078 NJM197077:NJM197078 NTI197077:NTI197078 ODE197077:ODE197078 ONA197077:ONA197078 OWW197077:OWW197078 PGS197077:PGS197078 PQO197077:PQO197078 QAK197077:QAK197078 QKG197077:QKG197078 QUC197077:QUC197078 RDY197077:RDY197078 RNU197077:RNU197078 RXQ197077:RXQ197078 SHM197077:SHM197078 SRI197077:SRI197078 TBE197077:TBE197078 TLA197077:TLA197078 TUW197077:TUW197078 UES197077:UES197078 UOO197077:UOO197078 UYK197077:UYK197078 VIG197077:VIG197078 VSC197077:VSC197078 WBY197077:WBY197078 WLU197077:WLU197078 WVQ197077:WVQ197078 I262613:I262614 JE262613:JE262614 TA262613:TA262614 ACW262613:ACW262614 AMS262613:AMS262614 AWO262613:AWO262614 BGK262613:BGK262614 BQG262613:BQG262614 CAC262613:CAC262614 CJY262613:CJY262614 CTU262613:CTU262614 DDQ262613:DDQ262614 DNM262613:DNM262614 DXI262613:DXI262614 EHE262613:EHE262614 ERA262613:ERA262614 FAW262613:FAW262614 FKS262613:FKS262614 FUO262613:FUO262614 GEK262613:GEK262614 GOG262613:GOG262614 GYC262613:GYC262614 HHY262613:HHY262614 HRU262613:HRU262614 IBQ262613:IBQ262614 ILM262613:ILM262614 IVI262613:IVI262614 JFE262613:JFE262614 JPA262613:JPA262614 JYW262613:JYW262614 KIS262613:KIS262614 KSO262613:KSO262614 LCK262613:LCK262614 LMG262613:LMG262614 LWC262613:LWC262614 MFY262613:MFY262614 MPU262613:MPU262614 MZQ262613:MZQ262614 NJM262613:NJM262614 NTI262613:NTI262614 ODE262613:ODE262614 ONA262613:ONA262614 OWW262613:OWW262614 PGS262613:PGS262614 PQO262613:PQO262614 QAK262613:QAK262614 QKG262613:QKG262614 QUC262613:QUC262614 RDY262613:RDY262614 RNU262613:RNU262614 RXQ262613:RXQ262614 SHM262613:SHM262614 SRI262613:SRI262614 TBE262613:TBE262614 TLA262613:TLA262614 TUW262613:TUW262614 UES262613:UES262614 UOO262613:UOO262614 UYK262613:UYK262614 VIG262613:VIG262614 VSC262613:VSC262614 WBY262613:WBY262614 WLU262613:WLU262614 WVQ262613:WVQ262614 I328149:I328150 JE328149:JE328150 TA328149:TA328150 ACW328149:ACW328150 AMS328149:AMS328150 AWO328149:AWO328150 BGK328149:BGK328150 BQG328149:BQG328150 CAC328149:CAC328150 CJY328149:CJY328150 CTU328149:CTU328150 DDQ328149:DDQ328150 DNM328149:DNM328150 DXI328149:DXI328150 EHE328149:EHE328150 ERA328149:ERA328150 FAW328149:FAW328150 FKS328149:FKS328150 FUO328149:FUO328150 GEK328149:GEK328150 GOG328149:GOG328150 GYC328149:GYC328150 HHY328149:HHY328150 HRU328149:HRU328150 IBQ328149:IBQ328150 ILM328149:ILM328150 IVI328149:IVI328150 JFE328149:JFE328150 JPA328149:JPA328150 JYW328149:JYW328150 KIS328149:KIS328150 KSO328149:KSO328150 LCK328149:LCK328150 LMG328149:LMG328150 LWC328149:LWC328150 MFY328149:MFY328150 MPU328149:MPU328150 MZQ328149:MZQ328150 NJM328149:NJM328150 NTI328149:NTI328150 ODE328149:ODE328150 ONA328149:ONA328150 OWW328149:OWW328150 PGS328149:PGS328150 PQO328149:PQO328150 QAK328149:QAK328150 QKG328149:QKG328150 QUC328149:QUC328150 RDY328149:RDY328150 RNU328149:RNU328150 RXQ328149:RXQ328150 SHM328149:SHM328150 SRI328149:SRI328150 TBE328149:TBE328150 TLA328149:TLA328150 TUW328149:TUW328150 UES328149:UES328150 UOO328149:UOO328150 UYK328149:UYK328150 VIG328149:VIG328150 VSC328149:VSC328150 WBY328149:WBY328150 WLU328149:WLU328150 WVQ328149:WVQ328150 I393685:I393686 JE393685:JE393686 TA393685:TA393686 ACW393685:ACW393686 AMS393685:AMS393686 AWO393685:AWO393686 BGK393685:BGK393686 BQG393685:BQG393686 CAC393685:CAC393686 CJY393685:CJY393686 CTU393685:CTU393686 DDQ393685:DDQ393686 DNM393685:DNM393686 DXI393685:DXI393686 EHE393685:EHE393686 ERA393685:ERA393686 FAW393685:FAW393686 FKS393685:FKS393686 FUO393685:FUO393686 GEK393685:GEK393686 GOG393685:GOG393686 GYC393685:GYC393686 HHY393685:HHY393686 HRU393685:HRU393686 IBQ393685:IBQ393686 ILM393685:ILM393686 IVI393685:IVI393686 JFE393685:JFE393686 JPA393685:JPA393686 JYW393685:JYW393686 KIS393685:KIS393686 KSO393685:KSO393686 LCK393685:LCK393686 LMG393685:LMG393686 LWC393685:LWC393686 MFY393685:MFY393686 MPU393685:MPU393686 MZQ393685:MZQ393686 NJM393685:NJM393686 NTI393685:NTI393686 ODE393685:ODE393686 ONA393685:ONA393686 OWW393685:OWW393686 PGS393685:PGS393686 PQO393685:PQO393686 QAK393685:QAK393686 QKG393685:QKG393686 QUC393685:QUC393686 RDY393685:RDY393686 RNU393685:RNU393686 RXQ393685:RXQ393686 SHM393685:SHM393686 SRI393685:SRI393686 TBE393685:TBE393686 TLA393685:TLA393686 TUW393685:TUW393686 UES393685:UES393686 UOO393685:UOO393686 UYK393685:UYK393686 VIG393685:VIG393686 VSC393685:VSC393686 WBY393685:WBY393686 WLU393685:WLU393686 WVQ393685:WVQ393686 I459221:I459222 JE459221:JE459222 TA459221:TA459222 ACW459221:ACW459222 AMS459221:AMS459222 AWO459221:AWO459222 BGK459221:BGK459222 BQG459221:BQG459222 CAC459221:CAC459222 CJY459221:CJY459222 CTU459221:CTU459222 DDQ459221:DDQ459222 DNM459221:DNM459222 DXI459221:DXI459222 EHE459221:EHE459222 ERA459221:ERA459222 FAW459221:FAW459222 FKS459221:FKS459222 FUO459221:FUO459222 GEK459221:GEK459222 GOG459221:GOG459222 GYC459221:GYC459222 HHY459221:HHY459222 HRU459221:HRU459222 IBQ459221:IBQ459222 ILM459221:ILM459222 IVI459221:IVI459222 JFE459221:JFE459222 JPA459221:JPA459222 JYW459221:JYW459222 KIS459221:KIS459222 KSO459221:KSO459222 LCK459221:LCK459222 LMG459221:LMG459222 LWC459221:LWC459222 MFY459221:MFY459222 MPU459221:MPU459222 MZQ459221:MZQ459222 NJM459221:NJM459222 NTI459221:NTI459222 ODE459221:ODE459222 ONA459221:ONA459222 OWW459221:OWW459222 PGS459221:PGS459222 PQO459221:PQO459222 QAK459221:QAK459222 QKG459221:QKG459222 QUC459221:QUC459222 RDY459221:RDY459222 RNU459221:RNU459222 RXQ459221:RXQ459222 SHM459221:SHM459222 SRI459221:SRI459222 TBE459221:TBE459222 TLA459221:TLA459222 TUW459221:TUW459222 UES459221:UES459222 UOO459221:UOO459222 UYK459221:UYK459222 VIG459221:VIG459222 VSC459221:VSC459222 WBY459221:WBY459222 WLU459221:WLU459222 WVQ459221:WVQ459222 I524757:I524758 JE524757:JE524758 TA524757:TA524758 ACW524757:ACW524758 AMS524757:AMS524758 AWO524757:AWO524758 BGK524757:BGK524758 BQG524757:BQG524758 CAC524757:CAC524758 CJY524757:CJY524758 CTU524757:CTU524758 DDQ524757:DDQ524758 DNM524757:DNM524758 DXI524757:DXI524758 EHE524757:EHE524758 ERA524757:ERA524758 FAW524757:FAW524758 FKS524757:FKS524758 FUO524757:FUO524758 GEK524757:GEK524758 GOG524757:GOG524758 GYC524757:GYC524758 HHY524757:HHY524758 HRU524757:HRU524758 IBQ524757:IBQ524758 ILM524757:ILM524758 IVI524757:IVI524758 JFE524757:JFE524758 JPA524757:JPA524758 JYW524757:JYW524758 KIS524757:KIS524758 KSO524757:KSO524758 LCK524757:LCK524758 LMG524757:LMG524758 LWC524757:LWC524758 MFY524757:MFY524758 MPU524757:MPU524758 MZQ524757:MZQ524758 NJM524757:NJM524758 NTI524757:NTI524758 ODE524757:ODE524758 ONA524757:ONA524758 OWW524757:OWW524758 PGS524757:PGS524758 PQO524757:PQO524758 QAK524757:QAK524758 QKG524757:QKG524758 QUC524757:QUC524758 RDY524757:RDY524758 RNU524757:RNU524758 RXQ524757:RXQ524758 SHM524757:SHM524758 SRI524757:SRI524758 TBE524757:TBE524758 TLA524757:TLA524758 TUW524757:TUW524758 UES524757:UES524758 UOO524757:UOO524758 UYK524757:UYK524758 VIG524757:VIG524758 VSC524757:VSC524758 WBY524757:WBY524758 WLU524757:WLU524758 WVQ524757:WVQ524758 I590293:I590294 JE590293:JE590294 TA590293:TA590294 ACW590293:ACW590294 AMS590293:AMS590294 AWO590293:AWO590294 BGK590293:BGK590294 BQG590293:BQG590294 CAC590293:CAC590294 CJY590293:CJY590294 CTU590293:CTU590294 DDQ590293:DDQ590294 DNM590293:DNM590294 DXI590293:DXI590294 EHE590293:EHE590294 ERA590293:ERA590294 FAW590293:FAW590294 FKS590293:FKS590294 FUO590293:FUO590294 GEK590293:GEK590294 GOG590293:GOG590294 GYC590293:GYC590294 HHY590293:HHY590294 HRU590293:HRU590294 IBQ590293:IBQ590294 ILM590293:ILM590294 IVI590293:IVI590294 JFE590293:JFE590294 JPA590293:JPA590294 JYW590293:JYW590294 KIS590293:KIS590294 KSO590293:KSO590294 LCK590293:LCK590294 LMG590293:LMG590294 LWC590293:LWC590294 MFY590293:MFY590294 MPU590293:MPU590294 MZQ590293:MZQ590294 NJM590293:NJM590294 NTI590293:NTI590294 ODE590293:ODE590294 ONA590293:ONA590294 OWW590293:OWW590294 PGS590293:PGS590294 PQO590293:PQO590294 QAK590293:QAK590294 QKG590293:QKG590294 QUC590293:QUC590294 RDY590293:RDY590294 RNU590293:RNU590294 RXQ590293:RXQ590294 SHM590293:SHM590294 SRI590293:SRI590294 TBE590293:TBE590294 TLA590293:TLA590294 TUW590293:TUW590294 UES590293:UES590294 UOO590293:UOO590294 UYK590293:UYK590294 VIG590293:VIG590294 VSC590293:VSC590294 WBY590293:WBY590294 WLU590293:WLU590294 WVQ590293:WVQ590294 I655829:I655830 JE655829:JE655830 TA655829:TA655830 ACW655829:ACW655830 AMS655829:AMS655830 AWO655829:AWO655830 BGK655829:BGK655830 BQG655829:BQG655830 CAC655829:CAC655830 CJY655829:CJY655830 CTU655829:CTU655830 DDQ655829:DDQ655830 DNM655829:DNM655830 DXI655829:DXI655830 EHE655829:EHE655830 ERA655829:ERA655830 FAW655829:FAW655830 FKS655829:FKS655830 FUO655829:FUO655830 GEK655829:GEK655830 GOG655829:GOG655830 GYC655829:GYC655830 HHY655829:HHY655830 HRU655829:HRU655830 IBQ655829:IBQ655830 ILM655829:ILM655830 IVI655829:IVI655830 JFE655829:JFE655830 JPA655829:JPA655830 JYW655829:JYW655830 KIS655829:KIS655830 KSO655829:KSO655830 LCK655829:LCK655830 LMG655829:LMG655830 LWC655829:LWC655830 MFY655829:MFY655830 MPU655829:MPU655830 MZQ655829:MZQ655830 NJM655829:NJM655830 NTI655829:NTI655830 ODE655829:ODE655830 ONA655829:ONA655830 OWW655829:OWW655830 PGS655829:PGS655830 PQO655829:PQO655830 QAK655829:QAK655830 QKG655829:QKG655830 QUC655829:QUC655830 RDY655829:RDY655830 RNU655829:RNU655830 RXQ655829:RXQ655830 SHM655829:SHM655830 SRI655829:SRI655830 TBE655829:TBE655830 TLA655829:TLA655830 TUW655829:TUW655830 UES655829:UES655830 UOO655829:UOO655830 UYK655829:UYK655830 VIG655829:VIG655830 VSC655829:VSC655830 WBY655829:WBY655830 WLU655829:WLU655830 WVQ655829:WVQ655830 I721365:I721366 JE721365:JE721366 TA721365:TA721366 ACW721365:ACW721366 AMS721365:AMS721366 AWO721365:AWO721366 BGK721365:BGK721366 BQG721365:BQG721366 CAC721365:CAC721366 CJY721365:CJY721366 CTU721365:CTU721366 DDQ721365:DDQ721366 DNM721365:DNM721366 DXI721365:DXI721366 EHE721365:EHE721366 ERA721365:ERA721366 FAW721365:FAW721366 FKS721365:FKS721366 FUO721365:FUO721366 GEK721365:GEK721366 GOG721365:GOG721366 GYC721365:GYC721366 HHY721365:HHY721366 HRU721365:HRU721366 IBQ721365:IBQ721366 ILM721365:ILM721366 IVI721365:IVI721366 JFE721365:JFE721366 JPA721365:JPA721366 JYW721365:JYW721366 KIS721365:KIS721366 KSO721365:KSO721366 LCK721365:LCK721366 LMG721365:LMG721366 LWC721365:LWC721366 MFY721365:MFY721366 MPU721365:MPU721366 MZQ721365:MZQ721366 NJM721365:NJM721366 NTI721365:NTI721366 ODE721365:ODE721366 ONA721365:ONA721366 OWW721365:OWW721366 PGS721365:PGS721366 PQO721365:PQO721366 QAK721365:QAK721366 QKG721365:QKG721366 QUC721365:QUC721366 RDY721365:RDY721366 RNU721365:RNU721366 RXQ721365:RXQ721366 SHM721365:SHM721366 SRI721365:SRI721366 TBE721365:TBE721366 TLA721365:TLA721366 TUW721365:TUW721366 UES721365:UES721366 UOO721365:UOO721366 UYK721365:UYK721366 VIG721365:VIG721366 VSC721365:VSC721366 WBY721365:WBY721366 WLU721365:WLU721366 WVQ721365:WVQ721366 I786901:I786902 JE786901:JE786902 TA786901:TA786902 ACW786901:ACW786902 AMS786901:AMS786902 AWO786901:AWO786902 BGK786901:BGK786902 BQG786901:BQG786902 CAC786901:CAC786902 CJY786901:CJY786902 CTU786901:CTU786902 DDQ786901:DDQ786902 DNM786901:DNM786902 DXI786901:DXI786902 EHE786901:EHE786902 ERA786901:ERA786902 FAW786901:FAW786902 FKS786901:FKS786902 FUO786901:FUO786902 GEK786901:GEK786902 GOG786901:GOG786902 GYC786901:GYC786902 HHY786901:HHY786902 HRU786901:HRU786902 IBQ786901:IBQ786902 ILM786901:ILM786902 IVI786901:IVI786902 JFE786901:JFE786902 JPA786901:JPA786902 JYW786901:JYW786902 KIS786901:KIS786902 KSO786901:KSO786902 LCK786901:LCK786902 LMG786901:LMG786902 LWC786901:LWC786902 MFY786901:MFY786902 MPU786901:MPU786902 MZQ786901:MZQ786902 NJM786901:NJM786902 NTI786901:NTI786902 ODE786901:ODE786902 ONA786901:ONA786902 OWW786901:OWW786902 PGS786901:PGS786902 PQO786901:PQO786902 QAK786901:QAK786902 QKG786901:QKG786902 QUC786901:QUC786902 RDY786901:RDY786902 RNU786901:RNU786902 RXQ786901:RXQ786902 SHM786901:SHM786902 SRI786901:SRI786902 TBE786901:TBE786902 TLA786901:TLA786902 TUW786901:TUW786902 UES786901:UES786902 UOO786901:UOO786902 UYK786901:UYK786902 VIG786901:VIG786902 VSC786901:VSC786902 WBY786901:WBY786902 WLU786901:WLU786902 WVQ786901:WVQ786902 I852437:I852438 JE852437:JE852438 TA852437:TA852438 ACW852437:ACW852438 AMS852437:AMS852438 AWO852437:AWO852438 BGK852437:BGK852438 BQG852437:BQG852438 CAC852437:CAC852438 CJY852437:CJY852438 CTU852437:CTU852438 DDQ852437:DDQ852438 DNM852437:DNM852438 DXI852437:DXI852438 EHE852437:EHE852438 ERA852437:ERA852438 FAW852437:FAW852438 FKS852437:FKS852438 FUO852437:FUO852438 GEK852437:GEK852438 GOG852437:GOG852438 GYC852437:GYC852438 HHY852437:HHY852438 HRU852437:HRU852438 IBQ852437:IBQ852438 ILM852437:ILM852438 IVI852437:IVI852438 JFE852437:JFE852438 JPA852437:JPA852438 JYW852437:JYW852438 KIS852437:KIS852438 KSO852437:KSO852438 LCK852437:LCK852438 LMG852437:LMG852438 LWC852437:LWC852438 MFY852437:MFY852438 MPU852437:MPU852438 MZQ852437:MZQ852438 NJM852437:NJM852438 NTI852437:NTI852438 ODE852437:ODE852438 ONA852437:ONA852438 OWW852437:OWW852438 PGS852437:PGS852438 PQO852437:PQO852438 QAK852437:QAK852438 QKG852437:QKG852438 QUC852437:QUC852438 RDY852437:RDY852438 RNU852437:RNU852438 RXQ852437:RXQ852438 SHM852437:SHM852438 SRI852437:SRI852438 TBE852437:TBE852438 TLA852437:TLA852438 TUW852437:TUW852438 UES852437:UES852438 UOO852437:UOO852438 UYK852437:UYK852438 VIG852437:VIG852438 VSC852437:VSC852438 WBY852437:WBY852438 WLU852437:WLU852438 WVQ852437:WVQ852438 I917973:I917974 JE917973:JE917974 TA917973:TA917974 ACW917973:ACW917974 AMS917973:AMS917974 AWO917973:AWO917974 BGK917973:BGK917974 BQG917973:BQG917974 CAC917973:CAC917974 CJY917973:CJY917974 CTU917973:CTU917974 DDQ917973:DDQ917974 DNM917973:DNM917974 DXI917973:DXI917974 EHE917973:EHE917974 ERA917973:ERA917974 FAW917973:FAW917974 FKS917973:FKS917974 FUO917973:FUO917974 GEK917973:GEK917974 GOG917973:GOG917974 GYC917973:GYC917974 HHY917973:HHY917974 HRU917973:HRU917974 IBQ917973:IBQ917974 ILM917973:ILM917974 IVI917973:IVI917974 JFE917973:JFE917974 JPA917973:JPA917974 JYW917973:JYW917974 KIS917973:KIS917974 KSO917973:KSO917974 LCK917973:LCK917974 LMG917973:LMG917974 LWC917973:LWC917974 MFY917973:MFY917974 MPU917973:MPU917974 MZQ917973:MZQ917974 NJM917973:NJM917974 NTI917973:NTI917974 ODE917973:ODE917974 ONA917973:ONA917974 OWW917973:OWW917974 PGS917973:PGS917974 PQO917973:PQO917974 QAK917973:QAK917974 QKG917973:QKG917974 QUC917973:QUC917974 RDY917973:RDY917974 RNU917973:RNU917974 RXQ917973:RXQ917974 SHM917973:SHM917974 SRI917973:SRI917974 TBE917973:TBE917974 TLA917973:TLA917974 TUW917973:TUW917974 UES917973:UES917974 UOO917973:UOO917974 UYK917973:UYK917974 VIG917973:VIG917974 VSC917973:VSC917974 WBY917973:WBY917974 WLU917973:WLU917974 WVQ917973:WVQ917974 I983509:I983510 JE983509:JE983510 TA983509:TA983510 ACW983509:ACW983510 AMS983509:AMS983510 AWO983509:AWO983510 BGK983509:BGK983510 BQG983509:BQG983510 CAC983509:CAC983510 CJY983509:CJY983510 CTU983509:CTU983510 DDQ983509:DDQ983510 DNM983509:DNM983510 DXI983509:DXI983510 EHE983509:EHE983510 ERA983509:ERA983510 FAW983509:FAW983510 FKS983509:FKS983510 FUO983509:FUO983510 GEK983509:GEK983510 GOG983509:GOG983510 GYC983509:GYC983510 HHY983509:HHY983510 HRU983509:HRU983510 IBQ983509:IBQ983510 ILM983509:ILM983510 IVI983509:IVI983510 JFE983509:JFE983510 JPA983509:JPA983510 JYW983509:JYW983510 KIS983509:KIS983510 KSO983509:KSO983510 LCK983509:LCK983510 LMG983509:LMG983510 LWC983509:LWC983510 MFY983509:MFY983510 MPU983509:MPU983510 MZQ983509:MZQ983510 NJM983509:NJM983510 NTI983509:NTI983510 ODE983509:ODE983510 ONA983509:ONA983510 OWW983509:OWW983510 PGS983509:PGS983510 PQO983509:PQO983510 QAK983509:QAK983510 QKG983509:QKG983510 QUC983509:QUC983510 RDY983509:RDY983510 RNU983509:RNU983510 RXQ983509:RXQ983510 SHM983509:SHM983510 SRI983509:SRI983510 TBE983509:TBE983510 TLA983509:TLA983510 TUW983509:TUW983510 UES983509:UES983510 UOO983509:UOO983510 UYK983509:UYK983510 VIG983509:VIG983510 VSC983509:VSC983510 WBY983509:WBY983510 WLU983509:WLU983510 WVQ983509:WVQ983510 I65849:I65850 JE65849:JE65850 TA65849:TA65850 ACW65849:ACW65850 AMS65849:AMS65850 AWO65849:AWO65850 BGK65849:BGK65850 BQG65849:BQG65850 CAC65849:CAC65850 CJY65849:CJY65850 CTU65849:CTU65850 DDQ65849:DDQ65850 DNM65849:DNM65850 DXI65849:DXI65850 EHE65849:EHE65850 ERA65849:ERA65850 FAW65849:FAW65850 FKS65849:FKS65850 FUO65849:FUO65850 GEK65849:GEK65850 GOG65849:GOG65850 GYC65849:GYC65850 HHY65849:HHY65850 HRU65849:HRU65850 IBQ65849:IBQ65850 ILM65849:ILM65850 IVI65849:IVI65850 JFE65849:JFE65850 JPA65849:JPA65850 JYW65849:JYW65850 KIS65849:KIS65850 KSO65849:KSO65850 LCK65849:LCK65850 LMG65849:LMG65850 LWC65849:LWC65850 MFY65849:MFY65850 MPU65849:MPU65850 MZQ65849:MZQ65850 NJM65849:NJM65850 NTI65849:NTI65850 ODE65849:ODE65850 ONA65849:ONA65850 OWW65849:OWW65850 PGS65849:PGS65850 PQO65849:PQO65850 QAK65849:QAK65850 QKG65849:QKG65850 QUC65849:QUC65850 RDY65849:RDY65850 RNU65849:RNU65850 RXQ65849:RXQ65850 SHM65849:SHM65850 SRI65849:SRI65850 TBE65849:TBE65850 TLA65849:TLA65850 TUW65849:TUW65850 UES65849:UES65850 UOO65849:UOO65850 UYK65849:UYK65850 VIG65849:VIG65850 VSC65849:VSC65850 WBY65849:WBY65850 WLU65849:WLU65850 WVQ65849:WVQ65850 I131385:I131386 JE131385:JE131386 TA131385:TA131386 ACW131385:ACW131386 AMS131385:AMS131386 AWO131385:AWO131386 BGK131385:BGK131386 BQG131385:BQG131386 CAC131385:CAC131386 CJY131385:CJY131386 CTU131385:CTU131386 DDQ131385:DDQ131386 DNM131385:DNM131386 DXI131385:DXI131386 EHE131385:EHE131386 ERA131385:ERA131386 FAW131385:FAW131386 FKS131385:FKS131386 FUO131385:FUO131386 GEK131385:GEK131386 GOG131385:GOG131386 GYC131385:GYC131386 HHY131385:HHY131386 HRU131385:HRU131386 IBQ131385:IBQ131386 ILM131385:ILM131386 IVI131385:IVI131386 JFE131385:JFE131386 JPA131385:JPA131386 JYW131385:JYW131386 KIS131385:KIS131386 KSO131385:KSO131386 LCK131385:LCK131386 LMG131385:LMG131386 LWC131385:LWC131386 MFY131385:MFY131386 MPU131385:MPU131386 MZQ131385:MZQ131386 NJM131385:NJM131386 NTI131385:NTI131386 ODE131385:ODE131386 ONA131385:ONA131386 OWW131385:OWW131386 PGS131385:PGS131386 PQO131385:PQO131386 QAK131385:QAK131386 QKG131385:QKG131386 QUC131385:QUC131386 RDY131385:RDY131386 RNU131385:RNU131386 RXQ131385:RXQ131386 SHM131385:SHM131386 SRI131385:SRI131386 TBE131385:TBE131386 TLA131385:TLA131386 TUW131385:TUW131386 UES131385:UES131386 UOO131385:UOO131386 UYK131385:UYK131386 VIG131385:VIG131386 VSC131385:VSC131386 WBY131385:WBY131386 WLU131385:WLU131386 WVQ131385:WVQ131386 I196921:I196922 JE196921:JE196922 TA196921:TA196922 ACW196921:ACW196922 AMS196921:AMS196922 AWO196921:AWO196922 BGK196921:BGK196922 BQG196921:BQG196922 CAC196921:CAC196922 CJY196921:CJY196922 CTU196921:CTU196922 DDQ196921:DDQ196922 DNM196921:DNM196922 DXI196921:DXI196922 EHE196921:EHE196922 ERA196921:ERA196922 FAW196921:FAW196922 FKS196921:FKS196922 FUO196921:FUO196922 GEK196921:GEK196922 GOG196921:GOG196922 GYC196921:GYC196922 HHY196921:HHY196922 HRU196921:HRU196922 IBQ196921:IBQ196922 ILM196921:ILM196922 IVI196921:IVI196922 JFE196921:JFE196922 JPA196921:JPA196922 JYW196921:JYW196922 KIS196921:KIS196922 KSO196921:KSO196922 LCK196921:LCK196922 LMG196921:LMG196922 LWC196921:LWC196922 MFY196921:MFY196922 MPU196921:MPU196922 MZQ196921:MZQ196922 NJM196921:NJM196922 NTI196921:NTI196922 ODE196921:ODE196922 ONA196921:ONA196922 OWW196921:OWW196922 PGS196921:PGS196922 PQO196921:PQO196922 QAK196921:QAK196922 QKG196921:QKG196922 QUC196921:QUC196922 RDY196921:RDY196922 RNU196921:RNU196922 RXQ196921:RXQ196922 SHM196921:SHM196922 SRI196921:SRI196922 TBE196921:TBE196922 TLA196921:TLA196922 TUW196921:TUW196922 UES196921:UES196922 UOO196921:UOO196922 UYK196921:UYK196922 VIG196921:VIG196922 VSC196921:VSC196922 WBY196921:WBY196922 WLU196921:WLU196922 WVQ196921:WVQ196922 I262457:I262458 JE262457:JE262458 TA262457:TA262458 ACW262457:ACW262458 AMS262457:AMS262458 AWO262457:AWO262458 BGK262457:BGK262458 BQG262457:BQG262458 CAC262457:CAC262458 CJY262457:CJY262458 CTU262457:CTU262458 DDQ262457:DDQ262458 DNM262457:DNM262458 DXI262457:DXI262458 EHE262457:EHE262458 ERA262457:ERA262458 FAW262457:FAW262458 FKS262457:FKS262458 FUO262457:FUO262458 GEK262457:GEK262458 GOG262457:GOG262458 GYC262457:GYC262458 HHY262457:HHY262458 HRU262457:HRU262458 IBQ262457:IBQ262458 ILM262457:ILM262458 IVI262457:IVI262458 JFE262457:JFE262458 JPA262457:JPA262458 JYW262457:JYW262458 KIS262457:KIS262458 KSO262457:KSO262458 LCK262457:LCK262458 LMG262457:LMG262458 LWC262457:LWC262458 MFY262457:MFY262458 MPU262457:MPU262458 MZQ262457:MZQ262458 NJM262457:NJM262458 NTI262457:NTI262458 ODE262457:ODE262458 ONA262457:ONA262458 OWW262457:OWW262458 PGS262457:PGS262458 PQO262457:PQO262458 QAK262457:QAK262458 QKG262457:QKG262458 QUC262457:QUC262458 RDY262457:RDY262458 RNU262457:RNU262458 RXQ262457:RXQ262458 SHM262457:SHM262458 SRI262457:SRI262458 TBE262457:TBE262458 TLA262457:TLA262458 TUW262457:TUW262458 UES262457:UES262458 UOO262457:UOO262458 UYK262457:UYK262458 VIG262457:VIG262458 VSC262457:VSC262458 WBY262457:WBY262458 WLU262457:WLU262458 WVQ262457:WVQ262458 I327993:I327994 JE327993:JE327994 TA327993:TA327994 ACW327993:ACW327994 AMS327993:AMS327994 AWO327993:AWO327994 BGK327993:BGK327994 BQG327993:BQG327994 CAC327993:CAC327994 CJY327993:CJY327994 CTU327993:CTU327994 DDQ327993:DDQ327994 DNM327993:DNM327994 DXI327993:DXI327994 EHE327993:EHE327994 ERA327993:ERA327994 FAW327993:FAW327994 FKS327993:FKS327994 FUO327993:FUO327994 GEK327993:GEK327994 GOG327993:GOG327994 GYC327993:GYC327994 HHY327993:HHY327994 HRU327993:HRU327994 IBQ327993:IBQ327994 ILM327993:ILM327994 IVI327993:IVI327994 JFE327993:JFE327994 JPA327993:JPA327994 JYW327993:JYW327994 KIS327993:KIS327994 KSO327993:KSO327994 LCK327993:LCK327994 LMG327993:LMG327994 LWC327993:LWC327994 MFY327993:MFY327994 MPU327993:MPU327994 MZQ327993:MZQ327994 NJM327993:NJM327994 NTI327993:NTI327994 ODE327993:ODE327994 ONA327993:ONA327994 OWW327993:OWW327994 PGS327993:PGS327994 PQO327993:PQO327994 QAK327993:QAK327994 QKG327993:QKG327994 QUC327993:QUC327994 RDY327993:RDY327994 RNU327993:RNU327994 RXQ327993:RXQ327994 SHM327993:SHM327994 SRI327993:SRI327994 TBE327993:TBE327994 TLA327993:TLA327994 TUW327993:TUW327994 UES327993:UES327994 UOO327993:UOO327994 UYK327993:UYK327994 VIG327993:VIG327994 VSC327993:VSC327994 WBY327993:WBY327994 WLU327993:WLU327994 WVQ327993:WVQ327994 I393529:I393530 JE393529:JE393530 TA393529:TA393530 ACW393529:ACW393530 AMS393529:AMS393530 AWO393529:AWO393530 BGK393529:BGK393530 BQG393529:BQG393530 CAC393529:CAC393530 CJY393529:CJY393530 CTU393529:CTU393530 DDQ393529:DDQ393530 DNM393529:DNM393530 DXI393529:DXI393530 EHE393529:EHE393530 ERA393529:ERA393530 FAW393529:FAW393530 FKS393529:FKS393530 FUO393529:FUO393530 GEK393529:GEK393530 GOG393529:GOG393530 GYC393529:GYC393530 HHY393529:HHY393530 HRU393529:HRU393530 IBQ393529:IBQ393530 ILM393529:ILM393530 IVI393529:IVI393530 JFE393529:JFE393530 JPA393529:JPA393530 JYW393529:JYW393530 KIS393529:KIS393530 KSO393529:KSO393530 LCK393529:LCK393530 LMG393529:LMG393530 LWC393529:LWC393530 MFY393529:MFY393530 MPU393529:MPU393530 MZQ393529:MZQ393530 NJM393529:NJM393530 NTI393529:NTI393530 ODE393529:ODE393530 ONA393529:ONA393530 OWW393529:OWW393530 PGS393529:PGS393530 PQO393529:PQO393530 QAK393529:QAK393530 QKG393529:QKG393530 QUC393529:QUC393530 RDY393529:RDY393530 RNU393529:RNU393530 RXQ393529:RXQ393530 SHM393529:SHM393530 SRI393529:SRI393530 TBE393529:TBE393530 TLA393529:TLA393530 TUW393529:TUW393530 UES393529:UES393530 UOO393529:UOO393530 UYK393529:UYK393530 VIG393529:VIG393530 VSC393529:VSC393530 WBY393529:WBY393530 WLU393529:WLU393530 WVQ393529:WVQ393530 I459065:I459066 JE459065:JE459066 TA459065:TA459066 ACW459065:ACW459066 AMS459065:AMS459066 AWO459065:AWO459066 BGK459065:BGK459066 BQG459065:BQG459066 CAC459065:CAC459066 CJY459065:CJY459066 CTU459065:CTU459066 DDQ459065:DDQ459066 DNM459065:DNM459066 DXI459065:DXI459066 EHE459065:EHE459066 ERA459065:ERA459066 FAW459065:FAW459066 FKS459065:FKS459066 FUO459065:FUO459066 GEK459065:GEK459066 GOG459065:GOG459066 GYC459065:GYC459066 HHY459065:HHY459066 HRU459065:HRU459066 IBQ459065:IBQ459066 ILM459065:ILM459066 IVI459065:IVI459066 JFE459065:JFE459066 JPA459065:JPA459066 JYW459065:JYW459066 KIS459065:KIS459066 KSO459065:KSO459066 LCK459065:LCK459066 LMG459065:LMG459066 LWC459065:LWC459066 MFY459065:MFY459066 MPU459065:MPU459066 MZQ459065:MZQ459066 NJM459065:NJM459066 NTI459065:NTI459066 ODE459065:ODE459066 ONA459065:ONA459066 OWW459065:OWW459066 PGS459065:PGS459066 PQO459065:PQO459066 QAK459065:QAK459066 QKG459065:QKG459066 QUC459065:QUC459066 RDY459065:RDY459066 RNU459065:RNU459066 RXQ459065:RXQ459066 SHM459065:SHM459066 SRI459065:SRI459066 TBE459065:TBE459066 TLA459065:TLA459066 TUW459065:TUW459066 UES459065:UES459066 UOO459065:UOO459066 UYK459065:UYK459066 VIG459065:VIG459066 VSC459065:VSC459066 WBY459065:WBY459066 WLU459065:WLU459066 WVQ459065:WVQ459066 I524601:I524602 JE524601:JE524602 TA524601:TA524602 ACW524601:ACW524602 AMS524601:AMS524602 AWO524601:AWO524602 BGK524601:BGK524602 BQG524601:BQG524602 CAC524601:CAC524602 CJY524601:CJY524602 CTU524601:CTU524602 DDQ524601:DDQ524602 DNM524601:DNM524602 DXI524601:DXI524602 EHE524601:EHE524602 ERA524601:ERA524602 FAW524601:FAW524602 FKS524601:FKS524602 FUO524601:FUO524602 GEK524601:GEK524602 GOG524601:GOG524602 GYC524601:GYC524602 HHY524601:HHY524602 HRU524601:HRU524602 IBQ524601:IBQ524602 ILM524601:ILM524602 IVI524601:IVI524602 JFE524601:JFE524602 JPA524601:JPA524602 JYW524601:JYW524602 KIS524601:KIS524602 KSO524601:KSO524602 LCK524601:LCK524602 LMG524601:LMG524602 LWC524601:LWC524602 MFY524601:MFY524602 MPU524601:MPU524602 MZQ524601:MZQ524602 NJM524601:NJM524602 NTI524601:NTI524602 ODE524601:ODE524602 ONA524601:ONA524602 OWW524601:OWW524602 PGS524601:PGS524602 PQO524601:PQO524602 QAK524601:QAK524602 QKG524601:QKG524602 QUC524601:QUC524602 RDY524601:RDY524602 RNU524601:RNU524602 RXQ524601:RXQ524602 SHM524601:SHM524602 SRI524601:SRI524602 TBE524601:TBE524602 TLA524601:TLA524602 TUW524601:TUW524602 UES524601:UES524602 UOO524601:UOO524602 UYK524601:UYK524602 VIG524601:VIG524602 VSC524601:VSC524602 WBY524601:WBY524602 WLU524601:WLU524602 WVQ524601:WVQ524602 I590137:I590138 JE590137:JE590138 TA590137:TA590138 ACW590137:ACW590138 AMS590137:AMS590138 AWO590137:AWO590138 BGK590137:BGK590138 BQG590137:BQG590138 CAC590137:CAC590138 CJY590137:CJY590138 CTU590137:CTU590138 DDQ590137:DDQ590138 DNM590137:DNM590138 DXI590137:DXI590138 EHE590137:EHE590138 ERA590137:ERA590138 FAW590137:FAW590138 FKS590137:FKS590138 FUO590137:FUO590138 GEK590137:GEK590138 GOG590137:GOG590138 GYC590137:GYC590138 HHY590137:HHY590138 HRU590137:HRU590138 IBQ590137:IBQ590138 ILM590137:ILM590138 IVI590137:IVI590138 JFE590137:JFE590138 JPA590137:JPA590138 JYW590137:JYW590138 KIS590137:KIS590138 KSO590137:KSO590138 LCK590137:LCK590138 LMG590137:LMG590138 LWC590137:LWC590138 MFY590137:MFY590138 MPU590137:MPU590138 MZQ590137:MZQ590138 NJM590137:NJM590138 NTI590137:NTI590138 ODE590137:ODE590138 ONA590137:ONA590138 OWW590137:OWW590138 PGS590137:PGS590138 PQO590137:PQO590138 QAK590137:QAK590138 QKG590137:QKG590138 QUC590137:QUC590138 RDY590137:RDY590138 RNU590137:RNU590138 RXQ590137:RXQ590138 SHM590137:SHM590138 SRI590137:SRI590138 TBE590137:TBE590138 TLA590137:TLA590138 TUW590137:TUW590138 UES590137:UES590138 UOO590137:UOO590138 UYK590137:UYK590138 VIG590137:VIG590138 VSC590137:VSC590138 WBY590137:WBY590138 WLU590137:WLU590138 WVQ590137:WVQ590138 I655673:I655674 JE655673:JE655674 TA655673:TA655674 ACW655673:ACW655674 AMS655673:AMS655674 AWO655673:AWO655674 BGK655673:BGK655674 BQG655673:BQG655674 CAC655673:CAC655674 CJY655673:CJY655674 CTU655673:CTU655674 DDQ655673:DDQ655674 DNM655673:DNM655674 DXI655673:DXI655674 EHE655673:EHE655674 ERA655673:ERA655674 FAW655673:FAW655674 FKS655673:FKS655674 FUO655673:FUO655674 GEK655673:GEK655674 GOG655673:GOG655674 GYC655673:GYC655674 HHY655673:HHY655674 HRU655673:HRU655674 IBQ655673:IBQ655674 ILM655673:ILM655674 IVI655673:IVI655674 JFE655673:JFE655674 JPA655673:JPA655674 JYW655673:JYW655674 KIS655673:KIS655674 KSO655673:KSO655674 LCK655673:LCK655674 LMG655673:LMG655674 LWC655673:LWC655674 MFY655673:MFY655674 MPU655673:MPU655674 MZQ655673:MZQ655674 NJM655673:NJM655674 NTI655673:NTI655674 ODE655673:ODE655674 ONA655673:ONA655674 OWW655673:OWW655674 PGS655673:PGS655674 PQO655673:PQO655674 QAK655673:QAK655674 QKG655673:QKG655674 QUC655673:QUC655674 RDY655673:RDY655674 RNU655673:RNU655674 RXQ655673:RXQ655674 SHM655673:SHM655674 SRI655673:SRI655674 TBE655673:TBE655674 TLA655673:TLA655674 TUW655673:TUW655674 UES655673:UES655674 UOO655673:UOO655674 UYK655673:UYK655674 VIG655673:VIG655674 VSC655673:VSC655674 WBY655673:WBY655674 WLU655673:WLU655674 WVQ655673:WVQ655674 I721209:I721210 JE721209:JE721210 TA721209:TA721210 ACW721209:ACW721210 AMS721209:AMS721210 AWO721209:AWO721210 BGK721209:BGK721210 BQG721209:BQG721210 CAC721209:CAC721210 CJY721209:CJY721210 CTU721209:CTU721210 DDQ721209:DDQ721210 DNM721209:DNM721210 DXI721209:DXI721210 EHE721209:EHE721210 ERA721209:ERA721210 FAW721209:FAW721210 FKS721209:FKS721210 FUO721209:FUO721210 GEK721209:GEK721210 GOG721209:GOG721210 GYC721209:GYC721210 HHY721209:HHY721210 HRU721209:HRU721210 IBQ721209:IBQ721210 ILM721209:ILM721210 IVI721209:IVI721210 JFE721209:JFE721210 JPA721209:JPA721210 JYW721209:JYW721210 KIS721209:KIS721210 KSO721209:KSO721210 LCK721209:LCK721210 LMG721209:LMG721210 LWC721209:LWC721210 MFY721209:MFY721210 MPU721209:MPU721210 MZQ721209:MZQ721210 NJM721209:NJM721210 NTI721209:NTI721210 ODE721209:ODE721210 ONA721209:ONA721210 OWW721209:OWW721210 PGS721209:PGS721210 PQO721209:PQO721210 QAK721209:QAK721210 QKG721209:QKG721210 QUC721209:QUC721210 RDY721209:RDY721210 RNU721209:RNU721210 RXQ721209:RXQ721210 SHM721209:SHM721210 SRI721209:SRI721210 TBE721209:TBE721210 TLA721209:TLA721210 TUW721209:TUW721210 UES721209:UES721210 UOO721209:UOO721210 UYK721209:UYK721210 VIG721209:VIG721210 VSC721209:VSC721210 WBY721209:WBY721210 WLU721209:WLU721210 WVQ721209:WVQ721210 I786745:I786746 JE786745:JE786746 TA786745:TA786746 ACW786745:ACW786746 AMS786745:AMS786746 AWO786745:AWO786746 BGK786745:BGK786746 BQG786745:BQG786746 CAC786745:CAC786746 CJY786745:CJY786746 CTU786745:CTU786746 DDQ786745:DDQ786746 DNM786745:DNM786746 DXI786745:DXI786746 EHE786745:EHE786746 ERA786745:ERA786746 FAW786745:FAW786746 FKS786745:FKS786746 FUO786745:FUO786746 GEK786745:GEK786746 GOG786745:GOG786746 GYC786745:GYC786746 HHY786745:HHY786746 HRU786745:HRU786746 IBQ786745:IBQ786746 ILM786745:ILM786746 IVI786745:IVI786746 JFE786745:JFE786746 JPA786745:JPA786746 JYW786745:JYW786746 KIS786745:KIS786746 KSO786745:KSO786746 LCK786745:LCK786746 LMG786745:LMG786746 LWC786745:LWC786746 MFY786745:MFY786746 MPU786745:MPU786746 MZQ786745:MZQ786746 NJM786745:NJM786746 NTI786745:NTI786746 ODE786745:ODE786746 ONA786745:ONA786746 OWW786745:OWW786746 PGS786745:PGS786746 PQO786745:PQO786746 QAK786745:QAK786746 QKG786745:QKG786746 QUC786745:QUC786746 RDY786745:RDY786746 RNU786745:RNU786746 RXQ786745:RXQ786746 SHM786745:SHM786746 SRI786745:SRI786746 TBE786745:TBE786746 TLA786745:TLA786746 TUW786745:TUW786746 UES786745:UES786746 UOO786745:UOO786746 UYK786745:UYK786746 VIG786745:VIG786746 VSC786745:VSC786746 WBY786745:WBY786746 WLU786745:WLU786746 WVQ786745:WVQ786746 I852281:I852282 JE852281:JE852282 TA852281:TA852282 ACW852281:ACW852282 AMS852281:AMS852282 AWO852281:AWO852282 BGK852281:BGK852282 BQG852281:BQG852282 CAC852281:CAC852282 CJY852281:CJY852282 CTU852281:CTU852282 DDQ852281:DDQ852282 DNM852281:DNM852282 DXI852281:DXI852282 EHE852281:EHE852282 ERA852281:ERA852282 FAW852281:FAW852282 FKS852281:FKS852282 FUO852281:FUO852282 GEK852281:GEK852282 GOG852281:GOG852282 GYC852281:GYC852282 HHY852281:HHY852282 HRU852281:HRU852282 IBQ852281:IBQ852282 ILM852281:ILM852282 IVI852281:IVI852282 JFE852281:JFE852282 JPA852281:JPA852282 JYW852281:JYW852282 KIS852281:KIS852282 KSO852281:KSO852282 LCK852281:LCK852282 LMG852281:LMG852282 LWC852281:LWC852282 MFY852281:MFY852282 MPU852281:MPU852282 MZQ852281:MZQ852282 NJM852281:NJM852282 NTI852281:NTI852282 ODE852281:ODE852282 ONA852281:ONA852282 OWW852281:OWW852282 PGS852281:PGS852282 PQO852281:PQO852282 QAK852281:QAK852282 QKG852281:QKG852282 QUC852281:QUC852282 RDY852281:RDY852282 RNU852281:RNU852282 RXQ852281:RXQ852282 SHM852281:SHM852282 SRI852281:SRI852282 TBE852281:TBE852282 TLA852281:TLA852282 TUW852281:TUW852282 UES852281:UES852282 UOO852281:UOO852282 UYK852281:UYK852282 VIG852281:VIG852282 VSC852281:VSC852282 WBY852281:WBY852282 WLU852281:WLU852282 WVQ852281:WVQ852282 I917817:I917818 JE917817:JE917818 TA917817:TA917818 ACW917817:ACW917818 AMS917817:AMS917818 AWO917817:AWO917818 BGK917817:BGK917818 BQG917817:BQG917818 CAC917817:CAC917818 CJY917817:CJY917818 CTU917817:CTU917818 DDQ917817:DDQ917818 DNM917817:DNM917818 DXI917817:DXI917818 EHE917817:EHE917818 ERA917817:ERA917818 FAW917817:FAW917818 FKS917817:FKS917818 FUO917817:FUO917818 GEK917817:GEK917818 GOG917817:GOG917818 GYC917817:GYC917818 HHY917817:HHY917818 HRU917817:HRU917818 IBQ917817:IBQ917818 ILM917817:ILM917818 IVI917817:IVI917818 JFE917817:JFE917818 JPA917817:JPA917818 JYW917817:JYW917818 KIS917817:KIS917818 KSO917817:KSO917818 LCK917817:LCK917818 LMG917817:LMG917818 LWC917817:LWC917818 MFY917817:MFY917818 MPU917817:MPU917818 MZQ917817:MZQ917818 NJM917817:NJM917818 NTI917817:NTI917818 ODE917817:ODE917818 ONA917817:ONA917818 OWW917817:OWW917818 PGS917817:PGS917818 PQO917817:PQO917818 QAK917817:QAK917818 QKG917817:QKG917818 QUC917817:QUC917818 RDY917817:RDY917818 RNU917817:RNU917818 RXQ917817:RXQ917818 SHM917817:SHM917818 SRI917817:SRI917818 TBE917817:TBE917818 TLA917817:TLA917818 TUW917817:TUW917818 UES917817:UES917818 UOO917817:UOO917818 UYK917817:UYK917818 VIG917817:VIG917818 VSC917817:VSC917818 WBY917817:WBY917818 WLU917817:WLU917818 WVQ917817:WVQ917818 I983353:I983354 JE983353:JE983354 TA983353:TA983354 ACW983353:ACW983354 AMS983353:AMS983354 AWO983353:AWO983354 BGK983353:BGK983354 BQG983353:BQG983354 CAC983353:CAC983354 CJY983353:CJY983354 CTU983353:CTU983354 DDQ983353:DDQ983354 DNM983353:DNM983354 DXI983353:DXI983354 EHE983353:EHE983354 ERA983353:ERA983354 FAW983353:FAW983354 FKS983353:FKS983354 FUO983353:FUO983354 GEK983353:GEK983354 GOG983353:GOG983354 GYC983353:GYC983354 HHY983353:HHY983354 HRU983353:HRU983354 IBQ983353:IBQ983354 ILM983353:ILM983354 IVI983353:IVI983354 JFE983353:JFE983354 JPA983353:JPA983354 JYW983353:JYW983354 KIS983353:KIS983354 KSO983353:KSO983354 LCK983353:LCK983354 LMG983353:LMG983354 LWC983353:LWC983354 MFY983353:MFY983354 MPU983353:MPU983354 MZQ983353:MZQ983354 NJM983353:NJM983354 NTI983353:NTI983354 ODE983353:ODE983354 ONA983353:ONA983354 OWW983353:OWW983354 PGS983353:PGS983354 PQO983353:PQO983354 QAK983353:QAK983354 QKG983353:QKG983354 QUC983353:QUC983354 RDY983353:RDY983354 RNU983353:RNU983354 RXQ983353:RXQ983354 SHM983353:SHM983354 SRI983353:SRI983354 TBE983353:TBE983354 TLA983353:TLA983354 TUW983353:TUW983354 UES983353:UES983354 UOO983353:UOO983354 UYK983353:UYK983354 VIG983353:VIG983354 VSC983353:VSC983354 WBY983353:WBY983354 WLU983353:WLU983354 WVQ983353:WVQ983354 I65811:I65812 JE65811:JE65812 TA65811:TA65812 ACW65811:ACW65812 AMS65811:AMS65812 AWO65811:AWO65812 BGK65811:BGK65812 BQG65811:BQG65812 CAC65811:CAC65812 CJY65811:CJY65812 CTU65811:CTU65812 DDQ65811:DDQ65812 DNM65811:DNM65812 DXI65811:DXI65812 EHE65811:EHE65812 ERA65811:ERA65812 FAW65811:FAW65812 FKS65811:FKS65812 FUO65811:FUO65812 GEK65811:GEK65812 GOG65811:GOG65812 GYC65811:GYC65812 HHY65811:HHY65812 HRU65811:HRU65812 IBQ65811:IBQ65812 ILM65811:ILM65812 IVI65811:IVI65812 JFE65811:JFE65812 JPA65811:JPA65812 JYW65811:JYW65812 KIS65811:KIS65812 KSO65811:KSO65812 LCK65811:LCK65812 LMG65811:LMG65812 LWC65811:LWC65812 MFY65811:MFY65812 MPU65811:MPU65812 MZQ65811:MZQ65812 NJM65811:NJM65812 NTI65811:NTI65812 ODE65811:ODE65812 ONA65811:ONA65812 OWW65811:OWW65812 PGS65811:PGS65812 PQO65811:PQO65812 QAK65811:QAK65812 QKG65811:QKG65812 QUC65811:QUC65812 RDY65811:RDY65812 RNU65811:RNU65812 RXQ65811:RXQ65812 SHM65811:SHM65812 SRI65811:SRI65812 TBE65811:TBE65812 TLA65811:TLA65812 TUW65811:TUW65812 UES65811:UES65812 UOO65811:UOO65812 UYK65811:UYK65812 VIG65811:VIG65812 VSC65811:VSC65812 WBY65811:WBY65812 WLU65811:WLU65812 WVQ65811:WVQ65812 I131347:I131348 JE131347:JE131348 TA131347:TA131348 ACW131347:ACW131348 AMS131347:AMS131348 AWO131347:AWO131348 BGK131347:BGK131348 BQG131347:BQG131348 CAC131347:CAC131348 CJY131347:CJY131348 CTU131347:CTU131348 DDQ131347:DDQ131348 DNM131347:DNM131348 DXI131347:DXI131348 EHE131347:EHE131348 ERA131347:ERA131348 FAW131347:FAW131348 FKS131347:FKS131348 FUO131347:FUO131348 GEK131347:GEK131348 GOG131347:GOG131348 GYC131347:GYC131348 HHY131347:HHY131348 HRU131347:HRU131348 IBQ131347:IBQ131348 ILM131347:ILM131348 IVI131347:IVI131348 JFE131347:JFE131348 JPA131347:JPA131348 JYW131347:JYW131348 KIS131347:KIS131348 KSO131347:KSO131348 LCK131347:LCK131348 LMG131347:LMG131348 LWC131347:LWC131348 MFY131347:MFY131348 MPU131347:MPU131348 MZQ131347:MZQ131348 NJM131347:NJM131348 NTI131347:NTI131348 ODE131347:ODE131348 ONA131347:ONA131348 OWW131347:OWW131348 PGS131347:PGS131348 PQO131347:PQO131348 QAK131347:QAK131348 QKG131347:QKG131348 QUC131347:QUC131348 RDY131347:RDY131348 RNU131347:RNU131348 RXQ131347:RXQ131348 SHM131347:SHM131348 SRI131347:SRI131348 TBE131347:TBE131348 TLA131347:TLA131348 TUW131347:TUW131348 UES131347:UES131348 UOO131347:UOO131348 UYK131347:UYK131348 VIG131347:VIG131348 VSC131347:VSC131348 WBY131347:WBY131348 WLU131347:WLU131348 WVQ131347:WVQ131348 I196883:I196884 JE196883:JE196884 TA196883:TA196884 ACW196883:ACW196884 AMS196883:AMS196884 AWO196883:AWO196884 BGK196883:BGK196884 BQG196883:BQG196884 CAC196883:CAC196884 CJY196883:CJY196884 CTU196883:CTU196884 DDQ196883:DDQ196884 DNM196883:DNM196884 DXI196883:DXI196884 EHE196883:EHE196884 ERA196883:ERA196884 FAW196883:FAW196884 FKS196883:FKS196884 FUO196883:FUO196884 GEK196883:GEK196884 GOG196883:GOG196884 GYC196883:GYC196884 HHY196883:HHY196884 HRU196883:HRU196884 IBQ196883:IBQ196884 ILM196883:ILM196884 IVI196883:IVI196884 JFE196883:JFE196884 JPA196883:JPA196884 JYW196883:JYW196884 KIS196883:KIS196884 KSO196883:KSO196884 LCK196883:LCK196884 LMG196883:LMG196884 LWC196883:LWC196884 MFY196883:MFY196884 MPU196883:MPU196884 MZQ196883:MZQ196884 NJM196883:NJM196884 NTI196883:NTI196884 ODE196883:ODE196884 ONA196883:ONA196884 OWW196883:OWW196884 PGS196883:PGS196884 PQO196883:PQO196884 QAK196883:QAK196884 QKG196883:QKG196884 QUC196883:QUC196884 RDY196883:RDY196884 RNU196883:RNU196884 RXQ196883:RXQ196884 SHM196883:SHM196884 SRI196883:SRI196884 TBE196883:TBE196884 TLA196883:TLA196884 TUW196883:TUW196884 UES196883:UES196884 UOO196883:UOO196884 UYK196883:UYK196884 VIG196883:VIG196884 VSC196883:VSC196884 WBY196883:WBY196884 WLU196883:WLU196884 WVQ196883:WVQ196884 I262419:I262420 JE262419:JE262420 TA262419:TA262420 ACW262419:ACW262420 AMS262419:AMS262420 AWO262419:AWO262420 BGK262419:BGK262420 BQG262419:BQG262420 CAC262419:CAC262420 CJY262419:CJY262420 CTU262419:CTU262420 DDQ262419:DDQ262420 DNM262419:DNM262420 DXI262419:DXI262420 EHE262419:EHE262420 ERA262419:ERA262420 FAW262419:FAW262420 FKS262419:FKS262420 FUO262419:FUO262420 GEK262419:GEK262420 GOG262419:GOG262420 GYC262419:GYC262420 HHY262419:HHY262420 HRU262419:HRU262420 IBQ262419:IBQ262420 ILM262419:ILM262420 IVI262419:IVI262420 JFE262419:JFE262420 JPA262419:JPA262420 JYW262419:JYW262420 KIS262419:KIS262420 KSO262419:KSO262420 LCK262419:LCK262420 LMG262419:LMG262420 LWC262419:LWC262420 MFY262419:MFY262420 MPU262419:MPU262420 MZQ262419:MZQ262420 NJM262419:NJM262420 NTI262419:NTI262420 ODE262419:ODE262420 ONA262419:ONA262420 OWW262419:OWW262420 PGS262419:PGS262420 PQO262419:PQO262420 QAK262419:QAK262420 QKG262419:QKG262420 QUC262419:QUC262420 RDY262419:RDY262420 RNU262419:RNU262420 RXQ262419:RXQ262420 SHM262419:SHM262420 SRI262419:SRI262420 TBE262419:TBE262420 TLA262419:TLA262420 TUW262419:TUW262420 UES262419:UES262420 UOO262419:UOO262420 UYK262419:UYK262420 VIG262419:VIG262420 VSC262419:VSC262420 WBY262419:WBY262420 WLU262419:WLU262420 WVQ262419:WVQ262420 I327955:I327956 JE327955:JE327956 TA327955:TA327956 ACW327955:ACW327956 AMS327955:AMS327956 AWO327955:AWO327956 BGK327955:BGK327956 BQG327955:BQG327956 CAC327955:CAC327956 CJY327955:CJY327956 CTU327955:CTU327956 DDQ327955:DDQ327956 DNM327955:DNM327956 DXI327955:DXI327956 EHE327955:EHE327956 ERA327955:ERA327956 FAW327955:FAW327956 FKS327955:FKS327956 FUO327955:FUO327956 GEK327955:GEK327956 GOG327955:GOG327956 GYC327955:GYC327956 HHY327955:HHY327956 HRU327955:HRU327956 IBQ327955:IBQ327956 ILM327955:ILM327956 IVI327955:IVI327956 JFE327955:JFE327956 JPA327955:JPA327956 JYW327955:JYW327956 KIS327955:KIS327956 KSO327955:KSO327956 LCK327955:LCK327956 LMG327955:LMG327956 LWC327955:LWC327956 MFY327955:MFY327956 MPU327955:MPU327956 MZQ327955:MZQ327956 NJM327955:NJM327956 NTI327955:NTI327956 ODE327955:ODE327956 ONA327955:ONA327956 OWW327955:OWW327956 PGS327955:PGS327956 PQO327955:PQO327956 QAK327955:QAK327956 QKG327955:QKG327956 QUC327955:QUC327956 RDY327955:RDY327956 RNU327955:RNU327956 RXQ327955:RXQ327956 SHM327955:SHM327956 SRI327955:SRI327956 TBE327955:TBE327956 TLA327955:TLA327956 TUW327955:TUW327956 UES327955:UES327956 UOO327955:UOO327956 UYK327955:UYK327956 VIG327955:VIG327956 VSC327955:VSC327956 WBY327955:WBY327956 WLU327955:WLU327956 WVQ327955:WVQ327956 I393491:I393492 JE393491:JE393492 TA393491:TA393492 ACW393491:ACW393492 AMS393491:AMS393492 AWO393491:AWO393492 BGK393491:BGK393492 BQG393491:BQG393492 CAC393491:CAC393492 CJY393491:CJY393492 CTU393491:CTU393492 DDQ393491:DDQ393492 DNM393491:DNM393492 DXI393491:DXI393492 EHE393491:EHE393492 ERA393491:ERA393492 FAW393491:FAW393492 FKS393491:FKS393492 FUO393491:FUO393492 GEK393491:GEK393492 GOG393491:GOG393492 GYC393491:GYC393492 HHY393491:HHY393492 HRU393491:HRU393492 IBQ393491:IBQ393492 ILM393491:ILM393492 IVI393491:IVI393492 JFE393491:JFE393492 JPA393491:JPA393492 JYW393491:JYW393492 KIS393491:KIS393492 KSO393491:KSO393492 LCK393491:LCK393492 LMG393491:LMG393492 LWC393491:LWC393492 MFY393491:MFY393492 MPU393491:MPU393492 MZQ393491:MZQ393492 NJM393491:NJM393492 NTI393491:NTI393492 ODE393491:ODE393492 ONA393491:ONA393492 OWW393491:OWW393492 PGS393491:PGS393492 PQO393491:PQO393492 QAK393491:QAK393492 QKG393491:QKG393492 QUC393491:QUC393492 RDY393491:RDY393492 RNU393491:RNU393492 RXQ393491:RXQ393492 SHM393491:SHM393492 SRI393491:SRI393492 TBE393491:TBE393492 TLA393491:TLA393492 TUW393491:TUW393492 UES393491:UES393492 UOO393491:UOO393492 UYK393491:UYK393492 VIG393491:VIG393492 VSC393491:VSC393492 WBY393491:WBY393492 WLU393491:WLU393492 WVQ393491:WVQ393492 I459027:I459028 JE459027:JE459028 TA459027:TA459028 ACW459027:ACW459028 AMS459027:AMS459028 AWO459027:AWO459028 BGK459027:BGK459028 BQG459027:BQG459028 CAC459027:CAC459028 CJY459027:CJY459028 CTU459027:CTU459028 DDQ459027:DDQ459028 DNM459027:DNM459028 DXI459027:DXI459028 EHE459027:EHE459028 ERA459027:ERA459028 FAW459027:FAW459028 FKS459027:FKS459028 FUO459027:FUO459028 GEK459027:GEK459028 GOG459027:GOG459028 GYC459027:GYC459028 HHY459027:HHY459028 HRU459027:HRU459028 IBQ459027:IBQ459028 ILM459027:ILM459028 IVI459027:IVI459028 JFE459027:JFE459028 JPA459027:JPA459028 JYW459027:JYW459028 KIS459027:KIS459028 KSO459027:KSO459028 LCK459027:LCK459028 LMG459027:LMG459028 LWC459027:LWC459028 MFY459027:MFY459028 MPU459027:MPU459028 MZQ459027:MZQ459028 NJM459027:NJM459028 NTI459027:NTI459028 ODE459027:ODE459028 ONA459027:ONA459028 OWW459027:OWW459028 PGS459027:PGS459028 PQO459027:PQO459028 QAK459027:QAK459028 QKG459027:QKG459028 QUC459027:QUC459028 RDY459027:RDY459028 RNU459027:RNU459028 RXQ459027:RXQ459028 SHM459027:SHM459028 SRI459027:SRI459028 TBE459027:TBE459028 TLA459027:TLA459028 TUW459027:TUW459028 UES459027:UES459028 UOO459027:UOO459028 UYK459027:UYK459028 VIG459027:VIG459028 VSC459027:VSC459028 WBY459027:WBY459028 WLU459027:WLU459028 WVQ459027:WVQ459028 I524563:I524564 JE524563:JE524564 TA524563:TA524564 ACW524563:ACW524564 AMS524563:AMS524564 AWO524563:AWO524564 BGK524563:BGK524564 BQG524563:BQG524564 CAC524563:CAC524564 CJY524563:CJY524564 CTU524563:CTU524564 DDQ524563:DDQ524564 DNM524563:DNM524564 DXI524563:DXI524564 EHE524563:EHE524564 ERA524563:ERA524564 FAW524563:FAW524564 FKS524563:FKS524564 FUO524563:FUO524564 GEK524563:GEK524564 GOG524563:GOG524564 GYC524563:GYC524564 HHY524563:HHY524564 HRU524563:HRU524564 IBQ524563:IBQ524564 ILM524563:ILM524564 IVI524563:IVI524564 JFE524563:JFE524564 JPA524563:JPA524564 JYW524563:JYW524564 KIS524563:KIS524564 KSO524563:KSO524564 LCK524563:LCK524564 LMG524563:LMG524564 LWC524563:LWC524564 MFY524563:MFY524564 MPU524563:MPU524564 MZQ524563:MZQ524564 NJM524563:NJM524564 NTI524563:NTI524564 ODE524563:ODE524564 ONA524563:ONA524564 OWW524563:OWW524564 PGS524563:PGS524564 PQO524563:PQO524564 QAK524563:QAK524564 QKG524563:QKG524564 QUC524563:QUC524564 RDY524563:RDY524564 RNU524563:RNU524564 RXQ524563:RXQ524564 SHM524563:SHM524564 SRI524563:SRI524564 TBE524563:TBE524564 TLA524563:TLA524564 TUW524563:TUW524564 UES524563:UES524564 UOO524563:UOO524564 UYK524563:UYK524564 VIG524563:VIG524564 VSC524563:VSC524564 WBY524563:WBY524564 WLU524563:WLU524564 WVQ524563:WVQ524564 I590099:I590100 JE590099:JE590100 TA590099:TA590100 ACW590099:ACW590100 AMS590099:AMS590100 AWO590099:AWO590100 BGK590099:BGK590100 BQG590099:BQG590100 CAC590099:CAC590100 CJY590099:CJY590100 CTU590099:CTU590100 DDQ590099:DDQ590100 DNM590099:DNM590100 DXI590099:DXI590100 EHE590099:EHE590100 ERA590099:ERA590100 FAW590099:FAW590100 FKS590099:FKS590100 FUO590099:FUO590100 GEK590099:GEK590100 GOG590099:GOG590100 GYC590099:GYC590100 HHY590099:HHY590100 HRU590099:HRU590100 IBQ590099:IBQ590100 ILM590099:ILM590100 IVI590099:IVI590100 JFE590099:JFE590100 JPA590099:JPA590100 JYW590099:JYW590100 KIS590099:KIS590100 KSO590099:KSO590100 LCK590099:LCK590100 LMG590099:LMG590100 LWC590099:LWC590100 MFY590099:MFY590100 MPU590099:MPU590100 MZQ590099:MZQ590100 NJM590099:NJM590100 NTI590099:NTI590100 ODE590099:ODE590100 ONA590099:ONA590100 OWW590099:OWW590100 PGS590099:PGS590100 PQO590099:PQO590100 QAK590099:QAK590100 QKG590099:QKG590100 QUC590099:QUC590100 RDY590099:RDY590100 RNU590099:RNU590100 RXQ590099:RXQ590100 SHM590099:SHM590100 SRI590099:SRI590100 TBE590099:TBE590100 TLA590099:TLA590100 TUW590099:TUW590100 UES590099:UES590100 UOO590099:UOO590100 UYK590099:UYK590100 VIG590099:VIG590100 VSC590099:VSC590100 WBY590099:WBY590100 WLU590099:WLU590100 WVQ590099:WVQ590100 I655635:I655636 JE655635:JE655636 TA655635:TA655636 ACW655635:ACW655636 AMS655635:AMS655636 AWO655635:AWO655636 BGK655635:BGK655636 BQG655635:BQG655636 CAC655635:CAC655636 CJY655635:CJY655636 CTU655635:CTU655636 DDQ655635:DDQ655636 DNM655635:DNM655636 DXI655635:DXI655636 EHE655635:EHE655636 ERA655635:ERA655636 FAW655635:FAW655636 FKS655635:FKS655636 FUO655635:FUO655636 GEK655635:GEK655636 GOG655635:GOG655636 GYC655635:GYC655636 HHY655635:HHY655636 HRU655635:HRU655636 IBQ655635:IBQ655636 ILM655635:ILM655636 IVI655635:IVI655636 JFE655635:JFE655636 JPA655635:JPA655636 JYW655635:JYW655636 KIS655635:KIS655636 KSO655635:KSO655636 LCK655635:LCK655636 LMG655635:LMG655636 LWC655635:LWC655636 MFY655635:MFY655636 MPU655635:MPU655636 MZQ655635:MZQ655636 NJM655635:NJM655636 NTI655635:NTI655636 ODE655635:ODE655636 ONA655635:ONA655636 OWW655635:OWW655636 PGS655635:PGS655636 PQO655635:PQO655636 QAK655635:QAK655636 QKG655635:QKG655636 QUC655635:QUC655636 RDY655635:RDY655636 RNU655635:RNU655636 RXQ655635:RXQ655636 SHM655635:SHM655636 SRI655635:SRI655636 TBE655635:TBE655636 TLA655635:TLA655636 TUW655635:TUW655636 UES655635:UES655636 UOO655635:UOO655636 UYK655635:UYK655636 VIG655635:VIG655636 VSC655635:VSC655636 WBY655635:WBY655636 WLU655635:WLU655636 WVQ655635:WVQ655636 I721171:I721172 JE721171:JE721172 TA721171:TA721172 ACW721171:ACW721172 AMS721171:AMS721172 AWO721171:AWO721172 BGK721171:BGK721172 BQG721171:BQG721172 CAC721171:CAC721172 CJY721171:CJY721172 CTU721171:CTU721172 DDQ721171:DDQ721172 DNM721171:DNM721172 DXI721171:DXI721172 EHE721171:EHE721172 ERA721171:ERA721172 FAW721171:FAW721172 FKS721171:FKS721172 FUO721171:FUO721172 GEK721171:GEK721172 GOG721171:GOG721172 GYC721171:GYC721172 HHY721171:HHY721172 HRU721171:HRU721172 IBQ721171:IBQ721172 ILM721171:ILM721172 IVI721171:IVI721172 JFE721171:JFE721172 JPA721171:JPA721172 JYW721171:JYW721172 KIS721171:KIS721172 KSO721171:KSO721172 LCK721171:LCK721172 LMG721171:LMG721172 LWC721171:LWC721172 MFY721171:MFY721172 MPU721171:MPU721172 MZQ721171:MZQ721172 NJM721171:NJM721172 NTI721171:NTI721172 ODE721171:ODE721172 ONA721171:ONA721172 OWW721171:OWW721172 PGS721171:PGS721172 PQO721171:PQO721172 QAK721171:QAK721172 QKG721171:QKG721172 QUC721171:QUC721172 RDY721171:RDY721172 RNU721171:RNU721172 RXQ721171:RXQ721172 SHM721171:SHM721172 SRI721171:SRI721172 TBE721171:TBE721172 TLA721171:TLA721172 TUW721171:TUW721172 UES721171:UES721172 UOO721171:UOO721172 UYK721171:UYK721172 VIG721171:VIG721172 VSC721171:VSC721172 WBY721171:WBY721172 WLU721171:WLU721172 WVQ721171:WVQ721172 I786707:I786708 JE786707:JE786708 TA786707:TA786708 ACW786707:ACW786708 AMS786707:AMS786708 AWO786707:AWO786708 BGK786707:BGK786708 BQG786707:BQG786708 CAC786707:CAC786708 CJY786707:CJY786708 CTU786707:CTU786708 DDQ786707:DDQ786708 DNM786707:DNM786708 DXI786707:DXI786708 EHE786707:EHE786708 ERA786707:ERA786708 FAW786707:FAW786708 FKS786707:FKS786708 FUO786707:FUO786708 GEK786707:GEK786708 GOG786707:GOG786708 GYC786707:GYC786708 HHY786707:HHY786708 HRU786707:HRU786708 IBQ786707:IBQ786708 ILM786707:ILM786708 IVI786707:IVI786708 JFE786707:JFE786708 JPA786707:JPA786708 JYW786707:JYW786708 KIS786707:KIS786708 KSO786707:KSO786708 LCK786707:LCK786708 LMG786707:LMG786708 LWC786707:LWC786708 MFY786707:MFY786708 MPU786707:MPU786708 MZQ786707:MZQ786708 NJM786707:NJM786708 NTI786707:NTI786708 ODE786707:ODE786708 ONA786707:ONA786708 OWW786707:OWW786708 PGS786707:PGS786708 PQO786707:PQO786708 QAK786707:QAK786708 QKG786707:QKG786708 QUC786707:QUC786708 RDY786707:RDY786708 RNU786707:RNU786708 RXQ786707:RXQ786708 SHM786707:SHM786708 SRI786707:SRI786708 TBE786707:TBE786708 TLA786707:TLA786708 TUW786707:TUW786708 UES786707:UES786708 UOO786707:UOO786708 UYK786707:UYK786708 VIG786707:VIG786708 VSC786707:VSC786708 WBY786707:WBY786708 WLU786707:WLU786708 WVQ786707:WVQ786708 I852243:I852244 JE852243:JE852244 TA852243:TA852244 ACW852243:ACW852244 AMS852243:AMS852244 AWO852243:AWO852244 BGK852243:BGK852244 BQG852243:BQG852244 CAC852243:CAC852244 CJY852243:CJY852244 CTU852243:CTU852244 DDQ852243:DDQ852244 DNM852243:DNM852244 DXI852243:DXI852244 EHE852243:EHE852244 ERA852243:ERA852244 FAW852243:FAW852244 FKS852243:FKS852244 FUO852243:FUO852244 GEK852243:GEK852244 GOG852243:GOG852244 GYC852243:GYC852244 HHY852243:HHY852244 HRU852243:HRU852244 IBQ852243:IBQ852244 ILM852243:ILM852244 IVI852243:IVI852244 JFE852243:JFE852244 JPA852243:JPA852244 JYW852243:JYW852244 KIS852243:KIS852244 KSO852243:KSO852244 LCK852243:LCK852244 LMG852243:LMG852244 LWC852243:LWC852244 MFY852243:MFY852244 MPU852243:MPU852244 MZQ852243:MZQ852244 NJM852243:NJM852244 NTI852243:NTI852244 ODE852243:ODE852244 ONA852243:ONA852244 OWW852243:OWW852244 PGS852243:PGS852244 PQO852243:PQO852244 QAK852243:QAK852244 QKG852243:QKG852244 QUC852243:QUC852244 RDY852243:RDY852244 RNU852243:RNU852244 RXQ852243:RXQ852244 SHM852243:SHM852244 SRI852243:SRI852244 TBE852243:TBE852244 TLA852243:TLA852244 TUW852243:TUW852244 UES852243:UES852244 UOO852243:UOO852244 UYK852243:UYK852244 VIG852243:VIG852244 VSC852243:VSC852244 WBY852243:WBY852244 WLU852243:WLU852244 WVQ852243:WVQ852244 I917779:I917780 JE917779:JE917780 TA917779:TA917780 ACW917779:ACW917780 AMS917779:AMS917780 AWO917779:AWO917780 BGK917779:BGK917780 BQG917779:BQG917780 CAC917779:CAC917780 CJY917779:CJY917780 CTU917779:CTU917780 DDQ917779:DDQ917780 DNM917779:DNM917780 DXI917779:DXI917780 EHE917779:EHE917780 ERA917779:ERA917780 FAW917779:FAW917780 FKS917779:FKS917780 FUO917779:FUO917780 GEK917779:GEK917780 GOG917779:GOG917780 GYC917779:GYC917780 HHY917779:HHY917780 HRU917779:HRU917780 IBQ917779:IBQ917780 ILM917779:ILM917780 IVI917779:IVI917780 JFE917779:JFE917780 JPA917779:JPA917780 JYW917779:JYW917780 KIS917779:KIS917780 KSO917779:KSO917780 LCK917779:LCK917780 LMG917779:LMG917780 LWC917779:LWC917780 MFY917779:MFY917780 MPU917779:MPU917780 MZQ917779:MZQ917780 NJM917779:NJM917780 NTI917779:NTI917780 ODE917779:ODE917780 ONA917779:ONA917780 OWW917779:OWW917780 PGS917779:PGS917780 PQO917779:PQO917780 QAK917779:QAK917780 QKG917779:QKG917780 QUC917779:QUC917780 RDY917779:RDY917780 RNU917779:RNU917780 RXQ917779:RXQ917780 SHM917779:SHM917780 SRI917779:SRI917780 TBE917779:TBE917780 TLA917779:TLA917780 TUW917779:TUW917780 UES917779:UES917780 UOO917779:UOO917780 UYK917779:UYK917780 VIG917779:VIG917780 VSC917779:VSC917780 WBY917779:WBY917780 WLU917779:WLU917780 WVQ917779:WVQ917780 I983315:I983316 JE983315:JE983316 TA983315:TA983316 ACW983315:ACW983316 AMS983315:AMS983316 AWO983315:AWO983316 BGK983315:BGK983316 BQG983315:BQG983316 CAC983315:CAC983316 CJY983315:CJY983316 CTU983315:CTU983316 DDQ983315:DDQ983316 DNM983315:DNM983316 DXI983315:DXI983316 EHE983315:EHE983316 ERA983315:ERA983316 FAW983315:FAW983316 FKS983315:FKS983316 FUO983315:FUO983316 GEK983315:GEK983316 GOG983315:GOG983316 GYC983315:GYC983316 HHY983315:HHY983316 HRU983315:HRU983316 IBQ983315:IBQ983316 ILM983315:ILM983316 IVI983315:IVI983316 JFE983315:JFE983316 JPA983315:JPA983316 JYW983315:JYW983316 KIS983315:KIS983316 KSO983315:KSO983316 LCK983315:LCK983316 LMG983315:LMG983316 LWC983315:LWC983316 MFY983315:MFY983316 MPU983315:MPU983316 MZQ983315:MZQ983316 NJM983315:NJM983316 NTI983315:NTI983316 ODE983315:ODE983316 ONA983315:ONA983316 OWW983315:OWW983316 PGS983315:PGS983316 PQO983315:PQO983316 QAK983315:QAK983316 QKG983315:QKG983316 QUC983315:QUC983316 RDY983315:RDY983316 RNU983315:RNU983316 RXQ983315:RXQ983316 SHM983315:SHM983316 SRI983315:SRI983316 TBE983315:TBE983316 TLA983315:TLA983316 TUW983315:TUW983316 UES983315:UES983316 UOO983315:UOO983316 UYK983315:UYK983316 VIG983315:VIG983316 VSC983315:VSC983316 WBY983315:WBY983316 WLU983315:WLU983316 WVQ983315:WVQ983316 I65519:I65520 JE65519:JE65520 TA65519:TA65520 ACW65519:ACW65520 AMS65519:AMS65520 AWO65519:AWO65520 BGK65519:BGK65520 BQG65519:BQG65520 CAC65519:CAC65520 CJY65519:CJY65520 CTU65519:CTU65520 DDQ65519:DDQ65520 DNM65519:DNM65520 DXI65519:DXI65520 EHE65519:EHE65520 ERA65519:ERA65520 FAW65519:FAW65520 FKS65519:FKS65520 FUO65519:FUO65520 GEK65519:GEK65520 GOG65519:GOG65520 GYC65519:GYC65520 HHY65519:HHY65520 HRU65519:HRU65520 IBQ65519:IBQ65520 ILM65519:ILM65520 IVI65519:IVI65520 JFE65519:JFE65520 JPA65519:JPA65520 JYW65519:JYW65520 KIS65519:KIS65520 KSO65519:KSO65520 LCK65519:LCK65520 LMG65519:LMG65520 LWC65519:LWC65520 MFY65519:MFY65520 MPU65519:MPU65520 MZQ65519:MZQ65520 NJM65519:NJM65520 NTI65519:NTI65520 ODE65519:ODE65520 ONA65519:ONA65520 OWW65519:OWW65520 PGS65519:PGS65520 PQO65519:PQO65520 QAK65519:QAK65520 QKG65519:QKG65520 QUC65519:QUC65520 RDY65519:RDY65520 RNU65519:RNU65520 RXQ65519:RXQ65520 SHM65519:SHM65520 SRI65519:SRI65520 TBE65519:TBE65520 TLA65519:TLA65520 TUW65519:TUW65520 UES65519:UES65520 UOO65519:UOO65520 UYK65519:UYK65520 VIG65519:VIG65520 VSC65519:VSC65520 WBY65519:WBY65520 WLU65519:WLU65520 WVQ65519:WVQ65520 I131055:I131056 JE131055:JE131056 TA131055:TA131056 ACW131055:ACW131056 AMS131055:AMS131056 AWO131055:AWO131056 BGK131055:BGK131056 BQG131055:BQG131056 CAC131055:CAC131056 CJY131055:CJY131056 CTU131055:CTU131056 DDQ131055:DDQ131056 DNM131055:DNM131056 DXI131055:DXI131056 EHE131055:EHE131056 ERA131055:ERA131056 FAW131055:FAW131056 FKS131055:FKS131056 FUO131055:FUO131056 GEK131055:GEK131056 GOG131055:GOG131056 GYC131055:GYC131056 HHY131055:HHY131056 HRU131055:HRU131056 IBQ131055:IBQ131056 ILM131055:ILM131056 IVI131055:IVI131056 JFE131055:JFE131056 JPA131055:JPA131056 JYW131055:JYW131056 KIS131055:KIS131056 KSO131055:KSO131056 LCK131055:LCK131056 LMG131055:LMG131056 LWC131055:LWC131056 MFY131055:MFY131056 MPU131055:MPU131056 MZQ131055:MZQ131056 NJM131055:NJM131056 NTI131055:NTI131056 ODE131055:ODE131056 ONA131055:ONA131056 OWW131055:OWW131056 PGS131055:PGS131056 PQO131055:PQO131056 QAK131055:QAK131056 QKG131055:QKG131056 QUC131055:QUC131056 RDY131055:RDY131056 RNU131055:RNU131056 RXQ131055:RXQ131056 SHM131055:SHM131056 SRI131055:SRI131056 TBE131055:TBE131056 TLA131055:TLA131056 TUW131055:TUW131056 UES131055:UES131056 UOO131055:UOO131056 UYK131055:UYK131056 VIG131055:VIG131056 VSC131055:VSC131056 WBY131055:WBY131056 WLU131055:WLU131056 WVQ131055:WVQ131056 I196591:I196592 JE196591:JE196592 TA196591:TA196592 ACW196591:ACW196592 AMS196591:AMS196592 AWO196591:AWO196592 BGK196591:BGK196592 BQG196591:BQG196592 CAC196591:CAC196592 CJY196591:CJY196592 CTU196591:CTU196592 DDQ196591:DDQ196592 DNM196591:DNM196592 DXI196591:DXI196592 EHE196591:EHE196592 ERA196591:ERA196592 FAW196591:FAW196592 FKS196591:FKS196592 FUO196591:FUO196592 GEK196591:GEK196592 GOG196591:GOG196592 GYC196591:GYC196592 HHY196591:HHY196592 HRU196591:HRU196592 IBQ196591:IBQ196592 ILM196591:ILM196592 IVI196591:IVI196592 JFE196591:JFE196592 JPA196591:JPA196592 JYW196591:JYW196592 KIS196591:KIS196592 KSO196591:KSO196592 LCK196591:LCK196592 LMG196591:LMG196592 LWC196591:LWC196592 MFY196591:MFY196592 MPU196591:MPU196592 MZQ196591:MZQ196592 NJM196591:NJM196592 NTI196591:NTI196592 ODE196591:ODE196592 ONA196591:ONA196592 OWW196591:OWW196592 PGS196591:PGS196592 PQO196591:PQO196592 QAK196591:QAK196592 QKG196591:QKG196592 QUC196591:QUC196592 RDY196591:RDY196592 RNU196591:RNU196592 RXQ196591:RXQ196592 SHM196591:SHM196592 SRI196591:SRI196592 TBE196591:TBE196592 TLA196591:TLA196592 TUW196591:TUW196592 UES196591:UES196592 UOO196591:UOO196592 UYK196591:UYK196592 VIG196591:VIG196592 VSC196591:VSC196592 WBY196591:WBY196592 WLU196591:WLU196592 WVQ196591:WVQ196592 I262127:I262128 JE262127:JE262128 TA262127:TA262128 ACW262127:ACW262128 AMS262127:AMS262128 AWO262127:AWO262128 BGK262127:BGK262128 BQG262127:BQG262128 CAC262127:CAC262128 CJY262127:CJY262128 CTU262127:CTU262128 DDQ262127:DDQ262128 DNM262127:DNM262128 DXI262127:DXI262128 EHE262127:EHE262128 ERA262127:ERA262128 FAW262127:FAW262128 FKS262127:FKS262128 FUO262127:FUO262128 GEK262127:GEK262128 GOG262127:GOG262128 GYC262127:GYC262128 HHY262127:HHY262128 HRU262127:HRU262128 IBQ262127:IBQ262128 ILM262127:ILM262128 IVI262127:IVI262128 JFE262127:JFE262128 JPA262127:JPA262128 JYW262127:JYW262128 KIS262127:KIS262128 KSO262127:KSO262128 LCK262127:LCK262128 LMG262127:LMG262128 LWC262127:LWC262128 MFY262127:MFY262128 MPU262127:MPU262128 MZQ262127:MZQ262128 NJM262127:NJM262128 NTI262127:NTI262128 ODE262127:ODE262128 ONA262127:ONA262128 OWW262127:OWW262128 PGS262127:PGS262128 PQO262127:PQO262128 QAK262127:QAK262128 QKG262127:QKG262128 QUC262127:QUC262128 RDY262127:RDY262128 RNU262127:RNU262128 RXQ262127:RXQ262128 SHM262127:SHM262128 SRI262127:SRI262128 TBE262127:TBE262128 TLA262127:TLA262128 TUW262127:TUW262128 UES262127:UES262128 UOO262127:UOO262128 UYK262127:UYK262128 VIG262127:VIG262128 VSC262127:VSC262128 WBY262127:WBY262128 WLU262127:WLU262128 WVQ262127:WVQ262128 I327663:I327664 JE327663:JE327664 TA327663:TA327664 ACW327663:ACW327664 AMS327663:AMS327664 AWO327663:AWO327664 BGK327663:BGK327664 BQG327663:BQG327664 CAC327663:CAC327664 CJY327663:CJY327664 CTU327663:CTU327664 DDQ327663:DDQ327664 DNM327663:DNM327664 DXI327663:DXI327664 EHE327663:EHE327664 ERA327663:ERA327664 FAW327663:FAW327664 FKS327663:FKS327664 FUO327663:FUO327664 GEK327663:GEK327664 GOG327663:GOG327664 GYC327663:GYC327664 HHY327663:HHY327664 HRU327663:HRU327664 IBQ327663:IBQ327664 ILM327663:ILM327664 IVI327663:IVI327664 JFE327663:JFE327664 JPA327663:JPA327664 JYW327663:JYW327664 KIS327663:KIS327664 KSO327663:KSO327664 LCK327663:LCK327664 LMG327663:LMG327664 LWC327663:LWC327664 MFY327663:MFY327664 MPU327663:MPU327664 MZQ327663:MZQ327664 NJM327663:NJM327664 NTI327663:NTI327664 ODE327663:ODE327664 ONA327663:ONA327664 OWW327663:OWW327664 PGS327663:PGS327664 PQO327663:PQO327664 QAK327663:QAK327664 QKG327663:QKG327664 QUC327663:QUC327664 RDY327663:RDY327664 RNU327663:RNU327664 RXQ327663:RXQ327664 SHM327663:SHM327664 SRI327663:SRI327664 TBE327663:TBE327664 TLA327663:TLA327664 TUW327663:TUW327664 UES327663:UES327664 UOO327663:UOO327664 UYK327663:UYK327664 VIG327663:VIG327664 VSC327663:VSC327664 WBY327663:WBY327664 WLU327663:WLU327664 WVQ327663:WVQ327664 I393199:I393200 JE393199:JE393200 TA393199:TA393200 ACW393199:ACW393200 AMS393199:AMS393200 AWO393199:AWO393200 BGK393199:BGK393200 BQG393199:BQG393200 CAC393199:CAC393200 CJY393199:CJY393200 CTU393199:CTU393200 DDQ393199:DDQ393200 DNM393199:DNM393200 DXI393199:DXI393200 EHE393199:EHE393200 ERA393199:ERA393200 FAW393199:FAW393200 FKS393199:FKS393200 FUO393199:FUO393200 GEK393199:GEK393200 GOG393199:GOG393200 GYC393199:GYC393200 HHY393199:HHY393200 HRU393199:HRU393200 IBQ393199:IBQ393200 ILM393199:ILM393200 IVI393199:IVI393200 JFE393199:JFE393200 JPA393199:JPA393200 JYW393199:JYW393200 KIS393199:KIS393200 KSO393199:KSO393200 LCK393199:LCK393200 LMG393199:LMG393200 LWC393199:LWC393200 MFY393199:MFY393200 MPU393199:MPU393200 MZQ393199:MZQ393200 NJM393199:NJM393200 NTI393199:NTI393200 ODE393199:ODE393200 ONA393199:ONA393200 OWW393199:OWW393200 PGS393199:PGS393200 PQO393199:PQO393200 QAK393199:QAK393200 QKG393199:QKG393200 QUC393199:QUC393200 RDY393199:RDY393200 RNU393199:RNU393200 RXQ393199:RXQ393200 SHM393199:SHM393200 SRI393199:SRI393200 TBE393199:TBE393200 TLA393199:TLA393200 TUW393199:TUW393200 UES393199:UES393200 UOO393199:UOO393200 UYK393199:UYK393200 VIG393199:VIG393200 VSC393199:VSC393200 WBY393199:WBY393200 WLU393199:WLU393200 WVQ393199:WVQ393200 I458735:I458736 JE458735:JE458736 TA458735:TA458736 ACW458735:ACW458736 AMS458735:AMS458736 AWO458735:AWO458736 BGK458735:BGK458736 BQG458735:BQG458736 CAC458735:CAC458736 CJY458735:CJY458736 CTU458735:CTU458736 DDQ458735:DDQ458736 DNM458735:DNM458736 DXI458735:DXI458736 EHE458735:EHE458736 ERA458735:ERA458736 FAW458735:FAW458736 FKS458735:FKS458736 FUO458735:FUO458736 GEK458735:GEK458736 GOG458735:GOG458736 GYC458735:GYC458736 HHY458735:HHY458736 HRU458735:HRU458736 IBQ458735:IBQ458736 ILM458735:ILM458736 IVI458735:IVI458736 JFE458735:JFE458736 JPA458735:JPA458736 JYW458735:JYW458736 KIS458735:KIS458736 KSO458735:KSO458736 LCK458735:LCK458736 LMG458735:LMG458736 LWC458735:LWC458736 MFY458735:MFY458736 MPU458735:MPU458736 MZQ458735:MZQ458736 NJM458735:NJM458736 NTI458735:NTI458736 ODE458735:ODE458736 ONA458735:ONA458736 OWW458735:OWW458736 PGS458735:PGS458736 PQO458735:PQO458736 QAK458735:QAK458736 QKG458735:QKG458736 QUC458735:QUC458736 RDY458735:RDY458736 RNU458735:RNU458736 RXQ458735:RXQ458736 SHM458735:SHM458736 SRI458735:SRI458736 TBE458735:TBE458736 TLA458735:TLA458736 TUW458735:TUW458736 UES458735:UES458736 UOO458735:UOO458736 UYK458735:UYK458736 VIG458735:VIG458736 VSC458735:VSC458736 WBY458735:WBY458736 WLU458735:WLU458736 WVQ458735:WVQ458736 I524271:I524272 JE524271:JE524272 TA524271:TA524272 ACW524271:ACW524272 AMS524271:AMS524272 AWO524271:AWO524272 BGK524271:BGK524272 BQG524271:BQG524272 CAC524271:CAC524272 CJY524271:CJY524272 CTU524271:CTU524272 DDQ524271:DDQ524272 DNM524271:DNM524272 DXI524271:DXI524272 EHE524271:EHE524272 ERA524271:ERA524272 FAW524271:FAW524272 FKS524271:FKS524272 FUO524271:FUO524272 GEK524271:GEK524272 GOG524271:GOG524272 GYC524271:GYC524272 HHY524271:HHY524272 HRU524271:HRU524272 IBQ524271:IBQ524272 ILM524271:ILM524272 IVI524271:IVI524272 JFE524271:JFE524272 JPA524271:JPA524272 JYW524271:JYW524272 KIS524271:KIS524272 KSO524271:KSO524272 LCK524271:LCK524272 LMG524271:LMG524272 LWC524271:LWC524272 MFY524271:MFY524272 MPU524271:MPU524272 MZQ524271:MZQ524272 NJM524271:NJM524272 NTI524271:NTI524272 ODE524271:ODE524272 ONA524271:ONA524272 OWW524271:OWW524272 PGS524271:PGS524272 PQO524271:PQO524272 QAK524271:QAK524272 QKG524271:QKG524272 QUC524271:QUC524272 RDY524271:RDY524272 RNU524271:RNU524272 RXQ524271:RXQ524272 SHM524271:SHM524272 SRI524271:SRI524272 TBE524271:TBE524272 TLA524271:TLA524272 TUW524271:TUW524272 UES524271:UES524272 UOO524271:UOO524272 UYK524271:UYK524272 VIG524271:VIG524272 VSC524271:VSC524272 WBY524271:WBY524272 WLU524271:WLU524272 WVQ524271:WVQ524272 I589807:I589808 JE589807:JE589808 TA589807:TA589808 ACW589807:ACW589808 AMS589807:AMS589808 AWO589807:AWO589808 BGK589807:BGK589808 BQG589807:BQG589808 CAC589807:CAC589808 CJY589807:CJY589808 CTU589807:CTU589808 DDQ589807:DDQ589808 DNM589807:DNM589808 DXI589807:DXI589808 EHE589807:EHE589808 ERA589807:ERA589808 FAW589807:FAW589808 FKS589807:FKS589808 FUO589807:FUO589808 GEK589807:GEK589808 GOG589807:GOG589808 GYC589807:GYC589808 HHY589807:HHY589808 HRU589807:HRU589808 IBQ589807:IBQ589808 ILM589807:ILM589808 IVI589807:IVI589808 JFE589807:JFE589808 JPA589807:JPA589808 JYW589807:JYW589808 KIS589807:KIS589808 KSO589807:KSO589808 LCK589807:LCK589808 LMG589807:LMG589808 LWC589807:LWC589808 MFY589807:MFY589808 MPU589807:MPU589808 MZQ589807:MZQ589808 NJM589807:NJM589808 NTI589807:NTI589808 ODE589807:ODE589808 ONA589807:ONA589808 OWW589807:OWW589808 PGS589807:PGS589808 PQO589807:PQO589808 QAK589807:QAK589808 QKG589807:QKG589808 QUC589807:QUC589808 RDY589807:RDY589808 RNU589807:RNU589808 RXQ589807:RXQ589808 SHM589807:SHM589808 SRI589807:SRI589808 TBE589807:TBE589808 TLA589807:TLA589808 TUW589807:TUW589808 UES589807:UES589808 UOO589807:UOO589808 UYK589807:UYK589808 VIG589807:VIG589808 VSC589807:VSC589808 WBY589807:WBY589808 WLU589807:WLU589808 WVQ589807:WVQ589808 I655343:I655344 JE655343:JE655344 TA655343:TA655344 ACW655343:ACW655344 AMS655343:AMS655344 AWO655343:AWO655344 BGK655343:BGK655344 BQG655343:BQG655344 CAC655343:CAC655344 CJY655343:CJY655344 CTU655343:CTU655344 DDQ655343:DDQ655344 DNM655343:DNM655344 DXI655343:DXI655344 EHE655343:EHE655344 ERA655343:ERA655344 FAW655343:FAW655344 FKS655343:FKS655344 FUO655343:FUO655344 GEK655343:GEK655344 GOG655343:GOG655344 GYC655343:GYC655344 HHY655343:HHY655344 HRU655343:HRU655344 IBQ655343:IBQ655344 ILM655343:ILM655344 IVI655343:IVI655344 JFE655343:JFE655344 JPA655343:JPA655344 JYW655343:JYW655344 KIS655343:KIS655344 KSO655343:KSO655344 LCK655343:LCK655344 LMG655343:LMG655344 LWC655343:LWC655344 MFY655343:MFY655344 MPU655343:MPU655344 MZQ655343:MZQ655344 NJM655343:NJM655344 NTI655343:NTI655344 ODE655343:ODE655344 ONA655343:ONA655344 OWW655343:OWW655344 PGS655343:PGS655344 PQO655343:PQO655344 QAK655343:QAK655344 QKG655343:QKG655344 QUC655343:QUC655344 RDY655343:RDY655344 RNU655343:RNU655344 RXQ655343:RXQ655344 SHM655343:SHM655344 SRI655343:SRI655344 TBE655343:TBE655344 TLA655343:TLA655344 TUW655343:TUW655344 UES655343:UES655344 UOO655343:UOO655344 UYK655343:UYK655344 VIG655343:VIG655344 VSC655343:VSC655344 WBY655343:WBY655344 WLU655343:WLU655344 WVQ655343:WVQ655344 I720879:I720880 JE720879:JE720880 TA720879:TA720880 ACW720879:ACW720880 AMS720879:AMS720880 AWO720879:AWO720880 BGK720879:BGK720880 BQG720879:BQG720880 CAC720879:CAC720880 CJY720879:CJY720880 CTU720879:CTU720880 DDQ720879:DDQ720880 DNM720879:DNM720880 DXI720879:DXI720880 EHE720879:EHE720880 ERA720879:ERA720880 FAW720879:FAW720880 FKS720879:FKS720880 FUO720879:FUO720880 GEK720879:GEK720880 GOG720879:GOG720880 GYC720879:GYC720880 HHY720879:HHY720880 HRU720879:HRU720880 IBQ720879:IBQ720880 ILM720879:ILM720880 IVI720879:IVI720880 JFE720879:JFE720880 JPA720879:JPA720880 JYW720879:JYW720880 KIS720879:KIS720880 KSO720879:KSO720880 LCK720879:LCK720880 LMG720879:LMG720880 LWC720879:LWC720880 MFY720879:MFY720880 MPU720879:MPU720880 MZQ720879:MZQ720880 NJM720879:NJM720880 NTI720879:NTI720880 ODE720879:ODE720880 ONA720879:ONA720880 OWW720879:OWW720880 PGS720879:PGS720880 PQO720879:PQO720880 QAK720879:QAK720880 QKG720879:QKG720880 QUC720879:QUC720880 RDY720879:RDY720880 RNU720879:RNU720880 RXQ720879:RXQ720880 SHM720879:SHM720880 SRI720879:SRI720880 TBE720879:TBE720880 TLA720879:TLA720880 TUW720879:TUW720880 UES720879:UES720880 UOO720879:UOO720880 UYK720879:UYK720880 VIG720879:VIG720880 VSC720879:VSC720880 WBY720879:WBY720880 WLU720879:WLU720880 WVQ720879:WVQ720880 I786415:I786416 JE786415:JE786416 TA786415:TA786416 ACW786415:ACW786416 AMS786415:AMS786416 AWO786415:AWO786416 BGK786415:BGK786416 BQG786415:BQG786416 CAC786415:CAC786416 CJY786415:CJY786416 CTU786415:CTU786416 DDQ786415:DDQ786416 DNM786415:DNM786416 DXI786415:DXI786416 EHE786415:EHE786416 ERA786415:ERA786416 FAW786415:FAW786416 FKS786415:FKS786416 FUO786415:FUO786416 GEK786415:GEK786416 GOG786415:GOG786416 GYC786415:GYC786416 HHY786415:HHY786416 HRU786415:HRU786416 IBQ786415:IBQ786416 ILM786415:ILM786416 IVI786415:IVI786416 JFE786415:JFE786416 JPA786415:JPA786416 JYW786415:JYW786416 KIS786415:KIS786416 KSO786415:KSO786416 LCK786415:LCK786416 LMG786415:LMG786416 LWC786415:LWC786416 MFY786415:MFY786416 MPU786415:MPU786416 MZQ786415:MZQ786416 NJM786415:NJM786416 NTI786415:NTI786416 ODE786415:ODE786416 ONA786415:ONA786416 OWW786415:OWW786416 PGS786415:PGS786416 PQO786415:PQO786416 QAK786415:QAK786416 QKG786415:QKG786416 QUC786415:QUC786416 RDY786415:RDY786416 RNU786415:RNU786416 RXQ786415:RXQ786416 SHM786415:SHM786416 SRI786415:SRI786416 TBE786415:TBE786416 TLA786415:TLA786416 TUW786415:TUW786416 UES786415:UES786416 UOO786415:UOO786416 UYK786415:UYK786416 VIG786415:VIG786416 VSC786415:VSC786416 WBY786415:WBY786416 WLU786415:WLU786416 WVQ786415:WVQ786416 I851951:I851952 JE851951:JE851952 TA851951:TA851952 ACW851951:ACW851952 AMS851951:AMS851952 AWO851951:AWO851952 BGK851951:BGK851952 BQG851951:BQG851952 CAC851951:CAC851952 CJY851951:CJY851952 CTU851951:CTU851952 DDQ851951:DDQ851952 DNM851951:DNM851952 DXI851951:DXI851952 EHE851951:EHE851952 ERA851951:ERA851952 FAW851951:FAW851952 FKS851951:FKS851952 FUO851951:FUO851952 GEK851951:GEK851952 GOG851951:GOG851952 GYC851951:GYC851952 HHY851951:HHY851952 HRU851951:HRU851952 IBQ851951:IBQ851952 ILM851951:ILM851952 IVI851951:IVI851952 JFE851951:JFE851952 JPA851951:JPA851952 JYW851951:JYW851952 KIS851951:KIS851952 KSO851951:KSO851952 LCK851951:LCK851952 LMG851951:LMG851952 LWC851951:LWC851952 MFY851951:MFY851952 MPU851951:MPU851952 MZQ851951:MZQ851952 NJM851951:NJM851952 NTI851951:NTI851952 ODE851951:ODE851952 ONA851951:ONA851952 OWW851951:OWW851952 PGS851951:PGS851952 PQO851951:PQO851952 QAK851951:QAK851952 QKG851951:QKG851952 QUC851951:QUC851952 RDY851951:RDY851952 RNU851951:RNU851952 RXQ851951:RXQ851952 SHM851951:SHM851952 SRI851951:SRI851952 TBE851951:TBE851952 TLA851951:TLA851952 TUW851951:TUW851952 UES851951:UES851952 UOO851951:UOO851952 UYK851951:UYK851952 VIG851951:VIG851952 VSC851951:VSC851952 WBY851951:WBY851952 WLU851951:WLU851952 WVQ851951:WVQ851952 I917487:I917488 JE917487:JE917488 TA917487:TA917488 ACW917487:ACW917488 AMS917487:AMS917488 AWO917487:AWO917488 BGK917487:BGK917488 BQG917487:BQG917488 CAC917487:CAC917488 CJY917487:CJY917488 CTU917487:CTU917488 DDQ917487:DDQ917488 DNM917487:DNM917488 DXI917487:DXI917488 EHE917487:EHE917488 ERA917487:ERA917488 FAW917487:FAW917488 FKS917487:FKS917488 FUO917487:FUO917488 GEK917487:GEK917488 GOG917487:GOG917488 GYC917487:GYC917488 HHY917487:HHY917488 HRU917487:HRU917488 IBQ917487:IBQ917488 ILM917487:ILM917488 IVI917487:IVI917488 JFE917487:JFE917488 JPA917487:JPA917488 JYW917487:JYW917488 KIS917487:KIS917488 KSO917487:KSO917488 LCK917487:LCK917488 LMG917487:LMG917488 LWC917487:LWC917488 MFY917487:MFY917488 MPU917487:MPU917488 MZQ917487:MZQ917488 NJM917487:NJM917488 NTI917487:NTI917488 ODE917487:ODE917488 ONA917487:ONA917488 OWW917487:OWW917488 PGS917487:PGS917488 PQO917487:PQO917488 QAK917487:QAK917488 QKG917487:QKG917488 QUC917487:QUC917488 RDY917487:RDY917488 RNU917487:RNU917488 RXQ917487:RXQ917488 SHM917487:SHM917488 SRI917487:SRI917488 TBE917487:TBE917488 TLA917487:TLA917488 TUW917487:TUW917488 UES917487:UES917488 UOO917487:UOO917488 UYK917487:UYK917488 VIG917487:VIG917488 VSC917487:VSC917488 WBY917487:WBY917488 WLU917487:WLU917488 WVQ917487:WVQ917488 I983023:I983024 JE983023:JE983024 TA983023:TA983024 ACW983023:ACW983024 AMS983023:AMS983024 AWO983023:AWO983024 BGK983023:BGK983024 BQG983023:BQG983024 CAC983023:CAC983024 CJY983023:CJY983024 CTU983023:CTU983024 DDQ983023:DDQ983024 DNM983023:DNM983024 DXI983023:DXI983024 EHE983023:EHE983024 ERA983023:ERA983024 FAW983023:FAW983024 FKS983023:FKS983024 FUO983023:FUO983024 GEK983023:GEK983024 GOG983023:GOG983024 GYC983023:GYC983024 HHY983023:HHY983024 HRU983023:HRU983024 IBQ983023:IBQ983024 ILM983023:ILM983024 IVI983023:IVI983024 JFE983023:JFE983024 JPA983023:JPA983024 JYW983023:JYW983024 KIS983023:KIS983024 KSO983023:KSO983024 LCK983023:LCK983024 LMG983023:LMG983024 LWC983023:LWC983024 MFY983023:MFY983024 MPU983023:MPU983024 MZQ983023:MZQ983024 NJM983023:NJM983024 NTI983023:NTI983024 ODE983023:ODE983024 ONA983023:ONA983024 OWW983023:OWW983024 PGS983023:PGS983024 PQO983023:PQO983024 QAK983023:QAK983024 QKG983023:QKG983024 QUC983023:QUC983024 RDY983023:RDY983024 RNU983023:RNU983024 RXQ983023:RXQ983024 SHM983023:SHM983024 SRI983023:SRI983024 TBE983023:TBE983024 TLA983023:TLA983024 TUW983023:TUW983024 UES983023:UES983024 UOO983023:UOO983024 UYK983023:UYK983024 VIG983023:VIG983024 VSC983023:VSC983024 WBY983023:WBY983024 WLU983023:WLU983024 WVQ983023:WVQ983024 I65728:I65729 JE65728:JE65729 TA65728:TA65729 ACW65728:ACW65729 AMS65728:AMS65729 AWO65728:AWO65729 BGK65728:BGK65729 BQG65728:BQG65729 CAC65728:CAC65729 CJY65728:CJY65729 CTU65728:CTU65729 DDQ65728:DDQ65729 DNM65728:DNM65729 DXI65728:DXI65729 EHE65728:EHE65729 ERA65728:ERA65729 FAW65728:FAW65729 FKS65728:FKS65729 FUO65728:FUO65729 GEK65728:GEK65729 GOG65728:GOG65729 GYC65728:GYC65729 HHY65728:HHY65729 HRU65728:HRU65729 IBQ65728:IBQ65729 ILM65728:ILM65729 IVI65728:IVI65729 JFE65728:JFE65729 JPA65728:JPA65729 JYW65728:JYW65729 KIS65728:KIS65729 KSO65728:KSO65729 LCK65728:LCK65729 LMG65728:LMG65729 LWC65728:LWC65729 MFY65728:MFY65729 MPU65728:MPU65729 MZQ65728:MZQ65729 NJM65728:NJM65729 NTI65728:NTI65729 ODE65728:ODE65729 ONA65728:ONA65729 OWW65728:OWW65729 PGS65728:PGS65729 PQO65728:PQO65729 QAK65728:QAK65729 QKG65728:QKG65729 QUC65728:QUC65729 RDY65728:RDY65729 RNU65728:RNU65729 RXQ65728:RXQ65729 SHM65728:SHM65729 SRI65728:SRI65729 TBE65728:TBE65729 TLA65728:TLA65729 TUW65728:TUW65729 UES65728:UES65729 UOO65728:UOO65729 UYK65728:UYK65729 VIG65728:VIG65729 VSC65728:VSC65729 WBY65728:WBY65729 WLU65728:WLU65729 WVQ65728:WVQ65729 I131264:I131265 JE131264:JE131265 TA131264:TA131265 ACW131264:ACW131265 AMS131264:AMS131265 AWO131264:AWO131265 BGK131264:BGK131265 BQG131264:BQG131265 CAC131264:CAC131265 CJY131264:CJY131265 CTU131264:CTU131265 DDQ131264:DDQ131265 DNM131264:DNM131265 DXI131264:DXI131265 EHE131264:EHE131265 ERA131264:ERA131265 FAW131264:FAW131265 FKS131264:FKS131265 FUO131264:FUO131265 GEK131264:GEK131265 GOG131264:GOG131265 GYC131264:GYC131265 HHY131264:HHY131265 HRU131264:HRU131265 IBQ131264:IBQ131265 ILM131264:ILM131265 IVI131264:IVI131265 JFE131264:JFE131265 JPA131264:JPA131265 JYW131264:JYW131265 KIS131264:KIS131265 KSO131264:KSO131265 LCK131264:LCK131265 LMG131264:LMG131265 LWC131264:LWC131265 MFY131264:MFY131265 MPU131264:MPU131265 MZQ131264:MZQ131265 NJM131264:NJM131265 NTI131264:NTI131265 ODE131264:ODE131265 ONA131264:ONA131265 OWW131264:OWW131265 PGS131264:PGS131265 PQO131264:PQO131265 QAK131264:QAK131265 QKG131264:QKG131265 QUC131264:QUC131265 RDY131264:RDY131265 RNU131264:RNU131265 RXQ131264:RXQ131265 SHM131264:SHM131265 SRI131264:SRI131265 TBE131264:TBE131265 TLA131264:TLA131265 TUW131264:TUW131265 UES131264:UES131265 UOO131264:UOO131265 UYK131264:UYK131265 VIG131264:VIG131265 VSC131264:VSC131265 WBY131264:WBY131265 WLU131264:WLU131265 WVQ131264:WVQ131265 I196800:I196801 JE196800:JE196801 TA196800:TA196801 ACW196800:ACW196801 AMS196800:AMS196801 AWO196800:AWO196801 BGK196800:BGK196801 BQG196800:BQG196801 CAC196800:CAC196801 CJY196800:CJY196801 CTU196800:CTU196801 DDQ196800:DDQ196801 DNM196800:DNM196801 DXI196800:DXI196801 EHE196800:EHE196801 ERA196800:ERA196801 FAW196800:FAW196801 FKS196800:FKS196801 FUO196800:FUO196801 GEK196800:GEK196801 GOG196800:GOG196801 GYC196800:GYC196801 HHY196800:HHY196801 HRU196800:HRU196801 IBQ196800:IBQ196801 ILM196800:ILM196801 IVI196800:IVI196801 JFE196800:JFE196801 JPA196800:JPA196801 JYW196800:JYW196801 KIS196800:KIS196801 KSO196800:KSO196801 LCK196800:LCK196801 LMG196800:LMG196801 LWC196800:LWC196801 MFY196800:MFY196801 MPU196800:MPU196801 MZQ196800:MZQ196801 NJM196800:NJM196801 NTI196800:NTI196801 ODE196800:ODE196801 ONA196800:ONA196801 OWW196800:OWW196801 PGS196800:PGS196801 PQO196800:PQO196801 QAK196800:QAK196801 QKG196800:QKG196801 QUC196800:QUC196801 RDY196800:RDY196801 RNU196800:RNU196801 RXQ196800:RXQ196801 SHM196800:SHM196801 SRI196800:SRI196801 TBE196800:TBE196801 TLA196800:TLA196801 TUW196800:TUW196801 UES196800:UES196801 UOO196800:UOO196801 UYK196800:UYK196801 VIG196800:VIG196801 VSC196800:VSC196801 WBY196800:WBY196801 WLU196800:WLU196801 WVQ196800:WVQ196801 I262336:I262337 JE262336:JE262337 TA262336:TA262337 ACW262336:ACW262337 AMS262336:AMS262337 AWO262336:AWO262337 BGK262336:BGK262337 BQG262336:BQG262337 CAC262336:CAC262337 CJY262336:CJY262337 CTU262336:CTU262337 DDQ262336:DDQ262337 DNM262336:DNM262337 DXI262336:DXI262337 EHE262336:EHE262337 ERA262336:ERA262337 FAW262336:FAW262337 FKS262336:FKS262337 FUO262336:FUO262337 GEK262336:GEK262337 GOG262336:GOG262337 GYC262336:GYC262337 HHY262336:HHY262337 HRU262336:HRU262337 IBQ262336:IBQ262337 ILM262336:ILM262337 IVI262336:IVI262337 JFE262336:JFE262337 JPA262336:JPA262337 JYW262336:JYW262337 KIS262336:KIS262337 KSO262336:KSO262337 LCK262336:LCK262337 LMG262336:LMG262337 LWC262336:LWC262337 MFY262336:MFY262337 MPU262336:MPU262337 MZQ262336:MZQ262337 NJM262336:NJM262337 NTI262336:NTI262337 ODE262336:ODE262337 ONA262336:ONA262337 OWW262336:OWW262337 PGS262336:PGS262337 PQO262336:PQO262337 QAK262336:QAK262337 QKG262336:QKG262337 QUC262336:QUC262337 RDY262336:RDY262337 RNU262336:RNU262337 RXQ262336:RXQ262337 SHM262336:SHM262337 SRI262336:SRI262337 TBE262336:TBE262337 TLA262336:TLA262337 TUW262336:TUW262337 UES262336:UES262337 UOO262336:UOO262337 UYK262336:UYK262337 VIG262336:VIG262337 VSC262336:VSC262337 WBY262336:WBY262337 WLU262336:WLU262337 WVQ262336:WVQ262337 I327872:I327873 JE327872:JE327873 TA327872:TA327873 ACW327872:ACW327873 AMS327872:AMS327873 AWO327872:AWO327873 BGK327872:BGK327873 BQG327872:BQG327873 CAC327872:CAC327873 CJY327872:CJY327873 CTU327872:CTU327873 DDQ327872:DDQ327873 DNM327872:DNM327873 DXI327872:DXI327873 EHE327872:EHE327873 ERA327872:ERA327873 FAW327872:FAW327873 FKS327872:FKS327873 FUO327872:FUO327873 GEK327872:GEK327873 GOG327872:GOG327873 GYC327872:GYC327873 HHY327872:HHY327873 HRU327872:HRU327873 IBQ327872:IBQ327873 ILM327872:ILM327873 IVI327872:IVI327873 JFE327872:JFE327873 JPA327872:JPA327873 JYW327872:JYW327873 KIS327872:KIS327873 KSO327872:KSO327873 LCK327872:LCK327873 LMG327872:LMG327873 LWC327872:LWC327873 MFY327872:MFY327873 MPU327872:MPU327873 MZQ327872:MZQ327873 NJM327872:NJM327873 NTI327872:NTI327873 ODE327872:ODE327873 ONA327872:ONA327873 OWW327872:OWW327873 PGS327872:PGS327873 PQO327872:PQO327873 QAK327872:QAK327873 QKG327872:QKG327873 QUC327872:QUC327873 RDY327872:RDY327873 RNU327872:RNU327873 RXQ327872:RXQ327873 SHM327872:SHM327873 SRI327872:SRI327873 TBE327872:TBE327873 TLA327872:TLA327873 TUW327872:TUW327873 UES327872:UES327873 UOO327872:UOO327873 UYK327872:UYK327873 VIG327872:VIG327873 VSC327872:VSC327873 WBY327872:WBY327873 WLU327872:WLU327873 WVQ327872:WVQ327873 I393408:I393409 JE393408:JE393409 TA393408:TA393409 ACW393408:ACW393409 AMS393408:AMS393409 AWO393408:AWO393409 BGK393408:BGK393409 BQG393408:BQG393409 CAC393408:CAC393409 CJY393408:CJY393409 CTU393408:CTU393409 DDQ393408:DDQ393409 DNM393408:DNM393409 DXI393408:DXI393409 EHE393408:EHE393409 ERA393408:ERA393409 FAW393408:FAW393409 FKS393408:FKS393409 FUO393408:FUO393409 GEK393408:GEK393409 GOG393408:GOG393409 GYC393408:GYC393409 HHY393408:HHY393409 HRU393408:HRU393409 IBQ393408:IBQ393409 ILM393408:ILM393409 IVI393408:IVI393409 JFE393408:JFE393409 JPA393408:JPA393409 JYW393408:JYW393409 KIS393408:KIS393409 KSO393408:KSO393409 LCK393408:LCK393409 LMG393408:LMG393409 LWC393408:LWC393409 MFY393408:MFY393409 MPU393408:MPU393409 MZQ393408:MZQ393409 NJM393408:NJM393409 NTI393408:NTI393409 ODE393408:ODE393409 ONA393408:ONA393409 OWW393408:OWW393409 PGS393408:PGS393409 PQO393408:PQO393409 QAK393408:QAK393409 QKG393408:QKG393409 QUC393408:QUC393409 RDY393408:RDY393409 RNU393408:RNU393409 RXQ393408:RXQ393409 SHM393408:SHM393409 SRI393408:SRI393409 TBE393408:TBE393409 TLA393408:TLA393409 TUW393408:TUW393409 UES393408:UES393409 UOO393408:UOO393409 UYK393408:UYK393409 VIG393408:VIG393409 VSC393408:VSC393409 WBY393408:WBY393409 WLU393408:WLU393409 WVQ393408:WVQ393409 I458944:I458945 JE458944:JE458945 TA458944:TA458945 ACW458944:ACW458945 AMS458944:AMS458945 AWO458944:AWO458945 BGK458944:BGK458945 BQG458944:BQG458945 CAC458944:CAC458945 CJY458944:CJY458945 CTU458944:CTU458945 DDQ458944:DDQ458945 DNM458944:DNM458945 DXI458944:DXI458945 EHE458944:EHE458945 ERA458944:ERA458945 FAW458944:FAW458945 FKS458944:FKS458945 FUO458944:FUO458945 GEK458944:GEK458945 GOG458944:GOG458945 GYC458944:GYC458945 HHY458944:HHY458945 HRU458944:HRU458945 IBQ458944:IBQ458945 ILM458944:ILM458945 IVI458944:IVI458945 JFE458944:JFE458945 JPA458944:JPA458945 JYW458944:JYW458945 KIS458944:KIS458945 KSO458944:KSO458945 LCK458944:LCK458945 LMG458944:LMG458945 LWC458944:LWC458945 MFY458944:MFY458945 MPU458944:MPU458945 MZQ458944:MZQ458945 NJM458944:NJM458945 NTI458944:NTI458945 ODE458944:ODE458945 ONA458944:ONA458945 OWW458944:OWW458945 PGS458944:PGS458945 PQO458944:PQO458945 QAK458944:QAK458945 QKG458944:QKG458945 QUC458944:QUC458945 RDY458944:RDY458945 RNU458944:RNU458945 RXQ458944:RXQ458945 SHM458944:SHM458945 SRI458944:SRI458945 TBE458944:TBE458945 TLA458944:TLA458945 TUW458944:TUW458945 UES458944:UES458945 UOO458944:UOO458945 UYK458944:UYK458945 VIG458944:VIG458945 VSC458944:VSC458945 WBY458944:WBY458945 WLU458944:WLU458945 WVQ458944:WVQ458945 I524480:I524481 JE524480:JE524481 TA524480:TA524481 ACW524480:ACW524481 AMS524480:AMS524481 AWO524480:AWO524481 BGK524480:BGK524481 BQG524480:BQG524481 CAC524480:CAC524481 CJY524480:CJY524481 CTU524480:CTU524481 DDQ524480:DDQ524481 DNM524480:DNM524481 DXI524480:DXI524481 EHE524480:EHE524481 ERA524480:ERA524481 FAW524480:FAW524481 FKS524480:FKS524481 FUO524480:FUO524481 GEK524480:GEK524481 GOG524480:GOG524481 GYC524480:GYC524481 HHY524480:HHY524481 HRU524480:HRU524481 IBQ524480:IBQ524481 ILM524480:ILM524481 IVI524480:IVI524481 JFE524480:JFE524481 JPA524480:JPA524481 JYW524480:JYW524481 KIS524480:KIS524481 KSO524480:KSO524481 LCK524480:LCK524481 LMG524480:LMG524481 LWC524480:LWC524481 MFY524480:MFY524481 MPU524480:MPU524481 MZQ524480:MZQ524481 NJM524480:NJM524481 NTI524480:NTI524481 ODE524480:ODE524481 ONA524480:ONA524481 OWW524480:OWW524481 PGS524480:PGS524481 PQO524480:PQO524481 QAK524480:QAK524481 QKG524480:QKG524481 QUC524480:QUC524481 RDY524480:RDY524481 RNU524480:RNU524481 RXQ524480:RXQ524481 SHM524480:SHM524481 SRI524480:SRI524481 TBE524480:TBE524481 TLA524480:TLA524481 TUW524480:TUW524481 UES524480:UES524481 UOO524480:UOO524481 UYK524480:UYK524481 VIG524480:VIG524481 VSC524480:VSC524481 WBY524480:WBY524481 WLU524480:WLU524481 WVQ524480:WVQ524481 I590016:I590017 JE590016:JE590017 TA590016:TA590017 ACW590016:ACW590017 AMS590016:AMS590017 AWO590016:AWO590017 BGK590016:BGK590017 BQG590016:BQG590017 CAC590016:CAC590017 CJY590016:CJY590017 CTU590016:CTU590017 DDQ590016:DDQ590017 DNM590016:DNM590017 DXI590016:DXI590017 EHE590016:EHE590017 ERA590016:ERA590017 FAW590016:FAW590017 FKS590016:FKS590017 FUO590016:FUO590017 GEK590016:GEK590017 GOG590016:GOG590017 GYC590016:GYC590017 HHY590016:HHY590017 HRU590016:HRU590017 IBQ590016:IBQ590017 ILM590016:ILM590017 IVI590016:IVI590017 JFE590016:JFE590017 JPA590016:JPA590017 JYW590016:JYW590017 KIS590016:KIS590017 KSO590016:KSO590017 LCK590016:LCK590017 LMG590016:LMG590017 LWC590016:LWC590017 MFY590016:MFY590017 MPU590016:MPU590017 MZQ590016:MZQ590017 NJM590016:NJM590017 NTI590016:NTI590017 ODE590016:ODE590017 ONA590016:ONA590017 OWW590016:OWW590017 PGS590016:PGS590017 PQO590016:PQO590017 QAK590016:QAK590017 QKG590016:QKG590017 QUC590016:QUC590017 RDY590016:RDY590017 RNU590016:RNU590017 RXQ590016:RXQ590017 SHM590016:SHM590017 SRI590016:SRI590017 TBE590016:TBE590017 TLA590016:TLA590017 TUW590016:TUW590017 UES590016:UES590017 UOO590016:UOO590017 UYK590016:UYK590017 VIG590016:VIG590017 VSC590016:VSC590017 WBY590016:WBY590017 WLU590016:WLU590017 WVQ590016:WVQ590017 I655552:I655553 JE655552:JE655553 TA655552:TA655553 ACW655552:ACW655553 AMS655552:AMS655553 AWO655552:AWO655553 BGK655552:BGK655553 BQG655552:BQG655553 CAC655552:CAC655553 CJY655552:CJY655553 CTU655552:CTU655553 DDQ655552:DDQ655553 DNM655552:DNM655553 DXI655552:DXI655553 EHE655552:EHE655553 ERA655552:ERA655553 FAW655552:FAW655553 FKS655552:FKS655553 FUO655552:FUO655553 GEK655552:GEK655553 GOG655552:GOG655553 GYC655552:GYC655553 HHY655552:HHY655553 HRU655552:HRU655553 IBQ655552:IBQ655553 ILM655552:ILM655553 IVI655552:IVI655553 JFE655552:JFE655553 JPA655552:JPA655553 JYW655552:JYW655553 KIS655552:KIS655553 KSO655552:KSO655553 LCK655552:LCK655553 LMG655552:LMG655553 LWC655552:LWC655553 MFY655552:MFY655553 MPU655552:MPU655553 MZQ655552:MZQ655553 NJM655552:NJM655553 NTI655552:NTI655553 ODE655552:ODE655553 ONA655552:ONA655553 OWW655552:OWW655553 PGS655552:PGS655553 PQO655552:PQO655553 QAK655552:QAK655553 QKG655552:QKG655553 QUC655552:QUC655553 RDY655552:RDY655553 RNU655552:RNU655553 RXQ655552:RXQ655553 SHM655552:SHM655553 SRI655552:SRI655553 TBE655552:TBE655553 TLA655552:TLA655553 TUW655552:TUW655553 UES655552:UES655553 UOO655552:UOO655553 UYK655552:UYK655553 VIG655552:VIG655553 VSC655552:VSC655553 WBY655552:WBY655553 WLU655552:WLU655553 WVQ655552:WVQ655553 I721088:I721089 JE721088:JE721089 TA721088:TA721089 ACW721088:ACW721089 AMS721088:AMS721089 AWO721088:AWO721089 BGK721088:BGK721089 BQG721088:BQG721089 CAC721088:CAC721089 CJY721088:CJY721089 CTU721088:CTU721089 DDQ721088:DDQ721089 DNM721088:DNM721089 DXI721088:DXI721089 EHE721088:EHE721089 ERA721088:ERA721089 FAW721088:FAW721089 FKS721088:FKS721089 FUO721088:FUO721089 GEK721088:GEK721089 GOG721088:GOG721089 GYC721088:GYC721089 HHY721088:HHY721089 HRU721088:HRU721089 IBQ721088:IBQ721089 ILM721088:ILM721089 IVI721088:IVI721089 JFE721088:JFE721089 JPA721088:JPA721089 JYW721088:JYW721089 KIS721088:KIS721089 KSO721088:KSO721089 LCK721088:LCK721089 LMG721088:LMG721089 LWC721088:LWC721089 MFY721088:MFY721089 MPU721088:MPU721089 MZQ721088:MZQ721089 NJM721088:NJM721089 NTI721088:NTI721089 ODE721088:ODE721089 ONA721088:ONA721089 OWW721088:OWW721089 PGS721088:PGS721089 PQO721088:PQO721089 QAK721088:QAK721089 QKG721088:QKG721089 QUC721088:QUC721089 RDY721088:RDY721089 RNU721088:RNU721089 RXQ721088:RXQ721089 SHM721088:SHM721089 SRI721088:SRI721089 TBE721088:TBE721089 TLA721088:TLA721089 TUW721088:TUW721089 UES721088:UES721089 UOO721088:UOO721089 UYK721088:UYK721089 VIG721088:VIG721089 VSC721088:VSC721089 WBY721088:WBY721089 WLU721088:WLU721089 WVQ721088:WVQ721089 I786624:I786625 JE786624:JE786625 TA786624:TA786625 ACW786624:ACW786625 AMS786624:AMS786625 AWO786624:AWO786625 BGK786624:BGK786625 BQG786624:BQG786625 CAC786624:CAC786625 CJY786624:CJY786625 CTU786624:CTU786625 DDQ786624:DDQ786625 DNM786624:DNM786625 DXI786624:DXI786625 EHE786624:EHE786625 ERA786624:ERA786625 FAW786624:FAW786625 FKS786624:FKS786625 FUO786624:FUO786625 GEK786624:GEK786625 GOG786624:GOG786625 GYC786624:GYC786625 HHY786624:HHY786625 HRU786624:HRU786625 IBQ786624:IBQ786625 ILM786624:ILM786625 IVI786624:IVI786625 JFE786624:JFE786625 JPA786624:JPA786625 JYW786624:JYW786625 KIS786624:KIS786625 KSO786624:KSO786625 LCK786624:LCK786625 LMG786624:LMG786625 LWC786624:LWC786625 MFY786624:MFY786625 MPU786624:MPU786625 MZQ786624:MZQ786625 NJM786624:NJM786625 NTI786624:NTI786625 ODE786624:ODE786625 ONA786624:ONA786625 OWW786624:OWW786625 PGS786624:PGS786625 PQO786624:PQO786625 QAK786624:QAK786625 QKG786624:QKG786625 QUC786624:QUC786625 RDY786624:RDY786625 RNU786624:RNU786625 RXQ786624:RXQ786625 SHM786624:SHM786625 SRI786624:SRI786625 TBE786624:TBE786625 TLA786624:TLA786625 TUW786624:TUW786625 UES786624:UES786625 UOO786624:UOO786625 UYK786624:UYK786625 VIG786624:VIG786625 VSC786624:VSC786625 WBY786624:WBY786625 WLU786624:WLU786625 WVQ786624:WVQ786625 I852160:I852161 JE852160:JE852161 TA852160:TA852161 ACW852160:ACW852161 AMS852160:AMS852161 AWO852160:AWO852161 BGK852160:BGK852161 BQG852160:BQG852161 CAC852160:CAC852161 CJY852160:CJY852161 CTU852160:CTU852161 DDQ852160:DDQ852161 DNM852160:DNM852161 DXI852160:DXI852161 EHE852160:EHE852161 ERA852160:ERA852161 FAW852160:FAW852161 FKS852160:FKS852161 FUO852160:FUO852161 GEK852160:GEK852161 GOG852160:GOG852161 GYC852160:GYC852161 HHY852160:HHY852161 HRU852160:HRU852161 IBQ852160:IBQ852161 ILM852160:ILM852161 IVI852160:IVI852161 JFE852160:JFE852161 JPA852160:JPA852161 JYW852160:JYW852161 KIS852160:KIS852161 KSO852160:KSO852161 LCK852160:LCK852161 LMG852160:LMG852161 LWC852160:LWC852161 MFY852160:MFY852161 MPU852160:MPU852161 MZQ852160:MZQ852161 NJM852160:NJM852161 NTI852160:NTI852161 ODE852160:ODE852161 ONA852160:ONA852161 OWW852160:OWW852161 PGS852160:PGS852161 PQO852160:PQO852161 QAK852160:QAK852161 QKG852160:QKG852161 QUC852160:QUC852161 RDY852160:RDY852161 RNU852160:RNU852161 RXQ852160:RXQ852161 SHM852160:SHM852161 SRI852160:SRI852161 TBE852160:TBE852161 TLA852160:TLA852161 TUW852160:TUW852161 UES852160:UES852161 UOO852160:UOO852161 UYK852160:UYK852161 VIG852160:VIG852161 VSC852160:VSC852161 WBY852160:WBY852161 WLU852160:WLU852161 WVQ852160:WVQ852161 I917696:I917697 JE917696:JE917697 TA917696:TA917697 ACW917696:ACW917697 AMS917696:AMS917697 AWO917696:AWO917697 BGK917696:BGK917697 BQG917696:BQG917697 CAC917696:CAC917697 CJY917696:CJY917697 CTU917696:CTU917697 DDQ917696:DDQ917697 DNM917696:DNM917697 DXI917696:DXI917697 EHE917696:EHE917697 ERA917696:ERA917697 FAW917696:FAW917697 FKS917696:FKS917697 FUO917696:FUO917697 GEK917696:GEK917697 GOG917696:GOG917697 GYC917696:GYC917697 HHY917696:HHY917697 HRU917696:HRU917697 IBQ917696:IBQ917697 ILM917696:ILM917697 IVI917696:IVI917697 JFE917696:JFE917697 JPA917696:JPA917697 JYW917696:JYW917697 KIS917696:KIS917697 KSO917696:KSO917697 LCK917696:LCK917697 LMG917696:LMG917697 LWC917696:LWC917697 MFY917696:MFY917697 MPU917696:MPU917697 MZQ917696:MZQ917697 NJM917696:NJM917697 NTI917696:NTI917697 ODE917696:ODE917697 ONA917696:ONA917697 OWW917696:OWW917697 PGS917696:PGS917697 PQO917696:PQO917697 QAK917696:QAK917697 QKG917696:QKG917697 QUC917696:QUC917697 RDY917696:RDY917697 RNU917696:RNU917697 RXQ917696:RXQ917697 SHM917696:SHM917697 SRI917696:SRI917697 TBE917696:TBE917697 TLA917696:TLA917697 TUW917696:TUW917697 UES917696:UES917697 UOO917696:UOO917697 UYK917696:UYK917697 VIG917696:VIG917697 VSC917696:VSC917697 WBY917696:WBY917697 WLU917696:WLU917697 WVQ917696:WVQ917697 I983232:I983233 JE983232:JE983233 TA983232:TA983233 ACW983232:ACW983233 AMS983232:AMS983233 AWO983232:AWO983233 BGK983232:BGK983233 BQG983232:BQG983233 CAC983232:CAC983233 CJY983232:CJY983233 CTU983232:CTU983233 DDQ983232:DDQ983233 DNM983232:DNM983233 DXI983232:DXI983233 EHE983232:EHE983233 ERA983232:ERA983233 FAW983232:FAW983233 FKS983232:FKS983233 FUO983232:FUO983233 GEK983232:GEK983233 GOG983232:GOG983233 GYC983232:GYC983233 HHY983232:HHY983233 HRU983232:HRU983233 IBQ983232:IBQ983233 ILM983232:ILM983233 IVI983232:IVI983233 JFE983232:JFE983233 JPA983232:JPA983233 JYW983232:JYW983233 KIS983232:KIS983233 KSO983232:KSO983233 LCK983232:LCK983233 LMG983232:LMG983233 LWC983232:LWC983233 MFY983232:MFY983233 MPU983232:MPU983233 MZQ983232:MZQ983233 NJM983232:NJM983233 NTI983232:NTI983233 ODE983232:ODE983233 ONA983232:ONA983233 OWW983232:OWW983233 PGS983232:PGS983233 PQO983232:PQO983233 QAK983232:QAK983233 QKG983232:QKG983233 QUC983232:QUC983233 RDY983232:RDY983233 RNU983232:RNU983233 RXQ983232:RXQ983233 SHM983232:SHM983233 SRI983232:SRI983233 TBE983232:TBE983233 TLA983232:TLA983233 TUW983232:TUW983233 UES983232:UES983233 UOO983232:UOO983233 UYK983232:UYK983233 VIG983232:VIG983233 VSC983232:VSC983233 WBY983232:WBY983233 WLU983232:WLU983233 WVQ983232:WVQ983233 I65643:I65644 JE65643:JE65644 TA65643:TA65644 ACW65643:ACW65644 AMS65643:AMS65644 AWO65643:AWO65644 BGK65643:BGK65644 BQG65643:BQG65644 CAC65643:CAC65644 CJY65643:CJY65644 CTU65643:CTU65644 DDQ65643:DDQ65644 DNM65643:DNM65644 DXI65643:DXI65644 EHE65643:EHE65644 ERA65643:ERA65644 FAW65643:FAW65644 FKS65643:FKS65644 FUO65643:FUO65644 GEK65643:GEK65644 GOG65643:GOG65644 GYC65643:GYC65644 HHY65643:HHY65644 HRU65643:HRU65644 IBQ65643:IBQ65644 ILM65643:ILM65644 IVI65643:IVI65644 JFE65643:JFE65644 JPA65643:JPA65644 JYW65643:JYW65644 KIS65643:KIS65644 KSO65643:KSO65644 LCK65643:LCK65644 LMG65643:LMG65644 LWC65643:LWC65644 MFY65643:MFY65644 MPU65643:MPU65644 MZQ65643:MZQ65644 NJM65643:NJM65644 NTI65643:NTI65644 ODE65643:ODE65644 ONA65643:ONA65644 OWW65643:OWW65644 PGS65643:PGS65644 PQO65643:PQO65644 QAK65643:QAK65644 QKG65643:QKG65644 QUC65643:QUC65644 RDY65643:RDY65644 RNU65643:RNU65644 RXQ65643:RXQ65644 SHM65643:SHM65644 SRI65643:SRI65644 TBE65643:TBE65644 TLA65643:TLA65644 TUW65643:TUW65644 UES65643:UES65644 UOO65643:UOO65644 UYK65643:UYK65644 VIG65643:VIG65644 VSC65643:VSC65644 WBY65643:WBY65644 WLU65643:WLU65644 WVQ65643:WVQ65644 I131179:I131180 JE131179:JE131180 TA131179:TA131180 ACW131179:ACW131180 AMS131179:AMS131180 AWO131179:AWO131180 BGK131179:BGK131180 BQG131179:BQG131180 CAC131179:CAC131180 CJY131179:CJY131180 CTU131179:CTU131180 DDQ131179:DDQ131180 DNM131179:DNM131180 DXI131179:DXI131180 EHE131179:EHE131180 ERA131179:ERA131180 FAW131179:FAW131180 FKS131179:FKS131180 FUO131179:FUO131180 GEK131179:GEK131180 GOG131179:GOG131180 GYC131179:GYC131180 HHY131179:HHY131180 HRU131179:HRU131180 IBQ131179:IBQ131180 ILM131179:ILM131180 IVI131179:IVI131180 JFE131179:JFE131180 JPA131179:JPA131180 JYW131179:JYW131180 KIS131179:KIS131180 KSO131179:KSO131180 LCK131179:LCK131180 LMG131179:LMG131180 LWC131179:LWC131180 MFY131179:MFY131180 MPU131179:MPU131180 MZQ131179:MZQ131180 NJM131179:NJM131180 NTI131179:NTI131180 ODE131179:ODE131180 ONA131179:ONA131180 OWW131179:OWW131180 PGS131179:PGS131180 PQO131179:PQO131180 QAK131179:QAK131180 QKG131179:QKG131180 QUC131179:QUC131180 RDY131179:RDY131180 RNU131179:RNU131180 RXQ131179:RXQ131180 SHM131179:SHM131180 SRI131179:SRI131180 TBE131179:TBE131180 TLA131179:TLA131180 TUW131179:TUW131180 UES131179:UES131180 UOO131179:UOO131180 UYK131179:UYK131180 VIG131179:VIG131180 VSC131179:VSC131180 WBY131179:WBY131180 WLU131179:WLU131180 WVQ131179:WVQ131180 I196715:I196716 JE196715:JE196716 TA196715:TA196716 ACW196715:ACW196716 AMS196715:AMS196716 AWO196715:AWO196716 BGK196715:BGK196716 BQG196715:BQG196716 CAC196715:CAC196716 CJY196715:CJY196716 CTU196715:CTU196716 DDQ196715:DDQ196716 DNM196715:DNM196716 DXI196715:DXI196716 EHE196715:EHE196716 ERA196715:ERA196716 FAW196715:FAW196716 FKS196715:FKS196716 FUO196715:FUO196716 GEK196715:GEK196716 GOG196715:GOG196716 GYC196715:GYC196716 HHY196715:HHY196716 HRU196715:HRU196716 IBQ196715:IBQ196716 ILM196715:ILM196716 IVI196715:IVI196716 JFE196715:JFE196716 JPA196715:JPA196716 JYW196715:JYW196716 KIS196715:KIS196716 KSO196715:KSO196716 LCK196715:LCK196716 LMG196715:LMG196716 LWC196715:LWC196716 MFY196715:MFY196716 MPU196715:MPU196716 MZQ196715:MZQ196716 NJM196715:NJM196716 NTI196715:NTI196716 ODE196715:ODE196716 ONA196715:ONA196716 OWW196715:OWW196716 PGS196715:PGS196716 PQO196715:PQO196716 QAK196715:QAK196716 QKG196715:QKG196716 QUC196715:QUC196716 RDY196715:RDY196716 RNU196715:RNU196716 RXQ196715:RXQ196716 SHM196715:SHM196716 SRI196715:SRI196716 TBE196715:TBE196716 TLA196715:TLA196716 TUW196715:TUW196716 UES196715:UES196716 UOO196715:UOO196716 UYK196715:UYK196716 VIG196715:VIG196716 VSC196715:VSC196716 WBY196715:WBY196716 WLU196715:WLU196716 WVQ196715:WVQ196716 I262251:I262252 JE262251:JE262252 TA262251:TA262252 ACW262251:ACW262252 AMS262251:AMS262252 AWO262251:AWO262252 BGK262251:BGK262252 BQG262251:BQG262252 CAC262251:CAC262252 CJY262251:CJY262252 CTU262251:CTU262252 DDQ262251:DDQ262252 DNM262251:DNM262252 DXI262251:DXI262252 EHE262251:EHE262252 ERA262251:ERA262252 FAW262251:FAW262252 FKS262251:FKS262252 FUO262251:FUO262252 GEK262251:GEK262252 GOG262251:GOG262252 GYC262251:GYC262252 HHY262251:HHY262252 HRU262251:HRU262252 IBQ262251:IBQ262252 ILM262251:ILM262252 IVI262251:IVI262252 JFE262251:JFE262252 JPA262251:JPA262252 JYW262251:JYW262252 KIS262251:KIS262252 KSO262251:KSO262252 LCK262251:LCK262252 LMG262251:LMG262252 LWC262251:LWC262252 MFY262251:MFY262252 MPU262251:MPU262252 MZQ262251:MZQ262252 NJM262251:NJM262252 NTI262251:NTI262252 ODE262251:ODE262252 ONA262251:ONA262252 OWW262251:OWW262252 PGS262251:PGS262252 PQO262251:PQO262252 QAK262251:QAK262252 QKG262251:QKG262252 QUC262251:QUC262252 RDY262251:RDY262252 RNU262251:RNU262252 RXQ262251:RXQ262252 SHM262251:SHM262252 SRI262251:SRI262252 TBE262251:TBE262252 TLA262251:TLA262252 TUW262251:TUW262252 UES262251:UES262252 UOO262251:UOO262252 UYK262251:UYK262252 VIG262251:VIG262252 VSC262251:VSC262252 WBY262251:WBY262252 WLU262251:WLU262252 WVQ262251:WVQ262252 I327787:I327788 JE327787:JE327788 TA327787:TA327788 ACW327787:ACW327788 AMS327787:AMS327788 AWO327787:AWO327788 BGK327787:BGK327788 BQG327787:BQG327788 CAC327787:CAC327788 CJY327787:CJY327788 CTU327787:CTU327788 DDQ327787:DDQ327788 DNM327787:DNM327788 DXI327787:DXI327788 EHE327787:EHE327788 ERA327787:ERA327788 FAW327787:FAW327788 FKS327787:FKS327788 FUO327787:FUO327788 GEK327787:GEK327788 GOG327787:GOG327788 GYC327787:GYC327788 HHY327787:HHY327788 HRU327787:HRU327788 IBQ327787:IBQ327788 ILM327787:ILM327788 IVI327787:IVI327788 JFE327787:JFE327788 JPA327787:JPA327788 JYW327787:JYW327788 KIS327787:KIS327788 KSO327787:KSO327788 LCK327787:LCK327788 LMG327787:LMG327788 LWC327787:LWC327788 MFY327787:MFY327788 MPU327787:MPU327788 MZQ327787:MZQ327788 NJM327787:NJM327788 NTI327787:NTI327788 ODE327787:ODE327788 ONA327787:ONA327788 OWW327787:OWW327788 PGS327787:PGS327788 PQO327787:PQO327788 QAK327787:QAK327788 QKG327787:QKG327788 QUC327787:QUC327788 RDY327787:RDY327788 RNU327787:RNU327788 RXQ327787:RXQ327788 SHM327787:SHM327788 SRI327787:SRI327788 TBE327787:TBE327788 TLA327787:TLA327788 TUW327787:TUW327788 UES327787:UES327788 UOO327787:UOO327788 UYK327787:UYK327788 VIG327787:VIG327788 VSC327787:VSC327788 WBY327787:WBY327788 WLU327787:WLU327788 WVQ327787:WVQ327788 I393323:I393324 JE393323:JE393324 TA393323:TA393324 ACW393323:ACW393324 AMS393323:AMS393324 AWO393323:AWO393324 BGK393323:BGK393324 BQG393323:BQG393324 CAC393323:CAC393324 CJY393323:CJY393324 CTU393323:CTU393324 DDQ393323:DDQ393324 DNM393323:DNM393324 DXI393323:DXI393324 EHE393323:EHE393324 ERA393323:ERA393324 FAW393323:FAW393324 FKS393323:FKS393324 FUO393323:FUO393324 GEK393323:GEK393324 GOG393323:GOG393324 GYC393323:GYC393324 HHY393323:HHY393324 HRU393323:HRU393324 IBQ393323:IBQ393324 ILM393323:ILM393324 IVI393323:IVI393324 JFE393323:JFE393324 JPA393323:JPA393324 JYW393323:JYW393324 KIS393323:KIS393324 KSO393323:KSO393324 LCK393323:LCK393324 LMG393323:LMG393324 LWC393323:LWC393324 MFY393323:MFY393324 MPU393323:MPU393324 MZQ393323:MZQ393324 NJM393323:NJM393324 NTI393323:NTI393324 ODE393323:ODE393324 ONA393323:ONA393324 OWW393323:OWW393324 PGS393323:PGS393324 PQO393323:PQO393324 QAK393323:QAK393324 QKG393323:QKG393324 QUC393323:QUC393324 RDY393323:RDY393324 RNU393323:RNU393324 RXQ393323:RXQ393324 SHM393323:SHM393324 SRI393323:SRI393324 TBE393323:TBE393324 TLA393323:TLA393324 TUW393323:TUW393324 UES393323:UES393324 UOO393323:UOO393324 UYK393323:UYK393324 VIG393323:VIG393324 VSC393323:VSC393324 WBY393323:WBY393324 WLU393323:WLU393324 WVQ393323:WVQ393324 I458859:I458860 JE458859:JE458860 TA458859:TA458860 ACW458859:ACW458860 AMS458859:AMS458860 AWO458859:AWO458860 BGK458859:BGK458860 BQG458859:BQG458860 CAC458859:CAC458860 CJY458859:CJY458860 CTU458859:CTU458860 DDQ458859:DDQ458860 DNM458859:DNM458860 DXI458859:DXI458860 EHE458859:EHE458860 ERA458859:ERA458860 FAW458859:FAW458860 FKS458859:FKS458860 FUO458859:FUO458860 GEK458859:GEK458860 GOG458859:GOG458860 GYC458859:GYC458860 HHY458859:HHY458860 HRU458859:HRU458860 IBQ458859:IBQ458860 ILM458859:ILM458860 IVI458859:IVI458860 JFE458859:JFE458860 JPA458859:JPA458860 JYW458859:JYW458860 KIS458859:KIS458860 KSO458859:KSO458860 LCK458859:LCK458860 LMG458859:LMG458860 LWC458859:LWC458860 MFY458859:MFY458860 MPU458859:MPU458860 MZQ458859:MZQ458860 NJM458859:NJM458860 NTI458859:NTI458860 ODE458859:ODE458860 ONA458859:ONA458860 OWW458859:OWW458860 PGS458859:PGS458860 PQO458859:PQO458860 QAK458859:QAK458860 QKG458859:QKG458860 QUC458859:QUC458860 RDY458859:RDY458860 RNU458859:RNU458860 RXQ458859:RXQ458860 SHM458859:SHM458860 SRI458859:SRI458860 TBE458859:TBE458860 TLA458859:TLA458860 TUW458859:TUW458860 UES458859:UES458860 UOO458859:UOO458860 UYK458859:UYK458860 VIG458859:VIG458860 VSC458859:VSC458860 WBY458859:WBY458860 WLU458859:WLU458860 WVQ458859:WVQ458860 I524395:I524396 JE524395:JE524396 TA524395:TA524396 ACW524395:ACW524396 AMS524395:AMS524396 AWO524395:AWO524396 BGK524395:BGK524396 BQG524395:BQG524396 CAC524395:CAC524396 CJY524395:CJY524396 CTU524395:CTU524396 DDQ524395:DDQ524396 DNM524395:DNM524396 DXI524395:DXI524396 EHE524395:EHE524396 ERA524395:ERA524396 FAW524395:FAW524396 FKS524395:FKS524396 FUO524395:FUO524396 GEK524395:GEK524396 GOG524395:GOG524396 GYC524395:GYC524396 HHY524395:HHY524396 HRU524395:HRU524396 IBQ524395:IBQ524396 ILM524395:ILM524396 IVI524395:IVI524396 JFE524395:JFE524396 JPA524395:JPA524396 JYW524395:JYW524396 KIS524395:KIS524396 KSO524395:KSO524396 LCK524395:LCK524396 LMG524395:LMG524396 LWC524395:LWC524396 MFY524395:MFY524396 MPU524395:MPU524396 MZQ524395:MZQ524396 NJM524395:NJM524396 NTI524395:NTI524396 ODE524395:ODE524396 ONA524395:ONA524396 OWW524395:OWW524396 PGS524395:PGS524396 PQO524395:PQO524396 QAK524395:QAK524396 QKG524395:QKG524396 QUC524395:QUC524396 RDY524395:RDY524396 RNU524395:RNU524396 RXQ524395:RXQ524396 SHM524395:SHM524396 SRI524395:SRI524396 TBE524395:TBE524396 TLA524395:TLA524396 TUW524395:TUW524396 UES524395:UES524396 UOO524395:UOO524396 UYK524395:UYK524396 VIG524395:VIG524396 VSC524395:VSC524396 WBY524395:WBY524396 WLU524395:WLU524396 WVQ524395:WVQ524396 I589931:I589932 JE589931:JE589932 TA589931:TA589932 ACW589931:ACW589932 AMS589931:AMS589932 AWO589931:AWO589932 BGK589931:BGK589932 BQG589931:BQG589932 CAC589931:CAC589932 CJY589931:CJY589932 CTU589931:CTU589932 DDQ589931:DDQ589932 DNM589931:DNM589932 DXI589931:DXI589932 EHE589931:EHE589932 ERA589931:ERA589932 FAW589931:FAW589932 FKS589931:FKS589932 FUO589931:FUO589932 GEK589931:GEK589932 GOG589931:GOG589932 GYC589931:GYC589932 HHY589931:HHY589932 HRU589931:HRU589932 IBQ589931:IBQ589932 ILM589931:ILM589932 IVI589931:IVI589932 JFE589931:JFE589932 JPA589931:JPA589932 JYW589931:JYW589932 KIS589931:KIS589932 KSO589931:KSO589932 LCK589931:LCK589932 LMG589931:LMG589932 LWC589931:LWC589932 MFY589931:MFY589932 MPU589931:MPU589932 MZQ589931:MZQ589932 NJM589931:NJM589932 NTI589931:NTI589932 ODE589931:ODE589932 ONA589931:ONA589932 OWW589931:OWW589932 PGS589931:PGS589932 PQO589931:PQO589932 QAK589931:QAK589932 QKG589931:QKG589932 QUC589931:QUC589932 RDY589931:RDY589932 RNU589931:RNU589932 RXQ589931:RXQ589932 SHM589931:SHM589932 SRI589931:SRI589932 TBE589931:TBE589932 TLA589931:TLA589932 TUW589931:TUW589932 UES589931:UES589932 UOO589931:UOO589932 UYK589931:UYK589932 VIG589931:VIG589932 VSC589931:VSC589932 WBY589931:WBY589932 WLU589931:WLU589932 WVQ589931:WVQ589932 I655467:I655468 JE655467:JE655468 TA655467:TA655468 ACW655467:ACW655468 AMS655467:AMS655468 AWO655467:AWO655468 BGK655467:BGK655468 BQG655467:BQG655468 CAC655467:CAC655468 CJY655467:CJY655468 CTU655467:CTU655468 DDQ655467:DDQ655468 DNM655467:DNM655468 DXI655467:DXI655468 EHE655467:EHE655468 ERA655467:ERA655468 FAW655467:FAW655468 FKS655467:FKS655468 FUO655467:FUO655468 GEK655467:GEK655468 GOG655467:GOG655468 GYC655467:GYC655468 HHY655467:HHY655468 HRU655467:HRU655468 IBQ655467:IBQ655468 ILM655467:ILM655468 IVI655467:IVI655468 JFE655467:JFE655468 JPA655467:JPA655468 JYW655467:JYW655468 KIS655467:KIS655468 KSO655467:KSO655468 LCK655467:LCK655468 LMG655467:LMG655468 LWC655467:LWC655468 MFY655467:MFY655468 MPU655467:MPU655468 MZQ655467:MZQ655468 NJM655467:NJM655468 NTI655467:NTI655468 ODE655467:ODE655468 ONA655467:ONA655468 OWW655467:OWW655468 PGS655467:PGS655468 PQO655467:PQO655468 QAK655467:QAK655468 QKG655467:QKG655468 QUC655467:QUC655468 RDY655467:RDY655468 RNU655467:RNU655468 RXQ655467:RXQ655468 SHM655467:SHM655468 SRI655467:SRI655468 TBE655467:TBE655468 TLA655467:TLA655468 TUW655467:TUW655468 UES655467:UES655468 UOO655467:UOO655468 UYK655467:UYK655468 VIG655467:VIG655468 VSC655467:VSC655468 WBY655467:WBY655468 WLU655467:WLU655468 WVQ655467:WVQ655468 I721003:I721004 JE721003:JE721004 TA721003:TA721004 ACW721003:ACW721004 AMS721003:AMS721004 AWO721003:AWO721004 BGK721003:BGK721004 BQG721003:BQG721004 CAC721003:CAC721004 CJY721003:CJY721004 CTU721003:CTU721004 DDQ721003:DDQ721004 DNM721003:DNM721004 DXI721003:DXI721004 EHE721003:EHE721004 ERA721003:ERA721004 FAW721003:FAW721004 FKS721003:FKS721004 FUO721003:FUO721004 GEK721003:GEK721004 GOG721003:GOG721004 GYC721003:GYC721004 HHY721003:HHY721004 HRU721003:HRU721004 IBQ721003:IBQ721004 ILM721003:ILM721004 IVI721003:IVI721004 JFE721003:JFE721004 JPA721003:JPA721004 JYW721003:JYW721004 KIS721003:KIS721004 KSO721003:KSO721004 LCK721003:LCK721004 LMG721003:LMG721004 LWC721003:LWC721004 MFY721003:MFY721004 MPU721003:MPU721004 MZQ721003:MZQ721004 NJM721003:NJM721004 NTI721003:NTI721004 ODE721003:ODE721004 ONA721003:ONA721004 OWW721003:OWW721004 PGS721003:PGS721004 PQO721003:PQO721004 QAK721003:QAK721004 QKG721003:QKG721004 QUC721003:QUC721004 RDY721003:RDY721004 RNU721003:RNU721004 RXQ721003:RXQ721004 SHM721003:SHM721004 SRI721003:SRI721004 TBE721003:TBE721004 TLA721003:TLA721004 TUW721003:TUW721004 UES721003:UES721004 UOO721003:UOO721004 UYK721003:UYK721004 VIG721003:VIG721004 VSC721003:VSC721004 WBY721003:WBY721004 WLU721003:WLU721004 WVQ721003:WVQ721004 I786539:I786540 JE786539:JE786540 TA786539:TA786540 ACW786539:ACW786540 AMS786539:AMS786540 AWO786539:AWO786540 BGK786539:BGK786540 BQG786539:BQG786540 CAC786539:CAC786540 CJY786539:CJY786540 CTU786539:CTU786540 DDQ786539:DDQ786540 DNM786539:DNM786540 DXI786539:DXI786540 EHE786539:EHE786540 ERA786539:ERA786540 FAW786539:FAW786540 FKS786539:FKS786540 FUO786539:FUO786540 GEK786539:GEK786540 GOG786539:GOG786540 GYC786539:GYC786540 HHY786539:HHY786540 HRU786539:HRU786540 IBQ786539:IBQ786540 ILM786539:ILM786540 IVI786539:IVI786540 JFE786539:JFE786540 JPA786539:JPA786540 JYW786539:JYW786540 KIS786539:KIS786540 KSO786539:KSO786540 LCK786539:LCK786540 LMG786539:LMG786540 LWC786539:LWC786540 MFY786539:MFY786540 MPU786539:MPU786540 MZQ786539:MZQ786540 NJM786539:NJM786540 NTI786539:NTI786540 ODE786539:ODE786540 ONA786539:ONA786540 OWW786539:OWW786540 PGS786539:PGS786540 PQO786539:PQO786540 QAK786539:QAK786540 QKG786539:QKG786540 QUC786539:QUC786540 RDY786539:RDY786540 RNU786539:RNU786540 RXQ786539:RXQ786540 SHM786539:SHM786540 SRI786539:SRI786540 TBE786539:TBE786540 TLA786539:TLA786540 TUW786539:TUW786540 UES786539:UES786540 UOO786539:UOO786540 UYK786539:UYK786540 VIG786539:VIG786540 VSC786539:VSC786540 WBY786539:WBY786540 WLU786539:WLU786540 WVQ786539:WVQ786540 I852075:I852076 JE852075:JE852076 TA852075:TA852076 ACW852075:ACW852076 AMS852075:AMS852076 AWO852075:AWO852076 BGK852075:BGK852076 BQG852075:BQG852076 CAC852075:CAC852076 CJY852075:CJY852076 CTU852075:CTU852076 DDQ852075:DDQ852076 DNM852075:DNM852076 DXI852075:DXI852076 EHE852075:EHE852076 ERA852075:ERA852076 FAW852075:FAW852076 FKS852075:FKS852076 FUO852075:FUO852076 GEK852075:GEK852076 GOG852075:GOG852076 GYC852075:GYC852076 HHY852075:HHY852076 HRU852075:HRU852076 IBQ852075:IBQ852076 ILM852075:ILM852076 IVI852075:IVI852076 JFE852075:JFE852076 JPA852075:JPA852076 JYW852075:JYW852076 KIS852075:KIS852076 KSO852075:KSO852076 LCK852075:LCK852076 LMG852075:LMG852076 LWC852075:LWC852076 MFY852075:MFY852076 MPU852075:MPU852076 MZQ852075:MZQ852076 NJM852075:NJM852076 NTI852075:NTI852076 ODE852075:ODE852076 ONA852075:ONA852076 OWW852075:OWW852076 PGS852075:PGS852076 PQO852075:PQO852076 QAK852075:QAK852076 QKG852075:QKG852076 QUC852075:QUC852076 RDY852075:RDY852076 RNU852075:RNU852076 RXQ852075:RXQ852076 SHM852075:SHM852076 SRI852075:SRI852076 TBE852075:TBE852076 TLA852075:TLA852076 TUW852075:TUW852076 UES852075:UES852076 UOO852075:UOO852076 UYK852075:UYK852076 VIG852075:VIG852076 VSC852075:VSC852076 WBY852075:WBY852076 WLU852075:WLU852076 WVQ852075:WVQ852076 I917611:I917612 JE917611:JE917612 TA917611:TA917612 ACW917611:ACW917612 AMS917611:AMS917612 AWO917611:AWO917612 BGK917611:BGK917612 BQG917611:BQG917612 CAC917611:CAC917612 CJY917611:CJY917612 CTU917611:CTU917612 DDQ917611:DDQ917612 DNM917611:DNM917612 DXI917611:DXI917612 EHE917611:EHE917612 ERA917611:ERA917612 FAW917611:FAW917612 FKS917611:FKS917612 FUO917611:FUO917612 GEK917611:GEK917612 GOG917611:GOG917612 GYC917611:GYC917612 HHY917611:HHY917612 HRU917611:HRU917612 IBQ917611:IBQ917612 ILM917611:ILM917612 IVI917611:IVI917612 JFE917611:JFE917612 JPA917611:JPA917612 JYW917611:JYW917612 KIS917611:KIS917612 KSO917611:KSO917612 LCK917611:LCK917612 LMG917611:LMG917612 LWC917611:LWC917612 MFY917611:MFY917612 MPU917611:MPU917612 MZQ917611:MZQ917612 NJM917611:NJM917612 NTI917611:NTI917612 ODE917611:ODE917612 ONA917611:ONA917612 OWW917611:OWW917612 PGS917611:PGS917612 PQO917611:PQO917612 QAK917611:QAK917612 QKG917611:QKG917612 QUC917611:QUC917612 RDY917611:RDY917612 RNU917611:RNU917612 RXQ917611:RXQ917612 SHM917611:SHM917612 SRI917611:SRI917612 TBE917611:TBE917612 TLA917611:TLA917612 TUW917611:TUW917612 UES917611:UES917612 UOO917611:UOO917612 UYK917611:UYK917612 VIG917611:VIG917612 VSC917611:VSC917612 WBY917611:WBY917612 WLU917611:WLU917612 WVQ917611:WVQ917612 I983147:I983148 JE983147:JE983148 TA983147:TA983148 ACW983147:ACW983148 AMS983147:AMS983148 AWO983147:AWO983148 BGK983147:BGK983148 BQG983147:BQG983148 CAC983147:CAC983148 CJY983147:CJY983148 CTU983147:CTU983148 DDQ983147:DDQ983148 DNM983147:DNM983148 DXI983147:DXI983148 EHE983147:EHE983148 ERA983147:ERA983148 FAW983147:FAW983148 FKS983147:FKS983148 FUO983147:FUO983148 GEK983147:GEK983148 GOG983147:GOG983148 GYC983147:GYC983148 HHY983147:HHY983148 HRU983147:HRU983148 IBQ983147:IBQ983148 ILM983147:ILM983148 IVI983147:IVI983148 JFE983147:JFE983148 JPA983147:JPA983148 JYW983147:JYW983148 KIS983147:KIS983148 KSO983147:KSO983148 LCK983147:LCK983148 LMG983147:LMG983148 LWC983147:LWC983148 MFY983147:MFY983148 MPU983147:MPU983148 MZQ983147:MZQ983148 NJM983147:NJM983148 NTI983147:NTI983148 ODE983147:ODE983148 ONA983147:ONA983148 OWW983147:OWW983148 PGS983147:PGS983148 PQO983147:PQO983148 QAK983147:QAK983148 QKG983147:QKG983148 QUC983147:QUC983148 RDY983147:RDY983148 RNU983147:RNU983148 RXQ983147:RXQ983148 SHM983147:SHM983148 SRI983147:SRI983148 TBE983147:TBE983148 TLA983147:TLA983148 TUW983147:TUW983148 UES983147:UES983148 UOO983147:UOO983148 UYK983147:UYK983148 VIG983147:VIG983148 VSC983147:VSC983148 WBY983147:WBY983148 WLU983147:WLU983148 WVQ983147:WVQ983148 I65561:I65562 JE65561:JE65562 TA65561:TA65562 ACW65561:ACW65562 AMS65561:AMS65562 AWO65561:AWO65562 BGK65561:BGK65562 BQG65561:BQG65562 CAC65561:CAC65562 CJY65561:CJY65562 CTU65561:CTU65562 DDQ65561:DDQ65562 DNM65561:DNM65562 DXI65561:DXI65562 EHE65561:EHE65562 ERA65561:ERA65562 FAW65561:FAW65562 FKS65561:FKS65562 FUO65561:FUO65562 GEK65561:GEK65562 GOG65561:GOG65562 GYC65561:GYC65562 HHY65561:HHY65562 HRU65561:HRU65562 IBQ65561:IBQ65562 ILM65561:ILM65562 IVI65561:IVI65562 JFE65561:JFE65562 JPA65561:JPA65562 JYW65561:JYW65562 KIS65561:KIS65562 KSO65561:KSO65562 LCK65561:LCK65562 LMG65561:LMG65562 LWC65561:LWC65562 MFY65561:MFY65562 MPU65561:MPU65562 MZQ65561:MZQ65562 NJM65561:NJM65562 NTI65561:NTI65562 ODE65561:ODE65562 ONA65561:ONA65562 OWW65561:OWW65562 PGS65561:PGS65562 PQO65561:PQO65562 QAK65561:QAK65562 QKG65561:QKG65562 QUC65561:QUC65562 RDY65561:RDY65562 RNU65561:RNU65562 RXQ65561:RXQ65562 SHM65561:SHM65562 SRI65561:SRI65562 TBE65561:TBE65562 TLA65561:TLA65562 TUW65561:TUW65562 UES65561:UES65562 UOO65561:UOO65562 UYK65561:UYK65562 VIG65561:VIG65562 VSC65561:VSC65562 WBY65561:WBY65562 WLU65561:WLU65562 WVQ65561:WVQ65562 I131097:I131098 JE131097:JE131098 TA131097:TA131098 ACW131097:ACW131098 AMS131097:AMS131098 AWO131097:AWO131098 BGK131097:BGK131098 BQG131097:BQG131098 CAC131097:CAC131098 CJY131097:CJY131098 CTU131097:CTU131098 DDQ131097:DDQ131098 DNM131097:DNM131098 DXI131097:DXI131098 EHE131097:EHE131098 ERA131097:ERA131098 FAW131097:FAW131098 FKS131097:FKS131098 FUO131097:FUO131098 GEK131097:GEK131098 GOG131097:GOG131098 GYC131097:GYC131098 HHY131097:HHY131098 HRU131097:HRU131098 IBQ131097:IBQ131098 ILM131097:ILM131098 IVI131097:IVI131098 JFE131097:JFE131098 JPA131097:JPA131098 JYW131097:JYW131098 KIS131097:KIS131098 KSO131097:KSO131098 LCK131097:LCK131098 LMG131097:LMG131098 LWC131097:LWC131098 MFY131097:MFY131098 MPU131097:MPU131098 MZQ131097:MZQ131098 NJM131097:NJM131098 NTI131097:NTI131098 ODE131097:ODE131098 ONA131097:ONA131098 OWW131097:OWW131098 PGS131097:PGS131098 PQO131097:PQO131098 QAK131097:QAK131098 QKG131097:QKG131098 QUC131097:QUC131098 RDY131097:RDY131098 RNU131097:RNU131098 RXQ131097:RXQ131098 SHM131097:SHM131098 SRI131097:SRI131098 TBE131097:TBE131098 TLA131097:TLA131098 TUW131097:TUW131098 UES131097:UES131098 UOO131097:UOO131098 UYK131097:UYK131098 VIG131097:VIG131098 VSC131097:VSC131098 WBY131097:WBY131098 WLU131097:WLU131098 WVQ131097:WVQ131098 I196633:I196634 JE196633:JE196634 TA196633:TA196634 ACW196633:ACW196634 AMS196633:AMS196634 AWO196633:AWO196634 BGK196633:BGK196634 BQG196633:BQG196634 CAC196633:CAC196634 CJY196633:CJY196634 CTU196633:CTU196634 DDQ196633:DDQ196634 DNM196633:DNM196634 DXI196633:DXI196634 EHE196633:EHE196634 ERA196633:ERA196634 FAW196633:FAW196634 FKS196633:FKS196634 FUO196633:FUO196634 GEK196633:GEK196634 GOG196633:GOG196634 GYC196633:GYC196634 HHY196633:HHY196634 HRU196633:HRU196634 IBQ196633:IBQ196634 ILM196633:ILM196634 IVI196633:IVI196634 JFE196633:JFE196634 JPA196633:JPA196634 JYW196633:JYW196634 KIS196633:KIS196634 KSO196633:KSO196634 LCK196633:LCK196634 LMG196633:LMG196634 LWC196633:LWC196634 MFY196633:MFY196634 MPU196633:MPU196634 MZQ196633:MZQ196634 NJM196633:NJM196634 NTI196633:NTI196634 ODE196633:ODE196634 ONA196633:ONA196634 OWW196633:OWW196634 PGS196633:PGS196634 PQO196633:PQO196634 QAK196633:QAK196634 QKG196633:QKG196634 QUC196633:QUC196634 RDY196633:RDY196634 RNU196633:RNU196634 RXQ196633:RXQ196634 SHM196633:SHM196634 SRI196633:SRI196634 TBE196633:TBE196634 TLA196633:TLA196634 TUW196633:TUW196634 UES196633:UES196634 UOO196633:UOO196634 UYK196633:UYK196634 VIG196633:VIG196634 VSC196633:VSC196634 WBY196633:WBY196634 WLU196633:WLU196634 WVQ196633:WVQ196634 I262169:I262170 JE262169:JE262170 TA262169:TA262170 ACW262169:ACW262170 AMS262169:AMS262170 AWO262169:AWO262170 BGK262169:BGK262170 BQG262169:BQG262170 CAC262169:CAC262170 CJY262169:CJY262170 CTU262169:CTU262170 DDQ262169:DDQ262170 DNM262169:DNM262170 DXI262169:DXI262170 EHE262169:EHE262170 ERA262169:ERA262170 FAW262169:FAW262170 FKS262169:FKS262170 FUO262169:FUO262170 GEK262169:GEK262170 GOG262169:GOG262170 GYC262169:GYC262170 HHY262169:HHY262170 HRU262169:HRU262170 IBQ262169:IBQ262170 ILM262169:ILM262170 IVI262169:IVI262170 JFE262169:JFE262170 JPA262169:JPA262170 JYW262169:JYW262170 KIS262169:KIS262170 KSO262169:KSO262170 LCK262169:LCK262170 LMG262169:LMG262170 LWC262169:LWC262170 MFY262169:MFY262170 MPU262169:MPU262170 MZQ262169:MZQ262170 NJM262169:NJM262170 NTI262169:NTI262170 ODE262169:ODE262170 ONA262169:ONA262170 OWW262169:OWW262170 PGS262169:PGS262170 PQO262169:PQO262170 QAK262169:QAK262170 QKG262169:QKG262170 QUC262169:QUC262170 RDY262169:RDY262170 RNU262169:RNU262170 RXQ262169:RXQ262170 SHM262169:SHM262170 SRI262169:SRI262170 TBE262169:TBE262170 TLA262169:TLA262170 TUW262169:TUW262170 UES262169:UES262170 UOO262169:UOO262170 UYK262169:UYK262170 VIG262169:VIG262170 VSC262169:VSC262170 WBY262169:WBY262170 WLU262169:WLU262170 WVQ262169:WVQ262170 I327705:I327706 JE327705:JE327706 TA327705:TA327706 ACW327705:ACW327706 AMS327705:AMS327706 AWO327705:AWO327706 BGK327705:BGK327706 BQG327705:BQG327706 CAC327705:CAC327706 CJY327705:CJY327706 CTU327705:CTU327706 DDQ327705:DDQ327706 DNM327705:DNM327706 DXI327705:DXI327706 EHE327705:EHE327706 ERA327705:ERA327706 FAW327705:FAW327706 FKS327705:FKS327706 FUO327705:FUO327706 GEK327705:GEK327706 GOG327705:GOG327706 GYC327705:GYC327706 HHY327705:HHY327706 HRU327705:HRU327706 IBQ327705:IBQ327706 ILM327705:ILM327706 IVI327705:IVI327706 JFE327705:JFE327706 JPA327705:JPA327706 JYW327705:JYW327706 KIS327705:KIS327706 KSO327705:KSO327706 LCK327705:LCK327706 LMG327705:LMG327706 LWC327705:LWC327706 MFY327705:MFY327706 MPU327705:MPU327706 MZQ327705:MZQ327706 NJM327705:NJM327706 NTI327705:NTI327706 ODE327705:ODE327706 ONA327705:ONA327706 OWW327705:OWW327706 PGS327705:PGS327706 PQO327705:PQO327706 QAK327705:QAK327706 QKG327705:QKG327706 QUC327705:QUC327706 RDY327705:RDY327706 RNU327705:RNU327706 RXQ327705:RXQ327706 SHM327705:SHM327706 SRI327705:SRI327706 TBE327705:TBE327706 TLA327705:TLA327706 TUW327705:TUW327706 UES327705:UES327706 UOO327705:UOO327706 UYK327705:UYK327706 VIG327705:VIG327706 VSC327705:VSC327706 WBY327705:WBY327706 WLU327705:WLU327706 WVQ327705:WVQ327706 I393241:I393242 JE393241:JE393242 TA393241:TA393242 ACW393241:ACW393242 AMS393241:AMS393242 AWO393241:AWO393242 BGK393241:BGK393242 BQG393241:BQG393242 CAC393241:CAC393242 CJY393241:CJY393242 CTU393241:CTU393242 DDQ393241:DDQ393242 DNM393241:DNM393242 DXI393241:DXI393242 EHE393241:EHE393242 ERA393241:ERA393242 FAW393241:FAW393242 FKS393241:FKS393242 FUO393241:FUO393242 GEK393241:GEK393242 GOG393241:GOG393242 GYC393241:GYC393242 HHY393241:HHY393242 HRU393241:HRU393242 IBQ393241:IBQ393242 ILM393241:ILM393242 IVI393241:IVI393242 JFE393241:JFE393242 JPA393241:JPA393242 JYW393241:JYW393242 KIS393241:KIS393242 KSO393241:KSO393242 LCK393241:LCK393242 LMG393241:LMG393242 LWC393241:LWC393242 MFY393241:MFY393242 MPU393241:MPU393242 MZQ393241:MZQ393242 NJM393241:NJM393242 NTI393241:NTI393242 ODE393241:ODE393242 ONA393241:ONA393242 OWW393241:OWW393242 PGS393241:PGS393242 PQO393241:PQO393242 QAK393241:QAK393242 QKG393241:QKG393242 QUC393241:QUC393242 RDY393241:RDY393242 RNU393241:RNU393242 RXQ393241:RXQ393242 SHM393241:SHM393242 SRI393241:SRI393242 TBE393241:TBE393242 TLA393241:TLA393242 TUW393241:TUW393242 UES393241:UES393242 UOO393241:UOO393242 UYK393241:UYK393242 VIG393241:VIG393242 VSC393241:VSC393242 WBY393241:WBY393242 WLU393241:WLU393242 WVQ393241:WVQ393242 I458777:I458778 JE458777:JE458778 TA458777:TA458778 ACW458777:ACW458778 AMS458777:AMS458778 AWO458777:AWO458778 BGK458777:BGK458778 BQG458777:BQG458778 CAC458777:CAC458778 CJY458777:CJY458778 CTU458777:CTU458778 DDQ458777:DDQ458778 DNM458777:DNM458778 DXI458777:DXI458778 EHE458777:EHE458778 ERA458777:ERA458778 FAW458777:FAW458778 FKS458777:FKS458778 FUO458777:FUO458778 GEK458777:GEK458778 GOG458777:GOG458778 GYC458777:GYC458778 HHY458777:HHY458778 HRU458777:HRU458778 IBQ458777:IBQ458778 ILM458777:ILM458778 IVI458777:IVI458778 JFE458777:JFE458778 JPA458777:JPA458778 JYW458777:JYW458778 KIS458777:KIS458778 KSO458777:KSO458778 LCK458777:LCK458778 LMG458777:LMG458778 LWC458777:LWC458778 MFY458777:MFY458778 MPU458777:MPU458778 MZQ458777:MZQ458778 NJM458777:NJM458778 NTI458777:NTI458778 ODE458777:ODE458778 ONA458777:ONA458778 OWW458777:OWW458778 PGS458777:PGS458778 PQO458777:PQO458778 QAK458777:QAK458778 QKG458777:QKG458778 QUC458777:QUC458778 RDY458777:RDY458778 RNU458777:RNU458778 RXQ458777:RXQ458778 SHM458777:SHM458778 SRI458777:SRI458778 TBE458777:TBE458778 TLA458777:TLA458778 TUW458777:TUW458778 UES458777:UES458778 UOO458777:UOO458778 UYK458777:UYK458778 VIG458777:VIG458778 VSC458777:VSC458778 WBY458777:WBY458778 WLU458777:WLU458778 WVQ458777:WVQ458778 I524313:I524314 JE524313:JE524314 TA524313:TA524314 ACW524313:ACW524314 AMS524313:AMS524314 AWO524313:AWO524314 BGK524313:BGK524314 BQG524313:BQG524314 CAC524313:CAC524314 CJY524313:CJY524314 CTU524313:CTU524314 DDQ524313:DDQ524314 DNM524313:DNM524314 DXI524313:DXI524314 EHE524313:EHE524314 ERA524313:ERA524314 FAW524313:FAW524314 FKS524313:FKS524314 FUO524313:FUO524314 GEK524313:GEK524314 GOG524313:GOG524314 GYC524313:GYC524314 HHY524313:HHY524314 HRU524313:HRU524314 IBQ524313:IBQ524314 ILM524313:ILM524314 IVI524313:IVI524314 JFE524313:JFE524314 JPA524313:JPA524314 JYW524313:JYW524314 KIS524313:KIS524314 KSO524313:KSO524314 LCK524313:LCK524314 LMG524313:LMG524314 LWC524313:LWC524314 MFY524313:MFY524314 MPU524313:MPU524314 MZQ524313:MZQ524314 NJM524313:NJM524314 NTI524313:NTI524314 ODE524313:ODE524314 ONA524313:ONA524314 OWW524313:OWW524314 PGS524313:PGS524314 PQO524313:PQO524314 QAK524313:QAK524314 QKG524313:QKG524314 QUC524313:QUC524314 RDY524313:RDY524314 RNU524313:RNU524314 RXQ524313:RXQ524314 SHM524313:SHM524314 SRI524313:SRI524314 TBE524313:TBE524314 TLA524313:TLA524314 TUW524313:TUW524314 UES524313:UES524314 UOO524313:UOO524314 UYK524313:UYK524314 VIG524313:VIG524314 VSC524313:VSC524314 WBY524313:WBY524314 WLU524313:WLU524314 WVQ524313:WVQ524314 I589849:I589850 JE589849:JE589850 TA589849:TA589850 ACW589849:ACW589850 AMS589849:AMS589850 AWO589849:AWO589850 BGK589849:BGK589850 BQG589849:BQG589850 CAC589849:CAC589850 CJY589849:CJY589850 CTU589849:CTU589850 DDQ589849:DDQ589850 DNM589849:DNM589850 DXI589849:DXI589850 EHE589849:EHE589850 ERA589849:ERA589850 FAW589849:FAW589850 FKS589849:FKS589850 FUO589849:FUO589850 GEK589849:GEK589850 GOG589849:GOG589850 GYC589849:GYC589850 HHY589849:HHY589850 HRU589849:HRU589850 IBQ589849:IBQ589850 ILM589849:ILM589850 IVI589849:IVI589850 JFE589849:JFE589850 JPA589849:JPA589850 JYW589849:JYW589850 KIS589849:KIS589850 KSO589849:KSO589850 LCK589849:LCK589850 LMG589849:LMG589850 LWC589849:LWC589850 MFY589849:MFY589850 MPU589849:MPU589850 MZQ589849:MZQ589850 NJM589849:NJM589850 NTI589849:NTI589850 ODE589849:ODE589850 ONA589849:ONA589850 OWW589849:OWW589850 PGS589849:PGS589850 PQO589849:PQO589850 QAK589849:QAK589850 QKG589849:QKG589850 QUC589849:QUC589850 RDY589849:RDY589850 RNU589849:RNU589850 RXQ589849:RXQ589850 SHM589849:SHM589850 SRI589849:SRI589850 TBE589849:TBE589850 TLA589849:TLA589850 TUW589849:TUW589850 UES589849:UES589850 UOO589849:UOO589850 UYK589849:UYK589850 VIG589849:VIG589850 VSC589849:VSC589850 WBY589849:WBY589850 WLU589849:WLU589850 WVQ589849:WVQ589850 I655385:I655386 JE655385:JE655386 TA655385:TA655386 ACW655385:ACW655386 AMS655385:AMS655386 AWO655385:AWO655386 BGK655385:BGK655386 BQG655385:BQG655386 CAC655385:CAC655386 CJY655385:CJY655386 CTU655385:CTU655386 DDQ655385:DDQ655386 DNM655385:DNM655386 DXI655385:DXI655386 EHE655385:EHE655386 ERA655385:ERA655386 FAW655385:FAW655386 FKS655385:FKS655386 FUO655385:FUO655386 GEK655385:GEK655386 GOG655385:GOG655386 GYC655385:GYC655386 HHY655385:HHY655386 HRU655385:HRU655386 IBQ655385:IBQ655386 ILM655385:ILM655386 IVI655385:IVI655386 JFE655385:JFE655386 JPA655385:JPA655386 JYW655385:JYW655386 KIS655385:KIS655386 KSO655385:KSO655386 LCK655385:LCK655386 LMG655385:LMG655386 LWC655385:LWC655386 MFY655385:MFY655386 MPU655385:MPU655386 MZQ655385:MZQ655386 NJM655385:NJM655386 NTI655385:NTI655386 ODE655385:ODE655386 ONA655385:ONA655386 OWW655385:OWW655386 PGS655385:PGS655386 PQO655385:PQO655386 QAK655385:QAK655386 QKG655385:QKG655386 QUC655385:QUC655386 RDY655385:RDY655386 RNU655385:RNU655386 RXQ655385:RXQ655386 SHM655385:SHM655386 SRI655385:SRI655386 TBE655385:TBE655386 TLA655385:TLA655386 TUW655385:TUW655386 UES655385:UES655386 UOO655385:UOO655386 UYK655385:UYK655386 VIG655385:VIG655386 VSC655385:VSC655386 WBY655385:WBY655386 WLU655385:WLU655386 WVQ655385:WVQ655386 I720921:I720922 JE720921:JE720922 TA720921:TA720922 ACW720921:ACW720922 AMS720921:AMS720922 AWO720921:AWO720922 BGK720921:BGK720922 BQG720921:BQG720922 CAC720921:CAC720922 CJY720921:CJY720922 CTU720921:CTU720922 DDQ720921:DDQ720922 DNM720921:DNM720922 DXI720921:DXI720922 EHE720921:EHE720922 ERA720921:ERA720922 FAW720921:FAW720922 FKS720921:FKS720922 FUO720921:FUO720922 GEK720921:GEK720922 GOG720921:GOG720922 GYC720921:GYC720922 HHY720921:HHY720922 HRU720921:HRU720922 IBQ720921:IBQ720922 ILM720921:ILM720922 IVI720921:IVI720922 JFE720921:JFE720922 JPA720921:JPA720922 JYW720921:JYW720922 KIS720921:KIS720922 KSO720921:KSO720922 LCK720921:LCK720922 LMG720921:LMG720922 LWC720921:LWC720922 MFY720921:MFY720922 MPU720921:MPU720922 MZQ720921:MZQ720922 NJM720921:NJM720922 NTI720921:NTI720922 ODE720921:ODE720922 ONA720921:ONA720922 OWW720921:OWW720922 PGS720921:PGS720922 PQO720921:PQO720922 QAK720921:QAK720922 QKG720921:QKG720922 QUC720921:QUC720922 RDY720921:RDY720922 RNU720921:RNU720922 RXQ720921:RXQ720922 SHM720921:SHM720922 SRI720921:SRI720922 TBE720921:TBE720922 TLA720921:TLA720922 TUW720921:TUW720922 UES720921:UES720922 UOO720921:UOO720922 UYK720921:UYK720922 VIG720921:VIG720922 VSC720921:VSC720922 WBY720921:WBY720922 WLU720921:WLU720922 WVQ720921:WVQ720922 I786457:I786458 JE786457:JE786458 TA786457:TA786458 ACW786457:ACW786458 AMS786457:AMS786458 AWO786457:AWO786458 BGK786457:BGK786458 BQG786457:BQG786458 CAC786457:CAC786458 CJY786457:CJY786458 CTU786457:CTU786458 DDQ786457:DDQ786458 DNM786457:DNM786458 DXI786457:DXI786458 EHE786457:EHE786458 ERA786457:ERA786458 FAW786457:FAW786458 FKS786457:FKS786458 FUO786457:FUO786458 GEK786457:GEK786458 GOG786457:GOG786458 GYC786457:GYC786458 HHY786457:HHY786458 HRU786457:HRU786458 IBQ786457:IBQ786458 ILM786457:ILM786458 IVI786457:IVI786458 JFE786457:JFE786458 JPA786457:JPA786458 JYW786457:JYW786458 KIS786457:KIS786458 KSO786457:KSO786458 LCK786457:LCK786458 LMG786457:LMG786458 LWC786457:LWC786458 MFY786457:MFY786458 MPU786457:MPU786458 MZQ786457:MZQ786458 NJM786457:NJM786458 NTI786457:NTI786458 ODE786457:ODE786458 ONA786457:ONA786458 OWW786457:OWW786458 PGS786457:PGS786458 PQO786457:PQO786458 QAK786457:QAK786458 QKG786457:QKG786458 QUC786457:QUC786458 RDY786457:RDY786458 RNU786457:RNU786458 RXQ786457:RXQ786458 SHM786457:SHM786458 SRI786457:SRI786458 TBE786457:TBE786458 TLA786457:TLA786458 TUW786457:TUW786458 UES786457:UES786458 UOO786457:UOO786458 UYK786457:UYK786458 VIG786457:VIG786458 VSC786457:VSC786458 WBY786457:WBY786458 WLU786457:WLU786458 WVQ786457:WVQ786458 I851993:I851994 JE851993:JE851994 TA851993:TA851994 ACW851993:ACW851994 AMS851993:AMS851994 AWO851993:AWO851994 BGK851993:BGK851994 BQG851993:BQG851994 CAC851993:CAC851994 CJY851993:CJY851994 CTU851993:CTU851994 DDQ851993:DDQ851994 DNM851993:DNM851994 DXI851993:DXI851994 EHE851993:EHE851994 ERA851993:ERA851994 FAW851993:FAW851994 FKS851993:FKS851994 FUO851993:FUO851994 GEK851993:GEK851994 GOG851993:GOG851994 GYC851993:GYC851994 HHY851993:HHY851994 HRU851993:HRU851994 IBQ851993:IBQ851994 ILM851993:ILM851994 IVI851993:IVI851994 JFE851993:JFE851994 JPA851993:JPA851994 JYW851993:JYW851994 KIS851993:KIS851994 KSO851993:KSO851994 LCK851993:LCK851994 LMG851993:LMG851994 LWC851993:LWC851994 MFY851993:MFY851994 MPU851993:MPU851994 MZQ851993:MZQ851994 NJM851993:NJM851994 NTI851993:NTI851994 ODE851993:ODE851994 ONA851993:ONA851994 OWW851993:OWW851994 PGS851993:PGS851994 PQO851993:PQO851994 QAK851993:QAK851994 QKG851993:QKG851994 QUC851993:QUC851994 RDY851993:RDY851994 RNU851993:RNU851994 RXQ851993:RXQ851994 SHM851993:SHM851994 SRI851993:SRI851994 TBE851993:TBE851994 TLA851993:TLA851994 TUW851993:TUW851994 UES851993:UES851994 UOO851993:UOO851994 UYK851993:UYK851994 VIG851993:VIG851994 VSC851993:VSC851994 WBY851993:WBY851994 WLU851993:WLU851994 WVQ851993:WVQ851994 I917529:I917530 JE917529:JE917530 TA917529:TA917530 ACW917529:ACW917530 AMS917529:AMS917530 AWO917529:AWO917530 BGK917529:BGK917530 BQG917529:BQG917530 CAC917529:CAC917530 CJY917529:CJY917530 CTU917529:CTU917530 DDQ917529:DDQ917530 DNM917529:DNM917530 DXI917529:DXI917530 EHE917529:EHE917530 ERA917529:ERA917530 FAW917529:FAW917530 FKS917529:FKS917530 FUO917529:FUO917530 GEK917529:GEK917530 GOG917529:GOG917530 GYC917529:GYC917530 HHY917529:HHY917530 HRU917529:HRU917530 IBQ917529:IBQ917530 ILM917529:ILM917530 IVI917529:IVI917530 JFE917529:JFE917530 JPA917529:JPA917530 JYW917529:JYW917530 KIS917529:KIS917530 KSO917529:KSO917530 LCK917529:LCK917530 LMG917529:LMG917530 LWC917529:LWC917530 MFY917529:MFY917530 MPU917529:MPU917530 MZQ917529:MZQ917530 NJM917529:NJM917530 NTI917529:NTI917530 ODE917529:ODE917530 ONA917529:ONA917530 OWW917529:OWW917530 PGS917529:PGS917530 PQO917529:PQO917530 QAK917529:QAK917530 QKG917529:QKG917530 QUC917529:QUC917530 RDY917529:RDY917530 RNU917529:RNU917530 RXQ917529:RXQ917530 SHM917529:SHM917530 SRI917529:SRI917530 TBE917529:TBE917530 TLA917529:TLA917530 TUW917529:TUW917530 UES917529:UES917530 UOO917529:UOO917530 UYK917529:UYK917530 VIG917529:VIG917530 VSC917529:VSC917530 WBY917529:WBY917530 WLU917529:WLU917530 WVQ917529:WVQ917530 I983065:I983066 JE983065:JE983066 TA983065:TA983066 ACW983065:ACW983066 AMS983065:AMS983066 AWO983065:AWO983066 BGK983065:BGK983066 BQG983065:BQG983066 CAC983065:CAC983066 CJY983065:CJY983066 CTU983065:CTU983066 DDQ983065:DDQ983066 DNM983065:DNM983066 DXI983065:DXI983066 EHE983065:EHE983066 ERA983065:ERA983066 FAW983065:FAW983066 FKS983065:FKS983066 FUO983065:FUO983066 GEK983065:GEK983066 GOG983065:GOG983066 GYC983065:GYC983066 HHY983065:HHY983066 HRU983065:HRU983066 IBQ983065:IBQ983066 ILM983065:ILM983066 IVI983065:IVI983066 JFE983065:JFE983066 JPA983065:JPA983066 JYW983065:JYW983066 KIS983065:KIS983066 KSO983065:KSO983066 LCK983065:LCK983066 LMG983065:LMG983066 LWC983065:LWC983066 MFY983065:MFY983066 MPU983065:MPU983066 MZQ983065:MZQ983066 NJM983065:NJM983066 NTI983065:NTI983066 ODE983065:ODE983066 ONA983065:ONA983066 OWW983065:OWW983066 PGS983065:PGS983066 PQO983065:PQO983066 QAK983065:QAK983066 QKG983065:QKG983066 QUC983065:QUC983066 RDY983065:RDY983066 RNU983065:RNU983066 RXQ983065:RXQ983066 SHM983065:SHM983066 SRI983065:SRI983066 TBE983065:TBE983066 TLA983065:TLA983066 TUW983065:TUW983066 UES983065:UES983066 UOO983065:UOO983066 UYK983065:UYK983066 VIG983065:VIG983066 VSC983065:VSC983066 WBY983065:WBY983066 WLU983065:WLU983066 WVQ983065:WVQ983066 I65602:I65603 JE65602:JE65603 TA65602:TA65603 ACW65602:ACW65603 AMS65602:AMS65603 AWO65602:AWO65603 BGK65602:BGK65603 BQG65602:BQG65603 CAC65602:CAC65603 CJY65602:CJY65603 CTU65602:CTU65603 DDQ65602:DDQ65603 DNM65602:DNM65603 DXI65602:DXI65603 EHE65602:EHE65603 ERA65602:ERA65603 FAW65602:FAW65603 FKS65602:FKS65603 FUO65602:FUO65603 GEK65602:GEK65603 GOG65602:GOG65603 GYC65602:GYC65603 HHY65602:HHY65603 HRU65602:HRU65603 IBQ65602:IBQ65603 ILM65602:ILM65603 IVI65602:IVI65603 JFE65602:JFE65603 JPA65602:JPA65603 JYW65602:JYW65603 KIS65602:KIS65603 KSO65602:KSO65603 LCK65602:LCK65603 LMG65602:LMG65603 LWC65602:LWC65603 MFY65602:MFY65603 MPU65602:MPU65603 MZQ65602:MZQ65603 NJM65602:NJM65603 NTI65602:NTI65603 ODE65602:ODE65603 ONA65602:ONA65603 OWW65602:OWW65603 PGS65602:PGS65603 PQO65602:PQO65603 QAK65602:QAK65603 QKG65602:QKG65603 QUC65602:QUC65603 RDY65602:RDY65603 RNU65602:RNU65603 RXQ65602:RXQ65603 SHM65602:SHM65603 SRI65602:SRI65603 TBE65602:TBE65603 TLA65602:TLA65603 TUW65602:TUW65603 UES65602:UES65603 UOO65602:UOO65603 UYK65602:UYK65603 VIG65602:VIG65603 VSC65602:VSC65603 WBY65602:WBY65603 WLU65602:WLU65603 WVQ65602:WVQ65603 I131138:I131139 JE131138:JE131139 TA131138:TA131139 ACW131138:ACW131139 AMS131138:AMS131139 AWO131138:AWO131139 BGK131138:BGK131139 BQG131138:BQG131139 CAC131138:CAC131139 CJY131138:CJY131139 CTU131138:CTU131139 DDQ131138:DDQ131139 DNM131138:DNM131139 DXI131138:DXI131139 EHE131138:EHE131139 ERA131138:ERA131139 FAW131138:FAW131139 FKS131138:FKS131139 FUO131138:FUO131139 GEK131138:GEK131139 GOG131138:GOG131139 GYC131138:GYC131139 HHY131138:HHY131139 HRU131138:HRU131139 IBQ131138:IBQ131139 ILM131138:ILM131139 IVI131138:IVI131139 JFE131138:JFE131139 JPA131138:JPA131139 JYW131138:JYW131139 KIS131138:KIS131139 KSO131138:KSO131139 LCK131138:LCK131139 LMG131138:LMG131139 LWC131138:LWC131139 MFY131138:MFY131139 MPU131138:MPU131139 MZQ131138:MZQ131139 NJM131138:NJM131139 NTI131138:NTI131139 ODE131138:ODE131139 ONA131138:ONA131139 OWW131138:OWW131139 PGS131138:PGS131139 PQO131138:PQO131139 QAK131138:QAK131139 QKG131138:QKG131139 QUC131138:QUC131139 RDY131138:RDY131139 RNU131138:RNU131139 RXQ131138:RXQ131139 SHM131138:SHM131139 SRI131138:SRI131139 TBE131138:TBE131139 TLA131138:TLA131139 TUW131138:TUW131139 UES131138:UES131139 UOO131138:UOO131139 UYK131138:UYK131139 VIG131138:VIG131139 VSC131138:VSC131139 WBY131138:WBY131139 WLU131138:WLU131139 WVQ131138:WVQ131139 I196674:I196675 JE196674:JE196675 TA196674:TA196675 ACW196674:ACW196675 AMS196674:AMS196675 AWO196674:AWO196675 BGK196674:BGK196675 BQG196674:BQG196675 CAC196674:CAC196675 CJY196674:CJY196675 CTU196674:CTU196675 DDQ196674:DDQ196675 DNM196674:DNM196675 DXI196674:DXI196675 EHE196674:EHE196675 ERA196674:ERA196675 FAW196674:FAW196675 FKS196674:FKS196675 FUO196674:FUO196675 GEK196674:GEK196675 GOG196674:GOG196675 GYC196674:GYC196675 HHY196674:HHY196675 HRU196674:HRU196675 IBQ196674:IBQ196675 ILM196674:ILM196675 IVI196674:IVI196675 JFE196674:JFE196675 JPA196674:JPA196675 JYW196674:JYW196675 KIS196674:KIS196675 KSO196674:KSO196675 LCK196674:LCK196675 LMG196674:LMG196675 LWC196674:LWC196675 MFY196674:MFY196675 MPU196674:MPU196675 MZQ196674:MZQ196675 NJM196674:NJM196675 NTI196674:NTI196675 ODE196674:ODE196675 ONA196674:ONA196675 OWW196674:OWW196675 PGS196674:PGS196675 PQO196674:PQO196675 QAK196674:QAK196675 QKG196674:QKG196675 QUC196674:QUC196675 RDY196674:RDY196675 RNU196674:RNU196675 RXQ196674:RXQ196675 SHM196674:SHM196675 SRI196674:SRI196675 TBE196674:TBE196675 TLA196674:TLA196675 TUW196674:TUW196675 UES196674:UES196675 UOO196674:UOO196675 UYK196674:UYK196675 VIG196674:VIG196675 VSC196674:VSC196675 WBY196674:WBY196675 WLU196674:WLU196675 WVQ196674:WVQ196675 I262210:I262211 JE262210:JE262211 TA262210:TA262211 ACW262210:ACW262211 AMS262210:AMS262211 AWO262210:AWO262211 BGK262210:BGK262211 BQG262210:BQG262211 CAC262210:CAC262211 CJY262210:CJY262211 CTU262210:CTU262211 DDQ262210:DDQ262211 DNM262210:DNM262211 DXI262210:DXI262211 EHE262210:EHE262211 ERA262210:ERA262211 FAW262210:FAW262211 FKS262210:FKS262211 FUO262210:FUO262211 GEK262210:GEK262211 GOG262210:GOG262211 GYC262210:GYC262211 HHY262210:HHY262211 HRU262210:HRU262211 IBQ262210:IBQ262211 ILM262210:ILM262211 IVI262210:IVI262211 JFE262210:JFE262211 JPA262210:JPA262211 JYW262210:JYW262211 KIS262210:KIS262211 KSO262210:KSO262211 LCK262210:LCK262211 LMG262210:LMG262211 LWC262210:LWC262211 MFY262210:MFY262211 MPU262210:MPU262211 MZQ262210:MZQ262211 NJM262210:NJM262211 NTI262210:NTI262211 ODE262210:ODE262211 ONA262210:ONA262211 OWW262210:OWW262211 PGS262210:PGS262211 PQO262210:PQO262211 QAK262210:QAK262211 QKG262210:QKG262211 QUC262210:QUC262211 RDY262210:RDY262211 RNU262210:RNU262211 RXQ262210:RXQ262211 SHM262210:SHM262211 SRI262210:SRI262211 TBE262210:TBE262211 TLA262210:TLA262211 TUW262210:TUW262211 UES262210:UES262211 UOO262210:UOO262211 UYK262210:UYK262211 VIG262210:VIG262211 VSC262210:VSC262211 WBY262210:WBY262211 WLU262210:WLU262211 WVQ262210:WVQ262211 I327746:I327747 JE327746:JE327747 TA327746:TA327747 ACW327746:ACW327747 AMS327746:AMS327747 AWO327746:AWO327747 BGK327746:BGK327747 BQG327746:BQG327747 CAC327746:CAC327747 CJY327746:CJY327747 CTU327746:CTU327747 DDQ327746:DDQ327747 DNM327746:DNM327747 DXI327746:DXI327747 EHE327746:EHE327747 ERA327746:ERA327747 FAW327746:FAW327747 FKS327746:FKS327747 FUO327746:FUO327747 GEK327746:GEK327747 GOG327746:GOG327747 GYC327746:GYC327747 HHY327746:HHY327747 HRU327746:HRU327747 IBQ327746:IBQ327747 ILM327746:ILM327747 IVI327746:IVI327747 JFE327746:JFE327747 JPA327746:JPA327747 JYW327746:JYW327747 KIS327746:KIS327747 KSO327746:KSO327747 LCK327746:LCK327747 LMG327746:LMG327747 LWC327746:LWC327747 MFY327746:MFY327747 MPU327746:MPU327747 MZQ327746:MZQ327747 NJM327746:NJM327747 NTI327746:NTI327747 ODE327746:ODE327747 ONA327746:ONA327747 OWW327746:OWW327747 PGS327746:PGS327747 PQO327746:PQO327747 QAK327746:QAK327747 QKG327746:QKG327747 QUC327746:QUC327747 RDY327746:RDY327747 RNU327746:RNU327747 RXQ327746:RXQ327747 SHM327746:SHM327747 SRI327746:SRI327747 TBE327746:TBE327747 TLA327746:TLA327747 TUW327746:TUW327747 UES327746:UES327747 UOO327746:UOO327747 UYK327746:UYK327747 VIG327746:VIG327747 VSC327746:VSC327747 WBY327746:WBY327747 WLU327746:WLU327747 WVQ327746:WVQ327747 I393282:I393283 JE393282:JE393283 TA393282:TA393283 ACW393282:ACW393283 AMS393282:AMS393283 AWO393282:AWO393283 BGK393282:BGK393283 BQG393282:BQG393283 CAC393282:CAC393283 CJY393282:CJY393283 CTU393282:CTU393283 DDQ393282:DDQ393283 DNM393282:DNM393283 DXI393282:DXI393283 EHE393282:EHE393283 ERA393282:ERA393283 FAW393282:FAW393283 FKS393282:FKS393283 FUO393282:FUO393283 GEK393282:GEK393283 GOG393282:GOG393283 GYC393282:GYC393283 HHY393282:HHY393283 HRU393282:HRU393283 IBQ393282:IBQ393283 ILM393282:ILM393283 IVI393282:IVI393283 JFE393282:JFE393283 JPA393282:JPA393283 JYW393282:JYW393283 KIS393282:KIS393283 KSO393282:KSO393283 LCK393282:LCK393283 LMG393282:LMG393283 LWC393282:LWC393283 MFY393282:MFY393283 MPU393282:MPU393283 MZQ393282:MZQ393283 NJM393282:NJM393283 NTI393282:NTI393283 ODE393282:ODE393283 ONA393282:ONA393283 OWW393282:OWW393283 PGS393282:PGS393283 PQO393282:PQO393283 QAK393282:QAK393283 QKG393282:QKG393283 QUC393282:QUC393283 RDY393282:RDY393283 RNU393282:RNU393283 RXQ393282:RXQ393283 SHM393282:SHM393283 SRI393282:SRI393283 TBE393282:TBE393283 TLA393282:TLA393283 TUW393282:TUW393283 UES393282:UES393283 UOO393282:UOO393283 UYK393282:UYK393283 VIG393282:VIG393283 VSC393282:VSC393283 WBY393282:WBY393283 WLU393282:WLU393283 WVQ393282:WVQ393283 I458818:I458819 JE458818:JE458819 TA458818:TA458819 ACW458818:ACW458819 AMS458818:AMS458819 AWO458818:AWO458819 BGK458818:BGK458819 BQG458818:BQG458819 CAC458818:CAC458819 CJY458818:CJY458819 CTU458818:CTU458819 DDQ458818:DDQ458819 DNM458818:DNM458819 DXI458818:DXI458819 EHE458818:EHE458819 ERA458818:ERA458819 FAW458818:FAW458819 FKS458818:FKS458819 FUO458818:FUO458819 GEK458818:GEK458819 GOG458818:GOG458819 GYC458818:GYC458819 HHY458818:HHY458819 HRU458818:HRU458819 IBQ458818:IBQ458819 ILM458818:ILM458819 IVI458818:IVI458819 JFE458818:JFE458819 JPA458818:JPA458819 JYW458818:JYW458819 KIS458818:KIS458819 KSO458818:KSO458819 LCK458818:LCK458819 LMG458818:LMG458819 LWC458818:LWC458819 MFY458818:MFY458819 MPU458818:MPU458819 MZQ458818:MZQ458819 NJM458818:NJM458819 NTI458818:NTI458819 ODE458818:ODE458819 ONA458818:ONA458819 OWW458818:OWW458819 PGS458818:PGS458819 PQO458818:PQO458819 QAK458818:QAK458819 QKG458818:QKG458819 QUC458818:QUC458819 RDY458818:RDY458819 RNU458818:RNU458819 RXQ458818:RXQ458819 SHM458818:SHM458819 SRI458818:SRI458819 TBE458818:TBE458819 TLA458818:TLA458819 TUW458818:TUW458819 UES458818:UES458819 UOO458818:UOO458819 UYK458818:UYK458819 VIG458818:VIG458819 VSC458818:VSC458819 WBY458818:WBY458819 WLU458818:WLU458819 WVQ458818:WVQ458819 I524354:I524355 JE524354:JE524355 TA524354:TA524355 ACW524354:ACW524355 AMS524354:AMS524355 AWO524354:AWO524355 BGK524354:BGK524355 BQG524354:BQG524355 CAC524354:CAC524355 CJY524354:CJY524355 CTU524354:CTU524355 DDQ524354:DDQ524355 DNM524354:DNM524355 DXI524354:DXI524355 EHE524354:EHE524355 ERA524354:ERA524355 FAW524354:FAW524355 FKS524354:FKS524355 FUO524354:FUO524355 GEK524354:GEK524355 GOG524354:GOG524355 GYC524354:GYC524355 HHY524354:HHY524355 HRU524354:HRU524355 IBQ524354:IBQ524355 ILM524354:ILM524355 IVI524354:IVI524355 JFE524354:JFE524355 JPA524354:JPA524355 JYW524354:JYW524355 KIS524354:KIS524355 KSO524354:KSO524355 LCK524354:LCK524355 LMG524354:LMG524355 LWC524354:LWC524355 MFY524354:MFY524355 MPU524354:MPU524355 MZQ524354:MZQ524355 NJM524354:NJM524355 NTI524354:NTI524355 ODE524354:ODE524355 ONA524354:ONA524355 OWW524354:OWW524355 PGS524354:PGS524355 PQO524354:PQO524355 QAK524354:QAK524355 QKG524354:QKG524355 QUC524354:QUC524355 RDY524354:RDY524355 RNU524354:RNU524355 RXQ524354:RXQ524355 SHM524354:SHM524355 SRI524354:SRI524355 TBE524354:TBE524355 TLA524354:TLA524355 TUW524354:TUW524355 UES524354:UES524355 UOO524354:UOO524355 UYK524354:UYK524355 VIG524354:VIG524355 VSC524354:VSC524355 WBY524354:WBY524355 WLU524354:WLU524355 WVQ524354:WVQ524355 I589890:I589891 JE589890:JE589891 TA589890:TA589891 ACW589890:ACW589891 AMS589890:AMS589891 AWO589890:AWO589891 BGK589890:BGK589891 BQG589890:BQG589891 CAC589890:CAC589891 CJY589890:CJY589891 CTU589890:CTU589891 DDQ589890:DDQ589891 DNM589890:DNM589891 DXI589890:DXI589891 EHE589890:EHE589891 ERA589890:ERA589891 FAW589890:FAW589891 FKS589890:FKS589891 FUO589890:FUO589891 GEK589890:GEK589891 GOG589890:GOG589891 GYC589890:GYC589891 HHY589890:HHY589891 HRU589890:HRU589891 IBQ589890:IBQ589891 ILM589890:ILM589891 IVI589890:IVI589891 JFE589890:JFE589891 JPA589890:JPA589891 JYW589890:JYW589891 KIS589890:KIS589891 KSO589890:KSO589891 LCK589890:LCK589891 LMG589890:LMG589891 LWC589890:LWC589891 MFY589890:MFY589891 MPU589890:MPU589891 MZQ589890:MZQ589891 NJM589890:NJM589891 NTI589890:NTI589891 ODE589890:ODE589891 ONA589890:ONA589891 OWW589890:OWW589891 PGS589890:PGS589891 PQO589890:PQO589891 QAK589890:QAK589891 QKG589890:QKG589891 QUC589890:QUC589891 RDY589890:RDY589891 RNU589890:RNU589891 RXQ589890:RXQ589891 SHM589890:SHM589891 SRI589890:SRI589891 TBE589890:TBE589891 TLA589890:TLA589891 TUW589890:TUW589891 UES589890:UES589891 UOO589890:UOO589891 UYK589890:UYK589891 VIG589890:VIG589891 VSC589890:VSC589891 WBY589890:WBY589891 WLU589890:WLU589891 WVQ589890:WVQ589891 I655426:I655427 JE655426:JE655427 TA655426:TA655427 ACW655426:ACW655427 AMS655426:AMS655427 AWO655426:AWO655427 BGK655426:BGK655427 BQG655426:BQG655427 CAC655426:CAC655427 CJY655426:CJY655427 CTU655426:CTU655427 DDQ655426:DDQ655427 DNM655426:DNM655427 DXI655426:DXI655427 EHE655426:EHE655427 ERA655426:ERA655427 FAW655426:FAW655427 FKS655426:FKS655427 FUO655426:FUO655427 GEK655426:GEK655427 GOG655426:GOG655427 GYC655426:GYC655427 HHY655426:HHY655427 HRU655426:HRU655427 IBQ655426:IBQ655427 ILM655426:ILM655427 IVI655426:IVI655427 JFE655426:JFE655427 JPA655426:JPA655427 JYW655426:JYW655427 KIS655426:KIS655427 KSO655426:KSO655427 LCK655426:LCK655427 LMG655426:LMG655427 LWC655426:LWC655427 MFY655426:MFY655427 MPU655426:MPU655427 MZQ655426:MZQ655427 NJM655426:NJM655427 NTI655426:NTI655427 ODE655426:ODE655427 ONA655426:ONA655427 OWW655426:OWW655427 PGS655426:PGS655427 PQO655426:PQO655427 QAK655426:QAK655427 QKG655426:QKG655427 QUC655426:QUC655427 RDY655426:RDY655427 RNU655426:RNU655427 RXQ655426:RXQ655427 SHM655426:SHM655427 SRI655426:SRI655427 TBE655426:TBE655427 TLA655426:TLA655427 TUW655426:TUW655427 UES655426:UES655427 UOO655426:UOO655427 UYK655426:UYK655427 VIG655426:VIG655427 VSC655426:VSC655427 WBY655426:WBY655427 WLU655426:WLU655427 WVQ655426:WVQ655427 I720962:I720963 JE720962:JE720963 TA720962:TA720963 ACW720962:ACW720963 AMS720962:AMS720963 AWO720962:AWO720963 BGK720962:BGK720963 BQG720962:BQG720963 CAC720962:CAC720963 CJY720962:CJY720963 CTU720962:CTU720963 DDQ720962:DDQ720963 DNM720962:DNM720963 DXI720962:DXI720963 EHE720962:EHE720963 ERA720962:ERA720963 FAW720962:FAW720963 FKS720962:FKS720963 FUO720962:FUO720963 GEK720962:GEK720963 GOG720962:GOG720963 GYC720962:GYC720963 HHY720962:HHY720963 HRU720962:HRU720963 IBQ720962:IBQ720963 ILM720962:ILM720963 IVI720962:IVI720963 JFE720962:JFE720963 JPA720962:JPA720963 JYW720962:JYW720963 KIS720962:KIS720963 KSO720962:KSO720963 LCK720962:LCK720963 LMG720962:LMG720963 LWC720962:LWC720963 MFY720962:MFY720963 MPU720962:MPU720963 MZQ720962:MZQ720963 NJM720962:NJM720963 NTI720962:NTI720963 ODE720962:ODE720963 ONA720962:ONA720963 OWW720962:OWW720963 PGS720962:PGS720963 PQO720962:PQO720963 QAK720962:QAK720963 QKG720962:QKG720963 QUC720962:QUC720963 RDY720962:RDY720963 RNU720962:RNU720963 RXQ720962:RXQ720963 SHM720962:SHM720963 SRI720962:SRI720963 TBE720962:TBE720963 TLA720962:TLA720963 TUW720962:TUW720963 UES720962:UES720963 UOO720962:UOO720963 UYK720962:UYK720963 VIG720962:VIG720963 VSC720962:VSC720963 WBY720962:WBY720963 WLU720962:WLU720963 WVQ720962:WVQ720963 I786498:I786499 JE786498:JE786499 TA786498:TA786499 ACW786498:ACW786499 AMS786498:AMS786499 AWO786498:AWO786499 BGK786498:BGK786499 BQG786498:BQG786499 CAC786498:CAC786499 CJY786498:CJY786499 CTU786498:CTU786499 DDQ786498:DDQ786499 DNM786498:DNM786499 DXI786498:DXI786499 EHE786498:EHE786499 ERA786498:ERA786499 FAW786498:FAW786499 FKS786498:FKS786499 FUO786498:FUO786499 GEK786498:GEK786499 GOG786498:GOG786499 GYC786498:GYC786499 HHY786498:HHY786499 HRU786498:HRU786499 IBQ786498:IBQ786499 ILM786498:ILM786499 IVI786498:IVI786499 JFE786498:JFE786499 JPA786498:JPA786499 JYW786498:JYW786499 KIS786498:KIS786499 KSO786498:KSO786499 LCK786498:LCK786499 LMG786498:LMG786499 LWC786498:LWC786499 MFY786498:MFY786499 MPU786498:MPU786499 MZQ786498:MZQ786499 NJM786498:NJM786499 NTI786498:NTI786499 ODE786498:ODE786499 ONA786498:ONA786499 OWW786498:OWW786499 PGS786498:PGS786499 PQO786498:PQO786499 QAK786498:QAK786499 QKG786498:QKG786499 QUC786498:QUC786499 RDY786498:RDY786499 RNU786498:RNU786499 RXQ786498:RXQ786499 SHM786498:SHM786499 SRI786498:SRI786499 TBE786498:TBE786499 TLA786498:TLA786499 TUW786498:TUW786499 UES786498:UES786499 UOO786498:UOO786499 UYK786498:UYK786499 VIG786498:VIG786499 VSC786498:VSC786499 WBY786498:WBY786499 WLU786498:WLU786499 WVQ786498:WVQ786499 I852034:I852035 JE852034:JE852035 TA852034:TA852035 ACW852034:ACW852035 AMS852034:AMS852035 AWO852034:AWO852035 BGK852034:BGK852035 BQG852034:BQG852035 CAC852034:CAC852035 CJY852034:CJY852035 CTU852034:CTU852035 DDQ852034:DDQ852035 DNM852034:DNM852035 DXI852034:DXI852035 EHE852034:EHE852035 ERA852034:ERA852035 FAW852034:FAW852035 FKS852034:FKS852035 FUO852034:FUO852035 GEK852034:GEK852035 GOG852034:GOG852035 GYC852034:GYC852035 HHY852034:HHY852035 HRU852034:HRU852035 IBQ852034:IBQ852035 ILM852034:ILM852035 IVI852034:IVI852035 JFE852034:JFE852035 JPA852034:JPA852035 JYW852034:JYW852035 KIS852034:KIS852035 KSO852034:KSO852035 LCK852034:LCK852035 LMG852034:LMG852035 LWC852034:LWC852035 MFY852034:MFY852035 MPU852034:MPU852035 MZQ852034:MZQ852035 NJM852034:NJM852035 NTI852034:NTI852035 ODE852034:ODE852035 ONA852034:ONA852035 OWW852034:OWW852035 PGS852034:PGS852035 PQO852034:PQO852035 QAK852034:QAK852035 QKG852034:QKG852035 QUC852034:QUC852035 RDY852034:RDY852035 RNU852034:RNU852035 RXQ852034:RXQ852035 SHM852034:SHM852035 SRI852034:SRI852035 TBE852034:TBE852035 TLA852034:TLA852035 TUW852034:TUW852035 UES852034:UES852035 UOO852034:UOO852035 UYK852034:UYK852035 VIG852034:VIG852035 VSC852034:VSC852035 WBY852034:WBY852035 WLU852034:WLU852035 WVQ852034:WVQ852035 I917570:I917571 JE917570:JE917571 TA917570:TA917571 ACW917570:ACW917571 AMS917570:AMS917571 AWO917570:AWO917571 BGK917570:BGK917571 BQG917570:BQG917571 CAC917570:CAC917571 CJY917570:CJY917571 CTU917570:CTU917571 DDQ917570:DDQ917571 DNM917570:DNM917571 DXI917570:DXI917571 EHE917570:EHE917571 ERA917570:ERA917571 FAW917570:FAW917571 FKS917570:FKS917571 FUO917570:FUO917571 GEK917570:GEK917571 GOG917570:GOG917571 GYC917570:GYC917571 HHY917570:HHY917571 HRU917570:HRU917571 IBQ917570:IBQ917571 ILM917570:ILM917571 IVI917570:IVI917571 JFE917570:JFE917571 JPA917570:JPA917571 JYW917570:JYW917571 KIS917570:KIS917571 KSO917570:KSO917571 LCK917570:LCK917571 LMG917570:LMG917571 LWC917570:LWC917571 MFY917570:MFY917571 MPU917570:MPU917571 MZQ917570:MZQ917571 NJM917570:NJM917571 NTI917570:NTI917571 ODE917570:ODE917571 ONA917570:ONA917571 OWW917570:OWW917571 PGS917570:PGS917571 PQO917570:PQO917571 QAK917570:QAK917571 QKG917570:QKG917571 QUC917570:QUC917571 RDY917570:RDY917571 RNU917570:RNU917571 RXQ917570:RXQ917571 SHM917570:SHM917571 SRI917570:SRI917571 TBE917570:TBE917571 TLA917570:TLA917571 TUW917570:TUW917571 UES917570:UES917571 UOO917570:UOO917571 UYK917570:UYK917571 VIG917570:VIG917571 VSC917570:VSC917571 WBY917570:WBY917571 WLU917570:WLU917571 WVQ917570:WVQ917571 I983106:I983107 JE983106:JE983107 TA983106:TA983107 ACW983106:ACW983107 AMS983106:AMS983107 AWO983106:AWO983107 BGK983106:BGK983107 BQG983106:BQG983107 CAC983106:CAC983107 CJY983106:CJY983107 CTU983106:CTU983107 DDQ983106:DDQ983107 DNM983106:DNM983107 DXI983106:DXI983107 EHE983106:EHE983107 ERA983106:ERA983107 FAW983106:FAW983107 FKS983106:FKS983107 FUO983106:FUO983107 GEK983106:GEK983107 GOG983106:GOG983107 GYC983106:GYC983107 HHY983106:HHY983107 HRU983106:HRU983107 IBQ983106:IBQ983107 ILM983106:ILM983107 IVI983106:IVI983107 JFE983106:JFE983107 JPA983106:JPA983107 JYW983106:JYW983107 KIS983106:KIS983107 KSO983106:KSO983107 LCK983106:LCK983107 LMG983106:LMG983107 LWC983106:LWC983107 MFY983106:MFY983107 MPU983106:MPU983107 MZQ983106:MZQ983107 NJM983106:NJM983107 NTI983106:NTI983107 ODE983106:ODE983107 ONA983106:ONA983107 OWW983106:OWW983107 PGS983106:PGS983107 PQO983106:PQO983107 QAK983106:QAK983107 QKG983106:QKG983107 QUC983106:QUC983107 RDY983106:RDY983107 RNU983106:RNU983107 RXQ983106:RXQ983107 SHM983106:SHM983107 SRI983106:SRI983107 TBE983106:TBE983107 TLA983106:TLA983107 TUW983106:TUW983107 UES983106:UES983107 UOO983106:UOO983107 UYK983106:UYK983107 VIG983106:VIG983107 VSC983106:VSC983107 WBY983106:WBY983107 WLU983106:WLU983107 WVQ983106:WVQ983107 I65685:I65686 JE65685:JE65686 TA65685:TA65686 ACW65685:ACW65686 AMS65685:AMS65686 AWO65685:AWO65686 BGK65685:BGK65686 BQG65685:BQG65686 CAC65685:CAC65686 CJY65685:CJY65686 CTU65685:CTU65686 DDQ65685:DDQ65686 DNM65685:DNM65686 DXI65685:DXI65686 EHE65685:EHE65686 ERA65685:ERA65686 FAW65685:FAW65686 FKS65685:FKS65686 FUO65685:FUO65686 GEK65685:GEK65686 GOG65685:GOG65686 GYC65685:GYC65686 HHY65685:HHY65686 HRU65685:HRU65686 IBQ65685:IBQ65686 ILM65685:ILM65686 IVI65685:IVI65686 JFE65685:JFE65686 JPA65685:JPA65686 JYW65685:JYW65686 KIS65685:KIS65686 KSO65685:KSO65686 LCK65685:LCK65686 LMG65685:LMG65686 LWC65685:LWC65686 MFY65685:MFY65686 MPU65685:MPU65686 MZQ65685:MZQ65686 NJM65685:NJM65686 NTI65685:NTI65686 ODE65685:ODE65686 ONA65685:ONA65686 OWW65685:OWW65686 PGS65685:PGS65686 PQO65685:PQO65686 QAK65685:QAK65686 QKG65685:QKG65686 QUC65685:QUC65686 RDY65685:RDY65686 RNU65685:RNU65686 RXQ65685:RXQ65686 SHM65685:SHM65686 SRI65685:SRI65686 TBE65685:TBE65686 TLA65685:TLA65686 TUW65685:TUW65686 UES65685:UES65686 UOO65685:UOO65686 UYK65685:UYK65686 VIG65685:VIG65686 VSC65685:VSC65686 WBY65685:WBY65686 WLU65685:WLU65686 WVQ65685:WVQ65686 I131221:I131222 JE131221:JE131222 TA131221:TA131222 ACW131221:ACW131222 AMS131221:AMS131222 AWO131221:AWO131222 BGK131221:BGK131222 BQG131221:BQG131222 CAC131221:CAC131222 CJY131221:CJY131222 CTU131221:CTU131222 DDQ131221:DDQ131222 DNM131221:DNM131222 DXI131221:DXI131222 EHE131221:EHE131222 ERA131221:ERA131222 FAW131221:FAW131222 FKS131221:FKS131222 FUO131221:FUO131222 GEK131221:GEK131222 GOG131221:GOG131222 GYC131221:GYC131222 HHY131221:HHY131222 HRU131221:HRU131222 IBQ131221:IBQ131222 ILM131221:ILM131222 IVI131221:IVI131222 JFE131221:JFE131222 JPA131221:JPA131222 JYW131221:JYW131222 KIS131221:KIS131222 KSO131221:KSO131222 LCK131221:LCK131222 LMG131221:LMG131222 LWC131221:LWC131222 MFY131221:MFY131222 MPU131221:MPU131222 MZQ131221:MZQ131222 NJM131221:NJM131222 NTI131221:NTI131222 ODE131221:ODE131222 ONA131221:ONA131222 OWW131221:OWW131222 PGS131221:PGS131222 PQO131221:PQO131222 QAK131221:QAK131222 QKG131221:QKG131222 QUC131221:QUC131222 RDY131221:RDY131222 RNU131221:RNU131222 RXQ131221:RXQ131222 SHM131221:SHM131222 SRI131221:SRI131222 TBE131221:TBE131222 TLA131221:TLA131222 TUW131221:TUW131222 UES131221:UES131222 UOO131221:UOO131222 UYK131221:UYK131222 VIG131221:VIG131222 VSC131221:VSC131222 WBY131221:WBY131222 WLU131221:WLU131222 WVQ131221:WVQ131222 I196757:I196758 JE196757:JE196758 TA196757:TA196758 ACW196757:ACW196758 AMS196757:AMS196758 AWO196757:AWO196758 BGK196757:BGK196758 BQG196757:BQG196758 CAC196757:CAC196758 CJY196757:CJY196758 CTU196757:CTU196758 DDQ196757:DDQ196758 DNM196757:DNM196758 DXI196757:DXI196758 EHE196757:EHE196758 ERA196757:ERA196758 FAW196757:FAW196758 FKS196757:FKS196758 FUO196757:FUO196758 GEK196757:GEK196758 GOG196757:GOG196758 GYC196757:GYC196758 HHY196757:HHY196758 HRU196757:HRU196758 IBQ196757:IBQ196758 ILM196757:ILM196758 IVI196757:IVI196758 JFE196757:JFE196758 JPA196757:JPA196758 JYW196757:JYW196758 KIS196757:KIS196758 KSO196757:KSO196758 LCK196757:LCK196758 LMG196757:LMG196758 LWC196757:LWC196758 MFY196757:MFY196758 MPU196757:MPU196758 MZQ196757:MZQ196758 NJM196757:NJM196758 NTI196757:NTI196758 ODE196757:ODE196758 ONA196757:ONA196758 OWW196757:OWW196758 PGS196757:PGS196758 PQO196757:PQO196758 QAK196757:QAK196758 QKG196757:QKG196758 QUC196757:QUC196758 RDY196757:RDY196758 RNU196757:RNU196758 RXQ196757:RXQ196758 SHM196757:SHM196758 SRI196757:SRI196758 TBE196757:TBE196758 TLA196757:TLA196758 TUW196757:TUW196758 UES196757:UES196758 UOO196757:UOO196758 UYK196757:UYK196758 VIG196757:VIG196758 VSC196757:VSC196758 WBY196757:WBY196758 WLU196757:WLU196758 WVQ196757:WVQ196758 I262293:I262294 JE262293:JE262294 TA262293:TA262294 ACW262293:ACW262294 AMS262293:AMS262294 AWO262293:AWO262294 BGK262293:BGK262294 BQG262293:BQG262294 CAC262293:CAC262294 CJY262293:CJY262294 CTU262293:CTU262294 DDQ262293:DDQ262294 DNM262293:DNM262294 DXI262293:DXI262294 EHE262293:EHE262294 ERA262293:ERA262294 FAW262293:FAW262294 FKS262293:FKS262294 FUO262293:FUO262294 GEK262293:GEK262294 GOG262293:GOG262294 GYC262293:GYC262294 HHY262293:HHY262294 HRU262293:HRU262294 IBQ262293:IBQ262294 ILM262293:ILM262294 IVI262293:IVI262294 JFE262293:JFE262294 JPA262293:JPA262294 JYW262293:JYW262294 KIS262293:KIS262294 KSO262293:KSO262294 LCK262293:LCK262294 LMG262293:LMG262294 LWC262293:LWC262294 MFY262293:MFY262294 MPU262293:MPU262294 MZQ262293:MZQ262294 NJM262293:NJM262294 NTI262293:NTI262294 ODE262293:ODE262294 ONA262293:ONA262294 OWW262293:OWW262294 PGS262293:PGS262294 PQO262293:PQO262294 QAK262293:QAK262294 QKG262293:QKG262294 QUC262293:QUC262294 RDY262293:RDY262294 RNU262293:RNU262294 RXQ262293:RXQ262294 SHM262293:SHM262294 SRI262293:SRI262294 TBE262293:TBE262294 TLA262293:TLA262294 TUW262293:TUW262294 UES262293:UES262294 UOO262293:UOO262294 UYK262293:UYK262294 VIG262293:VIG262294 VSC262293:VSC262294 WBY262293:WBY262294 WLU262293:WLU262294 WVQ262293:WVQ262294 I327829:I327830 JE327829:JE327830 TA327829:TA327830 ACW327829:ACW327830 AMS327829:AMS327830 AWO327829:AWO327830 BGK327829:BGK327830 BQG327829:BQG327830 CAC327829:CAC327830 CJY327829:CJY327830 CTU327829:CTU327830 DDQ327829:DDQ327830 DNM327829:DNM327830 DXI327829:DXI327830 EHE327829:EHE327830 ERA327829:ERA327830 FAW327829:FAW327830 FKS327829:FKS327830 FUO327829:FUO327830 GEK327829:GEK327830 GOG327829:GOG327830 GYC327829:GYC327830 HHY327829:HHY327830 HRU327829:HRU327830 IBQ327829:IBQ327830 ILM327829:ILM327830 IVI327829:IVI327830 JFE327829:JFE327830 JPA327829:JPA327830 JYW327829:JYW327830 KIS327829:KIS327830 KSO327829:KSO327830 LCK327829:LCK327830 LMG327829:LMG327830 LWC327829:LWC327830 MFY327829:MFY327830 MPU327829:MPU327830 MZQ327829:MZQ327830 NJM327829:NJM327830 NTI327829:NTI327830 ODE327829:ODE327830 ONA327829:ONA327830 OWW327829:OWW327830 PGS327829:PGS327830 PQO327829:PQO327830 QAK327829:QAK327830 QKG327829:QKG327830 QUC327829:QUC327830 RDY327829:RDY327830 RNU327829:RNU327830 RXQ327829:RXQ327830 SHM327829:SHM327830 SRI327829:SRI327830 TBE327829:TBE327830 TLA327829:TLA327830 TUW327829:TUW327830 UES327829:UES327830 UOO327829:UOO327830 UYK327829:UYK327830 VIG327829:VIG327830 VSC327829:VSC327830 WBY327829:WBY327830 WLU327829:WLU327830 WVQ327829:WVQ327830 I393365:I393366 JE393365:JE393366 TA393365:TA393366 ACW393365:ACW393366 AMS393365:AMS393366 AWO393365:AWO393366 BGK393365:BGK393366 BQG393365:BQG393366 CAC393365:CAC393366 CJY393365:CJY393366 CTU393365:CTU393366 DDQ393365:DDQ393366 DNM393365:DNM393366 DXI393365:DXI393366 EHE393365:EHE393366 ERA393365:ERA393366 FAW393365:FAW393366 FKS393365:FKS393366 FUO393365:FUO393366 GEK393365:GEK393366 GOG393365:GOG393366 GYC393365:GYC393366 HHY393365:HHY393366 HRU393365:HRU393366 IBQ393365:IBQ393366 ILM393365:ILM393366 IVI393365:IVI393366 JFE393365:JFE393366 JPA393365:JPA393366 JYW393365:JYW393366 KIS393365:KIS393366 KSO393365:KSO393366 LCK393365:LCK393366 LMG393365:LMG393366 LWC393365:LWC393366 MFY393365:MFY393366 MPU393365:MPU393366 MZQ393365:MZQ393366 NJM393365:NJM393366 NTI393365:NTI393366 ODE393365:ODE393366 ONA393365:ONA393366 OWW393365:OWW393366 PGS393365:PGS393366 PQO393365:PQO393366 QAK393365:QAK393366 QKG393365:QKG393366 QUC393365:QUC393366 RDY393365:RDY393366 RNU393365:RNU393366 RXQ393365:RXQ393366 SHM393365:SHM393366 SRI393365:SRI393366 TBE393365:TBE393366 TLA393365:TLA393366 TUW393365:TUW393366 UES393365:UES393366 UOO393365:UOO393366 UYK393365:UYK393366 VIG393365:VIG393366 VSC393365:VSC393366 WBY393365:WBY393366 WLU393365:WLU393366 WVQ393365:WVQ393366 I458901:I458902 JE458901:JE458902 TA458901:TA458902 ACW458901:ACW458902 AMS458901:AMS458902 AWO458901:AWO458902 BGK458901:BGK458902 BQG458901:BQG458902 CAC458901:CAC458902 CJY458901:CJY458902 CTU458901:CTU458902 DDQ458901:DDQ458902 DNM458901:DNM458902 DXI458901:DXI458902 EHE458901:EHE458902 ERA458901:ERA458902 FAW458901:FAW458902 FKS458901:FKS458902 FUO458901:FUO458902 GEK458901:GEK458902 GOG458901:GOG458902 GYC458901:GYC458902 HHY458901:HHY458902 HRU458901:HRU458902 IBQ458901:IBQ458902 ILM458901:ILM458902 IVI458901:IVI458902 JFE458901:JFE458902 JPA458901:JPA458902 JYW458901:JYW458902 KIS458901:KIS458902 KSO458901:KSO458902 LCK458901:LCK458902 LMG458901:LMG458902 LWC458901:LWC458902 MFY458901:MFY458902 MPU458901:MPU458902 MZQ458901:MZQ458902 NJM458901:NJM458902 NTI458901:NTI458902 ODE458901:ODE458902 ONA458901:ONA458902 OWW458901:OWW458902 PGS458901:PGS458902 PQO458901:PQO458902 QAK458901:QAK458902 QKG458901:QKG458902 QUC458901:QUC458902 RDY458901:RDY458902 RNU458901:RNU458902 RXQ458901:RXQ458902 SHM458901:SHM458902 SRI458901:SRI458902 TBE458901:TBE458902 TLA458901:TLA458902 TUW458901:TUW458902 UES458901:UES458902 UOO458901:UOO458902 UYK458901:UYK458902 VIG458901:VIG458902 VSC458901:VSC458902 WBY458901:WBY458902 WLU458901:WLU458902 WVQ458901:WVQ458902 I524437:I524438 JE524437:JE524438 TA524437:TA524438 ACW524437:ACW524438 AMS524437:AMS524438 AWO524437:AWO524438 BGK524437:BGK524438 BQG524437:BQG524438 CAC524437:CAC524438 CJY524437:CJY524438 CTU524437:CTU524438 DDQ524437:DDQ524438 DNM524437:DNM524438 DXI524437:DXI524438 EHE524437:EHE524438 ERA524437:ERA524438 FAW524437:FAW524438 FKS524437:FKS524438 FUO524437:FUO524438 GEK524437:GEK524438 GOG524437:GOG524438 GYC524437:GYC524438 HHY524437:HHY524438 HRU524437:HRU524438 IBQ524437:IBQ524438 ILM524437:ILM524438 IVI524437:IVI524438 JFE524437:JFE524438 JPA524437:JPA524438 JYW524437:JYW524438 KIS524437:KIS524438 KSO524437:KSO524438 LCK524437:LCK524438 LMG524437:LMG524438 LWC524437:LWC524438 MFY524437:MFY524438 MPU524437:MPU524438 MZQ524437:MZQ524438 NJM524437:NJM524438 NTI524437:NTI524438 ODE524437:ODE524438 ONA524437:ONA524438 OWW524437:OWW524438 PGS524437:PGS524438 PQO524437:PQO524438 QAK524437:QAK524438 QKG524437:QKG524438 QUC524437:QUC524438 RDY524437:RDY524438 RNU524437:RNU524438 RXQ524437:RXQ524438 SHM524437:SHM524438 SRI524437:SRI524438 TBE524437:TBE524438 TLA524437:TLA524438 TUW524437:TUW524438 UES524437:UES524438 UOO524437:UOO524438 UYK524437:UYK524438 VIG524437:VIG524438 VSC524437:VSC524438 WBY524437:WBY524438 WLU524437:WLU524438 WVQ524437:WVQ524438 I589973:I589974 JE589973:JE589974 TA589973:TA589974 ACW589973:ACW589974 AMS589973:AMS589974 AWO589973:AWO589974 BGK589973:BGK589974 BQG589973:BQG589974 CAC589973:CAC589974 CJY589973:CJY589974 CTU589973:CTU589974 DDQ589973:DDQ589974 DNM589973:DNM589974 DXI589973:DXI589974 EHE589973:EHE589974 ERA589973:ERA589974 FAW589973:FAW589974 FKS589973:FKS589974 FUO589973:FUO589974 GEK589973:GEK589974 GOG589973:GOG589974 GYC589973:GYC589974 HHY589973:HHY589974 HRU589973:HRU589974 IBQ589973:IBQ589974 ILM589973:ILM589974 IVI589973:IVI589974 JFE589973:JFE589974 JPA589973:JPA589974 JYW589973:JYW589974 KIS589973:KIS589974 KSO589973:KSO589974 LCK589973:LCK589974 LMG589973:LMG589974 LWC589973:LWC589974 MFY589973:MFY589974 MPU589973:MPU589974 MZQ589973:MZQ589974 NJM589973:NJM589974 NTI589973:NTI589974 ODE589973:ODE589974 ONA589973:ONA589974 OWW589973:OWW589974 PGS589973:PGS589974 PQO589973:PQO589974 QAK589973:QAK589974 QKG589973:QKG589974 QUC589973:QUC589974 RDY589973:RDY589974 RNU589973:RNU589974 RXQ589973:RXQ589974 SHM589973:SHM589974 SRI589973:SRI589974 TBE589973:TBE589974 TLA589973:TLA589974 TUW589973:TUW589974 UES589973:UES589974 UOO589973:UOO589974 UYK589973:UYK589974 VIG589973:VIG589974 VSC589973:VSC589974 WBY589973:WBY589974 WLU589973:WLU589974 WVQ589973:WVQ589974 I655509:I655510 JE655509:JE655510 TA655509:TA655510 ACW655509:ACW655510 AMS655509:AMS655510 AWO655509:AWO655510 BGK655509:BGK655510 BQG655509:BQG655510 CAC655509:CAC655510 CJY655509:CJY655510 CTU655509:CTU655510 DDQ655509:DDQ655510 DNM655509:DNM655510 DXI655509:DXI655510 EHE655509:EHE655510 ERA655509:ERA655510 FAW655509:FAW655510 FKS655509:FKS655510 FUO655509:FUO655510 GEK655509:GEK655510 GOG655509:GOG655510 GYC655509:GYC655510 HHY655509:HHY655510 HRU655509:HRU655510 IBQ655509:IBQ655510 ILM655509:ILM655510 IVI655509:IVI655510 JFE655509:JFE655510 JPA655509:JPA655510 JYW655509:JYW655510 KIS655509:KIS655510 KSO655509:KSO655510 LCK655509:LCK655510 LMG655509:LMG655510 LWC655509:LWC655510 MFY655509:MFY655510 MPU655509:MPU655510 MZQ655509:MZQ655510 NJM655509:NJM655510 NTI655509:NTI655510 ODE655509:ODE655510 ONA655509:ONA655510 OWW655509:OWW655510 PGS655509:PGS655510 PQO655509:PQO655510 QAK655509:QAK655510 QKG655509:QKG655510 QUC655509:QUC655510 RDY655509:RDY655510 RNU655509:RNU655510 RXQ655509:RXQ655510 SHM655509:SHM655510 SRI655509:SRI655510 TBE655509:TBE655510 TLA655509:TLA655510 TUW655509:TUW655510 UES655509:UES655510 UOO655509:UOO655510 UYK655509:UYK655510 VIG655509:VIG655510 VSC655509:VSC655510 WBY655509:WBY655510 WLU655509:WLU655510 WVQ655509:WVQ655510 I721045:I721046 JE721045:JE721046 TA721045:TA721046 ACW721045:ACW721046 AMS721045:AMS721046 AWO721045:AWO721046 BGK721045:BGK721046 BQG721045:BQG721046 CAC721045:CAC721046 CJY721045:CJY721046 CTU721045:CTU721046 DDQ721045:DDQ721046 DNM721045:DNM721046 DXI721045:DXI721046 EHE721045:EHE721046 ERA721045:ERA721046 FAW721045:FAW721046 FKS721045:FKS721046 FUO721045:FUO721046 GEK721045:GEK721046 GOG721045:GOG721046 GYC721045:GYC721046 HHY721045:HHY721046 HRU721045:HRU721046 IBQ721045:IBQ721046 ILM721045:ILM721046 IVI721045:IVI721046 JFE721045:JFE721046 JPA721045:JPA721046 JYW721045:JYW721046 KIS721045:KIS721046 KSO721045:KSO721046 LCK721045:LCK721046 LMG721045:LMG721046 LWC721045:LWC721046 MFY721045:MFY721046 MPU721045:MPU721046 MZQ721045:MZQ721046 NJM721045:NJM721046 NTI721045:NTI721046 ODE721045:ODE721046 ONA721045:ONA721046 OWW721045:OWW721046 PGS721045:PGS721046 PQO721045:PQO721046 QAK721045:QAK721046 QKG721045:QKG721046 QUC721045:QUC721046 RDY721045:RDY721046 RNU721045:RNU721046 RXQ721045:RXQ721046 SHM721045:SHM721046 SRI721045:SRI721046 TBE721045:TBE721046 TLA721045:TLA721046 TUW721045:TUW721046 UES721045:UES721046 UOO721045:UOO721046 UYK721045:UYK721046 VIG721045:VIG721046 VSC721045:VSC721046 WBY721045:WBY721046 WLU721045:WLU721046 WVQ721045:WVQ721046 I786581:I786582 JE786581:JE786582 TA786581:TA786582 ACW786581:ACW786582 AMS786581:AMS786582 AWO786581:AWO786582 BGK786581:BGK786582 BQG786581:BQG786582 CAC786581:CAC786582 CJY786581:CJY786582 CTU786581:CTU786582 DDQ786581:DDQ786582 DNM786581:DNM786582 DXI786581:DXI786582 EHE786581:EHE786582 ERA786581:ERA786582 FAW786581:FAW786582 FKS786581:FKS786582 FUO786581:FUO786582 GEK786581:GEK786582 GOG786581:GOG786582 GYC786581:GYC786582 HHY786581:HHY786582 HRU786581:HRU786582 IBQ786581:IBQ786582 ILM786581:ILM786582 IVI786581:IVI786582 JFE786581:JFE786582 JPA786581:JPA786582 JYW786581:JYW786582 KIS786581:KIS786582 KSO786581:KSO786582 LCK786581:LCK786582 LMG786581:LMG786582 LWC786581:LWC786582 MFY786581:MFY786582 MPU786581:MPU786582 MZQ786581:MZQ786582 NJM786581:NJM786582 NTI786581:NTI786582 ODE786581:ODE786582 ONA786581:ONA786582 OWW786581:OWW786582 PGS786581:PGS786582 PQO786581:PQO786582 QAK786581:QAK786582 QKG786581:QKG786582 QUC786581:QUC786582 RDY786581:RDY786582 RNU786581:RNU786582 RXQ786581:RXQ786582 SHM786581:SHM786582 SRI786581:SRI786582 TBE786581:TBE786582 TLA786581:TLA786582 TUW786581:TUW786582 UES786581:UES786582 UOO786581:UOO786582 UYK786581:UYK786582 VIG786581:VIG786582 VSC786581:VSC786582 WBY786581:WBY786582 WLU786581:WLU786582 WVQ786581:WVQ786582 I852117:I852118 JE852117:JE852118 TA852117:TA852118 ACW852117:ACW852118 AMS852117:AMS852118 AWO852117:AWO852118 BGK852117:BGK852118 BQG852117:BQG852118 CAC852117:CAC852118 CJY852117:CJY852118 CTU852117:CTU852118 DDQ852117:DDQ852118 DNM852117:DNM852118 DXI852117:DXI852118 EHE852117:EHE852118 ERA852117:ERA852118 FAW852117:FAW852118 FKS852117:FKS852118 FUO852117:FUO852118 GEK852117:GEK852118 GOG852117:GOG852118 GYC852117:GYC852118 HHY852117:HHY852118 HRU852117:HRU852118 IBQ852117:IBQ852118 ILM852117:ILM852118 IVI852117:IVI852118 JFE852117:JFE852118 JPA852117:JPA852118 JYW852117:JYW852118 KIS852117:KIS852118 KSO852117:KSO852118 LCK852117:LCK852118 LMG852117:LMG852118 LWC852117:LWC852118 MFY852117:MFY852118 MPU852117:MPU852118 MZQ852117:MZQ852118 NJM852117:NJM852118 NTI852117:NTI852118 ODE852117:ODE852118 ONA852117:ONA852118 OWW852117:OWW852118 PGS852117:PGS852118 PQO852117:PQO852118 QAK852117:QAK852118 QKG852117:QKG852118 QUC852117:QUC852118 RDY852117:RDY852118 RNU852117:RNU852118 RXQ852117:RXQ852118 SHM852117:SHM852118 SRI852117:SRI852118 TBE852117:TBE852118 TLA852117:TLA852118 TUW852117:TUW852118 UES852117:UES852118 UOO852117:UOO852118 UYK852117:UYK852118 VIG852117:VIG852118 VSC852117:VSC852118 WBY852117:WBY852118 WLU852117:WLU852118 WVQ852117:WVQ852118 I917653:I917654 JE917653:JE917654 TA917653:TA917654 ACW917653:ACW917654 AMS917653:AMS917654 AWO917653:AWO917654 BGK917653:BGK917654 BQG917653:BQG917654 CAC917653:CAC917654 CJY917653:CJY917654 CTU917653:CTU917654 DDQ917653:DDQ917654 DNM917653:DNM917654 DXI917653:DXI917654 EHE917653:EHE917654 ERA917653:ERA917654 FAW917653:FAW917654 FKS917653:FKS917654 FUO917653:FUO917654 GEK917653:GEK917654 GOG917653:GOG917654 GYC917653:GYC917654 HHY917653:HHY917654 HRU917653:HRU917654 IBQ917653:IBQ917654 ILM917653:ILM917654 IVI917653:IVI917654 JFE917653:JFE917654 JPA917653:JPA917654 JYW917653:JYW917654 KIS917653:KIS917654 KSO917653:KSO917654 LCK917653:LCK917654 LMG917653:LMG917654 LWC917653:LWC917654 MFY917653:MFY917654 MPU917653:MPU917654 MZQ917653:MZQ917654 NJM917653:NJM917654 NTI917653:NTI917654 ODE917653:ODE917654 ONA917653:ONA917654 OWW917653:OWW917654 PGS917653:PGS917654 PQO917653:PQO917654 QAK917653:QAK917654 QKG917653:QKG917654 QUC917653:QUC917654 RDY917653:RDY917654 RNU917653:RNU917654 RXQ917653:RXQ917654 SHM917653:SHM917654 SRI917653:SRI917654 TBE917653:TBE917654 TLA917653:TLA917654 TUW917653:TUW917654 UES917653:UES917654 UOO917653:UOO917654 UYK917653:UYK917654 VIG917653:VIG917654 VSC917653:VSC917654 WBY917653:WBY917654 WLU917653:WLU917654 WVQ917653:WVQ917654 I983189:I983190 JE983189:JE983190 TA983189:TA983190 ACW983189:ACW983190 AMS983189:AMS983190 AWO983189:AWO983190 BGK983189:BGK983190 BQG983189:BQG983190 CAC983189:CAC983190 CJY983189:CJY983190 CTU983189:CTU983190 DDQ983189:DDQ983190 DNM983189:DNM983190 DXI983189:DXI983190 EHE983189:EHE983190 ERA983189:ERA983190 FAW983189:FAW983190 FKS983189:FKS983190 FUO983189:FUO983190 GEK983189:GEK983190 GOG983189:GOG983190 GYC983189:GYC983190 HHY983189:HHY983190 HRU983189:HRU983190 IBQ983189:IBQ983190 ILM983189:ILM983190 IVI983189:IVI983190 JFE983189:JFE983190 JPA983189:JPA983190 JYW983189:JYW983190 KIS983189:KIS983190 KSO983189:KSO983190 LCK983189:LCK983190 LMG983189:LMG983190 LWC983189:LWC983190 MFY983189:MFY983190 MPU983189:MPU983190 MZQ983189:MZQ983190 NJM983189:NJM983190 NTI983189:NTI983190 ODE983189:ODE983190 ONA983189:ONA983190 OWW983189:OWW983190 PGS983189:PGS983190 PQO983189:PQO983190 QAK983189:QAK983190 QKG983189:QKG983190 QUC983189:QUC983190 RDY983189:RDY983190 RNU983189:RNU983190 RXQ983189:RXQ983190 SHM983189:SHM983190 SRI983189:SRI983190 TBE983189:TBE983190 TLA983189:TLA983190 TUW983189:TUW983190 UES983189:UES983190 UOO983189:UOO983190 UYK983189:UYK983190 VIG983189:VIG983190 VSC983189:VSC983190 WBY983189:WBY983190 WLU983189:WLU983190 WVQ983189:WVQ983190 I65772:I65773 JE65772:JE65773 TA65772:TA65773 ACW65772:ACW65773 AMS65772:AMS65773 AWO65772:AWO65773 BGK65772:BGK65773 BQG65772:BQG65773 CAC65772:CAC65773 CJY65772:CJY65773 CTU65772:CTU65773 DDQ65772:DDQ65773 DNM65772:DNM65773 DXI65772:DXI65773 EHE65772:EHE65773 ERA65772:ERA65773 FAW65772:FAW65773 FKS65772:FKS65773 FUO65772:FUO65773 GEK65772:GEK65773 GOG65772:GOG65773 GYC65772:GYC65773 HHY65772:HHY65773 HRU65772:HRU65773 IBQ65772:IBQ65773 ILM65772:ILM65773 IVI65772:IVI65773 JFE65772:JFE65773 JPA65772:JPA65773 JYW65772:JYW65773 KIS65772:KIS65773 KSO65772:KSO65773 LCK65772:LCK65773 LMG65772:LMG65773 LWC65772:LWC65773 MFY65772:MFY65773 MPU65772:MPU65773 MZQ65772:MZQ65773 NJM65772:NJM65773 NTI65772:NTI65773 ODE65772:ODE65773 ONA65772:ONA65773 OWW65772:OWW65773 PGS65772:PGS65773 PQO65772:PQO65773 QAK65772:QAK65773 QKG65772:QKG65773 QUC65772:QUC65773 RDY65772:RDY65773 RNU65772:RNU65773 RXQ65772:RXQ65773 SHM65772:SHM65773 SRI65772:SRI65773 TBE65772:TBE65773 TLA65772:TLA65773 TUW65772:TUW65773 UES65772:UES65773 UOO65772:UOO65773 UYK65772:UYK65773 VIG65772:VIG65773 VSC65772:VSC65773 WBY65772:WBY65773 WLU65772:WLU65773 WVQ65772:WVQ65773 I131308:I131309 JE131308:JE131309 TA131308:TA131309 ACW131308:ACW131309 AMS131308:AMS131309 AWO131308:AWO131309 BGK131308:BGK131309 BQG131308:BQG131309 CAC131308:CAC131309 CJY131308:CJY131309 CTU131308:CTU131309 DDQ131308:DDQ131309 DNM131308:DNM131309 DXI131308:DXI131309 EHE131308:EHE131309 ERA131308:ERA131309 FAW131308:FAW131309 FKS131308:FKS131309 FUO131308:FUO131309 GEK131308:GEK131309 GOG131308:GOG131309 GYC131308:GYC131309 HHY131308:HHY131309 HRU131308:HRU131309 IBQ131308:IBQ131309 ILM131308:ILM131309 IVI131308:IVI131309 JFE131308:JFE131309 JPA131308:JPA131309 JYW131308:JYW131309 KIS131308:KIS131309 KSO131308:KSO131309 LCK131308:LCK131309 LMG131308:LMG131309 LWC131308:LWC131309 MFY131308:MFY131309 MPU131308:MPU131309 MZQ131308:MZQ131309 NJM131308:NJM131309 NTI131308:NTI131309 ODE131308:ODE131309 ONA131308:ONA131309 OWW131308:OWW131309 PGS131308:PGS131309 PQO131308:PQO131309 QAK131308:QAK131309 QKG131308:QKG131309 QUC131308:QUC131309 RDY131308:RDY131309 RNU131308:RNU131309 RXQ131308:RXQ131309 SHM131308:SHM131309 SRI131308:SRI131309 TBE131308:TBE131309 TLA131308:TLA131309 TUW131308:TUW131309 UES131308:UES131309 UOO131308:UOO131309 UYK131308:UYK131309 VIG131308:VIG131309 VSC131308:VSC131309 WBY131308:WBY131309 WLU131308:WLU131309 WVQ131308:WVQ131309 I196844:I196845 JE196844:JE196845 TA196844:TA196845 ACW196844:ACW196845 AMS196844:AMS196845 AWO196844:AWO196845 BGK196844:BGK196845 BQG196844:BQG196845 CAC196844:CAC196845 CJY196844:CJY196845 CTU196844:CTU196845 DDQ196844:DDQ196845 DNM196844:DNM196845 DXI196844:DXI196845 EHE196844:EHE196845 ERA196844:ERA196845 FAW196844:FAW196845 FKS196844:FKS196845 FUO196844:FUO196845 GEK196844:GEK196845 GOG196844:GOG196845 GYC196844:GYC196845 HHY196844:HHY196845 HRU196844:HRU196845 IBQ196844:IBQ196845 ILM196844:ILM196845 IVI196844:IVI196845 JFE196844:JFE196845 JPA196844:JPA196845 JYW196844:JYW196845 KIS196844:KIS196845 KSO196844:KSO196845 LCK196844:LCK196845 LMG196844:LMG196845 LWC196844:LWC196845 MFY196844:MFY196845 MPU196844:MPU196845 MZQ196844:MZQ196845 NJM196844:NJM196845 NTI196844:NTI196845 ODE196844:ODE196845 ONA196844:ONA196845 OWW196844:OWW196845 PGS196844:PGS196845 PQO196844:PQO196845 QAK196844:QAK196845 QKG196844:QKG196845 QUC196844:QUC196845 RDY196844:RDY196845 RNU196844:RNU196845 RXQ196844:RXQ196845 SHM196844:SHM196845 SRI196844:SRI196845 TBE196844:TBE196845 TLA196844:TLA196845 TUW196844:TUW196845 UES196844:UES196845 UOO196844:UOO196845 UYK196844:UYK196845 VIG196844:VIG196845 VSC196844:VSC196845 WBY196844:WBY196845 WLU196844:WLU196845 WVQ196844:WVQ196845 I262380:I262381 JE262380:JE262381 TA262380:TA262381 ACW262380:ACW262381 AMS262380:AMS262381 AWO262380:AWO262381 BGK262380:BGK262381 BQG262380:BQG262381 CAC262380:CAC262381 CJY262380:CJY262381 CTU262380:CTU262381 DDQ262380:DDQ262381 DNM262380:DNM262381 DXI262380:DXI262381 EHE262380:EHE262381 ERA262380:ERA262381 FAW262380:FAW262381 FKS262380:FKS262381 FUO262380:FUO262381 GEK262380:GEK262381 GOG262380:GOG262381 GYC262380:GYC262381 HHY262380:HHY262381 HRU262380:HRU262381 IBQ262380:IBQ262381 ILM262380:ILM262381 IVI262380:IVI262381 JFE262380:JFE262381 JPA262380:JPA262381 JYW262380:JYW262381 KIS262380:KIS262381 KSO262380:KSO262381 LCK262380:LCK262381 LMG262380:LMG262381 LWC262380:LWC262381 MFY262380:MFY262381 MPU262380:MPU262381 MZQ262380:MZQ262381 NJM262380:NJM262381 NTI262380:NTI262381 ODE262380:ODE262381 ONA262380:ONA262381 OWW262380:OWW262381 PGS262380:PGS262381 PQO262380:PQO262381 QAK262380:QAK262381 QKG262380:QKG262381 QUC262380:QUC262381 RDY262380:RDY262381 RNU262380:RNU262381 RXQ262380:RXQ262381 SHM262380:SHM262381 SRI262380:SRI262381 TBE262380:TBE262381 TLA262380:TLA262381 TUW262380:TUW262381 UES262380:UES262381 UOO262380:UOO262381 UYK262380:UYK262381 VIG262380:VIG262381 VSC262380:VSC262381 WBY262380:WBY262381 WLU262380:WLU262381 WVQ262380:WVQ262381 I327916:I327917 JE327916:JE327917 TA327916:TA327917 ACW327916:ACW327917 AMS327916:AMS327917 AWO327916:AWO327917 BGK327916:BGK327917 BQG327916:BQG327917 CAC327916:CAC327917 CJY327916:CJY327917 CTU327916:CTU327917 DDQ327916:DDQ327917 DNM327916:DNM327917 DXI327916:DXI327917 EHE327916:EHE327917 ERA327916:ERA327917 FAW327916:FAW327917 FKS327916:FKS327917 FUO327916:FUO327917 GEK327916:GEK327917 GOG327916:GOG327917 GYC327916:GYC327917 HHY327916:HHY327917 HRU327916:HRU327917 IBQ327916:IBQ327917 ILM327916:ILM327917 IVI327916:IVI327917 JFE327916:JFE327917 JPA327916:JPA327917 JYW327916:JYW327917 KIS327916:KIS327917 KSO327916:KSO327917 LCK327916:LCK327917 LMG327916:LMG327917 LWC327916:LWC327917 MFY327916:MFY327917 MPU327916:MPU327917 MZQ327916:MZQ327917 NJM327916:NJM327917 NTI327916:NTI327917 ODE327916:ODE327917 ONA327916:ONA327917 OWW327916:OWW327917 PGS327916:PGS327917 PQO327916:PQO327917 QAK327916:QAK327917 QKG327916:QKG327917 QUC327916:QUC327917 RDY327916:RDY327917 RNU327916:RNU327917 RXQ327916:RXQ327917 SHM327916:SHM327917 SRI327916:SRI327917 TBE327916:TBE327917 TLA327916:TLA327917 TUW327916:TUW327917 UES327916:UES327917 UOO327916:UOO327917 UYK327916:UYK327917 VIG327916:VIG327917 VSC327916:VSC327917 WBY327916:WBY327917 WLU327916:WLU327917 WVQ327916:WVQ327917 I393452:I393453 JE393452:JE393453 TA393452:TA393453 ACW393452:ACW393453 AMS393452:AMS393453 AWO393452:AWO393453 BGK393452:BGK393453 BQG393452:BQG393453 CAC393452:CAC393453 CJY393452:CJY393453 CTU393452:CTU393453 DDQ393452:DDQ393453 DNM393452:DNM393453 DXI393452:DXI393453 EHE393452:EHE393453 ERA393452:ERA393453 FAW393452:FAW393453 FKS393452:FKS393453 FUO393452:FUO393453 GEK393452:GEK393453 GOG393452:GOG393453 GYC393452:GYC393453 HHY393452:HHY393453 HRU393452:HRU393453 IBQ393452:IBQ393453 ILM393452:ILM393453 IVI393452:IVI393453 JFE393452:JFE393453 JPA393452:JPA393453 JYW393452:JYW393453 KIS393452:KIS393453 KSO393452:KSO393453 LCK393452:LCK393453 LMG393452:LMG393453 LWC393452:LWC393453 MFY393452:MFY393453 MPU393452:MPU393453 MZQ393452:MZQ393453 NJM393452:NJM393453 NTI393452:NTI393453 ODE393452:ODE393453 ONA393452:ONA393453 OWW393452:OWW393453 PGS393452:PGS393453 PQO393452:PQO393453 QAK393452:QAK393453 QKG393452:QKG393453 QUC393452:QUC393453 RDY393452:RDY393453 RNU393452:RNU393453 RXQ393452:RXQ393453 SHM393452:SHM393453 SRI393452:SRI393453 TBE393452:TBE393453 TLA393452:TLA393453 TUW393452:TUW393453 UES393452:UES393453 UOO393452:UOO393453 UYK393452:UYK393453 VIG393452:VIG393453 VSC393452:VSC393453 WBY393452:WBY393453 WLU393452:WLU393453 WVQ393452:WVQ393453 I458988:I458989 JE458988:JE458989 TA458988:TA458989 ACW458988:ACW458989 AMS458988:AMS458989 AWO458988:AWO458989 BGK458988:BGK458989 BQG458988:BQG458989 CAC458988:CAC458989 CJY458988:CJY458989 CTU458988:CTU458989 DDQ458988:DDQ458989 DNM458988:DNM458989 DXI458988:DXI458989 EHE458988:EHE458989 ERA458988:ERA458989 FAW458988:FAW458989 FKS458988:FKS458989 FUO458988:FUO458989 GEK458988:GEK458989 GOG458988:GOG458989 GYC458988:GYC458989 HHY458988:HHY458989 HRU458988:HRU458989 IBQ458988:IBQ458989 ILM458988:ILM458989 IVI458988:IVI458989 JFE458988:JFE458989 JPA458988:JPA458989 JYW458988:JYW458989 KIS458988:KIS458989 KSO458988:KSO458989 LCK458988:LCK458989 LMG458988:LMG458989 LWC458988:LWC458989 MFY458988:MFY458989 MPU458988:MPU458989 MZQ458988:MZQ458989 NJM458988:NJM458989 NTI458988:NTI458989 ODE458988:ODE458989 ONA458988:ONA458989 OWW458988:OWW458989 PGS458988:PGS458989 PQO458988:PQO458989 QAK458988:QAK458989 QKG458988:QKG458989 QUC458988:QUC458989 RDY458988:RDY458989 RNU458988:RNU458989 RXQ458988:RXQ458989 SHM458988:SHM458989 SRI458988:SRI458989 TBE458988:TBE458989 TLA458988:TLA458989 TUW458988:TUW458989 UES458988:UES458989 UOO458988:UOO458989 UYK458988:UYK458989 VIG458988:VIG458989 VSC458988:VSC458989 WBY458988:WBY458989 WLU458988:WLU458989 WVQ458988:WVQ458989 I524524:I524525 JE524524:JE524525 TA524524:TA524525 ACW524524:ACW524525 AMS524524:AMS524525 AWO524524:AWO524525 BGK524524:BGK524525 BQG524524:BQG524525 CAC524524:CAC524525 CJY524524:CJY524525 CTU524524:CTU524525 DDQ524524:DDQ524525 DNM524524:DNM524525 DXI524524:DXI524525 EHE524524:EHE524525 ERA524524:ERA524525 FAW524524:FAW524525 FKS524524:FKS524525 FUO524524:FUO524525 GEK524524:GEK524525 GOG524524:GOG524525 GYC524524:GYC524525 HHY524524:HHY524525 HRU524524:HRU524525 IBQ524524:IBQ524525 ILM524524:ILM524525 IVI524524:IVI524525 JFE524524:JFE524525 JPA524524:JPA524525 JYW524524:JYW524525 KIS524524:KIS524525 KSO524524:KSO524525 LCK524524:LCK524525 LMG524524:LMG524525 LWC524524:LWC524525 MFY524524:MFY524525 MPU524524:MPU524525 MZQ524524:MZQ524525 NJM524524:NJM524525 NTI524524:NTI524525 ODE524524:ODE524525 ONA524524:ONA524525 OWW524524:OWW524525 PGS524524:PGS524525 PQO524524:PQO524525 QAK524524:QAK524525 QKG524524:QKG524525 QUC524524:QUC524525 RDY524524:RDY524525 RNU524524:RNU524525 RXQ524524:RXQ524525 SHM524524:SHM524525 SRI524524:SRI524525 TBE524524:TBE524525 TLA524524:TLA524525 TUW524524:TUW524525 UES524524:UES524525 UOO524524:UOO524525 UYK524524:UYK524525 VIG524524:VIG524525 VSC524524:VSC524525 WBY524524:WBY524525 WLU524524:WLU524525 WVQ524524:WVQ524525 I590060:I590061 JE590060:JE590061 TA590060:TA590061 ACW590060:ACW590061 AMS590060:AMS590061 AWO590060:AWO590061 BGK590060:BGK590061 BQG590060:BQG590061 CAC590060:CAC590061 CJY590060:CJY590061 CTU590060:CTU590061 DDQ590060:DDQ590061 DNM590060:DNM590061 DXI590060:DXI590061 EHE590060:EHE590061 ERA590060:ERA590061 FAW590060:FAW590061 FKS590060:FKS590061 FUO590060:FUO590061 GEK590060:GEK590061 GOG590060:GOG590061 GYC590060:GYC590061 HHY590060:HHY590061 HRU590060:HRU590061 IBQ590060:IBQ590061 ILM590060:ILM590061 IVI590060:IVI590061 JFE590060:JFE590061 JPA590060:JPA590061 JYW590060:JYW590061 KIS590060:KIS590061 KSO590060:KSO590061 LCK590060:LCK590061 LMG590060:LMG590061 LWC590060:LWC590061 MFY590060:MFY590061 MPU590060:MPU590061 MZQ590060:MZQ590061 NJM590060:NJM590061 NTI590060:NTI590061 ODE590060:ODE590061 ONA590060:ONA590061 OWW590060:OWW590061 PGS590060:PGS590061 PQO590060:PQO590061 QAK590060:QAK590061 QKG590060:QKG590061 QUC590060:QUC590061 RDY590060:RDY590061 RNU590060:RNU590061 RXQ590060:RXQ590061 SHM590060:SHM590061 SRI590060:SRI590061 TBE590060:TBE590061 TLA590060:TLA590061 TUW590060:TUW590061 UES590060:UES590061 UOO590060:UOO590061 UYK590060:UYK590061 VIG590060:VIG590061 VSC590060:VSC590061 WBY590060:WBY590061 WLU590060:WLU590061 WVQ590060:WVQ590061 I655596:I655597 JE655596:JE655597 TA655596:TA655597 ACW655596:ACW655597 AMS655596:AMS655597 AWO655596:AWO655597 BGK655596:BGK655597 BQG655596:BQG655597 CAC655596:CAC655597 CJY655596:CJY655597 CTU655596:CTU655597 DDQ655596:DDQ655597 DNM655596:DNM655597 DXI655596:DXI655597 EHE655596:EHE655597 ERA655596:ERA655597 FAW655596:FAW655597 FKS655596:FKS655597 FUO655596:FUO655597 GEK655596:GEK655597 GOG655596:GOG655597 GYC655596:GYC655597 HHY655596:HHY655597 HRU655596:HRU655597 IBQ655596:IBQ655597 ILM655596:ILM655597 IVI655596:IVI655597 JFE655596:JFE655597 JPA655596:JPA655597 JYW655596:JYW655597 KIS655596:KIS655597 KSO655596:KSO655597 LCK655596:LCK655597 LMG655596:LMG655597 LWC655596:LWC655597 MFY655596:MFY655597 MPU655596:MPU655597 MZQ655596:MZQ655597 NJM655596:NJM655597 NTI655596:NTI655597 ODE655596:ODE655597 ONA655596:ONA655597 OWW655596:OWW655597 PGS655596:PGS655597 PQO655596:PQO655597 QAK655596:QAK655597 QKG655596:QKG655597 QUC655596:QUC655597 RDY655596:RDY655597 RNU655596:RNU655597 RXQ655596:RXQ655597 SHM655596:SHM655597 SRI655596:SRI655597 TBE655596:TBE655597 TLA655596:TLA655597 TUW655596:TUW655597 UES655596:UES655597 UOO655596:UOO655597 UYK655596:UYK655597 VIG655596:VIG655597 VSC655596:VSC655597 WBY655596:WBY655597 WLU655596:WLU655597 WVQ655596:WVQ655597 I721132:I721133 JE721132:JE721133 TA721132:TA721133 ACW721132:ACW721133 AMS721132:AMS721133 AWO721132:AWO721133 BGK721132:BGK721133 BQG721132:BQG721133 CAC721132:CAC721133 CJY721132:CJY721133 CTU721132:CTU721133 DDQ721132:DDQ721133 DNM721132:DNM721133 DXI721132:DXI721133 EHE721132:EHE721133 ERA721132:ERA721133 FAW721132:FAW721133 FKS721132:FKS721133 FUO721132:FUO721133 GEK721132:GEK721133 GOG721132:GOG721133 GYC721132:GYC721133 HHY721132:HHY721133 HRU721132:HRU721133 IBQ721132:IBQ721133 ILM721132:ILM721133 IVI721132:IVI721133 JFE721132:JFE721133 JPA721132:JPA721133 JYW721132:JYW721133 KIS721132:KIS721133 KSO721132:KSO721133 LCK721132:LCK721133 LMG721132:LMG721133 LWC721132:LWC721133 MFY721132:MFY721133 MPU721132:MPU721133 MZQ721132:MZQ721133 NJM721132:NJM721133 NTI721132:NTI721133 ODE721132:ODE721133 ONA721132:ONA721133 OWW721132:OWW721133 PGS721132:PGS721133 PQO721132:PQO721133 QAK721132:QAK721133 QKG721132:QKG721133 QUC721132:QUC721133 RDY721132:RDY721133 RNU721132:RNU721133 RXQ721132:RXQ721133 SHM721132:SHM721133 SRI721132:SRI721133 TBE721132:TBE721133 TLA721132:TLA721133 TUW721132:TUW721133 UES721132:UES721133 UOO721132:UOO721133 UYK721132:UYK721133 VIG721132:VIG721133 VSC721132:VSC721133 WBY721132:WBY721133 WLU721132:WLU721133 WVQ721132:WVQ721133 I786668:I786669 JE786668:JE786669 TA786668:TA786669 ACW786668:ACW786669 AMS786668:AMS786669 AWO786668:AWO786669 BGK786668:BGK786669 BQG786668:BQG786669 CAC786668:CAC786669 CJY786668:CJY786669 CTU786668:CTU786669 DDQ786668:DDQ786669 DNM786668:DNM786669 DXI786668:DXI786669 EHE786668:EHE786669 ERA786668:ERA786669 FAW786668:FAW786669 FKS786668:FKS786669 FUO786668:FUO786669 GEK786668:GEK786669 GOG786668:GOG786669 GYC786668:GYC786669 HHY786668:HHY786669 HRU786668:HRU786669 IBQ786668:IBQ786669 ILM786668:ILM786669 IVI786668:IVI786669 JFE786668:JFE786669 JPA786668:JPA786669 JYW786668:JYW786669 KIS786668:KIS786669 KSO786668:KSO786669 LCK786668:LCK786669 LMG786668:LMG786669 LWC786668:LWC786669 MFY786668:MFY786669 MPU786668:MPU786669 MZQ786668:MZQ786669 NJM786668:NJM786669 NTI786668:NTI786669 ODE786668:ODE786669 ONA786668:ONA786669 OWW786668:OWW786669 PGS786668:PGS786669 PQO786668:PQO786669 QAK786668:QAK786669 QKG786668:QKG786669 QUC786668:QUC786669 RDY786668:RDY786669 RNU786668:RNU786669 RXQ786668:RXQ786669 SHM786668:SHM786669 SRI786668:SRI786669 TBE786668:TBE786669 TLA786668:TLA786669 TUW786668:TUW786669 UES786668:UES786669 UOO786668:UOO786669 UYK786668:UYK786669 VIG786668:VIG786669 VSC786668:VSC786669 WBY786668:WBY786669 WLU786668:WLU786669 WVQ786668:WVQ786669 I852204:I852205 JE852204:JE852205 TA852204:TA852205 ACW852204:ACW852205 AMS852204:AMS852205 AWO852204:AWO852205 BGK852204:BGK852205 BQG852204:BQG852205 CAC852204:CAC852205 CJY852204:CJY852205 CTU852204:CTU852205 DDQ852204:DDQ852205 DNM852204:DNM852205 DXI852204:DXI852205 EHE852204:EHE852205 ERA852204:ERA852205 FAW852204:FAW852205 FKS852204:FKS852205 FUO852204:FUO852205 GEK852204:GEK852205 GOG852204:GOG852205 GYC852204:GYC852205 HHY852204:HHY852205 HRU852204:HRU852205 IBQ852204:IBQ852205 ILM852204:ILM852205 IVI852204:IVI852205 JFE852204:JFE852205 JPA852204:JPA852205 JYW852204:JYW852205 KIS852204:KIS852205 KSO852204:KSO852205 LCK852204:LCK852205 LMG852204:LMG852205 LWC852204:LWC852205 MFY852204:MFY852205 MPU852204:MPU852205 MZQ852204:MZQ852205 NJM852204:NJM852205 NTI852204:NTI852205 ODE852204:ODE852205 ONA852204:ONA852205 OWW852204:OWW852205 PGS852204:PGS852205 PQO852204:PQO852205 QAK852204:QAK852205 QKG852204:QKG852205 QUC852204:QUC852205 RDY852204:RDY852205 RNU852204:RNU852205 RXQ852204:RXQ852205 SHM852204:SHM852205 SRI852204:SRI852205 TBE852204:TBE852205 TLA852204:TLA852205 TUW852204:TUW852205 UES852204:UES852205 UOO852204:UOO852205 UYK852204:UYK852205 VIG852204:VIG852205 VSC852204:VSC852205 WBY852204:WBY852205 WLU852204:WLU852205 WVQ852204:WVQ852205 I917740:I917741 JE917740:JE917741 TA917740:TA917741 ACW917740:ACW917741 AMS917740:AMS917741 AWO917740:AWO917741 BGK917740:BGK917741 BQG917740:BQG917741 CAC917740:CAC917741 CJY917740:CJY917741 CTU917740:CTU917741 DDQ917740:DDQ917741 DNM917740:DNM917741 DXI917740:DXI917741 EHE917740:EHE917741 ERA917740:ERA917741 FAW917740:FAW917741 FKS917740:FKS917741 FUO917740:FUO917741 GEK917740:GEK917741 GOG917740:GOG917741 GYC917740:GYC917741 HHY917740:HHY917741 HRU917740:HRU917741 IBQ917740:IBQ917741 ILM917740:ILM917741 IVI917740:IVI917741 JFE917740:JFE917741 JPA917740:JPA917741 JYW917740:JYW917741 KIS917740:KIS917741 KSO917740:KSO917741 LCK917740:LCK917741 LMG917740:LMG917741 LWC917740:LWC917741 MFY917740:MFY917741 MPU917740:MPU917741 MZQ917740:MZQ917741 NJM917740:NJM917741 NTI917740:NTI917741 ODE917740:ODE917741 ONA917740:ONA917741 OWW917740:OWW917741 PGS917740:PGS917741 PQO917740:PQO917741 QAK917740:QAK917741 QKG917740:QKG917741 QUC917740:QUC917741 RDY917740:RDY917741 RNU917740:RNU917741 RXQ917740:RXQ917741 SHM917740:SHM917741 SRI917740:SRI917741 TBE917740:TBE917741 TLA917740:TLA917741 TUW917740:TUW917741 UES917740:UES917741 UOO917740:UOO917741 UYK917740:UYK917741 VIG917740:VIG917741 VSC917740:VSC917741 WBY917740:WBY917741 WLU917740:WLU917741 WVQ917740:WVQ917741 I983276:I983277 JE983276:JE983277 TA983276:TA983277 ACW983276:ACW983277 AMS983276:AMS983277 AWO983276:AWO983277 BGK983276:BGK983277 BQG983276:BQG983277 CAC983276:CAC983277 CJY983276:CJY983277 CTU983276:CTU983277 DDQ983276:DDQ983277 DNM983276:DNM983277 DXI983276:DXI983277 EHE983276:EHE983277 ERA983276:ERA983277 FAW983276:FAW983277 FKS983276:FKS983277 FUO983276:FUO983277 GEK983276:GEK983277 GOG983276:GOG983277 GYC983276:GYC983277 HHY983276:HHY983277 HRU983276:HRU983277 IBQ983276:IBQ983277 ILM983276:ILM983277 IVI983276:IVI983277 JFE983276:JFE983277 JPA983276:JPA983277 JYW983276:JYW983277 KIS983276:KIS983277 KSO983276:KSO983277 LCK983276:LCK983277 LMG983276:LMG983277 LWC983276:LWC983277 MFY983276:MFY983277 MPU983276:MPU983277 MZQ983276:MZQ983277 NJM983276:NJM983277 NTI983276:NTI983277 ODE983276:ODE983277 ONA983276:ONA983277 OWW983276:OWW983277 PGS983276:PGS983277 PQO983276:PQO983277 QAK983276:QAK983277 QKG983276:QKG983277 QUC983276:QUC983277 RDY983276:RDY983277 RNU983276:RNU983277 RXQ983276:RXQ983277 SHM983276:SHM983277 SRI983276:SRI983277 TBE983276:TBE983277 TLA983276:TLA983277 TUW983276:TUW983277 UES983276:UES983277 UOO983276:UOO983277 UYK983276:UYK983277 VIG983276:VIG983277 VSC983276:VSC983277 WBY983276:WBY983277 WLU983276:WLU983277 WVQ983276:WVQ983277 I65886:I65887 JE65886:JE65887 TA65886:TA65887 ACW65886:ACW65887 AMS65886:AMS65887 AWO65886:AWO65887 BGK65886:BGK65887 BQG65886:BQG65887 CAC65886:CAC65887 CJY65886:CJY65887 CTU65886:CTU65887 DDQ65886:DDQ65887 DNM65886:DNM65887 DXI65886:DXI65887 EHE65886:EHE65887 ERA65886:ERA65887 FAW65886:FAW65887 FKS65886:FKS65887 FUO65886:FUO65887 GEK65886:GEK65887 GOG65886:GOG65887 GYC65886:GYC65887 HHY65886:HHY65887 HRU65886:HRU65887 IBQ65886:IBQ65887 ILM65886:ILM65887 IVI65886:IVI65887 JFE65886:JFE65887 JPA65886:JPA65887 JYW65886:JYW65887 KIS65886:KIS65887 KSO65886:KSO65887 LCK65886:LCK65887 LMG65886:LMG65887 LWC65886:LWC65887 MFY65886:MFY65887 MPU65886:MPU65887 MZQ65886:MZQ65887 NJM65886:NJM65887 NTI65886:NTI65887 ODE65886:ODE65887 ONA65886:ONA65887 OWW65886:OWW65887 PGS65886:PGS65887 PQO65886:PQO65887 QAK65886:QAK65887 QKG65886:QKG65887 QUC65886:QUC65887 RDY65886:RDY65887 RNU65886:RNU65887 RXQ65886:RXQ65887 SHM65886:SHM65887 SRI65886:SRI65887 TBE65886:TBE65887 TLA65886:TLA65887 TUW65886:TUW65887 UES65886:UES65887 UOO65886:UOO65887 UYK65886:UYK65887 VIG65886:VIG65887 VSC65886:VSC65887 WBY65886:WBY65887 WLU65886:WLU65887 WVQ65886:WVQ65887 I131422:I131423 JE131422:JE131423 TA131422:TA131423 ACW131422:ACW131423 AMS131422:AMS131423 AWO131422:AWO131423 BGK131422:BGK131423 BQG131422:BQG131423 CAC131422:CAC131423 CJY131422:CJY131423 CTU131422:CTU131423 DDQ131422:DDQ131423 DNM131422:DNM131423 DXI131422:DXI131423 EHE131422:EHE131423 ERA131422:ERA131423 FAW131422:FAW131423 FKS131422:FKS131423 FUO131422:FUO131423 GEK131422:GEK131423 GOG131422:GOG131423 GYC131422:GYC131423 HHY131422:HHY131423 HRU131422:HRU131423 IBQ131422:IBQ131423 ILM131422:ILM131423 IVI131422:IVI131423 JFE131422:JFE131423 JPA131422:JPA131423 JYW131422:JYW131423 KIS131422:KIS131423 KSO131422:KSO131423 LCK131422:LCK131423 LMG131422:LMG131423 LWC131422:LWC131423 MFY131422:MFY131423 MPU131422:MPU131423 MZQ131422:MZQ131423 NJM131422:NJM131423 NTI131422:NTI131423 ODE131422:ODE131423 ONA131422:ONA131423 OWW131422:OWW131423 PGS131422:PGS131423 PQO131422:PQO131423 QAK131422:QAK131423 QKG131422:QKG131423 QUC131422:QUC131423 RDY131422:RDY131423 RNU131422:RNU131423 RXQ131422:RXQ131423 SHM131422:SHM131423 SRI131422:SRI131423 TBE131422:TBE131423 TLA131422:TLA131423 TUW131422:TUW131423 UES131422:UES131423 UOO131422:UOO131423 UYK131422:UYK131423 VIG131422:VIG131423 VSC131422:VSC131423 WBY131422:WBY131423 WLU131422:WLU131423 WVQ131422:WVQ131423 I196958:I196959 JE196958:JE196959 TA196958:TA196959 ACW196958:ACW196959 AMS196958:AMS196959 AWO196958:AWO196959 BGK196958:BGK196959 BQG196958:BQG196959 CAC196958:CAC196959 CJY196958:CJY196959 CTU196958:CTU196959 DDQ196958:DDQ196959 DNM196958:DNM196959 DXI196958:DXI196959 EHE196958:EHE196959 ERA196958:ERA196959 FAW196958:FAW196959 FKS196958:FKS196959 FUO196958:FUO196959 GEK196958:GEK196959 GOG196958:GOG196959 GYC196958:GYC196959 HHY196958:HHY196959 HRU196958:HRU196959 IBQ196958:IBQ196959 ILM196958:ILM196959 IVI196958:IVI196959 JFE196958:JFE196959 JPA196958:JPA196959 JYW196958:JYW196959 KIS196958:KIS196959 KSO196958:KSO196959 LCK196958:LCK196959 LMG196958:LMG196959 LWC196958:LWC196959 MFY196958:MFY196959 MPU196958:MPU196959 MZQ196958:MZQ196959 NJM196958:NJM196959 NTI196958:NTI196959 ODE196958:ODE196959 ONA196958:ONA196959 OWW196958:OWW196959 PGS196958:PGS196959 PQO196958:PQO196959 QAK196958:QAK196959 QKG196958:QKG196959 QUC196958:QUC196959 RDY196958:RDY196959 RNU196958:RNU196959 RXQ196958:RXQ196959 SHM196958:SHM196959 SRI196958:SRI196959 TBE196958:TBE196959 TLA196958:TLA196959 TUW196958:TUW196959 UES196958:UES196959 UOO196958:UOO196959 UYK196958:UYK196959 VIG196958:VIG196959 VSC196958:VSC196959 WBY196958:WBY196959 WLU196958:WLU196959 WVQ196958:WVQ196959 I262494:I262495 JE262494:JE262495 TA262494:TA262495 ACW262494:ACW262495 AMS262494:AMS262495 AWO262494:AWO262495 BGK262494:BGK262495 BQG262494:BQG262495 CAC262494:CAC262495 CJY262494:CJY262495 CTU262494:CTU262495 DDQ262494:DDQ262495 DNM262494:DNM262495 DXI262494:DXI262495 EHE262494:EHE262495 ERA262494:ERA262495 FAW262494:FAW262495 FKS262494:FKS262495 FUO262494:FUO262495 GEK262494:GEK262495 GOG262494:GOG262495 GYC262494:GYC262495 HHY262494:HHY262495 HRU262494:HRU262495 IBQ262494:IBQ262495 ILM262494:ILM262495 IVI262494:IVI262495 JFE262494:JFE262495 JPA262494:JPA262495 JYW262494:JYW262495 KIS262494:KIS262495 KSO262494:KSO262495 LCK262494:LCK262495 LMG262494:LMG262495 LWC262494:LWC262495 MFY262494:MFY262495 MPU262494:MPU262495 MZQ262494:MZQ262495 NJM262494:NJM262495 NTI262494:NTI262495 ODE262494:ODE262495 ONA262494:ONA262495 OWW262494:OWW262495 PGS262494:PGS262495 PQO262494:PQO262495 QAK262494:QAK262495 QKG262494:QKG262495 QUC262494:QUC262495 RDY262494:RDY262495 RNU262494:RNU262495 RXQ262494:RXQ262495 SHM262494:SHM262495 SRI262494:SRI262495 TBE262494:TBE262495 TLA262494:TLA262495 TUW262494:TUW262495 UES262494:UES262495 UOO262494:UOO262495 UYK262494:UYK262495 VIG262494:VIG262495 VSC262494:VSC262495 WBY262494:WBY262495 WLU262494:WLU262495 WVQ262494:WVQ262495 I328030:I328031 JE328030:JE328031 TA328030:TA328031 ACW328030:ACW328031 AMS328030:AMS328031 AWO328030:AWO328031 BGK328030:BGK328031 BQG328030:BQG328031 CAC328030:CAC328031 CJY328030:CJY328031 CTU328030:CTU328031 DDQ328030:DDQ328031 DNM328030:DNM328031 DXI328030:DXI328031 EHE328030:EHE328031 ERA328030:ERA328031 FAW328030:FAW328031 FKS328030:FKS328031 FUO328030:FUO328031 GEK328030:GEK328031 GOG328030:GOG328031 GYC328030:GYC328031 HHY328030:HHY328031 HRU328030:HRU328031 IBQ328030:IBQ328031 ILM328030:ILM328031 IVI328030:IVI328031 JFE328030:JFE328031 JPA328030:JPA328031 JYW328030:JYW328031 KIS328030:KIS328031 KSO328030:KSO328031 LCK328030:LCK328031 LMG328030:LMG328031 LWC328030:LWC328031 MFY328030:MFY328031 MPU328030:MPU328031 MZQ328030:MZQ328031 NJM328030:NJM328031 NTI328030:NTI328031 ODE328030:ODE328031 ONA328030:ONA328031 OWW328030:OWW328031 PGS328030:PGS328031 PQO328030:PQO328031 QAK328030:QAK328031 QKG328030:QKG328031 QUC328030:QUC328031 RDY328030:RDY328031 RNU328030:RNU328031 RXQ328030:RXQ328031 SHM328030:SHM328031 SRI328030:SRI328031 TBE328030:TBE328031 TLA328030:TLA328031 TUW328030:TUW328031 UES328030:UES328031 UOO328030:UOO328031 UYK328030:UYK328031 VIG328030:VIG328031 VSC328030:VSC328031 WBY328030:WBY328031 WLU328030:WLU328031 WVQ328030:WVQ328031 I393566:I393567 JE393566:JE393567 TA393566:TA393567 ACW393566:ACW393567 AMS393566:AMS393567 AWO393566:AWO393567 BGK393566:BGK393567 BQG393566:BQG393567 CAC393566:CAC393567 CJY393566:CJY393567 CTU393566:CTU393567 DDQ393566:DDQ393567 DNM393566:DNM393567 DXI393566:DXI393567 EHE393566:EHE393567 ERA393566:ERA393567 FAW393566:FAW393567 FKS393566:FKS393567 FUO393566:FUO393567 GEK393566:GEK393567 GOG393566:GOG393567 GYC393566:GYC393567 HHY393566:HHY393567 HRU393566:HRU393567 IBQ393566:IBQ393567 ILM393566:ILM393567 IVI393566:IVI393567 JFE393566:JFE393567 JPA393566:JPA393567 JYW393566:JYW393567 KIS393566:KIS393567 KSO393566:KSO393567 LCK393566:LCK393567 LMG393566:LMG393567 LWC393566:LWC393567 MFY393566:MFY393567 MPU393566:MPU393567 MZQ393566:MZQ393567 NJM393566:NJM393567 NTI393566:NTI393567 ODE393566:ODE393567 ONA393566:ONA393567 OWW393566:OWW393567 PGS393566:PGS393567 PQO393566:PQO393567 QAK393566:QAK393567 QKG393566:QKG393567 QUC393566:QUC393567 RDY393566:RDY393567 RNU393566:RNU393567 RXQ393566:RXQ393567 SHM393566:SHM393567 SRI393566:SRI393567 TBE393566:TBE393567 TLA393566:TLA393567 TUW393566:TUW393567 UES393566:UES393567 UOO393566:UOO393567 UYK393566:UYK393567 VIG393566:VIG393567 VSC393566:VSC393567 WBY393566:WBY393567 WLU393566:WLU393567 WVQ393566:WVQ393567 I459102:I459103 JE459102:JE459103 TA459102:TA459103 ACW459102:ACW459103 AMS459102:AMS459103 AWO459102:AWO459103 BGK459102:BGK459103 BQG459102:BQG459103 CAC459102:CAC459103 CJY459102:CJY459103 CTU459102:CTU459103 DDQ459102:DDQ459103 DNM459102:DNM459103 DXI459102:DXI459103 EHE459102:EHE459103 ERA459102:ERA459103 FAW459102:FAW459103 FKS459102:FKS459103 FUO459102:FUO459103 GEK459102:GEK459103 GOG459102:GOG459103 GYC459102:GYC459103 HHY459102:HHY459103 HRU459102:HRU459103 IBQ459102:IBQ459103 ILM459102:ILM459103 IVI459102:IVI459103 JFE459102:JFE459103 JPA459102:JPA459103 JYW459102:JYW459103 KIS459102:KIS459103 KSO459102:KSO459103 LCK459102:LCK459103 LMG459102:LMG459103 LWC459102:LWC459103 MFY459102:MFY459103 MPU459102:MPU459103 MZQ459102:MZQ459103 NJM459102:NJM459103 NTI459102:NTI459103 ODE459102:ODE459103 ONA459102:ONA459103 OWW459102:OWW459103 PGS459102:PGS459103 PQO459102:PQO459103 QAK459102:QAK459103 QKG459102:QKG459103 QUC459102:QUC459103 RDY459102:RDY459103 RNU459102:RNU459103 RXQ459102:RXQ459103 SHM459102:SHM459103 SRI459102:SRI459103 TBE459102:TBE459103 TLA459102:TLA459103 TUW459102:TUW459103 UES459102:UES459103 UOO459102:UOO459103 UYK459102:UYK459103 VIG459102:VIG459103 VSC459102:VSC459103 WBY459102:WBY459103 WLU459102:WLU459103 WVQ459102:WVQ459103 I524638:I524639 JE524638:JE524639 TA524638:TA524639 ACW524638:ACW524639 AMS524638:AMS524639 AWO524638:AWO524639 BGK524638:BGK524639 BQG524638:BQG524639 CAC524638:CAC524639 CJY524638:CJY524639 CTU524638:CTU524639 DDQ524638:DDQ524639 DNM524638:DNM524639 DXI524638:DXI524639 EHE524638:EHE524639 ERA524638:ERA524639 FAW524638:FAW524639 FKS524638:FKS524639 FUO524638:FUO524639 GEK524638:GEK524639 GOG524638:GOG524639 GYC524638:GYC524639 HHY524638:HHY524639 HRU524638:HRU524639 IBQ524638:IBQ524639 ILM524638:ILM524639 IVI524638:IVI524639 JFE524638:JFE524639 JPA524638:JPA524639 JYW524638:JYW524639 KIS524638:KIS524639 KSO524638:KSO524639 LCK524638:LCK524639 LMG524638:LMG524639 LWC524638:LWC524639 MFY524638:MFY524639 MPU524638:MPU524639 MZQ524638:MZQ524639 NJM524638:NJM524639 NTI524638:NTI524639 ODE524638:ODE524639 ONA524638:ONA524639 OWW524638:OWW524639 PGS524638:PGS524639 PQO524638:PQO524639 QAK524638:QAK524639 QKG524638:QKG524639 QUC524638:QUC524639 RDY524638:RDY524639 RNU524638:RNU524639 RXQ524638:RXQ524639 SHM524638:SHM524639 SRI524638:SRI524639 TBE524638:TBE524639 TLA524638:TLA524639 TUW524638:TUW524639 UES524638:UES524639 UOO524638:UOO524639 UYK524638:UYK524639 VIG524638:VIG524639 VSC524638:VSC524639 WBY524638:WBY524639 WLU524638:WLU524639 WVQ524638:WVQ524639 I590174:I590175 JE590174:JE590175 TA590174:TA590175 ACW590174:ACW590175 AMS590174:AMS590175 AWO590174:AWO590175 BGK590174:BGK590175 BQG590174:BQG590175 CAC590174:CAC590175 CJY590174:CJY590175 CTU590174:CTU590175 DDQ590174:DDQ590175 DNM590174:DNM590175 DXI590174:DXI590175 EHE590174:EHE590175 ERA590174:ERA590175 FAW590174:FAW590175 FKS590174:FKS590175 FUO590174:FUO590175 GEK590174:GEK590175 GOG590174:GOG590175 GYC590174:GYC590175 HHY590174:HHY590175 HRU590174:HRU590175 IBQ590174:IBQ590175 ILM590174:ILM590175 IVI590174:IVI590175 JFE590174:JFE590175 JPA590174:JPA590175 JYW590174:JYW590175 KIS590174:KIS590175 KSO590174:KSO590175 LCK590174:LCK590175 LMG590174:LMG590175 LWC590174:LWC590175 MFY590174:MFY590175 MPU590174:MPU590175 MZQ590174:MZQ590175 NJM590174:NJM590175 NTI590174:NTI590175 ODE590174:ODE590175 ONA590174:ONA590175 OWW590174:OWW590175 PGS590174:PGS590175 PQO590174:PQO590175 QAK590174:QAK590175 QKG590174:QKG590175 QUC590174:QUC590175 RDY590174:RDY590175 RNU590174:RNU590175 RXQ590174:RXQ590175 SHM590174:SHM590175 SRI590174:SRI590175 TBE590174:TBE590175 TLA590174:TLA590175 TUW590174:TUW590175 UES590174:UES590175 UOO590174:UOO590175 UYK590174:UYK590175 VIG590174:VIG590175 VSC590174:VSC590175 WBY590174:WBY590175 WLU590174:WLU590175 WVQ590174:WVQ590175 I655710:I655711 JE655710:JE655711 TA655710:TA655711 ACW655710:ACW655711 AMS655710:AMS655711 AWO655710:AWO655711 BGK655710:BGK655711 BQG655710:BQG655711 CAC655710:CAC655711 CJY655710:CJY655711 CTU655710:CTU655711 DDQ655710:DDQ655711 DNM655710:DNM655711 DXI655710:DXI655711 EHE655710:EHE655711 ERA655710:ERA655711 FAW655710:FAW655711 FKS655710:FKS655711 FUO655710:FUO655711 GEK655710:GEK655711 GOG655710:GOG655711 GYC655710:GYC655711 HHY655710:HHY655711 HRU655710:HRU655711 IBQ655710:IBQ655711 ILM655710:ILM655711 IVI655710:IVI655711 JFE655710:JFE655711 JPA655710:JPA655711 JYW655710:JYW655711 KIS655710:KIS655711 KSO655710:KSO655711 LCK655710:LCK655711 LMG655710:LMG655711 LWC655710:LWC655711 MFY655710:MFY655711 MPU655710:MPU655711 MZQ655710:MZQ655711 NJM655710:NJM655711 NTI655710:NTI655711 ODE655710:ODE655711 ONA655710:ONA655711 OWW655710:OWW655711 PGS655710:PGS655711 PQO655710:PQO655711 QAK655710:QAK655711 QKG655710:QKG655711 QUC655710:QUC655711 RDY655710:RDY655711 RNU655710:RNU655711 RXQ655710:RXQ655711 SHM655710:SHM655711 SRI655710:SRI655711 TBE655710:TBE655711 TLA655710:TLA655711 TUW655710:TUW655711 UES655710:UES655711 UOO655710:UOO655711 UYK655710:UYK655711 VIG655710:VIG655711 VSC655710:VSC655711 WBY655710:WBY655711 WLU655710:WLU655711 WVQ655710:WVQ655711 I721246:I721247 JE721246:JE721247 TA721246:TA721247 ACW721246:ACW721247 AMS721246:AMS721247 AWO721246:AWO721247 BGK721246:BGK721247 BQG721246:BQG721247 CAC721246:CAC721247 CJY721246:CJY721247 CTU721246:CTU721247 DDQ721246:DDQ721247 DNM721246:DNM721247 DXI721246:DXI721247 EHE721246:EHE721247 ERA721246:ERA721247 FAW721246:FAW721247 FKS721246:FKS721247 FUO721246:FUO721247 GEK721246:GEK721247 GOG721246:GOG721247 GYC721246:GYC721247 HHY721246:HHY721247 HRU721246:HRU721247 IBQ721246:IBQ721247 ILM721246:ILM721247 IVI721246:IVI721247 JFE721246:JFE721247 JPA721246:JPA721247 JYW721246:JYW721247 KIS721246:KIS721247 KSO721246:KSO721247 LCK721246:LCK721247 LMG721246:LMG721247 LWC721246:LWC721247 MFY721246:MFY721247 MPU721246:MPU721247 MZQ721246:MZQ721247 NJM721246:NJM721247 NTI721246:NTI721247 ODE721246:ODE721247 ONA721246:ONA721247 OWW721246:OWW721247 PGS721246:PGS721247 PQO721246:PQO721247 QAK721246:QAK721247 QKG721246:QKG721247 QUC721246:QUC721247 RDY721246:RDY721247 RNU721246:RNU721247 RXQ721246:RXQ721247 SHM721246:SHM721247 SRI721246:SRI721247 TBE721246:TBE721247 TLA721246:TLA721247 TUW721246:TUW721247 UES721246:UES721247 UOO721246:UOO721247 UYK721246:UYK721247 VIG721246:VIG721247 VSC721246:VSC721247 WBY721246:WBY721247 WLU721246:WLU721247 WVQ721246:WVQ721247 I786782:I786783 JE786782:JE786783 TA786782:TA786783 ACW786782:ACW786783 AMS786782:AMS786783 AWO786782:AWO786783 BGK786782:BGK786783 BQG786782:BQG786783 CAC786782:CAC786783 CJY786782:CJY786783 CTU786782:CTU786783 DDQ786782:DDQ786783 DNM786782:DNM786783 DXI786782:DXI786783 EHE786782:EHE786783 ERA786782:ERA786783 FAW786782:FAW786783 FKS786782:FKS786783 FUO786782:FUO786783 GEK786782:GEK786783 GOG786782:GOG786783 GYC786782:GYC786783 HHY786782:HHY786783 HRU786782:HRU786783 IBQ786782:IBQ786783 ILM786782:ILM786783 IVI786782:IVI786783 JFE786782:JFE786783 JPA786782:JPA786783 JYW786782:JYW786783 KIS786782:KIS786783 KSO786782:KSO786783 LCK786782:LCK786783 LMG786782:LMG786783 LWC786782:LWC786783 MFY786782:MFY786783 MPU786782:MPU786783 MZQ786782:MZQ786783 NJM786782:NJM786783 NTI786782:NTI786783 ODE786782:ODE786783 ONA786782:ONA786783 OWW786782:OWW786783 PGS786782:PGS786783 PQO786782:PQO786783 QAK786782:QAK786783 QKG786782:QKG786783 QUC786782:QUC786783 RDY786782:RDY786783 RNU786782:RNU786783 RXQ786782:RXQ786783 SHM786782:SHM786783 SRI786782:SRI786783 TBE786782:TBE786783 TLA786782:TLA786783 TUW786782:TUW786783 UES786782:UES786783 UOO786782:UOO786783 UYK786782:UYK786783 VIG786782:VIG786783 VSC786782:VSC786783 WBY786782:WBY786783 WLU786782:WLU786783 WVQ786782:WVQ786783 I852318:I852319 JE852318:JE852319 TA852318:TA852319 ACW852318:ACW852319 AMS852318:AMS852319 AWO852318:AWO852319 BGK852318:BGK852319 BQG852318:BQG852319 CAC852318:CAC852319 CJY852318:CJY852319 CTU852318:CTU852319 DDQ852318:DDQ852319 DNM852318:DNM852319 DXI852318:DXI852319 EHE852318:EHE852319 ERA852318:ERA852319 FAW852318:FAW852319 FKS852318:FKS852319 FUO852318:FUO852319 GEK852318:GEK852319 GOG852318:GOG852319 GYC852318:GYC852319 HHY852318:HHY852319 HRU852318:HRU852319 IBQ852318:IBQ852319 ILM852318:ILM852319 IVI852318:IVI852319 JFE852318:JFE852319 JPA852318:JPA852319 JYW852318:JYW852319 KIS852318:KIS852319 KSO852318:KSO852319 LCK852318:LCK852319 LMG852318:LMG852319 LWC852318:LWC852319 MFY852318:MFY852319 MPU852318:MPU852319 MZQ852318:MZQ852319 NJM852318:NJM852319 NTI852318:NTI852319 ODE852318:ODE852319 ONA852318:ONA852319 OWW852318:OWW852319 PGS852318:PGS852319 PQO852318:PQO852319 QAK852318:QAK852319 QKG852318:QKG852319 QUC852318:QUC852319 RDY852318:RDY852319 RNU852318:RNU852319 RXQ852318:RXQ852319 SHM852318:SHM852319 SRI852318:SRI852319 TBE852318:TBE852319 TLA852318:TLA852319 TUW852318:TUW852319 UES852318:UES852319 UOO852318:UOO852319 UYK852318:UYK852319 VIG852318:VIG852319 VSC852318:VSC852319 WBY852318:WBY852319 WLU852318:WLU852319 WVQ852318:WVQ852319 I917854:I917855 JE917854:JE917855 TA917854:TA917855 ACW917854:ACW917855 AMS917854:AMS917855 AWO917854:AWO917855 BGK917854:BGK917855 BQG917854:BQG917855 CAC917854:CAC917855 CJY917854:CJY917855 CTU917854:CTU917855 DDQ917854:DDQ917855 DNM917854:DNM917855 DXI917854:DXI917855 EHE917854:EHE917855 ERA917854:ERA917855 FAW917854:FAW917855 FKS917854:FKS917855 FUO917854:FUO917855 GEK917854:GEK917855 GOG917854:GOG917855 GYC917854:GYC917855 HHY917854:HHY917855 HRU917854:HRU917855 IBQ917854:IBQ917855 ILM917854:ILM917855 IVI917854:IVI917855 JFE917854:JFE917855 JPA917854:JPA917855 JYW917854:JYW917855 KIS917854:KIS917855 KSO917854:KSO917855 LCK917854:LCK917855 LMG917854:LMG917855 LWC917854:LWC917855 MFY917854:MFY917855 MPU917854:MPU917855 MZQ917854:MZQ917855 NJM917854:NJM917855 NTI917854:NTI917855 ODE917854:ODE917855 ONA917854:ONA917855 OWW917854:OWW917855 PGS917854:PGS917855 PQO917854:PQO917855 QAK917854:QAK917855 QKG917854:QKG917855 QUC917854:QUC917855 RDY917854:RDY917855 RNU917854:RNU917855 RXQ917854:RXQ917855 SHM917854:SHM917855 SRI917854:SRI917855 TBE917854:TBE917855 TLA917854:TLA917855 TUW917854:TUW917855 UES917854:UES917855 UOO917854:UOO917855 UYK917854:UYK917855 VIG917854:VIG917855 VSC917854:VSC917855 WBY917854:WBY917855 WLU917854:WLU917855 WVQ917854:WVQ917855 I983390:I983391 JE983390:JE983391 TA983390:TA983391 ACW983390:ACW983391 AMS983390:AMS983391 AWO983390:AWO983391 BGK983390:BGK983391 BQG983390:BQG983391 CAC983390:CAC983391 CJY983390:CJY983391 CTU983390:CTU983391 DDQ983390:DDQ983391 DNM983390:DNM983391 DXI983390:DXI983391 EHE983390:EHE983391 ERA983390:ERA983391 FAW983390:FAW983391 FKS983390:FKS983391 FUO983390:FUO983391 GEK983390:GEK983391 GOG983390:GOG983391 GYC983390:GYC983391 HHY983390:HHY983391 HRU983390:HRU983391 IBQ983390:IBQ983391 ILM983390:ILM983391 IVI983390:IVI983391 JFE983390:JFE983391 JPA983390:JPA983391 JYW983390:JYW983391 KIS983390:KIS983391 KSO983390:KSO983391 LCK983390:LCK983391 LMG983390:LMG983391 LWC983390:LWC983391 MFY983390:MFY983391 MPU983390:MPU983391 MZQ983390:MZQ983391 NJM983390:NJM983391 NTI983390:NTI983391 ODE983390:ODE983391 ONA983390:ONA983391 OWW983390:OWW983391 PGS983390:PGS983391 PQO983390:PQO983391 QAK983390:QAK983391 QKG983390:QKG983391 QUC983390:QUC983391 RDY983390:RDY983391 RNU983390:RNU983391 RXQ983390:RXQ983391 SHM983390:SHM983391 SRI983390:SRI983391 TBE983390:TBE983391 TLA983390:TLA983391 TUW983390:TUW983391 UES983390:UES983391 UOO983390:UOO983391 UYK983390:UYK983391 VIG983390:VIG983391 VSC983390:VSC983391 WBY983390:WBY983391 WLU983390:WLU983391 WVQ983390:WVQ983391 I65926:I65927 JE65926:JE65927 TA65926:TA65927 ACW65926:ACW65927 AMS65926:AMS65927 AWO65926:AWO65927 BGK65926:BGK65927 BQG65926:BQG65927 CAC65926:CAC65927 CJY65926:CJY65927 CTU65926:CTU65927 DDQ65926:DDQ65927 DNM65926:DNM65927 DXI65926:DXI65927 EHE65926:EHE65927 ERA65926:ERA65927 FAW65926:FAW65927 FKS65926:FKS65927 FUO65926:FUO65927 GEK65926:GEK65927 GOG65926:GOG65927 GYC65926:GYC65927 HHY65926:HHY65927 HRU65926:HRU65927 IBQ65926:IBQ65927 ILM65926:ILM65927 IVI65926:IVI65927 JFE65926:JFE65927 JPA65926:JPA65927 JYW65926:JYW65927 KIS65926:KIS65927 KSO65926:KSO65927 LCK65926:LCK65927 LMG65926:LMG65927 LWC65926:LWC65927 MFY65926:MFY65927 MPU65926:MPU65927 MZQ65926:MZQ65927 NJM65926:NJM65927 NTI65926:NTI65927 ODE65926:ODE65927 ONA65926:ONA65927 OWW65926:OWW65927 PGS65926:PGS65927 PQO65926:PQO65927 QAK65926:QAK65927 QKG65926:QKG65927 QUC65926:QUC65927 RDY65926:RDY65927 RNU65926:RNU65927 RXQ65926:RXQ65927 SHM65926:SHM65927 SRI65926:SRI65927 TBE65926:TBE65927 TLA65926:TLA65927 TUW65926:TUW65927 UES65926:UES65927 UOO65926:UOO65927 UYK65926:UYK65927 VIG65926:VIG65927 VSC65926:VSC65927 WBY65926:WBY65927 WLU65926:WLU65927 WVQ65926:WVQ65927 I131462:I131463 JE131462:JE131463 TA131462:TA131463 ACW131462:ACW131463 AMS131462:AMS131463 AWO131462:AWO131463 BGK131462:BGK131463 BQG131462:BQG131463 CAC131462:CAC131463 CJY131462:CJY131463 CTU131462:CTU131463 DDQ131462:DDQ131463 DNM131462:DNM131463 DXI131462:DXI131463 EHE131462:EHE131463 ERA131462:ERA131463 FAW131462:FAW131463 FKS131462:FKS131463 FUO131462:FUO131463 GEK131462:GEK131463 GOG131462:GOG131463 GYC131462:GYC131463 HHY131462:HHY131463 HRU131462:HRU131463 IBQ131462:IBQ131463 ILM131462:ILM131463 IVI131462:IVI131463 JFE131462:JFE131463 JPA131462:JPA131463 JYW131462:JYW131463 KIS131462:KIS131463 KSO131462:KSO131463 LCK131462:LCK131463 LMG131462:LMG131463 LWC131462:LWC131463 MFY131462:MFY131463 MPU131462:MPU131463 MZQ131462:MZQ131463 NJM131462:NJM131463 NTI131462:NTI131463 ODE131462:ODE131463 ONA131462:ONA131463 OWW131462:OWW131463 PGS131462:PGS131463 PQO131462:PQO131463 QAK131462:QAK131463 QKG131462:QKG131463 QUC131462:QUC131463 RDY131462:RDY131463 RNU131462:RNU131463 RXQ131462:RXQ131463 SHM131462:SHM131463 SRI131462:SRI131463 TBE131462:TBE131463 TLA131462:TLA131463 TUW131462:TUW131463 UES131462:UES131463 UOO131462:UOO131463 UYK131462:UYK131463 VIG131462:VIG131463 VSC131462:VSC131463 WBY131462:WBY131463 WLU131462:WLU131463 WVQ131462:WVQ131463 I196998:I196999 JE196998:JE196999 TA196998:TA196999 ACW196998:ACW196999 AMS196998:AMS196999 AWO196998:AWO196999 BGK196998:BGK196999 BQG196998:BQG196999 CAC196998:CAC196999 CJY196998:CJY196999 CTU196998:CTU196999 DDQ196998:DDQ196999 DNM196998:DNM196999 DXI196998:DXI196999 EHE196998:EHE196999 ERA196998:ERA196999 FAW196998:FAW196999 FKS196998:FKS196999 FUO196998:FUO196999 GEK196998:GEK196999 GOG196998:GOG196999 GYC196998:GYC196999 HHY196998:HHY196999 HRU196998:HRU196999 IBQ196998:IBQ196999 ILM196998:ILM196999 IVI196998:IVI196999 JFE196998:JFE196999 JPA196998:JPA196999 JYW196998:JYW196999 KIS196998:KIS196999 KSO196998:KSO196999 LCK196998:LCK196999 LMG196998:LMG196999 LWC196998:LWC196999 MFY196998:MFY196999 MPU196998:MPU196999 MZQ196998:MZQ196999 NJM196998:NJM196999 NTI196998:NTI196999 ODE196998:ODE196999 ONA196998:ONA196999 OWW196998:OWW196999 PGS196998:PGS196999 PQO196998:PQO196999 QAK196998:QAK196999 QKG196998:QKG196999 QUC196998:QUC196999 RDY196998:RDY196999 RNU196998:RNU196999 RXQ196998:RXQ196999 SHM196998:SHM196999 SRI196998:SRI196999 TBE196998:TBE196999 TLA196998:TLA196999 TUW196998:TUW196999 UES196998:UES196999 UOO196998:UOO196999 UYK196998:UYK196999 VIG196998:VIG196999 VSC196998:VSC196999 WBY196998:WBY196999 WLU196998:WLU196999 WVQ196998:WVQ196999 I262534:I262535 JE262534:JE262535 TA262534:TA262535 ACW262534:ACW262535 AMS262534:AMS262535 AWO262534:AWO262535 BGK262534:BGK262535 BQG262534:BQG262535 CAC262534:CAC262535 CJY262534:CJY262535 CTU262534:CTU262535 DDQ262534:DDQ262535 DNM262534:DNM262535 DXI262534:DXI262535 EHE262534:EHE262535 ERA262534:ERA262535 FAW262534:FAW262535 FKS262534:FKS262535 FUO262534:FUO262535 GEK262534:GEK262535 GOG262534:GOG262535 GYC262534:GYC262535 HHY262534:HHY262535 HRU262534:HRU262535 IBQ262534:IBQ262535 ILM262534:ILM262535 IVI262534:IVI262535 JFE262534:JFE262535 JPA262534:JPA262535 JYW262534:JYW262535 KIS262534:KIS262535 KSO262534:KSO262535 LCK262534:LCK262535 LMG262534:LMG262535 LWC262534:LWC262535 MFY262534:MFY262535 MPU262534:MPU262535 MZQ262534:MZQ262535 NJM262534:NJM262535 NTI262534:NTI262535 ODE262534:ODE262535 ONA262534:ONA262535 OWW262534:OWW262535 PGS262534:PGS262535 PQO262534:PQO262535 QAK262534:QAK262535 QKG262534:QKG262535 QUC262534:QUC262535 RDY262534:RDY262535 RNU262534:RNU262535 RXQ262534:RXQ262535 SHM262534:SHM262535 SRI262534:SRI262535 TBE262534:TBE262535 TLA262534:TLA262535 TUW262534:TUW262535 UES262534:UES262535 UOO262534:UOO262535 UYK262534:UYK262535 VIG262534:VIG262535 VSC262534:VSC262535 WBY262534:WBY262535 WLU262534:WLU262535 WVQ262534:WVQ262535 I328070:I328071 JE328070:JE328071 TA328070:TA328071 ACW328070:ACW328071 AMS328070:AMS328071 AWO328070:AWO328071 BGK328070:BGK328071 BQG328070:BQG328071 CAC328070:CAC328071 CJY328070:CJY328071 CTU328070:CTU328071 DDQ328070:DDQ328071 DNM328070:DNM328071 DXI328070:DXI328071 EHE328070:EHE328071 ERA328070:ERA328071 FAW328070:FAW328071 FKS328070:FKS328071 FUO328070:FUO328071 GEK328070:GEK328071 GOG328070:GOG328071 GYC328070:GYC328071 HHY328070:HHY328071 HRU328070:HRU328071 IBQ328070:IBQ328071 ILM328070:ILM328071 IVI328070:IVI328071 JFE328070:JFE328071 JPA328070:JPA328071 JYW328070:JYW328071 KIS328070:KIS328071 KSO328070:KSO328071 LCK328070:LCK328071 LMG328070:LMG328071 LWC328070:LWC328071 MFY328070:MFY328071 MPU328070:MPU328071 MZQ328070:MZQ328071 NJM328070:NJM328071 NTI328070:NTI328071 ODE328070:ODE328071 ONA328070:ONA328071 OWW328070:OWW328071 PGS328070:PGS328071 PQO328070:PQO328071 QAK328070:QAK328071 QKG328070:QKG328071 QUC328070:QUC328071 RDY328070:RDY328071 RNU328070:RNU328071 RXQ328070:RXQ328071 SHM328070:SHM328071 SRI328070:SRI328071 TBE328070:TBE328071 TLA328070:TLA328071 TUW328070:TUW328071 UES328070:UES328071 UOO328070:UOO328071 UYK328070:UYK328071 VIG328070:VIG328071 VSC328070:VSC328071 WBY328070:WBY328071 WLU328070:WLU328071 WVQ328070:WVQ328071 I393606:I393607 JE393606:JE393607 TA393606:TA393607 ACW393606:ACW393607 AMS393606:AMS393607 AWO393606:AWO393607 BGK393606:BGK393607 BQG393606:BQG393607 CAC393606:CAC393607 CJY393606:CJY393607 CTU393606:CTU393607 DDQ393606:DDQ393607 DNM393606:DNM393607 DXI393606:DXI393607 EHE393606:EHE393607 ERA393606:ERA393607 FAW393606:FAW393607 FKS393606:FKS393607 FUO393606:FUO393607 GEK393606:GEK393607 GOG393606:GOG393607 GYC393606:GYC393607 HHY393606:HHY393607 HRU393606:HRU393607 IBQ393606:IBQ393607 ILM393606:ILM393607 IVI393606:IVI393607 JFE393606:JFE393607 JPA393606:JPA393607 JYW393606:JYW393607 KIS393606:KIS393607 KSO393606:KSO393607 LCK393606:LCK393607 LMG393606:LMG393607 LWC393606:LWC393607 MFY393606:MFY393607 MPU393606:MPU393607 MZQ393606:MZQ393607 NJM393606:NJM393607 NTI393606:NTI393607 ODE393606:ODE393607 ONA393606:ONA393607 OWW393606:OWW393607 PGS393606:PGS393607 PQO393606:PQO393607 QAK393606:QAK393607 QKG393606:QKG393607 QUC393606:QUC393607 RDY393606:RDY393607 RNU393606:RNU393607 RXQ393606:RXQ393607 SHM393606:SHM393607 SRI393606:SRI393607 TBE393606:TBE393607 TLA393606:TLA393607 TUW393606:TUW393607 UES393606:UES393607 UOO393606:UOO393607 UYK393606:UYK393607 VIG393606:VIG393607 VSC393606:VSC393607 WBY393606:WBY393607 WLU393606:WLU393607 WVQ393606:WVQ393607 I459142:I459143 JE459142:JE459143 TA459142:TA459143 ACW459142:ACW459143 AMS459142:AMS459143 AWO459142:AWO459143 BGK459142:BGK459143 BQG459142:BQG459143 CAC459142:CAC459143 CJY459142:CJY459143 CTU459142:CTU459143 DDQ459142:DDQ459143 DNM459142:DNM459143 DXI459142:DXI459143 EHE459142:EHE459143 ERA459142:ERA459143 FAW459142:FAW459143 FKS459142:FKS459143 FUO459142:FUO459143 GEK459142:GEK459143 GOG459142:GOG459143 GYC459142:GYC459143 HHY459142:HHY459143 HRU459142:HRU459143 IBQ459142:IBQ459143 ILM459142:ILM459143 IVI459142:IVI459143 JFE459142:JFE459143 JPA459142:JPA459143 JYW459142:JYW459143 KIS459142:KIS459143 KSO459142:KSO459143 LCK459142:LCK459143 LMG459142:LMG459143 LWC459142:LWC459143 MFY459142:MFY459143 MPU459142:MPU459143 MZQ459142:MZQ459143 NJM459142:NJM459143 NTI459142:NTI459143 ODE459142:ODE459143 ONA459142:ONA459143 OWW459142:OWW459143 PGS459142:PGS459143 PQO459142:PQO459143 QAK459142:QAK459143 QKG459142:QKG459143 QUC459142:QUC459143 RDY459142:RDY459143 RNU459142:RNU459143 RXQ459142:RXQ459143 SHM459142:SHM459143 SRI459142:SRI459143 TBE459142:TBE459143 TLA459142:TLA459143 TUW459142:TUW459143 UES459142:UES459143 UOO459142:UOO459143 UYK459142:UYK459143 VIG459142:VIG459143 VSC459142:VSC459143 WBY459142:WBY459143 WLU459142:WLU459143 WVQ459142:WVQ459143 I524678:I524679 JE524678:JE524679 TA524678:TA524679 ACW524678:ACW524679 AMS524678:AMS524679 AWO524678:AWO524679 BGK524678:BGK524679 BQG524678:BQG524679 CAC524678:CAC524679 CJY524678:CJY524679 CTU524678:CTU524679 DDQ524678:DDQ524679 DNM524678:DNM524679 DXI524678:DXI524679 EHE524678:EHE524679 ERA524678:ERA524679 FAW524678:FAW524679 FKS524678:FKS524679 FUO524678:FUO524679 GEK524678:GEK524679 GOG524678:GOG524679 GYC524678:GYC524679 HHY524678:HHY524679 HRU524678:HRU524679 IBQ524678:IBQ524679 ILM524678:ILM524679 IVI524678:IVI524679 JFE524678:JFE524679 JPA524678:JPA524679 JYW524678:JYW524679 KIS524678:KIS524679 KSO524678:KSO524679 LCK524678:LCK524679 LMG524678:LMG524679 LWC524678:LWC524679 MFY524678:MFY524679 MPU524678:MPU524679 MZQ524678:MZQ524679 NJM524678:NJM524679 NTI524678:NTI524679 ODE524678:ODE524679 ONA524678:ONA524679 OWW524678:OWW524679 PGS524678:PGS524679 PQO524678:PQO524679 QAK524678:QAK524679 QKG524678:QKG524679 QUC524678:QUC524679 RDY524678:RDY524679 RNU524678:RNU524679 RXQ524678:RXQ524679 SHM524678:SHM524679 SRI524678:SRI524679 TBE524678:TBE524679 TLA524678:TLA524679 TUW524678:TUW524679 UES524678:UES524679 UOO524678:UOO524679 UYK524678:UYK524679 VIG524678:VIG524679 VSC524678:VSC524679 WBY524678:WBY524679 WLU524678:WLU524679 WVQ524678:WVQ524679 I590214:I590215 JE590214:JE590215 TA590214:TA590215 ACW590214:ACW590215 AMS590214:AMS590215 AWO590214:AWO590215 BGK590214:BGK590215 BQG590214:BQG590215 CAC590214:CAC590215 CJY590214:CJY590215 CTU590214:CTU590215 DDQ590214:DDQ590215 DNM590214:DNM590215 DXI590214:DXI590215 EHE590214:EHE590215 ERA590214:ERA590215 FAW590214:FAW590215 FKS590214:FKS590215 FUO590214:FUO590215 GEK590214:GEK590215 GOG590214:GOG590215 GYC590214:GYC590215 HHY590214:HHY590215 HRU590214:HRU590215 IBQ590214:IBQ590215 ILM590214:ILM590215 IVI590214:IVI590215 JFE590214:JFE590215 JPA590214:JPA590215 JYW590214:JYW590215 KIS590214:KIS590215 KSO590214:KSO590215 LCK590214:LCK590215 LMG590214:LMG590215 LWC590214:LWC590215 MFY590214:MFY590215 MPU590214:MPU590215 MZQ590214:MZQ590215 NJM590214:NJM590215 NTI590214:NTI590215 ODE590214:ODE590215 ONA590214:ONA590215 OWW590214:OWW590215 PGS590214:PGS590215 PQO590214:PQO590215 QAK590214:QAK590215 QKG590214:QKG590215 QUC590214:QUC590215 RDY590214:RDY590215 RNU590214:RNU590215 RXQ590214:RXQ590215 SHM590214:SHM590215 SRI590214:SRI590215 TBE590214:TBE590215 TLA590214:TLA590215 TUW590214:TUW590215 UES590214:UES590215 UOO590214:UOO590215 UYK590214:UYK590215 VIG590214:VIG590215 VSC590214:VSC590215 WBY590214:WBY590215 WLU590214:WLU590215 WVQ590214:WVQ590215 I655750:I655751 JE655750:JE655751 TA655750:TA655751 ACW655750:ACW655751 AMS655750:AMS655751 AWO655750:AWO655751 BGK655750:BGK655751 BQG655750:BQG655751 CAC655750:CAC655751 CJY655750:CJY655751 CTU655750:CTU655751 DDQ655750:DDQ655751 DNM655750:DNM655751 DXI655750:DXI655751 EHE655750:EHE655751 ERA655750:ERA655751 FAW655750:FAW655751 FKS655750:FKS655751 FUO655750:FUO655751 GEK655750:GEK655751 GOG655750:GOG655751 GYC655750:GYC655751 HHY655750:HHY655751 HRU655750:HRU655751 IBQ655750:IBQ655751 ILM655750:ILM655751 IVI655750:IVI655751 JFE655750:JFE655751 JPA655750:JPA655751 JYW655750:JYW655751 KIS655750:KIS655751 KSO655750:KSO655751 LCK655750:LCK655751 LMG655750:LMG655751 LWC655750:LWC655751 MFY655750:MFY655751 MPU655750:MPU655751 MZQ655750:MZQ655751 NJM655750:NJM655751 NTI655750:NTI655751 ODE655750:ODE655751 ONA655750:ONA655751 OWW655750:OWW655751 PGS655750:PGS655751 PQO655750:PQO655751 QAK655750:QAK655751 QKG655750:QKG655751 QUC655750:QUC655751 RDY655750:RDY655751 RNU655750:RNU655751 RXQ655750:RXQ655751 SHM655750:SHM655751 SRI655750:SRI655751 TBE655750:TBE655751 TLA655750:TLA655751 TUW655750:TUW655751 UES655750:UES655751 UOO655750:UOO655751 UYK655750:UYK655751 VIG655750:VIG655751 VSC655750:VSC655751 WBY655750:WBY655751 WLU655750:WLU655751 WVQ655750:WVQ655751 I721286:I721287 JE721286:JE721287 TA721286:TA721287 ACW721286:ACW721287 AMS721286:AMS721287 AWO721286:AWO721287 BGK721286:BGK721287 BQG721286:BQG721287 CAC721286:CAC721287 CJY721286:CJY721287 CTU721286:CTU721287 DDQ721286:DDQ721287 DNM721286:DNM721287 DXI721286:DXI721287 EHE721286:EHE721287 ERA721286:ERA721287 FAW721286:FAW721287 FKS721286:FKS721287 FUO721286:FUO721287 GEK721286:GEK721287 GOG721286:GOG721287 GYC721286:GYC721287 HHY721286:HHY721287 HRU721286:HRU721287 IBQ721286:IBQ721287 ILM721286:ILM721287 IVI721286:IVI721287 JFE721286:JFE721287 JPA721286:JPA721287 JYW721286:JYW721287 KIS721286:KIS721287 KSO721286:KSO721287 LCK721286:LCK721287 LMG721286:LMG721287 LWC721286:LWC721287 MFY721286:MFY721287 MPU721286:MPU721287 MZQ721286:MZQ721287 NJM721286:NJM721287 NTI721286:NTI721287 ODE721286:ODE721287 ONA721286:ONA721287 OWW721286:OWW721287 PGS721286:PGS721287 PQO721286:PQO721287 QAK721286:QAK721287 QKG721286:QKG721287 QUC721286:QUC721287 RDY721286:RDY721287 RNU721286:RNU721287 RXQ721286:RXQ721287 SHM721286:SHM721287 SRI721286:SRI721287 TBE721286:TBE721287 TLA721286:TLA721287 TUW721286:TUW721287 UES721286:UES721287 UOO721286:UOO721287 UYK721286:UYK721287 VIG721286:VIG721287 VSC721286:VSC721287 WBY721286:WBY721287 WLU721286:WLU721287 WVQ721286:WVQ721287 I786822:I786823 JE786822:JE786823 TA786822:TA786823 ACW786822:ACW786823 AMS786822:AMS786823 AWO786822:AWO786823 BGK786822:BGK786823 BQG786822:BQG786823 CAC786822:CAC786823 CJY786822:CJY786823 CTU786822:CTU786823 DDQ786822:DDQ786823 DNM786822:DNM786823 DXI786822:DXI786823 EHE786822:EHE786823 ERA786822:ERA786823 FAW786822:FAW786823 FKS786822:FKS786823 FUO786822:FUO786823 GEK786822:GEK786823 GOG786822:GOG786823 GYC786822:GYC786823 HHY786822:HHY786823 HRU786822:HRU786823 IBQ786822:IBQ786823 ILM786822:ILM786823 IVI786822:IVI786823 JFE786822:JFE786823 JPA786822:JPA786823 JYW786822:JYW786823 KIS786822:KIS786823 KSO786822:KSO786823 LCK786822:LCK786823 LMG786822:LMG786823 LWC786822:LWC786823 MFY786822:MFY786823 MPU786822:MPU786823 MZQ786822:MZQ786823 NJM786822:NJM786823 NTI786822:NTI786823 ODE786822:ODE786823 ONA786822:ONA786823 OWW786822:OWW786823 PGS786822:PGS786823 PQO786822:PQO786823 QAK786822:QAK786823 QKG786822:QKG786823 QUC786822:QUC786823 RDY786822:RDY786823 RNU786822:RNU786823 RXQ786822:RXQ786823 SHM786822:SHM786823 SRI786822:SRI786823 TBE786822:TBE786823 TLA786822:TLA786823 TUW786822:TUW786823 UES786822:UES786823 UOO786822:UOO786823 UYK786822:UYK786823 VIG786822:VIG786823 VSC786822:VSC786823 WBY786822:WBY786823 WLU786822:WLU786823 WVQ786822:WVQ786823 I852358:I852359 JE852358:JE852359 TA852358:TA852359 ACW852358:ACW852359 AMS852358:AMS852359 AWO852358:AWO852359 BGK852358:BGK852359 BQG852358:BQG852359 CAC852358:CAC852359 CJY852358:CJY852359 CTU852358:CTU852359 DDQ852358:DDQ852359 DNM852358:DNM852359 DXI852358:DXI852359 EHE852358:EHE852359 ERA852358:ERA852359 FAW852358:FAW852359 FKS852358:FKS852359 FUO852358:FUO852359 GEK852358:GEK852359 GOG852358:GOG852359 GYC852358:GYC852359 HHY852358:HHY852359 HRU852358:HRU852359 IBQ852358:IBQ852359 ILM852358:ILM852359 IVI852358:IVI852359 JFE852358:JFE852359 JPA852358:JPA852359 JYW852358:JYW852359 KIS852358:KIS852359 KSO852358:KSO852359 LCK852358:LCK852359 LMG852358:LMG852359 LWC852358:LWC852359 MFY852358:MFY852359 MPU852358:MPU852359 MZQ852358:MZQ852359 NJM852358:NJM852359 NTI852358:NTI852359 ODE852358:ODE852359 ONA852358:ONA852359 OWW852358:OWW852359 PGS852358:PGS852359 PQO852358:PQO852359 QAK852358:QAK852359 QKG852358:QKG852359 QUC852358:QUC852359 RDY852358:RDY852359 RNU852358:RNU852359 RXQ852358:RXQ852359 SHM852358:SHM852359 SRI852358:SRI852359 TBE852358:TBE852359 TLA852358:TLA852359 TUW852358:TUW852359 UES852358:UES852359 UOO852358:UOO852359 UYK852358:UYK852359 VIG852358:VIG852359 VSC852358:VSC852359 WBY852358:WBY852359 WLU852358:WLU852359 WVQ852358:WVQ852359 I917894:I917895 JE917894:JE917895 TA917894:TA917895 ACW917894:ACW917895 AMS917894:AMS917895 AWO917894:AWO917895 BGK917894:BGK917895 BQG917894:BQG917895 CAC917894:CAC917895 CJY917894:CJY917895 CTU917894:CTU917895 DDQ917894:DDQ917895 DNM917894:DNM917895 DXI917894:DXI917895 EHE917894:EHE917895 ERA917894:ERA917895 FAW917894:FAW917895 FKS917894:FKS917895 FUO917894:FUO917895 GEK917894:GEK917895 GOG917894:GOG917895 GYC917894:GYC917895 HHY917894:HHY917895 HRU917894:HRU917895 IBQ917894:IBQ917895 ILM917894:ILM917895 IVI917894:IVI917895 JFE917894:JFE917895 JPA917894:JPA917895 JYW917894:JYW917895 KIS917894:KIS917895 KSO917894:KSO917895 LCK917894:LCK917895 LMG917894:LMG917895 LWC917894:LWC917895 MFY917894:MFY917895 MPU917894:MPU917895 MZQ917894:MZQ917895 NJM917894:NJM917895 NTI917894:NTI917895 ODE917894:ODE917895 ONA917894:ONA917895 OWW917894:OWW917895 PGS917894:PGS917895 PQO917894:PQO917895 QAK917894:QAK917895 QKG917894:QKG917895 QUC917894:QUC917895 RDY917894:RDY917895 RNU917894:RNU917895 RXQ917894:RXQ917895 SHM917894:SHM917895 SRI917894:SRI917895 TBE917894:TBE917895 TLA917894:TLA917895 TUW917894:TUW917895 UES917894:UES917895 UOO917894:UOO917895 UYK917894:UYK917895 VIG917894:VIG917895 VSC917894:VSC917895 WBY917894:WBY917895 WLU917894:WLU917895 WVQ917894:WVQ917895 I983430:I983431 JE983430:JE983431 TA983430:TA983431 ACW983430:ACW983431 AMS983430:AMS983431 AWO983430:AWO983431 BGK983430:BGK983431 BQG983430:BQG983431 CAC983430:CAC983431 CJY983430:CJY983431 CTU983430:CTU983431 DDQ983430:DDQ983431 DNM983430:DNM983431 DXI983430:DXI983431 EHE983430:EHE983431 ERA983430:ERA983431 FAW983430:FAW983431 FKS983430:FKS983431 FUO983430:FUO983431 GEK983430:GEK983431 GOG983430:GOG983431 GYC983430:GYC983431 HHY983430:HHY983431 HRU983430:HRU983431 IBQ983430:IBQ983431 ILM983430:ILM983431 IVI983430:IVI983431 JFE983430:JFE983431 JPA983430:JPA983431 JYW983430:JYW983431 KIS983430:KIS983431 KSO983430:KSO983431 LCK983430:LCK983431 LMG983430:LMG983431 LWC983430:LWC983431 MFY983430:MFY983431 MPU983430:MPU983431 MZQ983430:MZQ983431 NJM983430:NJM983431 NTI983430:NTI983431 ODE983430:ODE983431 ONA983430:ONA983431 OWW983430:OWW983431 PGS983430:PGS983431 PQO983430:PQO983431 QAK983430:QAK983431 QKG983430:QKG983431 QUC983430:QUC983431 RDY983430:RDY983431 RNU983430:RNU983431 RXQ983430:RXQ983431 SHM983430:SHM983431 SRI983430:SRI983431 TBE983430:TBE983431 TLA983430:TLA983431 TUW983430:TUW983431 UES983430:UES983431 UOO983430:UOO983431 UYK983430:UYK983431 VIG983430:VIG983431 VSC983430:VSC983431 WBY983430:WBY983431 WLU983430:WLU983431 WVQ983430:WVQ983431 I433:I434 JE433:JE434 TA433:TA434 ACW433:ACW434 AMS433:AMS434 AWO433:AWO434 BGK433:BGK434 BQG433:BQG434 CAC433:CAC434 CJY433:CJY434 CTU433:CTU434 DDQ433:DDQ434 DNM433:DNM434 DXI433:DXI434 EHE433:EHE434 ERA433:ERA434 FAW433:FAW434 FKS433:FKS434 FUO433:FUO434 GEK433:GEK434 GOG433:GOG434 GYC433:GYC434 HHY433:HHY434 HRU433:HRU434 IBQ433:IBQ434 ILM433:ILM434 IVI433:IVI434 JFE433:JFE434 JPA433:JPA434 JYW433:JYW434 KIS433:KIS434 KSO433:KSO434 LCK433:LCK434 LMG433:LMG434 LWC433:LWC434 MFY433:MFY434 MPU433:MPU434 MZQ433:MZQ434 NJM433:NJM434 NTI433:NTI434 ODE433:ODE434 ONA433:ONA434 OWW433:OWW434 PGS433:PGS434 PQO433:PQO434 QAK433:QAK434 QKG433:QKG434 QUC433:QUC434 RDY433:RDY434 RNU433:RNU434 RXQ433:RXQ434 SHM433:SHM434 SRI433:SRI434 TBE433:TBE434 TLA433:TLA434 TUW433:TUW434 UES433:UES434 UOO433:UOO434 UYK433:UYK434 VIG433:VIG434 VSC433:VSC434 WBY433:WBY434 WLU433:WLU434 WVQ433:WVQ434 I354:I355 JE354:JE355 TA354:TA355 ACW354:ACW355 AMS354:AMS355 AWO354:AWO355 BGK354:BGK355 BQG354:BQG355 CAC354:CAC355 CJY354:CJY355 CTU354:CTU355 DDQ354:DDQ355 DNM354:DNM355 DXI354:DXI355 EHE354:EHE355 ERA354:ERA355 FAW354:FAW355 FKS354:FKS355 FUO354:FUO355 GEK354:GEK355 GOG354:GOG355 GYC354:GYC355 HHY354:HHY355 HRU354:HRU355 IBQ354:IBQ355 ILM354:ILM355 IVI354:IVI355 JFE354:JFE355 JPA354:JPA355 JYW354:JYW355 KIS354:KIS355 KSO354:KSO355 LCK354:LCK355 LMG354:LMG355 LWC354:LWC355 MFY354:MFY355 MPU354:MPU355 MZQ354:MZQ355 NJM354:NJM355 NTI354:NTI355 ODE354:ODE355 ONA354:ONA355 OWW354:OWW355 PGS354:PGS355 PQO354:PQO355 QAK354:QAK355 QKG354:QKG355 QUC354:QUC355 RDY354:RDY355 RNU354:RNU355 RXQ354:RXQ355 SHM354:SHM355 SRI354:SRI355 TBE354:TBE355 TLA354:TLA355 TUW354:TUW355 UES354:UES355 UOO354:UOO355 UYK354:UYK355 VIG354:VIG355 VSC354:VSC355 WBY354:WBY355 WLU354:WLU355 WVQ354:WVQ355 I281:I282 JE281:JE282 TA281:TA282 ACW281:ACW282 AMS281:AMS282 AWO281:AWO282 BGK281:BGK282 BQG281:BQG282 CAC281:CAC282 CJY281:CJY282 CTU281:CTU282 DDQ281:DDQ282 DNM281:DNM282 DXI281:DXI282 EHE281:EHE282 ERA281:ERA282 FAW281:FAW282 FKS281:FKS282 FUO281:FUO282 GEK281:GEK282 GOG281:GOG282 GYC281:GYC282 HHY281:HHY282 HRU281:HRU282 IBQ281:IBQ282 ILM281:ILM282 IVI281:IVI282 JFE281:JFE282 JPA281:JPA282 JYW281:JYW282 KIS281:KIS282 KSO281:KSO282 LCK281:LCK282 LMG281:LMG282 LWC281:LWC282 MFY281:MFY282 MPU281:MPU282 MZQ281:MZQ282 NJM281:NJM282 NTI281:NTI282 ODE281:ODE282 ONA281:ONA282 OWW281:OWW282 PGS281:PGS282 PQO281:PQO282 QAK281:QAK282 QKG281:QKG282 QUC281:QUC282 RDY281:RDY282 RNU281:RNU282 RXQ281:RXQ282 SHM281:SHM282 SRI281:SRI282 TBE281:TBE282 TLA281:TLA282 TUW281:TUW282 UES281:UES282 UOO281:UOO282 UYK281:UYK282 VIG281:VIG282 VSC281:VSC282 WBY281:WBY282 WLU281:WLU282 WVQ281:WVQ282 I165:I166 JE165:JE166 TA165:TA166 ACW165:ACW166 AMS165:AMS166 AWO165:AWO166 BGK165:BGK166 BQG165:BQG166 CAC165:CAC166 CJY165:CJY166 CTU165:CTU166 DDQ165:DDQ166 DNM165:DNM166 DXI165:DXI166 EHE165:EHE166 ERA165:ERA166 FAW165:FAW166 FKS165:FKS166 FUO165:FUO166 GEK165:GEK166 GOG165:GOG166 GYC165:GYC166 HHY165:HHY166 HRU165:HRU166 IBQ165:IBQ166 ILM165:ILM166 IVI165:IVI166 JFE165:JFE166 JPA165:JPA166 JYW165:JYW166 KIS165:KIS166 KSO165:KSO166 LCK165:LCK166 LMG165:LMG166 LWC165:LWC166 MFY165:MFY166 MPU165:MPU166 MZQ165:MZQ166 NJM165:NJM166 NTI165:NTI166 ODE165:ODE166 ONA165:ONA166 OWW165:OWW166 PGS165:PGS166 PQO165:PQO166 QAK165:QAK166 QKG165:QKG166 QUC165:QUC166 RDY165:RDY166 RNU165:RNU166 RXQ165:RXQ166 SHM165:SHM166 SRI165:SRI166 TBE165:TBE166 TLA165:TLA166 TUW165:TUW166 UES165:UES166 UOO165:UOO166 UYK165:UYK166 VIG165:VIG166 VSC165:VSC166 WBY165:WBY166 WLU165:WLU166 WVQ165:WVQ166 I126:I127 JE126:JE127 TA126:TA127 ACW126:ACW127 AMS126:AMS127 AWO126:AWO127 BGK126:BGK127 BQG126:BQG127 CAC126:CAC127 CJY126:CJY127 CTU126:CTU127 DDQ126:DDQ127 DNM126:DNM127 DXI126:DXI127 EHE126:EHE127 ERA126:ERA127 FAW126:FAW127 FKS126:FKS127 FUO126:FUO127 GEK126:GEK127 GOG126:GOG127 GYC126:GYC127 HHY126:HHY127 HRU126:HRU127 IBQ126:IBQ127 ILM126:ILM127 IVI126:IVI127 JFE126:JFE127 JPA126:JPA127 JYW126:JYW127 KIS126:KIS127 KSO126:KSO127 LCK126:LCK127 LMG126:LMG127 LWC126:LWC127 MFY126:MFY127 MPU126:MPU127 MZQ126:MZQ127 NJM126:NJM127 NTI126:NTI127 ODE126:ODE127 ONA126:ONA127 OWW126:OWW127 PGS126:PGS127 PQO126:PQO127 QAK126:QAK127 QKG126:QKG127 QUC126:QUC127 RDY126:RDY127 RNU126:RNU127 RXQ126:RXQ127 SHM126:SHM127 SRI126:SRI127 TBE126:TBE127 TLA126:TLA127 TUW126:TUW127 UES126:UES127 UOO126:UOO127 UYK126:UYK127 VIG126:VIG127 VSC126:VSC127 WBY126:WBY127 WLU126:WLU127 WVQ126:WVQ127 I88:I89 JE88:JE89 TA88:TA89 ACW88:ACW89 AMS88:AMS89 AWO88:AWO89 BGK88:BGK89 BQG88:BQG89 CAC88:CAC89 CJY88:CJY89 CTU88:CTU89 DDQ88:DDQ89 DNM88:DNM89 DXI88:DXI89 EHE88:EHE89 ERA88:ERA89 FAW88:FAW89 FKS88:FKS89 FUO88:FUO89 GEK88:GEK89 GOG88:GOG89 GYC88:GYC89 HHY88:HHY89 HRU88:HRU89 IBQ88:IBQ89 ILM88:ILM89 IVI88:IVI89 JFE88:JFE89 JPA88:JPA89 JYW88:JYW89 KIS88:KIS89 KSO88:KSO89 LCK88:LCK89 LMG88:LMG89 LWC88:LWC89 MFY88:MFY89 MPU88:MPU89 MZQ88:MZQ89 NJM88:NJM89 NTI88:NTI89 ODE88:ODE89 ONA88:ONA89 OWW88:OWW89 PGS88:PGS89 PQO88:PQO89 QAK88:QAK89 QKG88:QKG89 QUC88:QUC89 RDY88:RDY89 RNU88:RNU89 RXQ88:RXQ89 SHM88:SHM89 SRI88:SRI89 TBE88:TBE89 TLA88:TLA89 TUW88:TUW89 UES88:UES89 UOO88:UOO89 UYK88:UYK89 VIG88:VIG89 VSC88:VSC89 WBY88:WBY89 WLU88:WLU89 WVQ88:WVQ89 I50:I51 JE50:JE51 TA50:TA51 ACW50:ACW51 AMS50:AMS51 AWO50:AWO51 BGK50:BGK51 BQG50:BQG51 CAC50:CAC51 CJY50:CJY51 CTU50:CTU51 DDQ50:DDQ51 DNM50:DNM51 DXI50:DXI51 EHE50:EHE51 ERA50:ERA51 FAW50:FAW51 FKS50:FKS51 FUO50:FUO51 GEK50:GEK51 GOG50:GOG51 GYC50:GYC51 HHY50:HHY51 HRU50:HRU51 IBQ50:IBQ51 ILM50:ILM51 IVI50:IVI51 JFE50:JFE51 JPA50:JPA51 JYW50:JYW51 KIS50:KIS51 KSO50:KSO51 LCK50:LCK51 LMG50:LMG51 LWC50:LWC51 MFY50:MFY51 MPU50:MPU51 MZQ50:MZQ51 NJM50:NJM51 NTI50:NTI51 ODE50:ODE51 ONA50:ONA51 OWW50:OWW51 PGS50:PGS51 PQO50:PQO51 QAK50:QAK51 QKG50:QKG51 QUC50:QUC51 RDY50:RDY51 RNU50:RNU51 RXQ50:RXQ51 SHM50:SHM51 SRI50:SRI51 TBE50:TBE51 TLA50:TLA51 TUW50:TUW51 UES50:UES51 UOO50:UOO51 UYK50:UYK51 VIG50:VIG51 VSC50:VSC51 WBY50:WBY51 WLU50:WLU51 WVQ50:WVQ51 WVQ11:WVQ12 WLU11:WLU12 WBY11:WBY12 VSC11:VSC12 VIG11:VIG12 UYK11:UYK12 UOO11:UOO12 UES11:UES12 TUW11:TUW12 TLA11:TLA12 TBE11:TBE12 SRI11:SRI12 SHM11:SHM12 RXQ11:RXQ12 RNU11:RNU12 RDY11:RDY12 QUC11:QUC12 QKG11:QKG12 QAK11:QAK12 PQO11:PQO12 PGS11:PGS12 OWW11:OWW12 ONA11:ONA12 ODE11:ODE12 NTI11:NTI12 NJM11:NJM12 MZQ11:MZQ12 MPU11:MPU12 MFY11:MFY12 LWC11:LWC12 LMG11:LMG12 LCK11:LCK12 KSO11:KSO12 KIS11:KIS12 JYW11:JYW12 JPA11:JPA12 JFE11:JFE12 IVI11:IVI12 ILM11:ILM12 IBQ11:IBQ12 HRU11:HRU12 HHY11:HHY12 GYC11:GYC12 GOG11:GOG12 GEK11:GEK12 FUO11:FUO12 FKS11:FKS12 FAW11:FAW12 ERA11:ERA12 EHE11:EHE12 DXI11:DXI12 DNM11:DNM12 DDQ11:DDQ12 CTU11:CTU12 CJY11:CJY12 CAC11:CAC12 BQG11:BQG12 BGK11:BGK12 AWO11:AWO12 AMS11:AMS12 ACW11:ACW12 TA11:TA12 JE11:JE12 I11:I12 WVQ204:WVQ205 WLU204:WLU205 WBY204:WBY205 VSC204:VSC205 VIG204:VIG205 UYK204:UYK205 UOO204:UOO205 UES204:UES205 TUW204:TUW205 TLA204:TLA205 TBE204:TBE205 SRI204:SRI205 SHM204:SHM205 RXQ204:RXQ205 RNU204:RNU205 RDY204:RDY205 QUC204:QUC205 QKG204:QKG205 QAK204:QAK205 PQO204:PQO205 PGS204:PGS205 OWW204:OWW205 ONA204:ONA205 ODE204:ODE205 NTI204:NTI205 NJM204:NJM205 MZQ204:MZQ205 MPU204:MPU205 MFY204:MFY205 LWC204:LWC205 LMG204:LMG205 LCK204:LCK205 KSO204:KSO205 KIS204:KIS205 JYW204:JYW205 JPA204:JPA205 JFE204:JFE205 IVI204:IVI205 ILM204:ILM205 IBQ204:IBQ205 HRU204:HRU205 HHY204:HHY205 GYC204:GYC205 GOG204:GOG205 GEK204:GEK205 FUO204:FUO205 FKS204:FKS205 FAW204:FAW205 ERA204:ERA205 EHE204:EHE205 DXI204:DXI205 DNM204:DNM205 DDQ204:DDQ205 CTU204:CTU205 CJY204:CJY205 CAC204:CAC205 BQG204:BQG205 BGK204:BGK205 AWO204:AWO205 AMS204:AMS205 ACW204:ACW205 TA204:TA205 JE204:JE205 I204:I205 WVQ243:WVQ244 WLU243:WLU244 WBY243:WBY244 VSC243:VSC244 VIG243:VIG244 UYK243:UYK244 UOO243:UOO244 UES243:UES244 TUW243:TUW244 TLA243:TLA244 TBE243:TBE244 SRI243:SRI244 SHM243:SHM244 RXQ243:RXQ244 RNU243:RNU244 RDY243:RDY244 QUC243:QUC244 QKG243:QKG244 QAK243:QAK244 PQO243:PQO244 PGS243:PGS244 OWW243:OWW244 ONA243:ONA244 ODE243:ODE244 NTI243:NTI244 NJM243:NJM244 MZQ243:MZQ244 MPU243:MPU244 MFY243:MFY244 LWC243:LWC244 LMG243:LMG244 LCK243:LCK244 KSO243:KSO244 KIS243:KIS244 JYW243:JYW244 JPA243:JPA244 JFE243:JFE244 IVI243:IVI244 ILM243:ILM244 IBQ243:IBQ244 HRU243:HRU244 HHY243:HHY244 GYC243:GYC244 GOG243:GOG244 GEK243:GEK244 FUO243:FUO244 FKS243:FKS244 FAW243:FAW244 ERA243:ERA244 EHE243:EHE244 DXI243:DXI244 DNM243:DNM244 DDQ243:DDQ244 CTU243:CTU244 CJY243:CJY244 CAC243:CAC244 BQG243:BQG244 BGK243:BGK244 AWO243:AWO244 AMS243:AMS244 ACW243:ACW244 TA243:TA244 JE243:JE244 I243:I244 WVQ318:WVQ319 WLU318:WLU319 WBY318:WBY319 VSC318:VSC319 VIG318:VIG319 UYK318:UYK319 UOO318:UOO319 UES318:UES319 TUW318:TUW319 TLA318:TLA319 TBE318:TBE319 SRI318:SRI319 SHM318:SHM319 RXQ318:RXQ319 RNU318:RNU319 RDY318:RDY319 QUC318:QUC319 QKG318:QKG319 QAK318:QAK319 PQO318:PQO319 PGS318:PGS319 OWW318:OWW319 ONA318:ONA319 ODE318:ODE319 NTI318:NTI319 NJM318:NJM319 MZQ318:MZQ319 MPU318:MPU319 MFY318:MFY319 LWC318:LWC319 LMG318:LMG319 LCK318:LCK319 KSO318:KSO319 KIS318:KIS319 JYW318:JYW319 JPA318:JPA319 JFE318:JFE319 IVI318:IVI319 ILM318:ILM319 IBQ318:IBQ319 HRU318:HRU319 HHY318:HHY319 GYC318:GYC319 GOG318:GOG319 GEK318:GEK319 FUO318:FUO319 FKS318:FKS319 FAW318:FAW319 ERA318:ERA319 EHE318:EHE319 DXI318:DXI319 DNM318:DNM319 DDQ318:DDQ319 CTU318:CTU319 CJY318:CJY319 CAC318:CAC319 BQG318:BQG319 BGK318:BGK319 AWO318:AWO319 AMS318:AMS319 ACW318:ACW319 TA318:TA319 JE318:JE319 I318:I319 WVQ393:WVQ394 WLU393:WLU394 WBY393:WBY394 VSC393:VSC394 VIG393:VIG394 UYK393:UYK394 UOO393:UOO394 UES393:UES394 TUW393:TUW394 TLA393:TLA394 TBE393:TBE394 SRI393:SRI394 SHM393:SHM394 RXQ393:RXQ394 RNU393:RNU394 RDY393:RDY394 QUC393:QUC394 QKG393:QKG394 QAK393:QAK394 PQO393:PQO394 PGS393:PGS394 OWW393:OWW394 ONA393:ONA394 ODE393:ODE394 NTI393:NTI394 NJM393:NJM394 MZQ393:MZQ394 MPU393:MPU394 MFY393:MFY394 LWC393:LWC394 LMG393:LMG394 LCK393:LCK394 KSO393:KSO394 KIS393:KIS394 JYW393:JYW394 JPA393:JPA394 JFE393:JFE394 IVI393:IVI394 ILM393:ILM394 IBQ393:IBQ394 HRU393:HRU394 HHY393:HHY394 GYC393:GYC394 GOG393:GOG394 GEK393:GEK394 FUO393:FUO394 FKS393:FKS394 FAW393:FAW394 ERA393:ERA394 EHE393:EHE394 DXI393:DXI394 DNM393:DNM394 DDQ393:DDQ394 CTU393:CTU394 CJY393:CJY394 CAC393:CAC394 BQG393:BQG394 BGK393:BGK394 AWO393:AWO394 AMS393:AMS394 ACW393:ACW394 TA393:TA394 JE393:JE394 I393:I394 WVQ470:WVQ471 WLU470:WLU471 WBY470:WBY471 VSC470:VSC471 VIG470:VIG471 UYK470:UYK471 UOO470:UOO471 UES470:UES471 TUW470:TUW471 TLA470:TLA471 TBE470:TBE471 SRI470:SRI471 SHM470:SHM471 RXQ470:RXQ471 RNU470:RNU471 RDY470:RDY471 QUC470:QUC471 QKG470:QKG471 QAK470:QAK471 PQO470:PQO471 PGS470:PGS471 OWW470:OWW471 ONA470:ONA471 ODE470:ODE471 NTI470:NTI471 NJM470:NJM471 MZQ470:MZQ471 MPU470:MPU471 MFY470:MFY471 LWC470:LWC471 LMG470:LMG471 LCK470:LCK471 KSO470:KSO471 KIS470:KIS471 JYW470:JYW471 JPA470:JPA471 JFE470:JFE471 IVI470:IVI471 ILM470:ILM471 IBQ470:IBQ471 HRU470:HRU471 HHY470:HHY471 GYC470:GYC471 GOG470:GOG471 GEK470:GEK471 FUO470:FUO471 FKS470:FKS471 FAW470:FAW471 ERA470:ERA471 EHE470:EHE471 DXI470:DXI471 DNM470:DNM471 DDQ470:DDQ471 CTU470:CTU471 CJY470:CJY471 CAC470:CAC471 BQG470:BQG471 BGK470:BGK471 AWO470:AWO471 AMS470:AMS471 ACW470:ACW471 TA470:TA471 JE470:JE471 I470:I471</xm:sqref>
        </x14:dataValidation>
        <x14:dataValidation type="list" allowBlank="1" showErrorMessage="1">
          <x14:formula1>
            <xm:f>"Nefavorabilă (nr)"</xm:f>
          </x14:formula1>
          <x14:formula2>
            <xm:f>0</xm:f>
          </x14:formula2>
          <xm:sqref>J65967:J65968 JF65967:JF65968 TB65967:TB65968 ACX65967:ACX65968 AMT65967:AMT65968 AWP65967:AWP65968 BGL65967:BGL65968 BQH65967:BQH65968 CAD65967:CAD65968 CJZ65967:CJZ65968 CTV65967:CTV65968 DDR65967:DDR65968 DNN65967:DNN65968 DXJ65967:DXJ65968 EHF65967:EHF65968 ERB65967:ERB65968 FAX65967:FAX65968 FKT65967:FKT65968 FUP65967:FUP65968 GEL65967:GEL65968 GOH65967:GOH65968 GYD65967:GYD65968 HHZ65967:HHZ65968 HRV65967:HRV65968 IBR65967:IBR65968 ILN65967:ILN65968 IVJ65967:IVJ65968 JFF65967:JFF65968 JPB65967:JPB65968 JYX65967:JYX65968 KIT65967:KIT65968 KSP65967:KSP65968 LCL65967:LCL65968 LMH65967:LMH65968 LWD65967:LWD65968 MFZ65967:MFZ65968 MPV65967:MPV65968 MZR65967:MZR65968 NJN65967:NJN65968 NTJ65967:NTJ65968 ODF65967:ODF65968 ONB65967:ONB65968 OWX65967:OWX65968 PGT65967:PGT65968 PQP65967:PQP65968 QAL65967:QAL65968 QKH65967:QKH65968 QUD65967:QUD65968 RDZ65967:RDZ65968 RNV65967:RNV65968 RXR65967:RXR65968 SHN65967:SHN65968 SRJ65967:SRJ65968 TBF65967:TBF65968 TLB65967:TLB65968 TUX65967:TUX65968 UET65967:UET65968 UOP65967:UOP65968 UYL65967:UYL65968 VIH65967:VIH65968 VSD65967:VSD65968 WBZ65967:WBZ65968 WLV65967:WLV65968 WVR65967:WVR65968 J131503:J131504 JF131503:JF131504 TB131503:TB131504 ACX131503:ACX131504 AMT131503:AMT131504 AWP131503:AWP131504 BGL131503:BGL131504 BQH131503:BQH131504 CAD131503:CAD131504 CJZ131503:CJZ131504 CTV131503:CTV131504 DDR131503:DDR131504 DNN131503:DNN131504 DXJ131503:DXJ131504 EHF131503:EHF131504 ERB131503:ERB131504 FAX131503:FAX131504 FKT131503:FKT131504 FUP131503:FUP131504 GEL131503:GEL131504 GOH131503:GOH131504 GYD131503:GYD131504 HHZ131503:HHZ131504 HRV131503:HRV131504 IBR131503:IBR131504 ILN131503:ILN131504 IVJ131503:IVJ131504 JFF131503:JFF131504 JPB131503:JPB131504 JYX131503:JYX131504 KIT131503:KIT131504 KSP131503:KSP131504 LCL131503:LCL131504 LMH131503:LMH131504 LWD131503:LWD131504 MFZ131503:MFZ131504 MPV131503:MPV131504 MZR131503:MZR131504 NJN131503:NJN131504 NTJ131503:NTJ131504 ODF131503:ODF131504 ONB131503:ONB131504 OWX131503:OWX131504 PGT131503:PGT131504 PQP131503:PQP131504 QAL131503:QAL131504 QKH131503:QKH131504 QUD131503:QUD131504 RDZ131503:RDZ131504 RNV131503:RNV131504 RXR131503:RXR131504 SHN131503:SHN131504 SRJ131503:SRJ131504 TBF131503:TBF131504 TLB131503:TLB131504 TUX131503:TUX131504 UET131503:UET131504 UOP131503:UOP131504 UYL131503:UYL131504 VIH131503:VIH131504 VSD131503:VSD131504 WBZ131503:WBZ131504 WLV131503:WLV131504 WVR131503:WVR131504 J197039:J197040 JF197039:JF197040 TB197039:TB197040 ACX197039:ACX197040 AMT197039:AMT197040 AWP197039:AWP197040 BGL197039:BGL197040 BQH197039:BQH197040 CAD197039:CAD197040 CJZ197039:CJZ197040 CTV197039:CTV197040 DDR197039:DDR197040 DNN197039:DNN197040 DXJ197039:DXJ197040 EHF197039:EHF197040 ERB197039:ERB197040 FAX197039:FAX197040 FKT197039:FKT197040 FUP197039:FUP197040 GEL197039:GEL197040 GOH197039:GOH197040 GYD197039:GYD197040 HHZ197039:HHZ197040 HRV197039:HRV197040 IBR197039:IBR197040 ILN197039:ILN197040 IVJ197039:IVJ197040 JFF197039:JFF197040 JPB197039:JPB197040 JYX197039:JYX197040 KIT197039:KIT197040 KSP197039:KSP197040 LCL197039:LCL197040 LMH197039:LMH197040 LWD197039:LWD197040 MFZ197039:MFZ197040 MPV197039:MPV197040 MZR197039:MZR197040 NJN197039:NJN197040 NTJ197039:NTJ197040 ODF197039:ODF197040 ONB197039:ONB197040 OWX197039:OWX197040 PGT197039:PGT197040 PQP197039:PQP197040 QAL197039:QAL197040 QKH197039:QKH197040 QUD197039:QUD197040 RDZ197039:RDZ197040 RNV197039:RNV197040 RXR197039:RXR197040 SHN197039:SHN197040 SRJ197039:SRJ197040 TBF197039:TBF197040 TLB197039:TLB197040 TUX197039:TUX197040 UET197039:UET197040 UOP197039:UOP197040 UYL197039:UYL197040 VIH197039:VIH197040 VSD197039:VSD197040 WBZ197039:WBZ197040 WLV197039:WLV197040 WVR197039:WVR197040 J262575:J262576 JF262575:JF262576 TB262575:TB262576 ACX262575:ACX262576 AMT262575:AMT262576 AWP262575:AWP262576 BGL262575:BGL262576 BQH262575:BQH262576 CAD262575:CAD262576 CJZ262575:CJZ262576 CTV262575:CTV262576 DDR262575:DDR262576 DNN262575:DNN262576 DXJ262575:DXJ262576 EHF262575:EHF262576 ERB262575:ERB262576 FAX262575:FAX262576 FKT262575:FKT262576 FUP262575:FUP262576 GEL262575:GEL262576 GOH262575:GOH262576 GYD262575:GYD262576 HHZ262575:HHZ262576 HRV262575:HRV262576 IBR262575:IBR262576 ILN262575:ILN262576 IVJ262575:IVJ262576 JFF262575:JFF262576 JPB262575:JPB262576 JYX262575:JYX262576 KIT262575:KIT262576 KSP262575:KSP262576 LCL262575:LCL262576 LMH262575:LMH262576 LWD262575:LWD262576 MFZ262575:MFZ262576 MPV262575:MPV262576 MZR262575:MZR262576 NJN262575:NJN262576 NTJ262575:NTJ262576 ODF262575:ODF262576 ONB262575:ONB262576 OWX262575:OWX262576 PGT262575:PGT262576 PQP262575:PQP262576 QAL262575:QAL262576 QKH262575:QKH262576 QUD262575:QUD262576 RDZ262575:RDZ262576 RNV262575:RNV262576 RXR262575:RXR262576 SHN262575:SHN262576 SRJ262575:SRJ262576 TBF262575:TBF262576 TLB262575:TLB262576 TUX262575:TUX262576 UET262575:UET262576 UOP262575:UOP262576 UYL262575:UYL262576 VIH262575:VIH262576 VSD262575:VSD262576 WBZ262575:WBZ262576 WLV262575:WLV262576 WVR262575:WVR262576 J328111:J328112 JF328111:JF328112 TB328111:TB328112 ACX328111:ACX328112 AMT328111:AMT328112 AWP328111:AWP328112 BGL328111:BGL328112 BQH328111:BQH328112 CAD328111:CAD328112 CJZ328111:CJZ328112 CTV328111:CTV328112 DDR328111:DDR328112 DNN328111:DNN328112 DXJ328111:DXJ328112 EHF328111:EHF328112 ERB328111:ERB328112 FAX328111:FAX328112 FKT328111:FKT328112 FUP328111:FUP328112 GEL328111:GEL328112 GOH328111:GOH328112 GYD328111:GYD328112 HHZ328111:HHZ328112 HRV328111:HRV328112 IBR328111:IBR328112 ILN328111:ILN328112 IVJ328111:IVJ328112 JFF328111:JFF328112 JPB328111:JPB328112 JYX328111:JYX328112 KIT328111:KIT328112 KSP328111:KSP328112 LCL328111:LCL328112 LMH328111:LMH328112 LWD328111:LWD328112 MFZ328111:MFZ328112 MPV328111:MPV328112 MZR328111:MZR328112 NJN328111:NJN328112 NTJ328111:NTJ328112 ODF328111:ODF328112 ONB328111:ONB328112 OWX328111:OWX328112 PGT328111:PGT328112 PQP328111:PQP328112 QAL328111:QAL328112 QKH328111:QKH328112 QUD328111:QUD328112 RDZ328111:RDZ328112 RNV328111:RNV328112 RXR328111:RXR328112 SHN328111:SHN328112 SRJ328111:SRJ328112 TBF328111:TBF328112 TLB328111:TLB328112 TUX328111:TUX328112 UET328111:UET328112 UOP328111:UOP328112 UYL328111:UYL328112 VIH328111:VIH328112 VSD328111:VSD328112 WBZ328111:WBZ328112 WLV328111:WLV328112 WVR328111:WVR328112 J393647:J393648 JF393647:JF393648 TB393647:TB393648 ACX393647:ACX393648 AMT393647:AMT393648 AWP393647:AWP393648 BGL393647:BGL393648 BQH393647:BQH393648 CAD393647:CAD393648 CJZ393647:CJZ393648 CTV393647:CTV393648 DDR393647:DDR393648 DNN393647:DNN393648 DXJ393647:DXJ393648 EHF393647:EHF393648 ERB393647:ERB393648 FAX393647:FAX393648 FKT393647:FKT393648 FUP393647:FUP393648 GEL393647:GEL393648 GOH393647:GOH393648 GYD393647:GYD393648 HHZ393647:HHZ393648 HRV393647:HRV393648 IBR393647:IBR393648 ILN393647:ILN393648 IVJ393647:IVJ393648 JFF393647:JFF393648 JPB393647:JPB393648 JYX393647:JYX393648 KIT393647:KIT393648 KSP393647:KSP393648 LCL393647:LCL393648 LMH393647:LMH393648 LWD393647:LWD393648 MFZ393647:MFZ393648 MPV393647:MPV393648 MZR393647:MZR393648 NJN393647:NJN393648 NTJ393647:NTJ393648 ODF393647:ODF393648 ONB393647:ONB393648 OWX393647:OWX393648 PGT393647:PGT393648 PQP393647:PQP393648 QAL393647:QAL393648 QKH393647:QKH393648 QUD393647:QUD393648 RDZ393647:RDZ393648 RNV393647:RNV393648 RXR393647:RXR393648 SHN393647:SHN393648 SRJ393647:SRJ393648 TBF393647:TBF393648 TLB393647:TLB393648 TUX393647:TUX393648 UET393647:UET393648 UOP393647:UOP393648 UYL393647:UYL393648 VIH393647:VIH393648 VSD393647:VSD393648 WBZ393647:WBZ393648 WLV393647:WLV393648 WVR393647:WVR393648 J459183:J459184 JF459183:JF459184 TB459183:TB459184 ACX459183:ACX459184 AMT459183:AMT459184 AWP459183:AWP459184 BGL459183:BGL459184 BQH459183:BQH459184 CAD459183:CAD459184 CJZ459183:CJZ459184 CTV459183:CTV459184 DDR459183:DDR459184 DNN459183:DNN459184 DXJ459183:DXJ459184 EHF459183:EHF459184 ERB459183:ERB459184 FAX459183:FAX459184 FKT459183:FKT459184 FUP459183:FUP459184 GEL459183:GEL459184 GOH459183:GOH459184 GYD459183:GYD459184 HHZ459183:HHZ459184 HRV459183:HRV459184 IBR459183:IBR459184 ILN459183:ILN459184 IVJ459183:IVJ459184 JFF459183:JFF459184 JPB459183:JPB459184 JYX459183:JYX459184 KIT459183:KIT459184 KSP459183:KSP459184 LCL459183:LCL459184 LMH459183:LMH459184 LWD459183:LWD459184 MFZ459183:MFZ459184 MPV459183:MPV459184 MZR459183:MZR459184 NJN459183:NJN459184 NTJ459183:NTJ459184 ODF459183:ODF459184 ONB459183:ONB459184 OWX459183:OWX459184 PGT459183:PGT459184 PQP459183:PQP459184 QAL459183:QAL459184 QKH459183:QKH459184 QUD459183:QUD459184 RDZ459183:RDZ459184 RNV459183:RNV459184 RXR459183:RXR459184 SHN459183:SHN459184 SRJ459183:SRJ459184 TBF459183:TBF459184 TLB459183:TLB459184 TUX459183:TUX459184 UET459183:UET459184 UOP459183:UOP459184 UYL459183:UYL459184 VIH459183:VIH459184 VSD459183:VSD459184 WBZ459183:WBZ459184 WLV459183:WLV459184 WVR459183:WVR459184 J524719:J524720 JF524719:JF524720 TB524719:TB524720 ACX524719:ACX524720 AMT524719:AMT524720 AWP524719:AWP524720 BGL524719:BGL524720 BQH524719:BQH524720 CAD524719:CAD524720 CJZ524719:CJZ524720 CTV524719:CTV524720 DDR524719:DDR524720 DNN524719:DNN524720 DXJ524719:DXJ524720 EHF524719:EHF524720 ERB524719:ERB524720 FAX524719:FAX524720 FKT524719:FKT524720 FUP524719:FUP524720 GEL524719:GEL524720 GOH524719:GOH524720 GYD524719:GYD524720 HHZ524719:HHZ524720 HRV524719:HRV524720 IBR524719:IBR524720 ILN524719:ILN524720 IVJ524719:IVJ524720 JFF524719:JFF524720 JPB524719:JPB524720 JYX524719:JYX524720 KIT524719:KIT524720 KSP524719:KSP524720 LCL524719:LCL524720 LMH524719:LMH524720 LWD524719:LWD524720 MFZ524719:MFZ524720 MPV524719:MPV524720 MZR524719:MZR524720 NJN524719:NJN524720 NTJ524719:NTJ524720 ODF524719:ODF524720 ONB524719:ONB524720 OWX524719:OWX524720 PGT524719:PGT524720 PQP524719:PQP524720 QAL524719:QAL524720 QKH524719:QKH524720 QUD524719:QUD524720 RDZ524719:RDZ524720 RNV524719:RNV524720 RXR524719:RXR524720 SHN524719:SHN524720 SRJ524719:SRJ524720 TBF524719:TBF524720 TLB524719:TLB524720 TUX524719:TUX524720 UET524719:UET524720 UOP524719:UOP524720 UYL524719:UYL524720 VIH524719:VIH524720 VSD524719:VSD524720 WBZ524719:WBZ524720 WLV524719:WLV524720 WVR524719:WVR524720 J590255:J590256 JF590255:JF590256 TB590255:TB590256 ACX590255:ACX590256 AMT590255:AMT590256 AWP590255:AWP590256 BGL590255:BGL590256 BQH590255:BQH590256 CAD590255:CAD590256 CJZ590255:CJZ590256 CTV590255:CTV590256 DDR590255:DDR590256 DNN590255:DNN590256 DXJ590255:DXJ590256 EHF590255:EHF590256 ERB590255:ERB590256 FAX590255:FAX590256 FKT590255:FKT590256 FUP590255:FUP590256 GEL590255:GEL590256 GOH590255:GOH590256 GYD590255:GYD590256 HHZ590255:HHZ590256 HRV590255:HRV590256 IBR590255:IBR590256 ILN590255:ILN590256 IVJ590255:IVJ590256 JFF590255:JFF590256 JPB590255:JPB590256 JYX590255:JYX590256 KIT590255:KIT590256 KSP590255:KSP590256 LCL590255:LCL590256 LMH590255:LMH590256 LWD590255:LWD590256 MFZ590255:MFZ590256 MPV590255:MPV590256 MZR590255:MZR590256 NJN590255:NJN590256 NTJ590255:NTJ590256 ODF590255:ODF590256 ONB590255:ONB590256 OWX590255:OWX590256 PGT590255:PGT590256 PQP590255:PQP590256 QAL590255:QAL590256 QKH590255:QKH590256 QUD590255:QUD590256 RDZ590255:RDZ590256 RNV590255:RNV590256 RXR590255:RXR590256 SHN590255:SHN590256 SRJ590255:SRJ590256 TBF590255:TBF590256 TLB590255:TLB590256 TUX590255:TUX590256 UET590255:UET590256 UOP590255:UOP590256 UYL590255:UYL590256 VIH590255:VIH590256 VSD590255:VSD590256 WBZ590255:WBZ590256 WLV590255:WLV590256 WVR590255:WVR590256 J655791:J655792 JF655791:JF655792 TB655791:TB655792 ACX655791:ACX655792 AMT655791:AMT655792 AWP655791:AWP655792 BGL655791:BGL655792 BQH655791:BQH655792 CAD655791:CAD655792 CJZ655791:CJZ655792 CTV655791:CTV655792 DDR655791:DDR655792 DNN655791:DNN655792 DXJ655791:DXJ655792 EHF655791:EHF655792 ERB655791:ERB655792 FAX655791:FAX655792 FKT655791:FKT655792 FUP655791:FUP655792 GEL655791:GEL655792 GOH655791:GOH655792 GYD655791:GYD655792 HHZ655791:HHZ655792 HRV655791:HRV655792 IBR655791:IBR655792 ILN655791:ILN655792 IVJ655791:IVJ655792 JFF655791:JFF655792 JPB655791:JPB655792 JYX655791:JYX655792 KIT655791:KIT655792 KSP655791:KSP655792 LCL655791:LCL655792 LMH655791:LMH655792 LWD655791:LWD655792 MFZ655791:MFZ655792 MPV655791:MPV655792 MZR655791:MZR655792 NJN655791:NJN655792 NTJ655791:NTJ655792 ODF655791:ODF655792 ONB655791:ONB655792 OWX655791:OWX655792 PGT655791:PGT655792 PQP655791:PQP655792 QAL655791:QAL655792 QKH655791:QKH655792 QUD655791:QUD655792 RDZ655791:RDZ655792 RNV655791:RNV655792 RXR655791:RXR655792 SHN655791:SHN655792 SRJ655791:SRJ655792 TBF655791:TBF655792 TLB655791:TLB655792 TUX655791:TUX655792 UET655791:UET655792 UOP655791:UOP655792 UYL655791:UYL655792 VIH655791:VIH655792 VSD655791:VSD655792 WBZ655791:WBZ655792 WLV655791:WLV655792 WVR655791:WVR655792 J721327:J721328 JF721327:JF721328 TB721327:TB721328 ACX721327:ACX721328 AMT721327:AMT721328 AWP721327:AWP721328 BGL721327:BGL721328 BQH721327:BQH721328 CAD721327:CAD721328 CJZ721327:CJZ721328 CTV721327:CTV721328 DDR721327:DDR721328 DNN721327:DNN721328 DXJ721327:DXJ721328 EHF721327:EHF721328 ERB721327:ERB721328 FAX721327:FAX721328 FKT721327:FKT721328 FUP721327:FUP721328 GEL721327:GEL721328 GOH721327:GOH721328 GYD721327:GYD721328 HHZ721327:HHZ721328 HRV721327:HRV721328 IBR721327:IBR721328 ILN721327:ILN721328 IVJ721327:IVJ721328 JFF721327:JFF721328 JPB721327:JPB721328 JYX721327:JYX721328 KIT721327:KIT721328 KSP721327:KSP721328 LCL721327:LCL721328 LMH721327:LMH721328 LWD721327:LWD721328 MFZ721327:MFZ721328 MPV721327:MPV721328 MZR721327:MZR721328 NJN721327:NJN721328 NTJ721327:NTJ721328 ODF721327:ODF721328 ONB721327:ONB721328 OWX721327:OWX721328 PGT721327:PGT721328 PQP721327:PQP721328 QAL721327:QAL721328 QKH721327:QKH721328 QUD721327:QUD721328 RDZ721327:RDZ721328 RNV721327:RNV721328 RXR721327:RXR721328 SHN721327:SHN721328 SRJ721327:SRJ721328 TBF721327:TBF721328 TLB721327:TLB721328 TUX721327:TUX721328 UET721327:UET721328 UOP721327:UOP721328 UYL721327:UYL721328 VIH721327:VIH721328 VSD721327:VSD721328 WBZ721327:WBZ721328 WLV721327:WLV721328 WVR721327:WVR721328 J786863:J786864 JF786863:JF786864 TB786863:TB786864 ACX786863:ACX786864 AMT786863:AMT786864 AWP786863:AWP786864 BGL786863:BGL786864 BQH786863:BQH786864 CAD786863:CAD786864 CJZ786863:CJZ786864 CTV786863:CTV786864 DDR786863:DDR786864 DNN786863:DNN786864 DXJ786863:DXJ786864 EHF786863:EHF786864 ERB786863:ERB786864 FAX786863:FAX786864 FKT786863:FKT786864 FUP786863:FUP786864 GEL786863:GEL786864 GOH786863:GOH786864 GYD786863:GYD786864 HHZ786863:HHZ786864 HRV786863:HRV786864 IBR786863:IBR786864 ILN786863:ILN786864 IVJ786863:IVJ786864 JFF786863:JFF786864 JPB786863:JPB786864 JYX786863:JYX786864 KIT786863:KIT786864 KSP786863:KSP786864 LCL786863:LCL786864 LMH786863:LMH786864 LWD786863:LWD786864 MFZ786863:MFZ786864 MPV786863:MPV786864 MZR786863:MZR786864 NJN786863:NJN786864 NTJ786863:NTJ786864 ODF786863:ODF786864 ONB786863:ONB786864 OWX786863:OWX786864 PGT786863:PGT786864 PQP786863:PQP786864 QAL786863:QAL786864 QKH786863:QKH786864 QUD786863:QUD786864 RDZ786863:RDZ786864 RNV786863:RNV786864 RXR786863:RXR786864 SHN786863:SHN786864 SRJ786863:SRJ786864 TBF786863:TBF786864 TLB786863:TLB786864 TUX786863:TUX786864 UET786863:UET786864 UOP786863:UOP786864 UYL786863:UYL786864 VIH786863:VIH786864 VSD786863:VSD786864 WBZ786863:WBZ786864 WLV786863:WLV786864 WVR786863:WVR786864 J852399:J852400 JF852399:JF852400 TB852399:TB852400 ACX852399:ACX852400 AMT852399:AMT852400 AWP852399:AWP852400 BGL852399:BGL852400 BQH852399:BQH852400 CAD852399:CAD852400 CJZ852399:CJZ852400 CTV852399:CTV852400 DDR852399:DDR852400 DNN852399:DNN852400 DXJ852399:DXJ852400 EHF852399:EHF852400 ERB852399:ERB852400 FAX852399:FAX852400 FKT852399:FKT852400 FUP852399:FUP852400 GEL852399:GEL852400 GOH852399:GOH852400 GYD852399:GYD852400 HHZ852399:HHZ852400 HRV852399:HRV852400 IBR852399:IBR852400 ILN852399:ILN852400 IVJ852399:IVJ852400 JFF852399:JFF852400 JPB852399:JPB852400 JYX852399:JYX852400 KIT852399:KIT852400 KSP852399:KSP852400 LCL852399:LCL852400 LMH852399:LMH852400 LWD852399:LWD852400 MFZ852399:MFZ852400 MPV852399:MPV852400 MZR852399:MZR852400 NJN852399:NJN852400 NTJ852399:NTJ852400 ODF852399:ODF852400 ONB852399:ONB852400 OWX852399:OWX852400 PGT852399:PGT852400 PQP852399:PQP852400 QAL852399:QAL852400 QKH852399:QKH852400 QUD852399:QUD852400 RDZ852399:RDZ852400 RNV852399:RNV852400 RXR852399:RXR852400 SHN852399:SHN852400 SRJ852399:SRJ852400 TBF852399:TBF852400 TLB852399:TLB852400 TUX852399:TUX852400 UET852399:UET852400 UOP852399:UOP852400 UYL852399:UYL852400 VIH852399:VIH852400 VSD852399:VSD852400 WBZ852399:WBZ852400 WLV852399:WLV852400 WVR852399:WVR852400 J917935:J917936 JF917935:JF917936 TB917935:TB917936 ACX917935:ACX917936 AMT917935:AMT917936 AWP917935:AWP917936 BGL917935:BGL917936 BQH917935:BQH917936 CAD917935:CAD917936 CJZ917935:CJZ917936 CTV917935:CTV917936 DDR917935:DDR917936 DNN917935:DNN917936 DXJ917935:DXJ917936 EHF917935:EHF917936 ERB917935:ERB917936 FAX917935:FAX917936 FKT917935:FKT917936 FUP917935:FUP917936 GEL917935:GEL917936 GOH917935:GOH917936 GYD917935:GYD917936 HHZ917935:HHZ917936 HRV917935:HRV917936 IBR917935:IBR917936 ILN917935:ILN917936 IVJ917935:IVJ917936 JFF917935:JFF917936 JPB917935:JPB917936 JYX917935:JYX917936 KIT917935:KIT917936 KSP917935:KSP917936 LCL917935:LCL917936 LMH917935:LMH917936 LWD917935:LWD917936 MFZ917935:MFZ917936 MPV917935:MPV917936 MZR917935:MZR917936 NJN917935:NJN917936 NTJ917935:NTJ917936 ODF917935:ODF917936 ONB917935:ONB917936 OWX917935:OWX917936 PGT917935:PGT917936 PQP917935:PQP917936 QAL917935:QAL917936 QKH917935:QKH917936 QUD917935:QUD917936 RDZ917935:RDZ917936 RNV917935:RNV917936 RXR917935:RXR917936 SHN917935:SHN917936 SRJ917935:SRJ917936 TBF917935:TBF917936 TLB917935:TLB917936 TUX917935:TUX917936 UET917935:UET917936 UOP917935:UOP917936 UYL917935:UYL917936 VIH917935:VIH917936 VSD917935:VSD917936 WBZ917935:WBZ917936 WLV917935:WLV917936 WVR917935:WVR917936 J983471:J983472 JF983471:JF983472 TB983471:TB983472 ACX983471:ACX983472 AMT983471:AMT983472 AWP983471:AWP983472 BGL983471:BGL983472 BQH983471:BQH983472 CAD983471:CAD983472 CJZ983471:CJZ983472 CTV983471:CTV983472 DDR983471:DDR983472 DNN983471:DNN983472 DXJ983471:DXJ983472 EHF983471:EHF983472 ERB983471:ERB983472 FAX983471:FAX983472 FKT983471:FKT983472 FUP983471:FUP983472 GEL983471:GEL983472 GOH983471:GOH983472 GYD983471:GYD983472 HHZ983471:HHZ983472 HRV983471:HRV983472 IBR983471:IBR983472 ILN983471:ILN983472 IVJ983471:IVJ983472 JFF983471:JFF983472 JPB983471:JPB983472 JYX983471:JYX983472 KIT983471:KIT983472 KSP983471:KSP983472 LCL983471:LCL983472 LMH983471:LMH983472 LWD983471:LWD983472 MFZ983471:MFZ983472 MPV983471:MPV983472 MZR983471:MZR983472 NJN983471:NJN983472 NTJ983471:NTJ983472 ODF983471:ODF983472 ONB983471:ONB983472 OWX983471:OWX983472 PGT983471:PGT983472 PQP983471:PQP983472 QAL983471:QAL983472 QKH983471:QKH983472 QUD983471:QUD983472 RDZ983471:RDZ983472 RNV983471:RNV983472 RXR983471:RXR983472 SHN983471:SHN983472 SRJ983471:SRJ983472 TBF983471:TBF983472 TLB983471:TLB983472 TUX983471:TUX983472 UET983471:UET983472 UOP983471:UOP983472 UYL983471:UYL983472 VIH983471:VIH983472 VSD983471:VSD983472 WBZ983471:WBZ983472 WLV983471:WLV983472 WVR983471:WVR983472 J66005:J66006 JF66005:JF66006 TB66005:TB66006 ACX66005:ACX66006 AMT66005:AMT66006 AWP66005:AWP66006 BGL66005:BGL66006 BQH66005:BQH66006 CAD66005:CAD66006 CJZ66005:CJZ66006 CTV66005:CTV66006 DDR66005:DDR66006 DNN66005:DNN66006 DXJ66005:DXJ66006 EHF66005:EHF66006 ERB66005:ERB66006 FAX66005:FAX66006 FKT66005:FKT66006 FUP66005:FUP66006 GEL66005:GEL66006 GOH66005:GOH66006 GYD66005:GYD66006 HHZ66005:HHZ66006 HRV66005:HRV66006 IBR66005:IBR66006 ILN66005:ILN66006 IVJ66005:IVJ66006 JFF66005:JFF66006 JPB66005:JPB66006 JYX66005:JYX66006 KIT66005:KIT66006 KSP66005:KSP66006 LCL66005:LCL66006 LMH66005:LMH66006 LWD66005:LWD66006 MFZ66005:MFZ66006 MPV66005:MPV66006 MZR66005:MZR66006 NJN66005:NJN66006 NTJ66005:NTJ66006 ODF66005:ODF66006 ONB66005:ONB66006 OWX66005:OWX66006 PGT66005:PGT66006 PQP66005:PQP66006 QAL66005:QAL66006 QKH66005:QKH66006 QUD66005:QUD66006 RDZ66005:RDZ66006 RNV66005:RNV66006 RXR66005:RXR66006 SHN66005:SHN66006 SRJ66005:SRJ66006 TBF66005:TBF66006 TLB66005:TLB66006 TUX66005:TUX66006 UET66005:UET66006 UOP66005:UOP66006 UYL66005:UYL66006 VIH66005:VIH66006 VSD66005:VSD66006 WBZ66005:WBZ66006 WLV66005:WLV66006 WVR66005:WVR66006 J131541:J131542 JF131541:JF131542 TB131541:TB131542 ACX131541:ACX131542 AMT131541:AMT131542 AWP131541:AWP131542 BGL131541:BGL131542 BQH131541:BQH131542 CAD131541:CAD131542 CJZ131541:CJZ131542 CTV131541:CTV131542 DDR131541:DDR131542 DNN131541:DNN131542 DXJ131541:DXJ131542 EHF131541:EHF131542 ERB131541:ERB131542 FAX131541:FAX131542 FKT131541:FKT131542 FUP131541:FUP131542 GEL131541:GEL131542 GOH131541:GOH131542 GYD131541:GYD131542 HHZ131541:HHZ131542 HRV131541:HRV131542 IBR131541:IBR131542 ILN131541:ILN131542 IVJ131541:IVJ131542 JFF131541:JFF131542 JPB131541:JPB131542 JYX131541:JYX131542 KIT131541:KIT131542 KSP131541:KSP131542 LCL131541:LCL131542 LMH131541:LMH131542 LWD131541:LWD131542 MFZ131541:MFZ131542 MPV131541:MPV131542 MZR131541:MZR131542 NJN131541:NJN131542 NTJ131541:NTJ131542 ODF131541:ODF131542 ONB131541:ONB131542 OWX131541:OWX131542 PGT131541:PGT131542 PQP131541:PQP131542 QAL131541:QAL131542 QKH131541:QKH131542 QUD131541:QUD131542 RDZ131541:RDZ131542 RNV131541:RNV131542 RXR131541:RXR131542 SHN131541:SHN131542 SRJ131541:SRJ131542 TBF131541:TBF131542 TLB131541:TLB131542 TUX131541:TUX131542 UET131541:UET131542 UOP131541:UOP131542 UYL131541:UYL131542 VIH131541:VIH131542 VSD131541:VSD131542 WBZ131541:WBZ131542 WLV131541:WLV131542 WVR131541:WVR131542 J197077:J197078 JF197077:JF197078 TB197077:TB197078 ACX197077:ACX197078 AMT197077:AMT197078 AWP197077:AWP197078 BGL197077:BGL197078 BQH197077:BQH197078 CAD197077:CAD197078 CJZ197077:CJZ197078 CTV197077:CTV197078 DDR197077:DDR197078 DNN197077:DNN197078 DXJ197077:DXJ197078 EHF197077:EHF197078 ERB197077:ERB197078 FAX197077:FAX197078 FKT197077:FKT197078 FUP197077:FUP197078 GEL197077:GEL197078 GOH197077:GOH197078 GYD197077:GYD197078 HHZ197077:HHZ197078 HRV197077:HRV197078 IBR197077:IBR197078 ILN197077:ILN197078 IVJ197077:IVJ197078 JFF197077:JFF197078 JPB197077:JPB197078 JYX197077:JYX197078 KIT197077:KIT197078 KSP197077:KSP197078 LCL197077:LCL197078 LMH197077:LMH197078 LWD197077:LWD197078 MFZ197077:MFZ197078 MPV197077:MPV197078 MZR197077:MZR197078 NJN197077:NJN197078 NTJ197077:NTJ197078 ODF197077:ODF197078 ONB197077:ONB197078 OWX197077:OWX197078 PGT197077:PGT197078 PQP197077:PQP197078 QAL197077:QAL197078 QKH197077:QKH197078 QUD197077:QUD197078 RDZ197077:RDZ197078 RNV197077:RNV197078 RXR197077:RXR197078 SHN197077:SHN197078 SRJ197077:SRJ197078 TBF197077:TBF197078 TLB197077:TLB197078 TUX197077:TUX197078 UET197077:UET197078 UOP197077:UOP197078 UYL197077:UYL197078 VIH197077:VIH197078 VSD197077:VSD197078 WBZ197077:WBZ197078 WLV197077:WLV197078 WVR197077:WVR197078 J262613:J262614 JF262613:JF262614 TB262613:TB262614 ACX262613:ACX262614 AMT262613:AMT262614 AWP262613:AWP262614 BGL262613:BGL262614 BQH262613:BQH262614 CAD262613:CAD262614 CJZ262613:CJZ262614 CTV262613:CTV262614 DDR262613:DDR262614 DNN262613:DNN262614 DXJ262613:DXJ262614 EHF262613:EHF262614 ERB262613:ERB262614 FAX262613:FAX262614 FKT262613:FKT262614 FUP262613:FUP262614 GEL262613:GEL262614 GOH262613:GOH262614 GYD262613:GYD262614 HHZ262613:HHZ262614 HRV262613:HRV262614 IBR262613:IBR262614 ILN262613:ILN262614 IVJ262613:IVJ262614 JFF262613:JFF262614 JPB262613:JPB262614 JYX262613:JYX262614 KIT262613:KIT262614 KSP262613:KSP262614 LCL262613:LCL262614 LMH262613:LMH262614 LWD262613:LWD262614 MFZ262613:MFZ262614 MPV262613:MPV262614 MZR262613:MZR262614 NJN262613:NJN262614 NTJ262613:NTJ262614 ODF262613:ODF262614 ONB262613:ONB262614 OWX262613:OWX262614 PGT262613:PGT262614 PQP262613:PQP262614 QAL262613:QAL262614 QKH262613:QKH262614 QUD262613:QUD262614 RDZ262613:RDZ262614 RNV262613:RNV262614 RXR262613:RXR262614 SHN262613:SHN262614 SRJ262613:SRJ262614 TBF262613:TBF262614 TLB262613:TLB262614 TUX262613:TUX262614 UET262613:UET262614 UOP262613:UOP262614 UYL262613:UYL262614 VIH262613:VIH262614 VSD262613:VSD262614 WBZ262613:WBZ262614 WLV262613:WLV262614 WVR262613:WVR262614 J328149:J328150 JF328149:JF328150 TB328149:TB328150 ACX328149:ACX328150 AMT328149:AMT328150 AWP328149:AWP328150 BGL328149:BGL328150 BQH328149:BQH328150 CAD328149:CAD328150 CJZ328149:CJZ328150 CTV328149:CTV328150 DDR328149:DDR328150 DNN328149:DNN328150 DXJ328149:DXJ328150 EHF328149:EHF328150 ERB328149:ERB328150 FAX328149:FAX328150 FKT328149:FKT328150 FUP328149:FUP328150 GEL328149:GEL328150 GOH328149:GOH328150 GYD328149:GYD328150 HHZ328149:HHZ328150 HRV328149:HRV328150 IBR328149:IBR328150 ILN328149:ILN328150 IVJ328149:IVJ328150 JFF328149:JFF328150 JPB328149:JPB328150 JYX328149:JYX328150 KIT328149:KIT328150 KSP328149:KSP328150 LCL328149:LCL328150 LMH328149:LMH328150 LWD328149:LWD328150 MFZ328149:MFZ328150 MPV328149:MPV328150 MZR328149:MZR328150 NJN328149:NJN328150 NTJ328149:NTJ328150 ODF328149:ODF328150 ONB328149:ONB328150 OWX328149:OWX328150 PGT328149:PGT328150 PQP328149:PQP328150 QAL328149:QAL328150 QKH328149:QKH328150 QUD328149:QUD328150 RDZ328149:RDZ328150 RNV328149:RNV328150 RXR328149:RXR328150 SHN328149:SHN328150 SRJ328149:SRJ328150 TBF328149:TBF328150 TLB328149:TLB328150 TUX328149:TUX328150 UET328149:UET328150 UOP328149:UOP328150 UYL328149:UYL328150 VIH328149:VIH328150 VSD328149:VSD328150 WBZ328149:WBZ328150 WLV328149:WLV328150 WVR328149:WVR328150 J393685:J393686 JF393685:JF393686 TB393685:TB393686 ACX393685:ACX393686 AMT393685:AMT393686 AWP393685:AWP393686 BGL393685:BGL393686 BQH393685:BQH393686 CAD393685:CAD393686 CJZ393685:CJZ393686 CTV393685:CTV393686 DDR393685:DDR393686 DNN393685:DNN393686 DXJ393685:DXJ393686 EHF393685:EHF393686 ERB393685:ERB393686 FAX393685:FAX393686 FKT393685:FKT393686 FUP393685:FUP393686 GEL393685:GEL393686 GOH393685:GOH393686 GYD393685:GYD393686 HHZ393685:HHZ393686 HRV393685:HRV393686 IBR393685:IBR393686 ILN393685:ILN393686 IVJ393685:IVJ393686 JFF393685:JFF393686 JPB393685:JPB393686 JYX393685:JYX393686 KIT393685:KIT393686 KSP393685:KSP393686 LCL393685:LCL393686 LMH393685:LMH393686 LWD393685:LWD393686 MFZ393685:MFZ393686 MPV393685:MPV393686 MZR393685:MZR393686 NJN393685:NJN393686 NTJ393685:NTJ393686 ODF393685:ODF393686 ONB393685:ONB393686 OWX393685:OWX393686 PGT393685:PGT393686 PQP393685:PQP393686 QAL393685:QAL393686 QKH393685:QKH393686 QUD393685:QUD393686 RDZ393685:RDZ393686 RNV393685:RNV393686 RXR393685:RXR393686 SHN393685:SHN393686 SRJ393685:SRJ393686 TBF393685:TBF393686 TLB393685:TLB393686 TUX393685:TUX393686 UET393685:UET393686 UOP393685:UOP393686 UYL393685:UYL393686 VIH393685:VIH393686 VSD393685:VSD393686 WBZ393685:WBZ393686 WLV393685:WLV393686 WVR393685:WVR393686 J459221:J459222 JF459221:JF459222 TB459221:TB459222 ACX459221:ACX459222 AMT459221:AMT459222 AWP459221:AWP459222 BGL459221:BGL459222 BQH459221:BQH459222 CAD459221:CAD459222 CJZ459221:CJZ459222 CTV459221:CTV459222 DDR459221:DDR459222 DNN459221:DNN459222 DXJ459221:DXJ459222 EHF459221:EHF459222 ERB459221:ERB459222 FAX459221:FAX459222 FKT459221:FKT459222 FUP459221:FUP459222 GEL459221:GEL459222 GOH459221:GOH459222 GYD459221:GYD459222 HHZ459221:HHZ459222 HRV459221:HRV459222 IBR459221:IBR459222 ILN459221:ILN459222 IVJ459221:IVJ459222 JFF459221:JFF459222 JPB459221:JPB459222 JYX459221:JYX459222 KIT459221:KIT459222 KSP459221:KSP459222 LCL459221:LCL459222 LMH459221:LMH459222 LWD459221:LWD459222 MFZ459221:MFZ459222 MPV459221:MPV459222 MZR459221:MZR459222 NJN459221:NJN459222 NTJ459221:NTJ459222 ODF459221:ODF459222 ONB459221:ONB459222 OWX459221:OWX459222 PGT459221:PGT459222 PQP459221:PQP459222 QAL459221:QAL459222 QKH459221:QKH459222 QUD459221:QUD459222 RDZ459221:RDZ459222 RNV459221:RNV459222 RXR459221:RXR459222 SHN459221:SHN459222 SRJ459221:SRJ459222 TBF459221:TBF459222 TLB459221:TLB459222 TUX459221:TUX459222 UET459221:UET459222 UOP459221:UOP459222 UYL459221:UYL459222 VIH459221:VIH459222 VSD459221:VSD459222 WBZ459221:WBZ459222 WLV459221:WLV459222 WVR459221:WVR459222 J524757:J524758 JF524757:JF524758 TB524757:TB524758 ACX524757:ACX524758 AMT524757:AMT524758 AWP524757:AWP524758 BGL524757:BGL524758 BQH524757:BQH524758 CAD524757:CAD524758 CJZ524757:CJZ524758 CTV524757:CTV524758 DDR524757:DDR524758 DNN524757:DNN524758 DXJ524757:DXJ524758 EHF524757:EHF524758 ERB524757:ERB524758 FAX524757:FAX524758 FKT524757:FKT524758 FUP524757:FUP524758 GEL524757:GEL524758 GOH524757:GOH524758 GYD524757:GYD524758 HHZ524757:HHZ524758 HRV524757:HRV524758 IBR524757:IBR524758 ILN524757:ILN524758 IVJ524757:IVJ524758 JFF524757:JFF524758 JPB524757:JPB524758 JYX524757:JYX524758 KIT524757:KIT524758 KSP524757:KSP524758 LCL524757:LCL524758 LMH524757:LMH524758 LWD524757:LWD524758 MFZ524757:MFZ524758 MPV524757:MPV524758 MZR524757:MZR524758 NJN524757:NJN524758 NTJ524757:NTJ524758 ODF524757:ODF524758 ONB524757:ONB524758 OWX524757:OWX524758 PGT524757:PGT524758 PQP524757:PQP524758 QAL524757:QAL524758 QKH524757:QKH524758 QUD524757:QUD524758 RDZ524757:RDZ524758 RNV524757:RNV524758 RXR524757:RXR524758 SHN524757:SHN524758 SRJ524757:SRJ524758 TBF524757:TBF524758 TLB524757:TLB524758 TUX524757:TUX524758 UET524757:UET524758 UOP524757:UOP524758 UYL524757:UYL524758 VIH524757:VIH524758 VSD524757:VSD524758 WBZ524757:WBZ524758 WLV524757:WLV524758 WVR524757:WVR524758 J590293:J590294 JF590293:JF590294 TB590293:TB590294 ACX590293:ACX590294 AMT590293:AMT590294 AWP590293:AWP590294 BGL590293:BGL590294 BQH590293:BQH590294 CAD590293:CAD590294 CJZ590293:CJZ590294 CTV590293:CTV590294 DDR590293:DDR590294 DNN590293:DNN590294 DXJ590293:DXJ590294 EHF590293:EHF590294 ERB590293:ERB590294 FAX590293:FAX590294 FKT590293:FKT590294 FUP590293:FUP590294 GEL590293:GEL590294 GOH590293:GOH590294 GYD590293:GYD590294 HHZ590293:HHZ590294 HRV590293:HRV590294 IBR590293:IBR590294 ILN590293:ILN590294 IVJ590293:IVJ590294 JFF590293:JFF590294 JPB590293:JPB590294 JYX590293:JYX590294 KIT590293:KIT590294 KSP590293:KSP590294 LCL590293:LCL590294 LMH590293:LMH590294 LWD590293:LWD590294 MFZ590293:MFZ590294 MPV590293:MPV590294 MZR590293:MZR590294 NJN590293:NJN590294 NTJ590293:NTJ590294 ODF590293:ODF590294 ONB590293:ONB590294 OWX590293:OWX590294 PGT590293:PGT590294 PQP590293:PQP590294 QAL590293:QAL590294 QKH590293:QKH590294 QUD590293:QUD590294 RDZ590293:RDZ590294 RNV590293:RNV590294 RXR590293:RXR590294 SHN590293:SHN590294 SRJ590293:SRJ590294 TBF590293:TBF590294 TLB590293:TLB590294 TUX590293:TUX590294 UET590293:UET590294 UOP590293:UOP590294 UYL590293:UYL590294 VIH590293:VIH590294 VSD590293:VSD590294 WBZ590293:WBZ590294 WLV590293:WLV590294 WVR590293:WVR590294 J655829:J655830 JF655829:JF655830 TB655829:TB655830 ACX655829:ACX655830 AMT655829:AMT655830 AWP655829:AWP655830 BGL655829:BGL655830 BQH655829:BQH655830 CAD655829:CAD655830 CJZ655829:CJZ655830 CTV655829:CTV655830 DDR655829:DDR655830 DNN655829:DNN655830 DXJ655829:DXJ655830 EHF655829:EHF655830 ERB655829:ERB655830 FAX655829:FAX655830 FKT655829:FKT655830 FUP655829:FUP655830 GEL655829:GEL655830 GOH655829:GOH655830 GYD655829:GYD655830 HHZ655829:HHZ655830 HRV655829:HRV655830 IBR655829:IBR655830 ILN655829:ILN655830 IVJ655829:IVJ655830 JFF655829:JFF655830 JPB655829:JPB655830 JYX655829:JYX655830 KIT655829:KIT655830 KSP655829:KSP655830 LCL655829:LCL655830 LMH655829:LMH655830 LWD655829:LWD655830 MFZ655829:MFZ655830 MPV655829:MPV655830 MZR655829:MZR655830 NJN655829:NJN655830 NTJ655829:NTJ655830 ODF655829:ODF655830 ONB655829:ONB655830 OWX655829:OWX655830 PGT655829:PGT655830 PQP655829:PQP655830 QAL655829:QAL655830 QKH655829:QKH655830 QUD655829:QUD655830 RDZ655829:RDZ655830 RNV655829:RNV655830 RXR655829:RXR655830 SHN655829:SHN655830 SRJ655829:SRJ655830 TBF655829:TBF655830 TLB655829:TLB655830 TUX655829:TUX655830 UET655829:UET655830 UOP655829:UOP655830 UYL655829:UYL655830 VIH655829:VIH655830 VSD655829:VSD655830 WBZ655829:WBZ655830 WLV655829:WLV655830 WVR655829:WVR655830 J721365:J721366 JF721365:JF721366 TB721365:TB721366 ACX721365:ACX721366 AMT721365:AMT721366 AWP721365:AWP721366 BGL721365:BGL721366 BQH721365:BQH721366 CAD721365:CAD721366 CJZ721365:CJZ721366 CTV721365:CTV721366 DDR721365:DDR721366 DNN721365:DNN721366 DXJ721365:DXJ721366 EHF721365:EHF721366 ERB721365:ERB721366 FAX721365:FAX721366 FKT721365:FKT721366 FUP721365:FUP721366 GEL721365:GEL721366 GOH721365:GOH721366 GYD721365:GYD721366 HHZ721365:HHZ721366 HRV721365:HRV721366 IBR721365:IBR721366 ILN721365:ILN721366 IVJ721365:IVJ721366 JFF721365:JFF721366 JPB721365:JPB721366 JYX721365:JYX721366 KIT721365:KIT721366 KSP721365:KSP721366 LCL721365:LCL721366 LMH721365:LMH721366 LWD721365:LWD721366 MFZ721365:MFZ721366 MPV721365:MPV721366 MZR721365:MZR721366 NJN721365:NJN721366 NTJ721365:NTJ721366 ODF721365:ODF721366 ONB721365:ONB721366 OWX721365:OWX721366 PGT721365:PGT721366 PQP721365:PQP721366 QAL721365:QAL721366 QKH721365:QKH721366 QUD721365:QUD721366 RDZ721365:RDZ721366 RNV721365:RNV721366 RXR721365:RXR721366 SHN721365:SHN721366 SRJ721365:SRJ721366 TBF721365:TBF721366 TLB721365:TLB721366 TUX721365:TUX721366 UET721365:UET721366 UOP721365:UOP721366 UYL721365:UYL721366 VIH721365:VIH721366 VSD721365:VSD721366 WBZ721365:WBZ721366 WLV721365:WLV721366 WVR721365:WVR721366 J786901:J786902 JF786901:JF786902 TB786901:TB786902 ACX786901:ACX786902 AMT786901:AMT786902 AWP786901:AWP786902 BGL786901:BGL786902 BQH786901:BQH786902 CAD786901:CAD786902 CJZ786901:CJZ786902 CTV786901:CTV786902 DDR786901:DDR786902 DNN786901:DNN786902 DXJ786901:DXJ786902 EHF786901:EHF786902 ERB786901:ERB786902 FAX786901:FAX786902 FKT786901:FKT786902 FUP786901:FUP786902 GEL786901:GEL786902 GOH786901:GOH786902 GYD786901:GYD786902 HHZ786901:HHZ786902 HRV786901:HRV786902 IBR786901:IBR786902 ILN786901:ILN786902 IVJ786901:IVJ786902 JFF786901:JFF786902 JPB786901:JPB786902 JYX786901:JYX786902 KIT786901:KIT786902 KSP786901:KSP786902 LCL786901:LCL786902 LMH786901:LMH786902 LWD786901:LWD786902 MFZ786901:MFZ786902 MPV786901:MPV786902 MZR786901:MZR786902 NJN786901:NJN786902 NTJ786901:NTJ786902 ODF786901:ODF786902 ONB786901:ONB786902 OWX786901:OWX786902 PGT786901:PGT786902 PQP786901:PQP786902 QAL786901:QAL786902 QKH786901:QKH786902 QUD786901:QUD786902 RDZ786901:RDZ786902 RNV786901:RNV786902 RXR786901:RXR786902 SHN786901:SHN786902 SRJ786901:SRJ786902 TBF786901:TBF786902 TLB786901:TLB786902 TUX786901:TUX786902 UET786901:UET786902 UOP786901:UOP786902 UYL786901:UYL786902 VIH786901:VIH786902 VSD786901:VSD786902 WBZ786901:WBZ786902 WLV786901:WLV786902 WVR786901:WVR786902 J852437:J852438 JF852437:JF852438 TB852437:TB852438 ACX852437:ACX852438 AMT852437:AMT852438 AWP852437:AWP852438 BGL852437:BGL852438 BQH852437:BQH852438 CAD852437:CAD852438 CJZ852437:CJZ852438 CTV852437:CTV852438 DDR852437:DDR852438 DNN852437:DNN852438 DXJ852437:DXJ852438 EHF852437:EHF852438 ERB852437:ERB852438 FAX852437:FAX852438 FKT852437:FKT852438 FUP852437:FUP852438 GEL852437:GEL852438 GOH852437:GOH852438 GYD852437:GYD852438 HHZ852437:HHZ852438 HRV852437:HRV852438 IBR852437:IBR852438 ILN852437:ILN852438 IVJ852437:IVJ852438 JFF852437:JFF852438 JPB852437:JPB852438 JYX852437:JYX852438 KIT852437:KIT852438 KSP852437:KSP852438 LCL852437:LCL852438 LMH852437:LMH852438 LWD852437:LWD852438 MFZ852437:MFZ852438 MPV852437:MPV852438 MZR852437:MZR852438 NJN852437:NJN852438 NTJ852437:NTJ852438 ODF852437:ODF852438 ONB852437:ONB852438 OWX852437:OWX852438 PGT852437:PGT852438 PQP852437:PQP852438 QAL852437:QAL852438 QKH852437:QKH852438 QUD852437:QUD852438 RDZ852437:RDZ852438 RNV852437:RNV852438 RXR852437:RXR852438 SHN852437:SHN852438 SRJ852437:SRJ852438 TBF852437:TBF852438 TLB852437:TLB852438 TUX852437:TUX852438 UET852437:UET852438 UOP852437:UOP852438 UYL852437:UYL852438 VIH852437:VIH852438 VSD852437:VSD852438 WBZ852437:WBZ852438 WLV852437:WLV852438 WVR852437:WVR852438 J917973:J917974 JF917973:JF917974 TB917973:TB917974 ACX917973:ACX917974 AMT917973:AMT917974 AWP917973:AWP917974 BGL917973:BGL917974 BQH917973:BQH917974 CAD917973:CAD917974 CJZ917973:CJZ917974 CTV917973:CTV917974 DDR917973:DDR917974 DNN917973:DNN917974 DXJ917973:DXJ917974 EHF917973:EHF917974 ERB917973:ERB917974 FAX917973:FAX917974 FKT917973:FKT917974 FUP917973:FUP917974 GEL917973:GEL917974 GOH917973:GOH917974 GYD917973:GYD917974 HHZ917973:HHZ917974 HRV917973:HRV917974 IBR917973:IBR917974 ILN917973:ILN917974 IVJ917973:IVJ917974 JFF917973:JFF917974 JPB917973:JPB917974 JYX917973:JYX917974 KIT917973:KIT917974 KSP917973:KSP917974 LCL917973:LCL917974 LMH917973:LMH917974 LWD917973:LWD917974 MFZ917973:MFZ917974 MPV917973:MPV917974 MZR917973:MZR917974 NJN917973:NJN917974 NTJ917973:NTJ917974 ODF917973:ODF917974 ONB917973:ONB917974 OWX917973:OWX917974 PGT917973:PGT917974 PQP917973:PQP917974 QAL917973:QAL917974 QKH917973:QKH917974 QUD917973:QUD917974 RDZ917973:RDZ917974 RNV917973:RNV917974 RXR917973:RXR917974 SHN917973:SHN917974 SRJ917973:SRJ917974 TBF917973:TBF917974 TLB917973:TLB917974 TUX917973:TUX917974 UET917973:UET917974 UOP917973:UOP917974 UYL917973:UYL917974 VIH917973:VIH917974 VSD917973:VSD917974 WBZ917973:WBZ917974 WLV917973:WLV917974 WVR917973:WVR917974 J983509:J983510 JF983509:JF983510 TB983509:TB983510 ACX983509:ACX983510 AMT983509:AMT983510 AWP983509:AWP983510 BGL983509:BGL983510 BQH983509:BQH983510 CAD983509:CAD983510 CJZ983509:CJZ983510 CTV983509:CTV983510 DDR983509:DDR983510 DNN983509:DNN983510 DXJ983509:DXJ983510 EHF983509:EHF983510 ERB983509:ERB983510 FAX983509:FAX983510 FKT983509:FKT983510 FUP983509:FUP983510 GEL983509:GEL983510 GOH983509:GOH983510 GYD983509:GYD983510 HHZ983509:HHZ983510 HRV983509:HRV983510 IBR983509:IBR983510 ILN983509:ILN983510 IVJ983509:IVJ983510 JFF983509:JFF983510 JPB983509:JPB983510 JYX983509:JYX983510 KIT983509:KIT983510 KSP983509:KSP983510 LCL983509:LCL983510 LMH983509:LMH983510 LWD983509:LWD983510 MFZ983509:MFZ983510 MPV983509:MPV983510 MZR983509:MZR983510 NJN983509:NJN983510 NTJ983509:NTJ983510 ODF983509:ODF983510 ONB983509:ONB983510 OWX983509:OWX983510 PGT983509:PGT983510 PQP983509:PQP983510 QAL983509:QAL983510 QKH983509:QKH983510 QUD983509:QUD983510 RDZ983509:RDZ983510 RNV983509:RNV983510 RXR983509:RXR983510 SHN983509:SHN983510 SRJ983509:SRJ983510 TBF983509:TBF983510 TLB983509:TLB983510 TUX983509:TUX983510 UET983509:UET983510 UOP983509:UOP983510 UYL983509:UYL983510 VIH983509:VIH983510 VSD983509:VSD983510 WBZ983509:WBZ983510 WLV983509:WLV983510 WVR983509:WVR983510 J65849:J65850 JF65849:JF65850 TB65849:TB65850 ACX65849:ACX65850 AMT65849:AMT65850 AWP65849:AWP65850 BGL65849:BGL65850 BQH65849:BQH65850 CAD65849:CAD65850 CJZ65849:CJZ65850 CTV65849:CTV65850 DDR65849:DDR65850 DNN65849:DNN65850 DXJ65849:DXJ65850 EHF65849:EHF65850 ERB65849:ERB65850 FAX65849:FAX65850 FKT65849:FKT65850 FUP65849:FUP65850 GEL65849:GEL65850 GOH65849:GOH65850 GYD65849:GYD65850 HHZ65849:HHZ65850 HRV65849:HRV65850 IBR65849:IBR65850 ILN65849:ILN65850 IVJ65849:IVJ65850 JFF65849:JFF65850 JPB65849:JPB65850 JYX65849:JYX65850 KIT65849:KIT65850 KSP65849:KSP65850 LCL65849:LCL65850 LMH65849:LMH65850 LWD65849:LWD65850 MFZ65849:MFZ65850 MPV65849:MPV65850 MZR65849:MZR65850 NJN65849:NJN65850 NTJ65849:NTJ65850 ODF65849:ODF65850 ONB65849:ONB65850 OWX65849:OWX65850 PGT65849:PGT65850 PQP65849:PQP65850 QAL65849:QAL65850 QKH65849:QKH65850 QUD65849:QUD65850 RDZ65849:RDZ65850 RNV65849:RNV65850 RXR65849:RXR65850 SHN65849:SHN65850 SRJ65849:SRJ65850 TBF65849:TBF65850 TLB65849:TLB65850 TUX65849:TUX65850 UET65849:UET65850 UOP65849:UOP65850 UYL65849:UYL65850 VIH65849:VIH65850 VSD65849:VSD65850 WBZ65849:WBZ65850 WLV65849:WLV65850 WVR65849:WVR65850 J131385:J131386 JF131385:JF131386 TB131385:TB131386 ACX131385:ACX131386 AMT131385:AMT131386 AWP131385:AWP131386 BGL131385:BGL131386 BQH131385:BQH131386 CAD131385:CAD131386 CJZ131385:CJZ131386 CTV131385:CTV131386 DDR131385:DDR131386 DNN131385:DNN131386 DXJ131385:DXJ131386 EHF131385:EHF131386 ERB131385:ERB131386 FAX131385:FAX131386 FKT131385:FKT131386 FUP131385:FUP131386 GEL131385:GEL131386 GOH131385:GOH131386 GYD131385:GYD131386 HHZ131385:HHZ131386 HRV131385:HRV131386 IBR131385:IBR131386 ILN131385:ILN131386 IVJ131385:IVJ131386 JFF131385:JFF131386 JPB131385:JPB131386 JYX131385:JYX131386 KIT131385:KIT131386 KSP131385:KSP131386 LCL131385:LCL131386 LMH131385:LMH131386 LWD131385:LWD131386 MFZ131385:MFZ131386 MPV131385:MPV131386 MZR131385:MZR131386 NJN131385:NJN131386 NTJ131385:NTJ131386 ODF131385:ODF131386 ONB131385:ONB131386 OWX131385:OWX131386 PGT131385:PGT131386 PQP131385:PQP131386 QAL131385:QAL131386 QKH131385:QKH131386 QUD131385:QUD131386 RDZ131385:RDZ131386 RNV131385:RNV131386 RXR131385:RXR131386 SHN131385:SHN131386 SRJ131385:SRJ131386 TBF131385:TBF131386 TLB131385:TLB131386 TUX131385:TUX131386 UET131385:UET131386 UOP131385:UOP131386 UYL131385:UYL131386 VIH131385:VIH131386 VSD131385:VSD131386 WBZ131385:WBZ131386 WLV131385:WLV131386 WVR131385:WVR131386 J196921:J196922 JF196921:JF196922 TB196921:TB196922 ACX196921:ACX196922 AMT196921:AMT196922 AWP196921:AWP196922 BGL196921:BGL196922 BQH196921:BQH196922 CAD196921:CAD196922 CJZ196921:CJZ196922 CTV196921:CTV196922 DDR196921:DDR196922 DNN196921:DNN196922 DXJ196921:DXJ196922 EHF196921:EHF196922 ERB196921:ERB196922 FAX196921:FAX196922 FKT196921:FKT196922 FUP196921:FUP196922 GEL196921:GEL196922 GOH196921:GOH196922 GYD196921:GYD196922 HHZ196921:HHZ196922 HRV196921:HRV196922 IBR196921:IBR196922 ILN196921:ILN196922 IVJ196921:IVJ196922 JFF196921:JFF196922 JPB196921:JPB196922 JYX196921:JYX196922 KIT196921:KIT196922 KSP196921:KSP196922 LCL196921:LCL196922 LMH196921:LMH196922 LWD196921:LWD196922 MFZ196921:MFZ196922 MPV196921:MPV196922 MZR196921:MZR196922 NJN196921:NJN196922 NTJ196921:NTJ196922 ODF196921:ODF196922 ONB196921:ONB196922 OWX196921:OWX196922 PGT196921:PGT196922 PQP196921:PQP196922 QAL196921:QAL196922 QKH196921:QKH196922 QUD196921:QUD196922 RDZ196921:RDZ196922 RNV196921:RNV196922 RXR196921:RXR196922 SHN196921:SHN196922 SRJ196921:SRJ196922 TBF196921:TBF196922 TLB196921:TLB196922 TUX196921:TUX196922 UET196921:UET196922 UOP196921:UOP196922 UYL196921:UYL196922 VIH196921:VIH196922 VSD196921:VSD196922 WBZ196921:WBZ196922 WLV196921:WLV196922 WVR196921:WVR196922 J262457:J262458 JF262457:JF262458 TB262457:TB262458 ACX262457:ACX262458 AMT262457:AMT262458 AWP262457:AWP262458 BGL262457:BGL262458 BQH262457:BQH262458 CAD262457:CAD262458 CJZ262457:CJZ262458 CTV262457:CTV262458 DDR262457:DDR262458 DNN262457:DNN262458 DXJ262457:DXJ262458 EHF262457:EHF262458 ERB262457:ERB262458 FAX262457:FAX262458 FKT262457:FKT262458 FUP262457:FUP262458 GEL262457:GEL262458 GOH262457:GOH262458 GYD262457:GYD262458 HHZ262457:HHZ262458 HRV262457:HRV262458 IBR262457:IBR262458 ILN262457:ILN262458 IVJ262457:IVJ262458 JFF262457:JFF262458 JPB262457:JPB262458 JYX262457:JYX262458 KIT262457:KIT262458 KSP262457:KSP262458 LCL262457:LCL262458 LMH262457:LMH262458 LWD262457:LWD262458 MFZ262457:MFZ262458 MPV262457:MPV262458 MZR262457:MZR262458 NJN262457:NJN262458 NTJ262457:NTJ262458 ODF262457:ODF262458 ONB262457:ONB262458 OWX262457:OWX262458 PGT262457:PGT262458 PQP262457:PQP262458 QAL262457:QAL262458 QKH262457:QKH262458 QUD262457:QUD262458 RDZ262457:RDZ262458 RNV262457:RNV262458 RXR262457:RXR262458 SHN262457:SHN262458 SRJ262457:SRJ262458 TBF262457:TBF262458 TLB262457:TLB262458 TUX262457:TUX262458 UET262457:UET262458 UOP262457:UOP262458 UYL262457:UYL262458 VIH262457:VIH262458 VSD262457:VSD262458 WBZ262457:WBZ262458 WLV262457:WLV262458 WVR262457:WVR262458 J327993:J327994 JF327993:JF327994 TB327993:TB327994 ACX327993:ACX327994 AMT327993:AMT327994 AWP327993:AWP327994 BGL327993:BGL327994 BQH327993:BQH327994 CAD327993:CAD327994 CJZ327993:CJZ327994 CTV327993:CTV327994 DDR327993:DDR327994 DNN327993:DNN327994 DXJ327993:DXJ327994 EHF327993:EHF327994 ERB327993:ERB327994 FAX327993:FAX327994 FKT327993:FKT327994 FUP327993:FUP327994 GEL327993:GEL327994 GOH327993:GOH327994 GYD327993:GYD327994 HHZ327993:HHZ327994 HRV327993:HRV327994 IBR327993:IBR327994 ILN327993:ILN327994 IVJ327993:IVJ327994 JFF327993:JFF327994 JPB327993:JPB327994 JYX327993:JYX327994 KIT327993:KIT327994 KSP327993:KSP327994 LCL327993:LCL327994 LMH327993:LMH327994 LWD327993:LWD327994 MFZ327993:MFZ327994 MPV327993:MPV327994 MZR327993:MZR327994 NJN327993:NJN327994 NTJ327993:NTJ327994 ODF327993:ODF327994 ONB327993:ONB327994 OWX327993:OWX327994 PGT327993:PGT327994 PQP327993:PQP327994 QAL327993:QAL327994 QKH327993:QKH327994 QUD327993:QUD327994 RDZ327993:RDZ327994 RNV327993:RNV327994 RXR327993:RXR327994 SHN327993:SHN327994 SRJ327993:SRJ327994 TBF327993:TBF327994 TLB327993:TLB327994 TUX327993:TUX327994 UET327993:UET327994 UOP327993:UOP327994 UYL327993:UYL327994 VIH327993:VIH327994 VSD327993:VSD327994 WBZ327993:WBZ327994 WLV327993:WLV327994 WVR327993:WVR327994 J393529:J393530 JF393529:JF393530 TB393529:TB393530 ACX393529:ACX393530 AMT393529:AMT393530 AWP393529:AWP393530 BGL393529:BGL393530 BQH393529:BQH393530 CAD393529:CAD393530 CJZ393529:CJZ393530 CTV393529:CTV393530 DDR393529:DDR393530 DNN393529:DNN393530 DXJ393529:DXJ393530 EHF393529:EHF393530 ERB393529:ERB393530 FAX393529:FAX393530 FKT393529:FKT393530 FUP393529:FUP393530 GEL393529:GEL393530 GOH393529:GOH393530 GYD393529:GYD393530 HHZ393529:HHZ393530 HRV393529:HRV393530 IBR393529:IBR393530 ILN393529:ILN393530 IVJ393529:IVJ393530 JFF393529:JFF393530 JPB393529:JPB393530 JYX393529:JYX393530 KIT393529:KIT393530 KSP393529:KSP393530 LCL393529:LCL393530 LMH393529:LMH393530 LWD393529:LWD393530 MFZ393529:MFZ393530 MPV393529:MPV393530 MZR393529:MZR393530 NJN393529:NJN393530 NTJ393529:NTJ393530 ODF393529:ODF393530 ONB393529:ONB393530 OWX393529:OWX393530 PGT393529:PGT393530 PQP393529:PQP393530 QAL393529:QAL393530 QKH393529:QKH393530 QUD393529:QUD393530 RDZ393529:RDZ393530 RNV393529:RNV393530 RXR393529:RXR393530 SHN393529:SHN393530 SRJ393529:SRJ393530 TBF393529:TBF393530 TLB393529:TLB393530 TUX393529:TUX393530 UET393529:UET393530 UOP393529:UOP393530 UYL393529:UYL393530 VIH393529:VIH393530 VSD393529:VSD393530 WBZ393529:WBZ393530 WLV393529:WLV393530 WVR393529:WVR393530 J459065:J459066 JF459065:JF459066 TB459065:TB459066 ACX459065:ACX459066 AMT459065:AMT459066 AWP459065:AWP459066 BGL459065:BGL459066 BQH459065:BQH459066 CAD459065:CAD459066 CJZ459065:CJZ459066 CTV459065:CTV459066 DDR459065:DDR459066 DNN459065:DNN459066 DXJ459065:DXJ459066 EHF459065:EHF459066 ERB459065:ERB459066 FAX459065:FAX459066 FKT459065:FKT459066 FUP459065:FUP459066 GEL459065:GEL459066 GOH459065:GOH459066 GYD459065:GYD459066 HHZ459065:HHZ459066 HRV459065:HRV459066 IBR459065:IBR459066 ILN459065:ILN459066 IVJ459065:IVJ459066 JFF459065:JFF459066 JPB459065:JPB459066 JYX459065:JYX459066 KIT459065:KIT459066 KSP459065:KSP459066 LCL459065:LCL459066 LMH459065:LMH459066 LWD459065:LWD459066 MFZ459065:MFZ459066 MPV459065:MPV459066 MZR459065:MZR459066 NJN459065:NJN459066 NTJ459065:NTJ459066 ODF459065:ODF459066 ONB459065:ONB459066 OWX459065:OWX459066 PGT459065:PGT459066 PQP459065:PQP459066 QAL459065:QAL459066 QKH459065:QKH459066 QUD459065:QUD459066 RDZ459065:RDZ459066 RNV459065:RNV459066 RXR459065:RXR459066 SHN459065:SHN459066 SRJ459065:SRJ459066 TBF459065:TBF459066 TLB459065:TLB459066 TUX459065:TUX459066 UET459065:UET459066 UOP459065:UOP459066 UYL459065:UYL459066 VIH459065:VIH459066 VSD459065:VSD459066 WBZ459065:WBZ459066 WLV459065:WLV459066 WVR459065:WVR459066 J524601:J524602 JF524601:JF524602 TB524601:TB524602 ACX524601:ACX524602 AMT524601:AMT524602 AWP524601:AWP524602 BGL524601:BGL524602 BQH524601:BQH524602 CAD524601:CAD524602 CJZ524601:CJZ524602 CTV524601:CTV524602 DDR524601:DDR524602 DNN524601:DNN524602 DXJ524601:DXJ524602 EHF524601:EHF524602 ERB524601:ERB524602 FAX524601:FAX524602 FKT524601:FKT524602 FUP524601:FUP524602 GEL524601:GEL524602 GOH524601:GOH524602 GYD524601:GYD524602 HHZ524601:HHZ524602 HRV524601:HRV524602 IBR524601:IBR524602 ILN524601:ILN524602 IVJ524601:IVJ524602 JFF524601:JFF524602 JPB524601:JPB524602 JYX524601:JYX524602 KIT524601:KIT524602 KSP524601:KSP524602 LCL524601:LCL524602 LMH524601:LMH524602 LWD524601:LWD524602 MFZ524601:MFZ524602 MPV524601:MPV524602 MZR524601:MZR524602 NJN524601:NJN524602 NTJ524601:NTJ524602 ODF524601:ODF524602 ONB524601:ONB524602 OWX524601:OWX524602 PGT524601:PGT524602 PQP524601:PQP524602 QAL524601:QAL524602 QKH524601:QKH524602 QUD524601:QUD524602 RDZ524601:RDZ524602 RNV524601:RNV524602 RXR524601:RXR524602 SHN524601:SHN524602 SRJ524601:SRJ524602 TBF524601:TBF524602 TLB524601:TLB524602 TUX524601:TUX524602 UET524601:UET524602 UOP524601:UOP524602 UYL524601:UYL524602 VIH524601:VIH524602 VSD524601:VSD524602 WBZ524601:WBZ524602 WLV524601:WLV524602 WVR524601:WVR524602 J590137:J590138 JF590137:JF590138 TB590137:TB590138 ACX590137:ACX590138 AMT590137:AMT590138 AWP590137:AWP590138 BGL590137:BGL590138 BQH590137:BQH590138 CAD590137:CAD590138 CJZ590137:CJZ590138 CTV590137:CTV590138 DDR590137:DDR590138 DNN590137:DNN590138 DXJ590137:DXJ590138 EHF590137:EHF590138 ERB590137:ERB590138 FAX590137:FAX590138 FKT590137:FKT590138 FUP590137:FUP590138 GEL590137:GEL590138 GOH590137:GOH590138 GYD590137:GYD590138 HHZ590137:HHZ590138 HRV590137:HRV590138 IBR590137:IBR590138 ILN590137:ILN590138 IVJ590137:IVJ590138 JFF590137:JFF590138 JPB590137:JPB590138 JYX590137:JYX590138 KIT590137:KIT590138 KSP590137:KSP590138 LCL590137:LCL590138 LMH590137:LMH590138 LWD590137:LWD590138 MFZ590137:MFZ590138 MPV590137:MPV590138 MZR590137:MZR590138 NJN590137:NJN590138 NTJ590137:NTJ590138 ODF590137:ODF590138 ONB590137:ONB590138 OWX590137:OWX590138 PGT590137:PGT590138 PQP590137:PQP590138 QAL590137:QAL590138 QKH590137:QKH590138 QUD590137:QUD590138 RDZ590137:RDZ590138 RNV590137:RNV590138 RXR590137:RXR590138 SHN590137:SHN590138 SRJ590137:SRJ590138 TBF590137:TBF590138 TLB590137:TLB590138 TUX590137:TUX590138 UET590137:UET590138 UOP590137:UOP590138 UYL590137:UYL590138 VIH590137:VIH590138 VSD590137:VSD590138 WBZ590137:WBZ590138 WLV590137:WLV590138 WVR590137:WVR590138 J655673:J655674 JF655673:JF655674 TB655673:TB655674 ACX655673:ACX655674 AMT655673:AMT655674 AWP655673:AWP655674 BGL655673:BGL655674 BQH655673:BQH655674 CAD655673:CAD655674 CJZ655673:CJZ655674 CTV655673:CTV655674 DDR655673:DDR655674 DNN655673:DNN655674 DXJ655673:DXJ655674 EHF655673:EHF655674 ERB655673:ERB655674 FAX655673:FAX655674 FKT655673:FKT655674 FUP655673:FUP655674 GEL655673:GEL655674 GOH655673:GOH655674 GYD655673:GYD655674 HHZ655673:HHZ655674 HRV655673:HRV655674 IBR655673:IBR655674 ILN655673:ILN655674 IVJ655673:IVJ655674 JFF655673:JFF655674 JPB655673:JPB655674 JYX655673:JYX655674 KIT655673:KIT655674 KSP655673:KSP655674 LCL655673:LCL655674 LMH655673:LMH655674 LWD655673:LWD655674 MFZ655673:MFZ655674 MPV655673:MPV655674 MZR655673:MZR655674 NJN655673:NJN655674 NTJ655673:NTJ655674 ODF655673:ODF655674 ONB655673:ONB655674 OWX655673:OWX655674 PGT655673:PGT655674 PQP655673:PQP655674 QAL655673:QAL655674 QKH655673:QKH655674 QUD655673:QUD655674 RDZ655673:RDZ655674 RNV655673:RNV655674 RXR655673:RXR655674 SHN655673:SHN655674 SRJ655673:SRJ655674 TBF655673:TBF655674 TLB655673:TLB655674 TUX655673:TUX655674 UET655673:UET655674 UOP655673:UOP655674 UYL655673:UYL655674 VIH655673:VIH655674 VSD655673:VSD655674 WBZ655673:WBZ655674 WLV655673:WLV655674 WVR655673:WVR655674 J721209:J721210 JF721209:JF721210 TB721209:TB721210 ACX721209:ACX721210 AMT721209:AMT721210 AWP721209:AWP721210 BGL721209:BGL721210 BQH721209:BQH721210 CAD721209:CAD721210 CJZ721209:CJZ721210 CTV721209:CTV721210 DDR721209:DDR721210 DNN721209:DNN721210 DXJ721209:DXJ721210 EHF721209:EHF721210 ERB721209:ERB721210 FAX721209:FAX721210 FKT721209:FKT721210 FUP721209:FUP721210 GEL721209:GEL721210 GOH721209:GOH721210 GYD721209:GYD721210 HHZ721209:HHZ721210 HRV721209:HRV721210 IBR721209:IBR721210 ILN721209:ILN721210 IVJ721209:IVJ721210 JFF721209:JFF721210 JPB721209:JPB721210 JYX721209:JYX721210 KIT721209:KIT721210 KSP721209:KSP721210 LCL721209:LCL721210 LMH721209:LMH721210 LWD721209:LWD721210 MFZ721209:MFZ721210 MPV721209:MPV721210 MZR721209:MZR721210 NJN721209:NJN721210 NTJ721209:NTJ721210 ODF721209:ODF721210 ONB721209:ONB721210 OWX721209:OWX721210 PGT721209:PGT721210 PQP721209:PQP721210 QAL721209:QAL721210 QKH721209:QKH721210 QUD721209:QUD721210 RDZ721209:RDZ721210 RNV721209:RNV721210 RXR721209:RXR721210 SHN721209:SHN721210 SRJ721209:SRJ721210 TBF721209:TBF721210 TLB721209:TLB721210 TUX721209:TUX721210 UET721209:UET721210 UOP721209:UOP721210 UYL721209:UYL721210 VIH721209:VIH721210 VSD721209:VSD721210 WBZ721209:WBZ721210 WLV721209:WLV721210 WVR721209:WVR721210 J786745:J786746 JF786745:JF786746 TB786745:TB786746 ACX786745:ACX786746 AMT786745:AMT786746 AWP786745:AWP786746 BGL786745:BGL786746 BQH786745:BQH786746 CAD786745:CAD786746 CJZ786745:CJZ786746 CTV786745:CTV786746 DDR786745:DDR786746 DNN786745:DNN786746 DXJ786745:DXJ786746 EHF786745:EHF786746 ERB786745:ERB786746 FAX786745:FAX786746 FKT786745:FKT786746 FUP786745:FUP786746 GEL786745:GEL786746 GOH786745:GOH786746 GYD786745:GYD786746 HHZ786745:HHZ786746 HRV786745:HRV786746 IBR786745:IBR786746 ILN786745:ILN786746 IVJ786745:IVJ786746 JFF786745:JFF786746 JPB786745:JPB786746 JYX786745:JYX786746 KIT786745:KIT786746 KSP786745:KSP786746 LCL786745:LCL786746 LMH786745:LMH786746 LWD786745:LWD786746 MFZ786745:MFZ786746 MPV786745:MPV786746 MZR786745:MZR786746 NJN786745:NJN786746 NTJ786745:NTJ786746 ODF786745:ODF786746 ONB786745:ONB786746 OWX786745:OWX786746 PGT786745:PGT786746 PQP786745:PQP786746 QAL786745:QAL786746 QKH786745:QKH786746 QUD786745:QUD786746 RDZ786745:RDZ786746 RNV786745:RNV786746 RXR786745:RXR786746 SHN786745:SHN786746 SRJ786745:SRJ786746 TBF786745:TBF786746 TLB786745:TLB786746 TUX786745:TUX786746 UET786745:UET786746 UOP786745:UOP786746 UYL786745:UYL786746 VIH786745:VIH786746 VSD786745:VSD786746 WBZ786745:WBZ786746 WLV786745:WLV786746 WVR786745:WVR786746 J852281:J852282 JF852281:JF852282 TB852281:TB852282 ACX852281:ACX852282 AMT852281:AMT852282 AWP852281:AWP852282 BGL852281:BGL852282 BQH852281:BQH852282 CAD852281:CAD852282 CJZ852281:CJZ852282 CTV852281:CTV852282 DDR852281:DDR852282 DNN852281:DNN852282 DXJ852281:DXJ852282 EHF852281:EHF852282 ERB852281:ERB852282 FAX852281:FAX852282 FKT852281:FKT852282 FUP852281:FUP852282 GEL852281:GEL852282 GOH852281:GOH852282 GYD852281:GYD852282 HHZ852281:HHZ852282 HRV852281:HRV852282 IBR852281:IBR852282 ILN852281:ILN852282 IVJ852281:IVJ852282 JFF852281:JFF852282 JPB852281:JPB852282 JYX852281:JYX852282 KIT852281:KIT852282 KSP852281:KSP852282 LCL852281:LCL852282 LMH852281:LMH852282 LWD852281:LWD852282 MFZ852281:MFZ852282 MPV852281:MPV852282 MZR852281:MZR852282 NJN852281:NJN852282 NTJ852281:NTJ852282 ODF852281:ODF852282 ONB852281:ONB852282 OWX852281:OWX852282 PGT852281:PGT852282 PQP852281:PQP852282 QAL852281:QAL852282 QKH852281:QKH852282 QUD852281:QUD852282 RDZ852281:RDZ852282 RNV852281:RNV852282 RXR852281:RXR852282 SHN852281:SHN852282 SRJ852281:SRJ852282 TBF852281:TBF852282 TLB852281:TLB852282 TUX852281:TUX852282 UET852281:UET852282 UOP852281:UOP852282 UYL852281:UYL852282 VIH852281:VIH852282 VSD852281:VSD852282 WBZ852281:WBZ852282 WLV852281:WLV852282 WVR852281:WVR852282 J917817:J917818 JF917817:JF917818 TB917817:TB917818 ACX917817:ACX917818 AMT917817:AMT917818 AWP917817:AWP917818 BGL917817:BGL917818 BQH917817:BQH917818 CAD917817:CAD917818 CJZ917817:CJZ917818 CTV917817:CTV917818 DDR917817:DDR917818 DNN917817:DNN917818 DXJ917817:DXJ917818 EHF917817:EHF917818 ERB917817:ERB917818 FAX917817:FAX917818 FKT917817:FKT917818 FUP917817:FUP917818 GEL917817:GEL917818 GOH917817:GOH917818 GYD917817:GYD917818 HHZ917817:HHZ917818 HRV917817:HRV917818 IBR917817:IBR917818 ILN917817:ILN917818 IVJ917817:IVJ917818 JFF917817:JFF917818 JPB917817:JPB917818 JYX917817:JYX917818 KIT917817:KIT917818 KSP917817:KSP917818 LCL917817:LCL917818 LMH917817:LMH917818 LWD917817:LWD917818 MFZ917817:MFZ917818 MPV917817:MPV917818 MZR917817:MZR917818 NJN917817:NJN917818 NTJ917817:NTJ917818 ODF917817:ODF917818 ONB917817:ONB917818 OWX917817:OWX917818 PGT917817:PGT917818 PQP917817:PQP917818 QAL917817:QAL917818 QKH917817:QKH917818 QUD917817:QUD917818 RDZ917817:RDZ917818 RNV917817:RNV917818 RXR917817:RXR917818 SHN917817:SHN917818 SRJ917817:SRJ917818 TBF917817:TBF917818 TLB917817:TLB917818 TUX917817:TUX917818 UET917817:UET917818 UOP917817:UOP917818 UYL917817:UYL917818 VIH917817:VIH917818 VSD917817:VSD917818 WBZ917817:WBZ917818 WLV917817:WLV917818 WVR917817:WVR917818 J983353:J983354 JF983353:JF983354 TB983353:TB983354 ACX983353:ACX983354 AMT983353:AMT983354 AWP983353:AWP983354 BGL983353:BGL983354 BQH983353:BQH983354 CAD983353:CAD983354 CJZ983353:CJZ983354 CTV983353:CTV983354 DDR983353:DDR983354 DNN983353:DNN983354 DXJ983353:DXJ983354 EHF983353:EHF983354 ERB983353:ERB983354 FAX983353:FAX983354 FKT983353:FKT983354 FUP983353:FUP983354 GEL983353:GEL983354 GOH983353:GOH983354 GYD983353:GYD983354 HHZ983353:HHZ983354 HRV983353:HRV983354 IBR983353:IBR983354 ILN983353:ILN983354 IVJ983353:IVJ983354 JFF983353:JFF983354 JPB983353:JPB983354 JYX983353:JYX983354 KIT983353:KIT983354 KSP983353:KSP983354 LCL983353:LCL983354 LMH983353:LMH983354 LWD983353:LWD983354 MFZ983353:MFZ983354 MPV983353:MPV983354 MZR983353:MZR983354 NJN983353:NJN983354 NTJ983353:NTJ983354 ODF983353:ODF983354 ONB983353:ONB983354 OWX983353:OWX983354 PGT983353:PGT983354 PQP983353:PQP983354 QAL983353:QAL983354 QKH983353:QKH983354 QUD983353:QUD983354 RDZ983353:RDZ983354 RNV983353:RNV983354 RXR983353:RXR983354 SHN983353:SHN983354 SRJ983353:SRJ983354 TBF983353:TBF983354 TLB983353:TLB983354 TUX983353:TUX983354 UET983353:UET983354 UOP983353:UOP983354 UYL983353:UYL983354 VIH983353:VIH983354 VSD983353:VSD983354 WBZ983353:WBZ983354 WLV983353:WLV983354 WVR983353:WVR983354 J65811:J65812 JF65811:JF65812 TB65811:TB65812 ACX65811:ACX65812 AMT65811:AMT65812 AWP65811:AWP65812 BGL65811:BGL65812 BQH65811:BQH65812 CAD65811:CAD65812 CJZ65811:CJZ65812 CTV65811:CTV65812 DDR65811:DDR65812 DNN65811:DNN65812 DXJ65811:DXJ65812 EHF65811:EHF65812 ERB65811:ERB65812 FAX65811:FAX65812 FKT65811:FKT65812 FUP65811:FUP65812 GEL65811:GEL65812 GOH65811:GOH65812 GYD65811:GYD65812 HHZ65811:HHZ65812 HRV65811:HRV65812 IBR65811:IBR65812 ILN65811:ILN65812 IVJ65811:IVJ65812 JFF65811:JFF65812 JPB65811:JPB65812 JYX65811:JYX65812 KIT65811:KIT65812 KSP65811:KSP65812 LCL65811:LCL65812 LMH65811:LMH65812 LWD65811:LWD65812 MFZ65811:MFZ65812 MPV65811:MPV65812 MZR65811:MZR65812 NJN65811:NJN65812 NTJ65811:NTJ65812 ODF65811:ODF65812 ONB65811:ONB65812 OWX65811:OWX65812 PGT65811:PGT65812 PQP65811:PQP65812 QAL65811:QAL65812 QKH65811:QKH65812 QUD65811:QUD65812 RDZ65811:RDZ65812 RNV65811:RNV65812 RXR65811:RXR65812 SHN65811:SHN65812 SRJ65811:SRJ65812 TBF65811:TBF65812 TLB65811:TLB65812 TUX65811:TUX65812 UET65811:UET65812 UOP65811:UOP65812 UYL65811:UYL65812 VIH65811:VIH65812 VSD65811:VSD65812 WBZ65811:WBZ65812 WLV65811:WLV65812 WVR65811:WVR65812 J131347:J131348 JF131347:JF131348 TB131347:TB131348 ACX131347:ACX131348 AMT131347:AMT131348 AWP131347:AWP131348 BGL131347:BGL131348 BQH131347:BQH131348 CAD131347:CAD131348 CJZ131347:CJZ131348 CTV131347:CTV131348 DDR131347:DDR131348 DNN131347:DNN131348 DXJ131347:DXJ131348 EHF131347:EHF131348 ERB131347:ERB131348 FAX131347:FAX131348 FKT131347:FKT131348 FUP131347:FUP131348 GEL131347:GEL131348 GOH131347:GOH131348 GYD131347:GYD131348 HHZ131347:HHZ131348 HRV131347:HRV131348 IBR131347:IBR131348 ILN131347:ILN131348 IVJ131347:IVJ131348 JFF131347:JFF131348 JPB131347:JPB131348 JYX131347:JYX131348 KIT131347:KIT131348 KSP131347:KSP131348 LCL131347:LCL131348 LMH131347:LMH131348 LWD131347:LWD131348 MFZ131347:MFZ131348 MPV131347:MPV131348 MZR131347:MZR131348 NJN131347:NJN131348 NTJ131347:NTJ131348 ODF131347:ODF131348 ONB131347:ONB131348 OWX131347:OWX131348 PGT131347:PGT131348 PQP131347:PQP131348 QAL131347:QAL131348 QKH131347:QKH131348 QUD131347:QUD131348 RDZ131347:RDZ131348 RNV131347:RNV131348 RXR131347:RXR131348 SHN131347:SHN131348 SRJ131347:SRJ131348 TBF131347:TBF131348 TLB131347:TLB131348 TUX131347:TUX131348 UET131347:UET131348 UOP131347:UOP131348 UYL131347:UYL131348 VIH131347:VIH131348 VSD131347:VSD131348 WBZ131347:WBZ131348 WLV131347:WLV131348 WVR131347:WVR131348 J196883:J196884 JF196883:JF196884 TB196883:TB196884 ACX196883:ACX196884 AMT196883:AMT196884 AWP196883:AWP196884 BGL196883:BGL196884 BQH196883:BQH196884 CAD196883:CAD196884 CJZ196883:CJZ196884 CTV196883:CTV196884 DDR196883:DDR196884 DNN196883:DNN196884 DXJ196883:DXJ196884 EHF196883:EHF196884 ERB196883:ERB196884 FAX196883:FAX196884 FKT196883:FKT196884 FUP196883:FUP196884 GEL196883:GEL196884 GOH196883:GOH196884 GYD196883:GYD196884 HHZ196883:HHZ196884 HRV196883:HRV196884 IBR196883:IBR196884 ILN196883:ILN196884 IVJ196883:IVJ196884 JFF196883:JFF196884 JPB196883:JPB196884 JYX196883:JYX196884 KIT196883:KIT196884 KSP196883:KSP196884 LCL196883:LCL196884 LMH196883:LMH196884 LWD196883:LWD196884 MFZ196883:MFZ196884 MPV196883:MPV196884 MZR196883:MZR196884 NJN196883:NJN196884 NTJ196883:NTJ196884 ODF196883:ODF196884 ONB196883:ONB196884 OWX196883:OWX196884 PGT196883:PGT196884 PQP196883:PQP196884 QAL196883:QAL196884 QKH196883:QKH196884 QUD196883:QUD196884 RDZ196883:RDZ196884 RNV196883:RNV196884 RXR196883:RXR196884 SHN196883:SHN196884 SRJ196883:SRJ196884 TBF196883:TBF196884 TLB196883:TLB196884 TUX196883:TUX196884 UET196883:UET196884 UOP196883:UOP196884 UYL196883:UYL196884 VIH196883:VIH196884 VSD196883:VSD196884 WBZ196883:WBZ196884 WLV196883:WLV196884 WVR196883:WVR196884 J262419:J262420 JF262419:JF262420 TB262419:TB262420 ACX262419:ACX262420 AMT262419:AMT262420 AWP262419:AWP262420 BGL262419:BGL262420 BQH262419:BQH262420 CAD262419:CAD262420 CJZ262419:CJZ262420 CTV262419:CTV262420 DDR262419:DDR262420 DNN262419:DNN262420 DXJ262419:DXJ262420 EHF262419:EHF262420 ERB262419:ERB262420 FAX262419:FAX262420 FKT262419:FKT262420 FUP262419:FUP262420 GEL262419:GEL262420 GOH262419:GOH262420 GYD262419:GYD262420 HHZ262419:HHZ262420 HRV262419:HRV262420 IBR262419:IBR262420 ILN262419:ILN262420 IVJ262419:IVJ262420 JFF262419:JFF262420 JPB262419:JPB262420 JYX262419:JYX262420 KIT262419:KIT262420 KSP262419:KSP262420 LCL262419:LCL262420 LMH262419:LMH262420 LWD262419:LWD262420 MFZ262419:MFZ262420 MPV262419:MPV262420 MZR262419:MZR262420 NJN262419:NJN262420 NTJ262419:NTJ262420 ODF262419:ODF262420 ONB262419:ONB262420 OWX262419:OWX262420 PGT262419:PGT262420 PQP262419:PQP262420 QAL262419:QAL262420 QKH262419:QKH262420 QUD262419:QUD262420 RDZ262419:RDZ262420 RNV262419:RNV262420 RXR262419:RXR262420 SHN262419:SHN262420 SRJ262419:SRJ262420 TBF262419:TBF262420 TLB262419:TLB262420 TUX262419:TUX262420 UET262419:UET262420 UOP262419:UOP262420 UYL262419:UYL262420 VIH262419:VIH262420 VSD262419:VSD262420 WBZ262419:WBZ262420 WLV262419:WLV262420 WVR262419:WVR262420 J327955:J327956 JF327955:JF327956 TB327955:TB327956 ACX327955:ACX327956 AMT327955:AMT327956 AWP327955:AWP327956 BGL327955:BGL327956 BQH327955:BQH327956 CAD327955:CAD327956 CJZ327955:CJZ327956 CTV327955:CTV327956 DDR327955:DDR327956 DNN327955:DNN327956 DXJ327955:DXJ327956 EHF327955:EHF327956 ERB327955:ERB327956 FAX327955:FAX327956 FKT327955:FKT327956 FUP327955:FUP327956 GEL327955:GEL327956 GOH327955:GOH327956 GYD327955:GYD327956 HHZ327955:HHZ327956 HRV327955:HRV327956 IBR327955:IBR327956 ILN327955:ILN327956 IVJ327955:IVJ327956 JFF327955:JFF327956 JPB327955:JPB327956 JYX327955:JYX327956 KIT327955:KIT327956 KSP327955:KSP327956 LCL327955:LCL327956 LMH327955:LMH327956 LWD327955:LWD327956 MFZ327955:MFZ327956 MPV327955:MPV327956 MZR327955:MZR327956 NJN327955:NJN327956 NTJ327955:NTJ327956 ODF327955:ODF327956 ONB327955:ONB327956 OWX327955:OWX327956 PGT327955:PGT327956 PQP327955:PQP327956 QAL327955:QAL327956 QKH327955:QKH327956 QUD327955:QUD327956 RDZ327955:RDZ327956 RNV327955:RNV327956 RXR327955:RXR327956 SHN327955:SHN327956 SRJ327955:SRJ327956 TBF327955:TBF327956 TLB327955:TLB327956 TUX327955:TUX327956 UET327955:UET327956 UOP327955:UOP327956 UYL327955:UYL327956 VIH327955:VIH327956 VSD327955:VSD327956 WBZ327955:WBZ327956 WLV327955:WLV327956 WVR327955:WVR327956 J393491:J393492 JF393491:JF393492 TB393491:TB393492 ACX393491:ACX393492 AMT393491:AMT393492 AWP393491:AWP393492 BGL393491:BGL393492 BQH393491:BQH393492 CAD393491:CAD393492 CJZ393491:CJZ393492 CTV393491:CTV393492 DDR393491:DDR393492 DNN393491:DNN393492 DXJ393491:DXJ393492 EHF393491:EHF393492 ERB393491:ERB393492 FAX393491:FAX393492 FKT393491:FKT393492 FUP393491:FUP393492 GEL393491:GEL393492 GOH393491:GOH393492 GYD393491:GYD393492 HHZ393491:HHZ393492 HRV393491:HRV393492 IBR393491:IBR393492 ILN393491:ILN393492 IVJ393491:IVJ393492 JFF393491:JFF393492 JPB393491:JPB393492 JYX393491:JYX393492 KIT393491:KIT393492 KSP393491:KSP393492 LCL393491:LCL393492 LMH393491:LMH393492 LWD393491:LWD393492 MFZ393491:MFZ393492 MPV393491:MPV393492 MZR393491:MZR393492 NJN393491:NJN393492 NTJ393491:NTJ393492 ODF393491:ODF393492 ONB393491:ONB393492 OWX393491:OWX393492 PGT393491:PGT393492 PQP393491:PQP393492 QAL393491:QAL393492 QKH393491:QKH393492 QUD393491:QUD393492 RDZ393491:RDZ393492 RNV393491:RNV393492 RXR393491:RXR393492 SHN393491:SHN393492 SRJ393491:SRJ393492 TBF393491:TBF393492 TLB393491:TLB393492 TUX393491:TUX393492 UET393491:UET393492 UOP393491:UOP393492 UYL393491:UYL393492 VIH393491:VIH393492 VSD393491:VSD393492 WBZ393491:WBZ393492 WLV393491:WLV393492 WVR393491:WVR393492 J459027:J459028 JF459027:JF459028 TB459027:TB459028 ACX459027:ACX459028 AMT459027:AMT459028 AWP459027:AWP459028 BGL459027:BGL459028 BQH459027:BQH459028 CAD459027:CAD459028 CJZ459027:CJZ459028 CTV459027:CTV459028 DDR459027:DDR459028 DNN459027:DNN459028 DXJ459027:DXJ459028 EHF459027:EHF459028 ERB459027:ERB459028 FAX459027:FAX459028 FKT459027:FKT459028 FUP459027:FUP459028 GEL459027:GEL459028 GOH459027:GOH459028 GYD459027:GYD459028 HHZ459027:HHZ459028 HRV459027:HRV459028 IBR459027:IBR459028 ILN459027:ILN459028 IVJ459027:IVJ459028 JFF459027:JFF459028 JPB459027:JPB459028 JYX459027:JYX459028 KIT459027:KIT459028 KSP459027:KSP459028 LCL459027:LCL459028 LMH459027:LMH459028 LWD459027:LWD459028 MFZ459027:MFZ459028 MPV459027:MPV459028 MZR459027:MZR459028 NJN459027:NJN459028 NTJ459027:NTJ459028 ODF459027:ODF459028 ONB459027:ONB459028 OWX459027:OWX459028 PGT459027:PGT459028 PQP459027:PQP459028 QAL459027:QAL459028 QKH459027:QKH459028 QUD459027:QUD459028 RDZ459027:RDZ459028 RNV459027:RNV459028 RXR459027:RXR459028 SHN459027:SHN459028 SRJ459027:SRJ459028 TBF459027:TBF459028 TLB459027:TLB459028 TUX459027:TUX459028 UET459027:UET459028 UOP459027:UOP459028 UYL459027:UYL459028 VIH459027:VIH459028 VSD459027:VSD459028 WBZ459027:WBZ459028 WLV459027:WLV459028 WVR459027:WVR459028 J524563:J524564 JF524563:JF524564 TB524563:TB524564 ACX524563:ACX524564 AMT524563:AMT524564 AWP524563:AWP524564 BGL524563:BGL524564 BQH524563:BQH524564 CAD524563:CAD524564 CJZ524563:CJZ524564 CTV524563:CTV524564 DDR524563:DDR524564 DNN524563:DNN524564 DXJ524563:DXJ524564 EHF524563:EHF524564 ERB524563:ERB524564 FAX524563:FAX524564 FKT524563:FKT524564 FUP524563:FUP524564 GEL524563:GEL524564 GOH524563:GOH524564 GYD524563:GYD524564 HHZ524563:HHZ524564 HRV524563:HRV524564 IBR524563:IBR524564 ILN524563:ILN524564 IVJ524563:IVJ524564 JFF524563:JFF524564 JPB524563:JPB524564 JYX524563:JYX524564 KIT524563:KIT524564 KSP524563:KSP524564 LCL524563:LCL524564 LMH524563:LMH524564 LWD524563:LWD524564 MFZ524563:MFZ524564 MPV524563:MPV524564 MZR524563:MZR524564 NJN524563:NJN524564 NTJ524563:NTJ524564 ODF524563:ODF524564 ONB524563:ONB524564 OWX524563:OWX524564 PGT524563:PGT524564 PQP524563:PQP524564 QAL524563:QAL524564 QKH524563:QKH524564 QUD524563:QUD524564 RDZ524563:RDZ524564 RNV524563:RNV524564 RXR524563:RXR524564 SHN524563:SHN524564 SRJ524563:SRJ524564 TBF524563:TBF524564 TLB524563:TLB524564 TUX524563:TUX524564 UET524563:UET524564 UOP524563:UOP524564 UYL524563:UYL524564 VIH524563:VIH524564 VSD524563:VSD524564 WBZ524563:WBZ524564 WLV524563:WLV524564 WVR524563:WVR524564 J590099:J590100 JF590099:JF590100 TB590099:TB590100 ACX590099:ACX590100 AMT590099:AMT590100 AWP590099:AWP590100 BGL590099:BGL590100 BQH590099:BQH590100 CAD590099:CAD590100 CJZ590099:CJZ590100 CTV590099:CTV590100 DDR590099:DDR590100 DNN590099:DNN590100 DXJ590099:DXJ590100 EHF590099:EHF590100 ERB590099:ERB590100 FAX590099:FAX590100 FKT590099:FKT590100 FUP590099:FUP590100 GEL590099:GEL590100 GOH590099:GOH590100 GYD590099:GYD590100 HHZ590099:HHZ590100 HRV590099:HRV590100 IBR590099:IBR590100 ILN590099:ILN590100 IVJ590099:IVJ590100 JFF590099:JFF590100 JPB590099:JPB590100 JYX590099:JYX590100 KIT590099:KIT590100 KSP590099:KSP590100 LCL590099:LCL590100 LMH590099:LMH590100 LWD590099:LWD590100 MFZ590099:MFZ590100 MPV590099:MPV590100 MZR590099:MZR590100 NJN590099:NJN590100 NTJ590099:NTJ590100 ODF590099:ODF590100 ONB590099:ONB590100 OWX590099:OWX590100 PGT590099:PGT590100 PQP590099:PQP590100 QAL590099:QAL590100 QKH590099:QKH590100 QUD590099:QUD590100 RDZ590099:RDZ590100 RNV590099:RNV590100 RXR590099:RXR590100 SHN590099:SHN590100 SRJ590099:SRJ590100 TBF590099:TBF590100 TLB590099:TLB590100 TUX590099:TUX590100 UET590099:UET590100 UOP590099:UOP590100 UYL590099:UYL590100 VIH590099:VIH590100 VSD590099:VSD590100 WBZ590099:WBZ590100 WLV590099:WLV590100 WVR590099:WVR590100 J655635:J655636 JF655635:JF655636 TB655635:TB655636 ACX655635:ACX655636 AMT655635:AMT655636 AWP655635:AWP655636 BGL655635:BGL655636 BQH655635:BQH655636 CAD655635:CAD655636 CJZ655635:CJZ655636 CTV655635:CTV655636 DDR655635:DDR655636 DNN655635:DNN655636 DXJ655635:DXJ655636 EHF655635:EHF655636 ERB655635:ERB655636 FAX655635:FAX655636 FKT655635:FKT655636 FUP655635:FUP655636 GEL655635:GEL655636 GOH655635:GOH655636 GYD655635:GYD655636 HHZ655635:HHZ655636 HRV655635:HRV655636 IBR655635:IBR655636 ILN655635:ILN655636 IVJ655635:IVJ655636 JFF655635:JFF655636 JPB655635:JPB655636 JYX655635:JYX655636 KIT655635:KIT655636 KSP655635:KSP655636 LCL655635:LCL655636 LMH655635:LMH655636 LWD655635:LWD655636 MFZ655635:MFZ655636 MPV655635:MPV655636 MZR655635:MZR655636 NJN655635:NJN655636 NTJ655635:NTJ655636 ODF655635:ODF655636 ONB655635:ONB655636 OWX655635:OWX655636 PGT655635:PGT655636 PQP655635:PQP655636 QAL655635:QAL655636 QKH655635:QKH655636 QUD655635:QUD655636 RDZ655635:RDZ655636 RNV655635:RNV655636 RXR655635:RXR655636 SHN655635:SHN655636 SRJ655635:SRJ655636 TBF655635:TBF655636 TLB655635:TLB655636 TUX655635:TUX655636 UET655635:UET655636 UOP655635:UOP655636 UYL655635:UYL655636 VIH655635:VIH655636 VSD655635:VSD655636 WBZ655635:WBZ655636 WLV655635:WLV655636 WVR655635:WVR655636 J721171:J721172 JF721171:JF721172 TB721171:TB721172 ACX721171:ACX721172 AMT721171:AMT721172 AWP721171:AWP721172 BGL721171:BGL721172 BQH721171:BQH721172 CAD721171:CAD721172 CJZ721171:CJZ721172 CTV721171:CTV721172 DDR721171:DDR721172 DNN721171:DNN721172 DXJ721171:DXJ721172 EHF721171:EHF721172 ERB721171:ERB721172 FAX721171:FAX721172 FKT721171:FKT721172 FUP721171:FUP721172 GEL721171:GEL721172 GOH721171:GOH721172 GYD721171:GYD721172 HHZ721171:HHZ721172 HRV721171:HRV721172 IBR721171:IBR721172 ILN721171:ILN721172 IVJ721171:IVJ721172 JFF721171:JFF721172 JPB721171:JPB721172 JYX721171:JYX721172 KIT721171:KIT721172 KSP721171:KSP721172 LCL721171:LCL721172 LMH721171:LMH721172 LWD721171:LWD721172 MFZ721171:MFZ721172 MPV721171:MPV721172 MZR721171:MZR721172 NJN721171:NJN721172 NTJ721171:NTJ721172 ODF721171:ODF721172 ONB721171:ONB721172 OWX721171:OWX721172 PGT721171:PGT721172 PQP721171:PQP721172 QAL721171:QAL721172 QKH721171:QKH721172 QUD721171:QUD721172 RDZ721171:RDZ721172 RNV721171:RNV721172 RXR721171:RXR721172 SHN721171:SHN721172 SRJ721171:SRJ721172 TBF721171:TBF721172 TLB721171:TLB721172 TUX721171:TUX721172 UET721171:UET721172 UOP721171:UOP721172 UYL721171:UYL721172 VIH721171:VIH721172 VSD721171:VSD721172 WBZ721171:WBZ721172 WLV721171:WLV721172 WVR721171:WVR721172 J786707:J786708 JF786707:JF786708 TB786707:TB786708 ACX786707:ACX786708 AMT786707:AMT786708 AWP786707:AWP786708 BGL786707:BGL786708 BQH786707:BQH786708 CAD786707:CAD786708 CJZ786707:CJZ786708 CTV786707:CTV786708 DDR786707:DDR786708 DNN786707:DNN786708 DXJ786707:DXJ786708 EHF786707:EHF786708 ERB786707:ERB786708 FAX786707:FAX786708 FKT786707:FKT786708 FUP786707:FUP786708 GEL786707:GEL786708 GOH786707:GOH786708 GYD786707:GYD786708 HHZ786707:HHZ786708 HRV786707:HRV786708 IBR786707:IBR786708 ILN786707:ILN786708 IVJ786707:IVJ786708 JFF786707:JFF786708 JPB786707:JPB786708 JYX786707:JYX786708 KIT786707:KIT786708 KSP786707:KSP786708 LCL786707:LCL786708 LMH786707:LMH786708 LWD786707:LWD786708 MFZ786707:MFZ786708 MPV786707:MPV786708 MZR786707:MZR786708 NJN786707:NJN786708 NTJ786707:NTJ786708 ODF786707:ODF786708 ONB786707:ONB786708 OWX786707:OWX786708 PGT786707:PGT786708 PQP786707:PQP786708 QAL786707:QAL786708 QKH786707:QKH786708 QUD786707:QUD786708 RDZ786707:RDZ786708 RNV786707:RNV786708 RXR786707:RXR786708 SHN786707:SHN786708 SRJ786707:SRJ786708 TBF786707:TBF786708 TLB786707:TLB786708 TUX786707:TUX786708 UET786707:UET786708 UOP786707:UOP786708 UYL786707:UYL786708 VIH786707:VIH786708 VSD786707:VSD786708 WBZ786707:WBZ786708 WLV786707:WLV786708 WVR786707:WVR786708 J852243:J852244 JF852243:JF852244 TB852243:TB852244 ACX852243:ACX852244 AMT852243:AMT852244 AWP852243:AWP852244 BGL852243:BGL852244 BQH852243:BQH852244 CAD852243:CAD852244 CJZ852243:CJZ852244 CTV852243:CTV852244 DDR852243:DDR852244 DNN852243:DNN852244 DXJ852243:DXJ852244 EHF852243:EHF852244 ERB852243:ERB852244 FAX852243:FAX852244 FKT852243:FKT852244 FUP852243:FUP852244 GEL852243:GEL852244 GOH852243:GOH852244 GYD852243:GYD852244 HHZ852243:HHZ852244 HRV852243:HRV852244 IBR852243:IBR852244 ILN852243:ILN852244 IVJ852243:IVJ852244 JFF852243:JFF852244 JPB852243:JPB852244 JYX852243:JYX852244 KIT852243:KIT852244 KSP852243:KSP852244 LCL852243:LCL852244 LMH852243:LMH852244 LWD852243:LWD852244 MFZ852243:MFZ852244 MPV852243:MPV852244 MZR852243:MZR852244 NJN852243:NJN852244 NTJ852243:NTJ852244 ODF852243:ODF852244 ONB852243:ONB852244 OWX852243:OWX852244 PGT852243:PGT852244 PQP852243:PQP852244 QAL852243:QAL852244 QKH852243:QKH852244 QUD852243:QUD852244 RDZ852243:RDZ852244 RNV852243:RNV852244 RXR852243:RXR852244 SHN852243:SHN852244 SRJ852243:SRJ852244 TBF852243:TBF852244 TLB852243:TLB852244 TUX852243:TUX852244 UET852243:UET852244 UOP852243:UOP852244 UYL852243:UYL852244 VIH852243:VIH852244 VSD852243:VSD852244 WBZ852243:WBZ852244 WLV852243:WLV852244 WVR852243:WVR852244 J917779:J917780 JF917779:JF917780 TB917779:TB917780 ACX917779:ACX917780 AMT917779:AMT917780 AWP917779:AWP917780 BGL917779:BGL917780 BQH917779:BQH917780 CAD917779:CAD917780 CJZ917779:CJZ917780 CTV917779:CTV917780 DDR917779:DDR917780 DNN917779:DNN917780 DXJ917779:DXJ917780 EHF917779:EHF917780 ERB917779:ERB917780 FAX917779:FAX917780 FKT917779:FKT917780 FUP917779:FUP917780 GEL917779:GEL917780 GOH917779:GOH917780 GYD917779:GYD917780 HHZ917779:HHZ917780 HRV917779:HRV917780 IBR917779:IBR917780 ILN917779:ILN917780 IVJ917779:IVJ917780 JFF917779:JFF917780 JPB917779:JPB917780 JYX917779:JYX917780 KIT917779:KIT917780 KSP917779:KSP917780 LCL917779:LCL917780 LMH917779:LMH917780 LWD917779:LWD917780 MFZ917779:MFZ917780 MPV917779:MPV917780 MZR917779:MZR917780 NJN917779:NJN917780 NTJ917779:NTJ917780 ODF917779:ODF917780 ONB917779:ONB917780 OWX917779:OWX917780 PGT917779:PGT917780 PQP917779:PQP917780 QAL917779:QAL917780 QKH917779:QKH917780 QUD917779:QUD917780 RDZ917779:RDZ917780 RNV917779:RNV917780 RXR917779:RXR917780 SHN917779:SHN917780 SRJ917779:SRJ917780 TBF917779:TBF917780 TLB917779:TLB917780 TUX917779:TUX917780 UET917779:UET917780 UOP917779:UOP917780 UYL917779:UYL917780 VIH917779:VIH917780 VSD917779:VSD917780 WBZ917779:WBZ917780 WLV917779:WLV917780 WVR917779:WVR917780 J983315:J983316 JF983315:JF983316 TB983315:TB983316 ACX983315:ACX983316 AMT983315:AMT983316 AWP983315:AWP983316 BGL983315:BGL983316 BQH983315:BQH983316 CAD983315:CAD983316 CJZ983315:CJZ983316 CTV983315:CTV983316 DDR983315:DDR983316 DNN983315:DNN983316 DXJ983315:DXJ983316 EHF983315:EHF983316 ERB983315:ERB983316 FAX983315:FAX983316 FKT983315:FKT983316 FUP983315:FUP983316 GEL983315:GEL983316 GOH983315:GOH983316 GYD983315:GYD983316 HHZ983315:HHZ983316 HRV983315:HRV983316 IBR983315:IBR983316 ILN983315:ILN983316 IVJ983315:IVJ983316 JFF983315:JFF983316 JPB983315:JPB983316 JYX983315:JYX983316 KIT983315:KIT983316 KSP983315:KSP983316 LCL983315:LCL983316 LMH983315:LMH983316 LWD983315:LWD983316 MFZ983315:MFZ983316 MPV983315:MPV983316 MZR983315:MZR983316 NJN983315:NJN983316 NTJ983315:NTJ983316 ODF983315:ODF983316 ONB983315:ONB983316 OWX983315:OWX983316 PGT983315:PGT983316 PQP983315:PQP983316 QAL983315:QAL983316 QKH983315:QKH983316 QUD983315:QUD983316 RDZ983315:RDZ983316 RNV983315:RNV983316 RXR983315:RXR983316 SHN983315:SHN983316 SRJ983315:SRJ983316 TBF983315:TBF983316 TLB983315:TLB983316 TUX983315:TUX983316 UET983315:UET983316 UOP983315:UOP983316 UYL983315:UYL983316 VIH983315:VIH983316 VSD983315:VSD983316 WBZ983315:WBZ983316 WLV983315:WLV983316 WVR983315:WVR983316 J65519:J65520 JF65519:JF65520 TB65519:TB65520 ACX65519:ACX65520 AMT65519:AMT65520 AWP65519:AWP65520 BGL65519:BGL65520 BQH65519:BQH65520 CAD65519:CAD65520 CJZ65519:CJZ65520 CTV65519:CTV65520 DDR65519:DDR65520 DNN65519:DNN65520 DXJ65519:DXJ65520 EHF65519:EHF65520 ERB65519:ERB65520 FAX65519:FAX65520 FKT65519:FKT65520 FUP65519:FUP65520 GEL65519:GEL65520 GOH65519:GOH65520 GYD65519:GYD65520 HHZ65519:HHZ65520 HRV65519:HRV65520 IBR65519:IBR65520 ILN65519:ILN65520 IVJ65519:IVJ65520 JFF65519:JFF65520 JPB65519:JPB65520 JYX65519:JYX65520 KIT65519:KIT65520 KSP65519:KSP65520 LCL65519:LCL65520 LMH65519:LMH65520 LWD65519:LWD65520 MFZ65519:MFZ65520 MPV65519:MPV65520 MZR65519:MZR65520 NJN65519:NJN65520 NTJ65519:NTJ65520 ODF65519:ODF65520 ONB65519:ONB65520 OWX65519:OWX65520 PGT65519:PGT65520 PQP65519:PQP65520 QAL65519:QAL65520 QKH65519:QKH65520 QUD65519:QUD65520 RDZ65519:RDZ65520 RNV65519:RNV65520 RXR65519:RXR65520 SHN65519:SHN65520 SRJ65519:SRJ65520 TBF65519:TBF65520 TLB65519:TLB65520 TUX65519:TUX65520 UET65519:UET65520 UOP65519:UOP65520 UYL65519:UYL65520 VIH65519:VIH65520 VSD65519:VSD65520 WBZ65519:WBZ65520 WLV65519:WLV65520 WVR65519:WVR65520 J131055:J131056 JF131055:JF131056 TB131055:TB131056 ACX131055:ACX131056 AMT131055:AMT131056 AWP131055:AWP131056 BGL131055:BGL131056 BQH131055:BQH131056 CAD131055:CAD131056 CJZ131055:CJZ131056 CTV131055:CTV131056 DDR131055:DDR131056 DNN131055:DNN131056 DXJ131055:DXJ131056 EHF131055:EHF131056 ERB131055:ERB131056 FAX131055:FAX131056 FKT131055:FKT131056 FUP131055:FUP131056 GEL131055:GEL131056 GOH131055:GOH131056 GYD131055:GYD131056 HHZ131055:HHZ131056 HRV131055:HRV131056 IBR131055:IBR131056 ILN131055:ILN131056 IVJ131055:IVJ131056 JFF131055:JFF131056 JPB131055:JPB131056 JYX131055:JYX131056 KIT131055:KIT131056 KSP131055:KSP131056 LCL131055:LCL131056 LMH131055:LMH131056 LWD131055:LWD131056 MFZ131055:MFZ131056 MPV131055:MPV131056 MZR131055:MZR131056 NJN131055:NJN131056 NTJ131055:NTJ131056 ODF131055:ODF131056 ONB131055:ONB131056 OWX131055:OWX131056 PGT131055:PGT131056 PQP131055:PQP131056 QAL131055:QAL131056 QKH131055:QKH131056 QUD131055:QUD131056 RDZ131055:RDZ131056 RNV131055:RNV131056 RXR131055:RXR131056 SHN131055:SHN131056 SRJ131055:SRJ131056 TBF131055:TBF131056 TLB131055:TLB131056 TUX131055:TUX131056 UET131055:UET131056 UOP131055:UOP131056 UYL131055:UYL131056 VIH131055:VIH131056 VSD131055:VSD131056 WBZ131055:WBZ131056 WLV131055:WLV131056 WVR131055:WVR131056 J196591:J196592 JF196591:JF196592 TB196591:TB196592 ACX196591:ACX196592 AMT196591:AMT196592 AWP196591:AWP196592 BGL196591:BGL196592 BQH196591:BQH196592 CAD196591:CAD196592 CJZ196591:CJZ196592 CTV196591:CTV196592 DDR196591:DDR196592 DNN196591:DNN196592 DXJ196591:DXJ196592 EHF196591:EHF196592 ERB196591:ERB196592 FAX196591:FAX196592 FKT196591:FKT196592 FUP196591:FUP196592 GEL196591:GEL196592 GOH196591:GOH196592 GYD196591:GYD196592 HHZ196591:HHZ196592 HRV196591:HRV196592 IBR196591:IBR196592 ILN196591:ILN196592 IVJ196591:IVJ196592 JFF196591:JFF196592 JPB196591:JPB196592 JYX196591:JYX196592 KIT196591:KIT196592 KSP196591:KSP196592 LCL196591:LCL196592 LMH196591:LMH196592 LWD196591:LWD196592 MFZ196591:MFZ196592 MPV196591:MPV196592 MZR196591:MZR196592 NJN196591:NJN196592 NTJ196591:NTJ196592 ODF196591:ODF196592 ONB196591:ONB196592 OWX196591:OWX196592 PGT196591:PGT196592 PQP196591:PQP196592 QAL196591:QAL196592 QKH196591:QKH196592 QUD196591:QUD196592 RDZ196591:RDZ196592 RNV196591:RNV196592 RXR196591:RXR196592 SHN196591:SHN196592 SRJ196591:SRJ196592 TBF196591:TBF196592 TLB196591:TLB196592 TUX196591:TUX196592 UET196591:UET196592 UOP196591:UOP196592 UYL196591:UYL196592 VIH196591:VIH196592 VSD196591:VSD196592 WBZ196591:WBZ196592 WLV196591:WLV196592 WVR196591:WVR196592 J262127:J262128 JF262127:JF262128 TB262127:TB262128 ACX262127:ACX262128 AMT262127:AMT262128 AWP262127:AWP262128 BGL262127:BGL262128 BQH262127:BQH262128 CAD262127:CAD262128 CJZ262127:CJZ262128 CTV262127:CTV262128 DDR262127:DDR262128 DNN262127:DNN262128 DXJ262127:DXJ262128 EHF262127:EHF262128 ERB262127:ERB262128 FAX262127:FAX262128 FKT262127:FKT262128 FUP262127:FUP262128 GEL262127:GEL262128 GOH262127:GOH262128 GYD262127:GYD262128 HHZ262127:HHZ262128 HRV262127:HRV262128 IBR262127:IBR262128 ILN262127:ILN262128 IVJ262127:IVJ262128 JFF262127:JFF262128 JPB262127:JPB262128 JYX262127:JYX262128 KIT262127:KIT262128 KSP262127:KSP262128 LCL262127:LCL262128 LMH262127:LMH262128 LWD262127:LWD262128 MFZ262127:MFZ262128 MPV262127:MPV262128 MZR262127:MZR262128 NJN262127:NJN262128 NTJ262127:NTJ262128 ODF262127:ODF262128 ONB262127:ONB262128 OWX262127:OWX262128 PGT262127:PGT262128 PQP262127:PQP262128 QAL262127:QAL262128 QKH262127:QKH262128 QUD262127:QUD262128 RDZ262127:RDZ262128 RNV262127:RNV262128 RXR262127:RXR262128 SHN262127:SHN262128 SRJ262127:SRJ262128 TBF262127:TBF262128 TLB262127:TLB262128 TUX262127:TUX262128 UET262127:UET262128 UOP262127:UOP262128 UYL262127:UYL262128 VIH262127:VIH262128 VSD262127:VSD262128 WBZ262127:WBZ262128 WLV262127:WLV262128 WVR262127:WVR262128 J327663:J327664 JF327663:JF327664 TB327663:TB327664 ACX327663:ACX327664 AMT327663:AMT327664 AWP327663:AWP327664 BGL327663:BGL327664 BQH327663:BQH327664 CAD327663:CAD327664 CJZ327663:CJZ327664 CTV327663:CTV327664 DDR327663:DDR327664 DNN327663:DNN327664 DXJ327663:DXJ327664 EHF327663:EHF327664 ERB327663:ERB327664 FAX327663:FAX327664 FKT327663:FKT327664 FUP327663:FUP327664 GEL327663:GEL327664 GOH327663:GOH327664 GYD327663:GYD327664 HHZ327663:HHZ327664 HRV327663:HRV327664 IBR327663:IBR327664 ILN327663:ILN327664 IVJ327663:IVJ327664 JFF327663:JFF327664 JPB327663:JPB327664 JYX327663:JYX327664 KIT327663:KIT327664 KSP327663:KSP327664 LCL327663:LCL327664 LMH327663:LMH327664 LWD327663:LWD327664 MFZ327663:MFZ327664 MPV327663:MPV327664 MZR327663:MZR327664 NJN327663:NJN327664 NTJ327663:NTJ327664 ODF327663:ODF327664 ONB327663:ONB327664 OWX327663:OWX327664 PGT327663:PGT327664 PQP327663:PQP327664 QAL327663:QAL327664 QKH327663:QKH327664 QUD327663:QUD327664 RDZ327663:RDZ327664 RNV327663:RNV327664 RXR327663:RXR327664 SHN327663:SHN327664 SRJ327663:SRJ327664 TBF327663:TBF327664 TLB327663:TLB327664 TUX327663:TUX327664 UET327663:UET327664 UOP327663:UOP327664 UYL327663:UYL327664 VIH327663:VIH327664 VSD327663:VSD327664 WBZ327663:WBZ327664 WLV327663:WLV327664 WVR327663:WVR327664 J393199:J393200 JF393199:JF393200 TB393199:TB393200 ACX393199:ACX393200 AMT393199:AMT393200 AWP393199:AWP393200 BGL393199:BGL393200 BQH393199:BQH393200 CAD393199:CAD393200 CJZ393199:CJZ393200 CTV393199:CTV393200 DDR393199:DDR393200 DNN393199:DNN393200 DXJ393199:DXJ393200 EHF393199:EHF393200 ERB393199:ERB393200 FAX393199:FAX393200 FKT393199:FKT393200 FUP393199:FUP393200 GEL393199:GEL393200 GOH393199:GOH393200 GYD393199:GYD393200 HHZ393199:HHZ393200 HRV393199:HRV393200 IBR393199:IBR393200 ILN393199:ILN393200 IVJ393199:IVJ393200 JFF393199:JFF393200 JPB393199:JPB393200 JYX393199:JYX393200 KIT393199:KIT393200 KSP393199:KSP393200 LCL393199:LCL393200 LMH393199:LMH393200 LWD393199:LWD393200 MFZ393199:MFZ393200 MPV393199:MPV393200 MZR393199:MZR393200 NJN393199:NJN393200 NTJ393199:NTJ393200 ODF393199:ODF393200 ONB393199:ONB393200 OWX393199:OWX393200 PGT393199:PGT393200 PQP393199:PQP393200 QAL393199:QAL393200 QKH393199:QKH393200 QUD393199:QUD393200 RDZ393199:RDZ393200 RNV393199:RNV393200 RXR393199:RXR393200 SHN393199:SHN393200 SRJ393199:SRJ393200 TBF393199:TBF393200 TLB393199:TLB393200 TUX393199:TUX393200 UET393199:UET393200 UOP393199:UOP393200 UYL393199:UYL393200 VIH393199:VIH393200 VSD393199:VSD393200 WBZ393199:WBZ393200 WLV393199:WLV393200 WVR393199:WVR393200 J458735:J458736 JF458735:JF458736 TB458735:TB458736 ACX458735:ACX458736 AMT458735:AMT458736 AWP458735:AWP458736 BGL458735:BGL458736 BQH458735:BQH458736 CAD458735:CAD458736 CJZ458735:CJZ458736 CTV458735:CTV458736 DDR458735:DDR458736 DNN458735:DNN458736 DXJ458735:DXJ458736 EHF458735:EHF458736 ERB458735:ERB458736 FAX458735:FAX458736 FKT458735:FKT458736 FUP458735:FUP458736 GEL458735:GEL458736 GOH458735:GOH458736 GYD458735:GYD458736 HHZ458735:HHZ458736 HRV458735:HRV458736 IBR458735:IBR458736 ILN458735:ILN458736 IVJ458735:IVJ458736 JFF458735:JFF458736 JPB458735:JPB458736 JYX458735:JYX458736 KIT458735:KIT458736 KSP458735:KSP458736 LCL458735:LCL458736 LMH458735:LMH458736 LWD458735:LWD458736 MFZ458735:MFZ458736 MPV458735:MPV458736 MZR458735:MZR458736 NJN458735:NJN458736 NTJ458735:NTJ458736 ODF458735:ODF458736 ONB458735:ONB458736 OWX458735:OWX458736 PGT458735:PGT458736 PQP458735:PQP458736 QAL458735:QAL458736 QKH458735:QKH458736 QUD458735:QUD458736 RDZ458735:RDZ458736 RNV458735:RNV458736 RXR458735:RXR458736 SHN458735:SHN458736 SRJ458735:SRJ458736 TBF458735:TBF458736 TLB458735:TLB458736 TUX458735:TUX458736 UET458735:UET458736 UOP458735:UOP458736 UYL458735:UYL458736 VIH458735:VIH458736 VSD458735:VSD458736 WBZ458735:WBZ458736 WLV458735:WLV458736 WVR458735:WVR458736 J524271:J524272 JF524271:JF524272 TB524271:TB524272 ACX524271:ACX524272 AMT524271:AMT524272 AWP524271:AWP524272 BGL524271:BGL524272 BQH524271:BQH524272 CAD524271:CAD524272 CJZ524271:CJZ524272 CTV524271:CTV524272 DDR524271:DDR524272 DNN524271:DNN524272 DXJ524271:DXJ524272 EHF524271:EHF524272 ERB524271:ERB524272 FAX524271:FAX524272 FKT524271:FKT524272 FUP524271:FUP524272 GEL524271:GEL524272 GOH524271:GOH524272 GYD524271:GYD524272 HHZ524271:HHZ524272 HRV524271:HRV524272 IBR524271:IBR524272 ILN524271:ILN524272 IVJ524271:IVJ524272 JFF524271:JFF524272 JPB524271:JPB524272 JYX524271:JYX524272 KIT524271:KIT524272 KSP524271:KSP524272 LCL524271:LCL524272 LMH524271:LMH524272 LWD524271:LWD524272 MFZ524271:MFZ524272 MPV524271:MPV524272 MZR524271:MZR524272 NJN524271:NJN524272 NTJ524271:NTJ524272 ODF524271:ODF524272 ONB524271:ONB524272 OWX524271:OWX524272 PGT524271:PGT524272 PQP524271:PQP524272 QAL524271:QAL524272 QKH524271:QKH524272 QUD524271:QUD524272 RDZ524271:RDZ524272 RNV524271:RNV524272 RXR524271:RXR524272 SHN524271:SHN524272 SRJ524271:SRJ524272 TBF524271:TBF524272 TLB524271:TLB524272 TUX524271:TUX524272 UET524271:UET524272 UOP524271:UOP524272 UYL524271:UYL524272 VIH524271:VIH524272 VSD524271:VSD524272 WBZ524271:WBZ524272 WLV524271:WLV524272 WVR524271:WVR524272 J589807:J589808 JF589807:JF589808 TB589807:TB589808 ACX589807:ACX589808 AMT589807:AMT589808 AWP589807:AWP589808 BGL589807:BGL589808 BQH589807:BQH589808 CAD589807:CAD589808 CJZ589807:CJZ589808 CTV589807:CTV589808 DDR589807:DDR589808 DNN589807:DNN589808 DXJ589807:DXJ589808 EHF589807:EHF589808 ERB589807:ERB589808 FAX589807:FAX589808 FKT589807:FKT589808 FUP589807:FUP589808 GEL589807:GEL589808 GOH589807:GOH589808 GYD589807:GYD589808 HHZ589807:HHZ589808 HRV589807:HRV589808 IBR589807:IBR589808 ILN589807:ILN589808 IVJ589807:IVJ589808 JFF589807:JFF589808 JPB589807:JPB589808 JYX589807:JYX589808 KIT589807:KIT589808 KSP589807:KSP589808 LCL589807:LCL589808 LMH589807:LMH589808 LWD589807:LWD589808 MFZ589807:MFZ589808 MPV589807:MPV589808 MZR589807:MZR589808 NJN589807:NJN589808 NTJ589807:NTJ589808 ODF589807:ODF589808 ONB589807:ONB589808 OWX589807:OWX589808 PGT589807:PGT589808 PQP589807:PQP589808 QAL589807:QAL589808 QKH589807:QKH589808 QUD589807:QUD589808 RDZ589807:RDZ589808 RNV589807:RNV589808 RXR589807:RXR589808 SHN589807:SHN589808 SRJ589807:SRJ589808 TBF589807:TBF589808 TLB589807:TLB589808 TUX589807:TUX589808 UET589807:UET589808 UOP589807:UOP589808 UYL589807:UYL589808 VIH589807:VIH589808 VSD589807:VSD589808 WBZ589807:WBZ589808 WLV589807:WLV589808 WVR589807:WVR589808 J655343:J655344 JF655343:JF655344 TB655343:TB655344 ACX655343:ACX655344 AMT655343:AMT655344 AWP655343:AWP655344 BGL655343:BGL655344 BQH655343:BQH655344 CAD655343:CAD655344 CJZ655343:CJZ655344 CTV655343:CTV655344 DDR655343:DDR655344 DNN655343:DNN655344 DXJ655343:DXJ655344 EHF655343:EHF655344 ERB655343:ERB655344 FAX655343:FAX655344 FKT655343:FKT655344 FUP655343:FUP655344 GEL655343:GEL655344 GOH655343:GOH655344 GYD655343:GYD655344 HHZ655343:HHZ655344 HRV655343:HRV655344 IBR655343:IBR655344 ILN655343:ILN655344 IVJ655343:IVJ655344 JFF655343:JFF655344 JPB655343:JPB655344 JYX655343:JYX655344 KIT655343:KIT655344 KSP655343:KSP655344 LCL655343:LCL655344 LMH655343:LMH655344 LWD655343:LWD655344 MFZ655343:MFZ655344 MPV655343:MPV655344 MZR655343:MZR655344 NJN655343:NJN655344 NTJ655343:NTJ655344 ODF655343:ODF655344 ONB655343:ONB655344 OWX655343:OWX655344 PGT655343:PGT655344 PQP655343:PQP655344 QAL655343:QAL655344 QKH655343:QKH655344 QUD655343:QUD655344 RDZ655343:RDZ655344 RNV655343:RNV655344 RXR655343:RXR655344 SHN655343:SHN655344 SRJ655343:SRJ655344 TBF655343:TBF655344 TLB655343:TLB655344 TUX655343:TUX655344 UET655343:UET655344 UOP655343:UOP655344 UYL655343:UYL655344 VIH655343:VIH655344 VSD655343:VSD655344 WBZ655343:WBZ655344 WLV655343:WLV655344 WVR655343:WVR655344 J720879:J720880 JF720879:JF720880 TB720879:TB720880 ACX720879:ACX720880 AMT720879:AMT720880 AWP720879:AWP720880 BGL720879:BGL720880 BQH720879:BQH720880 CAD720879:CAD720880 CJZ720879:CJZ720880 CTV720879:CTV720880 DDR720879:DDR720880 DNN720879:DNN720880 DXJ720879:DXJ720880 EHF720879:EHF720880 ERB720879:ERB720880 FAX720879:FAX720880 FKT720879:FKT720880 FUP720879:FUP720880 GEL720879:GEL720880 GOH720879:GOH720880 GYD720879:GYD720880 HHZ720879:HHZ720880 HRV720879:HRV720880 IBR720879:IBR720880 ILN720879:ILN720880 IVJ720879:IVJ720880 JFF720879:JFF720880 JPB720879:JPB720880 JYX720879:JYX720880 KIT720879:KIT720880 KSP720879:KSP720880 LCL720879:LCL720880 LMH720879:LMH720880 LWD720879:LWD720880 MFZ720879:MFZ720880 MPV720879:MPV720880 MZR720879:MZR720880 NJN720879:NJN720880 NTJ720879:NTJ720880 ODF720879:ODF720880 ONB720879:ONB720880 OWX720879:OWX720880 PGT720879:PGT720880 PQP720879:PQP720880 QAL720879:QAL720880 QKH720879:QKH720880 QUD720879:QUD720880 RDZ720879:RDZ720880 RNV720879:RNV720880 RXR720879:RXR720880 SHN720879:SHN720880 SRJ720879:SRJ720880 TBF720879:TBF720880 TLB720879:TLB720880 TUX720879:TUX720880 UET720879:UET720880 UOP720879:UOP720880 UYL720879:UYL720880 VIH720879:VIH720880 VSD720879:VSD720880 WBZ720879:WBZ720880 WLV720879:WLV720880 WVR720879:WVR720880 J786415:J786416 JF786415:JF786416 TB786415:TB786416 ACX786415:ACX786416 AMT786415:AMT786416 AWP786415:AWP786416 BGL786415:BGL786416 BQH786415:BQH786416 CAD786415:CAD786416 CJZ786415:CJZ786416 CTV786415:CTV786416 DDR786415:DDR786416 DNN786415:DNN786416 DXJ786415:DXJ786416 EHF786415:EHF786416 ERB786415:ERB786416 FAX786415:FAX786416 FKT786415:FKT786416 FUP786415:FUP786416 GEL786415:GEL786416 GOH786415:GOH786416 GYD786415:GYD786416 HHZ786415:HHZ786416 HRV786415:HRV786416 IBR786415:IBR786416 ILN786415:ILN786416 IVJ786415:IVJ786416 JFF786415:JFF786416 JPB786415:JPB786416 JYX786415:JYX786416 KIT786415:KIT786416 KSP786415:KSP786416 LCL786415:LCL786416 LMH786415:LMH786416 LWD786415:LWD786416 MFZ786415:MFZ786416 MPV786415:MPV786416 MZR786415:MZR786416 NJN786415:NJN786416 NTJ786415:NTJ786416 ODF786415:ODF786416 ONB786415:ONB786416 OWX786415:OWX786416 PGT786415:PGT786416 PQP786415:PQP786416 QAL786415:QAL786416 QKH786415:QKH786416 QUD786415:QUD786416 RDZ786415:RDZ786416 RNV786415:RNV786416 RXR786415:RXR786416 SHN786415:SHN786416 SRJ786415:SRJ786416 TBF786415:TBF786416 TLB786415:TLB786416 TUX786415:TUX786416 UET786415:UET786416 UOP786415:UOP786416 UYL786415:UYL786416 VIH786415:VIH786416 VSD786415:VSD786416 WBZ786415:WBZ786416 WLV786415:WLV786416 WVR786415:WVR786416 J851951:J851952 JF851951:JF851952 TB851951:TB851952 ACX851951:ACX851952 AMT851951:AMT851952 AWP851951:AWP851952 BGL851951:BGL851952 BQH851951:BQH851952 CAD851951:CAD851952 CJZ851951:CJZ851952 CTV851951:CTV851952 DDR851951:DDR851952 DNN851951:DNN851952 DXJ851951:DXJ851952 EHF851951:EHF851952 ERB851951:ERB851952 FAX851951:FAX851952 FKT851951:FKT851952 FUP851951:FUP851952 GEL851951:GEL851952 GOH851951:GOH851952 GYD851951:GYD851952 HHZ851951:HHZ851952 HRV851951:HRV851952 IBR851951:IBR851952 ILN851951:ILN851952 IVJ851951:IVJ851952 JFF851951:JFF851952 JPB851951:JPB851952 JYX851951:JYX851952 KIT851951:KIT851952 KSP851951:KSP851952 LCL851951:LCL851952 LMH851951:LMH851952 LWD851951:LWD851952 MFZ851951:MFZ851952 MPV851951:MPV851952 MZR851951:MZR851952 NJN851951:NJN851952 NTJ851951:NTJ851952 ODF851951:ODF851952 ONB851951:ONB851952 OWX851951:OWX851952 PGT851951:PGT851952 PQP851951:PQP851952 QAL851951:QAL851952 QKH851951:QKH851952 QUD851951:QUD851952 RDZ851951:RDZ851952 RNV851951:RNV851952 RXR851951:RXR851952 SHN851951:SHN851952 SRJ851951:SRJ851952 TBF851951:TBF851952 TLB851951:TLB851952 TUX851951:TUX851952 UET851951:UET851952 UOP851951:UOP851952 UYL851951:UYL851952 VIH851951:VIH851952 VSD851951:VSD851952 WBZ851951:WBZ851952 WLV851951:WLV851952 WVR851951:WVR851952 J917487:J917488 JF917487:JF917488 TB917487:TB917488 ACX917487:ACX917488 AMT917487:AMT917488 AWP917487:AWP917488 BGL917487:BGL917488 BQH917487:BQH917488 CAD917487:CAD917488 CJZ917487:CJZ917488 CTV917487:CTV917488 DDR917487:DDR917488 DNN917487:DNN917488 DXJ917487:DXJ917488 EHF917487:EHF917488 ERB917487:ERB917488 FAX917487:FAX917488 FKT917487:FKT917488 FUP917487:FUP917488 GEL917487:GEL917488 GOH917487:GOH917488 GYD917487:GYD917488 HHZ917487:HHZ917488 HRV917487:HRV917488 IBR917487:IBR917488 ILN917487:ILN917488 IVJ917487:IVJ917488 JFF917487:JFF917488 JPB917487:JPB917488 JYX917487:JYX917488 KIT917487:KIT917488 KSP917487:KSP917488 LCL917487:LCL917488 LMH917487:LMH917488 LWD917487:LWD917488 MFZ917487:MFZ917488 MPV917487:MPV917488 MZR917487:MZR917488 NJN917487:NJN917488 NTJ917487:NTJ917488 ODF917487:ODF917488 ONB917487:ONB917488 OWX917487:OWX917488 PGT917487:PGT917488 PQP917487:PQP917488 QAL917487:QAL917488 QKH917487:QKH917488 QUD917487:QUD917488 RDZ917487:RDZ917488 RNV917487:RNV917488 RXR917487:RXR917488 SHN917487:SHN917488 SRJ917487:SRJ917488 TBF917487:TBF917488 TLB917487:TLB917488 TUX917487:TUX917488 UET917487:UET917488 UOP917487:UOP917488 UYL917487:UYL917488 VIH917487:VIH917488 VSD917487:VSD917488 WBZ917487:WBZ917488 WLV917487:WLV917488 WVR917487:WVR917488 J983023:J983024 JF983023:JF983024 TB983023:TB983024 ACX983023:ACX983024 AMT983023:AMT983024 AWP983023:AWP983024 BGL983023:BGL983024 BQH983023:BQH983024 CAD983023:CAD983024 CJZ983023:CJZ983024 CTV983023:CTV983024 DDR983023:DDR983024 DNN983023:DNN983024 DXJ983023:DXJ983024 EHF983023:EHF983024 ERB983023:ERB983024 FAX983023:FAX983024 FKT983023:FKT983024 FUP983023:FUP983024 GEL983023:GEL983024 GOH983023:GOH983024 GYD983023:GYD983024 HHZ983023:HHZ983024 HRV983023:HRV983024 IBR983023:IBR983024 ILN983023:ILN983024 IVJ983023:IVJ983024 JFF983023:JFF983024 JPB983023:JPB983024 JYX983023:JYX983024 KIT983023:KIT983024 KSP983023:KSP983024 LCL983023:LCL983024 LMH983023:LMH983024 LWD983023:LWD983024 MFZ983023:MFZ983024 MPV983023:MPV983024 MZR983023:MZR983024 NJN983023:NJN983024 NTJ983023:NTJ983024 ODF983023:ODF983024 ONB983023:ONB983024 OWX983023:OWX983024 PGT983023:PGT983024 PQP983023:PQP983024 QAL983023:QAL983024 QKH983023:QKH983024 QUD983023:QUD983024 RDZ983023:RDZ983024 RNV983023:RNV983024 RXR983023:RXR983024 SHN983023:SHN983024 SRJ983023:SRJ983024 TBF983023:TBF983024 TLB983023:TLB983024 TUX983023:TUX983024 UET983023:UET983024 UOP983023:UOP983024 UYL983023:UYL983024 VIH983023:VIH983024 VSD983023:VSD983024 WBZ983023:WBZ983024 WLV983023:WLV983024 WVR983023:WVR983024 J65728:J65729 JF65728:JF65729 TB65728:TB65729 ACX65728:ACX65729 AMT65728:AMT65729 AWP65728:AWP65729 BGL65728:BGL65729 BQH65728:BQH65729 CAD65728:CAD65729 CJZ65728:CJZ65729 CTV65728:CTV65729 DDR65728:DDR65729 DNN65728:DNN65729 DXJ65728:DXJ65729 EHF65728:EHF65729 ERB65728:ERB65729 FAX65728:FAX65729 FKT65728:FKT65729 FUP65728:FUP65729 GEL65728:GEL65729 GOH65728:GOH65729 GYD65728:GYD65729 HHZ65728:HHZ65729 HRV65728:HRV65729 IBR65728:IBR65729 ILN65728:ILN65729 IVJ65728:IVJ65729 JFF65728:JFF65729 JPB65728:JPB65729 JYX65728:JYX65729 KIT65728:KIT65729 KSP65728:KSP65729 LCL65728:LCL65729 LMH65728:LMH65729 LWD65728:LWD65729 MFZ65728:MFZ65729 MPV65728:MPV65729 MZR65728:MZR65729 NJN65728:NJN65729 NTJ65728:NTJ65729 ODF65728:ODF65729 ONB65728:ONB65729 OWX65728:OWX65729 PGT65728:PGT65729 PQP65728:PQP65729 QAL65728:QAL65729 QKH65728:QKH65729 QUD65728:QUD65729 RDZ65728:RDZ65729 RNV65728:RNV65729 RXR65728:RXR65729 SHN65728:SHN65729 SRJ65728:SRJ65729 TBF65728:TBF65729 TLB65728:TLB65729 TUX65728:TUX65729 UET65728:UET65729 UOP65728:UOP65729 UYL65728:UYL65729 VIH65728:VIH65729 VSD65728:VSD65729 WBZ65728:WBZ65729 WLV65728:WLV65729 WVR65728:WVR65729 J131264:J131265 JF131264:JF131265 TB131264:TB131265 ACX131264:ACX131265 AMT131264:AMT131265 AWP131264:AWP131265 BGL131264:BGL131265 BQH131264:BQH131265 CAD131264:CAD131265 CJZ131264:CJZ131265 CTV131264:CTV131265 DDR131264:DDR131265 DNN131264:DNN131265 DXJ131264:DXJ131265 EHF131264:EHF131265 ERB131264:ERB131265 FAX131264:FAX131265 FKT131264:FKT131265 FUP131264:FUP131265 GEL131264:GEL131265 GOH131264:GOH131265 GYD131264:GYD131265 HHZ131264:HHZ131265 HRV131264:HRV131265 IBR131264:IBR131265 ILN131264:ILN131265 IVJ131264:IVJ131265 JFF131264:JFF131265 JPB131264:JPB131265 JYX131264:JYX131265 KIT131264:KIT131265 KSP131264:KSP131265 LCL131264:LCL131265 LMH131264:LMH131265 LWD131264:LWD131265 MFZ131264:MFZ131265 MPV131264:MPV131265 MZR131264:MZR131265 NJN131264:NJN131265 NTJ131264:NTJ131265 ODF131264:ODF131265 ONB131264:ONB131265 OWX131264:OWX131265 PGT131264:PGT131265 PQP131264:PQP131265 QAL131264:QAL131265 QKH131264:QKH131265 QUD131264:QUD131265 RDZ131264:RDZ131265 RNV131264:RNV131265 RXR131264:RXR131265 SHN131264:SHN131265 SRJ131264:SRJ131265 TBF131264:TBF131265 TLB131264:TLB131265 TUX131264:TUX131265 UET131264:UET131265 UOP131264:UOP131265 UYL131264:UYL131265 VIH131264:VIH131265 VSD131264:VSD131265 WBZ131264:WBZ131265 WLV131264:WLV131265 WVR131264:WVR131265 J196800:J196801 JF196800:JF196801 TB196800:TB196801 ACX196800:ACX196801 AMT196800:AMT196801 AWP196800:AWP196801 BGL196800:BGL196801 BQH196800:BQH196801 CAD196800:CAD196801 CJZ196800:CJZ196801 CTV196800:CTV196801 DDR196800:DDR196801 DNN196800:DNN196801 DXJ196800:DXJ196801 EHF196800:EHF196801 ERB196800:ERB196801 FAX196800:FAX196801 FKT196800:FKT196801 FUP196800:FUP196801 GEL196800:GEL196801 GOH196800:GOH196801 GYD196800:GYD196801 HHZ196800:HHZ196801 HRV196800:HRV196801 IBR196800:IBR196801 ILN196800:ILN196801 IVJ196800:IVJ196801 JFF196800:JFF196801 JPB196800:JPB196801 JYX196800:JYX196801 KIT196800:KIT196801 KSP196800:KSP196801 LCL196800:LCL196801 LMH196800:LMH196801 LWD196800:LWD196801 MFZ196800:MFZ196801 MPV196800:MPV196801 MZR196800:MZR196801 NJN196800:NJN196801 NTJ196800:NTJ196801 ODF196800:ODF196801 ONB196800:ONB196801 OWX196800:OWX196801 PGT196800:PGT196801 PQP196800:PQP196801 QAL196800:QAL196801 QKH196800:QKH196801 QUD196800:QUD196801 RDZ196800:RDZ196801 RNV196800:RNV196801 RXR196800:RXR196801 SHN196800:SHN196801 SRJ196800:SRJ196801 TBF196800:TBF196801 TLB196800:TLB196801 TUX196800:TUX196801 UET196800:UET196801 UOP196800:UOP196801 UYL196800:UYL196801 VIH196800:VIH196801 VSD196800:VSD196801 WBZ196800:WBZ196801 WLV196800:WLV196801 WVR196800:WVR196801 J262336:J262337 JF262336:JF262337 TB262336:TB262337 ACX262336:ACX262337 AMT262336:AMT262337 AWP262336:AWP262337 BGL262336:BGL262337 BQH262336:BQH262337 CAD262336:CAD262337 CJZ262336:CJZ262337 CTV262336:CTV262337 DDR262336:DDR262337 DNN262336:DNN262337 DXJ262336:DXJ262337 EHF262336:EHF262337 ERB262336:ERB262337 FAX262336:FAX262337 FKT262336:FKT262337 FUP262336:FUP262337 GEL262336:GEL262337 GOH262336:GOH262337 GYD262336:GYD262337 HHZ262336:HHZ262337 HRV262336:HRV262337 IBR262336:IBR262337 ILN262336:ILN262337 IVJ262336:IVJ262337 JFF262336:JFF262337 JPB262336:JPB262337 JYX262336:JYX262337 KIT262336:KIT262337 KSP262336:KSP262337 LCL262336:LCL262337 LMH262336:LMH262337 LWD262336:LWD262337 MFZ262336:MFZ262337 MPV262336:MPV262337 MZR262336:MZR262337 NJN262336:NJN262337 NTJ262336:NTJ262337 ODF262336:ODF262337 ONB262336:ONB262337 OWX262336:OWX262337 PGT262336:PGT262337 PQP262336:PQP262337 QAL262336:QAL262337 QKH262336:QKH262337 QUD262336:QUD262337 RDZ262336:RDZ262337 RNV262336:RNV262337 RXR262336:RXR262337 SHN262336:SHN262337 SRJ262336:SRJ262337 TBF262336:TBF262337 TLB262336:TLB262337 TUX262336:TUX262337 UET262336:UET262337 UOP262336:UOP262337 UYL262336:UYL262337 VIH262336:VIH262337 VSD262336:VSD262337 WBZ262336:WBZ262337 WLV262336:WLV262337 WVR262336:WVR262337 J327872:J327873 JF327872:JF327873 TB327872:TB327873 ACX327872:ACX327873 AMT327872:AMT327873 AWP327872:AWP327873 BGL327872:BGL327873 BQH327872:BQH327873 CAD327872:CAD327873 CJZ327872:CJZ327873 CTV327872:CTV327873 DDR327872:DDR327873 DNN327872:DNN327873 DXJ327872:DXJ327873 EHF327872:EHF327873 ERB327872:ERB327873 FAX327872:FAX327873 FKT327872:FKT327873 FUP327872:FUP327873 GEL327872:GEL327873 GOH327872:GOH327873 GYD327872:GYD327873 HHZ327872:HHZ327873 HRV327872:HRV327873 IBR327872:IBR327873 ILN327872:ILN327873 IVJ327872:IVJ327873 JFF327872:JFF327873 JPB327872:JPB327873 JYX327872:JYX327873 KIT327872:KIT327873 KSP327872:KSP327873 LCL327872:LCL327873 LMH327872:LMH327873 LWD327872:LWD327873 MFZ327872:MFZ327873 MPV327872:MPV327873 MZR327872:MZR327873 NJN327872:NJN327873 NTJ327872:NTJ327873 ODF327872:ODF327873 ONB327872:ONB327873 OWX327872:OWX327873 PGT327872:PGT327873 PQP327872:PQP327873 QAL327872:QAL327873 QKH327872:QKH327873 QUD327872:QUD327873 RDZ327872:RDZ327873 RNV327872:RNV327873 RXR327872:RXR327873 SHN327872:SHN327873 SRJ327872:SRJ327873 TBF327872:TBF327873 TLB327872:TLB327873 TUX327872:TUX327873 UET327872:UET327873 UOP327872:UOP327873 UYL327872:UYL327873 VIH327872:VIH327873 VSD327872:VSD327873 WBZ327872:WBZ327873 WLV327872:WLV327873 WVR327872:WVR327873 J393408:J393409 JF393408:JF393409 TB393408:TB393409 ACX393408:ACX393409 AMT393408:AMT393409 AWP393408:AWP393409 BGL393408:BGL393409 BQH393408:BQH393409 CAD393408:CAD393409 CJZ393408:CJZ393409 CTV393408:CTV393409 DDR393408:DDR393409 DNN393408:DNN393409 DXJ393408:DXJ393409 EHF393408:EHF393409 ERB393408:ERB393409 FAX393408:FAX393409 FKT393408:FKT393409 FUP393408:FUP393409 GEL393408:GEL393409 GOH393408:GOH393409 GYD393408:GYD393409 HHZ393408:HHZ393409 HRV393408:HRV393409 IBR393408:IBR393409 ILN393408:ILN393409 IVJ393408:IVJ393409 JFF393408:JFF393409 JPB393408:JPB393409 JYX393408:JYX393409 KIT393408:KIT393409 KSP393408:KSP393409 LCL393408:LCL393409 LMH393408:LMH393409 LWD393408:LWD393409 MFZ393408:MFZ393409 MPV393408:MPV393409 MZR393408:MZR393409 NJN393408:NJN393409 NTJ393408:NTJ393409 ODF393408:ODF393409 ONB393408:ONB393409 OWX393408:OWX393409 PGT393408:PGT393409 PQP393408:PQP393409 QAL393408:QAL393409 QKH393408:QKH393409 QUD393408:QUD393409 RDZ393408:RDZ393409 RNV393408:RNV393409 RXR393408:RXR393409 SHN393408:SHN393409 SRJ393408:SRJ393409 TBF393408:TBF393409 TLB393408:TLB393409 TUX393408:TUX393409 UET393408:UET393409 UOP393408:UOP393409 UYL393408:UYL393409 VIH393408:VIH393409 VSD393408:VSD393409 WBZ393408:WBZ393409 WLV393408:WLV393409 WVR393408:WVR393409 J458944:J458945 JF458944:JF458945 TB458944:TB458945 ACX458944:ACX458945 AMT458944:AMT458945 AWP458944:AWP458945 BGL458944:BGL458945 BQH458944:BQH458945 CAD458944:CAD458945 CJZ458944:CJZ458945 CTV458944:CTV458945 DDR458944:DDR458945 DNN458944:DNN458945 DXJ458944:DXJ458945 EHF458944:EHF458945 ERB458944:ERB458945 FAX458944:FAX458945 FKT458944:FKT458945 FUP458944:FUP458945 GEL458944:GEL458945 GOH458944:GOH458945 GYD458944:GYD458945 HHZ458944:HHZ458945 HRV458944:HRV458945 IBR458944:IBR458945 ILN458944:ILN458945 IVJ458944:IVJ458945 JFF458944:JFF458945 JPB458944:JPB458945 JYX458944:JYX458945 KIT458944:KIT458945 KSP458944:KSP458945 LCL458944:LCL458945 LMH458944:LMH458945 LWD458944:LWD458945 MFZ458944:MFZ458945 MPV458944:MPV458945 MZR458944:MZR458945 NJN458944:NJN458945 NTJ458944:NTJ458945 ODF458944:ODF458945 ONB458944:ONB458945 OWX458944:OWX458945 PGT458944:PGT458945 PQP458944:PQP458945 QAL458944:QAL458945 QKH458944:QKH458945 QUD458944:QUD458945 RDZ458944:RDZ458945 RNV458944:RNV458945 RXR458944:RXR458945 SHN458944:SHN458945 SRJ458944:SRJ458945 TBF458944:TBF458945 TLB458944:TLB458945 TUX458944:TUX458945 UET458944:UET458945 UOP458944:UOP458945 UYL458944:UYL458945 VIH458944:VIH458945 VSD458944:VSD458945 WBZ458944:WBZ458945 WLV458944:WLV458945 WVR458944:WVR458945 J524480:J524481 JF524480:JF524481 TB524480:TB524481 ACX524480:ACX524481 AMT524480:AMT524481 AWP524480:AWP524481 BGL524480:BGL524481 BQH524480:BQH524481 CAD524480:CAD524481 CJZ524480:CJZ524481 CTV524480:CTV524481 DDR524480:DDR524481 DNN524480:DNN524481 DXJ524480:DXJ524481 EHF524480:EHF524481 ERB524480:ERB524481 FAX524480:FAX524481 FKT524480:FKT524481 FUP524480:FUP524481 GEL524480:GEL524481 GOH524480:GOH524481 GYD524480:GYD524481 HHZ524480:HHZ524481 HRV524480:HRV524481 IBR524480:IBR524481 ILN524480:ILN524481 IVJ524480:IVJ524481 JFF524480:JFF524481 JPB524480:JPB524481 JYX524480:JYX524481 KIT524480:KIT524481 KSP524480:KSP524481 LCL524480:LCL524481 LMH524480:LMH524481 LWD524480:LWD524481 MFZ524480:MFZ524481 MPV524480:MPV524481 MZR524480:MZR524481 NJN524480:NJN524481 NTJ524480:NTJ524481 ODF524480:ODF524481 ONB524480:ONB524481 OWX524480:OWX524481 PGT524480:PGT524481 PQP524480:PQP524481 QAL524480:QAL524481 QKH524480:QKH524481 QUD524480:QUD524481 RDZ524480:RDZ524481 RNV524480:RNV524481 RXR524480:RXR524481 SHN524480:SHN524481 SRJ524480:SRJ524481 TBF524480:TBF524481 TLB524480:TLB524481 TUX524480:TUX524481 UET524480:UET524481 UOP524480:UOP524481 UYL524480:UYL524481 VIH524480:VIH524481 VSD524480:VSD524481 WBZ524480:WBZ524481 WLV524480:WLV524481 WVR524480:WVR524481 J590016:J590017 JF590016:JF590017 TB590016:TB590017 ACX590016:ACX590017 AMT590016:AMT590017 AWP590016:AWP590017 BGL590016:BGL590017 BQH590016:BQH590017 CAD590016:CAD590017 CJZ590016:CJZ590017 CTV590016:CTV590017 DDR590016:DDR590017 DNN590016:DNN590017 DXJ590016:DXJ590017 EHF590016:EHF590017 ERB590016:ERB590017 FAX590016:FAX590017 FKT590016:FKT590017 FUP590016:FUP590017 GEL590016:GEL590017 GOH590016:GOH590017 GYD590016:GYD590017 HHZ590016:HHZ590017 HRV590016:HRV590017 IBR590016:IBR590017 ILN590016:ILN590017 IVJ590016:IVJ590017 JFF590016:JFF590017 JPB590016:JPB590017 JYX590016:JYX590017 KIT590016:KIT590017 KSP590016:KSP590017 LCL590016:LCL590017 LMH590016:LMH590017 LWD590016:LWD590017 MFZ590016:MFZ590017 MPV590016:MPV590017 MZR590016:MZR590017 NJN590016:NJN590017 NTJ590016:NTJ590017 ODF590016:ODF590017 ONB590016:ONB590017 OWX590016:OWX590017 PGT590016:PGT590017 PQP590016:PQP590017 QAL590016:QAL590017 QKH590016:QKH590017 QUD590016:QUD590017 RDZ590016:RDZ590017 RNV590016:RNV590017 RXR590016:RXR590017 SHN590016:SHN590017 SRJ590016:SRJ590017 TBF590016:TBF590017 TLB590016:TLB590017 TUX590016:TUX590017 UET590016:UET590017 UOP590016:UOP590017 UYL590016:UYL590017 VIH590016:VIH590017 VSD590016:VSD590017 WBZ590016:WBZ590017 WLV590016:WLV590017 WVR590016:WVR590017 J655552:J655553 JF655552:JF655553 TB655552:TB655553 ACX655552:ACX655553 AMT655552:AMT655553 AWP655552:AWP655553 BGL655552:BGL655553 BQH655552:BQH655553 CAD655552:CAD655553 CJZ655552:CJZ655553 CTV655552:CTV655553 DDR655552:DDR655553 DNN655552:DNN655553 DXJ655552:DXJ655553 EHF655552:EHF655553 ERB655552:ERB655553 FAX655552:FAX655553 FKT655552:FKT655553 FUP655552:FUP655553 GEL655552:GEL655553 GOH655552:GOH655553 GYD655552:GYD655553 HHZ655552:HHZ655553 HRV655552:HRV655553 IBR655552:IBR655553 ILN655552:ILN655553 IVJ655552:IVJ655553 JFF655552:JFF655553 JPB655552:JPB655553 JYX655552:JYX655553 KIT655552:KIT655553 KSP655552:KSP655553 LCL655552:LCL655553 LMH655552:LMH655553 LWD655552:LWD655553 MFZ655552:MFZ655553 MPV655552:MPV655553 MZR655552:MZR655553 NJN655552:NJN655553 NTJ655552:NTJ655553 ODF655552:ODF655553 ONB655552:ONB655553 OWX655552:OWX655553 PGT655552:PGT655553 PQP655552:PQP655553 QAL655552:QAL655553 QKH655552:QKH655553 QUD655552:QUD655553 RDZ655552:RDZ655553 RNV655552:RNV655553 RXR655552:RXR655553 SHN655552:SHN655553 SRJ655552:SRJ655553 TBF655552:TBF655553 TLB655552:TLB655553 TUX655552:TUX655553 UET655552:UET655553 UOP655552:UOP655553 UYL655552:UYL655553 VIH655552:VIH655553 VSD655552:VSD655553 WBZ655552:WBZ655553 WLV655552:WLV655553 WVR655552:WVR655553 J721088:J721089 JF721088:JF721089 TB721088:TB721089 ACX721088:ACX721089 AMT721088:AMT721089 AWP721088:AWP721089 BGL721088:BGL721089 BQH721088:BQH721089 CAD721088:CAD721089 CJZ721088:CJZ721089 CTV721088:CTV721089 DDR721088:DDR721089 DNN721088:DNN721089 DXJ721088:DXJ721089 EHF721088:EHF721089 ERB721088:ERB721089 FAX721088:FAX721089 FKT721088:FKT721089 FUP721088:FUP721089 GEL721088:GEL721089 GOH721088:GOH721089 GYD721088:GYD721089 HHZ721088:HHZ721089 HRV721088:HRV721089 IBR721088:IBR721089 ILN721088:ILN721089 IVJ721088:IVJ721089 JFF721088:JFF721089 JPB721088:JPB721089 JYX721088:JYX721089 KIT721088:KIT721089 KSP721088:KSP721089 LCL721088:LCL721089 LMH721088:LMH721089 LWD721088:LWD721089 MFZ721088:MFZ721089 MPV721088:MPV721089 MZR721088:MZR721089 NJN721088:NJN721089 NTJ721088:NTJ721089 ODF721088:ODF721089 ONB721088:ONB721089 OWX721088:OWX721089 PGT721088:PGT721089 PQP721088:PQP721089 QAL721088:QAL721089 QKH721088:QKH721089 QUD721088:QUD721089 RDZ721088:RDZ721089 RNV721088:RNV721089 RXR721088:RXR721089 SHN721088:SHN721089 SRJ721088:SRJ721089 TBF721088:TBF721089 TLB721088:TLB721089 TUX721088:TUX721089 UET721088:UET721089 UOP721088:UOP721089 UYL721088:UYL721089 VIH721088:VIH721089 VSD721088:VSD721089 WBZ721088:WBZ721089 WLV721088:WLV721089 WVR721088:WVR721089 J786624:J786625 JF786624:JF786625 TB786624:TB786625 ACX786624:ACX786625 AMT786624:AMT786625 AWP786624:AWP786625 BGL786624:BGL786625 BQH786624:BQH786625 CAD786624:CAD786625 CJZ786624:CJZ786625 CTV786624:CTV786625 DDR786624:DDR786625 DNN786624:DNN786625 DXJ786624:DXJ786625 EHF786624:EHF786625 ERB786624:ERB786625 FAX786624:FAX786625 FKT786624:FKT786625 FUP786624:FUP786625 GEL786624:GEL786625 GOH786624:GOH786625 GYD786624:GYD786625 HHZ786624:HHZ786625 HRV786624:HRV786625 IBR786624:IBR786625 ILN786624:ILN786625 IVJ786624:IVJ786625 JFF786624:JFF786625 JPB786624:JPB786625 JYX786624:JYX786625 KIT786624:KIT786625 KSP786624:KSP786625 LCL786624:LCL786625 LMH786624:LMH786625 LWD786624:LWD786625 MFZ786624:MFZ786625 MPV786624:MPV786625 MZR786624:MZR786625 NJN786624:NJN786625 NTJ786624:NTJ786625 ODF786624:ODF786625 ONB786624:ONB786625 OWX786624:OWX786625 PGT786624:PGT786625 PQP786624:PQP786625 QAL786624:QAL786625 QKH786624:QKH786625 QUD786624:QUD786625 RDZ786624:RDZ786625 RNV786624:RNV786625 RXR786624:RXR786625 SHN786624:SHN786625 SRJ786624:SRJ786625 TBF786624:TBF786625 TLB786624:TLB786625 TUX786624:TUX786625 UET786624:UET786625 UOP786624:UOP786625 UYL786624:UYL786625 VIH786624:VIH786625 VSD786624:VSD786625 WBZ786624:WBZ786625 WLV786624:WLV786625 WVR786624:WVR786625 J852160:J852161 JF852160:JF852161 TB852160:TB852161 ACX852160:ACX852161 AMT852160:AMT852161 AWP852160:AWP852161 BGL852160:BGL852161 BQH852160:BQH852161 CAD852160:CAD852161 CJZ852160:CJZ852161 CTV852160:CTV852161 DDR852160:DDR852161 DNN852160:DNN852161 DXJ852160:DXJ852161 EHF852160:EHF852161 ERB852160:ERB852161 FAX852160:FAX852161 FKT852160:FKT852161 FUP852160:FUP852161 GEL852160:GEL852161 GOH852160:GOH852161 GYD852160:GYD852161 HHZ852160:HHZ852161 HRV852160:HRV852161 IBR852160:IBR852161 ILN852160:ILN852161 IVJ852160:IVJ852161 JFF852160:JFF852161 JPB852160:JPB852161 JYX852160:JYX852161 KIT852160:KIT852161 KSP852160:KSP852161 LCL852160:LCL852161 LMH852160:LMH852161 LWD852160:LWD852161 MFZ852160:MFZ852161 MPV852160:MPV852161 MZR852160:MZR852161 NJN852160:NJN852161 NTJ852160:NTJ852161 ODF852160:ODF852161 ONB852160:ONB852161 OWX852160:OWX852161 PGT852160:PGT852161 PQP852160:PQP852161 QAL852160:QAL852161 QKH852160:QKH852161 QUD852160:QUD852161 RDZ852160:RDZ852161 RNV852160:RNV852161 RXR852160:RXR852161 SHN852160:SHN852161 SRJ852160:SRJ852161 TBF852160:TBF852161 TLB852160:TLB852161 TUX852160:TUX852161 UET852160:UET852161 UOP852160:UOP852161 UYL852160:UYL852161 VIH852160:VIH852161 VSD852160:VSD852161 WBZ852160:WBZ852161 WLV852160:WLV852161 WVR852160:WVR852161 J917696:J917697 JF917696:JF917697 TB917696:TB917697 ACX917696:ACX917697 AMT917696:AMT917697 AWP917696:AWP917697 BGL917696:BGL917697 BQH917696:BQH917697 CAD917696:CAD917697 CJZ917696:CJZ917697 CTV917696:CTV917697 DDR917696:DDR917697 DNN917696:DNN917697 DXJ917696:DXJ917697 EHF917696:EHF917697 ERB917696:ERB917697 FAX917696:FAX917697 FKT917696:FKT917697 FUP917696:FUP917697 GEL917696:GEL917697 GOH917696:GOH917697 GYD917696:GYD917697 HHZ917696:HHZ917697 HRV917696:HRV917697 IBR917696:IBR917697 ILN917696:ILN917697 IVJ917696:IVJ917697 JFF917696:JFF917697 JPB917696:JPB917697 JYX917696:JYX917697 KIT917696:KIT917697 KSP917696:KSP917697 LCL917696:LCL917697 LMH917696:LMH917697 LWD917696:LWD917697 MFZ917696:MFZ917697 MPV917696:MPV917697 MZR917696:MZR917697 NJN917696:NJN917697 NTJ917696:NTJ917697 ODF917696:ODF917697 ONB917696:ONB917697 OWX917696:OWX917697 PGT917696:PGT917697 PQP917696:PQP917697 QAL917696:QAL917697 QKH917696:QKH917697 QUD917696:QUD917697 RDZ917696:RDZ917697 RNV917696:RNV917697 RXR917696:RXR917697 SHN917696:SHN917697 SRJ917696:SRJ917697 TBF917696:TBF917697 TLB917696:TLB917697 TUX917696:TUX917697 UET917696:UET917697 UOP917696:UOP917697 UYL917696:UYL917697 VIH917696:VIH917697 VSD917696:VSD917697 WBZ917696:WBZ917697 WLV917696:WLV917697 WVR917696:WVR917697 J983232:J983233 JF983232:JF983233 TB983232:TB983233 ACX983232:ACX983233 AMT983232:AMT983233 AWP983232:AWP983233 BGL983232:BGL983233 BQH983232:BQH983233 CAD983232:CAD983233 CJZ983232:CJZ983233 CTV983232:CTV983233 DDR983232:DDR983233 DNN983232:DNN983233 DXJ983232:DXJ983233 EHF983232:EHF983233 ERB983232:ERB983233 FAX983232:FAX983233 FKT983232:FKT983233 FUP983232:FUP983233 GEL983232:GEL983233 GOH983232:GOH983233 GYD983232:GYD983233 HHZ983232:HHZ983233 HRV983232:HRV983233 IBR983232:IBR983233 ILN983232:ILN983233 IVJ983232:IVJ983233 JFF983232:JFF983233 JPB983232:JPB983233 JYX983232:JYX983233 KIT983232:KIT983233 KSP983232:KSP983233 LCL983232:LCL983233 LMH983232:LMH983233 LWD983232:LWD983233 MFZ983232:MFZ983233 MPV983232:MPV983233 MZR983232:MZR983233 NJN983232:NJN983233 NTJ983232:NTJ983233 ODF983232:ODF983233 ONB983232:ONB983233 OWX983232:OWX983233 PGT983232:PGT983233 PQP983232:PQP983233 QAL983232:QAL983233 QKH983232:QKH983233 QUD983232:QUD983233 RDZ983232:RDZ983233 RNV983232:RNV983233 RXR983232:RXR983233 SHN983232:SHN983233 SRJ983232:SRJ983233 TBF983232:TBF983233 TLB983232:TLB983233 TUX983232:TUX983233 UET983232:UET983233 UOP983232:UOP983233 UYL983232:UYL983233 VIH983232:VIH983233 VSD983232:VSD983233 WBZ983232:WBZ983233 WLV983232:WLV983233 WVR983232:WVR983233 J65643:J65644 JF65643:JF65644 TB65643:TB65644 ACX65643:ACX65644 AMT65643:AMT65644 AWP65643:AWP65644 BGL65643:BGL65644 BQH65643:BQH65644 CAD65643:CAD65644 CJZ65643:CJZ65644 CTV65643:CTV65644 DDR65643:DDR65644 DNN65643:DNN65644 DXJ65643:DXJ65644 EHF65643:EHF65644 ERB65643:ERB65644 FAX65643:FAX65644 FKT65643:FKT65644 FUP65643:FUP65644 GEL65643:GEL65644 GOH65643:GOH65644 GYD65643:GYD65644 HHZ65643:HHZ65644 HRV65643:HRV65644 IBR65643:IBR65644 ILN65643:ILN65644 IVJ65643:IVJ65644 JFF65643:JFF65644 JPB65643:JPB65644 JYX65643:JYX65644 KIT65643:KIT65644 KSP65643:KSP65644 LCL65643:LCL65644 LMH65643:LMH65644 LWD65643:LWD65644 MFZ65643:MFZ65644 MPV65643:MPV65644 MZR65643:MZR65644 NJN65643:NJN65644 NTJ65643:NTJ65644 ODF65643:ODF65644 ONB65643:ONB65644 OWX65643:OWX65644 PGT65643:PGT65644 PQP65643:PQP65644 QAL65643:QAL65644 QKH65643:QKH65644 QUD65643:QUD65644 RDZ65643:RDZ65644 RNV65643:RNV65644 RXR65643:RXR65644 SHN65643:SHN65644 SRJ65643:SRJ65644 TBF65643:TBF65644 TLB65643:TLB65644 TUX65643:TUX65644 UET65643:UET65644 UOP65643:UOP65644 UYL65643:UYL65644 VIH65643:VIH65644 VSD65643:VSD65644 WBZ65643:WBZ65644 WLV65643:WLV65644 WVR65643:WVR65644 J131179:J131180 JF131179:JF131180 TB131179:TB131180 ACX131179:ACX131180 AMT131179:AMT131180 AWP131179:AWP131180 BGL131179:BGL131180 BQH131179:BQH131180 CAD131179:CAD131180 CJZ131179:CJZ131180 CTV131179:CTV131180 DDR131179:DDR131180 DNN131179:DNN131180 DXJ131179:DXJ131180 EHF131179:EHF131180 ERB131179:ERB131180 FAX131179:FAX131180 FKT131179:FKT131180 FUP131179:FUP131180 GEL131179:GEL131180 GOH131179:GOH131180 GYD131179:GYD131180 HHZ131179:HHZ131180 HRV131179:HRV131180 IBR131179:IBR131180 ILN131179:ILN131180 IVJ131179:IVJ131180 JFF131179:JFF131180 JPB131179:JPB131180 JYX131179:JYX131180 KIT131179:KIT131180 KSP131179:KSP131180 LCL131179:LCL131180 LMH131179:LMH131180 LWD131179:LWD131180 MFZ131179:MFZ131180 MPV131179:MPV131180 MZR131179:MZR131180 NJN131179:NJN131180 NTJ131179:NTJ131180 ODF131179:ODF131180 ONB131179:ONB131180 OWX131179:OWX131180 PGT131179:PGT131180 PQP131179:PQP131180 QAL131179:QAL131180 QKH131179:QKH131180 QUD131179:QUD131180 RDZ131179:RDZ131180 RNV131179:RNV131180 RXR131179:RXR131180 SHN131179:SHN131180 SRJ131179:SRJ131180 TBF131179:TBF131180 TLB131179:TLB131180 TUX131179:TUX131180 UET131179:UET131180 UOP131179:UOP131180 UYL131179:UYL131180 VIH131179:VIH131180 VSD131179:VSD131180 WBZ131179:WBZ131180 WLV131179:WLV131180 WVR131179:WVR131180 J196715:J196716 JF196715:JF196716 TB196715:TB196716 ACX196715:ACX196716 AMT196715:AMT196716 AWP196715:AWP196716 BGL196715:BGL196716 BQH196715:BQH196716 CAD196715:CAD196716 CJZ196715:CJZ196716 CTV196715:CTV196716 DDR196715:DDR196716 DNN196715:DNN196716 DXJ196715:DXJ196716 EHF196715:EHF196716 ERB196715:ERB196716 FAX196715:FAX196716 FKT196715:FKT196716 FUP196715:FUP196716 GEL196715:GEL196716 GOH196715:GOH196716 GYD196715:GYD196716 HHZ196715:HHZ196716 HRV196715:HRV196716 IBR196715:IBR196716 ILN196715:ILN196716 IVJ196715:IVJ196716 JFF196715:JFF196716 JPB196715:JPB196716 JYX196715:JYX196716 KIT196715:KIT196716 KSP196715:KSP196716 LCL196715:LCL196716 LMH196715:LMH196716 LWD196715:LWD196716 MFZ196715:MFZ196716 MPV196715:MPV196716 MZR196715:MZR196716 NJN196715:NJN196716 NTJ196715:NTJ196716 ODF196715:ODF196716 ONB196715:ONB196716 OWX196715:OWX196716 PGT196715:PGT196716 PQP196715:PQP196716 QAL196715:QAL196716 QKH196715:QKH196716 QUD196715:QUD196716 RDZ196715:RDZ196716 RNV196715:RNV196716 RXR196715:RXR196716 SHN196715:SHN196716 SRJ196715:SRJ196716 TBF196715:TBF196716 TLB196715:TLB196716 TUX196715:TUX196716 UET196715:UET196716 UOP196715:UOP196716 UYL196715:UYL196716 VIH196715:VIH196716 VSD196715:VSD196716 WBZ196715:WBZ196716 WLV196715:WLV196716 WVR196715:WVR196716 J262251:J262252 JF262251:JF262252 TB262251:TB262252 ACX262251:ACX262252 AMT262251:AMT262252 AWP262251:AWP262252 BGL262251:BGL262252 BQH262251:BQH262252 CAD262251:CAD262252 CJZ262251:CJZ262252 CTV262251:CTV262252 DDR262251:DDR262252 DNN262251:DNN262252 DXJ262251:DXJ262252 EHF262251:EHF262252 ERB262251:ERB262252 FAX262251:FAX262252 FKT262251:FKT262252 FUP262251:FUP262252 GEL262251:GEL262252 GOH262251:GOH262252 GYD262251:GYD262252 HHZ262251:HHZ262252 HRV262251:HRV262252 IBR262251:IBR262252 ILN262251:ILN262252 IVJ262251:IVJ262252 JFF262251:JFF262252 JPB262251:JPB262252 JYX262251:JYX262252 KIT262251:KIT262252 KSP262251:KSP262252 LCL262251:LCL262252 LMH262251:LMH262252 LWD262251:LWD262252 MFZ262251:MFZ262252 MPV262251:MPV262252 MZR262251:MZR262252 NJN262251:NJN262252 NTJ262251:NTJ262252 ODF262251:ODF262252 ONB262251:ONB262252 OWX262251:OWX262252 PGT262251:PGT262252 PQP262251:PQP262252 QAL262251:QAL262252 QKH262251:QKH262252 QUD262251:QUD262252 RDZ262251:RDZ262252 RNV262251:RNV262252 RXR262251:RXR262252 SHN262251:SHN262252 SRJ262251:SRJ262252 TBF262251:TBF262252 TLB262251:TLB262252 TUX262251:TUX262252 UET262251:UET262252 UOP262251:UOP262252 UYL262251:UYL262252 VIH262251:VIH262252 VSD262251:VSD262252 WBZ262251:WBZ262252 WLV262251:WLV262252 WVR262251:WVR262252 J327787:J327788 JF327787:JF327788 TB327787:TB327788 ACX327787:ACX327788 AMT327787:AMT327788 AWP327787:AWP327788 BGL327787:BGL327788 BQH327787:BQH327788 CAD327787:CAD327788 CJZ327787:CJZ327788 CTV327787:CTV327788 DDR327787:DDR327788 DNN327787:DNN327788 DXJ327787:DXJ327788 EHF327787:EHF327788 ERB327787:ERB327788 FAX327787:FAX327788 FKT327787:FKT327788 FUP327787:FUP327788 GEL327787:GEL327788 GOH327787:GOH327788 GYD327787:GYD327788 HHZ327787:HHZ327788 HRV327787:HRV327788 IBR327787:IBR327788 ILN327787:ILN327788 IVJ327787:IVJ327788 JFF327787:JFF327788 JPB327787:JPB327788 JYX327787:JYX327788 KIT327787:KIT327788 KSP327787:KSP327788 LCL327787:LCL327788 LMH327787:LMH327788 LWD327787:LWD327788 MFZ327787:MFZ327788 MPV327787:MPV327788 MZR327787:MZR327788 NJN327787:NJN327788 NTJ327787:NTJ327788 ODF327787:ODF327788 ONB327787:ONB327788 OWX327787:OWX327788 PGT327787:PGT327788 PQP327787:PQP327788 QAL327787:QAL327788 QKH327787:QKH327788 QUD327787:QUD327788 RDZ327787:RDZ327788 RNV327787:RNV327788 RXR327787:RXR327788 SHN327787:SHN327788 SRJ327787:SRJ327788 TBF327787:TBF327788 TLB327787:TLB327788 TUX327787:TUX327788 UET327787:UET327788 UOP327787:UOP327788 UYL327787:UYL327788 VIH327787:VIH327788 VSD327787:VSD327788 WBZ327787:WBZ327788 WLV327787:WLV327788 WVR327787:WVR327788 J393323:J393324 JF393323:JF393324 TB393323:TB393324 ACX393323:ACX393324 AMT393323:AMT393324 AWP393323:AWP393324 BGL393323:BGL393324 BQH393323:BQH393324 CAD393323:CAD393324 CJZ393323:CJZ393324 CTV393323:CTV393324 DDR393323:DDR393324 DNN393323:DNN393324 DXJ393323:DXJ393324 EHF393323:EHF393324 ERB393323:ERB393324 FAX393323:FAX393324 FKT393323:FKT393324 FUP393323:FUP393324 GEL393323:GEL393324 GOH393323:GOH393324 GYD393323:GYD393324 HHZ393323:HHZ393324 HRV393323:HRV393324 IBR393323:IBR393324 ILN393323:ILN393324 IVJ393323:IVJ393324 JFF393323:JFF393324 JPB393323:JPB393324 JYX393323:JYX393324 KIT393323:KIT393324 KSP393323:KSP393324 LCL393323:LCL393324 LMH393323:LMH393324 LWD393323:LWD393324 MFZ393323:MFZ393324 MPV393323:MPV393324 MZR393323:MZR393324 NJN393323:NJN393324 NTJ393323:NTJ393324 ODF393323:ODF393324 ONB393323:ONB393324 OWX393323:OWX393324 PGT393323:PGT393324 PQP393323:PQP393324 QAL393323:QAL393324 QKH393323:QKH393324 QUD393323:QUD393324 RDZ393323:RDZ393324 RNV393323:RNV393324 RXR393323:RXR393324 SHN393323:SHN393324 SRJ393323:SRJ393324 TBF393323:TBF393324 TLB393323:TLB393324 TUX393323:TUX393324 UET393323:UET393324 UOP393323:UOP393324 UYL393323:UYL393324 VIH393323:VIH393324 VSD393323:VSD393324 WBZ393323:WBZ393324 WLV393323:WLV393324 WVR393323:WVR393324 J458859:J458860 JF458859:JF458860 TB458859:TB458860 ACX458859:ACX458860 AMT458859:AMT458860 AWP458859:AWP458860 BGL458859:BGL458860 BQH458859:BQH458860 CAD458859:CAD458860 CJZ458859:CJZ458860 CTV458859:CTV458860 DDR458859:DDR458860 DNN458859:DNN458860 DXJ458859:DXJ458860 EHF458859:EHF458860 ERB458859:ERB458860 FAX458859:FAX458860 FKT458859:FKT458860 FUP458859:FUP458860 GEL458859:GEL458860 GOH458859:GOH458860 GYD458859:GYD458860 HHZ458859:HHZ458860 HRV458859:HRV458860 IBR458859:IBR458860 ILN458859:ILN458860 IVJ458859:IVJ458860 JFF458859:JFF458860 JPB458859:JPB458860 JYX458859:JYX458860 KIT458859:KIT458860 KSP458859:KSP458860 LCL458859:LCL458860 LMH458859:LMH458860 LWD458859:LWD458860 MFZ458859:MFZ458860 MPV458859:MPV458860 MZR458859:MZR458860 NJN458859:NJN458860 NTJ458859:NTJ458860 ODF458859:ODF458860 ONB458859:ONB458860 OWX458859:OWX458860 PGT458859:PGT458860 PQP458859:PQP458860 QAL458859:QAL458860 QKH458859:QKH458860 QUD458859:QUD458860 RDZ458859:RDZ458860 RNV458859:RNV458860 RXR458859:RXR458860 SHN458859:SHN458860 SRJ458859:SRJ458860 TBF458859:TBF458860 TLB458859:TLB458860 TUX458859:TUX458860 UET458859:UET458860 UOP458859:UOP458860 UYL458859:UYL458860 VIH458859:VIH458860 VSD458859:VSD458860 WBZ458859:WBZ458860 WLV458859:WLV458860 WVR458859:WVR458860 J524395:J524396 JF524395:JF524396 TB524395:TB524396 ACX524395:ACX524396 AMT524395:AMT524396 AWP524395:AWP524396 BGL524395:BGL524396 BQH524395:BQH524396 CAD524395:CAD524396 CJZ524395:CJZ524396 CTV524395:CTV524396 DDR524395:DDR524396 DNN524395:DNN524396 DXJ524395:DXJ524396 EHF524395:EHF524396 ERB524395:ERB524396 FAX524395:FAX524396 FKT524395:FKT524396 FUP524395:FUP524396 GEL524395:GEL524396 GOH524395:GOH524396 GYD524395:GYD524396 HHZ524395:HHZ524396 HRV524395:HRV524396 IBR524395:IBR524396 ILN524395:ILN524396 IVJ524395:IVJ524396 JFF524395:JFF524396 JPB524395:JPB524396 JYX524395:JYX524396 KIT524395:KIT524396 KSP524395:KSP524396 LCL524395:LCL524396 LMH524395:LMH524396 LWD524395:LWD524396 MFZ524395:MFZ524396 MPV524395:MPV524396 MZR524395:MZR524396 NJN524395:NJN524396 NTJ524395:NTJ524396 ODF524395:ODF524396 ONB524395:ONB524396 OWX524395:OWX524396 PGT524395:PGT524396 PQP524395:PQP524396 QAL524395:QAL524396 QKH524395:QKH524396 QUD524395:QUD524396 RDZ524395:RDZ524396 RNV524395:RNV524396 RXR524395:RXR524396 SHN524395:SHN524396 SRJ524395:SRJ524396 TBF524395:TBF524396 TLB524395:TLB524396 TUX524395:TUX524396 UET524395:UET524396 UOP524395:UOP524396 UYL524395:UYL524396 VIH524395:VIH524396 VSD524395:VSD524396 WBZ524395:WBZ524396 WLV524395:WLV524396 WVR524395:WVR524396 J589931:J589932 JF589931:JF589932 TB589931:TB589932 ACX589931:ACX589932 AMT589931:AMT589932 AWP589931:AWP589932 BGL589931:BGL589932 BQH589931:BQH589932 CAD589931:CAD589932 CJZ589931:CJZ589932 CTV589931:CTV589932 DDR589931:DDR589932 DNN589931:DNN589932 DXJ589931:DXJ589932 EHF589931:EHF589932 ERB589931:ERB589932 FAX589931:FAX589932 FKT589931:FKT589932 FUP589931:FUP589932 GEL589931:GEL589932 GOH589931:GOH589932 GYD589931:GYD589932 HHZ589931:HHZ589932 HRV589931:HRV589932 IBR589931:IBR589932 ILN589931:ILN589932 IVJ589931:IVJ589932 JFF589931:JFF589932 JPB589931:JPB589932 JYX589931:JYX589932 KIT589931:KIT589932 KSP589931:KSP589932 LCL589931:LCL589932 LMH589931:LMH589932 LWD589931:LWD589932 MFZ589931:MFZ589932 MPV589931:MPV589932 MZR589931:MZR589932 NJN589931:NJN589932 NTJ589931:NTJ589932 ODF589931:ODF589932 ONB589931:ONB589932 OWX589931:OWX589932 PGT589931:PGT589932 PQP589931:PQP589932 QAL589931:QAL589932 QKH589931:QKH589932 QUD589931:QUD589932 RDZ589931:RDZ589932 RNV589931:RNV589932 RXR589931:RXR589932 SHN589931:SHN589932 SRJ589931:SRJ589932 TBF589931:TBF589932 TLB589931:TLB589932 TUX589931:TUX589932 UET589931:UET589932 UOP589931:UOP589932 UYL589931:UYL589932 VIH589931:VIH589932 VSD589931:VSD589932 WBZ589931:WBZ589932 WLV589931:WLV589932 WVR589931:WVR589932 J655467:J655468 JF655467:JF655468 TB655467:TB655468 ACX655467:ACX655468 AMT655467:AMT655468 AWP655467:AWP655468 BGL655467:BGL655468 BQH655467:BQH655468 CAD655467:CAD655468 CJZ655467:CJZ655468 CTV655467:CTV655468 DDR655467:DDR655468 DNN655467:DNN655468 DXJ655467:DXJ655468 EHF655467:EHF655468 ERB655467:ERB655468 FAX655467:FAX655468 FKT655467:FKT655468 FUP655467:FUP655468 GEL655467:GEL655468 GOH655467:GOH655468 GYD655467:GYD655468 HHZ655467:HHZ655468 HRV655467:HRV655468 IBR655467:IBR655468 ILN655467:ILN655468 IVJ655467:IVJ655468 JFF655467:JFF655468 JPB655467:JPB655468 JYX655467:JYX655468 KIT655467:KIT655468 KSP655467:KSP655468 LCL655467:LCL655468 LMH655467:LMH655468 LWD655467:LWD655468 MFZ655467:MFZ655468 MPV655467:MPV655468 MZR655467:MZR655468 NJN655467:NJN655468 NTJ655467:NTJ655468 ODF655467:ODF655468 ONB655467:ONB655468 OWX655467:OWX655468 PGT655467:PGT655468 PQP655467:PQP655468 QAL655467:QAL655468 QKH655467:QKH655468 QUD655467:QUD655468 RDZ655467:RDZ655468 RNV655467:RNV655468 RXR655467:RXR655468 SHN655467:SHN655468 SRJ655467:SRJ655468 TBF655467:TBF655468 TLB655467:TLB655468 TUX655467:TUX655468 UET655467:UET655468 UOP655467:UOP655468 UYL655467:UYL655468 VIH655467:VIH655468 VSD655467:VSD655468 WBZ655467:WBZ655468 WLV655467:WLV655468 WVR655467:WVR655468 J721003:J721004 JF721003:JF721004 TB721003:TB721004 ACX721003:ACX721004 AMT721003:AMT721004 AWP721003:AWP721004 BGL721003:BGL721004 BQH721003:BQH721004 CAD721003:CAD721004 CJZ721003:CJZ721004 CTV721003:CTV721004 DDR721003:DDR721004 DNN721003:DNN721004 DXJ721003:DXJ721004 EHF721003:EHF721004 ERB721003:ERB721004 FAX721003:FAX721004 FKT721003:FKT721004 FUP721003:FUP721004 GEL721003:GEL721004 GOH721003:GOH721004 GYD721003:GYD721004 HHZ721003:HHZ721004 HRV721003:HRV721004 IBR721003:IBR721004 ILN721003:ILN721004 IVJ721003:IVJ721004 JFF721003:JFF721004 JPB721003:JPB721004 JYX721003:JYX721004 KIT721003:KIT721004 KSP721003:KSP721004 LCL721003:LCL721004 LMH721003:LMH721004 LWD721003:LWD721004 MFZ721003:MFZ721004 MPV721003:MPV721004 MZR721003:MZR721004 NJN721003:NJN721004 NTJ721003:NTJ721004 ODF721003:ODF721004 ONB721003:ONB721004 OWX721003:OWX721004 PGT721003:PGT721004 PQP721003:PQP721004 QAL721003:QAL721004 QKH721003:QKH721004 QUD721003:QUD721004 RDZ721003:RDZ721004 RNV721003:RNV721004 RXR721003:RXR721004 SHN721003:SHN721004 SRJ721003:SRJ721004 TBF721003:TBF721004 TLB721003:TLB721004 TUX721003:TUX721004 UET721003:UET721004 UOP721003:UOP721004 UYL721003:UYL721004 VIH721003:VIH721004 VSD721003:VSD721004 WBZ721003:WBZ721004 WLV721003:WLV721004 WVR721003:WVR721004 J786539:J786540 JF786539:JF786540 TB786539:TB786540 ACX786539:ACX786540 AMT786539:AMT786540 AWP786539:AWP786540 BGL786539:BGL786540 BQH786539:BQH786540 CAD786539:CAD786540 CJZ786539:CJZ786540 CTV786539:CTV786540 DDR786539:DDR786540 DNN786539:DNN786540 DXJ786539:DXJ786540 EHF786539:EHF786540 ERB786539:ERB786540 FAX786539:FAX786540 FKT786539:FKT786540 FUP786539:FUP786540 GEL786539:GEL786540 GOH786539:GOH786540 GYD786539:GYD786540 HHZ786539:HHZ786540 HRV786539:HRV786540 IBR786539:IBR786540 ILN786539:ILN786540 IVJ786539:IVJ786540 JFF786539:JFF786540 JPB786539:JPB786540 JYX786539:JYX786540 KIT786539:KIT786540 KSP786539:KSP786540 LCL786539:LCL786540 LMH786539:LMH786540 LWD786539:LWD786540 MFZ786539:MFZ786540 MPV786539:MPV786540 MZR786539:MZR786540 NJN786539:NJN786540 NTJ786539:NTJ786540 ODF786539:ODF786540 ONB786539:ONB786540 OWX786539:OWX786540 PGT786539:PGT786540 PQP786539:PQP786540 QAL786539:QAL786540 QKH786539:QKH786540 QUD786539:QUD786540 RDZ786539:RDZ786540 RNV786539:RNV786540 RXR786539:RXR786540 SHN786539:SHN786540 SRJ786539:SRJ786540 TBF786539:TBF786540 TLB786539:TLB786540 TUX786539:TUX786540 UET786539:UET786540 UOP786539:UOP786540 UYL786539:UYL786540 VIH786539:VIH786540 VSD786539:VSD786540 WBZ786539:WBZ786540 WLV786539:WLV786540 WVR786539:WVR786540 J852075:J852076 JF852075:JF852076 TB852075:TB852076 ACX852075:ACX852076 AMT852075:AMT852076 AWP852075:AWP852076 BGL852075:BGL852076 BQH852075:BQH852076 CAD852075:CAD852076 CJZ852075:CJZ852076 CTV852075:CTV852076 DDR852075:DDR852076 DNN852075:DNN852076 DXJ852075:DXJ852076 EHF852075:EHF852076 ERB852075:ERB852076 FAX852075:FAX852076 FKT852075:FKT852076 FUP852075:FUP852076 GEL852075:GEL852076 GOH852075:GOH852076 GYD852075:GYD852076 HHZ852075:HHZ852076 HRV852075:HRV852076 IBR852075:IBR852076 ILN852075:ILN852076 IVJ852075:IVJ852076 JFF852075:JFF852076 JPB852075:JPB852076 JYX852075:JYX852076 KIT852075:KIT852076 KSP852075:KSP852076 LCL852075:LCL852076 LMH852075:LMH852076 LWD852075:LWD852076 MFZ852075:MFZ852076 MPV852075:MPV852076 MZR852075:MZR852076 NJN852075:NJN852076 NTJ852075:NTJ852076 ODF852075:ODF852076 ONB852075:ONB852076 OWX852075:OWX852076 PGT852075:PGT852076 PQP852075:PQP852076 QAL852075:QAL852076 QKH852075:QKH852076 QUD852075:QUD852076 RDZ852075:RDZ852076 RNV852075:RNV852076 RXR852075:RXR852076 SHN852075:SHN852076 SRJ852075:SRJ852076 TBF852075:TBF852076 TLB852075:TLB852076 TUX852075:TUX852076 UET852075:UET852076 UOP852075:UOP852076 UYL852075:UYL852076 VIH852075:VIH852076 VSD852075:VSD852076 WBZ852075:WBZ852076 WLV852075:WLV852076 WVR852075:WVR852076 J917611:J917612 JF917611:JF917612 TB917611:TB917612 ACX917611:ACX917612 AMT917611:AMT917612 AWP917611:AWP917612 BGL917611:BGL917612 BQH917611:BQH917612 CAD917611:CAD917612 CJZ917611:CJZ917612 CTV917611:CTV917612 DDR917611:DDR917612 DNN917611:DNN917612 DXJ917611:DXJ917612 EHF917611:EHF917612 ERB917611:ERB917612 FAX917611:FAX917612 FKT917611:FKT917612 FUP917611:FUP917612 GEL917611:GEL917612 GOH917611:GOH917612 GYD917611:GYD917612 HHZ917611:HHZ917612 HRV917611:HRV917612 IBR917611:IBR917612 ILN917611:ILN917612 IVJ917611:IVJ917612 JFF917611:JFF917612 JPB917611:JPB917612 JYX917611:JYX917612 KIT917611:KIT917612 KSP917611:KSP917612 LCL917611:LCL917612 LMH917611:LMH917612 LWD917611:LWD917612 MFZ917611:MFZ917612 MPV917611:MPV917612 MZR917611:MZR917612 NJN917611:NJN917612 NTJ917611:NTJ917612 ODF917611:ODF917612 ONB917611:ONB917612 OWX917611:OWX917612 PGT917611:PGT917612 PQP917611:PQP917612 QAL917611:QAL917612 QKH917611:QKH917612 QUD917611:QUD917612 RDZ917611:RDZ917612 RNV917611:RNV917612 RXR917611:RXR917612 SHN917611:SHN917612 SRJ917611:SRJ917612 TBF917611:TBF917612 TLB917611:TLB917612 TUX917611:TUX917612 UET917611:UET917612 UOP917611:UOP917612 UYL917611:UYL917612 VIH917611:VIH917612 VSD917611:VSD917612 WBZ917611:WBZ917612 WLV917611:WLV917612 WVR917611:WVR917612 J983147:J983148 JF983147:JF983148 TB983147:TB983148 ACX983147:ACX983148 AMT983147:AMT983148 AWP983147:AWP983148 BGL983147:BGL983148 BQH983147:BQH983148 CAD983147:CAD983148 CJZ983147:CJZ983148 CTV983147:CTV983148 DDR983147:DDR983148 DNN983147:DNN983148 DXJ983147:DXJ983148 EHF983147:EHF983148 ERB983147:ERB983148 FAX983147:FAX983148 FKT983147:FKT983148 FUP983147:FUP983148 GEL983147:GEL983148 GOH983147:GOH983148 GYD983147:GYD983148 HHZ983147:HHZ983148 HRV983147:HRV983148 IBR983147:IBR983148 ILN983147:ILN983148 IVJ983147:IVJ983148 JFF983147:JFF983148 JPB983147:JPB983148 JYX983147:JYX983148 KIT983147:KIT983148 KSP983147:KSP983148 LCL983147:LCL983148 LMH983147:LMH983148 LWD983147:LWD983148 MFZ983147:MFZ983148 MPV983147:MPV983148 MZR983147:MZR983148 NJN983147:NJN983148 NTJ983147:NTJ983148 ODF983147:ODF983148 ONB983147:ONB983148 OWX983147:OWX983148 PGT983147:PGT983148 PQP983147:PQP983148 QAL983147:QAL983148 QKH983147:QKH983148 QUD983147:QUD983148 RDZ983147:RDZ983148 RNV983147:RNV983148 RXR983147:RXR983148 SHN983147:SHN983148 SRJ983147:SRJ983148 TBF983147:TBF983148 TLB983147:TLB983148 TUX983147:TUX983148 UET983147:UET983148 UOP983147:UOP983148 UYL983147:UYL983148 VIH983147:VIH983148 VSD983147:VSD983148 WBZ983147:WBZ983148 WLV983147:WLV983148 WVR983147:WVR983148 J65561:J65562 JF65561:JF65562 TB65561:TB65562 ACX65561:ACX65562 AMT65561:AMT65562 AWP65561:AWP65562 BGL65561:BGL65562 BQH65561:BQH65562 CAD65561:CAD65562 CJZ65561:CJZ65562 CTV65561:CTV65562 DDR65561:DDR65562 DNN65561:DNN65562 DXJ65561:DXJ65562 EHF65561:EHF65562 ERB65561:ERB65562 FAX65561:FAX65562 FKT65561:FKT65562 FUP65561:FUP65562 GEL65561:GEL65562 GOH65561:GOH65562 GYD65561:GYD65562 HHZ65561:HHZ65562 HRV65561:HRV65562 IBR65561:IBR65562 ILN65561:ILN65562 IVJ65561:IVJ65562 JFF65561:JFF65562 JPB65561:JPB65562 JYX65561:JYX65562 KIT65561:KIT65562 KSP65561:KSP65562 LCL65561:LCL65562 LMH65561:LMH65562 LWD65561:LWD65562 MFZ65561:MFZ65562 MPV65561:MPV65562 MZR65561:MZR65562 NJN65561:NJN65562 NTJ65561:NTJ65562 ODF65561:ODF65562 ONB65561:ONB65562 OWX65561:OWX65562 PGT65561:PGT65562 PQP65561:PQP65562 QAL65561:QAL65562 QKH65561:QKH65562 QUD65561:QUD65562 RDZ65561:RDZ65562 RNV65561:RNV65562 RXR65561:RXR65562 SHN65561:SHN65562 SRJ65561:SRJ65562 TBF65561:TBF65562 TLB65561:TLB65562 TUX65561:TUX65562 UET65561:UET65562 UOP65561:UOP65562 UYL65561:UYL65562 VIH65561:VIH65562 VSD65561:VSD65562 WBZ65561:WBZ65562 WLV65561:WLV65562 WVR65561:WVR65562 J131097:J131098 JF131097:JF131098 TB131097:TB131098 ACX131097:ACX131098 AMT131097:AMT131098 AWP131097:AWP131098 BGL131097:BGL131098 BQH131097:BQH131098 CAD131097:CAD131098 CJZ131097:CJZ131098 CTV131097:CTV131098 DDR131097:DDR131098 DNN131097:DNN131098 DXJ131097:DXJ131098 EHF131097:EHF131098 ERB131097:ERB131098 FAX131097:FAX131098 FKT131097:FKT131098 FUP131097:FUP131098 GEL131097:GEL131098 GOH131097:GOH131098 GYD131097:GYD131098 HHZ131097:HHZ131098 HRV131097:HRV131098 IBR131097:IBR131098 ILN131097:ILN131098 IVJ131097:IVJ131098 JFF131097:JFF131098 JPB131097:JPB131098 JYX131097:JYX131098 KIT131097:KIT131098 KSP131097:KSP131098 LCL131097:LCL131098 LMH131097:LMH131098 LWD131097:LWD131098 MFZ131097:MFZ131098 MPV131097:MPV131098 MZR131097:MZR131098 NJN131097:NJN131098 NTJ131097:NTJ131098 ODF131097:ODF131098 ONB131097:ONB131098 OWX131097:OWX131098 PGT131097:PGT131098 PQP131097:PQP131098 QAL131097:QAL131098 QKH131097:QKH131098 QUD131097:QUD131098 RDZ131097:RDZ131098 RNV131097:RNV131098 RXR131097:RXR131098 SHN131097:SHN131098 SRJ131097:SRJ131098 TBF131097:TBF131098 TLB131097:TLB131098 TUX131097:TUX131098 UET131097:UET131098 UOP131097:UOP131098 UYL131097:UYL131098 VIH131097:VIH131098 VSD131097:VSD131098 WBZ131097:WBZ131098 WLV131097:WLV131098 WVR131097:WVR131098 J196633:J196634 JF196633:JF196634 TB196633:TB196634 ACX196633:ACX196634 AMT196633:AMT196634 AWP196633:AWP196634 BGL196633:BGL196634 BQH196633:BQH196634 CAD196633:CAD196634 CJZ196633:CJZ196634 CTV196633:CTV196634 DDR196633:DDR196634 DNN196633:DNN196634 DXJ196633:DXJ196634 EHF196633:EHF196634 ERB196633:ERB196634 FAX196633:FAX196634 FKT196633:FKT196634 FUP196633:FUP196634 GEL196633:GEL196634 GOH196633:GOH196634 GYD196633:GYD196634 HHZ196633:HHZ196634 HRV196633:HRV196634 IBR196633:IBR196634 ILN196633:ILN196634 IVJ196633:IVJ196634 JFF196633:JFF196634 JPB196633:JPB196634 JYX196633:JYX196634 KIT196633:KIT196634 KSP196633:KSP196634 LCL196633:LCL196634 LMH196633:LMH196634 LWD196633:LWD196634 MFZ196633:MFZ196634 MPV196633:MPV196634 MZR196633:MZR196634 NJN196633:NJN196634 NTJ196633:NTJ196634 ODF196633:ODF196634 ONB196633:ONB196634 OWX196633:OWX196634 PGT196633:PGT196634 PQP196633:PQP196634 QAL196633:QAL196634 QKH196633:QKH196634 QUD196633:QUD196634 RDZ196633:RDZ196634 RNV196633:RNV196634 RXR196633:RXR196634 SHN196633:SHN196634 SRJ196633:SRJ196634 TBF196633:TBF196634 TLB196633:TLB196634 TUX196633:TUX196634 UET196633:UET196634 UOP196633:UOP196634 UYL196633:UYL196634 VIH196633:VIH196634 VSD196633:VSD196634 WBZ196633:WBZ196634 WLV196633:WLV196634 WVR196633:WVR196634 J262169:J262170 JF262169:JF262170 TB262169:TB262170 ACX262169:ACX262170 AMT262169:AMT262170 AWP262169:AWP262170 BGL262169:BGL262170 BQH262169:BQH262170 CAD262169:CAD262170 CJZ262169:CJZ262170 CTV262169:CTV262170 DDR262169:DDR262170 DNN262169:DNN262170 DXJ262169:DXJ262170 EHF262169:EHF262170 ERB262169:ERB262170 FAX262169:FAX262170 FKT262169:FKT262170 FUP262169:FUP262170 GEL262169:GEL262170 GOH262169:GOH262170 GYD262169:GYD262170 HHZ262169:HHZ262170 HRV262169:HRV262170 IBR262169:IBR262170 ILN262169:ILN262170 IVJ262169:IVJ262170 JFF262169:JFF262170 JPB262169:JPB262170 JYX262169:JYX262170 KIT262169:KIT262170 KSP262169:KSP262170 LCL262169:LCL262170 LMH262169:LMH262170 LWD262169:LWD262170 MFZ262169:MFZ262170 MPV262169:MPV262170 MZR262169:MZR262170 NJN262169:NJN262170 NTJ262169:NTJ262170 ODF262169:ODF262170 ONB262169:ONB262170 OWX262169:OWX262170 PGT262169:PGT262170 PQP262169:PQP262170 QAL262169:QAL262170 QKH262169:QKH262170 QUD262169:QUD262170 RDZ262169:RDZ262170 RNV262169:RNV262170 RXR262169:RXR262170 SHN262169:SHN262170 SRJ262169:SRJ262170 TBF262169:TBF262170 TLB262169:TLB262170 TUX262169:TUX262170 UET262169:UET262170 UOP262169:UOP262170 UYL262169:UYL262170 VIH262169:VIH262170 VSD262169:VSD262170 WBZ262169:WBZ262170 WLV262169:WLV262170 WVR262169:WVR262170 J327705:J327706 JF327705:JF327706 TB327705:TB327706 ACX327705:ACX327706 AMT327705:AMT327706 AWP327705:AWP327706 BGL327705:BGL327706 BQH327705:BQH327706 CAD327705:CAD327706 CJZ327705:CJZ327706 CTV327705:CTV327706 DDR327705:DDR327706 DNN327705:DNN327706 DXJ327705:DXJ327706 EHF327705:EHF327706 ERB327705:ERB327706 FAX327705:FAX327706 FKT327705:FKT327706 FUP327705:FUP327706 GEL327705:GEL327706 GOH327705:GOH327706 GYD327705:GYD327706 HHZ327705:HHZ327706 HRV327705:HRV327706 IBR327705:IBR327706 ILN327705:ILN327706 IVJ327705:IVJ327706 JFF327705:JFF327706 JPB327705:JPB327706 JYX327705:JYX327706 KIT327705:KIT327706 KSP327705:KSP327706 LCL327705:LCL327706 LMH327705:LMH327706 LWD327705:LWD327706 MFZ327705:MFZ327706 MPV327705:MPV327706 MZR327705:MZR327706 NJN327705:NJN327706 NTJ327705:NTJ327706 ODF327705:ODF327706 ONB327705:ONB327706 OWX327705:OWX327706 PGT327705:PGT327706 PQP327705:PQP327706 QAL327705:QAL327706 QKH327705:QKH327706 QUD327705:QUD327706 RDZ327705:RDZ327706 RNV327705:RNV327706 RXR327705:RXR327706 SHN327705:SHN327706 SRJ327705:SRJ327706 TBF327705:TBF327706 TLB327705:TLB327706 TUX327705:TUX327706 UET327705:UET327706 UOP327705:UOP327706 UYL327705:UYL327706 VIH327705:VIH327706 VSD327705:VSD327706 WBZ327705:WBZ327706 WLV327705:WLV327706 WVR327705:WVR327706 J393241:J393242 JF393241:JF393242 TB393241:TB393242 ACX393241:ACX393242 AMT393241:AMT393242 AWP393241:AWP393242 BGL393241:BGL393242 BQH393241:BQH393242 CAD393241:CAD393242 CJZ393241:CJZ393242 CTV393241:CTV393242 DDR393241:DDR393242 DNN393241:DNN393242 DXJ393241:DXJ393242 EHF393241:EHF393242 ERB393241:ERB393242 FAX393241:FAX393242 FKT393241:FKT393242 FUP393241:FUP393242 GEL393241:GEL393242 GOH393241:GOH393242 GYD393241:GYD393242 HHZ393241:HHZ393242 HRV393241:HRV393242 IBR393241:IBR393242 ILN393241:ILN393242 IVJ393241:IVJ393242 JFF393241:JFF393242 JPB393241:JPB393242 JYX393241:JYX393242 KIT393241:KIT393242 KSP393241:KSP393242 LCL393241:LCL393242 LMH393241:LMH393242 LWD393241:LWD393242 MFZ393241:MFZ393242 MPV393241:MPV393242 MZR393241:MZR393242 NJN393241:NJN393242 NTJ393241:NTJ393242 ODF393241:ODF393242 ONB393241:ONB393242 OWX393241:OWX393242 PGT393241:PGT393242 PQP393241:PQP393242 QAL393241:QAL393242 QKH393241:QKH393242 QUD393241:QUD393242 RDZ393241:RDZ393242 RNV393241:RNV393242 RXR393241:RXR393242 SHN393241:SHN393242 SRJ393241:SRJ393242 TBF393241:TBF393242 TLB393241:TLB393242 TUX393241:TUX393242 UET393241:UET393242 UOP393241:UOP393242 UYL393241:UYL393242 VIH393241:VIH393242 VSD393241:VSD393242 WBZ393241:WBZ393242 WLV393241:WLV393242 WVR393241:WVR393242 J458777:J458778 JF458777:JF458778 TB458777:TB458778 ACX458777:ACX458778 AMT458777:AMT458778 AWP458777:AWP458778 BGL458777:BGL458778 BQH458777:BQH458778 CAD458777:CAD458778 CJZ458777:CJZ458778 CTV458777:CTV458778 DDR458777:DDR458778 DNN458777:DNN458778 DXJ458777:DXJ458778 EHF458777:EHF458778 ERB458777:ERB458778 FAX458777:FAX458778 FKT458777:FKT458778 FUP458777:FUP458778 GEL458777:GEL458778 GOH458777:GOH458778 GYD458777:GYD458778 HHZ458777:HHZ458778 HRV458777:HRV458778 IBR458777:IBR458778 ILN458777:ILN458778 IVJ458777:IVJ458778 JFF458777:JFF458778 JPB458777:JPB458778 JYX458777:JYX458778 KIT458777:KIT458778 KSP458777:KSP458778 LCL458777:LCL458778 LMH458777:LMH458778 LWD458777:LWD458778 MFZ458777:MFZ458778 MPV458777:MPV458778 MZR458777:MZR458778 NJN458777:NJN458778 NTJ458777:NTJ458778 ODF458777:ODF458778 ONB458777:ONB458778 OWX458777:OWX458778 PGT458777:PGT458778 PQP458777:PQP458778 QAL458777:QAL458778 QKH458777:QKH458778 QUD458777:QUD458778 RDZ458777:RDZ458778 RNV458777:RNV458778 RXR458777:RXR458778 SHN458777:SHN458778 SRJ458777:SRJ458778 TBF458777:TBF458778 TLB458777:TLB458778 TUX458777:TUX458778 UET458777:UET458778 UOP458777:UOP458778 UYL458777:UYL458778 VIH458777:VIH458778 VSD458777:VSD458778 WBZ458777:WBZ458778 WLV458777:WLV458778 WVR458777:WVR458778 J524313:J524314 JF524313:JF524314 TB524313:TB524314 ACX524313:ACX524314 AMT524313:AMT524314 AWP524313:AWP524314 BGL524313:BGL524314 BQH524313:BQH524314 CAD524313:CAD524314 CJZ524313:CJZ524314 CTV524313:CTV524314 DDR524313:DDR524314 DNN524313:DNN524314 DXJ524313:DXJ524314 EHF524313:EHF524314 ERB524313:ERB524314 FAX524313:FAX524314 FKT524313:FKT524314 FUP524313:FUP524314 GEL524313:GEL524314 GOH524313:GOH524314 GYD524313:GYD524314 HHZ524313:HHZ524314 HRV524313:HRV524314 IBR524313:IBR524314 ILN524313:ILN524314 IVJ524313:IVJ524314 JFF524313:JFF524314 JPB524313:JPB524314 JYX524313:JYX524314 KIT524313:KIT524314 KSP524313:KSP524314 LCL524313:LCL524314 LMH524313:LMH524314 LWD524313:LWD524314 MFZ524313:MFZ524314 MPV524313:MPV524314 MZR524313:MZR524314 NJN524313:NJN524314 NTJ524313:NTJ524314 ODF524313:ODF524314 ONB524313:ONB524314 OWX524313:OWX524314 PGT524313:PGT524314 PQP524313:PQP524314 QAL524313:QAL524314 QKH524313:QKH524314 QUD524313:QUD524314 RDZ524313:RDZ524314 RNV524313:RNV524314 RXR524313:RXR524314 SHN524313:SHN524314 SRJ524313:SRJ524314 TBF524313:TBF524314 TLB524313:TLB524314 TUX524313:TUX524314 UET524313:UET524314 UOP524313:UOP524314 UYL524313:UYL524314 VIH524313:VIH524314 VSD524313:VSD524314 WBZ524313:WBZ524314 WLV524313:WLV524314 WVR524313:WVR524314 J589849:J589850 JF589849:JF589850 TB589849:TB589850 ACX589849:ACX589850 AMT589849:AMT589850 AWP589849:AWP589850 BGL589849:BGL589850 BQH589849:BQH589850 CAD589849:CAD589850 CJZ589849:CJZ589850 CTV589849:CTV589850 DDR589849:DDR589850 DNN589849:DNN589850 DXJ589849:DXJ589850 EHF589849:EHF589850 ERB589849:ERB589850 FAX589849:FAX589850 FKT589849:FKT589850 FUP589849:FUP589850 GEL589849:GEL589850 GOH589849:GOH589850 GYD589849:GYD589850 HHZ589849:HHZ589850 HRV589849:HRV589850 IBR589849:IBR589850 ILN589849:ILN589850 IVJ589849:IVJ589850 JFF589849:JFF589850 JPB589849:JPB589850 JYX589849:JYX589850 KIT589849:KIT589850 KSP589849:KSP589850 LCL589849:LCL589850 LMH589849:LMH589850 LWD589849:LWD589850 MFZ589849:MFZ589850 MPV589849:MPV589850 MZR589849:MZR589850 NJN589849:NJN589850 NTJ589849:NTJ589850 ODF589849:ODF589850 ONB589849:ONB589850 OWX589849:OWX589850 PGT589849:PGT589850 PQP589849:PQP589850 QAL589849:QAL589850 QKH589849:QKH589850 QUD589849:QUD589850 RDZ589849:RDZ589850 RNV589849:RNV589850 RXR589849:RXR589850 SHN589849:SHN589850 SRJ589849:SRJ589850 TBF589849:TBF589850 TLB589849:TLB589850 TUX589849:TUX589850 UET589849:UET589850 UOP589849:UOP589850 UYL589849:UYL589850 VIH589849:VIH589850 VSD589849:VSD589850 WBZ589849:WBZ589850 WLV589849:WLV589850 WVR589849:WVR589850 J655385:J655386 JF655385:JF655386 TB655385:TB655386 ACX655385:ACX655386 AMT655385:AMT655386 AWP655385:AWP655386 BGL655385:BGL655386 BQH655385:BQH655386 CAD655385:CAD655386 CJZ655385:CJZ655386 CTV655385:CTV655386 DDR655385:DDR655386 DNN655385:DNN655386 DXJ655385:DXJ655386 EHF655385:EHF655386 ERB655385:ERB655386 FAX655385:FAX655386 FKT655385:FKT655386 FUP655385:FUP655386 GEL655385:GEL655386 GOH655385:GOH655386 GYD655385:GYD655386 HHZ655385:HHZ655386 HRV655385:HRV655386 IBR655385:IBR655386 ILN655385:ILN655386 IVJ655385:IVJ655386 JFF655385:JFF655386 JPB655385:JPB655386 JYX655385:JYX655386 KIT655385:KIT655386 KSP655385:KSP655386 LCL655385:LCL655386 LMH655385:LMH655386 LWD655385:LWD655386 MFZ655385:MFZ655386 MPV655385:MPV655386 MZR655385:MZR655386 NJN655385:NJN655386 NTJ655385:NTJ655386 ODF655385:ODF655386 ONB655385:ONB655386 OWX655385:OWX655386 PGT655385:PGT655386 PQP655385:PQP655386 QAL655385:QAL655386 QKH655385:QKH655386 QUD655385:QUD655386 RDZ655385:RDZ655386 RNV655385:RNV655386 RXR655385:RXR655386 SHN655385:SHN655386 SRJ655385:SRJ655386 TBF655385:TBF655386 TLB655385:TLB655386 TUX655385:TUX655386 UET655385:UET655386 UOP655385:UOP655386 UYL655385:UYL655386 VIH655385:VIH655386 VSD655385:VSD655386 WBZ655385:WBZ655386 WLV655385:WLV655386 WVR655385:WVR655386 J720921:J720922 JF720921:JF720922 TB720921:TB720922 ACX720921:ACX720922 AMT720921:AMT720922 AWP720921:AWP720922 BGL720921:BGL720922 BQH720921:BQH720922 CAD720921:CAD720922 CJZ720921:CJZ720922 CTV720921:CTV720922 DDR720921:DDR720922 DNN720921:DNN720922 DXJ720921:DXJ720922 EHF720921:EHF720922 ERB720921:ERB720922 FAX720921:FAX720922 FKT720921:FKT720922 FUP720921:FUP720922 GEL720921:GEL720922 GOH720921:GOH720922 GYD720921:GYD720922 HHZ720921:HHZ720922 HRV720921:HRV720922 IBR720921:IBR720922 ILN720921:ILN720922 IVJ720921:IVJ720922 JFF720921:JFF720922 JPB720921:JPB720922 JYX720921:JYX720922 KIT720921:KIT720922 KSP720921:KSP720922 LCL720921:LCL720922 LMH720921:LMH720922 LWD720921:LWD720922 MFZ720921:MFZ720922 MPV720921:MPV720922 MZR720921:MZR720922 NJN720921:NJN720922 NTJ720921:NTJ720922 ODF720921:ODF720922 ONB720921:ONB720922 OWX720921:OWX720922 PGT720921:PGT720922 PQP720921:PQP720922 QAL720921:QAL720922 QKH720921:QKH720922 QUD720921:QUD720922 RDZ720921:RDZ720922 RNV720921:RNV720922 RXR720921:RXR720922 SHN720921:SHN720922 SRJ720921:SRJ720922 TBF720921:TBF720922 TLB720921:TLB720922 TUX720921:TUX720922 UET720921:UET720922 UOP720921:UOP720922 UYL720921:UYL720922 VIH720921:VIH720922 VSD720921:VSD720922 WBZ720921:WBZ720922 WLV720921:WLV720922 WVR720921:WVR720922 J786457:J786458 JF786457:JF786458 TB786457:TB786458 ACX786457:ACX786458 AMT786457:AMT786458 AWP786457:AWP786458 BGL786457:BGL786458 BQH786457:BQH786458 CAD786457:CAD786458 CJZ786457:CJZ786458 CTV786457:CTV786458 DDR786457:DDR786458 DNN786457:DNN786458 DXJ786457:DXJ786458 EHF786457:EHF786458 ERB786457:ERB786458 FAX786457:FAX786458 FKT786457:FKT786458 FUP786457:FUP786458 GEL786457:GEL786458 GOH786457:GOH786458 GYD786457:GYD786458 HHZ786457:HHZ786458 HRV786457:HRV786458 IBR786457:IBR786458 ILN786457:ILN786458 IVJ786457:IVJ786458 JFF786457:JFF786458 JPB786457:JPB786458 JYX786457:JYX786458 KIT786457:KIT786458 KSP786457:KSP786458 LCL786457:LCL786458 LMH786457:LMH786458 LWD786457:LWD786458 MFZ786457:MFZ786458 MPV786457:MPV786458 MZR786457:MZR786458 NJN786457:NJN786458 NTJ786457:NTJ786458 ODF786457:ODF786458 ONB786457:ONB786458 OWX786457:OWX786458 PGT786457:PGT786458 PQP786457:PQP786458 QAL786457:QAL786458 QKH786457:QKH786458 QUD786457:QUD786458 RDZ786457:RDZ786458 RNV786457:RNV786458 RXR786457:RXR786458 SHN786457:SHN786458 SRJ786457:SRJ786458 TBF786457:TBF786458 TLB786457:TLB786458 TUX786457:TUX786458 UET786457:UET786458 UOP786457:UOP786458 UYL786457:UYL786458 VIH786457:VIH786458 VSD786457:VSD786458 WBZ786457:WBZ786458 WLV786457:WLV786458 WVR786457:WVR786458 J851993:J851994 JF851993:JF851994 TB851993:TB851994 ACX851993:ACX851994 AMT851993:AMT851994 AWP851993:AWP851994 BGL851993:BGL851994 BQH851993:BQH851994 CAD851993:CAD851994 CJZ851993:CJZ851994 CTV851993:CTV851994 DDR851993:DDR851994 DNN851993:DNN851994 DXJ851993:DXJ851994 EHF851993:EHF851994 ERB851993:ERB851994 FAX851993:FAX851994 FKT851993:FKT851994 FUP851993:FUP851994 GEL851993:GEL851994 GOH851993:GOH851994 GYD851993:GYD851994 HHZ851993:HHZ851994 HRV851993:HRV851994 IBR851993:IBR851994 ILN851993:ILN851994 IVJ851993:IVJ851994 JFF851993:JFF851994 JPB851993:JPB851994 JYX851993:JYX851994 KIT851993:KIT851994 KSP851993:KSP851994 LCL851993:LCL851994 LMH851993:LMH851994 LWD851993:LWD851994 MFZ851993:MFZ851994 MPV851993:MPV851994 MZR851993:MZR851994 NJN851993:NJN851994 NTJ851993:NTJ851994 ODF851993:ODF851994 ONB851993:ONB851994 OWX851993:OWX851994 PGT851993:PGT851994 PQP851993:PQP851994 QAL851993:QAL851994 QKH851993:QKH851994 QUD851993:QUD851994 RDZ851993:RDZ851994 RNV851993:RNV851994 RXR851993:RXR851994 SHN851993:SHN851994 SRJ851993:SRJ851994 TBF851993:TBF851994 TLB851993:TLB851994 TUX851993:TUX851994 UET851993:UET851994 UOP851993:UOP851994 UYL851993:UYL851994 VIH851993:VIH851994 VSD851993:VSD851994 WBZ851993:WBZ851994 WLV851993:WLV851994 WVR851993:WVR851994 J917529:J917530 JF917529:JF917530 TB917529:TB917530 ACX917529:ACX917530 AMT917529:AMT917530 AWP917529:AWP917530 BGL917529:BGL917530 BQH917529:BQH917530 CAD917529:CAD917530 CJZ917529:CJZ917530 CTV917529:CTV917530 DDR917529:DDR917530 DNN917529:DNN917530 DXJ917529:DXJ917530 EHF917529:EHF917530 ERB917529:ERB917530 FAX917529:FAX917530 FKT917529:FKT917530 FUP917529:FUP917530 GEL917529:GEL917530 GOH917529:GOH917530 GYD917529:GYD917530 HHZ917529:HHZ917530 HRV917529:HRV917530 IBR917529:IBR917530 ILN917529:ILN917530 IVJ917529:IVJ917530 JFF917529:JFF917530 JPB917529:JPB917530 JYX917529:JYX917530 KIT917529:KIT917530 KSP917529:KSP917530 LCL917529:LCL917530 LMH917529:LMH917530 LWD917529:LWD917530 MFZ917529:MFZ917530 MPV917529:MPV917530 MZR917529:MZR917530 NJN917529:NJN917530 NTJ917529:NTJ917530 ODF917529:ODF917530 ONB917529:ONB917530 OWX917529:OWX917530 PGT917529:PGT917530 PQP917529:PQP917530 QAL917529:QAL917530 QKH917529:QKH917530 QUD917529:QUD917530 RDZ917529:RDZ917530 RNV917529:RNV917530 RXR917529:RXR917530 SHN917529:SHN917530 SRJ917529:SRJ917530 TBF917529:TBF917530 TLB917529:TLB917530 TUX917529:TUX917530 UET917529:UET917530 UOP917529:UOP917530 UYL917529:UYL917530 VIH917529:VIH917530 VSD917529:VSD917530 WBZ917529:WBZ917530 WLV917529:WLV917530 WVR917529:WVR917530 J983065:J983066 JF983065:JF983066 TB983065:TB983066 ACX983065:ACX983066 AMT983065:AMT983066 AWP983065:AWP983066 BGL983065:BGL983066 BQH983065:BQH983066 CAD983065:CAD983066 CJZ983065:CJZ983066 CTV983065:CTV983066 DDR983065:DDR983066 DNN983065:DNN983066 DXJ983065:DXJ983066 EHF983065:EHF983066 ERB983065:ERB983066 FAX983065:FAX983066 FKT983065:FKT983066 FUP983065:FUP983066 GEL983065:GEL983066 GOH983065:GOH983066 GYD983065:GYD983066 HHZ983065:HHZ983066 HRV983065:HRV983066 IBR983065:IBR983066 ILN983065:ILN983066 IVJ983065:IVJ983066 JFF983065:JFF983066 JPB983065:JPB983066 JYX983065:JYX983066 KIT983065:KIT983066 KSP983065:KSP983066 LCL983065:LCL983066 LMH983065:LMH983066 LWD983065:LWD983066 MFZ983065:MFZ983066 MPV983065:MPV983066 MZR983065:MZR983066 NJN983065:NJN983066 NTJ983065:NTJ983066 ODF983065:ODF983066 ONB983065:ONB983066 OWX983065:OWX983066 PGT983065:PGT983066 PQP983065:PQP983066 QAL983065:QAL983066 QKH983065:QKH983066 QUD983065:QUD983066 RDZ983065:RDZ983066 RNV983065:RNV983066 RXR983065:RXR983066 SHN983065:SHN983066 SRJ983065:SRJ983066 TBF983065:TBF983066 TLB983065:TLB983066 TUX983065:TUX983066 UET983065:UET983066 UOP983065:UOP983066 UYL983065:UYL983066 VIH983065:VIH983066 VSD983065:VSD983066 WBZ983065:WBZ983066 WLV983065:WLV983066 WVR983065:WVR983066 J65602:J65603 JF65602:JF65603 TB65602:TB65603 ACX65602:ACX65603 AMT65602:AMT65603 AWP65602:AWP65603 BGL65602:BGL65603 BQH65602:BQH65603 CAD65602:CAD65603 CJZ65602:CJZ65603 CTV65602:CTV65603 DDR65602:DDR65603 DNN65602:DNN65603 DXJ65602:DXJ65603 EHF65602:EHF65603 ERB65602:ERB65603 FAX65602:FAX65603 FKT65602:FKT65603 FUP65602:FUP65603 GEL65602:GEL65603 GOH65602:GOH65603 GYD65602:GYD65603 HHZ65602:HHZ65603 HRV65602:HRV65603 IBR65602:IBR65603 ILN65602:ILN65603 IVJ65602:IVJ65603 JFF65602:JFF65603 JPB65602:JPB65603 JYX65602:JYX65603 KIT65602:KIT65603 KSP65602:KSP65603 LCL65602:LCL65603 LMH65602:LMH65603 LWD65602:LWD65603 MFZ65602:MFZ65603 MPV65602:MPV65603 MZR65602:MZR65603 NJN65602:NJN65603 NTJ65602:NTJ65603 ODF65602:ODF65603 ONB65602:ONB65603 OWX65602:OWX65603 PGT65602:PGT65603 PQP65602:PQP65603 QAL65602:QAL65603 QKH65602:QKH65603 QUD65602:QUD65603 RDZ65602:RDZ65603 RNV65602:RNV65603 RXR65602:RXR65603 SHN65602:SHN65603 SRJ65602:SRJ65603 TBF65602:TBF65603 TLB65602:TLB65603 TUX65602:TUX65603 UET65602:UET65603 UOP65602:UOP65603 UYL65602:UYL65603 VIH65602:VIH65603 VSD65602:VSD65603 WBZ65602:WBZ65603 WLV65602:WLV65603 WVR65602:WVR65603 J131138:J131139 JF131138:JF131139 TB131138:TB131139 ACX131138:ACX131139 AMT131138:AMT131139 AWP131138:AWP131139 BGL131138:BGL131139 BQH131138:BQH131139 CAD131138:CAD131139 CJZ131138:CJZ131139 CTV131138:CTV131139 DDR131138:DDR131139 DNN131138:DNN131139 DXJ131138:DXJ131139 EHF131138:EHF131139 ERB131138:ERB131139 FAX131138:FAX131139 FKT131138:FKT131139 FUP131138:FUP131139 GEL131138:GEL131139 GOH131138:GOH131139 GYD131138:GYD131139 HHZ131138:HHZ131139 HRV131138:HRV131139 IBR131138:IBR131139 ILN131138:ILN131139 IVJ131138:IVJ131139 JFF131138:JFF131139 JPB131138:JPB131139 JYX131138:JYX131139 KIT131138:KIT131139 KSP131138:KSP131139 LCL131138:LCL131139 LMH131138:LMH131139 LWD131138:LWD131139 MFZ131138:MFZ131139 MPV131138:MPV131139 MZR131138:MZR131139 NJN131138:NJN131139 NTJ131138:NTJ131139 ODF131138:ODF131139 ONB131138:ONB131139 OWX131138:OWX131139 PGT131138:PGT131139 PQP131138:PQP131139 QAL131138:QAL131139 QKH131138:QKH131139 QUD131138:QUD131139 RDZ131138:RDZ131139 RNV131138:RNV131139 RXR131138:RXR131139 SHN131138:SHN131139 SRJ131138:SRJ131139 TBF131138:TBF131139 TLB131138:TLB131139 TUX131138:TUX131139 UET131138:UET131139 UOP131138:UOP131139 UYL131138:UYL131139 VIH131138:VIH131139 VSD131138:VSD131139 WBZ131138:WBZ131139 WLV131138:WLV131139 WVR131138:WVR131139 J196674:J196675 JF196674:JF196675 TB196674:TB196675 ACX196674:ACX196675 AMT196674:AMT196675 AWP196674:AWP196675 BGL196674:BGL196675 BQH196674:BQH196675 CAD196674:CAD196675 CJZ196674:CJZ196675 CTV196674:CTV196675 DDR196674:DDR196675 DNN196674:DNN196675 DXJ196674:DXJ196675 EHF196674:EHF196675 ERB196674:ERB196675 FAX196674:FAX196675 FKT196674:FKT196675 FUP196674:FUP196675 GEL196674:GEL196675 GOH196674:GOH196675 GYD196674:GYD196675 HHZ196674:HHZ196675 HRV196674:HRV196675 IBR196674:IBR196675 ILN196674:ILN196675 IVJ196674:IVJ196675 JFF196674:JFF196675 JPB196674:JPB196675 JYX196674:JYX196675 KIT196674:KIT196675 KSP196674:KSP196675 LCL196674:LCL196675 LMH196674:LMH196675 LWD196674:LWD196675 MFZ196674:MFZ196675 MPV196674:MPV196675 MZR196674:MZR196675 NJN196674:NJN196675 NTJ196674:NTJ196675 ODF196674:ODF196675 ONB196674:ONB196675 OWX196674:OWX196675 PGT196674:PGT196675 PQP196674:PQP196675 QAL196674:QAL196675 QKH196674:QKH196675 QUD196674:QUD196675 RDZ196674:RDZ196675 RNV196674:RNV196675 RXR196674:RXR196675 SHN196674:SHN196675 SRJ196674:SRJ196675 TBF196674:TBF196675 TLB196674:TLB196675 TUX196674:TUX196675 UET196674:UET196675 UOP196674:UOP196675 UYL196674:UYL196675 VIH196674:VIH196675 VSD196674:VSD196675 WBZ196674:WBZ196675 WLV196674:WLV196675 WVR196674:WVR196675 J262210:J262211 JF262210:JF262211 TB262210:TB262211 ACX262210:ACX262211 AMT262210:AMT262211 AWP262210:AWP262211 BGL262210:BGL262211 BQH262210:BQH262211 CAD262210:CAD262211 CJZ262210:CJZ262211 CTV262210:CTV262211 DDR262210:DDR262211 DNN262210:DNN262211 DXJ262210:DXJ262211 EHF262210:EHF262211 ERB262210:ERB262211 FAX262210:FAX262211 FKT262210:FKT262211 FUP262210:FUP262211 GEL262210:GEL262211 GOH262210:GOH262211 GYD262210:GYD262211 HHZ262210:HHZ262211 HRV262210:HRV262211 IBR262210:IBR262211 ILN262210:ILN262211 IVJ262210:IVJ262211 JFF262210:JFF262211 JPB262210:JPB262211 JYX262210:JYX262211 KIT262210:KIT262211 KSP262210:KSP262211 LCL262210:LCL262211 LMH262210:LMH262211 LWD262210:LWD262211 MFZ262210:MFZ262211 MPV262210:MPV262211 MZR262210:MZR262211 NJN262210:NJN262211 NTJ262210:NTJ262211 ODF262210:ODF262211 ONB262210:ONB262211 OWX262210:OWX262211 PGT262210:PGT262211 PQP262210:PQP262211 QAL262210:QAL262211 QKH262210:QKH262211 QUD262210:QUD262211 RDZ262210:RDZ262211 RNV262210:RNV262211 RXR262210:RXR262211 SHN262210:SHN262211 SRJ262210:SRJ262211 TBF262210:TBF262211 TLB262210:TLB262211 TUX262210:TUX262211 UET262210:UET262211 UOP262210:UOP262211 UYL262210:UYL262211 VIH262210:VIH262211 VSD262210:VSD262211 WBZ262210:WBZ262211 WLV262210:WLV262211 WVR262210:WVR262211 J327746:J327747 JF327746:JF327747 TB327746:TB327747 ACX327746:ACX327747 AMT327746:AMT327747 AWP327746:AWP327747 BGL327746:BGL327747 BQH327746:BQH327747 CAD327746:CAD327747 CJZ327746:CJZ327747 CTV327746:CTV327747 DDR327746:DDR327747 DNN327746:DNN327747 DXJ327746:DXJ327747 EHF327746:EHF327747 ERB327746:ERB327747 FAX327746:FAX327747 FKT327746:FKT327747 FUP327746:FUP327747 GEL327746:GEL327747 GOH327746:GOH327747 GYD327746:GYD327747 HHZ327746:HHZ327747 HRV327746:HRV327747 IBR327746:IBR327747 ILN327746:ILN327747 IVJ327746:IVJ327747 JFF327746:JFF327747 JPB327746:JPB327747 JYX327746:JYX327747 KIT327746:KIT327747 KSP327746:KSP327747 LCL327746:LCL327747 LMH327746:LMH327747 LWD327746:LWD327747 MFZ327746:MFZ327747 MPV327746:MPV327747 MZR327746:MZR327747 NJN327746:NJN327747 NTJ327746:NTJ327747 ODF327746:ODF327747 ONB327746:ONB327747 OWX327746:OWX327747 PGT327746:PGT327747 PQP327746:PQP327747 QAL327746:QAL327747 QKH327746:QKH327747 QUD327746:QUD327747 RDZ327746:RDZ327747 RNV327746:RNV327747 RXR327746:RXR327747 SHN327746:SHN327747 SRJ327746:SRJ327747 TBF327746:TBF327747 TLB327746:TLB327747 TUX327746:TUX327747 UET327746:UET327747 UOP327746:UOP327747 UYL327746:UYL327747 VIH327746:VIH327747 VSD327746:VSD327747 WBZ327746:WBZ327747 WLV327746:WLV327747 WVR327746:WVR327747 J393282:J393283 JF393282:JF393283 TB393282:TB393283 ACX393282:ACX393283 AMT393282:AMT393283 AWP393282:AWP393283 BGL393282:BGL393283 BQH393282:BQH393283 CAD393282:CAD393283 CJZ393282:CJZ393283 CTV393282:CTV393283 DDR393282:DDR393283 DNN393282:DNN393283 DXJ393282:DXJ393283 EHF393282:EHF393283 ERB393282:ERB393283 FAX393282:FAX393283 FKT393282:FKT393283 FUP393282:FUP393283 GEL393282:GEL393283 GOH393282:GOH393283 GYD393282:GYD393283 HHZ393282:HHZ393283 HRV393282:HRV393283 IBR393282:IBR393283 ILN393282:ILN393283 IVJ393282:IVJ393283 JFF393282:JFF393283 JPB393282:JPB393283 JYX393282:JYX393283 KIT393282:KIT393283 KSP393282:KSP393283 LCL393282:LCL393283 LMH393282:LMH393283 LWD393282:LWD393283 MFZ393282:MFZ393283 MPV393282:MPV393283 MZR393282:MZR393283 NJN393282:NJN393283 NTJ393282:NTJ393283 ODF393282:ODF393283 ONB393282:ONB393283 OWX393282:OWX393283 PGT393282:PGT393283 PQP393282:PQP393283 QAL393282:QAL393283 QKH393282:QKH393283 QUD393282:QUD393283 RDZ393282:RDZ393283 RNV393282:RNV393283 RXR393282:RXR393283 SHN393282:SHN393283 SRJ393282:SRJ393283 TBF393282:TBF393283 TLB393282:TLB393283 TUX393282:TUX393283 UET393282:UET393283 UOP393282:UOP393283 UYL393282:UYL393283 VIH393282:VIH393283 VSD393282:VSD393283 WBZ393282:WBZ393283 WLV393282:WLV393283 WVR393282:WVR393283 J458818:J458819 JF458818:JF458819 TB458818:TB458819 ACX458818:ACX458819 AMT458818:AMT458819 AWP458818:AWP458819 BGL458818:BGL458819 BQH458818:BQH458819 CAD458818:CAD458819 CJZ458818:CJZ458819 CTV458818:CTV458819 DDR458818:DDR458819 DNN458818:DNN458819 DXJ458818:DXJ458819 EHF458818:EHF458819 ERB458818:ERB458819 FAX458818:FAX458819 FKT458818:FKT458819 FUP458818:FUP458819 GEL458818:GEL458819 GOH458818:GOH458819 GYD458818:GYD458819 HHZ458818:HHZ458819 HRV458818:HRV458819 IBR458818:IBR458819 ILN458818:ILN458819 IVJ458818:IVJ458819 JFF458818:JFF458819 JPB458818:JPB458819 JYX458818:JYX458819 KIT458818:KIT458819 KSP458818:KSP458819 LCL458818:LCL458819 LMH458818:LMH458819 LWD458818:LWD458819 MFZ458818:MFZ458819 MPV458818:MPV458819 MZR458818:MZR458819 NJN458818:NJN458819 NTJ458818:NTJ458819 ODF458818:ODF458819 ONB458818:ONB458819 OWX458818:OWX458819 PGT458818:PGT458819 PQP458818:PQP458819 QAL458818:QAL458819 QKH458818:QKH458819 QUD458818:QUD458819 RDZ458818:RDZ458819 RNV458818:RNV458819 RXR458818:RXR458819 SHN458818:SHN458819 SRJ458818:SRJ458819 TBF458818:TBF458819 TLB458818:TLB458819 TUX458818:TUX458819 UET458818:UET458819 UOP458818:UOP458819 UYL458818:UYL458819 VIH458818:VIH458819 VSD458818:VSD458819 WBZ458818:WBZ458819 WLV458818:WLV458819 WVR458818:WVR458819 J524354:J524355 JF524354:JF524355 TB524354:TB524355 ACX524354:ACX524355 AMT524354:AMT524355 AWP524354:AWP524355 BGL524354:BGL524355 BQH524354:BQH524355 CAD524354:CAD524355 CJZ524354:CJZ524355 CTV524354:CTV524355 DDR524354:DDR524355 DNN524354:DNN524355 DXJ524354:DXJ524355 EHF524354:EHF524355 ERB524354:ERB524355 FAX524354:FAX524355 FKT524354:FKT524355 FUP524354:FUP524355 GEL524354:GEL524355 GOH524354:GOH524355 GYD524354:GYD524355 HHZ524354:HHZ524355 HRV524354:HRV524355 IBR524354:IBR524355 ILN524354:ILN524355 IVJ524354:IVJ524355 JFF524354:JFF524355 JPB524354:JPB524355 JYX524354:JYX524355 KIT524354:KIT524355 KSP524354:KSP524355 LCL524354:LCL524355 LMH524354:LMH524355 LWD524354:LWD524355 MFZ524354:MFZ524355 MPV524354:MPV524355 MZR524354:MZR524355 NJN524354:NJN524355 NTJ524354:NTJ524355 ODF524354:ODF524355 ONB524354:ONB524355 OWX524354:OWX524355 PGT524354:PGT524355 PQP524354:PQP524355 QAL524354:QAL524355 QKH524354:QKH524355 QUD524354:QUD524355 RDZ524354:RDZ524355 RNV524354:RNV524355 RXR524354:RXR524355 SHN524354:SHN524355 SRJ524354:SRJ524355 TBF524354:TBF524355 TLB524354:TLB524355 TUX524354:TUX524355 UET524354:UET524355 UOP524354:UOP524355 UYL524354:UYL524355 VIH524354:VIH524355 VSD524354:VSD524355 WBZ524354:WBZ524355 WLV524354:WLV524355 WVR524354:WVR524355 J589890:J589891 JF589890:JF589891 TB589890:TB589891 ACX589890:ACX589891 AMT589890:AMT589891 AWP589890:AWP589891 BGL589890:BGL589891 BQH589890:BQH589891 CAD589890:CAD589891 CJZ589890:CJZ589891 CTV589890:CTV589891 DDR589890:DDR589891 DNN589890:DNN589891 DXJ589890:DXJ589891 EHF589890:EHF589891 ERB589890:ERB589891 FAX589890:FAX589891 FKT589890:FKT589891 FUP589890:FUP589891 GEL589890:GEL589891 GOH589890:GOH589891 GYD589890:GYD589891 HHZ589890:HHZ589891 HRV589890:HRV589891 IBR589890:IBR589891 ILN589890:ILN589891 IVJ589890:IVJ589891 JFF589890:JFF589891 JPB589890:JPB589891 JYX589890:JYX589891 KIT589890:KIT589891 KSP589890:KSP589891 LCL589890:LCL589891 LMH589890:LMH589891 LWD589890:LWD589891 MFZ589890:MFZ589891 MPV589890:MPV589891 MZR589890:MZR589891 NJN589890:NJN589891 NTJ589890:NTJ589891 ODF589890:ODF589891 ONB589890:ONB589891 OWX589890:OWX589891 PGT589890:PGT589891 PQP589890:PQP589891 QAL589890:QAL589891 QKH589890:QKH589891 QUD589890:QUD589891 RDZ589890:RDZ589891 RNV589890:RNV589891 RXR589890:RXR589891 SHN589890:SHN589891 SRJ589890:SRJ589891 TBF589890:TBF589891 TLB589890:TLB589891 TUX589890:TUX589891 UET589890:UET589891 UOP589890:UOP589891 UYL589890:UYL589891 VIH589890:VIH589891 VSD589890:VSD589891 WBZ589890:WBZ589891 WLV589890:WLV589891 WVR589890:WVR589891 J655426:J655427 JF655426:JF655427 TB655426:TB655427 ACX655426:ACX655427 AMT655426:AMT655427 AWP655426:AWP655427 BGL655426:BGL655427 BQH655426:BQH655427 CAD655426:CAD655427 CJZ655426:CJZ655427 CTV655426:CTV655427 DDR655426:DDR655427 DNN655426:DNN655427 DXJ655426:DXJ655427 EHF655426:EHF655427 ERB655426:ERB655427 FAX655426:FAX655427 FKT655426:FKT655427 FUP655426:FUP655427 GEL655426:GEL655427 GOH655426:GOH655427 GYD655426:GYD655427 HHZ655426:HHZ655427 HRV655426:HRV655427 IBR655426:IBR655427 ILN655426:ILN655427 IVJ655426:IVJ655427 JFF655426:JFF655427 JPB655426:JPB655427 JYX655426:JYX655427 KIT655426:KIT655427 KSP655426:KSP655427 LCL655426:LCL655427 LMH655426:LMH655427 LWD655426:LWD655427 MFZ655426:MFZ655427 MPV655426:MPV655427 MZR655426:MZR655427 NJN655426:NJN655427 NTJ655426:NTJ655427 ODF655426:ODF655427 ONB655426:ONB655427 OWX655426:OWX655427 PGT655426:PGT655427 PQP655426:PQP655427 QAL655426:QAL655427 QKH655426:QKH655427 QUD655426:QUD655427 RDZ655426:RDZ655427 RNV655426:RNV655427 RXR655426:RXR655427 SHN655426:SHN655427 SRJ655426:SRJ655427 TBF655426:TBF655427 TLB655426:TLB655427 TUX655426:TUX655427 UET655426:UET655427 UOP655426:UOP655427 UYL655426:UYL655427 VIH655426:VIH655427 VSD655426:VSD655427 WBZ655426:WBZ655427 WLV655426:WLV655427 WVR655426:WVR655427 J720962:J720963 JF720962:JF720963 TB720962:TB720963 ACX720962:ACX720963 AMT720962:AMT720963 AWP720962:AWP720963 BGL720962:BGL720963 BQH720962:BQH720963 CAD720962:CAD720963 CJZ720962:CJZ720963 CTV720962:CTV720963 DDR720962:DDR720963 DNN720962:DNN720963 DXJ720962:DXJ720963 EHF720962:EHF720963 ERB720962:ERB720963 FAX720962:FAX720963 FKT720962:FKT720963 FUP720962:FUP720963 GEL720962:GEL720963 GOH720962:GOH720963 GYD720962:GYD720963 HHZ720962:HHZ720963 HRV720962:HRV720963 IBR720962:IBR720963 ILN720962:ILN720963 IVJ720962:IVJ720963 JFF720962:JFF720963 JPB720962:JPB720963 JYX720962:JYX720963 KIT720962:KIT720963 KSP720962:KSP720963 LCL720962:LCL720963 LMH720962:LMH720963 LWD720962:LWD720963 MFZ720962:MFZ720963 MPV720962:MPV720963 MZR720962:MZR720963 NJN720962:NJN720963 NTJ720962:NTJ720963 ODF720962:ODF720963 ONB720962:ONB720963 OWX720962:OWX720963 PGT720962:PGT720963 PQP720962:PQP720963 QAL720962:QAL720963 QKH720962:QKH720963 QUD720962:QUD720963 RDZ720962:RDZ720963 RNV720962:RNV720963 RXR720962:RXR720963 SHN720962:SHN720963 SRJ720962:SRJ720963 TBF720962:TBF720963 TLB720962:TLB720963 TUX720962:TUX720963 UET720962:UET720963 UOP720962:UOP720963 UYL720962:UYL720963 VIH720962:VIH720963 VSD720962:VSD720963 WBZ720962:WBZ720963 WLV720962:WLV720963 WVR720962:WVR720963 J786498:J786499 JF786498:JF786499 TB786498:TB786499 ACX786498:ACX786499 AMT786498:AMT786499 AWP786498:AWP786499 BGL786498:BGL786499 BQH786498:BQH786499 CAD786498:CAD786499 CJZ786498:CJZ786499 CTV786498:CTV786499 DDR786498:DDR786499 DNN786498:DNN786499 DXJ786498:DXJ786499 EHF786498:EHF786499 ERB786498:ERB786499 FAX786498:FAX786499 FKT786498:FKT786499 FUP786498:FUP786499 GEL786498:GEL786499 GOH786498:GOH786499 GYD786498:GYD786499 HHZ786498:HHZ786499 HRV786498:HRV786499 IBR786498:IBR786499 ILN786498:ILN786499 IVJ786498:IVJ786499 JFF786498:JFF786499 JPB786498:JPB786499 JYX786498:JYX786499 KIT786498:KIT786499 KSP786498:KSP786499 LCL786498:LCL786499 LMH786498:LMH786499 LWD786498:LWD786499 MFZ786498:MFZ786499 MPV786498:MPV786499 MZR786498:MZR786499 NJN786498:NJN786499 NTJ786498:NTJ786499 ODF786498:ODF786499 ONB786498:ONB786499 OWX786498:OWX786499 PGT786498:PGT786499 PQP786498:PQP786499 QAL786498:QAL786499 QKH786498:QKH786499 QUD786498:QUD786499 RDZ786498:RDZ786499 RNV786498:RNV786499 RXR786498:RXR786499 SHN786498:SHN786499 SRJ786498:SRJ786499 TBF786498:TBF786499 TLB786498:TLB786499 TUX786498:TUX786499 UET786498:UET786499 UOP786498:UOP786499 UYL786498:UYL786499 VIH786498:VIH786499 VSD786498:VSD786499 WBZ786498:WBZ786499 WLV786498:WLV786499 WVR786498:WVR786499 J852034:J852035 JF852034:JF852035 TB852034:TB852035 ACX852034:ACX852035 AMT852034:AMT852035 AWP852034:AWP852035 BGL852034:BGL852035 BQH852034:BQH852035 CAD852034:CAD852035 CJZ852034:CJZ852035 CTV852034:CTV852035 DDR852034:DDR852035 DNN852034:DNN852035 DXJ852034:DXJ852035 EHF852034:EHF852035 ERB852034:ERB852035 FAX852034:FAX852035 FKT852034:FKT852035 FUP852034:FUP852035 GEL852034:GEL852035 GOH852034:GOH852035 GYD852034:GYD852035 HHZ852034:HHZ852035 HRV852034:HRV852035 IBR852034:IBR852035 ILN852034:ILN852035 IVJ852034:IVJ852035 JFF852034:JFF852035 JPB852034:JPB852035 JYX852034:JYX852035 KIT852034:KIT852035 KSP852034:KSP852035 LCL852034:LCL852035 LMH852034:LMH852035 LWD852034:LWD852035 MFZ852034:MFZ852035 MPV852034:MPV852035 MZR852034:MZR852035 NJN852034:NJN852035 NTJ852034:NTJ852035 ODF852034:ODF852035 ONB852034:ONB852035 OWX852034:OWX852035 PGT852034:PGT852035 PQP852034:PQP852035 QAL852034:QAL852035 QKH852034:QKH852035 QUD852034:QUD852035 RDZ852034:RDZ852035 RNV852034:RNV852035 RXR852034:RXR852035 SHN852034:SHN852035 SRJ852034:SRJ852035 TBF852034:TBF852035 TLB852034:TLB852035 TUX852034:TUX852035 UET852034:UET852035 UOP852034:UOP852035 UYL852034:UYL852035 VIH852034:VIH852035 VSD852034:VSD852035 WBZ852034:WBZ852035 WLV852034:WLV852035 WVR852034:WVR852035 J917570:J917571 JF917570:JF917571 TB917570:TB917571 ACX917570:ACX917571 AMT917570:AMT917571 AWP917570:AWP917571 BGL917570:BGL917571 BQH917570:BQH917571 CAD917570:CAD917571 CJZ917570:CJZ917571 CTV917570:CTV917571 DDR917570:DDR917571 DNN917570:DNN917571 DXJ917570:DXJ917571 EHF917570:EHF917571 ERB917570:ERB917571 FAX917570:FAX917571 FKT917570:FKT917571 FUP917570:FUP917571 GEL917570:GEL917571 GOH917570:GOH917571 GYD917570:GYD917571 HHZ917570:HHZ917571 HRV917570:HRV917571 IBR917570:IBR917571 ILN917570:ILN917571 IVJ917570:IVJ917571 JFF917570:JFF917571 JPB917570:JPB917571 JYX917570:JYX917571 KIT917570:KIT917571 KSP917570:KSP917571 LCL917570:LCL917571 LMH917570:LMH917571 LWD917570:LWD917571 MFZ917570:MFZ917571 MPV917570:MPV917571 MZR917570:MZR917571 NJN917570:NJN917571 NTJ917570:NTJ917571 ODF917570:ODF917571 ONB917570:ONB917571 OWX917570:OWX917571 PGT917570:PGT917571 PQP917570:PQP917571 QAL917570:QAL917571 QKH917570:QKH917571 QUD917570:QUD917571 RDZ917570:RDZ917571 RNV917570:RNV917571 RXR917570:RXR917571 SHN917570:SHN917571 SRJ917570:SRJ917571 TBF917570:TBF917571 TLB917570:TLB917571 TUX917570:TUX917571 UET917570:UET917571 UOP917570:UOP917571 UYL917570:UYL917571 VIH917570:VIH917571 VSD917570:VSD917571 WBZ917570:WBZ917571 WLV917570:WLV917571 WVR917570:WVR917571 J983106:J983107 JF983106:JF983107 TB983106:TB983107 ACX983106:ACX983107 AMT983106:AMT983107 AWP983106:AWP983107 BGL983106:BGL983107 BQH983106:BQH983107 CAD983106:CAD983107 CJZ983106:CJZ983107 CTV983106:CTV983107 DDR983106:DDR983107 DNN983106:DNN983107 DXJ983106:DXJ983107 EHF983106:EHF983107 ERB983106:ERB983107 FAX983106:FAX983107 FKT983106:FKT983107 FUP983106:FUP983107 GEL983106:GEL983107 GOH983106:GOH983107 GYD983106:GYD983107 HHZ983106:HHZ983107 HRV983106:HRV983107 IBR983106:IBR983107 ILN983106:ILN983107 IVJ983106:IVJ983107 JFF983106:JFF983107 JPB983106:JPB983107 JYX983106:JYX983107 KIT983106:KIT983107 KSP983106:KSP983107 LCL983106:LCL983107 LMH983106:LMH983107 LWD983106:LWD983107 MFZ983106:MFZ983107 MPV983106:MPV983107 MZR983106:MZR983107 NJN983106:NJN983107 NTJ983106:NTJ983107 ODF983106:ODF983107 ONB983106:ONB983107 OWX983106:OWX983107 PGT983106:PGT983107 PQP983106:PQP983107 QAL983106:QAL983107 QKH983106:QKH983107 QUD983106:QUD983107 RDZ983106:RDZ983107 RNV983106:RNV983107 RXR983106:RXR983107 SHN983106:SHN983107 SRJ983106:SRJ983107 TBF983106:TBF983107 TLB983106:TLB983107 TUX983106:TUX983107 UET983106:UET983107 UOP983106:UOP983107 UYL983106:UYL983107 VIH983106:VIH983107 VSD983106:VSD983107 WBZ983106:WBZ983107 WLV983106:WLV983107 WVR983106:WVR983107 J65685:J65686 JF65685:JF65686 TB65685:TB65686 ACX65685:ACX65686 AMT65685:AMT65686 AWP65685:AWP65686 BGL65685:BGL65686 BQH65685:BQH65686 CAD65685:CAD65686 CJZ65685:CJZ65686 CTV65685:CTV65686 DDR65685:DDR65686 DNN65685:DNN65686 DXJ65685:DXJ65686 EHF65685:EHF65686 ERB65685:ERB65686 FAX65685:FAX65686 FKT65685:FKT65686 FUP65685:FUP65686 GEL65685:GEL65686 GOH65685:GOH65686 GYD65685:GYD65686 HHZ65685:HHZ65686 HRV65685:HRV65686 IBR65685:IBR65686 ILN65685:ILN65686 IVJ65685:IVJ65686 JFF65685:JFF65686 JPB65685:JPB65686 JYX65685:JYX65686 KIT65685:KIT65686 KSP65685:KSP65686 LCL65685:LCL65686 LMH65685:LMH65686 LWD65685:LWD65686 MFZ65685:MFZ65686 MPV65685:MPV65686 MZR65685:MZR65686 NJN65685:NJN65686 NTJ65685:NTJ65686 ODF65685:ODF65686 ONB65685:ONB65686 OWX65685:OWX65686 PGT65685:PGT65686 PQP65685:PQP65686 QAL65685:QAL65686 QKH65685:QKH65686 QUD65685:QUD65686 RDZ65685:RDZ65686 RNV65685:RNV65686 RXR65685:RXR65686 SHN65685:SHN65686 SRJ65685:SRJ65686 TBF65685:TBF65686 TLB65685:TLB65686 TUX65685:TUX65686 UET65685:UET65686 UOP65685:UOP65686 UYL65685:UYL65686 VIH65685:VIH65686 VSD65685:VSD65686 WBZ65685:WBZ65686 WLV65685:WLV65686 WVR65685:WVR65686 J131221:J131222 JF131221:JF131222 TB131221:TB131222 ACX131221:ACX131222 AMT131221:AMT131222 AWP131221:AWP131222 BGL131221:BGL131222 BQH131221:BQH131222 CAD131221:CAD131222 CJZ131221:CJZ131222 CTV131221:CTV131222 DDR131221:DDR131222 DNN131221:DNN131222 DXJ131221:DXJ131222 EHF131221:EHF131222 ERB131221:ERB131222 FAX131221:FAX131222 FKT131221:FKT131222 FUP131221:FUP131222 GEL131221:GEL131222 GOH131221:GOH131222 GYD131221:GYD131222 HHZ131221:HHZ131222 HRV131221:HRV131222 IBR131221:IBR131222 ILN131221:ILN131222 IVJ131221:IVJ131222 JFF131221:JFF131222 JPB131221:JPB131222 JYX131221:JYX131222 KIT131221:KIT131222 KSP131221:KSP131222 LCL131221:LCL131222 LMH131221:LMH131222 LWD131221:LWD131222 MFZ131221:MFZ131222 MPV131221:MPV131222 MZR131221:MZR131222 NJN131221:NJN131222 NTJ131221:NTJ131222 ODF131221:ODF131222 ONB131221:ONB131222 OWX131221:OWX131222 PGT131221:PGT131222 PQP131221:PQP131222 QAL131221:QAL131222 QKH131221:QKH131222 QUD131221:QUD131222 RDZ131221:RDZ131222 RNV131221:RNV131222 RXR131221:RXR131222 SHN131221:SHN131222 SRJ131221:SRJ131222 TBF131221:TBF131222 TLB131221:TLB131222 TUX131221:TUX131222 UET131221:UET131222 UOP131221:UOP131222 UYL131221:UYL131222 VIH131221:VIH131222 VSD131221:VSD131222 WBZ131221:WBZ131222 WLV131221:WLV131222 WVR131221:WVR131222 J196757:J196758 JF196757:JF196758 TB196757:TB196758 ACX196757:ACX196758 AMT196757:AMT196758 AWP196757:AWP196758 BGL196757:BGL196758 BQH196757:BQH196758 CAD196757:CAD196758 CJZ196757:CJZ196758 CTV196757:CTV196758 DDR196757:DDR196758 DNN196757:DNN196758 DXJ196757:DXJ196758 EHF196757:EHF196758 ERB196757:ERB196758 FAX196757:FAX196758 FKT196757:FKT196758 FUP196757:FUP196758 GEL196757:GEL196758 GOH196757:GOH196758 GYD196757:GYD196758 HHZ196757:HHZ196758 HRV196757:HRV196758 IBR196757:IBR196758 ILN196757:ILN196758 IVJ196757:IVJ196758 JFF196757:JFF196758 JPB196757:JPB196758 JYX196757:JYX196758 KIT196757:KIT196758 KSP196757:KSP196758 LCL196757:LCL196758 LMH196757:LMH196758 LWD196757:LWD196758 MFZ196757:MFZ196758 MPV196757:MPV196758 MZR196757:MZR196758 NJN196757:NJN196758 NTJ196757:NTJ196758 ODF196757:ODF196758 ONB196757:ONB196758 OWX196757:OWX196758 PGT196757:PGT196758 PQP196757:PQP196758 QAL196757:QAL196758 QKH196757:QKH196758 QUD196757:QUD196758 RDZ196757:RDZ196758 RNV196757:RNV196758 RXR196757:RXR196758 SHN196757:SHN196758 SRJ196757:SRJ196758 TBF196757:TBF196758 TLB196757:TLB196758 TUX196757:TUX196758 UET196757:UET196758 UOP196757:UOP196758 UYL196757:UYL196758 VIH196757:VIH196758 VSD196757:VSD196758 WBZ196757:WBZ196758 WLV196757:WLV196758 WVR196757:WVR196758 J262293:J262294 JF262293:JF262294 TB262293:TB262294 ACX262293:ACX262294 AMT262293:AMT262294 AWP262293:AWP262294 BGL262293:BGL262294 BQH262293:BQH262294 CAD262293:CAD262294 CJZ262293:CJZ262294 CTV262293:CTV262294 DDR262293:DDR262294 DNN262293:DNN262294 DXJ262293:DXJ262294 EHF262293:EHF262294 ERB262293:ERB262294 FAX262293:FAX262294 FKT262293:FKT262294 FUP262293:FUP262294 GEL262293:GEL262294 GOH262293:GOH262294 GYD262293:GYD262294 HHZ262293:HHZ262294 HRV262293:HRV262294 IBR262293:IBR262294 ILN262293:ILN262294 IVJ262293:IVJ262294 JFF262293:JFF262294 JPB262293:JPB262294 JYX262293:JYX262294 KIT262293:KIT262294 KSP262293:KSP262294 LCL262293:LCL262294 LMH262293:LMH262294 LWD262293:LWD262294 MFZ262293:MFZ262294 MPV262293:MPV262294 MZR262293:MZR262294 NJN262293:NJN262294 NTJ262293:NTJ262294 ODF262293:ODF262294 ONB262293:ONB262294 OWX262293:OWX262294 PGT262293:PGT262294 PQP262293:PQP262294 QAL262293:QAL262294 QKH262293:QKH262294 QUD262293:QUD262294 RDZ262293:RDZ262294 RNV262293:RNV262294 RXR262293:RXR262294 SHN262293:SHN262294 SRJ262293:SRJ262294 TBF262293:TBF262294 TLB262293:TLB262294 TUX262293:TUX262294 UET262293:UET262294 UOP262293:UOP262294 UYL262293:UYL262294 VIH262293:VIH262294 VSD262293:VSD262294 WBZ262293:WBZ262294 WLV262293:WLV262294 WVR262293:WVR262294 J327829:J327830 JF327829:JF327830 TB327829:TB327830 ACX327829:ACX327830 AMT327829:AMT327830 AWP327829:AWP327830 BGL327829:BGL327830 BQH327829:BQH327830 CAD327829:CAD327830 CJZ327829:CJZ327830 CTV327829:CTV327830 DDR327829:DDR327830 DNN327829:DNN327830 DXJ327829:DXJ327830 EHF327829:EHF327830 ERB327829:ERB327830 FAX327829:FAX327830 FKT327829:FKT327830 FUP327829:FUP327830 GEL327829:GEL327830 GOH327829:GOH327830 GYD327829:GYD327830 HHZ327829:HHZ327830 HRV327829:HRV327830 IBR327829:IBR327830 ILN327829:ILN327830 IVJ327829:IVJ327830 JFF327829:JFF327830 JPB327829:JPB327830 JYX327829:JYX327830 KIT327829:KIT327830 KSP327829:KSP327830 LCL327829:LCL327830 LMH327829:LMH327830 LWD327829:LWD327830 MFZ327829:MFZ327830 MPV327829:MPV327830 MZR327829:MZR327830 NJN327829:NJN327830 NTJ327829:NTJ327830 ODF327829:ODF327830 ONB327829:ONB327830 OWX327829:OWX327830 PGT327829:PGT327830 PQP327829:PQP327830 QAL327829:QAL327830 QKH327829:QKH327830 QUD327829:QUD327830 RDZ327829:RDZ327830 RNV327829:RNV327830 RXR327829:RXR327830 SHN327829:SHN327830 SRJ327829:SRJ327830 TBF327829:TBF327830 TLB327829:TLB327830 TUX327829:TUX327830 UET327829:UET327830 UOP327829:UOP327830 UYL327829:UYL327830 VIH327829:VIH327830 VSD327829:VSD327830 WBZ327829:WBZ327830 WLV327829:WLV327830 WVR327829:WVR327830 J393365:J393366 JF393365:JF393366 TB393365:TB393366 ACX393365:ACX393366 AMT393365:AMT393366 AWP393365:AWP393366 BGL393365:BGL393366 BQH393365:BQH393366 CAD393365:CAD393366 CJZ393365:CJZ393366 CTV393365:CTV393366 DDR393365:DDR393366 DNN393365:DNN393366 DXJ393365:DXJ393366 EHF393365:EHF393366 ERB393365:ERB393366 FAX393365:FAX393366 FKT393365:FKT393366 FUP393365:FUP393366 GEL393365:GEL393366 GOH393365:GOH393366 GYD393365:GYD393366 HHZ393365:HHZ393366 HRV393365:HRV393366 IBR393365:IBR393366 ILN393365:ILN393366 IVJ393365:IVJ393366 JFF393365:JFF393366 JPB393365:JPB393366 JYX393365:JYX393366 KIT393365:KIT393366 KSP393365:KSP393366 LCL393365:LCL393366 LMH393365:LMH393366 LWD393365:LWD393366 MFZ393365:MFZ393366 MPV393365:MPV393366 MZR393365:MZR393366 NJN393365:NJN393366 NTJ393365:NTJ393366 ODF393365:ODF393366 ONB393365:ONB393366 OWX393365:OWX393366 PGT393365:PGT393366 PQP393365:PQP393366 QAL393365:QAL393366 QKH393365:QKH393366 QUD393365:QUD393366 RDZ393365:RDZ393366 RNV393365:RNV393366 RXR393365:RXR393366 SHN393365:SHN393366 SRJ393365:SRJ393366 TBF393365:TBF393366 TLB393365:TLB393366 TUX393365:TUX393366 UET393365:UET393366 UOP393365:UOP393366 UYL393365:UYL393366 VIH393365:VIH393366 VSD393365:VSD393366 WBZ393365:WBZ393366 WLV393365:WLV393366 WVR393365:WVR393366 J458901:J458902 JF458901:JF458902 TB458901:TB458902 ACX458901:ACX458902 AMT458901:AMT458902 AWP458901:AWP458902 BGL458901:BGL458902 BQH458901:BQH458902 CAD458901:CAD458902 CJZ458901:CJZ458902 CTV458901:CTV458902 DDR458901:DDR458902 DNN458901:DNN458902 DXJ458901:DXJ458902 EHF458901:EHF458902 ERB458901:ERB458902 FAX458901:FAX458902 FKT458901:FKT458902 FUP458901:FUP458902 GEL458901:GEL458902 GOH458901:GOH458902 GYD458901:GYD458902 HHZ458901:HHZ458902 HRV458901:HRV458902 IBR458901:IBR458902 ILN458901:ILN458902 IVJ458901:IVJ458902 JFF458901:JFF458902 JPB458901:JPB458902 JYX458901:JYX458902 KIT458901:KIT458902 KSP458901:KSP458902 LCL458901:LCL458902 LMH458901:LMH458902 LWD458901:LWD458902 MFZ458901:MFZ458902 MPV458901:MPV458902 MZR458901:MZR458902 NJN458901:NJN458902 NTJ458901:NTJ458902 ODF458901:ODF458902 ONB458901:ONB458902 OWX458901:OWX458902 PGT458901:PGT458902 PQP458901:PQP458902 QAL458901:QAL458902 QKH458901:QKH458902 QUD458901:QUD458902 RDZ458901:RDZ458902 RNV458901:RNV458902 RXR458901:RXR458902 SHN458901:SHN458902 SRJ458901:SRJ458902 TBF458901:TBF458902 TLB458901:TLB458902 TUX458901:TUX458902 UET458901:UET458902 UOP458901:UOP458902 UYL458901:UYL458902 VIH458901:VIH458902 VSD458901:VSD458902 WBZ458901:WBZ458902 WLV458901:WLV458902 WVR458901:WVR458902 J524437:J524438 JF524437:JF524438 TB524437:TB524438 ACX524437:ACX524438 AMT524437:AMT524438 AWP524437:AWP524438 BGL524437:BGL524438 BQH524437:BQH524438 CAD524437:CAD524438 CJZ524437:CJZ524438 CTV524437:CTV524438 DDR524437:DDR524438 DNN524437:DNN524438 DXJ524437:DXJ524438 EHF524437:EHF524438 ERB524437:ERB524438 FAX524437:FAX524438 FKT524437:FKT524438 FUP524437:FUP524438 GEL524437:GEL524438 GOH524437:GOH524438 GYD524437:GYD524438 HHZ524437:HHZ524438 HRV524437:HRV524438 IBR524437:IBR524438 ILN524437:ILN524438 IVJ524437:IVJ524438 JFF524437:JFF524438 JPB524437:JPB524438 JYX524437:JYX524438 KIT524437:KIT524438 KSP524437:KSP524438 LCL524437:LCL524438 LMH524437:LMH524438 LWD524437:LWD524438 MFZ524437:MFZ524438 MPV524437:MPV524438 MZR524437:MZR524438 NJN524437:NJN524438 NTJ524437:NTJ524438 ODF524437:ODF524438 ONB524437:ONB524438 OWX524437:OWX524438 PGT524437:PGT524438 PQP524437:PQP524438 QAL524437:QAL524438 QKH524437:QKH524438 QUD524437:QUD524438 RDZ524437:RDZ524438 RNV524437:RNV524438 RXR524437:RXR524438 SHN524437:SHN524438 SRJ524437:SRJ524438 TBF524437:TBF524438 TLB524437:TLB524438 TUX524437:TUX524438 UET524437:UET524438 UOP524437:UOP524438 UYL524437:UYL524438 VIH524437:VIH524438 VSD524437:VSD524438 WBZ524437:WBZ524438 WLV524437:WLV524438 WVR524437:WVR524438 J589973:J589974 JF589973:JF589974 TB589973:TB589974 ACX589973:ACX589974 AMT589973:AMT589974 AWP589973:AWP589974 BGL589973:BGL589974 BQH589973:BQH589974 CAD589973:CAD589974 CJZ589973:CJZ589974 CTV589973:CTV589974 DDR589973:DDR589974 DNN589973:DNN589974 DXJ589973:DXJ589974 EHF589973:EHF589974 ERB589973:ERB589974 FAX589973:FAX589974 FKT589973:FKT589974 FUP589973:FUP589974 GEL589973:GEL589974 GOH589973:GOH589974 GYD589973:GYD589974 HHZ589973:HHZ589974 HRV589973:HRV589974 IBR589973:IBR589974 ILN589973:ILN589974 IVJ589973:IVJ589974 JFF589973:JFF589974 JPB589973:JPB589974 JYX589973:JYX589974 KIT589973:KIT589974 KSP589973:KSP589974 LCL589973:LCL589974 LMH589973:LMH589974 LWD589973:LWD589974 MFZ589973:MFZ589974 MPV589973:MPV589974 MZR589973:MZR589974 NJN589973:NJN589974 NTJ589973:NTJ589974 ODF589973:ODF589974 ONB589973:ONB589974 OWX589973:OWX589974 PGT589973:PGT589974 PQP589973:PQP589974 QAL589973:QAL589974 QKH589973:QKH589974 QUD589973:QUD589974 RDZ589973:RDZ589974 RNV589973:RNV589974 RXR589973:RXR589974 SHN589973:SHN589974 SRJ589973:SRJ589974 TBF589973:TBF589974 TLB589973:TLB589974 TUX589973:TUX589974 UET589973:UET589974 UOP589973:UOP589974 UYL589973:UYL589974 VIH589973:VIH589974 VSD589973:VSD589974 WBZ589973:WBZ589974 WLV589973:WLV589974 WVR589973:WVR589974 J655509:J655510 JF655509:JF655510 TB655509:TB655510 ACX655509:ACX655510 AMT655509:AMT655510 AWP655509:AWP655510 BGL655509:BGL655510 BQH655509:BQH655510 CAD655509:CAD655510 CJZ655509:CJZ655510 CTV655509:CTV655510 DDR655509:DDR655510 DNN655509:DNN655510 DXJ655509:DXJ655510 EHF655509:EHF655510 ERB655509:ERB655510 FAX655509:FAX655510 FKT655509:FKT655510 FUP655509:FUP655510 GEL655509:GEL655510 GOH655509:GOH655510 GYD655509:GYD655510 HHZ655509:HHZ655510 HRV655509:HRV655510 IBR655509:IBR655510 ILN655509:ILN655510 IVJ655509:IVJ655510 JFF655509:JFF655510 JPB655509:JPB655510 JYX655509:JYX655510 KIT655509:KIT655510 KSP655509:KSP655510 LCL655509:LCL655510 LMH655509:LMH655510 LWD655509:LWD655510 MFZ655509:MFZ655510 MPV655509:MPV655510 MZR655509:MZR655510 NJN655509:NJN655510 NTJ655509:NTJ655510 ODF655509:ODF655510 ONB655509:ONB655510 OWX655509:OWX655510 PGT655509:PGT655510 PQP655509:PQP655510 QAL655509:QAL655510 QKH655509:QKH655510 QUD655509:QUD655510 RDZ655509:RDZ655510 RNV655509:RNV655510 RXR655509:RXR655510 SHN655509:SHN655510 SRJ655509:SRJ655510 TBF655509:TBF655510 TLB655509:TLB655510 TUX655509:TUX655510 UET655509:UET655510 UOP655509:UOP655510 UYL655509:UYL655510 VIH655509:VIH655510 VSD655509:VSD655510 WBZ655509:WBZ655510 WLV655509:WLV655510 WVR655509:WVR655510 J721045:J721046 JF721045:JF721046 TB721045:TB721046 ACX721045:ACX721046 AMT721045:AMT721046 AWP721045:AWP721046 BGL721045:BGL721046 BQH721045:BQH721046 CAD721045:CAD721046 CJZ721045:CJZ721046 CTV721045:CTV721046 DDR721045:DDR721046 DNN721045:DNN721046 DXJ721045:DXJ721046 EHF721045:EHF721046 ERB721045:ERB721046 FAX721045:FAX721046 FKT721045:FKT721046 FUP721045:FUP721046 GEL721045:GEL721046 GOH721045:GOH721046 GYD721045:GYD721046 HHZ721045:HHZ721046 HRV721045:HRV721046 IBR721045:IBR721046 ILN721045:ILN721046 IVJ721045:IVJ721046 JFF721045:JFF721046 JPB721045:JPB721046 JYX721045:JYX721046 KIT721045:KIT721046 KSP721045:KSP721046 LCL721045:LCL721046 LMH721045:LMH721046 LWD721045:LWD721046 MFZ721045:MFZ721046 MPV721045:MPV721046 MZR721045:MZR721046 NJN721045:NJN721046 NTJ721045:NTJ721046 ODF721045:ODF721046 ONB721045:ONB721046 OWX721045:OWX721046 PGT721045:PGT721046 PQP721045:PQP721046 QAL721045:QAL721046 QKH721045:QKH721046 QUD721045:QUD721046 RDZ721045:RDZ721046 RNV721045:RNV721046 RXR721045:RXR721046 SHN721045:SHN721046 SRJ721045:SRJ721046 TBF721045:TBF721046 TLB721045:TLB721046 TUX721045:TUX721046 UET721045:UET721046 UOP721045:UOP721046 UYL721045:UYL721046 VIH721045:VIH721046 VSD721045:VSD721046 WBZ721045:WBZ721046 WLV721045:WLV721046 WVR721045:WVR721046 J786581:J786582 JF786581:JF786582 TB786581:TB786582 ACX786581:ACX786582 AMT786581:AMT786582 AWP786581:AWP786582 BGL786581:BGL786582 BQH786581:BQH786582 CAD786581:CAD786582 CJZ786581:CJZ786582 CTV786581:CTV786582 DDR786581:DDR786582 DNN786581:DNN786582 DXJ786581:DXJ786582 EHF786581:EHF786582 ERB786581:ERB786582 FAX786581:FAX786582 FKT786581:FKT786582 FUP786581:FUP786582 GEL786581:GEL786582 GOH786581:GOH786582 GYD786581:GYD786582 HHZ786581:HHZ786582 HRV786581:HRV786582 IBR786581:IBR786582 ILN786581:ILN786582 IVJ786581:IVJ786582 JFF786581:JFF786582 JPB786581:JPB786582 JYX786581:JYX786582 KIT786581:KIT786582 KSP786581:KSP786582 LCL786581:LCL786582 LMH786581:LMH786582 LWD786581:LWD786582 MFZ786581:MFZ786582 MPV786581:MPV786582 MZR786581:MZR786582 NJN786581:NJN786582 NTJ786581:NTJ786582 ODF786581:ODF786582 ONB786581:ONB786582 OWX786581:OWX786582 PGT786581:PGT786582 PQP786581:PQP786582 QAL786581:QAL786582 QKH786581:QKH786582 QUD786581:QUD786582 RDZ786581:RDZ786582 RNV786581:RNV786582 RXR786581:RXR786582 SHN786581:SHN786582 SRJ786581:SRJ786582 TBF786581:TBF786582 TLB786581:TLB786582 TUX786581:TUX786582 UET786581:UET786582 UOP786581:UOP786582 UYL786581:UYL786582 VIH786581:VIH786582 VSD786581:VSD786582 WBZ786581:WBZ786582 WLV786581:WLV786582 WVR786581:WVR786582 J852117:J852118 JF852117:JF852118 TB852117:TB852118 ACX852117:ACX852118 AMT852117:AMT852118 AWP852117:AWP852118 BGL852117:BGL852118 BQH852117:BQH852118 CAD852117:CAD852118 CJZ852117:CJZ852118 CTV852117:CTV852118 DDR852117:DDR852118 DNN852117:DNN852118 DXJ852117:DXJ852118 EHF852117:EHF852118 ERB852117:ERB852118 FAX852117:FAX852118 FKT852117:FKT852118 FUP852117:FUP852118 GEL852117:GEL852118 GOH852117:GOH852118 GYD852117:GYD852118 HHZ852117:HHZ852118 HRV852117:HRV852118 IBR852117:IBR852118 ILN852117:ILN852118 IVJ852117:IVJ852118 JFF852117:JFF852118 JPB852117:JPB852118 JYX852117:JYX852118 KIT852117:KIT852118 KSP852117:KSP852118 LCL852117:LCL852118 LMH852117:LMH852118 LWD852117:LWD852118 MFZ852117:MFZ852118 MPV852117:MPV852118 MZR852117:MZR852118 NJN852117:NJN852118 NTJ852117:NTJ852118 ODF852117:ODF852118 ONB852117:ONB852118 OWX852117:OWX852118 PGT852117:PGT852118 PQP852117:PQP852118 QAL852117:QAL852118 QKH852117:QKH852118 QUD852117:QUD852118 RDZ852117:RDZ852118 RNV852117:RNV852118 RXR852117:RXR852118 SHN852117:SHN852118 SRJ852117:SRJ852118 TBF852117:TBF852118 TLB852117:TLB852118 TUX852117:TUX852118 UET852117:UET852118 UOP852117:UOP852118 UYL852117:UYL852118 VIH852117:VIH852118 VSD852117:VSD852118 WBZ852117:WBZ852118 WLV852117:WLV852118 WVR852117:WVR852118 J917653:J917654 JF917653:JF917654 TB917653:TB917654 ACX917653:ACX917654 AMT917653:AMT917654 AWP917653:AWP917654 BGL917653:BGL917654 BQH917653:BQH917654 CAD917653:CAD917654 CJZ917653:CJZ917654 CTV917653:CTV917654 DDR917653:DDR917654 DNN917653:DNN917654 DXJ917653:DXJ917654 EHF917653:EHF917654 ERB917653:ERB917654 FAX917653:FAX917654 FKT917653:FKT917654 FUP917653:FUP917654 GEL917653:GEL917654 GOH917653:GOH917654 GYD917653:GYD917654 HHZ917653:HHZ917654 HRV917653:HRV917654 IBR917653:IBR917654 ILN917653:ILN917654 IVJ917653:IVJ917654 JFF917653:JFF917654 JPB917653:JPB917654 JYX917653:JYX917654 KIT917653:KIT917654 KSP917653:KSP917654 LCL917653:LCL917654 LMH917653:LMH917654 LWD917653:LWD917654 MFZ917653:MFZ917654 MPV917653:MPV917654 MZR917653:MZR917654 NJN917653:NJN917654 NTJ917653:NTJ917654 ODF917653:ODF917654 ONB917653:ONB917654 OWX917653:OWX917654 PGT917653:PGT917654 PQP917653:PQP917654 QAL917653:QAL917654 QKH917653:QKH917654 QUD917653:QUD917654 RDZ917653:RDZ917654 RNV917653:RNV917654 RXR917653:RXR917654 SHN917653:SHN917654 SRJ917653:SRJ917654 TBF917653:TBF917654 TLB917653:TLB917654 TUX917653:TUX917654 UET917653:UET917654 UOP917653:UOP917654 UYL917653:UYL917654 VIH917653:VIH917654 VSD917653:VSD917654 WBZ917653:WBZ917654 WLV917653:WLV917654 WVR917653:WVR917654 J983189:J983190 JF983189:JF983190 TB983189:TB983190 ACX983189:ACX983190 AMT983189:AMT983190 AWP983189:AWP983190 BGL983189:BGL983190 BQH983189:BQH983190 CAD983189:CAD983190 CJZ983189:CJZ983190 CTV983189:CTV983190 DDR983189:DDR983190 DNN983189:DNN983190 DXJ983189:DXJ983190 EHF983189:EHF983190 ERB983189:ERB983190 FAX983189:FAX983190 FKT983189:FKT983190 FUP983189:FUP983190 GEL983189:GEL983190 GOH983189:GOH983190 GYD983189:GYD983190 HHZ983189:HHZ983190 HRV983189:HRV983190 IBR983189:IBR983190 ILN983189:ILN983190 IVJ983189:IVJ983190 JFF983189:JFF983190 JPB983189:JPB983190 JYX983189:JYX983190 KIT983189:KIT983190 KSP983189:KSP983190 LCL983189:LCL983190 LMH983189:LMH983190 LWD983189:LWD983190 MFZ983189:MFZ983190 MPV983189:MPV983190 MZR983189:MZR983190 NJN983189:NJN983190 NTJ983189:NTJ983190 ODF983189:ODF983190 ONB983189:ONB983190 OWX983189:OWX983190 PGT983189:PGT983190 PQP983189:PQP983190 QAL983189:QAL983190 QKH983189:QKH983190 QUD983189:QUD983190 RDZ983189:RDZ983190 RNV983189:RNV983190 RXR983189:RXR983190 SHN983189:SHN983190 SRJ983189:SRJ983190 TBF983189:TBF983190 TLB983189:TLB983190 TUX983189:TUX983190 UET983189:UET983190 UOP983189:UOP983190 UYL983189:UYL983190 VIH983189:VIH983190 VSD983189:VSD983190 WBZ983189:WBZ983190 WLV983189:WLV983190 WVR983189:WVR983190 J65772:J65773 JF65772:JF65773 TB65772:TB65773 ACX65772:ACX65773 AMT65772:AMT65773 AWP65772:AWP65773 BGL65772:BGL65773 BQH65772:BQH65773 CAD65772:CAD65773 CJZ65772:CJZ65773 CTV65772:CTV65773 DDR65772:DDR65773 DNN65772:DNN65773 DXJ65772:DXJ65773 EHF65772:EHF65773 ERB65772:ERB65773 FAX65772:FAX65773 FKT65772:FKT65773 FUP65772:FUP65773 GEL65772:GEL65773 GOH65772:GOH65773 GYD65772:GYD65773 HHZ65772:HHZ65773 HRV65772:HRV65773 IBR65772:IBR65773 ILN65772:ILN65773 IVJ65772:IVJ65773 JFF65772:JFF65773 JPB65772:JPB65773 JYX65772:JYX65773 KIT65772:KIT65773 KSP65772:KSP65773 LCL65772:LCL65773 LMH65772:LMH65773 LWD65772:LWD65773 MFZ65772:MFZ65773 MPV65772:MPV65773 MZR65772:MZR65773 NJN65772:NJN65773 NTJ65772:NTJ65773 ODF65772:ODF65773 ONB65772:ONB65773 OWX65772:OWX65773 PGT65772:PGT65773 PQP65772:PQP65773 QAL65772:QAL65773 QKH65772:QKH65773 QUD65772:QUD65773 RDZ65772:RDZ65773 RNV65772:RNV65773 RXR65772:RXR65773 SHN65772:SHN65773 SRJ65772:SRJ65773 TBF65772:TBF65773 TLB65772:TLB65773 TUX65772:TUX65773 UET65772:UET65773 UOP65772:UOP65773 UYL65772:UYL65773 VIH65772:VIH65773 VSD65772:VSD65773 WBZ65772:WBZ65773 WLV65772:WLV65773 WVR65772:WVR65773 J131308:J131309 JF131308:JF131309 TB131308:TB131309 ACX131308:ACX131309 AMT131308:AMT131309 AWP131308:AWP131309 BGL131308:BGL131309 BQH131308:BQH131309 CAD131308:CAD131309 CJZ131308:CJZ131309 CTV131308:CTV131309 DDR131308:DDR131309 DNN131308:DNN131309 DXJ131308:DXJ131309 EHF131308:EHF131309 ERB131308:ERB131309 FAX131308:FAX131309 FKT131308:FKT131309 FUP131308:FUP131309 GEL131308:GEL131309 GOH131308:GOH131309 GYD131308:GYD131309 HHZ131308:HHZ131309 HRV131308:HRV131309 IBR131308:IBR131309 ILN131308:ILN131309 IVJ131308:IVJ131309 JFF131308:JFF131309 JPB131308:JPB131309 JYX131308:JYX131309 KIT131308:KIT131309 KSP131308:KSP131309 LCL131308:LCL131309 LMH131308:LMH131309 LWD131308:LWD131309 MFZ131308:MFZ131309 MPV131308:MPV131309 MZR131308:MZR131309 NJN131308:NJN131309 NTJ131308:NTJ131309 ODF131308:ODF131309 ONB131308:ONB131309 OWX131308:OWX131309 PGT131308:PGT131309 PQP131308:PQP131309 QAL131308:QAL131309 QKH131308:QKH131309 QUD131308:QUD131309 RDZ131308:RDZ131309 RNV131308:RNV131309 RXR131308:RXR131309 SHN131308:SHN131309 SRJ131308:SRJ131309 TBF131308:TBF131309 TLB131308:TLB131309 TUX131308:TUX131309 UET131308:UET131309 UOP131308:UOP131309 UYL131308:UYL131309 VIH131308:VIH131309 VSD131308:VSD131309 WBZ131308:WBZ131309 WLV131308:WLV131309 WVR131308:WVR131309 J196844:J196845 JF196844:JF196845 TB196844:TB196845 ACX196844:ACX196845 AMT196844:AMT196845 AWP196844:AWP196845 BGL196844:BGL196845 BQH196844:BQH196845 CAD196844:CAD196845 CJZ196844:CJZ196845 CTV196844:CTV196845 DDR196844:DDR196845 DNN196844:DNN196845 DXJ196844:DXJ196845 EHF196844:EHF196845 ERB196844:ERB196845 FAX196844:FAX196845 FKT196844:FKT196845 FUP196844:FUP196845 GEL196844:GEL196845 GOH196844:GOH196845 GYD196844:GYD196845 HHZ196844:HHZ196845 HRV196844:HRV196845 IBR196844:IBR196845 ILN196844:ILN196845 IVJ196844:IVJ196845 JFF196844:JFF196845 JPB196844:JPB196845 JYX196844:JYX196845 KIT196844:KIT196845 KSP196844:KSP196845 LCL196844:LCL196845 LMH196844:LMH196845 LWD196844:LWD196845 MFZ196844:MFZ196845 MPV196844:MPV196845 MZR196844:MZR196845 NJN196844:NJN196845 NTJ196844:NTJ196845 ODF196844:ODF196845 ONB196844:ONB196845 OWX196844:OWX196845 PGT196844:PGT196845 PQP196844:PQP196845 QAL196844:QAL196845 QKH196844:QKH196845 QUD196844:QUD196845 RDZ196844:RDZ196845 RNV196844:RNV196845 RXR196844:RXR196845 SHN196844:SHN196845 SRJ196844:SRJ196845 TBF196844:TBF196845 TLB196844:TLB196845 TUX196844:TUX196845 UET196844:UET196845 UOP196844:UOP196845 UYL196844:UYL196845 VIH196844:VIH196845 VSD196844:VSD196845 WBZ196844:WBZ196845 WLV196844:WLV196845 WVR196844:WVR196845 J262380:J262381 JF262380:JF262381 TB262380:TB262381 ACX262380:ACX262381 AMT262380:AMT262381 AWP262380:AWP262381 BGL262380:BGL262381 BQH262380:BQH262381 CAD262380:CAD262381 CJZ262380:CJZ262381 CTV262380:CTV262381 DDR262380:DDR262381 DNN262380:DNN262381 DXJ262380:DXJ262381 EHF262380:EHF262381 ERB262380:ERB262381 FAX262380:FAX262381 FKT262380:FKT262381 FUP262380:FUP262381 GEL262380:GEL262381 GOH262380:GOH262381 GYD262380:GYD262381 HHZ262380:HHZ262381 HRV262380:HRV262381 IBR262380:IBR262381 ILN262380:ILN262381 IVJ262380:IVJ262381 JFF262380:JFF262381 JPB262380:JPB262381 JYX262380:JYX262381 KIT262380:KIT262381 KSP262380:KSP262381 LCL262380:LCL262381 LMH262380:LMH262381 LWD262380:LWD262381 MFZ262380:MFZ262381 MPV262380:MPV262381 MZR262380:MZR262381 NJN262380:NJN262381 NTJ262380:NTJ262381 ODF262380:ODF262381 ONB262380:ONB262381 OWX262380:OWX262381 PGT262380:PGT262381 PQP262380:PQP262381 QAL262380:QAL262381 QKH262380:QKH262381 QUD262380:QUD262381 RDZ262380:RDZ262381 RNV262380:RNV262381 RXR262380:RXR262381 SHN262380:SHN262381 SRJ262380:SRJ262381 TBF262380:TBF262381 TLB262380:TLB262381 TUX262380:TUX262381 UET262380:UET262381 UOP262380:UOP262381 UYL262380:UYL262381 VIH262380:VIH262381 VSD262380:VSD262381 WBZ262380:WBZ262381 WLV262380:WLV262381 WVR262380:WVR262381 J327916:J327917 JF327916:JF327917 TB327916:TB327917 ACX327916:ACX327917 AMT327916:AMT327917 AWP327916:AWP327917 BGL327916:BGL327917 BQH327916:BQH327917 CAD327916:CAD327917 CJZ327916:CJZ327917 CTV327916:CTV327917 DDR327916:DDR327917 DNN327916:DNN327917 DXJ327916:DXJ327917 EHF327916:EHF327917 ERB327916:ERB327917 FAX327916:FAX327917 FKT327916:FKT327917 FUP327916:FUP327917 GEL327916:GEL327917 GOH327916:GOH327917 GYD327916:GYD327917 HHZ327916:HHZ327917 HRV327916:HRV327917 IBR327916:IBR327917 ILN327916:ILN327917 IVJ327916:IVJ327917 JFF327916:JFF327917 JPB327916:JPB327917 JYX327916:JYX327917 KIT327916:KIT327917 KSP327916:KSP327917 LCL327916:LCL327917 LMH327916:LMH327917 LWD327916:LWD327917 MFZ327916:MFZ327917 MPV327916:MPV327917 MZR327916:MZR327917 NJN327916:NJN327917 NTJ327916:NTJ327917 ODF327916:ODF327917 ONB327916:ONB327917 OWX327916:OWX327917 PGT327916:PGT327917 PQP327916:PQP327917 QAL327916:QAL327917 QKH327916:QKH327917 QUD327916:QUD327917 RDZ327916:RDZ327917 RNV327916:RNV327917 RXR327916:RXR327917 SHN327916:SHN327917 SRJ327916:SRJ327917 TBF327916:TBF327917 TLB327916:TLB327917 TUX327916:TUX327917 UET327916:UET327917 UOP327916:UOP327917 UYL327916:UYL327917 VIH327916:VIH327917 VSD327916:VSD327917 WBZ327916:WBZ327917 WLV327916:WLV327917 WVR327916:WVR327917 J393452:J393453 JF393452:JF393453 TB393452:TB393453 ACX393452:ACX393453 AMT393452:AMT393453 AWP393452:AWP393453 BGL393452:BGL393453 BQH393452:BQH393453 CAD393452:CAD393453 CJZ393452:CJZ393453 CTV393452:CTV393453 DDR393452:DDR393453 DNN393452:DNN393453 DXJ393452:DXJ393453 EHF393452:EHF393453 ERB393452:ERB393453 FAX393452:FAX393453 FKT393452:FKT393453 FUP393452:FUP393453 GEL393452:GEL393453 GOH393452:GOH393453 GYD393452:GYD393453 HHZ393452:HHZ393453 HRV393452:HRV393453 IBR393452:IBR393453 ILN393452:ILN393453 IVJ393452:IVJ393453 JFF393452:JFF393453 JPB393452:JPB393453 JYX393452:JYX393453 KIT393452:KIT393453 KSP393452:KSP393453 LCL393452:LCL393453 LMH393452:LMH393453 LWD393452:LWD393453 MFZ393452:MFZ393453 MPV393452:MPV393453 MZR393452:MZR393453 NJN393452:NJN393453 NTJ393452:NTJ393453 ODF393452:ODF393453 ONB393452:ONB393453 OWX393452:OWX393453 PGT393452:PGT393453 PQP393452:PQP393453 QAL393452:QAL393453 QKH393452:QKH393453 QUD393452:QUD393453 RDZ393452:RDZ393453 RNV393452:RNV393453 RXR393452:RXR393453 SHN393452:SHN393453 SRJ393452:SRJ393453 TBF393452:TBF393453 TLB393452:TLB393453 TUX393452:TUX393453 UET393452:UET393453 UOP393452:UOP393453 UYL393452:UYL393453 VIH393452:VIH393453 VSD393452:VSD393453 WBZ393452:WBZ393453 WLV393452:WLV393453 WVR393452:WVR393453 J458988:J458989 JF458988:JF458989 TB458988:TB458989 ACX458988:ACX458989 AMT458988:AMT458989 AWP458988:AWP458989 BGL458988:BGL458989 BQH458988:BQH458989 CAD458988:CAD458989 CJZ458988:CJZ458989 CTV458988:CTV458989 DDR458988:DDR458989 DNN458988:DNN458989 DXJ458988:DXJ458989 EHF458988:EHF458989 ERB458988:ERB458989 FAX458988:FAX458989 FKT458988:FKT458989 FUP458988:FUP458989 GEL458988:GEL458989 GOH458988:GOH458989 GYD458988:GYD458989 HHZ458988:HHZ458989 HRV458988:HRV458989 IBR458988:IBR458989 ILN458988:ILN458989 IVJ458988:IVJ458989 JFF458988:JFF458989 JPB458988:JPB458989 JYX458988:JYX458989 KIT458988:KIT458989 KSP458988:KSP458989 LCL458988:LCL458989 LMH458988:LMH458989 LWD458988:LWD458989 MFZ458988:MFZ458989 MPV458988:MPV458989 MZR458988:MZR458989 NJN458988:NJN458989 NTJ458988:NTJ458989 ODF458988:ODF458989 ONB458988:ONB458989 OWX458988:OWX458989 PGT458988:PGT458989 PQP458988:PQP458989 QAL458988:QAL458989 QKH458988:QKH458989 QUD458988:QUD458989 RDZ458988:RDZ458989 RNV458988:RNV458989 RXR458988:RXR458989 SHN458988:SHN458989 SRJ458988:SRJ458989 TBF458988:TBF458989 TLB458988:TLB458989 TUX458988:TUX458989 UET458988:UET458989 UOP458988:UOP458989 UYL458988:UYL458989 VIH458988:VIH458989 VSD458988:VSD458989 WBZ458988:WBZ458989 WLV458988:WLV458989 WVR458988:WVR458989 J524524:J524525 JF524524:JF524525 TB524524:TB524525 ACX524524:ACX524525 AMT524524:AMT524525 AWP524524:AWP524525 BGL524524:BGL524525 BQH524524:BQH524525 CAD524524:CAD524525 CJZ524524:CJZ524525 CTV524524:CTV524525 DDR524524:DDR524525 DNN524524:DNN524525 DXJ524524:DXJ524525 EHF524524:EHF524525 ERB524524:ERB524525 FAX524524:FAX524525 FKT524524:FKT524525 FUP524524:FUP524525 GEL524524:GEL524525 GOH524524:GOH524525 GYD524524:GYD524525 HHZ524524:HHZ524525 HRV524524:HRV524525 IBR524524:IBR524525 ILN524524:ILN524525 IVJ524524:IVJ524525 JFF524524:JFF524525 JPB524524:JPB524525 JYX524524:JYX524525 KIT524524:KIT524525 KSP524524:KSP524525 LCL524524:LCL524525 LMH524524:LMH524525 LWD524524:LWD524525 MFZ524524:MFZ524525 MPV524524:MPV524525 MZR524524:MZR524525 NJN524524:NJN524525 NTJ524524:NTJ524525 ODF524524:ODF524525 ONB524524:ONB524525 OWX524524:OWX524525 PGT524524:PGT524525 PQP524524:PQP524525 QAL524524:QAL524525 QKH524524:QKH524525 QUD524524:QUD524525 RDZ524524:RDZ524525 RNV524524:RNV524525 RXR524524:RXR524525 SHN524524:SHN524525 SRJ524524:SRJ524525 TBF524524:TBF524525 TLB524524:TLB524525 TUX524524:TUX524525 UET524524:UET524525 UOP524524:UOP524525 UYL524524:UYL524525 VIH524524:VIH524525 VSD524524:VSD524525 WBZ524524:WBZ524525 WLV524524:WLV524525 WVR524524:WVR524525 J590060:J590061 JF590060:JF590061 TB590060:TB590061 ACX590060:ACX590061 AMT590060:AMT590061 AWP590060:AWP590061 BGL590060:BGL590061 BQH590060:BQH590061 CAD590060:CAD590061 CJZ590060:CJZ590061 CTV590060:CTV590061 DDR590060:DDR590061 DNN590060:DNN590061 DXJ590060:DXJ590061 EHF590060:EHF590061 ERB590060:ERB590061 FAX590060:FAX590061 FKT590060:FKT590061 FUP590060:FUP590061 GEL590060:GEL590061 GOH590060:GOH590061 GYD590060:GYD590061 HHZ590060:HHZ590061 HRV590060:HRV590061 IBR590060:IBR590061 ILN590060:ILN590061 IVJ590060:IVJ590061 JFF590060:JFF590061 JPB590060:JPB590061 JYX590060:JYX590061 KIT590060:KIT590061 KSP590060:KSP590061 LCL590060:LCL590061 LMH590060:LMH590061 LWD590060:LWD590061 MFZ590060:MFZ590061 MPV590060:MPV590061 MZR590060:MZR590061 NJN590060:NJN590061 NTJ590060:NTJ590061 ODF590060:ODF590061 ONB590060:ONB590061 OWX590060:OWX590061 PGT590060:PGT590061 PQP590060:PQP590061 QAL590060:QAL590061 QKH590060:QKH590061 QUD590060:QUD590061 RDZ590060:RDZ590061 RNV590060:RNV590061 RXR590060:RXR590061 SHN590060:SHN590061 SRJ590060:SRJ590061 TBF590060:TBF590061 TLB590060:TLB590061 TUX590060:TUX590061 UET590060:UET590061 UOP590060:UOP590061 UYL590060:UYL590061 VIH590060:VIH590061 VSD590060:VSD590061 WBZ590060:WBZ590061 WLV590060:WLV590061 WVR590060:WVR590061 J655596:J655597 JF655596:JF655597 TB655596:TB655597 ACX655596:ACX655597 AMT655596:AMT655597 AWP655596:AWP655597 BGL655596:BGL655597 BQH655596:BQH655597 CAD655596:CAD655597 CJZ655596:CJZ655597 CTV655596:CTV655597 DDR655596:DDR655597 DNN655596:DNN655597 DXJ655596:DXJ655597 EHF655596:EHF655597 ERB655596:ERB655597 FAX655596:FAX655597 FKT655596:FKT655597 FUP655596:FUP655597 GEL655596:GEL655597 GOH655596:GOH655597 GYD655596:GYD655597 HHZ655596:HHZ655597 HRV655596:HRV655597 IBR655596:IBR655597 ILN655596:ILN655597 IVJ655596:IVJ655597 JFF655596:JFF655597 JPB655596:JPB655597 JYX655596:JYX655597 KIT655596:KIT655597 KSP655596:KSP655597 LCL655596:LCL655597 LMH655596:LMH655597 LWD655596:LWD655597 MFZ655596:MFZ655597 MPV655596:MPV655597 MZR655596:MZR655597 NJN655596:NJN655597 NTJ655596:NTJ655597 ODF655596:ODF655597 ONB655596:ONB655597 OWX655596:OWX655597 PGT655596:PGT655597 PQP655596:PQP655597 QAL655596:QAL655597 QKH655596:QKH655597 QUD655596:QUD655597 RDZ655596:RDZ655597 RNV655596:RNV655597 RXR655596:RXR655597 SHN655596:SHN655597 SRJ655596:SRJ655597 TBF655596:TBF655597 TLB655596:TLB655597 TUX655596:TUX655597 UET655596:UET655597 UOP655596:UOP655597 UYL655596:UYL655597 VIH655596:VIH655597 VSD655596:VSD655597 WBZ655596:WBZ655597 WLV655596:WLV655597 WVR655596:WVR655597 J721132:J721133 JF721132:JF721133 TB721132:TB721133 ACX721132:ACX721133 AMT721132:AMT721133 AWP721132:AWP721133 BGL721132:BGL721133 BQH721132:BQH721133 CAD721132:CAD721133 CJZ721132:CJZ721133 CTV721132:CTV721133 DDR721132:DDR721133 DNN721132:DNN721133 DXJ721132:DXJ721133 EHF721132:EHF721133 ERB721132:ERB721133 FAX721132:FAX721133 FKT721132:FKT721133 FUP721132:FUP721133 GEL721132:GEL721133 GOH721132:GOH721133 GYD721132:GYD721133 HHZ721132:HHZ721133 HRV721132:HRV721133 IBR721132:IBR721133 ILN721132:ILN721133 IVJ721132:IVJ721133 JFF721132:JFF721133 JPB721132:JPB721133 JYX721132:JYX721133 KIT721132:KIT721133 KSP721132:KSP721133 LCL721132:LCL721133 LMH721132:LMH721133 LWD721132:LWD721133 MFZ721132:MFZ721133 MPV721132:MPV721133 MZR721132:MZR721133 NJN721132:NJN721133 NTJ721132:NTJ721133 ODF721132:ODF721133 ONB721132:ONB721133 OWX721132:OWX721133 PGT721132:PGT721133 PQP721132:PQP721133 QAL721132:QAL721133 QKH721132:QKH721133 QUD721132:QUD721133 RDZ721132:RDZ721133 RNV721132:RNV721133 RXR721132:RXR721133 SHN721132:SHN721133 SRJ721132:SRJ721133 TBF721132:TBF721133 TLB721132:TLB721133 TUX721132:TUX721133 UET721132:UET721133 UOP721132:UOP721133 UYL721132:UYL721133 VIH721132:VIH721133 VSD721132:VSD721133 WBZ721132:WBZ721133 WLV721132:WLV721133 WVR721132:WVR721133 J786668:J786669 JF786668:JF786669 TB786668:TB786669 ACX786668:ACX786669 AMT786668:AMT786669 AWP786668:AWP786669 BGL786668:BGL786669 BQH786668:BQH786669 CAD786668:CAD786669 CJZ786668:CJZ786669 CTV786668:CTV786669 DDR786668:DDR786669 DNN786668:DNN786669 DXJ786668:DXJ786669 EHF786668:EHF786669 ERB786668:ERB786669 FAX786668:FAX786669 FKT786668:FKT786669 FUP786668:FUP786669 GEL786668:GEL786669 GOH786668:GOH786669 GYD786668:GYD786669 HHZ786668:HHZ786669 HRV786668:HRV786669 IBR786668:IBR786669 ILN786668:ILN786669 IVJ786668:IVJ786669 JFF786668:JFF786669 JPB786668:JPB786669 JYX786668:JYX786669 KIT786668:KIT786669 KSP786668:KSP786669 LCL786668:LCL786669 LMH786668:LMH786669 LWD786668:LWD786669 MFZ786668:MFZ786669 MPV786668:MPV786669 MZR786668:MZR786669 NJN786668:NJN786669 NTJ786668:NTJ786669 ODF786668:ODF786669 ONB786668:ONB786669 OWX786668:OWX786669 PGT786668:PGT786669 PQP786668:PQP786669 QAL786668:QAL786669 QKH786668:QKH786669 QUD786668:QUD786669 RDZ786668:RDZ786669 RNV786668:RNV786669 RXR786668:RXR786669 SHN786668:SHN786669 SRJ786668:SRJ786669 TBF786668:TBF786669 TLB786668:TLB786669 TUX786668:TUX786669 UET786668:UET786669 UOP786668:UOP786669 UYL786668:UYL786669 VIH786668:VIH786669 VSD786668:VSD786669 WBZ786668:WBZ786669 WLV786668:WLV786669 WVR786668:WVR786669 J852204:J852205 JF852204:JF852205 TB852204:TB852205 ACX852204:ACX852205 AMT852204:AMT852205 AWP852204:AWP852205 BGL852204:BGL852205 BQH852204:BQH852205 CAD852204:CAD852205 CJZ852204:CJZ852205 CTV852204:CTV852205 DDR852204:DDR852205 DNN852204:DNN852205 DXJ852204:DXJ852205 EHF852204:EHF852205 ERB852204:ERB852205 FAX852204:FAX852205 FKT852204:FKT852205 FUP852204:FUP852205 GEL852204:GEL852205 GOH852204:GOH852205 GYD852204:GYD852205 HHZ852204:HHZ852205 HRV852204:HRV852205 IBR852204:IBR852205 ILN852204:ILN852205 IVJ852204:IVJ852205 JFF852204:JFF852205 JPB852204:JPB852205 JYX852204:JYX852205 KIT852204:KIT852205 KSP852204:KSP852205 LCL852204:LCL852205 LMH852204:LMH852205 LWD852204:LWD852205 MFZ852204:MFZ852205 MPV852204:MPV852205 MZR852204:MZR852205 NJN852204:NJN852205 NTJ852204:NTJ852205 ODF852204:ODF852205 ONB852204:ONB852205 OWX852204:OWX852205 PGT852204:PGT852205 PQP852204:PQP852205 QAL852204:QAL852205 QKH852204:QKH852205 QUD852204:QUD852205 RDZ852204:RDZ852205 RNV852204:RNV852205 RXR852204:RXR852205 SHN852204:SHN852205 SRJ852204:SRJ852205 TBF852204:TBF852205 TLB852204:TLB852205 TUX852204:TUX852205 UET852204:UET852205 UOP852204:UOP852205 UYL852204:UYL852205 VIH852204:VIH852205 VSD852204:VSD852205 WBZ852204:WBZ852205 WLV852204:WLV852205 WVR852204:WVR852205 J917740:J917741 JF917740:JF917741 TB917740:TB917741 ACX917740:ACX917741 AMT917740:AMT917741 AWP917740:AWP917741 BGL917740:BGL917741 BQH917740:BQH917741 CAD917740:CAD917741 CJZ917740:CJZ917741 CTV917740:CTV917741 DDR917740:DDR917741 DNN917740:DNN917741 DXJ917740:DXJ917741 EHF917740:EHF917741 ERB917740:ERB917741 FAX917740:FAX917741 FKT917740:FKT917741 FUP917740:FUP917741 GEL917740:GEL917741 GOH917740:GOH917741 GYD917740:GYD917741 HHZ917740:HHZ917741 HRV917740:HRV917741 IBR917740:IBR917741 ILN917740:ILN917741 IVJ917740:IVJ917741 JFF917740:JFF917741 JPB917740:JPB917741 JYX917740:JYX917741 KIT917740:KIT917741 KSP917740:KSP917741 LCL917740:LCL917741 LMH917740:LMH917741 LWD917740:LWD917741 MFZ917740:MFZ917741 MPV917740:MPV917741 MZR917740:MZR917741 NJN917740:NJN917741 NTJ917740:NTJ917741 ODF917740:ODF917741 ONB917740:ONB917741 OWX917740:OWX917741 PGT917740:PGT917741 PQP917740:PQP917741 QAL917740:QAL917741 QKH917740:QKH917741 QUD917740:QUD917741 RDZ917740:RDZ917741 RNV917740:RNV917741 RXR917740:RXR917741 SHN917740:SHN917741 SRJ917740:SRJ917741 TBF917740:TBF917741 TLB917740:TLB917741 TUX917740:TUX917741 UET917740:UET917741 UOP917740:UOP917741 UYL917740:UYL917741 VIH917740:VIH917741 VSD917740:VSD917741 WBZ917740:WBZ917741 WLV917740:WLV917741 WVR917740:WVR917741 J983276:J983277 JF983276:JF983277 TB983276:TB983277 ACX983276:ACX983277 AMT983276:AMT983277 AWP983276:AWP983277 BGL983276:BGL983277 BQH983276:BQH983277 CAD983276:CAD983277 CJZ983276:CJZ983277 CTV983276:CTV983277 DDR983276:DDR983277 DNN983276:DNN983277 DXJ983276:DXJ983277 EHF983276:EHF983277 ERB983276:ERB983277 FAX983276:FAX983277 FKT983276:FKT983277 FUP983276:FUP983277 GEL983276:GEL983277 GOH983276:GOH983277 GYD983276:GYD983277 HHZ983276:HHZ983277 HRV983276:HRV983277 IBR983276:IBR983277 ILN983276:ILN983277 IVJ983276:IVJ983277 JFF983276:JFF983277 JPB983276:JPB983277 JYX983276:JYX983277 KIT983276:KIT983277 KSP983276:KSP983277 LCL983276:LCL983277 LMH983276:LMH983277 LWD983276:LWD983277 MFZ983276:MFZ983277 MPV983276:MPV983277 MZR983276:MZR983277 NJN983276:NJN983277 NTJ983276:NTJ983277 ODF983276:ODF983277 ONB983276:ONB983277 OWX983276:OWX983277 PGT983276:PGT983277 PQP983276:PQP983277 QAL983276:QAL983277 QKH983276:QKH983277 QUD983276:QUD983277 RDZ983276:RDZ983277 RNV983276:RNV983277 RXR983276:RXR983277 SHN983276:SHN983277 SRJ983276:SRJ983277 TBF983276:TBF983277 TLB983276:TLB983277 TUX983276:TUX983277 UET983276:UET983277 UOP983276:UOP983277 UYL983276:UYL983277 VIH983276:VIH983277 VSD983276:VSD983277 WBZ983276:WBZ983277 WLV983276:WLV983277 WVR983276:WVR983277 J65886:J65887 JF65886:JF65887 TB65886:TB65887 ACX65886:ACX65887 AMT65886:AMT65887 AWP65886:AWP65887 BGL65886:BGL65887 BQH65886:BQH65887 CAD65886:CAD65887 CJZ65886:CJZ65887 CTV65886:CTV65887 DDR65886:DDR65887 DNN65886:DNN65887 DXJ65886:DXJ65887 EHF65886:EHF65887 ERB65886:ERB65887 FAX65886:FAX65887 FKT65886:FKT65887 FUP65886:FUP65887 GEL65886:GEL65887 GOH65886:GOH65887 GYD65886:GYD65887 HHZ65886:HHZ65887 HRV65886:HRV65887 IBR65886:IBR65887 ILN65886:ILN65887 IVJ65886:IVJ65887 JFF65886:JFF65887 JPB65886:JPB65887 JYX65886:JYX65887 KIT65886:KIT65887 KSP65886:KSP65887 LCL65886:LCL65887 LMH65886:LMH65887 LWD65886:LWD65887 MFZ65886:MFZ65887 MPV65886:MPV65887 MZR65886:MZR65887 NJN65886:NJN65887 NTJ65886:NTJ65887 ODF65886:ODF65887 ONB65886:ONB65887 OWX65886:OWX65887 PGT65886:PGT65887 PQP65886:PQP65887 QAL65886:QAL65887 QKH65886:QKH65887 QUD65886:QUD65887 RDZ65886:RDZ65887 RNV65886:RNV65887 RXR65886:RXR65887 SHN65886:SHN65887 SRJ65886:SRJ65887 TBF65886:TBF65887 TLB65886:TLB65887 TUX65886:TUX65887 UET65886:UET65887 UOP65886:UOP65887 UYL65886:UYL65887 VIH65886:VIH65887 VSD65886:VSD65887 WBZ65886:WBZ65887 WLV65886:WLV65887 WVR65886:WVR65887 J131422:J131423 JF131422:JF131423 TB131422:TB131423 ACX131422:ACX131423 AMT131422:AMT131423 AWP131422:AWP131423 BGL131422:BGL131423 BQH131422:BQH131423 CAD131422:CAD131423 CJZ131422:CJZ131423 CTV131422:CTV131423 DDR131422:DDR131423 DNN131422:DNN131423 DXJ131422:DXJ131423 EHF131422:EHF131423 ERB131422:ERB131423 FAX131422:FAX131423 FKT131422:FKT131423 FUP131422:FUP131423 GEL131422:GEL131423 GOH131422:GOH131423 GYD131422:GYD131423 HHZ131422:HHZ131423 HRV131422:HRV131423 IBR131422:IBR131423 ILN131422:ILN131423 IVJ131422:IVJ131423 JFF131422:JFF131423 JPB131422:JPB131423 JYX131422:JYX131423 KIT131422:KIT131423 KSP131422:KSP131423 LCL131422:LCL131423 LMH131422:LMH131423 LWD131422:LWD131423 MFZ131422:MFZ131423 MPV131422:MPV131423 MZR131422:MZR131423 NJN131422:NJN131423 NTJ131422:NTJ131423 ODF131422:ODF131423 ONB131422:ONB131423 OWX131422:OWX131423 PGT131422:PGT131423 PQP131422:PQP131423 QAL131422:QAL131423 QKH131422:QKH131423 QUD131422:QUD131423 RDZ131422:RDZ131423 RNV131422:RNV131423 RXR131422:RXR131423 SHN131422:SHN131423 SRJ131422:SRJ131423 TBF131422:TBF131423 TLB131422:TLB131423 TUX131422:TUX131423 UET131422:UET131423 UOP131422:UOP131423 UYL131422:UYL131423 VIH131422:VIH131423 VSD131422:VSD131423 WBZ131422:WBZ131423 WLV131422:WLV131423 WVR131422:WVR131423 J196958:J196959 JF196958:JF196959 TB196958:TB196959 ACX196958:ACX196959 AMT196958:AMT196959 AWP196958:AWP196959 BGL196958:BGL196959 BQH196958:BQH196959 CAD196958:CAD196959 CJZ196958:CJZ196959 CTV196958:CTV196959 DDR196958:DDR196959 DNN196958:DNN196959 DXJ196958:DXJ196959 EHF196958:EHF196959 ERB196958:ERB196959 FAX196958:FAX196959 FKT196958:FKT196959 FUP196958:FUP196959 GEL196958:GEL196959 GOH196958:GOH196959 GYD196958:GYD196959 HHZ196958:HHZ196959 HRV196958:HRV196959 IBR196958:IBR196959 ILN196958:ILN196959 IVJ196958:IVJ196959 JFF196958:JFF196959 JPB196958:JPB196959 JYX196958:JYX196959 KIT196958:KIT196959 KSP196958:KSP196959 LCL196958:LCL196959 LMH196958:LMH196959 LWD196958:LWD196959 MFZ196958:MFZ196959 MPV196958:MPV196959 MZR196958:MZR196959 NJN196958:NJN196959 NTJ196958:NTJ196959 ODF196958:ODF196959 ONB196958:ONB196959 OWX196958:OWX196959 PGT196958:PGT196959 PQP196958:PQP196959 QAL196958:QAL196959 QKH196958:QKH196959 QUD196958:QUD196959 RDZ196958:RDZ196959 RNV196958:RNV196959 RXR196958:RXR196959 SHN196958:SHN196959 SRJ196958:SRJ196959 TBF196958:TBF196959 TLB196958:TLB196959 TUX196958:TUX196959 UET196958:UET196959 UOP196958:UOP196959 UYL196958:UYL196959 VIH196958:VIH196959 VSD196958:VSD196959 WBZ196958:WBZ196959 WLV196958:WLV196959 WVR196958:WVR196959 J262494:J262495 JF262494:JF262495 TB262494:TB262495 ACX262494:ACX262495 AMT262494:AMT262495 AWP262494:AWP262495 BGL262494:BGL262495 BQH262494:BQH262495 CAD262494:CAD262495 CJZ262494:CJZ262495 CTV262494:CTV262495 DDR262494:DDR262495 DNN262494:DNN262495 DXJ262494:DXJ262495 EHF262494:EHF262495 ERB262494:ERB262495 FAX262494:FAX262495 FKT262494:FKT262495 FUP262494:FUP262495 GEL262494:GEL262495 GOH262494:GOH262495 GYD262494:GYD262495 HHZ262494:HHZ262495 HRV262494:HRV262495 IBR262494:IBR262495 ILN262494:ILN262495 IVJ262494:IVJ262495 JFF262494:JFF262495 JPB262494:JPB262495 JYX262494:JYX262495 KIT262494:KIT262495 KSP262494:KSP262495 LCL262494:LCL262495 LMH262494:LMH262495 LWD262494:LWD262495 MFZ262494:MFZ262495 MPV262494:MPV262495 MZR262494:MZR262495 NJN262494:NJN262495 NTJ262494:NTJ262495 ODF262494:ODF262495 ONB262494:ONB262495 OWX262494:OWX262495 PGT262494:PGT262495 PQP262494:PQP262495 QAL262494:QAL262495 QKH262494:QKH262495 QUD262494:QUD262495 RDZ262494:RDZ262495 RNV262494:RNV262495 RXR262494:RXR262495 SHN262494:SHN262495 SRJ262494:SRJ262495 TBF262494:TBF262495 TLB262494:TLB262495 TUX262494:TUX262495 UET262494:UET262495 UOP262494:UOP262495 UYL262494:UYL262495 VIH262494:VIH262495 VSD262494:VSD262495 WBZ262494:WBZ262495 WLV262494:WLV262495 WVR262494:WVR262495 J328030:J328031 JF328030:JF328031 TB328030:TB328031 ACX328030:ACX328031 AMT328030:AMT328031 AWP328030:AWP328031 BGL328030:BGL328031 BQH328030:BQH328031 CAD328030:CAD328031 CJZ328030:CJZ328031 CTV328030:CTV328031 DDR328030:DDR328031 DNN328030:DNN328031 DXJ328030:DXJ328031 EHF328030:EHF328031 ERB328030:ERB328031 FAX328030:FAX328031 FKT328030:FKT328031 FUP328030:FUP328031 GEL328030:GEL328031 GOH328030:GOH328031 GYD328030:GYD328031 HHZ328030:HHZ328031 HRV328030:HRV328031 IBR328030:IBR328031 ILN328030:ILN328031 IVJ328030:IVJ328031 JFF328030:JFF328031 JPB328030:JPB328031 JYX328030:JYX328031 KIT328030:KIT328031 KSP328030:KSP328031 LCL328030:LCL328031 LMH328030:LMH328031 LWD328030:LWD328031 MFZ328030:MFZ328031 MPV328030:MPV328031 MZR328030:MZR328031 NJN328030:NJN328031 NTJ328030:NTJ328031 ODF328030:ODF328031 ONB328030:ONB328031 OWX328030:OWX328031 PGT328030:PGT328031 PQP328030:PQP328031 QAL328030:QAL328031 QKH328030:QKH328031 QUD328030:QUD328031 RDZ328030:RDZ328031 RNV328030:RNV328031 RXR328030:RXR328031 SHN328030:SHN328031 SRJ328030:SRJ328031 TBF328030:TBF328031 TLB328030:TLB328031 TUX328030:TUX328031 UET328030:UET328031 UOP328030:UOP328031 UYL328030:UYL328031 VIH328030:VIH328031 VSD328030:VSD328031 WBZ328030:WBZ328031 WLV328030:WLV328031 WVR328030:WVR328031 J393566:J393567 JF393566:JF393567 TB393566:TB393567 ACX393566:ACX393567 AMT393566:AMT393567 AWP393566:AWP393567 BGL393566:BGL393567 BQH393566:BQH393567 CAD393566:CAD393567 CJZ393566:CJZ393567 CTV393566:CTV393567 DDR393566:DDR393567 DNN393566:DNN393567 DXJ393566:DXJ393567 EHF393566:EHF393567 ERB393566:ERB393567 FAX393566:FAX393567 FKT393566:FKT393567 FUP393566:FUP393567 GEL393566:GEL393567 GOH393566:GOH393567 GYD393566:GYD393567 HHZ393566:HHZ393567 HRV393566:HRV393567 IBR393566:IBR393567 ILN393566:ILN393567 IVJ393566:IVJ393567 JFF393566:JFF393567 JPB393566:JPB393567 JYX393566:JYX393567 KIT393566:KIT393567 KSP393566:KSP393567 LCL393566:LCL393567 LMH393566:LMH393567 LWD393566:LWD393567 MFZ393566:MFZ393567 MPV393566:MPV393567 MZR393566:MZR393567 NJN393566:NJN393567 NTJ393566:NTJ393567 ODF393566:ODF393567 ONB393566:ONB393567 OWX393566:OWX393567 PGT393566:PGT393567 PQP393566:PQP393567 QAL393566:QAL393567 QKH393566:QKH393567 QUD393566:QUD393567 RDZ393566:RDZ393567 RNV393566:RNV393567 RXR393566:RXR393567 SHN393566:SHN393567 SRJ393566:SRJ393567 TBF393566:TBF393567 TLB393566:TLB393567 TUX393566:TUX393567 UET393566:UET393567 UOP393566:UOP393567 UYL393566:UYL393567 VIH393566:VIH393567 VSD393566:VSD393567 WBZ393566:WBZ393567 WLV393566:WLV393567 WVR393566:WVR393567 J459102:J459103 JF459102:JF459103 TB459102:TB459103 ACX459102:ACX459103 AMT459102:AMT459103 AWP459102:AWP459103 BGL459102:BGL459103 BQH459102:BQH459103 CAD459102:CAD459103 CJZ459102:CJZ459103 CTV459102:CTV459103 DDR459102:DDR459103 DNN459102:DNN459103 DXJ459102:DXJ459103 EHF459102:EHF459103 ERB459102:ERB459103 FAX459102:FAX459103 FKT459102:FKT459103 FUP459102:FUP459103 GEL459102:GEL459103 GOH459102:GOH459103 GYD459102:GYD459103 HHZ459102:HHZ459103 HRV459102:HRV459103 IBR459102:IBR459103 ILN459102:ILN459103 IVJ459102:IVJ459103 JFF459102:JFF459103 JPB459102:JPB459103 JYX459102:JYX459103 KIT459102:KIT459103 KSP459102:KSP459103 LCL459102:LCL459103 LMH459102:LMH459103 LWD459102:LWD459103 MFZ459102:MFZ459103 MPV459102:MPV459103 MZR459102:MZR459103 NJN459102:NJN459103 NTJ459102:NTJ459103 ODF459102:ODF459103 ONB459102:ONB459103 OWX459102:OWX459103 PGT459102:PGT459103 PQP459102:PQP459103 QAL459102:QAL459103 QKH459102:QKH459103 QUD459102:QUD459103 RDZ459102:RDZ459103 RNV459102:RNV459103 RXR459102:RXR459103 SHN459102:SHN459103 SRJ459102:SRJ459103 TBF459102:TBF459103 TLB459102:TLB459103 TUX459102:TUX459103 UET459102:UET459103 UOP459102:UOP459103 UYL459102:UYL459103 VIH459102:VIH459103 VSD459102:VSD459103 WBZ459102:WBZ459103 WLV459102:WLV459103 WVR459102:WVR459103 J524638:J524639 JF524638:JF524639 TB524638:TB524639 ACX524638:ACX524639 AMT524638:AMT524639 AWP524638:AWP524639 BGL524638:BGL524639 BQH524638:BQH524639 CAD524638:CAD524639 CJZ524638:CJZ524639 CTV524638:CTV524639 DDR524638:DDR524639 DNN524638:DNN524639 DXJ524638:DXJ524639 EHF524638:EHF524639 ERB524638:ERB524639 FAX524638:FAX524639 FKT524638:FKT524639 FUP524638:FUP524639 GEL524638:GEL524639 GOH524638:GOH524639 GYD524638:GYD524639 HHZ524638:HHZ524639 HRV524638:HRV524639 IBR524638:IBR524639 ILN524638:ILN524639 IVJ524638:IVJ524639 JFF524638:JFF524639 JPB524638:JPB524639 JYX524638:JYX524639 KIT524638:KIT524639 KSP524638:KSP524639 LCL524638:LCL524639 LMH524638:LMH524639 LWD524638:LWD524639 MFZ524638:MFZ524639 MPV524638:MPV524639 MZR524638:MZR524639 NJN524638:NJN524639 NTJ524638:NTJ524639 ODF524638:ODF524639 ONB524638:ONB524639 OWX524638:OWX524639 PGT524638:PGT524639 PQP524638:PQP524639 QAL524638:QAL524639 QKH524638:QKH524639 QUD524638:QUD524639 RDZ524638:RDZ524639 RNV524638:RNV524639 RXR524638:RXR524639 SHN524638:SHN524639 SRJ524638:SRJ524639 TBF524638:TBF524639 TLB524638:TLB524639 TUX524638:TUX524639 UET524638:UET524639 UOP524638:UOP524639 UYL524638:UYL524639 VIH524638:VIH524639 VSD524638:VSD524639 WBZ524638:WBZ524639 WLV524638:WLV524639 WVR524638:WVR524639 J590174:J590175 JF590174:JF590175 TB590174:TB590175 ACX590174:ACX590175 AMT590174:AMT590175 AWP590174:AWP590175 BGL590174:BGL590175 BQH590174:BQH590175 CAD590174:CAD590175 CJZ590174:CJZ590175 CTV590174:CTV590175 DDR590174:DDR590175 DNN590174:DNN590175 DXJ590174:DXJ590175 EHF590174:EHF590175 ERB590174:ERB590175 FAX590174:FAX590175 FKT590174:FKT590175 FUP590174:FUP590175 GEL590174:GEL590175 GOH590174:GOH590175 GYD590174:GYD590175 HHZ590174:HHZ590175 HRV590174:HRV590175 IBR590174:IBR590175 ILN590174:ILN590175 IVJ590174:IVJ590175 JFF590174:JFF590175 JPB590174:JPB590175 JYX590174:JYX590175 KIT590174:KIT590175 KSP590174:KSP590175 LCL590174:LCL590175 LMH590174:LMH590175 LWD590174:LWD590175 MFZ590174:MFZ590175 MPV590174:MPV590175 MZR590174:MZR590175 NJN590174:NJN590175 NTJ590174:NTJ590175 ODF590174:ODF590175 ONB590174:ONB590175 OWX590174:OWX590175 PGT590174:PGT590175 PQP590174:PQP590175 QAL590174:QAL590175 QKH590174:QKH590175 QUD590174:QUD590175 RDZ590174:RDZ590175 RNV590174:RNV590175 RXR590174:RXR590175 SHN590174:SHN590175 SRJ590174:SRJ590175 TBF590174:TBF590175 TLB590174:TLB590175 TUX590174:TUX590175 UET590174:UET590175 UOP590174:UOP590175 UYL590174:UYL590175 VIH590174:VIH590175 VSD590174:VSD590175 WBZ590174:WBZ590175 WLV590174:WLV590175 WVR590174:WVR590175 J655710:J655711 JF655710:JF655711 TB655710:TB655711 ACX655710:ACX655711 AMT655710:AMT655711 AWP655710:AWP655711 BGL655710:BGL655711 BQH655710:BQH655711 CAD655710:CAD655711 CJZ655710:CJZ655711 CTV655710:CTV655711 DDR655710:DDR655711 DNN655710:DNN655711 DXJ655710:DXJ655711 EHF655710:EHF655711 ERB655710:ERB655711 FAX655710:FAX655711 FKT655710:FKT655711 FUP655710:FUP655711 GEL655710:GEL655711 GOH655710:GOH655711 GYD655710:GYD655711 HHZ655710:HHZ655711 HRV655710:HRV655711 IBR655710:IBR655711 ILN655710:ILN655711 IVJ655710:IVJ655711 JFF655710:JFF655711 JPB655710:JPB655711 JYX655710:JYX655711 KIT655710:KIT655711 KSP655710:KSP655711 LCL655710:LCL655711 LMH655710:LMH655711 LWD655710:LWD655711 MFZ655710:MFZ655711 MPV655710:MPV655711 MZR655710:MZR655711 NJN655710:NJN655711 NTJ655710:NTJ655711 ODF655710:ODF655711 ONB655710:ONB655711 OWX655710:OWX655711 PGT655710:PGT655711 PQP655710:PQP655711 QAL655710:QAL655711 QKH655710:QKH655711 QUD655710:QUD655711 RDZ655710:RDZ655711 RNV655710:RNV655711 RXR655710:RXR655711 SHN655710:SHN655711 SRJ655710:SRJ655711 TBF655710:TBF655711 TLB655710:TLB655711 TUX655710:TUX655711 UET655710:UET655711 UOP655710:UOP655711 UYL655710:UYL655711 VIH655710:VIH655711 VSD655710:VSD655711 WBZ655710:WBZ655711 WLV655710:WLV655711 WVR655710:WVR655711 J721246:J721247 JF721246:JF721247 TB721246:TB721247 ACX721246:ACX721247 AMT721246:AMT721247 AWP721246:AWP721247 BGL721246:BGL721247 BQH721246:BQH721247 CAD721246:CAD721247 CJZ721246:CJZ721247 CTV721246:CTV721247 DDR721246:DDR721247 DNN721246:DNN721247 DXJ721246:DXJ721247 EHF721246:EHF721247 ERB721246:ERB721247 FAX721246:FAX721247 FKT721246:FKT721247 FUP721246:FUP721247 GEL721246:GEL721247 GOH721246:GOH721247 GYD721246:GYD721247 HHZ721246:HHZ721247 HRV721246:HRV721247 IBR721246:IBR721247 ILN721246:ILN721247 IVJ721246:IVJ721247 JFF721246:JFF721247 JPB721246:JPB721247 JYX721246:JYX721247 KIT721246:KIT721247 KSP721246:KSP721247 LCL721246:LCL721247 LMH721246:LMH721247 LWD721246:LWD721247 MFZ721246:MFZ721247 MPV721246:MPV721247 MZR721246:MZR721247 NJN721246:NJN721247 NTJ721246:NTJ721247 ODF721246:ODF721247 ONB721246:ONB721247 OWX721246:OWX721247 PGT721246:PGT721247 PQP721246:PQP721247 QAL721246:QAL721247 QKH721246:QKH721247 QUD721246:QUD721247 RDZ721246:RDZ721247 RNV721246:RNV721247 RXR721246:RXR721247 SHN721246:SHN721247 SRJ721246:SRJ721247 TBF721246:TBF721247 TLB721246:TLB721247 TUX721246:TUX721247 UET721246:UET721247 UOP721246:UOP721247 UYL721246:UYL721247 VIH721246:VIH721247 VSD721246:VSD721247 WBZ721246:WBZ721247 WLV721246:WLV721247 WVR721246:WVR721247 J786782:J786783 JF786782:JF786783 TB786782:TB786783 ACX786782:ACX786783 AMT786782:AMT786783 AWP786782:AWP786783 BGL786782:BGL786783 BQH786782:BQH786783 CAD786782:CAD786783 CJZ786782:CJZ786783 CTV786782:CTV786783 DDR786782:DDR786783 DNN786782:DNN786783 DXJ786782:DXJ786783 EHF786782:EHF786783 ERB786782:ERB786783 FAX786782:FAX786783 FKT786782:FKT786783 FUP786782:FUP786783 GEL786782:GEL786783 GOH786782:GOH786783 GYD786782:GYD786783 HHZ786782:HHZ786783 HRV786782:HRV786783 IBR786782:IBR786783 ILN786782:ILN786783 IVJ786782:IVJ786783 JFF786782:JFF786783 JPB786782:JPB786783 JYX786782:JYX786783 KIT786782:KIT786783 KSP786782:KSP786783 LCL786782:LCL786783 LMH786782:LMH786783 LWD786782:LWD786783 MFZ786782:MFZ786783 MPV786782:MPV786783 MZR786782:MZR786783 NJN786782:NJN786783 NTJ786782:NTJ786783 ODF786782:ODF786783 ONB786782:ONB786783 OWX786782:OWX786783 PGT786782:PGT786783 PQP786782:PQP786783 QAL786782:QAL786783 QKH786782:QKH786783 QUD786782:QUD786783 RDZ786782:RDZ786783 RNV786782:RNV786783 RXR786782:RXR786783 SHN786782:SHN786783 SRJ786782:SRJ786783 TBF786782:TBF786783 TLB786782:TLB786783 TUX786782:TUX786783 UET786782:UET786783 UOP786782:UOP786783 UYL786782:UYL786783 VIH786782:VIH786783 VSD786782:VSD786783 WBZ786782:WBZ786783 WLV786782:WLV786783 WVR786782:WVR786783 J852318:J852319 JF852318:JF852319 TB852318:TB852319 ACX852318:ACX852319 AMT852318:AMT852319 AWP852318:AWP852319 BGL852318:BGL852319 BQH852318:BQH852319 CAD852318:CAD852319 CJZ852318:CJZ852319 CTV852318:CTV852319 DDR852318:DDR852319 DNN852318:DNN852319 DXJ852318:DXJ852319 EHF852318:EHF852319 ERB852318:ERB852319 FAX852318:FAX852319 FKT852318:FKT852319 FUP852318:FUP852319 GEL852318:GEL852319 GOH852318:GOH852319 GYD852318:GYD852319 HHZ852318:HHZ852319 HRV852318:HRV852319 IBR852318:IBR852319 ILN852318:ILN852319 IVJ852318:IVJ852319 JFF852318:JFF852319 JPB852318:JPB852319 JYX852318:JYX852319 KIT852318:KIT852319 KSP852318:KSP852319 LCL852318:LCL852319 LMH852318:LMH852319 LWD852318:LWD852319 MFZ852318:MFZ852319 MPV852318:MPV852319 MZR852318:MZR852319 NJN852318:NJN852319 NTJ852318:NTJ852319 ODF852318:ODF852319 ONB852318:ONB852319 OWX852318:OWX852319 PGT852318:PGT852319 PQP852318:PQP852319 QAL852318:QAL852319 QKH852318:QKH852319 QUD852318:QUD852319 RDZ852318:RDZ852319 RNV852318:RNV852319 RXR852318:RXR852319 SHN852318:SHN852319 SRJ852318:SRJ852319 TBF852318:TBF852319 TLB852318:TLB852319 TUX852318:TUX852319 UET852318:UET852319 UOP852318:UOP852319 UYL852318:UYL852319 VIH852318:VIH852319 VSD852318:VSD852319 WBZ852318:WBZ852319 WLV852318:WLV852319 WVR852318:WVR852319 J917854:J917855 JF917854:JF917855 TB917854:TB917855 ACX917854:ACX917855 AMT917854:AMT917855 AWP917854:AWP917855 BGL917854:BGL917855 BQH917854:BQH917855 CAD917854:CAD917855 CJZ917854:CJZ917855 CTV917854:CTV917855 DDR917854:DDR917855 DNN917854:DNN917855 DXJ917854:DXJ917855 EHF917854:EHF917855 ERB917854:ERB917855 FAX917854:FAX917855 FKT917854:FKT917855 FUP917854:FUP917855 GEL917854:GEL917855 GOH917854:GOH917855 GYD917854:GYD917855 HHZ917854:HHZ917855 HRV917854:HRV917855 IBR917854:IBR917855 ILN917854:ILN917855 IVJ917854:IVJ917855 JFF917854:JFF917855 JPB917854:JPB917855 JYX917854:JYX917855 KIT917854:KIT917855 KSP917854:KSP917855 LCL917854:LCL917855 LMH917854:LMH917855 LWD917854:LWD917855 MFZ917854:MFZ917855 MPV917854:MPV917855 MZR917854:MZR917855 NJN917854:NJN917855 NTJ917854:NTJ917855 ODF917854:ODF917855 ONB917854:ONB917855 OWX917854:OWX917855 PGT917854:PGT917855 PQP917854:PQP917855 QAL917854:QAL917855 QKH917854:QKH917855 QUD917854:QUD917855 RDZ917854:RDZ917855 RNV917854:RNV917855 RXR917854:RXR917855 SHN917854:SHN917855 SRJ917854:SRJ917855 TBF917854:TBF917855 TLB917854:TLB917855 TUX917854:TUX917855 UET917854:UET917855 UOP917854:UOP917855 UYL917854:UYL917855 VIH917854:VIH917855 VSD917854:VSD917855 WBZ917854:WBZ917855 WLV917854:WLV917855 WVR917854:WVR917855 J983390:J983391 JF983390:JF983391 TB983390:TB983391 ACX983390:ACX983391 AMT983390:AMT983391 AWP983390:AWP983391 BGL983390:BGL983391 BQH983390:BQH983391 CAD983390:CAD983391 CJZ983390:CJZ983391 CTV983390:CTV983391 DDR983390:DDR983391 DNN983390:DNN983391 DXJ983390:DXJ983391 EHF983390:EHF983391 ERB983390:ERB983391 FAX983390:FAX983391 FKT983390:FKT983391 FUP983390:FUP983391 GEL983390:GEL983391 GOH983390:GOH983391 GYD983390:GYD983391 HHZ983390:HHZ983391 HRV983390:HRV983391 IBR983390:IBR983391 ILN983390:ILN983391 IVJ983390:IVJ983391 JFF983390:JFF983391 JPB983390:JPB983391 JYX983390:JYX983391 KIT983390:KIT983391 KSP983390:KSP983391 LCL983390:LCL983391 LMH983390:LMH983391 LWD983390:LWD983391 MFZ983390:MFZ983391 MPV983390:MPV983391 MZR983390:MZR983391 NJN983390:NJN983391 NTJ983390:NTJ983391 ODF983390:ODF983391 ONB983390:ONB983391 OWX983390:OWX983391 PGT983390:PGT983391 PQP983390:PQP983391 QAL983390:QAL983391 QKH983390:QKH983391 QUD983390:QUD983391 RDZ983390:RDZ983391 RNV983390:RNV983391 RXR983390:RXR983391 SHN983390:SHN983391 SRJ983390:SRJ983391 TBF983390:TBF983391 TLB983390:TLB983391 TUX983390:TUX983391 UET983390:UET983391 UOP983390:UOP983391 UYL983390:UYL983391 VIH983390:VIH983391 VSD983390:VSD983391 WBZ983390:WBZ983391 WLV983390:WLV983391 WVR983390:WVR983391 J65926:J65927 JF65926:JF65927 TB65926:TB65927 ACX65926:ACX65927 AMT65926:AMT65927 AWP65926:AWP65927 BGL65926:BGL65927 BQH65926:BQH65927 CAD65926:CAD65927 CJZ65926:CJZ65927 CTV65926:CTV65927 DDR65926:DDR65927 DNN65926:DNN65927 DXJ65926:DXJ65927 EHF65926:EHF65927 ERB65926:ERB65927 FAX65926:FAX65927 FKT65926:FKT65927 FUP65926:FUP65927 GEL65926:GEL65927 GOH65926:GOH65927 GYD65926:GYD65927 HHZ65926:HHZ65927 HRV65926:HRV65927 IBR65926:IBR65927 ILN65926:ILN65927 IVJ65926:IVJ65927 JFF65926:JFF65927 JPB65926:JPB65927 JYX65926:JYX65927 KIT65926:KIT65927 KSP65926:KSP65927 LCL65926:LCL65927 LMH65926:LMH65927 LWD65926:LWD65927 MFZ65926:MFZ65927 MPV65926:MPV65927 MZR65926:MZR65927 NJN65926:NJN65927 NTJ65926:NTJ65927 ODF65926:ODF65927 ONB65926:ONB65927 OWX65926:OWX65927 PGT65926:PGT65927 PQP65926:PQP65927 QAL65926:QAL65927 QKH65926:QKH65927 QUD65926:QUD65927 RDZ65926:RDZ65927 RNV65926:RNV65927 RXR65926:RXR65927 SHN65926:SHN65927 SRJ65926:SRJ65927 TBF65926:TBF65927 TLB65926:TLB65927 TUX65926:TUX65927 UET65926:UET65927 UOP65926:UOP65927 UYL65926:UYL65927 VIH65926:VIH65927 VSD65926:VSD65927 WBZ65926:WBZ65927 WLV65926:WLV65927 WVR65926:WVR65927 J131462:J131463 JF131462:JF131463 TB131462:TB131463 ACX131462:ACX131463 AMT131462:AMT131463 AWP131462:AWP131463 BGL131462:BGL131463 BQH131462:BQH131463 CAD131462:CAD131463 CJZ131462:CJZ131463 CTV131462:CTV131463 DDR131462:DDR131463 DNN131462:DNN131463 DXJ131462:DXJ131463 EHF131462:EHF131463 ERB131462:ERB131463 FAX131462:FAX131463 FKT131462:FKT131463 FUP131462:FUP131463 GEL131462:GEL131463 GOH131462:GOH131463 GYD131462:GYD131463 HHZ131462:HHZ131463 HRV131462:HRV131463 IBR131462:IBR131463 ILN131462:ILN131463 IVJ131462:IVJ131463 JFF131462:JFF131463 JPB131462:JPB131463 JYX131462:JYX131463 KIT131462:KIT131463 KSP131462:KSP131463 LCL131462:LCL131463 LMH131462:LMH131463 LWD131462:LWD131463 MFZ131462:MFZ131463 MPV131462:MPV131463 MZR131462:MZR131463 NJN131462:NJN131463 NTJ131462:NTJ131463 ODF131462:ODF131463 ONB131462:ONB131463 OWX131462:OWX131463 PGT131462:PGT131463 PQP131462:PQP131463 QAL131462:QAL131463 QKH131462:QKH131463 QUD131462:QUD131463 RDZ131462:RDZ131463 RNV131462:RNV131463 RXR131462:RXR131463 SHN131462:SHN131463 SRJ131462:SRJ131463 TBF131462:TBF131463 TLB131462:TLB131463 TUX131462:TUX131463 UET131462:UET131463 UOP131462:UOP131463 UYL131462:UYL131463 VIH131462:VIH131463 VSD131462:VSD131463 WBZ131462:WBZ131463 WLV131462:WLV131463 WVR131462:WVR131463 J196998:J196999 JF196998:JF196999 TB196998:TB196999 ACX196998:ACX196999 AMT196998:AMT196999 AWP196998:AWP196999 BGL196998:BGL196999 BQH196998:BQH196999 CAD196998:CAD196999 CJZ196998:CJZ196999 CTV196998:CTV196999 DDR196998:DDR196999 DNN196998:DNN196999 DXJ196998:DXJ196999 EHF196998:EHF196999 ERB196998:ERB196999 FAX196998:FAX196999 FKT196998:FKT196999 FUP196998:FUP196999 GEL196998:GEL196999 GOH196998:GOH196999 GYD196998:GYD196999 HHZ196998:HHZ196999 HRV196998:HRV196999 IBR196998:IBR196999 ILN196998:ILN196999 IVJ196998:IVJ196999 JFF196998:JFF196999 JPB196998:JPB196999 JYX196998:JYX196999 KIT196998:KIT196999 KSP196998:KSP196999 LCL196998:LCL196999 LMH196998:LMH196999 LWD196998:LWD196999 MFZ196998:MFZ196999 MPV196998:MPV196999 MZR196998:MZR196999 NJN196998:NJN196999 NTJ196998:NTJ196999 ODF196998:ODF196999 ONB196998:ONB196999 OWX196998:OWX196999 PGT196998:PGT196999 PQP196998:PQP196999 QAL196998:QAL196999 QKH196998:QKH196999 QUD196998:QUD196999 RDZ196998:RDZ196999 RNV196998:RNV196999 RXR196998:RXR196999 SHN196998:SHN196999 SRJ196998:SRJ196999 TBF196998:TBF196999 TLB196998:TLB196999 TUX196998:TUX196999 UET196998:UET196999 UOP196998:UOP196999 UYL196998:UYL196999 VIH196998:VIH196999 VSD196998:VSD196999 WBZ196998:WBZ196999 WLV196998:WLV196999 WVR196998:WVR196999 J262534:J262535 JF262534:JF262535 TB262534:TB262535 ACX262534:ACX262535 AMT262534:AMT262535 AWP262534:AWP262535 BGL262534:BGL262535 BQH262534:BQH262535 CAD262534:CAD262535 CJZ262534:CJZ262535 CTV262534:CTV262535 DDR262534:DDR262535 DNN262534:DNN262535 DXJ262534:DXJ262535 EHF262534:EHF262535 ERB262534:ERB262535 FAX262534:FAX262535 FKT262534:FKT262535 FUP262534:FUP262535 GEL262534:GEL262535 GOH262534:GOH262535 GYD262534:GYD262535 HHZ262534:HHZ262535 HRV262534:HRV262535 IBR262534:IBR262535 ILN262534:ILN262535 IVJ262534:IVJ262535 JFF262534:JFF262535 JPB262534:JPB262535 JYX262534:JYX262535 KIT262534:KIT262535 KSP262534:KSP262535 LCL262534:LCL262535 LMH262534:LMH262535 LWD262534:LWD262535 MFZ262534:MFZ262535 MPV262534:MPV262535 MZR262534:MZR262535 NJN262534:NJN262535 NTJ262534:NTJ262535 ODF262534:ODF262535 ONB262534:ONB262535 OWX262534:OWX262535 PGT262534:PGT262535 PQP262534:PQP262535 QAL262534:QAL262535 QKH262534:QKH262535 QUD262534:QUD262535 RDZ262534:RDZ262535 RNV262534:RNV262535 RXR262534:RXR262535 SHN262534:SHN262535 SRJ262534:SRJ262535 TBF262534:TBF262535 TLB262534:TLB262535 TUX262534:TUX262535 UET262534:UET262535 UOP262534:UOP262535 UYL262534:UYL262535 VIH262534:VIH262535 VSD262534:VSD262535 WBZ262534:WBZ262535 WLV262534:WLV262535 WVR262534:WVR262535 J328070:J328071 JF328070:JF328071 TB328070:TB328071 ACX328070:ACX328071 AMT328070:AMT328071 AWP328070:AWP328071 BGL328070:BGL328071 BQH328070:BQH328071 CAD328070:CAD328071 CJZ328070:CJZ328071 CTV328070:CTV328071 DDR328070:DDR328071 DNN328070:DNN328071 DXJ328070:DXJ328071 EHF328070:EHF328071 ERB328070:ERB328071 FAX328070:FAX328071 FKT328070:FKT328071 FUP328070:FUP328071 GEL328070:GEL328071 GOH328070:GOH328071 GYD328070:GYD328071 HHZ328070:HHZ328071 HRV328070:HRV328071 IBR328070:IBR328071 ILN328070:ILN328071 IVJ328070:IVJ328071 JFF328070:JFF328071 JPB328070:JPB328071 JYX328070:JYX328071 KIT328070:KIT328071 KSP328070:KSP328071 LCL328070:LCL328071 LMH328070:LMH328071 LWD328070:LWD328071 MFZ328070:MFZ328071 MPV328070:MPV328071 MZR328070:MZR328071 NJN328070:NJN328071 NTJ328070:NTJ328071 ODF328070:ODF328071 ONB328070:ONB328071 OWX328070:OWX328071 PGT328070:PGT328071 PQP328070:PQP328071 QAL328070:QAL328071 QKH328070:QKH328071 QUD328070:QUD328071 RDZ328070:RDZ328071 RNV328070:RNV328071 RXR328070:RXR328071 SHN328070:SHN328071 SRJ328070:SRJ328071 TBF328070:TBF328071 TLB328070:TLB328071 TUX328070:TUX328071 UET328070:UET328071 UOP328070:UOP328071 UYL328070:UYL328071 VIH328070:VIH328071 VSD328070:VSD328071 WBZ328070:WBZ328071 WLV328070:WLV328071 WVR328070:WVR328071 J393606:J393607 JF393606:JF393607 TB393606:TB393607 ACX393606:ACX393607 AMT393606:AMT393607 AWP393606:AWP393607 BGL393606:BGL393607 BQH393606:BQH393607 CAD393606:CAD393607 CJZ393606:CJZ393607 CTV393606:CTV393607 DDR393606:DDR393607 DNN393606:DNN393607 DXJ393606:DXJ393607 EHF393606:EHF393607 ERB393606:ERB393607 FAX393606:FAX393607 FKT393606:FKT393607 FUP393606:FUP393607 GEL393606:GEL393607 GOH393606:GOH393607 GYD393606:GYD393607 HHZ393606:HHZ393607 HRV393606:HRV393607 IBR393606:IBR393607 ILN393606:ILN393607 IVJ393606:IVJ393607 JFF393606:JFF393607 JPB393606:JPB393607 JYX393606:JYX393607 KIT393606:KIT393607 KSP393606:KSP393607 LCL393606:LCL393607 LMH393606:LMH393607 LWD393606:LWD393607 MFZ393606:MFZ393607 MPV393606:MPV393607 MZR393606:MZR393607 NJN393606:NJN393607 NTJ393606:NTJ393607 ODF393606:ODF393607 ONB393606:ONB393607 OWX393606:OWX393607 PGT393606:PGT393607 PQP393606:PQP393607 QAL393606:QAL393607 QKH393606:QKH393607 QUD393606:QUD393607 RDZ393606:RDZ393607 RNV393606:RNV393607 RXR393606:RXR393607 SHN393606:SHN393607 SRJ393606:SRJ393607 TBF393606:TBF393607 TLB393606:TLB393607 TUX393606:TUX393607 UET393606:UET393607 UOP393606:UOP393607 UYL393606:UYL393607 VIH393606:VIH393607 VSD393606:VSD393607 WBZ393606:WBZ393607 WLV393606:WLV393607 WVR393606:WVR393607 J459142:J459143 JF459142:JF459143 TB459142:TB459143 ACX459142:ACX459143 AMT459142:AMT459143 AWP459142:AWP459143 BGL459142:BGL459143 BQH459142:BQH459143 CAD459142:CAD459143 CJZ459142:CJZ459143 CTV459142:CTV459143 DDR459142:DDR459143 DNN459142:DNN459143 DXJ459142:DXJ459143 EHF459142:EHF459143 ERB459142:ERB459143 FAX459142:FAX459143 FKT459142:FKT459143 FUP459142:FUP459143 GEL459142:GEL459143 GOH459142:GOH459143 GYD459142:GYD459143 HHZ459142:HHZ459143 HRV459142:HRV459143 IBR459142:IBR459143 ILN459142:ILN459143 IVJ459142:IVJ459143 JFF459142:JFF459143 JPB459142:JPB459143 JYX459142:JYX459143 KIT459142:KIT459143 KSP459142:KSP459143 LCL459142:LCL459143 LMH459142:LMH459143 LWD459142:LWD459143 MFZ459142:MFZ459143 MPV459142:MPV459143 MZR459142:MZR459143 NJN459142:NJN459143 NTJ459142:NTJ459143 ODF459142:ODF459143 ONB459142:ONB459143 OWX459142:OWX459143 PGT459142:PGT459143 PQP459142:PQP459143 QAL459142:QAL459143 QKH459142:QKH459143 QUD459142:QUD459143 RDZ459142:RDZ459143 RNV459142:RNV459143 RXR459142:RXR459143 SHN459142:SHN459143 SRJ459142:SRJ459143 TBF459142:TBF459143 TLB459142:TLB459143 TUX459142:TUX459143 UET459142:UET459143 UOP459142:UOP459143 UYL459142:UYL459143 VIH459142:VIH459143 VSD459142:VSD459143 WBZ459142:WBZ459143 WLV459142:WLV459143 WVR459142:WVR459143 J524678:J524679 JF524678:JF524679 TB524678:TB524679 ACX524678:ACX524679 AMT524678:AMT524679 AWP524678:AWP524679 BGL524678:BGL524679 BQH524678:BQH524679 CAD524678:CAD524679 CJZ524678:CJZ524679 CTV524678:CTV524679 DDR524678:DDR524679 DNN524678:DNN524679 DXJ524678:DXJ524679 EHF524678:EHF524679 ERB524678:ERB524679 FAX524678:FAX524679 FKT524678:FKT524679 FUP524678:FUP524679 GEL524678:GEL524679 GOH524678:GOH524679 GYD524678:GYD524679 HHZ524678:HHZ524679 HRV524678:HRV524679 IBR524678:IBR524679 ILN524678:ILN524679 IVJ524678:IVJ524679 JFF524678:JFF524679 JPB524678:JPB524679 JYX524678:JYX524679 KIT524678:KIT524679 KSP524678:KSP524679 LCL524678:LCL524679 LMH524678:LMH524679 LWD524678:LWD524679 MFZ524678:MFZ524679 MPV524678:MPV524679 MZR524678:MZR524679 NJN524678:NJN524679 NTJ524678:NTJ524679 ODF524678:ODF524679 ONB524678:ONB524679 OWX524678:OWX524679 PGT524678:PGT524679 PQP524678:PQP524679 QAL524678:QAL524679 QKH524678:QKH524679 QUD524678:QUD524679 RDZ524678:RDZ524679 RNV524678:RNV524679 RXR524678:RXR524679 SHN524678:SHN524679 SRJ524678:SRJ524679 TBF524678:TBF524679 TLB524678:TLB524679 TUX524678:TUX524679 UET524678:UET524679 UOP524678:UOP524679 UYL524678:UYL524679 VIH524678:VIH524679 VSD524678:VSD524679 WBZ524678:WBZ524679 WLV524678:WLV524679 WVR524678:WVR524679 J590214:J590215 JF590214:JF590215 TB590214:TB590215 ACX590214:ACX590215 AMT590214:AMT590215 AWP590214:AWP590215 BGL590214:BGL590215 BQH590214:BQH590215 CAD590214:CAD590215 CJZ590214:CJZ590215 CTV590214:CTV590215 DDR590214:DDR590215 DNN590214:DNN590215 DXJ590214:DXJ590215 EHF590214:EHF590215 ERB590214:ERB590215 FAX590214:FAX590215 FKT590214:FKT590215 FUP590214:FUP590215 GEL590214:GEL590215 GOH590214:GOH590215 GYD590214:GYD590215 HHZ590214:HHZ590215 HRV590214:HRV590215 IBR590214:IBR590215 ILN590214:ILN590215 IVJ590214:IVJ590215 JFF590214:JFF590215 JPB590214:JPB590215 JYX590214:JYX590215 KIT590214:KIT590215 KSP590214:KSP590215 LCL590214:LCL590215 LMH590214:LMH590215 LWD590214:LWD590215 MFZ590214:MFZ590215 MPV590214:MPV590215 MZR590214:MZR590215 NJN590214:NJN590215 NTJ590214:NTJ590215 ODF590214:ODF590215 ONB590214:ONB590215 OWX590214:OWX590215 PGT590214:PGT590215 PQP590214:PQP590215 QAL590214:QAL590215 QKH590214:QKH590215 QUD590214:QUD590215 RDZ590214:RDZ590215 RNV590214:RNV590215 RXR590214:RXR590215 SHN590214:SHN590215 SRJ590214:SRJ590215 TBF590214:TBF590215 TLB590214:TLB590215 TUX590214:TUX590215 UET590214:UET590215 UOP590214:UOP590215 UYL590214:UYL590215 VIH590214:VIH590215 VSD590214:VSD590215 WBZ590214:WBZ590215 WLV590214:WLV590215 WVR590214:WVR590215 J655750:J655751 JF655750:JF655751 TB655750:TB655751 ACX655750:ACX655751 AMT655750:AMT655751 AWP655750:AWP655751 BGL655750:BGL655751 BQH655750:BQH655751 CAD655750:CAD655751 CJZ655750:CJZ655751 CTV655750:CTV655751 DDR655750:DDR655751 DNN655750:DNN655751 DXJ655750:DXJ655751 EHF655750:EHF655751 ERB655750:ERB655751 FAX655750:FAX655751 FKT655750:FKT655751 FUP655750:FUP655751 GEL655750:GEL655751 GOH655750:GOH655751 GYD655750:GYD655751 HHZ655750:HHZ655751 HRV655750:HRV655751 IBR655750:IBR655751 ILN655750:ILN655751 IVJ655750:IVJ655751 JFF655750:JFF655751 JPB655750:JPB655751 JYX655750:JYX655751 KIT655750:KIT655751 KSP655750:KSP655751 LCL655750:LCL655751 LMH655750:LMH655751 LWD655750:LWD655751 MFZ655750:MFZ655751 MPV655750:MPV655751 MZR655750:MZR655751 NJN655750:NJN655751 NTJ655750:NTJ655751 ODF655750:ODF655751 ONB655750:ONB655751 OWX655750:OWX655751 PGT655750:PGT655751 PQP655750:PQP655751 QAL655750:QAL655751 QKH655750:QKH655751 QUD655750:QUD655751 RDZ655750:RDZ655751 RNV655750:RNV655751 RXR655750:RXR655751 SHN655750:SHN655751 SRJ655750:SRJ655751 TBF655750:TBF655751 TLB655750:TLB655751 TUX655750:TUX655751 UET655750:UET655751 UOP655750:UOP655751 UYL655750:UYL655751 VIH655750:VIH655751 VSD655750:VSD655751 WBZ655750:WBZ655751 WLV655750:WLV655751 WVR655750:WVR655751 J721286:J721287 JF721286:JF721287 TB721286:TB721287 ACX721286:ACX721287 AMT721286:AMT721287 AWP721286:AWP721287 BGL721286:BGL721287 BQH721286:BQH721287 CAD721286:CAD721287 CJZ721286:CJZ721287 CTV721286:CTV721287 DDR721286:DDR721287 DNN721286:DNN721287 DXJ721286:DXJ721287 EHF721286:EHF721287 ERB721286:ERB721287 FAX721286:FAX721287 FKT721286:FKT721287 FUP721286:FUP721287 GEL721286:GEL721287 GOH721286:GOH721287 GYD721286:GYD721287 HHZ721286:HHZ721287 HRV721286:HRV721287 IBR721286:IBR721287 ILN721286:ILN721287 IVJ721286:IVJ721287 JFF721286:JFF721287 JPB721286:JPB721287 JYX721286:JYX721287 KIT721286:KIT721287 KSP721286:KSP721287 LCL721286:LCL721287 LMH721286:LMH721287 LWD721286:LWD721287 MFZ721286:MFZ721287 MPV721286:MPV721287 MZR721286:MZR721287 NJN721286:NJN721287 NTJ721286:NTJ721287 ODF721286:ODF721287 ONB721286:ONB721287 OWX721286:OWX721287 PGT721286:PGT721287 PQP721286:PQP721287 QAL721286:QAL721287 QKH721286:QKH721287 QUD721286:QUD721287 RDZ721286:RDZ721287 RNV721286:RNV721287 RXR721286:RXR721287 SHN721286:SHN721287 SRJ721286:SRJ721287 TBF721286:TBF721287 TLB721286:TLB721287 TUX721286:TUX721287 UET721286:UET721287 UOP721286:UOP721287 UYL721286:UYL721287 VIH721286:VIH721287 VSD721286:VSD721287 WBZ721286:WBZ721287 WLV721286:WLV721287 WVR721286:WVR721287 J786822:J786823 JF786822:JF786823 TB786822:TB786823 ACX786822:ACX786823 AMT786822:AMT786823 AWP786822:AWP786823 BGL786822:BGL786823 BQH786822:BQH786823 CAD786822:CAD786823 CJZ786822:CJZ786823 CTV786822:CTV786823 DDR786822:DDR786823 DNN786822:DNN786823 DXJ786822:DXJ786823 EHF786822:EHF786823 ERB786822:ERB786823 FAX786822:FAX786823 FKT786822:FKT786823 FUP786822:FUP786823 GEL786822:GEL786823 GOH786822:GOH786823 GYD786822:GYD786823 HHZ786822:HHZ786823 HRV786822:HRV786823 IBR786822:IBR786823 ILN786822:ILN786823 IVJ786822:IVJ786823 JFF786822:JFF786823 JPB786822:JPB786823 JYX786822:JYX786823 KIT786822:KIT786823 KSP786822:KSP786823 LCL786822:LCL786823 LMH786822:LMH786823 LWD786822:LWD786823 MFZ786822:MFZ786823 MPV786822:MPV786823 MZR786822:MZR786823 NJN786822:NJN786823 NTJ786822:NTJ786823 ODF786822:ODF786823 ONB786822:ONB786823 OWX786822:OWX786823 PGT786822:PGT786823 PQP786822:PQP786823 QAL786822:QAL786823 QKH786822:QKH786823 QUD786822:QUD786823 RDZ786822:RDZ786823 RNV786822:RNV786823 RXR786822:RXR786823 SHN786822:SHN786823 SRJ786822:SRJ786823 TBF786822:TBF786823 TLB786822:TLB786823 TUX786822:TUX786823 UET786822:UET786823 UOP786822:UOP786823 UYL786822:UYL786823 VIH786822:VIH786823 VSD786822:VSD786823 WBZ786822:WBZ786823 WLV786822:WLV786823 WVR786822:WVR786823 J852358:J852359 JF852358:JF852359 TB852358:TB852359 ACX852358:ACX852359 AMT852358:AMT852359 AWP852358:AWP852359 BGL852358:BGL852359 BQH852358:BQH852359 CAD852358:CAD852359 CJZ852358:CJZ852359 CTV852358:CTV852359 DDR852358:DDR852359 DNN852358:DNN852359 DXJ852358:DXJ852359 EHF852358:EHF852359 ERB852358:ERB852359 FAX852358:FAX852359 FKT852358:FKT852359 FUP852358:FUP852359 GEL852358:GEL852359 GOH852358:GOH852359 GYD852358:GYD852359 HHZ852358:HHZ852359 HRV852358:HRV852359 IBR852358:IBR852359 ILN852358:ILN852359 IVJ852358:IVJ852359 JFF852358:JFF852359 JPB852358:JPB852359 JYX852358:JYX852359 KIT852358:KIT852359 KSP852358:KSP852359 LCL852358:LCL852359 LMH852358:LMH852359 LWD852358:LWD852359 MFZ852358:MFZ852359 MPV852358:MPV852359 MZR852358:MZR852359 NJN852358:NJN852359 NTJ852358:NTJ852359 ODF852358:ODF852359 ONB852358:ONB852359 OWX852358:OWX852359 PGT852358:PGT852359 PQP852358:PQP852359 QAL852358:QAL852359 QKH852358:QKH852359 QUD852358:QUD852359 RDZ852358:RDZ852359 RNV852358:RNV852359 RXR852358:RXR852359 SHN852358:SHN852359 SRJ852358:SRJ852359 TBF852358:TBF852359 TLB852358:TLB852359 TUX852358:TUX852359 UET852358:UET852359 UOP852358:UOP852359 UYL852358:UYL852359 VIH852358:VIH852359 VSD852358:VSD852359 WBZ852358:WBZ852359 WLV852358:WLV852359 WVR852358:WVR852359 J917894:J917895 JF917894:JF917895 TB917894:TB917895 ACX917894:ACX917895 AMT917894:AMT917895 AWP917894:AWP917895 BGL917894:BGL917895 BQH917894:BQH917895 CAD917894:CAD917895 CJZ917894:CJZ917895 CTV917894:CTV917895 DDR917894:DDR917895 DNN917894:DNN917895 DXJ917894:DXJ917895 EHF917894:EHF917895 ERB917894:ERB917895 FAX917894:FAX917895 FKT917894:FKT917895 FUP917894:FUP917895 GEL917894:GEL917895 GOH917894:GOH917895 GYD917894:GYD917895 HHZ917894:HHZ917895 HRV917894:HRV917895 IBR917894:IBR917895 ILN917894:ILN917895 IVJ917894:IVJ917895 JFF917894:JFF917895 JPB917894:JPB917895 JYX917894:JYX917895 KIT917894:KIT917895 KSP917894:KSP917895 LCL917894:LCL917895 LMH917894:LMH917895 LWD917894:LWD917895 MFZ917894:MFZ917895 MPV917894:MPV917895 MZR917894:MZR917895 NJN917894:NJN917895 NTJ917894:NTJ917895 ODF917894:ODF917895 ONB917894:ONB917895 OWX917894:OWX917895 PGT917894:PGT917895 PQP917894:PQP917895 QAL917894:QAL917895 QKH917894:QKH917895 QUD917894:QUD917895 RDZ917894:RDZ917895 RNV917894:RNV917895 RXR917894:RXR917895 SHN917894:SHN917895 SRJ917894:SRJ917895 TBF917894:TBF917895 TLB917894:TLB917895 TUX917894:TUX917895 UET917894:UET917895 UOP917894:UOP917895 UYL917894:UYL917895 VIH917894:VIH917895 VSD917894:VSD917895 WBZ917894:WBZ917895 WLV917894:WLV917895 WVR917894:WVR917895 J983430:J983431 JF983430:JF983431 TB983430:TB983431 ACX983430:ACX983431 AMT983430:AMT983431 AWP983430:AWP983431 BGL983430:BGL983431 BQH983430:BQH983431 CAD983430:CAD983431 CJZ983430:CJZ983431 CTV983430:CTV983431 DDR983430:DDR983431 DNN983430:DNN983431 DXJ983430:DXJ983431 EHF983430:EHF983431 ERB983430:ERB983431 FAX983430:FAX983431 FKT983430:FKT983431 FUP983430:FUP983431 GEL983430:GEL983431 GOH983430:GOH983431 GYD983430:GYD983431 HHZ983430:HHZ983431 HRV983430:HRV983431 IBR983430:IBR983431 ILN983430:ILN983431 IVJ983430:IVJ983431 JFF983430:JFF983431 JPB983430:JPB983431 JYX983430:JYX983431 KIT983430:KIT983431 KSP983430:KSP983431 LCL983430:LCL983431 LMH983430:LMH983431 LWD983430:LWD983431 MFZ983430:MFZ983431 MPV983430:MPV983431 MZR983430:MZR983431 NJN983430:NJN983431 NTJ983430:NTJ983431 ODF983430:ODF983431 ONB983430:ONB983431 OWX983430:OWX983431 PGT983430:PGT983431 PQP983430:PQP983431 QAL983430:QAL983431 QKH983430:QKH983431 QUD983430:QUD983431 RDZ983430:RDZ983431 RNV983430:RNV983431 RXR983430:RXR983431 SHN983430:SHN983431 SRJ983430:SRJ983431 TBF983430:TBF983431 TLB983430:TLB983431 TUX983430:TUX983431 UET983430:UET983431 UOP983430:UOP983431 UYL983430:UYL983431 VIH983430:VIH983431 VSD983430:VSD983431 WBZ983430:WBZ983431 WLV983430:WLV983431 WVR983430:WVR983431 J433:J434 JF433:JF434 TB433:TB434 ACX433:ACX434 AMT433:AMT434 AWP433:AWP434 BGL433:BGL434 BQH433:BQH434 CAD433:CAD434 CJZ433:CJZ434 CTV433:CTV434 DDR433:DDR434 DNN433:DNN434 DXJ433:DXJ434 EHF433:EHF434 ERB433:ERB434 FAX433:FAX434 FKT433:FKT434 FUP433:FUP434 GEL433:GEL434 GOH433:GOH434 GYD433:GYD434 HHZ433:HHZ434 HRV433:HRV434 IBR433:IBR434 ILN433:ILN434 IVJ433:IVJ434 JFF433:JFF434 JPB433:JPB434 JYX433:JYX434 KIT433:KIT434 KSP433:KSP434 LCL433:LCL434 LMH433:LMH434 LWD433:LWD434 MFZ433:MFZ434 MPV433:MPV434 MZR433:MZR434 NJN433:NJN434 NTJ433:NTJ434 ODF433:ODF434 ONB433:ONB434 OWX433:OWX434 PGT433:PGT434 PQP433:PQP434 QAL433:QAL434 QKH433:QKH434 QUD433:QUD434 RDZ433:RDZ434 RNV433:RNV434 RXR433:RXR434 SHN433:SHN434 SRJ433:SRJ434 TBF433:TBF434 TLB433:TLB434 TUX433:TUX434 UET433:UET434 UOP433:UOP434 UYL433:UYL434 VIH433:VIH434 VSD433:VSD434 WBZ433:WBZ434 WLV433:WLV434 WVR433:WVR434 J354:J355 JF354:JF355 TB354:TB355 ACX354:ACX355 AMT354:AMT355 AWP354:AWP355 BGL354:BGL355 BQH354:BQH355 CAD354:CAD355 CJZ354:CJZ355 CTV354:CTV355 DDR354:DDR355 DNN354:DNN355 DXJ354:DXJ355 EHF354:EHF355 ERB354:ERB355 FAX354:FAX355 FKT354:FKT355 FUP354:FUP355 GEL354:GEL355 GOH354:GOH355 GYD354:GYD355 HHZ354:HHZ355 HRV354:HRV355 IBR354:IBR355 ILN354:ILN355 IVJ354:IVJ355 JFF354:JFF355 JPB354:JPB355 JYX354:JYX355 KIT354:KIT355 KSP354:KSP355 LCL354:LCL355 LMH354:LMH355 LWD354:LWD355 MFZ354:MFZ355 MPV354:MPV355 MZR354:MZR355 NJN354:NJN355 NTJ354:NTJ355 ODF354:ODF355 ONB354:ONB355 OWX354:OWX355 PGT354:PGT355 PQP354:PQP355 QAL354:QAL355 QKH354:QKH355 QUD354:QUD355 RDZ354:RDZ355 RNV354:RNV355 RXR354:RXR355 SHN354:SHN355 SRJ354:SRJ355 TBF354:TBF355 TLB354:TLB355 TUX354:TUX355 UET354:UET355 UOP354:UOP355 UYL354:UYL355 VIH354:VIH355 VSD354:VSD355 WBZ354:WBZ355 WLV354:WLV355 WVR354:WVR355 J281:J282 JF281:JF282 TB281:TB282 ACX281:ACX282 AMT281:AMT282 AWP281:AWP282 BGL281:BGL282 BQH281:BQH282 CAD281:CAD282 CJZ281:CJZ282 CTV281:CTV282 DDR281:DDR282 DNN281:DNN282 DXJ281:DXJ282 EHF281:EHF282 ERB281:ERB282 FAX281:FAX282 FKT281:FKT282 FUP281:FUP282 GEL281:GEL282 GOH281:GOH282 GYD281:GYD282 HHZ281:HHZ282 HRV281:HRV282 IBR281:IBR282 ILN281:ILN282 IVJ281:IVJ282 JFF281:JFF282 JPB281:JPB282 JYX281:JYX282 KIT281:KIT282 KSP281:KSP282 LCL281:LCL282 LMH281:LMH282 LWD281:LWD282 MFZ281:MFZ282 MPV281:MPV282 MZR281:MZR282 NJN281:NJN282 NTJ281:NTJ282 ODF281:ODF282 ONB281:ONB282 OWX281:OWX282 PGT281:PGT282 PQP281:PQP282 QAL281:QAL282 QKH281:QKH282 QUD281:QUD282 RDZ281:RDZ282 RNV281:RNV282 RXR281:RXR282 SHN281:SHN282 SRJ281:SRJ282 TBF281:TBF282 TLB281:TLB282 TUX281:TUX282 UET281:UET282 UOP281:UOP282 UYL281:UYL282 VIH281:VIH282 VSD281:VSD282 WBZ281:WBZ282 WLV281:WLV282 WVR281:WVR282 J165:J166 JF165:JF166 TB165:TB166 ACX165:ACX166 AMT165:AMT166 AWP165:AWP166 BGL165:BGL166 BQH165:BQH166 CAD165:CAD166 CJZ165:CJZ166 CTV165:CTV166 DDR165:DDR166 DNN165:DNN166 DXJ165:DXJ166 EHF165:EHF166 ERB165:ERB166 FAX165:FAX166 FKT165:FKT166 FUP165:FUP166 GEL165:GEL166 GOH165:GOH166 GYD165:GYD166 HHZ165:HHZ166 HRV165:HRV166 IBR165:IBR166 ILN165:ILN166 IVJ165:IVJ166 JFF165:JFF166 JPB165:JPB166 JYX165:JYX166 KIT165:KIT166 KSP165:KSP166 LCL165:LCL166 LMH165:LMH166 LWD165:LWD166 MFZ165:MFZ166 MPV165:MPV166 MZR165:MZR166 NJN165:NJN166 NTJ165:NTJ166 ODF165:ODF166 ONB165:ONB166 OWX165:OWX166 PGT165:PGT166 PQP165:PQP166 QAL165:QAL166 QKH165:QKH166 QUD165:QUD166 RDZ165:RDZ166 RNV165:RNV166 RXR165:RXR166 SHN165:SHN166 SRJ165:SRJ166 TBF165:TBF166 TLB165:TLB166 TUX165:TUX166 UET165:UET166 UOP165:UOP166 UYL165:UYL166 VIH165:VIH166 VSD165:VSD166 WBZ165:WBZ166 WLV165:WLV166 WVR165:WVR166 J126:J127 JF126:JF127 TB126:TB127 ACX126:ACX127 AMT126:AMT127 AWP126:AWP127 BGL126:BGL127 BQH126:BQH127 CAD126:CAD127 CJZ126:CJZ127 CTV126:CTV127 DDR126:DDR127 DNN126:DNN127 DXJ126:DXJ127 EHF126:EHF127 ERB126:ERB127 FAX126:FAX127 FKT126:FKT127 FUP126:FUP127 GEL126:GEL127 GOH126:GOH127 GYD126:GYD127 HHZ126:HHZ127 HRV126:HRV127 IBR126:IBR127 ILN126:ILN127 IVJ126:IVJ127 JFF126:JFF127 JPB126:JPB127 JYX126:JYX127 KIT126:KIT127 KSP126:KSP127 LCL126:LCL127 LMH126:LMH127 LWD126:LWD127 MFZ126:MFZ127 MPV126:MPV127 MZR126:MZR127 NJN126:NJN127 NTJ126:NTJ127 ODF126:ODF127 ONB126:ONB127 OWX126:OWX127 PGT126:PGT127 PQP126:PQP127 QAL126:QAL127 QKH126:QKH127 QUD126:QUD127 RDZ126:RDZ127 RNV126:RNV127 RXR126:RXR127 SHN126:SHN127 SRJ126:SRJ127 TBF126:TBF127 TLB126:TLB127 TUX126:TUX127 UET126:UET127 UOP126:UOP127 UYL126:UYL127 VIH126:VIH127 VSD126:VSD127 WBZ126:WBZ127 WLV126:WLV127 WVR126:WVR127 J88:J89 JF88:JF89 TB88:TB89 ACX88:ACX89 AMT88:AMT89 AWP88:AWP89 BGL88:BGL89 BQH88:BQH89 CAD88:CAD89 CJZ88:CJZ89 CTV88:CTV89 DDR88:DDR89 DNN88:DNN89 DXJ88:DXJ89 EHF88:EHF89 ERB88:ERB89 FAX88:FAX89 FKT88:FKT89 FUP88:FUP89 GEL88:GEL89 GOH88:GOH89 GYD88:GYD89 HHZ88:HHZ89 HRV88:HRV89 IBR88:IBR89 ILN88:ILN89 IVJ88:IVJ89 JFF88:JFF89 JPB88:JPB89 JYX88:JYX89 KIT88:KIT89 KSP88:KSP89 LCL88:LCL89 LMH88:LMH89 LWD88:LWD89 MFZ88:MFZ89 MPV88:MPV89 MZR88:MZR89 NJN88:NJN89 NTJ88:NTJ89 ODF88:ODF89 ONB88:ONB89 OWX88:OWX89 PGT88:PGT89 PQP88:PQP89 QAL88:QAL89 QKH88:QKH89 QUD88:QUD89 RDZ88:RDZ89 RNV88:RNV89 RXR88:RXR89 SHN88:SHN89 SRJ88:SRJ89 TBF88:TBF89 TLB88:TLB89 TUX88:TUX89 UET88:UET89 UOP88:UOP89 UYL88:UYL89 VIH88:VIH89 VSD88:VSD89 WBZ88:WBZ89 WLV88:WLV89 WVR88:WVR89 J50:J51 JF50:JF51 TB50:TB51 ACX50:ACX51 AMT50:AMT51 AWP50:AWP51 BGL50:BGL51 BQH50:BQH51 CAD50:CAD51 CJZ50:CJZ51 CTV50:CTV51 DDR50:DDR51 DNN50:DNN51 DXJ50:DXJ51 EHF50:EHF51 ERB50:ERB51 FAX50:FAX51 FKT50:FKT51 FUP50:FUP51 GEL50:GEL51 GOH50:GOH51 GYD50:GYD51 HHZ50:HHZ51 HRV50:HRV51 IBR50:IBR51 ILN50:ILN51 IVJ50:IVJ51 JFF50:JFF51 JPB50:JPB51 JYX50:JYX51 KIT50:KIT51 KSP50:KSP51 LCL50:LCL51 LMH50:LMH51 LWD50:LWD51 MFZ50:MFZ51 MPV50:MPV51 MZR50:MZR51 NJN50:NJN51 NTJ50:NTJ51 ODF50:ODF51 ONB50:ONB51 OWX50:OWX51 PGT50:PGT51 PQP50:PQP51 QAL50:QAL51 QKH50:QKH51 QUD50:QUD51 RDZ50:RDZ51 RNV50:RNV51 RXR50:RXR51 SHN50:SHN51 SRJ50:SRJ51 TBF50:TBF51 TLB50:TLB51 TUX50:TUX51 UET50:UET51 UOP50:UOP51 UYL50:UYL51 VIH50:VIH51 VSD50:VSD51 WBZ50:WBZ51 WLV50:WLV51 WVR50:WVR51 WVR11:WVR12 WLV11:WLV12 WBZ11:WBZ12 VSD11:VSD12 VIH11:VIH12 UYL11:UYL12 UOP11:UOP12 UET11:UET12 TUX11:TUX12 TLB11:TLB12 TBF11:TBF12 SRJ11:SRJ12 SHN11:SHN12 RXR11:RXR12 RNV11:RNV12 RDZ11:RDZ12 QUD11:QUD12 QKH11:QKH12 QAL11:QAL12 PQP11:PQP12 PGT11:PGT12 OWX11:OWX12 ONB11:ONB12 ODF11:ODF12 NTJ11:NTJ12 NJN11:NJN12 MZR11:MZR12 MPV11:MPV12 MFZ11:MFZ12 LWD11:LWD12 LMH11:LMH12 LCL11:LCL12 KSP11:KSP12 KIT11:KIT12 JYX11:JYX12 JPB11:JPB12 JFF11:JFF12 IVJ11:IVJ12 ILN11:ILN12 IBR11:IBR12 HRV11:HRV12 HHZ11:HHZ12 GYD11:GYD12 GOH11:GOH12 GEL11:GEL12 FUP11:FUP12 FKT11:FKT12 FAX11:FAX12 ERB11:ERB12 EHF11:EHF12 DXJ11:DXJ12 DNN11:DNN12 DDR11:DDR12 CTV11:CTV12 CJZ11:CJZ12 CAD11:CAD12 BQH11:BQH12 BGL11:BGL12 AWP11:AWP12 AMT11:AMT12 ACX11:ACX12 TB11:TB12 JF11:JF12 J11:J12 WVR204:WVR205 WLV204:WLV205 WBZ204:WBZ205 VSD204:VSD205 VIH204:VIH205 UYL204:UYL205 UOP204:UOP205 UET204:UET205 TUX204:TUX205 TLB204:TLB205 TBF204:TBF205 SRJ204:SRJ205 SHN204:SHN205 RXR204:RXR205 RNV204:RNV205 RDZ204:RDZ205 QUD204:QUD205 QKH204:QKH205 QAL204:QAL205 PQP204:PQP205 PGT204:PGT205 OWX204:OWX205 ONB204:ONB205 ODF204:ODF205 NTJ204:NTJ205 NJN204:NJN205 MZR204:MZR205 MPV204:MPV205 MFZ204:MFZ205 LWD204:LWD205 LMH204:LMH205 LCL204:LCL205 KSP204:KSP205 KIT204:KIT205 JYX204:JYX205 JPB204:JPB205 JFF204:JFF205 IVJ204:IVJ205 ILN204:ILN205 IBR204:IBR205 HRV204:HRV205 HHZ204:HHZ205 GYD204:GYD205 GOH204:GOH205 GEL204:GEL205 FUP204:FUP205 FKT204:FKT205 FAX204:FAX205 ERB204:ERB205 EHF204:EHF205 DXJ204:DXJ205 DNN204:DNN205 DDR204:DDR205 CTV204:CTV205 CJZ204:CJZ205 CAD204:CAD205 BQH204:BQH205 BGL204:BGL205 AWP204:AWP205 AMT204:AMT205 ACX204:ACX205 TB204:TB205 JF204:JF205 J204:J205 WVR243:WVR244 WLV243:WLV244 WBZ243:WBZ244 VSD243:VSD244 VIH243:VIH244 UYL243:UYL244 UOP243:UOP244 UET243:UET244 TUX243:TUX244 TLB243:TLB244 TBF243:TBF244 SRJ243:SRJ244 SHN243:SHN244 RXR243:RXR244 RNV243:RNV244 RDZ243:RDZ244 QUD243:QUD244 QKH243:QKH244 QAL243:QAL244 PQP243:PQP244 PGT243:PGT244 OWX243:OWX244 ONB243:ONB244 ODF243:ODF244 NTJ243:NTJ244 NJN243:NJN244 MZR243:MZR244 MPV243:MPV244 MFZ243:MFZ244 LWD243:LWD244 LMH243:LMH244 LCL243:LCL244 KSP243:KSP244 KIT243:KIT244 JYX243:JYX244 JPB243:JPB244 JFF243:JFF244 IVJ243:IVJ244 ILN243:ILN244 IBR243:IBR244 HRV243:HRV244 HHZ243:HHZ244 GYD243:GYD244 GOH243:GOH244 GEL243:GEL244 FUP243:FUP244 FKT243:FKT244 FAX243:FAX244 ERB243:ERB244 EHF243:EHF244 DXJ243:DXJ244 DNN243:DNN244 DDR243:DDR244 CTV243:CTV244 CJZ243:CJZ244 CAD243:CAD244 BQH243:BQH244 BGL243:BGL244 AWP243:AWP244 AMT243:AMT244 ACX243:ACX244 TB243:TB244 JF243:JF244 J243:J244 WVR318:WVR319 WLV318:WLV319 WBZ318:WBZ319 VSD318:VSD319 VIH318:VIH319 UYL318:UYL319 UOP318:UOP319 UET318:UET319 TUX318:TUX319 TLB318:TLB319 TBF318:TBF319 SRJ318:SRJ319 SHN318:SHN319 RXR318:RXR319 RNV318:RNV319 RDZ318:RDZ319 QUD318:QUD319 QKH318:QKH319 QAL318:QAL319 PQP318:PQP319 PGT318:PGT319 OWX318:OWX319 ONB318:ONB319 ODF318:ODF319 NTJ318:NTJ319 NJN318:NJN319 MZR318:MZR319 MPV318:MPV319 MFZ318:MFZ319 LWD318:LWD319 LMH318:LMH319 LCL318:LCL319 KSP318:KSP319 KIT318:KIT319 JYX318:JYX319 JPB318:JPB319 JFF318:JFF319 IVJ318:IVJ319 ILN318:ILN319 IBR318:IBR319 HRV318:HRV319 HHZ318:HHZ319 GYD318:GYD319 GOH318:GOH319 GEL318:GEL319 FUP318:FUP319 FKT318:FKT319 FAX318:FAX319 ERB318:ERB319 EHF318:EHF319 DXJ318:DXJ319 DNN318:DNN319 DDR318:DDR319 CTV318:CTV319 CJZ318:CJZ319 CAD318:CAD319 BQH318:BQH319 BGL318:BGL319 AWP318:AWP319 AMT318:AMT319 ACX318:ACX319 TB318:TB319 JF318:JF319 J318:J319 WVR393:WVR394 WLV393:WLV394 WBZ393:WBZ394 VSD393:VSD394 VIH393:VIH394 UYL393:UYL394 UOP393:UOP394 UET393:UET394 TUX393:TUX394 TLB393:TLB394 TBF393:TBF394 SRJ393:SRJ394 SHN393:SHN394 RXR393:RXR394 RNV393:RNV394 RDZ393:RDZ394 QUD393:QUD394 QKH393:QKH394 QAL393:QAL394 PQP393:PQP394 PGT393:PGT394 OWX393:OWX394 ONB393:ONB394 ODF393:ODF394 NTJ393:NTJ394 NJN393:NJN394 MZR393:MZR394 MPV393:MPV394 MFZ393:MFZ394 LWD393:LWD394 LMH393:LMH394 LCL393:LCL394 KSP393:KSP394 KIT393:KIT394 JYX393:JYX394 JPB393:JPB394 JFF393:JFF394 IVJ393:IVJ394 ILN393:ILN394 IBR393:IBR394 HRV393:HRV394 HHZ393:HHZ394 GYD393:GYD394 GOH393:GOH394 GEL393:GEL394 FUP393:FUP394 FKT393:FKT394 FAX393:FAX394 ERB393:ERB394 EHF393:EHF394 DXJ393:DXJ394 DNN393:DNN394 DDR393:DDR394 CTV393:CTV394 CJZ393:CJZ394 CAD393:CAD394 BQH393:BQH394 BGL393:BGL394 AWP393:AWP394 AMT393:AMT394 ACX393:ACX394 TB393:TB394 JF393:JF394 J393:J394 WVR470:WVR471 WLV470:WLV471 WBZ470:WBZ471 VSD470:VSD471 VIH470:VIH471 UYL470:UYL471 UOP470:UOP471 UET470:UET471 TUX470:TUX471 TLB470:TLB471 TBF470:TBF471 SRJ470:SRJ471 SHN470:SHN471 RXR470:RXR471 RNV470:RNV471 RDZ470:RDZ471 QUD470:QUD471 QKH470:QKH471 QAL470:QAL471 PQP470:PQP471 PGT470:PGT471 OWX470:OWX471 ONB470:ONB471 ODF470:ODF471 NTJ470:NTJ471 NJN470:NJN471 MZR470:MZR471 MPV470:MPV471 MFZ470:MFZ471 LWD470:LWD471 LMH470:LMH471 LCL470:LCL471 KSP470:KSP471 KIT470:KIT471 JYX470:JYX471 JPB470:JPB471 JFF470:JFF471 IVJ470:IVJ471 ILN470:ILN471 IBR470:IBR471 HRV470:HRV471 HHZ470:HHZ471 GYD470:GYD471 GOH470:GOH471 GEL470:GEL471 FUP470:FUP471 FKT470:FKT471 FAX470:FAX471 ERB470:ERB471 EHF470:EHF471 DXJ470:DXJ471 DNN470:DNN471 DDR470:DDR471 CTV470:CTV471 CJZ470:CJZ471 CAD470:CAD471 BQH470:BQH471 BGL470:BGL471 AWP470:AWP471 AMT470:AMT471 ACX470:ACX471 TB470:TB471 JF470:JF471 J470:J471</xm:sqref>
        </x14:dataValidation>
        <x14:dataValidation type="list" allowBlank="1" showErrorMessage="1">
          <x14:formula1>
            <xm:f>"Conform art. 12"</xm:f>
          </x14:formula1>
          <x14:formula2>
            <xm:f>0</xm:f>
          </x14:formula2>
          <xm:sqref>M65967 JI65967 TE65967 ADA65967 AMW65967 AWS65967 BGO65967 BQK65967 CAG65967 CKC65967 CTY65967 DDU65967 DNQ65967 DXM65967 EHI65967 ERE65967 FBA65967 FKW65967 FUS65967 GEO65967 GOK65967 GYG65967 HIC65967 HRY65967 IBU65967 ILQ65967 IVM65967 JFI65967 JPE65967 JZA65967 KIW65967 KSS65967 LCO65967 LMK65967 LWG65967 MGC65967 MPY65967 MZU65967 NJQ65967 NTM65967 ODI65967 ONE65967 OXA65967 PGW65967 PQS65967 QAO65967 QKK65967 QUG65967 REC65967 RNY65967 RXU65967 SHQ65967 SRM65967 TBI65967 TLE65967 TVA65967 UEW65967 UOS65967 UYO65967 VIK65967 VSG65967 WCC65967 WLY65967 WVU65967 M131503 JI131503 TE131503 ADA131503 AMW131503 AWS131503 BGO131503 BQK131503 CAG131503 CKC131503 CTY131503 DDU131503 DNQ131503 DXM131503 EHI131503 ERE131503 FBA131503 FKW131503 FUS131503 GEO131503 GOK131503 GYG131503 HIC131503 HRY131503 IBU131503 ILQ131503 IVM131503 JFI131503 JPE131503 JZA131503 KIW131503 KSS131503 LCO131503 LMK131503 LWG131503 MGC131503 MPY131503 MZU131503 NJQ131503 NTM131503 ODI131503 ONE131503 OXA131503 PGW131503 PQS131503 QAO131503 QKK131503 QUG131503 REC131503 RNY131503 RXU131503 SHQ131503 SRM131503 TBI131503 TLE131503 TVA131503 UEW131503 UOS131503 UYO131503 VIK131503 VSG131503 WCC131503 WLY131503 WVU131503 M197039 JI197039 TE197039 ADA197039 AMW197039 AWS197039 BGO197039 BQK197039 CAG197039 CKC197039 CTY197039 DDU197039 DNQ197039 DXM197039 EHI197039 ERE197039 FBA197039 FKW197039 FUS197039 GEO197039 GOK197039 GYG197039 HIC197039 HRY197039 IBU197039 ILQ197039 IVM197039 JFI197039 JPE197039 JZA197039 KIW197039 KSS197039 LCO197039 LMK197039 LWG197039 MGC197039 MPY197039 MZU197039 NJQ197039 NTM197039 ODI197039 ONE197039 OXA197039 PGW197039 PQS197039 QAO197039 QKK197039 QUG197039 REC197039 RNY197039 RXU197039 SHQ197039 SRM197039 TBI197039 TLE197039 TVA197039 UEW197039 UOS197039 UYO197039 VIK197039 VSG197039 WCC197039 WLY197039 WVU197039 M262575 JI262575 TE262575 ADA262575 AMW262575 AWS262575 BGO262575 BQK262575 CAG262575 CKC262575 CTY262575 DDU262575 DNQ262575 DXM262575 EHI262575 ERE262575 FBA262575 FKW262575 FUS262575 GEO262575 GOK262575 GYG262575 HIC262575 HRY262575 IBU262575 ILQ262575 IVM262575 JFI262575 JPE262575 JZA262575 KIW262575 KSS262575 LCO262575 LMK262575 LWG262575 MGC262575 MPY262575 MZU262575 NJQ262575 NTM262575 ODI262575 ONE262575 OXA262575 PGW262575 PQS262575 QAO262575 QKK262575 QUG262575 REC262575 RNY262575 RXU262575 SHQ262575 SRM262575 TBI262575 TLE262575 TVA262575 UEW262575 UOS262575 UYO262575 VIK262575 VSG262575 WCC262575 WLY262575 WVU262575 M328111 JI328111 TE328111 ADA328111 AMW328111 AWS328111 BGO328111 BQK328111 CAG328111 CKC328111 CTY328111 DDU328111 DNQ328111 DXM328111 EHI328111 ERE328111 FBA328111 FKW328111 FUS328111 GEO328111 GOK328111 GYG328111 HIC328111 HRY328111 IBU328111 ILQ328111 IVM328111 JFI328111 JPE328111 JZA328111 KIW328111 KSS328111 LCO328111 LMK328111 LWG328111 MGC328111 MPY328111 MZU328111 NJQ328111 NTM328111 ODI328111 ONE328111 OXA328111 PGW328111 PQS328111 QAO328111 QKK328111 QUG328111 REC328111 RNY328111 RXU328111 SHQ328111 SRM328111 TBI328111 TLE328111 TVA328111 UEW328111 UOS328111 UYO328111 VIK328111 VSG328111 WCC328111 WLY328111 WVU328111 M393647 JI393647 TE393647 ADA393647 AMW393647 AWS393647 BGO393647 BQK393647 CAG393647 CKC393647 CTY393647 DDU393647 DNQ393647 DXM393647 EHI393647 ERE393647 FBA393647 FKW393647 FUS393647 GEO393647 GOK393647 GYG393647 HIC393647 HRY393647 IBU393647 ILQ393647 IVM393647 JFI393647 JPE393647 JZA393647 KIW393647 KSS393647 LCO393647 LMK393647 LWG393647 MGC393647 MPY393647 MZU393647 NJQ393647 NTM393647 ODI393647 ONE393647 OXA393647 PGW393647 PQS393647 QAO393647 QKK393647 QUG393647 REC393647 RNY393647 RXU393647 SHQ393647 SRM393647 TBI393647 TLE393647 TVA393647 UEW393647 UOS393647 UYO393647 VIK393647 VSG393647 WCC393647 WLY393647 WVU393647 M459183 JI459183 TE459183 ADA459183 AMW459183 AWS459183 BGO459183 BQK459183 CAG459183 CKC459183 CTY459183 DDU459183 DNQ459183 DXM459183 EHI459183 ERE459183 FBA459183 FKW459183 FUS459183 GEO459183 GOK459183 GYG459183 HIC459183 HRY459183 IBU459183 ILQ459183 IVM459183 JFI459183 JPE459183 JZA459183 KIW459183 KSS459183 LCO459183 LMK459183 LWG459183 MGC459183 MPY459183 MZU459183 NJQ459183 NTM459183 ODI459183 ONE459183 OXA459183 PGW459183 PQS459183 QAO459183 QKK459183 QUG459183 REC459183 RNY459183 RXU459183 SHQ459183 SRM459183 TBI459183 TLE459183 TVA459183 UEW459183 UOS459183 UYO459183 VIK459183 VSG459183 WCC459183 WLY459183 WVU459183 M524719 JI524719 TE524719 ADA524719 AMW524719 AWS524719 BGO524719 BQK524719 CAG524719 CKC524719 CTY524719 DDU524719 DNQ524719 DXM524719 EHI524719 ERE524719 FBA524719 FKW524719 FUS524719 GEO524719 GOK524719 GYG524719 HIC524719 HRY524719 IBU524719 ILQ524719 IVM524719 JFI524719 JPE524719 JZA524719 KIW524719 KSS524719 LCO524719 LMK524719 LWG524719 MGC524719 MPY524719 MZU524719 NJQ524719 NTM524719 ODI524719 ONE524719 OXA524719 PGW524719 PQS524719 QAO524719 QKK524719 QUG524719 REC524719 RNY524719 RXU524719 SHQ524719 SRM524719 TBI524719 TLE524719 TVA524719 UEW524719 UOS524719 UYO524719 VIK524719 VSG524719 WCC524719 WLY524719 WVU524719 M590255 JI590255 TE590255 ADA590255 AMW590255 AWS590255 BGO590255 BQK590255 CAG590255 CKC590255 CTY590255 DDU590255 DNQ590255 DXM590255 EHI590255 ERE590255 FBA590255 FKW590255 FUS590255 GEO590255 GOK590255 GYG590255 HIC590255 HRY590255 IBU590255 ILQ590255 IVM590255 JFI590255 JPE590255 JZA590255 KIW590255 KSS590255 LCO590255 LMK590255 LWG590255 MGC590255 MPY590255 MZU590255 NJQ590255 NTM590255 ODI590255 ONE590255 OXA590255 PGW590255 PQS590255 QAO590255 QKK590255 QUG590255 REC590255 RNY590255 RXU590255 SHQ590255 SRM590255 TBI590255 TLE590255 TVA590255 UEW590255 UOS590255 UYO590255 VIK590255 VSG590255 WCC590255 WLY590255 WVU590255 M655791 JI655791 TE655791 ADA655791 AMW655791 AWS655791 BGO655791 BQK655791 CAG655791 CKC655791 CTY655791 DDU655791 DNQ655791 DXM655791 EHI655791 ERE655791 FBA655791 FKW655791 FUS655791 GEO655791 GOK655791 GYG655791 HIC655791 HRY655791 IBU655791 ILQ655791 IVM655791 JFI655791 JPE655791 JZA655791 KIW655791 KSS655791 LCO655791 LMK655791 LWG655791 MGC655791 MPY655791 MZU655791 NJQ655791 NTM655791 ODI655791 ONE655791 OXA655791 PGW655791 PQS655791 QAO655791 QKK655791 QUG655791 REC655791 RNY655791 RXU655791 SHQ655791 SRM655791 TBI655791 TLE655791 TVA655791 UEW655791 UOS655791 UYO655791 VIK655791 VSG655791 WCC655791 WLY655791 WVU655791 M721327 JI721327 TE721327 ADA721327 AMW721327 AWS721327 BGO721327 BQK721327 CAG721327 CKC721327 CTY721327 DDU721327 DNQ721327 DXM721327 EHI721327 ERE721327 FBA721327 FKW721327 FUS721327 GEO721327 GOK721327 GYG721327 HIC721327 HRY721327 IBU721327 ILQ721327 IVM721327 JFI721327 JPE721327 JZA721327 KIW721327 KSS721327 LCO721327 LMK721327 LWG721327 MGC721327 MPY721327 MZU721327 NJQ721327 NTM721327 ODI721327 ONE721327 OXA721327 PGW721327 PQS721327 QAO721327 QKK721327 QUG721327 REC721327 RNY721327 RXU721327 SHQ721327 SRM721327 TBI721327 TLE721327 TVA721327 UEW721327 UOS721327 UYO721327 VIK721327 VSG721327 WCC721327 WLY721327 WVU721327 M786863 JI786863 TE786863 ADA786863 AMW786863 AWS786863 BGO786863 BQK786863 CAG786863 CKC786863 CTY786863 DDU786863 DNQ786863 DXM786863 EHI786863 ERE786863 FBA786863 FKW786863 FUS786863 GEO786863 GOK786863 GYG786863 HIC786863 HRY786863 IBU786863 ILQ786863 IVM786863 JFI786863 JPE786863 JZA786863 KIW786863 KSS786863 LCO786863 LMK786863 LWG786863 MGC786863 MPY786863 MZU786863 NJQ786863 NTM786863 ODI786863 ONE786863 OXA786863 PGW786863 PQS786863 QAO786863 QKK786863 QUG786863 REC786863 RNY786863 RXU786863 SHQ786863 SRM786863 TBI786863 TLE786863 TVA786863 UEW786863 UOS786863 UYO786863 VIK786863 VSG786863 WCC786863 WLY786863 WVU786863 M852399 JI852399 TE852399 ADA852399 AMW852399 AWS852399 BGO852399 BQK852399 CAG852399 CKC852399 CTY852399 DDU852399 DNQ852399 DXM852399 EHI852399 ERE852399 FBA852399 FKW852399 FUS852399 GEO852399 GOK852399 GYG852399 HIC852399 HRY852399 IBU852399 ILQ852399 IVM852399 JFI852399 JPE852399 JZA852399 KIW852399 KSS852399 LCO852399 LMK852399 LWG852399 MGC852399 MPY852399 MZU852399 NJQ852399 NTM852399 ODI852399 ONE852399 OXA852399 PGW852399 PQS852399 QAO852399 QKK852399 QUG852399 REC852399 RNY852399 RXU852399 SHQ852399 SRM852399 TBI852399 TLE852399 TVA852399 UEW852399 UOS852399 UYO852399 VIK852399 VSG852399 WCC852399 WLY852399 WVU852399 M917935 JI917935 TE917935 ADA917935 AMW917935 AWS917935 BGO917935 BQK917935 CAG917935 CKC917935 CTY917935 DDU917935 DNQ917935 DXM917935 EHI917935 ERE917935 FBA917935 FKW917935 FUS917935 GEO917935 GOK917935 GYG917935 HIC917935 HRY917935 IBU917935 ILQ917935 IVM917935 JFI917935 JPE917935 JZA917935 KIW917935 KSS917935 LCO917935 LMK917935 LWG917935 MGC917935 MPY917935 MZU917935 NJQ917935 NTM917935 ODI917935 ONE917935 OXA917935 PGW917935 PQS917935 QAO917935 QKK917935 QUG917935 REC917935 RNY917935 RXU917935 SHQ917935 SRM917935 TBI917935 TLE917935 TVA917935 UEW917935 UOS917935 UYO917935 VIK917935 VSG917935 WCC917935 WLY917935 WVU917935 M983471 JI983471 TE983471 ADA983471 AMW983471 AWS983471 BGO983471 BQK983471 CAG983471 CKC983471 CTY983471 DDU983471 DNQ983471 DXM983471 EHI983471 ERE983471 FBA983471 FKW983471 FUS983471 GEO983471 GOK983471 GYG983471 HIC983471 HRY983471 IBU983471 ILQ983471 IVM983471 JFI983471 JPE983471 JZA983471 KIW983471 KSS983471 LCO983471 LMK983471 LWG983471 MGC983471 MPY983471 MZU983471 NJQ983471 NTM983471 ODI983471 ONE983471 OXA983471 PGW983471 PQS983471 QAO983471 QKK983471 QUG983471 REC983471 RNY983471 RXU983471 SHQ983471 SRM983471 TBI983471 TLE983471 TVA983471 UEW983471 UOS983471 UYO983471 VIK983471 VSG983471 WCC983471 WLY983471 WVU983471 M66005 JI66005 TE66005 ADA66005 AMW66005 AWS66005 BGO66005 BQK66005 CAG66005 CKC66005 CTY66005 DDU66005 DNQ66005 DXM66005 EHI66005 ERE66005 FBA66005 FKW66005 FUS66005 GEO66005 GOK66005 GYG66005 HIC66005 HRY66005 IBU66005 ILQ66005 IVM66005 JFI66005 JPE66005 JZA66005 KIW66005 KSS66005 LCO66005 LMK66005 LWG66005 MGC66005 MPY66005 MZU66005 NJQ66005 NTM66005 ODI66005 ONE66005 OXA66005 PGW66005 PQS66005 QAO66005 QKK66005 QUG66005 REC66005 RNY66005 RXU66005 SHQ66005 SRM66005 TBI66005 TLE66005 TVA66005 UEW66005 UOS66005 UYO66005 VIK66005 VSG66005 WCC66005 WLY66005 WVU66005 M131541 JI131541 TE131541 ADA131541 AMW131541 AWS131541 BGO131541 BQK131541 CAG131541 CKC131541 CTY131541 DDU131541 DNQ131541 DXM131541 EHI131541 ERE131541 FBA131541 FKW131541 FUS131541 GEO131541 GOK131541 GYG131541 HIC131541 HRY131541 IBU131541 ILQ131541 IVM131541 JFI131541 JPE131541 JZA131541 KIW131541 KSS131541 LCO131541 LMK131541 LWG131541 MGC131541 MPY131541 MZU131541 NJQ131541 NTM131541 ODI131541 ONE131541 OXA131541 PGW131541 PQS131541 QAO131541 QKK131541 QUG131541 REC131541 RNY131541 RXU131541 SHQ131541 SRM131541 TBI131541 TLE131541 TVA131541 UEW131541 UOS131541 UYO131541 VIK131541 VSG131541 WCC131541 WLY131541 WVU131541 M197077 JI197077 TE197077 ADA197077 AMW197077 AWS197077 BGO197077 BQK197077 CAG197077 CKC197077 CTY197077 DDU197077 DNQ197077 DXM197077 EHI197077 ERE197077 FBA197077 FKW197077 FUS197077 GEO197077 GOK197077 GYG197077 HIC197077 HRY197077 IBU197077 ILQ197077 IVM197077 JFI197077 JPE197077 JZA197077 KIW197077 KSS197077 LCO197077 LMK197077 LWG197077 MGC197077 MPY197077 MZU197077 NJQ197077 NTM197077 ODI197077 ONE197077 OXA197077 PGW197077 PQS197077 QAO197077 QKK197077 QUG197077 REC197077 RNY197077 RXU197077 SHQ197077 SRM197077 TBI197077 TLE197077 TVA197077 UEW197077 UOS197077 UYO197077 VIK197077 VSG197077 WCC197077 WLY197077 WVU197077 M262613 JI262613 TE262613 ADA262613 AMW262613 AWS262613 BGO262613 BQK262613 CAG262613 CKC262613 CTY262613 DDU262613 DNQ262613 DXM262613 EHI262613 ERE262613 FBA262613 FKW262613 FUS262613 GEO262613 GOK262613 GYG262613 HIC262613 HRY262613 IBU262613 ILQ262613 IVM262613 JFI262613 JPE262613 JZA262613 KIW262613 KSS262613 LCO262613 LMK262613 LWG262613 MGC262613 MPY262613 MZU262613 NJQ262613 NTM262613 ODI262613 ONE262613 OXA262613 PGW262613 PQS262613 QAO262613 QKK262613 QUG262613 REC262613 RNY262613 RXU262613 SHQ262613 SRM262613 TBI262613 TLE262613 TVA262613 UEW262613 UOS262613 UYO262613 VIK262613 VSG262613 WCC262613 WLY262613 WVU262613 M328149 JI328149 TE328149 ADA328149 AMW328149 AWS328149 BGO328149 BQK328149 CAG328149 CKC328149 CTY328149 DDU328149 DNQ328149 DXM328149 EHI328149 ERE328149 FBA328149 FKW328149 FUS328149 GEO328149 GOK328149 GYG328149 HIC328149 HRY328149 IBU328149 ILQ328149 IVM328149 JFI328149 JPE328149 JZA328149 KIW328149 KSS328149 LCO328149 LMK328149 LWG328149 MGC328149 MPY328149 MZU328149 NJQ328149 NTM328149 ODI328149 ONE328149 OXA328149 PGW328149 PQS328149 QAO328149 QKK328149 QUG328149 REC328149 RNY328149 RXU328149 SHQ328149 SRM328149 TBI328149 TLE328149 TVA328149 UEW328149 UOS328149 UYO328149 VIK328149 VSG328149 WCC328149 WLY328149 WVU328149 M393685 JI393685 TE393685 ADA393685 AMW393685 AWS393685 BGO393685 BQK393685 CAG393685 CKC393685 CTY393685 DDU393685 DNQ393685 DXM393685 EHI393685 ERE393685 FBA393685 FKW393685 FUS393685 GEO393685 GOK393685 GYG393685 HIC393685 HRY393685 IBU393685 ILQ393685 IVM393685 JFI393685 JPE393685 JZA393685 KIW393685 KSS393685 LCO393685 LMK393685 LWG393685 MGC393685 MPY393685 MZU393685 NJQ393685 NTM393685 ODI393685 ONE393685 OXA393685 PGW393685 PQS393685 QAO393685 QKK393685 QUG393685 REC393685 RNY393685 RXU393685 SHQ393685 SRM393685 TBI393685 TLE393685 TVA393685 UEW393685 UOS393685 UYO393685 VIK393685 VSG393685 WCC393685 WLY393685 WVU393685 M459221 JI459221 TE459221 ADA459221 AMW459221 AWS459221 BGO459221 BQK459221 CAG459221 CKC459221 CTY459221 DDU459221 DNQ459221 DXM459221 EHI459221 ERE459221 FBA459221 FKW459221 FUS459221 GEO459221 GOK459221 GYG459221 HIC459221 HRY459221 IBU459221 ILQ459221 IVM459221 JFI459221 JPE459221 JZA459221 KIW459221 KSS459221 LCO459221 LMK459221 LWG459221 MGC459221 MPY459221 MZU459221 NJQ459221 NTM459221 ODI459221 ONE459221 OXA459221 PGW459221 PQS459221 QAO459221 QKK459221 QUG459221 REC459221 RNY459221 RXU459221 SHQ459221 SRM459221 TBI459221 TLE459221 TVA459221 UEW459221 UOS459221 UYO459221 VIK459221 VSG459221 WCC459221 WLY459221 WVU459221 M524757 JI524757 TE524757 ADA524757 AMW524757 AWS524757 BGO524757 BQK524757 CAG524757 CKC524757 CTY524757 DDU524757 DNQ524757 DXM524757 EHI524757 ERE524757 FBA524757 FKW524757 FUS524757 GEO524757 GOK524757 GYG524757 HIC524757 HRY524757 IBU524757 ILQ524757 IVM524757 JFI524757 JPE524757 JZA524757 KIW524757 KSS524757 LCO524757 LMK524757 LWG524757 MGC524757 MPY524757 MZU524757 NJQ524757 NTM524757 ODI524757 ONE524757 OXA524757 PGW524757 PQS524757 QAO524757 QKK524757 QUG524757 REC524757 RNY524757 RXU524757 SHQ524757 SRM524757 TBI524757 TLE524757 TVA524757 UEW524757 UOS524757 UYO524757 VIK524757 VSG524757 WCC524757 WLY524757 WVU524757 M590293 JI590293 TE590293 ADA590293 AMW590293 AWS590293 BGO590293 BQK590293 CAG590293 CKC590293 CTY590293 DDU590293 DNQ590293 DXM590293 EHI590293 ERE590293 FBA590293 FKW590293 FUS590293 GEO590293 GOK590293 GYG590293 HIC590293 HRY590293 IBU590293 ILQ590293 IVM590293 JFI590293 JPE590293 JZA590293 KIW590293 KSS590293 LCO590293 LMK590293 LWG590293 MGC590293 MPY590293 MZU590293 NJQ590293 NTM590293 ODI590293 ONE590293 OXA590293 PGW590293 PQS590293 QAO590293 QKK590293 QUG590293 REC590293 RNY590293 RXU590293 SHQ590293 SRM590293 TBI590293 TLE590293 TVA590293 UEW590293 UOS590293 UYO590293 VIK590293 VSG590293 WCC590293 WLY590293 WVU590293 M655829 JI655829 TE655829 ADA655829 AMW655829 AWS655829 BGO655829 BQK655829 CAG655829 CKC655829 CTY655829 DDU655829 DNQ655829 DXM655829 EHI655829 ERE655829 FBA655829 FKW655829 FUS655829 GEO655829 GOK655829 GYG655829 HIC655829 HRY655829 IBU655829 ILQ655829 IVM655829 JFI655829 JPE655829 JZA655829 KIW655829 KSS655829 LCO655829 LMK655829 LWG655829 MGC655829 MPY655829 MZU655829 NJQ655829 NTM655829 ODI655829 ONE655829 OXA655829 PGW655829 PQS655829 QAO655829 QKK655829 QUG655829 REC655829 RNY655829 RXU655829 SHQ655829 SRM655829 TBI655829 TLE655829 TVA655829 UEW655829 UOS655829 UYO655829 VIK655829 VSG655829 WCC655829 WLY655829 WVU655829 M721365 JI721365 TE721365 ADA721365 AMW721365 AWS721365 BGO721365 BQK721365 CAG721365 CKC721365 CTY721365 DDU721365 DNQ721365 DXM721365 EHI721365 ERE721365 FBA721365 FKW721365 FUS721365 GEO721365 GOK721365 GYG721365 HIC721365 HRY721365 IBU721365 ILQ721365 IVM721365 JFI721365 JPE721365 JZA721365 KIW721365 KSS721365 LCO721365 LMK721365 LWG721365 MGC721365 MPY721365 MZU721365 NJQ721365 NTM721365 ODI721365 ONE721365 OXA721365 PGW721365 PQS721365 QAO721365 QKK721365 QUG721365 REC721365 RNY721365 RXU721365 SHQ721365 SRM721365 TBI721365 TLE721365 TVA721365 UEW721365 UOS721365 UYO721365 VIK721365 VSG721365 WCC721365 WLY721365 WVU721365 M786901 JI786901 TE786901 ADA786901 AMW786901 AWS786901 BGO786901 BQK786901 CAG786901 CKC786901 CTY786901 DDU786901 DNQ786901 DXM786901 EHI786901 ERE786901 FBA786901 FKW786901 FUS786901 GEO786901 GOK786901 GYG786901 HIC786901 HRY786901 IBU786901 ILQ786901 IVM786901 JFI786901 JPE786901 JZA786901 KIW786901 KSS786901 LCO786901 LMK786901 LWG786901 MGC786901 MPY786901 MZU786901 NJQ786901 NTM786901 ODI786901 ONE786901 OXA786901 PGW786901 PQS786901 QAO786901 QKK786901 QUG786901 REC786901 RNY786901 RXU786901 SHQ786901 SRM786901 TBI786901 TLE786901 TVA786901 UEW786901 UOS786901 UYO786901 VIK786901 VSG786901 WCC786901 WLY786901 WVU786901 M852437 JI852437 TE852437 ADA852437 AMW852437 AWS852437 BGO852437 BQK852437 CAG852437 CKC852437 CTY852437 DDU852437 DNQ852437 DXM852437 EHI852437 ERE852437 FBA852437 FKW852437 FUS852437 GEO852437 GOK852437 GYG852437 HIC852437 HRY852437 IBU852437 ILQ852437 IVM852437 JFI852437 JPE852437 JZA852437 KIW852437 KSS852437 LCO852437 LMK852437 LWG852437 MGC852437 MPY852437 MZU852437 NJQ852437 NTM852437 ODI852437 ONE852437 OXA852437 PGW852437 PQS852437 QAO852437 QKK852437 QUG852437 REC852437 RNY852437 RXU852437 SHQ852437 SRM852437 TBI852437 TLE852437 TVA852437 UEW852437 UOS852437 UYO852437 VIK852437 VSG852437 WCC852437 WLY852437 WVU852437 M917973 JI917973 TE917973 ADA917973 AMW917973 AWS917973 BGO917973 BQK917973 CAG917973 CKC917973 CTY917973 DDU917973 DNQ917973 DXM917973 EHI917973 ERE917973 FBA917973 FKW917973 FUS917973 GEO917973 GOK917973 GYG917973 HIC917973 HRY917973 IBU917973 ILQ917973 IVM917973 JFI917973 JPE917973 JZA917973 KIW917973 KSS917973 LCO917973 LMK917973 LWG917973 MGC917973 MPY917973 MZU917973 NJQ917973 NTM917973 ODI917973 ONE917973 OXA917973 PGW917973 PQS917973 QAO917973 QKK917973 QUG917973 REC917973 RNY917973 RXU917973 SHQ917973 SRM917973 TBI917973 TLE917973 TVA917973 UEW917973 UOS917973 UYO917973 VIK917973 VSG917973 WCC917973 WLY917973 WVU917973 M983509 JI983509 TE983509 ADA983509 AMW983509 AWS983509 BGO983509 BQK983509 CAG983509 CKC983509 CTY983509 DDU983509 DNQ983509 DXM983509 EHI983509 ERE983509 FBA983509 FKW983509 FUS983509 GEO983509 GOK983509 GYG983509 HIC983509 HRY983509 IBU983509 ILQ983509 IVM983509 JFI983509 JPE983509 JZA983509 KIW983509 KSS983509 LCO983509 LMK983509 LWG983509 MGC983509 MPY983509 MZU983509 NJQ983509 NTM983509 ODI983509 ONE983509 OXA983509 PGW983509 PQS983509 QAO983509 QKK983509 QUG983509 REC983509 RNY983509 RXU983509 SHQ983509 SRM983509 TBI983509 TLE983509 TVA983509 UEW983509 UOS983509 UYO983509 VIK983509 VSG983509 WCC983509 WLY983509 WVU983509 M65849 JI65849 TE65849 ADA65849 AMW65849 AWS65849 BGO65849 BQK65849 CAG65849 CKC65849 CTY65849 DDU65849 DNQ65849 DXM65849 EHI65849 ERE65849 FBA65849 FKW65849 FUS65849 GEO65849 GOK65849 GYG65849 HIC65849 HRY65849 IBU65849 ILQ65849 IVM65849 JFI65849 JPE65849 JZA65849 KIW65849 KSS65849 LCO65849 LMK65849 LWG65849 MGC65849 MPY65849 MZU65849 NJQ65849 NTM65849 ODI65849 ONE65849 OXA65849 PGW65849 PQS65849 QAO65849 QKK65849 QUG65849 REC65849 RNY65849 RXU65849 SHQ65849 SRM65849 TBI65849 TLE65849 TVA65849 UEW65849 UOS65849 UYO65849 VIK65849 VSG65849 WCC65849 WLY65849 WVU65849 M131385 JI131385 TE131385 ADA131385 AMW131385 AWS131385 BGO131385 BQK131385 CAG131385 CKC131385 CTY131385 DDU131385 DNQ131385 DXM131385 EHI131385 ERE131385 FBA131385 FKW131385 FUS131385 GEO131385 GOK131385 GYG131385 HIC131385 HRY131385 IBU131385 ILQ131385 IVM131385 JFI131385 JPE131385 JZA131385 KIW131385 KSS131385 LCO131385 LMK131385 LWG131385 MGC131385 MPY131385 MZU131385 NJQ131385 NTM131385 ODI131385 ONE131385 OXA131385 PGW131385 PQS131385 QAO131385 QKK131385 QUG131385 REC131385 RNY131385 RXU131385 SHQ131385 SRM131385 TBI131385 TLE131385 TVA131385 UEW131385 UOS131385 UYO131385 VIK131385 VSG131385 WCC131385 WLY131385 WVU131385 M196921 JI196921 TE196921 ADA196921 AMW196921 AWS196921 BGO196921 BQK196921 CAG196921 CKC196921 CTY196921 DDU196921 DNQ196921 DXM196921 EHI196921 ERE196921 FBA196921 FKW196921 FUS196921 GEO196921 GOK196921 GYG196921 HIC196921 HRY196921 IBU196921 ILQ196921 IVM196921 JFI196921 JPE196921 JZA196921 KIW196921 KSS196921 LCO196921 LMK196921 LWG196921 MGC196921 MPY196921 MZU196921 NJQ196921 NTM196921 ODI196921 ONE196921 OXA196921 PGW196921 PQS196921 QAO196921 QKK196921 QUG196921 REC196921 RNY196921 RXU196921 SHQ196921 SRM196921 TBI196921 TLE196921 TVA196921 UEW196921 UOS196921 UYO196921 VIK196921 VSG196921 WCC196921 WLY196921 WVU196921 M262457 JI262457 TE262457 ADA262457 AMW262457 AWS262457 BGO262457 BQK262457 CAG262457 CKC262457 CTY262457 DDU262457 DNQ262457 DXM262457 EHI262457 ERE262457 FBA262457 FKW262457 FUS262457 GEO262457 GOK262457 GYG262457 HIC262457 HRY262457 IBU262457 ILQ262457 IVM262457 JFI262457 JPE262457 JZA262457 KIW262457 KSS262457 LCO262457 LMK262457 LWG262457 MGC262457 MPY262457 MZU262457 NJQ262457 NTM262457 ODI262457 ONE262457 OXA262457 PGW262457 PQS262457 QAO262457 QKK262457 QUG262457 REC262457 RNY262457 RXU262457 SHQ262457 SRM262457 TBI262457 TLE262457 TVA262457 UEW262457 UOS262457 UYO262457 VIK262457 VSG262457 WCC262457 WLY262457 WVU262457 M327993 JI327993 TE327993 ADA327993 AMW327993 AWS327993 BGO327993 BQK327993 CAG327993 CKC327993 CTY327993 DDU327993 DNQ327993 DXM327993 EHI327993 ERE327993 FBA327993 FKW327993 FUS327993 GEO327993 GOK327993 GYG327993 HIC327993 HRY327993 IBU327993 ILQ327993 IVM327993 JFI327993 JPE327993 JZA327993 KIW327993 KSS327993 LCO327993 LMK327993 LWG327993 MGC327993 MPY327993 MZU327993 NJQ327993 NTM327993 ODI327993 ONE327993 OXA327993 PGW327993 PQS327993 QAO327993 QKK327993 QUG327993 REC327993 RNY327993 RXU327993 SHQ327993 SRM327993 TBI327993 TLE327993 TVA327993 UEW327993 UOS327993 UYO327993 VIK327993 VSG327993 WCC327993 WLY327993 WVU327993 M393529 JI393529 TE393529 ADA393529 AMW393529 AWS393529 BGO393529 BQK393529 CAG393529 CKC393529 CTY393529 DDU393529 DNQ393529 DXM393529 EHI393529 ERE393529 FBA393529 FKW393529 FUS393529 GEO393529 GOK393529 GYG393529 HIC393529 HRY393529 IBU393529 ILQ393529 IVM393529 JFI393529 JPE393529 JZA393529 KIW393529 KSS393529 LCO393529 LMK393529 LWG393529 MGC393529 MPY393529 MZU393529 NJQ393529 NTM393529 ODI393529 ONE393529 OXA393529 PGW393529 PQS393529 QAO393529 QKK393529 QUG393529 REC393529 RNY393529 RXU393529 SHQ393529 SRM393529 TBI393529 TLE393529 TVA393529 UEW393529 UOS393529 UYO393529 VIK393529 VSG393529 WCC393529 WLY393529 WVU393529 M459065 JI459065 TE459065 ADA459065 AMW459065 AWS459065 BGO459065 BQK459065 CAG459065 CKC459065 CTY459065 DDU459065 DNQ459065 DXM459065 EHI459065 ERE459065 FBA459065 FKW459065 FUS459065 GEO459065 GOK459065 GYG459065 HIC459065 HRY459065 IBU459065 ILQ459065 IVM459065 JFI459065 JPE459065 JZA459065 KIW459065 KSS459065 LCO459065 LMK459065 LWG459065 MGC459065 MPY459065 MZU459065 NJQ459065 NTM459065 ODI459065 ONE459065 OXA459065 PGW459065 PQS459065 QAO459065 QKK459065 QUG459065 REC459065 RNY459065 RXU459065 SHQ459065 SRM459065 TBI459065 TLE459065 TVA459065 UEW459065 UOS459065 UYO459065 VIK459065 VSG459065 WCC459065 WLY459065 WVU459065 M524601 JI524601 TE524601 ADA524601 AMW524601 AWS524601 BGO524601 BQK524601 CAG524601 CKC524601 CTY524601 DDU524601 DNQ524601 DXM524601 EHI524601 ERE524601 FBA524601 FKW524601 FUS524601 GEO524601 GOK524601 GYG524601 HIC524601 HRY524601 IBU524601 ILQ524601 IVM524601 JFI524601 JPE524601 JZA524601 KIW524601 KSS524601 LCO524601 LMK524601 LWG524601 MGC524601 MPY524601 MZU524601 NJQ524601 NTM524601 ODI524601 ONE524601 OXA524601 PGW524601 PQS524601 QAO524601 QKK524601 QUG524601 REC524601 RNY524601 RXU524601 SHQ524601 SRM524601 TBI524601 TLE524601 TVA524601 UEW524601 UOS524601 UYO524601 VIK524601 VSG524601 WCC524601 WLY524601 WVU524601 M590137 JI590137 TE590137 ADA590137 AMW590137 AWS590137 BGO590137 BQK590137 CAG590137 CKC590137 CTY590137 DDU590137 DNQ590137 DXM590137 EHI590137 ERE590137 FBA590137 FKW590137 FUS590137 GEO590137 GOK590137 GYG590137 HIC590137 HRY590137 IBU590137 ILQ590137 IVM590137 JFI590137 JPE590137 JZA590137 KIW590137 KSS590137 LCO590137 LMK590137 LWG590137 MGC590137 MPY590137 MZU590137 NJQ590137 NTM590137 ODI590137 ONE590137 OXA590137 PGW590137 PQS590137 QAO590137 QKK590137 QUG590137 REC590137 RNY590137 RXU590137 SHQ590137 SRM590137 TBI590137 TLE590137 TVA590137 UEW590137 UOS590137 UYO590137 VIK590137 VSG590137 WCC590137 WLY590137 WVU590137 M655673 JI655673 TE655673 ADA655673 AMW655673 AWS655673 BGO655673 BQK655673 CAG655673 CKC655673 CTY655673 DDU655673 DNQ655673 DXM655673 EHI655673 ERE655673 FBA655673 FKW655673 FUS655673 GEO655673 GOK655673 GYG655673 HIC655673 HRY655673 IBU655673 ILQ655673 IVM655673 JFI655673 JPE655673 JZA655673 KIW655673 KSS655673 LCO655673 LMK655673 LWG655673 MGC655673 MPY655673 MZU655673 NJQ655673 NTM655673 ODI655673 ONE655673 OXA655673 PGW655673 PQS655673 QAO655673 QKK655673 QUG655673 REC655673 RNY655673 RXU655673 SHQ655673 SRM655673 TBI655673 TLE655673 TVA655673 UEW655673 UOS655673 UYO655673 VIK655673 VSG655673 WCC655673 WLY655673 WVU655673 M721209 JI721209 TE721209 ADA721209 AMW721209 AWS721209 BGO721209 BQK721209 CAG721209 CKC721209 CTY721209 DDU721209 DNQ721209 DXM721209 EHI721209 ERE721209 FBA721209 FKW721209 FUS721209 GEO721209 GOK721209 GYG721209 HIC721209 HRY721209 IBU721209 ILQ721209 IVM721209 JFI721209 JPE721209 JZA721209 KIW721209 KSS721209 LCO721209 LMK721209 LWG721209 MGC721209 MPY721209 MZU721209 NJQ721209 NTM721209 ODI721209 ONE721209 OXA721209 PGW721209 PQS721209 QAO721209 QKK721209 QUG721209 REC721209 RNY721209 RXU721209 SHQ721209 SRM721209 TBI721209 TLE721209 TVA721209 UEW721209 UOS721209 UYO721209 VIK721209 VSG721209 WCC721209 WLY721209 WVU721209 M786745 JI786745 TE786745 ADA786745 AMW786745 AWS786745 BGO786745 BQK786745 CAG786745 CKC786745 CTY786745 DDU786745 DNQ786745 DXM786745 EHI786745 ERE786745 FBA786745 FKW786745 FUS786745 GEO786745 GOK786745 GYG786745 HIC786745 HRY786745 IBU786745 ILQ786745 IVM786745 JFI786745 JPE786745 JZA786745 KIW786745 KSS786745 LCO786745 LMK786745 LWG786745 MGC786745 MPY786745 MZU786745 NJQ786745 NTM786745 ODI786745 ONE786745 OXA786745 PGW786745 PQS786745 QAO786745 QKK786745 QUG786745 REC786745 RNY786745 RXU786745 SHQ786745 SRM786745 TBI786745 TLE786745 TVA786745 UEW786745 UOS786745 UYO786745 VIK786745 VSG786745 WCC786745 WLY786745 WVU786745 M852281 JI852281 TE852281 ADA852281 AMW852281 AWS852281 BGO852281 BQK852281 CAG852281 CKC852281 CTY852281 DDU852281 DNQ852281 DXM852281 EHI852281 ERE852281 FBA852281 FKW852281 FUS852281 GEO852281 GOK852281 GYG852281 HIC852281 HRY852281 IBU852281 ILQ852281 IVM852281 JFI852281 JPE852281 JZA852281 KIW852281 KSS852281 LCO852281 LMK852281 LWG852281 MGC852281 MPY852281 MZU852281 NJQ852281 NTM852281 ODI852281 ONE852281 OXA852281 PGW852281 PQS852281 QAO852281 QKK852281 QUG852281 REC852281 RNY852281 RXU852281 SHQ852281 SRM852281 TBI852281 TLE852281 TVA852281 UEW852281 UOS852281 UYO852281 VIK852281 VSG852281 WCC852281 WLY852281 WVU852281 M917817 JI917817 TE917817 ADA917817 AMW917817 AWS917817 BGO917817 BQK917817 CAG917817 CKC917817 CTY917817 DDU917817 DNQ917817 DXM917817 EHI917817 ERE917817 FBA917817 FKW917817 FUS917817 GEO917817 GOK917817 GYG917817 HIC917817 HRY917817 IBU917817 ILQ917817 IVM917817 JFI917817 JPE917817 JZA917817 KIW917817 KSS917817 LCO917817 LMK917817 LWG917817 MGC917817 MPY917817 MZU917817 NJQ917817 NTM917817 ODI917817 ONE917817 OXA917817 PGW917817 PQS917817 QAO917817 QKK917817 QUG917817 REC917817 RNY917817 RXU917817 SHQ917817 SRM917817 TBI917817 TLE917817 TVA917817 UEW917817 UOS917817 UYO917817 VIK917817 VSG917817 WCC917817 WLY917817 WVU917817 M983353 JI983353 TE983353 ADA983353 AMW983353 AWS983353 BGO983353 BQK983353 CAG983353 CKC983353 CTY983353 DDU983353 DNQ983353 DXM983353 EHI983353 ERE983353 FBA983353 FKW983353 FUS983353 GEO983353 GOK983353 GYG983353 HIC983353 HRY983353 IBU983353 ILQ983353 IVM983353 JFI983353 JPE983353 JZA983353 KIW983353 KSS983353 LCO983353 LMK983353 LWG983353 MGC983353 MPY983353 MZU983353 NJQ983353 NTM983353 ODI983353 ONE983353 OXA983353 PGW983353 PQS983353 QAO983353 QKK983353 QUG983353 REC983353 RNY983353 RXU983353 SHQ983353 SRM983353 TBI983353 TLE983353 TVA983353 UEW983353 UOS983353 UYO983353 VIK983353 VSG983353 WCC983353 WLY983353 WVU983353 M65811 JI65811 TE65811 ADA65811 AMW65811 AWS65811 BGO65811 BQK65811 CAG65811 CKC65811 CTY65811 DDU65811 DNQ65811 DXM65811 EHI65811 ERE65811 FBA65811 FKW65811 FUS65811 GEO65811 GOK65811 GYG65811 HIC65811 HRY65811 IBU65811 ILQ65811 IVM65811 JFI65811 JPE65811 JZA65811 KIW65811 KSS65811 LCO65811 LMK65811 LWG65811 MGC65811 MPY65811 MZU65811 NJQ65811 NTM65811 ODI65811 ONE65811 OXA65811 PGW65811 PQS65811 QAO65811 QKK65811 QUG65811 REC65811 RNY65811 RXU65811 SHQ65811 SRM65811 TBI65811 TLE65811 TVA65811 UEW65811 UOS65811 UYO65811 VIK65811 VSG65811 WCC65811 WLY65811 WVU65811 M131347 JI131347 TE131347 ADA131347 AMW131347 AWS131347 BGO131347 BQK131347 CAG131347 CKC131347 CTY131347 DDU131347 DNQ131347 DXM131347 EHI131347 ERE131347 FBA131347 FKW131347 FUS131347 GEO131347 GOK131347 GYG131347 HIC131347 HRY131347 IBU131347 ILQ131347 IVM131347 JFI131347 JPE131347 JZA131347 KIW131347 KSS131347 LCO131347 LMK131347 LWG131347 MGC131347 MPY131347 MZU131347 NJQ131347 NTM131347 ODI131347 ONE131347 OXA131347 PGW131347 PQS131347 QAO131347 QKK131347 QUG131347 REC131347 RNY131347 RXU131347 SHQ131347 SRM131347 TBI131347 TLE131347 TVA131347 UEW131347 UOS131347 UYO131347 VIK131347 VSG131347 WCC131347 WLY131347 WVU131347 M196883 JI196883 TE196883 ADA196883 AMW196883 AWS196883 BGO196883 BQK196883 CAG196883 CKC196883 CTY196883 DDU196883 DNQ196883 DXM196883 EHI196883 ERE196883 FBA196883 FKW196883 FUS196883 GEO196883 GOK196883 GYG196883 HIC196883 HRY196883 IBU196883 ILQ196883 IVM196883 JFI196883 JPE196883 JZA196883 KIW196883 KSS196883 LCO196883 LMK196883 LWG196883 MGC196883 MPY196883 MZU196883 NJQ196883 NTM196883 ODI196883 ONE196883 OXA196883 PGW196883 PQS196883 QAO196883 QKK196883 QUG196883 REC196883 RNY196883 RXU196883 SHQ196883 SRM196883 TBI196883 TLE196883 TVA196883 UEW196883 UOS196883 UYO196883 VIK196883 VSG196883 WCC196883 WLY196883 WVU196883 M262419 JI262419 TE262419 ADA262419 AMW262419 AWS262419 BGO262419 BQK262419 CAG262419 CKC262419 CTY262419 DDU262419 DNQ262419 DXM262419 EHI262419 ERE262419 FBA262419 FKW262419 FUS262419 GEO262419 GOK262419 GYG262419 HIC262419 HRY262419 IBU262419 ILQ262419 IVM262419 JFI262419 JPE262419 JZA262419 KIW262419 KSS262419 LCO262419 LMK262419 LWG262419 MGC262419 MPY262419 MZU262419 NJQ262419 NTM262419 ODI262419 ONE262419 OXA262419 PGW262419 PQS262419 QAO262419 QKK262419 QUG262419 REC262419 RNY262419 RXU262419 SHQ262419 SRM262419 TBI262419 TLE262419 TVA262419 UEW262419 UOS262419 UYO262419 VIK262419 VSG262419 WCC262419 WLY262419 WVU262419 M327955 JI327955 TE327955 ADA327955 AMW327955 AWS327955 BGO327955 BQK327955 CAG327955 CKC327955 CTY327955 DDU327955 DNQ327955 DXM327955 EHI327955 ERE327955 FBA327955 FKW327955 FUS327955 GEO327955 GOK327955 GYG327955 HIC327955 HRY327955 IBU327955 ILQ327955 IVM327955 JFI327955 JPE327955 JZA327955 KIW327955 KSS327955 LCO327955 LMK327955 LWG327955 MGC327955 MPY327955 MZU327955 NJQ327955 NTM327955 ODI327955 ONE327955 OXA327955 PGW327955 PQS327955 QAO327955 QKK327955 QUG327955 REC327955 RNY327955 RXU327955 SHQ327955 SRM327955 TBI327955 TLE327955 TVA327955 UEW327955 UOS327955 UYO327955 VIK327955 VSG327955 WCC327955 WLY327955 WVU327955 M393491 JI393491 TE393491 ADA393491 AMW393491 AWS393491 BGO393491 BQK393491 CAG393491 CKC393491 CTY393491 DDU393491 DNQ393491 DXM393491 EHI393491 ERE393491 FBA393491 FKW393491 FUS393491 GEO393491 GOK393491 GYG393491 HIC393491 HRY393491 IBU393491 ILQ393491 IVM393491 JFI393491 JPE393491 JZA393491 KIW393491 KSS393491 LCO393491 LMK393491 LWG393491 MGC393491 MPY393491 MZU393491 NJQ393491 NTM393491 ODI393491 ONE393491 OXA393491 PGW393491 PQS393491 QAO393491 QKK393491 QUG393491 REC393491 RNY393491 RXU393491 SHQ393491 SRM393491 TBI393491 TLE393491 TVA393491 UEW393491 UOS393491 UYO393491 VIK393491 VSG393491 WCC393491 WLY393491 WVU393491 M459027 JI459027 TE459027 ADA459027 AMW459027 AWS459027 BGO459027 BQK459027 CAG459027 CKC459027 CTY459027 DDU459027 DNQ459027 DXM459027 EHI459027 ERE459027 FBA459027 FKW459027 FUS459027 GEO459027 GOK459027 GYG459027 HIC459027 HRY459027 IBU459027 ILQ459027 IVM459027 JFI459027 JPE459027 JZA459027 KIW459027 KSS459027 LCO459027 LMK459027 LWG459027 MGC459027 MPY459027 MZU459027 NJQ459027 NTM459027 ODI459027 ONE459027 OXA459027 PGW459027 PQS459027 QAO459027 QKK459027 QUG459027 REC459027 RNY459027 RXU459027 SHQ459027 SRM459027 TBI459027 TLE459027 TVA459027 UEW459027 UOS459027 UYO459027 VIK459027 VSG459027 WCC459027 WLY459027 WVU459027 M524563 JI524563 TE524563 ADA524563 AMW524563 AWS524563 BGO524563 BQK524563 CAG524563 CKC524563 CTY524563 DDU524563 DNQ524563 DXM524563 EHI524563 ERE524563 FBA524563 FKW524563 FUS524563 GEO524563 GOK524563 GYG524563 HIC524563 HRY524563 IBU524563 ILQ524563 IVM524563 JFI524563 JPE524563 JZA524563 KIW524563 KSS524563 LCO524563 LMK524563 LWG524563 MGC524563 MPY524563 MZU524563 NJQ524563 NTM524563 ODI524563 ONE524563 OXA524563 PGW524563 PQS524563 QAO524563 QKK524563 QUG524563 REC524563 RNY524563 RXU524563 SHQ524563 SRM524563 TBI524563 TLE524563 TVA524563 UEW524563 UOS524563 UYO524563 VIK524563 VSG524563 WCC524563 WLY524563 WVU524563 M590099 JI590099 TE590099 ADA590099 AMW590099 AWS590099 BGO590099 BQK590099 CAG590099 CKC590099 CTY590099 DDU590099 DNQ590099 DXM590099 EHI590099 ERE590099 FBA590099 FKW590099 FUS590099 GEO590099 GOK590099 GYG590099 HIC590099 HRY590099 IBU590099 ILQ590099 IVM590099 JFI590099 JPE590099 JZA590099 KIW590099 KSS590099 LCO590099 LMK590099 LWG590099 MGC590099 MPY590099 MZU590099 NJQ590099 NTM590099 ODI590099 ONE590099 OXA590099 PGW590099 PQS590099 QAO590099 QKK590099 QUG590099 REC590099 RNY590099 RXU590099 SHQ590099 SRM590099 TBI590099 TLE590099 TVA590099 UEW590099 UOS590099 UYO590099 VIK590099 VSG590099 WCC590099 WLY590099 WVU590099 M655635 JI655635 TE655635 ADA655635 AMW655635 AWS655635 BGO655635 BQK655635 CAG655635 CKC655635 CTY655635 DDU655635 DNQ655635 DXM655635 EHI655635 ERE655635 FBA655635 FKW655635 FUS655635 GEO655635 GOK655635 GYG655635 HIC655635 HRY655635 IBU655635 ILQ655635 IVM655635 JFI655635 JPE655635 JZA655635 KIW655635 KSS655635 LCO655635 LMK655635 LWG655635 MGC655635 MPY655635 MZU655635 NJQ655635 NTM655635 ODI655635 ONE655635 OXA655635 PGW655635 PQS655635 QAO655635 QKK655635 QUG655635 REC655635 RNY655635 RXU655635 SHQ655635 SRM655635 TBI655635 TLE655635 TVA655635 UEW655635 UOS655635 UYO655635 VIK655635 VSG655635 WCC655635 WLY655635 WVU655635 M721171 JI721171 TE721171 ADA721171 AMW721171 AWS721171 BGO721171 BQK721171 CAG721171 CKC721171 CTY721171 DDU721171 DNQ721171 DXM721171 EHI721171 ERE721171 FBA721171 FKW721171 FUS721171 GEO721171 GOK721171 GYG721171 HIC721171 HRY721171 IBU721171 ILQ721171 IVM721171 JFI721171 JPE721171 JZA721171 KIW721171 KSS721171 LCO721171 LMK721171 LWG721171 MGC721171 MPY721171 MZU721171 NJQ721171 NTM721171 ODI721171 ONE721171 OXA721171 PGW721171 PQS721171 QAO721171 QKK721171 QUG721171 REC721171 RNY721171 RXU721171 SHQ721171 SRM721171 TBI721171 TLE721171 TVA721171 UEW721171 UOS721171 UYO721171 VIK721171 VSG721171 WCC721171 WLY721171 WVU721171 M786707 JI786707 TE786707 ADA786707 AMW786707 AWS786707 BGO786707 BQK786707 CAG786707 CKC786707 CTY786707 DDU786707 DNQ786707 DXM786707 EHI786707 ERE786707 FBA786707 FKW786707 FUS786707 GEO786707 GOK786707 GYG786707 HIC786707 HRY786707 IBU786707 ILQ786707 IVM786707 JFI786707 JPE786707 JZA786707 KIW786707 KSS786707 LCO786707 LMK786707 LWG786707 MGC786707 MPY786707 MZU786707 NJQ786707 NTM786707 ODI786707 ONE786707 OXA786707 PGW786707 PQS786707 QAO786707 QKK786707 QUG786707 REC786707 RNY786707 RXU786707 SHQ786707 SRM786707 TBI786707 TLE786707 TVA786707 UEW786707 UOS786707 UYO786707 VIK786707 VSG786707 WCC786707 WLY786707 WVU786707 M852243 JI852243 TE852243 ADA852243 AMW852243 AWS852243 BGO852243 BQK852243 CAG852243 CKC852243 CTY852243 DDU852243 DNQ852243 DXM852243 EHI852243 ERE852243 FBA852243 FKW852243 FUS852243 GEO852243 GOK852243 GYG852243 HIC852243 HRY852243 IBU852243 ILQ852243 IVM852243 JFI852243 JPE852243 JZA852243 KIW852243 KSS852243 LCO852243 LMK852243 LWG852243 MGC852243 MPY852243 MZU852243 NJQ852243 NTM852243 ODI852243 ONE852243 OXA852243 PGW852243 PQS852243 QAO852243 QKK852243 QUG852243 REC852243 RNY852243 RXU852243 SHQ852243 SRM852243 TBI852243 TLE852243 TVA852243 UEW852243 UOS852243 UYO852243 VIK852243 VSG852243 WCC852243 WLY852243 WVU852243 M917779 JI917779 TE917779 ADA917779 AMW917779 AWS917779 BGO917779 BQK917779 CAG917779 CKC917779 CTY917779 DDU917779 DNQ917779 DXM917779 EHI917779 ERE917779 FBA917779 FKW917779 FUS917779 GEO917779 GOK917779 GYG917779 HIC917779 HRY917779 IBU917779 ILQ917779 IVM917779 JFI917779 JPE917779 JZA917779 KIW917779 KSS917779 LCO917779 LMK917779 LWG917779 MGC917779 MPY917779 MZU917779 NJQ917779 NTM917779 ODI917779 ONE917779 OXA917779 PGW917779 PQS917779 QAO917779 QKK917779 QUG917779 REC917779 RNY917779 RXU917779 SHQ917779 SRM917779 TBI917779 TLE917779 TVA917779 UEW917779 UOS917779 UYO917779 VIK917779 VSG917779 WCC917779 WLY917779 WVU917779 M983315 JI983315 TE983315 ADA983315 AMW983315 AWS983315 BGO983315 BQK983315 CAG983315 CKC983315 CTY983315 DDU983315 DNQ983315 DXM983315 EHI983315 ERE983315 FBA983315 FKW983315 FUS983315 GEO983315 GOK983315 GYG983315 HIC983315 HRY983315 IBU983315 ILQ983315 IVM983315 JFI983315 JPE983315 JZA983315 KIW983315 KSS983315 LCO983315 LMK983315 LWG983315 MGC983315 MPY983315 MZU983315 NJQ983315 NTM983315 ODI983315 ONE983315 OXA983315 PGW983315 PQS983315 QAO983315 QKK983315 QUG983315 REC983315 RNY983315 RXU983315 SHQ983315 SRM983315 TBI983315 TLE983315 TVA983315 UEW983315 UOS983315 UYO983315 VIK983315 VSG983315 WCC983315 WLY983315 WVU983315 M65519 JI65519 TE65519 ADA65519 AMW65519 AWS65519 BGO65519 BQK65519 CAG65519 CKC65519 CTY65519 DDU65519 DNQ65519 DXM65519 EHI65519 ERE65519 FBA65519 FKW65519 FUS65519 GEO65519 GOK65519 GYG65519 HIC65519 HRY65519 IBU65519 ILQ65519 IVM65519 JFI65519 JPE65519 JZA65519 KIW65519 KSS65519 LCO65519 LMK65519 LWG65519 MGC65519 MPY65519 MZU65519 NJQ65519 NTM65519 ODI65519 ONE65519 OXA65519 PGW65519 PQS65519 QAO65519 QKK65519 QUG65519 REC65519 RNY65519 RXU65519 SHQ65519 SRM65519 TBI65519 TLE65519 TVA65519 UEW65519 UOS65519 UYO65519 VIK65519 VSG65519 WCC65519 WLY65519 WVU65519 M131055 JI131055 TE131055 ADA131055 AMW131055 AWS131055 BGO131055 BQK131055 CAG131055 CKC131055 CTY131055 DDU131055 DNQ131055 DXM131055 EHI131055 ERE131055 FBA131055 FKW131055 FUS131055 GEO131055 GOK131055 GYG131055 HIC131055 HRY131055 IBU131055 ILQ131055 IVM131055 JFI131055 JPE131055 JZA131055 KIW131055 KSS131055 LCO131055 LMK131055 LWG131055 MGC131055 MPY131055 MZU131055 NJQ131055 NTM131055 ODI131055 ONE131055 OXA131055 PGW131055 PQS131055 QAO131055 QKK131055 QUG131055 REC131055 RNY131055 RXU131055 SHQ131055 SRM131055 TBI131055 TLE131055 TVA131055 UEW131055 UOS131055 UYO131055 VIK131055 VSG131055 WCC131055 WLY131055 WVU131055 M196591 JI196591 TE196591 ADA196591 AMW196591 AWS196591 BGO196591 BQK196591 CAG196591 CKC196591 CTY196591 DDU196591 DNQ196591 DXM196591 EHI196591 ERE196591 FBA196591 FKW196591 FUS196591 GEO196591 GOK196591 GYG196591 HIC196591 HRY196591 IBU196591 ILQ196591 IVM196591 JFI196591 JPE196591 JZA196591 KIW196591 KSS196591 LCO196591 LMK196591 LWG196591 MGC196591 MPY196591 MZU196591 NJQ196591 NTM196591 ODI196591 ONE196591 OXA196591 PGW196591 PQS196591 QAO196591 QKK196591 QUG196591 REC196591 RNY196591 RXU196591 SHQ196591 SRM196591 TBI196591 TLE196591 TVA196591 UEW196591 UOS196591 UYO196591 VIK196591 VSG196591 WCC196591 WLY196591 WVU196591 M262127 JI262127 TE262127 ADA262127 AMW262127 AWS262127 BGO262127 BQK262127 CAG262127 CKC262127 CTY262127 DDU262127 DNQ262127 DXM262127 EHI262127 ERE262127 FBA262127 FKW262127 FUS262127 GEO262127 GOK262127 GYG262127 HIC262127 HRY262127 IBU262127 ILQ262127 IVM262127 JFI262127 JPE262127 JZA262127 KIW262127 KSS262127 LCO262127 LMK262127 LWG262127 MGC262127 MPY262127 MZU262127 NJQ262127 NTM262127 ODI262127 ONE262127 OXA262127 PGW262127 PQS262127 QAO262127 QKK262127 QUG262127 REC262127 RNY262127 RXU262127 SHQ262127 SRM262127 TBI262127 TLE262127 TVA262127 UEW262127 UOS262127 UYO262127 VIK262127 VSG262127 WCC262127 WLY262127 WVU262127 M327663 JI327663 TE327663 ADA327663 AMW327663 AWS327663 BGO327663 BQK327663 CAG327663 CKC327663 CTY327663 DDU327663 DNQ327663 DXM327663 EHI327663 ERE327663 FBA327663 FKW327663 FUS327663 GEO327663 GOK327663 GYG327663 HIC327663 HRY327663 IBU327663 ILQ327663 IVM327663 JFI327663 JPE327663 JZA327663 KIW327663 KSS327663 LCO327663 LMK327663 LWG327663 MGC327663 MPY327663 MZU327663 NJQ327663 NTM327663 ODI327663 ONE327663 OXA327663 PGW327663 PQS327663 QAO327663 QKK327663 QUG327663 REC327663 RNY327663 RXU327663 SHQ327663 SRM327663 TBI327663 TLE327663 TVA327663 UEW327663 UOS327663 UYO327663 VIK327663 VSG327663 WCC327663 WLY327663 WVU327663 M393199 JI393199 TE393199 ADA393199 AMW393199 AWS393199 BGO393199 BQK393199 CAG393199 CKC393199 CTY393199 DDU393199 DNQ393199 DXM393199 EHI393199 ERE393199 FBA393199 FKW393199 FUS393199 GEO393199 GOK393199 GYG393199 HIC393199 HRY393199 IBU393199 ILQ393199 IVM393199 JFI393199 JPE393199 JZA393199 KIW393199 KSS393199 LCO393199 LMK393199 LWG393199 MGC393199 MPY393199 MZU393199 NJQ393199 NTM393199 ODI393199 ONE393199 OXA393199 PGW393199 PQS393199 QAO393199 QKK393199 QUG393199 REC393199 RNY393199 RXU393199 SHQ393199 SRM393199 TBI393199 TLE393199 TVA393199 UEW393199 UOS393199 UYO393199 VIK393199 VSG393199 WCC393199 WLY393199 WVU393199 M458735 JI458735 TE458735 ADA458735 AMW458735 AWS458735 BGO458735 BQK458735 CAG458735 CKC458735 CTY458735 DDU458735 DNQ458735 DXM458735 EHI458735 ERE458735 FBA458735 FKW458735 FUS458735 GEO458735 GOK458735 GYG458735 HIC458735 HRY458735 IBU458735 ILQ458735 IVM458735 JFI458735 JPE458735 JZA458735 KIW458735 KSS458735 LCO458735 LMK458735 LWG458735 MGC458735 MPY458735 MZU458735 NJQ458735 NTM458735 ODI458735 ONE458735 OXA458735 PGW458735 PQS458735 QAO458735 QKK458735 QUG458735 REC458735 RNY458735 RXU458735 SHQ458735 SRM458735 TBI458735 TLE458735 TVA458735 UEW458735 UOS458735 UYO458735 VIK458735 VSG458735 WCC458735 WLY458735 WVU458735 M524271 JI524271 TE524271 ADA524271 AMW524271 AWS524271 BGO524271 BQK524271 CAG524271 CKC524271 CTY524271 DDU524271 DNQ524271 DXM524271 EHI524271 ERE524271 FBA524271 FKW524271 FUS524271 GEO524271 GOK524271 GYG524271 HIC524271 HRY524271 IBU524271 ILQ524271 IVM524271 JFI524271 JPE524271 JZA524271 KIW524271 KSS524271 LCO524271 LMK524271 LWG524271 MGC524271 MPY524271 MZU524271 NJQ524271 NTM524271 ODI524271 ONE524271 OXA524271 PGW524271 PQS524271 QAO524271 QKK524271 QUG524271 REC524271 RNY524271 RXU524271 SHQ524271 SRM524271 TBI524271 TLE524271 TVA524271 UEW524271 UOS524271 UYO524271 VIK524271 VSG524271 WCC524271 WLY524271 WVU524271 M589807 JI589807 TE589807 ADA589807 AMW589807 AWS589807 BGO589807 BQK589807 CAG589807 CKC589807 CTY589807 DDU589807 DNQ589807 DXM589807 EHI589807 ERE589807 FBA589807 FKW589807 FUS589807 GEO589807 GOK589807 GYG589807 HIC589807 HRY589807 IBU589807 ILQ589807 IVM589807 JFI589807 JPE589807 JZA589807 KIW589807 KSS589807 LCO589807 LMK589807 LWG589807 MGC589807 MPY589807 MZU589807 NJQ589807 NTM589807 ODI589807 ONE589807 OXA589807 PGW589807 PQS589807 QAO589807 QKK589807 QUG589807 REC589807 RNY589807 RXU589807 SHQ589807 SRM589807 TBI589807 TLE589807 TVA589807 UEW589807 UOS589807 UYO589807 VIK589807 VSG589807 WCC589807 WLY589807 WVU589807 M655343 JI655343 TE655343 ADA655343 AMW655343 AWS655343 BGO655343 BQK655343 CAG655343 CKC655343 CTY655343 DDU655343 DNQ655343 DXM655343 EHI655343 ERE655343 FBA655343 FKW655343 FUS655343 GEO655343 GOK655343 GYG655343 HIC655343 HRY655343 IBU655343 ILQ655343 IVM655343 JFI655343 JPE655343 JZA655343 KIW655343 KSS655343 LCO655343 LMK655343 LWG655343 MGC655343 MPY655343 MZU655343 NJQ655343 NTM655343 ODI655343 ONE655343 OXA655343 PGW655343 PQS655343 QAO655343 QKK655343 QUG655343 REC655343 RNY655343 RXU655343 SHQ655343 SRM655343 TBI655343 TLE655343 TVA655343 UEW655343 UOS655343 UYO655343 VIK655343 VSG655343 WCC655343 WLY655343 WVU655343 M720879 JI720879 TE720879 ADA720879 AMW720879 AWS720879 BGO720879 BQK720879 CAG720879 CKC720879 CTY720879 DDU720879 DNQ720879 DXM720879 EHI720879 ERE720879 FBA720879 FKW720879 FUS720879 GEO720879 GOK720879 GYG720879 HIC720879 HRY720879 IBU720879 ILQ720879 IVM720879 JFI720879 JPE720879 JZA720879 KIW720879 KSS720879 LCO720879 LMK720879 LWG720879 MGC720879 MPY720879 MZU720879 NJQ720879 NTM720879 ODI720879 ONE720879 OXA720879 PGW720879 PQS720879 QAO720879 QKK720879 QUG720879 REC720879 RNY720879 RXU720879 SHQ720879 SRM720879 TBI720879 TLE720879 TVA720879 UEW720879 UOS720879 UYO720879 VIK720879 VSG720879 WCC720879 WLY720879 WVU720879 M786415 JI786415 TE786415 ADA786415 AMW786415 AWS786415 BGO786415 BQK786415 CAG786415 CKC786415 CTY786415 DDU786415 DNQ786415 DXM786415 EHI786415 ERE786415 FBA786415 FKW786415 FUS786415 GEO786415 GOK786415 GYG786415 HIC786415 HRY786415 IBU786415 ILQ786415 IVM786415 JFI786415 JPE786415 JZA786415 KIW786415 KSS786415 LCO786415 LMK786415 LWG786415 MGC786415 MPY786415 MZU786415 NJQ786415 NTM786415 ODI786415 ONE786415 OXA786415 PGW786415 PQS786415 QAO786415 QKK786415 QUG786415 REC786415 RNY786415 RXU786415 SHQ786415 SRM786415 TBI786415 TLE786415 TVA786415 UEW786415 UOS786415 UYO786415 VIK786415 VSG786415 WCC786415 WLY786415 WVU786415 M851951 JI851951 TE851951 ADA851951 AMW851951 AWS851951 BGO851951 BQK851951 CAG851951 CKC851951 CTY851951 DDU851951 DNQ851951 DXM851951 EHI851951 ERE851951 FBA851951 FKW851951 FUS851951 GEO851951 GOK851951 GYG851951 HIC851951 HRY851951 IBU851951 ILQ851951 IVM851951 JFI851951 JPE851951 JZA851951 KIW851951 KSS851951 LCO851951 LMK851951 LWG851951 MGC851951 MPY851951 MZU851951 NJQ851951 NTM851951 ODI851951 ONE851951 OXA851951 PGW851951 PQS851951 QAO851951 QKK851951 QUG851951 REC851951 RNY851951 RXU851951 SHQ851951 SRM851951 TBI851951 TLE851951 TVA851951 UEW851951 UOS851951 UYO851951 VIK851951 VSG851951 WCC851951 WLY851951 WVU851951 M917487 JI917487 TE917487 ADA917487 AMW917487 AWS917487 BGO917487 BQK917487 CAG917487 CKC917487 CTY917487 DDU917487 DNQ917487 DXM917487 EHI917487 ERE917487 FBA917487 FKW917487 FUS917487 GEO917487 GOK917487 GYG917487 HIC917487 HRY917487 IBU917487 ILQ917487 IVM917487 JFI917487 JPE917487 JZA917487 KIW917487 KSS917487 LCO917487 LMK917487 LWG917487 MGC917487 MPY917487 MZU917487 NJQ917487 NTM917487 ODI917487 ONE917487 OXA917487 PGW917487 PQS917487 QAO917487 QKK917487 QUG917487 REC917487 RNY917487 RXU917487 SHQ917487 SRM917487 TBI917487 TLE917487 TVA917487 UEW917487 UOS917487 UYO917487 VIK917487 VSG917487 WCC917487 WLY917487 WVU917487 M983023 JI983023 TE983023 ADA983023 AMW983023 AWS983023 BGO983023 BQK983023 CAG983023 CKC983023 CTY983023 DDU983023 DNQ983023 DXM983023 EHI983023 ERE983023 FBA983023 FKW983023 FUS983023 GEO983023 GOK983023 GYG983023 HIC983023 HRY983023 IBU983023 ILQ983023 IVM983023 JFI983023 JPE983023 JZA983023 KIW983023 KSS983023 LCO983023 LMK983023 LWG983023 MGC983023 MPY983023 MZU983023 NJQ983023 NTM983023 ODI983023 ONE983023 OXA983023 PGW983023 PQS983023 QAO983023 QKK983023 QUG983023 REC983023 RNY983023 RXU983023 SHQ983023 SRM983023 TBI983023 TLE983023 TVA983023 UEW983023 UOS983023 UYO983023 VIK983023 VSG983023 WCC983023 WLY983023 WVU983023 M65728 JI65728 TE65728 ADA65728 AMW65728 AWS65728 BGO65728 BQK65728 CAG65728 CKC65728 CTY65728 DDU65728 DNQ65728 DXM65728 EHI65728 ERE65728 FBA65728 FKW65728 FUS65728 GEO65728 GOK65728 GYG65728 HIC65728 HRY65728 IBU65728 ILQ65728 IVM65728 JFI65728 JPE65728 JZA65728 KIW65728 KSS65728 LCO65728 LMK65728 LWG65728 MGC65728 MPY65728 MZU65728 NJQ65728 NTM65728 ODI65728 ONE65728 OXA65728 PGW65728 PQS65728 QAO65728 QKK65728 QUG65728 REC65728 RNY65728 RXU65728 SHQ65728 SRM65728 TBI65728 TLE65728 TVA65728 UEW65728 UOS65728 UYO65728 VIK65728 VSG65728 WCC65728 WLY65728 WVU65728 M131264 JI131264 TE131264 ADA131264 AMW131264 AWS131264 BGO131264 BQK131264 CAG131264 CKC131264 CTY131264 DDU131264 DNQ131264 DXM131264 EHI131264 ERE131264 FBA131264 FKW131264 FUS131264 GEO131264 GOK131264 GYG131264 HIC131264 HRY131264 IBU131264 ILQ131264 IVM131264 JFI131264 JPE131264 JZA131264 KIW131264 KSS131264 LCO131264 LMK131264 LWG131264 MGC131264 MPY131264 MZU131264 NJQ131264 NTM131264 ODI131264 ONE131264 OXA131264 PGW131264 PQS131264 QAO131264 QKK131264 QUG131264 REC131264 RNY131264 RXU131264 SHQ131264 SRM131264 TBI131264 TLE131264 TVA131264 UEW131264 UOS131264 UYO131264 VIK131264 VSG131264 WCC131264 WLY131264 WVU131264 M196800 JI196800 TE196800 ADA196800 AMW196800 AWS196800 BGO196800 BQK196800 CAG196800 CKC196800 CTY196800 DDU196800 DNQ196800 DXM196800 EHI196800 ERE196800 FBA196800 FKW196800 FUS196800 GEO196800 GOK196800 GYG196800 HIC196800 HRY196800 IBU196800 ILQ196800 IVM196800 JFI196800 JPE196800 JZA196800 KIW196800 KSS196800 LCO196800 LMK196800 LWG196800 MGC196800 MPY196800 MZU196800 NJQ196800 NTM196800 ODI196800 ONE196800 OXA196800 PGW196800 PQS196800 QAO196800 QKK196800 QUG196800 REC196800 RNY196800 RXU196800 SHQ196800 SRM196800 TBI196800 TLE196800 TVA196800 UEW196800 UOS196800 UYO196800 VIK196800 VSG196800 WCC196800 WLY196800 WVU196800 M262336 JI262336 TE262336 ADA262336 AMW262336 AWS262336 BGO262336 BQK262336 CAG262336 CKC262336 CTY262336 DDU262336 DNQ262336 DXM262336 EHI262336 ERE262336 FBA262336 FKW262336 FUS262336 GEO262336 GOK262336 GYG262336 HIC262336 HRY262336 IBU262336 ILQ262336 IVM262336 JFI262336 JPE262336 JZA262336 KIW262336 KSS262336 LCO262336 LMK262336 LWG262336 MGC262336 MPY262336 MZU262336 NJQ262336 NTM262336 ODI262336 ONE262336 OXA262336 PGW262336 PQS262336 QAO262336 QKK262336 QUG262336 REC262336 RNY262336 RXU262336 SHQ262336 SRM262336 TBI262336 TLE262336 TVA262336 UEW262336 UOS262336 UYO262336 VIK262336 VSG262336 WCC262336 WLY262336 WVU262336 M327872 JI327872 TE327872 ADA327872 AMW327872 AWS327872 BGO327872 BQK327872 CAG327872 CKC327872 CTY327872 DDU327872 DNQ327872 DXM327872 EHI327872 ERE327872 FBA327872 FKW327872 FUS327872 GEO327872 GOK327872 GYG327872 HIC327872 HRY327872 IBU327872 ILQ327872 IVM327872 JFI327872 JPE327872 JZA327872 KIW327872 KSS327872 LCO327872 LMK327872 LWG327872 MGC327872 MPY327872 MZU327872 NJQ327872 NTM327872 ODI327872 ONE327872 OXA327872 PGW327872 PQS327872 QAO327872 QKK327872 QUG327872 REC327872 RNY327872 RXU327872 SHQ327872 SRM327872 TBI327872 TLE327872 TVA327872 UEW327872 UOS327872 UYO327872 VIK327872 VSG327872 WCC327872 WLY327872 WVU327872 M393408 JI393408 TE393408 ADA393408 AMW393408 AWS393408 BGO393408 BQK393408 CAG393408 CKC393408 CTY393408 DDU393408 DNQ393408 DXM393408 EHI393408 ERE393408 FBA393408 FKW393408 FUS393408 GEO393408 GOK393408 GYG393408 HIC393408 HRY393408 IBU393408 ILQ393408 IVM393408 JFI393408 JPE393408 JZA393408 KIW393408 KSS393408 LCO393408 LMK393408 LWG393408 MGC393408 MPY393408 MZU393408 NJQ393408 NTM393408 ODI393408 ONE393408 OXA393408 PGW393408 PQS393408 QAO393408 QKK393408 QUG393408 REC393408 RNY393408 RXU393408 SHQ393408 SRM393408 TBI393408 TLE393408 TVA393408 UEW393408 UOS393408 UYO393408 VIK393408 VSG393408 WCC393408 WLY393408 WVU393408 M458944 JI458944 TE458944 ADA458944 AMW458944 AWS458944 BGO458944 BQK458944 CAG458944 CKC458944 CTY458944 DDU458944 DNQ458944 DXM458944 EHI458944 ERE458944 FBA458944 FKW458944 FUS458944 GEO458944 GOK458944 GYG458944 HIC458944 HRY458944 IBU458944 ILQ458944 IVM458944 JFI458944 JPE458944 JZA458944 KIW458944 KSS458944 LCO458944 LMK458944 LWG458944 MGC458944 MPY458944 MZU458944 NJQ458944 NTM458944 ODI458944 ONE458944 OXA458944 PGW458944 PQS458944 QAO458944 QKK458944 QUG458944 REC458944 RNY458944 RXU458944 SHQ458944 SRM458944 TBI458944 TLE458944 TVA458944 UEW458944 UOS458944 UYO458944 VIK458944 VSG458944 WCC458944 WLY458944 WVU458944 M524480 JI524480 TE524480 ADA524480 AMW524480 AWS524480 BGO524480 BQK524480 CAG524480 CKC524480 CTY524480 DDU524480 DNQ524480 DXM524480 EHI524480 ERE524480 FBA524480 FKW524480 FUS524480 GEO524480 GOK524480 GYG524480 HIC524480 HRY524480 IBU524480 ILQ524480 IVM524480 JFI524480 JPE524480 JZA524480 KIW524480 KSS524480 LCO524480 LMK524480 LWG524480 MGC524480 MPY524480 MZU524480 NJQ524480 NTM524480 ODI524480 ONE524480 OXA524480 PGW524480 PQS524480 QAO524480 QKK524480 QUG524480 REC524480 RNY524480 RXU524480 SHQ524480 SRM524480 TBI524480 TLE524480 TVA524480 UEW524480 UOS524480 UYO524480 VIK524480 VSG524480 WCC524480 WLY524480 WVU524480 M590016 JI590016 TE590016 ADA590016 AMW590016 AWS590016 BGO590016 BQK590016 CAG590016 CKC590016 CTY590016 DDU590016 DNQ590016 DXM590016 EHI590016 ERE590016 FBA590016 FKW590016 FUS590016 GEO590016 GOK590016 GYG590016 HIC590016 HRY590016 IBU590016 ILQ590016 IVM590016 JFI590016 JPE590016 JZA590016 KIW590016 KSS590016 LCO590016 LMK590016 LWG590016 MGC590016 MPY590016 MZU590016 NJQ590016 NTM590016 ODI590016 ONE590016 OXA590016 PGW590016 PQS590016 QAO590016 QKK590016 QUG590016 REC590016 RNY590016 RXU590016 SHQ590016 SRM590016 TBI590016 TLE590016 TVA590016 UEW590016 UOS590016 UYO590016 VIK590016 VSG590016 WCC590016 WLY590016 WVU590016 M655552 JI655552 TE655552 ADA655552 AMW655552 AWS655552 BGO655552 BQK655552 CAG655552 CKC655552 CTY655552 DDU655552 DNQ655552 DXM655552 EHI655552 ERE655552 FBA655552 FKW655552 FUS655552 GEO655552 GOK655552 GYG655552 HIC655552 HRY655552 IBU655552 ILQ655552 IVM655552 JFI655552 JPE655552 JZA655552 KIW655552 KSS655552 LCO655552 LMK655552 LWG655552 MGC655552 MPY655552 MZU655552 NJQ655552 NTM655552 ODI655552 ONE655552 OXA655552 PGW655552 PQS655552 QAO655552 QKK655552 QUG655552 REC655552 RNY655552 RXU655552 SHQ655552 SRM655552 TBI655552 TLE655552 TVA655552 UEW655552 UOS655552 UYO655552 VIK655552 VSG655552 WCC655552 WLY655552 WVU655552 M721088 JI721088 TE721088 ADA721088 AMW721088 AWS721088 BGO721088 BQK721088 CAG721088 CKC721088 CTY721088 DDU721088 DNQ721088 DXM721088 EHI721088 ERE721088 FBA721088 FKW721088 FUS721088 GEO721088 GOK721088 GYG721088 HIC721088 HRY721088 IBU721088 ILQ721088 IVM721088 JFI721088 JPE721088 JZA721088 KIW721088 KSS721088 LCO721088 LMK721088 LWG721088 MGC721088 MPY721088 MZU721088 NJQ721088 NTM721088 ODI721088 ONE721088 OXA721088 PGW721088 PQS721088 QAO721088 QKK721088 QUG721088 REC721088 RNY721088 RXU721088 SHQ721088 SRM721088 TBI721088 TLE721088 TVA721088 UEW721088 UOS721088 UYO721088 VIK721088 VSG721088 WCC721088 WLY721088 WVU721088 M786624 JI786624 TE786624 ADA786624 AMW786624 AWS786624 BGO786624 BQK786624 CAG786624 CKC786624 CTY786624 DDU786624 DNQ786624 DXM786624 EHI786624 ERE786624 FBA786624 FKW786624 FUS786624 GEO786624 GOK786624 GYG786624 HIC786624 HRY786624 IBU786624 ILQ786624 IVM786624 JFI786624 JPE786624 JZA786624 KIW786624 KSS786624 LCO786624 LMK786624 LWG786624 MGC786624 MPY786624 MZU786624 NJQ786624 NTM786624 ODI786624 ONE786624 OXA786624 PGW786624 PQS786624 QAO786624 QKK786624 QUG786624 REC786624 RNY786624 RXU786624 SHQ786624 SRM786624 TBI786624 TLE786624 TVA786624 UEW786624 UOS786624 UYO786624 VIK786624 VSG786624 WCC786624 WLY786624 WVU786624 M852160 JI852160 TE852160 ADA852160 AMW852160 AWS852160 BGO852160 BQK852160 CAG852160 CKC852160 CTY852160 DDU852160 DNQ852160 DXM852160 EHI852160 ERE852160 FBA852160 FKW852160 FUS852160 GEO852160 GOK852160 GYG852160 HIC852160 HRY852160 IBU852160 ILQ852160 IVM852160 JFI852160 JPE852160 JZA852160 KIW852160 KSS852160 LCO852160 LMK852160 LWG852160 MGC852160 MPY852160 MZU852160 NJQ852160 NTM852160 ODI852160 ONE852160 OXA852160 PGW852160 PQS852160 QAO852160 QKK852160 QUG852160 REC852160 RNY852160 RXU852160 SHQ852160 SRM852160 TBI852160 TLE852160 TVA852160 UEW852160 UOS852160 UYO852160 VIK852160 VSG852160 WCC852160 WLY852160 WVU852160 M917696 JI917696 TE917696 ADA917696 AMW917696 AWS917696 BGO917696 BQK917696 CAG917696 CKC917696 CTY917696 DDU917696 DNQ917696 DXM917696 EHI917696 ERE917696 FBA917696 FKW917696 FUS917696 GEO917696 GOK917696 GYG917696 HIC917696 HRY917696 IBU917696 ILQ917696 IVM917696 JFI917696 JPE917696 JZA917696 KIW917696 KSS917696 LCO917696 LMK917696 LWG917696 MGC917696 MPY917696 MZU917696 NJQ917696 NTM917696 ODI917696 ONE917696 OXA917696 PGW917696 PQS917696 QAO917696 QKK917696 QUG917696 REC917696 RNY917696 RXU917696 SHQ917696 SRM917696 TBI917696 TLE917696 TVA917696 UEW917696 UOS917696 UYO917696 VIK917696 VSG917696 WCC917696 WLY917696 WVU917696 M983232 JI983232 TE983232 ADA983232 AMW983232 AWS983232 BGO983232 BQK983232 CAG983232 CKC983232 CTY983232 DDU983232 DNQ983232 DXM983232 EHI983232 ERE983232 FBA983232 FKW983232 FUS983232 GEO983232 GOK983232 GYG983232 HIC983232 HRY983232 IBU983232 ILQ983232 IVM983232 JFI983232 JPE983232 JZA983232 KIW983232 KSS983232 LCO983232 LMK983232 LWG983232 MGC983232 MPY983232 MZU983232 NJQ983232 NTM983232 ODI983232 ONE983232 OXA983232 PGW983232 PQS983232 QAO983232 QKK983232 QUG983232 REC983232 RNY983232 RXU983232 SHQ983232 SRM983232 TBI983232 TLE983232 TVA983232 UEW983232 UOS983232 UYO983232 VIK983232 VSG983232 WCC983232 WLY983232 WVU983232 M65643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M131179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M196715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M262251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M327787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M393323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M458859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M524395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M589931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M655467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M721003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M786539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M852075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M917611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M983147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WVU983147 M65561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M131097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M196633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M262169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M327705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M393241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M458777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M524313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M589849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M655385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M720921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M786457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M851993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M917529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M983065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M65602 JI65602 TE65602 ADA65602 AMW65602 AWS65602 BGO65602 BQK65602 CAG65602 CKC65602 CTY65602 DDU65602 DNQ65602 DXM65602 EHI65602 ERE65602 FBA65602 FKW65602 FUS65602 GEO65602 GOK65602 GYG65602 HIC65602 HRY65602 IBU65602 ILQ65602 IVM65602 JFI65602 JPE65602 JZA65602 KIW65602 KSS65602 LCO65602 LMK65602 LWG65602 MGC65602 MPY65602 MZU65602 NJQ65602 NTM65602 ODI65602 ONE65602 OXA65602 PGW65602 PQS65602 QAO65602 QKK65602 QUG65602 REC65602 RNY65602 RXU65602 SHQ65602 SRM65602 TBI65602 TLE65602 TVA65602 UEW65602 UOS65602 UYO65602 VIK65602 VSG65602 WCC65602 WLY65602 WVU65602 M131138 JI131138 TE131138 ADA131138 AMW131138 AWS131138 BGO131138 BQK131138 CAG131138 CKC131138 CTY131138 DDU131138 DNQ131138 DXM131138 EHI131138 ERE131138 FBA131138 FKW131138 FUS131138 GEO131138 GOK131138 GYG131138 HIC131138 HRY131138 IBU131138 ILQ131138 IVM131138 JFI131138 JPE131138 JZA131138 KIW131138 KSS131138 LCO131138 LMK131138 LWG131138 MGC131138 MPY131138 MZU131138 NJQ131138 NTM131138 ODI131138 ONE131138 OXA131138 PGW131138 PQS131138 QAO131138 QKK131138 QUG131138 REC131138 RNY131138 RXU131138 SHQ131138 SRM131138 TBI131138 TLE131138 TVA131138 UEW131138 UOS131138 UYO131138 VIK131138 VSG131138 WCC131138 WLY131138 WVU131138 M196674 JI196674 TE196674 ADA196674 AMW196674 AWS196674 BGO196674 BQK196674 CAG196674 CKC196674 CTY196674 DDU196674 DNQ196674 DXM196674 EHI196674 ERE196674 FBA196674 FKW196674 FUS196674 GEO196674 GOK196674 GYG196674 HIC196674 HRY196674 IBU196674 ILQ196674 IVM196674 JFI196674 JPE196674 JZA196674 KIW196674 KSS196674 LCO196674 LMK196674 LWG196674 MGC196674 MPY196674 MZU196674 NJQ196674 NTM196674 ODI196674 ONE196674 OXA196674 PGW196674 PQS196674 QAO196674 QKK196674 QUG196674 REC196674 RNY196674 RXU196674 SHQ196674 SRM196674 TBI196674 TLE196674 TVA196674 UEW196674 UOS196674 UYO196674 VIK196674 VSG196674 WCC196674 WLY196674 WVU196674 M262210 JI262210 TE262210 ADA262210 AMW262210 AWS262210 BGO262210 BQK262210 CAG262210 CKC262210 CTY262210 DDU262210 DNQ262210 DXM262210 EHI262210 ERE262210 FBA262210 FKW262210 FUS262210 GEO262210 GOK262210 GYG262210 HIC262210 HRY262210 IBU262210 ILQ262210 IVM262210 JFI262210 JPE262210 JZA262210 KIW262210 KSS262210 LCO262210 LMK262210 LWG262210 MGC262210 MPY262210 MZU262210 NJQ262210 NTM262210 ODI262210 ONE262210 OXA262210 PGW262210 PQS262210 QAO262210 QKK262210 QUG262210 REC262210 RNY262210 RXU262210 SHQ262210 SRM262210 TBI262210 TLE262210 TVA262210 UEW262210 UOS262210 UYO262210 VIK262210 VSG262210 WCC262210 WLY262210 WVU262210 M327746 JI327746 TE327746 ADA327746 AMW327746 AWS327746 BGO327746 BQK327746 CAG327746 CKC327746 CTY327746 DDU327746 DNQ327746 DXM327746 EHI327746 ERE327746 FBA327746 FKW327746 FUS327746 GEO327746 GOK327746 GYG327746 HIC327746 HRY327746 IBU327746 ILQ327746 IVM327746 JFI327746 JPE327746 JZA327746 KIW327746 KSS327746 LCO327746 LMK327746 LWG327746 MGC327746 MPY327746 MZU327746 NJQ327746 NTM327746 ODI327746 ONE327746 OXA327746 PGW327746 PQS327746 QAO327746 QKK327746 QUG327746 REC327746 RNY327746 RXU327746 SHQ327746 SRM327746 TBI327746 TLE327746 TVA327746 UEW327746 UOS327746 UYO327746 VIK327746 VSG327746 WCC327746 WLY327746 WVU327746 M393282 JI393282 TE393282 ADA393282 AMW393282 AWS393282 BGO393282 BQK393282 CAG393282 CKC393282 CTY393282 DDU393282 DNQ393282 DXM393282 EHI393282 ERE393282 FBA393282 FKW393282 FUS393282 GEO393282 GOK393282 GYG393282 HIC393282 HRY393282 IBU393282 ILQ393282 IVM393282 JFI393282 JPE393282 JZA393282 KIW393282 KSS393282 LCO393282 LMK393282 LWG393282 MGC393282 MPY393282 MZU393282 NJQ393282 NTM393282 ODI393282 ONE393282 OXA393282 PGW393282 PQS393282 QAO393282 QKK393282 QUG393282 REC393282 RNY393282 RXU393282 SHQ393282 SRM393282 TBI393282 TLE393282 TVA393282 UEW393282 UOS393282 UYO393282 VIK393282 VSG393282 WCC393282 WLY393282 WVU393282 M458818 JI458818 TE458818 ADA458818 AMW458818 AWS458818 BGO458818 BQK458818 CAG458818 CKC458818 CTY458818 DDU458818 DNQ458818 DXM458818 EHI458818 ERE458818 FBA458818 FKW458818 FUS458818 GEO458818 GOK458818 GYG458818 HIC458818 HRY458818 IBU458818 ILQ458818 IVM458818 JFI458818 JPE458818 JZA458818 KIW458818 KSS458818 LCO458818 LMK458818 LWG458818 MGC458818 MPY458818 MZU458818 NJQ458818 NTM458818 ODI458818 ONE458818 OXA458818 PGW458818 PQS458818 QAO458818 QKK458818 QUG458818 REC458818 RNY458818 RXU458818 SHQ458818 SRM458818 TBI458818 TLE458818 TVA458818 UEW458818 UOS458818 UYO458818 VIK458818 VSG458818 WCC458818 WLY458818 WVU458818 M524354 JI524354 TE524354 ADA524354 AMW524354 AWS524354 BGO524354 BQK524354 CAG524354 CKC524354 CTY524354 DDU524354 DNQ524354 DXM524354 EHI524354 ERE524354 FBA524354 FKW524354 FUS524354 GEO524354 GOK524354 GYG524354 HIC524354 HRY524354 IBU524354 ILQ524354 IVM524354 JFI524354 JPE524354 JZA524354 KIW524354 KSS524354 LCO524354 LMK524354 LWG524354 MGC524354 MPY524354 MZU524354 NJQ524354 NTM524354 ODI524354 ONE524354 OXA524354 PGW524354 PQS524354 QAO524354 QKK524354 QUG524354 REC524354 RNY524354 RXU524354 SHQ524354 SRM524354 TBI524354 TLE524354 TVA524354 UEW524354 UOS524354 UYO524354 VIK524354 VSG524354 WCC524354 WLY524354 WVU524354 M589890 JI589890 TE589890 ADA589890 AMW589890 AWS589890 BGO589890 BQK589890 CAG589890 CKC589890 CTY589890 DDU589890 DNQ589890 DXM589890 EHI589890 ERE589890 FBA589890 FKW589890 FUS589890 GEO589890 GOK589890 GYG589890 HIC589890 HRY589890 IBU589890 ILQ589890 IVM589890 JFI589890 JPE589890 JZA589890 KIW589890 KSS589890 LCO589890 LMK589890 LWG589890 MGC589890 MPY589890 MZU589890 NJQ589890 NTM589890 ODI589890 ONE589890 OXA589890 PGW589890 PQS589890 QAO589890 QKK589890 QUG589890 REC589890 RNY589890 RXU589890 SHQ589890 SRM589890 TBI589890 TLE589890 TVA589890 UEW589890 UOS589890 UYO589890 VIK589890 VSG589890 WCC589890 WLY589890 WVU589890 M655426 JI655426 TE655426 ADA655426 AMW655426 AWS655426 BGO655426 BQK655426 CAG655426 CKC655426 CTY655426 DDU655426 DNQ655426 DXM655426 EHI655426 ERE655426 FBA655426 FKW655426 FUS655426 GEO655426 GOK655426 GYG655426 HIC655426 HRY655426 IBU655426 ILQ655426 IVM655426 JFI655426 JPE655426 JZA655426 KIW655426 KSS655426 LCO655426 LMK655426 LWG655426 MGC655426 MPY655426 MZU655426 NJQ655426 NTM655426 ODI655426 ONE655426 OXA655426 PGW655426 PQS655426 QAO655426 QKK655426 QUG655426 REC655426 RNY655426 RXU655426 SHQ655426 SRM655426 TBI655426 TLE655426 TVA655426 UEW655426 UOS655426 UYO655426 VIK655426 VSG655426 WCC655426 WLY655426 WVU655426 M720962 JI720962 TE720962 ADA720962 AMW720962 AWS720962 BGO720962 BQK720962 CAG720962 CKC720962 CTY720962 DDU720962 DNQ720962 DXM720962 EHI720962 ERE720962 FBA720962 FKW720962 FUS720962 GEO720962 GOK720962 GYG720962 HIC720962 HRY720962 IBU720962 ILQ720962 IVM720962 JFI720962 JPE720962 JZA720962 KIW720962 KSS720962 LCO720962 LMK720962 LWG720962 MGC720962 MPY720962 MZU720962 NJQ720962 NTM720962 ODI720962 ONE720962 OXA720962 PGW720962 PQS720962 QAO720962 QKK720962 QUG720962 REC720962 RNY720962 RXU720962 SHQ720962 SRM720962 TBI720962 TLE720962 TVA720962 UEW720962 UOS720962 UYO720962 VIK720962 VSG720962 WCC720962 WLY720962 WVU720962 M786498 JI786498 TE786498 ADA786498 AMW786498 AWS786498 BGO786498 BQK786498 CAG786498 CKC786498 CTY786498 DDU786498 DNQ786498 DXM786498 EHI786498 ERE786498 FBA786498 FKW786498 FUS786498 GEO786498 GOK786498 GYG786498 HIC786498 HRY786498 IBU786498 ILQ786498 IVM786498 JFI786498 JPE786498 JZA786498 KIW786498 KSS786498 LCO786498 LMK786498 LWG786498 MGC786498 MPY786498 MZU786498 NJQ786498 NTM786498 ODI786498 ONE786498 OXA786498 PGW786498 PQS786498 QAO786498 QKK786498 QUG786498 REC786498 RNY786498 RXU786498 SHQ786498 SRM786498 TBI786498 TLE786498 TVA786498 UEW786498 UOS786498 UYO786498 VIK786498 VSG786498 WCC786498 WLY786498 WVU786498 M852034 JI852034 TE852034 ADA852034 AMW852034 AWS852034 BGO852034 BQK852034 CAG852034 CKC852034 CTY852034 DDU852034 DNQ852034 DXM852034 EHI852034 ERE852034 FBA852034 FKW852034 FUS852034 GEO852034 GOK852034 GYG852034 HIC852034 HRY852034 IBU852034 ILQ852034 IVM852034 JFI852034 JPE852034 JZA852034 KIW852034 KSS852034 LCO852034 LMK852034 LWG852034 MGC852034 MPY852034 MZU852034 NJQ852034 NTM852034 ODI852034 ONE852034 OXA852034 PGW852034 PQS852034 QAO852034 QKK852034 QUG852034 REC852034 RNY852034 RXU852034 SHQ852034 SRM852034 TBI852034 TLE852034 TVA852034 UEW852034 UOS852034 UYO852034 VIK852034 VSG852034 WCC852034 WLY852034 WVU852034 M917570 JI917570 TE917570 ADA917570 AMW917570 AWS917570 BGO917570 BQK917570 CAG917570 CKC917570 CTY917570 DDU917570 DNQ917570 DXM917570 EHI917570 ERE917570 FBA917570 FKW917570 FUS917570 GEO917570 GOK917570 GYG917570 HIC917570 HRY917570 IBU917570 ILQ917570 IVM917570 JFI917570 JPE917570 JZA917570 KIW917570 KSS917570 LCO917570 LMK917570 LWG917570 MGC917570 MPY917570 MZU917570 NJQ917570 NTM917570 ODI917570 ONE917570 OXA917570 PGW917570 PQS917570 QAO917570 QKK917570 QUG917570 REC917570 RNY917570 RXU917570 SHQ917570 SRM917570 TBI917570 TLE917570 TVA917570 UEW917570 UOS917570 UYO917570 VIK917570 VSG917570 WCC917570 WLY917570 WVU917570 M983106 JI983106 TE983106 ADA983106 AMW983106 AWS983106 BGO983106 BQK983106 CAG983106 CKC983106 CTY983106 DDU983106 DNQ983106 DXM983106 EHI983106 ERE983106 FBA983106 FKW983106 FUS983106 GEO983106 GOK983106 GYG983106 HIC983106 HRY983106 IBU983106 ILQ983106 IVM983106 JFI983106 JPE983106 JZA983106 KIW983106 KSS983106 LCO983106 LMK983106 LWG983106 MGC983106 MPY983106 MZU983106 NJQ983106 NTM983106 ODI983106 ONE983106 OXA983106 PGW983106 PQS983106 QAO983106 QKK983106 QUG983106 REC983106 RNY983106 RXU983106 SHQ983106 SRM983106 TBI983106 TLE983106 TVA983106 UEW983106 UOS983106 UYO983106 VIK983106 VSG983106 WCC983106 WLY983106 WVU983106 M65685 JI65685 TE65685 ADA65685 AMW65685 AWS65685 BGO65685 BQK65685 CAG65685 CKC65685 CTY65685 DDU65685 DNQ65685 DXM65685 EHI65685 ERE65685 FBA65685 FKW65685 FUS65685 GEO65685 GOK65685 GYG65685 HIC65685 HRY65685 IBU65685 ILQ65685 IVM65685 JFI65685 JPE65685 JZA65685 KIW65685 KSS65685 LCO65685 LMK65685 LWG65685 MGC65685 MPY65685 MZU65685 NJQ65685 NTM65685 ODI65685 ONE65685 OXA65685 PGW65685 PQS65685 QAO65685 QKK65685 QUG65685 REC65685 RNY65685 RXU65685 SHQ65685 SRM65685 TBI65685 TLE65685 TVA65685 UEW65685 UOS65685 UYO65685 VIK65685 VSG65685 WCC65685 WLY65685 WVU65685 M131221 JI131221 TE131221 ADA131221 AMW131221 AWS131221 BGO131221 BQK131221 CAG131221 CKC131221 CTY131221 DDU131221 DNQ131221 DXM131221 EHI131221 ERE131221 FBA131221 FKW131221 FUS131221 GEO131221 GOK131221 GYG131221 HIC131221 HRY131221 IBU131221 ILQ131221 IVM131221 JFI131221 JPE131221 JZA131221 KIW131221 KSS131221 LCO131221 LMK131221 LWG131221 MGC131221 MPY131221 MZU131221 NJQ131221 NTM131221 ODI131221 ONE131221 OXA131221 PGW131221 PQS131221 QAO131221 QKK131221 QUG131221 REC131221 RNY131221 RXU131221 SHQ131221 SRM131221 TBI131221 TLE131221 TVA131221 UEW131221 UOS131221 UYO131221 VIK131221 VSG131221 WCC131221 WLY131221 WVU131221 M196757 JI196757 TE196757 ADA196757 AMW196757 AWS196757 BGO196757 BQK196757 CAG196757 CKC196757 CTY196757 DDU196757 DNQ196757 DXM196757 EHI196757 ERE196757 FBA196757 FKW196757 FUS196757 GEO196757 GOK196757 GYG196757 HIC196757 HRY196757 IBU196757 ILQ196757 IVM196757 JFI196757 JPE196757 JZA196757 KIW196757 KSS196757 LCO196757 LMK196757 LWG196757 MGC196757 MPY196757 MZU196757 NJQ196757 NTM196757 ODI196757 ONE196757 OXA196757 PGW196757 PQS196757 QAO196757 QKK196757 QUG196757 REC196757 RNY196757 RXU196757 SHQ196757 SRM196757 TBI196757 TLE196757 TVA196757 UEW196757 UOS196757 UYO196757 VIK196757 VSG196757 WCC196757 WLY196757 WVU196757 M262293 JI262293 TE262293 ADA262293 AMW262293 AWS262293 BGO262293 BQK262293 CAG262293 CKC262293 CTY262293 DDU262293 DNQ262293 DXM262293 EHI262293 ERE262293 FBA262293 FKW262293 FUS262293 GEO262293 GOK262293 GYG262293 HIC262293 HRY262293 IBU262293 ILQ262293 IVM262293 JFI262293 JPE262293 JZA262293 KIW262293 KSS262293 LCO262293 LMK262293 LWG262293 MGC262293 MPY262293 MZU262293 NJQ262293 NTM262293 ODI262293 ONE262293 OXA262293 PGW262293 PQS262293 QAO262293 QKK262293 QUG262293 REC262293 RNY262293 RXU262293 SHQ262293 SRM262293 TBI262293 TLE262293 TVA262293 UEW262293 UOS262293 UYO262293 VIK262293 VSG262293 WCC262293 WLY262293 WVU262293 M327829 JI327829 TE327829 ADA327829 AMW327829 AWS327829 BGO327829 BQK327829 CAG327829 CKC327829 CTY327829 DDU327829 DNQ327829 DXM327829 EHI327829 ERE327829 FBA327829 FKW327829 FUS327829 GEO327829 GOK327829 GYG327829 HIC327829 HRY327829 IBU327829 ILQ327829 IVM327829 JFI327829 JPE327829 JZA327829 KIW327829 KSS327829 LCO327829 LMK327829 LWG327829 MGC327829 MPY327829 MZU327829 NJQ327829 NTM327829 ODI327829 ONE327829 OXA327829 PGW327829 PQS327829 QAO327829 QKK327829 QUG327829 REC327829 RNY327829 RXU327829 SHQ327829 SRM327829 TBI327829 TLE327829 TVA327829 UEW327829 UOS327829 UYO327829 VIK327829 VSG327829 WCC327829 WLY327829 WVU327829 M393365 JI393365 TE393365 ADA393365 AMW393365 AWS393365 BGO393365 BQK393365 CAG393365 CKC393365 CTY393365 DDU393365 DNQ393365 DXM393365 EHI393365 ERE393365 FBA393365 FKW393365 FUS393365 GEO393365 GOK393365 GYG393365 HIC393365 HRY393365 IBU393365 ILQ393365 IVM393365 JFI393365 JPE393365 JZA393365 KIW393365 KSS393365 LCO393365 LMK393365 LWG393365 MGC393365 MPY393365 MZU393365 NJQ393365 NTM393365 ODI393365 ONE393365 OXA393365 PGW393365 PQS393365 QAO393365 QKK393365 QUG393365 REC393365 RNY393365 RXU393365 SHQ393365 SRM393365 TBI393365 TLE393365 TVA393365 UEW393365 UOS393365 UYO393365 VIK393365 VSG393365 WCC393365 WLY393365 WVU393365 M458901 JI458901 TE458901 ADA458901 AMW458901 AWS458901 BGO458901 BQK458901 CAG458901 CKC458901 CTY458901 DDU458901 DNQ458901 DXM458901 EHI458901 ERE458901 FBA458901 FKW458901 FUS458901 GEO458901 GOK458901 GYG458901 HIC458901 HRY458901 IBU458901 ILQ458901 IVM458901 JFI458901 JPE458901 JZA458901 KIW458901 KSS458901 LCO458901 LMK458901 LWG458901 MGC458901 MPY458901 MZU458901 NJQ458901 NTM458901 ODI458901 ONE458901 OXA458901 PGW458901 PQS458901 QAO458901 QKK458901 QUG458901 REC458901 RNY458901 RXU458901 SHQ458901 SRM458901 TBI458901 TLE458901 TVA458901 UEW458901 UOS458901 UYO458901 VIK458901 VSG458901 WCC458901 WLY458901 WVU458901 M524437 JI524437 TE524437 ADA524437 AMW524437 AWS524437 BGO524437 BQK524437 CAG524437 CKC524437 CTY524437 DDU524437 DNQ524437 DXM524437 EHI524437 ERE524437 FBA524437 FKW524437 FUS524437 GEO524437 GOK524437 GYG524437 HIC524437 HRY524437 IBU524437 ILQ524437 IVM524437 JFI524437 JPE524437 JZA524437 KIW524437 KSS524437 LCO524437 LMK524437 LWG524437 MGC524437 MPY524437 MZU524437 NJQ524437 NTM524437 ODI524437 ONE524437 OXA524437 PGW524437 PQS524437 QAO524437 QKK524437 QUG524437 REC524437 RNY524437 RXU524437 SHQ524437 SRM524437 TBI524437 TLE524437 TVA524437 UEW524437 UOS524437 UYO524437 VIK524437 VSG524437 WCC524437 WLY524437 WVU524437 M589973 JI589973 TE589973 ADA589973 AMW589973 AWS589973 BGO589973 BQK589973 CAG589973 CKC589973 CTY589973 DDU589973 DNQ589973 DXM589973 EHI589973 ERE589973 FBA589973 FKW589973 FUS589973 GEO589973 GOK589973 GYG589973 HIC589973 HRY589973 IBU589973 ILQ589973 IVM589973 JFI589973 JPE589973 JZA589973 KIW589973 KSS589973 LCO589973 LMK589973 LWG589973 MGC589973 MPY589973 MZU589973 NJQ589973 NTM589973 ODI589973 ONE589973 OXA589973 PGW589973 PQS589973 QAO589973 QKK589973 QUG589973 REC589973 RNY589973 RXU589973 SHQ589973 SRM589973 TBI589973 TLE589973 TVA589973 UEW589973 UOS589973 UYO589973 VIK589973 VSG589973 WCC589973 WLY589973 WVU589973 M655509 JI655509 TE655509 ADA655509 AMW655509 AWS655509 BGO655509 BQK655509 CAG655509 CKC655509 CTY655509 DDU655509 DNQ655509 DXM655509 EHI655509 ERE655509 FBA655509 FKW655509 FUS655509 GEO655509 GOK655509 GYG655509 HIC655509 HRY655509 IBU655509 ILQ655509 IVM655509 JFI655509 JPE655509 JZA655509 KIW655509 KSS655509 LCO655509 LMK655509 LWG655509 MGC655509 MPY655509 MZU655509 NJQ655509 NTM655509 ODI655509 ONE655509 OXA655509 PGW655509 PQS655509 QAO655509 QKK655509 QUG655509 REC655509 RNY655509 RXU655509 SHQ655509 SRM655509 TBI655509 TLE655509 TVA655509 UEW655509 UOS655509 UYO655509 VIK655509 VSG655509 WCC655509 WLY655509 WVU655509 M721045 JI721045 TE721045 ADA721045 AMW721045 AWS721045 BGO721045 BQK721045 CAG721045 CKC721045 CTY721045 DDU721045 DNQ721045 DXM721045 EHI721045 ERE721045 FBA721045 FKW721045 FUS721045 GEO721045 GOK721045 GYG721045 HIC721045 HRY721045 IBU721045 ILQ721045 IVM721045 JFI721045 JPE721045 JZA721045 KIW721045 KSS721045 LCO721045 LMK721045 LWG721045 MGC721045 MPY721045 MZU721045 NJQ721045 NTM721045 ODI721045 ONE721045 OXA721045 PGW721045 PQS721045 QAO721045 QKK721045 QUG721045 REC721045 RNY721045 RXU721045 SHQ721045 SRM721045 TBI721045 TLE721045 TVA721045 UEW721045 UOS721045 UYO721045 VIK721045 VSG721045 WCC721045 WLY721045 WVU721045 M786581 JI786581 TE786581 ADA786581 AMW786581 AWS786581 BGO786581 BQK786581 CAG786581 CKC786581 CTY786581 DDU786581 DNQ786581 DXM786581 EHI786581 ERE786581 FBA786581 FKW786581 FUS786581 GEO786581 GOK786581 GYG786581 HIC786581 HRY786581 IBU786581 ILQ786581 IVM786581 JFI786581 JPE786581 JZA786581 KIW786581 KSS786581 LCO786581 LMK786581 LWG786581 MGC786581 MPY786581 MZU786581 NJQ786581 NTM786581 ODI786581 ONE786581 OXA786581 PGW786581 PQS786581 QAO786581 QKK786581 QUG786581 REC786581 RNY786581 RXU786581 SHQ786581 SRM786581 TBI786581 TLE786581 TVA786581 UEW786581 UOS786581 UYO786581 VIK786581 VSG786581 WCC786581 WLY786581 WVU786581 M852117 JI852117 TE852117 ADA852117 AMW852117 AWS852117 BGO852117 BQK852117 CAG852117 CKC852117 CTY852117 DDU852117 DNQ852117 DXM852117 EHI852117 ERE852117 FBA852117 FKW852117 FUS852117 GEO852117 GOK852117 GYG852117 HIC852117 HRY852117 IBU852117 ILQ852117 IVM852117 JFI852117 JPE852117 JZA852117 KIW852117 KSS852117 LCO852117 LMK852117 LWG852117 MGC852117 MPY852117 MZU852117 NJQ852117 NTM852117 ODI852117 ONE852117 OXA852117 PGW852117 PQS852117 QAO852117 QKK852117 QUG852117 REC852117 RNY852117 RXU852117 SHQ852117 SRM852117 TBI852117 TLE852117 TVA852117 UEW852117 UOS852117 UYO852117 VIK852117 VSG852117 WCC852117 WLY852117 WVU852117 M917653 JI917653 TE917653 ADA917653 AMW917653 AWS917653 BGO917653 BQK917653 CAG917653 CKC917653 CTY917653 DDU917653 DNQ917653 DXM917653 EHI917653 ERE917653 FBA917653 FKW917653 FUS917653 GEO917653 GOK917653 GYG917653 HIC917653 HRY917653 IBU917653 ILQ917653 IVM917653 JFI917653 JPE917653 JZA917653 KIW917653 KSS917653 LCO917653 LMK917653 LWG917653 MGC917653 MPY917653 MZU917653 NJQ917653 NTM917653 ODI917653 ONE917653 OXA917653 PGW917653 PQS917653 QAO917653 QKK917653 QUG917653 REC917653 RNY917653 RXU917653 SHQ917653 SRM917653 TBI917653 TLE917653 TVA917653 UEW917653 UOS917653 UYO917653 VIK917653 VSG917653 WCC917653 WLY917653 WVU917653 M983189 JI983189 TE983189 ADA983189 AMW983189 AWS983189 BGO983189 BQK983189 CAG983189 CKC983189 CTY983189 DDU983189 DNQ983189 DXM983189 EHI983189 ERE983189 FBA983189 FKW983189 FUS983189 GEO983189 GOK983189 GYG983189 HIC983189 HRY983189 IBU983189 ILQ983189 IVM983189 JFI983189 JPE983189 JZA983189 KIW983189 KSS983189 LCO983189 LMK983189 LWG983189 MGC983189 MPY983189 MZU983189 NJQ983189 NTM983189 ODI983189 ONE983189 OXA983189 PGW983189 PQS983189 QAO983189 QKK983189 QUG983189 REC983189 RNY983189 RXU983189 SHQ983189 SRM983189 TBI983189 TLE983189 TVA983189 UEW983189 UOS983189 UYO983189 VIK983189 VSG983189 WCC983189 WLY983189 WVU983189 M65772 JI65772 TE65772 ADA65772 AMW65772 AWS65772 BGO65772 BQK65772 CAG65772 CKC65772 CTY65772 DDU65772 DNQ65772 DXM65772 EHI65772 ERE65772 FBA65772 FKW65772 FUS65772 GEO65772 GOK65772 GYG65772 HIC65772 HRY65772 IBU65772 ILQ65772 IVM65772 JFI65772 JPE65772 JZA65772 KIW65772 KSS65772 LCO65772 LMK65772 LWG65772 MGC65772 MPY65772 MZU65772 NJQ65772 NTM65772 ODI65772 ONE65772 OXA65772 PGW65772 PQS65772 QAO65772 QKK65772 QUG65772 REC65772 RNY65772 RXU65772 SHQ65772 SRM65772 TBI65772 TLE65772 TVA65772 UEW65772 UOS65772 UYO65772 VIK65772 VSG65772 WCC65772 WLY65772 WVU65772 M131308 JI131308 TE131308 ADA131308 AMW131308 AWS131308 BGO131308 BQK131308 CAG131308 CKC131308 CTY131308 DDU131308 DNQ131308 DXM131308 EHI131308 ERE131308 FBA131308 FKW131308 FUS131308 GEO131308 GOK131308 GYG131308 HIC131308 HRY131308 IBU131308 ILQ131308 IVM131308 JFI131308 JPE131308 JZA131308 KIW131308 KSS131308 LCO131308 LMK131308 LWG131308 MGC131308 MPY131308 MZU131308 NJQ131308 NTM131308 ODI131308 ONE131308 OXA131308 PGW131308 PQS131308 QAO131308 QKK131308 QUG131308 REC131308 RNY131308 RXU131308 SHQ131308 SRM131308 TBI131308 TLE131308 TVA131308 UEW131308 UOS131308 UYO131308 VIK131308 VSG131308 WCC131308 WLY131308 WVU131308 M196844 JI196844 TE196844 ADA196844 AMW196844 AWS196844 BGO196844 BQK196844 CAG196844 CKC196844 CTY196844 DDU196844 DNQ196844 DXM196844 EHI196844 ERE196844 FBA196844 FKW196844 FUS196844 GEO196844 GOK196844 GYG196844 HIC196844 HRY196844 IBU196844 ILQ196844 IVM196844 JFI196844 JPE196844 JZA196844 KIW196844 KSS196844 LCO196844 LMK196844 LWG196844 MGC196844 MPY196844 MZU196844 NJQ196844 NTM196844 ODI196844 ONE196844 OXA196844 PGW196844 PQS196844 QAO196844 QKK196844 QUG196844 REC196844 RNY196844 RXU196844 SHQ196844 SRM196844 TBI196844 TLE196844 TVA196844 UEW196844 UOS196844 UYO196844 VIK196844 VSG196844 WCC196844 WLY196844 WVU196844 M262380 JI262380 TE262380 ADA262380 AMW262380 AWS262380 BGO262380 BQK262380 CAG262380 CKC262380 CTY262380 DDU262380 DNQ262380 DXM262380 EHI262380 ERE262380 FBA262380 FKW262380 FUS262380 GEO262380 GOK262380 GYG262380 HIC262380 HRY262380 IBU262380 ILQ262380 IVM262380 JFI262380 JPE262380 JZA262380 KIW262380 KSS262380 LCO262380 LMK262380 LWG262380 MGC262380 MPY262380 MZU262380 NJQ262380 NTM262380 ODI262380 ONE262380 OXA262380 PGW262380 PQS262380 QAO262380 QKK262380 QUG262380 REC262380 RNY262380 RXU262380 SHQ262380 SRM262380 TBI262380 TLE262380 TVA262380 UEW262380 UOS262380 UYO262380 VIK262380 VSG262380 WCC262380 WLY262380 WVU262380 M327916 JI327916 TE327916 ADA327916 AMW327916 AWS327916 BGO327916 BQK327916 CAG327916 CKC327916 CTY327916 DDU327916 DNQ327916 DXM327916 EHI327916 ERE327916 FBA327916 FKW327916 FUS327916 GEO327916 GOK327916 GYG327916 HIC327916 HRY327916 IBU327916 ILQ327916 IVM327916 JFI327916 JPE327916 JZA327916 KIW327916 KSS327916 LCO327916 LMK327916 LWG327916 MGC327916 MPY327916 MZU327916 NJQ327916 NTM327916 ODI327916 ONE327916 OXA327916 PGW327916 PQS327916 QAO327916 QKK327916 QUG327916 REC327916 RNY327916 RXU327916 SHQ327916 SRM327916 TBI327916 TLE327916 TVA327916 UEW327916 UOS327916 UYO327916 VIK327916 VSG327916 WCC327916 WLY327916 WVU327916 M393452 JI393452 TE393452 ADA393452 AMW393452 AWS393452 BGO393452 BQK393452 CAG393452 CKC393452 CTY393452 DDU393452 DNQ393452 DXM393452 EHI393452 ERE393452 FBA393452 FKW393452 FUS393452 GEO393452 GOK393452 GYG393452 HIC393452 HRY393452 IBU393452 ILQ393452 IVM393452 JFI393452 JPE393452 JZA393452 KIW393452 KSS393452 LCO393452 LMK393452 LWG393452 MGC393452 MPY393452 MZU393452 NJQ393452 NTM393452 ODI393452 ONE393452 OXA393452 PGW393452 PQS393452 QAO393452 QKK393452 QUG393452 REC393452 RNY393452 RXU393452 SHQ393452 SRM393452 TBI393452 TLE393452 TVA393452 UEW393452 UOS393452 UYO393452 VIK393452 VSG393452 WCC393452 WLY393452 WVU393452 M458988 JI458988 TE458988 ADA458988 AMW458988 AWS458988 BGO458988 BQK458988 CAG458988 CKC458988 CTY458988 DDU458988 DNQ458988 DXM458988 EHI458988 ERE458988 FBA458988 FKW458988 FUS458988 GEO458988 GOK458988 GYG458988 HIC458988 HRY458988 IBU458988 ILQ458988 IVM458988 JFI458988 JPE458988 JZA458988 KIW458988 KSS458988 LCO458988 LMK458988 LWG458988 MGC458988 MPY458988 MZU458988 NJQ458988 NTM458988 ODI458988 ONE458988 OXA458988 PGW458988 PQS458988 QAO458988 QKK458988 QUG458988 REC458988 RNY458988 RXU458988 SHQ458988 SRM458988 TBI458988 TLE458988 TVA458988 UEW458988 UOS458988 UYO458988 VIK458988 VSG458988 WCC458988 WLY458988 WVU458988 M524524 JI524524 TE524524 ADA524524 AMW524524 AWS524524 BGO524524 BQK524524 CAG524524 CKC524524 CTY524524 DDU524524 DNQ524524 DXM524524 EHI524524 ERE524524 FBA524524 FKW524524 FUS524524 GEO524524 GOK524524 GYG524524 HIC524524 HRY524524 IBU524524 ILQ524524 IVM524524 JFI524524 JPE524524 JZA524524 KIW524524 KSS524524 LCO524524 LMK524524 LWG524524 MGC524524 MPY524524 MZU524524 NJQ524524 NTM524524 ODI524524 ONE524524 OXA524524 PGW524524 PQS524524 QAO524524 QKK524524 QUG524524 REC524524 RNY524524 RXU524524 SHQ524524 SRM524524 TBI524524 TLE524524 TVA524524 UEW524524 UOS524524 UYO524524 VIK524524 VSG524524 WCC524524 WLY524524 WVU524524 M590060 JI590060 TE590060 ADA590060 AMW590060 AWS590060 BGO590060 BQK590060 CAG590060 CKC590060 CTY590060 DDU590060 DNQ590060 DXM590060 EHI590060 ERE590060 FBA590060 FKW590060 FUS590060 GEO590060 GOK590060 GYG590060 HIC590060 HRY590060 IBU590060 ILQ590060 IVM590060 JFI590060 JPE590060 JZA590060 KIW590060 KSS590060 LCO590060 LMK590060 LWG590060 MGC590060 MPY590060 MZU590060 NJQ590060 NTM590060 ODI590060 ONE590060 OXA590060 PGW590060 PQS590060 QAO590060 QKK590060 QUG590060 REC590060 RNY590060 RXU590060 SHQ590060 SRM590060 TBI590060 TLE590060 TVA590060 UEW590060 UOS590060 UYO590060 VIK590060 VSG590060 WCC590060 WLY590060 WVU590060 M655596 JI655596 TE655596 ADA655596 AMW655596 AWS655596 BGO655596 BQK655596 CAG655596 CKC655596 CTY655596 DDU655596 DNQ655596 DXM655596 EHI655596 ERE655596 FBA655596 FKW655596 FUS655596 GEO655596 GOK655596 GYG655596 HIC655596 HRY655596 IBU655596 ILQ655596 IVM655596 JFI655596 JPE655596 JZA655596 KIW655596 KSS655596 LCO655596 LMK655596 LWG655596 MGC655596 MPY655596 MZU655596 NJQ655596 NTM655596 ODI655596 ONE655596 OXA655596 PGW655596 PQS655596 QAO655596 QKK655596 QUG655596 REC655596 RNY655596 RXU655596 SHQ655596 SRM655596 TBI655596 TLE655596 TVA655596 UEW655596 UOS655596 UYO655596 VIK655596 VSG655596 WCC655596 WLY655596 WVU655596 M721132 JI721132 TE721132 ADA721132 AMW721132 AWS721132 BGO721132 BQK721132 CAG721132 CKC721132 CTY721132 DDU721132 DNQ721132 DXM721132 EHI721132 ERE721132 FBA721132 FKW721132 FUS721132 GEO721132 GOK721132 GYG721132 HIC721132 HRY721132 IBU721132 ILQ721132 IVM721132 JFI721132 JPE721132 JZA721132 KIW721132 KSS721132 LCO721132 LMK721132 LWG721132 MGC721132 MPY721132 MZU721132 NJQ721132 NTM721132 ODI721132 ONE721132 OXA721132 PGW721132 PQS721132 QAO721132 QKK721132 QUG721132 REC721132 RNY721132 RXU721132 SHQ721132 SRM721132 TBI721132 TLE721132 TVA721132 UEW721132 UOS721132 UYO721132 VIK721132 VSG721132 WCC721132 WLY721132 WVU721132 M786668 JI786668 TE786668 ADA786668 AMW786668 AWS786668 BGO786668 BQK786668 CAG786668 CKC786668 CTY786668 DDU786668 DNQ786668 DXM786668 EHI786668 ERE786668 FBA786668 FKW786668 FUS786668 GEO786668 GOK786668 GYG786668 HIC786668 HRY786668 IBU786668 ILQ786668 IVM786668 JFI786668 JPE786668 JZA786668 KIW786668 KSS786668 LCO786668 LMK786668 LWG786668 MGC786668 MPY786668 MZU786668 NJQ786668 NTM786668 ODI786668 ONE786668 OXA786668 PGW786668 PQS786668 QAO786668 QKK786668 QUG786668 REC786668 RNY786668 RXU786668 SHQ786668 SRM786668 TBI786668 TLE786668 TVA786668 UEW786668 UOS786668 UYO786668 VIK786668 VSG786668 WCC786668 WLY786668 WVU786668 M852204 JI852204 TE852204 ADA852204 AMW852204 AWS852204 BGO852204 BQK852204 CAG852204 CKC852204 CTY852204 DDU852204 DNQ852204 DXM852204 EHI852204 ERE852204 FBA852204 FKW852204 FUS852204 GEO852204 GOK852204 GYG852204 HIC852204 HRY852204 IBU852204 ILQ852204 IVM852204 JFI852204 JPE852204 JZA852204 KIW852204 KSS852204 LCO852204 LMK852204 LWG852204 MGC852204 MPY852204 MZU852204 NJQ852204 NTM852204 ODI852204 ONE852204 OXA852204 PGW852204 PQS852204 QAO852204 QKK852204 QUG852204 REC852204 RNY852204 RXU852204 SHQ852204 SRM852204 TBI852204 TLE852204 TVA852204 UEW852204 UOS852204 UYO852204 VIK852204 VSG852204 WCC852204 WLY852204 WVU852204 M917740 JI917740 TE917740 ADA917740 AMW917740 AWS917740 BGO917740 BQK917740 CAG917740 CKC917740 CTY917740 DDU917740 DNQ917740 DXM917740 EHI917740 ERE917740 FBA917740 FKW917740 FUS917740 GEO917740 GOK917740 GYG917740 HIC917740 HRY917740 IBU917740 ILQ917740 IVM917740 JFI917740 JPE917740 JZA917740 KIW917740 KSS917740 LCO917740 LMK917740 LWG917740 MGC917740 MPY917740 MZU917740 NJQ917740 NTM917740 ODI917740 ONE917740 OXA917740 PGW917740 PQS917740 QAO917740 QKK917740 QUG917740 REC917740 RNY917740 RXU917740 SHQ917740 SRM917740 TBI917740 TLE917740 TVA917740 UEW917740 UOS917740 UYO917740 VIK917740 VSG917740 WCC917740 WLY917740 WVU917740 M983276 JI983276 TE983276 ADA983276 AMW983276 AWS983276 BGO983276 BQK983276 CAG983276 CKC983276 CTY983276 DDU983276 DNQ983276 DXM983276 EHI983276 ERE983276 FBA983276 FKW983276 FUS983276 GEO983276 GOK983276 GYG983276 HIC983276 HRY983276 IBU983276 ILQ983276 IVM983276 JFI983276 JPE983276 JZA983276 KIW983276 KSS983276 LCO983276 LMK983276 LWG983276 MGC983276 MPY983276 MZU983276 NJQ983276 NTM983276 ODI983276 ONE983276 OXA983276 PGW983276 PQS983276 QAO983276 QKK983276 QUG983276 REC983276 RNY983276 RXU983276 SHQ983276 SRM983276 TBI983276 TLE983276 TVA983276 UEW983276 UOS983276 UYO983276 VIK983276 VSG983276 WCC983276 WLY983276 WVU983276 M65886 JI65886 TE65886 ADA65886 AMW65886 AWS65886 BGO65886 BQK65886 CAG65886 CKC65886 CTY65886 DDU65886 DNQ65886 DXM65886 EHI65886 ERE65886 FBA65886 FKW65886 FUS65886 GEO65886 GOK65886 GYG65886 HIC65886 HRY65886 IBU65886 ILQ65886 IVM65886 JFI65886 JPE65886 JZA65886 KIW65886 KSS65886 LCO65886 LMK65886 LWG65886 MGC65886 MPY65886 MZU65886 NJQ65886 NTM65886 ODI65886 ONE65886 OXA65886 PGW65886 PQS65886 QAO65886 QKK65886 QUG65886 REC65886 RNY65886 RXU65886 SHQ65886 SRM65886 TBI65886 TLE65886 TVA65886 UEW65886 UOS65886 UYO65886 VIK65886 VSG65886 WCC65886 WLY65886 WVU65886 M131422 JI131422 TE131422 ADA131422 AMW131422 AWS131422 BGO131422 BQK131422 CAG131422 CKC131422 CTY131422 DDU131422 DNQ131422 DXM131422 EHI131422 ERE131422 FBA131422 FKW131422 FUS131422 GEO131422 GOK131422 GYG131422 HIC131422 HRY131422 IBU131422 ILQ131422 IVM131422 JFI131422 JPE131422 JZA131422 KIW131422 KSS131422 LCO131422 LMK131422 LWG131422 MGC131422 MPY131422 MZU131422 NJQ131422 NTM131422 ODI131422 ONE131422 OXA131422 PGW131422 PQS131422 QAO131422 QKK131422 QUG131422 REC131422 RNY131422 RXU131422 SHQ131422 SRM131422 TBI131422 TLE131422 TVA131422 UEW131422 UOS131422 UYO131422 VIK131422 VSG131422 WCC131422 WLY131422 WVU131422 M196958 JI196958 TE196958 ADA196958 AMW196958 AWS196958 BGO196958 BQK196958 CAG196958 CKC196958 CTY196958 DDU196958 DNQ196958 DXM196958 EHI196958 ERE196958 FBA196958 FKW196958 FUS196958 GEO196958 GOK196958 GYG196958 HIC196958 HRY196958 IBU196958 ILQ196958 IVM196958 JFI196958 JPE196958 JZA196958 KIW196958 KSS196958 LCO196958 LMK196958 LWG196958 MGC196958 MPY196958 MZU196958 NJQ196958 NTM196958 ODI196958 ONE196958 OXA196958 PGW196958 PQS196958 QAO196958 QKK196958 QUG196958 REC196958 RNY196958 RXU196958 SHQ196958 SRM196958 TBI196958 TLE196958 TVA196958 UEW196958 UOS196958 UYO196958 VIK196958 VSG196958 WCC196958 WLY196958 WVU196958 M262494 JI262494 TE262494 ADA262494 AMW262494 AWS262494 BGO262494 BQK262494 CAG262494 CKC262494 CTY262494 DDU262494 DNQ262494 DXM262494 EHI262494 ERE262494 FBA262494 FKW262494 FUS262494 GEO262494 GOK262494 GYG262494 HIC262494 HRY262494 IBU262494 ILQ262494 IVM262494 JFI262494 JPE262494 JZA262494 KIW262494 KSS262494 LCO262494 LMK262494 LWG262494 MGC262494 MPY262494 MZU262494 NJQ262494 NTM262494 ODI262494 ONE262494 OXA262494 PGW262494 PQS262494 QAO262494 QKK262494 QUG262494 REC262494 RNY262494 RXU262494 SHQ262494 SRM262494 TBI262494 TLE262494 TVA262494 UEW262494 UOS262494 UYO262494 VIK262494 VSG262494 WCC262494 WLY262494 WVU262494 M328030 JI328030 TE328030 ADA328030 AMW328030 AWS328030 BGO328030 BQK328030 CAG328030 CKC328030 CTY328030 DDU328030 DNQ328030 DXM328030 EHI328030 ERE328030 FBA328030 FKW328030 FUS328030 GEO328030 GOK328030 GYG328030 HIC328030 HRY328030 IBU328030 ILQ328030 IVM328030 JFI328030 JPE328030 JZA328030 KIW328030 KSS328030 LCO328030 LMK328030 LWG328030 MGC328030 MPY328030 MZU328030 NJQ328030 NTM328030 ODI328030 ONE328030 OXA328030 PGW328030 PQS328030 QAO328030 QKK328030 QUG328030 REC328030 RNY328030 RXU328030 SHQ328030 SRM328030 TBI328030 TLE328030 TVA328030 UEW328030 UOS328030 UYO328030 VIK328030 VSG328030 WCC328030 WLY328030 WVU328030 M393566 JI393566 TE393566 ADA393566 AMW393566 AWS393566 BGO393566 BQK393566 CAG393566 CKC393566 CTY393566 DDU393566 DNQ393566 DXM393566 EHI393566 ERE393566 FBA393566 FKW393566 FUS393566 GEO393566 GOK393566 GYG393566 HIC393566 HRY393566 IBU393566 ILQ393566 IVM393566 JFI393566 JPE393566 JZA393566 KIW393566 KSS393566 LCO393566 LMK393566 LWG393566 MGC393566 MPY393566 MZU393566 NJQ393566 NTM393566 ODI393566 ONE393566 OXA393566 PGW393566 PQS393566 QAO393566 QKK393566 QUG393566 REC393566 RNY393566 RXU393566 SHQ393566 SRM393566 TBI393566 TLE393566 TVA393566 UEW393566 UOS393566 UYO393566 VIK393566 VSG393566 WCC393566 WLY393566 WVU393566 M459102 JI459102 TE459102 ADA459102 AMW459102 AWS459102 BGO459102 BQK459102 CAG459102 CKC459102 CTY459102 DDU459102 DNQ459102 DXM459102 EHI459102 ERE459102 FBA459102 FKW459102 FUS459102 GEO459102 GOK459102 GYG459102 HIC459102 HRY459102 IBU459102 ILQ459102 IVM459102 JFI459102 JPE459102 JZA459102 KIW459102 KSS459102 LCO459102 LMK459102 LWG459102 MGC459102 MPY459102 MZU459102 NJQ459102 NTM459102 ODI459102 ONE459102 OXA459102 PGW459102 PQS459102 QAO459102 QKK459102 QUG459102 REC459102 RNY459102 RXU459102 SHQ459102 SRM459102 TBI459102 TLE459102 TVA459102 UEW459102 UOS459102 UYO459102 VIK459102 VSG459102 WCC459102 WLY459102 WVU459102 M524638 JI524638 TE524638 ADA524638 AMW524638 AWS524638 BGO524638 BQK524638 CAG524638 CKC524638 CTY524638 DDU524638 DNQ524638 DXM524638 EHI524638 ERE524638 FBA524638 FKW524638 FUS524638 GEO524638 GOK524638 GYG524638 HIC524638 HRY524638 IBU524638 ILQ524638 IVM524638 JFI524638 JPE524638 JZA524638 KIW524638 KSS524638 LCO524638 LMK524638 LWG524638 MGC524638 MPY524638 MZU524638 NJQ524638 NTM524638 ODI524638 ONE524638 OXA524638 PGW524638 PQS524638 QAO524638 QKK524638 QUG524638 REC524638 RNY524638 RXU524638 SHQ524638 SRM524638 TBI524638 TLE524638 TVA524638 UEW524638 UOS524638 UYO524638 VIK524638 VSG524638 WCC524638 WLY524638 WVU524638 M590174 JI590174 TE590174 ADA590174 AMW590174 AWS590174 BGO590174 BQK590174 CAG590174 CKC590174 CTY590174 DDU590174 DNQ590174 DXM590174 EHI590174 ERE590174 FBA590174 FKW590174 FUS590174 GEO590174 GOK590174 GYG590174 HIC590174 HRY590174 IBU590174 ILQ590174 IVM590174 JFI590174 JPE590174 JZA590174 KIW590174 KSS590174 LCO590174 LMK590174 LWG590174 MGC590174 MPY590174 MZU590174 NJQ590174 NTM590174 ODI590174 ONE590174 OXA590174 PGW590174 PQS590174 QAO590174 QKK590174 QUG590174 REC590174 RNY590174 RXU590174 SHQ590174 SRM590174 TBI590174 TLE590174 TVA590174 UEW590174 UOS590174 UYO590174 VIK590174 VSG590174 WCC590174 WLY590174 WVU590174 M655710 JI655710 TE655710 ADA655710 AMW655710 AWS655710 BGO655710 BQK655710 CAG655710 CKC655710 CTY655710 DDU655710 DNQ655710 DXM655710 EHI655710 ERE655710 FBA655710 FKW655710 FUS655710 GEO655710 GOK655710 GYG655710 HIC655710 HRY655710 IBU655710 ILQ655710 IVM655710 JFI655710 JPE655710 JZA655710 KIW655710 KSS655710 LCO655710 LMK655710 LWG655710 MGC655710 MPY655710 MZU655710 NJQ655710 NTM655710 ODI655710 ONE655710 OXA655710 PGW655710 PQS655710 QAO655710 QKK655710 QUG655710 REC655710 RNY655710 RXU655710 SHQ655710 SRM655710 TBI655710 TLE655710 TVA655710 UEW655710 UOS655710 UYO655710 VIK655710 VSG655710 WCC655710 WLY655710 WVU655710 M721246 JI721246 TE721246 ADA721246 AMW721246 AWS721246 BGO721246 BQK721246 CAG721246 CKC721246 CTY721246 DDU721246 DNQ721246 DXM721246 EHI721246 ERE721246 FBA721246 FKW721246 FUS721246 GEO721246 GOK721246 GYG721246 HIC721246 HRY721246 IBU721246 ILQ721246 IVM721246 JFI721246 JPE721246 JZA721246 KIW721246 KSS721246 LCO721246 LMK721246 LWG721246 MGC721246 MPY721246 MZU721246 NJQ721246 NTM721246 ODI721246 ONE721246 OXA721246 PGW721246 PQS721246 QAO721246 QKK721246 QUG721246 REC721246 RNY721246 RXU721246 SHQ721246 SRM721246 TBI721246 TLE721246 TVA721246 UEW721246 UOS721246 UYO721246 VIK721246 VSG721246 WCC721246 WLY721246 WVU721246 M786782 JI786782 TE786782 ADA786782 AMW786782 AWS786782 BGO786782 BQK786782 CAG786782 CKC786782 CTY786782 DDU786782 DNQ786782 DXM786782 EHI786782 ERE786782 FBA786782 FKW786782 FUS786782 GEO786782 GOK786782 GYG786782 HIC786782 HRY786782 IBU786782 ILQ786782 IVM786782 JFI786782 JPE786782 JZA786782 KIW786782 KSS786782 LCO786782 LMK786782 LWG786782 MGC786782 MPY786782 MZU786782 NJQ786782 NTM786782 ODI786782 ONE786782 OXA786782 PGW786782 PQS786782 QAO786782 QKK786782 QUG786782 REC786782 RNY786782 RXU786782 SHQ786782 SRM786782 TBI786782 TLE786782 TVA786782 UEW786782 UOS786782 UYO786782 VIK786782 VSG786782 WCC786782 WLY786782 WVU786782 M852318 JI852318 TE852318 ADA852318 AMW852318 AWS852318 BGO852318 BQK852318 CAG852318 CKC852318 CTY852318 DDU852318 DNQ852318 DXM852318 EHI852318 ERE852318 FBA852318 FKW852318 FUS852318 GEO852318 GOK852318 GYG852318 HIC852318 HRY852318 IBU852318 ILQ852318 IVM852318 JFI852318 JPE852318 JZA852318 KIW852318 KSS852318 LCO852318 LMK852318 LWG852318 MGC852318 MPY852318 MZU852318 NJQ852318 NTM852318 ODI852318 ONE852318 OXA852318 PGW852318 PQS852318 QAO852318 QKK852318 QUG852318 REC852318 RNY852318 RXU852318 SHQ852318 SRM852318 TBI852318 TLE852318 TVA852318 UEW852318 UOS852318 UYO852318 VIK852318 VSG852318 WCC852318 WLY852318 WVU852318 M917854 JI917854 TE917854 ADA917854 AMW917854 AWS917854 BGO917854 BQK917854 CAG917854 CKC917854 CTY917854 DDU917854 DNQ917854 DXM917854 EHI917854 ERE917854 FBA917854 FKW917854 FUS917854 GEO917854 GOK917854 GYG917854 HIC917854 HRY917854 IBU917854 ILQ917854 IVM917854 JFI917854 JPE917854 JZA917854 KIW917854 KSS917854 LCO917854 LMK917854 LWG917854 MGC917854 MPY917854 MZU917854 NJQ917854 NTM917854 ODI917854 ONE917854 OXA917854 PGW917854 PQS917854 QAO917854 QKK917854 QUG917854 REC917854 RNY917854 RXU917854 SHQ917854 SRM917854 TBI917854 TLE917854 TVA917854 UEW917854 UOS917854 UYO917854 VIK917854 VSG917854 WCC917854 WLY917854 WVU917854 M983390 JI983390 TE983390 ADA983390 AMW983390 AWS983390 BGO983390 BQK983390 CAG983390 CKC983390 CTY983390 DDU983390 DNQ983390 DXM983390 EHI983390 ERE983390 FBA983390 FKW983390 FUS983390 GEO983390 GOK983390 GYG983390 HIC983390 HRY983390 IBU983390 ILQ983390 IVM983390 JFI983390 JPE983390 JZA983390 KIW983390 KSS983390 LCO983390 LMK983390 LWG983390 MGC983390 MPY983390 MZU983390 NJQ983390 NTM983390 ODI983390 ONE983390 OXA983390 PGW983390 PQS983390 QAO983390 QKK983390 QUG983390 REC983390 RNY983390 RXU983390 SHQ983390 SRM983390 TBI983390 TLE983390 TVA983390 UEW983390 UOS983390 UYO983390 VIK983390 VSG983390 WCC983390 WLY983390 WVU983390 M65926 JI65926 TE65926 ADA65926 AMW65926 AWS65926 BGO65926 BQK65926 CAG65926 CKC65926 CTY65926 DDU65926 DNQ65926 DXM65926 EHI65926 ERE65926 FBA65926 FKW65926 FUS65926 GEO65926 GOK65926 GYG65926 HIC65926 HRY65926 IBU65926 ILQ65926 IVM65926 JFI65926 JPE65926 JZA65926 KIW65926 KSS65926 LCO65926 LMK65926 LWG65926 MGC65926 MPY65926 MZU65926 NJQ65926 NTM65926 ODI65926 ONE65926 OXA65926 PGW65926 PQS65926 QAO65926 QKK65926 QUG65926 REC65926 RNY65926 RXU65926 SHQ65926 SRM65926 TBI65926 TLE65926 TVA65926 UEW65926 UOS65926 UYO65926 VIK65926 VSG65926 WCC65926 WLY65926 WVU65926 M131462 JI131462 TE131462 ADA131462 AMW131462 AWS131462 BGO131462 BQK131462 CAG131462 CKC131462 CTY131462 DDU131462 DNQ131462 DXM131462 EHI131462 ERE131462 FBA131462 FKW131462 FUS131462 GEO131462 GOK131462 GYG131462 HIC131462 HRY131462 IBU131462 ILQ131462 IVM131462 JFI131462 JPE131462 JZA131462 KIW131462 KSS131462 LCO131462 LMK131462 LWG131462 MGC131462 MPY131462 MZU131462 NJQ131462 NTM131462 ODI131462 ONE131462 OXA131462 PGW131462 PQS131462 QAO131462 QKK131462 QUG131462 REC131462 RNY131462 RXU131462 SHQ131462 SRM131462 TBI131462 TLE131462 TVA131462 UEW131462 UOS131462 UYO131462 VIK131462 VSG131462 WCC131462 WLY131462 WVU131462 M196998 JI196998 TE196998 ADA196998 AMW196998 AWS196998 BGO196998 BQK196998 CAG196998 CKC196998 CTY196998 DDU196998 DNQ196998 DXM196998 EHI196998 ERE196998 FBA196998 FKW196998 FUS196998 GEO196998 GOK196998 GYG196998 HIC196998 HRY196998 IBU196998 ILQ196998 IVM196998 JFI196998 JPE196998 JZA196998 KIW196998 KSS196998 LCO196998 LMK196998 LWG196998 MGC196998 MPY196998 MZU196998 NJQ196998 NTM196998 ODI196998 ONE196998 OXA196998 PGW196998 PQS196998 QAO196998 QKK196998 QUG196998 REC196998 RNY196998 RXU196998 SHQ196998 SRM196998 TBI196998 TLE196998 TVA196998 UEW196998 UOS196998 UYO196998 VIK196998 VSG196998 WCC196998 WLY196998 WVU196998 M262534 JI262534 TE262534 ADA262534 AMW262534 AWS262534 BGO262534 BQK262534 CAG262534 CKC262534 CTY262534 DDU262534 DNQ262534 DXM262534 EHI262534 ERE262534 FBA262534 FKW262534 FUS262534 GEO262534 GOK262534 GYG262534 HIC262534 HRY262534 IBU262534 ILQ262534 IVM262534 JFI262534 JPE262534 JZA262534 KIW262534 KSS262534 LCO262534 LMK262534 LWG262534 MGC262534 MPY262534 MZU262534 NJQ262534 NTM262534 ODI262534 ONE262534 OXA262534 PGW262534 PQS262534 QAO262534 QKK262534 QUG262534 REC262534 RNY262534 RXU262534 SHQ262534 SRM262534 TBI262534 TLE262534 TVA262534 UEW262534 UOS262534 UYO262534 VIK262534 VSG262534 WCC262534 WLY262534 WVU262534 M328070 JI328070 TE328070 ADA328070 AMW328070 AWS328070 BGO328070 BQK328070 CAG328070 CKC328070 CTY328070 DDU328070 DNQ328070 DXM328070 EHI328070 ERE328070 FBA328070 FKW328070 FUS328070 GEO328070 GOK328070 GYG328070 HIC328070 HRY328070 IBU328070 ILQ328070 IVM328070 JFI328070 JPE328070 JZA328070 KIW328070 KSS328070 LCO328070 LMK328070 LWG328070 MGC328070 MPY328070 MZU328070 NJQ328070 NTM328070 ODI328070 ONE328070 OXA328070 PGW328070 PQS328070 QAO328070 QKK328070 QUG328070 REC328070 RNY328070 RXU328070 SHQ328070 SRM328070 TBI328070 TLE328070 TVA328070 UEW328070 UOS328070 UYO328070 VIK328070 VSG328070 WCC328070 WLY328070 WVU328070 M393606 JI393606 TE393606 ADA393606 AMW393606 AWS393606 BGO393606 BQK393606 CAG393606 CKC393606 CTY393606 DDU393606 DNQ393606 DXM393606 EHI393606 ERE393606 FBA393606 FKW393606 FUS393606 GEO393606 GOK393606 GYG393606 HIC393606 HRY393606 IBU393606 ILQ393606 IVM393606 JFI393606 JPE393606 JZA393606 KIW393606 KSS393606 LCO393606 LMK393606 LWG393606 MGC393606 MPY393606 MZU393606 NJQ393606 NTM393606 ODI393606 ONE393606 OXA393606 PGW393606 PQS393606 QAO393606 QKK393606 QUG393606 REC393606 RNY393606 RXU393606 SHQ393606 SRM393606 TBI393606 TLE393606 TVA393606 UEW393606 UOS393606 UYO393606 VIK393606 VSG393606 WCC393606 WLY393606 WVU393606 M459142 JI459142 TE459142 ADA459142 AMW459142 AWS459142 BGO459142 BQK459142 CAG459142 CKC459142 CTY459142 DDU459142 DNQ459142 DXM459142 EHI459142 ERE459142 FBA459142 FKW459142 FUS459142 GEO459142 GOK459142 GYG459142 HIC459142 HRY459142 IBU459142 ILQ459142 IVM459142 JFI459142 JPE459142 JZA459142 KIW459142 KSS459142 LCO459142 LMK459142 LWG459142 MGC459142 MPY459142 MZU459142 NJQ459142 NTM459142 ODI459142 ONE459142 OXA459142 PGW459142 PQS459142 QAO459142 QKK459142 QUG459142 REC459142 RNY459142 RXU459142 SHQ459142 SRM459142 TBI459142 TLE459142 TVA459142 UEW459142 UOS459142 UYO459142 VIK459142 VSG459142 WCC459142 WLY459142 WVU459142 M524678 JI524678 TE524678 ADA524678 AMW524678 AWS524678 BGO524678 BQK524678 CAG524678 CKC524678 CTY524678 DDU524678 DNQ524678 DXM524678 EHI524678 ERE524678 FBA524678 FKW524678 FUS524678 GEO524678 GOK524678 GYG524678 HIC524678 HRY524678 IBU524678 ILQ524678 IVM524678 JFI524678 JPE524678 JZA524678 KIW524678 KSS524678 LCO524678 LMK524678 LWG524678 MGC524678 MPY524678 MZU524678 NJQ524678 NTM524678 ODI524678 ONE524678 OXA524678 PGW524678 PQS524678 QAO524678 QKK524678 QUG524678 REC524678 RNY524678 RXU524678 SHQ524678 SRM524678 TBI524678 TLE524678 TVA524678 UEW524678 UOS524678 UYO524678 VIK524678 VSG524678 WCC524678 WLY524678 WVU524678 M590214 JI590214 TE590214 ADA590214 AMW590214 AWS590214 BGO590214 BQK590214 CAG590214 CKC590214 CTY590214 DDU590214 DNQ590214 DXM590214 EHI590214 ERE590214 FBA590214 FKW590214 FUS590214 GEO590214 GOK590214 GYG590214 HIC590214 HRY590214 IBU590214 ILQ590214 IVM590214 JFI590214 JPE590214 JZA590214 KIW590214 KSS590214 LCO590214 LMK590214 LWG590214 MGC590214 MPY590214 MZU590214 NJQ590214 NTM590214 ODI590214 ONE590214 OXA590214 PGW590214 PQS590214 QAO590214 QKK590214 QUG590214 REC590214 RNY590214 RXU590214 SHQ590214 SRM590214 TBI590214 TLE590214 TVA590214 UEW590214 UOS590214 UYO590214 VIK590214 VSG590214 WCC590214 WLY590214 WVU590214 M655750 JI655750 TE655750 ADA655750 AMW655750 AWS655750 BGO655750 BQK655750 CAG655750 CKC655750 CTY655750 DDU655750 DNQ655750 DXM655750 EHI655750 ERE655750 FBA655750 FKW655750 FUS655750 GEO655750 GOK655750 GYG655750 HIC655750 HRY655750 IBU655750 ILQ655750 IVM655750 JFI655750 JPE655750 JZA655750 KIW655750 KSS655750 LCO655750 LMK655750 LWG655750 MGC655750 MPY655750 MZU655750 NJQ655750 NTM655750 ODI655750 ONE655750 OXA655750 PGW655750 PQS655750 QAO655750 QKK655750 QUG655750 REC655750 RNY655750 RXU655750 SHQ655750 SRM655750 TBI655750 TLE655750 TVA655750 UEW655750 UOS655750 UYO655750 VIK655750 VSG655750 WCC655750 WLY655750 WVU655750 M721286 JI721286 TE721286 ADA721286 AMW721286 AWS721286 BGO721286 BQK721286 CAG721286 CKC721286 CTY721286 DDU721286 DNQ721286 DXM721286 EHI721286 ERE721286 FBA721286 FKW721286 FUS721286 GEO721286 GOK721286 GYG721286 HIC721286 HRY721286 IBU721286 ILQ721286 IVM721286 JFI721286 JPE721286 JZA721286 KIW721286 KSS721286 LCO721286 LMK721286 LWG721286 MGC721286 MPY721286 MZU721286 NJQ721286 NTM721286 ODI721286 ONE721286 OXA721286 PGW721286 PQS721286 QAO721286 QKK721286 QUG721286 REC721286 RNY721286 RXU721286 SHQ721286 SRM721286 TBI721286 TLE721286 TVA721286 UEW721286 UOS721286 UYO721286 VIK721286 VSG721286 WCC721286 WLY721286 WVU721286 M786822 JI786822 TE786822 ADA786822 AMW786822 AWS786822 BGO786822 BQK786822 CAG786822 CKC786822 CTY786822 DDU786822 DNQ786822 DXM786822 EHI786822 ERE786822 FBA786822 FKW786822 FUS786822 GEO786822 GOK786822 GYG786822 HIC786822 HRY786822 IBU786822 ILQ786822 IVM786822 JFI786822 JPE786822 JZA786822 KIW786822 KSS786822 LCO786822 LMK786822 LWG786822 MGC786822 MPY786822 MZU786822 NJQ786822 NTM786822 ODI786822 ONE786822 OXA786822 PGW786822 PQS786822 QAO786822 QKK786822 QUG786822 REC786822 RNY786822 RXU786822 SHQ786822 SRM786822 TBI786822 TLE786822 TVA786822 UEW786822 UOS786822 UYO786822 VIK786822 VSG786822 WCC786822 WLY786822 WVU786822 M852358 JI852358 TE852358 ADA852358 AMW852358 AWS852358 BGO852358 BQK852358 CAG852358 CKC852358 CTY852358 DDU852358 DNQ852358 DXM852358 EHI852358 ERE852358 FBA852358 FKW852358 FUS852358 GEO852358 GOK852358 GYG852358 HIC852358 HRY852358 IBU852358 ILQ852358 IVM852358 JFI852358 JPE852358 JZA852358 KIW852358 KSS852358 LCO852358 LMK852358 LWG852358 MGC852358 MPY852358 MZU852358 NJQ852358 NTM852358 ODI852358 ONE852358 OXA852358 PGW852358 PQS852358 QAO852358 QKK852358 QUG852358 REC852358 RNY852358 RXU852358 SHQ852358 SRM852358 TBI852358 TLE852358 TVA852358 UEW852358 UOS852358 UYO852358 VIK852358 VSG852358 WCC852358 WLY852358 WVU852358 M917894 JI917894 TE917894 ADA917894 AMW917894 AWS917894 BGO917894 BQK917894 CAG917894 CKC917894 CTY917894 DDU917894 DNQ917894 DXM917894 EHI917894 ERE917894 FBA917894 FKW917894 FUS917894 GEO917894 GOK917894 GYG917894 HIC917894 HRY917894 IBU917894 ILQ917894 IVM917894 JFI917894 JPE917894 JZA917894 KIW917894 KSS917894 LCO917894 LMK917894 LWG917894 MGC917894 MPY917894 MZU917894 NJQ917894 NTM917894 ODI917894 ONE917894 OXA917894 PGW917894 PQS917894 QAO917894 QKK917894 QUG917894 REC917894 RNY917894 RXU917894 SHQ917894 SRM917894 TBI917894 TLE917894 TVA917894 UEW917894 UOS917894 UYO917894 VIK917894 VSG917894 WCC917894 WLY917894 WVU917894 M983430 JI983430 TE983430 ADA983430 AMW983430 AWS983430 BGO983430 BQK983430 CAG983430 CKC983430 CTY983430 DDU983430 DNQ983430 DXM983430 EHI983430 ERE983430 FBA983430 FKW983430 FUS983430 GEO983430 GOK983430 GYG983430 HIC983430 HRY983430 IBU983430 ILQ983430 IVM983430 JFI983430 JPE983430 JZA983430 KIW983430 KSS983430 LCO983430 LMK983430 LWG983430 MGC983430 MPY983430 MZU983430 NJQ983430 NTM983430 ODI983430 ONE983430 OXA983430 PGW983430 PQS983430 QAO983430 QKK983430 QUG983430 REC983430 RNY983430 RXU983430 SHQ983430 SRM983430 TBI983430 TLE983430 TVA983430 UEW983430 UOS983430 UYO983430 VIK983430 VSG983430 WCC983430 WLY983430 WVU983430 M433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TBI433 TLE433 TVA433 UEW433 UOS433 UYO433 VIK433 VSG433 WCC433 WLY433 WVU433 M354 JI354 TE354 ADA354 AMW354 AWS354 BGO354 BQK354 CAG354 CKC354 CTY354 DDU354 DNQ354 DXM354 EHI354 ERE354 FBA354 FKW354 FUS354 GEO354 GOK354 GYG354 HIC354 HRY354 IBU354 ILQ354 IVM354 JFI354 JPE354 JZA354 KIW354 KSS354 LCO354 LMK354 LWG354 MGC354 MPY354 MZU354 NJQ354 NTM354 ODI354 ONE354 OXA354 PGW354 PQS354 QAO354 QKK354 QUG354 REC354 RNY354 RXU354 SHQ354 SRM354 TBI354 TLE354 TVA354 UEW354 UOS354 UYO354 VIK354 VSG354 WCC354 WLY354 WVU354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M165 JI165 TE165 ADA165 AMW165 AWS165 BGO165 BQK165 CAG165 CKC165 CTY165 DDU165 DNQ165 DXM165 EHI165 ERE165 FBA165 FKW165 FUS165 GEO165 GOK165 GYG165 HIC165 HRY165 IBU165 ILQ165 IVM165 JFI165 JPE165 JZA165 KIW165 KSS165 LCO165 LMK165 LWG165 MGC165 MPY165 MZU165 NJQ165 NTM165 ODI165 ONE165 OXA165 PGW165 PQS165 QAO165 QKK165 QUG165 REC165 RNY165 RXU165 SHQ165 SRM165 TBI165 TLE165 TVA165 UEW165 UOS165 UYO165 VIK165 VSG165 WCC165 WLY165 WVU165 M126 JI126 TE126 ADA126 AMW126 AWS126 BGO126 BQK126 CAG126 CKC126 CTY126 DDU126 DNQ126 DXM126 EHI126 ERE126 FBA126 FKW126 FUS126 GEO126 GOK126 GYG126 HIC126 HRY126 IBU126 ILQ126 IVM126 JFI126 JPE126 JZA126 KIW126 KSS126 LCO126 LMK126 LWG126 MGC126 MPY126 MZU126 NJQ126 NTM126 ODI126 ONE126 OXA126 PGW126 PQS126 QAO126 QKK126 QUG126 REC126 RNY126 RXU126 SHQ126 SRM126 TBI126 TLE126 TVA126 UEW126 UOS126 UYO126 VIK126 VSG126 WCC126 WLY126 WVU126 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WVU11 WLY11 WCC11 VSG11 VIK11 UYO11 UOS11 UEW11 TVA11 TLE11 TBI11 SRM11 SHQ11 RXU11 RNY11 REC11 QUG11 QKK11 QAO11 PQS11 PGW11 OXA11 ONE11 ODI11 NTM11 NJQ11 MZU11 MPY11 MGC11 LWG11 LMK11 LCO11 KSS11 KIW11 JZA11 JPE11 JFI11 IVM11 ILQ11 IBU11 HRY11 HIC11 GYG11 GOK11 GEO11 FUS11 FKW11 FBA11 ERE11 EHI11 DXM11 DNQ11 DDU11 CTY11 CKC11 CAG11 BQK11 BGO11 AWS11 AMW11 ADA11 TE11 JI11 M11 WVU204 WLY204 WCC204 VSG204 VIK204 UYO204 UOS204 UEW204 TVA204 TLE204 TBI204 SRM204 SHQ204 RXU204 RNY204 REC204 QUG204 QKK204 QAO204 PQS204 PGW204 OXA204 ONE204 ODI204 NTM204 NJQ204 MZU204 MPY204 MGC204 LWG204 LMK204 LCO204 KSS204 KIW204 JZA204 JPE204 JFI204 IVM204 ILQ204 IBU204 HRY204 HIC204 GYG204 GOK204 GEO204 FUS204 FKW204 FBA204 ERE204 EHI204 DXM204 DNQ204 DDU204 CTY204 CKC204 CAG204 BQK204 BGO204 AWS204 AMW204 ADA204 TE204 JI204 M204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AWS243 AMW243 ADA243 TE243 JI243 M243 WVU318 WLY318 WCC318 VSG318 VIK318 UYO318 UOS318 UEW318 TVA318 TLE318 TBI318 SRM318 SHQ318 RXU318 RNY318 REC318 QUG318 QKK318 QAO318 PQS318 PGW318 OXA318 ONE318 ODI318 NTM318 NJQ318 MZU318 MPY318 MGC318 LWG318 LMK318 LCO318 KSS318 KIW318 JZA318 JPE318 JFI318 IVM318 ILQ318 IBU318 HRY318 HIC318 GYG318 GOK318 GEO318 FUS318 FKW318 FBA318 ERE318 EHI318 DXM318 DNQ318 DDU318 CTY318 CKC318 CAG318 BQK318 BGO318 AWS318 AMW318 ADA318 TE318 JI318 M318 WVU393 WLY393 WCC393 VSG393 VIK393 UYO393 UOS393 UEW393 TVA393 TLE393 TBI393 SRM393 SHQ393 RXU393 RNY393 REC393 QUG393 QKK393 QAO393 PQS393 PGW393 OXA393 ONE393 ODI393 NTM393 NJQ393 MZU393 MPY393 MGC393 LWG393 LMK393 LCO393 KSS393 KIW393 JZA393 JPE393 JFI393 IVM393 ILQ393 IBU393 HRY393 HIC393 GYG393 GOK393 GEO393 FUS393 FKW393 FBA393 ERE393 EHI393 DXM393 DNQ393 DDU393 CTY393 CKC393 CAG393 BQK393 BGO393 AWS393 AMW393 ADA393 TE393 JI393 M393 WVU470 WLY470 WCC470 VSG470 VIK470 UYO470 UOS470 UEW470 TVA470 TLE470 TBI470 SRM470 SHQ470 RXU470 RNY470 REC470 QUG470 QKK470 QAO470 PQS470 PGW470 OXA470 ONE470 ODI470 NTM470 NJQ470 MZU470 MPY470 MGC470 LWG470 LMK470 LCO470 KSS470 KIW470 JZA470 JPE470 JFI470 IVM470 ILQ470 IBU470 HRY470 HIC470 GYG470 GOK470 GEO470 FUS470 FKW470 FBA470 ERE470 EHI470 DXM470 DNQ470 DDU470 CTY470 CKC470 CAG470 BQK470 BGO470 AWS470 AMW470 ADA470 TE470 JI470 M470</xm:sqref>
        </x14:dataValidation>
        <x14:dataValidation type="list" allowBlank="1" showErrorMessage="1">
          <x14:formula1>
            <xm:f>"Suport hârtie (nr)"</xm:f>
          </x14:formula1>
          <x14:formula2>
            <xm:f>0</xm:f>
          </x14:formula2>
          <xm:sqref>O65967:O65968 JK65967:JK65968 TG65967:TG65968 ADC65967:ADC65968 AMY65967:AMY65968 AWU65967:AWU65968 BGQ65967:BGQ65968 BQM65967:BQM65968 CAI65967:CAI65968 CKE65967:CKE65968 CUA65967:CUA65968 DDW65967:DDW65968 DNS65967:DNS65968 DXO65967:DXO65968 EHK65967:EHK65968 ERG65967:ERG65968 FBC65967:FBC65968 FKY65967:FKY65968 FUU65967:FUU65968 GEQ65967:GEQ65968 GOM65967:GOM65968 GYI65967:GYI65968 HIE65967:HIE65968 HSA65967:HSA65968 IBW65967:IBW65968 ILS65967:ILS65968 IVO65967:IVO65968 JFK65967:JFK65968 JPG65967:JPG65968 JZC65967:JZC65968 KIY65967:KIY65968 KSU65967:KSU65968 LCQ65967:LCQ65968 LMM65967:LMM65968 LWI65967:LWI65968 MGE65967:MGE65968 MQA65967:MQA65968 MZW65967:MZW65968 NJS65967:NJS65968 NTO65967:NTO65968 ODK65967:ODK65968 ONG65967:ONG65968 OXC65967:OXC65968 PGY65967:PGY65968 PQU65967:PQU65968 QAQ65967:QAQ65968 QKM65967:QKM65968 QUI65967:QUI65968 REE65967:REE65968 ROA65967:ROA65968 RXW65967:RXW65968 SHS65967:SHS65968 SRO65967:SRO65968 TBK65967:TBK65968 TLG65967:TLG65968 TVC65967:TVC65968 UEY65967:UEY65968 UOU65967:UOU65968 UYQ65967:UYQ65968 VIM65967:VIM65968 VSI65967:VSI65968 WCE65967:WCE65968 WMA65967:WMA65968 WVW65967:WVW65968 O131503:O131504 JK131503:JK131504 TG131503:TG131504 ADC131503:ADC131504 AMY131503:AMY131504 AWU131503:AWU131504 BGQ131503:BGQ131504 BQM131503:BQM131504 CAI131503:CAI131504 CKE131503:CKE131504 CUA131503:CUA131504 DDW131503:DDW131504 DNS131503:DNS131504 DXO131503:DXO131504 EHK131503:EHK131504 ERG131503:ERG131504 FBC131503:FBC131504 FKY131503:FKY131504 FUU131503:FUU131504 GEQ131503:GEQ131504 GOM131503:GOM131504 GYI131503:GYI131504 HIE131503:HIE131504 HSA131503:HSA131504 IBW131503:IBW131504 ILS131503:ILS131504 IVO131503:IVO131504 JFK131503:JFK131504 JPG131503:JPG131504 JZC131503:JZC131504 KIY131503:KIY131504 KSU131503:KSU131504 LCQ131503:LCQ131504 LMM131503:LMM131504 LWI131503:LWI131504 MGE131503:MGE131504 MQA131503:MQA131504 MZW131503:MZW131504 NJS131503:NJS131504 NTO131503:NTO131504 ODK131503:ODK131504 ONG131503:ONG131504 OXC131503:OXC131504 PGY131503:PGY131504 PQU131503:PQU131504 QAQ131503:QAQ131504 QKM131503:QKM131504 QUI131503:QUI131504 REE131503:REE131504 ROA131503:ROA131504 RXW131503:RXW131504 SHS131503:SHS131504 SRO131503:SRO131504 TBK131503:TBK131504 TLG131503:TLG131504 TVC131503:TVC131504 UEY131503:UEY131504 UOU131503:UOU131504 UYQ131503:UYQ131504 VIM131503:VIM131504 VSI131503:VSI131504 WCE131503:WCE131504 WMA131503:WMA131504 WVW131503:WVW131504 O197039:O197040 JK197039:JK197040 TG197039:TG197040 ADC197039:ADC197040 AMY197039:AMY197040 AWU197039:AWU197040 BGQ197039:BGQ197040 BQM197039:BQM197040 CAI197039:CAI197040 CKE197039:CKE197040 CUA197039:CUA197040 DDW197039:DDW197040 DNS197039:DNS197040 DXO197039:DXO197040 EHK197039:EHK197040 ERG197039:ERG197040 FBC197039:FBC197040 FKY197039:FKY197040 FUU197039:FUU197040 GEQ197039:GEQ197040 GOM197039:GOM197040 GYI197039:GYI197040 HIE197039:HIE197040 HSA197039:HSA197040 IBW197039:IBW197040 ILS197039:ILS197040 IVO197039:IVO197040 JFK197039:JFK197040 JPG197039:JPG197040 JZC197039:JZC197040 KIY197039:KIY197040 KSU197039:KSU197040 LCQ197039:LCQ197040 LMM197039:LMM197040 LWI197039:LWI197040 MGE197039:MGE197040 MQA197039:MQA197040 MZW197039:MZW197040 NJS197039:NJS197040 NTO197039:NTO197040 ODK197039:ODK197040 ONG197039:ONG197040 OXC197039:OXC197040 PGY197039:PGY197040 PQU197039:PQU197040 QAQ197039:QAQ197040 QKM197039:QKM197040 QUI197039:QUI197040 REE197039:REE197040 ROA197039:ROA197040 RXW197039:RXW197040 SHS197039:SHS197040 SRO197039:SRO197040 TBK197039:TBK197040 TLG197039:TLG197040 TVC197039:TVC197040 UEY197039:UEY197040 UOU197039:UOU197040 UYQ197039:UYQ197040 VIM197039:VIM197040 VSI197039:VSI197040 WCE197039:WCE197040 WMA197039:WMA197040 WVW197039:WVW197040 O262575:O262576 JK262575:JK262576 TG262575:TG262576 ADC262575:ADC262576 AMY262575:AMY262576 AWU262575:AWU262576 BGQ262575:BGQ262576 BQM262575:BQM262576 CAI262575:CAI262576 CKE262575:CKE262576 CUA262575:CUA262576 DDW262575:DDW262576 DNS262575:DNS262576 DXO262575:DXO262576 EHK262575:EHK262576 ERG262575:ERG262576 FBC262575:FBC262576 FKY262575:FKY262576 FUU262575:FUU262576 GEQ262575:GEQ262576 GOM262575:GOM262576 GYI262575:GYI262576 HIE262575:HIE262576 HSA262575:HSA262576 IBW262575:IBW262576 ILS262575:ILS262576 IVO262575:IVO262576 JFK262575:JFK262576 JPG262575:JPG262576 JZC262575:JZC262576 KIY262575:KIY262576 KSU262575:KSU262576 LCQ262575:LCQ262576 LMM262575:LMM262576 LWI262575:LWI262576 MGE262575:MGE262576 MQA262575:MQA262576 MZW262575:MZW262576 NJS262575:NJS262576 NTO262575:NTO262576 ODK262575:ODK262576 ONG262575:ONG262576 OXC262575:OXC262576 PGY262575:PGY262576 PQU262575:PQU262576 QAQ262575:QAQ262576 QKM262575:QKM262576 QUI262575:QUI262576 REE262575:REE262576 ROA262575:ROA262576 RXW262575:RXW262576 SHS262575:SHS262576 SRO262575:SRO262576 TBK262575:TBK262576 TLG262575:TLG262576 TVC262575:TVC262576 UEY262575:UEY262576 UOU262575:UOU262576 UYQ262575:UYQ262576 VIM262575:VIM262576 VSI262575:VSI262576 WCE262575:WCE262576 WMA262575:WMA262576 WVW262575:WVW262576 O328111:O328112 JK328111:JK328112 TG328111:TG328112 ADC328111:ADC328112 AMY328111:AMY328112 AWU328111:AWU328112 BGQ328111:BGQ328112 BQM328111:BQM328112 CAI328111:CAI328112 CKE328111:CKE328112 CUA328111:CUA328112 DDW328111:DDW328112 DNS328111:DNS328112 DXO328111:DXO328112 EHK328111:EHK328112 ERG328111:ERG328112 FBC328111:FBC328112 FKY328111:FKY328112 FUU328111:FUU328112 GEQ328111:GEQ328112 GOM328111:GOM328112 GYI328111:GYI328112 HIE328111:HIE328112 HSA328111:HSA328112 IBW328111:IBW328112 ILS328111:ILS328112 IVO328111:IVO328112 JFK328111:JFK328112 JPG328111:JPG328112 JZC328111:JZC328112 KIY328111:KIY328112 KSU328111:KSU328112 LCQ328111:LCQ328112 LMM328111:LMM328112 LWI328111:LWI328112 MGE328111:MGE328112 MQA328111:MQA328112 MZW328111:MZW328112 NJS328111:NJS328112 NTO328111:NTO328112 ODK328111:ODK328112 ONG328111:ONG328112 OXC328111:OXC328112 PGY328111:PGY328112 PQU328111:PQU328112 QAQ328111:QAQ328112 QKM328111:QKM328112 QUI328111:QUI328112 REE328111:REE328112 ROA328111:ROA328112 RXW328111:RXW328112 SHS328111:SHS328112 SRO328111:SRO328112 TBK328111:TBK328112 TLG328111:TLG328112 TVC328111:TVC328112 UEY328111:UEY328112 UOU328111:UOU328112 UYQ328111:UYQ328112 VIM328111:VIM328112 VSI328111:VSI328112 WCE328111:WCE328112 WMA328111:WMA328112 WVW328111:WVW328112 O393647:O393648 JK393647:JK393648 TG393647:TG393648 ADC393647:ADC393648 AMY393647:AMY393648 AWU393647:AWU393648 BGQ393647:BGQ393648 BQM393647:BQM393648 CAI393647:CAI393648 CKE393647:CKE393648 CUA393647:CUA393648 DDW393647:DDW393648 DNS393647:DNS393648 DXO393647:DXO393648 EHK393647:EHK393648 ERG393647:ERG393648 FBC393647:FBC393648 FKY393647:FKY393648 FUU393647:FUU393648 GEQ393647:GEQ393648 GOM393647:GOM393648 GYI393647:GYI393648 HIE393647:HIE393648 HSA393647:HSA393648 IBW393647:IBW393648 ILS393647:ILS393648 IVO393647:IVO393648 JFK393647:JFK393648 JPG393647:JPG393648 JZC393647:JZC393648 KIY393647:KIY393648 KSU393647:KSU393648 LCQ393647:LCQ393648 LMM393647:LMM393648 LWI393647:LWI393648 MGE393647:MGE393648 MQA393647:MQA393648 MZW393647:MZW393648 NJS393647:NJS393648 NTO393647:NTO393648 ODK393647:ODK393648 ONG393647:ONG393648 OXC393647:OXC393648 PGY393647:PGY393648 PQU393647:PQU393648 QAQ393647:QAQ393648 QKM393647:QKM393648 QUI393647:QUI393648 REE393647:REE393648 ROA393647:ROA393648 RXW393647:RXW393648 SHS393647:SHS393648 SRO393647:SRO393648 TBK393647:TBK393648 TLG393647:TLG393648 TVC393647:TVC393648 UEY393647:UEY393648 UOU393647:UOU393648 UYQ393647:UYQ393648 VIM393647:VIM393648 VSI393647:VSI393648 WCE393647:WCE393648 WMA393647:WMA393648 WVW393647:WVW393648 O459183:O459184 JK459183:JK459184 TG459183:TG459184 ADC459183:ADC459184 AMY459183:AMY459184 AWU459183:AWU459184 BGQ459183:BGQ459184 BQM459183:BQM459184 CAI459183:CAI459184 CKE459183:CKE459184 CUA459183:CUA459184 DDW459183:DDW459184 DNS459183:DNS459184 DXO459183:DXO459184 EHK459183:EHK459184 ERG459183:ERG459184 FBC459183:FBC459184 FKY459183:FKY459184 FUU459183:FUU459184 GEQ459183:GEQ459184 GOM459183:GOM459184 GYI459183:GYI459184 HIE459183:HIE459184 HSA459183:HSA459184 IBW459183:IBW459184 ILS459183:ILS459184 IVO459183:IVO459184 JFK459183:JFK459184 JPG459183:JPG459184 JZC459183:JZC459184 KIY459183:KIY459184 KSU459183:KSU459184 LCQ459183:LCQ459184 LMM459183:LMM459184 LWI459183:LWI459184 MGE459183:MGE459184 MQA459183:MQA459184 MZW459183:MZW459184 NJS459183:NJS459184 NTO459183:NTO459184 ODK459183:ODK459184 ONG459183:ONG459184 OXC459183:OXC459184 PGY459183:PGY459184 PQU459183:PQU459184 QAQ459183:QAQ459184 QKM459183:QKM459184 QUI459183:QUI459184 REE459183:REE459184 ROA459183:ROA459184 RXW459183:RXW459184 SHS459183:SHS459184 SRO459183:SRO459184 TBK459183:TBK459184 TLG459183:TLG459184 TVC459183:TVC459184 UEY459183:UEY459184 UOU459183:UOU459184 UYQ459183:UYQ459184 VIM459183:VIM459184 VSI459183:VSI459184 WCE459183:WCE459184 WMA459183:WMA459184 WVW459183:WVW459184 O524719:O524720 JK524719:JK524720 TG524719:TG524720 ADC524719:ADC524720 AMY524719:AMY524720 AWU524719:AWU524720 BGQ524719:BGQ524720 BQM524719:BQM524720 CAI524719:CAI524720 CKE524719:CKE524720 CUA524719:CUA524720 DDW524719:DDW524720 DNS524719:DNS524720 DXO524719:DXO524720 EHK524719:EHK524720 ERG524719:ERG524720 FBC524719:FBC524720 FKY524719:FKY524720 FUU524719:FUU524720 GEQ524719:GEQ524720 GOM524719:GOM524720 GYI524719:GYI524720 HIE524719:HIE524720 HSA524719:HSA524720 IBW524719:IBW524720 ILS524719:ILS524720 IVO524719:IVO524720 JFK524719:JFK524720 JPG524719:JPG524720 JZC524719:JZC524720 KIY524719:KIY524720 KSU524719:KSU524720 LCQ524719:LCQ524720 LMM524719:LMM524720 LWI524719:LWI524720 MGE524719:MGE524720 MQA524719:MQA524720 MZW524719:MZW524720 NJS524719:NJS524720 NTO524719:NTO524720 ODK524719:ODK524720 ONG524719:ONG524720 OXC524719:OXC524720 PGY524719:PGY524720 PQU524719:PQU524720 QAQ524719:QAQ524720 QKM524719:QKM524720 QUI524719:QUI524720 REE524719:REE524720 ROA524719:ROA524720 RXW524719:RXW524720 SHS524719:SHS524720 SRO524719:SRO524720 TBK524719:TBK524720 TLG524719:TLG524720 TVC524719:TVC524720 UEY524719:UEY524720 UOU524719:UOU524720 UYQ524719:UYQ524720 VIM524719:VIM524720 VSI524719:VSI524720 WCE524719:WCE524720 WMA524719:WMA524720 WVW524719:WVW524720 O590255:O590256 JK590255:JK590256 TG590255:TG590256 ADC590255:ADC590256 AMY590255:AMY590256 AWU590255:AWU590256 BGQ590255:BGQ590256 BQM590255:BQM590256 CAI590255:CAI590256 CKE590255:CKE590256 CUA590255:CUA590256 DDW590255:DDW590256 DNS590255:DNS590256 DXO590255:DXO590256 EHK590255:EHK590256 ERG590255:ERG590256 FBC590255:FBC590256 FKY590255:FKY590256 FUU590255:FUU590256 GEQ590255:GEQ590256 GOM590255:GOM590256 GYI590255:GYI590256 HIE590255:HIE590256 HSA590255:HSA590256 IBW590255:IBW590256 ILS590255:ILS590256 IVO590255:IVO590256 JFK590255:JFK590256 JPG590255:JPG590256 JZC590255:JZC590256 KIY590255:KIY590256 KSU590255:KSU590256 LCQ590255:LCQ590256 LMM590255:LMM590256 LWI590255:LWI590256 MGE590255:MGE590256 MQA590255:MQA590256 MZW590255:MZW590256 NJS590255:NJS590256 NTO590255:NTO590256 ODK590255:ODK590256 ONG590255:ONG590256 OXC590255:OXC590256 PGY590255:PGY590256 PQU590255:PQU590256 QAQ590255:QAQ590256 QKM590255:QKM590256 QUI590255:QUI590256 REE590255:REE590256 ROA590255:ROA590256 RXW590255:RXW590256 SHS590255:SHS590256 SRO590255:SRO590256 TBK590255:TBK590256 TLG590255:TLG590256 TVC590255:TVC590256 UEY590255:UEY590256 UOU590255:UOU590256 UYQ590255:UYQ590256 VIM590255:VIM590256 VSI590255:VSI590256 WCE590255:WCE590256 WMA590255:WMA590256 WVW590255:WVW590256 O655791:O655792 JK655791:JK655792 TG655791:TG655792 ADC655791:ADC655792 AMY655791:AMY655792 AWU655791:AWU655792 BGQ655791:BGQ655792 BQM655791:BQM655792 CAI655791:CAI655792 CKE655791:CKE655792 CUA655791:CUA655792 DDW655791:DDW655792 DNS655791:DNS655792 DXO655791:DXO655792 EHK655791:EHK655792 ERG655791:ERG655792 FBC655791:FBC655792 FKY655791:FKY655792 FUU655791:FUU655792 GEQ655791:GEQ655792 GOM655791:GOM655792 GYI655791:GYI655792 HIE655791:HIE655792 HSA655791:HSA655792 IBW655791:IBW655792 ILS655791:ILS655792 IVO655791:IVO655792 JFK655791:JFK655792 JPG655791:JPG655792 JZC655791:JZC655792 KIY655791:KIY655792 KSU655791:KSU655792 LCQ655791:LCQ655792 LMM655791:LMM655792 LWI655791:LWI655792 MGE655791:MGE655792 MQA655791:MQA655792 MZW655791:MZW655792 NJS655791:NJS655792 NTO655791:NTO655792 ODK655791:ODK655792 ONG655791:ONG655792 OXC655791:OXC655792 PGY655791:PGY655792 PQU655791:PQU655792 QAQ655791:QAQ655792 QKM655791:QKM655792 QUI655791:QUI655792 REE655791:REE655792 ROA655791:ROA655792 RXW655791:RXW655792 SHS655791:SHS655792 SRO655791:SRO655792 TBK655791:TBK655792 TLG655791:TLG655792 TVC655791:TVC655792 UEY655791:UEY655792 UOU655791:UOU655792 UYQ655791:UYQ655792 VIM655791:VIM655792 VSI655791:VSI655792 WCE655791:WCE655792 WMA655791:WMA655792 WVW655791:WVW655792 O721327:O721328 JK721327:JK721328 TG721327:TG721328 ADC721327:ADC721328 AMY721327:AMY721328 AWU721327:AWU721328 BGQ721327:BGQ721328 BQM721327:BQM721328 CAI721327:CAI721328 CKE721327:CKE721328 CUA721327:CUA721328 DDW721327:DDW721328 DNS721327:DNS721328 DXO721327:DXO721328 EHK721327:EHK721328 ERG721327:ERG721328 FBC721327:FBC721328 FKY721327:FKY721328 FUU721327:FUU721328 GEQ721327:GEQ721328 GOM721327:GOM721328 GYI721327:GYI721328 HIE721327:HIE721328 HSA721327:HSA721328 IBW721327:IBW721328 ILS721327:ILS721328 IVO721327:IVO721328 JFK721327:JFK721328 JPG721327:JPG721328 JZC721327:JZC721328 KIY721327:KIY721328 KSU721327:KSU721328 LCQ721327:LCQ721328 LMM721327:LMM721328 LWI721327:LWI721328 MGE721327:MGE721328 MQA721327:MQA721328 MZW721327:MZW721328 NJS721327:NJS721328 NTO721327:NTO721328 ODK721327:ODK721328 ONG721327:ONG721328 OXC721327:OXC721328 PGY721327:PGY721328 PQU721327:PQU721328 QAQ721327:QAQ721328 QKM721327:QKM721328 QUI721327:QUI721328 REE721327:REE721328 ROA721327:ROA721328 RXW721327:RXW721328 SHS721327:SHS721328 SRO721327:SRO721328 TBK721327:TBK721328 TLG721327:TLG721328 TVC721327:TVC721328 UEY721327:UEY721328 UOU721327:UOU721328 UYQ721327:UYQ721328 VIM721327:VIM721328 VSI721327:VSI721328 WCE721327:WCE721328 WMA721327:WMA721328 WVW721327:WVW721328 O786863:O786864 JK786863:JK786864 TG786863:TG786864 ADC786863:ADC786864 AMY786863:AMY786864 AWU786863:AWU786864 BGQ786863:BGQ786864 BQM786863:BQM786864 CAI786863:CAI786864 CKE786863:CKE786864 CUA786863:CUA786864 DDW786863:DDW786864 DNS786863:DNS786864 DXO786863:DXO786864 EHK786863:EHK786864 ERG786863:ERG786864 FBC786863:FBC786864 FKY786863:FKY786864 FUU786863:FUU786864 GEQ786863:GEQ786864 GOM786863:GOM786864 GYI786863:GYI786864 HIE786863:HIE786864 HSA786863:HSA786864 IBW786863:IBW786864 ILS786863:ILS786864 IVO786863:IVO786864 JFK786863:JFK786864 JPG786863:JPG786864 JZC786863:JZC786864 KIY786863:KIY786864 KSU786863:KSU786864 LCQ786863:LCQ786864 LMM786863:LMM786864 LWI786863:LWI786864 MGE786863:MGE786864 MQA786863:MQA786864 MZW786863:MZW786864 NJS786863:NJS786864 NTO786863:NTO786864 ODK786863:ODK786864 ONG786863:ONG786864 OXC786863:OXC786864 PGY786863:PGY786864 PQU786863:PQU786864 QAQ786863:QAQ786864 QKM786863:QKM786864 QUI786863:QUI786864 REE786863:REE786864 ROA786863:ROA786864 RXW786863:RXW786864 SHS786863:SHS786864 SRO786863:SRO786864 TBK786863:TBK786864 TLG786863:TLG786864 TVC786863:TVC786864 UEY786863:UEY786864 UOU786863:UOU786864 UYQ786863:UYQ786864 VIM786863:VIM786864 VSI786863:VSI786864 WCE786863:WCE786864 WMA786863:WMA786864 WVW786863:WVW786864 O852399:O852400 JK852399:JK852400 TG852399:TG852400 ADC852399:ADC852400 AMY852399:AMY852400 AWU852399:AWU852400 BGQ852399:BGQ852400 BQM852399:BQM852400 CAI852399:CAI852400 CKE852399:CKE852400 CUA852399:CUA852400 DDW852399:DDW852400 DNS852399:DNS852400 DXO852399:DXO852400 EHK852399:EHK852400 ERG852399:ERG852400 FBC852399:FBC852400 FKY852399:FKY852400 FUU852399:FUU852400 GEQ852399:GEQ852400 GOM852399:GOM852400 GYI852399:GYI852400 HIE852399:HIE852400 HSA852399:HSA852400 IBW852399:IBW852400 ILS852399:ILS852400 IVO852399:IVO852400 JFK852399:JFK852400 JPG852399:JPG852400 JZC852399:JZC852400 KIY852399:KIY852400 KSU852399:KSU852400 LCQ852399:LCQ852400 LMM852399:LMM852400 LWI852399:LWI852400 MGE852399:MGE852400 MQA852399:MQA852400 MZW852399:MZW852400 NJS852399:NJS852400 NTO852399:NTO852400 ODK852399:ODK852400 ONG852399:ONG852400 OXC852399:OXC852400 PGY852399:PGY852400 PQU852399:PQU852400 QAQ852399:QAQ852400 QKM852399:QKM852400 QUI852399:QUI852400 REE852399:REE852400 ROA852399:ROA852400 RXW852399:RXW852400 SHS852399:SHS852400 SRO852399:SRO852400 TBK852399:TBK852400 TLG852399:TLG852400 TVC852399:TVC852400 UEY852399:UEY852400 UOU852399:UOU852400 UYQ852399:UYQ852400 VIM852399:VIM852400 VSI852399:VSI852400 WCE852399:WCE852400 WMA852399:WMA852400 WVW852399:WVW852400 O917935:O917936 JK917935:JK917936 TG917935:TG917936 ADC917935:ADC917936 AMY917935:AMY917936 AWU917935:AWU917936 BGQ917935:BGQ917936 BQM917935:BQM917936 CAI917935:CAI917936 CKE917935:CKE917936 CUA917935:CUA917936 DDW917935:DDW917936 DNS917935:DNS917936 DXO917935:DXO917936 EHK917935:EHK917936 ERG917935:ERG917936 FBC917935:FBC917936 FKY917935:FKY917936 FUU917935:FUU917936 GEQ917935:GEQ917936 GOM917935:GOM917936 GYI917935:GYI917936 HIE917935:HIE917936 HSA917935:HSA917936 IBW917935:IBW917936 ILS917935:ILS917936 IVO917935:IVO917936 JFK917935:JFK917936 JPG917935:JPG917936 JZC917935:JZC917936 KIY917935:KIY917936 KSU917935:KSU917936 LCQ917935:LCQ917936 LMM917935:LMM917936 LWI917935:LWI917936 MGE917935:MGE917936 MQA917935:MQA917936 MZW917935:MZW917936 NJS917935:NJS917936 NTO917935:NTO917936 ODK917935:ODK917936 ONG917935:ONG917936 OXC917935:OXC917936 PGY917935:PGY917936 PQU917935:PQU917936 QAQ917935:QAQ917936 QKM917935:QKM917936 QUI917935:QUI917936 REE917935:REE917936 ROA917935:ROA917936 RXW917935:RXW917936 SHS917935:SHS917936 SRO917935:SRO917936 TBK917935:TBK917936 TLG917935:TLG917936 TVC917935:TVC917936 UEY917935:UEY917936 UOU917935:UOU917936 UYQ917935:UYQ917936 VIM917935:VIM917936 VSI917935:VSI917936 WCE917935:WCE917936 WMA917935:WMA917936 WVW917935:WVW917936 O983471:O983472 JK983471:JK983472 TG983471:TG983472 ADC983471:ADC983472 AMY983471:AMY983472 AWU983471:AWU983472 BGQ983471:BGQ983472 BQM983471:BQM983472 CAI983471:CAI983472 CKE983471:CKE983472 CUA983471:CUA983472 DDW983471:DDW983472 DNS983471:DNS983472 DXO983471:DXO983472 EHK983471:EHK983472 ERG983471:ERG983472 FBC983471:FBC983472 FKY983471:FKY983472 FUU983471:FUU983472 GEQ983471:GEQ983472 GOM983471:GOM983472 GYI983471:GYI983472 HIE983471:HIE983472 HSA983471:HSA983472 IBW983471:IBW983472 ILS983471:ILS983472 IVO983471:IVO983472 JFK983471:JFK983472 JPG983471:JPG983472 JZC983471:JZC983472 KIY983471:KIY983472 KSU983471:KSU983472 LCQ983471:LCQ983472 LMM983471:LMM983472 LWI983471:LWI983472 MGE983471:MGE983472 MQA983471:MQA983472 MZW983471:MZW983472 NJS983471:NJS983472 NTO983471:NTO983472 ODK983471:ODK983472 ONG983471:ONG983472 OXC983471:OXC983472 PGY983471:PGY983472 PQU983471:PQU983472 QAQ983471:QAQ983472 QKM983471:QKM983472 QUI983471:QUI983472 REE983471:REE983472 ROA983471:ROA983472 RXW983471:RXW983472 SHS983471:SHS983472 SRO983471:SRO983472 TBK983471:TBK983472 TLG983471:TLG983472 TVC983471:TVC983472 UEY983471:UEY983472 UOU983471:UOU983472 UYQ983471:UYQ983472 VIM983471:VIM983472 VSI983471:VSI983472 WCE983471:WCE983472 WMA983471:WMA983472 WVW983471:WVW983472 O66005:O66006 JK66005:JK66006 TG66005:TG66006 ADC66005:ADC66006 AMY66005:AMY66006 AWU66005:AWU66006 BGQ66005:BGQ66006 BQM66005:BQM66006 CAI66005:CAI66006 CKE66005:CKE66006 CUA66005:CUA66006 DDW66005:DDW66006 DNS66005:DNS66006 DXO66005:DXO66006 EHK66005:EHK66006 ERG66005:ERG66006 FBC66005:FBC66006 FKY66005:FKY66006 FUU66005:FUU66006 GEQ66005:GEQ66006 GOM66005:GOM66006 GYI66005:GYI66006 HIE66005:HIE66006 HSA66005:HSA66006 IBW66005:IBW66006 ILS66005:ILS66006 IVO66005:IVO66006 JFK66005:JFK66006 JPG66005:JPG66006 JZC66005:JZC66006 KIY66005:KIY66006 KSU66005:KSU66006 LCQ66005:LCQ66006 LMM66005:LMM66006 LWI66005:LWI66006 MGE66005:MGE66006 MQA66005:MQA66006 MZW66005:MZW66006 NJS66005:NJS66006 NTO66005:NTO66006 ODK66005:ODK66006 ONG66005:ONG66006 OXC66005:OXC66006 PGY66005:PGY66006 PQU66005:PQU66006 QAQ66005:QAQ66006 QKM66005:QKM66006 QUI66005:QUI66006 REE66005:REE66006 ROA66005:ROA66006 RXW66005:RXW66006 SHS66005:SHS66006 SRO66005:SRO66006 TBK66005:TBK66006 TLG66005:TLG66006 TVC66005:TVC66006 UEY66005:UEY66006 UOU66005:UOU66006 UYQ66005:UYQ66006 VIM66005:VIM66006 VSI66005:VSI66006 WCE66005:WCE66006 WMA66005:WMA66006 WVW66005:WVW66006 O131541:O131542 JK131541:JK131542 TG131541:TG131542 ADC131541:ADC131542 AMY131541:AMY131542 AWU131541:AWU131542 BGQ131541:BGQ131542 BQM131541:BQM131542 CAI131541:CAI131542 CKE131541:CKE131542 CUA131541:CUA131542 DDW131541:DDW131542 DNS131541:DNS131542 DXO131541:DXO131542 EHK131541:EHK131542 ERG131541:ERG131542 FBC131541:FBC131542 FKY131541:FKY131542 FUU131541:FUU131542 GEQ131541:GEQ131542 GOM131541:GOM131542 GYI131541:GYI131542 HIE131541:HIE131542 HSA131541:HSA131542 IBW131541:IBW131542 ILS131541:ILS131542 IVO131541:IVO131542 JFK131541:JFK131542 JPG131541:JPG131542 JZC131541:JZC131542 KIY131541:KIY131542 KSU131541:KSU131542 LCQ131541:LCQ131542 LMM131541:LMM131542 LWI131541:LWI131542 MGE131541:MGE131542 MQA131541:MQA131542 MZW131541:MZW131542 NJS131541:NJS131542 NTO131541:NTO131542 ODK131541:ODK131542 ONG131541:ONG131542 OXC131541:OXC131542 PGY131541:PGY131542 PQU131541:PQU131542 QAQ131541:QAQ131542 QKM131541:QKM131542 QUI131541:QUI131542 REE131541:REE131542 ROA131541:ROA131542 RXW131541:RXW131542 SHS131541:SHS131542 SRO131541:SRO131542 TBK131541:TBK131542 TLG131541:TLG131542 TVC131541:TVC131542 UEY131541:UEY131542 UOU131541:UOU131542 UYQ131541:UYQ131542 VIM131541:VIM131542 VSI131541:VSI131542 WCE131541:WCE131542 WMA131541:WMA131542 WVW131541:WVW131542 O197077:O197078 JK197077:JK197078 TG197077:TG197078 ADC197077:ADC197078 AMY197077:AMY197078 AWU197077:AWU197078 BGQ197077:BGQ197078 BQM197077:BQM197078 CAI197077:CAI197078 CKE197077:CKE197078 CUA197077:CUA197078 DDW197077:DDW197078 DNS197077:DNS197078 DXO197077:DXO197078 EHK197077:EHK197078 ERG197077:ERG197078 FBC197077:FBC197078 FKY197077:FKY197078 FUU197077:FUU197078 GEQ197077:GEQ197078 GOM197077:GOM197078 GYI197077:GYI197078 HIE197077:HIE197078 HSA197077:HSA197078 IBW197077:IBW197078 ILS197077:ILS197078 IVO197077:IVO197078 JFK197077:JFK197078 JPG197077:JPG197078 JZC197077:JZC197078 KIY197077:KIY197078 KSU197077:KSU197078 LCQ197077:LCQ197078 LMM197077:LMM197078 LWI197077:LWI197078 MGE197077:MGE197078 MQA197077:MQA197078 MZW197077:MZW197078 NJS197077:NJS197078 NTO197077:NTO197078 ODK197077:ODK197078 ONG197077:ONG197078 OXC197077:OXC197078 PGY197077:PGY197078 PQU197077:PQU197078 QAQ197077:QAQ197078 QKM197077:QKM197078 QUI197077:QUI197078 REE197077:REE197078 ROA197077:ROA197078 RXW197077:RXW197078 SHS197077:SHS197078 SRO197077:SRO197078 TBK197077:TBK197078 TLG197077:TLG197078 TVC197077:TVC197078 UEY197077:UEY197078 UOU197077:UOU197078 UYQ197077:UYQ197078 VIM197077:VIM197078 VSI197077:VSI197078 WCE197077:WCE197078 WMA197077:WMA197078 WVW197077:WVW197078 O262613:O262614 JK262613:JK262614 TG262613:TG262614 ADC262613:ADC262614 AMY262613:AMY262614 AWU262613:AWU262614 BGQ262613:BGQ262614 BQM262613:BQM262614 CAI262613:CAI262614 CKE262613:CKE262614 CUA262613:CUA262614 DDW262613:DDW262614 DNS262613:DNS262614 DXO262613:DXO262614 EHK262613:EHK262614 ERG262613:ERG262614 FBC262613:FBC262614 FKY262613:FKY262614 FUU262613:FUU262614 GEQ262613:GEQ262614 GOM262613:GOM262614 GYI262613:GYI262614 HIE262613:HIE262614 HSA262613:HSA262614 IBW262613:IBW262614 ILS262613:ILS262614 IVO262613:IVO262614 JFK262613:JFK262614 JPG262613:JPG262614 JZC262613:JZC262614 KIY262613:KIY262614 KSU262613:KSU262614 LCQ262613:LCQ262614 LMM262613:LMM262614 LWI262613:LWI262614 MGE262613:MGE262614 MQA262613:MQA262614 MZW262613:MZW262614 NJS262613:NJS262614 NTO262613:NTO262614 ODK262613:ODK262614 ONG262613:ONG262614 OXC262613:OXC262614 PGY262613:PGY262614 PQU262613:PQU262614 QAQ262613:QAQ262614 QKM262613:QKM262614 QUI262613:QUI262614 REE262613:REE262614 ROA262613:ROA262614 RXW262613:RXW262614 SHS262613:SHS262614 SRO262613:SRO262614 TBK262613:TBK262614 TLG262613:TLG262614 TVC262613:TVC262614 UEY262613:UEY262614 UOU262613:UOU262614 UYQ262613:UYQ262614 VIM262613:VIM262614 VSI262613:VSI262614 WCE262613:WCE262614 WMA262613:WMA262614 WVW262613:WVW262614 O328149:O328150 JK328149:JK328150 TG328149:TG328150 ADC328149:ADC328150 AMY328149:AMY328150 AWU328149:AWU328150 BGQ328149:BGQ328150 BQM328149:BQM328150 CAI328149:CAI328150 CKE328149:CKE328150 CUA328149:CUA328150 DDW328149:DDW328150 DNS328149:DNS328150 DXO328149:DXO328150 EHK328149:EHK328150 ERG328149:ERG328150 FBC328149:FBC328150 FKY328149:FKY328150 FUU328149:FUU328150 GEQ328149:GEQ328150 GOM328149:GOM328150 GYI328149:GYI328150 HIE328149:HIE328150 HSA328149:HSA328150 IBW328149:IBW328150 ILS328149:ILS328150 IVO328149:IVO328150 JFK328149:JFK328150 JPG328149:JPG328150 JZC328149:JZC328150 KIY328149:KIY328150 KSU328149:KSU328150 LCQ328149:LCQ328150 LMM328149:LMM328150 LWI328149:LWI328150 MGE328149:MGE328150 MQA328149:MQA328150 MZW328149:MZW328150 NJS328149:NJS328150 NTO328149:NTO328150 ODK328149:ODK328150 ONG328149:ONG328150 OXC328149:OXC328150 PGY328149:PGY328150 PQU328149:PQU328150 QAQ328149:QAQ328150 QKM328149:QKM328150 QUI328149:QUI328150 REE328149:REE328150 ROA328149:ROA328150 RXW328149:RXW328150 SHS328149:SHS328150 SRO328149:SRO328150 TBK328149:TBK328150 TLG328149:TLG328150 TVC328149:TVC328150 UEY328149:UEY328150 UOU328149:UOU328150 UYQ328149:UYQ328150 VIM328149:VIM328150 VSI328149:VSI328150 WCE328149:WCE328150 WMA328149:WMA328150 WVW328149:WVW328150 O393685:O393686 JK393685:JK393686 TG393685:TG393686 ADC393685:ADC393686 AMY393685:AMY393686 AWU393685:AWU393686 BGQ393685:BGQ393686 BQM393685:BQM393686 CAI393685:CAI393686 CKE393685:CKE393686 CUA393685:CUA393686 DDW393685:DDW393686 DNS393685:DNS393686 DXO393685:DXO393686 EHK393685:EHK393686 ERG393685:ERG393686 FBC393685:FBC393686 FKY393685:FKY393686 FUU393685:FUU393686 GEQ393685:GEQ393686 GOM393685:GOM393686 GYI393685:GYI393686 HIE393685:HIE393686 HSA393685:HSA393686 IBW393685:IBW393686 ILS393685:ILS393686 IVO393685:IVO393686 JFK393685:JFK393686 JPG393685:JPG393686 JZC393685:JZC393686 KIY393685:KIY393686 KSU393685:KSU393686 LCQ393685:LCQ393686 LMM393685:LMM393686 LWI393685:LWI393686 MGE393685:MGE393686 MQA393685:MQA393686 MZW393685:MZW393686 NJS393685:NJS393686 NTO393685:NTO393686 ODK393685:ODK393686 ONG393685:ONG393686 OXC393685:OXC393686 PGY393685:PGY393686 PQU393685:PQU393686 QAQ393685:QAQ393686 QKM393685:QKM393686 QUI393685:QUI393686 REE393685:REE393686 ROA393685:ROA393686 RXW393685:RXW393686 SHS393685:SHS393686 SRO393685:SRO393686 TBK393685:TBK393686 TLG393685:TLG393686 TVC393685:TVC393686 UEY393685:UEY393686 UOU393685:UOU393686 UYQ393685:UYQ393686 VIM393685:VIM393686 VSI393685:VSI393686 WCE393685:WCE393686 WMA393685:WMA393686 WVW393685:WVW393686 O459221:O459222 JK459221:JK459222 TG459221:TG459222 ADC459221:ADC459222 AMY459221:AMY459222 AWU459221:AWU459222 BGQ459221:BGQ459222 BQM459221:BQM459222 CAI459221:CAI459222 CKE459221:CKE459222 CUA459221:CUA459222 DDW459221:DDW459222 DNS459221:DNS459222 DXO459221:DXO459222 EHK459221:EHK459222 ERG459221:ERG459222 FBC459221:FBC459222 FKY459221:FKY459222 FUU459221:FUU459222 GEQ459221:GEQ459222 GOM459221:GOM459222 GYI459221:GYI459222 HIE459221:HIE459222 HSA459221:HSA459222 IBW459221:IBW459222 ILS459221:ILS459222 IVO459221:IVO459222 JFK459221:JFK459222 JPG459221:JPG459222 JZC459221:JZC459222 KIY459221:KIY459222 KSU459221:KSU459222 LCQ459221:LCQ459222 LMM459221:LMM459222 LWI459221:LWI459222 MGE459221:MGE459222 MQA459221:MQA459222 MZW459221:MZW459222 NJS459221:NJS459222 NTO459221:NTO459222 ODK459221:ODK459222 ONG459221:ONG459222 OXC459221:OXC459222 PGY459221:PGY459222 PQU459221:PQU459222 QAQ459221:QAQ459222 QKM459221:QKM459222 QUI459221:QUI459222 REE459221:REE459222 ROA459221:ROA459222 RXW459221:RXW459222 SHS459221:SHS459222 SRO459221:SRO459222 TBK459221:TBK459222 TLG459221:TLG459222 TVC459221:TVC459222 UEY459221:UEY459222 UOU459221:UOU459222 UYQ459221:UYQ459222 VIM459221:VIM459222 VSI459221:VSI459222 WCE459221:WCE459222 WMA459221:WMA459222 WVW459221:WVW459222 O524757:O524758 JK524757:JK524758 TG524757:TG524758 ADC524757:ADC524758 AMY524757:AMY524758 AWU524757:AWU524758 BGQ524757:BGQ524758 BQM524757:BQM524758 CAI524757:CAI524758 CKE524757:CKE524758 CUA524757:CUA524758 DDW524757:DDW524758 DNS524757:DNS524758 DXO524757:DXO524758 EHK524757:EHK524758 ERG524757:ERG524758 FBC524757:FBC524758 FKY524757:FKY524758 FUU524757:FUU524758 GEQ524757:GEQ524758 GOM524757:GOM524758 GYI524757:GYI524758 HIE524757:HIE524758 HSA524757:HSA524758 IBW524757:IBW524758 ILS524757:ILS524758 IVO524757:IVO524758 JFK524757:JFK524758 JPG524757:JPG524758 JZC524757:JZC524758 KIY524757:KIY524758 KSU524757:KSU524758 LCQ524757:LCQ524758 LMM524757:LMM524758 LWI524757:LWI524758 MGE524757:MGE524758 MQA524757:MQA524758 MZW524757:MZW524758 NJS524757:NJS524758 NTO524757:NTO524758 ODK524757:ODK524758 ONG524757:ONG524758 OXC524757:OXC524758 PGY524757:PGY524758 PQU524757:PQU524758 QAQ524757:QAQ524758 QKM524757:QKM524758 QUI524757:QUI524758 REE524757:REE524758 ROA524757:ROA524758 RXW524757:RXW524758 SHS524757:SHS524758 SRO524757:SRO524758 TBK524757:TBK524758 TLG524757:TLG524758 TVC524757:TVC524758 UEY524757:UEY524758 UOU524757:UOU524758 UYQ524757:UYQ524758 VIM524757:VIM524758 VSI524757:VSI524758 WCE524757:WCE524758 WMA524757:WMA524758 WVW524757:WVW524758 O590293:O590294 JK590293:JK590294 TG590293:TG590294 ADC590293:ADC590294 AMY590293:AMY590294 AWU590293:AWU590294 BGQ590293:BGQ590294 BQM590293:BQM590294 CAI590293:CAI590294 CKE590293:CKE590294 CUA590293:CUA590294 DDW590293:DDW590294 DNS590293:DNS590294 DXO590293:DXO590294 EHK590293:EHK590294 ERG590293:ERG590294 FBC590293:FBC590294 FKY590293:FKY590294 FUU590293:FUU590294 GEQ590293:GEQ590294 GOM590293:GOM590294 GYI590293:GYI590294 HIE590293:HIE590294 HSA590293:HSA590294 IBW590293:IBW590294 ILS590293:ILS590294 IVO590293:IVO590294 JFK590293:JFK590294 JPG590293:JPG590294 JZC590293:JZC590294 KIY590293:KIY590294 KSU590293:KSU590294 LCQ590293:LCQ590294 LMM590293:LMM590294 LWI590293:LWI590294 MGE590293:MGE590294 MQA590293:MQA590294 MZW590293:MZW590294 NJS590293:NJS590294 NTO590293:NTO590294 ODK590293:ODK590294 ONG590293:ONG590294 OXC590293:OXC590294 PGY590293:PGY590294 PQU590293:PQU590294 QAQ590293:QAQ590294 QKM590293:QKM590294 QUI590293:QUI590294 REE590293:REE590294 ROA590293:ROA590294 RXW590293:RXW590294 SHS590293:SHS590294 SRO590293:SRO590294 TBK590293:TBK590294 TLG590293:TLG590294 TVC590293:TVC590294 UEY590293:UEY590294 UOU590293:UOU590294 UYQ590293:UYQ590294 VIM590293:VIM590294 VSI590293:VSI590294 WCE590293:WCE590294 WMA590293:WMA590294 WVW590293:WVW590294 O655829:O655830 JK655829:JK655830 TG655829:TG655830 ADC655829:ADC655830 AMY655829:AMY655830 AWU655829:AWU655830 BGQ655829:BGQ655830 BQM655829:BQM655830 CAI655829:CAI655830 CKE655829:CKE655830 CUA655829:CUA655830 DDW655829:DDW655830 DNS655829:DNS655830 DXO655829:DXO655830 EHK655829:EHK655830 ERG655829:ERG655830 FBC655829:FBC655830 FKY655829:FKY655830 FUU655829:FUU655830 GEQ655829:GEQ655830 GOM655829:GOM655830 GYI655829:GYI655830 HIE655829:HIE655830 HSA655829:HSA655830 IBW655829:IBW655830 ILS655829:ILS655830 IVO655829:IVO655830 JFK655829:JFK655830 JPG655829:JPG655830 JZC655829:JZC655830 KIY655829:KIY655830 KSU655829:KSU655830 LCQ655829:LCQ655830 LMM655829:LMM655830 LWI655829:LWI655830 MGE655829:MGE655830 MQA655829:MQA655830 MZW655829:MZW655830 NJS655829:NJS655830 NTO655829:NTO655830 ODK655829:ODK655830 ONG655829:ONG655830 OXC655829:OXC655830 PGY655829:PGY655830 PQU655829:PQU655830 QAQ655829:QAQ655830 QKM655829:QKM655830 QUI655829:QUI655830 REE655829:REE655830 ROA655829:ROA655830 RXW655829:RXW655830 SHS655829:SHS655830 SRO655829:SRO655830 TBK655829:TBK655830 TLG655829:TLG655830 TVC655829:TVC655830 UEY655829:UEY655830 UOU655829:UOU655830 UYQ655829:UYQ655830 VIM655829:VIM655830 VSI655829:VSI655830 WCE655829:WCE655830 WMA655829:WMA655830 WVW655829:WVW655830 O721365:O721366 JK721365:JK721366 TG721365:TG721366 ADC721365:ADC721366 AMY721365:AMY721366 AWU721365:AWU721366 BGQ721365:BGQ721366 BQM721365:BQM721366 CAI721365:CAI721366 CKE721365:CKE721366 CUA721365:CUA721366 DDW721365:DDW721366 DNS721365:DNS721366 DXO721365:DXO721366 EHK721365:EHK721366 ERG721365:ERG721366 FBC721365:FBC721366 FKY721365:FKY721366 FUU721365:FUU721366 GEQ721365:GEQ721366 GOM721365:GOM721366 GYI721365:GYI721366 HIE721365:HIE721366 HSA721365:HSA721366 IBW721365:IBW721366 ILS721365:ILS721366 IVO721365:IVO721366 JFK721365:JFK721366 JPG721365:JPG721366 JZC721365:JZC721366 KIY721365:KIY721366 KSU721365:KSU721366 LCQ721365:LCQ721366 LMM721365:LMM721366 LWI721365:LWI721366 MGE721365:MGE721366 MQA721365:MQA721366 MZW721365:MZW721366 NJS721365:NJS721366 NTO721365:NTO721366 ODK721365:ODK721366 ONG721365:ONG721366 OXC721365:OXC721366 PGY721365:PGY721366 PQU721365:PQU721366 QAQ721365:QAQ721366 QKM721365:QKM721366 QUI721365:QUI721366 REE721365:REE721366 ROA721365:ROA721366 RXW721365:RXW721366 SHS721365:SHS721366 SRO721365:SRO721366 TBK721365:TBK721366 TLG721365:TLG721366 TVC721365:TVC721366 UEY721365:UEY721366 UOU721365:UOU721366 UYQ721365:UYQ721366 VIM721365:VIM721366 VSI721365:VSI721366 WCE721365:WCE721366 WMA721365:WMA721366 WVW721365:WVW721366 O786901:O786902 JK786901:JK786902 TG786901:TG786902 ADC786901:ADC786902 AMY786901:AMY786902 AWU786901:AWU786902 BGQ786901:BGQ786902 BQM786901:BQM786902 CAI786901:CAI786902 CKE786901:CKE786902 CUA786901:CUA786902 DDW786901:DDW786902 DNS786901:DNS786902 DXO786901:DXO786902 EHK786901:EHK786902 ERG786901:ERG786902 FBC786901:FBC786902 FKY786901:FKY786902 FUU786901:FUU786902 GEQ786901:GEQ786902 GOM786901:GOM786902 GYI786901:GYI786902 HIE786901:HIE786902 HSA786901:HSA786902 IBW786901:IBW786902 ILS786901:ILS786902 IVO786901:IVO786902 JFK786901:JFK786902 JPG786901:JPG786902 JZC786901:JZC786902 KIY786901:KIY786902 KSU786901:KSU786902 LCQ786901:LCQ786902 LMM786901:LMM786902 LWI786901:LWI786902 MGE786901:MGE786902 MQA786901:MQA786902 MZW786901:MZW786902 NJS786901:NJS786902 NTO786901:NTO786902 ODK786901:ODK786902 ONG786901:ONG786902 OXC786901:OXC786902 PGY786901:PGY786902 PQU786901:PQU786902 QAQ786901:QAQ786902 QKM786901:QKM786902 QUI786901:QUI786902 REE786901:REE786902 ROA786901:ROA786902 RXW786901:RXW786902 SHS786901:SHS786902 SRO786901:SRO786902 TBK786901:TBK786902 TLG786901:TLG786902 TVC786901:TVC786902 UEY786901:UEY786902 UOU786901:UOU786902 UYQ786901:UYQ786902 VIM786901:VIM786902 VSI786901:VSI786902 WCE786901:WCE786902 WMA786901:WMA786902 WVW786901:WVW786902 O852437:O852438 JK852437:JK852438 TG852437:TG852438 ADC852437:ADC852438 AMY852437:AMY852438 AWU852437:AWU852438 BGQ852437:BGQ852438 BQM852437:BQM852438 CAI852437:CAI852438 CKE852437:CKE852438 CUA852437:CUA852438 DDW852437:DDW852438 DNS852437:DNS852438 DXO852437:DXO852438 EHK852437:EHK852438 ERG852437:ERG852438 FBC852437:FBC852438 FKY852437:FKY852438 FUU852437:FUU852438 GEQ852437:GEQ852438 GOM852437:GOM852438 GYI852437:GYI852438 HIE852437:HIE852438 HSA852437:HSA852438 IBW852437:IBW852438 ILS852437:ILS852438 IVO852437:IVO852438 JFK852437:JFK852438 JPG852437:JPG852438 JZC852437:JZC852438 KIY852437:KIY852438 KSU852437:KSU852438 LCQ852437:LCQ852438 LMM852437:LMM852438 LWI852437:LWI852438 MGE852437:MGE852438 MQA852437:MQA852438 MZW852437:MZW852438 NJS852437:NJS852438 NTO852437:NTO852438 ODK852437:ODK852438 ONG852437:ONG852438 OXC852437:OXC852438 PGY852437:PGY852438 PQU852437:PQU852438 QAQ852437:QAQ852438 QKM852437:QKM852438 QUI852437:QUI852438 REE852437:REE852438 ROA852437:ROA852438 RXW852437:RXW852438 SHS852437:SHS852438 SRO852437:SRO852438 TBK852437:TBK852438 TLG852437:TLG852438 TVC852437:TVC852438 UEY852437:UEY852438 UOU852437:UOU852438 UYQ852437:UYQ852438 VIM852437:VIM852438 VSI852437:VSI852438 WCE852437:WCE852438 WMA852437:WMA852438 WVW852437:WVW852438 O917973:O917974 JK917973:JK917974 TG917973:TG917974 ADC917973:ADC917974 AMY917973:AMY917974 AWU917973:AWU917974 BGQ917973:BGQ917974 BQM917973:BQM917974 CAI917973:CAI917974 CKE917973:CKE917974 CUA917973:CUA917974 DDW917973:DDW917974 DNS917973:DNS917974 DXO917973:DXO917974 EHK917973:EHK917974 ERG917973:ERG917974 FBC917973:FBC917974 FKY917973:FKY917974 FUU917973:FUU917974 GEQ917973:GEQ917974 GOM917973:GOM917974 GYI917973:GYI917974 HIE917973:HIE917974 HSA917973:HSA917974 IBW917973:IBW917974 ILS917973:ILS917974 IVO917973:IVO917974 JFK917973:JFK917974 JPG917973:JPG917974 JZC917973:JZC917974 KIY917973:KIY917974 KSU917973:KSU917974 LCQ917973:LCQ917974 LMM917973:LMM917974 LWI917973:LWI917974 MGE917973:MGE917974 MQA917973:MQA917974 MZW917973:MZW917974 NJS917973:NJS917974 NTO917973:NTO917974 ODK917973:ODK917974 ONG917973:ONG917974 OXC917973:OXC917974 PGY917973:PGY917974 PQU917973:PQU917974 QAQ917973:QAQ917974 QKM917973:QKM917974 QUI917973:QUI917974 REE917973:REE917974 ROA917973:ROA917974 RXW917973:RXW917974 SHS917973:SHS917974 SRO917973:SRO917974 TBK917973:TBK917974 TLG917973:TLG917974 TVC917973:TVC917974 UEY917973:UEY917974 UOU917973:UOU917974 UYQ917973:UYQ917974 VIM917973:VIM917974 VSI917973:VSI917974 WCE917973:WCE917974 WMA917973:WMA917974 WVW917973:WVW917974 O983509:O983510 JK983509:JK983510 TG983509:TG983510 ADC983509:ADC983510 AMY983509:AMY983510 AWU983509:AWU983510 BGQ983509:BGQ983510 BQM983509:BQM983510 CAI983509:CAI983510 CKE983509:CKE983510 CUA983509:CUA983510 DDW983509:DDW983510 DNS983509:DNS983510 DXO983509:DXO983510 EHK983509:EHK983510 ERG983509:ERG983510 FBC983509:FBC983510 FKY983509:FKY983510 FUU983509:FUU983510 GEQ983509:GEQ983510 GOM983509:GOM983510 GYI983509:GYI983510 HIE983509:HIE983510 HSA983509:HSA983510 IBW983509:IBW983510 ILS983509:ILS983510 IVO983509:IVO983510 JFK983509:JFK983510 JPG983509:JPG983510 JZC983509:JZC983510 KIY983509:KIY983510 KSU983509:KSU983510 LCQ983509:LCQ983510 LMM983509:LMM983510 LWI983509:LWI983510 MGE983509:MGE983510 MQA983509:MQA983510 MZW983509:MZW983510 NJS983509:NJS983510 NTO983509:NTO983510 ODK983509:ODK983510 ONG983509:ONG983510 OXC983509:OXC983510 PGY983509:PGY983510 PQU983509:PQU983510 QAQ983509:QAQ983510 QKM983509:QKM983510 QUI983509:QUI983510 REE983509:REE983510 ROA983509:ROA983510 RXW983509:RXW983510 SHS983509:SHS983510 SRO983509:SRO983510 TBK983509:TBK983510 TLG983509:TLG983510 TVC983509:TVC983510 UEY983509:UEY983510 UOU983509:UOU983510 UYQ983509:UYQ983510 VIM983509:VIM983510 VSI983509:VSI983510 WCE983509:WCE983510 WMA983509:WMA983510 WVW983509:WVW983510 O65849:O65850 JK65849:JK65850 TG65849:TG65850 ADC65849:ADC65850 AMY65849:AMY65850 AWU65849:AWU65850 BGQ65849:BGQ65850 BQM65849:BQM65850 CAI65849:CAI65850 CKE65849:CKE65850 CUA65849:CUA65850 DDW65849:DDW65850 DNS65849:DNS65850 DXO65849:DXO65850 EHK65849:EHK65850 ERG65849:ERG65850 FBC65849:FBC65850 FKY65849:FKY65850 FUU65849:FUU65850 GEQ65849:GEQ65850 GOM65849:GOM65850 GYI65849:GYI65850 HIE65849:HIE65850 HSA65849:HSA65850 IBW65849:IBW65850 ILS65849:ILS65850 IVO65849:IVO65850 JFK65849:JFK65850 JPG65849:JPG65850 JZC65849:JZC65850 KIY65849:KIY65850 KSU65849:KSU65850 LCQ65849:LCQ65850 LMM65849:LMM65850 LWI65849:LWI65850 MGE65849:MGE65850 MQA65849:MQA65850 MZW65849:MZW65850 NJS65849:NJS65850 NTO65849:NTO65850 ODK65849:ODK65850 ONG65849:ONG65850 OXC65849:OXC65850 PGY65849:PGY65850 PQU65849:PQU65850 QAQ65849:QAQ65850 QKM65849:QKM65850 QUI65849:QUI65850 REE65849:REE65850 ROA65849:ROA65850 RXW65849:RXW65850 SHS65849:SHS65850 SRO65849:SRO65850 TBK65849:TBK65850 TLG65849:TLG65850 TVC65849:TVC65850 UEY65849:UEY65850 UOU65849:UOU65850 UYQ65849:UYQ65850 VIM65849:VIM65850 VSI65849:VSI65850 WCE65849:WCE65850 WMA65849:WMA65850 WVW65849:WVW65850 O131385:O131386 JK131385:JK131386 TG131385:TG131386 ADC131385:ADC131386 AMY131385:AMY131386 AWU131385:AWU131386 BGQ131385:BGQ131386 BQM131385:BQM131386 CAI131385:CAI131386 CKE131385:CKE131386 CUA131385:CUA131386 DDW131385:DDW131386 DNS131385:DNS131386 DXO131385:DXO131386 EHK131385:EHK131386 ERG131385:ERG131386 FBC131385:FBC131386 FKY131385:FKY131386 FUU131385:FUU131386 GEQ131385:GEQ131386 GOM131385:GOM131386 GYI131385:GYI131386 HIE131385:HIE131386 HSA131385:HSA131386 IBW131385:IBW131386 ILS131385:ILS131386 IVO131385:IVO131386 JFK131385:JFK131386 JPG131385:JPG131386 JZC131385:JZC131386 KIY131385:KIY131386 KSU131385:KSU131386 LCQ131385:LCQ131386 LMM131385:LMM131386 LWI131385:LWI131386 MGE131385:MGE131386 MQA131385:MQA131386 MZW131385:MZW131386 NJS131385:NJS131386 NTO131385:NTO131386 ODK131385:ODK131386 ONG131385:ONG131386 OXC131385:OXC131386 PGY131385:PGY131386 PQU131385:PQU131386 QAQ131385:QAQ131386 QKM131385:QKM131386 QUI131385:QUI131386 REE131385:REE131386 ROA131385:ROA131386 RXW131385:RXW131386 SHS131385:SHS131386 SRO131385:SRO131386 TBK131385:TBK131386 TLG131385:TLG131386 TVC131385:TVC131386 UEY131385:UEY131386 UOU131385:UOU131386 UYQ131385:UYQ131386 VIM131385:VIM131386 VSI131385:VSI131386 WCE131385:WCE131386 WMA131385:WMA131386 WVW131385:WVW131386 O196921:O196922 JK196921:JK196922 TG196921:TG196922 ADC196921:ADC196922 AMY196921:AMY196922 AWU196921:AWU196922 BGQ196921:BGQ196922 BQM196921:BQM196922 CAI196921:CAI196922 CKE196921:CKE196922 CUA196921:CUA196922 DDW196921:DDW196922 DNS196921:DNS196922 DXO196921:DXO196922 EHK196921:EHK196922 ERG196921:ERG196922 FBC196921:FBC196922 FKY196921:FKY196922 FUU196921:FUU196922 GEQ196921:GEQ196922 GOM196921:GOM196922 GYI196921:GYI196922 HIE196921:HIE196922 HSA196921:HSA196922 IBW196921:IBW196922 ILS196921:ILS196922 IVO196921:IVO196922 JFK196921:JFK196922 JPG196921:JPG196922 JZC196921:JZC196922 KIY196921:KIY196922 KSU196921:KSU196922 LCQ196921:LCQ196922 LMM196921:LMM196922 LWI196921:LWI196922 MGE196921:MGE196922 MQA196921:MQA196922 MZW196921:MZW196922 NJS196921:NJS196922 NTO196921:NTO196922 ODK196921:ODK196922 ONG196921:ONG196922 OXC196921:OXC196922 PGY196921:PGY196922 PQU196921:PQU196922 QAQ196921:QAQ196922 QKM196921:QKM196922 QUI196921:QUI196922 REE196921:REE196922 ROA196921:ROA196922 RXW196921:RXW196922 SHS196921:SHS196922 SRO196921:SRO196922 TBK196921:TBK196922 TLG196921:TLG196922 TVC196921:TVC196922 UEY196921:UEY196922 UOU196921:UOU196922 UYQ196921:UYQ196922 VIM196921:VIM196922 VSI196921:VSI196922 WCE196921:WCE196922 WMA196921:WMA196922 WVW196921:WVW196922 O262457:O262458 JK262457:JK262458 TG262457:TG262458 ADC262457:ADC262458 AMY262457:AMY262458 AWU262457:AWU262458 BGQ262457:BGQ262458 BQM262457:BQM262458 CAI262457:CAI262458 CKE262457:CKE262458 CUA262457:CUA262458 DDW262457:DDW262458 DNS262457:DNS262458 DXO262457:DXO262458 EHK262457:EHK262458 ERG262457:ERG262458 FBC262457:FBC262458 FKY262457:FKY262458 FUU262457:FUU262458 GEQ262457:GEQ262458 GOM262457:GOM262458 GYI262457:GYI262458 HIE262457:HIE262458 HSA262457:HSA262458 IBW262457:IBW262458 ILS262457:ILS262458 IVO262457:IVO262458 JFK262457:JFK262458 JPG262457:JPG262458 JZC262457:JZC262458 KIY262457:KIY262458 KSU262457:KSU262458 LCQ262457:LCQ262458 LMM262457:LMM262458 LWI262457:LWI262458 MGE262457:MGE262458 MQA262457:MQA262458 MZW262457:MZW262458 NJS262457:NJS262458 NTO262457:NTO262458 ODK262457:ODK262458 ONG262457:ONG262458 OXC262457:OXC262458 PGY262457:PGY262458 PQU262457:PQU262458 QAQ262457:QAQ262458 QKM262457:QKM262458 QUI262457:QUI262458 REE262457:REE262458 ROA262457:ROA262458 RXW262457:RXW262458 SHS262457:SHS262458 SRO262457:SRO262458 TBK262457:TBK262458 TLG262457:TLG262458 TVC262457:TVC262458 UEY262457:UEY262458 UOU262457:UOU262458 UYQ262457:UYQ262458 VIM262457:VIM262458 VSI262457:VSI262458 WCE262457:WCE262458 WMA262457:WMA262458 WVW262457:WVW262458 O327993:O327994 JK327993:JK327994 TG327993:TG327994 ADC327993:ADC327994 AMY327993:AMY327994 AWU327993:AWU327994 BGQ327993:BGQ327994 BQM327993:BQM327994 CAI327993:CAI327994 CKE327993:CKE327994 CUA327993:CUA327994 DDW327993:DDW327994 DNS327993:DNS327994 DXO327993:DXO327994 EHK327993:EHK327994 ERG327993:ERG327994 FBC327993:FBC327994 FKY327993:FKY327994 FUU327993:FUU327994 GEQ327993:GEQ327994 GOM327993:GOM327994 GYI327993:GYI327994 HIE327993:HIE327994 HSA327993:HSA327994 IBW327993:IBW327994 ILS327993:ILS327994 IVO327993:IVO327994 JFK327993:JFK327994 JPG327993:JPG327994 JZC327993:JZC327994 KIY327993:KIY327994 KSU327993:KSU327994 LCQ327993:LCQ327994 LMM327993:LMM327994 LWI327993:LWI327994 MGE327993:MGE327994 MQA327993:MQA327994 MZW327993:MZW327994 NJS327993:NJS327994 NTO327993:NTO327994 ODK327993:ODK327994 ONG327993:ONG327994 OXC327993:OXC327994 PGY327993:PGY327994 PQU327993:PQU327994 QAQ327993:QAQ327994 QKM327993:QKM327994 QUI327993:QUI327994 REE327993:REE327994 ROA327993:ROA327994 RXW327993:RXW327994 SHS327993:SHS327994 SRO327993:SRO327994 TBK327993:TBK327994 TLG327993:TLG327994 TVC327993:TVC327994 UEY327993:UEY327994 UOU327993:UOU327994 UYQ327993:UYQ327994 VIM327993:VIM327994 VSI327993:VSI327994 WCE327993:WCE327994 WMA327993:WMA327994 WVW327993:WVW327994 O393529:O393530 JK393529:JK393530 TG393529:TG393530 ADC393529:ADC393530 AMY393529:AMY393530 AWU393529:AWU393530 BGQ393529:BGQ393530 BQM393529:BQM393530 CAI393529:CAI393530 CKE393529:CKE393530 CUA393529:CUA393530 DDW393529:DDW393530 DNS393529:DNS393530 DXO393529:DXO393530 EHK393529:EHK393530 ERG393529:ERG393530 FBC393529:FBC393530 FKY393529:FKY393530 FUU393529:FUU393530 GEQ393529:GEQ393530 GOM393529:GOM393530 GYI393529:GYI393530 HIE393529:HIE393530 HSA393529:HSA393530 IBW393529:IBW393530 ILS393529:ILS393530 IVO393529:IVO393530 JFK393529:JFK393530 JPG393529:JPG393530 JZC393529:JZC393530 KIY393529:KIY393530 KSU393529:KSU393530 LCQ393529:LCQ393530 LMM393529:LMM393530 LWI393529:LWI393530 MGE393529:MGE393530 MQA393529:MQA393530 MZW393529:MZW393530 NJS393529:NJS393530 NTO393529:NTO393530 ODK393529:ODK393530 ONG393529:ONG393530 OXC393529:OXC393530 PGY393529:PGY393530 PQU393529:PQU393530 QAQ393529:QAQ393530 QKM393529:QKM393530 QUI393529:QUI393530 REE393529:REE393530 ROA393529:ROA393530 RXW393529:RXW393530 SHS393529:SHS393530 SRO393529:SRO393530 TBK393529:TBK393530 TLG393529:TLG393530 TVC393529:TVC393530 UEY393529:UEY393530 UOU393529:UOU393530 UYQ393529:UYQ393530 VIM393529:VIM393530 VSI393529:VSI393530 WCE393529:WCE393530 WMA393529:WMA393530 WVW393529:WVW393530 O459065:O459066 JK459065:JK459066 TG459065:TG459066 ADC459065:ADC459066 AMY459065:AMY459066 AWU459065:AWU459066 BGQ459065:BGQ459066 BQM459065:BQM459066 CAI459065:CAI459066 CKE459065:CKE459066 CUA459065:CUA459066 DDW459065:DDW459066 DNS459065:DNS459066 DXO459065:DXO459066 EHK459065:EHK459066 ERG459065:ERG459066 FBC459065:FBC459066 FKY459065:FKY459066 FUU459065:FUU459066 GEQ459065:GEQ459066 GOM459065:GOM459066 GYI459065:GYI459066 HIE459065:HIE459066 HSA459065:HSA459066 IBW459065:IBW459066 ILS459065:ILS459066 IVO459065:IVO459066 JFK459065:JFK459066 JPG459065:JPG459066 JZC459065:JZC459066 KIY459065:KIY459066 KSU459065:KSU459066 LCQ459065:LCQ459066 LMM459065:LMM459066 LWI459065:LWI459066 MGE459065:MGE459066 MQA459065:MQA459066 MZW459065:MZW459066 NJS459065:NJS459066 NTO459065:NTO459066 ODK459065:ODK459066 ONG459065:ONG459066 OXC459065:OXC459066 PGY459065:PGY459066 PQU459065:PQU459066 QAQ459065:QAQ459066 QKM459065:QKM459066 QUI459065:QUI459066 REE459065:REE459066 ROA459065:ROA459066 RXW459065:RXW459066 SHS459065:SHS459066 SRO459065:SRO459066 TBK459065:TBK459066 TLG459065:TLG459066 TVC459065:TVC459066 UEY459065:UEY459066 UOU459065:UOU459066 UYQ459065:UYQ459066 VIM459065:VIM459066 VSI459065:VSI459066 WCE459065:WCE459066 WMA459065:WMA459066 WVW459065:WVW459066 O524601:O524602 JK524601:JK524602 TG524601:TG524602 ADC524601:ADC524602 AMY524601:AMY524602 AWU524601:AWU524602 BGQ524601:BGQ524602 BQM524601:BQM524602 CAI524601:CAI524602 CKE524601:CKE524602 CUA524601:CUA524602 DDW524601:DDW524602 DNS524601:DNS524602 DXO524601:DXO524602 EHK524601:EHK524602 ERG524601:ERG524602 FBC524601:FBC524602 FKY524601:FKY524602 FUU524601:FUU524602 GEQ524601:GEQ524602 GOM524601:GOM524602 GYI524601:GYI524602 HIE524601:HIE524602 HSA524601:HSA524602 IBW524601:IBW524602 ILS524601:ILS524602 IVO524601:IVO524602 JFK524601:JFK524602 JPG524601:JPG524602 JZC524601:JZC524602 KIY524601:KIY524602 KSU524601:KSU524602 LCQ524601:LCQ524602 LMM524601:LMM524602 LWI524601:LWI524602 MGE524601:MGE524602 MQA524601:MQA524602 MZW524601:MZW524602 NJS524601:NJS524602 NTO524601:NTO524602 ODK524601:ODK524602 ONG524601:ONG524602 OXC524601:OXC524602 PGY524601:PGY524602 PQU524601:PQU524602 QAQ524601:QAQ524602 QKM524601:QKM524602 QUI524601:QUI524602 REE524601:REE524602 ROA524601:ROA524602 RXW524601:RXW524602 SHS524601:SHS524602 SRO524601:SRO524602 TBK524601:TBK524602 TLG524601:TLG524602 TVC524601:TVC524602 UEY524601:UEY524602 UOU524601:UOU524602 UYQ524601:UYQ524602 VIM524601:VIM524602 VSI524601:VSI524602 WCE524601:WCE524602 WMA524601:WMA524602 WVW524601:WVW524602 O590137:O590138 JK590137:JK590138 TG590137:TG590138 ADC590137:ADC590138 AMY590137:AMY590138 AWU590137:AWU590138 BGQ590137:BGQ590138 BQM590137:BQM590138 CAI590137:CAI590138 CKE590137:CKE590138 CUA590137:CUA590138 DDW590137:DDW590138 DNS590137:DNS590138 DXO590137:DXO590138 EHK590137:EHK590138 ERG590137:ERG590138 FBC590137:FBC590138 FKY590137:FKY590138 FUU590137:FUU590138 GEQ590137:GEQ590138 GOM590137:GOM590138 GYI590137:GYI590138 HIE590137:HIE590138 HSA590137:HSA590138 IBW590137:IBW590138 ILS590137:ILS590138 IVO590137:IVO590138 JFK590137:JFK590138 JPG590137:JPG590138 JZC590137:JZC590138 KIY590137:KIY590138 KSU590137:KSU590138 LCQ590137:LCQ590138 LMM590137:LMM590138 LWI590137:LWI590138 MGE590137:MGE590138 MQA590137:MQA590138 MZW590137:MZW590138 NJS590137:NJS590138 NTO590137:NTO590138 ODK590137:ODK590138 ONG590137:ONG590138 OXC590137:OXC590138 PGY590137:PGY590138 PQU590137:PQU590138 QAQ590137:QAQ590138 QKM590137:QKM590138 QUI590137:QUI590138 REE590137:REE590138 ROA590137:ROA590138 RXW590137:RXW590138 SHS590137:SHS590138 SRO590137:SRO590138 TBK590137:TBK590138 TLG590137:TLG590138 TVC590137:TVC590138 UEY590137:UEY590138 UOU590137:UOU590138 UYQ590137:UYQ590138 VIM590137:VIM590138 VSI590137:VSI590138 WCE590137:WCE590138 WMA590137:WMA590138 WVW590137:WVW590138 O655673:O655674 JK655673:JK655674 TG655673:TG655674 ADC655673:ADC655674 AMY655673:AMY655674 AWU655673:AWU655674 BGQ655673:BGQ655674 BQM655673:BQM655674 CAI655673:CAI655674 CKE655673:CKE655674 CUA655673:CUA655674 DDW655673:DDW655674 DNS655673:DNS655674 DXO655673:DXO655674 EHK655673:EHK655674 ERG655673:ERG655674 FBC655673:FBC655674 FKY655673:FKY655674 FUU655673:FUU655674 GEQ655673:GEQ655674 GOM655673:GOM655674 GYI655673:GYI655674 HIE655673:HIE655674 HSA655673:HSA655674 IBW655673:IBW655674 ILS655673:ILS655674 IVO655673:IVO655674 JFK655673:JFK655674 JPG655673:JPG655674 JZC655673:JZC655674 KIY655673:KIY655674 KSU655673:KSU655674 LCQ655673:LCQ655674 LMM655673:LMM655674 LWI655673:LWI655674 MGE655673:MGE655674 MQA655673:MQA655674 MZW655673:MZW655674 NJS655673:NJS655674 NTO655673:NTO655674 ODK655673:ODK655674 ONG655673:ONG655674 OXC655673:OXC655674 PGY655673:PGY655674 PQU655673:PQU655674 QAQ655673:QAQ655674 QKM655673:QKM655674 QUI655673:QUI655674 REE655673:REE655674 ROA655673:ROA655674 RXW655673:RXW655674 SHS655673:SHS655674 SRO655673:SRO655674 TBK655673:TBK655674 TLG655673:TLG655674 TVC655673:TVC655674 UEY655673:UEY655674 UOU655673:UOU655674 UYQ655673:UYQ655674 VIM655673:VIM655674 VSI655673:VSI655674 WCE655673:WCE655674 WMA655673:WMA655674 WVW655673:WVW655674 O721209:O721210 JK721209:JK721210 TG721209:TG721210 ADC721209:ADC721210 AMY721209:AMY721210 AWU721209:AWU721210 BGQ721209:BGQ721210 BQM721209:BQM721210 CAI721209:CAI721210 CKE721209:CKE721210 CUA721209:CUA721210 DDW721209:DDW721210 DNS721209:DNS721210 DXO721209:DXO721210 EHK721209:EHK721210 ERG721209:ERG721210 FBC721209:FBC721210 FKY721209:FKY721210 FUU721209:FUU721210 GEQ721209:GEQ721210 GOM721209:GOM721210 GYI721209:GYI721210 HIE721209:HIE721210 HSA721209:HSA721210 IBW721209:IBW721210 ILS721209:ILS721210 IVO721209:IVO721210 JFK721209:JFK721210 JPG721209:JPG721210 JZC721209:JZC721210 KIY721209:KIY721210 KSU721209:KSU721210 LCQ721209:LCQ721210 LMM721209:LMM721210 LWI721209:LWI721210 MGE721209:MGE721210 MQA721209:MQA721210 MZW721209:MZW721210 NJS721209:NJS721210 NTO721209:NTO721210 ODK721209:ODK721210 ONG721209:ONG721210 OXC721209:OXC721210 PGY721209:PGY721210 PQU721209:PQU721210 QAQ721209:QAQ721210 QKM721209:QKM721210 QUI721209:QUI721210 REE721209:REE721210 ROA721209:ROA721210 RXW721209:RXW721210 SHS721209:SHS721210 SRO721209:SRO721210 TBK721209:TBK721210 TLG721209:TLG721210 TVC721209:TVC721210 UEY721209:UEY721210 UOU721209:UOU721210 UYQ721209:UYQ721210 VIM721209:VIM721210 VSI721209:VSI721210 WCE721209:WCE721210 WMA721209:WMA721210 WVW721209:WVW721210 O786745:O786746 JK786745:JK786746 TG786745:TG786746 ADC786745:ADC786746 AMY786745:AMY786746 AWU786745:AWU786746 BGQ786745:BGQ786746 BQM786745:BQM786746 CAI786745:CAI786746 CKE786745:CKE786746 CUA786745:CUA786746 DDW786745:DDW786746 DNS786745:DNS786746 DXO786745:DXO786746 EHK786745:EHK786746 ERG786745:ERG786746 FBC786745:FBC786746 FKY786745:FKY786746 FUU786745:FUU786746 GEQ786745:GEQ786746 GOM786745:GOM786746 GYI786745:GYI786746 HIE786745:HIE786746 HSA786745:HSA786746 IBW786745:IBW786746 ILS786745:ILS786746 IVO786745:IVO786746 JFK786745:JFK786746 JPG786745:JPG786746 JZC786745:JZC786746 KIY786745:KIY786746 KSU786745:KSU786746 LCQ786745:LCQ786746 LMM786745:LMM786746 LWI786745:LWI786746 MGE786745:MGE786746 MQA786745:MQA786746 MZW786745:MZW786746 NJS786745:NJS786746 NTO786745:NTO786746 ODK786745:ODK786746 ONG786745:ONG786746 OXC786745:OXC786746 PGY786745:PGY786746 PQU786745:PQU786746 QAQ786745:QAQ786746 QKM786745:QKM786746 QUI786745:QUI786746 REE786745:REE786746 ROA786745:ROA786746 RXW786745:RXW786746 SHS786745:SHS786746 SRO786745:SRO786746 TBK786745:TBK786746 TLG786745:TLG786746 TVC786745:TVC786746 UEY786745:UEY786746 UOU786745:UOU786746 UYQ786745:UYQ786746 VIM786745:VIM786746 VSI786745:VSI786746 WCE786745:WCE786746 WMA786745:WMA786746 WVW786745:WVW786746 O852281:O852282 JK852281:JK852282 TG852281:TG852282 ADC852281:ADC852282 AMY852281:AMY852282 AWU852281:AWU852282 BGQ852281:BGQ852282 BQM852281:BQM852282 CAI852281:CAI852282 CKE852281:CKE852282 CUA852281:CUA852282 DDW852281:DDW852282 DNS852281:DNS852282 DXO852281:DXO852282 EHK852281:EHK852282 ERG852281:ERG852282 FBC852281:FBC852282 FKY852281:FKY852282 FUU852281:FUU852282 GEQ852281:GEQ852282 GOM852281:GOM852282 GYI852281:GYI852282 HIE852281:HIE852282 HSA852281:HSA852282 IBW852281:IBW852282 ILS852281:ILS852282 IVO852281:IVO852282 JFK852281:JFK852282 JPG852281:JPG852282 JZC852281:JZC852282 KIY852281:KIY852282 KSU852281:KSU852282 LCQ852281:LCQ852282 LMM852281:LMM852282 LWI852281:LWI852282 MGE852281:MGE852282 MQA852281:MQA852282 MZW852281:MZW852282 NJS852281:NJS852282 NTO852281:NTO852282 ODK852281:ODK852282 ONG852281:ONG852282 OXC852281:OXC852282 PGY852281:PGY852282 PQU852281:PQU852282 QAQ852281:QAQ852282 QKM852281:QKM852282 QUI852281:QUI852282 REE852281:REE852282 ROA852281:ROA852282 RXW852281:RXW852282 SHS852281:SHS852282 SRO852281:SRO852282 TBK852281:TBK852282 TLG852281:TLG852282 TVC852281:TVC852282 UEY852281:UEY852282 UOU852281:UOU852282 UYQ852281:UYQ852282 VIM852281:VIM852282 VSI852281:VSI852282 WCE852281:WCE852282 WMA852281:WMA852282 WVW852281:WVW852282 O917817:O917818 JK917817:JK917818 TG917817:TG917818 ADC917817:ADC917818 AMY917817:AMY917818 AWU917817:AWU917818 BGQ917817:BGQ917818 BQM917817:BQM917818 CAI917817:CAI917818 CKE917817:CKE917818 CUA917817:CUA917818 DDW917817:DDW917818 DNS917817:DNS917818 DXO917817:DXO917818 EHK917817:EHK917818 ERG917817:ERG917818 FBC917817:FBC917818 FKY917817:FKY917818 FUU917817:FUU917818 GEQ917817:GEQ917818 GOM917817:GOM917818 GYI917817:GYI917818 HIE917817:HIE917818 HSA917817:HSA917818 IBW917817:IBW917818 ILS917817:ILS917818 IVO917817:IVO917818 JFK917817:JFK917818 JPG917817:JPG917818 JZC917817:JZC917818 KIY917817:KIY917818 KSU917817:KSU917818 LCQ917817:LCQ917818 LMM917817:LMM917818 LWI917817:LWI917818 MGE917817:MGE917818 MQA917817:MQA917818 MZW917817:MZW917818 NJS917817:NJS917818 NTO917817:NTO917818 ODK917817:ODK917818 ONG917817:ONG917818 OXC917817:OXC917818 PGY917817:PGY917818 PQU917817:PQU917818 QAQ917817:QAQ917818 QKM917817:QKM917818 QUI917817:QUI917818 REE917817:REE917818 ROA917817:ROA917818 RXW917817:RXW917818 SHS917817:SHS917818 SRO917817:SRO917818 TBK917817:TBK917818 TLG917817:TLG917818 TVC917817:TVC917818 UEY917817:UEY917818 UOU917817:UOU917818 UYQ917817:UYQ917818 VIM917817:VIM917818 VSI917817:VSI917818 WCE917817:WCE917818 WMA917817:WMA917818 WVW917817:WVW917818 O983353:O983354 JK983353:JK983354 TG983353:TG983354 ADC983353:ADC983354 AMY983353:AMY983354 AWU983353:AWU983354 BGQ983353:BGQ983354 BQM983353:BQM983354 CAI983353:CAI983354 CKE983353:CKE983354 CUA983353:CUA983354 DDW983353:DDW983354 DNS983353:DNS983354 DXO983353:DXO983354 EHK983353:EHK983354 ERG983353:ERG983354 FBC983353:FBC983354 FKY983353:FKY983354 FUU983353:FUU983354 GEQ983353:GEQ983354 GOM983353:GOM983354 GYI983353:GYI983354 HIE983353:HIE983354 HSA983353:HSA983354 IBW983353:IBW983354 ILS983353:ILS983354 IVO983353:IVO983354 JFK983353:JFK983354 JPG983353:JPG983354 JZC983353:JZC983354 KIY983353:KIY983354 KSU983353:KSU983354 LCQ983353:LCQ983354 LMM983353:LMM983354 LWI983353:LWI983354 MGE983353:MGE983354 MQA983353:MQA983354 MZW983353:MZW983354 NJS983353:NJS983354 NTO983353:NTO983354 ODK983353:ODK983354 ONG983353:ONG983354 OXC983353:OXC983354 PGY983353:PGY983354 PQU983353:PQU983354 QAQ983353:QAQ983354 QKM983353:QKM983354 QUI983353:QUI983354 REE983353:REE983354 ROA983353:ROA983354 RXW983353:RXW983354 SHS983353:SHS983354 SRO983353:SRO983354 TBK983353:TBK983354 TLG983353:TLG983354 TVC983353:TVC983354 UEY983353:UEY983354 UOU983353:UOU983354 UYQ983353:UYQ983354 VIM983353:VIM983354 VSI983353:VSI983354 WCE983353:WCE983354 WMA983353:WMA983354 WVW983353:WVW983354 O65811:O65812 JK65811:JK65812 TG65811:TG65812 ADC65811:ADC65812 AMY65811:AMY65812 AWU65811:AWU65812 BGQ65811:BGQ65812 BQM65811:BQM65812 CAI65811:CAI65812 CKE65811:CKE65812 CUA65811:CUA65812 DDW65811:DDW65812 DNS65811:DNS65812 DXO65811:DXO65812 EHK65811:EHK65812 ERG65811:ERG65812 FBC65811:FBC65812 FKY65811:FKY65812 FUU65811:FUU65812 GEQ65811:GEQ65812 GOM65811:GOM65812 GYI65811:GYI65812 HIE65811:HIE65812 HSA65811:HSA65812 IBW65811:IBW65812 ILS65811:ILS65812 IVO65811:IVO65812 JFK65811:JFK65812 JPG65811:JPG65812 JZC65811:JZC65812 KIY65811:KIY65812 KSU65811:KSU65812 LCQ65811:LCQ65812 LMM65811:LMM65812 LWI65811:LWI65812 MGE65811:MGE65812 MQA65811:MQA65812 MZW65811:MZW65812 NJS65811:NJS65812 NTO65811:NTO65812 ODK65811:ODK65812 ONG65811:ONG65812 OXC65811:OXC65812 PGY65811:PGY65812 PQU65811:PQU65812 QAQ65811:QAQ65812 QKM65811:QKM65812 QUI65811:QUI65812 REE65811:REE65812 ROA65811:ROA65812 RXW65811:RXW65812 SHS65811:SHS65812 SRO65811:SRO65812 TBK65811:TBK65812 TLG65811:TLG65812 TVC65811:TVC65812 UEY65811:UEY65812 UOU65811:UOU65812 UYQ65811:UYQ65812 VIM65811:VIM65812 VSI65811:VSI65812 WCE65811:WCE65812 WMA65811:WMA65812 WVW65811:WVW65812 O131347:O131348 JK131347:JK131348 TG131347:TG131348 ADC131347:ADC131348 AMY131347:AMY131348 AWU131347:AWU131348 BGQ131347:BGQ131348 BQM131347:BQM131348 CAI131347:CAI131348 CKE131347:CKE131348 CUA131347:CUA131348 DDW131347:DDW131348 DNS131347:DNS131348 DXO131347:DXO131348 EHK131347:EHK131348 ERG131347:ERG131348 FBC131347:FBC131348 FKY131347:FKY131348 FUU131347:FUU131348 GEQ131347:GEQ131348 GOM131347:GOM131348 GYI131347:GYI131348 HIE131347:HIE131348 HSA131347:HSA131348 IBW131347:IBW131348 ILS131347:ILS131348 IVO131347:IVO131348 JFK131347:JFK131348 JPG131347:JPG131348 JZC131347:JZC131348 KIY131347:KIY131348 KSU131347:KSU131348 LCQ131347:LCQ131348 LMM131347:LMM131348 LWI131347:LWI131348 MGE131347:MGE131348 MQA131347:MQA131348 MZW131347:MZW131348 NJS131347:NJS131348 NTO131347:NTO131348 ODK131347:ODK131348 ONG131347:ONG131348 OXC131347:OXC131348 PGY131347:PGY131348 PQU131347:PQU131348 QAQ131347:QAQ131348 QKM131347:QKM131348 QUI131347:QUI131348 REE131347:REE131348 ROA131347:ROA131348 RXW131347:RXW131348 SHS131347:SHS131348 SRO131347:SRO131348 TBK131347:TBK131348 TLG131347:TLG131348 TVC131347:TVC131348 UEY131347:UEY131348 UOU131347:UOU131348 UYQ131347:UYQ131348 VIM131347:VIM131348 VSI131347:VSI131348 WCE131347:WCE131348 WMA131347:WMA131348 WVW131347:WVW131348 O196883:O196884 JK196883:JK196884 TG196883:TG196884 ADC196883:ADC196884 AMY196883:AMY196884 AWU196883:AWU196884 BGQ196883:BGQ196884 BQM196883:BQM196884 CAI196883:CAI196884 CKE196883:CKE196884 CUA196883:CUA196884 DDW196883:DDW196884 DNS196883:DNS196884 DXO196883:DXO196884 EHK196883:EHK196884 ERG196883:ERG196884 FBC196883:FBC196884 FKY196883:FKY196884 FUU196883:FUU196884 GEQ196883:GEQ196884 GOM196883:GOM196884 GYI196883:GYI196884 HIE196883:HIE196884 HSA196883:HSA196884 IBW196883:IBW196884 ILS196883:ILS196884 IVO196883:IVO196884 JFK196883:JFK196884 JPG196883:JPG196884 JZC196883:JZC196884 KIY196883:KIY196884 KSU196883:KSU196884 LCQ196883:LCQ196884 LMM196883:LMM196884 LWI196883:LWI196884 MGE196883:MGE196884 MQA196883:MQA196884 MZW196883:MZW196884 NJS196883:NJS196884 NTO196883:NTO196884 ODK196883:ODK196884 ONG196883:ONG196884 OXC196883:OXC196884 PGY196883:PGY196884 PQU196883:PQU196884 QAQ196883:QAQ196884 QKM196883:QKM196884 QUI196883:QUI196884 REE196883:REE196884 ROA196883:ROA196884 RXW196883:RXW196884 SHS196883:SHS196884 SRO196883:SRO196884 TBK196883:TBK196884 TLG196883:TLG196884 TVC196883:TVC196884 UEY196883:UEY196884 UOU196883:UOU196884 UYQ196883:UYQ196884 VIM196883:VIM196884 VSI196883:VSI196884 WCE196883:WCE196884 WMA196883:WMA196884 WVW196883:WVW196884 O262419:O262420 JK262419:JK262420 TG262419:TG262420 ADC262419:ADC262420 AMY262419:AMY262420 AWU262419:AWU262420 BGQ262419:BGQ262420 BQM262419:BQM262420 CAI262419:CAI262420 CKE262419:CKE262420 CUA262419:CUA262420 DDW262419:DDW262420 DNS262419:DNS262420 DXO262419:DXO262420 EHK262419:EHK262420 ERG262419:ERG262420 FBC262419:FBC262420 FKY262419:FKY262420 FUU262419:FUU262420 GEQ262419:GEQ262420 GOM262419:GOM262420 GYI262419:GYI262420 HIE262419:HIE262420 HSA262419:HSA262420 IBW262419:IBW262420 ILS262419:ILS262420 IVO262419:IVO262420 JFK262419:JFK262420 JPG262419:JPG262420 JZC262419:JZC262420 KIY262419:KIY262420 KSU262419:KSU262420 LCQ262419:LCQ262420 LMM262419:LMM262420 LWI262419:LWI262420 MGE262419:MGE262420 MQA262419:MQA262420 MZW262419:MZW262420 NJS262419:NJS262420 NTO262419:NTO262420 ODK262419:ODK262420 ONG262419:ONG262420 OXC262419:OXC262420 PGY262419:PGY262420 PQU262419:PQU262420 QAQ262419:QAQ262420 QKM262419:QKM262420 QUI262419:QUI262420 REE262419:REE262420 ROA262419:ROA262420 RXW262419:RXW262420 SHS262419:SHS262420 SRO262419:SRO262420 TBK262419:TBK262420 TLG262419:TLG262420 TVC262419:TVC262420 UEY262419:UEY262420 UOU262419:UOU262420 UYQ262419:UYQ262420 VIM262419:VIM262420 VSI262419:VSI262420 WCE262419:WCE262420 WMA262419:WMA262420 WVW262419:WVW262420 O327955:O327956 JK327955:JK327956 TG327955:TG327956 ADC327955:ADC327956 AMY327955:AMY327956 AWU327955:AWU327956 BGQ327955:BGQ327956 BQM327955:BQM327956 CAI327955:CAI327956 CKE327955:CKE327956 CUA327955:CUA327956 DDW327955:DDW327956 DNS327955:DNS327956 DXO327955:DXO327956 EHK327955:EHK327956 ERG327955:ERG327956 FBC327955:FBC327956 FKY327955:FKY327956 FUU327955:FUU327956 GEQ327955:GEQ327956 GOM327955:GOM327956 GYI327955:GYI327956 HIE327955:HIE327956 HSA327955:HSA327956 IBW327955:IBW327956 ILS327955:ILS327956 IVO327955:IVO327956 JFK327955:JFK327956 JPG327955:JPG327956 JZC327955:JZC327956 KIY327955:KIY327956 KSU327955:KSU327956 LCQ327955:LCQ327956 LMM327955:LMM327956 LWI327955:LWI327956 MGE327955:MGE327956 MQA327955:MQA327956 MZW327955:MZW327956 NJS327955:NJS327956 NTO327955:NTO327956 ODK327955:ODK327956 ONG327955:ONG327956 OXC327955:OXC327956 PGY327955:PGY327956 PQU327955:PQU327956 QAQ327955:QAQ327956 QKM327955:QKM327956 QUI327955:QUI327956 REE327955:REE327956 ROA327955:ROA327956 RXW327955:RXW327956 SHS327955:SHS327956 SRO327955:SRO327956 TBK327955:TBK327956 TLG327955:TLG327956 TVC327955:TVC327956 UEY327955:UEY327956 UOU327955:UOU327956 UYQ327955:UYQ327956 VIM327955:VIM327956 VSI327955:VSI327956 WCE327955:WCE327956 WMA327955:WMA327956 WVW327955:WVW327956 O393491:O393492 JK393491:JK393492 TG393491:TG393492 ADC393491:ADC393492 AMY393491:AMY393492 AWU393491:AWU393492 BGQ393491:BGQ393492 BQM393491:BQM393492 CAI393491:CAI393492 CKE393491:CKE393492 CUA393491:CUA393492 DDW393491:DDW393492 DNS393491:DNS393492 DXO393491:DXO393492 EHK393491:EHK393492 ERG393491:ERG393492 FBC393491:FBC393492 FKY393491:FKY393492 FUU393491:FUU393492 GEQ393491:GEQ393492 GOM393491:GOM393492 GYI393491:GYI393492 HIE393491:HIE393492 HSA393491:HSA393492 IBW393491:IBW393492 ILS393491:ILS393492 IVO393491:IVO393492 JFK393491:JFK393492 JPG393491:JPG393492 JZC393491:JZC393492 KIY393491:KIY393492 KSU393491:KSU393492 LCQ393491:LCQ393492 LMM393491:LMM393492 LWI393491:LWI393492 MGE393491:MGE393492 MQA393491:MQA393492 MZW393491:MZW393492 NJS393491:NJS393492 NTO393491:NTO393492 ODK393491:ODK393492 ONG393491:ONG393492 OXC393491:OXC393492 PGY393491:PGY393492 PQU393491:PQU393492 QAQ393491:QAQ393492 QKM393491:QKM393492 QUI393491:QUI393492 REE393491:REE393492 ROA393491:ROA393492 RXW393491:RXW393492 SHS393491:SHS393492 SRO393491:SRO393492 TBK393491:TBK393492 TLG393491:TLG393492 TVC393491:TVC393492 UEY393491:UEY393492 UOU393491:UOU393492 UYQ393491:UYQ393492 VIM393491:VIM393492 VSI393491:VSI393492 WCE393491:WCE393492 WMA393491:WMA393492 WVW393491:WVW393492 O459027:O459028 JK459027:JK459028 TG459027:TG459028 ADC459027:ADC459028 AMY459027:AMY459028 AWU459027:AWU459028 BGQ459027:BGQ459028 BQM459027:BQM459028 CAI459027:CAI459028 CKE459027:CKE459028 CUA459027:CUA459028 DDW459027:DDW459028 DNS459027:DNS459028 DXO459027:DXO459028 EHK459027:EHK459028 ERG459027:ERG459028 FBC459027:FBC459028 FKY459027:FKY459028 FUU459027:FUU459028 GEQ459027:GEQ459028 GOM459027:GOM459028 GYI459027:GYI459028 HIE459027:HIE459028 HSA459027:HSA459028 IBW459027:IBW459028 ILS459027:ILS459028 IVO459027:IVO459028 JFK459027:JFK459028 JPG459027:JPG459028 JZC459027:JZC459028 KIY459027:KIY459028 KSU459027:KSU459028 LCQ459027:LCQ459028 LMM459027:LMM459028 LWI459027:LWI459028 MGE459027:MGE459028 MQA459027:MQA459028 MZW459027:MZW459028 NJS459027:NJS459028 NTO459027:NTO459028 ODK459027:ODK459028 ONG459027:ONG459028 OXC459027:OXC459028 PGY459027:PGY459028 PQU459027:PQU459028 QAQ459027:QAQ459028 QKM459027:QKM459028 QUI459027:QUI459028 REE459027:REE459028 ROA459027:ROA459028 RXW459027:RXW459028 SHS459027:SHS459028 SRO459027:SRO459028 TBK459027:TBK459028 TLG459027:TLG459028 TVC459027:TVC459028 UEY459027:UEY459028 UOU459027:UOU459028 UYQ459027:UYQ459028 VIM459027:VIM459028 VSI459027:VSI459028 WCE459027:WCE459028 WMA459027:WMA459028 WVW459027:WVW459028 O524563:O524564 JK524563:JK524564 TG524563:TG524564 ADC524563:ADC524564 AMY524563:AMY524564 AWU524563:AWU524564 BGQ524563:BGQ524564 BQM524563:BQM524564 CAI524563:CAI524564 CKE524563:CKE524564 CUA524563:CUA524564 DDW524563:DDW524564 DNS524563:DNS524564 DXO524563:DXO524564 EHK524563:EHK524564 ERG524563:ERG524564 FBC524563:FBC524564 FKY524563:FKY524564 FUU524563:FUU524564 GEQ524563:GEQ524564 GOM524563:GOM524564 GYI524563:GYI524564 HIE524563:HIE524564 HSA524563:HSA524564 IBW524563:IBW524564 ILS524563:ILS524564 IVO524563:IVO524564 JFK524563:JFK524564 JPG524563:JPG524564 JZC524563:JZC524564 KIY524563:KIY524564 KSU524563:KSU524564 LCQ524563:LCQ524564 LMM524563:LMM524564 LWI524563:LWI524564 MGE524563:MGE524564 MQA524563:MQA524564 MZW524563:MZW524564 NJS524563:NJS524564 NTO524563:NTO524564 ODK524563:ODK524564 ONG524563:ONG524564 OXC524563:OXC524564 PGY524563:PGY524564 PQU524563:PQU524564 QAQ524563:QAQ524564 QKM524563:QKM524564 QUI524563:QUI524564 REE524563:REE524564 ROA524563:ROA524564 RXW524563:RXW524564 SHS524563:SHS524564 SRO524563:SRO524564 TBK524563:TBK524564 TLG524563:TLG524564 TVC524563:TVC524564 UEY524563:UEY524564 UOU524563:UOU524564 UYQ524563:UYQ524564 VIM524563:VIM524564 VSI524563:VSI524564 WCE524563:WCE524564 WMA524563:WMA524564 WVW524563:WVW524564 O590099:O590100 JK590099:JK590100 TG590099:TG590100 ADC590099:ADC590100 AMY590099:AMY590100 AWU590099:AWU590100 BGQ590099:BGQ590100 BQM590099:BQM590100 CAI590099:CAI590100 CKE590099:CKE590100 CUA590099:CUA590100 DDW590099:DDW590100 DNS590099:DNS590100 DXO590099:DXO590100 EHK590099:EHK590100 ERG590099:ERG590100 FBC590099:FBC590100 FKY590099:FKY590100 FUU590099:FUU590100 GEQ590099:GEQ590100 GOM590099:GOM590100 GYI590099:GYI590100 HIE590099:HIE590100 HSA590099:HSA590100 IBW590099:IBW590100 ILS590099:ILS590100 IVO590099:IVO590100 JFK590099:JFK590100 JPG590099:JPG590100 JZC590099:JZC590100 KIY590099:KIY590100 KSU590099:KSU590100 LCQ590099:LCQ590100 LMM590099:LMM590100 LWI590099:LWI590100 MGE590099:MGE590100 MQA590099:MQA590100 MZW590099:MZW590100 NJS590099:NJS590100 NTO590099:NTO590100 ODK590099:ODK590100 ONG590099:ONG590100 OXC590099:OXC590100 PGY590099:PGY590100 PQU590099:PQU590100 QAQ590099:QAQ590100 QKM590099:QKM590100 QUI590099:QUI590100 REE590099:REE590100 ROA590099:ROA590100 RXW590099:RXW590100 SHS590099:SHS590100 SRO590099:SRO590100 TBK590099:TBK590100 TLG590099:TLG590100 TVC590099:TVC590100 UEY590099:UEY590100 UOU590099:UOU590100 UYQ590099:UYQ590100 VIM590099:VIM590100 VSI590099:VSI590100 WCE590099:WCE590100 WMA590099:WMA590100 WVW590099:WVW590100 O655635:O655636 JK655635:JK655636 TG655635:TG655636 ADC655635:ADC655636 AMY655635:AMY655636 AWU655635:AWU655636 BGQ655635:BGQ655636 BQM655635:BQM655636 CAI655635:CAI655636 CKE655635:CKE655636 CUA655635:CUA655636 DDW655635:DDW655636 DNS655635:DNS655636 DXO655635:DXO655636 EHK655635:EHK655636 ERG655635:ERG655636 FBC655635:FBC655636 FKY655635:FKY655636 FUU655635:FUU655636 GEQ655635:GEQ655636 GOM655635:GOM655636 GYI655635:GYI655636 HIE655635:HIE655636 HSA655635:HSA655636 IBW655635:IBW655636 ILS655635:ILS655636 IVO655635:IVO655636 JFK655635:JFK655636 JPG655635:JPG655636 JZC655635:JZC655636 KIY655635:KIY655636 KSU655635:KSU655636 LCQ655635:LCQ655636 LMM655635:LMM655636 LWI655635:LWI655636 MGE655635:MGE655636 MQA655635:MQA655636 MZW655635:MZW655636 NJS655635:NJS655636 NTO655635:NTO655636 ODK655635:ODK655636 ONG655635:ONG655636 OXC655635:OXC655636 PGY655635:PGY655636 PQU655635:PQU655636 QAQ655635:QAQ655636 QKM655635:QKM655636 QUI655635:QUI655636 REE655635:REE655636 ROA655635:ROA655636 RXW655635:RXW655636 SHS655635:SHS655636 SRO655635:SRO655636 TBK655635:TBK655636 TLG655635:TLG655636 TVC655635:TVC655636 UEY655635:UEY655636 UOU655635:UOU655636 UYQ655635:UYQ655636 VIM655635:VIM655636 VSI655635:VSI655636 WCE655635:WCE655636 WMA655635:WMA655636 WVW655635:WVW655636 O721171:O721172 JK721171:JK721172 TG721171:TG721172 ADC721171:ADC721172 AMY721171:AMY721172 AWU721171:AWU721172 BGQ721171:BGQ721172 BQM721171:BQM721172 CAI721171:CAI721172 CKE721171:CKE721172 CUA721171:CUA721172 DDW721171:DDW721172 DNS721171:DNS721172 DXO721171:DXO721172 EHK721171:EHK721172 ERG721171:ERG721172 FBC721171:FBC721172 FKY721171:FKY721172 FUU721171:FUU721172 GEQ721171:GEQ721172 GOM721171:GOM721172 GYI721171:GYI721172 HIE721171:HIE721172 HSA721171:HSA721172 IBW721171:IBW721172 ILS721171:ILS721172 IVO721171:IVO721172 JFK721171:JFK721172 JPG721171:JPG721172 JZC721171:JZC721172 KIY721171:KIY721172 KSU721171:KSU721172 LCQ721171:LCQ721172 LMM721171:LMM721172 LWI721171:LWI721172 MGE721171:MGE721172 MQA721171:MQA721172 MZW721171:MZW721172 NJS721171:NJS721172 NTO721171:NTO721172 ODK721171:ODK721172 ONG721171:ONG721172 OXC721171:OXC721172 PGY721171:PGY721172 PQU721171:PQU721172 QAQ721171:QAQ721172 QKM721171:QKM721172 QUI721171:QUI721172 REE721171:REE721172 ROA721171:ROA721172 RXW721171:RXW721172 SHS721171:SHS721172 SRO721171:SRO721172 TBK721171:TBK721172 TLG721171:TLG721172 TVC721171:TVC721172 UEY721171:UEY721172 UOU721171:UOU721172 UYQ721171:UYQ721172 VIM721171:VIM721172 VSI721171:VSI721172 WCE721171:WCE721172 WMA721171:WMA721172 WVW721171:WVW721172 O786707:O786708 JK786707:JK786708 TG786707:TG786708 ADC786707:ADC786708 AMY786707:AMY786708 AWU786707:AWU786708 BGQ786707:BGQ786708 BQM786707:BQM786708 CAI786707:CAI786708 CKE786707:CKE786708 CUA786707:CUA786708 DDW786707:DDW786708 DNS786707:DNS786708 DXO786707:DXO786708 EHK786707:EHK786708 ERG786707:ERG786708 FBC786707:FBC786708 FKY786707:FKY786708 FUU786707:FUU786708 GEQ786707:GEQ786708 GOM786707:GOM786708 GYI786707:GYI786708 HIE786707:HIE786708 HSA786707:HSA786708 IBW786707:IBW786708 ILS786707:ILS786708 IVO786707:IVO786708 JFK786707:JFK786708 JPG786707:JPG786708 JZC786707:JZC786708 KIY786707:KIY786708 KSU786707:KSU786708 LCQ786707:LCQ786708 LMM786707:LMM786708 LWI786707:LWI786708 MGE786707:MGE786708 MQA786707:MQA786708 MZW786707:MZW786708 NJS786707:NJS786708 NTO786707:NTO786708 ODK786707:ODK786708 ONG786707:ONG786708 OXC786707:OXC786708 PGY786707:PGY786708 PQU786707:PQU786708 QAQ786707:QAQ786708 QKM786707:QKM786708 QUI786707:QUI786708 REE786707:REE786708 ROA786707:ROA786708 RXW786707:RXW786708 SHS786707:SHS786708 SRO786707:SRO786708 TBK786707:TBK786708 TLG786707:TLG786708 TVC786707:TVC786708 UEY786707:UEY786708 UOU786707:UOU786708 UYQ786707:UYQ786708 VIM786707:VIM786708 VSI786707:VSI786708 WCE786707:WCE786708 WMA786707:WMA786708 WVW786707:WVW786708 O852243:O852244 JK852243:JK852244 TG852243:TG852244 ADC852243:ADC852244 AMY852243:AMY852244 AWU852243:AWU852244 BGQ852243:BGQ852244 BQM852243:BQM852244 CAI852243:CAI852244 CKE852243:CKE852244 CUA852243:CUA852244 DDW852243:DDW852244 DNS852243:DNS852244 DXO852243:DXO852244 EHK852243:EHK852244 ERG852243:ERG852244 FBC852243:FBC852244 FKY852243:FKY852244 FUU852243:FUU852244 GEQ852243:GEQ852244 GOM852243:GOM852244 GYI852243:GYI852244 HIE852243:HIE852244 HSA852243:HSA852244 IBW852243:IBW852244 ILS852243:ILS852244 IVO852243:IVO852244 JFK852243:JFK852244 JPG852243:JPG852244 JZC852243:JZC852244 KIY852243:KIY852244 KSU852243:KSU852244 LCQ852243:LCQ852244 LMM852243:LMM852244 LWI852243:LWI852244 MGE852243:MGE852244 MQA852243:MQA852244 MZW852243:MZW852244 NJS852243:NJS852244 NTO852243:NTO852244 ODK852243:ODK852244 ONG852243:ONG852244 OXC852243:OXC852244 PGY852243:PGY852244 PQU852243:PQU852244 QAQ852243:QAQ852244 QKM852243:QKM852244 QUI852243:QUI852244 REE852243:REE852244 ROA852243:ROA852244 RXW852243:RXW852244 SHS852243:SHS852244 SRO852243:SRO852244 TBK852243:TBK852244 TLG852243:TLG852244 TVC852243:TVC852244 UEY852243:UEY852244 UOU852243:UOU852244 UYQ852243:UYQ852244 VIM852243:VIM852244 VSI852243:VSI852244 WCE852243:WCE852244 WMA852243:WMA852244 WVW852243:WVW852244 O917779:O917780 JK917779:JK917780 TG917779:TG917780 ADC917779:ADC917780 AMY917779:AMY917780 AWU917779:AWU917780 BGQ917779:BGQ917780 BQM917779:BQM917780 CAI917779:CAI917780 CKE917779:CKE917780 CUA917779:CUA917780 DDW917779:DDW917780 DNS917779:DNS917780 DXO917779:DXO917780 EHK917779:EHK917780 ERG917779:ERG917780 FBC917779:FBC917780 FKY917779:FKY917780 FUU917779:FUU917780 GEQ917779:GEQ917780 GOM917779:GOM917780 GYI917779:GYI917780 HIE917779:HIE917780 HSA917779:HSA917780 IBW917779:IBW917780 ILS917779:ILS917780 IVO917779:IVO917780 JFK917779:JFK917780 JPG917779:JPG917780 JZC917779:JZC917780 KIY917779:KIY917780 KSU917779:KSU917780 LCQ917779:LCQ917780 LMM917779:LMM917780 LWI917779:LWI917780 MGE917779:MGE917780 MQA917779:MQA917780 MZW917779:MZW917780 NJS917779:NJS917780 NTO917779:NTO917780 ODK917779:ODK917780 ONG917779:ONG917780 OXC917779:OXC917780 PGY917779:PGY917780 PQU917779:PQU917780 QAQ917779:QAQ917780 QKM917779:QKM917780 QUI917779:QUI917780 REE917779:REE917780 ROA917779:ROA917780 RXW917779:RXW917780 SHS917779:SHS917780 SRO917779:SRO917780 TBK917779:TBK917780 TLG917779:TLG917780 TVC917779:TVC917780 UEY917779:UEY917780 UOU917779:UOU917780 UYQ917779:UYQ917780 VIM917779:VIM917780 VSI917779:VSI917780 WCE917779:WCE917780 WMA917779:WMA917780 WVW917779:WVW917780 O983315:O983316 JK983315:JK983316 TG983315:TG983316 ADC983315:ADC983316 AMY983315:AMY983316 AWU983315:AWU983316 BGQ983315:BGQ983316 BQM983315:BQM983316 CAI983315:CAI983316 CKE983315:CKE983316 CUA983315:CUA983316 DDW983315:DDW983316 DNS983315:DNS983316 DXO983315:DXO983316 EHK983315:EHK983316 ERG983315:ERG983316 FBC983315:FBC983316 FKY983315:FKY983316 FUU983315:FUU983316 GEQ983315:GEQ983316 GOM983315:GOM983316 GYI983315:GYI983316 HIE983315:HIE983316 HSA983315:HSA983316 IBW983315:IBW983316 ILS983315:ILS983316 IVO983315:IVO983316 JFK983315:JFK983316 JPG983315:JPG983316 JZC983315:JZC983316 KIY983315:KIY983316 KSU983315:KSU983316 LCQ983315:LCQ983316 LMM983315:LMM983316 LWI983315:LWI983316 MGE983315:MGE983316 MQA983315:MQA983316 MZW983315:MZW983316 NJS983315:NJS983316 NTO983315:NTO983316 ODK983315:ODK983316 ONG983315:ONG983316 OXC983315:OXC983316 PGY983315:PGY983316 PQU983315:PQU983316 QAQ983315:QAQ983316 QKM983315:QKM983316 QUI983315:QUI983316 REE983315:REE983316 ROA983315:ROA983316 RXW983315:RXW983316 SHS983315:SHS983316 SRO983315:SRO983316 TBK983315:TBK983316 TLG983315:TLG983316 TVC983315:TVC983316 UEY983315:UEY983316 UOU983315:UOU983316 UYQ983315:UYQ983316 VIM983315:VIM983316 VSI983315:VSI983316 WCE983315:WCE983316 WMA983315:WMA983316 WVW983315:WVW983316 O65519:O65520 JK65519:JK65520 TG65519:TG65520 ADC65519:ADC65520 AMY65519:AMY65520 AWU65519:AWU65520 BGQ65519:BGQ65520 BQM65519:BQM65520 CAI65519:CAI65520 CKE65519:CKE65520 CUA65519:CUA65520 DDW65519:DDW65520 DNS65519:DNS65520 DXO65519:DXO65520 EHK65519:EHK65520 ERG65519:ERG65520 FBC65519:FBC65520 FKY65519:FKY65520 FUU65519:FUU65520 GEQ65519:GEQ65520 GOM65519:GOM65520 GYI65519:GYI65520 HIE65519:HIE65520 HSA65519:HSA65520 IBW65519:IBW65520 ILS65519:ILS65520 IVO65519:IVO65520 JFK65519:JFK65520 JPG65519:JPG65520 JZC65519:JZC65520 KIY65519:KIY65520 KSU65519:KSU65520 LCQ65519:LCQ65520 LMM65519:LMM65520 LWI65519:LWI65520 MGE65519:MGE65520 MQA65519:MQA65520 MZW65519:MZW65520 NJS65519:NJS65520 NTO65519:NTO65520 ODK65519:ODK65520 ONG65519:ONG65520 OXC65519:OXC65520 PGY65519:PGY65520 PQU65519:PQU65520 QAQ65519:QAQ65520 QKM65519:QKM65520 QUI65519:QUI65520 REE65519:REE65520 ROA65519:ROA65520 RXW65519:RXW65520 SHS65519:SHS65520 SRO65519:SRO65520 TBK65519:TBK65520 TLG65519:TLG65520 TVC65519:TVC65520 UEY65519:UEY65520 UOU65519:UOU65520 UYQ65519:UYQ65520 VIM65519:VIM65520 VSI65519:VSI65520 WCE65519:WCE65520 WMA65519:WMA65520 WVW65519:WVW65520 O131055:O131056 JK131055:JK131056 TG131055:TG131056 ADC131055:ADC131056 AMY131055:AMY131056 AWU131055:AWU131056 BGQ131055:BGQ131056 BQM131055:BQM131056 CAI131055:CAI131056 CKE131055:CKE131056 CUA131055:CUA131056 DDW131055:DDW131056 DNS131055:DNS131056 DXO131055:DXO131056 EHK131055:EHK131056 ERG131055:ERG131056 FBC131055:FBC131056 FKY131055:FKY131056 FUU131055:FUU131056 GEQ131055:GEQ131056 GOM131055:GOM131056 GYI131055:GYI131056 HIE131055:HIE131056 HSA131055:HSA131056 IBW131055:IBW131056 ILS131055:ILS131056 IVO131055:IVO131056 JFK131055:JFK131056 JPG131055:JPG131056 JZC131055:JZC131056 KIY131055:KIY131056 KSU131055:KSU131056 LCQ131055:LCQ131056 LMM131055:LMM131056 LWI131055:LWI131056 MGE131055:MGE131056 MQA131055:MQA131056 MZW131055:MZW131056 NJS131055:NJS131056 NTO131055:NTO131056 ODK131055:ODK131056 ONG131055:ONG131056 OXC131055:OXC131056 PGY131055:PGY131056 PQU131055:PQU131056 QAQ131055:QAQ131056 QKM131055:QKM131056 QUI131055:QUI131056 REE131055:REE131056 ROA131055:ROA131056 RXW131055:RXW131056 SHS131055:SHS131056 SRO131055:SRO131056 TBK131055:TBK131056 TLG131055:TLG131056 TVC131055:TVC131056 UEY131055:UEY131056 UOU131055:UOU131056 UYQ131055:UYQ131056 VIM131055:VIM131056 VSI131055:VSI131056 WCE131055:WCE131056 WMA131055:WMA131056 WVW131055:WVW131056 O196591:O196592 JK196591:JK196592 TG196591:TG196592 ADC196591:ADC196592 AMY196591:AMY196592 AWU196591:AWU196592 BGQ196591:BGQ196592 BQM196591:BQM196592 CAI196591:CAI196592 CKE196591:CKE196592 CUA196591:CUA196592 DDW196591:DDW196592 DNS196591:DNS196592 DXO196591:DXO196592 EHK196591:EHK196592 ERG196591:ERG196592 FBC196591:FBC196592 FKY196591:FKY196592 FUU196591:FUU196592 GEQ196591:GEQ196592 GOM196591:GOM196592 GYI196591:GYI196592 HIE196591:HIE196592 HSA196591:HSA196592 IBW196591:IBW196592 ILS196591:ILS196592 IVO196591:IVO196592 JFK196591:JFK196592 JPG196591:JPG196592 JZC196591:JZC196592 KIY196591:KIY196592 KSU196591:KSU196592 LCQ196591:LCQ196592 LMM196591:LMM196592 LWI196591:LWI196592 MGE196591:MGE196592 MQA196591:MQA196592 MZW196591:MZW196592 NJS196591:NJS196592 NTO196591:NTO196592 ODK196591:ODK196592 ONG196591:ONG196592 OXC196591:OXC196592 PGY196591:PGY196592 PQU196591:PQU196592 QAQ196591:QAQ196592 QKM196591:QKM196592 QUI196591:QUI196592 REE196591:REE196592 ROA196591:ROA196592 RXW196591:RXW196592 SHS196591:SHS196592 SRO196591:SRO196592 TBK196591:TBK196592 TLG196591:TLG196592 TVC196591:TVC196592 UEY196591:UEY196592 UOU196591:UOU196592 UYQ196591:UYQ196592 VIM196591:VIM196592 VSI196591:VSI196592 WCE196591:WCE196592 WMA196591:WMA196592 WVW196591:WVW196592 O262127:O262128 JK262127:JK262128 TG262127:TG262128 ADC262127:ADC262128 AMY262127:AMY262128 AWU262127:AWU262128 BGQ262127:BGQ262128 BQM262127:BQM262128 CAI262127:CAI262128 CKE262127:CKE262128 CUA262127:CUA262128 DDW262127:DDW262128 DNS262127:DNS262128 DXO262127:DXO262128 EHK262127:EHK262128 ERG262127:ERG262128 FBC262127:FBC262128 FKY262127:FKY262128 FUU262127:FUU262128 GEQ262127:GEQ262128 GOM262127:GOM262128 GYI262127:GYI262128 HIE262127:HIE262128 HSA262127:HSA262128 IBW262127:IBW262128 ILS262127:ILS262128 IVO262127:IVO262128 JFK262127:JFK262128 JPG262127:JPG262128 JZC262127:JZC262128 KIY262127:KIY262128 KSU262127:KSU262128 LCQ262127:LCQ262128 LMM262127:LMM262128 LWI262127:LWI262128 MGE262127:MGE262128 MQA262127:MQA262128 MZW262127:MZW262128 NJS262127:NJS262128 NTO262127:NTO262128 ODK262127:ODK262128 ONG262127:ONG262128 OXC262127:OXC262128 PGY262127:PGY262128 PQU262127:PQU262128 QAQ262127:QAQ262128 QKM262127:QKM262128 QUI262127:QUI262128 REE262127:REE262128 ROA262127:ROA262128 RXW262127:RXW262128 SHS262127:SHS262128 SRO262127:SRO262128 TBK262127:TBK262128 TLG262127:TLG262128 TVC262127:TVC262128 UEY262127:UEY262128 UOU262127:UOU262128 UYQ262127:UYQ262128 VIM262127:VIM262128 VSI262127:VSI262128 WCE262127:WCE262128 WMA262127:WMA262128 WVW262127:WVW262128 O327663:O327664 JK327663:JK327664 TG327663:TG327664 ADC327663:ADC327664 AMY327663:AMY327664 AWU327663:AWU327664 BGQ327663:BGQ327664 BQM327663:BQM327664 CAI327663:CAI327664 CKE327663:CKE327664 CUA327663:CUA327664 DDW327663:DDW327664 DNS327663:DNS327664 DXO327663:DXO327664 EHK327663:EHK327664 ERG327663:ERG327664 FBC327663:FBC327664 FKY327663:FKY327664 FUU327663:FUU327664 GEQ327663:GEQ327664 GOM327663:GOM327664 GYI327663:GYI327664 HIE327663:HIE327664 HSA327663:HSA327664 IBW327663:IBW327664 ILS327663:ILS327664 IVO327663:IVO327664 JFK327663:JFK327664 JPG327663:JPG327664 JZC327663:JZC327664 KIY327663:KIY327664 KSU327663:KSU327664 LCQ327663:LCQ327664 LMM327663:LMM327664 LWI327663:LWI327664 MGE327663:MGE327664 MQA327663:MQA327664 MZW327663:MZW327664 NJS327663:NJS327664 NTO327663:NTO327664 ODK327663:ODK327664 ONG327663:ONG327664 OXC327663:OXC327664 PGY327663:PGY327664 PQU327663:PQU327664 QAQ327663:QAQ327664 QKM327663:QKM327664 QUI327663:QUI327664 REE327663:REE327664 ROA327663:ROA327664 RXW327663:RXW327664 SHS327663:SHS327664 SRO327663:SRO327664 TBK327663:TBK327664 TLG327663:TLG327664 TVC327663:TVC327664 UEY327663:UEY327664 UOU327663:UOU327664 UYQ327663:UYQ327664 VIM327663:VIM327664 VSI327663:VSI327664 WCE327663:WCE327664 WMA327663:WMA327664 WVW327663:WVW327664 O393199:O393200 JK393199:JK393200 TG393199:TG393200 ADC393199:ADC393200 AMY393199:AMY393200 AWU393199:AWU393200 BGQ393199:BGQ393200 BQM393199:BQM393200 CAI393199:CAI393200 CKE393199:CKE393200 CUA393199:CUA393200 DDW393199:DDW393200 DNS393199:DNS393200 DXO393199:DXO393200 EHK393199:EHK393200 ERG393199:ERG393200 FBC393199:FBC393200 FKY393199:FKY393200 FUU393199:FUU393200 GEQ393199:GEQ393200 GOM393199:GOM393200 GYI393199:GYI393200 HIE393199:HIE393200 HSA393199:HSA393200 IBW393199:IBW393200 ILS393199:ILS393200 IVO393199:IVO393200 JFK393199:JFK393200 JPG393199:JPG393200 JZC393199:JZC393200 KIY393199:KIY393200 KSU393199:KSU393200 LCQ393199:LCQ393200 LMM393199:LMM393200 LWI393199:LWI393200 MGE393199:MGE393200 MQA393199:MQA393200 MZW393199:MZW393200 NJS393199:NJS393200 NTO393199:NTO393200 ODK393199:ODK393200 ONG393199:ONG393200 OXC393199:OXC393200 PGY393199:PGY393200 PQU393199:PQU393200 QAQ393199:QAQ393200 QKM393199:QKM393200 QUI393199:QUI393200 REE393199:REE393200 ROA393199:ROA393200 RXW393199:RXW393200 SHS393199:SHS393200 SRO393199:SRO393200 TBK393199:TBK393200 TLG393199:TLG393200 TVC393199:TVC393200 UEY393199:UEY393200 UOU393199:UOU393200 UYQ393199:UYQ393200 VIM393199:VIM393200 VSI393199:VSI393200 WCE393199:WCE393200 WMA393199:WMA393200 WVW393199:WVW393200 O458735:O458736 JK458735:JK458736 TG458735:TG458736 ADC458735:ADC458736 AMY458735:AMY458736 AWU458735:AWU458736 BGQ458735:BGQ458736 BQM458735:BQM458736 CAI458735:CAI458736 CKE458735:CKE458736 CUA458735:CUA458736 DDW458735:DDW458736 DNS458735:DNS458736 DXO458735:DXO458736 EHK458735:EHK458736 ERG458735:ERG458736 FBC458735:FBC458736 FKY458735:FKY458736 FUU458735:FUU458736 GEQ458735:GEQ458736 GOM458735:GOM458736 GYI458735:GYI458736 HIE458735:HIE458736 HSA458735:HSA458736 IBW458735:IBW458736 ILS458735:ILS458736 IVO458735:IVO458736 JFK458735:JFK458736 JPG458735:JPG458736 JZC458735:JZC458736 KIY458735:KIY458736 KSU458735:KSU458736 LCQ458735:LCQ458736 LMM458735:LMM458736 LWI458735:LWI458736 MGE458735:MGE458736 MQA458735:MQA458736 MZW458735:MZW458736 NJS458735:NJS458736 NTO458735:NTO458736 ODK458735:ODK458736 ONG458735:ONG458736 OXC458735:OXC458736 PGY458735:PGY458736 PQU458735:PQU458736 QAQ458735:QAQ458736 QKM458735:QKM458736 QUI458735:QUI458736 REE458735:REE458736 ROA458735:ROA458736 RXW458735:RXW458736 SHS458735:SHS458736 SRO458735:SRO458736 TBK458735:TBK458736 TLG458735:TLG458736 TVC458735:TVC458736 UEY458735:UEY458736 UOU458735:UOU458736 UYQ458735:UYQ458736 VIM458735:VIM458736 VSI458735:VSI458736 WCE458735:WCE458736 WMA458735:WMA458736 WVW458735:WVW458736 O524271:O524272 JK524271:JK524272 TG524271:TG524272 ADC524271:ADC524272 AMY524271:AMY524272 AWU524271:AWU524272 BGQ524271:BGQ524272 BQM524271:BQM524272 CAI524271:CAI524272 CKE524271:CKE524272 CUA524271:CUA524272 DDW524271:DDW524272 DNS524271:DNS524272 DXO524271:DXO524272 EHK524271:EHK524272 ERG524271:ERG524272 FBC524271:FBC524272 FKY524271:FKY524272 FUU524271:FUU524272 GEQ524271:GEQ524272 GOM524271:GOM524272 GYI524271:GYI524272 HIE524271:HIE524272 HSA524271:HSA524272 IBW524271:IBW524272 ILS524271:ILS524272 IVO524271:IVO524272 JFK524271:JFK524272 JPG524271:JPG524272 JZC524271:JZC524272 KIY524271:KIY524272 KSU524271:KSU524272 LCQ524271:LCQ524272 LMM524271:LMM524272 LWI524271:LWI524272 MGE524271:MGE524272 MQA524271:MQA524272 MZW524271:MZW524272 NJS524271:NJS524272 NTO524271:NTO524272 ODK524271:ODK524272 ONG524271:ONG524272 OXC524271:OXC524272 PGY524271:PGY524272 PQU524271:PQU524272 QAQ524271:QAQ524272 QKM524271:QKM524272 QUI524271:QUI524272 REE524271:REE524272 ROA524271:ROA524272 RXW524271:RXW524272 SHS524271:SHS524272 SRO524271:SRO524272 TBK524271:TBK524272 TLG524271:TLG524272 TVC524271:TVC524272 UEY524271:UEY524272 UOU524271:UOU524272 UYQ524271:UYQ524272 VIM524271:VIM524272 VSI524271:VSI524272 WCE524271:WCE524272 WMA524271:WMA524272 WVW524271:WVW524272 O589807:O589808 JK589807:JK589808 TG589807:TG589808 ADC589807:ADC589808 AMY589807:AMY589808 AWU589807:AWU589808 BGQ589807:BGQ589808 BQM589807:BQM589808 CAI589807:CAI589808 CKE589807:CKE589808 CUA589807:CUA589808 DDW589807:DDW589808 DNS589807:DNS589808 DXO589807:DXO589808 EHK589807:EHK589808 ERG589807:ERG589808 FBC589807:FBC589808 FKY589807:FKY589808 FUU589807:FUU589808 GEQ589807:GEQ589808 GOM589807:GOM589808 GYI589807:GYI589808 HIE589807:HIE589808 HSA589807:HSA589808 IBW589807:IBW589808 ILS589807:ILS589808 IVO589807:IVO589808 JFK589807:JFK589808 JPG589807:JPG589808 JZC589807:JZC589808 KIY589807:KIY589808 KSU589807:KSU589808 LCQ589807:LCQ589808 LMM589807:LMM589808 LWI589807:LWI589808 MGE589807:MGE589808 MQA589807:MQA589808 MZW589807:MZW589808 NJS589807:NJS589808 NTO589807:NTO589808 ODK589807:ODK589808 ONG589807:ONG589808 OXC589807:OXC589808 PGY589807:PGY589808 PQU589807:PQU589808 QAQ589807:QAQ589808 QKM589807:QKM589808 QUI589807:QUI589808 REE589807:REE589808 ROA589807:ROA589808 RXW589807:RXW589808 SHS589807:SHS589808 SRO589807:SRO589808 TBK589807:TBK589808 TLG589807:TLG589808 TVC589807:TVC589808 UEY589807:UEY589808 UOU589807:UOU589808 UYQ589807:UYQ589808 VIM589807:VIM589808 VSI589807:VSI589808 WCE589807:WCE589808 WMA589807:WMA589808 WVW589807:WVW589808 O655343:O655344 JK655343:JK655344 TG655343:TG655344 ADC655343:ADC655344 AMY655343:AMY655344 AWU655343:AWU655344 BGQ655343:BGQ655344 BQM655343:BQM655344 CAI655343:CAI655344 CKE655343:CKE655344 CUA655343:CUA655344 DDW655343:DDW655344 DNS655343:DNS655344 DXO655343:DXO655344 EHK655343:EHK655344 ERG655343:ERG655344 FBC655343:FBC655344 FKY655343:FKY655344 FUU655343:FUU655344 GEQ655343:GEQ655344 GOM655343:GOM655344 GYI655343:GYI655344 HIE655343:HIE655344 HSA655343:HSA655344 IBW655343:IBW655344 ILS655343:ILS655344 IVO655343:IVO655344 JFK655343:JFK655344 JPG655343:JPG655344 JZC655343:JZC655344 KIY655343:KIY655344 KSU655343:KSU655344 LCQ655343:LCQ655344 LMM655343:LMM655344 LWI655343:LWI655344 MGE655343:MGE655344 MQA655343:MQA655344 MZW655343:MZW655344 NJS655343:NJS655344 NTO655343:NTO655344 ODK655343:ODK655344 ONG655343:ONG655344 OXC655343:OXC655344 PGY655343:PGY655344 PQU655343:PQU655344 QAQ655343:QAQ655344 QKM655343:QKM655344 QUI655343:QUI655344 REE655343:REE655344 ROA655343:ROA655344 RXW655343:RXW655344 SHS655343:SHS655344 SRO655343:SRO655344 TBK655343:TBK655344 TLG655343:TLG655344 TVC655343:TVC655344 UEY655343:UEY655344 UOU655343:UOU655344 UYQ655343:UYQ655344 VIM655343:VIM655344 VSI655343:VSI655344 WCE655343:WCE655344 WMA655343:WMA655344 WVW655343:WVW655344 O720879:O720880 JK720879:JK720880 TG720879:TG720880 ADC720879:ADC720880 AMY720879:AMY720880 AWU720879:AWU720880 BGQ720879:BGQ720880 BQM720879:BQM720880 CAI720879:CAI720880 CKE720879:CKE720880 CUA720879:CUA720880 DDW720879:DDW720880 DNS720879:DNS720880 DXO720879:DXO720880 EHK720879:EHK720880 ERG720879:ERG720880 FBC720879:FBC720880 FKY720879:FKY720880 FUU720879:FUU720880 GEQ720879:GEQ720880 GOM720879:GOM720880 GYI720879:GYI720880 HIE720879:HIE720880 HSA720879:HSA720880 IBW720879:IBW720880 ILS720879:ILS720880 IVO720879:IVO720880 JFK720879:JFK720880 JPG720879:JPG720880 JZC720879:JZC720880 KIY720879:KIY720880 KSU720879:KSU720880 LCQ720879:LCQ720880 LMM720879:LMM720880 LWI720879:LWI720880 MGE720879:MGE720880 MQA720879:MQA720880 MZW720879:MZW720880 NJS720879:NJS720880 NTO720879:NTO720880 ODK720879:ODK720880 ONG720879:ONG720880 OXC720879:OXC720880 PGY720879:PGY720880 PQU720879:PQU720880 QAQ720879:QAQ720880 QKM720879:QKM720880 QUI720879:QUI720880 REE720879:REE720880 ROA720879:ROA720880 RXW720879:RXW720880 SHS720879:SHS720880 SRO720879:SRO720880 TBK720879:TBK720880 TLG720879:TLG720880 TVC720879:TVC720880 UEY720879:UEY720880 UOU720879:UOU720880 UYQ720879:UYQ720880 VIM720879:VIM720880 VSI720879:VSI720880 WCE720879:WCE720880 WMA720879:WMA720880 WVW720879:WVW720880 O786415:O786416 JK786415:JK786416 TG786415:TG786416 ADC786415:ADC786416 AMY786415:AMY786416 AWU786415:AWU786416 BGQ786415:BGQ786416 BQM786415:BQM786416 CAI786415:CAI786416 CKE786415:CKE786416 CUA786415:CUA786416 DDW786415:DDW786416 DNS786415:DNS786416 DXO786415:DXO786416 EHK786415:EHK786416 ERG786415:ERG786416 FBC786415:FBC786416 FKY786415:FKY786416 FUU786415:FUU786416 GEQ786415:GEQ786416 GOM786415:GOM786416 GYI786415:GYI786416 HIE786415:HIE786416 HSA786415:HSA786416 IBW786415:IBW786416 ILS786415:ILS786416 IVO786415:IVO786416 JFK786415:JFK786416 JPG786415:JPG786416 JZC786415:JZC786416 KIY786415:KIY786416 KSU786415:KSU786416 LCQ786415:LCQ786416 LMM786415:LMM786416 LWI786415:LWI786416 MGE786415:MGE786416 MQA786415:MQA786416 MZW786415:MZW786416 NJS786415:NJS786416 NTO786415:NTO786416 ODK786415:ODK786416 ONG786415:ONG786416 OXC786415:OXC786416 PGY786415:PGY786416 PQU786415:PQU786416 QAQ786415:QAQ786416 QKM786415:QKM786416 QUI786415:QUI786416 REE786415:REE786416 ROA786415:ROA786416 RXW786415:RXW786416 SHS786415:SHS786416 SRO786415:SRO786416 TBK786415:TBK786416 TLG786415:TLG786416 TVC786415:TVC786416 UEY786415:UEY786416 UOU786415:UOU786416 UYQ786415:UYQ786416 VIM786415:VIM786416 VSI786415:VSI786416 WCE786415:WCE786416 WMA786415:WMA786416 WVW786415:WVW786416 O851951:O851952 JK851951:JK851952 TG851951:TG851952 ADC851951:ADC851952 AMY851951:AMY851952 AWU851951:AWU851952 BGQ851951:BGQ851952 BQM851951:BQM851952 CAI851951:CAI851952 CKE851951:CKE851952 CUA851951:CUA851952 DDW851951:DDW851952 DNS851951:DNS851952 DXO851951:DXO851952 EHK851951:EHK851952 ERG851951:ERG851952 FBC851951:FBC851952 FKY851951:FKY851952 FUU851951:FUU851952 GEQ851951:GEQ851952 GOM851951:GOM851952 GYI851951:GYI851952 HIE851951:HIE851952 HSA851951:HSA851952 IBW851951:IBW851952 ILS851951:ILS851952 IVO851951:IVO851952 JFK851951:JFK851952 JPG851951:JPG851952 JZC851951:JZC851952 KIY851951:KIY851952 KSU851951:KSU851952 LCQ851951:LCQ851952 LMM851951:LMM851952 LWI851951:LWI851952 MGE851951:MGE851952 MQA851951:MQA851952 MZW851951:MZW851952 NJS851951:NJS851952 NTO851951:NTO851952 ODK851951:ODK851952 ONG851951:ONG851952 OXC851951:OXC851952 PGY851951:PGY851952 PQU851951:PQU851952 QAQ851951:QAQ851952 QKM851951:QKM851952 QUI851951:QUI851952 REE851951:REE851952 ROA851951:ROA851952 RXW851951:RXW851952 SHS851951:SHS851952 SRO851951:SRO851952 TBK851951:TBK851952 TLG851951:TLG851952 TVC851951:TVC851952 UEY851951:UEY851952 UOU851951:UOU851952 UYQ851951:UYQ851952 VIM851951:VIM851952 VSI851951:VSI851952 WCE851951:WCE851952 WMA851951:WMA851952 WVW851951:WVW851952 O917487:O917488 JK917487:JK917488 TG917487:TG917488 ADC917487:ADC917488 AMY917487:AMY917488 AWU917487:AWU917488 BGQ917487:BGQ917488 BQM917487:BQM917488 CAI917487:CAI917488 CKE917487:CKE917488 CUA917487:CUA917488 DDW917487:DDW917488 DNS917487:DNS917488 DXO917487:DXO917488 EHK917487:EHK917488 ERG917487:ERG917488 FBC917487:FBC917488 FKY917487:FKY917488 FUU917487:FUU917488 GEQ917487:GEQ917488 GOM917487:GOM917488 GYI917487:GYI917488 HIE917487:HIE917488 HSA917487:HSA917488 IBW917487:IBW917488 ILS917487:ILS917488 IVO917487:IVO917488 JFK917487:JFK917488 JPG917487:JPG917488 JZC917487:JZC917488 KIY917487:KIY917488 KSU917487:KSU917488 LCQ917487:LCQ917488 LMM917487:LMM917488 LWI917487:LWI917488 MGE917487:MGE917488 MQA917487:MQA917488 MZW917487:MZW917488 NJS917487:NJS917488 NTO917487:NTO917488 ODK917487:ODK917488 ONG917487:ONG917488 OXC917487:OXC917488 PGY917487:PGY917488 PQU917487:PQU917488 QAQ917487:QAQ917488 QKM917487:QKM917488 QUI917487:QUI917488 REE917487:REE917488 ROA917487:ROA917488 RXW917487:RXW917488 SHS917487:SHS917488 SRO917487:SRO917488 TBK917487:TBK917488 TLG917487:TLG917488 TVC917487:TVC917488 UEY917487:UEY917488 UOU917487:UOU917488 UYQ917487:UYQ917488 VIM917487:VIM917488 VSI917487:VSI917488 WCE917487:WCE917488 WMA917487:WMA917488 WVW917487:WVW917488 O983023:O983024 JK983023:JK983024 TG983023:TG983024 ADC983023:ADC983024 AMY983023:AMY983024 AWU983023:AWU983024 BGQ983023:BGQ983024 BQM983023:BQM983024 CAI983023:CAI983024 CKE983023:CKE983024 CUA983023:CUA983024 DDW983023:DDW983024 DNS983023:DNS983024 DXO983023:DXO983024 EHK983023:EHK983024 ERG983023:ERG983024 FBC983023:FBC983024 FKY983023:FKY983024 FUU983023:FUU983024 GEQ983023:GEQ983024 GOM983023:GOM983024 GYI983023:GYI983024 HIE983023:HIE983024 HSA983023:HSA983024 IBW983023:IBW983024 ILS983023:ILS983024 IVO983023:IVO983024 JFK983023:JFK983024 JPG983023:JPG983024 JZC983023:JZC983024 KIY983023:KIY983024 KSU983023:KSU983024 LCQ983023:LCQ983024 LMM983023:LMM983024 LWI983023:LWI983024 MGE983023:MGE983024 MQA983023:MQA983024 MZW983023:MZW983024 NJS983023:NJS983024 NTO983023:NTO983024 ODK983023:ODK983024 ONG983023:ONG983024 OXC983023:OXC983024 PGY983023:PGY983024 PQU983023:PQU983024 QAQ983023:QAQ983024 QKM983023:QKM983024 QUI983023:QUI983024 REE983023:REE983024 ROA983023:ROA983024 RXW983023:RXW983024 SHS983023:SHS983024 SRO983023:SRO983024 TBK983023:TBK983024 TLG983023:TLG983024 TVC983023:TVC983024 UEY983023:UEY983024 UOU983023:UOU983024 UYQ983023:UYQ983024 VIM983023:VIM983024 VSI983023:VSI983024 WCE983023:WCE983024 WMA983023:WMA983024 WVW983023:WVW983024 O65728:O65729 JK65728:JK65729 TG65728:TG65729 ADC65728:ADC65729 AMY65728:AMY65729 AWU65728:AWU65729 BGQ65728:BGQ65729 BQM65728:BQM65729 CAI65728:CAI65729 CKE65728:CKE65729 CUA65728:CUA65729 DDW65728:DDW65729 DNS65728:DNS65729 DXO65728:DXO65729 EHK65728:EHK65729 ERG65728:ERG65729 FBC65728:FBC65729 FKY65728:FKY65729 FUU65728:FUU65729 GEQ65728:GEQ65729 GOM65728:GOM65729 GYI65728:GYI65729 HIE65728:HIE65729 HSA65728:HSA65729 IBW65728:IBW65729 ILS65728:ILS65729 IVO65728:IVO65729 JFK65728:JFK65729 JPG65728:JPG65729 JZC65728:JZC65729 KIY65728:KIY65729 KSU65728:KSU65729 LCQ65728:LCQ65729 LMM65728:LMM65729 LWI65728:LWI65729 MGE65728:MGE65729 MQA65728:MQA65729 MZW65728:MZW65729 NJS65728:NJS65729 NTO65728:NTO65729 ODK65728:ODK65729 ONG65728:ONG65729 OXC65728:OXC65729 PGY65728:PGY65729 PQU65728:PQU65729 QAQ65728:QAQ65729 QKM65728:QKM65729 QUI65728:QUI65729 REE65728:REE65729 ROA65728:ROA65729 RXW65728:RXW65729 SHS65728:SHS65729 SRO65728:SRO65729 TBK65728:TBK65729 TLG65728:TLG65729 TVC65728:TVC65729 UEY65728:UEY65729 UOU65728:UOU65729 UYQ65728:UYQ65729 VIM65728:VIM65729 VSI65728:VSI65729 WCE65728:WCE65729 WMA65728:WMA65729 WVW65728:WVW65729 O131264:O131265 JK131264:JK131265 TG131264:TG131265 ADC131264:ADC131265 AMY131264:AMY131265 AWU131264:AWU131265 BGQ131264:BGQ131265 BQM131264:BQM131265 CAI131264:CAI131265 CKE131264:CKE131265 CUA131264:CUA131265 DDW131264:DDW131265 DNS131264:DNS131265 DXO131264:DXO131265 EHK131264:EHK131265 ERG131264:ERG131265 FBC131264:FBC131265 FKY131264:FKY131265 FUU131264:FUU131265 GEQ131264:GEQ131265 GOM131264:GOM131265 GYI131264:GYI131265 HIE131264:HIE131265 HSA131264:HSA131265 IBW131264:IBW131265 ILS131264:ILS131265 IVO131264:IVO131265 JFK131264:JFK131265 JPG131264:JPG131265 JZC131264:JZC131265 KIY131264:KIY131265 KSU131264:KSU131265 LCQ131264:LCQ131265 LMM131264:LMM131265 LWI131264:LWI131265 MGE131264:MGE131265 MQA131264:MQA131265 MZW131264:MZW131265 NJS131264:NJS131265 NTO131264:NTO131265 ODK131264:ODK131265 ONG131264:ONG131265 OXC131264:OXC131265 PGY131264:PGY131265 PQU131264:PQU131265 QAQ131264:QAQ131265 QKM131264:QKM131265 QUI131264:QUI131265 REE131264:REE131265 ROA131264:ROA131265 RXW131264:RXW131265 SHS131264:SHS131265 SRO131264:SRO131265 TBK131264:TBK131265 TLG131264:TLG131265 TVC131264:TVC131265 UEY131264:UEY131265 UOU131264:UOU131265 UYQ131264:UYQ131265 VIM131264:VIM131265 VSI131264:VSI131265 WCE131264:WCE131265 WMA131264:WMA131265 WVW131264:WVW131265 O196800:O196801 JK196800:JK196801 TG196800:TG196801 ADC196800:ADC196801 AMY196800:AMY196801 AWU196800:AWU196801 BGQ196800:BGQ196801 BQM196800:BQM196801 CAI196800:CAI196801 CKE196800:CKE196801 CUA196800:CUA196801 DDW196800:DDW196801 DNS196800:DNS196801 DXO196800:DXO196801 EHK196800:EHK196801 ERG196800:ERG196801 FBC196800:FBC196801 FKY196800:FKY196801 FUU196800:FUU196801 GEQ196800:GEQ196801 GOM196800:GOM196801 GYI196800:GYI196801 HIE196800:HIE196801 HSA196800:HSA196801 IBW196800:IBW196801 ILS196800:ILS196801 IVO196800:IVO196801 JFK196800:JFK196801 JPG196800:JPG196801 JZC196800:JZC196801 KIY196800:KIY196801 KSU196800:KSU196801 LCQ196800:LCQ196801 LMM196800:LMM196801 LWI196800:LWI196801 MGE196800:MGE196801 MQA196800:MQA196801 MZW196800:MZW196801 NJS196800:NJS196801 NTO196800:NTO196801 ODK196800:ODK196801 ONG196800:ONG196801 OXC196800:OXC196801 PGY196800:PGY196801 PQU196800:PQU196801 QAQ196800:QAQ196801 QKM196800:QKM196801 QUI196800:QUI196801 REE196800:REE196801 ROA196800:ROA196801 RXW196800:RXW196801 SHS196800:SHS196801 SRO196800:SRO196801 TBK196800:TBK196801 TLG196800:TLG196801 TVC196800:TVC196801 UEY196800:UEY196801 UOU196800:UOU196801 UYQ196800:UYQ196801 VIM196800:VIM196801 VSI196800:VSI196801 WCE196800:WCE196801 WMA196800:WMA196801 WVW196800:WVW196801 O262336:O262337 JK262336:JK262337 TG262336:TG262337 ADC262336:ADC262337 AMY262336:AMY262337 AWU262336:AWU262337 BGQ262336:BGQ262337 BQM262336:BQM262337 CAI262336:CAI262337 CKE262336:CKE262337 CUA262336:CUA262337 DDW262336:DDW262337 DNS262336:DNS262337 DXO262336:DXO262337 EHK262336:EHK262337 ERG262336:ERG262337 FBC262336:FBC262337 FKY262336:FKY262337 FUU262336:FUU262337 GEQ262336:GEQ262337 GOM262336:GOM262337 GYI262336:GYI262337 HIE262336:HIE262337 HSA262336:HSA262337 IBW262336:IBW262337 ILS262336:ILS262337 IVO262336:IVO262337 JFK262336:JFK262337 JPG262336:JPG262337 JZC262336:JZC262337 KIY262336:KIY262337 KSU262336:KSU262337 LCQ262336:LCQ262337 LMM262336:LMM262337 LWI262336:LWI262337 MGE262336:MGE262337 MQA262336:MQA262337 MZW262336:MZW262337 NJS262336:NJS262337 NTO262336:NTO262337 ODK262336:ODK262337 ONG262336:ONG262337 OXC262336:OXC262337 PGY262336:PGY262337 PQU262336:PQU262337 QAQ262336:QAQ262337 QKM262336:QKM262337 QUI262336:QUI262337 REE262336:REE262337 ROA262336:ROA262337 RXW262336:RXW262337 SHS262336:SHS262337 SRO262336:SRO262337 TBK262336:TBK262337 TLG262336:TLG262337 TVC262336:TVC262337 UEY262336:UEY262337 UOU262336:UOU262337 UYQ262336:UYQ262337 VIM262336:VIM262337 VSI262336:VSI262337 WCE262336:WCE262337 WMA262336:WMA262337 WVW262336:WVW262337 O327872:O327873 JK327872:JK327873 TG327872:TG327873 ADC327872:ADC327873 AMY327872:AMY327873 AWU327872:AWU327873 BGQ327872:BGQ327873 BQM327872:BQM327873 CAI327872:CAI327873 CKE327872:CKE327873 CUA327872:CUA327873 DDW327872:DDW327873 DNS327872:DNS327873 DXO327872:DXO327873 EHK327872:EHK327873 ERG327872:ERG327873 FBC327872:FBC327873 FKY327872:FKY327873 FUU327872:FUU327873 GEQ327872:GEQ327873 GOM327872:GOM327873 GYI327872:GYI327873 HIE327872:HIE327873 HSA327872:HSA327873 IBW327872:IBW327873 ILS327872:ILS327873 IVO327872:IVO327873 JFK327872:JFK327873 JPG327872:JPG327873 JZC327872:JZC327873 KIY327872:KIY327873 KSU327872:KSU327873 LCQ327872:LCQ327873 LMM327872:LMM327873 LWI327872:LWI327873 MGE327872:MGE327873 MQA327872:MQA327873 MZW327872:MZW327873 NJS327872:NJS327873 NTO327872:NTO327873 ODK327872:ODK327873 ONG327872:ONG327873 OXC327872:OXC327873 PGY327872:PGY327873 PQU327872:PQU327873 QAQ327872:QAQ327873 QKM327872:QKM327873 QUI327872:QUI327873 REE327872:REE327873 ROA327872:ROA327873 RXW327872:RXW327873 SHS327872:SHS327873 SRO327872:SRO327873 TBK327872:TBK327873 TLG327872:TLG327873 TVC327872:TVC327873 UEY327872:UEY327873 UOU327872:UOU327873 UYQ327872:UYQ327873 VIM327872:VIM327873 VSI327872:VSI327873 WCE327872:WCE327873 WMA327872:WMA327873 WVW327872:WVW327873 O393408:O393409 JK393408:JK393409 TG393408:TG393409 ADC393408:ADC393409 AMY393408:AMY393409 AWU393408:AWU393409 BGQ393408:BGQ393409 BQM393408:BQM393409 CAI393408:CAI393409 CKE393408:CKE393409 CUA393408:CUA393409 DDW393408:DDW393409 DNS393408:DNS393409 DXO393408:DXO393409 EHK393408:EHK393409 ERG393408:ERG393409 FBC393408:FBC393409 FKY393408:FKY393409 FUU393408:FUU393409 GEQ393408:GEQ393409 GOM393408:GOM393409 GYI393408:GYI393409 HIE393408:HIE393409 HSA393408:HSA393409 IBW393408:IBW393409 ILS393408:ILS393409 IVO393408:IVO393409 JFK393408:JFK393409 JPG393408:JPG393409 JZC393408:JZC393409 KIY393408:KIY393409 KSU393408:KSU393409 LCQ393408:LCQ393409 LMM393408:LMM393409 LWI393408:LWI393409 MGE393408:MGE393409 MQA393408:MQA393409 MZW393408:MZW393409 NJS393408:NJS393409 NTO393408:NTO393409 ODK393408:ODK393409 ONG393408:ONG393409 OXC393408:OXC393409 PGY393408:PGY393409 PQU393408:PQU393409 QAQ393408:QAQ393409 QKM393408:QKM393409 QUI393408:QUI393409 REE393408:REE393409 ROA393408:ROA393409 RXW393408:RXW393409 SHS393408:SHS393409 SRO393408:SRO393409 TBK393408:TBK393409 TLG393408:TLG393409 TVC393408:TVC393409 UEY393408:UEY393409 UOU393408:UOU393409 UYQ393408:UYQ393409 VIM393408:VIM393409 VSI393408:VSI393409 WCE393408:WCE393409 WMA393408:WMA393409 WVW393408:WVW393409 O458944:O458945 JK458944:JK458945 TG458944:TG458945 ADC458944:ADC458945 AMY458944:AMY458945 AWU458944:AWU458945 BGQ458944:BGQ458945 BQM458944:BQM458945 CAI458944:CAI458945 CKE458944:CKE458945 CUA458944:CUA458945 DDW458944:DDW458945 DNS458944:DNS458945 DXO458944:DXO458945 EHK458944:EHK458945 ERG458944:ERG458945 FBC458944:FBC458945 FKY458944:FKY458945 FUU458944:FUU458945 GEQ458944:GEQ458945 GOM458944:GOM458945 GYI458944:GYI458945 HIE458944:HIE458945 HSA458944:HSA458945 IBW458944:IBW458945 ILS458944:ILS458945 IVO458944:IVO458945 JFK458944:JFK458945 JPG458944:JPG458945 JZC458944:JZC458945 KIY458944:KIY458945 KSU458944:KSU458945 LCQ458944:LCQ458945 LMM458944:LMM458945 LWI458944:LWI458945 MGE458944:MGE458945 MQA458944:MQA458945 MZW458944:MZW458945 NJS458944:NJS458945 NTO458944:NTO458945 ODK458944:ODK458945 ONG458944:ONG458945 OXC458944:OXC458945 PGY458944:PGY458945 PQU458944:PQU458945 QAQ458944:QAQ458945 QKM458944:QKM458945 QUI458944:QUI458945 REE458944:REE458945 ROA458944:ROA458945 RXW458944:RXW458945 SHS458944:SHS458945 SRO458944:SRO458945 TBK458944:TBK458945 TLG458944:TLG458945 TVC458944:TVC458945 UEY458944:UEY458945 UOU458944:UOU458945 UYQ458944:UYQ458945 VIM458944:VIM458945 VSI458944:VSI458945 WCE458944:WCE458945 WMA458944:WMA458945 WVW458944:WVW458945 O524480:O524481 JK524480:JK524481 TG524480:TG524481 ADC524480:ADC524481 AMY524480:AMY524481 AWU524480:AWU524481 BGQ524480:BGQ524481 BQM524480:BQM524481 CAI524480:CAI524481 CKE524480:CKE524481 CUA524480:CUA524481 DDW524480:DDW524481 DNS524480:DNS524481 DXO524480:DXO524481 EHK524480:EHK524481 ERG524480:ERG524481 FBC524480:FBC524481 FKY524480:FKY524481 FUU524480:FUU524481 GEQ524480:GEQ524481 GOM524480:GOM524481 GYI524480:GYI524481 HIE524480:HIE524481 HSA524480:HSA524481 IBW524480:IBW524481 ILS524480:ILS524481 IVO524480:IVO524481 JFK524480:JFK524481 JPG524480:JPG524481 JZC524480:JZC524481 KIY524480:KIY524481 KSU524480:KSU524481 LCQ524480:LCQ524481 LMM524480:LMM524481 LWI524480:LWI524481 MGE524480:MGE524481 MQA524480:MQA524481 MZW524480:MZW524481 NJS524480:NJS524481 NTO524480:NTO524481 ODK524480:ODK524481 ONG524480:ONG524481 OXC524480:OXC524481 PGY524480:PGY524481 PQU524480:PQU524481 QAQ524480:QAQ524481 QKM524480:QKM524481 QUI524480:QUI524481 REE524480:REE524481 ROA524480:ROA524481 RXW524480:RXW524481 SHS524480:SHS524481 SRO524480:SRO524481 TBK524480:TBK524481 TLG524480:TLG524481 TVC524480:TVC524481 UEY524480:UEY524481 UOU524480:UOU524481 UYQ524480:UYQ524481 VIM524480:VIM524481 VSI524480:VSI524481 WCE524480:WCE524481 WMA524480:WMA524481 WVW524480:WVW524481 O590016:O590017 JK590016:JK590017 TG590016:TG590017 ADC590016:ADC590017 AMY590016:AMY590017 AWU590016:AWU590017 BGQ590016:BGQ590017 BQM590016:BQM590017 CAI590016:CAI590017 CKE590016:CKE590017 CUA590016:CUA590017 DDW590016:DDW590017 DNS590016:DNS590017 DXO590016:DXO590017 EHK590016:EHK590017 ERG590016:ERG590017 FBC590016:FBC590017 FKY590016:FKY590017 FUU590016:FUU590017 GEQ590016:GEQ590017 GOM590016:GOM590017 GYI590016:GYI590017 HIE590016:HIE590017 HSA590016:HSA590017 IBW590016:IBW590017 ILS590016:ILS590017 IVO590016:IVO590017 JFK590016:JFK590017 JPG590016:JPG590017 JZC590016:JZC590017 KIY590016:KIY590017 KSU590016:KSU590017 LCQ590016:LCQ590017 LMM590016:LMM590017 LWI590016:LWI590017 MGE590016:MGE590017 MQA590016:MQA590017 MZW590016:MZW590017 NJS590016:NJS590017 NTO590016:NTO590017 ODK590016:ODK590017 ONG590016:ONG590017 OXC590016:OXC590017 PGY590016:PGY590017 PQU590016:PQU590017 QAQ590016:QAQ590017 QKM590016:QKM590017 QUI590016:QUI590017 REE590016:REE590017 ROA590016:ROA590017 RXW590016:RXW590017 SHS590016:SHS590017 SRO590016:SRO590017 TBK590016:TBK590017 TLG590016:TLG590017 TVC590016:TVC590017 UEY590016:UEY590017 UOU590016:UOU590017 UYQ590016:UYQ590017 VIM590016:VIM590017 VSI590016:VSI590017 WCE590016:WCE590017 WMA590016:WMA590017 WVW590016:WVW590017 O655552:O655553 JK655552:JK655553 TG655552:TG655553 ADC655552:ADC655553 AMY655552:AMY655553 AWU655552:AWU655553 BGQ655552:BGQ655553 BQM655552:BQM655553 CAI655552:CAI655553 CKE655552:CKE655553 CUA655552:CUA655553 DDW655552:DDW655553 DNS655552:DNS655553 DXO655552:DXO655553 EHK655552:EHK655553 ERG655552:ERG655553 FBC655552:FBC655553 FKY655552:FKY655553 FUU655552:FUU655553 GEQ655552:GEQ655553 GOM655552:GOM655553 GYI655552:GYI655553 HIE655552:HIE655553 HSA655552:HSA655553 IBW655552:IBW655553 ILS655552:ILS655553 IVO655552:IVO655553 JFK655552:JFK655553 JPG655552:JPG655553 JZC655552:JZC655553 KIY655552:KIY655553 KSU655552:KSU655553 LCQ655552:LCQ655553 LMM655552:LMM655553 LWI655552:LWI655553 MGE655552:MGE655553 MQA655552:MQA655553 MZW655552:MZW655553 NJS655552:NJS655553 NTO655552:NTO655553 ODK655552:ODK655553 ONG655552:ONG655553 OXC655552:OXC655553 PGY655552:PGY655553 PQU655552:PQU655553 QAQ655552:QAQ655553 QKM655552:QKM655553 QUI655552:QUI655553 REE655552:REE655553 ROA655552:ROA655553 RXW655552:RXW655553 SHS655552:SHS655553 SRO655552:SRO655553 TBK655552:TBK655553 TLG655552:TLG655553 TVC655552:TVC655553 UEY655552:UEY655553 UOU655552:UOU655553 UYQ655552:UYQ655553 VIM655552:VIM655553 VSI655552:VSI655553 WCE655552:WCE655553 WMA655552:WMA655553 WVW655552:WVW655553 O721088:O721089 JK721088:JK721089 TG721088:TG721089 ADC721088:ADC721089 AMY721088:AMY721089 AWU721088:AWU721089 BGQ721088:BGQ721089 BQM721088:BQM721089 CAI721088:CAI721089 CKE721088:CKE721089 CUA721088:CUA721089 DDW721088:DDW721089 DNS721088:DNS721089 DXO721088:DXO721089 EHK721088:EHK721089 ERG721088:ERG721089 FBC721088:FBC721089 FKY721088:FKY721089 FUU721088:FUU721089 GEQ721088:GEQ721089 GOM721088:GOM721089 GYI721088:GYI721089 HIE721088:HIE721089 HSA721088:HSA721089 IBW721088:IBW721089 ILS721088:ILS721089 IVO721088:IVO721089 JFK721088:JFK721089 JPG721088:JPG721089 JZC721088:JZC721089 KIY721088:KIY721089 KSU721088:KSU721089 LCQ721088:LCQ721089 LMM721088:LMM721089 LWI721088:LWI721089 MGE721088:MGE721089 MQA721088:MQA721089 MZW721088:MZW721089 NJS721088:NJS721089 NTO721088:NTO721089 ODK721088:ODK721089 ONG721088:ONG721089 OXC721088:OXC721089 PGY721088:PGY721089 PQU721088:PQU721089 QAQ721088:QAQ721089 QKM721088:QKM721089 QUI721088:QUI721089 REE721088:REE721089 ROA721088:ROA721089 RXW721088:RXW721089 SHS721088:SHS721089 SRO721088:SRO721089 TBK721088:TBK721089 TLG721088:TLG721089 TVC721088:TVC721089 UEY721088:UEY721089 UOU721088:UOU721089 UYQ721088:UYQ721089 VIM721088:VIM721089 VSI721088:VSI721089 WCE721088:WCE721089 WMA721088:WMA721089 WVW721088:WVW721089 O786624:O786625 JK786624:JK786625 TG786624:TG786625 ADC786624:ADC786625 AMY786624:AMY786625 AWU786624:AWU786625 BGQ786624:BGQ786625 BQM786624:BQM786625 CAI786624:CAI786625 CKE786624:CKE786625 CUA786624:CUA786625 DDW786624:DDW786625 DNS786624:DNS786625 DXO786624:DXO786625 EHK786624:EHK786625 ERG786624:ERG786625 FBC786624:FBC786625 FKY786624:FKY786625 FUU786624:FUU786625 GEQ786624:GEQ786625 GOM786624:GOM786625 GYI786624:GYI786625 HIE786624:HIE786625 HSA786624:HSA786625 IBW786624:IBW786625 ILS786624:ILS786625 IVO786624:IVO786625 JFK786624:JFK786625 JPG786624:JPG786625 JZC786624:JZC786625 KIY786624:KIY786625 KSU786624:KSU786625 LCQ786624:LCQ786625 LMM786624:LMM786625 LWI786624:LWI786625 MGE786624:MGE786625 MQA786624:MQA786625 MZW786624:MZW786625 NJS786624:NJS786625 NTO786624:NTO786625 ODK786624:ODK786625 ONG786624:ONG786625 OXC786624:OXC786625 PGY786624:PGY786625 PQU786624:PQU786625 QAQ786624:QAQ786625 QKM786624:QKM786625 QUI786624:QUI786625 REE786624:REE786625 ROA786624:ROA786625 RXW786624:RXW786625 SHS786624:SHS786625 SRO786624:SRO786625 TBK786624:TBK786625 TLG786624:TLG786625 TVC786624:TVC786625 UEY786624:UEY786625 UOU786624:UOU786625 UYQ786624:UYQ786625 VIM786624:VIM786625 VSI786624:VSI786625 WCE786624:WCE786625 WMA786624:WMA786625 WVW786624:WVW786625 O852160:O852161 JK852160:JK852161 TG852160:TG852161 ADC852160:ADC852161 AMY852160:AMY852161 AWU852160:AWU852161 BGQ852160:BGQ852161 BQM852160:BQM852161 CAI852160:CAI852161 CKE852160:CKE852161 CUA852160:CUA852161 DDW852160:DDW852161 DNS852160:DNS852161 DXO852160:DXO852161 EHK852160:EHK852161 ERG852160:ERG852161 FBC852160:FBC852161 FKY852160:FKY852161 FUU852160:FUU852161 GEQ852160:GEQ852161 GOM852160:GOM852161 GYI852160:GYI852161 HIE852160:HIE852161 HSA852160:HSA852161 IBW852160:IBW852161 ILS852160:ILS852161 IVO852160:IVO852161 JFK852160:JFK852161 JPG852160:JPG852161 JZC852160:JZC852161 KIY852160:KIY852161 KSU852160:KSU852161 LCQ852160:LCQ852161 LMM852160:LMM852161 LWI852160:LWI852161 MGE852160:MGE852161 MQA852160:MQA852161 MZW852160:MZW852161 NJS852160:NJS852161 NTO852160:NTO852161 ODK852160:ODK852161 ONG852160:ONG852161 OXC852160:OXC852161 PGY852160:PGY852161 PQU852160:PQU852161 QAQ852160:QAQ852161 QKM852160:QKM852161 QUI852160:QUI852161 REE852160:REE852161 ROA852160:ROA852161 RXW852160:RXW852161 SHS852160:SHS852161 SRO852160:SRO852161 TBK852160:TBK852161 TLG852160:TLG852161 TVC852160:TVC852161 UEY852160:UEY852161 UOU852160:UOU852161 UYQ852160:UYQ852161 VIM852160:VIM852161 VSI852160:VSI852161 WCE852160:WCE852161 WMA852160:WMA852161 WVW852160:WVW852161 O917696:O917697 JK917696:JK917697 TG917696:TG917697 ADC917696:ADC917697 AMY917696:AMY917697 AWU917696:AWU917697 BGQ917696:BGQ917697 BQM917696:BQM917697 CAI917696:CAI917697 CKE917696:CKE917697 CUA917696:CUA917697 DDW917696:DDW917697 DNS917696:DNS917697 DXO917696:DXO917697 EHK917696:EHK917697 ERG917696:ERG917697 FBC917696:FBC917697 FKY917696:FKY917697 FUU917696:FUU917697 GEQ917696:GEQ917697 GOM917696:GOM917697 GYI917696:GYI917697 HIE917696:HIE917697 HSA917696:HSA917697 IBW917696:IBW917697 ILS917696:ILS917697 IVO917696:IVO917697 JFK917696:JFK917697 JPG917696:JPG917697 JZC917696:JZC917697 KIY917696:KIY917697 KSU917696:KSU917697 LCQ917696:LCQ917697 LMM917696:LMM917697 LWI917696:LWI917697 MGE917696:MGE917697 MQA917696:MQA917697 MZW917696:MZW917697 NJS917696:NJS917697 NTO917696:NTO917697 ODK917696:ODK917697 ONG917696:ONG917697 OXC917696:OXC917697 PGY917696:PGY917697 PQU917696:PQU917697 QAQ917696:QAQ917697 QKM917696:QKM917697 QUI917696:QUI917697 REE917696:REE917697 ROA917696:ROA917697 RXW917696:RXW917697 SHS917696:SHS917697 SRO917696:SRO917697 TBK917696:TBK917697 TLG917696:TLG917697 TVC917696:TVC917697 UEY917696:UEY917697 UOU917696:UOU917697 UYQ917696:UYQ917697 VIM917696:VIM917697 VSI917696:VSI917697 WCE917696:WCE917697 WMA917696:WMA917697 WVW917696:WVW917697 O983232:O983233 JK983232:JK983233 TG983232:TG983233 ADC983232:ADC983233 AMY983232:AMY983233 AWU983232:AWU983233 BGQ983232:BGQ983233 BQM983232:BQM983233 CAI983232:CAI983233 CKE983232:CKE983233 CUA983232:CUA983233 DDW983232:DDW983233 DNS983232:DNS983233 DXO983232:DXO983233 EHK983232:EHK983233 ERG983232:ERG983233 FBC983232:FBC983233 FKY983232:FKY983233 FUU983232:FUU983233 GEQ983232:GEQ983233 GOM983232:GOM983233 GYI983232:GYI983233 HIE983232:HIE983233 HSA983232:HSA983233 IBW983232:IBW983233 ILS983232:ILS983233 IVO983232:IVO983233 JFK983232:JFK983233 JPG983232:JPG983233 JZC983232:JZC983233 KIY983232:KIY983233 KSU983232:KSU983233 LCQ983232:LCQ983233 LMM983232:LMM983233 LWI983232:LWI983233 MGE983232:MGE983233 MQA983232:MQA983233 MZW983232:MZW983233 NJS983232:NJS983233 NTO983232:NTO983233 ODK983232:ODK983233 ONG983232:ONG983233 OXC983232:OXC983233 PGY983232:PGY983233 PQU983232:PQU983233 QAQ983232:QAQ983233 QKM983232:QKM983233 QUI983232:QUI983233 REE983232:REE983233 ROA983232:ROA983233 RXW983232:RXW983233 SHS983232:SHS983233 SRO983232:SRO983233 TBK983232:TBK983233 TLG983232:TLG983233 TVC983232:TVC983233 UEY983232:UEY983233 UOU983232:UOU983233 UYQ983232:UYQ983233 VIM983232:VIM983233 VSI983232:VSI983233 WCE983232:WCE983233 WMA983232:WMA983233 WVW983232:WVW983233 O65643:O65644 JK65643:JK65644 TG65643:TG65644 ADC65643:ADC65644 AMY65643:AMY65644 AWU65643:AWU65644 BGQ65643:BGQ65644 BQM65643:BQM65644 CAI65643:CAI65644 CKE65643:CKE65644 CUA65643:CUA65644 DDW65643:DDW65644 DNS65643:DNS65644 DXO65643:DXO65644 EHK65643:EHK65644 ERG65643:ERG65644 FBC65643:FBC65644 FKY65643:FKY65644 FUU65643:FUU65644 GEQ65643:GEQ65644 GOM65643:GOM65644 GYI65643:GYI65644 HIE65643:HIE65644 HSA65643:HSA65644 IBW65643:IBW65644 ILS65643:ILS65644 IVO65643:IVO65644 JFK65643:JFK65644 JPG65643:JPG65644 JZC65643:JZC65644 KIY65643:KIY65644 KSU65643:KSU65644 LCQ65643:LCQ65644 LMM65643:LMM65644 LWI65643:LWI65644 MGE65643:MGE65644 MQA65643:MQA65644 MZW65643:MZW65644 NJS65643:NJS65644 NTO65643:NTO65644 ODK65643:ODK65644 ONG65643:ONG65644 OXC65643:OXC65644 PGY65643:PGY65644 PQU65643:PQU65644 QAQ65643:QAQ65644 QKM65643:QKM65644 QUI65643:QUI65644 REE65643:REE65644 ROA65643:ROA65644 RXW65643:RXW65644 SHS65643:SHS65644 SRO65643:SRO65644 TBK65643:TBK65644 TLG65643:TLG65644 TVC65643:TVC65644 UEY65643:UEY65644 UOU65643:UOU65644 UYQ65643:UYQ65644 VIM65643:VIM65644 VSI65643:VSI65644 WCE65643:WCE65644 WMA65643:WMA65644 WVW65643:WVW65644 O131179:O131180 JK131179:JK131180 TG131179:TG131180 ADC131179:ADC131180 AMY131179:AMY131180 AWU131179:AWU131180 BGQ131179:BGQ131180 BQM131179:BQM131180 CAI131179:CAI131180 CKE131179:CKE131180 CUA131179:CUA131180 DDW131179:DDW131180 DNS131179:DNS131180 DXO131179:DXO131180 EHK131179:EHK131180 ERG131179:ERG131180 FBC131179:FBC131180 FKY131179:FKY131180 FUU131179:FUU131180 GEQ131179:GEQ131180 GOM131179:GOM131180 GYI131179:GYI131180 HIE131179:HIE131180 HSA131179:HSA131180 IBW131179:IBW131180 ILS131179:ILS131180 IVO131179:IVO131180 JFK131179:JFK131180 JPG131179:JPG131180 JZC131179:JZC131180 KIY131179:KIY131180 KSU131179:KSU131180 LCQ131179:LCQ131180 LMM131179:LMM131180 LWI131179:LWI131180 MGE131179:MGE131180 MQA131179:MQA131180 MZW131179:MZW131180 NJS131179:NJS131180 NTO131179:NTO131180 ODK131179:ODK131180 ONG131179:ONG131180 OXC131179:OXC131180 PGY131179:PGY131180 PQU131179:PQU131180 QAQ131179:QAQ131180 QKM131179:QKM131180 QUI131179:QUI131180 REE131179:REE131180 ROA131179:ROA131180 RXW131179:RXW131180 SHS131179:SHS131180 SRO131179:SRO131180 TBK131179:TBK131180 TLG131179:TLG131180 TVC131179:TVC131180 UEY131179:UEY131180 UOU131179:UOU131180 UYQ131179:UYQ131180 VIM131179:VIM131180 VSI131179:VSI131180 WCE131179:WCE131180 WMA131179:WMA131180 WVW131179:WVW131180 O196715:O196716 JK196715:JK196716 TG196715:TG196716 ADC196715:ADC196716 AMY196715:AMY196716 AWU196715:AWU196716 BGQ196715:BGQ196716 BQM196715:BQM196716 CAI196715:CAI196716 CKE196715:CKE196716 CUA196715:CUA196716 DDW196715:DDW196716 DNS196715:DNS196716 DXO196715:DXO196716 EHK196715:EHK196716 ERG196715:ERG196716 FBC196715:FBC196716 FKY196715:FKY196716 FUU196715:FUU196716 GEQ196715:GEQ196716 GOM196715:GOM196716 GYI196715:GYI196716 HIE196715:HIE196716 HSA196715:HSA196716 IBW196715:IBW196716 ILS196715:ILS196716 IVO196715:IVO196716 JFK196715:JFK196716 JPG196715:JPG196716 JZC196715:JZC196716 KIY196715:KIY196716 KSU196715:KSU196716 LCQ196715:LCQ196716 LMM196715:LMM196716 LWI196715:LWI196716 MGE196715:MGE196716 MQA196715:MQA196716 MZW196715:MZW196716 NJS196715:NJS196716 NTO196715:NTO196716 ODK196715:ODK196716 ONG196715:ONG196716 OXC196715:OXC196716 PGY196715:PGY196716 PQU196715:PQU196716 QAQ196715:QAQ196716 QKM196715:QKM196716 QUI196715:QUI196716 REE196715:REE196716 ROA196715:ROA196716 RXW196715:RXW196716 SHS196715:SHS196716 SRO196715:SRO196716 TBK196715:TBK196716 TLG196715:TLG196716 TVC196715:TVC196716 UEY196715:UEY196716 UOU196715:UOU196716 UYQ196715:UYQ196716 VIM196715:VIM196716 VSI196715:VSI196716 WCE196715:WCE196716 WMA196715:WMA196716 WVW196715:WVW196716 O262251:O262252 JK262251:JK262252 TG262251:TG262252 ADC262251:ADC262252 AMY262251:AMY262252 AWU262251:AWU262252 BGQ262251:BGQ262252 BQM262251:BQM262252 CAI262251:CAI262252 CKE262251:CKE262252 CUA262251:CUA262252 DDW262251:DDW262252 DNS262251:DNS262252 DXO262251:DXO262252 EHK262251:EHK262252 ERG262251:ERG262252 FBC262251:FBC262252 FKY262251:FKY262252 FUU262251:FUU262252 GEQ262251:GEQ262252 GOM262251:GOM262252 GYI262251:GYI262252 HIE262251:HIE262252 HSA262251:HSA262252 IBW262251:IBW262252 ILS262251:ILS262252 IVO262251:IVO262252 JFK262251:JFK262252 JPG262251:JPG262252 JZC262251:JZC262252 KIY262251:KIY262252 KSU262251:KSU262252 LCQ262251:LCQ262252 LMM262251:LMM262252 LWI262251:LWI262252 MGE262251:MGE262252 MQA262251:MQA262252 MZW262251:MZW262252 NJS262251:NJS262252 NTO262251:NTO262252 ODK262251:ODK262252 ONG262251:ONG262252 OXC262251:OXC262252 PGY262251:PGY262252 PQU262251:PQU262252 QAQ262251:QAQ262252 QKM262251:QKM262252 QUI262251:QUI262252 REE262251:REE262252 ROA262251:ROA262252 RXW262251:RXW262252 SHS262251:SHS262252 SRO262251:SRO262252 TBK262251:TBK262252 TLG262251:TLG262252 TVC262251:TVC262252 UEY262251:UEY262252 UOU262251:UOU262252 UYQ262251:UYQ262252 VIM262251:VIM262252 VSI262251:VSI262252 WCE262251:WCE262252 WMA262251:WMA262252 WVW262251:WVW262252 O327787:O327788 JK327787:JK327788 TG327787:TG327788 ADC327787:ADC327788 AMY327787:AMY327788 AWU327787:AWU327788 BGQ327787:BGQ327788 BQM327787:BQM327788 CAI327787:CAI327788 CKE327787:CKE327788 CUA327787:CUA327788 DDW327787:DDW327788 DNS327787:DNS327788 DXO327787:DXO327788 EHK327787:EHK327788 ERG327787:ERG327788 FBC327787:FBC327788 FKY327787:FKY327788 FUU327787:FUU327788 GEQ327787:GEQ327788 GOM327787:GOM327788 GYI327787:GYI327788 HIE327787:HIE327788 HSA327787:HSA327788 IBW327787:IBW327788 ILS327787:ILS327788 IVO327787:IVO327788 JFK327787:JFK327788 JPG327787:JPG327788 JZC327787:JZC327788 KIY327787:KIY327788 KSU327787:KSU327788 LCQ327787:LCQ327788 LMM327787:LMM327788 LWI327787:LWI327788 MGE327787:MGE327788 MQA327787:MQA327788 MZW327787:MZW327788 NJS327787:NJS327788 NTO327787:NTO327788 ODK327787:ODK327788 ONG327787:ONG327788 OXC327787:OXC327788 PGY327787:PGY327788 PQU327787:PQU327788 QAQ327787:QAQ327788 QKM327787:QKM327788 QUI327787:QUI327788 REE327787:REE327788 ROA327787:ROA327788 RXW327787:RXW327788 SHS327787:SHS327788 SRO327787:SRO327788 TBK327787:TBK327788 TLG327787:TLG327788 TVC327787:TVC327788 UEY327787:UEY327788 UOU327787:UOU327788 UYQ327787:UYQ327788 VIM327787:VIM327788 VSI327787:VSI327788 WCE327787:WCE327788 WMA327787:WMA327788 WVW327787:WVW327788 O393323:O393324 JK393323:JK393324 TG393323:TG393324 ADC393323:ADC393324 AMY393323:AMY393324 AWU393323:AWU393324 BGQ393323:BGQ393324 BQM393323:BQM393324 CAI393323:CAI393324 CKE393323:CKE393324 CUA393323:CUA393324 DDW393323:DDW393324 DNS393323:DNS393324 DXO393323:DXO393324 EHK393323:EHK393324 ERG393323:ERG393324 FBC393323:FBC393324 FKY393323:FKY393324 FUU393323:FUU393324 GEQ393323:GEQ393324 GOM393323:GOM393324 GYI393323:GYI393324 HIE393323:HIE393324 HSA393323:HSA393324 IBW393323:IBW393324 ILS393323:ILS393324 IVO393323:IVO393324 JFK393323:JFK393324 JPG393323:JPG393324 JZC393323:JZC393324 KIY393323:KIY393324 KSU393323:KSU393324 LCQ393323:LCQ393324 LMM393323:LMM393324 LWI393323:LWI393324 MGE393323:MGE393324 MQA393323:MQA393324 MZW393323:MZW393324 NJS393323:NJS393324 NTO393323:NTO393324 ODK393323:ODK393324 ONG393323:ONG393324 OXC393323:OXC393324 PGY393323:PGY393324 PQU393323:PQU393324 QAQ393323:QAQ393324 QKM393323:QKM393324 QUI393323:QUI393324 REE393323:REE393324 ROA393323:ROA393324 RXW393323:RXW393324 SHS393323:SHS393324 SRO393323:SRO393324 TBK393323:TBK393324 TLG393323:TLG393324 TVC393323:TVC393324 UEY393323:UEY393324 UOU393323:UOU393324 UYQ393323:UYQ393324 VIM393323:VIM393324 VSI393323:VSI393324 WCE393323:WCE393324 WMA393323:WMA393324 WVW393323:WVW393324 O458859:O458860 JK458859:JK458860 TG458859:TG458860 ADC458859:ADC458860 AMY458859:AMY458860 AWU458859:AWU458860 BGQ458859:BGQ458860 BQM458859:BQM458860 CAI458859:CAI458860 CKE458859:CKE458860 CUA458859:CUA458860 DDW458859:DDW458860 DNS458859:DNS458860 DXO458859:DXO458860 EHK458859:EHK458860 ERG458859:ERG458860 FBC458859:FBC458860 FKY458859:FKY458860 FUU458859:FUU458860 GEQ458859:GEQ458860 GOM458859:GOM458860 GYI458859:GYI458860 HIE458859:HIE458860 HSA458859:HSA458860 IBW458859:IBW458860 ILS458859:ILS458860 IVO458859:IVO458860 JFK458859:JFK458860 JPG458859:JPG458860 JZC458859:JZC458860 KIY458859:KIY458860 KSU458859:KSU458860 LCQ458859:LCQ458860 LMM458859:LMM458860 LWI458859:LWI458860 MGE458859:MGE458860 MQA458859:MQA458860 MZW458859:MZW458860 NJS458859:NJS458860 NTO458859:NTO458860 ODK458859:ODK458860 ONG458859:ONG458860 OXC458859:OXC458860 PGY458859:PGY458860 PQU458859:PQU458860 QAQ458859:QAQ458860 QKM458859:QKM458860 QUI458859:QUI458860 REE458859:REE458860 ROA458859:ROA458860 RXW458859:RXW458860 SHS458859:SHS458860 SRO458859:SRO458860 TBK458859:TBK458860 TLG458859:TLG458860 TVC458859:TVC458860 UEY458859:UEY458860 UOU458859:UOU458860 UYQ458859:UYQ458860 VIM458859:VIM458860 VSI458859:VSI458860 WCE458859:WCE458860 WMA458859:WMA458860 WVW458859:WVW458860 O524395:O524396 JK524395:JK524396 TG524395:TG524396 ADC524395:ADC524396 AMY524395:AMY524396 AWU524395:AWU524396 BGQ524395:BGQ524396 BQM524395:BQM524396 CAI524395:CAI524396 CKE524395:CKE524396 CUA524395:CUA524396 DDW524395:DDW524396 DNS524395:DNS524396 DXO524395:DXO524396 EHK524395:EHK524396 ERG524395:ERG524396 FBC524395:FBC524396 FKY524395:FKY524396 FUU524395:FUU524396 GEQ524395:GEQ524396 GOM524395:GOM524396 GYI524395:GYI524396 HIE524395:HIE524396 HSA524395:HSA524396 IBW524395:IBW524396 ILS524395:ILS524396 IVO524395:IVO524396 JFK524395:JFK524396 JPG524395:JPG524396 JZC524395:JZC524396 KIY524395:KIY524396 KSU524395:KSU524396 LCQ524395:LCQ524396 LMM524395:LMM524396 LWI524395:LWI524396 MGE524395:MGE524396 MQA524395:MQA524396 MZW524395:MZW524396 NJS524395:NJS524396 NTO524395:NTO524396 ODK524395:ODK524396 ONG524395:ONG524396 OXC524395:OXC524396 PGY524395:PGY524396 PQU524395:PQU524396 QAQ524395:QAQ524396 QKM524395:QKM524396 QUI524395:QUI524396 REE524395:REE524396 ROA524395:ROA524396 RXW524395:RXW524396 SHS524395:SHS524396 SRO524395:SRO524396 TBK524395:TBK524396 TLG524395:TLG524396 TVC524395:TVC524396 UEY524395:UEY524396 UOU524395:UOU524396 UYQ524395:UYQ524396 VIM524395:VIM524396 VSI524395:VSI524396 WCE524395:WCE524396 WMA524395:WMA524396 WVW524395:WVW524396 O589931:O589932 JK589931:JK589932 TG589931:TG589932 ADC589931:ADC589932 AMY589931:AMY589932 AWU589931:AWU589932 BGQ589931:BGQ589932 BQM589931:BQM589932 CAI589931:CAI589932 CKE589931:CKE589932 CUA589931:CUA589932 DDW589931:DDW589932 DNS589931:DNS589932 DXO589931:DXO589932 EHK589931:EHK589932 ERG589931:ERG589932 FBC589931:FBC589932 FKY589931:FKY589932 FUU589931:FUU589932 GEQ589931:GEQ589932 GOM589931:GOM589932 GYI589931:GYI589932 HIE589931:HIE589932 HSA589931:HSA589932 IBW589931:IBW589932 ILS589931:ILS589932 IVO589931:IVO589932 JFK589931:JFK589932 JPG589931:JPG589932 JZC589931:JZC589932 KIY589931:KIY589932 KSU589931:KSU589932 LCQ589931:LCQ589932 LMM589931:LMM589932 LWI589931:LWI589932 MGE589931:MGE589932 MQA589931:MQA589932 MZW589931:MZW589932 NJS589931:NJS589932 NTO589931:NTO589932 ODK589931:ODK589932 ONG589931:ONG589932 OXC589931:OXC589932 PGY589931:PGY589932 PQU589931:PQU589932 QAQ589931:QAQ589932 QKM589931:QKM589932 QUI589931:QUI589932 REE589931:REE589932 ROA589931:ROA589932 RXW589931:RXW589932 SHS589931:SHS589932 SRO589931:SRO589932 TBK589931:TBK589932 TLG589931:TLG589932 TVC589931:TVC589932 UEY589931:UEY589932 UOU589931:UOU589932 UYQ589931:UYQ589932 VIM589931:VIM589932 VSI589931:VSI589932 WCE589931:WCE589932 WMA589931:WMA589932 WVW589931:WVW589932 O655467:O655468 JK655467:JK655468 TG655467:TG655468 ADC655467:ADC655468 AMY655467:AMY655468 AWU655467:AWU655468 BGQ655467:BGQ655468 BQM655467:BQM655468 CAI655467:CAI655468 CKE655467:CKE655468 CUA655467:CUA655468 DDW655467:DDW655468 DNS655467:DNS655468 DXO655467:DXO655468 EHK655467:EHK655468 ERG655467:ERG655468 FBC655467:FBC655468 FKY655467:FKY655468 FUU655467:FUU655468 GEQ655467:GEQ655468 GOM655467:GOM655468 GYI655467:GYI655468 HIE655467:HIE655468 HSA655467:HSA655468 IBW655467:IBW655468 ILS655467:ILS655468 IVO655467:IVO655468 JFK655467:JFK655468 JPG655467:JPG655468 JZC655467:JZC655468 KIY655467:KIY655468 KSU655467:KSU655468 LCQ655467:LCQ655468 LMM655467:LMM655468 LWI655467:LWI655468 MGE655467:MGE655468 MQA655467:MQA655468 MZW655467:MZW655468 NJS655467:NJS655468 NTO655467:NTO655468 ODK655467:ODK655468 ONG655467:ONG655468 OXC655467:OXC655468 PGY655467:PGY655468 PQU655467:PQU655468 QAQ655467:QAQ655468 QKM655467:QKM655468 QUI655467:QUI655468 REE655467:REE655468 ROA655467:ROA655468 RXW655467:RXW655468 SHS655467:SHS655468 SRO655467:SRO655468 TBK655467:TBK655468 TLG655467:TLG655468 TVC655467:TVC655468 UEY655467:UEY655468 UOU655467:UOU655468 UYQ655467:UYQ655468 VIM655467:VIM655468 VSI655467:VSI655468 WCE655467:WCE655468 WMA655467:WMA655468 WVW655467:WVW655468 O721003:O721004 JK721003:JK721004 TG721003:TG721004 ADC721003:ADC721004 AMY721003:AMY721004 AWU721003:AWU721004 BGQ721003:BGQ721004 BQM721003:BQM721004 CAI721003:CAI721004 CKE721003:CKE721004 CUA721003:CUA721004 DDW721003:DDW721004 DNS721003:DNS721004 DXO721003:DXO721004 EHK721003:EHK721004 ERG721003:ERG721004 FBC721003:FBC721004 FKY721003:FKY721004 FUU721003:FUU721004 GEQ721003:GEQ721004 GOM721003:GOM721004 GYI721003:GYI721004 HIE721003:HIE721004 HSA721003:HSA721004 IBW721003:IBW721004 ILS721003:ILS721004 IVO721003:IVO721004 JFK721003:JFK721004 JPG721003:JPG721004 JZC721003:JZC721004 KIY721003:KIY721004 KSU721003:KSU721004 LCQ721003:LCQ721004 LMM721003:LMM721004 LWI721003:LWI721004 MGE721003:MGE721004 MQA721003:MQA721004 MZW721003:MZW721004 NJS721003:NJS721004 NTO721003:NTO721004 ODK721003:ODK721004 ONG721003:ONG721004 OXC721003:OXC721004 PGY721003:PGY721004 PQU721003:PQU721004 QAQ721003:QAQ721004 QKM721003:QKM721004 QUI721003:QUI721004 REE721003:REE721004 ROA721003:ROA721004 RXW721003:RXW721004 SHS721003:SHS721004 SRO721003:SRO721004 TBK721003:TBK721004 TLG721003:TLG721004 TVC721003:TVC721004 UEY721003:UEY721004 UOU721003:UOU721004 UYQ721003:UYQ721004 VIM721003:VIM721004 VSI721003:VSI721004 WCE721003:WCE721004 WMA721003:WMA721004 WVW721003:WVW721004 O786539:O786540 JK786539:JK786540 TG786539:TG786540 ADC786539:ADC786540 AMY786539:AMY786540 AWU786539:AWU786540 BGQ786539:BGQ786540 BQM786539:BQM786540 CAI786539:CAI786540 CKE786539:CKE786540 CUA786539:CUA786540 DDW786539:DDW786540 DNS786539:DNS786540 DXO786539:DXO786540 EHK786539:EHK786540 ERG786539:ERG786540 FBC786539:FBC786540 FKY786539:FKY786540 FUU786539:FUU786540 GEQ786539:GEQ786540 GOM786539:GOM786540 GYI786539:GYI786540 HIE786539:HIE786540 HSA786539:HSA786540 IBW786539:IBW786540 ILS786539:ILS786540 IVO786539:IVO786540 JFK786539:JFK786540 JPG786539:JPG786540 JZC786539:JZC786540 KIY786539:KIY786540 KSU786539:KSU786540 LCQ786539:LCQ786540 LMM786539:LMM786540 LWI786539:LWI786540 MGE786539:MGE786540 MQA786539:MQA786540 MZW786539:MZW786540 NJS786539:NJS786540 NTO786539:NTO786540 ODK786539:ODK786540 ONG786539:ONG786540 OXC786539:OXC786540 PGY786539:PGY786540 PQU786539:PQU786540 QAQ786539:QAQ786540 QKM786539:QKM786540 QUI786539:QUI786540 REE786539:REE786540 ROA786539:ROA786540 RXW786539:RXW786540 SHS786539:SHS786540 SRO786539:SRO786540 TBK786539:TBK786540 TLG786539:TLG786540 TVC786539:TVC786540 UEY786539:UEY786540 UOU786539:UOU786540 UYQ786539:UYQ786540 VIM786539:VIM786540 VSI786539:VSI786540 WCE786539:WCE786540 WMA786539:WMA786540 WVW786539:WVW786540 O852075:O852076 JK852075:JK852076 TG852075:TG852076 ADC852075:ADC852076 AMY852075:AMY852076 AWU852075:AWU852076 BGQ852075:BGQ852076 BQM852075:BQM852076 CAI852075:CAI852076 CKE852075:CKE852076 CUA852075:CUA852076 DDW852075:DDW852076 DNS852075:DNS852076 DXO852075:DXO852076 EHK852075:EHK852076 ERG852075:ERG852076 FBC852075:FBC852076 FKY852075:FKY852076 FUU852075:FUU852076 GEQ852075:GEQ852076 GOM852075:GOM852076 GYI852075:GYI852076 HIE852075:HIE852076 HSA852075:HSA852076 IBW852075:IBW852076 ILS852075:ILS852076 IVO852075:IVO852076 JFK852075:JFK852076 JPG852075:JPG852076 JZC852075:JZC852076 KIY852075:KIY852076 KSU852075:KSU852076 LCQ852075:LCQ852076 LMM852075:LMM852076 LWI852075:LWI852076 MGE852075:MGE852076 MQA852075:MQA852076 MZW852075:MZW852076 NJS852075:NJS852076 NTO852075:NTO852076 ODK852075:ODK852076 ONG852075:ONG852076 OXC852075:OXC852076 PGY852075:PGY852076 PQU852075:PQU852076 QAQ852075:QAQ852076 QKM852075:QKM852076 QUI852075:QUI852076 REE852075:REE852076 ROA852075:ROA852076 RXW852075:RXW852076 SHS852075:SHS852076 SRO852075:SRO852076 TBK852075:TBK852076 TLG852075:TLG852076 TVC852075:TVC852076 UEY852075:UEY852076 UOU852075:UOU852076 UYQ852075:UYQ852076 VIM852075:VIM852076 VSI852075:VSI852076 WCE852075:WCE852076 WMA852075:WMA852076 WVW852075:WVW852076 O917611:O917612 JK917611:JK917612 TG917611:TG917612 ADC917611:ADC917612 AMY917611:AMY917612 AWU917611:AWU917612 BGQ917611:BGQ917612 BQM917611:BQM917612 CAI917611:CAI917612 CKE917611:CKE917612 CUA917611:CUA917612 DDW917611:DDW917612 DNS917611:DNS917612 DXO917611:DXO917612 EHK917611:EHK917612 ERG917611:ERG917612 FBC917611:FBC917612 FKY917611:FKY917612 FUU917611:FUU917612 GEQ917611:GEQ917612 GOM917611:GOM917612 GYI917611:GYI917612 HIE917611:HIE917612 HSA917611:HSA917612 IBW917611:IBW917612 ILS917611:ILS917612 IVO917611:IVO917612 JFK917611:JFK917612 JPG917611:JPG917612 JZC917611:JZC917612 KIY917611:KIY917612 KSU917611:KSU917612 LCQ917611:LCQ917612 LMM917611:LMM917612 LWI917611:LWI917612 MGE917611:MGE917612 MQA917611:MQA917612 MZW917611:MZW917612 NJS917611:NJS917612 NTO917611:NTO917612 ODK917611:ODK917612 ONG917611:ONG917612 OXC917611:OXC917612 PGY917611:PGY917612 PQU917611:PQU917612 QAQ917611:QAQ917612 QKM917611:QKM917612 QUI917611:QUI917612 REE917611:REE917612 ROA917611:ROA917612 RXW917611:RXW917612 SHS917611:SHS917612 SRO917611:SRO917612 TBK917611:TBK917612 TLG917611:TLG917612 TVC917611:TVC917612 UEY917611:UEY917612 UOU917611:UOU917612 UYQ917611:UYQ917612 VIM917611:VIM917612 VSI917611:VSI917612 WCE917611:WCE917612 WMA917611:WMA917612 WVW917611:WVW917612 O983147:O983148 JK983147:JK983148 TG983147:TG983148 ADC983147:ADC983148 AMY983147:AMY983148 AWU983147:AWU983148 BGQ983147:BGQ983148 BQM983147:BQM983148 CAI983147:CAI983148 CKE983147:CKE983148 CUA983147:CUA983148 DDW983147:DDW983148 DNS983147:DNS983148 DXO983147:DXO983148 EHK983147:EHK983148 ERG983147:ERG983148 FBC983147:FBC983148 FKY983147:FKY983148 FUU983147:FUU983148 GEQ983147:GEQ983148 GOM983147:GOM983148 GYI983147:GYI983148 HIE983147:HIE983148 HSA983147:HSA983148 IBW983147:IBW983148 ILS983147:ILS983148 IVO983147:IVO983148 JFK983147:JFK983148 JPG983147:JPG983148 JZC983147:JZC983148 KIY983147:KIY983148 KSU983147:KSU983148 LCQ983147:LCQ983148 LMM983147:LMM983148 LWI983147:LWI983148 MGE983147:MGE983148 MQA983147:MQA983148 MZW983147:MZW983148 NJS983147:NJS983148 NTO983147:NTO983148 ODK983147:ODK983148 ONG983147:ONG983148 OXC983147:OXC983148 PGY983147:PGY983148 PQU983147:PQU983148 QAQ983147:QAQ983148 QKM983147:QKM983148 QUI983147:QUI983148 REE983147:REE983148 ROA983147:ROA983148 RXW983147:RXW983148 SHS983147:SHS983148 SRO983147:SRO983148 TBK983147:TBK983148 TLG983147:TLG983148 TVC983147:TVC983148 UEY983147:UEY983148 UOU983147:UOU983148 UYQ983147:UYQ983148 VIM983147:VIM983148 VSI983147:VSI983148 WCE983147:WCE983148 WMA983147:WMA983148 WVW983147:WVW983148 O65561:O65562 JK65561:JK65562 TG65561:TG65562 ADC65561:ADC65562 AMY65561:AMY65562 AWU65561:AWU65562 BGQ65561:BGQ65562 BQM65561:BQM65562 CAI65561:CAI65562 CKE65561:CKE65562 CUA65561:CUA65562 DDW65561:DDW65562 DNS65561:DNS65562 DXO65561:DXO65562 EHK65561:EHK65562 ERG65561:ERG65562 FBC65561:FBC65562 FKY65561:FKY65562 FUU65561:FUU65562 GEQ65561:GEQ65562 GOM65561:GOM65562 GYI65561:GYI65562 HIE65561:HIE65562 HSA65561:HSA65562 IBW65561:IBW65562 ILS65561:ILS65562 IVO65561:IVO65562 JFK65561:JFK65562 JPG65561:JPG65562 JZC65561:JZC65562 KIY65561:KIY65562 KSU65561:KSU65562 LCQ65561:LCQ65562 LMM65561:LMM65562 LWI65561:LWI65562 MGE65561:MGE65562 MQA65561:MQA65562 MZW65561:MZW65562 NJS65561:NJS65562 NTO65561:NTO65562 ODK65561:ODK65562 ONG65561:ONG65562 OXC65561:OXC65562 PGY65561:PGY65562 PQU65561:PQU65562 QAQ65561:QAQ65562 QKM65561:QKM65562 QUI65561:QUI65562 REE65561:REE65562 ROA65561:ROA65562 RXW65561:RXW65562 SHS65561:SHS65562 SRO65561:SRO65562 TBK65561:TBK65562 TLG65561:TLG65562 TVC65561:TVC65562 UEY65561:UEY65562 UOU65561:UOU65562 UYQ65561:UYQ65562 VIM65561:VIM65562 VSI65561:VSI65562 WCE65561:WCE65562 WMA65561:WMA65562 WVW65561:WVW65562 O131097:O131098 JK131097:JK131098 TG131097:TG131098 ADC131097:ADC131098 AMY131097:AMY131098 AWU131097:AWU131098 BGQ131097:BGQ131098 BQM131097:BQM131098 CAI131097:CAI131098 CKE131097:CKE131098 CUA131097:CUA131098 DDW131097:DDW131098 DNS131097:DNS131098 DXO131097:DXO131098 EHK131097:EHK131098 ERG131097:ERG131098 FBC131097:FBC131098 FKY131097:FKY131098 FUU131097:FUU131098 GEQ131097:GEQ131098 GOM131097:GOM131098 GYI131097:GYI131098 HIE131097:HIE131098 HSA131097:HSA131098 IBW131097:IBW131098 ILS131097:ILS131098 IVO131097:IVO131098 JFK131097:JFK131098 JPG131097:JPG131098 JZC131097:JZC131098 KIY131097:KIY131098 KSU131097:KSU131098 LCQ131097:LCQ131098 LMM131097:LMM131098 LWI131097:LWI131098 MGE131097:MGE131098 MQA131097:MQA131098 MZW131097:MZW131098 NJS131097:NJS131098 NTO131097:NTO131098 ODK131097:ODK131098 ONG131097:ONG131098 OXC131097:OXC131098 PGY131097:PGY131098 PQU131097:PQU131098 QAQ131097:QAQ131098 QKM131097:QKM131098 QUI131097:QUI131098 REE131097:REE131098 ROA131097:ROA131098 RXW131097:RXW131098 SHS131097:SHS131098 SRO131097:SRO131098 TBK131097:TBK131098 TLG131097:TLG131098 TVC131097:TVC131098 UEY131097:UEY131098 UOU131097:UOU131098 UYQ131097:UYQ131098 VIM131097:VIM131098 VSI131097:VSI131098 WCE131097:WCE131098 WMA131097:WMA131098 WVW131097:WVW131098 O196633:O196634 JK196633:JK196634 TG196633:TG196634 ADC196633:ADC196634 AMY196633:AMY196634 AWU196633:AWU196634 BGQ196633:BGQ196634 BQM196633:BQM196634 CAI196633:CAI196634 CKE196633:CKE196634 CUA196633:CUA196634 DDW196633:DDW196634 DNS196633:DNS196634 DXO196633:DXO196634 EHK196633:EHK196634 ERG196633:ERG196634 FBC196633:FBC196634 FKY196633:FKY196634 FUU196633:FUU196634 GEQ196633:GEQ196634 GOM196633:GOM196634 GYI196633:GYI196634 HIE196633:HIE196634 HSA196633:HSA196634 IBW196633:IBW196634 ILS196633:ILS196634 IVO196633:IVO196634 JFK196633:JFK196634 JPG196633:JPG196634 JZC196633:JZC196634 KIY196633:KIY196634 KSU196633:KSU196634 LCQ196633:LCQ196634 LMM196633:LMM196634 LWI196633:LWI196634 MGE196633:MGE196634 MQA196633:MQA196634 MZW196633:MZW196634 NJS196633:NJS196634 NTO196633:NTO196634 ODK196633:ODK196634 ONG196633:ONG196634 OXC196633:OXC196634 PGY196633:PGY196634 PQU196633:PQU196634 QAQ196633:QAQ196634 QKM196633:QKM196634 QUI196633:QUI196634 REE196633:REE196634 ROA196633:ROA196634 RXW196633:RXW196634 SHS196633:SHS196634 SRO196633:SRO196634 TBK196633:TBK196634 TLG196633:TLG196634 TVC196633:TVC196634 UEY196633:UEY196634 UOU196633:UOU196634 UYQ196633:UYQ196634 VIM196633:VIM196634 VSI196633:VSI196634 WCE196633:WCE196634 WMA196633:WMA196634 WVW196633:WVW196634 O262169:O262170 JK262169:JK262170 TG262169:TG262170 ADC262169:ADC262170 AMY262169:AMY262170 AWU262169:AWU262170 BGQ262169:BGQ262170 BQM262169:BQM262170 CAI262169:CAI262170 CKE262169:CKE262170 CUA262169:CUA262170 DDW262169:DDW262170 DNS262169:DNS262170 DXO262169:DXO262170 EHK262169:EHK262170 ERG262169:ERG262170 FBC262169:FBC262170 FKY262169:FKY262170 FUU262169:FUU262170 GEQ262169:GEQ262170 GOM262169:GOM262170 GYI262169:GYI262170 HIE262169:HIE262170 HSA262169:HSA262170 IBW262169:IBW262170 ILS262169:ILS262170 IVO262169:IVO262170 JFK262169:JFK262170 JPG262169:JPG262170 JZC262169:JZC262170 KIY262169:KIY262170 KSU262169:KSU262170 LCQ262169:LCQ262170 LMM262169:LMM262170 LWI262169:LWI262170 MGE262169:MGE262170 MQA262169:MQA262170 MZW262169:MZW262170 NJS262169:NJS262170 NTO262169:NTO262170 ODK262169:ODK262170 ONG262169:ONG262170 OXC262169:OXC262170 PGY262169:PGY262170 PQU262169:PQU262170 QAQ262169:QAQ262170 QKM262169:QKM262170 QUI262169:QUI262170 REE262169:REE262170 ROA262169:ROA262170 RXW262169:RXW262170 SHS262169:SHS262170 SRO262169:SRO262170 TBK262169:TBK262170 TLG262169:TLG262170 TVC262169:TVC262170 UEY262169:UEY262170 UOU262169:UOU262170 UYQ262169:UYQ262170 VIM262169:VIM262170 VSI262169:VSI262170 WCE262169:WCE262170 WMA262169:WMA262170 WVW262169:WVW262170 O327705:O327706 JK327705:JK327706 TG327705:TG327706 ADC327705:ADC327706 AMY327705:AMY327706 AWU327705:AWU327706 BGQ327705:BGQ327706 BQM327705:BQM327706 CAI327705:CAI327706 CKE327705:CKE327706 CUA327705:CUA327706 DDW327705:DDW327706 DNS327705:DNS327706 DXO327705:DXO327706 EHK327705:EHK327706 ERG327705:ERG327706 FBC327705:FBC327706 FKY327705:FKY327706 FUU327705:FUU327706 GEQ327705:GEQ327706 GOM327705:GOM327706 GYI327705:GYI327706 HIE327705:HIE327706 HSA327705:HSA327706 IBW327705:IBW327706 ILS327705:ILS327706 IVO327705:IVO327706 JFK327705:JFK327706 JPG327705:JPG327706 JZC327705:JZC327706 KIY327705:KIY327706 KSU327705:KSU327706 LCQ327705:LCQ327706 LMM327705:LMM327706 LWI327705:LWI327706 MGE327705:MGE327706 MQA327705:MQA327706 MZW327705:MZW327706 NJS327705:NJS327706 NTO327705:NTO327706 ODK327705:ODK327706 ONG327705:ONG327706 OXC327705:OXC327706 PGY327705:PGY327706 PQU327705:PQU327706 QAQ327705:QAQ327706 QKM327705:QKM327706 QUI327705:QUI327706 REE327705:REE327706 ROA327705:ROA327706 RXW327705:RXW327706 SHS327705:SHS327706 SRO327705:SRO327706 TBK327705:TBK327706 TLG327705:TLG327706 TVC327705:TVC327706 UEY327705:UEY327706 UOU327705:UOU327706 UYQ327705:UYQ327706 VIM327705:VIM327706 VSI327705:VSI327706 WCE327705:WCE327706 WMA327705:WMA327706 WVW327705:WVW327706 O393241:O393242 JK393241:JK393242 TG393241:TG393242 ADC393241:ADC393242 AMY393241:AMY393242 AWU393241:AWU393242 BGQ393241:BGQ393242 BQM393241:BQM393242 CAI393241:CAI393242 CKE393241:CKE393242 CUA393241:CUA393242 DDW393241:DDW393242 DNS393241:DNS393242 DXO393241:DXO393242 EHK393241:EHK393242 ERG393241:ERG393242 FBC393241:FBC393242 FKY393241:FKY393242 FUU393241:FUU393242 GEQ393241:GEQ393242 GOM393241:GOM393242 GYI393241:GYI393242 HIE393241:HIE393242 HSA393241:HSA393242 IBW393241:IBW393242 ILS393241:ILS393242 IVO393241:IVO393242 JFK393241:JFK393242 JPG393241:JPG393242 JZC393241:JZC393242 KIY393241:KIY393242 KSU393241:KSU393242 LCQ393241:LCQ393242 LMM393241:LMM393242 LWI393241:LWI393242 MGE393241:MGE393242 MQA393241:MQA393242 MZW393241:MZW393242 NJS393241:NJS393242 NTO393241:NTO393242 ODK393241:ODK393242 ONG393241:ONG393242 OXC393241:OXC393242 PGY393241:PGY393242 PQU393241:PQU393242 QAQ393241:QAQ393242 QKM393241:QKM393242 QUI393241:QUI393242 REE393241:REE393242 ROA393241:ROA393242 RXW393241:RXW393242 SHS393241:SHS393242 SRO393241:SRO393242 TBK393241:TBK393242 TLG393241:TLG393242 TVC393241:TVC393242 UEY393241:UEY393242 UOU393241:UOU393242 UYQ393241:UYQ393242 VIM393241:VIM393242 VSI393241:VSI393242 WCE393241:WCE393242 WMA393241:WMA393242 WVW393241:WVW393242 O458777:O458778 JK458777:JK458778 TG458777:TG458778 ADC458777:ADC458778 AMY458777:AMY458778 AWU458777:AWU458778 BGQ458777:BGQ458778 BQM458777:BQM458778 CAI458777:CAI458778 CKE458777:CKE458778 CUA458777:CUA458778 DDW458777:DDW458778 DNS458777:DNS458778 DXO458777:DXO458778 EHK458777:EHK458778 ERG458777:ERG458778 FBC458777:FBC458778 FKY458777:FKY458778 FUU458777:FUU458778 GEQ458777:GEQ458778 GOM458777:GOM458778 GYI458777:GYI458778 HIE458777:HIE458778 HSA458777:HSA458778 IBW458777:IBW458778 ILS458777:ILS458778 IVO458777:IVO458778 JFK458777:JFK458778 JPG458777:JPG458778 JZC458777:JZC458778 KIY458777:KIY458778 KSU458777:KSU458778 LCQ458777:LCQ458778 LMM458777:LMM458778 LWI458777:LWI458778 MGE458777:MGE458778 MQA458777:MQA458778 MZW458777:MZW458778 NJS458777:NJS458778 NTO458777:NTO458778 ODK458777:ODK458778 ONG458777:ONG458778 OXC458777:OXC458778 PGY458777:PGY458778 PQU458777:PQU458778 QAQ458777:QAQ458778 QKM458777:QKM458778 QUI458777:QUI458778 REE458777:REE458778 ROA458777:ROA458778 RXW458777:RXW458778 SHS458777:SHS458778 SRO458777:SRO458778 TBK458777:TBK458778 TLG458777:TLG458778 TVC458777:TVC458778 UEY458777:UEY458778 UOU458777:UOU458778 UYQ458777:UYQ458778 VIM458777:VIM458778 VSI458777:VSI458778 WCE458777:WCE458778 WMA458777:WMA458778 WVW458777:WVW458778 O524313:O524314 JK524313:JK524314 TG524313:TG524314 ADC524313:ADC524314 AMY524313:AMY524314 AWU524313:AWU524314 BGQ524313:BGQ524314 BQM524313:BQM524314 CAI524313:CAI524314 CKE524313:CKE524314 CUA524313:CUA524314 DDW524313:DDW524314 DNS524313:DNS524314 DXO524313:DXO524314 EHK524313:EHK524314 ERG524313:ERG524314 FBC524313:FBC524314 FKY524313:FKY524314 FUU524313:FUU524314 GEQ524313:GEQ524314 GOM524313:GOM524314 GYI524313:GYI524314 HIE524313:HIE524314 HSA524313:HSA524314 IBW524313:IBW524314 ILS524313:ILS524314 IVO524313:IVO524314 JFK524313:JFK524314 JPG524313:JPG524314 JZC524313:JZC524314 KIY524313:KIY524314 KSU524313:KSU524314 LCQ524313:LCQ524314 LMM524313:LMM524314 LWI524313:LWI524314 MGE524313:MGE524314 MQA524313:MQA524314 MZW524313:MZW524314 NJS524313:NJS524314 NTO524313:NTO524314 ODK524313:ODK524314 ONG524313:ONG524314 OXC524313:OXC524314 PGY524313:PGY524314 PQU524313:PQU524314 QAQ524313:QAQ524314 QKM524313:QKM524314 QUI524313:QUI524314 REE524313:REE524314 ROA524313:ROA524314 RXW524313:RXW524314 SHS524313:SHS524314 SRO524313:SRO524314 TBK524313:TBK524314 TLG524313:TLG524314 TVC524313:TVC524314 UEY524313:UEY524314 UOU524313:UOU524314 UYQ524313:UYQ524314 VIM524313:VIM524314 VSI524313:VSI524314 WCE524313:WCE524314 WMA524313:WMA524314 WVW524313:WVW524314 O589849:O589850 JK589849:JK589850 TG589849:TG589850 ADC589849:ADC589850 AMY589849:AMY589850 AWU589849:AWU589850 BGQ589849:BGQ589850 BQM589849:BQM589850 CAI589849:CAI589850 CKE589849:CKE589850 CUA589849:CUA589850 DDW589849:DDW589850 DNS589849:DNS589850 DXO589849:DXO589850 EHK589849:EHK589850 ERG589849:ERG589850 FBC589849:FBC589850 FKY589849:FKY589850 FUU589849:FUU589850 GEQ589849:GEQ589850 GOM589849:GOM589850 GYI589849:GYI589850 HIE589849:HIE589850 HSA589849:HSA589850 IBW589849:IBW589850 ILS589849:ILS589850 IVO589849:IVO589850 JFK589849:JFK589850 JPG589849:JPG589850 JZC589849:JZC589850 KIY589849:KIY589850 KSU589849:KSU589850 LCQ589849:LCQ589850 LMM589849:LMM589850 LWI589849:LWI589850 MGE589849:MGE589850 MQA589849:MQA589850 MZW589849:MZW589850 NJS589849:NJS589850 NTO589849:NTO589850 ODK589849:ODK589850 ONG589849:ONG589850 OXC589849:OXC589850 PGY589849:PGY589850 PQU589849:PQU589850 QAQ589849:QAQ589850 QKM589849:QKM589850 QUI589849:QUI589850 REE589849:REE589850 ROA589849:ROA589850 RXW589849:RXW589850 SHS589849:SHS589850 SRO589849:SRO589850 TBK589849:TBK589850 TLG589849:TLG589850 TVC589849:TVC589850 UEY589849:UEY589850 UOU589849:UOU589850 UYQ589849:UYQ589850 VIM589849:VIM589850 VSI589849:VSI589850 WCE589849:WCE589850 WMA589849:WMA589850 WVW589849:WVW589850 O655385:O655386 JK655385:JK655386 TG655385:TG655386 ADC655385:ADC655386 AMY655385:AMY655386 AWU655385:AWU655386 BGQ655385:BGQ655386 BQM655385:BQM655386 CAI655385:CAI655386 CKE655385:CKE655386 CUA655385:CUA655386 DDW655385:DDW655386 DNS655385:DNS655386 DXO655385:DXO655386 EHK655385:EHK655386 ERG655385:ERG655386 FBC655385:FBC655386 FKY655385:FKY655386 FUU655385:FUU655386 GEQ655385:GEQ655386 GOM655385:GOM655386 GYI655385:GYI655386 HIE655385:HIE655386 HSA655385:HSA655386 IBW655385:IBW655386 ILS655385:ILS655386 IVO655385:IVO655386 JFK655385:JFK655386 JPG655385:JPG655386 JZC655385:JZC655386 KIY655385:KIY655386 KSU655385:KSU655386 LCQ655385:LCQ655386 LMM655385:LMM655386 LWI655385:LWI655386 MGE655385:MGE655386 MQA655385:MQA655386 MZW655385:MZW655386 NJS655385:NJS655386 NTO655385:NTO655386 ODK655385:ODK655386 ONG655385:ONG655386 OXC655385:OXC655386 PGY655385:PGY655386 PQU655385:PQU655386 QAQ655385:QAQ655386 QKM655385:QKM655386 QUI655385:QUI655386 REE655385:REE655386 ROA655385:ROA655386 RXW655385:RXW655386 SHS655385:SHS655386 SRO655385:SRO655386 TBK655385:TBK655386 TLG655385:TLG655386 TVC655385:TVC655386 UEY655385:UEY655386 UOU655385:UOU655386 UYQ655385:UYQ655386 VIM655385:VIM655386 VSI655385:VSI655386 WCE655385:WCE655386 WMA655385:WMA655386 WVW655385:WVW655386 O720921:O720922 JK720921:JK720922 TG720921:TG720922 ADC720921:ADC720922 AMY720921:AMY720922 AWU720921:AWU720922 BGQ720921:BGQ720922 BQM720921:BQM720922 CAI720921:CAI720922 CKE720921:CKE720922 CUA720921:CUA720922 DDW720921:DDW720922 DNS720921:DNS720922 DXO720921:DXO720922 EHK720921:EHK720922 ERG720921:ERG720922 FBC720921:FBC720922 FKY720921:FKY720922 FUU720921:FUU720922 GEQ720921:GEQ720922 GOM720921:GOM720922 GYI720921:GYI720922 HIE720921:HIE720922 HSA720921:HSA720922 IBW720921:IBW720922 ILS720921:ILS720922 IVO720921:IVO720922 JFK720921:JFK720922 JPG720921:JPG720922 JZC720921:JZC720922 KIY720921:KIY720922 KSU720921:KSU720922 LCQ720921:LCQ720922 LMM720921:LMM720922 LWI720921:LWI720922 MGE720921:MGE720922 MQA720921:MQA720922 MZW720921:MZW720922 NJS720921:NJS720922 NTO720921:NTO720922 ODK720921:ODK720922 ONG720921:ONG720922 OXC720921:OXC720922 PGY720921:PGY720922 PQU720921:PQU720922 QAQ720921:QAQ720922 QKM720921:QKM720922 QUI720921:QUI720922 REE720921:REE720922 ROA720921:ROA720922 RXW720921:RXW720922 SHS720921:SHS720922 SRO720921:SRO720922 TBK720921:TBK720922 TLG720921:TLG720922 TVC720921:TVC720922 UEY720921:UEY720922 UOU720921:UOU720922 UYQ720921:UYQ720922 VIM720921:VIM720922 VSI720921:VSI720922 WCE720921:WCE720922 WMA720921:WMA720922 WVW720921:WVW720922 O786457:O786458 JK786457:JK786458 TG786457:TG786458 ADC786457:ADC786458 AMY786457:AMY786458 AWU786457:AWU786458 BGQ786457:BGQ786458 BQM786457:BQM786458 CAI786457:CAI786458 CKE786457:CKE786458 CUA786457:CUA786458 DDW786457:DDW786458 DNS786457:DNS786458 DXO786457:DXO786458 EHK786457:EHK786458 ERG786457:ERG786458 FBC786457:FBC786458 FKY786457:FKY786458 FUU786457:FUU786458 GEQ786457:GEQ786458 GOM786457:GOM786458 GYI786457:GYI786458 HIE786457:HIE786458 HSA786457:HSA786458 IBW786457:IBW786458 ILS786457:ILS786458 IVO786457:IVO786458 JFK786457:JFK786458 JPG786457:JPG786458 JZC786457:JZC786458 KIY786457:KIY786458 KSU786457:KSU786458 LCQ786457:LCQ786458 LMM786457:LMM786458 LWI786457:LWI786458 MGE786457:MGE786458 MQA786457:MQA786458 MZW786457:MZW786458 NJS786457:NJS786458 NTO786457:NTO786458 ODK786457:ODK786458 ONG786457:ONG786458 OXC786457:OXC786458 PGY786457:PGY786458 PQU786457:PQU786458 QAQ786457:QAQ786458 QKM786457:QKM786458 QUI786457:QUI786458 REE786457:REE786458 ROA786457:ROA786458 RXW786457:RXW786458 SHS786457:SHS786458 SRO786457:SRO786458 TBK786457:TBK786458 TLG786457:TLG786458 TVC786457:TVC786458 UEY786457:UEY786458 UOU786457:UOU786458 UYQ786457:UYQ786458 VIM786457:VIM786458 VSI786457:VSI786458 WCE786457:WCE786458 WMA786457:WMA786458 WVW786457:WVW786458 O851993:O851994 JK851993:JK851994 TG851993:TG851994 ADC851993:ADC851994 AMY851993:AMY851994 AWU851993:AWU851994 BGQ851993:BGQ851994 BQM851993:BQM851994 CAI851993:CAI851994 CKE851993:CKE851994 CUA851993:CUA851994 DDW851993:DDW851994 DNS851993:DNS851994 DXO851993:DXO851994 EHK851993:EHK851994 ERG851993:ERG851994 FBC851993:FBC851994 FKY851993:FKY851994 FUU851993:FUU851994 GEQ851993:GEQ851994 GOM851993:GOM851994 GYI851993:GYI851994 HIE851993:HIE851994 HSA851993:HSA851994 IBW851993:IBW851994 ILS851993:ILS851994 IVO851993:IVO851994 JFK851993:JFK851994 JPG851993:JPG851994 JZC851993:JZC851994 KIY851993:KIY851994 KSU851993:KSU851994 LCQ851993:LCQ851994 LMM851993:LMM851994 LWI851993:LWI851994 MGE851993:MGE851994 MQA851993:MQA851994 MZW851993:MZW851994 NJS851993:NJS851994 NTO851993:NTO851994 ODK851993:ODK851994 ONG851993:ONG851994 OXC851993:OXC851994 PGY851993:PGY851994 PQU851993:PQU851994 QAQ851993:QAQ851994 QKM851993:QKM851994 QUI851993:QUI851994 REE851993:REE851994 ROA851993:ROA851994 RXW851993:RXW851994 SHS851993:SHS851994 SRO851993:SRO851994 TBK851993:TBK851994 TLG851993:TLG851994 TVC851993:TVC851994 UEY851993:UEY851994 UOU851993:UOU851994 UYQ851993:UYQ851994 VIM851993:VIM851994 VSI851993:VSI851994 WCE851993:WCE851994 WMA851993:WMA851994 WVW851993:WVW851994 O917529:O917530 JK917529:JK917530 TG917529:TG917530 ADC917529:ADC917530 AMY917529:AMY917530 AWU917529:AWU917530 BGQ917529:BGQ917530 BQM917529:BQM917530 CAI917529:CAI917530 CKE917529:CKE917530 CUA917529:CUA917530 DDW917529:DDW917530 DNS917529:DNS917530 DXO917529:DXO917530 EHK917529:EHK917530 ERG917529:ERG917530 FBC917529:FBC917530 FKY917529:FKY917530 FUU917529:FUU917530 GEQ917529:GEQ917530 GOM917529:GOM917530 GYI917529:GYI917530 HIE917529:HIE917530 HSA917529:HSA917530 IBW917529:IBW917530 ILS917529:ILS917530 IVO917529:IVO917530 JFK917529:JFK917530 JPG917529:JPG917530 JZC917529:JZC917530 KIY917529:KIY917530 KSU917529:KSU917530 LCQ917529:LCQ917530 LMM917529:LMM917530 LWI917529:LWI917530 MGE917529:MGE917530 MQA917529:MQA917530 MZW917529:MZW917530 NJS917529:NJS917530 NTO917529:NTO917530 ODK917529:ODK917530 ONG917529:ONG917530 OXC917529:OXC917530 PGY917529:PGY917530 PQU917529:PQU917530 QAQ917529:QAQ917530 QKM917529:QKM917530 QUI917529:QUI917530 REE917529:REE917530 ROA917529:ROA917530 RXW917529:RXW917530 SHS917529:SHS917530 SRO917529:SRO917530 TBK917529:TBK917530 TLG917529:TLG917530 TVC917529:TVC917530 UEY917529:UEY917530 UOU917529:UOU917530 UYQ917529:UYQ917530 VIM917529:VIM917530 VSI917529:VSI917530 WCE917529:WCE917530 WMA917529:WMA917530 WVW917529:WVW917530 O983065:O983066 JK983065:JK983066 TG983065:TG983066 ADC983065:ADC983066 AMY983065:AMY983066 AWU983065:AWU983066 BGQ983065:BGQ983066 BQM983065:BQM983066 CAI983065:CAI983066 CKE983065:CKE983066 CUA983065:CUA983066 DDW983065:DDW983066 DNS983065:DNS983066 DXO983065:DXO983066 EHK983065:EHK983066 ERG983065:ERG983066 FBC983065:FBC983066 FKY983065:FKY983066 FUU983065:FUU983066 GEQ983065:GEQ983066 GOM983065:GOM983066 GYI983065:GYI983066 HIE983065:HIE983066 HSA983065:HSA983066 IBW983065:IBW983066 ILS983065:ILS983066 IVO983065:IVO983066 JFK983065:JFK983066 JPG983065:JPG983066 JZC983065:JZC983066 KIY983065:KIY983066 KSU983065:KSU983066 LCQ983065:LCQ983066 LMM983065:LMM983066 LWI983065:LWI983066 MGE983065:MGE983066 MQA983065:MQA983066 MZW983065:MZW983066 NJS983065:NJS983066 NTO983065:NTO983066 ODK983065:ODK983066 ONG983065:ONG983066 OXC983065:OXC983066 PGY983065:PGY983066 PQU983065:PQU983066 QAQ983065:QAQ983066 QKM983065:QKM983066 QUI983065:QUI983066 REE983065:REE983066 ROA983065:ROA983066 RXW983065:RXW983066 SHS983065:SHS983066 SRO983065:SRO983066 TBK983065:TBK983066 TLG983065:TLG983066 TVC983065:TVC983066 UEY983065:UEY983066 UOU983065:UOU983066 UYQ983065:UYQ983066 VIM983065:VIM983066 VSI983065:VSI983066 WCE983065:WCE983066 WMA983065:WMA983066 WVW983065:WVW983066 O65602:O65603 JK65602:JK65603 TG65602:TG65603 ADC65602:ADC65603 AMY65602:AMY65603 AWU65602:AWU65603 BGQ65602:BGQ65603 BQM65602:BQM65603 CAI65602:CAI65603 CKE65602:CKE65603 CUA65602:CUA65603 DDW65602:DDW65603 DNS65602:DNS65603 DXO65602:DXO65603 EHK65602:EHK65603 ERG65602:ERG65603 FBC65602:FBC65603 FKY65602:FKY65603 FUU65602:FUU65603 GEQ65602:GEQ65603 GOM65602:GOM65603 GYI65602:GYI65603 HIE65602:HIE65603 HSA65602:HSA65603 IBW65602:IBW65603 ILS65602:ILS65603 IVO65602:IVO65603 JFK65602:JFK65603 JPG65602:JPG65603 JZC65602:JZC65603 KIY65602:KIY65603 KSU65602:KSU65603 LCQ65602:LCQ65603 LMM65602:LMM65603 LWI65602:LWI65603 MGE65602:MGE65603 MQA65602:MQA65603 MZW65602:MZW65603 NJS65602:NJS65603 NTO65602:NTO65603 ODK65602:ODK65603 ONG65602:ONG65603 OXC65602:OXC65603 PGY65602:PGY65603 PQU65602:PQU65603 QAQ65602:QAQ65603 QKM65602:QKM65603 QUI65602:QUI65603 REE65602:REE65603 ROA65602:ROA65603 RXW65602:RXW65603 SHS65602:SHS65603 SRO65602:SRO65603 TBK65602:TBK65603 TLG65602:TLG65603 TVC65602:TVC65603 UEY65602:UEY65603 UOU65602:UOU65603 UYQ65602:UYQ65603 VIM65602:VIM65603 VSI65602:VSI65603 WCE65602:WCE65603 WMA65602:WMA65603 WVW65602:WVW65603 O131138:O131139 JK131138:JK131139 TG131138:TG131139 ADC131138:ADC131139 AMY131138:AMY131139 AWU131138:AWU131139 BGQ131138:BGQ131139 BQM131138:BQM131139 CAI131138:CAI131139 CKE131138:CKE131139 CUA131138:CUA131139 DDW131138:DDW131139 DNS131138:DNS131139 DXO131138:DXO131139 EHK131138:EHK131139 ERG131138:ERG131139 FBC131138:FBC131139 FKY131138:FKY131139 FUU131138:FUU131139 GEQ131138:GEQ131139 GOM131138:GOM131139 GYI131138:GYI131139 HIE131138:HIE131139 HSA131138:HSA131139 IBW131138:IBW131139 ILS131138:ILS131139 IVO131138:IVO131139 JFK131138:JFK131139 JPG131138:JPG131139 JZC131138:JZC131139 KIY131138:KIY131139 KSU131138:KSU131139 LCQ131138:LCQ131139 LMM131138:LMM131139 LWI131138:LWI131139 MGE131138:MGE131139 MQA131138:MQA131139 MZW131138:MZW131139 NJS131138:NJS131139 NTO131138:NTO131139 ODK131138:ODK131139 ONG131138:ONG131139 OXC131138:OXC131139 PGY131138:PGY131139 PQU131138:PQU131139 QAQ131138:QAQ131139 QKM131138:QKM131139 QUI131138:QUI131139 REE131138:REE131139 ROA131138:ROA131139 RXW131138:RXW131139 SHS131138:SHS131139 SRO131138:SRO131139 TBK131138:TBK131139 TLG131138:TLG131139 TVC131138:TVC131139 UEY131138:UEY131139 UOU131138:UOU131139 UYQ131138:UYQ131139 VIM131138:VIM131139 VSI131138:VSI131139 WCE131138:WCE131139 WMA131138:WMA131139 WVW131138:WVW131139 O196674:O196675 JK196674:JK196675 TG196674:TG196675 ADC196674:ADC196675 AMY196674:AMY196675 AWU196674:AWU196675 BGQ196674:BGQ196675 BQM196674:BQM196675 CAI196674:CAI196675 CKE196674:CKE196675 CUA196674:CUA196675 DDW196674:DDW196675 DNS196674:DNS196675 DXO196674:DXO196675 EHK196674:EHK196675 ERG196674:ERG196675 FBC196674:FBC196675 FKY196674:FKY196675 FUU196674:FUU196675 GEQ196674:GEQ196675 GOM196674:GOM196675 GYI196674:GYI196675 HIE196674:HIE196675 HSA196674:HSA196675 IBW196674:IBW196675 ILS196674:ILS196675 IVO196674:IVO196675 JFK196674:JFK196675 JPG196674:JPG196675 JZC196674:JZC196675 KIY196674:KIY196675 KSU196674:KSU196675 LCQ196674:LCQ196675 LMM196674:LMM196675 LWI196674:LWI196675 MGE196674:MGE196675 MQA196674:MQA196675 MZW196674:MZW196675 NJS196674:NJS196675 NTO196674:NTO196675 ODK196674:ODK196675 ONG196674:ONG196675 OXC196674:OXC196675 PGY196674:PGY196675 PQU196674:PQU196675 QAQ196674:QAQ196675 QKM196674:QKM196675 QUI196674:QUI196675 REE196674:REE196675 ROA196674:ROA196675 RXW196674:RXW196675 SHS196674:SHS196675 SRO196674:SRO196675 TBK196674:TBK196675 TLG196674:TLG196675 TVC196674:TVC196675 UEY196674:UEY196675 UOU196674:UOU196675 UYQ196674:UYQ196675 VIM196674:VIM196675 VSI196674:VSI196675 WCE196674:WCE196675 WMA196674:WMA196675 WVW196674:WVW196675 O262210:O262211 JK262210:JK262211 TG262210:TG262211 ADC262210:ADC262211 AMY262210:AMY262211 AWU262210:AWU262211 BGQ262210:BGQ262211 BQM262210:BQM262211 CAI262210:CAI262211 CKE262210:CKE262211 CUA262210:CUA262211 DDW262210:DDW262211 DNS262210:DNS262211 DXO262210:DXO262211 EHK262210:EHK262211 ERG262210:ERG262211 FBC262210:FBC262211 FKY262210:FKY262211 FUU262210:FUU262211 GEQ262210:GEQ262211 GOM262210:GOM262211 GYI262210:GYI262211 HIE262210:HIE262211 HSA262210:HSA262211 IBW262210:IBW262211 ILS262210:ILS262211 IVO262210:IVO262211 JFK262210:JFK262211 JPG262210:JPG262211 JZC262210:JZC262211 KIY262210:KIY262211 KSU262210:KSU262211 LCQ262210:LCQ262211 LMM262210:LMM262211 LWI262210:LWI262211 MGE262210:MGE262211 MQA262210:MQA262211 MZW262210:MZW262211 NJS262210:NJS262211 NTO262210:NTO262211 ODK262210:ODK262211 ONG262210:ONG262211 OXC262210:OXC262211 PGY262210:PGY262211 PQU262210:PQU262211 QAQ262210:QAQ262211 QKM262210:QKM262211 QUI262210:QUI262211 REE262210:REE262211 ROA262210:ROA262211 RXW262210:RXW262211 SHS262210:SHS262211 SRO262210:SRO262211 TBK262210:TBK262211 TLG262210:TLG262211 TVC262210:TVC262211 UEY262210:UEY262211 UOU262210:UOU262211 UYQ262210:UYQ262211 VIM262210:VIM262211 VSI262210:VSI262211 WCE262210:WCE262211 WMA262210:WMA262211 WVW262210:WVW262211 O327746:O327747 JK327746:JK327747 TG327746:TG327747 ADC327746:ADC327747 AMY327746:AMY327747 AWU327746:AWU327747 BGQ327746:BGQ327747 BQM327746:BQM327747 CAI327746:CAI327747 CKE327746:CKE327747 CUA327746:CUA327747 DDW327746:DDW327747 DNS327746:DNS327747 DXO327746:DXO327747 EHK327746:EHK327747 ERG327746:ERG327747 FBC327746:FBC327747 FKY327746:FKY327747 FUU327746:FUU327747 GEQ327746:GEQ327747 GOM327746:GOM327747 GYI327746:GYI327747 HIE327746:HIE327747 HSA327746:HSA327747 IBW327746:IBW327747 ILS327746:ILS327747 IVO327746:IVO327747 JFK327746:JFK327747 JPG327746:JPG327747 JZC327746:JZC327747 KIY327746:KIY327747 KSU327746:KSU327747 LCQ327746:LCQ327747 LMM327746:LMM327747 LWI327746:LWI327747 MGE327746:MGE327747 MQA327746:MQA327747 MZW327746:MZW327747 NJS327746:NJS327747 NTO327746:NTO327747 ODK327746:ODK327747 ONG327746:ONG327747 OXC327746:OXC327747 PGY327746:PGY327747 PQU327746:PQU327747 QAQ327746:QAQ327747 QKM327746:QKM327747 QUI327746:QUI327747 REE327746:REE327747 ROA327746:ROA327747 RXW327746:RXW327747 SHS327746:SHS327747 SRO327746:SRO327747 TBK327746:TBK327747 TLG327746:TLG327747 TVC327746:TVC327747 UEY327746:UEY327747 UOU327746:UOU327747 UYQ327746:UYQ327747 VIM327746:VIM327747 VSI327746:VSI327747 WCE327746:WCE327747 WMA327746:WMA327747 WVW327746:WVW327747 O393282:O393283 JK393282:JK393283 TG393282:TG393283 ADC393282:ADC393283 AMY393282:AMY393283 AWU393282:AWU393283 BGQ393282:BGQ393283 BQM393282:BQM393283 CAI393282:CAI393283 CKE393282:CKE393283 CUA393282:CUA393283 DDW393282:DDW393283 DNS393282:DNS393283 DXO393282:DXO393283 EHK393282:EHK393283 ERG393282:ERG393283 FBC393282:FBC393283 FKY393282:FKY393283 FUU393282:FUU393283 GEQ393282:GEQ393283 GOM393282:GOM393283 GYI393282:GYI393283 HIE393282:HIE393283 HSA393282:HSA393283 IBW393282:IBW393283 ILS393282:ILS393283 IVO393282:IVO393283 JFK393282:JFK393283 JPG393282:JPG393283 JZC393282:JZC393283 KIY393282:KIY393283 KSU393282:KSU393283 LCQ393282:LCQ393283 LMM393282:LMM393283 LWI393282:LWI393283 MGE393282:MGE393283 MQA393282:MQA393283 MZW393282:MZW393283 NJS393282:NJS393283 NTO393282:NTO393283 ODK393282:ODK393283 ONG393282:ONG393283 OXC393282:OXC393283 PGY393282:PGY393283 PQU393282:PQU393283 QAQ393282:QAQ393283 QKM393282:QKM393283 QUI393282:QUI393283 REE393282:REE393283 ROA393282:ROA393283 RXW393282:RXW393283 SHS393282:SHS393283 SRO393282:SRO393283 TBK393282:TBK393283 TLG393282:TLG393283 TVC393282:TVC393283 UEY393282:UEY393283 UOU393282:UOU393283 UYQ393282:UYQ393283 VIM393282:VIM393283 VSI393282:VSI393283 WCE393282:WCE393283 WMA393282:WMA393283 WVW393282:WVW393283 O458818:O458819 JK458818:JK458819 TG458818:TG458819 ADC458818:ADC458819 AMY458818:AMY458819 AWU458818:AWU458819 BGQ458818:BGQ458819 BQM458818:BQM458819 CAI458818:CAI458819 CKE458818:CKE458819 CUA458818:CUA458819 DDW458818:DDW458819 DNS458818:DNS458819 DXO458818:DXO458819 EHK458818:EHK458819 ERG458818:ERG458819 FBC458818:FBC458819 FKY458818:FKY458819 FUU458818:FUU458819 GEQ458818:GEQ458819 GOM458818:GOM458819 GYI458818:GYI458819 HIE458818:HIE458819 HSA458818:HSA458819 IBW458818:IBW458819 ILS458818:ILS458819 IVO458818:IVO458819 JFK458818:JFK458819 JPG458818:JPG458819 JZC458818:JZC458819 KIY458818:KIY458819 KSU458818:KSU458819 LCQ458818:LCQ458819 LMM458818:LMM458819 LWI458818:LWI458819 MGE458818:MGE458819 MQA458818:MQA458819 MZW458818:MZW458819 NJS458818:NJS458819 NTO458818:NTO458819 ODK458818:ODK458819 ONG458818:ONG458819 OXC458818:OXC458819 PGY458818:PGY458819 PQU458818:PQU458819 QAQ458818:QAQ458819 QKM458818:QKM458819 QUI458818:QUI458819 REE458818:REE458819 ROA458818:ROA458819 RXW458818:RXW458819 SHS458818:SHS458819 SRO458818:SRO458819 TBK458818:TBK458819 TLG458818:TLG458819 TVC458818:TVC458819 UEY458818:UEY458819 UOU458818:UOU458819 UYQ458818:UYQ458819 VIM458818:VIM458819 VSI458818:VSI458819 WCE458818:WCE458819 WMA458818:WMA458819 WVW458818:WVW458819 O524354:O524355 JK524354:JK524355 TG524354:TG524355 ADC524354:ADC524355 AMY524354:AMY524355 AWU524354:AWU524355 BGQ524354:BGQ524355 BQM524354:BQM524355 CAI524354:CAI524355 CKE524354:CKE524355 CUA524354:CUA524355 DDW524354:DDW524355 DNS524354:DNS524355 DXO524354:DXO524355 EHK524354:EHK524355 ERG524354:ERG524355 FBC524354:FBC524355 FKY524354:FKY524355 FUU524354:FUU524355 GEQ524354:GEQ524355 GOM524354:GOM524355 GYI524354:GYI524355 HIE524354:HIE524355 HSA524354:HSA524355 IBW524354:IBW524355 ILS524354:ILS524355 IVO524354:IVO524355 JFK524354:JFK524355 JPG524354:JPG524355 JZC524354:JZC524355 KIY524354:KIY524355 KSU524354:KSU524355 LCQ524354:LCQ524355 LMM524354:LMM524355 LWI524354:LWI524355 MGE524354:MGE524355 MQA524354:MQA524355 MZW524354:MZW524355 NJS524354:NJS524355 NTO524354:NTO524355 ODK524354:ODK524355 ONG524354:ONG524355 OXC524354:OXC524355 PGY524354:PGY524355 PQU524354:PQU524355 QAQ524354:QAQ524355 QKM524354:QKM524355 QUI524354:QUI524355 REE524354:REE524355 ROA524354:ROA524355 RXW524354:RXW524355 SHS524354:SHS524355 SRO524354:SRO524355 TBK524354:TBK524355 TLG524354:TLG524355 TVC524354:TVC524355 UEY524354:UEY524355 UOU524354:UOU524355 UYQ524354:UYQ524355 VIM524354:VIM524355 VSI524354:VSI524355 WCE524354:WCE524355 WMA524354:WMA524355 WVW524354:WVW524355 O589890:O589891 JK589890:JK589891 TG589890:TG589891 ADC589890:ADC589891 AMY589890:AMY589891 AWU589890:AWU589891 BGQ589890:BGQ589891 BQM589890:BQM589891 CAI589890:CAI589891 CKE589890:CKE589891 CUA589890:CUA589891 DDW589890:DDW589891 DNS589890:DNS589891 DXO589890:DXO589891 EHK589890:EHK589891 ERG589890:ERG589891 FBC589890:FBC589891 FKY589890:FKY589891 FUU589890:FUU589891 GEQ589890:GEQ589891 GOM589890:GOM589891 GYI589890:GYI589891 HIE589890:HIE589891 HSA589890:HSA589891 IBW589890:IBW589891 ILS589890:ILS589891 IVO589890:IVO589891 JFK589890:JFK589891 JPG589890:JPG589891 JZC589890:JZC589891 KIY589890:KIY589891 KSU589890:KSU589891 LCQ589890:LCQ589891 LMM589890:LMM589891 LWI589890:LWI589891 MGE589890:MGE589891 MQA589890:MQA589891 MZW589890:MZW589891 NJS589890:NJS589891 NTO589890:NTO589891 ODK589890:ODK589891 ONG589890:ONG589891 OXC589890:OXC589891 PGY589890:PGY589891 PQU589890:PQU589891 QAQ589890:QAQ589891 QKM589890:QKM589891 QUI589890:QUI589891 REE589890:REE589891 ROA589890:ROA589891 RXW589890:RXW589891 SHS589890:SHS589891 SRO589890:SRO589891 TBK589890:TBK589891 TLG589890:TLG589891 TVC589890:TVC589891 UEY589890:UEY589891 UOU589890:UOU589891 UYQ589890:UYQ589891 VIM589890:VIM589891 VSI589890:VSI589891 WCE589890:WCE589891 WMA589890:WMA589891 WVW589890:WVW589891 O655426:O655427 JK655426:JK655427 TG655426:TG655427 ADC655426:ADC655427 AMY655426:AMY655427 AWU655426:AWU655427 BGQ655426:BGQ655427 BQM655426:BQM655427 CAI655426:CAI655427 CKE655426:CKE655427 CUA655426:CUA655427 DDW655426:DDW655427 DNS655426:DNS655427 DXO655426:DXO655427 EHK655426:EHK655427 ERG655426:ERG655427 FBC655426:FBC655427 FKY655426:FKY655427 FUU655426:FUU655427 GEQ655426:GEQ655427 GOM655426:GOM655427 GYI655426:GYI655427 HIE655426:HIE655427 HSA655426:HSA655427 IBW655426:IBW655427 ILS655426:ILS655427 IVO655426:IVO655427 JFK655426:JFK655427 JPG655426:JPG655427 JZC655426:JZC655427 KIY655426:KIY655427 KSU655426:KSU655427 LCQ655426:LCQ655427 LMM655426:LMM655427 LWI655426:LWI655427 MGE655426:MGE655427 MQA655426:MQA655427 MZW655426:MZW655427 NJS655426:NJS655427 NTO655426:NTO655427 ODK655426:ODK655427 ONG655426:ONG655427 OXC655426:OXC655427 PGY655426:PGY655427 PQU655426:PQU655427 QAQ655426:QAQ655427 QKM655426:QKM655427 QUI655426:QUI655427 REE655426:REE655427 ROA655426:ROA655427 RXW655426:RXW655427 SHS655426:SHS655427 SRO655426:SRO655427 TBK655426:TBK655427 TLG655426:TLG655427 TVC655426:TVC655427 UEY655426:UEY655427 UOU655426:UOU655427 UYQ655426:UYQ655427 VIM655426:VIM655427 VSI655426:VSI655427 WCE655426:WCE655427 WMA655426:WMA655427 WVW655426:WVW655427 O720962:O720963 JK720962:JK720963 TG720962:TG720963 ADC720962:ADC720963 AMY720962:AMY720963 AWU720962:AWU720963 BGQ720962:BGQ720963 BQM720962:BQM720963 CAI720962:CAI720963 CKE720962:CKE720963 CUA720962:CUA720963 DDW720962:DDW720963 DNS720962:DNS720963 DXO720962:DXO720963 EHK720962:EHK720963 ERG720962:ERG720963 FBC720962:FBC720963 FKY720962:FKY720963 FUU720962:FUU720963 GEQ720962:GEQ720963 GOM720962:GOM720963 GYI720962:GYI720963 HIE720962:HIE720963 HSA720962:HSA720963 IBW720962:IBW720963 ILS720962:ILS720963 IVO720962:IVO720963 JFK720962:JFK720963 JPG720962:JPG720963 JZC720962:JZC720963 KIY720962:KIY720963 KSU720962:KSU720963 LCQ720962:LCQ720963 LMM720962:LMM720963 LWI720962:LWI720963 MGE720962:MGE720963 MQA720962:MQA720963 MZW720962:MZW720963 NJS720962:NJS720963 NTO720962:NTO720963 ODK720962:ODK720963 ONG720962:ONG720963 OXC720962:OXC720963 PGY720962:PGY720963 PQU720962:PQU720963 QAQ720962:QAQ720963 QKM720962:QKM720963 QUI720962:QUI720963 REE720962:REE720963 ROA720962:ROA720963 RXW720962:RXW720963 SHS720962:SHS720963 SRO720962:SRO720963 TBK720962:TBK720963 TLG720962:TLG720963 TVC720962:TVC720963 UEY720962:UEY720963 UOU720962:UOU720963 UYQ720962:UYQ720963 VIM720962:VIM720963 VSI720962:VSI720963 WCE720962:WCE720963 WMA720962:WMA720963 WVW720962:WVW720963 O786498:O786499 JK786498:JK786499 TG786498:TG786499 ADC786498:ADC786499 AMY786498:AMY786499 AWU786498:AWU786499 BGQ786498:BGQ786499 BQM786498:BQM786499 CAI786498:CAI786499 CKE786498:CKE786499 CUA786498:CUA786499 DDW786498:DDW786499 DNS786498:DNS786499 DXO786498:DXO786499 EHK786498:EHK786499 ERG786498:ERG786499 FBC786498:FBC786499 FKY786498:FKY786499 FUU786498:FUU786499 GEQ786498:GEQ786499 GOM786498:GOM786499 GYI786498:GYI786499 HIE786498:HIE786499 HSA786498:HSA786499 IBW786498:IBW786499 ILS786498:ILS786499 IVO786498:IVO786499 JFK786498:JFK786499 JPG786498:JPG786499 JZC786498:JZC786499 KIY786498:KIY786499 KSU786498:KSU786499 LCQ786498:LCQ786499 LMM786498:LMM786499 LWI786498:LWI786499 MGE786498:MGE786499 MQA786498:MQA786499 MZW786498:MZW786499 NJS786498:NJS786499 NTO786498:NTO786499 ODK786498:ODK786499 ONG786498:ONG786499 OXC786498:OXC786499 PGY786498:PGY786499 PQU786498:PQU786499 QAQ786498:QAQ786499 QKM786498:QKM786499 QUI786498:QUI786499 REE786498:REE786499 ROA786498:ROA786499 RXW786498:RXW786499 SHS786498:SHS786499 SRO786498:SRO786499 TBK786498:TBK786499 TLG786498:TLG786499 TVC786498:TVC786499 UEY786498:UEY786499 UOU786498:UOU786499 UYQ786498:UYQ786499 VIM786498:VIM786499 VSI786498:VSI786499 WCE786498:WCE786499 WMA786498:WMA786499 WVW786498:WVW786499 O852034:O852035 JK852034:JK852035 TG852034:TG852035 ADC852034:ADC852035 AMY852034:AMY852035 AWU852034:AWU852035 BGQ852034:BGQ852035 BQM852034:BQM852035 CAI852034:CAI852035 CKE852034:CKE852035 CUA852034:CUA852035 DDW852034:DDW852035 DNS852034:DNS852035 DXO852034:DXO852035 EHK852034:EHK852035 ERG852034:ERG852035 FBC852034:FBC852035 FKY852034:FKY852035 FUU852034:FUU852035 GEQ852034:GEQ852035 GOM852034:GOM852035 GYI852034:GYI852035 HIE852034:HIE852035 HSA852034:HSA852035 IBW852034:IBW852035 ILS852034:ILS852035 IVO852034:IVO852035 JFK852034:JFK852035 JPG852034:JPG852035 JZC852034:JZC852035 KIY852034:KIY852035 KSU852034:KSU852035 LCQ852034:LCQ852035 LMM852034:LMM852035 LWI852034:LWI852035 MGE852034:MGE852035 MQA852034:MQA852035 MZW852034:MZW852035 NJS852034:NJS852035 NTO852034:NTO852035 ODK852034:ODK852035 ONG852034:ONG852035 OXC852034:OXC852035 PGY852034:PGY852035 PQU852034:PQU852035 QAQ852034:QAQ852035 QKM852034:QKM852035 QUI852034:QUI852035 REE852034:REE852035 ROA852034:ROA852035 RXW852034:RXW852035 SHS852034:SHS852035 SRO852034:SRO852035 TBK852034:TBK852035 TLG852034:TLG852035 TVC852034:TVC852035 UEY852034:UEY852035 UOU852034:UOU852035 UYQ852034:UYQ852035 VIM852034:VIM852035 VSI852034:VSI852035 WCE852034:WCE852035 WMA852034:WMA852035 WVW852034:WVW852035 O917570:O917571 JK917570:JK917571 TG917570:TG917571 ADC917570:ADC917571 AMY917570:AMY917571 AWU917570:AWU917571 BGQ917570:BGQ917571 BQM917570:BQM917571 CAI917570:CAI917571 CKE917570:CKE917571 CUA917570:CUA917571 DDW917570:DDW917571 DNS917570:DNS917571 DXO917570:DXO917571 EHK917570:EHK917571 ERG917570:ERG917571 FBC917570:FBC917571 FKY917570:FKY917571 FUU917570:FUU917571 GEQ917570:GEQ917571 GOM917570:GOM917571 GYI917570:GYI917571 HIE917570:HIE917571 HSA917570:HSA917571 IBW917570:IBW917571 ILS917570:ILS917571 IVO917570:IVO917571 JFK917570:JFK917571 JPG917570:JPG917571 JZC917570:JZC917571 KIY917570:KIY917571 KSU917570:KSU917571 LCQ917570:LCQ917571 LMM917570:LMM917571 LWI917570:LWI917571 MGE917570:MGE917571 MQA917570:MQA917571 MZW917570:MZW917571 NJS917570:NJS917571 NTO917570:NTO917571 ODK917570:ODK917571 ONG917570:ONG917571 OXC917570:OXC917571 PGY917570:PGY917571 PQU917570:PQU917571 QAQ917570:QAQ917571 QKM917570:QKM917571 QUI917570:QUI917571 REE917570:REE917571 ROA917570:ROA917571 RXW917570:RXW917571 SHS917570:SHS917571 SRO917570:SRO917571 TBK917570:TBK917571 TLG917570:TLG917571 TVC917570:TVC917571 UEY917570:UEY917571 UOU917570:UOU917571 UYQ917570:UYQ917571 VIM917570:VIM917571 VSI917570:VSI917571 WCE917570:WCE917571 WMA917570:WMA917571 WVW917570:WVW917571 O983106:O983107 JK983106:JK983107 TG983106:TG983107 ADC983106:ADC983107 AMY983106:AMY983107 AWU983106:AWU983107 BGQ983106:BGQ983107 BQM983106:BQM983107 CAI983106:CAI983107 CKE983106:CKE983107 CUA983106:CUA983107 DDW983106:DDW983107 DNS983106:DNS983107 DXO983106:DXO983107 EHK983106:EHK983107 ERG983106:ERG983107 FBC983106:FBC983107 FKY983106:FKY983107 FUU983106:FUU983107 GEQ983106:GEQ983107 GOM983106:GOM983107 GYI983106:GYI983107 HIE983106:HIE983107 HSA983106:HSA983107 IBW983106:IBW983107 ILS983106:ILS983107 IVO983106:IVO983107 JFK983106:JFK983107 JPG983106:JPG983107 JZC983106:JZC983107 KIY983106:KIY983107 KSU983106:KSU983107 LCQ983106:LCQ983107 LMM983106:LMM983107 LWI983106:LWI983107 MGE983106:MGE983107 MQA983106:MQA983107 MZW983106:MZW983107 NJS983106:NJS983107 NTO983106:NTO983107 ODK983106:ODK983107 ONG983106:ONG983107 OXC983106:OXC983107 PGY983106:PGY983107 PQU983106:PQU983107 QAQ983106:QAQ983107 QKM983106:QKM983107 QUI983106:QUI983107 REE983106:REE983107 ROA983106:ROA983107 RXW983106:RXW983107 SHS983106:SHS983107 SRO983106:SRO983107 TBK983106:TBK983107 TLG983106:TLG983107 TVC983106:TVC983107 UEY983106:UEY983107 UOU983106:UOU983107 UYQ983106:UYQ983107 VIM983106:VIM983107 VSI983106:VSI983107 WCE983106:WCE983107 WMA983106:WMA983107 WVW983106:WVW983107 O65685:O65686 JK65685:JK65686 TG65685:TG65686 ADC65685:ADC65686 AMY65685:AMY65686 AWU65685:AWU65686 BGQ65685:BGQ65686 BQM65685:BQM65686 CAI65685:CAI65686 CKE65685:CKE65686 CUA65685:CUA65686 DDW65685:DDW65686 DNS65685:DNS65686 DXO65685:DXO65686 EHK65685:EHK65686 ERG65685:ERG65686 FBC65685:FBC65686 FKY65685:FKY65686 FUU65685:FUU65686 GEQ65685:GEQ65686 GOM65685:GOM65686 GYI65685:GYI65686 HIE65685:HIE65686 HSA65685:HSA65686 IBW65685:IBW65686 ILS65685:ILS65686 IVO65685:IVO65686 JFK65685:JFK65686 JPG65685:JPG65686 JZC65685:JZC65686 KIY65685:KIY65686 KSU65685:KSU65686 LCQ65685:LCQ65686 LMM65685:LMM65686 LWI65685:LWI65686 MGE65685:MGE65686 MQA65685:MQA65686 MZW65685:MZW65686 NJS65685:NJS65686 NTO65685:NTO65686 ODK65685:ODK65686 ONG65685:ONG65686 OXC65685:OXC65686 PGY65685:PGY65686 PQU65685:PQU65686 QAQ65685:QAQ65686 QKM65685:QKM65686 QUI65685:QUI65686 REE65685:REE65686 ROA65685:ROA65686 RXW65685:RXW65686 SHS65685:SHS65686 SRO65685:SRO65686 TBK65685:TBK65686 TLG65685:TLG65686 TVC65685:TVC65686 UEY65685:UEY65686 UOU65685:UOU65686 UYQ65685:UYQ65686 VIM65685:VIM65686 VSI65685:VSI65686 WCE65685:WCE65686 WMA65685:WMA65686 WVW65685:WVW65686 O131221:O131222 JK131221:JK131222 TG131221:TG131222 ADC131221:ADC131222 AMY131221:AMY131222 AWU131221:AWU131222 BGQ131221:BGQ131222 BQM131221:BQM131222 CAI131221:CAI131222 CKE131221:CKE131222 CUA131221:CUA131222 DDW131221:DDW131222 DNS131221:DNS131222 DXO131221:DXO131222 EHK131221:EHK131222 ERG131221:ERG131222 FBC131221:FBC131222 FKY131221:FKY131222 FUU131221:FUU131222 GEQ131221:GEQ131222 GOM131221:GOM131222 GYI131221:GYI131222 HIE131221:HIE131222 HSA131221:HSA131222 IBW131221:IBW131222 ILS131221:ILS131222 IVO131221:IVO131222 JFK131221:JFK131222 JPG131221:JPG131222 JZC131221:JZC131222 KIY131221:KIY131222 KSU131221:KSU131222 LCQ131221:LCQ131222 LMM131221:LMM131222 LWI131221:LWI131222 MGE131221:MGE131222 MQA131221:MQA131222 MZW131221:MZW131222 NJS131221:NJS131222 NTO131221:NTO131222 ODK131221:ODK131222 ONG131221:ONG131222 OXC131221:OXC131222 PGY131221:PGY131222 PQU131221:PQU131222 QAQ131221:QAQ131222 QKM131221:QKM131222 QUI131221:QUI131222 REE131221:REE131222 ROA131221:ROA131222 RXW131221:RXW131222 SHS131221:SHS131222 SRO131221:SRO131222 TBK131221:TBK131222 TLG131221:TLG131222 TVC131221:TVC131222 UEY131221:UEY131222 UOU131221:UOU131222 UYQ131221:UYQ131222 VIM131221:VIM131222 VSI131221:VSI131222 WCE131221:WCE131222 WMA131221:WMA131222 WVW131221:WVW131222 O196757:O196758 JK196757:JK196758 TG196757:TG196758 ADC196757:ADC196758 AMY196757:AMY196758 AWU196757:AWU196758 BGQ196757:BGQ196758 BQM196757:BQM196758 CAI196757:CAI196758 CKE196757:CKE196758 CUA196757:CUA196758 DDW196757:DDW196758 DNS196757:DNS196758 DXO196757:DXO196758 EHK196757:EHK196758 ERG196757:ERG196758 FBC196757:FBC196758 FKY196757:FKY196758 FUU196757:FUU196758 GEQ196757:GEQ196758 GOM196757:GOM196758 GYI196757:GYI196758 HIE196757:HIE196758 HSA196757:HSA196758 IBW196757:IBW196758 ILS196757:ILS196758 IVO196757:IVO196758 JFK196757:JFK196758 JPG196757:JPG196758 JZC196757:JZC196758 KIY196757:KIY196758 KSU196757:KSU196758 LCQ196757:LCQ196758 LMM196757:LMM196758 LWI196757:LWI196758 MGE196757:MGE196758 MQA196757:MQA196758 MZW196757:MZW196758 NJS196757:NJS196758 NTO196757:NTO196758 ODK196757:ODK196758 ONG196757:ONG196758 OXC196757:OXC196758 PGY196757:PGY196758 PQU196757:PQU196758 QAQ196757:QAQ196758 QKM196757:QKM196758 QUI196757:QUI196758 REE196757:REE196758 ROA196757:ROA196758 RXW196757:RXW196758 SHS196757:SHS196758 SRO196757:SRO196758 TBK196757:TBK196758 TLG196757:TLG196758 TVC196757:TVC196758 UEY196757:UEY196758 UOU196757:UOU196758 UYQ196757:UYQ196758 VIM196757:VIM196758 VSI196757:VSI196758 WCE196757:WCE196758 WMA196757:WMA196758 WVW196757:WVW196758 O262293:O262294 JK262293:JK262294 TG262293:TG262294 ADC262293:ADC262294 AMY262293:AMY262294 AWU262293:AWU262294 BGQ262293:BGQ262294 BQM262293:BQM262294 CAI262293:CAI262294 CKE262293:CKE262294 CUA262293:CUA262294 DDW262293:DDW262294 DNS262293:DNS262294 DXO262293:DXO262294 EHK262293:EHK262294 ERG262293:ERG262294 FBC262293:FBC262294 FKY262293:FKY262294 FUU262293:FUU262294 GEQ262293:GEQ262294 GOM262293:GOM262294 GYI262293:GYI262294 HIE262293:HIE262294 HSA262293:HSA262294 IBW262293:IBW262294 ILS262293:ILS262294 IVO262293:IVO262294 JFK262293:JFK262294 JPG262293:JPG262294 JZC262293:JZC262294 KIY262293:KIY262294 KSU262293:KSU262294 LCQ262293:LCQ262294 LMM262293:LMM262294 LWI262293:LWI262294 MGE262293:MGE262294 MQA262293:MQA262294 MZW262293:MZW262294 NJS262293:NJS262294 NTO262293:NTO262294 ODK262293:ODK262294 ONG262293:ONG262294 OXC262293:OXC262294 PGY262293:PGY262294 PQU262293:PQU262294 QAQ262293:QAQ262294 QKM262293:QKM262294 QUI262293:QUI262294 REE262293:REE262294 ROA262293:ROA262294 RXW262293:RXW262294 SHS262293:SHS262294 SRO262293:SRO262294 TBK262293:TBK262294 TLG262293:TLG262294 TVC262293:TVC262294 UEY262293:UEY262294 UOU262293:UOU262294 UYQ262293:UYQ262294 VIM262293:VIM262294 VSI262293:VSI262294 WCE262293:WCE262294 WMA262293:WMA262294 WVW262293:WVW262294 O327829:O327830 JK327829:JK327830 TG327829:TG327830 ADC327829:ADC327830 AMY327829:AMY327830 AWU327829:AWU327830 BGQ327829:BGQ327830 BQM327829:BQM327830 CAI327829:CAI327830 CKE327829:CKE327830 CUA327829:CUA327830 DDW327829:DDW327830 DNS327829:DNS327830 DXO327829:DXO327830 EHK327829:EHK327830 ERG327829:ERG327830 FBC327829:FBC327830 FKY327829:FKY327830 FUU327829:FUU327830 GEQ327829:GEQ327830 GOM327829:GOM327830 GYI327829:GYI327830 HIE327829:HIE327830 HSA327829:HSA327830 IBW327829:IBW327830 ILS327829:ILS327830 IVO327829:IVO327830 JFK327829:JFK327830 JPG327829:JPG327830 JZC327829:JZC327830 KIY327829:KIY327830 KSU327829:KSU327830 LCQ327829:LCQ327830 LMM327829:LMM327830 LWI327829:LWI327830 MGE327829:MGE327830 MQA327829:MQA327830 MZW327829:MZW327830 NJS327829:NJS327830 NTO327829:NTO327830 ODK327829:ODK327830 ONG327829:ONG327830 OXC327829:OXC327830 PGY327829:PGY327830 PQU327829:PQU327830 QAQ327829:QAQ327830 QKM327829:QKM327830 QUI327829:QUI327830 REE327829:REE327830 ROA327829:ROA327830 RXW327829:RXW327830 SHS327829:SHS327830 SRO327829:SRO327830 TBK327829:TBK327830 TLG327829:TLG327830 TVC327829:TVC327830 UEY327829:UEY327830 UOU327829:UOU327830 UYQ327829:UYQ327830 VIM327829:VIM327830 VSI327829:VSI327830 WCE327829:WCE327830 WMA327829:WMA327830 WVW327829:WVW327830 O393365:O393366 JK393365:JK393366 TG393365:TG393366 ADC393365:ADC393366 AMY393365:AMY393366 AWU393365:AWU393366 BGQ393365:BGQ393366 BQM393365:BQM393366 CAI393365:CAI393366 CKE393365:CKE393366 CUA393365:CUA393366 DDW393365:DDW393366 DNS393365:DNS393366 DXO393365:DXO393366 EHK393365:EHK393366 ERG393365:ERG393366 FBC393365:FBC393366 FKY393365:FKY393366 FUU393365:FUU393366 GEQ393365:GEQ393366 GOM393365:GOM393366 GYI393365:GYI393366 HIE393365:HIE393366 HSA393365:HSA393366 IBW393365:IBW393366 ILS393365:ILS393366 IVO393365:IVO393366 JFK393365:JFK393366 JPG393365:JPG393366 JZC393365:JZC393366 KIY393365:KIY393366 KSU393365:KSU393366 LCQ393365:LCQ393366 LMM393365:LMM393366 LWI393365:LWI393366 MGE393365:MGE393366 MQA393365:MQA393366 MZW393365:MZW393366 NJS393365:NJS393366 NTO393365:NTO393366 ODK393365:ODK393366 ONG393365:ONG393366 OXC393365:OXC393366 PGY393365:PGY393366 PQU393365:PQU393366 QAQ393365:QAQ393366 QKM393365:QKM393366 QUI393365:QUI393366 REE393365:REE393366 ROA393365:ROA393366 RXW393365:RXW393366 SHS393365:SHS393366 SRO393365:SRO393366 TBK393365:TBK393366 TLG393365:TLG393366 TVC393365:TVC393366 UEY393365:UEY393366 UOU393365:UOU393366 UYQ393365:UYQ393366 VIM393365:VIM393366 VSI393365:VSI393366 WCE393365:WCE393366 WMA393365:WMA393366 WVW393365:WVW393366 O458901:O458902 JK458901:JK458902 TG458901:TG458902 ADC458901:ADC458902 AMY458901:AMY458902 AWU458901:AWU458902 BGQ458901:BGQ458902 BQM458901:BQM458902 CAI458901:CAI458902 CKE458901:CKE458902 CUA458901:CUA458902 DDW458901:DDW458902 DNS458901:DNS458902 DXO458901:DXO458902 EHK458901:EHK458902 ERG458901:ERG458902 FBC458901:FBC458902 FKY458901:FKY458902 FUU458901:FUU458902 GEQ458901:GEQ458902 GOM458901:GOM458902 GYI458901:GYI458902 HIE458901:HIE458902 HSA458901:HSA458902 IBW458901:IBW458902 ILS458901:ILS458902 IVO458901:IVO458902 JFK458901:JFK458902 JPG458901:JPG458902 JZC458901:JZC458902 KIY458901:KIY458902 KSU458901:KSU458902 LCQ458901:LCQ458902 LMM458901:LMM458902 LWI458901:LWI458902 MGE458901:MGE458902 MQA458901:MQA458902 MZW458901:MZW458902 NJS458901:NJS458902 NTO458901:NTO458902 ODK458901:ODK458902 ONG458901:ONG458902 OXC458901:OXC458902 PGY458901:PGY458902 PQU458901:PQU458902 QAQ458901:QAQ458902 QKM458901:QKM458902 QUI458901:QUI458902 REE458901:REE458902 ROA458901:ROA458902 RXW458901:RXW458902 SHS458901:SHS458902 SRO458901:SRO458902 TBK458901:TBK458902 TLG458901:TLG458902 TVC458901:TVC458902 UEY458901:UEY458902 UOU458901:UOU458902 UYQ458901:UYQ458902 VIM458901:VIM458902 VSI458901:VSI458902 WCE458901:WCE458902 WMA458901:WMA458902 WVW458901:WVW458902 O524437:O524438 JK524437:JK524438 TG524437:TG524438 ADC524437:ADC524438 AMY524437:AMY524438 AWU524437:AWU524438 BGQ524437:BGQ524438 BQM524437:BQM524438 CAI524437:CAI524438 CKE524437:CKE524438 CUA524437:CUA524438 DDW524437:DDW524438 DNS524437:DNS524438 DXO524437:DXO524438 EHK524437:EHK524438 ERG524437:ERG524438 FBC524437:FBC524438 FKY524437:FKY524438 FUU524437:FUU524438 GEQ524437:GEQ524438 GOM524437:GOM524438 GYI524437:GYI524438 HIE524437:HIE524438 HSA524437:HSA524438 IBW524437:IBW524438 ILS524437:ILS524438 IVO524437:IVO524438 JFK524437:JFK524438 JPG524437:JPG524438 JZC524437:JZC524438 KIY524437:KIY524438 KSU524437:KSU524438 LCQ524437:LCQ524438 LMM524437:LMM524438 LWI524437:LWI524438 MGE524437:MGE524438 MQA524437:MQA524438 MZW524437:MZW524438 NJS524437:NJS524438 NTO524437:NTO524438 ODK524437:ODK524438 ONG524437:ONG524438 OXC524437:OXC524438 PGY524437:PGY524438 PQU524437:PQU524438 QAQ524437:QAQ524438 QKM524437:QKM524438 QUI524437:QUI524438 REE524437:REE524438 ROA524437:ROA524438 RXW524437:RXW524438 SHS524437:SHS524438 SRO524437:SRO524438 TBK524437:TBK524438 TLG524437:TLG524438 TVC524437:TVC524438 UEY524437:UEY524438 UOU524437:UOU524438 UYQ524437:UYQ524438 VIM524437:VIM524438 VSI524437:VSI524438 WCE524437:WCE524438 WMA524437:WMA524438 WVW524437:WVW524438 O589973:O589974 JK589973:JK589974 TG589973:TG589974 ADC589973:ADC589974 AMY589973:AMY589974 AWU589973:AWU589974 BGQ589973:BGQ589974 BQM589973:BQM589974 CAI589973:CAI589974 CKE589973:CKE589974 CUA589973:CUA589974 DDW589973:DDW589974 DNS589973:DNS589974 DXO589973:DXO589974 EHK589973:EHK589974 ERG589973:ERG589974 FBC589973:FBC589974 FKY589973:FKY589974 FUU589973:FUU589974 GEQ589973:GEQ589974 GOM589973:GOM589974 GYI589973:GYI589974 HIE589973:HIE589974 HSA589973:HSA589974 IBW589973:IBW589974 ILS589973:ILS589974 IVO589973:IVO589974 JFK589973:JFK589974 JPG589973:JPG589974 JZC589973:JZC589974 KIY589973:KIY589974 KSU589973:KSU589974 LCQ589973:LCQ589974 LMM589973:LMM589974 LWI589973:LWI589974 MGE589973:MGE589974 MQA589973:MQA589974 MZW589973:MZW589974 NJS589973:NJS589974 NTO589973:NTO589974 ODK589973:ODK589974 ONG589973:ONG589974 OXC589973:OXC589974 PGY589973:PGY589974 PQU589973:PQU589974 QAQ589973:QAQ589974 QKM589973:QKM589974 QUI589973:QUI589974 REE589973:REE589974 ROA589973:ROA589974 RXW589973:RXW589974 SHS589973:SHS589974 SRO589973:SRO589974 TBK589973:TBK589974 TLG589973:TLG589974 TVC589973:TVC589974 UEY589973:UEY589974 UOU589973:UOU589974 UYQ589973:UYQ589974 VIM589973:VIM589974 VSI589973:VSI589974 WCE589973:WCE589974 WMA589973:WMA589974 WVW589973:WVW589974 O655509:O655510 JK655509:JK655510 TG655509:TG655510 ADC655509:ADC655510 AMY655509:AMY655510 AWU655509:AWU655510 BGQ655509:BGQ655510 BQM655509:BQM655510 CAI655509:CAI655510 CKE655509:CKE655510 CUA655509:CUA655510 DDW655509:DDW655510 DNS655509:DNS655510 DXO655509:DXO655510 EHK655509:EHK655510 ERG655509:ERG655510 FBC655509:FBC655510 FKY655509:FKY655510 FUU655509:FUU655510 GEQ655509:GEQ655510 GOM655509:GOM655510 GYI655509:GYI655510 HIE655509:HIE655510 HSA655509:HSA655510 IBW655509:IBW655510 ILS655509:ILS655510 IVO655509:IVO655510 JFK655509:JFK655510 JPG655509:JPG655510 JZC655509:JZC655510 KIY655509:KIY655510 KSU655509:KSU655510 LCQ655509:LCQ655510 LMM655509:LMM655510 LWI655509:LWI655510 MGE655509:MGE655510 MQA655509:MQA655510 MZW655509:MZW655510 NJS655509:NJS655510 NTO655509:NTO655510 ODK655509:ODK655510 ONG655509:ONG655510 OXC655509:OXC655510 PGY655509:PGY655510 PQU655509:PQU655510 QAQ655509:QAQ655510 QKM655509:QKM655510 QUI655509:QUI655510 REE655509:REE655510 ROA655509:ROA655510 RXW655509:RXW655510 SHS655509:SHS655510 SRO655509:SRO655510 TBK655509:TBK655510 TLG655509:TLG655510 TVC655509:TVC655510 UEY655509:UEY655510 UOU655509:UOU655510 UYQ655509:UYQ655510 VIM655509:VIM655510 VSI655509:VSI655510 WCE655509:WCE655510 WMA655509:WMA655510 WVW655509:WVW655510 O721045:O721046 JK721045:JK721046 TG721045:TG721046 ADC721045:ADC721046 AMY721045:AMY721046 AWU721045:AWU721046 BGQ721045:BGQ721046 BQM721045:BQM721046 CAI721045:CAI721046 CKE721045:CKE721046 CUA721045:CUA721046 DDW721045:DDW721046 DNS721045:DNS721046 DXO721045:DXO721046 EHK721045:EHK721046 ERG721045:ERG721046 FBC721045:FBC721046 FKY721045:FKY721046 FUU721045:FUU721046 GEQ721045:GEQ721046 GOM721045:GOM721046 GYI721045:GYI721046 HIE721045:HIE721046 HSA721045:HSA721046 IBW721045:IBW721046 ILS721045:ILS721046 IVO721045:IVO721046 JFK721045:JFK721046 JPG721045:JPG721046 JZC721045:JZC721046 KIY721045:KIY721046 KSU721045:KSU721046 LCQ721045:LCQ721046 LMM721045:LMM721046 LWI721045:LWI721046 MGE721045:MGE721046 MQA721045:MQA721046 MZW721045:MZW721046 NJS721045:NJS721046 NTO721045:NTO721046 ODK721045:ODK721046 ONG721045:ONG721046 OXC721045:OXC721046 PGY721045:PGY721046 PQU721045:PQU721046 QAQ721045:QAQ721046 QKM721045:QKM721046 QUI721045:QUI721046 REE721045:REE721046 ROA721045:ROA721046 RXW721045:RXW721046 SHS721045:SHS721046 SRO721045:SRO721046 TBK721045:TBK721046 TLG721045:TLG721046 TVC721045:TVC721046 UEY721045:UEY721046 UOU721045:UOU721046 UYQ721045:UYQ721046 VIM721045:VIM721046 VSI721045:VSI721046 WCE721045:WCE721046 WMA721045:WMA721046 WVW721045:WVW721046 O786581:O786582 JK786581:JK786582 TG786581:TG786582 ADC786581:ADC786582 AMY786581:AMY786582 AWU786581:AWU786582 BGQ786581:BGQ786582 BQM786581:BQM786582 CAI786581:CAI786582 CKE786581:CKE786582 CUA786581:CUA786582 DDW786581:DDW786582 DNS786581:DNS786582 DXO786581:DXO786582 EHK786581:EHK786582 ERG786581:ERG786582 FBC786581:FBC786582 FKY786581:FKY786582 FUU786581:FUU786582 GEQ786581:GEQ786582 GOM786581:GOM786582 GYI786581:GYI786582 HIE786581:HIE786582 HSA786581:HSA786582 IBW786581:IBW786582 ILS786581:ILS786582 IVO786581:IVO786582 JFK786581:JFK786582 JPG786581:JPG786582 JZC786581:JZC786582 KIY786581:KIY786582 KSU786581:KSU786582 LCQ786581:LCQ786582 LMM786581:LMM786582 LWI786581:LWI786582 MGE786581:MGE786582 MQA786581:MQA786582 MZW786581:MZW786582 NJS786581:NJS786582 NTO786581:NTO786582 ODK786581:ODK786582 ONG786581:ONG786582 OXC786581:OXC786582 PGY786581:PGY786582 PQU786581:PQU786582 QAQ786581:QAQ786582 QKM786581:QKM786582 QUI786581:QUI786582 REE786581:REE786582 ROA786581:ROA786582 RXW786581:RXW786582 SHS786581:SHS786582 SRO786581:SRO786582 TBK786581:TBK786582 TLG786581:TLG786582 TVC786581:TVC786582 UEY786581:UEY786582 UOU786581:UOU786582 UYQ786581:UYQ786582 VIM786581:VIM786582 VSI786581:VSI786582 WCE786581:WCE786582 WMA786581:WMA786582 WVW786581:WVW786582 O852117:O852118 JK852117:JK852118 TG852117:TG852118 ADC852117:ADC852118 AMY852117:AMY852118 AWU852117:AWU852118 BGQ852117:BGQ852118 BQM852117:BQM852118 CAI852117:CAI852118 CKE852117:CKE852118 CUA852117:CUA852118 DDW852117:DDW852118 DNS852117:DNS852118 DXO852117:DXO852118 EHK852117:EHK852118 ERG852117:ERG852118 FBC852117:FBC852118 FKY852117:FKY852118 FUU852117:FUU852118 GEQ852117:GEQ852118 GOM852117:GOM852118 GYI852117:GYI852118 HIE852117:HIE852118 HSA852117:HSA852118 IBW852117:IBW852118 ILS852117:ILS852118 IVO852117:IVO852118 JFK852117:JFK852118 JPG852117:JPG852118 JZC852117:JZC852118 KIY852117:KIY852118 KSU852117:KSU852118 LCQ852117:LCQ852118 LMM852117:LMM852118 LWI852117:LWI852118 MGE852117:MGE852118 MQA852117:MQA852118 MZW852117:MZW852118 NJS852117:NJS852118 NTO852117:NTO852118 ODK852117:ODK852118 ONG852117:ONG852118 OXC852117:OXC852118 PGY852117:PGY852118 PQU852117:PQU852118 QAQ852117:QAQ852118 QKM852117:QKM852118 QUI852117:QUI852118 REE852117:REE852118 ROA852117:ROA852118 RXW852117:RXW852118 SHS852117:SHS852118 SRO852117:SRO852118 TBK852117:TBK852118 TLG852117:TLG852118 TVC852117:TVC852118 UEY852117:UEY852118 UOU852117:UOU852118 UYQ852117:UYQ852118 VIM852117:VIM852118 VSI852117:VSI852118 WCE852117:WCE852118 WMA852117:WMA852118 WVW852117:WVW852118 O917653:O917654 JK917653:JK917654 TG917653:TG917654 ADC917653:ADC917654 AMY917653:AMY917654 AWU917653:AWU917654 BGQ917653:BGQ917654 BQM917653:BQM917654 CAI917653:CAI917654 CKE917653:CKE917654 CUA917653:CUA917654 DDW917653:DDW917654 DNS917653:DNS917654 DXO917653:DXO917654 EHK917653:EHK917654 ERG917653:ERG917654 FBC917653:FBC917654 FKY917653:FKY917654 FUU917653:FUU917654 GEQ917653:GEQ917654 GOM917653:GOM917654 GYI917653:GYI917654 HIE917653:HIE917654 HSA917653:HSA917654 IBW917653:IBW917654 ILS917653:ILS917654 IVO917653:IVO917654 JFK917653:JFK917654 JPG917653:JPG917654 JZC917653:JZC917654 KIY917653:KIY917654 KSU917653:KSU917654 LCQ917653:LCQ917654 LMM917653:LMM917654 LWI917653:LWI917654 MGE917653:MGE917654 MQA917653:MQA917654 MZW917653:MZW917654 NJS917653:NJS917654 NTO917653:NTO917654 ODK917653:ODK917654 ONG917653:ONG917654 OXC917653:OXC917654 PGY917653:PGY917654 PQU917653:PQU917654 QAQ917653:QAQ917654 QKM917653:QKM917654 QUI917653:QUI917654 REE917653:REE917654 ROA917653:ROA917654 RXW917653:RXW917654 SHS917653:SHS917654 SRO917653:SRO917654 TBK917653:TBK917654 TLG917653:TLG917654 TVC917653:TVC917654 UEY917653:UEY917654 UOU917653:UOU917654 UYQ917653:UYQ917654 VIM917653:VIM917654 VSI917653:VSI917654 WCE917653:WCE917654 WMA917653:WMA917654 WVW917653:WVW917654 O983189:O983190 JK983189:JK983190 TG983189:TG983190 ADC983189:ADC983190 AMY983189:AMY983190 AWU983189:AWU983190 BGQ983189:BGQ983190 BQM983189:BQM983190 CAI983189:CAI983190 CKE983189:CKE983190 CUA983189:CUA983190 DDW983189:DDW983190 DNS983189:DNS983190 DXO983189:DXO983190 EHK983189:EHK983190 ERG983189:ERG983190 FBC983189:FBC983190 FKY983189:FKY983190 FUU983189:FUU983190 GEQ983189:GEQ983190 GOM983189:GOM983190 GYI983189:GYI983190 HIE983189:HIE983190 HSA983189:HSA983190 IBW983189:IBW983190 ILS983189:ILS983190 IVO983189:IVO983190 JFK983189:JFK983190 JPG983189:JPG983190 JZC983189:JZC983190 KIY983189:KIY983190 KSU983189:KSU983190 LCQ983189:LCQ983190 LMM983189:LMM983190 LWI983189:LWI983190 MGE983189:MGE983190 MQA983189:MQA983190 MZW983189:MZW983190 NJS983189:NJS983190 NTO983189:NTO983190 ODK983189:ODK983190 ONG983189:ONG983190 OXC983189:OXC983190 PGY983189:PGY983190 PQU983189:PQU983190 QAQ983189:QAQ983190 QKM983189:QKM983190 QUI983189:QUI983190 REE983189:REE983190 ROA983189:ROA983190 RXW983189:RXW983190 SHS983189:SHS983190 SRO983189:SRO983190 TBK983189:TBK983190 TLG983189:TLG983190 TVC983189:TVC983190 UEY983189:UEY983190 UOU983189:UOU983190 UYQ983189:UYQ983190 VIM983189:VIM983190 VSI983189:VSI983190 WCE983189:WCE983190 WMA983189:WMA983190 WVW983189:WVW983190 O65772:O65773 JK65772:JK65773 TG65772:TG65773 ADC65772:ADC65773 AMY65772:AMY65773 AWU65772:AWU65773 BGQ65772:BGQ65773 BQM65772:BQM65773 CAI65772:CAI65773 CKE65772:CKE65773 CUA65772:CUA65773 DDW65772:DDW65773 DNS65772:DNS65773 DXO65772:DXO65773 EHK65772:EHK65773 ERG65772:ERG65773 FBC65772:FBC65773 FKY65772:FKY65773 FUU65772:FUU65773 GEQ65772:GEQ65773 GOM65772:GOM65773 GYI65772:GYI65773 HIE65772:HIE65773 HSA65772:HSA65773 IBW65772:IBW65773 ILS65772:ILS65773 IVO65772:IVO65773 JFK65772:JFK65773 JPG65772:JPG65773 JZC65772:JZC65773 KIY65772:KIY65773 KSU65772:KSU65773 LCQ65772:LCQ65773 LMM65772:LMM65773 LWI65772:LWI65773 MGE65772:MGE65773 MQA65772:MQA65773 MZW65772:MZW65773 NJS65772:NJS65773 NTO65772:NTO65773 ODK65772:ODK65773 ONG65772:ONG65773 OXC65772:OXC65773 PGY65772:PGY65773 PQU65772:PQU65773 QAQ65772:QAQ65773 QKM65772:QKM65773 QUI65772:QUI65773 REE65772:REE65773 ROA65772:ROA65773 RXW65772:RXW65773 SHS65772:SHS65773 SRO65772:SRO65773 TBK65772:TBK65773 TLG65772:TLG65773 TVC65772:TVC65773 UEY65772:UEY65773 UOU65772:UOU65773 UYQ65772:UYQ65773 VIM65772:VIM65773 VSI65772:VSI65773 WCE65772:WCE65773 WMA65772:WMA65773 WVW65772:WVW65773 O131308:O131309 JK131308:JK131309 TG131308:TG131309 ADC131308:ADC131309 AMY131308:AMY131309 AWU131308:AWU131309 BGQ131308:BGQ131309 BQM131308:BQM131309 CAI131308:CAI131309 CKE131308:CKE131309 CUA131308:CUA131309 DDW131308:DDW131309 DNS131308:DNS131309 DXO131308:DXO131309 EHK131308:EHK131309 ERG131308:ERG131309 FBC131308:FBC131309 FKY131308:FKY131309 FUU131308:FUU131309 GEQ131308:GEQ131309 GOM131308:GOM131309 GYI131308:GYI131309 HIE131308:HIE131309 HSA131308:HSA131309 IBW131308:IBW131309 ILS131308:ILS131309 IVO131308:IVO131309 JFK131308:JFK131309 JPG131308:JPG131309 JZC131308:JZC131309 KIY131308:KIY131309 KSU131308:KSU131309 LCQ131308:LCQ131309 LMM131308:LMM131309 LWI131308:LWI131309 MGE131308:MGE131309 MQA131308:MQA131309 MZW131308:MZW131309 NJS131308:NJS131309 NTO131308:NTO131309 ODK131308:ODK131309 ONG131308:ONG131309 OXC131308:OXC131309 PGY131308:PGY131309 PQU131308:PQU131309 QAQ131308:QAQ131309 QKM131308:QKM131309 QUI131308:QUI131309 REE131308:REE131309 ROA131308:ROA131309 RXW131308:RXW131309 SHS131308:SHS131309 SRO131308:SRO131309 TBK131308:TBK131309 TLG131308:TLG131309 TVC131308:TVC131309 UEY131308:UEY131309 UOU131308:UOU131309 UYQ131308:UYQ131309 VIM131308:VIM131309 VSI131308:VSI131309 WCE131308:WCE131309 WMA131308:WMA131309 WVW131308:WVW131309 O196844:O196845 JK196844:JK196845 TG196844:TG196845 ADC196844:ADC196845 AMY196844:AMY196845 AWU196844:AWU196845 BGQ196844:BGQ196845 BQM196844:BQM196845 CAI196844:CAI196845 CKE196844:CKE196845 CUA196844:CUA196845 DDW196844:DDW196845 DNS196844:DNS196845 DXO196844:DXO196845 EHK196844:EHK196845 ERG196844:ERG196845 FBC196844:FBC196845 FKY196844:FKY196845 FUU196844:FUU196845 GEQ196844:GEQ196845 GOM196844:GOM196845 GYI196844:GYI196845 HIE196844:HIE196845 HSA196844:HSA196845 IBW196844:IBW196845 ILS196844:ILS196845 IVO196844:IVO196845 JFK196844:JFK196845 JPG196844:JPG196845 JZC196844:JZC196845 KIY196844:KIY196845 KSU196844:KSU196845 LCQ196844:LCQ196845 LMM196844:LMM196845 LWI196844:LWI196845 MGE196844:MGE196845 MQA196844:MQA196845 MZW196844:MZW196845 NJS196844:NJS196845 NTO196844:NTO196845 ODK196844:ODK196845 ONG196844:ONG196845 OXC196844:OXC196845 PGY196844:PGY196845 PQU196844:PQU196845 QAQ196844:QAQ196845 QKM196844:QKM196845 QUI196844:QUI196845 REE196844:REE196845 ROA196844:ROA196845 RXW196844:RXW196845 SHS196844:SHS196845 SRO196844:SRO196845 TBK196844:TBK196845 TLG196844:TLG196845 TVC196844:TVC196845 UEY196844:UEY196845 UOU196844:UOU196845 UYQ196844:UYQ196845 VIM196844:VIM196845 VSI196844:VSI196845 WCE196844:WCE196845 WMA196844:WMA196845 WVW196844:WVW196845 O262380:O262381 JK262380:JK262381 TG262380:TG262381 ADC262380:ADC262381 AMY262380:AMY262381 AWU262380:AWU262381 BGQ262380:BGQ262381 BQM262380:BQM262381 CAI262380:CAI262381 CKE262380:CKE262381 CUA262380:CUA262381 DDW262380:DDW262381 DNS262380:DNS262381 DXO262380:DXO262381 EHK262380:EHK262381 ERG262380:ERG262381 FBC262380:FBC262381 FKY262380:FKY262381 FUU262380:FUU262381 GEQ262380:GEQ262381 GOM262380:GOM262381 GYI262380:GYI262381 HIE262380:HIE262381 HSA262380:HSA262381 IBW262380:IBW262381 ILS262380:ILS262381 IVO262380:IVO262381 JFK262380:JFK262381 JPG262380:JPG262381 JZC262380:JZC262381 KIY262380:KIY262381 KSU262380:KSU262381 LCQ262380:LCQ262381 LMM262380:LMM262381 LWI262380:LWI262381 MGE262380:MGE262381 MQA262380:MQA262381 MZW262380:MZW262381 NJS262380:NJS262381 NTO262380:NTO262381 ODK262380:ODK262381 ONG262380:ONG262381 OXC262380:OXC262381 PGY262380:PGY262381 PQU262380:PQU262381 QAQ262380:QAQ262381 QKM262380:QKM262381 QUI262380:QUI262381 REE262380:REE262381 ROA262380:ROA262381 RXW262380:RXW262381 SHS262380:SHS262381 SRO262380:SRO262381 TBK262380:TBK262381 TLG262380:TLG262381 TVC262380:TVC262381 UEY262380:UEY262381 UOU262380:UOU262381 UYQ262380:UYQ262381 VIM262380:VIM262381 VSI262380:VSI262381 WCE262380:WCE262381 WMA262380:WMA262381 WVW262380:WVW262381 O327916:O327917 JK327916:JK327917 TG327916:TG327917 ADC327916:ADC327917 AMY327916:AMY327917 AWU327916:AWU327917 BGQ327916:BGQ327917 BQM327916:BQM327917 CAI327916:CAI327917 CKE327916:CKE327917 CUA327916:CUA327917 DDW327916:DDW327917 DNS327916:DNS327917 DXO327916:DXO327917 EHK327916:EHK327917 ERG327916:ERG327917 FBC327916:FBC327917 FKY327916:FKY327917 FUU327916:FUU327917 GEQ327916:GEQ327917 GOM327916:GOM327917 GYI327916:GYI327917 HIE327916:HIE327917 HSA327916:HSA327917 IBW327916:IBW327917 ILS327916:ILS327917 IVO327916:IVO327917 JFK327916:JFK327917 JPG327916:JPG327917 JZC327916:JZC327917 KIY327916:KIY327917 KSU327916:KSU327917 LCQ327916:LCQ327917 LMM327916:LMM327917 LWI327916:LWI327917 MGE327916:MGE327917 MQA327916:MQA327917 MZW327916:MZW327917 NJS327916:NJS327917 NTO327916:NTO327917 ODK327916:ODK327917 ONG327916:ONG327917 OXC327916:OXC327917 PGY327916:PGY327917 PQU327916:PQU327917 QAQ327916:QAQ327917 QKM327916:QKM327917 QUI327916:QUI327917 REE327916:REE327917 ROA327916:ROA327917 RXW327916:RXW327917 SHS327916:SHS327917 SRO327916:SRO327917 TBK327916:TBK327917 TLG327916:TLG327917 TVC327916:TVC327917 UEY327916:UEY327917 UOU327916:UOU327917 UYQ327916:UYQ327917 VIM327916:VIM327917 VSI327916:VSI327917 WCE327916:WCE327917 WMA327916:WMA327917 WVW327916:WVW327917 O393452:O393453 JK393452:JK393453 TG393452:TG393453 ADC393452:ADC393453 AMY393452:AMY393453 AWU393452:AWU393453 BGQ393452:BGQ393453 BQM393452:BQM393453 CAI393452:CAI393453 CKE393452:CKE393453 CUA393452:CUA393453 DDW393452:DDW393453 DNS393452:DNS393453 DXO393452:DXO393453 EHK393452:EHK393453 ERG393452:ERG393453 FBC393452:FBC393453 FKY393452:FKY393453 FUU393452:FUU393453 GEQ393452:GEQ393453 GOM393452:GOM393453 GYI393452:GYI393453 HIE393452:HIE393453 HSA393452:HSA393453 IBW393452:IBW393453 ILS393452:ILS393453 IVO393452:IVO393453 JFK393452:JFK393453 JPG393452:JPG393453 JZC393452:JZC393453 KIY393452:KIY393453 KSU393452:KSU393453 LCQ393452:LCQ393453 LMM393452:LMM393453 LWI393452:LWI393453 MGE393452:MGE393453 MQA393452:MQA393453 MZW393452:MZW393453 NJS393452:NJS393453 NTO393452:NTO393453 ODK393452:ODK393453 ONG393452:ONG393453 OXC393452:OXC393453 PGY393452:PGY393453 PQU393452:PQU393453 QAQ393452:QAQ393453 QKM393452:QKM393453 QUI393452:QUI393453 REE393452:REE393453 ROA393452:ROA393453 RXW393452:RXW393453 SHS393452:SHS393453 SRO393452:SRO393453 TBK393452:TBK393453 TLG393452:TLG393453 TVC393452:TVC393453 UEY393452:UEY393453 UOU393452:UOU393453 UYQ393452:UYQ393453 VIM393452:VIM393453 VSI393452:VSI393453 WCE393452:WCE393453 WMA393452:WMA393453 WVW393452:WVW393453 O458988:O458989 JK458988:JK458989 TG458988:TG458989 ADC458988:ADC458989 AMY458988:AMY458989 AWU458988:AWU458989 BGQ458988:BGQ458989 BQM458988:BQM458989 CAI458988:CAI458989 CKE458988:CKE458989 CUA458988:CUA458989 DDW458988:DDW458989 DNS458988:DNS458989 DXO458988:DXO458989 EHK458988:EHK458989 ERG458988:ERG458989 FBC458988:FBC458989 FKY458988:FKY458989 FUU458988:FUU458989 GEQ458988:GEQ458989 GOM458988:GOM458989 GYI458988:GYI458989 HIE458988:HIE458989 HSA458988:HSA458989 IBW458988:IBW458989 ILS458988:ILS458989 IVO458988:IVO458989 JFK458988:JFK458989 JPG458988:JPG458989 JZC458988:JZC458989 KIY458988:KIY458989 KSU458988:KSU458989 LCQ458988:LCQ458989 LMM458988:LMM458989 LWI458988:LWI458989 MGE458988:MGE458989 MQA458988:MQA458989 MZW458988:MZW458989 NJS458988:NJS458989 NTO458988:NTO458989 ODK458988:ODK458989 ONG458988:ONG458989 OXC458988:OXC458989 PGY458988:PGY458989 PQU458988:PQU458989 QAQ458988:QAQ458989 QKM458988:QKM458989 QUI458988:QUI458989 REE458988:REE458989 ROA458988:ROA458989 RXW458988:RXW458989 SHS458988:SHS458989 SRO458988:SRO458989 TBK458988:TBK458989 TLG458988:TLG458989 TVC458988:TVC458989 UEY458988:UEY458989 UOU458988:UOU458989 UYQ458988:UYQ458989 VIM458988:VIM458989 VSI458988:VSI458989 WCE458988:WCE458989 WMA458988:WMA458989 WVW458988:WVW458989 O524524:O524525 JK524524:JK524525 TG524524:TG524525 ADC524524:ADC524525 AMY524524:AMY524525 AWU524524:AWU524525 BGQ524524:BGQ524525 BQM524524:BQM524525 CAI524524:CAI524525 CKE524524:CKE524525 CUA524524:CUA524525 DDW524524:DDW524525 DNS524524:DNS524525 DXO524524:DXO524525 EHK524524:EHK524525 ERG524524:ERG524525 FBC524524:FBC524525 FKY524524:FKY524525 FUU524524:FUU524525 GEQ524524:GEQ524525 GOM524524:GOM524525 GYI524524:GYI524525 HIE524524:HIE524525 HSA524524:HSA524525 IBW524524:IBW524525 ILS524524:ILS524525 IVO524524:IVO524525 JFK524524:JFK524525 JPG524524:JPG524525 JZC524524:JZC524525 KIY524524:KIY524525 KSU524524:KSU524525 LCQ524524:LCQ524525 LMM524524:LMM524525 LWI524524:LWI524525 MGE524524:MGE524525 MQA524524:MQA524525 MZW524524:MZW524525 NJS524524:NJS524525 NTO524524:NTO524525 ODK524524:ODK524525 ONG524524:ONG524525 OXC524524:OXC524525 PGY524524:PGY524525 PQU524524:PQU524525 QAQ524524:QAQ524525 QKM524524:QKM524525 QUI524524:QUI524525 REE524524:REE524525 ROA524524:ROA524525 RXW524524:RXW524525 SHS524524:SHS524525 SRO524524:SRO524525 TBK524524:TBK524525 TLG524524:TLG524525 TVC524524:TVC524525 UEY524524:UEY524525 UOU524524:UOU524525 UYQ524524:UYQ524525 VIM524524:VIM524525 VSI524524:VSI524525 WCE524524:WCE524525 WMA524524:WMA524525 WVW524524:WVW524525 O590060:O590061 JK590060:JK590061 TG590060:TG590061 ADC590060:ADC590061 AMY590060:AMY590061 AWU590060:AWU590061 BGQ590060:BGQ590061 BQM590060:BQM590061 CAI590060:CAI590061 CKE590060:CKE590061 CUA590060:CUA590061 DDW590060:DDW590061 DNS590060:DNS590061 DXO590060:DXO590061 EHK590060:EHK590061 ERG590060:ERG590061 FBC590060:FBC590061 FKY590060:FKY590061 FUU590060:FUU590061 GEQ590060:GEQ590061 GOM590060:GOM590061 GYI590060:GYI590061 HIE590060:HIE590061 HSA590060:HSA590061 IBW590060:IBW590061 ILS590060:ILS590061 IVO590060:IVO590061 JFK590060:JFK590061 JPG590060:JPG590061 JZC590060:JZC590061 KIY590060:KIY590061 KSU590060:KSU590061 LCQ590060:LCQ590061 LMM590060:LMM590061 LWI590060:LWI590061 MGE590060:MGE590061 MQA590060:MQA590061 MZW590060:MZW590061 NJS590060:NJS590061 NTO590060:NTO590061 ODK590060:ODK590061 ONG590060:ONG590061 OXC590060:OXC590061 PGY590060:PGY590061 PQU590060:PQU590061 QAQ590060:QAQ590061 QKM590060:QKM590061 QUI590060:QUI590061 REE590060:REE590061 ROA590060:ROA590061 RXW590060:RXW590061 SHS590060:SHS590061 SRO590060:SRO590061 TBK590060:TBK590061 TLG590060:TLG590061 TVC590060:TVC590061 UEY590060:UEY590061 UOU590060:UOU590061 UYQ590060:UYQ590061 VIM590060:VIM590061 VSI590060:VSI590061 WCE590060:WCE590061 WMA590060:WMA590061 WVW590060:WVW590061 O655596:O655597 JK655596:JK655597 TG655596:TG655597 ADC655596:ADC655597 AMY655596:AMY655597 AWU655596:AWU655597 BGQ655596:BGQ655597 BQM655596:BQM655597 CAI655596:CAI655597 CKE655596:CKE655597 CUA655596:CUA655597 DDW655596:DDW655597 DNS655596:DNS655597 DXO655596:DXO655597 EHK655596:EHK655597 ERG655596:ERG655597 FBC655596:FBC655597 FKY655596:FKY655597 FUU655596:FUU655597 GEQ655596:GEQ655597 GOM655596:GOM655597 GYI655596:GYI655597 HIE655596:HIE655597 HSA655596:HSA655597 IBW655596:IBW655597 ILS655596:ILS655597 IVO655596:IVO655597 JFK655596:JFK655597 JPG655596:JPG655597 JZC655596:JZC655597 KIY655596:KIY655597 KSU655596:KSU655597 LCQ655596:LCQ655597 LMM655596:LMM655597 LWI655596:LWI655597 MGE655596:MGE655597 MQA655596:MQA655597 MZW655596:MZW655597 NJS655596:NJS655597 NTO655596:NTO655597 ODK655596:ODK655597 ONG655596:ONG655597 OXC655596:OXC655597 PGY655596:PGY655597 PQU655596:PQU655597 QAQ655596:QAQ655597 QKM655596:QKM655597 QUI655596:QUI655597 REE655596:REE655597 ROA655596:ROA655597 RXW655596:RXW655597 SHS655596:SHS655597 SRO655596:SRO655597 TBK655596:TBK655597 TLG655596:TLG655597 TVC655596:TVC655597 UEY655596:UEY655597 UOU655596:UOU655597 UYQ655596:UYQ655597 VIM655596:VIM655597 VSI655596:VSI655597 WCE655596:WCE655597 WMA655596:WMA655597 WVW655596:WVW655597 O721132:O721133 JK721132:JK721133 TG721132:TG721133 ADC721132:ADC721133 AMY721132:AMY721133 AWU721132:AWU721133 BGQ721132:BGQ721133 BQM721132:BQM721133 CAI721132:CAI721133 CKE721132:CKE721133 CUA721132:CUA721133 DDW721132:DDW721133 DNS721132:DNS721133 DXO721132:DXO721133 EHK721132:EHK721133 ERG721132:ERG721133 FBC721132:FBC721133 FKY721132:FKY721133 FUU721132:FUU721133 GEQ721132:GEQ721133 GOM721132:GOM721133 GYI721132:GYI721133 HIE721132:HIE721133 HSA721132:HSA721133 IBW721132:IBW721133 ILS721132:ILS721133 IVO721132:IVO721133 JFK721132:JFK721133 JPG721132:JPG721133 JZC721132:JZC721133 KIY721132:KIY721133 KSU721132:KSU721133 LCQ721132:LCQ721133 LMM721132:LMM721133 LWI721132:LWI721133 MGE721132:MGE721133 MQA721132:MQA721133 MZW721132:MZW721133 NJS721132:NJS721133 NTO721132:NTO721133 ODK721132:ODK721133 ONG721132:ONG721133 OXC721132:OXC721133 PGY721132:PGY721133 PQU721132:PQU721133 QAQ721132:QAQ721133 QKM721132:QKM721133 QUI721132:QUI721133 REE721132:REE721133 ROA721132:ROA721133 RXW721132:RXW721133 SHS721132:SHS721133 SRO721132:SRO721133 TBK721132:TBK721133 TLG721132:TLG721133 TVC721132:TVC721133 UEY721132:UEY721133 UOU721132:UOU721133 UYQ721132:UYQ721133 VIM721132:VIM721133 VSI721132:VSI721133 WCE721132:WCE721133 WMA721132:WMA721133 WVW721132:WVW721133 O786668:O786669 JK786668:JK786669 TG786668:TG786669 ADC786668:ADC786669 AMY786668:AMY786669 AWU786668:AWU786669 BGQ786668:BGQ786669 BQM786668:BQM786669 CAI786668:CAI786669 CKE786668:CKE786669 CUA786668:CUA786669 DDW786668:DDW786669 DNS786668:DNS786669 DXO786668:DXO786669 EHK786668:EHK786669 ERG786668:ERG786669 FBC786668:FBC786669 FKY786668:FKY786669 FUU786668:FUU786669 GEQ786668:GEQ786669 GOM786668:GOM786669 GYI786668:GYI786669 HIE786668:HIE786669 HSA786668:HSA786669 IBW786668:IBW786669 ILS786668:ILS786669 IVO786668:IVO786669 JFK786668:JFK786669 JPG786668:JPG786669 JZC786668:JZC786669 KIY786668:KIY786669 KSU786668:KSU786669 LCQ786668:LCQ786669 LMM786668:LMM786669 LWI786668:LWI786669 MGE786668:MGE786669 MQA786668:MQA786669 MZW786668:MZW786669 NJS786668:NJS786669 NTO786668:NTO786669 ODK786668:ODK786669 ONG786668:ONG786669 OXC786668:OXC786669 PGY786668:PGY786669 PQU786668:PQU786669 QAQ786668:QAQ786669 QKM786668:QKM786669 QUI786668:QUI786669 REE786668:REE786669 ROA786668:ROA786669 RXW786668:RXW786669 SHS786668:SHS786669 SRO786668:SRO786669 TBK786668:TBK786669 TLG786668:TLG786669 TVC786668:TVC786669 UEY786668:UEY786669 UOU786668:UOU786669 UYQ786668:UYQ786669 VIM786668:VIM786669 VSI786668:VSI786669 WCE786668:WCE786669 WMA786668:WMA786669 WVW786668:WVW786669 O852204:O852205 JK852204:JK852205 TG852204:TG852205 ADC852204:ADC852205 AMY852204:AMY852205 AWU852204:AWU852205 BGQ852204:BGQ852205 BQM852204:BQM852205 CAI852204:CAI852205 CKE852204:CKE852205 CUA852204:CUA852205 DDW852204:DDW852205 DNS852204:DNS852205 DXO852204:DXO852205 EHK852204:EHK852205 ERG852204:ERG852205 FBC852204:FBC852205 FKY852204:FKY852205 FUU852204:FUU852205 GEQ852204:GEQ852205 GOM852204:GOM852205 GYI852204:GYI852205 HIE852204:HIE852205 HSA852204:HSA852205 IBW852204:IBW852205 ILS852204:ILS852205 IVO852204:IVO852205 JFK852204:JFK852205 JPG852204:JPG852205 JZC852204:JZC852205 KIY852204:KIY852205 KSU852204:KSU852205 LCQ852204:LCQ852205 LMM852204:LMM852205 LWI852204:LWI852205 MGE852204:MGE852205 MQA852204:MQA852205 MZW852204:MZW852205 NJS852204:NJS852205 NTO852204:NTO852205 ODK852204:ODK852205 ONG852204:ONG852205 OXC852204:OXC852205 PGY852204:PGY852205 PQU852204:PQU852205 QAQ852204:QAQ852205 QKM852204:QKM852205 QUI852204:QUI852205 REE852204:REE852205 ROA852204:ROA852205 RXW852204:RXW852205 SHS852204:SHS852205 SRO852204:SRO852205 TBK852204:TBK852205 TLG852204:TLG852205 TVC852204:TVC852205 UEY852204:UEY852205 UOU852204:UOU852205 UYQ852204:UYQ852205 VIM852204:VIM852205 VSI852204:VSI852205 WCE852204:WCE852205 WMA852204:WMA852205 WVW852204:WVW852205 O917740:O917741 JK917740:JK917741 TG917740:TG917741 ADC917740:ADC917741 AMY917740:AMY917741 AWU917740:AWU917741 BGQ917740:BGQ917741 BQM917740:BQM917741 CAI917740:CAI917741 CKE917740:CKE917741 CUA917740:CUA917741 DDW917740:DDW917741 DNS917740:DNS917741 DXO917740:DXO917741 EHK917740:EHK917741 ERG917740:ERG917741 FBC917740:FBC917741 FKY917740:FKY917741 FUU917740:FUU917741 GEQ917740:GEQ917741 GOM917740:GOM917741 GYI917740:GYI917741 HIE917740:HIE917741 HSA917740:HSA917741 IBW917740:IBW917741 ILS917740:ILS917741 IVO917740:IVO917741 JFK917740:JFK917741 JPG917740:JPG917741 JZC917740:JZC917741 KIY917740:KIY917741 KSU917740:KSU917741 LCQ917740:LCQ917741 LMM917740:LMM917741 LWI917740:LWI917741 MGE917740:MGE917741 MQA917740:MQA917741 MZW917740:MZW917741 NJS917740:NJS917741 NTO917740:NTO917741 ODK917740:ODK917741 ONG917740:ONG917741 OXC917740:OXC917741 PGY917740:PGY917741 PQU917740:PQU917741 QAQ917740:QAQ917741 QKM917740:QKM917741 QUI917740:QUI917741 REE917740:REE917741 ROA917740:ROA917741 RXW917740:RXW917741 SHS917740:SHS917741 SRO917740:SRO917741 TBK917740:TBK917741 TLG917740:TLG917741 TVC917740:TVC917741 UEY917740:UEY917741 UOU917740:UOU917741 UYQ917740:UYQ917741 VIM917740:VIM917741 VSI917740:VSI917741 WCE917740:WCE917741 WMA917740:WMA917741 WVW917740:WVW917741 O983276:O983277 JK983276:JK983277 TG983276:TG983277 ADC983276:ADC983277 AMY983276:AMY983277 AWU983276:AWU983277 BGQ983276:BGQ983277 BQM983276:BQM983277 CAI983276:CAI983277 CKE983276:CKE983277 CUA983276:CUA983277 DDW983276:DDW983277 DNS983276:DNS983277 DXO983276:DXO983277 EHK983276:EHK983277 ERG983276:ERG983277 FBC983276:FBC983277 FKY983276:FKY983277 FUU983276:FUU983277 GEQ983276:GEQ983277 GOM983276:GOM983277 GYI983276:GYI983277 HIE983276:HIE983277 HSA983276:HSA983277 IBW983276:IBW983277 ILS983276:ILS983277 IVO983276:IVO983277 JFK983276:JFK983277 JPG983276:JPG983277 JZC983276:JZC983277 KIY983276:KIY983277 KSU983276:KSU983277 LCQ983276:LCQ983277 LMM983276:LMM983277 LWI983276:LWI983277 MGE983276:MGE983277 MQA983276:MQA983277 MZW983276:MZW983277 NJS983276:NJS983277 NTO983276:NTO983277 ODK983276:ODK983277 ONG983276:ONG983277 OXC983276:OXC983277 PGY983276:PGY983277 PQU983276:PQU983277 QAQ983276:QAQ983277 QKM983276:QKM983277 QUI983276:QUI983277 REE983276:REE983277 ROA983276:ROA983277 RXW983276:RXW983277 SHS983276:SHS983277 SRO983276:SRO983277 TBK983276:TBK983277 TLG983276:TLG983277 TVC983276:TVC983277 UEY983276:UEY983277 UOU983276:UOU983277 UYQ983276:UYQ983277 VIM983276:VIM983277 VSI983276:VSI983277 WCE983276:WCE983277 WMA983276:WMA983277 WVW983276:WVW983277 O65886:O65887 JK65886:JK65887 TG65886:TG65887 ADC65886:ADC65887 AMY65886:AMY65887 AWU65886:AWU65887 BGQ65886:BGQ65887 BQM65886:BQM65887 CAI65886:CAI65887 CKE65886:CKE65887 CUA65886:CUA65887 DDW65886:DDW65887 DNS65886:DNS65887 DXO65886:DXO65887 EHK65886:EHK65887 ERG65886:ERG65887 FBC65886:FBC65887 FKY65886:FKY65887 FUU65886:FUU65887 GEQ65886:GEQ65887 GOM65886:GOM65887 GYI65886:GYI65887 HIE65886:HIE65887 HSA65886:HSA65887 IBW65886:IBW65887 ILS65886:ILS65887 IVO65886:IVO65887 JFK65886:JFK65887 JPG65886:JPG65887 JZC65886:JZC65887 KIY65886:KIY65887 KSU65886:KSU65887 LCQ65886:LCQ65887 LMM65886:LMM65887 LWI65886:LWI65887 MGE65886:MGE65887 MQA65886:MQA65887 MZW65886:MZW65887 NJS65886:NJS65887 NTO65886:NTO65887 ODK65886:ODK65887 ONG65886:ONG65887 OXC65886:OXC65887 PGY65886:PGY65887 PQU65886:PQU65887 QAQ65886:QAQ65887 QKM65886:QKM65887 QUI65886:QUI65887 REE65886:REE65887 ROA65886:ROA65887 RXW65886:RXW65887 SHS65886:SHS65887 SRO65886:SRO65887 TBK65886:TBK65887 TLG65886:TLG65887 TVC65886:TVC65887 UEY65886:UEY65887 UOU65886:UOU65887 UYQ65886:UYQ65887 VIM65886:VIM65887 VSI65886:VSI65887 WCE65886:WCE65887 WMA65886:WMA65887 WVW65886:WVW65887 O131422:O131423 JK131422:JK131423 TG131422:TG131423 ADC131422:ADC131423 AMY131422:AMY131423 AWU131422:AWU131423 BGQ131422:BGQ131423 BQM131422:BQM131423 CAI131422:CAI131423 CKE131422:CKE131423 CUA131422:CUA131423 DDW131422:DDW131423 DNS131422:DNS131423 DXO131422:DXO131423 EHK131422:EHK131423 ERG131422:ERG131423 FBC131422:FBC131423 FKY131422:FKY131423 FUU131422:FUU131423 GEQ131422:GEQ131423 GOM131422:GOM131423 GYI131422:GYI131423 HIE131422:HIE131423 HSA131422:HSA131423 IBW131422:IBW131423 ILS131422:ILS131423 IVO131422:IVO131423 JFK131422:JFK131423 JPG131422:JPG131423 JZC131422:JZC131423 KIY131422:KIY131423 KSU131422:KSU131423 LCQ131422:LCQ131423 LMM131422:LMM131423 LWI131422:LWI131423 MGE131422:MGE131423 MQA131422:MQA131423 MZW131422:MZW131423 NJS131422:NJS131423 NTO131422:NTO131423 ODK131422:ODK131423 ONG131422:ONG131423 OXC131422:OXC131423 PGY131422:PGY131423 PQU131422:PQU131423 QAQ131422:QAQ131423 QKM131422:QKM131423 QUI131422:QUI131423 REE131422:REE131423 ROA131422:ROA131423 RXW131422:RXW131423 SHS131422:SHS131423 SRO131422:SRO131423 TBK131422:TBK131423 TLG131422:TLG131423 TVC131422:TVC131423 UEY131422:UEY131423 UOU131422:UOU131423 UYQ131422:UYQ131423 VIM131422:VIM131423 VSI131422:VSI131423 WCE131422:WCE131423 WMA131422:WMA131423 WVW131422:WVW131423 O196958:O196959 JK196958:JK196959 TG196958:TG196959 ADC196958:ADC196959 AMY196958:AMY196959 AWU196958:AWU196959 BGQ196958:BGQ196959 BQM196958:BQM196959 CAI196958:CAI196959 CKE196958:CKE196959 CUA196958:CUA196959 DDW196958:DDW196959 DNS196958:DNS196959 DXO196958:DXO196959 EHK196958:EHK196959 ERG196958:ERG196959 FBC196958:FBC196959 FKY196958:FKY196959 FUU196958:FUU196959 GEQ196958:GEQ196959 GOM196958:GOM196959 GYI196958:GYI196959 HIE196958:HIE196959 HSA196958:HSA196959 IBW196958:IBW196959 ILS196958:ILS196959 IVO196958:IVO196959 JFK196958:JFK196959 JPG196958:JPG196959 JZC196958:JZC196959 KIY196958:KIY196959 KSU196958:KSU196959 LCQ196958:LCQ196959 LMM196958:LMM196959 LWI196958:LWI196959 MGE196958:MGE196959 MQA196958:MQA196959 MZW196958:MZW196959 NJS196958:NJS196959 NTO196958:NTO196959 ODK196958:ODK196959 ONG196958:ONG196959 OXC196958:OXC196959 PGY196958:PGY196959 PQU196958:PQU196959 QAQ196958:QAQ196959 QKM196958:QKM196959 QUI196958:QUI196959 REE196958:REE196959 ROA196958:ROA196959 RXW196958:RXW196959 SHS196958:SHS196959 SRO196958:SRO196959 TBK196958:TBK196959 TLG196958:TLG196959 TVC196958:TVC196959 UEY196958:UEY196959 UOU196958:UOU196959 UYQ196958:UYQ196959 VIM196958:VIM196959 VSI196958:VSI196959 WCE196958:WCE196959 WMA196958:WMA196959 WVW196958:WVW196959 O262494:O262495 JK262494:JK262495 TG262494:TG262495 ADC262494:ADC262495 AMY262494:AMY262495 AWU262494:AWU262495 BGQ262494:BGQ262495 BQM262494:BQM262495 CAI262494:CAI262495 CKE262494:CKE262495 CUA262494:CUA262495 DDW262494:DDW262495 DNS262494:DNS262495 DXO262494:DXO262495 EHK262494:EHK262495 ERG262494:ERG262495 FBC262494:FBC262495 FKY262494:FKY262495 FUU262494:FUU262495 GEQ262494:GEQ262495 GOM262494:GOM262495 GYI262494:GYI262495 HIE262494:HIE262495 HSA262494:HSA262495 IBW262494:IBW262495 ILS262494:ILS262495 IVO262494:IVO262495 JFK262494:JFK262495 JPG262494:JPG262495 JZC262494:JZC262495 KIY262494:KIY262495 KSU262494:KSU262495 LCQ262494:LCQ262495 LMM262494:LMM262495 LWI262494:LWI262495 MGE262494:MGE262495 MQA262494:MQA262495 MZW262494:MZW262495 NJS262494:NJS262495 NTO262494:NTO262495 ODK262494:ODK262495 ONG262494:ONG262495 OXC262494:OXC262495 PGY262494:PGY262495 PQU262494:PQU262495 QAQ262494:QAQ262495 QKM262494:QKM262495 QUI262494:QUI262495 REE262494:REE262495 ROA262494:ROA262495 RXW262494:RXW262495 SHS262494:SHS262495 SRO262494:SRO262495 TBK262494:TBK262495 TLG262494:TLG262495 TVC262494:TVC262495 UEY262494:UEY262495 UOU262494:UOU262495 UYQ262494:UYQ262495 VIM262494:VIM262495 VSI262494:VSI262495 WCE262494:WCE262495 WMA262494:WMA262495 WVW262494:WVW262495 O328030:O328031 JK328030:JK328031 TG328030:TG328031 ADC328030:ADC328031 AMY328030:AMY328031 AWU328030:AWU328031 BGQ328030:BGQ328031 BQM328030:BQM328031 CAI328030:CAI328031 CKE328030:CKE328031 CUA328030:CUA328031 DDW328030:DDW328031 DNS328030:DNS328031 DXO328030:DXO328031 EHK328030:EHK328031 ERG328030:ERG328031 FBC328030:FBC328031 FKY328030:FKY328031 FUU328030:FUU328031 GEQ328030:GEQ328031 GOM328030:GOM328031 GYI328030:GYI328031 HIE328030:HIE328031 HSA328030:HSA328031 IBW328030:IBW328031 ILS328030:ILS328031 IVO328030:IVO328031 JFK328030:JFK328031 JPG328030:JPG328031 JZC328030:JZC328031 KIY328030:KIY328031 KSU328030:KSU328031 LCQ328030:LCQ328031 LMM328030:LMM328031 LWI328030:LWI328031 MGE328030:MGE328031 MQA328030:MQA328031 MZW328030:MZW328031 NJS328030:NJS328031 NTO328030:NTO328031 ODK328030:ODK328031 ONG328030:ONG328031 OXC328030:OXC328031 PGY328030:PGY328031 PQU328030:PQU328031 QAQ328030:QAQ328031 QKM328030:QKM328031 QUI328030:QUI328031 REE328030:REE328031 ROA328030:ROA328031 RXW328030:RXW328031 SHS328030:SHS328031 SRO328030:SRO328031 TBK328030:TBK328031 TLG328030:TLG328031 TVC328030:TVC328031 UEY328030:UEY328031 UOU328030:UOU328031 UYQ328030:UYQ328031 VIM328030:VIM328031 VSI328030:VSI328031 WCE328030:WCE328031 WMA328030:WMA328031 WVW328030:WVW328031 O393566:O393567 JK393566:JK393567 TG393566:TG393567 ADC393566:ADC393567 AMY393566:AMY393567 AWU393566:AWU393567 BGQ393566:BGQ393567 BQM393566:BQM393567 CAI393566:CAI393567 CKE393566:CKE393567 CUA393566:CUA393567 DDW393566:DDW393567 DNS393566:DNS393567 DXO393566:DXO393567 EHK393566:EHK393567 ERG393566:ERG393567 FBC393566:FBC393567 FKY393566:FKY393567 FUU393566:FUU393567 GEQ393566:GEQ393567 GOM393566:GOM393567 GYI393566:GYI393567 HIE393566:HIE393567 HSA393566:HSA393567 IBW393566:IBW393567 ILS393566:ILS393567 IVO393566:IVO393567 JFK393566:JFK393567 JPG393566:JPG393567 JZC393566:JZC393567 KIY393566:KIY393567 KSU393566:KSU393567 LCQ393566:LCQ393567 LMM393566:LMM393567 LWI393566:LWI393567 MGE393566:MGE393567 MQA393566:MQA393567 MZW393566:MZW393567 NJS393566:NJS393567 NTO393566:NTO393567 ODK393566:ODK393567 ONG393566:ONG393567 OXC393566:OXC393567 PGY393566:PGY393567 PQU393566:PQU393567 QAQ393566:QAQ393567 QKM393566:QKM393567 QUI393566:QUI393567 REE393566:REE393567 ROA393566:ROA393567 RXW393566:RXW393567 SHS393566:SHS393567 SRO393566:SRO393567 TBK393566:TBK393567 TLG393566:TLG393567 TVC393566:TVC393567 UEY393566:UEY393567 UOU393566:UOU393567 UYQ393566:UYQ393567 VIM393566:VIM393567 VSI393566:VSI393567 WCE393566:WCE393567 WMA393566:WMA393567 WVW393566:WVW393567 O459102:O459103 JK459102:JK459103 TG459102:TG459103 ADC459102:ADC459103 AMY459102:AMY459103 AWU459102:AWU459103 BGQ459102:BGQ459103 BQM459102:BQM459103 CAI459102:CAI459103 CKE459102:CKE459103 CUA459102:CUA459103 DDW459102:DDW459103 DNS459102:DNS459103 DXO459102:DXO459103 EHK459102:EHK459103 ERG459102:ERG459103 FBC459102:FBC459103 FKY459102:FKY459103 FUU459102:FUU459103 GEQ459102:GEQ459103 GOM459102:GOM459103 GYI459102:GYI459103 HIE459102:HIE459103 HSA459102:HSA459103 IBW459102:IBW459103 ILS459102:ILS459103 IVO459102:IVO459103 JFK459102:JFK459103 JPG459102:JPG459103 JZC459102:JZC459103 KIY459102:KIY459103 KSU459102:KSU459103 LCQ459102:LCQ459103 LMM459102:LMM459103 LWI459102:LWI459103 MGE459102:MGE459103 MQA459102:MQA459103 MZW459102:MZW459103 NJS459102:NJS459103 NTO459102:NTO459103 ODK459102:ODK459103 ONG459102:ONG459103 OXC459102:OXC459103 PGY459102:PGY459103 PQU459102:PQU459103 QAQ459102:QAQ459103 QKM459102:QKM459103 QUI459102:QUI459103 REE459102:REE459103 ROA459102:ROA459103 RXW459102:RXW459103 SHS459102:SHS459103 SRO459102:SRO459103 TBK459102:TBK459103 TLG459102:TLG459103 TVC459102:TVC459103 UEY459102:UEY459103 UOU459102:UOU459103 UYQ459102:UYQ459103 VIM459102:VIM459103 VSI459102:VSI459103 WCE459102:WCE459103 WMA459102:WMA459103 WVW459102:WVW459103 O524638:O524639 JK524638:JK524639 TG524638:TG524639 ADC524638:ADC524639 AMY524638:AMY524639 AWU524638:AWU524639 BGQ524638:BGQ524639 BQM524638:BQM524639 CAI524638:CAI524639 CKE524638:CKE524639 CUA524638:CUA524639 DDW524638:DDW524639 DNS524638:DNS524639 DXO524638:DXO524639 EHK524638:EHK524639 ERG524638:ERG524639 FBC524638:FBC524639 FKY524638:FKY524639 FUU524638:FUU524639 GEQ524638:GEQ524639 GOM524638:GOM524639 GYI524638:GYI524639 HIE524638:HIE524639 HSA524638:HSA524639 IBW524638:IBW524639 ILS524638:ILS524639 IVO524638:IVO524639 JFK524638:JFK524639 JPG524638:JPG524639 JZC524638:JZC524639 KIY524638:KIY524639 KSU524638:KSU524639 LCQ524638:LCQ524639 LMM524638:LMM524639 LWI524638:LWI524639 MGE524638:MGE524639 MQA524638:MQA524639 MZW524638:MZW524639 NJS524638:NJS524639 NTO524638:NTO524639 ODK524638:ODK524639 ONG524638:ONG524639 OXC524638:OXC524639 PGY524638:PGY524639 PQU524638:PQU524639 QAQ524638:QAQ524639 QKM524638:QKM524639 QUI524638:QUI524639 REE524638:REE524639 ROA524638:ROA524639 RXW524638:RXW524639 SHS524638:SHS524639 SRO524638:SRO524639 TBK524638:TBK524639 TLG524638:TLG524639 TVC524638:TVC524639 UEY524638:UEY524639 UOU524638:UOU524639 UYQ524638:UYQ524639 VIM524638:VIM524639 VSI524638:VSI524639 WCE524638:WCE524639 WMA524638:WMA524639 WVW524638:WVW524639 O590174:O590175 JK590174:JK590175 TG590174:TG590175 ADC590174:ADC590175 AMY590174:AMY590175 AWU590174:AWU590175 BGQ590174:BGQ590175 BQM590174:BQM590175 CAI590174:CAI590175 CKE590174:CKE590175 CUA590174:CUA590175 DDW590174:DDW590175 DNS590174:DNS590175 DXO590174:DXO590175 EHK590174:EHK590175 ERG590174:ERG590175 FBC590174:FBC590175 FKY590174:FKY590175 FUU590174:FUU590175 GEQ590174:GEQ590175 GOM590174:GOM590175 GYI590174:GYI590175 HIE590174:HIE590175 HSA590174:HSA590175 IBW590174:IBW590175 ILS590174:ILS590175 IVO590174:IVO590175 JFK590174:JFK590175 JPG590174:JPG590175 JZC590174:JZC590175 KIY590174:KIY590175 KSU590174:KSU590175 LCQ590174:LCQ590175 LMM590174:LMM590175 LWI590174:LWI590175 MGE590174:MGE590175 MQA590174:MQA590175 MZW590174:MZW590175 NJS590174:NJS590175 NTO590174:NTO590175 ODK590174:ODK590175 ONG590174:ONG590175 OXC590174:OXC590175 PGY590174:PGY590175 PQU590174:PQU590175 QAQ590174:QAQ590175 QKM590174:QKM590175 QUI590174:QUI590175 REE590174:REE590175 ROA590174:ROA590175 RXW590174:RXW590175 SHS590174:SHS590175 SRO590174:SRO590175 TBK590174:TBK590175 TLG590174:TLG590175 TVC590174:TVC590175 UEY590174:UEY590175 UOU590174:UOU590175 UYQ590174:UYQ590175 VIM590174:VIM590175 VSI590174:VSI590175 WCE590174:WCE590175 WMA590174:WMA590175 WVW590174:WVW590175 O655710:O655711 JK655710:JK655711 TG655710:TG655711 ADC655710:ADC655711 AMY655710:AMY655711 AWU655710:AWU655711 BGQ655710:BGQ655711 BQM655710:BQM655711 CAI655710:CAI655711 CKE655710:CKE655711 CUA655710:CUA655711 DDW655710:DDW655711 DNS655710:DNS655711 DXO655710:DXO655711 EHK655710:EHK655711 ERG655710:ERG655711 FBC655710:FBC655711 FKY655710:FKY655711 FUU655710:FUU655711 GEQ655710:GEQ655711 GOM655710:GOM655711 GYI655710:GYI655711 HIE655710:HIE655711 HSA655710:HSA655711 IBW655710:IBW655711 ILS655710:ILS655711 IVO655710:IVO655711 JFK655710:JFK655711 JPG655710:JPG655711 JZC655710:JZC655711 KIY655710:KIY655711 KSU655710:KSU655711 LCQ655710:LCQ655711 LMM655710:LMM655711 LWI655710:LWI655711 MGE655710:MGE655711 MQA655710:MQA655711 MZW655710:MZW655711 NJS655710:NJS655711 NTO655710:NTO655711 ODK655710:ODK655711 ONG655710:ONG655711 OXC655710:OXC655711 PGY655710:PGY655711 PQU655710:PQU655711 QAQ655710:QAQ655711 QKM655710:QKM655711 QUI655710:QUI655711 REE655710:REE655711 ROA655710:ROA655711 RXW655710:RXW655711 SHS655710:SHS655711 SRO655710:SRO655711 TBK655710:TBK655711 TLG655710:TLG655711 TVC655710:TVC655711 UEY655710:UEY655711 UOU655710:UOU655711 UYQ655710:UYQ655711 VIM655710:VIM655711 VSI655710:VSI655711 WCE655710:WCE655711 WMA655710:WMA655711 WVW655710:WVW655711 O721246:O721247 JK721246:JK721247 TG721246:TG721247 ADC721246:ADC721247 AMY721246:AMY721247 AWU721246:AWU721247 BGQ721246:BGQ721247 BQM721246:BQM721247 CAI721246:CAI721247 CKE721246:CKE721247 CUA721246:CUA721247 DDW721246:DDW721247 DNS721246:DNS721247 DXO721246:DXO721247 EHK721246:EHK721247 ERG721246:ERG721247 FBC721246:FBC721247 FKY721246:FKY721247 FUU721246:FUU721247 GEQ721246:GEQ721247 GOM721246:GOM721247 GYI721246:GYI721247 HIE721246:HIE721247 HSA721246:HSA721247 IBW721246:IBW721247 ILS721246:ILS721247 IVO721246:IVO721247 JFK721246:JFK721247 JPG721246:JPG721247 JZC721246:JZC721247 KIY721246:KIY721247 KSU721246:KSU721247 LCQ721246:LCQ721247 LMM721246:LMM721247 LWI721246:LWI721247 MGE721246:MGE721247 MQA721246:MQA721247 MZW721246:MZW721247 NJS721246:NJS721247 NTO721246:NTO721247 ODK721246:ODK721247 ONG721246:ONG721247 OXC721246:OXC721247 PGY721246:PGY721247 PQU721246:PQU721247 QAQ721246:QAQ721247 QKM721246:QKM721247 QUI721246:QUI721247 REE721246:REE721247 ROA721246:ROA721247 RXW721246:RXW721247 SHS721246:SHS721247 SRO721246:SRO721247 TBK721246:TBK721247 TLG721246:TLG721247 TVC721246:TVC721247 UEY721246:UEY721247 UOU721246:UOU721247 UYQ721246:UYQ721247 VIM721246:VIM721247 VSI721246:VSI721247 WCE721246:WCE721247 WMA721246:WMA721247 WVW721246:WVW721247 O786782:O786783 JK786782:JK786783 TG786782:TG786783 ADC786782:ADC786783 AMY786782:AMY786783 AWU786782:AWU786783 BGQ786782:BGQ786783 BQM786782:BQM786783 CAI786782:CAI786783 CKE786782:CKE786783 CUA786782:CUA786783 DDW786782:DDW786783 DNS786782:DNS786783 DXO786782:DXO786783 EHK786782:EHK786783 ERG786782:ERG786783 FBC786782:FBC786783 FKY786782:FKY786783 FUU786782:FUU786783 GEQ786782:GEQ786783 GOM786782:GOM786783 GYI786782:GYI786783 HIE786782:HIE786783 HSA786782:HSA786783 IBW786782:IBW786783 ILS786782:ILS786783 IVO786782:IVO786783 JFK786782:JFK786783 JPG786782:JPG786783 JZC786782:JZC786783 KIY786782:KIY786783 KSU786782:KSU786783 LCQ786782:LCQ786783 LMM786782:LMM786783 LWI786782:LWI786783 MGE786782:MGE786783 MQA786782:MQA786783 MZW786782:MZW786783 NJS786782:NJS786783 NTO786782:NTO786783 ODK786782:ODK786783 ONG786782:ONG786783 OXC786782:OXC786783 PGY786782:PGY786783 PQU786782:PQU786783 QAQ786782:QAQ786783 QKM786782:QKM786783 QUI786782:QUI786783 REE786782:REE786783 ROA786782:ROA786783 RXW786782:RXW786783 SHS786782:SHS786783 SRO786782:SRO786783 TBK786782:TBK786783 TLG786782:TLG786783 TVC786782:TVC786783 UEY786782:UEY786783 UOU786782:UOU786783 UYQ786782:UYQ786783 VIM786782:VIM786783 VSI786782:VSI786783 WCE786782:WCE786783 WMA786782:WMA786783 WVW786782:WVW786783 O852318:O852319 JK852318:JK852319 TG852318:TG852319 ADC852318:ADC852319 AMY852318:AMY852319 AWU852318:AWU852319 BGQ852318:BGQ852319 BQM852318:BQM852319 CAI852318:CAI852319 CKE852318:CKE852319 CUA852318:CUA852319 DDW852318:DDW852319 DNS852318:DNS852319 DXO852318:DXO852319 EHK852318:EHK852319 ERG852318:ERG852319 FBC852318:FBC852319 FKY852318:FKY852319 FUU852318:FUU852319 GEQ852318:GEQ852319 GOM852318:GOM852319 GYI852318:GYI852319 HIE852318:HIE852319 HSA852318:HSA852319 IBW852318:IBW852319 ILS852318:ILS852319 IVO852318:IVO852319 JFK852318:JFK852319 JPG852318:JPG852319 JZC852318:JZC852319 KIY852318:KIY852319 KSU852318:KSU852319 LCQ852318:LCQ852319 LMM852318:LMM852319 LWI852318:LWI852319 MGE852318:MGE852319 MQA852318:MQA852319 MZW852318:MZW852319 NJS852318:NJS852319 NTO852318:NTO852319 ODK852318:ODK852319 ONG852318:ONG852319 OXC852318:OXC852319 PGY852318:PGY852319 PQU852318:PQU852319 QAQ852318:QAQ852319 QKM852318:QKM852319 QUI852318:QUI852319 REE852318:REE852319 ROA852318:ROA852319 RXW852318:RXW852319 SHS852318:SHS852319 SRO852318:SRO852319 TBK852318:TBK852319 TLG852318:TLG852319 TVC852318:TVC852319 UEY852318:UEY852319 UOU852318:UOU852319 UYQ852318:UYQ852319 VIM852318:VIM852319 VSI852318:VSI852319 WCE852318:WCE852319 WMA852318:WMA852319 WVW852318:WVW852319 O917854:O917855 JK917854:JK917855 TG917854:TG917855 ADC917854:ADC917855 AMY917854:AMY917855 AWU917854:AWU917855 BGQ917854:BGQ917855 BQM917854:BQM917855 CAI917854:CAI917855 CKE917854:CKE917855 CUA917854:CUA917855 DDW917854:DDW917855 DNS917854:DNS917855 DXO917854:DXO917855 EHK917854:EHK917855 ERG917854:ERG917855 FBC917854:FBC917855 FKY917854:FKY917855 FUU917854:FUU917855 GEQ917854:GEQ917855 GOM917854:GOM917855 GYI917854:GYI917855 HIE917854:HIE917855 HSA917854:HSA917855 IBW917854:IBW917855 ILS917854:ILS917855 IVO917854:IVO917855 JFK917854:JFK917855 JPG917854:JPG917855 JZC917854:JZC917855 KIY917854:KIY917855 KSU917854:KSU917855 LCQ917854:LCQ917855 LMM917854:LMM917855 LWI917854:LWI917855 MGE917854:MGE917855 MQA917854:MQA917855 MZW917854:MZW917855 NJS917854:NJS917855 NTO917854:NTO917855 ODK917854:ODK917855 ONG917854:ONG917855 OXC917854:OXC917855 PGY917854:PGY917855 PQU917854:PQU917855 QAQ917854:QAQ917855 QKM917854:QKM917855 QUI917854:QUI917855 REE917854:REE917855 ROA917854:ROA917855 RXW917854:RXW917855 SHS917854:SHS917855 SRO917854:SRO917855 TBK917854:TBK917855 TLG917854:TLG917855 TVC917854:TVC917855 UEY917854:UEY917855 UOU917854:UOU917855 UYQ917854:UYQ917855 VIM917854:VIM917855 VSI917854:VSI917855 WCE917854:WCE917855 WMA917854:WMA917855 WVW917854:WVW917855 O983390:O983391 JK983390:JK983391 TG983390:TG983391 ADC983390:ADC983391 AMY983390:AMY983391 AWU983390:AWU983391 BGQ983390:BGQ983391 BQM983390:BQM983391 CAI983390:CAI983391 CKE983390:CKE983391 CUA983390:CUA983391 DDW983390:DDW983391 DNS983390:DNS983391 DXO983390:DXO983391 EHK983390:EHK983391 ERG983390:ERG983391 FBC983390:FBC983391 FKY983390:FKY983391 FUU983390:FUU983391 GEQ983390:GEQ983391 GOM983390:GOM983391 GYI983390:GYI983391 HIE983390:HIE983391 HSA983390:HSA983391 IBW983390:IBW983391 ILS983390:ILS983391 IVO983390:IVO983391 JFK983390:JFK983391 JPG983390:JPG983391 JZC983390:JZC983391 KIY983390:KIY983391 KSU983390:KSU983391 LCQ983390:LCQ983391 LMM983390:LMM983391 LWI983390:LWI983391 MGE983390:MGE983391 MQA983390:MQA983391 MZW983390:MZW983391 NJS983390:NJS983391 NTO983390:NTO983391 ODK983390:ODK983391 ONG983390:ONG983391 OXC983390:OXC983391 PGY983390:PGY983391 PQU983390:PQU983391 QAQ983390:QAQ983391 QKM983390:QKM983391 QUI983390:QUI983391 REE983390:REE983391 ROA983390:ROA983391 RXW983390:RXW983391 SHS983390:SHS983391 SRO983390:SRO983391 TBK983390:TBK983391 TLG983390:TLG983391 TVC983390:TVC983391 UEY983390:UEY983391 UOU983390:UOU983391 UYQ983390:UYQ983391 VIM983390:VIM983391 VSI983390:VSI983391 WCE983390:WCE983391 WMA983390:WMA983391 WVW983390:WVW983391 O65926:O65927 JK65926:JK65927 TG65926:TG65927 ADC65926:ADC65927 AMY65926:AMY65927 AWU65926:AWU65927 BGQ65926:BGQ65927 BQM65926:BQM65927 CAI65926:CAI65927 CKE65926:CKE65927 CUA65926:CUA65927 DDW65926:DDW65927 DNS65926:DNS65927 DXO65926:DXO65927 EHK65926:EHK65927 ERG65926:ERG65927 FBC65926:FBC65927 FKY65926:FKY65927 FUU65926:FUU65927 GEQ65926:GEQ65927 GOM65926:GOM65927 GYI65926:GYI65927 HIE65926:HIE65927 HSA65926:HSA65927 IBW65926:IBW65927 ILS65926:ILS65927 IVO65926:IVO65927 JFK65926:JFK65927 JPG65926:JPG65927 JZC65926:JZC65927 KIY65926:KIY65927 KSU65926:KSU65927 LCQ65926:LCQ65927 LMM65926:LMM65927 LWI65926:LWI65927 MGE65926:MGE65927 MQA65926:MQA65927 MZW65926:MZW65927 NJS65926:NJS65927 NTO65926:NTO65927 ODK65926:ODK65927 ONG65926:ONG65927 OXC65926:OXC65927 PGY65926:PGY65927 PQU65926:PQU65927 QAQ65926:QAQ65927 QKM65926:QKM65927 QUI65926:QUI65927 REE65926:REE65927 ROA65926:ROA65927 RXW65926:RXW65927 SHS65926:SHS65927 SRO65926:SRO65927 TBK65926:TBK65927 TLG65926:TLG65927 TVC65926:TVC65927 UEY65926:UEY65927 UOU65926:UOU65927 UYQ65926:UYQ65927 VIM65926:VIM65927 VSI65926:VSI65927 WCE65926:WCE65927 WMA65926:WMA65927 WVW65926:WVW65927 O131462:O131463 JK131462:JK131463 TG131462:TG131463 ADC131462:ADC131463 AMY131462:AMY131463 AWU131462:AWU131463 BGQ131462:BGQ131463 BQM131462:BQM131463 CAI131462:CAI131463 CKE131462:CKE131463 CUA131462:CUA131463 DDW131462:DDW131463 DNS131462:DNS131463 DXO131462:DXO131463 EHK131462:EHK131463 ERG131462:ERG131463 FBC131462:FBC131463 FKY131462:FKY131463 FUU131462:FUU131463 GEQ131462:GEQ131463 GOM131462:GOM131463 GYI131462:GYI131463 HIE131462:HIE131463 HSA131462:HSA131463 IBW131462:IBW131463 ILS131462:ILS131463 IVO131462:IVO131463 JFK131462:JFK131463 JPG131462:JPG131463 JZC131462:JZC131463 KIY131462:KIY131463 KSU131462:KSU131463 LCQ131462:LCQ131463 LMM131462:LMM131463 LWI131462:LWI131463 MGE131462:MGE131463 MQA131462:MQA131463 MZW131462:MZW131463 NJS131462:NJS131463 NTO131462:NTO131463 ODK131462:ODK131463 ONG131462:ONG131463 OXC131462:OXC131463 PGY131462:PGY131463 PQU131462:PQU131463 QAQ131462:QAQ131463 QKM131462:QKM131463 QUI131462:QUI131463 REE131462:REE131463 ROA131462:ROA131463 RXW131462:RXW131463 SHS131462:SHS131463 SRO131462:SRO131463 TBK131462:TBK131463 TLG131462:TLG131463 TVC131462:TVC131463 UEY131462:UEY131463 UOU131462:UOU131463 UYQ131462:UYQ131463 VIM131462:VIM131463 VSI131462:VSI131463 WCE131462:WCE131463 WMA131462:WMA131463 WVW131462:WVW131463 O196998:O196999 JK196998:JK196999 TG196998:TG196999 ADC196998:ADC196999 AMY196998:AMY196999 AWU196998:AWU196999 BGQ196998:BGQ196999 BQM196998:BQM196999 CAI196998:CAI196999 CKE196998:CKE196999 CUA196998:CUA196999 DDW196998:DDW196999 DNS196998:DNS196999 DXO196998:DXO196999 EHK196998:EHK196999 ERG196998:ERG196999 FBC196998:FBC196999 FKY196998:FKY196999 FUU196998:FUU196999 GEQ196998:GEQ196999 GOM196998:GOM196999 GYI196998:GYI196999 HIE196998:HIE196999 HSA196998:HSA196999 IBW196998:IBW196999 ILS196998:ILS196999 IVO196998:IVO196999 JFK196998:JFK196999 JPG196998:JPG196999 JZC196998:JZC196999 KIY196998:KIY196999 KSU196998:KSU196999 LCQ196998:LCQ196999 LMM196998:LMM196999 LWI196998:LWI196999 MGE196998:MGE196999 MQA196998:MQA196999 MZW196998:MZW196999 NJS196998:NJS196999 NTO196998:NTO196999 ODK196998:ODK196999 ONG196998:ONG196999 OXC196998:OXC196999 PGY196998:PGY196999 PQU196998:PQU196999 QAQ196998:QAQ196999 QKM196998:QKM196999 QUI196998:QUI196999 REE196998:REE196999 ROA196998:ROA196999 RXW196998:RXW196999 SHS196998:SHS196999 SRO196998:SRO196999 TBK196998:TBK196999 TLG196998:TLG196999 TVC196998:TVC196999 UEY196998:UEY196999 UOU196998:UOU196999 UYQ196998:UYQ196999 VIM196998:VIM196999 VSI196998:VSI196999 WCE196998:WCE196999 WMA196998:WMA196999 WVW196998:WVW196999 O262534:O262535 JK262534:JK262535 TG262534:TG262535 ADC262534:ADC262535 AMY262534:AMY262535 AWU262534:AWU262535 BGQ262534:BGQ262535 BQM262534:BQM262535 CAI262534:CAI262535 CKE262534:CKE262535 CUA262534:CUA262535 DDW262534:DDW262535 DNS262534:DNS262535 DXO262534:DXO262535 EHK262534:EHK262535 ERG262534:ERG262535 FBC262534:FBC262535 FKY262534:FKY262535 FUU262534:FUU262535 GEQ262534:GEQ262535 GOM262534:GOM262535 GYI262534:GYI262535 HIE262534:HIE262535 HSA262534:HSA262535 IBW262534:IBW262535 ILS262534:ILS262535 IVO262534:IVO262535 JFK262534:JFK262535 JPG262534:JPG262535 JZC262534:JZC262535 KIY262534:KIY262535 KSU262534:KSU262535 LCQ262534:LCQ262535 LMM262534:LMM262535 LWI262534:LWI262535 MGE262534:MGE262535 MQA262534:MQA262535 MZW262534:MZW262535 NJS262534:NJS262535 NTO262534:NTO262535 ODK262534:ODK262535 ONG262534:ONG262535 OXC262534:OXC262535 PGY262534:PGY262535 PQU262534:PQU262535 QAQ262534:QAQ262535 QKM262534:QKM262535 QUI262534:QUI262535 REE262534:REE262535 ROA262534:ROA262535 RXW262534:RXW262535 SHS262534:SHS262535 SRO262534:SRO262535 TBK262534:TBK262535 TLG262534:TLG262535 TVC262534:TVC262535 UEY262534:UEY262535 UOU262534:UOU262535 UYQ262534:UYQ262535 VIM262534:VIM262535 VSI262534:VSI262535 WCE262534:WCE262535 WMA262534:WMA262535 WVW262534:WVW262535 O328070:O328071 JK328070:JK328071 TG328070:TG328071 ADC328070:ADC328071 AMY328070:AMY328071 AWU328070:AWU328071 BGQ328070:BGQ328071 BQM328070:BQM328071 CAI328070:CAI328071 CKE328070:CKE328071 CUA328070:CUA328071 DDW328070:DDW328071 DNS328070:DNS328071 DXO328070:DXO328071 EHK328070:EHK328071 ERG328070:ERG328071 FBC328070:FBC328071 FKY328070:FKY328071 FUU328070:FUU328071 GEQ328070:GEQ328071 GOM328070:GOM328071 GYI328070:GYI328071 HIE328070:HIE328071 HSA328070:HSA328071 IBW328070:IBW328071 ILS328070:ILS328071 IVO328070:IVO328071 JFK328070:JFK328071 JPG328070:JPG328071 JZC328070:JZC328071 KIY328070:KIY328071 KSU328070:KSU328071 LCQ328070:LCQ328071 LMM328070:LMM328071 LWI328070:LWI328071 MGE328070:MGE328071 MQA328070:MQA328071 MZW328070:MZW328071 NJS328070:NJS328071 NTO328070:NTO328071 ODK328070:ODK328071 ONG328070:ONG328071 OXC328070:OXC328071 PGY328070:PGY328071 PQU328070:PQU328071 QAQ328070:QAQ328071 QKM328070:QKM328071 QUI328070:QUI328071 REE328070:REE328071 ROA328070:ROA328071 RXW328070:RXW328071 SHS328070:SHS328071 SRO328070:SRO328071 TBK328070:TBK328071 TLG328070:TLG328071 TVC328070:TVC328071 UEY328070:UEY328071 UOU328070:UOU328071 UYQ328070:UYQ328071 VIM328070:VIM328071 VSI328070:VSI328071 WCE328070:WCE328071 WMA328070:WMA328071 WVW328070:WVW328071 O393606:O393607 JK393606:JK393607 TG393606:TG393607 ADC393606:ADC393607 AMY393606:AMY393607 AWU393606:AWU393607 BGQ393606:BGQ393607 BQM393606:BQM393607 CAI393606:CAI393607 CKE393606:CKE393607 CUA393606:CUA393607 DDW393606:DDW393607 DNS393606:DNS393607 DXO393606:DXO393607 EHK393606:EHK393607 ERG393606:ERG393607 FBC393606:FBC393607 FKY393606:FKY393607 FUU393606:FUU393607 GEQ393606:GEQ393607 GOM393606:GOM393607 GYI393606:GYI393607 HIE393606:HIE393607 HSA393606:HSA393607 IBW393606:IBW393607 ILS393606:ILS393607 IVO393606:IVO393607 JFK393606:JFK393607 JPG393606:JPG393607 JZC393606:JZC393607 KIY393606:KIY393607 KSU393606:KSU393607 LCQ393606:LCQ393607 LMM393606:LMM393607 LWI393606:LWI393607 MGE393606:MGE393607 MQA393606:MQA393607 MZW393606:MZW393607 NJS393606:NJS393607 NTO393606:NTO393607 ODK393606:ODK393607 ONG393606:ONG393607 OXC393606:OXC393607 PGY393606:PGY393607 PQU393606:PQU393607 QAQ393606:QAQ393607 QKM393606:QKM393607 QUI393606:QUI393607 REE393606:REE393607 ROA393606:ROA393607 RXW393606:RXW393607 SHS393606:SHS393607 SRO393606:SRO393607 TBK393606:TBK393607 TLG393606:TLG393607 TVC393606:TVC393607 UEY393606:UEY393607 UOU393606:UOU393607 UYQ393606:UYQ393607 VIM393606:VIM393607 VSI393606:VSI393607 WCE393606:WCE393607 WMA393606:WMA393607 WVW393606:WVW393607 O459142:O459143 JK459142:JK459143 TG459142:TG459143 ADC459142:ADC459143 AMY459142:AMY459143 AWU459142:AWU459143 BGQ459142:BGQ459143 BQM459142:BQM459143 CAI459142:CAI459143 CKE459142:CKE459143 CUA459142:CUA459143 DDW459142:DDW459143 DNS459142:DNS459143 DXO459142:DXO459143 EHK459142:EHK459143 ERG459142:ERG459143 FBC459142:FBC459143 FKY459142:FKY459143 FUU459142:FUU459143 GEQ459142:GEQ459143 GOM459142:GOM459143 GYI459142:GYI459143 HIE459142:HIE459143 HSA459142:HSA459143 IBW459142:IBW459143 ILS459142:ILS459143 IVO459142:IVO459143 JFK459142:JFK459143 JPG459142:JPG459143 JZC459142:JZC459143 KIY459142:KIY459143 KSU459142:KSU459143 LCQ459142:LCQ459143 LMM459142:LMM459143 LWI459142:LWI459143 MGE459142:MGE459143 MQA459142:MQA459143 MZW459142:MZW459143 NJS459142:NJS459143 NTO459142:NTO459143 ODK459142:ODK459143 ONG459142:ONG459143 OXC459142:OXC459143 PGY459142:PGY459143 PQU459142:PQU459143 QAQ459142:QAQ459143 QKM459142:QKM459143 QUI459142:QUI459143 REE459142:REE459143 ROA459142:ROA459143 RXW459142:RXW459143 SHS459142:SHS459143 SRO459142:SRO459143 TBK459142:TBK459143 TLG459142:TLG459143 TVC459142:TVC459143 UEY459142:UEY459143 UOU459142:UOU459143 UYQ459142:UYQ459143 VIM459142:VIM459143 VSI459142:VSI459143 WCE459142:WCE459143 WMA459142:WMA459143 WVW459142:WVW459143 O524678:O524679 JK524678:JK524679 TG524678:TG524679 ADC524678:ADC524679 AMY524678:AMY524679 AWU524678:AWU524679 BGQ524678:BGQ524679 BQM524678:BQM524679 CAI524678:CAI524679 CKE524678:CKE524679 CUA524678:CUA524679 DDW524678:DDW524679 DNS524678:DNS524679 DXO524678:DXO524679 EHK524678:EHK524679 ERG524678:ERG524679 FBC524678:FBC524679 FKY524678:FKY524679 FUU524678:FUU524679 GEQ524678:GEQ524679 GOM524678:GOM524679 GYI524678:GYI524679 HIE524678:HIE524679 HSA524678:HSA524679 IBW524678:IBW524679 ILS524678:ILS524679 IVO524678:IVO524679 JFK524678:JFK524679 JPG524678:JPG524679 JZC524678:JZC524679 KIY524678:KIY524679 KSU524678:KSU524679 LCQ524678:LCQ524679 LMM524678:LMM524679 LWI524678:LWI524679 MGE524678:MGE524679 MQA524678:MQA524679 MZW524678:MZW524679 NJS524678:NJS524679 NTO524678:NTO524679 ODK524678:ODK524679 ONG524678:ONG524679 OXC524678:OXC524679 PGY524678:PGY524679 PQU524678:PQU524679 QAQ524678:QAQ524679 QKM524678:QKM524679 QUI524678:QUI524679 REE524678:REE524679 ROA524678:ROA524679 RXW524678:RXW524679 SHS524678:SHS524679 SRO524678:SRO524679 TBK524678:TBK524679 TLG524678:TLG524679 TVC524678:TVC524679 UEY524678:UEY524679 UOU524678:UOU524679 UYQ524678:UYQ524679 VIM524678:VIM524679 VSI524678:VSI524679 WCE524678:WCE524679 WMA524678:WMA524679 WVW524678:WVW524679 O590214:O590215 JK590214:JK590215 TG590214:TG590215 ADC590214:ADC590215 AMY590214:AMY590215 AWU590214:AWU590215 BGQ590214:BGQ590215 BQM590214:BQM590215 CAI590214:CAI590215 CKE590214:CKE590215 CUA590214:CUA590215 DDW590214:DDW590215 DNS590214:DNS590215 DXO590214:DXO590215 EHK590214:EHK590215 ERG590214:ERG590215 FBC590214:FBC590215 FKY590214:FKY590215 FUU590214:FUU590215 GEQ590214:GEQ590215 GOM590214:GOM590215 GYI590214:GYI590215 HIE590214:HIE590215 HSA590214:HSA590215 IBW590214:IBW590215 ILS590214:ILS590215 IVO590214:IVO590215 JFK590214:JFK590215 JPG590214:JPG590215 JZC590214:JZC590215 KIY590214:KIY590215 KSU590214:KSU590215 LCQ590214:LCQ590215 LMM590214:LMM590215 LWI590214:LWI590215 MGE590214:MGE590215 MQA590214:MQA590215 MZW590214:MZW590215 NJS590214:NJS590215 NTO590214:NTO590215 ODK590214:ODK590215 ONG590214:ONG590215 OXC590214:OXC590215 PGY590214:PGY590215 PQU590214:PQU590215 QAQ590214:QAQ590215 QKM590214:QKM590215 QUI590214:QUI590215 REE590214:REE590215 ROA590214:ROA590215 RXW590214:RXW590215 SHS590214:SHS590215 SRO590214:SRO590215 TBK590214:TBK590215 TLG590214:TLG590215 TVC590214:TVC590215 UEY590214:UEY590215 UOU590214:UOU590215 UYQ590214:UYQ590215 VIM590214:VIM590215 VSI590214:VSI590215 WCE590214:WCE590215 WMA590214:WMA590215 WVW590214:WVW590215 O655750:O655751 JK655750:JK655751 TG655750:TG655751 ADC655750:ADC655751 AMY655750:AMY655751 AWU655750:AWU655751 BGQ655750:BGQ655751 BQM655750:BQM655751 CAI655750:CAI655751 CKE655750:CKE655751 CUA655750:CUA655751 DDW655750:DDW655751 DNS655750:DNS655751 DXO655750:DXO655751 EHK655750:EHK655751 ERG655750:ERG655751 FBC655750:FBC655751 FKY655750:FKY655751 FUU655750:FUU655751 GEQ655750:GEQ655751 GOM655750:GOM655751 GYI655750:GYI655751 HIE655750:HIE655751 HSA655750:HSA655751 IBW655750:IBW655751 ILS655750:ILS655751 IVO655750:IVO655751 JFK655750:JFK655751 JPG655750:JPG655751 JZC655750:JZC655751 KIY655750:KIY655751 KSU655750:KSU655751 LCQ655750:LCQ655751 LMM655750:LMM655751 LWI655750:LWI655751 MGE655750:MGE655751 MQA655750:MQA655751 MZW655750:MZW655751 NJS655750:NJS655751 NTO655750:NTO655751 ODK655750:ODK655751 ONG655750:ONG655751 OXC655750:OXC655751 PGY655750:PGY655751 PQU655750:PQU655751 QAQ655750:QAQ655751 QKM655750:QKM655751 QUI655750:QUI655751 REE655750:REE655751 ROA655750:ROA655751 RXW655750:RXW655751 SHS655750:SHS655751 SRO655750:SRO655751 TBK655750:TBK655751 TLG655750:TLG655751 TVC655750:TVC655751 UEY655750:UEY655751 UOU655750:UOU655751 UYQ655750:UYQ655751 VIM655750:VIM655751 VSI655750:VSI655751 WCE655750:WCE655751 WMA655750:WMA655751 WVW655750:WVW655751 O721286:O721287 JK721286:JK721287 TG721286:TG721287 ADC721286:ADC721287 AMY721286:AMY721287 AWU721286:AWU721287 BGQ721286:BGQ721287 BQM721286:BQM721287 CAI721286:CAI721287 CKE721286:CKE721287 CUA721286:CUA721287 DDW721286:DDW721287 DNS721286:DNS721287 DXO721286:DXO721287 EHK721286:EHK721287 ERG721286:ERG721287 FBC721286:FBC721287 FKY721286:FKY721287 FUU721286:FUU721287 GEQ721286:GEQ721287 GOM721286:GOM721287 GYI721286:GYI721287 HIE721286:HIE721287 HSA721286:HSA721287 IBW721286:IBW721287 ILS721286:ILS721287 IVO721286:IVO721287 JFK721286:JFK721287 JPG721286:JPG721287 JZC721286:JZC721287 KIY721286:KIY721287 KSU721286:KSU721287 LCQ721286:LCQ721287 LMM721286:LMM721287 LWI721286:LWI721287 MGE721286:MGE721287 MQA721286:MQA721287 MZW721286:MZW721287 NJS721286:NJS721287 NTO721286:NTO721287 ODK721286:ODK721287 ONG721286:ONG721287 OXC721286:OXC721287 PGY721286:PGY721287 PQU721286:PQU721287 QAQ721286:QAQ721287 QKM721286:QKM721287 QUI721286:QUI721287 REE721286:REE721287 ROA721286:ROA721287 RXW721286:RXW721287 SHS721286:SHS721287 SRO721286:SRO721287 TBK721286:TBK721287 TLG721286:TLG721287 TVC721286:TVC721287 UEY721286:UEY721287 UOU721286:UOU721287 UYQ721286:UYQ721287 VIM721286:VIM721287 VSI721286:VSI721287 WCE721286:WCE721287 WMA721286:WMA721287 WVW721286:WVW721287 O786822:O786823 JK786822:JK786823 TG786822:TG786823 ADC786822:ADC786823 AMY786822:AMY786823 AWU786822:AWU786823 BGQ786822:BGQ786823 BQM786822:BQM786823 CAI786822:CAI786823 CKE786822:CKE786823 CUA786822:CUA786823 DDW786822:DDW786823 DNS786822:DNS786823 DXO786822:DXO786823 EHK786822:EHK786823 ERG786822:ERG786823 FBC786822:FBC786823 FKY786822:FKY786823 FUU786822:FUU786823 GEQ786822:GEQ786823 GOM786822:GOM786823 GYI786822:GYI786823 HIE786822:HIE786823 HSA786822:HSA786823 IBW786822:IBW786823 ILS786822:ILS786823 IVO786822:IVO786823 JFK786822:JFK786823 JPG786822:JPG786823 JZC786822:JZC786823 KIY786822:KIY786823 KSU786822:KSU786823 LCQ786822:LCQ786823 LMM786822:LMM786823 LWI786822:LWI786823 MGE786822:MGE786823 MQA786822:MQA786823 MZW786822:MZW786823 NJS786822:NJS786823 NTO786822:NTO786823 ODK786822:ODK786823 ONG786822:ONG786823 OXC786822:OXC786823 PGY786822:PGY786823 PQU786822:PQU786823 QAQ786822:QAQ786823 QKM786822:QKM786823 QUI786822:QUI786823 REE786822:REE786823 ROA786822:ROA786823 RXW786822:RXW786823 SHS786822:SHS786823 SRO786822:SRO786823 TBK786822:TBK786823 TLG786822:TLG786823 TVC786822:TVC786823 UEY786822:UEY786823 UOU786822:UOU786823 UYQ786822:UYQ786823 VIM786822:VIM786823 VSI786822:VSI786823 WCE786822:WCE786823 WMA786822:WMA786823 WVW786822:WVW786823 O852358:O852359 JK852358:JK852359 TG852358:TG852359 ADC852358:ADC852359 AMY852358:AMY852359 AWU852358:AWU852359 BGQ852358:BGQ852359 BQM852358:BQM852359 CAI852358:CAI852359 CKE852358:CKE852359 CUA852358:CUA852359 DDW852358:DDW852359 DNS852358:DNS852359 DXO852358:DXO852359 EHK852358:EHK852359 ERG852358:ERG852359 FBC852358:FBC852359 FKY852358:FKY852359 FUU852358:FUU852359 GEQ852358:GEQ852359 GOM852358:GOM852359 GYI852358:GYI852359 HIE852358:HIE852359 HSA852358:HSA852359 IBW852358:IBW852359 ILS852358:ILS852359 IVO852358:IVO852359 JFK852358:JFK852359 JPG852358:JPG852359 JZC852358:JZC852359 KIY852358:KIY852359 KSU852358:KSU852359 LCQ852358:LCQ852359 LMM852358:LMM852359 LWI852358:LWI852359 MGE852358:MGE852359 MQA852358:MQA852359 MZW852358:MZW852359 NJS852358:NJS852359 NTO852358:NTO852359 ODK852358:ODK852359 ONG852358:ONG852359 OXC852358:OXC852359 PGY852358:PGY852359 PQU852358:PQU852359 QAQ852358:QAQ852359 QKM852358:QKM852359 QUI852358:QUI852359 REE852358:REE852359 ROA852358:ROA852359 RXW852358:RXW852359 SHS852358:SHS852359 SRO852358:SRO852359 TBK852358:TBK852359 TLG852358:TLG852359 TVC852358:TVC852359 UEY852358:UEY852359 UOU852358:UOU852359 UYQ852358:UYQ852359 VIM852358:VIM852359 VSI852358:VSI852359 WCE852358:WCE852359 WMA852358:WMA852359 WVW852358:WVW852359 O917894:O917895 JK917894:JK917895 TG917894:TG917895 ADC917894:ADC917895 AMY917894:AMY917895 AWU917894:AWU917895 BGQ917894:BGQ917895 BQM917894:BQM917895 CAI917894:CAI917895 CKE917894:CKE917895 CUA917894:CUA917895 DDW917894:DDW917895 DNS917894:DNS917895 DXO917894:DXO917895 EHK917894:EHK917895 ERG917894:ERG917895 FBC917894:FBC917895 FKY917894:FKY917895 FUU917894:FUU917895 GEQ917894:GEQ917895 GOM917894:GOM917895 GYI917894:GYI917895 HIE917894:HIE917895 HSA917894:HSA917895 IBW917894:IBW917895 ILS917894:ILS917895 IVO917894:IVO917895 JFK917894:JFK917895 JPG917894:JPG917895 JZC917894:JZC917895 KIY917894:KIY917895 KSU917894:KSU917895 LCQ917894:LCQ917895 LMM917894:LMM917895 LWI917894:LWI917895 MGE917894:MGE917895 MQA917894:MQA917895 MZW917894:MZW917895 NJS917894:NJS917895 NTO917894:NTO917895 ODK917894:ODK917895 ONG917894:ONG917895 OXC917894:OXC917895 PGY917894:PGY917895 PQU917894:PQU917895 QAQ917894:QAQ917895 QKM917894:QKM917895 QUI917894:QUI917895 REE917894:REE917895 ROA917894:ROA917895 RXW917894:RXW917895 SHS917894:SHS917895 SRO917894:SRO917895 TBK917894:TBK917895 TLG917894:TLG917895 TVC917894:TVC917895 UEY917894:UEY917895 UOU917894:UOU917895 UYQ917894:UYQ917895 VIM917894:VIM917895 VSI917894:VSI917895 WCE917894:WCE917895 WMA917894:WMA917895 WVW917894:WVW917895 O983430:O983431 JK983430:JK983431 TG983430:TG983431 ADC983430:ADC983431 AMY983430:AMY983431 AWU983430:AWU983431 BGQ983430:BGQ983431 BQM983430:BQM983431 CAI983430:CAI983431 CKE983430:CKE983431 CUA983430:CUA983431 DDW983430:DDW983431 DNS983430:DNS983431 DXO983430:DXO983431 EHK983430:EHK983431 ERG983430:ERG983431 FBC983430:FBC983431 FKY983430:FKY983431 FUU983430:FUU983431 GEQ983430:GEQ983431 GOM983430:GOM983431 GYI983430:GYI983431 HIE983430:HIE983431 HSA983430:HSA983431 IBW983430:IBW983431 ILS983430:ILS983431 IVO983430:IVO983431 JFK983430:JFK983431 JPG983430:JPG983431 JZC983430:JZC983431 KIY983430:KIY983431 KSU983430:KSU983431 LCQ983430:LCQ983431 LMM983430:LMM983431 LWI983430:LWI983431 MGE983430:MGE983431 MQA983430:MQA983431 MZW983430:MZW983431 NJS983430:NJS983431 NTO983430:NTO983431 ODK983430:ODK983431 ONG983430:ONG983431 OXC983430:OXC983431 PGY983430:PGY983431 PQU983430:PQU983431 QAQ983430:QAQ983431 QKM983430:QKM983431 QUI983430:QUI983431 REE983430:REE983431 ROA983430:ROA983431 RXW983430:RXW983431 SHS983430:SHS983431 SRO983430:SRO983431 TBK983430:TBK983431 TLG983430:TLG983431 TVC983430:TVC983431 UEY983430:UEY983431 UOU983430:UOU983431 UYQ983430:UYQ983431 VIM983430:VIM983431 VSI983430:VSI983431 WCE983430:WCE983431 WMA983430:WMA983431 WVW983430:WVW983431 O433:O434 JK433:JK434 TG433:TG434 ADC433:ADC434 AMY433:AMY434 AWU433:AWU434 BGQ433:BGQ434 BQM433:BQM434 CAI433:CAI434 CKE433:CKE434 CUA433:CUA434 DDW433:DDW434 DNS433:DNS434 DXO433:DXO434 EHK433:EHK434 ERG433:ERG434 FBC433:FBC434 FKY433:FKY434 FUU433:FUU434 GEQ433:GEQ434 GOM433:GOM434 GYI433:GYI434 HIE433:HIE434 HSA433:HSA434 IBW433:IBW434 ILS433:ILS434 IVO433:IVO434 JFK433:JFK434 JPG433:JPG434 JZC433:JZC434 KIY433:KIY434 KSU433:KSU434 LCQ433:LCQ434 LMM433:LMM434 LWI433:LWI434 MGE433:MGE434 MQA433:MQA434 MZW433:MZW434 NJS433:NJS434 NTO433:NTO434 ODK433:ODK434 ONG433:ONG434 OXC433:OXC434 PGY433:PGY434 PQU433:PQU434 QAQ433:QAQ434 QKM433:QKM434 QUI433:QUI434 REE433:REE434 ROA433:ROA434 RXW433:RXW434 SHS433:SHS434 SRO433:SRO434 TBK433:TBK434 TLG433:TLG434 TVC433:TVC434 UEY433:UEY434 UOU433:UOU434 UYQ433:UYQ434 VIM433:VIM434 VSI433:VSI434 WCE433:WCE434 WMA433:WMA434 WVW433:WVW434 O354:O355 JK354:JK355 TG354:TG355 ADC354:ADC355 AMY354:AMY355 AWU354:AWU355 BGQ354:BGQ355 BQM354:BQM355 CAI354:CAI355 CKE354:CKE355 CUA354:CUA355 DDW354:DDW355 DNS354:DNS355 DXO354:DXO355 EHK354:EHK355 ERG354:ERG355 FBC354:FBC355 FKY354:FKY355 FUU354:FUU355 GEQ354:GEQ355 GOM354:GOM355 GYI354:GYI355 HIE354:HIE355 HSA354:HSA355 IBW354:IBW355 ILS354:ILS355 IVO354:IVO355 JFK354:JFK355 JPG354:JPG355 JZC354:JZC355 KIY354:KIY355 KSU354:KSU355 LCQ354:LCQ355 LMM354:LMM355 LWI354:LWI355 MGE354:MGE355 MQA354:MQA355 MZW354:MZW355 NJS354:NJS355 NTO354:NTO355 ODK354:ODK355 ONG354:ONG355 OXC354:OXC355 PGY354:PGY355 PQU354:PQU355 QAQ354:QAQ355 QKM354:QKM355 QUI354:QUI355 REE354:REE355 ROA354:ROA355 RXW354:RXW355 SHS354:SHS355 SRO354:SRO355 TBK354:TBK355 TLG354:TLG355 TVC354:TVC355 UEY354:UEY355 UOU354:UOU355 UYQ354:UYQ355 VIM354:VIM355 VSI354:VSI355 WCE354:WCE355 WMA354:WMA355 WVW354:WVW355 O281:O282 JK281:JK282 TG281:TG282 ADC281:ADC282 AMY281:AMY282 AWU281:AWU282 BGQ281:BGQ282 BQM281:BQM282 CAI281:CAI282 CKE281:CKE282 CUA281:CUA282 DDW281:DDW282 DNS281:DNS282 DXO281:DXO282 EHK281:EHK282 ERG281:ERG282 FBC281:FBC282 FKY281:FKY282 FUU281:FUU282 GEQ281:GEQ282 GOM281:GOM282 GYI281:GYI282 HIE281:HIE282 HSA281:HSA282 IBW281:IBW282 ILS281:ILS282 IVO281:IVO282 JFK281:JFK282 JPG281:JPG282 JZC281:JZC282 KIY281:KIY282 KSU281:KSU282 LCQ281:LCQ282 LMM281:LMM282 LWI281:LWI282 MGE281:MGE282 MQA281:MQA282 MZW281:MZW282 NJS281:NJS282 NTO281:NTO282 ODK281:ODK282 ONG281:ONG282 OXC281:OXC282 PGY281:PGY282 PQU281:PQU282 QAQ281:QAQ282 QKM281:QKM282 QUI281:QUI282 REE281:REE282 ROA281:ROA282 RXW281:RXW282 SHS281:SHS282 SRO281:SRO282 TBK281:TBK282 TLG281:TLG282 TVC281:TVC282 UEY281:UEY282 UOU281:UOU282 UYQ281:UYQ282 VIM281:VIM282 VSI281:VSI282 WCE281:WCE282 WMA281:WMA282 WVW281:WVW282 O165:O166 JK165:JK166 TG165:TG166 ADC165:ADC166 AMY165:AMY166 AWU165:AWU166 BGQ165:BGQ166 BQM165:BQM166 CAI165:CAI166 CKE165:CKE166 CUA165:CUA166 DDW165:DDW166 DNS165:DNS166 DXO165:DXO166 EHK165:EHK166 ERG165:ERG166 FBC165:FBC166 FKY165:FKY166 FUU165:FUU166 GEQ165:GEQ166 GOM165:GOM166 GYI165:GYI166 HIE165:HIE166 HSA165:HSA166 IBW165:IBW166 ILS165:ILS166 IVO165:IVO166 JFK165:JFK166 JPG165:JPG166 JZC165:JZC166 KIY165:KIY166 KSU165:KSU166 LCQ165:LCQ166 LMM165:LMM166 LWI165:LWI166 MGE165:MGE166 MQA165:MQA166 MZW165:MZW166 NJS165:NJS166 NTO165:NTO166 ODK165:ODK166 ONG165:ONG166 OXC165:OXC166 PGY165:PGY166 PQU165:PQU166 QAQ165:QAQ166 QKM165:QKM166 QUI165:QUI166 REE165:REE166 ROA165:ROA166 RXW165:RXW166 SHS165:SHS166 SRO165:SRO166 TBK165:TBK166 TLG165:TLG166 TVC165:TVC166 UEY165:UEY166 UOU165:UOU166 UYQ165:UYQ166 VIM165:VIM166 VSI165:VSI166 WCE165:WCE166 WMA165:WMA166 WVW165:WVW166 O126:O127 JK126:JK127 TG126:TG127 ADC126:ADC127 AMY126:AMY127 AWU126:AWU127 BGQ126:BGQ127 BQM126:BQM127 CAI126:CAI127 CKE126:CKE127 CUA126:CUA127 DDW126:DDW127 DNS126:DNS127 DXO126:DXO127 EHK126:EHK127 ERG126:ERG127 FBC126:FBC127 FKY126:FKY127 FUU126:FUU127 GEQ126:GEQ127 GOM126:GOM127 GYI126:GYI127 HIE126:HIE127 HSA126:HSA127 IBW126:IBW127 ILS126:ILS127 IVO126:IVO127 JFK126:JFK127 JPG126:JPG127 JZC126:JZC127 KIY126:KIY127 KSU126:KSU127 LCQ126:LCQ127 LMM126:LMM127 LWI126:LWI127 MGE126:MGE127 MQA126:MQA127 MZW126:MZW127 NJS126:NJS127 NTO126:NTO127 ODK126:ODK127 ONG126:ONG127 OXC126:OXC127 PGY126:PGY127 PQU126:PQU127 QAQ126:QAQ127 QKM126:QKM127 QUI126:QUI127 REE126:REE127 ROA126:ROA127 RXW126:RXW127 SHS126:SHS127 SRO126:SRO127 TBK126:TBK127 TLG126:TLG127 TVC126:TVC127 UEY126:UEY127 UOU126:UOU127 UYQ126:UYQ127 VIM126:VIM127 VSI126:VSI127 WCE126:WCE127 WMA126:WMA127 WVW126:WVW127 O88:O89 JK88:JK89 TG88:TG89 ADC88:ADC89 AMY88:AMY89 AWU88:AWU89 BGQ88:BGQ89 BQM88:BQM89 CAI88:CAI89 CKE88:CKE89 CUA88:CUA89 DDW88:DDW89 DNS88:DNS89 DXO88:DXO89 EHK88:EHK89 ERG88:ERG89 FBC88:FBC89 FKY88:FKY89 FUU88:FUU89 GEQ88:GEQ89 GOM88:GOM89 GYI88:GYI89 HIE88:HIE89 HSA88:HSA89 IBW88:IBW89 ILS88:ILS89 IVO88:IVO89 JFK88:JFK89 JPG88:JPG89 JZC88:JZC89 KIY88:KIY89 KSU88:KSU89 LCQ88:LCQ89 LMM88:LMM89 LWI88:LWI89 MGE88:MGE89 MQA88:MQA89 MZW88:MZW89 NJS88:NJS89 NTO88:NTO89 ODK88:ODK89 ONG88:ONG89 OXC88:OXC89 PGY88:PGY89 PQU88:PQU89 QAQ88:QAQ89 QKM88:QKM89 QUI88:QUI89 REE88:REE89 ROA88:ROA89 RXW88:RXW89 SHS88:SHS89 SRO88:SRO89 TBK88:TBK89 TLG88:TLG89 TVC88:TVC89 UEY88:UEY89 UOU88:UOU89 UYQ88:UYQ89 VIM88:VIM89 VSI88:VSI89 WCE88:WCE89 WMA88:WMA89 WVW88:WVW89 O50:O51 JK50:JK51 TG50:TG51 ADC50:ADC51 AMY50:AMY51 AWU50:AWU51 BGQ50:BGQ51 BQM50:BQM51 CAI50:CAI51 CKE50:CKE51 CUA50:CUA51 DDW50:DDW51 DNS50:DNS51 DXO50:DXO51 EHK50:EHK51 ERG50:ERG51 FBC50:FBC51 FKY50:FKY51 FUU50:FUU51 GEQ50:GEQ51 GOM50:GOM51 GYI50:GYI51 HIE50:HIE51 HSA50:HSA51 IBW50:IBW51 ILS50:ILS51 IVO50:IVO51 JFK50:JFK51 JPG50:JPG51 JZC50:JZC51 KIY50:KIY51 KSU50:KSU51 LCQ50:LCQ51 LMM50:LMM51 LWI50:LWI51 MGE50:MGE51 MQA50:MQA51 MZW50:MZW51 NJS50:NJS51 NTO50:NTO51 ODK50:ODK51 ONG50:ONG51 OXC50:OXC51 PGY50:PGY51 PQU50:PQU51 QAQ50:QAQ51 QKM50:QKM51 QUI50:QUI51 REE50:REE51 ROA50:ROA51 RXW50:RXW51 SHS50:SHS51 SRO50:SRO51 TBK50:TBK51 TLG50:TLG51 TVC50:TVC51 UEY50:UEY51 UOU50:UOU51 UYQ50:UYQ51 VIM50:VIM51 VSI50:VSI51 WCE50:WCE51 WMA50:WMA51 WVW50:WVW51 WVW11:WVW12 WMA11:WMA12 WCE11:WCE12 VSI11:VSI12 VIM11:VIM12 UYQ11:UYQ12 UOU11:UOU12 UEY11:UEY12 TVC11:TVC12 TLG11:TLG12 TBK11:TBK12 SRO11:SRO12 SHS11:SHS12 RXW11:RXW12 ROA11:ROA12 REE11:REE12 QUI11:QUI12 QKM11:QKM12 QAQ11:QAQ12 PQU11:PQU12 PGY11:PGY12 OXC11:OXC12 ONG11:ONG12 ODK11:ODK12 NTO11:NTO12 NJS11:NJS12 MZW11:MZW12 MQA11:MQA12 MGE11:MGE12 LWI11:LWI12 LMM11:LMM12 LCQ11:LCQ12 KSU11:KSU12 KIY11:KIY12 JZC11:JZC12 JPG11:JPG12 JFK11:JFK12 IVO11:IVO12 ILS11:ILS12 IBW11:IBW12 HSA11:HSA12 HIE11:HIE12 GYI11:GYI12 GOM11:GOM12 GEQ11:GEQ12 FUU11:FUU12 FKY11:FKY12 FBC11:FBC12 ERG11:ERG12 EHK11:EHK12 DXO11:DXO12 DNS11:DNS12 DDW11:DDW12 CUA11:CUA12 CKE11:CKE12 CAI11:CAI12 BQM11:BQM12 BGQ11:BGQ12 AWU11:AWU12 AMY11:AMY12 ADC11:ADC12 TG11:TG12 JK11:JK12 O11:O12 WVW204:WVW205 WMA204:WMA205 WCE204:WCE205 VSI204:VSI205 VIM204:VIM205 UYQ204:UYQ205 UOU204:UOU205 UEY204:UEY205 TVC204:TVC205 TLG204:TLG205 TBK204:TBK205 SRO204:SRO205 SHS204:SHS205 RXW204:RXW205 ROA204:ROA205 REE204:REE205 QUI204:QUI205 QKM204:QKM205 QAQ204:QAQ205 PQU204:PQU205 PGY204:PGY205 OXC204:OXC205 ONG204:ONG205 ODK204:ODK205 NTO204:NTO205 NJS204:NJS205 MZW204:MZW205 MQA204:MQA205 MGE204:MGE205 LWI204:LWI205 LMM204:LMM205 LCQ204:LCQ205 KSU204:KSU205 KIY204:KIY205 JZC204:JZC205 JPG204:JPG205 JFK204:JFK205 IVO204:IVO205 ILS204:ILS205 IBW204:IBW205 HSA204:HSA205 HIE204:HIE205 GYI204:GYI205 GOM204:GOM205 GEQ204:GEQ205 FUU204:FUU205 FKY204:FKY205 FBC204:FBC205 ERG204:ERG205 EHK204:EHK205 DXO204:DXO205 DNS204:DNS205 DDW204:DDW205 CUA204:CUA205 CKE204:CKE205 CAI204:CAI205 BQM204:BQM205 BGQ204:BGQ205 AWU204:AWU205 AMY204:AMY205 ADC204:ADC205 TG204:TG205 JK204:JK205 O204:O205 WVW243:WVW244 WMA243:WMA244 WCE243:WCE244 VSI243:VSI244 VIM243:VIM244 UYQ243:UYQ244 UOU243:UOU244 UEY243:UEY244 TVC243:TVC244 TLG243:TLG244 TBK243:TBK244 SRO243:SRO244 SHS243:SHS244 RXW243:RXW244 ROA243:ROA244 REE243:REE244 QUI243:QUI244 QKM243:QKM244 QAQ243:QAQ244 PQU243:PQU244 PGY243:PGY244 OXC243:OXC244 ONG243:ONG244 ODK243:ODK244 NTO243:NTO244 NJS243:NJS244 MZW243:MZW244 MQA243:MQA244 MGE243:MGE244 LWI243:LWI244 LMM243:LMM244 LCQ243:LCQ244 KSU243:KSU244 KIY243:KIY244 JZC243:JZC244 JPG243:JPG244 JFK243:JFK244 IVO243:IVO244 ILS243:ILS244 IBW243:IBW244 HSA243:HSA244 HIE243:HIE244 GYI243:GYI244 GOM243:GOM244 GEQ243:GEQ244 FUU243:FUU244 FKY243:FKY244 FBC243:FBC244 ERG243:ERG244 EHK243:EHK244 DXO243:DXO244 DNS243:DNS244 DDW243:DDW244 CUA243:CUA244 CKE243:CKE244 CAI243:CAI244 BQM243:BQM244 BGQ243:BGQ244 AWU243:AWU244 AMY243:AMY244 ADC243:ADC244 TG243:TG244 JK243:JK244 O243:O244 WVW318:WVW319 WMA318:WMA319 WCE318:WCE319 VSI318:VSI319 VIM318:VIM319 UYQ318:UYQ319 UOU318:UOU319 UEY318:UEY319 TVC318:TVC319 TLG318:TLG319 TBK318:TBK319 SRO318:SRO319 SHS318:SHS319 RXW318:RXW319 ROA318:ROA319 REE318:REE319 QUI318:QUI319 QKM318:QKM319 QAQ318:QAQ319 PQU318:PQU319 PGY318:PGY319 OXC318:OXC319 ONG318:ONG319 ODK318:ODK319 NTO318:NTO319 NJS318:NJS319 MZW318:MZW319 MQA318:MQA319 MGE318:MGE319 LWI318:LWI319 LMM318:LMM319 LCQ318:LCQ319 KSU318:KSU319 KIY318:KIY319 JZC318:JZC319 JPG318:JPG319 JFK318:JFK319 IVO318:IVO319 ILS318:ILS319 IBW318:IBW319 HSA318:HSA319 HIE318:HIE319 GYI318:GYI319 GOM318:GOM319 GEQ318:GEQ319 FUU318:FUU319 FKY318:FKY319 FBC318:FBC319 ERG318:ERG319 EHK318:EHK319 DXO318:DXO319 DNS318:DNS319 DDW318:DDW319 CUA318:CUA319 CKE318:CKE319 CAI318:CAI319 BQM318:BQM319 BGQ318:BGQ319 AWU318:AWU319 AMY318:AMY319 ADC318:ADC319 TG318:TG319 JK318:JK319 O318:O319 WVW393:WVW394 WMA393:WMA394 WCE393:WCE394 VSI393:VSI394 VIM393:VIM394 UYQ393:UYQ394 UOU393:UOU394 UEY393:UEY394 TVC393:TVC394 TLG393:TLG394 TBK393:TBK394 SRO393:SRO394 SHS393:SHS394 RXW393:RXW394 ROA393:ROA394 REE393:REE394 QUI393:QUI394 QKM393:QKM394 QAQ393:QAQ394 PQU393:PQU394 PGY393:PGY394 OXC393:OXC394 ONG393:ONG394 ODK393:ODK394 NTO393:NTO394 NJS393:NJS394 MZW393:MZW394 MQA393:MQA394 MGE393:MGE394 LWI393:LWI394 LMM393:LMM394 LCQ393:LCQ394 KSU393:KSU394 KIY393:KIY394 JZC393:JZC394 JPG393:JPG394 JFK393:JFK394 IVO393:IVO394 ILS393:ILS394 IBW393:IBW394 HSA393:HSA394 HIE393:HIE394 GYI393:GYI394 GOM393:GOM394 GEQ393:GEQ394 FUU393:FUU394 FKY393:FKY394 FBC393:FBC394 ERG393:ERG394 EHK393:EHK394 DXO393:DXO394 DNS393:DNS394 DDW393:DDW394 CUA393:CUA394 CKE393:CKE394 CAI393:CAI394 BQM393:BQM394 BGQ393:BGQ394 AWU393:AWU394 AMY393:AMY394 ADC393:ADC394 TG393:TG394 JK393:JK394 O393:O394 WVW470:WVW471 WMA470:WMA471 WCE470:WCE471 VSI470:VSI471 VIM470:VIM471 UYQ470:UYQ471 UOU470:UOU471 UEY470:UEY471 TVC470:TVC471 TLG470:TLG471 TBK470:TBK471 SRO470:SRO471 SHS470:SHS471 RXW470:RXW471 ROA470:ROA471 REE470:REE471 QUI470:QUI471 QKM470:QKM471 QAQ470:QAQ471 PQU470:PQU471 PGY470:PGY471 OXC470:OXC471 ONG470:ONG471 ODK470:ODK471 NTO470:NTO471 NJS470:NJS471 MZW470:MZW471 MQA470:MQA471 MGE470:MGE471 LWI470:LWI471 LMM470:LMM471 LCQ470:LCQ471 KSU470:KSU471 KIY470:KIY471 JZC470:JZC471 JPG470:JPG471 JFK470:JFK471 IVO470:IVO471 ILS470:ILS471 IBW470:IBW471 HSA470:HSA471 HIE470:HIE471 GYI470:GYI471 GOM470:GOM471 GEQ470:GEQ471 FUU470:FUU471 FKY470:FKY471 FBC470:FBC471 ERG470:ERG471 EHK470:EHK471 DXO470:DXO471 DNS470:DNS471 DDW470:DDW471 CUA470:CUA471 CKE470:CKE471 CAI470:CAI471 BQM470:BQM471 BGQ470:BGQ471 AWU470:AWU471 AMY470:AMY471 ADC470:ADC471 TG470:TG471 JK470:JK471 O470:O471</xm:sqref>
        </x14:dataValidation>
        <x14:dataValidation type="list" allowBlank="1" showErrorMessage="1">
          <x14:formula1>
            <xm:f>"Suport electronic (nr)"</xm:f>
          </x14:formula1>
          <x14:formula2>
            <xm:f>0</xm:f>
          </x14:formula2>
          <xm:sqref>P65967:P65968 JL65967:JL65968 TH65967:TH65968 ADD65967:ADD65968 AMZ65967:AMZ65968 AWV65967:AWV65968 BGR65967:BGR65968 BQN65967:BQN65968 CAJ65967:CAJ65968 CKF65967:CKF65968 CUB65967:CUB65968 DDX65967:DDX65968 DNT65967:DNT65968 DXP65967:DXP65968 EHL65967:EHL65968 ERH65967:ERH65968 FBD65967:FBD65968 FKZ65967:FKZ65968 FUV65967:FUV65968 GER65967:GER65968 GON65967:GON65968 GYJ65967:GYJ65968 HIF65967:HIF65968 HSB65967:HSB65968 IBX65967:IBX65968 ILT65967:ILT65968 IVP65967:IVP65968 JFL65967:JFL65968 JPH65967:JPH65968 JZD65967:JZD65968 KIZ65967:KIZ65968 KSV65967:KSV65968 LCR65967:LCR65968 LMN65967:LMN65968 LWJ65967:LWJ65968 MGF65967:MGF65968 MQB65967:MQB65968 MZX65967:MZX65968 NJT65967:NJT65968 NTP65967:NTP65968 ODL65967:ODL65968 ONH65967:ONH65968 OXD65967:OXD65968 PGZ65967:PGZ65968 PQV65967:PQV65968 QAR65967:QAR65968 QKN65967:QKN65968 QUJ65967:QUJ65968 REF65967:REF65968 ROB65967:ROB65968 RXX65967:RXX65968 SHT65967:SHT65968 SRP65967:SRP65968 TBL65967:TBL65968 TLH65967:TLH65968 TVD65967:TVD65968 UEZ65967:UEZ65968 UOV65967:UOV65968 UYR65967:UYR65968 VIN65967:VIN65968 VSJ65967:VSJ65968 WCF65967:WCF65968 WMB65967:WMB65968 WVX65967:WVX65968 P131503:P131504 JL131503:JL131504 TH131503:TH131504 ADD131503:ADD131504 AMZ131503:AMZ131504 AWV131503:AWV131504 BGR131503:BGR131504 BQN131503:BQN131504 CAJ131503:CAJ131504 CKF131503:CKF131504 CUB131503:CUB131504 DDX131503:DDX131504 DNT131503:DNT131504 DXP131503:DXP131504 EHL131503:EHL131504 ERH131503:ERH131504 FBD131503:FBD131504 FKZ131503:FKZ131504 FUV131503:FUV131504 GER131503:GER131504 GON131503:GON131504 GYJ131503:GYJ131504 HIF131503:HIF131504 HSB131503:HSB131504 IBX131503:IBX131504 ILT131503:ILT131504 IVP131503:IVP131504 JFL131503:JFL131504 JPH131503:JPH131504 JZD131503:JZD131504 KIZ131503:KIZ131504 KSV131503:KSV131504 LCR131503:LCR131504 LMN131503:LMN131504 LWJ131503:LWJ131504 MGF131503:MGF131504 MQB131503:MQB131504 MZX131503:MZX131504 NJT131503:NJT131504 NTP131503:NTP131504 ODL131503:ODL131504 ONH131503:ONH131504 OXD131503:OXD131504 PGZ131503:PGZ131504 PQV131503:PQV131504 QAR131503:QAR131504 QKN131503:QKN131504 QUJ131503:QUJ131504 REF131503:REF131504 ROB131503:ROB131504 RXX131503:RXX131504 SHT131503:SHT131504 SRP131503:SRP131504 TBL131503:TBL131504 TLH131503:TLH131504 TVD131503:TVD131504 UEZ131503:UEZ131504 UOV131503:UOV131504 UYR131503:UYR131504 VIN131503:VIN131504 VSJ131503:VSJ131504 WCF131503:WCF131504 WMB131503:WMB131504 WVX131503:WVX131504 P197039:P197040 JL197039:JL197040 TH197039:TH197040 ADD197039:ADD197040 AMZ197039:AMZ197040 AWV197039:AWV197040 BGR197039:BGR197040 BQN197039:BQN197040 CAJ197039:CAJ197040 CKF197039:CKF197040 CUB197039:CUB197040 DDX197039:DDX197040 DNT197039:DNT197040 DXP197039:DXP197040 EHL197039:EHL197040 ERH197039:ERH197040 FBD197039:FBD197040 FKZ197039:FKZ197040 FUV197039:FUV197040 GER197039:GER197040 GON197039:GON197040 GYJ197039:GYJ197040 HIF197039:HIF197040 HSB197039:HSB197040 IBX197039:IBX197040 ILT197039:ILT197040 IVP197039:IVP197040 JFL197039:JFL197040 JPH197039:JPH197040 JZD197039:JZD197040 KIZ197039:KIZ197040 KSV197039:KSV197040 LCR197039:LCR197040 LMN197039:LMN197040 LWJ197039:LWJ197040 MGF197039:MGF197040 MQB197039:MQB197040 MZX197039:MZX197040 NJT197039:NJT197040 NTP197039:NTP197040 ODL197039:ODL197040 ONH197039:ONH197040 OXD197039:OXD197040 PGZ197039:PGZ197040 PQV197039:PQV197040 QAR197039:QAR197040 QKN197039:QKN197040 QUJ197039:QUJ197040 REF197039:REF197040 ROB197039:ROB197040 RXX197039:RXX197040 SHT197039:SHT197040 SRP197039:SRP197040 TBL197039:TBL197040 TLH197039:TLH197040 TVD197039:TVD197040 UEZ197039:UEZ197040 UOV197039:UOV197040 UYR197039:UYR197040 VIN197039:VIN197040 VSJ197039:VSJ197040 WCF197039:WCF197040 WMB197039:WMB197040 WVX197039:WVX197040 P262575:P262576 JL262575:JL262576 TH262575:TH262576 ADD262575:ADD262576 AMZ262575:AMZ262576 AWV262575:AWV262576 BGR262575:BGR262576 BQN262575:BQN262576 CAJ262575:CAJ262576 CKF262575:CKF262576 CUB262575:CUB262576 DDX262575:DDX262576 DNT262575:DNT262576 DXP262575:DXP262576 EHL262575:EHL262576 ERH262575:ERH262576 FBD262575:FBD262576 FKZ262575:FKZ262576 FUV262575:FUV262576 GER262575:GER262576 GON262575:GON262576 GYJ262575:GYJ262576 HIF262575:HIF262576 HSB262575:HSB262576 IBX262575:IBX262576 ILT262575:ILT262576 IVP262575:IVP262576 JFL262575:JFL262576 JPH262575:JPH262576 JZD262575:JZD262576 KIZ262575:KIZ262576 KSV262575:KSV262576 LCR262575:LCR262576 LMN262575:LMN262576 LWJ262575:LWJ262576 MGF262575:MGF262576 MQB262575:MQB262576 MZX262575:MZX262576 NJT262575:NJT262576 NTP262575:NTP262576 ODL262575:ODL262576 ONH262575:ONH262576 OXD262575:OXD262576 PGZ262575:PGZ262576 PQV262575:PQV262576 QAR262575:QAR262576 QKN262575:QKN262576 QUJ262575:QUJ262576 REF262575:REF262576 ROB262575:ROB262576 RXX262575:RXX262576 SHT262575:SHT262576 SRP262575:SRP262576 TBL262575:TBL262576 TLH262575:TLH262576 TVD262575:TVD262576 UEZ262575:UEZ262576 UOV262575:UOV262576 UYR262575:UYR262576 VIN262575:VIN262576 VSJ262575:VSJ262576 WCF262575:WCF262576 WMB262575:WMB262576 WVX262575:WVX262576 P328111:P328112 JL328111:JL328112 TH328111:TH328112 ADD328111:ADD328112 AMZ328111:AMZ328112 AWV328111:AWV328112 BGR328111:BGR328112 BQN328111:BQN328112 CAJ328111:CAJ328112 CKF328111:CKF328112 CUB328111:CUB328112 DDX328111:DDX328112 DNT328111:DNT328112 DXP328111:DXP328112 EHL328111:EHL328112 ERH328111:ERH328112 FBD328111:FBD328112 FKZ328111:FKZ328112 FUV328111:FUV328112 GER328111:GER328112 GON328111:GON328112 GYJ328111:GYJ328112 HIF328111:HIF328112 HSB328111:HSB328112 IBX328111:IBX328112 ILT328111:ILT328112 IVP328111:IVP328112 JFL328111:JFL328112 JPH328111:JPH328112 JZD328111:JZD328112 KIZ328111:KIZ328112 KSV328111:KSV328112 LCR328111:LCR328112 LMN328111:LMN328112 LWJ328111:LWJ328112 MGF328111:MGF328112 MQB328111:MQB328112 MZX328111:MZX328112 NJT328111:NJT328112 NTP328111:NTP328112 ODL328111:ODL328112 ONH328111:ONH328112 OXD328111:OXD328112 PGZ328111:PGZ328112 PQV328111:PQV328112 QAR328111:QAR328112 QKN328111:QKN328112 QUJ328111:QUJ328112 REF328111:REF328112 ROB328111:ROB328112 RXX328111:RXX328112 SHT328111:SHT328112 SRP328111:SRP328112 TBL328111:TBL328112 TLH328111:TLH328112 TVD328111:TVD328112 UEZ328111:UEZ328112 UOV328111:UOV328112 UYR328111:UYR328112 VIN328111:VIN328112 VSJ328111:VSJ328112 WCF328111:WCF328112 WMB328111:WMB328112 WVX328111:WVX328112 P393647:P393648 JL393647:JL393648 TH393647:TH393648 ADD393647:ADD393648 AMZ393647:AMZ393648 AWV393647:AWV393648 BGR393647:BGR393648 BQN393647:BQN393648 CAJ393647:CAJ393648 CKF393647:CKF393648 CUB393647:CUB393648 DDX393647:DDX393648 DNT393647:DNT393648 DXP393647:DXP393648 EHL393647:EHL393648 ERH393647:ERH393648 FBD393647:FBD393648 FKZ393647:FKZ393648 FUV393647:FUV393648 GER393647:GER393648 GON393647:GON393648 GYJ393647:GYJ393648 HIF393647:HIF393648 HSB393647:HSB393648 IBX393647:IBX393648 ILT393647:ILT393648 IVP393647:IVP393648 JFL393647:JFL393648 JPH393647:JPH393648 JZD393647:JZD393648 KIZ393647:KIZ393648 KSV393647:KSV393648 LCR393647:LCR393648 LMN393647:LMN393648 LWJ393647:LWJ393648 MGF393647:MGF393648 MQB393647:MQB393648 MZX393647:MZX393648 NJT393647:NJT393648 NTP393647:NTP393648 ODL393647:ODL393648 ONH393647:ONH393648 OXD393647:OXD393648 PGZ393647:PGZ393648 PQV393647:PQV393648 QAR393647:QAR393648 QKN393647:QKN393648 QUJ393647:QUJ393648 REF393647:REF393648 ROB393647:ROB393648 RXX393647:RXX393648 SHT393647:SHT393648 SRP393647:SRP393648 TBL393647:TBL393648 TLH393647:TLH393648 TVD393647:TVD393648 UEZ393647:UEZ393648 UOV393647:UOV393648 UYR393647:UYR393648 VIN393647:VIN393648 VSJ393647:VSJ393648 WCF393647:WCF393648 WMB393647:WMB393648 WVX393647:WVX393648 P459183:P459184 JL459183:JL459184 TH459183:TH459184 ADD459183:ADD459184 AMZ459183:AMZ459184 AWV459183:AWV459184 BGR459183:BGR459184 BQN459183:BQN459184 CAJ459183:CAJ459184 CKF459183:CKF459184 CUB459183:CUB459184 DDX459183:DDX459184 DNT459183:DNT459184 DXP459183:DXP459184 EHL459183:EHL459184 ERH459183:ERH459184 FBD459183:FBD459184 FKZ459183:FKZ459184 FUV459183:FUV459184 GER459183:GER459184 GON459183:GON459184 GYJ459183:GYJ459184 HIF459183:HIF459184 HSB459183:HSB459184 IBX459183:IBX459184 ILT459183:ILT459184 IVP459183:IVP459184 JFL459183:JFL459184 JPH459183:JPH459184 JZD459183:JZD459184 KIZ459183:KIZ459184 KSV459183:KSV459184 LCR459183:LCR459184 LMN459183:LMN459184 LWJ459183:LWJ459184 MGF459183:MGF459184 MQB459183:MQB459184 MZX459183:MZX459184 NJT459183:NJT459184 NTP459183:NTP459184 ODL459183:ODL459184 ONH459183:ONH459184 OXD459183:OXD459184 PGZ459183:PGZ459184 PQV459183:PQV459184 QAR459183:QAR459184 QKN459183:QKN459184 QUJ459183:QUJ459184 REF459183:REF459184 ROB459183:ROB459184 RXX459183:RXX459184 SHT459183:SHT459184 SRP459183:SRP459184 TBL459183:TBL459184 TLH459183:TLH459184 TVD459183:TVD459184 UEZ459183:UEZ459184 UOV459183:UOV459184 UYR459183:UYR459184 VIN459183:VIN459184 VSJ459183:VSJ459184 WCF459183:WCF459184 WMB459183:WMB459184 WVX459183:WVX459184 P524719:P524720 JL524719:JL524720 TH524719:TH524720 ADD524719:ADD524720 AMZ524719:AMZ524720 AWV524719:AWV524720 BGR524719:BGR524720 BQN524719:BQN524720 CAJ524719:CAJ524720 CKF524719:CKF524720 CUB524719:CUB524720 DDX524719:DDX524720 DNT524719:DNT524720 DXP524719:DXP524720 EHL524719:EHL524720 ERH524719:ERH524720 FBD524719:FBD524720 FKZ524719:FKZ524720 FUV524719:FUV524720 GER524719:GER524720 GON524719:GON524720 GYJ524719:GYJ524720 HIF524719:HIF524720 HSB524719:HSB524720 IBX524719:IBX524720 ILT524719:ILT524720 IVP524719:IVP524720 JFL524719:JFL524720 JPH524719:JPH524720 JZD524719:JZD524720 KIZ524719:KIZ524720 KSV524719:KSV524720 LCR524719:LCR524720 LMN524719:LMN524720 LWJ524719:LWJ524720 MGF524719:MGF524720 MQB524719:MQB524720 MZX524719:MZX524720 NJT524719:NJT524720 NTP524719:NTP524720 ODL524719:ODL524720 ONH524719:ONH524720 OXD524719:OXD524720 PGZ524719:PGZ524720 PQV524719:PQV524720 QAR524719:QAR524720 QKN524719:QKN524720 QUJ524719:QUJ524720 REF524719:REF524720 ROB524719:ROB524720 RXX524719:RXX524720 SHT524719:SHT524720 SRP524719:SRP524720 TBL524719:TBL524720 TLH524719:TLH524720 TVD524719:TVD524720 UEZ524719:UEZ524720 UOV524719:UOV524720 UYR524719:UYR524720 VIN524719:VIN524720 VSJ524719:VSJ524720 WCF524719:WCF524720 WMB524719:WMB524720 WVX524719:WVX524720 P590255:P590256 JL590255:JL590256 TH590255:TH590256 ADD590255:ADD590256 AMZ590255:AMZ590256 AWV590255:AWV590256 BGR590255:BGR590256 BQN590255:BQN590256 CAJ590255:CAJ590256 CKF590255:CKF590256 CUB590255:CUB590256 DDX590255:DDX590256 DNT590255:DNT590256 DXP590255:DXP590256 EHL590255:EHL590256 ERH590255:ERH590256 FBD590255:FBD590256 FKZ590255:FKZ590256 FUV590255:FUV590256 GER590255:GER590256 GON590255:GON590256 GYJ590255:GYJ590256 HIF590255:HIF590256 HSB590255:HSB590256 IBX590255:IBX590256 ILT590255:ILT590256 IVP590255:IVP590256 JFL590255:JFL590256 JPH590255:JPH590256 JZD590255:JZD590256 KIZ590255:KIZ590256 KSV590255:KSV590256 LCR590255:LCR590256 LMN590255:LMN590256 LWJ590255:LWJ590256 MGF590255:MGF590256 MQB590255:MQB590256 MZX590255:MZX590256 NJT590255:NJT590256 NTP590255:NTP590256 ODL590255:ODL590256 ONH590255:ONH590256 OXD590255:OXD590256 PGZ590255:PGZ590256 PQV590255:PQV590256 QAR590255:QAR590256 QKN590255:QKN590256 QUJ590255:QUJ590256 REF590255:REF590256 ROB590255:ROB590256 RXX590255:RXX590256 SHT590255:SHT590256 SRP590255:SRP590256 TBL590255:TBL590256 TLH590255:TLH590256 TVD590255:TVD590256 UEZ590255:UEZ590256 UOV590255:UOV590256 UYR590255:UYR590256 VIN590255:VIN590256 VSJ590255:VSJ590256 WCF590255:WCF590256 WMB590255:WMB590256 WVX590255:WVX590256 P655791:P655792 JL655791:JL655792 TH655791:TH655792 ADD655791:ADD655792 AMZ655791:AMZ655792 AWV655791:AWV655792 BGR655791:BGR655792 BQN655791:BQN655792 CAJ655791:CAJ655792 CKF655791:CKF655792 CUB655791:CUB655792 DDX655791:DDX655792 DNT655791:DNT655792 DXP655791:DXP655792 EHL655791:EHL655792 ERH655791:ERH655792 FBD655791:FBD655792 FKZ655791:FKZ655792 FUV655791:FUV655792 GER655791:GER655792 GON655791:GON655792 GYJ655791:GYJ655792 HIF655791:HIF655792 HSB655791:HSB655792 IBX655791:IBX655792 ILT655791:ILT655792 IVP655791:IVP655792 JFL655791:JFL655792 JPH655791:JPH655792 JZD655791:JZD655792 KIZ655791:KIZ655792 KSV655791:KSV655792 LCR655791:LCR655792 LMN655791:LMN655792 LWJ655791:LWJ655792 MGF655791:MGF655792 MQB655791:MQB655792 MZX655791:MZX655792 NJT655791:NJT655792 NTP655791:NTP655792 ODL655791:ODL655792 ONH655791:ONH655792 OXD655791:OXD655792 PGZ655791:PGZ655792 PQV655791:PQV655792 QAR655791:QAR655792 QKN655791:QKN655792 QUJ655791:QUJ655792 REF655791:REF655792 ROB655791:ROB655792 RXX655791:RXX655792 SHT655791:SHT655792 SRP655791:SRP655792 TBL655791:TBL655792 TLH655791:TLH655792 TVD655791:TVD655792 UEZ655791:UEZ655792 UOV655791:UOV655792 UYR655791:UYR655792 VIN655791:VIN655792 VSJ655791:VSJ655792 WCF655791:WCF655792 WMB655791:WMB655792 WVX655791:WVX655792 P721327:P721328 JL721327:JL721328 TH721327:TH721328 ADD721327:ADD721328 AMZ721327:AMZ721328 AWV721327:AWV721328 BGR721327:BGR721328 BQN721327:BQN721328 CAJ721327:CAJ721328 CKF721327:CKF721328 CUB721327:CUB721328 DDX721327:DDX721328 DNT721327:DNT721328 DXP721327:DXP721328 EHL721327:EHL721328 ERH721327:ERH721328 FBD721327:FBD721328 FKZ721327:FKZ721328 FUV721327:FUV721328 GER721327:GER721328 GON721327:GON721328 GYJ721327:GYJ721328 HIF721327:HIF721328 HSB721327:HSB721328 IBX721327:IBX721328 ILT721327:ILT721328 IVP721327:IVP721328 JFL721327:JFL721328 JPH721327:JPH721328 JZD721327:JZD721328 KIZ721327:KIZ721328 KSV721327:KSV721328 LCR721327:LCR721328 LMN721327:LMN721328 LWJ721327:LWJ721328 MGF721327:MGF721328 MQB721327:MQB721328 MZX721327:MZX721328 NJT721327:NJT721328 NTP721327:NTP721328 ODL721327:ODL721328 ONH721327:ONH721328 OXD721327:OXD721328 PGZ721327:PGZ721328 PQV721327:PQV721328 QAR721327:QAR721328 QKN721327:QKN721328 QUJ721327:QUJ721328 REF721327:REF721328 ROB721327:ROB721328 RXX721327:RXX721328 SHT721327:SHT721328 SRP721327:SRP721328 TBL721327:TBL721328 TLH721327:TLH721328 TVD721327:TVD721328 UEZ721327:UEZ721328 UOV721327:UOV721328 UYR721327:UYR721328 VIN721327:VIN721328 VSJ721327:VSJ721328 WCF721327:WCF721328 WMB721327:WMB721328 WVX721327:WVX721328 P786863:P786864 JL786863:JL786864 TH786863:TH786864 ADD786863:ADD786864 AMZ786863:AMZ786864 AWV786863:AWV786864 BGR786863:BGR786864 BQN786863:BQN786864 CAJ786863:CAJ786864 CKF786863:CKF786864 CUB786863:CUB786864 DDX786863:DDX786864 DNT786863:DNT786864 DXP786863:DXP786864 EHL786863:EHL786864 ERH786863:ERH786864 FBD786863:FBD786864 FKZ786863:FKZ786864 FUV786863:FUV786864 GER786863:GER786864 GON786863:GON786864 GYJ786863:GYJ786864 HIF786863:HIF786864 HSB786863:HSB786864 IBX786863:IBX786864 ILT786863:ILT786864 IVP786863:IVP786864 JFL786863:JFL786864 JPH786863:JPH786864 JZD786863:JZD786864 KIZ786863:KIZ786864 KSV786863:KSV786864 LCR786863:LCR786864 LMN786863:LMN786864 LWJ786863:LWJ786864 MGF786863:MGF786864 MQB786863:MQB786864 MZX786863:MZX786864 NJT786863:NJT786864 NTP786863:NTP786864 ODL786863:ODL786864 ONH786863:ONH786864 OXD786863:OXD786864 PGZ786863:PGZ786864 PQV786863:PQV786864 QAR786863:QAR786864 QKN786863:QKN786864 QUJ786863:QUJ786864 REF786863:REF786864 ROB786863:ROB786864 RXX786863:RXX786864 SHT786863:SHT786864 SRP786863:SRP786864 TBL786863:TBL786864 TLH786863:TLH786864 TVD786863:TVD786864 UEZ786863:UEZ786864 UOV786863:UOV786864 UYR786863:UYR786864 VIN786863:VIN786864 VSJ786863:VSJ786864 WCF786863:WCF786864 WMB786863:WMB786864 WVX786863:WVX786864 P852399:P852400 JL852399:JL852400 TH852399:TH852400 ADD852399:ADD852400 AMZ852399:AMZ852400 AWV852399:AWV852400 BGR852399:BGR852400 BQN852399:BQN852400 CAJ852399:CAJ852400 CKF852399:CKF852400 CUB852399:CUB852400 DDX852399:DDX852400 DNT852399:DNT852400 DXP852399:DXP852400 EHL852399:EHL852400 ERH852399:ERH852400 FBD852399:FBD852400 FKZ852399:FKZ852400 FUV852399:FUV852400 GER852399:GER852400 GON852399:GON852400 GYJ852399:GYJ852400 HIF852399:HIF852400 HSB852399:HSB852400 IBX852399:IBX852400 ILT852399:ILT852400 IVP852399:IVP852400 JFL852399:JFL852400 JPH852399:JPH852400 JZD852399:JZD852400 KIZ852399:KIZ852400 KSV852399:KSV852400 LCR852399:LCR852400 LMN852399:LMN852400 LWJ852399:LWJ852400 MGF852399:MGF852400 MQB852399:MQB852400 MZX852399:MZX852400 NJT852399:NJT852400 NTP852399:NTP852400 ODL852399:ODL852400 ONH852399:ONH852400 OXD852399:OXD852400 PGZ852399:PGZ852400 PQV852399:PQV852400 QAR852399:QAR852400 QKN852399:QKN852400 QUJ852399:QUJ852400 REF852399:REF852400 ROB852399:ROB852400 RXX852399:RXX852400 SHT852399:SHT852400 SRP852399:SRP852400 TBL852399:TBL852400 TLH852399:TLH852400 TVD852399:TVD852400 UEZ852399:UEZ852400 UOV852399:UOV852400 UYR852399:UYR852400 VIN852399:VIN852400 VSJ852399:VSJ852400 WCF852399:WCF852400 WMB852399:WMB852400 WVX852399:WVX852400 P917935:P917936 JL917935:JL917936 TH917935:TH917936 ADD917935:ADD917936 AMZ917935:AMZ917936 AWV917935:AWV917936 BGR917935:BGR917936 BQN917935:BQN917936 CAJ917935:CAJ917936 CKF917935:CKF917936 CUB917935:CUB917936 DDX917935:DDX917936 DNT917935:DNT917936 DXP917935:DXP917936 EHL917935:EHL917936 ERH917935:ERH917936 FBD917935:FBD917936 FKZ917935:FKZ917936 FUV917935:FUV917936 GER917935:GER917936 GON917935:GON917936 GYJ917935:GYJ917936 HIF917935:HIF917936 HSB917935:HSB917936 IBX917935:IBX917936 ILT917935:ILT917936 IVP917935:IVP917936 JFL917935:JFL917936 JPH917935:JPH917936 JZD917935:JZD917936 KIZ917935:KIZ917936 KSV917935:KSV917936 LCR917935:LCR917936 LMN917935:LMN917936 LWJ917935:LWJ917936 MGF917935:MGF917936 MQB917935:MQB917936 MZX917935:MZX917936 NJT917935:NJT917936 NTP917935:NTP917936 ODL917935:ODL917936 ONH917935:ONH917936 OXD917935:OXD917936 PGZ917935:PGZ917936 PQV917935:PQV917936 QAR917935:QAR917936 QKN917935:QKN917936 QUJ917935:QUJ917936 REF917935:REF917936 ROB917935:ROB917936 RXX917935:RXX917936 SHT917935:SHT917936 SRP917935:SRP917936 TBL917935:TBL917936 TLH917935:TLH917936 TVD917935:TVD917936 UEZ917935:UEZ917936 UOV917935:UOV917936 UYR917935:UYR917936 VIN917935:VIN917936 VSJ917935:VSJ917936 WCF917935:WCF917936 WMB917935:WMB917936 WVX917935:WVX917936 P983471:P983472 JL983471:JL983472 TH983471:TH983472 ADD983471:ADD983472 AMZ983471:AMZ983472 AWV983471:AWV983472 BGR983471:BGR983472 BQN983471:BQN983472 CAJ983471:CAJ983472 CKF983471:CKF983472 CUB983471:CUB983472 DDX983471:DDX983472 DNT983471:DNT983472 DXP983471:DXP983472 EHL983471:EHL983472 ERH983471:ERH983472 FBD983471:FBD983472 FKZ983471:FKZ983472 FUV983471:FUV983472 GER983471:GER983472 GON983471:GON983472 GYJ983471:GYJ983472 HIF983471:HIF983472 HSB983471:HSB983472 IBX983471:IBX983472 ILT983471:ILT983472 IVP983471:IVP983472 JFL983471:JFL983472 JPH983471:JPH983472 JZD983471:JZD983472 KIZ983471:KIZ983472 KSV983471:KSV983472 LCR983471:LCR983472 LMN983471:LMN983472 LWJ983471:LWJ983472 MGF983471:MGF983472 MQB983471:MQB983472 MZX983471:MZX983472 NJT983471:NJT983472 NTP983471:NTP983472 ODL983471:ODL983472 ONH983471:ONH983472 OXD983471:OXD983472 PGZ983471:PGZ983472 PQV983471:PQV983472 QAR983471:QAR983472 QKN983471:QKN983472 QUJ983471:QUJ983472 REF983471:REF983472 ROB983471:ROB983472 RXX983471:RXX983472 SHT983471:SHT983472 SRP983471:SRP983472 TBL983471:TBL983472 TLH983471:TLH983472 TVD983471:TVD983472 UEZ983471:UEZ983472 UOV983471:UOV983472 UYR983471:UYR983472 VIN983471:VIN983472 VSJ983471:VSJ983472 WCF983471:WCF983472 WMB983471:WMB983472 WVX983471:WVX983472 P66005:P66006 JL66005:JL66006 TH66005:TH66006 ADD66005:ADD66006 AMZ66005:AMZ66006 AWV66005:AWV66006 BGR66005:BGR66006 BQN66005:BQN66006 CAJ66005:CAJ66006 CKF66005:CKF66006 CUB66005:CUB66006 DDX66005:DDX66006 DNT66005:DNT66006 DXP66005:DXP66006 EHL66005:EHL66006 ERH66005:ERH66006 FBD66005:FBD66006 FKZ66005:FKZ66006 FUV66005:FUV66006 GER66005:GER66006 GON66005:GON66006 GYJ66005:GYJ66006 HIF66005:HIF66006 HSB66005:HSB66006 IBX66005:IBX66006 ILT66005:ILT66006 IVP66005:IVP66006 JFL66005:JFL66006 JPH66005:JPH66006 JZD66005:JZD66006 KIZ66005:KIZ66006 KSV66005:KSV66006 LCR66005:LCR66006 LMN66005:LMN66006 LWJ66005:LWJ66006 MGF66005:MGF66006 MQB66005:MQB66006 MZX66005:MZX66006 NJT66005:NJT66006 NTP66005:NTP66006 ODL66005:ODL66006 ONH66005:ONH66006 OXD66005:OXD66006 PGZ66005:PGZ66006 PQV66005:PQV66006 QAR66005:QAR66006 QKN66005:QKN66006 QUJ66005:QUJ66006 REF66005:REF66006 ROB66005:ROB66006 RXX66005:RXX66006 SHT66005:SHT66006 SRP66005:SRP66006 TBL66005:TBL66006 TLH66005:TLH66006 TVD66005:TVD66006 UEZ66005:UEZ66006 UOV66005:UOV66006 UYR66005:UYR66006 VIN66005:VIN66006 VSJ66005:VSJ66006 WCF66005:WCF66006 WMB66005:WMB66006 WVX66005:WVX66006 P131541:P131542 JL131541:JL131542 TH131541:TH131542 ADD131541:ADD131542 AMZ131541:AMZ131542 AWV131541:AWV131542 BGR131541:BGR131542 BQN131541:BQN131542 CAJ131541:CAJ131542 CKF131541:CKF131542 CUB131541:CUB131542 DDX131541:DDX131542 DNT131541:DNT131542 DXP131541:DXP131542 EHL131541:EHL131542 ERH131541:ERH131542 FBD131541:FBD131542 FKZ131541:FKZ131542 FUV131541:FUV131542 GER131541:GER131542 GON131541:GON131542 GYJ131541:GYJ131542 HIF131541:HIF131542 HSB131541:HSB131542 IBX131541:IBX131542 ILT131541:ILT131542 IVP131541:IVP131542 JFL131541:JFL131542 JPH131541:JPH131542 JZD131541:JZD131542 KIZ131541:KIZ131542 KSV131541:KSV131542 LCR131541:LCR131542 LMN131541:LMN131542 LWJ131541:LWJ131542 MGF131541:MGF131542 MQB131541:MQB131542 MZX131541:MZX131542 NJT131541:NJT131542 NTP131541:NTP131542 ODL131541:ODL131542 ONH131541:ONH131542 OXD131541:OXD131542 PGZ131541:PGZ131542 PQV131541:PQV131542 QAR131541:QAR131542 QKN131541:QKN131542 QUJ131541:QUJ131542 REF131541:REF131542 ROB131541:ROB131542 RXX131541:RXX131542 SHT131541:SHT131542 SRP131541:SRP131542 TBL131541:TBL131542 TLH131541:TLH131542 TVD131541:TVD131542 UEZ131541:UEZ131542 UOV131541:UOV131542 UYR131541:UYR131542 VIN131541:VIN131542 VSJ131541:VSJ131542 WCF131541:WCF131542 WMB131541:WMB131542 WVX131541:WVX131542 P197077:P197078 JL197077:JL197078 TH197077:TH197078 ADD197077:ADD197078 AMZ197077:AMZ197078 AWV197077:AWV197078 BGR197077:BGR197078 BQN197077:BQN197078 CAJ197077:CAJ197078 CKF197077:CKF197078 CUB197077:CUB197078 DDX197077:DDX197078 DNT197077:DNT197078 DXP197077:DXP197078 EHL197077:EHL197078 ERH197077:ERH197078 FBD197077:FBD197078 FKZ197077:FKZ197078 FUV197077:FUV197078 GER197077:GER197078 GON197077:GON197078 GYJ197077:GYJ197078 HIF197077:HIF197078 HSB197077:HSB197078 IBX197077:IBX197078 ILT197077:ILT197078 IVP197077:IVP197078 JFL197077:JFL197078 JPH197077:JPH197078 JZD197077:JZD197078 KIZ197077:KIZ197078 KSV197077:KSV197078 LCR197077:LCR197078 LMN197077:LMN197078 LWJ197077:LWJ197078 MGF197077:MGF197078 MQB197077:MQB197078 MZX197077:MZX197078 NJT197077:NJT197078 NTP197077:NTP197078 ODL197077:ODL197078 ONH197077:ONH197078 OXD197077:OXD197078 PGZ197077:PGZ197078 PQV197077:PQV197078 QAR197077:QAR197078 QKN197077:QKN197078 QUJ197077:QUJ197078 REF197077:REF197078 ROB197077:ROB197078 RXX197077:RXX197078 SHT197077:SHT197078 SRP197077:SRP197078 TBL197077:TBL197078 TLH197077:TLH197078 TVD197077:TVD197078 UEZ197077:UEZ197078 UOV197077:UOV197078 UYR197077:UYR197078 VIN197077:VIN197078 VSJ197077:VSJ197078 WCF197077:WCF197078 WMB197077:WMB197078 WVX197077:WVX197078 P262613:P262614 JL262613:JL262614 TH262613:TH262614 ADD262613:ADD262614 AMZ262613:AMZ262614 AWV262613:AWV262614 BGR262613:BGR262614 BQN262613:BQN262614 CAJ262613:CAJ262614 CKF262613:CKF262614 CUB262613:CUB262614 DDX262613:DDX262614 DNT262613:DNT262614 DXP262613:DXP262614 EHL262613:EHL262614 ERH262613:ERH262614 FBD262613:FBD262614 FKZ262613:FKZ262614 FUV262613:FUV262614 GER262613:GER262614 GON262613:GON262614 GYJ262613:GYJ262614 HIF262613:HIF262614 HSB262613:HSB262614 IBX262613:IBX262614 ILT262613:ILT262614 IVP262613:IVP262614 JFL262613:JFL262614 JPH262613:JPH262614 JZD262613:JZD262614 KIZ262613:KIZ262614 KSV262613:KSV262614 LCR262613:LCR262614 LMN262613:LMN262614 LWJ262613:LWJ262614 MGF262613:MGF262614 MQB262613:MQB262614 MZX262613:MZX262614 NJT262613:NJT262614 NTP262613:NTP262614 ODL262613:ODL262614 ONH262613:ONH262614 OXD262613:OXD262614 PGZ262613:PGZ262614 PQV262613:PQV262614 QAR262613:QAR262614 QKN262613:QKN262614 QUJ262613:QUJ262614 REF262613:REF262614 ROB262613:ROB262614 RXX262613:RXX262614 SHT262613:SHT262614 SRP262613:SRP262614 TBL262613:TBL262614 TLH262613:TLH262614 TVD262613:TVD262614 UEZ262613:UEZ262614 UOV262613:UOV262614 UYR262613:UYR262614 VIN262613:VIN262614 VSJ262613:VSJ262614 WCF262613:WCF262614 WMB262613:WMB262614 WVX262613:WVX262614 P328149:P328150 JL328149:JL328150 TH328149:TH328150 ADD328149:ADD328150 AMZ328149:AMZ328150 AWV328149:AWV328150 BGR328149:BGR328150 BQN328149:BQN328150 CAJ328149:CAJ328150 CKF328149:CKF328150 CUB328149:CUB328150 DDX328149:DDX328150 DNT328149:DNT328150 DXP328149:DXP328150 EHL328149:EHL328150 ERH328149:ERH328150 FBD328149:FBD328150 FKZ328149:FKZ328150 FUV328149:FUV328150 GER328149:GER328150 GON328149:GON328150 GYJ328149:GYJ328150 HIF328149:HIF328150 HSB328149:HSB328150 IBX328149:IBX328150 ILT328149:ILT328150 IVP328149:IVP328150 JFL328149:JFL328150 JPH328149:JPH328150 JZD328149:JZD328150 KIZ328149:KIZ328150 KSV328149:KSV328150 LCR328149:LCR328150 LMN328149:LMN328150 LWJ328149:LWJ328150 MGF328149:MGF328150 MQB328149:MQB328150 MZX328149:MZX328150 NJT328149:NJT328150 NTP328149:NTP328150 ODL328149:ODL328150 ONH328149:ONH328150 OXD328149:OXD328150 PGZ328149:PGZ328150 PQV328149:PQV328150 QAR328149:QAR328150 QKN328149:QKN328150 QUJ328149:QUJ328150 REF328149:REF328150 ROB328149:ROB328150 RXX328149:RXX328150 SHT328149:SHT328150 SRP328149:SRP328150 TBL328149:TBL328150 TLH328149:TLH328150 TVD328149:TVD328150 UEZ328149:UEZ328150 UOV328149:UOV328150 UYR328149:UYR328150 VIN328149:VIN328150 VSJ328149:VSJ328150 WCF328149:WCF328150 WMB328149:WMB328150 WVX328149:WVX328150 P393685:P393686 JL393685:JL393686 TH393685:TH393686 ADD393685:ADD393686 AMZ393685:AMZ393686 AWV393685:AWV393686 BGR393685:BGR393686 BQN393685:BQN393686 CAJ393685:CAJ393686 CKF393685:CKF393686 CUB393685:CUB393686 DDX393685:DDX393686 DNT393685:DNT393686 DXP393685:DXP393686 EHL393685:EHL393686 ERH393685:ERH393686 FBD393685:FBD393686 FKZ393685:FKZ393686 FUV393685:FUV393686 GER393685:GER393686 GON393685:GON393686 GYJ393685:GYJ393686 HIF393685:HIF393686 HSB393685:HSB393686 IBX393685:IBX393686 ILT393685:ILT393686 IVP393685:IVP393686 JFL393685:JFL393686 JPH393685:JPH393686 JZD393685:JZD393686 KIZ393685:KIZ393686 KSV393685:KSV393686 LCR393685:LCR393686 LMN393685:LMN393686 LWJ393685:LWJ393686 MGF393685:MGF393686 MQB393685:MQB393686 MZX393685:MZX393686 NJT393685:NJT393686 NTP393685:NTP393686 ODL393685:ODL393686 ONH393685:ONH393686 OXD393685:OXD393686 PGZ393685:PGZ393686 PQV393685:PQV393686 QAR393685:QAR393686 QKN393685:QKN393686 QUJ393685:QUJ393686 REF393685:REF393686 ROB393685:ROB393686 RXX393685:RXX393686 SHT393685:SHT393686 SRP393685:SRP393686 TBL393685:TBL393686 TLH393685:TLH393686 TVD393685:TVD393686 UEZ393685:UEZ393686 UOV393685:UOV393686 UYR393685:UYR393686 VIN393685:VIN393686 VSJ393685:VSJ393686 WCF393685:WCF393686 WMB393685:WMB393686 WVX393685:WVX393686 P459221:P459222 JL459221:JL459222 TH459221:TH459222 ADD459221:ADD459222 AMZ459221:AMZ459222 AWV459221:AWV459222 BGR459221:BGR459222 BQN459221:BQN459222 CAJ459221:CAJ459222 CKF459221:CKF459222 CUB459221:CUB459222 DDX459221:DDX459222 DNT459221:DNT459222 DXP459221:DXP459222 EHL459221:EHL459222 ERH459221:ERH459222 FBD459221:FBD459222 FKZ459221:FKZ459222 FUV459221:FUV459222 GER459221:GER459222 GON459221:GON459222 GYJ459221:GYJ459222 HIF459221:HIF459222 HSB459221:HSB459222 IBX459221:IBX459222 ILT459221:ILT459222 IVP459221:IVP459222 JFL459221:JFL459222 JPH459221:JPH459222 JZD459221:JZD459222 KIZ459221:KIZ459222 KSV459221:KSV459222 LCR459221:LCR459222 LMN459221:LMN459222 LWJ459221:LWJ459222 MGF459221:MGF459222 MQB459221:MQB459222 MZX459221:MZX459222 NJT459221:NJT459222 NTP459221:NTP459222 ODL459221:ODL459222 ONH459221:ONH459222 OXD459221:OXD459222 PGZ459221:PGZ459222 PQV459221:PQV459222 QAR459221:QAR459222 QKN459221:QKN459222 QUJ459221:QUJ459222 REF459221:REF459222 ROB459221:ROB459222 RXX459221:RXX459222 SHT459221:SHT459222 SRP459221:SRP459222 TBL459221:TBL459222 TLH459221:TLH459222 TVD459221:TVD459222 UEZ459221:UEZ459222 UOV459221:UOV459222 UYR459221:UYR459222 VIN459221:VIN459222 VSJ459221:VSJ459222 WCF459221:WCF459222 WMB459221:WMB459222 WVX459221:WVX459222 P524757:P524758 JL524757:JL524758 TH524757:TH524758 ADD524757:ADD524758 AMZ524757:AMZ524758 AWV524757:AWV524758 BGR524757:BGR524758 BQN524757:BQN524758 CAJ524757:CAJ524758 CKF524757:CKF524758 CUB524757:CUB524758 DDX524757:DDX524758 DNT524757:DNT524758 DXP524757:DXP524758 EHL524757:EHL524758 ERH524757:ERH524758 FBD524757:FBD524758 FKZ524757:FKZ524758 FUV524757:FUV524758 GER524757:GER524758 GON524757:GON524758 GYJ524757:GYJ524758 HIF524757:HIF524758 HSB524757:HSB524758 IBX524757:IBX524758 ILT524757:ILT524758 IVP524757:IVP524758 JFL524757:JFL524758 JPH524757:JPH524758 JZD524757:JZD524758 KIZ524757:KIZ524758 KSV524757:KSV524758 LCR524757:LCR524758 LMN524757:LMN524758 LWJ524757:LWJ524758 MGF524757:MGF524758 MQB524757:MQB524758 MZX524757:MZX524758 NJT524757:NJT524758 NTP524757:NTP524758 ODL524757:ODL524758 ONH524757:ONH524758 OXD524757:OXD524758 PGZ524757:PGZ524758 PQV524757:PQV524758 QAR524757:QAR524758 QKN524757:QKN524758 QUJ524757:QUJ524758 REF524757:REF524758 ROB524757:ROB524758 RXX524757:RXX524758 SHT524757:SHT524758 SRP524757:SRP524758 TBL524757:TBL524758 TLH524757:TLH524758 TVD524757:TVD524758 UEZ524757:UEZ524758 UOV524757:UOV524758 UYR524757:UYR524758 VIN524757:VIN524758 VSJ524757:VSJ524758 WCF524757:WCF524758 WMB524757:WMB524758 WVX524757:WVX524758 P590293:P590294 JL590293:JL590294 TH590293:TH590294 ADD590293:ADD590294 AMZ590293:AMZ590294 AWV590293:AWV590294 BGR590293:BGR590294 BQN590293:BQN590294 CAJ590293:CAJ590294 CKF590293:CKF590294 CUB590293:CUB590294 DDX590293:DDX590294 DNT590293:DNT590294 DXP590293:DXP590294 EHL590293:EHL590294 ERH590293:ERH590294 FBD590293:FBD590294 FKZ590293:FKZ590294 FUV590293:FUV590294 GER590293:GER590294 GON590293:GON590294 GYJ590293:GYJ590294 HIF590293:HIF590294 HSB590293:HSB590294 IBX590293:IBX590294 ILT590293:ILT590294 IVP590293:IVP590294 JFL590293:JFL590294 JPH590293:JPH590294 JZD590293:JZD590294 KIZ590293:KIZ590294 KSV590293:KSV590294 LCR590293:LCR590294 LMN590293:LMN590294 LWJ590293:LWJ590294 MGF590293:MGF590294 MQB590293:MQB590294 MZX590293:MZX590294 NJT590293:NJT590294 NTP590293:NTP590294 ODL590293:ODL590294 ONH590293:ONH590294 OXD590293:OXD590294 PGZ590293:PGZ590294 PQV590293:PQV590294 QAR590293:QAR590294 QKN590293:QKN590294 QUJ590293:QUJ590294 REF590293:REF590294 ROB590293:ROB590294 RXX590293:RXX590294 SHT590293:SHT590294 SRP590293:SRP590294 TBL590293:TBL590294 TLH590293:TLH590294 TVD590293:TVD590294 UEZ590293:UEZ590294 UOV590293:UOV590294 UYR590293:UYR590294 VIN590293:VIN590294 VSJ590293:VSJ590294 WCF590293:WCF590294 WMB590293:WMB590294 WVX590293:WVX590294 P655829:P655830 JL655829:JL655830 TH655829:TH655830 ADD655829:ADD655830 AMZ655829:AMZ655830 AWV655829:AWV655830 BGR655829:BGR655830 BQN655829:BQN655830 CAJ655829:CAJ655830 CKF655829:CKF655830 CUB655829:CUB655830 DDX655829:DDX655830 DNT655829:DNT655830 DXP655829:DXP655830 EHL655829:EHL655830 ERH655829:ERH655830 FBD655829:FBD655830 FKZ655829:FKZ655830 FUV655829:FUV655830 GER655829:GER655830 GON655829:GON655830 GYJ655829:GYJ655830 HIF655829:HIF655830 HSB655829:HSB655830 IBX655829:IBX655830 ILT655829:ILT655830 IVP655829:IVP655830 JFL655829:JFL655830 JPH655829:JPH655830 JZD655829:JZD655830 KIZ655829:KIZ655830 KSV655829:KSV655830 LCR655829:LCR655830 LMN655829:LMN655830 LWJ655829:LWJ655830 MGF655829:MGF655830 MQB655829:MQB655830 MZX655829:MZX655830 NJT655829:NJT655830 NTP655829:NTP655830 ODL655829:ODL655830 ONH655829:ONH655830 OXD655829:OXD655830 PGZ655829:PGZ655830 PQV655829:PQV655830 QAR655829:QAR655830 QKN655829:QKN655830 QUJ655829:QUJ655830 REF655829:REF655830 ROB655829:ROB655830 RXX655829:RXX655830 SHT655829:SHT655830 SRP655829:SRP655830 TBL655829:TBL655830 TLH655829:TLH655830 TVD655829:TVD655830 UEZ655829:UEZ655830 UOV655829:UOV655830 UYR655829:UYR655830 VIN655829:VIN655830 VSJ655829:VSJ655830 WCF655829:WCF655830 WMB655829:WMB655830 WVX655829:WVX655830 P721365:P721366 JL721365:JL721366 TH721365:TH721366 ADD721365:ADD721366 AMZ721365:AMZ721366 AWV721365:AWV721366 BGR721365:BGR721366 BQN721365:BQN721366 CAJ721365:CAJ721366 CKF721365:CKF721366 CUB721365:CUB721366 DDX721365:DDX721366 DNT721365:DNT721366 DXP721365:DXP721366 EHL721365:EHL721366 ERH721365:ERH721366 FBD721365:FBD721366 FKZ721365:FKZ721366 FUV721365:FUV721366 GER721365:GER721366 GON721365:GON721366 GYJ721365:GYJ721366 HIF721365:HIF721366 HSB721365:HSB721366 IBX721365:IBX721366 ILT721365:ILT721366 IVP721365:IVP721366 JFL721365:JFL721366 JPH721365:JPH721366 JZD721365:JZD721366 KIZ721365:KIZ721366 KSV721365:KSV721366 LCR721365:LCR721366 LMN721365:LMN721366 LWJ721365:LWJ721366 MGF721365:MGF721366 MQB721365:MQB721366 MZX721365:MZX721366 NJT721365:NJT721366 NTP721365:NTP721366 ODL721365:ODL721366 ONH721365:ONH721366 OXD721365:OXD721366 PGZ721365:PGZ721366 PQV721365:PQV721366 QAR721365:QAR721366 QKN721365:QKN721366 QUJ721365:QUJ721366 REF721365:REF721366 ROB721365:ROB721366 RXX721365:RXX721366 SHT721365:SHT721366 SRP721365:SRP721366 TBL721365:TBL721366 TLH721365:TLH721366 TVD721365:TVD721366 UEZ721365:UEZ721366 UOV721365:UOV721366 UYR721365:UYR721366 VIN721365:VIN721366 VSJ721365:VSJ721366 WCF721365:WCF721366 WMB721365:WMB721366 WVX721365:WVX721366 P786901:P786902 JL786901:JL786902 TH786901:TH786902 ADD786901:ADD786902 AMZ786901:AMZ786902 AWV786901:AWV786902 BGR786901:BGR786902 BQN786901:BQN786902 CAJ786901:CAJ786902 CKF786901:CKF786902 CUB786901:CUB786902 DDX786901:DDX786902 DNT786901:DNT786902 DXP786901:DXP786902 EHL786901:EHL786902 ERH786901:ERH786902 FBD786901:FBD786902 FKZ786901:FKZ786902 FUV786901:FUV786902 GER786901:GER786902 GON786901:GON786902 GYJ786901:GYJ786902 HIF786901:HIF786902 HSB786901:HSB786902 IBX786901:IBX786902 ILT786901:ILT786902 IVP786901:IVP786902 JFL786901:JFL786902 JPH786901:JPH786902 JZD786901:JZD786902 KIZ786901:KIZ786902 KSV786901:KSV786902 LCR786901:LCR786902 LMN786901:LMN786902 LWJ786901:LWJ786902 MGF786901:MGF786902 MQB786901:MQB786902 MZX786901:MZX786902 NJT786901:NJT786902 NTP786901:NTP786902 ODL786901:ODL786902 ONH786901:ONH786902 OXD786901:OXD786902 PGZ786901:PGZ786902 PQV786901:PQV786902 QAR786901:QAR786902 QKN786901:QKN786902 QUJ786901:QUJ786902 REF786901:REF786902 ROB786901:ROB786902 RXX786901:RXX786902 SHT786901:SHT786902 SRP786901:SRP786902 TBL786901:TBL786902 TLH786901:TLH786902 TVD786901:TVD786902 UEZ786901:UEZ786902 UOV786901:UOV786902 UYR786901:UYR786902 VIN786901:VIN786902 VSJ786901:VSJ786902 WCF786901:WCF786902 WMB786901:WMB786902 WVX786901:WVX786902 P852437:P852438 JL852437:JL852438 TH852437:TH852438 ADD852437:ADD852438 AMZ852437:AMZ852438 AWV852437:AWV852438 BGR852437:BGR852438 BQN852437:BQN852438 CAJ852437:CAJ852438 CKF852437:CKF852438 CUB852437:CUB852438 DDX852437:DDX852438 DNT852437:DNT852438 DXP852437:DXP852438 EHL852437:EHL852438 ERH852437:ERH852438 FBD852437:FBD852438 FKZ852437:FKZ852438 FUV852437:FUV852438 GER852437:GER852438 GON852437:GON852438 GYJ852437:GYJ852438 HIF852437:HIF852438 HSB852437:HSB852438 IBX852437:IBX852438 ILT852437:ILT852438 IVP852437:IVP852438 JFL852437:JFL852438 JPH852437:JPH852438 JZD852437:JZD852438 KIZ852437:KIZ852438 KSV852437:KSV852438 LCR852437:LCR852438 LMN852437:LMN852438 LWJ852437:LWJ852438 MGF852437:MGF852438 MQB852437:MQB852438 MZX852437:MZX852438 NJT852437:NJT852438 NTP852437:NTP852438 ODL852437:ODL852438 ONH852437:ONH852438 OXD852437:OXD852438 PGZ852437:PGZ852438 PQV852437:PQV852438 QAR852437:QAR852438 QKN852437:QKN852438 QUJ852437:QUJ852438 REF852437:REF852438 ROB852437:ROB852438 RXX852437:RXX852438 SHT852437:SHT852438 SRP852437:SRP852438 TBL852437:TBL852438 TLH852437:TLH852438 TVD852437:TVD852438 UEZ852437:UEZ852438 UOV852437:UOV852438 UYR852437:UYR852438 VIN852437:VIN852438 VSJ852437:VSJ852438 WCF852437:WCF852438 WMB852437:WMB852438 WVX852437:WVX852438 P917973:P917974 JL917973:JL917974 TH917973:TH917974 ADD917973:ADD917974 AMZ917973:AMZ917974 AWV917973:AWV917974 BGR917973:BGR917974 BQN917973:BQN917974 CAJ917973:CAJ917974 CKF917973:CKF917974 CUB917973:CUB917974 DDX917973:DDX917974 DNT917973:DNT917974 DXP917973:DXP917974 EHL917973:EHL917974 ERH917973:ERH917974 FBD917973:FBD917974 FKZ917973:FKZ917974 FUV917973:FUV917974 GER917973:GER917974 GON917973:GON917974 GYJ917973:GYJ917974 HIF917973:HIF917974 HSB917973:HSB917974 IBX917973:IBX917974 ILT917973:ILT917974 IVP917973:IVP917974 JFL917973:JFL917974 JPH917973:JPH917974 JZD917973:JZD917974 KIZ917973:KIZ917974 KSV917973:KSV917974 LCR917973:LCR917974 LMN917973:LMN917974 LWJ917973:LWJ917974 MGF917973:MGF917974 MQB917973:MQB917974 MZX917973:MZX917974 NJT917973:NJT917974 NTP917973:NTP917974 ODL917973:ODL917974 ONH917973:ONH917974 OXD917973:OXD917974 PGZ917973:PGZ917974 PQV917973:PQV917974 QAR917973:QAR917974 QKN917973:QKN917974 QUJ917973:QUJ917974 REF917973:REF917974 ROB917973:ROB917974 RXX917973:RXX917974 SHT917973:SHT917974 SRP917973:SRP917974 TBL917973:TBL917974 TLH917973:TLH917974 TVD917973:TVD917974 UEZ917973:UEZ917974 UOV917973:UOV917974 UYR917973:UYR917974 VIN917973:VIN917974 VSJ917973:VSJ917974 WCF917973:WCF917974 WMB917973:WMB917974 WVX917973:WVX917974 P983509:P983510 JL983509:JL983510 TH983509:TH983510 ADD983509:ADD983510 AMZ983509:AMZ983510 AWV983509:AWV983510 BGR983509:BGR983510 BQN983509:BQN983510 CAJ983509:CAJ983510 CKF983509:CKF983510 CUB983509:CUB983510 DDX983509:DDX983510 DNT983509:DNT983510 DXP983509:DXP983510 EHL983509:EHL983510 ERH983509:ERH983510 FBD983509:FBD983510 FKZ983509:FKZ983510 FUV983509:FUV983510 GER983509:GER983510 GON983509:GON983510 GYJ983509:GYJ983510 HIF983509:HIF983510 HSB983509:HSB983510 IBX983509:IBX983510 ILT983509:ILT983510 IVP983509:IVP983510 JFL983509:JFL983510 JPH983509:JPH983510 JZD983509:JZD983510 KIZ983509:KIZ983510 KSV983509:KSV983510 LCR983509:LCR983510 LMN983509:LMN983510 LWJ983509:LWJ983510 MGF983509:MGF983510 MQB983509:MQB983510 MZX983509:MZX983510 NJT983509:NJT983510 NTP983509:NTP983510 ODL983509:ODL983510 ONH983509:ONH983510 OXD983509:OXD983510 PGZ983509:PGZ983510 PQV983509:PQV983510 QAR983509:QAR983510 QKN983509:QKN983510 QUJ983509:QUJ983510 REF983509:REF983510 ROB983509:ROB983510 RXX983509:RXX983510 SHT983509:SHT983510 SRP983509:SRP983510 TBL983509:TBL983510 TLH983509:TLH983510 TVD983509:TVD983510 UEZ983509:UEZ983510 UOV983509:UOV983510 UYR983509:UYR983510 VIN983509:VIN983510 VSJ983509:VSJ983510 WCF983509:WCF983510 WMB983509:WMB983510 WVX983509:WVX983510 P65849:P65850 JL65849:JL65850 TH65849:TH65850 ADD65849:ADD65850 AMZ65849:AMZ65850 AWV65849:AWV65850 BGR65849:BGR65850 BQN65849:BQN65850 CAJ65849:CAJ65850 CKF65849:CKF65850 CUB65849:CUB65850 DDX65849:DDX65850 DNT65849:DNT65850 DXP65849:DXP65850 EHL65849:EHL65850 ERH65849:ERH65850 FBD65849:FBD65850 FKZ65849:FKZ65850 FUV65849:FUV65850 GER65849:GER65850 GON65849:GON65850 GYJ65849:GYJ65850 HIF65849:HIF65850 HSB65849:HSB65850 IBX65849:IBX65850 ILT65849:ILT65850 IVP65849:IVP65850 JFL65849:JFL65850 JPH65849:JPH65850 JZD65849:JZD65850 KIZ65849:KIZ65850 KSV65849:KSV65850 LCR65849:LCR65850 LMN65849:LMN65850 LWJ65849:LWJ65850 MGF65849:MGF65850 MQB65849:MQB65850 MZX65849:MZX65850 NJT65849:NJT65850 NTP65849:NTP65850 ODL65849:ODL65850 ONH65849:ONH65850 OXD65849:OXD65850 PGZ65849:PGZ65850 PQV65849:PQV65850 QAR65849:QAR65850 QKN65849:QKN65850 QUJ65849:QUJ65850 REF65849:REF65850 ROB65849:ROB65850 RXX65849:RXX65850 SHT65849:SHT65850 SRP65849:SRP65850 TBL65849:TBL65850 TLH65849:TLH65850 TVD65849:TVD65850 UEZ65849:UEZ65850 UOV65849:UOV65850 UYR65849:UYR65850 VIN65849:VIN65850 VSJ65849:VSJ65850 WCF65849:WCF65850 WMB65849:WMB65850 WVX65849:WVX65850 P131385:P131386 JL131385:JL131386 TH131385:TH131386 ADD131385:ADD131386 AMZ131385:AMZ131386 AWV131385:AWV131386 BGR131385:BGR131386 BQN131385:BQN131386 CAJ131385:CAJ131386 CKF131385:CKF131386 CUB131385:CUB131386 DDX131385:DDX131386 DNT131385:DNT131386 DXP131385:DXP131386 EHL131385:EHL131386 ERH131385:ERH131386 FBD131385:FBD131386 FKZ131385:FKZ131386 FUV131385:FUV131386 GER131385:GER131386 GON131385:GON131386 GYJ131385:GYJ131386 HIF131385:HIF131386 HSB131385:HSB131386 IBX131385:IBX131386 ILT131385:ILT131386 IVP131385:IVP131386 JFL131385:JFL131386 JPH131385:JPH131386 JZD131385:JZD131386 KIZ131385:KIZ131386 KSV131385:KSV131386 LCR131385:LCR131386 LMN131385:LMN131386 LWJ131385:LWJ131386 MGF131385:MGF131386 MQB131385:MQB131386 MZX131385:MZX131386 NJT131385:NJT131386 NTP131385:NTP131386 ODL131385:ODL131386 ONH131385:ONH131386 OXD131385:OXD131386 PGZ131385:PGZ131386 PQV131385:PQV131386 QAR131385:QAR131386 QKN131385:QKN131386 QUJ131385:QUJ131386 REF131385:REF131386 ROB131385:ROB131386 RXX131385:RXX131386 SHT131385:SHT131386 SRP131385:SRP131386 TBL131385:TBL131386 TLH131385:TLH131386 TVD131385:TVD131386 UEZ131385:UEZ131386 UOV131385:UOV131386 UYR131385:UYR131386 VIN131385:VIN131386 VSJ131385:VSJ131386 WCF131385:WCF131386 WMB131385:WMB131386 WVX131385:WVX131386 P196921:P196922 JL196921:JL196922 TH196921:TH196922 ADD196921:ADD196922 AMZ196921:AMZ196922 AWV196921:AWV196922 BGR196921:BGR196922 BQN196921:BQN196922 CAJ196921:CAJ196922 CKF196921:CKF196922 CUB196921:CUB196922 DDX196921:DDX196922 DNT196921:DNT196922 DXP196921:DXP196922 EHL196921:EHL196922 ERH196921:ERH196922 FBD196921:FBD196922 FKZ196921:FKZ196922 FUV196921:FUV196922 GER196921:GER196922 GON196921:GON196922 GYJ196921:GYJ196922 HIF196921:HIF196922 HSB196921:HSB196922 IBX196921:IBX196922 ILT196921:ILT196922 IVP196921:IVP196922 JFL196921:JFL196922 JPH196921:JPH196922 JZD196921:JZD196922 KIZ196921:KIZ196922 KSV196921:KSV196922 LCR196921:LCR196922 LMN196921:LMN196922 LWJ196921:LWJ196922 MGF196921:MGF196922 MQB196921:MQB196922 MZX196921:MZX196922 NJT196921:NJT196922 NTP196921:NTP196922 ODL196921:ODL196922 ONH196921:ONH196922 OXD196921:OXD196922 PGZ196921:PGZ196922 PQV196921:PQV196922 QAR196921:QAR196922 QKN196921:QKN196922 QUJ196921:QUJ196922 REF196921:REF196922 ROB196921:ROB196922 RXX196921:RXX196922 SHT196921:SHT196922 SRP196921:SRP196922 TBL196921:TBL196922 TLH196921:TLH196922 TVD196921:TVD196922 UEZ196921:UEZ196922 UOV196921:UOV196922 UYR196921:UYR196922 VIN196921:VIN196922 VSJ196921:VSJ196922 WCF196921:WCF196922 WMB196921:WMB196922 WVX196921:WVX196922 P262457:P262458 JL262457:JL262458 TH262457:TH262458 ADD262457:ADD262458 AMZ262457:AMZ262458 AWV262457:AWV262458 BGR262457:BGR262458 BQN262457:BQN262458 CAJ262457:CAJ262458 CKF262457:CKF262458 CUB262457:CUB262458 DDX262457:DDX262458 DNT262457:DNT262458 DXP262457:DXP262458 EHL262457:EHL262458 ERH262457:ERH262458 FBD262457:FBD262458 FKZ262457:FKZ262458 FUV262457:FUV262458 GER262457:GER262458 GON262457:GON262458 GYJ262457:GYJ262458 HIF262457:HIF262458 HSB262457:HSB262458 IBX262457:IBX262458 ILT262457:ILT262458 IVP262457:IVP262458 JFL262457:JFL262458 JPH262457:JPH262458 JZD262457:JZD262458 KIZ262457:KIZ262458 KSV262457:KSV262458 LCR262457:LCR262458 LMN262457:LMN262458 LWJ262457:LWJ262458 MGF262457:MGF262458 MQB262457:MQB262458 MZX262457:MZX262458 NJT262457:NJT262458 NTP262457:NTP262458 ODL262457:ODL262458 ONH262457:ONH262458 OXD262457:OXD262458 PGZ262457:PGZ262458 PQV262457:PQV262458 QAR262457:QAR262458 QKN262457:QKN262458 QUJ262457:QUJ262458 REF262457:REF262458 ROB262457:ROB262458 RXX262457:RXX262458 SHT262457:SHT262458 SRP262457:SRP262458 TBL262457:TBL262458 TLH262457:TLH262458 TVD262457:TVD262458 UEZ262457:UEZ262458 UOV262457:UOV262458 UYR262457:UYR262458 VIN262457:VIN262458 VSJ262457:VSJ262458 WCF262457:WCF262458 WMB262457:WMB262458 WVX262457:WVX262458 P327993:P327994 JL327993:JL327994 TH327993:TH327994 ADD327993:ADD327994 AMZ327993:AMZ327994 AWV327993:AWV327994 BGR327993:BGR327994 BQN327993:BQN327994 CAJ327993:CAJ327994 CKF327993:CKF327994 CUB327993:CUB327994 DDX327993:DDX327994 DNT327993:DNT327994 DXP327993:DXP327994 EHL327993:EHL327994 ERH327993:ERH327994 FBD327993:FBD327994 FKZ327993:FKZ327994 FUV327993:FUV327994 GER327993:GER327994 GON327993:GON327994 GYJ327993:GYJ327994 HIF327993:HIF327994 HSB327993:HSB327994 IBX327993:IBX327994 ILT327993:ILT327994 IVP327993:IVP327994 JFL327993:JFL327994 JPH327993:JPH327994 JZD327993:JZD327994 KIZ327993:KIZ327994 KSV327993:KSV327994 LCR327993:LCR327994 LMN327993:LMN327994 LWJ327993:LWJ327994 MGF327993:MGF327994 MQB327993:MQB327994 MZX327993:MZX327994 NJT327993:NJT327994 NTP327993:NTP327994 ODL327993:ODL327994 ONH327993:ONH327994 OXD327993:OXD327994 PGZ327993:PGZ327994 PQV327993:PQV327994 QAR327993:QAR327994 QKN327993:QKN327994 QUJ327993:QUJ327994 REF327993:REF327994 ROB327993:ROB327994 RXX327993:RXX327994 SHT327993:SHT327994 SRP327993:SRP327994 TBL327993:TBL327994 TLH327993:TLH327994 TVD327993:TVD327994 UEZ327993:UEZ327994 UOV327993:UOV327994 UYR327993:UYR327994 VIN327993:VIN327994 VSJ327993:VSJ327994 WCF327993:WCF327994 WMB327993:WMB327994 WVX327993:WVX327994 P393529:P393530 JL393529:JL393530 TH393529:TH393530 ADD393529:ADD393530 AMZ393529:AMZ393530 AWV393529:AWV393530 BGR393529:BGR393530 BQN393529:BQN393530 CAJ393529:CAJ393530 CKF393529:CKF393530 CUB393529:CUB393530 DDX393529:DDX393530 DNT393529:DNT393530 DXP393529:DXP393530 EHL393529:EHL393530 ERH393529:ERH393530 FBD393529:FBD393530 FKZ393529:FKZ393530 FUV393529:FUV393530 GER393529:GER393530 GON393529:GON393530 GYJ393529:GYJ393530 HIF393529:HIF393530 HSB393529:HSB393530 IBX393529:IBX393530 ILT393529:ILT393530 IVP393529:IVP393530 JFL393529:JFL393530 JPH393529:JPH393530 JZD393529:JZD393530 KIZ393529:KIZ393530 KSV393529:KSV393530 LCR393529:LCR393530 LMN393529:LMN393530 LWJ393529:LWJ393530 MGF393529:MGF393530 MQB393529:MQB393530 MZX393529:MZX393530 NJT393529:NJT393530 NTP393529:NTP393530 ODL393529:ODL393530 ONH393529:ONH393530 OXD393529:OXD393530 PGZ393529:PGZ393530 PQV393529:PQV393530 QAR393529:QAR393530 QKN393529:QKN393530 QUJ393529:QUJ393530 REF393529:REF393530 ROB393529:ROB393530 RXX393529:RXX393530 SHT393529:SHT393530 SRP393529:SRP393530 TBL393529:TBL393530 TLH393529:TLH393530 TVD393529:TVD393530 UEZ393529:UEZ393530 UOV393529:UOV393530 UYR393529:UYR393530 VIN393529:VIN393530 VSJ393529:VSJ393530 WCF393529:WCF393530 WMB393529:WMB393530 WVX393529:WVX393530 P459065:P459066 JL459065:JL459066 TH459065:TH459066 ADD459065:ADD459066 AMZ459065:AMZ459066 AWV459065:AWV459066 BGR459065:BGR459066 BQN459065:BQN459066 CAJ459065:CAJ459066 CKF459065:CKF459066 CUB459065:CUB459066 DDX459065:DDX459066 DNT459065:DNT459066 DXP459065:DXP459066 EHL459065:EHL459066 ERH459065:ERH459066 FBD459065:FBD459066 FKZ459065:FKZ459066 FUV459065:FUV459066 GER459065:GER459066 GON459065:GON459066 GYJ459065:GYJ459066 HIF459065:HIF459066 HSB459065:HSB459066 IBX459065:IBX459066 ILT459065:ILT459066 IVP459065:IVP459066 JFL459065:JFL459066 JPH459065:JPH459066 JZD459065:JZD459066 KIZ459065:KIZ459066 KSV459065:KSV459066 LCR459065:LCR459066 LMN459065:LMN459066 LWJ459065:LWJ459066 MGF459065:MGF459066 MQB459065:MQB459066 MZX459065:MZX459066 NJT459065:NJT459066 NTP459065:NTP459066 ODL459065:ODL459066 ONH459065:ONH459066 OXD459065:OXD459066 PGZ459065:PGZ459066 PQV459065:PQV459066 QAR459065:QAR459066 QKN459065:QKN459066 QUJ459065:QUJ459066 REF459065:REF459066 ROB459065:ROB459066 RXX459065:RXX459066 SHT459065:SHT459066 SRP459065:SRP459066 TBL459065:TBL459066 TLH459065:TLH459066 TVD459065:TVD459066 UEZ459065:UEZ459066 UOV459065:UOV459066 UYR459065:UYR459066 VIN459065:VIN459066 VSJ459065:VSJ459066 WCF459065:WCF459066 WMB459065:WMB459066 WVX459065:WVX459066 P524601:P524602 JL524601:JL524602 TH524601:TH524602 ADD524601:ADD524602 AMZ524601:AMZ524602 AWV524601:AWV524602 BGR524601:BGR524602 BQN524601:BQN524602 CAJ524601:CAJ524602 CKF524601:CKF524602 CUB524601:CUB524602 DDX524601:DDX524602 DNT524601:DNT524602 DXP524601:DXP524602 EHL524601:EHL524602 ERH524601:ERH524602 FBD524601:FBD524602 FKZ524601:FKZ524602 FUV524601:FUV524602 GER524601:GER524602 GON524601:GON524602 GYJ524601:GYJ524602 HIF524601:HIF524602 HSB524601:HSB524602 IBX524601:IBX524602 ILT524601:ILT524602 IVP524601:IVP524602 JFL524601:JFL524602 JPH524601:JPH524602 JZD524601:JZD524602 KIZ524601:KIZ524602 KSV524601:KSV524602 LCR524601:LCR524602 LMN524601:LMN524602 LWJ524601:LWJ524602 MGF524601:MGF524602 MQB524601:MQB524602 MZX524601:MZX524602 NJT524601:NJT524602 NTP524601:NTP524602 ODL524601:ODL524602 ONH524601:ONH524602 OXD524601:OXD524602 PGZ524601:PGZ524602 PQV524601:PQV524602 QAR524601:QAR524602 QKN524601:QKN524602 QUJ524601:QUJ524602 REF524601:REF524602 ROB524601:ROB524602 RXX524601:RXX524602 SHT524601:SHT524602 SRP524601:SRP524602 TBL524601:TBL524602 TLH524601:TLH524602 TVD524601:TVD524602 UEZ524601:UEZ524602 UOV524601:UOV524602 UYR524601:UYR524602 VIN524601:VIN524602 VSJ524601:VSJ524602 WCF524601:WCF524602 WMB524601:WMB524602 WVX524601:WVX524602 P590137:P590138 JL590137:JL590138 TH590137:TH590138 ADD590137:ADD590138 AMZ590137:AMZ590138 AWV590137:AWV590138 BGR590137:BGR590138 BQN590137:BQN590138 CAJ590137:CAJ590138 CKF590137:CKF590138 CUB590137:CUB590138 DDX590137:DDX590138 DNT590137:DNT590138 DXP590137:DXP590138 EHL590137:EHL590138 ERH590137:ERH590138 FBD590137:FBD590138 FKZ590137:FKZ590138 FUV590137:FUV590138 GER590137:GER590138 GON590137:GON590138 GYJ590137:GYJ590138 HIF590137:HIF590138 HSB590137:HSB590138 IBX590137:IBX590138 ILT590137:ILT590138 IVP590137:IVP590138 JFL590137:JFL590138 JPH590137:JPH590138 JZD590137:JZD590138 KIZ590137:KIZ590138 KSV590137:KSV590138 LCR590137:LCR590138 LMN590137:LMN590138 LWJ590137:LWJ590138 MGF590137:MGF590138 MQB590137:MQB590138 MZX590137:MZX590138 NJT590137:NJT590138 NTP590137:NTP590138 ODL590137:ODL590138 ONH590137:ONH590138 OXD590137:OXD590138 PGZ590137:PGZ590138 PQV590137:PQV590138 QAR590137:QAR590138 QKN590137:QKN590138 QUJ590137:QUJ590138 REF590137:REF590138 ROB590137:ROB590138 RXX590137:RXX590138 SHT590137:SHT590138 SRP590137:SRP590138 TBL590137:TBL590138 TLH590137:TLH590138 TVD590137:TVD590138 UEZ590137:UEZ590138 UOV590137:UOV590138 UYR590137:UYR590138 VIN590137:VIN590138 VSJ590137:VSJ590138 WCF590137:WCF590138 WMB590137:WMB590138 WVX590137:WVX590138 P655673:P655674 JL655673:JL655674 TH655673:TH655674 ADD655673:ADD655674 AMZ655673:AMZ655674 AWV655673:AWV655674 BGR655673:BGR655674 BQN655673:BQN655674 CAJ655673:CAJ655674 CKF655673:CKF655674 CUB655673:CUB655674 DDX655673:DDX655674 DNT655673:DNT655674 DXP655673:DXP655674 EHL655673:EHL655674 ERH655673:ERH655674 FBD655673:FBD655674 FKZ655673:FKZ655674 FUV655673:FUV655674 GER655673:GER655674 GON655673:GON655674 GYJ655673:GYJ655674 HIF655673:HIF655674 HSB655673:HSB655674 IBX655673:IBX655674 ILT655673:ILT655674 IVP655673:IVP655674 JFL655673:JFL655674 JPH655673:JPH655674 JZD655673:JZD655674 KIZ655673:KIZ655674 KSV655673:KSV655674 LCR655673:LCR655674 LMN655673:LMN655674 LWJ655673:LWJ655674 MGF655673:MGF655674 MQB655673:MQB655674 MZX655673:MZX655674 NJT655673:NJT655674 NTP655673:NTP655674 ODL655673:ODL655674 ONH655673:ONH655674 OXD655673:OXD655674 PGZ655673:PGZ655674 PQV655673:PQV655674 QAR655673:QAR655674 QKN655673:QKN655674 QUJ655673:QUJ655674 REF655673:REF655674 ROB655673:ROB655674 RXX655673:RXX655674 SHT655673:SHT655674 SRP655673:SRP655674 TBL655673:TBL655674 TLH655673:TLH655674 TVD655673:TVD655674 UEZ655673:UEZ655674 UOV655673:UOV655674 UYR655673:UYR655674 VIN655673:VIN655674 VSJ655673:VSJ655674 WCF655673:WCF655674 WMB655673:WMB655674 WVX655673:WVX655674 P721209:P721210 JL721209:JL721210 TH721209:TH721210 ADD721209:ADD721210 AMZ721209:AMZ721210 AWV721209:AWV721210 BGR721209:BGR721210 BQN721209:BQN721210 CAJ721209:CAJ721210 CKF721209:CKF721210 CUB721209:CUB721210 DDX721209:DDX721210 DNT721209:DNT721210 DXP721209:DXP721210 EHL721209:EHL721210 ERH721209:ERH721210 FBD721209:FBD721210 FKZ721209:FKZ721210 FUV721209:FUV721210 GER721209:GER721210 GON721209:GON721210 GYJ721209:GYJ721210 HIF721209:HIF721210 HSB721209:HSB721210 IBX721209:IBX721210 ILT721209:ILT721210 IVP721209:IVP721210 JFL721209:JFL721210 JPH721209:JPH721210 JZD721209:JZD721210 KIZ721209:KIZ721210 KSV721209:KSV721210 LCR721209:LCR721210 LMN721209:LMN721210 LWJ721209:LWJ721210 MGF721209:MGF721210 MQB721209:MQB721210 MZX721209:MZX721210 NJT721209:NJT721210 NTP721209:NTP721210 ODL721209:ODL721210 ONH721209:ONH721210 OXD721209:OXD721210 PGZ721209:PGZ721210 PQV721209:PQV721210 QAR721209:QAR721210 QKN721209:QKN721210 QUJ721209:QUJ721210 REF721209:REF721210 ROB721209:ROB721210 RXX721209:RXX721210 SHT721209:SHT721210 SRP721209:SRP721210 TBL721209:TBL721210 TLH721209:TLH721210 TVD721209:TVD721210 UEZ721209:UEZ721210 UOV721209:UOV721210 UYR721209:UYR721210 VIN721209:VIN721210 VSJ721209:VSJ721210 WCF721209:WCF721210 WMB721209:WMB721210 WVX721209:WVX721210 P786745:P786746 JL786745:JL786746 TH786745:TH786746 ADD786745:ADD786746 AMZ786745:AMZ786746 AWV786745:AWV786746 BGR786745:BGR786746 BQN786745:BQN786746 CAJ786745:CAJ786746 CKF786745:CKF786746 CUB786745:CUB786746 DDX786745:DDX786746 DNT786745:DNT786746 DXP786745:DXP786746 EHL786745:EHL786746 ERH786745:ERH786746 FBD786745:FBD786746 FKZ786745:FKZ786746 FUV786745:FUV786746 GER786745:GER786746 GON786745:GON786746 GYJ786745:GYJ786746 HIF786745:HIF786746 HSB786745:HSB786746 IBX786745:IBX786746 ILT786745:ILT786746 IVP786745:IVP786746 JFL786745:JFL786746 JPH786745:JPH786746 JZD786745:JZD786746 KIZ786745:KIZ786746 KSV786745:KSV786746 LCR786745:LCR786746 LMN786745:LMN786746 LWJ786745:LWJ786746 MGF786745:MGF786746 MQB786745:MQB786746 MZX786745:MZX786746 NJT786745:NJT786746 NTP786745:NTP786746 ODL786745:ODL786746 ONH786745:ONH786746 OXD786745:OXD786746 PGZ786745:PGZ786746 PQV786745:PQV786746 QAR786745:QAR786746 QKN786745:QKN786746 QUJ786745:QUJ786746 REF786745:REF786746 ROB786745:ROB786746 RXX786745:RXX786746 SHT786745:SHT786746 SRP786745:SRP786746 TBL786745:TBL786746 TLH786745:TLH786746 TVD786745:TVD786746 UEZ786745:UEZ786746 UOV786745:UOV786746 UYR786745:UYR786746 VIN786745:VIN786746 VSJ786745:VSJ786746 WCF786745:WCF786746 WMB786745:WMB786746 WVX786745:WVX786746 P852281:P852282 JL852281:JL852282 TH852281:TH852282 ADD852281:ADD852282 AMZ852281:AMZ852282 AWV852281:AWV852282 BGR852281:BGR852282 BQN852281:BQN852282 CAJ852281:CAJ852282 CKF852281:CKF852282 CUB852281:CUB852282 DDX852281:DDX852282 DNT852281:DNT852282 DXP852281:DXP852282 EHL852281:EHL852282 ERH852281:ERH852282 FBD852281:FBD852282 FKZ852281:FKZ852282 FUV852281:FUV852282 GER852281:GER852282 GON852281:GON852282 GYJ852281:GYJ852282 HIF852281:HIF852282 HSB852281:HSB852282 IBX852281:IBX852282 ILT852281:ILT852282 IVP852281:IVP852282 JFL852281:JFL852282 JPH852281:JPH852282 JZD852281:JZD852282 KIZ852281:KIZ852282 KSV852281:KSV852282 LCR852281:LCR852282 LMN852281:LMN852282 LWJ852281:LWJ852282 MGF852281:MGF852282 MQB852281:MQB852282 MZX852281:MZX852282 NJT852281:NJT852282 NTP852281:NTP852282 ODL852281:ODL852282 ONH852281:ONH852282 OXD852281:OXD852282 PGZ852281:PGZ852282 PQV852281:PQV852282 QAR852281:QAR852282 QKN852281:QKN852282 QUJ852281:QUJ852282 REF852281:REF852282 ROB852281:ROB852282 RXX852281:RXX852282 SHT852281:SHT852282 SRP852281:SRP852282 TBL852281:TBL852282 TLH852281:TLH852282 TVD852281:TVD852282 UEZ852281:UEZ852282 UOV852281:UOV852282 UYR852281:UYR852282 VIN852281:VIN852282 VSJ852281:VSJ852282 WCF852281:WCF852282 WMB852281:WMB852282 WVX852281:WVX852282 P917817:P917818 JL917817:JL917818 TH917817:TH917818 ADD917817:ADD917818 AMZ917817:AMZ917818 AWV917817:AWV917818 BGR917817:BGR917818 BQN917817:BQN917818 CAJ917817:CAJ917818 CKF917817:CKF917818 CUB917817:CUB917818 DDX917817:DDX917818 DNT917817:DNT917818 DXP917817:DXP917818 EHL917817:EHL917818 ERH917817:ERH917818 FBD917817:FBD917818 FKZ917817:FKZ917818 FUV917817:FUV917818 GER917817:GER917818 GON917817:GON917818 GYJ917817:GYJ917818 HIF917817:HIF917818 HSB917817:HSB917818 IBX917817:IBX917818 ILT917817:ILT917818 IVP917817:IVP917818 JFL917817:JFL917818 JPH917817:JPH917818 JZD917817:JZD917818 KIZ917817:KIZ917818 KSV917817:KSV917818 LCR917817:LCR917818 LMN917817:LMN917818 LWJ917817:LWJ917818 MGF917817:MGF917818 MQB917817:MQB917818 MZX917817:MZX917818 NJT917817:NJT917818 NTP917817:NTP917818 ODL917817:ODL917818 ONH917817:ONH917818 OXD917817:OXD917818 PGZ917817:PGZ917818 PQV917817:PQV917818 QAR917817:QAR917818 QKN917817:QKN917818 QUJ917817:QUJ917818 REF917817:REF917818 ROB917817:ROB917818 RXX917817:RXX917818 SHT917817:SHT917818 SRP917817:SRP917818 TBL917817:TBL917818 TLH917817:TLH917818 TVD917817:TVD917818 UEZ917817:UEZ917818 UOV917817:UOV917818 UYR917817:UYR917818 VIN917817:VIN917818 VSJ917817:VSJ917818 WCF917817:WCF917818 WMB917817:WMB917818 WVX917817:WVX917818 P983353:P983354 JL983353:JL983354 TH983353:TH983354 ADD983353:ADD983354 AMZ983353:AMZ983354 AWV983353:AWV983354 BGR983353:BGR983354 BQN983353:BQN983354 CAJ983353:CAJ983354 CKF983353:CKF983354 CUB983353:CUB983354 DDX983353:DDX983354 DNT983353:DNT983354 DXP983353:DXP983354 EHL983353:EHL983354 ERH983353:ERH983354 FBD983353:FBD983354 FKZ983353:FKZ983354 FUV983353:FUV983354 GER983353:GER983354 GON983353:GON983354 GYJ983353:GYJ983354 HIF983353:HIF983354 HSB983353:HSB983354 IBX983353:IBX983354 ILT983353:ILT983354 IVP983353:IVP983354 JFL983353:JFL983354 JPH983353:JPH983354 JZD983353:JZD983354 KIZ983353:KIZ983354 KSV983353:KSV983354 LCR983353:LCR983354 LMN983353:LMN983354 LWJ983353:LWJ983354 MGF983353:MGF983354 MQB983353:MQB983354 MZX983353:MZX983354 NJT983353:NJT983354 NTP983353:NTP983354 ODL983353:ODL983354 ONH983353:ONH983354 OXD983353:OXD983354 PGZ983353:PGZ983354 PQV983353:PQV983354 QAR983353:QAR983354 QKN983353:QKN983354 QUJ983353:QUJ983354 REF983353:REF983354 ROB983353:ROB983354 RXX983353:RXX983354 SHT983353:SHT983354 SRP983353:SRP983354 TBL983353:TBL983354 TLH983353:TLH983354 TVD983353:TVD983354 UEZ983353:UEZ983354 UOV983353:UOV983354 UYR983353:UYR983354 VIN983353:VIN983354 VSJ983353:VSJ983354 WCF983353:WCF983354 WMB983353:WMB983354 WVX983353:WVX983354 P65811:P65812 JL65811:JL65812 TH65811:TH65812 ADD65811:ADD65812 AMZ65811:AMZ65812 AWV65811:AWV65812 BGR65811:BGR65812 BQN65811:BQN65812 CAJ65811:CAJ65812 CKF65811:CKF65812 CUB65811:CUB65812 DDX65811:DDX65812 DNT65811:DNT65812 DXP65811:DXP65812 EHL65811:EHL65812 ERH65811:ERH65812 FBD65811:FBD65812 FKZ65811:FKZ65812 FUV65811:FUV65812 GER65811:GER65812 GON65811:GON65812 GYJ65811:GYJ65812 HIF65811:HIF65812 HSB65811:HSB65812 IBX65811:IBX65812 ILT65811:ILT65812 IVP65811:IVP65812 JFL65811:JFL65812 JPH65811:JPH65812 JZD65811:JZD65812 KIZ65811:KIZ65812 KSV65811:KSV65812 LCR65811:LCR65812 LMN65811:LMN65812 LWJ65811:LWJ65812 MGF65811:MGF65812 MQB65811:MQB65812 MZX65811:MZX65812 NJT65811:NJT65812 NTP65811:NTP65812 ODL65811:ODL65812 ONH65811:ONH65812 OXD65811:OXD65812 PGZ65811:PGZ65812 PQV65811:PQV65812 QAR65811:QAR65812 QKN65811:QKN65812 QUJ65811:QUJ65812 REF65811:REF65812 ROB65811:ROB65812 RXX65811:RXX65812 SHT65811:SHT65812 SRP65811:SRP65812 TBL65811:TBL65812 TLH65811:TLH65812 TVD65811:TVD65812 UEZ65811:UEZ65812 UOV65811:UOV65812 UYR65811:UYR65812 VIN65811:VIN65812 VSJ65811:VSJ65812 WCF65811:WCF65812 WMB65811:WMB65812 WVX65811:WVX65812 P131347:P131348 JL131347:JL131348 TH131347:TH131348 ADD131347:ADD131348 AMZ131347:AMZ131348 AWV131347:AWV131348 BGR131347:BGR131348 BQN131347:BQN131348 CAJ131347:CAJ131348 CKF131347:CKF131348 CUB131347:CUB131348 DDX131347:DDX131348 DNT131347:DNT131348 DXP131347:DXP131348 EHL131347:EHL131348 ERH131347:ERH131348 FBD131347:FBD131348 FKZ131347:FKZ131348 FUV131347:FUV131348 GER131347:GER131348 GON131347:GON131348 GYJ131347:GYJ131348 HIF131347:HIF131348 HSB131347:HSB131348 IBX131347:IBX131348 ILT131347:ILT131348 IVP131347:IVP131348 JFL131347:JFL131348 JPH131347:JPH131348 JZD131347:JZD131348 KIZ131347:KIZ131348 KSV131347:KSV131348 LCR131347:LCR131348 LMN131347:LMN131348 LWJ131347:LWJ131348 MGF131347:MGF131348 MQB131347:MQB131348 MZX131347:MZX131348 NJT131347:NJT131348 NTP131347:NTP131348 ODL131347:ODL131348 ONH131347:ONH131348 OXD131347:OXD131348 PGZ131347:PGZ131348 PQV131347:PQV131348 QAR131347:QAR131348 QKN131347:QKN131348 QUJ131347:QUJ131348 REF131347:REF131348 ROB131347:ROB131348 RXX131347:RXX131348 SHT131347:SHT131348 SRP131347:SRP131348 TBL131347:TBL131348 TLH131347:TLH131348 TVD131347:TVD131348 UEZ131347:UEZ131348 UOV131347:UOV131348 UYR131347:UYR131348 VIN131347:VIN131348 VSJ131347:VSJ131348 WCF131347:WCF131348 WMB131347:WMB131348 WVX131347:WVX131348 P196883:P196884 JL196883:JL196884 TH196883:TH196884 ADD196883:ADD196884 AMZ196883:AMZ196884 AWV196883:AWV196884 BGR196883:BGR196884 BQN196883:BQN196884 CAJ196883:CAJ196884 CKF196883:CKF196884 CUB196883:CUB196884 DDX196883:DDX196884 DNT196883:DNT196884 DXP196883:DXP196884 EHL196883:EHL196884 ERH196883:ERH196884 FBD196883:FBD196884 FKZ196883:FKZ196884 FUV196883:FUV196884 GER196883:GER196884 GON196883:GON196884 GYJ196883:GYJ196884 HIF196883:HIF196884 HSB196883:HSB196884 IBX196883:IBX196884 ILT196883:ILT196884 IVP196883:IVP196884 JFL196883:JFL196884 JPH196883:JPH196884 JZD196883:JZD196884 KIZ196883:KIZ196884 KSV196883:KSV196884 LCR196883:LCR196884 LMN196883:LMN196884 LWJ196883:LWJ196884 MGF196883:MGF196884 MQB196883:MQB196884 MZX196883:MZX196884 NJT196883:NJT196884 NTP196883:NTP196884 ODL196883:ODL196884 ONH196883:ONH196884 OXD196883:OXD196884 PGZ196883:PGZ196884 PQV196883:PQV196884 QAR196883:QAR196884 QKN196883:QKN196884 QUJ196883:QUJ196884 REF196883:REF196884 ROB196883:ROB196884 RXX196883:RXX196884 SHT196883:SHT196884 SRP196883:SRP196884 TBL196883:TBL196884 TLH196883:TLH196884 TVD196883:TVD196884 UEZ196883:UEZ196884 UOV196883:UOV196884 UYR196883:UYR196884 VIN196883:VIN196884 VSJ196883:VSJ196884 WCF196883:WCF196884 WMB196883:WMB196884 WVX196883:WVX196884 P262419:P262420 JL262419:JL262420 TH262419:TH262420 ADD262419:ADD262420 AMZ262419:AMZ262420 AWV262419:AWV262420 BGR262419:BGR262420 BQN262419:BQN262420 CAJ262419:CAJ262420 CKF262419:CKF262420 CUB262419:CUB262420 DDX262419:DDX262420 DNT262419:DNT262420 DXP262419:DXP262420 EHL262419:EHL262420 ERH262419:ERH262420 FBD262419:FBD262420 FKZ262419:FKZ262420 FUV262419:FUV262420 GER262419:GER262420 GON262419:GON262420 GYJ262419:GYJ262420 HIF262419:HIF262420 HSB262419:HSB262420 IBX262419:IBX262420 ILT262419:ILT262420 IVP262419:IVP262420 JFL262419:JFL262420 JPH262419:JPH262420 JZD262419:JZD262420 KIZ262419:KIZ262420 KSV262419:KSV262420 LCR262419:LCR262420 LMN262419:LMN262420 LWJ262419:LWJ262420 MGF262419:MGF262420 MQB262419:MQB262420 MZX262419:MZX262420 NJT262419:NJT262420 NTP262419:NTP262420 ODL262419:ODL262420 ONH262419:ONH262420 OXD262419:OXD262420 PGZ262419:PGZ262420 PQV262419:PQV262420 QAR262419:QAR262420 QKN262419:QKN262420 QUJ262419:QUJ262420 REF262419:REF262420 ROB262419:ROB262420 RXX262419:RXX262420 SHT262419:SHT262420 SRP262419:SRP262420 TBL262419:TBL262420 TLH262419:TLH262420 TVD262419:TVD262420 UEZ262419:UEZ262420 UOV262419:UOV262420 UYR262419:UYR262420 VIN262419:VIN262420 VSJ262419:VSJ262420 WCF262419:WCF262420 WMB262419:WMB262420 WVX262419:WVX262420 P327955:P327956 JL327955:JL327956 TH327955:TH327956 ADD327955:ADD327956 AMZ327955:AMZ327956 AWV327955:AWV327956 BGR327955:BGR327956 BQN327955:BQN327956 CAJ327955:CAJ327956 CKF327955:CKF327956 CUB327955:CUB327956 DDX327955:DDX327956 DNT327955:DNT327956 DXP327955:DXP327956 EHL327955:EHL327956 ERH327955:ERH327956 FBD327955:FBD327956 FKZ327955:FKZ327956 FUV327955:FUV327956 GER327955:GER327956 GON327955:GON327956 GYJ327955:GYJ327956 HIF327955:HIF327956 HSB327955:HSB327956 IBX327955:IBX327956 ILT327955:ILT327956 IVP327955:IVP327956 JFL327955:JFL327956 JPH327955:JPH327956 JZD327955:JZD327956 KIZ327955:KIZ327956 KSV327955:KSV327956 LCR327955:LCR327956 LMN327955:LMN327956 LWJ327955:LWJ327956 MGF327955:MGF327956 MQB327955:MQB327956 MZX327955:MZX327956 NJT327955:NJT327956 NTP327955:NTP327956 ODL327955:ODL327956 ONH327955:ONH327956 OXD327955:OXD327956 PGZ327955:PGZ327956 PQV327955:PQV327956 QAR327955:QAR327956 QKN327955:QKN327956 QUJ327955:QUJ327956 REF327955:REF327956 ROB327955:ROB327956 RXX327955:RXX327956 SHT327955:SHT327956 SRP327955:SRP327956 TBL327955:TBL327956 TLH327955:TLH327956 TVD327955:TVD327956 UEZ327955:UEZ327956 UOV327955:UOV327956 UYR327955:UYR327956 VIN327955:VIN327956 VSJ327955:VSJ327956 WCF327955:WCF327956 WMB327955:WMB327956 WVX327955:WVX327956 P393491:P393492 JL393491:JL393492 TH393491:TH393492 ADD393491:ADD393492 AMZ393491:AMZ393492 AWV393491:AWV393492 BGR393491:BGR393492 BQN393491:BQN393492 CAJ393491:CAJ393492 CKF393491:CKF393492 CUB393491:CUB393492 DDX393491:DDX393492 DNT393491:DNT393492 DXP393491:DXP393492 EHL393491:EHL393492 ERH393491:ERH393492 FBD393491:FBD393492 FKZ393491:FKZ393492 FUV393491:FUV393492 GER393491:GER393492 GON393491:GON393492 GYJ393491:GYJ393492 HIF393491:HIF393492 HSB393491:HSB393492 IBX393491:IBX393492 ILT393491:ILT393492 IVP393491:IVP393492 JFL393491:JFL393492 JPH393491:JPH393492 JZD393491:JZD393492 KIZ393491:KIZ393492 KSV393491:KSV393492 LCR393491:LCR393492 LMN393491:LMN393492 LWJ393491:LWJ393492 MGF393491:MGF393492 MQB393491:MQB393492 MZX393491:MZX393492 NJT393491:NJT393492 NTP393491:NTP393492 ODL393491:ODL393492 ONH393491:ONH393492 OXD393491:OXD393492 PGZ393491:PGZ393492 PQV393491:PQV393492 QAR393491:QAR393492 QKN393491:QKN393492 QUJ393491:QUJ393492 REF393491:REF393492 ROB393491:ROB393492 RXX393491:RXX393492 SHT393491:SHT393492 SRP393491:SRP393492 TBL393491:TBL393492 TLH393491:TLH393492 TVD393491:TVD393492 UEZ393491:UEZ393492 UOV393491:UOV393492 UYR393491:UYR393492 VIN393491:VIN393492 VSJ393491:VSJ393492 WCF393491:WCF393492 WMB393491:WMB393492 WVX393491:WVX393492 P459027:P459028 JL459027:JL459028 TH459027:TH459028 ADD459027:ADD459028 AMZ459027:AMZ459028 AWV459027:AWV459028 BGR459027:BGR459028 BQN459027:BQN459028 CAJ459027:CAJ459028 CKF459027:CKF459028 CUB459027:CUB459028 DDX459027:DDX459028 DNT459027:DNT459028 DXP459027:DXP459028 EHL459027:EHL459028 ERH459027:ERH459028 FBD459027:FBD459028 FKZ459027:FKZ459028 FUV459027:FUV459028 GER459027:GER459028 GON459027:GON459028 GYJ459027:GYJ459028 HIF459027:HIF459028 HSB459027:HSB459028 IBX459027:IBX459028 ILT459027:ILT459028 IVP459027:IVP459028 JFL459027:JFL459028 JPH459027:JPH459028 JZD459027:JZD459028 KIZ459027:KIZ459028 KSV459027:KSV459028 LCR459027:LCR459028 LMN459027:LMN459028 LWJ459027:LWJ459028 MGF459027:MGF459028 MQB459027:MQB459028 MZX459027:MZX459028 NJT459027:NJT459028 NTP459027:NTP459028 ODL459027:ODL459028 ONH459027:ONH459028 OXD459027:OXD459028 PGZ459027:PGZ459028 PQV459027:PQV459028 QAR459027:QAR459028 QKN459027:QKN459028 QUJ459027:QUJ459028 REF459027:REF459028 ROB459027:ROB459028 RXX459027:RXX459028 SHT459027:SHT459028 SRP459027:SRP459028 TBL459027:TBL459028 TLH459027:TLH459028 TVD459027:TVD459028 UEZ459027:UEZ459028 UOV459027:UOV459028 UYR459027:UYR459028 VIN459027:VIN459028 VSJ459027:VSJ459028 WCF459027:WCF459028 WMB459027:WMB459028 WVX459027:WVX459028 P524563:P524564 JL524563:JL524564 TH524563:TH524564 ADD524563:ADD524564 AMZ524563:AMZ524564 AWV524563:AWV524564 BGR524563:BGR524564 BQN524563:BQN524564 CAJ524563:CAJ524564 CKF524563:CKF524564 CUB524563:CUB524564 DDX524563:DDX524564 DNT524563:DNT524564 DXP524563:DXP524564 EHL524563:EHL524564 ERH524563:ERH524564 FBD524563:FBD524564 FKZ524563:FKZ524564 FUV524563:FUV524564 GER524563:GER524564 GON524563:GON524564 GYJ524563:GYJ524564 HIF524563:HIF524564 HSB524563:HSB524564 IBX524563:IBX524564 ILT524563:ILT524564 IVP524563:IVP524564 JFL524563:JFL524564 JPH524563:JPH524564 JZD524563:JZD524564 KIZ524563:KIZ524564 KSV524563:KSV524564 LCR524563:LCR524564 LMN524563:LMN524564 LWJ524563:LWJ524564 MGF524563:MGF524564 MQB524563:MQB524564 MZX524563:MZX524564 NJT524563:NJT524564 NTP524563:NTP524564 ODL524563:ODL524564 ONH524563:ONH524564 OXD524563:OXD524564 PGZ524563:PGZ524564 PQV524563:PQV524564 QAR524563:QAR524564 QKN524563:QKN524564 QUJ524563:QUJ524564 REF524563:REF524564 ROB524563:ROB524564 RXX524563:RXX524564 SHT524563:SHT524564 SRP524563:SRP524564 TBL524563:TBL524564 TLH524563:TLH524564 TVD524563:TVD524564 UEZ524563:UEZ524564 UOV524563:UOV524564 UYR524563:UYR524564 VIN524563:VIN524564 VSJ524563:VSJ524564 WCF524563:WCF524564 WMB524563:WMB524564 WVX524563:WVX524564 P590099:P590100 JL590099:JL590100 TH590099:TH590100 ADD590099:ADD590100 AMZ590099:AMZ590100 AWV590099:AWV590100 BGR590099:BGR590100 BQN590099:BQN590100 CAJ590099:CAJ590100 CKF590099:CKF590100 CUB590099:CUB590100 DDX590099:DDX590100 DNT590099:DNT590100 DXP590099:DXP590100 EHL590099:EHL590100 ERH590099:ERH590100 FBD590099:FBD590100 FKZ590099:FKZ590100 FUV590099:FUV590100 GER590099:GER590100 GON590099:GON590100 GYJ590099:GYJ590100 HIF590099:HIF590100 HSB590099:HSB590100 IBX590099:IBX590100 ILT590099:ILT590100 IVP590099:IVP590100 JFL590099:JFL590100 JPH590099:JPH590100 JZD590099:JZD590100 KIZ590099:KIZ590100 KSV590099:KSV590100 LCR590099:LCR590100 LMN590099:LMN590100 LWJ590099:LWJ590100 MGF590099:MGF590100 MQB590099:MQB590100 MZX590099:MZX590100 NJT590099:NJT590100 NTP590099:NTP590100 ODL590099:ODL590100 ONH590099:ONH590100 OXD590099:OXD590100 PGZ590099:PGZ590100 PQV590099:PQV590100 QAR590099:QAR590100 QKN590099:QKN590100 QUJ590099:QUJ590100 REF590099:REF590100 ROB590099:ROB590100 RXX590099:RXX590100 SHT590099:SHT590100 SRP590099:SRP590100 TBL590099:TBL590100 TLH590099:TLH590100 TVD590099:TVD590100 UEZ590099:UEZ590100 UOV590099:UOV590100 UYR590099:UYR590100 VIN590099:VIN590100 VSJ590099:VSJ590100 WCF590099:WCF590100 WMB590099:WMB590100 WVX590099:WVX590100 P655635:P655636 JL655635:JL655636 TH655635:TH655636 ADD655635:ADD655636 AMZ655635:AMZ655636 AWV655635:AWV655636 BGR655635:BGR655636 BQN655635:BQN655636 CAJ655635:CAJ655636 CKF655635:CKF655636 CUB655635:CUB655636 DDX655635:DDX655636 DNT655635:DNT655636 DXP655635:DXP655636 EHL655635:EHL655636 ERH655635:ERH655636 FBD655635:FBD655636 FKZ655635:FKZ655636 FUV655635:FUV655636 GER655635:GER655636 GON655635:GON655636 GYJ655635:GYJ655636 HIF655635:HIF655636 HSB655635:HSB655636 IBX655635:IBX655636 ILT655635:ILT655636 IVP655635:IVP655636 JFL655635:JFL655636 JPH655635:JPH655636 JZD655635:JZD655636 KIZ655635:KIZ655636 KSV655635:KSV655636 LCR655635:LCR655636 LMN655635:LMN655636 LWJ655635:LWJ655636 MGF655635:MGF655636 MQB655635:MQB655636 MZX655635:MZX655636 NJT655635:NJT655636 NTP655635:NTP655636 ODL655635:ODL655636 ONH655635:ONH655636 OXD655635:OXD655636 PGZ655635:PGZ655636 PQV655635:PQV655636 QAR655635:QAR655636 QKN655635:QKN655636 QUJ655635:QUJ655636 REF655635:REF655636 ROB655635:ROB655636 RXX655635:RXX655636 SHT655635:SHT655636 SRP655635:SRP655636 TBL655635:TBL655636 TLH655635:TLH655636 TVD655635:TVD655636 UEZ655635:UEZ655636 UOV655635:UOV655636 UYR655635:UYR655636 VIN655635:VIN655636 VSJ655635:VSJ655636 WCF655635:WCF655636 WMB655635:WMB655636 WVX655635:WVX655636 P721171:P721172 JL721171:JL721172 TH721171:TH721172 ADD721171:ADD721172 AMZ721171:AMZ721172 AWV721171:AWV721172 BGR721171:BGR721172 BQN721171:BQN721172 CAJ721171:CAJ721172 CKF721171:CKF721172 CUB721171:CUB721172 DDX721171:DDX721172 DNT721171:DNT721172 DXP721171:DXP721172 EHL721171:EHL721172 ERH721171:ERH721172 FBD721171:FBD721172 FKZ721171:FKZ721172 FUV721171:FUV721172 GER721171:GER721172 GON721171:GON721172 GYJ721171:GYJ721172 HIF721171:HIF721172 HSB721171:HSB721172 IBX721171:IBX721172 ILT721171:ILT721172 IVP721171:IVP721172 JFL721171:JFL721172 JPH721171:JPH721172 JZD721171:JZD721172 KIZ721171:KIZ721172 KSV721171:KSV721172 LCR721171:LCR721172 LMN721171:LMN721172 LWJ721171:LWJ721172 MGF721171:MGF721172 MQB721171:MQB721172 MZX721171:MZX721172 NJT721171:NJT721172 NTP721171:NTP721172 ODL721171:ODL721172 ONH721171:ONH721172 OXD721171:OXD721172 PGZ721171:PGZ721172 PQV721171:PQV721172 QAR721171:QAR721172 QKN721171:QKN721172 QUJ721171:QUJ721172 REF721171:REF721172 ROB721171:ROB721172 RXX721171:RXX721172 SHT721171:SHT721172 SRP721171:SRP721172 TBL721171:TBL721172 TLH721171:TLH721172 TVD721171:TVD721172 UEZ721171:UEZ721172 UOV721171:UOV721172 UYR721171:UYR721172 VIN721171:VIN721172 VSJ721171:VSJ721172 WCF721171:WCF721172 WMB721171:WMB721172 WVX721171:WVX721172 P786707:P786708 JL786707:JL786708 TH786707:TH786708 ADD786707:ADD786708 AMZ786707:AMZ786708 AWV786707:AWV786708 BGR786707:BGR786708 BQN786707:BQN786708 CAJ786707:CAJ786708 CKF786707:CKF786708 CUB786707:CUB786708 DDX786707:DDX786708 DNT786707:DNT786708 DXP786707:DXP786708 EHL786707:EHL786708 ERH786707:ERH786708 FBD786707:FBD786708 FKZ786707:FKZ786708 FUV786707:FUV786708 GER786707:GER786708 GON786707:GON786708 GYJ786707:GYJ786708 HIF786707:HIF786708 HSB786707:HSB786708 IBX786707:IBX786708 ILT786707:ILT786708 IVP786707:IVP786708 JFL786707:JFL786708 JPH786707:JPH786708 JZD786707:JZD786708 KIZ786707:KIZ786708 KSV786707:KSV786708 LCR786707:LCR786708 LMN786707:LMN786708 LWJ786707:LWJ786708 MGF786707:MGF786708 MQB786707:MQB786708 MZX786707:MZX786708 NJT786707:NJT786708 NTP786707:NTP786708 ODL786707:ODL786708 ONH786707:ONH786708 OXD786707:OXD786708 PGZ786707:PGZ786708 PQV786707:PQV786708 QAR786707:QAR786708 QKN786707:QKN786708 QUJ786707:QUJ786708 REF786707:REF786708 ROB786707:ROB786708 RXX786707:RXX786708 SHT786707:SHT786708 SRP786707:SRP786708 TBL786707:TBL786708 TLH786707:TLH786708 TVD786707:TVD786708 UEZ786707:UEZ786708 UOV786707:UOV786708 UYR786707:UYR786708 VIN786707:VIN786708 VSJ786707:VSJ786708 WCF786707:WCF786708 WMB786707:WMB786708 WVX786707:WVX786708 P852243:P852244 JL852243:JL852244 TH852243:TH852244 ADD852243:ADD852244 AMZ852243:AMZ852244 AWV852243:AWV852244 BGR852243:BGR852244 BQN852243:BQN852244 CAJ852243:CAJ852244 CKF852243:CKF852244 CUB852243:CUB852244 DDX852243:DDX852244 DNT852243:DNT852244 DXP852243:DXP852244 EHL852243:EHL852244 ERH852243:ERH852244 FBD852243:FBD852244 FKZ852243:FKZ852244 FUV852243:FUV852244 GER852243:GER852244 GON852243:GON852244 GYJ852243:GYJ852244 HIF852243:HIF852244 HSB852243:HSB852244 IBX852243:IBX852244 ILT852243:ILT852244 IVP852243:IVP852244 JFL852243:JFL852244 JPH852243:JPH852244 JZD852243:JZD852244 KIZ852243:KIZ852244 KSV852243:KSV852244 LCR852243:LCR852244 LMN852243:LMN852244 LWJ852243:LWJ852244 MGF852243:MGF852244 MQB852243:MQB852244 MZX852243:MZX852244 NJT852243:NJT852244 NTP852243:NTP852244 ODL852243:ODL852244 ONH852243:ONH852244 OXD852243:OXD852244 PGZ852243:PGZ852244 PQV852243:PQV852244 QAR852243:QAR852244 QKN852243:QKN852244 QUJ852243:QUJ852244 REF852243:REF852244 ROB852243:ROB852244 RXX852243:RXX852244 SHT852243:SHT852244 SRP852243:SRP852244 TBL852243:TBL852244 TLH852243:TLH852244 TVD852243:TVD852244 UEZ852243:UEZ852244 UOV852243:UOV852244 UYR852243:UYR852244 VIN852243:VIN852244 VSJ852243:VSJ852244 WCF852243:WCF852244 WMB852243:WMB852244 WVX852243:WVX852244 P917779:P917780 JL917779:JL917780 TH917779:TH917780 ADD917779:ADD917780 AMZ917779:AMZ917780 AWV917779:AWV917780 BGR917779:BGR917780 BQN917779:BQN917780 CAJ917779:CAJ917780 CKF917779:CKF917780 CUB917779:CUB917780 DDX917779:DDX917780 DNT917779:DNT917780 DXP917779:DXP917780 EHL917779:EHL917780 ERH917779:ERH917780 FBD917779:FBD917780 FKZ917779:FKZ917780 FUV917779:FUV917780 GER917779:GER917780 GON917779:GON917780 GYJ917779:GYJ917780 HIF917779:HIF917780 HSB917779:HSB917780 IBX917779:IBX917780 ILT917779:ILT917780 IVP917779:IVP917780 JFL917779:JFL917780 JPH917779:JPH917780 JZD917779:JZD917780 KIZ917779:KIZ917780 KSV917779:KSV917780 LCR917779:LCR917780 LMN917779:LMN917780 LWJ917779:LWJ917780 MGF917779:MGF917780 MQB917779:MQB917780 MZX917779:MZX917780 NJT917779:NJT917780 NTP917779:NTP917780 ODL917779:ODL917780 ONH917779:ONH917780 OXD917779:OXD917780 PGZ917779:PGZ917780 PQV917779:PQV917780 QAR917779:QAR917780 QKN917779:QKN917780 QUJ917779:QUJ917780 REF917779:REF917780 ROB917779:ROB917780 RXX917779:RXX917780 SHT917779:SHT917780 SRP917779:SRP917780 TBL917779:TBL917780 TLH917779:TLH917780 TVD917779:TVD917780 UEZ917779:UEZ917780 UOV917779:UOV917780 UYR917779:UYR917780 VIN917779:VIN917780 VSJ917779:VSJ917780 WCF917779:WCF917780 WMB917779:WMB917780 WVX917779:WVX917780 P983315:P983316 JL983315:JL983316 TH983315:TH983316 ADD983315:ADD983316 AMZ983315:AMZ983316 AWV983315:AWV983316 BGR983315:BGR983316 BQN983315:BQN983316 CAJ983315:CAJ983316 CKF983315:CKF983316 CUB983315:CUB983316 DDX983315:DDX983316 DNT983315:DNT983316 DXP983315:DXP983316 EHL983315:EHL983316 ERH983315:ERH983316 FBD983315:FBD983316 FKZ983315:FKZ983316 FUV983315:FUV983316 GER983315:GER983316 GON983315:GON983316 GYJ983315:GYJ983316 HIF983315:HIF983316 HSB983315:HSB983316 IBX983315:IBX983316 ILT983315:ILT983316 IVP983315:IVP983316 JFL983315:JFL983316 JPH983315:JPH983316 JZD983315:JZD983316 KIZ983315:KIZ983316 KSV983315:KSV983316 LCR983315:LCR983316 LMN983315:LMN983316 LWJ983315:LWJ983316 MGF983315:MGF983316 MQB983315:MQB983316 MZX983315:MZX983316 NJT983315:NJT983316 NTP983315:NTP983316 ODL983315:ODL983316 ONH983315:ONH983316 OXD983315:OXD983316 PGZ983315:PGZ983316 PQV983315:PQV983316 QAR983315:QAR983316 QKN983315:QKN983316 QUJ983315:QUJ983316 REF983315:REF983316 ROB983315:ROB983316 RXX983315:RXX983316 SHT983315:SHT983316 SRP983315:SRP983316 TBL983315:TBL983316 TLH983315:TLH983316 TVD983315:TVD983316 UEZ983315:UEZ983316 UOV983315:UOV983316 UYR983315:UYR983316 VIN983315:VIN983316 VSJ983315:VSJ983316 WCF983315:WCF983316 WMB983315:WMB983316 WVX983315:WVX983316 P65519:P65520 JL65519:JL65520 TH65519:TH65520 ADD65519:ADD65520 AMZ65519:AMZ65520 AWV65519:AWV65520 BGR65519:BGR65520 BQN65519:BQN65520 CAJ65519:CAJ65520 CKF65519:CKF65520 CUB65519:CUB65520 DDX65519:DDX65520 DNT65519:DNT65520 DXP65519:DXP65520 EHL65519:EHL65520 ERH65519:ERH65520 FBD65519:FBD65520 FKZ65519:FKZ65520 FUV65519:FUV65520 GER65519:GER65520 GON65519:GON65520 GYJ65519:GYJ65520 HIF65519:HIF65520 HSB65519:HSB65520 IBX65519:IBX65520 ILT65519:ILT65520 IVP65519:IVP65520 JFL65519:JFL65520 JPH65519:JPH65520 JZD65519:JZD65520 KIZ65519:KIZ65520 KSV65519:KSV65520 LCR65519:LCR65520 LMN65519:LMN65520 LWJ65519:LWJ65520 MGF65519:MGF65520 MQB65519:MQB65520 MZX65519:MZX65520 NJT65519:NJT65520 NTP65519:NTP65520 ODL65519:ODL65520 ONH65519:ONH65520 OXD65519:OXD65520 PGZ65519:PGZ65520 PQV65519:PQV65520 QAR65519:QAR65520 QKN65519:QKN65520 QUJ65519:QUJ65520 REF65519:REF65520 ROB65519:ROB65520 RXX65519:RXX65520 SHT65519:SHT65520 SRP65519:SRP65520 TBL65519:TBL65520 TLH65519:TLH65520 TVD65519:TVD65520 UEZ65519:UEZ65520 UOV65519:UOV65520 UYR65519:UYR65520 VIN65519:VIN65520 VSJ65519:VSJ65520 WCF65519:WCF65520 WMB65519:WMB65520 WVX65519:WVX65520 P131055:P131056 JL131055:JL131056 TH131055:TH131056 ADD131055:ADD131056 AMZ131055:AMZ131056 AWV131055:AWV131056 BGR131055:BGR131056 BQN131055:BQN131056 CAJ131055:CAJ131056 CKF131055:CKF131056 CUB131055:CUB131056 DDX131055:DDX131056 DNT131055:DNT131056 DXP131055:DXP131056 EHL131055:EHL131056 ERH131055:ERH131056 FBD131055:FBD131056 FKZ131055:FKZ131056 FUV131055:FUV131056 GER131055:GER131056 GON131055:GON131056 GYJ131055:GYJ131056 HIF131055:HIF131056 HSB131055:HSB131056 IBX131055:IBX131056 ILT131055:ILT131056 IVP131055:IVP131056 JFL131055:JFL131056 JPH131055:JPH131056 JZD131055:JZD131056 KIZ131055:KIZ131056 KSV131055:KSV131056 LCR131055:LCR131056 LMN131055:LMN131056 LWJ131055:LWJ131056 MGF131055:MGF131056 MQB131055:MQB131056 MZX131055:MZX131056 NJT131055:NJT131056 NTP131055:NTP131056 ODL131055:ODL131056 ONH131055:ONH131056 OXD131055:OXD131056 PGZ131055:PGZ131056 PQV131055:PQV131056 QAR131055:QAR131056 QKN131055:QKN131056 QUJ131055:QUJ131056 REF131055:REF131056 ROB131055:ROB131056 RXX131055:RXX131056 SHT131055:SHT131056 SRP131055:SRP131056 TBL131055:TBL131056 TLH131055:TLH131056 TVD131055:TVD131056 UEZ131055:UEZ131056 UOV131055:UOV131056 UYR131055:UYR131056 VIN131055:VIN131056 VSJ131055:VSJ131056 WCF131055:WCF131056 WMB131055:WMB131056 WVX131055:WVX131056 P196591:P196592 JL196591:JL196592 TH196591:TH196592 ADD196591:ADD196592 AMZ196591:AMZ196592 AWV196591:AWV196592 BGR196591:BGR196592 BQN196591:BQN196592 CAJ196591:CAJ196592 CKF196591:CKF196592 CUB196591:CUB196592 DDX196591:DDX196592 DNT196591:DNT196592 DXP196591:DXP196592 EHL196591:EHL196592 ERH196591:ERH196592 FBD196591:FBD196592 FKZ196591:FKZ196592 FUV196591:FUV196592 GER196591:GER196592 GON196591:GON196592 GYJ196591:GYJ196592 HIF196591:HIF196592 HSB196591:HSB196592 IBX196591:IBX196592 ILT196591:ILT196592 IVP196591:IVP196592 JFL196591:JFL196592 JPH196591:JPH196592 JZD196591:JZD196592 KIZ196591:KIZ196592 KSV196591:KSV196592 LCR196591:LCR196592 LMN196591:LMN196592 LWJ196591:LWJ196592 MGF196591:MGF196592 MQB196591:MQB196592 MZX196591:MZX196592 NJT196591:NJT196592 NTP196591:NTP196592 ODL196591:ODL196592 ONH196591:ONH196592 OXD196591:OXD196592 PGZ196591:PGZ196592 PQV196591:PQV196592 QAR196591:QAR196592 QKN196591:QKN196592 QUJ196591:QUJ196592 REF196591:REF196592 ROB196591:ROB196592 RXX196591:RXX196592 SHT196591:SHT196592 SRP196591:SRP196592 TBL196591:TBL196592 TLH196591:TLH196592 TVD196591:TVD196592 UEZ196591:UEZ196592 UOV196591:UOV196592 UYR196591:UYR196592 VIN196591:VIN196592 VSJ196591:VSJ196592 WCF196591:WCF196592 WMB196591:WMB196592 WVX196591:WVX196592 P262127:P262128 JL262127:JL262128 TH262127:TH262128 ADD262127:ADD262128 AMZ262127:AMZ262128 AWV262127:AWV262128 BGR262127:BGR262128 BQN262127:BQN262128 CAJ262127:CAJ262128 CKF262127:CKF262128 CUB262127:CUB262128 DDX262127:DDX262128 DNT262127:DNT262128 DXP262127:DXP262128 EHL262127:EHL262128 ERH262127:ERH262128 FBD262127:FBD262128 FKZ262127:FKZ262128 FUV262127:FUV262128 GER262127:GER262128 GON262127:GON262128 GYJ262127:GYJ262128 HIF262127:HIF262128 HSB262127:HSB262128 IBX262127:IBX262128 ILT262127:ILT262128 IVP262127:IVP262128 JFL262127:JFL262128 JPH262127:JPH262128 JZD262127:JZD262128 KIZ262127:KIZ262128 KSV262127:KSV262128 LCR262127:LCR262128 LMN262127:LMN262128 LWJ262127:LWJ262128 MGF262127:MGF262128 MQB262127:MQB262128 MZX262127:MZX262128 NJT262127:NJT262128 NTP262127:NTP262128 ODL262127:ODL262128 ONH262127:ONH262128 OXD262127:OXD262128 PGZ262127:PGZ262128 PQV262127:PQV262128 QAR262127:QAR262128 QKN262127:QKN262128 QUJ262127:QUJ262128 REF262127:REF262128 ROB262127:ROB262128 RXX262127:RXX262128 SHT262127:SHT262128 SRP262127:SRP262128 TBL262127:TBL262128 TLH262127:TLH262128 TVD262127:TVD262128 UEZ262127:UEZ262128 UOV262127:UOV262128 UYR262127:UYR262128 VIN262127:VIN262128 VSJ262127:VSJ262128 WCF262127:WCF262128 WMB262127:WMB262128 WVX262127:WVX262128 P327663:P327664 JL327663:JL327664 TH327663:TH327664 ADD327663:ADD327664 AMZ327663:AMZ327664 AWV327663:AWV327664 BGR327663:BGR327664 BQN327663:BQN327664 CAJ327663:CAJ327664 CKF327663:CKF327664 CUB327663:CUB327664 DDX327663:DDX327664 DNT327663:DNT327664 DXP327663:DXP327664 EHL327663:EHL327664 ERH327663:ERH327664 FBD327663:FBD327664 FKZ327663:FKZ327664 FUV327663:FUV327664 GER327663:GER327664 GON327663:GON327664 GYJ327663:GYJ327664 HIF327663:HIF327664 HSB327663:HSB327664 IBX327663:IBX327664 ILT327663:ILT327664 IVP327663:IVP327664 JFL327663:JFL327664 JPH327663:JPH327664 JZD327663:JZD327664 KIZ327663:KIZ327664 KSV327663:KSV327664 LCR327663:LCR327664 LMN327663:LMN327664 LWJ327663:LWJ327664 MGF327663:MGF327664 MQB327663:MQB327664 MZX327663:MZX327664 NJT327663:NJT327664 NTP327663:NTP327664 ODL327663:ODL327664 ONH327663:ONH327664 OXD327663:OXD327664 PGZ327663:PGZ327664 PQV327663:PQV327664 QAR327663:QAR327664 QKN327663:QKN327664 QUJ327663:QUJ327664 REF327663:REF327664 ROB327663:ROB327664 RXX327663:RXX327664 SHT327663:SHT327664 SRP327663:SRP327664 TBL327663:TBL327664 TLH327663:TLH327664 TVD327663:TVD327664 UEZ327663:UEZ327664 UOV327663:UOV327664 UYR327663:UYR327664 VIN327663:VIN327664 VSJ327663:VSJ327664 WCF327663:WCF327664 WMB327663:WMB327664 WVX327663:WVX327664 P393199:P393200 JL393199:JL393200 TH393199:TH393200 ADD393199:ADD393200 AMZ393199:AMZ393200 AWV393199:AWV393200 BGR393199:BGR393200 BQN393199:BQN393200 CAJ393199:CAJ393200 CKF393199:CKF393200 CUB393199:CUB393200 DDX393199:DDX393200 DNT393199:DNT393200 DXP393199:DXP393200 EHL393199:EHL393200 ERH393199:ERH393200 FBD393199:FBD393200 FKZ393199:FKZ393200 FUV393199:FUV393200 GER393199:GER393200 GON393199:GON393200 GYJ393199:GYJ393200 HIF393199:HIF393200 HSB393199:HSB393200 IBX393199:IBX393200 ILT393199:ILT393200 IVP393199:IVP393200 JFL393199:JFL393200 JPH393199:JPH393200 JZD393199:JZD393200 KIZ393199:KIZ393200 KSV393199:KSV393200 LCR393199:LCR393200 LMN393199:LMN393200 LWJ393199:LWJ393200 MGF393199:MGF393200 MQB393199:MQB393200 MZX393199:MZX393200 NJT393199:NJT393200 NTP393199:NTP393200 ODL393199:ODL393200 ONH393199:ONH393200 OXD393199:OXD393200 PGZ393199:PGZ393200 PQV393199:PQV393200 QAR393199:QAR393200 QKN393199:QKN393200 QUJ393199:QUJ393200 REF393199:REF393200 ROB393199:ROB393200 RXX393199:RXX393200 SHT393199:SHT393200 SRP393199:SRP393200 TBL393199:TBL393200 TLH393199:TLH393200 TVD393199:TVD393200 UEZ393199:UEZ393200 UOV393199:UOV393200 UYR393199:UYR393200 VIN393199:VIN393200 VSJ393199:VSJ393200 WCF393199:WCF393200 WMB393199:WMB393200 WVX393199:WVX393200 P458735:P458736 JL458735:JL458736 TH458735:TH458736 ADD458735:ADD458736 AMZ458735:AMZ458736 AWV458735:AWV458736 BGR458735:BGR458736 BQN458735:BQN458736 CAJ458735:CAJ458736 CKF458735:CKF458736 CUB458735:CUB458736 DDX458735:DDX458736 DNT458735:DNT458736 DXP458735:DXP458736 EHL458735:EHL458736 ERH458735:ERH458736 FBD458735:FBD458736 FKZ458735:FKZ458736 FUV458735:FUV458736 GER458735:GER458736 GON458735:GON458736 GYJ458735:GYJ458736 HIF458735:HIF458736 HSB458735:HSB458736 IBX458735:IBX458736 ILT458735:ILT458736 IVP458735:IVP458736 JFL458735:JFL458736 JPH458735:JPH458736 JZD458735:JZD458736 KIZ458735:KIZ458736 KSV458735:KSV458736 LCR458735:LCR458736 LMN458735:LMN458736 LWJ458735:LWJ458736 MGF458735:MGF458736 MQB458735:MQB458736 MZX458735:MZX458736 NJT458735:NJT458736 NTP458735:NTP458736 ODL458735:ODL458736 ONH458735:ONH458736 OXD458735:OXD458736 PGZ458735:PGZ458736 PQV458735:PQV458736 QAR458735:QAR458736 QKN458735:QKN458736 QUJ458735:QUJ458736 REF458735:REF458736 ROB458735:ROB458736 RXX458735:RXX458736 SHT458735:SHT458736 SRP458735:SRP458736 TBL458735:TBL458736 TLH458735:TLH458736 TVD458735:TVD458736 UEZ458735:UEZ458736 UOV458735:UOV458736 UYR458735:UYR458736 VIN458735:VIN458736 VSJ458735:VSJ458736 WCF458735:WCF458736 WMB458735:WMB458736 WVX458735:WVX458736 P524271:P524272 JL524271:JL524272 TH524271:TH524272 ADD524271:ADD524272 AMZ524271:AMZ524272 AWV524271:AWV524272 BGR524271:BGR524272 BQN524271:BQN524272 CAJ524271:CAJ524272 CKF524271:CKF524272 CUB524271:CUB524272 DDX524271:DDX524272 DNT524271:DNT524272 DXP524271:DXP524272 EHL524271:EHL524272 ERH524271:ERH524272 FBD524271:FBD524272 FKZ524271:FKZ524272 FUV524271:FUV524272 GER524271:GER524272 GON524271:GON524272 GYJ524271:GYJ524272 HIF524271:HIF524272 HSB524271:HSB524272 IBX524271:IBX524272 ILT524271:ILT524272 IVP524271:IVP524272 JFL524271:JFL524272 JPH524271:JPH524272 JZD524271:JZD524272 KIZ524271:KIZ524272 KSV524271:KSV524272 LCR524271:LCR524272 LMN524271:LMN524272 LWJ524271:LWJ524272 MGF524271:MGF524272 MQB524271:MQB524272 MZX524271:MZX524272 NJT524271:NJT524272 NTP524271:NTP524272 ODL524271:ODL524272 ONH524271:ONH524272 OXD524271:OXD524272 PGZ524271:PGZ524272 PQV524271:PQV524272 QAR524271:QAR524272 QKN524271:QKN524272 QUJ524271:QUJ524272 REF524271:REF524272 ROB524271:ROB524272 RXX524271:RXX524272 SHT524271:SHT524272 SRP524271:SRP524272 TBL524271:TBL524272 TLH524271:TLH524272 TVD524271:TVD524272 UEZ524271:UEZ524272 UOV524271:UOV524272 UYR524271:UYR524272 VIN524271:VIN524272 VSJ524271:VSJ524272 WCF524271:WCF524272 WMB524271:WMB524272 WVX524271:WVX524272 P589807:P589808 JL589807:JL589808 TH589807:TH589808 ADD589807:ADD589808 AMZ589807:AMZ589808 AWV589807:AWV589808 BGR589807:BGR589808 BQN589807:BQN589808 CAJ589807:CAJ589808 CKF589807:CKF589808 CUB589807:CUB589808 DDX589807:DDX589808 DNT589807:DNT589808 DXP589807:DXP589808 EHL589807:EHL589808 ERH589807:ERH589808 FBD589807:FBD589808 FKZ589807:FKZ589808 FUV589807:FUV589808 GER589807:GER589808 GON589807:GON589808 GYJ589807:GYJ589808 HIF589807:HIF589808 HSB589807:HSB589808 IBX589807:IBX589808 ILT589807:ILT589808 IVP589807:IVP589808 JFL589807:JFL589808 JPH589807:JPH589808 JZD589807:JZD589808 KIZ589807:KIZ589808 KSV589807:KSV589808 LCR589807:LCR589808 LMN589807:LMN589808 LWJ589807:LWJ589808 MGF589807:MGF589808 MQB589807:MQB589808 MZX589807:MZX589808 NJT589807:NJT589808 NTP589807:NTP589808 ODL589807:ODL589808 ONH589807:ONH589808 OXD589807:OXD589808 PGZ589807:PGZ589808 PQV589807:PQV589808 QAR589807:QAR589808 QKN589807:QKN589808 QUJ589807:QUJ589808 REF589807:REF589808 ROB589807:ROB589808 RXX589807:RXX589808 SHT589807:SHT589808 SRP589807:SRP589808 TBL589807:TBL589808 TLH589807:TLH589808 TVD589807:TVD589808 UEZ589807:UEZ589808 UOV589807:UOV589808 UYR589807:UYR589808 VIN589807:VIN589808 VSJ589807:VSJ589808 WCF589807:WCF589808 WMB589807:WMB589808 WVX589807:WVX589808 P655343:P655344 JL655343:JL655344 TH655343:TH655344 ADD655343:ADD655344 AMZ655343:AMZ655344 AWV655343:AWV655344 BGR655343:BGR655344 BQN655343:BQN655344 CAJ655343:CAJ655344 CKF655343:CKF655344 CUB655343:CUB655344 DDX655343:DDX655344 DNT655343:DNT655344 DXP655343:DXP655344 EHL655343:EHL655344 ERH655343:ERH655344 FBD655343:FBD655344 FKZ655343:FKZ655344 FUV655343:FUV655344 GER655343:GER655344 GON655343:GON655344 GYJ655343:GYJ655344 HIF655343:HIF655344 HSB655343:HSB655344 IBX655343:IBX655344 ILT655343:ILT655344 IVP655343:IVP655344 JFL655343:JFL655344 JPH655343:JPH655344 JZD655343:JZD655344 KIZ655343:KIZ655344 KSV655343:KSV655344 LCR655343:LCR655344 LMN655343:LMN655344 LWJ655343:LWJ655344 MGF655343:MGF655344 MQB655343:MQB655344 MZX655343:MZX655344 NJT655343:NJT655344 NTP655343:NTP655344 ODL655343:ODL655344 ONH655343:ONH655344 OXD655343:OXD655344 PGZ655343:PGZ655344 PQV655343:PQV655344 QAR655343:QAR655344 QKN655343:QKN655344 QUJ655343:QUJ655344 REF655343:REF655344 ROB655343:ROB655344 RXX655343:RXX655344 SHT655343:SHT655344 SRP655343:SRP655344 TBL655343:TBL655344 TLH655343:TLH655344 TVD655343:TVD655344 UEZ655343:UEZ655344 UOV655343:UOV655344 UYR655343:UYR655344 VIN655343:VIN655344 VSJ655343:VSJ655344 WCF655343:WCF655344 WMB655343:WMB655344 WVX655343:WVX655344 P720879:P720880 JL720879:JL720880 TH720879:TH720880 ADD720879:ADD720880 AMZ720879:AMZ720880 AWV720879:AWV720880 BGR720879:BGR720880 BQN720879:BQN720880 CAJ720879:CAJ720880 CKF720879:CKF720880 CUB720879:CUB720880 DDX720879:DDX720880 DNT720879:DNT720880 DXP720879:DXP720880 EHL720879:EHL720880 ERH720879:ERH720880 FBD720879:FBD720880 FKZ720879:FKZ720880 FUV720879:FUV720880 GER720879:GER720880 GON720879:GON720880 GYJ720879:GYJ720880 HIF720879:HIF720880 HSB720879:HSB720880 IBX720879:IBX720880 ILT720879:ILT720880 IVP720879:IVP720880 JFL720879:JFL720880 JPH720879:JPH720880 JZD720879:JZD720880 KIZ720879:KIZ720880 KSV720879:KSV720880 LCR720879:LCR720880 LMN720879:LMN720880 LWJ720879:LWJ720880 MGF720879:MGF720880 MQB720879:MQB720880 MZX720879:MZX720880 NJT720879:NJT720880 NTP720879:NTP720880 ODL720879:ODL720880 ONH720879:ONH720880 OXD720879:OXD720880 PGZ720879:PGZ720880 PQV720879:PQV720880 QAR720879:QAR720880 QKN720879:QKN720880 QUJ720879:QUJ720880 REF720879:REF720880 ROB720879:ROB720880 RXX720879:RXX720880 SHT720879:SHT720880 SRP720879:SRP720880 TBL720879:TBL720880 TLH720879:TLH720880 TVD720879:TVD720880 UEZ720879:UEZ720880 UOV720879:UOV720880 UYR720879:UYR720880 VIN720879:VIN720880 VSJ720879:VSJ720880 WCF720879:WCF720880 WMB720879:WMB720880 WVX720879:WVX720880 P786415:P786416 JL786415:JL786416 TH786415:TH786416 ADD786415:ADD786416 AMZ786415:AMZ786416 AWV786415:AWV786416 BGR786415:BGR786416 BQN786415:BQN786416 CAJ786415:CAJ786416 CKF786415:CKF786416 CUB786415:CUB786416 DDX786415:DDX786416 DNT786415:DNT786416 DXP786415:DXP786416 EHL786415:EHL786416 ERH786415:ERH786416 FBD786415:FBD786416 FKZ786415:FKZ786416 FUV786415:FUV786416 GER786415:GER786416 GON786415:GON786416 GYJ786415:GYJ786416 HIF786415:HIF786416 HSB786415:HSB786416 IBX786415:IBX786416 ILT786415:ILT786416 IVP786415:IVP786416 JFL786415:JFL786416 JPH786415:JPH786416 JZD786415:JZD786416 KIZ786415:KIZ786416 KSV786415:KSV786416 LCR786415:LCR786416 LMN786415:LMN786416 LWJ786415:LWJ786416 MGF786415:MGF786416 MQB786415:MQB786416 MZX786415:MZX786416 NJT786415:NJT786416 NTP786415:NTP786416 ODL786415:ODL786416 ONH786415:ONH786416 OXD786415:OXD786416 PGZ786415:PGZ786416 PQV786415:PQV786416 QAR786415:QAR786416 QKN786415:QKN786416 QUJ786415:QUJ786416 REF786415:REF786416 ROB786415:ROB786416 RXX786415:RXX786416 SHT786415:SHT786416 SRP786415:SRP786416 TBL786415:TBL786416 TLH786415:TLH786416 TVD786415:TVD786416 UEZ786415:UEZ786416 UOV786415:UOV786416 UYR786415:UYR786416 VIN786415:VIN786416 VSJ786415:VSJ786416 WCF786415:WCF786416 WMB786415:WMB786416 WVX786415:WVX786416 P851951:P851952 JL851951:JL851952 TH851951:TH851952 ADD851951:ADD851952 AMZ851951:AMZ851952 AWV851951:AWV851952 BGR851951:BGR851952 BQN851951:BQN851952 CAJ851951:CAJ851952 CKF851951:CKF851952 CUB851951:CUB851952 DDX851951:DDX851952 DNT851951:DNT851952 DXP851951:DXP851952 EHL851951:EHL851952 ERH851951:ERH851952 FBD851951:FBD851952 FKZ851951:FKZ851952 FUV851951:FUV851952 GER851951:GER851952 GON851951:GON851952 GYJ851951:GYJ851952 HIF851951:HIF851952 HSB851951:HSB851952 IBX851951:IBX851952 ILT851951:ILT851952 IVP851951:IVP851952 JFL851951:JFL851952 JPH851951:JPH851952 JZD851951:JZD851952 KIZ851951:KIZ851952 KSV851951:KSV851952 LCR851951:LCR851952 LMN851951:LMN851952 LWJ851951:LWJ851952 MGF851951:MGF851952 MQB851951:MQB851952 MZX851951:MZX851952 NJT851951:NJT851952 NTP851951:NTP851952 ODL851951:ODL851952 ONH851951:ONH851952 OXD851951:OXD851952 PGZ851951:PGZ851952 PQV851951:PQV851952 QAR851951:QAR851952 QKN851951:QKN851952 QUJ851951:QUJ851952 REF851951:REF851952 ROB851951:ROB851952 RXX851951:RXX851952 SHT851951:SHT851952 SRP851951:SRP851952 TBL851951:TBL851952 TLH851951:TLH851952 TVD851951:TVD851952 UEZ851951:UEZ851952 UOV851951:UOV851952 UYR851951:UYR851952 VIN851951:VIN851952 VSJ851951:VSJ851952 WCF851951:WCF851952 WMB851951:WMB851952 WVX851951:WVX851952 P917487:P917488 JL917487:JL917488 TH917487:TH917488 ADD917487:ADD917488 AMZ917487:AMZ917488 AWV917487:AWV917488 BGR917487:BGR917488 BQN917487:BQN917488 CAJ917487:CAJ917488 CKF917487:CKF917488 CUB917487:CUB917488 DDX917487:DDX917488 DNT917487:DNT917488 DXP917487:DXP917488 EHL917487:EHL917488 ERH917487:ERH917488 FBD917487:FBD917488 FKZ917487:FKZ917488 FUV917487:FUV917488 GER917487:GER917488 GON917487:GON917488 GYJ917487:GYJ917488 HIF917487:HIF917488 HSB917487:HSB917488 IBX917487:IBX917488 ILT917487:ILT917488 IVP917487:IVP917488 JFL917487:JFL917488 JPH917487:JPH917488 JZD917487:JZD917488 KIZ917487:KIZ917488 KSV917487:KSV917488 LCR917487:LCR917488 LMN917487:LMN917488 LWJ917487:LWJ917488 MGF917487:MGF917488 MQB917487:MQB917488 MZX917487:MZX917488 NJT917487:NJT917488 NTP917487:NTP917488 ODL917487:ODL917488 ONH917487:ONH917488 OXD917487:OXD917488 PGZ917487:PGZ917488 PQV917487:PQV917488 QAR917487:QAR917488 QKN917487:QKN917488 QUJ917487:QUJ917488 REF917487:REF917488 ROB917487:ROB917488 RXX917487:RXX917488 SHT917487:SHT917488 SRP917487:SRP917488 TBL917487:TBL917488 TLH917487:TLH917488 TVD917487:TVD917488 UEZ917487:UEZ917488 UOV917487:UOV917488 UYR917487:UYR917488 VIN917487:VIN917488 VSJ917487:VSJ917488 WCF917487:WCF917488 WMB917487:WMB917488 WVX917487:WVX917488 P983023:P983024 JL983023:JL983024 TH983023:TH983024 ADD983023:ADD983024 AMZ983023:AMZ983024 AWV983023:AWV983024 BGR983023:BGR983024 BQN983023:BQN983024 CAJ983023:CAJ983024 CKF983023:CKF983024 CUB983023:CUB983024 DDX983023:DDX983024 DNT983023:DNT983024 DXP983023:DXP983024 EHL983023:EHL983024 ERH983023:ERH983024 FBD983023:FBD983024 FKZ983023:FKZ983024 FUV983023:FUV983024 GER983023:GER983024 GON983023:GON983024 GYJ983023:GYJ983024 HIF983023:HIF983024 HSB983023:HSB983024 IBX983023:IBX983024 ILT983023:ILT983024 IVP983023:IVP983024 JFL983023:JFL983024 JPH983023:JPH983024 JZD983023:JZD983024 KIZ983023:KIZ983024 KSV983023:KSV983024 LCR983023:LCR983024 LMN983023:LMN983024 LWJ983023:LWJ983024 MGF983023:MGF983024 MQB983023:MQB983024 MZX983023:MZX983024 NJT983023:NJT983024 NTP983023:NTP983024 ODL983023:ODL983024 ONH983023:ONH983024 OXD983023:OXD983024 PGZ983023:PGZ983024 PQV983023:PQV983024 QAR983023:QAR983024 QKN983023:QKN983024 QUJ983023:QUJ983024 REF983023:REF983024 ROB983023:ROB983024 RXX983023:RXX983024 SHT983023:SHT983024 SRP983023:SRP983024 TBL983023:TBL983024 TLH983023:TLH983024 TVD983023:TVD983024 UEZ983023:UEZ983024 UOV983023:UOV983024 UYR983023:UYR983024 VIN983023:VIN983024 VSJ983023:VSJ983024 WCF983023:WCF983024 WMB983023:WMB983024 WVX983023:WVX983024 P65728:P65729 JL65728:JL65729 TH65728:TH65729 ADD65728:ADD65729 AMZ65728:AMZ65729 AWV65728:AWV65729 BGR65728:BGR65729 BQN65728:BQN65729 CAJ65728:CAJ65729 CKF65728:CKF65729 CUB65728:CUB65729 DDX65728:DDX65729 DNT65728:DNT65729 DXP65728:DXP65729 EHL65728:EHL65729 ERH65728:ERH65729 FBD65728:FBD65729 FKZ65728:FKZ65729 FUV65728:FUV65729 GER65728:GER65729 GON65728:GON65729 GYJ65728:GYJ65729 HIF65728:HIF65729 HSB65728:HSB65729 IBX65728:IBX65729 ILT65728:ILT65729 IVP65728:IVP65729 JFL65728:JFL65729 JPH65728:JPH65729 JZD65728:JZD65729 KIZ65728:KIZ65729 KSV65728:KSV65729 LCR65728:LCR65729 LMN65728:LMN65729 LWJ65728:LWJ65729 MGF65728:MGF65729 MQB65728:MQB65729 MZX65728:MZX65729 NJT65728:NJT65729 NTP65728:NTP65729 ODL65728:ODL65729 ONH65728:ONH65729 OXD65728:OXD65729 PGZ65728:PGZ65729 PQV65728:PQV65729 QAR65728:QAR65729 QKN65728:QKN65729 QUJ65728:QUJ65729 REF65728:REF65729 ROB65728:ROB65729 RXX65728:RXX65729 SHT65728:SHT65729 SRP65728:SRP65729 TBL65728:TBL65729 TLH65728:TLH65729 TVD65728:TVD65729 UEZ65728:UEZ65729 UOV65728:UOV65729 UYR65728:UYR65729 VIN65728:VIN65729 VSJ65728:VSJ65729 WCF65728:WCF65729 WMB65728:WMB65729 WVX65728:WVX65729 P131264:P131265 JL131264:JL131265 TH131264:TH131265 ADD131264:ADD131265 AMZ131264:AMZ131265 AWV131264:AWV131265 BGR131264:BGR131265 BQN131264:BQN131265 CAJ131264:CAJ131265 CKF131264:CKF131265 CUB131264:CUB131265 DDX131264:DDX131265 DNT131264:DNT131265 DXP131264:DXP131265 EHL131264:EHL131265 ERH131264:ERH131265 FBD131264:FBD131265 FKZ131264:FKZ131265 FUV131264:FUV131265 GER131264:GER131265 GON131264:GON131265 GYJ131264:GYJ131265 HIF131264:HIF131265 HSB131264:HSB131265 IBX131264:IBX131265 ILT131264:ILT131265 IVP131264:IVP131265 JFL131264:JFL131265 JPH131264:JPH131265 JZD131264:JZD131265 KIZ131264:KIZ131265 KSV131264:KSV131265 LCR131264:LCR131265 LMN131264:LMN131265 LWJ131264:LWJ131265 MGF131264:MGF131265 MQB131264:MQB131265 MZX131264:MZX131265 NJT131264:NJT131265 NTP131264:NTP131265 ODL131264:ODL131265 ONH131264:ONH131265 OXD131264:OXD131265 PGZ131264:PGZ131265 PQV131264:PQV131265 QAR131264:QAR131265 QKN131264:QKN131265 QUJ131264:QUJ131265 REF131264:REF131265 ROB131264:ROB131265 RXX131264:RXX131265 SHT131264:SHT131265 SRP131264:SRP131265 TBL131264:TBL131265 TLH131264:TLH131265 TVD131264:TVD131265 UEZ131264:UEZ131265 UOV131264:UOV131265 UYR131264:UYR131265 VIN131264:VIN131265 VSJ131264:VSJ131265 WCF131264:WCF131265 WMB131264:WMB131265 WVX131264:WVX131265 P196800:P196801 JL196800:JL196801 TH196800:TH196801 ADD196800:ADD196801 AMZ196800:AMZ196801 AWV196800:AWV196801 BGR196800:BGR196801 BQN196800:BQN196801 CAJ196800:CAJ196801 CKF196800:CKF196801 CUB196800:CUB196801 DDX196800:DDX196801 DNT196800:DNT196801 DXP196800:DXP196801 EHL196800:EHL196801 ERH196800:ERH196801 FBD196800:FBD196801 FKZ196800:FKZ196801 FUV196800:FUV196801 GER196800:GER196801 GON196800:GON196801 GYJ196800:GYJ196801 HIF196800:HIF196801 HSB196800:HSB196801 IBX196800:IBX196801 ILT196800:ILT196801 IVP196800:IVP196801 JFL196800:JFL196801 JPH196800:JPH196801 JZD196800:JZD196801 KIZ196800:KIZ196801 KSV196800:KSV196801 LCR196800:LCR196801 LMN196800:LMN196801 LWJ196800:LWJ196801 MGF196800:MGF196801 MQB196800:MQB196801 MZX196800:MZX196801 NJT196800:NJT196801 NTP196800:NTP196801 ODL196800:ODL196801 ONH196800:ONH196801 OXD196800:OXD196801 PGZ196800:PGZ196801 PQV196800:PQV196801 QAR196800:QAR196801 QKN196800:QKN196801 QUJ196800:QUJ196801 REF196800:REF196801 ROB196800:ROB196801 RXX196800:RXX196801 SHT196800:SHT196801 SRP196800:SRP196801 TBL196800:TBL196801 TLH196800:TLH196801 TVD196800:TVD196801 UEZ196800:UEZ196801 UOV196800:UOV196801 UYR196800:UYR196801 VIN196800:VIN196801 VSJ196800:VSJ196801 WCF196800:WCF196801 WMB196800:WMB196801 WVX196800:WVX196801 P262336:P262337 JL262336:JL262337 TH262336:TH262337 ADD262336:ADD262337 AMZ262336:AMZ262337 AWV262336:AWV262337 BGR262336:BGR262337 BQN262336:BQN262337 CAJ262336:CAJ262337 CKF262336:CKF262337 CUB262336:CUB262337 DDX262336:DDX262337 DNT262336:DNT262337 DXP262336:DXP262337 EHL262336:EHL262337 ERH262336:ERH262337 FBD262336:FBD262337 FKZ262336:FKZ262337 FUV262336:FUV262337 GER262336:GER262337 GON262336:GON262337 GYJ262336:GYJ262337 HIF262336:HIF262337 HSB262336:HSB262337 IBX262336:IBX262337 ILT262336:ILT262337 IVP262336:IVP262337 JFL262336:JFL262337 JPH262336:JPH262337 JZD262336:JZD262337 KIZ262336:KIZ262337 KSV262336:KSV262337 LCR262336:LCR262337 LMN262336:LMN262337 LWJ262336:LWJ262337 MGF262336:MGF262337 MQB262336:MQB262337 MZX262336:MZX262337 NJT262336:NJT262337 NTP262336:NTP262337 ODL262336:ODL262337 ONH262336:ONH262337 OXD262336:OXD262337 PGZ262336:PGZ262337 PQV262336:PQV262337 QAR262336:QAR262337 QKN262336:QKN262337 QUJ262336:QUJ262337 REF262336:REF262337 ROB262336:ROB262337 RXX262336:RXX262337 SHT262336:SHT262337 SRP262336:SRP262337 TBL262336:TBL262337 TLH262336:TLH262337 TVD262336:TVD262337 UEZ262336:UEZ262337 UOV262336:UOV262337 UYR262336:UYR262337 VIN262336:VIN262337 VSJ262336:VSJ262337 WCF262336:WCF262337 WMB262336:WMB262337 WVX262336:WVX262337 P327872:P327873 JL327872:JL327873 TH327872:TH327873 ADD327872:ADD327873 AMZ327872:AMZ327873 AWV327872:AWV327873 BGR327872:BGR327873 BQN327872:BQN327873 CAJ327872:CAJ327873 CKF327872:CKF327873 CUB327872:CUB327873 DDX327872:DDX327873 DNT327872:DNT327873 DXP327872:DXP327873 EHL327872:EHL327873 ERH327872:ERH327873 FBD327872:FBD327873 FKZ327872:FKZ327873 FUV327872:FUV327873 GER327872:GER327873 GON327872:GON327873 GYJ327872:GYJ327873 HIF327872:HIF327873 HSB327872:HSB327873 IBX327872:IBX327873 ILT327872:ILT327873 IVP327872:IVP327873 JFL327872:JFL327873 JPH327872:JPH327873 JZD327872:JZD327873 KIZ327872:KIZ327873 KSV327872:KSV327873 LCR327872:LCR327873 LMN327872:LMN327873 LWJ327872:LWJ327873 MGF327872:MGF327873 MQB327872:MQB327873 MZX327872:MZX327873 NJT327872:NJT327873 NTP327872:NTP327873 ODL327872:ODL327873 ONH327872:ONH327873 OXD327872:OXD327873 PGZ327872:PGZ327873 PQV327872:PQV327873 QAR327872:QAR327873 QKN327872:QKN327873 QUJ327872:QUJ327873 REF327872:REF327873 ROB327872:ROB327873 RXX327872:RXX327873 SHT327872:SHT327873 SRP327872:SRP327873 TBL327872:TBL327873 TLH327872:TLH327873 TVD327872:TVD327873 UEZ327872:UEZ327873 UOV327872:UOV327873 UYR327872:UYR327873 VIN327872:VIN327873 VSJ327872:VSJ327873 WCF327872:WCF327873 WMB327872:WMB327873 WVX327872:WVX327873 P393408:P393409 JL393408:JL393409 TH393408:TH393409 ADD393408:ADD393409 AMZ393408:AMZ393409 AWV393408:AWV393409 BGR393408:BGR393409 BQN393408:BQN393409 CAJ393408:CAJ393409 CKF393408:CKF393409 CUB393408:CUB393409 DDX393408:DDX393409 DNT393408:DNT393409 DXP393408:DXP393409 EHL393408:EHL393409 ERH393408:ERH393409 FBD393408:FBD393409 FKZ393408:FKZ393409 FUV393408:FUV393409 GER393408:GER393409 GON393408:GON393409 GYJ393408:GYJ393409 HIF393408:HIF393409 HSB393408:HSB393409 IBX393408:IBX393409 ILT393408:ILT393409 IVP393408:IVP393409 JFL393408:JFL393409 JPH393408:JPH393409 JZD393408:JZD393409 KIZ393408:KIZ393409 KSV393408:KSV393409 LCR393408:LCR393409 LMN393408:LMN393409 LWJ393408:LWJ393409 MGF393408:MGF393409 MQB393408:MQB393409 MZX393408:MZX393409 NJT393408:NJT393409 NTP393408:NTP393409 ODL393408:ODL393409 ONH393408:ONH393409 OXD393408:OXD393409 PGZ393408:PGZ393409 PQV393408:PQV393409 QAR393408:QAR393409 QKN393408:QKN393409 QUJ393408:QUJ393409 REF393408:REF393409 ROB393408:ROB393409 RXX393408:RXX393409 SHT393408:SHT393409 SRP393408:SRP393409 TBL393408:TBL393409 TLH393408:TLH393409 TVD393408:TVD393409 UEZ393408:UEZ393409 UOV393408:UOV393409 UYR393408:UYR393409 VIN393408:VIN393409 VSJ393408:VSJ393409 WCF393408:WCF393409 WMB393408:WMB393409 WVX393408:WVX393409 P458944:P458945 JL458944:JL458945 TH458944:TH458945 ADD458944:ADD458945 AMZ458944:AMZ458945 AWV458944:AWV458945 BGR458944:BGR458945 BQN458944:BQN458945 CAJ458944:CAJ458945 CKF458944:CKF458945 CUB458944:CUB458945 DDX458944:DDX458945 DNT458944:DNT458945 DXP458944:DXP458945 EHL458944:EHL458945 ERH458944:ERH458945 FBD458944:FBD458945 FKZ458944:FKZ458945 FUV458944:FUV458945 GER458944:GER458945 GON458944:GON458945 GYJ458944:GYJ458945 HIF458944:HIF458945 HSB458944:HSB458945 IBX458944:IBX458945 ILT458944:ILT458945 IVP458944:IVP458945 JFL458944:JFL458945 JPH458944:JPH458945 JZD458944:JZD458945 KIZ458944:KIZ458945 KSV458944:KSV458945 LCR458944:LCR458945 LMN458944:LMN458945 LWJ458944:LWJ458945 MGF458944:MGF458945 MQB458944:MQB458945 MZX458944:MZX458945 NJT458944:NJT458945 NTP458944:NTP458945 ODL458944:ODL458945 ONH458944:ONH458945 OXD458944:OXD458945 PGZ458944:PGZ458945 PQV458944:PQV458945 QAR458944:QAR458945 QKN458944:QKN458945 QUJ458944:QUJ458945 REF458944:REF458945 ROB458944:ROB458945 RXX458944:RXX458945 SHT458944:SHT458945 SRP458944:SRP458945 TBL458944:TBL458945 TLH458944:TLH458945 TVD458944:TVD458945 UEZ458944:UEZ458945 UOV458944:UOV458945 UYR458944:UYR458945 VIN458944:VIN458945 VSJ458944:VSJ458945 WCF458944:WCF458945 WMB458944:WMB458945 WVX458944:WVX458945 P524480:P524481 JL524480:JL524481 TH524480:TH524481 ADD524480:ADD524481 AMZ524480:AMZ524481 AWV524480:AWV524481 BGR524480:BGR524481 BQN524480:BQN524481 CAJ524480:CAJ524481 CKF524480:CKF524481 CUB524480:CUB524481 DDX524480:DDX524481 DNT524480:DNT524481 DXP524480:DXP524481 EHL524480:EHL524481 ERH524480:ERH524481 FBD524480:FBD524481 FKZ524480:FKZ524481 FUV524480:FUV524481 GER524480:GER524481 GON524480:GON524481 GYJ524480:GYJ524481 HIF524480:HIF524481 HSB524480:HSB524481 IBX524480:IBX524481 ILT524480:ILT524481 IVP524480:IVP524481 JFL524480:JFL524481 JPH524480:JPH524481 JZD524480:JZD524481 KIZ524480:KIZ524481 KSV524480:KSV524481 LCR524480:LCR524481 LMN524480:LMN524481 LWJ524480:LWJ524481 MGF524480:MGF524481 MQB524480:MQB524481 MZX524480:MZX524481 NJT524480:NJT524481 NTP524480:NTP524481 ODL524480:ODL524481 ONH524480:ONH524481 OXD524480:OXD524481 PGZ524480:PGZ524481 PQV524480:PQV524481 QAR524480:QAR524481 QKN524480:QKN524481 QUJ524480:QUJ524481 REF524480:REF524481 ROB524480:ROB524481 RXX524480:RXX524481 SHT524480:SHT524481 SRP524480:SRP524481 TBL524480:TBL524481 TLH524480:TLH524481 TVD524480:TVD524481 UEZ524480:UEZ524481 UOV524480:UOV524481 UYR524480:UYR524481 VIN524480:VIN524481 VSJ524480:VSJ524481 WCF524480:WCF524481 WMB524480:WMB524481 WVX524480:WVX524481 P590016:P590017 JL590016:JL590017 TH590016:TH590017 ADD590016:ADD590017 AMZ590016:AMZ590017 AWV590016:AWV590017 BGR590016:BGR590017 BQN590016:BQN590017 CAJ590016:CAJ590017 CKF590016:CKF590017 CUB590016:CUB590017 DDX590016:DDX590017 DNT590016:DNT590017 DXP590016:DXP590017 EHL590016:EHL590017 ERH590016:ERH590017 FBD590016:FBD590017 FKZ590016:FKZ590017 FUV590016:FUV590017 GER590016:GER590017 GON590016:GON590017 GYJ590016:GYJ590017 HIF590016:HIF590017 HSB590016:HSB590017 IBX590016:IBX590017 ILT590016:ILT590017 IVP590016:IVP590017 JFL590016:JFL590017 JPH590016:JPH590017 JZD590016:JZD590017 KIZ590016:KIZ590017 KSV590016:KSV590017 LCR590016:LCR590017 LMN590016:LMN590017 LWJ590016:LWJ590017 MGF590016:MGF590017 MQB590016:MQB590017 MZX590016:MZX590017 NJT590016:NJT590017 NTP590016:NTP590017 ODL590016:ODL590017 ONH590016:ONH590017 OXD590016:OXD590017 PGZ590016:PGZ590017 PQV590016:PQV590017 QAR590016:QAR590017 QKN590016:QKN590017 QUJ590016:QUJ590017 REF590016:REF590017 ROB590016:ROB590017 RXX590016:RXX590017 SHT590016:SHT590017 SRP590016:SRP590017 TBL590016:TBL590017 TLH590016:TLH590017 TVD590016:TVD590017 UEZ590016:UEZ590017 UOV590016:UOV590017 UYR590016:UYR590017 VIN590016:VIN590017 VSJ590016:VSJ590017 WCF590016:WCF590017 WMB590016:WMB590017 WVX590016:WVX590017 P655552:P655553 JL655552:JL655553 TH655552:TH655553 ADD655552:ADD655553 AMZ655552:AMZ655553 AWV655552:AWV655553 BGR655552:BGR655553 BQN655552:BQN655553 CAJ655552:CAJ655553 CKF655552:CKF655553 CUB655552:CUB655553 DDX655552:DDX655553 DNT655552:DNT655553 DXP655552:DXP655553 EHL655552:EHL655553 ERH655552:ERH655553 FBD655552:FBD655553 FKZ655552:FKZ655553 FUV655552:FUV655553 GER655552:GER655553 GON655552:GON655553 GYJ655552:GYJ655553 HIF655552:HIF655553 HSB655552:HSB655553 IBX655552:IBX655553 ILT655552:ILT655553 IVP655552:IVP655553 JFL655552:JFL655553 JPH655552:JPH655553 JZD655552:JZD655553 KIZ655552:KIZ655553 KSV655552:KSV655553 LCR655552:LCR655553 LMN655552:LMN655553 LWJ655552:LWJ655553 MGF655552:MGF655553 MQB655552:MQB655553 MZX655552:MZX655553 NJT655552:NJT655553 NTP655552:NTP655553 ODL655552:ODL655553 ONH655552:ONH655553 OXD655552:OXD655553 PGZ655552:PGZ655553 PQV655552:PQV655553 QAR655552:QAR655553 QKN655552:QKN655553 QUJ655552:QUJ655553 REF655552:REF655553 ROB655552:ROB655553 RXX655552:RXX655553 SHT655552:SHT655553 SRP655552:SRP655553 TBL655552:TBL655553 TLH655552:TLH655553 TVD655552:TVD655553 UEZ655552:UEZ655553 UOV655552:UOV655553 UYR655552:UYR655553 VIN655552:VIN655553 VSJ655552:VSJ655553 WCF655552:WCF655553 WMB655552:WMB655553 WVX655552:WVX655553 P721088:P721089 JL721088:JL721089 TH721088:TH721089 ADD721088:ADD721089 AMZ721088:AMZ721089 AWV721088:AWV721089 BGR721088:BGR721089 BQN721088:BQN721089 CAJ721088:CAJ721089 CKF721088:CKF721089 CUB721088:CUB721089 DDX721088:DDX721089 DNT721088:DNT721089 DXP721088:DXP721089 EHL721088:EHL721089 ERH721088:ERH721089 FBD721088:FBD721089 FKZ721088:FKZ721089 FUV721088:FUV721089 GER721088:GER721089 GON721088:GON721089 GYJ721088:GYJ721089 HIF721088:HIF721089 HSB721088:HSB721089 IBX721088:IBX721089 ILT721088:ILT721089 IVP721088:IVP721089 JFL721088:JFL721089 JPH721088:JPH721089 JZD721088:JZD721089 KIZ721088:KIZ721089 KSV721088:KSV721089 LCR721088:LCR721089 LMN721088:LMN721089 LWJ721088:LWJ721089 MGF721088:MGF721089 MQB721088:MQB721089 MZX721088:MZX721089 NJT721088:NJT721089 NTP721088:NTP721089 ODL721088:ODL721089 ONH721088:ONH721089 OXD721088:OXD721089 PGZ721088:PGZ721089 PQV721088:PQV721089 QAR721088:QAR721089 QKN721088:QKN721089 QUJ721088:QUJ721089 REF721088:REF721089 ROB721088:ROB721089 RXX721088:RXX721089 SHT721088:SHT721089 SRP721088:SRP721089 TBL721088:TBL721089 TLH721088:TLH721089 TVD721088:TVD721089 UEZ721088:UEZ721089 UOV721088:UOV721089 UYR721088:UYR721089 VIN721088:VIN721089 VSJ721088:VSJ721089 WCF721088:WCF721089 WMB721088:WMB721089 WVX721088:WVX721089 P786624:P786625 JL786624:JL786625 TH786624:TH786625 ADD786624:ADD786625 AMZ786624:AMZ786625 AWV786624:AWV786625 BGR786624:BGR786625 BQN786624:BQN786625 CAJ786624:CAJ786625 CKF786624:CKF786625 CUB786624:CUB786625 DDX786624:DDX786625 DNT786624:DNT786625 DXP786624:DXP786625 EHL786624:EHL786625 ERH786624:ERH786625 FBD786624:FBD786625 FKZ786624:FKZ786625 FUV786624:FUV786625 GER786624:GER786625 GON786624:GON786625 GYJ786624:GYJ786625 HIF786624:HIF786625 HSB786624:HSB786625 IBX786624:IBX786625 ILT786624:ILT786625 IVP786624:IVP786625 JFL786624:JFL786625 JPH786624:JPH786625 JZD786624:JZD786625 KIZ786624:KIZ786625 KSV786624:KSV786625 LCR786624:LCR786625 LMN786624:LMN786625 LWJ786624:LWJ786625 MGF786624:MGF786625 MQB786624:MQB786625 MZX786624:MZX786625 NJT786624:NJT786625 NTP786624:NTP786625 ODL786624:ODL786625 ONH786624:ONH786625 OXD786624:OXD786625 PGZ786624:PGZ786625 PQV786624:PQV786625 QAR786624:QAR786625 QKN786624:QKN786625 QUJ786624:QUJ786625 REF786624:REF786625 ROB786624:ROB786625 RXX786624:RXX786625 SHT786624:SHT786625 SRP786624:SRP786625 TBL786624:TBL786625 TLH786624:TLH786625 TVD786624:TVD786625 UEZ786624:UEZ786625 UOV786624:UOV786625 UYR786624:UYR786625 VIN786624:VIN786625 VSJ786624:VSJ786625 WCF786624:WCF786625 WMB786624:WMB786625 WVX786624:WVX786625 P852160:P852161 JL852160:JL852161 TH852160:TH852161 ADD852160:ADD852161 AMZ852160:AMZ852161 AWV852160:AWV852161 BGR852160:BGR852161 BQN852160:BQN852161 CAJ852160:CAJ852161 CKF852160:CKF852161 CUB852160:CUB852161 DDX852160:DDX852161 DNT852160:DNT852161 DXP852160:DXP852161 EHL852160:EHL852161 ERH852160:ERH852161 FBD852160:FBD852161 FKZ852160:FKZ852161 FUV852160:FUV852161 GER852160:GER852161 GON852160:GON852161 GYJ852160:GYJ852161 HIF852160:HIF852161 HSB852160:HSB852161 IBX852160:IBX852161 ILT852160:ILT852161 IVP852160:IVP852161 JFL852160:JFL852161 JPH852160:JPH852161 JZD852160:JZD852161 KIZ852160:KIZ852161 KSV852160:KSV852161 LCR852160:LCR852161 LMN852160:LMN852161 LWJ852160:LWJ852161 MGF852160:MGF852161 MQB852160:MQB852161 MZX852160:MZX852161 NJT852160:NJT852161 NTP852160:NTP852161 ODL852160:ODL852161 ONH852160:ONH852161 OXD852160:OXD852161 PGZ852160:PGZ852161 PQV852160:PQV852161 QAR852160:QAR852161 QKN852160:QKN852161 QUJ852160:QUJ852161 REF852160:REF852161 ROB852160:ROB852161 RXX852160:RXX852161 SHT852160:SHT852161 SRP852160:SRP852161 TBL852160:TBL852161 TLH852160:TLH852161 TVD852160:TVD852161 UEZ852160:UEZ852161 UOV852160:UOV852161 UYR852160:UYR852161 VIN852160:VIN852161 VSJ852160:VSJ852161 WCF852160:WCF852161 WMB852160:WMB852161 WVX852160:WVX852161 P917696:P917697 JL917696:JL917697 TH917696:TH917697 ADD917696:ADD917697 AMZ917696:AMZ917697 AWV917696:AWV917697 BGR917696:BGR917697 BQN917696:BQN917697 CAJ917696:CAJ917697 CKF917696:CKF917697 CUB917696:CUB917697 DDX917696:DDX917697 DNT917696:DNT917697 DXP917696:DXP917697 EHL917696:EHL917697 ERH917696:ERH917697 FBD917696:FBD917697 FKZ917696:FKZ917697 FUV917696:FUV917697 GER917696:GER917697 GON917696:GON917697 GYJ917696:GYJ917697 HIF917696:HIF917697 HSB917696:HSB917697 IBX917696:IBX917697 ILT917696:ILT917697 IVP917696:IVP917697 JFL917696:JFL917697 JPH917696:JPH917697 JZD917696:JZD917697 KIZ917696:KIZ917697 KSV917696:KSV917697 LCR917696:LCR917697 LMN917696:LMN917697 LWJ917696:LWJ917697 MGF917696:MGF917697 MQB917696:MQB917697 MZX917696:MZX917697 NJT917696:NJT917697 NTP917696:NTP917697 ODL917696:ODL917697 ONH917696:ONH917697 OXD917696:OXD917697 PGZ917696:PGZ917697 PQV917696:PQV917697 QAR917696:QAR917697 QKN917696:QKN917697 QUJ917696:QUJ917697 REF917696:REF917697 ROB917696:ROB917697 RXX917696:RXX917697 SHT917696:SHT917697 SRP917696:SRP917697 TBL917696:TBL917697 TLH917696:TLH917697 TVD917696:TVD917697 UEZ917696:UEZ917697 UOV917696:UOV917697 UYR917696:UYR917697 VIN917696:VIN917697 VSJ917696:VSJ917697 WCF917696:WCF917697 WMB917696:WMB917697 WVX917696:WVX917697 P983232:P983233 JL983232:JL983233 TH983232:TH983233 ADD983232:ADD983233 AMZ983232:AMZ983233 AWV983232:AWV983233 BGR983232:BGR983233 BQN983232:BQN983233 CAJ983232:CAJ983233 CKF983232:CKF983233 CUB983232:CUB983233 DDX983232:DDX983233 DNT983232:DNT983233 DXP983232:DXP983233 EHL983232:EHL983233 ERH983232:ERH983233 FBD983232:FBD983233 FKZ983232:FKZ983233 FUV983232:FUV983233 GER983232:GER983233 GON983232:GON983233 GYJ983232:GYJ983233 HIF983232:HIF983233 HSB983232:HSB983233 IBX983232:IBX983233 ILT983232:ILT983233 IVP983232:IVP983233 JFL983232:JFL983233 JPH983232:JPH983233 JZD983232:JZD983233 KIZ983232:KIZ983233 KSV983232:KSV983233 LCR983232:LCR983233 LMN983232:LMN983233 LWJ983232:LWJ983233 MGF983232:MGF983233 MQB983232:MQB983233 MZX983232:MZX983233 NJT983232:NJT983233 NTP983232:NTP983233 ODL983232:ODL983233 ONH983232:ONH983233 OXD983232:OXD983233 PGZ983232:PGZ983233 PQV983232:PQV983233 QAR983232:QAR983233 QKN983232:QKN983233 QUJ983232:QUJ983233 REF983232:REF983233 ROB983232:ROB983233 RXX983232:RXX983233 SHT983232:SHT983233 SRP983232:SRP983233 TBL983232:TBL983233 TLH983232:TLH983233 TVD983232:TVD983233 UEZ983232:UEZ983233 UOV983232:UOV983233 UYR983232:UYR983233 VIN983232:VIN983233 VSJ983232:VSJ983233 WCF983232:WCF983233 WMB983232:WMB983233 WVX983232:WVX983233 P65643:P65644 JL65643:JL65644 TH65643:TH65644 ADD65643:ADD65644 AMZ65643:AMZ65644 AWV65643:AWV65644 BGR65643:BGR65644 BQN65643:BQN65644 CAJ65643:CAJ65644 CKF65643:CKF65644 CUB65643:CUB65644 DDX65643:DDX65644 DNT65643:DNT65644 DXP65643:DXP65644 EHL65643:EHL65644 ERH65643:ERH65644 FBD65643:FBD65644 FKZ65643:FKZ65644 FUV65643:FUV65644 GER65643:GER65644 GON65643:GON65644 GYJ65643:GYJ65644 HIF65643:HIF65644 HSB65643:HSB65644 IBX65643:IBX65644 ILT65643:ILT65644 IVP65643:IVP65644 JFL65643:JFL65644 JPH65643:JPH65644 JZD65643:JZD65644 KIZ65643:KIZ65644 KSV65643:KSV65644 LCR65643:LCR65644 LMN65643:LMN65644 LWJ65643:LWJ65644 MGF65643:MGF65644 MQB65643:MQB65644 MZX65643:MZX65644 NJT65643:NJT65644 NTP65643:NTP65644 ODL65643:ODL65644 ONH65643:ONH65644 OXD65643:OXD65644 PGZ65643:PGZ65644 PQV65643:PQV65644 QAR65643:QAR65644 QKN65643:QKN65644 QUJ65643:QUJ65644 REF65643:REF65644 ROB65643:ROB65644 RXX65643:RXX65644 SHT65643:SHT65644 SRP65643:SRP65644 TBL65643:TBL65644 TLH65643:TLH65644 TVD65643:TVD65644 UEZ65643:UEZ65644 UOV65643:UOV65644 UYR65643:UYR65644 VIN65643:VIN65644 VSJ65643:VSJ65644 WCF65643:WCF65644 WMB65643:WMB65644 WVX65643:WVX65644 P131179:P131180 JL131179:JL131180 TH131179:TH131180 ADD131179:ADD131180 AMZ131179:AMZ131180 AWV131179:AWV131180 BGR131179:BGR131180 BQN131179:BQN131180 CAJ131179:CAJ131180 CKF131179:CKF131180 CUB131179:CUB131180 DDX131179:DDX131180 DNT131179:DNT131180 DXP131179:DXP131180 EHL131179:EHL131180 ERH131179:ERH131180 FBD131179:FBD131180 FKZ131179:FKZ131180 FUV131179:FUV131180 GER131179:GER131180 GON131179:GON131180 GYJ131179:GYJ131180 HIF131179:HIF131180 HSB131179:HSB131180 IBX131179:IBX131180 ILT131179:ILT131180 IVP131179:IVP131180 JFL131179:JFL131180 JPH131179:JPH131180 JZD131179:JZD131180 KIZ131179:KIZ131180 KSV131179:KSV131180 LCR131179:LCR131180 LMN131179:LMN131180 LWJ131179:LWJ131180 MGF131179:MGF131180 MQB131179:MQB131180 MZX131179:MZX131180 NJT131179:NJT131180 NTP131179:NTP131180 ODL131179:ODL131180 ONH131179:ONH131180 OXD131179:OXD131180 PGZ131179:PGZ131180 PQV131179:PQV131180 QAR131179:QAR131180 QKN131179:QKN131180 QUJ131179:QUJ131180 REF131179:REF131180 ROB131179:ROB131180 RXX131179:RXX131180 SHT131179:SHT131180 SRP131179:SRP131180 TBL131179:TBL131180 TLH131179:TLH131180 TVD131179:TVD131180 UEZ131179:UEZ131180 UOV131179:UOV131180 UYR131179:UYR131180 VIN131179:VIN131180 VSJ131179:VSJ131180 WCF131179:WCF131180 WMB131179:WMB131180 WVX131179:WVX131180 P196715:P196716 JL196715:JL196716 TH196715:TH196716 ADD196715:ADD196716 AMZ196715:AMZ196716 AWV196715:AWV196716 BGR196715:BGR196716 BQN196715:BQN196716 CAJ196715:CAJ196716 CKF196715:CKF196716 CUB196715:CUB196716 DDX196715:DDX196716 DNT196715:DNT196716 DXP196715:DXP196716 EHL196715:EHL196716 ERH196715:ERH196716 FBD196715:FBD196716 FKZ196715:FKZ196716 FUV196715:FUV196716 GER196715:GER196716 GON196715:GON196716 GYJ196715:GYJ196716 HIF196715:HIF196716 HSB196715:HSB196716 IBX196715:IBX196716 ILT196715:ILT196716 IVP196715:IVP196716 JFL196715:JFL196716 JPH196715:JPH196716 JZD196715:JZD196716 KIZ196715:KIZ196716 KSV196715:KSV196716 LCR196715:LCR196716 LMN196715:LMN196716 LWJ196715:LWJ196716 MGF196715:MGF196716 MQB196715:MQB196716 MZX196715:MZX196716 NJT196715:NJT196716 NTP196715:NTP196716 ODL196715:ODL196716 ONH196715:ONH196716 OXD196715:OXD196716 PGZ196715:PGZ196716 PQV196715:PQV196716 QAR196715:QAR196716 QKN196715:QKN196716 QUJ196715:QUJ196716 REF196715:REF196716 ROB196715:ROB196716 RXX196715:RXX196716 SHT196715:SHT196716 SRP196715:SRP196716 TBL196715:TBL196716 TLH196715:TLH196716 TVD196715:TVD196716 UEZ196715:UEZ196716 UOV196715:UOV196716 UYR196715:UYR196716 VIN196715:VIN196716 VSJ196715:VSJ196716 WCF196715:WCF196716 WMB196715:WMB196716 WVX196715:WVX196716 P262251:P262252 JL262251:JL262252 TH262251:TH262252 ADD262251:ADD262252 AMZ262251:AMZ262252 AWV262251:AWV262252 BGR262251:BGR262252 BQN262251:BQN262252 CAJ262251:CAJ262252 CKF262251:CKF262252 CUB262251:CUB262252 DDX262251:DDX262252 DNT262251:DNT262252 DXP262251:DXP262252 EHL262251:EHL262252 ERH262251:ERH262252 FBD262251:FBD262252 FKZ262251:FKZ262252 FUV262251:FUV262252 GER262251:GER262252 GON262251:GON262252 GYJ262251:GYJ262252 HIF262251:HIF262252 HSB262251:HSB262252 IBX262251:IBX262252 ILT262251:ILT262252 IVP262251:IVP262252 JFL262251:JFL262252 JPH262251:JPH262252 JZD262251:JZD262252 KIZ262251:KIZ262252 KSV262251:KSV262252 LCR262251:LCR262252 LMN262251:LMN262252 LWJ262251:LWJ262252 MGF262251:MGF262252 MQB262251:MQB262252 MZX262251:MZX262252 NJT262251:NJT262252 NTP262251:NTP262252 ODL262251:ODL262252 ONH262251:ONH262252 OXD262251:OXD262252 PGZ262251:PGZ262252 PQV262251:PQV262252 QAR262251:QAR262252 QKN262251:QKN262252 QUJ262251:QUJ262252 REF262251:REF262252 ROB262251:ROB262252 RXX262251:RXX262252 SHT262251:SHT262252 SRP262251:SRP262252 TBL262251:TBL262252 TLH262251:TLH262252 TVD262251:TVD262252 UEZ262251:UEZ262252 UOV262251:UOV262252 UYR262251:UYR262252 VIN262251:VIN262252 VSJ262251:VSJ262252 WCF262251:WCF262252 WMB262251:WMB262252 WVX262251:WVX262252 P327787:P327788 JL327787:JL327788 TH327787:TH327788 ADD327787:ADD327788 AMZ327787:AMZ327788 AWV327787:AWV327788 BGR327787:BGR327788 BQN327787:BQN327788 CAJ327787:CAJ327788 CKF327787:CKF327788 CUB327787:CUB327788 DDX327787:DDX327788 DNT327787:DNT327788 DXP327787:DXP327788 EHL327787:EHL327788 ERH327787:ERH327788 FBD327787:FBD327788 FKZ327787:FKZ327788 FUV327787:FUV327788 GER327787:GER327788 GON327787:GON327788 GYJ327787:GYJ327788 HIF327787:HIF327788 HSB327787:HSB327788 IBX327787:IBX327788 ILT327787:ILT327788 IVP327787:IVP327788 JFL327787:JFL327788 JPH327787:JPH327788 JZD327787:JZD327788 KIZ327787:KIZ327788 KSV327787:KSV327788 LCR327787:LCR327788 LMN327787:LMN327788 LWJ327787:LWJ327788 MGF327787:MGF327788 MQB327787:MQB327788 MZX327787:MZX327788 NJT327787:NJT327788 NTP327787:NTP327788 ODL327787:ODL327788 ONH327787:ONH327788 OXD327787:OXD327788 PGZ327787:PGZ327788 PQV327787:PQV327788 QAR327787:QAR327788 QKN327787:QKN327788 QUJ327787:QUJ327788 REF327787:REF327788 ROB327787:ROB327788 RXX327787:RXX327788 SHT327787:SHT327788 SRP327787:SRP327788 TBL327787:TBL327788 TLH327787:TLH327788 TVD327787:TVD327788 UEZ327787:UEZ327788 UOV327787:UOV327788 UYR327787:UYR327788 VIN327787:VIN327788 VSJ327787:VSJ327788 WCF327787:WCF327788 WMB327787:WMB327788 WVX327787:WVX327788 P393323:P393324 JL393323:JL393324 TH393323:TH393324 ADD393323:ADD393324 AMZ393323:AMZ393324 AWV393323:AWV393324 BGR393323:BGR393324 BQN393323:BQN393324 CAJ393323:CAJ393324 CKF393323:CKF393324 CUB393323:CUB393324 DDX393323:DDX393324 DNT393323:DNT393324 DXP393323:DXP393324 EHL393323:EHL393324 ERH393323:ERH393324 FBD393323:FBD393324 FKZ393323:FKZ393324 FUV393323:FUV393324 GER393323:GER393324 GON393323:GON393324 GYJ393323:GYJ393324 HIF393323:HIF393324 HSB393323:HSB393324 IBX393323:IBX393324 ILT393323:ILT393324 IVP393323:IVP393324 JFL393323:JFL393324 JPH393323:JPH393324 JZD393323:JZD393324 KIZ393323:KIZ393324 KSV393323:KSV393324 LCR393323:LCR393324 LMN393323:LMN393324 LWJ393323:LWJ393324 MGF393323:MGF393324 MQB393323:MQB393324 MZX393323:MZX393324 NJT393323:NJT393324 NTP393323:NTP393324 ODL393323:ODL393324 ONH393323:ONH393324 OXD393323:OXD393324 PGZ393323:PGZ393324 PQV393323:PQV393324 QAR393323:QAR393324 QKN393323:QKN393324 QUJ393323:QUJ393324 REF393323:REF393324 ROB393323:ROB393324 RXX393323:RXX393324 SHT393323:SHT393324 SRP393323:SRP393324 TBL393323:TBL393324 TLH393323:TLH393324 TVD393323:TVD393324 UEZ393323:UEZ393324 UOV393323:UOV393324 UYR393323:UYR393324 VIN393323:VIN393324 VSJ393323:VSJ393324 WCF393323:WCF393324 WMB393323:WMB393324 WVX393323:WVX393324 P458859:P458860 JL458859:JL458860 TH458859:TH458860 ADD458859:ADD458860 AMZ458859:AMZ458860 AWV458859:AWV458860 BGR458859:BGR458860 BQN458859:BQN458860 CAJ458859:CAJ458860 CKF458859:CKF458860 CUB458859:CUB458860 DDX458859:DDX458860 DNT458859:DNT458860 DXP458859:DXP458860 EHL458859:EHL458860 ERH458859:ERH458860 FBD458859:FBD458860 FKZ458859:FKZ458860 FUV458859:FUV458860 GER458859:GER458860 GON458859:GON458860 GYJ458859:GYJ458860 HIF458859:HIF458860 HSB458859:HSB458860 IBX458859:IBX458860 ILT458859:ILT458860 IVP458859:IVP458860 JFL458859:JFL458860 JPH458859:JPH458860 JZD458859:JZD458860 KIZ458859:KIZ458860 KSV458859:KSV458860 LCR458859:LCR458860 LMN458859:LMN458860 LWJ458859:LWJ458860 MGF458859:MGF458860 MQB458859:MQB458860 MZX458859:MZX458860 NJT458859:NJT458860 NTP458859:NTP458860 ODL458859:ODL458860 ONH458859:ONH458860 OXD458859:OXD458860 PGZ458859:PGZ458860 PQV458859:PQV458860 QAR458859:QAR458860 QKN458859:QKN458860 QUJ458859:QUJ458860 REF458859:REF458860 ROB458859:ROB458860 RXX458859:RXX458860 SHT458859:SHT458860 SRP458859:SRP458860 TBL458859:TBL458860 TLH458859:TLH458860 TVD458859:TVD458860 UEZ458859:UEZ458860 UOV458859:UOV458860 UYR458859:UYR458860 VIN458859:VIN458860 VSJ458859:VSJ458860 WCF458859:WCF458860 WMB458859:WMB458860 WVX458859:WVX458860 P524395:P524396 JL524395:JL524396 TH524395:TH524396 ADD524395:ADD524396 AMZ524395:AMZ524396 AWV524395:AWV524396 BGR524395:BGR524396 BQN524395:BQN524396 CAJ524395:CAJ524396 CKF524395:CKF524396 CUB524395:CUB524396 DDX524395:DDX524396 DNT524395:DNT524396 DXP524395:DXP524396 EHL524395:EHL524396 ERH524395:ERH524396 FBD524395:FBD524396 FKZ524395:FKZ524396 FUV524395:FUV524396 GER524395:GER524396 GON524395:GON524396 GYJ524395:GYJ524396 HIF524395:HIF524396 HSB524395:HSB524396 IBX524395:IBX524396 ILT524395:ILT524396 IVP524395:IVP524396 JFL524395:JFL524396 JPH524395:JPH524396 JZD524395:JZD524396 KIZ524395:KIZ524396 KSV524395:KSV524396 LCR524395:LCR524396 LMN524395:LMN524396 LWJ524395:LWJ524396 MGF524395:MGF524396 MQB524395:MQB524396 MZX524395:MZX524396 NJT524395:NJT524396 NTP524395:NTP524396 ODL524395:ODL524396 ONH524395:ONH524396 OXD524395:OXD524396 PGZ524395:PGZ524396 PQV524395:PQV524396 QAR524395:QAR524396 QKN524395:QKN524396 QUJ524395:QUJ524396 REF524395:REF524396 ROB524395:ROB524396 RXX524395:RXX524396 SHT524395:SHT524396 SRP524395:SRP524396 TBL524395:TBL524396 TLH524395:TLH524396 TVD524395:TVD524396 UEZ524395:UEZ524396 UOV524395:UOV524396 UYR524395:UYR524396 VIN524395:VIN524396 VSJ524395:VSJ524396 WCF524395:WCF524396 WMB524395:WMB524396 WVX524395:WVX524396 P589931:P589932 JL589931:JL589932 TH589931:TH589932 ADD589931:ADD589932 AMZ589931:AMZ589932 AWV589931:AWV589932 BGR589931:BGR589932 BQN589931:BQN589932 CAJ589931:CAJ589932 CKF589931:CKF589932 CUB589931:CUB589932 DDX589931:DDX589932 DNT589931:DNT589932 DXP589931:DXP589932 EHL589931:EHL589932 ERH589931:ERH589932 FBD589931:FBD589932 FKZ589931:FKZ589932 FUV589931:FUV589932 GER589931:GER589932 GON589931:GON589932 GYJ589931:GYJ589932 HIF589931:HIF589932 HSB589931:HSB589932 IBX589931:IBX589932 ILT589931:ILT589932 IVP589931:IVP589932 JFL589931:JFL589932 JPH589931:JPH589932 JZD589931:JZD589932 KIZ589931:KIZ589932 KSV589931:KSV589932 LCR589931:LCR589932 LMN589931:LMN589932 LWJ589931:LWJ589932 MGF589931:MGF589932 MQB589931:MQB589932 MZX589931:MZX589932 NJT589931:NJT589932 NTP589931:NTP589932 ODL589931:ODL589932 ONH589931:ONH589932 OXD589931:OXD589932 PGZ589931:PGZ589932 PQV589931:PQV589932 QAR589931:QAR589932 QKN589931:QKN589932 QUJ589931:QUJ589932 REF589931:REF589932 ROB589931:ROB589932 RXX589931:RXX589932 SHT589931:SHT589932 SRP589931:SRP589932 TBL589931:TBL589932 TLH589931:TLH589932 TVD589931:TVD589932 UEZ589931:UEZ589932 UOV589931:UOV589932 UYR589931:UYR589932 VIN589931:VIN589932 VSJ589931:VSJ589932 WCF589931:WCF589932 WMB589931:WMB589932 WVX589931:WVX589932 P655467:P655468 JL655467:JL655468 TH655467:TH655468 ADD655467:ADD655468 AMZ655467:AMZ655468 AWV655467:AWV655468 BGR655467:BGR655468 BQN655467:BQN655468 CAJ655467:CAJ655468 CKF655467:CKF655468 CUB655467:CUB655468 DDX655467:DDX655468 DNT655467:DNT655468 DXP655467:DXP655468 EHL655467:EHL655468 ERH655467:ERH655468 FBD655467:FBD655468 FKZ655467:FKZ655468 FUV655467:FUV655468 GER655467:GER655468 GON655467:GON655468 GYJ655467:GYJ655468 HIF655467:HIF655468 HSB655467:HSB655468 IBX655467:IBX655468 ILT655467:ILT655468 IVP655467:IVP655468 JFL655467:JFL655468 JPH655467:JPH655468 JZD655467:JZD655468 KIZ655467:KIZ655468 KSV655467:KSV655468 LCR655467:LCR655468 LMN655467:LMN655468 LWJ655467:LWJ655468 MGF655467:MGF655468 MQB655467:MQB655468 MZX655467:MZX655468 NJT655467:NJT655468 NTP655467:NTP655468 ODL655467:ODL655468 ONH655467:ONH655468 OXD655467:OXD655468 PGZ655467:PGZ655468 PQV655467:PQV655468 QAR655467:QAR655468 QKN655467:QKN655468 QUJ655467:QUJ655468 REF655467:REF655468 ROB655467:ROB655468 RXX655467:RXX655468 SHT655467:SHT655468 SRP655467:SRP655468 TBL655467:TBL655468 TLH655467:TLH655468 TVD655467:TVD655468 UEZ655467:UEZ655468 UOV655467:UOV655468 UYR655467:UYR655468 VIN655467:VIN655468 VSJ655467:VSJ655468 WCF655467:WCF655468 WMB655467:WMB655468 WVX655467:WVX655468 P721003:P721004 JL721003:JL721004 TH721003:TH721004 ADD721003:ADD721004 AMZ721003:AMZ721004 AWV721003:AWV721004 BGR721003:BGR721004 BQN721003:BQN721004 CAJ721003:CAJ721004 CKF721003:CKF721004 CUB721003:CUB721004 DDX721003:DDX721004 DNT721003:DNT721004 DXP721003:DXP721004 EHL721003:EHL721004 ERH721003:ERH721004 FBD721003:FBD721004 FKZ721003:FKZ721004 FUV721003:FUV721004 GER721003:GER721004 GON721003:GON721004 GYJ721003:GYJ721004 HIF721003:HIF721004 HSB721003:HSB721004 IBX721003:IBX721004 ILT721003:ILT721004 IVP721003:IVP721004 JFL721003:JFL721004 JPH721003:JPH721004 JZD721003:JZD721004 KIZ721003:KIZ721004 KSV721003:KSV721004 LCR721003:LCR721004 LMN721003:LMN721004 LWJ721003:LWJ721004 MGF721003:MGF721004 MQB721003:MQB721004 MZX721003:MZX721004 NJT721003:NJT721004 NTP721003:NTP721004 ODL721003:ODL721004 ONH721003:ONH721004 OXD721003:OXD721004 PGZ721003:PGZ721004 PQV721003:PQV721004 QAR721003:QAR721004 QKN721003:QKN721004 QUJ721003:QUJ721004 REF721003:REF721004 ROB721003:ROB721004 RXX721003:RXX721004 SHT721003:SHT721004 SRP721003:SRP721004 TBL721003:TBL721004 TLH721003:TLH721004 TVD721003:TVD721004 UEZ721003:UEZ721004 UOV721003:UOV721004 UYR721003:UYR721004 VIN721003:VIN721004 VSJ721003:VSJ721004 WCF721003:WCF721004 WMB721003:WMB721004 WVX721003:WVX721004 P786539:P786540 JL786539:JL786540 TH786539:TH786540 ADD786539:ADD786540 AMZ786539:AMZ786540 AWV786539:AWV786540 BGR786539:BGR786540 BQN786539:BQN786540 CAJ786539:CAJ786540 CKF786539:CKF786540 CUB786539:CUB786540 DDX786539:DDX786540 DNT786539:DNT786540 DXP786539:DXP786540 EHL786539:EHL786540 ERH786539:ERH786540 FBD786539:FBD786540 FKZ786539:FKZ786540 FUV786539:FUV786540 GER786539:GER786540 GON786539:GON786540 GYJ786539:GYJ786540 HIF786539:HIF786540 HSB786539:HSB786540 IBX786539:IBX786540 ILT786539:ILT786540 IVP786539:IVP786540 JFL786539:JFL786540 JPH786539:JPH786540 JZD786539:JZD786540 KIZ786539:KIZ786540 KSV786539:KSV786540 LCR786539:LCR786540 LMN786539:LMN786540 LWJ786539:LWJ786540 MGF786539:MGF786540 MQB786539:MQB786540 MZX786539:MZX786540 NJT786539:NJT786540 NTP786539:NTP786540 ODL786539:ODL786540 ONH786539:ONH786540 OXD786539:OXD786540 PGZ786539:PGZ786540 PQV786539:PQV786540 QAR786539:QAR786540 QKN786539:QKN786540 QUJ786539:QUJ786540 REF786539:REF786540 ROB786539:ROB786540 RXX786539:RXX786540 SHT786539:SHT786540 SRP786539:SRP786540 TBL786539:TBL786540 TLH786539:TLH786540 TVD786539:TVD786540 UEZ786539:UEZ786540 UOV786539:UOV786540 UYR786539:UYR786540 VIN786539:VIN786540 VSJ786539:VSJ786540 WCF786539:WCF786540 WMB786539:WMB786540 WVX786539:WVX786540 P852075:P852076 JL852075:JL852076 TH852075:TH852076 ADD852075:ADD852076 AMZ852075:AMZ852076 AWV852075:AWV852076 BGR852075:BGR852076 BQN852075:BQN852076 CAJ852075:CAJ852076 CKF852075:CKF852076 CUB852075:CUB852076 DDX852075:DDX852076 DNT852075:DNT852076 DXP852075:DXP852076 EHL852075:EHL852076 ERH852075:ERH852076 FBD852075:FBD852076 FKZ852075:FKZ852076 FUV852075:FUV852076 GER852075:GER852076 GON852075:GON852076 GYJ852075:GYJ852076 HIF852075:HIF852076 HSB852075:HSB852076 IBX852075:IBX852076 ILT852075:ILT852076 IVP852075:IVP852076 JFL852075:JFL852076 JPH852075:JPH852076 JZD852075:JZD852076 KIZ852075:KIZ852076 KSV852075:KSV852076 LCR852075:LCR852076 LMN852075:LMN852076 LWJ852075:LWJ852076 MGF852075:MGF852076 MQB852075:MQB852076 MZX852075:MZX852076 NJT852075:NJT852076 NTP852075:NTP852076 ODL852075:ODL852076 ONH852075:ONH852076 OXD852075:OXD852076 PGZ852075:PGZ852076 PQV852075:PQV852076 QAR852075:QAR852076 QKN852075:QKN852076 QUJ852075:QUJ852076 REF852075:REF852076 ROB852075:ROB852076 RXX852075:RXX852076 SHT852075:SHT852076 SRP852075:SRP852076 TBL852075:TBL852076 TLH852075:TLH852076 TVD852075:TVD852076 UEZ852075:UEZ852076 UOV852075:UOV852076 UYR852075:UYR852076 VIN852075:VIN852076 VSJ852075:VSJ852076 WCF852075:WCF852076 WMB852075:WMB852076 WVX852075:WVX852076 P917611:P917612 JL917611:JL917612 TH917611:TH917612 ADD917611:ADD917612 AMZ917611:AMZ917612 AWV917611:AWV917612 BGR917611:BGR917612 BQN917611:BQN917612 CAJ917611:CAJ917612 CKF917611:CKF917612 CUB917611:CUB917612 DDX917611:DDX917612 DNT917611:DNT917612 DXP917611:DXP917612 EHL917611:EHL917612 ERH917611:ERH917612 FBD917611:FBD917612 FKZ917611:FKZ917612 FUV917611:FUV917612 GER917611:GER917612 GON917611:GON917612 GYJ917611:GYJ917612 HIF917611:HIF917612 HSB917611:HSB917612 IBX917611:IBX917612 ILT917611:ILT917612 IVP917611:IVP917612 JFL917611:JFL917612 JPH917611:JPH917612 JZD917611:JZD917612 KIZ917611:KIZ917612 KSV917611:KSV917612 LCR917611:LCR917612 LMN917611:LMN917612 LWJ917611:LWJ917612 MGF917611:MGF917612 MQB917611:MQB917612 MZX917611:MZX917612 NJT917611:NJT917612 NTP917611:NTP917612 ODL917611:ODL917612 ONH917611:ONH917612 OXD917611:OXD917612 PGZ917611:PGZ917612 PQV917611:PQV917612 QAR917611:QAR917612 QKN917611:QKN917612 QUJ917611:QUJ917612 REF917611:REF917612 ROB917611:ROB917612 RXX917611:RXX917612 SHT917611:SHT917612 SRP917611:SRP917612 TBL917611:TBL917612 TLH917611:TLH917612 TVD917611:TVD917612 UEZ917611:UEZ917612 UOV917611:UOV917612 UYR917611:UYR917612 VIN917611:VIN917612 VSJ917611:VSJ917612 WCF917611:WCF917612 WMB917611:WMB917612 WVX917611:WVX917612 P983147:P983148 JL983147:JL983148 TH983147:TH983148 ADD983147:ADD983148 AMZ983147:AMZ983148 AWV983147:AWV983148 BGR983147:BGR983148 BQN983147:BQN983148 CAJ983147:CAJ983148 CKF983147:CKF983148 CUB983147:CUB983148 DDX983147:DDX983148 DNT983147:DNT983148 DXP983147:DXP983148 EHL983147:EHL983148 ERH983147:ERH983148 FBD983147:FBD983148 FKZ983147:FKZ983148 FUV983147:FUV983148 GER983147:GER983148 GON983147:GON983148 GYJ983147:GYJ983148 HIF983147:HIF983148 HSB983147:HSB983148 IBX983147:IBX983148 ILT983147:ILT983148 IVP983147:IVP983148 JFL983147:JFL983148 JPH983147:JPH983148 JZD983147:JZD983148 KIZ983147:KIZ983148 KSV983147:KSV983148 LCR983147:LCR983148 LMN983147:LMN983148 LWJ983147:LWJ983148 MGF983147:MGF983148 MQB983147:MQB983148 MZX983147:MZX983148 NJT983147:NJT983148 NTP983147:NTP983148 ODL983147:ODL983148 ONH983147:ONH983148 OXD983147:OXD983148 PGZ983147:PGZ983148 PQV983147:PQV983148 QAR983147:QAR983148 QKN983147:QKN983148 QUJ983147:QUJ983148 REF983147:REF983148 ROB983147:ROB983148 RXX983147:RXX983148 SHT983147:SHT983148 SRP983147:SRP983148 TBL983147:TBL983148 TLH983147:TLH983148 TVD983147:TVD983148 UEZ983147:UEZ983148 UOV983147:UOV983148 UYR983147:UYR983148 VIN983147:VIN983148 VSJ983147:VSJ983148 WCF983147:WCF983148 WMB983147:WMB983148 WVX983147:WVX983148 P65561:P65562 JL65561:JL65562 TH65561:TH65562 ADD65561:ADD65562 AMZ65561:AMZ65562 AWV65561:AWV65562 BGR65561:BGR65562 BQN65561:BQN65562 CAJ65561:CAJ65562 CKF65561:CKF65562 CUB65561:CUB65562 DDX65561:DDX65562 DNT65561:DNT65562 DXP65561:DXP65562 EHL65561:EHL65562 ERH65561:ERH65562 FBD65561:FBD65562 FKZ65561:FKZ65562 FUV65561:FUV65562 GER65561:GER65562 GON65561:GON65562 GYJ65561:GYJ65562 HIF65561:HIF65562 HSB65561:HSB65562 IBX65561:IBX65562 ILT65561:ILT65562 IVP65561:IVP65562 JFL65561:JFL65562 JPH65561:JPH65562 JZD65561:JZD65562 KIZ65561:KIZ65562 KSV65561:KSV65562 LCR65561:LCR65562 LMN65561:LMN65562 LWJ65561:LWJ65562 MGF65561:MGF65562 MQB65561:MQB65562 MZX65561:MZX65562 NJT65561:NJT65562 NTP65561:NTP65562 ODL65561:ODL65562 ONH65561:ONH65562 OXD65561:OXD65562 PGZ65561:PGZ65562 PQV65561:PQV65562 QAR65561:QAR65562 QKN65561:QKN65562 QUJ65561:QUJ65562 REF65561:REF65562 ROB65561:ROB65562 RXX65561:RXX65562 SHT65561:SHT65562 SRP65561:SRP65562 TBL65561:TBL65562 TLH65561:TLH65562 TVD65561:TVD65562 UEZ65561:UEZ65562 UOV65561:UOV65562 UYR65561:UYR65562 VIN65561:VIN65562 VSJ65561:VSJ65562 WCF65561:WCF65562 WMB65561:WMB65562 WVX65561:WVX65562 P131097:P131098 JL131097:JL131098 TH131097:TH131098 ADD131097:ADD131098 AMZ131097:AMZ131098 AWV131097:AWV131098 BGR131097:BGR131098 BQN131097:BQN131098 CAJ131097:CAJ131098 CKF131097:CKF131098 CUB131097:CUB131098 DDX131097:DDX131098 DNT131097:DNT131098 DXP131097:DXP131098 EHL131097:EHL131098 ERH131097:ERH131098 FBD131097:FBD131098 FKZ131097:FKZ131098 FUV131097:FUV131098 GER131097:GER131098 GON131097:GON131098 GYJ131097:GYJ131098 HIF131097:HIF131098 HSB131097:HSB131098 IBX131097:IBX131098 ILT131097:ILT131098 IVP131097:IVP131098 JFL131097:JFL131098 JPH131097:JPH131098 JZD131097:JZD131098 KIZ131097:KIZ131098 KSV131097:KSV131098 LCR131097:LCR131098 LMN131097:LMN131098 LWJ131097:LWJ131098 MGF131097:MGF131098 MQB131097:MQB131098 MZX131097:MZX131098 NJT131097:NJT131098 NTP131097:NTP131098 ODL131097:ODL131098 ONH131097:ONH131098 OXD131097:OXD131098 PGZ131097:PGZ131098 PQV131097:PQV131098 QAR131097:QAR131098 QKN131097:QKN131098 QUJ131097:QUJ131098 REF131097:REF131098 ROB131097:ROB131098 RXX131097:RXX131098 SHT131097:SHT131098 SRP131097:SRP131098 TBL131097:TBL131098 TLH131097:TLH131098 TVD131097:TVD131098 UEZ131097:UEZ131098 UOV131097:UOV131098 UYR131097:UYR131098 VIN131097:VIN131098 VSJ131097:VSJ131098 WCF131097:WCF131098 WMB131097:WMB131098 WVX131097:WVX131098 P196633:P196634 JL196633:JL196634 TH196633:TH196634 ADD196633:ADD196634 AMZ196633:AMZ196634 AWV196633:AWV196634 BGR196633:BGR196634 BQN196633:BQN196634 CAJ196633:CAJ196634 CKF196633:CKF196634 CUB196633:CUB196634 DDX196633:DDX196634 DNT196633:DNT196634 DXP196633:DXP196634 EHL196633:EHL196634 ERH196633:ERH196634 FBD196633:FBD196634 FKZ196633:FKZ196634 FUV196633:FUV196634 GER196633:GER196634 GON196633:GON196634 GYJ196633:GYJ196634 HIF196633:HIF196634 HSB196633:HSB196634 IBX196633:IBX196634 ILT196633:ILT196634 IVP196633:IVP196634 JFL196633:JFL196634 JPH196633:JPH196634 JZD196633:JZD196634 KIZ196633:KIZ196634 KSV196633:KSV196634 LCR196633:LCR196634 LMN196633:LMN196634 LWJ196633:LWJ196634 MGF196633:MGF196634 MQB196633:MQB196634 MZX196633:MZX196634 NJT196633:NJT196634 NTP196633:NTP196634 ODL196633:ODL196634 ONH196633:ONH196634 OXD196633:OXD196634 PGZ196633:PGZ196634 PQV196633:PQV196634 QAR196633:QAR196634 QKN196633:QKN196634 QUJ196633:QUJ196634 REF196633:REF196634 ROB196633:ROB196634 RXX196633:RXX196634 SHT196633:SHT196634 SRP196633:SRP196634 TBL196633:TBL196634 TLH196633:TLH196634 TVD196633:TVD196634 UEZ196633:UEZ196634 UOV196633:UOV196634 UYR196633:UYR196634 VIN196633:VIN196634 VSJ196633:VSJ196634 WCF196633:WCF196634 WMB196633:WMB196634 WVX196633:WVX196634 P262169:P262170 JL262169:JL262170 TH262169:TH262170 ADD262169:ADD262170 AMZ262169:AMZ262170 AWV262169:AWV262170 BGR262169:BGR262170 BQN262169:BQN262170 CAJ262169:CAJ262170 CKF262169:CKF262170 CUB262169:CUB262170 DDX262169:DDX262170 DNT262169:DNT262170 DXP262169:DXP262170 EHL262169:EHL262170 ERH262169:ERH262170 FBD262169:FBD262170 FKZ262169:FKZ262170 FUV262169:FUV262170 GER262169:GER262170 GON262169:GON262170 GYJ262169:GYJ262170 HIF262169:HIF262170 HSB262169:HSB262170 IBX262169:IBX262170 ILT262169:ILT262170 IVP262169:IVP262170 JFL262169:JFL262170 JPH262169:JPH262170 JZD262169:JZD262170 KIZ262169:KIZ262170 KSV262169:KSV262170 LCR262169:LCR262170 LMN262169:LMN262170 LWJ262169:LWJ262170 MGF262169:MGF262170 MQB262169:MQB262170 MZX262169:MZX262170 NJT262169:NJT262170 NTP262169:NTP262170 ODL262169:ODL262170 ONH262169:ONH262170 OXD262169:OXD262170 PGZ262169:PGZ262170 PQV262169:PQV262170 QAR262169:QAR262170 QKN262169:QKN262170 QUJ262169:QUJ262170 REF262169:REF262170 ROB262169:ROB262170 RXX262169:RXX262170 SHT262169:SHT262170 SRP262169:SRP262170 TBL262169:TBL262170 TLH262169:TLH262170 TVD262169:TVD262170 UEZ262169:UEZ262170 UOV262169:UOV262170 UYR262169:UYR262170 VIN262169:VIN262170 VSJ262169:VSJ262170 WCF262169:WCF262170 WMB262169:WMB262170 WVX262169:WVX262170 P327705:P327706 JL327705:JL327706 TH327705:TH327706 ADD327705:ADD327706 AMZ327705:AMZ327706 AWV327705:AWV327706 BGR327705:BGR327706 BQN327705:BQN327706 CAJ327705:CAJ327706 CKF327705:CKF327706 CUB327705:CUB327706 DDX327705:DDX327706 DNT327705:DNT327706 DXP327705:DXP327706 EHL327705:EHL327706 ERH327705:ERH327706 FBD327705:FBD327706 FKZ327705:FKZ327706 FUV327705:FUV327706 GER327705:GER327706 GON327705:GON327706 GYJ327705:GYJ327706 HIF327705:HIF327706 HSB327705:HSB327706 IBX327705:IBX327706 ILT327705:ILT327706 IVP327705:IVP327706 JFL327705:JFL327706 JPH327705:JPH327706 JZD327705:JZD327706 KIZ327705:KIZ327706 KSV327705:KSV327706 LCR327705:LCR327706 LMN327705:LMN327706 LWJ327705:LWJ327706 MGF327705:MGF327706 MQB327705:MQB327706 MZX327705:MZX327706 NJT327705:NJT327706 NTP327705:NTP327706 ODL327705:ODL327706 ONH327705:ONH327706 OXD327705:OXD327706 PGZ327705:PGZ327706 PQV327705:PQV327706 QAR327705:QAR327706 QKN327705:QKN327706 QUJ327705:QUJ327706 REF327705:REF327706 ROB327705:ROB327706 RXX327705:RXX327706 SHT327705:SHT327706 SRP327705:SRP327706 TBL327705:TBL327706 TLH327705:TLH327706 TVD327705:TVD327706 UEZ327705:UEZ327706 UOV327705:UOV327706 UYR327705:UYR327706 VIN327705:VIN327706 VSJ327705:VSJ327706 WCF327705:WCF327706 WMB327705:WMB327706 WVX327705:WVX327706 P393241:P393242 JL393241:JL393242 TH393241:TH393242 ADD393241:ADD393242 AMZ393241:AMZ393242 AWV393241:AWV393242 BGR393241:BGR393242 BQN393241:BQN393242 CAJ393241:CAJ393242 CKF393241:CKF393242 CUB393241:CUB393242 DDX393241:DDX393242 DNT393241:DNT393242 DXP393241:DXP393242 EHL393241:EHL393242 ERH393241:ERH393242 FBD393241:FBD393242 FKZ393241:FKZ393242 FUV393241:FUV393242 GER393241:GER393242 GON393241:GON393242 GYJ393241:GYJ393242 HIF393241:HIF393242 HSB393241:HSB393242 IBX393241:IBX393242 ILT393241:ILT393242 IVP393241:IVP393242 JFL393241:JFL393242 JPH393241:JPH393242 JZD393241:JZD393242 KIZ393241:KIZ393242 KSV393241:KSV393242 LCR393241:LCR393242 LMN393241:LMN393242 LWJ393241:LWJ393242 MGF393241:MGF393242 MQB393241:MQB393242 MZX393241:MZX393242 NJT393241:NJT393242 NTP393241:NTP393242 ODL393241:ODL393242 ONH393241:ONH393242 OXD393241:OXD393242 PGZ393241:PGZ393242 PQV393241:PQV393242 QAR393241:QAR393242 QKN393241:QKN393242 QUJ393241:QUJ393242 REF393241:REF393242 ROB393241:ROB393242 RXX393241:RXX393242 SHT393241:SHT393242 SRP393241:SRP393242 TBL393241:TBL393242 TLH393241:TLH393242 TVD393241:TVD393242 UEZ393241:UEZ393242 UOV393241:UOV393242 UYR393241:UYR393242 VIN393241:VIN393242 VSJ393241:VSJ393242 WCF393241:WCF393242 WMB393241:WMB393242 WVX393241:WVX393242 P458777:P458778 JL458777:JL458778 TH458777:TH458778 ADD458777:ADD458778 AMZ458777:AMZ458778 AWV458777:AWV458778 BGR458777:BGR458778 BQN458777:BQN458778 CAJ458777:CAJ458778 CKF458777:CKF458778 CUB458777:CUB458778 DDX458777:DDX458778 DNT458777:DNT458778 DXP458777:DXP458778 EHL458777:EHL458778 ERH458777:ERH458778 FBD458777:FBD458778 FKZ458777:FKZ458778 FUV458777:FUV458778 GER458777:GER458778 GON458777:GON458778 GYJ458777:GYJ458778 HIF458777:HIF458778 HSB458777:HSB458778 IBX458777:IBX458778 ILT458777:ILT458778 IVP458777:IVP458778 JFL458777:JFL458778 JPH458777:JPH458778 JZD458777:JZD458778 KIZ458777:KIZ458778 KSV458777:KSV458778 LCR458777:LCR458778 LMN458777:LMN458778 LWJ458777:LWJ458778 MGF458777:MGF458778 MQB458777:MQB458778 MZX458777:MZX458778 NJT458777:NJT458778 NTP458777:NTP458778 ODL458777:ODL458778 ONH458777:ONH458778 OXD458777:OXD458778 PGZ458777:PGZ458778 PQV458777:PQV458778 QAR458777:QAR458778 QKN458777:QKN458778 QUJ458777:QUJ458778 REF458777:REF458778 ROB458777:ROB458778 RXX458777:RXX458778 SHT458777:SHT458778 SRP458777:SRP458778 TBL458777:TBL458778 TLH458777:TLH458778 TVD458777:TVD458778 UEZ458777:UEZ458778 UOV458777:UOV458778 UYR458777:UYR458778 VIN458777:VIN458778 VSJ458777:VSJ458778 WCF458777:WCF458778 WMB458777:WMB458778 WVX458777:WVX458778 P524313:P524314 JL524313:JL524314 TH524313:TH524314 ADD524313:ADD524314 AMZ524313:AMZ524314 AWV524313:AWV524314 BGR524313:BGR524314 BQN524313:BQN524314 CAJ524313:CAJ524314 CKF524313:CKF524314 CUB524313:CUB524314 DDX524313:DDX524314 DNT524313:DNT524314 DXP524313:DXP524314 EHL524313:EHL524314 ERH524313:ERH524314 FBD524313:FBD524314 FKZ524313:FKZ524314 FUV524313:FUV524314 GER524313:GER524314 GON524313:GON524314 GYJ524313:GYJ524314 HIF524313:HIF524314 HSB524313:HSB524314 IBX524313:IBX524314 ILT524313:ILT524314 IVP524313:IVP524314 JFL524313:JFL524314 JPH524313:JPH524314 JZD524313:JZD524314 KIZ524313:KIZ524314 KSV524313:KSV524314 LCR524313:LCR524314 LMN524313:LMN524314 LWJ524313:LWJ524314 MGF524313:MGF524314 MQB524313:MQB524314 MZX524313:MZX524314 NJT524313:NJT524314 NTP524313:NTP524314 ODL524313:ODL524314 ONH524313:ONH524314 OXD524313:OXD524314 PGZ524313:PGZ524314 PQV524313:PQV524314 QAR524313:QAR524314 QKN524313:QKN524314 QUJ524313:QUJ524314 REF524313:REF524314 ROB524313:ROB524314 RXX524313:RXX524314 SHT524313:SHT524314 SRP524313:SRP524314 TBL524313:TBL524314 TLH524313:TLH524314 TVD524313:TVD524314 UEZ524313:UEZ524314 UOV524313:UOV524314 UYR524313:UYR524314 VIN524313:VIN524314 VSJ524313:VSJ524314 WCF524313:WCF524314 WMB524313:WMB524314 WVX524313:WVX524314 P589849:P589850 JL589849:JL589850 TH589849:TH589850 ADD589849:ADD589850 AMZ589849:AMZ589850 AWV589849:AWV589850 BGR589849:BGR589850 BQN589849:BQN589850 CAJ589849:CAJ589850 CKF589849:CKF589850 CUB589849:CUB589850 DDX589849:DDX589850 DNT589849:DNT589850 DXP589849:DXP589850 EHL589849:EHL589850 ERH589849:ERH589850 FBD589849:FBD589850 FKZ589849:FKZ589850 FUV589849:FUV589850 GER589849:GER589850 GON589849:GON589850 GYJ589849:GYJ589850 HIF589849:HIF589850 HSB589849:HSB589850 IBX589849:IBX589850 ILT589849:ILT589850 IVP589849:IVP589850 JFL589849:JFL589850 JPH589849:JPH589850 JZD589849:JZD589850 KIZ589849:KIZ589850 KSV589849:KSV589850 LCR589849:LCR589850 LMN589849:LMN589850 LWJ589849:LWJ589850 MGF589849:MGF589850 MQB589849:MQB589850 MZX589849:MZX589850 NJT589849:NJT589850 NTP589849:NTP589850 ODL589849:ODL589850 ONH589849:ONH589850 OXD589849:OXD589850 PGZ589849:PGZ589850 PQV589849:PQV589850 QAR589849:QAR589850 QKN589849:QKN589850 QUJ589849:QUJ589850 REF589849:REF589850 ROB589849:ROB589850 RXX589849:RXX589850 SHT589849:SHT589850 SRP589849:SRP589850 TBL589849:TBL589850 TLH589849:TLH589850 TVD589849:TVD589850 UEZ589849:UEZ589850 UOV589849:UOV589850 UYR589849:UYR589850 VIN589849:VIN589850 VSJ589849:VSJ589850 WCF589849:WCF589850 WMB589849:WMB589850 WVX589849:WVX589850 P655385:P655386 JL655385:JL655386 TH655385:TH655386 ADD655385:ADD655386 AMZ655385:AMZ655386 AWV655385:AWV655386 BGR655385:BGR655386 BQN655385:BQN655386 CAJ655385:CAJ655386 CKF655385:CKF655386 CUB655385:CUB655386 DDX655385:DDX655386 DNT655385:DNT655386 DXP655385:DXP655386 EHL655385:EHL655386 ERH655385:ERH655386 FBD655385:FBD655386 FKZ655385:FKZ655386 FUV655385:FUV655386 GER655385:GER655386 GON655385:GON655386 GYJ655385:GYJ655386 HIF655385:HIF655386 HSB655385:HSB655386 IBX655385:IBX655386 ILT655385:ILT655386 IVP655385:IVP655386 JFL655385:JFL655386 JPH655385:JPH655386 JZD655385:JZD655386 KIZ655385:KIZ655386 KSV655385:KSV655386 LCR655385:LCR655386 LMN655385:LMN655386 LWJ655385:LWJ655386 MGF655385:MGF655386 MQB655385:MQB655386 MZX655385:MZX655386 NJT655385:NJT655386 NTP655385:NTP655386 ODL655385:ODL655386 ONH655385:ONH655386 OXD655385:OXD655386 PGZ655385:PGZ655386 PQV655385:PQV655386 QAR655385:QAR655386 QKN655385:QKN655386 QUJ655385:QUJ655386 REF655385:REF655386 ROB655385:ROB655386 RXX655385:RXX655386 SHT655385:SHT655386 SRP655385:SRP655386 TBL655385:TBL655386 TLH655385:TLH655386 TVD655385:TVD655386 UEZ655385:UEZ655386 UOV655385:UOV655386 UYR655385:UYR655386 VIN655385:VIN655386 VSJ655385:VSJ655386 WCF655385:WCF655386 WMB655385:WMB655386 WVX655385:WVX655386 P720921:P720922 JL720921:JL720922 TH720921:TH720922 ADD720921:ADD720922 AMZ720921:AMZ720922 AWV720921:AWV720922 BGR720921:BGR720922 BQN720921:BQN720922 CAJ720921:CAJ720922 CKF720921:CKF720922 CUB720921:CUB720922 DDX720921:DDX720922 DNT720921:DNT720922 DXP720921:DXP720922 EHL720921:EHL720922 ERH720921:ERH720922 FBD720921:FBD720922 FKZ720921:FKZ720922 FUV720921:FUV720922 GER720921:GER720922 GON720921:GON720922 GYJ720921:GYJ720922 HIF720921:HIF720922 HSB720921:HSB720922 IBX720921:IBX720922 ILT720921:ILT720922 IVP720921:IVP720922 JFL720921:JFL720922 JPH720921:JPH720922 JZD720921:JZD720922 KIZ720921:KIZ720922 KSV720921:KSV720922 LCR720921:LCR720922 LMN720921:LMN720922 LWJ720921:LWJ720922 MGF720921:MGF720922 MQB720921:MQB720922 MZX720921:MZX720922 NJT720921:NJT720922 NTP720921:NTP720922 ODL720921:ODL720922 ONH720921:ONH720922 OXD720921:OXD720922 PGZ720921:PGZ720922 PQV720921:PQV720922 QAR720921:QAR720922 QKN720921:QKN720922 QUJ720921:QUJ720922 REF720921:REF720922 ROB720921:ROB720922 RXX720921:RXX720922 SHT720921:SHT720922 SRP720921:SRP720922 TBL720921:TBL720922 TLH720921:TLH720922 TVD720921:TVD720922 UEZ720921:UEZ720922 UOV720921:UOV720922 UYR720921:UYR720922 VIN720921:VIN720922 VSJ720921:VSJ720922 WCF720921:WCF720922 WMB720921:WMB720922 WVX720921:WVX720922 P786457:P786458 JL786457:JL786458 TH786457:TH786458 ADD786457:ADD786458 AMZ786457:AMZ786458 AWV786457:AWV786458 BGR786457:BGR786458 BQN786457:BQN786458 CAJ786457:CAJ786458 CKF786457:CKF786458 CUB786457:CUB786458 DDX786457:DDX786458 DNT786457:DNT786458 DXP786457:DXP786458 EHL786457:EHL786458 ERH786457:ERH786458 FBD786457:FBD786458 FKZ786457:FKZ786458 FUV786457:FUV786458 GER786457:GER786458 GON786457:GON786458 GYJ786457:GYJ786458 HIF786457:HIF786458 HSB786457:HSB786458 IBX786457:IBX786458 ILT786457:ILT786458 IVP786457:IVP786458 JFL786457:JFL786458 JPH786457:JPH786458 JZD786457:JZD786458 KIZ786457:KIZ786458 KSV786457:KSV786458 LCR786457:LCR786458 LMN786457:LMN786458 LWJ786457:LWJ786458 MGF786457:MGF786458 MQB786457:MQB786458 MZX786457:MZX786458 NJT786457:NJT786458 NTP786457:NTP786458 ODL786457:ODL786458 ONH786457:ONH786458 OXD786457:OXD786458 PGZ786457:PGZ786458 PQV786457:PQV786458 QAR786457:QAR786458 QKN786457:QKN786458 QUJ786457:QUJ786458 REF786457:REF786458 ROB786457:ROB786458 RXX786457:RXX786458 SHT786457:SHT786458 SRP786457:SRP786458 TBL786457:TBL786458 TLH786457:TLH786458 TVD786457:TVD786458 UEZ786457:UEZ786458 UOV786457:UOV786458 UYR786457:UYR786458 VIN786457:VIN786458 VSJ786457:VSJ786458 WCF786457:WCF786458 WMB786457:WMB786458 WVX786457:WVX786458 P851993:P851994 JL851993:JL851994 TH851993:TH851994 ADD851993:ADD851994 AMZ851993:AMZ851994 AWV851993:AWV851994 BGR851993:BGR851994 BQN851993:BQN851994 CAJ851993:CAJ851994 CKF851993:CKF851994 CUB851993:CUB851994 DDX851993:DDX851994 DNT851993:DNT851994 DXP851993:DXP851994 EHL851993:EHL851994 ERH851993:ERH851994 FBD851993:FBD851994 FKZ851993:FKZ851994 FUV851993:FUV851994 GER851993:GER851994 GON851993:GON851994 GYJ851993:GYJ851994 HIF851993:HIF851994 HSB851993:HSB851994 IBX851993:IBX851994 ILT851993:ILT851994 IVP851993:IVP851994 JFL851993:JFL851994 JPH851993:JPH851994 JZD851993:JZD851994 KIZ851993:KIZ851994 KSV851993:KSV851994 LCR851993:LCR851994 LMN851993:LMN851994 LWJ851993:LWJ851994 MGF851993:MGF851994 MQB851993:MQB851994 MZX851993:MZX851994 NJT851993:NJT851994 NTP851993:NTP851994 ODL851993:ODL851994 ONH851993:ONH851994 OXD851993:OXD851994 PGZ851993:PGZ851994 PQV851993:PQV851994 QAR851993:QAR851994 QKN851993:QKN851994 QUJ851993:QUJ851994 REF851993:REF851994 ROB851993:ROB851994 RXX851993:RXX851994 SHT851993:SHT851994 SRP851993:SRP851994 TBL851993:TBL851994 TLH851993:TLH851994 TVD851993:TVD851994 UEZ851993:UEZ851994 UOV851993:UOV851994 UYR851993:UYR851994 VIN851993:VIN851994 VSJ851993:VSJ851994 WCF851993:WCF851994 WMB851993:WMB851994 WVX851993:WVX851994 P917529:P917530 JL917529:JL917530 TH917529:TH917530 ADD917529:ADD917530 AMZ917529:AMZ917530 AWV917529:AWV917530 BGR917529:BGR917530 BQN917529:BQN917530 CAJ917529:CAJ917530 CKF917529:CKF917530 CUB917529:CUB917530 DDX917529:DDX917530 DNT917529:DNT917530 DXP917529:DXP917530 EHL917529:EHL917530 ERH917529:ERH917530 FBD917529:FBD917530 FKZ917529:FKZ917530 FUV917529:FUV917530 GER917529:GER917530 GON917529:GON917530 GYJ917529:GYJ917530 HIF917529:HIF917530 HSB917529:HSB917530 IBX917529:IBX917530 ILT917529:ILT917530 IVP917529:IVP917530 JFL917529:JFL917530 JPH917529:JPH917530 JZD917529:JZD917530 KIZ917529:KIZ917530 KSV917529:KSV917530 LCR917529:LCR917530 LMN917529:LMN917530 LWJ917529:LWJ917530 MGF917529:MGF917530 MQB917529:MQB917530 MZX917529:MZX917530 NJT917529:NJT917530 NTP917529:NTP917530 ODL917529:ODL917530 ONH917529:ONH917530 OXD917529:OXD917530 PGZ917529:PGZ917530 PQV917529:PQV917530 QAR917529:QAR917530 QKN917529:QKN917530 QUJ917529:QUJ917530 REF917529:REF917530 ROB917529:ROB917530 RXX917529:RXX917530 SHT917529:SHT917530 SRP917529:SRP917530 TBL917529:TBL917530 TLH917529:TLH917530 TVD917529:TVD917530 UEZ917529:UEZ917530 UOV917529:UOV917530 UYR917529:UYR917530 VIN917529:VIN917530 VSJ917529:VSJ917530 WCF917529:WCF917530 WMB917529:WMB917530 WVX917529:WVX917530 P983065:P983066 JL983065:JL983066 TH983065:TH983066 ADD983065:ADD983066 AMZ983065:AMZ983066 AWV983065:AWV983066 BGR983065:BGR983066 BQN983065:BQN983066 CAJ983065:CAJ983066 CKF983065:CKF983066 CUB983065:CUB983066 DDX983065:DDX983066 DNT983065:DNT983066 DXP983065:DXP983066 EHL983065:EHL983066 ERH983065:ERH983066 FBD983065:FBD983066 FKZ983065:FKZ983066 FUV983065:FUV983066 GER983065:GER983066 GON983065:GON983066 GYJ983065:GYJ983066 HIF983065:HIF983066 HSB983065:HSB983066 IBX983065:IBX983066 ILT983065:ILT983066 IVP983065:IVP983066 JFL983065:JFL983066 JPH983065:JPH983066 JZD983065:JZD983066 KIZ983065:KIZ983066 KSV983065:KSV983066 LCR983065:LCR983066 LMN983065:LMN983066 LWJ983065:LWJ983066 MGF983065:MGF983066 MQB983065:MQB983066 MZX983065:MZX983066 NJT983065:NJT983066 NTP983065:NTP983066 ODL983065:ODL983066 ONH983065:ONH983066 OXD983065:OXD983066 PGZ983065:PGZ983066 PQV983065:PQV983066 QAR983065:QAR983066 QKN983065:QKN983066 QUJ983065:QUJ983066 REF983065:REF983066 ROB983065:ROB983066 RXX983065:RXX983066 SHT983065:SHT983066 SRP983065:SRP983066 TBL983065:TBL983066 TLH983065:TLH983066 TVD983065:TVD983066 UEZ983065:UEZ983066 UOV983065:UOV983066 UYR983065:UYR983066 VIN983065:VIN983066 VSJ983065:VSJ983066 WCF983065:WCF983066 WMB983065:WMB983066 WVX983065:WVX983066 P65602:P65603 JL65602:JL65603 TH65602:TH65603 ADD65602:ADD65603 AMZ65602:AMZ65603 AWV65602:AWV65603 BGR65602:BGR65603 BQN65602:BQN65603 CAJ65602:CAJ65603 CKF65602:CKF65603 CUB65602:CUB65603 DDX65602:DDX65603 DNT65602:DNT65603 DXP65602:DXP65603 EHL65602:EHL65603 ERH65602:ERH65603 FBD65602:FBD65603 FKZ65602:FKZ65603 FUV65602:FUV65603 GER65602:GER65603 GON65602:GON65603 GYJ65602:GYJ65603 HIF65602:HIF65603 HSB65602:HSB65603 IBX65602:IBX65603 ILT65602:ILT65603 IVP65602:IVP65603 JFL65602:JFL65603 JPH65602:JPH65603 JZD65602:JZD65603 KIZ65602:KIZ65603 KSV65602:KSV65603 LCR65602:LCR65603 LMN65602:LMN65603 LWJ65602:LWJ65603 MGF65602:MGF65603 MQB65602:MQB65603 MZX65602:MZX65603 NJT65602:NJT65603 NTP65602:NTP65603 ODL65602:ODL65603 ONH65602:ONH65603 OXD65602:OXD65603 PGZ65602:PGZ65603 PQV65602:PQV65603 QAR65602:QAR65603 QKN65602:QKN65603 QUJ65602:QUJ65603 REF65602:REF65603 ROB65602:ROB65603 RXX65602:RXX65603 SHT65602:SHT65603 SRP65602:SRP65603 TBL65602:TBL65603 TLH65602:TLH65603 TVD65602:TVD65603 UEZ65602:UEZ65603 UOV65602:UOV65603 UYR65602:UYR65603 VIN65602:VIN65603 VSJ65602:VSJ65603 WCF65602:WCF65603 WMB65602:WMB65603 WVX65602:WVX65603 P131138:P131139 JL131138:JL131139 TH131138:TH131139 ADD131138:ADD131139 AMZ131138:AMZ131139 AWV131138:AWV131139 BGR131138:BGR131139 BQN131138:BQN131139 CAJ131138:CAJ131139 CKF131138:CKF131139 CUB131138:CUB131139 DDX131138:DDX131139 DNT131138:DNT131139 DXP131138:DXP131139 EHL131138:EHL131139 ERH131138:ERH131139 FBD131138:FBD131139 FKZ131138:FKZ131139 FUV131138:FUV131139 GER131138:GER131139 GON131138:GON131139 GYJ131138:GYJ131139 HIF131138:HIF131139 HSB131138:HSB131139 IBX131138:IBX131139 ILT131138:ILT131139 IVP131138:IVP131139 JFL131138:JFL131139 JPH131138:JPH131139 JZD131138:JZD131139 KIZ131138:KIZ131139 KSV131138:KSV131139 LCR131138:LCR131139 LMN131138:LMN131139 LWJ131138:LWJ131139 MGF131138:MGF131139 MQB131138:MQB131139 MZX131138:MZX131139 NJT131138:NJT131139 NTP131138:NTP131139 ODL131138:ODL131139 ONH131138:ONH131139 OXD131138:OXD131139 PGZ131138:PGZ131139 PQV131138:PQV131139 QAR131138:QAR131139 QKN131138:QKN131139 QUJ131138:QUJ131139 REF131138:REF131139 ROB131138:ROB131139 RXX131138:RXX131139 SHT131138:SHT131139 SRP131138:SRP131139 TBL131138:TBL131139 TLH131138:TLH131139 TVD131138:TVD131139 UEZ131138:UEZ131139 UOV131138:UOV131139 UYR131138:UYR131139 VIN131138:VIN131139 VSJ131138:VSJ131139 WCF131138:WCF131139 WMB131138:WMB131139 WVX131138:WVX131139 P196674:P196675 JL196674:JL196675 TH196674:TH196675 ADD196674:ADD196675 AMZ196674:AMZ196675 AWV196674:AWV196675 BGR196674:BGR196675 BQN196674:BQN196675 CAJ196674:CAJ196675 CKF196674:CKF196675 CUB196674:CUB196675 DDX196674:DDX196675 DNT196674:DNT196675 DXP196674:DXP196675 EHL196674:EHL196675 ERH196674:ERH196675 FBD196674:FBD196675 FKZ196674:FKZ196675 FUV196674:FUV196675 GER196674:GER196675 GON196674:GON196675 GYJ196674:GYJ196675 HIF196674:HIF196675 HSB196674:HSB196675 IBX196674:IBX196675 ILT196674:ILT196675 IVP196674:IVP196675 JFL196674:JFL196675 JPH196674:JPH196675 JZD196674:JZD196675 KIZ196674:KIZ196675 KSV196674:KSV196675 LCR196674:LCR196675 LMN196674:LMN196675 LWJ196674:LWJ196675 MGF196674:MGF196675 MQB196674:MQB196675 MZX196674:MZX196675 NJT196674:NJT196675 NTP196674:NTP196675 ODL196674:ODL196675 ONH196674:ONH196675 OXD196674:OXD196675 PGZ196674:PGZ196675 PQV196674:PQV196675 QAR196674:QAR196675 QKN196674:QKN196675 QUJ196674:QUJ196675 REF196674:REF196675 ROB196674:ROB196675 RXX196674:RXX196675 SHT196674:SHT196675 SRP196674:SRP196675 TBL196674:TBL196675 TLH196674:TLH196675 TVD196674:TVD196675 UEZ196674:UEZ196675 UOV196674:UOV196675 UYR196674:UYR196675 VIN196674:VIN196675 VSJ196674:VSJ196675 WCF196674:WCF196675 WMB196674:WMB196675 WVX196674:WVX196675 P262210:P262211 JL262210:JL262211 TH262210:TH262211 ADD262210:ADD262211 AMZ262210:AMZ262211 AWV262210:AWV262211 BGR262210:BGR262211 BQN262210:BQN262211 CAJ262210:CAJ262211 CKF262210:CKF262211 CUB262210:CUB262211 DDX262210:DDX262211 DNT262210:DNT262211 DXP262210:DXP262211 EHL262210:EHL262211 ERH262210:ERH262211 FBD262210:FBD262211 FKZ262210:FKZ262211 FUV262210:FUV262211 GER262210:GER262211 GON262210:GON262211 GYJ262210:GYJ262211 HIF262210:HIF262211 HSB262210:HSB262211 IBX262210:IBX262211 ILT262210:ILT262211 IVP262210:IVP262211 JFL262210:JFL262211 JPH262210:JPH262211 JZD262210:JZD262211 KIZ262210:KIZ262211 KSV262210:KSV262211 LCR262210:LCR262211 LMN262210:LMN262211 LWJ262210:LWJ262211 MGF262210:MGF262211 MQB262210:MQB262211 MZX262210:MZX262211 NJT262210:NJT262211 NTP262210:NTP262211 ODL262210:ODL262211 ONH262210:ONH262211 OXD262210:OXD262211 PGZ262210:PGZ262211 PQV262210:PQV262211 QAR262210:QAR262211 QKN262210:QKN262211 QUJ262210:QUJ262211 REF262210:REF262211 ROB262210:ROB262211 RXX262210:RXX262211 SHT262210:SHT262211 SRP262210:SRP262211 TBL262210:TBL262211 TLH262210:TLH262211 TVD262210:TVD262211 UEZ262210:UEZ262211 UOV262210:UOV262211 UYR262210:UYR262211 VIN262210:VIN262211 VSJ262210:VSJ262211 WCF262210:WCF262211 WMB262210:WMB262211 WVX262210:WVX262211 P327746:P327747 JL327746:JL327747 TH327746:TH327747 ADD327746:ADD327747 AMZ327746:AMZ327747 AWV327746:AWV327747 BGR327746:BGR327747 BQN327746:BQN327747 CAJ327746:CAJ327747 CKF327746:CKF327747 CUB327746:CUB327747 DDX327746:DDX327747 DNT327746:DNT327747 DXP327746:DXP327747 EHL327746:EHL327747 ERH327746:ERH327747 FBD327746:FBD327747 FKZ327746:FKZ327747 FUV327746:FUV327747 GER327746:GER327747 GON327746:GON327747 GYJ327746:GYJ327747 HIF327746:HIF327747 HSB327746:HSB327747 IBX327746:IBX327747 ILT327746:ILT327747 IVP327746:IVP327747 JFL327746:JFL327747 JPH327746:JPH327747 JZD327746:JZD327747 KIZ327746:KIZ327747 KSV327746:KSV327747 LCR327746:LCR327747 LMN327746:LMN327747 LWJ327746:LWJ327747 MGF327746:MGF327747 MQB327746:MQB327747 MZX327746:MZX327747 NJT327746:NJT327747 NTP327746:NTP327747 ODL327746:ODL327747 ONH327746:ONH327747 OXD327746:OXD327747 PGZ327746:PGZ327747 PQV327746:PQV327747 QAR327746:QAR327747 QKN327746:QKN327747 QUJ327746:QUJ327747 REF327746:REF327747 ROB327746:ROB327747 RXX327746:RXX327747 SHT327746:SHT327747 SRP327746:SRP327747 TBL327746:TBL327747 TLH327746:TLH327747 TVD327746:TVD327747 UEZ327746:UEZ327747 UOV327746:UOV327747 UYR327746:UYR327747 VIN327746:VIN327747 VSJ327746:VSJ327747 WCF327746:WCF327747 WMB327746:WMB327747 WVX327746:WVX327747 P393282:P393283 JL393282:JL393283 TH393282:TH393283 ADD393282:ADD393283 AMZ393282:AMZ393283 AWV393282:AWV393283 BGR393282:BGR393283 BQN393282:BQN393283 CAJ393282:CAJ393283 CKF393282:CKF393283 CUB393282:CUB393283 DDX393282:DDX393283 DNT393282:DNT393283 DXP393282:DXP393283 EHL393282:EHL393283 ERH393282:ERH393283 FBD393282:FBD393283 FKZ393282:FKZ393283 FUV393282:FUV393283 GER393282:GER393283 GON393282:GON393283 GYJ393282:GYJ393283 HIF393282:HIF393283 HSB393282:HSB393283 IBX393282:IBX393283 ILT393282:ILT393283 IVP393282:IVP393283 JFL393282:JFL393283 JPH393282:JPH393283 JZD393282:JZD393283 KIZ393282:KIZ393283 KSV393282:KSV393283 LCR393282:LCR393283 LMN393282:LMN393283 LWJ393282:LWJ393283 MGF393282:MGF393283 MQB393282:MQB393283 MZX393282:MZX393283 NJT393282:NJT393283 NTP393282:NTP393283 ODL393282:ODL393283 ONH393282:ONH393283 OXD393282:OXD393283 PGZ393282:PGZ393283 PQV393282:PQV393283 QAR393282:QAR393283 QKN393282:QKN393283 QUJ393282:QUJ393283 REF393282:REF393283 ROB393282:ROB393283 RXX393282:RXX393283 SHT393282:SHT393283 SRP393282:SRP393283 TBL393282:TBL393283 TLH393282:TLH393283 TVD393282:TVD393283 UEZ393282:UEZ393283 UOV393282:UOV393283 UYR393282:UYR393283 VIN393282:VIN393283 VSJ393282:VSJ393283 WCF393282:WCF393283 WMB393282:WMB393283 WVX393282:WVX393283 P458818:P458819 JL458818:JL458819 TH458818:TH458819 ADD458818:ADD458819 AMZ458818:AMZ458819 AWV458818:AWV458819 BGR458818:BGR458819 BQN458818:BQN458819 CAJ458818:CAJ458819 CKF458818:CKF458819 CUB458818:CUB458819 DDX458818:DDX458819 DNT458818:DNT458819 DXP458818:DXP458819 EHL458818:EHL458819 ERH458818:ERH458819 FBD458818:FBD458819 FKZ458818:FKZ458819 FUV458818:FUV458819 GER458818:GER458819 GON458818:GON458819 GYJ458818:GYJ458819 HIF458818:HIF458819 HSB458818:HSB458819 IBX458818:IBX458819 ILT458818:ILT458819 IVP458818:IVP458819 JFL458818:JFL458819 JPH458818:JPH458819 JZD458818:JZD458819 KIZ458818:KIZ458819 KSV458818:KSV458819 LCR458818:LCR458819 LMN458818:LMN458819 LWJ458818:LWJ458819 MGF458818:MGF458819 MQB458818:MQB458819 MZX458818:MZX458819 NJT458818:NJT458819 NTP458818:NTP458819 ODL458818:ODL458819 ONH458818:ONH458819 OXD458818:OXD458819 PGZ458818:PGZ458819 PQV458818:PQV458819 QAR458818:QAR458819 QKN458818:QKN458819 QUJ458818:QUJ458819 REF458818:REF458819 ROB458818:ROB458819 RXX458818:RXX458819 SHT458818:SHT458819 SRP458818:SRP458819 TBL458818:TBL458819 TLH458818:TLH458819 TVD458818:TVD458819 UEZ458818:UEZ458819 UOV458818:UOV458819 UYR458818:UYR458819 VIN458818:VIN458819 VSJ458818:VSJ458819 WCF458818:WCF458819 WMB458818:WMB458819 WVX458818:WVX458819 P524354:P524355 JL524354:JL524355 TH524354:TH524355 ADD524354:ADD524355 AMZ524354:AMZ524355 AWV524354:AWV524355 BGR524354:BGR524355 BQN524354:BQN524355 CAJ524354:CAJ524355 CKF524354:CKF524355 CUB524354:CUB524355 DDX524354:DDX524355 DNT524354:DNT524355 DXP524354:DXP524355 EHL524354:EHL524355 ERH524354:ERH524355 FBD524354:FBD524355 FKZ524354:FKZ524355 FUV524354:FUV524355 GER524354:GER524355 GON524354:GON524355 GYJ524354:GYJ524355 HIF524354:HIF524355 HSB524354:HSB524355 IBX524354:IBX524355 ILT524354:ILT524355 IVP524354:IVP524355 JFL524354:JFL524355 JPH524354:JPH524355 JZD524354:JZD524355 KIZ524354:KIZ524355 KSV524354:KSV524355 LCR524354:LCR524355 LMN524354:LMN524355 LWJ524354:LWJ524355 MGF524354:MGF524355 MQB524354:MQB524355 MZX524354:MZX524355 NJT524354:NJT524355 NTP524354:NTP524355 ODL524354:ODL524355 ONH524354:ONH524355 OXD524354:OXD524355 PGZ524354:PGZ524355 PQV524354:PQV524355 QAR524354:QAR524355 QKN524354:QKN524355 QUJ524354:QUJ524355 REF524354:REF524355 ROB524354:ROB524355 RXX524354:RXX524355 SHT524354:SHT524355 SRP524354:SRP524355 TBL524354:TBL524355 TLH524354:TLH524355 TVD524354:TVD524355 UEZ524354:UEZ524355 UOV524354:UOV524355 UYR524354:UYR524355 VIN524354:VIN524355 VSJ524354:VSJ524355 WCF524354:WCF524355 WMB524354:WMB524355 WVX524354:WVX524355 P589890:P589891 JL589890:JL589891 TH589890:TH589891 ADD589890:ADD589891 AMZ589890:AMZ589891 AWV589890:AWV589891 BGR589890:BGR589891 BQN589890:BQN589891 CAJ589890:CAJ589891 CKF589890:CKF589891 CUB589890:CUB589891 DDX589890:DDX589891 DNT589890:DNT589891 DXP589890:DXP589891 EHL589890:EHL589891 ERH589890:ERH589891 FBD589890:FBD589891 FKZ589890:FKZ589891 FUV589890:FUV589891 GER589890:GER589891 GON589890:GON589891 GYJ589890:GYJ589891 HIF589890:HIF589891 HSB589890:HSB589891 IBX589890:IBX589891 ILT589890:ILT589891 IVP589890:IVP589891 JFL589890:JFL589891 JPH589890:JPH589891 JZD589890:JZD589891 KIZ589890:KIZ589891 KSV589890:KSV589891 LCR589890:LCR589891 LMN589890:LMN589891 LWJ589890:LWJ589891 MGF589890:MGF589891 MQB589890:MQB589891 MZX589890:MZX589891 NJT589890:NJT589891 NTP589890:NTP589891 ODL589890:ODL589891 ONH589890:ONH589891 OXD589890:OXD589891 PGZ589890:PGZ589891 PQV589890:PQV589891 QAR589890:QAR589891 QKN589890:QKN589891 QUJ589890:QUJ589891 REF589890:REF589891 ROB589890:ROB589891 RXX589890:RXX589891 SHT589890:SHT589891 SRP589890:SRP589891 TBL589890:TBL589891 TLH589890:TLH589891 TVD589890:TVD589891 UEZ589890:UEZ589891 UOV589890:UOV589891 UYR589890:UYR589891 VIN589890:VIN589891 VSJ589890:VSJ589891 WCF589890:WCF589891 WMB589890:WMB589891 WVX589890:WVX589891 P655426:P655427 JL655426:JL655427 TH655426:TH655427 ADD655426:ADD655427 AMZ655426:AMZ655427 AWV655426:AWV655427 BGR655426:BGR655427 BQN655426:BQN655427 CAJ655426:CAJ655427 CKF655426:CKF655427 CUB655426:CUB655427 DDX655426:DDX655427 DNT655426:DNT655427 DXP655426:DXP655427 EHL655426:EHL655427 ERH655426:ERH655427 FBD655426:FBD655427 FKZ655426:FKZ655427 FUV655426:FUV655427 GER655426:GER655427 GON655426:GON655427 GYJ655426:GYJ655427 HIF655426:HIF655427 HSB655426:HSB655427 IBX655426:IBX655427 ILT655426:ILT655427 IVP655426:IVP655427 JFL655426:JFL655427 JPH655426:JPH655427 JZD655426:JZD655427 KIZ655426:KIZ655427 KSV655426:KSV655427 LCR655426:LCR655427 LMN655426:LMN655427 LWJ655426:LWJ655427 MGF655426:MGF655427 MQB655426:MQB655427 MZX655426:MZX655427 NJT655426:NJT655427 NTP655426:NTP655427 ODL655426:ODL655427 ONH655426:ONH655427 OXD655426:OXD655427 PGZ655426:PGZ655427 PQV655426:PQV655427 QAR655426:QAR655427 QKN655426:QKN655427 QUJ655426:QUJ655427 REF655426:REF655427 ROB655426:ROB655427 RXX655426:RXX655427 SHT655426:SHT655427 SRP655426:SRP655427 TBL655426:TBL655427 TLH655426:TLH655427 TVD655426:TVD655427 UEZ655426:UEZ655427 UOV655426:UOV655427 UYR655426:UYR655427 VIN655426:VIN655427 VSJ655426:VSJ655427 WCF655426:WCF655427 WMB655426:WMB655427 WVX655426:WVX655427 P720962:P720963 JL720962:JL720963 TH720962:TH720963 ADD720962:ADD720963 AMZ720962:AMZ720963 AWV720962:AWV720963 BGR720962:BGR720963 BQN720962:BQN720963 CAJ720962:CAJ720963 CKF720962:CKF720963 CUB720962:CUB720963 DDX720962:DDX720963 DNT720962:DNT720963 DXP720962:DXP720963 EHL720962:EHL720963 ERH720962:ERH720963 FBD720962:FBD720963 FKZ720962:FKZ720963 FUV720962:FUV720963 GER720962:GER720963 GON720962:GON720963 GYJ720962:GYJ720963 HIF720962:HIF720963 HSB720962:HSB720963 IBX720962:IBX720963 ILT720962:ILT720963 IVP720962:IVP720963 JFL720962:JFL720963 JPH720962:JPH720963 JZD720962:JZD720963 KIZ720962:KIZ720963 KSV720962:KSV720963 LCR720962:LCR720963 LMN720962:LMN720963 LWJ720962:LWJ720963 MGF720962:MGF720963 MQB720962:MQB720963 MZX720962:MZX720963 NJT720962:NJT720963 NTP720962:NTP720963 ODL720962:ODL720963 ONH720962:ONH720963 OXD720962:OXD720963 PGZ720962:PGZ720963 PQV720962:PQV720963 QAR720962:QAR720963 QKN720962:QKN720963 QUJ720962:QUJ720963 REF720962:REF720963 ROB720962:ROB720963 RXX720962:RXX720963 SHT720962:SHT720963 SRP720962:SRP720963 TBL720962:TBL720963 TLH720962:TLH720963 TVD720962:TVD720963 UEZ720962:UEZ720963 UOV720962:UOV720963 UYR720962:UYR720963 VIN720962:VIN720963 VSJ720962:VSJ720963 WCF720962:WCF720963 WMB720962:WMB720963 WVX720962:WVX720963 P786498:P786499 JL786498:JL786499 TH786498:TH786499 ADD786498:ADD786499 AMZ786498:AMZ786499 AWV786498:AWV786499 BGR786498:BGR786499 BQN786498:BQN786499 CAJ786498:CAJ786499 CKF786498:CKF786499 CUB786498:CUB786499 DDX786498:DDX786499 DNT786498:DNT786499 DXP786498:DXP786499 EHL786498:EHL786499 ERH786498:ERH786499 FBD786498:FBD786499 FKZ786498:FKZ786499 FUV786498:FUV786499 GER786498:GER786499 GON786498:GON786499 GYJ786498:GYJ786499 HIF786498:HIF786499 HSB786498:HSB786499 IBX786498:IBX786499 ILT786498:ILT786499 IVP786498:IVP786499 JFL786498:JFL786499 JPH786498:JPH786499 JZD786498:JZD786499 KIZ786498:KIZ786499 KSV786498:KSV786499 LCR786498:LCR786499 LMN786498:LMN786499 LWJ786498:LWJ786499 MGF786498:MGF786499 MQB786498:MQB786499 MZX786498:MZX786499 NJT786498:NJT786499 NTP786498:NTP786499 ODL786498:ODL786499 ONH786498:ONH786499 OXD786498:OXD786499 PGZ786498:PGZ786499 PQV786498:PQV786499 QAR786498:QAR786499 QKN786498:QKN786499 QUJ786498:QUJ786499 REF786498:REF786499 ROB786498:ROB786499 RXX786498:RXX786499 SHT786498:SHT786499 SRP786498:SRP786499 TBL786498:TBL786499 TLH786498:TLH786499 TVD786498:TVD786499 UEZ786498:UEZ786499 UOV786498:UOV786499 UYR786498:UYR786499 VIN786498:VIN786499 VSJ786498:VSJ786499 WCF786498:WCF786499 WMB786498:WMB786499 WVX786498:WVX786499 P852034:P852035 JL852034:JL852035 TH852034:TH852035 ADD852034:ADD852035 AMZ852034:AMZ852035 AWV852034:AWV852035 BGR852034:BGR852035 BQN852034:BQN852035 CAJ852034:CAJ852035 CKF852034:CKF852035 CUB852034:CUB852035 DDX852034:DDX852035 DNT852034:DNT852035 DXP852034:DXP852035 EHL852034:EHL852035 ERH852034:ERH852035 FBD852034:FBD852035 FKZ852034:FKZ852035 FUV852034:FUV852035 GER852034:GER852035 GON852034:GON852035 GYJ852034:GYJ852035 HIF852034:HIF852035 HSB852034:HSB852035 IBX852034:IBX852035 ILT852034:ILT852035 IVP852034:IVP852035 JFL852034:JFL852035 JPH852034:JPH852035 JZD852034:JZD852035 KIZ852034:KIZ852035 KSV852034:KSV852035 LCR852034:LCR852035 LMN852034:LMN852035 LWJ852034:LWJ852035 MGF852034:MGF852035 MQB852034:MQB852035 MZX852034:MZX852035 NJT852034:NJT852035 NTP852034:NTP852035 ODL852034:ODL852035 ONH852034:ONH852035 OXD852034:OXD852035 PGZ852034:PGZ852035 PQV852034:PQV852035 QAR852034:QAR852035 QKN852034:QKN852035 QUJ852034:QUJ852035 REF852034:REF852035 ROB852034:ROB852035 RXX852034:RXX852035 SHT852034:SHT852035 SRP852034:SRP852035 TBL852034:TBL852035 TLH852034:TLH852035 TVD852034:TVD852035 UEZ852034:UEZ852035 UOV852034:UOV852035 UYR852034:UYR852035 VIN852034:VIN852035 VSJ852034:VSJ852035 WCF852034:WCF852035 WMB852034:WMB852035 WVX852034:WVX852035 P917570:P917571 JL917570:JL917571 TH917570:TH917571 ADD917570:ADD917571 AMZ917570:AMZ917571 AWV917570:AWV917571 BGR917570:BGR917571 BQN917570:BQN917571 CAJ917570:CAJ917571 CKF917570:CKF917571 CUB917570:CUB917571 DDX917570:DDX917571 DNT917570:DNT917571 DXP917570:DXP917571 EHL917570:EHL917571 ERH917570:ERH917571 FBD917570:FBD917571 FKZ917570:FKZ917571 FUV917570:FUV917571 GER917570:GER917571 GON917570:GON917571 GYJ917570:GYJ917571 HIF917570:HIF917571 HSB917570:HSB917571 IBX917570:IBX917571 ILT917570:ILT917571 IVP917570:IVP917571 JFL917570:JFL917571 JPH917570:JPH917571 JZD917570:JZD917571 KIZ917570:KIZ917571 KSV917570:KSV917571 LCR917570:LCR917571 LMN917570:LMN917571 LWJ917570:LWJ917571 MGF917570:MGF917571 MQB917570:MQB917571 MZX917570:MZX917571 NJT917570:NJT917571 NTP917570:NTP917571 ODL917570:ODL917571 ONH917570:ONH917571 OXD917570:OXD917571 PGZ917570:PGZ917571 PQV917570:PQV917571 QAR917570:QAR917571 QKN917570:QKN917571 QUJ917570:QUJ917571 REF917570:REF917571 ROB917570:ROB917571 RXX917570:RXX917571 SHT917570:SHT917571 SRP917570:SRP917571 TBL917570:TBL917571 TLH917570:TLH917571 TVD917570:TVD917571 UEZ917570:UEZ917571 UOV917570:UOV917571 UYR917570:UYR917571 VIN917570:VIN917571 VSJ917570:VSJ917571 WCF917570:WCF917571 WMB917570:WMB917571 WVX917570:WVX917571 P983106:P983107 JL983106:JL983107 TH983106:TH983107 ADD983106:ADD983107 AMZ983106:AMZ983107 AWV983106:AWV983107 BGR983106:BGR983107 BQN983106:BQN983107 CAJ983106:CAJ983107 CKF983106:CKF983107 CUB983106:CUB983107 DDX983106:DDX983107 DNT983106:DNT983107 DXP983106:DXP983107 EHL983106:EHL983107 ERH983106:ERH983107 FBD983106:FBD983107 FKZ983106:FKZ983107 FUV983106:FUV983107 GER983106:GER983107 GON983106:GON983107 GYJ983106:GYJ983107 HIF983106:HIF983107 HSB983106:HSB983107 IBX983106:IBX983107 ILT983106:ILT983107 IVP983106:IVP983107 JFL983106:JFL983107 JPH983106:JPH983107 JZD983106:JZD983107 KIZ983106:KIZ983107 KSV983106:KSV983107 LCR983106:LCR983107 LMN983106:LMN983107 LWJ983106:LWJ983107 MGF983106:MGF983107 MQB983106:MQB983107 MZX983106:MZX983107 NJT983106:NJT983107 NTP983106:NTP983107 ODL983106:ODL983107 ONH983106:ONH983107 OXD983106:OXD983107 PGZ983106:PGZ983107 PQV983106:PQV983107 QAR983106:QAR983107 QKN983106:QKN983107 QUJ983106:QUJ983107 REF983106:REF983107 ROB983106:ROB983107 RXX983106:RXX983107 SHT983106:SHT983107 SRP983106:SRP983107 TBL983106:TBL983107 TLH983106:TLH983107 TVD983106:TVD983107 UEZ983106:UEZ983107 UOV983106:UOV983107 UYR983106:UYR983107 VIN983106:VIN983107 VSJ983106:VSJ983107 WCF983106:WCF983107 WMB983106:WMB983107 WVX983106:WVX983107 P65685:P65686 JL65685:JL65686 TH65685:TH65686 ADD65685:ADD65686 AMZ65685:AMZ65686 AWV65685:AWV65686 BGR65685:BGR65686 BQN65685:BQN65686 CAJ65685:CAJ65686 CKF65685:CKF65686 CUB65685:CUB65686 DDX65685:DDX65686 DNT65685:DNT65686 DXP65685:DXP65686 EHL65685:EHL65686 ERH65685:ERH65686 FBD65685:FBD65686 FKZ65685:FKZ65686 FUV65685:FUV65686 GER65685:GER65686 GON65685:GON65686 GYJ65685:GYJ65686 HIF65685:HIF65686 HSB65685:HSB65686 IBX65685:IBX65686 ILT65685:ILT65686 IVP65685:IVP65686 JFL65685:JFL65686 JPH65685:JPH65686 JZD65685:JZD65686 KIZ65685:KIZ65686 KSV65685:KSV65686 LCR65685:LCR65686 LMN65685:LMN65686 LWJ65685:LWJ65686 MGF65685:MGF65686 MQB65685:MQB65686 MZX65685:MZX65686 NJT65685:NJT65686 NTP65685:NTP65686 ODL65685:ODL65686 ONH65685:ONH65686 OXD65685:OXD65686 PGZ65685:PGZ65686 PQV65685:PQV65686 QAR65685:QAR65686 QKN65685:QKN65686 QUJ65685:QUJ65686 REF65685:REF65686 ROB65685:ROB65686 RXX65685:RXX65686 SHT65685:SHT65686 SRP65685:SRP65686 TBL65685:TBL65686 TLH65685:TLH65686 TVD65685:TVD65686 UEZ65685:UEZ65686 UOV65685:UOV65686 UYR65685:UYR65686 VIN65685:VIN65686 VSJ65685:VSJ65686 WCF65685:WCF65686 WMB65685:WMB65686 WVX65685:WVX65686 P131221:P131222 JL131221:JL131222 TH131221:TH131222 ADD131221:ADD131222 AMZ131221:AMZ131222 AWV131221:AWV131222 BGR131221:BGR131222 BQN131221:BQN131222 CAJ131221:CAJ131222 CKF131221:CKF131222 CUB131221:CUB131222 DDX131221:DDX131222 DNT131221:DNT131222 DXP131221:DXP131222 EHL131221:EHL131222 ERH131221:ERH131222 FBD131221:FBD131222 FKZ131221:FKZ131222 FUV131221:FUV131222 GER131221:GER131222 GON131221:GON131222 GYJ131221:GYJ131222 HIF131221:HIF131222 HSB131221:HSB131222 IBX131221:IBX131222 ILT131221:ILT131222 IVP131221:IVP131222 JFL131221:JFL131222 JPH131221:JPH131222 JZD131221:JZD131222 KIZ131221:KIZ131222 KSV131221:KSV131222 LCR131221:LCR131222 LMN131221:LMN131222 LWJ131221:LWJ131222 MGF131221:MGF131222 MQB131221:MQB131222 MZX131221:MZX131222 NJT131221:NJT131222 NTP131221:NTP131222 ODL131221:ODL131222 ONH131221:ONH131222 OXD131221:OXD131222 PGZ131221:PGZ131222 PQV131221:PQV131222 QAR131221:QAR131222 QKN131221:QKN131222 QUJ131221:QUJ131222 REF131221:REF131222 ROB131221:ROB131222 RXX131221:RXX131222 SHT131221:SHT131222 SRP131221:SRP131222 TBL131221:TBL131222 TLH131221:TLH131222 TVD131221:TVD131222 UEZ131221:UEZ131222 UOV131221:UOV131222 UYR131221:UYR131222 VIN131221:VIN131222 VSJ131221:VSJ131222 WCF131221:WCF131222 WMB131221:WMB131222 WVX131221:WVX131222 P196757:P196758 JL196757:JL196758 TH196757:TH196758 ADD196757:ADD196758 AMZ196757:AMZ196758 AWV196757:AWV196758 BGR196757:BGR196758 BQN196757:BQN196758 CAJ196757:CAJ196758 CKF196757:CKF196758 CUB196757:CUB196758 DDX196757:DDX196758 DNT196757:DNT196758 DXP196757:DXP196758 EHL196757:EHL196758 ERH196757:ERH196758 FBD196757:FBD196758 FKZ196757:FKZ196758 FUV196757:FUV196758 GER196757:GER196758 GON196757:GON196758 GYJ196757:GYJ196758 HIF196757:HIF196758 HSB196757:HSB196758 IBX196757:IBX196758 ILT196757:ILT196758 IVP196757:IVP196758 JFL196757:JFL196758 JPH196757:JPH196758 JZD196757:JZD196758 KIZ196757:KIZ196758 KSV196757:KSV196758 LCR196757:LCR196758 LMN196757:LMN196758 LWJ196757:LWJ196758 MGF196757:MGF196758 MQB196757:MQB196758 MZX196757:MZX196758 NJT196757:NJT196758 NTP196757:NTP196758 ODL196757:ODL196758 ONH196757:ONH196758 OXD196757:OXD196758 PGZ196757:PGZ196758 PQV196757:PQV196758 QAR196757:QAR196758 QKN196757:QKN196758 QUJ196757:QUJ196758 REF196757:REF196758 ROB196757:ROB196758 RXX196757:RXX196758 SHT196757:SHT196758 SRP196757:SRP196758 TBL196757:TBL196758 TLH196757:TLH196758 TVD196757:TVD196758 UEZ196757:UEZ196758 UOV196757:UOV196758 UYR196757:UYR196758 VIN196757:VIN196758 VSJ196757:VSJ196758 WCF196757:WCF196758 WMB196757:WMB196758 WVX196757:WVX196758 P262293:P262294 JL262293:JL262294 TH262293:TH262294 ADD262293:ADD262294 AMZ262293:AMZ262294 AWV262293:AWV262294 BGR262293:BGR262294 BQN262293:BQN262294 CAJ262293:CAJ262294 CKF262293:CKF262294 CUB262293:CUB262294 DDX262293:DDX262294 DNT262293:DNT262294 DXP262293:DXP262294 EHL262293:EHL262294 ERH262293:ERH262294 FBD262293:FBD262294 FKZ262293:FKZ262294 FUV262293:FUV262294 GER262293:GER262294 GON262293:GON262294 GYJ262293:GYJ262294 HIF262293:HIF262294 HSB262293:HSB262294 IBX262293:IBX262294 ILT262293:ILT262294 IVP262293:IVP262294 JFL262293:JFL262294 JPH262293:JPH262294 JZD262293:JZD262294 KIZ262293:KIZ262294 KSV262293:KSV262294 LCR262293:LCR262294 LMN262293:LMN262294 LWJ262293:LWJ262294 MGF262293:MGF262294 MQB262293:MQB262294 MZX262293:MZX262294 NJT262293:NJT262294 NTP262293:NTP262294 ODL262293:ODL262294 ONH262293:ONH262294 OXD262293:OXD262294 PGZ262293:PGZ262294 PQV262293:PQV262294 QAR262293:QAR262294 QKN262293:QKN262294 QUJ262293:QUJ262294 REF262293:REF262294 ROB262293:ROB262294 RXX262293:RXX262294 SHT262293:SHT262294 SRP262293:SRP262294 TBL262293:TBL262294 TLH262293:TLH262294 TVD262293:TVD262294 UEZ262293:UEZ262294 UOV262293:UOV262294 UYR262293:UYR262294 VIN262293:VIN262294 VSJ262293:VSJ262294 WCF262293:WCF262294 WMB262293:WMB262294 WVX262293:WVX262294 P327829:P327830 JL327829:JL327830 TH327829:TH327830 ADD327829:ADD327830 AMZ327829:AMZ327830 AWV327829:AWV327830 BGR327829:BGR327830 BQN327829:BQN327830 CAJ327829:CAJ327830 CKF327829:CKF327830 CUB327829:CUB327830 DDX327829:DDX327830 DNT327829:DNT327830 DXP327829:DXP327830 EHL327829:EHL327830 ERH327829:ERH327830 FBD327829:FBD327830 FKZ327829:FKZ327830 FUV327829:FUV327830 GER327829:GER327830 GON327829:GON327830 GYJ327829:GYJ327830 HIF327829:HIF327830 HSB327829:HSB327830 IBX327829:IBX327830 ILT327829:ILT327830 IVP327829:IVP327830 JFL327829:JFL327830 JPH327829:JPH327830 JZD327829:JZD327830 KIZ327829:KIZ327830 KSV327829:KSV327830 LCR327829:LCR327830 LMN327829:LMN327830 LWJ327829:LWJ327830 MGF327829:MGF327830 MQB327829:MQB327830 MZX327829:MZX327830 NJT327829:NJT327830 NTP327829:NTP327830 ODL327829:ODL327830 ONH327829:ONH327830 OXD327829:OXD327830 PGZ327829:PGZ327830 PQV327829:PQV327830 QAR327829:QAR327830 QKN327829:QKN327830 QUJ327829:QUJ327830 REF327829:REF327830 ROB327829:ROB327830 RXX327829:RXX327830 SHT327829:SHT327830 SRP327829:SRP327830 TBL327829:TBL327830 TLH327829:TLH327830 TVD327829:TVD327830 UEZ327829:UEZ327830 UOV327829:UOV327830 UYR327829:UYR327830 VIN327829:VIN327830 VSJ327829:VSJ327830 WCF327829:WCF327830 WMB327829:WMB327830 WVX327829:WVX327830 P393365:P393366 JL393365:JL393366 TH393365:TH393366 ADD393365:ADD393366 AMZ393365:AMZ393366 AWV393365:AWV393366 BGR393365:BGR393366 BQN393365:BQN393366 CAJ393365:CAJ393366 CKF393365:CKF393366 CUB393365:CUB393366 DDX393365:DDX393366 DNT393365:DNT393366 DXP393365:DXP393366 EHL393365:EHL393366 ERH393365:ERH393366 FBD393365:FBD393366 FKZ393365:FKZ393366 FUV393365:FUV393366 GER393365:GER393366 GON393365:GON393366 GYJ393365:GYJ393366 HIF393365:HIF393366 HSB393365:HSB393366 IBX393365:IBX393366 ILT393365:ILT393366 IVP393365:IVP393366 JFL393365:JFL393366 JPH393365:JPH393366 JZD393365:JZD393366 KIZ393365:KIZ393366 KSV393365:KSV393366 LCR393365:LCR393366 LMN393365:LMN393366 LWJ393365:LWJ393366 MGF393365:MGF393366 MQB393365:MQB393366 MZX393365:MZX393366 NJT393365:NJT393366 NTP393365:NTP393366 ODL393365:ODL393366 ONH393365:ONH393366 OXD393365:OXD393366 PGZ393365:PGZ393366 PQV393365:PQV393366 QAR393365:QAR393366 QKN393365:QKN393366 QUJ393365:QUJ393366 REF393365:REF393366 ROB393365:ROB393366 RXX393365:RXX393366 SHT393365:SHT393366 SRP393365:SRP393366 TBL393365:TBL393366 TLH393365:TLH393366 TVD393365:TVD393366 UEZ393365:UEZ393366 UOV393365:UOV393366 UYR393365:UYR393366 VIN393365:VIN393366 VSJ393365:VSJ393366 WCF393365:WCF393366 WMB393365:WMB393366 WVX393365:WVX393366 P458901:P458902 JL458901:JL458902 TH458901:TH458902 ADD458901:ADD458902 AMZ458901:AMZ458902 AWV458901:AWV458902 BGR458901:BGR458902 BQN458901:BQN458902 CAJ458901:CAJ458902 CKF458901:CKF458902 CUB458901:CUB458902 DDX458901:DDX458902 DNT458901:DNT458902 DXP458901:DXP458902 EHL458901:EHL458902 ERH458901:ERH458902 FBD458901:FBD458902 FKZ458901:FKZ458902 FUV458901:FUV458902 GER458901:GER458902 GON458901:GON458902 GYJ458901:GYJ458902 HIF458901:HIF458902 HSB458901:HSB458902 IBX458901:IBX458902 ILT458901:ILT458902 IVP458901:IVP458902 JFL458901:JFL458902 JPH458901:JPH458902 JZD458901:JZD458902 KIZ458901:KIZ458902 KSV458901:KSV458902 LCR458901:LCR458902 LMN458901:LMN458902 LWJ458901:LWJ458902 MGF458901:MGF458902 MQB458901:MQB458902 MZX458901:MZX458902 NJT458901:NJT458902 NTP458901:NTP458902 ODL458901:ODL458902 ONH458901:ONH458902 OXD458901:OXD458902 PGZ458901:PGZ458902 PQV458901:PQV458902 QAR458901:QAR458902 QKN458901:QKN458902 QUJ458901:QUJ458902 REF458901:REF458902 ROB458901:ROB458902 RXX458901:RXX458902 SHT458901:SHT458902 SRP458901:SRP458902 TBL458901:TBL458902 TLH458901:TLH458902 TVD458901:TVD458902 UEZ458901:UEZ458902 UOV458901:UOV458902 UYR458901:UYR458902 VIN458901:VIN458902 VSJ458901:VSJ458902 WCF458901:WCF458902 WMB458901:WMB458902 WVX458901:WVX458902 P524437:P524438 JL524437:JL524438 TH524437:TH524438 ADD524437:ADD524438 AMZ524437:AMZ524438 AWV524437:AWV524438 BGR524437:BGR524438 BQN524437:BQN524438 CAJ524437:CAJ524438 CKF524437:CKF524438 CUB524437:CUB524438 DDX524437:DDX524438 DNT524437:DNT524438 DXP524437:DXP524438 EHL524437:EHL524438 ERH524437:ERH524438 FBD524437:FBD524438 FKZ524437:FKZ524438 FUV524437:FUV524438 GER524437:GER524438 GON524437:GON524438 GYJ524437:GYJ524438 HIF524437:HIF524438 HSB524437:HSB524438 IBX524437:IBX524438 ILT524437:ILT524438 IVP524437:IVP524438 JFL524437:JFL524438 JPH524437:JPH524438 JZD524437:JZD524438 KIZ524437:KIZ524438 KSV524437:KSV524438 LCR524437:LCR524438 LMN524437:LMN524438 LWJ524437:LWJ524438 MGF524437:MGF524438 MQB524437:MQB524438 MZX524437:MZX524438 NJT524437:NJT524438 NTP524437:NTP524438 ODL524437:ODL524438 ONH524437:ONH524438 OXD524437:OXD524438 PGZ524437:PGZ524438 PQV524437:PQV524438 QAR524437:QAR524438 QKN524437:QKN524438 QUJ524437:QUJ524438 REF524437:REF524438 ROB524437:ROB524438 RXX524437:RXX524438 SHT524437:SHT524438 SRP524437:SRP524438 TBL524437:TBL524438 TLH524437:TLH524438 TVD524437:TVD524438 UEZ524437:UEZ524438 UOV524437:UOV524438 UYR524437:UYR524438 VIN524437:VIN524438 VSJ524437:VSJ524438 WCF524437:WCF524438 WMB524437:WMB524438 WVX524437:WVX524438 P589973:P589974 JL589973:JL589974 TH589973:TH589974 ADD589973:ADD589974 AMZ589973:AMZ589974 AWV589973:AWV589974 BGR589973:BGR589974 BQN589973:BQN589974 CAJ589973:CAJ589974 CKF589973:CKF589974 CUB589973:CUB589974 DDX589973:DDX589974 DNT589973:DNT589974 DXP589973:DXP589974 EHL589973:EHL589974 ERH589973:ERH589974 FBD589973:FBD589974 FKZ589973:FKZ589974 FUV589973:FUV589974 GER589973:GER589974 GON589973:GON589974 GYJ589973:GYJ589974 HIF589973:HIF589974 HSB589973:HSB589974 IBX589973:IBX589974 ILT589973:ILT589974 IVP589973:IVP589974 JFL589973:JFL589974 JPH589973:JPH589974 JZD589973:JZD589974 KIZ589973:KIZ589974 KSV589973:KSV589974 LCR589973:LCR589974 LMN589973:LMN589974 LWJ589973:LWJ589974 MGF589973:MGF589974 MQB589973:MQB589974 MZX589973:MZX589974 NJT589973:NJT589974 NTP589973:NTP589974 ODL589973:ODL589974 ONH589973:ONH589974 OXD589973:OXD589974 PGZ589973:PGZ589974 PQV589973:PQV589974 QAR589973:QAR589974 QKN589973:QKN589974 QUJ589973:QUJ589974 REF589973:REF589974 ROB589973:ROB589974 RXX589973:RXX589974 SHT589973:SHT589974 SRP589973:SRP589974 TBL589973:TBL589974 TLH589973:TLH589974 TVD589973:TVD589974 UEZ589973:UEZ589974 UOV589973:UOV589974 UYR589973:UYR589974 VIN589973:VIN589974 VSJ589973:VSJ589974 WCF589973:WCF589974 WMB589973:WMB589974 WVX589973:WVX589974 P655509:P655510 JL655509:JL655510 TH655509:TH655510 ADD655509:ADD655510 AMZ655509:AMZ655510 AWV655509:AWV655510 BGR655509:BGR655510 BQN655509:BQN655510 CAJ655509:CAJ655510 CKF655509:CKF655510 CUB655509:CUB655510 DDX655509:DDX655510 DNT655509:DNT655510 DXP655509:DXP655510 EHL655509:EHL655510 ERH655509:ERH655510 FBD655509:FBD655510 FKZ655509:FKZ655510 FUV655509:FUV655510 GER655509:GER655510 GON655509:GON655510 GYJ655509:GYJ655510 HIF655509:HIF655510 HSB655509:HSB655510 IBX655509:IBX655510 ILT655509:ILT655510 IVP655509:IVP655510 JFL655509:JFL655510 JPH655509:JPH655510 JZD655509:JZD655510 KIZ655509:KIZ655510 KSV655509:KSV655510 LCR655509:LCR655510 LMN655509:LMN655510 LWJ655509:LWJ655510 MGF655509:MGF655510 MQB655509:MQB655510 MZX655509:MZX655510 NJT655509:NJT655510 NTP655509:NTP655510 ODL655509:ODL655510 ONH655509:ONH655510 OXD655509:OXD655510 PGZ655509:PGZ655510 PQV655509:PQV655510 QAR655509:QAR655510 QKN655509:QKN655510 QUJ655509:QUJ655510 REF655509:REF655510 ROB655509:ROB655510 RXX655509:RXX655510 SHT655509:SHT655510 SRP655509:SRP655510 TBL655509:TBL655510 TLH655509:TLH655510 TVD655509:TVD655510 UEZ655509:UEZ655510 UOV655509:UOV655510 UYR655509:UYR655510 VIN655509:VIN655510 VSJ655509:VSJ655510 WCF655509:WCF655510 WMB655509:WMB655510 WVX655509:WVX655510 P721045:P721046 JL721045:JL721046 TH721045:TH721046 ADD721045:ADD721046 AMZ721045:AMZ721046 AWV721045:AWV721046 BGR721045:BGR721046 BQN721045:BQN721046 CAJ721045:CAJ721046 CKF721045:CKF721046 CUB721045:CUB721046 DDX721045:DDX721046 DNT721045:DNT721046 DXP721045:DXP721046 EHL721045:EHL721046 ERH721045:ERH721046 FBD721045:FBD721046 FKZ721045:FKZ721046 FUV721045:FUV721046 GER721045:GER721046 GON721045:GON721046 GYJ721045:GYJ721046 HIF721045:HIF721046 HSB721045:HSB721046 IBX721045:IBX721046 ILT721045:ILT721046 IVP721045:IVP721046 JFL721045:JFL721046 JPH721045:JPH721046 JZD721045:JZD721046 KIZ721045:KIZ721046 KSV721045:KSV721046 LCR721045:LCR721046 LMN721045:LMN721046 LWJ721045:LWJ721046 MGF721045:MGF721046 MQB721045:MQB721046 MZX721045:MZX721046 NJT721045:NJT721046 NTP721045:NTP721046 ODL721045:ODL721046 ONH721045:ONH721046 OXD721045:OXD721046 PGZ721045:PGZ721046 PQV721045:PQV721046 QAR721045:QAR721046 QKN721045:QKN721046 QUJ721045:QUJ721046 REF721045:REF721046 ROB721045:ROB721046 RXX721045:RXX721046 SHT721045:SHT721046 SRP721045:SRP721046 TBL721045:TBL721046 TLH721045:TLH721046 TVD721045:TVD721046 UEZ721045:UEZ721046 UOV721045:UOV721046 UYR721045:UYR721046 VIN721045:VIN721046 VSJ721045:VSJ721046 WCF721045:WCF721046 WMB721045:WMB721046 WVX721045:WVX721046 P786581:P786582 JL786581:JL786582 TH786581:TH786582 ADD786581:ADD786582 AMZ786581:AMZ786582 AWV786581:AWV786582 BGR786581:BGR786582 BQN786581:BQN786582 CAJ786581:CAJ786582 CKF786581:CKF786582 CUB786581:CUB786582 DDX786581:DDX786582 DNT786581:DNT786582 DXP786581:DXP786582 EHL786581:EHL786582 ERH786581:ERH786582 FBD786581:FBD786582 FKZ786581:FKZ786582 FUV786581:FUV786582 GER786581:GER786582 GON786581:GON786582 GYJ786581:GYJ786582 HIF786581:HIF786582 HSB786581:HSB786582 IBX786581:IBX786582 ILT786581:ILT786582 IVP786581:IVP786582 JFL786581:JFL786582 JPH786581:JPH786582 JZD786581:JZD786582 KIZ786581:KIZ786582 KSV786581:KSV786582 LCR786581:LCR786582 LMN786581:LMN786582 LWJ786581:LWJ786582 MGF786581:MGF786582 MQB786581:MQB786582 MZX786581:MZX786582 NJT786581:NJT786582 NTP786581:NTP786582 ODL786581:ODL786582 ONH786581:ONH786582 OXD786581:OXD786582 PGZ786581:PGZ786582 PQV786581:PQV786582 QAR786581:QAR786582 QKN786581:QKN786582 QUJ786581:QUJ786582 REF786581:REF786582 ROB786581:ROB786582 RXX786581:RXX786582 SHT786581:SHT786582 SRP786581:SRP786582 TBL786581:TBL786582 TLH786581:TLH786582 TVD786581:TVD786582 UEZ786581:UEZ786582 UOV786581:UOV786582 UYR786581:UYR786582 VIN786581:VIN786582 VSJ786581:VSJ786582 WCF786581:WCF786582 WMB786581:WMB786582 WVX786581:WVX786582 P852117:P852118 JL852117:JL852118 TH852117:TH852118 ADD852117:ADD852118 AMZ852117:AMZ852118 AWV852117:AWV852118 BGR852117:BGR852118 BQN852117:BQN852118 CAJ852117:CAJ852118 CKF852117:CKF852118 CUB852117:CUB852118 DDX852117:DDX852118 DNT852117:DNT852118 DXP852117:DXP852118 EHL852117:EHL852118 ERH852117:ERH852118 FBD852117:FBD852118 FKZ852117:FKZ852118 FUV852117:FUV852118 GER852117:GER852118 GON852117:GON852118 GYJ852117:GYJ852118 HIF852117:HIF852118 HSB852117:HSB852118 IBX852117:IBX852118 ILT852117:ILT852118 IVP852117:IVP852118 JFL852117:JFL852118 JPH852117:JPH852118 JZD852117:JZD852118 KIZ852117:KIZ852118 KSV852117:KSV852118 LCR852117:LCR852118 LMN852117:LMN852118 LWJ852117:LWJ852118 MGF852117:MGF852118 MQB852117:MQB852118 MZX852117:MZX852118 NJT852117:NJT852118 NTP852117:NTP852118 ODL852117:ODL852118 ONH852117:ONH852118 OXD852117:OXD852118 PGZ852117:PGZ852118 PQV852117:PQV852118 QAR852117:QAR852118 QKN852117:QKN852118 QUJ852117:QUJ852118 REF852117:REF852118 ROB852117:ROB852118 RXX852117:RXX852118 SHT852117:SHT852118 SRP852117:SRP852118 TBL852117:TBL852118 TLH852117:TLH852118 TVD852117:TVD852118 UEZ852117:UEZ852118 UOV852117:UOV852118 UYR852117:UYR852118 VIN852117:VIN852118 VSJ852117:VSJ852118 WCF852117:WCF852118 WMB852117:WMB852118 WVX852117:WVX852118 P917653:P917654 JL917653:JL917654 TH917653:TH917654 ADD917653:ADD917654 AMZ917653:AMZ917654 AWV917653:AWV917654 BGR917653:BGR917654 BQN917653:BQN917654 CAJ917653:CAJ917654 CKF917653:CKF917654 CUB917653:CUB917654 DDX917653:DDX917654 DNT917653:DNT917654 DXP917653:DXP917654 EHL917653:EHL917654 ERH917653:ERH917654 FBD917653:FBD917654 FKZ917653:FKZ917654 FUV917653:FUV917654 GER917653:GER917654 GON917653:GON917654 GYJ917653:GYJ917654 HIF917653:HIF917654 HSB917653:HSB917654 IBX917653:IBX917654 ILT917653:ILT917654 IVP917653:IVP917654 JFL917653:JFL917654 JPH917653:JPH917654 JZD917653:JZD917654 KIZ917653:KIZ917654 KSV917653:KSV917654 LCR917653:LCR917654 LMN917653:LMN917654 LWJ917653:LWJ917654 MGF917653:MGF917654 MQB917653:MQB917654 MZX917653:MZX917654 NJT917653:NJT917654 NTP917653:NTP917654 ODL917653:ODL917654 ONH917653:ONH917654 OXD917653:OXD917654 PGZ917653:PGZ917654 PQV917653:PQV917654 QAR917653:QAR917654 QKN917653:QKN917654 QUJ917653:QUJ917654 REF917653:REF917654 ROB917653:ROB917654 RXX917653:RXX917654 SHT917653:SHT917654 SRP917653:SRP917654 TBL917653:TBL917654 TLH917653:TLH917654 TVD917653:TVD917654 UEZ917653:UEZ917654 UOV917653:UOV917654 UYR917653:UYR917654 VIN917653:VIN917654 VSJ917653:VSJ917654 WCF917653:WCF917654 WMB917653:WMB917654 WVX917653:WVX917654 P983189:P983190 JL983189:JL983190 TH983189:TH983190 ADD983189:ADD983190 AMZ983189:AMZ983190 AWV983189:AWV983190 BGR983189:BGR983190 BQN983189:BQN983190 CAJ983189:CAJ983190 CKF983189:CKF983190 CUB983189:CUB983190 DDX983189:DDX983190 DNT983189:DNT983190 DXP983189:DXP983190 EHL983189:EHL983190 ERH983189:ERH983190 FBD983189:FBD983190 FKZ983189:FKZ983190 FUV983189:FUV983190 GER983189:GER983190 GON983189:GON983190 GYJ983189:GYJ983190 HIF983189:HIF983190 HSB983189:HSB983190 IBX983189:IBX983190 ILT983189:ILT983190 IVP983189:IVP983190 JFL983189:JFL983190 JPH983189:JPH983190 JZD983189:JZD983190 KIZ983189:KIZ983190 KSV983189:KSV983190 LCR983189:LCR983190 LMN983189:LMN983190 LWJ983189:LWJ983190 MGF983189:MGF983190 MQB983189:MQB983190 MZX983189:MZX983190 NJT983189:NJT983190 NTP983189:NTP983190 ODL983189:ODL983190 ONH983189:ONH983190 OXD983189:OXD983190 PGZ983189:PGZ983190 PQV983189:PQV983190 QAR983189:QAR983190 QKN983189:QKN983190 QUJ983189:QUJ983190 REF983189:REF983190 ROB983189:ROB983190 RXX983189:RXX983190 SHT983189:SHT983190 SRP983189:SRP983190 TBL983189:TBL983190 TLH983189:TLH983190 TVD983189:TVD983190 UEZ983189:UEZ983190 UOV983189:UOV983190 UYR983189:UYR983190 VIN983189:VIN983190 VSJ983189:VSJ983190 WCF983189:WCF983190 WMB983189:WMB983190 WVX983189:WVX983190 P65772:P65773 JL65772:JL65773 TH65772:TH65773 ADD65772:ADD65773 AMZ65772:AMZ65773 AWV65772:AWV65773 BGR65772:BGR65773 BQN65772:BQN65773 CAJ65772:CAJ65773 CKF65772:CKF65773 CUB65772:CUB65773 DDX65772:DDX65773 DNT65772:DNT65773 DXP65772:DXP65773 EHL65772:EHL65773 ERH65772:ERH65773 FBD65772:FBD65773 FKZ65772:FKZ65773 FUV65772:FUV65773 GER65772:GER65773 GON65772:GON65773 GYJ65772:GYJ65773 HIF65772:HIF65773 HSB65772:HSB65773 IBX65772:IBX65773 ILT65772:ILT65773 IVP65772:IVP65773 JFL65772:JFL65773 JPH65772:JPH65773 JZD65772:JZD65773 KIZ65772:KIZ65773 KSV65772:KSV65773 LCR65772:LCR65773 LMN65772:LMN65773 LWJ65772:LWJ65773 MGF65772:MGF65773 MQB65772:MQB65773 MZX65772:MZX65773 NJT65772:NJT65773 NTP65772:NTP65773 ODL65772:ODL65773 ONH65772:ONH65773 OXD65772:OXD65773 PGZ65772:PGZ65773 PQV65772:PQV65773 QAR65772:QAR65773 QKN65772:QKN65773 QUJ65772:QUJ65773 REF65772:REF65773 ROB65772:ROB65773 RXX65772:RXX65773 SHT65772:SHT65773 SRP65772:SRP65773 TBL65772:TBL65773 TLH65772:TLH65773 TVD65772:TVD65773 UEZ65772:UEZ65773 UOV65772:UOV65773 UYR65772:UYR65773 VIN65772:VIN65773 VSJ65772:VSJ65773 WCF65772:WCF65773 WMB65772:WMB65773 WVX65772:WVX65773 P131308:P131309 JL131308:JL131309 TH131308:TH131309 ADD131308:ADD131309 AMZ131308:AMZ131309 AWV131308:AWV131309 BGR131308:BGR131309 BQN131308:BQN131309 CAJ131308:CAJ131309 CKF131308:CKF131309 CUB131308:CUB131309 DDX131308:DDX131309 DNT131308:DNT131309 DXP131308:DXP131309 EHL131308:EHL131309 ERH131308:ERH131309 FBD131308:FBD131309 FKZ131308:FKZ131309 FUV131308:FUV131309 GER131308:GER131309 GON131308:GON131309 GYJ131308:GYJ131309 HIF131308:HIF131309 HSB131308:HSB131309 IBX131308:IBX131309 ILT131308:ILT131309 IVP131308:IVP131309 JFL131308:JFL131309 JPH131308:JPH131309 JZD131308:JZD131309 KIZ131308:KIZ131309 KSV131308:KSV131309 LCR131308:LCR131309 LMN131308:LMN131309 LWJ131308:LWJ131309 MGF131308:MGF131309 MQB131308:MQB131309 MZX131308:MZX131309 NJT131308:NJT131309 NTP131308:NTP131309 ODL131308:ODL131309 ONH131308:ONH131309 OXD131308:OXD131309 PGZ131308:PGZ131309 PQV131308:PQV131309 QAR131308:QAR131309 QKN131308:QKN131309 QUJ131308:QUJ131309 REF131308:REF131309 ROB131308:ROB131309 RXX131308:RXX131309 SHT131308:SHT131309 SRP131308:SRP131309 TBL131308:TBL131309 TLH131308:TLH131309 TVD131308:TVD131309 UEZ131308:UEZ131309 UOV131308:UOV131309 UYR131308:UYR131309 VIN131308:VIN131309 VSJ131308:VSJ131309 WCF131308:WCF131309 WMB131308:WMB131309 WVX131308:WVX131309 P196844:P196845 JL196844:JL196845 TH196844:TH196845 ADD196844:ADD196845 AMZ196844:AMZ196845 AWV196844:AWV196845 BGR196844:BGR196845 BQN196844:BQN196845 CAJ196844:CAJ196845 CKF196844:CKF196845 CUB196844:CUB196845 DDX196844:DDX196845 DNT196844:DNT196845 DXP196844:DXP196845 EHL196844:EHL196845 ERH196844:ERH196845 FBD196844:FBD196845 FKZ196844:FKZ196845 FUV196844:FUV196845 GER196844:GER196845 GON196844:GON196845 GYJ196844:GYJ196845 HIF196844:HIF196845 HSB196844:HSB196845 IBX196844:IBX196845 ILT196844:ILT196845 IVP196844:IVP196845 JFL196844:JFL196845 JPH196844:JPH196845 JZD196844:JZD196845 KIZ196844:KIZ196845 KSV196844:KSV196845 LCR196844:LCR196845 LMN196844:LMN196845 LWJ196844:LWJ196845 MGF196844:MGF196845 MQB196844:MQB196845 MZX196844:MZX196845 NJT196844:NJT196845 NTP196844:NTP196845 ODL196844:ODL196845 ONH196844:ONH196845 OXD196844:OXD196845 PGZ196844:PGZ196845 PQV196844:PQV196845 QAR196844:QAR196845 QKN196844:QKN196845 QUJ196844:QUJ196845 REF196844:REF196845 ROB196844:ROB196845 RXX196844:RXX196845 SHT196844:SHT196845 SRP196844:SRP196845 TBL196844:TBL196845 TLH196844:TLH196845 TVD196844:TVD196845 UEZ196844:UEZ196845 UOV196844:UOV196845 UYR196844:UYR196845 VIN196844:VIN196845 VSJ196844:VSJ196845 WCF196844:WCF196845 WMB196844:WMB196845 WVX196844:WVX196845 P262380:P262381 JL262380:JL262381 TH262380:TH262381 ADD262380:ADD262381 AMZ262380:AMZ262381 AWV262380:AWV262381 BGR262380:BGR262381 BQN262380:BQN262381 CAJ262380:CAJ262381 CKF262380:CKF262381 CUB262380:CUB262381 DDX262380:DDX262381 DNT262380:DNT262381 DXP262380:DXP262381 EHL262380:EHL262381 ERH262380:ERH262381 FBD262380:FBD262381 FKZ262380:FKZ262381 FUV262380:FUV262381 GER262380:GER262381 GON262380:GON262381 GYJ262380:GYJ262381 HIF262380:HIF262381 HSB262380:HSB262381 IBX262380:IBX262381 ILT262380:ILT262381 IVP262380:IVP262381 JFL262380:JFL262381 JPH262380:JPH262381 JZD262380:JZD262381 KIZ262380:KIZ262381 KSV262380:KSV262381 LCR262380:LCR262381 LMN262380:LMN262381 LWJ262380:LWJ262381 MGF262380:MGF262381 MQB262380:MQB262381 MZX262380:MZX262381 NJT262380:NJT262381 NTP262380:NTP262381 ODL262380:ODL262381 ONH262380:ONH262381 OXD262380:OXD262381 PGZ262380:PGZ262381 PQV262380:PQV262381 QAR262380:QAR262381 QKN262380:QKN262381 QUJ262380:QUJ262381 REF262380:REF262381 ROB262380:ROB262381 RXX262380:RXX262381 SHT262380:SHT262381 SRP262380:SRP262381 TBL262380:TBL262381 TLH262380:TLH262381 TVD262380:TVD262381 UEZ262380:UEZ262381 UOV262380:UOV262381 UYR262380:UYR262381 VIN262380:VIN262381 VSJ262380:VSJ262381 WCF262380:WCF262381 WMB262380:WMB262381 WVX262380:WVX262381 P327916:P327917 JL327916:JL327917 TH327916:TH327917 ADD327916:ADD327917 AMZ327916:AMZ327917 AWV327916:AWV327917 BGR327916:BGR327917 BQN327916:BQN327917 CAJ327916:CAJ327917 CKF327916:CKF327917 CUB327916:CUB327917 DDX327916:DDX327917 DNT327916:DNT327917 DXP327916:DXP327917 EHL327916:EHL327917 ERH327916:ERH327917 FBD327916:FBD327917 FKZ327916:FKZ327917 FUV327916:FUV327917 GER327916:GER327917 GON327916:GON327917 GYJ327916:GYJ327917 HIF327916:HIF327917 HSB327916:HSB327917 IBX327916:IBX327917 ILT327916:ILT327917 IVP327916:IVP327917 JFL327916:JFL327917 JPH327916:JPH327917 JZD327916:JZD327917 KIZ327916:KIZ327917 KSV327916:KSV327917 LCR327916:LCR327917 LMN327916:LMN327917 LWJ327916:LWJ327917 MGF327916:MGF327917 MQB327916:MQB327917 MZX327916:MZX327917 NJT327916:NJT327917 NTP327916:NTP327917 ODL327916:ODL327917 ONH327916:ONH327917 OXD327916:OXD327917 PGZ327916:PGZ327917 PQV327916:PQV327917 QAR327916:QAR327917 QKN327916:QKN327917 QUJ327916:QUJ327917 REF327916:REF327917 ROB327916:ROB327917 RXX327916:RXX327917 SHT327916:SHT327917 SRP327916:SRP327917 TBL327916:TBL327917 TLH327916:TLH327917 TVD327916:TVD327917 UEZ327916:UEZ327917 UOV327916:UOV327917 UYR327916:UYR327917 VIN327916:VIN327917 VSJ327916:VSJ327917 WCF327916:WCF327917 WMB327916:WMB327917 WVX327916:WVX327917 P393452:P393453 JL393452:JL393453 TH393452:TH393453 ADD393452:ADD393453 AMZ393452:AMZ393453 AWV393452:AWV393453 BGR393452:BGR393453 BQN393452:BQN393453 CAJ393452:CAJ393453 CKF393452:CKF393453 CUB393452:CUB393453 DDX393452:DDX393453 DNT393452:DNT393453 DXP393452:DXP393453 EHL393452:EHL393453 ERH393452:ERH393453 FBD393452:FBD393453 FKZ393452:FKZ393453 FUV393452:FUV393453 GER393452:GER393453 GON393452:GON393453 GYJ393452:GYJ393453 HIF393452:HIF393453 HSB393452:HSB393453 IBX393452:IBX393453 ILT393452:ILT393453 IVP393452:IVP393453 JFL393452:JFL393453 JPH393452:JPH393453 JZD393452:JZD393453 KIZ393452:KIZ393453 KSV393452:KSV393453 LCR393452:LCR393453 LMN393452:LMN393453 LWJ393452:LWJ393453 MGF393452:MGF393453 MQB393452:MQB393453 MZX393452:MZX393453 NJT393452:NJT393453 NTP393452:NTP393453 ODL393452:ODL393453 ONH393452:ONH393453 OXD393452:OXD393453 PGZ393452:PGZ393453 PQV393452:PQV393453 QAR393452:QAR393453 QKN393452:QKN393453 QUJ393452:QUJ393453 REF393452:REF393453 ROB393452:ROB393453 RXX393452:RXX393453 SHT393452:SHT393453 SRP393452:SRP393453 TBL393452:TBL393453 TLH393452:TLH393453 TVD393452:TVD393453 UEZ393452:UEZ393453 UOV393452:UOV393453 UYR393452:UYR393453 VIN393452:VIN393453 VSJ393452:VSJ393453 WCF393452:WCF393453 WMB393452:WMB393453 WVX393452:WVX393453 P458988:P458989 JL458988:JL458989 TH458988:TH458989 ADD458988:ADD458989 AMZ458988:AMZ458989 AWV458988:AWV458989 BGR458988:BGR458989 BQN458988:BQN458989 CAJ458988:CAJ458989 CKF458988:CKF458989 CUB458988:CUB458989 DDX458988:DDX458989 DNT458988:DNT458989 DXP458988:DXP458989 EHL458988:EHL458989 ERH458988:ERH458989 FBD458988:FBD458989 FKZ458988:FKZ458989 FUV458988:FUV458989 GER458988:GER458989 GON458988:GON458989 GYJ458988:GYJ458989 HIF458988:HIF458989 HSB458988:HSB458989 IBX458988:IBX458989 ILT458988:ILT458989 IVP458988:IVP458989 JFL458988:JFL458989 JPH458988:JPH458989 JZD458988:JZD458989 KIZ458988:KIZ458989 KSV458988:KSV458989 LCR458988:LCR458989 LMN458988:LMN458989 LWJ458988:LWJ458989 MGF458988:MGF458989 MQB458988:MQB458989 MZX458988:MZX458989 NJT458988:NJT458989 NTP458988:NTP458989 ODL458988:ODL458989 ONH458988:ONH458989 OXD458988:OXD458989 PGZ458988:PGZ458989 PQV458988:PQV458989 QAR458988:QAR458989 QKN458988:QKN458989 QUJ458988:QUJ458989 REF458988:REF458989 ROB458988:ROB458989 RXX458988:RXX458989 SHT458988:SHT458989 SRP458988:SRP458989 TBL458988:TBL458989 TLH458988:TLH458989 TVD458988:TVD458989 UEZ458988:UEZ458989 UOV458988:UOV458989 UYR458988:UYR458989 VIN458988:VIN458989 VSJ458988:VSJ458989 WCF458988:WCF458989 WMB458988:WMB458989 WVX458988:WVX458989 P524524:P524525 JL524524:JL524525 TH524524:TH524525 ADD524524:ADD524525 AMZ524524:AMZ524525 AWV524524:AWV524525 BGR524524:BGR524525 BQN524524:BQN524525 CAJ524524:CAJ524525 CKF524524:CKF524525 CUB524524:CUB524525 DDX524524:DDX524525 DNT524524:DNT524525 DXP524524:DXP524525 EHL524524:EHL524525 ERH524524:ERH524525 FBD524524:FBD524525 FKZ524524:FKZ524525 FUV524524:FUV524525 GER524524:GER524525 GON524524:GON524525 GYJ524524:GYJ524525 HIF524524:HIF524525 HSB524524:HSB524525 IBX524524:IBX524525 ILT524524:ILT524525 IVP524524:IVP524525 JFL524524:JFL524525 JPH524524:JPH524525 JZD524524:JZD524525 KIZ524524:KIZ524525 KSV524524:KSV524525 LCR524524:LCR524525 LMN524524:LMN524525 LWJ524524:LWJ524525 MGF524524:MGF524525 MQB524524:MQB524525 MZX524524:MZX524525 NJT524524:NJT524525 NTP524524:NTP524525 ODL524524:ODL524525 ONH524524:ONH524525 OXD524524:OXD524525 PGZ524524:PGZ524525 PQV524524:PQV524525 QAR524524:QAR524525 QKN524524:QKN524525 QUJ524524:QUJ524525 REF524524:REF524525 ROB524524:ROB524525 RXX524524:RXX524525 SHT524524:SHT524525 SRP524524:SRP524525 TBL524524:TBL524525 TLH524524:TLH524525 TVD524524:TVD524525 UEZ524524:UEZ524525 UOV524524:UOV524525 UYR524524:UYR524525 VIN524524:VIN524525 VSJ524524:VSJ524525 WCF524524:WCF524525 WMB524524:WMB524525 WVX524524:WVX524525 P590060:P590061 JL590060:JL590061 TH590060:TH590061 ADD590060:ADD590061 AMZ590060:AMZ590061 AWV590060:AWV590061 BGR590060:BGR590061 BQN590060:BQN590061 CAJ590060:CAJ590061 CKF590060:CKF590061 CUB590060:CUB590061 DDX590060:DDX590061 DNT590060:DNT590061 DXP590060:DXP590061 EHL590060:EHL590061 ERH590060:ERH590061 FBD590060:FBD590061 FKZ590060:FKZ590061 FUV590060:FUV590061 GER590060:GER590061 GON590060:GON590061 GYJ590060:GYJ590061 HIF590060:HIF590061 HSB590060:HSB590061 IBX590060:IBX590061 ILT590060:ILT590061 IVP590060:IVP590061 JFL590060:JFL590061 JPH590060:JPH590061 JZD590060:JZD590061 KIZ590060:KIZ590061 KSV590060:KSV590061 LCR590060:LCR590061 LMN590060:LMN590061 LWJ590060:LWJ590061 MGF590060:MGF590061 MQB590060:MQB590061 MZX590060:MZX590061 NJT590060:NJT590061 NTP590060:NTP590061 ODL590060:ODL590061 ONH590060:ONH590061 OXD590060:OXD590061 PGZ590060:PGZ590061 PQV590060:PQV590061 QAR590060:QAR590061 QKN590060:QKN590061 QUJ590060:QUJ590061 REF590060:REF590061 ROB590060:ROB590061 RXX590060:RXX590061 SHT590060:SHT590061 SRP590060:SRP590061 TBL590060:TBL590061 TLH590060:TLH590061 TVD590060:TVD590061 UEZ590060:UEZ590061 UOV590060:UOV590061 UYR590060:UYR590061 VIN590060:VIN590061 VSJ590060:VSJ590061 WCF590060:WCF590061 WMB590060:WMB590061 WVX590060:WVX590061 P655596:P655597 JL655596:JL655597 TH655596:TH655597 ADD655596:ADD655597 AMZ655596:AMZ655597 AWV655596:AWV655597 BGR655596:BGR655597 BQN655596:BQN655597 CAJ655596:CAJ655597 CKF655596:CKF655597 CUB655596:CUB655597 DDX655596:DDX655597 DNT655596:DNT655597 DXP655596:DXP655597 EHL655596:EHL655597 ERH655596:ERH655597 FBD655596:FBD655597 FKZ655596:FKZ655597 FUV655596:FUV655597 GER655596:GER655597 GON655596:GON655597 GYJ655596:GYJ655597 HIF655596:HIF655597 HSB655596:HSB655597 IBX655596:IBX655597 ILT655596:ILT655597 IVP655596:IVP655597 JFL655596:JFL655597 JPH655596:JPH655597 JZD655596:JZD655597 KIZ655596:KIZ655597 KSV655596:KSV655597 LCR655596:LCR655597 LMN655596:LMN655597 LWJ655596:LWJ655597 MGF655596:MGF655597 MQB655596:MQB655597 MZX655596:MZX655597 NJT655596:NJT655597 NTP655596:NTP655597 ODL655596:ODL655597 ONH655596:ONH655597 OXD655596:OXD655597 PGZ655596:PGZ655597 PQV655596:PQV655597 QAR655596:QAR655597 QKN655596:QKN655597 QUJ655596:QUJ655597 REF655596:REF655597 ROB655596:ROB655597 RXX655596:RXX655597 SHT655596:SHT655597 SRP655596:SRP655597 TBL655596:TBL655597 TLH655596:TLH655597 TVD655596:TVD655597 UEZ655596:UEZ655597 UOV655596:UOV655597 UYR655596:UYR655597 VIN655596:VIN655597 VSJ655596:VSJ655597 WCF655596:WCF655597 WMB655596:WMB655597 WVX655596:WVX655597 P721132:P721133 JL721132:JL721133 TH721132:TH721133 ADD721132:ADD721133 AMZ721132:AMZ721133 AWV721132:AWV721133 BGR721132:BGR721133 BQN721132:BQN721133 CAJ721132:CAJ721133 CKF721132:CKF721133 CUB721132:CUB721133 DDX721132:DDX721133 DNT721132:DNT721133 DXP721132:DXP721133 EHL721132:EHL721133 ERH721132:ERH721133 FBD721132:FBD721133 FKZ721132:FKZ721133 FUV721132:FUV721133 GER721132:GER721133 GON721132:GON721133 GYJ721132:GYJ721133 HIF721132:HIF721133 HSB721132:HSB721133 IBX721132:IBX721133 ILT721132:ILT721133 IVP721132:IVP721133 JFL721132:JFL721133 JPH721132:JPH721133 JZD721132:JZD721133 KIZ721132:KIZ721133 KSV721132:KSV721133 LCR721132:LCR721133 LMN721132:LMN721133 LWJ721132:LWJ721133 MGF721132:MGF721133 MQB721132:MQB721133 MZX721132:MZX721133 NJT721132:NJT721133 NTP721132:NTP721133 ODL721132:ODL721133 ONH721132:ONH721133 OXD721132:OXD721133 PGZ721132:PGZ721133 PQV721132:PQV721133 QAR721132:QAR721133 QKN721132:QKN721133 QUJ721132:QUJ721133 REF721132:REF721133 ROB721132:ROB721133 RXX721132:RXX721133 SHT721132:SHT721133 SRP721132:SRP721133 TBL721132:TBL721133 TLH721132:TLH721133 TVD721132:TVD721133 UEZ721132:UEZ721133 UOV721132:UOV721133 UYR721132:UYR721133 VIN721132:VIN721133 VSJ721132:VSJ721133 WCF721132:WCF721133 WMB721132:WMB721133 WVX721132:WVX721133 P786668:P786669 JL786668:JL786669 TH786668:TH786669 ADD786668:ADD786669 AMZ786668:AMZ786669 AWV786668:AWV786669 BGR786668:BGR786669 BQN786668:BQN786669 CAJ786668:CAJ786669 CKF786668:CKF786669 CUB786668:CUB786669 DDX786668:DDX786669 DNT786668:DNT786669 DXP786668:DXP786669 EHL786668:EHL786669 ERH786668:ERH786669 FBD786668:FBD786669 FKZ786668:FKZ786669 FUV786668:FUV786669 GER786668:GER786669 GON786668:GON786669 GYJ786668:GYJ786669 HIF786668:HIF786669 HSB786668:HSB786669 IBX786668:IBX786669 ILT786668:ILT786669 IVP786668:IVP786669 JFL786668:JFL786669 JPH786668:JPH786669 JZD786668:JZD786669 KIZ786668:KIZ786669 KSV786668:KSV786669 LCR786668:LCR786669 LMN786668:LMN786669 LWJ786668:LWJ786669 MGF786668:MGF786669 MQB786668:MQB786669 MZX786668:MZX786669 NJT786668:NJT786669 NTP786668:NTP786669 ODL786668:ODL786669 ONH786668:ONH786669 OXD786668:OXD786669 PGZ786668:PGZ786669 PQV786668:PQV786669 QAR786668:QAR786669 QKN786668:QKN786669 QUJ786668:QUJ786669 REF786668:REF786669 ROB786668:ROB786669 RXX786668:RXX786669 SHT786668:SHT786669 SRP786668:SRP786669 TBL786668:TBL786669 TLH786668:TLH786669 TVD786668:TVD786669 UEZ786668:UEZ786669 UOV786668:UOV786669 UYR786668:UYR786669 VIN786668:VIN786669 VSJ786668:VSJ786669 WCF786668:WCF786669 WMB786668:WMB786669 WVX786668:WVX786669 P852204:P852205 JL852204:JL852205 TH852204:TH852205 ADD852204:ADD852205 AMZ852204:AMZ852205 AWV852204:AWV852205 BGR852204:BGR852205 BQN852204:BQN852205 CAJ852204:CAJ852205 CKF852204:CKF852205 CUB852204:CUB852205 DDX852204:DDX852205 DNT852204:DNT852205 DXP852204:DXP852205 EHL852204:EHL852205 ERH852204:ERH852205 FBD852204:FBD852205 FKZ852204:FKZ852205 FUV852204:FUV852205 GER852204:GER852205 GON852204:GON852205 GYJ852204:GYJ852205 HIF852204:HIF852205 HSB852204:HSB852205 IBX852204:IBX852205 ILT852204:ILT852205 IVP852204:IVP852205 JFL852204:JFL852205 JPH852204:JPH852205 JZD852204:JZD852205 KIZ852204:KIZ852205 KSV852204:KSV852205 LCR852204:LCR852205 LMN852204:LMN852205 LWJ852204:LWJ852205 MGF852204:MGF852205 MQB852204:MQB852205 MZX852204:MZX852205 NJT852204:NJT852205 NTP852204:NTP852205 ODL852204:ODL852205 ONH852204:ONH852205 OXD852204:OXD852205 PGZ852204:PGZ852205 PQV852204:PQV852205 QAR852204:QAR852205 QKN852204:QKN852205 QUJ852204:QUJ852205 REF852204:REF852205 ROB852204:ROB852205 RXX852204:RXX852205 SHT852204:SHT852205 SRP852204:SRP852205 TBL852204:TBL852205 TLH852204:TLH852205 TVD852204:TVD852205 UEZ852204:UEZ852205 UOV852204:UOV852205 UYR852204:UYR852205 VIN852204:VIN852205 VSJ852204:VSJ852205 WCF852204:WCF852205 WMB852204:WMB852205 WVX852204:WVX852205 P917740:P917741 JL917740:JL917741 TH917740:TH917741 ADD917740:ADD917741 AMZ917740:AMZ917741 AWV917740:AWV917741 BGR917740:BGR917741 BQN917740:BQN917741 CAJ917740:CAJ917741 CKF917740:CKF917741 CUB917740:CUB917741 DDX917740:DDX917741 DNT917740:DNT917741 DXP917740:DXP917741 EHL917740:EHL917741 ERH917740:ERH917741 FBD917740:FBD917741 FKZ917740:FKZ917741 FUV917740:FUV917741 GER917740:GER917741 GON917740:GON917741 GYJ917740:GYJ917741 HIF917740:HIF917741 HSB917740:HSB917741 IBX917740:IBX917741 ILT917740:ILT917741 IVP917740:IVP917741 JFL917740:JFL917741 JPH917740:JPH917741 JZD917740:JZD917741 KIZ917740:KIZ917741 KSV917740:KSV917741 LCR917740:LCR917741 LMN917740:LMN917741 LWJ917740:LWJ917741 MGF917740:MGF917741 MQB917740:MQB917741 MZX917740:MZX917741 NJT917740:NJT917741 NTP917740:NTP917741 ODL917740:ODL917741 ONH917740:ONH917741 OXD917740:OXD917741 PGZ917740:PGZ917741 PQV917740:PQV917741 QAR917740:QAR917741 QKN917740:QKN917741 QUJ917740:QUJ917741 REF917740:REF917741 ROB917740:ROB917741 RXX917740:RXX917741 SHT917740:SHT917741 SRP917740:SRP917741 TBL917740:TBL917741 TLH917740:TLH917741 TVD917740:TVD917741 UEZ917740:UEZ917741 UOV917740:UOV917741 UYR917740:UYR917741 VIN917740:VIN917741 VSJ917740:VSJ917741 WCF917740:WCF917741 WMB917740:WMB917741 WVX917740:WVX917741 P983276:P983277 JL983276:JL983277 TH983276:TH983277 ADD983276:ADD983277 AMZ983276:AMZ983277 AWV983276:AWV983277 BGR983276:BGR983277 BQN983276:BQN983277 CAJ983276:CAJ983277 CKF983276:CKF983277 CUB983276:CUB983277 DDX983276:DDX983277 DNT983276:DNT983277 DXP983276:DXP983277 EHL983276:EHL983277 ERH983276:ERH983277 FBD983276:FBD983277 FKZ983276:FKZ983277 FUV983276:FUV983277 GER983276:GER983277 GON983276:GON983277 GYJ983276:GYJ983277 HIF983276:HIF983277 HSB983276:HSB983277 IBX983276:IBX983277 ILT983276:ILT983277 IVP983276:IVP983277 JFL983276:JFL983277 JPH983276:JPH983277 JZD983276:JZD983277 KIZ983276:KIZ983277 KSV983276:KSV983277 LCR983276:LCR983277 LMN983276:LMN983277 LWJ983276:LWJ983277 MGF983276:MGF983277 MQB983276:MQB983277 MZX983276:MZX983277 NJT983276:NJT983277 NTP983276:NTP983277 ODL983276:ODL983277 ONH983276:ONH983277 OXD983276:OXD983277 PGZ983276:PGZ983277 PQV983276:PQV983277 QAR983276:QAR983277 QKN983276:QKN983277 QUJ983276:QUJ983277 REF983276:REF983277 ROB983276:ROB983277 RXX983276:RXX983277 SHT983276:SHT983277 SRP983276:SRP983277 TBL983276:TBL983277 TLH983276:TLH983277 TVD983276:TVD983277 UEZ983276:UEZ983277 UOV983276:UOV983277 UYR983276:UYR983277 VIN983276:VIN983277 VSJ983276:VSJ983277 WCF983276:WCF983277 WMB983276:WMB983277 WVX983276:WVX983277 P65886:P65887 JL65886:JL65887 TH65886:TH65887 ADD65886:ADD65887 AMZ65886:AMZ65887 AWV65886:AWV65887 BGR65886:BGR65887 BQN65886:BQN65887 CAJ65886:CAJ65887 CKF65886:CKF65887 CUB65886:CUB65887 DDX65886:DDX65887 DNT65886:DNT65887 DXP65886:DXP65887 EHL65886:EHL65887 ERH65886:ERH65887 FBD65886:FBD65887 FKZ65886:FKZ65887 FUV65886:FUV65887 GER65886:GER65887 GON65886:GON65887 GYJ65886:GYJ65887 HIF65886:HIF65887 HSB65886:HSB65887 IBX65886:IBX65887 ILT65886:ILT65887 IVP65886:IVP65887 JFL65886:JFL65887 JPH65886:JPH65887 JZD65886:JZD65887 KIZ65886:KIZ65887 KSV65886:KSV65887 LCR65886:LCR65887 LMN65886:LMN65887 LWJ65886:LWJ65887 MGF65886:MGF65887 MQB65886:MQB65887 MZX65886:MZX65887 NJT65886:NJT65887 NTP65886:NTP65887 ODL65886:ODL65887 ONH65886:ONH65887 OXD65886:OXD65887 PGZ65886:PGZ65887 PQV65886:PQV65887 QAR65886:QAR65887 QKN65886:QKN65887 QUJ65886:QUJ65887 REF65886:REF65887 ROB65886:ROB65887 RXX65886:RXX65887 SHT65886:SHT65887 SRP65886:SRP65887 TBL65886:TBL65887 TLH65886:TLH65887 TVD65886:TVD65887 UEZ65886:UEZ65887 UOV65886:UOV65887 UYR65886:UYR65887 VIN65886:VIN65887 VSJ65886:VSJ65887 WCF65886:WCF65887 WMB65886:WMB65887 WVX65886:WVX65887 P131422:P131423 JL131422:JL131423 TH131422:TH131423 ADD131422:ADD131423 AMZ131422:AMZ131423 AWV131422:AWV131423 BGR131422:BGR131423 BQN131422:BQN131423 CAJ131422:CAJ131423 CKF131422:CKF131423 CUB131422:CUB131423 DDX131422:DDX131423 DNT131422:DNT131423 DXP131422:DXP131423 EHL131422:EHL131423 ERH131422:ERH131423 FBD131422:FBD131423 FKZ131422:FKZ131423 FUV131422:FUV131423 GER131422:GER131423 GON131422:GON131423 GYJ131422:GYJ131423 HIF131422:HIF131423 HSB131422:HSB131423 IBX131422:IBX131423 ILT131422:ILT131423 IVP131422:IVP131423 JFL131422:JFL131423 JPH131422:JPH131423 JZD131422:JZD131423 KIZ131422:KIZ131423 KSV131422:KSV131423 LCR131422:LCR131423 LMN131422:LMN131423 LWJ131422:LWJ131423 MGF131422:MGF131423 MQB131422:MQB131423 MZX131422:MZX131423 NJT131422:NJT131423 NTP131422:NTP131423 ODL131422:ODL131423 ONH131422:ONH131423 OXD131422:OXD131423 PGZ131422:PGZ131423 PQV131422:PQV131423 QAR131422:QAR131423 QKN131422:QKN131423 QUJ131422:QUJ131423 REF131422:REF131423 ROB131422:ROB131423 RXX131422:RXX131423 SHT131422:SHT131423 SRP131422:SRP131423 TBL131422:TBL131423 TLH131422:TLH131423 TVD131422:TVD131423 UEZ131422:UEZ131423 UOV131422:UOV131423 UYR131422:UYR131423 VIN131422:VIN131423 VSJ131422:VSJ131423 WCF131422:WCF131423 WMB131422:WMB131423 WVX131422:WVX131423 P196958:P196959 JL196958:JL196959 TH196958:TH196959 ADD196958:ADD196959 AMZ196958:AMZ196959 AWV196958:AWV196959 BGR196958:BGR196959 BQN196958:BQN196959 CAJ196958:CAJ196959 CKF196958:CKF196959 CUB196958:CUB196959 DDX196958:DDX196959 DNT196958:DNT196959 DXP196958:DXP196959 EHL196958:EHL196959 ERH196958:ERH196959 FBD196958:FBD196959 FKZ196958:FKZ196959 FUV196958:FUV196959 GER196958:GER196959 GON196958:GON196959 GYJ196958:GYJ196959 HIF196958:HIF196959 HSB196958:HSB196959 IBX196958:IBX196959 ILT196958:ILT196959 IVP196958:IVP196959 JFL196958:JFL196959 JPH196958:JPH196959 JZD196958:JZD196959 KIZ196958:KIZ196959 KSV196958:KSV196959 LCR196958:LCR196959 LMN196958:LMN196959 LWJ196958:LWJ196959 MGF196958:MGF196959 MQB196958:MQB196959 MZX196958:MZX196959 NJT196958:NJT196959 NTP196958:NTP196959 ODL196958:ODL196959 ONH196958:ONH196959 OXD196958:OXD196959 PGZ196958:PGZ196959 PQV196958:PQV196959 QAR196958:QAR196959 QKN196958:QKN196959 QUJ196958:QUJ196959 REF196958:REF196959 ROB196958:ROB196959 RXX196958:RXX196959 SHT196958:SHT196959 SRP196958:SRP196959 TBL196958:TBL196959 TLH196958:TLH196959 TVD196958:TVD196959 UEZ196958:UEZ196959 UOV196958:UOV196959 UYR196958:UYR196959 VIN196958:VIN196959 VSJ196958:VSJ196959 WCF196958:WCF196959 WMB196958:WMB196959 WVX196958:WVX196959 P262494:P262495 JL262494:JL262495 TH262494:TH262495 ADD262494:ADD262495 AMZ262494:AMZ262495 AWV262494:AWV262495 BGR262494:BGR262495 BQN262494:BQN262495 CAJ262494:CAJ262495 CKF262494:CKF262495 CUB262494:CUB262495 DDX262494:DDX262495 DNT262494:DNT262495 DXP262494:DXP262495 EHL262494:EHL262495 ERH262494:ERH262495 FBD262494:FBD262495 FKZ262494:FKZ262495 FUV262494:FUV262495 GER262494:GER262495 GON262494:GON262495 GYJ262494:GYJ262495 HIF262494:HIF262495 HSB262494:HSB262495 IBX262494:IBX262495 ILT262494:ILT262495 IVP262494:IVP262495 JFL262494:JFL262495 JPH262494:JPH262495 JZD262494:JZD262495 KIZ262494:KIZ262495 KSV262494:KSV262495 LCR262494:LCR262495 LMN262494:LMN262495 LWJ262494:LWJ262495 MGF262494:MGF262495 MQB262494:MQB262495 MZX262494:MZX262495 NJT262494:NJT262495 NTP262494:NTP262495 ODL262494:ODL262495 ONH262494:ONH262495 OXD262494:OXD262495 PGZ262494:PGZ262495 PQV262494:PQV262495 QAR262494:QAR262495 QKN262494:QKN262495 QUJ262494:QUJ262495 REF262494:REF262495 ROB262494:ROB262495 RXX262494:RXX262495 SHT262494:SHT262495 SRP262494:SRP262495 TBL262494:TBL262495 TLH262494:TLH262495 TVD262494:TVD262495 UEZ262494:UEZ262495 UOV262494:UOV262495 UYR262494:UYR262495 VIN262494:VIN262495 VSJ262494:VSJ262495 WCF262494:WCF262495 WMB262494:WMB262495 WVX262494:WVX262495 P328030:P328031 JL328030:JL328031 TH328030:TH328031 ADD328030:ADD328031 AMZ328030:AMZ328031 AWV328030:AWV328031 BGR328030:BGR328031 BQN328030:BQN328031 CAJ328030:CAJ328031 CKF328030:CKF328031 CUB328030:CUB328031 DDX328030:DDX328031 DNT328030:DNT328031 DXP328030:DXP328031 EHL328030:EHL328031 ERH328030:ERH328031 FBD328030:FBD328031 FKZ328030:FKZ328031 FUV328030:FUV328031 GER328030:GER328031 GON328030:GON328031 GYJ328030:GYJ328031 HIF328030:HIF328031 HSB328030:HSB328031 IBX328030:IBX328031 ILT328030:ILT328031 IVP328030:IVP328031 JFL328030:JFL328031 JPH328030:JPH328031 JZD328030:JZD328031 KIZ328030:KIZ328031 KSV328030:KSV328031 LCR328030:LCR328031 LMN328030:LMN328031 LWJ328030:LWJ328031 MGF328030:MGF328031 MQB328030:MQB328031 MZX328030:MZX328031 NJT328030:NJT328031 NTP328030:NTP328031 ODL328030:ODL328031 ONH328030:ONH328031 OXD328030:OXD328031 PGZ328030:PGZ328031 PQV328030:PQV328031 QAR328030:QAR328031 QKN328030:QKN328031 QUJ328030:QUJ328031 REF328030:REF328031 ROB328030:ROB328031 RXX328030:RXX328031 SHT328030:SHT328031 SRP328030:SRP328031 TBL328030:TBL328031 TLH328030:TLH328031 TVD328030:TVD328031 UEZ328030:UEZ328031 UOV328030:UOV328031 UYR328030:UYR328031 VIN328030:VIN328031 VSJ328030:VSJ328031 WCF328030:WCF328031 WMB328030:WMB328031 WVX328030:WVX328031 P393566:P393567 JL393566:JL393567 TH393566:TH393567 ADD393566:ADD393567 AMZ393566:AMZ393567 AWV393566:AWV393567 BGR393566:BGR393567 BQN393566:BQN393567 CAJ393566:CAJ393567 CKF393566:CKF393567 CUB393566:CUB393567 DDX393566:DDX393567 DNT393566:DNT393567 DXP393566:DXP393567 EHL393566:EHL393567 ERH393566:ERH393567 FBD393566:FBD393567 FKZ393566:FKZ393567 FUV393566:FUV393567 GER393566:GER393567 GON393566:GON393567 GYJ393566:GYJ393567 HIF393566:HIF393567 HSB393566:HSB393567 IBX393566:IBX393567 ILT393566:ILT393567 IVP393566:IVP393567 JFL393566:JFL393567 JPH393566:JPH393567 JZD393566:JZD393567 KIZ393566:KIZ393567 KSV393566:KSV393567 LCR393566:LCR393567 LMN393566:LMN393567 LWJ393566:LWJ393567 MGF393566:MGF393567 MQB393566:MQB393567 MZX393566:MZX393567 NJT393566:NJT393567 NTP393566:NTP393567 ODL393566:ODL393567 ONH393566:ONH393567 OXD393566:OXD393567 PGZ393566:PGZ393567 PQV393566:PQV393567 QAR393566:QAR393567 QKN393566:QKN393567 QUJ393566:QUJ393567 REF393566:REF393567 ROB393566:ROB393567 RXX393566:RXX393567 SHT393566:SHT393567 SRP393566:SRP393567 TBL393566:TBL393567 TLH393566:TLH393567 TVD393566:TVD393567 UEZ393566:UEZ393567 UOV393566:UOV393567 UYR393566:UYR393567 VIN393566:VIN393567 VSJ393566:VSJ393567 WCF393566:WCF393567 WMB393566:WMB393567 WVX393566:WVX393567 P459102:P459103 JL459102:JL459103 TH459102:TH459103 ADD459102:ADD459103 AMZ459102:AMZ459103 AWV459102:AWV459103 BGR459102:BGR459103 BQN459102:BQN459103 CAJ459102:CAJ459103 CKF459102:CKF459103 CUB459102:CUB459103 DDX459102:DDX459103 DNT459102:DNT459103 DXP459102:DXP459103 EHL459102:EHL459103 ERH459102:ERH459103 FBD459102:FBD459103 FKZ459102:FKZ459103 FUV459102:FUV459103 GER459102:GER459103 GON459102:GON459103 GYJ459102:GYJ459103 HIF459102:HIF459103 HSB459102:HSB459103 IBX459102:IBX459103 ILT459102:ILT459103 IVP459102:IVP459103 JFL459102:JFL459103 JPH459102:JPH459103 JZD459102:JZD459103 KIZ459102:KIZ459103 KSV459102:KSV459103 LCR459102:LCR459103 LMN459102:LMN459103 LWJ459102:LWJ459103 MGF459102:MGF459103 MQB459102:MQB459103 MZX459102:MZX459103 NJT459102:NJT459103 NTP459102:NTP459103 ODL459102:ODL459103 ONH459102:ONH459103 OXD459102:OXD459103 PGZ459102:PGZ459103 PQV459102:PQV459103 QAR459102:QAR459103 QKN459102:QKN459103 QUJ459102:QUJ459103 REF459102:REF459103 ROB459102:ROB459103 RXX459102:RXX459103 SHT459102:SHT459103 SRP459102:SRP459103 TBL459102:TBL459103 TLH459102:TLH459103 TVD459102:TVD459103 UEZ459102:UEZ459103 UOV459102:UOV459103 UYR459102:UYR459103 VIN459102:VIN459103 VSJ459102:VSJ459103 WCF459102:WCF459103 WMB459102:WMB459103 WVX459102:WVX459103 P524638:P524639 JL524638:JL524639 TH524638:TH524639 ADD524638:ADD524639 AMZ524638:AMZ524639 AWV524638:AWV524639 BGR524638:BGR524639 BQN524638:BQN524639 CAJ524638:CAJ524639 CKF524638:CKF524639 CUB524638:CUB524639 DDX524638:DDX524639 DNT524638:DNT524639 DXP524638:DXP524639 EHL524638:EHL524639 ERH524638:ERH524639 FBD524638:FBD524639 FKZ524638:FKZ524639 FUV524638:FUV524639 GER524638:GER524639 GON524638:GON524639 GYJ524638:GYJ524639 HIF524638:HIF524639 HSB524638:HSB524639 IBX524638:IBX524639 ILT524638:ILT524639 IVP524638:IVP524639 JFL524638:JFL524639 JPH524638:JPH524639 JZD524638:JZD524639 KIZ524638:KIZ524639 KSV524638:KSV524639 LCR524638:LCR524639 LMN524638:LMN524639 LWJ524638:LWJ524639 MGF524638:MGF524639 MQB524638:MQB524639 MZX524638:MZX524639 NJT524638:NJT524639 NTP524638:NTP524639 ODL524638:ODL524639 ONH524638:ONH524639 OXD524638:OXD524639 PGZ524638:PGZ524639 PQV524638:PQV524639 QAR524638:QAR524639 QKN524638:QKN524639 QUJ524638:QUJ524639 REF524638:REF524639 ROB524638:ROB524639 RXX524638:RXX524639 SHT524638:SHT524639 SRP524638:SRP524639 TBL524638:TBL524639 TLH524638:TLH524639 TVD524638:TVD524639 UEZ524638:UEZ524639 UOV524638:UOV524639 UYR524638:UYR524639 VIN524638:VIN524639 VSJ524638:VSJ524639 WCF524638:WCF524639 WMB524638:WMB524639 WVX524638:WVX524639 P590174:P590175 JL590174:JL590175 TH590174:TH590175 ADD590174:ADD590175 AMZ590174:AMZ590175 AWV590174:AWV590175 BGR590174:BGR590175 BQN590174:BQN590175 CAJ590174:CAJ590175 CKF590174:CKF590175 CUB590174:CUB590175 DDX590174:DDX590175 DNT590174:DNT590175 DXP590174:DXP590175 EHL590174:EHL590175 ERH590174:ERH590175 FBD590174:FBD590175 FKZ590174:FKZ590175 FUV590174:FUV590175 GER590174:GER590175 GON590174:GON590175 GYJ590174:GYJ590175 HIF590174:HIF590175 HSB590174:HSB590175 IBX590174:IBX590175 ILT590174:ILT590175 IVP590174:IVP590175 JFL590174:JFL590175 JPH590174:JPH590175 JZD590174:JZD590175 KIZ590174:KIZ590175 KSV590174:KSV590175 LCR590174:LCR590175 LMN590174:LMN590175 LWJ590174:LWJ590175 MGF590174:MGF590175 MQB590174:MQB590175 MZX590174:MZX590175 NJT590174:NJT590175 NTP590174:NTP590175 ODL590174:ODL590175 ONH590174:ONH590175 OXD590174:OXD590175 PGZ590174:PGZ590175 PQV590174:PQV590175 QAR590174:QAR590175 QKN590174:QKN590175 QUJ590174:QUJ590175 REF590174:REF590175 ROB590174:ROB590175 RXX590174:RXX590175 SHT590174:SHT590175 SRP590174:SRP590175 TBL590174:TBL590175 TLH590174:TLH590175 TVD590174:TVD590175 UEZ590174:UEZ590175 UOV590174:UOV590175 UYR590174:UYR590175 VIN590174:VIN590175 VSJ590174:VSJ590175 WCF590174:WCF590175 WMB590174:WMB590175 WVX590174:WVX590175 P655710:P655711 JL655710:JL655711 TH655710:TH655711 ADD655710:ADD655711 AMZ655710:AMZ655711 AWV655710:AWV655711 BGR655710:BGR655711 BQN655710:BQN655711 CAJ655710:CAJ655711 CKF655710:CKF655711 CUB655710:CUB655711 DDX655710:DDX655711 DNT655710:DNT655711 DXP655710:DXP655711 EHL655710:EHL655711 ERH655710:ERH655711 FBD655710:FBD655711 FKZ655710:FKZ655711 FUV655710:FUV655711 GER655710:GER655711 GON655710:GON655711 GYJ655710:GYJ655711 HIF655710:HIF655711 HSB655710:HSB655711 IBX655710:IBX655711 ILT655710:ILT655711 IVP655710:IVP655711 JFL655710:JFL655711 JPH655710:JPH655711 JZD655710:JZD655711 KIZ655710:KIZ655711 KSV655710:KSV655711 LCR655710:LCR655711 LMN655710:LMN655711 LWJ655710:LWJ655711 MGF655710:MGF655711 MQB655710:MQB655711 MZX655710:MZX655711 NJT655710:NJT655711 NTP655710:NTP655711 ODL655710:ODL655711 ONH655710:ONH655711 OXD655710:OXD655711 PGZ655710:PGZ655711 PQV655710:PQV655711 QAR655710:QAR655711 QKN655710:QKN655711 QUJ655710:QUJ655711 REF655710:REF655711 ROB655710:ROB655711 RXX655710:RXX655711 SHT655710:SHT655711 SRP655710:SRP655711 TBL655710:TBL655711 TLH655710:TLH655711 TVD655710:TVD655711 UEZ655710:UEZ655711 UOV655710:UOV655711 UYR655710:UYR655711 VIN655710:VIN655711 VSJ655710:VSJ655711 WCF655710:WCF655711 WMB655710:WMB655711 WVX655710:WVX655711 P721246:P721247 JL721246:JL721247 TH721246:TH721247 ADD721246:ADD721247 AMZ721246:AMZ721247 AWV721246:AWV721247 BGR721246:BGR721247 BQN721246:BQN721247 CAJ721246:CAJ721247 CKF721246:CKF721247 CUB721246:CUB721247 DDX721246:DDX721247 DNT721246:DNT721247 DXP721246:DXP721247 EHL721246:EHL721247 ERH721246:ERH721247 FBD721246:FBD721247 FKZ721246:FKZ721247 FUV721246:FUV721247 GER721246:GER721247 GON721246:GON721247 GYJ721246:GYJ721247 HIF721246:HIF721247 HSB721246:HSB721247 IBX721246:IBX721247 ILT721246:ILT721247 IVP721246:IVP721247 JFL721246:JFL721247 JPH721246:JPH721247 JZD721246:JZD721247 KIZ721246:KIZ721247 KSV721246:KSV721247 LCR721246:LCR721247 LMN721246:LMN721247 LWJ721246:LWJ721247 MGF721246:MGF721247 MQB721246:MQB721247 MZX721246:MZX721247 NJT721246:NJT721247 NTP721246:NTP721247 ODL721246:ODL721247 ONH721246:ONH721247 OXD721246:OXD721247 PGZ721246:PGZ721247 PQV721246:PQV721247 QAR721246:QAR721247 QKN721246:QKN721247 QUJ721246:QUJ721247 REF721246:REF721247 ROB721246:ROB721247 RXX721246:RXX721247 SHT721246:SHT721247 SRP721246:SRP721247 TBL721246:TBL721247 TLH721246:TLH721247 TVD721246:TVD721247 UEZ721246:UEZ721247 UOV721246:UOV721247 UYR721246:UYR721247 VIN721246:VIN721247 VSJ721246:VSJ721247 WCF721246:WCF721247 WMB721246:WMB721247 WVX721246:WVX721247 P786782:P786783 JL786782:JL786783 TH786782:TH786783 ADD786782:ADD786783 AMZ786782:AMZ786783 AWV786782:AWV786783 BGR786782:BGR786783 BQN786782:BQN786783 CAJ786782:CAJ786783 CKF786782:CKF786783 CUB786782:CUB786783 DDX786782:DDX786783 DNT786782:DNT786783 DXP786782:DXP786783 EHL786782:EHL786783 ERH786782:ERH786783 FBD786782:FBD786783 FKZ786782:FKZ786783 FUV786782:FUV786783 GER786782:GER786783 GON786782:GON786783 GYJ786782:GYJ786783 HIF786782:HIF786783 HSB786782:HSB786783 IBX786782:IBX786783 ILT786782:ILT786783 IVP786782:IVP786783 JFL786782:JFL786783 JPH786782:JPH786783 JZD786782:JZD786783 KIZ786782:KIZ786783 KSV786782:KSV786783 LCR786782:LCR786783 LMN786782:LMN786783 LWJ786782:LWJ786783 MGF786782:MGF786783 MQB786782:MQB786783 MZX786782:MZX786783 NJT786782:NJT786783 NTP786782:NTP786783 ODL786782:ODL786783 ONH786782:ONH786783 OXD786782:OXD786783 PGZ786782:PGZ786783 PQV786782:PQV786783 QAR786782:QAR786783 QKN786782:QKN786783 QUJ786782:QUJ786783 REF786782:REF786783 ROB786782:ROB786783 RXX786782:RXX786783 SHT786782:SHT786783 SRP786782:SRP786783 TBL786782:TBL786783 TLH786782:TLH786783 TVD786782:TVD786783 UEZ786782:UEZ786783 UOV786782:UOV786783 UYR786782:UYR786783 VIN786782:VIN786783 VSJ786782:VSJ786783 WCF786782:WCF786783 WMB786782:WMB786783 WVX786782:WVX786783 P852318:P852319 JL852318:JL852319 TH852318:TH852319 ADD852318:ADD852319 AMZ852318:AMZ852319 AWV852318:AWV852319 BGR852318:BGR852319 BQN852318:BQN852319 CAJ852318:CAJ852319 CKF852318:CKF852319 CUB852318:CUB852319 DDX852318:DDX852319 DNT852318:DNT852319 DXP852318:DXP852319 EHL852318:EHL852319 ERH852318:ERH852319 FBD852318:FBD852319 FKZ852318:FKZ852319 FUV852318:FUV852319 GER852318:GER852319 GON852318:GON852319 GYJ852318:GYJ852319 HIF852318:HIF852319 HSB852318:HSB852319 IBX852318:IBX852319 ILT852318:ILT852319 IVP852318:IVP852319 JFL852318:JFL852319 JPH852318:JPH852319 JZD852318:JZD852319 KIZ852318:KIZ852319 KSV852318:KSV852319 LCR852318:LCR852319 LMN852318:LMN852319 LWJ852318:LWJ852319 MGF852318:MGF852319 MQB852318:MQB852319 MZX852318:MZX852319 NJT852318:NJT852319 NTP852318:NTP852319 ODL852318:ODL852319 ONH852318:ONH852319 OXD852318:OXD852319 PGZ852318:PGZ852319 PQV852318:PQV852319 QAR852318:QAR852319 QKN852318:QKN852319 QUJ852318:QUJ852319 REF852318:REF852319 ROB852318:ROB852319 RXX852318:RXX852319 SHT852318:SHT852319 SRP852318:SRP852319 TBL852318:TBL852319 TLH852318:TLH852319 TVD852318:TVD852319 UEZ852318:UEZ852319 UOV852318:UOV852319 UYR852318:UYR852319 VIN852318:VIN852319 VSJ852318:VSJ852319 WCF852318:WCF852319 WMB852318:WMB852319 WVX852318:WVX852319 P917854:P917855 JL917854:JL917855 TH917854:TH917855 ADD917854:ADD917855 AMZ917854:AMZ917855 AWV917854:AWV917855 BGR917854:BGR917855 BQN917854:BQN917855 CAJ917854:CAJ917855 CKF917854:CKF917855 CUB917854:CUB917855 DDX917854:DDX917855 DNT917854:DNT917855 DXP917854:DXP917855 EHL917854:EHL917855 ERH917854:ERH917855 FBD917854:FBD917855 FKZ917854:FKZ917855 FUV917854:FUV917855 GER917854:GER917855 GON917854:GON917855 GYJ917854:GYJ917855 HIF917854:HIF917855 HSB917854:HSB917855 IBX917854:IBX917855 ILT917854:ILT917855 IVP917854:IVP917855 JFL917854:JFL917855 JPH917854:JPH917855 JZD917854:JZD917855 KIZ917854:KIZ917855 KSV917854:KSV917855 LCR917854:LCR917855 LMN917854:LMN917855 LWJ917854:LWJ917855 MGF917854:MGF917855 MQB917854:MQB917855 MZX917854:MZX917855 NJT917854:NJT917855 NTP917854:NTP917855 ODL917854:ODL917855 ONH917854:ONH917855 OXD917854:OXD917855 PGZ917854:PGZ917855 PQV917854:PQV917855 QAR917854:QAR917855 QKN917854:QKN917855 QUJ917854:QUJ917855 REF917854:REF917855 ROB917854:ROB917855 RXX917854:RXX917855 SHT917854:SHT917855 SRP917854:SRP917855 TBL917854:TBL917855 TLH917854:TLH917855 TVD917854:TVD917855 UEZ917854:UEZ917855 UOV917854:UOV917855 UYR917854:UYR917855 VIN917854:VIN917855 VSJ917854:VSJ917855 WCF917854:WCF917855 WMB917854:WMB917855 WVX917854:WVX917855 P983390:P983391 JL983390:JL983391 TH983390:TH983391 ADD983390:ADD983391 AMZ983390:AMZ983391 AWV983390:AWV983391 BGR983390:BGR983391 BQN983390:BQN983391 CAJ983390:CAJ983391 CKF983390:CKF983391 CUB983390:CUB983391 DDX983390:DDX983391 DNT983390:DNT983391 DXP983390:DXP983391 EHL983390:EHL983391 ERH983390:ERH983391 FBD983390:FBD983391 FKZ983390:FKZ983391 FUV983390:FUV983391 GER983390:GER983391 GON983390:GON983391 GYJ983390:GYJ983391 HIF983390:HIF983391 HSB983390:HSB983391 IBX983390:IBX983391 ILT983390:ILT983391 IVP983390:IVP983391 JFL983390:JFL983391 JPH983390:JPH983391 JZD983390:JZD983391 KIZ983390:KIZ983391 KSV983390:KSV983391 LCR983390:LCR983391 LMN983390:LMN983391 LWJ983390:LWJ983391 MGF983390:MGF983391 MQB983390:MQB983391 MZX983390:MZX983391 NJT983390:NJT983391 NTP983390:NTP983391 ODL983390:ODL983391 ONH983390:ONH983391 OXD983390:OXD983391 PGZ983390:PGZ983391 PQV983390:PQV983391 QAR983390:QAR983391 QKN983390:QKN983391 QUJ983390:QUJ983391 REF983390:REF983391 ROB983390:ROB983391 RXX983390:RXX983391 SHT983390:SHT983391 SRP983390:SRP983391 TBL983390:TBL983391 TLH983390:TLH983391 TVD983390:TVD983391 UEZ983390:UEZ983391 UOV983390:UOV983391 UYR983390:UYR983391 VIN983390:VIN983391 VSJ983390:VSJ983391 WCF983390:WCF983391 WMB983390:WMB983391 WVX983390:WVX983391 P65926:P65927 JL65926:JL65927 TH65926:TH65927 ADD65926:ADD65927 AMZ65926:AMZ65927 AWV65926:AWV65927 BGR65926:BGR65927 BQN65926:BQN65927 CAJ65926:CAJ65927 CKF65926:CKF65927 CUB65926:CUB65927 DDX65926:DDX65927 DNT65926:DNT65927 DXP65926:DXP65927 EHL65926:EHL65927 ERH65926:ERH65927 FBD65926:FBD65927 FKZ65926:FKZ65927 FUV65926:FUV65927 GER65926:GER65927 GON65926:GON65927 GYJ65926:GYJ65927 HIF65926:HIF65927 HSB65926:HSB65927 IBX65926:IBX65927 ILT65926:ILT65927 IVP65926:IVP65927 JFL65926:JFL65927 JPH65926:JPH65927 JZD65926:JZD65927 KIZ65926:KIZ65927 KSV65926:KSV65927 LCR65926:LCR65927 LMN65926:LMN65927 LWJ65926:LWJ65927 MGF65926:MGF65927 MQB65926:MQB65927 MZX65926:MZX65927 NJT65926:NJT65927 NTP65926:NTP65927 ODL65926:ODL65927 ONH65926:ONH65927 OXD65926:OXD65927 PGZ65926:PGZ65927 PQV65926:PQV65927 QAR65926:QAR65927 QKN65926:QKN65927 QUJ65926:QUJ65927 REF65926:REF65927 ROB65926:ROB65927 RXX65926:RXX65927 SHT65926:SHT65927 SRP65926:SRP65927 TBL65926:TBL65927 TLH65926:TLH65927 TVD65926:TVD65927 UEZ65926:UEZ65927 UOV65926:UOV65927 UYR65926:UYR65927 VIN65926:VIN65927 VSJ65926:VSJ65927 WCF65926:WCF65927 WMB65926:WMB65927 WVX65926:WVX65927 P131462:P131463 JL131462:JL131463 TH131462:TH131463 ADD131462:ADD131463 AMZ131462:AMZ131463 AWV131462:AWV131463 BGR131462:BGR131463 BQN131462:BQN131463 CAJ131462:CAJ131463 CKF131462:CKF131463 CUB131462:CUB131463 DDX131462:DDX131463 DNT131462:DNT131463 DXP131462:DXP131463 EHL131462:EHL131463 ERH131462:ERH131463 FBD131462:FBD131463 FKZ131462:FKZ131463 FUV131462:FUV131463 GER131462:GER131463 GON131462:GON131463 GYJ131462:GYJ131463 HIF131462:HIF131463 HSB131462:HSB131463 IBX131462:IBX131463 ILT131462:ILT131463 IVP131462:IVP131463 JFL131462:JFL131463 JPH131462:JPH131463 JZD131462:JZD131463 KIZ131462:KIZ131463 KSV131462:KSV131463 LCR131462:LCR131463 LMN131462:LMN131463 LWJ131462:LWJ131463 MGF131462:MGF131463 MQB131462:MQB131463 MZX131462:MZX131463 NJT131462:NJT131463 NTP131462:NTP131463 ODL131462:ODL131463 ONH131462:ONH131463 OXD131462:OXD131463 PGZ131462:PGZ131463 PQV131462:PQV131463 QAR131462:QAR131463 QKN131462:QKN131463 QUJ131462:QUJ131463 REF131462:REF131463 ROB131462:ROB131463 RXX131462:RXX131463 SHT131462:SHT131463 SRP131462:SRP131463 TBL131462:TBL131463 TLH131462:TLH131463 TVD131462:TVD131463 UEZ131462:UEZ131463 UOV131462:UOV131463 UYR131462:UYR131463 VIN131462:VIN131463 VSJ131462:VSJ131463 WCF131462:WCF131463 WMB131462:WMB131463 WVX131462:WVX131463 P196998:P196999 JL196998:JL196999 TH196998:TH196999 ADD196998:ADD196999 AMZ196998:AMZ196999 AWV196998:AWV196999 BGR196998:BGR196999 BQN196998:BQN196999 CAJ196998:CAJ196999 CKF196998:CKF196999 CUB196998:CUB196999 DDX196998:DDX196999 DNT196998:DNT196999 DXP196998:DXP196999 EHL196998:EHL196999 ERH196998:ERH196999 FBD196998:FBD196999 FKZ196998:FKZ196999 FUV196998:FUV196999 GER196998:GER196999 GON196998:GON196999 GYJ196998:GYJ196999 HIF196998:HIF196999 HSB196998:HSB196999 IBX196998:IBX196999 ILT196998:ILT196999 IVP196998:IVP196999 JFL196998:JFL196999 JPH196998:JPH196999 JZD196998:JZD196999 KIZ196998:KIZ196999 KSV196998:KSV196999 LCR196998:LCR196999 LMN196998:LMN196999 LWJ196998:LWJ196999 MGF196998:MGF196999 MQB196998:MQB196999 MZX196998:MZX196999 NJT196998:NJT196999 NTP196998:NTP196999 ODL196998:ODL196999 ONH196998:ONH196999 OXD196998:OXD196999 PGZ196998:PGZ196999 PQV196998:PQV196999 QAR196998:QAR196999 QKN196998:QKN196999 QUJ196998:QUJ196999 REF196998:REF196999 ROB196998:ROB196999 RXX196998:RXX196999 SHT196998:SHT196999 SRP196998:SRP196999 TBL196998:TBL196999 TLH196998:TLH196999 TVD196998:TVD196999 UEZ196998:UEZ196999 UOV196998:UOV196999 UYR196998:UYR196999 VIN196998:VIN196999 VSJ196998:VSJ196999 WCF196998:WCF196999 WMB196998:WMB196999 WVX196998:WVX196999 P262534:P262535 JL262534:JL262535 TH262534:TH262535 ADD262534:ADD262535 AMZ262534:AMZ262535 AWV262534:AWV262535 BGR262534:BGR262535 BQN262534:BQN262535 CAJ262534:CAJ262535 CKF262534:CKF262535 CUB262534:CUB262535 DDX262534:DDX262535 DNT262534:DNT262535 DXP262534:DXP262535 EHL262534:EHL262535 ERH262534:ERH262535 FBD262534:FBD262535 FKZ262534:FKZ262535 FUV262534:FUV262535 GER262534:GER262535 GON262534:GON262535 GYJ262534:GYJ262535 HIF262534:HIF262535 HSB262534:HSB262535 IBX262534:IBX262535 ILT262534:ILT262535 IVP262534:IVP262535 JFL262534:JFL262535 JPH262534:JPH262535 JZD262534:JZD262535 KIZ262534:KIZ262535 KSV262534:KSV262535 LCR262534:LCR262535 LMN262534:LMN262535 LWJ262534:LWJ262535 MGF262534:MGF262535 MQB262534:MQB262535 MZX262534:MZX262535 NJT262534:NJT262535 NTP262534:NTP262535 ODL262534:ODL262535 ONH262534:ONH262535 OXD262534:OXD262535 PGZ262534:PGZ262535 PQV262534:PQV262535 QAR262534:QAR262535 QKN262534:QKN262535 QUJ262534:QUJ262535 REF262534:REF262535 ROB262534:ROB262535 RXX262534:RXX262535 SHT262534:SHT262535 SRP262534:SRP262535 TBL262534:TBL262535 TLH262534:TLH262535 TVD262534:TVD262535 UEZ262534:UEZ262535 UOV262534:UOV262535 UYR262534:UYR262535 VIN262534:VIN262535 VSJ262534:VSJ262535 WCF262534:WCF262535 WMB262534:WMB262535 WVX262534:WVX262535 P328070:P328071 JL328070:JL328071 TH328070:TH328071 ADD328070:ADD328071 AMZ328070:AMZ328071 AWV328070:AWV328071 BGR328070:BGR328071 BQN328070:BQN328071 CAJ328070:CAJ328071 CKF328070:CKF328071 CUB328070:CUB328071 DDX328070:DDX328071 DNT328070:DNT328071 DXP328070:DXP328071 EHL328070:EHL328071 ERH328070:ERH328071 FBD328070:FBD328071 FKZ328070:FKZ328071 FUV328070:FUV328071 GER328070:GER328071 GON328070:GON328071 GYJ328070:GYJ328071 HIF328070:HIF328071 HSB328070:HSB328071 IBX328070:IBX328071 ILT328070:ILT328071 IVP328070:IVP328071 JFL328070:JFL328071 JPH328070:JPH328071 JZD328070:JZD328071 KIZ328070:KIZ328071 KSV328070:KSV328071 LCR328070:LCR328071 LMN328070:LMN328071 LWJ328070:LWJ328071 MGF328070:MGF328071 MQB328070:MQB328071 MZX328070:MZX328071 NJT328070:NJT328071 NTP328070:NTP328071 ODL328070:ODL328071 ONH328070:ONH328071 OXD328070:OXD328071 PGZ328070:PGZ328071 PQV328070:PQV328071 QAR328070:QAR328071 QKN328070:QKN328071 QUJ328070:QUJ328071 REF328070:REF328071 ROB328070:ROB328071 RXX328070:RXX328071 SHT328070:SHT328071 SRP328070:SRP328071 TBL328070:TBL328071 TLH328070:TLH328071 TVD328070:TVD328071 UEZ328070:UEZ328071 UOV328070:UOV328071 UYR328070:UYR328071 VIN328070:VIN328071 VSJ328070:VSJ328071 WCF328070:WCF328071 WMB328070:WMB328071 WVX328070:WVX328071 P393606:P393607 JL393606:JL393607 TH393606:TH393607 ADD393606:ADD393607 AMZ393606:AMZ393607 AWV393606:AWV393607 BGR393606:BGR393607 BQN393606:BQN393607 CAJ393606:CAJ393607 CKF393606:CKF393607 CUB393606:CUB393607 DDX393606:DDX393607 DNT393606:DNT393607 DXP393606:DXP393607 EHL393606:EHL393607 ERH393606:ERH393607 FBD393606:FBD393607 FKZ393606:FKZ393607 FUV393606:FUV393607 GER393606:GER393607 GON393606:GON393607 GYJ393606:GYJ393607 HIF393606:HIF393607 HSB393606:HSB393607 IBX393606:IBX393607 ILT393606:ILT393607 IVP393606:IVP393607 JFL393606:JFL393607 JPH393606:JPH393607 JZD393606:JZD393607 KIZ393606:KIZ393607 KSV393606:KSV393607 LCR393606:LCR393607 LMN393606:LMN393607 LWJ393606:LWJ393607 MGF393606:MGF393607 MQB393606:MQB393607 MZX393606:MZX393607 NJT393606:NJT393607 NTP393606:NTP393607 ODL393606:ODL393607 ONH393606:ONH393607 OXD393606:OXD393607 PGZ393606:PGZ393607 PQV393606:PQV393607 QAR393606:QAR393607 QKN393606:QKN393607 QUJ393606:QUJ393607 REF393606:REF393607 ROB393606:ROB393607 RXX393606:RXX393607 SHT393606:SHT393607 SRP393606:SRP393607 TBL393606:TBL393607 TLH393606:TLH393607 TVD393606:TVD393607 UEZ393606:UEZ393607 UOV393606:UOV393607 UYR393606:UYR393607 VIN393606:VIN393607 VSJ393606:VSJ393607 WCF393606:WCF393607 WMB393606:WMB393607 WVX393606:WVX393607 P459142:P459143 JL459142:JL459143 TH459142:TH459143 ADD459142:ADD459143 AMZ459142:AMZ459143 AWV459142:AWV459143 BGR459142:BGR459143 BQN459142:BQN459143 CAJ459142:CAJ459143 CKF459142:CKF459143 CUB459142:CUB459143 DDX459142:DDX459143 DNT459142:DNT459143 DXP459142:DXP459143 EHL459142:EHL459143 ERH459142:ERH459143 FBD459142:FBD459143 FKZ459142:FKZ459143 FUV459142:FUV459143 GER459142:GER459143 GON459142:GON459143 GYJ459142:GYJ459143 HIF459142:HIF459143 HSB459142:HSB459143 IBX459142:IBX459143 ILT459142:ILT459143 IVP459142:IVP459143 JFL459142:JFL459143 JPH459142:JPH459143 JZD459142:JZD459143 KIZ459142:KIZ459143 KSV459142:KSV459143 LCR459142:LCR459143 LMN459142:LMN459143 LWJ459142:LWJ459143 MGF459142:MGF459143 MQB459142:MQB459143 MZX459142:MZX459143 NJT459142:NJT459143 NTP459142:NTP459143 ODL459142:ODL459143 ONH459142:ONH459143 OXD459142:OXD459143 PGZ459142:PGZ459143 PQV459142:PQV459143 QAR459142:QAR459143 QKN459142:QKN459143 QUJ459142:QUJ459143 REF459142:REF459143 ROB459142:ROB459143 RXX459142:RXX459143 SHT459142:SHT459143 SRP459142:SRP459143 TBL459142:TBL459143 TLH459142:TLH459143 TVD459142:TVD459143 UEZ459142:UEZ459143 UOV459142:UOV459143 UYR459142:UYR459143 VIN459142:VIN459143 VSJ459142:VSJ459143 WCF459142:WCF459143 WMB459142:WMB459143 WVX459142:WVX459143 P524678:P524679 JL524678:JL524679 TH524678:TH524679 ADD524678:ADD524679 AMZ524678:AMZ524679 AWV524678:AWV524679 BGR524678:BGR524679 BQN524678:BQN524679 CAJ524678:CAJ524679 CKF524678:CKF524679 CUB524678:CUB524679 DDX524678:DDX524679 DNT524678:DNT524679 DXP524678:DXP524679 EHL524678:EHL524679 ERH524678:ERH524679 FBD524678:FBD524679 FKZ524678:FKZ524679 FUV524678:FUV524679 GER524678:GER524679 GON524678:GON524679 GYJ524678:GYJ524679 HIF524678:HIF524679 HSB524678:HSB524679 IBX524678:IBX524679 ILT524678:ILT524679 IVP524678:IVP524679 JFL524678:JFL524679 JPH524678:JPH524679 JZD524678:JZD524679 KIZ524678:KIZ524679 KSV524678:KSV524679 LCR524678:LCR524679 LMN524678:LMN524679 LWJ524678:LWJ524679 MGF524678:MGF524679 MQB524678:MQB524679 MZX524678:MZX524679 NJT524678:NJT524679 NTP524678:NTP524679 ODL524678:ODL524679 ONH524678:ONH524679 OXD524678:OXD524679 PGZ524678:PGZ524679 PQV524678:PQV524679 QAR524678:QAR524679 QKN524678:QKN524679 QUJ524678:QUJ524679 REF524678:REF524679 ROB524678:ROB524679 RXX524678:RXX524679 SHT524678:SHT524679 SRP524678:SRP524679 TBL524678:TBL524679 TLH524678:TLH524679 TVD524678:TVD524679 UEZ524678:UEZ524679 UOV524678:UOV524679 UYR524678:UYR524679 VIN524678:VIN524679 VSJ524678:VSJ524679 WCF524678:WCF524679 WMB524678:WMB524679 WVX524678:WVX524679 P590214:P590215 JL590214:JL590215 TH590214:TH590215 ADD590214:ADD590215 AMZ590214:AMZ590215 AWV590214:AWV590215 BGR590214:BGR590215 BQN590214:BQN590215 CAJ590214:CAJ590215 CKF590214:CKF590215 CUB590214:CUB590215 DDX590214:DDX590215 DNT590214:DNT590215 DXP590214:DXP590215 EHL590214:EHL590215 ERH590214:ERH590215 FBD590214:FBD590215 FKZ590214:FKZ590215 FUV590214:FUV590215 GER590214:GER590215 GON590214:GON590215 GYJ590214:GYJ590215 HIF590214:HIF590215 HSB590214:HSB590215 IBX590214:IBX590215 ILT590214:ILT590215 IVP590214:IVP590215 JFL590214:JFL590215 JPH590214:JPH590215 JZD590214:JZD590215 KIZ590214:KIZ590215 KSV590214:KSV590215 LCR590214:LCR590215 LMN590214:LMN590215 LWJ590214:LWJ590215 MGF590214:MGF590215 MQB590214:MQB590215 MZX590214:MZX590215 NJT590214:NJT590215 NTP590214:NTP590215 ODL590214:ODL590215 ONH590214:ONH590215 OXD590214:OXD590215 PGZ590214:PGZ590215 PQV590214:PQV590215 QAR590214:QAR590215 QKN590214:QKN590215 QUJ590214:QUJ590215 REF590214:REF590215 ROB590214:ROB590215 RXX590214:RXX590215 SHT590214:SHT590215 SRP590214:SRP590215 TBL590214:TBL590215 TLH590214:TLH590215 TVD590214:TVD590215 UEZ590214:UEZ590215 UOV590214:UOV590215 UYR590214:UYR590215 VIN590214:VIN590215 VSJ590214:VSJ590215 WCF590214:WCF590215 WMB590214:WMB590215 WVX590214:WVX590215 P655750:P655751 JL655750:JL655751 TH655750:TH655751 ADD655750:ADD655751 AMZ655750:AMZ655751 AWV655750:AWV655751 BGR655750:BGR655751 BQN655750:BQN655751 CAJ655750:CAJ655751 CKF655750:CKF655751 CUB655750:CUB655751 DDX655750:DDX655751 DNT655750:DNT655751 DXP655750:DXP655751 EHL655750:EHL655751 ERH655750:ERH655751 FBD655750:FBD655751 FKZ655750:FKZ655751 FUV655750:FUV655751 GER655750:GER655751 GON655750:GON655751 GYJ655750:GYJ655751 HIF655750:HIF655751 HSB655750:HSB655751 IBX655750:IBX655751 ILT655750:ILT655751 IVP655750:IVP655751 JFL655750:JFL655751 JPH655750:JPH655751 JZD655750:JZD655751 KIZ655750:KIZ655751 KSV655750:KSV655751 LCR655750:LCR655751 LMN655750:LMN655751 LWJ655750:LWJ655751 MGF655750:MGF655751 MQB655750:MQB655751 MZX655750:MZX655751 NJT655750:NJT655751 NTP655750:NTP655751 ODL655750:ODL655751 ONH655750:ONH655751 OXD655750:OXD655751 PGZ655750:PGZ655751 PQV655750:PQV655751 QAR655750:QAR655751 QKN655750:QKN655751 QUJ655750:QUJ655751 REF655750:REF655751 ROB655750:ROB655751 RXX655750:RXX655751 SHT655750:SHT655751 SRP655750:SRP655751 TBL655750:TBL655751 TLH655750:TLH655751 TVD655750:TVD655751 UEZ655750:UEZ655751 UOV655750:UOV655751 UYR655750:UYR655751 VIN655750:VIN655751 VSJ655750:VSJ655751 WCF655750:WCF655751 WMB655750:WMB655751 WVX655750:WVX655751 P721286:P721287 JL721286:JL721287 TH721286:TH721287 ADD721286:ADD721287 AMZ721286:AMZ721287 AWV721286:AWV721287 BGR721286:BGR721287 BQN721286:BQN721287 CAJ721286:CAJ721287 CKF721286:CKF721287 CUB721286:CUB721287 DDX721286:DDX721287 DNT721286:DNT721287 DXP721286:DXP721287 EHL721286:EHL721287 ERH721286:ERH721287 FBD721286:FBD721287 FKZ721286:FKZ721287 FUV721286:FUV721287 GER721286:GER721287 GON721286:GON721287 GYJ721286:GYJ721287 HIF721286:HIF721287 HSB721286:HSB721287 IBX721286:IBX721287 ILT721286:ILT721287 IVP721286:IVP721287 JFL721286:JFL721287 JPH721286:JPH721287 JZD721286:JZD721287 KIZ721286:KIZ721287 KSV721286:KSV721287 LCR721286:LCR721287 LMN721286:LMN721287 LWJ721286:LWJ721287 MGF721286:MGF721287 MQB721286:MQB721287 MZX721286:MZX721287 NJT721286:NJT721287 NTP721286:NTP721287 ODL721286:ODL721287 ONH721286:ONH721287 OXD721286:OXD721287 PGZ721286:PGZ721287 PQV721286:PQV721287 QAR721286:QAR721287 QKN721286:QKN721287 QUJ721286:QUJ721287 REF721286:REF721287 ROB721286:ROB721287 RXX721286:RXX721287 SHT721286:SHT721287 SRP721286:SRP721287 TBL721286:TBL721287 TLH721286:TLH721287 TVD721286:TVD721287 UEZ721286:UEZ721287 UOV721286:UOV721287 UYR721286:UYR721287 VIN721286:VIN721287 VSJ721286:VSJ721287 WCF721286:WCF721287 WMB721286:WMB721287 WVX721286:WVX721287 P786822:P786823 JL786822:JL786823 TH786822:TH786823 ADD786822:ADD786823 AMZ786822:AMZ786823 AWV786822:AWV786823 BGR786822:BGR786823 BQN786822:BQN786823 CAJ786822:CAJ786823 CKF786822:CKF786823 CUB786822:CUB786823 DDX786822:DDX786823 DNT786822:DNT786823 DXP786822:DXP786823 EHL786822:EHL786823 ERH786822:ERH786823 FBD786822:FBD786823 FKZ786822:FKZ786823 FUV786822:FUV786823 GER786822:GER786823 GON786822:GON786823 GYJ786822:GYJ786823 HIF786822:HIF786823 HSB786822:HSB786823 IBX786822:IBX786823 ILT786822:ILT786823 IVP786822:IVP786823 JFL786822:JFL786823 JPH786822:JPH786823 JZD786822:JZD786823 KIZ786822:KIZ786823 KSV786822:KSV786823 LCR786822:LCR786823 LMN786822:LMN786823 LWJ786822:LWJ786823 MGF786822:MGF786823 MQB786822:MQB786823 MZX786822:MZX786823 NJT786822:NJT786823 NTP786822:NTP786823 ODL786822:ODL786823 ONH786822:ONH786823 OXD786822:OXD786823 PGZ786822:PGZ786823 PQV786822:PQV786823 QAR786822:QAR786823 QKN786822:QKN786823 QUJ786822:QUJ786823 REF786822:REF786823 ROB786822:ROB786823 RXX786822:RXX786823 SHT786822:SHT786823 SRP786822:SRP786823 TBL786822:TBL786823 TLH786822:TLH786823 TVD786822:TVD786823 UEZ786822:UEZ786823 UOV786822:UOV786823 UYR786822:UYR786823 VIN786822:VIN786823 VSJ786822:VSJ786823 WCF786822:WCF786823 WMB786822:WMB786823 WVX786822:WVX786823 P852358:P852359 JL852358:JL852359 TH852358:TH852359 ADD852358:ADD852359 AMZ852358:AMZ852359 AWV852358:AWV852359 BGR852358:BGR852359 BQN852358:BQN852359 CAJ852358:CAJ852359 CKF852358:CKF852359 CUB852358:CUB852359 DDX852358:DDX852359 DNT852358:DNT852359 DXP852358:DXP852359 EHL852358:EHL852359 ERH852358:ERH852359 FBD852358:FBD852359 FKZ852358:FKZ852359 FUV852358:FUV852359 GER852358:GER852359 GON852358:GON852359 GYJ852358:GYJ852359 HIF852358:HIF852359 HSB852358:HSB852359 IBX852358:IBX852359 ILT852358:ILT852359 IVP852358:IVP852359 JFL852358:JFL852359 JPH852358:JPH852359 JZD852358:JZD852359 KIZ852358:KIZ852359 KSV852358:KSV852359 LCR852358:LCR852359 LMN852358:LMN852359 LWJ852358:LWJ852359 MGF852358:MGF852359 MQB852358:MQB852359 MZX852358:MZX852359 NJT852358:NJT852359 NTP852358:NTP852359 ODL852358:ODL852359 ONH852358:ONH852359 OXD852358:OXD852359 PGZ852358:PGZ852359 PQV852358:PQV852359 QAR852358:QAR852359 QKN852358:QKN852359 QUJ852358:QUJ852359 REF852358:REF852359 ROB852358:ROB852359 RXX852358:RXX852359 SHT852358:SHT852359 SRP852358:SRP852359 TBL852358:TBL852359 TLH852358:TLH852359 TVD852358:TVD852359 UEZ852358:UEZ852359 UOV852358:UOV852359 UYR852358:UYR852359 VIN852358:VIN852359 VSJ852358:VSJ852359 WCF852358:WCF852359 WMB852358:WMB852359 WVX852358:WVX852359 P917894:P917895 JL917894:JL917895 TH917894:TH917895 ADD917894:ADD917895 AMZ917894:AMZ917895 AWV917894:AWV917895 BGR917894:BGR917895 BQN917894:BQN917895 CAJ917894:CAJ917895 CKF917894:CKF917895 CUB917894:CUB917895 DDX917894:DDX917895 DNT917894:DNT917895 DXP917894:DXP917895 EHL917894:EHL917895 ERH917894:ERH917895 FBD917894:FBD917895 FKZ917894:FKZ917895 FUV917894:FUV917895 GER917894:GER917895 GON917894:GON917895 GYJ917894:GYJ917895 HIF917894:HIF917895 HSB917894:HSB917895 IBX917894:IBX917895 ILT917894:ILT917895 IVP917894:IVP917895 JFL917894:JFL917895 JPH917894:JPH917895 JZD917894:JZD917895 KIZ917894:KIZ917895 KSV917894:KSV917895 LCR917894:LCR917895 LMN917894:LMN917895 LWJ917894:LWJ917895 MGF917894:MGF917895 MQB917894:MQB917895 MZX917894:MZX917895 NJT917894:NJT917895 NTP917894:NTP917895 ODL917894:ODL917895 ONH917894:ONH917895 OXD917894:OXD917895 PGZ917894:PGZ917895 PQV917894:PQV917895 QAR917894:QAR917895 QKN917894:QKN917895 QUJ917894:QUJ917895 REF917894:REF917895 ROB917894:ROB917895 RXX917894:RXX917895 SHT917894:SHT917895 SRP917894:SRP917895 TBL917894:TBL917895 TLH917894:TLH917895 TVD917894:TVD917895 UEZ917894:UEZ917895 UOV917894:UOV917895 UYR917894:UYR917895 VIN917894:VIN917895 VSJ917894:VSJ917895 WCF917894:WCF917895 WMB917894:WMB917895 WVX917894:WVX917895 P983430:P983431 JL983430:JL983431 TH983430:TH983431 ADD983430:ADD983431 AMZ983430:AMZ983431 AWV983430:AWV983431 BGR983430:BGR983431 BQN983430:BQN983431 CAJ983430:CAJ983431 CKF983430:CKF983431 CUB983430:CUB983431 DDX983430:DDX983431 DNT983430:DNT983431 DXP983430:DXP983431 EHL983430:EHL983431 ERH983430:ERH983431 FBD983430:FBD983431 FKZ983430:FKZ983431 FUV983430:FUV983431 GER983430:GER983431 GON983430:GON983431 GYJ983430:GYJ983431 HIF983430:HIF983431 HSB983430:HSB983431 IBX983430:IBX983431 ILT983430:ILT983431 IVP983430:IVP983431 JFL983430:JFL983431 JPH983430:JPH983431 JZD983430:JZD983431 KIZ983430:KIZ983431 KSV983430:KSV983431 LCR983430:LCR983431 LMN983430:LMN983431 LWJ983430:LWJ983431 MGF983430:MGF983431 MQB983430:MQB983431 MZX983430:MZX983431 NJT983430:NJT983431 NTP983430:NTP983431 ODL983430:ODL983431 ONH983430:ONH983431 OXD983430:OXD983431 PGZ983430:PGZ983431 PQV983430:PQV983431 QAR983430:QAR983431 QKN983430:QKN983431 QUJ983430:QUJ983431 REF983430:REF983431 ROB983430:ROB983431 RXX983430:RXX983431 SHT983430:SHT983431 SRP983430:SRP983431 TBL983430:TBL983431 TLH983430:TLH983431 TVD983430:TVD983431 UEZ983430:UEZ983431 UOV983430:UOV983431 UYR983430:UYR983431 VIN983430:VIN983431 VSJ983430:VSJ983431 WCF983430:WCF983431 WMB983430:WMB983431 WVX983430:WVX983431 P433:P434 JL433:JL434 TH433:TH434 ADD433:ADD434 AMZ433:AMZ434 AWV433:AWV434 BGR433:BGR434 BQN433:BQN434 CAJ433:CAJ434 CKF433:CKF434 CUB433:CUB434 DDX433:DDX434 DNT433:DNT434 DXP433:DXP434 EHL433:EHL434 ERH433:ERH434 FBD433:FBD434 FKZ433:FKZ434 FUV433:FUV434 GER433:GER434 GON433:GON434 GYJ433:GYJ434 HIF433:HIF434 HSB433:HSB434 IBX433:IBX434 ILT433:ILT434 IVP433:IVP434 JFL433:JFL434 JPH433:JPH434 JZD433:JZD434 KIZ433:KIZ434 KSV433:KSV434 LCR433:LCR434 LMN433:LMN434 LWJ433:LWJ434 MGF433:MGF434 MQB433:MQB434 MZX433:MZX434 NJT433:NJT434 NTP433:NTP434 ODL433:ODL434 ONH433:ONH434 OXD433:OXD434 PGZ433:PGZ434 PQV433:PQV434 QAR433:QAR434 QKN433:QKN434 QUJ433:QUJ434 REF433:REF434 ROB433:ROB434 RXX433:RXX434 SHT433:SHT434 SRP433:SRP434 TBL433:TBL434 TLH433:TLH434 TVD433:TVD434 UEZ433:UEZ434 UOV433:UOV434 UYR433:UYR434 VIN433:VIN434 VSJ433:VSJ434 WCF433:WCF434 WMB433:WMB434 WVX433:WVX434 P354:P355 JL354:JL355 TH354:TH355 ADD354:ADD355 AMZ354:AMZ355 AWV354:AWV355 BGR354:BGR355 BQN354:BQN355 CAJ354:CAJ355 CKF354:CKF355 CUB354:CUB355 DDX354:DDX355 DNT354:DNT355 DXP354:DXP355 EHL354:EHL355 ERH354:ERH355 FBD354:FBD355 FKZ354:FKZ355 FUV354:FUV355 GER354:GER355 GON354:GON355 GYJ354:GYJ355 HIF354:HIF355 HSB354:HSB355 IBX354:IBX355 ILT354:ILT355 IVP354:IVP355 JFL354:JFL355 JPH354:JPH355 JZD354:JZD355 KIZ354:KIZ355 KSV354:KSV355 LCR354:LCR355 LMN354:LMN355 LWJ354:LWJ355 MGF354:MGF355 MQB354:MQB355 MZX354:MZX355 NJT354:NJT355 NTP354:NTP355 ODL354:ODL355 ONH354:ONH355 OXD354:OXD355 PGZ354:PGZ355 PQV354:PQV355 QAR354:QAR355 QKN354:QKN355 QUJ354:QUJ355 REF354:REF355 ROB354:ROB355 RXX354:RXX355 SHT354:SHT355 SRP354:SRP355 TBL354:TBL355 TLH354:TLH355 TVD354:TVD355 UEZ354:UEZ355 UOV354:UOV355 UYR354:UYR355 VIN354:VIN355 VSJ354:VSJ355 WCF354:WCF355 WMB354:WMB355 WVX354:WVX355 P281:P282 JL281:JL282 TH281:TH282 ADD281:ADD282 AMZ281:AMZ282 AWV281:AWV282 BGR281:BGR282 BQN281:BQN282 CAJ281:CAJ282 CKF281:CKF282 CUB281:CUB282 DDX281:DDX282 DNT281:DNT282 DXP281:DXP282 EHL281:EHL282 ERH281:ERH282 FBD281:FBD282 FKZ281:FKZ282 FUV281:FUV282 GER281:GER282 GON281:GON282 GYJ281:GYJ282 HIF281:HIF282 HSB281:HSB282 IBX281:IBX282 ILT281:ILT282 IVP281:IVP282 JFL281:JFL282 JPH281:JPH282 JZD281:JZD282 KIZ281:KIZ282 KSV281:KSV282 LCR281:LCR282 LMN281:LMN282 LWJ281:LWJ282 MGF281:MGF282 MQB281:MQB282 MZX281:MZX282 NJT281:NJT282 NTP281:NTP282 ODL281:ODL282 ONH281:ONH282 OXD281:OXD282 PGZ281:PGZ282 PQV281:PQV282 QAR281:QAR282 QKN281:QKN282 QUJ281:QUJ282 REF281:REF282 ROB281:ROB282 RXX281:RXX282 SHT281:SHT282 SRP281:SRP282 TBL281:TBL282 TLH281:TLH282 TVD281:TVD282 UEZ281:UEZ282 UOV281:UOV282 UYR281:UYR282 VIN281:VIN282 VSJ281:VSJ282 WCF281:WCF282 WMB281:WMB282 WVX281:WVX282 P165:P166 JL165:JL166 TH165:TH166 ADD165:ADD166 AMZ165:AMZ166 AWV165:AWV166 BGR165:BGR166 BQN165:BQN166 CAJ165:CAJ166 CKF165:CKF166 CUB165:CUB166 DDX165:DDX166 DNT165:DNT166 DXP165:DXP166 EHL165:EHL166 ERH165:ERH166 FBD165:FBD166 FKZ165:FKZ166 FUV165:FUV166 GER165:GER166 GON165:GON166 GYJ165:GYJ166 HIF165:HIF166 HSB165:HSB166 IBX165:IBX166 ILT165:ILT166 IVP165:IVP166 JFL165:JFL166 JPH165:JPH166 JZD165:JZD166 KIZ165:KIZ166 KSV165:KSV166 LCR165:LCR166 LMN165:LMN166 LWJ165:LWJ166 MGF165:MGF166 MQB165:MQB166 MZX165:MZX166 NJT165:NJT166 NTP165:NTP166 ODL165:ODL166 ONH165:ONH166 OXD165:OXD166 PGZ165:PGZ166 PQV165:PQV166 QAR165:QAR166 QKN165:QKN166 QUJ165:QUJ166 REF165:REF166 ROB165:ROB166 RXX165:RXX166 SHT165:SHT166 SRP165:SRP166 TBL165:TBL166 TLH165:TLH166 TVD165:TVD166 UEZ165:UEZ166 UOV165:UOV166 UYR165:UYR166 VIN165:VIN166 VSJ165:VSJ166 WCF165:WCF166 WMB165:WMB166 WVX165:WVX166 P126:P127 JL126:JL127 TH126:TH127 ADD126:ADD127 AMZ126:AMZ127 AWV126:AWV127 BGR126:BGR127 BQN126:BQN127 CAJ126:CAJ127 CKF126:CKF127 CUB126:CUB127 DDX126:DDX127 DNT126:DNT127 DXP126:DXP127 EHL126:EHL127 ERH126:ERH127 FBD126:FBD127 FKZ126:FKZ127 FUV126:FUV127 GER126:GER127 GON126:GON127 GYJ126:GYJ127 HIF126:HIF127 HSB126:HSB127 IBX126:IBX127 ILT126:ILT127 IVP126:IVP127 JFL126:JFL127 JPH126:JPH127 JZD126:JZD127 KIZ126:KIZ127 KSV126:KSV127 LCR126:LCR127 LMN126:LMN127 LWJ126:LWJ127 MGF126:MGF127 MQB126:MQB127 MZX126:MZX127 NJT126:NJT127 NTP126:NTP127 ODL126:ODL127 ONH126:ONH127 OXD126:OXD127 PGZ126:PGZ127 PQV126:PQV127 QAR126:QAR127 QKN126:QKN127 QUJ126:QUJ127 REF126:REF127 ROB126:ROB127 RXX126:RXX127 SHT126:SHT127 SRP126:SRP127 TBL126:TBL127 TLH126:TLH127 TVD126:TVD127 UEZ126:UEZ127 UOV126:UOV127 UYR126:UYR127 VIN126:VIN127 VSJ126:VSJ127 WCF126:WCF127 WMB126:WMB127 WVX126:WVX127 P88:P89 JL88:JL89 TH88:TH89 ADD88:ADD89 AMZ88:AMZ89 AWV88:AWV89 BGR88:BGR89 BQN88:BQN89 CAJ88:CAJ89 CKF88:CKF89 CUB88:CUB89 DDX88:DDX89 DNT88:DNT89 DXP88:DXP89 EHL88:EHL89 ERH88:ERH89 FBD88:FBD89 FKZ88:FKZ89 FUV88:FUV89 GER88:GER89 GON88:GON89 GYJ88:GYJ89 HIF88:HIF89 HSB88:HSB89 IBX88:IBX89 ILT88:ILT89 IVP88:IVP89 JFL88:JFL89 JPH88:JPH89 JZD88:JZD89 KIZ88:KIZ89 KSV88:KSV89 LCR88:LCR89 LMN88:LMN89 LWJ88:LWJ89 MGF88:MGF89 MQB88:MQB89 MZX88:MZX89 NJT88:NJT89 NTP88:NTP89 ODL88:ODL89 ONH88:ONH89 OXD88:OXD89 PGZ88:PGZ89 PQV88:PQV89 QAR88:QAR89 QKN88:QKN89 QUJ88:QUJ89 REF88:REF89 ROB88:ROB89 RXX88:RXX89 SHT88:SHT89 SRP88:SRP89 TBL88:TBL89 TLH88:TLH89 TVD88:TVD89 UEZ88:UEZ89 UOV88:UOV89 UYR88:UYR89 VIN88:VIN89 VSJ88:VSJ89 WCF88:WCF89 WMB88:WMB89 WVX88:WVX89 P50:P51 JL50:JL51 TH50:TH51 ADD50:ADD51 AMZ50:AMZ51 AWV50:AWV51 BGR50:BGR51 BQN50:BQN51 CAJ50:CAJ51 CKF50:CKF51 CUB50:CUB51 DDX50:DDX51 DNT50:DNT51 DXP50:DXP51 EHL50:EHL51 ERH50:ERH51 FBD50:FBD51 FKZ50:FKZ51 FUV50:FUV51 GER50:GER51 GON50:GON51 GYJ50:GYJ51 HIF50:HIF51 HSB50:HSB51 IBX50:IBX51 ILT50:ILT51 IVP50:IVP51 JFL50:JFL51 JPH50:JPH51 JZD50:JZD51 KIZ50:KIZ51 KSV50:KSV51 LCR50:LCR51 LMN50:LMN51 LWJ50:LWJ51 MGF50:MGF51 MQB50:MQB51 MZX50:MZX51 NJT50:NJT51 NTP50:NTP51 ODL50:ODL51 ONH50:ONH51 OXD50:OXD51 PGZ50:PGZ51 PQV50:PQV51 QAR50:QAR51 QKN50:QKN51 QUJ50:QUJ51 REF50:REF51 ROB50:ROB51 RXX50:RXX51 SHT50:SHT51 SRP50:SRP51 TBL50:TBL51 TLH50:TLH51 TVD50:TVD51 UEZ50:UEZ51 UOV50:UOV51 UYR50:UYR51 VIN50:VIN51 VSJ50:VSJ51 WCF50:WCF51 WMB50:WMB51 WVX50:WVX51 WVX11:WVX12 WMB11:WMB12 WCF11:WCF12 VSJ11:VSJ12 VIN11:VIN12 UYR11:UYR12 UOV11:UOV12 UEZ11:UEZ12 TVD11:TVD12 TLH11:TLH12 TBL11:TBL12 SRP11:SRP12 SHT11:SHT12 RXX11:RXX12 ROB11:ROB12 REF11:REF12 QUJ11:QUJ12 QKN11:QKN12 QAR11:QAR12 PQV11:PQV12 PGZ11:PGZ12 OXD11:OXD12 ONH11:ONH12 ODL11:ODL12 NTP11:NTP12 NJT11:NJT12 MZX11:MZX12 MQB11:MQB12 MGF11:MGF12 LWJ11:LWJ12 LMN11:LMN12 LCR11:LCR12 KSV11:KSV12 KIZ11:KIZ12 JZD11:JZD12 JPH11:JPH12 JFL11:JFL12 IVP11:IVP12 ILT11:ILT12 IBX11:IBX12 HSB11:HSB12 HIF11:HIF12 GYJ11:GYJ12 GON11:GON12 GER11:GER12 FUV11:FUV12 FKZ11:FKZ12 FBD11:FBD12 ERH11:ERH12 EHL11:EHL12 DXP11:DXP12 DNT11:DNT12 DDX11:DDX12 CUB11:CUB12 CKF11:CKF12 CAJ11:CAJ12 BQN11:BQN12 BGR11:BGR12 AWV11:AWV12 AMZ11:AMZ12 ADD11:ADD12 TH11:TH12 JL11:JL12 P11:P12 WVX204:WVX205 WMB204:WMB205 WCF204:WCF205 VSJ204:VSJ205 VIN204:VIN205 UYR204:UYR205 UOV204:UOV205 UEZ204:UEZ205 TVD204:TVD205 TLH204:TLH205 TBL204:TBL205 SRP204:SRP205 SHT204:SHT205 RXX204:RXX205 ROB204:ROB205 REF204:REF205 QUJ204:QUJ205 QKN204:QKN205 QAR204:QAR205 PQV204:PQV205 PGZ204:PGZ205 OXD204:OXD205 ONH204:ONH205 ODL204:ODL205 NTP204:NTP205 NJT204:NJT205 MZX204:MZX205 MQB204:MQB205 MGF204:MGF205 LWJ204:LWJ205 LMN204:LMN205 LCR204:LCR205 KSV204:KSV205 KIZ204:KIZ205 JZD204:JZD205 JPH204:JPH205 JFL204:JFL205 IVP204:IVP205 ILT204:ILT205 IBX204:IBX205 HSB204:HSB205 HIF204:HIF205 GYJ204:GYJ205 GON204:GON205 GER204:GER205 FUV204:FUV205 FKZ204:FKZ205 FBD204:FBD205 ERH204:ERH205 EHL204:EHL205 DXP204:DXP205 DNT204:DNT205 DDX204:DDX205 CUB204:CUB205 CKF204:CKF205 CAJ204:CAJ205 BQN204:BQN205 BGR204:BGR205 AWV204:AWV205 AMZ204:AMZ205 ADD204:ADD205 TH204:TH205 JL204:JL205 P204:P205 WVX243:WVX244 WMB243:WMB244 WCF243:WCF244 VSJ243:VSJ244 VIN243:VIN244 UYR243:UYR244 UOV243:UOV244 UEZ243:UEZ244 TVD243:TVD244 TLH243:TLH244 TBL243:TBL244 SRP243:SRP244 SHT243:SHT244 RXX243:RXX244 ROB243:ROB244 REF243:REF244 QUJ243:QUJ244 QKN243:QKN244 QAR243:QAR244 PQV243:PQV244 PGZ243:PGZ244 OXD243:OXD244 ONH243:ONH244 ODL243:ODL244 NTP243:NTP244 NJT243:NJT244 MZX243:MZX244 MQB243:MQB244 MGF243:MGF244 LWJ243:LWJ244 LMN243:LMN244 LCR243:LCR244 KSV243:KSV244 KIZ243:KIZ244 JZD243:JZD244 JPH243:JPH244 JFL243:JFL244 IVP243:IVP244 ILT243:ILT244 IBX243:IBX244 HSB243:HSB244 HIF243:HIF244 GYJ243:GYJ244 GON243:GON244 GER243:GER244 FUV243:FUV244 FKZ243:FKZ244 FBD243:FBD244 ERH243:ERH244 EHL243:EHL244 DXP243:DXP244 DNT243:DNT244 DDX243:DDX244 CUB243:CUB244 CKF243:CKF244 CAJ243:CAJ244 BQN243:BQN244 BGR243:BGR244 AWV243:AWV244 AMZ243:AMZ244 ADD243:ADD244 TH243:TH244 JL243:JL244 P243:P244 WVX318:WVX319 WMB318:WMB319 WCF318:WCF319 VSJ318:VSJ319 VIN318:VIN319 UYR318:UYR319 UOV318:UOV319 UEZ318:UEZ319 TVD318:TVD319 TLH318:TLH319 TBL318:TBL319 SRP318:SRP319 SHT318:SHT319 RXX318:RXX319 ROB318:ROB319 REF318:REF319 QUJ318:QUJ319 QKN318:QKN319 QAR318:QAR319 PQV318:PQV319 PGZ318:PGZ319 OXD318:OXD319 ONH318:ONH319 ODL318:ODL319 NTP318:NTP319 NJT318:NJT319 MZX318:MZX319 MQB318:MQB319 MGF318:MGF319 LWJ318:LWJ319 LMN318:LMN319 LCR318:LCR319 KSV318:KSV319 KIZ318:KIZ319 JZD318:JZD319 JPH318:JPH319 JFL318:JFL319 IVP318:IVP319 ILT318:ILT319 IBX318:IBX319 HSB318:HSB319 HIF318:HIF319 GYJ318:GYJ319 GON318:GON319 GER318:GER319 FUV318:FUV319 FKZ318:FKZ319 FBD318:FBD319 ERH318:ERH319 EHL318:EHL319 DXP318:DXP319 DNT318:DNT319 DDX318:DDX319 CUB318:CUB319 CKF318:CKF319 CAJ318:CAJ319 BQN318:BQN319 BGR318:BGR319 AWV318:AWV319 AMZ318:AMZ319 ADD318:ADD319 TH318:TH319 JL318:JL319 P318:P319 WVX393:WVX394 WMB393:WMB394 WCF393:WCF394 VSJ393:VSJ394 VIN393:VIN394 UYR393:UYR394 UOV393:UOV394 UEZ393:UEZ394 TVD393:TVD394 TLH393:TLH394 TBL393:TBL394 SRP393:SRP394 SHT393:SHT394 RXX393:RXX394 ROB393:ROB394 REF393:REF394 QUJ393:QUJ394 QKN393:QKN394 QAR393:QAR394 PQV393:PQV394 PGZ393:PGZ394 OXD393:OXD394 ONH393:ONH394 ODL393:ODL394 NTP393:NTP394 NJT393:NJT394 MZX393:MZX394 MQB393:MQB394 MGF393:MGF394 LWJ393:LWJ394 LMN393:LMN394 LCR393:LCR394 KSV393:KSV394 KIZ393:KIZ394 JZD393:JZD394 JPH393:JPH394 JFL393:JFL394 IVP393:IVP394 ILT393:ILT394 IBX393:IBX394 HSB393:HSB394 HIF393:HIF394 GYJ393:GYJ394 GON393:GON394 GER393:GER394 FUV393:FUV394 FKZ393:FKZ394 FBD393:FBD394 ERH393:ERH394 EHL393:EHL394 DXP393:DXP394 DNT393:DNT394 DDX393:DDX394 CUB393:CUB394 CKF393:CKF394 CAJ393:CAJ394 BQN393:BQN394 BGR393:BGR394 AWV393:AWV394 AMZ393:AMZ394 ADD393:ADD394 TH393:TH394 JL393:JL394 P393:P394 WVX470:WVX471 WMB470:WMB471 WCF470:WCF471 VSJ470:VSJ471 VIN470:VIN471 UYR470:UYR471 UOV470:UOV471 UEZ470:UEZ471 TVD470:TVD471 TLH470:TLH471 TBL470:TBL471 SRP470:SRP471 SHT470:SHT471 RXX470:RXX471 ROB470:ROB471 REF470:REF471 QUJ470:QUJ471 QKN470:QKN471 QAR470:QAR471 PQV470:PQV471 PGZ470:PGZ471 OXD470:OXD471 ONH470:ONH471 ODL470:ODL471 NTP470:NTP471 NJT470:NJT471 MZX470:MZX471 MQB470:MQB471 MGF470:MGF471 LWJ470:LWJ471 LMN470:LMN471 LCR470:LCR471 KSV470:KSV471 KIZ470:KIZ471 JZD470:JZD471 JPH470:JPH471 JFL470:JFL471 IVP470:IVP471 ILT470:ILT471 IBX470:IBX471 HSB470:HSB471 HIF470:HIF471 GYJ470:GYJ471 GON470:GON471 GER470:GER471 FUV470:FUV471 FKZ470:FKZ471 FBD470:FBD471 ERH470:ERH471 EHL470:EHL471 DXP470:DXP471 DNT470:DNT471 DDX470:DDX471 CUB470:CUB471 CKF470:CKF471 CAJ470:CAJ471 BQN470:BQN471 BGR470:BGR471 AWV470:AWV471 AMZ470:AMZ471 ADD470:ADD471 TH470:TH471 JL470:JL471 P470:P471</xm:sqref>
        </x14:dataValidation>
        <x14:dataValidation type="list" allowBlank="1" showErrorMessage="1">
          <x14:formula1>
            <xm:f>"Telefonic (nr)"</xm:f>
          </x14:formula1>
          <x14:formula2>
            <xm:f>0</xm:f>
          </x14:formula2>
          <xm:sqref>Q65967:Q65968 JM65967:JM65968 TI65967:TI65968 ADE65967:ADE65968 ANA65967:ANA65968 AWW65967:AWW65968 BGS65967:BGS65968 BQO65967:BQO65968 CAK65967:CAK65968 CKG65967:CKG65968 CUC65967:CUC65968 DDY65967:DDY65968 DNU65967:DNU65968 DXQ65967:DXQ65968 EHM65967:EHM65968 ERI65967:ERI65968 FBE65967:FBE65968 FLA65967:FLA65968 FUW65967:FUW65968 GES65967:GES65968 GOO65967:GOO65968 GYK65967:GYK65968 HIG65967:HIG65968 HSC65967:HSC65968 IBY65967:IBY65968 ILU65967:ILU65968 IVQ65967:IVQ65968 JFM65967:JFM65968 JPI65967:JPI65968 JZE65967:JZE65968 KJA65967:KJA65968 KSW65967:KSW65968 LCS65967:LCS65968 LMO65967:LMO65968 LWK65967:LWK65968 MGG65967:MGG65968 MQC65967:MQC65968 MZY65967:MZY65968 NJU65967:NJU65968 NTQ65967:NTQ65968 ODM65967:ODM65968 ONI65967:ONI65968 OXE65967:OXE65968 PHA65967:PHA65968 PQW65967:PQW65968 QAS65967:QAS65968 QKO65967:QKO65968 QUK65967:QUK65968 REG65967:REG65968 ROC65967:ROC65968 RXY65967:RXY65968 SHU65967:SHU65968 SRQ65967:SRQ65968 TBM65967:TBM65968 TLI65967:TLI65968 TVE65967:TVE65968 UFA65967:UFA65968 UOW65967:UOW65968 UYS65967:UYS65968 VIO65967:VIO65968 VSK65967:VSK65968 WCG65967:WCG65968 WMC65967:WMC65968 WVY65967:WVY65968 Q131503:Q131504 JM131503:JM131504 TI131503:TI131504 ADE131503:ADE131504 ANA131503:ANA131504 AWW131503:AWW131504 BGS131503:BGS131504 BQO131503:BQO131504 CAK131503:CAK131504 CKG131503:CKG131504 CUC131503:CUC131504 DDY131503:DDY131504 DNU131503:DNU131504 DXQ131503:DXQ131504 EHM131503:EHM131504 ERI131503:ERI131504 FBE131503:FBE131504 FLA131503:FLA131504 FUW131503:FUW131504 GES131503:GES131504 GOO131503:GOO131504 GYK131503:GYK131504 HIG131503:HIG131504 HSC131503:HSC131504 IBY131503:IBY131504 ILU131503:ILU131504 IVQ131503:IVQ131504 JFM131503:JFM131504 JPI131503:JPI131504 JZE131503:JZE131504 KJA131503:KJA131504 KSW131503:KSW131504 LCS131503:LCS131504 LMO131503:LMO131504 LWK131503:LWK131504 MGG131503:MGG131504 MQC131503:MQC131504 MZY131503:MZY131504 NJU131503:NJU131504 NTQ131503:NTQ131504 ODM131503:ODM131504 ONI131503:ONI131504 OXE131503:OXE131504 PHA131503:PHA131504 PQW131503:PQW131504 QAS131503:QAS131504 QKO131503:QKO131504 QUK131503:QUK131504 REG131503:REG131504 ROC131503:ROC131504 RXY131503:RXY131504 SHU131503:SHU131504 SRQ131503:SRQ131504 TBM131503:TBM131504 TLI131503:TLI131504 TVE131503:TVE131504 UFA131503:UFA131504 UOW131503:UOW131504 UYS131503:UYS131504 VIO131503:VIO131504 VSK131503:VSK131504 WCG131503:WCG131504 WMC131503:WMC131504 WVY131503:WVY131504 Q197039:Q197040 JM197039:JM197040 TI197039:TI197040 ADE197039:ADE197040 ANA197039:ANA197040 AWW197039:AWW197040 BGS197039:BGS197040 BQO197039:BQO197040 CAK197039:CAK197040 CKG197039:CKG197040 CUC197039:CUC197040 DDY197039:DDY197040 DNU197039:DNU197040 DXQ197039:DXQ197040 EHM197039:EHM197040 ERI197039:ERI197040 FBE197039:FBE197040 FLA197039:FLA197040 FUW197039:FUW197040 GES197039:GES197040 GOO197039:GOO197040 GYK197039:GYK197040 HIG197039:HIG197040 HSC197039:HSC197040 IBY197039:IBY197040 ILU197039:ILU197040 IVQ197039:IVQ197040 JFM197039:JFM197040 JPI197039:JPI197040 JZE197039:JZE197040 KJA197039:KJA197040 KSW197039:KSW197040 LCS197039:LCS197040 LMO197039:LMO197040 LWK197039:LWK197040 MGG197039:MGG197040 MQC197039:MQC197040 MZY197039:MZY197040 NJU197039:NJU197040 NTQ197039:NTQ197040 ODM197039:ODM197040 ONI197039:ONI197040 OXE197039:OXE197040 PHA197039:PHA197040 PQW197039:PQW197040 QAS197039:QAS197040 QKO197039:QKO197040 QUK197039:QUK197040 REG197039:REG197040 ROC197039:ROC197040 RXY197039:RXY197040 SHU197039:SHU197040 SRQ197039:SRQ197040 TBM197039:TBM197040 TLI197039:TLI197040 TVE197039:TVE197040 UFA197039:UFA197040 UOW197039:UOW197040 UYS197039:UYS197040 VIO197039:VIO197040 VSK197039:VSK197040 WCG197039:WCG197040 WMC197039:WMC197040 WVY197039:WVY197040 Q262575:Q262576 JM262575:JM262576 TI262575:TI262576 ADE262575:ADE262576 ANA262575:ANA262576 AWW262575:AWW262576 BGS262575:BGS262576 BQO262575:BQO262576 CAK262575:CAK262576 CKG262575:CKG262576 CUC262575:CUC262576 DDY262575:DDY262576 DNU262575:DNU262576 DXQ262575:DXQ262576 EHM262575:EHM262576 ERI262575:ERI262576 FBE262575:FBE262576 FLA262575:FLA262576 FUW262575:FUW262576 GES262575:GES262576 GOO262575:GOO262576 GYK262575:GYK262576 HIG262575:HIG262576 HSC262575:HSC262576 IBY262575:IBY262576 ILU262575:ILU262576 IVQ262575:IVQ262576 JFM262575:JFM262576 JPI262575:JPI262576 JZE262575:JZE262576 KJA262575:KJA262576 KSW262575:KSW262576 LCS262575:LCS262576 LMO262575:LMO262576 LWK262575:LWK262576 MGG262575:MGG262576 MQC262575:MQC262576 MZY262575:MZY262576 NJU262575:NJU262576 NTQ262575:NTQ262576 ODM262575:ODM262576 ONI262575:ONI262576 OXE262575:OXE262576 PHA262575:PHA262576 PQW262575:PQW262576 QAS262575:QAS262576 QKO262575:QKO262576 QUK262575:QUK262576 REG262575:REG262576 ROC262575:ROC262576 RXY262575:RXY262576 SHU262575:SHU262576 SRQ262575:SRQ262576 TBM262575:TBM262576 TLI262575:TLI262576 TVE262575:TVE262576 UFA262575:UFA262576 UOW262575:UOW262576 UYS262575:UYS262576 VIO262575:VIO262576 VSK262575:VSK262576 WCG262575:WCG262576 WMC262575:WMC262576 WVY262575:WVY262576 Q328111:Q328112 JM328111:JM328112 TI328111:TI328112 ADE328111:ADE328112 ANA328111:ANA328112 AWW328111:AWW328112 BGS328111:BGS328112 BQO328111:BQO328112 CAK328111:CAK328112 CKG328111:CKG328112 CUC328111:CUC328112 DDY328111:DDY328112 DNU328111:DNU328112 DXQ328111:DXQ328112 EHM328111:EHM328112 ERI328111:ERI328112 FBE328111:FBE328112 FLA328111:FLA328112 FUW328111:FUW328112 GES328111:GES328112 GOO328111:GOO328112 GYK328111:GYK328112 HIG328111:HIG328112 HSC328111:HSC328112 IBY328111:IBY328112 ILU328111:ILU328112 IVQ328111:IVQ328112 JFM328111:JFM328112 JPI328111:JPI328112 JZE328111:JZE328112 KJA328111:KJA328112 KSW328111:KSW328112 LCS328111:LCS328112 LMO328111:LMO328112 LWK328111:LWK328112 MGG328111:MGG328112 MQC328111:MQC328112 MZY328111:MZY328112 NJU328111:NJU328112 NTQ328111:NTQ328112 ODM328111:ODM328112 ONI328111:ONI328112 OXE328111:OXE328112 PHA328111:PHA328112 PQW328111:PQW328112 QAS328111:QAS328112 QKO328111:QKO328112 QUK328111:QUK328112 REG328111:REG328112 ROC328111:ROC328112 RXY328111:RXY328112 SHU328111:SHU328112 SRQ328111:SRQ328112 TBM328111:TBM328112 TLI328111:TLI328112 TVE328111:TVE328112 UFA328111:UFA328112 UOW328111:UOW328112 UYS328111:UYS328112 VIO328111:VIO328112 VSK328111:VSK328112 WCG328111:WCG328112 WMC328111:WMC328112 WVY328111:WVY328112 Q393647:Q393648 JM393647:JM393648 TI393647:TI393648 ADE393647:ADE393648 ANA393647:ANA393648 AWW393647:AWW393648 BGS393647:BGS393648 BQO393647:BQO393648 CAK393647:CAK393648 CKG393647:CKG393648 CUC393647:CUC393648 DDY393647:DDY393648 DNU393647:DNU393648 DXQ393647:DXQ393648 EHM393647:EHM393648 ERI393647:ERI393648 FBE393647:FBE393648 FLA393647:FLA393648 FUW393647:FUW393648 GES393647:GES393648 GOO393647:GOO393648 GYK393647:GYK393648 HIG393647:HIG393648 HSC393647:HSC393648 IBY393647:IBY393648 ILU393647:ILU393648 IVQ393647:IVQ393648 JFM393647:JFM393648 JPI393647:JPI393648 JZE393647:JZE393648 KJA393647:KJA393648 KSW393647:KSW393648 LCS393647:LCS393648 LMO393647:LMO393648 LWK393647:LWK393648 MGG393647:MGG393648 MQC393647:MQC393648 MZY393647:MZY393648 NJU393647:NJU393648 NTQ393647:NTQ393648 ODM393647:ODM393648 ONI393647:ONI393648 OXE393647:OXE393648 PHA393647:PHA393648 PQW393647:PQW393648 QAS393647:QAS393648 QKO393647:QKO393648 QUK393647:QUK393648 REG393647:REG393648 ROC393647:ROC393648 RXY393647:RXY393648 SHU393647:SHU393648 SRQ393647:SRQ393648 TBM393647:TBM393648 TLI393647:TLI393648 TVE393647:TVE393648 UFA393647:UFA393648 UOW393647:UOW393648 UYS393647:UYS393648 VIO393647:VIO393648 VSK393647:VSK393648 WCG393647:WCG393648 WMC393647:WMC393648 WVY393647:WVY393648 Q459183:Q459184 JM459183:JM459184 TI459183:TI459184 ADE459183:ADE459184 ANA459183:ANA459184 AWW459183:AWW459184 BGS459183:BGS459184 BQO459183:BQO459184 CAK459183:CAK459184 CKG459183:CKG459184 CUC459183:CUC459184 DDY459183:DDY459184 DNU459183:DNU459184 DXQ459183:DXQ459184 EHM459183:EHM459184 ERI459183:ERI459184 FBE459183:FBE459184 FLA459183:FLA459184 FUW459183:FUW459184 GES459183:GES459184 GOO459183:GOO459184 GYK459183:GYK459184 HIG459183:HIG459184 HSC459183:HSC459184 IBY459183:IBY459184 ILU459183:ILU459184 IVQ459183:IVQ459184 JFM459183:JFM459184 JPI459183:JPI459184 JZE459183:JZE459184 KJA459183:KJA459184 KSW459183:KSW459184 LCS459183:LCS459184 LMO459183:LMO459184 LWK459183:LWK459184 MGG459183:MGG459184 MQC459183:MQC459184 MZY459183:MZY459184 NJU459183:NJU459184 NTQ459183:NTQ459184 ODM459183:ODM459184 ONI459183:ONI459184 OXE459183:OXE459184 PHA459183:PHA459184 PQW459183:PQW459184 QAS459183:QAS459184 QKO459183:QKO459184 QUK459183:QUK459184 REG459183:REG459184 ROC459183:ROC459184 RXY459183:RXY459184 SHU459183:SHU459184 SRQ459183:SRQ459184 TBM459183:TBM459184 TLI459183:TLI459184 TVE459183:TVE459184 UFA459183:UFA459184 UOW459183:UOW459184 UYS459183:UYS459184 VIO459183:VIO459184 VSK459183:VSK459184 WCG459183:WCG459184 WMC459183:WMC459184 WVY459183:WVY459184 Q524719:Q524720 JM524719:JM524720 TI524719:TI524720 ADE524719:ADE524720 ANA524719:ANA524720 AWW524719:AWW524720 BGS524719:BGS524720 BQO524719:BQO524720 CAK524719:CAK524720 CKG524719:CKG524720 CUC524719:CUC524720 DDY524719:DDY524720 DNU524719:DNU524720 DXQ524719:DXQ524720 EHM524719:EHM524720 ERI524719:ERI524720 FBE524719:FBE524720 FLA524719:FLA524720 FUW524719:FUW524720 GES524719:GES524720 GOO524719:GOO524720 GYK524719:GYK524720 HIG524719:HIG524720 HSC524719:HSC524720 IBY524719:IBY524720 ILU524719:ILU524720 IVQ524719:IVQ524720 JFM524719:JFM524720 JPI524719:JPI524720 JZE524719:JZE524720 KJA524719:KJA524720 KSW524719:KSW524720 LCS524719:LCS524720 LMO524719:LMO524720 LWK524719:LWK524720 MGG524719:MGG524720 MQC524719:MQC524720 MZY524719:MZY524720 NJU524719:NJU524720 NTQ524719:NTQ524720 ODM524719:ODM524720 ONI524719:ONI524720 OXE524719:OXE524720 PHA524719:PHA524720 PQW524719:PQW524720 QAS524719:QAS524720 QKO524719:QKO524720 QUK524719:QUK524720 REG524719:REG524720 ROC524719:ROC524720 RXY524719:RXY524720 SHU524719:SHU524720 SRQ524719:SRQ524720 TBM524719:TBM524720 TLI524719:TLI524720 TVE524719:TVE524720 UFA524719:UFA524720 UOW524719:UOW524720 UYS524719:UYS524720 VIO524719:VIO524720 VSK524719:VSK524720 WCG524719:WCG524720 WMC524719:WMC524720 WVY524719:WVY524720 Q590255:Q590256 JM590255:JM590256 TI590255:TI590256 ADE590255:ADE590256 ANA590255:ANA590256 AWW590255:AWW590256 BGS590255:BGS590256 BQO590255:BQO590256 CAK590255:CAK590256 CKG590255:CKG590256 CUC590255:CUC590256 DDY590255:DDY590256 DNU590255:DNU590256 DXQ590255:DXQ590256 EHM590255:EHM590256 ERI590255:ERI590256 FBE590255:FBE590256 FLA590255:FLA590256 FUW590255:FUW590256 GES590255:GES590256 GOO590255:GOO590256 GYK590255:GYK590256 HIG590255:HIG590256 HSC590255:HSC590256 IBY590255:IBY590256 ILU590255:ILU590256 IVQ590255:IVQ590256 JFM590255:JFM590256 JPI590255:JPI590256 JZE590255:JZE590256 KJA590255:KJA590256 KSW590255:KSW590256 LCS590255:LCS590256 LMO590255:LMO590256 LWK590255:LWK590256 MGG590255:MGG590256 MQC590255:MQC590256 MZY590255:MZY590256 NJU590255:NJU590256 NTQ590255:NTQ590256 ODM590255:ODM590256 ONI590255:ONI590256 OXE590255:OXE590256 PHA590255:PHA590256 PQW590255:PQW590256 QAS590255:QAS590256 QKO590255:QKO590256 QUK590255:QUK590256 REG590255:REG590256 ROC590255:ROC590256 RXY590255:RXY590256 SHU590255:SHU590256 SRQ590255:SRQ590256 TBM590255:TBM590256 TLI590255:TLI590256 TVE590255:TVE590256 UFA590255:UFA590256 UOW590255:UOW590256 UYS590255:UYS590256 VIO590255:VIO590256 VSK590255:VSK590256 WCG590255:WCG590256 WMC590255:WMC590256 WVY590255:WVY590256 Q655791:Q655792 JM655791:JM655792 TI655791:TI655792 ADE655791:ADE655792 ANA655791:ANA655792 AWW655791:AWW655792 BGS655791:BGS655792 BQO655791:BQO655792 CAK655791:CAK655792 CKG655791:CKG655792 CUC655791:CUC655792 DDY655791:DDY655792 DNU655791:DNU655792 DXQ655791:DXQ655792 EHM655791:EHM655792 ERI655791:ERI655792 FBE655791:FBE655792 FLA655791:FLA655792 FUW655791:FUW655792 GES655791:GES655792 GOO655791:GOO655792 GYK655791:GYK655792 HIG655791:HIG655792 HSC655791:HSC655792 IBY655791:IBY655792 ILU655791:ILU655792 IVQ655791:IVQ655792 JFM655791:JFM655792 JPI655791:JPI655792 JZE655791:JZE655792 KJA655791:KJA655792 KSW655791:KSW655792 LCS655791:LCS655792 LMO655791:LMO655792 LWK655791:LWK655792 MGG655791:MGG655792 MQC655791:MQC655792 MZY655791:MZY655792 NJU655791:NJU655792 NTQ655791:NTQ655792 ODM655791:ODM655792 ONI655791:ONI655792 OXE655791:OXE655792 PHA655791:PHA655792 PQW655791:PQW655792 QAS655791:QAS655792 QKO655791:QKO655792 QUK655791:QUK655792 REG655791:REG655792 ROC655791:ROC655792 RXY655791:RXY655792 SHU655791:SHU655792 SRQ655791:SRQ655792 TBM655791:TBM655792 TLI655791:TLI655792 TVE655791:TVE655792 UFA655791:UFA655792 UOW655791:UOW655792 UYS655791:UYS655792 VIO655791:VIO655792 VSK655791:VSK655792 WCG655791:WCG655792 WMC655791:WMC655792 WVY655791:WVY655792 Q721327:Q721328 JM721327:JM721328 TI721327:TI721328 ADE721327:ADE721328 ANA721327:ANA721328 AWW721327:AWW721328 BGS721327:BGS721328 BQO721327:BQO721328 CAK721327:CAK721328 CKG721327:CKG721328 CUC721327:CUC721328 DDY721327:DDY721328 DNU721327:DNU721328 DXQ721327:DXQ721328 EHM721327:EHM721328 ERI721327:ERI721328 FBE721327:FBE721328 FLA721327:FLA721328 FUW721327:FUW721328 GES721327:GES721328 GOO721327:GOO721328 GYK721327:GYK721328 HIG721327:HIG721328 HSC721327:HSC721328 IBY721327:IBY721328 ILU721327:ILU721328 IVQ721327:IVQ721328 JFM721327:JFM721328 JPI721327:JPI721328 JZE721327:JZE721328 KJA721327:KJA721328 KSW721327:KSW721328 LCS721327:LCS721328 LMO721327:LMO721328 LWK721327:LWK721328 MGG721327:MGG721328 MQC721327:MQC721328 MZY721327:MZY721328 NJU721327:NJU721328 NTQ721327:NTQ721328 ODM721327:ODM721328 ONI721327:ONI721328 OXE721327:OXE721328 PHA721327:PHA721328 PQW721327:PQW721328 QAS721327:QAS721328 QKO721327:QKO721328 QUK721327:QUK721328 REG721327:REG721328 ROC721327:ROC721328 RXY721327:RXY721328 SHU721327:SHU721328 SRQ721327:SRQ721328 TBM721327:TBM721328 TLI721327:TLI721328 TVE721327:TVE721328 UFA721327:UFA721328 UOW721327:UOW721328 UYS721327:UYS721328 VIO721327:VIO721328 VSK721327:VSK721328 WCG721327:WCG721328 WMC721327:WMC721328 WVY721327:WVY721328 Q786863:Q786864 JM786863:JM786864 TI786863:TI786864 ADE786863:ADE786864 ANA786863:ANA786864 AWW786863:AWW786864 BGS786863:BGS786864 BQO786863:BQO786864 CAK786863:CAK786864 CKG786863:CKG786864 CUC786863:CUC786864 DDY786863:DDY786864 DNU786863:DNU786864 DXQ786863:DXQ786864 EHM786863:EHM786864 ERI786863:ERI786864 FBE786863:FBE786864 FLA786863:FLA786864 FUW786863:FUW786864 GES786863:GES786864 GOO786863:GOO786864 GYK786863:GYK786864 HIG786863:HIG786864 HSC786863:HSC786864 IBY786863:IBY786864 ILU786863:ILU786864 IVQ786863:IVQ786864 JFM786863:JFM786864 JPI786863:JPI786864 JZE786863:JZE786864 KJA786863:KJA786864 KSW786863:KSW786864 LCS786863:LCS786864 LMO786863:LMO786864 LWK786863:LWK786864 MGG786863:MGG786864 MQC786863:MQC786864 MZY786863:MZY786864 NJU786863:NJU786864 NTQ786863:NTQ786864 ODM786863:ODM786864 ONI786863:ONI786864 OXE786863:OXE786864 PHA786863:PHA786864 PQW786863:PQW786864 QAS786863:QAS786864 QKO786863:QKO786864 QUK786863:QUK786864 REG786863:REG786864 ROC786863:ROC786864 RXY786863:RXY786864 SHU786863:SHU786864 SRQ786863:SRQ786864 TBM786863:TBM786864 TLI786863:TLI786864 TVE786863:TVE786864 UFA786863:UFA786864 UOW786863:UOW786864 UYS786863:UYS786864 VIO786863:VIO786864 VSK786863:VSK786864 WCG786863:WCG786864 WMC786863:WMC786864 WVY786863:WVY786864 Q852399:Q852400 JM852399:JM852400 TI852399:TI852400 ADE852399:ADE852400 ANA852399:ANA852400 AWW852399:AWW852400 BGS852399:BGS852400 BQO852399:BQO852400 CAK852399:CAK852400 CKG852399:CKG852400 CUC852399:CUC852400 DDY852399:DDY852400 DNU852399:DNU852400 DXQ852399:DXQ852400 EHM852399:EHM852400 ERI852399:ERI852400 FBE852399:FBE852400 FLA852399:FLA852400 FUW852399:FUW852400 GES852399:GES852400 GOO852399:GOO852400 GYK852399:GYK852400 HIG852399:HIG852400 HSC852399:HSC852400 IBY852399:IBY852400 ILU852399:ILU852400 IVQ852399:IVQ852400 JFM852399:JFM852400 JPI852399:JPI852400 JZE852399:JZE852400 KJA852399:KJA852400 KSW852399:KSW852400 LCS852399:LCS852400 LMO852399:LMO852400 LWK852399:LWK852400 MGG852399:MGG852400 MQC852399:MQC852400 MZY852399:MZY852400 NJU852399:NJU852400 NTQ852399:NTQ852400 ODM852399:ODM852400 ONI852399:ONI852400 OXE852399:OXE852400 PHA852399:PHA852400 PQW852399:PQW852400 QAS852399:QAS852400 QKO852399:QKO852400 QUK852399:QUK852400 REG852399:REG852400 ROC852399:ROC852400 RXY852399:RXY852400 SHU852399:SHU852400 SRQ852399:SRQ852400 TBM852399:TBM852400 TLI852399:TLI852400 TVE852399:TVE852400 UFA852399:UFA852400 UOW852399:UOW852400 UYS852399:UYS852400 VIO852399:VIO852400 VSK852399:VSK852400 WCG852399:WCG852400 WMC852399:WMC852400 WVY852399:WVY852400 Q917935:Q917936 JM917935:JM917936 TI917935:TI917936 ADE917935:ADE917936 ANA917935:ANA917936 AWW917935:AWW917936 BGS917935:BGS917936 BQO917935:BQO917936 CAK917935:CAK917936 CKG917935:CKG917936 CUC917935:CUC917936 DDY917935:DDY917936 DNU917935:DNU917936 DXQ917935:DXQ917936 EHM917935:EHM917936 ERI917935:ERI917936 FBE917935:FBE917936 FLA917935:FLA917936 FUW917935:FUW917936 GES917935:GES917936 GOO917935:GOO917936 GYK917935:GYK917936 HIG917935:HIG917936 HSC917935:HSC917936 IBY917935:IBY917936 ILU917935:ILU917936 IVQ917935:IVQ917936 JFM917935:JFM917936 JPI917935:JPI917936 JZE917935:JZE917936 KJA917935:KJA917936 KSW917935:KSW917936 LCS917935:LCS917936 LMO917935:LMO917936 LWK917935:LWK917936 MGG917935:MGG917936 MQC917935:MQC917936 MZY917935:MZY917936 NJU917935:NJU917936 NTQ917935:NTQ917936 ODM917935:ODM917936 ONI917935:ONI917936 OXE917935:OXE917936 PHA917935:PHA917936 PQW917935:PQW917936 QAS917935:QAS917936 QKO917935:QKO917936 QUK917935:QUK917936 REG917935:REG917936 ROC917935:ROC917936 RXY917935:RXY917936 SHU917935:SHU917936 SRQ917935:SRQ917936 TBM917935:TBM917936 TLI917935:TLI917936 TVE917935:TVE917936 UFA917935:UFA917936 UOW917935:UOW917936 UYS917935:UYS917936 VIO917935:VIO917936 VSK917935:VSK917936 WCG917935:WCG917936 WMC917935:WMC917936 WVY917935:WVY917936 Q983471:Q983472 JM983471:JM983472 TI983471:TI983472 ADE983471:ADE983472 ANA983471:ANA983472 AWW983471:AWW983472 BGS983471:BGS983472 BQO983471:BQO983472 CAK983471:CAK983472 CKG983471:CKG983472 CUC983471:CUC983472 DDY983471:DDY983472 DNU983471:DNU983472 DXQ983471:DXQ983472 EHM983471:EHM983472 ERI983471:ERI983472 FBE983471:FBE983472 FLA983471:FLA983472 FUW983471:FUW983472 GES983471:GES983472 GOO983471:GOO983472 GYK983471:GYK983472 HIG983471:HIG983472 HSC983471:HSC983472 IBY983471:IBY983472 ILU983471:ILU983472 IVQ983471:IVQ983472 JFM983471:JFM983472 JPI983471:JPI983472 JZE983471:JZE983472 KJA983471:KJA983472 KSW983471:KSW983472 LCS983471:LCS983472 LMO983471:LMO983472 LWK983471:LWK983472 MGG983471:MGG983472 MQC983471:MQC983472 MZY983471:MZY983472 NJU983471:NJU983472 NTQ983471:NTQ983472 ODM983471:ODM983472 ONI983471:ONI983472 OXE983471:OXE983472 PHA983471:PHA983472 PQW983471:PQW983472 QAS983471:QAS983472 QKO983471:QKO983472 QUK983471:QUK983472 REG983471:REG983472 ROC983471:ROC983472 RXY983471:RXY983472 SHU983471:SHU983472 SRQ983471:SRQ983472 TBM983471:TBM983472 TLI983471:TLI983472 TVE983471:TVE983472 UFA983471:UFA983472 UOW983471:UOW983472 UYS983471:UYS983472 VIO983471:VIO983472 VSK983471:VSK983472 WCG983471:WCG983472 WMC983471:WMC983472 WVY983471:WVY983472 Q66005:Q66006 JM66005:JM66006 TI66005:TI66006 ADE66005:ADE66006 ANA66005:ANA66006 AWW66005:AWW66006 BGS66005:BGS66006 BQO66005:BQO66006 CAK66005:CAK66006 CKG66005:CKG66006 CUC66005:CUC66006 DDY66005:DDY66006 DNU66005:DNU66006 DXQ66005:DXQ66006 EHM66005:EHM66006 ERI66005:ERI66006 FBE66005:FBE66006 FLA66005:FLA66006 FUW66005:FUW66006 GES66005:GES66006 GOO66005:GOO66006 GYK66005:GYK66006 HIG66005:HIG66006 HSC66005:HSC66006 IBY66005:IBY66006 ILU66005:ILU66006 IVQ66005:IVQ66006 JFM66005:JFM66006 JPI66005:JPI66006 JZE66005:JZE66006 KJA66005:KJA66006 KSW66005:KSW66006 LCS66005:LCS66006 LMO66005:LMO66006 LWK66005:LWK66006 MGG66005:MGG66006 MQC66005:MQC66006 MZY66005:MZY66006 NJU66005:NJU66006 NTQ66005:NTQ66006 ODM66005:ODM66006 ONI66005:ONI66006 OXE66005:OXE66006 PHA66005:PHA66006 PQW66005:PQW66006 QAS66005:QAS66006 QKO66005:QKO66006 QUK66005:QUK66006 REG66005:REG66006 ROC66005:ROC66006 RXY66005:RXY66006 SHU66005:SHU66006 SRQ66005:SRQ66006 TBM66005:TBM66006 TLI66005:TLI66006 TVE66005:TVE66006 UFA66005:UFA66006 UOW66005:UOW66006 UYS66005:UYS66006 VIO66005:VIO66006 VSK66005:VSK66006 WCG66005:WCG66006 WMC66005:WMC66006 WVY66005:WVY66006 Q131541:Q131542 JM131541:JM131542 TI131541:TI131542 ADE131541:ADE131542 ANA131541:ANA131542 AWW131541:AWW131542 BGS131541:BGS131542 BQO131541:BQO131542 CAK131541:CAK131542 CKG131541:CKG131542 CUC131541:CUC131542 DDY131541:DDY131542 DNU131541:DNU131542 DXQ131541:DXQ131542 EHM131541:EHM131542 ERI131541:ERI131542 FBE131541:FBE131542 FLA131541:FLA131542 FUW131541:FUW131542 GES131541:GES131542 GOO131541:GOO131542 GYK131541:GYK131542 HIG131541:HIG131542 HSC131541:HSC131542 IBY131541:IBY131542 ILU131541:ILU131542 IVQ131541:IVQ131542 JFM131541:JFM131542 JPI131541:JPI131542 JZE131541:JZE131542 KJA131541:KJA131542 KSW131541:KSW131542 LCS131541:LCS131542 LMO131541:LMO131542 LWK131541:LWK131542 MGG131541:MGG131542 MQC131541:MQC131542 MZY131541:MZY131542 NJU131541:NJU131542 NTQ131541:NTQ131542 ODM131541:ODM131542 ONI131541:ONI131542 OXE131541:OXE131542 PHA131541:PHA131542 PQW131541:PQW131542 QAS131541:QAS131542 QKO131541:QKO131542 QUK131541:QUK131542 REG131541:REG131542 ROC131541:ROC131542 RXY131541:RXY131542 SHU131541:SHU131542 SRQ131541:SRQ131542 TBM131541:TBM131542 TLI131541:TLI131542 TVE131541:TVE131542 UFA131541:UFA131542 UOW131541:UOW131542 UYS131541:UYS131542 VIO131541:VIO131542 VSK131541:VSK131542 WCG131541:WCG131542 WMC131541:WMC131542 WVY131541:WVY131542 Q197077:Q197078 JM197077:JM197078 TI197077:TI197078 ADE197077:ADE197078 ANA197077:ANA197078 AWW197077:AWW197078 BGS197077:BGS197078 BQO197077:BQO197078 CAK197077:CAK197078 CKG197077:CKG197078 CUC197077:CUC197078 DDY197077:DDY197078 DNU197077:DNU197078 DXQ197077:DXQ197078 EHM197077:EHM197078 ERI197077:ERI197078 FBE197077:FBE197078 FLA197077:FLA197078 FUW197077:FUW197078 GES197077:GES197078 GOO197077:GOO197078 GYK197077:GYK197078 HIG197077:HIG197078 HSC197077:HSC197078 IBY197077:IBY197078 ILU197077:ILU197078 IVQ197077:IVQ197078 JFM197077:JFM197078 JPI197077:JPI197078 JZE197077:JZE197078 KJA197077:KJA197078 KSW197077:KSW197078 LCS197077:LCS197078 LMO197077:LMO197078 LWK197077:LWK197078 MGG197077:MGG197078 MQC197077:MQC197078 MZY197077:MZY197078 NJU197077:NJU197078 NTQ197077:NTQ197078 ODM197077:ODM197078 ONI197077:ONI197078 OXE197077:OXE197078 PHA197077:PHA197078 PQW197077:PQW197078 QAS197077:QAS197078 QKO197077:QKO197078 QUK197077:QUK197078 REG197077:REG197078 ROC197077:ROC197078 RXY197077:RXY197078 SHU197077:SHU197078 SRQ197077:SRQ197078 TBM197077:TBM197078 TLI197077:TLI197078 TVE197077:TVE197078 UFA197077:UFA197078 UOW197077:UOW197078 UYS197077:UYS197078 VIO197077:VIO197078 VSK197077:VSK197078 WCG197077:WCG197078 WMC197077:WMC197078 WVY197077:WVY197078 Q262613:Q262614 JM262613:JM262614 TI262613:TI262614 ADE262613:ADE262614 ANA262613:ANA262614 AWW262613:AWW262614 BGS262613:BGS262614 BQO262613:BQO262614 CAK262613:CAK262614 CKG262613:CKG262614 CUC262613:CUC262614 DDY262613:DDY262614 DNU262613:DNU262614 DXQ262613:DXQ262614 EHM262613:EHM262614 ERI262613:ERI262614 FBE262613:FBE262614 FLA262613:FLA262614 FUW262613:FUW262614 GES262613:GES262614 GOO262613:GOO262614 GYK262613:GYK262614 HIG262613:HIG262614 HSC262613:HSC262614 IBY262613:IBY262614 ILU262613:ILU262614 IVQ262613:IVQ262614 JFM262613:JFM262614 JPI262613:JPI262614 JZE262613:JZE262614 KJA262613:KJA262614 KSW262613:KSW262614 LCS262613:LCS262614 LMO262613:LMO262614 LWK262613:LWK262614 MGG262613:MGG262614 MQC262613:MQC262614 MZY262613:MZY262614 NJU262613:NJU262614 NTQ262613:NTQ262614 ODM262613:ODM262614 ONI262613:ONI262614 OXE262613:OXE262614 PHA262613:PHA262614 PQW262613:PQW262614 QAS262613:QAS262614 QKO262613:QKO262614 QUK262613:QUK262614 REG262613:REG262614 ROC262613:ROC262614 RXY262613:RXY262614 SHU262613:SHU262614 SRQ262613:SRQ262614 TBM262613:TBM262614 TLI262613:TLI262614 TVE262613:TVE262614 UFA262613:UFA262614 UOW262613:UOW262614 UYS262613:UYS262614 VIO262613:VIO262614 VSK262613:VSK262614 WCG262613:WCG262614 WMC262613:WMC262614 WVY262613:WVY262614 Q328149:Q328150 JM328149:JM328150 TI328149:TI328150 ADE328149:ADE328150 ANA328149:ANA328150 AWW328149:AWW328150 BGS328149:BGS328150 BQO328149:BQO328150 CAK328149:CAK328150 CKG328149:CKG328150 CUC328149:CUC328150 DDY328149:DDY328150 DNU328149:DNU328150 DXQ328149:DXQ328150 EHM328149:EHM328150 ERI328149:ERI328150 FBE328149:FBE328150 FLA328149:FLA328150 FUW328149:FUW328150 GES328149:GES328150 GOO328149:GOO328150 GYK328149:GYK328150 HIG328149:HIG328150 HSC328149:HSC328150 IBY328149:IBY328150 ILU328149:ILU328150 IVQ328149:IVQ328150 JFM328149:JFM328150 JPI328149:JPI328150 JZE328149:JZE328150 KJA328149:KJA328150 KSW328149:KSW328150 LCS328149:LCS328150 LMO328149:LMO328150 LWK328149:LWK328150 MGG328149:MGG328150 MQC328149:MQC328150 MZY328149:MZY328150 NJU328149:NJU328150 NTQ328149:NTQ328150 ODM328149:ODM328150 ONI328149:ONI328150 OXE328149:OXE328150 PHA328149:PHA328150 PQW328149:PQW328150 QAS328149:QAS328150 QKO328149:QKO328150 QUK328149:QUK328150 REG328149:REG328150 ROC328149:ROC328150 RXY328149:RXY328150 SHU328149:SHU328150 SRQ328149:SRQ328150 TBM328149:TBM328150 TLI328149:TLI328150 TVE328149:TVE328150 UFA328149:UFA328150 UOW328149:UOW328150 UYS328149:UYS328150 VIO328149:VIO328150 VSK328149:VSK328150 WCG328149:WCG328150 WMC328149:WMC328150 WVY328149:WVY328150 Q393685:Q393686 JM393685:JM393686 TI393685:TI393686 ADE393685:ADE393686 ANA393685:ANA393686 AWW393685:AWW393686 BGS393685:BGS393686 BQO393685:BQO393686 CAK393685:CAK393686 CKG393685:CKG393686 CUC393685:CUC393686 DDY393685:DDY393686 DNU393685:DNU393686 DXQ393685:DXQ393686 EHM393685:EHM393686 ERI393685:ERI393686 FBE393685:FBE393686 FLA393685:FLA393686 FUW393685:FUW393686 GES393685:GES393686 GOO393685:GOO393686 GYK393685:GYK393686 HIG393685:HIG393686 HSC393685:HSC393686 IBY393685:IBY393686 ILU393685:ILU393686 IVQ393685:IVQ393686 JFM393685:JFM393686 JPI393685:JPI393686 JZE393685:JZE393686 KJA393685:KJA393686 KSW393685:KSW393686 LCS393685:LCS393686 LMO393685:LMO393686 LWK393685:LWK393686 MGG393685:MGG393686 MQC393685:MQC393686 MZY393685:MZY393686 NJU393685:NJU393686 NTQ393685:NTQ393686 ODM393685:ODM393686 ONI393685:ONI393686 OXE393685:OXE393686 PHA393685:PHA393686 PQW393685:PQW393686 QAS393685:QAS393686 QKO393685:QKO393686 QUK393685:QUK393686 REG393685:REG393686 ROC393685:ROC393686 RXY393685:RXY393686 SHU393685:SHU393686 SRQ393685:SRQ393686 TBM393685:TBM393686 TLI393685:TLI393686 TVE393685:TVE393686 UFA393685:UFA393686 UOW393685:UOW393686 UYS393685:UYS393686 VIO393685:VIO393686 VSK393685:VSK393686 WCG393685:WCG393686 WMC393685:WMC393686 WVY393685:WVY393686 Q459221:Q459222 JM459221:JM459222 TI459221:TI459222 ADE459221:ADE459222 ANA459221:ANA459222 AWW459221:AWW459222 BGS459221:BGS459222 BQO459221:BQO459222 CAK459221:CAK459222 CKG459221:CKG459222 CUC459221:CUC459222 DDY459221:DDY459222 DNU459221:DNU459222 DXQ459221:DXQ459222 EHM459221:EHM459222 ERI459221:ERI459222 FBE459221:FBE459222 FLA459221:FLA459222 FUW459221:FUW459222 GES459221:GES459222 GOO459221:GOO459222 GYK459221:GYK459222 HIG459221:HIG459222 HSC459221:HSC459222 IBY459221:IBY459222 ILU459221:ILU459222 IVQ459221:IVQ459222 JFM459221:JFM459222 JPI459221:JPI459222 JZE459221:JZE459222 KJA459221:KJA459222 KSW459221:KSW459222 LCS459221:LCS459222 LMO459221:LMO459222 LWK459221:LWK459222 MGG459221:MGG459222 MQC459221:MQC459222 MZY459221:MZY459222 NJU459221:NJU459222 NTQ459221:NTQ459222 ODM459221:ODM459222 ONI459221:ONI459222 OXE459221:OXE459222 PHA459221:PHA459222 PQW459221:PQW459222 QAS459221:QAS459222 QKO459221:QKO459222 QUK459221:QUK459222 REG459221:REG459222 ROC459221:ROC459222 RXY459221:RXY459222 SHU459221:SHU459222 SRQ459221:SRQ459222 TBM459221:TBM459222 TLI459221:TLI459222 TVE459221:TVE459222 UFA459221:UFA459222 UOW459221:UOW459222 UYS459221:UYS459222 VIO459221:VIO459222 VSK459221:VSK459222 WCG459221:WCG459222 WMC459221:WMC459222 WVY459221:WVY459222 Q524757:Q524758 JM524757:JM524758 TI524757:TI524758 ADE524757:ADE524758 ANA524757:ANA524758 AWW524757:AWW524758 BGS524757:BGS524758 BQO524757:BQO524758 CAK524757:CAK524758 CKG524757:CKG524758 CUC524757:CUC524758 DDY524757:DDY524758 DNU524757:DNU524758 DXQ524757:DXQ524758 EHM524757:EHM524758 ERI524757:ERI524758 FBE524757:FBE524758 FLA524757:FLA524758 FUW524757:FUW524758 GES524757:GES524758 GOO524757:GOO524758 GYK524757:GYK524758 HIG524757:HIG524758 HSC524757:HSC524758 IBY524757:IBY524758 ILU524757:ILU524758 IVQ524757:IVQ524758 JFM524757:JFM524758 JPI524757:JPI524758 JZE524757:JZE524758 KJA524757:KJA524758 KSW524757:KSW524758 LCS524757:LCS524758 LMO524757:LMO524758 LWK524757:LWK524758 MGG524757:MGG524758 MQC524757:MQC524758 MZY524757:MZY524758 NJU524757:NJU524758 NTQ524757:NTQ524758 ODM524757:ODM524758 ONI524757:ONI524758 OXE524757:OXE524758 PHA524757:PHA524758 PQW524757:PQW524758 QAS524757:QAS524758 QKO524757:QKO524758 QUK524757:QUK524758 REG524757:REG524758 ROC524757:ROC524758 RXY524757:RXY524758 SHU524757:SHU524758 SRQ524757:SRQ524758 TBM524757:TBM524758 TLI524757:TLI524758 TVE524757:TVE524758 UFA524757:UFA524758 UOW524757:UOW524758 UYS524757:UYS524758 VIO524757:VIO524758 VSK524757:VSK524758 WCG524757:WCG524758 WMC524757:WMC524758 WVY524757:WVY524758 Q590293:Q590294 JM590293:JM590294 TI590293:TI590294 ADE590293:ADE590294 ANA590293:ANA590294 AWW590293:AWW590294 BGS590293:BGS590294 BQO590293:BQO590294 CAK590293:CAK590294 CKG590293:CKG590294 CUC590293:CUC590294 DDY590293:DDY590294 DNU590293:DNU590294 DXQ590293:DXQ590294 EHM590293:EHM590294 ERI590293:ERI590294 FBE590293:FBE590294 FLA590293:FLA590294 FUW590293:FUW590294 GES590293:GES590294 GOO590293:GOO590294 GYK590293:GYK590294 HIG590293:HIG590294 HSC590293:HSC590294 IBY590293:IBY590294 ILU590293:ILU590294 IVQ590293:IVQ590294 JFM590293:JFM590294 JPI590293:JPI590294 JZE590293:JZE590294 KJA590293:KJA590294 KSW590293:KSW590294 LCS590293:LCS590294 LMO590293:LMO590294 LWK590293:LWK590294 MGG590293:MGG590294 MQC590293:MQC590294 MZY590293:MZY590294 NJU590293:NJU590294 NTQ590293:NTQ590294 ODM590293:ODM590294 ONI590293:ONI590294 OXE590293:OXE590294 PHA590293:PHA590294 PQW590293:PQW590294 QAS590293:QAS590294 QKO590293:QKO590294 QUK590293:QUK590294 REG590293:REG590294 ROC590293:ROC590294 RXY590293:RXY590294 SHU590293:SHU590294 SRQ590293:SRQ590294 TBM590293:TBM590294 TLI590293:TLI590294 TVE590293:TVE590294 UFA590293:UFA590294 UOW590293:UOW590294 UYS590293:UYS590294 VIO590293:VIO590294 VSK590293:VSK590294 WCG590293:WCG590294 WMC590293:WMC590294 WVY590293:WVY590294 Q655829:Q655830 JM655829:JM655830 TI655829:TI655830 ADE655829:ADE655830 ANA655829:ANA655830 AWW655829:AWW655830 BGS655829:BGS655830 BQO655829:BQO655830 CAK655829:CAK655830 CKG655829:CKG655830 CUC655829:CUC655830 DDY655829:DDY655830 DNU655829:DNU655830 DXQ655829:DXQ655830 EHM655829:EHM655830 ERI655829:ERI655830 FBE655829:FBE655830 FLA655829:FLA655830 FUW655829:FUW655830 GES655829:GES655830 GOO655829:GOO655830 GYK655829:GYK655830 HIG655829:HIG655830 HSC655829:HSC655830 IBY655829:IBY655830 ILU655829:ILU655830 IVQ655829:IVQ655830 JFM655829:JFM655830 JPI655829:JPI655830 JZE655829:JZE655830 KJA655829:KJA655830 KSW655829:KSW655830 LCS655829:LCS655830 LMO655829:LMO655830 LWK655829:LWK655830 MGG655829:MGG655830 MQC655829:MQC655830 MZY655829:MZY655830 NJU655829:NJU655830 NTQ655829:NTQ655830 ODM655829:ODM655830 ONI655829:ONI655830 OXE655829:OXE655830 PHA655829:PHA655830 PQW655829:PQW655830 QAS655829:QAS655830 QKO655829:QKO655830 QUK655829:QUK655830 REG655829:REG655830 ROC655829:ROC655830 RXY655829:RXY655830 SHU655829:SHU655830 SRQ655829:SRQ655830 TBM655829:TBM655830 TLI655829:TLI655830 TVE655829:TVE655830 UFA655829:UFA655830 UOW655829:UOW655830 UYS655829:UYS655830 VIO655829:VIO655830 VSK655829:VSK655830 WCG655829:WCG655830 WMC655829:WMC655830 WVY655829:WVY655830 Q721365:Q721366 JM721365:JM721366 TI721365:TI721366 ADE721365:ADE721366 ANA721365:ANA721366 AWW721365:AWW721366 BGS721365:BGS721366 BQO721365:BQO721366 CAK721365:CAK721366 CKG721365:CKG721366 CUC721365:CUC721366 DDY721365:DDY721366 DNU721365:DNU721366 DXQ721365:DXQ721366 EHM721365:EHM721366 ERI721365:ERI721366 FBE721365:FBE721366 FLA721365:FLA721366 FUW721365:FUW721366 GES721365:GES721366 GOO721365:GOO721366 GYK721365:GYK721366 HIG721365:HIG721366 HSC721365:HSC721366 IBY721365:IBY721366 ILU721365:ILU721366 IVQ721365:IVQ721366 JFM721365:JFM721366 JPI721365:JPI721366 JZE721365:JZE721366 KJA721365:KJA721366 KSW721365:KSW721366 LCS721365:LCS721366 LMO721365:LMO721366 LWK721365:LWK721366 MGG721365:MGG721366 MQC721365:MQC721366 MZY721365:MZY721366 NJU721365:NJU721366 NTQ721365:NTQ721366 ODM721365:ODM721366 ONI721365:ONI721366 OXE721365:OXE721366 PHA721365:PHA721366 PQW721365:PQW721366 QAS721365:QAS721366 QKO721365:QKO721366 QUK721365:QUK721366 REG721365:REG721366 ROC721365:ROC721366 RXY721365:RXY721366 SHU721365:SHU721366 SRQ721365:SRQ721366 TBM721365:TBM721366 TLI721365:TLI721366 TVE721365:TVE721366 UFA721365:UFA721366 UOW721365:UOW721366 UYS721365:UYS721366 VIO721365:VIO721366 VSK721365:VSK721366 WCG721365:WCG721366 WMC721365:WMC721366 WVY721365:WVY721366 Q786901:Q786902 JM786901:JM786902 TI786901:TI786902 ADE786901:ADE786902 ANA786901:ANA786902 AWW786901:AWW786902 BGS786901:BGS786902 BQO786901:BQO786902 CAK786901:CAK786902 CKG786901:CKG786902 CUC786901:CUC786902 DDY786901:DDY786902 DNU786901:DNU786902 DXQ786901:DXQ786902 EHM786901:EHM786902 ERI786901:ERI786902 FBE786901:FBE786902 FLA786901:FLA786902 FUW786901:FUW786902 GES786901:GES786902 GOO786901:GOO786902 GYK786901:GYK786902 HIG786901:HIG786902 HSC786901:HSC786902 IBY786901:IBY786902 ILU786901:ILU786902 IVQ786901:IVQ786902 JFM786901:JFM786902 JPI786901:JPI786902 JZE786901:JZE786902 KJA786901:KJA786902 KSW786901:KSW786902 LCS786901:LCS786902 LMO786901:LMO786902 LWK786901:LWK786902 MGG786901:MGG786902 MQC786901:MQC786902 MZY786901:MZY786902 NJU786901:NJU786902 NTQ786901:NTQ786902 ODM786901:ODM786902 ONI786901:ONI786902 OXE786901:OXE786902 PHA786901:PHA786902 PQW786901:PQW786902 QAS786901:QAS786902 QKO786901:QKO786902 QUK786901:QUK786902 REG786901:REG786902 ROC786901:ROC786902 RXY786901:RXY786902 SHU786901:SHU786902 SRQ786901:SRQ786902 TBM786901:TBM786902 TLI786901:TLI786902 TVE786901:TVE786902 UFA786901:UFA786902 UOW786901:UOW786902 UYS786901:UYS786902 VIO786901:VIO786902 VSK786901:VSK786902 WCG786901:WCG786902 WMC786901:WMC786902 WVY786901:WVY786902 Q852437:Q852438 JM852437:JM852438 TI852437:TI852438 ADE852437:ADE852438 ANA852437:ANA852438 AWW852437:AWW852438 BGS852437:BGS852438 BQO852437:BQO852438 CAK852437:CAK852438 CKG852437:CKG852438 CUC852437:CUC852438 DDY852437:DDY852438 DNU852437:DNU852438 DXQ852437:DXQ852438 EHM852437:EHM852438 ERI852437:ERI852438 FBE852437:FBE852438 FLA852437:FLA852438 FUW852437:FUW852438 GES852437:GES852438 GOO852437:GOO852438 GYK852437:GYK852438 HIG852437:HIG852438 HSC852437:HSC852438 IBY852437:IBY852438 ILU852437:ILU852438 IVQ852437:IVQ852438 JFM852437:JFM852438 JPI852437:JPI852438 JZE852437:JZE852438 KJA852437:KJA852438 KSW852437:KSW852438 LCS852437:LCS852438 LMO852437:LMO852438 LWK852437:LWK852438 MGG852437:MGG852438 MQC852437:MQC852438 MZY852437:MZY852438 NJU852437:NJU852438 NTQ852437:NTQ852438 ODM852437:ODM852438 ONI852437:ONI852438 OXE852437:OXE852438 PHA852437:PHA852438 PQW852437:PQW852438 QAS852437:QAS852438 QKO852437:QKO852438 QUK852437:QUK852438 REG852437:REG852438 ROC852437:ROC852438 RXY852437:RXY852438 SHU852437:SHU852438 SRQ852437:SRQ852438 TBM852437:TBM852438 TLI852437:TLI852438 TVE852437:TVE852438 UFA852437:UFA852438 UOW852437:UOW852438 UYS852437:UYS852438 VIO852437:VIO852438 VSK852437:VSK852438 WCG852437:WCG852438 WMC852437:WMC852438 WVY852437:WVY852438 Q917973:Q917974 JM917973:JM917974 TI917973:TI917974 ADE917973:ADE917974 ANA917973:ANA917974 AWW917973:AWW917974 BGS917973:BGS917974 BQO917973:BQO917974 CAK917973:CAK917974 CKG917973:CKG917974 CUC917973:CUC917974 DDY917973:DDY917974 DNU917973:DNU917974 DXQ917973:DXQ917974 EHM917973:EHM917974 ERI917973:ERI917974 FBE917973:FBE917974 FLA917973:FLA917974 FUW917973:FUW917974 GES917973:GES917974 GOO917973:GOO917974 GYK917973:GYK917974 HIG917973:HIG917974 HSC917973:HSC917974 IBY917973:IBY917974 ILU917973:ILU917974 IVQ917973:IVQ917974 JFM917973:JFM917974 JPI917973:JPI917974 JZE917973:JZE917974 KJA917973:KJA917974 KSW917973:KSW917974 LCS917973:LCS917974 LMO917973:LMO917974 LWK917973:LWK917974 MGG917973:MGG917974 MQC917973:MQC917974 MZY917973:MZY917974 NJU917973:NJU917974 NTQ917973:NTQ917974 ODM917973:ODM917974 ONI917973:ONI917974 OXE917973:OXE917974 PHA917973:PHA917974 PQW917973:PQW917974 QAS917973:QAS917974 QKO917973:QKO917974 QUK917973:QUK917974 REG917973:REG917974 ROC917973:ROC917974 RXY917973:RXY917974 SHU917973:SHU917974 SRQ917973:SRQ917974 TBM917973:TBM917974 TLI917973:TLI917974 TVE917973:TVE917974 UFA917973:UFA917974 UOW917973:UOW917974 UYS917973:UYS917974 VIO917973:VIO917974 VSK917973:VSK917974 WCG917973:WCG917974 WMC917973:WMC917974 WVY917973:WVY917974 Q983509:Q983510 JM983509:JM983510 TI983509:TI983510 ADE983509:ADE983510 ANA983509:ANA983510 AWW983509:AWW983510 BGS983509:BGS983510 BQO983509:BQO983510 CAK983509:CAK983510 CKG983509:CKG983510 CUC983509:CUC983510 DDY983509:DDY983510 DNU983509:DNU983510 DXQ983509:DXQ983510 EHM983509:EHM983510 ERI983509:ERI983510 FBE983509:FBE983510 FLA983509:FLA983510 FUW983509:FUW983510 GES983509:GES983510 GOO983509:GOO983510 GYK983509:GYK983510 HIG983509:HIG983510 HSC983509:HSC983510 IBY983509:IBY983510 ILU983509:ILU983510 IVQ983509:IVQ983510 JFM983509:JFM983510 JPI983509:JPI983510 JZE983509:JZE983510 KJA983509:KJA983510 KSW983509:KSW983510 LCS983509:LCS983510 LMO983509:LMO983510 LWK983509:LWK983510 MGG983509:MGG983510 MQC983509:MQC983510 MZY983509:MZY983510 NJU983509:NJU983510 NTQ983509:NTQ983510 ODM983509:ODM983510 ONI983509:ONI983510 OXE983509:OXE983510 PHA983509:PHA983510 PQW983509:PQW983510 QAS983509:QAS983510 QKO983509:QKO983510 QUK983509:QUK983510 REG983509:REG983510 ROC983509:ROC983510 RXY983509:RXY983510 SHU983509:SHU983510 SRQ983509:SRQ983510 TBM983509:TBM983510 TLI983509:TLI983510 TVE983509:TVE983510 UFA983509:UFA983510 UOW983509:UOW983510 UYS983509:UYS983510 VIO983509:VIO983510 VSK983509:VSK983510 WCG983509:WCG983510 WMC983509:WMC983510 WVY983509:WVY983510 Q65849:Q65850 JM65849:JM65850 TI65849:TI65850 ADE65849:ADE65850 ANA65849:ANA65850 AWW65849:AWW65850 BGS65849:BGS65850 BQO65849:BQO65850 CAK65849:CAK65850 CKG65849:CKG65850 CUC65849:CUC65850 DDY65849:DDY65850 DNU65849:DNU65850 DXQ65849:DXQ65850 EHM65849:EHM65850 ERI65849:ERI65850 FBE65849:FBE65850 FLA65849:FLA65850 FUW65849:FUW65850 GES65849:GES65850 GOO65849:GOO65850 GYK65849:GYK65850 HIG65849:HIG65850 HSC65849:HSC65850 IBY65849:IBY65850 ILU65849:ILU65850 IVQ65849:IVQ65850 JFM65849:JFM65850 JPI65849:JPI65850 JZE65849:JZE65850 KJA65849:KJA65850 KSW65849:KSW65850 LCS65849:LCS65850 LMO65849:LMO65850 LWK65849:LWK65850 MGG65849:MGG65850 MQC65849:MQC65850 MZY65849:MZY65850 NJU65849:NJU65850 NTQ65849:NTQ65850 ODM65849:ODM65850 ONI65849:ONI65850 OXE65849:OXE65850 PHA65849:PHA65850 PQW65849:PQW65850 QAS65849:QAS65850 QKO65849:QKO65850 QUK65849:QUK65850 REG65849:REG65850 ROC65849:ROC65850 RXY65849:RXY65850 SHU65849:SHU65850 SRQ65849:SRQ65850 TBM65849:TBM65850 TLI65849:TLI65850 TVE65849:TVE65850 UFA65849:UFA65850 UOW65849:UOW65850 UYS65849:UYS65850 VIO65849:VIO65850 VSK65849:VSK65850 WCG65849:WCG65850 WMC65849:WMC65850 WVY65849:WVY65850 Q131385:Q131386 JM131385:JM131386 TI131385:TI131386 ADE131385:ADE131386 ANA131385:ANA131386 AWW131385:AWW131386 BGS131385:BGS131386 BQO131385:BQO131386 CAK131385:CAK131386 CKG131385:CKG131386 CUC131385:CUC131386 DDY131385:DDY131386 DNU131385:DNU131386 DXQ131385:DXQ131386 EHM131385:EHM131386 ERI131385:ERI131386 FBE131385:FBE131386 FLA131385:FLA131386 FUW131385:FUW131386 GES131385:GES131386 GOO131385:GOO131386 GYK131385:GYK131386 HIG131385:HIG131386 HSC131385:HSC131386 IBY131385:IBY131386 ILU131385:ILU131386 IVQ131385:IVQ131386 JFM131385:JFM131386 JPI131385:JPI131386 JZE131385:JZE131386 KJA131385:KJA131386 KSW131385:KSW131386 LCS131385:LCS131386 LMO131385:LMO131386 LWK131385:LWK131386 MGG131385:MGG131386 MQC131385:MQC131386 MZY131385:MZY131386 NJU131385:NJU131386 NTQ131385:NTQ131386 ODM131385:ODM131386 ONI131385:ONI131386 OXE131385:OXE131386 PHA131385:PHA131386 PQW131385:PQW131386 QAS131385:QAS131386 QKO131385:QKO131386 QUK131385:QUK131386 REG131385:REG131386 ROC131385:ROC131386 RXY131385:RXY131386 SHU131385:SHU131386 SRQ131385:SRQ131386 TBM131385:TBM131386 TLI131385:TLI131386 TVE131385:TVE131386 UFA131385:UFA131386 UOW131385:UOW131386 UYS131385:UYS131386 VIO131385:VIO131386 VSK131385:VSK131386 WCG131385:WCG131386 WMC131385:WMC131386 WVY131385:WVY131386 Q196921:Q196922 JM196921:JM196922 TI196921:TI196922 ADE196921:ADE196922 ANA196921:ANA196922 AWW196921:AWW196922 BGS196921:BGS196922 BQO196921:BQO196922 CAK196921:CAK196922 CKG196921:CKG196922 CUC196921:CUC196922 DDY196921:DDY196922 DNU196921:DNU196922 DXQ196921:DXQ196922 EHM196921:EHM196922 ERI196921:ERI196922 FBE196921:FBE196922 FLA196921:FLA196922 FUW196921:FUW196922 GES196921:GES196922 GOO196921:GOO196922 GYK196921:GYK196922 HIG196921:HIG196922 HSC196921:HSC196922 IBY196921:IBY196922 ILU196921:ILU196922 IVQ196921:IVQ196922 JFM196921:JFM196922 JPI196921:JPI196922 JZE196921:JZE196922 KJA196921:KJA196922 KSW196921:KSW196922 LCS196921:LCS196922 LMO196921:LMO196922 LWK196921:LWK196922 MGG196921:MGG196922 MQC196921:MQC196922 MZY196921:MZY196922 NJU196921:NJU196922 NTQ196921:NTQ196922 ODM196921:ODM196922 ONI196921:ONI196922 OXE196921:OXE196922 PHA196921:PHA196922 PQW196921:PQW196922 QAS196921:QAS196922 QKO196921:QKO196922 QUK196921:QUK196922 REG196921:REG196922 ROC196921:ROC196922 RXY196921:RXY196922 SHU196921:SHU196922 SRQ196921:SRQ196922 TBM196921:TBM196922 TLI196921:TLI196922 TVE196921:TVE196922 UFA196921:UFA196922 UOW196921:UOW196922 UYS196921:UYS196922 VIO196921:VIO196922 VSK196921:VSK196922 WCG196921:WCG196922 WMC196921:WMC196922 WVY196921:WVY196922 Q262457:Q262458 JM262457:JM262458 TI262457:TI262458 ADE262457:ADE262458 ANA262457:ANA262458 AWW262457:AWW262458 BGS262457:BGS262458 BQO262457:BQO262458 CAK262457:CAK262458 CKG262457:CKG262458 CUC262457:CUC262458 DDY262457:DDY262458 DNU262457:DNU262458 DXQ262457:DXQ262458 EHM262457:EHM262458 ERI262457:ERI262458 FBE262457:FBE262458 FLA262457:FLA262458 FUW262457:FUW262458 GES262457:GES262458 GOO262457:GOO262458 GYK262457:GYK262458 HIG262457:HIG262458 HSC262457:HSC262458 IBY262457:IBY262458 ILU262457:ILU262458 IVQ262457:IVQ262458 JFM262457:JFM262458 JPI262457:JPI262458 JZE262457:JZE262458 KJA262457:KJA262458 KSW262457:KSW262458 LCS262457:LCS262458 LMO262457:LMO262458 LWK262457:LWK262458 MGG262457:MGG262458 MQC262457:MQC262458 MZY262457:MZY262458 NJU262457:NJU262458 NTQ262457:NTQ262458 ODM262457:ODM262458 ONI262457:ONI262458 OXE262457:OXE262458 PHA262457:PHA262458 PQW262457:PQW262458 QAS262457:QAS262458 QKO262457:QKO262458 QUK262457:QUK262458 REG262457:REG262458 ROC262457:ROC262458 RXY262457:RXY262458 SHU262457:SHU262458 SRQ262457:SRQ262458 TBM262457:TBM262458 TLI262457:TLI262458 TVE262457:TVE262458 UFA262457:UFA262458 UOW262457:UOW262458 UYS262457:UYS262458 VIO262457:VIO262458 VSK262457:VSK262458 WCG262457:WCG262458 WMC262457:WMC262458 WVY262457:WVY262458 Q327993:Q327994 JM327993:JM327994 TI327993:TI327994 ADE327993:ADE327994 ANA327993:ANA327994 AWW327993:AWW327994 BGS327993:BGS327994 BQO327993:BQO327994 CAK327993:CAK327994 CKG327993:CKG327994 CUC327993:CUC327994 DDY327993:DDY327994 DNU327993:DNU327994 DXQ327993:DXQ327994 EHM327993:EHM327994 ERI327993:ERI327994 FBE327993:FBE327994 FLA327993:FLA327994 FUW327993:FUW327994 GES327993:GES327994 GOO327993:GOO327994 GYK327993:GYK327994 HIG327993:HIG327994 HSC327993:HSC327994 IBY327993:IBY327994 ILU327993:ILU327994 IVQ327993:IVQ327994 JFM327993:JFM327994 JPI327993:JPI327994 JZE327993:JZE327994 KJA327993:KJA327994 KSW327993:KSW327994 LCS327993:LCS327994 LMO327993:LMO327994 LWK327993:LWK327994 MGG327993:MGG327994 MQC327993:MQC327994 MZY327993:MZY327994 NJU327993:NJU327994 NTQ327993:NTQ327994 ODM327993:ODM327994 ONI327993:ONI327994 OXE327993:OXE327994 PHA327993:PHA327994 PQW327993:PQW327994 QAS327993:QAS327994 QKO327993:QKO327994 QUK327993:QUK327994 REG327993:REG327994 ROC327993:ROC327994 RXY327993:RXY327994 SHU327993:SHU327994 SRQ327993:SRQ327994 TBM327993:TBM327994 TLI327993:TLI327994 TVE327993:TVE327994 UFA327993:UFA327994 UOW327993:UOW327994 UYS327993:UYS327994 VIO327993:VIO327994 VSK327993:VSK327994 WCG327993:WCG327994 WMC327993:WMC327994 WVY327993:WVY327994 Q393529:Q393530 JM393529:JM393530 TI393529:TI393530 ADE393529:ADE393530 ANA393529:ANA393530 AWW393529:AWW393530 BGS393529:BGS393530 BQO393529:BQO393530 CAK393529:CAK393530 CKG393529:CKG393530 CUC393529:CUC393530 DDY393529:DDY393530 DNU393529:DNU393530 DXQ393529:DXQ393530 EHM393529:EHM393530 ERI393529:ERI393530 FBE393529:FBE393530 FLA393529:FLA393530 FUW393529:FUW393530 GES393529:GES393530 GOO393529:GOO393530 GYK393529:GYK393530 HIG393529:HIG393530 HSC393529:HSC393530 IBY393529:IBY393530 ILU393529:ILU393530 IVQ393529:IVQ393530 JFM393529:JFM393530 JPI393529:JPI393530 JZE393529:JZE393530 KJA393529:KJA393530 KSW393529:KSW393530 LCS393529:LCS393530 LMO393529:LMO393530 LWK393529:LWK393530 MGG393529:MGG393530 MQC393529:MQC393530 MZY393529:MZY393530 NJU393529:NJU393530 NTQ393529:NTQ393530 ODM393529:ODM393530 ONI393529:ONI393530 OXE393529:OXE393530 PHA393529:PHA393530 PQW393529:PQW393530 QAS393529:QAS393530 QKO393529:QKO393530 QUK393529:QUK393530 REG393529:REG393530 ROC393529:ROC393530 RXY393529:RXY393530 SHU393529:SHU393530 SRQ393529:SRQ393530 TBM393529:TBM393530 TLI393529:TLI393530 TVE393529:TVE393530 UFA393529:UFA393530 UOW393529:UOW393530 UYS393529:UYS393530 VIO393529:VIO393530 VSK393529:VSK393530 WCG393529:WCG393530 WMC393529:WMC393530 WVY393529:WVY393530 Q459065:Q459066 JM459065:JM459066 TI459065:TI459066 ADE459065:ADE459066 ANA459065:ANA459066 AWW459065:AWW459066 BGS459065:BGS459066 BQO459065:BQO459066 CAK459065:CAK459066 CKG459065:CKG459066 CUC459065:CUC459066 DDY459065:DDY459066 DNU459065:DNU459066 DXQ459065:DXQ459066 EHM459065:EHM459066 ERI459065:ERI459066 FBE459065:FBE459066 FLA459065:FLA459066 FUW459065:FUW459066 GES459065:GES459066 GOO459065:GOO459066 GYK459065:GYK459066 HIG459065:HIG459066 HSC459065:HSC459066 IBY459065:IBY459066 ILU459065:ILU459066 IVQ459065:IVQ459066 JFM459065:JFM459066 JPI459065:JPI459066 JZE459065:JZE459066 KJA459065:KJA459066 KSW459065:KSW459066 LCS459065:LCS459066 LMO459065:LMO459066 LWK459065:LWK459066 MGG459065:MGG459066 MQC459065:MQC459066 MZY459065:MZY459066 NJU459065:NJU459066 NTQ459065:NTQ459066 ODM459065:ODM459066 ONI459065:ONI459066 OXE459065:OXE459066 PHA459065:PHA459066 PQW459065:PQW459066 QAS459065:QAS459066 QKO459065:QKO459066 QUK459065:QUK459066 REG459065:REG459066 ROC459065:ROC459066 RXY459065:RXY459066 SHU459065:SHU459066 SRQ459065:SRQ459066 TBM459065:TBM459066 TLI459065:TLI459066 TVE459065:TVE459066 UFA459065:UFA459066 UOW459065:UOW459066 UYS459065:UYS459066 VIO459065:VIO459066 VSK459065:VSK459066 WCG459065:WCG459066 WMC459065:WMC459066 WVY459065:WVY459066 Q524601:Q524602 JM524601:JM524602 TI524601:TI524602 ADE524601:ADE524602 ANA524601:ANA524602 AWW524601:AWW524602 BGS524601:BGS524602 BQO524601:BQO524602 CAK524601:CAK524602 CKG524601:CKG524602 CUC524601:CUC524602 DDY524601:DDY524602 DNU524601:DNU524602 DXQ524601:DXQ524602 EHM524601:EHM524602 ERI524601:ERI524602 FBE524601:FBE524602 FLA524601:FLA524602 FUW524601:FUW524602 GES524601:GES524602 GOO524601:GOO524602 GYK524601:GYK524602 HIG524601:HIG524602 HSC524601:HSC524602 IBY524601:IBY524602 ILU524601:ILU524602 IVQ524601:IVQ524602 JFM524601:JFM524602 JPI524601:JPI524602 JZE524601:JZE524602 KJA524601:KJA524602 KSW524601:KSW524602 LCS524601:LCS524602 LMO524601:LMO524602 LWK524601:LWK524602 MGG524601:MGG524602 MQC524601:MQC524602 MZY524601:MZY524602 NJU524601:NJU524602 NTQ524601:NTQ524602 ODM524601:ODM524602 ONI524601:ONI524602 OXE524601:OXE524602 PHA524601:PHA524602 PQW524601:PQW524602 QAS524601:QAS524602 QKO524601:QKO524602 QUK524601:QUK524602 REG524601:REG524602 ROC524601:ROC524602 RXY524601:RXY524602 SHU524601:SHU524602 SRQ524601:SRQ524602 TBM524601:TBM524602 TLI524601:TLI524602 TVE524601:TVE524602 UFA524601:UFA524602 UOW524601:UOW524602 UYS524601:UYS524602 VIO524601:VIO524602 VSK524601:VSK524602 WCG524601:WCG524602 WMC524601:WMC524602 WVY524601:WVY524602 Q590137:Q590138 JM590137:JM590138 TI590137:TI590138 ADE590137:ADE590138 ANA590137:ANA590138 AWW590137:AWW590138 BGS590137:BGS590138 BQO590137:BQO590138 CAK590137:CAK590138 CKG590137:CKG590138 CUC590137:CUC590138 DDY590137:DDY590138 DNU590137:DNU590138 DXQ590137:DXQ590138 EHM590137:EHM590138 ERI590137:ERI590138 FBE590137:FBE590138 FLA590137:FLA590138 FUW590137:FUW590138 GES590137:GES590138 GOO590137:GOO590138 GYK590137:GYK590138 HIG590137:HIG590138 HSC590137:HSC590138 IBY590137:IBY590138 ILU590137:ILU590138 IVQ590137:IVQ590138 JFM590137:JFM590138 JPI590137:JPI590138 JZE590137:JZE590138 KJA590137:KJA590138 KSW590137:KSW590138 LCS590137:LCS590138 LMO590137:LMO590138 LWK590137:LWK590138 MGG590137:MGG590138 MQC590137:MQC590138 MZY590137:MZY590138 NJU590137:NJU590138 NTQ590137:NTQ590138 ODM590137:ODM590138 ONI590137:ONI590138 OXE590137:OXE590138 PHA590137:PHA590138 PQW590137:PQW590138 QAS590137:QAS590138 QKO590137:QKO590138 QUK590137:QUK590138 REG590137:REG590138 ROC590137:ROC590138 RXY590137:RXY590138 SHU590137:SHU590138 SRQ590137:SRQ590138 TBM590137:TBM590138 TLI590137:TLI590138 TVE590137:TVE590138 UFA590137:UFA590138 UOW590137:UOW590138 UYS590137:UYS590138 VIO590137:VIO590138 VSK590137:VSK590138 WCG590137:WCG590138 WMC590137:WMC590138 WVY590137:WVY590138 Q655673:Q655674 JM655673:JM655674 TI655673:TI655674 ADE655673:ADE655674 ANA655673:ANA655674 AWW655673:AWW655674 BGS655673:BGS655674 BQO655673:BQO655674 CAK655673:CAK655674 CKG655673:CKG655674 CUC655673:CUC655674 DDY655673:DDY655674 DNU655673:DNU655674 DXQ655673:DXQ655674 EHM655673:EHM655674 ERI655673:ERI655674 FBE655673:FBE655674 FLA655673:FLA655674 FUW655673:FUW655674 GES655673:GES655674 GOO655673:GOO655674 GYK655673:GYK655674 HIG655673:HIG655674 HSC655673:HSC655674 IBY655673:IBY655674 ILU655673:ILU655674 IVQ655673:IVQ655674 JFM655673:JFM655674 JPI655673:JPI655674 JZE655673:JZE655674 KJA655673:KJA655674 KSW655673:KSW655674 LCS655673:LCS655674 LMO655673:LMO655674 LWK655673:LWK655674 MGG655673:MGG655674 MQC655673:MQC655674 MZY655673:MZY655674 NJU655673:NJU655674 NTQ655673:NTQ655674 ODM655673:ODM655674 ONI655673:ONI655674 OXE655673:OXE655674 PHA655673:PHA655674 PQW655673:PQW655674 QAS655673:QAS655674 QKO655673:QKO655674 QUK655673:QUK655674 REG655673:REG655674 ROC655673:ROC655674 RXY655673:RXY655674 SHU655673:SHU655674 SRQ655673:SRQ655674 TBM655673:TBM655674 TLI655673:TLI655674 TVE655673:TVE655674 UFA655673:UFA655674 UOW655673:UOW655674 UYS655673:UYS655674 VIO655673:VIO655674 VSK655673:VSK655674 WCG655673:WCG655674 WMC655673:WMC655674 WVY655673:WVY655674 Q721209:Q721210 JM721209:JM721210 TI721209:TI721210 ADE721209:ADE721210 ANA721209:ANA721210 AWW721209:AWW721210 BGS721209:BGS721210 BQO721209:BQO721210 CAK721209:CAK721210 CKG721209:CKG721210 CUC721209:CUC721210 DDY721209:DDY721210 DNU721209:DNU721210 DXQ721209:DXQ721210 EHM721209:EHM721210 ERI721209:ERI721210 FBE721209:FBE721210 FLA721209:FLA721210 FUW721209:FUW721210 GES721209:GES721210 GOO721209:GOO721210 GYK721209:GYK721210 HIG721209:HIG721210 HSC721209:HSC721210 IBY721209:IBY721210 ILU721209:ILU721210 IVQ721209:IVQ721210 JFM721209:JFM721210 JPI721209:JPI721210 JZE721209:JZE721210 KJA721209:KJA721210 KSW721209:KSW721210 LCS721209:LCS721210 LMO721209:LMO721210 LWK721209:LWK721210 MGG721209:MGG721210 MQC721209:MQC721210 MZY721209:MZY721210 NJU721209:NJU721210 NTQ721209:NTQ721210 ODM721209:ODM721210 ONI721209:ONI721210 OXE721209:OXE721210 PHA721209:PHA721210 PQW721209:PQW721210 QAS721209:QAS721210 QKO721209:QKO721210 QUK721209:QUK721210 REG721209:REG721210 ROC721209:ROC721210 RXY721209:RXY721210 SHU721209:SHU721210 SRQ721209:SRQ721210 TBM721209:TBM721210 TLI721209:TLI721210 TVE721209:TVE721210 UFA721209:UFA721210 UOW721209:UOW721210 UYS721209:UYS721210 VIO721209:VIO721210 VSK721209:VSK721210 WCG721209:WCG721210 WMC721209:WMC721210 WVY721209:WVY721210 Q786745:Q786746 JM786745:JM786746 TI786745:TI786746 ADE786745:ADE786746 ANA786745:ANA786746 AWW786745:AWW786746 BGS786745:BGS786746 BQO786745:BQO786746 CAK786745:CAK786746 CKG786745:CKG786746 CUC786745:CUC786746 DDY786745:DDY786746 DNU786745:DNU786746 DXQ786745:DXQ786746 EHM786745:EHM786746 ERI786745:ERI786746 FBE786745:FBE786746 FLA786745:FLA786746 FUW786745:FUW786746 GES786745:GES786746 GOO786745:GOO786746 GYK786745:GYK786746 HIG786745:HIG786746 HSC786745:HSC786746 IBY786745:IBY786746 ILU786745:ILU786746 IVQ786745:IVQ786746 JFM786745:JFM786746 JPI786745:JPI786746 JZE786745:JZE786746 KJA786745:KJA786746 KSW786745:KSW786746 LCS786745:LCS786746 LMO786745:LMO786746 LWK786745:LWK786746 MGG786745:MGG786746 MQC786745:MQC786746 MZY786745:MZY786746 NJU786745:NJU786746 NTQ786745:NTQ786746 ODM786745:ODM786746 ONI786745:ONI786746 OXE786745:OXE786746 PHA786745:PHA786746 PQW786745:PQW786746 QAS786745:QAS786746 QKO786745:QKO786746 QUK786745:QUK786746 REG786745:REG786746 ROC786745:ROC786746 RXY786745:RXY786746 SHU786745:SHU786746 SRQ786745:SRQ786746 TBM786745:TBM786746 TLI786745:TLI786746 TVE786745:TVE786746 UFA786745:UFA786746 UOW786745:UOW786746 UYS786745:UYS786746 VIO786745:VIO786746 VSK786745:VSK786746 WCG786745:WCG786746 WMC786745:WMC786746 WVY786745:WVY786746 Q852281:Q852282 JM852281:JM852282 TI852281:TI852282 ADE852281:ADE852282 ANA852281:ANA852282 AWW852281:AWW852282 BGS852281:BGS852282 BQO852281:BQO852282 CAK852281:CAK852282 CKG852281:CKG852282 CUC852281:CUC852282 DDY852281:DDY852282 DNU852281:DNU852282 DXQ852281:DXQ852282 EHM852281:EHM852282 ERI852281:ERI852282 FBE852281:FBE852282 FLA852281:FLA852282 FUW852281:FUW852282 GES852281:GES852282 GOO852281:GOO852282 GYK852281:GYK852282 HIG852281:HIG852282 HSC852281:HSC852282 IBY852281:IBY852282 ILU852281:ILU852282 IVQ852281:IVQ852282 JFM852281:JFM852282 JPI852281:JPI852282 JZE852281:JZE852282 KJA852281:KJA852282 KSW852281:KSW852282 LCS852281:LCS852282 LMO852281:LMO852282 LWK852281:LWK852282 MGG852281:MGG852282 MQC852281:MQC852282 MZY852281:MZY852282 NJU852281:NJU852282 NTQ852281:NTQ852282 ODM852281:ODM852282 ONI852281:ONI852282 OXE852281:OXE852282 PHA852281:PHA852282 PQW852281:PQW852282 QAS852281:QAS852282 QKO852281:QKO852282 QUK852281:QUK852282 REG852281:REG852282 ROC852281:ROC852282 RXY852281:RXY852282 SHU852281:SHU852282 SRQ852281:SRQ852282 TBM852281:TBM852282 TLI852281:TLI852282 TVE852281:TVE852282 UFA852281:UFA852282 UOW852281:UOW852282 UYS852281:UYS852282 VIO852281:VIO852282 VSK852281:VSK852282 WCG852281:WCG852282 WMC852281:WMC852282 WVY852281:WVY852282 Q917817:Q917818 JM917817:JM917818 TI917817:TI917818 ADE917817:ADE917818 ANA917817:ANA917818 AWW917817:AWW917818 BGS917817:BGS917818 BQO917817:BQO917818 CAK917817:CAK917818 CKG917817:CKG917818 CUC917817:CUC917818 DDY917817:DDY917818 DNU917817:DNU917818 DXQ917817:DXQ917818 EHM917817:EHM917818 ERI917817:ERI917818 FBE917817:FBE917818 FLA917817:FLA917818 FUW917817:FUW917818 GES917817:GES917818 GOO917817:GOO917818 GYK917817:GYK917818 HIG917817:HIG917818 HSC917817:HSC917818 IBY917817:IBY917818 ILU917817:ILU917818 IVQ917817:IVQ917818 JFM917817:JFM917818 JPI917817:JPI917818 JZE917817:JZE917818 KJA917817:KJA917818 KSW917817:KSW917818 LCS917817:LCS917818 LMO917817:LMO917818 LWK917817:LWK917818 MGG917817:MGG917818 MQC917817:MQC917818 MZY917817:MZY917818 NJU917817:NJU917818 NTQ917817:NTQ917818 ODM917817:ODM917818 ONI917817:ONI917818 OXE917817:OXE917818 PHA917817:PHA917818 PQW917817:PQW917818 QAS917817:QAS917818 QKO917817:QKO917818 QUK917817:QUK917818 REG917817:REG917818 ROC917817:ROC917818 RXY917817:RXY917818 SHU917817:SHU917818 SRQ917817:SRQ917818 TBM917817:TBM917818 TLI917817:TLI917818 TVE917817:TVE917818 UFA917817:UFA917818 UOW917817:UOW917818 UYS917817:UYS917818 VIO917817:VIO917818 VSK917817:VSK917818 WCG917817:WCG917818 WMC917817:WMC917818 WVY917817:WVY917818 Q983353:Q983354 JM983353:JM983354 TI983353:TI983354 ADE983353:ADE983354 ANA983353:ANA983354 AWW983353:AWW983354 BGS983353:BGS983354 BQO983353:BQO983354 CAK983353:CAK983354 CKG983353:CKG983354 CUC983353:CUC983354 DDY983353:DDY983354 DNU983353:DNU983354 DXQ983353:DXQ983354 EHM983353:EHM983354 ERI983353:ERI983354 FBE983353:FBE983354 FLA983353:FLA983354 FUW983353:FUW983354 GES983353:GES983354 GOO983353:GOO983354 GYK983353:GYK983354 HIG983353:HIG983354 HSC983353:HSC983354 IBY983353:IBY983354 ILU983353:ILU983354 IVQ983353:IVQ983354 JFM983353:JFM983354 JPI983353:JPI983354 JZE983353:JZE983354 KJA983353:KJA983354 KSW983353:KSW983354 LCS983353:LCS983354 LMO983353:LMO983354 LWK983353:LWK983354 MGG983353:MGG983354 MQC983353:MQC983354 MZY983353:MZY983354 NJU983353:NJU983354 NTQ983353:NTQ983354 ODM983353:ODM983354 ONI983353:ONI983354 OXE983353:OXE983354 PHA983353:PHA983354 PQW983353:PQW983354 QAS983353:QAS983354 QKO983353:QKO983354 QUK983353:QUK983354 REG983353:REG983354 ROC983353:ROC983354 RXY983353:RXY983354 SHU983353:SHU983354 SRQ983353:SRQ983354 TBM983353:TBM983354 TLI983353:TLI983354 TVE983353:TVE983354 UFA983353:UFA983354 UOW983353:UOW983354 UYS983353:UYS983354 VIO983353:VIO983354 VSK983353:VSK983354 WCG983353:WCG983354 WMC983353:WMC983354 WVY983353:WVY983354 Q65811:Q65812 JM65811:JM65812 TI65811:TI65812 ADE65811:ADE65812 ANA65811:ANA65812 AWW65811:AWW65812 BGS65811:BGS65812 BQO65811:BQO65812 CAK65811:CAK65812 CKG65811:CKG65812 CUC65811:CUC65812 DDY65811:DDY65812 DNU65811:DNU65812 DXQ65811:DXQ65812 EHM65811:EHM65812 ERI65811:ERI65812 FBE65811:FBE65812 FLA65811:FLA65812 FUW65811:FUW65812 GES65811:GES65812 GOO65811:GOO65812 GYK65811:GYK65812 HIG65811:HIG65812 HSC65811:HSC65812 IBY65811:IBY65812 ILU65811:ILU65812 IVQ65811:IVQ65812 JFM65811:JFM65812 JPI65811:JPI65812 JZE65811:JZE65812 KJA65811:KJA65812 KSW65811:KSW65812 LCS65811:LCS65812 LMO65811:LMO65812 LWK65811:LWK65812 MGG65811:MGG65812 MQC65811:MQC65812 MZY65811:MZY65812 NJU65811:NJU65812 NTQ65811:NTQ65812 ODM65811:ODM65812 ONI65811:ONI65812 OXE65811:OXE65812 PHA65811:PHA65812 PQW65811:PQW65812 QAS65811:QAS65812 QKO65811:QKO65812 QUK65811:QUK65812 REG65811:REG65812 ROC65811:ROC65812 RXY65811:RXY65812 SHU65811:SHU65812 SRQ65811:SRQ65812 TBM65811:TBM65812 TLI65811:TLI65812 TVE65811:TVE65812 UFA65811:UFA65812 UOW65811:UOW65812 UYS65811:UYS65812 VIO65811:VIO65812 VSK65811:VSK65812 WCG65811:WCG65812 WMC65811:WMC65812 WVY65811:WVY65812 Q131347:Q131348 JM131347:JM131348 TI131347:TI131348 ADE131347:ADE131348 ANA131347:ANA131348 AWW131347:AWW131348 BGS131347:BGS131348 BQO131347:BQO131348 CAK131347:CAK131348 CKG131347:CKG131348 CUC131347:CUC131348 DDY131347:DDY131348 DNU131347:DNU131348 DXQ131347:DXQ131348 EHM131347:EHM131348 ERI131347:ERI131348 FBE131347:FBE131348 FLA131347:FLA131348 FUW131347:FUW131348 GES131347:GES131348 GOO131347:GOO131348 GYK131347:GYK131348 HIG131347:HIG131348 HSC131347:HSC131348 IBY131347:IBY131348 ILU131347:ILU131348 IVQ131347:IVQ131348 JFM131347:JFM131348 JPI131347:JPI131348 JZE131347:JZE131348 KJA131347:KJA131348 KSW131347:KSW131348 LCS131347:LCS131348 LMO131347:LMO131348 LWK131347:LWK131348 MGG131347:MGG131348 MQC131347:MQC131348 MZY131347:MZY131348 NJU131347:NJU131348 NTQ131347:NTQ131348 ODM131347:ODM131348 ONI131347:ONI131348 OXE131347:OXE131348 PHA131347:PHA131348 PQW131347:PQW131348 QAS131347:QAS131348 QKO131347:QKO131348 QUK131347:QUK131348 REG131347:REG131348 ROC131347:ROC131348 RXY131347:RXY131348 SHU131347:SHU131348 SRQ131347:SRQ131348 TBM131347:TBM131348 TLI131347:TLI131348 TVE131347:TVE131348 UFA131347:UFA131348 UOW131347:UOW131348 UYS131347:UYS131348 VIO131347:VIO131348 VSK131347:VSK131348 WCG131347:WCG131348 WMC131347:WMC131348 WVY131347:WVY131348 Q196883:Q196884 JM196883:JM196884 TI196883:TI196884 ADE196883:ADE196884 ANA196883:ANA196884 AWW196883:AWW196884 BGS196883:BGS196884 BQO196883:BQO196884 CAK196883:CAK196884 CKG196883:CKG196884 CUC196883:CUC196884 DDY196883:DDY196884 DNU196883:DNU196884 DXQ196883:DXQ196884 EHM196883:EHM196884 ERI196883:ERI196884 FBE196883:FBE196884 FLA196883:FLA196884 FUW196883:FUW196884 GES196883:GES196884 GOO196883:GOO196884 GYK196883:GYK196884 HIG196883:HIG196884 HSC196883:HSC196884 IBY196883:IBY196884 ILU196883:ILU196884 IVQ196883:IVQ196884 JFM196883:JFM196884 JPI196883:JPI196884 JZE196883:JZE196884 KJA196883:KJA196884 KSW196883:KSW196884 LCS196883:LCS196884 LMO196883:LMO196884 LWK196883:LWK196884 MGG196883:MGG196884 MQC196883:MQC196884 MZY196883:MZY196884 NJU196883:NJU196884 NTQ196883:NTQ196884 ODM196883:ODM196884 ONI196883:ONI196884 OXE196883:OXE196884 PHA196883:PHA196884 PQW196883:PQW196884 QAS196883:QAS196884 QKO196883:QKO196884 QUK196883:QUK196884 REG196883:REG196884 ROC196883:ROC196884 RXY196883:RXY196884 SHU196883:SHU196884 SRQ196883:SRQ196884 TBM196883:TBM196884 TLI196883:TLI196884 TVE196883:TVE196884 UFA196883:UFA196884 UOW196883:UOW196884 UYS196883:UYS196884 VIO196883:VIO196884 VSK196883:VSK196884 WCG196883:WCG196884 WMC196883:WMC196884 WVY196883:WVY196884 Q262419:Q262420 JM262419:JM262420 TI262419:TI262420 ADE262419:ADE262420 ANA262419:ANA262420 AWW262419:AWW262420 BGS262419:BGS262420 BQO262419:BQO262420 CAK262419:CAK262420 CKG262419:CKG262420 CUC262419:CUC262420 DDY262419:DDY262420 DNU262419:DNU262420 DXQ262419:DXQ262420 EHM262419:EHM262420 ERI262419:ERI262420 FBE262419:FBE262420 FLA262419:FLA262420 FUW262419:FUW262420 GES262419:GES262420 GOO262419:GOO262420 GYK262419:GYK262420 HIG262419:HIG262420 HSC262419:HSC262420 IBY262419:IBY262420 ILU262419:ILU262420 IVQ262419:IVQ262420 JFM262419:JFM262420 JPI262419:JPI262420 JZE262419:JZE262420 KJA262419:KJA262420 KSW262419:KSW262420 LCS262419:LCS262420 LMO262419:LMO262420 LWK262419:LWK262420 MGG262419:MGG262420 MQC262419:MQC262420 MZY262419:MZY262420 NJU262419:NJU262420 NTQ262419:NTQ262420 ODM262419:ODM262420 ONI262419:ONI262420 OXE262419:OXE262420 PHA262419:PHA262420 PQW262419:PQW262420 QAS262419:QAS262420 QKO262419:QKO262420 QUK262419:QUK262420 REG262419:REG262420 ROC262419:ROC262420 RXY262419:RXY262420 SHU262419:SHU262420 SRQ262419:SRQ262420 TBM262419:TBM262420 TLI262419:TLI262420 TVE262419:TVE262420 UFA262419:UFA262420 UOW262419:UOW262420 UYS262419:UYS262420 VIO262419:VIO262420 VSK262419:VSK262420 WCG262419:WCG262420 WMC262419:WMC262420 WVY262419:WVY262420 Q327955:Q327956 JM327955:JM327956 TI327955:TI327956 ADE327955:ADE327956 ANA327955:ANA327956 AWW327955:AWW327956 BGS327955:BGS327956 BQO327955:BQO327956 CAK327955:CAK327956 CKG327955:CKG327956 CUC327955:CUC327956 DDY327955:DDY327956 DNU327955:DNU327956 DXQ327955:DXQ327956 EHM327955:EHM327956 ERI327955:ERI327956 FBE327955:FBE327956 FLA327955:FLA327956 FUW327955:FUW327956 GES327955:GES327956 GOO327955:GOO327956 GYK327955:GYK327956 HIG327955:HIG327956 HSC327955:HSC327956 IBY327955:IBY327956 ILU327955:ILU327956 IVQ327955:IVQ327956 JFM327955:JFM327956 JPI327955:JPI327956 JZE327955:JZE327956 KJA327955:KJA327956 KSW327955:KSW327956 LCS327955:LCS327956 LMO327955:LMO327956 LWK327955:LWK327956 MGG327955:MGG327956 MQC327955:MQC327956 MZY327955:MZY327956 NJU327955:NJU327956 NTQ327955:NTQ327956 ODM327955:ODM327956 ONI327955:ONI327956 OXE327955:OXE327956 PHA327955:PHA327956 PQW327955:PQW327956 QAS327955:QAS327956 QKO327955:QKO327956 QUK327955:QUK327956 REG327955:REG327956 ROC327955:ROC327956 RXY327955:RXY327956 SHU327955:SHU327956 SRQ327955:SRQ327956 TBM327955:TBM327956 TLI327955:TLI327956 TVE327955:TVE327956 UFA327955:UFA327956 UOW327955:UOW327956 UYS327955:UYS327956 VIO327955:VIO327956 VSK327955:VSK327956 WCG327955:WCG327956 WMC327955:WMC327956 WVY327955:WVY327956 Q393491:Q393492 JM393491:JM393492 TI393491:TI393492 ADE393491:ADE393492 ANA393491:ANA393492 AWW393491:AWW393492 BGS393491:BGS393492 BQO393491:BQO393492 CAK393491:CAK393492 CKG393491:CKG393492 CUC393491:CUC393492 DDY393491:DDY393492 DNU393491:DNU393492 DXQ393491:DXQ393492 EHM393491:EHM393492 ERI393491:ERI393492 FBE393491:FBE393492 FLA393491:FLA393492 FUW393491:FUW393492 GES393491:GES393492 GOO393491:GOO393492 GYK393491:GYK393492 HIG393491:HIG393492 HSC393491:HSC393492 IBY393491:IBY393492 ILU393491:ILU393492 IVQ393491:IVQ393492 JFM393491:JFM393492 JPI393491:JPI393492 JZE393491:JZE393492 KJA393491:KJA393492 KSW393491:KSW393492 LCS393491:LCS393492 LMO393491:LMO393492 LWK393491:LWK393492 MGG393491:MGG393492 MQC393491:MQC393492 MZY393491:MZY393492 NJU393491:NJU393492 NTQ393491:NTQ393492 ODM393491:ODM393492 ONI393491:ONI393492 OXE393491:OXE393492 PHA393491:PHA393492 PQW393491:PQW393492 QAS393491:QAS393492 QKO393491:QKO393492 QUK393491:QUK393492 REG393491:REG393492 ROC393491:ROC393492 RXY393491:RXY393492 SHU393491:SHU393492 SRQ393491:SRQ393492 TBM393491:TBM393492 TLI393491:TLI393492 TVE393491:TVE393492 UFA393491:UFA393492 UOW393491:UOW393492 UYS393491:UYS393492 VIO393491:VIO393492 VSK393491:VSK393492 WCG393491:WCG393492 WMC393491:WMC393492 WVY393491:WVY393492 Q459027:Q459028 JM459027:JM459028 TI459027:TI459028 ADE459027:ADE459028 ANA459027:ANA459028 AWW459027:AWW459028 BGS459027:BGS459028 BQO459027:BQO459028 CAK459027:CAK459028 CKG459027:CKG459028 CUC459027:CUC459028 DDY459027:DDY459028 DNU459027:DNU459028 DXQ459027:DXQ459028 EHM459027:EHM459028 ERI459027:ERI459028 FBE459027:FBE459028 FLA459027:FLA459028 FUW459027:FUW459028 GES459027:GES459028 GOO459027:GOO459028 GYK459027:GYK459028 HIG459027:HIG459028 HSC459027:HSC459028 IBY459027:IBY459028 ILU459027:ILU459028 IVQ459027:IVQ459028 JFM459027:JFM459028 JPI459027:JPI459028 JZE459027:JZE459028 KJA459027:KJA459028 KSW459027:KSW459028 LCS459027:LCS459028 LMO459027:LMO459028 LWK459027:LWK459028 MGG459027:MGG459028 MQC459027:MQC459028 MZY459027:MZY459028 NJU459027:NJU459028 NTQ459027:NTQ459028 ODM459027:ODM459028 ONI459027:ONI459028 OXE459027:OXE459028 PHA459027:PHA459028 PQW459027:PQW459028 QAS459027:QAS459028 QKO459027:QKO459028 QUK459027:QUK459028 REG459027:REG459028 ROC459027:ROC459028 RXY459027:RXY459028 SHU459027:SHU459028 SRQ459027:SRQ459028 TBM459027:TBM459028 TLI459027:TLI459028 TVE459027:TVE459028 UFA459027:UFA459028 UOW459027:UOW459028 UYS459027:UYS459028 VIO459027:VIO459028 VSK459027:VSK459028 WCG459027:WCG459028 WMC459027:WMC459028 WVY459027:WVY459028 Q524563:Q524564 JM524563:JM524564 TI524563:TI524564 ADE524563:ADE524564 ANA524563:ANA524564 AWW524563:AWW524564 BGS524563:BGS524564 BQO524563:BQO524564 CAK524563:CAK524564 CKG524563:CKG524564 CUC524563:CUC524564 DDY524563:DDY524564 DNU524563:DNU524564 DXQ524563:DXQ524564 EHM524563:EHM524564 ERI524563:ERI524564 FBE524563:FBE524564 FLA524563:FLA524564 FUW524563:FUW524564 GES524563:GES524564 GOO524563:GOO524564 GYK524563:GYK524564 HIG524563:HIG524564 HSC524563:HSC524564 IBY524563:IBY524564 ILU524563:ILU524564 IVQ524563:IVQ524564 JFM524563:JFM524564 JPI524563:JPI524564 JZE524563:JZE524564 KJA524563:KJA524564 KSW524563:KSW524564 LCS524563:LCS524564 LMO524563:LMO524564 LWK524563:LWK524564 MGG524563:MGG524564 MQC524563:MQC524564 MZY524563:MZY524564 NJU524563:NJU524564 NTQ524563:NTQ524564 ODM524563:ODM524564 ONI524563:ONI524564 OXE524563:OXE524564 PHA524563:PHA524564 PQW524563:PQW524564 QAS524563:QAS524564 QKO524563:QKO524564 QUK524563:QUK524564 REG524563:REG524564 ROC524563:ROC524564 RXY524563:RXY524564 SHU524563:SHU524564 SRQ524563:SRQ524564 TBM524563:TBM524564 TLI524563:TLI524564 TVE524563:TVE524564 UFA524563:UFA524564 UOW524563:UOW524564 UYS524563:UYS524564 VIO524563:VIO524564 VSK524563:VSK524564 WCG524563:WCG524564 WMC524563:WMC524564 WVY524563:WVY524564 Q590099:Q590100 JM590099:JM590100 TI590099:TI590100 ADE590099:ADE590100 ANA590099:ANA590100 AWW590099:AWW590100 BGS590099:BGS590100 BQO590099:BQO590100 CAK590099:CAK590100 CKG590099:CKG590100 CUC590099:CUC590100 DDY590099:DDY590100 DNU590099:DNU590100 DXQ590099:DXQ590100 EHM590099:EHM590100 ERI590099:ERI590100 FBE590099:FBE590100 FLA590099:FLA590100 FUW590099:FUW590100 GES590099:GES590100 GOO590099:GOO590100 GYK590099:GYK590100 HIG590099:HIG590100 HSC590099:HSC590100 IBY590099:IBY590100 ILU590099:ILU590100 IVQ590099:IVQ590100 JFM590099:JFM590100 JPI590099:JPI590100 JZE590099:JZE590100 KJA590099:KJA590100 KSW590099:KSW590100 LCS590099:LCS590100 LMO590099:LMO590100 LWK590099:LWK590100 MGG590099:MGG590100 MQC590099:MQC590100 MZY590099:MZY590100 NJU590099:NJU590100 NTQ590099:NTQ590100 ODM590099:ODM590100 ONI590099:ONI590100 OXE590099:OXE590100 PHA590099:PHA590100 PQW590099:PQW590100 QAS590099:QAS590100 QKO590099:QKO590100 QUK590099:QUK590100 REG590099:REG590100 ROC590099:ROC590100 RXY590099:RXY590100 SHU590099:SHU590100 SRQ590099:SRQ590100 TBM590099:TBM590100 TLI590099:TLI590100 TVE590099:TVE590100 UFA590099:UFA590100 UOW590099:UOW590100 UYS590099:UYS590100 VIO590099:VIO590100 VSK590099:VSK590100 WCG590099:WCG590100 WMC590099:WMC590100 WVY590099:WVY590100 Q655635:Q655636 JM655635:JM655636 TI655635:TI655636 ADE655635:ADE655636 ANA655635:ANA655636 AWW655635:AWW655636 BGS655635:BGS655636 BQO655635:BQO655636 CAK655635:CAK655636 CKG655635:CKG655636 CUC655635:CUC655636 DDY655635:DDY655636 DNU655635:DNU655636 DXQ655635:DXQ655636 EHM655635:EHM655636 ERI655635:ERI655636 FBE655635:FBE655636 FLA655635:FLA655636 FUW655635:FUW655636 GES655635:GES655636 GOO655635:GOO655636 GYK655635:GYK655636 HIG655635:HIG655636 HSC655635:HSC655636 IBY655635:IBY655636 ILU655635:ILU655636 IVQ655635:IVQ655636 JFM655635:JFM655636 JPI655635:JPI655636 JZE655635:JZE655636 KJA655635:KJA655636 KSW655635:KSW655636 LCS655635:LCS655636 LMO655635:LMO655636 LWK655635:LWK655636 MGG655635:MGG655636 MQC655635:MQC655636 MZY655635:MZY655636 NJU655635:NJU655636 NTQ655635:NTQ655636 ODM655635:ODM655636 ONI655635:ONI655636 OXE655635:OXE655636 PHA655635:PHA655636 PQW655635:PQW655636 QAS655635:QAS655636 QKO655635:QKO655636 QUK655635:QUK655636 REG655635:REG655636 ROC655635:ROC655636 RXY655635:RXY655636 SHU655635:SHU655636 SRQ655635:SRQ655636 TBM655635:TBM655636 TLI655635:TLI655636 TVE655635:TVE655636 UFA655635:UFA655636 UOW655635:UOW655636 UYS655635:UYS655636 VIO655635:VIO655636 VSK655635:VSK655636 WCG655635:WCG655636 WMC655635:WMC655636 WVY655635:WVY655636 Q721171:Q721172 JM721171:JM721172 TI721171:TI721172 ADE721171:ADE721172 ANA721171:ANA721172 AWW721171:AWW721172 BGS721171:BGS721172 BQO721171:BQO721172 CAK721171:CAK721172 CKG721171:CKG721172 CUC721171:CUC721172 DDY721171:DDY721172 DNU721171:DNU721172 DXQ721171:DXQ721172 EHM721171:EHM721172 ERI721171:ERI721172 FBE721171:FBE721172 FLA721171:FLA721172 FUW721171:FUW721172 GES721171:GES721172 GOO721171:GOO721172 GYK721171:GYK721172 HIG721171:HIG721172 HSC721171:HSC721172 IBY721171:IBY721172 ILU721171:ILU721172 IVQ721171:IVQ721172 JFM721171:JFM721172 JPI721171:JPI721172 JZE721171:JZE721172 KJA721171:KJA721172 KSW721171:KSW721172 LCS721171:LCS721172 LMO721171:LMO721172 LWK721171:LWK721172 MGG721171:MGG721172 MQC721171:MQC721172 MZY721171:MZY721172 NJU721171:NJU721172 NTQ721171:NTQ721172 ODM721171:ODM721172 ONI721171:ONI721172 OXE721171:OXE721172 PHA721171:PHA721172 PQW721171:PQW721172 QAS721171:QAS721172 QKO721171:QKO721172 QUK721171:QUK721172 REG721171:REG721172 ROC721171:ROC721172 RXY721171:RXY721172 SHU721171:SHU721172 SRQ721171:SRQ721172 TBM721171:TBM721172 TLI721171:TLI721172 TVE721171:TVE721172 UFA721171:UFA721172 UOW721171:UOW721172 UYS721171:UYS721172 VIO721171:VIO721172 VSK721171:VSK721172 WCG721171:WCG721172 WMC721171:WMC721172 WVY721171:WVY721172 Q786707:Q786708 JM786707:JM786708 TI786707:TI786708 ADE786707:ADE786708 ANA786707:ANA786708 AWW786707:AWW786708 BGS786707:BGS786708 BQO786707:BQO786708 CAK786707:CAK786708 CKG786707:CKG786708 CUC786707:CUC786708 DDY786707:DDY786708 DNU786707:DNU786708 DXQ786707:DXQ786708 EHM786707:EHM786708 ERI786707:ERI786708 FBE786707:FBE786708 FLA786707:FLA786708 FUW786707:FUW786708 GES786707:GES786708 GOO786707:GOO786708 GYK786707:GYK786708 HIG786707:HIG786708 HSC786707:HSC786708 IBY786707:IBY786708 ILU786707:ILU786708 IVQ786707:IVQ786708 JFM786707:JFM786708 JPI786707:JPI786708 JZE786707:JZE786708 KJA786707:KJA786708 KSW786707:KSW786708 LCS786707:LCS786708 LMO786707:LMO786708 LWK786707:LWK786708 MGG786707:MGG786708 MQC786707:MQC786708 MZY786707:MZY786708 NJU786707:NJU786708 NTQ786707:NTQ786708 ODM786707:ODM786708 ONI786707:ONI786708 OXE786707:OXE786708 PHA786707:PHA786708 PQW786707:PQW786708 QAS786707:QAS786708 QKO786707:QKO786708 QUK786707:QUK786708 REG786707:REG786708 ROC786707:ROC786708 RXY786707:RXY786708 SHU786707:SHU786708 SRQ786707:SRQ786708 TBM786707:TBM786708 TLI786707:TLI786708 TVE786707:TVE786708 UFA786707:UFA786708 UOW786707:UOW786708 UYS786707:UYS786708 VIO786707:VIO786708 VSK786707:VSK786708 WCG786707:WCG786708 WMC786707:WMC786708 WVY786707:WVY786708 Q852243:Q852244 JM852243:JM852244 TI852243:TI852244 ADE852243:ADE852244 ANA852243:ANA852244 AWW852243:AWW852244 BGS852243:BGS852244 BQO852243:BQO852244 CAK852243:CAK852244 CKG852243:CKG852244 CUC852243:CUC852244 DDY852243:DDY852244 DNU852243:DNU852244 DXQ852243:DXQ852244 EHM852243:EHM852244 ERI852243:ERI852244 FBE852243:FBE852244 FLA852243:FLA852244 FUW852243:FUW852244 GES852243:GES852244 GOO852243:GOO852244 GYK852243:GYK852244 HIG852243:HIG852244 HSC852243:HSC852244 IBY852243:IBY852244 ILU852243:ILU852244 IVQ852243:IVQ852244 JFM852243:JFM852244 JPI852243:JPI852244 JZE852243:JZE852244 KJA852243:KJA852244 KSW852243:KSW852244 LCS852243:LCS852244 LMO852243:LMO852244 LWK852243:LWK852244 MGG852243:MGG852244 MQC852243:MQC852244 MZY852243:MZY852244 NJU852243:NJU852244 NTQ852243:NTQ852244 ODM852243:ODM852244 ONI852243:ONI852244 OXE852243:OXE852244 PHA852243:PHA852244 PQW852243:PQW852244 QAS852243:QAS852244 QKO852243:QKO852244 QUK852243:QUK852244 REG852243:REG852244 ROC852243:ROC852244 RXY852243:RXY852244 SHU852243:SHU852244 SRQ852243:SRQ852244 TBM852243:TBM852244 TLI852243:TLI852244 TVE852243:TVE852244 UFA852243:UFA852244 UOW852243:UOW852244 UYS852243:UYS852244 VIO852243:VIO852244 VSK852243:VSK852244 WCG852243:WCG852244 WMC852243:WMC852244 WVY852243:WVY852244 Q917779:Q917780 JM917779:JM917780 TI917779:TI917780 ADE917779:ADE917780 ANA917779:ANA917780 AWW917779:AWW917780 BGS917779:BGS917780 BQO917779:BQO917780 CAK917779:CAK917780 CKG917779:CKG917780 CUC917779:CUC917780 DDY917779:DDY917780 DNU917779:DNU917780 DXQ917779:DXQ917780 EHM917779:EHM917780 ERI917779:ERI917780 FBE917779:FBE917780 FLA917779:FLA917780 FUW917779:FUW917780 GES917779:GES917780 GOO917779:GOO917780 GYK917779:GYK917780 HIG917779:HIG917780 HSC917779:HSC917780 IBY917779:IBY917780 ILU917779:ILU917780 IVQ917779:IVQ917780 JFM917779:JFM917780 JPI917779:JPI917780 JZE917779:JZE917780 KJA917779:KJA917780 KSW917779:KSW917780 LCS917779:LCS917780 LMO917779:LMO917780 LWK917779:LWK917780 MGG917779:MGG917780 MQC917779:MQC917780 MZY917779:MZY917780 NJU917779:NJU917780 NTQ917779:NTQ917780 ODM917779:ODM917780 ONI917779:ONI917780 OXE917779:OXE917780 PHA917779:PHA917780 PQW917779:PQW917780 QAS917779:QAS917780 QKO917779:QKO917780 QUK917779:QUK917780 REG917779:REG917780 ROC917779:ROC917780 RXY917779:RXY917780 SHU917779:SHU917780 SRQ917779:SRQ917780 TBM917779:TBM917780 TLI917779:TLI917780 TVE917779:TVE917780 UFA917779:UFA917780 UOW917779:UOW917780 UYS917779:UYS917780 VIO917779:VIO917780 VSK917779:VSK917780 WCG917779:WCG917780 WMC917779:WMC917780 WVY917779:WVY917780 Q983315:Q983316 JM983315:JM983316 TI983315:TI983316 ADE983315:ADE983316 ANA983315:ANA983316 AWW983315:AWW983316 BGS983315:BGS983316 BQO983315:BQO983316 CAK983315:CAK983316 CKG983315:CKG983316 CUC983315:CUC983316 DDY983315:DDY983316 DNU983315:DNU983316 DXQ983315:DXQ983316 EHM983315:EHM983316 ERI983315:ERI983316 FBE983315:FBE983316 FLA983315:FLA983316 FUW983315:FUW983316 GES983315:GES983316 GOO983315:GOO983316 GYK983315:GYK983316 HIG983315:HIG983316 HSC983315:HSC983316 IBY983315:IBY983316 ILU983315:ILU983316 IVQ983315:IVQ983316 JFM983315:JFM983316 JPI983315:JPI983316 JZE983315:JZE983316 KJA983315:KJA983316 KSW983315:KSW983316 LCS983315:LCS983316 LMO983315:LMO983316 LWK983315:LWK983316 MGG983315:MGG983316 MQC983315:MQC983316 MZY983315:MZY983316 NJU983315:NJU983316 NTQ983315:NTQ983316 ODM983315:ODM983316 ONI983315:ONI983316 OXE983315:OXE983316 PHA983315:PHA983316 PQW983315:PQW983316 QAS983315:QAS983316 QKO983315:QKO983316 QUK983315:QUK983316 REG983315:REG983316 ROC983315:ROC983316 RXY983315:RXY983316 SHU983315:SHU983316 SRQ983315:SRQ983316 TBM983315:TBM983316 TLI983315:TLI983316 TVE983315:TVE983316 UFA983315:UFA983316 UOW983315:UOW983316 UYS983315:UYS983316 VIO983315:VIO983316 VSK983315:VSK983316 WCG983315:WCG983316 WMC983315:WMC983316 WVY983315:WVY983316 Q65519:Q65520 JM65519:JM65520 TI65519:TI65520 ADE65519:ADE65520 ANA65519:ANA65520 AWW65519:AWW65520 BGS65519:BGS65520 BQO65519:BQO65520 CAK65519:CAK65520 CKG65519:CKG65520 CUC65519:CUC65520 DDY65519:DDY65520 DNU65519:DNU65520 DXQ65519:DXQ65520 EHM65519:EHM65520 ERI65519:ERI65520 FBE65519:FBE65520 FLA65519:FLA65520 FUW65519:FUW65520 GES65519:GES65520 GOO65519:GOO65520 GYK65519:GYK65520 HIG65519:HIG65520 HSC65519:HSC65520 IBY65519:IBY65520 ILU65519:ILU65520 IVQ65519:IVQ65520 JFM65519:JFM65520 JPI65519:JPI65520 JZE65519:JZE65520 KJA65519:KJA65520 KSW65519:KSW65520 LCS65519:LCS65520 LMO65519:LMO65520 LWK65519:LWK65520 MGG65519:MGG65520 MQC65519:MQC65520 MZY65519:MZY65520 NJU65519:NJU65520 NTQ65519:NTQ65520 ODM65519:ODM65520 ONI65519:ONI65520 OXE65519:OXE65520 PHA65519:PHA65520 PQW65519:PQW65520 QAS65519:QAS65520 QKO65519:QKO65520 QUK65519:QUK65520 REG65519:REG65520 ROC65519:ROC65520 RXY65519:RXY65520 SHU65519:SHU65520 SRQ65519:SRQ65520 TBM65519:TBM65520 TLI65519:TLI65520 TVE65519:TVE65520 UFA65519:UFA65520 UOW65519:UOW65520 UYS65519:UYS65520 VIO65519:VIO65520 VSK65519:VSK65520 WCG65519:WCG65520 WMC65519:WMC65520 WVY65519:WVY65520 Q131055:Q131056 JM131055:JM131056 TI131055:TI131056 ADE131055:ADE131056 ANA131055:ANA131056 AWW131055:AWW131056 BGS131055:BGS131056 BQO131055:BQO131056 CAK131055:CAK131056 CKG131055:CKG131056 CUC131055:CUC131056 DDY131055:DDY131056 DNU131055:DNU131056 DXQ131055:DXQ131056 EHM131055:EHM131056 ERI131055:ERI131056 FBE131055:FBE131056 FLA131055:FLA131056 FUW131055:FUW131056 GES131055:GES131056 GOO131055:GOO131056 GYK131055:GYK131056 HIG131055:HIG131056 HSC131055:HSC131056 IBY131055:IBY131056 ILU131055:ILU131056 IVQ131055:IVQ131056 JFM131055:JFM131056 JPI131055:JPI131056 JZE131055:JZE131056 KJA131055:KJA131056 KSW131055:KSW131056 LCS131055:LCS131056 LMO131055:LMO131056 LWK131055:LWK131056 MGG131055:MGG131056 MQC131055:MQC131056 MZY131055:MZY131056 NJU131055:NJU131056 NTQ131055:NTQ131056 ODM131055:ODM131056 ONI131055:ONI131056 OXE131055:OXE131056 PHA131055:PHA131056 PQW131055:PQW131056 QAS131055:QAS131056 QKO131055:QKO131056 QUK131055:QUK131056 REG131055:REG131056 ROC131055:ROC131056 RXY131055:RXY131056 SHU131055:SHU131056 SRQ131055:SRQ131056 TBM131055:TBM131056 TLI131055:TLI131056 TVE131055:TVE131056 UFA131055:UFA131056 UOW131055:UOW131056 UYS131055:UYS131056 VIO131055:VIO131056 VSK131055:VSK131056 WCG131055:WCG131056 WMC131055:WMC131056 WVY131055:WVY131056 Q196591:Q196592 JM196591:JM196592 TI196591:TI196592 ADE196591:ADE196592 ANA196591:ANA196592 AWW196591:AWW196592 BGS196591:BGS196592 BQO196591:BQO196592 CAK196591:CAK196592 CKG196591:CKG196592 CUC196591:CUC196592 DDY196591:DDY196592 DNU196591:DNU196592 DXQ196591:DXQ196592 EHM196591:EHM196592 ERI196591:ERI196592 FBE196591:FBE196592 FLA196591:FLA196592 FUW196591:FUW196592 GES196591:GES196592 GOO196591:GOO196592 GYK196591:GYK196592 HIG196591:HIG196592 HSC196591:HSC196592 IBY196591:IBY196592 ILU196591:ILU196592 IVQ196591:IVQ196592 JFM196591:JFM196592 JPI196591:JPI196592 JZE196591:JZE196592 KJA196591:KJA196592 KSW196591:KSW196592 LCS196591:LCS196592 LMO196591:LMO196592 LWK196591:LWK196592 MGG196591:MGG196592 MQC196591:MQC196592 MZY196591:MZY196592 NJU196591:NJU196592 NTQ196591:NTQ196592 ODM196591:ODM196592 ONI196591:ONI196592 OXE196591:OXE196592 PHA196591:PHA196592 PQW196591:PQW196592 QAS196591:QAS196592 QKO196591:QKO196592 QUK196591:QUK196592 REG196591:REG196592 ROC196591:ROC196592 RXY196591:RXY196592 SHU196591:SHU196592 SRQ196591:SRQ196592 TBM196591:TBM196592 TLI196591:TLI196592 TVE196591:TVE196592 UFA196591:UFA196592 UOW196591:UOW196592 UYS196591:UYS196592 VIO196591:VIO196592 VSK196591:VSK196592 WCG196591:WCG196592 WMC196591:WMC196592 WVY196591:WVY196592 Q262127:Q262128 JM262127:JM262128 TI262127:TI262128 ADE262127:ADE262128 ANA262127:ANA262128 AWW262127:AWW262128 BGS262127:BGS262128 BQO262127:BQO262128 CAK262127:CAK262128 CKG262127:CKG262128 CUC262127:CUC262128 DDY262127:DDY262128 DNU262127:DNU262128 DXQ262127:DXQ262128 EHM262127:EHM262128 ERI262127:ERI262128 FBE262127:FBE262128 FLA262127:FLA262128 FUW262127:FUW262128 GES262127:GES262128 GOO262127:GOO262128 GYK262127:GYK262128 HIG262127:HIG262128 HSC262127:HSC262128 IBY262127:IBY262128 ILU262127:ILU262128 IVQ262127:IVQ262128 JFM262127:JFM262128 JPI262127:JPI262128 JZE262127:JZE262128 KJA262127:KJA262128 KSW262127:KSW262128 LCS262127:LCS262128 LMO262127:LMO262128 LWK262127:LWK262128 MGG262127:MGG262128 MQC262127:MQC262128 MZY262127:MZY262128 NJU262127:NJU262128 NTQ262127:NTQ262128 ODM262127:ODM262128 ONI262127:ONI262128 OXE262127:OXE262128 PHA262127:PHA262128 PQW262127:PQW262128 QAS262127:QAS262128 QKO262127:QKO262128 QUK262127:QUK262128 REG262127:REG262128 ROC262127:ROC262128 RXY262127:RXY262128 SHU262127:SHU262128 SRQ262127:SRQ262128 TBM262127:TBM262128 TLI262127:TLI262128 TVE262127:TVE262128 UFA262127:UFA262128 UOW262127:UOW262128 UYS262127:UYS262128 VIO262127:VIO262128 VSK262127:VSK262128 WCG262127:WCG262128 WMC262127:WMC262128 WVY262127:WVY262128 Q327663:Q327664 JM327663:JM327664 TI327663:TI327664 ADE327663:ADE327664 ANA327663:ANA327664 AWW327663:AWW327664 BGS327663:BGS327664 BQO327663:BQO327664 CAK327663:CAK327664 CKG327663:CKG327664 CUC327663:CUC327664 DDY327663:DDY327664 DNU327663:DNU327664 DXQ327663:DXQ327664 EHM327663:EHM327664 ERI327663:ERI327664 FBE327663:FBE327664 FLA327663:FLA327664 FUW327663:FUW327664 GES327663:GES327664 GOO327663:GOO327664 GYK327663:GYK327664 HIG327663:HIG327664 HSC327663:HSC327664 IBY327663:IBY327664 ILU327663:ILU327664 IVQ327663:IVQ327664 JFM327663:JFM327664 JPI327663:JPI327664 JZE327663:JZE327664 KJA327663:KJA327664 KSW327663:KSW327664 LCS327663:LCS327664 LMO327663:LMO327664 LWK327663:LWK327664 MGG327663:MGG327664 MQC327663:MQC327664 MZY327663:MZY327664 NJU327663:NJU327664 NTQ327663:NTQ327664 ODM327663:ODM327664 ONI327663:ONI327664 OXE327663:OXE327664 PHA327663:PHA327664 PQW327663:PQW327664 QAS327663:QAS327664 QKO327663:QKO327664 QUK327663:QUK327664 REG327663:REG327664 ROC327663:ROC327664 RXY327663:RXY327664 SHU327663:SHU327664 SRQ327663:SRQ327664 TBM327663:TBM327664 TLI327663:TLI327664 TVE327663:TVE327664 UFA327663:UFA327664 UOW327663:UOW327664 UYS327663:UYS327664 VIO327663:VIO327664 VSK327663:VSK327664 WCG327663:WCG327664 WMC327663:WMC327664 WVY327663:WVY327664 Q393199:Q393200 JM393199:JM393200 TI393199:TI393200 ADE393199:ADE393200 ANA393199:ANA393200 AWW393199:AWW393200 BGS393199:BGS393200 BQO393199:BQO393200 CAK393199:CAK393200 CKG393199:CKG393200 CUC393199:CUC393200 DDY393199:DDY393200 DNU393199:DNU393200 DXQ393199:DXQ393200 EHM393199:EHM393200 ERI393199:ERI393200 FBE393199:FBE393200 FLA393199:FLA393200 FUW393199:FUW393200 GES393199:GES393200 GOO393199:GOO393200 GYK393199:GYK393200 HIG393199:HIG393200 HSC393199:HSC393200 IBY393199:IBY393200 ILU393199:ILU393200 IVQ393199:IVQ393200 JFM393199:JFM393200 JPI393199:JPI393200 JZE393199:JZE393200 KJA393199:KJA393200 KSW393199:KSW393200 LCS393199:LCS393200 LMO393199:LMO393200 LWK393199:LWK393200 MGG393199:MGG393200 MQC393199:MQC393200 MZY393199:MZY393200 NJU393199:NJU393200 NTQ393199:NTQ393200 ODM393199:ODM393200 ONI393199:ONI393200 OXE393199:OXE393200 PHA393199:PHA393200 PQW393199:PQW393200 QAS393199:QAS393200 QKO393199:QKO393200 QUK393199:QUK393200 REG393199:REG393200 ROC393199:ROC393200 RXY393199:RXY393200 SHU393199:SHU393200 SRQ393199:SRQ393200 TBM393199:TBM393200 TLI393199:TLI393200 TVE393199:TVE393200 UFA393199:UFA393200 UOW393199:UOW393200 UYS393199:UYS393200 VIO393199:VIO393200 VSK393199:VSK393200 WCG393199:WCG393200 WMC393199:WMC393200 WVY393199:WVY393200 Q458735:Q458736 JM458735:JM458736 TI458735:TI458736 ADE458735:ADE458736 ANA458735:ANA458736 AWW458735:AWW458736 BGS458735:BGS458736 BQO458735:BQO458736 CAK458735:CAK458736 CKG458735:CKG458736 CUC458735:CUC458736 DDY458735:DDY458736 DNU458735:DNU458736 DXQ458735:DXQ458736 EHM458735:EHM458736 ERI458735:ERI458736 FBE458735:FBE458736 FLA458735:FLA458736 FUW458735:FUW458736 GES458735:GES458736 GOO458735:GOO458736 GYK458735:GYK458736 HIG458735:HIG458736 HSC458735:HSC458736 IBY458735:IBY458736 ILU458735:ILU458736 IVQ458735:IVQ458736 JFM458735:JFM458736 JPI458735:JPI458736 JZE458735:JZE458736 KJA458735:KJA458736 KSW458735:KSW458736 LCS458735:LCS458736 LMO458735:LMO458736 LWK458735:LWK458736 MGG458735:MGG458736 MQC458735:MQC458736 MZY458735:MZY458736 NJU458735:NJU458736 NTQ458735:NTQ458736 ODM458735:ODM458736 ONI458735:ONI458736 OXE458735:OXE458736 PHA458735:PHA458736 PQW458735:PQW458736 QAS458735:QAS458736 QKO458735:QKO458736 QUK458735:QUK458736 REG458735:REG458736 ROC458735:ROC458736 RXY458735:RXY458736 SHU458735:SHU458736 SRQ458735:SRQ458736 TBM458735:TBM458736 TLI458735:TLI458736 TVE458735:TVE458736 UFA458735:UFA458736 UOW458735:UOW458736 UYS458735:UYS458736 VIO458735:VIO458736 VSK458735:VSK458736 WCG458735:WCG458736 WMC458735:WMC458736 WVY458735:WVY458736 Q524271:Q524272 JM524271:JM524272 TI524271:TI524272 ADE524271:ADE524272 ANA524271:ANA524272 AWW524271:AWW524272 BGS524271:BGS524272 BQO524271:BQO524272 CAK524271:CAK524272 CKG524271:CKG524272 CUC524271:CUC524272 DDY524271:DDY524272 DNU524271:DNU524272 DXQ524271:DXQ524272 EHM524271:EHM524272 ERI524271:ERI524272 FBE524271:FBE524272 FLA524271:FLA524272 FUW524271:FUW524272 GES524271:GES524272 GOO524271:GOO524272 GYK524271:GYK524272 HIG524271:HIG524272 HSC524271:HSC524272 IBY524271:IBY524272 ILU524271:ILU524272 IVQ524271:IVQ524272 JFM524271:JFM524272 JPI524271:JPI524272 JZE524271:JZE524272 KJA524271:KJA524272 KSW524271:KSW524272 LCS524271:LCS524272 LMO524271:LMO524272 LWK524271:LWK524272 MGG524271:MGG524272 MQC524271:MQC524272 MZY524271:MZY524272 NJU524271:NJU524272 NTQ524271:NTQ524272 ODM524271:ODM524272 ONI524271:ONI524272 OXE524271:OXE524272 PHA524271:PHA524272 PQW524271:PQW524272 QAS524271:QAS524272 QKO524271:QKO524272 QUK524271:QUK524272 REG524271:REG524272 ROC524271:ROC524272 RXY524271:RXY524272 SHU524271:SHU524272 SRQ524271:SRQ524272 TBM524271:TBM524272 TLI524271:TLI524272 TVE524271:TVE524272 UFA524271:UFA524272 UOW524271:UOW524272 UYS524271:UYS524272 VIO524271:VIO524272 VSK524271:VSK524272 WCG524271:WCG524272 WMC524271:WMC524272 WVY524271:WVY524272 Q589807:Q589808 JM589807:JM589808 TI589807:TI589808 ADE589807:ADE589808 ANA589807:ANA589808 AWW589807:AWW589808 BGS589807:BGS589808 BQO589807:BQO589808 CAK589807:CAK589808 CKG589807:CKG589808 CUC589807:CUC589808 DDY589807:DDY589808 DNU589807:DNU589808 DXQ589807:DXQ589808 EHM589807:EHM589808 ERI589807:ERI589808 FBE589807:FBE589808 FLA589807:FLA589808 FUW589807:FUW589808 GES589807:GES589808 GOO589807:GOO589808 GYK589807:GYK589808 HIG589807:HIG589808 HSC589807:HSC589808 IBY589807:IBY589808 ILU589807:ILU589808 IVQ589807:IVQ589808 JFM589807:JFM589808 JPI589807:JPI589808 JZE589807:JZE589808 KJA589807:KJA589808 KSW589807:KSW589808 LCS589807:LCS589808 LMO589807:LMO589808 LWK589807:LWK589808 MGG589807:MGG589808 MQC589807:MQC589808 MZY589807:MZY589808 NJU589807:NJU589808 NTQ589807:NTQ589808 ODM589807:ODM589808 ONI589807:ONI589808 OXE589807:OXE589808 PHA589807:PHA589808 PQW589807:PQW589808 QAS589807:QAS589808 QKO589807:QKO589808 QUK589807:QUK589808 REG589807:REG589808 ROC589807:ROC589808 RXY589807:RXY589808 SHU589807:SHU589808 SRQ589807:SRQ589808 TBM589807:TBM589808 TLI589807:TLI589808 TVE589807:TVE589808 UFA589807:UFA589808 UOW589807:UOW589808 UYS589807:UYS589808 VIO589807:VIO589808 VSK589807:VSK589808 WCG589807:WCG589808 WMC589807:WMC589808 WVY589807:WVY589808 Q655343:Q655344 JM655343:JM655344 TI655343:TI655344 ADE655343:ADE655344 ANA655343:ANA655344 AWW655343:AWW655344 BGS655343:BGS655344 BQO655343:BQO655344 CAK655343:CAK655344 CKG655343:CKG655344 CUC655343:CUC655344 DDY655343:DDY655344 DNU655343:DNU655344 DXQ655343:DXQ655344 EHM655343:EHM655344 ERI655343:ERI655344 FBE655343:FBE655344 FLA655343:FLA655344 FUW655343:FUW655344 GES655343:GES655344 GOO655343:GOO655344 GYK655343:GYK655344 HIG655343:HIG655344 HSC655343:HSC655344 IBY655343:IBY655344 ILU655343:ILU655344 IVQ655343:IVQ655344 JFM655343:JFM655344 JPI655343:JPI655344 JZE655343:JZE655344 KJA655343:KJA655344 KSW655343:KSW655344 LCS655343:LCS655344 LMO655343:LMO655344 LWK655343:LWK655344 MGG655343:MGG655344 MQC655343:MQC655344 MZY655343:MZY655344 NJU655343:NJU655344 NTQ655343:NTQ655344 ODM655343:ODM655344 ONI655343:ONI655344 OXE655343:OXE655344 PHA655343:PHA655344 PQW655343:PQW655344 QAS655343:QAS655344 QKO655343:QKO655344 QUK655343:QUK655344 REG655343:REG655344 ROC655343:ROC655344 RXY655343:RXY655344 SHU655343:SHU655344 SRQ655343:SRQ655344 TBM655343:TBM655344 TLI655343:TLI655344 TVE655343:TVE655344 UFA655343:UFA655344 UOW655343:UOW655344 UYS655343:UYS655344 VIO655343:VIO655344 VSK655343:VSK655344 WCG655343:WCG655344 WMC655343:WMC655344 WVY655343:WVY655344 Q720879:Q720880 JM720879:JM720880 TI720879:TI720880 ADE720879:ADE720880 ANA720879:ANA720880 AWW720879:AWW720880 BGS720879:BGS720880 BQO720879:BQO720880 CAK720879:CAK720880 CKG720879:CKG720880 CUC720879:CUC720880 DDY720879:DDY720880 DNU720879:DNU720880 DXQ720879:DXQ720880 EHM720879:EHM720880 ERI720879:ERI720880 FBE720879:FBE720880 FLA720879:FLA720880 FUW720879:FUW720880 GES720879:GES720880 GOO720879:GOO720880 GYK720879:GYK720880 HIG720879:HIG720880 HSC720879:HSC720880 IBY720879:IBY720880 ILU720879:ILU720880 IVQ720879:IVQ720880 JFM720879:JFM720880 JPI720879:JPI720880 JZE720879:JZE720880 KJA720879:KJA720880 KSW720879:KSW720880 LCS720879:LCS720880 LMO720879:LMO720880 LWK720879:LWK720880 MGG720879:MGG720880 MQC720879:MQC720880 MZY720879:MZY720880 NJU720879:NJU720880 NTQ720879:NTQ720880 ODM720879:ODM720880 ONI720879:ONI720880 OXE720879:OXE720880 PHA720879:PHA720880 PQW720879:PQW720880 QAS720879:QAS720880 QKO720879:QKO720880 QUK720879:QUK720880 REG720879:REG720880 ROC720879:ROC720880 RXY720879:RXY720880 SHU720879:SHU720880 SRQ720879:SRQ720880 TBM720879:TBM720880 TLI720879:TLI720880 TVE720879:TVE720880 UFA720879:UFA720880 UOW720879:UOW720880 UYS720879:UYS720880 VIO720879:VIO720880 VSK720879:VSK720880 WCG720879:WCG720880 WMC720879:WMC720880 WVY720879:WVY720880 Q786415:Q786416 JM786415:JM786416 TI786415:TI786416 ADE786415:ADE786416 ANA786415:ANA786416 AWW786415:AWW786416 BGS786415:BGS786416 BQO786415:BQO786416 CAK786415:CAK786416 CKG786415:CKG786416 CUC786415:CUC786416 DDY786415:DDY786416 DNU786415:DNU786416 DXQ786415:DXQ786416 EHM786415:EHM786416 ERI786415:ERI786416 FBE786415:FBE786416 FLA786415:FLA786416 FUW786415:FUW786416 GES786415:GES786416 GOO786415:GOO786416 GYK786415:GYK786416 HIG786415:HIG786416 HSC786415:HSC786416 IBY786415:IBY786416 ILU786415:ILU786416 IVQ786415:IVQ786416 JFM786415:JFM786416 JPI786415:JPI786416 JZE786415:JZE786416 KJA786415:KJA786416 KSW786415:KSW786416 LCS786415:LCS786416 LMO786415:LMO786416 LWK786415:LWK786416 MGG786415:MGG786416 MQC786415:MQC786416 MZY786415:MZY786416 NJU786415:NJU786416 NTQ786415:NTQ786416 ODM786415:ODM786416 ONI786415:ONI786416 OXE786415:OXE786416 PHA786415:PHA786416 PQW786415:PQW786416 QAS786415:QAS786416 QKO786415:QKO786416 QUK786415:QUK786416 REG786415:REG786416 ROC786415:ROC786416 RXY786415:RXY786416 SHU786415:SHU786416 SRQ786415:SRQ786416 TBM786415:TBM786416 TLI786415:TLI786416 TVE786415:TVE786416 UFA786415:UFA786416 UOW786415:UOW786416 UYS786415:UYS786416 VIO786415:VIO786416 VSK786415:VSK786416 WCG786415:WCG786416 WMC786415:WMC786416 WVY786415:WVY786416 Q851951:Q851952 JM851951:JM851952 TI851951:TI851952 ADE851951:ADE851952 ANA851951:ANA851952 AWW851951:AWW851952 BGS851951:BGS851952 BQO851951:BQO851952 CAK851951:CAK851952 CKG851951:CKG851952 CUC851951:CUC851952 DDY851951:DDY851952 DNU851951:DNU851952 DXQ851951:DXQ851952 EHM851951:EHM851952 ERI851951:ERI851952 FBE851951:FBE851952 FLA851951:FLA851952 FUW851951:FUW851952 GES851951:GES851952 GOO851951:GOO851952 GYK851951:GYK851952 HIG851951:HIG851952 HSC851951:HSC851952 IBY851951:IBY851952 ILU851951:ILU851952 IVQ851951:IVQ851952 JFM851951:JFM851952 JPI851951:JPI851952 JZE851951:JZE851952 KJA851951:KJA851952 KSW851951:KSW851952 LCS851951:LCS851952 LMO851951:LMO851952 LWK851951:LWK851952 MGG851951:MGG851952 MQC851951:MQC851952 MZY851951:MZY851952 NJU851951:NJU851952 NTQ851951:NTQ851952 ODM851951:ODM851952 ONI851951:ONI851952 OXE851951:OXE851952 PHA851951:PHA851952 PQW851951:PQW851952 QAS851951:QAS851952 QKO851951:QKO851952 QUK851951:QUK851952 REG851951:REG851952 ROC851951:ROC851952 RXY851951:RXY851952 SHU851951:SHU851952 SRQ851951:SRQ851952 TBM851951:TBM851952 TLI851951:TLI851952 TVE851951:TVE851952 UFA851951:UFA851952 UOW851951:UOW851952 UYS851951:UYS851952 VIO851951:VIO851952 VSK851951:VSK851952 WCG851951:WCG851952 WMC851951:WMC851952 WVY851951:WVY851952 Q917487:Q917488 JM917487:JM917488 TI917487:TI917488 ADE917487:ADE917488 ANA917487:ANA917488 AWW917487:AWW917488 BGS917487:BGS917488 BQO917487:BQO917488 CAK917487:CAK917488 CKG917487:CKG917488 CUC917487:CUC917488 DDY917487:DDY917488 DNU917487:DNU917488 DXQ917487:DXQ917488 EHM917487:EHM917488 ERI917487:ERI917488 FBE917487:FBE917488 FLA917487:FLA917488 FUW917487:FUW917488 GES917487:GES917488 GOO917487:GOO917488 GYK917487:GYK917488 HIG917487:HIG917488 HSC917487:HSC917488 IBY917487:IBY917488 ILU917487:ILU917488 IVQ917487:IVQ917488 JFM917487:JFM917488 JPI917487:JPI917488 JZE917487:JZE917488 KJA917487:KJA917488 KSW917487:KSW917488 LCS917487:LCS917488 LMO917487:LMO917488 LWK917487:LWK917488 MGG917487:MGG917488 MQC917487:MQC917488 MZY917487:MZY917488 NJU917487:NJU917488 NTQ917487:NTQ917488 ODM917487:ODM917488 ONI917487:ONI917488 OXE917487:OXE917488 PHA917487:PHA917488 PQW917487:PQW917488 QAS917487:QAS917488 QKO917487:QKO917488 QUK917487:QUK917488 REG917487:REG917488 ROC917487:ROC917488 RXY917487:RXY917488 SHU917487:SHU917488 SRQ917487:SRQ917488 TBM917487:TBM917488 TLI917487:TLI917488 TVE917487:TVE917488 UFA917487:UFA917488 UOW917487:UOW917488 UYS917487:UYS917488 VIO917487:VIO917488 VSK917487:VSK917488 WCG917487:WCG917488 WMC917487:WMC917488 WVY917487:WVY917488 Q983023:Q983024 JM983023:JM983024 TI983023:TI983024 ADE983023:ADE983024 ANA983023:ANA983024 AWW983023:AWW983024 BGS983023:BGS983024 BQO983023:BQO983024 CAK983023:CAK983024 CKG983023:CKG983024 CUC983023:CUC983024 DDY983023:DDY983024 DNU983023:DNU983024 DXQ983023:DXQ983024 EHM983023:EHM983024 ERI983023:ERI983024 FBE983023:FBE983024 FLA983023:FLA983024 FUW983023:FUW983024 GES983023:GES983024 GOO983023:GOO983024 GYK983023:GYK983024 HIG983023:HIG983024 HSC983023:HSC983024 IBY983023:IBY983024 ILU983023:ILU983024 IVQ983023:IVQ983024 JFM983023:JFM983024 JPI983023:JPI983024 JZE983023:JZE983024 KJA983023:KJA983024 KSW983023:KSW983024 LCS983023:LCS983024 LMO983023:LMO983024 LWK983023:LWK983024 MGG983023:MGG983024 MQC983023:MQC983024 MZY983023:MZY983024 NJU983023:NJU983024 NTQ983023:NTQ983024 ODM983023:ODM983024 ONI983023:ONI983024 OXE983023:OXE983024 PHA983023:PHA983024 PQW983023:PQW983024 QAS983023:QAS983024 QKO983023:QKO983024 QUK983023:QUK983024 REG983023:REG983024 ROC983023:ROC983024 RXY983023:RXY983024 SHU983023:SHU983024 SRQ983023:SRQ983024 TBM983023:TBM983024 TLI983023:TLI983024 TVE983023:TVE983024 UFA983023:UFA983024 UOW983023:UOW983024 UYS983023:UYS983024 VIO983023:VIO983024 VSK983023:VSK983024 WCG983023:WCG983024 WMC983023:WMC983024 WVY983023:WVY983024 Q65728:Q65729 JM65728:JM65729 TI65728:TI65729 ADE65728:ADE65729 ANA65728:ANA65729 AWW65728:AWW65729 BGS65728:BGS65729 BQO65728:BQO65729 CAK65728:CAK65729 CKG65728:CKG65729 CUC65728:CUC65729 DDY65728:DDY65729 DNU65728:DNU65729 DXQ65728:DXQ65729 EHM65728:EHM65729 ERI65728:ERI65729 FBE65728:FBE65729 FLA65728:FLA65729 FUW65728:FUW65729 GES65728:GES65729 GOO65728:GOO65729 GYK65728:GYK65729 HIG65728:HIG65729 HSC65728:HSC65729 IBY65728:IBY65729 ILU65728:ILU65729 IVQ65728:IVQ65729 JFM65728:JFM65729 JPI65728:JPI65729 JZE65728:JZE65729 KJA65728:KJA65729 KSW65728:KSW65729 LCS65728:LCS65729 LMO65728:LMO65729 LWK65728:LWK65729 MGG65728:MGG65729 MQC65728:MQC65729 MZY65728:MZY65729 NJU65728:NJU65729 NTQ65728:NTQ65729 ODM65728:ODM65729 ONI65728:ONI65729 OXE65728:OXE65729 PHA65728:PHA65729 PQW65728:PQW65729 QAS65728:QAS65729 QKO65728:QKO65729 QUK65728:QUK65729 REG65728:REG65729 ROC65728:ROC65729 RXY65728:RXY65729 SHU65728:SHU65729 SRQ65728:SRQ65729 TBM65728:TBM65729 TLI65728:TLI65729 TVE65728:TVE65729 UFA65728:UFA65729 UOW65728:UOW65729 UYS65728:UYS65729 VIO65728:VIO65729 VSK65728:VSK65729 WCG65728:WCG65729 WMC65728:WMC65729 WVY65728:WVY65729 Q131264:Q131265 JM131264:JM131265 TI131264:TI131265 ADE131264:ADE131265 ANA131264:ANA131265 AWW131264:AWW131265 BGS131264:BGS131265 BQO131264:BQO131265 CAK131264:CAK131265 CKG131264:CKG131265 CUC131264:CUC131265 DDY131264:DDY131265 DNU131264:DNU131265 DXQ131264:DXQ131265 EHM131264:EHM131265 ERI131264:ERI131265 FBE131264:FBE131265 FLA131264:FLA131265 FUW131264:FUW131265 GES131264:GES131265 GOO131264:GOO131265 GYK131264:GYK131265 HIG131264:HIG131265 HSC131264:HSC131265 IBY131264:IBY131265 ILU131264:ILU131265 IVQ131264:IVQ131265 JFM131264:JFM131265 JPI131264:JPI131265 JZE131264:JZE131265 KJA131264:KJA131265 KSW131264:KSW131265 LCS131264:LCS131265 LMO131264:LMO131265 LWK131264:LWK131265 MGG131264:MGG131265 MQC131264:MQC131265 MZY131264:MZY131265 NJU131264:NJU131265 NTQ131264:NTQ131265 ODM131264:ODM131265 ONI131264:ONI131265 OXE131264:OXE131265 PHA131264:PHA131265 PQW131264:PQW131265 QAS131264:QAS131265 QKO131264:QKO131265 QUK131264:QUK131265 REG131264:REG131265 ROC131264:ROC131265 RXY131264:RXY131265 SHU131264:SHU131265 SRQ131264:SRQ131265 TBM131264:TBM131265 TLI131264:TLI131265 TVE131264:TVE131265 UFA131264:UFA131265 UOW131264:UOW131265 UYS131264:UYS131265 VIO131264:VIO131265 VSK131264:VSK131265 WCG131264:WCG131265 WMC131264:WMC131265 WVY131264:WVY131265 Q196800:Q196801 JM196800:JM196801 TI196800:TI196801 ADE196800:ADE196801 ANA196800:ANA196801 AWW196800:AWW196801 BGS196800:BGS196801 BQO196800:BQO196801 CAK196800:CAK196801 CKG196800:CKG196801 CUC196800:CUC196801 DDY196800:DDY196801 DNU196800:DNU196801 DXQ196800:DXQ196801 EHM196800:EHM196801 ERI196800:ERI196801 FBE196800:FBE196801 FLA196800:FLA196801 FUW196800:FUW196801 GES196800:GES196801 GOO196800:GOO196801 GYK196800:GYK196801 HIG196800:HIG196801 HSC196800:HSC196801 IBY196800:IBY196801 ILU196800:ILU196801 IVQ196800:IVQ196801 JFM196800:JFM196801 JPI196800:JPI196801 JZE196800:JZE196801 KJA196800:KJA196801 KSW196800:KSW196801 LCS196800:LCS196801 LMO196800:LMO196801 LWK196800:LWK196801 MGG196800:MGG196801 MQC196800:MQC196801 MZY196800:MZY196801 NJU196800:NJU196801 NTQ196800:NTQ196801 ODM196800:ODM196801 ONI196800:ONI196801 OXE196800:OXE196801 PHA196800:PHA196801 PQW196800:PQW196801 QAS196800:QAS196801 QKO196800:QKO196801 QUK196800:QUK196801 REG196800:REG196801 ROC196800:ROC196801 RXY196800:RXY196801 SHU196800:SHU196801 SRQ196800:SRQ196801 TBM196800:TBM196801 TLI196800:TLI196801 TVE196800:TVE196801 UFA196800:UFA196801 UOW196800:UOW196801 UYS196800:UYS196801 VIO196800:VIO196801 VSK196800:VSK196801 WCG196800:WCG196801 WMC196800:WMC196801 WVY196800:WVY196801 Q262336:Q262337 JM262336:JM262337 TI262336:TI262337 ADE262336:ADE262337 ANA262336:ANA262337 AWW262336:AWW262337 BGS262336:BGS262337 BQO262336:BQO262337 CAK262336:CAK262337 CKG262336:CKG262337 CUC262336:CUC262337 DDY262336:DDY262337 DNU262336:DNU262337 DXQ262336:DXQ262337 EHM262336:EHM262337 ERI262336:ERI262337 FBE262336:FBE262337 FLA262336:FLA262337 FUW262336:FUW262337 GES262336:GES262337 GOO262336:GOO262337 GYK262336:GYK262337 HIG262336:HIG262337 HSC262336:HSC262337 IBY262336:IBY262337 ILU262336:ILU262337 IVQ262336:IVQ262337 JFM262336:JFM262337 JPI262336:JPI262337 JZE262336:JZE262337 KJA262336:KJA262337 KSW262336:KSW262337 LCS262336:LCS262337 LMO262336:LMO262337 LWK262336:LWK262337 MGG262336:MGG262337 MQC262336:MQC262337 MZY262336:MZY262337 NJU262336:NJU262337 NTQ262336:NTQ262337 ODM262336:ODM262337 ONI262336:ONI262337 OXE262336:OXE262337 PHA262336:PHA262337 PQW262336:PQW262337 QAS262336:QAS262337 QKO262336:QKO262337 QUK262336:QUK262337 REG262336:REG262337 ROC262336:ROC262337 RXY262336:RXY262337 SHU262336:SHU262337 SRQ262336:SRQ262337 TBM262336:TBM262337 TLI262336:TLI262337 TVE262336:TVE262337 UFA262336:UFA262337 UOW262336:UOW262337 UYS262336:UYS262337 VIO262336:VIO262337 VSK262336:VSK262337 WCG262336:WCG262337 WMC262336:WMC262337 WVY262336:WVY262337 Q327872:Q327873 JM327872:JM327873 TI327872:TI327873 ADE327872:ADE327873 ANA327872:ANA327873 AWW327872:AWW327873 BGS327872:BGS327873 BQO327872:BQO327873 CAK327872:CAK327873 CKG327872:CKG327873 CUC327872:CUC327873 DDY327872:DDY327873 DNU327872:DNU327873 DXQ327872:DXQ327873 EHM327872:EHM327873 ERI327872:ERI327873 FBE327872:FBE327873 FLA327872:FLA327873 FUW327872:FUW327873 GES327872:GES327873 GOO327872:GOO327873 GYK327872:GYK327873 HIG327872:HIG327873 HSC327872:HSC327873 IBY327872:IBY327873 ILU327872:ILU327873 IVQ327872:IVQ327873 JFM327872:JFM327873 JPI327872:JPI327873 JZE327872:JZE327873 KJA327872:KJA327873 KSW327872:KSW327873 LCS327872:LCS327873 LMO327872:LMO327873 LWK327872:LWK327873 MGG327872:MGG327873 MQC327872:MQC327873 MZY327872:MZY327873 NJU327872:NJU327873 NTQ327872:NTQ327873 ODM327872:ODM327873 ONI327872:ONI327873 OXE327872:OXE327873 PHA327872:PHA327873 PQW327872:PQW327873 QAS327872:QAS327873 QKO327872:QKO327873 QUK327872:QUK327873 REG327872:REG327873 ROC327872:ROC327873 RXY327872:RXY327873 SHU327872:SHU327873 SRQ327872:SRQ327873 TBM327872:TBM327873 TLI327872:TLI327873 TVE327872:TVE327873 UFA327872:UFA327873 UOW327872:UOW327873 UYS327872:UYS327873 VIO327872:VIO327873 VSK327872:VSK327873 WCG327872:WCG327873 WMC327872:WMC327873 WVY327872:WVY327873 Q393408:Q393409 JM393408:JM393409 TI393408:TI393409 ADE393408:ADE393409 ANA393408:ANA393409 AWW393408:AWW393409 BGS393408:BGS393409 BQO393408:BQO393409 CAK393408:CAK393409 CKG393408:CKG393409 CUC393408:CUC393409 DDY393408:DDY393409 DNU393408:DNU393409 DXQ393408:DXQ393409 EHM393408:EHM393409 ERI393408:ERI393409 FBE393408:FBE393409 FLA393408:FLA393409 FUW393408:FUW393409 GES393408:GES393409 GOO393408:GOO393409 GYK393408:GYK393409 HIG393408:HIG393409 HSC393408:HSC393409 IBY393408:IBY393409 ILU393408:ILU393409 IVQ393408:IVQ393409 JFM393408:JFM393409 JPI393408:JPI393409 JZE393408:JZE393409 KJA393408:KJA393409 KSW393408:KSW393409 LCS393408:LCS393409 LMO393408:LMO393409 LWK393408:LWK393409 MGG393408:MGG393409 MQC393408:MQC393409 MZY393408:MZY393409 NJU393408:NJU393409 NTQ393408:NTQ393409 ODM393408:ODM393409 ONI393408:ONI393409 OXE393408:OXE393409 PHA393408:PHA393409 PQW393408:PQW393409 QAS393408:QAS393409 QKO393408:QKO393409 QUK393408:QUK393409 REG393408:REG393409 ROC393408:ROC393409 RXY393408:RXY393409 SHU393408:SHU393409 SRQ393408:SRQ393409 TBM393408:TBM393409 TLI393408:TLI393409 TVE393408:TVE393409 UFA393408:UFA393409 UOW393408:UOW393409 UYS393408:UYS393409 VIO393408:VIO393409 VSK393408:VSK393409 WCG393408:WCG393409 WMC393408:WMC393409 WVY393408:WVY393409 Q458944:Q458945 JM458944:JM458945 TI458944:TI458945 ADE458944:ADE458945 ANA458944:ANA458945 AWW458944:AWW458945 BGS458944:BGS458945 BQO458944:BQO458945 CAK458944:CAK458945 CKG458944:CKG458945 CUC458944:CUC458945 DDY458944:DDY458945 DNU458944:DNU458945 DXQ458944:DXQ458945 EHM458944:EHM458945 ERI458944:ERI458945 FBE458944:FBE458945 FLA458944:FLA458945 FUW458944:FUW458945 GES458944:GES458945 GOO458944:GOO458945 GYK458944:GYK458945 HIG458944:HIG458945 HSC458944:HSC458945 IBY458944:IBY458945 ILU458944:ILU458945 IVQ458944:IVQ458945 JFM458944:JFM458945 JPI458944:JPI458945 JZE458944:JZE458945 KJA458944:KJA458945 KSW458944:KSW458945 LCS458944:LCS458945 LMO458944:LMO458945 LWK458944:LWK458945 MGG458944:MGG458945 MQC458944:MQC458945 MZY458944:MZY458945 NJU458944:NJU458945 NTQ458944:NTQ458945 ODM458944:ODM458945 ONI458944:ONI458945 OXE458944:OXE458945 PHA458944:PHA458945 PQW458944:PQW458945 QAS458944:QAS458945 QKO458944:QKO458945 QUK458944:QUK458945 REG458944:REG458945 ROC458944:ROC458945 RXY458944:RXY458945 SHU458944:SHU458945 SRQ458944:SRQ458945 TBM458944:TBM458945 TLI458944:TLI458945 TVE458944:TVE458945 UFA458944:UFA458945 UOW458944:UOW458945 UYS458944:UYS458945 VIO458944:VIO458945 VSK458944:VSK458945 WCG458944:WCG458945 WMC458944:WMC458945 WVY458944:WVY458945 Q524480:Q524481 JM524480:JM524481 TI524480:TI524481 ADE524480:ADE524481 ANA524480:ANA524481 AWW524480:AWW524481 BGS524480:BGS524481 BQO524480:BQO524481 CAK524480:CAK524481 CKG524480:CKG524481 CUC524480:CUC524481 DDY524480:DDY524481 DNU524480:DNU524481 DXQ524480:DXQ524481 EHM524480:EHM524481 ERI524480:ERI524481 FBE524480:FBE524481 FLA524480:FLA524481 FUW524480:FUW524481 GES524480:GES524481 GOO524480:GOO524481 GYK524480:GYK524481 HIG524480:HIG524481 HSC524480:HSC524481 IBY524480:IBY524481 ILU524480:ILU524481 IVQ524480:IVQ524481 JFM524480:JFM524481 JPI524480:JPI524481 JZE524480:JZE524481 KJA524480:KJA524481 KSW524480:KSW524481 LCS524480:LCS524481 LMO524480:LMO524481 LWK524480:LWK524481 MGG524480:MGG524481 MQC524480:MQC524481 MZY524480:MZY524481 NJU524480:NJU524481 NTQ524480:NTQ524481 ODM524480:ODM524481 ONI524480:ONI524481 OXE524480:OXE524481 PHA524480:PHA524481 PQW524480:PQW524481 QAS524480:QAS524481 QKO524480:QKO524481 QUK524480:QUK524481 REG524480:REG524481 ROC524480:ROC524481 RXY524480:RXY524481 SHU524480:SHU524481 SRQ524480:SRQ524481 TBM524480:TBM524481 TLI524480:TLI524481 TVE524480:TVE524481 UFA524480:UFA524481 UOW524480:UOW524481 UYS524480:UYS524481 VIO524480:VIO524481 VSK524480:VSK524481 WCG524480:WCG524481 WMC524480:WMC524481 WVY524480:WVY524481 Q590016:Q590017 JM590016:JM590017 TI590016:TI590017 ADE590016:ADE590017 ANA590016:ANA590017 AWW590016:AWW590017 BGS590016:BGS590017 BQO590016:BQO590017 CAK590016:CAK590017 CKG590016:CKG590017 CUC590016:CUC590017 DDY590016:DDY590017 DNU590016:DNU590017 DXQ590016:DXQ590017 EHM590016:EHM590017 ERI590016:ERI590017 FBE590016:FBE590017 FLA590016:FLA590017 FUW590016:FUW590017 GES590016:GES590017 GOO590016:GOO590017 GYK590016:GYK590017 HIG590016:HIG590017 HSC590016:HSC590017 IBY590016:IBY590017 ILU590016:ILU590017 IVQ590016:IVQ590017 JFM590016:JFM590017 JPI590016:JPI590017 JZE590016:JZE590017 KJA590016:KJA590017 KSW590016:KSW590017 LCS590016:LCS590017 LMO590016:LMO590017 LWK590016:LWK590017 MGG590016:MGG590017 MQC590016:MQC590017 MZY590016:MZY590017 NJU590016:NJU590017 NTQ590016:NTQ590017 ODM590016:ODM590017 ONI590016:ONI590017 OXE590016:OXE590017 PHA590016:PHA590017 PQW590016:PQW590017 QAS590016:QAS590017 QKO590016:QKO590017 QUK590016:QUK590017 REG590016:REG590017 ROC590016:ROC590017 RXY590016:RXY590017 SHU590016:SHU590017 SRQ590016:SRQ590017 TBM590016:TBM590017 TLI590016:TLI590017 TVE590016:TVE590017 UFA590016:UFA590017 UOW590016:UOW590017 UYS590016:UYS590017 VIO590016:VIO590017 VSK590016:VSK590017 WCG590016:WCG590017 WMC590016:WMC590017 WVY590016:WVY590017 Q655552:Q655553 JM655552:JM655553 TI655552:TI655553 ADE655552:ADE655553 ANA655552:ANA655553 AWW655552:AWW655553 BGS655552:BGS655553 BQO655552:BQO655553 CAK655552:CAK655553 CKG655552:CKG655553 CUC655552:CUC655553 DDY655552:DDY655553 DNU655552:DNU655553 DXQ655552:DXQ655553 EHM655552:EHM655553 ERI655552:ERI655553 FBE655552:FBE655553 FLA655552:FLA655553 FUW655552:FUW655553 GES655552:GES655553 GOO655552:GOO655553 GYK655552:GYK655553 HIG655552:HIG655553 HSC655552:HSC655553 IBY655552:IBY655553 ILU655552:ILU655553 IVQ655552:IVQ655553 JFM655552:JFM655553 JPI655552:JPI655553 JZE655552:JZE655553 KJA655552:KJA655553 KSW655552:KSW655553 LCS655552:LCS655553 LMO655552:LMO655553 LWK655552:LWK655553 MGG655552:MGG655553 MQC655552:MQC655553 MZY655552:MZY655553 NJU655552:NJU655553 NTQ655552:NTQ655553 ODM655552:ODM655553 ONI655552:ONI655553 OXE655552:OXE655553 PHA655552:PHA655553 PQW655552:PQW655553 QAS655552:QAS655553 QKO655552:QKO655553 QUK655552:QUK655553 REG655552:REG655553 ROC655552:ROC655553 RXY655552:RXY655553 SHU655552:SHU655553 SRQ655552:SRQ655553 TBM655552:TBM655553 TLI655552:TLI655553 TVE655552:TVE655553 UFA655552:UFA655553 UOW655552:UOW655553 UYS655552:UYS655553 VIO655552:VIO655553 VSK655552:VSK655553 WCG655552:WCG655553 WMC655552:WMC655553 WVY655552:WVY655553 Q721088:Q721089 JM721088:JM721089 TI721088:TI721089 ADE721088:ADE721089 ANA721088:ANA721089 AWW721088:AWW721089 BGS721088:BGS721089 BQO721088:BQO721089 CAK721088:CAK721089 CKG721088:CKG721089 CUC721088:CUC721089 DDY721088:DDY721089 DNU721088:DNU721089 DXQ721088:DXQ721089 EHM721088:EHM721089 ERI721088:ERI721089 FBE721088:FBE721089 FLA721088:FLA721089 FUW721088:FUW721089 GES721088:GES721089 GOO721088:GOO721089 GYK721088:GYK721089 HIG721088:HIG721089 HSC721088:HSC721089 IBY721088:IBY721089 ILU721088:ILU721089 IVQ721088:IVQ721089 JFM721088:JFM721089 JPI721088:JPI721089 JZE721088:JZE721089 KJA721088:KJA721089 KSW721088:KSW721089 LCS721088:LCS721089 LMO721088:LMO721089 LWK721088:LWK721089 MGG721088:MGG721089 MQC721088:MQC721089 MZY721088:MZY721089 NJU721088:NJU721089 NTQ721088:NTQ721089 ODM721088:ODM721089 ONI721088:ONI721089 OXE721088:OXE721089 PHA721088:PHA721089 PQW721088:PQW721089 QAS721088:QAS721089 QKO721088:QKO721089 QUK721088:QUK721089 REG721088:REG721089 ROC721088:ROC721089 RXY721088:RXY721089 SHU721088:SHU721089 SRQ721088:SRQ721089 TBM721088:TBM721089 TLI721088:TLI721089 TVE721088:TVE721089 UFA721088:UFA721089 UOW721088:UOW721089 UYS721088:UYS721089 VIO721088:VIO721089 VSK721088:VSK721089 WCG721088:WCG721089 WMC721088:WMC721089 WVY721088:WVY721089 Q786624:Q786625 JM786624:JM786625 TI786624:TI786625 ADE786624:ADE786625 ANA786624:ANA786625 AWW786624:AWW786625 BGS786624:BGS786625 BQO786624:BQO786625 CAK786624:CAK786625 CKG786624:CKG786625 CUC786624:CUC786625 DDY786624:DDY786625 DNU786624:DNU786625 DXQ786624:DXQ786625 EHM786624:EHM786625 ERI786624:ERI786625 FBE786624:FBE786625 FLA786624:FLA786625 FUW786624:FUW786625 GES786624:GES786625 GOO786624:GOO786625 GYK786624:GYK786625 HIG786624:HIG786625 HSC786624:HSC786625 IBY786624:IBY786625 ILU786624:ILU786625 IVQ786624:IVQ786625 JFM786624:JFM786625 JPI786624:JPI786625 JZE786624:JZE786625 KJA786624:KJA786625 KSW786624:KSW786625 LCS786624:LCS786625 LMO786624:LMO786625 LWK786624:LWK786625 MGG786624:MGG786625 MQC786624:MQC786625 MZY786624:MZY786625 NJU786624:NJU786625 NTQ786624:NTQ786625 ODM786624:ODM786625 ONI786624:ONI786625 OXE786624:OXE786625 PHA786624:PHA786625 PQW786624:PQW786625 QAS786624:QAS786625 QKO786624:QKO786625 QUK786624:QUK786625 REG786624:REG786625 ROC786624:ROC786625 RXY786624:RXY786625 SHU786624:SHU786625 SRQ786624:SRQ786625 TBM786624:TBM786625 TLI786624:TLI786625 TVE786624:TVE786625 UFA786624:UFA786625 UOW786624:UOW786625 UYS786624:UYS786625 VIO786624:VIO786625 VSK786624:VSK786625 WCG786624:WCG786625 WMC786624:WMC786625 WVY786624:WVY786625 Q852160:Q852161 JM852160:JM852161 TI852160:TI852161 ADE852160:ADE852161 ANA852160:ANA852161 AWW852160:AWW852161 BGS852160:BGS852161 BQO852160:BQO852161 CAK852160:CAK852161 CKG852160:CKG852161 CUC852160:CUC852161 DDY852160:DDY852161 DNU852160:DNU852161 DXQ852160:DXQ852161 EHM852160:EHM852161 ERI852160:ERI852161 FBE852160:FBE852161 FLA852160:FLA852161 FUW852160:FUW852161 GES852160:GES852161 GOO852160:GOO852161 GYK852160:GYK852161 HIG852160:HIG852161 HSC852160:HSC852161 IBY852160:IBY852161 ILU852160:ILU852161 IVQ852160:IVQ852161 JFM852160:JFM852161 JPI852160:JPI852161 JZE852160:JZE852161 KJA852160:KJA852161 KSW852160:KSW852161 LCS852160:LCS852161 LMO852160:LMO852161 LWK852160:LWK852161 MGG852160:MGG852161 MQC852160:MQC852161 MZY852160:MZY852161 NJU852160:NJU852161 NTQ852160:NTQ852161 ODM852160:ODM852161 ONI852160:ONI852161 OXE852160:OXE852161 PHA852160:PHA852161 PQW852160:PQW852161 QAS852160:QAS852161 QKO852160:QKO852161 QUK852160:QUK852161 REG852160:REG852161 ROC852160:ROC852161 RXY852160:RXY852161 SHU852160:SHU852161 SRQ852160:SRQ852161 TBM852160:TBM852161 TLI852160:TLI852161 TVE852160:TVE852161 UFA852160:UFA852161 UOW852160:UOW852161 UYS852160:UYS852161 VIO852160:VIO852161 VSK852160:VSK852161 WCG852160:WCG852161 WMC852160:WMC852161 WVY852160:WVY852161 Q917696:Q917697 JM917696:JM917697 TI917696:TI917697 ADE917696:ADE917697 ANA917696:ANA917697 AWW917696:AWW917697 BGS917696:BGS917697 BQO917696:BQO917697 CAK917696:CAK917697 CKG917696:CKG917697 CUC917696:CUC917697 DDY917696:DDY917697 DNU917696:DNU917697 DXQ917696:DXQ917697 EHM917696:EHM917697 ERI917696:ERI917697 FBE917696:FBE917697 FLA917696:FLA917697 FUW917696:FUW917697 GES917696:GES917697 GOO917696:GOO917697 GYK917696:GYK917697 HIG917696:HIG917697 HSC917696:HSC917697 IBY917696:IBY917697 ILU917696:ILU917697 IVQ917696:IVQ917697 JFM917696:JFM917697 JPI917696:JPI917697 JZE917696:JZE917697 KJA917696:KJA917697 KSW917696:KSW917697 LCS917696:LCS917697 LMO917696:LMO917697 LWK917696:LWK917697 MGG917696:MGG917697 MQC917696:MQC917697 MZY917696:MZY917697 NJU917696:NJU917697 NTQ917696:NTQ917697 ODM917696:ODM917697 ONI917696:ONI917697 OXE917696:OXE917697 PHA917696:PHA917697 PQW917696:PQW917697 QAS917696:QAS917697 QKO917696:QKO917697 QUK917696:QUK917697 REG917696:REG917697 ROC917696:ROC917697 RXY917696:RXY917697 SHU917696:SHU917697 SRQ917696:SRQ917697 TBM917696:TBM917697 TLI917696:TLI917697 TVE917696:TVE917697 UFA917696:UFA917697 UOW917696:UOW917697 UYS917696:UYS917697 VIO917696:VIO917697 VSK917696:VSK917697 WCG917696:WCG917697 WMC917696:WMC917697 WVY917696:WVY917697 Q983232:Q983233 JM983232:JM983233 TI983232:TI983233 ADE983232:ADE983233 ANA983232:ANA983233 AWW983232:AWW983233 BGS983232:BGS983233 BQO983232:BQO983233 CAK983232:CAK983233 CKG983232:CKG983233 CUC983232:CUC983233 DDY983232:DDY983233 DNU983232:DNU983233 DXQ983232:DXQ983233 EHM983232:EHM983233 ERI983232:ERI983233 FBE983232:FBE983233 FLA983232:FLA983233 FUW983232:FUW983233 GES983232:GES983233 GOO983232:GOO983233 GYK983232:GYK983233 HIG983232:HIG983233 HSC983232:HSC983233 IBY983232:IBY983233 ILU983232:ILU983233 IVQ983232:IVQ983233 JFM983232:JFM983233 JPI983232:JPI983233 JZE983232:JZE983233 KJA983232:KJA983233 KSW983232:KSW983233 LCS983232:LCS983233 LMO983232:LMO983233 LWK983232:LWK983233 MGG983232:MGG983233 MQC983232:MQC983233 MZY983232:MZY983233 NJU983232:NJU983233 NTQ983232:NTQ983233 ODM983232:ODM983233 ONI983232:ONI983233 OXE983232:OXE983233 PHA983232:PHA983233 PQW983232:PQW983233 QAS983232:QAS983233 QKO983232:QKO983233 QUK983232:QUK983233 REG983232:REG983233 ROC983232:ROC983233 RXY983232:RXY983233 SHU983232:SHU983233 SRQ983232:SRQ983233 TBM983232:TBM983233 TLI983232:TLI983233 TVE983232:TVE983233 UFA983232:UFA983233 UOW983232:UOW983233 UYS983232:UYS983233 VIO983232:VIO983233 VSK983232:VSK983233 WCG983232:WCG983233 WMC983232:WMC983233 WVY983232:WVY983233 Q65643:Q65644 JM65643:JM65644 TI65643:TI65644 ADE65643:ADE65644 ANA65643:ANA65644 AWW65643:AWW65644 BGS65643:BGS65644 BQO65643:BQO65644 CAK65643:CAK65644 CKG65643:CKG65644 CUC65643:CUC65644 DDY65643:DDY65644 DNU65643:DNU65644 DXQ65643:DXQ65644 EHM65643:EHM65644 ERI65643:ERI65644 FBE65643:FBE65644 FLA65643:FLA65644 FUW65643:FUW65644 GES65643:GES65644 GOO65643:GOO65644 GYK65643:GYK65644 HIG65643:HIG65644 HSC65643:HSC65644 IBY65643:IBY65644 ILU65643:ILU65644 IVQ65643:IVQ65644 JFM65643:JFM65644 JPI65643:JPI65644 JZE65643:JZE65644 KJA65643:KJA65644 KSW65643:KSW65644 LCS65643:LCS65644 LMO65643:LMO65644 LWK65643:LWK65644 MGG65643:MGG65644 MQC65643:MQC65644 MZY65643:MZY65644 NJU65643:NJU65644 NTQ65643:NTQ65644 ODM65643:ODM65644 ONI65643:ONI65644 OXE65643:OXE65644 PHA65643:PHA65644 PQW65643:PQW65644 QAS65643:QAS65644 QKO65643:QKO65644 QUK65643:QUK65644 REG65643:REG65644 ROC65643:ROC65644 RXY65643:RXY65644 SHU65643:SHU65644 SRQ65643:SRQ65644 TBM65643:TBM65644 TLI65643:TLI65644 TVE65643:TVE65644 UFA65643:UFA65644 UOW65643:UOW65644 UYS65643:UYS65644 VIO65643:VIO65644 VSK65643:VSK65644 WCG65643:WCG65644 WMC65643:WMC65644 WVY65643:WVY65644 Q131179:Q131180 JM131179:JM131180 TI131179:TI131180 ADE131179:ADE131180 ANA131179:ANA131180 AWW131179:AWW131180 BGS131179:BGS131180 BQO131179:BQO131180 CAK131179:CAK131180 CKG131179:CKG131180 CUC131179:CUC131180 DDY131179:DDY131180 DNU131179:DNU131180 DXQ131179:DXQ131180 EHM131179:EHM131180 ERI131179:ERI131180 FBE131179:FBE131180 FLA131179:FLA131180 FUW131179:FUW131180 GES131179:GES131180 GOO131179:GOO131180 GYK131179:GYK131180 HIG131179:HIG131180 HSC131179:HSC131180 IBY131179:IBY131180 ILU131179:ILU131180 IVQ131179:IVQ131180 JFM131179:JFM131180 JPI131179:JPI131180 JZE131179:JZE131180 KJA131179:KJA131180 KSW131179:KSW131180 LCS131179:LCS131180 LMO131179:LMO131180 LWK131179:LWK131180 MGG131179:MGG131180 MQC131179:MQC131180 MZY131179:MZY131180 NJU131179:NJU131180 NTQ131179:NTQ131180 ODM131179:ODM131180 ONI131179:ONI131180 OXE131179:OXE131180 PHA131179:PHA131180 PQW131179:PQW131180 QAS131179:QAS131180 QKO131179:QKO131180 QUK131179:QUK131180 REG131179:REG131180 ROC131179:ROC131180 RXY131179:RXY131180 SHU131179:SHU131180 SRQ131179:SRQ131180 TBM131179:TBM131180 TLI131179:TLI131180 TVE131179:TVE131180 UFA131179:UFA131180 UOW131179:UOW131180 UYS131179:UYS131180 VIO131179:VIO131180 VSK131179:VSK131180 WCG131179:WCG131180 WMC131179:WMC131180 WVY131179:WVY131180 Q196715:Q196716 JM196715:JM196716 TI196715:TI196716 ADE196715:ADE196716 ANA196715:ANA196716 AWW196715:AWW196716 BGS196715:BGS196716 BQO196715:BQO196716 CAK196715:CAK196716 CKG196715:CKG196716 CUC196715:CUC196716 DDY196715:DDY196716 DNU196715:DNU196716 DXQ196715:DXQ196716 EHM196715:EHM196716 ERI196715:ERI196716 FBE196715:FBE196716 FLA196715:FLA196716 FUW196715:FUW196716 GES196715:GES196716 GOO196715:GOO196716 GYK196715:GYK196716 HIG196715:HIG196716 HSC196715:HSC196716 IBY196715:IBY196716 ILU196715:ILU196716 IVQ196715:IVQ196716 JFM196715:JFM196716 JPI196715:JPI196716 JZE196715:JZE196716 KJA196715:KJA196716 KSW196715:KSW196716 LCS196715:LCS196716 LMO196715:LMO196716 LWK196715:LWK196716 MGG196715:MGG196716 MQC196715:MQC196716 MZY196715:MZY196716 NJU196715:NJU196716 NTQ196715:NTQ196716 ODM196715:ODM196716 ONI196715:ONI196716 OXE196715:OXE196716 PHA196715:PHA196716 PQW196715:PQW196716 QAS196715:QAS196716 QKO196715:QKO196716 QUK196715:QUK196716 REG196715:REG196716 ROC196715:ROC196716 RXY196715:RXY196716 SHU196715:SHU196716 SRQ196715:SRQ196716 TBM196715:TBM196716 TLI196715:TLI196716 TVE196715:TVE196716 UFA196715:UFA196716 UOW196715:UOW196716 UYS196715:UYS196716 VIO196715:VIO196716 VSK196715:VSK196716 WCG196715:WCG196716 WMC196715:WMC196716 WVY196715:WVY196716 Q262251:Q262252 JM262251:JM262252 TI262251:TI262252 ADE262251:ADE262252 ANA262251:ANA262252 AWW262251:AWW262252 BGS262251:BGS262252 BQO262251:BQO262252 CAK262251:CAK262252 CKG262251:CKG262252 CUC262251:CUC262252 DDY262251:DDY262252 DNU262251:DNU262252 DXQ262251:DXQ262252 EHM262251:EHM262252 ERI262251:ERI262252 FBE262251:FBE262252 FLA262251:FLA262252 FUW262251:FUW262252 GES262251:GES262252 GOO262251:GOO262252 GYK262251:GYK262252 HIG262251:HIG262252 HSC262251:HSC262252 IBY262251:IBY262252 ILU262251:ILU262252 IVQ262251:IVQ262252 JFM262251:JFM262252 JPI262251:JPI262252 JZE262251:JZE262252 KJA262251:KJA262252 KSW262251:KSW262252 LCS262251:LCS262252 LMO262251:LMO262252 LWK262251:LWK262252 MGG262251:MGG262252 MQC262251:MQC262252 MZY262251:MZY262252 NJU262251:NJU262252 NTQ262251:NTQ262252 ODM262251:ODM262252 ONI262251:ONI262252 OXE262251:OXE262252 PHA262251:PHA262252 PQW262251:PQW262252 QAS262251:QAS262252 QKO262251:QKO262252 QUK262251:QUK262252 REG262251:REG262252 ROC262251:ROC262252 RXY262251:RXY262252 SHU262251:SHU262252 SRQ262251:SRQ262252 TBM262251:TBM262252 TLI262251:TLI262252 TVE262251:TVE262252 UFA262251:UFA262252 UOW262251:UOW262252 UYS262251:UYS262252 VIO262251:VIO262252 VSK262251:VSK262252 WCG262251:WCG262252 WMC262251:WMC262252 WVY262251:WVY262252 Q327787:Q327788 JM327787:JM327788 TI327787:TI327788 ADE327787:ADE327788 ANA327787:ANA327788 AWW327787:AWW327788 BGS327787:BGS327788 BQO327787:BQO327788 CAK327787:CAK327788 CKG327787:CKG327788 CUC327787:CUC327788 DDY327787:DDY327788 DNU327787:DNU327788 DXQ327787:DXQ327788 EHM327787:EHM327788 ERI327787:ERI327788 FBE327787:FBE327788 FLA327787:FLA327788 FUW327787:FUW327788 GES327787:GES327788 GOO327787:GOO327788 GYK327787:GYK327788 HIG327787:HIG327788 HSC327787:HSC327788 IBY327787:IBY327788 ILU327787:ILU327788 IVQ327787:IVQ327788 JFM327787:JFM327788 JPI327787:JPI327788 JZE327787:JZE327788 KJA327787:KJA327788 KSW327787:KSW327788 LCS327787:LCS327788 LMO327787:LMO327788 LWK327787:LWK327788 MGG327787:MGG327788 MQC327787:MQC327788 MZY327787:MZY327788 NJU327787:NJU327788 NTQ327787:NTQ327788 ODM327787:ODM327788 ONI327787:ONI327788 OXE327787:OXE327788 PHA327787:PHA327788 PQW327787:PQW327788 QAS327787:QAS327788 QKO327787:QKO327788 QUK327787:QUK327788 REG327787:REG327788 ROC327787:ROC327788 RXY327787:RXY327788 SHU327787:SHU327788 SRQ327787:SRQ327788 TBM327787:TBM327788 TLI327787:TLI327788 TVE327787:TVE327788 UFA327787:UFA327788 UOW327787:UOW327788 UYS327787:UYS327788 VIO327787:VIO327788 VSK327787:VSK327788 WCG327787:WCG327788 WMC327787:WMC327788 WVY327787:WVY327788 Q393323:Q393324 JM393323:JM393324 TI393323:TI393324 ADE393323:ADE393324 ANA393323:ANA393324 AWW393323:AWW393324 BGS393323:BGS393324 BQO393323:BQO393324 CAK393323:CAK393324 CKG393323:CKG393324 CUC393323:CUC393324 DDY393323:DDY393324 DNU393323:DNU393324 DXQ393323:DXQ393324 EHM393323:EHM393324 ERI393323:ERI393324 FBE393323:FBE393324 FLA393323:FLA393324 FUW393323:FUW393324 GES393323:GES393324 GOO393323:GOO393324 GYK393323:GYK393324 HIG393323:HIG393324 HSC393323:HSC393324 IBY393323:IBY393324 ILU393323:ILU393324 IVQ393323:IVQ393324 JFM393323:JFM393324 JPI393323:JPI393324 JZE393323:JZE393324 KJA393323:KJA393324 KSW393323:KSW393324 LCS393323:LCS393324 LMO393323:LMO393324 LWK393323:LWK393324 MGG393323:MGG393324 MQC393323:MQC393324 MZY393323:MZY393324 NJU393323:NJU393324 NTQ393323:NTQ393324 ODM393323:ODM393324 ONI393323:ONI393324 OXE393323:OXE393324 PHA393323:PHA393324 PQW393323:PQW393324 QAS393323:QAS393324 QKO393323:QKO393324 QUK393323:QUK393324 REG393323:REG393324 ROC393323:ROC393324 RXY393323:RXY393324 SHU393323:SHU393324 SRQ393323:SRQ393324 TBM393323:TBM393324 TLI393323:TLI393324 TVE393323:TVE393324 UFA393323:UFA393324 UOW393323:UOW393324 UYS393323:UYS393324 VIO393323:VIO393324 VSK393323:VSK393324 WCG393323:WCG393324 WMC393323:WMC393324 WVY393323:WVY393324 Q458859:Q458860 JM458859:JM458860 TI458859:TI458860 ADE458859:ADE458860 ANA458859:ANA458860 AWW458859:AWW458860 BGS458859:BGS458860 BQO458859:BQO458860 CAK458859:CAK458860 CKG458859:CKG458860 CUC458859:CUC458860 DDY458859:DDY458860 DNU458859:DNU458860 DXQ458859:DXQ458860 EHM458859:EHM458860 ERI458859:ERI458860 FBE458859:FBE458860 FLA458859:FLA458860 FUW458859:FUW458860 GES458859:GES458860 GOO458859:GOO458860 GYK458859:GYK458860 HIG458859:HIG458860 HSC458859:HSC458860 IBY458859:IBY458860 ILU458859:ILU458860 IVQ458859:IVQ458860 JFM458859:JFM458860 JPI458859:JPI458860 JZE458859:JZE458860 KJA458859:KJA458860 KSW458859:KSW458860 LCS458859:LCS458860 LMO458859:LMO458860 LWK458859:LWK458860 MGG458859:MGG458860 MQC458859:MQC458860 MZY458859:MZY458860 NJU458859:NJU458860 NTQ458859:NTQ458860 ODM458859:ODM458860 ONI458859:ONI458860 OXE458859:OXE458860 PHA458859:PHA458860 PQW458859:PQW458860 QAS458859:QAS458860 QKO458859:QKO458860 QUK458859:QUK458860 REG458859:REG458860 ROC458859:ROC458860 RXY458859:RXY458860 SHU458859:SHU458860 SRQ458859:SRQ458860 TBM458859:TBM458860 TLI458859:TLI458860 TVE458859:TVE458860 UFA458859:UFA458860 UOW458859:UOW458860 UYS458859:UYS458860 VIO458859:VIO458860 VSK458859:VSK458860 WCG458859:WCG458860 WMC458859:WMC458860 WVY458859:WVY458860 Q524395:Q524396 JM524395:JM524396 TI524395:TI524396 ADE524395:ADE524396 ANA524395:ANA524396 AWW524395:AWW524396 BGS524395:BGS524396 BQO524395:BQO524396 CAK524395:CAK524396 CKG524395:CKG524396 CUC524395:CUC524396 DDY524395:DDY524396 DNU524395:DNU524396 DXQ524395:DXQ524396 EHM524395:EHM524396 ERI524395:ERI524396 FBE524395:FBE524396 FLA524395:FLA524396 FUW524395:FUW524396 GES524395:GES524396 GOO524395:GOO524396 GYK524395:GYK524396 HIG524395:HIG524396 HSC524395:HSC524396 IBY524395:IBY524396 ILU524395:ILU524396 IVQ524395:IVQ524396 JFM524395:JFM524396 JPI524395:JPI524396 JZE524395:JZE524396 KJA524395:KJA524396 KSW524395:KSW524396 LCS524395:LCS524396 LMO524395:LMO524396 LWK524395:LWK524396 MGG524395:MGG524396 MQC524395:MQC524396 MZY524395:MZY524396 NJU524395:NJU524396 NTQ524395:NTQ524396 ODM524395:ODM524396 ONI524395:ONI524396 OXE524395:OXE524396 PHA524395:PHA524396 PQW524395:PQW524396 QAS524395:QAS524396 QKO524395:QKO524396 QUK524395:QUK524396 REG524395:REG524396 ROC524395:ROC524396 RXY524395:RXY524396 SHU524395:SHU524396 SRQ524395:SRQ524396 TBM524395:TBM524396 TLI524395:TLI524396 TVE524395:TVE524396 UFA524395:UFA524396 UOW524395:UOW524396 UYS524395:UYS524396 VIO524395:VIO524396 VSK524395:VSK524396 WCG524395:WCG524396 WMC524395:WMC524396 WVY524395:WVY524396 Q589931:Q589932 JM589931:JM589932 TI589931:TI589932 ADE589931:ADE589932 ANA589931:ANA589932 AWW589931:AWW589932 BGS589931:BGS589932 BQO589931:BQO589932 CAK589931:CAK589932 CKG589931:CKG589932 CUC589931:CUC589932 DDY589931:DDY589932 DNU589931:DNU589932 DXQ589931:DXQ589932 EHM589931:EHM589932 ERI589931:ERI589932 FBE589931:FBE589932 FLA589931:FLA589932 FUW589931:FUW589932 GES589931:GES589932 GOO589931:GOO589932 GYK589931:GYK589932 HIG589931:HIG589932 HSC589931:HSC589932 IBY589931:IBY589932 ILU589931:ILU589932 IVQ589931:IVQ589932 JFM589931:JFM589932 JPI589931:JPI589932 JZE589931:JZE589932 KJA589931:KJA589932 KSW589931:KSW589932 LCS589931:LCS589932 LMO589931:LMO589932 LWK589931:LWK589932 MGG589931:MGG589932 MQC589931:MQC589932 MZY589931:MZY589932 NJU589931:NJU589932 NTQ589931:NTQ589932 ODM589931:ODM589932 ONI589931:ONI589932 OXE589931:OXE589932 PHA589931:PHA589932 PQW589931:PQW589932 QAS589931:QAS589932 QKO589931:QKO589932 QUK589931:QUK589932 REG589931:REG589932 ROC589931:ROC589932 RXY589931:RXY589932 SHU589931:SHU589932 SRQ589931:SRQ589932 TBM589931:TBM589932 TLI589931:TLI589932 TVE589931:TVE589932 UFA589931:UFA589932 UOW589931:UOW589932 UYS589931:UYS589932 VIO589931:VIO589932 VSK589931:VSK589932 WCG589931:WCG589932 WMC589931:WMC589932 WVY589931:WVY589932 Q655467:Q655468 JM655467:JM655468 TI655467:TI655468 ADE655467:ADE655468 ANA655467:ANA655468 AWW655467:AWW655468 BGS655467:BGS655468 BQO655467:BQO655468 CAK655467:CAK655468 CKG655467:CKG655468 CUC655467:CUC655468 DDY655467:DDY655468 DNU655467:DNU655468 DXQ655467:DXQ655468 EHM655467:EHM655468 ERI655467:ERI655468 FBE655467:FBE655468 FLA655467:FLA655468 FUW655467:FUW655468 GES655467:GES655468 GOO655467:GOO655468 GYK655467:GYK655468 HIG655467:HIG655468 HSC655467:HSC655468 IBY655467:IBY655468 ILU655467:ILU655468 IVQ655467:IVQ655468 JFM655467:JFM655468 JPI655467:JPI655468 JZE655467:JZE655468 KJA655467:KJA655468 KSW655467:KSW655468 LCS655467:LCS655468 LMO655467:LMO655468 LWK655467:LWK655468 MGG655467:MGG655468 MQC655467:MQC655468 MZY655467:MZY655468 NJU655467:NJU655468 NTQ655467:NTQ655468 ODM655467:ODM655468 ONI655467:ONI655468 OXE655467:OXE655468 PHA655467:PHA655468 PQW655467:PQW655468 QAS655467:QAS655468 QKO655467:QKO655468 QUK655467:QUK655468 REG655467:REG655468 ROC655467:ROC655468 RXY655467:RXY655468 SHU655467:SHU655468 SRQ655467:SRQ655468 TBM655467:TBM655468 TLI655467:TLI655468 TVE655467:TVE655468 UFA655467:UFA655468 UOW655467:UOW655468 UYS655467:UYS655468 VIO655467:VIO655468 VSK655467:VSK655468 WCG655467:WCG655468 WMC655467:WMC655468 WVY655467:WVY655468 Q721003:Q721004 JM721003:JM721004 TI721003:TI721004 ADE721003:ADE721004 ANA721003:ANA721004 AWW721003:AWW721004 BGS721003:BGS721004 BQO721003:BQO721004 CAK721003:CAK721004 CKG721003:CKG721004 CUC721003:CUC721004 DDY721003:DDY721004 DNU721003:DNU721004 DXQ721003:DXQ721004 EHM721003:EHM721004 ERI721003:ERI721004 FBE721003:FBE721004 FLA721003:FLA721004 FUW721003:FUW721004 GES721003:GES721004 GOO721003:GOO721004 GYK721003:GYK721004 HIG721003:HIG721004 HSC721003:HSC721004 IBY721003:IBY721004 ILU721003:ILU721004 IVQ721003:IVQ721004 JFM721003:JFM721004 JPI721003:JPI721004 JZE721003:JZE721004 KJA721003:KJA721004 KSW721003:KSW721004 LCS721003:LCS721004 LMO721003:LMO721004 LWK721003:LWK721004 MGG721003:MGG721004 MQC721003:MQC721004 MZY721003:MZY721004 NJU721003:NJU721004 NTQ721003:NTQ721004 ODM721003:ODM721004 ONI721003:ONI721004 OXE721003:OXE721004 PHA721003:PHA721004 PQW721003:PQW721004 QAS721003:QAS721004 QKO721003:QKO721004 QUK721003:QUK721004 REG721003:REG721004 ROC721003:ROC721004 RXY721003:RXY721004 SHU721003:SHU721004 SRQ721003:SRQ721004 TBM721003:TBM721004 TLI721003:TLI721004 TVE721003:TVE721004 UFA721003:UFA721004 UOW721003:UOW721004 UYS721003:UYS721004 VIO721003:VIO721004 VSK721003:VSK721004 WCG721003:WCG721004 WMC721003:WMC721004 WVY721003:WVY721004 Q786539:Q786540 JM786539:JM786540 TI786539:TI786540 ADE786539:ADE786540 ANA786539:ANA786540 AWW786539:AWW786540 BGS786539:BGS786540 BQO786539:BQO786540 CAK786539:CAK786540 CKG786539:CKG786540 CUC786539:CUC786540 DDY786539:DDY786540 DNU786539:DNU786540 DXQ786539:DXQ786540 EHM786539:EHM786540 ERI786539:ERI786540 FBE786539:FBE786540 FLA786539:FLA786540 FUW786539:FUW786540 GES786539:GES786540 GOO786539:GOO786540 GYK786539:GYK786540 HIG786539:HIG786540 HSC786539:HSC786540 IBY786539:IBY786540 ILU786539:ILU786540 IVQ786539:IVQ786540 JFM786539:JFM786540 JPI786539:JPI786540 JZE786539:JZE786540 KJA786539:KJA786540 KSW786539:KSW786540 LCS786539:LCS786540 LMO786539:LMO786540 LWK786539:LWK786540 MGG786539:MGG786540 MQC786539:MQC786540 MZY786539:MZY786540 NJU786539:NJU786540 NTQ786539:NTQ786540 ODM786539:ODM786540 ONI786539:ONI786540 OXE786539:OXE786540 PHA786539:PHA786540 PQW786539:PQW786540 QAS786539:QAS786540 QKO786539:QKO786540 QUK786539:QUK786540 REG786539:REG786540 ROC786539:ROC786540 RXY786539:RXY786540 SHU786539:SHU786540 SRQ786539:SRQ786540 TBM786539:TBM786540 TLI786539:TLI786540 TVE786539:TVE786540 UFA786539:UFA786540 UOW786539:UOW786540 UYS786539:UYS786540 VIO786539:VIO786540 VSK786539:VSK786540 WCG786539:WCG786540 WMC786539:WMC786540 WVY786539:WVY786540 Q852075:Q852076 JM852075:JM852076 TI852075:TI852076 ADE852075:ADE852076 ANA852075:ANA852076 AWW852075:AWW852076 BGS852075:BGS852076 BQO852075:BQO852076 CAK852075:CAK852076 CKG852075:CKG852076 CUC852075:CUC852076 DDY852075:DDY852076 DNU852075:DNU852076 DXQ852075:DXQ852076 EHM852075:EHM852076 ERI852075:ERI852076 FBE852075:FBE852076 FLA852075:FLA852076 FUW852075:FUW852076 GES852075:GES852076 GOO852075:GOO852076 GYK852075:GYK852076 HIG852075:HIG852076 HSC852075:HSC852076 IBY852075:IBY852076 ILU852075:ILU852076 IVQ852075:IVQ852076 JFM852075:JFM852076 JPI852075:JPI852076 JZE852075:JZE852076 KJA852075:KJA852076 KSW852075:KSW852076 LCS852075:LCS852076 LMO852075:LMO852076 LWK852075:LWK852076 MGG852075:MGG852076 MQC852075:MQC852076 MZY852075:MZY852076 NJU852075:NJU852076 NTQ852075:NTQ852076 ODM852075:ODM852076 ONI852075:ONI852076 OXE852075:OXE852076 PHA852075:PHA852076 PQW852075:PQW852076 QAS852075:QAS852076 QKO852075:QKO852076 QUK852075:QUK852076 REG852075:REG852076 ROC852075:ROC852076 RXY852075:RXY852076 SHU852075:SHU852076 SRQ852075:SRQ852076 TBM852075:TBM852076 TLI852075:TLI852076 TVE852075:TVE852076 UFA852075:UFA852076 UOW852075:UOW852076 UYS852075:UYS852076 VIO852075:VIO852076 VSK852075:VSK852076 WCG852075:WCG852076 WMC852075:WMC852076 WVY852075:WVY852076 Q917611:Q917612 JM917611:JM917612 TI917611:TI917612 ADE917611:ADE917612 ANA917611:ANA917612 AWW917611:AWW917612 BGS917611:BGS917612 BQO917611:BQO917612 CAK917611:CAK917612 CKG917611:CKG917612 CUC917611:CUC917612 DDY917611:DDY917612 DNU917611:DNU917612 DXQ917611:DXQ917612 EHM917611:EHM917612 ERI917611:ERI917612 FBE917611:FBE917612 FLA917611:FLA917612 FUW917611:FUW917612 GES917611:GES917612 GOO917611:GOO917612 GYK917611:GYK917612 HIG917611:HIG917612 HSC917611:HSC917612 IBY917611:IBY917612 ILU917611:ILU917612 IVQ917611:IVQ917612 JFM917611:JFM917612 JPI917611:JPI917612 JZE917611:JZE917612 KJA917611:KJA917612 KSW917611:KSW917612 LCS917611:LCS917612 LMO917611:LMO917612 LWK917611:LWK917612 MGG917611:MGG917612 MQC917611:MQC917612 MZY917611:MZY917612 NJU917611:NJU917612 NTQ917611:NTQ917612 ODM917611:ODM917612 ONI917611:ONI917612 OXE917611:OXE917612 PHA917611:PHA917612 PQW917611:PQW917612 QAS917611:QAS917612 QKO917611:QKO917612 QUK917611:QUK917612 REG917611:REG917612 ROC917611:ROC917612 RXY917611:RXY917612 SHU917611:SHU917612 SRQ917611:SRQ917612 TBM917611:TBM917612 TLI917611:TLI917612 TVE917611:TVE917612 UFA917611:UFA917612 UOW917611:UOW917612 UYS917611:UYS917612 VIO917611:VIO917612 VSK917611:VSK917612 WCG917611:WCG917612 WMC917611:WMC917612 WVY917611:WVY917612 Q983147:Q983148 JM983147:JM983148 TI983147:TI983148 ADE983147:ADE983148 ANA983147:ANA983148 AWW983147:AWW983148 BGS983147:BGS983148 BQO983147:BQO983148 CAK983147:CAK983148 CKG983147:CKG983148 CUC983147:CUC983148 DDY983147:DDY983148 DNU983147:DNU983148 DXQ983147:DXQ983148 EHM983147:EHM983148 ERI983147:ERI983148 FBE983147:FBE983148 FLA983147:FLA983148 FUW983147:FUW983148 GES983147:GES983148 GOO983147:GOO983148 GYK983147:GYK983148 HIG983147:HIG983148 HSC983147:HSC983148 IBY983147:IBY983148 ILU983147:ILU983148 IVQ983147:IVQ983148 JFM983147:JFM983148 JPI983147:JPI983148 JZE983147:JZE983148 KJA983147:KJA983148 KSW983147:KSW983148 LCS983147:LCS983148 LMO983147:LMO983148 LWK983147:LWK983148 MGG983147:MGG983148 MQC983147:MQC983148 MZY983147:MZY983148 NJU983147:NJU983148 NTQ983147:NTQ983148 ODM983147:ODM983148 ONI983147:ONI983148 OXE983147:OXE983148 PHA983147:PHA983148 PQW983147:PQW983148 QAS983147:QAS983148 QKO983147:QKO983148 QUK983147:QUK983148 REG983147:REG983148 ROC983147:ROC983148 RXY983147:RXY983148 SHU983147:SHU983148 SRQ983147:SRQ983148 TBM983147:TBM983148 TLI983147:TLI983148 TVE983147:TVE983148 UFA983147:UFA983148 UOW983147:UOW983148 UYS983147:UYS983148 VIO983147:VIO983148 VSK983147:VSK983148 WCG983147:WCG983148 WMC983147:WMC983148 WVY983147:WVY983148 Q65561:Q65562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Q131097:Q131098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Q196633:Q196634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Q262169:Q262170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Q327705:Q327706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Q393241:Q393242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Q458777:Q458778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Q524313:Q524314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Q589849:Q589850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Q655385:Q655386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Q720921:Q720922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Q786457:Q786458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Q851993:Q851994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Q917529:Q917530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Q983065:Q983066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Q65602:Q65603 JM65602:JM65603 TI65602:TI65603 ADE65602:ADE65603 ANA65602:ANA65603 AWW65602:AWW65603 BGS65602:BGS65603 BQO65602:BQO65603 CAK65602:CAK65603 CKG65602:CKG65603 CUC65602:CUC65603 DDY65602:DDY65603 DNU65602:DNU65603 DXQ65602:DXQ65603 EHM65602:EHM65603 ERI65602:ERI65603 FBE65602:FBE65603 FLA65602:FLA65603 FUW65602:FUW65603 GES65602:GES65603 GOO65602:GOO65603 GYK65602:GYK65603 HIG65602:HIG65603 HSC65602:HSC65603 IBY65602:IBY65603 ILU65602:ILU65603 IVQ65602:IVQ65603 JFM65602:JFM65603 JPI65602:JPI65603 JZE65602:JZE65603 KJA65602:KJA65603 KSW65602:KSW65603 LCS65602:LCS65603 LMO65602:LMO65603 LWK65602:LWK65603 MGG65602:MGG65603 MQC65602:MQC65603 MZY65602:MZY65603 NJU65602:NJU65603 NTQ65602:NTQ65603 ODM65602:ODM65603 ONI65602:ONI65603 OXE65602:OXE65603 PHA65602:PHA65603 PQW65602:PQW65603 QAS65602:QAS65603 QKO65602:QKO65603 QUK65602:QUK65603 REG65602:REG65603 ROC65602:ROC65603 RXY65602:RXY65603 SHU65602:SHU65603 SRQ65602:SRQ65603 TBM65602:TBM65603 TLI65602:TLI65603 TVE65602:TVE65603 UFA65602:UFA65603 UOW65602:UOW65603 UYS65602:UYS65603 VIO65602:VIO65603 VSK65602:VSK65603 WCG65602:WCG65603 WMC65602:WMC65603 WVY65602:WVY65603 Q131138:Q131139 JM131138:JM131139 TI131138:TI131139 ADE131138:ADE131139 ANA131138:ANA131139 AWW131138:AWW131139 BGS131138:BGS131139 BQO131138:BQO131139 CAK131138:CAK131139 CKG131138:CKG131139 CUC131138:CUC131139 DDY131138:DDY131139 DNU131138:DNU131139 DXQ131138:DXQ131139 EHM131138:EHM131139 ERI131138:ERI131139 FBE131138:FBE131139 FLA131138:FLA131139 FUW131138:FUW131139 GES131138:GES131139 GOO131138:GOO131139 GYK131138:GYK131139 HIG131138:HIG131139 HSC131138:HSC131139 IBY131138:IBY131139 ILU131138:ILU131139 IVQ131138:IVQ131139 JFM131138:JFM131139 JPI131138:JPI131139 JZE131138:JZE131139 KJA131138:KJA131139 KSW131138:KSW131139 LCS131138:LCS131139 LMO131138:LMO131139 LWK131138:LWK131139 MGG131138:MGG131139 MQC131138:MQC131139 MZY131138:MZY131139 NJU131138:NJU131139 NTQ131138:NTQ131139 ODM131138:ODM131139 ONI131138:ONI131139 OXE131138:OXE131139 PHA131138:PHA131139 PQW131138:PQW131139 QAS131138:QAS131139 QKO131138:QKO131139 QUK131138:QUK131139 REG131138:REG131139 ROC131138:ROC131139 RXY131138:RXY131139 SHU131138:SHU131139 SRQ131138:SRQ131139 TBM131138:TBM131139 TLI131138:TLI131139 TVE131138:TVE131139 UFA131138:UFA131139 UOW131138:UOW131139 UYS131138:UYS131139 VIO131138:VIO131139 VSK131138:VSK131139 WCG131138:WCG131139 WMC131138:WMC131139 WVY131138:WVY131139 Q196674:Q196675 JM196674:JM196675 TI196674:TI196675 ADE196674:ADE196675 ANA196674:ANA196675 AWW196674:AWW196675 BGS196674:BGS196675 BQO196674:BQO196675 CAK196674:CAK196675 CKG196674:CKG196675 CUC196674:CUC196675 DDY196674:DDY196675 DNU196674:DNU196675 DXQ196674:DXQ196675 EHM196674:EHM196675 ERI196674:ERI196675 FBE196674:FBE196675 FLA196674:FLA196675 FUW196674:FUW196675 GES196674:GES196675 GOO196674:GOO196675 GYK196674:GYK196675 HIG196674:HIG196675 HSC196674:HSC196675 IBY196674:IBY196675 ILU196674:ILU196675 IVQ196674:IVQ196675 JFM196674:JFM196675 JPI196674:JPI196675 JZE196674:JZE196675 KJA196674:KJA196675 KSW196674:KSW196675 LCS196674:LCS196675 LMO196674:LMO196675 LWK196674:LWK196675 MGG196674:MGG196675 MQC196674:MQC196675 MZY196674:MZY196675 NJU196674:NJU196675 NTQ196674:NTQ196675 ODM196674:ODM196675 ONI196674:ONI196675 OXE196674:OXE196675 PHA196674:PHA196675 PQW196674:PQW196675 QAS196674:QAS196675 QKO196674:QKO196675 QUK196674:QUK196675 REG196674:REG196675 ROC196674:ROC196675 RXY196674:RXY196675 SHU196674:SHU196675 SRQ196674:SRQ196675 TBM196674:TBM196675 TLI196674:TLI196675 TVE196674:TVE196675 UFA196674:UFA196675 UOW196674:UOW196675 UYS196674:UYS196675 VIO196674:VIO196675 VSK196674:VSK196675 WCG196674:WCG196675 WMC196674:WMC196675 WVY196674:WVY196675 Q262210:Q262211 JM262210:JM262211 TI262210:TI262211 ADE262210:ADE262211 ANA262210:ANA262211 AWW262210:AWW262211 BGS262210:BGS262211 BQO262210:BQO262211 CAK262210:CAK262211 CKG262210:CKG262211 CUC262210:CUC262211 DDY262210:DDY262211 DNU262210:DNU262211 DXQ262210:DXQ262211 EHM262210:EHM262211 ERI262210:ERI262211 FBE262210:FBE262211 FLA262210:FLA262211 FUW262210:FUW262211 GES262210:GES262211 GOO262210:GOO262211 GYK262210:GYK262211 HIG262210:HIG262211 HSC262210:HSC262211 IBY262210:IBY262211 ILU262210:ILU262211 IVQ262210:IVQ262211 JFM262210:JFM262211 JPI262210:JPI262211 JZE262210:JZE262211 KJA262210:KJA262211 KSW262210:KSW262211 LCS262210:LCS262211 LMO262210:LMO262211 LWK262210:LWK262211 MGG262210:MGG262211 MQC262210:MQC262211 MZY262210:MZY262211 NJU262210:NJU262211 NTQ262210:NTQ262211 ODM262210:ODM262211 ONI262210:ONI262211 OXE262210:OXE262211 PHA262210:PHA262211 PQW262210:PQW262211 QAS262210:QAS262211 QKO262210:QKO262211 QUK262210:QUK262211 REG262210:REG262211 ROC262210:ROC262211 RXY262210:RXY262211 SHU262210:SHU262211 SRQ262210:SRQ262211 TBM262210:TBM262211 TLI262210:TLI262211 TVE262210:TVE262211 UFA262210:UFA262211 UOW262210:UOW262211 UYS262210:UYS262211 VIO262210:VIO262211 VSK262210:VSK262211 WCG262210:WCG262211 WMC262210:WMC262211 WVY262210:WVY262211 Q327746:Q327747 JM327746:JM327747 TI327746:TI327747 ADE327746:ADE327747 ANA327746:ANA327747 AWW327746:AWW327747 BGS327746:BGS327747 BQO327746:BQO327747 CAK327746:CAK327747 CKG327746:CKG327747 CUC327746:CUC327747 DDY327746:DDY327747 DNU327746:DNU327747 DXQ327746:DXQ327747 EHM327746:EHM327747 ERI327746:ERI327747 FBE327746:FBE327747 FLA327746:FLA327747 FUW327746:FUW327747 GES327746:GES327747 GOO327746:GOO327747 GYK327746:GYK327747 HIG327746:HIG327747 HSC327746:HSC327747 IBY327746:IBY327747 ILU327746:ILU327747 IVQ327746:IVQ327747 JFM327746:JFM327747 JPI327746:JPI327747 JZE327746:JZE327747 KJA327746:KJA327747 KSW327746:KSW327747 LCS327746:LCS327747 LMO327746:LMO327747 LWK327746:LWK327747 MGG327746:MGG327747 MQC327746:MQC327747 MZY327746:MZY327747 NJU327746:NJU327747 NTQ327746:NTQ327747 ODM327746:ODM327747 ONI327746:ONI327747 OXE327746:OXE327747 PHA327746:PHA327747 PQW327746:PQW327747 QAS327746:QAS327747 QKO327746:QKO327747 QUK327746:QUK327747 REG327746:REG327747 ROC327746:ROC327747 RXY327746:RXY327747 SHU327746:SHU327747 SRQ327746:SRQ327747 TBM327746:TBM327747 TLI327746:TLI327747 TVE327746:TVE327747 UFA327746:UFA327747 UOW327746:UOW327747 UYS327746:UYS327747 VIO327746:VIO327747 VSK327746:VSK327747 WCG327746:WCG327747 WMC327746:WMC327747 WVY327746:WVY327747 Q393282:Q393283 JM393282:JM393283 TI393282:TI393283 ADE393282:ADE393283 ANA393282:ANA393283 AWW393282:AWW393283 BGS393282:BGS393283 BQO393282:BQO393283 CAK393282:CAK393283 CKG393282:CKG393283 CUC393282:CUC393283 DDY393282:DDY393283 DNU393282:DNU393283 DXQ393282:DXQ393283 EHM393282:EHM393283 ERI393282:ERI393283 FBE393282:FBE393283 FLA393282:FLA393283 FUW393282:FUW393283 GES393282:GES393283 GOO393282:GOO393283 GYK393282:GYK393283 HIG393282:HIG393283 HSC393282:HSC393283 IBY393282:IBY393283 ILU393282:ILU393283 IVQ393282:IVQ393283 JFM393282:JFM393283 JPI393282:JPI393283 JZE393282:JZE393283 KJA393282:KJA393283 KSW393282:KSW393283 LCS393282:LCS393283 LMO393282:LMO393283 LWK393282:LWK393283 MGG393282:MGG393283 MQC393282:MQC393283 MZY393282:MZY393283 NJU393282:NJU393283 NTQ393282:NTQ393283 ODM393282:ODM393283 ONI393282:ONI393283 OXE393282:OXE393283 PHA393282:PHA393283 PQW393282:PQW393283 QAS393282:QAS393283 QKO393282:QKO393283 QUK393282:QUK393283 REG393282:REG393283 ROC393282:ROC393283 RXY393282:RXY393283 SHU393282:SHU393283 SRQ393282:SRQ393283 TBM393282:TBM393283 TLI393282:TLI393283 TVE393282:TVE393283 UFA393282:UFA393283 UOW393282:UOW393283 UYS393282:UYS393283 VIO393282:VIO393283 VSK393282:VSK393283 WCG393282:WCG393283 WMC393282:WMC393283 WVY393282:WVY393283 Q458818:Q458819 JM458818:JM458819 TI458818:TI458819 ADE458818:ADE458819 ANA458818:ANA458819 AWW458818:AWW458819 BGS458818:BGS458819 BQO458818:BQO458819 CAK458818:CAK458819 CKG458818:CKG458819 CUC458818:CUC458819 DDY458818:DDY458819 DNU458818:DNU458819 DXQ458818:DXQ458819 EHM458818:EHM458819 ERI458818:ERI458819 FBE458818:FBE458819 FLA458818:FLA458819 FUW458818:FUW458819 GES458818:GES458819 GOO458818:GOO458819 GYK458818:GYK458819 HIG458818:HIG458819 HSC458818:HSC458819 IBY458818:IBY458819 ILU458818:ILU458819 IVQ458818:IVQ458819 JFM458818:JFM458819 JPI458818:JPI458819 JZE458818:JZE458819 KJA458818:KJA458819 KSW458818:KSW458819 LCS458818:LCS458819 LMO458818:LMO458819 LWK458818:LWK458819 MGG458818:MGG458819 MQC458818:MQC458819 MZY458818:MZY458819 NJU458818:NJU458819 NTQ458818:NTQ458819 ODM458818:ODM458819 ONI458818:ONI458819 OXE458818:OXE458819 PHA458818:PHA458819 PQW458818:PQW458819 QAS458818:QAS458819 QKO458818:QKO458819 QUK458818:QUK458819 REG458818:REG458819 ROC458818:ROC458819 RXY458818:RXY458819 SHU458818:SHU458819 SRQ458818:SRQ458819 TBM458818:TBM458819 TLI458818:TLI458819 TVE458818:TVE458819 UFA458818:UFA458819 UOW458818:UOW458819 UYS458818:UYS458819 VIO458818:VIO458819 VSK458818:VSK458819 WCG458818:WCG458819 WMC458818:WMC458819 WVY458818:WVY458819 Q524354:Q524355 JM524354:JM524355 TI524354:TI524355 ADE524354:ADE524355 ANA524354:ANA524355 AWW524354:AWW524355 BGS524354:BGS524355 BQO524354:BQO524355 CAK524354:CAK524355 CKG524354:CKG524355 CUC524354:CUC524355 DDY524354:DDY524355 DNU524354:DNU524355 DXQ524354:DXQ524355 EHM524354:EHM524355 ERI524354:ERI524355 FBE524354:FBE524355 FLA524354:FLA524355 FUW524354:FUW524355 GES524354:GES524355 GOO524354:GOO524355 GYK524354:GYK524355 HIG524354:HIG524355 HSC524354:HSC524355 IBY524354:IBY524355 ILU524354:ILU524355 IVQ524354:IVQ524355 JFM524354:JFM524355 JPI524354:JPI524355 JZE524354:JZE524355 KJA524354:KJA524355 KSW524354:KSW524355 LCS524354:LCS524355 LMO524354:LMO524355 LWK524354:LWK524355 MGG524354:MGG524355 MQC524354:MQC524355 MZY524354:MZY524355 NJU524354:NJU524355 NTQ524354:NTQ524355 ODM524354:ODM524355 ONI524354:ONI524355 OXE524354:OXE524355 PHA524354:PHA524355 PQW524354:PQW524355 QAS524354:QAS524355 QKO524354:QKO524355 QUK524354:QUK524355 REG524354:REG524355 ROC524354:ROC524355 RXY524354:RXY524355 SHU524354:SHU524355 SRQ524354:SRQ524355 TBM524354:TBM524355 TLI524354:TLI524355 TVE524354:TVE524355 UFA524354:UFA524355 UOW524354:UOW524355 UYS524354:UYS524355 VIO524354:VIO524355 VSK524354:VSK524355 WCG524354:WCG524355 WMC524354:WMC524355 WVY524354:WVY524355 Q589890:Q589891 JM589890:JM589891 TI589890:TI589891 ADE589890:ADE589891 ANA589890:ANA589891 AWW589890:AWW589891 BGS589890:BGS589891 BQO589890:BQO589891 CAK589890:CAK589891 CKG589890:CKG589891 CUC589890:CUC589891 DDY589890:DDY589891 DNU589890:DNU589891 DXQ589890:DXQ589891 EHM589890:EHM589891 ERI589890:ERI589891 FBE589890:FBE589891 FLA589890:FLA589891 FUW589890:FUW589891 GES589890:GES589891 GOO589890:GOO589891 GYK589890:GYK589891 HIG589890:HIG589891 HSC589890:HSC589891 IBY589890:IBY589891 ILU589890:ILU589891 IVQ589890:IVQ589891 JFM589890:JFM589891 JPI589890:JPI589891 JZE589890:JZE589891 KJA589890:KJA589891 KSW589890:KSW589891 LCS589890:LCS589891 LMO589890:LMO589891 LWK589890:LWK589891 MGG589890:MGG589891 MQC589890:MQC589891 MZY589890:MZY589891 NJU589890:NJU589891 NTQ589890:NTQ589891 ODM589890:ODM589891 ONI589890:ONI589891 OXE589890:OXE589891 PHA589890:PHA589891 PQW589890:PQW589891 QAS589890:QAS589891 QKO589890:QKO589891 QUK589890:QUK589891 REG589890:REG589891 ROC589890:ROC589891 RXY589890:RXY589891 SHU589890:SHU589891 SRQ589890:SRQ589891 TBM589890:TBM589891 TLI589890:TLI589891 TVE589890:TVE589891 UFA589890:UFA589891 UOW589890:UOW589891 UYS589890:UYS589891 VIO589890:VIO589891 VSK589890:VSK589891 WCG589890:WCG589891 WMC589890:WMC589891 WVY589890:WVY589891 Q655426:Q655427 JM655426:JM655427 TI655426:TI655427 ADE655426:ADE655427 ANA655426:ANA655427 AWW655426:AWW655427 BGS655426:BGS655427 BQO655426:BQO655427 CAK655426:CAK655427 CKG655426:CKG655427 CUC655426:CUC655427 DDY655426:DDY655427 DNU655426:DNU655427 DXQ655426:DXQ655427 EHM655426:EHM655427 ERI655426:ERI655427 FBE655426:FBE655427 FLA655426:FLA655427 FUW655426:FUW655427 GES655426:GES655427 GOO655426:GOO655427 GYK655426:GYK655427 HIG655426:HIG655427 HSC655426:HSC655427 IBY655426:IBY655427 ILU655426:ILU655427 IVQ655426:IVQ655427 JFM655426:JFM655427 JPI655426:JPI655427 JZE655426:JZE655427 KJA655426:KJA655427 KSW655426:KSW655427 LCS655426:LCS655427 LMO655426:LMO655427 LWK655426:LWK655427 MGG655426:MGG655427 MQC655426:MQC655427 MZY655426:MZY655427 NJU655426:NJU655427 NTQ655426:NTQ655427 ODM655426:ODM655427 ONI655426:ONI655427 OXE655426:OXE655427 PHA655426:PHA655427 PQW655426:PQW655427 QAS655426:QAS655427 QKO655426:QKO655427 QUK655426:QUK655427 REG655426:REG655427 ROC655426:ROC655427 RXY655426:RXY655427 SHU655426:SHU655427 SRQ655426:SRQ655427 TBM655426:TBM655427 TLI655426:TLI655427 TVE655426:TVE655427 UFA655426:UFA655427 UOW655426:UOW655427 UYS655426:UYS655427 VIO655426:VIO655427 VSK655426:VSK655427 WCG655426:WCG655427 WMC655426:WMC655427 WVY655426:WVY655427 Q720962:Q720963 JM720962:JM720963 TI720962:TI720963 ADE720962:ADE720963 ANA720962:ANA720963 AWW720962:AWW720963 BGS720962:BGS720963 BQO720962:BQO720963 CAK720962:CAK720963 CKG720962:CKG720963 CUC720962:CUC720963 DDY720962:DDY720963 DNU720962:DNU720963 DXQ720962:DXQ720963 EHM720962:EHM720963 ERI720962:ERI720963 FBE720962:FBE720963 FLA720962:FLA720963 FUW720962:FUW720963 GES720962:GES720963 GOO720962:GOO720963 GYK720962:GYK720963 HIG720962:HIG720963 HSC720962:HSC720963 IBY720962:IBY720963 ILU720962:ILU720963 IVQ720962:IVQ720963 JFM720962:JFM720963 JPI720962:JPI720963 JZE720962:JZE720963 KJA720962:KJA720963 KSW720962:KSW720963 LCS720962:LCS720963 LMO720962:LMO720963 LWK720962:LWK720963 MGG720962:MGG720963 MQC720962:MQC720963 MZY720962:MZY720963 NJU720962:NJU720963 NTQ720962:NTQ720963 ODM720962:ODM720963 ONI720962:ONI720963 OXE720962:OXE720963 PHA720962:PHA720963 PQW720962:PQW720963 QAS720962:QAS720963 QKO720962:QKO720963 QUK720962:QUK720963 REG720962:REG720963 ROC720962:ROC720963 RXY720962:RXY720963 SHU720962:SHU720963 SRQ720962:SRQ720963 TBM720962:TBM720963 TLI720962:TLI720963 TVE720962:TVE720963 UFA720962:UFA720963 UOW720962:UOW720963 UYS720962:UYS720963 VIO720962:VIO720963 VSK720962:VSK720963 WCG720962:WCG720963 WMC720962:WMC720963 WVY720962:WVY720963 Q786498:Q786499 JM786498:JM786499 TI786498:TI786499 ADE786498:ADE786499 ANA786498:ANA786499 AWW786498:AWW786499 BGS786498:BGS786499 BQO786498:BQO786499 CAK786498:CAK786499 CKG786498:CKG786499 CUC786498:CUC786499 DDY786498:DDY786499 DNU786498:DNU786499 DXQ786498:DXQ786499 EHM786498:EHM786499 ERI786498:ERI786499 FBE786498:FBE786499 FLA786498:FLA786499 FUW786498:FUW786499 GES786498:GES786499 GOO786498:GOO786499 GYK786498:GYK786499 HIG786498:HIG786499 HSC786498:HSC786499 IBY786498:IBY786499 ILU786498:ILU786499 IVQ786498:IVQ786499 JFM786498:JFM786499 JPI786498:JPI786499 JZE786498:JZE786499 KJA786498:KJA786499 KSW786498:KSW786499 LCS786498:LCS786499 LMO786498:LMO786499 LWK786498:LWK786499 MGG786498:MGG786499 MQC786498:MQC786499 MZY786498:MZY786499 NJU786498:NJU786499 NTQ786498:NTQ786499 ODM786498:ODM786499 ONI786498:ONI786499 OXE786498:OXE786499 PHA786498:PHA786499 PQW786498:PQW786499 QAS786498:QAS786499 QKO786498:QKO786499 QUK786498:QUK786499 REG786498:REG786499 ROC786498:ROC786499 RXY786498:RXY786499 SHU786498:SHU786499 SRQ786498:SRQ786499 TBM786498:TBM786499 TLI786498:TLI786499 TVE786498:TVE786499 UFA786498:UFA786499 UOW786498:UOW786499 UYS786498:UYS786499 VIO786498:VIO786499 VSK786498:VSK786499 WCG786498:WCG786499 WMC786498:WMC786499 WVY786498:WVY786499 Q852034:Q852035 JM852034:JM852035 TI852034:TI852035 ADE852034:ADE852035 ANA852034:ANA852035 AWW852034:AWW852035 BGS852034:BGS852035 BQO852034:BQO852035 CAK852034:CAK852035 CKG852034:CKG852035 CUC852034:CUC852035 DDY852034:DDY852035 DNU852034:DNU852035 DXQ852034:DXQ852035 EHM852034:EHM852035 ERI852034:ERI852035 FBE852034:FBE852035 FLA852034:FLA852035 FUW852034:FUW852035 GES852034:GES852035 GOO852034:GOO852035 GYK852034:GYK852035 HIG852034:HIG852035 HSC852034:HSC852035 IBY852034:IBY852035 ILU852034:ILU852035 IVQ852034:IVQ852035 JFM852034:JFM852035 JPI852034:JPI852035 JZE852034:JZE852035 KJA852034:KJA852035 KSW852034:KSW852035 LCS852034:LCS852035 LMO852034:LMO852035 LWK852034:LWK852035 MGG852034:MGG852035 MQC852034:MQC852035 MZY852034:MZY852035 NJU852034:NJU852035 NTQ852034:NTQ852035 ODM852034:ODM852035 ONI852034:ONI852035 OXE852034:OXE852035 PHA852034:PHA852035 PQW852034:PQW852035 QAS852034:QAS852035 QKO852034:QKO852035 QUK852034:QUK852035 REG852034:REG852035 ROC852034:ROC852035 RXY852034:RXY852035 SHU852034:SHU852035 SRQ852034:SRQ852035 TBM852034:TBM852035 TLI852034:TLI852035 TVE852034:TVE852035 UFA852034:UFA852035 UOW852034:UOW852035 UYS852034:UYS852035 VIO852034:VIO852035 VSK852034:VSK852035 WCG852034:WCG852035 WMC852034:WMC852035 WVY852034:WVY852035 Q917570:Q917571 JM917570:JM917571 TI917570:TI917571 ADE917570:ADE917571 ANA917570:ANA917571 AWW917570:AWW917571 BGS917570:BGS917571 BQO917570:BQO917571 CAK917570:CAK917571 CKG917570:CKG917571 CUC917570:CUC917571 DDY917570:DDY917571 DNU917570:DNU917571 DXQ917570:DXQ917571 EHM917570:EHM917571 ERI917570:ERI917571 FBE917570:FBE917571 FLA917570:FLA917571 FUW917570:FUW917571 GES917570:GES917571 GOO917570:GOO917571 GYK917570:GYK917571 HIG917570:HIG917571 HSC917570:HSC917571 IBY917570:IBY917571 ILU917570:ILU917571 IVQ917570:IVQ917571 JFM917570:JFM917571 JPI917570:JPI917571 JZE917570:JZE917571 KJA917570:KJA917571 KSW917570:KSW917571 LCS917570:LCS917571 LMO917570:LMO917571 LWK917570:LWK917571 MGG917570:MGG917571 MQC917570:MQC917571 MZY917570:MZY917571 NJU917570:NJU917571 NTQ917570:NTQ917571 ODM917570:ODM917571 ONI917570:ONI917571 OXE917570:OXE917571 PHA917570:PHA917571 PQW917570:PQW917571 QAS917570:QAS917571 QKO917570:QKO917571 QUK917570:QUK917571 REG917570:REG917571 ROC917570:ROC917571 RXY917570:RXY917571 SHU917570:SHU917571 SRQ917570:SRQ917571 TBM917570:TBM917571 TLI917570:TLI917571 TVE917570:TVE917571 UFA917570:UFA917571 UOW917570:UOW917571 UYS917570:UYS917571 VIO917570:VIO917571 VSK917570:VSK917571 WCG917570:WCG917571 WMC917570:WMC917571 WVY917570:WVY917571 Q983106:Q983107 JM983106:JM983107 TI983106:TI983107 ADE983106:ADE983107 ANA983106:ANA983107 AWW983106:AWW983107 BGS983106:BGS983107 BQO983106:BQO983107 CAK983106:CAK983107 CKG983106:CKG983107 CUC983106:CUC983107 DDY983106:DDY983107 DNU983106:DNU983107 DXQ983106:DXQ983107 EHM983106:EHM983107 ERI983106:ERI983107 FBE983106:FBE983107 FLA983106:FLA983107 FUW983106:FUW983107 GES983106:GES983107 GOO983106:GOO983107 GYK983106:GYK983107 HIG983106:HIG983107 HSC983106:HSC983107 IBY983106:IBY983107 ILU983106:ILU983107 IVQ983106:IVQ983107 JFM983106:JFM983107 JPI983106:JPI983107 JZE983106:JZE983107 KJA983106:KJA983107 KSW983106:KSW983107 LCS983106:LCS983107 LMO983106:LMO983107 LWK983106:LWK983107 MGG983106:MGG983107 MQC983106:MQC983107 MZY983106:MZY983107 NJU983106:NJU983107 NTQ983106:NTQ983107 ODM983106:ODM983107 ONI983106:ONI983107 OXE983106:OXE983107 PHA983106:PHA983107 PQW983106:PQW983107 QAS983106:QAS983107 QKO983106:QKO983107 QUK983106:QUK983107 REG983106:REG983107 ROC983106:ROC983107 RXY983106:RXY983107 SHU983106:SHU983107 SRQ983106:SRQ983107 TBM983106:TBM983107 TLI983106:TLI983107 TVE983106:TVE983107 UFA983106:UFA983107 UOW983106:UOW983107 UYS983106:UYS983107 VIO983106:VIO983107 VSK983106:VSK983107 WCG983106:WCG983107 WMC983106:WMC983107 WVY983106:WVY983107 Q65685:Q65686 JM65685:JM65686 TI65685:TI65686 ADE65685:ADE65686 ANA65685:ANA65686 AWW65685:AWW65686 BGS65685:BGS65686 BQO65685:BQO65686 CAK65685:CAK65686 CKG65685:CKG65686 CUC65685:CUC65686 DDY65685:DDY65686 DNU65685:DNU65686 DXQ65685:DXQ65686 EHM65685:EHM65686 ERI65685:ERI65686 FBE65685:FBE65686 FLA65685:FLA65686 FUW65685:FUW65686 GES65685:GES65686 GOO65685:GOO65686 GYK65685:GYK65686 HIG65685:HIG65686 HSC65685:HSC65686 IBY65685:IBY65686 ILU65685:ILU65686 IVQ65685:IVQ65686 JFM65685:JFM65686 JPI65685:JPI65686 JZE65685:JZE65686 KJA65685:KJA65686 KSW65685:KSW65686 LCS65685:LCS65686 LMO65685:LMO65686 LWK65685:LWK65686 MGG65685:MGG65686 MQC65685:MQC65686 MZY65685:MZY65686 NJU65685:NJU65686 NTQ65685:NTQ65686 ODM65685:ODM65686 ONI65685:ONI65686 OXE65685:OXE65686 PHA65685:PHA65686 PQW65685:PQW65686 QAS65685:QAS65686 QKO65685:QKO65686 QUK65685:QUK65686 REG65685:REG65686 ROC65685:ROC65686 RXY65685:RXY65686 SHU65685:SHU65686 SRQ65685:SRQ65686 TBM65685:TBM65686 TLI65685:TLI65686 TVE65685:TVE65686 UFA65685:UFA65686 UOW65685:UOW65686 UYS65685:UYS65686 VIO65685:VIO65686 VSK65685:VSK65686 WCG65685:WCG65686 WMC65685:WMC65686 WVY65685:WVY65686 Q131221:Q131222 JM131221:JM131222 TI131221:TI131222 ADE131221:ADE131222 ANA131221:ANA131222 AWW131221:AWW131222 BGS131221:BGS131222 BQO131221:BQO131222 CAK131221:CAK131222 CKG131221:CKG131222 CUC131221:CUC131222 DDY131221:DDY131222 DNU131221:DNU131222 DXQ131221:DXQ131222 EHM131221:EHM131222 ERI131221:ERI131222 FBE131221:FBE131222 FLA131221:FLA131222 FUW131221:FUW131222 GES131221:GES131222 GOO131221:GOO131222 GYK131221:GYK131222 HIG131221:HIG131222 HSC131221:HSC131222 IBY131221:IBY131222 ILU131221:ILU131222 IVQ131221:IVQ131222 JFM131221:JFM131222 JPI131221:JPI131222 JZE131221:JZE131222 KJA131221:KJA131222 KSW131221:KSW131222 LCS131221:LCS131222 LMO131221:LMO131222 LWK131221:LWK131222 MGG131221:MGG131222 MQC131221:MQC131222 MZY131221:MZY131222 NJU131221:NJU131222 NTQ131221:NTQ131222 ODM131221:ODM131222 ONI131221:ONI131222 OXE131221:OXE131222 PHA131221:PHA131222 PQW131221:PQW131222 QAS131221:QAS131222 QKO131221:QKO131222 QUK131221:QUK131222 REG131221:REG131222 ROC131221:ROC131222 RXY131221:RXY131222 SHU131221:SHU131222 SRQ131221:SRQ131222 TBM131221:TBM131222 TLI131221:TLI131222 TVE131221:TVE131222 UFA131221:UFA131222 UOW131221:UOW131222 UYS131221:UYS131222 VIO131221:VIO131222 VSK131221:VSK131222 WCG131221:WCG131222 WMC131221:WMC131222 WVY131221:WVY131222 Q196757:Q196758 JM196757:JM196758 TI196757:TI196758 ADE196757:ADE196758 ANA196757:ANA196758 AWW196757:AWW196758 BGS196757:BGS196758 BQO196757:BQO196758 CAK196757:CAK196758 CKG196757:CKG196758 CUC196757:CUC196758 DDY196757:DDY196758 DNU196757:DNU196758 DXQ196757:DXQ196758 EHM196757:EHM196758 ERI196757:ERI196758 FBE196757:FBE196758 FLA196757:FLA196758 FUW196757:FUW196758 GES196757:GES196758 GOO196757:GOO196758 GYK196757:GYK196758 HIG196757:HIG196758 HSC196757:HSC196758 IBY196757:IBY196758 ILU196757:ILU196758 IVQ196757:IVQ196758 JFM196757:JFM196758 JPI196757:JPI196758 JZE196757:JZE196758 KJA196757:KJA196758 KSW196757:KSW196758 LCS196757:LCS196758 LMO196757:LMO196758 LWK196757:LWK196758 MGG196757:MGG196758 MQC196757:MQC196758 MZY196757:MZY196758 NJU196757:NJU196758 NTQ196757:NTQ196758 ODM196757:ODM196758 ONI196757:ONI196758 OXE196757:OXE196758 PHA196757:PHA196758 PQW196757:PQW196758 QAS196757:QAS196758 QKO196757:QKO196758 QUK196757:QUK196758 REG196757:REG196758 ROC196757:ROC196758 RXY196757:RXY196758 SHU196757:SHU196758 SRQ196757:SRQ196758 TBM196757:TBM196758 TLI196757:TLI196758 TVE196757:TVE196758 UFA196757:UFA196758 UOW196757:UOW196758 UYS196757:UYS196758 VIO196757:VIO196758 VSK196757:VSK196758 WCG196757:WCG196758 WMC196757:WMC196758 WVY196757:WVY196758 Q262293:Q262294 JM262293:JM262294 TI262293:TI262294 ADE262293:ADE262294 ANA262293:ANA262294 AWW262293:AWW262294 BGS262293:BGS262294 BQO262293:BQO262294 CAK262293:CAK262294 CKG262293:CKG262294 CUC262293:CUC262294 DDY262293:DDY262294 DNU262293:DNU262294 DXQ262293:DXQ262294 EHM262293:EHM262294 ERI262293:ERI262294 FBE262293:FBE262294 FLA262293:FLA262294 FUW262293:FUW262294 GES262293:GES262294 GOO262293:GOO262294 GYK262293:GYK262294 HIG262293:HIG262294 HSC262293:HSC262294 IBY262293:IBY262294 ILU262293:ILU262294 IVQ262293:IVQ262294 JFM262293:JFM262294 JPI262293:JPI262294 JZE262293:JZE262294 KJA262293:KJA262294 KSW262293:KSW262294 LCS262293:LCS262294 LMO262293:LMO262294 LWK262293:LWK262294 MGG262293:MGG262294 MQC262293:MQC262294 MZY262293:MZY262294 NJU262293:NJU262294 NTQ262293:NTQ262294 ODM262293:ODM262294 ONI262293:ONI262294 OXE262293:OXE262294 PHA262293:PHA262294 PQW262293:PQW262294 QAS262293:QAS262294 QKO262293:QKO262294 QUK262293:QUK262294 REG262293:REG262294 ROC262293:ROC262294 RXY262293:RXY262294 SHU262293:SHU262294 SRQ262293:SRQ262294 TBM262293:TBM262294 TLI262293:TLI262294 TVE262293:TVE262294 UFA262293:UFA262294 UOW262293:UOW262294 UYS262293:UYS262294 VIO262293:VIO262294 VSK262293:VSK262294 WCG262293:WCG262294 WMC262293:WMC262294 WVY262293:WVY262294 Q327829:Q327830 JM327829:JM327830 TI327829:TI327830 ADE327829:ADE327830 ANA327829:ANA327830 AWW327829:AWW327830 BGS327829:BGS327830 BQO327829:BQO327830 CAK327829:CAK327830 CKG327829:CKG327830 CUC327829:CUC327830 DDY327829:DDY327830 DNU327829:DNU327830 DXQ327829:DXQ327830 EHM327829:EHM327830 ERI327829:ERI327830 FBE327829:FBE327830 FLA327829:FLA327830 FUW327829:FUW327830 GES327829:GES327830 GOO327829:GOO327830 GYK327829:GYK327830 HIG327829:HIG327830 HSC327829:HSC327830 IBY327829:IBY327830 ILU327829:ILU327830 IVQ327829:IVQ327830 JFM327829:JFM327830 JPI327829:JPI327830 JZE327829:JZE327830 KJA327829:KJA327830 KSW327829:KSW327830 LCS327829:LCS327830 LMO327829:LMO327830 LWK327829:LWK327830 MGG327829:MGG327830 MQC327829:MQC327830 MZY327829:MZY327830 NJU327829:NJU327830 NTQ327829:NTQ327830 ODM327829:ODM327830 ONI327829:ONI327830 OXE327829:OXE327830 PHA327829:PHA327830 PQW327829:PQW327830 QAS327829:QAS327830 QKO327829:QKO327830 QUK327829:QUK327830 REG327829:REG327830 ROC327829:ROC327830 RXY327829:RXY327830 SHU327829:SHU327830 SRQ327829:SRQ327830 TBM327829:TBM327830 TLI327829:TLI327830 TVE327829:TVE327830 UFA327829:UFA327830 UOW327829:UOW327830 UYS327829:UYS327830 VIO327829:VIO327830 VSK327829:VSK327830 WCG327829:WCG327830 WMC327829:WMC327830 WVY327829:WVY327830 Q393365:Q393366 JM393365:JM393366 TI393365:TI393366 ADE393365:ADE393366 ANA393365:ANA393366 AWW393365:AWW393366 BGS393365:BGS393366 BQO393365:BQO393366 CAK393365:CAK393366 CKG393365:CKG393366 CUC393365:CUC393366 DDY393365:DDY393366 DNU393365:DNU393366 DXQ393365:DXQ393366 EHM393365:EHM393366 ERI393365:ERI393366 FBE393365:FBE393366 FLA393365:FLA393366 FUW393365:FUW393366 GES393365:GES393366 GOO393365:GOO393366 GYK393365:GYK393366 HIG393365:HIG393366 HSC393365:HSC393366 IBY393365:IBY393366 ILU393365:ILU393366 IVQ393365:IVQ393366 JFM393365:JFM393366 JPI393365:JPI393366 JZE393365:JZE393366 KJA393365:KJA393366 KSW393365:KSW393366 LCS393365:LCS393366 LMO393365:LMO393366 LWK393365:LWK393366 MGG393365:MGG393366 MQC393365:MQC393366 MZY393365:MZY393366 NJU393365:NJU393366 NTQ393365:NTQ393366 ODM393365:ODM393366 ONI393365:ONI393366 OXE393365:OXE393366 PHA393365:PHA393366 PQW393365:PQW393366 QAS393365:QAS393366 QKO393365:QKO393366 QUK393365:QUK393366 REG393365:REG393366 ROC393365:ROC393366 RXY393365:RXY393366 SHU393365:SHU393366 SRQ393365:SRQ393366 TBM393365:TBM393366 TLI393365:TLI393366 TVE393365:TVE393366 UFA393365:UFA393366 UOW393365:UOW393366 UYS393365:UYS393366 VIO393365:VIO393366 VSK393365:VSK393366 WCG393365:WCG393366 WMC393365:WMC393366 WVY393365:WVY393366 Q458901:Q458902 JM458901:JM458902 TI458901:TI458902 ADE458901:ADE458902 ANA458901:ANA458902 AWW458901:AWW458902 BGS458901:BGS458902 BQO458901:BQO458902 CAK458901:CAK458902 CKG458901:CKG458902 CUC458901:CUC458902 DDY458901:DDY458902 DNU458901:DNU458902 DXQ458901:DXQ458902 EHM458901:EHM458902 ERI458901:ERI458902 FBE458901:FBE458902 FLA458901:FLA458902 FUW458901:FUW458902 GES458901:GES458902 GOO458901:GOO458902 GYK458901:GYK458902 HIG458901:HIG458902 HSC458901:HSC458902 IBY458901:IBY458902 ILU458901:ILU458902 IVQ458901:IVQ458902 JFM458901:JFM458902 JPI458901:JPI458902 JZE458901:JZE458902 KJA458901:KJA458902 KSW458901:KSW458902 LCS458901:LCS458902 LMO458901:LMO458902 LWK458901:LWK458902 MGG458901:MGG458902 MQC458901:MQC458902 MZY458901:MZY458902 NJU458901:NJU458902 NTQ458901:NTQ458902 ODM458901:ODM458902 ONI458901:ONI458902 OXE458901:OXE458902 PHA458901:PHA458902 PQW458901:PQW458902 QAS458901:QAS458902 QKO458901:QKO458902 QUK458901:QUK458902 REG458901:REG458902 ROC458901:ROC458902 RXY458901:RXY458902 SHU458901:SHU458902 SRQ458901:SRQ458902 TBM458901:TBM458902 TLI458901:TLI458902 TVE458901:TVE458902 UFA458901:UFA458902 UOW458901:UOW458902 UYS458901:UYS458902 VIO458901:VIO458902 VSK458901:VSK458902 WCG458901:WCG458902 WMC458901:WMC458902 WVY458901:WVY458902 Q524437:Q524438 JM524437:JM524438 TI524437:TI524438 ADE524437:ADE524438 ANA524437:ANA524438 AWW524437:AWW524438 BGS524437:BGS524438 BQO524437:BQO524438 CAK524437:CAK524438 CKG524437:CKG524438 CUC524437:CUC524438 DDY524437:DDY524438 DNU524437:DNU524438 DXQ524437:DXQ524438 EHM524437:EHM524438 ERI524437:ERI524438 FBE524437:FBE524438 FLA524437:FLA524438 FUW524437:FUW524438 GES524437:GES524438 GOO524437:GOO524438 GYK524437:GYK524438 HIG524437:HIG524438 HSC524437:HSC524438 IBY524437:IBY524438 ILU524437:ILU524438 IVQ524437:IVQ524438 JFM524437:JFM524438 JPI524437:JPI524438 JZE524437:JZE524438 KJA524437:KJA524438 KSW524437:KSW524438 LCS524437:LCS524438 LMO524437:LMO524438 LWK524437:LWK524438 MGG524437:MGG524438 MQC524437:MQC524438 MZY524437:MZY524438 NJU524437:NJU524438 NTQ524437:NTQ524438 ODM524437:ODM524438 ONI524437:ONI524438 OXE524437:OXE524438 PHA524437:PHA524438 PQW524437:PQW524438 QAS524437:QAS524438 QKO524437:QKO524438 QUK524437:QUK524438 REG524437:REG524438 ROC524437:ROC524438 RXY524437:RXY524438 SHU524437:SHU524438 SRQ524437:SRQ524438 TBM524437:TBM524438 TLI524437:TLI524438 TVE524437:TVE524438 UFA524437:UFA524438 UOW524437:UOW524438 UYS524437:UYS524438 VIO524437:VIO524438 VSK524437:VSK524438 WCG524437:WCG524438 WMC524437:WMC524438 WVY524437:WVY524438 Q589973:Q589974 JM589973:JM589974 TI589973:TI589974 ADE589973:ADE589974 ANA589973:ANA589974 AWW589973:AWW589974 BGS589973:BGS589974 BQO589973:BQO589974 CAK589973:CAK589974 CKG589973:CKG589974 CUC589973:CUC589974 DDY589973:DDY589974 DNU589973:DNU589974 DXQ589973:DXQ589974 EHM589973:EHM589974 ERI589973:ERI589974 FBE589973:FBE589974 FLA589973:FLA589974 FUW589973:FUW589974 GES589973:GES589974 GOO589973:GOO589974 GYK589973:GYK589974 HIG589973:HIG589974 HSC589973:HSC589974 IBY589973:IBY589974 ILU589973:ILU589974 IVQ589973:IVQ589974 JFM589973:JFM589974 JPI589973:JPI589974 JZE589973:JZE589974 KJA589973:KJA589974 KSW589973:KSW589974 LCS589973:LCS589974 LMO589973:LMO589974 LWK589973:LWK589974 MGG589973:MGG589974 MQC589973:MQC589974 MZY589973:MZY589974 NJU589973:NJU589974 NTQ589973:NTQ589974 ODM589973:ODM589974 ONI589973:ONI589974 OXE589973:OXE589974 PHA589973:PHA589974 PQW589973:PQW589974 QAS589973:QAS589974 QKO589973:QKO589974 QUK589973:QUK589974 REG589973:REG589974 ROC589973:ROC589974 RXY589973:RXY589974 SHU589973:SHU589974 SRQ589973:SRQ589974 TBM589973:TBM589974 TLI589973:TLI589974 TVE589973:TVE589974 UFA589973:UFA589974 UOW589973:UOW589974 UYS589973:UYS589974 VIO589973:VIO589974 VSK589973:VSK589974 WCG589973:WCG589974 WMC589973:WMC589974 WVY589973:WVY589974 Q655509:Q655510 JM655509:JM655510 TI655509:TI655510 ADE655509:ADE655510 ANA655509:ANA655510 AWW655509:AWW655510 BGS655509:BGS655510 BQO655509:BQO655510 CAK655509:CAK655510 CKG655509:CKG655510 CUC655509:CUC655510 DDY655509:DDY655510 DNU655509:DNU655510 DXQ655509:DXQ655510 EHM655509:EHM655510 ERI655509:ERI655510 FBE655509:FBE655510 FLA655509:FLA655510 FUW655509:FUW655510 GES655509:GES655510 GOO655509:GOO655510 GYK655509:GYK655510 HIG655509:HIG655510 HSC655509:HSC655510 IBY655509:IBY655510 ILU655509:ILU655510 IVQ655509:IVQ655510 JFM655509:JFM655510 JPI655509:JPI655510 JZE655509:JZE655510 KJA655509:KJA655510 KSW655509:KSW655510 LCS655509:LCS655510 LMO655509:LMO655510 LWK655509:LWK655510 MGG655509:MGG655510 MQC655509:MQC655510 MZY655509:MZY655510 NJU655509:NJU655510 NTQ655509:NTQ655510 ODM655509:ODM655510 ONI655509:ONI655510 OXE655509:OXE655510 PHA655509:PHA655510 PQW655509:PQW655510 QAS655509:QAS655510 QKO655509:QKO655510 QUK655509:QUK655510 REG655509:REG655510 ROC655509:ROC655510 RXY655509:RXY655510 SHU655509:SHU655510 SRQ655509:SRQ655510 TBM655509:TBM655510 TLI655509:TLI655510 TVE655509:TVE655510 UFA655509:UFA655510 UOW655509:UOW655510 UYS655509:UYS655510 VIO655509:VIO655510 VSK655509:VSK655510 WCG655509:WCG655510 WMC655509:WMC655510 WVY655509:WVY655510 Q721045:Q721046 JM721045:JM721046 TI721045:TI721046 ADE721045:ADE721046 ANA721045:ANA721046 AWW721045:AWW721046 BGS721045:BGS721046 BQO721045:BQO721046 CAK721045:CAK721046 CKG721045:CKG721046 CUC721045:CUC721046 DDY721045:DDY721046 DNU721045:DNU721046 DXQ721045:DXQ721046 EHM721045:EHM721046 ERI721045:ERI721046 FBE721045:FBE721046 FLA721045:FLA721046 FUW721045:FUW721046 GES721045:GES721046 GOO721045:GOO721046 GYK721045:GYK721046 HIG721045:HIG721046 HSC721045:HSC721046 IBY721045:IBY721046 ILU721045:ILU721046 IVQ721045:IVQ721046 JFM721045:JFM721046 JPI721045:JPI721046 JZE721045:JZE721046 KJA721045:KJA721046 KSW721045:KSW721046 LCS721045:LCS721046 LMO721045:LMO721046 LWK721045:LWK721046 MGG721045:MGG721046 MQC721045:MQC721046 MZY721045:MZY721046 NJU721045:NJU721046 NTQ721045:NTQ721046 ODM721045:ODM721046 ONI721045:ONI721046 OXE721045:OXE721046 PHA721045:PHA721046 PQW721045:PQW721046 QAS721045:QAS721046 QKO721045:QKO721046 QUK721045:QUK721046 REG721045:REG721046 ROC721045:ROC721046 RXY721045:RXY721046 SHU721045:SHU721046 SRQ721045:SRQ721046 TBM721045:TBM721046 TLI721045:TLI721046 TVE721045:TVE721046 UFA721045:UFA721046 UOW721045:UOW721046 UYS721045:UYS721046 VIO721045:VIO721046 VSK721045:VSK721046 WCG721045:WCG721046 WMC721045:WMC721046 WVY721045:WVY721046 Q786581:Q786582 JM786581:JM786582 TI786581:TI786582 ADE786581:ADE786582 ANA786581:ANA786582 AWW786581:AWW786582 BGS786581:BGS786582 BQO786581:BQO786582 CAK786581:CAK786582 CKG786581:CKG786582 CUC786581:CUC786582 DDY786581:DDY786582 DNU786581:DNU786582 DXQ786581:DXQ786582 EHM786581:EHM786582 ERI786581:ERI786582 FBE786581:FBE786582 FLA786581:FLA786582 FUW786581:FUW786582 GES786581:GES786582 GOO786581:GOO786582 GYK786581:GYK786582 HIG786581:HIG786582 HSC786581:HSC786582 IBY786581:IBY786582 ILU786581:ILU786582 IVQ786581:IVQ786582 JFM786581:JFM786582 JPI786581:JPI786582 JZE786581:JZE786582 KJA786581:KJA786582 KSW786581:KSW786582 LCS786581:LCS786582 LMO786581:LMO786582 LWK786581:LWK786582 MGG786581:MGG786582 MQC786581:MQC786582 MZY786581:MZY786582 NJU786581:NJU786582 NTQ786581:NTQ786582 ODM786581:ODM786582 ONI786581:ONI786582 OXE786581:OXE786582 PHA786581:PHA786582 PQW786581:PQW786582 QAS786581:QAS786582 QKO786581:QKO786582 QUK786581:QUK786582 REG786581:REG786582 ROC786581:ROC786582 RXY786581:RXY786582 SHU786581:SHU786582 SRQ786581:SRQ786582 TBM786581:TBM786582 TLI786581:TLI786582 TVE786581:TVE786582 UFA786581:UFA786582 UOW786581:UOW786582 UYS786581:UYS786582 VIO786581:VIO786582 VSK786581:VSK786582 WCG786581:WCG786582 WMC786581:WMC786582 WVY786581:WVY786582 Q852117:Q852118 JM852117:JM852118 TI852117:TI852118 ADE852117:ADE852118 ANA852117:ANA852118 AWW852117:AWW852118 BGS852117:BGS852118 BQO852117:BQO852118 CAK852117:CAK852118 CKG852117:CKG852118 CUC852117:CUC852118 DDY852117:DDY852118 DNU852117:DNU852118 DXQ852117:DXQ852118 EHM852117:EHM852118 ERI852117:ERI852118 FBE852117:FBE852118 FLA852117:FLA852118 FUW852117:FUW852118 GES852117:GES852118 GOO852117:GOO852118 GYK852117:GYK852118 HIG852117:HIG852118 HSC852117:HSC852118 IBY852117:IBY852118 ILU852117:ILU852118 IVQ852117:IVQ852118 JFM852117:JFM852118 JPI852117:JPI852118 JZE852117:JZE852118 KJA852117:KJA852118 KSW852117:KSW852118 LCS852117:LCS852118 LMO852117:LMO852118 LWK852117:LWK852118 MGG852117:MGG852118 MQC852117:MQC852118 MZY852117:MZY852118 NJU852117:NJU852118 NTQ852117:NTQ852118 ODM852117:ODM852118 ONI852117:ONI852118 OXE852117:OXE852118 PHA852117:PHA852118 PQW852117:PQW852118 QAS852117:QAS852118 QKO852117:QKO852118 QUK852117:QUK852118 REG852117:REG852118 ROC852117:ROC852118 RXY852117:RXY852118 SHU852117:SHU852118 SRQ852117:SRQ852118 TBM852117:TBM852118 TLI852117:TLI852118 TVE852117:TVE852118 UFA852117:UFA852118 UOW852117:UOW852118 UYS852117:UYS852118 VIO852117:VIO852118 VSK852117:VSK852118 WCG852117:WCG852118 WMC852117:WMC852118 WVY852117:WVY852118 Q917653:Q917654 JM917653:JM917654 TI917653:TI917654 ADE917653:ADE917654 ANA917653:ANA917654 AWW917653:AWW917654 BGS917653:BGS917654 BQO917653:BQO917654 CAK917653:CAK917654 CKG917653:CKG917654 CUC917653:CUC917654 DDY917653:DDY917654 DNU917653:DNU917654 DXQ917653:DXQ917654 EHM917653:EHM917654 ERI917653:ERI917654 FBE917653:FBE917654 FLA917653:FLA917654 FUW917653:FUW917654 GES917653:GES917654 GOO917653:GOO917654 GYK917653:GYK917654 HIG917653:HIG917654 HSC917653:HSC917654 IBY917653:IBY917654 ILU917653:ILU917654 IVQ917653:IVQ917654 JFM917653:JFM917654 JPI917653:JPI917654 JZE917653:JZE917654 KJA917653:KJA917654 KSW917653:KSW917654 LCS917653:LCS917654 LMO917653:LMO917654 LWK917653:LWK917654 MGG917653:MGG917654 MQC917653:MQC917654 MZY917653:MZY917654 NJU917653:NJU917654 NTQ917653:NTQ917654 ODM917653:ODM917654 ONI917653:ONI917654 OXE917653:OXE917654 PHA917653:PHA917654 PQW917653:PQW917654 QAS917653:QAS917654 QKO917653:QKO917654 QUK917653:QUK917654 REG917653:REG917654 ROC917653:ROC917654 RXY917653:RXY917654 SHU917653:SHU917654 SRQ917653:SRQ917654 TBM917653:TBM917654 TLI917653:TLI917654 TVE917653:TVE917654 UFA917653:UFA917654 UOW917653:UOW917654 UYS917653:UYS917654 VIO917653:VIO917654 VSK917653:VSK917654 WCG917653:WCG917654 WMC917653:WMC917654 WVY917653:WVY917654 Q983189:Q983190 JM983189:JM983190 TI983189:TI983190 ADE983189:ADE983190 ANA983189:ANA983190 AWW983189:AWW983190 BGS983189:BGS983190 BQO983189:BQO983190 CAK983189:CAK983190 CKG983189:CKG983190 CUC983189:CUC983190 DDY983189:DDY983190 DNU983189:DNU983190 DXQ983189:DXQ983190 EHM983189:EHM983190 ERI983189:ERI983190 FBE983189:FBE983190 FLA983189:FLA983190 FUW983189:FUW983190 GES983189:GES983190 GOO983189:GOO983190 GYK983189:GYK983190 HIG983189:HIG983190 HSC983189:HSC983190 IBY983189:IBY983190 ILU983189:ILU983190 IVQ983189:IVQ983190 JFM983189:JFM983190 JPI983189:JPI983190 JZE983189:JZE983190 KJA983189:KJA983190 KSW983189:KSW983190 LCS983189:LCS983190 LMO983189:LMO983190 LWK983189:LWK983190 MGG983189:MGG983190 MQC983189:MQC983190 MZY983189:MZY983190 NJU983189:NJU983190 NTQ983189:NTQ983190 ODM983189:ODM983190 ONI983189:ONI983190 OXE983189:OXE983190 PHA983189:PHA983190 PQW983189:PQW983190 QAS983189:QAS983190 QKO983189:QKO983190 QUK983189:QUK983190 REG983189:REG983190 ROC983189:ROC983190 RXY983189:RXY983190 SHU983189:SHU983190 SRQ983189:SRQ983190 TBM983189:TBM983190 TLI983189:TLI983190 TVE983189:TVE983190 UFA983189:UFA983190 UOW983189:UOW983190 UYS983189:UYS983190 VIO983189:VIO983190 VSK983189:VSK983190 WCG983189:WCG983190 WMC983189:WMC983190 WVY983189:WVY983190 Q65772:Q65773 JM65772:JM65773 TI65772:TI65773 ADE65772:ADE65773 ANA65772:ANA65773 AWW65772:AWW65773 BGS65772:BGS65773 BQO65772:BQO65773 CAK65772:CAK65773 CKG65772:CKG65773 CUC65772:CUC65773 DDY65772:DDY65773 DNU65772:DNU65773 DXQ65772:DXQ65773 EHM65772:EHM65773 ERI65772:ERI65773 FBE65772:FBE65773 FLA65772:FLA65773 FUW65772:FUW65773 GES65772:GES65773 GOO65772:GOO65773 GYK65772:GYK65773 HIG65772:HIG65773 HSC65772:HSC65773 IBY65772:IBY65773 ILU65772:ILU65773 IVQ65772:IVQ65773 JFM65772:JFM65773 JPI65772:JPI65773 JZE65772:JZE65773 KJA65772:KJA65773 KSW65772:KSW65773 LCS65772:LCS65773 LMO65772:LMO65773 LWK65772:LWK65773 MGG65772:MGG65773 MQC65772:MQC65773 MZY65772:MZY65773 NJU65772:NJU65773 NTQ65772:NTQ65773 ODM65772:ODM65773 ONI65772:ONI65773 OXE65772:OXE65773 PHA65772:PHA65773 PQW65772:PQW65773 QAS65772:QAS65773 QKO65772:QKO65773 QUK65772:QUK65773 REG65772:REG65773 ROC65772:ROC65773 RXY65772:RXY65773 SHU65772:SHU65773 SRQ65772:SRQ65773 TBM65772:TBM65773 TLI65772:TLI65773 TVE65772:TVE65773 UFA65772:UFA65773 UOW65772:UOW65773 UYS65772:UYS65773 VIO65772:VIO65773 VSK65772:VSK65773 WCG65772:WCG65773 WMC65772:WMC65773 WVY65772:WVY65773 Q131308:Q131309 JM131308:JM131309 TI131308:TI131309 ADE131308:ADE131309 ANA131308:ANA131309 AWW131308:AWW131309 BGS131308:BGS131309 BQO131308:BQO131309 CAK131308:CAK131309 CKG131308:CKG131309 CUC131308:CUC131309 DDY131308:DDY131309 DNU131308:DNU131309 DXQ131308:DXQ131309 EHM131308:EHM131309 ERI131308:ERI131309 FBE131308:FBE131309 FLA131308:FLA131309 FUW131308:FUW131309 GES131308:GES131309 GOO131308:GOO131309 GYK131308:GYK131309 HIG131308:HIG131309 HSC131308:HSC131309 IBY131308:IBY131309 ILU131308:ILU131309 IVQ131308:IVQ131309 JFM131308:JFM131309 JPI131308:JPI131309 JZE131308:JZE131309 KJA131308:KJA131309 KSW131308:KSW131309 LCS131308:LCS131309 LMO131308:LMO131309 LWK131308:LWK131309 MGG131308:MGG131309 MQC131308:MQC131309 MZY131308:MZY131309 NJU131308:NJU131309 NTQ131308:NTQ131309 ODM131308:ODM131309 ONI131308:ONI131309 OXE131308:OXE131309 PHA131308:PHA131309 PQW131308:PQW131309 QAS131308:QAS131309 QKO131308:QKO131309 QUK131308:QUK131309 REG131308:REG131309 ROC131308:ROC131309 RXY131308:RXY131309 SHU131308:SHU131309 SRQ131308:SRQ131309 TBM131308:TBM131309 TLI131308:TLI131309 TVE131308:TVE131309 UFA131308:UFA131309 UOW131308:UOW131309 UYS131308:UYS131309 VIO131308:VIO131309 VSK131308:VSK131309 WCG131308:WCG131309 WMC131308:WMC131309 WVY131308:WVY131309 Q196844:Q196845 JM196844:JM196845 TI196844:TI196845 ADE196844:ADE196845 ANA196844:ANA196845 AWW196844:AWW196845 BGS196844:BGS196845 BQO196844:BQO196845 CAK196844:CAK196845 CKG196844:CKG196845 CUC196844:CUC196845 DDY196844:DDY196845 DNU196844:DNU196845 DXQ196844:DXQ196845 EHM196844:EHM196845 ERI196844:ERI196845 FBE196844:FBE196845 FLA196844:FLA196845 FUW196844:FUW196845 GES196844:GES196845 GOO196844:GOO196845 GYK196844:GYK196845 HIG196844:HIG196845 HSC196844:HSC196845 IBY196844:IBY196845 ILU196844:ILU196845 IVQ196844:IVQ196845 JFM196844:JFM196845 JPI196844:JPI196845 JZE196844:JZE196845 KJA196844:KJA196845 KSW196844:KSW196845 LCS196844:LCS196845 LMO196844:LMO196845 LWK196844:LWK196845 MGG196844:MGG196845 MQC196844:MQC196845 MZY196844:MZY196845 NJU196844:NJU196845 NTQ196844:NTQ196845 ODM196844:ODM196845 ONI196844:ONI196845 OXE196844:OXE196845 PHA196844:PHA196845 PQW196844:PQW196845 QAS196844:QAS196845 QKO196844:QKO196845 QUK196844:QUK196845 REG196844:REG196845 ROC196844:ROC196845 RXY196844:RXY196845 SHU196844:SHU196845 SRQ196844:SRQ196845 TBM196844:TBM196845 TLI196844:TLI196845 TVE196844:TVE196845 UFA196844:UFA196845 UOW196844:UOW196845 UYS196844:UYS196845 VIO196844:VIO196845 VSK196844:VSK196845 WCG196844:WCG196845 WMC196844:WMC196845 WVY196844:WVY196845 Q262380:Q262381 JM262380:JM262381 TI262380:TI262381 ADE262380:ADE262381 ANA262380:ANA262381 AWW262380:AWW262381 BGS262380:BGS262381 BQO262380:BQO262381 CAK262380:CAK262381 CKG262380:CKG262381 CUC262380:CUC262381 DDY262380:DDY262381 DNU262380:DNU262381 DXQ262380:DXQ262381 EHM262380:EHM262381 ERI262380:ERI262381 FBE262380:FBE262381 FLA262380:FLA262381 FUW262380:FUW262381 GES262380:GES262381 GOO262380:GOO262381 GYK262380:GYK262381 HIG262380:HIG262381 HSC262380:HSC262381 IBY262380:IBY262381 ILU262380:ILU262381 IVQ262380:IVQ262381 JFM262380:JFM262381 JPI262380:JPI262381 JZE262380:JZE262381 KJA262380:KJA262381 KSW262380:KSW262381 LCS262380:LCS262381 LMO262380:LMO262381 LWK262380:LWK262381 MGG262380:MGG262381 MQC262380:MQC262381 MZY262380:MZY262381 NJU262380:NJU262381 NTQ262380:NTQ262381 ODM262380:ODM262381 ONI262380:ONI262381 OXE262380:OXE262381 PHA262380:PHA262381 PQW262380:PQW262381 QAS262380:QAS262381 QKO262380:QKO262381 QUK262380:QUK262381 REG262380:REG262381 ROC262380:ROC262381 RXY262380:RXY262381 SHU262380:SHU262381 SRQ262380:SRQ262381 TBM262380:TBM262381 TLI262380:TLI262381 TVE262380:TVE262381 UFA262380:UFA262381 UOW262380:UOW262381 UYS262380:UYS262381 VIO262380:VIO262381 VSK262380:VSK262381 WCG262380:WCG262381 WMC262380:WMC262381 WVY262380:WVY262381 Q327916:Q327917 JM327916:JM327917 TI327916:TI327917 ADE327916:ADE327917 ANA327916:ANA327917 AWW327916:AWW327917 BGS327916:BGS327917 BQO327916:BQO327917 CAK327916:CAK327917 CKG327916:CKG327917 CUC327916:CUC327917 DDY327916:DDY327917 DNU327916:DNU327917 DXQ327916:DXQ327917 EHM327916:EHM327917 ERI327916:ERI327917 FBE327916:FBE327917 FLA327916:FLA327917 FUW327916:FUW327917 GES327916:GES327917 GOO327916:GOO327917 GYK327916:GYK327917 HIG327916:HIG327917 HSC327916:HSC327917 IBY327916:IBY327917 ILU327916:ILU327917 IVQ327916:IVQ327917 JFM327916:JFM327917 JPI327916:JPI327917 JZE327916:JZE327917 KJA327916:KJA327917 KSW327916:KSW327917 LCS327916:LCS327917 LMO327916:LMO327917 LWK327916:LWK327917 MGG327916:MGG327917 MQC327916:MQC327917 MZY327916:MZY327917 NJU327916:NJU327917 NTQ327916:NTQ327917 ODM327916:ODM327917 ONI327916:ONI327917 OXE327916:OXE327917 PHA327916:PHA327917 PQW327916:PQW327917 QAS327916:QAS327917 QKO327916:QKO327917 QUK327916:QUK327917 REG327916:REG327917 ROC327916:ROC327917 RXY327916:RXY327917 SHU327916:SHU327917 SRQ327916:SRQ327917 TBM327916:TBM327917 TLI327916:TLI327917 TVE327916:TVE327917 UFA327916:UFA327917 UOW327916:UOW327917 UYS327916:UYS327917 VIO327916:VIO327917 VSK327916:VSK327917 WCG327916:WCG327917 WMC327916:WMC327917 WVY327916:WVY327917 Q393452:Q393453 JM393452:JM393453 TI393452:TI393453 ADE393452:ADE393453 ANA393452:ANA393453 AWW393452:AWW393453 BGS393452:BGS393453 BQO393452:BQO393453 CAK393452:CAK393453 CKG393452:CKG393453 CUC393452:CUC393453 DDY393452:DDY393453 DNU393452:DNU393453 DXQ393452:DXQ393453 EHM393452:EHM393453 ERI393452:ERI393453 FBE393452:FBE393453 FLA393452:FLA393453 FUW393452:FUW393453 GES393452:GES393453 GOO393452:GOO393453 GYK393452:GYK393453 HIG393452:HIG393453 HSC393452:HSC393453 IBY393452:IBY393453 ILU393452:ILU393453 IVQ393452:IVQ393453 JFM393452:JFM393453 JPI393452:JPI393453 JZE393452:JZE393453 KJA393452:KJA393453 KSW393452:KSW393453 LCS393452:LCS393453 LMO393452:LMO393453 LWK393452:LWK393453 MGG393452:MGG393453 MQC393452:MQC393453 MZY393452:MZY393453 NJU393452:NJU393453 NTQ393452:NTQ393453 ODM393452:ODM393453 ONI393452:ONI393453 OXE393452:OXE393453 PHA393452:PHA393453 PQW393452:PQW393453 QAS393452:QAS393453 QKO393452:QKO393453 QUK393452:QUK393453 REG393452:REG393453 ROC393452:ROC393453 RXY393452:RXY393453 SHU393452:SHU393453 SRQ393452:SRQ393453 TBM393452:TBM393453 TLI393452:TLI393453 TVE393452:TVE393453 UFA393452:UFA393453 UOW393452:UOW393453 UYS393452:UYS393453 VIO393452:VIO393453 VSK393452:VSK393453 WCG393452:WCG393453 WMC393452:WMC393453 WVY393452:WVY393453 Q458988:Q458989 JM458988:JM458989 TI458988:TI458989 ADE458988:ADE458989 ANA458988:ANA458989 AWW458988:AWW458989 BGS458988:BGS458989 BQO458988:BQO458989 CAK458988:CAK458989 CKG458988:CKG458989 CUC458988:CUC458989 DDY458988:DDY458989 DNU458988:DNU458989 DXQ458988:DXQ458989 EHM458988:EHM458989 ERI458988:ERI458989 FBE458988:FBE458989 FLA458988:FLA458989 FUW458988:FUW458989 GES458988:GES458989 GOO458988:GOO458989 GYK458988:GYK458989 HIG458988:HIG458989 HSC458988:HSC458989 IBY458988:IBY458989 ILU458988:ILU458989 IVQ458988:IVQ458989 JFM458988:JFM458989 JPI458988:JPI458989 JZE458988:JZE458989 KJA458988:KJA458989 KSW458988:KSW458989 LCS458988:LCS458989 LMO458988:LMO458989 LWK458988:LWK458989 MGG458988:MGG458989 MQC458988:MQC458989 MZY458988:MZY458989 NJU458988:NJU458989 NTQ458988:NTQ458989 ODM458988:ODM458989 ONI458988:ONI458989 OXE458988:OXE458989 PHA458988:PHA458989 PQW458988:PQW458989 QAS458988:QAS458989 QKO458988:QKO458989 QUK458988:QUK458989 REG458988:REG458989 ROC458988:ROC458989 RXY458988:RXY458989 SHU458988:SHU458989 SRQ458988:SRQ458989 TBM458988:TBM458989 TLI458988:TLI458989 TVE458988:TVE458989 UFA458988:UFA458989 UOW458988:UOW458989 UYS458988:UYS458989 VIO458988:VIO458989 VSK458988:VSK458989 WCG458988:WCG458989 WMC458988:WMC458989 WVY458988:WVY458989 Q524524:Q524525 JM524524:JM524525 TI524524:TI524525 ADE524524:ADE524525 ANA524524:ANA524525 AWW524524:AWW524525 BGS524524:BGS524525 BQO524524:BQO524525 CAK524524:CAK524525 CKG524524:CKG524525 CUC524524:CUC524525 DDY524524:DDY524525 DNU524524:DNU524525 DXQ524524:DXQ524525 EHM524524:EHM524525 ERI524524:ERI524525 FBE524524:FBE524525 FLA524524:FLA524525 FUW524524:FUW524525 GES524524:GES524525 GOO524524:GOO524525 GYK524524:GYK524525 HIG524524:HIG524525 HSC524524:HSC524525 IBY524524:IBY524525 ILU524524:ILU524525 IVQ524524:IVQ524525 JFM524524:JFM524525 JPI524524:JPI524525 JZE524524:JZE524525 KJA524524:KJA524525 KSW524524:KSW524525 LCS524524:LCS524525 LMO524524:LMO524525 LWK524524:LWK524525 MGG524524:MGG524525 MQC524524:MQC524525 MZY524524:MZY524525 NJU524524:NJU524525 NTQ524524:NTQ524525 ODM524524:ODM524525 ONI524524:ONI524525 OXE524524:OXE524525 PHA524524:PHA524525 PQW524524:PQW524525 QAS524524:QAS524525 QKO524524:QKO524525 QUK524524:QUK524525 REG524524:REG524525 ROC524524:ROC524525 RXY524524:RXY524525 SHU524524:SHU524525 SRQ524524:SRQ524525 TBM524524:TBM524525 TLI524524:TLI524525 TVE524524:TVE524525 UFA524524:UFA524525 UOW524524:UOW524525 UYS524524:UYS524525 VIO524524:VIO524525 VSK524524:VSK524525 WCG524524:WCG524525 WMC524524:WMC524525 WVY524524:WVY524525 Q590060:Q590061 JM590060:JM590061 TI590060:TI590061 ADE590060:ADE590061 ANA590060:ANA590061 AWW590060:AWW590061 BGS590060:BGS590061 BQO590060:BQO590061 CAK590060:CAK590061 CKG590060:CKG590061 CUC590060:CUC590061 DDY590060:DDY590061 DNU590060:DNU590061 DXQ590060:DXQ590061 EHM590060:EHM590061 ERI590060:ERI590061 FBE590060:FBE590061 FLA590060:FLA590061 FUW590060:FUW590061 GES590060:GES590061 GOO590060:GOO590061 GYK590060:GYK590061 HIG590060:HIG590061 HSC590060:HSC590061 IBY590060:IBY590061 ILU590060:ILU590061 IVQ590060:IVQ590061 JFM590060:JFM590061 JPI590060:JPI590061 JZE590060:JZE590061 KJA590060:KJA590061 KSW590060:KSW590061 LCS590060:LCS590061 LMO590060:LMO590061 LWK590060:LWK590061 MGG590060:MGG590061 MQC590060:MQC590061 MZY590060:MZY590061 NJU590060:NJU590061 NTQ590060:NTQ590061 ODM590060:ODM590061 ONI590060:ONI590061 OXE590060:OXE590061 PHA590060:PHA590061 PQW590060:PQW590061 QAS590060:QAS590061 QKO590060:QKO590061 QUK590060:QUK590061 REG590060:REG590061 ROC590060:ROC590061 RXY590060:RXY590061 SHU590060:SHU590061 SRQ590060:SRQ590061 TBM590060:TBM590061 TLI590060:TLI590061 TVE590060:TVE590061 UFA590060:UFA590061 UOW590060:UOW590061 UYS590060:UYS590061 VIO590060:VIO590061 VSK590060:VSK590061 WCG590060:WCG590061 WMC590060:WMC590061 WVY590060:WVY590061 Q655596:Q655597 JM655596:JM655597 TI655596:TI655597 ADE655596:ADE655597 ANA655596:ANA655597 AWW655596:AWW655597 BGS655596:BGS655597 BQO655596:BQO655597 CAK655596:CAK655597 CKG655596:CKG655597 CUC655596:CUC655597 DDY655596:DDY655597 DNU655596:DNU655597 DXQ655596:DXQ655597 EHM655596:EHM655597 ERI655596:ERI655597 FBE655596:FBE655597 FLA655596:FLA655597 FUW655596:FUW655597 GES655596:GES655597 GOO655596:GOO655597 GYK655596:GYK655597 HIG655596:HIG655597 HSC655596:HSC655597 IBY655596:IBY655597 ILU655596:ILU655597 IVQ655596:IVQ655597 JFM655596:JFM655597 JPI655596:JPI655597 JZE655596:JZE655597 KJA655596:KJA655597 KSW655596:KSW655597 LCS655596:LCS655597 LMO655596:LMO655597 LWK655596:LWK655597 MGG655596:MGG655597 MQC655596:MQC655597 MZY655596:MZY655597 NJU655596:NJU655597 NTQ655596:NTQ655597 ODM655596:ODM655597 ONI655596:ONI655597 OXE655596:OXE655597 PHA655596:PHA655597 PQW655596:PQW655597 QAS655596:QAS655597 QKO655596:QKO655597 QUK655596:QUK655597 REG655596:REG655597 ROC655596:ROC655597 RXY655596:RXY655597 SHU655596:SHU655597 SRQ655596:SRQ655597 TBM655596:TBM655597 TLI655596:TLI655597 TVE655596:TVE655597 UFA655596:UFA655597 UOW655596:UOW655597 UYS655596:UYS655597 VIO655596:VIO655597 VSK655596:VSK655597 WCG655596:WCG655597 WMC655596:WMC655597 WVY655596:WVY655597 Q721132:Q721133 JM721132:JM721133 TI721132:TI721133 ADE721132:ADE721133 ANA721132:ANA721133 AWW721132:AWW721133 BGS721132:BGS721133 BQO721132:BQO721133 CAK721132:CAK721133 CKG721132:CKG721133 CUC721132:CUC721133 DDY721132:DDY721133 DNU721132:DNU721133 DXQ721132:DXQ721133 EHM721132:EHM721133 ERI721132:ERI721133 FBE721132:FBE721133 FLA721132:FLA721133 FUW721132:FUW721133 GES721132:GES721133 GOO721132:GOO721133 GYK721132:GYK721133 HIG721132:HIG721133 HSC721132:HSC721133 IBY721132:IBY721133 ILU721132:ILU721133 IVQ721132:IVQ721133 JFM721132:JFM721133 JPI721132:JPI721133 JZE721132:JZE721133 KJA721132:KJA721133 KSW721132:KSW721133 LCS721132:LCS721133 LMO721132:LMO721133 LWK721132:LWK721133 MGG721132:MGG721133 MQC721132:MQC721133 MZY721132:MZY721133 NJU721132:NJU721133 NTQ721132:NTQ721133 ODM721132:ODM721133 ONI721132:ONI721133 OXE721132:OXE721133 PHA721132:PHA721133 PQW721132:PQW721133 QAS721132:QAS721133 QKO721132:QKO721133 QUK721132:QUK721133 REG721132:REG721133 ROC721132:ROC721133 RXY721132:RXY721133 SHU721132:SHU721133 SRQ721132:SRQ721133 TBM721132:TBM721133 TLI721132:TLI721133 TVE721132:TVE721133 UFA721132:UFA721133 UOW721132:UOW721133 UYS721132:UYS721133 VIO721132:VIO721133 VSK721132:VSK721133 WCG721132:WCG721133 WMC721132:WMC721133 WVY721132:WVY721133 Q786668:Q786669 JM786668:JM786669 TI786668:TI786669 ADE786668:ADE786669 ANA786668:ANA786669 AWW786668:AWW786669 BGS786668:BGS786669 BQO786668:BQO786669 CAK786668:CAK786669 CKG786668:CKG786669 CUC786668:CUC786669 DDY786668:DDY786669 DNU786668:DNU786669 DXQ786668:DXQ786669 EHM786668:EHM786669 ERI786668:ERI786669 FBE786668:FBE786669 FLA786668:FLA786669 FUW786668:FUW786669 GES786668:GES786669 GOO786668:GOO786669 GYK786668:GYK786669 HIG786668:HIG786669 HSC786668:HSC786669 IBY786668:IBY786669 ILU786668:ILU786669 IVQ786668:IVQ786669 JFM786668:JFM786669 JPI786668:JPI786669 JZE786668:JZE786669 KJA786668:KJA786669 KSW786668:KSW786669 LCS786668:LCS786669 LMO786668:LMO786669 LWK786668:LWK786669 MGG786668:MGG786669 MQC786668:MQC786669 MZY786668:MZY786669 NJU786668:NJU786669 NTQ786668:NTQ786669 ODM786668:ODM786669 ONI786668:ONI786669 OXE786668:OXE786669 PHA786668:PHA786669 PQW786668:PQW786669 QAS786668:QAS786669 QKO786668:QKO786669 QUK786668:QUK786669 REG786668:REG786669 ROC786668:ROC786669 RXY786668:RXY786669 SHU786668:SHU786669 SRQ786668:SRQ786669 TBM786668:TBM786669 TLI786668:TLI786669 TVE786668:TVE786669 UFA786668:UFA786669 UOW786668:UOW786669 UYS786668:UYS786669 VIO786668:VIO786669 VSK786668:VSK786669 WCG786668:WCG786669 WMC786668:WMC786669 WVY786668:WVY786669 Q852204:Q852205 JM852204:JM852205 TI852204:TI852205 ADE852204:ADE852205 ANA852204:ANA852205 AWW852204:AWW852205 BGS852204:BGS852205 BQO852204:BQO852205 CAK852204:CAK852205 CKG852204:CKG852205 CUC852204:CUC852205 DDY852204:DDY852205 DNU852204:DNU852205 DXQ852204:DXQ852205 EHM852204:EHM852205 ERI852204:ERI852205 FBE852204:FBE852205 FLA852204:FLA852205 FUW852204:FUW852205 GES852204:GES852205 GOO852204:GOO852205 GYK852204:GYK852205 HIG852204:HIG852205 HSC852204:HSC852205 IBY852204:IBY852205 ILU852204:ILU852205 IVQ852204:IVQ852205 JFM852204:JFM852205 JPI852204:JPI852205 JZE852204:JZE852205 KJA852204:KJA852205 KSW852204:KSW852205 LCS852204:LCS852205 LMO852204:LMO852205 LWK852204:LWK852205 MGG852204:MGG852205 MQC852204:MQC852205 MZY852204:MZY852205 NJU852204:NJU852205 NTQ852204:NTQ852205 ODM852204:ODM852205 ONI852204:ONI852205 OXE852204:OXE852205 PHA852204:PHA852205 PQW852204:PQW852205 QAS852204:QAS852205 QKO852204:QKO852205 QUK852204:QUK852205 REG852204:REG852205 ROC852204:ROC852205 RXY852204:RXY852205 SHU852204:SHU852205 SRQ852204:SRQ852205 TBM852204:TBM852205 TLI852204:TLI852205 TVE852204:TVE852205 UFA852204:UFA852205 UOW852204:UOW852205 UYS852204:UYS852205 VIO852204:VIO852205 VSK852204:VSK852205 WCG852204:WCG852205 WMC852204:WMC852205 WVY852204:WVY852205 Q917740:Q917741 JM917740:JM917741 TI917740:TI917741 ADE917740:ADE917741 ANA917740:ANA917741 AWW917740:AWW917741 BGS917740:BGS917741 BQO917740:BQO917741 CAK917740:CAK917741 CKG917740:CKG917741 CUC917740:CUC917741 DDY917740:DDY917741 DNU917740:DNU917741 DXQ917740:DXQ917741 EHM917740:EHM917741 ERI917740:ERI917741 FBE917740:FBE917741 FLA917740:FLA917741 FUW917740:FUW917741 GES917740:GES917741 GOO917740:GOO917741 GYK917740:GYK917741 HIG917740:HIG917741 HSC917740:HSC917741 IBY917740:IBY917741 ILU917740:ILU917741 IVQ917740:IVQ917741 JFM917740:JFM917741 JPI917740:JPI917741 JZE917740:JZE917741 KJA917740:KJA917741 KSW917740:KSW917741 LCS917740:LCS917741 LMO917740:LMO917741 LWK917740:LWK917741 MGG917740:MGG917741 MQC917740:MQC917741 MZY917740:MZY917741 NJU917740:NJU917741 NTQ917740:NTQ917741 ODM917740:ODM917741 ONI917740:ONI917741 OXE917740:OXE917741 PHA917740:PHA917741 PQW917740:PQW917741 QAS917740:QAS917741 QKO917740:QKO917741 QUK917740:QUK917741 REG917740:REG917741 ROC917740:ROC917741 RXY917740:RXY917741 SHU917740:SHU917741 SRQ917740:SRQ917741 TBM917740:TBM917741 TLI917740:TLI917741 TVE917740:TVE917741 UFA917740:UFA917741 UOW917740:UOW917741 UYS917740:UYS917741 VIO917740:VIO917741 VSK917740:VSK917741 WCG917740:WCG917741 WMC917740:WMC917741 WVY917740:WVY917741 Q983276:Q983277 JM983276:JM983277 TI983276:TI983277 ADE983276:ADE983277 ANA983276:ANA983277 AWW983276:AWW983277 BGS983276:BGS983277 BQO983276:BQO983277 CAK983276:CAK983277 CKG983276:CKG983277 CUC983276:CUC983277 DDY983276:DDY983277 DNU983276:DNU983277 DXQ983276:DXQ983277 EHM983276:EHM983277 ERI983276:ERI983277 FBE983276:FBE983277 FLA983276:FLA983277 FUW983276:FUW983277 GES983276:GES983277 GOO983276:GOO983277 GYK983276:GYK983277 HIG983276:HIG983277 HSC983276:HSC983277 IBY983276:IBY983277 ILU983276:ILU983277 IVQ983276:IVQ983277 JFM983276:JFM983277 JPI983276:JPI983277 JZE983276:JZE983277 KJA983276:KJA983277 KSW983276:KSW983277 LCS983276:LCS983277 LMO983276:LMO983277 LWK983276:LWK983277 MGG983276:MGG983277 MQC983276:MQC983277 MZY983276:MZY983277 NJU983276:NJU983277 NTQ983276:NTQ983277 ODM983276:ODM983277 ONI983276:ONI983277 OXE983276:OXE983277 PHA983276:PHA983277 PQW983276:PQW983277 QAS983276:QAS983277 QKO983276:QKO983277 QUK983276:QUK983277 REG983276:REG983277 ROC983276:ROC983277 RXY983276:RXY983277 SHU983276:SHU983277 SRQ983276:SRQ983277 TBM983276:TBM983277 TLI983276:TLI983277 TVE983276:TVE983277 UFA983276:UFA983277 UOW983276:UOW983277 UYS983276:UYS983277 VIO983276:VIO983277 VSK983276:VSK983277 WCG983276:WCG983277 WMC983276:WMC983277 WVY983276:WVY983277 Q65886:Q65887 JM65886:JM65887 TI65886:TI65887 ADE65886:ADE65887 ANA65886:ANA65887 AWW65886:AWW65887 BGS65886:BGS65887 BQO65886:BQO65887 CAK65886:CAK65887 CKG65886:CKG65887 CUC65886:CUC65887 DDY65886:DDY65887 DNU65886:DNU65887 DXQ65886:DXQ65887 EHM65886:EHM65887 ERI65886:ERI65887 FBE65886:FBE65887 FLA65886:FLA65887 FUW65886:FUW65887 GES65886:GES65887 GOO65886:GOO65887 GYK65886:GYK65887 HIG65886:HIG65887 HSC65886:HSC65887 IBY65886:IBY65887 ILU65886:ILU65887 IVQ65886:IVQ65887 JFM65886:JFM65887 JPI65886:JPI65887 JZE65886:JZE65887 KJA65886:KJA65887 KSW65886:KSW65887 LCS65886:LCS65887 LMO65886:LMO65887 LWK65886:LWK65887 MGG65886:MGG65887 MQC65886:MQC65887 MZY65886:MZY65887 NJU65886:NJU65887 NTQ65886:NTQ65887 ODM65886:ODM65887 ONI65886:ONI65887 OXE65886:OXE65887 PHA65886:PHA65887 PQW65886:PQW65887 QAS65886:QAS65887 QKO65886:QKO65887 QUK65886:QUK65887 REG65886:REG65887 ROC65886:ROC65887 RXY65886:RXY65887 SHU65886:SHU65887 SRQ65886:SRQ65887 TBM65886:TBM65887 TLI65886:TLI65887 TVE65886:TVE65887 UFA65886:UFA65887 UOW65886:UOW65887 UYS65886:UYS65887 VIO65886:VIO65887 VSK65886:VSK65887 WCG65886:WCG65887 WMC65886:WMC65887 WVY65886:WVY65887 Q131422:Q131423 JM131422:JM131423 TI131422:TI131423 ADE131422:ADE131423 ANA131422:ANA131423 AWW131422:AWW131423 BGS131422:BGS131423 BQO131422:BQO131423 CAK131422:CAK131423 CKG131422:CKG131423 CUC131422:CUC131423 DDY131422:DDY131423 DNU131422:DNU131423 DXQ131422:DXQ131423 EHM131422:EHM131423 ERI131422:ERI131423 FBE131422:FBE131423 FLA131422:FLA131423 FUW131422:FUW131423 GES131422:GES131423 GOO131422:GOO131423 GYK131422:GYK131423 HIG131422:HIG131423 HSC131422:HSC131423 IBY131422:IBY131423 ILU131422:ILU131423 IVQ131422:IVQ131423 JFM131422:JFM131423 JPI131422:JPI131423 JZE131422:JZE131423 KJA131422:KJA131423 KSW131422:KSW131423 LCS131422:LCS131423 LMO131422:LMO131423 LWK131422:LWK131423 MGG131422:MGG131423 MQC131422:MQC131423 MZY131422:MZY131423 NJU131422:NJU131423 NTQ131422:NTQ131423 ODM131422:ODM131423 ONI131422:ONI131423 OXE131422:OXE131423 PHA131422:PHA131423 PQW131422:PQW131423 QAS131422:QAS131423 QKO131422:QKO131423 QUK131422:QUK131423 REG131422:REG131423 ROC131422:ROC131423 RXY131422:RXY131423 SHU131422:SHU131423 SRQ131422:SRQ131423 TBM131422:TBM131423 TLI131422:TLI131423 TVE131422:TVE131423 UFA131422:UFA131423 UOW131422:UOW131423 UYS131422:UYS131423 VIO131422:VIO131423 VSK131422:VSK131423 WCG131422:WCG131423 WMC131422:WMC131423 WVY131422:WVY131423 Q196958:Q196959 JM196958:JM196959 TI196958:TI196959 ADE196958:ADE196959 ANA196958:ANA196959 AWW196958:AWW196959 BGS196958:BGS196959 BQO196958:BQO196959 CAK196958:CAK196959 CKG196958:CKG196959 CUC196958:CUC196959 DDY196958:DDY196959 DNU196958:DNU196959 DXQ196958:DXQ196959 EHM196958:EHM196959 ERI196958:ERI196959 FBE196958:FBE196959 FLA196958:FLA196959 FUW196958:FUW196959 GES196958:GES196959 GOO196958:GOO196959 GYK196958:GYK196959 HIG196958:HIG196959 HSC196958:HSC196959 IBY196958:IBY196959 ILU196958:ILU196959 IVQ196958:IVQ196959 JFM196958:JFM196959 JPI196958:JPI196959 JZE196958:JZE196959 KJA196958:KJA196959 KSW196958:KSW196959 LCS196958:LCS196959 LMO196958:LMO196959 LWK196958:LWK196959 MGG196958:MGG196959 MQC196958:MQC196959 MZY196958:MZY196959 NJU196958:NJU196959 NTQ196958:NTQ196959 ODM196958:ODM196959 ONI196958:ONI196959 OXE196958:OXE196959 PHA196958:PHA196959 PQW196958:PQW196959 QAS196958:QAS196959 QKO196958:QKO196959 QUK196958:QUK196959 REG196958:REG196959 ROC196958:ROC196959 RXY196958:RXY196959 SHU196958:SHU196959 SRQ196958:SRQ196959 TBM196958:TBM196959 TLI196958:TLI196959 TVE196958:TVE196959 UFA196958:UFA196959 UOW196958:UOW196959 UYS196958:UYS196959 VIO196958:VIO196959 VSK196958:VSK196959 WCG196958:WCG196959 WMC196958:WMC196959 WVY196958:WVY196959 Q262494:Q262495 JM262494:JM262495 TI262494:TI262495 ADE262494:ADE262495 ANA262494:ANA262495 AWW262494:AWW262495 BGS262494:BGS262495 BQO262494:BQO262495 CAK262494:CAK262495 CKG262494:CKG262495 CUC262494:CUC262495 DDY262494:DDY262495 DNU262494:DNU262495 DXQ262494:DXQ262495 EHM262494:EHM262495 ERI262494:ERI262495 FBE262494:FBE262495 FLA262494:FLA262495 FUW262494:FUW262495 GES262494:GES262495 GOO262494:GOO262495 GYK262494:GYK262495 HIG262494:HIG262495 HSC262494:HSC262495 IBY262494:IBY262495 ILU262494:ILU262495 IVQ262494:IVQ262495 JFM262494:JFM262495 JPI262494:JPI262495 JZE262494:JZE262495 KJA262494:KJA262495 KSW262494:KSW262495 LCS262494:LCS262495 LMO262494:LMO262495 LWK262494:LWK262495 MGG262494:MGG262495 MQC262494:MQC262495 MZY262494:MZY262495 NJU262494:NJU262495 NTQ262494:NTQ262495 ODM262494:ODM262495 ONI262494:ONI262495 OXE262494:OXE262495 PHA262494:PHA262495 PQW262494:PQW262495 QAS262494:QAS262495 QKO262494:QKO262495 QUK262494:QUK262495 REG262494:REG262495 ROC262494:ROC262495 RXY262494:RXY262495 SHU262494:SHU262495 SRQ262494:SRQ262495 TBM262494:TBM262495 TLI262494:TLI262495 TVE262494:TVE262495 UFA262494:UFA262495 UOW262494:UOW262495 UYS262494:UYS262495 VIO262494:VIO262495 VSK262494:VSK262495 WCG262494:WCG262495 WMC262494:WMC262495 WVY262494:WVY262495 Q328030:Q328031 JM328030:JM328031 TI328030:TI328031 ADE328030:ADE328031 ANA328030:ANA328031 AWW328030:AWW328031 BGS328030:BGS328031 BQO328030:BQO328031 CAK328030:CAK328031 CKG328030:CKG328031 CUC328030:CUC328031 DDY328030:DDY328031 DNU328030:DNU328031 DXQ328030:DXQ328031 EHM328030:EHM328031 ERI328030:ERI328031 FBE328030:FBE328031 FLA328030:FLA328031 FUW328030:FUW328031 GES328030:GES328031 GOO328030:GOO328031 GYK328030:GYK328031 HIG328030:HIG328031 HSC328030:HSC328031 IBY328030:IBY328031 ILU328030:ILU328031 IVQ328030:IVQ328031 JFM328030:JFM328031 JPI328030:JPI328031 JZE328030:JZE328031 KJA328030:KJA328031 KSW328030:KSW328031 LCS328030:LCS328031 LMO328030:LMO328031 LWK328030:LWK328031 MGG328030:MGG328031 MQC328030:MQC328031 MZY328030:MZY328031 NJU328030:NJU328031 NTQ328030:NTQ328031 ODM328030:ODM328031 ONI328030:ONI328031 OXE328030:OXE328031 PHA328030:PHA328031 PQW328030:PQW328031 QAS328030:QAS328031 QKO328030:QKO328031 QUK328030:QUK328031 REG328030:REG328031 ROC328030:ROC328031 RXY328030:RXY328031 SHU328030:SHU328031 SRQ328030:SRQ328031 TBM328030:TBM328031 TLI328030:TLI328031 TVE328030:TVE328031 UFA328030:UFA328031 UOW328030:UOW328031 UYS328030:UYS328031 VIO328030:VIO328031 VSK328030:VSK328031 WCG328030:WCG328031 WMC328030:WMC328031 WVY328030:WVY328031 Q393566:Q393567 JM393566:JM393567 TI393566:TI393567 ADE393566:ADE393567 ANA393566:ANA393567 AWW393566:AWW393567 BGS393566:BGS393567 BQO393566:BQO393567 CAK393566:CAK393567 CKG393566:CKG393567 CUC393566:CUC393567 DDY393566:DDY393567 DNU393566:DNU393567 DXQ393566:DXQ393567 EHM393566:EHM393567 ERI393566:ERI393567 FBE393566:FBE393567 FLA393566:FLA393567 FUW393566:FUW393567 GES393566:GES393567 GOO393566:GOO393567 GYK393566:GYK393567 HIG393566:HIG393567 HSC393566:HSC393567 IBY393566:IBY393567 ILU393566:ILU393567 IVQ393566:IVQ393567 JFM393566:JFM393567 JPI393566:JPI393567 JZE393566:JZE393567 KJA393566:KJA393567 KSW393566:KSW393567 LCS393566:LCS393567 LMO393566:LMO393567 LWK393566:LWK393567 MGG393566:MGG393567 MQC393566:MQC393567 MZY393566:MZY393567 NJU393566:NJU393567 NTQ393566:NTQ393567 ODM393566:ODM393567 ONI393566:ONI393567 OXE393566:OXE393567 PHA393566:PHA393567 PQW393566:PQW393567 QAS393566:QAS393567 QKO393566:QKO393567 QUK393566:QUK393567 REG393566:REG393567 ROC393566:ROC393567 RXY393566:RXY393567 SHU393566:SHU393567 SRQ393566:SRQ393567 TBM393566:TBM393567 TLI393566:TLI393567 TVE393566:TVE393567 UFA393566:UFA393567 UOW393566:UOW393567 UYS393566:UYS393567 VIO393566:VIO393567 VSK393566:VSK393567 WCG393566:WCG393567 WMC393566:WMC393567 WVY393566:WVY393567 Q459102:Q459103 JM459102:JM459103 TI459102:TI459103 ADE459102:ADE459103 ANA459102:ANA459103 AWW459102:AWW459103 BGS459102:BGS459103 BQO459102:BQO459103 CAK459102:CAK459103 CKG459102:CKG459103 CUC459102:CUC459103 DDY459102:DDY459103 DNU459102:DNU459103 DXQ459102:DXQ459103 EHM459102:EHM459103 ERI459102:ERI459103 FBE459102:FBE459103 FLA459102:FLA459103 FUW459102:FUW459103 GES459102:GES459103 GOO459102:GOO459103 GYK459102:GYK459103 HIG459102:HIG459103 HSC459102:HSC459103 IBY459102:IBY459103 ILU459102:ILU459103 IVQ459102:IVQ459103 JFM459102:JFM459103 JPI459102:JPI459103 JZE459102:JZE459103 KJA459102:KJA459103 KSW459102:KSW459103 LCS459102:LCS459103 LMO459102:LMO459103 LWK459102:LWK459103 MGG459102:MGG459103 MQC459102:MQC459103 MZY459102:MZY459103 NJU459102:NJU459103 NTQ459102:NTQ459103 ODM459102:ODM459103 ONI459102:ONI459103 OXE459102:OXE459103 PHA459102:PHA459103 PQW459102:PQW459103 QAS459102:QAS459103 QKO459102:QKO459103 QUK459102:QUK459103 REG459102:REG459103 ROC459102:ROC459103 RXY459102:RXY459103 SHU459102:SHU459103 SRQ459102:SRQ459103 TBM459102:TBM459103 TLI459102:TLI459103 TVE459102:TVE459103 UFA459102:UFA459103 UOW459102:UOW459103 UYS459102:UYS459103 VIO459102:VIO459103 VSK459102:VSK459103 WCG459102:WCG459103 WMC459102:WMC459103 WVY459102:WVY459103 Q524638:Q524639 JM524638:JM524639 TI524638:TI524639 ADE524638:ADE524639 ANA524638:ANA524639 AWW524638:AWW524639 BGS524638:BGS524639 BQO524638:BQO524639 CAK524638:CAK524639 CKG524638:CKG524639 CUC524638:CUC524639 DDY524638:DDY524639 DNU524638:DNU524639 DXQ524638:DXQ524639 EHM524638:EHM524639 ERI524638:ERI524639 FBE524638:FBE524639 FLA524638:FLA524639 FUW524638:FUW524639 GES524638:GES524639 GOO524638:GOO524639 GYK524638:GYK524639 HIG524638:HIG524639 HSC524638:HSC524639 IBY524638:IBY524639 ILU524638:ILU524639 IVQ524638:IVQ524639 JFM524638:JFM524639 JPI524638:JPI524639 JZE524638:JZE524639 KJA524638:KJA524639 KSW524638:KSW524639 LCS524638:LCS524639 LMO524638:LMO524639 LWK524638:LWK524639 MGG524638:MGG524639 MQC524638:MQC524639 MZY524638:MZY524639 NJU524638:NJU524639 NTQ524638:NTQ524639 ODM524638:ODM524639 ONI524638:ONI524639 OXE524638:OXE524639 PHA524638:PHA524639 PQW524638:PQW524639 QAS524638:QAS524639 QKO524638:QKO524639 QUK524638:QUK524639 REG524638:REG524639 ROC524638:ROC524639 RXY524638:RXY524639 SHU524638:SHU524639 SRQ524638:SRQ524639 TBM524638:TBM524639 TLI524638:TLI524639 TVE524638:TVE524639 UFA524638:UFA524639 UOW524638:UOW524639 UYS524638:UYS524639 VIO524638:VIO524639 VSK524638:VSK524639 WCG524638:WCG524639 WMC524638:WMC524639 WVY524638:WVY524639 Q590174:Q590175 JM590174:JM590175 TI590174:TI590175 ADE590174:ADE590175 ANA590174:ANA590175 AWW590174:AWW590175 BGS590174:BGS590175 BQO590174:BQO590175 CAK590174:CAK590175 CKG590174:CKG590175 CUC590174:CUC590175 DDY590174:DDY590175 DNU590174:DNU590175 DXQ590174:DXQ590175 EHM590174:EHM590175 ERI590174:ERI590175 FBE590174:FBE590175 FLA590174:FLA590175 FUW590174:FUW590175 GES590174:GES590175 GOO590174:GOO590175 GYK590174:GYK590175 HIG590174:HIG590175 HSC590174:HSC590175 IBY590174:IBY590175 ILU590174:ILU590175 IVQ590174:IVQ590175 JFM590174:JFM590175 JPI590174:JPI590175 JZE590174:JZE590175 KJA590174:KJA590175 KSW590174:KSW590175 LCS590174:LCS590175 LMO590174:LMO590175 LWK590174:LWK590175 MGG590174:MGG590175 MQC590174:MQC590175 MZY590174:MZY590175 NJU590174:NJU590175 NTQ590174:NTQ590175 ODM590174:ODM590175 ONI590174:ONI590175 OXE590174:OXE590175 PHA590174:PHA590175 PQW590174:PQW590175 QAS590174:QAS590175 QKO590174:QKO590175 QUK590174:QUK590175 REG590174:REG590175 ROC590174:ROC590175 RXY590174:RXY590175 SHU590174:SHU590175 SRQ590174:SRQ590175 TBM590174:TBM590175 TLI590174:TLI590175 TVE590174:TVE590175 UFA590174:UFA590175 UOW590174:UOW590175 UYS590174:UYS590175 VIO590174:VIO590175 VSK590174:VSK590175 WCG590174:WCG590175 WMC590174:WMC590175 WVY590174:WVY590175 Q655710:Q655711 JM655710:JM655711 TI655710:TI655711 ADE655710:ADE655711 ANA655710:ANA655711 AWW655710:AWW655711 BGS655710:BGS655711 BQO655710:BQO655711 CAK655710:CAK655711 CKG655710:CKG655711 CUC655710:CUC655711 DDY655710:DDY655711 DNU655710:DNU655711 DXQ655710:DXQ655711 EHM655710:EHM655711 ERI655710:ERI655711 FBE655710:FBE655711 FLA655710:FLA655711 FUW655710:FUW655711 GES655710:GES655711 GOO655710:GOO655711 GYK655710:GYK655711 HIG655710:HIG655711 HSC655710:HSC655711 IBY655710:IBY655711 ILU655710:ILU655711 IVQ655710:IVQ655711 JFM655710:JFM655711 JPI655710:JPI655711 JZE655710:JZE655711 KJA655710:KJA655711 KSW655710:KSW655711 LCS655710:LCS655711 LMO655710:LMO655711 LWK655710:LWK655711 MGG655710:MGG655711 MQC655710:MQC655711 MZY655710:MZY655711 NJU655710:NJU655711 NTQ655710:NTQ655711 ODM655710:ODM655711 ONI655710:ONI655711 OXE655710:OXE655711 PHA655710:PHA655711 PQW655710:PQW655711 QAS655710:QAS655711 QKO655710:QKO655711 QUK655710:QUK655711 REG655710:REG655711 ROC655710:ROC655711 RXY655710:RXY655711 SHU655710:SHU655711 SRQ655710:SRQ655711 TBM655710:TBM655711 TLI655710:TLI655711 TVE655710:TVE655711 UFA655710:UFA655711 UOW655710:UOW655711 UYS655710:UYS655711 VIO655710:VIO655711 VSK655710:VSK655711 WCG655710:WCG655711 WMC655710:WMC655711 WVY655710:WVY655711 Q721246:Q721247 JM721246:JM721247 TI721246:TI721247 ADE721246:ADE721247 ANA721246:ANA721247 AWW721246:AWW721247 BGS721246:BGS721247 BQO721246:BQO721247 CAK721246:CAK721247 CKG721246:CKG721247 CUC721246:CUC721247 DDY721246:DDY721247 DNU721246:DNU721247 DXQ721246:DXQ721247 EHM721246:EHM721247 ERI721246:ERI721247 FBE721246:FBE721247 FLA721246:FLA721247 FUW721246:FUW721247 GES721246:GES721247 GOO721246:GOO721247 GYK721246:GYK721247 HIG721246:HIG721247 HSC721246:HSC721247 IBY721246:IBY721247 ILU721246:ILU721247 IVQ721246:IVQ721247 JFM721246:JFM721247 JPI721246:JPI721247 JZE721246:JZE721247 KJA721246:KJA721247 KSW721246:KSW721247 LCS721246:LCS721247 LMO721246:LMO721247 LWK721246:LWK721247 MGG721246:MGG721247 MQC721246:MQC721247 MZY721246:MZY721247 NJU721246:NJU721247 NTQ721246:NTQ721247 ODM721246:ODM721247 ONI721246:ONI721247 OXE721246:OXE721247 PHA721246:PHA721247 PQW721246:PQW721247 QAS721246:QAS721247 QKO721246:QKO721247 QUK721246:QUK721247 REG721246:REG721247 ROC721246:ROC721247 RXY721246:RXY721247 SHU721246:SHU721247 SRQ721246:SRQ721247 TBM721246:TBM721247 TLI721246:TLI721247 TVE721246:TVE721247 UFA721246:UFA721247 UOW721246:UOW721247 UYS721246:UYS721247 VIO721246:VIO721247 VSK721246:VSK721247 WCG721246:WCG721247 WMC721246:WMC721247 WVY721246:WVY721247 Q786782:Q786783 JM786782:JM786783 TI786782:TI786783 ADE786782:ADE786783 ANA786782:ANA786783 AWW786782:AWW786783 BGS786782:BGS786783 BQO786782:BQO786783 CAK786782:CAK786783 CKG786782:CKG786783 CUC786782:CUC786783 DDY786782:DDY786783 DNU786782:DNU786783 DXQ786782:DXQ786783 EHM786782:EHM786783 ERI786782:ERI786783 FBE786782:FBE786783 FLA786782:FLA786783 FUW786782:FUW786783 GES786782:GES786783 GOO786782:GOO786783 GYK786782:GYK786783 HIG786782:HIG786783 HSC786782:HSC786783 IBY786782:IBY786783 ILU786782:ILU786783 IVQ786782:IVQ786783 JFM786782:JFM786783 JPI786782:JPI786783 JZE786782:JZE786783 KJA786782:KJA786783 KSW786782:KSW786783 LCS786782:LCS786783 LMO786782:LMO786783 LWK786782:LWK786783 MGG786782:MGG786783 MQC786782:MQC786783 MZY786782:MZY786783 NJU786782:NJU786783 NTQ786782:NTQ786783 ODM786782:ODM786783 ONI786782:ONI786783 OXE786782:OXE786783 PHA786782:PHA786783 PQW786782:PQW786783 QAS786782:QAS786783 QKO786782:QKO786783 QUK786782:QUK786783 REG786782:REG786783 ROC786782:ROC786783 RXY786782:RXY786783 SHU786782:SHU786783 SRQ786782:SRQ786783 TBM786782:TBM786783 TLI786782:TLI786783 TVE786782:TVE786783 UFA786782:UFA786783 UOW786782:UOW786783 UYS786782:UYS786783 VIO786782:VIO786783 VSK786782:VSK786783 WCG786782:WCG786783 WMC786782:WMC786783 WVY786782:WVY786783 Q852318:Q852319 JM852318:JM852319 TI852318:TI852319 ADE852318:ADE852319 ANA852318:ANA852319 AWW852318:AWW852319 BGS852318:BGS852319 BQO852318:BQO852319 CAK852318:CAK852319 CKG852318:CKG852319 CUC852318:CUC852319 DDY852318:DDY852319 DNU852318:DNU852319 DXQ852318:DXQ852319 EHM852318:EHM852319 ERI852318:ERI852319 FBE852318:FBE852319 FLA852318:FLA852319 FUW852318:FUW852319 GES852318:GES852319 GOO852318:GOO852319 GYK852318:GYK852319 HIG852318:HIG852319 HSC852318:HSC852319 IBY852318:IBY852319 ILU852318:ILU852319 IVQ852318:IVQ852319 JFM852318:JFM852319 JPI852318:JPI852319 JZE852318:JZE852319 KJA852318:KJA852319 KSW852318:KSW852319 LCS852318:LCS852319 LMO852318:LMO852319 LWK852318:LWK852319 MGG852318:MGG852319 MQC852318:MQC852319 MZY852318:MZY852319 NJU852318:NJU852319 NTQ852318:NTQ852319 ODM852318:ODM852319 ONI852318:ONI852319 OXE852318:OXE852319 PHA852318:PHA852319 PQW852318:PQW852319 QAS852318:QAS852319 QKO852318:QKO852319 QUK852318:QUK852319 REG852318:REG852319 ROC852318:ROC852319 RXY852318:RXY852319 SHU852318:SHU852319 SRQ852318:SRQ852319 TBM852318:TBM852319 TLI852318:TLI852319 TVE852318:TVE852319 UFA852318:UFA852319 UOW852318:UOW852319 UYS852318:UYS852319 VIO852318:VIO852319 VSK852318:VSK852319 WCG852318:WCG852319 WMC852318:WMC852319 WVY852318:WVY852319 Q917854:Q917855 JM917854:JM917855 TI917854:TI917855 ADE917854:ADE917855 ANA917854:ANA917855 AWW917854:AWW917855 BGS917854:BGS917855 BQO917854:BQO917855 CAK917854:CAK917855 CKG917854:CKG917855 CUC917854:CUC917855 DDY917854:DDY917855 DNU917854:DNU917855 DXQ917854:DXQ917855 EHM917854:EHM917855 ERI917854:ERI917855 FBE917854:FBE917855 FLA917854:FLA917855 FUW917854:FUW917855 GES917854:GES917855 GOO917854:GOO917855 GYK917854:GYK917855 HIG917854:HIG917855 HSC917854:HSC917855 IBY917854:IBY917855 ILU917854:ILU917855 IVQ917854:IVQ917855 JFM917854:JFM917855 JPI917854:JPI917855 JZE917854:JZE917855 KJA917854:KJA917855 KSW917854:KSW917855 LCS917854:LCS917855 LMO917854:LMO917855 LWK917854:LWK917855 MGG917854:MGG917855 MQC917854:MQC917855 MZY917854:MZY917855 NJU917854:NJU917855 NTQ917854:NTQ917855 ODM917854:ODM917855 ONI917854:ONI917855 OXE917854:OXE917855 PHA917854:PHA917855 PQW917854:PQW917855 QAS917854:QAS917855 QKO917854:QKO917855 QUK917854:QUK917855 REG917854:REG917855 ROC917854:ROC917855 RXY917854:RXY917855 SHU917854:SHU917855 SRQ917854:SRQ917855 TBM917854:TBM917855 TLI917854:TLI917855 TVE917854:TVE917855 UFA917854:UFA917855 UOW917854:UOW917855 UYS917854:UYS917855 VIO917854:VIO917855 VSK917854:VSK917855 WCG917854:WCG917855 WMC917854:WMC917855 WVY917854:WVY917855 Q983390:Q983391 JM983390:JM983391 TI983390:TI983391 ADE983390:ADE983391 ANA983390:ANA983391 AWW983390:AWW983391 BGS983390:BGS983391 BQO983390:BQO983391 CAK983390:CAK983391 CKG983390:CKG983391 CUC983390:CUC983391 DDY983390:DDY983391 DNU983390:DNU983391 DXQ983390:DXQ983391 EHM983390:EHM983391 ERI983390:ERI983391 FBE983390:FBE983391 FLA983390:FLA983391 FUW983390:FUW983391 GES983390:GES983391 GOO983390:GOO983391 GYK983390:GYK983391 HIG983390:HIG983391 HSC983390:HSC983391 IBY983390:IBY983391 ILU983390:ILU983391 IVQ983390:IVQ983391 JFM983390:JFM983391 JPI983390:JPI983391 JZE983390:JZE983391 KJA983390:KJA983391 KSW983390:KSW983391 LCS983390:LCS983391 LMO983390:LMO983391 LWK983390:LWK983391 MGG983390:MGG983391 MQC983390:MQC983391 MZY983390:MZY983391 NJU983390:NJU983391 NTQ983390:NTQ983391 ODM983390:ODM983391 ONI983390:ONI983391 OXE983390:OXE983391 PHA983390:PHA983391 PQW983390:PQW983391 QAS983390:QAS983391 QKO983390:QKO983391 QUK983390:QUK983391 REG983390:REG983391 ROC983390:ROC983391 RXY983390:RXY983391 SHU983390:SHU983391 SRQ983390:SRQ983391 TBM983390:TBM983391 TLI983390:TLI983391 TVE983390:TVE983391 UFA983390:UFA983391 UOW983390:UOW983391 UYS983390:UYS983391 VIO983390:VIO983391 VSK983390:VSK983391 WCG983390:WCG983391 WMC983390:WMC983391 WVY983390:WVY983391 Q65926:Q65927 JM65926:JM65927 TI65926:TI65927 ADE65926:ADE65927 ANA65926:ANA65927 AWW65926:AWW65927 BGS65926:BGS65927 BQO65926:BQO65927 CAK65926:CAK65927 CKG65926:CKG65927 CUC65926:CUC65927 DDY65926:DDY65927 DNU65926:DNU65927 DXQ65926:DXQ65927 EHM65926:EHM65927 ERI65926:ERI65927 FBE65926:FBE65927 FLA65926:FLA65927 FUW65926:FUW65927 GES65926:GES65927 GOO65926:GOO65927 GYK65926:GYK65927 HIG65926:HIG65927 HSC65926:HSC65927 IBY65926:IBY65927 ILU65926:ILU65927 IVQ65926:IVQ65927 JFM65926:JFM65927 JPI65926:JPI65927 JZE65926:JZE65927 KJA65926:KJA65927 KSW65926:KSW65927 LCS65926:LCS65927 LMO65926:LMO65927 LWK65926:LWK65927 MGG65926:MGG65927 MQC65926:MQC65927 MZY65926:MZY65927 NJU65926:NJU65927 NTQ65926:NTQ65927 ODM65926:ODM65927 ONI65926:ONI65927 OXE65926:OXE65927 PHA65926:PHA65927 PQW65926:PQW65927 QAS65926:QAS65927 QKO65926:QKO65927 QUK65926:QUK65927 REG65926:REG65927 ROC65926:ROC65927 RXY65926:RXY65927 SHU65926:SHU65927 SRQ65926:SRQ65927 TBM65926:TBM65927 TLI65926:TLI65927 TVE65926:TVE65927 UFA65926:UFA65927 UOW65926:UOW65927 UYS65926:UYS65927 VIO65926:VIO65927 VSK65926:VSK65927 WCG65926:WCG65927 WMC65926:WMC65927 WVY65926:WVY65927 Q131462:Q131463 JM131462:JM131463 TI131462:TI131463 ADE131462:ADE131463 ANA131462:ANA131463 AWW131462:AWW131463 BGS131462:BGS131463 BQO131462:BQO131463 CAK131462:CAK131463 CKG131462:CKG131463 CUC131462:CUC131463 DDY131462:DDY131463 DNU131462:DNU131463 DXQ131462:DXQ131463 EHM131462:EHM131463 ERI131462:ERI131463 FBE131462:FBE131463 FLA131462:FLA131463 FUW131462:FUW131463 GES131462:GES131463 GOO131462:GOO131463 GYK131462:GYK131463 HIG131462:HIG131463 HSC131462:HSC131463 IBY131462:IBY131463 ILU131462:ILU131463 IVQ131462:IVQ131463 JFM131462:JFM131463 JPI131462:JPI131463 JZE131462:JZE131463 KJA131462:KJA131463 KSW131462:KSW131463 LCS131462:LCS131463 LMO131462:LMO131463 LWK131462:LWK131463 MGG131462:MGG131463 MQC131462:MQC131463 MZY131462:MZY131463 NJU131462:NJU131463 NTQ131462:NTQ131463 ODM131462:ODM131463 ONI131462:ONI131463 OXE131462:OXE131463 PHA131462:PHA131463 PQW131462:PQW131463 QAS131462:QAS131463 QKO131462:QKO131463 QUK131462:QUK131463 REG131462:REG131463 ROC131462:ROC131463 RXY131462:RXY131463 SHU131462:SHU131463 SRQ131462:SRQ131463 TBM131462:TBM131463 TLI131462:TLI131463 TVE131462:TVE131463 UFA131462:UFA131463 UOW131462:UOW131463 UYS131462:UYS131463 VIO131462:VIO131463 VSK131462:VSK131463 WCG131462:WCG131463 WMC131462:WMC131463 WVY131462:WVY131463 Q196998:Q196999 JM196998:JM196999 TI196998:TI196999 ADE196998:ADE196999 ANA196998:ANA196999 AWW196998:AWW196999 BGS196998:BGS196999 BQO196998:BQO196999 CAK196998:CAK196999 CKG196998:CKG196999 CUC196998:CUC196999 DDY196998:DDY196999 DNU196998:DNU196999 DXQ196998:DXQ196999 EHM196998:EHM196999 ERI196998:ERI196999 FBE196998:FBE196999 FLA196998:FLA196999 FUW196998:FUW196999 GES196998:GES196999 GOO196998:GOO196999 GYK196998:GYK196999 HIG196998:HIG196999 HSC196998:HSC196999 IBY196998:IBY196999 ILU196998:ILU196999 IVQ196998:IVQ196999 JFM196998:JFM196999 JPI196998:JPI196999 JZE196998:JZE196999 KJA196998:KJA196999 KSW196998:KSW196999 LCS196998:LCS196999 LMO196998:LMO196999 LWK196998:LWK196999 MGG196998:MGG196999 MQC196998:MQC196999 MZY196998:MZY196999 NJU196998:NJU196999 NTQ196998:NTQ196999 ODM196998:ODM196999 ONI196998:ONI196999 OXE196998:OXE196999 PHA196998:PHA196999 PQW196998:PQW196999 QAS196998:QAS196999 QKO196998:QKO196999 QUK196998:QUK196999 REG196998:REG196999 ROC196998:ROC196999 RXY196998:RXY196999 SHU196998:SHU196999 SRQ196998:SRQ196999 TBM196998:TBM196999 TLI196998:TLI196999 TVE196998:TVE196999 UFA196998:UFA196999 UOW196998:UOW196999 UYS196998:UYS196999 VIO196998:VIO196999 VSK196998:VSK196999 WCG196998:WCG196999 WMC196998:WMC196999 WVY196998:WVY196999 Q262534:Q262535 JM262534:JM262535 TI262534:TI262535 ADE262534:ADE262535 ANA262534:ANA262535 AWW262534:AWW262535 BGS262534:BGS262535 BQO262534:BQO262535 CAK262534:CAK262535 CKG262534:CKG262535 CUC262534:CUC262535 DDY262534:DDY262535 DNU262534:DNU262535 DXQ262534:DXQ262535 EHM262534:EHM262535 ERI262534:ERI262535 FBE262534:FBE262535 FLA262534:FLA262535 FUW262534:FUW262535 GES262534:GES262535 GOO262534:GOO262535 GYK262534:GYK262535 HIG262534:HIG262535 HSC262534:HSC262535 IBY262534:IBY262535 ILU262534:ILU262535 IVQ262534:IVQ262535 JFM262534:JFM262535 JPI262534:JPI262535 JZE262534:JZE262535 KJA262534:KJA262535 KSW262534:KSW262535 LCS262534:LCS262535 LMO262534:LMO262535 LWK262534:LWK262535 MGG262534:MGG262535 MQC262534:MQC262535 MZY262534:MZY262535 NJU262534:NJU262535 NTQ262534:NTQ262535 ODM262534:ODM262535 ONI262534:ONI262535 OXE262534:OXE262535 PHA262534:PHA262535 PQW262534:PQW262535 QAS262534:QAS262535 QKO262534:QKO262535 QUK262534:QUK262535 REG262534:REG262535 ROC262534:ROC262535 RXY262534:RXY262535 SHU262534:SHU262535 SRQ262534:SRQ262535 TBM262534:TBM262535 TLI262534:TLI262535 TVE262534:TVE262535 UFA262534:UFA262535 UOW262534:UOW262535 UYS262534:UYS262535 VIO262534:VIO262535 VSK262534:VSK262535 WCG262534:WCG262535 WMC262534:WMC262535 WVY262534:WVY262535 Q328070:Q328071 JM328070:JM328071 TI328070:TI328071 ADE328070:ADE328071 ANA328070:ANA328071 AWW328070:AWW328071 BGS328070:BGS328071 BQO328070:BQO328071 CAK328070:CAK328071 CKG328070:CKG328071 CUC328070:CUC328071 DDY328070:DDY328071 DNU328070:DNU328071 DXQ328070:DXQ328071 EHM328070:EHM328071 ERI328070:ERI328071 FBE328070:FBE328071 FLA328070:FLA328071 FUW328070:FUW328071 GES328070:GES328071 GOO328070:GOO328071 GYK328070:GYK328071 HIG328070:HIG328071 HSC328070:HSC328071 IBY328070:IBY328071 ILU328070:ILU328071 IVQ328070:IVQ328071 JFM328070:JFM328071 JPI328070:JPI328071 JZE328070:JZE328071 KJA328070:KJA328071 KSW328070:KSW328071 LCS328070:LCS328071 LMO328070:LMO328071 LWK328070:LWK328071 MGG328070:MGG328071 MQC328070:MQC328071 MZY328070:MZY328071 NJU328070:NJU328071 NTQ328070:NTQ328071 ODM328070:ODM328071 ONI328070:ONI328071 OXE328070:OXE328071 PHA328070:PHA328071 PQW328070:PQW328071 QAS328070:QAS328071 QKO328070:QKO328071 QUK328070:QUK328071 REG328070:REG328071 ROC328070:ROC328071 RXY328070:RXY328071 SHU328070:SHU328071 SRQ328070:SRQ328071 TBM328070:TBM328071 TLI328070:TLI328071 TVE328070:TVE328071 UFA328070:UFA328071 UOW328070:UOW328071 UYS328070:UYS328071 VIO328070:VIO328071 VSK328070:VSK328071 WCG328070:WCG328071 WMC328070:WMC328071 WVY328070:WVY328071 Q393606:Q393607 JM393606:JM393607 TI393606:TI393607 ADE393606:ADE393607 ANA393606:ANA393607 AWW393606:AWW393607 BGS393606:BGS393607 BQO393606:BQO393607 CAK393606:CAK393607 CKG393606:CKG393607 CUC393606:CUC393607 DDY393606:DDY393607 DNU393606:DNU393607 DXQ393606:DXQ393607 EHM393606:EHM393607 ERI393606:ERI393607 FBE393606:FBE393607 FLA393606:FLA393607 FUW393606:FUW393607 GES393606:GES393607 GOO393606:GOO393607 GYK393606:GYK393607 HIG393606:HIG393607 HSC393606:HSC393607 IBY393606:IBY393607 ILU393606:ILU393607 IVQ393606:IVQ393607 JFM393606:JFM393607 JPI393606:JPI393607 JZE393606:JZE393607 KJA393606:KJA393607 KSW393606:KSW393607 LCS393606:LCS393607 LMO393606:LMO393607 LWK393606:LWK393607 MGG393606:MGG393607 MQC393606:MQC393607 MZY393606:MZY393607 NJU393606:NJU393607 NTQ393606:NTQ393607 ODM393606:ODM393607 ONI393606:ONI393607 OXE393606:OXE393607 PHA393606:PHA393607 PQW393606:PQW393607 QAS393606:QAS393607 QKO393606:QKO393607 QUK393606:QUK393607 REG393606:REG393607 ROC393606:ROC393607 RXY393606:RXY393607 SHU393606:SHU393607 SRQ393606:SRQ393607 TBM393606:TBM393607 TLI393606:TLI393607 TVE393606:TVE393607 UFA393606:UFA393607 UOW393606:UOW393607 UYS393606:UYS393607 VIO393606:VIO393607 VSK393606:VSK393607 WCG393606:WCG393607 WMC393606:WMC393607 WVY393606:WVY393607 Q459142:Q459143 JM459142:JM459143 TI459142:TI459143 ADE459142:ADE459143 ANA459142:ANA459143 AWW459142:AWW459143 BGS459142:BGS459143 BQO459142:BQO459143 CAK459142:CAK459143 CKG459142:CKG459143 CUC459142:CUC459143 DDY459142:DDY459143 DNU459142:DNU459143 DXQ459142:DXQ459143 EHM459142:EHM459143 ERI459142:ERI459143 FBE459142:FBE459143 FLA459142:FLA459143 FUW459142:FUW459143 GES459142:GES459143 GOO459142:GOO459143 GYK459142:GYK459143 HIG459142:HIG459143 HSC459142:HSC459143 IBY459142:IBY459143 ILU459142:ILU459143 IVQ459142:IVQ459143 JFM459142:JFM459143 JPI459142:JPI459143 JZE459142:JZE459143 KJA459142:KJA459143 KSW459142:KSW459143 LCS459142:LCS459143 LMO459142:LMO459143 LWK459142:LWK459143 MGG459142:MGG459143 MQC459142:MQC459143 MZY459142:MZY459143 NJU459142:NJU459143 NTQ459142:NTQ459143 ODM459142:ODM459143 ONI459142:ONI459143 OXE459142:OXE459143 PHA459142:PHA459143 PQW459142:PQW459143 QAS459142:QAS459143 QKO459142:QKO459143 QUK459142:QUK459143 REG459142:REG459143 ROC459142:ROC459143 RXY459142:RXY459143 SHU459142:SHU459143 SRQ459142:SRQ459143 TBM459142:TBM459143 TLI459142:TLI459143 TVE459142:TVE459143 UFA459142:UFA459143 UOW459142:UOW459143 UYS459142:UYS459143 VIO459142:VIO459143 VSK459142:VSK459143 WCG459142:WCG459143 WMC459142:WMC459143 WVY459142:WVY459143 Q524678:Q524679 JM524678:JM524679 TI524678:TI524679 ADE524678:ADE524679 ANA524678:ANA524679 AWW524678:AWW524679 BGS524678:BGS524679 BQO524678:BQO524679 CAK524678:CAK524679 CKG524678:CKG524679 CUC524678:CUC524679 DDY524678:DDY524679 DNU524678:DNU524679 DXQ524678:DXQ524679 EHM524678:EHM524679 ERI524678:ERI524679 FBE524678:FBE524679 FLA524678:FLA524679 FUW524678:FUW524679 GES524678:GES524679 GOO524678:GOO524679 GYK524678:GYK524679 HIG524678:HIG524679 HSC524678:HSC524679 IBY524678:IBY524679 ILU524678:ILU524679 IVQ524678:IVQ524679 JFM524678:JFM524679 JPI524678:JPI524679 JZE524678:JZE524679 KJA524678:KJA524679 KSW524678:KSW524679 LCS524678:LCS524679 LMO524678:LMO524679 LWK524678:LWK524679 MGG524678:MGG524679 MQC524678:MQC524679 MZY524678:MZY524679 NJU524678:NJU524679 NTQ524678:NTQ524679 ODM524678:ODM524679 ONI524678:ONI524679 OXE524678:OXE524679 PHA524678:PHA524679 PQW524678:PQW524679 QAS524678:QAS524679 QKO524678:QKO524679 QUK524678:QUK524679 REG524678:REG524679 ROC524678:ROC524679 RXY524678:RXY524679 SHU524678:SHU524679 SRQ524678:SRQ524679 TBM524678:TBM524679 TLI524678:TLI524679 TVE524678:TVE524679 UFA524678:UFA524679 UOW524678:UOW524679 UYS524678:UYS524679 VIO524678:VIO524679 VSK524678:VSK524679 WCG524678:WCG524679 WMC524678:WMC524679 WVY524678:WVY524679 Q590214:Q590215 JM590214:JM590215 TI590214:TI590215 ADE590214:ADE590215 ANA590214:ANA590215 AWW590214:AWW590215 BGS590214:BGS590215 BQO590214:BQO590215 CAK590214:CAK590215 CKG590214:CKG590215 CUC590214:CUC590215 DDY590214:DDY590215 DNU590214:DNU590215 DXQ590214:DXQ590215 EHM590214:EHM590215 ERI590214:ERI590215 FBE590214:FBE590215 FLA590214:FLA590215 FUW590214:FUW590215 GES590214:GES590215 GOO590214:GOO590215 GYK590214:GYK590215 HIG590214:HIG590215 HSC590214:HSC590215 IBY590214:IBY590215 ILU590214:ILU590215 IVQ590214:IVQ590215 JFM590214:JFM590215 JPI590214:JPI590215 JZE590214:JZE590215 KJA590214:KJA590215 KSW590214:KSW590215 LCS590214:LCS590215 LMO590214:LMO590215 LWK590214:LWK590215 MGG590214:MGG590215 MQC590214:MQC590215 MZY590214:MZY590215 NJU590214:NJU590215 NTQ590214:NTQ590215 ODM590214:ODM590215 ONI590214:ONI590215 OXE590214:OXE590215 PHA590214:PHA590215 PQW590214:PQW590215 QAS590214:QAS590215 QKO590214:QKO590215 QUK590214:QUK590215 REG590214:REG590215 ROC590214:ROC590215 RXY590214:RXY590215 SHU590214:SHU590215 SRQ590214:SRQ590215 TBM590214:TBM590215 TLI590214:TLI590215 TVE590214:TVE590215 UFA590214:UFA590215 UOW590214:UOW590215 UYS590214:UYS590215 VIO590214:VIO590215 VSK590214:VSK590215 WCG590214:WCG590215 WMC590214:WMC590215 WVY590214:WVY590215 Q655750:Q655751 JM655750:JM655751 TI655750:TI655751 ADE655750:ADE655751 ANA655750:ANA655751 AWW655750:AWW655751 BGS655750:BGS655751 BQO655750:BQO655751 CAK655750:CAK655751 CKG655750:CKG655751 CUC655750:CUC655751 DDY655750:DDY655751 DNU655750:DNU655751 DXQ655750:DXQ655751 EHM655750:EHM655751 ERI655750:ERI655751 FBE655750:FBE655751 FLA655750:FLA655751 FUW655750:FUW655751 GES655750:GES655751 GOO655750:GOO655751 GYK655750:GYK655751 HIG655750:HIG655751 HSC655750:HSC655751 IBY655750:IBY655751 ILU655750:ILU655751 IVQ655750:IVQ655751 JFM655750:JFM655751 JPI655750:JPI655751 JZE655750:JZE655751 KJA655750:KJA655751 KSW655750:KSW655751 LCS655750:LCS655751 LMO655750:LMO655751 LWK655750:LWK655751 MGG655750:MGG655751 MQC655750:MQC655751 MZY655750:MZY655751 NJU655750:NJU655751 NTQ655750:NTQ655751 ODM655750:ODM655751 ONI655750:ONI655751 OXE655750:OXE655751 PHA655750:PHA655751 PQW655750:PQW655751 QAS655750:QAS655751 QKO655750:QKO655751 QUK655750:QUK655751 REG655750:REG655751 ROC655750:ROC655751 RXY655750:RXY655751 SHU655750:SHU655751 SRQ655750:SRQ655751 TBM655750:TBM655751 TLI655750:TLI655751 TVE655750:TVE655751 UFA655750:UFA655751 UOW655750:UOW655751 UYS655750:UYS655751 VIO655750:VIO655751 VSK655750:VSK655751 WCG655750:WCG655751 WMC655750:WMC655751 WVY655750:WVY655751 Q721286:Q721287 JM721286:JM721287 TI721286:TI721287 ADE721286:ADE721287 ANA721286:ANA721287 AWW721286:AWW721287 BGS721286:BGS721287 BQO721286:BQO721287 CAK721286:CAK721287 CKG721286:CKG721287 CUC721286:CUC721287 DDY721286:DDY721287 DNU721286:DNU721287 DXQ721286:DXQ721287 EHM721286:EHM721287 ERI721286:ERI721287 FBE721286:FBE721287 FLA721286:FLA721287 FUW721286:FUW721287 GES721286:GES721287 GOO721286:GOO721287 GYK721286:GYK721287 HIG721286:HIG721287 HSC721286:HSC721287 IBY721286:IBY721287 ILU721286:ILU721287 IVQ721286:IVQ721287 JFM721286:JFM721287 JPI721286:JPI721287 JZE721286:JZE721287 KJA721286:KJA721287 KSW721286:KSW721287 LCS721286:LCS721287 LMO721286:LMO721287 LWK721286:LWK721287 MGG721286:MGG721287 MQC721286:MQC721287 MZY721286:MZY721287 NJU721286:NJU721287 NTQ721286:NTQ721287 ODM721286:ODM721287 ONI721286:ONI721287 OXE721286:OXE721287 PHA721286:PHA721287 PQW721286:PQW721287 QAS721286:QAS721287 QKO721286:QKO721287 QUK721286:QUK721287 REG721286:REG721287 ROC721286:ROC721287 RXY721286:RXY721287 SHU721286:SHU721287 SRQ721286:SRQ721287 TBM721286:TBM721287 TLI721286:TLI721287 TVE721286:TVE721287 UFA721286:UFA721287 UOW721286:UOW721287 UYS721286:UYS721287 VIO721286:VIO721287 VSK721286:VSK721287 WCG721286:WCG721287 WMC721286:WMC721287 WVY721286:WVY721287 Q786822:Q786823 JM786822:JM786823 TI786822:TI786823 ADE786822:ADE786823 ANA786822:ANA786823 AWW786822:AWW786823 BGS786822:BGS786823 BQO786822:BQO786823 CAK786822:CAK786823 CKG786822:CKG786823 CUC786822:CUC786823 DDY786822:DDY786823 DNU786822:DNU786823 DXQ786822:DXQ786823 EHM786822:EHM786823 ERI786822:ERI786823 FBE786822:FBE786823 FLA786822:FLA786823 FUW786822:FUW786823 GES786822:GES786823 GOO786822:GOO786823 GYK786822:GYK786823 HIG786822:HIG786823 HSC786822:HSC786823 IBY786822:IBY786823 ILU786822:ILU786823 IVQ786822:IVQ786823 JFM786822:JFM786823 JPI786822:JPI786823 JZE786822:JZE786823 KJA786822:KJA786823 KSW786822:KSW786823 LCS786822:LCS786823 LMO786822:LMO786823 LWK786822:LWK786823 MGG786822:MGG786823 MQC786822:MQC786823 MZY786822:MZY786823 NJU786822:NJU786823 NTQ786822:NTQ786823 ODM786822:ODM786823 ONI786822:ONI786823 OXE786822:OXE786823 PHA786822:PHA786823 PQW786822:PQW786823 QAS786822:QAS786823 QKO786822:QKO786823 QUK786822:QUK786823 REG786822:REG786823 ROC786822:ROC786823 RXY786822:RXY786823 SHU786822:SHU786823 SRQ786822:SRQ786823 TBM786822:TBM786823 TLI786822:TLI786823 TVE786822:TVE786823 UFA786822:UFA786823 UOW786822:UOW786823 UYS786822:UYS786823 VIO786822:VIO786823 VSK786822:VSK786823 WCG786822:WCG786823 WMC786822:WMC786823 WVY786822:WVY786823 Q852358:Q852359 JM852358:JM852359 TI852358:TI852359 ADE852358:ADE852359 ANA852358:ANA852359 AWW852358:AWW852359 BGS852358:BGS852359 BQO852358:BQO852359 CAK852358:CAK852359 CKG852358:CKG852359 CUC852358:CUC852359 DDY852358:DDY852359 DNU852358:DNU852359 DXQ852358:DXQ852359 EHM852358:EHM852359 ERI852358:ERI852359 FBE852358:FBE852359 FLA852358:FLA852359 FUW852358:FUW852359 GES852358:GES852359 GOO852358:GOO852359 GYK852358:GYK852359 HIG852358:HIG852359 HSC852358:HSC852359 IBY852358:IBY852359 ILU852358:ILU852359 IVQ852358:IVQ852359 JFM852358:JFM852359 JPI852358:JPI852359 JZE852358:JZE852359 KJA852358:KJA852359 KSW852358:KSW852359 LCS852358:LCS852359 LMO852358:LMO852359 LWK852358:LWK852359 MGG852358:MGG852359 MQC852358:MQC852359 MZY852358:MZY852359 NJU852358:NJU852359 NTQ852358:NTQ852359 ODM852358:ODM852359 ONI852358:ONI852359 OXE852358:OXE852359 PHA852358:PHA852359 PQW852358:PQW852359 QAS852358:QAS852359 QKO852358:QKO852359 QUK852358:QUK852359 REG852358:REG852359 ROC852358:ROC852359 RXY852358:RXY852359 SHU852358:SHU852359 SRQ852358:SRQ852359 TBM852358:TBM852359 TLI852358:TLI852359 TVE852358:TVE852359 UFA852358:UFA852359 UOW852358:UOW852359 UYS852358:UYS852359 VIO852358:VIO852359 VSK852358:VSK852359 WCG852358:WCG852359 WMC852358:WMC852359 WVY852358:WVY852359 Q917894:Q917895 JM917894:JM917895 TI917894:TI917895 ADE917894:ADE917895 ANA917894:ANA917895 AWW917894:AWW917895 BGS917894:BGS917895 BQO917894:BQO917895 CAK917894:CAK917895 CKG917894:CKG917895 CUC917894:CUC917895 DDY917894:DDY917895 DNU917894:DNU917895 DXQ917894:DXQ917895 EHM917894:EHM917895 ERI917894:ERI917895 FBE917894:FBE917895 FLA917894:FLA917895 FUW917894:FUW917895 GES917894:GES917895 GOO917894:GOO917895 GYK917894:GYK917895 HIG917894:HIG917895 HSC917894:HSC917895 IBY917894:IBY917895 ILU917894:ILU917895 IVQ917894:IVQ917895 JFM917894:JFM917895 JPI917894:JPI917895 JZE917894:JZE917895 KJA917894:KJA917895 KSW917894:KSW917895 LCS917894:LCS917895 LMO917894:LMO917895 LWK917894:LWK917895 MGG917894:MGG917895 MQC917894:MQC917895 MZY917894:MZY917895 NJU917894:NJU917895 NTQ917894:NTQ917895 ODM917894:ODM917895 ONI917894:ONI917895 OXE917894:OXE917895 PHA917894:PHA917895 PQW917894:PQW917895 QAS917894:QAS917895 QKO917894:QKO917895 QUK917894:QUK917895 REG917894:REG917895 ROC917894:ROC917895 RXY917894:RXY917895 SHU917894:SHU917895 SRQ917894:SRQ917895 TBM917894:TBM917895 TLI917894:TLI917895 TVE917894:TVE917895 UFA917894:UFA917895 UOW917894:UOW917895 UYS917894:UYS917895 VIO917894:VIO917895 VSK917894:VSK917895 WCG917894:WCG917895 WMC917894:WMC917895 WVY917894:WVY917895 Q983430:Q983431 JM983430:JM983431 TI983430:TI983431 ADE983430:ADE983431 ANA983430:ANA983431 AWW983430:AWW983431 BGS983430:BGS983431 BQO983430:BQO983431 CAK983430:CAK983431 CKG983430:CKG983431 CUC983430:CUC983431 DDY983430:DDY983431 DNU983430:DNU983431 DXQ983430:DXQ983431 EHM983430:EHM983431 ERI983430:ERI983431 FBE983430:FBE983431 FLA983430:FLA983431 FUW983430:FUW983431 GES983430:GES983431 GOO983430:GOO983431 GYK983430:GYK983431 HIG983430:HIG983431 HSC983430:HSC983431 IBY983430:IBY983431 ILU983430:ILU983431 IVQ983430:IVQ983431 JFM983430:JFM983431 JPI983430:JPI983431 JZE983430:JZE983431 KJA983430:KJA983431 KSW983430:KSW983431 LCS983430:LCS983431 LMO983430:LMO983431 LWK983430:LWK983431 MGG983430:MGG983431 MQC983430:MQC983431 MZY983430:MZY983431 NJU983430:NJU983431 NTQ983430:NTQ983431 ODM983430:ODM983431 ONI983430:ONI983431 OXE983430:OXE983431 PHA983430:PHA983431 PQW983430:PQW983431 QAS983430:QAS983431 QKO983430:QKO983431 QUK983430:QUK983431 REG983430:REG983431 ROC983430:ROC983431 RXY983430:RXY983431 SHU983430:SHU983431 SRQ983430:SRQ983431 TBM983430:TBM983431 TLI983430:TLI983431 TVE983430:TVE983431 UFA983430:UFA983431 UOW983430:UOW983431 UYS983430:UYS983431 VIO983430:VIO983431 VSK983430:VSK983431 WCG983430:WCG983431 WMC983430:WMC983431 WVY983430:WVY983431 Q433:Q434 JM433:JM434 TI433:TI434 ADE433:ADE434 ANA433:ANA434 AWW433:AWW434 BGS433:BGS434 BQO433:BQO434 CAK433:CAK434 CKG433:CKG434 CUC433:CUC434 DDY433:DDY434 DNU433:DNU434 DXQ433:DXQ434 EHM433:EHM434 ERI433:ERI434 FBE433:FBE434 FLA433:FLA434 FUW433:FUW434 GES433:GES434 GOO433:GOO434 GYK433:GYK434 HIG433:HIG434 HSC433:HSC434 IBY433:IBY434 ILU433:ILU434 IVQ433:IVQ434 JFM433:JFM434 JPI433:JPI434 JZE433:JZE434 KJA433:KJA434 KSW433:KSW434 LCS433:LCS434 LMO433:LMO434 LWK433:LWK434 MGG433:MGG434 MQC433:MQC434 MZY433:MZY434 NJU433:NJU434 NTQ433:NTQ434 ODM433:ODM434 ONI433:ONI434 OXE433:OXE434 PHA433:PHA434 PQW433:PQW434 QAS433:QAS434 QKO433:QKO434 QUK433:QUK434 REG433:REG434 ROC433:ROC434 RXY433:RXY434 SHU433:SHU434 SRQ433:SRQ434 TBM433:TBM434 TLI433:TLI434 TVE433:TVE434 UFA433:UFA434 UOW433:UOW434 UYS433:UYS434 VIO433:VIO434 VSK433:VSK434 WCG433:WCG434 WMC433:WMC434 WVY433:WVY434 Q354:Q355 JM354:JM355 TI354:TI355 ADE354:ADE355 ANA354:ANA355 AWW354:AWW355 BGS354:BGS355 BQO354:BQO355 CAK354:CAK355 CKG354:CKG355 CUC354:CUC355 DDY354:DDY355 DNU354:DNU355 DXQ354:DXQ355 EHM354:EHM355 ERI354:ERI355 FBE354:FBE355 FLA354:FLA355 FUW354:FUW355 GES354:GES355 GOO354:GOO355 GYK354:GYK355 HIG354:HIG355 HSC354:HSC355 IBY354:IBY355 ILU354:ILU355 IVQ354:IVQ355 JFM354:JFM355 JPI354:JPI355 JZE354:JZE355 KJA354:KJA355 KSW354:KSW355 LCS354:LCS355 LMO354:LMO355 LWK354:LWK355 MGG354:MGG355 MQC354:MQC355 MZY354:MZY355 NJU354:NJU355 NTQ354:NTQ355 ODM354:ODM355 ONI354:ONI355 OXE354:OXE355 PHA354:PHA355 PQW354:PQW355 QAS354:QAS355 QKO354:QKO355 QUK354:QUK355 REG354:REG355 ROC354:ROC355 RXY354:RXY355 SHU354:SHU355 SRQ354:SRQ355 TBM354:TBM355 TLI354:TLI355 TVE354:TVE355 UFA354:UFA355 UOW354:UOW355 UYS354:UYS355 VIO354:VIO355 VSK354:VSK355 WCG354:WCG355 WMC354:WMC355 WVY354:WVY355 Q281:Q282 JM281:JM282 TI281:TI282 ADE281:ADE282 ANA281:ANA282 AWW281:AWW282 BGS281:BGS282 BQO281:BQO282 CAK281:CAK282 CKG281:CKG282 CUC281:CUC282 DDY281:DDY282 DNU281:DNU282 DXQ281:DXQ282 EHM281:EHM282 ERI281:ERI282 FBE281:FBE282 FLA281:FLA282 FUW281:FUW282 GES281:GES282 GOO281:GOO282 GYK281:GYK282 HIG281:HIG282 HSC281:HSC282 IBY281:IBY282 ILU281:ILU282 IVQ281:IVQ282 JFM281:JFM282 JPI281:JPI282 JZE281:JZE282 KJA281:KJA282 KSW281:KSW282 LCS281:LCS282 LMO281:LMO282 LWK281:LWK282 MGG281:MGG282 MQC281:MQC282 MZY281:MZY282 NJU281:NJU282 NTQ281:NTQ282 ODM281:ODM282 ONI281:ONI282 OXE281:OXE282 PHA281:PHA282 PQW281:PQW282 QAS281:QAS282 QKO281:QKO282 QUK281:QUK282 REG281:REG282 ROC281:ROC282 RXY281:RXY282 SHU281:SHU282 SRQ281:SRQ282 TBM281:TBM282 TLI281:TLI282 TVE281:TVE282 UFA281:UFA282 UOW281:UOW282 UYS281:UYS282 VIO281:VIO282 VSK281:VSK282 WCG281:WCG282 WMC281:WMC282 WVY281:WVY282 Q165:Q166 JM165:JM166 TI165:TI166 ADE165:ADE166 ANA165:ANA166 AWW165:AWW166 BGS165:BGS166 BQO165:BQO166 CAK165:CAK166 CKG165:CKG166 CUC165:CUC166 DDY165:DDY166 DNU165:DNU166 DXQ165:DXQ166 EHM165:EHM166 ERI165:ERI166 FBE165:FBE166 FLA165:FLA166 FUW165:FUW166 GES165:GES166 GOO165:GOO166 GYK165:GYK166 HIG165:HIG166 HSC165:HSC166 IBY165:IBY166 ILU165:ILU166 IVQ165:IVQ166 JFM165:JFM166 JPI165:JPI166 JZE165:JZE166 KJA165:KJA166 KSW165:KSW166 LCS165:LCS166 LMO165:LMO166 LWK165:LWK166 MGG165:MGG166 MQC165:MQC166 MZY165:MZY166 NJU165:NJU166 NTQ165:NTQ166 ODM165:ODM166 ONI165:ONI166 OXE165:OXE166 PHA165:PHA166 PQW165:PQW166 QAS165:QAS166 QKO165:QKO166 QUK165:QUK166 REG165:REG166 ROC165:ROC166 RXY165:RXY166 SHU165:SHU166 SRQ165:SRQ166 TBM165:TBM166 TLI165:TLI166 TVE165:TVE166 UFA165:UFA166 UOW165:UOW166 UYS165:UYS166 VIO165:VIO166 VSK165:VSK166 WCG165:WCG166 WMC165:WMC166 WVY165:WVY166 Q126:Q127 JM126:JM127 TI126:TI127 ADE126:ADE127 ANA126:ANA127 AWW126:AWW127 BGS126:BGS127 BQO126:BQO127 CAK126:CAK127 CKG126:CKG127 CUC126:CUC127 DDY126:DDY127 DNU126:DNU127 DXQ126:DXQ127 EHM126:EHM127 ERI126:ERI127 FBE126:FBE127 FLA126:FLA127 FUW126:FUW127 GES126:GES127 GOO126:GOO127 GYK126:GYK127 HIG126:HIG127 HSC126:HSC127 IBY126:IBY127 ILU126:ILU127 IVQ126:IVQ127 JFM126:JFM127 JPI126:JPI127 JZE126:JZE127 KJA126:KJA127 KSW126:KSW127 LCS126:LCS127 LMO126:LMO127 LWK126:LWK127 MGG126:MGG127 MQC126:MQC127 MZY126:MZY127 NJU126:NJU127 NTQ126:NTQ127 ODM126:ODM127 ONI126:ONI127 OXE126:OXE127 PHA126:PHA127 PQW126:PQW127 QAS126:QAS127 QKO126:QKO127 QUK126:QUK127 REG126:REG127 ROC126:ROC127 RXY126:RXY127 SHU126:SHU127 SRQ126:SRQ127 TBM126:TBM127 TLI126:TLI127 TVE126:TVE127 UFA126:UFA127 UOW126:UOW127 UYS126:UYS127 VIO126:VIO127 VSK126:VSK127 WCG126:WCG127 WMC126:WMC127 WVY126:WVY127 Q88:Q89 JM88:JM89 TI88:TI89 ADE88:ADE89 ANA88:ANA89 AWW88:AWW89 BGS88:BGS89 BQO88:BQO89 CAK88:CAK89 CKG88:CKG89 CUC88:CUC89 DDY88:DDY89 DNU88:DNU89 DXQ88:DXQ89 EHM88:EHM89 ERI88:ERI89 FBE88:FBE89 FLA88:FLA89 FUW88:FUW89 GES88:GES89 GOO88:GOO89 GYK88:GYK89 HIG88:HIG89 HSC88:HSC89 IBY88:IBY89 ILU88:ILU89 IVQ88:IVQ89 JFM88:JFM89 JPI88:JPI89 JZE88:JZE89 KJA88:KJA89 KSW88:KSW89 LCS88:LCS89 LMO88:LMO89 LWK88:LWK89 MGG88:MGG89 MQC88:MQC89 MZY88:MZY89 NJU88:NJU89 NTQ88:NTQ89 ODM88:ODM89 ONI88:ONI89 OXE88:OXE89 PHA88:PHA89 PQW88:PQW89 QAS88:QAS89 QKO88:QKO89 QUK88:QUK89 REG88:REG89 ROC88:ROC89 RXY88:RXY89 SHU88:SHU89 SRQ88:SRQ89 TBM88:TBM89 TLI88:TLI89 TVE88:TVE89 UFA88:UFA89 UOW88:UOW89 UYS88:UYS89 VIO88:VIO89 VSK88:VSK89 WCG88:WCG89 WMC88:WMC89 WVY88:WVY89 Q50:Q51 JM50:JM51 TI50:TI51 ADE50:ADE51 ANA50:ANA51 AWW50:AWW51 BGS50:BGS51 BQO50:BQO51 CAK50:CAK51 CKG50:CKG51 CUC50:CUC51 DDY50:DDY51 DNU50:DNU51 DXQ50:DXQ51 EHM50:EHM51 ERI50:ERI51 FBE50:FBE51 FLA50:FLA51 FUW50:FUW51 GES50:GES51 GOO50:GOO51 GYK50:GYK51 HIG50:HIG51 HSC50:HSC51 IBY50:IBY51 ILU50:ILU51 IVQ50:IVQ51 JFM50:JFM51 JPI50:JPI51 JZE50:JZE51 KJA50:KJA51 KSW50:KSW51 LCS50:LCS51 LMO50:LMO51 LWK50:LWK51 MGG50:MGG51 MQC50:MQC51 MZY50:MZY51 NJU50:NJU51 NTQ50:NTQ51 ODM50:ODM51 ONI50:ONI51 OXE50:OXE51 PHA50:PHA51 PQW50:PQW51 QAS50:QAS51 QKO50:QKO51 QUK50:QUK51 REG50:REG51 ROC50:ROC51 RXY50:RXY51 SHU50:SHU51 SRQ50:SRQ51 TBM50:TBM51 TLI50:TLI51 TVE50:TVE51 UFA50:UFA51 UOW50:UOW51 UYS50:UYS51 VIO50:VIO51 VSK50:VSK51 WCG50:WCG51 WMC50:WMC51 WVY50:WVY51 WVY11:WVY12 WMC11:WMC12 WCG11:WCG12 VSK11:VSK12 VIO11:VIO12 UYS11:UYS12 UOW11:UOW12 UFA11:UFA12 TVE11:TVE12 TLI11:TLI12 TBM11:TBM12 SRQ11:SRQ12 SHU11:SHU12 RXY11:RXY12 ROC11:ROC12 REG11:REG12 QUK11:QUK12 QKO11:QKO12 QAS11:QAS12 PQW11:PQW12 PHA11:PHA12 OXE11:OXE12 ONI11:ONI12 ODM11:ODM12 NTQ11:NTQ12 NJU11:NJU12 MZY11:MZY12 MQC11:MQC12 MGG11:MGG12 LWK11:LWK12 LMO11:LMO12 LCS11:LCS12 KSW11:KSW12 KJA11:KJA12 JZE11:JZE12 JPI11:JPI12 JFM11:JFM12 IVQ11:IVQ12 ILU11:ILU12 IBY11:IBY12 HSC11:HSC12 HIG11:HIG12 GYK11:GYK12 GOO11:GOO12 GES11:GES12 FUW11:FUW12 FLA11:FLA12 FBE11:FBE12 ERI11:ERI12 EHM11:EHM12 DXQ11:DXQ12 DNU11:DNU12 DDY11:DDY12 CUC11:CUC12 CKG11:CKG12 CAK11:CAK12 BQO11:BQO12 BGS11:BGS12 AWW11:AWW12 ANA11:ANA12 ADE11:ADE12 TI11:TI12 JM11:JM12 Q11:Q12 WVY204:WVY205 WMC204:WMC205 WCG204:WCG205 VSK204:VSK205 VIO204:VIO205 UYS204:UYS205 UOW204:UOW205 UFA204:UFA205 TVE204:TVE205 TLI204:TLI205 TBM204:TBM205 SRQ204:SRQ205 SHU204:SHU205 RXY204:RXY205 ROC204:ROC205 REG204:REG205 QUK204:QUK205 QKO204:QKO205 QAS204:QAS205 PQW204:PQW205 PHA204:PHA205 OXE204:OXE205 ONI204:ONI205 ODM204:ODM205 NTQ204:NTQ205 NJU204:NJU205 MZY204:MZY205 MQC204:MQC205 MGG204:MGG205 LWK204:LWK205 LMO204:LMO205 LCS204:LCS205 KSW204:KSW205 KJA204:KJA205 JZE204:JZE205 JPI204:JPI205 JFM204:JFM205 IVQ204:IVQ205 ILU204:ILU205 IBY204:IBY205 HSC204:HSC205 HIG204:HIG205 GYK204:GYK205 GOO204:GOO205 GES204:GES205 FUW204:FUW205 FLA204:FLA205 FBE204:FBE205 ERI204:ERI205 EHM204:EHM205 DXQ204:DXQ205 DNU204:DNU205 DDY204:DDY205 CUC204:CUC205 CKG204:CKG205 CAK204:CAK205 BQO204:BQO205 BGS204:BGS205 AWW204:AWW205 ANA204:ANA205 ADE204:ADE205 TI204:TI205 JM204:JM205 Q204:Q205 WVY243:WVY244 WMC243:WMC244 WCG243:WCG244 VSK243:VSK244 VIO243:VIO244 UYS243:UYS244 UOW243:UOW244 UFA243:UFA244 TVE243:TVE244 TLI243:TLI244 TBM243:TBM244 SRQ243:SRQ244 SHU243:SHU244 RXY243:RXY244 ROC243:ROC244 REG243:REG244 QUK243:QUK244 QKO243:QKO244 QAS243:QAS244 PQW243:PQW244 PHA243:PHA244 OXE243:OXE244 ONI243:ONI244 ODM243:ODM244 NTQ243:NTQ244 NJU243:NJU244 MZY243:MZY244 MQC243:MQC244 MGG243:MGG244 LWK243:LWK244 LMO243:LMO244 LCS243:LCS244 KSW243:KSW244 KJA243:KJA244 JZE243:JZE244 JPI243:JPI244 JFM243:JFM244 IVQ243:IVQ244 ILU243:ILU244 IBY243:IBY244 HSC243:HSC244 HIG243:HIG244 GYK243:GYK244 GOO243:GOO244 GES243:GES244 FUW243:FUW244 FLA243:FLA244 FBE243:FBE244 ERI243:ERI244 EHM243:EHM244 DXQ243:DXQ244 DNU243:DNU244 DDY243:DDY244 CUC243:CUC244 CKG243:CKG244 CAK243:CAK244 BQO243:BQO244 BGS243:BGS244 AWW243:AWW244 ANA243:ANA244 ADE243:ADE244 TI243:TI244 JM243:JM244 Q243:Q244 WVY318:WVY319 WMC318:WMC319 WCG318:WCG319 VSK318:VSK319 VIO318:VIO319 UYS318:UYS319 UOW318:UOW319 UFA318:UFA319 TVE318:TVE319 TLI318:TLI319 TBM318:TBM319 SRQ318:SRQ319 SHU318:SHU319 RXY318:RXY319 ROC318:ROC319 REG318:REG319 QUK318:QUK319 QKO318:QKO319 QAS318:QAS319 PQW318:PQW319 PHA318:PHA319 OXE318:OXE319 ONI318:ONI319 ODM318:ODM319 NTQ318:NTQ319 NJU318:NJU319 MZY318:MZY319 MQC318:MQC319 MGG318:MGG319 LWK318:LWK319 LMO318:LMO319 LCS318:LCS319 KSW318:KSW319 KJA318:KJA319 JZE318:JZE319 JPI318:JPI319 JFM318:JFM319 IVQ318:IVQ319 ILU318:ILU319 IBY318:IBY319 HSC318:HSC319 HIG318:HIG319 GYK318:GYK319 GOO318:GOO319 GES318:GES319 FUW318:FUW319 FLA318:FLA319 FBE318:FBE319 ERI318:ERI319 EHM318:EHM319 DXQ318:DXQ319 DNU318:DNU319 DDY318:DDY319 CUC318:CUC319 CKG318:CKG319 CAK318:CAK319 BQO318:BQO319 BGS318:BGS319 AWW318:AWW319 ANA318:ANA319 ADE318:ADE319 TI318:TI319 JM318:JM319 Q318:Q319 WVY393:WVY394 WMC393:WMC394 WCG393:WCG394 VSK393:VSK394 VIO393:VIO394 UYS393:UYS394 UOW393:UOW394 UFA393:UFA394 TVE393:TVE394 TLI393:TLI394 TBM393:TBM394 SRQ393:SRQ394 SHU393:SHU394 RXY393:RXY394 ROC393:ROC394 REG393:REG394 QUK393:QUK394 QKO393:QKO394 QAS393:QAS394 PQW393:PQW394 PHA393:PHA394 OXE393:OXE394 ONI393:ONI394 ODM393:ODM394 NTQ393:NTQ394 NJU393:NJU394 MZY393:MZY394 MQC393:MQC394 MGG393:MGG394 LWK393:LWK394 LMO393:LMO394 LCS393:LCS394 KSW393:KSW394 KJA393:KJA394 JZE393:JZE394 JPI393:JPI394 JFM393:JFM394 IVQ393:IVQ394 ILU393:ILU394 IBY393:IBY394 HSC393:HSC394 HIG393:HIG394 GYK393:GYK394 GOO393:GOO394 GES393:GES394 FUW393:FUW394 FLA393:FLA394 FBE393:FBE394 ERI393:ERI394 EHM393:EHM394 DXQ393:DXQ394 DNU393:DNU394 DDY393:DDY394 CUC393:CUC394 CKG393:CKG394 CAK393:CAK394 BQO393:BQO394 BGS393:BGS394 AWW393:AWW394 ANA393:ANA394 ADE393:ADE394 TI393:TI394 JM393:JM394 Q393:Q394 WVY470:WVY471 WMC470:WMC471 WCG470:WCG471 VSK470:VSK471 VIO470:VIO471 UYS470:UYS471 UOW470:UOW471 UFA470:UFA471 TVE470:TVE471 TLI470:TLI471 TBM470:TBM471 SRQ470:SRQ471 SHU470:SHU471 RXY470:RXY471 ROC470:ROC471 REG470:REG471 QUK470:QUK471 QKO470:QKO471 QAS470:QAS471 PQW470:PQW471 PHA470:PHA471 OXE470:OXE471 ONI470:ONI471 ODM470:ODM471 NTQ470:NTQ471 NJU470:NJU471 MZY470:MZY471 MQC470:MQC471 MGG470:MGG471 LWK470:LWK471 LMO470:LMO471 LCS470:LCS471 KSW470:KSW471 KJA470:KJA471 JZE470:JZE471 JPI470:JPI471 JFM470:JFM471 IVQ470:IVQ471 ILU470:ILU471 IBY470:IBY471 HSC470:HSC471 HIG470:HIG471 GYK470:GYK471 GOO470:GOO471 GES470:GES471 FUW470:FUW471 FLA470:FLA471 FBE470:FBE471 ERI470:ERI471 EHM470:EHM471 DXQ470:DXQ471 DNU470:DNU471 DDY470:DDY471 CUC470:CUC471 CKG470:CKG471 CAK470:CAK471 BQO470:BQO471 BGS470:BGS471 AWW470:AWW471 ANA470:ANA471 ADE470:ADE471 TI470:TI471 JM470:JM471 Q470:Q471</xm:sqref>
        </x14:dataValidation>
        <x14:dataValidation type="list" allowBlank="1" showErrorMessage="1">
          <x14:formula1>
            <xm:f>"Reclamaţii administrative (nr)"</xm:f>
          </x14:formula1>
          <x14:formula2>
            <xm:f>0</xm:f>
          </x14:formula2>
          <xm:sqref>R65967:R65968 JN65967:JN65968 TJ65967:TJ65968 ADF65967:ADF65968 ANB65967:ANB65968 AWX65967:AWX65968 BGT65967:BGT65968 BQP65967:BQP65968 CAL65967:CAL65968 CKH65967:CKH65968 CUD65967:CUD65968 DDZ65967:DDZ65968 DNV65967:DNV65968 DXR65967:DXR65968 EHN65967:EHN65968 ERJ65967:ERJ65968 FBF65967:FBF65968 FLB65967:FLB65968 FUX65967:FUX65968 GET65967:GET65968 GOP65967:GOP65968 GYL65967:GYL65968 HIH65967:HIH65968 HSD65967:HSD65968 IBZ65967:IBZ65968 ILV65967:ILV65968 IVR65967:IVR65968 JFN65967:JFN65968 JPJ65967:JPJ65968 JZF65967:JZF65968 KJB65967:KJB65968 KSX65967:KSX65968 LCT65967:LCT65968 LMP65967:LMP65968 LWL65967:LWL65968 MGH65967:MGH65968 MQD65967:MQD65968 MZZ65967:MZZ65968 NJV65967:NJV65968 NTR65967:NTR65968 ODN65967:ODN65968 ONJ65967:ONJ65968 OXF65967:OXF65968 PHB65967:PHB65968 PQX65967:PQX65968 QAT65967:QAT65968 QKP65967:QKP65968 QUL65967:QUL65968 REH65967:REH65968 ROD65967:ROD65968 RXZ65967:RXZ65968 SHV65967:SHV65968 SRR65967:SRR65968 TBN65967:TBN65968 TLJ65967:TLJ65968 TVF65967:TVF65968 UFB65967:UFB65968 UOX65967:UOX65968 UYT65967:UYT65968 VIP65967:VIP65968 VSL65967:VSL65968 WCH65967:WCH65968 WMD65967:WMD65968 WVZ65967:WVZ65968 R131503:R131504 JN131503:JN131504 TJ131503:TJ131504 ADF131503:ADF131504 ANB131503:ANB131504 AWX131503:AWX131504 BGT131503:BGT131504 BQP131503:BQP131504 CAL131503:CAL131504 CKH131503:CKH131504 CUD131503:CUD131504 DDZ131503:DDZ131504 DNV131503:DNV131504 DXR131503:DXR131504 EHN131503:EHN131504 ERJ131503:ERJ131504 FBF131503:FBF131504 FLB131503:FLB131504 FUX131503:FUX131504 GET131503:GET131504 GOP131503:GOP131504 GYL131503:GYL131504 HIH131503:HIH131504 HSD131503:HSD131504 IBZ131503:IBZ131504 ILV131503:ILV131504 IVR131503:IVR131504 JFN131503:JFN131504 JPJ131503:JPJ131504 JZF131503:JZF131504 KJB131503:KJB131504 KSX131503:KSX131504 LCT131503:LCT131504 LMP131503:LMP131504 LWL131503:LWL131504 MGH131503:MGH131504 MQD131503:MQD131504 MZZ131503:MZZ131504 NJV131503:NJV131504 NTR131503:NTR131504 ODN131503:ODN131504 ONJ131503:ONJ131504 OXF131503:OXF131504 PHB131503:PHB131504 PQX131503:PQX131504 QAT131503:QAT131504 QKP131503:QKP131504 QUL131503:QUL131504 REH131503:REH131504 ROD131503:ROD131504 RXZ131503:RXZ131504 SHV131503:SHV131504 SRR131503:SRR131504 TBN131503:TBN131504 TLJ131503:TLJ131504 TVF131503:TVF131504 UFB131503:UFB131504 UOX131503:UOX131504 UYT131503:UYT131504 VIP131503:VIP131504 VSL131503:VSL131504 WCH131503:WCH131504 WMD131503:WMD131504 WVZ131503:WVZ131504 R197039:R197040 JN197039:JN197040 TJ197039:TJ197040 ADF197039:ADF197040 ANB197039:ANB197040 AWX197039:AWX197040 BGT197039:BGT197040 BQP197039:BQP197040 CAL197039:CAL197040 CKH197039:CKH197040 CUD197039:CUD197040 DDZ197039:DDZ197040 DNV197039:DNV197040 DXR197039:DXR197040 EHN197039:EHN197040 ERJ197039:ERJ197040 FBF197039:FBF197040 FLB197039:FLB197040 FUX197039:FUX197040 GET197039:GET197040 GOP197039:GOP197040 GYL197039:GYL197040 HIH197039:HIH197040 HSD197039:HSD197040 IBZ197039:IBZ197040 ILV197039:ILV197040 IVR197039:IVR197040 JFN197039:JFN197040 JPJ197039:JPJ197040 JZF197039:JZF197040 KJB197039:KJB197040 KSX197039:KSX197040 LCT197039:LCT197040 LMP197039:LMP197040 LWL197039:LWL197040 MGH197039:MGH197040 MQD197039:MQD197040 MZZ197039:MZZ197040 NJV197039:NJV197040 NTR197039:NTR197040 ODN197039:ODN197040 ONJ197039:ONJ197040 OXF197039:OXF197040 PHB197039:PHB197040 PQX197039:PQX197040 QAT197039:QAT197040 QKP197039:QKP197040 QUL197039:QUL197040 REH197039:REH197040 ROD197039:ROD197040 RXZ197039:RXZ197040 SHV197039:SHV197040 SRR197039:SRR197040 TBN197039:TBN197040 TLJ197039:TLJ197040 TVF197039:TVF197040 UFB197039:UFB197040 UOX197039:UOX197040 UYT197039:UYT197040 VIP197039:VIP197040 VSL197039:VSL197040 WCH197039:WCH197040 WMD197039:WMD197040 WVZ197039:WVZ197040 R262575:R262576 JN262575:JN262576 TJ262575:TJ262576 ADF262575:ADF262576 ANB262575:ANB262576 AWX262575:AWX262576 BGT262575:BGT262576 BQP262575:BQP262576 CAL262575:CAL262576 CKH262575:CKH262576 CUD262575:CUD262576 DDZ262575:DDZ262576 DNV262575:DNV262576 DXR262575:DXR262576 EHN262575:EHN262576 ERJ262575:ERJ262576 FBF262575:FBF262576 FLB262575:FLB262576 FUX262575:FUX262576 GET262575:GET262576 GOP262575:GOP262576 GYL262575:GYL262576 HIH262575:HIH262576 HSD262575:HSD262576 IBZ262575:IBZ262576 ILV262575:ILV262576 IVR262575:IVR262576 JFN262575:JFN262576 JPJ262575:JPJ262576 JZF262575:JZF262576 KJB262575:KJB262576 KSX262575:KSX262576 LCT262575:LCT262576 LMP262575:LMP262576 LWL262575:LWL262576 MGH262575:MGH262576 MQD262575:MQD262576 MZZ262575:MZZ262576 NJV262575:NJV262576 NTR262575:NTR262576 ODN262575:ODN262576 ONJ262575:ONJ262576 OXF262575:OXF262576 PHB262575:PHB262576 PQX262575:PQX262576 QAT262575:QAT262576 QKP262575:QKP262576 QUL262575:QUL262576 REH262575:REH262576 ROD262575:ROD262576 RXZ262575:RXZ262576 SHV262575:SHV262576 SRR262575:SRR262576 TBN262575:TBN262576 TLJ262575:TLJ262576 TVF262575:TVF262576 UFB262575:UFB262576 UOX262575:UOX262576 UYT262575:UYT262576 VIP262575:VIP262576 VSL262575:VSL262576 WCH262575:WCH262576 WMD262575:WMD262576 WVZ262575:WVZ262576 R328111:R328112 JN328111:JN328112 TJ328111:TJ328112 ADF328111:ADF328112 ANB328111:ANB328112 AWX328111:AWX328112 BGT328111:BGT328112 BQP328111:BQP328112 CAL328111:CAL328112 CKH328111:CKH328112 CUD328111:CUD328112 DDZ328111:DDZ328112 DNV328111:DNV328112 DXR328111:DXR328112 EHN328111:EHN328112 ERJ328111:ERJ328112 FBF328111:FBF328112 FLB328111:FLB328112 FUX328111:FUX328112 GET328111:GET328112 GOP328111:GOP328112 GYL328111:GYL328112 HIH328111:HIH328112 HSD328111:HSD328112 IBZ328111:IBZ328112 ILV328111:ILV328112 IVR328111:IVR328112 JFN328111:JFN328112 JPJ328111:JPJ328112 JZF328111:JZF328112 KJB328111:KJB328112 KSX328111:KSX328112 LCT328111:LCT328112 LMP328111:LMP328112 LWL328111:LWL328112 MGH328111:MGH328112 MQD328111:MQD328112 MZZ328111:MZZ328112 NJV328111:NJV328112 NTR328111:NTR328112 ODN328111:ODN328112 ONJ328111:ONJ328112 OXF328111:OXF328112 PHB328111:PHB328112 PQX328111:PQX328112 QAT328111:QAT328112 QKP328111:QKP328112 QUL328111:QUL328112 REH328111:REH328112 ROD328111:ROD328112 RXZ328111:RXZ328112 SHV328111:SHV328112 SRR328111:SRR328112 TBN328111:TBN328112 TLJ328111:TLJ328112 TVF328111:TVF328112 UFB328111:UFB328112 UOX328111:UOX328112 UYT328111:UYT328112 VIP328111:VIP328112 VSL328111:VSL328112 WCH328111:WCH328112 WMD328111:WMD328112 WVZ328111:WVZ328112 R393647:R393648 JN393647:JN393648 TJ393647:TJ393648 ADF393647:ADF393648 ANB393647:ANB393648 AWX393647:AWX393648 BGT393647:BGT393648 BQP393647:BQP393648 CAL393647:CAL393648 CKH393647:CKH393648 CUD393647:CUD393648 DDZ393647:DDZ393648 DNV393647:DNV393648 DXR393647:DXR393648 EHN393647:EHN393648 ERJ393647:ERJ393648 FBF393647:FBF393648 FLB393647:FLB393648 FUX393647:FUX393648 GET393647:GET393648 GOP393647:GOP393648 GYL393647:GYL393648 HIH393647:HIH393648 HSD393647:HSD393648 IBZ393647:IBZ393648 ILV393647:ILV393648 IVR393647:IVR393648 JFN393647:JFN393648 JPJ393647:JPJ393648 JZF393647:JZF393648 KJB393647:KJB393648 KSX393647:KSX393648 LCT393647:LCT393648 LMP393647:LMP393648 LWL393647:LWL393648 MGH393647:MGH393648 MQD393647:MQD393648 MZZ393647:MZZ393648 NJV393647:NJV393648 NTR393647:NTR393648 ODN393647:ODN393648 ONJ393647:ONJ393648 OXF393647:OXF393648 PHB393647:PHB393648 PQX393647:PQX393648 QAT393647:QAT393648 QKP393647:QKP393648 QUL393647:QUL393648 REH393647:REH393648 ROD393647:ROD393648 RXZ393647:RXZ393648 SHV393647:SHV393648 SRR393647:SRR393648 TBN393647:TBN393648 TLJ393647:TLJ393648 TVF393647:TVF393648 UFB393647:UFB393648 UOX393647:UOX393648 UYT393647:UYT393648 VIP393647:VIP393648 VSL393647:VSL393648 WCH393647:WCH393648 WMD393647:WMD393648 WVZ393647:WVZ393648 R459183:R459184 JN459183:JN459184 TJ459183:TJ459184 ADF459183:ADF459184 ANB459183:ANB459184 AWX459183:AWX459184 BGT459183:BGT459184 BQP459183:BQP459184 CAL459183:CAL459184 CKH459183:CKH459184 CUD459183:CUD459184 DDZ459183:DDZ459184 DNV459183:DNV459184 DXR459183:DXR459184 EHN459183:EHN459184 ERJ459183:ERJ459184 FBF459183:FBF459184 FLB459183:FLB459184 FUX459183:FUX459184 GET459183:GET459184 GOP459183:GOP459184 GYL459183:GYL459184 HIH459183:HIH459184 HSD459183:HSD459184 IBZ459183:IBZ459184 ILV459183:ILV459184 IVR459183:IVR459184 JFN459183:JFN459184 JPJ459183:JPJ459184 JZF459183:JZF459184 KJB459183:KJB459184 KSX459183:KSX459184 LCT459183:LCT459184 LMP459183:LMP459184 LWL459183:LWL459184 MGH459183:MGH459184 MQD459183:MQD459184 MZZ459183:MZZ459184 NJV459183:NJV459184 NTR459183:NTR459184 ODN459183:ODN459184 ONJ459183:ONJ459184 OXF459183:OXF459184 PHB459183:PHB459184 PQX459183:PQX459184 QAT459183:QAT459184 QKP459183:QKP459184 QUL459183:QUL459184 REH459183:REH459184 ROD459183:ROD459184 RXZ459183:RXZ459184 SHV459183:SHV459184 SRR459183:SRR459184 TBN459183:TBN459184 TLJ459183:TLJ459184 TVF459183:TVF459184 UFB459183:UFB459184 UOX459183:UOX459184 UYT459183:UYT459184 VIP459183:VIP459184 VSL459183:VSL459184 WCH459183:WCH459184 WMD459183:WMD459184 WVZ459183:WVZ459184 R524719:R524720 JN524719:JN524720 TJ524719:TJ524720 ADF524719:ADF524720 ANB524719:ANB524720 AWX524719:AWX524720 BGT524719:BGT524720 BQP524719:BQP524720 CAL524719:CAL524720 CKH524719:CKH524720 CUD524719:CUD524720 DDZ524719:DDZ524720 DNV524719:DNV524720 DXR524719:DXR524720 EHN524719:EHN524720 ERJ524719:ERJ524720 FBF524719:FBF524720 FLB524719:FLB524720 FUX524719:FUX524720 GET524719:GET524720 GOP524719:GOP524720 GYL524719:GYL524720 HIH524719:HIH524720 HSD524719:HSD524720 IBZ524719:IBZ524720 ILV524719:ILV524720 IVR524719:IVR524720 JFN524719:JFN524720 JPJ524719:JPJ524720 JZF524719:JZF524720 KJB524719:KJB524720 KSX524719:KSX524720 LCT524719:LCT524720 LMP524719:LMP524720 LWL524719:LWL524720 MGH524719:MGH524720 MQD524719:MQD524720 MZZ524719:MZZ524720 NJV524719:NJV524720 NTR524719:NTR524720 ODN524719:ODN524720 ONJ524719:ONJ524720 OXF524719:OXF524720 PHB524719:PHB524720 PQX524719:PQX524720 QAT524719:QAT524720 QKP524719:QKP524720 QUL524719:QUL524720 REH524719:REH524720 ROD524719:ROD524720 RXZ524719:RXZ524720 SHV524719:SHV524720 SRR524719:SRR524720 TBN524719:TBN524720 TLJ524719:TLJ524720 TVF524719:TVF524720 UFB524719:UFB524720 UOX524719:UOX524720 UYT524719:UYT524720 VIP524719:VIP524720 VSL524719:VSL524720 WCH524719:WCH524720 WMD524719:WMD524720 WVZ524719:WVZ524720 R590255:R590256 JN590255:JN590256 TJ590255:TJ590256 ADF590255:ADF590256 ANB590255:ANB590256 AWX590255:AWX590256 BGT590255:BGT590256 BQP590255:BQP590256 CAL590255:CAL590256 CKH590255:CKH590256 CUD590255:CUD590256 DDZ590255:DDZ590256 DNV590255:DNV590256 DXR590255:DXR590256 EHN590255:EHN590256 ERJ590255:ERJ590256 FBF590255:FBF590256 FLB590255:FLB590256 FUX590255:FUX590256 GET590255:GET590256 GOP590255:GOP590256 GYL590255:GYL590256 HIH590255:HIH590256 HSD590255:HSD590256 IBZ590255:IBZ590256 ILV590255:ILV590256 IVR590255:IVR590256 JFN590255:JFN590256 JPJ590255:JPJ590256 JZF590255:JZF590256 KJB590255:KJB590256 KSX590255:KSX590256 LCT590255:LCT590256 LMP590255:LMP590256 LWL590255:LWL590256 MGH590255:MGH590256 MQD590255:MQD590256 MZZ590255:MZZ590256 NJV590255:NJV590256 NTR590255:NTR590256 ODN590255:ODN590256 ONJ590255:ONJ590256 OXF590255:OXF590256 PHB590255:PHB590256 PQX590255:PQX590256 QAT590255:QAT590256 QKP590255:QKP590256 QUL590255:QUL590256 REH590255:REH590256 ROD590255:ROD590256 RXZ590255:RXZ590256 SHV590255:SHV590256 SRR590255:SRR590256 TBN590255:TBN590256 TLJ590255:TLJ590256 TVF590255:TVF590256 UFB590255:UFB590256 UOX590255:UOX590256 UYT590255:UYT590256 VIP590255:VIP590256 VSL590255:VSL590256 WCH590255:WCH590256 WMD590255:WMD590256 WVZ590255:WVZ590256 R655791:R655792 JN655791:JN655792 TJ655791:TJ655792 ADF655791:ADF655792 ANB655791:ANB655792 AWX655791:AWX655792 BGT655791:BGT655792 BQP655791:BQP655792 CAL655791:CAL655792 CKH655791:CKH655792 CUD655791:CUD655792 DDZ655791:DDZ655792 DNV655791:DNV655792 DXR655791:DXR655792 EHN655791:EHN655792 ERJ655791:ERJ655792 FBF655791:FBF655792 FLB655791:FLB655792 FUX655791:FUX655792 GET655791:GET655792 GOP655791:GOP655792 GYL655791:GYL655792 HIH655791:HIH655792 HSD655791:HSD655792 IBZ655791:IBZ655792 ILV655791:ILV655792 IVR655791:IVR655792 JFN655791:JFN655792 JPJ655791:JPJ655792 JZF655791:JZF655792 KJB655791:KJB655792 KSX655791:KSX655792 LCT655791:LCT655792 LMP655791:LMP655792 LWL655791:LWL655792 MGH655791:MGH655792 MQD655791:MQD655792 MZZ655791:MZZ655792 NJV655791:NJV655792 NTR655791:NTR655792 ODN655791:ODN655792 ONJ655791:ONJ655792 OXF655791:OXF655792 PHB655791:PHB655792 PQX655791:PQX655792 QAT655791:QAT655792 QKP655791:QKP655792 QUL655791:QUL655792 REH655791:REH655792 ROD655791:ROD655792 RXZ655791:RXZ655792 SHV655791:SHV655792 SRR655791:SRR655792 TBN655791:TBN655792 TLJ655791:TLJ655792 TVF655791:TVF655792 UFB655791:UFB655792 UOX655791:UOX655792 UYT655791:UYT655792 VIP655791:VIP655792 VSL655791:VSL655792 WCH655791:WCH655792 WMD655791:WMD655792 WVZ655791:WVZ655792 R721327:R721328 JN721327:JN721328 TJ721327:TJ721328 ADF721327:ADF721328 ANB721327:ANB721328 AWX721327:AWX721328 BGT721327:BGT721328 BQP721327:BQP721328 CAL721327:CAL721328 CKH721327:CKH721328 CUD721327:CUD721328 DDZ721327:DDZ721328 DNV721327:DNV721328 DXR721327:DXR721328 EHN721327:EHN721328 ERJ721327:ERJ721328 FBF721327:FBF721328 FLB721327:FLB721328 FUX721327:FUX721328 GET721327:GET721328 GOP721327:GOP721328 GYL721327:GYL721328 HIH721327:HIH721328 HSD721327:HSD721328 IBZ721327:IBZ721328 ILV721327:ILV721328 IVR721327:IVR721328 JFN721327:JFN721328 JPJ721327:JPJ721328 JZF721327:JZF721328 KJB721327:KJB721328 KSX721327:KSX721328 LCT721327:LCT721328 LMP721327:LMP721328 LWL721327:LWL721328 MGH721327:MGH721328 MQD721327:MQD721328 MZZ721327:MZZ721328 NJV721327:NJV721328 NTR721327:NTR721328 ODN721327:ODN721328 ONJ721327:ONJ721328 OXF721327:OXF721328 PHB721327:PHB721328 PQX721327:PQX721328 QAT721327:QAT721328 QKP721327:QKP721328 QUL721327:QUL721328 REH721327:REH721328 ROD721327:ROD721328 RXZ721327:RXZ721328 SHV721327:SHV721328 SRR721327:SRR721328 TBN721327:TBN721328 TLJ721327:TLJ721328 TVF721327:TVF721328 UFB721327:UFB721328 UOX721327:UOX721328 UYT721327:UYT721328 VIP721327:VIP721328 VSL721327:VSL721328 WCH721327:WCH721328 WMD721327:WMD721328 WVZ721327:WVZ721328 R786863:R786864 JN786863:JN786864 TJ786863:TJ786864 ADF786863:ADF786864 ANB786863:ANB786864 AWX786863:AWX786864 BGT786863:BGT786864 BQP786863:BQP786864 CAL786863:CAL786864 CKH786863:CKH786864 CUD786863:CUD786864 DDZ786863:DDZ786864 DNV786863:DNV786864 DXR786863:DXR786864 EHN786863:EHN786864 ERJ786863:ERJ786864 FBF786863:FBF786864 FLB786863:FLB786864 FUX786863:FUX786864 GET786863:GET786864 GOP786863:GOP786864 GYL786863:GYL786864 HIH786863:HIH786864 HSD786863:HSD786864 IBZ786863:IBZ786864 ILV786863:ILV786864 IVR786863:IVR786864 JFN786863:JFN786864 JPJ786863:JPJ786864 JZF786863:JZF786864 KJB786863:KJB786864 KSX786863:KSX786864 LCT786863:LCT786864 LMP786863:LMP786864 LWL786863:LWL786864 MGH786863:MGH786864 MQD786863:MQD786864 MZZ786863:MZZ786864 NJV786863:NJV786864 NTR786863:NTR786864 ODN786863:ODN786864 ONJ786863:ONJ786864 OXF786863:OXF786864 PHB786863:PHB786864 PQX786863:PQX786864 QAT786863:QAT786864 QKP786863:QKP786864 QUL786863:QUL786864 REH786863:REH786864 ROD786863:ROD786864 RXZ786863:RXZ786864 SHV786863:SHV786864 SRR786863:SRR786864 TBN786863:TBN786864 TLJ786863:TLJ786864 TVF786863:TVF786864 UFB786863:UFB786864 UOX786863:UOX786864 UYT786863:UYT786864 VIP786863:VIP786864 VSL786863:VSL786864 WCH786863:WCH786864 WMD786863:WMD786864 WVZ786863:WVZ786864 R852399:R852400 JN852399:JN852400 TJ852399:TJ852400 ADF852399:ADF852400 ANB852399:ANB852400 AWX852399:AWX852400 BGT852399:BGT852400 BQP852399:BQP852400 CAL852399:CAL852400 CKH852399:CKH852400 CUD852399:CUD852400 DDZ852399:DDZ852400 DNV852399:DNV852400 DXR852399:DXR852400 EHN852399:EHN852400 ERJ852399:ERJ852400 FBF852399:FBF852400 FLB852399:FLB852400 FUX852399:FUX852400 GET852399:GET852400 GOP852399:GOP852400 GYL852399:GYL852400 HIH852399:HIH852400 HSD852399:HSD852400 IBZ852399:IBZ852400 ILV852399:ILV852400 IVR852399:IVR852400 JFN852399:JFN852400 JPJ852399:JPJ852400 JZF852399:JZF852400 KJB852399:KJB852400 KSX852399:KSX852400 LCT852399:LCT852400 LMP852399:LMP852400 LWL852399:LWL852400 MGH852399:MGH852400 MQD852399:MQD852400 MZZ852399:MZZ852400 NJV852399:NJV852400 NTR852399:NTR852400 ODN852399:ODN852400 ONJ852399:ONJ852400 OXF852399:OXF852400 PHB852399:PHB852400 PQX852399:PQX852400 QAT852399:QAT852400 QKP852399:QKP852400 QUL852399:QUL852400 REH852399:REH852400 ROD852399:ROD852400 RXZ852399:RXZ852400 SHV852399:SHV852400 SRR852399:SRR852400 TBN852399:TBN852400 TLJ852399:TLJ852400 TVF852399:TVF852400 UFB852399:UFB852400 UOX852399:UOX852400 UYT852399:UYT852400 VIP852399:VIP852400 VSL852399:VSL852400 WCH852399:WCH852400 WMD852399:WMD852400 WVZ852399:WVZ852400 R917935:R917936 JN917935:JN917936 TJ917935:TJ917936 ADF917935:ADF917936 ANB917935:ANB917936 AWX917935:AWX917936 BGT917935:BGT917936 BQP917935:BQP917936 CAL917935:CAL917936 CKH917935:CKH917936 CUD917935:CUD917936 DDZ917935:DDZ917936 DNV917935:DNV917936 DXR917935:DXR917936 EHN917935:EHN917936 ERJ917935:ERJ917936 FBF917935:FBF917936 FLB917935:FLB917936 FUX917935:FUX917936 GET917935:GET917936 GOP917935:GOP917936 GYL917935:GYL917936 HIH917935:HIH917936 HSD917935:HSD917936 IBZ917935:IBZ917936 ILV917935:ILV917936 IVR917935:IVR917936 JFN917935:JFN917936 JPJ917935:JPJ917936 JZF917935:JZF917936 KJB917935:KJB917936 KSX917935:KSX917936 LCT917935:LCT917936 LMP917935:LMP917936 LWL917935:LWL917936 MGH917935:MGH917936 MQD917935:MQD917936 MZZ917935:MZZ917936 NJV917935:NJV917936 NTR917935:NTR917936 ODN917935:ODN917936 ONJ917935:ONJ917936 OXF917935:OXF917936 PHB917935:PHB917936 PQX917935:PQX917936 QAT917935:QAT917936 QKP917935:QKP917936 QUL917935:QUL917936 REH917935:REH917936 ROD917935:ROD917936 RXZ917935:RXZ917936 SHV917935:SHV917936 SRR917935:SRR917936 TBN917935:TBN917936 TLJ917935:TLJ917936 TVF917935:TVF917936 UFB917935:UFB917936 UOX917935:UOX917936 UYT917935:UYT917936 VIP917935:VIP917936 VSL917935:VSL917936 WCH917935:WCH917936 WMD917935:WMD917936 WVZ917935:WVZ917936 R983471:R983472 JN983471:JN983472 TJ983471:TJ983472 ADF983471:ADF983472 ANB983471:ANB983472 AWX983471:AWX983472 BGT983471:BGT983472 BQP983471:BQP983472 CAL983471:CAL983472 CKH983471:CKH983472 CUD983471:CUD983472 DDZ983471:DDZ983472 DNV983471:DNV983472 DXR983471:DXR983472 EHN983471:EHN983472 ERJ983471:ERJ983472 FBF983471:FBF983472 FLB983471:FLB983472 FUX983471:FUX983472 GET983471:GET983472 GOP983471:GOP983472 GYL983471:GYL983472 HIH983471:HIH983472 HSD983471:HSD983472 IBZ983471:IBZ983472 ILV983471:ILV983472 IVR983471:IVR983472 JFN983471:JFN983472 JPJ983471:JPJ983472 JZF983471:JZF983472 KJB983471:KJB983472 KSX983471:KSX983472 LCT983471:LCT983472 LMP983471:LMP983472 LWL983471:LWL983472 MGH983471:MGH983472 MQD983471:MQD983472 MZZ983471:MZZ983472 NJV983471:NJV983472 NTR983471:NTR983472 ODN983471:ODN983472 ONJ983471:ONJ983472 OXF983471:OXF983472 PHB983471:PHB983472 PQX983471:PQX983472 QAT983471:QAT983472 QKP983471:QKP983472 QUL983471:QUL983472 REH983471:REH983472 ROD983471:ROD983472 RXZ983471:RXZ983472 SHV983471:SHV983472 SRR983471:SRR983472 TBN983471:TBN983472 TLJ983471:TLJ983472 TVF983471:TVF983472 UFB983471:UFB983472 UOX983471:UOX983472 UYT983471:UYT983472 VIP983471:VIP983472 VSL983471:VSL983472 WCH983471:WCH983472 WMD983471:WMD983472 WVZ983471:WVZ983472 R66005:R66006 JN66005:JN66006 TJ66005:TJ66006 ADF66005:ADF66006 ANB66005:ANB66006 AWX66005:AWX66006 BGT66005:BGT66006 BQP66005:BQP66006 CAL66005:CAL66006 CKH66005:CKH66006 CUD66005:CUD66006 DDZ66005:DDZ66006 DNV66005:DNV66006 DXR66005:DXR66006 EHN66005:EHN66006 ERJ66005:ERJ66006 FBF66005:FBF66006 FLB66005:FLB66006 FUX66005:FUX66006 GET66005:GET66006 GOP66005:GOP66006 GYL66005:GYL66006 HIH66005:HIH66006 HSD66005:HSD66006 IBZ66005:IBZ66006 ILV66005:ILV66006 IVR66005:IVR66006 JFN66005:JFN66006 JPJ66005:JPJ66006 JZF66005:JZF66006 KJB66005:KJB66006 KSX66005:KSX66006 LCT66005:LCT66006 LMP66005:LMP66006 LWL66005:LWL66006 MGH66005:MGH66006 MQD66005:MQD66006 MZZ66005:MZZ66006 NJV66005:NJV66006 NTR66005:NTR66006 ODN66005:ODN66006 ONJ66005:ONJ66006 OXF66005:OXF66006 PHB66005:PHB66006 PQX66005:PQX66006 QAT66005:QAT66006 QKP66005:QKP66006 QUL66005:QUL66006 REH66005:REH66006 ROD66005:ROD66006 RXZ66005:RXZ66006 SHV66005:SHV66006 SRR66005:SRR66006 TBN66005:TBN66006 TLJ66005:TLJ66006 TVF66005:TVF66006 UFB66005:UFB66006 UOX66005:UOX66006 UYT66005:UYT66006 VIP66005:VIP66006 VSL66005:VSL66006 WCH66005:WCH66006 WMD66005:WMD66006 WVZ66005:WVZ66006 R131541:R131542 JN131541:JN131542 TJ131541:TJ131542 ADF131541:ADF131542 ANB131541:ANB131542 AWX131541:AWX131542 BGT131541:BGT131542 BQP131541:BQP131542 CAL131541:CAL131542 CKH131541:CKH131542 CUD131541:CUD131542 DDZ131541:DDZ131542 DNV131541:DNV131542 DXR131541:DXR131542 EHN131541:EHN131542 ERJ131541:ERJ131542 FBF131541:FBF131542 FLB131541:FLB131542 FUX131541:FUX131542 GET131541:GET131542 GOP131541:GOP131542 GYL131541:GYL131542 HIH131541:HIH131542 HSD131541:HSD131542 IBZ131541:IBZ131542 ILV131541:ILV131542 IVR131541:IVR131542 JFN131541:JFN131542 JPJ131541:JPJ131542 JZF131541:JZF131542 KJB131541:KJB131542 KSX131541:KSX131542 LCT131541:LCT131542 LMP131541:LMP131542 LWL131541:LWL131542 MGH131541:MGH131542 MQD131541:MQD131542 MZZ131541:MZZ131542 NJV131541:NJV131542 NTR131541:NTR131542 ODN131541:ODN131542 ONJ131541:ONJ131542 OXF131541:OXF131542 PHB131541:PHB131542 PQX131541:PQX131542 QAT131541:QAT131542 QKP131541:QKP131542 QUL131541:QUL131542 REH131541:REH131542 ROD131541:ROD131542 RXZ131541:RXZ131542 SHV131541:SHV131542 SRR131541:SRR131542 TBN131541:TBN131542 TLJ131541:TLJ131542 TVF131541:TVF131542 UFB131541:UFB131542 UOX131541:UOX131542 UYT131541:UYT131542 VIP131541:VIP131542 VSL131541:VSL131542 WCH131541:WCH131542 WMD131541:WMD131542 WVZ131541:WVZ131542 R197077:R197078 JN197077:JN197078 TJ197077:TJ197078 ADF197077:ADF197078 ANB197077:ANB197078 AWX197077:AWX197078 BGT197077:BGT197078 BQP197077:BQP197078 CAL197077:CAL197078 CKH197077:CKH197078 CUD197077:CUD197078 DDZ197077:DDZ197078 DNV197077:DNV197078 DXR197077:DXR197078 EHN197077:EHN197078 ERJ197077:ERJ197078 FBF197077:FBF197078 FLB197077:FLB197078 FUX197077:FUX197078 GET197077:GET197078 GOP197077:GOP197078 GYL197077:GYL197078 HIH197077:HIH197078 HSD197077:HSD197078 IBZ197077:IBZ197078 ILV197077:ILV197078 IVR197077:IVR197078 JFN197077:JFN197078 JPJ197077:JPJ197078 JZF197077:JZF197078 KJB197077:KJB197078 KSX197077:KSX197078 LCT197077:LCT197078 LMP197077:LMP197078 LWL197077:LWL197078 MGH197077:MGH197078 MQD197077:MQD197078 MZZ197077:MZZ197078 NJV197077:NJV197078 NTR197077:NTR197078 ODN197077:ODN197078 ONJ197077:ONJ197078 OXF197077:OXF197078 PHB197077:PHB197078 PQX197077:PQX197078 QAT197077:QAT197078 QKP197077:QKP197078 QUL197077:QUL197078 REH197077:REH197078 ROD197077:ROD197078 RXZ197077:RXZ197078 SHV197077:SHV197078 SRR197077:SRR197078 TBN197077:TBN197078 TLJ197077:TLJ197078 TVF197077:TVF197078 UFB197077:UFB197078 UOX197077:UOX197078 UYT197077:UYT197078 VIP197077:VIP197078 VSL197077:VSL197078 WCH197077:WCH197078 WMD197077:WMD197078 WVZ197077:WVZ197078 R262613:R262614 JN262613:JN262614 TJ262613:TJ262614 ADF262613:ADF262614 ANB262613:ANB262614 AWX262613:AWX262614 BGT262613:BGT262614 BQP262613:BQP262614 CAL262613:CAL262614 CKH262613:CKH262614 CUD262613:CUD262614 DDZ262613:DDZ262614 DNV262613:DNV262614 DXR262613:DXR262614 EHN262613:EHN262614 ERJ262613:ERJ262614 FBF262613:FBF262614 FLB262613:FLB262614 FUX262613:FUX262614 GET262613:GET262614 GOP262613:GOP262614 GYL262613:GYL262614 HIH262613:HIH262614 HSD262613:HSD262614 IBZ262613:IBZ262614 ILV262613:ILV262614 IVR262613:IVR262614 JFN262613:JFN262614 JPJ262613:JPJ262614 JZF262613:JZF262614 KJB262613:KJB262614 KSX262613:KSX262614 LCT262613:LCT262614 LMP262613:LMP262614 LWL262613:LWL262614 MGH262613:MGH262614 MQD262613:MQD262614 MZZ262613:MZZ262614 NJV262613:NJV262614 NTR262613:NTR262614 ODN262613:ODN262614 ONJ262613:ONJ262614 OXF262613:OXF262614 PHB262613:PHB262614 PQX262613:PQX262614 QAT262613:QAT262614 QKP262613:QKP262614 QUL262613:QUL262614 REH262613:REH262614 ROD262613:ROD262614 RXZ262613:RXZ262614 SHV262613:SHV262614 SRR262613:SRR262614 TBN262613:TBN262614 TLJ262613:TLJ262614 TVF262613:TVF262614 UFB262613:UFB262614 UOX262613:UOX262614 UYT262613:UYT262614 VIP262613:VIP262614 VSL262613:VSL262614 WCH262613:WCH262614 WMD262613:WMD262614 WVZ262613:WVZ262614 R328149:R328150 JN328149:JN328150 TJ328149:TJ328150 ADF328149:ADF328150 ANB328149:ANB328150 AWX328149:AWX328150 BGT328149:BGT328150 BQP328149:BQP328150 CAL328149:CAL328150 CKH328149:CKH328150 CUD328149:CUD328150 DDZ328149:DDZ328150 DNV328149:DNV328150 DXR328149:DXR328150 EHN328149:EHN328150 ERJ328149:ERJ328150 FBF328149:FBF328150 FLB328149:FLB328150 FUX328149:FUX328150 GET328149:GET328150 GOP328149:GOP328150 GYL328149:GYL328150 HIH328149:HIH328150 HSD328149:HSD328150 IBZ328149:IBZ328150 ILV328149:ILV328150 IVR328149:IVR328150 JFN328149:JFN328150 JPJ328149:JPJ328150 JZF328149:JZF328150 KJB328149:KJB328150 KSX328149:KSX328150 LCT328149:LCT328150 LMP328149:LMP328150 LWL328149:LWL328150 MGH328149:MGH328150 MQD328149:MQD328150 MZZ328149:MZZ328150 NJV328149:NJV328150 NTR328149:NTR328150 ODN328149:ODN328150 ONJ328149:ONJ328150 OXF328149:OXF328150 PHB328149:PHB328150 PQX328149:PQX328150 QAT328149:QAT328150 QKP328149:QKP328150 QUL328149:QUL328150 REH328149:REH328150 ROD328149:ROD328150 RXZ328149:RXZ328150 SHV328149:SHV328150 SRR328149:SRR328150 TBN328149:TBN328150 TLJ328149:TLJ328150 TVF328149:TVF328150 UFB328149:UFB328150 UOX328149:UOX328150 UYT328149:UYT328150 VIP328149:VIP328150 VSL328149:VSL328150 WCH328149:WCH328150 WMD328149:WMD328150 WVZ328149:WVZ328150 R393685:R393686 JN393685:JN393686 TJ393685:TJ393686 ADF393685:ADF393686 ANB393685:ANB393686 AWX393685:AWX393686 BGT393685:BGT393686 BQP393685:BQP393686 CAL393685:CAL393686 CKH393685:CKH393686 CUD393685:CUD393686 DDZ393685:DDZ393686 DNV393685:DNV393686 DXR393685:DXR393686 EHN393685:EHN393686 ERJ393685:ERJ393686 FBF393685:FBF393686 FLB393685:FLB393686 FUX393685:FUX393686 GET393685:GET393686 GOP393685:GOP393686 GYL393685:GYL393686 HIH393685:HIH393686 HSD393685:HSD393686 IBZ393685:IBZ393686 ILV393685:ILV393686 IVR393685:IVR393686 JFN393685:JFN393686 JPJ393685:JPJ393686 JZF393685:JZF393686 KJB393685:KJB393686 KSX393685:KSX393686 LCT393685:LCT393686 LMP393685:LMP393686 LWL393685:LWL393686 MGH393685:MGH393686 MQD393685:MQD393686 MZZ393685:MZZ393686 NJV393685:NJV393686 NTR393685:NTR393686 ODN393685:ODN393686 ONJ393685:ONJ393686 OXF393685:OXF393686 PHB393685:PHB393686 PQX393685:PQX393686 QAT393685:QAT393686 QKP393685:QKP393686 QUL393685:QUL393686 REH393685:REH393686 ROD393685:ROD393686 RXZ393685:RXZ393686 SHV393685:SHV393686 SRR393685:SRR393686 TBN393685:TBN393686 TLJ393685:TLJ393686 TVF393685:TVF393686 UFB393685:UFB393686 UOX393685:UOX393686 UYT393685:UYT393686 VIP393685:VIP393686 VSL393685:VSL393686 WCH393685:WCH393686 WMD393685:WMD393686 WVZ393685:WVZ393686 R459221:R459222 JN459221:JN459222 TJ459221:TJ459222 ADF459221:ADF459222 ANB459221:ANB459222 AWX459221:AWX459222 BGT459221:BGT459222 BQP459221:BQP459222 CAL459221:CAL459222 CKH459221:CKH459222 CUD459221:CUD459222 DDZ459221:DDZ459222 DNV459221:DNV459222 DXR459221:DXR459222 EHN459221:EHN459222 ERJ459221:ERJ459222 FBF459221:FBF459222 FLB459221:FLB459222 FUX459221:FUX459222 GET459221:GET459222 GOP459221:GOP459222 GYL459221:GYL459222 HIH459221:HIH459222 HSD459221:HSD459222 IBZ459221:IBZ459222 ILV459221:ILV459222 IVR459221:IVR459222 JFN459221:JFN459222 JPJ459221:JPJ459222 JZF459221:JZF459222 KJB459221:KJB459222 KSX459221:KSX459222 LCT459221:LCT459222 LMP459221:LMP459222 LWL459221:LWL459222 MGH459221:MGH459222 MQD459221:MQD459222 MZZ459221:MZZ459222 NJV459221:NJV459222 NTR459221:NTR459222 ODN459221:ODN459222 ONJ459221:ONJ459222 OXF459221:OXF459222 PHB459221:PHB459222 PQX459221:PQX459222 QAT459221:QAT459222 QKP459221:QKP459222 QUL459221:QUL459222 REH459221:REH459222 ROD459221:ROD459222 RXZ459221:RXZ459222 SHV459221:SHV459222 SRR459221:SRR459222 TBN459221:TBN459222 TLJ459221:TLJ459222 TVF459221:TVF459222 UFB459221:UFB459222 UOX459221:UOX459222 UYT459221:UYT459222 VIP459221:VIP459222 VSL459221:VSL459222 WCH459221:WCH459222 WMD459221:WMD459222 WVZ459221:WVZ459222 R524757:R524758 JN524757:JN524758 TJ524757:TJ524758 ADF524757:ADF524758 ANB524757:ANB524758 AWX524757:AWX524758 BGT524757:BGT524758 BQP524757:BQP524758 CAL524757:CAL524758 CKH524757:CKH524758 CUD524757:CUD524758 DDZ524757:DDZ524758 DNV524757:DNV524758 DXR524757:DXR524758 EHN524757:EHN524758 ERJ524757:ERJ524758 FBF524757:FBF524758 FLB524757:FLB524758 FUX524757:FUX524758 GET524757:GET524758 GOP524757:GOP524758 GYL524757:GYL524758 HIH524757:HIH524758 HSD524757:HSD524758 IBZ524757:IBZ524758 ILV524757:ILV524758 IVR524757:IVR524758 JFN524757:JFN524758 JPJ524757:JPJ524758 JZF524757:JZF524758 KJB524757:KJB524758 KSX524757:KSX524758 LCT524757:LCT524758 LMP524757:LMP524758 LWL524757:LWL524758 MGH524757:MGH524758 MQD524757:MQD524758 MZZ524757:MZZ524758 NJV524757:NJV524758 NTR524757:NTR524758 ODN524757:ODN524758 ONJ524757:ONJ524758 OXF524757:OXF524758 PHB524757:PHB524758 PQX524757:PQX524758 QAT524757:QAT524758 QKP524757:QKP524758 QUL524757:QUL524758 REH524757:REH524758 ROD524757:ROD524758 RXZ524757:RXZ524758 SHV524757:SHV524758 SRR524757:SRR524758 TBN524757:TBN524758 TLJ524757:TLJ524758 TVF524757:TVF524758 UFB524757:UFB524758 UOX524757:UOX524758 UYT524757:UYT524758 VIP524757:VIP524758 VSL524757:VSL524758 WCH524757:WCH524758 WMD524757:WMD524758 WVZ524757:WVZ524758 R590293:R590294 JN590293:JN590294 TJ590293:TJ590294 ADF590293:ADF590294 ANB590293:ANB590294 AWX590293:AWX590294 BGT590293:BGT590294 BQP590293:BQP590294 CAL590293:CAL590294 CKH590293:CKH590294 CUD590293:CUD590294 DDZ590293:DDZ590294 DNV590293:DNV590294 DXR590293:DXR590294 EHN590293:EHN590294 ERJ590293:ERJ590294 FBF590293:FBF590294 FLB590293:FLB590294 FUX590293:FUX590294 GET590293:GET590294 GOP590293:GOP590294 GYL590293:GYL590294 HIH590293:HIH590294 HSD590293:HSD590294 IBZ590293:IBZ590294 ILV590293:ILV590294 IVR590293:IVR590294 JFN590293:JFN590294 JPJ590293:JPJ590294 JZF590293:JZF590294 KJB590293:KJB590294 KSX590293:KSX590294 LCT590293:LCT590294 LMP590293:LMP590294 LWL590293:LWL590294 MGH590293:MGH590294 MQD590293:MQD590294 MZZ590293:MZZ590294 NJV590293:NJV590294 NTR590293:NTR590294 ODN590293:ODN590294 ONJ590293:ONJ590294 OXF590293:OXF590294 PHB590293:PHB590294 PQX590293:PQX590294 QAT590293:QAT590294 QKP590293:QKP590294 QUL590293:QUL590294 REH590293:REH590294 ROD590293:ROD590294 RXZ590293:RXZ590294 SHV590293:SHV590294 SRR590293:SRR590294 TBN590293:TBN590294 TLJ590293:TLJ590294 TVF590293:TVF590294 UFB590293:UFB590294 UOX590293:UOX590294 UYT590293:UYT590294 VIP590293:VIP590294 VSL590293:VSL590294 WCH590293:WCH590294 WMD590293:WMD590294 WVZ590293:WVZ590294 R655829:R655830 JN655829:JN655830 TJ655829:TJ655830 ADF655829:ADF655830 ANB655829:ANB655830 AWX655829:AWX655830 BGT655829:BGT655830 BQP655829:BQP655830 CAL655829:CAL655830 CKH655829:CKH655830 CUD655829:CUD655830 DDZ655829:DDZ655830 DNV655829:DNV655830 DXR655829:DXR655830 EHN655829:EHN655830 ERJ655829:ERJ655830 FBF655829:FBF655830 FLB655829:FLB655830 FUX655829:FUX655830 GET655829:GET655830 GOP655829:GOP655830 GYL655829:GYL655830 HIH655829:HIH655830 HSD655829:HSD655830 IBZ655829:IBZ655830 ILV655829:ILV655830 IVR655829:IVR655830 JFN655829:JFN655830 JPJ655829:JPJ655830 JZF655829:JZF655830 KJB655829:KJB655830 KSX655829:KSX655830 LCT655829:LCT655830 LMP655829:LMP655830 LWL655829:LWL655830 MGH655829:MGH655830 MQD655829:MQD655830 MZZ655829:MZZ655830 NJV655829:NJV655830 NTR655829:NTR655830 ODN655829:ODN655830 ONJ655829:ONJ655830 OXF655829:OXF655830 PHB655829:PHB655830 PQX655829:PQX655830 QAT655829:QAT655830 QKP655829:QKP655830 QUL655829:QUL655830 REH655829:REH655830 ROD655829:ROD655830 RXZ655829:RXZ655830 SHV655829:SHV655830 SRR655829:SRR655830 TBN655829:TBN655830 TLJ655829:TLJ655830 TVF655829:TVF655830 UFB655829:UFB655830 UOX655829:UOX655830 UYT655829:UYT655830 VIP655829:VIP655830 VSL655829:VSL655830 WCH655829:WCH655830 WMD655829:WMD655830 WVZ655829:WVZ655830 R721365:R721366 JN721365:JN721366 TJ721365:TJ721366 ADF721365:ADF721366 ANB721365:ANB721366 AWX721365:AWX721366 BGT721365:BGT721366 BQP721365:BQP721366 CAL721365:CAL721366 CKH721365:CKH721366 CUD721365:CUD721366 DDZ721365:DDZ721366 DNV721365:DNV721366 DXR721365:DXR721366 EHN721365:EHN721366 ERJ721365:ERJ721366 FBF721365:FBF721366 FLB721365:FLB721366 FUX721365:FUX721366 GET721365:GET721366 GOP721365:GOP721366 GYL721365:GYL721366 HIH721365:HIH721366 HSD721365:HSD721366 IBZ721365:IBZ721366 ILV721365:ILV721366 IVR721365:IVR721366 JFN721365:JFN721366 JPJ721365:JPJ721366 JZF721365:JZF721366 KJB721365:KJB721366 KSX721365:KSX721366 LCT721365:LCT721366 LMP721365:LMP721366 LWL721365:LWL721366 MGH721365:MGH721366 MQD721365:MQD721366 MZZ721365:MZZ721366 NJV721365:NJV721366 NTR721365:NTR721366 ODN721365:ODN721366 ONJ721365:ONJ721366 OXF721365:OXF721366 PHB721365:PHB721366 PQX721365:PQX721366 QAT721365:QAT721366 QKP721365:QKP721366 QUL721365:QUL721366 REH721365:REH721366 ROD721365:ROD721366 RXZ721365:RXZ721366 SHV721365:SHV721366 SRR721365:SRR721366 TBN721365:TBN721366 TLJ721365:TLJ721366 TVF721365:TVF721366 UFB721365:UFB721366 UOX721365:UOX721366 UYT721365:UYT721366 VIP721365:VIP721366 VSL721365:VSL721366 WCH721365:WCH721366 WMD721365:WMD721366 WVZ721365:WVZ721366 R786901:R786902 JN786901:JN786902 TJ786901:TJ786902 ADF786901:ADF786902 ANB786901:ANB786902 AWX786901:AWX786902 BGT786901:BGT786902 BQP786901:BQP786902 CAL786901:CAL786902 CKH786901:CKH786902 CUD786901:CUD786902 DDZ786901:DDZ786902 DNV786901:DNV786902 DXR786901:DXR786902 EHN786901:EHN786902 ERJ786901:ERJ786902 FBF786901:FBF786902 FLB786901:FLB786902 FUX786901:FUX786902 GET786901:GET786902 GOP786901:GOP786902 GYL786901:GYL786902 HIH786901:HIH786902 HSD786901:HSD786902 IBZ786901:IBZ786902 ILV786901:ILV786902 IVR786901:IVR786902 JFN786901:JFN786902 JPJ786901:JPJ786902 JZF786901:JZF786902 KJB786901:KJB786902 KSX786901:KSX786902 LCT786901:LCT786902 LMP786901:LMP786902 LWL786901:LWL786902 MGH786901:MGH786902 MQD786901:MQD786902 MZZ786901:MZZ786902 NJV786901:NJV786902 NTR786901:NTR786902 ODN786901:ODN786902 ONJ786901:ONJ786902 OXF786901:OXF786902 PHB786901:PHB786902 PQX786901:PQX786902 QAT786901:QAT786902 QKP786901:QKP786902 QUL786901:QUL786902 REH786901:REH786902 ROD786901:ROD786902 RXZ786901:RXZ786902 SHV786901:SHV786902 SRR786901:SRR786902 TBN786901:TBN786902 TLJ786901:TLJ786902 TVF786901:TVF786902 UFB786901:UFB786902 UOX786901:UOX786902 UYT786901:UYT786902 VIP786901:VIP786902 VSL786901:VSL786902 WCH786901:WCH786902 WMD786901:WMD786902 WVZ786901:WVZ786902 R852437:R852438 JN852437:JN852438 TJ852437:TJ852438 ADF852437:ADF852438 ANB852437:ANB852438 AWX852437:AWX852438 BGT852437:BGT852438 BQP852437:BQP852438 CAL852437:CAL852438 CKH852437:CKH852438 CUD852437:CUD852438 DDZ852437:DDZ852438 DNV852437:DNV852438 DXR852437:DXR852438 EHN852437:EHN852438 ERJ852437:ERJ852438 FBF852437:FBF852438 FLB852437:FLB852438 FUX852437:FUX852438 GET852437:GET852438 GOP852437:GOP852438 GYL852437:GYL852438 HIH852437:HIH852438 HSD852437:HSD852438 IBZ852437:IBZ852438 ILV852437:ILV852438 IVR852437:IVR852438 JFN852437:JFN852438 JPJ852437:JPJ852438 JZF852437:JZF852438 KJB852437:KJB852438 KSX852437:KSX852438 LCT852437:LCT852438 LMP852437:LMP852438 LWL852437:LWL852438 MGH852437:MGH852438 MQD852437:MQD852438 MZZ852437:MZZ852438 NJV852437:NJV852438 NTR852437:NTR852438 ODN852437:ODN852438 ONJ852437:ONJ852438 OXF852437:OXF852438 PHB852437:PHB852438 PQX852437:PQX852438 QAT852437:QAT852438 QKP852437:QKP852438 QUL852437:QUL852438 REH852437:REH852438 ROD852437:ROD852438 RXZ852437:RXZ852438 SHV852437:SHV852438 SRR852437:SRR852438 TBN852437:TBN852438 TLJ852437:TLJ852438 TVF852437:TVF852438 UFB852437:UFB852438 UOX852437:UOX852438 UYT852437:UYT852438 VIP852437:VIP852438 VSL852437:VSL852438 WCH852437:WCH852438 WMD852437:WMD852438 WVZ852437:WVZ852438 R917973:R917974 JN917973:JN917974 TJ917973:TJ917974 ADF917973:ADF917974 ANB917973:ANB917974 AWX917973:AWX917974 BGT917973:BGT917974 BQP917973:BQP917974 CAL917973:CAL917974 CKH917973:CKH917974 CUD917973:CUD917974 DDZ917973:DDZ917974 DNV917973:DNV917974 DXR917973:DXR917974 EHN917973:EHN917974 ERJ917973:ERJ917974 FBF917973:FBF917974 FLB917973:FLB917974 FUX917973:FUX917974 GET917973:GET917974 GOP917973:GOP917974 GYL917973:GYL917974 HIH917973:HIH917974 HSD917973:HSD917974 IBZ917973:IBZ917974 ILV917973:ILV917974 IVR917973:IVR917974 JFN917973:JFN917974 JPJ917973:JPJ917974 JZF917973:JZF917974 KJB917973:KJB917974 KSX917973:KSX917974 LCT917973:LCT917974 LMP917973:LMP917974 LWL917973:LWL917974 MGH917973:MGH917974 MQD917973:MQD917974 MZZ917973:MZZ917974 NJV917973:NJV917974 NTR917973:NTR917974 ODN917973:ODN917974 ONJ917973:ONJ917974 OXF917973:OXF917974 PHB917973:PHB917974 PQX917973:PQX917974 QAT917973:QAT917974 QKP917973:QKP917974 QUL917973:QUL917974 REH917973:REH917974 ROD917973:ROD917974 RXZ917973:RXZ917974 SHV917973:SHV917974 SRR917973:SRR917974 TBN917973:TBN917974 TLJ917973:TLJ917974 TVF917973:TVF917974 UFB917973:UFB917974 UOX917973:UOX917974 UYT917973:UYT917974 VIP917973:VIP917974 VSL917973:VSL917974 WCH917973:WCH917974 WMD917973:WMD917974 WVZ917973:WVZ917974 R983509:R983510 JN983509:JN983510 TJ983509:TJ983510 ADF983509:ADF983510 ANB983509:ANB983510 AWX983509:AWX983510 BGT983509:BGT983510 BQP983509:BQP983510 CAL983509:CAL983510 CKH983509:CKH983510 CUD983509:CUD983510 DDZ983509:DDZ983510 DNV983509:DNV983510 DXR983509:DXR983510 EHN983509:EHN983510 ERJ983509:ERJ983510 FBF983509:FBF983510 FLB983509:FLB983510 FUX983509:FUX983510 GET983509:GET983510 GOP983509:GOP983510 GYL983509:GYL983510 HIH983509:HIH983510 HSD983509:HSD983510 IBZ983509:IBZ983510 ILV983509:ILV983510 IVR983509:IVR983510 JFN983509:JFN983510 JPJ983509:JPJ983510 JZF983509:JZF983510 KJB983509:KJB983510 KSX983509:KSX983510 LCT983509:LCT983510 LMP983509:LMP983510 LWL983509:LWL983510 MGH983509:MGH983510 MQD983509:MQD983510 MZZ983509:MZZ983510 NJV983509:NJV983510 NTR983509:NTR983510 ODN983509:ODN983510 ONJ983509:ONJ983510 OXF983509:OXF983510 PHB983509:PHB983510 PQX983509:PQX983510 QAT983509:QAT983510 QKP983509:QKP983510 QUL983509:QUL983510 REH983509:REH983510 ROD983509:ROD983510 RXZ983509:RXZ983510 SHV983509:SHV983510 SRR983509:SRR983510 TBN983509:TBN983510 TLJ983509:TLJ983510 TVF983509:TVF983510 UFB983509:UFB983510 UOX983509:UOX983510 UYT983509:UYT983510 VIP983509:VIP983510 VSL983509:VSL983510 WCH983509:WCH983510 WMD983509:WMD983510 WVZ983509:WVZ983510 R65849:R65850 JN65849:JN65850 TJ65849:TJ65850 ADF65849:ADF65850 ANB65849:ANB65850 AWX65849:AWX65850 BGT65849:BGT65850 BQP65849:BQP65850 CAL65849:CAL65850 CKH65849:CKH65850 CUD65849:CUD65850 DDZ65849:DDZ65850 DNV65849:DNV65850 DXR65849:DXR65850 EHN65849:EHN65850 ERJ65849:ERJ65850 FBF65849:FBF65850 FLB65849:FLB65850 FUX65849:FUX65850 GET65849:GET65850 GOP65849:GOP65850 GYL65849:GYL65850 HIH65849:HIH65850 HSD65849:HSD65850 IBZ65849:IBZ65850 ILV65849:ILV65850 IVR65849:IVR65850 JFN65849:JFN65850 JPJ65849:JPJ65850 JZF65849:JZF65850 KJB65849:KJB65850 KSX65849:KSX65850 LCT65849:LCT65850 LMP65849:LMP65850 LWL65849:LWL65850 MGH65849:MGH65850 MQD65849:MQD65850 MZZ65849:MZZ65850 NJV65849:NJV65850 NTR65849:NTR65850 ODN65849:ODN65850 ONJ65849:ONJ65850 OXF65849:OXF65850 PHB65849:PHB65850 PQX65849:PQX65850 QAT65849:QAT65850 QKP65849:QKP65850 QUL65849:QUL65850 REH65849:REH65850 ROD65849:ROD65850 RXZ65849:RXZ65850 SHV65849:SHV65850 SRR65849:SRR65850 TBN65849:TBN65850 TLJ65849:TLJ65850 TVF65849:TVF65850 UFB65849:UFB65850 UOX65849:UOX65850 UYT65849:UYT65850 VIP65849:VIP65850 VSL65849:VSL65850 WCH65849:WCH65850 WMD65849:WMD65850 WVZ65849:WVZ65850 R131385:R131386 JN131385:JN131386 TJ131385:TJ131386 ADF131385:ADF131386 ANB131385:ANB131386 AWX131385:AWX131386 BGT131385:BGT131386 BQP131385:BQP131386 CAL131385:CAL131386 CKH131385:CKH131386 CUD131385:CUD131386 DDZ131385:DDZ131386 DNV131385:DNV131386 DXR131385:DXR131386 EHN131385:EHN131386 ERJ131385:ERJ131386 FBF131385:FBF131386 FLB131385:FLB131386 FUX131385:FUX131386 GET131385:GET131386 GOP131385:GOP131386 GYL131385:GYL131386 HIH131385:HIH131386 HSD131385:HSD131386 IBZ131385:IBZ131386 ILV131385:ILV131386 IVR131385:IVR131386 JFN131385:JFN131386 JPJ131385:JPJ131386 JZF131385:JZF131386 KJB131385:KJB131386 KSX131385:KSX131386 LCT131385:LCT131386 LMP131385:LMP131386 LWL131385:LWL131386 MGH131385:MGH131386 MQD131385:MQD131386 MZZ131385:MZZ131386 NJV131385:NJV131386 NTR131385:NTR131386 ODN131385:ODN131386 ONJ131385:ONJ131386 OXF131385:OXF131386 PHB131385:PHB131386 PQX131385:PQX131386 QAT131385:QAT131386 QKP131385:QKP131386 QUL131385:QUL131386 REH131385:REH131386 ROD131385:ROD131386 RXZ131385:RXZ131386 SHV131385:SHV131386 SRR131385:SRR131386 TBN131385:TBN131386 TLJ131385:TLJ131386 TVF131385:TVF131386 UFB131385:UFB131386 UOX131385:UOX131386 UYT131385:UYT131386 VIP131385:VIP131386 VSL131385:VSL131386 WCH131385:WCH131386 WMD131385:WMD131386 WVZ131385:WVZ131386 R196921:R196922 JN196921:JN196922 TJ196921:TJ196922 ADF196921:ADF196922 ANB196921:ANB196922 AWX196921:AWX196922 BGT196921:BGT196922 BQP196921:BQP196922 CAL196921:CAL196922 CKH196921:CKH196922 CUD196921:CUD196922 DDZ196921:DDZ196922 DNV196921:DNV196922 DXR196921:DXR196922 EHN196921:EHN196922 ERJ196921:ERJ196922 FBF196921:FBF196922 FLB196921:FLB196922 FUX196921:FUX196922 GET196921:GET196922 GOP196921:GOP196922 GYL196921:GYL196922 HIH196921:HIH196922 HSD196921:HSD196922 IBZ196921:IBZ196922 ILV196921:ILV196922 IVR196921:IVR196922 JFN196921:JFN196922 JPJ196921:JPJ196922 JZF196921:JZF196922 KJB196921:KJB196922 KSX196921:KSX196922 LCT196921:LCT196922 LMP196921:LMP196922 LWL196921:LWL196922 MGH196921:MGH196922 MQD196921:MQD196922 MZZ196921:MZZ196922 NJV196921:NJV196922 NTR196921:NTR196922 ODN196921:ODN196922 ONJ196921:ONJ196922 OXF196921:OXF196922 PHB196921:PHB196922 PQX196921:PQX196922 QAT196921:QAT196922 QKP196921:QKP196922 QUL196921:QUL196922 REH196921:REH196922 ROD196921:ROD196922 RXZ196921:RXZ196922 SHV196921:SHV196922 SRR196921:SRR196922 TBN196921:TBN196922 TLJ196921:TLJ196922 TVF196921:TVF196922 UFB196921:UFB196922 UOX196921:UOX196922 UYT196921:UYT196922 VIP196921:VIP196922 VSL196921:VSL196922 WCH196921:WCH196922 WMD196921:WMD196922 WVZ196921:WVZ196922 R262457:R262458 JN262457:JN262458 TJ262457:TJ262458 ADF262457:ADF262458 ANB262457:ANB262458 AWX262457:AWX262458 BGT262457:BGT262458 BQP262457:BQP262458 CAL262457:CAL262458 CKH262457:CKH262458 CUD262457:CUD262458 DDZ262457:DDZ262458 DNV262457:DNV262458 DXR262457:DXR262458 EHN262457:EHN262458 ERJ262457:ERJ262458 FBF262457:FBF262458 FLB262457:FLB262458 FUX262457:FUX262458 GET262457:GET262458 GOP262457:GOP262458 GYL262457:GYL262458 HIH262457:HIH262458 HSD262457:HSD262458 IBZ262457:IBZ262458 ILV262457:ILV262458 IVR262457:IVR262458 JFN262457:JFN262458 JPJ262457:JPJ262458 JZF262457:JZF262458 KJB262457:KJB262458 KSX262457:KSX262458 LCT262457:LCT262458 LMP262457:LMP262458 LWL262457:LWL262458 MGH262457:MGH262458 MQD262457:MQD262458 MZZ262457:MZZ262458 NJV262457:NJV262458 NTR262457:NTR262458 ODN262457:ODN262458 ONJ262457:ONJ262458 OXF262457:OXF262458 PHB262457:PHB262458 PQX262457:PQX262458 QAT262457:QAT262458 QKP262457:QKP262458 QUL262457:QUL262458 REH262457:REH262458 ROD262457:ROD262458 RXZ262457:RXZ262458 SHV262457:SHV262458 SRR262457:SRR262458 TBN262457:TBN262458 TLJ262457:TLJ262458 TVF262457:TVF262458 UFB262457:UFB262458 UOX262457:UOX262458 UYT262457:UYT262458 VIP262457:VIP262458 VSL262457:VSL262458 WCH262457:WCH262458 WMD262457:WMD262458 WVZ262457:WVZ262458 R327993:R327994 JN327993:JN327994 TJ327993:TJ327994 ADF327993:ADF327994 ANB327993:ANB327994 AWX327993:AWX327994 BGT327993:BGT327994 BQP327993:BQP327994 CAL327993:CAL327994 CKH327993:CKH327994 CUD327993:CUD327994 DDZ327993:DDZ327994 DNV327993:DNV327994 DXR327993:DXR327994 EHN327993:EHN327994 ERJ327993:ERJ327994 FBF327993:FBF327994 FLB327993:FLB327994 FUX327993:FUX327994 GET327993:GET327994 GOP327993:GOP327994 GYL327993:GYL327994 HIH327993:HIH327994 HSD327993:HSD327994 IBZ327993:IBZ327994 ILV327993:ILV327994 IVR327993:IVR327994 JFN327993:JFN327994 JPJ327993:JPJ327994 JZF327993:JZF327994 KJB327993:KJB327994 KSX327993:KSX327994 LCT327993:LCT327994 LMP327993:LMP327994 LWL327993:LWL327994 MGH327993:MGH327994 MQD327993:MQD327994 MZZ327993:MZZ327994 NJV327993:NJV327994 NTR327993:NTR327994 ODN327993:ODN327994 ONJ327993:ONJ327994 OXF327993:OXF327994 PHB327993:PHB327994 PQX327993:PQX327994 QAT327993:QAT327994 QKP327993:QKP327994 QUL327993:QUL327994 REH327993:REH327994 ROD327993:ROD327994 RXZ327993:RXZ327994 SHV327993:SHV327994 SRR327993:SRR327994 TBN327993:TBN327994 TLJ327993:TLJ327994 TVF327993:TVF327994 UFB327993:UFB327994 UOX327993:UOX327994 UYT327993:UYT327994 VIP327993:VIP327994 VSL327993:VSL327994 WCH327993:WCH327994 WMD327993:WMD327994 WVZ327993:WVZ327994 R393529:R393530 JN393529:JN393530 TJ393529:TJ393530 ADF393529:ADF393530 ANB393529:ANB393530 AWX393529:AWX393530 BGT393529:BGT393530 BQP393529:BQP393530 CAL393529:CAL393530 CKH393529:CKH393530 CUD393529:CUD393530 DDZ393529:DDZ393530 DNV393529:DNV393530 DXR393529:DXR393530 EHN393529:EHN393530 ERJ393529:ERJ393530 FBF393529:FBF393530 FLB393529:FLB393530 FUX393529:FUX393530 GET393529:GET393530 GOP393529:GOP393530 GYL393529:GYL393530 HIH393529:HIH393530 HSD393529:HSD393530 IBZ393529:IBZ393530 ILV393529:ILV393530 IVR393529:IVR393530 JFN393529:JFN393530 JPJ393529:JPJ393530 JZF393529:JZF393530 KJB393529:KJB393530 KSX393529:KSX393530 LCT393529:LCT393530 LMP393529:LMP393530 LWL393529:LWL393530 MGH393529:MGH393530 MQD393529:MQD393530 MZZ393529:MZZ393530 NJV393529:NJV393530 NTR393529:NTR393530 ODN393529:ODN393530 ONJ393529:ONJ393530 OXF393529:OXF393530 PHB393529:PHB393530 PQX393529:PQX393530 QAT393529:QAT393530 QKP393529:QKP393530 QUL393529:QUL393530 REH393529:REH393530 ROD393529:ROD393530 RXZ393529:RXZ393530 SHV393529:SHV393530 SRR393529:SRR393530 TBN393529:TBN393530 TLJ393529:TLJ393530 TVF393529:TVF393530 UFB393529:UFB393530 UOX393529:UOX393530 UYT393529:UYT393530 VIP393529:VIP393530 VSL393529:VSL393530 WCH393529:WCH393530 WMD393529:WMD393530 WVZ393529:WVZ393530 R459065:R459066 JN459065:JN459066 TJ459065:TJ459066 ADF459065:ADF459066 ANB459065:ANB459066 AWX459065:AWX459066 BGT459065:BGT459066 BQP459065:BQP459066 CAL459065:CAL459066 CKH459065:CKH459066 CUD459065:CUD459066 DDZ459065:DDZ459066 DNV459065:DNV459066 DXR459065:DXR459066 EHN459065:EHN459066 ERJ459065:ERJ459066 FBF459065:FBF459066 FLB459065:FLB459066 FUX459065:FUX459066 GET459065:GET459066 GOP459065:GOP459066 GYL459065:GYL459066 HIH459065:HIH459066 HSD459065:HSD459066 IBZ459065:IBZ459066 ILV459065:ILV459066 IVR459065:IVR459066 JFN459065:JFN459066 JPJ459065:JPJ459066 JZF459065:JZF459066 KJB459065:KJB459066 KSX459065:KSX459066 LCT459065:LCT459066 LMP459065:LMP459066 LWL459065:LWL459066 MGH459065:MGH459066 MQD459065:MQD459066 MZZ459065:MZZ459066 NJV459065:NJV459066 NTR459065:NTR459066 ODN459065:ODN459066 ONJ459065:ONJ459066 OXF459065:OXF459066 PHB459065:PHB459066 PQX459065:PQX459066 QAT459065:QAT459066 QKP459065:QKP459066 QUL459065:QUL459066 REH459065:REH459066 ROD459065:ROD459066 RXZ459065:RXZ459066 SHV459065:SHV459066 SRR459065:SRR459066 TBN459065:TBN459066 TLJ459065:TLJ459066 TVF459065:TVF459066 UFB459065:UFB459066 UOX459065:UOX459066 UYT459065:UYT459066 VIP459065:VIP459066 VSL459065:VSL459066 WCH459065:WCH459066 WMD459065:WMD459066 WVZ459065:WVZ459066 R524601:R524602 JN524601:JN524602 TJ524601:TJ524602 ADF524601:ADF524602 ANB524601:ANB524602 AWX524601:AWX524602 BGT524601:BGT524602 BQP524601:BQP524602 CAL524601:CAL524602 CKH524601:CKH524602 CUD524601:CUD524602 DDZ524601:DDZ524602 DNV524601:DNV524602 DXR524601:DXR524602 EHN524601:EHN524602 ERJ524601:ERJ524602 FBF524601:FBF524602 FLB524601:FLB524602 FUX524601:FUX524602 GET524601:GET524602 GOP524601:GOP524602 GYL524601:GYL524602 HIH524601:HIH524602 HSD524601:HSD524602 IBZ524601:IBZ524602 ILV524601:ILV524602 IVR524601:IVR524602 JFN524601:JFN524602 JPJ524601:JPJ524602 JZF524601:JZF524602 KJB524601:KJB524602 KSX524601:KSX524602 LCT524601:LCT524602 LMP524601:LMP524602 LWL524601:LWL524602 MGH524601:MGH524602 MQD524601:MQD524602 MZZ524601:MZZ524602 NJV524601:NJV524602 NTR524601:NTR524602 ODN524601:ODN524602 ONJ524601:ONJ524602 OXF524601:OXF524602 PHB524601:PHB524602 PQX524601:PQX524602 QAT524601:QAT524602 QKP524601:QKP524602 QUL524601:QUL524602 REH524601:REH524602 ROD524601:ROD524602 RXZ524601:RXZ524602 SHV524601:SHV524602 SRR524601:SRR524602 TBN524601:TBN524602 TLJ524601:TLJ524602 TVF524601:TVF524602 UFB524601:UFB524602 UOX524601:UOX524602 UYT524601:UYT524602 VIP524601:VIP524602 VSL524601:VSL524602 WCH524601:WCH524602 WMD524601:WMD524602 WVZ524601:WVZ524602 R590137:R590138 JN590137:JN590138 TJ590137:TJ590138 ADF590137:ADF590138 ANB590137:ANB590138 AWX590137:AWX590138 BGT590137:BGT590138 BQP590137:BQP590138 CAL590137:CAL590138 CKH590137:CKH590138 CUD590137:CUD590138 DDZ590137:DDZ590138 DNV590137:DNV590138 DXR590137:DXR590138 EHN590137:EHN590138 ERJ590137:ERJ590138 FBF590137:FBF590138 FLB590137:FLB590138 FUX590137:FUX590138 GET590137:GET590138 GOP590137:GOP590138 GYL590137:GYL590138 HIH590137:HIH590138 HSD590137:HSD590138 IBZ590137:IBZ590138 ILV590137:ILV590138 IVR590137:IVR590138 JFN590137:JFN590138 JPJ590137:JPJ590138 JZF590137:JZF590138 KJB590137:KJB590138 KSX590137:KSX590138 LCT590137:LCT590138 LMP590137:LMP590138 LWL590137:LWL590138 MGH590137:MGH590138 MQD590137:MQD590138 MZZ590137:MZZ590138 NJV590137:NJV590138 NTR590137:NTR590138 ODN590137:ODN590138 ONJ590137:ONJ590138 OXF590137:OXF590138 PHB590137:PHB590138 PQX590137:PQX590138 QAT590137:QAT590138 QKP590137:QKP590138 QUL590137:QUL590138 REH590137:REH590138 ROD590137:ROD590138 RXZ590137:RXZ590138 SHV590137:SHV590138 SRR590137:SRR590138 TBN590137:TBN590138 TLJ590137:TLJ590138 TVF590137:TVF590138 UFB590137:UFB590138 UOX590137:UOX590138 UYT590137:UYT590138 VIP590137:VIP590138 VSL590137:VSL590138 WCH590137:WCH590138 WMD590137:WMD590138 WVZ590137:WVZ590138 R655673:R655674 JN655673:JN655674 TJ655673:TJ655674 ADF655673:ADF655674 ANB655673:ANB655674 AWX655673:AWX655674 BGT655673:BGT655674 BQP655673:BQP655674 CAL655673:CAL655674 CKH655673:CKH655674 CUD655673:CUD655674 DDZ655673:DDZ655674 DNV655673:DNV655674 DXR655673:DXR655674 EHN655673:EHN655674 ERJ655673:ERJ655674 FBF655673:FBF655674 FLB655673:FLB655674 FUX655673:FUX655674 GET655673:GET655674 GOP655673:GOP655674 GYL655673:GYL655674 HIH655673:HIH655674 HSD655673:HSD655674 IBZ655673:IBZ655674 ILV655673:ILV655674 IVR655673:IVR655674 JFN655673:JFN655674 JPJ655673:JPJ655674 JZF655673:JZF655674 KJB655673:KJB655674 KSX655673:KSX655674 LCT655673:LCT655674 LMP655673:LMP655674 LWL655673:LWL655674 MGH655673:MGH655674 MQD655673:MQD655674 MZZ655673:MZZ655674 NJV655673:NJV655674 NTR655673:NTR655674 ODN655673:ODN655674 ONJ655673:ONJ655674 OXF655673:OXF655674 PHB655673:PHB655674 PQX655673:PQX655674 QAT655673:QAT655674 QKP655673:QKP655674 QUL655673:QUL655674 REH655673:REH655674 ROD655673:ROD655674 RXZ655673:RXZ655674 SHV655673:SHV655674 SRR655673:SRR655674 TBN655673:TBN655674 TLJ655673:TLJ655674 TVF655673:TVF655674 UFB655673:UFB655674 UOX655673:UOX655674 UYT655673:UYT655674 VIP655673:VIP655674 VSL655673:VSL655674 WCH655673:WCH655674 WMD655673:WMD655674 WVZ655673:WVZ655674 R721209:R721210 JN721209:JN721210 TJ721209:TJ721210 ADF721209:ADF721210 ANB721209:ANB721210 AWX721209:AWX721210 BGT721209:BGT721210 BQP721209:BQP721210 CAL721209:CAL721210 CKH721209:CKH721210 CUD721209:CUD721210 DDZ721209:DDZ721210 DNV721209:DNV721210 DXR721209:DXR721210 EHN721209:EHN721210 ERJ721209:ERJ721210 FBF721209:FBF721210 FLB721209:FLB721210 FUX721209:FUX721210 GET721209:GET721210 GOP721209:GOP721210 GYL721209:GYL721210 HIH721209:HIH721210 HSD721209:HSD721210 IBZ721209:IBZ721210 ILV721209:ILV721210 IVR721209:IVR721210 JFN721209:JFN721210 JPJ721209:JPJ721210 JZF721209:JZF721210 KJB721209:KJB721210 KSX721209:KSX721210 LCT721209:LCT721210 LMP721209:LMP721210 LWL721209:LWL721210 MGH721209:MGH721210 MQD721209:MQD721210 MZZ721209:MZZ721210 NJV721209:NJV721210 NTR721209:NTR721210 ODN721209:ODN721210 ONJ721209:ONJ721210 OXF721209:OXF721210 PHB721209:PHB721210 PQX721209:PQX721210 QAT721209:QAT721210 QKP721209:QKP721210 QUL721209:QUL721210 REH721209:REH721210 ROD721209:ROD721210 RXZ721209:RXZ721210 SHV721209:SHV721210 SRR721209:SRR721210 TBN721209:TBN721210 TLJ721209:TLJ721210 TVF721209:TVF721210 UFB721209:UFB721210 UOX721209:UOX721210 UYT721209:UYT721210 VIP721209:VIP721210 VSL721209:VSL721210 WCH721209:WCH721210 WMD721209:WMD721210 WVZ721209:WVZ721210 R786745:R786746 JN786745:JN786746 TJ786745:TJ786746 ADF786745:ADF786746 ANB786745:ANB786746 AWX786745:AWX786746 BGT786745:BGT786746 BQP786745:BQP786746 CAL786745:CAL786746 CKH786745:CKH786746 CUD786745:CUD786746 DDZ786745:DDZ786746 DNV786745:DNV786746 DXR786745:DXR786746 EHN786745:EHN786746 ERJ786745:ERJ786746 FBF786745:FBF786746 FLB786745:FLB786746 FUX786745:FUX786746 GET786745:GET786746 GOP786745:GOP786746 GYL786745:GYL786746 HIH786745:HIH786746 HSD786745:HSD786746 IBZ786745:IBZ786746 ILV786745:ILV786746 IVR786745:IVR786746 JFN786745:JFN786746 JPJ786745:JPJ786746 JZF786745:JZF786746 KJB786745:KJB786746 KSX786745:KSX786746 LCT786745:LCT786746 LMP786745:LMP786746 LWL786745:LWL786746 MGH786745:MGH786746 MQD786745:MQD786746 MZZ786745:MZZ786746 NJV786745:NJV786746 NTR786745:NTR786746 ODN786745:ODN786746 ONJ786745:ONJ786746 OXF786745:OXF786746 PHB786745:PHB786746 PQX786745:PQX786746 QAT786745:QAT786746 QKP786745:QKP786746 QUL786745:QUL786746 REH786745:REH786746 ROD786745:ROD786746 RXZ786745:RXZ786746 SHV786745:SHV786746 SRR786745:SRR786746 TBN786745:TBN786746 TLJ786745:TLJ786746 TVF786745:TVF786746 UFB786745:UFB786746 UOX786745:UOX786746 UYT786745:UYT786746 VIP786745:VIP786746 VSL786745:VSL786746 WCH786745:WCH786746 WMD786745:WMD786746 WVZ786745:WVZ786746 R852281:R852282 JN852281:JN852282 TJ852281:TJ852282 ADF852281:ADF852282 ANB852281:ANB852282 AWX852281:AWX852282 BGT852281:BGT852282 BQP852281:BQP852282 CAL852281:CAL852282 CKH852281:CKH852282 CUD852281:CUD852282 DDZ852281:DDZ852282 DNV852281:DNV852282 DXR852281:DXR852282 EHN852281:EHN852282 ERJ852281:ERJ852282 FBF852281:FBF852282 FLB852281:FLB852282 FUX852281:FUX852282 GET852281:GET852282 GOP852281:GOP852282 GYL852281:GYL852282 HIH852281:HIH852282 HSD852281:HSD852282 IBZ852281:IBZ852282 ILV852281:ILV852282 IVR852281:IVR852282 JFN852281:JFN852282 JPJ852281:JPJ852282 JZF852281:JZF852282 KJB852281:KJB852282 KSX852281:KSX852282 LCT852281:LCT852282 LMP852281:LMP852282 LWL852281:LWL852282 MGH852281:MGH852282 MQD852281:MQD852282 MZZ852281:MZZ852282 NJV852281:NJV852282 NTR852281:NTR852282 ODN852281:ODN852282 ONJ852281:ONJ852282 OXF852281:OXF852282 PHB852281:PHB852282 PQX852281:PQX852282 QAT852281:QAT852282 QKP852281:QKP852282 QUL852281:QUL852282 REH852281:REH852282 ROD852281:ROD852282 RXZ852281:RXZ852282 SHV852281:SHV852282 SRR852281:SRR852282 TBN852281:TBN852282 TLJ852281:TLJ852282 TVF852281:TVF852282 UFB852281:UFB852282 UOX852281:UOX852282 UYT852281:UYT852282 VIP852281:VIP852282 VSL852281:VSL852282 WCH852281:WCH852282 WMD852281:WMD852282 WVZ852281:WVZ852282 R917817:R917818 JN917817:JN917818 TJ917817:TJ917818 ADF917817:ADF917818 ANB917817:ANB917818 AWX917817:AWX917818 BGT917817:BGT917818 BQP917817:BQP917818 CAL917817:CAL917818 CKH917817:CKH917818 CUD917817:CUD917818 DDZ917817:DDZ917818 DNV917817:DNV917818 DXR917817:DXR917818 EHN917817:EHN917818 ERJ917817:ERJ917818 FBF917817:FBF917818 FLB917817:FLB917818 FUX917817:FUX917818 GET917817:GET917818 GOP917817:GOP917818 GYL917817:GYL917818 HIH917817:HIH917818 HSD917817:HSD917818 IBZ917817:IBZ917818 ILV917817:ILV917818 IVR917817:IVR917818 JFN917817:JFN917818 JPJ917817:JPJ917818 JZF917817:JZF917818 KJB917817:KJB917818 KSX917817:KSX917818 LCT917817:LCT917818 LMP917817:LMP917818 LWL917817:LWL917818 MGH917817:MGH917818 MQD917817:MQD917818 MZZ917817:MZZ917818 NJV917817:NJV917818 NTR917817:NTR917818 ODN917817:ODN917818 ONJ917817:ONJ917818 OXF917817:OXF917818 PHB917817:PHB917818 PQX917817:PQX917818 QAT917817:QAT917818 QKP917817:QKP917818 QUL917817:QUL917818 REH917817:REH917818 ROD917817:ROD917818 RXZ917817:RXZ917818 SHV917817:SHV917818 SRR917817:SRR917818 TBN917817:TBN917818 TLJ917817:TLJ917818 TVF917817:TVF917818 UFB917817:UFB917818 UOX917817:UOX917818 UYT917817:UYT917818 VIP917817:VIP917818 VSL917817:VSL917818 WCH917817:WCH917818 WMD917817:WMD917818 WVZ917817:WVZ917818 R983353:R983354 JN983353:JN983354 TJ983353:TJ983354 ADF983353:ADF983354 ANB983353:ANB983354 AWX983353:AWX983354 BGT983353:BGT983354 BQP983353:BQP983354 CAL983353:CAL983354 CKH983353:CKH983354 CUD983353:CUD983354 DDZ983353:DDZ983354 DNV983353:DNV983354 DXR983353:DXR983354 EHN983353:EHN983354 ERJ983353:ERJ983354 FBF983353:FBF983354 FLB983353:FLB983354 FUX983353:FUX983354 GET983353:GET983354 GOP983353:GOP983354 GYL983353:GYL983354 HIH983353:HIH983354 HSD983353:HSD983354 IBZ983353:IBZ983354 ILV983353:ILV983354 IVR983353:IVR983354 JFN983353:JFN983354 JPJ983353:JPJ983354 JZF983353:JZF983354 KJB983353:KJB983354 KSX983353:KSX983354 LCT983353:LCT983354 LMP983353:LMP983354 LWL983353:LWL983354 MGH983353:MGH983354 MQD983353:MQD983354 MZZ983353:MZZ983354 NJV983353:NJV983354 NTR983353:NTR983354 ODN983353:ODN983354 ONJ983353:ONJ983354 OXF983353:OXF983354 PHB983353:PHB983354 PQX983353:PQX983354 QAT983353:QAT983354 QKP983353:QKP983354 QUL983353:QUL983354 REH983353:REH983354 ROD983353:ROD983354 RXZ983353:RXZ983354 SHV983353:SHV983354 SRR983353:SRR983354 TBN983353:TBN983354 TLJ983353:TLJ983354 TVF983353:TVF983354 UFB983353:UFB983354 UOX983353:UOX983354 UYT983353:UYT983354 VIP983353:VIP983354 VSL983353:VSL983354 WCH983353:WCH983354 WMD983353:WMD983354 WVZ983353:WVZ983354 R65811:R65812 JN65811:JN65812 TJ65811:TJ65812 ADF65811:ADF65812 ANB65811:ANB65812 AWX65811:AWX65812 BGT65811:BGT65812 BQP65811:BQP65812 CAL65811:CAL65812 CKH65811:CKH65812 CUD65811:CUD65812 DDZ65811:DDZ65812 DNV65811:DNV65812 DXR65811:DXR65812 EHN65811:EHN65812 ERJ65811:ERJ65812 FBF65811:FBF65812 FLB65811:FLB65812 FUX65811:FUX65812 GET65811:GET65812 GOP65811:GOP65812 GYL65811:GYL65812 HIH65811:HIH65812 HSD65811:HSD65812 IBZ65811:IBZ65812 ILV65811:ILV65812 IVR65811:IVR65812 JFN65811:JFN65812 JPJ65811:JPJ65812 JZF65811:JZF65812 KJB65811:KJB65812 KSX65811:KSX65812 LCT65811:LCT65812 LMP65811:LMP65812 LWL65811:LWL65812 MGH65811:MGH65812 MQD65811:MQD65812 MZZ65811:MZZ65812 NJV65811:NJV65812 NTR65811:NTR65812 ODN65811:ODN65812 ONJ65811:ONJ65812 OXF65811:OXF65812 PHB65811:PHB65812 PQX65811:PQX65812 QAT65811:QAT65812 QKP65811:QKP65812 QUL65811:QUL65812 REH65811:REH65812 ROD65811:ROD65812 RXZ65811:RXZ65812 SHV65811:SHV65812 SRR65811:SRR65812 TBN65811:TBN65812 TLJ65811:TLJ65812 TVF65811:TVF65812 UFB65811:UFB65812 UOX65811:UOX65812 UYT65811:UYT65812 VIP65811:VIP65812 VSL65811:VSL65812 WCH65811:WCH65812 WMD65811:WMD65812 WVZ65811:WVZ65812 R131347:R131348 JN131347:JN131348 TJ131347:TJ131348 ADF131347:ADF131348 ANB131347:ANB131348 AWX131347:AWX131348 BGT131347:BGT131348 BQP131347:BQP131348 CAL131347:CAL131348 CKH131347:CKH131348 CUD131347:CUD131348 DDZ131347:DDZ131348 DNV131347:DNV131348 DXR131347:DXR131348 EHN131347:EHN131348 ERJ131347:ERJ131348 FBF131347:FBF131348 FLB131347:FLB131348 FUX131347:FUX131348 GET131347:GET131348 GOP131347:GOP131348 GYL131347:GYL131348 HIH131347:HIH131348 HSD131347:HSD131348 IBZ131347:IBZ131348 ILV131347:ILV131348 IVR131347:IVR131348 JFN131347:JFN131348 JPJ131347:JPJ131348 JZF131347:JZF131348 KJB131347:KJB131348 KSX131347:KSX131348 LCT131347:LCT131348 LMP131347:LMP131348 LWL131347:LWL131348 MGH131347:MGH131348 MQD131347:MQD131348 MZZ131347:MZZ131348 NJV131347:NJV131348 NTR131347:NTR131348 ODN131347:ODN131348 ONJ131347:ONJ131348 OXF131347:OXF131348 PHB131347:PHB131348 PQX131347:PQX131348 QAT131347:QAT131348 QKP131347:QKP131348 QUL131347:QUL131348 REH131347:REH131348 ROD131347:ROD131348 RXZ131347:RXZ131348 SHV131347:SHV131348 SRR131347:SRR131348 TBN131347:TBN131348 TLJ131347:TLJ131348 TVF131347:TVF131348 UFB131347:UFB131348 UOX131347:UOX131348 UYT131347:UYT131348 VIP131347:VIP131348 VSL131347:VSL131348 WCH131347:WCH131348 WMD131347:WMD131348 WVZ131347:WVZ131348 R196883:R196884 JN196883:JN196884 TJ196883:TJ196884 ADF196883:ADF196884 ANB196883:ANB196884 AWX196883:AWX196884 BGT196883:BGT196884 BQP196883:BQP196884 CAL196883:CAL196884 CKH196883:CKH196884 CUD196883:CUD196884 DDZ196883:DDZ196884 DNV196883:DNV196884 DXR196883:DXR196884 EHN196883:EHN196884 ERJ196883:ERJ196884 FBF196883:FBF196884 FLB196883:FLB196884 FUX196883:FUX196884 GET196883:GET196884 GOP196883:GOP196884 GYL196883:GYL196884 HIH196883:HIH196884 HSD196883:HSD196884 IBZ196883:IBZ196884 ILV196883:ILV196884 IVR196883:IVR196884 JFN196883:JFN196884 JPJ196883:JPJ196884 JZF196883:JZF196884 KJB196883:KJB196884 KSX196883:KSX196884 LCT196883:LCT196884 LMP196883:LMP196884 LWL196883:LWL196884 MGH196883:MGH196884 MQD196883:MQD196884 MZZ196883:MZZ196884 NJV196883:NJV196884 NTR196883:NTR196884 ODN196883:ODN196884 ONJ196883:ONJ196884 OXF196883:OXF196884 PHB196883:PHB196884 PQX196883:PQX196884 QAT196883:QAT196884 QKP196883:QKP196884 QUL196883:QUL196884 REH196883:REH196884 ROD196883:ROD196884 RXZ196883:RXZ196884 SHV196883:SHV196884 SRR196883:SRR196884 TBN196883:TBN196884 TLJ196883:TLJ196884 TVF196883:TVF196884 UFB196883:UFB196884 UOX196883:UOX196884 UYT196883:UYT196884 VIP196883:VIP196884 VSL196883:VSL196884 WCH196883:WCH196884 WMD196883:WMD196884 WVZ196883:WVZ196884 R262419:R262420 JN262419:JN262420 TJ262419:TJ262420 ADF262419:ADF262420 ANB262419:ANB262420 AWX262419:AWX262420 BGT262419:BGT262420 BQP262419:BQP262420 CAL262419:CAL262420 CKH262419:CKH262420 CUD262419:CUD262420 DDZ262419:DDZ262420 DNV262419:DNV262420 DXR262419:DXR262420 EHN262419:EHN262420 ERJ262419:ERJ262420 FBF262419:FBF262420 FLB262419:FLB262420 FUX262419:FUX262420 GET262419:GET262420 GOP262419:GOP262420 GYL262419:GYL262420 HIH262419:HIH262420 HSD262419:HSD262420 IBZ262419:IBZ262420 ILV262419:ILV262420 IVR262419:IVR262420 JFN262419:JFN262420 JPJ262419:JPJ262420 JZF262419:JZF262420 KJB262419:KJB262420 KSX262419:KSX262420 LCT262419:LCT262420 LMP262419:LMP262420 LWL262419:LWL262420 MGH262419:MGH262420 MQD262419:MQD262420 MZZ262419:MZZ262420 NJV262419:NJV262420 NTR262419:NTR262420 ODN262419:ODN262420 ONJ262419:ONJ262420 OXF262419:OXF262420 PHB262419:PHB262420 PQX262419:PQX262420 QAT262419:QAT262420 QKP262419:QKP262420 QUL262419:QUL262420 REH262419:REH262420 ROD262419:ROD262420 RXZ262419:RXZ262420 SHV262419:SHV262420 SRR262419:SRR262420 TBN262419:TBN262420 TLJ262419:TLJ262420 TVF262419:TVF262420 UFB262419:UFB262420 UOX262419:UOX262420 UYT262419:UYT262420 VIP262419:VIP262420 VSL262419:VSL262420 WCH262419:WCH262420 WMD262419:WMD262420 WVZ262419:WVZ262420 R327955:R327956 JN327955:JN327956 TJ327955:TJ327956 ADF327955:ADF327956 ANB327955:ANB327956 AWX327955:AWX327956 BGT327955:BGT327956 BQP327955:BQP327956 CAL327955:CAL327956 CKH327955:CKH327956 CUD327955:CUD327956 DDZ327955:DDZ327956 DNV327955:DNV327956 DXR327955:DXR327956 EHN327955:EHN327956 ERJ327955:ERJ327956 FBF327955:FBF327956 FLB327955:FLB327956 FUX327955:FUX327956 GET327955:GET327956 GOP327955:GOP327956 GYL327955:GYL327956 HIH327955:HIH327956 HSD327955:HSD327956 IBZ327955:IBZ327956 ILV327955:ILV327956 IVR327955:IVR327956 JFN327955:JFN327956 JPJ327955:JPJ327956 JZF327955:JZF327956 KJB327955:KJB327956 KSX327955:KSX327956 LCT327955:LCT327956 LMP327955:LMP327956 LWL327955:LWL327956 MGH327955:MGH327956 MQD327955:MQD327956 MZZ327955:MZZ327956 NJV327955:NJV327956 NTR327955:NTR327956 ODN327955:ODN327956 ONJ327955:ONJ327956 OXF327955:OXF327956 PHB327955:PHB327956 PQX327955:PQX327956 QAT327955:QAT327956 QKP327955:QKP327956 QUL327955:QUL327956 REH327955:REH327956 ROD327955:ROD327956 RXZ327955:RXZ327956 SHV327955:SHV327956 SRR327955:SRR327956 TBN327955:TBN327956 TLJ327955:TLJ327956 TVF327955:TVF327956 UFB327955:UFB327956 UOX327955:UOX327956 UYT327955:UYT327956 VIP327955:VIP327956 VSL327955:VSL327956 WCH327955:WCH327956 WMD327955:WMD327956 WVZ327955:WVZ327956 R393491:R393492 JN393491:JN393492 TJ393491:TJ393492 ADF393491:ADF393492 ANB393491:ANB393492 AWX393491:AWX393492 BGT393491:BGT393492 BQP393491:BQP393492 CAL393491:CAL393492 CKH393491:CKH393492 CUD393491:CUD393492 DDZ393491:DDZ393492 DNV393491:DNV393492 DXR393491:DXR393492 EHN393491:EHN393492 ERJ393491:ERJ393492 FBF393491:FBF393492 FLB393491:FLB393492 FUX393491:FUX393492 GET393491:GET393492 GOP393491:GOP393492 GYL393491:GYL393492 HIH393491:HIH393492 HSD393491:HSD393492 IBZ393491:IBZ393492 ILV393491:ILV393492 IVR393491:IVR393492 JFN393491:JFN393492 JPJ393491:JPJ393492 JZF393491:JZF393492 KJB393491:KJB393492 KSX393491:KSX393492 LCT393491:LCT393492 LMP393491:LMP393492 LWL393491:LWL393492 MGH393491:MGH393492 MQD393491:MQD393492 MZZ393491:MZZ393492 NJV393491:NJV393492 NTR393491:NTR393492 ODN393491:ODN393492 ONJ393491:ONJ393492 OXF393491:OXF393492 PHB393491:PHB393492 PQX393491:PQX393492 QAT393491:QAT393492 QKP393491:QKP393492 QUL393491:QUL393492 REH393491:REH393492 ROD393491:ROD393492 RXZ393491:RXZ393492 SHV393491:SHV393492 SRR393491:SRR393492 TBN393491:TBN393492 TLJ393491:TLJ393492 TVF393491:TVF393492 UFB393491:UFB393492 UOX393491:UOX393492 UYT393491:UYT393492 VIP393491:VIP393492 VSL393491:VSL393492 WCH393491:WCH393492 WMD393491:WMD393492 WVZ393491:WVZ393492 R459027:R459028 JN459027:JN459028 TJ459027:TJ459028 ADF459027:ADF459028 ANB459027:ANB459028 AWX459027:AWX459028 BGT459027:BGT459028 BQP459027:BQP459028 CAL459027:CAL459028 CKH459027:CKH459028 CUD459027:CUD459028 DDZ459027:DDZ459028 DNV459027:DNV459028 DXR459027:DXR459028 EHN459027:EHN459028 ERJ459027:ERJ459028 FBF459027:FBF459028 FLB459027:FLB459028 FUX459027:FUX459028 GET459027:GET459028 GOP459027:GOP459028 GYL459027:GYL459028 HIH459027:HIH459028 HSD459027:HSD459028 IBZ459027:IBZ459028 ILV459027:ILV459028 IVR459027:IVR459028 JFN459027:JFN459028 JPJ459027:JPJ459028 JZF459027:JZF459028 KJB459027:KJB459028 KSX459027:KSX459028 LCT459027:LCT459028 LMP459027:LMP459028 LWL459027:LWL459028 MGH459027:MGH459028 MQD459027:MQD459028 MZZ459027:MZZ459028 NJV459027:NJV459028 NTR459027:NTR459028 ODN459027:ODN459028 ONJ459027:ONJ459028 OXF459027:OXF459028 PHB459027:PHB459028 PQX459027:PQX459028 QAT459027:QAT459028 QKP459027:QKP459028 QUL459027:QUL459028 REH459027:REH459028 ROD459027:ROD459028 RXZ459027:RXZ459028 SHV459027:SHV459028 SRR459027:SRR459028 TBN459027:TBN459028 TLJ459027:TLJ459028 TVF459027:TVF459028 UFB459027:UFB459028 UOX459027:UOX459028 UYT459027:UYT459028 VIP459027:VIP459028 VSL459027:VSL459028 WCH459027:WCH459028 WMD459027:WMD459028 WVZ459027:WVZ459028 R524563:R524564 JN524563:JN524564 TJ524563:TJ524564 ADF524563:ADF524564 ANB524563:ANB524564 AWX524563:AWX524564 BGT524563:BGT524564 BQP524563:BQP524564 CAL524563:CAL524564 CKH524563:CKH524564 CUD524563:CUD524564 DDZ524563:DDZ524564 DNV524563:DNV524564 DXR524563:DXR524564 EHN524563:EHN524564 ERJ524563:ERJ524564 FBF524563:FBF524564 FLB524563:FLB524564 FUX524563:FUX524564 GET524563:GET524564 GOP524563:GOP524564 GYL524563:GYL524564 HIH524563:HIH524564 HSD524563:HSD524564 IBZ524563:IBZ524564 ILV524563:ILV524564 IVR524563:IVR524564 JFN524563:JFN524564 JPJ524563:JPJ524564 JZF524563:JZF524564 KJB524563:KJB524564 KSX524563:KSX524564 LCT524563:LCT524564 LMP524563:LMP524564 LWL524563:LWL524564 MGH524563:MGH524564 MQD524563:MQD524564 MZZ524563:MZZ524564 NJV524563:NJV524564 NTR524563:NTR524564 ODN524563:ODN524564 ONJ524563:ONJ524564 OXF524563:OXF524564 PHB524563:PHB524564 PQX524563:PQX524564 QAT524563:QAT524564 QKP524563:QKP524564 QUL524563:QUL524564 REH524563:REH524564 ROD524563:ROD524564 RXZ524563:RXZ524564 SHV524563:SHV524564 SRR524563:SRR524564 TBN524563:TBN524564 TLJ524563:TLJ524564 TVF524563:TVF524564 UFB524563:UFB524564 UOX524563:UOX524564 UYT524563:UYT524564 VIP524563:VIP524564 VSL524563:VSL524564 WCH524563:WCH524564 WMD524563:WMD524564 WVZ524563:WVZ524564 R590099:R590100 JN590099:JN590100 TJ590099:TJ590100 ADF590099:ADF590100 ANB590099:ANB590100 AWX590099:AWX590100 BGT590099:BGT590100 BQP590099:BQP590100 CAL590099:CAL590100 CKH590099:CKH590100 CUD590099:CUD590100 DDZ590099:DDZ590100 DNV590099:DNV590100 DXR590099:DXR590100 EHN590099:EHN590100 ERJ590099:ERJ590100 FBF590099:FBF590100 FLB590099:FLB590100 FUX590099:FUX590100 GET590099:GET590100 GOP590099:GOP590100 GYL590099:GYL590100 HIH590099:HIH590100 HSD590099:HSD590100 IBZ590099:IBZ590100 ILV590099:ILV590100 IVR590099:IVR590100 JFN590099:JFN590100 JPJ590099:JPJ590100 JZF590099:JZF590100 KJB590099:KJB590100 KSX590099:KSX590100 LCT590099:LCT590100 LMP590099:LMP590100 LWL590099:LWL590100 MGH590099:MGH590100 MQD590099:MQD590100 MZZ590099:MZZ590100 NJV590099:NJV590100 NTR590099:NTR590100 ODN590099:ODN590100 ONJ590099:ONJ590100 OXF590099:OXF590100 PHB590099:PHB590100 PQX590099:PQX590100 QAT590099:QAT590100 QKP590099:QKP590100 QUL590099:QUL590100 REH590099:REH590100 ROD590099:ROD590100 RXZ590099:RXZ590100 SHV590099:SHV590100 SRR590099:SRR590100 TBN590099:TBN590100 TLJ590099:TLJ590100 TVF590099:TVF590100 UFB590099:UFB590100 UOX590099:UOX590100 UYT590099:UYT590100 VIP590099:VIP590100 VSL590099:VSL590100 WCH590099:WCH590100 WMD590099:WMD590100 WVZ590099:WVZ590100 R655635:R655636 JN655635:JN655636 TJ655635:TJ655636 ADF655635:ADF655636 ANB655635:ANB655636 AWX655635:AWX655636 BGT655635:BGT655636 BQP655635:BQP655636 CAL655635:CAL655636 CKH655635:CKH655636 CUD655635:CUD655636 DDZ655635:DDZ655636 DNV655635:DNV655636 DXR655635:DXR655636 EHN655635:EHN655636 ERJ655635:ERJ655636 FBF655635:FBF655636 FLB655635:FLB655636 FUX655635:FUX655636 GET655635:GET655636 GOP655635:GOP655636 GYL655635:GYL655636 HIH655635:HIH655636 HSD655635:HSD655636 IBZ655635:IBZ655636 ILV655635:ILV655636 IVR655635:IVR655636 JFN655635:JFN655636 JPJ655635:JPJ655636 JZF655635:JZF655636 KJB655635:KJB655636 KSX655635:KSX655636 LCT655635:LCT655636 LMP655635:LMP655636 LWL655635:LWL655636 MGH655635:MGH655636 MQD655635:MQD655636 MZZ655635:MZZ655636 NJV655635:NJV655636 NTR655635:NTR655636 ODN655635:ODN655636 ONJ655635:ONJ655636 OXF655635:OXF655636 PHB655635:PHB655636 PQX655635:PQX655636 QAT655635:QAT655636 QKP655635:QKP655636 QUL655635:QUL655636 REH655635:REH655636 ROD655635:ROD655636 RXZ655635:RXZ655636 SHV655635:SHV655636 SRR655635:SRR655636 TBN655635:TBN655636 TLJ655635:TLJ655636 TVF655635:TVF655636 UFB655635:UFB655636 UOX655635:UOX655636 UYT655635:UYT655636 VIP655635:VIP655636 VSL655635:VSL655636 WCH655635:WCH655636 WMD655635:WMD655636 WVZ655635:WVZ655636 R721171:R721172 JN721171:JN721172 TJ721171:TJ721172 ADF721171:ADF721172 ANB721171:ANB721172 AWX721171:AWX721172 BGT721171:BGT721172 BQP721171:BQP721172 CAL721171:CAL721172 CKH721171:CKH721172 CUD721171:CUD721172 DDZ721171:DDZ721172 DNV721171:DNV721172 DXR721171:DXR721172 EHN721171:EHN721172 ERJ721171:ERJ721172 FBF721171:FBF721172 FLB721171:FLB721172 FUX721171:FUX721172 GET721171:GET721172 GOP721171:GOP721172 GYL721171:GYL721172 HIH721171:HIH721172 HSD721171:HSD721172 IBZ721171:IBZ721172 ILV721171:ILV721172 IVR721171:IVR721172 JFN721171:JFN721172 JPJ721171:JPJ721172 JZF721171:JZF721172 KJB721171:KJB721172 KSX721171:KSX721172 LCT721171:LCT721172 LMP721171:LMP721172 LWL721171:LWL721172 MGH721171:MGH721172 MQD721171:MQD721172 MZZ721171:MZZ721172 NJV721171:NJV721172 NTR721171:NTR721172 ODN721171:ODN721172 ONJ721171:ONJ721172 OXF721171:OXF721172 PHB721171:PHB721172 PQX721171:PQX721172 QAT721171:QAT721172 QKP721171:QKP721172 QUL721171:QUL721172 REH721171:REH721172 ROD721171:ROD721172 RXZ721171:RXZ721172 SHV721171:SHV721172 SRR721171:SRR721172 TBN721171:TBN721172 TLJ721171:TLJ721172 TVF721171:TVF721172 UFB721171:UFB721172 UOX721171:UOX721172 UYT721171:UYT721172 VIP721171:VIP721172 VSL721171:VSL721172 WCH721171:WCH721172 WMD721171:WMD721172 WVZ721171:WVZ721172 R786707:R786708 JN786707:JN786708 TJ786707:TJ786708 ADF786707:ADF786708 ANB786707:ANB786708 AWX786707:AWX786708 BGT786707:BGT786708 BQP786707:BQP786708 CAL786707:CAL786708 CKH786707:CKH786708 CUD786707:CUD786708 DDZ786707:DDZ786708 DNV786707:DNV786708 DXR786707:DXR786708 EHN786707:EHN786708 ERJ786707:ERJ786708 FBF786707:FBF786708 FLB786707:FLB786708 FUX786707:FUX786708 GET786707:GET786708 GOP786707:GOP786708 GYL786707:GYL786708 HIH786707:HIH786708 HSD786707:HSD786708 IBZ786707:IBZ786708 ILV786707:ILV786708 IVR786707:IVR786708 JFN786707:JFN786708 JPJ786707:JPJ786708 JZF786707:JZF786708 KJB786707:KJB786708 KSX786707:KSX786708 LCT786707:LCT786708 LMP786707:LMP786708 LWL786707:LWL786708 MGH786707:MGH786708 MQD786707:MQD786708 MZZ786707:MZZ786708 NJV786707:NJV786708 NTR786707:NTR786708 ODN786707:ODN786708 ONJ786707:ONJ786708 OXF786707:OXF786708 PHB786707:PHB786708 PQX786707:PQX786708 QAT786707:QAT786708 QKP786707:QKP786708 QUL786707:QUL786708 REH786707:REH786708 ROD786707:ROD786708 RXZ786707:RXZ786708 SHV786707:SHV786708 SRR786707:SRR786708 TBN786707:TBN786708 TLJ786707:TLJ786708 TVF786707:TVF786708 UFB786707:UFB786708 UOX786707:UOX786708 UYT786707:UYT786708 VIP786707:VIP786708 VSL786707:VSL786708 WCH786707:WCH786708 WMD786707:WMD786708 WVZ786707:WVZ786708 R852243:R852244 JN852243:JN852244 TJ852243:TJ852244 ADF852243:ADF852244 ANB852243:ANB852244 AWX852243:AWX852244 BGT852243:BGT852244 BQP852243:BQP852244 CAL852243:CAL852244 CKH852243:CKH852244 CUD852243:CUD852244 DDZ852243:DDZ852244 DNV852243:DNV852244 DXR852243:DXR852244 EHN852243:EHN852244 ERJ852243:ERJ852244 FBF852243:FBF852244 FLB852243:FLB852244 FUX852243:FUX852244 GET852243:GET852244 GOP852243:GOP852244 GYL852243:GYL852244 HIH852243:HIH852244 HSD852243:HSD852244 IBZ852243:IBZ852244 ILV852243:ILV852244 IVR852243:IVR852244 JFN852243:JFN852244 JPJ852243:JPJ852244 JZF852243:JZF852244 KJB852243:KJB852244 KSX852243:KSX852244 LCT852243:LCT852244 LMP852243:LMP852244 LWL852243:LWL852244 MGH852243:MGH852244 MQD852243:MQD852244 MZZ852243:MZZ852244 NJV852243:NJV852244 NTR852243:NTR852244 ODN852243:ODN852244 ONJ852243:ONJ852244 OXF852243:OXF852244 PHB852243:PHB852244 PQX852243:PQX852244 QAT852243:QAT852244 QKP852243:QKP852244 QUL852243:QUL852244 REH852243:REH852244 ROD852243:ROD852244 RXZ852243:RXZ852244 SHV852243:SHV852244 SRR852243:SRR852244 TBN852243:TBN852244 TLJ852243:TLJ852244 TVF852243:TVF852244 UFB852243:UFB852244 UOX852243:UOX852244 UYT852243:UYT852244 VIP852243:VIP852244 VSL852243:VSL852244 WCH852243:WCH852244 WMD852243:WMD852244 WVZ852243:WVZ852244 R917779:R917780 JN917779:JN917780 TJ917779:TJ917780 ADF917779:ADF917780 ANB917779:ANB917780 AWX917779:AWX917780 BGT917779:BGT917780 BQP917779:BQP917780 CAL917779:CAL917780 CKH917779:CKH917780 CUD917779:CUD917780 DDZ917779:DDZ917780 DNV917779:DNV917780 DXR917779:DXR917780 EHN917779:EHN917780 ERJ917779:ERJ917780 FBF917779:FBF917780 FLB917779:FLB917780 FUX917779:FUX917780 GET917779:GET917780 GOP917779:GOP917780 GYL917779:GYL917780 HIH917779:HIH917780 HSD917779:HSD917780 IBZ917779:IBZ917780 ILV917779:ILV917780 IVR917779:IVR917780 JFN917779:JFN917780 JPJ917779:JPJ917780 JZF917779:JZF917780 KJB917779:KJB917780 KSX917779:KSX917780 LCT917779:LCT917780 LMP917779:LMP917780 LWL917779:LWL917780 MGH917779:MGH917780 MQD917779:MQD917780 MZZ917779:MZZ917780 NJV917779:NJV917780 NTR917779:NTR917780 ODN917779:ODN917780 ONJ917779:ONJ917780 OXF917779:OXF917780 PHB917779:PHB917780 PQX917779:PQX917780 QAT917779:QAT917780 QKP917779:QKP917780 QUL917779:QUL917780 REH917779:REH917780 ROD917779:ROD917780 RXZ917779:RXZ917780 SHV917779:SHV917780 SRR917779:SRR917780 TBN917779:TBN917780 TLJ917779:TLJ917780 TVF917779:TVF917780 UFB917779:UFB917780 UOX917779:UOX917780 UYT917779:UYT917780 VIP917779:VIP917780 VSL917779:VSL917780 WCH917779:WCH917780 WMD917779:WMD917780 WVZ917779:WVZ917780 R983315:R983316 JN983315:JN983316 TJ983315:TJ983316 ADF983315:ADF983316 ANB983315:ANB983316 AWX983315:AWX983316 BGT983315:BGT983316 BQP983315:BQP983316 CAL983315:CAL983316 CKH983315:CKH983316 CUD983315:CUD983316 DDZ983315:DDZ983316 DNV983315:DNV983316 DXR983315:DXR983316 EHN983315:EHN983316 ERJ983315:ERJ983316 FBF983315:FBF983316 FLB983315:FLB983316 FUX983315:FUX983316 GET983315:GET983316 GOP983315:GOP983316 GYL983315:GYL983316 HIH983315:HIH983316 HSD983315:HSD983316 IBZ983315:IBZ983316 ILV983315:ILV983316 IVR983315:IVR983316 JFN983315:JFN983316 JPJ983315:JPJ983316 JZF983315:JZF983316 KJB983315:KJB983316 KSX983315:KSX983316 LCT983315:LCT983316 LMP983315:LMP983316 LWL983315:LWL983316 MGH983315:MGH983316 MQD983315:MQD983316 MZZ983315:MZZ983316 NJV983315:NJV983316 NTR983315:NTR983316 ODN983315:ODN983316 ONJ983315:ONJ983316 OXF983315:OXF983316 PHB983315:PHB983316 PQX983315:PQX983316 QAT983315:QAT983316 QKP983315:QKP983316 QUL983315:QUL983316 REH983315:REH983316 ROD983315:ROD983316 RXZ983315:RXZ983316 SHV983315:SHV983316 SRR983315:SRR983316 TBN983315:TBN983316 TLJ983315:TLJ983316 TVF983315:TVF983316 UFB983315:UFB983316 UOX983315:UOX983316 UYT983315:UYT983316 VIP983315:VIP983316 VSL983315:VSL983316 WCH983315:WCH983316 WMD983315:WMD983316 WVZ983315:WVZ983316 R65519:R65520 JN65519:JN65520 TJ65519:TJ65520 ADF65519:ADF65520 ANB65519:ANB65520 AWX65519:AWX65520 BGT65519:BGT65520 BQP65519:BQP65520 CAL65519:CAL65520 CKH65519:CKH65520 CUD65519:CUD65520 DDZ65519:DDZ65520 DNV65519:DNV65520 DXR65519:DXR65520 EHN65519:EHN65520 ERJ65519:ERJ65520 FBF65519:FBF65520 FLB65519:FLB65520 FUX65519:FUX65520 GET65519:GET65520 GOP65519:GOP65520 GYL65519:GYL65520 HIH65519:HIH65520 HSD65519:HSD65520 IBZ65519:IBZ65520 ILV65519:ILV65520 IVR65519:IVR65520 JFN65519:JFN65520 JPJ65519:JPJ65520 JZF65519:JZF65520 KJB65519:KJB65520 KSX65519:KSX65520 LCT65519:LCT65520 LMP65519:LMP65520 LWL65519:LWL65520 MGH65519:MGH65520 MQD65519:MQD65520 MZZ65519:MZZ65520 NJV65519:NJV65520 NTR65519:NTR65520 ODN65519:ODN65520 ONJ65519:ONJ65520 OXF65519:OXF65520 PHB65519:PHB65520 PQX65519:PQX65520 QAT65519:QAT65520 QKP65519:QKP65520 QUL65519:QUL65520 REH65519:REH65520 ROD65519:ROD65520 RXZ65519:RXZ65520 SHV65519:SHV65520 SRR65519:SRR65520 TBN65519:TBN65520 TLJ65519:TLJ65520 TVF65519:TVF65520 UFB65519:UFB65520 UOX65519:UOX65520 UYT65519:UYT65520 VIP65519:VIP65520 VSL65519:VSL65520 WCH65519:WCH65520 WMD65519:WMD65520 WVZ65519:WVZ65520 R131055:R131056 JN131055:JN131056 TJ131055:TJ131056 ADF131055:ADF131056 ANB131055:ANB131056 AWX131055:AWX131056 BGT131055:BGT131056 BQP131055:BQP131056 CAL131055:CAL131056 CKH131055:CKH131056 CUD131055:CUD131056 DDZ131055:DDZ131056 DNV131055:DNV131056 DXR131055:DXR131056 EHN131055:EHN131056 ERJ131055:ERJ131056 FBF131055:FBF131056 FLB131055:FLB131056 FUX131055:FUX131056 GET131055:GET131056 GOP131055:GOP131056 GYL131055:GYL131056 HIH131055:HIH131056 HSD131055:HSD131056 IBZ131055:IBZ131056 ILV131055:ILV131056 IVR131055:IVR131056 JFN131055:JFN131056 JPJ131055:JPJ131056 JZF131055:JZF131056 KJB131055:KJB131056 KSX131055:KSX131056 LCT131055:LCT131056 LMP131055:LMP131056 LWL131055:LWL131056 MGH131055:MGH131056 MQD131055:MQD131056 MZZ131055:MZZ131056 NJV131055:NJV131056 NTR131055:NTR131056 ODN131055:ODN131056 ONJ131055:ONJ131056 OXF131055:OXF131056 PHB131055:PHB131056 PQX131055:PQX131056 QAT131055:QAT131056 QKP131055:QKP131056 QUL131055:QUL131056 REH131055:REH131056 ROD131055:ROD131056 RXZ131055:RXZ131056 SHV131055:SHV131056 SRR131055:SRR131056 TBN131055:TBN131056 TLJ131055:TLJ131056 TVF131055:TVF131056 UFB131055:UFB131056 UOX131055:UOX131056 UYT131055:UYT131056 VIP131055:VIP131056 VSL131055:VSL131056 WCH131055:WCH131056 WMD131055:WMD131056 WVZ131055:WVZ131056 R196591:R196592 JN196591:JN196592 TJ196591:TJ196592 ADF196591:ADF196592 ANB196591:ANB196592 AWX196591:AWX196592 BGT196591:BGT196592 BQP196591:BQP196592 CAL196591:CAL196592 CKH196591:CKH196592 CUD196591:CUD196592 DDZ196591:DDZ196592 DNV196591:DNV196592 DXR196591:DXR196592 EHN196591:EHN196592 ERJ196591:ERJ196592 FBF196591:FBF196592 FLB196591:FLB196592 FUX196591:FUX196592 GET196591:GET196592 GOP196591:GOP196592 GYL196591:GYL196592 HIH196591:HIH196592 HSD196591:HSD196592 IBZ196591:IBZ196592 ILV196591:ILV196592 IVR196591:IVR196592 JFN196591:JFN196592 JPJ196591:JPJ196592 JZF196591:JZF196592 KJB196591:KJB196592 KSX196591:KSX196592 LCT196591:LCT196592 LMP196591:LMP196592 LWL196591:LWL196592 MGH196591:MGH196592 MQD196591:MQD196592 MZZ196591:MZZ196592 NJV196591:NJV196592 NTR196591:NTR196592 ODN196591:ODN196592 ONJ196591:ONJ196592 OXF196591:OXF196592 PHB196591:PHB196592 PQX196591:PQX196592 QAT196591:QAT196592 QKP196591:QKP196592 QUL196591:QUL196592 REH196591:REH196592 ROD196591:ROD196592 RXZ196591:RXZ196592 SHV196591:SHV196592 SRR196591:SRR196592 TBN196591:TBN196592 TLJ196591:TLJ196592 TVF196591:TVF196592 UFB196591:UFB196592 UOX196591:UOX196592 UYT196591:UYT196592 VIP196591:VIP196592 VSL196591:VSL196592 WCH196591:WCH196592 WMD196591:WMD196592 WVZ196591:WVZ196592 R262127:R262128 JN262127:JN262128 TJ262127:TJ262128 ADF262127:ADF262128 ANB262127:ANB262128 AWX262127:AWX262128 BGT262127:BGT262128 BQP262127:BQP262128 CAL262127:CAL262128 CKH262127:CKH262128 CUD262127:CUD262128 DDZ262127:DDZ262128 DNV262127:DNV262128 DXR262127:DXR262128 EHN262127:EHN262128 ERJ262127:ERJ262128 FBF262127:FBF262128 FLB262127:FLB262128 FUX262127:FUX262128 GET262127:GET262128 GOP262127:GOP262128 GYL262127:GYL262128 HIH262127:HIH262128 HSD262127:HSD262128 IBZ262127:IBZ262128 ILV262127:ILV262128 IVR262127:IVR262128 JFN262127:JFN262128 JPJ262127:JPJ262128 JZF262127:JZF262128 KJB262127:KJB262128 KSX262127:KSX262128 LCT262127:LCT262128 LMP262127:LMP262128 LWL262127:LWL262128 MGH262127:MGH262128 MQD262127:MQD262128 MZZ262127:MZZ262128 NJV262127:NJV262128 NTR262127:NTR262128 ODN262127:ODN262128 ONJ262127:ONJ262128 OXF262127:OXF262128 PHB262127:PHB262128 PQX262127:PQX262128 QAT262127:QAT262128 QKP262127:QKP262128 QUL262127:QUL262128 REH262127:REH262128 ROD262127:ROD262128 RXZ262127:RXZ262128 SHV262127:SHV262128 SRR262127:SRR262128 TBN262127:TBN262128 TLJ262127:TLJ262128 TVF262127:TVF262128 UFB262127:UFB262128 UOX262127:UOX262128 UYT262127:UYT262128 VIP262127:VIP262128 VSL262127:VSL262128 WCH262127:WCH262128 WMD262127:WMD262128 WVZ262127:WVZ262128 R327663:R327664 JN327663:JN327664 TJ327663:TJ327664 ADF327663:ADF327664 ANB327663:ANB327664 AWX327663:AWX327664 BGT327663:BGT327664 BQP327663:BQP327664 CAL327663:CAL327664 CKH327663:CKH327664 CUD327663:CUD327664 DDZ327663:DDZ327664 DNV327663:DNV327664 DXR327663:DXR327664 EHN327663:EHN327664 ERJ327663:ERJ327664 FBF327663:FBF327664 FLB327663:FLB327664 FUX327663:FUX327664 GET327663:GET327664 GOP327663:GOP327664 GYL327663:GYL327664 HIH327663:HIH327664 HSD327663:HSD327664 IBZ327663:IBZ327664 ILV327663:ILV327664 IVR327663:IVR327664 JFN327663:JFN327664 JPJ327663:JPJ327664 JZF327663:JZF327664 KJB327663:KJB327664 KSX327663:KSX327664 LCT327663:LCT327664 LMP327663:LMP327664 LWL327663:LWL327664 MGH327663:MGH327664 MQD327663:MQD327664 MZZ327663:MZZ327664 NJV327663:NJV327664 NTR327663:NTR327664 ODN327663:ODN327664 ONJ327663:ONJ327664 OXF327663:OXF327664 PHB327663:PHB327664 PQX327663:PQX327664 QAT327663:QAT327664 QKP327663:QKP327664 QUL327663:QUL327664 REH327663:REH327664 ROD327663:ROD327664 RXZ327663:RXZ327664 SHV327663:SHV327664 SRR327663:SRR327664 TBN327663:TBN327664 TLJ327663:TLJ327664 TVF327663:TVF327664 UFB327663:UFB327664 UOX327663:UOX327664 UYT327663:UYT327664 VIP327663:VIP327664 VSL327663:VSL327664 WCH327663:WCH327664 WMD327663:WMD327664 WVZ327663:WVZ327664 R393199:R393200 JN393199:JN393200 TJ393199:TJ393200 ADF393199:ADF393200 ANB393199:ANB393200 AWX393199:AWX393200 BGT393199:BGT393200 BQP393199:BQP393200 CAL393199:CAL393200 CKH393199:CKH393200 CUD393199:CUD393200 DDZ393199:DDZ393200 DNV393199:DNV393200 DXR393199:DXR393200 EHN393199:EHN393200 ERJ393199:ERJ393200 FBF393199:FBF393200 FLB393199:FLB393200 FUX393199:FUX393200 GET393199:GET393200 GOP393199:GOP393200 GYL393199:GYL393200 HIH393199:HIH393200 HSD393199:HSD393200 IBZ393199:IBZ393200 ILV393199:ILV393200 IVR393199:IVR393200 JFN393199:JFN393200 JPJ393199:JPJ393200 JZF393199:JZF393200 KJB393199:KJB393200 KSX393199:KSX393200 LCT393199:LCT393200 LMP393199:LMP393200 LWL393199:LWL393200 MGH393199:MGH393200 MQD393199:MQD393200 MZZ393199:MZZ393200 NJV393199:NJV393200 NTR393199:NTR393200 ODN393199:ODN393200 ONJ393199:ONJ393200 OXF393199:OXF393200 PHB393199:PHB393200 PQX393199:PQX393200 QAT393199:QAT393200 QKP393199:QKP393200 QUL393199:QUL393200 REH393199:REH393200 ROD393199:ROD393200 RXZ393199:RXZ393200 SHV393199:SHV393200 SRR393199:SRR393200 TBN393199:TBN393200 TLJ393199:TLJ393200 TVF393199:TVF393200 UFB393199:UFB393200 UOX393199:UOX393200 UYT393199:UYT393200 VIP393199:VIP393200 VSL393199:VSL393200 WCH393199:WCH393200 WMD393199:WMD393200 WVZ393199:WVZ393200 R458735:R458736 JN458735:JN458736 TJ458735:TJ458736 ADF458735:ADF458736 ANB458735:ANB458736 AWX458735:AWX458736 BGT458735:BGT458736 BQP458735:BQP458736 CAL458735:CAL458736 CKH458735:CKH458736 CUD458735:CUD458736 DDZ458735:DDZ458736 DNV458735:DNV458736 DXR458735:DXR458736 EHN458735:EHN458736 ERJ458735:ERJ458736 FBF458735:FBF458736 FLB458735:FLB458736 FUX458735:FUX458736 GET458735:GET458736 GOP458735:GOP458736 GYL458735:GYL458736 HIH458735:HIH458736 HSD458735:HSD458736 IBZ458735:IBZ458736 ILV458735:ILV458736 IVR458735:IVR458736 JFN458735:JFN458736 JPJ458735:JPJ458736 JZF458735:JZF458736 KJB458735:KJB458736 KSX458735:KSX458736 LCT458735:LCT458736 LMP458735:LMP458736 LWL458735:LWL458736 MGH458735:MGH458736 MQD458735:MQD458736 MZZ458735:MZZ458736 NJV458735:NJV458736 NTR458735:NTR458736 ODN458735:ODN458736 ONJ458735:ONJ458736 OXF458735:OXF458736 PHB458735:PHB458736 PQX458735:PQX458736 QAT458735:QAT458736 QKP458735:QKP458736 QUL458735:QUL458736 REH458735:REH458736 ROD458735:ROD458736 RXZ458735:RXZ458736 SHV458735:SHV458736 SRR458735:SRR458736 TBN458735:TBN458736 TLJ458735:TLJ458736 TVF458735:TVF458736 UFB458735:UFB458736 UOX458735:UOX458736 UYT458735:UYT458736 VIP458735:VIP458736 VSL458735:VSL458736 WCH458735:WCH458736 WMD458735:WMD458736 WVZ458735:WVZ458736 R524271:R524272 JN524271:JN524272 TJ524271:TJ524272 ADF524271:ADF524272 ANB524271:ANB524272 AWX524271:AWX524272 BGT524271:BGT524272 BQP524271:BQP524272 CAL524271:CAL524272 CKH524271:CKH524272 CUD524271:CUD524272 DDZ524271:DDZ524272 DNV524271:DNV524272 DXR524271:DXR524272 EHN524271:EHN524272 ERJ524271:ERJ524272 FBF524271:FBF524272 FLB524271:FLB524272 FUX524271:FUX524272 GET524271:GET524272 GOP524271:GOP524272 GYL524271:GYL524272 HIH524271:HIH524272 HSD524271:HSD524272 IBZ524271:IBZ524272 ILV524271:ILV524272 IVR524271:IVR524272 JFN524271:JFN524272 JPJ524271:JPJ524272 JZF524271:JZF524272 KJB524271:KJB524272 KSX524271:KSX524272 LCT524271:LCT524272 LMP524271:LMP524272 LWL524271:LWL524272 MGH524271:MGH524272 MQD524271:MQD524272 MZZ524271:MZZ524272 NJV524271:NJV524272 NTR524271:NTR524272 ODN524271:ODN524272 ONJ524271:ONJ524272 OXF524271:OXF524272 PHB524271:PHB524272 PQX524271:PQX524272 QAT524271:QAT524272 QKP524271:QKP524272 QUL524271:QUL524272 REH524271:REH524272 ROD524271:ROD524272 RXZ524271:RXZ524272 SHV524271:SHV524272 SRR524271:SRR524272 TBN524271:TBN524272 TLJ524271:TLJ524272 TVF524271:TVF524272 UFB524271:UFB524272 UOX524271:UOX524272 UYT524271:UYT524272 VIP524271:VIP524272 VSL524271:VSL524272 WCH524271:WCH524272 WMD524271:WMD524272 WVZ524271:WVZ524272 R589807:R589808 JN589807:JN589808 TJ589807:TJ589808 ADF589807:ADF589808 ANB589807:ANB589808 AWX589807:AWX589808 BGT589807:BGT589808 BQP589807:BQP589808 CAL589807:CAL589808 CKH589807:CKH589808 CUD589807:CUD589808 DDZ589807:DDZ589808 DNV589807:DNV589808 DXR589807:DXR589808 EHN589807:EHN589808 ERJ589807:ERJ589808 FBF589807:FBF589808 FLB589807:FLB589808 FUX589807:FUX589808 GET589807:GET589808 GOP589807:GOP589808 GYL589807:GYL589808 HIH589807:HIH589808 HSD589807:HSD589808 IBZ589807:IBZ589808 ILV589807:ILV589808 IVR589807:IVR589808 JFN589807:JFN589808 JPJ589807:JPJ589808 JZF589807:JZF589808 KJB589807:KJB589808 KSX589807:KSX589808 LCT589807:LCT589808 LMP589807:LMP589808 LWL589807:LWL589808 MGH589807:MGH589808 MQD589807:MQD589808 MZZ589807:MZZ589808 NJV589807:NJV589808 NTR589807:NTR589808 ODN589807:ODN589808 ONJ589807:ONJ589808 OXF589807:OXF589808 PHB589807:PHB589808 PQX589807:PQX589808 QAT589807:QAT589808 QKP589807:QKP589808 QUL589807:QUL589808 REH589807:REH589808 ROD589807:ROD589808 RXZ589807:RXZ589808 SHV589807:SHV589808 SRR589807:SRR589808 TBN589807:TBN589808 TLJ589807:TLJ589808 TVF589807:TVF589808 UFB589807:UFB589808 UOX589807:UOX589808 UYT589807:UYT589808 VIP589807:VIP589808 VSL589807:VSL589808 WCH589807:WCH589808 WMD589807:WMD589808 WVZ589807:WVZ589808 R655343:R655344 JN655343:JN655344 TJ655343:TJ655344 ADF655343:ADF655344 ANB655343:ANB655344 AWX655343:AWX655344 BGT655343:BGT655344 BQP655343:BQP655344 CAL655343:CAL655344 CKH655343:CKH655344 CUD655343:CUD655344 DDZ655343:DDZ655344 DNV655343:DNV655344 DXR655343:DXR655344 EHN655343:EHN655344 ERJ655343:ERJ655344 FBF655343:FBF655344 FLB655343:FLB655344 FUX655343:FUX655344 GET655343:GET655344 GOP655343:GOP655344 GYL655343:GYL655344 HIH655343:HIH655344 HSD655343:HSD655344 IBZ655343:IBZ655344 ILV655343:ILV655344 IVR655343:IVR655344 JFN655343:JFN655344 JPJ655343:JPJ655344 JZF655343:JZF655344 KJB655343:KJB655344 KSX655343:KSX655344 LCT655343:LCT655344 LMP655343:LMP655344 LWL655343:LWL655344 MGH655343:MGH655344 MQD655343:MQD655344 MZZ655343:MZZ655344 NJV655343:NJV655344 NTR655343:NTR655344 ODN655343:ODN655344 ONJ655343:ONJ655344 OXF655343:OXF655344 PHB655343:PHB655344 PQX655343:PQX655344 QAT655343:QAT655344 QKP655343:QKP655344 QUL655343:QUL655344 REH655343:REH655344 ROD655343:ROD655344 RXZ655343:RXZ655344 SHV655343:SHV655344 SRR655343:SRR655344 TBN655343:TBN655344 TLJ655343:TLJ655344 TVF655343:TVF655344 UFB655343:UFB655344 UOX655343:UOX655344 UYT655343:UYT655344 VIP655343:VIP655344 VSL655343:VSL655344 WCH655343:WCH655344 WMD655343:WMD655344 WVZ655343:WVZ655344 R720879:R720880 JN720879:JN720880 TJ720879:TJ720880 ADF720879:ADF720880 ANB720879:ANB720880 AWX720879:AWX720880 BGT720879:BGT720880 BQP720879:BQP720880 CAL720879:CAL720880 CKH720879:CKH720880 CUD720879:CUD720880 DDZ720879:DDZ720880 DNV720879:DNV720880 DXR720879:DXR720880 EHN720879:EHN720880 ERJ720879:ERJ720880 FBF720879:FBF720880 FLB720879:FLB720880 FUX720879:FUX720880 GET720879:GET720880 GOP720879:GOP720880 GYL720879:GYL720880 HIH720879:HIH720880 HSD720879:HSD720880 IBZ720879:IBZ720880 ILV720879:ILV720880 IVR720879:IVR720880 JFN720879:JFN720880 JPJ720879:JPJ720880 JZF720879:JZF720880 KJB720879:KJB720880 KSX720879:KSX720880 LCT720879:LCT720880 LMP720879:LMP720880 LWL720879:LWL720880 MGH720879:MGH720880 MQD720879:MQD720880 MZZ720879:MZZ720880 NJV720879:NJV720880 NTR720879:NTR720880 ODN720879:ODN720880 ONJ720879:ONJ720880 OXF720879:OXF720880 PHB720879:PHB720880 PQX720879:PQX720880 QAT720879:QAT720880 QKP720879:QKP720880 QUL720879:QUL720880 REH720879:REH720880 ROD720879:ROD720880 RXZ720879:RXZ720880 SHV720879:SHV720880 SRR720879:SRR720880 TBN720879:TBN720880 TLJ720879:TLJ720880 TVF720879:TVF720880 UFB720879:UFB720880 UOX720879:UOX720880 UYT720879:UYT720880 VIP720879:VIP720880 VSL720879:VSL720880 WCH720879:WCH720880 WMD720879:WMD720880 WVZ720879:WVZ720880 R786415:R786416 JN786415:JN786416 TJ786415:TJ786416 ADF786415:ADF786416 ANB786415:ANB786416 AWX786415:AWX786416 BGT786415:BGT786416 BQP786415:BQP786416 CAL786415:CAL786416 CKH786415:CKH786416 CUD786415:CUD786416 DDZ786415:DDZ786416 DNV786415:DNV786416 DXR786415:DXR786416 EHN786415:EHN786416 ERJ786415:ERJ786416 FBF786415:FBF786416 FLB786415:FLB786416 FUX786415:FUX786416 GET786415:GET786416 GOP786415:GOP786416 GYL786415:GYL786416 HIH786415:HIH786416 HSD786415:HSD786416 IBZ786415:IBZ786416 ILV786415:ILV786416 IVR786415:IVR786416 JFN786415:JFN786416 JPJ786415:JPJ786416 JZF786415:JZF786416 KJB786415:KJB786416 KSX786415:KSX786416 LCT786415:LCT786416 LMP786415:LMP786416 LWL786415:LWL786416 MGH786415:MGH786416 MQD786415:MQD786416 MZZ786415:MZZ786416 NJV786415:NJV786416 NTR786415:NTR786416 ODN786415:ODN786416 ONJ786415:ONJ786416 OXF786415:OXF786416 PHB786415:PHB786416 PQX786415:PQX786416 QAT786415:QAT786416 QKP786415:QKP786416 QUL786415:QUL786416 REH786415:REH786416 ROD786415:ROD786416 RXZ786415:RXZ786416 SHV786415:SHV786416 SRR786415:SRR786416 TBN786415:TBN786416 TLJ786415:TLJ786416 TVF786415:TVF786416 UFB786415:UFB786416 UOX786415:UOX786416 UYT786415:UYT786416 VIP786415:VIP786416 VSL786415:VSL786416 WCH786415:WCH786416 WMD786415:WMD786416 WVZ786415:WVZ786416 R851951:R851952 JN851951:JN851952 TJ851951:TJ851952 ADF851951:ADF851952 ANB851951:ANB851952 AWX851951:AWX851952 BGT851951:BGT851952 BQP851951:BQP851952 CAL851951:CAL851952 CKH851951:CKH851952 CUD851951:CUD851952 DDZ851951:DDZ851952 DNV851951:DNV851952 DXR851951:DXR851952 EHN851951:EHN851952 ERJ851951:ERJ851952 FBF851951:FBF851952 FLB851951:FLB851952 FUX851951:FUX851952 GET851951:GET851952 GOP851951:GOP851952 GYL851951:GYL851952 HIH851951:HIH851952 HSD851951:HSD851952 IBZ851951:IBZ851952 ILV851951:ILV851952 IVR851951:IVR851952 JFN851951:JFN851952 JPJ851951:JPJ851952 JZF851951:JZF851952 KJB851951:KJB851952 KSX851951:KSX851952 LCT851951:LCT851952 LMP851951:LMP851952 LWL851951:LWL851952 MGH851951:MGH851952 MQD851951:MQD851952 MZZ851951:MZZ851952 NJV851951:NJV851952 NTR851951:NTR851952 ODN851951:ODN851952 ONJ851951:ONJ851952 OXF851951:OXF851952 PHB851951:PHB851952 PQX851951:PQX851952 QAT851951:QAT851952 QKP851951:QKP851952 QUL851951:QUL851952 REH851951:REH851952 ROD851951:ROD851952 RXZ851951:RXZ851952 SHV851951:SHV851952 SRR851951:SRR851952 TBN851951:TBN851952 TLJ851951:TLJ851952 TVF851951:TVF851952 UFB851951:UFB851952 UOX851951:UOX851952 UYT851951:UYT851952 VIP851951:VIP851952 VSL851951:VSL851952 WCH851951:WCH851952 WMD851951:WMD851952 WVZ851951:WVZ851952 R917487:R917488 JN917487:JN917488 TJ917487:TJ917488 ADF917487:ADF917488 ANB917487:ANB917488 AWX917487:AWX917488 BGT917487:BGT917488 BQP917487:BQP917488 CAL917487:CAL917488 CKH917487:CKH917488 CUD917487:CUD917488 DDZ917487:DDZ917488 DNV917487:DNV917488 DXR917487:DXR917488 EHN917487:EHN917488 ERJ917487:ERJ917488 FBF917487:FBF917488 FLB917487:FLB917488 FUX917487:FUX917488 GET917487:GET917488 GOP917487:GOP917488 GYL917487:GYL917488 HIH917487:HIH917488 HSD917487:HSD917488 IBZ917487:IBZ917488 ILV917487:ILV917488 IVR917487:IVR917488 JFN917487:JFN917488 JPJ917487:JPJ917488 JZF917487:JZF917488 KJB917487:KJB917488 KSX917487:KSX917488 LCT917487:LCT917488 LMP917487:LMP917488 LWL917487:LWL917488 MGH917487:MGH917488 MQD917487:MQD917488 MZZ917487:MZZ917488 NJV917487:NJV917488 NTR917487:NTR917488 ODN917487:ODN917488 ONJ917487:ONJ917488 OXF917487:OXF917488 PHB917487:PHB917488 PQX917487:PQX917488 QAT917487:QAT917488 QKP917487:QKP917488 QUL917487:QUL917488 REH917487:REH917488 ROD917487:ROD917488 RXZ917487:RXZ917488 SHV917487:SHV917488 SRR917487:SRR917488 TBN917487:TBN917488 TLJ917487:TLJ917488 TVF917487:TVF917488 UFB917487:UFB917488 UOX917487:UOX917488 UYT917487:UYT917488 VIP917487:VIP917488 VSL917487:VSL917488 WCH917487:WCH917488 WMD917487:WMD917488 WVZ917487:WVZ917488 R983023:R983024 JN983023:JN983024 TJ983023:TJ983024 ADF983023:ADF983024 ANB983023:ANB983024 AWX983023:AWX983024 BGT983023:BGT983024 BQP983023:BQP983024 CAL983023:CAL983024 CKH983023:CKH983024 CUD983023:CUD983024 DDZ983023:DDZ983024 DNV983023:DNV983024 DXR983023:DXR983024 EHN983023:EHN983024 ERJ983023:ERJ983024 FBF983023:FBF983024 FLB983023:FLB983024 FUX983023:FUX983024 GET983023:GET983024 GOP983023:GOP983024 GYL983023:GYL983024 HIH983023:HIH983024 HSD983023:HSD983024 IBZ983023:IBZ983024 ILV983023:ILV983024 IVR983023:IVR983024 JFN983023:JFN983024 JPJ983023:JPJ983024 JZF983023:JZF983024 KJB983023:KJB983024 KSX983023:KSX983024 LCT983023:LCT983024 LMP983023:LMP983024 LWL983023:LWL983024 MGH983023:MGH983024 MQD983023:MQD983024 MZZ983023:MZZ983024 NJV983023:NJV983024 NTR983023:NTR983024 ODN983023:ODN983024 ONJ983023:ONJ983024 OXF983023:OXF983024 PHB983023:PHB983024 PQX983023:PQX983024 QAT983023:QAT983024 QKP983023:QKP983024 QUL983023:QUL983024 REH983023:REH983024 ROD983023:ROD983024 RXZ983023:RXZ983024 SHV983023:SHV983024 SRR983023:SRR983024 TBN983023:TBN983024 TLJ983023:TLJ983024 TVF983023:TVF983024 UFB983023:UFB983024 UOX983023:UOX983024 UYT983023:UYT983024 VIP983023:VIP983024 VSL983023:VSL983024 WCH983023:WCH983024 WMD983023:WMD983024 WVZ983023:WVZ983024 R65728:R65729 JN65728:JN65729 TJ65728:TJ65729 ADF65728:ADF65729 ANB65728:ANB65729 AWX65728:AWX65729 BGT65728:BGT65729 BQP65728:BQP65729 CAL65728:CAL65729 CKH65728:CKH65729 CUD65728:CUD65729 DDZ65728:DDZ65729 DNV65728:DNV65729 DXR65728:DXR65729 EHN65728:EHN65729 ERJ65728:ERJ65729 FBF65728:FBF65729 FLB65728:FLB65729 FUX65728:FUX65729 GET65728:GET65729 GOP65728:GOP65729 GYL65728:GYL65729 HIH65728:HIH65729 HSD65728:HSD65729 IBZ65728:IBZ65729 ILV65728:ILV65729 IVR65728:IVR65729 JFN65728:JFN65729 JPJ65728:JPJ65729 JZF65728:JZF65729 KJB65728:KJB65729 KSX65728:KSX65729 LCT65728:LCT65729 LMP65728:LMP65729 LWL65728:LWL65729 MGH65728:MGH65729 MQD65728:MQD65729 MZZ65728:MZZ65729 NJV65728:NJV65729 NTR65728:NTR65729 ODN65728:ODN65729 ONJ65728:ONJ65729 OXF65728:OXF65729 PHB65728:PHB65729 PQX65728:PQX65729 QAT65728:QAT65729 QKP65728:QKP65729 QUL65728:QUL65729 REH65728:REH65729 ROD65728:ROD65729 RXZ65728:RXZ65729 SHV65728:SHV65729 SRR65728:SRR65729 TBN65728:TBN65729 TLJ65728:TLJ65729 TVF65728:TVF65729 UFB65728:UFB65729 UOX65728:UOX65729 UYT65728:UYT65729 VIP65728:VIP65729 VSL65728:VSL65729 WCH65728:WCH65729 WMD65728:WMD65729 WVZ65728:WVZ65729 R131264:R131265 JN131264:JN131265 TJ131264:TJ131265 ADF131264:ADF131265 ANB131264:ANB131265 AWX131264:AWX131265 BGT131264:BGT131265 BQP131264:BQP131265 CAL131264:CAL131265 CKH131264:CKH131265 CUD131264:CUD131265 DDZ131264:DDZ131265 DNV131264:DNV131265 DXR131264:DXR131265 EHN131264:EHN131265 ERJ131264:ERJ131265 FBF131264:FBF131265 FLB131264:FLB131265 FUX131264:FUX131265 GET131264:GET131265 GOP131264:GOP131265 GYL131264:GYL131265 HIH131264:HIH131265 HSD131264:HSD131265 IBZ131264:IBZ131265 ILV131264:ILV131265 IVR131264:IVR131265 JFN131264:JFN131265 JPJ131264:JPJ131265 JZF131264:JZF131265 KJB131264:KJB131265 KSX131264:KSX131265 LCT131264:LCT131265 LMP131264:LMP131265 LWL131264:LWL131265 MGH131264:MGH131265 MQD131264:MQD131265 MZZ131264:MZZ131265 NJV131264:NJV131265 NTR131264:NTR131265 ODN131264:ODN131265 ONJ131264:ONJ131265 OXF131264:OXF131265 PHB131264:PHB131265 PQX131264:PQX131265 QAT131264:QAT131265 QKP131264:QKP131265 QUL131264:QUL131265 REH131264:REH131265 ROD131264:ROD131265 RXZ131264:RXZ131265 SHV131264:SHV131265 SRR131264:SRR131265 TBN131264:TBN131265 TLJ131264:TLJ131265 TVF131264:TVF131265 UFB131264:UFB131265 UOX131264:UOX131265 UYT131264:UYT131265 VIP131264:VIP131265 VSL131264:VSL131265 WCH131264:WCH131265 WMD131264:WMD131265 WVZ131264:WVZ131265 R196800:R196801 JN196800:JN196801 TJ196800:TJ196801 ADF196800:ADF196801 ANB196800:ANB196801 AWX196800:AWX196801 BGT196800:BGT196801 BQP196800:BQP196801 CAL196800:CAL196801 CKH196800:CKH196801 CUD196800:CUD196801 DDZ196800:DDZ196801 DNV196800:DNV196801 DXR196800:DXR196801 EHN196800:EHN196801 ERJ196800:ERJ196801 FBF196800:FBF196801 FLB196800:FLB196801 FUX196800:FUX196801 GET196800:GET196801 GOP196800:GOP196801 GYL196800:GYL196801 HIH196800:HIH196801 HSD196800:HSD196801 IBZ196800:IBZ196801 ILV196800:ILV196801 IVR196800:IVR196801 JFN196800:JFN196801 JPJ196800:JPJ196801 JZF196800:JZF196801 KJB196800:KJB196801 KSX196800:KSX196801 LCT196800:LCT196801 LMP196800:LMP196801 LWL196800:LWL196801 MGH196800:MGH196801 MQD196800:MQD196801 MZZ196800:MZZ196801 NJV196800:NJV196801 NTR196800:NTR196801 ODN196800:ODN196801 ONJ196800:ONJ196801 OXF196800:OXF196801 PHB196800:PHB196801 PQX196800:PQX196801 QAT196800:QAT196801 QKP196800:QKP196801 QUL196800:QUL196801 REH196800:REH196801 ROD196800:ROD196801 RXZ196800:RXZ196801 SHV196800:SHV196801 SRR196800:SRR196801 TBN196800:TBN196801 TLJ196800:TLJ196801 TVF196800:TVF196801 UFB196800:UFB196801 UOX196800:UOX196801 UYT196800:UYT196801 VIP196800:VIP196801 VSL196800:VSL196801 WCH196800:WCH196801 WMD196800:WMD196801 WVZ196800:WVZ196801 R262336:R262337 JN262336:JN262337 TJ262336:TJ262337 ADF262336:ADF262337 ANB262336:ANB262337 AWX262336:AWX262337 BGT262336:BGT262337 BQP262336:BQP262337 CAL262336:CAL262337 CKH262336:CKH262337 CUD262336:CUD262337 DDZ262336:DDZ262337 DNV262336:DNV262337 DXR262336:DXR262337 EHN262336:EHN262337 ERJ262336:ERJ262337 FBF262336:FBF262337 FLB262336:FLB262337 FUX262336:FUX262337 GET262336:GET262337 GOP262336:GOP262337 GYL262336:GYL262337 HIH262336:HIH262337 HSD262336:HSD262337 IBZ262336:IBZ262337 ILV262336:ILV262337 IVR262336:IVR262337 JFN262336:JFN262337 JPJ262336:JPJ262337 JZF262336:JZF262337 KJB262336:KJB262337 KSX262336:KSX262337 LCT262336:LCT262337 LMP262336:LMP262337 LWL262336:LWL262337 MGH262336:MGH262337 MQD262336:MQD262337 MZZ262336:MZZ262337 NJV262336:NJV262337 NTR262336:NTR262337 ODN262336:ODN262337 ONJ262336:ONJ262337 OXF262336:OXF262337 PHB262336:PHB262337 PQX262336:PQX262337 QAT262336:QAT262337 QKP262336:QKP262337 QUL262336:QUL262337 REH262336:REH262337 ROD262336:ROD262337 RXZ262336:RXZ262337 SHV262336:SHV262337 SRR262336:SRR262337 TBN262336:TBN262337 TLJ262336:TLJ262337 TVF262336:TVF262337 UFB262336:UFB262337 UOX262336:UOX262337 UYT262336:UYT262337 VIP262336:VIP262337 VSL262336:VSL262337 WCH262336:WCH262337 WMD262336:WMD262337 WVZ262336:WVZ262337 R327872:R327873 JN327872:JN327873 TJ327872:TJ327873 ADF327872:ADF327873 ANB327872:ANB327873 AWX327872:AWX327873 BGT327872:BGT327873 BQP327872:BQP327873 CAL327872:CAL327873 CKH327872:CKH327873 CUD327872:CUD327873 DDZ327872:DDZ327873 DNV327872:DNV327873 DXR327872:DXR327873 EHN327872:EHN327873 ERJ327872:ERJ327873 FBF327872:FBF327873 FLB327872:FLB327873 FUX327872:FUX327873 GET327872:GET327873 GOP327872:GOP327873 GYL327872:GYL327873 HIH327872:HIH327873 HSD327872:HSD327873 IBZ327872:IBZ327873 ILV327872:ILV327873 IVR327872:IVR327873 JFN327872:JFN327873 JPJ327872:JPJ327873 JZF327872:JZF327873 KJB327872:KJB327873 KSX327872:KSX327873 LCT327872:LCT327873 LMP327872:LMP327873 LWL327872:LWL327873 MGH327872:MGH327873 MQD327872:MQD327873 MZZ327872:MZZ327873 NJV327872:NJV327873 NTR327872:NTR327873 ODN327872:ODN327873 ONJ327872:ONJ327873 OXF327872:OXF327873 PHB327872:PHB327873 PQX327872:PQX327873 QAT327872:QAT327873 QKP327872:QKP327873 QUL327872:QUL327873 REH327872:REH327873 ROD327872:ROD327873 RXZ327872:RXZ327873 SHV327872:SHV327873 SRR327872:SRR327873 TBN327872:TBN327873 TLJ327872:TLJ327873 TVF327872:TVF327873 UFB327872:UFB327873 UOX327872:UOX327873 UYT327872:UYT327873 VIP327872:VIP327873 VSL327872:VSL327873 WCH327872:WCH327873 WMD327872:WMD327873 WVZ327872:WVZ327873 R393408:R393409 JN393408:JN393409 TJ393408:TJ393409 ADF393408:ADF393409 ANB393408:ANB393409 AWX393408:AWX393409 BGT393408:BGT393409 BQP393408:BQP393409 CAL393408:CAL393409 CKH393408:CKH393409 CUD393408:CUD393409 DDZ393408:DDZ393409 DNV393408:DNV393409 DXR393408:DXR393409 EHN393408:EHN393409 ERJ393408:ERJ393409 FBF393408:FBF393409 FLB393408:FLB393409 FUX393408:FUX393409 GET393408:GET393409 GOP393408:GOP393409 GYL393408:GYL393409 HIH393408:HIH393409 HSD393408:HSD393409 IBZ393408:IBZ393409 ILV393408:ILV393409 IVR393408:IVR393409 JFN393408:JFN393409 JPJ393408:JPJ393409 JZF393408:JZF393409 KJB393408:KJB393409 KSX393408:KSX393409 LCT393408:LCT393409 LMP393408:LMP393409 LWL393408:LWL393409 MGH393408:MGH393409 MQD393408:MQD393409 MZZ393408:MZZ393409 NJV393408:NJV393409 NTR393408:NTR393409 ODN393408:ODN393409 ONJ393408:ONJ393409 OXF393408:OXF393409 PHB393408:PHB393409 PQX393408:PQX393409 QAT393408:QAT393409 QKP393408:QKP393409 QUL393408:QUL393409 REH393408:REH393409 ROD393408:ROD393409 RXZ393408:RXZ393409 SHV393408:SHV393409 SRR393408:SRR393409 TBN393408:TBN393409 TLJ393408:TLJ393409 TVF393408:TVF393409 UFB393408:UFB393409 UOX393408:UOX393409 UYT393408:UYT393409 VIP393408:VIP393409 VSL393408:VSL393409 WCH393408:WCH393409 WMD393408:WMD393409 WVZ393408:WVZ393409 R458944:R458945 JN458944:JN458945 TJ458944:TJ458945 ADF458944:ADF458945 ANB458944:ANB458945 AWX458944:AWX458945 BGT458944:BGT458945 BQP458944:BQP458945 CAL458944:CAL458945 CKH458944:CKH458945 CUD458944:CUD458945 DDZ458944:DDZ458945 DNV458944:DNV458945 DXR458944:DXR458945 EHN458944:EHN458945 ERJ458944:ERJ458945 FBF458944:FBF458945 FLB458944:FLB458945 FUX458944:FUX458945 GET458944:GET458945 GOP458944:GOP458945 GYL458944:GYL458945 HIH458944:HIH458945 HSD458944:HSD458945 IBZ458944:IBZ458945 ILV458944:ILV458945 IVR458944:IVR458945 JFN458944:JFN458945 JPJ458944:JPJ458945 JZF458944:JZF458945 KJB458944:KJB458945 KSX458944:KSX458945 LCT458944:LCT458945 LMP458944:LMP458945 LWL458944:LWL458945 MGH458944:MGH458945 MQD458944:MQD458945 MZZ458944:MZZ458945 NJV458944:NJV458945 NTR458944:NTR458945 ODN458944:ODN458945 ONJ458944:ONJ458945 OXF458944:OXF458945 PHB458944:PHB458945 PQX458944:PQX458945 QAT458944:QAT458945 QKP458944:QKP458945 QUL458944:QUL458945 REH458944:REH458945 ROD458944:ROD458945 RXZ458944:RXZ458945 SHV458944:SHV458945 SRR458944:SRR458945 TBN458944:TBN458945 TLJ458944:TLJ458945 TVF458944:TVF458945 UFB458944:UFB458945 UOX458944:UOX458945 UYT458944:UYT458945 VIP458944:VIP458945 VSL458944:VSL458945 WCH458944:WCH458945 WMD458944:WMD458945 WVZ458944:WVZ458945 R524480:R524481 JN524480:JN524481 TJ524480:TJ524481 ADF524480:ADF524481 ANB524480:ANB524481 AWX524480:AWX524481 BGT524480:BGT524481 BQP524480:BQP524481 CAL524480:CAL524481 CKH524480:CKH524481 CUD524480:CUD524481 DDZ524480:DDZ524481 DNV524480:DNV524481 DXR524480:DXR524481 EHN524480:EHN524481 ERJ524480:ERJ524481 FBF524480:FBF524481 FLB524480:FLB524481 FUX524480:FUX524481 GET524480:GET524481 GOP524480:GOP524481 GYL524480:GYL524481 HIH524480:HIH524481 HSD524480:HSD524481 IBZ524480:IBZ524481 ILV524480:ILV524481 IVR524480:IVR524481 JFN524480:JFN524481 JPJ524480:JPJ524481 JZF524480:JZF524481 KJB524480:KJB524481 KSX524480:KSX524481 LCT524480:LCT524481 LMP524480:LMP524481 LWL524480:LWL524481 MGH524480:MGH524481 MQD524480:MQD524481 MZZ524480:MZZ524481 NJV524480:NJV524481 NTR524480:NTR524481 ODN524480:ODN524481 ONJ524480:ONJ524481 OXF524480:OXF524481 PHB524480:PHB524481 PQX524480:PQX524481 QAT524480:QAT524481 QKP524480:QKP524481 QUL524480:QUL524481 REH524480:REH524481 ROD524480:ROD524481 RXZ524480:RXZ524481 SHV524480:SHV524481 SRR524480:SRR524481 TBN524480:TBN524481 TLJ524480:TLJ524481 TVF524480:TVF524481 UFB524480:UFB524481 UOX524480:UOX524481 UYT524480:UYT524481 VIP524480:VIP524481 VSL524480:VSL524481 WCH524480:WCH524481 WMD524480:WMD524481 WVZ524480:WVZ524481 R590016:R590017 JN590016:JN590017 TJ590016:TJ590017 ADF590016:ADF590017 ANB590016:ANB590017 AWX590016:AWX590017 BGT590016:BGT590017 BQP590016:BQP590017 CAL590016:CAL590017 CKH590016:CKH590017 CUD590016:CUD590017 DDZ590016:DDZ590017 DNV590016:DNV590017 DXR590016:DXR590017 EHN590016:EHN590017 ERJ590016:ERJ590017 FBF590016:FBF590017 FLB590016:FLB590017 FUX590016:FUX590017 GET590016:GET590017 GOP590016:GOP590017 GYL590016:GYL590017 HIH590016:HIH590017 HSD590016:HSD590017 IBZ590016:IBZ590017 ILV590016:ILV590017 IVR590016:IVR590017 JFN590016:JFN590017 JPJ590016:JPJ590017 JZF590016:JZF590017 KJB590016:KJB590017 KSX590016:KSX590017 LCT590016:LCT590017 LMP590016:LMP590017 LWL590016:LWL590017 MGH590016:MGH590017 MQD590016:MQD590017 MZZ590016:MZZ590017 NJV590016:NJV590017 NTR590016:NTR590017 ODN590016:ODN590017 ONJ590016:ONJ590017 OXF590016:OXF590017 PHB590016:PHB590017 PQX590016:PQX590017 QAT590016:QAT590017 QKP590016:QKP590017 QUL590016:QUL590017 REH590016:REH590017 ROD590016:ROD590017 RXZ590016:RXZ590017 SHV590016:SHV590017 SRR590016:SRR590017 TBN590016:TBN590017 TLJ590016:TLJ590017 TVF590016:TVF590017 UFB590016:UFB590017 UOX590016:UOX590017 UYT590016:UYT590017 VIP590016:VIP590017 VSL590016:VSL590017 WCH590016:WCH590017 WMD590016:WMD590017 WVZ590016:WVZ590017 R655552:R655553 JN655552:JN655553 TJ655552:TJ655553 ADF655552:ADF655553 ANB655552:ANB655553 AWX655552:AWX655553 BGT655552:BGT655553 BQP655552:BQP655553 CAL655552:CAL655553 CKH655552:CKH655553 CUD655552:CUD655553 DDZ655552:DDZ655553 DNV655552:DNV655553 DXR655552:DXR655553 EHN655552:EHN655553 ERJ655552:ERJ655553 FBF655552:FBF655553 FLB655552:FLB655553 FUX655552:FUX655553 GET655552:GET655553 GOP655552:GOP655553 GYL655552:GYL655553 HIH655552:HIH655553 HSD655552:HSD655553 IBZ655552:IBZ655553 ILV655552:ILV655553 IVR655552:IVR655553 JFN655552:JFN655553 JPJ655552:JPJ655553 JZF655552:JZF655553 KJB655552:KJB655553 KSX655552:KSX655553 LCT655552:LCT655553 LMP655552:LMP655553 LWL655552:LWL655553 MGH655552:MGH655553 MQD655552:MQD655553 MZZ655552:MZZ655553 NJV655552:NJV655553 NTR655552:NTR655553 ODN655552:ODN655553 ONJ655552:ONJ655553 OXF655552:OXF655553 PHB655552:PHB655553 PQX655552:PQX655553 QAT655552:QAT655553 QKP655552:QKP655553 QUL655552:QUL655553 REH655552:REH655553 ROD655552:ROD655553 RXZ655552:RXZ655553 SHV655552:SHV655553 SRR655552:SRR655553 TBN655552:TBN655553 TLJ655552:TLJ655553 TVF655552:TVF655553 UFB655552:UFB655553 UOX655552:UOX655553 UYT655552:UYT655553 VIP655552:VIP655553 VSL655552:VSL655553 WCH655552:WCH655553 WMD655552:WMD655553 WVZ655552:WVZ655553 R721088:R721089 JN721088:JN721089 TJ721088:TJ721089 ADF721088:ADF721089 ANB721088:ANB721089 AWX721088:AWX721089 BGT721088:BGT721089 BQP721088:BQP721089 CAL721088:CAL721089 CKH721088:CKH721089 CUD721088:CUD721089 DDZ721088:DDZ721089 DNV721088:DNV721089 DXR721088:DXR721089 EHN721088:EHN721089 ERJ721088:ERJ721089 FBF721088:FBF721089 FLB721088:FLB721089 FUX721088:FUX721089 GET721088:GET721089 GOP721088:GOP721089 GYL721088:GYL721089 HIH721088:HIH721089 HSD721088:HSD721089 IBZ721088:IBZ721089 ILV721088:ILV721089 IVR721088:IVR721089 JFN721088:JFN721089 JPJ721088:JPJ721089 JZF721088:JZF721089 KJB721088:KJB721089 KSX721088:KSX721089 LCT721088:LCT721089 LMP721088:LMP721089 LWL721088:LWL721089 MGH721088:MGH721089 MQD721088:MQD721089 MZZ721088:MZZ721089 NJV721088:NJV721089 NTR721088:NTR721089 ODN721088:ODN721089 ONJ721088:ONJ721089 OXF721088:OXF721089 PHB721088:PHB721089 PQX721088:PQX721089 QAT721088:QAT721089 QKP721088:QKP721089 QUL721088:QUL721089 REH721088:REH721089 ROD721088:ROD721089 RXZ721088:RXZ721089 SHV721088:SHV721089 SRR721088:SRR721089 TBN721088:TBN721089 TLJ721088:TLJ721089 TVF721088:TVF721089 UFB721088:UFB721089 UOX721088:UOX721089 UYT721088:UYT721089 VIP721088:VIP721089 VSL721088:VSL721089 WCH721088:WCH721089 WMD721088:WMD721089 WVZ721088:WVZ721089 R786624:R786625 JN786624:JN786625 TJ786624:TJ786625 ADF786624:ADF786625 ANB786624:ANB786625 AWX786624:AWX786625 BGT786624:BGT786625 BQP786624:BQP786625 CAL786624:CAL786625 CKH786624:CKH786625 CUD786624:CUD786625 DDZ786624:DDZ786625 DNV786624:DNV786625 DXR786624:DXR786625 EHN786624:EHN786625 ERJ786624:ERJ786625 FBF786624:FBF786625 FLB786624:FLB786625 FUX786624:FUX786625 GET786624:GET786625 GOP786624:GOP786625 GYL786624:GYL786625 HIH786624:HIH786625 HSD786624:HSD786625 IBZ786624:IBZ786625 ILV786624:ILV786625 IVR786624:IVR786625 JFN786624:JFN786625 JPJ786624:JPJ786625 JZF786624:JZF786625 KJB786624:KJB786625 KSX786624:KSX786625 LCT786624:LCT786625 LMP786624:LMP786625 LWL786624:LWL786625 MGH786624:MGH786625 MQD786624:MQD786625 MZZ786624:MZZ786625 NJV786624:NJV786625 NTR786624:NTR786625 ODN786624:ODN786625 ONJ786624:ONJ786625 OXF786624:OXF786625 PHB786624:PHB786625 PQX786624:PQX786625 QAT786624:QAT786625 QKP786624:QKP786625 QUL786624:QUL786625 REH786624:REH786625 ROD786624:ROD786625 RXZ786624:RXZ786625 SHV786624:SHV786625 SRR786624:SRR786625 TBN786624:TBN786625 TLJ786624:TLJ786625 TVF786624:TVF786625 UFB786624:UFB786625 UOX786624:UOX786625 UYT786624:UYT786625 VIP786624:VIP786625 VSL786624:VSL786625 WCH786624:WCH786625 WMD786624:WMD786625 WVZ786624:WVZ786625 R852160:R852161 JN852160:JN852161 TJ852160:TJ852161 ADF852160:ADF852161 ANB852160:ANB852161 AWX852160:AWX852161 BGT852160:BGT852161 BQP852160:BQP852161 CAL852160:CAL852161 CKH852160:CKH852161 CUD852160:CUD852161 DDZ852160:DDZ852161 DNV852160:DNV852161 DXR852160:DXR852161 EHN852160:EHN852161 ERJ852160:ERJ852161 FBF852160:FBF852161 FLB852160:FLB852161 FUX852160:FUX852161 GET852160:GET852161 GOP852160:GOP852161 GYL852160:GYL852161 HIH852160:HIH852161 HSD852160:HSD852161 IBZ852160:IBZ852161 ILV852160:ILV852161 IVR852160:IVR852161 JFN852160:JFN852161 JPJ852160:JPJ852161 JZF852160:JZF852161 KJB852160:KJB852161 KSX852160:KSX852161 LCT852160:LCT852161 LMP852160:LMP852161 LWL852160:LWL852161 MGH852160:MGH852161 MQD852160:MQD852161 MZZ852160:MZZ852161 NJV852160:NJV852161 NTR852160:NTR852161 ODN852160:ODN852161 ONJ852160:ONJ852161 OXF852160:OXF852161 PHB852160:PHB852161 PQX852160:PQX852161 QAT852160:QAT852161 QKP852160:QKP852161 QUL852160:QUL852161 REH852160:REH852161 ROD852160:ROD852161 RXZ852160:RXZ852161 SHV852160:SHV852161 SRR852160:SRR852161 TBN852160:TBN852161 TLJ852160:TLJ852161 TVF852160:TVF852161 UFB852160:UFB852161 UOX852160:UOX852161 UYT852160:UYT852161 VIP852160:VIP852161 VSL852160:VSL852161 WCH852160:WCH852161 WMD852160:WMD852161 WVZ852160:WVZ852161 R917696:R917697 JN917696:JN917697 TJ917696:TJ917697 ADF917696:ADF917697 ANB917696:ANB917697 AWX917696:AWX917697 BGT917696:BGT917697 BQP917696:BQP917697 CAL917696:CAL917697 CKH917696:CKH917697 CUD917696:CUD917697 DDZ917696:DDZ917697 DNV917696:DNV917697 DXR917696:DXR917697 EHN917696:EHN917697 ERJ917696:ERJ917697 FBF917696:FBF917697 FLB917696:FLB917697 FUX917696:FUX917697 GET917696:GET917697 GOP917696:GOP917697 GYL917696:GYL917697 HIH917696:HIH917697 HSD917696:HSD917697 IBZ917696:IBZ917697 ILV917696:ILV917697 IVR917696:IVR917697 JFN917696:JFN917697 JPJ917696:JPJ917697 JZF917696:JZF917697 KJB917696:KJB917697 KSX917696:KSX917697 LCT917696:LCT917697 LMP917696:LMP917697 LWL917696:LWL917697 MGH917696:MGH917697 MQD917696:MQD917697 MZZ917696:MZZ917697 NJV917696:NJV917697 NTR917696:NTR917697 ODN917696:ODN917697 ONJ917696:ONJ917697 OXF917696:OXF917697 PHB917696:PHB917697 PQX917696:PQX917697 QAT917696:QAT917697 QKP917696:QKP917697 QUL917696:QUL917697 REH917696:REH917697 ROD917696:ROD917697 RXZ917696:RXZ917697 SHV917696:SHV917697 SRR917696:SRR917697 TBN917696:TBN917697 TLJ917696:TLJ917697 TVF917696:TVF917697 UFB917696:UFB917697 UOX917696:UOX917697 UYT917696:UYT917697 VIP917696:VIP917697 VSL917696:VSL917697 WCH917696:WCH917697 WMD917696:WMD917697 WVZ917696:WVZ917697 R983232:R983233 JN983232:JN983233 TJ983232:TJ983233 ADF983232:ADF983233 ANB983232:ANB983233 AWX983232:AWX983233 BGT983232:BGT983233 BQP983232:BQP983233 CAL983232:CAL983233 CKH983232:CKH983233 CUD983232:CUD983233 DDZ983232:DDZ983233 DNV983232:DNV983233 DXR983232:DXR983233 EHN983232:EHN983233 ERJ983232:ERJ983233 FBF983232:FBF983233 FLB983232:FLB983233 FUX983232:FUX983233 GET983232:GET983233 GOP983232:GOP983233 GYL983232:GYL983233 HIH983232:HIH983233 HSD983232:HSD983233 IBZ983232:IBZ983233 ILV983232:ILV983233 IVR983232:IVR983233 JFN983232:JFN983233 JPJ983232:JPJ983233 JZF983232:JZF983233 KJB983232:KJB983233 KSX983232:KSX983233 LCT983232:LCT983233 LMP983232:LMP983233 LWL983232:LWL983233 MGH983232:MGH983233 MQD983232:MQD983233 MZZ983232:MZZ983233 NJV983232:NJV983233 NTR983232:NTR983233 ODN983232:ODN983233 ONJ983232:ONJ983233 OXF983232:OXF983233 PHB983232:PHB983233 PQX983232:PQX983233 QAT983232:QAT983233 QKP983232:QKP983233 QUL983232:QUL983233 REH983232:REH983233 ROD983232:ROD983233 RXZ983232:RXZ983233 SHV983232:SHV983233 SRR983232:SRR983233 TBN983232:TBN983233 TLJ983232:TLJ983233 TVF983232:TVF983233 UFB983232:UFB983233 UOX983232:UOX983233 UYT983232:UYT983233 VIP983232:VIP983233 VSL983232:VSL983233 WCH983232:WCH983233 WMD983232:WMD983233 WVZ983232:WVZ983233 R65643:R65644 JN65643:JN65644 TJ65643:TJ65644 ADF65643:ADF65644 ANB65643:ANB65644 AWX65643:AWX65644 BGT65643:BGT65644 BQP65643:BQP65644 CAL65643:CAL65644 CKH65643:CKH65644 CUD65643:CUD65644 DDZ65643:DDZ65644 DNV65643:DNV65644 DXR65643:DXR65644 EHN65643:EHN65644 ERJ65643:ERJ65644 FBF65643:FBF65644 FLB65643:FLB65644 FUX65643:FUX65644 GET65643:GET65644 GOP65643:GOP65644 GYL65643:GYL65644 HIH65643:HIH65644 HSD65643:HSD65644 IBZ65643:IBZ65644 ILV65643:ILV65644 IVR65643:IVR65644 JFN65643:JFN65644 JPJ65643:JPJ65644 JZF65643:JZF65644 KJB65643:KJB65644 KSX65643:KSX65644 LCT65643:LCT65644 LMP65643:LMP65644 LWL65643:LWL65644 MGH65643:MGH65644 MQD65643:MQD65644 MZZ65643:MZZ65644 NJV65643:NJV65644 NTR65643:NTR65644 ODN65643:ODN65644 ONJ65643:ONJ65644 OXF65643:OXF65644 PHB65643:PHB65644 PQX65643:PQX65644 QAT65643:QAT65644 QKP65643:QKP65644 QUL65643:QUL65644 REH65643:REH65644 ROD65643:ROD65644 RXZ65643:RXZ65644 SHV65643:SHV65644 SRR65643:SRR65644 TBN65643:TBN65644 TLJ65643:TLJ65644 TVF65643:TVF65644 UFB65643:UFB65644 UOX65643:UOX65644 UYT65643:UYT65644 VIP65643:VIP65644 VSL65643:VSL65644 WCH65643:WCH65644 WMD65643:WMD65644 WVZ65643:WVZ65644 R131179:R131180 JN131179:JN131180 TJ131179:TJ131180 ADF131179:ADF131180 ANB131179:ANB131180 AWX131179:AWX131180 BGT131179:BGT131180 BQP131179:BQP131180 CAL131179:CAL131180 CKH131179:CKH131180 CUD131179:CUD131180 DDZ131179:DDZ131180 DNV131179:DNV131180 DXR131179:DXR131180 EHN131179:EHN131180 ERJ131179:ERJ131180 FBF131179:FBF131180 FLB131179:FLB131180 FUX131179:FUX131180 GET131179:GET131180 GOP131179:GOP131180 GYL131179:GYL131180 HIH131179:HIH131180 HSD131179:HSD131180 IBZ131179:IBZ131180 ILV131179:ILV131180 IVR131179:IVR131180 JFN131179:JFN131180 JPJ131179:JPJ131180 JZF131179:JZF131180 KJB131179:KJB131180 KSX131179:KSX131180 LCT131179:LCT131180 LMP131179:LMP131180 LWL131179:LWL131180 MGH131179:MGH131180 MQD131179:MQD131180 MZZ131179:MZZ131180 NJV131179:NJV131180 NTR131179:NTR131180 ODN131179:ODN131180 ONJ131179:ONJ131180 OXF131179:OXF131180 PHB131179:PHB131180 PQX131179:PQX131180 QAT131179:QAT131180 QKP131179:QKP131180 QUL131179:QUL131180 REH131179:REH131180 ROD131179:ROD131180 RXZ131179:RXZ131180 SHV131179:SHV131180 SRR131179:SRR131180 TBN131179:TBN131180 TLJ131179:TLJ131180 TVF131179:TVF131180 UFB131179:UFB131180 UOX131179:UOX131180 UYT131179:UYT131180 VIP131179:VIP131180 VSL131179:VSL131180 WCH131179:WCH131180 WMD131179:WMD131180 WVZ131179:WVZ131180 R196715:R196716 JN196715:JN196716 TJ196715:TJ196716 ADF196715:ADF196716 ANB196715:ANB196716 AWX196715:AWX196716 BGT196715:BGT196716 BQP196715:BQP196716 CAL196715:CAL196716 CKH196715:CKH196716 CUD196715:CUD196716 DDZ196715:DDZ196716 DNV196715:DNV196716 DXR196715:DXR196716 EHN196715:EHN196716 ERJ196715:ERJ196716 FBF196715:FBF196716 FLB196715:FLB196716 FUX196715:FUX196716 GET196715:GET196716 GOP196715:GOP196716 GYL196715:GYL196716 HIH196715:HIH196716 HSD196715:HSD196716 IBZ196715:IBZ196716 ILV196715:ILV196716 IVR196715:IVR196716 JFN196715:JFN196716 JPJ196715:JPJ196716 JZF196715:JZF196716 KJB196715:KJB196716 KSX196715:KSX196716 LCT196715:LCT196716 LMP196715:LMP196716 LWL196715:LWL196716 MGH196715:MGH196716 MQD196715:MQD196716 MZZ196715:MZZ196716 NJV196715:NJV196716 NTR196715:NTR196716 ODN196715:ODN196716 ONJ196715:ONJ196716 OXF196715:OXF196716 PHB196715:PHB196716 PQX196715:PQX196716 QAT196715:QAT196716 QKP196715:QKP196716 QUL196715:QUL196716 REH196715:REH196716 ROD196715:ROD196716 RXZ196715:RXZ196716 SHV196715:SHV196716 SRR196715:SRR196716 TBN196715:TBN196716 TLJ196715:TLJ196716 TVF196715:TVF196716 UFB196715:UFB196716 UOX196715:UOX196716 UYT196715:UYT196716 VIP196715:VIP196716 VSL196715:VSL196716 WCH196715:WCH196716 WMD196715:WMD196716 WVZ196715:WVZ196716 R262251:R262252 JN262251:JN262252 TJ262251:TJ262252 ADF262251:ADF262252 ANB262251:ANB262252 AWX262251:AWX262252 BGT262251:BGT262252 BQP262251:BQP262252 CAL262251:CAL262252 CKH262251:CKH262252 CUD262251:CUD262252 DDZ262251:DDZ262252 DNV262251:DNV262252 DXR262251:DXR262252 EHN262251:EHN262252 ERJ262251:ERJ262252 FBF262251:FBF262252 FLB262251:FLB262252 FUX262251:FUX262252 GET262251:GET262252 GOP262251:GOP262252 GYL262251:GYL262252 HIH262251:HIH262252 HSD262251:HSD262252 IBZ262251:IBZ262252 ILV262251:ILV262252 IVR262251:IVR262252 JFN262251:JFN262252 JPJ262251:JPJ262252 JZF262251:JZF262252 KJB262251:KJB262252 KSX262251:KSX262252 LCT262251:LCT262252 LMP262251:LMP262252 LWL262251:LWL262252 MGH262251:MGH262252 MQD262251:MQD262252 MZZ262251:MZZ262252 NJV262251:NJV262252 NTR262251:NTR262252 ODN262251:ODN262252 ONJ262251:ONJ262252 OXF262251:OXF262252 PHB262251:PHB262252 PQX262251:PQX262252 QAT262251:QAT262252 QKP262251:QKP262252 QUL262251:QUL262252 REH262251:REH262252 ROD262251:ROD262252 RXZ262251:RXZ262252 SHV262251:SHV262252 SRR262251:SRR262252 TBN262251:TBN262252 TLJ262251:TLJ262252 TVF262251:TVF262252 UFB262251:UFB262252 UOX262251:UOX262252 UYT262251:UYT262252 VIP262251:VIP262252 VSL262251:VSL262252 WCH262251:WCH262252 WMD262251:WMD262252 WVZ262251:WVZ262252 R327787:R327788 JN327787:JN327788 TJ327787:TJ327788 ADF327787:ADF327788 ANB327787:ANB327788 AWX327787:AWX327788 BGT327787:BGT327788 BQP327787:BQP327788 CAL327787:CAL327788 CKH327787:CKH327788 CUD327787:CUD327788 DDZ327787:DDZ327788 DNV327787:DNV327788 DXR327787:DXR327788 EHN327787:EHN327788 ERJ327787:ERJ327788 FBF327787:FBF327788 FLB327787:FLB327788 FUX327787:FUX327788 GET327787:GET327788 GOP327787:GOP327788 GYL327787:GYL327788 HIH327787:HIH327788 HSD327787:HSD327788 IBZ327787:IBZ327788 ILV327787:ILV327788 IVR327787:IVR327788 JFN327787:JFN327788 JPJ327787:JPJ327788 JZF327787:JZF327788 KJB327787:KJB327788 KSX327787:KSX327788 LCT327787:LCT327788 LMP327787:LMP327788 LWL327787:LWL327788 MGH327787:MGH327788 MQD327787:MQD327788 MZZ327787:MZZ327788 NJV327787:NJV327788 NTR327787:NTR327788 ODN327787:ODN327788 ONJ327787:ONJ327788 OXF327787:OXF327788 PHB327787:PHB327788 PQX327787:PQX327788 QAT327787:QAT327788 QKP327787:QKP327788 QUL327787:QUL327788 REH327787:REH327788 ROD327787:ROD327788 RXZ327787:RXZ327788 SHV327787:SHV327788 SRR327787:SRR327788 TBN327787:TBN327788 TLJ327787:TLJ327788 TVF327787:TVF327788 UFB327787:UFB327788 UOX327787:UOX327788 UYT327787:UYT327788 VIP327787:VIP327788 VSL327787:VSL327788 WCH327787:WCH327788 WMD327787:WMD327788 WVZ327787:WVZ327788 R393323:R393324 JN393323:JN393324 TJ393323:TJ393324 ADF393323:ADF393324 ANB393323:ANB393324 AWX393323:AWX393324 BGT393323:BGT393324 BQP393323:BQP393324 CAL393323:CAL393324 CKH393323:CKH393324 CUD393323:CUD393324 DDZ393323:DDZ393324 DNV393323:DNV393324 DXR393323:DXR393324 EHN393323:EHN393324 ERJ393323:ERJ393324 FBF393323:FBF393324 FLB393323:FLB393324 FUX393323:FUX393324 GET393323:GET393324 GOP393323:GOP393324 GYL393323:GYL393324 HIH393323:HIH393324 HSD393323:HSD393324 IBZ393323:IBZ393324 ILV393323:ILV393324 IVR393323:IVR393324 JFN393323:JFN393324 JPJ393323:JPJ393324 JZF393323:JZF393324 KJB393323:KJB393324 KSX393323:KSX393324 LCT393323:LCT393324 LMP393323:LMP393324 LWL393323:LWL393324 MGH393323:MGH393324 MQD393323:MQD393324 MZZ393323:MZZ393324 NJV393323:NJV393324 NTR393323:NTR393324 ODN393323:ODN393324 ONJ393323:ONJ393324 OXF393323:OXF393324 PHB393323:PHB393324 PQX393323:PQX393324 QAT393323:QAT393324 QKP393323:QKP393324 QUL393323:QUL393324 REH393323:REH393324 ROD393323:ROD393324 RXZ393323:RXZ393324 SHV393323:SHV393324 SRR393323:SRR393324 TBN393323:TBN393324 TLJ393323:TLJ393324 TVF393323:TVF393324 UFB393323:UFB393324 UOX393323:UOX393324 UYT393323:UYT393324 VIP393323:VIP393324 VSL393323:VSL393324 WCH393323:WCH393324 WMD393323:WMD393324 WVZ393323:WVZ393324 R458859:R458860 JN458859:JN458860 TJ458859:TJ458860 ADF458859:ADF458860 ANB458859:ANB458860 AWX458859:AWX458860 BGT458859:BGT458860 BQP458859:BQP458860 CAL458859:CAL458860 CKH458859:CKH458860 CUD458859:CUD458860 DDZ458859:DDZ458860 DNV458859:DNV458860 DXR458859:DXR458860 EHN458859:EHN458860 ERJ458859:ERJ458860 FBF458859:FBF458860 FLB458859:FLB458860 FUX458859:FUX458860 GET458859:GET458860 GOP458859:GOP458860 GYL458859:GYL458860 HIH458859:HIH458860 HSD458859:HSD458860 IBZ458859:IBZ458860 ILV458859:ILV458860 IVR458859:IVR458860 JFN458859:JFN458860 JPJ458859:JPJ458860 JZF458859:JZF458860 KJB458859:KJB458860 KSX458859:KSX458860 LCT458859:LCT458860 LMP458859:LMP458860 LWL458859:LWL458860 MGH458859:MGH458860 MQD458859:MQD458860 MZZ458859:MZZ458860 NJV458859:NJV458860 NTR458859:NTR458860 ODN458859:ODN458860 ONJ458859:ONJ458860 OXF458859:OXF458860 PHB458859:PHB458860 PQX458859:PQX458860 QAT458859:QAT458860 QKP458859:QKP458860 QUL458859:QUL458860 REH458859:REH458860 ROD458859:ROD458860 RXZ458859:RXZ458860 SHV458859:SHV458860 SRR458859:SRR458860 TBN458859:TBN458860 TLJ458859:TLJ458860 TVF458859:TVF458860 UFB458859:UFB458860 UOX458859:UOX458860 UYT458859:UYT458860 VIP458859:VIP458860 VSL458859:VSL458860 WCH458859:WCH458860 WMD458859:WMD458860 WVZ458859:WVZ458860 R524395:R524396 JN524395:JN524396 TJ524395:TJ524396 ADF524395:ADF524396 ANB524395:ANB524396 AWX524395:AWX524396 BGT524395:BGT524396 BQP524395:BQP524396 CAL524395:CAL524396 CKH524395:CKH524396 CUD524395:CUD524396 DDZ524395:DDZ524396 DNV524395:DNV524396 DXR524395:DXR524396 EHN524395:EHN524396 ERJ524395:ERJ524396 FBF524395:FBF524396 FLB524395:FLB524396 FUX524395:FUX524396 GET524395:GET524396 GOP524395:GOP524396 GYL524395:GYL524396 HIH524395:HIH524396 HSD524395:HSD524396 IBZ524395:IBZ524396 ILV524395:ILV524396 IVR524395:IVR524396 JFN524395:JFN524396 JPJ524395:JPJ524396 JZF524395:JZF524396 KJB524395:KJB524396 KSX524395:KSX524396 LCT524395:LCT524396 LMP524395:LMP524396 LWL524395:LWL524396 MGH524395:MGH524396 MQD524395:MQD524396 MZZ524395:MZZ524396 NJV524395:NJV524396 NTR524395:NTR524396 ODN524395:ODN524396 ONJ524395:ONJ524396 OXF524395:OXF524396 PHB524395:PHB524396 PQX524395:PQX524396 QAT524395:QAT524396 QKP524395:QKP524396 QUL524395:QUL524396 REH524395:REH524396 ROD524395:ROD524396 RXZ524395:RXZ524396 SHV524395:SHV524396 SRR524395:SRR524396 TBN524395:TBN524396 TLJ524395:TLJ524396 TVF524395:TVF524396 UFB524395:UFB524396 UOX524395:UOX524396 UYT524395:UYT524396 VIP524395:VIP524396 VSL524395:VSL524396 WCH524395:WCH524396 WMD524395:WMD524396 WVZ524395:WVZ524396 R589931:R589932 JN589931:JN589932 TJ589931:TJ589932 ADF589931:ADF589932 ANB589931:ANB589932 AWX589931:AWX589932 BGT589931:BGT589932 BQP589931:BQP589932 CAL589931:CAL589932 CKH589931:CKH589932 CUD589931:CUD589932 DDZ589931:DDZ589932 DNV589931:DNV589932 DXR589931:DXR589932 EHN589931:EHN589932 ERJ589931:ERJ589932 FBF589931:FBF589932 FLB589931:FLB589932 FUX589931:FUX589932 GET589931:GET589932 GOP589931:GOP589932 GYL589931:GYL589932 HIH589931:HIH589932 HSD589931:HSD589932 IBZ589931:IBZ589932 ILV589931:ILV589932 IVR589931:IVR589932 JFN589931:JFN589932 JPJ589931:JPJ589932 JZF589931:JZF589932 KJB589931:KJB589932 KSX589931:KSX589932 LCT589931:LCT589932 LMP589931:LMP589932 LWL589931:LWL589932 MGH589931:MGH589932 MQD589931:MQD589932 MZZ589931:MZZ589932 NJV589931:NJV589932 NTR589931:NTR589932 ODN589931:ODN589932 ONJ589931:ONJ589932 OXF589931:OXF589932 PHB589931:PHB589932 PQX589931:PQX589932 QAT589931:QAT589932 QKP589931:QKP589932 QUL589931:QUL589932 REH589931:REH589932 ROD589931:ROD589932 RXZ589931:RXZ589932 SHV589931:SHV589932 SRR589931:SRR589932 TBN589931:TBN589932 TLJ589931:TLJ589932 TVF589931:TVF589932 UFB589931:UFB589932 UOX589931:UOX589932 UYT589931:UYT589932 VIP589931:VIP589932 VSL589931:VSL589932 WCH589931:WCH589932 WMD589931:WMD589932 WVZ589931:WVZ589932 R655467:R655468 JN655467:JN655468 TJ655467:TJ655468 ADF655467:ADF655468 ANB655467:ANB655468 AWX655467:AWX655468 BGT655467:BGT655468 BQP655467:BQP655468 CAL655467:CAL655468 CKH655467:CKH655468 CUD655467:CUD655468 DDZ655467:DDZ655468 DNV655467:DNV655468 DXR655467:DXR655468 EHN655467:EHN655468 ERJ655467:ERJ655468 FBF655467:FBF655468 FLB655467:FLB655468 FUX655467:FUX655468 GET655467:GET655468 GOP655467:GOP655468 GYL655467:GYL655468 HIH655467:HIH655468 HSD655467:HSD655468 IBZ655467:IBZ655468 ILV655467:ILV655468 IVR655467:IVR655468 JFN655467:JFN655468 JPJ655467:JPJ655468 JZF655467:JZF655468 KJB655467:KJB655468 KSX655467:KSX655468 LCT655467:LCT655468 LMP655467:LMP655468 LWL655467:LWL655468 MGH655467:MGH655468 MQD655467:MQD655468 MZZ655467:MZZ655468 NJV655467:NJV655468 NTR655467:NTR655468 ODN655467:ODN655468 ONJ655467:ONJ655468 OXF655467:OXF655468 PHB655467:PHB655468 PQX655467:PQX655468 QAT655467:QAT655468 QKP655467:QKP655468 QUL655467:QUL655468 REH655467:REH655468 ROD655467:ROD655468 RXZ655467:RXZ655468 SHV655467:SHV655468 SRR655467:SRR655468 TBN655467:TBN655468 TLJ655467:TLJ655468 TVF655467:TVF655468 UFB655467:UFB655468 UOX655467:UOX655468 UYT655467:UYT655468 VIP655467:VIP655468 VSL655467:VSL655468 WCH655467:WCH655468 WMD655467:WMD655468 WVZ655467:WVZ655468 R721003:R721004 JN721003:JN721004 TJ721003:TJ721004 ADF721003:ADF721004 ANB721003:ANB721004 AWX721003:AWX721004 BGT721003:BGT721004 BQP721003:BQP721004 CAL721003:CAL721004 CKH721003:CKH721004 CUD721003:CUD721004 DDZ721003:DDZ721004 DNV721003:DNV721004 DXR721003:DXR721004 EHN721003:EHN721004 ERJ721003:ERJ721004 FBF721003:FBF721004 FLB721003:FLB721004 FUX721003:FUX721004 GET721003:GET721004 GOP721003:GOP721004 GYL721003:GYL721004 HIH721003:HIH721004 HSD721003:HSD721004 IBZ721003:IBZ721004 ILV721003:ILV721004 IVR721003:IVR721004 JFN721003:JFN721004 JPJ721003:JPJ721004 JZF721003:JZF721004 KJB721003:KJB721004 KSX721003:KSX721004 LCT721003:LCT721004 LMP721003:LMP721004 LWL721003:LWL721004 MGH721003:MGH721004 MQD721003:MQD721004 MZZ721003:MZZ721004 NJV721003:NJV721004 NTR721003:NTR721004 ODN721003:ODN721004 ONJ721003:ONJ721004 OXF721003:OXF721004 PHB721003:PHB721004 PQX721003:PQX721004 QAT721003:QAT721004 QKP721003:QKP721004 QUL721003:QUL721004 REH721003:REH721004 ROD721003:ROD721004 RXZ721003:RXZ721004 SHV721003:SHV721004 SRR721003:SRR721004 TBN721003:TBN721004 TLJ721003:TLJ721004 TVF721003:TVF721004 UFB721003:UFB721004 UOX721003:UOX721004 UYT721003:UYT721004 VIP721003:VIP721004 VSL721003:VSL721004 WCH721003:WCH721004 WMD721003:WMD721004 WVZ721003:WVZ721004 R786539:R786540 JN786539:JN786540 TJ786539:TJ786540 ADF786539:ADF786540 ANB786539:ANB786540 AWX786539:AWX786540 BGT786539:BGT786540 BQP786539:BQP786540 CAL786539:CAL786540 CKH786539:CKH786540 CUD786539:CUD786540 DDZ786539:DDZ786540 DNV786539:DNV786540 DXR786539:DXR786540 EHN786539:EHN786540 ERJ786539:ERJ786540 FBF786539:FBF786540 FLB786539:FLB786540 FUX786539:FUX786540 GET786539:GET786540 GOP786539:GOP786540 GYL786539:GYL786540 HIH786539:HIH786540 HSD786539:HSD786540 IBZ786539:IBZ786540 ILV786539:ILV786540 IVR786539:IVR786540 JFN786539:JFN786540 JPJ786539:JPJ786540 JZF786539:JZF786540 KJB786539:KJB786540 KSX786539:KSX786540 LCT786539:LCT786540 LMP786539:LMP786540 LWL786539:LWL786540 MGH786539:MGH786540 MQD786539:MQD786540 MZZ786539:MZZ786540 NJV786539:NJV786540 NTR786539:NTR786540 ODN786539:ODN786540 ONJ786539:ONJ786540 OXF786539:OXF786540 PHB786539:PHB786540 PQX786539:PQX786540 QAT786539:QAT786540 QKP786539:QKP786540 QUL786539:QUL786540 REH786539:REH786540 ROD786539:ROD786540 RXZ786539:RXZ786540 SHV786539:SHV786540 SRR786539:SRR786540 TBN786539:TBN786540 TLJ786539:TLJ786540 TVF786539:TVF786540 UFB786539:UFB786540 UOX786539:UOX786540 UYT786539:UYT786540 VIP786539:VIP786540 VSL786539:VSL786540 WCH786539:WCH786540 WMD786539:WMD786540 WVZ786539:WVZ786540 R852075:R852076 JN852075:JN852076 TJ852075:TJ852076 ADF852075:ADF852076 ANB852075:ANB852076 AWX852075:AWX852076 BGT852075:BGT852076 BQP852075:BQP852076 CAL852075:CAL852076 CKH852075:CKH852076 CUD852075:CUD852076 DDZ852075:DDZ852076 DNV852075:DNV852076 DXR852075:DXR852076 EHN852075:EHN852076 ERJ852075:ERJ852076 FBF852075:FBF852076 FLB852075:FLB852076 FUX852075:FUX852076 GET852075:GET852076 GOP852075:GOP852076 GYL852075:GYL852076 HIH852075:HIH852076 HSD852075:HSD852076 IBZ852075:IBZ852076 ILV852075:ILV852076 IVR852075:IVR852076 JFN852075:JFN852076 JPJ852075:JPJ852076 JZF852075:JZF852076 KJB852075:KJB852076 KSX852075:KSX852076 LCT852075:LCT852076 LMP852075:LMP852076 LWL852075:LWL852076 MGH852075:MGH852076 MQD852075:MQD852076 MZZ852075:MZZ852076 NJV852075:NJV852076 NTR852075:NTR852076 ODN852075:ODN852076 ONJ852075:ONJ852076 OXF852075:OXF852076 PHB852075:PHB852076 PQX852075:PQX852076 QAT852075:QAT852076 QKP852075:QKP852076 QUL852075:QUL852076 REH852075:REH852076 ROD852075:ROD852076 RXZ852075:RXZ852076 SHV852075:SHV852076 SRR852075:SRR852076 TBN852075:TBN852076 TLJ852075:TLJ852076 TVF852075:TVF852076 UFB852075:UFB852076 UOX852075:UOX852076 UYT852075:UYT852076 VIP852075:VIP852076 VSL852075:VSL852076 WCH852075:WCH852076 WMD852075:WMD852076 WVZ852075:WVZ852076 R917611:R917612 JN917611:JN917612 TJ917611:TJ917612 ADF917611:ADF917612 ANB917611:ANB917612 AWX917611:AWX917612 BGT917611:BGT917612 BQP917611:BQP917612 CAL917611:CAL917612 CKH917611:CKH917612 CUD917611:CUD917612 DDZ917611:DDZ917612 DNV917611:DNV917612 DXR917611:DXR917612 EHN917611:EHN917612 ERJ917611:ERJ917612 FBF917611:FBF917612 FLB917611:FLB917612 FUX917611:FUX917612 GET917611:GET917612 GOP917611:GOP917612 GYL917611:GYL917612 HIH917611:HIH917612 HSD917611:HSD917612 IBZ917611:IBZ917612 ILV917611:ILV917612 IVR917611:IVR917612 JFN917611:JFN917612 JPJ917611:JPJ917612 JZF917611:JZF917612 KJB917611:KJB917612 KSX917611:KSX917612 LCT917611:LCT917612 LMP917611:LMP917612 LWL917611:LWL917612 MGH917611:MGH917612 MQD917611:MQD917612 MZZ917611:MZZ917612 NJV917611:NJV917612 NTR917611:NTR917612 ODN917611:ODN917612 ONJ917611:ONJ917612 OXF917611:OXF917612 PHB917611:PHB917612 PQX917611:PQX917612 QAT917611:QAT917612 QKP917611:QKP917612 QUL917611:QUL917612 REH917611:REH917612 ROD917611:ROD917612 RXZ917611:RXZ917612 SHV917611:SHV917612 SRR917611:SRR917612 TBN917611:TBN917612 TLJ917611:TLJ917612 TVF917611:TVF917612 UFB917611:UFB917612 UOX917611:UOX917612 UYT917611:UYT917612 VIP917611:VIP917612 VSL917611:VSL917612 WCH917611:WCH917612 WMD917611:WMD917612 WVZ917611:WVZ917612 R983147:R983148 JN983147:JN983148 TJ983147:TJ983148 ADF983147:ADF983148 ANB983147:ANB983148 AWX983147:AWX983148 BGT983147:BGT983148 BQP983147:BQP983148 CAL983147:CAL983148 CKH983147:CKH983148 CUD983147:CUD983148 DDZ983147:DDZ983148 DNV983147:DNV983148 DXR983147:DXR983148 EHN983147:EHN983148 ERJ983147:ERJ983148 FBF983147:FBF983148 FLB983147:FLB983148 FUX983147:FUX983148 GET983147:GET983148 GOP983147:GOP983148 GYL983147:GYL983148 HIH983147:HIH983148 HSD983147:HSD983148 IBZ983147:IBZ983148 ILV983147:ILV983148 IVR983147:IVR983148 JFN983147:JFN983148 JPJ983147:JPJ983148 JZF983147:JZF983148 KJB983147:KJB983148 KSX983147:KSX983148 LCT983147:LCT983148 LMP983147:LMP983148 LWL983147:LWL983148 MGH983147:MGH983148 MQD983147:MQD983148 MZZ983147:MZZ983148 NJV983147:NJV983148 NTR983147:NTR983148 ODN983147:ODN983148 ONJ983147:ONJ983148 OXF983147:OXF983148 PHB983147:PHB983148 PQX983147:PQX983148 QAT983147:QAT983148 QKP983147:QKP983148 QUL983147:QUL983148 REH983147:REH983148 ROD983147:ROD983148 RXZ983147:RXZ983148 SHV983147:SHV983148 SRR983147:SRR983148 TBN983147:TBN983148 TLJ983147:TLJ983148 TVF983147:TVF983148 UFB983147:UFB983148 UOX983147:UOX983148 UYT983147:UYT983148 VIP983147:VIP983148 VSL983147:VSL983148 WCH983147:WCH983148 WMD983147:WMD983148 WVZ983147:WVZ983148 R65561:R65562 JN65561:JN65562 TJ65561:TJ65562 ADF65561:ADF65562 ANB65561:ANB65562 AWX65561:AWX65562 BGT65561:BGT65562 BQP65561:BQP65562 CAL65561:CAL65562 CKH65561:CKH65562 CUD65561:CUD65562 DDZ65561:DDZ65562 DNV65561:DNV65562 DXR65561:DXR65562 EHN65561:EHN65562 ERJ65561:ERJ65562 FBF65561:FBF65562 FLB65561:FLB65562 FUX65561:FUX65562 GET65561:GET65562 GOP65561:GOP65562 GYL65561:GYL65562 HIH65561:HIH65562 HSD65561:HSD65562 IBZ65561:IBZ65562 ILV65561:ILV65562 IVR65561:IVR65562 JFN65561:JFN65562 JPJ65561:JPJ65562 JZF65561:JZF65562 KJB65561:KJB65562 KSX65561:KSX65562 LCT65561:LCT65562 LMP65561:LMP65562 LWL65561:LWL65562 MGH65561:MGH65562 MQD65561:MQD65562 MZZ65561:MZZ65562 NJV65561:NJV65562 NTR65561:NTR65562 ODN65561:ODN65562 ONJ65561:ONJ65562 OXF65561:OXF65562 PHB65561:PHB65562 PQX65561:PQX65562 QAT65561:QAT65562 QKP65561:QKP65562 QUL65561:QUL65562 REH65561:REH65562 ROD65561:ROD65562 RXZ65561:RXZ65562 SHV65561:SHV65562 SRR65561:SRR65562 TBN65561:TBN65562 TLJ65561:TLJ65562 TVF65561:TVF65562 UFB65561:UFB65562 UOX65561:UOX65562 UYT65561:UYT65562 VIP65561:VIP65562 VSL65561:VSL65562 WCH65561:WCH65562 WMD65561:WMD65562 WVZ65561:WVZ65562 R131097:R131098 JN131097:JN131098 TJ131097:TJ131098 ADF131097:ADF131098 ANB131097:ANB131098 AWX131097:AWX131098 BGT131097:BGT131098 BQP131097:BQP131098 CAL131097:CAL131098 CKH131097:CKH131098 CUD131097:CUD131098 DDZ131097:DDZ131098 DNV131097:DNV131098 DXR131097:DXR131098 EHN131097:EHN131098 ERJ131097:ERJ131098 FBF131097:FBF131098 FLB131097:FLB131098 FUX131097:FUX131098 GET131097:GET131098 GOP131097:GOP131098 GYL131097:GYL131098 HIH131097:HIH131098 HSD131097:HSD131098 IBZ131097:IBZ131098 ILV131097:ILV131098 IVR131097:IVR131098 JFN131097:JFN131098 JPJ131097:JPJ131098 JZF131097:JZF131098 KJB131097:KJB131098 KSX131097:KSX131098 LCT131097:LCT131098 LMP131097:LMP131098 LWL131097:LWL131098 MGH131097:MGH131098 MQD131097:MQD131098 MZZ131097:MZZ131098 NJV131097:NJV131098 NTR131097:NTR131098 ODN131097:ODN131098 ONJ131097:ONJ131098 OXF131097:OXF131098 PHB131097:PHB131098 PQX131097:PQX131098 QAT131097:QAT131098 QKP131097:QKP131098 QUL131097:QUL131098 REH131097:REH131098 ROD131097:ROD131098 RXZ131097:RXZ131098 SHV131097:SHV131098 SRR131097:SRR131098 TBN131097:TBN131098 TLJ131097:TLJ131098 TVF131097:TVF131098 UFB131097:UFB131098 UOX131097:UOX131098 UYT131097:UYT131098 VIP131097:VIP131098 VSL131097:VSL131098 WCH131097:WCH131098 WMD131097:WMD131098 WVZ131097:WVZ131098 R196633:R196634 JN196633:JN196634 TJ196633:TJ196634 ADF196633:ADF196634 ANB196633:ANB196634 AWX196633:AWX196634 BGT196633:BGT196634 BQP196633:BQP196634 CAL196633:CAL196634 CKH196633:CKH196634 CUD196633:CUD196634 DDZ196633:DDZ196634 DNV196633:DNV196634 DXR196633:DXR196634 EHN196633:EHN196634 ERJ196633:ERJ196634 FBF196633:FBF196634 FLB196633:FLB196634 FUX196633:FUX196634 GET196633:GET196634 GOP196633:GOP196634 GYL196633:GYL196634 HIH196633:HIH196634 HSD196633:HSD196634 IBZ196633:IBZ196634 ILV196633:ILV196634 IVR196633:IVR196634 JFN196633:JFN196634 JPJ196633:JPJ196634 JZF196633:JZF196634 KJB196633:KJB196634 KSX196633:KSX196634 LCT196633:LCT196634 LMP196633:LMP196634 LWL196633:LWL196634 MGH196633:MGH196634 MQD196633:MQD196634 MZZ196633:MZZ196634 NJV196633:NJV196634 NTR196633:NTR196634 ODN196633:ODN196634 ONJ196633:ONJ196634 OXF196633:OXF196634 PHB196633:PHB196634 PQX196633:PQX196634 QAT196633:QAT196634 QKP196633:QKP196634 QUL196633:QUL196634 REH196633:REH196634 ROD196633:ROD196634 RXZ196633:RXZ196634 SHV196633:SHV196634 SRR196633:SRR196634 TBN196633:TBN196634 TLJ196633:TLJ196634 TVF196633:TVF196634 UFB196633:UFB196634 UOX196633:UOX196634 UYT196633:UYT196634 VIP196633:VIP196634 VSL196633:VSL196634 WCH196633:WCH196634 WMD196633:WMD196634 WVZ196633:WVZ196634 R262169:R262170 JN262169:JN262170 TJ262169:TJ262170 ADF262169:ADF262170 ANB262169:ANB262170 AWX262169:AWX262170 BGT262169:BGT262170 BQP262169:BQP262170 CAL262169:CAL262170 CKH262169:CKH262170 CUD262169:CUD262170 DDZ262169:DDZ262170 DNV262169:DNV262170 DXR262169:DXR262170 EHN262169:EHN262170 ERJ262169:ERJ262170 FBF262169:FBF262170 FLB262169:FLB262170 FUX262169:FUX262170 GET262169:GET262170 GOP262169:GOP262170 GYL262169:GYL262170 HIH262169:HIH262170 HSD262169:HSD262170 IBZ262169:IBZ262170 ILV262169:ILV262170 IVR262169:IVR262170 JFN262169:JFN262170 JPJ262169:JPJ262170 JZF262169:JZF262170 KJB262169:KJB262170 KSX262169:KSX262170 LCT262169:LCT262170 LMP262169:LMP262170 LWL262169:LWL262170 MGH262169:MGH262170 MQD262169:MQD262170 MZZ262169:MZZ262170 NJV262169:NJV262170 NTR262169:NTR262170 ODN262169:ODN262170 ONJ262169:ONJ262170 OXF262169:OXF262170 PHB262169:PHB262170 PQX262169:PQX262170 QAT262169:QAT262170 QKP262169:QKP262170 QUL262169:QUL262170 REH262169:REH262170 ROD262169:ROD262170 RXZ262169:RXZ262170 SHV262169:SHV262170 SRR262169:SRR262170 TBN262169:TBN262170 TLJ262169:TLJ262170 TVF262169:TVF262170 UFB262169:UFB262170 UOX262169:UOX262170 UYT262169:UYT262170 VIP262169:VIP262170 VSL262169:VSL262170 WCH262169:WCH262170 WMD262169:WMD262170 WVZ262169:WVZ262170 R327705:R327706 JN327705:JN327706 TJ327705:TJ327706 ADF327705:ADF327706 ANB327705:ANB327706 AWX327705:AWX327706 BGT327705:BGT327706 BQP327705:BQP327706 CAL327705:CAL327706 CKH327705:CKH327706 CUD327705:CUD327706 DDZ327705:DDZ327706 DNV327705:DNV327706 DXR327705:DXR327706 EHN327705:EHN327706 ERJ327705:ERJ327706 FBF327705:FBF327706 FLB327705:FLB327706 FUX327705:FUX327706 GET327705:GET327706 GOP327705:GOP327706 GYL327705:GYL327706 HIH327705:HIH327706 HSD327705:HSD327706 IBZ327705:IBZ327706 ILV327705:ILV327706 IVR327705:IVR327706 JFN327705:JFN327706 JPJ327705:JPJ327706 JZF327705:JZF327706 KJB327705:KJB327706 KSX327705:KSX327706 LCT327705:LCT327706 LMP327705:LMP327706 LWL327705:LWL327706 MGH327705:MGH327706 MQD327705:MQD327706 MZZ327705:MZZ327706 NJV327705:NJV327706 NTR327705:NTR327706 ODN327705:ODN327706 ONJ327705:ONJ327706 OXF327705:OXF327706 PHB327705:PHB327706 PQX327705:PQX327706 QAT327705:QAT327706 QKP327705:QKP327706 QUL327705:QUL327706 REH327705:REH327706 ROD327705:ROD327706 RXZ327705:RXZ327706 SHV327705:SHV327706 SRR327705:SRR327706 TBN327705:TBN327706 TLJ327705:TLJ327706 TVF327705:TVF327706 UFB327705:UFB327706 UOX327705:UOX327706 UYT327705:UYT327706 VIP327705:VIP327706 VSL327705:VSL327706 WCH327705:WCH327706 WMD327705:WMD327706 WVZ327705:WVZ327706 R393241:R393242 JN393241:JN393242 TJ393241:TJ393242 ADF393241:ADF393242 ANB393241:ANB393242 AWX393241:AWX393242 BGT393241:BGT393242 BQP393241:BQP393242 CAL393241:CAL393242 CKH393241:CKH393242 CUD393241:CUD393242 DDZ393241:DDZ393242 DNV393241:DNV393242 DXR393241:DXR393242 EHN393241:EHN393242 ERJ393241:ERJ393242 FBF393241:FBF393242 FLB393241:FLB393242 FUX393241:FUX393242 GET393241:GET393242 GOP393241:GOP393242 GYL393241:GYL393242 HIH393241:HIH393242 HSD393241:HSD393242 IBZ393241:IBZ393242 ILV393241:ILV393242 IVR393241:IVR393242 JFN393241:JFN393242 JPJ393241:JPJ393242 JZF393241:JZF393242 KJB393241:KJB393242 KSX393241:KSX393242 LCT393241:LCT393242 LMP393241:LMP393242 LWL393241:LWL393242 MGH393241:MGH393242 MQD393241:MQD393242 MZZ393241:MZZ393242 NJV393241:NJV393242 NTR393241:NTR393242 ODN393241:ODN393242 ONJ393241:ONJ393242 OXF393241:OXF393242 PHB393241:PHB393242 PQX393241:PQX393242 QAT393241:QAT393242 QKP393241:QKP393242 QUL393241:QUL393242 REH393241:REH393242 ROD393241:ROD393242 RXZ393241:RXZ393242 SHV393241:SHV393242 SRR393241:SRR393242 TBN393241:TBN393242 TLJ393241:TLJ393242 TVF393241:TVF393242 UFB393241:UFB393242 UOX393241:UOX393242 UYT393241:UYT393242 VIP393241:VIP393242 VSL393241:VSL393242 WCH393241:WCH393242 WMD393241:WMD393242 WVZ393241:WVZ393242 R458777:R458778 JN458777:JN458778 TJ458777:TJ458778 ADF458777:ADF458778 ANB458777:ANB458778 AWX458777:AWX458778 BGT458777:BGT458778 BQP458777:BQP458778 CAL458777:CAL458778 CKH458777:CKH458778 CUD458777:CUD458778 DDZ458777:DDZ458778 DNV458777:DNV458778 DXR458777:DXR458778 EHN458777:EHN458778 ERJ458777:ERJ458778 FBF458777:FBF458778 FLB458777:FLB458778 FUX458777:FUX458778 GET458777:GET458778 GOP458777:GOP458778 GYL458777:GYL458778 HIH458777:HIH458778 HSD458777:HSD458778 IBZ458777:IBZ458778 ILV458777:ILV458778 IVR458777:IVR458778 JFN458777:JFN458778 JPJ458777:JPJ458778 JZF458777:JZF458778 KJB458777:KJB458778 KSX458777:KSX458778 LCT458777:LCT458778 LMP458777:LMP458778 LWL458777:LWL458778 MGH458777:MGH458778 MQD458777:MQD458778 MZZ458777:MZZ458778 NJV458777:NJV458778 NTR458777:NTR458778 ODN458777:ODN458778 ONJ458777:ONJ458778 OXF458777:OXF458778 PHB458777:PHB458778 PQX458777:PQX458778 QAT458777:QAT458778 QKP458777:QKP458778 QUL458777:QUL458778 REH458777:REH458778 ROD458777:ROD458778 RXZ458777:RXZ458778 SHV458777:SHV458778 SRR458777:SRR458778 TBN458777:TBN458778 TLJ458777:TLJ458778 TVF458777:TVF458778 UFB458777:UFB458778 UOX458777:UOX458778 UYT458777:UYT458778 VIP458777:VIP458778 VSL458777:VSL458778 WCH458777:WCH458778 WMD458777:WMD458778 WVZ458777:WVZ458778 R524313:R524314 JN524313:JN524314 TJ524313:TJ524314 ADF524313:ADF524314 ANB524313:ANB524314 AWX524313:AWX524314 BGT524313:BGT524314 BQP524313:BQP524314 CAL524313:CAL524314 CKH524313:CKH524314 CUD524313:CUD524314 DDZ524313:DDZ524314 DNV524313:DNV524314 DXR524313:DXR524314 EHN524313:EHN524314 ERJ524313:ERJ524314 FBF524313:FBF524314 FLB524313:FLB524314 FUX524313:FUX524314 GET524313:GET524314 GOP524313:GOP524314 GYL524313:GYL524314 HIH524313:HIH524314 HSD524313:HSD524314 IBZ524313:IBZ524314 ILV524313:ILV524314 IVR524313:IVR524314 JFN524313:JFN524314 JPJ524313:JPJ524314 JZF524313:JZF524314 KJB524313:KJB524314 KSX524313:KSX524314 LCT524313:LCT524314 LMP524313:LMP524314 LWL524313:LWL524314 MGH524313:MGH524314 MQD524313:MQD524314 MZZ524313:MZZ524314 NJV524313:NJV524314 NTR524313:NTR524314 ODN524313:ODN524314 ONJ524313:ONJ524314 OXF524313:OXF524314 PHB524313:PHB524314 PQX524313:PQX524314 QAT524313:QAT524314 QKP524313:QKP524314 QUL524313:QUL524314 REH524313:REH524314 ROD524313:ROD524314 RXZ524313:RXZ524314 SHV524313:SHV524314 SRR524313:SRR524314 TBN524313:TBN524314 TLJ524313:TLJ524314 TVF524313:TVF524314 UFB524313:UFB524314 UOX524313:UOX524314 UYT524313:UYT524314 VIP524313:VIP524314 VSL524313:VSL524314 WCH524313:WCH524314 WMD524313:WMD524314 WVZ524313:WVZ524314 R589849:R589850 JN589849:JN589850 TJ589849:TJ589850 ADF589849:ADF589850 ANB589849:ANB589850 AWX589849:AWX589850 BGT589849:BGT589850 BQP589849:BQP589850 CAL589849:CAL589850 CKH589849:CKH589850 CUD589849:CUD589850 DDZ589849:DDZ589850 DNV589849:DNV589850 DXR589849:DXR589850 EHN589849:EHN589850 ERJ589849:ERJ589850 FBF589849:FBF589850 FLB589849:FLB589850 FUX589849:FUX589850 GET589849:GET589850 GOP589849:GOP589850 GYL589849:GYL589850 HIH589849:HIH589850 HSD589849:HSD589850 IBZ589849:IBZ589850 ILV589849:ILV589850 IVR589849:IVR589850 JFN589849:JFN589850 JPJ589849:JPJ589850 JZF589849:JZF589850 KJB589849:KJB589850 KSX589849:KSX589850 LCT589849:LCT589850 LMP589849:LMP589850 LWL589849:LWL589850 MGH589849:MGH589850 MQD589849:MQD589850 MZZ589849:MZZ589850 NJV589849:NJV589850 NTR589849:NTR589850 ODN589849:ODN589850 ONJ589849:ONJ589850 OXF589849:OXF589850 PHB589849:PHB589850 PQX589849:PQX589850 QAT589849:QAT589850 QKP589849:QKP589850 QUL589849:QUL589850 REH589849:REH589850 ROD589849:ROD589850 RXZ589849:RXZ589850 SHV589849:SHV589850 SRR589849:SRR589850 TBN589849:TBN589850 TLJ589849:TLJ589850 TVF589849:TVF589850 UFB589849:UFB589850 UOX589849:UOX589850 UYT589849:UYT589850 VIP589849:VIP589850 VSL589849:VSL589850 WCH589849:WCH589850 WMD589849:WMD589850 WVZ589849:WVZ589850 R655385:R655386 JN655385:JN655386 TJ655385:TJ655386 ADF655385:ADF655386 ANB655385:ANB655386 AWX655385:AWX655386 BGT655385:BGT655386 BQP655385:BQP655386 CAL655385:CAL655386 CKH655385:CKH655386 CUD655385:CUD655386 DDZ655385:DDZ655386 DNV655385:DNV655386 DXR655385:DXR655386 EHN655385:EHN655386 ERJ655385:ERJ655386 FBF655385:FBF655386 FLB655385:FLB655386 FUX655385:FUX655386 GET655385:GET655386 GOP655385:GOP655386 GYL655385:GYL655386 HIH655385:HIH655386 HSD655385:HSD655386 IBZ655385:IBZ655386 ILV655385:ILV655386 IVR655385:IVR655386 JFN655385:JFN655386 JPJ655385:JPJ655386 JZF655385:JZF655386 KJB655385:KJB655386 KSX655385:KSX655386 LCT655385:LCT655386 LMP655385:LMP655386 LWL655385:LWL655386 MGH655385:MGH655386 MQD655385:MQD655386 MZZ655385:MZZ655386 NJV655385:NJV655386 NTR655385:NTR655386 ODN655385:ODN655386 ONJ655385:ONJ655386 OXF655385:OXF655386 PHB655385:PHB655386 PQX655385:PQX655386 QAT655385:QAT655386 QKP655385:QKP655386 QUL655385:QUL655386 REH655385:REH655386 ROD655385:ROD655386 RXZ655385:RXZ655386 SHV655385:SHV655386 SRR655385:SRR655386 TBN655385:TBN655386 TLJ655385:TLJ655386 TVF655385:TVF655386 UFB655385:UFB655386 UOX655385:UOX655386 UYT655385:UYT655386 VIP655385:VIP655386 VSL655385:VSL655386 WCH655385:WCH655386 WMD655385:WMD655386 WVZ655385:WVZ655386 R720921:R720922 JN720921:JN720922 TJ720921:TJ720922 ADF720921:ADF720922 ANB720921:ANB720922 AWX720921:AWX720922 BGT720921:BGT720922 BQP720921:BQP720922 CAL720921:CAL720922 CKH720921:CKH720922 CUD720921:CUD720922 DDZ720921:DDZ720922 DNV720921:DNV720922 DXR720921:DXR720922 EHN720921:EHN720922 ERJ720921:ERJ720922 FBF720921:FBF720922 FLB720921:FLB720922 FUX720921:FUX720922 GET720921:GET720922 GOP720921:GOP720922 GYL720921:GYL720922 HIH720921:HIH720922 HSD720921:HSD720922 IBZ720921:IBZ720922 ILV720921:ILV720922 IVR720921:IVR720922 JFN720921:JFN720922 JPJ720921:JPJ720922 JZF720921:JZF720922 KJB720921:KJB720922 KSX720921:KSX720922 LCT720921:LCT720922 LMP720921:LMP720922 LWL720921:LWL720922 MGH720921:MGH720922 MQD720921:MQD720922 MZZ720921:MZZ720922 NJV720921:NJV720922 NTR720921:NTR720922 ODN720921:ODN720922 ONJ720921:ONJ720922 OXF720921:OXF720922 PHB720921:PHB720922 PQX720921:PQX720922 QAT720921:QAT720922 QKP720921:QKP720922 QUL720921:QUL720922 REH720921:REH720922 ROD720921:ROD720922 RXZ720921:RXZ720922 SHV720921:SHV720922 SRR720921:SRR720922 TBN720921:TBN720922 TLJ720921:TLJ720922 TVF720921:TVF720922 UFB720921:UFB720922 UOX720921:UOX720922 UYT720921:UYT720922 VIP720921:VIP720922 VSL720921:VSL720922 WCH720921:WCH720922 WMD720921:WMD720922 WVZ720921:WVZ720922 R786457:R786458 JN786457:JN786458 TJ786457:TJ786458 ADF786457:ADF786458 ANB786457:ANB786458 AWX786457:AWX786458 BGT786457:BGT786458 BQP786457:BQP786458 CAL786457:CAL786458 CKH786457:CKH786458 CUD786457:CUD786458 DDZ786457:DDZ786458 DNV786457:DNV786458 DXR786457:DXR786458 EHN786457:EHN786458 ERJ786457:ERJ786458 FBF786457:FBF786458 FLB786457:FLB786458 FUX786457:FUX786458 GET786457:GET786458 GOP786457:GOP786458 GYL786457:GYL786458 HIH786457:HIH786458 HSD786457:HSD786458 IBZ786457:IBZ786458 ILV786457:ILV786458 IVR786457:IVR786458 JFN786457:JFN786458 JPJ786457:JPJ786458 JZF786457:JZF786458 KJB786457:KJB786458 KSX786457:KSX786458 LCT786457:LCT786458 LMP786457:LMP786458 LWL786457:LWL786458 MGH786457:MGH786458 MQD786457:MQD786458 MZZ786457:MZZ786458 NJV786457:NJV786458 NTR786457:NTR786458 ODN786457:ODN786458 ONJ786457:ONJ786458 OXF786457:OXF786458 PHB786457:PHB786458 PQX786457:PQX786458 QAT786457:QAT786458 QKP786457:QKP786458 QUL786457:QUL786458 REH786457:REH786458 ROD786457:ROD786458 RXZ786457:RXZ786458 SHV786457:SHV786458 SRR786457:SRR786458 TBN786457:TBN786458 TLJ786457:TLJ786458 TVF786457:TVF786458 UFB786457:UFB786458 UOX786457:UOX786458 UYT786457:UYT786458 VIP786457:VIP786458 VSL786457:VSL786458 WCH786457:WCH786458 WMD786457:WMD786458 WVZ786457:WVZ786458 R851993:R851994 JN851993:JN851994 TJ851993:TJ851994 ADF851993:ADF851994 ANB851993:ANB851994 AWX851993:AWX851994 BGT851993:BGT851994 BQP851993:BQP851994 CAL851993:CAL851994 CKH851993:CKH851994 CUD851993:CUD851994 DDZ851993:DDZ851994 DNV851993:DNV851994 DXR851993:DXR851994 EHN851993:EHN851994 ERJ851993:ERJ851994 FBF851993:FBF851994 FLB851993:FLB851994 FUX851993:FUX851994 GET851993:GET851994 GOP851993:GOP851994 GYL851993:GYL851994 HIH851993:HIH851994 HSD851993:HSD851994 IBZ851993:IBZ851994 ILV851993:ILV851994 IVR851993:IVR851994 JFN851993:JFN851994 JPJ851993:JPJ851994 JZF851993:JZF851994 KJB851993:KJB851994 KSX851993:KSX851994 LCT851993:LCT851994 LMP851993:LMP851994 LWL851993:LWL851994 MGH851993:MGH851994 MQD851993:MQD851994 MZZ851993:MZZ851994 NJV851993:NJV851994 NTR851993:NTR851994 ODN851993:ODN851994 ONJ851993:ONJ851994 OXF851993:OXF851994 PHB851993:PHB851994 PQX851993:PQX851994 QAT851993:QAT851994 QKP851993:QKP851994 QUL851993:QUL851994 REH851993:REH851994 ROD851993:ROD851994 RXZ851993:RXZ851994 SHV851993:SHV851994 SRR851993:SRR851994 TBN851993:TBN851994 TLJ851993:TLJ851994 TVF851993:TVF851994 UFB851993:UFB851994 UOX851993:UOX851994 UYT851993:UYT851994 VIP851993:VIP851994 VSL851993:VSL851994 WCH851993:WCH851994 WMD851993:WMD851994 WVZ851993:WVZ851994 R917529:R917530 JN917529:JN917530 TJ917529:TJ917530 ADF917529:ADF917530 ANB917529:ANB917530 AWX917529:AWX917530 BGT917529:BGT917530 BQP917529:BQP917530 CAL917529:CAL917530 CKH917529:CKH917530 CUD917529:CUD917530 DDZ917529:DDZ917530 DNV917529:DNV917530 DXR917529:DXR917530 EHN917529:EHN917530 ERJ917529:ERJ917530 FBF917529:FBF917530 FLB917529:FLB917530 FUX917529:FUX917530 GET917529:GET917530 GOP917529:GOP917530 GYL917529:GYL917530 HIH917529:HIH917530 HSD917529:HSD917530 IBZ917529:IBZ917530 ILV917529:ILV917530 IVR917529:IVR917530 JFN917529:JFN917530 JPJ917529:JPJ917530 JZF917529:JZF917530 KJB917529:KJB917530 KSX917529:KSX917530 LCT917529:LCT917530 LMP917529:LMP917530 LWL917529:LWL917530 MGH917529:MGH917530 MQD917529:MQD917530 MZZ917529:MZZ917530 NJV917529:NJV917530 NTR917529:NTR917530 ODN917529:ODN917530 ONJ917529:ONJ917530 OXF917529:OXF917530 PHB917529:PHB917530 PQX917529:PQX917530 QAT917529:QAT917530 QKP917529:QKP917530 QUL917529:QUL917530 REH917529:REH917530 ROD917529:ROD917530 RXZ917529:RXZ917530 SHV917529:SHV917530 SRR917529:SRR917530 TBN917529:TBN917530 TLJ917529:TLJ917530 TVF917529:TVF917530 UFB917529:UFB917530 UOX917529:UOX917530 UYT917529:UYT917530 VIP917529:VIP917530 VSL917529:VSL917530 WCH917529:WCH917530 WMD917529:WMD917530 WVZ917529:WVZ917530 R983065:R983066 JN983065:JN983066 TJ983065:TJ983066 ADF983065:ADF983066 ANB983065:ANB983066 AWX983065:AWX983066 BGT983065:BGT983066 BQP983065:BQP983066 CAL983065:CAL983066 CKH983065:CKH983066 CUD983065:CUD983066 DDZ983065:DDZ983066 DNV983065:DNV983066 DXR983065:DXR983066 EHN983065:EHN983066 ERJ983065:ERJ983066 FBF983065:FBF983066 FLB983065:FLB983066 FUX983065:FUX983066 GET983065:GET983066 GOP983065:GOP983066 GYL983065:GYL983066 HIH983065:HIH983066 HSD983065:HSD983066 IBZ983065:IBZ983066 ILV983065:ILV983066 IVR983065:IVR983066 JFN983065:JFN983066 JPJ983065:JPJ983066 JZF983065:JZF983066 KJB983065:KJB983066 KSX983065:KSX983066 LCT983065:LCT983066 LMP983065:LMP983066 LWL983065:LWL983066 MGH983065:MGH983066 MQD983065:MQD983066 MZZ983065:MZZ983066 NJV983065:NJV983066 NTR983065:NTR983066 ODN983065:ODN983066 ONJ983065:ONJ983066 OXF983065:OXF983066 PHB983065:PHB983066 PQX983065:PQX983066 QAT983065:QAT983066 QKP983065:QKP983066 QUL983065:QUL983066 REH983065:REH983066 ROD983065:ROD983066 RXZ983065:RXZ983066 SHV983065:SHV983066 SRR983065:SRR983066 TBN983065:TBN983066 TLJ983065:TLJ983066 TVF983065:TVF983066 UFB983065:UFB983066 UOX983065:UOX983066 UYT983065:UYT983066 VIP983065:VIP983066 VSL983065:VSL983066 WCH983065:WCH983066 WMD983065:WMD983066 WVZ983065:WVZ983066 R65602:R65603 JN65602:JN65603 TJ65602:TJ65603 ADF65602:ADF65603 ANB65602:ANB65603 AWX65602:AWX65603 BGT65602:BGT65603 BQP65602:BQP65603 CAL65602:CAL65603 CKH65602:CKH65603 CUD65602:CUD65603 DDZ65602:DDZ65603 DNV65602:DNV65603 DXR65602:DXR65603 EHN65602:EHN65603 ERJ65602:ERJ65603 FBF65602:FBF65603 FLB65602:FLB65603 FUX65602:FUX65603 GET65602:GET65603 GOP65602:GOP65603 GYL65602:GYL65603 HIH65602:HIH65603 HSD65602:HSD65603 IBZ65602:IBZ65603 ILV65602:ILV65603 IVR65602:IVR65603 JFN65602:JFN65603 JPJ65602:JPJ65603 JZF65602:JZF65603 KJB65602:KJB65603 KSX65602:KSX65603 LCT65602:LCT65603 LMP65602:LMP65603 LWL65602:LWL65603 MGH65602:MGH65603 MQD65602:MQD65603 MZZ65602:MZZ65603 NJV65602:NJV65603 NTR65602:NTR65603 ODN65602:ODN65603 ONJ65602:ONJ65603 OXF65602:OXF65603 PHB65602:PHB65603 PQX65602:PQX65603 QAT65602:QAT65603 QKP65602:QKP65603 QUL65602:QUL65603 REH65602:REH65603 ROD65602:ROD65603 RXZ65602:RXZ65603 SHV65602:SHV65603 SRR65602:SRR65603 TBN65602:TBN65603 TLJ65602:TLJ65603 TVF65602:TVF65603 UFB65602:UFB65603 UOX65602:UOX65603 UYT65602:UYT65603 VIP65602:VIP65603 VSL65602:VSL65603 WCH65602:WCH65603 WMD65602:WMD65603 WVZ65602:WVZ65603 R131138:R131139 JN131138:JN131139 TJ131138:TJ131139 ADF131138:ADF131139 ANB131138:ANB131139 AWX131138:AWX131139 BGT131138:BGT131139 BQP131138:BQP131139 CAL131138:CAL131139 CKH131138:CKH131139 CUD131138:CUD131139 DDZ131138:DDZ131139 DNV131138:DNV131139 DXR131138:DXR131139 EHN131138:EHN131139 ERJ131138:ERJ131139 FBF131138:FBF131139 FLB131138:FLB131139 FUX131138:FUX131139 GET131138:GET131139 GOP131138:GOP131139 GYL131138:GYL131139 HIH131138:HIH131139 HSD131138:HSD131139 IBZ131138:IBZ131139 ILV131138:ILV131139 IVR131138:IVR131139 JFN131138:JFN131139 JPJ131138:JPJ131139 JZF131138:JZF131139 KJB131138:KJB131139 KSX131138:KSX131139 LCT131138:LCT131139 LMP131138:LMP131139 LWL131138:LWL131139 MGH131138:MGH131139 MQD131138:MQD131139 MZZ131138:MZZ131139 NJV131138:NJV131139 NTR131138:NTR131139 ODN131138:ODN131139 ONJ131138:ONJ131139 OXF131138:OXF131139 PHB131138:PHB131139 PQX131138:PQX131139 QAT131138:QAT131139 QKP131138:QKP131139 QUL131138:QUL131139 REH131138:REH131139 ROD131138:ROD131139 RXZ131138:RXZ131139 SHV131138:SHV131139 SRR131138:SRR131139 TBN131138:TBN131139 TLJ131138:TLJ131139 TVF131138:TVF131139 UFB131138:UFB131139 UOX131138:UOX131139 UYT131138:UYT131139 VIP131138:VIP131139 VSL131138:VSL131139 WCH131138:WCH131139 WMD131138:WMD131139 WVZ131138:WVZ131139 R196674:R196675 JN196674:JN196675 TJ196674:TJ196675 ADF196674:ADF196675 ANB196674:ANB196675 AWX196674:AWX196675 BGT196674:BGT196675 BQP196674:BQP196675 CAL196674:CAL196675 CKH196674:CKH196675 CUD196674:CUD196675 DDZ196674:DDZ196675 DNV196674:DNV196675 DXR196674:DXR196675 EHN196674:EHN196675 ERJ196674:ERJ196675 FBF196674:FBF196675 FLB196674:FLB196675 FUX196674:FUX196675 GET196674:GET196675 GOP196674:GOP196675 GYL196674:GYL196675 HIH196674:HIH196675 HSD196674:HSD196675 IBZ196674:IBZ196675 ILV196674:ILV196675 IVR196674:IVR196675 JFN196674:JFN196675 JPJ196674:JPJ196675 JZF196674:JZF196675 KJB196674:KJB196675 KSX196674:KSX196675 LCT196674:LCT196675 LMP196674:LMP196675 LWL196674:LWL196675 MGH196674:MGH196675 MQD196674:MQD196675 MZZ196674:MZZ196675 NJV196674:NJV196675 NTR196674:NTR196675 ODN196674:ODN196675 ONJ196674:ONJ196675 OXF196674:OXF196675 PHB196674:PHB196675 PQX196674:PQX196675 QAT196674:QAT196675 QKP196674:QKP196675 QUL196674:QUL196675 REH196674:REH196675 ROD196674:ROD196675 RXZ196674:RXZ196675 SHV196674:SHV196675 SRR196674:SRR196675 TBN196674:TBN196675 TLJ196674:TLJ196675 TVF196674:TVF196675 UFB196674:UFB196675 UOX196674:UOX196675 UYT196674:UYT196675 VIP196674:VIP196675 VSL196674:VSL196675 WCH196674:WCH196675 WMD196674:WMD196675 WVZ196674:WVZ196675 R262210:R262211 JN262210:JN262211 TJ262210:TJ262211 ADF262210:ADF262211 ANB262210:ANB262211 AWX262210:AWX262211 BGT262210:BGT262211 BQP262210:BQP262211 CAL262210:CAL262211 CKH262210:CKH262211 CUD262210:CUD262211 DDZ262210:DDZ262211 DNV262210:DNV262211 DXR262210:DXR262211 EHN262210:EHN262211 ERJ262210:ERJ262211 FBF262210:FBF262211 FLB262210:FLB262211 FUX262210:FUX262211 GET262210:GET262211 GOP262210:GOP262211 GYL262210:GYL262211 HIH262210:HIH262211 HSD262210:HSD262211 IBZ262210:IBZ262211 ILV262210:ILV262211 IVR262210:IVR262211 JFN262210:JFN262211 JPJ262210:JPJ262211 JZF262210:JZF262211 KJB262210:KJB262211 KSX262210:KSX262211 LCT262210:LCT262211 LMP262210:LMP262211 LWL262210:LWL262211 MGH262210:MGH262211 MQD262210:MQD262211 MZZ262210:MZZ262211 NJV262210:NJV262211 NTR262210:NTR262211 ODN262210:ODN262211 ONJ262210:ONJ262211 OXF262210:OXF262211 PHB262210:PHB262211 PQX262210:PQX262211 QAT262210:QAT262211 QKP262210:QKP262211 QUL262210:QUL262211 REH262210:REH262211 ROD262210:ROD262211 RXZ262210:RXZ262211 SHV262210:SHV262211 SRR262210:SRR262211 TBN262210:TBN262211 TLJ262210:TLJ262211 TVF262210:TVF262211 UFB262210:UFB262211 UOX262210:UOX262211 UYT262210:UYT262211 VIP262210:VIP262211 VSL262210:VSL262211 WCH262210:WCH262211 WMD262210:WMD262211 WVZ262210:WVZ262211 R327746:R327747 JN327746:JN327747 TJ327746:TJ327747 ADF327746:ADF327747 ANB327746:ANB327747 AWX327746:AWX327747 BGT327746:BGT327747 BQP327746:BQP327747 CAL327746:CAL327747 CKH327746:CKH327747 CUD327746:CUD327747 DDZ327746:DDZ327747 DNV327746:DNV327747 DXR327746:DXR327747 EHN327746:EHN327747 ERJ327746:ERJ327747 FBF327746:FBF327747 FLB327746:FLB327747 FUX327746:FUX327747 GET327746:GET327747 GOP327746:GOP327747 GYL327746:GYL327747 HIH327746:HIH327747 HSD327746:HSD327747 IBZ327746:IBZ327747 ILV327746:ILV327747 IVR327746:IVR327747 JFN327746:JFN327747 JPJ327746:JPJ327747 JZF327746:JZF327747 KJB327746:KJB327747 KSX327746:KSX327747 LCT327746:LCT327747 LMP327746:LMP327747 LWL327746:LWL327747 MGH327746:MGH327747 MQD327746:MQD327747 MZZ327746:MZZ327747 NJV327746:NJV327747 NTR327746:NTR327747 ODN327746:ODN327747 ONJ327746:ONJ327747 OXF327746:OXF327747 PHB327746:PHB327747 PQX327746:PQX327747 QAT327746:QAT327747 QKP327746:QKP327747 QUL327746:QUL327747 REH327746:REH327747 ROD327746:ROD327747 RXZ327746:RXZ327747 SHV327746:SHV327747 SRR327746:SRR327747 TBN327746:TBN327747 TLJ327746:TLJ327747 TVF327746:TVF327747 UFB327746:UFB327747 UOX327746:UOX327747 UYT327746:UYT327747 VIP327746:VIP327747 VSL327746:VSL327747 WCH327746:WCH327747 WMD327746:WMD327747 WVZ327746:WVZ327747 R393282:R393283 JN393282:JN393283 TJ393282:TJ393283 ADF393282:ADF393283 ANB393282:ANB393283 AWX393282:AWX393283 BGT393282:BGT393283 BQP393282:BQP393283 CAL393282:CAL393283 CKH393282:CKH393283 CUD393282:CUD393283 DDZ393282:DDZ393283 DNV393282:DNV393283 DXR393282:DXR393283 EHN393282:EHN393283 ERJ393282:ERJ393283 FBF393282:FBF393283 FLB393282:FLB393283 FUX393282:FUX393283 GET393282:GET393283 GOP393282:GOP393283 GYL393282:GYL393283 HIH393282:HIH393283 HSD393282:HSD393283 IBZ393282:IBZ393283 ILV393282:ILV393283 IVR393282:IVR393283 JFN393282:JFN393283 JPJ393282:JPJ393283 JZF393282:JZF393283 KJB393282:KJB393283 KSX393282:KSX393283 LCT393282:LCT393283 LMP393282:LMP393283 LWL393282:LWL393283 MGH393282:MGH393283 MQD393282:MQD393283 MZZ393282:MZZ393283 NJV393282:NJV393283 NTR393282:NTR393283 ODN393282:ODN393283 ONJ393282:ONJ393283 OXF393282:OXF393283 PHB393282:PHB393283 PQX393282:PQX393283 QAT393282:QAT393283 QKP393282:QKP393283 QUL393282:QUL393283 REH393282:REH393283 ROD393282:ROD393283 RXZ393282:RXZ393283 SHV393282:SHV393283 SRR393282:SRR393283 TBN393282:TBN393283 TLJ393282:TLJ393283 TVF393282:TVF393283 UFB393282:UFB393283 UOX393282:UOX393283 UYT393282:UYT393283 VIP393282:VIP393283 VSL393282:VSL393283 WCH393282:WCH393283 WMD393282:WMD393283 WVZ393282:WVZ393283 R458818:R458819 JN458818:JN458819 TJ458818:TJ458819 ADF458818:ADF458819 ANB458818:ANB458819 AWX458818:AWX458819 BGT458818:BGT458819 BQP458818:BQP458819 CAL458818:CAL458819 CKH458818:CKH458819 CUD458818:CUD458819 DDZ458818:DDZ458819 DNV458818:DNV458819 DXR458818:DXR458819 EHN458818:EHN458819 ERJ458818:ERJ458819 FBF458818:FBF458819 FLB458818:FLB458819 FUX458818:FUX458819 GET458818:GET458819 GOP458818:GOP458819 GYL458818:GYL458819 HIH458818:HIH458819 HSD458818:HSD458819 IBZ458818:IBZ458819 ILV458818:ILV458819 IVR458818:IVR458819 JFN458818:JFN458819 JPJ458818:JPJ458819 JZF458818:JZF458819 KJB458818:KJB458819 KSX458818:KSX458819 LCT458818:LCT458819 LMP458818:LMP458819 LWL458818:LWL458819 MGH458818:MGH458819 MQD458818:MQD458819 MZZ458818:MZZ458819 NJV458818:NJV458819 NTR458818:NTR458819 ODN458818:ODN458819 ONJ458818:ONJ458819 OXF458818:OXF458819 PHB458818:PHB458819 PQX458818:PQX458819 QAT458818:QAT458819 QKP458818:QKP458819 QUL458818:QUL458819 REH458818:REH458819 ROD458818:ROD458819 RXZ458818:RXZ458819 SHV458818:SHV458819 SRR458818:SRR458819 TBN458818:TBN458819 TLJ458818:TLJ458819 TVF458818:TVF458819 UFB458818:UFB458819 UOX458818:UOX458819 UYT458818:UYT458819 VIP458818:VIP458819 VSL458818:VSL458819 WCH458818:WCH458819 WMD458818:WMD458819 WVZ458818:WVZ458819 R524354:R524355 JN524354:JN524355 TJ524354:TJ524355 ADF524354:ADF524355 ANB524354:ANB524355 AWX524354:AWX524355 BGT524354:BGT524355 BQP524354:BQP524355 CAL524354:CAL524355 CKH524354:CKH524355 CUD524354:CUD524355 DDZ524354:DDZ524355 DNV524354:DNV524355 DXR524354:DXR524355 EHN524354:EHN524355 ERJ524354:ERJ524355 FBF524354:FBF524355 FLB524354:FLB524355 FUX524354:FUX524355 GET524354:GET524355 GOP524354:GOP524355 GYL524354:GYL524355 HIH524354:HIH524355 HSD524354:HSD524355 IBZ524354:IBZ524355 ILV524354:ILV524355 IVR524354:IVR524355 JFN524354:JFN524355 JPJ524354:JPJ524355 JZF524354:JZF524355 KJB524354:KJB524355 KSX524354:KSX524355 LCT524354:LCT524355 LMP524354:LMP524355 LWL524354:LWL524355 MGH524354:MGH524355 MQD524354:MQD524355 MZZ524354:MZZ524355 NJV524354:NJV524355 NTR524354:NTR524355 ODN524354:ODN524355 ONJ524354:ONJ524355 OXF524354:OXF524355 PHB524354:PHB524355 PQX524354:PQX524355 QAT524354:QAT524355 QKP524354:QKP524355 QUL524354:QUL524355 REH524354:REH524355 ROD524354:ROD524355 RXZ524354:RXZ524355 SHV524354:SHV524355 SRR524354:SRR524355 TBN524354:TBN524355 TLJ524354:TLJ524355 TVF524354:TVF524355 UFB524354:UFB524355 UOX524354:UOX524355 UYT524354:UYT524355 VIP524354:VIP524355 VSL524354:VSL524355 WCH524354:WCH524355 WMD524354:WMD524355 WVZ524354:WVZ524355 R589890:R589891 JN589890:JN589891 TJ589890:TJ589891 ADF589890:ADF589891 ANB589890:ANB589891 AWX589890:AWX589891 BGT589890:BGT589891 BQP589890:BQP589891 CAL589890:CAL589891 CKH589890:CKH589891 CUD589890:CUD589891 DDZ589890:DDZ589891 DNV589890:DNV589891 DXR589890:DXR589891 EHN589890:EHN589891 ERJ589890:ERJ589891 FBF589890:FBF589891 FLB589890:FLB589891 FUX589890:FUX589891 GET589890:GET589891 GOP589890:GOP589891 GYL589890:GYL589891 HIH589890:HIH589891 HSD589890:HSD589891 IBZ589890:IBZ589891 ILV589890:ILV589891 IVR589890:IVR589891 JFN589890:JFN589891 JPJ589890:JPJ589891 JZF589890:JZF589891 KJB589890:KJB589891 KSX589890:KSX589891 LCT589890:LCT589891 LMP589890:LMP589891 LWL589890:LWL589891 MGH589890:MGH589891 MQD589890:MQD589891 MZZ589890:MZZ589891 NJV589890:NJV589891 NTR589890:NTR589891 ODN589890:ODN589891 ONJ589890:ONJ589891 OXF589890:OXF589891 PHB589890:PHB589891 PQX589890:PQX589891 QAT589890:QAT589891 QKP589890:QKP589891 QUL589890:QUL589891 REH589890:REH589891 ROD589890:ROD589891 RXZ589890:RXZ589891 SHV589890:SHV589891 SRR589890:SRR589891 TBN589890:TBN589891 TLJ589890:TLJ589891 TVF589890:TVF589891 UFB589890:UFB589891 UOX589890:UOX589891 UYT589890:UYT589891 VIP589890:VIP589891 VSL589890:VSL589891 WCH589890:WCH589891 WMD589890:WMD589891 WVZ589890:WVZ589891 R655426:R655427 JN655426:JN655427 TJ655426:TJ655427 ADF655426:ADF655427 ANB655426:ANB655427 AWX655426:AWX655427 BGT655426:BGT655427 BQP655426:BQP655427 CAL655426:CAL655427 CKH655426:CKH655427 CUD655426:CUD655427 DDZ655426:DDZ655427 DNV655426:DNV655427 DXR655426:DXR655427 EHN655426:EHN655427 ERJ655426:ERJ655427 FBF655426:FBF655427 FLB655426:FLB655427 FUX655426:FUX655427 GET655426:GET655427 GOP655426:GOP655427 GYL655426:GYL655427 HIH655426:HIH655427 HSD655426:HSD655427 IBZ655426:IBZ655427 ILV655426:ILV655427 IVR655426:IVR655427 JFN655426:JFN655427 JPJ655426:JPJ655427 JZF655426:JZF655427 KJB655426:KJB655427 KSX655426:KSX655427 LCT655426:LCT655427 LMP655426:LMP655427 LWL655426:LWL655427 MGH655426:MGH655427 MQD655426:MQD655427 MZZ655426:MZZ655427 NJV655426:NJV655427 NTR655426:NTR655427 ODN655426:ODN655427 ONJ655426:ONJ655427 OXF655426:OXF655427 PHB655426:PHB655427 PQX655426:PQX655427 QAT655426:QAT655427 QKP655426:QKP655427 QUL655426:QUL655427 REH655426:REH655427 ROD655426:ROD655427 RXZ655426:RXZ655427 SHV655426:SHV655427 SRR655426:SRR655427 TBN655426:TBN655427 TLJ655426:TLJ655427 TVF655426:TVF655427 UFB655426:UFB655427 UOX655426:UOX655427 UYT655426:UYT655427 VIP655426:VIP655427 VSL655426:VSL655427 WCH655426:WCH655427 WMD655426:WMD655427 WVZ655426:WVZ655427 R720962:R720963 JN720962:JN720963 TJ720962:TJ720963 ADF720962:ADF720963 ANB720962:ANB720963 AWX720962:AWX720963 BGT720962:BGT720963 BQP720962:BQP720963 CAL720962:CAL720963 CKH720962:CKH720963 CUD720962:CUD720963 DDZ720962:DDZ720963 DNV720962:DNV720963 DXR720962:DXR720963 EHN720962:EHN720963 ERJ720962:ERJ720963 FBF720962:FBF720963 FLB720962:FLB720963 FUX720962:FUX720963 GET720962:GET720963 GOP720962:GOP720963 GYL720962:GYL720963 HIH720962:HIH720963 HSD720962:HSD720963 IBZ720962:IBZ720963 ILV720962:ILV720963 IVR720962:IVR720963 JFN720962:JFN720963 JPJ720962:JPJ720963 JZF720962:JZF720963 KJB720962:KJB720963 KSX720962:KSX720963 LCT720962:LCT720963 LMP720962:LMP720963 LWL720962:LWL720963 MGH720962:MGH720963 MQD720962:MQD720963 MZZ720962:MZZ720963 NJV720962:NJV720963 NTR720962:NTR720963 ODN720962:ODN720963 ONJ720962:ONJ720963 OXF720962:OXF720963 PHB720962:PHB720963 PQX720962:PQX720963 QAT720962:QAT720963 QKP720962:QKP720963 QUL720962:QUL720963 REH720962:REH720963 ROD720962:ROD720963 RXZ720962:RXZ720963 SHV720962:SHV720963 SRR720962:SRR720963 TBN720962:TBN720963 TLJ720962:TLJ720963 TVF720962:TVF720963 UFB720962:UFB720963 UOX720962:UOX720963 UYT720962:UYT720963 VIP720962:VIP720963 VSL720962:VSL720963 WCH720962:WCH720963 WMD720962:WMD720963 WVZ720962:WVZ720963 R786498:R786499 JN786498:JN786499 TJ786498:TJ786499 ADF786498:ADF786499 ANB786498:ANB786499 AWX786498:AWX786499 BGT786498:BGT786499 BQP786498:BQP786499 CAL786498:CAL786499 CKH786498:CKH786499 CUD786498:CUD786499 DDZ786498:DDZ786499 DNV786498:DNV786499 DXR786498:DXR786499 EHN786498:EHN786499 ERJ786498:ERJ786499 FBF786498:FBF786499 FLB786498:FLB786499 FUX786498:FUX786499 GET786498:GET786499 GOP786498:GOP786499 GYL786498:GYL786499 HIH786498:HIH786499 HSD786498:HSD786499 IBZ786498:IBZ786499 ILV786498:ILV786499 IVR786498:IVR786499 JFN786498:JFN786499 JPJ786498:JPJ786499 JZF786498:JZF786499 KJB786498:KJB786499 KSX786498:KSX786499 LCT786498:LCT786499 LMP786498:LMP786499 LWL786498:LWL786499 MGH786498:MGH786499 MQD786498:MQD786499 MZZ786498:MZZ786499 NJV786498:NJV786499 NTR786498:NTR786499 ODN786498:ODN786499 ONJ786498:ONJ786499 OXF786498:OXF786499 PHB786498:PHB786499 PQX786498:PQX786499 QAT786498:QAT786499 QKP786498:QKP786499 QUL786498:QUL786499 REH786498:REH786499 ROD786498:ROD786499 RXZ786498:RXZ786499 SHV786498:SHV786499 SRR786498:SRR786499 TBN786498:TBN786499 TLJ786498:TLJ786499 TVF786498:TVF786499 UFB786498:UFB786499 UOX786498:UOX786499 UYT786498:UYT786499 VIP786498:VIP786499 VSL786498:VSL786499 WCH786498:WCH786499 WMD786498:WMD786499 WVZ786498:WVZ786499 R852034:R852035 JN852034:JN852035 TJ852034:TJ852035 ADF852034:ADF852035 ANB852034:ANB852035 AWX852034:AWX852035 BGT852034:BGT852035 BQP852034:BQP852035 CAL852034:CAL852035 CKH852034:CKH852035 CUD852034:CUD852035 DDZ852034:DDZ852035 DNV852034:DNV852035 DXR852034:DXR852035 EHN852034:EHN852035 ERJ852034:ERJ852035 FBF852034:FBF852035 FLB852034:FLB852035 FUX852034:FUX852035 GET852034:GET852035 GOP852034:GOP852035 GYL852034:GYL852035 HIH852034:HIH852035 HSD852034:HSD852035 IBZ852034:IBZ852035 ILV852034:ILV852035 IVR852034:IVR852035 JFN852034:JFN852035 JPJ852034:JPJ852035 JZF852034:JZF852035 KJB852034:KJB852035 KSX852034:KSX852035 LCT852034:LCT852035 LMP852034:LMP852035 LWL852034:LWL852035 MGH852034:MGH852035 MQD852034:MQD852035 MZZ852034:MZZ852035 NJV852034:NJV852035 NTR852034:NTR852035 ODN852034:ODN852035 ONJ852034:ONJ852035 OXF852034:OXF852035 PHB852034:PHB852035 PQX852034:PQX852035 QAT852034:QAT852035 QKP852034:QKP852035 QUL852034:QUL852035 REH852034:REH852035 ROD852034:ROD852035 RXZ852034:RXZ852035 SHV852034:SHV852035 SRR852034:SRR852035 TBN852034:TBN852035 TLJ852034:TLJ852035 TVF852034:TVF852035 UFB852034:UFB852035 UOX852034:UOX852035 UYT852034:UYT852035 VIP852034:VIP852035 VSL852034:VSL852035 WCH852034:WCH852035 WMD852034:WMD852035 WVZ852034:WVZ852035 R917570:R917571 JN917570:JN917571 TJ917570:TJ917571 ADF917570:ADF917571 ANB917570:ANB917571 AWX917570:AWX917571 BGT917570:BGT917571 BQP917570:BQP917571 CAL917570:CAL917571 CKH917570:CKH917571 CUD917570:CUD917571 DDZ917570:DDZ917571 DNV917570:DNV917571 DXR917570:DXR917571 EHN917570:EHN917571 ERJ917570:ERJ917571 FBF917570:FBF917571 FLB917570:FLB917571 FUX917570:FUX917571 GET917570:GET917571 GOP917570:GOP917571 GYL917570:GYL917571 HIH917570:HIH917571 HSD917570:HSD917571 IBZ917570:IBZ917571 ILV917570:ILV917571 IVR917570:IVR917571 JFN917570:JFN917571 JPJ917570:JPJ917571 JZF917570:JZF917571 KJB917570:KJB917571 KSX917570:KSX917571 LCT917570:LCT917571 LMP917570:LMP917571 LWL917570:LWL917571 MGH917570:MGH917571 MQD917570:MQD917571 MZZ917570:MZZ917571 NJV917570:NJV917571 NTR917570:NTR917571 ODN917570:ODN917571 ONJ917570:ONJ917571 OXF917570:OXF917571 PHB917570:PHB917571 PQX917570:PQX917571 QAT917570:QAT917571 QKP917570:QKP917571 QUL917570:QUL917571 REH917570:REH917571 ROD917570:ROD917571 RXZ917570:RXZ917571 SHV917570:SHV917571 SRR917570:SRR917571 TBN917570:TBN917571 TLJ917570:TLJ917571 TVF917570:TVF917571 UFB917570:UFB917571 UOX917570:UOX917571 UYT917570:UYT917571 VIP917570:VIP917571 VSL917570:VSL917571 WCH917570:WCH917571 WMD917570:WMD917571 WVZ917570:WVZ917571 R983106:R983107 JN983106:JN983107 TJ983106:TJ983107 ADF983106:ADF983107 ANB983106:ANB983107 AWX983106:AWX983107 BGT983106:BGT983107 BQP983106:BQP983107 CAL983106:CAL983107 CKH983106:CKH983107 CUD983106:CUD983107 DDZ983106:DDZ983107 DNV983106:DNV983107 DXR983106:DXR983107 EHN983106:EHN983107 ERJ983106:ERJ983107 FBF983106:FBF983107 FLB983106:FLB983107 FUX983106:FUX983107 GET983106:GET983107 GOP983106:GOP983107 GYL983106:GYL983107 HIH983106:HIH983107 HSD983106:HSD983107 IBZ983106:IBZ983107 ILV983106:ILV983107 IVR983106:IVR983107 JFN983106:JFN983107 JPJ983106:JPJ983107 JZF983106:JZF983107 KJB983106:KJB983107 KSX983106:KSX983107 LCT983106:LCT983107 LMP983106:LMP983107 LWL983106:LWL983107 MGH983106:MGH983107 MQD983106:MQD983107 MZZ983106:MZZ983107 NJV983106:NJV983107 NTR983106:NTR983107 ODN983106:ODN983107 ONJ983106:ONJ983107 OXF983106:OXF983107 PHB983106:PHB983107 PQX983106:PQX983107 QAT983106:QAT983107 QKP983106:QKP983107 QUL983106:QUL983107 REH983106:REH983107 ROD983106:ROD983107 RXZ983106:RXZ983107 SHV983106:SHV983107 SRR983106:SRR983107 TBN983106:TBN983107 TLJ983106:TLJ983107 TVF983106:TVF983107 UFB983106:UFB983107 UOX983106:UOX983107 UYT983106:UYT983107 VIP983106:VIP983107 VSL983106:VSL983107 WCH983106:WCH983107 WMD983106:WMD983107 WVZ983106:WVZ983107 R65685:R65686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R131221:R131222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R196757:R196758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R262293:R262294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R327829:R327830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R393365:R393366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R458901:R458902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R524437:R524438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R589973:R589974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R655509:R655510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R721045:R721046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R786581:R786582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R852117:R852118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R917653:R917654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R983189:R983190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R65772:R65773 JN65772:JN65773 TJ65772:TJ65773 ADF65772:ADF65773 ANB65772:ANB65773 AWX65772:AWX65773 BGT65772:BGT65773 BQP65772:BQP65773 CAL65772:CAL65773 CKH65772:CKH65773 CUD65772:CUD65773 DDZ65772:DDZ65773 DNV65772:DNV65773 DXR65772:DXR65773 EHN65772:EHN65773 ERJ65772:ERJ65773 FBF65772:FBF65773 FLB65772:FLB65773 FUX65772:FUX65773 GET65772:GET65773 GOP65772:GOP65773 GYL65772:GYL65773 HIH65772:HIH65773 HSD65772:HSD65773 IBZ65772:IBZ65773 ILV65772:ILV65773 IVR65772:IVR65773 JFN65772:JFN65773 JPJ65772:JPJ65773 JZF65772:JZF65773 KJB65772:KJB65773 KSX65772:KSX65773 LCT65772:LCT65773 LMP65772:LMP65773 LWL65772:LWL65773 MGH65772:MGH65773 MQD65772:MQD65773 MZZ65772:MZZ65773 NJV65772:NJV65773 NTR65772:NTR65773 ODN65772:ODN65773 ONJ65772:ONJ65773 OXF65772:OXF65773 PHB65772:PHB65773 PQX65772:PQX65773 QAT65772:QAT65773 QKP65772:QKP65773 QUL65772:QUL65773 REH65772:REH65773 ROD65772:ROD65773 RXZ65772:RXZ65773 SHV65772:SHV65773 SRR65772:SRR65773 TBN65772:TBN65773 TLJ65772:TLJ65773 TVF65772:TVF65773 UFB65772:UFB65773 UOX65772:UOX65773 UYT65772:UYT65773 VIP65772:VIP65773 VSL65772:VSL65773 WCH65772:WCH65773 WMD65772:WMD65773 WVZ65772:WVZ65773 R131308:R131309 JN131308:JN131309 TJ131308:TJ131309 ADF131308:ADF131309 ANB131308:ANB131309 AWX131308:AWX131309 BGT131308:BGT131309 BQP131308:BQP131309 CAL131308:CAL131309 CKH131308:CKH131309 CUD131308:CUD131309 DDZ131308:DDZ131309 DNV131308:DNV131309 DXR131308:DXR131309 EHN131308:EHN131309 ERJ131308:ERJ131309 FBF131308:FBF131309 FLB131308:FLB131309 FUX131308:FUX131309 GET131308:GET131309 GOP131308:GOP131309 GYL131308:GYL131309 HIH131308:HIH131309 HSD131308:HSD131309 IBZ131308:IBZ131309 ILV131308:ILV131309 IVR131308:IVR131309 JFN131308:JFN131309 JPJ131308:JPJ131309 JZF131308:JZF131309 KJB131308:KJB131309 KSX131308:KSX131309 LCT131308:LCT131309 LMP131308:LMP131309 LWL131308:LWL131309 MGH131308:MGH131309 MQD131308:MQD131309 MZZ131308:MZZ131309 NJV131308:NJV131309 NTR131308:NTR131309 ODN131308:ODN131309 ONJ131308:ONJ131309 OXF131308:OXF131309 PHB131308:PHB131309 PQX131308:PQX131309 QAT131308:QAT131309 QKP131308:QKP131309 QUL131308:QUL131309 REH131308:REH131309 ROD131308:ROD131309 RXZ131308:RXZ131309 SHV131308:SHV131309 SRR131308:SRR131309 TBN131308:TBN131309 TLJ131308:TLJ131309 TVF131308:TVF131309 UFB131308:UFB131309 UOX131308:UOX131309 UYT131308:UYT131309 VIP131308:VIP131309 VSL131308:VSL131309 WCH131308:WCH131309 WMD131308:WMD131309 WVZ131308:WVZ131309 R196844:R196845 JN196844:JN196845 TJ196844:TJ196845 ADF196844:ADF196845 ANB196844:ANB196845 AWX196844:AWX196845 BGT196844:BGT196845 BQP196844:BQP196845 CAL196844:CAL196845 CKH196844:CKH196845 CUD196844:CUD196845 DDZ196844:DDZ196845 DNV196844:DNV196845 DXR196844:DXR196845 EHN196844:EHN196845 ERJ196844:ERJ196845 FBF196844:FBF196845 FLB196844:FLB196845 FUX196844:FUX196845 GET196844:GET196845 GOP196844:GOP196845 GYL196844:GYL196845 HIH196844:HIH196845 HSD196844:HSD196845 IBZ196844:IBZ196845 ILV196844:ILV196845 IVR196844:IVR196845 JFN196844:JFN196845 JPJ196844:JPJ196845 JZF196844:JZF196845 KJB196844:KJB196845 KSX196844:KSX196845 LCT196844:LCT196845 LMP196844:LMP196845 LWL196844:LWL196845 MGH196844:MGH196845 MQD196844:MQD196845 MZZ196844:MZZ196845 NJV196844:NJV196845 NTR196844:NTR196845 ODN196844:ODN196845 ONJ196844:ONJ196845 OXF196844:OXF196845 PHB196844:PHB196845 PQX196844:PQX196845 QAT196844:QAT196845 QKP196844:QKP196845 QUL196844:QUL196845 REH196844:REH196845 ROD196844:ROD196845 RXZ196844:RXZ196845 SHV196844:SHV196845 SRR196844:SRR196845 TBN196844:TBN196845 TLJ196844:TLJ196845 TVF196844:TVF196845 UFB196844:UFB196845 UOX196844:UOX196845 UYT196844:UYT196845 VIP196844:VIP196845 VSL196844:VSL196845 WCH196844:WCH196845 WMD196844:WMD196845 WVZ196844:WVZ196845 R262380:R262381 JN262380:JN262381 TJ262380:TJ262381 ADF262380:ADF262381 ANB262380:ANB262381 AWX262380:AWX262381 BGT262380:BGT262381 BQP262380:BQP262381 CAL262380:CAL262381 CKH262380:CKH262381 CUD262380:CUD262381 DDZ262380:DDZ262381 DNV262380:DNV262381 DXR262380:DXR262381 EHN262380:EHN262381 ERJ262380:ERJ262381 FBF262380:FBF262381 FLB262380:FLB262381 FUX262380:FUX262381 GET262380:GET262381 GOP262380:GOP262381 GYL262380:GYL262381 HIH262380:HIH262381 HSD262380:HSD262381 IBZ262380:IBZ262381 ILV262380:ILV262381 IVR262380:IVR262381 JFN262380:JFN262381 JPJ262380:JPJ262381 JZF262380:JZF262381 KJB262380:KJB262381 KSX262380:KSX262381 LCT262380:LCT262381 LMP262380:LMP262381 LWL262380:LWL262381 MGH262380:MGH262381 MQD262380:MQD262381 MZZ262380:MZZ262381 NJV262380:NJV262381 NTR262380:NTR262381 ODN262380:ODN262381 ONJ262380:ONJ262381 OXF262380:OXF262381 PHB262380:PHB262381 PQX262380:PQX262381 QAT262380:QAT262381 QKP262380:QKP262381 QUL262380:QUL262381 REH262380:REH262381 ROD262380:ROD262381 RXZ262380:RXZ262381 SHV262380:SHV262381 SRR262380:SRR262381 TBN262380:TBN262381 TLJ262380:TLJ262381 TVF262380:TVF262381 UFB262380:UFB262381 UOX262380:UOX262381 UYT262380:UYT262381 VIP262380:VIP262381 VSL262380:VSL262381 WCH262380:WCH262381 WMD262380:WMD262381 WVZ262380:WVZ262381 R327916:R327917 JN327916:JN327917 TJ327916:TJ327917 ADF327916:ADF327917 ANB327916:ANB327917 AWX327916:AWX327917 BGT327916:BGT327917 BQP327916:BQP327917 CAL327916:CAL327917 CKH327916:CKH327917 CUD327916:CUD327917 DDZ327916:DDZ327917 DNV327916:DNV327917 DXR327916:DXR327917 EHN327916:EHN327917 ERJ327916:ERJ327917 FBF327916:FBF327917 FLB327916:FLB327917 FUX327916:FUX327917 GET327916:GET327917 GOP327916:GOP327917 GYL327916:GYL327917 HIH327916:HIH327917 HSD327916:HSD327917 IBZ327916:IBZ327917 ILV327916:ILV327917 IVR327916:IVR327917 JFN327916:JFN327917 JPJ327916:JPJ327917 JZF327916:JZF327917 KJB327916:KJB327917 KSX327916:KSX327917 LCT327916:LCT327917 LMP327916:LMP327917 LWL327916:LWL327917 MGH327916:MGH327917 MQD327916:MQD327917 MZZ327916:MZZ327917 NJV327916:NJV327917 NTR327916:NTR327917 ODN327916:ODN327917 ONJ327916:ONJ327917 OXF327916:OXF327917 PHB327916:PHB327917 PQX327916:PQX327917 QAT327916:QAT327917 QKP327916:QKP327917 QUL327916:QUL327917 REH327916:REH327917 ROD327916:ROD327917 RXZ327916:RXZ327917 SHV327916:SHV327917 SRR327916:SRR327917 TBN327916:TBN327917 TLJ327916:TLJ327917 TVF327916:TVF327917 UFB327916:UFB327917 UOX327916:UOX327917 UYT327916:UYT327917 VIP327916:VIP327917 VSL327916:VSL327917 WCH327916:WCH327917 WMD327916:WMD327917 WVZ327916:WVZ327917 R393452:R393453 JN393452:JN393453 TJ393452:TJ393453 ADF393452:ADF393453 ANB393452:ANB393453 AWX393452:AWX393453 BGT393452:BGT393453 BQP393452:BQP393453 CAL393452:CAL393453 CKH393452:CKH393453 CUD393452:CUD393453 DDZ393452:DDZ393453 DNV393452:DNV393453 DXR393452:DXR393453 EHN393452:EHN393453 ERJ393452:ERJ393453 FBF393452:FBF393453 FLB393452:FLB393453 FUX393452:FUX393453 GET393452:GET393453 GOP393452:GOP393453 GYL393452:GYL393453 HIH393452:HIH393453 HSD393452:HSD393453 IBZ393452:IBZ393453 ILV393452:ILV393453 IVR393452:IVR393453 JFN393452:JFN393453 JPJ393452:JPJ393453 JZF393452:JZF393453 KJB393452:KJB393453 KSX393452:KSX393453 LCT393452:LCT393453 LMP393452:LMP393453 LWL393452:LWL393453 MGH393452:MGH393453 MQD393452:MQD393453 MZZ393452:MZZ393453 NJV393452:NJV393453 NTR393452:NTR393453 ODN393452:ODN393453 ONJ393452:ONJ393453 OXF393452:OXF393453 PHB393452:PHB393453 PQX393452:PQX393453 QAT393452:QAT393453 QKP393452:QKP393453 QUL393452:QUL393453 REH393452:REH393453 ROD393452:ROD393453 RXZ393452:RXZ393453 SHV393452:SHV393453 SRR393452:SRR393453 TBN393452:TBN393453 TLJ393452:TLJ393453 TVF393452:TVF393453 UFB393452:UFB393453 UOX393452:UOX393453 UYT393452:UYT393453 VIP393452:VIP393453 VSL393452:VSL393453 WCH393452:WCH393453 WMD393452:WMD393453 WVZ393452:WVZ393453 R458988:R458989 JN458988:JN458989 TJ458988:TJ458989 ADF458988:ADF458989 ANB458988:ANB458989 AWX458988:AWX458989 BGT458988:BGT458989 BQP458988:BQP458989 CAL458988:CAL458989 CKH458988:CKH458989 CUD458988:CUD458989 DDZ458988:DDZ458989 DNV458988:DNV458989 DXR458988:DXR458989 EHN458988:EHN458989 ERJ458988:ERJ458989 FBF458988:FBF458989 FLB458988:FLB458989 FUX458988:FUX458989 GET458988:GET458989 GOP458988:GOP458989 GYL458988:GYL458989 HIH458988:HIH458989 HSD458988:HSD458989 IBZ458988:IBZ458989 ILV458988:ILV458989 IVR458988:IVR458989 JFN458988:JFN458989 JPJ458988:JPJ458989 JZF458988:JZF458989 KJB458988:KJB458989 KSX458988:KSX458989 LCT458988:LCT458989 LMP458988:LMP458989 LWL458988:LWL458989 MGH458988:MGH458989 MQD458988:MQD458989 MZZ458988:MZZ458989 NJV458988:NJV458989 NTR458988:NTR458989 ODN458988:ODN458989 ONJ458988:ONJ458989 OXF458988:OXF458989 PHB458988:PHB458989 PQX458988:PQX458989 QAT458988:QAT458989 QKP458988:QKP458989 QUL458988:QUL458989 REH458988:REH458989 ROD458988:ROD458989 RXZ458988:RXZ458989 SHV458988:SHV458989 SRR458988:SRR458989 TBN458988:TBN458989 TLJ458988:TLJ458989 TVF458988:TVF458989 UFB458988:UFB458989 UOX458988:UOX458989 UYT458988:UYT458989 VIP458988:VIP458989 VSL458988:VSL458989 WCH458988:WCH458989 WMD458988:WMD458989 WVZ458988:WVZ458989 R524524:R524525 JN524524:JN524525 TJ524524:TJ524525 ADF524524:ADF524525 ANB524524:ANB524525 AWX524524:AWX524525 BGT524524:BGT524525 BQP524524:BQP524525 CAL524524:CAL524525 CKH524524:CKH524525 CUD524524:CUD524525 DDZ524524:DDZ524525 DNV524524:DNV524525 DXR524524:DXR524525 EHN524524:EHN524525 ERJ524524:ERJ524525 FBF524524:FBF524525 FLB524524:FLB524525 FUX524524:FUX524525 GET524524:GET524525 GOP524524:GOP524525 GYL524524:GYL524525 HIH524524:HIH524525 HSD524524:HSD524525 IBZ524524:IBZ524525 ILV524524:ILV524525 IVR524524:IVR524525 JFN524524:JFN524525 JPJ524524:JPJ524525 JZF524524:JZF524525 KJB524524:KJB524525 KSX524524:KSX524525 LCT524524:LCT524525 LMP524524:LMP524525 LWL524524:LWL524525 MGH524524:MGH524525 MQD524524:MQD524525 MZZ524524:MZZ524525 NJV524524:NJV524525 NTR524524:NTR524525 ODN524524:ODN524525 ONJ524524:ONJ524525 OXF524524:OXF524525 PHB524524:PHB524525 PQX524524:PQX524525 QAT524524:QAT524525 QKP524524:QKP524525 QUL524524:QUL524525 REH524524:REH524525 ROD524524:ROD524525 RXZ524524:RXZ524525 SHV524524:SHV524525 SRR524524:SRR524525 TBN524524:TBN524525 TLJ524524:TLJ524525 TVF524524:TVF524525 UFB524524:UFB524525 UOX524524:UOX524525 UYT524524:UYT524525 VIP524524:VIP524525 VSL524524:VSL524525 WCH524524:WCH524525 WMD524524:WMD524525 WVZ524524:WVZ524525 R590060:R590061 JN590060:JN590061 TJ590060:TJ590061 ADF590060:ADF590061 ANB590060:ANB590061 AWX590060:AWX590061 BGT590060:BGT590061 BQP590060:BQP590061 CAL590060:CAL590061 CKH590060:CKH590061 CUD590060:CUD590061 DDZ590060:DDZ590061 DNV590060:DNV590061 DXR590060:DXR590061 EHN590060:EHN590061 ERJ590060:ERJ590061 FBF590060:FBF590061 FLB590060:FLB590061 FUX590060:FUX590061 GET590060:GET590061 GOP590060:GOP590061 GYL590060:GYL590061 HIH590060:HIH590061 HSD590060:HSD590061 IBZ590060:IBZ590061 ILV590060:ILV590061 IVR590060:IVR590061 JFN590060:JFN590061 JPJ590060:JPJ590061 JZF590060:JZF590061 KJB590060:KJB590061 KSX590060:KSX590061 LCT590060:LCT590061 LMP590060:LMP590061 LWL590060:LWL590061 MGH590060:MGH590061 MQD590060:MQD590061 MZZ590060:MZZ590061 NJV590060:NJV590061 NTR590060:NTR590061 ODN590060:ODN590061 ONJ590060:ONJ590061 OXF590060:OXF590061 PHB590060:PHB590061 PQX590060:PQX590061 QAT590060:QAT590061 QKP590060:QKP590061 QUL590060:QUL590061 REH590060:REH590061 ROD590060:ROD590061 RXZ590060:RXZ590061 SHV590060:SHV590061 SRR590060:SRR590061 TBN590060:TBN590061 TLJ590060:TLJ590061 TVF590060:TVF590061 UFB590060:UFB590061 UOX590060:UOX590061 UYT590060:UYT590061 VIP590060:VIP590061 VSL590060:VSL590061 WCH590060:WCH590061 WMD590060:WMD590061 WVZ590060:WVZ590061 R655596:R655597 JN655596:JN655597 TJ655596:TJ655597 ADF655596:ADF655597 ANB655596:ANB655597 AWX655596:AWX655597 BGT655596:BGT655597 BQP655596:BQP655597 CAL655596:CAL655597 CKH655596:CKH655597 CUD655596:CUD655597 DDZ655596:DDZ655597 DNV655596:DNV655597 DXR655596:DXR655597 EHN655596:EHN655597 ERJ655596:ERJ655597 FBF655596:FBF655597 FLB655596:FLB655597 FUX655596:FUX655597 GET655596:GET655597 GOP655596:GOP655597 GYL655596:GYL655597 HIH655596:HIH655597 HSD655596:HSD655597 IBZ655596:IBZ655597 ILV655596:ILV655597 IVR655596:IVR655597 JFN655596:JFN655597 JPJ655596:JPJ655597 JZF655596:JZF655597 KJB655596:KJB655597 KSX655596:KSX655597 LCT655596:LCT655597 LMP655596:LMP655597 LWL655596:LWL655597 MGH655596:MGH655597 MQD655596:MQD655597 MZZ655596:MZZ655597 NJV655596:NJV655597 NTR655596:NTR655597 ODN655596:ODN655597 ONJ655596:ONJ655597 OXF655596:OXF655597 PHB655596:PHB655597 PQX655596:PQX655597 QAT655596:QAT655597 QKP655596:QKP655597 QUL655596:QUL655597 REH655596:REH655597 ROD655596:ROD655597 RXZ655596:RXZ655597 SHV655596:SHV655597 SRR655596:SRR655597 TBN655596:TBN655597 TLJ655596:TLJ655597 TVF655596:TVF655597 UFB655596:UFB655597 UOX655596:UOX655597 UYT655596:UYT655597 VIP655596:VIP655597 VSL655596:VSL655597 WCH655596:WCH655597 WMD655596:WMD655597 WVZ655596:WVZ655597 R721132:R721133 JN721132:JN721133 TJ721132:TJ721133 ADF721132:ADF721133 ANB721132:ANB721133 AWX721132:AWX721133 BGT721132:BGT721133 BQP721132:BQP721133 CAL721132:CAL721133 CKH721132:CKH721133 CUD721132:CUD721133 DDZ721132:DDZ721133 DNV721132:DNV721133 DXR721132:DXR721133 EHN721132:EHN721133 ERJ721132:ERJ721133 FBF721132:FBF721133 FLB721132:FLB721133 FUX721132:FUX721133 GET721132:GET721133 GOP721132:GOP721133 GYL721132:GYL721133 HIH721132:HIH721133 HSD721132:HSD721133 IBZ721132:IBZ721133 ILV721132:ILV721133 IVR721132:IVR721133 JFN721132:JFN721133 JPJ721132:JPJ721133 JZF721132:JZF721133 KJB721132:KJB721133 KSX721132:KSX721133 LCT721132:LCT721133 LMP721132:LMP721133 LWL721132:LWL721133 MGH721132:MGH721133 MQD721132:MQD721133 MZZ721132:MZZ721133 NJV721132:NJV721133 NTR721132:NTR721133 ODN721132:ODN721133 ONJ721132:ONJ721133 OXF721132:OXF721133 PHB721132:PHB721133 PQX721132:PQX721133 QAT721132:QAT721133 QKP721132:QKP721133 QUL721132:QUL721133 REH721132:REH721133 ROD721132:ROD721133 RXZ721132:RXZ721133 SHV721132:SHV721133 SRR721132:SRR721133 TBN721132:TBN721133 TLJ721132:TLJ721133 TVF721132:TVF721133 UFB721132:UFB721133 UOX721132:UOX721133 UYT721132:UYT721133 VIP721132:VIP721133 VSL721132:VSL721133 WCH721132:WCH721133 WMD721132:WMD721133 WVZ721132:WVZ721133 R786668:R786669 JN786668:JN786669 TJ786668:TJ786669 ADF786668:ADF786669 ANB786668:ANB786669 AWX786668:AWX786669 BGT786668:BGT786669 BQP786668:BQP786669 CAL786668:CAL786669 CKH786668:CKH786669 CUD786668:CUD786669 DDZ786668:DDZ786669 DNV786668:DNV786669 DXR786668:DXR786669 EHN786668:EHN786669 ERJ786668:ERJ786669 FBF786668:FBF786669 FLB786668:FLB786669 FUX786668:FUX786669 GET786668:GET786669 GOP786668:GOP786669 GYL786668:GYL786669 HIH786668:HIH786669 HSD786668:HSD786669 IBZ786668:IBZ786669 ILV786668:ILV786669 IVR786668:IVR786669 JFN786668:JFN786669 JPJ786668:JPJ786669 JZF786668:JZF786669 KJB786668:KJB786669 KSX786668:KSX786669 LCT786668:LCT786669 LMP786668:LMP786669 LWL786668:LWL786669 MGH786668:MGH786669 MQD786668:MQD786669 MZZ786668:MZZ786669 NJV786668:NJV786669 NTR786668:NTR786669 ODN786668:ODN786669 ONJ786668:ONJ786669 OXF786668:OXF786669 PHB786668:PHB786669 PQX786668:PQX786669 QAT786668:QAT786669 QKP786668:QKP786669 QUL786668:QUL786669 REH786668:REH786669 ROD786668:ROD786669 RXZ786668:RXZ786669 SHV786668:SHV786669 SRR786668:SRR786669 TBN786668:TBN786669 TLJ786668:TLJ786669 TVF786668:TVF786669 UFB786668:UFB786669 UOX786668:UOX786669 UYT786668:UYT786669 VIP786668:VIP786669 VSL786668:VSL786669 WCH786668:WCH786669 WMD786668:WMD786669 WVZ786668:WVZ786669 R852204:R852205 JN852204:JN852205 TJ852204:TJ852205 ADF852204:ADF852205 ANB852204:ANB852205 AWX852204:AWX852205 BGT852204:BGT852205 BQP852204:BQP852205 CAL852204:CAL852205 CKH852204:CKH852205 CUD852204:CUD852205 DDZ852204:DDZ852205 DNV852204:DNV852205 DXR852204:DXR852205 EHN852204:EHN852205 ERJ852204:ERJ852205 FBF852204:FBF852205 FLB852204:FLB852205 FUX852204:FUX852205 GET852204:GET852205 GOP852204:GOP852205 GYL852204:GYL852205 HIH852204:HIH852205 HSD852204:HSD852205 IBZ852204:IBZ852205 ILV852204:ILV852205 IVR852204:IVR852205 JFN852204:JFN852205 JPJ852204:JPJ852205 JZF852204:JZF852205 KJB852204:KJB852205 KSX852204:KSX852205 LCT852204:LCT852205 LMP852204:LMP852205 LWL852204:LWL852205 MGH852204:MGH852205 MQD852204:MQD852205 MZZ852204:MZZ852205 NJV852204:NJV852205 NTR852204:NTR852205 ODN852204:ODN852205 ONJ852204:ONJ852205 OXF852204:OXF852205 PHB852204:PHB852205 PQX852204:PQX852205 QAT852204:QAT852205 QKP852204:QKP852205 QUL852204:QUL852205 REH852204:REH852205 ROD852204:ROD852205 RXZ852204:RXZ852205 SHV852204:SHV852205 SRR852204:SRR852205 TBN852204:TBN852205 TLJ852204:TLJ852205 TVF852204:TVF852205 UFB852204:UFB852205 UOX852204:UOX852205 UYT852204:UYT852205 VIP852204:VIP852205 VSL852204:VSL852205 WCH852204:WCH852205 WMD852204:WMD852205 WVZ852204:WVZ852205 R917740:R917741 JN917740:JN917741 TJ917740:TJ917741 ADF917740:ADF917741 ANB917740:ANB917741 AWX917740:AWX917741 BGT917740:BGT917741 BQP917740:BQP917741 CAL917740:CAL917741 CKH917740:CKH917741 CUD917740:CUD917741 DDZ917740:DDZ917741 DNV917740:DNV917741 DXR917740:DXR917741 EHN917740:EHN917741 ERJ917740:ERJ917741 FBF917740:FBF917741 FLB917740:FLB917741 FUX917740:FUX917741 GET917740:GET917741 GOP917740:GOP917741 GYL917740:GYL917741 HIH917740:HIH917741 HSD917740:HSD917741 IBZ917740:IBZ917741 ILV917740:ILV917741 IVR917740:IVR917741 JFN917740:JFN917741 JPJ917740:JPJ917741 JZF917740:JZF917741 KJB917740:KJB917741 KSX917740:KSX917741 LCT917740:LCT917741 LMP917740:LMP917741 LWL917740:LWL917741 MGH917740:MGH917741 MQD917740:MQD917741 MZZ917740:MZZ917741 NJV917740:NJV917741 NTR917740:NTR917741 ODN917740:ODN917741 ONJ917740:ONJ917741 OXF917740:OXF917741 PHB917740:PHB917741 PQX917740:PQX917741 QAT917740:QAT917741 QKP917740:QKP917741 QUL917740:QUL917741 REH917740:REH917741 ROD917740:ROD917741 RXZ917740:RXZ917741 SHV917740:SHV917741 SRR917740:SRR917741 TBN917740:TBN917741 TLJ917740:TLJ917741 TVF917740:TVF917741 UFB917740:UFB917741 UOX917740:UOX917741 UYT917740:UYT917741 VIP917740:VIP917741 VSL917740:VSL917741 WCH917740:WCH917741 WMD917740:WMD917741 WVZ917740:WVZ917741 R983276:R983277 JN983276:JN983277 TJ983276:TJ983277 ADF983276:ADF983277 ANB983276:ANB983277 AWX983276:AWX983277 BGT983276:BGT983277 BQP983276:BQP983277 CAL983276:CAL983277 CKH983276:CKH983277 CUD983276:CUD983277 DDZ983276:DDZ983277 DNV983276:DNV983277 DXR983276:DXR983277 EHN983276:EHN983277 ERJ983276:ERJ983277 FBF983276:FBF983277 FLB983276:FLB983277 FUX983276:FUX983277 GET983276:GET983277 GOP983276:GOP983277 GYL983276:GYL983277 HIH983276:HIH983277 HSD983276:HSD983277 IBZ983276:IBZ983277 ILV983276:ILV983277 IVR983276:IVR983277 JFN983276:JFN983277 JPJ983276:JPJ983277 JZF983276:JZF983277 KJB983276:KJB983277 KSX983276:KSX983277 LCT983276:LCT983277 LMP983276:LMP983277 LWL983276:LWL983277 MGH983276:MGH983277 MQD983276:MQD983277 MZZ983276:MZZ983277 NJV983276:NJV983277 NTR983276:NTR983277 ODN983276:ODN983277 ONJ983276:ONJ983277 OXF983276:OXF983277 PHB983276:PHB983277 PQX983276:PQX983277 QAT983276:QAT983277 QKP983276:QKP983277 QUL983276:QUL983277 REH983276:REH983277 ROD983276:ROD983277 RXZ983276:RXZ983277 SHV983276:SHV983277 SRR983276:SRR983277 TBN983276:TBN983277 TLJ983276:TLJ983277 TVF983276:TVF983277 UFB983276:UFB983277 UOX983276:UOX983277 UYT983276:UYT983277 VIP983276:VIP983277 VSL983276:VSL983277 WCH983276:WCH983277 WMD983276:WMD983277 WVZ983276:WVZ983277 R65886:R65887 JN65886:JN65887 TJ65886:TJ65887 ADF65886:ADF65887 ANB65886:ANB65887 AWX65886:AWX65887 BGT65886:BGT65887 BQP65886:BQP65887 CAL65886:CAL65887 CKH65886:CKH65887 CUD65886:CUD65887 DDZ65886:DDZ65887 DNV65886:DNV65887 DXR65886:DXR65887 EHN65886:EHN65887 ERJ65886:ERJ65887 FBF65886:FBF65887 FLB65886:FLB65887 FUX65886:FUX65887 GET65886:GET65887 GOP65886:GOP65887 GYL65886:GYL65887 HIH65886:HIH65887 HSD65886:HSD65887 IBZ65886:IBZ65887 ILV65886:ILV65887 IVR65886:IVR65887 JFN65886:JFN65887 JPJ65886:JPJ65887 JZF65886:JZF65887 KJB65886:KJB65887 KSX65886:KSX65887 LCT65886:LCT65887 LMP65886:LMP65887 LWL65886:LWL65887 MGH65886:MGH65887 MQD65886:MQD65887 MZZ65886:MZZ65887 NJV65886:NJV65887 NTR65886:NTR65887 ODN65886:ODN65887 ONJ65886:ONJ65887 OXF65886:OXF65887 PHB65886:PHB65887 PQX65886:PQX65887 QAT65886:QAT65887 QKP65886:QKP65887 QUL65886:QUL65887 REH65886:REH65887 ROD65886:ROD65887 RXZ65886:RXZ65887 SHV65886:SHV65887 SRR65886:SRR65887 TBN65886:TBN65887 TLJ65886:TLJ65887 TVF65886:TVF65887 UFB65886:UFB65887 UOX65886:UOX65887 UYT65886:UYT65887 VIP65886:VIP65887 VSL65886:VSL65887 WCH65886:WCH65887 WMD65886:WMD65887 WVZ65886:WVZ65887 R131422:R131423 JN131422:JN131423 TJ131422:TJ131423 ADF131422:ADF131423 ANB131422:ANB131423 AWX131422:AWX131423 BGT131422:BGT131423 BQP131422:BQP131423 CAL131422:CAL131423 CKH131422:CKH131423 CUD131422:CUD131423 DDZ131422:DDZ131423 DNV131422:DNV131423 DXR131422:DXR131423 EHN131422:EHN131423 ERJ131422:ERJ131423 FBF131422:FBF131423 FLB131422:FLB131423 FUX131422:FUX131423 GET131422:GET131423 GOP131422:GOP131423 GYL131422:GYL131423 HIH131422:HIH131423 HSD131422:HSD131423 IBZ131422:IBZ131423 ILV131422:ILV131423 IVR131422:IVR131423 JFN131422:JFN131423 JPJ131422:JPJ131423 JZF131422:JZF131423 KJB131422:KJB131423 KSX131422:KSX131423 LCT131422:LCT131423 LMP131422:LMP131423 LWL131422:LWL131423 MGH131422:MGH131423 MQD131422:MQD131423 MZZ131422:MZZ131423 NJV131422:NJV131423 NTR131422:NTR131423 ODN131422:ODN131423 ONJ131422:ONJ131423 OXF131422:OXF131423 PHB131422:PHB131423 PQX131422:PQX131423 QAT131422:QAT131423 QKP131422:QKP131423 QUL131422:QUL131423 REH131422:REH131423 ROD131422:ROD131423 RXZ131422:RXZ131423 SHV131422:SHV131423 SRR131422:SRR131423 TBN131422:TBN131423 TLJ131422:TLJ131423 TVF131422:TVF131423 UFB131422:UFB131423 UOX131422:UOX131423 UYT131422:UYT131423 VIP131422:VIP131423 VSL131422:VSL131423 WCH131422:WCH131423 WMD131422:WMD131423 WVZ131422:WVZ131423 R196958:R196959 JN196958:JN196959 TJ196958:TJ196959 ADF196958:ADF196959 ANB196958:ANB196959 AWX196958:AWX196959 BGT196958:BGT196959 BQP196958:BQP196959 CAL196958:CAL196959 CKH196958:CKH196959 CUD196958:CUD196959 DDZ196958:DDZ196959 DNV196958:DNV196959 DXR196958:DXR196959 EHN196958:EHN196959 ERJ196958:ERJ196959 FBF196958:FBF196959 FLB196958:FLB196959 FUX196958:FUX196959 GET196958:GET196959 GOP196958:GOP196959 GYL196958:GYL196959 HIH196958:HIH196959 HSD196958:HSD196959 IBZ196958:IBZ196959 ILV196958:ILV196959 IVR196958:IVR196959 JFN196958:JFN196959 JPJ196958:JPJ196959 JZF196958:JZF196959 KJB196958:KJB196959 KSX196958:KSX196959 LCT196958:LCT196959 LMP196958:LMP196959 LWL196958:LWL196959 MGH196958:MGH196959 MQD196958:MQD196959 MZZ196958:MZZ196959 NJV196958:NJV196959 NTR196958:NTR196959 ODN196958:ODN196959 ONJ196958:ONJ196959 OXF196958:OXF196959 PHB196958:PHB196959 PQX196958:PQX196959 QAT196958:QAT196959 QKP196958:QKP196959 QUL196958:QUL196959 REH196958:REH196959 ROD196958:ROD196959 RXZ196958:RXZ196959 SHV196958:SHV196959 SRR196958:SRR196959 TBN196958:TBN196959 TLJ196958:TLJ196959 TVF196958:TVF196959 UFB196958:UFB196959 UOX196958:UOX196959 UYT196958:UYT196959 VIP196958:VIP196959 VSL196958:VSL196959 WCH196958:WCH196959 WMD196958:WMD196959 WVZ196958:WVZ196959 R262494:R262495 JN262494:JN262495 TJ262494:TJ262495 ADF262494:ADF262495 ANB262494:ANB262495 AWX262494:AWX262495 BGT262494:BGT262495 BQP262494:BQP262495 CAL262494:CAL262495 CKH262494:CKH262495 CUD262494:CUD262495 DDZ262494:DDZ262495 DNV262494:DNV262495 DXR262494:DXR262495 EHN262494:EHN262495 ERJ262494:ERJ262495 FBF262494:FBF262495 FLB262494:FLB262495 FUX262494:FUX262495 GET262494:GET262495 GOP262494:GOP262495 GYL262494:GYL262495 HIH262494:HIH262495 HSD262494:HSD262495 IBZ262494:IBZ262495 ILV262494:ILV262495 IVR262494:IVR262495 JFN262494:JFN262495 JPJ262494:JPJ262495 JZF262494:JZF262495 KJB262494:KJB262495 KSX262494:KSX262495 LCT262494:LCT262495 LMP262494:LMP262495 LWL262494:LWL262495 MGH262494:MGH262495 MQD262494:MQD262495 MZZ262494:MZZ262495 NJV262494:NJV262495 NTR262494:NTR262495 ODN262494:ODN262495 ONJ262494:ONJ262495 OXF262494:OXF262495 PHB262494:PHB262495 PQX262494:PQX262495 QAT262494:QAT262495 QKP262494:QKP262495 QUL262494:QUL262495 REH262494:REH262495 ROD262494:ROD262495 RXZ262494:RXZ262495 SHV262494:SHV262495 SRR262494:SRR262495 TBN262494:TBN262495 TLJ262494:TLJ262495 TVF262494:TVF262495 UFB262494:UFB262495 UOX262494:UOX262495 UYT262494:UYT262495 VIP262494:VIP262495 VSL262494:VSL262495 WCH262494:WCH262495 WMD262494:WMD262495 WVZ262494:WVZ262495 R328030:R328031 JN328030:JN328031 TJ328030:TJ328031 ADF328030:ADF328031 ANB328030:ANB328031 AWX328030:AWX328031 BGT328030:BGT328031 BQP328030:BQP328031 CAL328030:CAL328031 CKH328030:CKH328031 CUD328030:CUD328031 DDZ328030:DDZ328031 DNV328030:DNV328031 DXR328030:DXR328031 EHN328030:EHN328031 ERJ328030:ERJ328031 FBF328030:FBF328031 FLB328030:FLB328031 FUX328030:FUX328031 GET328030:GET328031 GOP328030:GOP328031 GYL328030:GYL328031 HIH328030:HIH328031 HSD328030:HSD328031 IBZ328030:IBZ328031 ILV328030:ILV328031 IVR328030:IVR328031 JFN328030:JFN328031 JPJ328030:JPJ328031 JZF328030:JZF328031 KJB328030:KJB328031 KSX328030:KSX328031 LCT328030:LCT328031 LMP328030:LMP328031 LWL328030:LWL328031 MGH328030:MGH328031 MQD328030:MQD328031 MZZ328030:MZZ328031 NJV328030:NJV328031 NTR328030:NTR328031 ODN328030:ODN328031 ONJ328030:ONJ328031 OXF328030:OXF328031 PHB328030:PHB328031 PQX328030:PQX328031 QAT328030:QAT328031 QKP328030:QKP328031 QUL328030:QUL328031 REH328030:REH328031 ROD328030:ROD328031 RXZ328030:RXZ328031 SHV328030:SHV328031 SRR328030:SRR328031 TBN328030:TBN328031 TLJ328030:TLJ328031 TVF328030:TVF328031 UFB328030:UFB328031 UOX328030:UOX328031 UYT328030:UYT328031 VIP328030:VIP328031 VSL328030:VSL328031 WCH328030:WCH328031 WMD328030:WMD328031 WVZ328030:WVZ328031 R393566:R393567 JN393566:JN393567 TJ393566:TJ393567 ADF393566:ADF393567 ANB393566:ANB393567 AWX393566:AWX393567 BGT393566:BGT393567 BQP393566:BQP393567 CAL393566:CAL393567 CKH393566:CKH393567 CUD393566:CUD393567 DDZ393566:DDZ393567 DNV393566:DNV393567 DXR393566:DXR393567 EHN393566:EHN393567 ERJ393566:ERJ393567 FBF393566:FBF393567 FLB393566:FLB393567 FUX393566:FUX393567 GET393566:GET393567 GOP393566:GOP393567 GYL393566:GYL393567 HIH393566:HIH393567 HSD393566:HSD393567 IBZ393566:IBZ393567 ILV393566:ILV393567 IVR393566:IVR393567 JFN393566:JFN393567 JPJ393566:JPJ393567 JZF393566:JZF393567 KJB393566:KJB393567 KSX393566:KSX393567 LCT393566:LCT393567 LMP393566:LMP393567 LWL393566:LWL393567 MGH393566:MGH393567 MQD393566:MQD393567 MZZ393566:MZZ393567 NJV393566:NJV393567 NTR393566:NTR393567 ODN393566:ODN393567 ONJ393566:ONJ393567 OXF393566:OXF393567 PHB393566:PHB393567 PQX393566:PQX393567 QAT393566:QAT393567 QKP393566:QKP393567 QUL393566:QUL393567 REH393566:REH393567 ROD393566:ROD393567 RXZ393566:RXZ393567 SHV393566:SHV393567 SRR393566:SRR393567 TBN393566:TBN393567 TLJ393566:TLJ393567 TVF393566:TVF393567 UFB393566:UFB393567 UOX393566:UOX393567 UYT393566:UYT393567 VIP393566:VIP393567 VSL393566:VSL393567 WCH393566:WCH393567 WMD393566:WMD393567 WVZ393566:WVZ393567 R459102:R459103 JN459102:JN459103 TJ459102:TJ459103 ADF459102:ADF459103 ANB459102:ANB459103 AWX459102:AWX459103 BGT459102:BGT459103 BQP459102:BQP459103 CAL459102:CAL459103 CKH459102:CKH459103 CUD459102:CUD459103 DDZ459102:DDZ459103 DNV459102:DNV459103 DXR459102:DXR459103 EHN459102:EHN459103 ERJ459102:ERJ459103 FBF459102:FBF459103 FLB459102:FLB459103 FUX459102:FUX459103 GET459102:GET459103 GOP459102:GOP459103 GYL459102:GYL459103 HIH459102:HIH459103 HSD459102:HSD459103 IBZ459102:IBZ459103 ILV459102:ILV459103 IVR459102:IVR459103 JFN459102:JFN459103 JPJ459102:JPJ459103 JZF459102:JZF459103 KJB459102:KJB459103 KSX459102:KSX459103 LCT459102:LCT459103 LMP459102:LMP459103 LWL459102:LWL459103 MGH459102:MGH459103 MQD459102:MQD459103 MZZ459102:MZZ459103 NJV459102:NJV459103 NTR459102:NTR459103 ODN459102:ODN459103 ONJ459102:ONJ459103 OXF459102:OXF459103 PHB459102:PHB459103 PQX459102:PQX459103 QAT459102:QAT459103 QKP459102:QKP459103 QUL459102:QUL459103 REH459102:REH459103 ROD459102:ROD459103 RXZ459102:RXZ459103 SHV459102:SHV459103 SRR459102:SRR459103 TBN459102:TBN459103 TLJ459102:TLJ459103 TVF459102:TVF459103 UFB459102:UFB459103 UOX459102:UOX459103 UYT459102:UYT459103 VIP459102:VIP459103 VSL459102:VSL459103 WCH459102:WCH459103 WMD459102:WMD459103 WVZ459102:WVZ459103 R524638:R524639 JN524638:JN524639 TJ524638:TJ524639 ADF524638:ADF524639 ANB524638:ANB524639 AWX524638:AWX524639 BGT524638:BGT524639 BQP524638:BQP524639 CAL524638:CAL524639 CKH524638:CKH524639 CUD524638:CUD524639 DDZ524638:DDZ524639 DNV524638:DNV524639 DXR524638:DXR524639 EHN524638:EHN524639 ERJ524638:ERJ524639 FBF524638:FBF524639 FLB524638:FLB524639 FUX524638:FUX524639 GET524638:GET524639 GOP524638:GOP524639 GYL524638:GYL524639 HIH524638:HIH524639 HSD524638:HSD524639 IBZ524638:IBZ524639 ILV524638:ILV524639 IVR524638:IVR524639 JFN524638:JFN524639 JPJ524638:JPJ524639 JZF524638:JZF524639 KJB524638:KJB524639 KSX524638:KSX524639 LCT524638:LCT524639 LMP524638:LMP524639 LWL524638:LWL524639 MGH524638:MGH524639 MQD524638:MQD524639 MZZ524638:MZZ524639 NJV524638:NJV524639 NTR524638:NTR524639 ODN524638:ODN524639 ONJ524638:ONJ524639 OXF524638:OXF524639 PHB524638:PHB524639 PQX524638:PQX524639 QAT524638:QAT524639 QKP524638:QKP524639 QUL524638:QUL524639 REH524638:REH524639 ROD524638:ROD524639 RXZ524638:RXZ524639 SHV524638:SHV524639 SRR524638:SRR524639 TBN524638:TBN524639 TLJ524638:TLJ524639 TVF524638:TVF524639 UFB524638:UFB524639 UOX524638:UOX524639 UYT524638:UYT524639 VIP524638:VIP524639 VSL524638:VSL524639 WCH524638:WCH524639 WMD524638:WMD524639 WVZ524638:WVZ524639 R590174:R590175 JN590174:JN590175 TJ590174:TJ590175 ADF590174:ADF590175 ANB590174:ANB590175 AWX590174:AWX590175 BGT590174:BGT590175 BQP590174:BQP590175 CAL590174:CAL590175 CKH590174:CKH590175 CUD590174:CUD590175 DDZ590174:DDZ590175 DNV590174:DNV590175 DXR590174:DXR590175 EHN590174:EHN590175 ERJ590174:ERJ590175 FBF590174:FBF590175 FLB590174:FLB590175 FUX590174:FUX590175 GET590174:GET590175 GOP590174:GOP590175 GYL590174:GYL590175 HIH590174:HIH590175 HSD590174:HSD590175 IBZ590174:IBZ590175 ILV590174:ILV590175 IVR590174:IVR590175 JFN590174:JFN590175 JPJ590174:JPJ590175 JZF590174:JZF590175 KJB590174:KJB590175 KSX590174:KSX590175 LCT590174:LCT590175 LMP590174:LMP590175 LWL590174:LWL590175 MGH590174:MGH590175 MQD590174:MQD590175 MZZ590174:MZZ590175 NJV590174:NJV590175 NTR590174:NTR590175 ODN590174:ODN590175 ONJ590174:ONJ590175 OXF590174:OXF590175 PHB590174:PHB590175 PQX590174:PQX590175 QAT590174:QAT590175 QKP590174:QKP590175 QUL590174:QUL590175 REH590174:REH590175 ROD590174:ROD590175 RXZ590174:RXZ590175 SHV590174:SHV590175 SRR590174:SRR590175 TBN590174:TBN590175 TLJ590174:TLJ590175 TVF590174:TVF590175 UFB590174:UFB590175 UOX590174:UOX590175 UYT590174:UYT590175 VIP590174:VIP590175 VSL590174:VSL590175 WCH590174:WCH590175 WMD590174:WMD590175 WVZ590174:WVZ590175 R655710:R655711 JN655710:JN655711 TJ655710:TJ655711 ADF655710:ADF655711 ANB655710:ANB655711 AWX655710:AWX655711 BGT655710:BGT655711 BQP655710:BQP655711 CAL655710:CAL655711 CKH655710:CKH655711 CUD655710:CUD655711 DDZ655710:DDZ655711 DNV655710:DNV655711 DXR655710:DXR655711 EHN655710:EHN655711 ERJ655710:ERJ655711 FBF655710:FBF655711 FLB655710:FLB655711 FUX655710:FUX655711 GET655710:GET655711 GOP655710:GOP655711 GYL655710:GYL655711 HIH655710:HIH655711 HSD655710:HSD655711 IBZ655710:IBZ655711 ILV655710:ILV655711 IVR655710:IVR655711 JFN655710:JFN655711 JPJ655710:JPJ655711 JZF655710:JZF655711 KJB655710:KJB655711 KSX655710:KSX655711 LCT655710:LCT655711 LMP655710:LMP655711 LWL655710:LWL655711 MGH655710:MGH655711 MQD655710:MQD655711 MZZ655710:MZZ655711 NJV655710:NJV655711 NTR655710:NTR655711 ODN655710:ODN655711 ONJ655710:ONJ655711 OXF655710:OXF655711 PHB655710:PHB655711 PQX655710:PQX655711 QAT655710:QAT655711 QKP655710:QKP655711 QUL655710:QUL655711 REH655710:REH655711 ROD655710:ROD655711 RXZ655710:RXZ655711 SHV655710:SHV655711 SRR655710:SRR655711 TBN655710:TBN655711 TLJ655710:TLJ655711 TVF655710:TVF655711 UFB655710:UFB655711 UOX655710:UOX655711 UYT655710:UYT655711 VIP655710:VIP655711 VSL655710:VSL655711 WCH655710:WCH655711 WMD655710:WMD655711 WVZ655710:WVZ655711 R721246:R721247 JN721246:JN721247 TJ721246:TJ721247 ADF721246:ADF721247 ANB721246:ANB721247 AWX721246:AWX721247 BGT721246:BGT721247 BQP721246:BQP721247 CAL721246:CAL721247 CKH721246:CKH721247 CUD721246:CUD721247 DDZ721246:DDZ721247 DNV721246:DNV721247 DXR721246:DXR721247 EHN721246:EHN721247 ERJ721246:ERJ721247 FBF721246:FBF721247 FLB721246:FLB721247 FUX721246:FUX721247 GET721246:GET721247 GOP721246:GOP721247 GYL721246:GYL721247 HIH721246:HIH721247 HSD721246:HSD721247 IBZ721246:IBZ721247 ILV721246:ILV721247 IVR721246:IVR721247 JFN721246:JFN721247 JPJ721246:JPJ721247 JZF721246:JZF721247 KJB721246:KJB721247 KSX721246:KSX721247 LCT721246:LCT721247 LMP721246:LMP721247 LWL721246:LWL721247 MGH721246:MGH721247 MQD721246:MQD721247 MZZ721246:MZZ721247 NJV721246:NJV721247 NTR721246:NTR721247 ODN721246:ODN721247 ONJ721246:ONJ721247 OXF721246:OXF721247 PHB721246:PHB721247 PQX721246:PQX721247 QAT721246:QAT721247 QKP721246:QKP721247 QUL721246:QUL721247 REH721246:REH721247 ROD721246:ROD721247 RXZ721246:RXZ721247 SHV721246:SHV721247 SRR721246:SRR721247 TBN721246:TBN721247 TLJ721246:TLJ721247 TVF721246:TVF721247 UFB721246:UFB721247 UOX721246:UOX721247 UYT721246:UYT721247 VIP721246:VIP721247 VSL721246:VSL721247 WCH721246:WCH721247 WMD721246:WMD721247 WVZ721246:WVZ721247 R786782:R786783 JN786782:JN786783 TJ786782:TJ786783 ADF786782:ADF786783 ANB786782:ANB786783 AWX786782:AWX786783 BGT786782:BGT786783 BQP786782:BQP786783 CAL786782:CAL786783 CKH786782:CKH786783 CUD786782:CUD786783 DDZ786782:DDZ786783 DNV786782:DNV786783 DXR786782:DXR786783 EHN786782:EHN786783 ERJ786782:ERJ786783 FBF786782:FBF786783 FLB786782:FLB786783 FUX786782:FUX786783 GET786782:GET786783 GOP786782:GOP786783 GYL786782:GYL786783 HIH786782:HIH786783 HSD786782:HSD786783 IBZ786782:IBZ786783 ILV786782:ILV786783 IVR786782:IVR786783 JFN786782:JFN786783 JPJ786782:JPJ786783 JZF786782:JZF786783 KJB786782:KJB786783 KSX786782:KSX786783 LCT786782:LCT786783 LMP786782:LMP786783 LWL786782:LWL786783 MGH786782:MGH786783 MQD786782:MQD786783 MZZ786782:MZZ786783 NJV786782:NJV786783 NTR786782:NTR786783 ODN786782:ODN786783 ONJ786782:ONJ786783 OXF786782:OXF786783 PHB786782:PHB786783 PQX786782:PQX786783 QAT786782:QAT786783 QKP786782:QKP786783 QUL786782:QUL786783 REH786782:REH786783 ROD786782:ROD786783 RXZ786782:RXZ786783 SHV786782:SHV786783 SRR786782:SRR786783 TBN786782:TBN786783 TLJ786782:TLJ786783 TVF786782:TVF786783 UFB786782:UFB786783 UOX786782:UOX786783 UYT786782:UYT786783 VIP786782:VIP786783 VSL786782:VSL786783 WCH786782:WCH786783 WMD786782:WMD786783 WVZ786782:WVZ786783 R852318:R852319 JN852318:JN852319 TJ852318:TJ852319 ADF852318:ADF852319 ANB852318:ANB852319 AWX852318:AWX852319 BGT852318:BGT852319 BQP852318:BQP852319 CAL852318:CAL852319 CKH852318:CKH852319 CUD852318:CUD852319 DDZ852318:DDZ852319 DNV852318:DNV852319 DXR852318:DXR852319 EHN852318:EHN852319 ERJ852318:ERJ852319 FBF852318:FBF852319 FLB852318:FLB852319 FUX852318:FUX852319 GET852318:GET852319 GOP852318:GOP852319 GYL852318:GYL852319 HIH852318:HIH852319 HSD852318:HSD852319 IBZ852318:IBZ852319 ILV852318:ILV852319 IVR852318:IVR852319 JFN852318:JFN852319 JPJ852318:JPJ852319 JZF852318:JZF852319 KJB852318:KJB852319 KSX852318:KSX852319 LCT852318:LCT852319 LMP852318:LMP852319 LWL852318:LWL852319 MGH852318:MGH852319 MQD852318:MQD852319 MZZ852318:MZZ852319 NJV852318:NJV852319 NTR852318:NTR852319 ODN852318:ODN852319 ONJ852318:ONJ852319 OXF852318:OXF852319 PHB852318:PHB852319 PQX852318:PQX852319 QAT852318:QAT852319 QKP852318:QKP852319 QUL852318:QUL852319 REH852318:REH852319 ROD852318:ROD852319 RXZ852318:RXZ852319 SHV852318:SHV852319 SRR852318:SRR852319 TBN852318:TBN852319 TLJ852318:TLJ852319 TVF852318:TVF852319 UFB852318:UFB852319 UOX852318:UOX852319 UYT852318:UYT852319 VIP852318:VIP852319 VSL852318:VSL852319 WCH852318:WCH852319 WMD852318:WMD852319 WVZ852318:WVZ852319 R917854:R917855 JN917854:JN917855 TJ917854:TJ917855 ADF917854:ADF917855 ANB917854:ANB917855 AWX917854:AWX917855 BGT917854:BGT917855 BQP917854:BQP917855 CAL917854:CAL917855 CKH917854:CKH917855 CUD917854:CUD917855 DDZ917854:DDZ917855 DNV917854:DNV917855 DXR917854:DXR917855 EHN917854:EHN917855 ERJ917854:ERJ917855 FBF917854:FBF917855 FLB917854:FLB917855 FUX917854:FUX917855 GET917854:GET917855 GOP917854:GOP917855 GYL917854:GYL917855 HIH917854:HIH917855 HSD917854:HSD917855 IBZ917854:IBZ917855 ILV917854:ILV917855 IVR917854:IVR917855 JFN917854:JFN917855 JPJ917854:JPJ917855 JZF917854:JZF917855 KJB917854:KJB917855 KSX917854:KSX917855 LCT917854:LCT917855 LMP917854:LMP917855 LWL917854:LWL917855 MGH917854:MGH917855 MQD917854:MQD917855 MZZ917854:MZZ917855 NJV917854:NJV917855 NTR917854:NTR917855 ODN917854:ODN917855 ONJ917854:ONJ917855 OXF917854:OXF917855 PHB917854:PHB917855 PQX917854:PQX917855 QAT917854:QAT917855 QKP917854:QKP917855 QUL917854:QUL917855 REH917854:REH917855 ROD917854:ROD917855 RXZ917854:RXZ917855 SHV917854:SHV917855 SRR917854:SRR917855 TBN917854:TBN917855 TLJ917854:TLJ917855 TVF917854:TVF917855 UFB917854:UFB917855 UOX917854:UOX917855 UYT917854:UYT917855 VIP917854:VIP917855 VSL917854:VSL917855 WCH917854:WCH917855 WMD917854:WMD917855 WVZ917854:WVZ917855 R983390:R983391 JN983390:JN983391 TJ983390:TJ983391 ADF983390:ADF983391 ANB983390:ANB983391 AWX983390:AWX983391 BGT983390:BGT983391 BQP983390:BQP983391 CAL983390:CAL983391 CKH983390:CKH983391 CUD983390:CUD983391 DDZ983390:DDZ983391 DNV983390:DNV983391 DXR983390:DXR983391 EHN983390:EHN983391 ERJ983390:ERJ983391 FBF983390:FBF983391 FLB983390:FLB983391 FUX983390:FUX983391 GET983390:GET983391 GOP983390:GOP983391 GYL983390:GYL983391 HIH983390:HIH983391 HSD983390:HSD983391 IBZ983390:IBZ983391 ILV983390:ILV983391 IVR983390:IVR983391 JFN983390:JFN983391 JPJ983390:JPJ983391 JZF983390:JZF983391 KJB983390:KJB983391 KSX983390:KSX983391 LCT983390:LCT983391 LMP983390:LMP983391 LWL983390:LWL983391 MGH983390:MGH983391 MQD983390:MQD983391 MZZ983390:MZZ983391 NJV983390:NJV983391 NTR983390:NTR983391 ODN983390:ODN983391 ONJ983390:ONJ983391 OXF983390:OXF983391 PHB983390:PHB983391 PQX983390:PQX983391 QAT983390:QAT983391 QKP983390:QKP983391 QUL983390:QUL983391 REH983390:REH983391 ROD983390:ROD983391 RXZ983390:RXZ983391 SHV983390:SHV983391 SRR983390:SRR983391 TBN983390:TBN983391 TLJ983390:TLJ983391 TVF983390:TVF983391 UFB983390:UFB983391 UOX983390:UOX983391 UYT983390:UYT983391 VIP983390:VIP983391 VSL983390:VSL983391 WCH983390:WCH983391 WMD983390:WMD983391 WVZ983390:WVZ983391 R65926:R65927 JN65926:JN65927 TJ65926:TJ65927 ADF65926:ADF65927 ANB65926:ANB65927 AWX65926:AWX65927 BGT65926:BGT65927 BQP65926:BQP65927 CAL65926:CAL65927 CKH65926:CKH65927 CUD65926:CUD65927 DDZ65926:DDZ65927 DNV65926:DNV65927 DXR65926:DXR65927 EHN65926:EHN65927 ERJ65926:ERJ65927 FBF65926:FBF65927 FLB65926:FLB65927 FUX65926:FUX65927 GET65926:GET65927 GOP65926:GOP65927 GYL65926:GYL65927 HIH65926:HIH65927 HSD65926:HSD65927 IBZ65926:IBZ65927 ILV65926:ILV65927 IVR65926:IVR65927 JFN65926:JFN65927 JPJ65926:JPJ65927 JZF65926:JZF65927 KJB65926:KJB65927 KSX65926:KSX65927 LCT65926:LCT65927 LMP65926:LMP65927 LWL65926:LWL65927 MGH65926:MGH65927 MQD65926:MQD65927 MZZ65926:MZZ65927 NJV65926:NJV65927 NTR65926:NTR65927 ODN65926:ODN65927 ONJ65926:ONJ65927 OXF65926:OXF65927 PHB65926:PHB65927 PQX65926:PQX65927 QAT65926:QAT65927 QKP65926:QKP65927 QUL65926:QUL65927 REH65926:REH65927 ROD65926:ROD65927 RXZ65926:RXZ65927 SHV65926:SHV65927 SRR65926:SRR65927 TBN65926:TBN65927 TLJ65926:TLJ65927 TVF65926:TVF65927 UFB65926:UFB65927 UOX65926:UOX65927 UYT65926:UYT65927 VIP65926:VIP65927 VSL65926:VSL65927 WCH65926:WCH65927 WMD65926:WMD65927 WVZ65926:WVZ65927 R131462:R131463 JN131462:JN131463 TJ131462:TJ131463 ADF131462:ADF131463 ANB131462:ANB131463 AWX131462:AWX131463 BGT131462:BGT131463 BQP131462:BQP131463 CAL131462:CAL131463 CKH131462:CKH131463 CUD131462:CUD131463 DDZ131462:DDZ131463 DNV131462:DNV131463 DXR131462:DXR131463 EHN131462:EHN131463 ERJ131462:ERJ131463 FBF131462:FBF131463 FLB131462:FLB131463 FUX131462:FUX131463 GET131462:GET131463 GOP131462:GOP131463 GYL131462:GYL131463 HIH131462:HIH131463 HSD131462:HSD131463 IBZ131462:IBZ131463 ILV131462:ILV131463 IVR131462:IVR131463 JFN131462:JFN131463 JPJ131462:JPJ131463 JZF131462:JZF131463 KJB131462:KJB131463 KSX131462:KSX131463 LCT131462:LCT131463 LMP131462:LMP131463 LWL131462:LWL131463 MGH131462:MGH131463 MQD131462:MQD131463 MZZ131462:MZZ131463 NJV131462:NJV131463 NTR131462:NTR131463 ODN131462:ODN131463 ONJ131462:ONJ131463 OXF131462:OXF131463 PHB131462:PHB131463 PQX131462:PQX131463 QAT131462:QAT131463 QKP131462:QKP131463 QUL131462:QUL131463 REH131462:REH131463 ROD131462:ROD131463 RXZ131462:RXZ131463 SHV131462:SHV131463 SRR131462:SRR131463 TBN131462:TBN131463 TLJ131462:TLJ131463 TVF131462:TVF131463 UFB131462:UFB131463 UOX131462:UOX131463 UYT131462:UYT131463 VIP131462:VIP131463 VSL131462:VSL131463 WCH131462:WCH131463 WMD131462:WMD131463 WVZ131462:WVZ131463 R196998:R196999 JN196998:JN196999 TJ196998:TJ196999 ADF196998:ADF196999 ANB196998:ANB196999 AWX196998:AWX196999 BGT196998:BGT196999 BQP196998:BQP196999 CAL196998:CAL196999 CKH196998:CKH196999 CUD196998:CUD196999 DDZ196998:DDZ196999 DNV196998:DNV196999 DXR196998:DXR196999 EHN196998:EHN196999 ERJ196998:ERJ196999 FBF196998:FBF196999 FLB196998:FLB196999 FUX196998:FUX196999 GET196998:GET196999 GOP196998:GOP196999 GYL196998:GYL196999 HIH196998:HIH196999 HSD196998:HSD196999 IBZ196998:IBZ196999 ILV196998:ILV196999 IVR196998:IVR196999 JFN196998:JFN196999 JPJ196998:JPJ196999 JZF196998:JZF196999 KJB196998:KJB196999 KSX196998:KSX196999 LCT196998:LCT196999 LMP196998:LMP196999 LWL196998:LWL196999 MGH196998:MGH196999 MQD196998:MQD196999 MZZ196998:MZZ196999 NJV196998:NJV196999 NTR196998:NTR196999 ODN196998:ODN196999 ONJ196998:ONJ196999 OXF196998:OXF196999 PHB196998:PHB196999 PQX196998:PQX196999 QAT196998:QAT196999 QKP196998:QKP196999 QUL196998:QUL196999 REH196998:REH196999 ROD196998:ROD196999 RXZ196998:RXZ196999 SHV196998:SHV196999 SRR196998:SRR196999 TBN196998:TBN196999 TLJ196998:TLJ196999 TVF196998:TVF196999 UFB196998:UFB196999 UOX196998:UOX196999 UYT196998:UYT196999 VIP196998:VIP196999 VSL196998:VSL196999 WCH196998:WCH196999 WMD196998:WMD196999 WVZ196998:WVZ196999 R262534:R262535 JN262534:JN262535 TJ262534:TJ262535 ADF262534:ADF262535 ANB262534:ANB262535 AWX262534:AWX262535 BGT262534:BGT262535 BQP262534:BQP262535 CAL262534:CAL262535 CKH262534:CKH262535 CUD262534:CUD262535 DDZ262534:DDZ262535 DNV262534:DNV262535 DXR262534:DXR262535 EHN262534:EHN262535 ERJ262534:ERJ262535 FBF262534:FBF262535 FLB262534:FLB262535 FUX262534:FUX262535 GET262534:GET262535 GOP262534:GOP262535 GYL262534:GYL262535 HIH262534:HIH262535 HSD262534:HSD262535 IBZ262534:IBZ262535 ILV262534:ILV262535 IVR262534:IVR262535 JFN262534:JFN262535 JPJ262534:JPJ262535 JZF262534:JZF262535 KJB262534:KJB262535 KSX262534:KSX262535 LCT262534:LCT262535 LMP262534:LMP262535 LWL262534:LWL262535 MGH262534:MGH262535 MQD262534:MQD262535 MZZ262534:MZZ262535 NJV262534:NJV262535 NTR262534:NTR262535 ODN262534:ODN262535 ONJ262534:ONJ262535 OXF262534:OXF262535 PHB262534:PHB262535 PQX262534:PQX262535 QAT262534:QAT262535 QKP262534:QKP262535 QUL262534:QUL262535 REH262534:REH262535 ROD262534:ROD262535 RXZ262534:RXZ262535 SHV262534:SHV262535 SRR262534:SRR262535 TBN262534:TBN262535 TLJ262534:TLJ262535 TVF262534:TVF262535 UFB262534:UFB262535 UOX262534:UOX262535 UYT262534:UYT262535 VIP262534:VIP262535 VSL262534:VSL262535 WCH262534:WCH262535 WMD262534:WMD262535 WVZ262534:WVZ262535 R328070:R328071 JN328070:JN328071 TJ328070:TJ328071 ADF328070:ADF328071 ANB328070:ANB328071 AWX328070:AWX328071 BGT328070:BGT328071 BQP328070:BQP328071 CAL328070:CAL328071 CKH328070:CKH328071 CUD328070:CUD328071 DDZ328070:DDZ328071 DNV328070:DNV328071 DXR328070:DXR328071 EHN328070:EHN328071 ERJ328070:ERJ328071 FBF328070:FBF328071 FLB328070:FLB328071 FUX328070:FUX328071 GET328070:GET328071 GOP328070:GOP328071 GYL328070:GYL328071 HIH328070:HIH328071 HSD328070:HSD328071 IBZ328070:IBZ328071 ILV328070:ILV328071 IVR328070:IVR328071 JFN328070:JFN328071 JPJ328070:JPJ328071 JZF328070:JZF328071 KJB328070:KJB328071 KSX328070:KSX328071 LCT328070:LCT328071 LMP328070:LMP328071 LWL328070:LWL328071 MGH328070:MGH328071 MQD328070:MQD328071 MZZ328070:MZZ328071 NJV328070:NJV328071 NTR328070:NTR328071 ODN328070:ODN328071 ONJ328070:ONJ328071 OXF328070:OXF328071 PHB328070:PHB328071 PQX328070:PQX328071 QAT328070:QAT328071 QKP328070:QKP328071 QUL328070:QUL328071 REH328070:REH328071 ROD328070:ROD328071 RXZ328070:RXZ328071 SHV328070:SHV328071 SRR328070:SRR328071 TBN328070:TBN328071 TLJ328070:TLJ328071 TVF328070:TVF328071 UFB328070:UFB328071 UOX328070:UOX328071 UYT328070:UYT328071 VIP328070:VIP328071 VSL328070:VSL328071 WCH328070:WCH328071 WMD328070:WMD328071 WVZ328070:WVZ328071 R393606:R393607 JN393606:JN393607 TJ393606:TJ393607 ADF393606:ADF393607 ANB393606:ANB393607 AWX393606:AWX393607 BGT393606:BGT393607 BQP393606:BQP393607 CAL393606:CAL393607 CKH393606:CKH393607 CUD393606:CUD393607 DDZ393606:DDZ393607 DNV393606:DNV393607 DXR393606:DXR393607 EHN393606:EHN393607 ERJ393606:ERJ393607 FBF393606:FBF393607 FLB393606:FLB393607 FUX393606:FUX393607 GET393606:GET393607 GOP393606:GOP393607 GYL393606:GYL393607 HIH393606:HIH393607 HSD393606:HSD393607 IBZ393606:IBZ393607 ILV393606:ILV393607 IVR393606:IVR393607 JFN393606:JFN393607 JPJ393606:JPJ393607 JZF393606:JZF393607 KJB393606:KJB393607 KSX393606:KSX393607 LCT393606:LCT393607 LMP393606:LMP393607 LWL393606:LWL393607 MGH393606:MGH393607 MQD393606:MQD393607 MZZ393606:MZZ393607 NJV393606:NJV393607 NTR393606:NTR393607 ODN393606:ODN393607 ONJ393606:ONJ393607 OXF393606:OXF393607 PHB393606:PHB393607 PQX393606:PQX393607 QAT393606:QAT393607 QKP393606:QKP393607 QUL393606:QUL393607 REH393606:REH393607 ROD393606:ROD393607 RXZ393606:RXZ393607 SHV393606:SHV393607 SRR393606:SRR393607 TBN393606:TBN393607 TLJ393606:TLJ393607 TVF393606:TVF393607 UFB393606:UFB393607 UOX393606:UOX393607 UYT393606:UYT393607 VIP393606:VIP393607 VSL393606:VSL393607 WCH393606:WCH393607 WMD393606:WMD393607 WVZ393606:WVZ393607 R459142:R459143 JN459142:JN459143 TJ459142:TJ459143 ADF459142:ADF459143 ANB459142:ANB459143 AWX459142:AWX459143 BGT459142:BGT459143 BQP459142:BQP459143 CAL459142:CAL459143 CKH459142:CKH459143 CUD459142:CUD459143 DDZ459142:DDZ459143 DNV459142:DNV459143 DXR459142:DXR459143 EHN459142:EHN459143 ERJ459142:ERJ459143 FBF459142:FBF459143 FLB459142:FLB459143 FUX459142:FUX459143 GET459142:GET459143 GOP459142:GOP459143 GYL459142:GYL459143 HIH459142:HIH459143 HSD459142:HSD459143 IBZ459142:IBZ459143 ILV459142:ILV459143 IVR459142:IVR459143 JFN459142:JFN459143 JPJ459142:JPJ459143 JZF459142:JZF459143 KJB459142:KJB459143 KSX459142:KSX459143 LCT459142:LCT459143 LMP459142:LMP459143 LWL459142:LWL459143 MGH459142:MGH459143 MQD459142:MQD459143 MZZ459142:MZZ459143 NJV459142:NJV459143 NTR459142:NTR459143 ODN459142:ODN459143 ONJ459142:ONJ459143 OXF459142:OXF459143 PHB459142:PHB459143 PQX459142:PQX459143 QAT459142:QAT459143 QKP459142:QKP459143 QUL459142:QUL459143 REH459142:REH459143 ROD459142:ROD459143 RXZ459142:RXZ459143 SHV459142:SHV459143 SRR459142:SRR459143 TBN459142:TBN459143 TLJ459142:TLJ459143 TVF459142:TVF459143 UFB459142:UFB459143 UOX459142:UOX459143 UYT459142:UYT459143 VIP459142:VIP459143 VSL459142:VSL459143 WCH459142:WCH459143 WMD459142:WMD459143 WVZ459142:WVZ459143 R524678:R524679 JN524678:JN524679 TJ524678:TJ524679 ADF524678:ADF524679 ANB524678:ANB524679 AWX524678:AWX524679 BGT524678:BGT524679 BQP524678:BQP524679 CAL524678:CAL524679 CKH524678:CKH524679 CUD524678:CUD524679 DDZ524678:DDZ524679 DNV524678:DNV524679 DXR524678:DXR524679 EHN524678:EHN524679 ERJ524678:ERJ524679 FBF524678:FBF524679 FLB524678:FLB524679 FUX524678:FUX524679 GET524678:GET524679 GOP524678:GOP524679 GYL524678:GYL524679 HIH524678:HIH524679 HSD524678:HSD524679 IBZ524678:IBZ524679 ILV524678:ILV524679 IVR524678:IVR524679 JFN524678:JFN524679 JPJ524678:JPJ524679 JZF524678:JZF524679 KJB524678:KJB524679 KSX524678:KSX524679 LCT524678:LCT524679 LMP524678:LMP524679 LWL524678:LWL524679 MGH524678:MGH524679 MQD524678:MQD524679 MZZ524678:MZZ524679 NJV524678:NJV524679 NTR524678:NTR524679 ODN524678:ODN524679 ONJ524678:ONJ524679 OXF524678:OXF524679 PHB524678:PHB524679 PQX524678:PQX524679 QAT524678:QAT524679 QKP524678:QKP524679 QUL524678:QUL524679 REH524678:REH524679 ROD524678:ROD524679 RXZ524678:RXZ524679 SHV524678:SHV524679 SRR524678:SRR524679 TBN524678:TBN524679 TLJ524678:TLJ524679 TVF524678:TVF524679 UFB524678:UFB524679 UOX524678:UOX524679 UYT524678:UYT524679 VIP524678:VIP524679 VSL524678:VSL524679 WCH524678:WCH524679 WMD524678:WMD524679 WVZ524678:WVZ524679 R590214:R590215 JN590214:JN590215 TJ590214:TJ590215 ADF590214:ADF590215 ANB590214:ANB590215 AWX590214:AWX590215 BGT590214:BGT590215 BQP590214:BQP590215 CAL590214:CAL590215 CKH590214:CKH590215 CUD590214:CUD590215 DDZ590214:DDZ590215 DNV590214:DNV590215 DXR590214:DXR590215 EHN590214:EHN590215 ERJ590214:ERJ590215 FBF590214:FBF590215 FLB590214:FLB590215 FUX590214:FUX590215 GET590214:GET590215 GOP590214:GOP590215 GYL590214:GYL590215 HIH590214:HIH590215 HSD590214:HSD590215 IBZ590214:IBZ590215 ILV590214:ILV590215 IVR590214:IVR590215 JFN590214:JFN590215 JPJ590214:JPJ590215 JZF590214:JZF590215 KJB590214:KJB590215 KSX590214:KSX590215 LCT590214:LCT590215 LMP590214:LMP590215 LWL590214:LWL590215 MGH590214:MGH590215 MQD590214:MQD590215 MZZ590214:MZZ590215 NJV590214:NJV590215 NTR590214:NTR590215 ODN590214:ODN590215 ONJ590214:ONJ590215 OXF590214:OXF590215 PHB590214:PHB590215 PQX590214:PQX590215 QAT590214:QAT590215 QKP590214:QKP590215 QUL590214:QUL590215 REH590214:REH590215 ROD590214:ROD590215 RXZ590214:RXZ590215 SHV590214:SHV590215 SRR590214:SRR590215 TBN590214:TBN590215 TLJ590214:TLJ590215 TVF590214:TVF590215 UFB590214:UFB590215 UOX590214:UOX590215 UYT590214:UYT590215 VIP590214:VIP590215 VSL590214:VSL590215 WCH590214:WCH590215 WMD590214:WMD590215 WVZ590214:WVZ590215 R655750:R655751 JN655750:JN655751 TJ655750:TJ655751 ADF655750:ADF655751 ANB655750:ANB655751 AWX655750:AWX655751 BGT655750:BGT655751 BQP655750:BQP655751 CAL655750:CAL655751 CKH655750:CKH655751 CUD655750:CUD655751 DDZ655750:DDZ655751 DNV655750:DNV655751 DXR655750:DXR655751 EHN655750:EHN655751 ERJ655750:ERJ655751 FBF655750:FBF655751 FLB655750:FLB655751 FUX655750:FUX655751 GET655750:GET655751 GOP655750:GOP655751 GYL655750:GYL655751 HIH655750:HIH655751 HSD655750:HSD655751 IBZ655750:IBZ655751 ILV655750:ILV655751 IVR655750:IVR655751 JFN655750:JFN655751 JPJ655750:JPJ655751 JZF655750:JZF655751 KJB655750:KJB655751 KSX655750:KSX655751 LCT655750:LCT655751 LMP655750:LMP655751 LWL655750:LWL655751 MGH655750:MGH655751 MQD655750:MQD655751 MZZ655750:MZZ655751 NJV655750:NJV655751 NTR655750:NTR655751 ODN655750:ODN655751 ONJ655750:ONJ655751 OXF655750:OXF655751 PHB655750:PHB655751 PQX655750:PQX655751 QAT655750:QAT655751 QKP655750:QKP655751 QUL655750:QUL655751 REH655750:REH655751 ROD655750:ROD655751 RXZ655750:RXZ655751 SHV655750:SHV655751 SRR655750:SRR655751 TBN655750:TBN655751 TLJ655750:TLJ655751 TVF655750:TVF655751 UFB655750:UFB655751 UOX655750:UOX655751 UYT655750:UYT655751 VIP655750:VIP655751 VSL655750:VSL655751 WCH655750:WCH655751 WMD655750:WMD655751 WVZ655750:WVZ655751 R721286:R721287 JN721286:JN721287 TJ721286:TJ721287 ADF721286:ADF721287 ANB721286:ANB721287 AWX721286:AWX721287 BGT721286:BGT721287 BQP721286:BQP721287 CAL721286:CAL721287 CKH721286:CKH721287 CUD721286:CUD721287 DDZ721286:DDZ721287 DNV721286:DNV721287 DXR721286:DXR721287 EHN721286:EHN721287 ERJ721286:ERJ721287 FBF721286:FBF721287 FLB721286:FLB721287 FUX721286:FUX721287 GET721286:GET721287 GOP721286:GOP721287 GYL721286:GYL721287 HIH721286:HIH721287 HSD721286:HSD721287 IBZ721286:IBZ721287 ILV721286:ILV721287 IVR721286:IVR721287 JFN721286:JFN721287 JPJ721286:JPJ721287 JZF721286:JZF721287 KJB721286:KJB721287 KSX721286:KSX721287 LCT721286:LCT721287 LMP721286:LMP721287 LWL721286:LWL721287 MGH721286:MGH721287 MQD721286:MQD721287 MZZ721286:MZZ721287 NJV721286:NJV721287 NTR721286:NTR721287 ODN721286:ODN721287 ONJ721286:ONJ721287 OXF721286:OXF721287 PHB721286:PHB721287 PQX721286:PQX721287 QAT721286:QAT721287 QKP721286:QKP721287 QUL721286:QUL721287 REH721286:REH721287 ROD721286:ROD721287 RXZ721286:RXZ721287 SHV721286:SHV721287 SRR721286:SRR721287 TBN721286:TBN721287 TLJ721286:TLJ721287 TVF721286:TVF721287 UFB721286:UFB721287 UOX721286:UOX721287 UYT721286:UYT721287 VIP721286:VIP721287 VSL721286:VSL721287 WCH721286:WCH721287 WMD721286:WMD721287 WVZ721286:WVZ721287 R786822:R786823 JN786822:JN786823 TJ786822:TJ786823 ADF786822:ADF786823 ANB786822:ANB786823 AWX786822:AWX786823 BGT786822:BGT786823 BQP786822:BQP786823 CAL786822:CAL786823 CKH786822:CKH786823 CUD786822:CUD786823 DDZ786822:DDZ786823 DNV786822:DNV786823 DXR786822:DXR786823 EHN786822:EHN786823 ERJ786822:ERJ786823 FBF786822:FBF786823 FLB786822:FLB786823 FUX786822:FUX786823 GET786822:GET786823 GOP786822:GOP786823 GYL786822:GYL786823 HIH786822:HIH786823 HSD786822:HSD786823 IBZ786822:IBZ786823 ILV786822:ILV786823 IVR786822:IVR786823 JFN786822:JFN786823 JPJ786822:JPJ786823 JZF786822:JZF786823 KJB786822:KJB786823 KSX786822:KSX786823 LCT786822:LCT786823 LMP786822:LMP786823 LWL786822:LWL786823 MGH786822:MGH786823 MQD786822:MQD786823 MZZ786822:MZZ786823 NJV786822:NJV786823 NTR786822:NTR786823 ODN786822:ODN786823 ONJ786822:ONJ786823 OXF786822:OXF786823 PHB786822:PHB786823 PQX786822:PQX786823 QAT786822:QAT786823 QKP786822:QKP786823 QUL786822:QUL786823 REH786822:REH786823 ROD786822:ROD786823 RXZ786822:RXZ786823 SHV786822:SHV786823 SRR786822:SRR786823 TBN786822:TBN786823 TLJ786822:TLJ786823 TVF786822:TVF786823 UFB786822:UFB786823 UOX786822:UOX786823 UYT786822:UYT786823 VIP786822:VIP786823 VSL786822:VSL786823 WCH786822:WCH786823 WMD786822:WMD786823 WVZ786822:WVZ786823 R852358:R852359 JN852358:JN852359 TJ852358:TJ852359 ADF852358:ADF852359 ANB852358:ANB852359 AWX852358:AWX852359 BGT852358:BGT852359 BQP852358:BQP852359 CAL852358:CAL852359 CKH852358:CKH852359 CUD852358:CUD852359 DDZ852358:DDZ852359 DNV852358:DNV852359 DXR852358:DXR852359 EHN852358:EHN852359 ERJ852358:ERJ852359 FBF852358:FBF852359 FLB852358:FLB852359 FUX852358:FUX852359 GET852358:GET852359 GOP852358:GOP852359 GYL852358:GYL852359 HIH852358:HIH852359 HSD852358:HSD852359 IBZ852358:IBZ852359 ILV852358:ILV852359 IVR852358:IVR852359 JFN852358:JFN852359 JPJ852358:JPJ852359 JZF852358:JZF852359 KJB852358:KJB852359 KSX852358:KSX852359 LCT852358:LCT852359 LMP852358:LMP852359 LWL852358:LWL852359 MGH852358:MGH852359 MQD852358:MQD852359 MZZ852358:MZZ852359 NJV852358:NJV852359 NTR852358:NTR852359 ODN852358:ODN852359 ONJ852358:ONJ852359 OXF852358:OXF852359 PHB852358:PHB852359 PQX852358:PQX852359 QAT852358:QAT852359 QKP852358:QKP852359 QUL852358:QUL852359 REH852358:REH852359 ROD852358:ROD852359 RXZ852358:RXZ852359 SHV852358:SHV852359 SRR852358:SRR852359 TBN852358:TBN852359 TLJ852358:TLJ852359 TVF852358:TVF852359 UFB852358:UFB852359 UOX852358:UOX852359 UYT852358:UYT852359 VIP852358:VIP852359 VSL852358:VSL852359 WCH852358:WCH852359 WMD852358:WMD852359 WVZ852358:WVZ852359 R917894:R917895 JN917894:JN917895 TJ917894:TJ917895 ADF917894:ADF917895 ANB917894:ANB917895 AWX917894:AWX917895 BGT917894:BGT917895 BQP917894:BQP917895 CAL917894:CAL917895 CKH917894:CKH917895 CUD917894:CUD917895 DDZ917894:DDZ917895 DNV917894:DNV917895 DXR917894:DXR917895 EHN917894:EHN917895 ERJ917894:ERJ917895 FBF917894:FBF917895 FLB917894:FLB917895 FUX917894:FUX917895 GET917894:GET917895 GOP917894:GOP917895 GYL917894:GYL917895 HIH917894:HIH917895 HSD917894:HSD917895 IBZ917894:IBZ917895 ILV917894:ILV917895 IVR917894:IVR917895 JFN917894:JFN917895 JPJ917894:JPJ917895 JZF917894:JZF917895 KJB917894:KJB917895 KSX917894:KSX917895 LCT917894:LCT917895 LMP917894:LMP917895 LWL917894:LWL917895 MGH917894:MGH917895 MQD917894:MQD917895 MZZ917894:MZZ917895 NJV917894:NJV917895 NTR917894:NTR917895 ODN917894:ODN917895 ONJ917894:ONJ917895 OXF917894:OXF917895 PHB917894:PHB917895 PQX917894:PQX917895 QAT917894:QAT917895 QKP917894:QKP917895 QUL917894:QUL917895 REH917894:REH917895 ROD917894:ROD917895 RXZ917894:RXZ917895 SHV917894:SHV917895 SRR917894:SRR917895 TBN917894:TBN917895 TLJ917894:TLJ917895 TVF917894:TVF917895 UFB917894:UFB917895 UOX917894:UOX917895 UYT917894:UYT917895 VIP917894:VIP917895 VSL917894:VSL917895 WCH917894:WCH917895 WMD917894:WMD917895 WVZ917894:WVZ917895 R983430:R983431 JN983430:JN983431 TJ983430:TJ983431 ADF983430:ADF983431 ANB983430:ANB983431 AWX983430:AWX983431 BGT983430:BGT983431 BQP983430:BQP983431 CAL983430:CAL983431 CKH983430:CKH983431 CUD983430:CUD983431 DDZ983430:DDZ983431 DNV983430:DNV983431 DXR983430:DXR983431 EHN983430:EHN983431 ERJ983430:ERJ983431 FBF983430:FBF983431 FLB983430:FLB983431 FUX983430:FUX983431 GET983430:GET983431 GOP983430:GOP983431 GYL983430:GYL983431 HIH983430:HIH983431 HSD983430:HSD983431 IBZ983430:IBZ983431 ILV983430:ILV983431 IVR983430:IVR983431 JFN983430:JFN983431 JPJ983430:JPJ983431 JZF983430:JZF983431 KJB983430:KJB983431 KSX983430:KSX983431 LCT983430:LCT983431 LMP983430:LMP983431 LWL983430:LWL983431 MGH983430:MGH983431 MQD983430:MQD983431 MZZ983430:MZZ983431 NJV983430:NJV983431 NTR983430:NTR983431 ODN983430:ODN983431 ONJ983430:ONJ983431 OXF983430:OXF983431 PHB983430:PHB983431 PQX983430:PQX983431 QAT983430:QAT983431 QKP983430:QKP983431 QUL983430:QUL983431 REH983430:REH983431 ROD983430:ROD983431 RXZ983430:RXZ983431 SHV983430:SHV983431 SRR983430:SRR983431 TBN983430:TBN983431 TLJ983430:TLJ983431 TVF983430:TVF983431 UFB983430:UFB983431 UOX983430:UOX983431 UYT983430:UYT983431 VIP983430:VIP983431 VSL983430:VSL983431 WCH983430:WCH983431 WMD983430:WMD983431 WVZ983430:WVZ983431 R433:R434 JN433:JN434 TJ433:TJ434 ADF433:ADF434 ANB433:ANB434 AWX433:AWX434 BGT433:BGT434 BQP433:BQP434 CAL433:CAL434 CKH433:CKH434 CUD433:CUD434 DDZ433:DDZ434 DNV433:DNV434 DXR433:DXR434 EHN433:EHN434 ERJ433:ERJ434 FBF433:FBF434 FLB433:FLB434 FUX433:FUX434 GET433:GET434 GOP433:GOP434 GYL433:GYL434 HIH433:HIH434 HSD433:HSD434 IBZ433:IBZ434 ILV433:ILV434 IVR433:IVR434 JFN433:JFN434 JPJ433:JPJ434 JZF433:JZF434 KJB433:KJB434 KSX433:KSX434 LCT433:LCT434 LMP433:LMP434 LWL433:LWL434 MGH433:MGH434 MQD433:MQD434 MZZ433:MZZ434 NJV433:NJV434 NTR433:NTR434 ODN433:ODN434 ONJ433:ONJ434 OXF433:OXF434 PHB433:PHB434 PQX433:PQX434 QAT433:QAT434 QKP433:QKP434 QUL433:QUL434 REH433:REH434 ROD433:ROD434 RXZ433:RXZ434 SHV433:SHV434 SRR433:SRR434 TBN433:TBN434 TLJ433:TLJ434 TVF433:TVF434 UFB433:UFB434 UOX433:UOX434 UYT433:UYT434 VIP433:VIP434 VSL433:VSL434 WCH433:WCH434 WMD433:WMD434 WVZ433:WVZ434 R354:R355 JN354:JN355 TJ354:TJ355 ADF354:ADF355 ANB354:ANB355 AWX354:AWX355 BGT354:BGT355 BQP354:BQP355 CAL354:CAL355 CKH354:CKH355 CUD354:CUD355 DDZ354:DDZ355 DNV354:DNV355 DXR354:DXR355 EHN354:EHN355 ERJ354:ERJ355 FBF354:FBF355 FLB354:FLB355 FUX354:FUX355 GET354:GET355 GOP354:GOP355 GYL354:GYL355 HIH354:HIH355 HSD354:HSD355 IBZ354:IBZ355 ILV354:ILV355 IVR354:IVR355 JFN354:JFN355 JPJ354:JPJ355 JZF354:JZF355 KJB354:KJB355 KSX354:KSX355 LCT354:LCT355 LMP354:LMP355 LWL354:LWL355 MGH354:MGH355 MQD354:MQD355 MZZ354:MZZ355 NJV354:NJV355 NTR354:NTR355 ODN354:ODN355 ONJ354:ONJ355 OXF354:OXF355 PHB354:PHB355 PQX354:PQX355 QAT354:QAT355 QKP354:QKP355 QUL354:QUL355 REH354:REH355 ROD354:ROD355 RXZ354:RXZ355 SHV354:SHV355 SRR354:SRR355 TBN354:TBN355 TLJ354:TLJ355 TVF354:TVF355 UFB354:UFB355 UOX354:UOX355 UYT354:UYT355 VIP354:VIP355 VSL354:VSL355 WCH354:WCH355 WMD354:WMD355 WVZ354:WVZ355 R281:R282 JN281:JN282 TJ281:TJ282 ADF281:ADF282 ANB281:ANB282 AWX281:AWX282 BGT281:BGT282 BQP281:BQP282 CAL281:CAL282 CKH281:CKH282 CUD281:CUD282 DDZ281:DDZ282 DNV281:DNV282 DXR281:DXR282 EHN281:EHN282 ERJ281:ERJ282 FBF281:FBF282 FLB281:FLB282 FUX281:FUX282 GET281:GET282 GOP281:GOP282 GYL281:GYL282 HIH281:HIH282 HSD281:HSD282 IBZ281:IBZ282 ILV281:ILV282 IVR281:IVR282 JFN281:JFN282 JPJ281:JPJ282 JZF281:JZF282 KJB281:KJB282 KSX281:KSX282 LCT281:LCT282 LMP281:LMP282 LWL281:LWL282 MGH281:MGH282 MQD281:MQD282 MZZ281:MZZ282 NJV281:NJV282 NTR281:NTR282 ODN281:ODN282 ONJ281:ONJ282 OXF281:OXF282 PHB281:PHB282 PQX281:PQX282 QAT281:QAT282 QKP281:QKP282 QUL281:QUL282 REH281:REH282 ROD281:ROD282 RXZ281:RXZ282 SHV281:SHV282 SRR281:SRR282 TBN281:TBN282 TLJ281:TLJ282 TVF281:TVF282 UFB281:UFB282 UOX281:UOX282 UYT281:UYT282 VIP281:VIP282 VSL281:VSL282 WCH281:WCH282 WMD281:WMD282 WVZ281:WVZ282 R165:R166 JN165:JN166 TJ165:TJ166 ADF165:ADF166 ANB165:ANB166 AWX165:AWX166 BGT165:BGT166 BQP165:BQP166 CAL165:CAL166 CKH165:CKH166 CUD165:CUD166 DDZ165:DDZ166 DNV165:DNV166 DXR165:DXR166 EHN165:EHN166 ERJ165:ERJ166 FBF165:FBF166 FLB165:FLB166 FUX165:FUX166 GET165:GET166 GOP165:GOP166 GYL165:GYL166 HIH165:HIH166 HSD165:HSD166 IBZ165:IBZ166 ILV165:ILV166 IVR165:IVR166 JFN165:JFN166 JPJ165:JPJ166 JZF165:JZF166 KJB165:KJB166 KSX165:KSX166 LCT165:LCT166 LMP165:LMP166 LWL165:LWL166 MGH165:MGH166 MQD165:MQD166 MZZ165:MZZ166 NJV165:NJV166 NTR165:NTR166 ODN165:ODN166 ONJ165:ONJ166 OXF165:OXF166 PHB165:PHB166 PQX165:PQX166 QAT165:QAT166 QKP165:QKP166 QUL165:QUL166 REH165:REH166 ROD165:ROD166 RXZ165:RXZ166 SHV165:SHV166 SRR165:SRR166 TBN165:TBN166 TLJ165:TLJ166 TVF165:TVF166 UFB165:UFB166 UOX165:UOX166 UYT165:UYT166 VIP165:VIP166 VSL165:VSL166 WCH165:WCH166 WMD165:WMD166 WVZ165:WVZ166 R126:R127 JN126:JN127 TJ126:TJ127 ADF126:ADF127 ANB126:ANB127 AWX126:AWX127 BGT126:BGT127 BQP126:BQP127 CAL126:CAL127 CKH126:CKH127 CUD126:CUD127 DDZ126:DDZ127 DNV126:DNV127 DXR126:DXR127 EHN126:EHN127 ERJ126:ERJ127 FBF126:FBF127 FLB126:FLB127 FUX126:FUX127 GET126:GET127 GOP126:GOP127 GYL126:GYL127 HIH126:HIH127 HSD126:HSD127 IBZ126:IBZ127 ILV126:ILV127 IVR126:IVR127 JFN126:JFN127 JPJ126:JPJ127 JZF126:JZF127 KJB126:KJB127 KSX126:KSX127 LCT126:LCT127 LMP126:LMP127 LWL126:LWL127 MGH126:MGH127 MQD126:MQD127 MZZ126:MZZ127 NJV126:NJV127 NTR126:NTR127 ODN126:ODN127 ONJ126:ONJ127 OXF126:OXF127 PHB126:PHB127 PQX126:PQX127 QAT126:QAT127 QKP126:QKP127 QUL126:QUL127 REH126:REH127 ROD126:ROD127 RXZ126:RXZ127 SHV126:SHV127 SRR126:SRR127 TBN126:TBN127 TLJ126:TLJ127 TVF126:TVF127 UFB126:UFB127 UOX126:UOX127 UYT126:UYT127 VIP126:VIP127 VSL126:VSL127 WCH126:WCH127 WMD126:WMD127 WVZ126:WVZ127 R88:R89 JN88:JN89 TJ88:TJ89 ADF88:ADF89 ANB88:ANB89 AWX88:AWX89 BGT88:BGT89 BQP88:BQP89 CAL88:CAL89 CKH88:CKH89 CUD88:CUD89 DDZ88:DDZ89 DNV88:DNV89 DXR88:DXR89 EHN88:EHN89 ERJ88:ERJ89 FBF88:FBF89 FLB88:FLB89 FUX88:FUX89 GET88:GET89 GOP88:GOP89 GYL88:GYL89 HIH88:HIH89 HSD88:HSD89 IBZ88:IBZ89 ILV88:ILV89 IVR88:IVR89 JFN88:JFN89 JPJ88:JPJ89 JZF88:JZF89 KJB88:KJB89 KSX88:KSX89 LCT88:LCT89 LMP88:LMP89 LWL88:LWL89 MGH88:MGH89 MQD88:MQD89 MZZ88:MZZ89 NJV88:NJV89 NTR88:NTR89 ODN88:ODN89 ONJ88:ONJ89 OXF88:OXF89 PHB88:PHB89 PQX88:PQX89 QAT88:QAT89 QKP88:QKP89 QUL88:QUL89 REH88:REH89 ROD88:ROD89 RXZ88:RXZ89 SHV88:SHV89 SRR88:SRR89 TBN88:TBN89 TLJ88:TLJ89 TVF88:TVF89 UFB88:UFB89 UOX88:UOX89 UYT88:UYT89 VIP88:VIP89 VSL88:VSL89 WCH88:WCH89 WMD88:WMD89 WVZ88:WVZ89 R50:R51 JN50:JN51 TJ50:TJ51 ADF50:ADF51 ANB50:ANB51 AWX50:AWX51 BGT50:BGT51 BQP50:BQP51 CAL50:CAL51 CKH50:CKH51 CUD50:CUD51 DDZ50:DDZ51 DNV50:DNV51 DXR50:DXR51 EHN50:EHN51 ERJ50:ERJ51 FBF50:FBF51 FLB50:FLB51 FUX50:FUX51 GET50:GET51 GOP50:GOP51 GYL50:GYL51 HIH50:HIH51 HSD50:HSD51 IBZ50:IBZ51 ILV50:ILV51 IVR50:IVR51 JFN50:JFN51 JPJ50:JPJ51 JZF50:JZF51 KJB50:KJB51 KSX50:KSX51 LCT50:LCT51 LMP50:LMP51 LWL50:LWL51 MGH50:MGH51 MQD50:MQD51 MZZ50:MZZ51 NJV50:NJV51 NTR50:NTR51 ODN50:ODN51 ONJ50:ONJ51 OXF50:OXF51 PHB50:PHB51 PQX50:PQX51 QAT50:QAT51 QKP50:QKP51 QUL50:QUL51 REH50:REH51 ROD50:ROD51 RXZ50:RXZ51 SHV50:SHV51 SRR50:SRR51 TBN50:TBN51 TLJ50:TLJ51 TVF50:TVF51 UFB50:UFB51 UOX50:UOX51 UYT50:UYT51 VIP50:VIP51 VSL50:VSL51 WCH50:WCH51 WMD50:WMD51 WVZ50:WVZ51 WVZ11:WVZ12 WMD11:WMD12 WCH11:WCH12 VSL11:VSL12 VIP11:VIP12 UYT11:UYT12 UOX11:UOX12 UFB11:UFB12 TVF11:TVF12 TLJ11:TLJ12 TBN11:TBN12 SRR11:SRR12 SHV11:SHV12 RXZ11:RXZ12 ROD11:ROD12 REH11:REH12 QUL11:QUL12 QKP11:QKP12 QAT11:QAT12 PQX11:PQX12 PHB11:PHB12 OXF11:OXF12 ONJ11:ONJ12 ODN11:ODN12 NTR11:NTR12 NJV11:NJV12 MZZ11:MZZ12 MQD11:MQD12 MGH11:MGH12 LWL11:LWL12 LMP11:LMP12 LCT11:LCT12 KSX11:KSX12 KJB11:KJB12 JZF11:JZF12 JPJ11:JPJ12 JFN11:JFN12 IVR11:IVR12 ILV11:ILV12 IBZ11:IBZ12 HSD11:HSD12 HIH11:HIH12 GYL11:GYL12 GOP11:GOP12 GET11:GET12 FUX11:FUX12 FLB11:FLB12 FBF11:FBF12 ERJ11:ERJ12 EHN11:EHN12 DXR11:DXR12 DNV11:DNV12 DDZ11:DDZ12 CUD11:CUD12 CKH11:CKH12 CAL11:CAL12 BQP11:BQP12 BGT11:BGT12 AWX11:AWX12 ANB11:ANB12 ADF11:ADF12 TJ11:TJ12 JN11:JN12 R11:R12 WVZ204:WVZ205 WMD204:WMD205 WCH204:WCH205 VSL204:VSL205 VIP204:VIP205 UYT204:UYT205 UOX204:UOX205 UFB204:UFB205 TVF204:TVF205 TLJ204:TLJ205 TBN204:TBN205 SRR204:SRR205 SHV204:SHV205 RXZ204:RXZ205 ROD204:ROD205 REH204:REH205 QUL204:QUL205 QKP204:QKP205 QAT204:QAT205 PQX204:PQX205 PHB204:PHB205 OXF204:OXF205 ONJ204:ONJ205 ODN204:ODN205 NTR204:NTR205 NJV204:NJV205 MZZ204:MZZ205 MQD204:MQD205 MGH204:MGH205 LWL204:LWL205 LMP204:LMP205 LCT204:LCT205 KSX204:KSX205 KJB204:KJB205 JZF204:JZF205 JPJ204:JPJ205 JFN204:JFN205 IVR204:IVR205 ILV204:ILV205 IBZ204:IBZ205 HSD204:HSD205 HIH204:HIH205 GYL204:GYL205 GOP204:GOP205 GET204:GET205 FUX204:FUX205 FLB204:FLB205 FBF204:FBF205 ERJ204:ERJ205 EHN204:EHN205 DXR204:DXR205 DNV204:DNV205 DDZ204:DDZ205 CUD204:CUD205 CKH204:CKH205 CAL204:CAL205 BQP204:BQP205 BGT204:BGT205 AWX204:AWX205 ANB204:ANB205 ADF204:ADF205 TJ204:TJ205 JN204:JN205 R204:R205 WVZ243:WVZ244 WMD243:WMD244 WCH243:WCH244 VSL243:VSL244 VIP243:VIP244 UYT243:UYT244 UOX243:UOX244 UFB243:UFB244 TVF243:TVF244 TLJ243:TLJ244 TBN243:TBN244 SRR243:SRR244 SHV243:SHV244 RXZ243:RXZ244 ROD243:ROD244 REH243:REH244 QUL243:QUL244 QKP243:QKP244 QAT243:QAT244 PQX243:PQX244 PHB243:PHB244 OXF243:OXF244 ONJ243:ONJ244 ODN243:ODN244 NTR243:NTR244 NJV243:NJV244 MZZ243:MZZ244 MQD243:MQD244 MGH243:MGH244 LWL243:LWL244 LMP243:LMP244 LCT243:LCT244 KSX243:KSX244 KJB243:KJB244 JZF243:JZF244 JPJ243:JPJ244 JFN243:JFN244 IVR243:IVR244 ILV243:ILV244 IBZ243:IBZ244 HSD243:HSD244 HIH243:HIH244 GYL243:GYL244 GOP243:GOP244 GET243:GET244 FUX243:FUX244 FLB243:FLB244 FBF243:FBF244 ERJ243:ERJ244 EHN243:EHN244 DXR243:DXR244 DNV243:DNV244 DDZ243:DDZ244 CUD243:CUD244 CKH243:CKH244 CAL243:CAL244 BQP243:BQP244 BGT243:BGT244 AWX243:AWX244 ANB243:ANB244 ADF243:ADF244 TJ243:TJ244 JN243:JN244 R243:R244 WVZ318:WVZ319 WMD318:WMD319 WCH318:WCH319 VSL318:VSL319 VIP318:VIP319 UYT318:UYT319 UOX318:UOX319 UFB318:UFB319 TVF318:TVF319 TLJ318:TLJ319 TBN318:TBN319 SRR318:SRR319 SHV318:SHV319 RXZ318:RXZ319 ROD318:ROD319 REH318:REH319 QUL318:QUL319 QKP318:QKP319 QAT318:QAT319 PQX318:PQX319 PHB318:PHB319 OXF318:OXF319 ONJ318:ONJ319 ODN318:ODN319 NTR318:NTR319 NJV318:NJV319 MZZ318:MZZ319 MQD318:MQD319 MGH318:MGH319 LWL318:LWL319 LMP318:LMP319 LCT318:LCT319 KSX318:KSX319 KJB318:KJB319 JZF318:JZF319 JPJ318:JPJ319 JFN318:JFN319 IVR318:IVR319 ILV318:ILV319 IBZ318:IBZ319 HSD318:HSD319 HIH318:HIH319 GYL318:GYL319 GOP318:GOP319 GET318:GET319 FUX318:FUX319 FLB318:FLB319 FBF318:FBF319 ERJ318:ERJ319 EHN318:EHN319 DXR318:DXR319 DNV318:DNV319 DDZ318:DDZ319 CUD318:CUD319 CKH318:CKH319 CAL318:CAL319 BQP318:BQP319 BGT318:BGT319 AWX318:AWX319 ANB318:ANB319 ADF318:ADF319 TJ318:TJ319 JN318:JN319 R318:R319 WVZ393:WVZ394 WMD393:WMD394 WCH393:WCH394 VSL393:VSL394 VIP393:VIP394 UYT393:UYT394 UOX393:UOX394 UFB393:UFB394 TVF393:TVF394 TLJ393:TLJ394 TBN393:TBN394 SRR393:SRR394 SHV393:SHV394 RXZ393:RXZ394 ROD393:ROD394 REH393:REH394 QUL393:QUL394 QKP393:QKP394 QAT393:QAT394 PQX393:PQX394 PHB393:PHB394 OXF393:OXF394 ONJ393:ONJ394 ODN393:ODN394 NTR393:NTR394 NJV393:NJV394 MZZ393:MZZ394 MQD393:MQD394 MGH393:MGH394 LWL393:LWL394 LMP393:LMP394 LCT393:LCT394 KSX393:KSX394 KJB393:KJB394 JZF393:JZF394 JPJ393:JPJ394 JFN393:JFN394 IVR393:IVR394 ILV393:ILV394 IBZ393:IBZ394 HSD393:HSD394 HIH393:HIH394 GYL393:GYL394 GOP393:GOP394 GET393:GET394 FUX393:FUX394 FLB393:FLB394 FBF393:FBF394 ERJ393:ERJ394 EHN393:EHN394 DXR393:DXR394 DNV393:DNV394 DDZ393:DDZ394 CUD393:CUD394 CKH393:CKH394 CAL393:CAL394 BQP393:BQP394 BGT393:BGT394 AWX393:AWX394 ANB393:ANB394 ADF393:ADF394 TJ393:TJ394 JN393:JN394 R393:R394 WVZ470:WVZ471 WMD470:WMD471 WCH470:WCH471 VSL470:VSL471 VIP470:VIP471 UYT470:UYT471 UOX470:UOX471 UFB470:UFB471 TVF470:TVF471 TLJ470:TLJ471 TBN470:TBN471 SRR470:SRR471 SHV470:SHV471 RXZ470:RXZ471 ROD470:ROD471 REH470:REH471 QUL470:QUL471 QKP470:QKP471 QAT470:QAT471 PQX470:PQX471 PHB470:PHB471 OXF470:OXF471 ONJ470:ONJ471 ODN470:ODN471 NTR470:NTR471 NJV470:NJV471 MZZ470:MZZ471 MQD470:MQD471 MGH470:MGH471 LWL470:LWL471 LMP470:LMP471 LCT470:LCT471 KSX470:KSX471 KJB470:KJB471 JZF470:JZF471 JPJ470:JPJ471 JFN470:JFN471 IVR470:IVR471 ILV470:ILV471 IBZ470:IBZ471 HSD470:HSD471 HIH470:HIH471 GYL470:GYL471 GOP470:GOP471 GET470:GET471 FUX470:FUX471 FLB470:FLB471 FBF470:FBF471 ERJ470:ERJ471 EHN470:EHN471 DXR470:DXR471 DNV470:DNV471 DDZ470:DDZ471 CUD470:CUD471 CKH470:CKH471 CAL470:CAL471 BQP470:BQP471 BGT470:BGT471 AWX470:AWX471 ANB470:ANB471 ADF470:ADF471 TJ470:TJ471 JN470:JN471 R470:R471</xm:sqref>
        </x14:dataValidation>
        <x14:dataValidation type="list" allowBlank="1" showErrorMessage="1">
          <x14:formula1>
            <xm:f>"Plângeri în instanţă (nr)"</xm:f>
          </x14:formula1>
          <x14:formula2>
            <xm:f>0</xm:f>
          </x14:formula2>
          <xm:sqref>S65967:S65968 JO65967:JO65968 TK65967:TK65968 ADG65967:ADG65968 ANC65967:ANC65968 AWY65967:AWY65968 BGU65967:BGU65968 BQQ65967:BQQ65968 CAM65967:CAM65968 CKI65967:CKI65968 CUE65967:CUE65968 DEA65967:DEA65968 DNW65967:DNW65968 DXS65967:DXS65968 EHO65967:EHO65968 ERK65967:ERK65968 FBG65967:FBG65968 FLC65967:FLC65968 FUY65967:FUY65968 GEU65967:GEU65968 GOQ65967:GOQ65968 GYM65967:GYM65968 HII65967:HII65968 HSE65967:HSE65968 ICA65967:ICA65968 ILW65967:ILW65968 IVS65967:IVS65968 JFO65967:JFO65968 JPK65967:JPK65968 JZG65967:JZG65968 KJC65967:KJC65968 KSY65967:KSY65968 LCU65967:LCU65968 LMQ65967:LMQ65968 LWM65967:LWM65968 MGI65967:MGI65968 MQE65967:MQE65968 NAA65967:NAA65968 NJW65967:NJW65968 NTS65967:NTS65968 ODO65967:ODO65968 ONK65967:ONK65968 OXG65967:OXG65968 PHC65967:PHC65968 PQY65967:PQY65968 QAU65967:QAU65968 QKQ65967:QKQ65968 QUM65967:QUM65968 REI65967:REI65968 ROE65967:ROE65968 RYA65967:RYA65968 SHW65967:SHW65968 SRS65967:SRS65968 TBO65967:TBO65968 TLK65967:TLK65968 TVG65967:TVG65968 UFC65967:UFC65968 UOY65967:UOY65968 UYU65967:UYU65968 VIQ65967:VIQ65968 VSM65967:VSM65968 WCI65967:WCI65968 WME65967:WME65968 WWA65967:WWA65968 S131503:S131504 JO131503:JO131504 TK131503:TK131504 ADG131503:ADG131504 ANC131503:ANC131504 AWY131503:AWY131504 BGU131503:BGU131504 BQQ131503:BQQ131504 CAM131503:CAM131504 CKI131503:CKI131504 CUE131503:CUE131504 DEA131503:DEA131504 DNW131503:DNW131504 DXS131503:DXS131504 EHO131503:EHO131504 ERK131503:ERK131504 FBG131503:FBG131504 FLC131503:FLC131504 FUY131503:FUY131504 GEU131503:GEU131504 GOQ131503:GOQ131504 GYM131503:GYM131504 HII131503:HII131504 HSE131503:HSE131504 ICA131503:ICA131504 ILW131503:ILW131504 IVS131503:IVS131504 JFO131503:JFO131504 JPK131503:JPK131504 JZG131503:JZG131504 KJC131503:KJC131504 KSY131503:KSY131504 LCU131503:LCU131504 LMQ131503:LMQ131504 LWM131503:LWM131504 MGI131503:MGI131504 MQE131503:MQE131504 NAA131503:NAA131504 NJW131503:NJW131504 NTS131503:NTS131504 ODO131503:ODO131504 ONK131503:ONK131504 OXG131503:OXG131504 PHC131503:PHC131504 PQY131503:PQY131504 QAU131503:QAU131504 QKQ131503:QKQ131504 QUM131503:QUM131504 REI131503:REI131504 ROE131503:ROE131504 RYA131503:RYA131504 SHW131503:SHW131504 SRS131503:SRS131504 TBO131503:TBO131504 TLK131503:TLK131504 TVG131503:TVG131504 UFC131503:UFC131504 UOY131503:UOY131504 UYU131503:UYU131504 VIQ131503:VIQ131504 VSM131503:VSM131504 WCI131503:WCI131504 WME131503:WME131504 WWA131503:WWA131504 S197039:S197040 JO197039:JO197040 TK197039:TK197040 ADG197039:ADG197040 ANC197039:ANC197040 AWY197039:AWY197040 BGU197039:BGU197040 BQQ197039:BQQ197040 CAM197039:CAM197040 CKI197039:CKI197040 CUE197039:CUE197040 DEA197039:DEA197040 DNW197039:DNW197040 DXS197039:DXS197040 EHO197039:EHO197040 ERK197039:ERK197040 FBG197039:FBG197040 FLC197039:FLC197040 FUY197039:FUY197040 GEU197039:GEU197040 GOQ197039:GOQ197040 GYM197039:GYM197040 HII197039:HII197040 HSE197039:HSE197040 ICA197039:ICA197040 ILW197039:ILW197040 IVS197039:IVS197040 JFO197039:JFO197040 JPK197039:JPK197040 JZG197039:JZG197040 KJC197039:KJC197040 KSY197039:KSY197040 LCU197039:LCU197040 LMQ197039:LMQ197040 LWM197039:LWM197040 MGI197039:MGI197040 MQE197039:MQE197040 NAA197039:NAA197040 NJW197039:NJW197040 NTS197039:NTS197040 ODO197039:ODO197040 ONK197039:ONK197040 OXG197039:OXG197040 PHC197039:PHC197040 PQY197039:PQY197040 QAU197039:QAU197040 QKQ197039:QKQ197040 QUM197039:QUM197040 REI197039:REI197040 ROE197039:ROE197040 RYA197039:RYA197040 SHW197039:SHW197040 SRS197039:SRS197040 TBO197039:TBO197040 TLK197039:TLK197040 TVG197039:TVG197040 UFC197039:UFC197040 UOY197039:UOY197040 UYU197039:UYU197040 VIQ197039:VIQ197040 VSM197039:VSM197040 WCI197039:WCI197040 WME197039:WME197040 WWA197039:WWA197040 S262575:S262576 JO262575:JO262576 TK262575:TK262576 ADG262575:ADG262576 ANC262575:ANC262576 AWY262575:AWY262576 BGU262575:BGU262576 BQQ262575:BQQ262576 CAM262575:CAM262576 CKI262575:CKI262576 CUE262575:CUE262576 DEA262575:DEA262576 DNW262575:DNW262576 DXS262575:DXS262576 EHO262575:EHO262576 ERK262575:ERK262576 FBG262575:FBG262576 FLC262575:FLC262576 FUY262575:FUY262576 GEU262575:GEU262576 GOQ262575:GOQ262576 GYM262575:GYM262576 HII262575:HII262576 HSE262575:HSE262576 ICA262575:ICA262576 ILW262575:ILW262576 IVS262575:IVS262576 JFO262575:JFO262576 JPK262575:JPK262576 JZG262575:JZG262576 KJC262575:KJC262576 KSY262575:KSY262576 LCU262575:LCU262576 LMQ262575:LMQ262576 LWM262575:LWM262576 MGI262575:MGI262576 MQE262575:MQE262576 NAA262575:NAA262576 NJW262575:NJW262576 NTS262575:NTS262576 ODO262575:ODO262576 ONK262575:ONK262576 OXG262575:OXG262576 PHC262575:PHC262576 PQY262575:PQY262576 QAU262575:QAU262576 QKQ262575:QKQ262576 QUM262575:QUM262576 REI262575:REI262576 ROE262575:ROE262576 RYA262575:RYA262576 SHW262575:SHW262576 SRS262575:SRS262576 TBO262575:TBO262576 TLK262575:TLK262576 TVG262575:TVG262576 UFC262575:UFC262576 UOY262575:UOY262576 UYU262575:UYU262576 VIQ262575:VIQ262576 VSM262575:VSM262576 WCI262575:WCI262576 WME262575:WME262576 WWA262575:WWA262576 S328111:S328112 JO328111:JO328112 TK328111:TK328112 ADG328111:ADG328112 ANC328111:ANC328112 AWY328111:AWY328112 BGU328111:BGU328112 BQQ328111:BQQ328112 CAM328111:CAM328112 CKI328111:CKI328112 CUE328111:CUE328112 DEA328111:DEA328112 DNW328111:DNW328112 DXS328111:DXS328112 EHO328111:EHO328112 ERK328111:ERK328112 FBG328111:FBG328112 FLC328111:FLC328112 FUY328111:FUY328112 GEU328111:GEU328112 GOQ328111:GOQ328112 GYM328111:GYM328112 HII328111:HII328112 HSE328111:HSE328112 ICA328111:ICA328112 ILW328111:ILW328112 IVS328111:IVS328112 JFO328111:JFO328112 JPK328111:JPK328112 JZG328111:JZG328112 KJC328111:KJC328112 KSY328111:KSY328112 LCU328111:LCU328112 LMQ328111:LMQ328112 LWM328111:LWM328112 MGI328111:MGI328112 MQE328111:MQE328112 NAA328111:NAA328112 NJW328111:NJW328112 NTS328111:NTS328112 ODO328111:ODO328112 ONK328111:ONK328112 OXG328111:OXG328112 PHC328111:PHC328112 PQY328111:PQY328112 QAU328111:QAU328112 QKQ328111:QKQ328112 QUM328111:QUM328112 REI328111:REI328112 ROE328111:ROE328112 RYA328111:RYA328112 SHW328111:SHW328112 SRS328111:SRS328112 TBO328111:TBO328112 TLK328111:TLK328112 TVG328111:TVG328112 UFC328111:UFC328112 UOY328111:UOY328112 UYU328111:UYU328112 VIQ328111:VIQ328112 VSM328111:VSM328112 WCI328111:WCI328112 WME328111:WME328112 WWA328111:WWA328112 S393647:S393648 JO393647:JO393648 TK393647:TK393648 ADG393647:ADG393648 ANC393647:ANC393648 AWY393647:AWY393648 BGU393647:BGU393648 BQQ393647:BQQ393648 CAM393647:CAM393648 CKI393647:CKI393648 CUE393647:CUE393648 DEA393647:DEA393648 DNW393647:DNW393648 DXS393647:DXS393648 EHO393647:EHO393648 ERK393647:ERK393648 FBG393647:FBG393648 FLC393647:FLC393648 FUY393647:FUY393648 GEU393647:GEU393648 GOQ393647:GOQ393648 GYM393647:GYM393648 HII393647:HII393648 HSE393647:HSE393648 ICA393647:ICA393648 ILW393647:ILW393648 IVS393647:IVS393648 JFO393647:JFO393648 JPK393647:JPK393648 JZG393647:JZG393648 KJC393647:KJC393648 KSY393647:KSY393648 LCU393647:LCU393648 LMQ393647:LMQ393648 LWM393647:LWM393648 MGI393647:MGI393648 MQE393647:MQE393648 NAA393647:NAA393648 NJW393647:NJW393648 NTS393647:NTS393648 ODO393647:ODO393648 ONK393647:ONK393648 OXG393647:OXG393648 PHC393647:PHC393648 PQY393647:PQY393648 QAU393647:QAU393648 QKQ393647:QKQ393648 QUM393647:QUM393648 REI393647:REI393648 ROE393647:ROE393648 RYA393647:RYA393648 SHW393647:SHW393648 SRS393647:SRS393648 TBO393647:TBO393648 TLK393647:TLK393648 TVG393647:TVG393648 UFC393647:UFC393648 UOY393647:UOY393648 UYU393647:UYU393648 VIQ393647:VIQ393648 VSM393647:VSM393648 WCI393647:WCI393648 WME393647:WME393648 WWA393647:WWA393648 S459183:S459184 JO459183:JO459184 TK459183:TK459184 ADG459183:ADG459184 ANC459183:ANC459184 AWY459183:AWY459184 BGU459183:BGU459184 BQQ459183:BQQ459184 CAM459183:CAM459184 CKI459183:CKI459184 CUE459183:CUE459184 DEA459183:DEA459184 DNW459183:DNW459184 DXS459183:DXS459184 EHO459183:EHO459184 ERK459183:ERK459184 FBG459183:FBG459184 FLC459183:FLC459184 FUY459183:FUY459184 GEU459183:GEU459184 GOQ459183:GOQ459184 GYM459183:GYM459184 HII459183:HII459184 HSE459183:HSE459184 ICA459183:ICA459184 ILW459183:ILW459184 IVS459183:IVS459184 JFO459183:JFO459184 JPK459183:JPK459184 JZG459183:JZG459184 KJC459183:KJC459184 KSY459183:KSY459184 LCU459183:LCU459184 LMQ459183:LMQ459184 LWM459183:LWM459184 MGI459183:MGI459184 MQE459183:MQE459184 NAA459183:NAA459184 NJW459183:NJW459184 NTS459183:NTS459184 ODO459183:ODO459184 ONK459183:ONK459184 OXG459183:OXG459184 PHC459183:PHC459184 PQY459183:PQY459184 QAU459183:QAU459184 QKQ459183:QKQ459184 QUM459183:QUM459184 REI459183:REI459184 ROE459183:ROE459184 RYA459183:RYA459184 SHW459183:SHW459184 SRS459183:SRS459184 TBO459183:TBO459184 TLK459183:TLK459184 TVG459183:TVG459184 UFC459183:UFC459184 UOY459183:UOY459184 UYU459183:UYU459184 VIQ459183:VIQ459184 VSM459183:VSM459184 WCI459183:WCI459184 WME459183:WME459184 WWA459183:WWA459184 S524719:S524720 JO524719:JO524720 TK524719:TK524720 ADG524719:ADG524720 ANC524719:ANC524720 AWY524719:AWY524720 BGU524719:BGU524720 BQQ524719:BQQ524720 CAM524719:CAM524720 CKI524719:CKI524720 CUE524719:CUE524720 DEA524719:DEA524720 DNW524719:DNW524720 DXS524719:DXS524720 EHO524719:EHO524720 ERK524719:ERK524720 FBG524719:FBG524720 FLC524719:FLC524720 FUY524719:FUY524720 GEU524719:GEU524720 GOQ524719:GOQ524720 GYM524719:GYM524720 HII524719:HII524720 HSE524719:HSE524720 ICA524719:ICA524720 ILW524719:ILW524720 IVS524719:IVS524720 JFO524719:JFO524720 JPK524719:JPK524720 JZG524719:JZG524720 KJC524719:KJC524720 KSY524719:KSY524720 LCU524719:LCU524720 LMQ524719:LMQ524720 LWM524719:LWM524720 MGI524719:MGI524720 MQE524719:MQE524720 NAA524719:NAA524720 NJW524719:NJW524720 NTS524719:NTS524720 ODO524719:ODO524720 ONK524719:ONK524720 OXG524719:OXG524720 PHC524719:PHC524720 PQY524719:PQY524720 QAU524719:QAU524720 QKQ524719:QKQ524720 QUM524719:QUM524720 REI524719:REI524720 ROE524719:ROE524720 RYA524719:RYA524720 SHW524719:SHW524720 SRS524719:SRS524720 TBO524719:TBO524720 TLK524719:TLK524720 TVG524719:TVG524720 UFC524719:UFC524720 UOY524719:UOY524720 UYU524719:UYU524720 VIQ524719:VIQ524720 VSM524719:VSM524720 WCI524719:WCI524720 WME524719:WME524720 WWA524719:WWA524720 S590255:S590256 JO590255:JO590256 TK590255:TK590256 ADG590255:ADG590256 ANC590255:ANC590256 AWY590255:AWY590256 BGU590255:BGU590256 BQQ590255:BQQ590256 CAM590255:CAM590256 CKI590255:CKI590256 CUE590255:CUE590256 DEA590255:DEA590256 DNW590255:DNW590256 DXS590255:DXS590256 EHO590255:EHO590256 ERK590255:ERK590256 FBG590255:FBG590256 FLC590255:FLC590256 FUY590255:FUY590256 GEU590255:GEU590256 GOQ590255:GOQ590256 GYM590255:GYM590256 HII590255:HII590256 HSE590255:HSE590256 ICA590255:ICA590256 ILW590255:ILW590256 IVS590255:IVS590256 JFO590255:JFO590256 JPK590255:JPK590256 JZG590255:JZG590256 KJC590255:KJC590256 KSY590255:KSY590256 LCU590255:LCU590256 LMQ590255:LMQ590256 LWM590255:LWM590256 MGI590255:MGI590256 MQE590255:MQE590256 NAA590255:NAA590256 NJW590255:NJW590256 NTS590255:NTS590256 ODO590255:ODO590256 ONK590255:ONK590256 OXG590255:OXG590256 PHC590255:PHC590256 PQY590255:PQY590256 QAU590255:QAU590256 QKQ590255:QKQ590256 QUM590255:QUM590256 REI590255:REI590256 ROE590255:ROE590256 RYA590255:RYA590256 SHW590255:SHW590256 SRS590255:SRS590256 TBO590255:TBO590256 TLK590255:TLK590256 TVG590255:TVG590256 UFC590255:UFC590256 UOY590255:UOY590256 UYU590255:UYU590256 VIQ590255:VIQ590256 VSM590255:VSM590256 WCI590255:WCI590256 WME590255:WME590256 WWA590255:WWA590256 S655791:S655792 JO655791:JO655792 TK655791:TK655792 ADG655791:ADG655792 ANC655791:ANC655792 AWY655791:AWY655792 BGU655791:BGU655792 BQQ655791:BQQ655792 CAM655791:CAM655792 CKI655791:CKI655792 CUE655791:CUE655792 DEA655791:DEA655792 DNW655791:DNW655792 DXS655791:DXS655792 EHO655791:EHO655792 ERK655791:ERK655792 FBG655791:FBG655792 FLC655791:FLC655792 FUY655791:FUY655792 GEU655791:GEU655792 GOQ655791:GOQ655792 GYM655791:GYM655792 HII655791:HII655792 HSE655791:HSE655792 ICA655791:ICA655792 ILW655791:ILW655792 IVS655791:IVS655792 JFO655791:JFO655792 JPK655791:JPK655792 JZG655791:JZG655792 KJC655791:KJC655792 KSY655791:KSY655792 LCU655791:LCU655792 LMQ655791:LMQ655792 LWM655791:LWM655792 MGI655791:MGI655792 MQE655791:MQE655792 NAA655791:NAA655792 NJW655791:NJW655792 NTS655791:NTS655792 ODO655791:ODO655792 ONK655791:ONK655792 OXG655791:OXG655792 PHC655791:PHC655792 PQY655791:PQY655792 QAU655791:QAU655792 QKQ655791:QKQ655792 QUM655791:QUM655792 REI655791:REI655792 ROE655791:ROE655792 RYA655791:RYA655792 SHW655791:SHW655792 SRS655791:SRS655792 TBO655791:TBO655792 TLK655791:TLK655792 TVG655791:TVG655792 UFC655791:UFC655792 UOY655791:UOY655792 UYU655791:UYU655792 VIQ655791:VIQ655792 VSM655791:VSM655792 WCI655791:WCI655792 WME655791:WME655792 WWA655791:WWA655792 S721327:S721328 JO721327:JO721328 TK721327:TK721328 ADG721327:ADG721328 ANC721327:ANC721328 AWY721327:AWY721328 BGU721327:BGU721328 BQQ721327:BQQ721328 CAM721327:CAM721328 CKI721327:CKI721328 CUE721327:CUE721328 DEA721327:DEA721328 DNW721327:DNW721328 DXS721327:DXS721328 EHO721327:EHO721328 ERK721327:ERK721328 FBG721327:FBG721328 FLC721327:FLC721328 FUY721327:FUY721328 GEU721327:GEU721328 GOQ721327:GOQ721328 GYM721327:GYM721328 HII721327:HII721328 HSE721327:HSE721328 ICA721327:ICA721328 ILW721327:ILW721328 IVS721327:IVS721328 JFO721327:JFO721328 JPK721327:JPK721328 JZG721327:JZG721328 KJC721327:KJC721328 KSY721327:KSY721328 LCU721327:LCU721328 LMQ721327:LMQ721328 LWM721327:LWM721328 MGI721327:MGI721328 MQE721327:MQE721328 NAA721327:NAA721328 NJW721327:NJW721328 NTS721327:NTS721328 ODO721327:ODO721328 ONK721327:ONK721328 OXG721327:OXG721328 PHC721327:PHC721328 PQY721327:PQY721328 QAU721327:QAU721328 QKQ721327:QKQ721328 QUM721327:QUM721328 REI721327:REI721328 ROE721327:ROE721328 RYA721327:RYA721328 SHW721327:SHW721328 SRS721327:SRS721328 TBO721327:TBO721328 TLK721327:TLK721328 TVG721327:TVG721328 UFC721327:UFC721328 UOY721327:UOY721328 UYU721327:UYU721328 VIQ721327:VIQ721328 VSM721327:VSM721328 WCI721327:WCI721328 WME721327:WME721328 WWA721327:WWA721328 S786863:S786864 JO786863:JO786864 TK786863:TK786864 ADG786863:ADG786864 ANC786863:ANC786864 AWY786863:AWY786864 BGU786863:BGU786864 BQQ786863:BQQ786864 CAM786863:CAM786864 CKI786863:CKI786864 CUE786863:CUE786864 DEA786863:DEA786864 DNW786863:DNW786864 DXS786863:DXS786864 EHO786863:EHO786864 ERK786863:ERK786864 FBG786863:FBG786864 FLC786863:FLC786864 FUY786863:FUY786864 GEU786863:GEU786864 GOQ786863:GOQ786864 GYM786863:GYM786864 HII786863:HII786864 HSE786863:HSE786864 ICA786863:ICA786864 ILW786863:ILW786864 IVS786863:IVS786864 JFO786863:JFO786864 JPK786863:JPK786864 JZG786863:JZG786864 KJC786863:KJC786864 KSY786863:KSY786864 LCU786863:LCU786864 LMQ786863:LMQ786864 LWM786863:LWM786864 MGI786863:MGI786864 MQE786863:MQE786864 NAA786863:NAA786864 NJW786863:NJW786864 NTS786863:NTS786864 ODO786863:ODO786864 ONK786863:ONK786864 OXG786863:OXG786864 PHC786863:PHC786864 PQY786863:PQY786864 QAU786863:QAU786864 QKQ786863:QKQ786864 QUM786863:QUM786864 REI786863:REI786864 ROE786863:ROE786864 RYA786863:RYA786864 SHW786863:SHW786864 SRS786863:SRS786864 TBO786863:TBO786864 TLK786863:TLK786864 TVG786863:TVG786864 UFC786863:UFC786864 UOY786863:UOY786864 UYU786863:UYU786864 VIQ786863:VIQ786864 VSM786863:VSM786864 WCI786863:WCI786864 WME786863:WME786864 WWA786863:WWA786864 S852399:S852400 JO852399:JO852400 TK852399:TK852400 ADG852399:ADG852400 ANC852399:ANC852400 AWY852399:AWY852400 BGU852399:BGU852400 BQQ852399:BQQ852400 CAM852399:CAM852400 CKI852399:CKI852400 CUE852399:CUE852400 DEA852399:DEA852400 DNW852399:DNW852400 DXS852399:DXS852400 EHO852399:EHO852400 ERK852399:ERK852400 FBG852399:FBG852400 FLC852399:FLC852400 FUY852399:FUY852400 GEU852399:GEU852400 GOQ852399:GOQ852400 GYM852399:GYM852400 HII852399:HII852400 HSE852399:HSE852400 ICA852399:ICA852400 ILW852399:ILW852400 IVS852399:IVS852400 JFO852399:JFO852400 JPK852399:JPK852400 JZG852399:JZG852400 KJC852399:KJC852400 KSY852399:KSY852400 LCU852399:LCU852400 LMQ852399:LMQ852400 LWM852399:LWM852400 MGI852399:MGI852400 MQE852399:MQE852400 NAA852399:NAA852400 NJW852399:NJW852400 NTS852399:NTS852400 ODO852399:ODO852400 ONK852399:ONK852400 OXG852399:OXG852400 PHC852399:PHC852400 PQY852399:PQY852400 QAU852399:QAU852400 QKQ852399:QKQ852400 QUM852399:QUM852400 REI852399:REI852400 ROE852399:ROE852400 RYA852399:RYA852400 SHW852399:SHW852400 SRS852399:SRS852400 TBO852399:TBO852400 TLK852399:TLK852400 TVG852399:TVG852400 UFC852399:UFC852400 UOY852399:UOY852400 UYU852399:UYU852400 VIQ852399:VIQ852400 VSM852399:VSM852400 WCI852399:WCI852400 WME852399:WME852400 WWA852399:WWA852400 S917935:S917936 JO917935:JO917936 TK917935:TK917936 ADG917935:ADG917936 ANC917935:ANC917936 AWY917935:AWY917936 BGU917935:BGU917936 BQQ917935:BQQ917936 CAM917935:CAM917936 CKI917935:CKI917936 CUE917935:CUE917936 DEA917935:DEA917936 DNW917935:DNW917936 DXS917935:DXS917936 EHO917935:EHO917936 ERK917935:ERK917936 FBG917935:FBG917936 FLC917935:FLC917936 FUY917935:FUY917936 GEU917935:GEU917936 GOQ917935:GOQ917936 GYM917935:GYM917936 HII917935:HII917936 HSE917935:HSE917936 ICA917935:ICA917936 ILW917935:ILW917936 IVS917935:IVS917936 JFO917935:JFO917936 JPK917935:JPK917936 JZG917935:JZG917936 KJC917935:KJC917936 KSY917935:KSY917936 LCU917935:LCU917936 LMQ917935:LMQ917936 LWM917935:LWM917936 MGI917935:MGI917936 MQE917935:MQE917936 NAA917935:NAA917936 NJW917935:NJW917936 NTS917935:NTS917936 ODO917935:ODO917936 ONK917935:ONK917936 OXG917935:OXG917936 PHC917935:PHC917936 PQY917935:PQY917936 QAU917935:QAU917936 QKQ917935:QKQ917936 QUM917935:QUM917936 REI917935:REI917936 ROE917935:ROE917936 RYA917935:RYA917936 SHW917935:SHW917936 SRS917935:SRS917936 TBO917935:TBO917936 TLK917935:TLK917936 TVG917935:TVG917936 UFC917935:UFC917936 UOY917935:UOY917936 UYU917935:UYU917936 VIQ917935:VIQ917936 VSM917935:VSM917936 WCI917935:WCI917936 WME917935:WME917936 WWA917935:WWA917936 S983471:S983472 JO983471:JO983472 TK983471:TK983472 ADG983471:ADG983472 ANC983471:ANC983472 AWY983471:AWY983472 BGU983471:BGU983472 BQQ983471:BQQ983472 CAM983471:CAM983472 CKI983471:CKI983472 CUE983471:CUE983472 DEA983471:DEA983472 DNW983471:DNW983472 DXS983471:DXS983472 EHO983471:EHO983472 ERK983471:ERK983472 FBG983471:FBG983472 FLC983471:FLC983472 FUY983471:FUY983472 GEU983471:GEU983472 GOQ983471:GOQ983472 GYM983471:GYM983472 HII983471:HII983472 HSE983471:HSE983472 ICA983471:ICA983472 ILW983471:ILW983472 IVS983471:IVS983472 JFO983471:JFO983472 JPK983471:JPK983472 JZG983471:JZG983472 KJC983471:KJC983472 KSY983471:KSY983472 LCU983471:LCU983472 LMQ983471:LMQ983472 LWM983471:LWM983472 MGI983471:MGI983472 MQE983471:MQE983472 NAA983471:NAA983472 NJW983471:NJW983472 NTS983471:NTS983472 ODO983471:ODO983472 ONK983471:ONK983472 OXG983471:OXG983472 PHC983471:PHC983472 PQY983471:PQY983472 QAU983471:QAU983472 QKQ983471:QKQ983472 QUM983471:QUM983472 REI983471:REI983472 ROE983471:ROE983472 RYA983471:RYA983472 SHW983471:SHW983472 SRS983471:SRS983472 TBO983471:TBO983472 TLK983471:TLK983472 TVG983471:TVG983472 UFC983471:UFC983472 UOY983471:UOY983472 UYU983471:UYU983472 VIQ983471:VIQ983472 VSM983471:VSM983472 WCI983471:WCI983472 WME983471:WME983472 WWA983471:WWA983472 S66005:S66006 JO66005:JO66006 TK66005:TK66006 ADG66005:ADG66006 ANC66005:ANC66006 AWY66005:AWY66006 BGU66005:BGU66006 BQQ66005:BQQ66006 CAM66005:CAM66006 CKI66005:CKI66006 CUE66005:CUE66006 DEA66005:DEA66006 DNW66005:DNW66006 DXS66005:DXS66006 EHO66005:EHO66006 ERK66005:ERK66006 FBG66005:FBG66006 FLC66005:FLC66006 FUY66005:FUY66006 GEU66005:GEU66006 GOQ66005:GOQ66006 GYM66005:GYM66006 HII66005:HII66006 HSE66005:HSE66006 ICA66005:ICA66006 ILW66005:ILW66006 IVS66005:IVS66006 JFO66005:JFO66006 JPK66005:JPK66006 JZG66005:JZG66006 KJC66005:KJC66006 KSY66005:KSY66006 LCU66005:LCU66006 LMQ66005:LMQ66006 LWM66005:LWM66006 MGI66005:MGI66006 MQE66005:MQE66006 NAA66005:NAA66006 NJW66005:NJW66006 NTS66005:NTS66006 ODO66005:ODO66006 ONK66005:ONK66006 OXG66005:OXG66006 PHC66005:PHC66006 PQY66005:PQY66006 QAU66005:QAU66006 QKQ66005:QKQ66006 QUM66005:QUM66006 REI66005:REI66006 ROE66005:ROE66006 RYA66005:RYA66006 SHW66005:SHW66006 SRS66005:SRS66006 TBO66005:TBO66006 TLK66005:TLK66006 TVG66005:TVG66006 UFC66005:UFC66006 UOY66005:UOY66006 UYU66005:UYU66006 VIQ66005:VIQ66006 VSM66005:VSM66006 WCI66005:WCI66006 WME66005:WME66006 WWA66005:WWA66006 S131541:S131542 JO131541:JO131542 TK131541:TK131542 ADG131541:ADG131542 ANC131541:ANC131542 AWY131541:AWY131542 BGU131541:BGU131542 BQQ131541:BQQ131542 CAM131541:CAM131542 CKI131541:CKI131542 CUE131541:CUE131542 DEA131541:DEA131542 DNW131541:DNW131542 DXS131541:DXS131542 EHO131541:EHO131542 ERK131541:ERK131542 FBG131541:FBG131542 FLC131541:FLC131542 FUY131541:FUY131542 GEU131541:GEU131542 GOQ131541:GOQ131542 GYM131541:GYM131542 HII131541:HII131542 HSE131541:HSE131542 ICA131541:ICA131542 ILW131541:ILW131542 IVS131541:IVS131542 JFO131541:JFO131542 JPK131541:JPK131542 JZG131541:JZG131542 KJC131541:KJC131542 KSY131541:KSY131542 LCU131541:LCU131542 LMQ131541:LMQ131542 LWM131541:LWM131542 MGI131541:MGI131542 MQE131541:MQE131542 NAA131541:NAA131542 NJW131541:NJW131542 NTS131541:NTS131542 ODO131541:ODO131542 ONK131541:ONK131542 OXG131541:OXG131542 PHC131541:PHC131542 PQY131541:PQY131542 QAU131541:QAU131542 QKQ131541:QKQ131542 QUM131541:QUM131542 REI131541:REI131542 ROE131541:ROE131542 RYA131541:RYA131542 SHW131541:SHW131542 SRS131541:SRS131542 TBO131541:TBO131542 TLK131541:TLK131542 TVG131541:TVG131542 UFC131541:UFC131542 UOY131541:UOY131542 UYU131541:UYU131542 VIQ131541:VIQ131542 VSM131541:VSM131542 WCI131541:WCI131542 WME131541:WME131542 WWA131541:WWA131542 S197077:S197078 JO197077:JO197078 TK197077:TK197078 ADG197077:ADG197078 ANC197077:ANC197078 AWY197077:AWY197078 BGU197077:BGU197078 BQQ197077:BQQ197078 CAM197077:CAM197078 CKI197077:CKI197078 CUE197077:CUE197078 DEA197077:DEA197078 DNW197077:DNW197078 DXS197077:DXS197078 EHO197077:EHO197078 ERK197077:ERK197078 FBG197077:FBG197078 FLC197077:FLC197078 FUY197077:FUY197078 GEU197077:GEU197078 GOQ197077:GOQ197078 GYM197077:GYM197078 HII197077:HII197078 HSE197077:HSE197078 ICA197077:ICA197078 ILW197077:ILW197078 IVS197077:IVS197078 JFO197077:JFO197078 JPK197077:JPK197078 JZG197077:JZG197078 KJC197077:KJC197078 KSY197077:KSY197078 LCU197077:LCU197078 LMQ197077:LMQ197078 LWM197077:LWM197078 MGI197077:MGI197078 MQE197077:MQE197078 NAA197077:NAA197078 NJW197077:NJW197078 NTS197077:NTS197078 ODO197077:ODO197078 ONK197077:ONK197078 OXG197077:OXG197078 PHC197077:PHC197078 PQY197077:PQY197078 QAU197077:QAU197078 QKQ197077:QKQ197078 QUM197077:QUM197078 REI197077:REI197078 ROE197077:ROE197078 RYA197077:RYA197078 SHW197077:SHW197078 SRS197077:SRS197078 TBO197077:TBO197078 TLK197077:TLK197078 TVG197077:TVG197078 UFC197077:UFC197078 UOY197077:UOY197078 UYU197077:UYU197078 VIQ197077:VIQ197078 VSM197077:VSM197078 WCI197077:WCI197078 WME197077:WME197078 WWA197077:WWA197078 S262613:S262614 JO262613:JO262614 TK262613:TK262614 ADG262613:ADG262614 ANC262613:ANC262614 AWY262613:AWY262614 BGU262613:BGU262614 BQQ262613:BQQ262614 CAM262613:CAM262614 CKI262613:CKI262614 CUE262613:CUE262614 DEA262613:DEA262614 DNW262613:DNW262614 DXS262613:DXS262614 EHO262613:EHO262614 ERK262613:ERK262614 FBG262613:FBG262614 FLC262613:FLC262614 FUY262613:FUY262614 GEU262613:GEU262614 GOQ262613:GOQ262614 GYM262613:GYM262614 HII262613:HII262614 HSE262613:HSE262614 ICA262613:ICA262614 ILW262613:ILW262614 IVS262613:IVS262614 JFO262613:JFO262614 JPK262613:JPK262614 JZG262613:JZG262614 KJC262613:KJC262614 KSY262613:KSY262614 LCU262613:LCU262614 LMQ262613:LMQ262614 LWM262613:LWM262614 MGI262613:MGI262614 MQE262613:MQE262614 NAA262613:NAA262614 NJW262613:NJW262614 NTS262613:NTS262614 ODO262613:ODO262614 ONK262613:ONK262614 OXG262613:OXG262614 PHC262613:PHC262614 PQY262613:PQY262614 QAU262613:QAU262614 QKQ262613:QKQ262614 QUM262613:QUM262614 REI262613:REI262614 ROE262613:ROE262614 RYA262613:RYA262614 SHW262613:SHW262614 SRS262613:SRS262614 TBO262613:TBO262614 TLK262613:TLK262614 TVG262613:TVG262614 UFC262613:UFC262614 UOY262613:UOY262614 UYU262613:UYU262614 VIQ262613:VIQ262614 VSM262613:VSM262614 WCI262613:WCI262614 WME262613:WME262614 WWA262613:WWA262614 S328149:S328150 JO328149:JO328150 TK328149:TK328150 ADG328149:ADG328150 ANC328149:ANC328150 AWY328149:AWY328150 BGU328149:BGU328150 BQQ328149:BQQ328150 CAM328149:CAM328150 CKI328149:CKI328150 CUE328149:CUE328150 DEA328149:DEA328150 DNW328149:DNW328150 DXS328149:DXS328150 EHO328149:EHO328150 ERK328149:ERK328150 FBG328149:FBG328150 FLC328149:FLC328150 FUY328149:FUY328150 GEU328149:GEU328150 GOQ328149:GOQ328150 GYM328149:GYM328150 HII328149:HII328150 HSE328149:HSE328150 ICA328149:ICA328150 ILW328149:ILW328150 IVS328149:IVS328150 JFO328149:JFO328150 JPK328149:JPK328150 JZG328149:JZG328150 KJC328149:KJC328150 KSY328149:KSY328150 LCU328149:LCU328150 LMQ328149:LMQ328150 LWM328149:LWM328150 MGI328149:MGI328150 MQE328149:MQE328150 NAA328149:NAA328150 NJW328149:NJW328150 NTS328149:NTS328150 ODO328149:ODO328150 ONK328149:ONK328150 OXG328149:OXG328150 PHC328149:PHC328150 PQY328149:PQY328150 QAU328149:QAU328150 QKQ328149:QKQ328150 QUM328149:QUM328150 REI328149:REI328150 ROE328149:ROE328150 RYA328149:RYA328150 SHW328149:SHW328150 SRS328149:SRS328150 TBO328149:TBO328150 TLK328149:TLK328150 TVG328149:TVG328150 UFC328149:UFC328150 UOY328149:UOY328150 UYU328149:UYU328150 VIQ328149:VIQ328150 VSM328149:VSM328150 WCI328149:WCI328150 WME328149:WME328150 WWA328149:WWA328150 S393685:S393686 JO393685:JO393686 TK393685:TK393686 ADG393685:ADG393686 ANC393685:ANC393686 AWY393685:AWY393686 BGU393685:BGU393686 BQQ393685:BQQ393686 CAM393685:CAM393686 CKI393685:CKI393686 CUE393685:CUE393686 DEA393685:DEA393686 DNW393685:DNW393686 DXS393685:DXS393686 EHO393685:EHO393686 ERK393685:ERK393686 FBG393685:FBG393686 FLC393685:FLC393686 FUY393685:FUY393686 GEU393685:GEU393686 GOQ393685:GOQ393686 GYM393685:GYM393686 HII393685:HII393686 HSE393685:HSE393686 ICA393685:ICA393686 ILW393685:ILW393686 IVS393685:IVS393686 JFO393685:JFO393686 JPK393685:JPK393686 JZG393685:JZG393686 KJC393685:KJC393686 KSY393685:KSY393686 LCU393685:LCU393686 LMQ393685:LMQ393686 LWM393685:LWM393686 MGI393685:MGI393686 MQE393685:MQE393686 NAA393685:NAA393686 NJW393685:NJW393686 NTS393685:NTS393686 ODO393685:ODO393686 ONK393685:ONK393686 OXG393685:OXG393686 PHC393685:PHC393686 PQY393685:PQY393686 QAU393685:QAU393686 QKQ393685:QKQ393686 QUM393685:QUM393686 REI393685:REI393686 ROE393685:ROE393686 RYA393685:RYA393686 SHW393685:SHW393686 SRS393685:SRS393686 TBO393685:TBO393686 TLK393685:TLK393686 TVG393685:TVG393686 UFC393685:UFC393686 UOY393685:UOY393686 UYU393685:UYU393686 VIQ393685:VIQ393686 VSM393685:VSM393686 WCI393685:WCI393686 WME393685:WME393686 WWA393685:WWA393686 S459221:S459222 JO459221:JO459222 TK459221:TK459222 ADG459221:ADG459222 ANC459221:ANC459222 AWY459221:AWY459222 BGU459221:BGU459222 BQQ459221:BQQ459222 CAM459221:CAM459222 CKI459221:CKI459222 CUE459221:CUE459222 DEA459221:DEA459222 DNW459221:DNW459222 DXS459221:DXS459222 EHO459221:EHO459222 ERK459221:ERK459222 FBG459221:FBG459222 FLC459221:FLC459222 FUY459221:FUY459222 GEU459221:GEU459222 GOQ459221:GOQ459222 GYM459221:GYM459222 HII459221:HII459222 HSE459221:HSE459222 ICA459221:ICA459222 ILW459221:ILW459222 IVS459221:IVS459222 JFO459221:JFO459222 JPK459221:JPK459222 JZG459221:JZG459222 KJC459221:KJC459222 KSY459221:KSY459222 LCU459221:LCU459222 LMQ459221:LMQ459222 LWM459221:LWM459222 MGI459221:MGI459222 MQE459221:MQE459222 NAA459221:NAA459222 NJW459221:NJW459222 NTS459221:NTS459222 ODO459221:ODO459222 ONK459221:ONK459222 OXG459221:OXG459222 PHC459221:PHC459222 PQY459221:PQY459222 QAU459221:QAU459222 QKQ459221:QKQ459222 QUM459221:QUM459222 REI459221:REI459222 ROE459221:ROE459222 RYA459221:RYA459222 SHW459221:SHW459222 SRS459221:SRS459222 TBO459221:TBO459222 TLK459221:TLK459222 TVG459221:TVG459222 UFC459221:UFC459222 UOY459221:UOY459222 UYU459221:UYU459222 VIQ459221:VIQ459222 VSM459221:VSM459222 WCI459221:WCI459222 WME459221:WME459222 WWA459221:WWA459222 S524757:S524758 JO524757:JO524758 TK524757:TK524758 ADG524757:ADG524758 ANC524757:ANC524758 AWY524757:AWY524758 BGU524757:BGU524758 BQQ524757:BQQ524758 CAM524757:CAM524758 CKI524757:CKI524758 CUE524757:CUE524758 DEA524757:DEA524758 DNW524757:DNW524758 DXS524757:DXS524758 EHO524757:EHO524758 ERK524757:ERK524758 FBG524757:FBG524758 FLC524757:FLC524758 FUY524757:FUY524758 GEU524757:GEU524758 GOQ524757:GOQ524758 GYM524757:GYM524758 HII524757:HII524758 HSE524757:HSE524758 ICA524757:ICA524758 ILW524757:ILW524758 IVS524757:IVS524758 JFO524757:JFO524758 JPK524757:JPK524758 JZG524757:JZG524758 KJC524757:KJC524758 KSY524757:KSY524758 LCU524757:LCU524758 LMQ524757:LMQ524758 LWM524757:LWM524758 MGI524757:MGI524758 MQE524757:MQE524758 NAA524757:NAA524758 NJW524757:NJW524758 NTS524757:NTS524758 ODO524757:ODO524758 ONK524757:ONK524758 OXG524757:OXG524758 PHC524757:PHC524758 PQY524757:PQY524758 QAU524757:QAU524758 QKQ524757:QKQ524758 QUM524757:QUM524758 REI524757:REI524758 ROE524757:ROE524758 RYA524757:RYA524758 SHW524757:SHW524758 SRS524757:SRS524758 TBO524757:TBO524758 TLK524757:TLK524758 TVG524757:TVG524758 UFC524757:UFC524758 UOY524757:UOY524758 UYU524757:UYU524758 VIQ524757:VIQ524758 VSM524757:VSM524758 WCI524757:WCI524758 WME524757:WME524758 WWA524757:WWA524758 S590293:S590294 JO590293:JO590294 TK590293:TK590294 ADG590293:ADG590294 ANC590293:ANC590294 AWY590293:AWY590294 BGU590293:BGU590294 BQQ590293:BQQ590294 CAM590293:CAM590294 CKI590293:CKI590294 CUE590293:CUE590294 DEA590293:DEA590294 DNW590293:DNW590294 DXS590293:DXS590294 EHO590293:EHO590294 ERK590293:ERK590294 FBG590293:FBG590294 FLC590293:FLC590294 FUY590293:FUY590294 GEU590293:GEU590294 GOQ590293:GOQ590294 GYM590293:GYM590294 HII590293:HII590294 HSE590293:HSE590294 ICA590293:ICA590294 ILW590293:ILW590294 IVS590293:IVS590294 JFO590293:JFO590294 JPK590293:JPK590294 JZG590293:JZG590294 KJC590293:KJC590294 KSY590293:KSY590294 LCU590293:LCU590294 LMQ590293:LMQ590294 LWM590293:LWM590294 MGI590293:MGI590294 MQE590293:MQE590294 NAA590293:NAA590294 NJW590293:NJW590294 NTS590293:NTS590294 ODO590293:ODO590294 ONK590293:ONK590294 OXG590293:OXG590294 PHC590293:PHC590294 PQY590293:PQY590294 QAU590293:QAU590294 QKQ590293:QKQ590294 QUM590293:QUM590294 REI590293:REI590294 ROE590293:ROE590294 RYA590293:RYA590294 SHW590293:SHW590294 SRS590293:SRS590294 TBO590293:TBO590294 TLK590293:TLK590294 TVG590293:TVG590294 UFC590293:UFC590294 UOY590293:UOY590294 UYU590293:UYU590294 VIQ590293:VIQ590294 VSM590293:VSM590294 WCI590293:WCI590294 WME590293:WME590294 WWA590293:WWA590294 S655829:S655830 JO655829:JO655830 TK655829:TK655830 ADG655829:ADG655830 ANC655829:ANC655830 AWY655829:AWY655830 BGU655829:BGU655830 BQQ655829:BQQ655830 CAM655829:CAM655830 CKI655829:CKI655830 CUE655829:CUE655830 DEA655829:DEA655830 DNW655829:DNW655830 DXS655829:DXS655830 EHO655829:EHO655830 ERK655829:ERK655830 FBG655829:FBG655830 FLC655829:FLC655830 FUY655829:FUY655830 GEU655829:GEU655830 GOQ655829:GOQ655830 GYM655829:GYM655830 HII655829:HII655830 HSE655829:HSE655830 ICA655829:ICA655830 ILW655829:ILW655830 IVS655829:IVS655830 JFO655829:JFO655830 JPK655829:JPK655830 JZG655829:JZG655830 KJC655829:KJC655830 KSY655829:KSY655830 LCU655829:LCU655830 LMQ655829:LMQ655830 LWM655829:LWM655830 MGI655829:MGI655830 MQE655829:MQE655830 NAA655829:NAA655830 NJW655829:NJW655830 NTS655829:NTS655830 ODO655829:ODO655830 ONK655829:ONK655830 OXG655829:OXG655830 PHC655829:PHC655830 PQY655829:PQY655830 QAU655829:QAU655830 QKQ655829:QKQ655830 QUM655829:QUM655830 REI655829:REI655830 ROE655829:ROE655830 RYA655829:RYA655830 SHW655829:SHW655830 SRS655829:SRS655830 TBO655829:TBO655830 TLK655829:TLK655830 TVG655829:TVG655830 UFC655829:UFC655830 UOY655829:UOY655830 UYU655829:UYU655830 VIQ655829:VIQ655830 VSM655829:VSM655830 WCI655829:WCI655830 WME655829:WME655830 WWA655829:WWA655830 S721365:S721366 JO721365:JO721366 TK721365:TK721366 ADG721365:ADG721366 ANC721365:ANC721366 AWY721365:AWY721366 BGU721365:BGU721366 BQQ721365:BQQ721366 CAM721365:CAM721366 CKI721365:CKI721366 CUE721365:CUE721366 DEA721365:DEA721366 DNW721365:DNW721366 DXS721365:DXS721366 EHO721365:EHO721366 ERK721365:ERK721366 FBG721365:FBG721366 FLC721365:FLC721366 FUY721365:FUY721366 GEU721365:GEU721366 GOQ721365:GOQ721366 GYM721365:GYM721366 HII721365:HII721366 HSE721365:HSE721366 ICA721365:ICA721366 ILW721365:ILW721366 IVS721365:IVS721366 JFO721365:JFO721366 JPK721365:JPK721366 JZG721365:JZG721366 KJC721365:KJC721366 KSY721365:KSY721366 LCU721365:LCU721366 LMQ721365:LMQ721366 LWM721365:LWM721366 MGI721365:MGI721366 MQE721365:MQE721366 NAA721365:NAA721366 NJW721365:NJW721366 NTS721365:NTS721366 ODO721365:ODO721366 ONK721365:ONK721366 OXG721365:OXG721366 PHC721365:PHC721366 PQY721365:PQY721366 QAU721365:QAU721366 QKQ721365:QKQ721366 QUM721365:QUM721366 REI721365:REI721366 ROE721365:ROE721366 RYA721365:RYA721366 SHW721365:SHW721366 SRS721365:SRS721366 TBO721365:TBO721366 TLK721365:TLK721366 TVG721365:TVG721366 UFC721365:UFC721366 UOY721365:UOY721366 UYU721365:UYU721366 VIQ721365:VIQ721366 VSM721365:VSM721366 WCI721365:WCI721366 WME721365:WME721366 WWA721365:WWA721366 S786901:S786902 JO786901:JO786902 TK786901:TK786902 ADG786901:ADG786902 ANC786901:ANC786902 AWY786901:AWY786902 BGU786901:BGU786902 BQQ786901:BQQ786902 CAM786901:CAM786902 CKI786901:CKI786902 CUE786901:CUE786902 DEA786901:DEA786902 DNW786901:DNW786902 DXS786901:DXS786902 EHO786901:EHO786902 ERK786901:ERK786902 FBG786901:FBG786902 FLC786901:FLC786902 FUY786901:FUY786902 GEU786901:GEU786902 GOQ786901:GOQ786902 GYM786901:GYM786902 HII786901:HII786902 HSE786901:HSE786902 ICA786901:ICA786902 ILW786901:ILW786902 IVS786901:IVS786902 JFO786901:JFO786902 JPK786901:JPK786902 JZG786901:JZG786902 KJC786901:KJC786902 KSY786901:KSY786902 LCU786901:LCU786902 LMQ786901:LMQ786902 LWM786901:LWM786902 MGI786901:MGI786902 MQE786901:MQE786902 NAA786901:NAA786902 NJW786901:NJW786902 NTS786901:NTS786902 ODO786901:ODO786902 ONK786901:ONK786902 OXG786901:OXG786902 PHC786901:PHC786902 PQY786901:PQY786902 QAU786901:QAU786902 QKQ786901:QKQ786902 QUM786901:QUM786902 REI786901:REI786902 ROE786901:ROE786902 RYA786901:RYA786902 SHW786901:SHW786902 SRS786901:SRS786902 TBO786901:TBO786902 TLK786901:TLK786902 TVG786901:TVG786902 UFC786901:UFC786902 UOY786901:UOY786902 UYU786901:UYU786902 VIQ786901:VIQ786902 VSM786901:VSM786902 WCI786901:WCI786902 WME786901:WME786902 WWA786901:WWA786902 S852437:S852438 JO852437:JO852438 TK852437:TK852438 ADG852437:ADG852438 ANC852437:ANC852438 AWY852437:AWY852438 BGU852437:BGU852438 BQQ852437:BQQ852438 CAM852437:CAM852438 CKI852437:CKI852438 CUE852437:CUE852438 DEA852437:DEA852438 DNW852437:DNW852438 DXS852437:DXS852438 EHO852437:EHO852438 ERK852437:ERK852438 FBG852437:FBG852438 FLC852437:FLC852438 FUY852437:FUY852438 GEU852437:GEU852438 GOQ852437:GOQ852438 GYM852437:GYM852438 HII852437:HII852438 HSE852437:HSE852438 ICA852437:ICA852438 ILW852437:ILW852438 IVS852437:IVS852438 JFO852437:JFO852438 JPK852437:JPK852438 JZG852437:JZG852438 KJC852437:KJC852438 KSY852437:KSY852438 LCU852437:LCU852438 LMQ852437:LMQ852438 LWM852437:LWM852438 MGI852437:MGI852438 MQE852437:MQE852438 NAA852437:NAA852438 NJW852437:NJW852438 NTS852437:NTS852438 ODO852437:ODO852438 ONK852437:ONK852438 OXG852437:OXG852438 PHC852437:PHC852438 PQY852437:PQY852438 QAU852437:QAU852438 QKQ852437:QKQ852438 QUM852437:QUM852438 REI852437:REI852438 ROE852437:ROE852438 RYA852437:RYA852438 SHW852437:SHW852438 SRS852437:SRS852438 TBO852437:TBO852438 TLK852437:TLK852438 TVG852437:TVG852438 UFC852437:UFC852438 UOY852437:UOY852438 UYU852437:UYU852438 VIQ852437:VIQ852438 VSM852437:VSM852438 WCI852437:WCI852438 WME852437:WME852438 WWA852437:WWA852438 S917973:S917974 JO917973:JO917974 TK917973:TK917974 ADG917973:ADG917974 ANC917973:ANC917974 AWY917973:AWY917974 BGU917973:BGU917974 BQQ917973:BQQ917974 CAM917973:CAM917974 CKI917973:CKI917974 CUE917973:CUE917974 DEA917973:DEA917974 DNW917973:DNW917974 DXS917973:DXS917974 EHO917973:EHO917974 ERK917973:ERK917974 FBG917973:FBG917974 FLC917973:FLC917974 FUY917973:FUY917974 GEU917973:GEU917974 GOQ917973:GOQ917974 GYM917973:GYM917974 HII917973:HII917974 HSE917973:HSE917974 ICA917973:ICA917974 ILW917973:ILW917974 IVS917973:IVS917974 JFO917973:JFO917974 JPK917973:JPK917974 JZG917973:JZG917974 KJC917973:KJC917974 KSY917973:KSY917974 LCU917973:LCU917974 LMQ917973:LMQ917974 LWM917973:LWM917974 MGI917973:MGI917974 MQE917973:MQE917974 NAA917973:NAA917974 NJW917973:NJW917974 NTS917973:NTS917974 ODO917973:ODO917974 ONK917973:ONK917974 OXG917973:OXG917974 PHC917973:PHC917974 PQY917973:PQY917974 QAU917973:QAU917974 QKQ917973:QKQ917974 QUM917973:QUM917974 REI917973:REI917974 ROE917973:ROE917974 RYA917973:RYA917974 SHW917973:SHW917974 SRS917973:SRS917974 TBO917973:TBO917974 TLK917973:TLK917974 TVG917973:TVG917974 UFC917973:UFC917974 UOY917973:UOY917974 UYU917973:UYU917974 VIQ917973:VIQ917974 VSM917973:VSM917974 WCI917973:WCI917974 WME917973:WME917974 WWA917973:WWA917974 S983509:S983510 JO983509:JO983510 TK983509:TK983510 ADG983509:ADG983510 ANC983509:ANC983510 AWY983509:AWY983510 BGU983509:BGU983510 BQQ983509:BQQ983510 CAM983509:CAM983510 CKI983509:CKI983510 CUE983509:CUE983510 DEA983509:DEA983510 DNW983509:DNW983510 DXS983509:DXS983510 EHO983509:EHO983510 ERK983509:ERK983510 FBG983509:FBG983510 FLC983509:FLC983510 FUY983509:FUY983510 GEU983509:GEU983510 GOQ983509:GOQ983510 GYM983509:GYM983510 HII983509:HII983510 HSE983509:HSE983510 ICA983509:ICA983510 ILW983509:ILW983510 IVS983509:IVS983510 JFO983509:JFO983510 JPK983509:JPK983510 JZG983509:JZG983510 KJC983509:KJC983510 KSY983509:KSY983510 LCU983509:LCU983510 LMQ983509:LMQ983510 LWM983509:LWM983510 MGI983509:MGI983510 MQE983509:MQE983510 NAA983509:NAA983510 NJW983509:NJW983510 NTS983509:NTS983510 ODO983509:ODO983510 ONK983509:ONK983510 OXG983509:OXG983510 PHC983509:PHC983510 PQY983509:PQY983510 QAU983509:QAU983510 QKQ983509:QKQ983510 QUM983509:QUM983510 REI983509:REI983510 ROE983509:ROE983510 RYA983509:RYA983510 SHW983509:SHW983510 SRS983509:SRS983510 TBO983509:TBO983510 TLK983509:TLK983510 TVG983509:TVG983510 UFC983509:UFC983510 UOY983509:UOY983510 UYU983509:UYU983510 VIQ983509:VIQ983510 VSM983509:VSM983510 WCI983509:WCI983510 WME983509:WME983510 WWA983509:WWA983510 S65849:S65850 JO65849:JO65850 TK65849:TK65850 ADG65849:ADG65850 ANC65849:ANC65850 AWY65849:AWY65850 BGU65849:BGU65850 BQQ65849:BQQ65850 CAM65849:CAM65850 CKI65849:CKI65850 CUE65849:CUE65850 DEA65849:DEA65850 DNW65849:DNW65850 DXS65849:DXS65850 EHO65849:EHO65850 ERK65849:ERK65850 FBG65849:FBG65850 FLC65849:FLC65850 FUY65849:FUY65850 GEU65849:GEU65850 GOQ65849:GOQ65850 GYM65849:GYM65850 HII65849:HII65850 HSE65849:HSE65850 ICA65849:ICA65850 ILW65849:ILW65850 IVS65849:IVS65850 JFO65849:JFO65850 JPK65849:JPK65850 JZG65849:JZG65850 KJC65849:KJC65850 KSY65849:KSY65850 LCU65849:LCU65850 LMQ65849:LMQ65850 LWM65849:LWM65850 MGI65849:MGI65850 MQE65849:MQE65850 NAA65849:NAA65850 NJW65849:NJW65850 NTS65849:NTS65850 ODO65849:ODO65850 ONK65849:ONK65850 OXG65849:OXG65850 PHC65849:PHC65850 PQY65849:PQY65850 QAU65849:QAU65850 QKQ65849:QKQ65850 QUM65849:QUM65850 REI65849:REI65850 ROE65849:ROE65850 RYA65849:RYA65850 SHW65849:SHW65850 SRS65849:SRS65850 TBO65849:TBO65850 TLK65849:TLK65850 TVG65849:TVG65850 UFC65849:UFC65850 UOY65849:UOY65850 UYU65849:UYU65850 VIQ65849:VIQ65850 VSM65849:VSM65850 WCI65849:WCI65850 WME65849:WME65850 WWA65849:WWA65850 S131385:S131386 JO131385:JO131386 TK131385:TK131386 ADG131385:ADG131386 ANC131385:ANC131386 AWY131385:AWY131386 BGU131385:BGU131386 BQQ131385:BQQ131386 CAM131385:CAM131386 CKI131385:CKI131386 CUE131385:CUE131386 DEA131385:DEA131386 DNW131385:DNW131386 DXS131385:DXS131386 EHO131385:EHO131386 ERK131385:ERK131386 FBG131385:FBG131386 FLC131385:FLC131386 FUY131385:FUY131386 GEU131385:GEU131386 GOQ131385:GOQ131386 GYM131385:GYM131386 HII131385:HII131386 HSE131385:HSE131386 ICA131385:ICA131386 ILW131385:ILW131386 IVS131385:IVS131386 JFO131385:JFO131386 JPK131385:JPK131386 JZG131385:JZG131386 KJC131385:KJC131386 KSY131385:KSY131386 LCU131385:LCU131386 LMQ131385:LMQ131386 LWM131385:LWM131386 MGI131385:MGI131386 MQE131385:MQE131386 NAA131385:NAA131386 NJW131385:NJW131386 NTS131385:NTS131386 ODO131385:ODO131386 ONK131385:ONK131386 OXG131385:OXG131386 PHC131385:PHC131386 PQY131385:PQY131386 QAU131385:QAU131386 QKQ131385:QKQ131386 QUM131385:QUM131386 REI131385:REI131386 ROE131385:ROE131386 RYA131385:RYA131386 SHW131385:SHW131386 SRS131385:SRS131386 TBO131385:TBO131386 TLK131385:TLK131386 TVG131385:TVG131386 UFC131385:UFC131386 UOY131385:UOY131386 UYU131385:UYU131386 VIQ131385:VIQ131386 VSM131385:VSM131386 WCI131385:WCI131386 WME131385:WME131386 WWA131385:WWA131386 S196921:S196922 JO196921:JO196922 TK196921:TK196922 ADG196921:ADG196922 ANC196921:ANC196922 AWY196921:AWY196922 BGU196921:BGU196922 BQQ196921:BQQ196922 CAM196921:CAM196922 CKI196921:CKI196922 CUE196921:CUE196922 DEA196921:DEA196922 DNW196921:DNW196922 DXS196921:DXS196922 EHO196921:EHO196922 ERK196921:ERK196922 FBG196921:FBG196922 FLC196921:FLC196922 FUY196921:FUY196922 GEU196921:GEU196922 GOQ196921:GOQ196922 GYM196921:GYM196922 HII196921:HII196922 HSE196921:HSE196922 ICA196921:ICA196922 ILW196921:ILW196922 IVS196921:IVS196922 JFO196921:JFO196922 JPK196921:JPK196922 JZG196921:JZG196922 KJC196921:KJC196922 KSY196921:KSY196922 LCU196921:LCU196922 LMQ196921:LMQ196922 LWM196921:LWM196922 MGI196921:MGI196922 MQE196921:MQE196922 NAA196921:NAA196922 NJW196921:NJW196922 NTS196921:NTS196922 ODO196921:ODO196922 ONK196921:ONK196922 OXG196921:OXG196922 PHC196921:PHC196922 PQY196921:PQY196922 QAU196921:QAU196922 QKQ196921:QKQ196922 QUM196921:QUM196922 REI196921:REI196922 ROE196921:ROE196922 RYA196921:RYA196922 SHW196921:SHW196922 SRS196921:SRS196922 TBO196921:TBO196922 TLK196921:TLK196922 TVG196921:TVG196922 UFC196921:UFC196922 UOY196921:UOY196922 UYU196921:UYU196922 VIQ196921:VIQ196922 VSM196921:VSM196922 WCI196921:WCI196922 WME196921:WME196922 WWA196921:WWA196922 S262457:S262458 JO262457:JO262458 TK262457:TK262458 ADG262457:ADG262458 ANC262457:ANC262458 AWY262457:AWY262458 BGU262457:BGU262458 BQQ262457:BQQ262458 CAM262457:CAM262458 CKI262457:CKI262458 CUE262457:CUE262458 DEA262457:DEA262458 DNW262457:DNW262458 DXS262457:DXS262458 EHO262457:EHO262458 ERK262457:ERK262458 FBG262457:FBG262458 FLC262457:FLC262458 FUY262457:FUY262458 GEU262457:GEU262458 GOQ262457:GOQ262458 GYM262457:GYM262458 HII262457:HII262458 HSE262457:HSE262458 ICA262457:ICA262458 ILW262457:ILW262458 IVS262457:IVS262458 JFO262457:JFO262458 JPK262457:JPK262458 JZG262457:JZG262458 KJC262457:KJC262458 KSY262457:KSY262458 LCU262457:LCU262458 LMQ262457:LMQ262458 LWM262457:LWM262458 MGI262457:MGI262458 MQE262457:MQE262458 NAA262457:NAA262458 NJW262457:NJW262458 NTS262457:NTS262458 ODO262457:ODO262458 ONK262457:ONK262458 OXG262457:OXG262458 PHC262457:PHC262458 PQY262457:PQY262458 QAU262457:QAU262458 QKQ262457:QKQ262458 QUM262457:QUM262458 REI262457:REI262458 ROE262457:ROE262458 RYA262457:RYA262458 SHW262457:SHW262458 SRS262457:SRS262458 TBO262457:TBO262458 TLK262457:TLK262458 TVG262457:TVG262458 UFC262457:UFC262458 UOY262457:UOY262458 UYU262457:UYU262458 VIQ262457:VIQ262458 VSM262457:VSM262458 WCI262457:WCI262458 WME262457:WME262458 WWA262457:WWA262458 S327993:S327994 JO327993:JO327994 TK327993:TK327994 ADG327993:ADG327994 ANC327993:ANC327994 AWY327993:AWY327994 BGU327993:BGU327994 BQQ327993:BQQ327994 CAM327993:CAM327994 CKI327993:CKI327994 CUE327993:CUE327994 DEA327993:DEA327994 DNW327993:DNW327994 DXS327993:DXS327994 EHO327993:EHO327994 ERK327993:ERK327994 FBG327993:FBG327994 FLC327993:FLC327994 FUY327993:FUY327994 GEU327993:GEU327994 GOQ327993:GOQ327994 GYM327993:GYM327994 HII327993:HII327994 HSE327993:HSE327994 ICA327993:ICA327994 ILW327993:ILW327994 IVS327993:IVS327994 JFO327993:JFO327994 JPK327993:JPK327994 JZG327993:JZG327994 KJC327993:KJC327994 KSY327993:KSY327994 LCU327993:LCU327994 LMQ327993:LMQ327994 LWM327993:LWM327994 MGI327993:MGI327994 MQE327993:MQE327994 NAA327993:NAA327994 NJW327993:NJW327994 NTS327993:NTS327994 ODO327993:ODO327994 ONK327993:ONK327994 OXG327993:OXG327994 PHC327993:PHC327994 PQY327993:PQY327994 QAU327993:QAU327994 QKQ327993:QKQ327994 QUM327993:QUM327994 REI327993:REI327994 ROE327993:ROE327994 RYA327993:RYA327994 SHW327993:SHW327994 SRS327993:SRS327994 TBO327993:TBO327994 TLK327993:TLK327994 TVG327993:TVG327994 UFC327993:UFC327994 UOY327993:UOY327994 UYU327993:UYU327994 VIQ327993:VIQ327994 VSM327993:VSM327994 WCI327993:WCI327994 WME327993:WME327994 WWA327993:WWA327994 S393529:S393530 JO393529:JO393530 TK393529:TK393530 ADG393529:ADG393530 ANC393529:ANC393530 AWY393529:AWY393530 BGU393529:BGU393530 BQQ393529:BQQ393530 CAM393529:CAM393530 CKI393529:CKI393530 CUE393529:CUE393530 DEA393529:DEA393530 DNW393529:DNW393530 DXS393529:DXS393530 EHO393529:EHO393530 ERK393529:ERK393530 FBG393529:FBG393530 FLC393529:FLC393530 FUY393529:FUY393530 GEU393529:GEU393530 GOQ393529:GOQ393530 GYM393529:GYM393530 HII393529:HII393530 HSE393529:HSE393530 ICA393529:ICA393530 ILW393529:ILW393530 IVS393529:IVS393530 JFO393529:JFO393530 JPK393529:JPK393530 JZG393529:JZG393530 KJC393529:KJC393530 KSY393529:KSY393530 LCU393529:LCU393530 LMQ393529:LMQ393530 LWM393529:LWM393530 MGI393529:MGI393530 MQE393529:MQE393530 NAA393529:NAA393530 NJW393529:NJW393530 NTS393529:NTS393530 ODO393529:ODO393530 ONK393529:ONK393530 OXG393529:OXG393530 PHC393529:PHC393530 PQY393529:PQY393530 QAU393529:QAU393530 QKQ393529:QKQ393530 QUM393529:QUM393530 REI393529:REI393530 ROE393529:ROE393530 RYA393529:RYA393530 SHW393529:SHW393530 SRS393529:SRS393530 TBO393529:TBO393530 TLK393529:TLK393530 TVG393529:TVG393530 UFC393529:UFC393530 UOY393529:UOY393530 UYU393529:UYU393530 VIQ393529:VIQ393530 VSM393529:VSM393530 WCI393529:WCI393530 WME393529:WME393530 WWA393529:WWA393530 S459065:S459066 JO459065:JO459066 TK459065:TK459066 ADG459065:ADG459066 ANC459065:ANC459066 AWY459065:AWY459066 BGU459065:BGU459066 BQQ459065:BQQ459066 CAM459065:CAM459066 CKI459065:CKI459066 CUE459065:CUE459066 DEA459065:DEA459066 DNW459065:DNW459066 DXS459065:DXS459066 EHO459065:EHO459066 ERK459065:ERK459066 FBG459065:FBG459066 FLC459065:FLC459066 FUY459065:FUY459066 GEU459065:GEU459066 GOQ459065:GOQ459066 GYM459065:GYM459066 HII459065:HII459066 HSE459065:HSE459066 ICA459065:ICA459066 ILW459065:ILW459066 IVS459065:IVS459066 JFO459065:JFO459066 JPK459065:JPK459066 JZG459065:JZG459066 KJC459065:KJC459066 KSY459065:KSY459066 LCU459065:LCU459066 LMQ459065:LMQ459066 LWM459065:LWM459066 MGI459065:MGI459066 MQE459065:MQE459066 NAA459065:NAA459066 NJW459065:NJW459066 NTS459065:NTS459066 ODO459065:ODO459066 ONK459065:ONK459066 OXG459065:OXG459066 PHC459065:PHC459066 PQY459065:PQY459066 QAU459065:QAU459066 QKQ459065:QKQ459066 QUM459065:QUM459066 REI459065:REI459066 ROE459065:ROE459066 RYA459065:RYA459066 SHW459065:SHW459066 SRS459065:SRS459066 TBO459065:TBO459066 TLK459065:TLK459066 TVG459065:TVG459066 UFC459065:UFC459066 UOY459065:UOY459066 UYU459065:UYU459066 VIQ459065:VIQ459066 VSM459065:VSM459066 WCI459065:WCI459066 WME459065:WME459066 WWA459065:WWA459066 S524601:S524602 JO524601:JO524602 TK524601:TK524602 ADG524601:ADG524602 ANC524601:ANC524602 AWY524601:AWY524602 BGU524601:BGU524602 BQQ524601:BQQ524602 CAM524601:CAM524602 CKI524601:CKI524602 CUE524601:CUE524602 DEA524601:DEA524602 DNW524601:DNW524602 DXS524601:DXS524602 EHO524601:EHO524602 ERK524601:ERK524602 FBG524601:FBG524602 FLC524601:FLC524602 FUY524601:FUY524602 GEU524601:GEU524602 GOQ524601:GOQ524602 GYM524601:GYM524602 HII524601:HII524602 HSE524601:HSE524602 ICA524601:ICA524602 ILW524601:ILW524602 IVS524601:IVS524602 JFO524601:JFO524602 JPK524601:JPK524602 JZG524601:JZG524602 KJC524601:KJC524602 KSY524601:KSY524602 LCU524601:LCU524602 LMQ524601:LMQ524602 LWM524601:LWM524602 MGI524601:MGI524602 MQE524601:MQE524602 NAA524601:NAA524602 NJW524601:NJW524602 NTS524601:NTS524602 ODO524601:ODO524602 ONK524601:ONK524602 OXG524601:OXG524602 PHC524601:PHC524602 PQY524601:PQY524602 QAU524601:QAU524602 QKQ524601:QKQ524602 QUM524601:QUM524602 REI524601:REI524602 ROE524601:ROE524602 RYA524601:RYA524602 SHW524601:SHW524602 SRS524601:SRS524602 TBO524601:TBO524602 TLK524601:TLK524602 TVG524601:TVG524602 UFC524601:UFC524602 UOY524601:UOY524602 UYU524601:UYU524602 VIQ524601:VIQ524602 VSM524601:VSM524602 WCI524601:WCI524602 WME524601:WME524602 WWA524601:WWA524602 S590137:S590138 JO590137:JO590138 TK590137:TK590138 ADG590137:ADG590138 ANC590137:ANC590138 AWY590137:AWY590138 BGU590137:BGU590138 BQQ590137:BQQ590138 CAM590137:CAM590138 CKI590137:CKI590138 CUE590137:CUE590138 DEA590137:DEA590138 DNW590137:DNW590138 DXS590137:DXS590138 EHO590137:EHO590138 ERK590137:ERK590138 FBG590137:FBG590138 FLC590137:FLC590138 FUY590137:FUY590138 GEU590137:GEU590138 GOQ590137:GOQ590138 GYM590137:GYM590138 HII590137:HII590138 HSE590137:HSE590138 ICA590137:ICA590138 ILW590137:ILW590138 IVS590137:IVS590138 JFO590137:JFO590138 JPK590137:JPK590138 JZG590137:JZG590138 KJC590137:KJC590138 KSY590137:KSY590138 LCU590137:LCU590138 LMQ590137:LMQ590138 LWM590137:LWM590138 MGI590137:MGI590138 MQE590137:MQE590138 NAA590137:NAA590138 NJW590137:NJW590138 NTS590137:NTS590138 ODO590137:ODO590138 ONK590137:ONK590138 OXG590137:OXG590138 PHC590137:PHC590138 PQY590137:PQY590138 QAU590137:QAU590138 QKQ590137:QKQ590138 QUM590137:QUM590138 REI590137:REI590138 ROE590137:ROE590138 RYA590137:RYA590138 SHW590137:SHW590138 SRS590137:SRS590138 TBO590137:TBO590138 TLK590137:TLK590138 TVG590137:TVG590138 UFC590137:UFC590138 UOY590137:UOY590138 UYU590137:UYU590138 VIQ590137:VIQ590138 VSM590137:VSM590138 WCI590137:WCI590138 WME590137:WME590138 WWA590137:WWA590138 S655673:S655674 JO655673:JO655674 TK655673:TK655674 ADG655673:ADG655674 ANC655673:ANC655674 AWY655673:AWY655674 BGU655673:BGU655674 BQQ655673:BQQ655674 CAM655673:CAM655674 CKI655673:CKI655674 CUE655673:CUE655674 DEA655673:DEA655674 DNW655673:DNW655674 DXS655673:DXS655674 EHO655673:EHO655674 ERK655673:ERK655674 FBG655673:FBG655674 FLC655673:FLC655674 FUY655673:FUY655674 GEU655673:GEU655674 GOQ655673:GOQ655674 GYM655673:GYM655674 HII655673:HII655674 HSE655673:HSE655674 ICA655673:ICA655674 ILW655673:ILW655674 IVS655673:IVS655674 JFO655673:JFO655674 JPK655673:JPK655674 JZG655673:JZG655674 KJC655673:KJC655674 KSY655673:KSY655674 LCU655673:LCU655674 LMQ655673:LMQ655674 LWM655673:LWM655674 MGI655673:MGI655674 MQE655673:MQE655674 NAA655673:NAA655674 NJW655673:NJW655674 NTS655673:NTS655674 ODO655673:ODO655674 ONK655673:ONK655674 OXG655673:OXG655674 PHC655673:PHC655674 PQY655673:PQY655674 QAU655673:QAU655674 QKQ655673:QKQ655674 QUM655673:QUM655674 REI655673:REI655674 ROE655673:ROE655674 RYA655673:RYA655674 SHW655673:SHW655674 SRS655673:SRS655674 TBO655673:TBO655674 TLK655673:TLK655674 TVG655673:TVG655674 UFC655673:UFC655674 UOY655673:UOY655674 UYU655673:UYU655674 VIQ655673:VIQ655674 VSM655673:VSM655674 WCI655673:WCI655674 WME655673:WME655674 WWA655673:WWA655674 S721209:S721210 JO721209:JO721210 TK721209:TK721210 ADG721209:ADG721210 ANC721209:ANC721210 AWY721209:AWY721210 BGU721209:BGU721210 BQQ721209:BQQ721210 CAM721209:CAM721210 CKI721209:CKI721210 CUE721209:CUE721210 DEA721209:DEA721210 DNW721209:DNW721210 DXS721209:DXS721210 EHO721209:EHO721210 ERK721209:ERK721210 FBG721209:FBG721210 FLC721209:FLC721210 FUY721209:FUY721210 GEU721209:GEU721210 GOQ721209:GOQ721210 GYM721209:GYM721210 HII721209:HII721210 HSE721209:HSE721210 ICA721209:ICA721210 ILW721209:ILW721210 IVS721209:IVS721210 JFO721209:JFO721210 JPK721209:JPK721210 JZG721209:JZG721210 KJC721209:KJC721210 KSY721209:KSY721210 LCU721209:LCU721210 LMQ721209:LMQ721210 LWM721209:LWM721210 MGI721209:MGI721210 MQE721209:MQE721210 NAA721209:NAA721210 NJW721209:NJW721210 NTS721209:NTS721210 ODO721209:ODO721210 ONK721209:ONK721210 OXG721209:OXG721210 PHC721209:PHC721210 PQY721209:PQY721210 QAU721209:QAU721210 QKQ721209:QKQ721210 QUM721209:QUM721210 REI721209:REI721210 ROE721209:ROE721210 RYA721209:RYA721210 SHW721209:SHW721210 SRS721209:SRS721210 TBO721209:TBO721210 TLK721209:TLK721210 TVG721209:TVG721210 UFC721209:UFC721210 UOY721209:UOY721210 UYU721209:UYU721210 VIQ721209:VIQ721210 VSM721209:VSM721210 WCI721209:WCI721210 WME721209:WME721210 WWA721209:WWA721210 S786745:S786746 JO786745:JO786746 TK786745:TK786746 ADG786745:ADG786746 ANC786745:ANC786746 AWY786745:AWY786746 BGU786745:BGU786746 BQQ786745:BQQ786746 CAM786745:CAM786746 CKI786745:CKI786746 CUE786745:CUE786746 DEA786745:DEA786746 DNW786745:DNW786746 DXS786745:DXS786746 EHO786745:EHO786746 ERK786745:ERK786746 FBG786745:FBG786746 FLC786745:FLC786746 FUY786745:FUY786746 GEU786745:GEU786746 GOQ786745:GOQ786746 GYM786745:GYM786746 HII786745:HII786746 HSE786745:HSE786746 ICA786745:ICA786746 ILW786745:ILW786746 IVS786745:IVS786746 JFO786745:JFO786746 JPK786745:JPK786746 JZG786745:JZG786746 KJC786745:KJC786746 KSY786745:KSY786746 LCU786745:LCU786746 LMQ786745:LMQ786746 LWM786745:LWM786746 MGI786745:MGI786746 MQE786745:MQE786746 NAA786745:NAA786746 NJW786745:NJW786746 NTS786745:NTS786746 ODO786745:ODO786746 ONK786745:ONK786746 OXG786745:OXG786746 PHC786745:PHC786746 PQY786745:PQY786746 QAU786745:QAU786746 QKQ786745:QKQ786746 QUM786745:QUM786746 REI786745:REI786746 ROE786745:ROE786746 RYA786745:RYA786746 SHW786745:SHW786746 SRS786745:SRS786746 TBO786745:TBO786746 TLK786745:TLK786746 TVG786745:TVG786746 UFC786745:UFC786746 UOY786745:UOY786746 UYU786745:UYU786746 VIQ786745:VIQ786746 VSM786745:VSM786746 WCI786745:WCI786746 WME786745:WME786746 WWA786745:WWA786746 S852281:S852282 JO852281:JO852282 TK852281:TK852282 ADG852281:ADG852282 ANC852281:ANC852282 AWY852281:AWY852282 BGU852281:BGU852282 BQQ852281:BQQ852282 CAM852281:CAM852282 CKI852281:CKI852282 CUE852281:CUE852282 DEA852281:DEA852282 DNW852281:DNW852282 DXS852281:DXS852282 EHO852281:EHO852282 ERK852281:ERK852282 FBG852281:FBG852282 FLC852281:FLC852282 FUY852281:FUY852282 GEU852281:GEU852282 GOQ852281:GOQ852282 GYM852281:GYM852282 HII852281:HII852282 HSE852281:HSE852282 ICA852281:ICA852282 ILW852281:ILW852282 IVS852281:IVS852282 JFO852281:JFO852282 JPK852281:JPK852282 JZG852281:JZG852282 KJC852281:KJC852282 KSY852281:KSY852282 LCU852281:LCU852282 LMQ852281:LMQ852282 LWM852281:LWM852282 MGI852281:MGI852282 MQE852281:MQE852282 NAA852281:NAA852282 NJW852281:NJW852282 NTS852281:NTS852282 ODO852281:ODO852282 ONK852281:ONK852282 OXG852281:OXG852282 PHC852281:PHC852282 PQY852281:PQY852282 QAU852281:QAU852282 QKQ852281:QKQ852282 QUM852281:QUM852282 REI852281:REI852282 ROE852281:ROE852282 RYA852281:RYA852282 SHW852281:SHW852282 SRS852281:SRS852282 TBO852281:TBO852282 TLK852281:TLK852282 TVG852281:TVG852282 UFC852281:UFC852282 UOY852281:UOY852282 UYU852281:UYU852282 VIQ852281:VIQ852282 VSM852281:VSM852282 WCI852281:WCI852282 WME852281:WME852282 WWA852281:WWA852282 S917817:S917818 JO917817:JO917818 TK917817:TK917818 ADG917817:ADG917818 ANC917817:ANC917818 AWY917817:AWY917818 BGU917817:BGU917818 BQQ917817:BQQ917818 CAM917817:CAM917818 CKI917817:CKI917818 CUE917817:CUE917818 DEA917817:DEA917818 DNW917817:DNW917818 DXS917817:DXS917818 EHO917817:EHO917818 ERK917817:ERK917818 FBG917817:FBG917818 FLC917817:FLC917818 FUY917817:FUY917818 GEU917817:GEU917818 GOQ917817:GOQ917818 GYM917817:GYM917818 HII917817:HII917818 HSE917817:HSE917818 ICA917817:ICA917818 ILW917817:ILW917818 IVS917817:IVS917818 JFO917817:JFO917818 JPK917817:JPK917818 JZG917817:JZG917818 KJC917817:KJC917818 KSY917817:KSY917818 LCU917817:LCU917818 LMQ917817:LMQ917818 LWM917817:LWM917818 MGI917817:MGI917818 MQE917817:MQE917818 NAA917817:NAA917818 NJW917817:NJW917818 NTS917817:NTS917818 ODO917817:ODO917818 ONK917817:ONK917818 OXG917817:OXG917818 PHC917817:PHC917818 PQY917817:PQY917818 QAU917817:QAU917818 QKQ917817:QKQ917818 QUM917817:QUM917818 REI917817:REI917818 ROE917817:ROE917818 RYA917817:RYA917818 SHW917817:SHW917818 SRS917817:SRS917818 TBO917817:TBO917818 TLK917817:TLK917818 TVG917817:TVG917818 UFC917817:UFC917818 UOY917817:UOY917818 UYU917817:UYU917818 VIQ917817:VIQ917818 VSM917817:VSM917818 WCI917817:WCI917818 WME917817:WME917818 WWA917817:WWA917818 S983353:S983354 JO983353:JO983354 TK983353:TK983354 ADG983353:ADG983354 ANC983353:ANC983354 AWY983353:AWY983354 BGU983353:BGU983354 BQQ983353:BQQ983354 CAM983353:CAM983354 CKI983353:CKI983354 CUE983353:CUE983354 DEA983353:DEA983354 DNW983353:DNW983354 DXS983353:DXS983354 EHO983353:EHO983354 ERK983353:ERK983354 FBG983353:FBG983354 FLC983353:FLC983354 FUY983353:FUY983354 GEU983353:GEU983354 GOQ983353:GOQ983354 GYM983353:GYM983354 HII983353:HII983354 HSE983353:HSE983354 ICA983353:ICA983354 ILW983353:ILW983354 IVS983353:IVS983354 JFO983353:JFO983354 JPK983353:JPK983354 JZG983353:JZG983354 KJC983353:KJC983354 KSY983353:KSY983354 LCU983353:LCU983354 LMQ983353:LMQ983354 LWM983353:LWM983354 MGI983353:MGI983354 MQE983353:MQE983354 NAA983353:NAA983354 NJW983353:NJW983354 NTS983353:NTS983354 ODO983353:ODO983354 ONK983353:ONK983354 OXG983353:OXG983354 PHC983353:PHC983354 PQY983353:PQY983354 QAU983353:QAU983354 QKQ983353:QKQ983354 QUM983353:QUM983354 REI983353:REI983354 ROE983353:ROE983354 RYA983353:RYA983354 SHW983353:SHW983354 SRS983353:SRS983354 TBO983353:TBO983354 TLK983353:TLK983354 TVG983353:TVG983354 UFC983353:UFC983354 UOY983353:UOY983354 UYU983353:UYU983354 VIQ983353:VIQ983354 VSM983353:VSM983354 WCI983353:WCI983354 WME983353:WME983354 WWA983353:WWA983354 S65811:S65812 JO65811:JO65812 TK65811:TK65812 ADG65811:ADG65812 ANC65811:ANC65812 AWY65811:AWY65812 BGU65811:BGU65812 BQQ65811:BQQ65812 CAM65811:CAM65812 CKI65811:CKI65812 CUE65811:CUE65812 DEA65811:DEA65812 DNW65811:DNW65812 DXS65811:DXS65812 EHO65811:EHO65812 ERK65811:ERK65812 FBG65811:FBG65812 FLC65811:FLC65812 FUY65811:FUY65812 GEU65811:GEU65812 GOQ65811:GOQ65812 GYM65811:GYM65812 HII65811:HII65812 HSE65811:HSE65812 ICA65811:ICA65812 ILW65811:ILW65812 IVS65811:IVS65812 JFO65811:JFO65812 JPK65811:JPK65812 JZG65811:JZG65812 KJC65811:KJC65812 KSY65811:KSY65812 LCU65811:LCU65812 LMQ65811:LMQ65812 LWM65811:LWM65812 MGI65811:MGI65812 MQE65811:MQE65812 NAA65811:NAA65812 NJW65811:NJW65812 NTS65811:NTS65812 ODO65811:ODO65812 ONK65811:ONK65812 OXG65811:OXG65812 PHC65811:PHC65812 PQY65811:PQY65812 QAU65811:QAU65812 QKQ65811:QKQ65812 QUM65811:QUM65812 REI65811:REI65812 ROE65811:ROE65812 RYA65811:RYA65812 SHW65811:SHW65812 SRS65811:SRS65812 TBO65811:TBO65812 TLK65811:TLK65812 TVG65811:TVG65812 UFC65811:UFC65812 UOY65811:UOY65812 UYU65811:UYU65812 VIQ65811:VIQ65812 VSM65811:VSM65812 WCI65811:WCI65812 WME65811:WME65812 WWA65811:WWA65812 S131347:S131348 JO131347:JO131348 TK131347:TK131348 ADG131347:ADG131348 ANC131347:ANC131348 AWY131347:AWY131348 BGU131347:BGU131348 BQQ131347:BQQ131348 CAM131347:CAM131348 CKI131347:CKI131348 CUE131347:CUE131348 DEA131347:DEA131348 DNW131347:DNW131348 DXS131347:DXS131348 EHO131347:EHO131348 ERK131347:ERK131348 FBG131347:FBG131348 FLC131347:FLC131348 FUY131347:FUY131348 GEU131347:GEU131348 GOQ131347:GOQ131348 GYM131347:GYM131348 HII131347:HII131348 HSE131347:HSE131348 ICA131347:ICA131348 ILW131347:ILW131348 IVS131347:IVS131348 JFO131347:JFO131348 JPK131347:JPK131348 JZG131347:JZG131348 KJC131347:KJC131348 KSY131347:KSY131348 LCU131347:LCU131348 LMQ131347:LMQ131348 LWM131347:LWM131348 MGI131347:MGI131348 MQE131347:MQE131348 NAA131347:NAA131348 NJW131347:NJW131348 NTS131347:NTS131348 ODO131347:ODO131348 ONK131347:ONK131348 OXG131347:OXG131348 PHC131347:PHC131348 PQY131347:PQY131348 QAU131347:QAU131348 QKQ131347:QKQ131348 QUM131347:QUM131348 REI131347:REI131348 ROE131347:ROE131348 RYA131347:RYA131348 SHW131347:SHW131348 SRS131347:SRS131348 TBO131347:TBO131348 TLK131347:TLK131348 TVG131347:TVG131348 UFC131347:UFC131348 UOY131347:UOY131348 UYU131347:UYU131348 VIQ131347:VIQ131348 VSM131347:VSM131348 WCI131347:WCI131348 WME131347:WME131348 WWA131347:WWA131348 S196883:S196884 JO196883:JO196884 TK196883:TK196884 ADG196883:ADG196884 ANC196883:ANC196884 AWY196883:AWY196884 BGU196883:BGU196884 BQQ196883:BQQ196884 CAM196883:CAM196884 CKI196883:CKI196884 CUE196883:CUE196884 DEA196883:DEA196884 DNW196883:DNW196884 DXS196883:DXS196884 EHO196883:EHO196884 ERK196883:ERK196884 FBG196883:FBG196884 FLC196883:FLC196884 FUY196883:FUY196884 GEU196883:GEU196884 GOQ196883:GOQ196884 GYM196883:GYM196884 HII196883:HII196884 HSE196883:HSE196884 ICA196883:ICA196884 ILW196883:ILW196884 IVS196883:IVS196884 JFO196883:JFO196884 JPK196883:JPK196884 JZG196883:JZG196884 KJC196883:KJC196884 KSY196883:KSY196884 LCU196883:LCU196884 LMQ196883:LMQ196884 LWM196883:LWM196884 MGI196883:MGI196884 MQE196883:MQE196884 NAA196883:NAA196884 NJW196883:NJW196884 NTS196883:NTS196884 ODO196883:ODO196884 ONK196883:ONK196884 OXG196883:OXG196884 PHC196883:PHC196884 PQY196883:PQY196884 QAU196883:QAU196884 QKQ196883:QKQ196884 QUM196883:QUM196884 REI196883:REI196884 ROE196883:ROE196884 RYA196883:RYA196884 SHW196883:SHW196884 SRS196883:SRS196884 TBO196883:TBO196884 TLK196883:TLK196884 TVG196883:TVG196884 UFC196883:UFC196884 UOY196883:UOY196884 UYU196883:UYU196884 VIQ196883:VIQ196884 VSM196883:VSM196884 WCI196883:WCI196884 WME196883:WME196884 WWA196883:WWA196884 S262419:S262420 JO262419:JO262420 TK262419:TK262420 ADG262419:ADG262420 ANC262419:ANC262420 AWY262419:AWY262420 BGU262419:BGU262420 BQQ262419:BQQ262420 CAM262419:CAM262420 CKI262419:CKI262420 CUE262419:CUE262420 DEA262419:DEA262420 DNW262419:DNW262420 DXS262419:DXS262420 EHO262419:EHO262420 ERK262419:ERK262420 FBG262419:FBG262420 FLC262419:FLC262420 FUY262419:FUY262420 GEU262419:GEU262420 GOQ262419:GOQ262420 GYM262419:GYM262420 HII262419:HII262420 HSE262419:HSE262420 ICA262419:ICA262420 ILW262419:ILW262420 IVS262419:IVS262420 JFO262419:JFO262420 JPK262419:JPK262420 JZG262419:JZG262420 KJC262419:KJC262420 KSY262419:KSY262420 LCU262419:LCU262420 LMQ262419:LMQ262420 LWM262419:LWM262420 MGI262419:MGI262420 MQE262419:MQE262420 NAA262419:NAA262420 NJW262419:NJW262420 NTS262419:NTS262420 ODO262419:ODO262420 ONK262419:ONK262420 OXG262419:OXG262420 PHC262419:PHC262420 PQY262419:PQY262420 QAU262419:QAU262420 QKQ262419:QKQ262420 QUM262419:QUM262420 REI262419:REI262420 ROE262419:ROE262420 RYA262419:RYA262420 SHW262419:SHW262420 SRS262419:SRS262420 TBO262419:TBO262420 TLK262419:TLK262420 TVG262419:TVG262420 UFC262419:UFC262420 UOY262419:UOY262420 UYU262419:UYU262420 VIQ262419:VIQ262420 VSM262419:VSM262420 WCI262419:WCI262420 WME262419:WME262420 WWA262419:WWA262420 S327955:S327956 JO327955:JO327956 TK327955:TK327956 ADG327955:ADG327956 ANC327955:ANC327956 AWY327955:AWY327956 BGU327955:BGU327956 BQQ327955:BQQ327956 CAM327955:CAM327956 CKI327955:CKI327956 CUE327955:CUE327956 DEA327955:DEA327956 DNW327955:DNW327956 DXS327955:DXS327956 EHO327955:EHO327956 ERK327955:ERK327956 FBG327955:FBG327956 FLC327955:FLC327956 FUY327955:FUY327956 GEU327955:GEU327956 GOQ327955:GOQ327956 GYM327955:GYM327956 HII327955:HII327956 HSE327955:HSE327956 ICA327955:ICA327956 ILW327955:ILW327956 IVS327955:IVS327956 JFO327955:JFO327956 JPK327955:JPK327956 JZG327955:JZG327956 KJC327955:KJC327956 KSY327955:KSY327956 LCU327955:LCU327956 LMQ327955:LMQ327956 LWM327955:LWM327956 MGI327955:MGI327956 MQE327955:MQE327956 NAA327955:NAA327956 NJW327955:NJW327956 NTS327955:NTS327956 ODO327955:ODO327956 ONK327955:ONK327956 OXG327955:OXG327956 PHC327955:PHC327956 PQY327955:PQY327956 QAU327955:QAU327956 QKQ327955:QKQ327956 QUM327955:QUM327956 REI327955:REI327956 ROE327955:ROE327956 RYA327955:RYA327956 SHW327955:SHW327956 SRS327955:SRS327956 TBO327955:TBO327956 TLK327955:TLK327956 TVG327955:TVG327956 UFC327955:UFC327956 UOY327955:UOY327956 UYU327955:UYU327956 VIQ327955:VIQ327956 VSM327955:VSM327956 WCI327955:WCI327956 WME327955:WME327956 WWA327955:WWA327956 S393491:S393492 JO393491:JO393492 TK393491:TK393492 ADG393491:ADG393492 ANC393491:ANC393492 AWY393491:AWY393492 BGU393491:BGU393492 BQQ393491:BQQ393492 CAM393491:CAM393492 CKI393491:CKI393492 CUE393491:CUE393492 DEA393491:DEA393492 DNW393491:DNW393492 DXS393491:DXS393492 EHO393491:EHO393492 ERK393491:ERK393492 FBG393491:FBG393492 FLC393491:FLC393492 FUY393491:FUY393492 GEU393491:GEU393492 GOQ393491:GOQ393492 GYM393491:GYM393492 HII393491:HII393492 HSE393491:HSE393492 ICA393491:ICA393492 ILW393491:ILW393492 IVS393491:IVS393492 JFO393491:JFO393492 JPK393491:JPK393492 JZG393491:JZG393492 KJC393491:KJC393492 KSY393491:KSY393492 LCU393491:LCU393492 LMQ393491:LMQ393492 LWM393491:LWM393492 MGI393491:MGI393492 MQE393491:MQE393492 NAA393491:NAA393492 NJW393491:NJW393492 NTS393491:NTS393492 ODO393491:ODO393492 ONK393491:ONK393492 OXG393491:OXG393492 PHC393491:PHC393492 PQY393491:PQY393492 QAU393491:QAU393492 QKQ393491:QKQ393492 QUM393491:QUM393492 REI393491:REI393492 ROE393491:ROE393492 RYA393491:RYA393492 SHW393491:SHW393492 SRS393491:SRS393492 TBO393491:TBO393492 TLK393491:TLK393492 TVG393491:TVG393492 UFC393491:UFC393492 UOY393491:UOY393492 UYU393491:UYU393492 VIQ393491:VIQ393492 VSM393491:VSM393492 WCI393491:WCI393492 WME393491:WME393492 WWA393491:WWA393492 S459027:S459028 JO459027:JO459028 TK459027:TK459028 ADG459027:ADG459028 ANC459027:ANC459028 AWY459027:AWY459028 BGU459027:BGU459028 BQQ459027:BQQ459028 CAM459027:CAM459028 CKI459027:CKI459028 CUE459027:CUE459028 DEA459027:DEA459028 DNW459027:DNW459028 DXS459027:DXS459028 EHO459027:EHO459028 ERK459027:ERK459028 FBG459027:FBG459028 FLC459027:FLC459028 FUY459027:FUY459028 GEU459027:GEU459028 GOQ459027:GOQ459028 GYM459027:GYM459028 HII459027:HII459028 HSE459027:HSE459028 ICA459027:ICA459028 ILW459027:ILW459028 IVS459027:IVS459028 JFO459027:JFO459028 JPK459027:JPK459028 JZG459027:JZG459028 KJC459027:KJC459028 KSY459027:KSY459028 LCU459027:LCU459028 LMQ459027:LMQ459028 LWM459027:LWM459028 MGI459027:MGI459028 MQE459027:MQE459028 NAA459027:NAA459028 NJW459027:NJW459028 NTS459027:NTS459028 ODO459027:ODO459028 ONK459027:ONK459028 OXG459027:OXG459028 PHC459027:PHC459028 PQY459027:PQY459028 QAU459027:QAU459028 QKQ459027:QKQ459028 QUM459027:QUM459028 REI459027:REI459028 ROE459027:ROE459028 RYA459027:RYA459028 SHW459027:SHW459028 SRS459027:SRS459028 TBO459027:TBO459028 TLK459027:TLK459028 TVG459027:TVG459028 UFC459027:UFC459028 UOY459027:UOY459028 UYU459027:UYU459028 VIQ459027:VIQ459028 VSM459027:VSM459028 WCI459027:WCI459028 WME459027:WME459028 WWA459027:WWA459028 S524563:S524564 JO524563:JO524564 TK524563:TK524564 ADG524563:ADG524564 ANC524563:ANC524564 AWY524563:AWY524564 BGU524563:BGU524564 BQQ524563:BQQ524564 CAM524563:CAM524564 CKI524563:CKI524564 CUE524563:CUE524564 DEA524563:DEA524564 DNW524563:DNW524564 DXS524563:DXS524564 EHO524563:EHO524564 ERK524563:ERK524564 FBG524563:FBG524564 FLC524563:FLC524564 FUY524563:FUY524564 GEU524563:GEU524564 GOQ524563:GOQ524564 GYM524563:GYM524564 HII524563:HII524564 HSE524563:HSE524564 ICA524563:ICA524564 ILW524563:ILW524564 IVS524563:IVS524564 JFO524563:JFO524564 JPK524563:JPK524564 JZG524563:JZG524564 KJC524563:KJC524564 KSY524563:KSY524564 LCU524563:LCU524564 LMQ524563:LMQ524564 LWM524563:LWM524564 MGI524563:MGI524564 MQE524563:MQE524564 NAA524563:NAA524564 NJW524563:NJW524564 NTS524563:NTS524564 ODO524563:ODO524564 ONK524563:ONK524564 OXG524563:OXG524564 PHC524563:PHC524564 PQY524563:PQY524564 QAU524563:QAU524564 QKQ524563:QKQ524564 QUM524563:QUM524564 REI524563:REI524564 ROE524563:ROE524564 RYA524563:RYA524564 SHW524563:SHW524564 SRS524563:SRS524564 TBO524563:TBO524564 TLK524563:TLK524564 TVG524563:TVG524564 UFC524563:UFC524564 UOY524563:UOY524564 UYU524563:UYU524564 VIQ524563:VIQ524564 VSM524563:VSM524564 WCI524563:WCI524564 WME524563:WME524564 WWA524563:WWA524564 S590099:S590100 JO590099:JO590100 TK590099:TK590100 ADG590099:ADG590100 ANC590099:ANC590100 AWY590099:AWY590100 BGU590099:BGU590100 BQQ590099:BQQ590100 CAM590099:CAM590100 CKI590099:CKI590100 CUE590099:CUE590100 DEA590099:DEA590100 DNW590099:DNW590100 DXS590099:DXS590100 EHO590099:EHO590100 ERK590099:ERK590100 FBG590099:FBG590100 FLC590099:FLC590100 FUY590099:FUY590100 GEU590099:GEU590100 GOQ590099:GOQ590100 GYM590099:GYM590100 HII590099:HII590100 HSE590099:HSE590100 ICA590099:ICA590100 ILW590099:ILW590100 IVS590099:IVS590100 JFO590099:JFO590100 JPK590099:JPK590100 JZG590099:JZG590100 KJC590099:KJC590100 KSY590099:KSY590100 LCU590099:LCU590100 LMQ590099:LMQ590100 LWM590099:LWM590100 MGI590099:MGI590100 MQE590099:MQE590100 NAA590099:NAA590100 NJW590099:NJW590100 NTS590099:NTS590100 ODO590099:ODO590100 ONK590099:ONK590100 OXG590099:OXG590100 PHC590099:PHC590100 PQY590099:PQY590100 QAU590099:QAU590100 QKQ590099:QKQ590100 QUM590099:QUM590100 REI590099:REI590100 ROE590099:ROE590100 RYA590099:RYA590100 SHW590099:SHW590100 SRS590099:SRS590100 TBO590099:TBO590100 TLK590099:TLK590100 TVG590099:TVG590100 UFC590099:UFC590100 UOY590099:UOY590100 UYU590099:UYU590100 VIQ590099:VIQ590100 VSM590099:VSM590100 WCI590099:WCI590100 WME590099:WME590100 WWA590099:WWA590100 S655635:S655636 JO655635:JO655636 TK655635:TK655636 ADG655635:ADG655636 ANC655635:ANC655636 AWY655635:AWY655636 BGU655635:BGU655636 BQQ655635:BQQ655636 CAM655635:CAM655636 CKI655635:CKI655636 CUE655635:CUE655636 DEA655635:DEA655636 DNW655635:DNW655636 DXS655635:DXS655636 EHO655635:EHO655636 ERK655635:ERK655636 FBG655635:FBG655636 FLC655635:FLC655636 FUY655635:FUY655636 GEU655635:GEU655636 GOQ655635:GOQ655636 GYM655635:GYM655636 HII655635:HII655636 HSE655635:HSE655636 ICA655635:ICA655636 ILW655635:ILW655636 IVS655635:IVS655636 JFO655635:JFO655636 JPK655635:JPK655636 JZG655635:JZG655636 KJC655635:KJC655636 KSY655635:KSY655636 LCU655635:LCU655636 LMQ655635:LMQ655636 LWM655635:LWM655636 MGI655635:MGI655636 MQE655635:MQE655636 NAA655635:NAA655636 NJW655635:NJW655636 NTS655635:NTS655636 ODO655635:ODO655636 ONK655635:ONK655636 OXG655635:OXG655636 PHC655635:PHC655636 PQY655635:PQY655636 QAU655635:QAU655636 QKQ655635:QKQ655636 QUM655635:QUM655636 REI655635:REI655636 ROE655635:ROE655636 RYA655635:RYA655636 SHW655635:SHW655636 SRS655635:SRS655636 TBO655635:TBO655636 TLK655635:TLK655636 TVG655635:TVG655636 UFC655635:UFC655636 UOY655635:UOY655636 UYU655635:UYU655636 VIQ655635:VIQ655636 VSM655635:VSM655636 WCI655635:WCI655636 WME655635:WME655636 WWA655635:WWA655636 S721171:S721172 JO721171:JO721172 TK721171:TK721172 ADG721171:ADG721172 ANC721171:ANC721172 AWY721171:AWY721172 BGU721171:BGU721172 BQQ721171:BQQ721172 CAM721171:CAM721172 CKI721171:CKI721172 CUE721171:CUE721172 DEA721171:DEA721172 DNW721171:DNW721172 DXS721171:DXS721172 EHO721171:EHO721172 ERK721171:ERK721172 FBG721171:FBG721172 FLC721171:FLC721172 FUY721171:FUY721172 GEU721171:GEU721172 GOQ721171:GOQ721172 GYM721171:GYM721172 HII721171:HII721172 HSE721171:HSE721172 ICA721171:ICA721172 ILW721171:ILW721172 IVS721171:IVS721172 JFO721171:JFO721172 JPK721171:JPK721172 JZG721171:JZG721172 KJC721171:KJC721172 KSY721171:KSY721172 LCU721171:LCU721172 LMQ721171:LMQ721172 LWM721171:LWM721172 MGI721171:MGI721172 MQE721171:MQE721172 NAA721171:NAA721172 NJW721171:NJW721172 NTS721171:NTS721172 ODO721171:ODO721172 ONK721171:ONK721172 OXG721171:OXG721172 PHC721171:PHC721172 PQY721171:PQY721172 QAU721171:QAU721172 QKQ721171:QKQ721172 QUM721171:QUM721172 REI721171:REI721172 ROE721171:ROE721172 RYA721171:RYA721172 SHW721171:SHW721172 SRS721171:SRS721172 TBO721171:TBO721172 TLK721171:TLK721172 TVG721171:TVG721172 UFC721171:UFC721172 UOY721171:UOY721172 UYU721171:UYU721172 VIQ721171:VIQ721172 VSM721171:VSM721172 WCI721171:WCI721172 WME721171:WME721172 WWA721171:WWA721172 S786707:S786708 JO786707:JO786708 TK786707:TK786708 ADG786707:ADG786708 ANC786707:ANC786708 AWY786707:AWY786708 BGU786707:BGU786708 BQQ786707:BQQ786708 CAM786707:CAM786708 CKI786707:CKI786708 CUE786707:CUE786708 DEA786707:DEA786708 DNW786707:DNW786708 DXS786707:DXS786708 EHO786707:EHO786708 ERK786707:ERK786708 FBG786707:FBG786708 FLC786707:FLC786708 FUY786707:FUY786708 GEU786707:GEU786708 GOQ786707:GOQ786708 GYM786707:GYM786708 HII786707:HII786708 HSE786707:HSE786708 ICA786707:ICA786708 ILW786707:ILW786708 IVS786707:IVS786708 JFO786707:JFO786708 JPK786707:JPK786708 JZG786707:JZG786708 KJC786707:KJC786708 KSY786707:KSY786708 LCU786707:LCU786708 LMQ786707:LMQ786708 LWM786707:LWM786708 MGI786707:MGI786708 MQE786707:MQE786708 NAA786707:NAA786708 NJW786707:NJW786708 NTS786707:NTS786708 ODO786707:ODO786708 ONK786707:ONK786708 OXG786707:OXG786708 PHC786707:PHC786708 PQY786707:PQY786708 QAU786707:QAU786708 QKQ786707:QKQ786708 QUM786707:QUM786708 REI786707:REI786708 ROE786707:ROE786708 RYA786707:RYA786708 SHW786707:SHW786708 SRS786707:SRS786708 TBO786707:TBO786708 TLK786707:TLK786708 TVG786707:TVG786708 UFC786707:UFC786708 UOY786707:UOY786708 UYU786707:UYU786708 VIQ786707:VIQ786708 VSM786707:VSM786708 WCI786707:WCI786708 WME786707:WME786708 WWA786707:WWA786708 S852243:S852244 JO852243:JO852244 TK852243:TK852244 ADG852243:ADG852244 ANC852243:ANC852244 AWY852243:AWY852244 BGU852243:BGU852244 BQQ852243:BQQ852244 CAM852243:CAM852244 CKI852243:CKI852244 CUE852243:CUE852244 DEA852243:DEA852244 DNW852243:DNW852244 DXS852243:DXS852244 EHO852243:EHO852244 ERK852243:ERK852244 FBG852243:FBG852244 FLC852243:FLC852244 FUY852243:FUY852244 GEU852243:GEU852244 GOQ852243:GOQ852244 GYM852243:GYM852244 HII852243:HII852244 HSE852243:HSE852244 ICA852243:ICA852244 ILW852243:ILW852244 IVS852243:IVS852244 JFO852243:JFO852244 JPK852243:JPK852244 JZG852243:JZG852244 KJC852243:KJC852244 KSY852243:KSY852244 LCU852243:LCU852244 LMQ852243:LMQ852244 LWM852243:LWM852244 MGI852243:MGI852244 MQE852243:MQE852244 NAA852243:NAA852244 NJW852243:NJW852244 NTS852243:NTS852244 ODO852243:ODO852244 ONK852243:ONK852244 OXG852243:OXG852244 PHC852243:PHC852244 PQY852243:PQY852244 QAU852243:QAU852244 QKQ852243:QKQ852244 QUM852243:QUM852244 REI852243:REI852244 ROE852243:ROE852244 RYA852243:RYA852244 SHW852243:SHW852244 SRS852243:SRS852244 TBO852243:TBO852244 TLK852243:TLK852244 TVG852243:TVG852244 UFC852243:UFC852244 UOY852243:UOY852244 UYU852243:UYU852244 VIQ852243:VIQ852244 VSM852243:VSM852244 WCI852243:WCI852244 WME852243:WME852244 WWA852243:WWA852244 S917779:S917780 JO917779:JO917780 TK917779:TK917780 ADG917779:ADG917780 ANC917779:ANC917780 AWY917779:AWY917780 BGU917779:BGU917780 BQQ917779:BQQ917780 CAM917779:CAM917780 CKI917779:CKI917780 CUE917779:CUE917780 DEA917779:DEA917780 DNW917779:DNW917780 DXS917779:DXS917780 EHO917779:EHO917780 ERK917779:ERK917780 FBG917779:FBG917780 FLC917779:FLC917780 FUY917779:FUY917780 GEU917779:GEU917780 GOQ917779:GOQ917780 GYM917779:GYM917780 HII917779:HII917780 HSE917779:HSE917780 ICA917779:ICA917780 ILW917779:ILW917780 IVS917779:IVS917780 JFO917779:JFO917780 JPK917779:JPK917780 JZG917779:JZG917780 KJC917779:KJC917780 KSY917779:KSY917780 LCU917779:LCU917780 LMQ917779:LMQ917780 LWM917779:LWM917780 MGI917779:MGI917780 MQE917779:MQE917780 NAA917779:NAA917780 NJW917779:NJW917780 NTS917779:NTS917780 ODO917779:ODO917780 ONK917779:ONK917780 OXG917779:OXG917780 PHC917779:PHC917780 PQY917779:PQY917780 QAU917779:QAU917780 QKQ917779:QKQ917780 QUM917779:QUM917780 REI917779:REI917780 ROE917779:ROE917780 RYA917779:RYA917780 SHW917779:SHW917780 SRS917779:SRS917780 TBO917779:TBO917780 TLK917779:TLK917780 TVG917779:TVG917780 UFC917779:UFC917780 UOY917779:UOY917780 UYU917779:UYU917780 VIQ917779:VIQ917780 VSM917779:VSM917780 WCI917779:WCI917780 WME917779:WME917780 WWA917779:WWA917780 S983315:S983316 JO983315:JO983316 TK983315:TK983316 ADG983315:ADG983316 ANC983315:ANC983316 AWY983315:AWY983316 BGU983315:BGU983316 BQQ983315:BQQ983316 CAM983315:CAM983316 CKI983315:CKI983316 CUE983315:CUE983316 DEA983315:DEA983316 DNW983315:DNW983316 DXS983315:DXS983316 EHO983315:EHO983316 ERK983315:ERK983316 FBG983315:FBG983316 FLC983315:FLC983316 FUY983315:FUY983316 GEU983315:GEU983316 GOQ983315:GOQ983316 GYM983315:GYM983316 HII983315:HII983316 HSE983315:HSE983316 ICA983315:ICA983316 ILW983315:ILW983316 IVS983315:IVS983316 JFO983315:JFO983316 JPK983315:JPK983316 JZG983315:JZG983316 KJC983315:KJC983316 KSY983315:KSY983316 LCU983315:LCU983316 LMQ983315:LMQ983316 LWM983315:LWM983316 MGI983315:MGI983316 MQE983315:MQE983316 NAA983315:NAA983316 NJW983315:NJW983316 NTS983315:NTS983316 ODO983315:ODO983316 ONK983315:ONK983316 OXG983315:OXG983316 PHC983315:PHC983316 PQY983315:PQY983316 QAU983315:QAU983316 QKQ983315:QKQ983316 QUM983315:QUM983316 REI983315:REI983316 ROE983315:ROE983316 RYA983315:RYA983316 SHW983315:SHW983316 SRS983315:SRS983316 TBO983315:TBO983316 TLK983315:TLK983316 TVG983315:TVG983316 UFC983315:UFC983316 UOY983315:UOY983316 UYU983315:UYU983316 VIQ983315:VIQ983316 VSM983315:VSM983316 WCI983315:WCI983316 WME983315:WME983316 WWA983315:WWA983316 S65519:S65520 JO65519:JO65520 TK65519:TK65520 ADG65519:ADG65520 ANC65519:ANC65520 AWY65519:AWY65520 BGU65519:BGU65520 BQQ65519:BQQ65520 CAM65519:CAM65520 CKI65519:CKI65520 CUE65519:CUE65520 DEA65519:DEA65520 DNW65519:DNW65520 DXS65519:DXS65520 EHO65519:EHO65520 ERK65519:ERK65520 FBG65519:FBG65520 FLC65519:FLC65520 FUY65519:FUY65520 GEU65519:GEU65520 GOQ65519:GOQ65520 GYM65519:GYM65520 HII65519:HII65520 HSE65519:HSE65520 ICA65519:ICA65520 ILW65519:ILW65520 IVS65519:IVS65520 JFO65519:JFO65520 JPK65519:JPK65520 JZG65519:JZG65520 KJC65519:KJC65520 KSY65519:KSY65520 LCU65519:LCU65520 LMQ65519:LMQ65520 LWM65519:LWM65520 MGI65519:MGI65520 MQE65519:MQE65520 NAA65519:NAA65520 NJW65519:NJW65520 NTS65519:NTS65520 ODO65519:ODO65520 ONK65519:ONK65520 OXG65519:OXG65520 PHC65519:PHC65520 PQY65519:PQY65520 QAU65519:QAU65520 QKQ65519:QKQ65520 QUM65519:QUM65520 REI65519:REI65520 ROE65519:ROE65520 RYA65519:RYA65520 SHW65519:SHW65520 SRS65519:SRS65520 TBO65519:TBO65520 TLK65519:TLK65520 TVG65519:TVG65520 UFC65519:UFC65520 UOY65519:UOY65520 UYU65519:UYU65520 VIQ65519:VIQ65520 VSM65519:VSM65520 WCI65519:WCI65520 WME65519:WME65520 WWA65519:WWA65520 S131055:S131056 JO131055:JO131056 TK131055:TK131056 ADG131055:ADG131056 ANC131055:ANC131056 AWY131055:AWY131056 BGU131055:BGU131056 BQQ131055:BQQ131056 CAM131055:CAM131056 CKI131055:CKI131056 CUE131055:CUE131056 DEA131055:DEA131056 DNW131055:DNW131056 DXS131055:DXS131056 EHO131055:EHO131056 ERK131055:ERK131056 FBG131055:FBG131056 FLC131055:FLC131056 FUY131055:FUY131056 GEU131055:GEU131056 GOQ131055:GOQ131056 GYM131055:GYM131056 HII131055:HII131056 HSE131055:HSE131056 ICA131055:ICA131056 ILW131055:ILW131056 IVS131055:IVS131056 JFO131055:JFO131056 JPK131055:JPK131056 JZG131055:JZG131056 KJC131055:KJC131056 KSY131055:KSY131056 LCU131055:LCU131056 LMQ131055:LMQ131056 LWM131055:LWM131056 MGI131055:MGI131056 MQE131055:MQE131056 NAA131055:NAA131056 NJW131055:NJW131056 NTS131055:NTS131056 ODO131055:ODO131056 ONK131055:ONK131056 OXG131055:OXG131056 PHC131055:PHC131056 PQY131055:PQY131056 QAU131055:QAU131056 QKQ131055:QKQ131056 QUM131055:QUM131056 REI131055:REI131056 ROE131055:ROE131056 RYA131055:RYA131056 SHW131055:SHW131056 SRS131055:SRS131056 TBO131055:TBO131056 TLK131055:TLK131056 TVG131055:TVG131056 UFC131055:UFC131056 UOY131055:UOY131056 UYU131055:UYU131056 VIQ131055:VIQ131056 VSM131055:VSM131056 WCI131055:WCI131056 WME131055:WME131056 WWA131055:WWA131056 S196591:S196592 JO196591:JO196592 TK196591:TK196592 ADG196591:ADG196592 ANC196591:ANC196592 AWY196591:AWY196592 BGU196591:BGU196592 BQQ196591:BQQ196592 CAM196591:CAM196592 CKI196591:CKI196592 CUE196591:CUE196592 DEA196591:DEA196592 DNW196591:DNW196592 DXS196591:DXS196592 EHO196591:EHO196592 ERK196591:ERK196592 FBG196591:FBG196592 FLC196591:FLC196592 FUY196591:FUY196592 GEU196591:GEU196592 GOQ196591:GOQ196592 GYM196591:GYM196592 HII196591:HII196592 HSE196591:HSE196592 ICA196591:ICA196592 ILW196591:ILW196592 IVS196591:IVS196592 JFO196591:JFO196592 JPK196591:JPK196592 JZG196591:JZG196592 KJC196591:KJC196592 KSY196591:KSY196592 LCU196591:LCU196592 LMQ196591:LMQ196592 LWM196591:LWM196592 MGI196591:MGI196592 MQE196591:MQE196592 NAA196591:NAA196592 NJW196591:NJW196592 NTS196591:NTS196592 ODO196591:ODO196592 ONK196591:ONK196592 OXG196591:OXG196592 PHC196591:PHC196592 PQY196591:PQY196592 QAU196591:QAU196592 QKQ196591:QKQ196592 QUM196591:QUM196592 REI196591:REI196592 ROE196591:ROE196592 RYA196591:RYA196592 SHW196591:SHW196592 SRS196591:SRS196592 TBO196591:TBO196592 TLK196591:TLK196592 TVG196591:TVG196592 UFC196591:UFC196592 UOY196591:UOY196592 UYU196591:UYU196592 VIQ196591:VIQ196592 VSM196591:VSM196592 WCI196591:WCI196592 WME196591:WME196592 WWA196591:WWA196592 S262127:S262128 JO262127:JO262128 TK262127:TK262128 ADG262127:ADG262128 ANC262127:ANC262128 AWY262127:AWY262128 BGU262127:BGU262128 BQQ262127:BQQ262128 CAM262127:CAM262128 CKI262127:CKI262128 CUE262127:CUE262128 DEA262127:DEA262128 DNW262127:DNW262128 DXS262127:DXS262128 EHO262127:EHO262128 ERK262127:ERK262128 FBG262127:FBG262128 FLC262127:FLC262128 FUY262127:FUY262128 GEU262127:GEU262128 GOQ262127:GOQ262128 GYM262127:GYM262128 HII262127:HII262128 HSE262127:HSE262128 ICA262127:ICA262128 ILW262127:ILW262128 IVS262127:IVS262128 JFO262127:JFO262128 JPK262127:JPK262128 JZG262127:JZG262128 KJC262127:KJC262128 KSY262127:KSY262128 LCU262127:LCU262128 LMQ262127:LMQ262128 LWM262127:LWM262128 MGI262127:MGI262128 MQE262127:MQE262128 NAA262127:NAA262128 NJW262127:NJW262128 NTS262127:NTS262128 ODO262127:ODO262128 ONK262127:ONK262128 OXG262127:OXG262128 PHC262127:PHC262128 PQY262127:PQY262128 QAU262127:QAU262128 QKQ262127:QKQ262128 QUM262127:QUM262128 REI262127:REI262128 ROE262127:ROE262128 RYA262127:RYA262128 SHW262127:SHW262128 SRS262127:SRS262128 TBO262127:TBO262128 TLK262127:TLK262128 TVG262127:TVG262128 UFC262127:UFC262128 UOY262127:UOY262128 UYU262127:UYU262128 VIQ262127:VIQ262128 VSM262127:VSM262128 WCI262127:WCI262128 WME262127:WME262128 WWA262127:WWA262128 S327663:S327664 JO327663:JO327664 TK327663:TK327664 ADG327663:ADG327664 ANC327663:ANC327664 AWY327663:AWY327664 BGU327663:BGU327664 BQQ327663:BQQ327664 CAM327663:CAM327664 CKI327663:CKI327664 CUE327663:CUE327664 DEA327663:DEA327664 DNW327663:DNW327664 DXS327663:DXS327664 EHO327663:EHO327664 ERK327663:ERK327664 FBG327663:FBG327664 FLC327663:FLC327664 FUY327663:FUY327664 GEU327663:GEU327664 GOQ327663:GOQ327664 GYM327663:GYM327664 HII327663:HII327664 HSE327663:HSE327664 ICA327663:ICA327664 ILW327663:ILW327664 IVS327663:IVS327664 JFO327663:JFO327664 JPK327663:JPK327664 JZG327663:JZG327664 KJC327663:KJC327664 KSY327663:KSY327664 LCU327663:LCU327664 LMQ327663:LMQ327664 LWM327663:LWM327664 MGI327663:MGI327664 MQE327663:MQE327664 NAA327663:NAA327664 NJW327663:NJW327664 NTS327663:NTS327664 ODO327663:ODO327664 ONK327663:ONK327664 OXG327663:OXG327664 PHC327663:PHC327664 PQY327663:PQY327664 QAU327663:QAU327664 QKQ327663:QKQ327664 QUM327663:QUM327664 REI327663:REI327664 ROE327663:ROE327664 RYA327663:RYA327664 SHW327663:SHW327664 SRS327663:SRS327664 TBO327663:TBO327664 TLK327663:TLK327664 TVG327663:TVG327664 UFC327663:UFC327664 UOY327663:UOY327664 UYU327663:UYU327664 VIQ327663:VIQ327664 VSM327663:VSM327664 WCI327663:WCI327664 WME327663:WME327664 WWA327663:WWA327664 S393199:S393200 JO393199:JO393200 TK393199:TK393200 ADG393199:ADG393200 ANC393199:ANC393200 AWY393199:AWY393200 BGU393199:BGU393200 BQQ393199:BQQ393200 CAM393199:CAM393200 CKI393199:CKI393200 CUE393199:CUE393200 DEA393199:DEA393200 DNW393199:DNW393200 DXS393199:DXS393200 EHO393199:EHO393200 ERK393199:ERK393200 FBG393199:FBG393200 FLC393199:FLC393200 FUY393199:FUY393200 GEU393199:GEU393200 GOQ393199:GOQ393200 GYM393199:GYM393200 HII393199:HII393200 HSE393199:HSE393200 ICA393199:ICA393200 ILW393199:ILW393200 IVS393199:IVS393200 JFO393199:JFO393200 JPK393199:JPK393200 JZG393199:JZG393200 KJC393199:KJC393200 KSY393199:KSY393200 LCU393199:LCU393200 LMQ393199:LMQ393200 LWM393199:LWM393200 MGI393199:MGI393200 MQE393199:MQE393200 NAA393199:NAA393200 NJW393199:NJW393200 NTS393199:NTS393200 ODO393199:ODO393200 ONK393199:ONK393200 OXG393199:OXG393200 PHC393199:PHC393200 PQY393199:PQY393200 QAU393199:QAU393200 QKQ393199:QKQ393200 QUM393199:QUM393200 REI393199:REI393200 ROE393199:ROE393200 RYA393199:RYA393200 SHW393199:SHW393200 SRS393199:SRS393200 TBO393199:TBO393200 TLK393199:TLK393200 TVG393199:TVG393200 UFC393199:UFC393200 UOY393199:UOY393200 UYU393199:UYU393200 VIQ393199:VIQ393200 VSM393199:VSM393200 WCI393199:WCI393200 WME393199:WME393200 WWA393199:WWA393200 S458735:S458736 JO458735:JO458736 TK458735:TK458736 ADG458735:ADG458736 ANC458735:ANC458736 AWY458735:AWY458736 BGU458735:BGU458736 BQQ458735:BQQ458736 CAM458735:CAM458736 CKI458735:CKI458736 CUE458735:CUE458736 DEA458735:DEA458736 DNW458735:DNW458736 DXS458735:DXS458736 EHO458735:EHO458736 ERK458735:ERK458736 FBG458735:FBG458736 FLC458735:FLC458736 FUY458735:FUY458736 GEU458735:GEU458736 GOQ458735:GOQ458736 GYM458735:GYM458736 HII458735:HII458736 HSE458735:HSE458736 ICA458735:ICA458736 ILW458735:ILW458736 IVS458735:IVS458736 JFO458735:JFO458736 JPK458735:JPK458736 JZG458735:JZG458736 KJC458735:KJC458736 KSY458735:KSY458736 LCU458735:LCU458736 LMQ458735:LMQ458736 LWM458735:LWM458736 MGI458735:MGI458736 MQE458735:MQE458736 NAA458735:NAA458736 NJW458735:NJW458736 NTS458735:NTS458736 ODO458735:ODO458736 ONK458735:ONK458736 OXG458735:OXG458736 PHC458735:PHC458736 PQY458735:PQY458736 QAU458735:QAU458736 QKQ458735:QKQ458736 QUM458735:QUM458736 REI458735:REI458736 ROE458735:ROE458736 RYA458735:RYA458736 SHW458735:SHW458736 SRS458735:SRS458736 TBO458735:TBO458736 TLK458735:TLK458736 TVG458735:TVG458736 UFC458735:UFC458736 UOY458735:UOY458736 UYU458735:UYU458736 VIQ458735:VIQ458736 VSM458735:VSM458736 WCI458735:WCI458736 WME458735:WME458736 WWA458735:WWA458736 S524271:S524272 JO524271:JO524272 TK524271:TK524272 ADG524271:ADG524272 ANC524271:ANC524272 AWY524271:AWY524272 BGU524271:BGU524272 BQQ524271:BQQ524272 CAM524271:CAM524272 CKI524271:CKI524272 CUE524271:CUE524272 DEA524271:DEA524272 DNW524271:DNW524272 DXS524271:DXS524272 EHO524271:EHO524272 ERK524271:ERK524272 FBG524271:FBG524272 FLC524271:FLC524272 FUY524271:FUY524272 GEU524271:GEU524272 GOQ524271:GOQ524272 GYM524271:GYM524272 HII524271:HII524272 HSE524271:HSE524272 ICA524271:ICA524272 ILW524271:ILW524272 IVS524271:IVS524272 JFO524271:JFO524272 JPK524271:JPK524272 JZG524271:JZG524272 KJC524271:KJC524272 KSY524271:KSY524272 LCU524271:LCU524272 LMQ524271:LMQ524272 LWM524271:LWM524272 MGI524271:MGI524272 MQE524271:MQE524272 NAA524271:NAA524272 NJW524271:NJW524272 NTS524271:NTS524272 ODO524271:ODO524272 ONK524271:ONK524272 OXG524271:OXG524272 PHC524271:PHC524272 PQY524271:PQY524272 QAU524271:QAU524272 QKQ524271:QKQ524272 QUM524271:QUM524272 REI524271:REI524272 ROE524271:ROE524272 RYA524271:RYA524272 SHW524271:SHW524272 SRS524271:SRS524272 TBO524271:TBO524272 TLK524271:TLK524272 TVG524271:TVG524272 UFC524271:UFC524272 UOY524271:UOY524272 UYU524271:UYU524272 VIQ524271:VIQ524272 VSM524271:VSM524272 WCI524271:WCI524272 WME524271:WME524272 WWA524271:WWA524272 S589807:S589808 JO589807:JO589808 TK589807:TK589808 ADG589807:ADG589808 ANC589807:ANC589808 AWY589807:AWY589808 BGU589807:BGU589808 BQQ589807:BQQ589808 CAM589807:CAM589808 CKI589807:CKI589808 CUE589807:CUE589808 DEA589807:DEA589808 DNW589807:DNW589808 DXS589807:DXS589808 EHO589807:EHO589808 ERK589807:ERK589808 FBG589807:FBG589808 FLC589807:FLC589808 FUY589807:FUY589808 GEU589807:GEU589808 GOQ589807:GOQ589808 GYM589807:GYM589808 HII589807:HII589808 HSE589807:HSE589808 ICA589807:ICA589808 ILW589807:ILW589808 IVS589807:IVS589808 JFO589807:JFO589808 JPK589807:JPK589808 JZG589807:JZG589808 KJC589807:KJC589808 KSY589807:KSY589808 LCU589807:LCU589808 LMQ589807:LMQ589808 LWM589807:LWM589808 MGI589807:MGI589808 MQE589807:MQE589808 NAA589807:NAA589808 NJW589807:NJW589808 NTS589807:NTS589808 ODO589807:ODO589808 ONK589807:ONK589808 OXG589807:OXG589808 PHC589807:PHC589808 PQY589807:PQY589808 QAU589807:QAU589808 QKQ589807:QKQ589808 QUM589807:QUM589808 REI589807:REI589808 ROE589807:ROE589808 RYA589807:RYA589808 SHW589807:SHW589808 SRS589807:SRS589808 TBO589807:TBO589808 TLK589807:TLK589808 TVG589807:TVG589808 UFC589807:UFC589808 UOY589807:UOY589808 UYU589807:UYU589808 VIQ589807:VIQ589808 VSM589807:VSM589808 WCI589807:WCI589808 WME589807:WME589808 WWA589807:WWA589808 S655343:S655344 JO655343:JO655344 TK655343:TK655344 ADG655343:ADG655344 ANC655343:ANC655344 AWY655343:AWY655344 BGU655343:BGU655344 BQQ655343:BQQ655344 CAM655343:CAM655344 CKI655343:CKI655344 CUE655343:CUE655344 DEA655343:DEA655344 DNW655343:DNW655344 DXS655343:DXS655344 EHO655343:EHO655344 ERK655343:ERK655344 FBG655343:FBG655344 FLC655343:FLC655344 FUY655343:FUY655344 GEU655343:GEU655344 GOQ655343:GOQ655344 GYM655343:GYM655344 HII655343:HII655344 HSE655343:HSE655344 ICA655343:ICA655344 ILW655343:ILW655344 IVS655343:IVS655344 JFO655343:JFO655344 JPK655343:JPK655344 JZG655343:JZG655344 KJC655343:KJC655344 KSY655343:KSY655344 LCU655343:LCU655344 LMQ655343:LMQ655344 LWM655343:LWM655344 MGI655343:MGI655344 MQE655343:MQE655344 NAA655343:NAA655344 NJW655343:NJW655344 NTS655343:NTS655344 ODO655343:ODO655344 ONK655343:ONK655344 OXG655343:OXG655344 PHC655343:PHC655344 PQY655343:PQY655344 QAU655343:QAU655344 QKQ655343:QKQ655344 QUM655343:QUM655344 REI655343:REI655344 ROE655343:ROE655344 RYA655343:RYA655344 SHW655343:SHW655344 SRS655343:SRS655344 TBO655343:TBO655344 TLK655343:TLK655344 TVG655343:TVG655344 UFC655343:UFC655344 UOY655343:UOY655344 UYU655343:UYU655344 VIQ655343:VIQ655344 VSM655343:VSM655344 WCI655343:WCI655344 WME655343:WME655344 WWA655343:WWA655344 S720879:S720880 JO720879:JO720880 TK720879:TK720880 ADG720879:ADG720880 ANC720879:ANC720880 AWY720879:AWY720880 BGU720879:BGU720880 BQQ720879:BQQ720880 CAM720879:CAM720880 CKI720879:CKI720880 CUE720879:CUE720880 DEA720879:DEA720880 DNW720879:DNW720880 DXS720879:DXS720880 EHO720879:EHO720880 ERK720879:ERK720880 FBG720879:FBG720880 FLC720879:FLC720880 FUY720879:FUY720880 GEU720879:GEU720880 GOQ720879:GOQ720880 GYM720879:GYM720880 HII720879:HII720880 HSE720879:HSE720880 ICA720879:ICA720880 ILW720879:ILW720880 IVS720879:IVS720880 JFO720879:JFO720880 JPK720879:JPK720880 JZG720879:JZG720880 KJC720879:KJC720880 KSY720879:KSY720880 LCU720879:LCU720880 LMQ720879:LMQ720880 LWM720879:LWM720880 MGI720879:MGI720880 MQE720879:MQE720880 NAA720879:NAA720880 NJW720879:NJW720880 NTS720879:NTS720880 ODO720879:ODO720880 ONK720879:ONK720880 OXG720879:OXG720880 PHC720879:PHC720880 PQY720879:PQY720880 QAU720879:QAU720880 QKQ720879:QKQ720880 QUM720879:QUM720880 REI720879:REI720880 ROE720879:ROE720880 RYA720879:RYA720880 SHW720879:SHW720880 SRS720879:SRS720880 TBO720879:TBO720880 TLK720879:TLK720880 TVG720879:TVG720880 UFC720879:UFC720880 UOY720879:UOY720880 UYU720879:UYU720880 VIQ720879:VIQ720880 VSM720879:VSM720880 WCI720879:WCI720880 WME720879:WME720880 WWA720879:WWA720880 S786415:S786416 JO786415:JO786416 TK786415:TK786416 ADG786415:ADG786416 ANC786415:ANC786416 AWY786415:AWY786416 BGU786415:BGU786416 BQQ786415:BQQ786416 CAM786415:CAM786416 CKI786415:CKI786416 CUE786415:CUE786416 DEA786415:DEA786416 DNW786415:DNW786416 DXS786415:DXS786416 EHO786415:EHO786416 ERK786415:ERK786416 FBG786415:FBG786416 FLC786415:FLC786416 FUY786415:FUY786416 GEU786415:GEU786416 GOQ786415:GOQ786416 GYM786415:GYM786416 HII786415:HII786416 HSE786415:HSE786416 ICA786415:ICA786416 ILW786415:ILW786416 IVS786415:IVS786416 JFO786415:JFO786416 JPK786415:JPK786416 JZG786415:JZG786416 KJC786415:KJC786416 KSY786415:KSY786416 LCU786415:LCU786416 LMQ786415:LMQ786416 LWM786415:LWM786416 MGI786415:MGI786416 MQE786415:MQE786416 NAA786415:NAA786416 NJW786415:NJW786416 NTS786415:NTS786416 ODO786415:ODO786416 ONK786415:ONK786416 OXG786415:OXG786416 PHC786415:PHC786416 PQY786415:PQY786416 QAU786415:QAU786416 QKQ786415:QKQ786416 QUM786415:QUM786416 REI786415:REI786416 ROE786415:ROE786416 RYA786415:RYA786416 SHW786415:SHW786416 SRS786415:SRS786416 TBO786415:TBO786416 TLK786415:TLK786416 TVG786415:TVG786416 UFC786415:UFC786416 UOY786415:UOY786416 UYU786415:UYU786416 VIQ786415:VIQ786416 VSM786415:VSM786416 WCI786415:WCI786416 WME786415:WME786416 WWA786415:WWA786416 S851951:S851952 JO851951:JO851952 TK851951:TK851952 ADG851951:ADG851952 ANC851951:ANC851952 AWY851951:AWY851952 BGU851951:BGU851952 BQQ851951:BQQ851952 CAM851951:CAM851952 CKI851951:CKI851952 CUE851951:CUE851952 DEA851951:DEA851952 DNW851951:DNW851952 DXS851951:DXS851952 EHO851951:EHO851952 ERK851951:ERK851952 FBG851951:FBG851952 FLC851951:FLC851952 FUY851951:FUY851952 GEU851951:GEU851952 GOQ851951:GOQ851952 GYM851951:GYM851952 HII851951:HII851952 HSE851951:HSE851952 ICA851951:ICA851952 ILW851951:ILW851952 IVS851951:IVS851952 JFO851951:JFO851952 JPK851951:JPK851952 JZG851951:JZG851952 KJC851951:KJC851952 KSY851951:KSY851952 LCU851951:LCU851952 LMQ851951:LMQ851952 LWM851951:LWM851952 MGI851951:MGI851952 MQE851951:MQE851952 NAA851951:NAA851952 NJW851951:NJW851952 NTS851951:NTS851952 ODO851951:ODO851952 ONK851951:ONK851952 OXG851951:OXG851952 PHC851951:PHC851952 PQY851951:PQY851952 QAU851951:QAU851952 QKQ851951:QKQ851952 QUM851951:QUM851952 REI851951:REI851952 ROE851951:ROE851952 RYA851951:RYA851952 SHW851951:SHW851952 SRS851951:SRS851952 TBO851951:TBO851952 TLK851951:TLK851952 TVG851951:TVG851952 UFC851951:UFC851952 UOY851951:UOY851952 UYU851951:UYU851952 VIQ851951:VIQ851952 VSM851951:VSM851952 WCI851951:WCI851952 WME851951:WME851952 WWA851951:WWA851952 S917487:S917488 JO917487:JO917488 TK917487:TK917488 ADG917487:ADG917488 ANC917487:ANC917488 AWY917487:AWY917488 BGU917487:BGU917488 BQQ917487:BQQ917488 CAM917487:CAM917488 CKI917487:CKI917488 CUE917487:CUE917488 DEA917487:DEA917488 DNW917487:DNW917488 DXS917487:DXS917488 EHO917487:EHO917488 ERK917487:ERK917488 FBG917487:FBG917488 FLC917487:FLC917488 FUY917487:FUY917488 GEU917487:GEU917488 GOQ917487:GOQ917488 GYM917487:GYM917488 HII917487:HII917488 HSE917487:HSE917488 ICA917487:ICA917488 ILW917487:ILW917488 IVS917487:IVS917488 JFO917487:JFO917488 JPK917487:JPK917488 JZG917487:JZG917488 KJC917487:KJC917488 KSY917487:KSY917488 LCU917487:LCU917488 LMQ917487:LMQ917488 LWM917487:LWM917488 MGI917487:MGI917488 MQE917487:MQE917488 NAA917487:NAA917488 NJW917487:NJW917488 NTS917487:NTS917488 ODO917487:ODO917488 ONK917487:ONK917488 OXG917487:OXG917488 PHC917487:PHC917488 PQY917487:PQY917488 QAU917487:QAU917488 QKQ917487:QKQ917488 QUM917487:QUM917488 REI917487:REI917488 ROE917487:ROE917488 RYA917487:RYA917488 SHW917487:SHW917488 SRS917487:SRS917488 TBO917487:TBO917488 TLK917487:TLK917488 TVG917487:TVG917488 UFC917487:UFC917488 UOY917487:UOY917488 UYU917487:UYU917488 VIQ917487:VIQ917488 VSM917487:VSM917488 WCI917487:WCI917488 WME917487:WME917488 WWA917487:WWA917488 S983023:S983024 JO983023:JO983024 TK983023:TK983024 ADG983023:ADG983024 ANC983023:ANC983024 AWY983023:AWY983024 BGU983023:BGU983024 BQQ983023:BQQ983024 CAM983023:CAM983024 CKI983023:CKI983024 CUE983023:CUE983024 DEA983023:DEA983024 DNW983023:DNW983024 DXS983023:DXS983024 EHO983023:EHO983024 ERK983023:ERK983024 FBG983023:FBG983024 FLC983023:FLC983024 FUY983023:FUY983024 GEU983023:GEU983024 GOQ983023:GOQ983024 GYM983023:GYM983024 HII983023:HII983024 HSE983023:HSE983024 ICA983023:ICA983024 ILW983023:ILW983024 IVS983023:IVS983024 JFO983023:JFO983024 JPK983023:JPK983024 JZG983023:JZG983024 KJC983023:KJC983024 KSY983023:KSY983024 LCU983023:LCU983024 LMQ983023:LMQ983024 LWM983023:LWM983024 MGI983023:MGI983024 MQE983023:MQE983024 NAA983023:NAA983024 NJW983023:NJW983024 NTS983023:NTS983024 ODO983023:ODO983024 ONK983023:ONK983024 OXG983023:OXG983024 PHC983023:PHC983024 PQY983023:PQY983024 QAU983023:QAU983024 QKQ983023:QKQ983024 QUM983023:QUM983024 REI983023:REI983024 ROE983023:ROE983024 RYA983023:RYA983024 SHW983023:SHW983024 SRS983023:SRS983024 TBO983023:TBO983024 TLK983023:TLK983024 TVG983023:TVG983024 UFC983023:UFC983024 UOY983023:UOY983024 UYU983023:UYU983024 VIQ983023:VIQ983024 VSM983023:VSM983024 WCI983023:WCI983024 WME983023:WME983024 WWA983023:WWA983024 S65728:S65729 JO65728:JO65729 TK65728:TK65729 ADG65728:ADG65729 ANC65728:ANC65729 AWY65728:AWY65729 BGU65728:BGU65729 BQQ65728:BQQ65729 CAM65728:CAM65729 CKI65728:CKI65729 CUE65728:CUE65729 DEA65728:DEA65729 DNW65728:DNW65729 DXS65728:DXS65729 EHO65728:EHO65729 ERK65728:ERK65729 FBG65728:FBG65729 FLC65728:FLC65729 FUY65728:FUY65729 GEU65728:GEU65729 GOQ65728:GOQ65729 GYM65728:GYM65729 HII65728:HII65729 HSE65728:HSE65729 ICA65728:ICA65729 ILW65728:ILW65729 IVS65728:IVS65729 JFO65728:JFO65729 JPK65728:JPK65729 JZG65728:JZG65729 KJC65728:KJC65729 KSY65728:KSY65729 LCU65728:LCU65729 LMQ65728:LMQ65729 LWM65728:LWM65729 MGI65728:MGI65729 MQE65728:MQE65729 NAA65728:NAA65729 NJW65728:NJW65729 NTS65728:NTS65729 ODO65728:ODO65729 ONK65728:ONK65729 OXG65728:OXG65729 PHC65728:PHC65729 PQY65728:PQY65729 QAU65728:QAU65729 QKQ65728:QKQ65729 QUM65728:QUM65729 REI65728:REI65729 ROE65728:ROE65729 RYA65728:RYA65729 SHW65728:SHW65729 SRS65728:SRS65729 TBO65728:TBO65729 TLK65728:TLK65729 TVG65728:TVG65729 UFC65728:UFC65729 UOY65728:UOY65729 UYU65728:UYU65729 VIQ65728:VIQ65729 VSM65728:VSM65729 WCI65728:WCI65729 WME65728:WME65729 WWA65728:WWA65729 S131264:S131265 JO131264:JO131265 TK131264:TK131265 ADG131264:ADG131265 ANC131264:ANC131265 AWY131264:AWY131265 BGU131264:BGU131265 BQQ131264:BQQ131265 CAM131264:CAM131265 CKI131264:CKI131265 CUE131264:CUE131265 DEA131264:DEA131265 DNW131264:DNW131265 DXS131264:DXS131265 EHO131264:EHO131265 ERK131264:ERK131265 FBG131264:FBG131265 FLC131264:FLC131265 FUY131264:FUY131265 GEU131264:GEU131265 GOQ131264:GOQ131265 GYM131264:GYM131265 HII131264:HII131265 HSE131264:HSE131265 ICA131264:ICA131265 ILW131264:ILW131265 IVS131264:IVS131265 JFO131264:JFO131265 JPK131264:JPK131265 JZG131264:JZG131265 KJC131264:KJC131265 KSY131264:KSY131265 LCU131264:LCU131265 LMQ131264:LMQ131265 LWM131264:LWM131265 MGI131264:MGI131265 MQE131264:MQE131265 NAA131264:NAA131265 NJW131264:NJW131265 NTS131264:NTS131265 ODO131264:ODO131265 ONK131264:ONK131265 OXG131264:OXG131265 PHC131264:PHC131265 PQY131264:PQY131265 QAU131264:QAU131265 QKQ131264:QKQ131265 QUM131264:QUM131265 REI131264:REI131265 ROE131264:ROE131265 RYA131264:RYA131265 SHW131264:SHW131265 SRS131264:SRS131265 TBO131264:TBO131265 TLK131264:TLK131265 TVG131264:TVG131265 UFC131264:UFC131265 UOY131264:UOY131265 UYU131264:UYU131265 VIQ131264:VIQ131265 VSM131264:VSM131265 WCI131264:WCI131265 WME131264:WME131265 WWA131264:WWA131265 S196800:S196801 JO196800:JO196801 TK196800:TK196801 ADG196800:ADG196801 ANC196800:ANC196801 AWY196800:AWY196801 BGU196800:BGU196801 BQQ196800:BQQ196801 CAM196800:CAM196801 CKI196800:CKI196801 CUE196800:CUE196801 DEA196800:DEA196801 DNW196800:DNW196801 DXS196800:DXS196801 EHO196800:EHO196801 ERK196800:ERK196801 FBG196800:FBG196801 FLC196800:FLC196801 FUY196800:FUY196801 GEU196800:GEU196801 GOQ196800:GOQ196801 GYM196800:GYM196801 HII196800:HII196801 HSE196800:HSE196801 ICA196800:ICA196801 ILW196800:ILW196801 IVS196800:IVS196801 JFO196800:JFO196801 JPK196800:JPK196801 JZG196800:JZG196801 KJC196800:KJC196801 KSY196800:KSY196801 LCU196800:LCU196801 LMQ196800:LMQ196801 LWM196800:LWM196801 MGI196800:MGI196801 MQE196800:MQE196801 NAA196800:NAA196801 NJW196800:NJW196801 NTS196800:NTS196801 ODO196800:ODO196801 ONK196800:ONK196801 OXG196800:OXG196801 PHC196800:PHC196801 PQY196800:PQY196801 QAU196800:QAU196801 QKQ196800:QKQ196801 QUM196800:QUM196801 REI196800:REI196801 ROE196800:ROE196801 RYA196800:RYA196801 SHW196800:SHW196801 SRS196800:SRS196801 TBO196800:TBO196801 TLK196800:TLK196801 TVG196800:TVG196801 UFC196800:UFC196801 UOY196800:UOY196801 UYU196800:UYU196801 VIQ196800:VIQ196801 VSM196800:VSM196801 WCI196800:WCI196801 WME196800:WME196801 WWA196800:WWA196801 S262336:S262337 JO262336:JO262337 TK262336:TK262337 ADG262336:ADG262337 ANC262336:ANC262337 AWY262336:AWY262337 BGU262336:BGU262337 BQQ262336:BQQ262337 CAM262336:CAM262337 CKI262336:CKI262337 CUE262336:CUE262337 DEA262336:DEA262337 DNW262336:DNW262337 DXS262336:DXS262337 EHO262336:EHO262337 ERK262336:ERK262337 FBG262336:FBG262337 FLC262336:FLC262337 FUY262336:FUY262337 GEU262336:GEU262337 GOQ262336:GOQ262337 GYM262336:GYM262337 HII262336:HII262337 HSE262336:HSE262337 ICA262336:ICA262337 ILW262336:ILW262337 IVS262336:IVS262337 JFO262336:JFO262337 JPK262336:JPK262337 JZG262336:JZG262337 KJC262336:KJC262337 KSY262336:KSY262337 LCU262336:LCU262337 LMQ262336:LMQ262337 LWM262336:LWM262337 MGI262336:MGI262337 MQE262336:MQE262337 NAA262336:NAA262337 NJW262336:NJW262337 NTS262336:NTS262337 ODO262336:ODO262337 ONK262336:ONK262337 OXG262336:OXG262337 PHC262336:PHC262337 PQY262336:PQY262337 QAU262336:QAU262337 QKQ262336:QKQ262337 QUM262336:QUM262337 REI262336:REI262337 ROE262336:ROE262337 RYA262336:RYA262337 SHW262336:SHW262337 SRS262336:SRS262337 TBO262336:TBO262337 TLK262336:TLK262337 TVG262336:TVG262337 UFC262336:UFC262337 UOY262336:UOY262337 UYU262336:UYU262337 VIQ262336:VIQ262337 VSM262336:VSM262337 WCI262336:WCI262337 WME262336:WME262337 WWA262336:WWA262337 S327872:S327873 JO327872:JO327873 TK327872:TK327873 ADG327872:ADG327873 ANC327872:ANC327873 AWY327872:AWY327873 BGU327872:BGU327873 BQQ327872:BQQ327873 CAM327872:CAM327873 CKI327872:CKI327873 CUE327872:CUE327873 DEA327872:DEA327873 DNW327872:DNW327873 DXS327872:DXS327873 EHO327872:EHO327873 ERK327872:ERK327873 FBG327872:FBG327873 FLC327872:FLC327873 FUY327872:FUY327873 GEU327872:GEU327873 GOQ327872:GOQ327873 GYM327872:GYM327873 HII327872:HII327873 HSE327872:HSE327873 ICA327872:ICA327873 ILW327872:ILW327873 IVS327872:IVS327873 JFO327872:JFO327873 JPK327872:JPK327873 JZG327872:JZG327873 KJC327872:KJC327873 KSY327872:KSY327873 LCU327872:LCU327873 LMQ327872:LMQ327873 LWM327872:LWM327873 MGI327872:MGI327873 MQE327872:MQE327873 NAA327872:NAA327873 NJW327872:NJW327873 NTS327872:NTS327873 ODO327872:ODO327873 ONK327872:ONK327873 OXG327872:OXG327873 PHC327872:PHC327873 PQY327872:PQY327873 QAU327872:QAU327873 QKQ327872:QKQ327873 QUM327872:QUM327873 REI327872:REI327873 ROE327872:ROE327873 RYA327872:RYA327873 SHW327872:SHW327873 SRS327872:SRS327873 TBO327872:TBO327873 TLK327872:TLK327873 TVG327872:TVG327873 UFC327872:UFC327873 UOY327872:UOY327873 UYU327872:UYU327873 VIQ327872:VIQ327873 VSM327872:VSM327873 WCI327872:WCI327873 WME327872:WME327873 WWA327872:WWA327873 S393408:S393409 JO393408:JO393409 TK393408:TK393409 ADG393408:ADG393409 ANC393408:ANC393409 AWY393408:AWY393409 BGU393408:BGU393409 BQQ393408:BQQ393409 CAM393408:CAM393409 CKI393408:CKI393409 CUE393408:CUE393409 DEA393408:DEA393409 DNW393408:DNW393409 DXS393408:DXS393409 EHO393408:EHO393409 ERK393408:ERK393409 FBG393408:FBG393409 FLC393408:FLC393409 FUY393408:FUY393409 GEU393408:GEU393409 GOQ393408:GOQ393409 GYM393408:GYM393409 HII393408:HII393409 HSE393408:HSE393409 ICA393408:ICA393409 ILW393408:ILW393409 IVS393408:IVS393409 JFO393408:JFO393409 JPK393408:JPK393409 JZG393408:JZG393409 KJC393408:KJC393409 KSY393408:KSY393409 LCU393408:LCU393409 LMQ393408:LMQ393409 LWM393408:LWM393409 MGI393408:MGI393409 MQE393408:MQE393409 NAA393408:NAA393409 NJW393408:NJW393409 NTS393408:NTS393409 ODO393408:ODO393409 ONK393408:ONK393409 OXG393408:OXG393409 PHC393408:PHC393409 PQY393408:PQY393409 QAU393408:QAU393409 QKQ393408:QKQ393409 QUM393408:QUM393409 REI393408:REI393409 ROE393408:ROE393409 RYA393408:RYA393409 SHW393408:SHW393409 SRS393408:SRS393409 TBO393408:TBO393409 TLK393408:TLK393409 TVG393408:TVG393409 UFC393408:UFC393409 UOY393408:UOY393409 UYU393408:UYU393409 VIQ393408:VIQ393409 VSM393408:VSM393409 WCI393408:WCI393409 WME393408:WME393409 WWA393408:WWA393409 S458944:S458945 JO458944:JO458945 TK458944:TK458945 ADG458944:ADG458945 ANC458944:ANC458945 AWY458944:AWY458945 BGU458944:BGU458945 BQQ458944:BQQ458945 CAM458944:CAM458945 CKI458944:CKI458945 CUE458944:CUE458945 DEA458944:DEA458945 DNW458944:DNW458945 DXS458944:DXS458945 EHO458944:EHO458945 ERK458944:ERK458945 FBG458944:FBG458945 FLC458944:FLC458945 FUY458944:FUY458945 GEU458944:GEU458945 GOQ458944:GOQ458945 GYM458944:GYM458945 HII458944:HII458945 HSE458944:HSE458945 ICA458944:ICA458945 ILW458944:ILW458945 IVS458944:IVS458945 JFO458944:JFO458945 JPK458944:JPK458945 JZG458944:JZG458945 KJC458944:KJC458945 KSY458944:KSY458945 LCU458944:LCU458945 LMQ458944:LMQ458945 LWM458944:LWM458945 MGI458944:MGI458945 MQE458944:MQE458945 NAA458944:NAA458945 NJW458944:NJW458945 NTS458944:NTS458945 ODO458944:ODO458945 ONK458944:ONK458945 OXG458944:OXG458945 PHC458944:PHC458945 PQY458944:PQY458945 QAU458944:QAU458945 QKQ458944:QKQ458945 QUM458944:QUM458945 REI458944:REI458945 ROE458944:ROE458945 RYA458944:RYA458945 SHW458944:SHW458945 SRS458944:SRS458945 TBO458944:TBO458945 TLK458944:TLK458945 TVG458944:TVG458945 UFC458944:UFC458945 UOY458944:UOY458945 UYU458944:UYU458945 VIQ458944:VIQ458945 VSM458944:VSM458945 WCI458944:WCI458945 WME458944:WME458945 WWA458944:WWA458945 S524480:S524481 JO524480:JO524481 TK524480:TK524481 ADG524480:ADG524481 ANC524480:ANC524481 AWY524480:AWY524481 BGU524480:BGU524481 BQQ524480:BQQ524481 CAM524480:CAM524481 CKI524480:CKI524481 CUE524480:CUE524481 DEA524480:DEA524481 DNW524480:DNW524481 DXS524480:DXS524481 EHO524480:EHO524481 ERK524480:ERK524481 FBG524480:FBG524481 FLC524480:FLC524481 FUY524480:FUY524481 GEU524480:GEU524481 GOQ524480:GOQ524481 GYM524480:GYM524481 HII524480:HII524481 HSE524480:HSE524481 ICA524480:ICA524481 ILW524480:ILW524481 IVS524480:IVS524481 JFO524480:JFO524481 JPK524480:JPK524481 JZG524480:JZG524481 KJC524480:KJC524481 KSY524480:KSY524481 LCU524480:LCU524481 LMQ524480:LMQ524481 LWM524480:LWM524481 MGI524480:MGI524481 MQE524480:MQE524481 NAA524480:NAA524481 NJW524480:NJW524481 NTS524480:NTS524481 ODO524480:ODO524481 ONK524480:ONK524481 OXG524480:OXG524481 PHC524480:PHC524481 PQY524480:PQY524481 QAU524480:QAU524481 QKQ524480:QKQ524481 QUM524480:QUM524481 REI524480:REI524481 ROE524480:ROE524481 RYA524480:RYA524481 SHW524480:SHW524481 SRS524480:SRS524481 TBO524480:TBO524481 TLK524480:TLK524481 TVG524480:TVG524481 UFC524480:UFC524481 UOY524480:UOY524481 UYU524480:UYU524481 VIQ524480:VIQ524481 VSM524480:VSM524481 WCI524480:WCI524481 WME524480:WME524481 WWA524480:WWA524481 S590016:S590017 JO590016:JO590017 TK590016:TK590017 ADG590016:ADG590017 ANC590016:ANC590017 AWY590016:AWY590017 BGU590016:BGU590017 BQQ590016:BQQ590017 CAM590016:CAM590017 CKI590016:CKI590017 CUE590016:CUE590017 DEA590016:DEA590017 DNW590016:DNW590017 DXS590016:DXS590017 EHO590016:EHO590017 ERK590016:ERK590017 FBG590016:FBG590017 FLC590016:FLC590017 FUY590016:FUY590017 GEU590016:GEU590017 GOQ590016:GOQ590017 GYM590016:GYM590017 HII590016:HII590017 HSE590016:HSE590017 ICA590016:ICA590017 ILW590016:ILW590017 IVS590016:IVS590017 JFO590016:JFO590017 JPK590016:JPK590017 JZG590016:JZG590017 KJC590016:KJC590017 KSY590016:KSY590017 LCU590016:LCU590017 LMQ590016:LMQ590017 LWM590016:LWM590017 MGI590016:MGI590017 MQE590016:MQE590017 NAA590016:NAA590017 NJW590016:NJW590017 NTS590016:NTS590017 ODO590016:ODO590017 ONK590016:ONK590017 OXG590016:OXG590017 PHC590016:PHC590017 PQY590016:PQY590017 QAU590016:QAU590017 QKQ590016:QKQ590017 QUM590016:QUM590017 REI590016:REI590017 ROE590016:ROE590017 RYA590016:RYA590017 SHW590016:SHW590017 SRS590016:SRS590017 TBO590016:TBO590017 TLK590016:TLK590017 TVG590016:TVG590017 UFC590016:UFC590017 UOY590016:UOY590017 UYU590016:UYU590017 VIQ590016:VIQ590017 VSM590016:VSM590017 WCI590016:WCI590017 WME590016:WME590017 WWA590016:WWA590017 S655552:S655553 JO655552:JO655553 TK655552:TK655553 ADG655552:ADG655553 ANC655552:ANC655553 AWY655552:AWY655553 BGU655552:BGU655553 BQQ655552:BQQ655553 CAM655552:CAM655553 CKI655552:CKI655553 CUE655552:CUE655553 DEA655552:DEA655553 DNW655552:DNW655553 DXS655552:DXS655553 EHO655552:EHO655553 ERK655552:ERK655553 FBG655552:FBG655553 FLC655552:FLC655553 FUY655552:FUY655553 GEU655552:GEU655553 GOQ655552:GOQ655553 GYM655552:GYM655553 HII655552:HII655553 HSE655552:HSE655553 ICA655552:ICA655553 ILW655552:ILW655553 IVS655552:IVS655553 JFO655552:JFO655553 JPK655552:JPK655553 JZG655552:JZG655553 KJC655552:KJC655553 KSY655552:KSY655553 LCU655552:LCU655553 LMQ655552:LMQ655553 LWM655552:LWM655553 MGI655552:MGI655553 MQE655552:MQE655553 NAA655552:NAA655553 NJW655552:NJW655553 NTS655552:NTS655553 ODO655552:ODO655553 ONK655552:ONK655553 OXG655552:OXG655553 PHC655552:PHC655553 PQY655552:PQY655553 QAU655552:QAU655553 QKQ655552:QKQ655553 QUM655552:QUM655553 REI655552:REI655553 ROE655552:ROE655553 RYA655552:RYA655553 SHW655552:SHW655553 SRS655552:SRS655553 TBO655552:TBO655553 TLK655552:TLK655553 TVG655552:TVG655553 UFC655552:UFC655553 UOY655552:UOY655553 UYU655552:UYU655553 VIQ655552:VIQ655553 VSM655552:VSM655553 WCI655552:WCI655553 WME655552:WME655553 WWA655552:WWA655553 S721088:S721089 JO721088:JO721089 TK721088:TK721089 ADG721088:ADG721089 ANC721088:ANC721089 AWY721088:AWY721089 BGU721088:BGU721089 BQQ721088:BQQ721089 CAM721088:CAM721089 CKI721088:CKI721089 CUE721088:CUE721089 DEA721088:DEA721089 DNW721088:DNW721089 DXS721088:DXS721089 EHO721088:EHO721089 ERK721088:ERK721089 FBG721088:FBG721089 FLC721088:FLC721089 FUY721088:FUY721089 GEU721088:GEU721089 GOQ721088:GOQ721089 GYM721088:GYM721089 HII721088:HII721089 HSE721088:HSE721089 ICA721088:ICA721089 ILW721088:ILW721089 IVS721088:IVS721089 JFO721088:JFO721089 JPK721088:JPK721089 JZG721088:JZG721089 KJC721088:KJC721089 KSY721088:KSY721089 LCU721088:LCU721089 LMQ721088:LMQ721089 LWM721088:LWM721089 MGI721088:MGI721089 MQE721088:MQE721089 NAA721088:NAA721089 NJW721088:NJW721089 NTS721088:NTS721089 ODO721088:ODO721089 ONK721088:ONK721089 OXG721088:OXG721089 PHC721088:PHC721089 PQY721088:PQY721089 QAU721088:QAU721089 QKQ721088:QKQ721089 QUM721088:QUM721089 REI721088:REI721089 ROE721088:ROE721089 RYA721088:RYA721089 SHW721088:SHW721089 SRS721088:SRS721089 TBO721088:TBO721089 TLK721088:TLK721089 TVG721088:TVG721089 UFC721088:UFC721089 UOY721088:UOY721089 UYU721088:UYU721089 VIQ721088:VIQ721089 VSM721088:VSM721089 WCI721088:WCI721089 WME721088:WME721089 WWA721088:WWA721089 S786624:S786625 JO786624:JO786625 TK786624:TK786625 ADG786624:ADG786625 ANC786624:ANC786625 AWY786624:AWY786625 BGU786624:BGU786625 BQQ786624:BQQ786625 CAM786624:CAM786625 CKI786624:CKI786625 CUE786624:CUE786625 DEA786624:DEA786625 DNW786624:DNW786625 DXS786624:DXS786625 EHO786624:EHO786625 ERK786624:ERK786625 FBG786624:FBG786625 FLC786624:FLC786625 FUY786624:FUY786625 GEU786624:GEU786625 GOQ786624:GOQ786625 GYM786624:GYM786625 HII786624:HII786625 HSE786624:HSE786625 ICA786624:ICA786625 ILW786624:ILW786625 IVS786624:IVS786625 JFO786624:JFO786625 JPK786624:JPK786625 JZG786624:JZG786625 KJC786624:KJC786625 KSY786624:KSY786625 LCU786624:LCU786625 LMQ786624:LMQ786625 LWM786624:LWM786625 MGI786624:MGI786625 MQE786624:MQE786625 NAA786624:NAA786625 NJW786624:NJW786625 NTS786624:NTS786625 ODO786624:ODO786625 ONK786624:ONK786625 OXG786624:OXG786625 PHC786624:PHC786625 PQY786624:PQY786625 QAU786624:QAU786625 QKQ786624:QKQ786625 QUM786624:QUM786625 REI786624:REI786625 ROE786624:ROE786625 RYA786624:RYA786625 SHW786624:SHW786625 SRS786624:SRS786625 TBO786624:TBO786625 TLK786624:TLK786625 TVG786624:TVG786625 UFC786624:UFC786625 UOY786624:UOY786625 UYU786624:UYU786625 VIQ786624:VIQ786625 VSM786624:VSM786625 WCI786624:WCI786625 WME786624:WME786625 WWA786624:WWA786625 S852160:S852161 JO852160:JO852161 TK852160:TK852161 ADG852160:ADG852161 ANC852160:ANC852161 AWY852160:AWY852161 BGU852160:BGU852161 BQQ852160:BQQ852161 CAM852160:CAM852161 CKI852160:CKI852161 CUE852160:CUE852161 DEA852160:DEA852161 DNW852160:DNW852161 DXS852160:DXS852161 EHO852160:EHO852161 ERK852160:ERK852161 FBG852160:FBG852161 FLC852160:FLC852161 FUY852160:FUY852161 GEU852160:GEU852161 GOQ852160:GOQ852161 GYM852160:GYM852161 HII852160:HII852161 HSE852160:HSE852161 ICA852160:ICA852161 ILW852160:ILW852161 IVS852160:IVS852161 JFO852160:JFO852161 JPK852160:JPK852161 JZG852160:JZG852161 KJC852160:KJC852161 KSY852160:KSY852161 LCU852160:LCU852161 LMQ852160:LMQ852161 LWM852160:LWM852161 MGI852160:MGI852161 MQE852160:MQE852161 NAA852160:NAA852161 NJW852160:NJW852161 NTS852160:NTS852161 ODO852160:ODO852161 ONK852160:ONK852161 OXG852160:OXG852161 PHC852160:PHC852161 PQY852160:PQY852161 QAU852160:QAU852161 QKQ852160:QKQ852161 QUM852160:QUM852161 REI852160:REI852161 ROE852160:ROE852161 RYA852160:RYA852161 SHW852160:SHW852161 SRS852160:SRS852161 TBO852160:TBO852161 TLK852160:TLK852161 TVG852160:TVG852161 UFC852160:UFC852161 UOY852160:UOY852161 UYU852160:UYU852161 VIQ852160:VIQ852161 VSM852160:VSM852161 WCI852160:WCI852161 WME852160:WME852161 WWA852160:WWA852161 S917696:S917697 JO917696:JO917697 TK917696:TK917697 ADG917696:ADG917697 ANC917696:ANC917697 AWY917696:AWY917697 BGU917696:BGU917697 BQQ917696:BQQ917697 CAM917696:CAM917697 CKI917696:CKI917697 CUE917696:CUE917697 DEA917696:DEA917697 DNW917696:DNW917697 DXS917696:DXS917697 EHO917696:EHO917697 ERK917696:ERK917697 FBG917696:FBG917697 FLC917696:FLC917697 FUY917696:FUY917697 GEU917696:GEU917697 GOQ917696:GOQ917697 GYM917696:GYM917697 HII917696:HII917697 HSE917696:HSE917697 ICA917696:ICA917697 ILW917696:ILW917697 IVS917696:IVS917697 JFO917696:JFO917697 JPK917696:JPK917697 JZG917696:JZG917697 KJC917696:KJC917697 KSY917696:KSY917697 LCU917696:LCU917697 LMQ917696:LMQ917697 LWM917696:LWM917697 MGI917696:MGI917697 MQE917696:MQE917697 NAA917696:NAA917697 NJW917696:NJW917697 NTS917696:NTS917697 ODO917696:ODO917697 ONK917696:ONK917697 OXG917696:OXG917697 PHC917696:PHC917697 PQY917696:PQY917697 QAU917696:QAU917697 QKQ917696:QKQ917697 QUM917696:QUM917697 REI917696:REI917697 ROE917696:ROE917697 RYA917696:RYA917697 SHW917696:SHW917697 SRS917696:SRS917697 TBO917696:TBO917697 TLK917696:TLK917697 TVG917696:TVG917697 UFC917696:UFC917697 UOY917696:UOY917697 UYU917696:UYU917697 VIQ917696:VIQ917697 VSM917696:VSM917697 WCI917696:WCI917697 WME917696:WME917697 WWA917696:WWA917697 S983232:S983233 JO983232:JO983233 TK983232:TK983233 ADG983232:ADG983233 ANC983232:ANC983233 AWY983232:AWY983233 BGU983232:BGU983233 BQQ983232:BQQ983233 CAM983232:CAM983233 CKI983232:CKI983233 CUE983232:CUE983233 DEA983232:DEA983233 DNW983232:DNW983233 DXS983232:DXS983233 EHO983232:EHO983233 ERK983232:ERK983233 FBG983232:FBG983233 FLC983232:FLC983233 FUY983232:FUY983233 GEU983232:GEU983233 GOQ983232:GOQ983233 GYM983232:GYM983233 HII983232:HII983233 HSE983232:HSE983233 ICA983232:ICA983233 ILW983232:ILW983233 IVS983232:IVS983233 JFO983232:JFO983233 JPK983232:JPK983233 JZG983232:JZG983233 KJC983232:KJC983233 KSY983232:KSY983233 LCU983232:LCU983233 LMQ983232:LMQ983233 LWM983232:LWM983233 MGI983232:MGI983233 MQE983232:MQE983233 NAA983232:NAA983233 NJW983232:NJW983233 NTS983232:NTS983233 ODO983232:ODO983233 ONK983232:ONK983233 OXG983232:OXG983233 PHC983232:PHC983233 PQY983232:PQY983233 QAU983232:QAU983233 QKQ983232:QKQ983233 QUM983232:QUM983233 REI983232:REI983233 ROE983232:ROE983233 RYA983232:RYA983233 SHW983232:SHW983233 SRS983232:SRS983233 TBO983232:TBO983233 TLK983232:TLK983233 TVG983232:TVG983233 UFC983232:UFC983233 UOY983232:UOY983233 UYU983232:UYU983233 VIQ983232:VIQ983233 VSM983232:VSM983233 WCI983232:WCI983233 WME983232:WME983233 WWA983232:WWA983233 S65643:S65644 JO65643:JO65644 TK65643:TK65644 ADG65643:ADG65644 ANC65643:ANC65644 AWY65643:AWY65644 BGU65643:BGU65644 BQQ65643:BQQ65644 CAM65643:CAM65644 CKI65643:CKI65644 CUE65643:CUE65644 DEA65643:DEA65644 DNW65643:DNW65644 DXS65643:DXS65644 EHO65643:EHO65644 ERK65643:ERK65644 FBG65643:FBG65644 FLC65643:FLC65644 FUY65643:FUY65644 GEU65643:GEU65644 GOQ65643:GOQ65644 GYM65643:GYM65644 HII65643:HII65644 HSE65643:HSE65644 ICA65643:ICA65644 ILW65643:ILW65644 IVS65643:IVS65644 JFO65643:JFO65644 JPK65643:JPK65644 JZG65643:JZG65644 KJC65643:KJC65644 KSY65643:KSY65644 LCU65643:LCU65644 LMQ65643:LMQ65644 LWM65643:LWM65644 MGI65643:MGI65644 MQE65643:MQE65644 NAA65643:NAA65644 NJW65643:NJW65644 NTS65643:NTS65644 ODO65643:ODO65644 ONK65643:ONK65644 OXG65643:OXG65644 PHC65643:PHC65644 PQY65643:PQY65644 QAU65643:QAU65644 QKQ65643:QKQ65644 QUM65643:QUM65644 REI65643:REI65644 ROE65643:ROE65644 RYA65643:RYA65644 SHW65643:SHW65644 SRS65643:SRS65644 TBO65643:TBO65644 TLK65643:TLK65644 TVG65643:TVG65644 UFC65643:UFC65644 UOY65643:UOY65644 UYU65643:UYU65644 VIQ65643:VIQ65644 VSM65643:VSM65644 WCI65643:WCI65644 WME65643:WME65644 WWA65643:WWA65644 S131179:S131180 JO131179:JO131180 TK131179:TK131180 ADG131179:ADG131180 ANC131179:ANC131180 AWY131179:AWY131180 BGU131179:BGU131180 BQQ131179:BQQ131180 CAM131179:CAM131180 CKI131179:CKI131180 CUE131179:CUE131180 DEA131179:DEA131180 DNW131179:DNW131180 DXS131179:DXS131180 EHO131179:EHO131180 ERK131179:ERK131180 FBG131179:FBG131180 FLC131179:FLC131180 FUY131179:FUY131180 GEU131179:GEU131180 GOQ131179:GOQ131180 GYM131179:GYM131180 HII131179:HII131180 HSE131179:HSE131180 ICA131179:ICA131180 ILW131179:ILW131180 IVS131179:IVS131180 JFO131179:JFO131180 JPK131179:JPK131180 JZG131179:JZG131180 KJC131179:KJC131180 KSY131179:KSY131180 LCU131179:LCU131180 LMQ131179:LMQ131180 LWM131179:LWM131180 MGI131179:MGI131180 MQE131179:MQE131180 NAA131179:NAA131180 NJW131179:NJW131180 NTS131179:NTS131180 ODO131179:ODO131180 ONK131179:ONK131180 OXG131179:OXG131180 PHC131179:PHC131180 PQY131179:PQY131180 QAU131179:QAU131180 QKQ131179:QKQ131180 QUM131179:QUM131180 REI131179:REI131180 ROE131179:ROE131180 RYA131179:RYA131180 SHW131179:SHW131180 SRS131179:SRS131180 TBO131179:TBO131180 TLK131179:TLK131180 TVG131179:TVG131180 UFC131179:UFC131180 UOY131179:UOY131180 UYU131179:UYU131180 VIQ131179:VIQ131180 VSM131179:VSM131180 WCI131179:WCI131180 WME131179:WME131180 WWA131179:WWA131180 S196715:S196716 JO196715:JO196716 TK196715:TK196716 ADG196715:ADG196716 ANC196715:ANC196716 AWY196715:AWY196716 BGU196715:BGU196716 BQQ196715:BQQ196716 CAM196715:CAM196716 CKI196715:CKI196716 CUE196715:CUE196716 DEA196715:DEA196716 DNW196715:DNW196716 DXS196715:DXS196716 EHO196715:EHO196716 ERK196715:ERK196716 FBG196715:FBG196716 FLC196715:FLC196716 FUY196715:FUY196716 GEU196715:GEU196716 GOQ196715:GOQ196716 GYM196715:GYM196716 HII196715:HII196716 HSE196715:HSE196716 ICA196715:ICA196716 ILW196715:ILW196716 IVS196715:IVS196716 JFO196715:JFO196716 JPK196715:JPK196716 JZG196715:JZG196716 KJC196715:KJC196716 KSY196715:KSY196716 LCU196715:LCU196716 LMQ196715:LMQ196716 LWM196715:LWM196716 MGI196715:MGI196716 MQE196715:MQE196716 NAA196715:NAA196716 NJW196715:NJW196716 NTS196715:NTS196716 ODO196715:ODO196716 ONK196715:ONK196716 OXG196715:OXG196716 PHC196715:PHC196716 PQY196715:PQY196716 QAU196715:QAU196716 QKQ196715:QKQ196716 QUM196715:QUM196716 REI196715:REI196716 ROE196715:ROE196716 RYA196715:RYA196716 SHW196715:SHW196716 SRS196715:SRS196716 TBO196715:TBO196716 TLK196715:TLK196716 TVG196715:TVG196716 UFC196715:UFC196716 UOY196715:UOY196716 UYU196715:UYU196716 VIQ196715:VIQ196716 VSM196715:VSM196716 WCI196715:WCI196716 WME196715:WME196716 WWA196715:WWA196716 S262251:S262252 JO262251:JO262252 TK262251:TK262252 ADG262251:ADG262252 ANC262251:ANC262252 AWY262251:AWY262252 BGU262251:BGU262252 BQQ262251:BQQ262252 CAM262251:CAM262252 CKI262251:CKI262252 CUE262251:CUE262252 DEA262251:DEA262252 DNW262251:DNW262252 DXS262251:DXS262252 EHO262251:EHO262252 ERK262251:ERK262252 FBG262251:FBG262252 FLC262251:FLC262252 FUY262251:FUY262252 GEU262251:GEU262252 GOQ262251:GOQ262252 GYM262251:GYM262252 HII262251:HII262252 HSE262251:HSE262252 ICA262251:ICA262252 ILW262251:ILW262252 IVS262251:IVS262252 JFO262251:JFO262252 JPK262251:JPK262252 JZG262251:JZG262252 KJC262251:KJC262252 KSY262251:KSY262252 LCU262251:LCU262252 LMQ262251:LMQ262252 LWM262251:LWM262252 MGI262251:MGI262252 MQE262251:MQE262252 NAA262251:NAA262252 NJW262251:NJW262252 NTS262251:NTS262252 ODO262251:ODO262252 ONK262251:ONK262252 OXG262251:OXG262252 PHC262251:PHC262252 PQY262251:PQY262252 QAU262251:QAU262252 QKQ262251:QKQ262252 QUM262251:QUM262252 REI262251:REI262252 ROE262251:ROE262252 RYA262251:RYA262252 SHW262251:SHW262252 SRS262251:SRS262252 TBO262251:TBO262252 TLK262251:TLK262252 TVG262251:TVG262252 UFC262251:UFC262252 UOY262251:UOY262252 UYU262251:UYU262252 VIQ262251:VIQ262252 VSM262251:VSM262252 WCI262251:WCI262252 WME262251:WME262252 WWA262251:WWA262252 S327787:S327788 JO327787:JO327788 TK327787:TK327788 ADG327787:ADG327788 ANC327787:ANC327788 AWY327787:AWY327788 BGU327787:BGU327788 BQQ327787:BQQ327788 CAM327787:CAM327788 CKI327787:CKI327788 CUE327787:CUE327788 DEA327787:DEA327788 DNW327787:DNW327788 DXS327787:DXS327788 EHO327787:EHO327788 ERK327787:ERK327788 FBG327787:FBG327788 FLC327787:FLC327788 FUY327787:FUY327788 GEU327787:GEU327788 GOQ327787:GOQ327788 GYM327787:GYM327788 HII327787:HII327788 HSE327787:HSE327788 ICA327787:ICA327788 ILW327787:ILW327788 IVS327787:IVS327788 JFO327787:JFO327788 JPK327787:JPK327788 JZG327787:JZG327788 KJC327787:KJC327788 KSY327787:KSY327788 LCU327787:LCU327788 LMQ327787:LMQ327788 LWM327787:LWM327788 MGI327787:MGI327788 MQE327787:MQE327788 NAA327787:NAA327788 NJW327787:NJW327788 NTS327787:NTS327788 ODO327787:ODO327788 ONK327787:ONK327788 OXG327787:OXG327788 PHC327787:PHC327788 PQY327787:PQY327788 QAU327787:QAU327788 QKQ327787:QKQ327788 QUM327787:QUM327788 REI327787:REI327788 ROE327787:ROE327788 RYA327787:RYA327788 SHW327787:SHW327788 SRS327787:SRS327788 TBO327787:TBO327788 TLK327787:TLK327788 TVG327787:TVG327788 UFC327787:UFC327788 UOY327787:UOY327788 UYU327787:UYU327788 VIQ327787:VIQ327788 VSM327787:VSM327788 WCI327787:WCI327788 WME327787:WME327788 WWA327787:WWA327788 S393323:S393324 JO393323:JO393324 TK393323:TK393324 ADG393323:ADG393324 ANC393323:ANC393324 AWY393323:AWY393324 BGU393323:BGU393324 BQQ393323:BQQ393324 CAM393323:CAM393324 CKI393323:CKI393324 CUE393323:CUE393324 DEA393323:DEA393324 DNW393323:DNW393324 DXS393323:DXS393324 EHO393323:EHO393324 ERK393323:ERK393324 FBG393323:FBG393324 FLC393323:FLC393324 FUY393323:FUY393324 GEU393323:GEU393324 GOQ393323:GOQ393324 GYM393323:GYM393324 HII393323:HII393324 HSE393323:HSE393324 ICA393323:ICA393324 ILW393323:ILW393324 IVS393323:IVS393324 JFO393323:JFO393324 JPK393323:JPK393324 JZG393323:JZG393324 KJC393323:KJC393324 KSY393323:KSY393324 LCU393323:LCU393324 LMQ393323:LMQ393324 LWM393323:LWM393324 MGI393323:MGI393324 MQE393323:MQE393324 NAA393323:NAA393324 NJW393323:NJW393324 NTS393323:NTS393324 ODO393323:ODO393324 ONK393323:ONK393324 OXG393323:OXG393324 PHC393323:PHC393324 PQY393323:PQY393324 QAU393323:QAU393324 QKQ393323:QKQ393324 QUM393323:QUM393324 REI393323:REI393324 ROE393323:ROE393324 RYA393323:RYA393324 SHW393323:SHW393324 SRS393323:SRS393324 TBO393323:TBO393324 TLK393323:TLK393324 TVG393323:TVG393324 UFC393323:UFC393324 UOY393323:UOY393324 UYU393323:UYU393324 VIQ393323:VIQ393324 VSM393323:VSM393324 WCI393323:WCI393324 WME393323:WME393324 WWA393323:WWA393324 S458859:S458860 JO458859:JO458860 TK458859:TK458860 ADG458859:ADG458860 ANC458859:ANC458860 AWY458859:AWY458860 BGU458859:BGU458860 BQQ458859:BQQ458860 CAM458859:CAM458860 CKI458859:CKI458860 CUE458859:CUE458860 DEA458859:DEA458860 DNW458859:DNW458860 DXS458859:DXS458860 EHO458859:EHO458860 ERK458859:ERK458860 FBG458859:FBG458860 FLC458859:FLC458860 FUY458859:FUY458860 GEU458859:GEU458860 GOQ458859:GOQ458860 GYM458859:GYM458860 HII458859:HII458860 HSE458859:HSE458860 ICA458859:ICA458860 ILW458859:ILW458860 IVS458859:IVS458860 JFO458859:JFO458860 JPK458859:JPK458860 JZG458859:JZG458860 KJC458859:KJC458860 KSY458859:KSY458860 LCU458859:LCU458860 LMQ458859:LMQ458860 LWM458859:LWM458860 MGI458859:MGI458860 MQE458859:MQE458860 NAA458859:NAA458860 NJW458859:NJW458860 NTS458859:NTS458860 ODO458859:ODO458860 ONK458859:ONK458860 OXG458859:OXG458860 PHC458859:PHC458860 PQY458859:PQY458860 QAU458859:QAU458860 QKQ458859:QKQ458860 QUM458859:QUM458860 REI458859:REI458860 ROE458859:ROE458860 RYA458859:RYA458860 SHW458859:SHW458860 SRS458859:SRS458860 TBO458859:TBO458860 TLK458859:TLK458860 TVG458859:TVG458860 UFC458859:UFC458860 UOY458859:UOY458860 UYU458859:UYU458860 VIQ458859:VIQ458860 VSM458859:VSM458860 WCI458859:WCI458860 WME458859:WME458860 WWA458859:WWA458860 S524395:S524396 JO524395:JO524396 TK524395:TK524396 ADG524395:ADG524396 ANC524395:ANC524396 AWY524395:AWY524396 BGU524395:BGU524396 BQQ524395:BQQ524396 CAM524395:CAM524396 CKI524395:CKI524396 CUE524395:CUE524396 DEA524395:DEA524396 DNW524395:DNW524396 DXS524395:DXS524396 EHO524395:EHO524396 ERK524395:ERK524396 FBG524395:FBG524396 FLC524395:FLC524396 FUY524395:FUY524396 GEU524395:GEU524396 GOQ524395:GOQ524396 GYM524395:GYM524396 HII524395:HII524396 HSE524395:HSE524396 ICA524395:ICA524396 ILW524395:ILW524396 IVS524395:IVS524396 JFO524395:JFO524396 JPK524395:JPK524396 JZG524395:JZG524396 KJC524395:KJC524396 KSY524395:KSY524396 LCU524395:LCU524396 LMQ524395:LMQ524396 LWM524395:LWM524396 MGI524395:MGI524396 MQE524395:MQE524396 NAA524395:NAA524396 NJW524395:NJW524396 NTS524395:NTS524396 ODO524395:ODO524396 ONK524395:ONK524396 OXG524395:OXG524396 PHC524395:PHC524396 PQY524395:PQY524396 QAU524395:QAU524396 QKQ524395:QKQ524396 QUM524395:QUM524396 REI524395:REI524396 ROE524395:ROE524396 RYA524395:RYA524396 SHW524395:SHW524396 SRS524395:SRS524396 TBO524395:TBO524396 TLK524395:TLK524396 TVG524395:TVG524396 UFC524395:UFC524396 UOY524395:UOY524396 UYU524395:UYU524396 VIQ524395:VIQ524396 VSM524395:VSM524396 WCI524395:WCI524396 WME524395:WME524396 WWA524395:WWA524396 S589931:S589932 JO589931:JO589932 TK589931:TK589932 ADG589931:ADG589932 ANC589931:ANC589932 AWY589931:AWY589932 BGU589931:BGU589932 BQQ589931:BQQ589932 CAM589931:CAM589932 CKI589931:CKI589932 CUE589931:CUE589932 DEA589931:DEA589932 DNW589931:DNW589932 DXS589931:DXS589932 EHO589931:EHO589932 ERK589931:ERK589932 FBG589931:FBG589932 FLC589931:FLC589932 FUY589931:FUY589932 GEU589931:GEU589932 GOQ589931:GOQ589932 GYM589931:GYM589932 HII589931:HII589932 HSE589931:HSE589932 ICA589931:ICA589932 ILW589931:ILW589932 IVS589931:IVS589932 JFO589931:JFO589932 JPK589931:JPK589932 JZG589931:JZG589932 KJC589931:KJC589932 KSY589931:KSY589932 LCU589931:LCU589932 LMQ589931:LMQ589932 LWM589931:LWM589932 MGI589931:MGI589932 MQE589931:MQE589932 NAA589931:NAA589932 NJW589931:NJW589932 NTS589931:NTS589932 ODO589931:ODO589932 ONK589931:ONK589932 OXG589931:OXG589932 PHC589931:PHC589932 PQY589931:PQY589932 QAU589931:QAU589932 QKQ589931:QKQ589932 QUM589931:QUM589932 REI589931:REI589932 ROE589931:ROE589932 RYA589931:RYA589932 SHW589931:SHW589932 SRS589931:SRS589932 TBO589931:TBO589932 TLK589931:TLK589932 TVG589931:TVG589932 UFC589931:UFC589932 UOY589931:UOY589932 UYU589931:UYU589932 VIQ589931:VIQ589932 VSM589931:VSM589932 WCI589931:WCI589932 WME589931:WME589932 WWA589931:WWA589932 S655467:S655468 JO655467:JO655468 TK655467:TK655468 ADG655467:ADG655468 ANC655467:ANC655468 AWY655467:AWY655468 BGU655467:BGU655468 BQQ655467:BQQ655468 CAM655467:CAM655468 CKI655467:CKI655468 CUE655467:CUE655468 DEA655467:DEA655468 DNW655467:DNW655468 DXS655467:DXS655468 EHO655467:EHO655468 ERK655467:ERK655468 FBG655467:FBG655468 FLC655467:FLC655468 FUY655467:FUY655468 GEU655467:GEU655468 GOQ655467:GOQ655468 GYM655467:GYM655468 HII655467:HII655468 HSE655467:HSE655468 ICA655467:ICA655468 ILW655467:ILW655468 IVS655467:IVS655468 JFO655467:JFO655468 JPK655467:JPK655468 JZG655467:JZG655468 KJC655467:KJC655468 KSY655467:KSY655468 LCU655467:LCU655468 LMQ655467:LMQ655468 LWM655467:LWM655468 MGI655467:MGI655468 MQE655467:MQE655468 NAA655467:NAA655468 NJW655467:NJW655468 NTS655467:NTS655468 ODO655467:ODO655468 ONK655467:ONK655468 OXG655467:OXG655468 PHC655467:PHC655468 PQY655467:PQY655468 QAU655467:QAU655468 QKQ655467:QKQ655468 QUM655467:QUM655468 REI655467:REI655468 ROE655467:ROE655468 RYA655467:RYA655468 SHW655467:SHW655468 SRS655467:SRS655468 TBO655467:TBO655468 TLK655467:TLK655468 TVG655467:TVG655468 UFC655467:UFC655468 UOY655467:UOY655468 UYU655467:UYU655468 VIQ655467:VIQ655468 VSM655467:VSM655468 WCI655467:WCI655468 WME655467:WME655468 WWA655467:WWA655468 S721003:S721004 JO721003:JO721004 TK721003:TK721004 ADG721003:ADG721004 ANC721003:ANC721004 AWY721003:AWY721004 BGU721003:BGU721004 BQQ721003:BQQ721004 CAM721003:CAM721004 CKI721003:CKI721004 CUE721003:CUE721004 DEA721003:DEA721004 DNW721003:DNW721004 DXS721003:DXS721004 EHO721003:EHO721004 ERK721003:ERK721004 FBG721003:FBG721004 FLC721003:FLC721004 FUY721003:FUY721004 GEU721003:GEU721004 GOQ721003:GOQ721004 GYM721003:GYM721004 HII721003:HII721004 HSE721003:HSE721004 ICA721003:ICA721004 ILW721003:ILW721004 IVS721003:IVS721004 JFO721003:JFO721004 JPK721003:JPK721004 JZG721003:JZG721004 KJC721003:KJC721004 KSY721003:KSY721004 LCU721003:LCU721004 LMQ721003:LMQ721004 LWM721003:LWM721004 MGI721003:MGI721004 MQE721003:MQE721004 NAA721003:NAA721004 NJW721003:NJW721004 NTS721003:NTS721004 ODO721003:ODO721004 ONK721003:ONK721004 OXG721003:OXG721004 PHC721003:PHC721004 PQY721003:PQY721004 QAU721003:QAU721004 QKQ721003:QKQ721004 QUM721003:QUM721004 REI721003:REI721004 ROE721003:ROE721004 RYA721003:RYA721004 SHW721003:SHW721004 SRS721003:SRS721004 TBO721003:TBO721004 TLK721003:TLK721004 TVG721003:TVG721004 UFC721003:UFC721004 UOY721003:UOY721004 UYU721003:UYU721004 VIQ721003:VIQ721004 VSM721003:VSM721004 WCI721003:WCI721004 WME721003:WME721004 WWA721003:WWA721004 S786539:S786540 JO786539:JO786540 TK786539:TK786540 ADG786539:ADG786540 ANC786539:ANC786540 AWY786539:AWY786540 BGU786539:BGU786540 BQQ786539:BQQ786540 CAM786539:CAM786540 CKI786539:CKI786540 CUE786539:CUE786540 DEA786539:DEA786540 DNW786539:DNW786540 DXS786539:DXS786540 EHO786539:EHO786540 ERK786539:ERK786540 FBG786539:FBG786540 FLC786539:FLC786540 FUY786539:FUY786540 GEU786539:GEU786540 GOQ786539:GOQ786540 GYM786539:GYM786540 HII786539:HII786540 HSE786539:HSE786540 ICA786539:ICA786540 ILW786539:ILW786540 IVS786539:IVS786540 JFO786539:JFO786540 JPK786539:JPK786540 JZG786539:JZG786540 KJC786539:KJC786540 KSY786539:KSY786540 LCU786539:LCU786540 LMQ786539:LMQ786540 LWM786539:LWM786540 MGI786539:MGI786540 MQE786539:MQE786540 NAA786539:NAA786540 NJW786539:NJW786540 NTS786539:NTS786540 ODO786539:ODO786540 ONK786539:ONK786540 OXG786539:OXG786540 PHC786539:PHC786540 PQY786539:PQY786540 QAU786539:QAU786540 QKQ786539:QKQ786540 QUM786539:QUM786540 REI786539:REI786540 ROE786539:ROE786540 RYA786539:RYA786540 SHW786539:SHW786540 SRS786539:SRS786540 TBO786539:TBO786540 TLK786539:TLK786540 TVG786539:TVG786540 UFC786539:UFC786540 UOY786539:UOY786540 UYU786539:UYU786540 VIQ786539:VIQ786540 VSM786539:VSM786540 WCI786539:WCI786540 WME786539:WME786540 WWA786539:WWA786540 S852075:S852076 JO852075:JO852076 TK852075:TK852076 ADG852075:ADG852076 ANC852075:ANC852076 AWY852075:AWY852076 BGU852075:BGU852076 BQQ852075:BQQ852076 CAM852075:CAM852076 CKI852075:CKI852076 CUE852075:CUE852076 DEA852075:DEA852076 DNW852075:DNW852076 DXS852075:DXS852076 EHO852075:EHO852076 ERK852075:ERK852076 FBG852075:FBG852076 FLC852075:FLC852076 FUY852075:FUY852076 GEU852075:GEU852076 GOQ852075:GOQ852076 GYM852075:GYM852076 HII852075:HII852076 HSE852075:HSE852076 ICA852075:ICA852076 ILW852075:ILW852076 IVS852075:IVS852076 JFO852075:JFO852076 JPK852075:JPK852076 JZG852075:JZG852076 KJC852075:KJC852076 KSY852075:KSY852076 LCU852075:LCU852076 LMQ852075:LMQ852076 LWM852075:LWM852076 MGI852075:MGI852076 MQE852075:MQE852076 NAA852075:NAA852076 NJW852075:NJW852076 NTS852075:NTS852076 ODO852075:ODO852076 ONK852075:ONK852076 OXG852075:OXG852076 PHC852075:PHC852076 PQY852075:PQY852076 QAU852075:QAU852076 QKQ852075:QKQ852076 QUM852075:QUM852076 REI852075:REI852076 ROE852075:ROE852076 RYA852075:RYA852076 SHW852075:SHW852076 SRS852075:SRS852076 TBO852075:TBO852076 TLK852075:TLK852076 TVG852075:TVG852076 UFC852075:UFC852076 UOY852075:UOY852076 UYU852075:UYU852076 VIQ852075:VIQ852076 VSM852075:VSM852076 WCI852075:WCI852076 WME852075:WME852076 WWA852075:WWA852076 S917611:S917612 JO917611:JO917612 TK917611:TK917612 ADG917611:ADG917612 ANC917611:ANC917612 AWY917611:AWY917612 BGU917611:BGU917612 BQQ917611:BQQ917612 CAM917611:CAM917612 CKI917611:CKI917612 CUE917611:CUE917612 DEA917611:DEA917612 DNW917611:DNW917612 DXS917611:DXS917612 EHO917611:EHO917612 ERK917611:ERK917612 FBG917611:FBG917612 FLC917611:FLC917612 FUY917611:FUY917612 GEU917611:GEU917612 GOQ917611:GOQ917612 GYM917611:GYM917612 HII917611:HII917612 HSE917611:HSE917612 ICA917611:ICA917612 ILW917611:ILW917612 IVS917611:IVS917612 JFO917611:JFO917612 JPK917611:JPK917612 JZG917611:JZG917612 KJC917611:KJC917612 KSY917611:KSY917612 LCU917611:LCU917612 LMQ917611:LMQ917612 LWM917611:LWM917612 MGI917611:MGI917612 MQE917611:MQE917612 NAA917611:NAA917612 NJW917611:NJW917612 NTS917611:NTS917612 ODO917611:ODO917612 ONK917611:ONK917612 OXG917611:OXG917612 PHC917611:PHC917612 PQY917611:PQY917612 QAU917611:QAU917612 QKQ917611:QKQ917612 QUM917611:QUM917612 REI917611:REI917612 ROE917611:ROE917612 RYA917611:RYA917612 SHW917611:SHW917612 SRS917611:SRS917612 TBO917611:TBO917612 TLK917611:TLK917612 TVG917611:TVG917612 UFC917611:UFC917612 UOY917611:UOY917612 UYU917611:UYU917612 VIQ917611:VIQ917612 VSM917611:VSM917612 WCI917611:WCI917612 WME917611:WME917612 WWA917611:WWA917612 S983147:S983148 JO983147:JO983148 TK983147:TK983148 ADG983147:ADG983148 ANC983147:ANC983148 AWY983147:AWY983148 BGU983147:BGU983148 BQQ983147:BQQ983148 CAM983147:CAM983148 CKI983147:CKI983148 CUE983147:CUE983148 DEA983147:DEA983148 DNW983147:DNW983148 DXS983147:DXS983148 EHO983147:EHO983148 ERK983147:ERK983148 FBG983147:FBG983148 FLC983147:FLC983148 FUY983147:FUY983148 GEU983147:GEU983148 GOQ983147:GOQ983148 GYM983147:GYM983148 HII983147:HII983148 HSE983147:HSE983148 ICA983147:ICA983148 ILW983147:ILW983148 IVS983147:IVS983148 JFO983147:JFO983148 JPK983147:JPK983148 JZG983147:JZG983148 KJC983147:KJC983148 KSY983147:KSY983148 LCU983147:LCU983148 LMQ983147:LMQ983148 LWM983147:LWM983148 MGI983147:MGI983148 MQE983147:MQE983148 NAA983147:NAA983148 NJW983147:NJW983148 NTS983147:NTS983148 ODO983147:ODO983148 ONK983147:ONK983148 OXG983147:OXG983148 PHC983147:PHC983148 PQY983147:PQY983148 QAU983147:QAU983148 QKQ983147:QKQ983148 QUM983147:QUM983148 REI983147:REI983148 ROE983147:ROE983148 RYA983147:RYA983148 SHW983147:SHW983148 SRS983147:SRS983148 TBO983147:TBO983148 TLK983147:TLK983148 TVG983147:TVG983148 UFC983147:UFC983148 UOY983147:UOY983148 UYU983147:UYU983148 VIQ983147:VIQ983148 VSM983147:VSM983148 WCI983147:WCI983148 WME983147:WME983148 WWA983147:WWA983148 S65561:S65562 JO65561:JO65562 TK65561:TK65562 ADG65561:ADG65562 ANC65561:ANC65562 AWY65561:AWY65562 BGU65561:BGU65562 BQQ65561:BQQ65562 CAM65561:CAM65562 CKI65561:CKI65562 CUE65561:CUE65562 DEA65561:DEA65562 DNW65561:DNW65562 DXS65561:DXS65562 EHO65561:EHO65562 ERK65561:ERK65562 FBG65561:FBG65562 FLC65561:FLC65562 FUY65561:FUY65562 GEU65561:GEU65562 GOQ65561:GOQ65562 GYM65561:GYM65562 HII65561:HII65562 HSE65561:HSE65562 ICA65561:ICA65562 ILW65561:ILW65562 IVS65561:IVS65562 JFO65561:JFO65562 JPK65561:JPK65562 JZG65561:JZG65562 KJC65561:KJC65562 KSY65561:KSY65562 LCU65561:LCU65562 LMQ65561:LMQ65562 LWM65561:LWM65562 MGI65561:MGI65562 MQE65561:MQE65562 NAA65561:NAA65562 NJW65561:NJW65562 NTS65561:NTS65562 ODO65561:ODO65562 ONK65561:ONK65562 OXG65561:OXG65562 PHC65561:PHC65562 PQY65561:PQY65562 QAU65561:QAU65562 QKQ65561:QKQ65562 QUM65561:QUM65562 REI65561:REI65562 ROE65561:ROE65562 RYA65561:RYA65562 SHW65561:SHW65562 SRS65561:SRS65562 TBO65561:TBO65562 TLK65561:TLK65562 TVG65561:TVG65562 UFC65561:UFC65562 UOY65561:UOY65562 UYU65561:UYU65562 VIQ65561:VIQ65562 VSM65561:VSM65562 WCI65561:WCI65562 WME65561:WME65562 WWA65561:WWA65562 S131097:S131098 JO131097:JO131098 TK131097:TK131098 ADG131097:ADG131098 ANC131097:ANC131098 AWY131097:AWY131098 BGU131097:BGU131098 BQQ131097:BQQ131098 CAM131097:CAM131098 CKI131097:CKI131098 CUE131097:CUE131098 DEA131097:DEA131098 DNW131097:DNW131098 DXS131097:DXS131098 EHO131097:EHO131098 ERK131097:ERK131098 FBG131097:FBG131098 FLC131097:FLC131098 FUY131097:FUY131098 GEU131097:GEU131098 GOQ131097:GOQ131098 GYM131097:GYM131098 HII131097:HII131098 HSE131097:HSE131098 ICA131097:ICA131098 ILW131097:ILW131098 IVS131097:IVS131098 JFO131097:JFO131098 JPK131097:JPK131098 JZG131097:JZG131098 KJC131097:KJC131098 KSY131097:KSY131098 LCU131097:LCU131098 LMQ131097:LMQ131098 LWM131097:LWM131098 MGI131097:MGI131098 MQE131097:MQE131098 NAA131097:NAA131098 NJW131097:NJW131098 NTS131097:NTS131098 ODO131097:ODO131098 ONK131097:ONK131098 OXG131097:OXG131098 PHC131097:PHC131098 PQY131097:PQY131098 QAU131097:QAU131098 QKQ131097:QKQ131098 QUM131097:QUM131098 REI131097:REI131098 ROE131097:ROE131098 RYA131097:RYA131098 SHW131097:SHW131098 SRS131097:SRS131098 TBO131097:TBO131098 TLK131097:TLK131098 TVG131097:TVG131098 UFC131097:UFC131098 UOY131097:UOY131098 UYU131097:UYU131098 VIQ131097:VIQ131098 VSM131097:VSM131098 WCI131097:WCI131098 WME131097:WME131098 WWA131097:WWA131098 S196633:S196634 JO196633:JO196634 TK196633:TK196634 ADG196633:ADG196634 ANC196633:ANC196634 AWY196633:AWY196634 BGU196633:BGU196634 BQQ196633:BQQ196634 CAM196633:CAM196634 CKI196633:CKI196634 CUE196633:CUE196634 DEA196633:DEA196634 DNW196633:DNW196634 DXS196633:DXS196634 EHO196633:EHO196634 ERK196633:ERK196634 FBG196633:FBG196634 FLC196633:FLC196634 FUY196633:FUY196634 GEU196633:GEU196634 GOQ196633:GOQ196634 GYM196633:GYM196634 HII196633:HII196634 HSE196633:HSE196634 ICA196633:ICA196634 ILW196633:ILW196634 IVS196633:IVS196634 JFO196633:JFO196634 JPK196633:JPK196634 JZG196633:JZG196634 KJC196633:KJC196634 KSY196633:KSY196634 LCU196633:LCU196634 LMQ196633:LMQ196634 LWM196633:LWM196634 MGI196633:MGI196634 MQE196633:MQE196634 NAA196633:NAA196634 NJW196633:NJW196634 NTS196633:NTS196634 ODO196633:ODO196634 ONK196633:ONK196634 OXG196633:OXG196634 PHC196633:PHC196634 PQY196633:PQY196634 QAU196633:QAU196634 QKQ196633:QKQ196634 QUM196633:QUM196634 REI196633:REI196634 ROE196633:ROE196634 RYA196633:RYA196634 SHW196633:SHW196634 SRS196633:SRS196634 TBO196633:TBO196634 TLK196633:TLK196634 TVG196633:TVG196634 UFC196633:UFC196634 UOY196633:UOY196634 UYU196633:UYU196634 VIQ196633:VIQ196634 VSM196633:VSM196634 WCI196633:WCI196634 WME196633:WME196634 WWA196633:WWA196634 S262169:S262170 JO262169:JO262170 TK262169:TK262170 ADG262169:ADG262170 ANC262169:ANC262170 AWY262169:AWY262170 BGU262169:BGU262170 BQQ262169:BQQ262170 CAM262169:CAM262170 CKI262169:CKI262170 CUE262169:CUE262170 DEA262169:DEA262170 DNW262169:DNW262170 DXS262169:DXS262170 EHO262169:EHO262170 ERK262169:ERK262170 FBG262169:FBG262170 FLC262169:FLC262170 FUY262169:FUY262170 GEU262169:GEU262170 GOQ262169:GOQ262170 GYM262169:GYM262170 HII262169:HII262170 HSE262169:HSE262170 ICA262169:ICA262170 ILW262169:ILW262170 IVS262169:IVS262170 JFO262169:JFO262170 JPK262169:JPK262170 JZG262169:JZG262170 KJC262169:KJC262170 KSY262169:KSY262170 LCU262169:LCU262170 LMQ262169:LMQ262170 LWM262169:LWM262170 MGI262169:MGI262170 MQE262169:MQE262170 NAA262169:NAA262170 NJW262169:NJW262170 NTS262169:NTS262170 ODO262169:ODO262170 ONK262169:ONK262170 OXG262169:OXG262170 PHC262169:PHC262170 PQY262169:PQY262170 QAU262169:QAU262170 QKQ262169:QKQ262170 QUM262169:QUM262170 REI262169:REI262170 ROE262169:ROE262170 RYA262169:RYA262170 SHW262169:SHW262170 SRS262169:SRS262170 TBO262169:TBO262170 TLK262169:TLK262170 TVG262169:TVG262170 UFC262169:UFC262170 UOY262169:UOY262170 UYU262169:UYU262170 VIQ262169:VIQ262170 VSM262169:VSM262170 WCI262169:WCI262170 WME262169:WME262170 WWA262169:WWA262170 S327705:S327706 JO327705:JO327706 TK327705:TK327706 ADG327705:ADG327706 ANC327705:ANC327706 AWY327705:AWY327706 BGU327705:BGU327706 BQQ327705:BQQ327706 CAM327705:CAM327706 CKI327705:CKI327706 CUE327705:CUE327706 DEA327705:DEA327706 DNW327705:DNW327706 DXS327705:DXS327706 EHO327705:EHO327706 ERK327705:ERK327706 FBG327705:FBG327706 FLC327705:FLC327706 FUY327705:FUY327706 GEU327705:GEU327706 GOQ327705:GOQ327706 GYM327705:GYM327706 HII327705:HII327706 HSE327705:HSE327706 ICA327705:ICA327706 ILW327705:ILW327706 IVS327705:IVS327706 JFO327705:JFO327706 JPK327705:JPK327706 JZG327705:JZG327706 KJC327705:KJC327706 KSY327705:KSY327706 LCU327705:LCU327706 LMQ327705:LMQ327706 LWM327705:LWM327706 MGI327705:MGI327706 MQE327705:MQE327706 NAA327705:NAA327706 NJW327705:NJW327706 NTS327705:NTS327706 ODO327705:ODO327706 ONK327705:ONK327706 OXG327705:OXG327706 PHC327705:PHC327706 PQY327705:PQY327706 QAU327705:QAU327706 QKQ327705:QKQ327706 QUM327705:QUM327706 REI327705:REI327706 ROE327705:ROE327706 RYA327705:RYA327706 SHW327705:SHW327706 SRS327705:SRS327706 TBO327705:TBO327706 TLK327705:TLK327706 TVG327705:TVG327706 UFC327705:UFC327706 UOY327705:UOY327706 UYU327705:UYU327706 VIQ327705:VIQ327706 VSM327705:VSM327706 WCI327705:WCI327706 WME327705:WME327706 WWA327705:WWA327706 S393241:S393242 JO393241:JO393242 TK393241:TK393242 ADG393241:ADG393242 ANC393241:ANC393242 AWY393241:AWY393242 BGU393241:BGU393242 BQQ393241:BQQ393242 CAM393241:CAM393242 CKI393241:CKI393242 CUE393241:CUE393242 DEA393241:DEA393242 DNW393241:DNW393242 DXS393241:DXS393242 EHO393241:EHO393242 ERK393241:ERK393242 FBG393241:FBG393242 FLC393241:FLC393242 FUY393241:FUY393242 GEU393241:GEU393242 GOQ393241:GOQ393242 GYM393241:GYM393242 HII393241:HII393242 HSE393241:HSE393242 ICA393241:ICA393242 ILW393241:ILW393242 IVS393241:IVS393242 JFO393241:JFO393242 JPK393241:JPK393242 JZG393241:JZG393242 KJC393241:KJC393242 KSY393241:KSY393242 LCU393241:LCU393242 LMQ393241:LMQ393242 LWM393241:LWM393242 MGI393241:MGI393242 MQE393241:MQE393242 NAA393241:NAA393242 NJW393241:NJW393242 NTS393241:NTS393242 ODO393241:ODO393242 ONK393241:ONK393242 OXG393241:OXG393242 PHC393241:PHC393242 PQY393241:PQY393242 QAU393241:QAU393242 QKQ393241:QKQ393242 QUM393241:QUM393242 REI393241:REI393242 ROE393241:ROE393242 RYA393241:RYA393242 SHW393241:SHW393242 SRS393241:SRS393242 TBO393241:TBO393242 TLK393241:TLK393242 TVG393241:TVG393242 UFC393241:UFC393242 UOY393241:UOY393242 UYU393241:UYU393242 VIQ393241:VIQ393242 VSM393241:VSM393242 WCI393241:WCI393242 WME393241:WME393242 WWA393241:WWA393242 S458777:S458778 JO458777:JO458778 TK458777:TK458778 ADG458777:ADG458778 ANC458777:ANC458778 AWY458777:AWY458778 BGU458777:BGU458778 BQQ458777:BQQ458778 CAM458777:CAM458778 CKI458777:CKI458778 CUE458777:CUE458778 DEA458777:DEA458778 DNW458777:DNW458778 DXS458777:DXS458778 EHO458777:EHO458778 ERK458777:ERK458778 FBG458777:FBG458778 FLC458777:FLC458778 FUY458777:FUY458778 GEU458777:GEU458778 GOQ458777:GOQ458778 GYM458777:GYM458778 HII458777:HII458778 HSE458777:HSE458778 ICA458777:ICA458778 ILW458777:ILW458778 IVS458777:IVS458778 JFO458777:JFO458778 JPK458777:JPK458778 JZG458777:JZG458778 KJC458777:KJC458778 KSY458777:KSY458778 LCU458777:LCU458778 LMQ458777:LMQ458778 LWM458777:LWM458778 MGI458777:MGI458778 MQE458777:MQE458778 NAA458777:NAA458778 NJW458777:NJW458778 NTS458777:NTS458778 ODO458777:ODO458778 ONK458777:ONK458778 OXG458777:OXG458778 PHC458777:PHC458778 PQY458777:PQY458778 QAU458777:QAU458778 QKQ458777:QKQ458778 QUM458777:QUM458778 REI458777:REI458778 ROE458777:ROE458778 RYA458777:RYA458778 SHW458777:SHW458778 SRS458777:SRS458778 TBO458777:TBO458778 TLK458777:TLK458778 TVG458777:TVG458778 UFC458777:UFC458778 UOY458777:UOY458778 UYU458777:UYU458778 VIQ458777:VIQ458778 VSM458777:VSM458778 WCI458777:WCI458778 WME458777:WME458778 WWA458777:WWA458778 S524313:S524314 JO524313:JO524314 TK524313:TK524314 ADG524313:ADG524314 ANC524313:ANC524314 AWY524313:AWY524314 BGU524313:BGU524314 BQQ524313:BQQ524314 CAM524313:CAM524314 CKI524313:CKI524314 CUE524313:CUE524314 DEA524313:DEA524314 DNW524313:DNW524314 DXS524313:DXS524314 EHO524313:EHO524314 ERK524313:ERK524314 FBG524313:FBG524314 FLC524313:FLC524314 FUY524313:FUY524314 GEU524313:GEU524314 GOQ524313:GOQ524314 GYM524313:GYM524314 HII524313:HII524314 HSE524313:HSE524314 ICA524313:ICA524314 ILW524313:ILW524314 IVS524313:IVS524314 JFO524313:JFO524314 JPK524313:JPK524314 JZG524313:JZG524314 KJC524313:KJC524314 KSY524313:KSY524314 LCU524313:LCU524314 LMQ524313:LMQ524314 LWM524313:LWM524314 MGI524313:MGI524314 MQE524313:MQE524314 NAA524313:NAA524314 NJW524313:NJW524314 NTS524313:NTS524314 ODO524313:ODO524314 ONK524313:ONK524314 OXG524313:OXG524314 PHC524313:PHC524314 PQY524313:PQY524314 QAU524313:QAU524314 QKQ524313:QKQ524314 QUM524313:QUM524314 REI524313:REI524314 ROE524313:ROE524314 RYA524313:RYA524314 SHW524313:SHW524314 SRS524313:SRS524314 TBO524313:TBO524314 TLK524313:TLK524314 TVG524313:TVG524314 UFC524313:UFC524314 UOY524313:UOY524314 UYU524313:UYU524314 VIQ524313:VIQ524314 VSM524313:VSM524314 WCI524313:WCI524314 WME524313:WME524314 WWA524313:WWA524314 S589849:S589850 JO589849:JO589850 TK589849:TK589850 ADG589849:ADG589850 ANC589849:ANC589850 AWY589849:AWY589850 BGU589849:BGU589850 BQQ589849:BQQ589850 CAM589849:CAM589850 CKI589849:CKI589850 CUE589849:CUE589850 DEA589849:DEA589850 DNW589849:DNW589850 DXS589849:DXS589850 EHO589849:EHO589850 ERK589849:ERK589850 FBG589849:FBG589850 FLC589849:FLC589850 FUY589849:FUY589850 GEU589849:GEU589850 GOQ589849:GOQ589850 GYM589849:GYM589850 HII589849:HII589850 HSE589849:HSE589850 ICA589849:ICA589850 ILW589849:ILW589850 IVS589849:IVS589850 JFO589849:JFO589850 JPK589849:JPK589850 JZG589849:JZG589850 KJC589849:KJC589850 KSY589849:KSY589850 LCU589849:LCU589850 LMQ589849:LMQ589850 LWM589849:LWM589850 MGI589849:MGI589850 MQE589849:MQE589850 NAA589849:NAA589850 NJW589849:NJW589850 NTS589849:NTS589850 ODO589849:ODO589850 ONK589849:ONK589850 OXG589849:OXG589850 PHC589849:PHC589850 PQY589849:PQY589850 QAU589849:QAU589850 QKQ589849:QKQ589850 QUM589849:QUM589850 REI589849:REI589850 ROE589849:ROE589850 RYA589849:RYA589850 SHW589849:SHW589850 SRS589849:SRS589850 TBO589849:TBO589850 TLK589849:TLK589850 TVG589849:TVG589850 UFC589849:UFC589850 UOY589849:UOY589850 UYU589849:UYU589850 VIQ589849:VIQ589850 VSM589849:VSM589850 WCI589849:WCI589850 WME589849:WME589850 WWA589849:WWA589850 S655385:S655386 JO655385:JO655386 TK655385:TK655386 ADG655385:ADG655386 ANC655385:ANC655386 AWY655385:AWY655386 BGU655385:BGU655386 BQQ655385:BQQ655386 CAM655385:CAM655386 CKI655385:CKI655386 CUE655385:CUE655386 DEA655385:DEA655386 DNW655385:DNW655386 DXS655385:DXS655386 EHO655385:EHO655386 ERK655385:ERK655386 FBG655385:FBG655386 FLC655385:FLC655386 FUY655385:FUY655386 GEU655385:GEU655386 GOQ655385:GOQ655386 GYM655385:GYM655386 HII655385:HII655386 HSE655385:HSE655386 ICA655385:ICA655386 ILW655385:ILW655386 IVS655385:IVS655386 JFO655385:JFO655386 JPK655385:JPK655386 JZG655385:JZG655386 KJC655385:KJC655386 KSY655385:KSY655386 LCU655385:LCU655386 LMQ655385:LMQ655386 LWM655385:LWM655386 MGI655385:MGI655386 MQE655385:MQE655386 NAA655385:NAA655386 NJW655385:NJW655386 NTS655385:NTS655386 ODO655385:ODO655386 ONK655385:ONK655386 OXG655385:OXG655386 PHC655385:PHC655386 PQY655385:PQY655386 QAU655385:QAU655386 QKQ655385:QKQ655386 QUM655385:QUM655386 REI655385:REI655386 ROE655385:ROE655386 RYA655385:RYA655386 SHW655385:SHW655386 SRS655385:SRS655386 TBO655385:TBO655386 TLK655385:TLK655386 TVG655385:TVG655386 UFC655385:UFC655386 UOY655385:UOY655386 UYU655385:UYU655386 VIQ655385:VIQ655386 VSM655385:VSM655386 WCI655385:WCI655386 WME655385:WME655386 WWA655385:WWA655386 S720921:S720922 JO720921:JO720922 TK720921:TK720922 ADG720921:ADG720922 ANC720921:ANC720922 AWY720921:AWY720922 BGU720921:BGU720922 BQQ720921:BQQ720922 CAM720921:CAM720922 CKI720921:CKI720922 CUE720921:CUE720922 DEA720921:DEA720922 DNW720921:DNW720922 DXS720921:DXS720922 EHO720921:EHO720922 ERK720921:ERK720922 FBG720921:FBG720922 FLC720921:FLC720922 FUY720921:FUY720922 GEU720921:GEU720922 GOQ720921:GOQ720922 GYM720921:GYM720922 HII720921:HII720922 HSE720921:HSE720922 ICA720921:ICA720922 ILW720921:ILW720922 IVS720921:IVS720922 JFO720921:JFO720922 JPK720921:JPK720922 JZG720921:JZG720922 KJC720921:KJC720922 KSY720921:KSY720922 LCU720921:LCU720922 LMQ720921:LMQ720922 LWM720921:LWM720922 MGI720921:MGI720922 MQE720921:MQE720922 NAA720921:NAA720922 NJW720921:NJW720922 NTS720921:NTS720922 ODO720921:ODO720922 ONK720921:ONK720922 OXG720921:OXG720922 PHC720921:PHC720922 PQY720921:PQY720922 QAU720921:QAU720922 QKQ720921:QKQ720922 QUM720921:QUM720922 REI720921:REI720922 ROE720921:ROE720922 RYA720921:RYA720922 SHW720921:SHW720922 SRS720921:SRS720922 TBO720921:TBO720922 TLK720921:TLK720922 TVG720921:TVG720922 UFC720921:UFC720922 UOY720921:UOY720922 UYU720921:UYU720922 VIQ720921:VIQ720922 VSM720921:VSM720922 WCI720921:WCI720922 WME720921:WME720922 WWA720921:WWA720922 S786457:S786458 JO786457:JO786458 TK786457:TK786458 ADG786457:ADG786458 ANC786457:ANC786458 AWY786457:AWY786458 BGU786457:BGU786458 BQQ786457:BQQ786458 CAM786457:CAM786458 CKI786457:CKI786458 CUE786457:CUE786458 DEA786457:DEA786458 DNW786457:DNW786458 DXS786457:DXS786458 EHO786457:EHO786458 ERK786457:ERK786458 FBG786457:FBG786458 FLC786457:FLC786458 FUY786457:FUY786458 GEU786457:GEU786458 GOQ786457:GOQ786458 GYM786457:GYM786458 HII786457:HII786458 HSE786457:HSE786458 ICA786457:ICA786458 ILW786457:ILW786458 IVS786457:IVS786458 JFO786457:JFO786458 JPK786457:JPK786458 JZG786457:JZG786458 KJC786457:KJC786458 KSY786457:KSY786458 LCU786457:LCU786458 LMQ786457:LMQ786458 LWM786457:LWM786458 MGI786457:MGI786458 MQE786457:MQE786458 NAA786457:NAA786458 NJW786457:NJW786458 NTS786457:NTS786458 ODO786457:ODO786458 ONK786457:ONK786458 OXG786457:OXG786458 PHC786457:PHC786458 PQY786457:PQY786458 QAU786457:QAU786458 QKQ786457:QKQ786458 QUM786457:QUM786458 REI786457:REI786458 ROE786457:ROE786458 RYA786457:RYA786458 SHW786457:SHW786458 SRS786457:SRS786458 TBO786457:TBO786458 TLK786457:TLK786458 TVG786457:TVG786458 UFC786457:UFC786458 UOY786457:UOY786458 UYU786457:UYU786458 VIQ786457:VIQ786458 VSM786457:VSM786458 WCI786457:WCI786458 WME786457:WME786458 WWA786457:WWA786458 S851993:S851994 JO851993:JO851994 TK851993:TK851994 ADG851993:ADG851994 ANC851993:ANC851994 AWY851993:AWY851994 BGU851993:BGU851994 BQQ851993:BQQ851994 CAM851993:CAM851994 CKI851993:CKI851994 CUE851993:CUE851994 DEA851993:DEA851994 DNW851993:DNW851994 DXS851993:DXS851994 EHO851993:EHO851994 ERK851993:ERK851994 FBG851993:FBG851994 FLC851993:FLC851994 FUY851993:FUY851994 GEU851993:GEU851994 GOQ851993:GOQ851994 GYM851993:GYM851994 HII851993:HII851994 HSE851993:HSE851994 ICA851993:ICA851994 ILW851993:ILW851994 IVS851993:IVS851994 JFO851993:JFO851994 JPK851993:JPK851994 JZG851993:JZG851994 KJC851993:KJC851994 KSY851993:KSY851994 LCU851993:LCU851994 LMQ851993:LMQ851994 LWM851993:LWM851994 MGI851993:MGI851994 MQE851993:MQE851994 NAA851993:NAA851994 NJW851993:NJW851994 NTS851993:NTS851994 ODO851993:ODO851994 ONK851993:ONK851994 OXG851993:OXG851994 PHC851993:PHC851994 PQY851993:PQY851994 QAU851993:QAU851994 QKQ851993:QKQ851994 QUM851993:QUM851994 REI851993:REI851994 ROE851993:ROE851994 RYA851993:RYA851994 SHW851993:SHW851994 SRS851993:SRS851994 TBO851993:TBO851994 TLK851993:TLK851994 TVG851993:TVG851994 UFC851993:UFC851994 UOY851993:UOY851994 UYU851993:UYU851994 VIQ851993:VIQ851994 VSM851993:VSM851994 WCI851993:WCI851994 WME851993:WME851994 WWA851993:WWA851994 S917529:S917530 JO917529:JO917530 TK917529:TK917530 ADG917529:ADG917530 ANC917529:ANC917530 AWY917529:AWY917530 BGU917529:BGU917530 BQQ917529:BQQ917530 CAM917529:CAM917530 CKI917529:CKI917530 CUE917529:CUE917530 DEA917529:DEA917530 DNW917529:DNW917530 DXS917529:DXS917530 EHO917529:EHO917530 ERK917529:ERK917530 FBG917529:FBG917530 FLC917529:FLC917530 FUY917529:FUY917530 GEU917529:GEU917530 GOQ917529:GOQ917530 GYM917529:GYM917530 HII917529:HII917530 HSE917529:HSE917530 ICA917529:ICA917530 ILW917529:ILW917530 IVS917529:IVS917530 JFO917529:JFO917530 JPK917529:JPK917530 JZG917529:JZG917530 KJC917529:KJC917530 KSY917529:KSY917530 LCU917529:LCU917530 LMQ917529:LMQ917530 LWM917529:LWM917530 MGI917529:MGI917530 MQE917529:MQE917530 NAA917529:NAA917530 NJW917529:NJW917530 NTS917529:NTS917530 ODO917529:ODO917530 ONK917529:ONK917530 OXG917529:OXG917530 PHC917529:PHC917530 PQY917529:PQY917530 QAU917529:QAU917530 QKQ917529:QKQ917530 QUM917529:QUM917530 REI917529:REI917530 ROE917529:ROE917530 RYA917529:RYA917530 SHW917529:SHW917530 SRS917529:SRS917530 TBO917529:TBO917530 TLK917529:TLK917530 TVG917529:TVG917530 UFC917529:UFC917530 UOY917529:UOY917530 UYU917529:UYU917530 VIQ917529:VIQ917530 VSM917529:VSM917530 WCI917529:WCI917530 WME917529:WME917530 WWA917529:WWA917530 S983065:S983066 JO983065:JO983066 TK983065:TK983066 ADG983065:ADG983066 ANC983065:ANC983066 AWY983065:AWY983066 BGU983065:BGU983066 BQQ983065:BQQ983066 CAM983065:CAM983066 CKI983065:CKI983066 CUE983065:CUE983066 DEA983065:DEA983066 DNW983065:DNW983066 DXS983065:DXS983066 EHO983065:EHO983066 ERK983065:ERK983066 FBG983065:FBG983066 FLC983065:FLC983066 FUY983065:FUY983066 GEU983065:GEU983066 GOQ983065:GOQ983066 GYM983065:GYM983066 HII983065:HII983066 HSE983065:HSE983066 ICA983065:ICA983066 ILW983065:ILW983066 IVS983065:IVS983066 JFO983065:JFO983066 JPK983065:JPK983066 JZG983065:JZG983066 KJC983065:KJC983066 KSY983065:KSY983066 LCU983065:LCU983066 LMQ983065:LMQ983066 LWM983065:LWM983066 MGI983065:MGI983066 MQE983065:MQE983066 NAA983065:NAA983066 NJW983065:NJW983066 NTS983065:NTS983066 ODO983065:ODO983066 ONK983065:ONK983066 OXG983065:OXG983066 PHC983065:PHC983066 PQY983065:PQY983066 QAU983065:QAU983066 QKQ983065:QKQ983066 QUM983065:QUM983066 REI983065:REI983066 ROE983065:ROE983066 RYA983065:RYA983066 SHW983065:SHW983066 SRS983065:SRS983066 TBO983065:TBO983066 TLK983065:TLK983066 TVG983065:TVG983066 UFC983065:UFC983066 UOY983065:UOY983066 UYU983065:UYU983066 VIQ983065:VIQ983066 VSM983065:VSM983066 WCI983065:WCI983066 WME983065:WME983066 WWA983065:WWA983066 S65602:S65603 JO65602:JO65603 TK65602:TK65603 ADG65602:ADG65603 ANC65602:ANC65603 AWY65602:AWY65603 BGU65602:BGU65603 BQQ65602:BQQ65603 CAM65602:CAM65603 CKI65602:CKI65603 CUE65602:CUE65603 DEA65602:DEA65603 DNW65602:DNW65603 DXS65602:DXS65603 EHO65602:EHO65603 ERK65602:ERK65603 FBG65602:FBG65603 FLC65602:FLC65603 FUY65602:FUY65603 GEU65602:GEU65603 GOQ65602:GOQ65603 GYM65602:GYM65603 HII65602:HII65603 HSE65602:HSE65603 ICA65602:ICA65603 ILW65602:ILW65603 IVS65602:IVS65603 JFO65602:JFO65603 JPK65602:JPK65603 JZG65602:JZG65603 KJC65602:KJC65603 KSY65602:KSY65603 LCU65602:LCU65603 LMQ65602:LMQ65603 LWM65602:LWM65603 MGI65602:MGI65603 MQE65602:MQE65603 NAA65602:NAA65603 NJW65602:NJW65603 NTS65602:NTS65603 ODO65602:ODO65603 ONK65602:ONK65603 OXG65602:OXG65603 PHC65602:PHC65603 PQY65602:PQY65603 QAU65602:QAU65603 QKQ65602:QKQ65603 QUM65602:QUM65603 REI65602:REI65603 ROE65602:ROE65603 RYA65602:RYA65603 SHW65602:SHW65603 SRS65602:SRS65603 TBO65602:TBO65603 TLK65602:TLK65603 TVG65602:TVG65603 UFC65602:UFC65603 UOY65602:UOY65603 UYU65602:UYU65603 VIQ65602:VIQ65603 VSM65602:VSM65603 WCI65602:WCI65603 WME65602:WME65603 WWA65602:WWA65603 S131138:S131139 JO131138:JO131139 TK131138:TK131139 ADG131138:ADG131139 ANC131138:ANC131139 AWY131138:AWY131139 BGU131138:BGU131139 BQQ131138:BQQ131139 CAM131138:CAM131139 CKI131138:CKI131139 CUE131138:CUE131139 DEA131138:DEA131139 DNW131138:DNW131139 DXS131138:DXS131139 EHO131138:EHO131139 ERK131138:ERK131139 FBG131138:FBG131139 FLC131138:FLC131139 FUY131138:FUY131139 GEU131138:GEU131139 GOQ131138:GOQ131139 GYM131138:GYM131139 HII131138:HII131139 HSE131138:HSE131139 ICA131138:ICA131139 ILW131138:ILW131139 IVS131138:IVS131139 JFO131138:JFO131139 JPK131138:JPK131139 JZG131138:JZG131139 KJC131138:KJC131139 KSY131138:KSY131139 LCU131138:LCU131139 LMQ131138:LMQ131139 LWM131138:LWM131139 MGI131138:MGI131139 MQE131138:MQE131139 NAA131138:NAA131139 NJW131138:NJW131139 NTS131138:NTS131139 ODO131138:ODO131139 ONK131138:ONK131139 OXG131138:OXG131139 PHC131138:PHC131139 PQY131138:PQY131139 QAU131138:QAU131139 QKQ131138:QKQ131139 QUM131138:QUM131139 REI131138:REI131139 ROE131138:ROE131139 RYA131138:RYA131139 SHW131138:SHW131139 SRS131138:SRS131139 TBO131138:TBO131139 TLK131138:TLK131139 TVG131138:TVG131139 UFC131138:UFC131139 UOY131138:UOY131139 UYU131138:UYU131139 VIQ131138:VIQ131139 VSM131138:VSM131139 WCI131138:WCI131139 WME131138:WME131139 WWA131138:WWA131139 S196674:S196675 JO196674:JO196675 TK196674:TK196675 ADG196674:ADG196675 ANC196674:ANC196675 AWY196674:AWY196675 BGU196674:BGU196675 BQQ196674:BQQ196675 CAM196674:CAM196675 CKI196674:CKI196675 CUE196674:CUE196675 DEA196674:DEA196675 DNW196674:DNW196675 DXS196674:DXS196675 EHO196674:EHO196675 ERK196674:ERK196675 FBG196674:FBG196675 FLC196674:FLC196675 FUY196674:FUY196675 GEU196674:GEU196675 GOQ196674:GOQ196675 GYM196674:GYM196675 HII196674:HII196675 HSE196674:HSE196675 ICA196674:ICA196675 ILW196674:ILW196675 IVS196674:IVS196675 JFO196674:JFO196675 JPK196674:JPK196675 JZG196674:JZG196675 KJC196674:KJC196675 KSY196674:KSY196675 LCU196674:LCU196675 LMQ196674:LMQ196675 LWM196674:LWM196675 MGI196674:MGI196675 MQE196674:MQE196675 NAA196674:NAA196675 NJW196674:NJW196675 NTS196674:NTS196675 ODO196674:ODO196675 ONK196674:ONK196675 OXG196674:OXG196675 PHC196674:PHC196675 PQY196674:PQY196675 QAU196674:QAU196675 QKQ196674:QKQ196675 QUM196674:QUM196675 REI196674:REI196675 ROE196674:ROE196675 RYA196674:RYA196675 SHW196674:SHW196675 SRS196674:SRS196675 TBO196674:TBO196675 TLK196674:TLK196675 TVG196674:TVG196675 UFC196674:UFC196675 UOY196674:UOY196675 UYU196674:UYU196675 VIQ196674:VIQ196675 VSM196674:VSM196675 WCI196674:WCI196675 WME196674:WME196675 WWA196674:WWA196675 S262210:S262211 JO262210:JO262211 TK262210:TK262211 ADG262210:ADG262211 ANC262210:ANC262211 AWY262210:AWY262211 BGU262210:BGU262211 BQQ262210:BQQ262211 CAM262210:CAM262211 CKI262210:CKI262211 CUE262210:CUE262211 DEA262210:DEA262211 DNW262210:DNW262211 DXS262210:DXS262211 EHO262210:EHO262211 ERK262210:ERK262211 FBG262210:FBG262211 FLC262210:FLC262211 FUY262210:FUY262211 GEU262210:GEU262211 GOQ262210:GOQ262211 GYM262210:GYM262211 HII262210:HII262211 HSE262210:HSE262211 ICA262210:ICA262211 ILW262210:ILW262211 IVS262210:IVS262211 JFO262210:JFO262211 JPK262210:JPK262211 JZG262210:JZG262211 KJC262210:KJC262211 KSY262210:KSY262211 LCU262210:LCU262211 LMQ262210:LMQ262211 LWM262210:LWM262211 MGI262210:MGI262211 MQE262210:MQE262211 NAA262210:NAA262211 NJW262210:NJW262211 NTS262210:NTS262211 ODO262210:ODO262211 ONK262210:ONK262211 OXG262210:OXG262211 PHC262210:PHC262211 PQY262210:PQY262211 QAU262210:QAU262211 QKQ262210:QKQ262211 QUM262210:QUM262211 REI262210:REI262211 ROE262210:ROE262211 RYA262210:RYA262211 SHW262210:SHW262211 SRS262210:SRS262211 TBO262210:TBO262211 TLK262210:TLK262211 TVG262210:TVG262211 UFC262210:UFC262211 UOY262210:UOY262211 UYU262210:UYU262211 VIQ262210:VIQ262211 VSM262210:VSM262211 WCI262210:WCI262211 WME262210:WME262211 WWA262210:WWA262211 S327746:S327747 JO327746:JO327747 TK327746:TK327747 ADG327746:ADG327747 ANC327746:ANC327747 AWY327746:AWY327747 BGU327746:BGU327747 BQQ327746:BQQ327747 CAM327746:CAM327747 CKI327746:CKI327747 CUE327746:CUE327747 DEA327746:DEA327747 DNW327746:DNW327747 DXS327746:DXS327747 EHO327746:EHO327747 ERK327746:ERK327747 FBG327746:FBG327747 FLC327746:FLC327747 FUY327746:FUY327747 GEU327746:GEU327747 GOQ327746:GOQ327747 GYM327746:GYM327747 HII327746:HII327747 HSE327746:HSE327747 ICA327746:ICA327747 ILW327746:ILW327747 IVS327746:IVS327747 JFO327746:JFO327747 JPK327746:JPK327747 JZG327746:JZG327747 KJC327746:KJC327747 KSY327746:KSY327747 LCU327746:LCU327747 LMQ327746:LMQ327747 LWM327746:LWM327747 MGI327746:MGI327747 MQE327746:MQE327747 NAA327746:NAA327747 NJW327746:NJW327747 NTS327746:NTS327747 ODO327746:ODO327747 ONK327746:ONK327747 OXG327746:OXG327747 PHC327746:PHC327747 PQY327746:PQY327747 QAU327746:QAU327747 QKQ327746:QKQ327747 QUM327746:QUM327747 REI327746:REI327747 ROE327746:ROE327747 RYA327746:RYA327747 SHW327746:SHW327747 SRS327746:SRS327747 TBO327746:TBO327747 TLK327746:TLK327747 TVG327746:TVG327747 UFC327746:UFC327747 UOY327746:UOY327747 UYU327746:UYU327747 VIQ327746:VIQ327747 VSM327746:VSM327747 WCI327746:WCI327747 WME327746:WME327747 WWA327746:WWA327747 S393282:S393283 JO393282:JO393283 TK393282:TK393283 ADG393282:ADG393283 ANC393282:ANC393283 AWY393282:AWY393283 BGU393282:BGU393283 BQQ393282:BQQ393283 CAM393282:CAM393283 CKI393282:CKI393283 CUE393282:CUE393283 DEA393282:DEA393283 DNW393282:DNW393283 DXS393282:DXS393283 EHO393282:EHO393283 ERK393282:ERK393283 FBG393282:FBG393283 FLC393282:FLC393283 FUY393282:FUY393283 GEU393282:GEU393283 GOQ393282:GOQ393283 GYM393282:GYM393283 HII393282:HII393283 HSE393282:HSE393283 ICA393282:ICA393283 ILW393282:ILW393283 IVS393282:IVS393283 JFO393282:JFO393283 JPK393282:JPK393283 JZG393282:JZG393283 KJC393282:KJC393283 KSY393282:KSY393283 LCU393282:LCU393283 LMQ393282:LMQ393283 LWM393282:LWM393283 MGI393282:MGI393283 MQE393282:MQE393283 NAA393282:NAA393283 NJW393282:NJW393283 NTS393282:NTS393283 ODO393282:ODO393283 ONK393282:ONK393283 OXG393282:OXG393283 PHC393282:PHC393283 PQY393282:PQY393283 QAU393282:QAU393283 QKQ393282:QKQ393283 QUM393282:QUM393283 REI393282:REI393283 ROE393282:ROE393283 RYA393282:RYA393283 SHW393282:SHW393283 SRS393282:SRS393283 TBO393282:TBO393283 TLK393282:TLK393283 TVG393282:TVG393283 UFC393282:UFC393283 UOY393282:UOY393283 UYU393282:UYU393283 VIQ393282:VIQ393283 VSM393282:VSM393283 WCI393282:WCI393283 WME393282:WME393283 WWA393282:WWA393283 S458818:S458819 JO458818:JO458819 TK458818:TK458819 ADG458818:ADG458819 ANC458818:ANC458819 AWY458818:AWY458819 BGU458818:BGU458819 BQQ458818:BQQ458819 CAM458818:CAM458819 CKI458818:CKI458819 CUE458818:CUE458819 DEA458818:DEA458819 DNW458818:DNW458819 DXS458818:DXS458819 EHO458818:EHO458819 ERK458818:ERK458819 FBG458818:FBG458819 FLC458818:FLC458819 FUY458818:FUY458819 GEU458818:GEU458819 GOQ458818:GOQ458819 GYM458818:GYM458819 HII458818:HII458819 HSE458818:HSE458819 ICA458818:ICA458819 ILW458818:ILW458819 IVS458818:IVS458819 JFO458818:JFO458819 JPK458818:JPK458819 JZG458818:JZG458819 KJC458818:KJC458819 KSY458818:KSY458819 LCU458818:LCU458819 LMQ458818:LMQ458819 LWM458818:LWM458819 MGI458818:MGI458819 MQE458818:MQE458819 NAA458818:NAA458819 NJW458818:NJW458819 NTS458818:NTS458819 ODO458818:ODO458819 ONK458818:ONK458819 OXG458818:OXG458819 PHC458818:PHC458819 PQY458818:PQY458819 QAU458818:QAU458819 QKQ458818:QKQ458819 QUM458818:QUM458819 REI458818:REI458819 ROE458818:ROE458819 RYA458818:RYA458819 SHW458818:SHW458819 SRS458818:SRS458819 TBO458818:TBO458819 TLK458818:TLK458819 TVG458818:TVG458819 UFC458818:UFC458819 UOY458818:UOY458819 UYU458818:UYU458819 VIQ458818:VIQ458819 VSM458818:VSM458819 WCI458818:WCI458819 WME458818:WME458819 WWA458818:WWA458819 S524354:S524355 JO524354:JO524355 TK524354:TK524355 ADG524354:ADG524355 ANC524354:ANC524355 AWY524354:AWY524355 BGU524354:BGU524355 BQQ524354:BQQ524355 CAM524354:CAM524355 CKI524354:CKI524355 CUE524354:CUE524355 DEA524354:DEA524355 DNW524354:DNW524355 DXS524354:DXS524355 EHO524354:EHO524355 ERK524354:ERK524355 FBG524354:FBG524355 FLC524354:FLC524355 FUY524354:FUY524355 GEU524354:GEU524355 GOQ524354:GOQ524355 GYM524354:GYM524355 HII524354:HII524355 HSE524354:HSE524355 ICA524354:ICA524355 ILW524354:ILW524355 IVS524354:IVS524355 JFO524354:JFO524355 JPK524354:JPK524355 JZG524354:JZG524355 KJC524354:KJC524355 KSY524354:KSY524355 LCU524354:LCU524355 LMQ524354:LMQ524355 LWM524354:LWM524355 MGI524354:MGI524355 MQE524354:MQE524355 NAA524354:NAA524355 NJW524354:NJW524355 NTS524354:NTS524355 ODO524354:ODO524355 ONK524354:ONK524355 OXG524354:OXG524355 PHC524354:PHC524355 PQY524354:PQY524355 QAU524354:QAU524355 QKQ524354:QKQ524355 QUM524354:QUM524355 REI524354:REI524355 ROE524354:ROE524355 RYA524354:RYA524355 SHW524354:SHW524355 SRS524354:SRS524355 TBO524354:TBO524355 TLK524354:TLK524355 TVG524354:TVG524355 UFC524354:UFC524355 UOY524354:UOY524355 UYU524354:UYU524355 VIQ524354:VIQ524355 VSM524354:VSM524355 WCI524354:WCI524355 WME524354:WME524355 WWA524354:WWA524355 S589890:S589891 JO589890:JO589891 TK589890:TK589891 ADG589890:ADG589891 ANC589890:ANC589891 AWY589890:AWY589891 BGU589890:BGU589891 BQQ589890:BQQ589891 CAM589890:CAM589891 CKI589890:CKI589891 CUE589890:CUE589891 DEA589890:DEA589891 DNW589890:DNW589891 DXS589890:DXS589891 EHO589890:EHO589891 ERK589890:ERK589891 FBG589890:FBG589891 FLC589890:FLC589891 FUY589890:FUY589891 GEU589890:GEU589891 GOQ589890:GOQ589891 GYM589890:GYM589891 HII589890:HII589891 HSE589890:HSE589891 ICA589890:ICA589891 ILW589890:ILW589891 IVS589890:IVS589891 JFO589890:JFO589891 JPK589890:JPK589891 JZG589890:JZG589891 KJC589890:KJC589891 KSY589890:KSY589891 LCU589890:LCU589891 LMQ589890:LMQ589891 LWM589890:LWM589891 MGI589890:MGI589891 MQE589890:MQE589891 NAA589890:NAA589891 NJW589890:NJW589891 NTS589890:NTS589891 ODO589890:ODO589891 ONK589890:ONK589891 OXG589890:OXG589891 PHC589890:PHC589891 PQY589890:PQY589891 QAU589890:QAU589891 QKQ589890:QKQ589891 QUM589890:QUM589891 REI589890:REI589891 ROE589890:ROE589891 RYA589890:RYA589891 SHW589890:SHW589891 SRS589890:SRS589891 TBO589890:TBO589891 TLK589890:TLK589891 TVG589890:TVG589891 UFC589890:UFC589891 UOY589890:UOY589891 UYU589890:UYU589891 VIQ589890:VIQ589891 VSM589890:VSM589891 WCI589890:WCI589891 WME589890:WME589891 WWA589890:WWA589891 S655426:S655427 JO655426:JO655427 TK655426:TK655427 ADG655426:ADG655427 ANC655426:ANC655427 AWY655426:AWY655427 BGU655426:BGU655427 BQQ655426:BQQ655427 CAM655426:CAM655427 CKI655426:CKI655427 CUE655426:CUE655427 DEA655426:DEA655427 DNW655426:DNW655427 DXS655426:DXS655427 EHO655426:EHO655427 ERK655426:ERK655427 FBG655426:FBG655427 FLC655426:FLC655427 FUY655426:FUY655427 GEU655426:GEU655427 GOQ655426:GOQ655427 GYM655426:GYM655427 HII655426:HII655427 HSE655426:HSE655427 ICA655426:ICA655427 ILW655426:ILW655427 IVS655426:IVS655427 JFO655426:JFO655427 JPK655426:JPK655427 JZG655426:JZG655427 KJC655426:KJC655427 KSY655426:KSY655427 LCU655426:LCU655427 LMQ655426:LMQ655427 LWM655426:LWM655427 MGI655426:MGI655427 MQE655426:MQE655427 NAA655426:NAA655427 NJW655426:NJW655427 NTS655426:NTS655427 ODO655426:ODO655427 ONK655426:ONK655427 OXG655426:OXG655427 PHC655426:PHC655427 PQY655426:PQY655427 QAU655426:QAU655427 QKQ655426:QKQ655427 QUM655426:QUM655427 REI655426:REI655427 ROE655426:ROE655427 RYA655426:RYA655427 SHW655426:SHW655427 SRS655426:SRS655427 TBO655426:TBO655427 TLK655426:TLK655427 TVG655426:TVG655427 UFC655426:UFC655427 UOY655426:UOY655427 UYU655426:UYU655427 VIQ655426:VIQ655427 VSM655426:VSM655427 WCI655426:WCI655427 WME655426:WME655427 WWA655426:WWA655427 S720962:S720963 JO720962:JO720963 TK720962:TK720963 ADG720962:ADG720963 ANC720962:ANC720963 AWY720962:AWY720963 BGU720962:BGU720963 BQQ720962:BQQ720963 CAM720962:CAM720963 CKI720962:CKI720963 CUE720962:CUE720963 DEA720962:DEA720963 DNW720962:DNW720963 DXS720962:DXS720963 EHO720962:EHO720963 ERK720962:ERK720963 FBG720962:FBG720963 FLC720962:FLC720963 FUY720962:FUY720963 GEU720962:GEU720963 GOQ720962:GOQ720963 GYM720962:GYM720963 HII720962:HII720963 HSE720962:HSE720963 ICA720962:ICA720963 ILW720962:ILW720963 IVS720962:IVS720963 JFO720962:JFO720963 JPK720962:JPK720963 JZG720962:JZG720963 KJC720962:KJC720963 KSY720962:KSY720963 LCU720962:LCU720963 LMQ720962:LMQ720963 LWM720962:LWM720963 MGI720962:MGI720963 MQE720962:MQE720963 NAA720962:NAA720963 NJW720962:NJW720963 NTS720962:NTS720963 ODO720962:ODO720963 ONK720962:ONK720963 OXG720962:OXG720963 PHC720962:PHC720963 PQY720962:PQY720963 QAU720962:QAU720963 QKQ720962:QKQ720963 QUM720962:QUM720963 REI720962:REI720963 ROE720962:ROE720963 RYA720962:RYA720963 SHW720962:SHW720963 SRS720962:SRS720963 TBO720962:TBO720963 TLK720962:TLK720963 TVG720962:TVG720963 UFC720962:UFC720963 UOY720962:UOY720963 UYU720962:UYU720963 VIQ720962:VIQ720963 VSM720962:VSM720963 WCI720962:WCI720963 WME720962:WME720963 WWA720962:WWA720963 S786498:S786499 JO786498:JO786499 TK786498:TK786499 ADG786498:ADG786499 ANC786498:ANC786499 AWY786498:AWY786499 BGU786498:BGU786499 BQQ786498:BQQ786499 CAM786498:CAM786499 CKI786498:CKI786499 CUE786498:CUE786499 DEA786498:DEA786499 DNW786498:DNW786499 DXS786498:DXS786499 EHO786498:EHO786499 ERK786498:ERK786499 FBG786498:FBG786499 FLC786498:FLC786499 FUY786498:FUY786499 GEU786498:GEU786499 GOQ786498:GOQ786499 GYM786498:GYM786499 HII786498:HII786499 HSE786498:HSE786499 ICA786498:ICA786499 ILW786498:ILW786499 IVS786498:IVS786499 JFO786498:JFO786499 JPK786498:JPK786499 JZG786498:JZG786499 KJC786498:KJC786499 KSY786498:KSY786499 LCU786498:LCU786499 LMQ786498:LMQ786499 LWM786498:LWM786499 MGI786498:MGI786499 MQE786498:MQE786499 NAA786498:NAA786499 NJW786498:NJW786499 NTS786498:NTS786499 ODO786498:ODO786499 ONK786498:ONK786499 OXG786498:OXG786499 PHC786498:PHC786499 PQY786498:PQY786499 QAU786498:QAU786499 QKQ786498:QKQ786499 QUM786498:QUM786499 REI786498:REI786499 ROE786498:ROE786499 RYA786498:RYA786499 SHW786498:SHW786499 SRS786498:SRS786499 TBO786498:TBO786499 TLK786498:TLK786499 TVG786498:TVG786499 UFC786498:UFC786499 UOY786498:UOY786499 UYU786498:UYU786499 VIQ786498:VIQ786499 VSM786498:VSM786499 WCI786498:WCI786499 WME786498:WME786499 WWA786498:WWA786499 S852034:S852035 JO852034:JO852035 TK852034:TK852035 ADG852034:ADG852035 ANC852034:ANC852035 AWY852034:AWY852035 BGU852034:BGU852035 BQQ852034:BQQ852035 CAM852034:CAM852035 CKI852034:CKI852035 CUE852034:CUE852035 DEA852034:DEA852035 DNW852034:DNW852035 DXS852034:DXS852035 EHO852034:EHO852035 ERK852034:ERK852035 FBG852034:FBG852035 FLC852034:FLC852035 FUY852034:FUY852035 GEU852034:GEU852035 GOQ852034:GOQ852035 GYM852034:GYM852035 HII852034:HII852035 HSE852034:HSE852035 ICA852034:ICA852035 ILW852034:ILW852035 IVS852034:IVS852035 JFO852034:JFO852035 JPK852034:JPK852035 JZG852034:JZG852035 KJC852034:KJC852035 KSY852034:KSY852035 LCU852034:LCU852035 LMQ852034:LMQ852035 LWM852034:LWM852035 MGI852034:MGI852035 MQE852034:MQE852035 NAA852034:NAA852035 NJW852034:NJW852035 NTS852034:NTS852035 ODO852034:ODO852035 ONK852034:ONK852035 OXG852034:OXG852035 PHC852034:PHC852035 PQY852034:PQY852035 QAU852034:QAU852035 QKQ852034:QKQ852035 QUM852034:QUM852035 REI852034:REI852035 ROE852034:ROE852035 RYA852034:RYA852035 SHW852034:SHW852035 SRS852034:SRS852035 TBO852034:TBO852035 TLK852034:TLK852035 TVG852034:TVG852035 UFC852034:UFC852035 UOY852034:UOY852035 UYU852034:UYU852035 VIQ852034:VIQ852035 VSM852034:VSM852035 WCI852034:WCI852035 WME852034:WME852035 WWA852034:WWA852035 S917570:S917571 JO917570:JO917571 TK917570:TK917571 ADG917570:ADG917571 ANC917570:ANC917571 AWY917570:AWY917571 BGU917570:BGU917571 BQQ917570:BQQ917571 CAM917570:CAM917571 CKI917570:CKI917571 CUE917570:CUE917571 DEA917570:DEA917571 DNW917570:DNW917571 DXS917570:DXS917571 EHO917570:EHO917571 ERK917570:ERK917571 FBG917570:FBG917571 FLC917570:FLC917571 FUY917570:FUY917571 GEU917570:GEU917571 GOQ917570:GOQ917571 GYM917570:GYM917571 HII917570:HII917571 HSE917570:HSE917571 ICA917570:ICA917571 ILW917570:ILW917571 IVS917570:IVS917571 JFO917570:JFO917571 JPK917570:JPK917571 JZG917570:JZG917571 KJC917570:KJC917571 KSY917570:KSY917571 LCU917570:LCU917571 LMQ917570:LMQ917571 LWM917570:LWM917571 MGI917570:MGI917571 MQE917570:MQE917571 NAA917570:NAA917571 NJW917570:NJW917571 NTS917570:NTS917571 ODO917570:ODO917571 ONK917570:ONK917571 OXG917570:OXG917571 PHC917570:PHC917571 PQY917570:PQY917571 QAU917570:QAU917571 QKQ917570:QKQ917571 QUM917570:QUM917571 REI917570:REI917571 ROE917570:ROE917571 RYA917570:RYA917571 SHW917570:SHW917571 SRS917570:SRS917571 TBO917570:TBO917571 TLK917570:TLK917571 TVG917570:TVG917571 UFC917570:UFC917571 UOY917570:UOY917571 UYU917570:UYU917571 VIQ917570:VIQ917571 VSM917570:VSM917571 WCI917570:WCI917571 WME917570:WME917571 WWA917570:WWA917571 S983106:S983107 JO983106:JO983107 TK983106:TK983107 ADG983106:ADG983107 ANC983106:ANC983107 AWY983106:AWY983107 BGU983106:BGU983107 BQQ983106:BQQ983107 CAM983106:CAM983107 CKI983106:CKI983107 CUE983106:CUE983107 DEA983106:DEA983107 DNW983106:DNW983107 DXS983106:DXS983107 EHO983106:EHO983107 ERK983106:ERK983107 FBG983106:FBG983107 FLC983106:FLC983107 FUY983106:FUY983107 GEU983106:GEU983107 GOQ983106:GOQ983107 GYM983106:GYM983107 HII983106:HII983107 HSE983106:HSE983107 ICA983106:ICA983107 ILW983106:ILW983107 IVS983106:IVS983107 JFO983106:JFO983107 JPK983106:JPK983107 JZG983106:JZG983107 KJC983106:KJC983107 KSY983106:KSY983107 LCU983106:LCU983107 LMQ983106:LMQ983107 LWM983106:LWM983107 MGI983106:MGI983107 MQE983106:MQE983107 NAA983106:NAA983107 NJW983106:NJW983107 NTS983106:NTS983107 ODO983106:ODO983107 ONK983106:ONK983107 OXG983106:OXG983107 PHC983106:PHC983107 PQY983106:PQY983107 QAU983106:QAU983107 QKQ983106:QKQ983107 QUM983106:QUM983107 REI983106:REI983107 ROE983106:ROE983107 RYA983106:RYA983107 SHW983106:SHW983107 SRS983106:SRS983107 TBO983106:TBO983107 TLK983106:TLK983107 TVG983106:TVG983107 UFC983106:UFC983107 UOY983106:UOY983107 UYU983106:UYU983107 VIQ983106:VIQ983107 VSM983106:VSM983107 WCI983106:WCI983107 WME983106:WME983107 WWA983106:WWA983107 S65685:S65686 JO65685:JO65686 TK65685:TK65686 ADG65685:ADG65686 ANC65685:ANC65686 AWY65685:AWY65686 BGU65685:BGU65686 BQQ65685:BQQ65686 CAM65685:CAM65686 CKI65685:CKI65686 CUE65685:CUE65686 DEA65685:DEA65686 DNW65685:DNW65686 DXS65685:DXS65686 EHO65685:EHO65686 ERK65685:ERK65686 FBG65685:FBG65686 FLC65685:FLC65686 FUY65685:FUY65686 GEU65685:GEU65686 GOQ65685:GOQ65686 GYM65685:GYM65686 HII65685:HII65686 HSE65685:HSE65686 ICA65685:ICA65686 ILW65685:ILW65686 IVS65685:IVS65686 JFO65685:JFO65686 JPK65685:JPK65686 JZG65685:JZG65686 KJC65685:KJC65686 KSY65685:KSY65686 LCU65685:LCU65686 LMQ65685:LMQ65686 LWM65685:LWM65686 MGI65685:MGI65686 MQE65685:MQE65686 NAA65685:NAA65686 NJW65685:NJW65686 NTS65685:NTS65686 ODO65685:ODO65686 ONK65685:ONK65686 OXG65685:OXG65686 PHC65685:PHC65686 PQY65685:PQY65686 QAU65685:QAU65686 QKQ65685:QKQ65686 QUM65685:QUM65686 REI65685:REI65686 ROE65685:ROE65686 RYA65685:RYA65686 SHW65685:SHW65686 SRS65685:SRS65686 TBO65685:TBO65686 TLK65685:TLK65686 TVG65685:TVG65686 UFC65685:UFC65686 UOY65685:UOY65686 UYU65685:UYU65686 VIQ65685:VIQ65686 VSM65685:VSM65686 WCI65685:WCI65686 WME65685:WME65686 WWA65685:WWA65686 S131221:S131222 JO131221:JO131222 TK131221:TK131222 ADG131221:ADG131222 ANC131221:ANC131222 AWY131221:AWY131222 BGU131221:BGU131222 BQQ131221:BQQ131222 CAM131221:CAM131222 CKI131221:CKI131222 CUE131221:CUE131222 DEA131221:DEA131222 DNW131221:DNW131222 DXS131221:DXS131222 EHO131221:EHO131222 ERK131221:ERK131222 FBG131221:FBG131222 FLC131221:FLC131222 FUY131221:FUY131222 GEU131221:GEU131222 GOQ131221:GOQ131222 GYM131221:GYM131222 HII131221:HII131222 HSE131221:HSE131222 ICA131221:ICA131222 ILW131221:ILW131222 IVS131221:IVS131222 JFO131221:JFO131222 JPK131221:JPK131222 JZG131221:JZG131222 KJC131221:KJC131222 KSY131221:KSY131222 LCU131221:LCU131222 LMQ131221:LMQ131222 LWM131221:LWM131222 MGI131221:MGI131222 MQE131221:MQE131222 NAA131221:NAA131222 NJW131221:NJW131222 NTS131221:NTS131222 ODO131221:ODO131222 ONK131221:ONK131222 OXG131221:OXG131222 PHC131221:PHC131222 PQY131221:PQY131222 QAU131221:QAU131222 QKQ131221:QKQ131222 QUM131221:QUM131222 REI131221:REI131222 ROE131221:ROE131222 RYA131221:RYA131222 SHW131221:SHW131222 SRS131221:SRS131222 TBO131221:TBO131222 TLK131221:TLK131222 TVG131221:TVG131222 UFC131221:UFC131222 UOY131221:UOY131222 UYU131221:UYU131222 VIQ131221:VIQ131222 VSM131221:VSM131222 WCI131221:WCI131222 WME131221:WME131222 WWA131221:WWA131222 S196757:S196758 JO196757:JO196758 TK196757:TK196758 ADG196757:ADG196758 ANC196757:ANC196758 AWY196757:AWY196758 BGU196757:BGU196758 BQQ196757:BQQ196758 CAM196757:CAM196758 CKI196757:CKI196758 CUE196757:CUE196758 DEA196757:DEA196758 DNW196757:DNW196758 DXS196757:DXS196758 EHO196757:EHO196758 ERK196757:ERK196758 FBG196757:FBG196758 FLC196757:FLC196758 FUY196757:FUY196758 GEU196757:GEU196758 GOQ196757:GOQ196758 GYM196757:GYM196758 HII196757:HII196758 HSE196757:HSE196758 ICA196757:ICA196758 ILW196757:ILW196758 IVS196757:IVS196758 JFO196757:JFO196758 JPK196757:JPK196758 JZG196757:JZG196758 KJC196757:KJC196758 KSY196757:KSY196758 LCU196757:LCU196758 LMQ196757:LMQ196758 LWM196757:LWM196758 MGI196757:MGI196758 MQE196757:MQE196758 NAA196757:NAA196758 NJW196757:NJW196758 NTS196757:NTS196758 ODO196757:ODO196758 ONK196757:ONK196758 OXG196757:OXG196758 PHC196757:PHC196758 PQY196757:PQY196758 QAU196757:QAU196758 QKQ196757:QKQ196758 QUM196757:QUM196758 REI196757:REI196758 ROE196757:ROE196758 RYA196757:RYA196758 SHW196757:SHW196758 SRS196757:SRS196758 TBO196757:TBO196758 TLK196757:TLK196758 TVG196757:TVG196758 UFC196757:UFC196758 UOY196757:UOY196758 UYU196757:UYU196758 VIQ196757:VIQ196758 VSM196757:VSM196758 WCI196757:WCI196758 WME196757:WME196758 WWA196757:WWA196758 S262293:S262294 JO262293:JO262294 TK262293:TK262294 ADG262293:ADG262294 ANC262293:ANC262294 AWY262293:AWY262294 BGU262293:BGU262294 BQQ262293:BQQ262294 CAM262293:CAM262294 CKI262293:CKI262294 CUE262293:CUE262294 DEA262293:DEA262294 DNW262293:DNW262294 DXS262293:DXS262294 EHO262293:EHO262294 ERK262293:ERK262294 FBG262293:FBG262294 FLC262293:FLC262294 FUY262293:FUY262294 GEU262293:GEU262294 GOQ262293:GOQ262294 GYM262293:GYM262294 HII262293:HII262294 HSE262293:HSE262294 ICA262293:ICA262294 ILW262293:ILW262294 IVS262293:IVS262294 JFO262293:JFO262294 JPK262293:JPK262294 JZG262293:JZG262294 KJC262293:KJC262294 KSY262293:KSY262294 LCU262293:LCU262294 LMQ262293:LMQ262294 LWM262293:LWM262294 MGI262293:MGI262294 MQE262293:MQE262294 NAA262293:NAA262294 NJW262293:NJW262294 NTS262293:NTS262294 ODO262293:ODO262294 ONK262293:ONK262294 OXG262293:OXG262294 PHC262293:PHC262294 PQY262293:PQY262294 QAU262293:QAU262294 QKQ262293:QKQ262294 QUM262293:QUM262294 REI262293:REI262294 ROE262293:ROE262294 RYA262293:RYA262294 SHW262293:SHW262294 SRS262293:SRS262294 TBO262293:TBO262294 TLK262293:TLK262294 TVG262293:TVG262294 UFC262293:UFC262294 UOY262293:UOY262294 UYU262293:UYU262294 VIQ262293:VIQ262294 VSM262293:VSM262294 WCI262293:WCI262294 WME262293:WME262294 WWA262293:WWA262294 S327829:S327830 JO327829:JO327830 TK327829:TK327830 ADG327829:ADG327830 ANC327829:ANC327830 AWY327829:AWY327830 BGU327829:BGU327830 BQQ327829:BQQ327830 CAM327829:CAM327830 CKI327829:CKI327830 CUE327829:CUE327830 DEA327829:DEA327830 DNW327829:DNW327830 DXS327829:DXS327830 EHO327829:EHO327830 ERK327829:ERK327830 FBG327829:FBG327830 FLC327829:FLC327830 FUY327829:FUY327830 GEU327829:GEU327830 GOQ327829:GOQ327830 GYM327829:GYM327830 HII327829:HII327830 HSE327829:HSE327830 ICA327829:ICA327830 ILW327829:ILW327830 IVS327829:IVS327830 JFO327829:JFO327830 JPK327829:JPK327830 JZG327829:JZG327830 KJC327829:KJC327830 KSY327829:KSY327830 LCU327829:LCU327830 LMQ327829:LMQ327830 LWM327829:LWM327830 MGI327829:MGI327830 MQE327829:MQE327830 NAA327829:NAA327830 NJW327829:NJW327830 NTS327829:NTS327830 ODO327829:ODO327830 ONK327829:ONK327830 OXG327829:OXG327830 PHC327829:PHC327830 PQY327829:PQY327830 QAU327829:QAU327830 QKQ327829:QKQ327830 QUM327829:QUM327830 REI327829:REI327830 ROE327829:ROE327830 RYA327829:RYA327830 SHW327829:SHW327830 SRS327829:SRS327830 TBO327829:TBO327830 TLK327829:TLK327830 TVG327829:TVG327830 UFC327829:UFC327830 UOY327829:UOY327830 UYU327829:UYU327830 VIQ327829:VIQ327830 VSM327829:VSM327830 WCI327829:WCI327830 WME327829:WME327830 WWA327829:WWA327830 S393365:S393366 JO393365:JO393366 TK393365:TK393366 ADG393365:ADG393366 ANC393365:ANC393366 AWY393365:AWY393366 BGU393365:BGU393366 BQQ393365:BQQ393366 CAM393365:CAM393366 CKI393365:CKI393366 CUE393365:CUE393366 DEA393365:DEA393366 DNW393365:DNW393366 DXS393365:DXS393366 EHO393365:EHO393366 ERK393365:ERK393366 FBG393365:FBG393366 FLC393365:FLC393366 FUY393365:FUY393366 GEU393365:GEU393366 GOQ393365:GOQ393366 GYM393365:GYM393366 HII393365:HII393366 HSE393365:HSE393366 ICA393365:ICA393366 ILW393365:ILW393366 IVS393365:IVS393366 JFO393365:JFO393366 JPK393365:JPK393366 JZG393365:JZG393366 KJC393365:KJC393366 KSY393365:KSY393366 LCU393365:LCU393366 LMQ393365:LMQ393366 LWM393365:LWM393366 MGI393365:MGI393366 MQE393365:MQE393366 NAA393365:NAA393366 NJW393365:NJW393366 NTS393365:NTS393366 ODO393365:ODO393366 ONK393365:ONK393366 OXG393365:OXG393366 PHC393365:PHC393366 PQY393365:PQY393366 QAU393365:QAU393366 QKQ393365:QKQ393366 QUM393365:QUM393366 REI393365:REI393366 ROE393365:ROE393366 RYA393365:RYA393366 SHW393365:SHW393366 SRS393365:SRS393366 TBO393365:TBO393366 TLK393365:TLK393366 TVG393365:TVG393366 UFC393365:UFC393366 UOY393365:UOY393366 UYU393365:UYU393366 VIQ393365:VIQ393366 VSM393365:VSM393366 WCI393365:WCI393366 WME393365:WME393366 WWA393365:WWA393366 S458901:S458902 JO458901:JO458902 TK458901:TK458902 ADG458901:ADG458902 ANC458901:ANC458902 AWY458901:AWY458902 BGU458901:BGU458902 BQQ458901:BQQ458902 CAM458901:CAM458902 CKI458901:CKI458902 CUE458901:CUE458902 DEA458901:DEA458902 DNW458901:DNW458902 DXS458901:DXS458902 EHO458901:EHO458902 ERK458901:ERK458902 FBG458901:FBG458902 FLC458901:FLC458902 FUY458901:FUY458902 GEU458901:GEU458902 GOQ458901:GOQ458902 GYM458901:GYM458902 HII458901:HII458902 HSE458901:HSE458902 ICA458901:ICA458902 ILW458901:ILW458902 IVS458901:IVS458902 JFO458901:JFO458902 JPK458901:JPK458902 JZG458901:JZG458902 KJC458901:KJC458902 KSY458901:KSY458902 LCU458901:LCU458902 LMQ458901:LMQ458902 LWM458901:LWM458902 MGI458901:MGI458902 MQE458901:MQE458902 NAA458901:NAA458902 NJW458901:NJW458902 NTS458901:NTS458902 ODO458901:ODO458902 ONK458901:ONK458902 OXG458901:OXG458902 PHC458901:PHC458902 PQY458901:PQY458902 QAU458901:QAU458902 QKQ458901:QKQ458902 QUM458901:QUM458902 REI458901:REI458902 ROE458901:ROE458902 RYA458901:RYA458902 SHW458901:SHW458902 SRS458901:SRS458902 TBO458901:TBO458902 TLK458901:TLK458902 TVG458901:TVG458902 UFC458901:UFC458902 UOY458901:UOY458902 UYU458901:UYU458902 VIQ458901:VIQ458902 VSM458901:VSM458902 WCI458901:WCI458902 WME458901:WME458902 WWA458901:WWA458902 S524437:S524438 JO524437:JO524438 TK524437:TK524438 ADG524437:ADG524438 ANC524437:ANC524438 AWY524437:AWY524438 BGU524437:BGU524438 BQQ524437:BQQ524438 CAM524437:CAM524438 CKI524437:CKI524438 CUE524437:CUE524438 DEA524437:DEA524438 DNW524437:DNW524438 DXS524437:DXS524438 EHO524437:EHO524438 ERK524437:ERK524438 FBG524437:FBG524438 FLC524437:FLC524438 FUY524437:FUY524438 GEU524437:GEU524438 GOQ524437:GOQ524438 GYM524437:GYM524438 HII524437:HII524438 HSE524437:HSE524438 ICA524437:ICA524438 ILW524437:ILW524438 IVS524437:IVS524438 JFO524437:JFO524438 JPK524437:JPK524438 JZG524437:JZG524438 KJC524437:KJC524438 KSY524437:KSY524438 LCU524437:LCU524438 LMQ524437:LMQ524438 LWM524437:LWM524438 MGI524437:MGI524438 MQE524437:MQE524438 NAA524437:NAA524438 NJW524437:NJW524438 NTS524437:NTS524438 ODO524437:ODO524438 ONK524437:ONK524438 OXG524437:OXG524438 PHC524437:PHC524438 PQY524437:PQY524438 QAU524437:QAU524438 QKQ524437:QKQ524438 QUM524437:QUM524438 REI524437:REI524438 ROE524437:ROE524438 RYA524437:RYA524438 SHW524437:SHW524438 SRS524437:SRS524438 TBO524437:TBO524438 TLK524437:TLK524438 TVG524437:TVG524438 UFC524437:UFC524438 UOY524437:UOY524438 UYU524437:UYU524438 VIQ524437:VIQ524438 VSM524437:VSM524438 WCI524437:WCI524438 WME524437:WME524438 WWA524437:WWA524438 S589973:S589974 JO589973:JO589974 TK589973:TK589974 ADG589973:ADG589974 ANC589973:ANC589974 AWY589973:AWY589974 BGU589973:BGU589974 BQQ589973:BQQ589974 CAM589973:CAM589974 CKI589973:CKI589974 CUE589973:CUE589974 DEA589973:DEA589974 DNW589973:DNW589974 DXS589973:DXS589974 EHO589973:EHO589974 ERK589973:ERK589974 FBG589973:FBG589974 FLC589973:FLC589974 FUY589973:FUY589974 GEU589973:GEU589974 GOQ589973:GOQ589974 GYM589973:GYM589974 HII589973:HII589974 HSE589973:HSE589974 ICA589973:ICA589974 ILW589973:ILW589974 IVS589973:IVS589974 JFO589973:JFO589974 JPK589973:JPK589974 JZG589973:JZG589974 KJC589973:KJC589974 KSY589973:KSY589974 LCU589973:LCU589974 LMQ589973:LMQ589974 LWM589973:LWM589974 MGI589973:MGI589974 MQE589973:MQE589974 NAA589973:NAA589974 NJW589973:NJW589974 NTS589973:NTS589974 ODO589973:ODO589974 ONK589973:ONK589974 OXG589973:OXG589974 PHC589973:PHC589974 PQY589973:PQY589974 QAU589973:QAU589974 QKQ589973:QKQ589974 QUM589973:QUM589974 REI589973:REI589974 ROE589973:ROE589974 RYA589973:RYA589974 SHW589973:SHW589974 SRS589973:SRS589974 TBO589973:TBO589974 TLK589973:TLK589974 TVG589973:TVG589974 UFC589973:UFC589974 UOY589973:UOY589974 UYU589973:UYU589974 VIQ589973:VIQ589974 VSM589973:VSM589974 WCI589973:WCI589974 WME589973:WME589974 WWA589973:WWA589974 S655509:S655510 JO655509:JO655510 TK655509:TK655510 ADG655509:ADG655510 ANC655509:ANC655510 AWY655509:AWY655510 BGU655509:BGU655510 BQQ655509:BQQ655510 CAM655509:CAM655510 CKI655509:CKI655510 CUE655509:CUE655510 DEA655509:DEA655510 DNW655509:DNW655510 DXS655509:DXS655510 EHO655509:EHO655510 ERK655509:ERK655510 FBG655509:FBG655510 FLC655509:FLC655510 FUY655509:FUY655510 GEU655509:GEU655510 GOQ655509:GOQ655510 GYM655509:GYM655510 HII655509:HII655510 HSE655509:HSE655510 ICA655509:ICA655510 ILW655509:ILW655510 IVS655509:IVS655510 JFO655509:JFO655510 JPK655509:JPK655510 JZG655509:JZG655510 KJC655509:KJC655510 KSY655509:KSY655510 LCU655509:LCU655510 LMQ655509:LMQ655510 LWM655509:LWM655510 MGI655509:MGI655510 MQE655509:MQE655510 NAA655509:NAA655510 NJW655509:NJW655510 NTS655509:NTS655510 ODO655509:ODO655510 ONK655509:ONK655510 OXG655509:OXG655510 PHC655509:PHC655510 PQY655509:PQY655510 QAU655509:QAU655510 QKQ655509:QKQ655510 QUM655509:QUM655510 REI655509:REI655510 ROE655509:ROE655510 RYA655509:RYA655510 SHW655509:SHW655510 SRS655509:SRS655510 TBO655509:TBO655510 TLK655509:TLK655510 TVG655509:TVG655510 UFC655509:UFC655510 UOY655509:UOY655510 UYU655509:UYU655510 VIQ655509:VIQ655510 VSM655509:VSM655510 WCI655509:WCI655510 WME655509:WME655510 WWA655509:WWA655510 S721045:S721046 JO721045:JO721046 TK721045:TK721046 ADG721045:ADG721046 ANC721045:ANC721046 AWY721045:AWY721046 BGU721045:BGU721046 BQQ721045:BQQ721046 CAM721045:CAM721046 CKI721045:CKI721046 CUE721045:CUE721046 DEA721045:DEA721046 DNW721045:DNW721046 DXS721045:DXS721046 EHO721045:EHO721046 ERK721045:ERK721046 FBG721045:FBG721046 FLC721045:FLC721046 FUY721045:FUY721046 GEU721045:GEU721046 GOQ721045:GOQ721046 GYM721045:GYM721046 HII721045:HII721046 HSE721045:HSE721046 ICA721045:ICA721046 ILW721045:ILW721046 IVS721045:IVS721046 JFO721045:JFO721046 JPK721045:JPK721046 JZG721045:JZG721046 KJC721045:KJC721046 KSY721045:KSY721046 LCU721045:LCU721046 LMQ721045:LMQ721046 LWM721045:LWM721046 MGI721045:MGI721046 MQE721045:MQE721046 NAA721045:NAA721046 NJW721045:NJW721046 NTS721045:NTS721046 ODO721045:ODO721046 ONK721045:ONK721046 OXG721045:OXG721046 PHC721045:PHC721046 PQY721045:PQY721046 QAU721045:QAU721046 QKQ721045:QKQ721046 QUM721045:QUM721046 REI721045:REI721046 ROE721045:ROE721046 RYA721045:RYA721046 SHW721045:SHW721046 SRS721045:SRS721046 TBO721045:TBO721046 TLK721045:TLK721046 TVG721045:TVG721046 UFC721045:UFC721046 UOY721045:UOY721046 UYU721045:UYU721046 VIQ721045:VIQ721046 VSM721045:VSM721046 WCI721045:WCI721046 WME721045:WME721046 WWA721045:WWA721046 S786581:S786582 JO786581:JO786582 TK786581:TK786582 ADG786581:ADG786582 ANC786581:ANC786582 AWY786581:AWY786582 BGU786581:BGU786582 BQQ786581:BQQ786582 CAM786581:CAM786582 CKI786581:CKI786582 CUE786581:CUE786582 DEA786581:DEA786582 DNW786581:DNW786582 DXS786581:DXS786582 EHO786581:EHO786582 ERK786581:ERK786582 FBG786581:FBG786582 FLC786581:FLC786582 FUY786581:FUY786582 GEU786581:GEU786582 GOQ786581:GOQ786582 GYM786581:GYM786582 HII786581:HII786582 HSE786581:HSE786582 ICA786581:ICA786582 ILW786581:ILW786582 IVS786581:IVS786582 JFO786581:JFO786582 JPK786581:JPK786582 JZG786581:JZG786582 KJC786581:KJC786582 KSY786581:KSY786582 LCU786581:LCU786582 LMQ786581:LMQ786582 LWM786581:LWM786582 MGI786581:MGI786582 MQE786581:MQE786582 NAA786581:NAA786582 NJW786581:NJW786582 NTS786581:NTS786582 ODO786581:ODO786582 ONK786581:ONK786582 OXG786581:OXG786582 PHC786581:PHC786582 PQY786581:PQY786582 QAU786581:QAU786582 QKQ786581:QKQ786582 QUM786581:QUM786582 REI786581:REI786582 ROE786581:ROE786582 RYA786581:RYA786582 SHW786581:SHW786582 SRS786581:SRS786582 TBO786581:TBO786582 TLK786581:TLK786582 TVG786581:TVG786582 UFC786581:UFC786582 UOY786581:UOY786582 UYU786581:UYU786582 VIQ786581:VIQ786582 VSM786581:VSM786582 WCI786581:WCI786582 WME786581:WME786582 WWA786581:WWA786582 S852117:S852118 JO852117:JO852118 TK852117:TK852118 ADG852117:ADG852118 ANC852117:ANC852118 AWY852117:AWY852118 BGU852117:BGU852118 BQQ852117:BQQ852118 CAM852117:CAM852118 CKI852117:CKI852118 CUE852117:CUE852118 DEA852117:DEA852118 DNW852117:DNW852118 DXS852117:DXS852118 EHO852117:EHO852118 ERK852117:ERK852118 FBG852117:FBG852118 FLC852117:FLC852118 FUY852117:FUY852118 GEU852117:GEU852118 GOQ852117:GOQ852118 GYM852117:GYM852118 HII852117:HII852118 HSE852117:HSE852118 ICA852117:ICA852118 ILW852117:ILW852118 IVS852117:IVS852118 JFO852117:JFO852118 JPK852117:JPK852118 JZG852117:JZG852118 KJC852117:KJC852118 KSY852117:KSY852118 LCU852117:LCU852118 LMQ852117:LMQ852118 LWM852117:LWM852118 MGI852117:MGI852118 MQE852117:MQE852118 NAA852117:NAA852118 NJW852117:NJW852118 NTS852117:NTS852118 ODO852117:ODO852118 ONK852117:ONK852118 OXG852117:OXG852118 PHC852117:PHC852118 PQY852117:PQY852118 QAU852117:QAU852118 QKQ852117:QKQ852118 QUM852117:QUM852118 REI852117:REI852118 ROE852117:ROE852118 RYA852117:RYA852118 SHW852117:SHW852118 SRS852117:SRS852118 TBO852117:TBO852118 TLK852117:TLK852118 TVG852117:TVG852118 UFC852117:UFC852118 UOY852117:UOY852118 UYU852117:UYU852118 VIQ852117:VIQ852118 VSM852117:VSM852118 WCI852117:WCI852118 WME852117:WME852118 WWA852117:WWA852118 S917653:S917654 JO917653:JO917654 TK917653:TK917654 ADG917653:ADG917654 ANC917653:ANC917654 AWY917653:AWY917654 BGU917653:BGU917654 BQQ917653:BQQ917654 CAM917653:CAM917654 CKI917653:CKI917654 CUE917653:CUE917654 DEA917653:DEA917654 DNW917653:DNW917654 DXS917653:DXS917654 EHO917653:EHO917654 ERK917653:ERK917654 FBG917653:FBG917654 FLC917653:FLC917654 FUY917653:FUY917654 GEU917653:GEU917654 GOQ917653:GOQ917654 GYM917653:GYM917654 HII917653:HII917654 HSE917653:HSE917654 ICA917653:ICA917654 ILW917653:ILW917654 IVS917653:IVS917654 JFO917653:JFO917654 JPK917653:JPK917654 JZG917653:JZG917654 KJC917653:KJC917654 KSY917653:KSY917654 LCU917653:LCU917654 LMQ917653:LMQ917654 LWM917653:LWM917654 MGI917653:MGI917654 MQE917653:MQE917654 NAA917653:NAA917654 NJW917653:NJW917654 NTS917653:NTS917654 ODO917653:ODO917654 ONK917653:ONK917654 OXG917653:OXG917654 PHC917653:PHC917654 PQY917653:PQY917654 QAU917653:QAU917654 QKQ917653:QKQ917654 QUM917653:QUM917654 REI917653:REI917654 ROE917653:ROE917654 RYA917653:RYA917654 SHW917653:SHW917654 SRS917653:SRS917654 TBO917653:TBO917654 TLK917653:TLK917654 TVG917653:TVG917654 UFC917653:UFC917654 UOY917653:UOY917654 UYU917653:UYU917654 VIQ917653:VIQ917654 VSM917653:VSM917654 WCI917653:WCI917654 WME917653:WME917654 WWA917653:WWA917654 S983189:S983190 JO983189:JO983190 TK983189:TK983190 ADG983189:ADG983190 ANC983189:ANC983190 AWY983189:AWY983190 BGU983189:BGU983190 BQQ983189:BQQ983190 CAM983189:CAM983190 CKI983189:CKI983190 CUE983189:CUE983190 DEA983189:DEA983190 DNW983189:DNW983190 DXS983189:DXS983190 EHO983189:EHO983190 ERK983189:ERK983190 FBG983189:FBG983190 FLC983189:FLC983190 FUY983189:FUY983190 GEU983189:GEU983190 GOQ983189:GOQ983190 GYM983189:GYM983190 HII983189:HII983190 HSE983189:HSE983190 ICA983189:ICA983190 ILW983189:ILW983190 IVS983189:IVS983190 JFO983189:JFO983190 JPK983189:JPK983190 JZG983189:JZG983190 KJC983189:KJC983190 KSY983189:KSY983190 LCU983189:LCU983190 LMQ983189:LMQ983190 LWM983189:LWM983190 MGI983189:MGI983190 MQE983189:MQE983190 NAA983189:NAA983190 NJW983189:NJW983190 NTS983189:NTS983190 ODO983189:ODO983190 ONK983189:ONK983190 OXG983189:OXG983190 PHC983189:PHC983190 PQY983189:PQY983190 QAU983189:QAU983190 QKQ983189:QKQ983190 QUM983189:QUM983190 REI983189:REI983190 ROE983189:ROE983190 RYA983189:RYA983190 SHW983189:SHW983190 SRS983189:SRS983190 TBO983189:TBO983190 TLK983189:TLK983190 TVG983189:TVG983190 UFC983189:UFC983190 UOY983189:UOY983190 UYU983189:UYU983190 VIQ983189:VIQ983190 VSM983189:VSM983190 WCI983189:WCI983190 WME983189:WME983190 WWA983189:WWA983190 S65772:S65773 JO65772:JO65773 TK65772:TK65773 ADG65772:ADG65773 ANC65772:ANC65773 AWY65772:AWY65773 BGU65772:BGU65773 BQQ65772:BQQ65773 CAM65772:CAM65773 CKI65772:CKI65773 CUE65772:CUE65773 DEA65772:DEA65773 DNW65772:DNW65773 DXS65772:DXS65773 EHO65772:EHO65773 ERK65772:ERK65773 FBG65772:FBG65773 FLC65772:FLC65773 FUY65772:FUY65773 GEU65772:GEU65773 GOQ65772:GOQ65773 GYM65772:GYM65773 HII65772:HII65773 HSE65772:HSE65773 ICA65772:ICA65773 ILW65772:ILW65773 IVS65772:IVS65773 JFO65772:JFO65773 JPK65772:JPK65773 JZG65772:JZG65773 KJC65772:KJC65773 KSY65772:KSY65773 LCU65772:LCU65773 LMQ65772:LMQ65773 LWM65772:LWM65773 MGI65772:MGI65773 MQE65772:MQE65773 NAA65772:NAA65773 NJW65772:NJW65773 NTS65772:NTS65773 ODO65772:ODO65773 ONK65772:ONK65773 OXG65772:OXG65773 PHC65772:PHC65773 PQY65772:PQY65773 QAU65772:QAU65773 QKQ65772:QKQ65773 QUM65772:QUM65773 REI65772:REI65773 ROE65772:ROE65773 RYA65772:RYA65773 SHW65772:SHW65773 SRS65772:SRS65773 TBO65772:TBO65773 TLK65772:TLK65773 TVG65772:TVG65773 UFC65772:UFC65773 UOY65772:UOY65773 UYU65772:UYU65773 VIQ65772:VIQ65773 VSM65772:VSM65773 WCI65772:WCI65773 WME65772:WME65773 WWA65772:WWA65773 S131308:S131309 JO131308:JO131309 TK131308:TK131309 ADG131308:ADG131309 ANC131308:ANC131309 AWY131308:AWY131309 BGU131308:BGU131309 BQQ131308:BQQ131309 CAM131308:CAM131309 CKI131308:CKI131309 CUE131308:CUE131309 DEA131308:DEA131309 DNW131308:DNW131309 DXS131308:DXS131309 EHO131308:EHO131309 ERK131308:ERK131309 FBG131308:FBG131309 FLC131308:FLC131309 FUY131308:FUY131309 GEU131308:GEU131309 GOQ131308:GOQ131309 GYM131308:GYM131309 HII131308:HII131309 HSE131308:HSE131309 ICA131308:ICA131309 ILW131308:ILW131309 IVS131308:IVS131309 JFO131308:JFO131309 JPK131308:JPK131309 JZG131308:JZG131309 KJC131308:KJC131309 KSY131308:KSY131309 LCU131308:LCU131309 LMQ131308:LMQ131309 LWM131308:LWM131309 MGI131308:MGI131309 MQE131308:MQE131309 NAA131308:NAA131309 NJW131308:NJW131309 NTS131308:NTS131309 ODO131308:ODO131309 ONK131308:ONK131309 OXG131308:OXG131309 PHC131308:PHC131309 PQY131308:PQY131309 QAU131308:QAU131309 QKQ131308:QKQ131309 QUM131308:QUM131309 REI131308:REI131309 ROE131308:ROE131309 RYA131308:RYA131309 SHW131308:SHW131309 SRS131308:SRS131309 TBO131308:TBO131309 TLK131308:TLK131309 TVG131308:TVG131309 UFC131308:UFC131309 UOY131308:UOY131309 UYU131308:UYU131309 VIQ131308:VIQ131309 VSM131308:VSM131309 WCI131308:WCI131309 WME131308:WME131309 WWA131308:WWA131309 S196844:S196845 JO196844:JO196845 TK196844:TK196845 ADG196844:ADG196845 ANC196844:ANC196845 AWY196844:AWY196845 BGU196844:BGU196845 BQQ196844:BQQ196845 CAM196844:CAM196845 CKI196844:CKI196845 CUE196844:CUE196845 DEA196844:DEA196845 DNW196844:DNW196845 DXS196844:DXS196845 EHO196844:EHO196845 ERK196844:ERK196845 FBG196844:FBG196845 FLC196844:FLC196845 FUY196844:FUY196845 GEU196844:GEU196845 GOQ196844:GOQ196845 GYM196844:GYM196845 HII196844:HII196845 HSE196844:HSE196845 ICA196844:ICA196845 ILW196844:ILW196845 IVS196844:IVS196845 JFO196844:JFO196845 JPK196844:JPK196845 JZG196844:JZG196845 KJC196844:KJC196845 KSY196844:KSY196845 LCU196844:LCU196845 LMQ196844:LMQ196845 LWM196844:LWM196845 MGI196844:MGI196845 MQE196844:MQE196845 NAA196844:NAA196845 NJW196844:NJW196845 NTS196844:NTS196845 ODO196844:ODO196845 ONK196844:ONK196845 OXG196844:OXG196845 PHC196844:PHC196845 PQY196844:PQY196845 QAU196844:QAU196845 QKQ196844:QKQ196845 QUM196844:QUM196845 REI196844:REI196845 ROE196844:ROE196845 RYA196844:RYA196845 SHW196844:SHW196845 SRS196844:SRS196845 TBO196844:TBO196845 TLK196844:TLK196845 TVG196844:TVG196845 UFC196844:UFC196845 UOY196844:UOY196845 UYU196844:UYU196845 VIQ196844:VIQ196845 VSM196844:VSM196845 WCI196844:WCI196845 WME196844:WME196845 WWA196844:WWA196845 S262380:S262381 JO262380:JO262381 TK262380:TK262381 ADG262380:ADG262381 ANC262380:ANC262381 AWY262380:AWY262381 BGU262380:BGU262381 BQQ262380:BQQ262381 CAM262380:CAM262381 CKI262380:CKI262381 CUE262380:CUE262381 DEA262380:DEA262381 DNW262380:DNW262381 DXS262380:DXS262381 EHO262380:EHO262381 ERK262380:ERK262381 FBG262380:FBG262381 FLC262380:FLC262381 FUY262380:FUY262381 GEU262380:GEU262381 GOQ262380:GOQ262381 GYM262380:GYM262381 HII262380:HII262381 HSE262380:HSE262381 ICA262380:ICA262381 ILW262380:ILW262381 IVS262380:IVS262381 JFO262380:JFO262381 JPK262380:JPK262381 JZG262380:JZG262381 KJC262380:KJC262381 KSY262380:KSY262381 LCU262380:LCU262381 LMQ262380:LMQ262381 LWM262380:LWM262381 MGI262380:MGI262381 MQE262380:MQE262381 NAA262380:NAA262381 NJW262380:NJW262381 NTS262380:NTS262381 ODO262380:ODO262381 ONK262380:ONK262381 OXG262380:OXG262381 PHC262380:PHC262381 PQY262380:PQY262381 QAU262380:QAU262381 QKQ262380:QKQ262381 QUM262380:QUM262381 REI262380:REI262381 ROE262380:ROE262381 RYA262380:RYA262381 SHW262380:SHW262381 SRS262380:SRS262381 TBO262380:TBO262381 TLK262380:TLK262381 TVG262380:TVG262381 UFC262380:UFC262381 UOY262380:UOY262381 UYU262380:UYU262381 VIQ262380:VIQ262381 VSM262380:VSM262381 WCI262380:WCI262381 WME262380:WME262381 WWA262380:WWA262381 S327916:S327917 JO327916:JO327917 TK327916:TK327917 ADG327916:ADG327917 ANC327916:ANC327917 AWY327916:AWY327917 BGU327916:BGU327917 BQQ327916:BQQ327917 CAM327916:CAM327917 CKI327916:CKI327917 CUE327916:CUE327917 DEA327916:DEA327917 DNW327916:DNW327917 DXS327916:DXS327917 EHO327916:EHO327917 ERK327916:ERK327917 FBG327916:FBG327917 FLC327916:FLC327917 FUY327916:FUY327917 GEU327916:GEU327917 GOQ327916:GOQ327917 GYM327916:GYM327917 HII327916:HII327917 HSE327916:HSE327917 ICA327916:ICA327917 ILW327916:ILW327917 IVS327916:IVS327917 JFO327916:JFO327917 JPK327916:JPK327917 JZG327916:JZG327917 KJC327916:KJC327917 KSY327916:KSY327917 LCU327916:LCU327917 LMQ327916:LMQ327917 LWM327916:LWM327917 MGI327916:MGI327917 MQE327916:MQE327917 NAA327916:NAA327917 NJW327916:NJW327917 NTS327916:NTS327917 ODO327916:ODO327917 ONK327916:ONK327917 OXG327916:OXG327917 PHC327916:PHC327917 PQY327916:PQY327917 QAU327916:QAU327917 QKQ327916:QKQ327917 QUM327916:QUM327917 REI327916:REI327917 ROE327916:ROE327917 RYA327916:RYA327917 SHW327916:SHW327917 SRS327916:SRS327917 TBO327916:TBO327917 TLK327916:TLK327917 TVG327916:TVG327917 UFC327916:UFC327917 UOY327916:UOY327917 UYU327916:UYU327917 VIQ327916:VIQ327917 VSM327916:VSM327917 WCI327916:WCI327917 WME327916:WME327917 WWA327916:WWA327917 S393452:S393453 JO393452:JO393453 TK393452:TK393453 ADG393452:ADG393453 ANC393452:ANC393453 AWY393452:AWY393453 BGU393452:BGU393453 BQQ393452:BQQ393453 CAM393452:CAM393453 CKI393452:CKI393453 CUE393452:CUE393453 DEA393452:DEA393453 DNW393452:DNW393453 DXS393452:DXS393453 EHO393452:EHO393453 ERK393452:ERK393453 FBG393452:FBG393453 FLC393452:FLC393453 FUY393452:FUY393453 GEU393452:GEU393453 GOQ393452:GOQ393453 GYM393452:GYM393453 HII393452:HII393453 HSE393452:HSE393453 ICA393452:ICA393453 ILW393452:ILW393453 IVS393452:IVS393453 JFO393452:JFO393453 JPK393452:JPK393453 JZG393452:JZG393453 KJC393452:KJC393453 KSY393452:KSY393453 LCU393452:LCU393453 LMQ393452:LMQ393453 LWM393452:LWM393453 MGI393452:MGI393453 MQE393452:MQE393453 NAA393452:NAA393453 NJW393452:NJW393453 NTS393452:NTS393453 ODO393452:ODO393453 ONK393452:ONK393453 OXG393452:OXG393453 PHC393452:PHC393453 PQY393452:PQY393453 QAU393452:QAU393453 QKQ393452:QKQ393453 QUM393452:QUM393453 REI393452:REI393453 ROE393452:ROE393453 RYA393452:RYA393453 SHW393452:SHW393453 SRS393452:SRS393453 TBO393452:TBO393453 TLK393452:TLK393453 TVG393452:TVG393453 UFC393452:UFC393453 UOY393452:UOY393453 UYU393452:UYU393453 VIQ393452:VIQ393453 VSM393452:VSM393453 WCI393452:WCI393453 WME393452:WME393453 WWA393452:WWA393453 S458988:S458989 JO458988:JO458989 TK458988:TK458989 ADG458988:ADG458989 ANC458988:ANC458989 AWY458988:AWY458989 BGU458988:BGU458989 BQQ458988:BQQ458989 CAM458988:CAM458989 CKI458988:CKI458989 CUE458988:CUE458989 DEA458988:DEA458989 DNW458988:DNW458989 DXS458988:DXS458989 EHO458988:EHO458989 ERK458988:ERK458989 FBG458988:FBG458989 FLC458988:FLC458989 FUY458988:FUY458989 GEU458988:GEU458989 GOQ458988:GOQ458989 GYM458988:GYM458989 HII458988:HII458989 HSE458988:HSE458989 ICA458988:ICA458989 ILW458988:ILW458989 IVS458988:IVS458989 JFO458988:JFO458989 JPK458988:JPK458989 JZG458988:JZG458989 KJC458988:KJC458989 KSY458988:KSY458989 LCU458988:LCU458989 LMQ458988:LMQ458989 LWM458988:LWM458989 MGI458988:MGI458989 MQE458988:MQE458989 NAA458988:NAA458989 NJW458988:NJW458989 NTS458988:NTS458989 ODO458988:ODO458989 ONK458988:ONK458989 OXG458988:OXG458989 PHC458988:PHC458989 PQY458988:PQY458989 QAU458988:QAU458989 QKQ458988:QKQ458989 QUM458988:QUM458989 REI458988:REI458989 ROE458988:ROE458989 RYA458988:RYA458989 SHW458988:SHW458989 SRS458988:SRS458989 TBO458988:TBO458989 TLK458988:TLK458989 TVG458988:TVG458989 UFC458988:UFC458989 UOY458988:UOY458989 UYU458988:UYU458989 VIQ458988:VIQ458989 VSM458988:VSM458989 WCI458988:WCI458989 WME458988:WME458989 WWA458988:WWA458989 S524524:S524525 JO524524:JO524525 TK524524:TK524525 ADG524524:ADG524525 ANC524524:ANC524525 AWY524524:AWY524525 BGU524524:BGU524525 BQQ524524:BQQ524525 CAM524524:CAM524525 CKI524524:CKI524525 CUE524524:CUE524525 DEA524524:DEA524525 DNW524524:DNW524525 DXS524524:DXS524525 EHO524524:EHO524525 ERK524524:ERK524525 FBG524524:FBG524525 FLC524524:FLC524525 FUY524524:FUY524525 GEU524524:GEU524525 GOQ524524:GOQ524525 GYM524524:GYM524525 HII524524:HII524525 HSE524524:HSE524525 ICA524524:ICA524525 ILW524524:ILW524525 IVS524524:IVS524525 JFO524524:JFO524525 JPK524524:JPK524525 JZG524524:JZG524525 KJC524524:KJC524525 KSY524524:KSY524525 LCU524524:LCU524525 LMQ524524:LMQ524525 LWM524524:LWM524525 MGI524524:MGI524525 MQE524524:MQE524525 NAA524524:NAA524525 NJW524524:NJW524525 NTS524524:NTS524525 ODO524524:ODO524525 ONK524524:ONK524525 OXG524524:OXG524525 PHC524524:PHC524525 PQY524524:PQY524525 QAU524524:QAU524525 QKQ524524:QKQ524525 QUM524524:QUM524525 REI524524:REI524525 ROE524524:ROE524525 RYA524524:RYA524525 SHW524524:SHW524525 SRS524524:SRS524525 TBO524524:TBO524525 TLK524524:TLK524525 TVG524524:TVG524525 UFC524524:UFC524525 UOY524524:UOY524525 UYU524524:UYU524525 VIQ524524:VIQ524525 VSM524524:VSM524525 WCI524524:WCI524525 WME524524:WME524525 WWA524524:WWA524525 S590060:S590061 JO590060:JO590061 TK590060:TK590061 ADG590060:ADG590061 ANC590060:ANC590061 AWY590060:AWY590061 BGU590060:BGU590061 BQQ590060:BQQ590061 CAM590060:CAM590061 CKI590060:CKI590061 CUE590060:CUE590061 DEA590060:DEA590061 DNW590060:DNW590061 DXS590060:DXS590061 EHO590060:EHO590061 ERK590060:ERK590061 FBG590060:FBG590061 FLC590060:FLC590061 FUY590060:FUY590061 GEU590060:GEU590061 GOQ590060:GOQ590061 GYM590060:GYM590061 HII590060:HII590061 HSE590060:HSE590061 ICA590060:ICA590061 ILW590060:ILW590061 IVS590060:IVS590061 JFO590060:JFO590061 JPK590060:JPK590061 JZG590060:JZG590061 KJC590060:KJC590061 KSY590060:KSY590061 LCU590060:LCU590061 LMQ590060:LMQ590061 LWM590060:LWM590061 MGI590060:MGI590061 MQE590060:MQE590061 NAA590060:NAA590061 NJW590060:NJW590061 NTS590060:NTS590061 ODO590060:ODO590061 ONK590060:ONK590061 OXG590060:OXG590061 PHC590060:PHC590061 PQY590060:PQY590061 QAU590060:QAU590061 QKQ590060:QKQ590061 QUM590060:QUM590061 REI590060:REI590061 ROE590060:ROE590061 RYA590060:RYA590061 SHW590060:SHW590061 SRS590060:SRS590061 TBO590060:TBO590061 TLK590060:TLK590061 TVG590060:TVG590061 UFC590060:UFC590061 UOY590060:UOY590061 UYU590060:UYU590061 VIQ590060:VIQ590061 VSM590060:VSM590061 WCI590060:WCI590061 WME590060:WME590061 WWA590060:WWA590061 S655596:S655597 JO655596:JO655597 TK655596:TK655597 ADG655596:ADG655597 ANC655596:ANC655597 AWY655596:AWY655597 BGU655596:BGU655597 BQQ655596:BQQ655597 CAM655596:CAM655597 CKI655596:CKI655597 CUE655596:CUE655597 DEA655596:DEA655597 DNW655596:DNW655597 DXS655596:DXS655597 EHO655596:EHO655597 ERK655596:ERK655597 FBG655596:FBG655597 FLC655596:FLC655597 FUY655596:FUY655597 GEU655596:GEU655597 GOQ655596:GOQ655597 GYM655596:GYM655597 HII655596:HII655597 HSE655596:HSE655597 ICA655596:ICA655597 ILW655596:ILW655597 IVS655596:IVS655597 JFO655596:JFO655597 JPK655596:JPK655597 JZG655596:JZG655597 KJC655596:KJC655597 KSY655596:KSY655597 LCU655596:LCU655597 LMQ655596:LMQ655597 LWM655596:LWM655597 MGI655596:MGI655597 MQE655596:MQE655597 NAA655596:NAA655597 NJW655596:NJW655597 NTS655596:NTS655597 ODO655596:ODO655597 ONK655596:ONK655597 OXG655596:OXG655597 PHC655596:PHC655597 PQY655596:PQY655597 QAU655596:QAU655597 QKQ655596:QKQ655597 QUM655596:QUM655597 REI655596:REI655597 ROE655596:ROE655597 RYA655596:RYA655597 SHW655596:SHW655597 SRS655596:SRS655597 TBO655596:TBO655597 TLK655596:TLK655597 TVG655596:TVG655597 UFC655596:UFC655597 UOY655596:UOY655597 UYU655596:UYU655597 VIQ655596:VIQ655597 VSM655596:VSM655597 WCI655596:WCI655597 WME655596:WME655597 WWA655596:WWA655597 S721132:S721133 JO721132:JO721133 TK721132:TK721133 ADG721132:ADG721133 ANC721132:ANC721133 AWY721132:AWY721133 BGU721132:BGU721133 BQQ721132:BQQ721133 CAM721132:CAM721133 CKI721132:CKI721133 CUE721132:CUE721133 DEA721132:DEA721133 DNW721132:DNW721133 DXS721132:DXS721133 EHO721132:EHO721133 ERK721132:ERK721133 FBG721132:FBG721133 FLC721132:FLC721133 FUY721132:FUY721133 GEU721132:GEU721133 GOQ721132:GOQ721133 GYM721132:GYM721133 HII721132:HII721133 HSE721132:HSE721133 ICA721132:ICA721133 ILW721132:ILW721133 IVS721132:IVS721133 JFO721132:JFO721133 JPK721132:JPK721133 JZG721132:JZG721133 KJC721132:KJC721133 KSY721132:KSY721133 LCU721132:LCU721133 LMQ721132:LMQ721133 LWM721132:LWM721133 MGI721132:MGI721133 MQE721132:MQE721133 NAA721132:NAA721133 NJW721132:NJW721133 NTS721132:NTS721133 ODO721132:ODO721133 ONK721132:ONK721133 OXG721132:OXG721133 PHC721132:PHC721133 PQY721132:PQY721133 QAU721132:QAU721133 QKQ721132:QKQ721133 QUM721132:QUM721133 REI721132:REI721133 ROE721132:ROE721133 RYA721132:RYA721133 SHW721132:SHW721133 SRS721132:SRS721133 TBO721132:TBO721133 TLK721132:TLK721133 TVG721132:TVG721133 UFC721132:UFC721133 UOY721132:UOY721133 UYU721132:UYU721133 VIQ721132:VIQ721133 VSM721132:VSM721133 WCI721132:WCI721133 WME721132:WME721133 WWA721132:WWA721133 S786668:S786669 JO786668:JO786669 TK786668:TK786669 ADG786668:ADG786669 ANC786668:ANC786669 AWY786668:AWY786669 BGU786668:BGU786669 BQQ786668:BQQ786669 CAM786668:CAM786669 CKI786668:CKI786669 CUE786668:CUE786669 DEA786668:DEA786669 DNW786668:DNW786669 DXS786668:DXS786669 EHO786668:EHO786669 ERK786668:ERK786669 FBG786668:FBG786669 FLC786668:FLC786669 FUY786668:FUY786669 GEU786668:GEU786669 GOQ786668:GOQ786669 GYM786668:GYM786669 HII786668:HII786669 HSE786668:HSE786669 ICA786668:ICA786669 ILW786668:ILW786669 IVS786668:IVS786669 JFO786668:JFO786669 JPK786668:JPK786669 JZG786668:JZG786669 KJC786668:KJC786669 KSY786668:KSY786669 LCU786668:LCU786669 LMQ786668:LMQ786669 LWM786668:LWM786669 MGI786668:MGI786669 MQE786668:MQE786669 NAA786668:NAA786669 NJW786668:NJW786669 NTS786668:NTS786669 ODO786668:ODO786669 ONK786668:ONK786669 OXG786668:OXG786669 PHC786668:PHC786669 PQY786668:PQY786669 QAU786668:QAU786669 QKQ786668:QKQ786669 QUM786668:QUM786669 REI786668:REI786669 ROE786668:ROE786669 RYA786668:RYA786669 SHW786668:SHW786669 SRS786668:SRS786669 TBO786668:TBO786669 TLK786668:TLK786669 TVG786668:TVG786669 UFC786668:UFC786669 UOY786668:UOY786669 UYU786668:UYU786669 VIQ786668:VIQ786669 VSM786668:VSM786669 WCI786668:WCI786669 WME786668:WME786669 WWA786668:WWA786669 S852204:S852205 JO852204:JO852205 TK852204:TK852205 ADG852204:ADG852205 ANC852204:ANC852205 AWY852204:AWY852205 BGU852204:BGU852205 BQQ852204:BQQ852205 CAM852204:CAM852205 CKI852204:CKI852205 CUE852204:CUE852205 DEA852204:DEA852205 DNW852204:DNW852205 DXS852204:DXS852205 EHO852204:EHO852205 ERK852204:ERK852205 FBG852204:FBG852205 FLC852204:FLC852205 FUY852204:FUY852205 GEU852204:GEU852205 GOQ852204:GOQ852205 GYM852204:GYM852205 HII852204:HII852205 HSE852204:HSE852205 ICA852204:ICA852205 ILW852204:ILW852205 IVS852204:IVS852205 JFO852204:JFO852205 JPK852204:JPK852205 JZG852204:JZG852205 KJC852204:KJC852205 KSY852204:KSY852205 LCU852204:LCU852205 LMQ852204:LMQ852205 LWM852204:LWM852205 MGI852204:MGI852205 MQE852204:MQE852205 NAA852204:NAA852205 NJW852204:NJW852205 NTS852204:NTS852205 ODO852204:ODO852205 ONK852204:ONK852205 OXG852204:OXG852205 PHC852204:PHC852205 PQY852204:PQY852205 QAU852204:QAU852205 QKQ852204:QKQ852205 QUM852204:QUM852205 REI852204:REI852205 ROE852204:ROE852205 RYA852204:RYA852205 SHW852204:SHW852205 SRS852204:SRS852205 TBO852204:TBO852205 TLK852204:TLK852205 TVG852204:TVG852205 UFC852204:UFC852205 UOY852204:UOY852205 UYU852204:UYU852205 VIQ852204:VIQ852205 VSM852204:VSM852205 WCI852204:WCI852205 WME852204:WME852205 WWA852204:WWA852205 S917740:S917741 JO917740:JO917741 TK917740:TK917741 ADG917740:ADG917741 ANC917740:ANC917741 AWY917740:AWY917741 BGU917740:BGU917741 BQQ917740:BQQ917741 CAM917740:CAM917741 CKI917740:CKI917741 CUE917740:CUE917741 DEA917740:DEA917741 DNW917740:DNW917741 DXS917740:DXS917741 EHO917740:EHO917741 ERK917740:ERK917741 FBG917740:FBG917741 FLC917740:FLC917741 FUY917740:FUY917741 GEU917740:GEU917741 GOQ917740:GOQ917741 GYM917740:GYM917741 HII917740:HII917741 HSE917740:HSE917741 ICA917740:ICA917741 ILW917740:ILW917741 IVS917740:IVS917741 JFO917740:JFO917741 JPK917740:JPK917741 JZG917740:JZG917741 KJC917740:KJC917741 KSY917740:KSY917741 LCU917740:LCU917741 LMQ917740:LMQ917741 LWM917740:LWM917741 MGI917740:MGI917741 MQE917740:MQE917741 NAA917740:NAA917741 NJW917740:NJW917741 NTS917740:NTS917741 ODO917740:ODO917741 ONK917740:ONK917741 OXG917740:OXG917741 PHC917740:PHC917741 PQY917740:PQY917741 QAU917740:QAU917741 QKQ917740:QKQ917741 QUM917740:QUM917741 REI917740:REI917741 ROE917740:ROE917741 RYA917740:RYA917741 SHW917740:SHW917741 SRS917740:SRS917741 TBO917740:TBO917741 TLK917740:TLK917741 TVG917740:TVG917741 UFC917740:UFC917741 UOY917740:UOY917741 UYU917740:UYU917741 VIQ917740:VIQ917741 VSM917740:VSM917741 WCI917740:WCI917741 WME917740:WME917741 WWA917740:WWA917741 S983276:S983277 JO983276:JO983277 TK983276:TK983277 ADG983276:ADG983277 ANC983276:ANC983277 AWY983276:AWY983277 BGU983276:BGU983277 BQQ983276:BQQ983277 CAM983276:CAM983277 CKI983276:CKI983277 CUE983276:CUE983277 DEA983276:DEA983277 DNW983276:DNW983277 DXS983276:DXS983277 EHO983276:EHO983277 ERK983276:ERK983277 FBG983276:FBG983277 FLC983276:FLC983277 FUY983276:FUY983277 GEU983276:GEU983277 GOQ983276:GOQ983277 GYM983276:GYM983277 HII983276:HII983277 HSE983276:HSE983277 ICA983276:ICA983277 ILW983276:ILW983277 IVS983276:IVS983277 JFO983276:JFO983277 JPK983276:JPK983277 JZG983276:JZG983277 KJC983276:KJC983277 KSY983276:KSY983277 LCU983276:LCU983277 LMQ983276:LMQ983277 LWM983276:LWM983277 MGI983276:MGI983277 MQE983276:MQE983277 NAA983276:NAA983277 NJW983276:NJW983277 NTS983276:NTS983277 ODO983276:ODO983277 ONK983276:ONK983277 OXG983276:OXG983277 PHC983276:PHC983277 PQY983276:PQY983277 QAU983276:QAU983277 QKQ983276:QKQ983277 QUM983276:QUM983277 REI983276:REI983277 ROE983276:ROE983277 RYA983276:RYA983277 SHW983276:SHW983277 SRS983276:SRS983277 TBO983276:TBO983277 TLK983276:TLK983277 TVG983276:TVG983277 UFC983276:UFC983277 UOY983276:UOY983277 UYU983276:UYU983277 VIQ983276:VIQ983277 VSM983276:VSM983277 WCI983276:WCI983277 WME983276:WME983277 WWA983276:WWA983277 S65886:S65887 JO65886:JO65887 TK65886:TK65887 ADG65886:ADG65887 ANC65886:ANC65887 AWY65886:AWY65887 BGU65886:BGU65887 BQQ65886:BQQ65887 CAM65886:CAM65887 CKI65886:CKI65887 CUE65886:CUE65887 DEA65886:DEA65887 DNW65886:DNW65887 DXS65886:DXS65887 EHO65886:EHO65887 ERK65886:ERK65887 FBG65886:FBG65887 FLC65886:FLC65887 FUY65886:FUY65887 GEU65886:GEU65887 GOQ65886:GOQ65887 GYM65886:GYM65887 HII65886:HII65887 HSE65886:HSE65887 ICA65886:ICA65887 ILW65886:ILW65887 IVS65886:IVS65887 JFO65886:JFO65887 JPK65886:JPK65887 JZG65886:JZG65887 KJC65886:KJC65887 KSY65886:KSY65887 LCU65886:LCU65887 LMQ65886:LMQ65887 LWM65886:LWM65887 MGI65886:MGI65887 MQE65886:MQE65887 NAA65886:NAA65887 NJW65886:NJW65887 NTS65886:NTS65887 ODO65886:ODO65887 ONK65886:ONK65887 OXG65886:OXG65887 PHC65886:PHC65887 PQY65886:PQY65887 QAU65886:QAU65887 QKQ65886:QKQ65887 QUM65886:QUM65887 REI65886:REI65887 ROE65886:ROE65887 RYA65886:RYA65887 SHW65886:SHW65887 SRS65886:SRS65887 TBO65886:TBO65887 TLK65886:TLK65887 TVG65886:TVG65887 UFC65886:UFC65887 UOY65886:UOY65887 UYU65886:UYU65887 VIQ65886:VIQ65887 VSM65886:VSM65887 WCI65886:WCI65887 WME65886:WME65887 WWA65886:WWA65887 S131422:S131423 JO131422:JO131423 TK131422:TK131423 ADG131422:ADG131423 ANC131422:ANC131423 AWY131422:AWY131423 BGU131422:BGU131423 BQQ131422:BQQ131423 CAM131422:CAM131423 CKI131422:CKI131423 CUE131422:CUE131423 DEA131422:DEA131423 DNW131422:DNW131423 DXS131422:DXS131423 EHO131422:EHO131423 ERK131422:ERK131423 FBG131422:FBG131423 FLC131422:FLC131423 FUY131422:FUY131423 GEU131422:GEU131423 GOQ131422:GOQ131423 GYM131422:GYM131423 HII131422:HII131423 HSE131422:HSE131423 ICA131422:ICA131423 ILW131422:ILW131423 IVS131422:IVS131423 JFO131422:JFO131423 JPK131422:JPK131423 JZG131422:JZG131423 KJC131422:KJC131423 KSY131422:KSY131423 LCU131422:LCU131423 LMQ131422:LMQ131423 LWM131422:LWM131423 MGI131422:MGI131423 MQE131422:MQE131423 NAA131422:NAA131423 NJW131422:NJW131423 NTS131422:NTS131423 ODO131422:ODO131423 ONK131422:ONK131423 OXG131422:OXG131423 PHC131422:PHC131423 PQY131422:PQY131423 QAU131422:QAU131423 QKQ131422:QKQ131423 QUM131422:QUM131423 REI131422:REI131423 ROE131422:ROE131423 RYA131422:RYA131423 SHW131422:SHW131423 SRS131422:SRS131423 TBO131422:TBO131423 TLK131422:TLK131423 TVG131422:TVG131423 UFC131422:UFC131423 UOY131422:UOY131423 UYU131422:UYU131423 VIQ131422:VIQ131423 VSM131422:VSM131423 WCI131422:WCI131423 WME131422:WME131423 WWA131422:WWA131423 S196958:S196959 JO196958:JO196959 TK196958:TK196959 ADG196958:ADG196959 ANC196958:ANC196959 AWY196958:AWY196959 BGU196958:BGU196959 BQQ196958:BQQ196959 CAM196958:CAM196959 CKI196958:CKI196959 CUE196958:CUE196959 DEA196958:DEA196959 DNW196958:DNW196959 DXS196958:DXS196959 EHO196958:EHO196959 ERK196958:ERK196959 FBG196958:FBG196959 FLC196958:FLC196959 FUY196958:FUY196959 GEU196958:GEU196959 GOQ196958:GOQ196959 GYM196958:GYM196959 HII196958:HII196959 HSE196958:HSE196959 ICA196958:ICA196959 ILW196958:ILW196959 IVS196958:IVS196959 JFO196958:JFO196959 JPK196958:JPK196959 JZG196958:JZG196959 KJC196958:KJC196959 KSY196958:KSY196959 LCU196958:LCU196959 LMQ196958:LMQ196959 LWM196958:LWM196959 MGI196958:MGI196959 MQE196958:MQE196959 NAA196958:NAA196959 NJW196958:NJW196959 NTS196958:NTS196959 ODO196958:ODO196959 ONK196958:ONK196959 OXG196958:OXG196959 PHC196958:PHC196959 PQY196958:PQY196959 QAU196958:QAU196959 QKQ196958:QKQ196959 QUM196958:QUM196959 REI196958:REI196959 ROE196958:ROE196959 RYA196958:RYA196959 SHW196958:SHW196959 SRS196958:SRS196959 TBO196958:TBO196959 TLK196958:TLK196959 TVG196958:TVG196959 UFC196958:UFC196959 UOY196958:UOY196959 UYU196958:UYU196959 VIQ196958:VIQ196959 VSM196958:VSM196959 WCI196958:WCI196959 WME196958:WME196959 WWA196958:WWA196959 S262494:S262495 JO262494:JO262495 TK262494:TK262495 ADG262494:ADG262495 ANC262494:ANC262495 AWY262494:AWY262495 BGU262494:BGU262495 BQQ262494:BQQ262495 CAM262494:CAM262495 CKI262494:CKI262495 CUE262494:CUE262495 DEA262494:DEA262495 DNW262494:DNW262495 DXS262494:DXS262495 EHO262494:EHO262495 ERK262494:ERK262495 FBG262494:FBG262495 FLC262494:FLC262495 FUY262494:FUY262495 GEU262494:GEU262495 GOQ262494:GOQ262495 GYM262494:GYM262495 HII262494:HII262495 HSE262494:HSE262495 ICA262494:ICA262495 ILW262494:ILW262495 IVS262494:IVS262495 JFO262494:JFO262495 JPK262494:JPK262495 JZG262494:JZG262495 KJC262494:KJC262495 KSY262494:KSY262495 LCU262494:LCU262495 LMQ262494:LMQ262495 LWM262494:LWM262495 MGI262494:MGI262495 MQE262494:MQE262495 NAA262494:NAA262495 NJW262494:NJW262495 NTS262494:NTS262495 ODO262494:ODO262495 ONK262494:ONK262495 OXG262494:OXG262495 PHC262494:PHC262495 PQY262494:PQY262495 QAU262494:QAU262495 QKQ262494:QKQ262495 QUM262494:QUM262495 REI262494:REI262495 ROE262494:ROE262495 RYA262494:RYA262495 SHW262494:SHW262495 SRS262494:SRS262495 TBO262494:TBO262495 TLK262494:TLK262495 TVG262494:TVG262495 UFC262494:UFC262495 UOY262494:UOY262495 UYU262494:UYU262495 VIQ262494:VIQ262495 VSM262494:VSM262495 WCI262494:WCI262495 WME262494:WME262495 WWA262494:WWA262495 S328030:S328031 JO328030:JO328031 TK328030:TK328031 ADG328030:ADG328031 ANC328030:ANC328031 AWY328030:AWY328031 BGU328030:BGU328031 BQQ328030:BQQ328031 CAM328030:CAM328031 CKI328030:CKI328031 CUE328030:CUE328031 DEA328030:DEA328031 DNW328030:DNW328031 DXS328030:DXS328031 EHO328030:EHO328031 ERK328030:ERK328031 FBG328030:FBG328031 FLC328030:FLC328031 FUY328030:FUY328031 GEU328030:GEU328031 GOQ328030:GOQ328031 GYM328030:GYM328031 HII328030:HII328031 HSE328030:HSE328031 ICA328030:ICA328031 ILW328030:ILW328031 IVS328030:IVS328031 JFO328030:JFO328031 JPK328030:JPK328031 JZG328030:JZG328031 KJC328030:KJC328031 KSY328030:KSY328031 LCU328030:LCU328031 LMQ328030:LMQ328031 LWM328030:LWM328031 MGI328030:MGI328031 MQE328030:MQE328031 NAA328030:NAA328031 NJW328030:NJW328031 NTS328030:NTS328031 ODO328030:ODO328031 ONK328030:ONK328031 OXG328030:OXG328031 PHC328030:PHC328031 PQY328030:PQY328031 QAU328030:QAU328031 QKQ328030:QKQ328031 QUM328030:QUM328031 REI328030:REI328031 ROE328030:ROE328031 RYA328030:RYA328031 SHW328030:SHW328031 SRS328030:SRS328031 TBO328030:TBO328031 TLK328030:TLK328031 TVG328030:TVG328031 UFC328030:UFC328031 UOY328030:UOY328031 UYU328030:UYU328031 VIQ328030:VIQ328031 VSM328030:VSM328031 WCI328030:WCI328031 WME328030:WME328031 WWA328030:WWA328031 S393566:S393567 JO393566:JO393567 TK393566:TK393567 ADG393566:ADG393567 ANC393566:ANC393567 AWY393566:AWY393567 BGU393566:BGU393567 BQQ393566:BQQ393567 CAM393566:CAM393567 CKI393566:CKI393567 CUE393566:CUE393567 DEA393566:DEA393567 DNW393566:DNW393567 DXS393566:DXS393567 EHO393566:EHO393567 ERK393566:ERK393567 FBG393566:FBG393567 FLC393566:FLC393567 FUY393566:FUY393567 GEU393566:GEU393567 GOQ393566:GOQ393567 GYM393566:GYM393567 HII393566:HII393567 HSE393566:HSE393567 ICA393566:ICA393567 ILW393566:ILW393567 IVS393566:IVS393567 JFO393566:JFO393567 JPK393566:JPK393567 JZG393566:JZG393567 KJC393566:KJC393567 KSY393566:KSY393567 LCU393566:LCU393567 LMQ393566:LMQ393567 LWM393566:LWM393567 MGI393566:MGI393567 MQE393566:MQE393567 NAA393566:NAA393567 NJW393566:NJW393567 NTS393566:NTS393567 ODO393566:ODO393567 ONK393566:ONK393567 OXG393566:OXG393567 PHC393566:PHC393567 PQY393566:PQY393567 QAU393566:QAU393567 QKQ393566:QKQ393567 QUM393566:QUM393567 REI393566:REI393567 ROE393566:ROE393567 RYA393566:RYA393567 SHW393566:SHW393567 SRS393566:SRS393567 TBO393566:TBO393567 TLK393566:TLK393567 TVG393566:TVG393567 UFC393566:UFC393567 UOY393566:UOY393567 UYU393566:UYU393567 VIQ393566:VIQ393567 VSM393566:VSM393567 WCI393566:WCI393567 WME393566:WME393567 WWA393566:WWA393567 S459102:S459103 JO459102:JO459103 TK459102:TK459103 ADG459102:ADG459103 ANC459102:ANC459103 AWY459102:AWY459103 BGU459102:BGU459103 BQQ459102:BQQ459103 CAM459102:CAM459103 CKI459102:CKI459103 CUE459102:CUE459103 DEA459102:DEA459103 DNW459102:DNW459103 DXS459102:DXS459103 EHO459102:EHO459103 ERK459102:ERK459103 FBG459102:FBG459103 FLC459102:FLC459103 FUY459102:FUY459103 GEU459102:GEU459103 GOQ459102:GOQ459103 GYM459102:GYM459103 HII459102:HII459103 HSE459102:HSE459103 ICA459102:ICA459103 ILW459102:ILW459103 IVS459102:IVS459103 JFO459102:JFO459103 JPK459102:JPK459103 JZG459102:JZG459103 KJC459102:KJC459103 KSY459102:KSY459103 LCU459102:LCU459103 LMQ459102:LMQ459103 LWM459102:LWM459103 MGI459102:MGI459103 MQE459102:MQE459103 NAA459102:NAA459103 NJW459102:NJW459103 NTS459102:NTS459103 ODO459102:ODO459103 ONK459102:ONK459103 OXG459102:OXG459103 PHC459102:PHC459103 PQY459102:PQY459103 QAU459102:QAU459103 QKQ459102:QKQ459103 QUM459102:QUM459103 REI459102:REI459103 ROE459102:ROE459103 RYA459102:RYA459103 SHW459102:SHW459103 SRS459102:SRS459103 TBO459102:TBO459103 TLK459102:TLK459103 TVG459102:TVG459103 UFC459102:UFC459103 UOY459102:UOY459103 UYU459102:UYU459103 VIQ459102:VIQ459103 VSM459102:VSM459103 WCI459102:WCI459103 WME459102:WME459103 WWA459102:WWA459103 S524638:S524639 JO524638:JO524639 TK524638:TK524639 ADG524638:ADG524639 ANC524638:ANC524639 AWY524638:AWY524639 BGU524638:BGU524639 BQQ524638:BQQ524639 CAM524638:CAM524639 CKI524638:CKI524639 CUE524638:CUE524639 DEA524638:DEA524639 DNW524638:DNW524639 DXS524638:DXS524639 EHO524638:EHO524639 ERK524638:ERK524639 FBG524638:FBG524639 FLC524638:FLC524639 FUY524638:FUY524639 GEU524638:GEU524639 GOQ524638:GOQ524639 GYM524638:GYM524639 HII524638:HII524639 HSE524638:HSE524639 ICA524638:ICA524639 ILW524638:ILW524639 IVS524638:IVS524639 JFO524638:JFO524639 JPK524638:JPK524639 JZG524638:JZG524639 KJC524638:KJC524639 KSY524638:KSY524639 LCU524638:LCU524639 LMQ524638:LMQ524639 LWM524638:LWM524639 MGI524638:MGI524639 MQE524638:MQE524639 NAA524638:NAA524639 NJW524638:NJW524639 NTS524638:NTS524639 ODO524638:ODO524639 ONK524638:ONK524639 OXG524638:OXG524639 PHC524638:PHC524639 PQY524638:PQY524639 QAU524638:QAU524639 QKQ524638:QKQ524639 QUM524638:QUM524639 REI524638:REI524639 ROE524638:ROE524639 RYA524638:RYA524639 SHW524638:SHW524639 SRS524638:SRS524639 TBO524638:TBO524639 TLK524638:TLK524639 TVG524638:TVG524639 UFC524638:UFC524639 UOY524638:UOY524639 UYU524638:UYU524639 VIQ524638:VIQ524639 VSM524638:VSM524639 WCI524638:WCI524639 WME524638:WME524639 WWA524638:WWA524639 S590174:S590175 JO590174:JO590175 TK590174:TK590175 ADG590174:ADG590175 ANC590174:ANC590175 AWY590174:AWY590175 BGU590174:BGU590175 BQQ590174:BQQ590175 CAM590174:CAM590175 CKI590174:CKI590175 CUE590174:CUE590175 DEA590174:DEA590175 DNW590174:DNW590175 DXS590174:DXS590175 EHO590174:EHO590175 ERK590174:ERK590175 FBG590174:FBG590175 FLC590174:FLC590175 FUY590174:FUY590175 GEU590174:GEU590175 GOQ590174:GOQ590175 GYM590174:GYM590175 HII590174:HII590175 HSE590174:HSE590175 ICA590174:ICA590175 ILW590174:ILW590175 IVS590174:IVS590175 JFO590174:JFO590175 JPK590174:JPK590175 JZG590174:JZG590175 KJC590174:KJC590175 KSY590174:KSY590175 LCU590174:LCU590175 LMQ590174:LMQ590175 LWM590174:LWM590175 MGI590174:MGI590175 MQE590174:MQE590175 NAA590174:NAA590175 NJW590174:NJW590175 NTS590174:NTS590175 ODO590174:ODO590175 ONK590174:ONK590175 OXG590174:OXG590175 PHC590174:PHC590175 PQY590174:PQY590175 QAU590174:QAU590175 QKQ590174:QKQ590175 QUM590174:QUM590175 REI590174:REI590175 ROE590174:ROE590175 RYA590174:RYA590175 SHW590174:SHW590175 SRS590174:SRS590175 TBO590174:TBO590175 TLK590174:TLK590175 TVG590174:TVG590175 UFC590174:UFC590175 UOY590174:UOY590175 UYU590174:UYU590175 VIQ590174:VIQ590175 VSM590174:VSM590175 WCI590174:WCI590175 WME590174:WME590175 WWA590174:WWA590175 S655710:S655711 JO655710:JO655711 TK655710:TK655711 ADG655710:ADG655711 ANC655710:ANC655711 AWY655710:AWY655711 BGU655710:BGU655711 BQQ655710:BQQ655711 CAM655710:CAM655711 CKI655710:CKI655711 CUE655710:CUE655711 DEA655710:DEA655711 DNW655710:DNW655711 DXS655710:DXS655711 EHO655710:EHO655711 ERK655710:ERK655711 FBG655710:FBG655711 FLC655710:FLC655711 FUY655710:FUY655711 GEU655710:GEU655711 GOQ655710:GOQ655711 GYM655710:GYM655711 HII655710:HII655711 HSE655710:HSE655711 ICA655710:ICA655711 ILW655710:ILW655711 IVS655710:IVS655711 JFO655710:JFO655711 JPK655710:JPK655711 JZG655710:JZG655711 KJC655710:KJC655711 KSY655710:KSY655711 LCU655710:LCU655711 LMQ655710:LMQ655711 LWM655710:LWM655711 MGI655710:MGI655711 MQE655710:MQE655711 NAA655710:NAA655711 NJW655710:NJW655711 NTS655710:NTS655711 ODO655710:ODO655711 ONK655710:ONK655711 OXG655710:OXG655711 PHC655710:PHC655711 PQY655710:PQY655711 QAU655710:QAU655711 QKQ655710:QKQ655711 QUM655710:QUM655711 REI655710:REI655711 ROE655710:ROE655711 RYA655710:RYA655711 SHW655710:SHW655711 SRS655710:SRS655711 TBO655710:TBO655711 TLK655710:TLK655711 TVG655710:TVG655711 UFC655710:UFC655711 UOY655710:UOY655711 UYU655710:UYU655711 VIQ655710:VIQ655711 VSM655710:VSM655711 WCI655710:WCI655711 WME655710:WME655711 WWA655710:WWA655711 S721246:S721247 JO721246:JO721247 TK721246:TK721247 ADG721246:ADG721247 ANC721246:ANC721247 AWY721246:AWY721247 BGU721246:BGU721247 BQQ721246:BQQ721247 CAM721246:CAM721247 CKI721246:CKI721247 CUE721246:CUE721247 DEA721246:DEA721247 DNW721246:DNW721247 DXS721246:DXS721247 EHO721246:EHO721247 ERK721246:ERK721247 FBG721246:FBG721247 FLC721246:FLC721247 FUY721246:FUY721247 GEU721246:GEU721247 GOQ721246:GOQ721247 GYM721246:GYM721247 HII721246:HII721247 HSE721246:HSE721247 ICA721246:ICA721247 ILW721246:ILW721247 IVS721246:IVS721247 JFO721246:JFO721247 JPK721246:JPK721247 JZG721246:JZG721247 KJC721246:KJC721247 KSY721246:KSY721247 LCU721246:LCU721247 LMQ721246:LMQ721247 LWM721246:LWM721247 MGI721246:MGI721247 MQE721246:MQE721247 NAA721246:NAA721247 NJW721246:NJW721247 NTS721246:NTS721247 ODO721246:ODO721247 ONK721246:ONK721247 OXG721246:OXG721247 PHC721246:PHC721247 PQY721246:PQY721247 QAU721246:QAU721247 QKQ721246:QKQ721247 QUM721246:QUM721247 REI721246:REI721247 ROE721246:ROE721247 RYA721246:RYA721247 SHW721246:SHW721247 SRS721246:SRS721247 TBO721246:TBO721247 TLK721246:TLK721247 TVG721246:TVG721247 UFC721246:UFC721247 UOY721246:UOY721247 UYU721246:UYU721247 VIQ721246:VIQ721247 VSM721246:VSM721247 WCI721246:WCI721247 WME721246:WME721247 WWA721246:WWA721247 S786782:S786783 JO786782:JO786783 TK786782:TK786783 ADG786782:ADG786783 ANC786782:ANC786783 AWY786782:AWY786783 BGU786782:BGU786783 BQQ786782:BQQ786783 CAM786782:CAM786783 CKI786782:CKI786783 CUE786782:CUE786783 DEA786782:DEA786783 DNW786782:DNW786783 DXS786782:DXS786783 EHO786782:EHO786783 ERK786782:ERK786783 FBG786782:FBG786783 FLC786782:FLC786783 FUY786782:FUY786783 GEU786782:GEU786783 GOQ786782:GOQ786783 GYM786782:GYM786783 HII786782:HII786783 HSE786782:HSE786783 ICA786782:ICA786783 ILW786782:ILW786783 IVS786782:IVS786783 JFO786782:JFO786783 JPK786782:JPK786783 JZG786782:JZG786783 KJC786782:KJC786783 KSY786782:KSY786783 LCU786782:LCU786783 LMQ786782:LMQ786783 LWM786782:LWM786783 MGI786782:MGI786783 MQE786782:MQE786783 NAA786782:NAA786783 NJW786782:NJW786783 NTS786782:NTS786783 ODO786782:ODO786783 ONK786782:ONK786783 OXG786782:OXG786783 PHC786782:PHC786783 PQY786782:PQY786783 QAU786782:QAU786783 QKQ786782:QKQ786783 QUM786782:QUM786783 REI786782:REI786783 ROE786782:ROE786783 RYA786782:RYA786783 SHW786782:SHW786783 SRS786782:SRS786783 TBO786782:TBO786783 TLK786782:TLK786783 TVG786782:TVG786783 UFC786782:UFC786783 UOY786782:UOY786783 UYU786782:UYU786783 VIQ786782:VIQ786783 VSM786782:VSM786783 WCI786782:WCI786783 WME786782:WME786783 WWA786782:WWA786783 S852318:S852319 JO852318:JO852319 TK852318:TK852319 ADG852318:ADG852319 ANC852318:ANC852319 AWY852318:AWY852319 BGU852318:BGU852319 BQQ852318:BQQ852319 CAM852318:CAM852319 CKI852318:CKI852319 CUE852318:CUE852319 DEA852318:DEA852319 DNW852318:DNW852319 DXS852318:DXS852319 EHO852318:EHO852319 ERK852318:ERK852319 FBG852318:FBG852319 FLC852318:FLC852319 FUY852318:FUY852319 GEU852318:GEU852319 GOQ852318:GOQ852319 GYM852318:GYM852319 HII852318:HII852319 HSE852318:HSE852319 ICA852318:ICA852319 ILW852318:ILW852319 IVS852318:IVS852319 JFO852318:JFO852319 JPK852318:JPK852319 JZG852318:JZG852319 KJC852318:KJC852319 KSY852318:KSY852319 LCU852318:LCU852319 LMQ852318:LMQ852319 LWM852318:LWM852319 MGI852318:MGI852319 MQE852318:MQE852319 NAA852318:NAA852319 NJW852318:NJW852319 NTS852318:NTS852319 ODO852318:ODO852319 ONK852318:ONK852319 OXG852318:OXG852319 PHC852318:PHC852319 PQY852318:PQY852319 QAU852318:QAU852319 QKQ852318:QKQ852319 QUM852318:QUM852319 REI852318:REI852319 ROE852318:ROE852319 RYA852318:RYA852319 SHW852318:SHW852319 SRS852318:SRS852319 TBO852318:TBO852319 TLK852318:TLK852319 TVG852318:TVG852319 UFC852318:UFC852319 UOY852318:UOY852319 UYU852318:UYU852319 VIQ852318:VIQ852319 VSM852318:VSM852319 WCI852318:WCI852319 WME852318:WME852319 WWA852318:WWA852319 S917854:S917855 JO917854:JO917855 TK917854:TK917855 ADG917854:ADG917855 ANC917854:ANC917855 AWY917854:AWY917855 BGU917854:BGU917855 BQQ917854:BQQ917855 CAM917854:CAM917855 CKI917854:CKI917855 CUE917854:CUE917855 DEA917854:DEA917855 DNW917854:DNW917855 DXS917854:DXS917855 EHO917854:EHO917855 ERK917854:ERK917855 FBG917854:FBG917855 FLC917854:FLC917855 FUY917854:FUY917855 GEU917854:GEU917855 GOQ917854:GOQ917855 GYM917854:GYM917855 HII917854:HII917855 HSE917854:HSE917855 ICA917854:ICA917855 ILW917854:ILW917855 IVS917854:IVS917855 JFO917854:JFO917855 JPK917854:JPK917855 JZG917854:JZG917855 KJC917854:KJC917855 KSY917854:KSY917855 LCU917854:LCU917855 LMQ917854:LMQ917855 LWM917854:LWM917855 MGI917854:MGI917855 MQE917854:MQE917855 NAA917854:NAA917855 NJW917854:NJW917855 NTS917854:NTS917855 ODO917854:ODO917855 ONK917854:ONK917855 OXG917854:OXG917855 PHC917854:PHC917855 PQY917854:PQY917855 QAU917854:QAU917855 QKQ917854:QKQ917855 QUM917854:QUM917855 REI917854:REI917855 ROE917854:ROE917855 RYA917854:RYA917855 SHW917854:SHW917855 SRS917854:SRS917855 TBO917854:TBO917855 TLK917854:TLK917855 TVG917854:TVG917855 UFC917854:UFC917855 UOY917854:UOY917855 UYU917854:UYU917855 VIQ917854:VIQ917855 VSM917854:VSM917855 WCI917854:WCI917855 WME917854:WME917855 WWA917854:WWA917855 S983390:S983391 JO983390:JO983391 TK983390:TK983391 ADG983390:ADG983391 ANC983390:ANC983391 AWY983390:AWY983391 BGU983390:BGU983391 BQQ983390:BQQ983391 CAM983390:CAM983391 CKI983390:CKI983391 CUE983390:CUE983391 DEA983390:DEA983391 DNW983390:DNW983391 DXS983390:DXS983391 EHO983390:EHO983391 ERK983390:ERK983391 FBG983390:FBG983391 FLC983390:FLC983391 FUY983390:FUY983391 GEU983390:GEU983391 GOQ983390:GOQ983391 GYM983390:GYM983391 HII983390:HII983391 HSE983390:HSE983391 ICA983390:ICA983391 ILW983390:ILW983391 IVS983390:IVS983391 JFO983390:JFO983391 JPK983390:JPK983391 JZG983390:JZG983391 KJC983390:KJC983391 KSY983390:KSY983391 LCU983390:LCU983391 LMQ983390:LMQ983391 LWM983390:LWM983391 MGI983390:MGI983391 MQE983390:MQE983391 NAA983390:NAA983391 NJW983390:NJW983391 NTS983390:NTS983391 ODO983390:ODO983391 ONK983390:ONK983391 OXG983390:OXG983391 PHC983390:PHC983391 PQY983390:PQY983391 QAU983390:QAU983391 QKQ983390:QKQ983391 QUM983390:QUM983391 REI983390:REI983391 ROE983390:ROE983391 RYA983390:RYA983391 SHW983390:SHW983391 SRS983390:SRS983391 TBO983390:TBO983391 TLK983390:TLK983391 TVG983390:TVG983391 UFC983390:UFC983391 UOY983390:UOY983391 UYU983390:UYU983391 VIQ983390:VIQ983391 VSM983390:VSM983391 WCI983390:WCI983391 WME983390:WME983391 WWA983390:WWA983391 S65926:S65927 JO65926:JO65927 TK65926:TK65927 ADG65926:ADG65927 ANC65926:ANC65927 AWY65926:AWY65927 BGU65926:BGU65927 BQQ65926:BQQ65927 CAM65926:CAM65927 CKI65926:CKI65927 CUE65926:CUE65927 DEA65926:DEA65927 DNW65926:DNW65927 DXS65926:DXS65927 EHO65926:EHO65927 ERK65926:ERK65927 FBG65926:FBG65927 FLC65926:FLC65927 FUY65926:FUY65927 GEU65926:GEU65927 GOQ65926:GOQ65927 GYM65926:GYM65927 HII65926:HII65927 HSE65926:HSE65927 ICA65926:ICA65927 ILW65926:ILW65927 IVS65926:IVS65927 JFO65926:JFO65927 JPK65926:JPK65927 JZG65926:JZG65927 KJC65926:KJC65927 KSY65926:KSY65927 LCU65926:LCU65927 LMQ65926:LMQ65927 LWM65926:LWM65927 MGI65926:MGI65927 MQE65926:MQE65927 NAA65926:NAA65927 NJW65926:NJW65927 NTS65926:NTS65927 ODO65926:ODO65927 ONK65926:ONK65927 OXG65926:OXG65927 PHC65926:PHC65927 PQY65926:PQY65927 QAU65926:QAU65927 QKQ65926:QKQ65927 QUM65926:QUM65927 REI65926:REI65927 ROE65926:ROE65927 RYA65926:RYA65927 SHW65926:SHW65927 SRS65926:SRS65927 TBO65926:TBO65927 TLK65926:TLK65927 TVG65926:TVG65927 UFC65926:UFC65927 UOY65926:UOY65927 UYU65926:UYU65927 VIQ65926:VIQ65927 VSM65926:VSM65927 WCI65926:WCI65927 WME65926:WME65927 WWA65926:WWA65927 S131462:S131463 JO131462:JO131463 TK131462:TK131463 ADG131462:ADG131463 ANC131462:ANC131463 AWY131462:AWY131463 BGU131462:BGU131463 BQQ131462:BQQ131463 CAM131462:CAM131463 CKI131462:CKI131463 CUE131462:CUE131463 DEA131462:DEA131463 DNW131462:DNW131463 DXS131462:DXS131463 EHO131462:EHO131463 ERK131462:ERK131463 FBG131462:FBG131463 FLC131462:FLC131463 FUY131462:FUY131463 GEU131462:GEU131463 GOQ131462:GOQ131463 GYM131462:GYM131463 HII131462:HII131463 HSE131462:HSE131463 ICA131462:ICA131463 ILW131462:ILW131463 IVS131462:IVS131463 JFO131462:JFO131463 JPK131462:JPK131463 JZG131462:JZG131463 KJC131462:KJC131463 KSY131462:KSY131463 LCU131462:LCU131463 LMQ131462:LMQ131463 LWM131462:LWM131463 MGI131462:MGI131463 MQE131462:MQE131463 NAA131462:NAA131463 NJW131462:NJW131463 NTS131462:NTS131463 ODO131462:ODO131463 ONK131462:ONK131463 OXG131462:OXG131463 PHC131462:PHC131463 PQY131462:PQY131463 QAU131462:QAU131463 QKQ131462:QKQ131463 QUM131462:QUM131463 REI131462:REI131463 ROE131462:ROE131463 RYA131462:RYA131463 SHW131462:SHW131463 SRS131462:SRS131463 TBO131462:TBO131463 TLK131462:TLK131463 TVG131462:TVG131463 UFC131462:UFC131463 UOY131462:UOY131463 UYU131462:UYU131463 VIQ131462:VIQ131463 VSM131462:VSM131463 WCI131462:WCI131463 WME131462:WME131463 WWA131462:WWA131463 S196998:S196999 JO196998:JO196999 TK196998:TK196999 ADG196998:ADG196999 ANC196998:ANC196999 AWY196998:AWY196999 BGU196998:BGU196999 BQQ196998:BQQ196999 CAM196998:CAM196999 CKI196998:CKI196999 CUE196998:CUE196999 DEA196998:DEA196999 DNW196998:DNW196999 DXS196998:DXS196999 EHO196998:EHO196999 ERK196998:ERK196999 FBG196998:FBG196999 FLC196998:FLC196999 FUY196998:FUY196999 GEU196998:GEU196999 GOQ196998:GOQ196999 GYM196998:GYM196999 HII196998:HII196999 HSE196998:HSE196999 ICA196998:ICA196999 ILW196998:ILW196999 IVS196998:IVS196999 JFO196998:JFO196999 JPK196998:JPK196999 JZG196998:JZG196999 KJC196998:KJC196999 KSY196998:KSY196999 LCU196998:LCU196999 LMQ196998:LMQ196999 LWM196998:LWM196999 MGI196998:MGI196999 MQE196998:MQE196999 NAA196998:NAA196999 NJW196998:NJW196999 NTS196998:NTS196999 ODO196998:ODO196999 ONK196998:ONK196999 OXG196998:OXG196999 PHC196998:PHC196999 PQY196998:PQY196999 QAU196998:QAU196999 QKQ196998:QKQ196999 QUM196998:QUM196999 REI196998:REI196999 ROE196998:ROE196999 RYA196998:RYA196999 SHW196998:SHW196999 SRS196998:SRS196999 TBO196998:TBO196999 TLK196998:TLK196999 TVG196998:TVG196999 UFC196998:UFC196999 UOY196998:UOY196999 UYU196998:UYU196999 VIQ196998:VIQ196999 VSM196998:VSM196999 WCI196998:WCI196999 WME196998:WME196999 WWA196998:WWA196999 S262534:S262535 JO262534:JO262535 TK262534:TK262535 ADG262534:ADG262535 ANC262534:ANC262535 AWY262534:AWY262535 BGU262534:BGU262535 BQQ262534:BQQ262535 CAM262534:CAM262535 CKI262534:CKI262535 CUE262534:CUE262535 DEA262534:DEA262535 DNW262534:DNW262535 DXS262534:DXS262535 EHO262534:EHO262535 ERK262534:ERK262535 FBG262534:FBG262535 FLC262534:FLC262535 FUY262534:FUY262535 GEU262534:GEU262535 GOQ262534:GOQ262535 GYM262534:GYM262535 HII262534:HII262535 HSE262534:HSE262535 ICA262534:ICA262535 ILW262534:ILW262535 IVS262534:IVS262535 JFO262534:JFO262535 JPK262534:JPK262535 JZG262534:JZG262535 KJC262534:KJC262535 KSY262534:KSY262535 LCU262534:LCU262535 LMQ262534:LMQ262535 LWM262534:LWM262535 MGI262534:MGI262535 MQE262534:MQE262535 NAA262534:NAA262535 NJW262534:NJW262535 NTS262534:NTS262535 ODO262534:ODO262535 ONK262534:ONK262535 OXG262534:OXG262535 PHC262534:PHC262535 PQY262534:PQY262535 QAU262534:QAU262535 QKQ262534:QKQ262535 QUM262534:QUM262535 REI262534:REI262535 ROE262534:ROE262535 RYA262534:RYA262535 SHW262534:SHW262535 SRS262534:SRS262535 TBO262534:TBO262535 TLK262534:TLK262535 TVG262534:TVG262535 UFC262534:UFC262535 UOY262534:UOY262535 UYU262534:UYU262535 VIQ262534:VIQ262535 VSM262534:VSM262535 WCI262534:WCI262535 WME262534:WME262535 WWA262534:WWA262535 S328070:S328071 JO328070:JO328071 TK328070:TK328071 ADG328070:ADG328071 ANC328070:ANC328071 AWY328070:AWY328071 BGU328070:BGU328071 BQQ328070:BQQ328071 CAM328070:CAM328071 CKI328070:CKI328071 CUE328070:CUE328071 DEA328070:DEA328071 DNW328070:DNW328071 DXS328070:DXS328071 EHO328070:EHO328071 ERK328070:ERK328071 FBG328070:FBG328071 FLC328070:FLC328071 FUY328070:FUY328071 GEU328070:GEU328071 GOQ328070:GOQ328071 GYM328070:GYM328071 HII328070:HII328071 HSE328070:HSE328071 ICA328070:ICA328071 ILW328070:ILW328071 IVS328070:IVS328071 JFO328070:JFO328071 JPK328070:JPK328071 JZG328070:JZG328071 KJC328070:KJC328071 KSY328070:KSY328071 LCU328070:LCU328071 LMQ328070:LMQ328071 LWM328070:LWM328071 MGI328070:MGI328071 MQE328070:MQE328071 NAA328070:NAA328071 NJW328070:NJW328071 NTS328070:NTS328071 ODO328070:ODO328071 ONK328070:ONK328071 OXG328070:OXG328071 PHC328070:PHC328071 PQY328070:PQY328071 QAU328070:QAU328071 QKQ328070:QKQ328071 QUM328070:QUM328071 REI328070:REI328071 ROE328070:ROE328071 RYA328070:RYA328071 SHW328070:SHW328071 SRS328070:SRS328071 TBO328070:TBO328071 TLK328070:TLK328071 TVG328070:TVG328071 UFC328070:UFC328071 UOY328070:UOY328071 UYU328070:UYU328071 VIQ328070:VIQ328071 VSM328070:VSM328071 WCI328070:WCI328071 WME328070:WME328071 WWA328070:WWA328071 S393606:S393607 JO393606:JO393607 TK393606:TK393607 ADG393606:ADG393607 ANC393606:ANC393607 AWY393606:AWY393607 BGU393606:BGU393607 BQQ393606:BQQ393607 CAM393606:CAM393607 CKI393606:CKI393607 CUE393606:CUE393607 DEA393606:DEA393607 DNW393606:DNW393607 DXS393606:DXS393607 EHO393606:EHO393607 ERK393606:ERK393607 FBG393606:FBG393607 FLC393606:FLC393607 FUY393606:FUY393607 GEU393606:GEU393607 GOQ393606:GOQ393607 GYM393606:GYM393607 HII393606:HII393607 HSE393606:HSE393607 ICA393606:ICA393607 ILW393606:ILW393607 IVS393606:IVS393607 JFO393606:JFO393607 JPK393606:JPK393607 JZG393606:JZG393607 KJC393606:KJC393607 KSY393606:KSY393607 LCU393606:LCU393607 LMQ393606:LMQ393607 LWM393606:LWM393607 MGI393606:MGI393607 MQE393606:MQE393607 NAA393606:NAA393607 NJW393606:NJW393607 NTS393606:NTS393607 ODO393606:ODO393607 ONK393606:ONK393607 OXG393606:OXG393607 PHC393606:PHC393607 PQY393606:PQY393607 QAU393606:QAU393607 QKQ393606:QKQ393607 QUM393606:QUM393607 REI393606:REI393607 ROE393606:ROE393607 RYA393606:RYA393607 SHW393606:SHW393607 SRS393606:SRS393607 TBO393606:TBO393607 TLK393606:TLK393607 TVG393606:TVG393607 UFC393606:UFC393607 UOY393606:UOY393607 UYU393606:UYU393607 VIQ393606:VIQ393607 VSM393606:VSM393607 WCI393606:WCI393607 WME393606:WME393607 WWA393606:WWA393607 S459142:S459143 JO459142:JO459143 TK459142:TK459143 ADG459142:ADG459143 ANC459142:ANC459143 AWY459142:AWY459143 BGU459142:BGU459143 BQQ459142:BQQ459143 CAM459142:CAM459143 CKI459142:CKI459143 CUE459142:CUE459143 DEA459142:DEA459143 DNW459142:DNW459143 DXS459142:DXS459143 EHO459142:EHO459143 ERK459142:ERK459143 FBG459142:FBG459143 FLC459142:FLC459143 FUY459142:FUY459143 GEU459142:GEU459143 GOQ459142:GOQ459143 GYM459142:GYM459143 HII459142:HII459143 HSE459142:HSE459143 ICA459142:ICA459143 ILW459142:ILW459143 IVS459142:IVS459143 JFO459142:JFO459143 JPK459142:JPK459143 JZG459142:JZG459143 KJC459142:KJC459143 KSY459142:KSY459143 LCU459142:LCU459143 LMQ459142:LMQ459143 LWM459142:LWM459143 MGI459142:MGI459143 MQE459142:MQE459143 NAA459142:NAA459143 NJW459142:NJW459143 NTS459142:NTS459143 ODO459142:ODO459143 ONK459142:ONK459143 OXG459142:OXG459143 PHC459142:PHC459143 PQY459142:PQY459143 QAU459142:QAU459143 QKQ459142:QKQ459143 QUM459142:QUM459143 REI459142:REI459143 ROE459142:ROE459143 RYA459142:RYA459143 SHW459142:SHW459143 SRS459142:SRS459143 TBO459142:TBO459143 TLK459142:TLK459143 TVG459142:TVG459143 UFC459142:UFC459143 UOY459142:UOY459143 UYU459142:UYU459143 VIQ459142:VIQ459143 VSM459142:VSM459143 WCI459142:WCI459143 WME459142:WME459143 WWA459142:WWA459143 S524678:S524679 JO524678:JO524679 TK524678:TK524679 ADG524678:ADG524679 ANC524678:ANC524679 AWY524678:AWY524679 BGU524678:BGU524679 BQQ524678:BQQ524679 CAM524678:CAM524679 CKI524678:CKI524679 CUE524678:CUE524679 DEA524678:DEA524679 DNW524678:DNW524679 DXS524678:DXS524679 EHO524678:EHO524679 ERK524678:ERK524679 FBG524678:FBG524679 FLC524678:FLC524679 FUY524678:FUY524679 GEU524678:GEU524679 GOQ524678:GOQ524679 GYM524678:GYM524679 HII524678:HII524679 HSE524678:HSE524679 ICA524678:ICA524679 ILW524678:ILW524679 IVS524678:IVS524679 JFO524678:JFO524679 JPK524678:JPK524679 JZG524678:JZG524679 KJC524678:KJC524679 KSY524678:KSY524679 LCU524678:LCU524679 LMQ524678:LMQ524679 LWM524678:LWM524679 MGI524678:MGI524679 MQE524678:MQE524679 NAA524678:NAA524679 NJW524678:NJW524679 NTS524678:NTS524679 ODO524678:ODO524679 ONK524678:ONK524679 OXG524678:OXG524679 PHC524678:PHC524679 PQY524678:PQY524679 QAU524678:QAU524679 QKQ524678:QKQ524679 QUM524678:QUM524679 REI524678:REI524679 ROE524678:ROE524679 RYA524678:RYA524679 SHW524678:SHW524679 SRS524678:SRS524679 TBO524678:TBO524679 TLK524678:TLK524679 TVG524678:TVG524679 UFC524678:UFC524679 UOY524678:UOY524679 UYU524678:UYU524679 VIQ524678:VIQ524679 VSM524678:VSM524679 WCI524678:WCI524679 WME524678:WME524679 WWA524678:WWA524679 S590214:S590215 JO590214:JO590215 TK590214:TK590215 ADG590214:ADG590215 ANC590214:ANC590215 AWY590214:AWY590215 BGU590214:BGU590215 BQQ590214:BQQ590215 CAM590214:CAM590215 CKI590214:CKI590215 CUE590214:CUE590215 DEA590214:DEA590215 DNW590214:DNW590215 DXS590214:DXS590215 EHO590214:EHO590215 ERK590214:ERK590215 FBG590214:FBG590215 FLC590214:FLC590215 FUY590214:FUY590215 GEU590214:GEU590215 GOQ590214:GOQ590215 GYM590214:GYM590215 HII590214:HII590215 HSE590214:HSE590215 ICA590214:ICA590215 ILW590214:ILW590215 IVS590214:IVS590215 JFO590214:JFO590215 JPK590214:JPK590215 JZG590214:JZG590215 KJC590214:KJC590215 KSY590214:KSY590215 LCU590214:LCU590215 LMQ590214:LMQ590215 LWM590214:LWM590215 MGI590214:MGI590215 MQE590214:MQE590215 NAA590214:NAA590215 NJW590214:NJW590215 NTS590214:NTS590215 ODO590214:ODO590215 ONK590214:ONK590215 OXG590214:OXG590215 PHC590214:PHC590215 PQY590214:PQY590215 QAU590214:QAU590215 QKQ590214:QKQ590215 QUM590214:QUM590215 REI590214:REI590215 ROE590214:ROE590215 RYA590214:RYA590215 SHW590214:SHW590215 SRS590214:SRS590215 TBO590214:TBO590215 TLK590214:TLK590215 TVG590214:TVG590215 UFC590214:UFC590215 UOY590214:UOY590215 UYU590214:UYU590215 VIQ590214:VIQ590215 VSM590214:VSM590215 WCI590214:WCI590215 WME590214:WME590215 WWA590214:WWA590215 S655750:S655751 JO655750:JO655751 TK655750:TK655751 ADG655750:ADG655751 ANC655750:ANC655751 AWY655750:AWY655751 BGU655750:BGU655751 BQQ655750:BQQ655751 CAM655750:CAM655751 CKI655750:CKI655751 CUE655750:CUE655751 DEA655750:DEA655751 DNW655750:DNW655751 DXS655750:DXS655751 EHO655750:EHO655751 ERK655750:ERK655751 FBG655750:FBG655751 FLC655750:FLC655751 FUY655750:FUY655751 GEU655750:GEU655751 GOQ655750:GOQ655751 GYM655750:GYM655751 HII655750:HII655751 HSE655750:HSE655751 ICA655750:ICA655751 ILW655750:ILW655751 IVS655750:IVS655751 JFO655750:JFO655751 JPK655750:JPK655751 JZG655750:JZG655751 KJC655750:KJC655751 KSY655750:KSY655751 LCU655750:LCU655751 LMQ655750:LMQ655751 LWM655750:LWM655751 MGI655750:MGI655751 MQE655750:MQE655751 NAA655750:NAA655751 NJW655750:NJW655751 NTS655750:NTS655751 ODO655750:ODO655751 ONK655750:ONK655751 OXG655750:OXG655751 PHC655750:PHC655751 PQY655750:PQY655751 QAU655750:QAU655751 QKQ655750:QKQ655751 QUM655750:QUM655751 REI655750:REI655751 ROE655750:ROE655751 RYA655750:RYA655751 SHW655750:SHW655751 SRS655750:SRS655751 TBO655750:TBO655751 TLK655750:TLK655751 TVG655750:TVG655751 UFC655750:UFC655751 UOY655750:UOY655751 UYU655750:UYU655751 VIQ655750:VIQ655751 VSM655750:VSM655751 WCI655750:WCI655751 WME655750:WME655751 WWA655750:WWA655751 S721286:S721287 JO721286:JO721287 TK721286:TK721287 ADG721286:ADG721287 ANC721286:ANC721287 AWY721286:AWY721287 BGU721286:BGU721287 BQQ721286:BQQ721287 CAM721286:CAM721287 CKI721286:CKI721287 CUE721286:CUE721287 DEA721286:DEA721287 DNW721286:DNW721287 DXS721286:DXS721287 EHO721286:EHO721287 ERK721286:ERK721287 FBG721286:FBG721287 FLC721286:FLC721287 FUY721286:FUY721287 GEU721286:GEU721287 GOQ721286:GOQ721287 GYM721286:GYM721287 HII721286:HII721287 HSE721286:HSE721287 ICA721286:ICA721287 ILW721286:ILW721287 IVS721286:IVS721287 JFO721286:JFO721287 JPK721286:JPK721287 JZG721286:JZG721287 KJC721286:KJC721287 KSY721286:KSY721287 LCU721286:LCU721287 LMQ721286:LMQ721287 LWM721286:LWM721287 MGI721286:MGI721287 MQE721286:MQE721287 NAA721286:NAA721287 NJW721286:NJW721287 NTS721286:NTS721287 ODO721286:ODO721287 ONK721286:ONK721287 OXG721286:OXG721287 PHC721286:PHC721287 PQY721286:PQY721287 QAU721286:QAU721287 QKQ721286:QKQ721287 QUM721286:QUM721287 REI721286:REI721287 ROE721286:ROE721287 RYA721286:RYA721287 SHW721286:SHW721287 SRS721286:SRS721287 TBO721286:TBO721287 TLK721286:TLK721287 TVG721286:TVG721287 UFC721286:UFC721287 UOY721286:UOY721287 UYU721286:UYU721287 VIQ721286:VIQ721287 VSM721286:VSM721287 WCI721286:WCI721287 WME721286:WME721287 WWA721286:WWA721287 S786822:S786823 JO786822:JO786823 TK786822:TK786823 ADG786822:ADG786823 ANC786822:ANC786823 AWY786822:AWY786823 BGU786822:BGU786823 BQQ786822:BQQ786823 CAM786822:CAM786823 CKI786822:CKI786823 CUE786822:CUE786823 DEA786822:DEA786823 DNW786822:DNW786823 DXS786822:DXS786823 EHO786822:EHO786823 ERK786822:ERK786823 FBG786822:FBG786823 FLC786822:FLC786823 FUY786822:FUY786823 GEU786822:GEU786823 GOQ786822:GOQ786823 GYM786822:GYM786823 HII786822:HII786823 HSE786822:HSE786823 ICA786822:ICA786823 ILW786822:ILW786823 IVS786822:IVS786823 JFO786822:JFO786823 JPK786822:JPK786823 JZG786822:JZG786823 KJC786822:KJC786823 KSY786822:KSY786823 LCU786822:LCU786823 LMQ786822:LMQ786823 LWM786822:LWM786823 MGI786822:MGI786823 MQE786822:MQE786823 NAA786822:NAA786823 NJW786822:NJW786823 NTS786822:NTS786823 ODO786822:ODO786823 ONK786822:ONK786823 OXG786822:OXG786823 PHC786822:PHC786823 PQY786822:PQY786823 QAU786822:QAU786823 QKQ786822:QKQ786823 QUM786822:QUM786823 REI786822:REI786823 ROE786822:ROE786823 RYA786822:RYA786823 SHW786822:SHW786823 SRS786822:SRS786823 TBO786822:TBO786823 TLK786822:TLK786823 TVG786822:TVG786823 UFC786822:UFC786823 UOY786822:UOY786823 UYU786822:UYU786823 VIQ786822:VIQ786823 VSM786822:VSM786823 WCI786822:WCI786823 WME786822:WME786823 WWA786822:WWA786823 S852358:S852359 JO852358:JO852359 TK852358:TK852359 ADG852358:ADG852359 ANC852358:ANC852359 AWY852358:AWY852359 BGU852358:BGU852359 BQQ852358:BQQ852359 CAM852358:CAM852359 CKI852358:CKI852359 CUE852358:CUE852359 DEA852358:DEA852359 DNW852358:DNW852359 DXS852358:DXS852359 EHO852358:EHO852359 ERK852358:ERK852359 FBG852358:FBG852359 FLC852358:FLC852359 FUY852358:FUY852359 GEU852358:GEU852359 GOQ852358:GOQ852359 GYM852358:GYM852359 HII852358:HII852359 HSE852358:HSE852359 ICA852358:ICA852359 ILW852358:ILW852359 IVS852358:IVS852359 JFO852358:JFO852359 JPK852358:JPK852359 JZG852358:JZG852359 KJC852358:KJC852359 KSY852358:KSY852359 LCU852358:LCU852359 LMQ852358:LMQ852359 LWM852358:LWM852359 MGI852358:MGI852359 MQE852358:MQE852359 NAA852358:NAA852359 NJW852358:NJW852359 NTS852358:NTS852359 ODO852358:ODO852359 ONK852358:ONK852359 OXG852358:OXG852359 PHC852358:PHC852359 PQY852358:PQY852359 QAU852358:QAU852359 QKQ852358:QKQ852359 QUM852358:QUM852359 REI852358:REI852359 ROE852358:ROE852359 RYA852358:RYA852359 SHW852358:SHW852359 SRS852358:SRS852359 TBO852358:TBO852359 TLK852358:TLK852359 TVG852358:TVG852359 UFC852358:UFC852359 UOY852358:UOY852359 UYU852358:UYU852359 VIQ852358:VIQ852359 VSM852358:VSM852359 WCI852358:WCI852359 WME852358:WME852359 WWA852358:WWA852359 S917894:S917895 JO917894:JO917895 TK917894:TK917895 ADG917894:ADG917895 ANC917894:ANC917895 AWY917894:AWY917895 BGU917894:BGU917895 BQQ917894:BQQ917895 CAM917894:CAM917895 CKI917894:CKI917895 CUE917894:CUE917895 DEA917894:DEA917895 DNW917894:DNW917895 DXS917894:DXS917895 EHO917894:EHO917895 ERK917894:ERK917895 FBG917894:FBG917895 FLC917894:FLC917895 FUY917894:FUY917895 GEU917894:GEU917895 GOQ917894:GOQ917895 GYM917894:GYM917895 HII917894:HII917895 HSE917894:HSE917895 ICA917894:ICA917895 ILW917894:ILW917895 IVS917894:IVS917895 JFO917894:JFO917895 JPK917894:JPK917895 JZG917894:JZG917895 KJC917894:KJC917895 KSY917894:KSY917895 LCU917894:LCU917895 LMQ917894:LMQ917895 LWM917894:LWM917895 MGI917894:MGI917895 MQE917894:MQE917895 NAA917894:NAA917895 NJW917894:NJW917895 NTS917894:NTS917895 ODO917894:ODO917895 ONK917894:ONK917895 OXG917894:OXG917895 PHC917894:PHC917895 PQY917894:PQY917895 QAU917894:QAU917895 QKQ917894:QKQ917895 QUM917894:QUM917895 REI917894:REI917895 ROE917894:ROE917895 RYA917894:RYA917895 SHW917894:SHW917895 SRS917894:SRS917895 TBO917894:TBO917895 TLK917894:TLK917895 TVG917894:TVG917895 UFC917894:UFC917895 UOY917894:UOY917895 UYU917894:UYU917895 VIQ917894:VIQ917895 VSM917894:VSM917895 WCI917894:WCI917895 WME917894:WME917895 WWA917894:WWA917895 S983430:S983431 JO983430:JO983431 TK983430:TK983431 ADG983430:ADG983431 ANC983430:ANC983431 AWY983430:AWY983431 BGU983430:BGU983431 BQQ983430:BQQ983431 CAM983430:CAM983431 CKI983430:CKI983431 CUE983430:CUE983431 DEA983430:DEA983431 DNW983430:DNW983431 DXS983430:DXS983431 EHO983430:EHO983431 ERK983430:ERK983431 FBG983430:FBG983431 FLC983430:FLC983431 FUY983430:FUY983431 GEU983430:GEU983431 GOQ983430:GOQ983431 GYM983430:GYM983431 HII983430:HII983431 HSE983430:HSE983431 ICA983430:ICA983431 ILW983430:ILW983431 IVS983430:IVS983431 JFO983430:JFO983431 JPK983430:JPK983431 JZG983430:JZG983431 KJC983430:KJC983431 KSY983430:KSY983431 LCU983430:LCU983431 LMQ983430:LMQ983431 LWM983430:LWM983431 MGI983430:MGI983431 MQE983430:MQE983431 NAA983430:NAA983431 NJW983430:NJW983431 NTS983430:NTS983431 ODO983430:ODO983431 ONK983430:ONK983431 OXG983430:OXG983431 PHC983430:PHC983431 PQY983430:PQY983431 QAU983430:QAU983431 QKQ983430:QKQ983431 QUM983430:QUM983431 REI983430:REI983431 ROE983430:ROE983431 RYA983430:RYA983431 SHW983430:SHW983431 SRS983430:SRS983431 TBO983430:TBO983431 TLK983430:TLK983431 TVG983430:TVG983431 UFC983430:UFC983431 UOY983430:UOY983431 UYU983430:UYU983431 VIQ983430:VIQ983431 VSM983430:VSM983431 WCI983430:WCI983431 WME983430:WME983431 WWA983430:WWA983431 S433:S434 JO433:JO434 TK433:TK434 ADG433:ADG434 ANC433:ANC434 AWY433:AWY434 BGU433:BGU434 BQQ433:BQQ434 CAM433:CAM434 CKI433:CKI434 CUE433:CUE434 DEA433:DEA434 DNW433:DNW434 DXS433:DXS434 EHO433:EHO434 ERK433:ERK434 FBG433:FBG434 FLC433:FLC434 FUY433:FUY434 GEU433:GEU434 GOQ433:GOQ434 GYM433:GYM434 HII433:HII434 HSE433:HSE434 ICA433:ICA434 ILW433:ILW434 IVS433:IVS434 JFO433:JFO434 JPK433:JPK434 JZG433:JZG434 KJC433:KJC434 KSY433:KSY434 LCU433:LCU434 LMQ433:LMQ434 LWM433:LWM434 MGI433:MGI434 MQE433:MQE434 NAA433:NAA434 NJW433:NJW434 NTS433:NTS434 ODO433:ODO434 ONK433:ONK434 OXG433:OXG434 PHC433:PHC434 PQY433:PQY434 QAU433:QAU434 QKQ433:QKQ434 QUM433:QUM434 REI433:REI434 ROE433:ROE434 RYA433:RYA434 SHW433:SHW434 SRS433:SRS434 TBO433:TBO434 TLK433:TLK434 TVG433:TVG434 UFC433:UFC434 UOY433:UOY434 UYU433:UYU434 VIQ433:VIQ434 VSM433:VSM434 WCI433:WCI434 WME433:WME434 WWA433:WWA434 S354:S355 JO354:JO355 TK354:TK355 ADG354:ADG355 ANC354:ANC355 AWY354:AWY355 BGU354:BGU355 BQQ354:BQQ355 CAM354:CAM355 CKI354:CKI355 CUE354:CUE355 DEA354:DEA355 DNW354:DNW355 DXS354:DXS355 EHO354:EHO355 ERK354:ERK355 FBG354:FBG355 FLC354:FLC355 FUY354:FUY355 GEU354:GEU355 GOQ354:GOQ355 GYM354:GYM355 HII354:HII355 HSE354:HSE355 ICA354:ICA355 ILW354:ILW355 IVS354:IVS355 JFO354:JFO355 JPK354:JPK355 JZG354:JZG355 KJC354:KJC355 KSY354:KSY355 LCU354:LCU355 LMQ354:LMQ355 LWM354:LWM355 MGI354:MGI355 MQE354:MQE355 NAA354:NAA355 NJW354:NJW355 NTS354:NTS355 ODO354:ODO355 ONK354:ONK355 OXG354:OXG355 PHC354:PHC355 PQY354:PQY355 QAU354:QAU355 QKQ354:QKQ355 QUM354:QUM355 REI354:REI355 ROE354:ROE355 RYA354:RYA355 SHW354:SHW355 SRS354:SRS355 TBO354:TBO355 TLK354:TLK355 TVG354:TVG355 UFC354:UFC355 UOY354:UOY355 UYU354:UYU355 VIQ354:VIQ355 VSM354:VSM355 WCI354:WCI355 WME354:WME355 WWA354:WWA355 S281:S282 JO281:JO282 TK281:TK282 ADG281:ADG282 ANC281:ANC282 AWY281:AWY282 BGU281:BGU282 BQQ281:BQQ282 CAM281:CAM282 CKI281:CKI282 CUE281:CUE282 DEA281:DEA282 DNW281:DNW282 DXS281:DXS282 EHO281:EHO282 ERK281:ERK282 FBG281:FBG282 FLC281:FLC282 FUY281:FUY282 GEU281:GEU282 GOQ281:GOQ282 GYM281:GYM282 HII281:HII282 HSE281:HSE282 ICA281:ICA282 ILW281:ILW282 IVS281:IVS282 JFO281:JFO282 JPK281:JPK282 JZG281:JZG282 KJC281:KJC282 KSY281:KSY282 LCU281:LCU282 LMQ281:LMQ282 LWM281:LWM282 MGI281:MGI282 MQE281:MQE282 NAA281:NAA282 NJW281:NJW282 NTS281:NTS282 ODO281:ODO282 ONK281:ONK282 OXG281:OXG282 PHC281:PHC282 PQY281:PQY282 QAU281:QAU282 QKQ281:QKQ282 QUM281:QUM282 REI281:REI282 ROE281:ROE282 RYA281:RYA282 SHW281:SHW282 SRS281:SRS282 TBO281:TBO282 TLK281:TLK282 TVG281:TVG282 UFC281:UFC282 UOY281:UOY282 UYU281:UYU282 VIQ281:VIQ282 VSM281:VSM282 WCI281:WCI282 WME281:WME282 WWA281:WWA282 S165:S166 JO165:JO166 TK165:TK166 ADG165:ADG166 ANC165:ANC166 AWY165:AWY166 BGU165:BGU166 BQQ165:BQQ166 CAM165:CAM166 CKI165:CKI166 CUE165:CUE166 DEA165:DEA166 DNW165:DNW166 DXS165:DXS166 EHO165:EHO166 ERK165:ERK166 FBG165:FBG166 FLC165:FLC166 FUY165:FUY166 GEU165:GEU166 GOQ165:GOQ166 GYM165:GYM166 HII165:HII166 HSE165:HSE166 ICA165:ICA166 ILW165:ILW166 IVS165:IVS166 JFO165:JFO166 JPK165:JPK166 JZG165:JZG166 KJC165:KJC166 KSY165:KSY166 LCU165:LCU166 LMQ165:LMQ166 LWM165:LWM166 MGI165:MGI166 MQE165:MQE166 NAA165:NAA166 NJW165:NJW166 NTS165:NTS166 ODO165:ODO166 ONK165:ONK166 OXG165:OXG166 PHC165:PHC166 PQY165:PQY166 QAU165:QAU166 QKQ165:QKQ166 QUM165:QUM166 REI165:REI166 ROE165:ROE166 RYA165:RYA166 SHW165:SHW166 SRS165:SRS166 TBO165:TBO166 TLK165:TLK166 TVG165:TVG166 UFC165:UFC166 UOY165:UOY166 UYU165:UYU166 VIQ165:VIQ166 VSM165:VSM166 WCI165:WCI166 WME165:WME166 WWA165:WWA166 S126:S127 JO126:JO127 TK126:TK127 ADG126:ADG127 ANC126:ANC127 AWY126:AWY127 BGU126:BGU127 BQQ126:BQQ127 CAM126:CAM127 CKI126:CKI127 CUE126:CUE127 DEA126:DEA127 DNW126:DNW127 DXS126:DXS127 EHO126:EHO127 ERK126:ERK127 FBG126:FBG127 FLC126:FLC127 FUY126:FUY127 GEU126:GEU127 GOQ126:GOQ127 GYM126:GYM127 HII126:HII127 HSE126:HSE127 ICA126:ICA127 ILW126:ILW127 IVS126:IVS127 JFO126:JFO127 JPK126:JPK127 JZG126:JZG127 KJC126:KJC127 KSY126:KSY127 LCU126:LCU127 LMQ126:LMQ127 LWM126:LWM127 MGI126:MGI127 MQE126:MQE127 NAA126:NAA127 NJW126:NJW127 NTS126:NTS127 ODO126:ODO127 ONK126:ONK127 OXG126:OXG127 PHC126:PHC127 PQY126:PQY127 QAU126:QAU127 QKQ126:QKQ127 QUM126:QUM127 REI126:REI127 ROE126:ROE127 RYA126:RYA127 SHW126:SHW127 SRS126:SRS127 TBO126:TBO127 TLK126:TLK127 TVG126:TVG127 UFC126:UFC127 UOY126:UOY127 UYU126:UYU127 VIQ126:VIQ127 VSM126:VSM127 WCI126:WCI127 WME126:WME127 WWA126:WWA127 S88:S89 JO88:JO89 TK88:TK89 ADG88:ADG89 ANC88:ANC89 AWY88:AWY89 BGU88:BGU89 BQQ88:BQQ89 CAM88:CAM89 CKI88:CKI89 CUE88:CUE89 DEA88:DEA89 DNW88:DNW89 DXS88:DXS89 EHO88:EHO89 ERK88:ERK89 FBG88:FBG89 FLC88:FLC89 FUY88:FUY89 GEU88:GEU89 GOQ88:GOQ89 GYM88:GYM89 HII88:HII89 HSE88:HSE89 ICA88:ICA89 ILW88:ILW89 IVS88:IVS89 JFO88:JFO89 JPK88:JPK89 JZG88:JZG89 KJC88:KJC89 KSY88:KSY89 LCU88:LCU89 LMQ88:LMQ89 LWM88:LWM89 MGI88:MGI89 MQE88:MQE89 NAA88:NAA89 NJW88:NJW89 NTS88:NTS89 ODO88:ODO89 ONK88:ONK89 OXG88:OXG89 PHC88:PHC89 PQY88:PQY89 QAU88:QAU89 QKQ88:QKQ89 QUM88:QUM89 REI88:REI89 ROE88:ROE89 RYA88:RYA89 SHW88:SHW89 SRS88:SRS89 TBO88:TBO89 TLK88:TLK89 TVG88:TVG89 UFC88:UFC89 UOY88:UOY89 UYU88:UYU89 VIQ88:VIQ89 VSM88:VSM89 WCI88:WCI89 WME88:WME89 WWA88:WWA89 S50:S51 JO50:JO51 TK50:TK51 ADG50:ADG51 ANC50:ANC51 AWY50:AWY51 BGU50:BGU51 BQQ50:BQQ51 CAM50:CAM51 CKI50:CKI51 CUE50:CUE51 DEA50:DEA51 DNW50:DNW51 DXS50:DXS51 EHO50:EHO51 ERK50:ERK51 FBG50:FBG51 FLC50:FLC51 FUY50:FUY51 GEU50:GEU51 GOQ50:GOQ51 GYM50:GYM51 HII50:HII51 HSE50:HSE51 ICA50:ICA51 ILW50:ILW51 IVS50:IVS51 JFO50:JFO51 JPK50:JPK51 JZG50:JZG51 KJC50:KJC51 KSY50:KSY51 LCU50:LCU51 LMQ50:LMQ51 LWM50:LWM51 MGI50:MGI51 MQE50:MQE51 NAA50:NAA51 NJW50:NJW51 NTS50:NTS51 ODO50:ODO51 ONK50:ONK51 OXG50:OXG51 PHC50:PHC51 PQY50:PQY51 QAU50:QAU51 QKQ50:QKQ51 QUM50:QUM51 REI50:REI51 ROE50:ROE51 RYA50:RYA51 SHW50:SHW51 SRS50:SRS51 TBO50:TBO51 TLK50:TLK51 TVG50:TVG51 UFC50:UFC51 UOY50:UOY51 UYU50:UYU51 VIQ50:VIQ51 VSM50:VSM51 WCI50:WCI51 WME50:WME51 WWA50:WWA51 WWA11:WWA12 WME11:WME12 WCI11:WCI12 VSM11:VSM12 VIQ11:VIQ12 UYU11:UYU12 UOY11:UOY12 UFC11:UFC12 TVG11:TVG12 TLK11:TLK12 TBO11:TBO12 SRS11:SRS12 SHW11:SHW12 RYA11:RYA12 ROE11:ROE12 REI11:REI12 QUM11:QUM12 QKQ11:QKQ12 QAU11:QAU12 PQY11:PQY12 PHC11:PHC12 OXG11:OXG12 ONK11:ONK12 ODO11:ODO12 NTS11:NTS12 NJW11:NJW12 NAA11:NAA12 MQE11:MQE12 MGI11:MGI12 LWM11:LWM12 LMQ11:LMQ12 LCU11:LCU12 KSY11:KSY12 KJC11:KJC12 JZG11:JZG12 JPK11:JPK12 JFO11:JFO12 IVS11:IVS12 ILW11:ILW12 ICA11:ICA12 HSE11:HSE12 HII11:HII12 GYM11:GYM12 GOQ11:GOQ12 GEU11:GEU12 FUY11:FUY12 FLC11:FLC12 FBG11:FBG12 ERK11:ERK12 EHO11:EHO12 DXS11:DXS12 DNW11:DNW12 DEA11:DEA12 CUE11:CUE12 CKI11:CKI12 CAM11:CAM12 BQQ11:BQQ12 BGU11:BGU12 AWY11:AWY12 ANC11:ANC12 ADG11:ADG12 TK11:TK12 JO11:JO12 S11:S12 WWA204:WWA205 WME204:WME205 WCI204:WCI205 VSM204:VSM205 VIQ204:VIQ205 UYU204:UYU205 UOY204:UOY205 UFC204:UFC205 TVG204:TVG205 TLK204:TLK205 TBO204:TBO205 SRS204:SRS205 SHW204:SHW205 RYA204:RYA205 ROE204:ROE205 REI204:REI205 QUM204:QUM205 QKQ204:QKQ205 QAU204:QAU205 PQY204:PQY205 PHC204:PHC205 OXG204:OXG205 ONK204:ONK205 ODO204:ODO205 NTS204:NTS205 NJW204:NJW205 NAA204:NAA205 MQE204:MQE205 MGI204:MGI205 LWM204:LWM205 LMQ204:LMQ205 LCU204:LCU205 KSY204:KSY205 KJC204:KJC205 JZG204:JZG205 JPK204:JPK205 JFO204:JFO205 IVS204:IVS205 ILW204:ILW205 ICA204:ICA205 HSE204:HSE205 HII204:HII205 GYM204:GYM205 GOQ204:GOQ205 GEU204:GEU205 FUY204:FUY205 FLC204:FLC205 FBG204:FBG205 ERK204:ERK205 EHO204:EHO205 DXS204:DXS205 DNW204:DNW205 DEA204:DEA205 CUE204:CUE205 CKI204:CKI205 CAM204:CAM205 BQQ204:BQQ205 BGU204:BGU205 AWY204:AWY205 ANC204:ANC205 ADG204:ADG205 TK204:TK205 JO204:JO205 S204:S205 WWA243:WWA244 WME243:WME244 WCI243:WCI244 VSM243:VSM244 VIQ243:VIQ244 UYU243:UYU244 UOY243:UOY244 UFC243:UFC244 TVG243:TVG244 TLK243:TLK244 TBO243:TBO244 SRS243:SRS244 SHW243:SHW244 RYA243:RYA244 ROE243:ROE244 REI243:REI244 QUM243:QUM244 QKQ243:QKQ244 QAU243:QAU244 PQY243:PQY244 PHC243:PHC244 OXG243:OXG244 ONK243:ONK244 ODO243:ODO244 NTS243:NTS244 NJW243:NJW244 NAA243:NAA244 MQE243:MQE244 MGI243:MGI244 LWM243:LWM244 LMQ243:LMQ244 LCU243:LCU244 KSY243:KSY244 KJC243:KJC244 JZG243:JZG244 JPK243:JPK244 JFO243:JFO244 IVS243:IVS244 ILW243:ILW244 ICA243:ICA244 HSE243:HSE244 HII243:HII244 GYM243:GYM244 GOQ243:GOQ244 GEU243:GEU244 FUY243:FUY244 FLC243:FLC244 FBG243:FBG244 ERK243:ERK244 EHO243:EHO244 DXS243:DXS244 DNW243:DNW244 DEA243:DEA244 CUE243:CUE244 CKI243:CKI244 CAM243:CAM244 BQQ243:BQQ244 BGU243:BGU244 AWY243:AWY244 ANC243:ANC244 ADG243:ADG244 TK243:TK244 JO243:JO244 S243:S244 WWA318:WWA319 WME318:WME319 WCI318:WCI319 VSM318:VSM319 VIQ318:VIQ319 UYU318:UYU319 UOY318:UOY319 UFC318:UFC319 TVG318:TVG319 TLK318:TLK319 TBO318:TBO319 SRS318:SRS319 SHW318:SHW319 RYA318:RYA319 ROE318:ROE319 REI318:REI319 QUM318:QUM319 QKQ318:QKQ319 QAU318:QAU319 PQY318:PQY319 PHC318:PHC319 OXG318:OXG319 ONK318:ONK319 ODO318:ODO319 NTS318:NTS319 NJW318:NJW319 NAA318:NAA319 MQE318:MQE319 MGI318:MGI319 LWM318:LWM319 LMQ318:LMQ319 LCU318:LCU319 KSY318:KSY319 KJC318:KJC319 JZG318:JZG319 JPK318:JPK319 JFO318:JFO319 IVS318:IVS319 ILW318:ILW319 ICA318:ICA319 HSE318:HSE319 HII318:HII319 GYM318:GYM319 GOQ318:GOQ319 GEU318:GEU319 FUY318:FUY319 FLC318:FLC319 FBG318:FBG319 ERK318:ERK319 EHO318:EHO319 DXS318:DXS319 DNW318:DNW319 DEA318:DEA319 CUE318:CUE319 CKI318:CKI319 CAM318:CAM319 BQQ318:BQQ319 BGU318:BGU319 AWY318:AWY319 ANC318:ANC319 ADG318:ADG319 TK318:TK319 JO318:JO319 S318:S319 WWA393:WWA394 WME393:WME394 WCI393:WCI394 VSM393:VSM394 VIQ393:VIQ394 UYU393:UYU394 UOY393:UOY394 UFC393:UFC394 TVG393:TVG394 TLK393:TLK394 TBO393:TBO394 SRS393:SRS394 SHW393:SHW394 RYA393:RYA394 ROE393:ROE394 REI393:REI394 QUM393:QUM394 QKQ393:QKQ394 QAU393:QAU394 PQY393:PQY394 PHC393:PHC394 OXG393:OXG394 ONK393:ONK394 ODO393:ODO394 NTS393:NTS394 NJW393:NJW394 NAA393:NAA394 MQE393:MQE394 MGI393:MGI394 LWM393:LWM394 LMQ393:LMQ394 LCU393:LCU394 KSY393:KSY394 KJC393:KJC394 JZG393:JZG394 JPK393:JPK394 JFO393:JFO394 IVS393:IVS394 ILW393:ILW394 ICA393:ICA394 HSE393:HSE394 HII393:HII394 GYM393:GYM394 GOQ393:GOQ394 GEU393:GEU394 FUY393:FUY394 FLC393:FLC394 FBG393:FBG394 ERK393:ERK394 EHO393:EHO394 DXS393:DXS394 DNW393:DNW394 DEA393:DEA394 CUE393:CUE394 CKI393:CKI394 CAM393:CAM394 BQQ393:BQQ394 BGU393:BGU394 AWY393:AWY394 ANC393:ANC394 ADG393:ADG394 TK393:TK394 JO393:JO394 S393:S394 WWA470:WWA471 WME470:WME471 WCI470:WCI471 VSM470:VSM471 VIQ470:VIQ471 UYU470:UYU471 UOY470:UOY471 UFC470:UFC471 TVG470:TVG471 TLK470:TLK471 TBO470:TBO471 SRS470:SRS471 SHW470:SHW471 RYA470:RYA471 ROE470:ROE471 REI470:REI471 QUM470:QUM471 QKQ470:QKQ471 QAU470:QAU471 PQY470:PQY471 PHC470:PHC471 OXG470:OXG471 ONK470:ONK471 ODO470:ODO471 NTS470:NTS471 NJW470:NJW471 NAA470:NAA471 MQE470:MQE471 MGI470:MGI471 LWM470:LWM471 LMQ470:LMQ471 LCU470:LCU471 KSY470:KSY471 KJC470:KJC471 JZG470:JZG471 JPK470:JPK471 JFO470:JFO471 IVS470:IVS471 ILW470:ILW471 ICA470:ICA471 HSE470:HSE471 HII470:HII471 GYM470:GYM471 GOQ470:GOQ471 GEU470:GEU471 FUY470:FUY471 FLC470:FLC471 FBG470:FBG471 ERK470:ERK471 EHO470:EHO471 DXS470:DXS471 DNW470:DNW471 DEA470:DEA471 CUE470:CUE471 CKI470:CKI471 CAM470:CAM471 BQQ470:BQQ471 BGU470:BGU471 AWY470:AWY471 ANC470:ANC471 ADG470:ADG471 TK470:TK471 JO470:JO471 S470:S471</xm:sqref>
        </x14:dataValidation>
        <x14:dataValidation type="list" allowBlank="1" showErrorMessage="1">
          <x14:formula1>
            <xm:f>"Conform art. 11"</xm:f>
          </x14:formula1>
          <x14:formula2>
            <xm:f>0</xm:f>
          </x14:formula2>
          <xm:sqref>K65967 JG65967 TC65967 ACY65967 AMU65967 AWQ65967 BGM65967 BQI65967 CAE65967 CKA65967 CTW65967 DDS65967 DNO65967 DXK65967 EHG65967 ERC65967 FAY65967 FKU65967 FUQ65967 GEM65967 GOI65967 GYE65967 HIA65967 HRW65967 IBS65967 ILO65967 IVK65967 JFG65967 JPC65967 JYY65967 KIU65967 KSQ65967 LCM65967 LMI65967 LWE65967 MGA65967 MPW65967 MZS65967 NJO65967 NTK65967 ODG65967 ONC65967 OWY65967 PGU65967 PQQ65967 QAM65967 QKI65967 QUE65967 REA65967 RNW65967 RXS65967 SHO65967 SRK65967 TBG65967 TLC65967 TUY65967 UEU65967 UOQ65967 UYM65967 VII65967 VSE65967 WCA65967 WLW65967 WVS65967 K131503 JG131503 TC131503 ACY131503 AMU131503 AWQ131503 BGM131503 BQI131503 CAE131503 CKA131503 CTW131503 DDS131503 DNO131503 DXK131503 EHG131503 ERC131503 FAY131503 FKU131503 FUQ131503 GEM131503 GOI131503 GYE131503 HIA131503 HRW131503 IBS131503 ILO131503 IVK131503 JFG131503 JPC131503 JYY131503 KIU131503 KSQ131503 LCM131503 LMI131503 LWE131503 MGA131503 MPW131503 MZS131503 NJO131503 NTK131503 ODG131503 ONC131503 OWY131503 PGU131503 PQQ131503 QAM131503 QKI131503 QUE131503 REA131503 RNW131503 RXS131503 SHO131503 SRK131503 TBG131503 TLC131503 TUY131503 UEU131503 UOQ131503 UYM131503 VII131503 VSE131503 WCA131503 WLW131503 WVS131503 K197039 JG197039 TC197039 ACY197039 AMU197039 AWQ197039 BGM197039 BQI197039 CAE197039 CKA197039 CTW197039 DDS197039 DNO197039 DXK197039 EHG197039 ERC197039 FAY197039 FKU197039 FUQ197039 GEM197039 GOI197039 GYE197039 HIA197039 HRW197039 IBS197039 ILO197039 IVK197039 JFG197039 JPC197039 JYY197039 KIU197039 KSQ197039 LCM197039 LMI197039 LWE197039 MGA197039 MPW197039 MZS197039 NJO197039 NTK197039 ODG197039 ONC197039 OWY197039 PGU197039 PQQ197039 QAM197039 QKI197039 QUE197039 REA197039 RNW197039 RXS197039 SHO197039 SRK197039 TBG197039 TLC197039 TUY197039 UEU197039 UOQ197039 UYM197039 VII197039 VSE197039 WCA197039 WLW197039 WVS197039 K262575 JG262575 TC262575 ACY262575 AMU262575 AWQ262575 BGM262575 BQI262575 CAE262575 CKA262575 CTW262575 DDS262575 DNO262575 DXK262575 EHG262575 ERC262575 FAY262575 FKU262575 FUQ262575 GEM262575 GOI262575 GYE262575 HIA262575 HRW262575 IBS262575 ILO262575 IVK262575 JFG262575 JPC262575 JYY262575 KIU262575 KSQ262575 LCM262575 LMI262575 LWE262575 MGA262575 MPW262575 MZS262575 NJO262575 NTK262575 ODG262575 ONC262575 OWY262575 PGU262575 PQQ262575 QAM262575 QKI262575 QUE262575 REA262575 RNW262575 RXS262575 SHO262575 SRK262575 TBG262575 TLC262575 TUY262575 UEU262575 UOQ262575 UYM262575 VII262575 VSE262575 WCA262575 WLW262575 WVS262575 K328111 JG328111 TC328111 ACY328111 AMU328111 AWQ328111 BGM328111 BQI328111 CAE328111 CKA328111 CTW328111 DDS328111 DNO328111 DXK328111 EHG328111 ERC328111 FAY328111 FKU328111 FUQ328111 GEM328111 GOI328111 GYE328111 HIA328111 HRW328111 IBS328111 ILO328111 IVK328111 JFG328111 JPC328111 JYY328111 KIU328111 KSQ328111 LCM328111 LMI328111 LWE328111 MGA328111 MPW328111 MZS328111 NJO328111 NTK328111 ODG328111 ONC328111 OWY328111 PGU328111 PQQ328111 QAM328111 QKI328111 QUE328111 REA328111 RNW328111 RXS328111 SHO328111 SRK328111 TBG328111 TLC328111 TUY328111 UEU328111 UOQ328111 UYM328111 VII328111 VSE328111 WCA328111 WLW328111 WVS328111 K393647 JG393647 TC393647 ACY393647 AMU393647 AWQ393647 BGM393647 BQI393647 CAE393647 CKA393647 CTW393647 DDS393647 DNO393647 DXK393647 EHG393647 ERC393647 FAY393647 FKU393647 FUQ393647 GEM393647 GOI393647 GYE393647 HIA393647 HRW393647 IBS393647 ILO393647 IVK393647 JFG393647 JPC393647 JYY393647 KIU393647 KSQ393647 LCM393647 LMI393647 LWE393647 MGA393647 MPW393647 MZS393647 NJO393647 NTK393647 ODG393647 ONC393647 OWY393647 PGU393647 PQQ393647 QAM393647 QKI393647 QUE393647 REA393647 RNW393647 RXS393647 SHO393647 SRK393647 TBG393647 TLC393647 TUY393647 UEU393647 UOQ393647 UYM393647 VII393647 VSE393647 WCA393647 WLW393647 WVS393647 K459183 JG459183 TC459183 ACY459183 AMU459183 AWQ459183 BGM459183 BQI459183 CAE459183 CKA459183 CTW459183 DDS459183 DNO459183 DXK459183 EHG459183 ERC459183 FAY459183 FKU459183 FUQ459183 GEM459183 GOI459183 GYE459183 HIA459183 HRW459183 IBS459183 ILO459183 IVK459183 JFG459183 JPC459183 JYY459183 KIU459183 KSQ459183 LCM459183 LMI459183 LWE459183 MGA459183 MPW459183 MZS459183 NJO459183 NTK459183 ODG459183 ONC459183 OWY459183 PGU459183 PQQ459183 QAM459183 QKI459183 QUE459183 REA459183 RNW459183 RXS459183 SHO459183 SRK459183 TBG459183 TLC459183 TUY459183 UEU459183 UOQ459183 UYM459183 VII459183 VSE459183 WCA459183 WLW459183 WVS459183 K524719 JG524719 TC524719 ACY524719 AMU524719 AWQ524719 BGM524719 BQI524719 CAE524719 CKA524719 CTW524719 DDS524719 DNO524719 DXK524719 EHG524719 ERC524719 FAY524719 FKU524719 FUQ524719 GEM524719 GOI524719 GYE524719 HIA524719 HRW524719 IBS524719 ILO524719 IVK524719 JFG524719 JPC524719 JYY524719 KIU524719 KSQ524719 LCM524719 LMI524719 LWE524719 MGA524719 MPW524719 MZS524719 NJO524719 NTK524719 ODG524719 ONC524719 OWY524719 PGU524719 PQQ524719 QAM524719 QKI524719 QUE524719 REA524719 RNW524719 RXS524719 SHO524719 SRK524719 TBG524719 TLC524719 TUY524719 UEU524719 UOQ524719 UYM524719 VII524719 VSE524719 WCA524719 WLW524719 WVS524719 K590255 JG590255 TC590255 ACY590255 AMU590255 AWQ590255 BGM590255 BQI590255 CAE590255 CKA590255 CTW590255 DDS590255 DNO590255 DXK590255 EHG590255 ERC590255 FAY590255 FKU590255 FUQ590255 GEM590255 GOI590255 GYE590255 HIA590255 HRW590255 IBS590255 ILO590255 IVK590255 JFG590255 JPC590255 JYY590255 KIU590255 KSQ590255 LCM590255 LMI590255 LWE590255 MGA590255 MPW590255 MZS590255 NJO590255 NTK590255 ODG590255 ONC590255 OWY590255 PGU590255 PQQ590255 QAM590255 QKI590255 QUE590255 REA590255 RNW590255 RXS590255 SHO590255 SRK590255 TBG590255 TLC590255 TUY590255 UEU590255 UOQ590255 UYM590255 VII590255 VSE590255 WCA590255 WLW590255 WVS590255 K655791 JG655791 TC655791 ACY655791 AMU655791 AWQ655791 BGM655791 BQI655791 CAE655791 CKA655791 CTW655791 DDS655791 DNO655791 DXK655791 EHG655791 ERC655791 FAY655791 FKU655791 FUQ655791 GEM655791 GOI655791 GYE655791 HIA655791 HRW655791 IBS655791 ILO655791 IVK655791 JFG655791 JPC655791 JYY655791 KIU655791 KSQ655791 LCM655791 LMI655791 LWE655791 MGA655791 MPW655791 MZS655791 NJO655791 NTK655791 ODG655791 ONC655791 OWY655791 PGU655791 PQQ655791 QAM655791 QKI655791 QUE655791 REA655791 RNW655791 RXS655791 SHO655791 SRK655791 TBG655791 TLC655791 TUY655791 UEU655791 UOQ655791 UYM655791 VII655791 VSE655791 WCA655791 WLW655791 WVS655791 K721327 JG721327 TC721327 ACY721327 AMU721327 AWQ721327 BGM721327 BQI721327 CAE721327 CKA721327 CTW721327 DDS721327 DNO721327 DXK721327 EHG721327 ERC721327 FAY721327 FKU721327 FUQ721327 GEM721327 GOI721327 GYE721327 HIA721327 HRW721327 IBS721327 ILO721327 IVK721327 JFG721327 JPC721327 JYY721327 KIU721327 KSQ721327 LCM721327 LMI721327 LWE721327 MGA721327 MPW721327 MZS721327 NJO721327 NTK721327 ODG721327 ONC721327 OWY721327 PGU721327 PQQ721327 QAM721327 QKI721327 QUE721327 REA721327 RNW721327 RXS721327 SHO721327 SRK721327 TBG721327 TLC721327 TUY721327 UEU721327 UOQ721327 UYM721327 VII721327 VSE721327 WCA721327 WLW721327 WVS721327 K786863 JG786863 TC786863 ACY786863 AMU786863 AWQ786863 BGM786863 BQI786863 CAE786863 CKA786863 CTW786863 DDS786863 DNO786863 DXK786863 EHG786863 ERC786863 FAY786863 FKU786863 FUQ786863 GEM786863 GOI786863 GYE786863 HIA786863 HRW786863 IBS786863 ILO786863 IVK786863 JFG786863 JPC786863 JYY786863 KIU786863 KSQ786863 LCM786863 LMI786863 LWE786863 MGA786863 MPW786863 MZS786863 NJO786863 NTK786863 ODG786863 ONC786863 OWY786863 PGU786863 PQQ786863 QAM786863 QKI786863 QUE786863 REA786863 RNW786863 RXS786863 SHO786863 SRK786863 TBG786863 TLC786863 TUY786863 UEU786863 UOQ786863 UYM786863 VII786863 VSE786863 WCA786863 WLW786863 WVS786863 K852399 JG852399 TC852399 ACY852399 AMU852399 AWQ852399 BGM852399 BQI852399 CAE852399 CKA852399 CTW852399 DDS852399 DNO852399 DXK852399 EHG852399 ERC852399 FAY852399 FKU852399 FUQ852399 GEM852399 GOI852399 GYE852399 HIA852399 HRW852399 IBS852399 ILO852399 IVK852399 JFG852399 JPC852399 JYY852399 KIU852399 KSQ852399 LCM852399 LMI852399 LWE852399 MGA852399 MPW852399 MZS852399 NJO852399 NTK852399 ODG852399 ONC852399 OWY852399 PGU852399 PQQ852399 QAM852399 QKI852399 QUE852399 REA852399 RNW852399 RXS852399 SHO852399 SRK852399 TBG852399 TLC852399 TUY852399 UEU852399 UOQ852399 UYM852399 VII852399 VSE852399 WCA852399 WLW852399 WVS852399 K917935 JG917935 TC917935 ACY917935 AMU917935 AWQ917935 BGM917935 BQI917935 CAE917935 CKA917935 CTW917935 DDS917935 DNO917935 DXK917935 EHG917935 ERC917935 FAY917935 FKU917935 FUQ917935 GEM917935 GOI917935 GYE917935 HIA917935 HRW917935 IBS917935 ILO917935 IVK917935 JFG917935 JPC917935 JYY917935 KIU917935 KSQ917935 LCM917935 LMI917935 LWE917935 MGA917935 MPW917935 MZS917935 NJO917935 NTK917935 ODG917935 ONC917935 OWY917935 PGU917935 PQQ917935 QAM917935 QKI917935 QUE917935 REA917935 RNW917935 RXS917935 SHO917935 SRK917935 TBG917935 TLC917935 TUY917935 UEU917935 UOQ917935 UYM917935 VII917935 VSE917935 WCA917935 WLW917935 WVS917935 K983471 JG983471 TC983471 ACY983471 AMU983471 AWQ983471 BGM983471 BQI983471 CAE983471 CKA983471 CTW983471 DDS983471 DNO983471 DXK983471 EHG983471 ERC983471 FAY983471 FKU983471 FUQ983471 GEM983471 GOI983471 GYE983471 HIA983471 HRW983471 IBS983471 ILO983471 IVK983471 JFG983471 JPC983471 JYY983471 KIU983471 KSQ983471 LCM983471 LMI983471 LWE983471 MGA983471 MPW983471 MZS983471 NJO983471 NTK983471 ODG983471 ONC983471 OWY983471 PGU983471 PQQ983471 QAM983471 QKI983471 QUE983471 REA983471 RNW983471 RXS983471 SHO983471 SRK983471 TBG983471 TLC983471 TUY983471 UEU983471 UOQ983471 UYM983471 VII983471 VSE983471 WCA983471 WLW983471 WVS983471 K66005 JG66005 TC66005 ACY66005 AMU66005 AWQ66005 BGM66005 BQI66005 CAE66005 CKA66005 CTW66005 DDS66005 DNO66005 DXK66005 EHG66005 ERC66005 FAY66005 FKU66005 FUQ66005 GEM66005 GOI66005 GYE66005 HIA66005 HRW66005 IBS66005 ILO66005 IVK66005 JFG66005 JPC66005 JYY66005 KIU66005 KSQ66005 LCM66005 LMI66005 LWE66005 MGA66005 MPW66005 MZS66005 NJO66005 NTK66005 ODG66005 ONC66005 OWY66005 PGU66005 PQQ66005 QAM66005 QKI66005 QUE66005 REA66005 RNW66005 RXS66005 SHO66005 SRK66005 TBG66005 TLC66005 TUY66005 UEU66005 UOQ66005 UYM66005 VII66005 VSE66005 WCA66005 WLW66005 WVS66005 K131541 JG131541 TC131541 ACY131541 AMU131541 AWQ131541 BGM131541 BQI131541 CAE131541 CKA131541 CTW131541 DDS131541 DNO131541 DXK131541 EHG131541 ERC131541 FAY131541 FKU131541 FUQ131541 GEM131541 GOI131541 GYE131541 HIA131541 HRW131541 IBS131541 ILO131541 IVK131541 JFG131541 JPC131541 JYY131541 KIU131541 KSQ131541 LCM131541 LMI131541 LWE131541 MGA131541 MPW131541 MZS131541 NJO131541 NTK131541 ODG131541 ONC131541 OWY131541 PGU131541 PQQ131541 QAM131541 QKI131541 QUE131541 REA131541 RNW131541 RXS131541 SHO131541 SRK131541 TBG131541 TLC131541 TUY131541 UEU131541 UOQ131541 UYM131541 VII131541 VSE131541 WCA131541 WLW131541 WVS131541 K197077 JG197077 TC197077 ACY197077 AMU197077 AWQ197077 BGM197077 BQI197077 CAE197077 CKA197077 CTW197077 DDS197077 DNO197077 DXK197077 EHG197077 ERC197077 FAY197077 FKU197077 FUQ197077 GEM197077 GOI197077 GYE197077 HIA197077 HRW197077 IBS197077 ILO197077 IVK197077 JFG197077 JPC197077 JYY197077 KIU197077 KSQ197077 LCM197077 LMI197077 LWE197077 MGA197077 MPW197077 MZS197077 NJO197077 NTK197077 ODG197077 ONC197077 OWY197077 PGU197077 PQQ197077 QAM197077 QKI197077 QUE197077 REA197077 RNW197077 RXS197077 SHO197077 SRK197077 TBG197077 TLC197077 TUY197077 UEU197077 UOQ197077 UYM197077 VII197077 VSE197077 WCA197077 WLW197077 WVS197077 K262613 JG262613 TC262613 ACY262613 AMU262613 AWQ262613 BGM262613 BQI262613 CAE262613 CKA262613 CTW262613 DDS262613 DNO262613 DXK262613 EHG262613 ERC262613 FAY262613 FKU262613 FUQ262613 GEM262613 GOI262613 GYE262613 HIA262613 HRW262613 IBS262613 ILO262613 IVK262613 JFG262613 JPC262613 JYY262613 KIU262613 KSQ262613 LCM262613 LMI262613 LWE262613 MGA262613 MPW262613 MZS262613 NJO262613 NTK262613 ODG262613 ONC262613 OWY262613 PGU262613 PQQ262613 QAM262613 QKI262613 QUE262613 REA262613 RNW262613 RXS262613 SHO262613 SRK262613 TBG262613 TLC262613 TUY262613 UEU262613 UOQ262613 UYM262613 VII262613 VSE262613 WCA262613 WLW262613 WVS262613 K328149 JG328149 TC328149 ACY328149 AMU328149 AWQ328149 BGM328149 BQI328149 CAE328149 CKA328149 CTW328149 DDS328149 DNO328149 DXK328149 EHG328149 ERC328149 FAY328149 FKU328149 FUQ328149 GEM328149 GOI328149 GYE328149 HIA328149 HRW328149 IBS328149 ILO328149 IVK328149 JFG328149 JPC328149 JYY328149 KIU328149 KSQ328149 LCM328149 LMI328149 LWE328149 MGA328149 MPW328149 MZS328149 NJO328149 NTK328149 ODG328149 ONC328149 OWY328149 PGU328149 PQQ328149 QAM328149 QKI328149 QUE328149 REA328149 RNW328149 RXS328149 SHO328149 SRK328149 TBG328149 TLC328149 TUY328149 UEU328149 UOQ328149 UYM328149 VII328149 VSE328149 WCA328149 WLW328149 WVS328149 K393685 JG393685 TC393685 ACY393685 AMU393685 AWQ393685 BGM393685 BQI393685 CAE393685 CKA393685 CTW393685 DDS393685 DNO393685 DXK393685 EHG393685 ERC393685 FAY393685 FKU393685 FUQ393685 GEM393685 GOI393685 GYE393685 HIA393685 HRW393685 IBS393685 ILO393685 IVK393685 JFG393685 JPC393685 JYY393685 KIU393685 KSQ393685 LCM393685 LMI393685 LWE393685 MGA393685 MPW393685 MZS393685 NJO393685 NTK393685 ODG393685 ONC393685 OWY393685 PGU393685 PQQ393685 QAM393685 QKI393685 QUE393685 REA393685 RNW393685 RXS393685 SHO393685 SRK393685 TBG393685 TLC393685 TUY393685 UEU393685 UOQ393685 UYM393685 VII393685 VSE393685 WCA393685 WLW393685 WVS393685 K459221 JG459221 TC459221 ACY459221 AMU459221 AWQ459221 BGM459221 BQI459221 CAE459221 CKA459221 CTW459221 DDS459221 DNO459221 DXK459221 EHG459221 ERC459221 FAY459221 FKU459221 FUQ459221 GEM459221 GOI459221 GYE459221 HIA459221 HRW459221 IBS459221 ILO459221 IVK459221 JFG459221 JPC459221 JYY459221 KIU459221 KSQ459221 LCM459221 LMI459221 LWE459221 MGA459221 MPW459221 MZS459221 NJO459221 NTK459221 ODG459221 ONC459221 OWY459221 PGU459221 PQQ459221 QAM459221 QKI459221 QUE459221 REA459221 RNW459221 RXS459221 SHO459221 SRK459221 TBG459221 TLC459221 TUY459221 UEU459221 UOQ459221 UYM459221 VII459221 VSE459221 WCA459221 WLW459221 WVS459221 K524757 JG524757 TC524757 ACY524757 AMU524757 AWQ524757 BGM524757 BQI524757 CAE524757 CKA524757 CTW524757 DDS524757 DNO524757 DXK524757 EHG524757 ERC524757 FAY524757 FKU524757 FUQ524757 GEM524757 GOI524757 GYE524757 HIA524757 HRW524757 IBS524757 ILO524757 IVK524757 JFG524757 JPC524757 JYY524757 KIU524757 KSQ524757 LCM524757 LMI524757 LWE524757 MGA524757 MPW524757 MZS524757 NJO524757 NTK524757 ODG524757 ONC524757 OWY524757 PGU524757 PQQ524757 QAM524757 QKI524757 QUE524757 REA524757 RNW524757 RXS524757 SHO524757 SRK524757 TBG524757 TLC524757 TUY524757 UEU524757 UOQ524757 UYM524757 VII524757 VSE524757 WCA524757 WLW524757 WVS524757 K590293 JG590293 TC590293 ACY590293 AMU590293 AWQ590293 BGM590293 BQI590293 CAE590293 CKA590293 CTW590293 DDS590293 DNO590293 DXK590293 EHG590293 ERC590293 FAY590293 FKU590293 FUQ590293 GEM590293 GOI590293 GYE590293 HIA590293 HRW590293 IBS590293 ILO590293 IVK590293 JFG590293 JPC590293 JYY590293 KIU590293 KSQ590293 LCM590293 LMI590293 LWE590293 MGA590293 MPW590293 MZS590293 NJO590293 NTK590293 ODG590293 ONC590293 OWY590293 PGU590293 PQQ590293 QAM590293 QKI590293 QUE590293 REA590293 RNW590293 RXS590293 SHO590293 SRK590293 TBG590293 TLC590293 TUY590293 UEU590293 UOQ590293 UYM590293 VII590293 VSE590293 WCA590293 WLW590293 WVS590293 K655829 JG655829 TC655829 ACY655829 AMU655829 AWQ655829 BGM655829 BQI655829 CAE655829 CKA655829 CTW655829 DDS655829 DNO655829 DXK655829 EHG655829 ERC655829 FAY655829 FKU655829 FUQ655829 GEM655829 GOI655829 GYE655829 HIA655829 HRW655829 IBS655829 ILO655829 IVK655829 JFG655829 JPC655829 JYY655829 KIU655829 KSQ655829 LCM655829 LMI655829 LWE655829 MGA655829 MPW655829 MZS655829 NJO655829 NTK655829 ODG655829 ONC655829 OWY655829 PGU655829 PQQ655829 QAM655829 QKI655829 QUE655829 REA655829 RNW655829 RXS655829 SHO655829 SRK655829 TBG655829 TLC655829 TUY655829 UEU655829 UOQ655829 UYM655829 VII655829 VSE655829 WCA655829 WLW655829 WVS655829 K721365 JG721365 TC721365 ACY721365 AMU721365 AWQ721365 BGM721365 BQI721365 CAE721365 CKA721365 CTW721365 DDS721365 DNO721365 DXK721365 EHG721365 ERC721365 FAY721365 FKU721365 FUQ721365 GEM721365 GOI721365 GYE721365 HIA721365 HRW721365 IBS721365 ILO721365 IVK721365 JFG721365 JPC721365 JYY721365 KIU721365 KSQ721365 LCM721365 LMI721365 LWE721365 MGA721365 MPW721365 MZS721365 NJO721365 NTK721365 ODG721365 ONC721365 OWY721365 PGU721365 PQQ721365 QAM721365 QKI721365 QUE721365 REA721365 RNW721365 RXS721365 SHO721365 SRK721365 TBG721365 TLC721365 TUY721365 UEU721365 UOQ721365 UYM721365 VII721365 VSE721365 WCA721365 WLW721365 WVS721365 K786901 JG786901 TC786901 ACY786901 AMU786901 AWQ786901 BGM786901 BQI786901 CAE786901 CKA786901 CTW786901 DDS786901 DNO786901 DXK786901 EHG786901 ERC786901 FAY786901 FKU786901 FUQ786901 GEM786901 GOI786901 GYE786901 HIA786901 HRW786901 IBS786901 ILO786901 IVK786901 JFG786901 JPC786901 JYY786901 KIU786901 KSQ786901 LCM786901 LMI786901 LWE786901 MGA786901 MPW786901 MZS786901 NJO786901 NTK786901 ODG786901 ONC786901 OWY786901 PGU786901 PQQ786901 QAM786901 QKI786901 QUE786901 REA786901 RNW786901 RXS786901 SHO786901 SRK786901 TBG786901 TLC786901 TUY786901 UEU786901 UOQ786901 UYM786901 VII786901 VSE786901 WCA786901 WLW786901 WVS786901 K852437 JG852437 TC852437 ACY852437 AMU852437 AWQ852437 BGM852437 BQI852437 CAE852437 CKA852437 CTW852437 DDS852437 DNO852437 DXK852437 EHG852437 ERC852437 FAY852437 FKU852437 FUQ852437 GEM852437 GOI852437 GYE852437 HIA852437 HRW852437 IBS852437 ILO852437 IVK852437 JFG852437 JPC852437 JYY852437 KIU852437 KSQ852437 LCM852437 LMI852437 LWE852437 MGA852437 MPW852437 MZS852437 NJO852437 NTK852437 ODG852437 ONC852437 OWY852437 PGU852437 PQQ852437 QAM852437 QKI852437 QUE852437 REA852437 RNW852437 RXS852437 SHO852437 SRK852437 TBG852437 TLC852437 TUY852437 UEU852437 UOQ852437 UYM852437 VII852437 VSE852437 WCA852437 WLW852437 WVS852437 K917973 JG917973 TC917973 ACY917973 AMU917973 AWQ917973 BGM917973 BQI917973 CAE917973 CKA917973 CTW917973 DDS917973 DNO917973 DXK917973 EHG917973 ERC917973 FAY917973 FKU917973 FUQ917973 GEM917973 GOI917973 GYE917973 HIA917973 HRW917973 IBS917973 ILO917973 IVK917973 JFG917973 JPC917973 JYY917973 KIU917973 KSQ917973 LCM917973 LMI917973 LWE917973 MGA917973 MPW917973 MZS917973 NJO917973 NTK917973 ODG917973 ONC917973 OWY917973 PGU917973 PQQ917973 QAM917973 QKI917973 QUE917973 REA917973 RNW917973 RXS917973 SHO917973 SRK917973 TBG917973 TLC917973 TUY917973 UEU917973 UOQ917973 UYM917973 VII917973 VSE917973 WCA917973 WLW917973 WVS917973 K983509 JG983509 TC983509 ACY983509 AMU983509 AWQ983509 BGM983509 BQI983509 CAE983509 CKA983509 CTW983509 DDS983509 DNO983509 DXK983509 EHG983509 ERC983509 FAY983509 FKU983509 FUQ983509 GEM983509 GOI983509 GYE983509 HIA983509 HRW983509 IBS983509 ILO983509 IVK983509 JFG983509 JPC983509 JYY983509 KIU983509 KSQ983509 LCM983509 LMI983509 LWE983509 MGA983509 MPW983509 MZS983509 NJO983509 NTK983509 ODG983509 ONC983509 OWY983509 PGU983509 PQQ983509 QAM983509 QKI983509 QUE983509 REA983509 RNW983509 RXS983509 SHO983509 SRK983509 TBG983509 TLC983509 TUY983509 UEU983509 UOQ983509 UYM983509 VII983509 VSE983509 WCA983509 WLW983509 WVS983509 K65849 JG65849 TC65849 ACY65849 AMU65849 AWQ65849 BGM65849 BQI65849 CAE65849 CKA65849 CTW65849 DDS65849 DNO65849 DXK65849 EHG65849 ERC65849 FAY65849 FKU65849 FUQ65849 GEM65849 GOI65849 GYE65849 HIA65849 HRW65849 IBS65849 ILO65849 IVK65849 JFG65849 JPC65849 JYY65849 KIU65849 KSQ65849 LCM65849 LMI65849 LWE65849 MGA65849 MPW65849 MZS65849 NJO65849 NTK65849 ODG65849 ONC65849 OWY65849 PGU65849 PQQ65849 QAM65849 QKI65849 QUE65849 REA65849 RNW65849 RXS65849 SHO65849 SRK65849 TBG65849 TLC65849 TUY65849 UEU65849 UOQ65849 UYM65849 VII65849 VSE65849 WCA65849 WLW65849 WVS65849 K131385 JG131385 TC131385 ACY131385 AMU131385 AWQ131385 BGM131385 BQI131385 CAE131385 CKA131385 CTW131385 DDS131385 DNO131385 DXK131385 EHG131385 ERC131385 FAY131385 FKU131385 FUQ131385 GEM131385 GOI131385 GYE131385 HIA131385 HRW131385 IBS131385 ILO131385 IVK131385 JFG131385 JPC131385 JYY131385 KIU131385 KSQ131385 LCM131385 LMI131385 LWE131385 MGA131385 MPW131385 MZS131385 NJO131385 NTK131385 ODG131385 ONC131385 OWY131385 PGU131385 PQQ131385 QAM131385 QKI131385 QUE131385 REA131385 RNW131385 RXS131385 SHO131385 SRK131385 TBG131385 TLC131385 TUY131385 UEU131385 UOQ131385 UYM131385 VII131385 VSE131385 WCA131385 WLW131385 WVS131385 K196921 JG196921 TC196921 ACY196921 AMU196921 AWQ196921 BGM196921 BQI196921 CAE196921 CKA196921 CTW196921 DDS196921 DNO196921 DXK196921 EHG196921 ERC196921 FAY196921 FKU196921 FUQ196921 GEM196921 GOI196921 GYE196921 HIA196921 HRW196921 IBS196921 ILO196921 IVK196921 JFG196921 JPC196921 JYY196921 KIU196921 KSQ196921 LCM196921 LMI196921 LWE196921 MGA196921 MPW196921 MZS196921 NJO196921 NTK196921 ODG196921 ONC196921 OWY196921 PGU196921 PQQ196921 QAM196921 QKI196921 QUE196921 REA196921 RNW196921 RXS196921 SHO196921 SRK196921 TBG196921 TLC196921 TUY196921 UEU196921 UOQ196921 UYM196921 VII196921 VSE196921 WCA196921 WLW196921 WVS196921 K262457 JG262457 TC262457 ACY262457 AMU262457 AWQ262457 BGM262457 BQI262457 CAE262457 CKA262457 CTW262457 DDS262457 DNO262457 DXK262457 EHG262457 ERC262457 FAY262457 FKU262457 FUQ262457 GEM262457 GOI262457 GYE262457 HIA262457 HRW262457 IBS262457 ILO262457 IVK262457 JFG262457 JPC262457 JYY262457 KIU262457 KSQ262457 LCM262457 LMI262457 LWE262457 MGA262457 MPW262457 MZS262457 NJO262457 NTK262457 ODG262457 ONC262457 OWY262457 PGU262457 PQQ262457 QAM262457 QKI262457 QUE262457 REA262457 RNW262457 RXS262457 SHO262457 SRK262457 TBG262457 TLC262457 TUY262457 UEU262457 UOQ262457 UYM262457 VII262457 VSE262457 WCA262457 WLW262457 WVS262457 K327993 JG327993 TC327993 ACY327993 AMU327993 AWQ327993 BGM327993 BQI327993 CAE327993 CKA327993 CTW327993 DDS327993 DNO327993 DXK327993 EHG327993 ERC327993 FAY327993 FKU327993 FUQ327993 GEM327993 GOI327993 GYE327993 HIA327993 HRW327993 IBS327993 ILO327993 IVK327993 JFG327993 JPC327993 JYY327993 KIU327993 KSQ327993 LCM327993 LMI327993 LWE327993 MGA327993 MPW327993 MZS327993 NJO327993 NTK327993 ODG327993 ONC327993 OWY327993 PGU327993 PQQ327993 QAM327993 QKI327993 QUE327993 REA327993 RNW327993 RXS327993 SHO327993 SRK327993 TBG327993 TLC327993 TUY327993 UEU327993 UOQ327993 UYM327993 VII327993 VSE327993 WCA327993 WLW327993 WVS327993 K393529 JG393529 TC393529 ACY393529 AMU393529 AWQ393529 BGM393529 BQI393529 CAE393529 CKA393529 CTW393529 DDS393529 DNO393529 DXK393529 EHG393529 ERC393529 FAY393529 FKU393529 FUQ393529 GEM393529 GOI393529 GYE393529 HIA393529 HRW393529 IBS393529 ILO393529 IVK393529 JFG393529 JPC393529 JYY393529 KIU393529 KSQ393529 LCM393529 LMI393529 LWE393529 MGA393529 MPW393529 MZS393529 NJO393529 NTK393529 ODG393529 ONC393529 OWY393529 PGU393529 PQQ393529 QAM393529 QKI393529 QUE393529 REA393529 RNW393529 RXS393529 SHO393529 SRK393529 TBG393529 TLC393529 TUY393529 UEU393529 UOQ393529 UYM393529 VII393529 VSE393529 WCA393529 WLW393529 WVS393529 K459065 JG459065 TC459065 ACY459065 AMU459065 AWQ459065 BGM459065 BQI459065 CAE459065 CKA459065 CTW459065 DDS459065 DNO459065 DXK459065 EHG459065 ERC459065 FAY459065 FKU459065 FUQ459065 GEM459065 GOI459065 GYE459065 HIA459065 HRW459065 IBS459065 ILO459065 IVK459065 JFG459065 JPC459065 JYY459065 KIU459065 KSQ459065 LCM459065 LMI459065 LWE459065 MGA459065 MPW459065 MZS459065 NJO459065 NTK459065 ODG459065 ONC459065 OWY459065 PGU459065 PQQ459065 QAM459065 QKI459065 QUE459065 REA459065 RNW459065 RXS459065 SHO459065 SRK459065 TBG459065 TLC459065 TUY459065 UEU459065 UOQ459065 UYM459065 VII459065 VSE459065 WCA459065 WLW459065 WVS459065 K524601 JG524601 TC524601 ACY524601 AMU524601 AWQ524601 BGM524601 BQI524601 CAE524601 CKA524601 CTW524601 DDS524601 DNO524601 DXK524601 EHG524601 ERC524601 FAY524601 FKU524601 FUQ524601 GEM524601 GOI524601 GYE524601 HIA524601 HRW524601 IBS524601 ILO524601 IVK524601 JFG524601 JPC524601 JYY524601 KIU524601 KSQ524601 LCM524601 LMI524601 LWE524601 MGA524601 MPW524601 MZS524601 NJO524601 NTK524601 ODG524601 ONC524601 OWY524601 PGU524601 PQQ524601 QAM524601 QKI524601 QUE524601 REA524601 RNW524601 RXS524601 SHO524601 SRK524601 TBG524601 TLC524601 TUY524601 UEU524601 UOQ524601 UYM524601 VII524601 VSE524601 WCA524601 WLW524601 WVS524601 K590137 JG590137 TC590137 ACY590137 AMU590137 AWQ590137 BGM590137 BQI590137 CAE590137 CKA590137 CTW590137 DDS590137 DNO590137 DXK590137 EHG590137 ERC590137 FAY590137 FKU590137 FUQ590137 GEM590137 GOI590137 GYE590137 HIA590137 HRW590137 IBS590137 ILO590137 IVK590137 JFG590137 JPC590137 JYY590137 KIU590137 KSQ590137 LCM590137 LMI590137 LWE590137 MGA590137 MPW590137 MZS590137 NJO590137 NTK590137 ODG590137 ONC590137 OWY590137 PGU590137 PQQ590137 QAM590137 QKI590137 QUE590137 REA590137 RNW590137 RXS590137 SHO590137 SRK590137 TBG590137 TLC590137 TUY590137 UEU590137 UOQ590137 UYM590137 VII590137 VSE590137 WCA590137 WLW590137 WVS590137 K655673 JG655673 TC655673 ACY655673 AMU655673 AWQ655673 BGM655673 BQI655673 CAE655673 CKA655673 CTW655673 DDS655673 DNO655673 DXK655673 EHG655673 ERC655673 FAY655673 FKU655673 FUQ655673 GEM655673 GOI655673 GYE655673 HIA655673 HRW655673 IBS655673 ILO655673 IVK655673 JFG655673 JPC655673 JYY655673 KIU655673 KSQ655673 LCM655673 LMI655673 LWE655673 MGA655673 MPW655673 MZS655673 NJO655673 NTK655673 ODG655673 ONC655673 OWY655673 PGU655673 PQQ655673 QAM655673 QKI655673 QUE655673 REA655673 RNW655673 RXS655673 SHO655673 SRK655673 TBG655673 TLC655673 TUY655673 UEU655673 UOQ655673 UYM655673 VII655673 VSE655673 WCA655673 WLW655673 WVS655673 K721209 JG721209 TC721209 ACY721209 AMU721209 AWQ721209 BGM721209 BQI721209 CAE721209 CKA721209 CTW721209 DDS721209 DNO721209 DXK721209 EHG721209 ERC721209 FAY721209 FKU721209 FUQ721209 GEM721209 GOI721209 GYE721209 HIA721209 HRW721209 IBS721209 ILO721209 IVK721209 JFG721209 JPC721209 JYY721209 KIU721209 KSQ721209 LCM721209 LMI721209 LWE721209 MGA721209 MPW721209 MZS721209 NJO721209 NTK721209 ODG721209 ONC721209 OWY721209 PGU721209 PQQ721209 QAM721209 QKI721209 QUE721209 REA721209 RNW721209 RXS721209 SHO721209 SRK721209 TBG721209 TLC721209 TUY721209 UEU721209 UOQ721209 UYM721209 VII721209 VSE721209 WCA721209 WLW721209 WVS721209 K786745 JG786745 TC786745 ACY786745 AMU786745 AWQ786745 BGM786745 BQI786745 CAE786745 CKA786745 CTW786745 DDS786745 DNO786745 DXK786745 EHG786745 ERC786745 FAY786745 FKU786745 FUQ786745 GEM786745 GOI786745 GYE786745 HIA786745 HRW786745 IBS786745 ILO786745 IVK786745 JFG786745 JPC786745 JYY786745 KIU786745 KSQ786745 LCM786745 LMI786745 LWE786745 MGA786745 MPW786745 MZS786745 NJO786745 NTK786745 ODG786745 ONC786745 OWY786745 PGU786745 PQQ786745 QAM786745 QKI786745 QUE786745 REA786745 RNW786745 RXS786745 SHO786745 SRK786745 TBG786745 TLC786745 TUY786745 UEU786745 UOQ786745 UYM786745 VII786745 VSE786745 WCA786745 WLW786745 WVS786745 K852281 JG852281 TC852281 ACY852281 AMU852281 AWQ852281 BGM852281 BQI852281 CAE852281 CKA852281 CTW852281 DDS852281 DNO852281 DXK852281 EHG852281 ERC852281 FAY852281 FKU852281 FUQ852281 GEM852281 GOI852281 GYE852281 HIA852281 HRW852281 IBS852281 ILO852281 IVK852281 JFG852281 JPC852281 JYY852281 KIU852281 KSQ852281 LCM852281 LMI852281 LWE852281 MGA852281 MPW852281 MZS852281 NJO852281 NTK852281 ODG852281 ONC852281 OWY852281 PGU852281 PQQ852281 QAM852281 QKI852281 QUE852281 REA852281 RNW852281 RXS852281 SHO852281 SRK852281 TBG852281 TLC852281 TUY852281 UEU852281 UOQ852281 UYM852281 VII852281 VSE852281 WCA852281 WLW852281 WVS852281 K917817 JG917817 TC917817 ACY917817 AMU917817 AWQ917817 BGM917817 BQI917817 CAE917817 CKA917817 CTW917817 DDS917817 DNO917817 DXK917817 EHG917817 ERC917817 FAY917817 FKU917817 FUQ917817 GEM917817 GOI917817 GYE917817 HIA917817 HRW917817 IBS917817 ILO917817 IVK917817 JFG917817 JPC917817 JYY917817 KIU917817 KSQ917817 LCM917817 LMI917817 LWE917817 MGA917817 MPW917817 MZS917817 NJO917817 NTK917817 ODG917817 ONC917817 OWY917817 PGU917817 PQQ917817 QAM917817 QKI917817 QUE917817 REA917817 RNW917817 RXS917817 SHO917817 SRK917817 TBG917817 TLC917817 TUY917817 UEU917817 UOQ917817 UYM917817 VII917817 VSE917817 WCA917817 WLW917817 WVS917817 K983353 JG983353 TC983353 ACY983353 AMU983353 AWQ983353 BGM983353 BQI983353 CAE983353 CKA983353 CTW983353 DDS983353 DNO983353 DXK983353 EHG983353 ERC983353 FAY983353 FKU983353 FUQ983353 GEM983353 GOI983353 GYE983353 HIA983353 HRW983353 IBS983353 ILO983353 IVK983353 JFG983353 JPC983353 JYY983353 KIU983353 KSQ983353 LCM983353 LMI983353 LWE983353 MGA983353 MPW983353 MZS983353 NJO983353 NTK983353 ODG983353 ONC983353 OWY983353 PGU983353 PQQ983353 QAM983353 QKI983353 QUE983353 REA983353 RNW983353 RXS983353 SHO983353 SRK983353 TBG983353 TLC983353 TUY983353 UEU983353 UOQ983353 UYM983353 VII983353 VSE983353 WCA983353 WLW983353 WVS983353 K65811 JG65811 TC65811 ACY65811 AMU65811 AWQ65811 BGM65811 BQI65811 CAE65811 CKA65811 CTW65811 DDS65811 DNO65811 DXK65811 EHG65811 ERC65811 FAY65811 FKU65811 FUQ65811 GEM65811 GOI65811 GYE65811 HIA65811 HRW65811 IBS65811 ILO65811 IVK65811 JFG65811 JPC65811 JYY65811 KIU65811 KSQ65811 LCM65811 LMI65811 LWE65811 MGA65811 MPW65811 MZS65811 NJO65811 NTK65811 ODG65811 ONC65811 OWY65811 PGU65811 PQQ65811 QAM65811 QKI65811 QUE65811 REA65811 RNW65811 RXS65811 SHO65811 SRK65811 TBG65811 TLC65811 TUY65811 UEU65811 UOQ65811 UYM65811 VII65811 VSE65811 WCA65811 WLW65811 WVS65811 K131347 JG131347 TC131347 ACY131347 AMU131347 AWQ131347 BGM131347 BQI131347 CAE131347 CKA131347 CTW131347 DDS131347 DNO131347 DXK131347 EHG131347 ERC131347 FAY131347 FKU131347 FUQ131347 GEM131347 GOI131347 GYE131347 HIA131347 HRW131347 IBS131347 ILO131347 IVK131347 JFG131347 JPC131347 JYY131347 KIU131347 KSQ131347 LCM131347 LMI131347 LWE131347 MGA131347 MPW131347 MZS131347 NJO131347 NTK131347 ODG131347 ONC131347 OWY131347 PGU131347 PQQ131347 QAM131347 QKI131347 QUE131347 REA131347 RNW131347 RXS131347 SHO131347 SRK131347 TBG131347 TLC131347 TUY131347 UEU131347 UOQ131347 UYM131347 VII131347 VSE131347 WCA131347 WLW131347 WVS131347 K196883 JG196883 TC196883 ACY196883 AMU196883 AWQ196883 BGM196883 BQI196883 CAE196883 CKA196883 CTW196883 DDS196883 DNO196883 DXK196883 EHG196883 ERC196883 FAY196883 FKU196883 FUQ196883 GEM196883 GOI196883 GYE196883 HIA196883 HRW196883 IBS196883 ILO196883 IVK196883 JFG196883 JPC196883 JYY196883 KIU196883 KSQ196883 LCM196883 LMI196883 LWE196883 MGA196883 MPW196883 MZS196883 NJO196883 NTK196883 ODG196883 ONC196883 OWY196883 PGU196883 PQQ196883 QAM196883 QKI196883 QUE196883 REA196883 RNW196883 RXS196883 SHO196883 SRK196883 TBG196883 TLC196883 TUY196883 UEU196883 UOQ196883 UYM196883 VII196883 VSE196883 WCA196883 WLW196883 WVS196883 K262419 JG262419 TC262419 ACY262419 AMU262419 AWQ262419 BGM262419 BQI262419 CAE262419 CKA262419 CTW262419 DDS262419 DNO262419 DXK262419 EHG262419 ERC262419 FAY262419 FKU262419 FUQ262419 GEM262419 GOI262419 GYE262419 HIA262419 HRW262419 IBS262419 ILO262419 IVK262419 JFG262419 JPC262419 JYY262419 KIU262419 KSQ262419 LCM262419 LMI262419 LWE262419 MGA262419 MPW262419 MZS262419 NJO262419 NTK262419 ODG262419 ONC262419 OWY262419 PGU262419 PQQ262419 QAM262419 QKI262419 QUE262419 REA262419 RNW262419 RXS262419 SHO262419 SRK262419 TBG262419 TLC262419 TUY262419 UEU262419 UOQ262419 UYM262419 VII262419 VSE262419 WCA262419 WLW262419 WVS262419 K327955 JG327955 TC327955 ACY327955 AMU327955 AWQ327955 BGM327955 BQI327955 CAE327955 CKA327955 CTW327955 DDS327955 DNO327955 DXK327955 EHG327955 ERC327955 FAY327955 FKU327955 FUQ327955 GEM327955 GOI327955 GYE327955 HIA327955 HRW327955 IBS327955 ILO327955 IVK327955 JFG327955 JPC327955 JYY327955 KIU327955 KSQ327955 LCM327955 LMI327955 LWE327955 MGA327955 MPW327955 MZS327955 NJO327955 NTK327955 ODG327955 ONC327955 OWY327955 PGU327955 PQQ327955 QAM327955 QKI327955 QUE327955 REA327955 RNW327955 RXS327955 SHO327955 SRK327955 TBG327955 TLC327955 TUY327955 UEU327955 UOQ327955 UYM327955 VII327955 VSE327955 WCA327955 WLW327955 WVS327955 K393491 JG393491 TC393491 ACY393491 AMU393491 AWQ393491 BGM393491 BQI393491 CAE393491 CKA393491 CTW393491 DDS393491 DNO393491 DXK393491 EHG393491 ERC393491 FAY393491 FKU393491 FUQ393491 GEM393491 GOI393491 GYE393491 HIA393491 HRW393491 IBS393491 ILO393491 IVK393491 JFG393491 JPC393491 JYY393491 KIU393491 KSQ393491 LCM393491 LMI393491 LWE393491 MGA393491 MPW393491 MZS393491 NJO393491 NTK393491 ODG393491 ONC393491 OWY393491 PGU393491 PQQ393491 QAM393491 QKI393491 QUE393491 REA393491 RNW393491 RXS393491 SHO393491 SRK393491 TBG393491 TLC393491 TUY393491 UEU393491 UOQ393491 UYM393491 VII393491 VSE393491 WCA393491 WLW393491 WVS393491 K459027 JG459027 TC459027 ACY459027 AMU459027 AWQ459027 BGM459027 BQI459027 CAE459027 CKA459027 CTW459027 DDS459027 DNO459027 DXK459027 EHG459027 ERC459027 FAY459027 FKU459027 FUQ459027 GEM459027 GOI459027 GYE459027 HIA459027 HRW459027 IBS459027 ILO459027 IVK459027 JFG459027 JPC459027 JYY459027 KIU459027 KSQ459027 LCM459027 LMI459027 LWE459027 MGA459027 MPW459027 MZS459027 NJO459027 NTK459027 ODG459027 ONC459027 OWY459027 PGU459027 PQQ459027 QAM459027 QKI459027 QUE459027 REA459027 RNW459027 RXS459027 SHO459027 SRK459027 TBG459027 TLC459027 TUY459027 UEU459027 UOQ459027 UYM459027 VII459027 VSE459027 WCA459027 WLW459027 WVS459027 K524563 JG524563 TC524563 ACY524563 AMU524563 AWQ524563 BGM524563 BQI524563 CAE524563 CKA524563 CTW524563 DDS524563 DNO524563 DXK524563 EHG524563 ERC524563 FAY524563 FKU524563 FUQ524563 GEM524563 GOI524563 GYE524563 HIA524563 HRW524563 IBS524563 ILO524563 IVK524563 JFG524563 JPC524563 JYY524563 KIU524563 KSQ524563 LCM524563 LMI524563 LWE524563 MGA524563 MPW524563 MZS524563 NJO524563 NTK524563 ODG524563 ONC524563 OWY524563 PGU524563 PQQ524563 QAM524563 QKI524563 QUE524563 REA524563 RNW524563 RXS524563 SHO524563 SRK524563 TBG524563 TLC524563 TUY524563 UEU524563 UOQ524563 UYM524563 VII524563 VSE524563 WCA524563 WLW524563 WVS524563 K590099 JG590099 TC590099 ACY590099 AMU590099 AWQ590099 BGM590099 BQI590099 CAE590099 CKA590099 CTW590099 DDS590099 DNO590099 DXK590099 EHG590099 ERC590099 FAY590099 FKU590099 FUQ590099 GEM590099 GOI590099 GYE590099 HIA590099 HRW590099 IBS590099 ILO590099 IVK590099 JFG590099 JPC590099 JYY590099 KIU590099 KSQ590099 LCM590099 LMI590099 LWE590099 MGA590099 MPW590099 MZS590099 NJO590099 NTK590099 ODG590099 ONC590099 OWY590099 PGU590099 PQQ590099 QAM590099 QKI590099 QUE590099 REA590099 RNW590099 RXS590099 SHO590099 SRK590099 TBG590099 TLC590099 TUY590099 UEU590099 UOQ590099 UYM590099 VII590099 VSE590099 WCA590099 WLW590099 WVS590099 K655635 JG655635 TC655635 ACY655635 AMU655635 AWQ655635 BGM655635 BQI655635 CAE655635 CKA655635 CTW655635 DDS655635 DNO655635 DXK655635 EHG655635 ERC655635 FAY655635 FKU655635 FUQ655635 GEM655635 GOI655635 GYE655635 HIA655635 HRW655635 IBS655635 ILO655635 IVK655635 JFG655635 JPC655635 JYY655635 KIU655635 KSQ655635 LCM655635 LMI655635 LWE655635 MGA655635 MPW655635 MZS655635 NJO655635 NTK655635 ODG655635 ONC655635 OWY655635 PGU655635 PQQ655635 QAM655635 QKI655635 QUE655635 REA655635 RNW655635 RXS655635 SHO655635 SRK655635 TBG655635 TLC655635 TUY655635 UEU655635 UOQ655635 UYM655635 VII655635 VSE655635 WCA655635 WLW655635 WVS655635 K721171 JG721171 TC721171 ACY721171 AMU721171 AWQ721171 BGM721171 BQI721171 CAE721171 CKA721171 CTW721171 DDS721171 DNO721171 DXK721171 EHG721171 ERC721171 FAY721171 FKU721171 FUQ721171 GEM721171 GOI721171 GYE721171 HIA721171 HRW721171 IBS721171 ILO721171 IVK721171 JFG721171 JPC721171 JYY721171 KIU721171 KSQ721171 LCM721171 LMI721171 LWE721171 MGA721171 MPW721171 MZS721171 NJO721171 NTK721171 ODG721171 ONC721171 OWY721171 PGU721171 PQQ721171 QAM721171 QKI721171 QUE721171 REA721171 RNW721171 RXS721171 SHO721171 SRK721171 TBG721171 TLC721171 TUY721171 UEU721171 UOQ721171 UYM721171 VII721171 VSE721171 WCA721171 WLW721171 WVS721171 K786707 JG786707 TC786707 ACY786707 AMU786707 AWQ786707 BGM786707 BQI786707 CAE786707 CKA786707 CTW786707 DDS786707 DNO786707 DXK786707 EHG786707 ERC786707 FAY786707 FKU786707 FUQ786707 GEM786707 GOI786707 GYE786707 HIA786707 HRW786707 IBS786707 ILO786707 IVK786707 JFG786707 JPC786707 JYY786707 KIU786707 KSQ786707 LCM786707 LMI786707 LWE786707 MGA786707 MPW786707 MZS786707 NJO786707 NTK786707 ODG786707 ONC786707 OWY786707 PGU786707 PQQ786707 QAM786707 QKI786707 QUE786707 REA786707 RNW786707 RXS786707 SHO786707 SRK786707 TBG786707 TLC786707 TUY786707 UEU786707 UOQ786707 UYM786707 VII786707 VSE786707 WCA786707 WLW786707 WVS786707 K852243 JG852243 TC852243 ACY852243 AMU852243 AWQ852243 BGM852243 BQI852243 CAE852243 CKA852243 CTW852243 DDS852243 DNO852243 DXK852243 EHG852243 ERC852243 FAY852243 FKU852243 FUQ852243 GEM852243 GOI852243 GYE852243 HIA852243 HRW852243 IBS852243 ILO852243 IVK852243 JFG852243 JPC852243 JYY852243 KIU852243 KSQ852243 LCM852243 LMI852243 LWE852243 MGA852243 MPW852243 MZS852243 NJO852243 NTK852243 ODG852243 ONC852243 OWY852243 PGU852243 PQQ852243 QAM852243 QKI852243 QUE852243 REA852243 RNW852243 RXS852243 SHO852243 SRK852243 TBG852243 TLC852243 TUY852243 UEU852243 UOQ852243 UYM852243 VII852243 VSE852243 WCA852243 WLW852243 WVS852243 K917779 JG917779 TC917779 ACY917779 AMU917779 AWQ917779 BGM917779 BQI917779 CAE917779 CKA917779 CTW917779 DDS917779 DNO917779 DXK917779 EHG917779 ERC917779 FAY917779 FKU917779 FUQ917779 GEM917779 GOI917779 GYE917779 HIA917779 HRW917779 IBS917779 ILO917779 IVK917779 JFG917779 JPC917779 JYY917779 KIU917779 KSQ917779 LCM917779 LMI917779 LWE917779 MGA917779 MPW917779 MZS917779 NJO917779 NTK917779 ODG917779 ONC917779 OWY917779 PGU917779 PQQ917779 QAM917779 QKI917779 QUE917779 REA917779 RNW917779 RXS917779 SHO917779 SRK917779 TBG917779 TLC917779 TUY917779 UEU917779 UOQ917779 UYM917779 VII917779 VSE917779 WCA917779 WLW917779 WVS917779 K983315 JG983315 TC983315 ACY983315 AMU983315 AWQ983315 BGM983315 BQI983315 CAE983315 CKA983315 CTW983315 DDS983315 DNO983315 DXK983315 EHG983315 ERC983315 FAY983315 FKU983315 FUQ983315 GEM983315 GOI983315 GYE983315 HIA983315 HRW983315 IBS983315 ILO983315 IVK983315 JFG983315 JPC983315 JYY983315 KIU983315 KSQ983315 LCM983315 LMI983315 LWE983315 MGA983315 MPW983315 MZS983315 NJO983315 NTK983315 ODG983315 ONC983315 OWY983315 PGU983315 PQQ983315 QAM983315 QKI983315 QUE983315 REA983315 RNW983315 RXS983315 SHO983315 SRK983315 TBG983315 TLC983315 TUY983315 UEU983315 UOQ983315 UYM983315 VII983315 VSE983315 WCA983315 WLW983315 WVS983315 K65519 JG65519 TC65519 ACY65519 AMU65519 AWQ65519 BGM65519 BQI65519 CAE65519 CKA65519 CTW65519 DDS65519 DNO65519 DXK65519 EHG65519 ERC65519 FAY65519 FKU65519 FUQ65519 GEM65519 GOI65519 GYE65519 HIA65519 HRW65519 IBS65519 ILO65519 IVK65519 JFG65519 JPC65519 JYY65519 KIU65519 KSQ65519 LCM65519 LMI65519 LWE65519 MGA65519 MPW65519 MZS65519 NJO65519 NTK65519 ODG65519 ONC65519 OWY65519 PGU65519 PQQ65519 QAM65519 QKI65519 QUE65519 REA65519 RNW65519 RXS65519 SHO65519 SRK65519 TBG65519 TLC65519 TUY65519 UEU65519 UOQ65519 UYM65519 VII65519 VSE65519 WCA65519 WLW65519 WVS65519 K131055 JG131055 TC131055 ACY131055 AMU131055 AWQ131055 BGM131055 BQI131055 CAE131055 CKA131055 CTW131055 DDS131055 DNO131055 DXK131055 EHG131055 ERC131055 FAY131055 FKU131055 FUQ131055 GEM131055 GOI131055 GYE131055 HIA131055 HRW131055 IBS131055 ILO131055 IVK131055 JFG131055 JPC131055 JYY131055 KIU131055 KSQ131055 LCM131055 LMI131055 LWE131055 MGA131055 MPW131055 MZS131055 NJO131055 NTK131055 ODG131055 ONC131055 OWY131055 PGU131055 PQQ131055 QAM131055 QKI131055 QUE131055 REA131055 RNW131055 RXS131055 SHO131055 SRK131055 TBG131055 TLC131055 TUY131055 UEU131055 UOQ131055 UYM131055 VII131055 VSE131055 WCA131055 WLW131055 WVS131055 K196591 JG196591 TC196591 ACY196591 AMU196591 AWQ196591 BGM196591 BQI196591 CAE196591 CKA196591 CTW196591 DDS196591 DNO196591 DXK196591 EHG196591 ERC196591 FAY196591 FKU196591 FUQ196591 GEM196591 GOI196591 GYE196591 HIA196591 HRW196591 IBS196591 ILO196591 IVK196591 JFG196591 JPC196591 JYY196591 KIU196591 KSQ196591 LCM196591 LMI196591 LWE196591 MGA196591 MPW196591 MZS196591 NJO196591 NTK196591 ODG196591 ONC196591 OWY196591 PGU196591 PQQ196591 QAM196591 QKI196591 QUE196591 REA196591 RNW196591 RXS196591 SHO196591 SRK196591 TBG196591 TLC196591 TUY196591 UEU196591 UOQ196591 UYM196591 VII196591 VSE196591 WCA196591 WLW196591 WVS196591 K262127 JG262127 TC262127 ACY262127 AMU262127 AWQ262127 BGM262127 BQI262127 CAE262127 CKA262127 CTW262127 DDS262127 DNO262127 DXK262127 EHG262127 ERC262127 FAY262127 FKU262127 FUQ262127 GEM262127 GOI262127 GYE262127 HIA262127 HRW262127 IBS262127 ILO262127 IVK262127 JFG262127 JPC262127 JYY262127 KIU262127 KSQ262127 LCM262127 LMI262127 LWE262127 MGA262127 MPW262127 MZS262127 NJO262127 NTK262127 ODG262127 ONC262127 OWY262127 PGU262127 PQQ262127 QAM262127 QKI262127 QUE262127 REA262127 RNW262127 RXS262127 SHO262127 SRK262127 TBG262127 TLC262127 TUY262127 UEU262127 UOQ262127 UYM262127 VII262127 VSE262127 WCA262127 WLW262127 WVS262127 K327663 JG327663 TC327663 ACY327663 AMU327663 AWQ327663 BGM327663 BQI327663 CAE327663 CKA327663 CTW327663 DDS327663 DNO327663 DXK327663 EHG327663 ERC327663 FAY327663 FKU327663 FUQ327663 GEM327663 GOI327663 GYE327663 HIA327663 HRW327663 IBS327663 ILO327663 IVK327663 JFG327663 JPC327663 JYY327663 KIU327663 KSQ327663 LCM327663 LMI327663 LWE327663 MGA327663 MPW327663 MZS327663 NJO327663 NTK327663 ODG327663 ONC327663 OWY327663 PGU327663 PQQ327663 QAM327663 QKI327663 QUE327663 REA327663 RNW327663 RXS327663 SHO327663 SRK327663 TBG327663 TLC327663 TUY327663 UEU327663 UOQ327663 UYM327663 VII327663 VSE327663 WCA327663 WLW327663 WVS327663 K393199 JG393199 TC393199 ACY393199 AMU393199 AWQ393199 BGM393199 BQI393199 CAE393199 CKA393199 CTW393199 DDS393199 DNO393199 DXK393199 EHG393199 ERC393199 FAY393199 FKU393199 FUQ393199 GEM393199 GOI393199 GYE393199 HIA393199 HRW393199 IBS393199 ILO393199 IVK393199 JFG393199 JPC393199 JYY393199 KIU393199 KSQ393199 LCM393199 LMI393199 LWE393199 MGA393199 MPW393199 MZS393199 NJO393199 NTK393199 ODG393199 ONC393199 OWY393199 PGU393199 PQQ393199 QAM393199 QKI393199 QUE393199 REA393199 RNW393199 RXS393199 SHO393199 SRK393199 TBG393199 TLC393199 TUY393199 UEU393199 UOQ393199 UYM393199 VII393199 VSE393199 WCA393199 WLW393199 WVS393199 K458735 JG458735 TC458735 ACY458735 AMU458735 AWQ458735 BGM458735 BQI458735 CAE458735 CKA458735 CTW458735 DDS458735 DNO458735 DXK458735 EHG458735 ERC458735 FAY458735 FKU458735 FUQ458735 GEM458735 GOI458735 GYE458735 HIA458735 HRW458735 IBS458735 ILO458735 IVK458735 JFG458735 JPC458735 JYY458735 KIU458735 KSQ458735 LCM458735 LMI458735 LWE458735 MGA458735 MPW458735 MZS458735 NJO458735 NTK458735 ODG458735 ONC458735 OWY458735 PGU458735 PQQ458735 QAM458735 QKI458735 QUE458735 REA458735 RNW458735 RXS458735 SHO458735 SRK458735 TBG458735 TLC458735 TUY458735 UEU458735 UOQ458735 UYM458735 VII458735 VSE458735 WCA458735 WLW458735 WVS458735 K524271 JG524271 TC524271 ACY524271 AMU524271 AWQ524271 BGM524271 BQI524271 CAE524271 CKA524271 CTW524271 DDS524271 DNO524271 DXK524271 EHG524271 ERC524271 FAY524271 FKU524271 FUQ524271 GEM524271 GOI524271 GYE524271 HIA524271 HRW524271 IBS524271 ILO524271 IVK524271 JFG524271 JPC524271 JYY524271 KIU524271 KSQ524271 LCM524271 LMI524271 LWE524271 MGA524271 MPW524271 MZS524271 NJO524271 NTK524271 ODG524271 ONC524271 OWY524271 PGU524271 PQQ524271 QAM524271 QKI524271 QUE524271 REA524271 RNW524271 RXS524271 SHO524271 SRK524271 TBG524271 TLC524271 TUY524271 UEU524271 UOQ524271 UYM524271 VII524271 VSE524271 WCA524271 WLW524271 WVS524271 K589807 JG589807 TC589807 ACY589807 AMU589807 AWQ589807 BGM589807 BQI589807 CAE589807 CKA589807 CTW589807 DDS589807 DNO589807 DXK589807 EHG589807 ERC589807 FAY589807 FKU589807 FUQ589807 GEM589807 GOI589807 GYE589807 HIA589807 HRW589807 IBS589807 ILO589807 IVK589807 JFG589807 JPC589807 JYY589807 KIU589807 KSQ589807 LCM589807 LMI589807 LWE589807 MGA589807 MPW589807 MZS589807 NJO589807 NTK589807 ODG589807 ONC589807 OWY589807 PGU589807 PQQ589807 QAM589807 QKI589807 QUE589807 REA589807 RNW589807 RXS589807 SHO589807 SRK589807 TBG589807 TLC589807 TUY589807 UEU589807 UOQ589807 UYM589807 VII589807 VSE589807 WCA589807 WLW589807 WVS589807 K655343 JG655343 TC655343 ACY655343 AMU655343 AWQ655343 BGM655343 BQI655343 CAE655343 CKA655343 CTW655343 DDS655343 DNO655343 DXK655343 EHG655343 ERC655343 FAY655343 FKU655343 FUQ655343 GEM655343 GOI655343 GYE655343 HIA655343 HRW655343 IBS655343 ILO655343 IVK655343 JFG655343 JPC655343 JYY655343 KIU655343 KSQ655343 LCM655343 LMI655343 LWE655343 MGA655343 MPW655343 MZS655343 NJO655343 NTK655343 ODG655343 ONC655343 OWY655343 PGU655343 PQQ655343 QAM655343 QKI655343 QUE655343 REA655343 RNW655343 RXS655343 SHO655343 SRK655343 TBG655343 TLC655343 TUY655343 UEU655343 UOQ655343 UYM655343 VII655343 VSE655343 WCA655343 WLW655343 WVS655343 K720879 JG720879 TC720879 ACY720879 AMU720879 AWQ720879 BGM720879 BQI720879 CAE720879 CKA720879 CTW720879 DDS720879 DNO720879 DXK720879 EHG720879 ERC720879 FAY720879 FKU720879 FUQ720879 GEM720879 GOI720879 GYE720879 HIA720879 HRW720879 IBS720879 ILO720879 IVK720879 JFG720879 JPC720879 JYY720879 KIU720879 KSQ720879 LCM720879 LMI720879 LWE720879 MGA720879 MPW720879 MZS720879 NJO720879 NTK720879 ODG720879 ONC720879 OWY720879 PGU720879 PQQ720879 QAM720879 QKI720879 QUE720879 REA720879 RNW720879 RXS720879 SHO720879 SRK720879 TBG720879 TLC720879 TUY720879 UEU720879 UOQ720879 UYM720879 VII720879 VSE720879 WCA720879 WLW720879 WVS720879 K786415 JG786415 TC786415 ACY786415 AMU786415 AWQ786415 BGM786415 BQI786415 CAE786415 CKA786415 CTW786415 DDS786415 DNO786415 DXK786415 EHG786415 ERC786415 FAY786415 FKU786415 FUQ786415 GEM786415 GOI786415 GYE786415 HIA786415 HRW786415 IBS786415 ILO786415 IVK786415 JFG786415 JPC786415 JYY786415 KIU786415 KSQ786415 LCM786415 LMI786415 LWE786415 MGA786415 MPW786415 MZS786415 NJO786415 NTK786415 ODG786415 ONC786415 OWY786415 PGU786415 PQQ786415 QAM786415 QKI786415 QUE786415 REA786415 RNW786415 RXS786415 SHO786415 SRK786415 TBG786415 TLC786415 TUY786415 UEU786415 UOQ786415 UYM786415 VII786415 VSE786415 WCA786415 WLW786415 WVS786415 K851951 JG851951 TC851951 ACY851951 AMU851951 AWQ851951 BGM851951 BQI851951 CAE851951 CKA851951 CTW851951 DDS851951 DNO851951 DXK851951 EHG851951 ERC851951 FAY851951 FKU851951 FUQ851951 GEM851951 GOI851951 GYE851951 HIA851951 HRW851951 IBS851951 ILO851951 IVK851951 JFG851951 JPC851951 JYY851951 KIU851951 KSQ851951 LCM851951 LMI851951 LWE851951 MGA851951 MPW851951 MZS851951 NJO851951 NTK851951 ODG851951 ONC851951 OWY851951 PGU851951 PQQ851951 QAM851951 QKI851951 QUE851951 REA851951 RNW851951 RXS851951 SHO851951 SRK851951 TBG851951 TLC851951 TUY851951 UEU851951 UOQ851951 UYM851951 VII851951 VSE851951 WCA851951 WLW851951 WVS851951 K917487 JG917487 TC917487 ACY917487 AMU917487 AWQ917487 BGM917487 BQI917487 CAE917487 CKA917487 CTW917487 DDS917487 DNO917487 DXK917487 EHG917487 ERC917487 FAY917487 FKU917487 FUQ917487 GEM917487 GOI917487 GYE917487 HIA917487 HRW917487 IBS917487 ILO917487 IVK917487 JFG917487 JPC917487 JYY917487 KIU917487 KSQ917487 LCM917487 LMI917487 LWE917487 MGA917487 MPW917487 MZS917487 NJO917487 NTK917487 ODG917487 ONC917487 OWY917487 PGU917487 PQQ917487 QAM917487 QKI917487 QUE917487 REA917487 RNW917487 RXS917487 SHO917487 SRK917487 TBG917487 TLC917487 TUY917487 UEU917487 UOQ917487 UYM917487 VII917487 VSE917487 WCA917487 WLW917487 WVS917487 K983023 JG983023 TC983023 ACY983023 AMU983023 AWQ983023 BGM983023 BQI983023 CAE983023 CKA983023 CTW983023 DDS983023 DNO983023 DXK983023 EHG983023 ERC983023 FAY983023 FKU983023 FUQ983023 GEM983023 GOI983023 GYE983023 HIA983023 HRW983023 IBS983023 ILO983023 IVK983023 JFG983023 JPC983023 JYY983023 KIU983023 KSQ983023 LCM983023 LMI983023 LWE983023 MGA983023 MPW983023 MZS983023 NJO983023 NTK983023 ODG983023 ONC983023 OWY983023 PGU983023 PQQ983023 QAM983023 QKI983023 QUE983023 REA983023 RNW983023 RXS983023 SHO983023 SRK983023 TBG983023 TLC983023 TUY983023 UEU983023 UOQ983023 UYM983023 VII983023 VSE983023 WCA983023 WLW983023 WVS983023 K65728 JG65728 TC65728 ACY65728 AMU65728 AWQ65728 BGM65728 BQI65728 CAE65728 CKA65728 CTW65728 DDS65728 DNO65728 DXK65728 EHG65728 ERC65728 FAY65728 FKU65728 FUQ65728 GEM65728 GOI65728 GYE65728 HIA65728 HRW65728 IBS65728 ILO65728 IVK65728 JFG65728 JPC65728 JYY65728 KIU65728 KSQ65728 LCM65728 LMI65728 LWE65728 MGA65728 MPW65728 MZS65728 NJO65728 NTK65728 ODG65728 ONC65728 OWY65728 PGU65728 PQQ65728 QAM65728 QKI65728 QUE65728 REA65728 RNW65728 RXS65728 SHO65728 SRK65728 TBG65728 TLC65728 TUY65728 UEU65728 UOQ65728 UYM65728 VII65728 VSE65728 WCA65728 WLW65728 WVS65728 K131264 JG131264 TC131264 ACY131264 AMU131264 AWQ131264 BGM131264 BQI131264 CAE131264 CKA131264 CTW131264 DDS131264 DNO131264 DXK131264 EHG131264 ERC131264 FAY131264 FKU131264 FUQ131264 GEM131264 GOI131264 GYE131264 HIA131264 HRW131264 IBS131264 ILO131264 IVK131264 JFG131264 JPC131264 JYY131264 KIU131264 KSQ131264 LCM131264 LMI131264 LWE131264 MGA131264 MPW131264 MZS131264 NJO131264 NTK131264 ODG131264 ONC131264 OWY131264 PGU131264 PQQ131264 QAM131264 QKI131264 QUE131264 REA131264 RNW131264 RXS131264 SHO131264 SRK131264 TBG131264 TLC131264 TUY131264 UEU131264 UOQ131264 UYM131264 VII131264 VSE131264 WCA131264 WLW131264 WVS131264 K196800 JG196800 TC196800 ACY196800 AMU196800 AWQ196800 BGM196800 BQI196800 CAE196800 CKA196800 CTW196800 DDS196800 DNO196800 DXK196800 EHG196800 ERC196800 FAY196800 FKU196800 FUQ196800 GEM196800 GOI196800 GYE196800 HIA196800 HRW196800 IBS196800 ILO196800 IVK196800 JFG196800 JPC196800 JYY196800 KIU196800 KSQ196800 LCM196800 LMI196800 LWE196800 MGA196800 MPW196800 MZS196800 NJO196800 NTK196800 ODG196800 ONC196800 OWY196800 PGU196800 PQQ196800 QAM196800 QKI196800 QUE196800 REA196800 RNW196800 RXS196800 SHO196800 SRK196800 TBG196800 TLC196800 TUY196800 UEU196800 UOQ196800 UYM196800 VII196800 VSE196800 WCA196800 WLW196800 WVS196800 K262336 JG262336 TC262336 ACY262336 AMU262336 AWQ262336 BGM262336 BQI262336 CAE262336 CKA262336 CTW262336 DDS262336 DNO262336 DXK262336 EHG262336 ERC262336 FAY262336 FKU262336 FUQ262336 GEM262336 GOI262336 GYE262336 HIA262336 HRW262336 IBS262336 ILO262336 IVK262336 JFG262336 JPC262336 JYY262336 KIU262336 KSQ262336 LCM262336 LMI262336 LWE262336 MGA262336 MPW262336 MZS262336 NJO262336 NTK262336 ODG262336 ONC262336 OWY262336 PGU262336 PQQ262336 QAM262336 QKI262336 QUE262336 REA262336 RNW262336 RXS262336 SHO262336 SRK262336 TBG262336 TLC262336 TUY262336 UEU262336 UOQ262336 UYM262336 VII262336 VSE262336 WCA262336 WLW262336 WVS262336 K327872 JG327872 TC327872 ACY327872 AMU327872 AWQ327872 BGM327872 BQI327872 CAE327872 CKA327872 CTW327872 DDS327872 DNO327872 DXK327872 EHG327872 ERC327872 FAY327872 FKU327872 FUQ327872 GEM327872 GOI327872 GYE327872 HIA327872 HRW327872 IBS327872 ILO327872 IVK327872 JFG327872 JPC327872 JYY327872 KIU327872 KSQ327872 LCM327872 LMI327872 LWE327872 MGA327872 MPW327872 MZS327872 NJO327872 NTK327872 ODG327872 ONC327872 OWY327872 PGU327872 PQQ327872 QAM327872 QKI327872 QUE327872 REA327872 RNW327872 RXS327872 SHO327872 SRK327872 TBG327872 TLC327872 TUY327872 UEU327872 UOQ327872 UYM327872 VII327872 VSE327872 WCA327872 WLW327872 WVS327872 K393408 JG393408 TC393408 ACY393408 AMU393408 AWQ393408 BGM393408 BQI393408 CAE393408 CKA393408 CTW393408 DDS393408 DNO393408 DXK393408 EHG393408 ERC393408 FAY393408 FKU393408 FUQ393408 GEM393408 GOI393408 GYE393408 HIA393408 HRW393408 IBS393408 ILO393408 IVK393408 JFG393408 JPC393408 JYY393408 KIU393408 KSQ393408 LCM393408 LMI393408 LWE393408 MGA393408 MPW393408 MZS393408 NJO393408 NTK393408 ODG393408 ONC393408 OWY393408 PGU393408 PQQ393408 QAM393408 QKI393408 QUE393408 REA393408 RNW393408 RXS393408 SHO393408 SRK393408 TBG393408 TLC393408 TUY393408 UEU393408 UOQ393408 UYM393408 VII393408 VSE393408 WCA393408 WLW393408 WVS393408 K458944 JG458944 TC458944 ACY458944 AMU458944 AWQ458944 BGM458944 BQI458944 CAE458944 CKA458944 CTW458944 DDS458944 DNO458944 DXK458944 EHG458944 ERC458944 FAY458944 FKU458944 FUQ458944 GEM458944 GOI458944 GYE458944 HIA458944 HRW458944 IBS458944 ILO458944 IVK458944 JFG458944 JPC458944 JYY458944 KIU458944 KSQ458944 LCM458944 LMI458944 LWE458944 MGA458944 MPW458944 MZS458944 NJO458944 NTK458944 ODG458944 ONC458944 OWY458944 PGU458944 PQQ458944 QAM458944 QKI458944 QUE458944 REA458944 RNW458944 RXS458944 SHO458944 SRK458944 TBG458944 TLC458944 TUY458944 UEU458944 UOQ458944 UYM458944 VII458944 VSE458944 WCA458944 WLW458944 WVS458944 K524480 JG524480 TC524480 ACY524480 AMU524480 AWQ524480 BGM524480 BQI524480 CAE524480 CKA524480 CTW524480 DDS524480 DNO524480 DXK524480 EHG524480 ERC524480 FAY524480 FKU524480 FUQ524480 GEM524480 GOI524480 GYE524480 HIA524480 HRW524480 IBS524480 ILO524480 IVK524480 JFG524480 JPC524480 JYY524480 KIU524480 KSQ524480 LCM524480 LMI524480 LWE524480 MGA524480 MPW524480 MZS524480 NJO524480 NTK524480 ODG524480 ONC524480 OWY524480 PGU524480 PQQ524480 QAM524480 QKI524480 QUE524480 REA524480 RNW524480 RXS524480 SHO524480 SRK524480 TBG524480 TLC524480 TUY524480 UEU524480 UOQ524480 UYM524480 VII524480 VSE524480 WCA524480 WLW524480 WVS524480 K590016 JG590016 TC590016 ACY590016 AMU590016 AWQ590016 BGM590016 BQI590016 CAE590016 CKA590016 CTW590016 DDS590016 DNO590016 DXK590016 EHG590016 ERC590016 FAY590016 FKU590016 FUQ590016 GEM590016 GOI590016 GYE590016 HIA590016 HRW590016 IBS590016 ILO590016 IVK590016 JFG590016 JPC590016 JYY590016 KIU590016 KSQ590016 LCM590016 LMI590016 LWE590016 MGA590016 MPW590016 MZS590016 NJO590016 NTK590016 ODG590016 ONC590016 OWY590016 PGU590016 PQQ590016 QAM590016 QKI590016 QUE590016 REA590016 RNW590016 RXS590016 SHO590016 SRK590016 TBG590016 TLC590016 TUY590016 UEU590016 UOQ590016 UYM590016 VII590016 VSE590016 WCA590016 WLW590016 WVS590016 K655552 JG655552 TC655552 ACY655552 AMU655552 AWQ655552 BGM655552 BQI655552 CAE655552 CKA655552 CTW655552 DDS655552 DNO655552 DXK655552 EHG655552 ERC655552 FAY655552 FKU655552 FUQ655552 GEM655552 GOI655552 GYE655552 HIA655552 HRW655552 IBS655552 ILO655552 IVK655552 JFG655552 JPC655552 JYY655552 KIU655552 KSQ655552 LCM655552 LMI655552 LWE655552 MGA655552 MPW655552 MZS655552 NJO655552 NTK655552 ODG655552 ONC655552 OWY655552 PGU655552 PQQ655552 QAM655552 QKI655552 QUE655552 REA655552 RNW655552 RXS655552 SHO655552 SRK655552 TBG655552 TLC655552 TUY655552 UEU655552 UOQ655552 UYM655552 VII655552 VSE655552 WCA655552 WLW655552 WVS655552 K721088 JG721088 TC721088 ACY721088 AMU721088 AWQ721088 BGM721088 BQI721088 CAE721088 CKA721088 CTW721088 DDS721088 DNO721088 DXK721088 EHG721088 ERC721088 FAY721088 FKU721088 FUQ721088 GEM721088 GOI721088 GYE721088 HIA721088 HRW721088 IBS721088 ILO721088 IVK721088 JFG721088 JPC721088 JYY721088 KIU721088 KSQ721088 LCM721088 LMI721088 LWE721088 MGA721088 MPW721088 MZS721088 NJO721088 NTK721088 ODG721088 ONC721088 OWY721088 PGU721088 PQQ721088 QAM721088 QKI721088 QUE721088 REA721088 RNW721088 RXS721088 SHO721088 SRK721088 TBG721088 TLC721088 TUY721088 UEU721088 UOQ721088 UYM721088 VII721088 VSE721088 WCA721088 WLW721088 WVS721088 K786624 JG786624 TC786624 ACY786624 AMU786624 AWQ786624 BGM786624 BQI786624 CAE786624 CKA786624 CTW786624 DDS786624 DNO786624 DXK786624 EHG786624 ERC786624 FAY786624 FKU786624 FUQ786624 GEM786624 GOI786624 GYE786624 HIA786624 HRW786624 IBS786624 ILO786624 IVK786624 JFG786624 JPC786624 JYY786624 KIU786624 KSQ786624 LCM786624 LMI786624 LWE786624 MGA786624 MPW786624 MZS786624 NJO786624 NTK786624 ODG786624 ONC786624 OWY786624 PGU786624 PQQ786624 QAM786624 QKI786624 QUE786624 REA786624 RNW786624 RXS786624 SHO786624 SRK786624 TBG786624 TLC786624 TUY786624 UEU786624 UOQ786624 UYM786624 VII786624 VSE786624 WCA786624 WLW786624 WVS786624 K852160 JG852160 TC852160 ACY852160 AMU852160 AWQ852160 BGM852160 BQI852160 CAE852160 CKA852160 CTW852160 DDS852160 DNO852160 DXK852160 EHG852160 ERC852160 FAY852160 FKU852160 FUQ852160 GEM852160 GOI852160 GYE852160 HIA852160 HRW852160 IBS852160 ILO852160 IVK852160 JFG852160 JPC852160 JYY852160 KIU852160 KSQ852160 LCM852160 LMI852160 LWE852160 MGA852160 MPW852160 MZS852160 NJO852160 NTK852160 ODG852160 ONC852160 OWY852160 PGU852160 PQQ852160 QAM852160 QKI852160 QUE852160 REA852160 RNW852160 RXS852160 SHO852160 SRK852160 TBG852160 TLC852160 TUY852160 UEU852160 UOQ852160 UYM852160 VII852160 VSE852160 WCA852160 WLW852160 WVS852160 K917696 JG917696 TC917696 ACY917696 AMU917696 AWQ917696 BGM917696 BQI917696 CAE917696 CKA917696 CTW917696 DDS917696 DNO917696 DXK917696 EHG917696 ERC917696 FAY917696 FKU917696 FUQ917696 GEM917696 GOI917696 GYE917696 HIA917696 HRW917696 IBS917696 ILO917696 IVK917696 JFG917696 JPC917696 JYY917696 KIU917696 KSQ917696 LCM917696 LMI917696 LWE917696 MGA917696 MPW917696 MZS917696 NJO917696 NTK917696 ODG917696 ONC917696 OWY917696 PGU917696 PQQ917696 QAM917696 QKI917696 QUE917696 REA917696 RNW917696 RXS917696 SHO917696 SRK917696 TBG917696 TLC917696 TUY917696 UEU917696 UOQ917696 UYM917696 VII917696 VSE917696 WCA917696 WLW917696 WVS917696 K983232 JG983232 TC983232 ACY983232 AMU983232 AWQ983232 BGM983232 BQI983232 CAE983232 CKA983232 CTW983232 DDS983232 DNO983232 DXK983232 EHG983232 ERC983232 FAY983232 FKU983232 FUQ983232 GEM983232 GOI983232 GYE983232 HIA983232 HRW983232 IBS983232 ILO983232 IVK983232 JFG983232 JPC983232 JYY983232 KIU983232 KSQ983232 LCM983232 LMI983232 LWE983232 MGA983232 MPW983232 MZS983232 NJO983232 NTK983232 ODG983232 ONC983232 OWY983232 PGU983232 PQQ983232 QAM983232 QKI983232 QUE983232 REA983232 RNW983232 RXS983232 SHO983232 SRK983232 TBG983232 TLC983232 TUY983232 UEU983232 UOQ983232 UYM983232 VII983232 VSE983232 WCA983232 WLW983232 WVS983232 K65643 JG65643 TC65643 ACY65643 AMU65643 AWQ65643 BGM65643 BQI65643 CAE65643 CKA65643 CTW65643 DDS65643 DNO65643 DXK65643 EHG65643 ERC65643 FAY65643 FKU65643 FUQ65643 GEM65643 GOI65643 GYE65643 HIA65643 HRW65643 IBS65643 ILO65643 IVK65643 JFG65643 JPC65643 JYY65643 KIU65643 KSQ65643 LCM65643 LMI65643 LWE65643 MGA65643 MPW65643 MZS65643 NJO65643 NTK65643 ODG65643 ONC65643 OWY65643 PGU65643 PQQ65643 QAM65643 QKI65643 QUE65643 REA65643 RNW65643 RXS65643 SHO65643 SRK65643 TBG65643 TLC65643 TUY65643 UEU65643 UOQ65643 UYM65643 VII65643 VSE65643 WCA65643 WLW65643 WVS65643 K131179 JG131179 TC131179 ACY131179 AMU131179 AWQ131179 BGM131179 BQI131179 CAE131179 CKA131179 CTW131179 DDS131179 DNO131179 DXK131179 EHG131179 ERC131179 FAY131179 FKU131179 FUQ131179 GEM131179 GOI131179 GYE131179 HIA131179 HRW131179 IBS131179 ILO131179 IVK131179 JFG131179 JPC131179 JYY131179 KIU131179 KSQ131179 LCM131179 LMI131179 LWE131179 MGA131179 MPW131179 MZS131179 NJO131179 NTK131179 ODG131179 ONC131179 OWY131179 PGU131179 PQQ131179 QAM131179 QKI131179 QUE131179 REA131179 RNW131179 RXS131179 SHO131179 SRK131179 TBG131179 TLC131179 TUY131179 UEU131179 UOQ131179 UYM131179 VII131179 VSE131179 WCA131179 WLW131179 WVS131179 K196715 JG196715 TC196715 ACY196715 AMU196715 AWQ196715 BGM196715 BQI196715 CAE196715 CKA196715 CTW196715 DDS196715 DNO196715 DXK196715 EHG196715 ERC196715 FAY196715 FKU196715 FUQ196715 GEM196715 GOI196715 GYE196715 HIA196715 HRW196715 IBS196715 ILO196715 IVK196715 JFG196715 JPC196715 JYY196715 KIU196715 KSQ196715 LCM196715 LMI196715 LWE196715 MGA196715 MPW196715 MZS196715 NJO196715 NTK196715 ODG196715 ONC196715 OWY196715 PGU196715 PQQ196715 QAM196715 QKI196715 QUE196715 REA196715 RNW196715 RXS196715 SHO196715 SRK196715 TBG196715 TLC196715 TUY196715 UEU196715 UOQ196715 UYM196715 VII196715 VSE196715 WCA196715 WLW196715 WVS196715 K262251 JG262251 TC262251 ACY262251 AMU262251 AWQ262251 BGM262251 BQI262251 CAE262251 CKA262251 CTW262251 DDS262251 DNO262251 DXK262251 EHG262251 ERC262251 FAY262251 FKU262251 FUQ262251 GEM262251 GOI262251 GYE262251 HIA262251 HRW262251 IBS262251 ILO262251 IVK262251 JFG262251 JPC262251 JYY262251 KIU262251 KSQ262251 LCM262251 LMI262251 LWE262251 MGA262251 MPW262251 MZS262251 NJO262251 NTK262251 ODG262251 ONC262251 OWY262251 PGU262251 PQQ262251 QAM262251 QKI262251 QUE262251 REA262251 RNW262251 RXS262251 SHO262251 SRK262251 TBG262251 TLC262251 TUY262251 UEU262251 UOQ262251 UYM262251 VII262251 VSE262251 WCA262251 WLW262251 WVS262251 K327787 JG327787 TC327787 ACY327787 AMU327787 AWQ327787 BGM327787 BQI327787 CAE327787 CKA327787 CTW327787 DDS327787 DNO327787 DXK327787 EHG327787 ERC327787 FAY327787 FKU327787 FUQ327787 GEM327787 GOI327787 GYE327787 HIA327787 HRW327787 IBS327787 ILO327787 IVK327787 JFG327787 JPC327787 JYY327787 KIU327787 KSQ327787 LCM327787 LMI327787 LWE327787 MGA327787 MPW327787 MZS327787 NJO327787 NTK327787 ODG327787 ONC327787 OWY327787 PGU327787 PQQ327787 QAM327787 QKI327787 QUE327787 REA327787 RNW327787 RXS327787 SHO327787 SRK327787 TBG327787 TLC327787 TUY327787 UEU327787 UOQ327787 UYM327787 VII327787 VSE327787 WCA327787 WLW327787 WVS327787 K393323 JG393323 TC393323 ACY393323 AMU393323 AWQ393323 BGM393323 BQI393323 CAE393323 CKA393323 CTW393323 DDS393323 DNO393323 DXK393323 EHG393323 ERC393323 FAY393323 FKU393323 FUQ393323 GEM393323 GOI393323 GYE393323 HIA393323 HRW393323 IBS393323 ILO393323 IVK393323 JFG393323 JPC393323 JYY393323 KIU393323 KSQ393323 LCM393323 LMI393323 LWE393323 MGA393323 MPW393323 MZS393323 NJO393323 NTK393323 ODG393323 ONC393323 OWY393323 PGU393323 PQQ393323 QAM393323 QKI393323 QUE393323 REA393323 RNW393323 RXS393323 SHO393323 SRK393323 TBG393323 TLC393323 TUY393323 UEU393323 UOQ393323 UYM393323 VII393323 VSE393323 WCA393323 WLW393323 WVS393323 K458859 JG458859 TC458859 ACY458859 AMU458859 AWQ458859 BGM458859 BQI458859 CAE458859 CKA458859 CTW458859 DDS458859 DNO458859 DXK458859 EHG458859 ERC458859 FAY458859 FKU458859 FUQ458859 GEM458859 GOI458859 GYE458859 HIA458859 HRW458859 IBS458859 ILO458859 IVK458859 JFG458859 JPC458859 JYY458859 KIU458859 KSQ458859 LCM458859 LMI458859 LWE458859 MGA458859 MPW458859 MZS458859 NJO458859 NTK458859 ODG458859 ONC458859 OWY458859 PGU458859 PQQ458859 QAM458859 QKI458859 QUE458859 REA458859 RNW458859 RXS458859 SHO458859 SRK458859 TBG458859 TLC458859 TUY458859 UEU458859 UOQ458859 UYM458859 VII458859 VSE458859 WCA458859 WLW458859 WVS458859 K524395 JG524395 TC524395 ACY524395 AMU524395 AWQ524395 BGM524395 BQI524395 CAE524395 CKA524395 CTW524395 DDS524395 DNO524395 DXK524395 EHG524395 ERC524395 FAY524395 FKU524395 FUQ524395 GEM524395 GOI524395 GYE524395 HIA524395 HRW524395 IBS524395 ILO524395 IVK524395 JFG524395 JPC524395 JYY524395 KIU524395 KSQ524395 LCM524395 LMI524395 LWE524395 MGA524395 MPW524395 MZS524395 NJO524395 NTK524395 ODG524395 ONC524395 OWY524395 PGU524395 PQQ524395 QAM524395 QKI524395 QUE524395 REA524395 RNW524395 RXS524395 SHO524395 SRK524395 TBG524395 TLC524395 TUY524395 UEU524395 UOQ524395 UYM524395 VII524395 VSE524395 WCA524395 WLW524395 WVS524395 K589931 JG589931 TC589931 ACY589931 AMU589931 AWQ589931 BGM589931 BQI589931 CAE589931 CKA589931 CTW589931 DDS589931 DNO589931 DXK589931 EHG589931 ERC589931 FAY589931 FKU589931 FUQ589931 GEM589931 GOI589931 GYE589931 HIA589931 HRW589931 IBS589931 ILO589931 IVK589931 JFG589931 JPC589931 JYY589931 KIU589931 KSQ589931 LCM589931 LMI589931 LWE589931 MGA589931 MPW589931 MZS589931 NJO589931 NTK589931 ODG589931 ONC589931 OWY589931 PGU589931 PQQ589931 QAM589931 QKI589931 QUE589931 REA589931 RNW589931 RXS589931 SHO589931 SRK589931 TBG589931 TLC589931 TUY589931 UEU589931 UOQ589931 UYM589931 VII589931 VSE589931 WCA589931 WLW589931 WVS589931 K655467 JG655467 TC655467 ACY655467 AMU655467 AWQ655467 BGM655467 BQI655467 CAE655467 CKA655467 CTW655467 DDS655467 DNO655467 DXK655467 EHG655467 ERC655467 FAY655467 FKU655467 FUQ655467 GEM655467 GOI655467 GYE655467 HIA655467 HRW655467 IBS655467 ILO655467 IVK655467 JFG655467 JPC655467 JYY655467 KIU655467 KSQ655467 LCM655467 LMI655467 LWE655467 MGA655467 MPW655467 MZS655467 NJO655467 NTK655467 ODG655467 ONC655467 OWY655467 PGU655467 PQQ655467 QAM655467 QKI655467 QUE655467 REA655467 RNW655467 RXS655467 SHO655467 SRK655467 TBG655467 TLC655467 TUY655467 UEU655467 UOQ655467 UYM655467 VII655467 VSE655467 WCA655467 WLW655467 WVS655467 K721003 JG721003 TC721003 ACY721003 AMU721003 AWQ721003 BGM721003 BQI721003 CAE721003 CKA721003 CTW721003 DDS721003 DNO721003 DXK721003 EHG721003 ERC721003 FAY721003 FKU721003 FUQ721003 GEM721003 GOI721003 GYE721003 HIA721003 HRW721003 IBS721003 ILO721003 IVK721003 JFG721003 JPC721003 JYY721003 KIU721003 KSQ721003 LCM721003 LMI721003 LWE721003 MGA721003 MPW721003 MZS721003 NJO721003 NTK721003 ODG721003 ONC721003 OWY721003 PGU721003 PQQ721003 QAM721003 QKI721003 QUE721003 REA721003 RNW721003 RXS721003 SHO721003 SRK721003 TBG721003 TLC721003 TUY721003 UEU721003 UOQ721003 UYM721003 VII721003 VSE721003 WCA721003 WLW721003 WVS721003 K786539 JG786539 TC786539 ACY786539 AMU786539 AWQ786539 BGM786539 BQI786539 CAE786539 CKA786539 CTW786539 DDS786539 DNO786539 DXK786539 EHG786539 ERC786539 FAY786539 FKU786539 FUQ786539 GEM786539 GOI786539 GYE786539 HIA786539 HRW786539 IBS786539 ILO786539 IVK786539 JFG786539 JPC786539 JYY786539 KIU786539 KSQ786539 LCM786539 LMI786539 LWE786539 MGA786539 MPW786539 MZS786539 NJO786539 NTK786539 ODG786539 ONC786539 OWY786539 PGU786539 PQQ786539 QAM786539 QKI786539 QUE786539 REA786539 RNW786539 RXS786539 SHO786539 SRK786539 TBG786539 TLC786539 TUY786539 UEU786539 UOQ786539 UYM786539 VII786539 VSE786539 WCA786539 WLW786539 WVS786539 K852075 JG852075 TC852075 ACY852075 AMU852075 AWQ852075 BGM852075 BQI852075 CAE852075 CKA852075 CTW852075 DDS852075 DNO852075 DXK852075 EHG852075 ERC852075 FAY852075 FKU852075 FUQ852075 GEM852075 GOI852075 GYE852075 HIA852075 HRW852075 IBS852075 ILO852075 IVK852075 JFG852075 JPC852075 JYY852075 KIU852075 KSQ852075 LCM852075 LMI852075 LWE852075 MGA852075 MPW852075 MZS852075 NJO852075 NTK852075 ODG852075 ONC852075 OWY852075 PGU852075 PQQ852075 QAM852075 QKI852075 QUE852075 REA852075 RNW852075 RXS852075 SHO852075 SRK852075 TBG852075 TLC852075 TUY852075 UEU852075 UOQ852075 UYM852075 VII852075 VSE852075 WCA852075 WLW852075 WVS852075 K917611 JG917611 TC917611 ACY917611 AMU917611 AWQ917611 BGM917611 BQI917611 CAE917611 CKA917611 CTW917611 DDS917611 DNO917611 DXK917611 EHG917611 ERC917611 FAY917611 FKU917611 FUQ917611 GEM917611 GOI917611 GYE917611 HIA917611 HRW917611 IBS917611 ILO917611 IVK917611 JFG917611 JPC917611 JYY917611 KIU917611 KSQ917611 LCM917611 LMI917611 LWE917611 MGA917611 MPW917611 MZS917611 NJO917611 NTK917611 ODG917611 ONC917611 OWY917611 PGU917611 PQQ917611 QAM917611 QKI917611 QUE917611 REA917611 RNW917611 RXS917611 SHO917611 SRK917611 TBG917611 TLC917611 TUY917611 UEU917611 UOQ917611 UYM917611 VII917611 VSE917611 WCA917611 WLW917611 WVS917611 K983147 JG983147 TC983147 ACY983147 AMU983147 AWQ983147 BGM983147 BQI983147 CAE983147 CKA983147 CTW983147 DDS983147 DNO983147 DXK983147 EHG983147 ERC983147 FAY983147 FKU983147 FUQ983147 GEM983147 GOI983147 GYE983147 HIA983147 HRW983147 IBS983147 ILO983147 IVK983147 JFG983147 JPC983147 JYY983147 KIU983147 KSQ983147 LCM983147 LMI983147 LWE983147 MGA983147 MPW983147 MZS983147 NJO983147 NTK983147 ODG983147 ONC983147 OWY983147 PGU983147 PQQ983147 QAM983147 QKI983147 QUE983147 REA983147 RNW983147 RXS983147 SHO983147 SRK983147 TBG983147 TLC983147 TUY983147 UEU983147 UOQ983147 UYM983147 VII983147 VSE983147 WCA983147 WLW983147 WVS983147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K65602 JG65602 TC65602 ACY65602 AMU65602 AWQ65602 BGM65602 BQI65602 CAE65602 CKA65602 CTW65602 DDS65602 DNO65602 DXK65602 EHG65602 ERC65602 FAY65602 FKU65602 FUQ65602 GEM65602 GOI65602 GYE65602 HIA65602 HRW65602 IBS65602 ILO65602 IVK65602 JFG65602 JPC65602 JYY65602 KIU65602 KSQ65602 LCM65602 LMI65602 LWE65602 MGA65602 MPW65602 MZS65602 NJO65602 NTK65602 ODG65602 ONC65602 OWY65602 PGU65602 PQQ65602 QAM65602 QKI65602 QUE65602 REA65602 RNW65602 RXS65602 SHO65602 SRK65602 TBG65602 TLC65602 TUY65602 UEU65602 UOQ65602 UYM65602 VII65602 VSE65602 WCA65602 WLW65602 WVS65602 K131138 JG131138 TC131138 ACY131138 AMU131138 AWQ131138 BGM131138 BQI131138 CAE131138 CKA131138 CTW131138 DDS131138 DNO131138 DXK131138 EHG131138 ERC131138 FAY131138 FKU131138 FUQ131138 GEM131138 GOI131138 GYE131138 HIA131138 HRW131138 IBS131138 ILO131138 IVK131138 JFG131138 JPC131138 JYY131138 KIU131138 KSQ131138 LCM131138 LMI131138 LWE131138 MGA131138 MPW131138 MZS131138 NJO131138 NTK131138 ODG131138 ONC131138 OWY131138 PGU131138 PQQ131138 QAM131138 QKI131138 QUE131138 REA131138 RNW131138 RXS131138 SHO131138 SRK131138 TBG131138 TLC131138 TUY131138 UEU131138 UOQ131138 UYM131138 VII131138 VSE131138 WCA131138 WLW131138 WVS131138 K196674 JG196674 TC196674 ACY196674 AMU196674 AWQ196674 BGM196674 BQI196674 CAE196674 CKA196674 CTW196674 DDS196674 DNO196674 DXK196674 EHG196674 ERC196674 FAY196674 FKU196674 FUQ196674 GEM196674 GOI196674 GYE196674 HIA196674 HRW196674 IBS196674 ILO196674 IVK196674 JFG196674 JPC196674 JYY196674 KIU196674 KSQ196674 LCM196674 LMI196674 LWE196674 MGA196674 MPW196674 MZS196674 NJO196674 NTK196674 ODG196674 ONC196674 OWY196674 PGU196674 PQQ196674 QAM196674 QKI196674 QUE196674 REA196674 RNW196674 RXS196674 SHO196674 SRK196674 TBG196674 TLC196674 TUY196674 UEU196674 UOQ196674 UYM196674 VII196674 VSE196674 WCA196674 WLW196674 WVS196674 K262210 JG262210 TC262210 ACY262210 AMU262210 AWQ262210 BGM262210 BQI262210 CAE262210 CKA262210 CTW262210 DDS262210 DNO262210 DXK262210 EHG262210 ERC262210 FAY262210 FKU262210 FUQ262210 GEM262210 GOI262210 GYE262210 HIA262210 HRW262210 IBS262210 ILO262210 IVK262210 JFG262210 JPC262210 JYY262210 KIU262210 KSQ262210 LCM262210 LMI262210 LWE262210 MGA262210 MPW262210 MZS262210 NJO262210 NTK262210 ODG262210 ONC262210 OWY262210 PGU262210 PQQ262210 QAM262210 QKI262210 QUE262210 REA262210 RNW262210 RXS262210 SHO262210 SRK262210 TBG262210 TLC262210 TUY262210 UEU262210 UOQ262210 UYM262210 VII262210 VSE262210 WCA262210 WLW262210 WVS262210 K327746 JG327746 TC327746 ACY327746 AMU327746 AWQ327746 BGM327746 BQI327746 CAE327746 CKA327746 CTW327746 DDS327746 DNO327746 DXK327746 EHG327746 ERC327746 FAY327746 FKU327746 FUQ327746 GEM327746 GOI327746 GYE327746 HIA327746 HRW327746 IBS327746 ILO327746 IVK327746 JFG327746 JPC327746 JYY327746 KIU327746 KSQ327746 LCM327746 LMI327746 LWE327746 MGA327746 MPW327746 MZS327746 NJO327746 NTK327746 ODG327746 ONC327746 OWY327746 PGU327746 PQQ327746 QAM327746 QKI327746 QUE327746 REA327746 RNW327746 RXS327746 SHO327746 SRK327746 TBG327746 TLC327746 TUY327746 UEU327746 UOQ327746 UYM327746 VII327746 VSE327746 WCA327746 WLW327746 WVS327746 K393282 JG393282 TC393282 ACY393282 AMU393282 AWQ393282 BGM393282 BQI393282 CAE393282 CKA393282 CTW393282 DDS393282 DNO393282 DXK393282 EHG393282 ERC393282 FAY393282 FKU393282 FUQ393282 GEM393282 GOI393282 GYE393282 HIA393282 HRW393282 IBS393282 ILO393282 IVK393282 JFG393282 JPC393282 JYY393282 KIU393282 KSQ393282 LCM393282 LMI393282 LWE393282 MGA393282 MPW393282 MZS393282 NJO393282 NTK393282 ODG393282 ONC393282 OWY393282 PGU393282 PQQ393282 QAM393282 QKI393282 QUE393282 REA393282 RNW393282 RXS393282 SHO393282 SRK393282 TBG393282 TLC393282 TUY393282 UEU393282 UOQ393282 UYM393282 VII393282 VSE393282 WCA393282 WLW393282 WVS393282 K458818 JG458818 TC458818 ACY458818 AMU458818 AWQ458818 BGM458818 BQI458818 CAE458818 CKA458818 CTW458818 DDS458818 DNO458818 DXK458818 EHG458818 ERC458818 FAY458818 FKU458818 FUQ458818 GEM458818 GOI458818 GYE458818 HIA458818 HRW458818 IBS458818 ILO458818 IVK458818 JFG458818 JPC458818 JYY458818 KIU458818 KSQ458818 LCM458818 LMI458818 LWE458818 MGA458818 MPW458818 MZS458818 NJO458818 NTK458818 ODG458818 ONC458818 OWY458818 PGU458818 PQQ458818 QAM458818 QKI458818 QUE458818 REA458818 RNW458818 RXS458818 SHO458818 SRK458818 TBG458818 TLC458818 TUY458818 UEU458818 UOQ458818 UYM458818 VII458818 VSE458818 WCA458818 WLW458818 WVS458818 K524354 JG524354 TC524354 ACY524354 AMU524354 AWQ524354 BGM524354 BQI524354 CAE524354 CKA524354 CTW524354 DDS524354 DNO524354 DXK524354 EHG524354 ERC524354 FAY524354 FKU524354 FUQ524354 GEM524354 GOI524354 GYE524354 HIA524354 HRW524354 IBS524354 ILO524354 IVK524354 JFG524354 JPC524354 JYY524354 KIU524354 KSQ524354 LCM524354 LMI524354 LWE524354 MGA524354 MPW524354 MZS524354 NJO524354 NTK524354 ODG524354 ONC524354 OWY524354 PGU524354 PQQ524354 QAM524354 QKI524354 QUE524354 REA524354 RNW524354 RXS524354 SHO524354 SRK524354 TBG524354 TLC524354 TUY524354 UEU524354 UOQ524354 UYM524354 VII524354 VSE524354 WCA524354 WLW524354 WVS524354 K589890 JG589890 TC589890 ACY589890 AMU589890 AWQ589890 BGM589890 BQI589890 CAE589890 CKA589890 CTW589890 DDS589890 DNO589890 DXK589890 EHG589890 ERC589890 FAY589890 FKU589890 FUQ589890 GEM589890 GOI589890 GYE589890 HIA589890 HRW589890 IBS589890 ILO589890 IVK589890 JFG589890 JPC589890 JYY589890 KIU589890 KSQ589890 LCM589890 LMI589890 LWE589890 MGA589890 MPW589890 MZS589890 NJO589890 NTK589890 ODG589890 ONC589890 OWY589890 PGU589890 PQQ589890 QAM589890 QKI589890 QUE589890 REA589890 RNW589890 RXS589890 SHO589890 SRK589890 TBG589890 TLC589890 TUY589890 UEU589890 UOQ589890 UYM589890 VII589890 VSE589890 WCA589890 WLW589890 WVS589890 K655426 JG655426 TC655426 ACY655426 AMU655426 AWQ655426 BGM655426 BQI655426 CAE655426 CKA655426 CTW655426 DDS655426 DNO655426 DXK655426 EHG655426 ERC655426 FAY655426 FKU655426 FUQ655426 GEM655426 GOI655426 GYE655426 HIA655426 HRW655426 IBS655426 ILO655426 IVK655426 JFG655426 JPC655426 JYY655426 KIU655426 KSQ655426 LCM655426 LMI655426 LWE655426 MGA655426 MPW655426 MZS655426 NJO655426 NTK655426 ODG655426 ONC655426 OWY655426 PGU655426 PQQ655426 QAM655426 QKI655426 QUE655426 REA655426 RNW655426 RXS655426 SHO655426 SRK655426 TBG655426 TLC655426 TUY655426 UEU655426 UOQ655426 UYM655426 VII655426 VSE655426 WCA655426 WLW655426 WVS655426 K720962 JG720962 TC720962 ACY720962 AMU720962 AWQ720962 BGM720962 BQI720962 CAE720962 CKA720962 CTW720962 DDS720962 DNO720962 DXK720962 EHG720962 ERC720962 FAY720962 FKU720962 FUQ720962 GEM720962 GOI720962 GYE720962 HIA720962 HRW720962 IBS720962 ILO720962 IVK720962 JFG720962 JPC720962 JYY720962 KIU720962 KSQ720962 LCM720962 LMI720962 LWE720962 MGA720962 MPW720962 MZS720962 NJO720962 NTK720962 ODG720962 ONC720962 OWY720962 PGU720962 PQQ720962 QAM720962 QKI720962 QUE720962 REA720962 RNW720962 RXS720962 SHO720962 SRK720962 TBG720962 TLC720962 TUY720962 UEU720962 UOQ720962 UYM720962 VII720962 VSE720962 WCA720962 WLW720962 WVS720962 K786498 JG786498 TC786498 ACY786498 AMU786498 AWQ786498 BGM786498 BQI786498 CAE786498 CKA786498 CTW786498 DDS786498 DNO786498 DXK786498 EHG786498 ERC786498 FAY786498 FKU786498 FUQ786498 GEM786498 GOI786498 GYE786498 HIA786498 HRW786498 IBS786498 ILO786498 IVK786498 JFG786498 JPC786498 JYY786498 KIU786498 KSQ786498 LCM786498 LMI786498 LWE786498 MGA786498 MPW786498 MZS786498 NJO786498 NTK786498 ODG786498 ONC786498 OWY786498 PGU786498 PQQ786498 QAM786498 QKI786498 QUE786498 REA786498 RNW786498 RXS786498 SHO786498 SRK786498 TBG786498 TLC786498 TUY786498 UEU786498 UOQ786498 UYM786498 VII786498 VSE786498 WCA786498 WLW786498 WVS786498 K852034 JG852034 TC852034 ACY852034 AMU852034 AWQ852034 BGM852034 BQI852034 CAE852034 CKA852034 CTW852034 DDS852034 DNO852034 DXK852034 EHG852034 ERC852034 FAY852034 FKU852034 FUQ852034 GEM852034 GOI852034 GYE852034 HIA852034 HRW852034 IBS852034 ILO852034 IVK852034 JFG852034 JPC852034 JYY852034 KIU852034 KSQ852034 LCM852034 LMI852034 LWE852034 MGA852034 MPW852034 MZS852034 NJO852034 NTK852034 ODG852034 ONC852034 OWY852034 PGU852034 PQQ852034 QAM852034 QKI852034 QUE852034 REA852034 RNW852034 RXS852034 SHO852034 SRK852034 TBG852034 TLC852034 TUY852034 UEU852034 UOQ852034 UYM852034 VII852034 VSE852034 WCA852034 WLW852034 WVS852034 K917570 JG917570 TC917570 ACY917570 AMU917570 AWQ917570 BGM917570 BQI917570 CAE917570 CKA917570 CTW917570 DDS917570 DNO917570 DXK917570 EHG917570 ERC917570 FAY917570 FKU917570 FUQ917570 GEM917570 GOI917570 GYE917570 HIA917570 HRW917570 IBS917570 ILO917570 IVK917570 JFG917570 JPC917570 JYY917570 KIU917570 KSQ917570 LCM917570 LMI917570 LWE917570 MGA917570 MPW917570 MZS917570 NJO917570 NTK917570 ODG917570 ONC917570 OWY917570 PGU917570 PQQ917570 QAM917570 QKI917570 QUE917570 REA917570 RNW917570 RXS917570 SHO917570 SRK917570 TBG917570 TLC917570 TUY917570 UEU917570 UOQ917570 UYM917570 VII917570 VSE917570 WCA917570 WLW917570 WVS917570 K983106 JG983106 TC983106 ACY983106 AMU983106 AWQ983106 BGM983106 BQI983106 CAE983106 CKA983106 CTW983106 DDS983106 DNO983106 DXK983106 EHG983106 ERC983106 FAY983106 FKU983106 FUQ983106 GEM983106 GOI983106 GYE983106 HIA983106 HRW983106 IBS983106 ILO983106 IVK983106 JFG983106 JPC983106 JYY983106 KIU983106 KSQ983106 LCM983106 LMI983106 LWE983106 MGA983106 MPW983106 MZS983106 NJO983106 NTK983106 ODG983106 ONC983106 OWY983106 PGU983106 PQQ983106 QAM983106 QKI983106 QUE983106 REA983106 RNW983106 RXS983106 SHO983106 SRK983106 TBG983106 TLC983106 TUY983106 UEU983106 UOQ983106 UYM983106 VII983106 VSE983106 WCA983106 WLW983106 WVS983106 K65685 JG65685 TC65685 ACY65685 AMU65685 AWQ65685 BGM65685 BQI65685 CAE65685 CKA65685 CTW65685 DDS65685 DNO65685 DXK65685 EHG65685 ERC65685 FAY65685 FKU65685 FUQ65685 GEM65685 GOI65685 GYE65685 HIA65685 HRW65685 IBS65685 ILO65685 IVK65685 JFG65685 JPC65685 JYY65685 KIU65685 KSQ65685 LCM65685 LMI65685 LWE65685 MGA65685 MPW65685 MZS65685 NJO65685 NTK65685 ODG65685 ONC65685 OWY65685 PGU65685 PQQ65685 QAM65685 QKI65685 QUE65685 REA65685 RNW65685 RXS65685 SHO65685 SRK65685 TBG65685 TLC65685 TUY65685 UEU65685 UOQ65685 UYM65685 VII65685 VSE65685 WCA65685 WLW65685 WVS65685 K131221 JG131221 TC131221 ACY131221 AMU131221 AWQ131221 BGM131221 BQI131221 CAE131221 CKA131221 CTW131221 DDS131221 DNO131221 DXK131221 EHG131221 ERC131221 FAY131221 FKU131221 FUQ131221 GEM131221 GOI131221 GYE131221 HIA131221 HRW131221 IBS131221 ILO131221 IVK131221 JFG131221 JPC131221 JYY131221 KIU131221 KSQ131221 LCM131221 LMI131221 LWE131221 MGA131221 MPW131221 MZS131221 NJO131221 NTK131221 ODG131221 ONC131221 OWY131221 PGU131221 PQQ131221 QAM131221 QKI131221 QUE131221 REA131221 RNW131221 RXS131221 SHO131221 SRK131221 TBG131221 TLC131221 TUY131221 UEU131221 UOQ131221 UYM131221 VII131221 VSE131221 WCA131221 WLW131221 WVS131221 K196757 JG196757 TC196757 ACY196757 AMU196757 AWQ196757 BGM196757 BQI196757 CAE196757 CKA196757 CTW196757 DDS196757 DNO196757 DXK196757 EHG196757 ERC196757 FAY196757 FKU196757 FUQ196757 GEM196757 GOI196757 GYE196757 HIA196757 HRW196757 IBS196757 ILO196757 IVK196757 JFG196757 JPC196757 JYY196757 KIU196757 KSQ196757 LCM196757 LMI196757 LWE196757 MGA196757 MPW196757 MZS196757 NJO196757 NTK196757 ODG196757 ONC196757 OWY196757 PGU196757 PQQ196757 QAM196757 QKI196757 QUE196757 REA196757 RNW196757 RXS196757 SHO196757 SRK196757 TBG196757 TLC196757 TUY196757 UEU196757 UOQ196757 UYM196757 VII196757 VSE196757 WCA196757 WLW196757 WVS196757 K262293 JG262293 TC262293 ACY262293 AMU262293 AWQ262293 BGM262293 BQI262293 CAE262293 CKA262293 CTW262293 DDS262293 DNO262293 DXK262293 EHG262293 ERC262293 FAY262293 FKU262293 FUQ262293 GEM262293 GOI262293 GYE262293 HIA262293 HRW262293 IBS262293 ILO262293 IVK262293 JFG262293 JPC262293 JYY262293 KIU262293 KSQ262293 LCM262293 LMI262293 LWE262293 MGA262293 MPW262293 MZS262293 NJO262293 NTK262293 ODG262293 ONC262293 OWY262293 PGU262293 PQQ262293 QAM262293 QKI262293 QUE262293 REA262293 RNW262293 RXS262293 SHO262293 SRK262293 TBG262293 TLC262293 TUY262293 UEU262293 UOQ262293 UYM262293 VII262293 VSE262293 WCA262293 WLW262293 WVS262293 K327829 JG327829 TC327829 ACY327829 AMU327829 AWQ327829 BGM327829 BQI327829 CAE327829 CKA327829 CTW327829 DDS327829 DNO327829 DXK327829 EHG327829 ERC327829 FAY327829 FKU327829 FUQ327829 GEM327829 GOI327829 GYE327829 HIA327829 HRW327829 IBS327829 ILO327829 IVK327829 JFG327829 JPC327829 JYY327829 KIU327829 KSQ327829 LCM327829 LMI327829 LWE327829 MGA327829 MPW327829 MZS327829 NJO327829 NTK327829 ODG327829 ONC327829 OWY327829 PGU327829 PQQ327829 QAM327829 QKI327829 QUE327829 REA327829 RNW327829 RXS327829 SHO327829 SRK327829 TBG327829 TLC327829 TUY327829 UEU327829 UOQ327829 UYM327829 VII327829 VSE327829 WCA327829 WLW327829 WVS327829 K393365 JG393365 TC393365 ACY393365 AMU393365 AWQ393365 BGM393365 BQI393365 CAE393365 CKA393365 CTW393365 DDS393365 DNO393365 DXK393365 EHG393365 ERC393365 FAY393365 FKU393365 FUQ393365 GEM393365 GOI393365 GYE393365 HIA393365 HRW393365 IBS393365 ILO393365 IVK393365 JFG393365 JPC393365 JYY393365 KIU393365 KSQ393365 LCM393365 LMI393365 LWE393365 MGA393365 MPW393365 MZS393365 NJO393365 NTK393365 ODG393365 ONC393365 OWY393365 PGU393365 PQQ393365 QAM393365 QKI393365 QUE393365 REA393365 RNW393365 RXS393365 SHO393365 SRK393365 TBG393365 TLC393365 TUY393365 UEU393365 UOQ393365 UYM393365 VII393365 VSE393365 WCA393365 WLW393365 WVS393365 K458901 JG458901 TC458901 ACY458901 AMU458901 AWQ458901 BGM458901 BQI458901 CAE458901 CKA458901 CTW458901 DDS458901 DNO458901 DXK458901 EHG458901 ERC458901 FAY458901 FKU458901 FUQ458901 GEM458901 GOI458901 GYE458901 HIA458901 HRW458901 IBS458901 ILO458901 IVK458901 JFG458901 JPC458901 JYY458901 KIU458901 KSQ458901 LCM458901 LMI458901 LWE458901 MGA458901 MPW458901 MZS458901 NJO458901 NTK458901 ODG458901 ONC458901 OWY458901 PGU458901 PQQ458901 QAM458901 QKI458901 QUE458901 REA458901 RNW458901 RXS458901 SHO458901 SRK458901 TBG458901 TLC458901 TUY458901 UEU458901 UOQ458901 UYM458901 VII458901 VSE458901 WCA458901 WLW458901 WVS458901 K524437 JG524437 TC524437 ACY524437 AMU524437 AWQ524437 BGM524437 BQI524437 CAE524437 CKA524437 CTW524437 DDS524437 DNO524437 DXK524437 EHG524437 ERC524437 FAY524437 FKU524437 FUQ524437 GEM524437 GOI524437 GYE524437 HIA524437 HRW524437 IBS524437 ILO524437 IVK524437 JFG524437 JPC524437 JYY524437 KIU524437 KSQ524437 LCM524437 LMI524437 LWE524437 MGA524437 MPW524437 MZS524437 NJO524437 NTK524437 ODG524437 ONC524437 OWY524437 PGU524437 PQQ524437 QAM524437 QKI524437 QUE524437 REA524437 RNW524437 RXS524437 SHO524437 SRK524437 TBG524437 TLC524437 TUY524437 UEU524437 UOQ524437 UYM524437 VII524437 VSE524437 WCA524437 WLW524437 WVS524437 K589973 JG589973 TC589973 ACY589973 AMU589973 AWQ589973 BGM589973 BQI589973 CAE589973 CKA589973 CTW589973 DDS589973 DNO589973 DXK589973 EHG589973 ERC589973 FAY589973 FKU589973 FUQ589973 GEM589973 GOI589973 GYE589973 HIA589973 HRW589973 IBS589973 ILO589973 IVK589973 JFG589973 JPC589973 JYY589973 KIU589973 KSQ589973 LCM589973 LMI589973 LWE589973 MGA589973 MPW589973 MZS589973 NJO589973 NTK589973 ODG589973 ONC589973 OWY589973 PGU589973 PQQ589973 QAM589973 QKI589973 QUE589973 REA589973 RNW589973 RXS589973 SHO589973 SRK589973 TBG589973 TLC589973 TUY589973 UEU589973 UOQ589973 UYM589973 VII589973 VSE589973 WCA589973 WLW589973 WVS589973 K655509 JG655509 TC655509 ACY655509 AMU655509 AWQ655509 BGM655509 BQI655509 CAE655509 CKA655509 CTW655509 DDS655509 DNO655509 DXK655509 EHG655509 ERC655509 FAY655509 FKU655509 FUQ655509 GEM655509 GOI655509 GYE655509 HIA655509 HRW655509 IBS655509 ILO655509 IVK655509 JFG655509 JPC655509 JYY655509 KIU655509 KSQ655509 LCM655509 LMI655509 LWE655509 MGA655509 MPW655509 MZS655509 NJO655509 NTK655509 ODG655509 ONC655509 OWY655509 PGU655509 PQQ655509 QAM655509 QKI655509 QUE655509 REA655509 RNW655509 RXS655509 SHO655509 SRK655509 TBG655509 TLC655509 TUY655509 UEU655509 UOQ655509 UYM655509 VII655509 VSE655509 WCA655509 WLW655509 WVS655509 K721045 JG721045 TC721045 ACY721045 AMU721045 AWQ721045 BGM721045 BQI721045 CAE721045 CKA721045 CTW721045 DDS721045 DNO721045 DXK721045 EHG721045 ERC721045 FAY721045 FKU721045 FUQ721045 GEM721045 GOI721045 GYE721045 HIA721045 HRW721045 IBS721045 ILO721045 IVK721045 JFG721045 JPC721045 JYY721045 KIU721045 KSQ721045 LCM721045 LMI721045 LWE721045 MGA721045 MPW721045 MZS721045 NJO721045 NTK721045 ODG721045 ONC721045 OWY721045 PGU721045 PQQ721045 QAM721045 QKI721045 QUE721045 REA721045 RNW721045 RXS721045 SHO721045 SRK721045 TBG721045 TLC721045 TUY721045 UEU721045 UOQ721045 UYM721045 VII721045 VSE721045 WCA721045 WLW721045 WVS721045 K786581 JG786581 TC786581 ACY786581 AMU786581 AWQ786581 BGM786581 BQI786581 CAE786581 CKA786581 CTW786581 DDS786581 DNO786581 DXK786581 EHG786581 ERC786581 FAY786581 FKU786581 FUQ786581 GEM786581 GOI786581 GYE786581 HIA786581 HRW786581 IBS786581 ILO786581 IVK786581 JFG786581 JPC786581 JYY786581 KIU786581 KSQ786581 LCM786581 LMI786581 LWE786581 MGA786581 MPW786581 MZS786581 NJO786581 NTK786581 ODG786581 ONC786581 OWY786581 PGU786581 PQQ786581 QAM786581 QKI786581 QUE786581 REA786581 RNW786581 RXS786581 SHO786581 SRK786581 TBG786581 TLC786581 TUY786581 UEU786581 UOQ786581 UYM786581 VII786581 VSE786581 WCA786581 WLW786581 WVS786581 K852117 JG852117 TC852117 ACY852117 AMU852117 AWQ852117 BGM852117 BQI852117 CAE852117 CKA852117 CTW852117 DDS852117 DNO852117 DXK852117 EHG852117 ERC852117 FAY852117 FKU852117 FUQ852117 GEM852117 GOI852117 GYE852117 HIA852117 HRW852117 IBS852117 ILO852117 IVK852117 JFG852117 JPC852117 JYY852117 KIU852117 KSQ852117 LCM852117 LMI852117 LWE852117 MGA852117 MPW852117 MZS852117 NJO852117 NTK852117 ODG852117 ONC852117 OWY852117 PGU852117 PQQ852117 QAM852117 QKI852117 QUE852117 REA852117 RNW852117 RXS852117 SHO852117 SRK852117 TBG852117 TLC852117 TUY852117 UEU852117 UOQ852117 UYM852117 VII852117 VSE852117 WCA852117 WLW852117 WVS852117 K917653 JG917653 TC917653 ACY917653 AMU917653 AWQ917653 BGM917653 BQI917653 CAE917653 CKA917653 CTW917653 DDS917653 DNO917653 DXK917653 EHG917653 ERC917653 FAY917653 FKU917653 FUQ917653 GEM917653 GOI917653 GYE917653 HIA917653 HRW917653 IBS917653 ILO917653 IVK917653 JFG917653 JPC917653 JYY917653 KIU917653 KSQ917653 LCM917653 LMI917653 LWE917653 MGA917653 MPW917653 MZS917653 NJO917653 NTK917653 ODG917653 ONC917653 OWY917653 PGU917653 PQQ917653 QAM917653 QKI917653 QUE917653 REA917653 RNW917653 RXS917653 SHO917653 SRK917653 TBG917653 TLC917653 TUY917653 UEU917653 UOQ917653 UYM917653 VII917653 VSE917653 WCA917653 WLW917653 WVS917653 K983189 JG983189 TC983189 ACY983189 AMU983189 AWQ983189 BGM983189 BQI983189 CAE983189 CKA983189 CTW983189 DDS983189 DNO983189 DXK983189 EHG983189 ERC983189 FAY983189 FKU983189 FUQ983189 GEM983189 GOI983189 GYE983189 HIA983189 HRW983189 IBS983189 ILO983189 IVK983189 JFG983189 JPC983189 JYY983189 KIU983189 KSQ983189 LCM983189 LMI983189 LWE983189 MGA983189 MPW983189 MZS983189 NJO983189 NTK983189 ODG983189 ONC983189 OWY983189 PGU983189 PQQ983189 QAM983189 QKI983189 QUE983189 REA983189 RNW983189 RXS983189 SHO983189 SRK983189 TBG983189 TLC983189 TUY983189 UEU983189 UOQ983189 UYM983189 VII983189 VSE983189 WCA983189 WLW983189 WVS983189 K65772 JG65772 TC65772 ACY65772 AMU65772 AWQ65772 BGM65772 BQI65772 CAE65772 CKA65772 CTW65772 DDS65772 DNO65772 DXK65772 EHG65772 ERC65772 FAY65772 FKU65772 FUQ65772 GEM65772 GOI65772 GYE65772 HIA65772 HRW65772 IBS65772 ILO65772 IVK65772 JFG65772 JPC65772 JYY65772 KIU65772 KSQ65772 LCM65772 LMI65772 LWE65772 MGA65772 MPW65772 MZS65772 NJO65772 NTK65772 ODG65772 ONC65772 OWY65772 PGU65772 PQQ65772 QAM65772 QKI65772 QUE65772 REA65772 RNW65772 RXS65772 SHO65772 SRK65772 TBG65772 TLC65772 TUY65772 UEU65772 UOQ65772 UYM65772 VII65772 VSE65772 WCA65772 WLW65772 WVS65772 K131308 JG131308 TC131308 ACY131308 AMU131308 AWQ131308 BGM131308 BQI131308 CAE131308 CKA131308 CTW131308 DDS131308 DNO131308 DXK131308 EHG131308 ERC131308 FAY131308 FKU131308 FUQ131308 GEM131308 GOI131308 GYE131308 HIA131308 HRW131308 IBS131308 ILO131308 IVK131308 JFG131308 JPC131308 JYY131308 KIU131308 KSQ131308 LCM131308 LMI131308 LWE131308 MGA131308 MPW131308 MZS131308 NJO131308 NTK131308 ODG131308 ONC131308 OWY131308 PGU131308 PQQ131308 QAM131308 QKI131308 QUE131308 REA131308 RNW131308 RXS131308 SHO131308 SRK131308 TBG131308 TLC131308 TUY131308 UEU131308 UOQ131308 UYM131308 VII131308 VSE131308 WCA131308 WLW131308 WVS131308 K196844 JG196844 TC196844 ACY196844 AMU196844 AWQ196844 BGM196844 BQI196844 CAE196844 CKA196844 CTW196844 DDS196844 DNO196844 DXK196844 EHG196844 ERC196844 FAY196844 FKU196844 FUQ196844 GEM196844 GOI196844 GYE196844 HIA196844 HRW196844 IBS196844 ILO196844 IVK196844 JFG196844 JPC196844 JYY196844 KIU196844 KSQ196844 LCM196844 LMI196844 LWE196844 MGA196844 MPW196844 MZS196844 NJO196844 NTK196844 ODG196844 ONC196844 OWY196844 PGU196844 PQQ196844 QAM196844 QKI196844 QUE196844 REA196844 RNW196844 RXS196844 SHO196844 SRK196844 TBG196844 TLC196844 TUY196844 UEU196844 UOQ196844 UYM196844 VII196844 VSE196844 WCA196844 WLW196844 WVS196844 K262380 JG262380 TC262380 ACY262380 AMU262380 AWQ262380 BGM262380 BQI262380 CAE262380 CKA262380 CTW262380 DDS262380 DNO262380 DXK262380 EHG262380 ERC262380 FAY262380 FKU262380 FUQ262380 GEM262380 GOI262380 GYE262380 HIA262380 HRW262380 IBS262380 ILO262380 IVK262380 JFG262380 JPC262380 JYY262380 KIU262380 KSQ262380 LCM262380 LMI262380 LWE262380 MGA262380 MPW262380 MZS262380 NJO262380 NTK262380 ODG262380 ONC262380 OWY262380 PGU262380 PQQ262380 QAM262380 QKI262380 QUE262380 REA262380 RNW262380 RXS262380 SHO262380 SRK262380 TBG262380 TLC262380 TUY262380 UEU262380 UOQ262380 UYM262380 VII262380 VSE262380 WCA262380 WLW262380 WVS262380 K327916 JG327916 TC327916 ACY327916 AMU327916 AWQ327916 BGM327916 BQI327916 CAE327916 CKA327916 CTW327916 DDS327916 DNO327916 DXK327916 EHG327916 ERC327916 FAY327916 FKU327916 FUQ327916 GEM327916 GOI327916 GYE327916 HIA327916 HRW327916 IBS327916 ILO327916 IVK327916 JFG327916 JPC327916 JYY327916 KIU327916 KSQ327916 LCM327916 LMI327916 LWE327916 MGA327916 MPW327916 MZS327916 NJO327916 NTK327916 ODG327916 ONC327916 OWY327916 PGU327916 PQQ327916 QAM327916 QKI327916 QUE327916 REA327916 RNW327916 RXS327916 SHO327916 SRK327916 TBG327916 TLC327916 TUY327916 UEU327916 UOQ327916 UYM327916 VII327916 VSE327916 WCA327916 WLW327916 WVS327916 K393452 JG393452 TC393452 ACY393452 AMU393452 AWQ393452 BGM393452 BQI393452 CAE393452 CKA393452 CTW393452 DDS393452 DNO393452 DXK393452 EHG393452 ERC393452 FAY393452 FKU393452 FUQ393452 GEM393452 GOI393452 GYE393452 HIA393452 HRW393452 IBS393452 ILO393452 IVK393452 JFG393452 JPC393452 JYY393452 KIU393452 KSQ393452 LCM393452 LMI393452 LWE393452 MGA393452 MPW393452 MZS393452 NJO393452 NTK393452 ODG393452 ONC393452 OWY393452 PGU393452 PQQ393452 QAM393452 QKI393452 QUE393452 REA393452 RNW393452 RXS393452 SHO393452 SRK393452 TBG393452 TLC393452 TUY393452 UEU393452 UOQ393452 UYM393452 VII393452 VSE393452 WCA393452 WLW393452 WVS393452 K458988 JG458988 TC458988 ACY458988 AMU458988 AWQ458988 BGM458988 BQI458988 CAE458988 CKA458988 CTW458988 DDS458988 DNO458988 DXK458988 EHG458988 ERC458988 FAY458988 FKU458988 FUQ458988 GEM458988 GOI458988 GYE458988 HIA458988 HRW458988 IBS458988 ILO458988 IVK458988 JFG458988 JPC458988 JYY458988 KIU458988 KSQ458988 LCM458988 LMI458988 LWE458988 MGA458988 MPW458988 MZS458988 NJO458988 NTK458988 ODG458988 ONC458988 OWY458988 PGU458988 PQQ458988 QAM458988 QKI458988 QUE458988 REA458988 RNW458988 RXS458988 SHO458988 SRK458988 TBG458988 TLC458988 TUY458988 UEU458988 UOQ458988 UYM458988 VII458988 VSE458988 WCA458988 WLW458988 WVS458988 K524524 JG524524 TC524524 ACY524524 AMU524524 AWQ524524 BGM524524 BQI524524 CAE524524 CKA524524 CTW524524 DDS524524 DNO524524 DXK524524 EHG524524 ERC524524 FAY524524 FKU524524 FUQ524524 GEM524524 GOI524524 GYE524524 HIA524524 HRW524524 IBS524524 ILO524524 IVK524524 JFG524524 JPC524524 JYY524524 KIU524524 KSQ524524 LCM524524 LMI524524 LWE524524 MGA524524 MPW524524 MZS524524 NJO524524 NTK524524 ODG524524 ONC524524 OWY524524 PGU524524 PQQ524524 QAM524524 QKI524524 QUE524524 REA524524 RNW524524 RXS524524 SHO524524 SRK524524 TBG524524 TLC524524 TUY524524 UEU524524 UOQ524524 UYM524524 VII524524 VSE524524 WCA524524 WLW524524 WVS524524 K590060 JG590060 TC590060 ACY590060 AMU590060 AWQ590060 BGM590060 BQI590060 CAE590060 CKA590060 CTW590060 DDS590060 DNO590060 DXK590060 EHG590060 ERC590060 FAY590060 FKU590060 FUQ590060 GEM590060 GOI590060 GYE590060 HIA590060 HRW590060 IBS590060 ILO590060 IVK590060 JFG590060 JPC590060 JYY590060 KIU590060 KSQ590060 LCM590060 LMI590060 LWE590060 MGA590060 MPW590060 MZS590060 NJO590060 NTK590060 ODG590060 ONC590060 OWY590060 PGU590060 PQQ590060 QAM590060 QKI590060 QUE590060 REA590060 RNW590060 RXS590060 SHO590060 SRK590060 TBG590060 TLC590060 TUY590060 UEU590060 UOQ590060 UYM590060 VII590060 VSE590060 WCA590060 WLW590060 WVS590060 K655596 JG655596 TC655596 ACY655596 AMU655596 AWQ655596 BGM655596 BQI655596 CAE655596 CKA655596 CTW655596 DDS655596 DNO655596 DXK655596 EHG655596 ERC655596 FAY655596 FKU655596 FUQ655596 GEM655596 GOI655596 GYE655596 HIA655596 HRW655596 IBS655596 ILO655596 IVK655596 JFG655596 JPC655596 JYY655596 KIU655596 KSQ655596 LCM655596 LMI655596 LWE655596 MGA655596 MPW655596 MZS655596 NJO655596 NTK655596 ODG655596 ONC655596 OWY655596 PGU655596 PQQ655596 QAM655596 QKI655596 QUE655596 REA655596 RNW655596 RXS655596 SHO655596 SRK655596 TBG655596 TLC655596 TUY655596 UEU655596 UOQ655596 UYM655596 VII655596 VSE655596 WCA655596 WLW655596 WVS655596 K721132 JG721132 TC721132 ACY721132 AMU721132 AWQ721132 BGM721132 BQI721132 CAE721132 CKA721132 CTW721132 DDS721132 DNO721132 DXK721132 EHG721132 ERC721132 FAY721132 FKU721132 FUQ721132 GEM721132 GOI721132 GYE721132 HIA721132 HRW721132 IBS721132 ILO721132 IVK721132 JFG721132 JPC721132 JYY721132 KIU721132 KSQ721132 LCM721132 LMI721132 LWE721132 MGA721132 MPW721132 MZS721132 NJO721132 NTK721132 ODG721132 ONC721132 OWY721132 PGU721132 PQQ721132 QAM721132 QKI721132 QUE721132 REA721132 RNW721132 RXS721132 SHO721132 SRK721132 TBG721132 TLC721132 TUY721132 UEU721132 UOQ721132 UYM721132 VII721132 VSE721132 WCA721132 WLW721132 WVS721132 K786668 JG786668 TC786668 ACY786668 AMU786668 AWQ786668 BGM786668 BQI786668 CAE786668 CKA786668 CTW786668 DDS786668 DNO786668 DXK786668 EHG786668 ERC786668 FAY786668 FKU786668 FUQ786668 GEM786668 GOI786668 GYE786668 HIA786668 HRW786668 IBS786668 ILO786668 IVK786668 JFG786668 JPC786668 JYY786668 KIU786668 KSQ786668 LCM786668 LMI786668 LWE786668 MGA786668 MPW786668 MZS786668 NJO786668 NTK786668 ODG786668 ONC786668 OWY786668 PGU786668 PQQ786668 QAM786668 QKI786668 QUE786668 REA786668 RNW786668 RXS786668 SHO786668 SRK786668 TBG786668 TLC786668 TUY786668 UEU786668 UOQ786668 UYM786668 VII786668 VSE786668 WCA786668 WLW786668 WVS786668 K852204 JG852204 TC852204 ACY852204 AMU852204 AWQ852204 BGM852204 BQI852204 CAE852204 CKA852204 CTW852204 DDS852204 DNO852204 DXK852204 EHG852204 ERC852204 FAY852204 FKU852204 FUQ852204 GEM852204 GOI852204 GYE852204 HIA852204 HRW852204 IBS852204 ILO852204 IVK852204 JFG852204 JPC852204 JYY852204 KIU852204 KSQ852204 LCM852204 LMI852204 LWE852204 MGA852204 MPW852204 MZS852204 NJO852204 NTK852204 ODG852204 ONC852204 OWY852204 PGU852204 PQQ852204 QAM852204 QKI852204 QUE852204 REA852204 RNW852204 RXS852204 SHO852204 SRK852204 TBG852204 TLC852204 TUY852204 UEU852204 UOQ852204 UYM852204 VII852204 VSE852204 WCA852204 WLW852204 WVS852204 K917740 JG917740 TC917740 ACY917740 AMU917740 AWQ917740 BGM917740 BQI917740 CAE917740 CKA917740 CTW917740 DDS917740 DNO917740 DXK917740 EHG917740 ERC917740 FAY917740 FKU917740 FUQ917740 GEM917740 GOI917740 GYE917740 HIA917740 HRW917740 IBS917740 ILO917740 IVK917740 JFG917740 JPC917740 JYY917740 KIU917740 KSQ917740 LCM917740 LMI917740 LWE917740 MGA917740 MPW917740 MZS917740 NJO917740 NTK917740 ODG917740 ONC917740 OWY917740 PGU917740 PQQ917740 QAM917740 QKI917740 QUE917740 REA917740 RNW917740 RXS917740 SHO917740 SRK917740 TBG917740 TLC917740 TUY917740 UEU917740 UOQ917740 UYM917740 VII917740 VSE917740 WCA917740 WLW917740 WVS917740 K983276 JG983276 TC983276 ACY983276 AMU983276 AWQ983276 BGM983276 BQI983276 CAE983276 CKA983276 CTW983276 DDS983276 DNO983276 DXK983276 EHG983276 ERC983276 FAY983276 FKU983276 FUQ983276 GEM983276 GOI983276 GYE983276 HIA983276 HRW983276 IBS983276 ILO983276 IVK983276 JFG983276 JPC983276 JYY983276 KIU983276 KSQ983276 LCM983276 LMI983276 LWE983276 MGA983276 MPW983276 MZS983276 NJO983276 NTK983276 ODG983276 ONC983276 OWY983276 PGU983276 PQQ983276 QAM983276 QKI983276 QUE983276 REA983276 RNW983276 RXS983276 SHO983276 SRK983276 TBG983276 TLC983276 TUY983276 UEU983276 UOQ983276 UYM983276 VII983276 VSE983276 WCA983276 WLW983276 WVS983276 K65886 JG65886 TC65886 ACY65886 AMU65886 AWQ65886 BGM65886 BQI65886 CAE65886 CKA65886 CTW65886 DDS65886 DNO65886 DXK65886 EHG65886 ERC65886 FAY65886 FKU65886 FUQ65886 GEM65886 GOI65886 GYE65886 HIA65886 HRW65886 IBS65886 ILO65886 IVK65886 JFG65886 JPC65886 JYY65886 KIU65886 KSQ65886 LCM65886 LMI65886 LWE65886 MGA65886 MPW65886 MZS65886 NJO65886 NTK65886 ODG65886 ONC65886 OWY65886 PGU65886 PQQ65886 QAM65886 QKI65886 QUE65886 REA65886 RNW65886 RXS65886 SHO65886 SRK65886 TBG65886 TLC65886 TUY65886 UEU65886 UOQ65886 UYM65886 VII65886 VSE65886 WCA65886 WLW65886 WVS65886 K131422 JG131422 TC131422 ACY131422 AMU131422 AWQ131422 BGM131422 BQI131422 CAE131422 CKA131422 CTW131422 DDS131422 DNO131422 DXK131422 EHG131422 ERC131422 FAY131422 FKU131422 FUQ131422 GEM131422 GOI131422 GYE131422 HIA131422 HRW131422 IBS131422 ILO131422 IVK131422 JFG131422 JPC131422 JYY131422 KIU131422 KSQ131422 LCM131422 LMI131422 LWE131422 MGA131422 MPW131422 MZS131422 NJO131422 NTK131422 ODG131422 ONC131422 OWY131422 PGU131422 PQQ131422 QAM131422 QKI131422 QUE131422 REA131422 RNW131422 RXS131422 SHO131422 SRK131422 TBG131422 TLC131422 TUY131422 UEU131422 UOQ131422 UYM131422 VII131422 VSE131422 WCA131422 WLW131422 WVS131422 K196958 JG196958 TC196958 ACY196958 AMU196958 AWQ196958 BGM196958 BQI196958 CAE196958 CKA196958 CTW196958 DDS196958 DNO196958 DXK196958 EHG196958 ERC196958 FAY196958 FKU196958 FUQ196958 GEM196958 GOI196958 GYE196958 HIA196958 HRW196958 IBS196958 ILO196958 IVK196958 JFG196958 JPC196958 JYY196958 KIU196958 KSQ196958 LCM196958 LMI196958 LWE196958 MGA196958 MPW196958 MZS196958 NJO196958 NTK196958 ODG196958 ONC196958 OWY196958 PGU196958 PQQ196958 QAM196958 QKI196958 QUE196958 REA196958 RNW196958 RXS196958 SHO196958 SRK196958 TBG196958 TLC196958 TUY196958 UEU196958 UOQ196958 UYM196958 VII196958 VSE196958 WCA196958 WLW196958 WVS196958 K262494 JG262494 TC262494 ACY262494 AMU262494 AWQ262494 BGM262494 BQI262494 CAE262494 CKA262494 CTW262494 DDS262494 DNO262494 DXK262494 EHG262494 ERC262494 FAY262494 FKU262494 FUQ262494 GEM262494 GOI262494 GYE262494 HIA262494 HRW262494 IBS262494 ILO262494 IVK262494 JFG262494 JPC262494 JYY262494 KIU262494 KSQ262494 LCM262494 LMI262494 LWE262494 MGA262494 MPW262494 MZS262494 NJO262494 NTK262494 ODG262494 ONC262494 OWY262494 PGU262494 PQQ262494 QAM262494 QKI262494 QUE262494 REA262494 RNW262494 RXS262494 SHO262494 SRK262494 TBG262494 TLC262494 TUY262494 UEU262494 UOQ262494 UYM262494 VII262494 VSE262494 WCA262494 WLW262494 WVS262494 K328030 JG328030 TC328030 ACY328030 AMU328030 AWQ328030 BGM328030 BQI328030 CAE328030 CKA328030 CTW328030 DDS328030 DNO328030 DXK328030 EHG328030 ERC328030 FAY328030 FKU328030 FUQ328030 GEM328030 GOI328030 GYE328030 HIA328030 HRW328030 IBS328030 ILO328030 IVK328030 JFG328030 JPC328030 JYY328030 KIU328030 KSQ328030 LCM328030 LMI328030 LWE328030 MGA328030 MPW328030 MZS328030 NJO328030 NTK328030 ODG328030 ONC328030 OWY328030 PGU328030 PQQ328030 QAM328030 QKI328030 QUE328030 REA328030 RNW328030 RXS328030 SHO328030 SRK328030 TBG328030 TLC328030 TUY328030 UEU328030 UOQ328030 UYM328030 VII328030 VSE328030 WCA328030 WLW328030 WVS328030 K393566 JG393566 TC393566 ACY393566 AMU393566 AWQ393566 BGM393566 BQI393566 CAE393566 CKA393566 CTW393566 DDS393566 DNO393566 DXK393566 EHG393566 ERC393566 FAY393566 FKU393566 FUQ393566 GEM393566 GOI393566 GYE393566 HIA393566 HRW393566 IBS393566 ILO393566 IVK393566 JFG393566 JPC393566 JYY393566 KIU393566 KSQ393566 LCM393566 LMI393566 LWE393566 MGA393566 MPW393566 MZS393566 NJO393566 NTK393566 ODG393566 ONC393566 OWY393566 PGU393566 PQQ393566 QAM393566 QKI393566 QUE393566 REA393566 RNW393566 RXS393566 SHO393566 SRK393566 TBG393566 TLC393566 TUY393566 UEU393566 UOQ393566 UYM393566 VII393566 VSE393566 WCA393566 WLW393566 WVS393566 K459102 JG459102 TC459102 ACY459102 AMU459102 AWQ459102 BGM459102 BQI459102 CAE459102 CKA459102 CTW459102 DDS459102 DNO459102 DXK459102 EHG459102 ERC459102 FAY459102 FKU459102 FUQ459102 GEM459102 GOI459102 GYE459102 HIA459102 HRW459102 IBS459102 ILO459102 IVK459102 JFG459102 JPC459102 JYY459102 KIU459102 KSQ459102 LCM459102 LMI459102 LWE459102 MGA459102 MPW459102 MZS459102 NJO459102 NTK459102 ODG459102 ONC459102 OWY459102 PGU459102 PQQ459102 QAM459102 QKI459102 QUE459102 REA459102 RNW459102 RXS459102 SHO459102 SRK459102 TBG459102 TLC459102 TUY459102 UEU459102 UOQ459102 UYM459102 VII459102 VSE459102 WCA459102 WLW459102 WVS459102 K524638 JG524638 TC524638 ACY524638 AMU524638 AWQ524638 BGM524638 BQI524638 CAE524638 CKA524638 CTW524638 DDS524638 DNO524638 DXK524638 EHG524638 ERC524638 FAY524638 FKU524638 FUQ524638 GEM524638 GOI524638 GYE524638 HIA524638 HRW524638 IBS524638 ILO524638 IVK524638 JFG524638 JPC524638 JYY524638 KIU524638 KSQ524638 LCM524638 LMI524638 LWE524638 MGA524638 MPW524638 MZS524638 NJO524638 NTK524638 ODG524638 ONC524638 OWY524638 PGU524638 PQQ524638 QAM524638 QKI524638 QUE524638 REA524638 RNW524638 RXS524638 SHO524638 SRK524638 TBG524638 TLC524638 TUY524638 UEU524638 UOQ524638 UYM524638 VII524638 VSE524638 WCA524638 WLW524638 WVS524638 K590174 JG590174 TC590174 ACY590174 AMU590174 AWQ590174 BGM590174 BQI590174 CAE590174 CKA590174 CTW590174 DDS590174 DNO590174 DXK590174 EHG590174 ERC590174 FAY590174 FKU590174 FUQ590174 GEM590174 GOI590174 GYE590174 HIA590174 HRW590174 IBS590174 ILO590174 IVK590174 JFG590174 JPC590174 JYY590174 KIU590174 KSQ590174 LCM590174 LMI590174 LWE590174 MGA590174 MPW590174 MZS590174 NJO590174 NTK590174 ODG590174 ONC590174 OWY590174 PGU590174 PQQ590174 QAM590174 QKI590174 QUE590174 REA590174 RNW590174 RXS590174 SHO590174 SRK590174 TBG590174 TLC590174 TUY590174 UEU590174 UOQ590174 UYM590174 VII590174 VSE590174 WCA590174 WLW590174 WVS590174 K655710 JG655710 TC655710 ACY655710 AMU655710 AWQ655710 BGM655710 BQI655710 CAE655710 CKA655710 CTW655710 DDS655710 DNO655710 DXK655710 EHG655710 ERC655710 FAY655710 FKU655710 FUQ655710 GEM655710 GOI655710 GYE655710 HIA655710 HRW655710 IBS655710 ILO655710 IVK655710 JFG655710 JPC655710 JYY655710 KIU655710 KSQ655710 LCM655710 LMI655710 LWE655710 MGA655710 MPW655710 MZS655710 NJO655710 NTK655710 ODG655710 ONC655710 OWY655710 PGU655710 PQQ655710 QAM655710 QKI655710 QUE655710 REA655710 RNW655710 RXS655710 SHO655710 SRK655710 TBG655710 TLC655710 TUY655710 UEU655710 UOQ655710 UYM655710 VII655710 VSE655710 WCA655710 WLW655710 WVS655710 K721246 JG721246 TC721246 ACY721246 AMU721246 AWQ721246 BGM721246 BQI721246 CAE721246 CKA721246 CTW721246 DDS721246 DNO721246 DXK721246 EHG721246 ERC721246 FAY721246 FKU721246 FUQ721246 GEM721246 GOI721246 GYE721246 HIA721246 HRW721246 IBS721246 ILO721246 IVK721246 JFG721246 JPC721246 JYY721246 KIU721246 KSQ721246 LCM721246 LMI721246 LWE721246 MGA721246 MPW721246 MZS721246 NJO721246 NTK721246 ODG721246 ONC721246 OWY721246 PGU721246 PQQ721246 QAM721246 QKI721246 QUE721246 REA721246 RNW721246 RXS721246 SHO721246 SRK721246 TBG721246 TLC721246 TUY721246 UEU721246 UOQ721246 UYM721246 VII721246 VSE721246 WCA721246 WLW721246 WVS721246 K786782 JG786782 TC786782 ACY786782 AMU786782 AWQ786782 BGM786782 BQI786782 CAE786782 CKA786782 CTW786782 DDS786782 DNO786782 DXK786782 EHG786782 ERC786782 FAY786782 FKU786782 FUQ786782 GEM786782 GOI786782 GYE786782 HIA786782 HRW786782 IBS786782 ILO786782 IVK786782 JFG786782 JPC786782 JYY786782 KIU786782 KSQ786782 LCM786782 LMI786782 LWE786782 MGA786782 MPW786782 MZS786782 NJO786782 NTK786782 ODG786782 ONC786782 OWY786782 PGU786782 PQQ786782 QAM786782 QKI786782 QUE786782 REA786782 RNW786782 RXS786782 SHO786782 SRK786782 TBG786782 TLC786782 TUY786782 UEU786782 UOQ786782 UYM786782 VII786782 VSE786782 WCA786782 WLW786782 WVS786782 K852318 JG852318 TC852318 ACY852318 AMU852318 AWQ852318 BGM852318 BQI852318 CAE852318 CKA852318 CTW852318 DDS852318 DNO852318 DXK852318 EHG852318 ERC852318 FAY852318 FKU852318 FUQ852318 GEM852318 GOI852318 GYE852318 HIA852318 HRW852318 IBS852318 ILO852318 IVK852318 JFG852318 JPC852318 JYY852318 KIU852318 KSQ852318 LCM852318 LMI852318 LWE852318 MGA852318 MPW852318 MZS852318 NJO852318 NTK852318 ODG852318 ONC852318 OWY852318 PGU852318 PQQ852318 QAM852318 QKI852318 QUE852318 REA852318 RNW852318 RXS852318 SHO852318 SRK852318 TBG852318 TLC852318 TUY852318 UEU852318 UOQ852318 UYM852318 VII852318 VSE852318 WCA852318 WLW852318 WVS852318 K917854 JG917854 TC917854 ACY917854 AMU917854 AWQ917854 BGM917854 BQI917854 CAE917854 CKA917854 CTW917854 DDS917854 DNO917854 DXK917854 EHG917854 ERC917854 FAY917854 FKU917854 FUQ917854 GEM917854 GOI917854 GYE917854 HIA917854 HRW917854 IBS917854 ILO917854 IVK917854 JFG917854 JPC917854 JYY917854 KIU917854 KSQ917854 LCM917854 LMI917854 LWE917854 MGA917854 MPW917854 MZS917854 NJO917854 NTK917854 ODG917854 ONC917854 OWY917854 PGU917854 PQQ917854 QAM917854 QKI917854 QUE917854 REA917854 RNW917854 RXS917854 SHO917854 SRK917854 TBG917854 TLC917854 TUY917854 UEU917854 UOQ917854 UYM917854 VII917854 VSE917854 WCA917854 WLW917854 WVS917854 K983390 JG983390 TC983390 ACY983390 AMU983390 AWQ983390 BGM983390 BQI983390 CAE983390 CKA983390 CTW983390 DDS983390 DNO983390 DXK983390 EHG983390 ERC983390 FAY983390 FKU983390 FUQ983390 GEM983390 GOI983390 GYE983390 HIA983390 HRW983390 IBS983390 ILO983390 IVK983390 JFG983390 JPC983390 JYY983390 KIU983390 KSQ983390 LCM983390 LMI983390 LWE983390 MGA983390 MPW983390 MZS983390 NJO983390 NTK983390 ODG983390 ONC983390 OWY983390 PGU983390 PQQ983390 QAM983390 QKI983390 QUE983390 REA983390 RNW983390 RXS983390 SHO983390 SRK983390 TBG983390 TLC983390 TUY983390 UEU983390 UOQ983390 UYM983390 VII983390 VSE983390 WCA983390 WLW983390 WVS983390 K65926 JG65926 TC65926 ACY65926 AMU65926 AWQ65926 BGM65926 BQI65926 CAE65926 CKA65926 CTW65926 DDS65926 DNO65926 DXK65926 EHG65926 ERC65926 FAY65926 FKU65926 FUQ65926 GEM65926 GOI65926 GYE65926 HIA65926 HRW65926 IBS65926 ILO65926 IVK65926 JFG65926 JPC65926 JYY65926 KIU65926 KSQ65926 LCM65926 LMI65926 LWE65926 MGA65926 MPW65926 MZS65926 NJO65926 NTK65926 ODG65926 ONC65926 OWY65926 PGU65926 PQQ65926 QAM65926 QKI65926 QUE65926 REA65926 RNW65926 RXS65926 SHO65926 SRK65926 TBG65926 TLC65926 TUY65926 UEU65926 UOQ65926 UYM65926 VII65926 VSE65926 WCA65926 WLW65926 WVS65926 K131462 JG131462 TC131462 ACY131462 AMU131462 AWQ131462 BGM131462 BQI131462 CAE131462 CKA131462 CTW131462 DDS131462 DNO131462 DXK131462 EHG131462 ERC131462 FAY131462 FKU131462 FUQ131462 GEM131462 GOI131462 GYE131462 HIA131462 HRW131462 IBS131462 ILO131462 IVK131462 JFG131462 JPC131462 JYY131462 KIU131462 KSQ131462 LCM131462 LMI131462 LWE131462 MGA131462 MPW131462 MZS131462 NJO131462 NTK131462 ODG131462 ONC131462 OWY131462 PGU131462 PQQ131462 QAM131462 QKI131462 QUE131462 REA131462 RNW131462 RXS131462 SHO131462 SRK131462 TBG131462 TLC131462 TUY131462 UEU131462 UOQ131462 UYM131462 VII131462 VSE131462 WCA131462 WLW131462 WVS131462 K196998 JG196998 TC196998 ACY196998 AMU196998 AWQ196998 BGM196998 BQI196998 CAE196998 CKA196998 CTW196998 DDS196998 DNO196998 DXK196998 EHG196998 ERC196998 FAY196998 FKU196998 FUQ196998 GEM196998 GOI196998 GYE196998 HIA196998 HRW196998 IBS196998 ILO196998 IVK196998 JFG196998 JPC196998 JYY196998 KIU196998 KSQ196998 LCM196998 LMI196998 LWE196998 MGA196998 MPW196998 MZS196998 NJO196998 NTK196998 ODG196998 ONC196998 OWY196998 PGU196998 PQQ196998 QAM196998 QKI196998 QUE196998 REA196998 RNW196998 RXS196998 SHO196998 SRK196998 TBG196998 TLC196998 TUY196998 UEU196998 UOQ196998 UYM196998 VII196998 VSE196998 WCA196998 WLW196998 WVS196998 K262534 JG262534 TC262534 ACY262534 AMU262534 AWQ262534 BGM262534 BQI262534 CAE262534 CKA262534 CTW262534 DDS262534 DNO262534 DXK262534 EHG262534 ERC262534 FAY262534 FKU262534 FUQ262534 GEM262534 GOI262534 GYE262534 HIA262534 HRW262534 IBS262534 ILO262534 IVK262534 JFG262534 JPC262534 JYY262534 KIU262534 KSQ262534 LCM262534 LMI262534 LWE262534 MGA262534 MPW262534 MZS262534 NJO262534 NTK262534 ODG262534 ONC262534 OWY262534 PGU262534 PQQ262534 QAM262534 QKI262534 QUE262534 REA262534 RNW262534 RXS262534 SHO262534 SRK262534 TBG262534 TLC262534 TUY262534 UEU262534 UOQ262534 UYM262534 VII262534 VSE262534 WCA262534 WLW262534 WVS262534 K328070 JG328070 TC328070 ACY328070 AMU328070 AWQ328070 BGM328070 BQI328070 CAE328070 CKA328070 CTW328070 DDS328070 DNO328070 DXK328070 EHG328070 ERC328070 FAY328070 FKU328070 FUQ328070 GEM328070 GOI328070 GYE328070 HIA328070 HRW328070 IBS328070 ILO328070 IVK328070 JFG328070 JPC328070 JYY328070 KIU328070 KSQ328070 LCM328070 LMI328070 LWE328070 MGA328070 MPW328070 MZS328070 NJO328070 NTK328070 ODG328070 ONC328070 OWY328070 PGU328070 PQQ328070 QAM328070 QKI328070 QUE328070 REA328070 RNW328070 RXS328070 SHO328070 SRK328070 TBG328070 TLC328070 TUY328070 UEU328070 UOQ328070 UYM328070 VII328070 VSE328070 WCA328070 WLW328070 WVS328070 K393606 JG393606 TC393606 ACY393606 AMU393606 AWQ393606 BGM393606 BQI393606 CAE393606 CKA393606 CTW393606 DDS393606 DNO393606 DXK393606 EHG393606 ERC393606 FAY393606 FKU393606 FUQ393606 GEM393606 GOI393606 GYE393606 HIA393606 HRW393606 IBS393606 ILO393606 IVK393606 JFG393606 JPC393606 JYY393606 KIU393606 KSQ393606 LCM393606 LMI393606 LWE393606 MGA393606 MPW393606 MZS393606 NJO393606 NTK393606 ODG393606 ONC393606 OWY393606 PGU393606 PQQ393606 QAM393606 QKI393606 QUE393606 REA393606 RNW393606 RXS393606 SHO393606 SRK393606 TBG393606 TLC393606 TUY393606 UEU393606 UOQ393606 UYM393606 VII393606 VSE393606 WCA393606 WLW393606 WVS393606 K459142 JG459142 TC459142 ACY459142 AMU459142 AWQ459142 BGM459142 BQI459142 CAE459142 CKA459142 CTW459142 DDS459142 DNO459142 DXK459142 EHG459142 ERC459142 FAY459142 FKU459142 FUQ459142 GEM459142 GOI459142 GYE459142 HIA459142 HRW459142 IBS459142 ILO459142 IVK459142 JFG459142 JPC459142 JYY459142 KIU459142 KSQ459142 LCM459142 LMI459142 LWE459142 MGA459142 MPW459142 MZS459142 NJO459142 NTK459142 ODG459142 ONC459142 OWY459142 PGU459142 PQQ459142 QAM459142 QKI459142 QUE459142 REA459142 RNW459142 RXS459142 SHO459142 SRK459142 TBG459142 TLC459142 TUY459142 UEU459142 UOQ459142 UYM459142 VII459142 VSE459142 WCA459142 WLW459142 WVS459142 K524678 JG524678 TC524678 ACY524678 AMU524678 AWQ524678 BGM524678 BQI524678 CAE524678 CKA524678 CTW524678 DDS524678 DNO524678 DXK524678 EHG524678 ERC524678 FAY524678 FKU524678 FUQ524678 GEM524678 GOI524678 GYE524678 HIA524678 HRW524678 IBS524678 ILO524678 IVK524678 JFG524678 JPC524678 JYY524678 KIU524678 KSQ524678 LCM524678 LMI524678 LWE524678 MGA524678 MPW524678 MZS524678 NJO524678 NTK524678 ODG524678 ONC524678 OWY524678 PGU524678 PQQ524678 QAM524678 QKI524678 QUE524678 REA524678 RNW524678 RXS524678 SHO524678 SRK524678 TBG524678 TLC524678 TUY524678 UEU524678 UOQ524678 UYM524678 VII524678 VSE524678 WCA524678 WLW524678 WVS524678 K590214 JG590214 TC590214 ACY590214 AMU590214 AWQ590214 BGM590214 BQI590214 CAE590214 CKA590214 CTW590214 DDS590214 DNO590214 DXK590214 EHG590214 ERC590214 FAY590214 FKU590214 FUQ590214 GEM590214 GOI590214 GYE590214 HIA590214 HRW590214 IBS590214 ILO590214 IVK590214 JFG590214 JPC590214 JYY590214 KIU590214 KSQ590214 LCM590214 LMI590214 LWE590214 MGA590214 MPW590214 MZS590214 NJO590214 NTK590214 ODG590214 ONC590214 OWY590214 PGU590214 PQQ590214 QAM590214 QKI590214 QUE590214 REA590214 RNW590214 RXS590214 SHO590214 SRK590214 TBG590214 TLC590214 TUY590214 UEU590214 UOQ590214 UYM590214 VII590214 VSE590214 WCA590214 WLW590214 WVS590214 K655750 JG655750 TC655750 ACY655750 AMU655750 AWQ655750 BGM655750 BQI655750 CAE655750 CKA655750 CTW655750 DDS655750 DNO655750 DXK655750 EHG655750 ERC655750 FAY655750 FKU655750 FUQ655750 GEM655750 GOI655750 GYE655750 HIA655750 HRW655750 IBS655750 ILO655750 IVK655750 JFG655750 JPC655750 JYY655750 KIU655750 KSQ655750 LCM655750 LMI655750 LWE655750 MGA655750 MPW655750 MZS655750 NJO655750 NTK655750 ODG655750 ONC655750 OWY655750 PGU655750 PQQ655750 QAM655750 QKI655750 QUE655750 REA655750 RNW655750 RXS655750 SHO655750 SRK655750 TBG655750 TLC655750 TUY655750 UEU655750 UOQ655750 UYM655750 VII655750 VSE655750 WCA655750 WLW655750 WVS655750 K721286 JG721286 TC721286 ACY721286 AMU721286 AWQ721286 BGM721286 BQI721286 CAE721286 CKA721286 CTW721286 DDS721286 DNO721286 DXK721286 EHG721286 ERC721286 FAY721286 FKU721286 FUQ721286 GEM721286 GOI721286 GYE721286 HIA721286 HRW721286 IBS721286 ILO721286 IVK721286 JFG721286 JPC721286 JYY721286 KIU721286 KSQ721286 LCM721286 LMI721286 LWE721286 MGA721286 MPW721286 MZS721286 NJO721286 NTK721286 ODG721286 ONC721286 OWY721286 PGU721286 PQQ721286 QAM721286 QKI721286 QUE721286 REA721286 RNW721286 RXS721286 SHO721286 SRK721286 TBG721286 TLC721286 TUY721286 UEU721286 UOQ721286 UYM721286 VII721286 VSE721286 WCA721286 WLW721286 WVS721286 K786822 JG786822 TC786822 ACY786822 AMU786822 AWQ786822 BGM786822 BQI786822 CAE786822 CKA786822 CTW786822 DDS786822 DNO786822 DXK786822 EHG786822 ERC786822 FAY786822 FKU786822 FUQ786822 GEM786822 GOI786822 GYE786822 HIA786822 HRW786822 IBS786822 ILO786822 IVK786822 JFG786822 JPC786822 JYY786822 KIU786822 KSQ786822 LCM786822 LMI786822 LWE786822 MGA786822 MPW786822 MZS786822 NJO786822 NTK786822 ODG786822 ONC786822 OWY786822 PGU786822 PQQ786822 QAM786822 QKI786822 QUE786822 REA786822 RNW786822 RXS786822 SHO786822 SRK786822 TBG786822 TLC786822 TUY786822 UEU786822 UOQ786822 UYM786822 VII786822 VSE786822 WCA786822 WLW786822 WVS786822 K852358 JG852358 TC852358 ACY852358 AMU852358 AWQ852358 BGM852358 BQI852358 CAE852358 CKA852358 CTW852358 DDS852358 DNO852358 DXK852358 EHG852358 ERC852358 FAY852358 FKU852358 FUQ852358 GEM852358 GOI852358 GYE852358 HIA852358 HRW852358 IBS852358 ILO852358 IVK852358 JFG852358 JPC852358 JYY852358 KIU852358 KSQ852358 LCM852358 LMI852358 LWE852358 MGA852358 MPW852358 MZS852358 NJO852358 NTK852358 ODG852358 ONC852358 OWY852358 PGU852358 PQQ852358 QAM852358 QKI852358 QUE852358 REA852358 RNW852358 RXS852358 SHO852358 SRK852358 TBG852358 TLC852358 TUY852358 UEU852358 UOQ852358 UYM852358 VII852358 VSE852358 WCA852358 WLW852358 WVS852358 K917894 JG917894 TC917894 ACY917894 AMU917894 AWQ917894 BGM917894 BQI917894 CAE917894 CKA917894 CTW917894 DDS917894 DNO917894 DXK917894 EHG917894 ERC917894 FAY917894 FKU917894 FUQ917894 GEM917894 GOI917894 GYE917894 HIA917894 HRW917894 IBS917894 ILO917894 IVK917894 JFG917894 JPC917894 JYY917894 KIU917894 KSQ917894 LCM917894 LMI917894 LWE917894 MGA917894 MPW917894 MZS917894 NJO917894 NTK917894 ODG917894 ONC917894 OWY917894 PGU917894 PQQ917894 QAM917894 QKI917894 QUE917894 REA917894 RNW917894 RXS917894 SHO917894 SRK917894 TBG917894 TLC917894 TUY917894 UEU917894 UOQ917894 UYM917894 VII917894 VSE917894 WCA917894 WLW917894 WVS917894 K983430 JG983430 TC983430 ACY983430 AMU983430 AWQ983430 BGM983430 BQI983430 CAE983430 CKA983430 CTW983430 DDS983430 DNO983430 DXK983430 EHG983430 ERC983430 FAY983430 FKU983430 FUQ983430 GEM983430 GOI983430 GYE983430 HIA983430 HRW983430 IBS983430 ILO983430 IVK983430 JFG983430 JPC983430 JYY983430 KIU983430 KSQ983430 LCM983430 LMI983430 LWE983430 MGA983430 MPW983430 MZS983430 NJO983430 NTK983430 ODG983430 ONC983430 OWY983430 PGU983430 PQQ983430 QAM983430 QKI983430 QUE983430 REA983430 RNW983430 RXS983430 SHO983430 SRK983430 TBG983430 TLC983430 TUY983430 UEU983430 UOQ983430 UYM983430 VII983430 VSE983430 WCA983430 WLW983430 WVS983430 K433 JG433 TC433 ACY433 AMU433 AWQ433 BGM433 BQI433 CAE433 CKA433 CTW433 DDS433 DNO433 DXK433 EHG433 ERC433 FAY433 FKU433 FUQ433 GEM433 GOI433 GYE433 HIA433 HRW433 IBS433 ILO433 IVK433 JFG433 JPC433 JYY433 KIU433 KSQ433 LCM433 LMI433 LWE433 MGA433 MPW433 MZS433 NJO433 NTK433 ODG433 ONC433 OWY433 PGU433 PQQ433 QAM433 QKI433 QUE433 REA433 RNW433 RXS433 SHO433 SRK433 TBG433 TLC433 TUY433 UEU433 UOQ433 UYM433 VII433 VSE433 WCA433 WLW433 WVS433 K354 JG354 TC354 ACY354 AMU354 AWQ354 BGM354 BQI354 CAE354 CKA354 CTW354 DDS354 DNO354 DXK354 EHG354 ERC354 FAY354 FKU354 FUQ354 GEM354 GOI354 GYE354 HIA354 HRW354 IBS354 ILO354 IVK354 JFG354 JPC354 JYY354 KIU354 KSQ354 LCM354 LMI354 LWE354 MGA354 MPW354 MZS354 NJO354 NTK354 ODG354 ONC354 OWY354 PGU354 PQQ354 QAM354 QKI354 QUE354 REA354 RNW354 RXS354 SHO354 SRK354 TBG354 TLC354 TUY354 UEU354 UOQ354 UYM354 VII354 VSE354 WCA354 WLW354 WVS354 K281 JG281 TC281 ACY281 AMU281 AWQ281 BGM281 BQI281 CAE281 CKA281 CTW281 DDS281 DNO281 DXK281 EHG281 ERC281 FAY281 FKU281 FUQ281 GEM281 GOI281 GYE281 HIA281 HRW281 IBS281 ILO281 IVK281 JFG281 JPC281 JYY281 KIU281 KSQ281 LCM281 LMI281 LWE281 MGA281 MPW281 MZS281 NJO281 NTK281 ODG281 ONC281 OWY281 PGU281 PQQ281 QAM281 QKI281 QUE281 REA281 RNW281 RXS281 SHO281 SRK281 TBG281 TLC281 TUY281 UEU281 UOQ281 UYM281 VII281 VSE281 WCA281 WLW281 WVS281 K165 JG165 TC165 ACY165 AMU165 AWQ165 BGM165 BQI165 CAE165 CKA165 CTW165 DDS165 DNO165 DXK165 EHG165 ERC165 FAY165 FKU165 FUQ165 GEM165 GOI165 GYE165 HIA165 HRW165 IBS165 ILO165 IVK165 JFG165 JPC165 JYY165 KIU165 KSQ165 LCM165 LMI165 LWE165 MGA165 MPW165 MZS165 NJO165 NTK165 ODG165 ONC165 OWY165 PGU165 PQQ165 QAM165 QKI165 QUE165 REA165 RNW165 RXS165 SHO165 SRK165 TBG165 TLC165 TUY165 UEU165 UOQ165 UYM165 VII165 VSE165 WCA165 WLW165 WVS165 K126 JG126 TC126 ACY126 AMU126 AWQ126 BGM126 BQI126 CAE126 CKA126 CTW126 DDS126 DNO126 DXK126 EHG126 ERC126 FAY126 FKU126 FUQ126 GEM126 GOI126 GYE126 HIA126 HRW126 IBS126 ILO126 IVK126 JFG126 JPC126 JYY126 KIU126 KSQ126 LCM126 LMI126 LWE126 MGA126 MPW126 MZS126 NJO126 NTK126 ODG126 ONC126 OWY126 PGU126 PQQ126 QAM126 QKI126 QUE126 REA126 RNW126 RXS126 SHO126 SRK126 TBG126 TLC126 TUY126 UEU126 UOQ126 UYM126 VII126 VSE126 WCA126 WLW126 WVS126 K88 JG88 TC88 ACY88 AMU88 AWQ88 BGM88 BQI88 CAE88 CKA88 CTW88 DDS88 DNO88 DXK88 EHG88 ERC88 FAY88 FKU88 FUQ88 GEM88 GOI88 GYE88 HIA88 HRW88 IBS88 ILO88 IVK88 JFG88 JPC88 JYY88 KIU88 KSQ88 LCM88 LMI88 LWE88 MGA88 MPW88 MZS88 NJO88 NTK88 ODG88 ONC88 OWY88 PGU88 PQQ88 QAM88 QKI88 QUE88 REA88 RNW88 RXS88 SHO88 SRK88 TBG88 TLC88 TUY88 UEU88 UOQ88 UYM88 VII88 VSE88 WCA88 WLW88 WVS88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K11 WVS204 WLW204 WCA204 VSE204 VII204 UYM204 UOQ204 UEU204 TUY204 TLC204 TBG204 SRK204 SHO204 RXS204 RNW204 REA204 QUE204 QKI204 QAM204 PQQ204 PGU204 OWY204 ONC204 ODG204 NTK204 NJO204 MZS204 MPW204 MGA204 LWE204 LMI204 LCM204 KSQ204 KIU204 JYY204 JPC204 JFG204 IVK204 ILO204 IBS204 HRW204 HIA204 GYE204 GOI204 GEM204 FUQ204 FKU204 FAY204 ERC204 EHG204 DXK204 DNO204 DDS204 CTW204 CKA204 CAE204 BQI204 BGM204 AWQ204 AMU204 ACY204 TC204 JG204 K204 WVS243 WLW243 WCA243 VSE243 VII243 UYM243 UOQ243 UEU243 TUY243 TLC243 TBG243 SRK243 SHO243 RXS243 RNW243 REA243 QUE243 QKI243 QAM243 PQQ243 PGU243 OWY243 ONC243 ODG243 NTK243 NJO243 MZS243 MPW243 MGA243 LWE243 LMI243 LCM243 KSQ243 KIU243 JYY243 JPC243 JFG243 IVK243 ILO243 IBS243 HRW243 HIA243 GYE243 GOI243 GEM243 FUQ243 FKU243 FAY243 ERC243 EHG243 DXK243 DNO243 DDS243 CTW243 CKA243 CAE243 BQI243 BGM243 AWQ243 AMU243 ACY243 TC243 JG243 K243 WVS318 WLW318 WCA318 VSE318 VII318 UYM318 UOQ318 UEU318 TUY318 TLC318 TBG318 SRK318 SHO318 RXS318 RNW318 REA318 QUE318 QKI318 QAM318 PQQ318 PGU318 OWY318 ONC318 ODG318 NTK318 NJO318 MZS318 MPW318 MGA318 LWE318 LMI318 LCM318 KSQ318 KIU318 JYY318 JPC318 JFG318 IVK318 ILO318 IBS318 HRW318 HIA318 GYE318 GOI318 GEM318 FUQ318 FKU318 FAY318 ERC318 EHG318 DXK318 DNO318 DDS318 CTW318 CKA318 CAE318 BQI318 BGM318 AWQ318 AMU318 ACY318 TC318 JG318 K318 WVS393 WLW393 WCA393 VSE393 VII393 UYM393 UOQ393 UEU393 TUY393 TLC393 TBG393 SRK393 SHO393 RXS393 RNW393 REA393 QUE393 QKI393 QAM393 PQQ393 PGU393 OWY393 ONC393 ODG393 NTK393 NJO393 MZS393 MPW393 MGA393 LWE393 LMI393 LCM393 KSQ393 KIU393 JYY393 JPC393 JFG393 IVK393 ILO393 IBS393 HRW393 HIA393 GYE393 GOI393 GEM393 FUQ393 FKU393 FAY393 ERC393 EHG393 DXK393 DNO393 DDS393 CTW393 CKA393 CAE393 BQI393 BGM393 AWQ393 AMU393 ACY393 TC393 JG393 K393 WVS470 WLW470 WCA470 VSE470 VII470 UYM470 UOQ470 UEU470 TUY470 TLC470 TBG470 SRK470 SHO470 RXS470 RNW470 REA470 QUE470 QKI470 QAM470 PQQ470 PGU470 OWY470 ONC470 ODG470 NTK470 NJO470 MZS470 MPW470 MGA470 LWE470 LMI470 LCM470 KSQ470 KIU470 JYY470 JPC470 JFG470 IVK470 ILO470 IBS470 HRW470 HIA470 GYE470 GOI470 GEM470 FUQ470 FKU470 FAY470 ERC470 EHG470 DXK470 DNO470 DDS470 CTW470 CKA470 CAE470 BQI470 BGM470 AWQ470 AMU470 ACY470 TC470 JG470 K470</xm:sqref>
        </x14:dataValidation>
        <x14:dataValidation type="list" allowBlank="1" showErrorMessage="1">
          <x14:formula1>
            <xm:f>"litera din art. 11 HG 878/2005"</xm:f>
          </x14:formula1>
          <x14:formula2>
            <xm:f>0</xm:f>
          </x14:formula2>
          <xm:sqref>K65968 JG65968 TC65968 ACY65968 AMU65968 AWQ65968 BGM65968 BQI65968 CAE65968 CKA65968 CTW65968 DDS65968 DNO65968 DXK65968 EHG65968 ERC65968 FAY65968 FKU65968 FUQ65968 GEM65968 GOI65968 GYE65968 HIA65968 HRW65968 IBS65968 ILO65968 IVK65968 JFG65968 JPC65968 JYY65968 KIU65968 KSQ65968 LCM65968 LMI65968 LWE65968 MGA65968 MPW65968 MZS65968 NJO65968 NTK65968 ODG65968 ONC65968 OWY65968 PGU65968 PQQ65968 QAM65968 QKI65968 QUE65968 REA65968 RNW65968 RXS65968 SHO65968 SRK65968 TBG65968 TLC65968 TUY65968 UEU65968 UOQ65968 UYM65968 VII65968 VSE65968 WCA65968 WLW65968 WVS65968 K131504 JG131504 TC131504 ACY131504 AMU131504 AWQ131504 BGM131504 BQI131504 CAE131504 CKA131504 CTW131504 DDS131504 DNO131504 DXK131504 EHG131504 ERC131504 FAY131504 FKU131504 FUQ131504 GEM131504 GOI131504 GYE131504 HIA131504 HRW131504 IBS131504 ILO131504 IVK131504 JFG131504 JPC131504 JYY131504 KIU131504 KSQ131504 LCM131504 LMI131504 LWE131504 MGA131504 MPW131504 MZS131504 NJO131504 NTK131504 ODG131504 ONC131504 OWY131504 PGU131504 PQQ131504 QAM131504 QKI131504 QUE131504 REA131504 RNW131504 RXS131504 SHO131504 SRK131504 TBG131504 TLC131504 TUY131504 UEU131504 UOQ131504 UYM131504 VII131504 VSE131504 WCA131504 WLW131504 WVS131504 K197040 JG197040 TC197040 ACY197040 AMU197040 AWQ197040 BGM197040 BQI197040 CAE197040 CKA197040 CTW197040 DDS197040 DNO197040 DXK197040 EHG197040 ERC197040 FAY197040 FKU197040 FUQ197040 GEM197040 GOI197040 GYE197040 HIA197040 HRW197040 IBS197040 ILO197040 IVK197040 JFG197040 JPC197040 JYY197040 KIU197040 KSQ197040 LCM197040 LMI197040 LWE197040 MGA197040 MPW197040 MZS197040 NJO197040 NTK197040 ODG197040 ONC197040 OWY197040 PGU197040 PQQ197040 QAM197040 QKI197040 QUE197040 REA197040 RNW197040 RXS197040 SHO197040 SRK197040 TBG197040 TLC197040 TUY197040 UEU197040 UOQ197040 UYM197040 VII197040 VSE197040 WCA197040 WLW197040 WVS197040 K262576 JG262576 TC262576 ACY262576 AMU262576 AWQ262576 BGM262576 BQI262576 CAE262576 CKA262576 CTW262576 DDS262576 DNO262576 DXK262576 EHG262576 ERC262576 FAY262576 FKU262576 FUQ262576 GEM262576 GOI262576 GYE262576 HIA262576 HRW262576 IBS262576 ILO262576 IVK262576 JFG262576 JPC262576 JYY262576 KIU262576 KSQ262576 LCM262576 LMI262576 LWE262576 MGA262576 MPW262576 MZS262576 NJO262576 NTK262576 ODG262576 ONC262576 OWY262576 PGU262576 PQQ262576 QAM262576 QKI262576 QUE262576 REA262576 RNW262576 RXS262576 SHO262576 SRK262576 TBG262576 TLC262576 TUY262576 UEU262576 UOQ262576 UYM262576 VII262576 VSE262576 WCA262576 WLW262576 WVS262576 K328112 JG328112 TC328112 ACY328112 AMU328112 AWQ328112 BGM328112 BQI328112 CAE328112 CKA328112 CTW328112 DDS328112 DNO328112 DXK328112 EHG328112 ERC328112 FAY328112 FKU328112 FUQ328112 GEM328112 GOI328112 GYE328112 HIA328112 HRW328112 IBS328112 ILO328112 IVK328112 JFG328112 JPC328112 JYY328112 KIU328112 KSQ328112 LCM328112 LMI328112 LWE328112 MGA328112 MPW328112 MZS328112 NJO328112 NTK328112 ODG328112 ONC328112 OWY328112 PGU328112 PQQ328112 QAM328112 QKI328112 QUE328112 REA328112 RNW328112 RXS328112 SHO328112 SRK328112 TBG328112 TLC328112 TUY328112 UEU328112 UOQ328112 UYM328112 VII328112 VSE328112 WCA328112 WLW328112 WVS328112 K393648 JG393648 TC393648 ACY393648 AMU393648 AWQ393648 BGM393648 BQI393648 CAE393648 CKA393648 CTW393648 DDS393648 DNO393648 DXK393648 EHG393648 ERC393648 FAY393648 FKU393648 FUQ393648 GEM393648 GOI393648 GYE393648 HIA393648 HRW393648 IBS393648 ILO393648 IVK393648 JFG393648 JPC393648 JYY393648 KIU393648 KSQ393648 LCM393648 LMI393648 LWE393648 MGA393648 MPW393648 MZS393648 NJO393648 NTK393648 ODG393648 ONC393648 OWY393648 PGU393648 PQQ393648 QAM393648 QKI393648 QUE393648 REA393648 RNW393648 RXS393648 SHO393648 SRK393648 TBG393648 TLC393648 TUY393648 UEU393648 UOQ393648 UYM393648 VII393648 VSE393648 WCA393648 WLW393648 WVS393648 K459184 JG459184 TC459184 ACY459184 AMU459184 AWQ459184 BGM459184 BQI459184 CAE459184 CKA459184 CTW459184 DDS459184 DNO459184 DXK459184 EHG459184 ERC459184 FAY459184 FKU459184 FUQ459184 GEM459184 GOI459184 GYE459184 HIA459184 HRW459184 IBS459184 ILO459184 IVK459184 JFG459184 JPC459184 JYY459184 KIU459184 KSQ459184 LCM459184 LMI459184 LWE459184 MGA459184 MPW459184 MZS459184 NJO459184 NTK459184 ODG459184 ONC459184 OWY459184 PGU459184 PQQ459184 QAM459184 QKI459184 QUE459184 REA459184 RNW459184 RXS459184 SHO459184 SRK459184 TBG459184 TLC459184 TUY459184 UEU459184 UOQ459184 UYM459184 VII459184 VSE459184 WCA459184 WLW459184 WVS459184 K524720 JG524720 TC524720 ACY524720 AMU524720 AWQ524720 BGM524720 BQI524720 CAE524720 CKA524720 CTW524720 DDS524720 DNO524720 DXK524720 EHG524720 ERC524720 FAY524720 FKU524720 FUQ524720 GEM524720 GOI524720 GYE524720 HIA524720 HRW524720 IBS524720 ILO524720 IVK524720 JFG524720 JPC524720 JYY524720 KIU524720 KSQ524720 LCM524720 LMI524720 LWE524720 MGA524720 MPW524720 MZS524720 NJO524720 NTK524720 ODG524720 ONC524720 OWY524720 PGU524720 PQQ524720 QAM524720 QKI524720 QUE524720 REA524720 RNW524720 RXS524720 SHO524720 SRK524720 TBG524720 TLC524720 TUY524720 UEU524720 UOQ524720 UYM524720 VII524720 VSE524720 WCA524720 WLW524720 WVS524720 K590256 JG590256 TC590256 ACY590256 AMU590256 AWQ590256 BGM590256 BQI590256 CAE590256 CKA590256 CTW590256 DDS590256 DNO590256 DXK590256 EHG590256 ERC590256 FAY590256 FKU590256 FUQ590256 GEM590256 GOI590256 GYE590256 HIA590256 HRW590256 IBS590256 ILO590256 IVK590256 JFG590256 JPC590256 JYY590256 KIU590256 KSQ590256 LCM590256 LMI590256 LWE590256 MGA590256 MPW590256 MZS590256 NJO590256 NTK590256 ODG590256 ONC590256 OWY590256 PGU590256 PQQ590256 QAM590256 QKI590256 QUE590256 REA590256 RNW590256 RXS590256 SHO590256 SRK590256 TBG590256 TLC590256 TUY590256 UEU590256 UOQ590256 UYM590256 VII590256 VSE590256 WCA590256 WLW590256 WVS590256 K655792 JG655792 TC655792 ACY655792 AMU655792 AWQ655792 BGM655792 BQI655792 CAE655792 CKA655792 CTW655792 DDS655792 DNO655792 DXK655792 EHG655792 ERC655792 FAY655792 FKU655792 FUQ655792 GEM655792 GOI655792 GYE655792 HIA655792 HRW655792 IBS655792 ILO655792 IVK655792 JFG655792 JPC655792 JYY655792 KIU655792 KSQ655792 LCM655792 LMI655792 LWE655792 MGA655792 MPW655792 MZS655792 NJO655792 NTK655792 ODG655792 ONC655792 OWY655792 PGU655792 PQQ655792 QAM655792 QKI655792 QUE655792 REA655792 RNW655792 RXS655792 SHO655792 SRK655792 TBG655792 TLC655792 TUY655792 UEU655792 UOQ655792 UYM655792 VII655792 VSE655792 WCA655792 WLW655792 WVS655792 K721328 JG721328 TC721328 ACY721328 AMU721328 AWQ721328 BGM721328 BQI721328 CAE721328 CKA721328 CTW721328 DDS721328 DNO721328 DXK721328 EHG721328 ERC721328 FAY721328 FKU721328 FUQ721328 GEM721328 GOI721328 GYE721328 HIA721328 HRW721328 IBS721328 ILO721328 IVK721328 JFG721328 JPC721328 JYY721328 KIU721328 KSQ721328 LCM721328 LMI721328 LWE721328 MGA721328 MPW721328 MZS721328 NJO721328 NTK721328 ODG721328 ONC721328 OWY721328 PGU721328 PQQ721328 QAM721328 QKI721328 QUE721328 REA721328 RNW721328 RXS721328 SHO721328 SRK721328 TBG721328 TLC721328 TUY721328 UEU721328 UOQ721328 UYM721328 VII721328 VSE721328 WCA721328 WLW721328 WVS721328 K786864 JG786864 TC786864 ACY786864 AMU786864 AWQ786864 BGM786864 BQI786864 CAE786864 CKA786864 CTW786864 DDS786864 DNO786864 DXK786864 EHG786864 ERC786864 FAY786864 FKU786864 FUQ786864 GEM786864 GOI786864 GYE786864 HIA786864 HRW786864 IBS786864 ILO786864 IVK786864 JFG786864 JPC786864 JYY786864 KIU786864 KSQ786864 LCM786864 LMI786864 LWE786864 MGA786864 MPW786864 MZS786864 NJO786864 NTK786864 ODG786864 ONC786864 OWY786864 PGU786864 PQQ786864 QAM786864 QKI786864 QUE786864 REA786864 RNW786864 RXS786864 SHO786864 SRK786864 TBG786864 TLC786864 TUY786864 UEU786864 UOQ786864 UYM786864 VII786864 VSE786864 WCA786864 WLW786864 WVS786864 K852400 JG852400 TC852400 ACY852400 AMU852400 AWQ852400 BGM852400 BQI852400 CAE852400 CKA852400 CTW852400 DDS852400 DNO852400 DXK852400 EHG852400 ERC852400 FAY852400 FKU852400 FUQ852400 GEM852400 GOI852400 GYE852400 HIA852400 HRW852400 IBS852400 ILO852400 IVK852400 JFG852400 JPC852400 JYY852400 KIU852400 KSQ852400 LCM852400 LMI852400 LWE852400 MGA852400 MPW852400 MZS852400 NJO852400 NTK852400 ODG852400 ONC852400 OWY852400 PGU852400 PQQ852400 QAM852400 QKI852400 QUE852400 REA852400 RNW852400 RXS852400 SHO852400 SRK852400 TBG852400 TLC852400 TUY852400 UEU852400 UOQ852400 UYM852400 VII852400 VSE852400 WCA852400 WLW852400 WVS852400 K917936 JG917936 TC917936 ACY917936 AMU917936 AWQ917936 BGM917936 BQI917936 CAE917936 CKA917936 CTW917936 DDS917936 DNO917936 DXK917936 EHG917936 ERC917936 FAY917936 FKU917936 FUQ917936 GEM917936 GOI917936 GYE917936 HIA917936 HRW917936 IBS917936 ILO917936 IVK917936 JFG917936 JPC917936 JYY917936 KIU917936 KSQ917936 LCM917936 LMI917936 LWE917936 MGA917936 MPW917936 MZS917936 NJO917936 NTK917936 ODG917936 ONC917936 OWY917936 PGU917936 PQQ917936 QAM917936 QKI917936 QUE917936 REA917936 RNW917936 RXS917936 SHO917936 SRK917936 TBG917936 TLC917936 TUY917936 UEU917936 UOQ917936 UYM917936 VII917936 VSE917936 WCA917936 WLW917936 WVS917936 K983472 JG983472 TC983472 ACY983472 AMU983472 AWQ983472 BGM983472 BQI983472 CAE983472 CKA983472 CTW983472 DDS983472 DNO983472 DXK983472 EHG983472 ERC983472 FAY983472 FKU983472 FUQ983472 GEM983472 GOI983472 GYE983472 HIA983472 HRW983472 IBS983472 ILO983472 IVK983472 JFG983472 JPC983472 JYY983472 KIU983472 KSQ983472 LCM983472 LMI983472 LWE983472 MGA983472 MPW983472 MZS983472 NJO983472 NTK983472 ODG983472 ONC983472 OWY983472 PGU983472 PQQ983472 QAM983472 QKI983472 QUE983472 REA983472 RNW983472 RXS983472 SHO983472 SRK983472 TBG983472 TLC983472 TUY983472 UEU983472 UOQ983472 UYM983472 VII983472 VSE983472 WCA983472 WLW983472 WVS983472 K66006 JG66006 TC66006 ACY66006 AMU66006 AWQ66006 BGM66006 BQI66006 CAE66006 CKA66006 CTW66006 DDS66006 DNO66006 DXK66006 EHG66006 ERC66006 FAY66006 FKU66006 FUQ66006 GEM66006 GOI66006 GYE66006 HIA66006 HRW66006 IBS66006 ILO66006 IVK66006 JFG66006 JPC66006 JYY66006 KIU66006 KSQ66006 LCM66006 LMI66006 LWE66006 MGA66006 MPW66006 MZS66006 NJO66006 NTK66006 ODG66006 ONC66006 OWY66006 PGU66006 PQQ66006 QAM66006 QKI66006 QUE66006 REA66006 RNW66006 RXS66006 SHO66006 SRK66006 TBG66006 TLC66006 TUY66006 UEU66006 UOQ66006 UYM66006 VII66006 VSE66006 WCA66006 WLW66006 WVS66006 K131542 JG131542 TC131542 ACY131542 AMU131542 AWQ131542 BGM131542 BQI131542 CAE131542 CKA131542 CTW131542 DDS131542 DNO131542 DXK131542 EHG131542 ERC131542 FAY131542 FKU131542 FUQ131542 GEM131542 GOI131542 GYE131542 HIA131542 HRW131542 IBS131542 ILO131542 IVK131542 JFG131542 JPC131542 JYY131542 KIU131542 KSQ131542 LCM131542 LMI131542 LWE131542 MGA131542 MPW131542 MZS131542 NJO131542 NTK131542 ODG131542 ONC131542 OWY131542 PGU131542 PQQ131542 QAM131542 QKI131542 QUE131542 REA131542 RNW131542 RXS131542 SHO131542 SRK131542 TBG131542 TLC131542 TUY131542 UEU131542 UOQ131542 UYM131542 VII131542 VSE131542 WCA131542 WLW131542 WVS131542 K197078 JG197078 TC197078 ACY197078 AMU197078 AWQ197078 BGM197078 BQI197078 CAE197078 CKA197078 CTW197078 DDS197078 DNO197078 DXK197078 EHG197078 ERC197078 FAY197078 FKU197078 FUQ197078 GEM197078 GOI197078 GYE197078 HIA197078 HRW197078 IBS197078 ILO197078 IVK197078 JFG197078 JPC197078 JYY197078 KIU197078 KSQ197078 LCM197078 LMI197078 LWE197078 MGA197078 MPW197078 MZS197078 NJO197078 NTK197078 ODG197078 ONC197078 OWY197078 PGU197078 PQQ197078 QAM197078 QKI197078 QUE197078 REA197078 RNW197078 RXS197078 SHO197078 SRK197078 TBG197078 TLC197078 TUY197078 UEU197078 UOQ197078 UYM197078 VII197078 VSE197078 WCA197078 WLW197078 WVS197078 K262614 JG262614 TC262614 ACY262614 AMU262614 AWQ262614 BGM262614 BQI262614 CAE262614 CKA262614 CTW262614 DDS262614 DNO262614 DXK262614 EHG262614 ERC262614 FAY262614 FKU262614 FUQ262614 GEM262614 GOI262614 GYE262614 HIA262614 HRW262614 IBS262614 ILO262614 IVK262614 JFG262614 JPC262614 JYY262614 KIU262614 KSQ262614 LCM262614 LMI262614 LWE262614 MGA262614 MPW262614 MZS262614 NJO262614 NTK262614 ODG262614 ONC262614 OWY262614 PGU262614 PQQ262614 QAM262614 QKI262614 QUE262614 REA262614 RNW262614 RXS262614 SHO262614 SRK262614 TBG262614 TLC262614 TUY262614 UEU262614 UOQ262614 UYM262614 VII262614 VSE262614 WCA262614 WLW262614 WVS262614 K328150 JG328150 TC328150 ACY328150 AMU328150 AWQ328150 BGM328150 BQI328150 CAE328150 CKA328150 CTW328150 DDS328150 DNO328150 DXK328150 EHG328150 ERC328150 FAY328150 FKU328150 FUQ328150 GEM328150 GOI328150 GYE328150 HIA328150 HRW328150 IBS328150 ILO328150 IVK328150 JFG328150 JPC328150 JYY328150 KIU328150 KSQ328150 LCM328150 LMI328150 LWE328150 MGA328150 MPW328150 MZS328150 NJO328150 NTK328150 ODG328150 ONC328150 OWY328150 PGU328150 PQQ328150 QAM328150 QKI328150 QUE328150 REA328150 RNW328150 RXS328150 SHO328150 SRK328150 TBG328150 TLC328150 TUY328150 UEU328150 UOQ328150 UYM328150 VII328150 VSE328150 WCA328150 WLW328150 WVS328150 K393686 JG393686 TC393686 ACY393686 AMU393686 AWQ393686 BGM393686 BQI393686 CAE393686 CKA393686 CTW393686 DDS393686 DNO393686 DXK393686 EHG393686 ERC393686 FAY393686 FKU393686 FUQ393686 GEM393686 GOI393686 GYE393686 HIA393686 HRW393686 IBS393686 ILO393686 IVK393686 JFG393686 JPC393686 JYY393686 KIU393686 KSQ393686 LCM393686 LMI393686 LWE393686 MGA393686 MPW393686 MZS393686 NJO393686 NTK393686 ODG393686 ONC393686 OWY393686 PGU393686 PQQ393686 QAM393686 QKI393686 QUE393686 REA393686 RNW393686 RXS393686 SHO393686 SRK393686 TBG393686 TLC393686 TUY393686 UEU393686 UOQ393686 UYM393686 VII393686 VSE393686 WCA393686 WLW393686 WVS393686 K459222 JG459222 TC459222 ACY459222 AMU459222 AWQ459222 BGM459222 BQI459222 CAE459222 CKA459222 CTW459222 DDS459222 DNO459222 DXK459222 EHG459222 ERC459222 FAY459222 FKU459222 FUQ459222 GEM459222 GOI459222 GYE459222 HIA459222 HRW459222 IBS459222 ILO459222 IVK459222 JFG459222 JPC459222 JYY459222 KIU459222 KSQ459222 LCM459222 LMI459222 LWE459222 MGA459222 MPW459222 MZS459222 NJO459222 NTK459222 ODG459222 ONC459222 OWY459222 PGU459222 PQQ459222 QAM459222 QKI459222 QUE459222 REA459222 RNW459222 RXS459222 SHO459222 SRK459222 TBG459222 TLC459222 TUY459222 UEU459222 UOQ459222 UYM459222 VII459222 VSE459222 WCA459222 WLW459222 WVS459222 K524758 JG524758 TC524758 ACY524758 AMU524758 AWQ524758 BGM524758 BQI524758 CAE524758 CKA524758 CTW524758 DDS524758 DNO524758 DXK524758 EHG524758 ERC524758 FAY524758 FKU524758 FUQ524758 GEM524758 GOI524758 GYE524758 HIA524758 HRW524758 IBS524758 ILO524758 IVK524758 JFG524758 JPC524758 JYY524758 KIU524758 KSQ524758 LCM524758 LMI524758 LWE524758 MGA524758 MPW524758 MZS524758 NJO524758 NTK524758 ODG524758 ONC524758 OWY524758 PGU524758 PQQ524758 QAM524758 QKI524758 QUE524758 REA524758 RNW524758 RXS524758 SHO524758 SRK524758 TBG524758 TLC524758 TUY524758 UEU524758 UOQ524758 UYM524758 VII524758 VSE524758 WCA524758 WLW524758 WVS524758 K590294 JG590294 TC590294 ACY590294 AMU590294 AWQ590294 BGM590294 BQI590294 CAE590294 CKA590294 CTW590294 DDS590294 DNO590294 DXK590294 EHG590294 ERC590294 FAY590294 FKU590294 FUQ590294 GEM590294 GOI590294 GYE590294 HIA590294 HRW590294 IBS590294 ILO590294 IVK590294 JFG590294 JPC590294 JYY590294 KIU590294 KSQ590294 LCM590294 LMI590294 LWE590294 MGA590294 MPW590294 MZS590294 NJO590294 NTK590294 ODG590294 ONC590294 OWY590294 PGU590294 PQQ590294 QAM590294 QKI590294 QUE590294 REA590294 RNW590294 RXS590294 SHO590294 SRK590294 TBG590294 TLC590294 TUY590294 UEU590294 UOQ590294 UYM590294 VII590294 VSE590294 WCA590294 WLW590294 WVS590294 K655830 JG655830 TC655830 ACY655830 AMU655830 AWQ655830 BGM655830 BQI655830 CAE655830 CKA655830 CTW655830 DDS655830 DNO655830 DXK655830 EHG655830 ERC655830 FAY655830 FKU655830 FUQ655830 GEM655830 GOI655830 GYE655830 HIA655830 HRW655830 IBS655830 ILO655830 IVK655830 JFG655830 JPC655830 JYY655830 KIU655830 KSQ655830 LCM655830 LMI655830 LWE655830 MGA655830 MPW655830 MZS655830 NJO655830 NTK655830 ODG655830 ONC655830 OWY655830 PGU655830 PQQ655830 QAM655830 QKI655830 QUE655830 REA655830 RNW655830 RXS655830 SHO655830 SRK655830 TBG655830 TLC655830 TUY655830 UEU655830 UOQ655830 UYM655830 VII655830 VSE655830 WCA655830 WLW655830 WVS655830 K721366 JG721366 TC721366 ACY721366 AMU721366 AWQ721366 BGM721366 BQI721366 CAE721366 CKA721366 CTW721366 DDS721366 DNO721366 DXK721366 EHG721366 ERC721366 FAY721366 FKU721366 FUQ721366 GEM721366 GOI721366 GYE721366 HIA721366 HRW721366 IBS721366 ILO721366 IVK721366 JFG721366 JPC721366 JYY721366 KIU721366 KSQ721366 LCM721366 LMI721366 LWE721366 MGA721366 MPW721366 MZS721366 NJO721366 NTK721366 ODG721366 ONC721366 OWY721366 PGU721366 PQQ721366 QAM721366 QKI721366 QUE721366 REA721366 RNW721366 RXS721366 SHO721366 SRK721366 TBG721366 TLC721366 TUY721366 UEU721366 UOQ721366 UYM721366 VII721366 VSE721366 WCA721366 WLW721366 WVS721366 K786902 JG786902 TC786902 ACY786902 AMU786902 AWQ786902 BGM786902 BQI786902 CAE786902 CKA786902 CTW786902 DDS786902 DNO786902 DXK786902 EHG786902 ERC786902 FAY786902 FKU786902 FUQ786902 GEM786902 GOI786902 GYE786902 HIA786902 HRW786902 IBS786902 ILO786902 IVK786902 JFG786902 JPC786902 JYY786902 KIU786902 KSQ786902 LCM786902 LMI786902 LWE786902 MGA786902 MPW786902 MZS786902 NJO786902 NTK786902 ODG786902 ONC786902 OWY786902 PGU786902 PQQ786902 QAM786902 QKI786902 QUE786902 REA786902 RNW786902 RXS786902 SHO786902 SRK786902 TBG786902 TLC786902 TUY786902 UEU786902 UOQ786902 UYM786902 VII786902 VSE786902 WCA786902 WLW786902 WVS786902 K852438 JG852438 TC852438 ACY852438 AMU852438 AWQ852438 BGM852438 BQI852438 CAE852438 CKA852438 CTW852438 DDS852438 DNO852438 DXK852438 EHG852438 ERC852438 FAY852438 FKU852438 FUQ852438 GEM852438 GOI852438 GYE852438 HIA852438 HRW852438 IBS852438 ILO852438 IVK852438 JFG852438 JPC852438 JYY852438 KIU852438 KSQ852438 LCM852438 LMI852438 LWE852438 MGA852438 MPW852438 MZS852438 NJO852438 NTK852438 ODG852438 ONC852438 OWY852438 PGU852438 PQQ852438 QAM852438 QKI852438 QUE852438 REA852438 RNW852438 RXS852438 SHO852438 SRK852438 TBG852438 TLC852438 TUY852438 UEU852438 UOQ852438 UYM852438 VII852438 VSE852438 WCA852438 WLW852438 WVS852438 K917974 JG917974 TC917974 ACY917974 AMU917974 AWQ917974 BGM917974 BQI917974 CAE917974 CKA917974 CTW917974 DDS917974 DNO917974 DXK917974 EHG917974 ERC917974 FAY917974 FKU917974 FUQ917974 GEM917974 GOI917974 GYE917974 HIA917974 HRW917974 IBS917974 ILO917974 IVK917974 JFG917974 JPC917974 JYY917974 KIU917974 KSQ917974 LCM917974 LMI917974 LWE917974 MGA917974 MPW917974 MZS917974 NJO917974 NTK917974 ODG917974 ONC917974 OWY917974 PGU917974 PQQ917974 QAM917974 QKI917974 QUE917974 REA917974 RNW917974 RXS917974 SHO917974 SRK917974 TBG917974 TLC917974 TUY917974 UEU917974 UOQ917974 UYM917974 VII917974 VSE917974 WCA917974 WLW917974 WVS917974 K983510 JG983510 TC983510 ACY983510 AMU983510 AWQ983510 BGM983510 BQI983510 CAE983510 CKA983510 CTW983510 DDS983510 DNO983510 DXK983510 EHG983510 ERC983510 FAY983510 FKU983510 FUQ983510 GEM983510 GOI983510 GYE983510 HIA983510 HRW983510 IBS983510 ILO983510 IVK983510 JFG983510 JPC983510 JYY983510 KIU983510 KSQ983510 LCM983510 LMI983510 LWE983510 MGA983510 MPW983510 MZS983510 NJO983510 NTK983510 ODG983510 ONC983510 OWY983510 PGU983510 PQQ983510 QAM983510 QKI983510 QUE983510 REA983510 RNW983510 RXS983510 SHO983510 SRK983510 TBG983510 TLC983510 TUY983510 UEU983510 UOQ983510 UYM983510 VII983510 VSE983510 WCA983510 WLW983510 WVS983510 K65850 JG65850 TC65850 ACY65850 AMU65850 AWQ65850 BGM65850 BQI65850 CAE65850 CKA65850 CTW65850 DDS65850 DNO65850 DXK65850 EHG65850 ERC65850 FAY65850 FKU65850 FUQ65850 GEM65850 GOI65850 GYE65850 HIA65850 HRW65850 IBS65850 ILO65850 IVK65850 JFG65850 JPC65850 JYY65850 KIU65850 KSQ65850 LCM65850 LMI65850 LWE65850 MGA65850 MPW65850 MZS65850 NJO65850 NTK65850 ODG65850 ONC65850 OWY65850 PGU65850 PQQ65850 QAM65850 QKI65850 QUE65850 REA65850 RNW65850 RXS65850 SHO65850 SRK65850 TBG65850 TLC65850 TUY65850 UEU65850 UOQ65850 UYM65850 VII65850 VSE65850 WCA65850 WLW65850 WVS65850 K131386 JG131386 TC131386 ACY131386 AMU131386 AWQ131386 BGM131386 BQI131386 CAE131386 CKA131386 CTW131386 DDS131386 DNO131386 DXK131386 EHG131386 ERC131386 FAY131386 FKU131386 FUQ131386 GEM131386 GOI131386 GYE131386 HIA131386 HRW131386 IBS131386 ILO131386 IVK131386 JFG131386 JPC131386 JYY131386 KIU131386 KSQ131386 LCM131386 LMI131386 LWE131386 MGA131386 MPW131386 MZS131386 NJO131386 NTK131386 ODG131386 ONC131386 OWY131386 PGU131386 PQQ131386 QAM131386 QKI131386 QUE131386 REA131386 RNW131386 RXS131386 SHO131386 SRK131386 TBG131386 TLC131386 TUY131386 UEU131386 UOQ131386 UYM131386 VII131386 VSE131386 WCA131386 WLW131386 WVS131386 K196922 JG196922 TC196922 ACY196922 AMU196922 AWQ196922 BGM196922 BQI196922 CAE196922 CKA196922 CTW196922 DDS196922 DNO196922 DXK196922 EHG196922 ERC196922 FAY196922 FKU196922 FUQ196922 GEM196922 GOI196922 GYE196922 HIA196922 HRW196922 IBS196922 ILO196922 IVK196922 JFG196922 JPC196922 JYY196922 KIU196922 KSQ196922 LCM196922 LMI196922 LWE196922 MGA196922 MPW196922 MZS196922 NJO196922 NTK196922 ODG196922 ONC196922 OWY196922 PGU196922 PQQ196922 QAM196922 QKI196922 QUE196922 REA196922 RNW196922 RXS196922 SHO196922 SRK196922 TBG196922 TLC196922 TUY196922 UEU196922 UOQ196922 UYM196922 VII196922 VSE196922 WCA196922 WLW196922 WVS196922 K262458 JG262458 TC262458 ACY262458 AMU262458 AWQ262458 BGM262458 BQI262458 CAE262458 CKA262458 CTW262458 DDS262458 DNO262458 DXK262458 EHG262458 ERC262458 FAY262458 FKU262458 FUQ262458 GEM262458 GOI262458 GYE262458 HIA262458 HRW262458 IBS262458 ILO262458 IVK262458 JFG262458 JPC262458 JYY262458 KIU262458 KSQ262458 LCM262458 LMI262458 LWE262458 MGA262458 MPW262458 MZS262458 NJO262458 NTK262458 ODG262458 ONC262458 OWY262458 PGU262458 PQQ262458 QAM262458 QKI262458 QUE262458 REA262458 RNW262458 RXS262458 SHO262458 SRK262458 TBG262458 TLC262458 TUY262458 UEU262458 UOQ262458 UYM262458 VII262458 VSE262458 WCA262458 WLW262458 WVS262458 K327994 JG327994 TC327994 ACY327994 AMU327994 AWQ327994 BGM327994 BQI327994 CAE327994 CKA327994 CTW327994 DDS327994 DNO327994 DXK327994 EHG327994 ERC327994 FAY327994 FKU327994 FUQ327994 GEM327994 GOI327994 GYE327994 HIA327994 HRW327994 IBS327994 ILO327994 IVK327994 JFG327994 JPC327994 JYY327994 KIU327994 KSQ327994 LCM327994 LMI327994 LWE327994 MGA327994 MPW327994 MZS327994 NJO327994 NTK327994 ODG327994 ONC327994 OWY327994 PGU327994 PQQ327994 QAM327994 QKI327994 QUE327994 REA327994 RNW327994 RXS327994 SHO327994 SRK327994 TBG327994 TLC327994 TUY327994 UEU327994 UOQ327994 UYM327994 VII327994 VSE327994 WCA327994 WLW327994 WVS327994 K393530 JG393530 TC393530 ACY393530 AMU393530 AWQ393530 BGM393530 BQI393530 CAE393530 CKA393530 CTW393530 DDS393530 DNO393530 DXK393530 EHG393530 ERC393530 FAY393530 FKU393530 FUQ393530 GEM393530 GOI393530 GYE393530 HIA393530 HRW393530 IBS393530 ILO393530 IVK393530 JFG393530 JPC393530 JYY393530 KIU393530 KSQ393530 LCM393530 LMI393530 LWE393530 MGA393530 MPW393530 MZS393530 NJO393530 NTK393530 ODG393530 ONC393530 OWY393530 PGU393530 PQQ393530 QAM393530 QKI393530 QUE393530 REA393530 RNW393530 RXS393530 SHO393530 SRK393530 TBG393530 TLC393530 TUY393530 UEU393530 UOQ393530 UYM393530 VII393530 VSE393530 WCA393530 WLW393530 WVS393530 K459066 JG459066 TC459066 ACY459066 AMU459066 AWQ459066 BGM459066 BQI459066 CAE459066 CKA459066 CTW459066 DDS459066 DNO459066 DXK459066 EHG459066 ERC459066 FAY459066 FKU459066 FUQ459066 GEM459066 GOI459066 GYE459066 HIA459066 HRW459066 IBS459066 ILO459066 IVK459066 JFG459066 JPC459066 JYY459066 KIU459066 KSQ459066 LCM459066 LMI459066 LWE459066 MGA459066 MPW459066 MZS459066 NJO459066 NTK459066 ODG459066 ONC459066 OWY459066 PGU459066 PQQ459066 QAM459066 QKI459066 QUE459066 REA459066 RNW459066 RXS459066 SHO459066 SRK459066 TBG459066 TLC459066 TUY459066 UEU459066 UOQ459066 UYM459066 VII459066 VSE459066 WCA459066 WLW459066 WVS459066 K524602 JG524602 TC524602 ACY524602 AMU524602 AWQ524602 BGM524602 BQI524602 CAE524602 CKA524602 CTW524602 DDS524602 DNO524602 DXK524602 EHG524602 ERC524602 FAY524602 FKU524602 FUQ524602 GEM524602 GOI524602 GYE524602 HIA524602 HRW524602 IBS524602 ILO524602 IVK524602 JFG524602 JPC524602 JYY524602 KIU524602 KSQ524602 LCM524602 LMI524602 LWE524602 MGA524602 MPW524602 MZS524602 NJO524602 NTK524602 ODG524602 ONC524602 OWY524602 PGU524602 PQQ524602 QAM524602 QKI524602 QUE524602 REA524602 RNW524602 RXS524602 SHO524602 SRK524602 TBG524602 TLC524602 TUY524602 UEU524602 UOQ524602 UYM524602 VII524602 VSE524602 WCA524602 WLW524602 WVS524602 K590138 JG590138 TC590138 ACY590138 AMU590138 AWQ590138 BGM590138 BQI590138 CAE590138 CKA590138 CTW590138 DDS590138 DNO590138 DXK590138 EHG590138 ERC590138 FAY590138 FKU590138 FUQ590138 GEM590138 GOI590138 GYE590138 HIA590138 HRW590138 IBS590138 ILO590138 IVK590138 JFG590138 JPC590138 JYY590138 KIU590138 KSQ590138 LCM590138 LMI590138 LWE590138 MGA590138 MPW590138 MZS590138 NJO590138 NTK590138 ODG590138 ONC590138 OWY590138 PGU590138 PQQ590138 QAM590138 QKI590138 QUE590138 REA590138 RNW590138 RXS590138 SHO590138 SRK590138 TBG590138 TLC590138 TUY590138 UEU590138 UOQ590138 UYM590138 VII590138 VSE590138 WCA590138 WLW590138 WVS590138 K655674 JG655674 TC655674 ACY655674 AMU655674 AWQ655674 BGM655674 BQI655674 CAE655674 CKA655674 CTW655674 DDS655674 DNO655674 DXK655674 EHG655674 ERC655674 FAY655674 FKU655674 FUQ655674 GEM655674 GOI655674 GYE655674 HIA655674 HRW655674 IBS655674 ILO655674 IVK655674 JFG655674 JPC655674 JYY655674 KIU655674 KSQ655674 LCM655674 LMI655674 LWE655674 MGA655674 MPW655674 MZS655674 NJO655674 NTK655674 ODG655674 ONC655674 OWY655674 PGU655674 PQQ655674 QAM655674 QKI655674 QUE655674 REA655674 RNW655674 RXS655674 SHO655674 SRK655674 TBG655674 TLC655674 TUY655674 UEU655674 UOQ655674 UYM655674 VII655674 VSE655674 WCA655674 WLW655674 WVS655674 K721210 JG721210 TC721210 ACY721210 AMU721210 AWQ721210 BGM721210 BQI721210 CAE721210 CKA721210 CTW721210 DDS721210 DNO721210 DXK721210 EHG721210 ERC721210 FAY721210 FKU721210 FUQ721210 GEM721210 GOI721210 GYE721210 HIA721210 HRW721210 IBS721210 ILO721210 IVK721210 JFG721210 JPC721210 JYY721210 KIU721210 KSQ721210 LCM721210 LMI721210 LWE721210 MGA721210 MPW721210 MZS721210 NJO721210 NTK721210 ODG721210 ONC721210 OWY721210 PGU721210 PQQ721210 QAM721210 QKI721210 QUE721210 REA721210 RNW721210 RXS721210 SHO721210 SRK721210 TBG721210 TLC721210 TUY721210 UEU721210 UOQ721210 UYM721210 VII721210 VSE721210 WCA721210 WLW721210 WVS721210 K786746 JG786746 TC786746 ACY786746 AMU786746 AWQ786746 BGM786746 BQI786746 CAE786746 CKA786746 CTW786746 DDS786746 DNO786746 DXK786746 EHG786746 ERC786746 FAY786746 FKU786746 FUQ786746 GEM786746 GOI786746 GYE786746 HIA786746 HRW786746 IBS786746 ILO786746 IVK786746 JFG786746 JPC786746 JYY786746 KIU786746 KSQ786746 LCM786746 LMI786746 LWE786746 MGA786746 MPW786746 MZS786746 NJO786746 NTK786746 ODG786746 ONC786746 OWY786746 PGU786746 PQQ786746 QAM786746 QKI786746 QUE786746 REA786746 RNW786746 RXS786746 SHO786746 SRK786746 TBG786746 TLC786746 TUY786746 UEU786746 UOQ786746 UYM786746 VII786746 VSE786746 WCA786746 WLW786746 WVS786746 K852282 JG852282 TC852282 ACY852282 AMU852282 AWQ852282 BGM852282 BQI852282 CAE852282 CKA852282 CTW852282 DDS852282 DNO852282 DXK852282 EHG852282 ERC852282 FAY852282 FKU852282 FUQ852282 GEM852282 GOI852282 GYE852282 HIA852282 HRW852282 IBS852282 ILO852282 IVK852282 JFG852282 JPC852282 JYY852282 KIU852282 KSQ852282 LCM852282 LMI852282 LWE852282 MGA852282 MPW852282 MZS852282 NJO852282 NTK852282 ODG852282 ONC852282 OWY852282 PGU852282 PQQ852282 QAM852282 QKI852282 QUE852282 REA852282 RNW852282 RXS852282 SHO852282 SRK852282 TBG852282 TLC852282 TUY852282 UEU852282 UOQ852282 UYM852282 VII852282 VSE852282 WCA852282 WLW852282 WVS852282 K917818 JG917818 TC917818 ACY917818 AMU917818 AWQ917818 BGM917818 BQI917818 CAE917818 CKA917818 CTW917818 DDS917818 DNO917818 DXK917818 EHG917818 ERC917818 FAY917818 FKU917818 FUQ917818 GEM917818 GOI917818 GYE917818 HIA917818 HRW917818 IBS917818 ILO917818 IVK917818 JFG917818 JPC917818 JYY917818 KIU917818 KSQ917818 LCM917818 LMI917818 LWE917818 MGA917818 MPW917818 MZS917818 NJO917818 NTK917818 ODG917818 ONC917818 OWY917818 PGU917818 PQQ917818 QAM917818 QKI917818 QUE917818 REA917818 RNW917818 RXS917818 SHO917818 SRK917818 TBG917818 TLC917818 TUY917818 UEU917818 UOQ917818 UYM917818 VII917818 VSE917818 WCA917818 WLW917818 WVS917818 K983354 JG983354 TC983354 ACY983354 AMU983354 AWQ983354 BGM983354 BQI983354 CAE983354 CKA983354 CTW983354 DDS983354 DNO983354 DXK983354 EHG983354 ERC983354 FAY983354 FKU983354 FUQ983354 GEM983354 GOI983354 GYE983354 HIA983354 HRW983354 IBS983354 ILO983354 IVK983354 JFG983354 JPC983354 JYY983354 KIU983354 KSQ983354 LCM983354 LMI983354 LWE983354 MGA983354 MPW983354 MZS983354 NJO983354 NTK983354 ODG983354 ONC983354 OWY983354 PGU983354 PQQ983354 QAM983354 QKI983354 QUE983354 REA983354 RNW983354 RXS983354 SHO983354 SRK983354 TBG983354 TLC983354 TUY983354 UEU983354 UOQ983354 UYM983354 VII983354 VSE983354 WCA983354 WLW983354 WVS983354 K65812 JG65812 TC65812 ACY65812 AMU65812 AWQ65812 BGM65812 BQI65812 CAE65812 CKA65812 CTW65812 DDS65812 DNO65812 DXK65812 EHG65812 ERC65812 FAY65812 FKU65812 FUQ65812 GEM65812 GOI65812 GYE65812 HIA65812 HRW65812 IBS65812 ILO65812 IVK65812 JFG65812 JPC65812 JYY65812 KIU65812 KSQ65812 LCM65812 LMI65812 LWE65812 MGA65812 MPW65812 MZS65812 NJO65812 NTK65812 ODG65812 ONC65812 OWY65812 PGU65812 PQQ65812 QAM65812 QKI65812 QUE65812 REA65812 RNW65812 RXS65812 SHO65812 SRK65812 TBG65812 TLC65812 TUY65812 UEU65812 UOQ65812 UYM65812 VII65812 VSE65812 WCA65812 WLW65812 WVS65812 K131348 JG131348 TC131348 ACY131348 AMU131348 AWQ131348 BGM131348 BQI131348 CAE131348 CKA131348 CTW131348 DDS131348 DNO131348 DXK131348 EHG131348 ERC131348 FAY131348 FKU131348 FUQ131348 GEM131348 GOI131348 GYE131348 HIA131348 HRW131348 IBS131348 ILO131348 IVK131348 JFG131348 JPC131348 JYY131348 KIU131348 KSQ131348 LCM131348 LMI131348 LWE131348 MGA131348 MPW131348 MZS131348 NJO131348 NTK131348 ODG131348 ONC131348 OWY131348 PGU131348 PQQ131348 QAM131348 QKI131348 QUE131348 REA131348 RNW131348 RXS131348 SHO131348 SRK131348 TBG131348 TLC131348 TUY131348 UEU131348 UOQ131348 UYM131348 VII131348 VSE131348 WCA131348 WLW131348 WVS131348 K196884 JG196884 TC196884 ACY196884 AMU196884 AWQ196884 BGM196884 BQI196884 CAE196884 CKA196884 CTW196884 DDS196884 DNO196884 DXK196884 EHG196884 ERC196884 FAY196884 FKU196884 FUQ196884 GEM196884 GOI196884 GYE196884 HIA196884 HRW196884 IBS196884 ILO196884 IVK196884 JFG196884 JPC196884 JYY196884 KIU196884 KSQ196884 LCM196884 LMI196884 LWE196884 MGA196884 MPW196884 MZS196884 NJO196884 NTK196884 ODG196884 ONC196884 OWY196884 PGU196884 PQQ196884 QAM196884 QKI196884 QUE196884 REA196884 RNW196884 RXS196884 SHO196884 SRK196884 TBG196884 TLC196884 TUY196884 UEU196884 UOQ196884 UYM196884 VII196884 VSE196884 WCA196884 WLW196884 WVS196884 K262420 JG262420 TC262420 ACY262420 AMU262420 AWQ262420 BGM262420 BQI262420 CAE262420 CKA262420 CTW262420 DDS262420 DNO262420 DXK262420 EHG262420 ERC262420 FAY262420 FKU262420 FUQ262420 GEM262420 GOI262420 GYE262420 HIA262420 HRW262420 IBS262420 ILO262420 IVK262420 JFG262420 JPC262420 JYY262420 KIU262420 KSQ262420 LCM262420 LMI262420 LWE262420 MGA262420 MPW262420 MZS262420 NJO262420 NTK262420 ODG262420 ONC262420 OWY262420 PGU262420 PQQ262420 QAM262420 QKI262420 QUE262420 REA262420 RNW262420 RXS262420 SHO262420 SRK262420 TBG262420 TLC262420 TUY262420 UEU262420 UOQ262420 UYM262420 VII262420 VSE262420 WCA262420 WLW262420 WVS262420 K327956 JG327956 TC327956 ACY327956 AMU327956 AWQ327956 BGM327956 BQI327956 CAE327956 CKA327956 CTW327956 DDS327956 DNO327956 DXK327956 EHG327956 ERC327956 FAY327956 FKU327956 FUQ327956 GEM327956 GOI327956 GYE327956 HIA327956 HRW327956 IBS327956 ILO327956 IVK327956 JFG327956 JPC327956 JYY327956 KIU327956 KSQ327956 LCM327956 LMI327956 LWE327956 MGA327956 MPW327956 MZS327956 NJO327956 NTK327956 ODG327956 ONC327956 OWY327956 PGU327956 PQQ327956 QAM327956 QKI327956 QUE327956 REA327956 RNW327956 RXS327956 SHO327956 SRK327956 TBG327956 TLC327956 TUY327956 UEU327956 UOQ327956 UYM327956 VII327956 VSE327956 WCA327956 WLW327956 WVS327956 K393492 JG393492 TC393492 ACY393492 AMU393492 AWQ393492 BGM393492 BQI393492 CAE393492 CKA393492 CTW393492 DDS393492 DNO393492 DXK393492 EHG393492 ERC393492 FAY393492 FKU393492 FUQ393492 GEM393492 GOI393492 GYE393492 HIA393492 HRW393492 IBS393492 ILO393492 IVK393492 JFG393492 JPC393492 JYY393492 KIU393492 KSQ393492 LCM393492 LMI393492 LWE393492 MGA393492 MPW393492 MZS393492 NJO393492 NTK393492 ODG393492 ONC393492 OWY393492 PGU393492 PQQ393492 QAM393492 QKI393492 QUE393492 REA393492 RNW393492 RXS393492 SHO393492 SRK393492 TBG393492 TLC393492 TUY393492 UEU393492 UOQ393492 UYM393492 VII393492 VSE393492 WCA393492 WLW393492 WVS393492 K459028 JG459028 TC459028 ACY459028 AMU459028 AWQ459028 BGM459028 BQI459028 CAE459028 CKA459028 CTW459028 DDS459028 DNO459028 DXK459028 EHG459028 ERC459028 FAY459028 FKU459028 FUQ459028 GEM459028 GOI459028 GYE459028 HIA459028 HRW459028 IBS459028 ILO459028 IVK459028 JFG459028 JPC459028 JYY459028 KIU459028 KSQ459028 LCM459028 LMI459028 LWE459028 MGA459028 MPW459028 MZS459028 NJO459028 NTK459028 ODG459028 ONC459028 OWY459028 PGU459028 PQQ459028 QAM459028 QKI459028 QUE459028 REA459028 RNW459028 RXS459028 SHO459028 SRK459028 TBG459028 TLC459028 TUY459028 UEU459028 UOQ459028 UYM459028 VII459028 VSE459028 WCA459028 WLW459028 WVS459028 K524564 JG524564 TC524564 ACY524564 AMU524564 AWQ524564 BGM524564 BQI524564 CAE524564 CKA524564 CTW524564 DDS524564 DNO524564 DXK524564 EHG524564 ERC524564 FAY524564 FKU524564 FUQ524564 GEM524564 GOI524564 GYE524564 HIA524564 HRW524564 IBS524564 ILO524564 IVK524564 JFG524564 JPC524564 JYY524564 KIU524564 KSQ524564 LCM524564 LMI524564 LWE524564 MGA524564 MPW524564 MZS524564 NJO524564 NTK524564 ODG524564 ONC524564 OWY524564 PGU524564 PQQ524564 QAM524564 QKI524564 QUE524564 REA524564 RNW524564 RXS524564 SHO524564 SRK524564 TBG524564 TLC524564 TUY524564 UEU524564 UOQ524564 UYM524564 VII524564 VSE524564 WCA524564 WLW524564 WVS524564 K590100 JG590100 TC590100 ACY590100 AMU590100 AWQ590100 BGM590100 BQI590100 CAE590100 CKA590100 CTW590100 DDS590100 DNO590100 DXK590100 EHG590100 ERC590100 FAY590100 FKU590100 FUQ590100 GEM590100 GOI590100 GYE590100 HIA590100 HRW590100 IBS590100 ILO590100 IVK590100 JFG590100 JPC590100 JYY590100 KIU590100 KSQ590100 LCM590100 LMI590100 LWE590100 MGA590100 MPW590100 MZS590100 NJO590100 NTK590100 ODG590100 ONC590100 OWY590100 PGU590100 PQQ590100 QAM590100 QKI590100 QUE590100 REA590100 RNW590100 RXS590100 SHO590100 SRK590100 TBG590100 TLC590100 TUY590100 UEU590100 UOQ590100 UYM590100 VII590100 VSE590100 WCA590100 WLW590100 WVS590100 K655636 JG655636 TC655636 ACY655636 AMU655636 AWQ655636 BGM655636 BQI655636 CAE655636 CKA655636 CTW655636 DDS655636 DNO655636 DXK655636 EHG655636 ERC655636 FAY655636 FKU655636 FUQ655636 GEM655636 GOI655636 GYE655636 HIA655636 HRW655636 IBS655636 ILO655636 IVK655636 JFG655636 JPC655636 JYY655636 KIU655636 KSQ655636 LCM655636 LMI655636 LWE655636 MGA655636 MPW655636 MZS655636 NJO655636 NTK655636 ODG655636 ONC655636 OWY655636 PGU655636 PQQ655636 QAM655636 QKI655636 QUE655636 REA655636 RNW655636 RXS655636 SHO655636 SRK655636 TBG655636 TLC655636 TUY655636 UEU655636 UOQ655636 UYM655636 VII655636 VSE655636 WCA655636 WLW655636 WVS655636 K721172 JG721172 TC721172 ACY721172 AMU721172 AWQ721172 BGM721172 BQI721172 CAE721172 CKA721172 CTW721172 DDS721172 DNO721172 DXK721172 EHG721172 ERC721172 FAY721172 FKU721172 FUQ721172 GEM721172 GOI721172 GYE721172 HIA721172 HRW721172 IBS721172 ILO721172 IVK721172 JFG721172 JPC721172 JYY721172 KIU721172 KSQ721172 LCM721172 LMI721172 LWE721172 MGA721172 MPW721172 MZS721172 NJO721172 NTK721172 ODG721172 ONC721172 OWY721172 PGU721172 PQQ721172 QAM721172 QKI721172 QUE721172 REA721172 RNW721172 RXS721172 SHO721172 SRK721172 TBG721172 TLC721172 TUY721172 UEU721172 UOQ721172 UYM721172 VII721172 VSE721172 WCA721172 WLW721172 WVS721172 K786708 JG786708 TC786708 ACY786708 AMU786708 AWQ786708 BGM786708 BQI786708 CAE786708 CKA786708 CTW786708 DDS786708 DNO786708 DXK786708 EHG786708 ERC786708 FAY786708 FKU786708 FUQ786708 GEM786708 GOI786708 GYE786708 HIA786708 HRW786708 IBS786708 ILO786708 IVK786708 JFG786708 JPC786708 JYY786708 KIU786708 KSQ786708 LCM786708 LMI786708 LWE786708 MGA786708 MPW786708 MZS786708 NJO786708 NTK786708 ODG786708 ONC786708 OWY786708 PGU786708 PQQ786708 QAM786708 QKI786708 QUE786708 REA786708 RNW786708 RXS786708 SHO786708 SRK786708 TBG786708 TLC786708 TUY786708 UEU786708 UOQ786708 UYM786708 VII786708 VSE786708 WCA786708 WLW786708 WVS786708 K852244 JG852244 TC852244 ACY852244 AMU852244 AWQ852244 BGM852244 BQI852244 CAE852244 CKA852244 CTW852244 DDS852244 DNO852244 DXK852244 EHG852244 ERC852244 FAY852244 FKU852244 FUQ852244 GEM852244 GOI852244 GYE852244 HIA852244 HRW852244 IBS852244 ILO852244 IVK852244 JFG852244 JPC852244 JYY852244 KIU852244 KSQ852244 LCM852244 LMI852244 LWE852244 MGA852244 MPW852244 MZS852244 NJO852244 NTK852244 ODG852244 ONC852244 OWY852244 PGU852244 PQQ852244 QAM852244 QKI852244 QUE852244 REA852244 RNW852244 RXS852244 SHO852244 SRK852244 TBG852244 TLC852244 TUY852244 UEU852244 UOQ852244 UYM852244 VII852244 VSE852244 WCA852244 WLW852244 WVS852244 K917780 JG917780 TC917780 ACY917780 AMU917780 AWQ917780 BGM917780 BQI917780 CAE917780 CKA917780 CTW917780 DDS917780 DNO917780 DXK917780 EHG917780 ERC917780 FAY917780 FKU917780 FUQ917780 GEM917780 GOI917780 GYE917780 HIA917780 HRW917780 IBS917780 ILO917780 IVK917780 JFG917780 JPC917780 JYY917780 KIU917780 KSQ917780 LCM917780 LMI917780 LWE917780 MGA917780 MPW917780 MZS917780 NJO917780 NTK917780 ODG917780 ONC917780 OWY917780 PGU917780 PQQ917780 QAM917780 QKI917780 QUE917780 REA917780 RNW917780 RXS917780 SHO917780 SRK917780 TBG917780 TLC917780 TUY917780 UEU917780 UOQ917780 UYM917780 VII917780 VSE917780 WCA917780 WLW917780 WVS917780 K983316 JG983316 TC983316 ACY983316 AMU983316 AWQ983316 BGM983316 BQI983316 CAE983316 CKA983316 CTW983316 DDS983316 DNO983316 DXK983316 EHG983316 ERC983316 FAY983316 FKU983316 FUQ983316 GEM983316 GOI983316 GYE983316 HIA983316 HRW983316 IBS983316 ILO983316 IVK983316 JFG983316 JPC983316 JYY983316 KIU983316 KSQ983316 LCM983316 LMI983316 LWE983316 MGA983316 MPW983316 MZS983316 NJO983316 NTK983316 ODG983316 ONC983316 OWY983316 PGU983316 PQQ983316 QAM983316 QKI983316 QUE983316 REA983316 RNW983316 RXS983316 SHO983316 SRK983316 TBG983316 TLC983316 TUY983316 UEU983316 UOQ983316 UYM983316 VII983316 VSE983316 WCA983316 WLW983316 WVS983316 K65520 JG65520 TC65520 ACY65520 AMU65520 AWQ65520 BGM65520 BQI65520 CAE65520 CKA65520 CTW65520 DDS65520 DNO65520 DXK65520 EHG65520 ERC65520 FAY65520 FKU65520 FUQ65520 GEM65520 GOI65520 GYE65520 HIA65520 HRW65520 IBS65520 ILO65520 IVK65520 JFG65520 JPC65520 JYY65520 KIU65520 KSQ65520 LCM65520 LMI65520 LWE65520 MGA65520 MPW65520 MZS65520 NJO65520 NTK65520 ODG65520 ONC65520 OWY65520 PGU65520 PQQ65520 QAM65520 QKI65520 QUE65520 REA65520 RNW65520 RXS65520 SHO65520 SRK65520 TBG65520 TLC65520 TUY65520 UEU65520 UOQ65520 UYM65520 VII65520 VSE65520 WCA65520 WLW65520 WVS65520 K131056 JG131056 TC131056 ACY131056 AMU131056 AWQ131056 BGM131056 BQI131056 CAE131056 CKA131056 CTW131056 DDS131056 DNO131056 DXK131056 EHG131056 ERC131056 FAY131056 FKU131056 FUQ131056 GEM131056 GOI131056 GYE131056 HIA131056 HRW131056 IBS131056 ILO131056 IVK131056 JFG131056 JPC131056 JYY131056 KIU131056 KSQ131056 LCM131056 LMI131056 LWE131056 MGA131056 MPW131056 MZS131056 NJO131056 NTK131056 ODG131056 ONC131056 OWY131056 PGU131056 PQQ131056 QAM131056 QKI131056 QUE131056 REA131056 RNW131056 RXS131056 SHO131056 SRK131056 TBG131056 TLC131056 TUY131056 UEU131056 UOQ131056 UYM131056 VII131056 VSE131056 WCA131056 WLW131056 WVS131056 K196592 JG196592 TC196592 ACY196592 AMU196592 AWQ196592 BGM196592 BQI196592 CAE196592 CKA196592 CTW196592 DDS196592 DNO196592 DXK196592 EHG196592 ERC196592 FAY196592 FKU196592 FUQ196592 GEM196592 GOI196592 GYE196592 HIA196592 HRW196592 IBS196592 ILO196592 IVK196592 JFG196592 JPC196592 JYY196592 KIU196592 KSQ196592 LCM196592 LMI196592 LWE196592 MGA196592 MPW196592 MZS196592 NJO196592 NTK196592 ODG196592 ONC196592 OWY196592 PGU196592 PQQ196592 QAM196592 QKI196592 QUE196592 REA196592 RNW196592 RXS196592 SHO196592 SRK196592 TBG196592 TLC196592 TUY196592 UEU196592 UOQ196592 UYM196592 VII196592 VSE196592 WCA196592 WLW196592 WVS196592 K262128 JG262128 TC262128 ACY262128 AMU262128 AWQ262128 BGM262128 BQI262128 CAE262128 CKA262128 CTW262128 DDS262128 DNO262128 DXK262128 EHG262128 ERC262128 FAY262128 FKU262128 FUQ262128 GEM262128 GOI262128 GYE262128 HIA262128 HRW262128 IBS262128 ILO262128 IVK262128 JFG262128 JPC262128 JYY262128 KIU262128 KSQ262128 LCM262128 LMI262128 LWE262128 MGA262128 MPW262128 MZS262128 NJO262128 NTK262128 ODG262128 ONC262128 OWY262128 PGU262128 PQQ262128 QAM262128 QKI262128 QUE262128 REA262128 RNW262128 RXS262128 SHO262128 SRK262128 TBG262128 TLC262128 TUY262128 UEU262128 UOQ262128 UYM262128 VII262128 VSE262128 WCA262128 WLW262128 WVS262128 K327664 JG327664 TC327664 ACY327664 AMU327664 AWQ327664 BGM327664 BQI327664 CAE327664 CKA327664 CTW327664 DDS327664 DNO327664 DXK327664 EHG327664 ERC327664 FAY327664 FKU327664 FUQ327664 GEM327664 GOI327664 GYE327664 HIA327664 HRW327664 IBS327664 ILO327664 IVK327664 JFG327664 JPC327664 JYY327664 KIU327664 KSQ327664 LCM327664 LMI327664 LWE327664 MGA327664 MPW327664 MZS327664 NJO327664 NTK327664 ODG327664 ONC327664 OWY327664 PGU327664 PQQ327664 QAM327664 QKI327664 QUE327664 REA327664 RNW327664 RXS327664 SHO327664 SRK327664 TBG327664 TLC327664 TUY327664 UEU327664 UOQ327664 UYM327664 VII327664 VSE327664 WCA327664 WLW327664 WVS327664 K393200 JG393200 TC393200 ACY393200 AMU393200 AWQ393200 BGM393200 BQI393200 CAE393200 CKA393200 CTW393200 DDS393200 DNO393200 DXK393200 EHG393200 ERC393200 FAY393200 FKU393200 FUQ393200 GEM393200 GOI393200 GYE393200 HIA393200 HRW393200 IBS393200 ILO393200 IVK393200 JFG393200 JPC393200 JYY393200 KIU393200 KSQ393200 LCM393200 LMI393200 LWE393200 MGA393200 MPW393200 MZS393200 NJO393200 NTK393200 ODG393200 ONC393200 OWY393200 PGU393200 PQQ393200 QAM393200 QKI393200 QUE393200 REA393200 RNW393200 RXS393200 SHO393200 SRK393200 TBG393200 TLC393200 TUY393200 UEU393200 UOQ393200 UYM393200 VII393200 VSE393200 WCA393200 WLW393200 WVS393200 K458736 JG458736 TC458736 ACY458736 AMU458736 AWQ458736 BGM458736 BQI458736 CAE458736 CKA458736 CTW458736 DDS458736 DNO458736 DXK458736 EHG458736 ERC458736 FAY458736 FKU458736 FUQ458736 GEM458736 GOI458736 GYE458736 HIA458736 HRW458736 IBS458736 ILO458736 IVK458736 JFG458736 JPC458736 JYY458736 KIU458736 KSQ458736 LCM458736 LMI458736 LWE458736 MGA458736 MPW458736 MZS458736 NJO458736 NTK458736 ODG458736 ONC458736 OWY458736 PGU458736 PQQ458736 QAM458736 QKI458736 QUE458736 REA458736 RNW458736 RXS458736 SHO458736 SRK458736 TBG458736 TLC458736 TUY458736 UEU458736 UOQ458736 UYM458736 VII458736 VSE458736 WCA458736 WLW458736 WVS458736 K524272 JG524272 TC524272 ACY524272 AMU524272 AWQ524272 BGM524272 BQI524272 CAE524272 CKA524272 CTW524272 DDS524272 DNO524272 DXK524272 EHG524272 ERC524272 FAY524272 FKU524272 FUQ524272 GEM524272 GOI524272 GYE524272 HIA524272 HRW524272 IBS524272 ILO524272 IVK524272 JFG524272 JPC524272 JYY524272 KIU524272 KSQ524272 LCM524272 LMI524272 LWE524272 MGA524272 MPW524272 MZS524272 NJO524272 NTK524272 ODG524272 ONC524272 OWY524272 PGU524272 PQQ524272 QAM524272 QKI524272 QUE524272 REA524272 RNW524272 RXS524272 SHO524272 SRK524272 TBG524272 TLC524272 TUY524272 UEU524272 UOQ524272 UYM524272 VII524272 VSE524272 WCA524272 WLW524272 WVS524272 K589808 JG589808 TC589808 ACY589808 AMU589808 AWQ589808 BGM589808 BQI589808 CAE589808 CKA589808 CTW589808 DDS589808 DNO589808 DXK589808 EHG589808 ERC589808 FAY589808 FKU589808 FUQ589808 GEM589808 GOI589808 GYE589808 HIA589808 HRW589808 IBS589808 ILO589808 IVK589808 JFG589808 JPC589808 JYY589808 KIU589808 KSQ589808 LCM589808 LMI589808 LWE589808 MGA589808 MPW589808 MZS589808 NJO589808 NTK589808 ODG589808 ONC589808 OWY589808 PGU589808 PQQ589808 QAM589808 QKI589808 QUE589808 REA589808 RNW589808 RXS589808 SHO589808 SRK589808 TBG589808 TLC589808 TUY589808 UEU589808 UOQ589808 UYM589808 VII589808 VSE589808 WCA589808 WLW589808 WVS589808 K655344 JG655344 TC655344 ACY655344 AMU655344 AWQ655344 BGM655344 BQI655344 CAE655344 CKA655344 CTW655344 DDS655344 DNO655344 DXK655344 EHG655344 ERC655344 FAY655344 FKU655344 FUQ655344 GEM655344 GOI655344 GYE655344 HIA655344 HRW655344 IBS655344 ILO655344 IVK655344 JFG655344 JPC655344 JYY655344 KIU655344 KSQ655344 LCM655344 LMI655344 LWE655344 MGA655344 MPW655344 MZS655344 NJO655344 NTK655344 ODG655344 ONC655344 OWY655344 PGU655344 PQQ655344 QAM655344 QKI655344 QUE655344 REA655344 RNW655344 RXS655344 SHO655344 SRK655344 TBG655344 TLC655344 TUY655344 UEU655344 UOQ655344 UYM655344 VII655344 VSE655344 WCA655344 WLW655344 WVS655344 K720880 JG720880 TC720880 ACY720880 AMU720880 AWQ720880 BGM720880 BQI720880 CAE720880 CKA720880 CTW720880 DDS720880 DNO720880 DXK720880 EHG720880 ERC720880 FAY720880 FKU720880 FUQ720880 GEM720880 GOI720880 GYE720880 HIA720880 HRW720880 IBS720880 ILO720880 IVK720880 JFG720880 JPC720880 JYY720880 KIU720880 KSQ720880 LCM720880 LMI720880 LWE720880 MGA720880 MPW720880 MZS720880 NJO720880 NTK720880 ODG720880 ONC720880 OWY720880 PGU720880 PQQ720880 QAM720880 QKI720880 QUE720880 REA720880 RNW720880 RXS720880 SHO720880 SRK720880 TBG720880 TLC720880 TUY720880 UEU720880 UOQ720880 UYM720880 VII720880 VSE720880 WCA720880 WLW720880 WVS720880 K786416 JG786416 TC786416 ACY786416 AMU786416 AWQ786416 BGM786416 BQI786416 CAE786416 CKA786416 CTW786416 DDS786416 DNO786416 DXK786416 EHG786416 ERC786416 FAY786416 FKU786416 FUQ786416 GEM786416 GOI786416 GYE786416 HIA786416 HRW786416 IBS786416 ILO786416 IVK786416 JFG786416 JPC786416 JYY786416 KIU786416 KSQ786416 LCM786416 LMI786416 LWE786416 MGA786416 MPW786416 MZS786416 NJO786416 NTK786416 ODG786416 ONC786416 OWY786416 PGU786416 PQQ786416 QAM786416 QKI786416 QUE786416 REA786416 RNW786416 RXS786416 SHO786416 SRK786416 TBG786416 TLC786416 TUY786416 UEU786416 UOQ786416 UYM786416 VII786416 VSE786416 WCA786416 WLW786416 WVS786416 K851952 JG851952 TC851952 ACY851952 AMU851952 AWQ851952 BGM851952 BQI851952 CAE851952 CKA851952 CTW851952 DDS851952 DNO851952 DXK851952 EHG851952 ERC851952 FAY851952 FKU851952 FUQ851952 GEM851952 GOI851952 GYE851952 HIA851952 HRW851952 IBS851952 ILO851952 IVK851952 JFG851952 JPC851952 JYY851952 KIU851952 KSQ851952 LCM851952 LMI851952 LWE851952 MGA851952 MPW851952 MZS851952 NJO851952 NTK851952 ODG851952 ONC851952 OWY851952 PGU851952 PQQ851952 QAM851952 QKI851952 QUE851952 REA851952 RNW851952 RXS851952 SHO851952 SRK851952 TBG851952 TLC851952 TUY851952 UEU851952 UOQ851952 UYM851952 VII851952 VSE851952 WCA851952 WLW851952 WVS851952 K917488 JG917488 TC917488 ACY917488 AMU917488 AWQ917488 BGM917488 BQI917488 CAE917488 CKA917488 CTW917488 DDS917488 DNO917488 DXK917488 EHG917488 ERC917488 FAY917488 FKU917488 FUQ917488 GEM917488 GOI917488 GYE917488 HIA917488 HRW917488 IBS917488 ILO917488 IVK917488 JFG917488 JPC917488 JYY917488 KIU917488 KSQ917488 LCM917488 LMI917488 LWE917488 MGA917488 MPW917488 MZS917488 NJO917488 NTK917488 ODG917488 ONC917488 OWY917488 PGU917488 PQQ917488 QAM917488 QKI917488 QUE917488 REA917488 RNW917488 RXS917488 SHO917488 SRK917488 TBG917488 TLC917488 TUY917488 UEU917488 UOQ917488 UYM917488 VII917488 VSE917488 WCA917488 WLW917488 WVS917488 K983024 JG983024 TC983024 ACY983024 AMU983024 AWQ983024 BGM983024 BQI983024 CAE983024 CKA983024 CTW983024 DDS983024 DNO983024 DXK983024 EHG983024 ERC983024 FAY983024 FKU983024 FUQ983024 GEM983024 GOI983024 GYE983024 HIA983024 HRW983024 IBS983024 ILO983024 IVK983024 JFG983024 JPC983024 JYY983024 KIU983024 KSQ983024 LCM983024 LMI983024 LWE983024 MGA983024 MPW983024 MZS983024 NJO983024 NTK983024 ODG983024 ONC983024 OWY983024 PGU983024 PQQ983024 QAM983024 QKI983024 QUE983024 REA983024 RNW983024 RXS983024 SHO983024 SRK983024 TBG983024 TLC983024 TUY983024 UEU983024 UOQ983024 UYM983024 VII983024 VSE983024 WCA983024 WLW983024 WVS983024 K65729 JG65729 TC65729 ACY65729 AMU65729 AWQ65729 BGM65729 BQI65729 CAE65729 CKA65729 CTW65729 DDS65729 DNO65729 DXK65729 EHG65729 ERC65729 FAY65729 FKU65729 FUQ65729 GEM65729 GOI65729 GYE65729 HIA65729 HRW65729 IBS65729 ILO65729 IVK65729 JFG65729 JPC65729 JYY65729 KIU65729 KSQ65729 LCM65729 LMI65729 LWE65729 MGA65729 MPW65729 MZS65729 NJO65729 NTK65729 ODG65729 ONC65729 OWY65729 PGU65729 PQQ65729 QAM65729 QKI65729 QUE65729 REA65729 RNW65729 RXS65729 SHO65729 SRK65729 TBG65729 TLC65729 TUY65729 UEU65729 UOQ65729 UYM65729 VII65729 VSE65729 WCA65729 WLW65729 WVS65729 K131265 JG131265 TC131265 ACY131265 AMU131265 AWQ131265 BGM131265 BQI131265 CAE131265 CKA131265 CTW131265 DDS131265 DNO131265 DXK131265 EHG131265 ERC131265 FAY131265 FKU131265 FUQ131265 GEM131265 GOI131265 GYE131265 HIA131265 HRW131265 IBS131265 ILO131265 IVK131265 JFG131265 JPC131265 JYY131265 KIU131265 KSQ131265 LCM131265 LMI131265 LWE131265 MGA131265 MPW131265 MZS131265 NJO131265 NTK131265 ODG131265 ONC131265 OWY131265 PGU131265 PQQ131265 QAM131265 QKI131265 QUE131265 REA131265 RNW131265 RXS131265 SHO131265 SRK131265 TBG131265 TLC131265 TUY131265 UEU131265 UOQ131265 UYM131265 VII131265 VSE131265 WCA131265 WLW131265 WVS131265 K196801 JG196801 TC196801 ACY196801 AMU196801 AWQ196801 BGM196801 BQI196801 CAE196801 CKA196801 CTW196801 DDS196801 DNO196801 DXK196801 EHG196801 ERC196801 FAY196801 FKU196801 FUQ196801 GEM196801 GOI196801 GYE196801 HIA196801 HRW196801 IBS196801 ILO196801 IVK196801 JFG196801 JPC196801 JYY196801 KIU196801 KSQ196801 LCM196801 LMI196801 LWE196801 MGA196801 MPW196801 MZS196801 NJO196801 NTK196801 ODG196801 ONC196801 OWY196801 PGU196801 PQQ196801 QAM196801 QKI196801 QUE196801 REA196801 RNW196801 RXS196801 SHO196801 SRK196801 TBG196801 TLC196801 TUY196801 UEU196801 UOQ196801 UYM196801 VII196801 VSE196801 WCA196801 WLW196801 WVS196801 K262337 JG262337 TC262337 ACY262337 AMU262337 AWQ262337 BGM262337 BQI262337 CAE262337 CKA262337 CTW262337 DDS262337 DNO262337 DXK262337 EHG262337 ERC262337 FAY262337 FKU262337 FUQ262337 GEM262337 GOI262337 GYE262337 HIA262337 HRW262337 IBS262337 ILO262337 IVK262337 JFG262337 JPC262337 JYY262337 KIU262337 KSQ262337 LCM262337 LMI262337 LWE262337 MGA262337 MPW262337 MZS262337 NJO262337 NTK262337 ODG262337 ONC262337 OWY262337 PGU262337 PQQ262337 QAM262337 QKI262337 QUE262337 REA262337 RNW262337 RXS262337 SHO262337 SRK262337 TBG262337 TLC262337 TUY262337 UEU262337 UOQ262337 UYM262337 VII262337 VSE262337 WCA262337 WLW262337 WVS262337 K327873 JG327873 TC327873 ACY327873 AMU327873 AWQ327873 BGM327873 BQI327873 CAE327873 CKA327873 CTW327873 DDS327873 DNO327873 DXK327873 EHG327873 ERC327873 FAY327873 FKU327873 FUQ327873 GEM327873 GOI327873 GYE327873 HIA327873 HRW327873 IBS327873 ILO327873 IVK327873 JFG327873 JPC327873 JYY327873 KIU327873 KSQ327873 LCM327873 LMI327873 LWE327873 MGA327873 MPW327873 MZS327873 NJO327873 NTK327873 ODG327873 ONC327873 OWY327873 PGU327873 PQQ327873 QAM327873 QKI327873 QUE327873 REA327873 RNW327873 RXS327873 SHO327873 SRK327873 TBG327873 TLC327873 TUY327873 UEU327873 UOQ327873 UYM327873 VII327873 VSE327873 WCA327873 WLW327873 WVS327873 K393409 JG393409 TC393409 ACY393409 AMU393409 AWQ393409 BGM393409 BQI393409 CAE393409 CKA393409 CTW393409 DDS393409 DNO393409 DXK393409 EHG393409 ERC393409 FAY393409 FKU393409 FUQ393409 GEM393409 GOI393409 GYE393409 HIA393409 HRW393409 IBS393409 ILO393409 IVK393409 JFG393409 JPC393409 JYY393409 KIU393409 KSQ393409 LCM393409 LMI393409 LWE393409 MGA393409 MPW393409 MZS393409 NJO393409 NTK393409 ODG393409 ONC393409 OWY393409 PGU393409 PQQ393409 QAM393409 QKI393409 QUE393409 REA393409 RNW393409 RXS393409 SHO393409 SRK393409 TBG393409 TLC393409 TUY393409 UEU393409 UOQ393409 UYM393409 VII393409 VSE393409 WCA393409 WLW393409 WVS393409 K458945 JG458945 TC458945 ACY458945 AMU458945 AWQ458945 BGM458945 BQI458945 CAE458945 CKA458945 CTW458945 DDS458945 DNO458945 DXK458945 EHG458945 ERC458945 FAY458945 FKU458945 FUQ458945 GEM458945 GOI458945 GYE458945 HIA458945 HRW458945 IBS458945 ILO458945 IVK458945 JFG458945 JPC458945 JYY458945 KIU458945 KSQ458945 LCM458945 LMI458945 LWE458945 MGA458945 MPW458945 MZS458945 NJO458945 NTK458945 ODG458945 ONC458945 OWY458945 PGU458945 PQQ458945 QAM458945 QKI458945 QUE458945 REA458945 RNW458945 RXS458945 SHO458945 SRK458945 TBG458945 TLC458945 TUY458945 UEU458945 UOQ458945 UYM458945 VII458945 VSE458945 WCA458945 WLW458945 WVS458945 K524481 JG524481 TC524481 ACY524481 AMU524481 AWQ524481 BGM524481 BQI524481 CAE524481 CKA524481 CTW524481 DDS524481 DNO524481 DXK524481 EHG524481 ERC524481 FAY524481 FKU524481 FUQ524481 GEM524481 GOI524481 GYE524481 HIA524481 HRW524481 IBS524481 ILO524481 IVK524481 JFG524481 JPC524481 JYY524481 KIU524481 KSQ524481 LCM524481 LMI524481 LWE524481 MGA524481 MPW524481 MZS524481 NJO524481 NTK524481 ODG524481 ONC524481 OWY524481 PGU524481 PQQ524481 QAM524481 QKI524481 QUE524481 REA524481 RNW524481 RXS524481 SHO524481 SRK524481 TBG524481 TLC524481 TUY524481 UEU524481 UOQ524481 UYM524481 VII524481 VSE524481 WCA524481 WLW524481 WVS524481 K590017 JG590017 TC590017 ACY590017 AMU590017 AWQ590017 BGM590017 BQI590017 CAE590017 CKA590017 CTW590017 DDS590017 DNO590017 DXK590017 EHG590017 ERC590017 FAY590017 FKU590017 FUQ590017 GEM590017 GOI590017 GYE590017 HIA590017 HRW590017 IBS590017 ILO590017 IVK590017 JFG590017 JPC590017 JYY590017 KIU590017 KSQ590017 LCM590017 LMI590017 LWE590017 MGA590017 MPW590017 MZS590017 NJO590017 NTK590017 ODG590017 ONC590017 OWY590017 PGU590017 PQQ590017 QAM590017 QKI590017 QUE590017 REA590017 RNW590017 RXS590017 SHO590017 SRK590017 TBG590017 TLC590017 TUY590017 UEU590017 UOQ590017 UYM590017 VII590017 VSE590017 WCA590017 WLW590017 WVS590017 K655553 JG655553 TC655553 ACY655553 AMU655553 AWQ655553 BGM655553 BQI655553 CAE655553 CKA655553 CTW655553 DDS655553 DNO655553 DXK655553 EHG655553 ERC655553 FAY655553 FKU655553 FUQ655553 GEM655553 GOI655553 GYE655553 HIA655553 HRW655553 IBS655553 ILO655553 IVK655553 JFG655553 JPC655553 JYY655553 KIU655553 KSQ655553 LCM655553 LMI655553 LWE655553 MGA655553 MPW655553 MZS655553 NJO655553 NTK655553 ODG655553 ONC655553 OWY655553 PGU655553 PQQ655553 QAM655553 QKI655553 QUE655553 REA655553 RNW655553 RXS655553 SHO655553 SRK655553 TBG655553 TLC655553 TUY655553 UEU655553 UOQ655553 UYM655553 VII655553 VSE655553 WCA655553 WLW655553 WVS655553 K721089 JG721089 TC721089 ACY721089 AMU721089 AWQ721089 BGM721089 BQI721089 CAE721089 CKA721089 CTW721089 DDS721089 DNO721089 DXK721089 EHG721089 ERC721089 FAY721089 FKU721089 FUQ721089 GEM721089 GOI721089 GYE721089 HIA721089 HRW721089 IBS721089 ILO721089 IVK721089 JFG721089 JPC721089 JYY721089 KIU721089 KSQ721089 LCM721089 LMI721089 LWE721089 MGA721089 MPW721089 MZS721089 NJO721089 NTK721089 ODG721089 ONC721089 OWY721089 PGU721089 PQQ721089 QAM721089 QKI721089 QUE721089 REA721089 RNW721089 RXS721089 SHO721089 SRK721089 TBG721089 TLC721089 TUY721089 UEU721089 UOQ721089 UYM721089 VII721089 VSE721089 WCA721089 WLW721089 WVS721089 K786625 JG786625 TC786625 ACY786625 AMU786625 AWQ786625 BGM786625 BQI786625 CAE786625 CKA786625 CTW786625 DDS786625 DNO786625 DXK786625 EHG786625 ERC786625 FAY786625 FKU786625 FUQ786625 GEM786625 GOI786625 GYE786625 HIA786625 HRW786625 IBS786625 ILO786625 IVK786625 JFG786625 JPC786625 JYY786625 KIU786625 KSQ786625 LCM786625 LMI786625 LWE786625 MGA786625 MPW786625 MZS786625 NJO786625 NTK786625 ODG786625 ONC786625 OWY786625 PGU786625 PQQ786625 QAM786625 QKI786625 QUE786625 REA786625 RNW786625 RXS786625 SHO786625 SRK786625 TBG786625 TLC786625 TUY786625 UEU786625 UOQ786625 UYM786625 VII786625 VSE786625 WCA786625 WLW786625 WVS786625 K852161 JG852161 TC852161 ACY852161 AMU852161 AWQ852161 BGM852161 BQI852161 CAE852161 CKA852161 CTW852161 DDS852161 DNO852161 DXK852161 EHG852161 ERC852161 FAY852161 FKU852161 FUQ852161 GEM852161 GOI852161 GYE852161 HIA852161 HRW852161 IBS852161 ILO852161 IVK852161 JFG852161 JPC852161 JYY852161 KIU852161 KSQ852161 LCM852161 LMI852161 LWE852161 MGA852161 MPW852161 MZS852161 NJO852161 NTK852161 ODG852161 ONC852161 OWY852161 PGU852161 PQQ852161 QAM852161 QKI852161 QUE852161 REA852161 RNW852161 RXS852161 SHO852161 SRK852161 TBG852161 TLC852161 TUY852161 UEU852161 UOQ852161 UYM852161 VII852161 VSE852161 WCA852161 WLW852161 WVS852161 K917697 JG917697 TC917697 ACY917697 AMU917697 AWQ917697 BGM917697 BQI917697 CAE917697 CKA917697 CTW917697 DDS917697 DNO917697 DXK917697 EHG917697 ERC917697 FAY917697 FKU917697 FUQ917697 GEM917697 GOI917697 GYE917697 HIA917697 HRW917697 IBS917697 ILO917697 IVK917697 JFG917697 JPC917697 JYY917697 KIU917697 KSQ917697 LCM917697 LMI917697 LWE917697 MGA917697 MPW917697 MZS917697 NJO917697 NTK917697 ODG917697 ONC917697 OWY917697 PGU917697 PQQ917697 QAM917697 QKI917697 QUE917697 REA917697 RNW917697 RXS917697 SHO917697 SRK917697 TBG917697 TLC917697 TUY917697 UEU917697 UOQ917697 UYM917697 VII917697 VSE917697 WCA917697 WLW917697 WVS917697 K983233 JG983233 TC983233 ACY983233 AMU983233 AWQ983233 BGM983233 BQI983233 CAE983233 CKA983233 CTW983233 DDS983233 DNO983233 DXK983233 EHG983233 ERC983233 FAY983233 FKU983233 FUQ983233 GEM983233 GOI983233 GYE983233 HIA983233 HRW983233 IBS983233 ILO983233 IVK983233 JFG983233 JPC983233 JYY983233 KIU983233 KSQ983233 LCM983233 LMI983233 LWE983233 MGA983233 MPW983233 MZS983233 NJO983233 NTK983233 ODG983233 ONC983233 OWY983233 PGU983233 PQQ983233 QAM983233 QKI983233 QUE983233 REA983233 RNW983233 RXS983233 SHO983233 SRK983233 TBG983233 TLC983233 TUY983233 UEU983233 UOQ983233 UYM983233 VII983233 VSE983233 WCA983233 WLW983233 WVS983233 K65644 JG65644 TC65644 ACY65644 AMU65644 AWQ65644 BGM65644 BQI65644 CAE65644 CKA65644 CTW65644 DDS65644 DNO65644 DXK65644 EHG65644 ERC65644 FAY65644 FKU65644 FUQ65644 GEM65644 GOI65644 GYE65644 HIA65644 HRW65644 IBS65644 ILO65644 IVK65644 JFG65644 JPC65644 JYY65644 KIU65644 KSQ65644 LCM65644 LMI65644 LWE65644 MGA65644 MPW65644 MZS65644 NJO65644 NTK65644 ODG65644 ONC65644 OWY65644 PGU65644 PQQ65644 QAM65644 QKI65644 QUE65644 REA65644 RNW65644 RXS65644 SHO65644 SRK65644 TBG65644 TLC65644 TUY65644 UEU65644 UOQ65644 UYM65644 VII65644 VSE65644 WCA65644 WLW65644 WVS65644 K131180 JG131180 TC131180 ACY131180 AMU131180 AWQ131180 BGM131180 BQI131180 CAE131180 CKA131180 CTW131180 DDS131180 DNO131180 DXK131180 EHG131180 ERC131180 FAY131180 FKU131180 FUQ131180 GEM131180 GOI131180 GYE131180 HIA131180 HRW131180 IBS131180 ILO131180 IVK131180 JFG131180 JPC131180 JYY131180 KIU131180 KSQ131180 LCM131180 LMI131180 LWE131180 MGA131180 MPW131180 MZS131180 NJO131180 NTK131180 ODG131180 ONC131180 OWY131180 PGU131180 PQQ131180 QAM131180 QKI131180 QUE131180 REA131180 RNW131180 RXS131180 SHO131180 SRK131180 TBG131180 TLC131180 TUY131180 UEU131180 UOQ131180 UYM131180 VII131180 VSE131180 WCA131180 WLW131180 WVS131180 K196716 JG196716 TC196716 ACY196716 AMU196716 AWQ196716 BGM196716 BQI196716 CAE196716 CKA196716 CTW196716 DDS196716 DNO196716 DXK196716 EHG196716 ERC196716 FAY196716 FKU196716 FUQ196716 GEM196716 GOI196716 GYE196716 HIA196716 HRW196716 IBS196716 ILO196716 IVK196716 JFG196716 JPC196716 JYY196716 KIU196716 KSQ196716 LCM196716 LMI196716 LWE196716 MGA196716 MPW196716 MZS196716 NJO196716 NTK196716 ODG196716 ONC196716 OWY196716 PGU196716 PQQ196716 QAM196716 QKI196716 QUE196716 REA196716 RNW196716 RXS196716 SHO196716 SRK196716 TBG196716 TLC196716 TUY196716 UEU196716 UOQ196716 UYM196716 VII196716 VSE196716 WCA196716 WLW196716 WVS196716 K262252 JG262252 TC262252 ACY262252 AMU262252 AWQ262252 BGM262252 BQI262252 CAE262252 CKA262252 CTW262252 DDS262252 DNO262252 DXK262252 EHG262252 ERC262252 FAY262252 FKU262252 FUQ262252 GEM262252 GOI262252 GYE262252 HIA262252 HRW262252 IBS262252 ILO262252 IVK262252 JFG262252 JPC262252 JYY262252 KIU262252 KSQ262252 LCM262252 LMI262252 LWE262252 MGA262252 MPW262252 MZS262252 NJO262252 NTK262252 ODG262252 ONC262252 OWY262252 PGU262252 PQQ262252 QAM262252 QKI262252 QUE262252 REA262252 RNW262252 RXS262252 SHO262252 SRK262252 TBG262252 TLC262252 TUY262252 UEU262252 UOQ262252 UYM262252 VII262252 VSE262252 WCA262252 WLW262252 WVS262252 K327788 JG327788 TC327788 ACY327788 AMU327788 AWQ327788 BGM327788 BQI327788 CAE327788 CKA327788 CTW327788 DDS327788 DNO327788 DXK327788 EHG327788 ERC327788 FAY327788 FKU327788 FUQ327788 GEM327788 GOI327788 GYE327788 HIA327788 HRW327788 IBS327788 ILO327788 IVK327788 JFG327788 JPC327788 JYY327788 KIU327788 KSQ327788 LCM327788 LMI327788 LWE327788 MGA327788 MPW327788 MZS327788 NJO327788 NTK327788 ODG327788 ONC327788 OWY327788 PGU327788 PQQ327788 QAM327788 QKI327788 QUE327788 REA327788 RNW327788 RXS327788 SHO327788 SRK327788 TBG327788 TLC327788 TUY327788 UEU327788 UOQ327788 UYM327788 VII327788 VSE327788 WCA327788 WLW327788 WVS327788 K393324 JG393324 TC393324 ACY393324 AMU393324 AWQ393324 BGM393324 BQI393324 CAE393324 CKA393324 CTW393324 DDS393324 DNO393324 DXK393324 EHG393324 ERC393324 FAY393324 FKU393324 FUQ393324 GEM393324 GOI393324 GYE393324 HIA393324 HRW393324 IBS393324 ILO393324 IVK393324 JFG393324 JPC393324 JYY393324 KIU393324 KSQ393324 LCM393324 LMI393324 LWE393324 MGA393324 MPW393324 MZS393324 NJO393324 NTK393324 ODG393324 ONC393324 OWY393324 PGU393324 PQQ393324 QAM393324 QKI393324 QUE393324 REA393324 RNW393324 RXS393324 SHO393324 SRK393324 TBG393324 TLC393324 TUY393324 UEU393324 UOQ393324 UYM393324 VII393324 VSE393324 WCA393324 WLW393324 WVS393324 K458860 JG458860 TC458860 ACY458860 AMU458860 AWQ458860 BGM458860 BQI458860 CAE458860 CKA458860 CTW458860 DDS458860 DNO458860 DXK458860 EHG458860 ERC458860 FAY458860 FKU458860 FUQ458860 GEM458860 GOI458860 GYE458860 HIA458860 HRW458860 IBS458860 ILO458860 IVK458860 JFG458860 JPC458860 JYY458860 KIU458860 KSQ458860 LCM458860 LMI458860 LWE458860 MGA458860 MPW458860 MZS458860 NJO458860 NTK458860 ODG458860 ONC458860 OWY458860 PGU458860 PQQ458860 QAM458860 QKI458860 QUE458860 REA458860 RNW458860 RXS458860 SHO458860 SRK458860 TBG458860 TLC458860 TUY458860 UEU458860 UOQ458860 UYM458860 VII458860 VSE458860 WCA458860 WLW458860 WVS458860 K524396 JG524396 TC524396 ACY524396 AMU524396 AWQ524396 BGM524396 BQI524396 CAE524396 CKA524396 CTW524396 DDS524396 DNO524396 DXK524396 EHG524396 ERC524396 FAY524396 FKU524396 FUQ524396 GEM524396 GOI524396 GYE524396 HIA524396 HRW524396 IBS524396 ILO524396 IVK524396 JFG524396 JPC524396 JYY524396 KIU524396 KSQ524396 LCM524396 LMI524396 LWE524396 MGA524396 MPW524396 MZS524396 NJO524396 NTK524396 ODG524396 ONC524396 OWY524396 PGU524396 PQQ524396 QAM524396 QKI524396 QUE524396 REA524396 RNW524396 RXS524396 SHO524396 SRK524396 TBG524396 TLC524396 TUY524396 UEU524396 UOQ524396 UYM524396 VII524396 VSE524396 WCA524396 WLW524396 WVS524396 K589932 JG589932 TC589932 ACY589932 AMU589932 AWQ589932 BGM589932 BQI589932 CAE589932 CKA589932 CTW589932 DDS589932 DNO589932 DXK589932 EHG589932 ERC589932 FAY589932 FKU589932 FUQ589932 GEM589932 GOI589932 GYE589932 HIA589932 HRW589932 IBS589932 ILO589932 IVK589932 JFG589932 JPC589932 JYY589932 KIU589932 KSQ589932 LCM589932 LMI589932 LWE589932 MGA589932 MPW589932 MZS589932 NJO589932 NTK589932 ODG589932 ONC589932 OWY589932 PGU589932 PQQ589932 QAM589932 QKI589932 QUE589932 REA589932 RNW589932 RXS589932 SHO589932 SRK589932 TBG589932 TLC589932 TUY589932 UEU589932 UOQ589932 UYM589932 VII589932 VSE589932 WCA589932 WLW589932 WVS589932 K655468 JG655468 TC655468 ACY655468 AMU655468 AWQ655468 BGM655468 BQI655468 CAE655468 CKA655468 CTW655468 DDS655468 DNO655468 DXK655468 EHG655468 ERC655468 FAY655468 FKU655468 FUQ655468 GEM655468 GOI655468 GYE655468 HIA655468 HRW655468 IBS655468 ILO655468 IVK655468 JFG655468 JPC655468 JYY655468 KIU655468 KSQ655468 LCM655468 LMI655468 LWE655468 MGA655468 MPW655468 MZS655468 NJO655468 NTK655468 ODG655468 ONC655468 OWY655468 PGU655468 PQQ655468 QAM655468 QKI655468 QUE655468 REA655468 RNW655468 RXS655468 SHO655468 SRK655468 TBG655468 TLC655468 TUY655468 UEU655468 UOQ655468 UYM655468 VII655468 VSE655468 WCA655468 WLW655468 WVS655468 K721004 JG721004 TC721004 ACY721004 AMU721004 AWQ721004 BGM721004 BQI721004 CAE721004 CKA721004 CTW721004 DDS721004 DNO721004 DXK721004 EHG721004 ERC721004 FAY721004 FKU721004 FUQ721004 GEM721004 GOI721004 GYE721004 HIA721004 HRW721004 IBS721004 ILO721004 IVK721004 JFG721004 JPC721004 JYY721004 KIU721004 KSQ721004 LCM721004 LMI721004 LWE721004 MGA721004 MPW721004 MZS721004 NJO721004 NTK721004 ODG721004 ONC721004 OWY721004 PGU721004 PQQ721004 QAM721004 QKI721004 QUE721004 REA721004 RNW721004 RXS721004 SHO721004 SRK721004 TBG721004 TLC721004 TUY721004 UEU721004 UOQ721004 UYM721004 VII721004 VSE721004 WCA721004 WLW721004 WVS721004 K786540 JG786540 TC786540 ACY786540 AMU786540 AWQ786540 BGM786540 BQI786540 CAE786540 CKA786540 CTW786540 DDS786540 DNO786540 DXK786540 EHG786540 ERC786540 FAY786540 FKU786540 FUQ786540 GEM786540 GOI786540 GYE786540 HIA786540 HRW786540 IBS786540 ILO786540 IVK786540 JFG786540 JPC786540 JYY786540 KIU786540 KSQ786540 LCM786540 LMI786540 LWE786540 MGA786540 MPW786540 MZS786540 NJO786540 NTK786540 ODG786540 ONC786540 OWY786540 PGU786540 PQQ786540 QAM786540 QKI786540 QUE786540 REA786540 RNW786540 RXS786540 SHO786540 SRK786540 TBG786540 TLC786540 TUY786540 UEU786540 UOQ786540 UYM786540 VII786540 VSE786540 WCA786540 WLW786540 WVS786540 K852076 JG852076 TC852076 ACY852076 AMU852076 AWQ852076 BGM852076 BQI852076 CAE852076 CKA852076 CTW852076 DDS852076 DNO852076 DXK852076 EHG852076 ERC852076 FAY852076 FKU852076 FUQ852076 GEM852076 GOI852076 GYE852076 HIA852076 HRW852076 IBS852076 ILO852076 IVK852076 JFG852076 JPC852076 JYY852076 KIU852076 KSQ852076 LCM852076 LMI852076 LWE852076 MGA852076 MPW852076 MZS852076 NJO852076 NTK852076 ODG852076 ONC852076 OWY852076 PGU852076 PQQ852076 QAM852076 QKI852076 QUE852076 REA852076 RNW852076 RXS852076 SHO852076 SRK852076 TBG852076 TLC852076 TUY852076 UEU852076 UOQ852076 UYM852076 VII852076 VSE852076 WCA852076 WLW852076 WVS852076 K917612 JG917612 TC917612 ACY917612 AMU917612 AWQ917612 BGM917612 BQI917612 CAE917612 CKA917612 CTW917612 DDS917612 DNO917612 DXK917612 EHG917612 ERC917612 FAY917612 FKU917612 FUQ917612 GEM917612 GOI917612 GYE917612 HIA917612 HRW917612 IBS917612 ILO917612 IVK917612 JFG917612 JPC917612 JYY917612 KIU917612 KSQ917612 LCM917612 LMI917612 LWE917612 MGA917612 MPW917612 MZS917612 NJO917612 NTK917612 ODG917612 ONC917612 OWY917612 PGU917612 PQQ917612 QAM917612 QKI917612 QUE917612 REA917612 RNW917612 RXS917612 SHO917612 SRK917612 TBG917612 TLC917612 TUY917612 UEU917612 UOQ917612 UYM917612 VII917612 VSE917612 WCA917612 WLW917612 WVS917612 K983148 JG983148 TC983148 ACY983148 AMU983148 AWQ983148 BGM983148 BQI983148 CAE983148 CKA983148 CTW983148 DDS983148 DNO983148 DXK983148 EHG983148 ERC983148 FAY983148 FKU983148 FUQ983148 GEM983148 GOI983148 GYE983148 HIA983148 HRW983148 IBS983148 ILO983148 IVK983148 JFG983148 JPC983148 JYY983148 KIU983148 KSQ983148 LCM983148 LMI983148 LWE983148 MGA983148 MPW983148 MZS983148 NJO983148 NTK983148 ODG983148 ONC983148 OWY983148 PGU983148 PQQ983148 QAM983148 QKI983148 QUE983148 REA983148 RNW983148 RXS983148 SHO983148 SRK983148 TBG983148 TLC983148 TUY983148 UEU983148 UOQ983148 UYM983148 VII983148 VSE983148 WCA983148 WLW983148 WVS983148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K65603 JG65603 TC65603 ACY65603 AMU65603 AWQ65603 BGM65603 BQI65603 CAE65603 CKA65603 CTW65603 DDS65603 DNO65603 DXK65603 EHG65603 ERC65603 FAY65603 FKU65603 FUQ65603 GEM65603 GOI65603 GYE65603 HIA65603 HRW65603 IBS65603 ILO65603 IVK65603 JFG65603 JPC65603 JYY65603 KIU65603 KSQ65603 LCM65603 LMI65603 LWE65603 MGA65603 MPW65603 MZS65603 NJO65603 NTK65603 ODG65603 ONC65603 OWY65603 PGU65603 PQQ65603 QAM65603 QKI65603 QUE65603 REA65603 RNW65603 RXS65603 SHO65603 SRK65603 TBG65603 TLC65603 TUY65603 UEU65603 UOQ65603 UYM65603 VII65603 VSE65603 WCA65603 WLW65603 WVS65603 K131139 JG131139 TC131139 ACY131139 AMU131139 AWQ131139 BGM131139 BQI131139 CAE131139 CKA131139 CTW131139 DDS131139 DNO131139 DXK131139 EHG131139 ERC131139 FAY131139 FKU131139 FUQ131139 GEM131139 GOI131139 GYE131139 HIA131139 HRW131139 IBS131139 ILO131139 IVK131139 JFG131139 JPC131139 JYY131139 KIU131139 KSQ131139 LCM131139 LMI131139 LWE131139 MGA131139 MPW131139 MZS131139 NJO131139 NTK131139 ODG131139 ONC131139 OWY131139 PGU131139 PQQ131139 QAM131139 QKI131139 QUE131139 REA131139 RNW131139 RXS131139 SHO131139 SRK131139 TBG131139 TLC131139 TUY131139 UEU131139 UOQ131139 UYM131139 VII131139 VSE131139 WCA131139 WLW131139 WVS131139 K196675 JG196675 TC196675 ACY196675 AMU196675 AWQ196675 BGM196675 BQI196675 CAE196675 CKA196675 CTW196675 DDS196675 DNO196675 DXK196675 EHG196675 ERC196675 FAY196675 FKU196675 FUQ196675 GEM196675 GOI196675 GYE196675 HIA196675 HRW196675 IBS196675 ILO196675 IVK196675 JFG196675 JPC196675 JYY196675 KIU196675 KSQ196675 LCM196675 LMI196675 LWE196675 MGA196675 MPW196675 MZS196675 NJO196675 NTK196675 ODG196675 ONC196675 OWY196675 PGU196675 PQQ196675 QAM196675 QKI196675 QUE196675 REA196675 RNW196675 RXS196675 SHO196675 SRK196675 TBG196675 TLC196675 TUY196675 UEU196675 UOQ196675 UYM196675 VII196675 VSE196675 WCA196675 WLW196675 WVS196675 K262211 JG262211 TC262211 ACY262211 AMU262211 AWQ262211 BGM262211 BQI262211 CAE262211 CKA262211 CTW262211 DDS262211 DNO262211 DXK262211 EHG262211 ERC262211 FAY262211 FKU262211 FUQ262211 GEM262211 GOI262211 GYE262211 HIA262211 HRW262211 IBS262211 ILO262211 IVK262211 JFG262211 JPC262211 JYY262211 KIU262211 KSQ262211 LCM262211 LMI262211 LWE262211 MGA262211 MPW262211 MZS262211 NJO262211 NTK262211 ODG262211 ONC262211 OWY262211 PGU262211 PQQ262211 QAM262211 QKI262211 QUE262211 REA262211 RNW262211 RXS262211 SHO262211 SRK262211 TBG262211 TLC262211 TUY262211 UEU262211 UOQ262211 UYM262211 VII262211 VSE262211 WCA262211 WLW262211 WVS262211 K327747 JG327747 TC327747 ACY327747 AMU327747 AWQ327747 BGM327747 BQI327747 CAE327747 CKA327747 CTW327747 DDS327747 DNO327747 DXK327747 EHG327747 ERC327747 FAY327747 FKU327747 FUQ327747 GEM327747 GOI327747 GYE327747 HIA327747 HRW327747 IBS327747 ILO327747 IVK327747 JFG327747 JPC327747 JYY327747 KIU327747 KSQ327747 LCM327747 LMI327747 LWE327747 MGA327747 MPW327747 MZS327747 NJO327747 NTK327747 ODG327747 ONC327747 OWY327747 PGU327747 PQQ327747 QAM327747 QKI327747 QUE327747 REA327747 RNW327747 RXS327747 SHO327747 SRK327747 TBG327747 TLC327747 TUY327747 UEU327747 UOQ327747 UYM327747 VII327747 VSE327747 WCA327747 WLW327747 WVS327747 K393283 JG393283 TC393283 ACY393283 AMU393283 AWQ393283 BGM393283 BQI393283 CAE393283 CKA393283 CTW393283 DDS393283 DNO393283 DXK393283 EHG393283 ERC393283 FAY393283 FKU393283 FUQ393283 GEM393283 GOI393283 GYE393283 HIA393283 HRW393283 IBS393283 ILO393283 IVK393283 JFG393283 JPC393283 JYY393283 KIU393283 KSQ393283 LCM393283 LMI393283 LWE393283 MGA393283 MPW393283 MZS393283 NJO393283 NTK393283 ODG393283 ONC393283 OWY393283 PGU393283 PQQ393283 QAM393283 QKI393283 QUE393283 REA393283 RNW393283 RXS393283 SHO393283 SRK393283 TBG393283 TLC393283 TUY393283 UEU393283 UOQ393283 UYM393283 VII393283 VSE393283 WCA393283 WLW393283 WVS393283 K458819 JG458819 TC458819 ACY458819 AMU458819 AWQ458819 BGM458819 BQI458819 CAE458819 CKA458819 CTW458819 DDS458819 DNO458819 DXK458819 EHG458819 ERC458819 FAY458819 FKU458819 FUQ458819 GEM458819 GOI458819 GYE458819 HIA458819 HRW458819 IBS458819 ILO458819 IVK458819 JFG458819 JPC458819 JYY458819 KIU458819 KSQ458819 LCM458819 LMI458819 LWE458819 MGA458819 MPW458819 MZS458819 NJO458819 NTK458819 ODG458819 ONC458819 OWY458819 PGU458819 PQQ458819 QAM458819 QKI458819 QUE458819 REA458819 RNW458819 RXS458819 SHO458819 SRK458819 TBG458819 TLC458819 TUY458819 UEU458819 UOQ458819 UYM458819 VII458819 VSE458819 WCA458819 WLW458819 WVS458819 K524355 JG524355 TC524355 ACY524355 AMU524355 AWQ524355 BGM524355 BQI524355 CAE524355 CKA524355 CTW524355 DDS524355 DNO524355 DXK524355 EHG524355 ERC524355 FAY524355 FKU524355 FUQ524355 GEM524355 GOI524355 GYE524355 HIA524355 HRW524355 IBS524355 ILO524355 IVK524355 JFG524355 JPC524355 JYY524355 KIU524355 KSQ524355 LCM524355 LMI524355 LWE524355 MGA524355 MPW524355 MZS524355 NJO524355 NTK524355 ODG524355 ONC524355 OWY524355 PGU524355 PQQ524355 QAM524355 QKI524355 QUE524355 REA524355 RNW524355 RXS524355 SHO524355 SRK524355 TBG524355 TLC524355 TUY524355 UEU524355 UOQ524355 UYM524355 VII524355 VSE524355 WCA524355 WLW524355 WVS524355 K589891 JG589891 TC589891 ACY589891 AMU589891 AWQ589891 BGM589891 BQI589891 CAE589891 CKA589891 CTW589891 DDS589891 DNO589891 DXK589891 EHG589891 ERC589891 FAY589891 FKU589891 FUQ589891 GEM589891 GOI589891 GYE589891 HIA589891 HRW589891 IBS589891 ILO589891 IVK589891 JFG589891 JPC589891 JYY589891 KIU589891 KSQ589891 LCM589891 LMI589891 LWE589891 MGA589891 MPW589891 MZS589891 NJO589891 NTK589891 ODG589891 ONC589891 OWY589891 PGU589891 PQQ589891 QAM589891 QKI589891 QUE589891 REA589891 RNW589891 RXS589891 SHO589891 SRK589891 TBG589891 TLC589891 TUY589891 UEU589891 UOQ589891 UYM589891 VII589891 VSE589891 WCA589891 WLW589891 WVS589891 K655427 JG655427 TC655427 ACY655427 AMU655427 AWQ655427 BGM655427 BQI655427 CAE655427 CKA655427 CTW655427 DDS655427 DNO655427 DXK655427 EHG655427 ERC655427 FAY655427 FKU655427 FUQ655427 GEM655427 GOI655427 GYE655427 HIA655427 HRW655427 IBS655427 ILO655427 IVK655427 JFG655427 JPC655427 JYY655427 KIU655427 KSQ655427 LCM655427 LMI655427 LWE655427 MGA655427 MPW655427 MZS655427 NJO655427 NTK655427 ODG655427 ONC655427 OWY655427 PGU655427 PQQ655427 QAM655427 QKI655427 QUE655427 REA655427 RNW655427 RXS655427 SHO655427 SRK655427 TBG655427 TLC655427 TUY655427 UEU655427 UOQ655427 UYM655427 VII655427 VSE655427 WCA655427 WLW655427 WVS655427 K720963 JG720963 TC720963 ACY720963 AMU720963 AWQ720963 BGM720963 BQI720963 CAE720963 CKA720963 CTW720963 DDS720963 DNO720963 DXK720963 EHG720963 ERC720963 FAY720963 FKU720963 FUQ720963 GEM720963 GOI720963 GYE720963 HIA720963 HRW720963 IBS720963 ILO720963 IVK720963 JFG720963 JPC720963 JYY720963 KIU720963 KSQ720963 LCM720963 LMI720963 LWE720963 MGA720963 MPW720963 MZS720963 NJO720963 NTK720963 ODG720963 ONC720963 OWY720963 PGU720963 PQQ720963 QAM720963 QKI720963 QUE720963 REA720963 RNW720963 RXS720963 SHO720963 SRK720963 TBG720963 TLC720963 TUY720963 UEU720963 UOQ720963 UYM720963 VII720963 VSE720963 WCA720963 WLW720963 WVS720963 K786499 JG786499 TC786499 ACY786499 AMU786499 AWQ786499 BGM786499 BQI786499 CAE786499 CKA786499 CTW786499 DDS786499 DNO786499 DXK786499 EHG786499 ERC786499 FAY786499 FKU786499 FUQ786499 GEM786499 GOI786499 GYE786499 HIA786499 HRW786499 IBS786499 ILO786499 IVK786499 JFG786499 JPC786499 JYY786499 KIU786499 KSQ786499 LCM786499 LMI786499 LWE786499 MGA786499 MPW786499 MZS786499 NJO786499 NTK786499 ODG786499 ONC786499 OWY786499 PGU786499 PQQ786499 QAM786499 QKI786499 QUE786499 REA786499 RNW786499 RXS786499 SHO786499 SRK786499 TBG786499 TLC786499 TUY786499 UEU786499 UOQ786499 UYM786499 VII786499 VSE786499 WCA786499 WLW786499 WVS786499 K852035 JG852035 TC852035 ACY852035 AMU852035 AWQ852035 BGM852035 BQI852035 CAE852035 CKA852035 CTW852035 DDS852035 DNO852035 DXK852035 EHG852035 ERC852035 FAY852035 FKU852035 FUQ852035 GEM852035 GOI852035 GYE852035 HIA852035 HRW852035 IBS852035 ILO852035 IVK852035 JFG852035 JPC852035 JYY852035 KIU852035 KSQ852035 LCM852035 LMI852035 LWE852035 MGA852035 MPW852035 MZS852035 NJO852035 NTK852035 ODG852035 ONC852035 OWY852035 PGU852035 PQQ852035 QAM852035 QKI852035 QUE852035 REA852035 RNW852035 RXS852035 SHO852035 SRK852035 TBG852035 TLC852035 TUY852035 UEU852035 UOQ852035 UYM852035 VII852035 VSE852035 WCA852035 WLW852035 WVS852035 K917571 JG917571 TC917571 ACY917571 AMU917571 AWQ917571 BGM917571 BQI917571 CAE917571 CKA917571 CTW917571 DDS917571 DNO917571 DXK917571 EHG917571 ERC917571 FAY917571 FKU917571 FUQ917571 GEM917571 GOI917571 GYE917571 HIA917571 HRW917571 IBS917571 ILO917571 IVK917571 JFG917571 JPC917571 JYY917571 KIU917571 KSQ917571 LCM917571 LMI917571 LWE917571 MGA917571 MPW917571 MZS917571 NJO917571 NTK917571 ODG917571 ONC917571 OWY917571 PGU917571 PQQ917571 QAM917571 QKI917571 QUE917571 REA917571 RNW917571 RXS917571 SHO917571 SRK917571 TBG917571 TLC917571 TUY917571 UEU917571 UOQ917571 UYM917571 VII917571 VSE917571 WCA917571 WLW917571 WVS917571 K983107 JG983107 TC983107 ACY983107 AMU983107 AWQ983107 BGM983107 BQI983107 CAE983107 CKA983107 CTW983107 DDS983107 DNO983107 DXK983107 EHG983107 ERC983107 FAY983107 FKU983107 FUQ983107 GEM983107 GOI983107 GYE983107 HIA983107 HRW983107 IBS983107 ILO983107 IVK983107 JFG983107 JPC983107 JYY983107 KIU983107 KSQ983107 LCM983107 LMI983107 LWE983107 MGA983107 MPW983107 MZS983107 NJO983107 NTK983107 ODG983107 ONC983107 OWY983107 PGU983107 PQQ983107 QAM983107 QKI983107 QUE983107 REA983107 RNW983107 RXS983107 SHO983107 SRK983107 TBG983107 TLC983107 TUY983107 UEU983107 UOQ983107 UYM983107 VII983107 VSE983107 WCA983107 WLW983107 WVS983107 K65686 JG65686 TC65686 ACY65686 AMU65686 AWQ65686 BGM65686 BQI65686 CAE65686 CKA65686 CTW65686 DDS65686 DNO65686 DXK65686 EHG65686 ERC65686 FAY65686 FKU65686 FUQ65686 GEM65686 GOI65686 GYE65686 HIA65686 HRW65686 IBS65686 ILO65686 IVK65686 JFG65686 JPC65686 JYY65686 KIU65686 KSQ65686 LCM65686 LMI65686 LWE65686 MGA65686 MPW65686 MZS65686 NJO65686 NTK65686 ODG65686 ONC65686 OWY65686 PGU65686 PQQ65686 QAM65686 QKI65686 QUE65686 REA65686 RNW65686 RXS65686 SHO65686 SRK65686 TBG65686 TLC65686 TUY65686 UEU65686 UOQ65686 UYM65686 VII65686 VSE65686 WCA65686 WLW65686 WVS65686 K131222 JG131222 TC131222 ACY131222 AMU131222 AWQ131222 BGM131222 BQI131222 CAE131222 CKA131222 CTW131222 DDS131222 DNO131222 DXK131222 EHG131222 ERC131222 FAY131222 FKU131222 FUQ131222 GEM131222 GOI131222 GYE131222 HIA131222 HRW131222 IBS131222 ILO131222 IVK131222 JFG131222 JPC131222 JYY131222 KIU131222 KSQ131222 LCM131222 LMI131222 LWE131222 MGA131222 MPW131222 MZS131222 NJO131222 NTK131222 ODG131222 ONC131222 OWY131222 PGU131222 PQQ131222 QAM131222 QKI131222 QUE131222 REA131222 RNW131222 RXS131222 SHO131222 SRK131222 TBG131222 TLC131222 TUY131222 UEU131222 UOQ131222 UYM131222 VII131222 VSE131222 WCA131222 WLW131222 WVS131222 K196758 JG196758 TC196758 ACY196758 AMU196758 AWQ196758 BGM196758 BQI196758 CAE196758 CKA196758 CTW196758 DDS196758 DNO196758 DXK196758 EHG196758 ERC196758 FAY196758 FKU196758 FUQ196758 GEM196758 GOI196758 GYE196758 HIA196758 HRW196758 IBS196758 ILO196758 IVK196758 JFG196758 JPC196758 JYY196758 KIU196758 KSQ196758 LCM196758 LMI196758 LWE196758 MGA196758 MPW196758 MZS196758 NJO196758 NTK196758 ODG196758 ONC196758 OWY196758 PGU196758 PQQ196758 QAM196758 QKI196758 QUE196758 REA196758 RNW196758 RXS196758 SHO196758 SRK196758 TBG196758 TLC196758 TUY196758 UEU196758 UOQ196758 UYM196758 VII196758 VSE196758 WCA196758 WLW196758 WVS196758 K262294 JG262294 TC262294 ACY262294 AMU262294 AWQ262294 BGM262294 BQI262294 CAE262294 CKA262294 CTW262294 DDS262294 DNO262294 DXK262294 EHG262294 ERC262294 FAY262294 FKU262294 FUQ262294 GEM262294 GOI262294 GYE262294 HIA262294 HRW262294 IBS262294 ILO262294 IVK262294 JFG262294 JPC262294 JYY262294 KIU262294 KSQ262294 LCM262294 LMI262294 LWE262294 MGA262294 MPW262294 MZS262294 NJO262294 NTK262294 ODG262294 ONC262294 OWY262294 PGU262294 PQQ262294 QAM262294 QKI262294 QUE262294 REA262294 RNW262294 RXS262294 SHO262294 SRK262294 TBG262294 TLC262294 TUY262294 UEU262294 UOQ262294 UYM262294 VII262294 VSE262294 WCA262294 WLW262294 WVS262294 K327830 JG327830 TC327830 ACY327830 AMU327830 AWQ327830 BGM327830 BQI327830 CAE327830 CKA327830 CTW327830 DDS327830 DNO327830 DXK327830 EHG327830 ERC327830 FAY327830 FKU327830 FUQ327830 GEM327830 GOI327830 GYE327830 HIA327830 HRW327830 IBS327830 ILO327830 IVK327830 JFG327830 JPC327830 JYY327830 KIU327830 KSQ327830 LCM327830 LMI327830 LWE327830 MGA327830 MPW327830 MZS327830 NJO327830 NTK327830 ODG327830 ONC327830 OWY327830 PGU327830 PQQ327830 QAM327830 QKI327830 QUE327830 REA327830 RNW327830 RXS327830 SHO327830 SRK327830 TBG327830 TLC327830 TUY327830 UEU327830 UOQ327830 UYM327830 VII327830 VSE327830 WCA327830 WLW327830 WVS327830 K393366 JG393366 TC393366 ACY393366 AMU393366 AWQ393366 BGM393366 BQI393366 CAE393366 CKA393366 CTW393366 DDS393366 DNO393366 DXK393366 EHG393366 ERC393366 FAY393366 FKU393366 FUQ393366 GEM393366 GOI393366 GYE393366 HIA393366 HRW393366 IBS393366 ILO393366 IVK393366 JFG393366 JPC393366 JYY393366 KIU393366 KSQ393366 LCM393366 LMI393366 LWE393366 MGA393366 MPW393366 MZS393366 NJO393366 NTK393366 ODG393366 ONC393366 OWY393366 PGU393366 PQQ393366 QAM393366 QKI393366 QUE393366 REA393366 RNW393366 RXS393366 SHO393366 SRK393366 TBG393366 TLC393366 TUY393366 UEU393366 UOQ393366 UYM393366 VII393366 VSE393366 WCA393366 WLW393366 WVS393366 K458902 JG458902 TC458902 ACY458902 AMU458902 AWQ458902 BGM458902 BQI458902 CAE458902 CKA458902 CTW458902 DDS458902 DNO458902 DXK458902 EHG458902 ERC458902 FAY458902 FKU458902 FUQ458902 GEM458902 GOI458902 GYE458902 HIA458902 HRW458902 IBS458902 ILO458902 IVK458902 JFG458902 JPC458902 JYY458902 KIU458902 KSQ458902 LCM458902 LMI458902 LWE458902 MGA458902 MPW458902 MZS458902 NJO458902 NTK458902 ODG458902 ONC458902 OWY458902 PGU458902 PQQ458902 QAM458902 QKI458902 QUE458902 REA458902 RNW458902 RXS458902 SHO458902 SRK458902 TBG458902 TLC458902 TUY458902 UEU458902 UOQ458902 UYM458902 VII458902 VSE458902 WCA458902 WLW458902 WVS458902 K524438 JG524438 TC524438 ACY524438 AMU524438 AWQ524438 BGM524438 BQI524438 CAE524438 CKA524438 CTW524438 DDS524438 DNO524438 DXK524438 EHG524438 ERC524438 FAY524438 FKU524438 FUQ524438 GEM524438 GOI524438 GYE524438 HIA524438 HRW524438 IBS524438 ILO524438 IVK524438 JFG524438 JPC524438 JYY524438 KIU524438 KSQ524438 LCM524438 LMI524438 LWE524438 MGA524438 MPW524438 MZS524438 NJO524438 NTK524438 ODG524438 ONC524438 OWY524438 PGU524438 PQQ524438 QAM524438 QKI524438 QUE524438 REA524438 RNW524438 RXS524438 SHO524438 SRK524438 TBG524438 TLC524438 TUY524438 UEU524438 UOQ524438 UYM524438 VII524438 VSE524438 WCA524438 WLW524438 WVS524438 K589974 JG589974 TC589974 ACY589974 AMU589974 AWQ589974 BGM589974 BQI589974 CAE589974 CKA589974 CTW589974 DDS589974 DNO589974 DXK589974 EHG589974 ERC589974 FAY589974 FKU589974 FUQ589974 GEM589974 GOI589974 GYE589974 HIA589974 HRW589974 IBS589974 ILO589974 IVK589974 JFG589974 JPC589974 JYY589974 KIU589974 KSQ589974 LCM589974 LMI589974 LWE589974 MGA589974 MPW589974 MZS589974 NJO589974 NTK589974 ODG589974 ONC589974 OWY589974 PGU589974 PQQ589974 QAM589974 QKI589974 QUE589974 REA589974 RNW589974 RXS589974 SHO589974 SRK589974 TBG589974 TLC589974 TUY589974 UEU589974 UOQ589974 UYM589974 VII589974 VSE589974 WCA589974 WLW589974 WVS589974 K655510 JG655510 TC655510 ACY655510 AMU655510 AWQ655510 BGM655510 BQI655510 CAE655510 CKA655510 CTW655510 DDS655510 DNO655510 DXK655510 EHG655510 ERC655510 FAY655510 FKU655510 FUQ655510 GEM655510 GOI655510 GYE655510 HIA655510 HRW655510 IBS655510 ILO655510 IVK655510 JFG655510 JPC655510 JYY655510 KIU655510 KSQ655510 LCM655510 LMI655510 LWE655510 MGA655510 MPW655510 MZS655510 NJO655510 NTK655510 ODG655510 ONC655510 OWY655510 PGU655510 PQQ655510 QAM655510 QKI655510 QUE655510 REA655510 RNW655510 RXS655510 SHO655510 SRK655510 TBG655510 TLC655510 TUY655510 UEU655510 UOQ655510 UYM655510 VII655510 VSE655510 WCA655510 WLW655510 WVS655510 K721046 JG721046 TC721046 ACY721046 AMU721046 AWQ721046 BGM721046 BQI721046 CAE721046 CKA721046 CTW721046 DDS721046 DNO721046 DXK721046 EHG721046 ERC721046 FAY721046 FKU721046 FUQ721046 GEM721046 GOI721046 GYE721046 HIA721046 HRW721046 IBS721046 ILO721046 IVK721046 JFG721046 JPC721046 JYY721046 KIU721046 KSQ721046 LCM721046 LMI721046 LWE721046 MGA721046 MPW721046 MZS721046 NJO721046 NTK721046 ODG721046 ONC721046 OWY721046 PGU721046 PQQ721046 QAM721046 QKI721046 QUE721046 REA721046 RNW721046 RXS721046 SHO721046 SRK721046 TBG721046 TLC721046 TUY721046 UEU721046 UOQ721046 UYM721046 VII721046 VSE721046 WCA721046 WLW721046 WVS721046 K786582 JG786582 TC786582 ACY786582 AMU786582 AWQ786582 BGM786582 BQI786582 CAE786582 CKA786582 CTW786582 DDS786582 DNO786582 DXK786582 EHG786582 ERC786582 FAY786582 FKU786582 FUQ786582 GEM786582 GOI786582 GYE786582 HIA786582 HRW786582 IBS786582 ILO786582 IVK786582 JFG786582 JPC786582 JYY786582 KIU786582 KSQ786582 LCM786582 LMI786582 LWE786582 MGA786582 MPW786582 MZS786582 NJO786582 NTK786582 ODG786582 ONC786582 OWY786582 PGU786582 PQQ786582 QAM786582 QKI786582 QUE786582 REA786582 RNW786582 RXS786582 SHO786582 SRK786582 TBG786582 TLC786582 TUY786582 UEU786582 UOQ786582 UYM786582 VII786582 VSE786582 WCA786582 WLW786582 WVS786582 K852118 JG852118 TC852118 ACY852118 AMU852118 AWQ852118 BGM852118 BQI852118 CAE852118 CKA852118 CTW852118 DDS852118 DNO852118 DXK852118 EHG852118 ERC852118 FAY852118 FKU852118 FUQ852118 GEM852118 GOI852118 GYE852118 HIA852118 HRW852118 IBS852118 ILO852118 IVK852118 JFG852118 JPC852118 JYY852118 KIU852118 KSQ852118 LCM852118 LMI852118 LWE852118 MGA852118 MPW852118 MZS852118 NJO852118 NTK852118 ODG852118 ONC852118 OWY852118 PGU852118 PQQ852118 QAM852118 QKI852118 QUE852118 REA852118 RNW852118 RXS852118 SHO852118 SRK852118 TBG852118 TLC852118 TUY852118 UEU852118 UOQ852118 UYM852118 VII852118 VSE852118 WCA852118 WLW852118 WVS852118 K917654 JG917654 TC917654 ACY917654 AMU917654 AWQ917654 BGM917654 BQI917654 CAE917654 CKA917654 CTW917654 DDS917654 DNO917654 DXK917654 EHG917654 ERC917654 FAY917654 FKU917654 FUQ917654 GEM917654 GOI917654 GYE917654 HIA917654 HRW917654 IBS917654 ILO917654 IVK917654 JFG917654 JPC917654 JYY917654 KIU917654 KSQ917654 LCM917654 LMI917654 LWE917654 MGA917654 MPW917654 MZS917654 NJO917654 NTK917654 ODG917654 ONC917654 OWY917654 PGU917654 PQQ917654 QAM917654 QKI917654 QUE917654 REA917654 RNW917654 RXS917654 SHO917654 SRK917654 TBG917654 TLC917654 TUY917654 UEU917654 UOQ917654 UYM917654 VII917654 VSE917654 WCA917654 WLW917654 WVS917654 K983190 JG983190 TC983190 ACY983190 AMU983190 AWQ983190 BGM983190 BQI983190 CAE983190 CKA983190 CTW983190 DDS983190 DNO983190 DXK983190 EHG983190 ERC983190 FAY983190 FKU983190 FUQ983190 GEM983190 GOI983190 GYE983190 HIA983190 HRW983190 IBS983190 ILO983190 IVK983190 JFG983190 JPC983190 JYY983190 KIU983190 KSQ983190 LCM983190 LMI983190 LWE983190 MGA983190 MPW983190 MZS983190 NJO983190 NTK983190 ODG983190 ONC983190 OWY983190 PGU983190 PQQ983190 QAM983190 QKI983190 QUE983190 REA983190 RNW983190 RXS983190 SHO983190 SRK983190 TBG983190 TLC983190 TUY983190 UEU983190 UOQ983190 UYM983190 VII983190 VSE983190 WCA983190 WLW983190 WVS983190 K65773 JG65773 TC65773 ACY65773 AMU65773 AWQ65773 BGM65773 BQI65773 CAE65773 CKA65773 CTW65773 DDS65773 DNO65773 DXK65773 EHG65773 ERC65773 FAY65773 FKU65773 FUQ65773 GEM65773 GOI65773 GYE65773 HIA65773 HRW65773 IBS65773 ILO65773 IVK65773 JFG65773 JPC65773 JYY65773 KIU65773 KSQ65773 LCM65773 LMI65773 LWE65773 MGA65773 MPW65773 MZS65773 NJO65773 NTK65773 ODG65773 ONC65773 OWY65773 PGU65773 PQQ65773 QAM65773 QKI65773 QUE65773 REA65773 RNW65773 RXS65773 SHO65773 SRK65773 TBG65773 TLC65773 TUY65773 UEU65773 UOQ65773 UYM65773 VII65773 VSE65773 WCA65773 WLW65773 WVS65773 K131309 JG131309 TC131309 ACY131309 AMU131309 AWQ131309 BGM131309 BQI131309 CAE131309 CKA131309 CTW131309 DDS131309 DNO131309 DXK131309 EHG131309 ERC131309 FAY131309 FKU131309 FUQ131309 GEM131309 GOI131309 GYE131309 HIA131309 HRW131309 IBS131309 ILO131309 IVK131309 JFG131309 JPC131309 JYY131309 KIU131309 KSQ131309 LCM131309 LMI131309 LWE131309 MGA131309 MPW131309 MZS131309 NJO131309 NTK131309 ODG131309 ONC131309 OWY131309 PGU131309 PQQ131309 QAM131309 QKI131309 QUE131309 REA131309 RNW131309 RXS131309 SHO131309 SRK131309 TBG131309 TLC131309 TUY131309 UEU131309 UOQ131309 UYM131309 VII131309 VSE131309 WCA131309 WLW131309 WVS131309 K196845 JG196845 TC196845 ACY196845 AMU196845 AWQ196845 BGM196845 BQI196845 CAE196845 CKA196845 CTW196845 DDS196845 DNO196845 DXK196845 EHG196845 ERC196845 FAY196845 FKU196845 FUQ196845 GEM196845 GOI196845 GYE196845 HIA196845 HRW196845 IBS196845 ILO196845 IVK196845 JFG196845 JPC196845 JYY196845 KIU196845 KSQ196845 LCM196845 LMI196845 LWE196845 MGA196845 MPW196845 MZS196845 NJO196845 NTK196845 ODG196845 ONC196845 OWY196845 PGU196845 PQQ196845 QAM196845 QKI196845 QUE196845 REA196845 RNW196845 RXS196845 SHO196845 SRK196845 TBG196845 TLC196845 TUY196845 UEU196845 UOQ196845 UYM196845 VII196845 VSE196845 WCA196845 WLW196845 WVS196845 K262381 JG262381 TC262381 ACY262381 AMU262381 AWQ262381 BGM262381 BQI262381 CAE262381 CKA262381 CTW262381 DDS262381 DNO262381 DXK262381 EHG262381 ERC262381 FAY262381 FKU262381 FUQ262381 GEM262381 GOI262381 GYE262381 HIA262381 HRW262381 IBS262381 ILO262381 IVK262381 JFG262381 JPC262381 JYY262381 KIU262381 KSQ262381 LCM262381 LMI262381 LWE262381 MGA262381 MPW262381 MZS262381 NJO262381 NTK262381 ODG262381 ONC262381 OWY262381 PGU262381 PQQ262381 QAM262381 QKI262381 QUE262381 REA262381 RNW262381 RXS262381 SHO262381 SRK262381 TBG262381 TLC262381 TUY262381 UEU262381 UOQ262381 UYM262381 VII262381 VSE262381 WCA262381 WLW262381 WVS262381 K327917 JG327917 TC327917 ACY327917 AMU327917 AWQ327917 BGM327917 BQI327917 CAE327917 CKA327917 CTW327917 DDS327917 DNO327917 DXK327917 EHG327917 ERC327917 FAY327917 FKU327917 FUQ327917 GEM327917 GOI327917 GYE327917 HIA327917 HRW327917 IBS327917 ILO327917 IVK327917 JFG327917 JPC327917 JYY327917 KIU327917 KSQ327917 LCM327917 LMI327917 LWE327917 MGA327917 MPW327917 MZS327917 NJO327917 NTK327917 ODG327917 ONC327917 OWY327917 PGU327917 PQQ327917 QAM327917 QKI327917 QUE327917 REA327917 RNW327917 RXS327917 SHO327917 SRK327917 TBG327917 TLC327917 TUY327917 UEU327917 UOQ327917 UYM327917 VII327917 VSE327917 WCA327917 WLW327917 WVS327917 K393453 JG393453 TC393453 ACY393453 AMU393453 AWQ393453 BGM393453 BQI393453 CAE393453 CKA393453 CTW393453 DDS393453 DNO393453 DXK393453 EHG393453 ERC393453 FAY393453 FKU393453 FUQ393453 GEM393453 GOI393453 GYE393453 HIA393453 HRW393453 IBS393453 ILO393453 IVK393453 JFG393453 JPC393453 JYY393453 KIU393453 KSQ393453 LCM393453 LMI393453 LWE393453 MGA393453 MPW393453 MZS393453 NJO393453 NTK393453 ODG393453 ONC393453 OWY393453 PGU393453 PQQ393453 QAM393453 QKI393453 QUE393453 REA393453 RNW393453 RXS393453 SHO393453 SRK393453 TBG393453 TLC393453 TUY393453 UEU393453 UOQ393453 UYM393453 VII393453 VSE393453 WCA393453 WLW393453 WVS393453 K458989 JG458989 TC458989 ACY458989 AMU458989 AWQ458989 BGM458989 BQI458989 CAE458989 CKA458989 CTW458989 DDS458989 DNO458989 DXK458989 EHG458989 ERC458989 FAY458989 FKU458989 FUQ458989 GEM458989 GOI458989 GYE458989 HIA458989 HRW458989 IBS458989 ILO458989 IVK458989 JFG458989 JPC458989 JYY458989 KIU458989 KSQ458989 LCM458989 LMI458989 LWE458989 MGA458989 MPW458989 MZS458989 NJO458989 NTK458989 ODG458989 ONC458989 OWY458989 PGU458989 PQQ458989 QAM458989 QKI458989 QUE458989 REA458989 RNW458989 RXS458989 SHO458989 SRK458989 TBG458989 TLC458989 TUY458989 UEU458989 UOQ458989 UYM458989 VII458989 VSE458989 WCA458989 WLW458989 WVS458989 K524525 JG524525 TC524525 ACY524525 AMU524525 AWQ524525 BGM524525 BQI524525 CAE524525 CKA524525 CTW524525 DDS524525 DNO524525 DXK524525 EHG524525 ERC524525 FAY524525 FKU524525 FUQ524525 GEM524525 GOI524525 GYE524525 HIA524525 HRW524525 IBS524525 ILO524525 IVK524525 JFG524525 JPC524525 JYY524525 KIU524525 KSQ524525 LCM524525 LMI524525 LWE524525 MGA524525 MPW524525 MZS524525 NJO524525 NTK524525 ODG524525 ONC524525 OWY524525 PGU524525 PQQ524525 QAM524525 QKI524525 QUE524525 REA524525 RNW524525 RXS524525 SHO524525 SRK524525 TBG524525 TLC524525 TUY524525 UEU524525 UOQ524525 UYM524525 VII524525 VSE524525 WCA524525 WLW524525 WVS524525 K590061 JG590061 TC590061 ACY590061 AMU590061 AWQ590061 BGM590061 BQI590061 CAE590061 CKA590061 CTW590061 DDS590061 DNO590061 DXK590061 EHG590061 ERC590061 FAY590061 FKU590061 FUQ590061 GEM590061 GOI590061 GYE590061 HIA590061 HRW590061 IBS590061 ILO590061 IVK590061 JFG590061 JPC590061 JYY590061 KIU590061 KSQ590061 LCM590061 LMI590061 LWE590061 MGA590061 MPW590061 MZS590061 NJO590061 NTK590061 ODG590061 ONC590061 OWY590061 PGU590061 PQQ590061 QAM590061 QKI590061 QUE590061 REA590061 RNW590061 RXS590061 SHO590061 SRK590061 TBG590061 TLC590061 TUY590061 UEU590061 UOQ590061 UYM590061 VII590061 VSE590061 WCA590061 WLW590061 WVS590061 K655597 JG655597 TC655597 ACY655597 AMU655597 AWQ655597 BGM655597 BQI655597 CAE655597 CKA655597 CTW655597 DDS655597 DNO655597 DXK655597 EHG655597 ERC655597 FAY655597 FKU655597 FUQ655597 GEM655597 GOI655597 GYE655597 HIA655597 HRW655597 IBS655597 ILO655597 IVK655597 JFG655597 JPC655597 JYY655597 KIU655597 KSQ655597 LCM655597 LMI655597 LWE655597 MGA655597 MPW655597 MZS655597 NJO655597 NTK655597 ODG655597 ONC655597 OWY655597 PGU655597 PQQ655597 QAM655597 QKI655597 QUE655597 REA655597 RNW655597 RXS655597 SHO655597 SRK655597 TBG655597 TLC655597 TUY655597 UEU655597 UOQ655597 UYM655597 VII655597 VSE655597 WCA655597 WLW655597 WVS655597 K721133 JG721133 TC721133 ACY721133 AMU721133 AWQ721133 BGM721133 BQI721133 CAE721133 CKA721133 CTW721133 DDS721133 DNO721133 DXK721133 EHG721133 ERC721133 FAY721133 FKU721133 FUQ721133 GEM721133 GOI721133 GYE721133 HIA721133 HRW721133 IBS721133 ILO721133 IVK721133 JFG721133 JPC721133 JYY721133 KIU721133 KSQ721133 LCM721133 LMI721133 LWE721133 MGA721133 MPW721133 MZS721133 NJO721133 NTK721133 ODG721133 ONC721133 OWY721133 PGU721133 PQQ721133 QAM721133 QKI721133 QUE721133 REA721133 RNW721133 RXS721133 SHO721133 SRK721133 TBG721133 TLC721133 TUY721133 UEU721133 UOQ721133 UYM721133 VII721133 VSE721133 WCA721133 WLW721133 WVS721133 K786669 JG786669 TC786669 ACY786669 AMU786669 AWQ786669 BGM786669 BQI786669 CAE786669 CKA786669 CTW786669 DDS786669 DNO786669 DXK786669 EHG786669 ERC786669 FAY786669 FKU786669 FUQ786669 GEM786669 GOI786669 GYE786669 HIA786669 HRW786669 IBS786669 ILO786669 IVK786669 JFG786669 JPC786669 JYY786669 KIU786669 KSQ786669 LCM786669 LMI786669 LWE786669 MGA786669 MPW786669 MZS786669 NJO786669 NTK786669 ODG786669 ONC786669 OWY786669 PGU786669 PQQ786669 QAM786669 QKI786669 QUE786669 REA786669 RNW786669 RXS786669 SHO786669 SRK786669 TBG786669 TLC786669 TUY786669 UEU786669 UOQ786669 UYM786669 VII786669 VSE786669 WCA786669 WLW786669 WVS786669 K852205 JG852205 TC852205 ACY852205 AMU852205 AWQ852205 BGM852205 BQI852205 CAE852205 CKA852205 CTW852205 DDS852205 DNO852205 DXK852205 EHG852205 ERC852205 FAY852205 FKU852205 FUQ852205 GEM852205 GOI852205 GYE852205 HIA852205 HRW852205 IBS852205 ILO852205 IVK852205 JFG852205 JPC852205 JYY852205 KIU852205 KSQ852205 LCM852205 LMI852205 LWE852205 MGA852205 MPW852205 MZS852205 NJO852205 NTK852205 ODG852205 ONC852205 OWY852205 PGU852205 PQQ852205 QAM852205 QKI852205 QUE852205 REA852205 RNW852205 RXS852205 SHO852205 SRK852205 TBG852205 TLC852205 TUY852205 UEU852205 UOQ852205 UYM852205 VII852205 VSE852205 WCA852205 WLW852205 WVS852205 K917741 JG917741 TC917741 ACY917741 AMU917741 AWQ917741 BGM917741 BQI917741 CAE917741 CKA917741 CTW917741 DDS917741 DNO917741 DXK917741 EHG917741 ERC917741 FAY917741 FKU917741 FUQ917741 GEM917741 GOI917741 GYE917741 HIA917741 HRW917741 IBS917741 ILO917741 IVK917741 JFG917741 JPC917741 JYY917741 KIU917741 KSQ917741 LCM917741 LMI917741 LWE917741 MGA917741 MPW917741 MZS917741 NJO917741 NTK917741 ODG917741 ONC917741 OWY917741 PGU917741 PQQ917741 QAM917741 QKI917741 QUE917741 REA917741 RNW917741 RXS917741 SHO917741 SRK917741 TBG917741 TLC917741 TUY917741 UEU917741 UOQ917741 UYM917741 VII917741 VSE917741 WCA917741 WLW917741 WVS917741 K983277 JG983277 TC983277 ACY983277 AMU983277 AWQ983277 BGM983277 BQI983277 CAE983277 CKA983277 CTW983277 DDS983277 DNO983277 DXK983277 EHG983277 ERC983277 FAY983277 FKU983277 FUQ983277 GEM983277 GOI983277 GYE983277 HIA983277 HRW983277 IBS983277 ILO983277 IVK983277 JFG983277 JPC983277 JYY983277 KIU983277 KSQ983277 LCM983277 LMI983277 LWE983277 MGA983277 MPW983277 MZS983277 NJO983277 NTK983277 ODG983277 ONC983277 OWY983277 PGU983277 PQQ983277 QAM983277 QKI983277 QUE983277 REA983277 RNW983277 RXS983277 SHO983277 SRK983277 TBG983277 TLC983277 TUY983277 UEU983277 UOQ983277 UYM983277 VII983277 VSE983277 WCA983277 WLW983277 WVS983277 K65887 JG65887 TC65887 ACY65887 AMU65887 AWQ65887 BGM65887 BQI65887 CAE65887 CKA65887 CTW65887 DDS65887 DNO65887 DXK65887 EHG65887 ERC65887 FAY65887 FKU65887 FUQ65887 GEM65887 GOI65887 GYE65887 HIA65887 HRW65887 IBS65887 ILO65887 IVK65887 JFG65887 JPC65887 JYY65887 KIU65887 KSQ65887 LCM65887 LMI65887 LWE65887 MGA65887 MPW65887 MZS65887 NJO65887 NTK65887 ODG65887 ONC65887 OWY65887 PGU65887 PQQ65887 QAM65887 QKI65887 QUE65887 REA65887 RNW65887 RXS65887 SHO65887 SRK65887 TBG65887 TLC65887 TUY65887 UEU65887 UOQ65887 UYM65887 VII65887 VSE65887 WCA65887 WLW65887 WVS65887 K131423 JG131423 TC131423 ACY131423 AMU131423 AWQ131423 BGM131423 BQI131423 CAE131423 CKA131423 CTW131423 DDS131423 DNO131423 DXK131423 EHG131423 ERC131423 FAY131423 FKU131423 FUQ131423 GEM131423 GOI131423 GYE131423 HIA131423 HRW131423 IBS131423 ILO131423 IVK131423 JFG131423 JPC131423 JYY131423 KIU131423 KSQ131423 LCM131423 LMI131423 LWE131423 MGA131423 MPW131423 MZS131423 NJO131423 NTK131423 ODG131423 ONC131423 OWY131423 PGU131423 PQQ131423 QAM131423 QKI131423 QUE131423 REA131423 RNW131423 RXS131423 SHO131423 SRK131423 TBG131423 TLC131423 TUY131423 UEU131423 UOQ131423 UYM131423 VII131423 VSE131423 WCA131423 WLW131423 WVS131423 K196959 JG196959 TC196959 ACY196959 AMU196959 AWQ196959 BGM196959 BQI196959 CAE196959 CKA196959 CTW196959 DDS196959 DNO196959 DXK196959 EHG196959 ERC196959 FAY196959 FKU196959 FUQ196959 GEM196959 GOI196959 GYE196959 HIA196959 HRW196959 IBS196959 ILO196959 IVK196959 JFG196959 JPC196959 JYY196959 KIU196959 KSQ196959 LCM196959 LMI196959 LWE196959 MGA196959 MPW196959 MZS196959 NJO196959 NTK196959 ODG196959 ONC196959 OWY196959 PGU196959 PQQ196959 QAM196959 QKI196959 QUE196959 REA196959 RNW196959 RXS196959 SHO196959 SRK196959 TBG196959 TLC196959 TUY196959 UEU196959 UOQ196959 UYM196959 VII196959 VSE196959 WCA196959 WLW196959 WVS196959 K262495 JG262495 TC262495 ACY262495 AMU262495 AWQ262495 BGM262495 BQI262495 CAE262495 CKA262495 CTW262495 DDS262495 DNO262495 DXK262495 EHG262495 ERC262495 FAY262495 FKU262495 FUQ262495 GEM262495 GOI262495 GYE262495 HIA262495 HRW262495 IBS262495 ILO262495 IVK262495 JFG262495 JPC262495 JYY262495 KIU262495 KSQ262495 LCM262495 LMI262495 LWE262495 MGA262495 MPW262495 MZS262495 NJO262495 NTK262495 ODG262495 ONC262495 OWY262495 PGU262495 PQQ262495 QAM262495 QKI262495 QUE262495 REA262495 RNW262495 RXS262495 SHO262495 SRK262495 TBG262495 TLC262495 TUY262495 UEU262495 UOQ262495 UYM262495 VII262495 VSE262495 WCA262495 WLW262495 WVS262495 K328031 JG328031 TC328031 ACY328031 AMU328031 AWQ328031 BGM328031 BQI328031 CAE328031 CKA328031 CTW328031 DDS328031 DNO328031 DXK328031 EHG328031 ERC328031 FAY328031 FKU328031 FUQ328031 GEM328031 GOI328031 GYE328031 HIA328031 HRW328031 IBS328031 ILO328031 IVK328031 JFG328031 JPC328031 JYY328031 KIU328031 KSQ328031 LCM328031 LMI328031 LWE328031 MGA328031 MPW328031 MZS328031 NJO328031 NTK328031 ODG328031 ONC328031 OWY328031 PGU328031 PQQ328031 QAM328031 QKI328031 QUE328031 REA328031 RNW328031 RXS328031 SHO328031 SRK328031 TBG328031 TLC328031 TUY328031 UEU328031 UOQ328031 UYM328031 VII328031 VSE328031 WCA328031 WLW328031 WVS328031 K393567 JG393567 TC393567 ACY393567 AMU393567 AWQ393567 BGM393567 BQI393567 CAE393567 CKA393567 CTW393567 DDS393567 DNO393567 DXK393567 EHG393567 ERC393567 FAY393567 FKU393567 FUQ393567 GEM393567 GOI393567 GYE393567 HIA393567 HRW393567 IBS393567 ILO393567 IVK393567 JFG393567 JPC393567 JYY393567 KIU393567 KSQ393567 LCM393567 LMI393567 LWE393567 MGA393567 MPW393567 MZS393567 NJO393567 NTK393567 ODG393567 ONC393567 OWY393567 PGU393567 PQQ393567 QAM393567 QKI393567 QUE393567 REA393567 RNW393567 RXS393567 SHO393567 SRK393567 TBG393567 TLC393567 TUY393567 UEU393567 UOQ393567 UYM393567 VII393567 VSE393567 WCA393567 WLW393567 WVS393567 K459103 JG459103 TC459103 ACY459103 AMU459103 AWQ459103 BGM459103 BQI459103 CAE459103 CKA459103 CTW459103 DDS459103 DNO459103 DXK459103 EHG459103 ERC459103 FAY459103 FKU459103 FUQ459103 GEM459103 GOI459103 GYE459103 HIA459103 HRW459103 IBS459103 ILO459103 IVK459103 JFG459103 JPC459103 JYY459103 KIU459103 KSQ459103 LCM459103 LMI459103 LWE459103 MGA459103 MPW459103 MZS459103 NJO459103 NTK459103 ODG459103 ONC459103 OWY459103 PGU459103 PQQ459103 QAM459103 QKI459103 QUE459103 REA459103 RNW459103 RXS459103 SHO459103 SRK459103 TBG459103 TLC459103 TUY459103 UEU459103 UOQ459103 UYM459103 VII459103 VSE459103 WCA459103 WLW459103 WVS459103 K524639 JG524639 TC524639 ACY524639 AMU524639 AWQ524639 BGM524639 BQI524639 CAE524639 CKA524639 CTW524639 DDS524639 DNO524639 DXK524639 EHG524639 ERC524639 FAY524639 FKU524639 FUQ524639 GEM524639 GOI524639 GYE524639 HIA524639 HRW524639 IBS524639 ILO524639 IVK524639 JFG524639 JPC524639 JYY524639 KIU524639 KSQ524639 LCM524639 LMI524639 LWE524639 MGA524639 MPW524639 MZS524639 NJO524639 NTK524639 ODG524639 ONC524639 OWY524639 PGU524639 PQQ524639 QAM524639 QKI524639 QUE524639 REA524639 RNW524639 RXS524639 SHO524639 SRK524639 TBG524639 TLC524639 TUY524639 UEU524639 UOQ524639 UYM524639 VII524639 VSE524639 WCA524639 WLW524639 WVS524639 K590175 JG590175 TC590175 ACY590175 AMU590175 AWQ590175 BGM590175 BQI590175 CAE590175 CKA590175 CTW590175 DDS590175 DNO590175 DXK590175 EHG590175 ERC590175 FAY590175 FKU590175 FUQ590175 GEM590175 GOI590175 GYE590175 HIA590175 HRW590175 IBS590175 ILO590175 IVK590175 JFG590175 JPC590175 JYY590175 KIU590175 KSQ590175 LCM590175 LMI590175 LWE590175 MGA590175 MPW590175 MZS590175 NJO590175 NTK590175 ODG590175 ONC590175 OWY590175 PGU590175 PQQ590175 QAM590175 QKI590175 QUE590175 REA590175 RNW590175 RXS590175 SHO590175 SRK590175 TBG590175 TLC590175 TUY590175 UEU590175 UOQ590175 UYM590175 VII590175 VSE590175 WCA590175 WLW590175 WVS590175 K655711 JG655711 TC655711 ACY655711 AMU655711 AWQ655711 BGM655711 BQI655711 CAE655711 CKA655711 CTW655711 DDS655711 DNO655711 DXK655711 EHG655711 ERC655711 FAY655711 FKU655711 FUQ655711 GEM655711 GOI655711 GYE655711 HIA655711 HRW655711 IBS655711 ILO655711 IVK655711 JFG655711 JPC655711 JYY655711 KIU655711 KSQ655711 LCM655711 LMI655711 LWE655711 MGA655711 MPW655711 MZS655711 NJO655711 NTK655711 ODG655711 ONC655711 OWY655711 PGU655711 PQQ655711 QAM655711 QKI655711 QUE655711 REA655711 RNW655711 RXS655711 SHO655711 SRK655711 TBG655711 TLC655711 TUY655711 UEU655711 UOQ655711 UYM655711 VII655711 VSE655711 WCA655711 WLW655711 WVS655711 K721247 JG721247 TC721247 ACY721247 AMU721247 AWQ721247 BGM721247 BQI721247 CAE721247 CKA721247 CTW721247 DDS721247 DNO721247 DXK721247 EHG721247 ERC721247 FAY721247 FKU721247 FUQ721247 GEM721247 GOI721247 GYE721247 HIA721247 HRW721247 IBS721247 ILO721247 IVK721247 JFG721247 JPC721247 JYY721247 KIU721247 KSQ721247 LCM721247 LMI721247 LWE721247 MGA721247 MPW721247 MZS721247 NJO721247 NTK721247 ODG721247 ONC721247 OWY721247 PGU721247 PQQ721247 QAM721247 QKI721247 QUE721247 REA721247 RNW721247 RXS721247 SHO721247 SRK721247 TBG721247 TLC721247 TUY721247 UEU721247 UOQ721247 UYM721247 VII721247 VSE721247 WCA721247 WLW721247 WVS721247 K786783 JG786783 TC786783 ACY786783 AMU786783 AWQ786783 BGM786783 BQI786783 CAE786783 CKA786783 CTW786783 DDS786783 DNO786783 DXK786783 EHG786783 ERC786783 FAY786783 FKU786783 FUQ786783 GEM786783 GOI786783 GYE786783 HIA786783 HRW786783 IBS786783 ILO786783 IVK786783 JFG786783 JPC786783 JYY786783 KIU786783 KSQ786783 LCM786783 LMI786783 LWE786783 MGA786783 MPW786783 MZS786783 NJO786783 NTK786783 ODG786783 ONC786783 OWY786783 PGU786783 PQQ786783 QAM786783 QKI786783 QUE786783 REA786783 RNW786783 RXS786783 SHO786783 SRK786783 TBG786783 TLC786783 TUY786783 UEU786783 UOQ786783 UYM786783 VII786783 VSE786783 WCA786783 WLW786783 WVS786783 K852319 JG852319 TC852319 ACY852319 AMU852319 AWQ852319 BGM852319 BQI852319 CAE852319 CKA852319 CTW852319 DDS852319 DNO852319 DXK852319 EHG852319 ERC852319 FAY852319 FKU852319 FUQ852319 GEM852319 GOI852319 GYE852319 HIA852319 HRW852319 IBS852319 ILO852319 IVK852319 JFG852319 JPC852319 JYY852319 KIU852319 KSQ852319 LCM852319 LMI852319 LWE852319 MGA852319 MPW852319 MZS852319 NJO852319 NTK852319 ODG852319 ONC852319 OWY852319 PGU852319 PQQ852319 QAM852319 QKI852319 QUE852319 REA852319 RNW852319 RXS852319 SHO852319 SRK852319 TBG852319 TLC852319 TUY852319 UEU852319 UOQ852319 UYM852319 VII852319 VSE852319 WCA852319 WLW852319 WVS852319 K917855 JG917855 TC917855 ACY917855 AMU917855 AWQ917855 BGM917855 BQI917855 CAE917855 CKA917855 CTW917855 DDS917855 DNO917855 DXK917855 EHG917855 ERC917855 FAY917855 FKU917855 FUQ917855 GEM917855 GOI917855 GYE917855 HIA917855 HRW917855 IBS917855 ILO917855 IVK917855 JFG917855 JPC917855 JYY917855 KIU917855 KSQ917855 LCM917855 LMI917855 LWE917855 MGA917855 MPW917855 MZS917855 NJO917855 NTK917855 ODG917855 ONC917855 OWY917855 PGU917855 PQQ917855 QAM917855 QKI917855 QUE917855 REA917855 RNW917855 RXS917855 SHO917855 SRK917855 TBG917855 TLC917855 TUY917855 UEU917855 UOQ917855 UYM917855 VII917855 VSE917855 WCA917855 WLW917855 WVS917855 K983391 JG983391 TC983391 ACY983391 AMU983391 AWQ983391 BGM983391 BQI983391 CAE983391 CKA983391 CTW983391 DDS983391 DNO983391 DXK983391 EHG983391 ERC983391 FAY983391 FKU983391 FUQ983391 GEM983391 GOI983391 GYE983391 HIA983391 HRW983391 IBS983391 ILO983391 IVK983391 JFG983391 JPC983391 JYY983391 KIU983391 KSQ983391 LCM983391 LMI983391 LWE983391 MGA983391 MPW983391 MZS983391 NJO983391 NTK983391 ODG983391 ONC983391 OWY983391 PGU983391 PQQ983391 QAM983391 QKI983391 QUE983391 REA983391 RNW983391 RXS983391 SHO983391 SRK983391 TBG983391 TLC983391 TUY983391 UEU983391 UOQ983391 UYM983391 VII983391 VSE983391 WCA983391 WLW983391 WVS983391 K65927 JG65927 TC65927 ACY65927 AMU65927 AWQ65927 BGM65927 BQI65927 CAE65927 CKA65927 CTW65927 DDS65927 DNO65927 DXK65927 EHG65927 ERC65927 FAY65927 FKU65927 FUQ65927 GEM65927 GOI65927 GYE65927 HIA65927 HRW65927 IBS65927 ILO65927 IVK65927 JFG65927 JPC65927 JYY65927 KIU65927 KSQ65927 LCM65927 LMI65927 LWE65927 MGA65927 MPW65927 MZS65927 NJO65927 NTK65927 ODG65927 ONC65927 OWY65927 PGU65927 PQQ65927 QAM65927 QKI65927 QUE65927 REA65927 RNW65927 RXS65927 SHO65927 SRK65927 TBG65927 TLC65927 TUY65927 UEU65927 UOQ65927 UYM65927 VII65927 VSE65927 WCA65927 WLW65927 WVS65927 K131463 JG131463 TC131463 ACY131463 AMU131463 AWQ131463 BGM131463 BQI131463 CAE131463 CKA131463 CTW131463 DDS131463 DNO131463 DXK131463 EHG131463 ERC131463 FAY131463 FKU131463 FUQ131463 GEM131463 GOI131463 GYE131463 HIA131463 HRW131463 IBS131463 ILO131463 IVK131463 JFG131463 JPC131463 JYY131463 KIU131463 KSQ131463 LCM131463 LMI131463 LWE131463 MGA131463 MPW131463 MZS131463 NJO131463 NTK131463 ODG131463 ONC131463 OWY131463 PGU131463 PQQ131463 QAM131463 QKI131463 QUE131463 REA131463 RNW131463 RXS131463 SHO131463 SRK131463 TBG131463 TLC131463 TUY131463 UEU131463 UOQ131463 UYM131463 VII131463 VSE131463 WCA131463 WLW131463 WVS131463 K196999 JG196999 TC196999 ACY196999 AMU196999 AWQ196999 BGM196999 BQI196999 CAE196999 CKA196999 CTW196999 DDS196999 DNO196999 DXK196999 EHG196999 ERC196999 FAY196999 FKU196999 FUQ196999 GEM196999 GOI196999 GYE196999 HIA196999 HRW196999 IBS196999 ILO196999 IVK196999 JFG196999 JPC196999 JYY196999 KIU196999 KSQ196999 LCM196999 LMI196999 LWE196999 MGA196999 MPW196999 MZS196999 NJO196999 NTK196999 ODG196999 ONC196999 OWY196999 PGU196999 PQQ196999 QAM196999 QKI196999 QUE196999 REA196999 RNW196999 RXS196999 SHO196999 SRK196999 TBG196999 TLC196999 TUY196999 UEU196999 UOQ196999 UYM196999 VII196999 VSE196999 WCA196999 WLW196999 WVS196999 K262535 JG262535 TC262535 ACY262535 AMU262535 AWQ262535 BGM262535 BQI262535 CAE262535 CKA262535 CTW262535 DDS262535 DNO262535 DXK262535 EHG262535 ERC262535 FAY262535 FKU262535 FUQ262535 GEM262535 GOI262535 GYE262535 HIA262535 HRW262535 IBS262535 ILO262535 IVK262535 JFG262535 JPC262535 JYY262535 KIU262535 KSQ262535 LCM262535 LMI262535 LWE262535 MGA262535 MPW262535 MZS262535 NJO262535 NTK262535 ODG262535 ONC262535 OWY262535 PGU262535 PQQ262535 QAM262535 QKI262535 QUE262535 REA262535 RNW262535 RXS262535 SHO262535 SRK262535 TBG262535 TLC262535 TUY262535 UEU262535 UOQ262535 UYM262535 VII262535 VSE262535 WCA262535 WLW262535 WVS262535 K328071 JG328071 TC328071 ACY328071 AMU328071 AWQ328071 BGM328071 BQI328071 CAE328071 CKA328071 CTW328071 DDS328071 DNO328071 DXK328071 EHG328071 ERC328071 FAY328071 FKU328071 FUQ328071 GEM328071 GOI328071 GYE328071 HIA328071 HRW328071 IBS328071 ILO328071 IVK328071 JFG328071 JPC328071 JYY328071 KIU328071 KSQ328071 LCM328071 LMI328071 LWE328071 MGA328071 MPW328071 MZS328071 NJO328071 NTK328071 ODG328071 ONC328071 OWY328071 PGU328071 PQQ328071 QAM328071 QKI328071 QUE328071 REA328071 RNW328071 RXS328071 SHO328071 SRK328071 TBG328071 TLC328071 TUY328071 UEU328071 UOQ328071 UYM328071 VII328071 VSE328071 WCA328071 WLW328071 WVS328071 K393607 JG393607 TC393607 ACY393607 AMU393607 AWQ393607 BGM393607 BQI393607 CAE393607 CKA393607 CTW393607 DDS393607 DNO393607 DXK393607 EHG393607 ERC393607 FAY393607 FKU393607 FUQ393607 GEM393607 GOI393607 GYE393607 HIA393607 HRW393607 IBS393607 ILO393607 IVK393607 JFG393607 JPC393607 JYY393607 KIU393607 KSQ393607 LCM393607 LMI393607 LWE393607 MGA393607 MPW393607 MZS393607 NJO393607 NTK393607 ODG393607 ONC393607 OWY393607 PGU393607 PQQ393607 QAM393607 QKI393607 QUE393607 REA393607 RNW393607 RXS393607 SHO393607 SRK393607 TBG393607 TLC393607 TUY393607 UEU393607 UOQ393607 UYM393607 VII393607 VSE393607 WCA393607 WLW393607 WVS393607 K459143 JG459143 TC459143 ACY459143 AMU459143 AWQ459143 BGM459143 BQI459143 CAE459143 CKA459143 CTW459143 DDS459143 DNO459143 DXK459143 EHG459143 ERC459143 FAY459143 FKU459143 FUQ459143 GEM459143 GOI459143 GYE459143 HIA459143 HRW459143 IBS459143 ILO459143 IVK459143 JFG459143 JPC459143 JYY459143 KIU459143 KSQ459143 LCM459143 LMI459143 LWE459143 MGA459143 MPW459143 MZS459143 NJO459143 NTK459143 ODG459143 ONC459143 OWY459143 PGU459143 PQQ459143 QAM459143 QKI459143 QUE459143 REA459143 RNW459143 RXS459143 SHO459143 SRK459143 TBG459143 TLC459143 TUY459143 UEU459143 UOQ459143 UYM459143 VII459143 VSE459143 WCA459143 WLW459143 WVS459143 K524679 JG524679 TC524679 ACY524679 AMU524679 AWQ524679 BGM524679 BQI524679 CAE524679 CKA524679 CTW524679 DDS524679 DNO524679 DXK524679 EHG524679 ERC524679 FAY524679 FKU524679 FUQ524679 GEM524679 GOI524679 GYE524679 HIA524679 HRW524679 IBS524679 ILO524679 IVK524679 JFG524679 JPC524679 JYY524679 KIU524679 KSQ524679 LCM524679 LMI524679 LWE524679 MGA524679 MPW524679 MZS524679 NJO524679 NTK524679 ODG524679 ONC524679 OWY524679 PGU524679 PQQ524679 QAM524679 QKI524679 QUE524679 REA524679 RNW524679 RXS524679 SHO524679 SRK524679 TBG524679 TLC524679 TUY524679 UEU524679 UOQ524679 UYM524679 VII524679 VSE524679 WCA524679 WLW524679 WVS524679 K590215 JG590215 TC590215 ACY590215 AMU590215 AWQ590215 BGM590215 BQI590215 CAE590215 CKA590215 CTW590215 DDS590215 DNO590215 DXK590215 EHG590215 ERC590215 FAY590215 FKU590215 FUQ590215 GEM590215 GOI590215 GYE590215 HIA590215 HRW590215 IBS590215 ILO590215 IVK590215 JFG590215 JPC590215 JYY590215 KIU590215 KSQ590215 LCM590215 LMI590215 LWE590215 MGA590215 MPW590215 MZS590215 NJO590215 NTK590215 ODG590215 ONC590215 OWY590215 PGU590215 PQQ590215 QAM590215 QKI590215 QUE590215 REA590215 RNW590215 RXS590215 SHO590215 SRK590215 TBG590215 TLC590215 TUY590215 UEU590215 UOQ590215 UYM590215 VII590215 VSE590215 WCA590215 WLW590215 WVS590215 K655751 JG655751 TC655751 ACY655751 AMU655751 AWQ655751 BGM655751 BQI655751 CAE655751 CKA655751 CTW655751 DDS655751 DNO655751 DXK655751 EHG655751 ERC655751 FAY655751 FKU655751 FUQ655751 GEM655751 GOI655751 GYE655751 HIA655751 HRW655751 IBS655751 ILO655751 IVK655751 JFG655751 JPC655751 JYY655751 KIU655751 KSQ655751 LCM655751 LMI655751 LWE655751 MGA655751 MPW655751 MZS655751 NJO655751 NTK655751 ODG655751 ONC655751 OWY655751 PGU655751 PQQ655751 QAM655751 QKI655751 QUE655751 REA655751 RNW655751 RXS655751 SHO655751 SRK655751 TBG655751 TLC655751 TUY655751 UEU655751 UOQ655751 UYM655751 VII655751 VSE655751 WCA655751 WLW655751 WVS655751 K721287 JG721287 TC721287 ACY721287 AMU721287 AWQ721287 BGM721287 BQI721287 CAE721287 CKA721287 CTW721287 DDS721287 DNO721287 DXK721287 EHG721287 ERC721287 FAY721287 FKU721287 FUQ721287 GEM721287 GOI721287 GYE721287 HIA721287 HRW721287 IBS721287 ILO721287 IVK721287 JFG721287 JPC721287 JYY721287 KIU721287 KSQ721287 LCM721287 LMI721287 LWE721287 MGA721287 MPW721287 MZS721287 NJO721287 NTK721287 ODG721287 ONC721287 OWY721287 PGU721287 PQQ721287 QAM721287 QKI721287 QUE721287 REA721287 RNW721287 RXS721287 SHO721287 SRK721287 TBG721287 TLC721287 TUY721287 UEU721287 UOQ721287 UYM721287 VII721287 VSE721287 WCA721287 WLW721287 WVS721287 K786823 JG786823 TC786823 ACY786823 AMU786823 AWQ786823 BGM786823 BQI786823 CAE786823 CKA786823 CTW786823 DDS786823 DNO786823 DXK786823 EHG786823 ERC786823 FAY786823 FKU786823 FUQ786823 GEM786823 GOI786823 GYE786823 HIA786823 HRW786823 IBS786823 ILO786823 IVK786823 JFG786823 JPC786823 JYY786823 KIU786823 KSQ786823 LCM786823 LMI786823 LWE786823 MGA786823 MPW786823 MZS786823 NJO786823 NTK786823 ODG786823 ONC786823 OWY786823 PGU786823 PQQ786823 QAM786823 QKI786823 QUE786823 REA786823 RNW786823 RXS786823 SHO786823 SRK786823 TBG786823 TLC786823 TUY786823 UEU786823 UOQ786823 UYM786823 VII786823 VSE786823 WCA786823 WLW786823 WVS786823 K852359 JG852359 TC852359 ACY852359 AMU852359 AWQ852359 BGM852359 BQI852359 CAE852359 CKA852359 CTW852359 DDS852359 DNO852359 DXK852359 EHG852359 ERC852359 FAY852359 FKU852359 FUQ852359 GEM852359 GOI852359 GYE852359 HIA852359 HRW852359 IBS852359 ILO852359 IVK852359 JFG852359 JPC852359 JYY852359 KIU852359 KSQ852359 LCM852359 LMI852359 LWE852359 MGA852359 MPW852359 MZS852359 NJO852359 NTK852359 ODG852359 ONC852359 OWY852359 PGU852359 PQQ852359 QAM852359 QKI852359 QUE852359 REA852359 RNW852359 RXS852359 SHO852359 SRK852359 TBG852359 TLC852359 TUY852359 UEU852359 UOQ852359 UYM852359 VII852359 VSE852359 WCA852359 WLW852359 WVS852359 K917895 JG917895 TC917895 ACY917895 AMU917895 AWQ917895 BGM917895 BQI917895 CAE917895 CKA917895 CTW917895 DDS917895 DNO917895 DXK917895 EHG917895 ERC917895 FAY917895 FKU917895 FUQ917895 GEM917895 GOI917895 GYE917895 HIA917895 HRW917895 IBS917895 ILO917895 IVK917895 JFG917895 JPC917895 JYY917895 KIU917895 KSQ917895 LCM917895 LMI917895 LWE917895 MGA917895 MPW917895 MZS917895 NJO917895 NTK917895 ODG917895 ONC917895 OWY917895 PGU917895 PQQ917895 QAM917895 QKI917895 QUE917895 REA917895 RNW917895 RXS917895 SHO917895 SRK917895 TBG917895 TLC917895 TUY917895 UEU917895 UOQ917895 UYM917895 VII917895 VSE917895 WCA917895 WLW917895 WVS917895 K983431 JG983431 TC983431 ACY983431 AMU983431 AWQ983431 BGM983431 BQI983431 CAE983431 CKA983431 CTW983431 DDS983431 DNO983431 DXK983431 EHG983431 ERC983431 FAY983431 FKU983431 FUQ983431 GEM983431 GOI983431 GYE983431 HIA983431 HRW983431 IBS983431 ILO983431 IVK983431 JFG983431 JPC983431 JYY983431 KIU983431 KSQ983431 LCM983431 LMI983431 LWE983431 MGA983431 MPW983431 MZS983431 NJO983431 NTK983431 ODG983431 ONC983431 OWY983431 PGU983431 PQQ983431 QAM983431 QKI983431 QUE983431 REA983431 RNW983431 RXS983431 SHO983431 SRK983431 TBG983431 TLC983431 TUY983431 UEU983431 UOQ983431 UYM983431 VII983431 VSE983431 WCA983431 WLW983431 WVS983431 K434 JG434 TC434 ACY434 AMU434 AWQ434 BGM434 BQI434 CAE434 CKA434 CTW434 DDS434 DNO434 DXK434 EHG434 ERC434 FAY434 FKU434 FUQ434 GEM434 GOI434 GYE434 HIA434 HRW434 IBS434 ILO434 IVK434 JFG434 JPC434 JYY434 KIU434 KSQ434 LCM434 LMI434 LWE434 MGA434 MPW434 MZS434 NJO434 NTK434 ODG434 ONC434 OWY434 PGU434 PQQ434 QAM434 QKI434 QUE434 REA434 RNW434 RXS434 SHO434 SRK434 TBG434 TLC434 TUY434 UEU434 UOQ434 UYM434 VII434 VSE434 WCA434 WLW434 WVS434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WVS355 K282 JG282 TC282 ACY282 AMU282 AWQ282 BGM282 BQI282 CAE282 CKA282 CTW282 DDS282 DNO282 DXK282 EHG282 ERC282 FAY282 FKU282 FUQ282 GEM282 GOI282 GYE282 HIA282 HRW282 IBS282 ILO282 IVK282 JFG282 JPC282 JYY282 KIU282 KSQ282 LCM282 LMI282 LWE282 MGA282 MPW282 MZS282 NJO282 NTK282 ODG282 ONC282 OWY282 PGU282 PQQ282 QAM282 QKI282 QUE282 REA282 RNW282 RXS282 SHO282 SRK282 TBG282 TLC282 TUY282 UEU282 UOQ282 UYM282 VII282 VSE282 WCA282 WLW282 WVS282 K166 JG166 TC166 ACY166 AMU166 AWQ166 BGM166 BQI166 CAE166 CKA166 CTW166 DDS166 DNO166 DXK166 EHG166 ERC166 FAY166 FKU166 FUQ166 GEM166 GOI166 GYE166 HIA166 HRW166 IBS166 ILO166 IVK166 JFG166 JPC166 JYY166 KIU166 KSQ166 LCM166 LMI166 LWE166 MGA166 MPW166 MZS166 NJO166 NTK166 ODG166 ONC166 OWY166 PGU166 PQQ166 QAM166 QKI166 QUE166 REA166 RNW166 RXS166 SHO166 SRK166 TBG166 TLC166 TUY166 UEU166 UOQ166 UYM166 VII166 VSE166 WCA166 WLW166 WVS166 K127 JG127 TC127 ACY127 AMU127 AWQ127 BGM127 BQI127 CAE127 CKA127 CTW127 DDS127 DNO127 DXK127 EHG127 ERC127 FAY127 FKU127 FUQ127 GEM127 GOI127 GYE127 HIA127 HRW127 IBS127 ILO127 IVK127 JFG127 JPC127 JYY127 KIU127 KSQ127 LCM127 LMI127 LWE127 MGA127 MPW127 MZS127 NJO127 NTK127 ODG127 ONC127 OWY127 PGU127 PQQ127 QAM127 QKI127 QUE127 REA127 RNW127 RXS127 SHO127 SRK127 TBG127 TLC127 TUY127 UEU127 UOQ127 UYM127 VII127 VSE127 WCA127 WLW127 WVS127 K89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WVS12 WLW12 WCA12 VSE12 VII12 UYM12 UOQ12 UEU12 TUY12 TLC12 TBG12 SRK12 SHO12 RXS12 RNW12 REA12 QUE12 QKI12 QAM12 PQQ12 PGU12 OWY12 ONC12 ODG12 NTK12 NJO12 MZS12 MPW12 MGA12 LWE12 LMI12 LCM12 KSQ12 KIU12 JYY12 JPC12 JFG12 IVK12 ILO12 IBS12 HRW12 HIA12 GYE12 GOI12 GEM12 FUQ12 FKU12 FAY12 ERC12 EHG12 DXK12 DNO12 DDS12 CTW12 CKA12 CAE12 BQI12 BGM12 AWQ12 AMU12 ACY12 TC12 JG12 K12 WVS205 WLW205 WCA205 VSE205 VII205 UYM205 UOQ205 UEU205 TUY205 TLC205 TBG205 SRK205 SHO205 RXS205 RNW205 REA205 QUE205 QKI205 QAM205 PQQ205 PGU205 OWY205 ONC205 ODG205 NTK205 NJO205 MZS205 MPW205 MGA205 LWE205 LMI205 LCM205 KSQ205 KIU205 JYY205 JPC205 JFG205 IVK205 ILO205 IBS205 HRW205 HIA205 GYE205 GOI205 GEM205 FUQ205 FKU205 FAY205 ERC205 EHG205 DXK205 DNO205 DDS205 CTW205 CKA205 CAE205 BQI205 BGM205 AWQ205 AMU205 ACY205 TC205 JG205 K205 WVS244 WLW244 WCA244 VSE244 VII244 UYM244 UOQ244 UEU244 TUY244 TLC244 TBG244 SRK244 SHO244 RXS244 RNW244 REA244 QUE244 QKI244 QAM244 PQQ244 PGU244 OWY244 ONC244 ODG244 NTK244 NJO244 MZS244 MPW244 MGA244 LWE244 LMI244 LCM244 KSQ244 KIU244 JYY244 JPC244 JFG244 IVK244 ILO244 IBS244 HRW244 HIA244 GYE244 GOI244 GEM244 FUQ244 FKU244 FAY244 ERC244 EHG244 DXK244 DNO244 DDS244 CTW244 CKA244 CAE244 BQI244 BGM244 AWQ244 AMU244 ACY244 TC244 JG244 K244 WVS319 WLW319 WCA319 VSE319 VII319 UYM319 UOQ319 UEU319 TUY319 TLC319 TBG319 SRK319 SHO319 RXS319 RNW319 REA319 QUE319 QKI319 QAM319 PQQ319 PGU319 OWY319 ONC319 ODG319 NTK319 NJO319 MZS319 MPW319 MGA319 LWE319 LMI319 LCM319 KSQ319 KIU319 JYY319 JPC319 JFG319 IVK319 ILO319 IBS319 HRW319 HIA319 GYE319 GOI319 GEM319 FUQ319 FKU319 FAY319 ERC319 EHG319 DXK319 DNO319 DDS319 CTW319 CKA319 CAE319 BQI319 BGM319 AWQ319 AMU319 ACY319 TC319 JG319 K319 WVS394 WLW394 WCA394 VSE394 VII394 UYM394 UOQ394 UEU394 TUY394 TLC394 TBG394 SRK394 SHO394 RXS394 RNW394 REA394 QUE394 QKI394 QAM394 PQQ394 PGU394 OWY394 ONC394 ODG394 NTK394 NJO394 MZS394 MPW394 MGA394 LWE394 LMI394 LCM394 KSQ394 KIU394 JYY394 JPC394 JFG394 IVK394 ILO394 IBS394 HRW394 HIA394 GYE394 GOI394 GEM394 FUQ394 FKU394 FAY394 ERC394 EHG394 DXK394 DNO394 DDS394 CTW394 CKA394 CAE394 BQI394 BGM394 AWQ394 AMU394 ACY394 TC394 JG394 K394 WVS471 WLW471 WCA471 VSE471 VII471 UYM471 UOQ471 UEU471 TUY471 TLC471 TBG471 SRK471 SHO471 RXS471 RNW471 REA471 QUE471 QKI471 QAM471 PQQ471 PGU471 OWY471 ONC471 ODG471 NTK471 NJO471 MZS471 MPW471 MGA471 LWE471 LMI471 LCM471 KSQ471 KIU471 JYY471 JPC471 JFG471 IVK471 ILO471 IBS471 HRW471 HIA471 GYE471 GOI471 GEM471 FUQ471 FKU471 FAY471 ERC471 EHG471 DXK471 DNO471 DDS471 CTW471 CKA471 CAE471 BQI471 BGM471 AWQ471 AMU471 ACY471 TC471 JG471 K471</xm:sqref>
        </x14:dataValidation>
        <x14:dataValidation type="list" allowBlank="1" showErrorMessage="1">
          <x14:formula1>
            <xm:f>"nr. solicitări"</xm:f>
          </x14:formula1>
          <x14:formula2>
            <xm:f>0</xm:f>
          </x14:formula2>
          <xm:sqref>L65968 JH65968 TD65968 ACZ65968 AMV65968 AWR65968 BGN65968 BQJ65968 CAF65968 CKB65968 CTX65968 DDT65968 DNP65968 DXL65968 EHH65968 ERD65968 FAZ65968 FKV65968 FUR65968 GEN65968 GOJ65968 GYF65968 HIB65968 HRX65968 IBT65968 ILP65968 IVL65968 JFH65968 JPD65968 JYZ65968 KIV65968 KSR65968 LCN65968 LMJ65968 LWF65968 MGB65968 MPX65968 MZT65968 NJP65968 NTL65968 ODH65968 OND65968 OWZ65968 PGV65968 PQR65968 QAN65968 QKJ65968 QUF65968 REB65968 RNX65968 RXT65968 SHP65968 SRL65968 TBH65968 TLD65968 TUZ65968 UEV65968 UOR65968 UYN65968 VIJ65968 VSF65968 WCB65968 WLX65968 WVT65968 L131504 JH131504 TD131504 ACZ131504 AMV131504 AWR131504 BGN131504 BQJ131504 CAF131504 CKB131504 CTX131504 DDT131504 DNP131504 DXL131504 EHH131504 ERD131504 FAZ131504 FKV131504 FUR131504 GEN131504 GOJ131504 GYF131504 HIB131504 HRX131504 IBT131504 ILP131504 IVL131504 JFH131504 JPD131504 JYZ131504 KIV131504 KSR131504 LCN131504 LMJ131504 LWF131504 MGB131504 MPX131504 MZT131504 NJP131504 NTL131504 ODH131504 OND131504 OWZ131504 PGV131504 PQR131504 QAN131504 QKJ131504 QUF131504 REB131504 RNX131504 RXT131504 SHP131504 SRL131504 TBH131504 TLD131504 TUZ131504 UEV131504 UOR131504 UYN131504 VIJ131504 VSF131504 WCB131504 WLX131504 WVT131504 L197040 JH197040 TD197040 ACZ197040 AMV197040 AWR197040 BGN197040 BQJ197040 CAF197040 CKB197040 CTX197040 DDT197040 DNP197040 DXL197040 EHH197040 ERD197040 FAZ197040 FKV197040 FUR197040 GEN197040 GOJ197040 GYF197040 HIB197040 HRX197040 IBT197040 ILP197040 IVL197040 JFH197040 JPD197040 JYZ197040 KIV197040 KSR197040 LCN197040 LMJ197040 LWF197040 MGB197040 MPX197040 MZT197040 NJP197040 NTL197040 ODH197040 OND197040 OWZ197040 PGV197040 PQR197040 QAN197040 QKJ197040 QUF197040 REB197040 RNX197040 RXT197040 SHP197040 SRL197040 TBH197040 TLD197040 TUZ197040 UEV197040 UOR197040 UYN197040 VIJ197040 VSF197040 WCB197040 WLX197040 WVT197040 L262576 JH262576 TD262576 ACZ262576 AMV262576 AWR262576 BGN262576 BQJ262576 CAF262576 CKB262576 CTX262576 DDT262576 DNP262576 DXL262576 EHH262576 ERD262576 FAZ262576 FKV262576 FUR262576 GEN262576 GOJ262576 GYF262576 HIB262576 HRX262576 IBT262576 ILP262576 IVL262576 JFH262576 JPD262576 JYZ262576 KIV262576 KSR262576 LCN262576 LMJ262576 LWF262576 MGB262576 MPX262576 MZT262576 NJP262576 NTL262576 ODH262576 OND262576 OWZ262576 PGV262576 PQR262576 QAN262576 QKJ262576 QUF262576 REB262576 RNX262576 RXT262576 SHP262576 SRL262576 TBH262576 TLD262576 TUZ262576 UEV262576 UOR262576 UYN262576 VIJ262576 VSF262576 WCB262576 WLX262576 WVT262576 L328112 JH328112 TD328112 ACZ328112 AMV328112 AWR328112 BGN328112 BQJ328112 CAF328112 CKB328112 CTX328112 DDT328112 DNP328112 DXL328112 EHH328112 ERD328112 FAZ328112 FKV328112 FUR328112 GEN328112 GOJ328112 GYF328112 HIB328112 HRX328112 IBT328112 ILP328112 IVL328112 JFH328112 JPD328112 JYZ328112 KIV328112 KSR328112 LCN328112 LMJ328112 LWF328112 MGB328112 MPX328112 MZT328112 NJP328112 NTL328112 ODH328112 OND328112 OWZ328112 PGV328112 PQR328112 QAN328112 QKJ328112 QUF328112 REB328112 RNX328112 RXT328112 SHP328112 SRL328112 TBH328112 TLD328112 TUZ328112 UEV328112 UOR328112 UYN328112 VIJ328112 VSF328112 WCB328112 WLX328112 WVT328112 L393648 JH393648 TD393648 ACZ393648 AMV393648 AWR393648 BGN393648 BQJ393648 CAF393648 CKB393648 CTX393648 DDT393648 DNP393648 DXL393648 EHH393648 ERD393648 FAZ393648 FKV393648 FUR393648 GEN393648 GOJ393648 GYF393648 HIB393648 HRX393648 IBT393648 ILP393648 IVL393648 JFH393648 JPD393648 JYZ393648 KIV393648 KSR393648 LCN393648 LMJ393648 LWF393648 MGB393648 MPX393648 MZT393648 NJP393648 NTL393648 ODH393648 OND393648 OWZ393648 PGV393648 PQR393648 QAN393648 QKJ393648 QUF393648 REB393648 RNX393648 RXT393648 SHP393648 SRL393648 TBH393648 TLD393648 TUZ393648 UEV393648 UOR393648 UYN393648 VIJ393648 VSF393648 WCB393648 WLX393648 WVT393648 L459184 JH459184 TD459184 ACZ459184 AMV459184 AWR459184 BGN459184 BQJ459184 CAF459184 CKB459184 CTX459184 DDT459184 DNP459184 DXL459184 EHH459184 ERD459184 FAZ459184 FKV459184 FUR459184 GEN459184 GOJ459184 GYF459184 HIB459184 HRX459184 IBT459184 ILP459184 IVL459184 JFH459184 JPD459184 JYZ459184 KIV459184 KSR459184 LCN459184 LMJ459184 LWF459184 MGB459184 MPX459184 MZT459184 NJP459184 NTL459184 ODH459184 OND459184 OWZ459184 PGV459184 PQR459184 QAN459184 QKJ459184 QUF459184 REB459184 RNX459184 RXT459184 SHP459184 SRL459184 TBH459184 TLD459184 TUZ459184 UEV459184 UOR459184 UYN459184 VIJ459184 VSF459184 WCB459184 WLX459184 WVT459184 L524720 JH524720 TD524720 ACZ524720 AMV524720 AWR524720 BGN524720 BQJ524720 CAF524720 CKB524720 CTX524720 DDT524720 DNP524720 DXL524720 EHH524720 ERD524720 FAZ524720 FKV524720 FUR524720 GEN524720 GOJ524720 GYF524720 HIB524720 HRX524720 IBT524720 ILP524720 IVL524720 JFH524720 JPD524720 JYZ524720 KIV524720 KSR524720 LCN524720 LMJ524720 LWF524720 MGB524720 MPX524720 MZT524720 NJP524720 NTL524720 ODH524720 OND524720 OWZ524720 PGV524720 PQR524720 QAN524720 QKJ524720 QUF524720 REB524720 RNX524720 RXT524720 SHP524720 SRL524720 TBH524720 TLD524720 TUZ524720 UEV524720 UOR524720 UYN524720 VIJ524720 VSF524720 WCB524720 WLX524720 WVT524720 L590256 JH590256 TD590256 ACZ590256 AMV590256 AWR590256 BGN590256 BQJ590256 CAF590256 CKB590256 CTX590256 DDT590256 DNP590256 DXL590256 EHH590256 ERD590256 FAZ590256 FKV590256 FUR590256 GEN590256 GOJ590256 GYF590256 HIB590256 HRX590256 IBT590256 ILP590256 IVL590256 JFH590256 JPD590256 JYZ590256 KIV590256 KSR590256 LCN590256 LMJ590256 LWF590256 MGB590256 MPX590256 MZT590256 NJP590256 NTL590256 ODH590256 OND590256 OWZ590256 PGV590256 PQR590256 QAN590256 QKJ590256 QUF590256 REB590256 RNX590256 RXT590256 SHP590256 SRL590256 TBH590256 TLD590256 TUZ590256 UEV590256 UOR590256 UYN590256 VIJ590256 VSF590256 WCB590256 WLX590256 WVT590256 L655792 JH655792 TD655792 ACZ655792 AMV655792 AWR655792 BGN655792 BQJ655792 CAF655792 CKB655792 CTX655792 DDT655792 DNP655792 DXL655792 EHH655792 ERD655792 FAZ655792 FKV655792 FUR655792 GEN655792 GOJ655792 GYF655792 HIB655792 HRX655792 IBT655792 ILP655792 IVL655792 JFH655792 JPD655792 JYZ655792 KIV655792 KSR655792 LCN655792 LMJ655792 LWF655792 MGB655792 MPX655792 MZT655792 NJP655792 NTL655792 ODH655792 OND655792 OWZ655792 PGV655792 PQR655792 QAN655792 QKJ655792 QUF655792 REB655792 RNX655792 RXT655792 SHP655792 SRL655792 TBH655792 TLD655792 TUZ655792 UEV655792 UOR655792 UYN655792 VIJ655792 VSF655792 WCB655792 WLX655792 WVT655792 L721328 JH721328 TD721328 ACZ721328 AMV721328 AWR721328 BGN721328 BQJ721328 CAF721328 CKB721328 CTX721328 DDT721328 DNP721328 DXL721328 EHH721328 ERD721328 FAZ721328 FKV721328 FUR721328 GEN721328 GOJ721328 GYF721328 HIB721328 HRX721328 IBT721328 ILP721328 IVL721328 JFH721328 JPD721328 JYZ721328 KIV721328 KSR721328 LCN721328 LMJ721328 LWF721328 MGB721328 MPX721328 MZT721328 NJP721328 NTL721328 ODH721328 OND721328 OWZ721328 PGV721328 PQR721328 QAN721328 QKJ721328 QUF721328 REB721328 RNX721328 RXT721328 SHP721328 SRL721328 TBH721328 TLD721328 TUZ721328 UEV721328 UOR721328 UYN721328 VIJ721328 VSF721328 WCB721328 WLX721328 WVT721328 L786864 JH786864 TD786864 ACZ786864 AMV786864 AWR786864 BGN786864 BQJ786864 CAF786864 CKB786864 CTX786864 DDT786864 DNP786864 DXL786864 EHH786864 ERD786864 FAZ786864 FKV786864 FUR786864 GEN786864 GOJ786864 GYF786864 HIB786864 HRX786864 IBT786864 ILP786864 IVL786864 JFH786864 JPD786864 JYZ786864 KIV786864 KSR786864 LCN786864 LMJ786864 LWF786864 MGB786864 MPX786864 MZT786864 NJP786864 NTL786864 ODH786864 OND786864 OWZ786864 PGV786864 PQR786864 QAN786864 QKJ786864 QUF786864 REB786864 RNX786864 RXT786864 SHP786864 SRL786864 TBH786864 TLD786864 TUZ786864 UEV786864 UOR786864 UYN786864 VIJ786864 VSF786864 WCB786864 WLX786864 WVT786864 L852400 JH852400 TD852400 ACZ852400 AMV852400 AWR852400 BGN852400 BQJ852400 CAF852400 CKB852400 CTX852400 DDT852400 DNP852400 DXL852400 EHH852400 ERD852400 FAZ852400 FKV852400 FUR852400 GEN852400 GOJ852400 GYF852400 HIB852400 HRX852400 IBT852400 ILP852400 IVL852400 JFH852400 JPD852400 JYZ852400 KIV852400 KSR852400 LCN852400 LMJ852400 LWF852400 MGB852400 MPX852400 MZT852400 NJP852400 NTL852400 ODH852400 OND852400 OWZ852400 PGV852400 PQR852400 QAN852400 QKJ852400 QUF852400 REB852400 RNX852400 RXT852400 SHP852400 SRL852400 TBH852400 TLD852400 TUZ852400 UEV852400 UOR852400 UYN852400 VIJ852400 VSF852400 WCB852400 WLX852400 WVT852400 L917936 JH917936 TD917936 ACZ917936 AMV917936 AWR917936 BGN917936 BQJ917936 CAF917936 CKB917936 CTX917936 DDT917936 DNP917936 DXL917936 EHH917936 ERD917936 FAZ917936 FKV917936 FUR917936 GEN917936 GOJ917936 GYF917936 HIB917936 HRX917936 IBT917936 ILP917936 IVL917936 JFH917936 JPD917936 JYZ917936 KIV917936 KSR917936 LCN917936 LMJ917936 LWF917936 MGB917936 MPX917936 MZT917936 NJP917936 NTL917936 ODH917936 OND917936 OWZ917936 PGV917936 PQR917936 QAN917936 QKJ917936 QUF917936 REB917936 RNX917936 RXT917936 SHP917936 SRL917936 TBH917936 TLD917936 TUZ917936 UEV917936 UOR917936 UYN917936 VIJ917936 VSF917936 WCB917936 WLX917936 WVT917936 L983472 JH983472 TD983472 ACZ983472 AMV983472 AWR983472 BGN983472 BQJ983472 CAF983472 CKB983472 CTX983472 DDT983472 DNP983472 DXL983472 EHH983472 ERD983472 FAZ983472 FKV983472 FUR983472 GEN983472 GOJ983472 GYF983472 HIB983472 HRX983472 IBT983472 ILP983472 IVL983472 JFH983472 JPD983472 JYZ983472 KIV983472 KSR983472 LCN983472 LMJ983472 LWF983472 MGB983472 MPX983472 MZT983472 NJP983472 NTL983472 ODH983472 OND983472 OWZ983472 PGV983472 PQR983472 QAN983472 QKJ983472 QUF983472 REB983472 RNX983472 RXT983472 SHP983472 SRL983472 TBH983472 TLD983472 TUZ983472 UEV983472 UOR983472 UYN983472 VIJ983472 VSF983472 WCB983472 WLX983472 WVT983472 L66006 JH66006 TD66006 ACZ66006 AMV66006 AWR66006 BGN66006 BQJ66006 CAF66006 CKB66006 CTX66006 DDT66006 DNP66006 DXL66006 EHH66006 ERD66006 FAZ66006 FKV66006 FUR66006 GEN66006 GOJ66006 GYF66006 HIB66006 HRX66006 IBT66006 ILP66006 IVL66006 JFH66006 JPD66006 JYZ66006 KIV66006 KSR66006 LCN66006 LMJ66006 LWF66006 MGB66006 MPX66006 MZT66006 NJP66006 NTL66006 ODH66006 OND66006 OWZ66006 PGV66006 PQR66006 QAN66006 QKJ66006 QUF66006 REB66006 RNX66006 RXT66006 SHP66006 SRL66006 TBH66006 TLD66006 TUZ66006 UEV66006 UOR66006 UYN66006 VIJ66006 VSF66006 WCB66006 WLX66006 WVT66006 L131542 JH131542 TD131542 ACZ131542 AMV131542 AWR131542 BGN131542 BQJ131542 CAF131542 CKB131542 CTX131542 DDT131542 DNP131542 DXL131542 EHH131542 ERD131542 FAZ131542 FKV131542 FUR131542 GEN131542 GOJ131542 GYF131542 HIB131542 HRX131542 IBT131542 ILP131542 IVL131542 JFH131542 JPD131542 JYZ131542 KIV131542 KSR131542 LCN131542 LMJ131542 LWF131542 MGB131542 MPX131542 MZT131542 NJP131542 NTL131542 ODH131542 OND131542 OWZ131542 PGV131542 PQR131542 QAN131542 QKJ131542 QUF131542 REB131542 RNX131542 RXT131542 SHP131542 SRL131542 TBH131542 TLD131542 TUZ131542 UEV131542 UOR131542 UYN131542 VIJ131542 VSF131542 WCB131542 WLX131542 WVT131542 L197078 JH197078 TD197078 ACZ197078 AMV197078 AWR197078 BGN197078 BQJ197078 CAF197078 CKB197078 CTX197078 DDT197078 DNP197078 DXL197078 EHH197078 ERD197078 FAZ197078 FKV197078 FUR197078 GEN197078 GOJ197078 GYF197078 HIB197078 HRX197078 IBT197078 ILP197078 IVL197078 JFH197078 JPD197078 JYZ197078 KIV197078 KSR197078 LCN197078 LMJ197078 LWF197078 MGB197078 MPX197078 MZT197078 NJP197078 NTL197078 ODH197078 OND197078 OWZ197078 PGV197078 PQR197078 QAN197078 QKJ197078 QUF197078 REB197078 RNX197078 RXT197078 SHP197078 SRL197078 TBH197078 TLD197078 TUZ197078 UEV197078 UOR197078 UYN197078 VIJ197078 VSF197078 WCB197078 WLX197078 WVT197078 L262614 JH262614 TD262614 ACZ262614 AMV262614 AWR262614 BGN262614 BQJ262614 CAF262614 CKB262614 CTX262614 DDT262614 DNP262614 DXL262614 EHH262614 ERD262614 FAZ262614 FKV262614 FUR262614 GEN262614 GOJ262614 GYF262614 HIB262614 HRX262614 IBT262614 ILP262614 IVL262614 JFH262614 JPD262614 JYZ262614 KIV262614 KSR262614 LCN262614 LMJ262614 LWF262614 MGB262614 MPX262614 MZT262614 NJP262614 NTL262614 ODH262614 OND262614 OWZ262614 PGV262614 PQR262614 QAN262614 QKJ262614 QUF262614 REB262614 RNX262614 RXT262614 SHP262614 SRL262614 TBH262614 TLD262614 TUZ262614 UEV262614 UOR262614 UYN262614 VIJ262614 VSF262614 WCB262614 WLX262614 WVT262614 L328150 JH328150 TD328150 ACZ328150 AMV328150 AWR328150 BGN328150 BQJ328150 CAF328150 CKB328150 CTX328150 DDT328150 DNP328150 DXL328150 EHH328150 ERD328150 FAZ328150 FKV328150 FUR328150 GEN328150 GOJ328150 GYF328150 HIB328150 HRX328150 IBT328150 ILP328150 IVL328150 JFH328150 JPD328150 JYZ328150 KIV328150 KSR328150 LCN328150 LMJ328150 LWF328150 MGB328150 MPX328150 MZT328150 NJP328150 NTL328150 ODH328150 OND328150 OWZ328150 PGV328150 PQR328150 QAN328150 QKJ328150 QUF328150 REB328150 RNX328150 RXT328150 SHP328150 SRL328150 TBH328150 TLD328150 TUZ328150 UEV328150 UOR328150 UYN328150 VIJ328150 VSF328150 WCB328150 WLX328150 WVT328150 L393686 JH393686 TD393686 ACZ393686 AMV393686 AWR393686 BGN393686 BQJ393686 CAF393686 CKB393686 CTX393686 DDT393686 DNP393686 DXL393686 EHH393686 ERD393686 FAZ393686 FKV393686 FUR393686 GEN393686 GOJ393686 GYF393686 HIB393686 HRX393686 IBT393686 ILP393686 IVL393686 JFH393686 JPD393686 JYZ393686 KIV393686 KSR393686 LCN393686 LMJ393686 LWF393686 MGB393686 MPX393686 MZT393686 NJP393686 NTL393686 ODH393686 OND393686 OWZ393686 PGV393686 PQR393686 QAN393686 QKJ393686 QUF393686 REB393686 RNX393686 RXT393686 SHP393686 SRL393686 TBH393686 TLD393686 TUZ393686 UEV393686 UOR393686 UYN393686 VIJ393686 VSF393686 WCB393686 WLX393686 WVT393686 L459222 JH459222 TD459222 ACZ459222 AMV459222 AWR459222 BGN459222 BQJ459222 CAF459222 CKB459222 CTX459222 DDT459222 DNP459222 DXL459222 EHH459222 ERD459222 FAZ459222 FKV459222 FUR459222 GEN459222 GOJ459222 GYF459222 HIB459222 HRX459222 IBT459222 ILP459222 IVL459222 JFH459222 JPD459222 JYZ459222 KIV459222 KSR459222 LCN459222 LMJ459222 LWF459222 MGB459222 MPX459222 MZT459222 NJP459222 NTL459222 ODH459222 OND459222 OWZ459222 PGV459222 PQR459222 QAN459222 QKJ459222 QUF459222 REB459222 RNX459222 RXT459222 SHP459222 SRL459222 TBH459222 TLD459222 TUZ459222 UEV459222 UOR459222 UYN459222 VIJ459222 VSF459222 WCB459222 WLX459222 WVT459222 L524758 JH524758 TD524758 ACZ524758 AMV524758 AWR524758 BGN524758 BQJ524758 CAF524758 CKB524758 CTX524758 DDT524758 DNP524758 DXL524758 EHH524758 ERD524758 FAZ524758 FKV524758 FUR524758 GEN524758 GOJ524758 GYF524758 HIB524758 HRX524758 IBT524758 ILP524758 IVL524758 JFH524758 JPD524758 JYZ524758 KIV524758 KSR524758 LCN524758 LMJ524758 LWF524758 MGB524758 MPX524758 MZT524758 NJP524758 NTL524758 ODH524758 OND524758 OWZ524758 PGV524758 PQR524758 QAN524758 QKJ524758 QUF524758 REB524758 RNX524758 RXT524758 SHP524758 SRL524758 TBH524758 TLD524758 TUZ524758 UEV524758 UOR524758 UYN524758 VIJ524758 VSF524758 WCB524758 WLX524758 WVT524758 L590294 JH590294 TD590294 ACZ590294 AMV590294 AWR590294 BGN590294 BQJ590294 CAF590294 CKB590294 CTX590294 DDT590294 DNP590294 DXL590294 EHH590294 ERD590294 FAZ590294 FKV590294 FUR590294 GEN590294 GOJ590294 GYF590294 HIB590294 HRX590294 IBT590294 ILP590294 IVL590294 JFH590294 JPD590294 JYZ590294 KIV590294 KSR590294 LCN590294 LMJ590294 LWF590294 MGB590294 MPX590294 MZT590294 NJP590294 NTL590294 ODH590294 OND590294 OWZ590294 PGV590294 PQR590294 QAN590294 QKJ590294 QUF590294 REB590294 RNX590294 RXT590294 SHP590294 SRL590294 TBH590294 TLD590294 TUZ590294 UEV590294 UOR590294 UYN590294 VIJ590294 VSF590294 WCB590294 WLX590294 WVT590294 L655830 JH655830 TD655830 ACZ655830 AMV655830 AWR655830 BGN655830 BQJ655830 CAF655830 CKB655830 CTX655830 DDT655830 DNP655830 DXL655830 EHH655830 ERD655830 FAZ655830 FKV655830 FUR655830 GEN655830 GOJ655830 GYF655830 HIB655830 HRX655830 IBT655830 ILP655830 IVL655830 JFH655830 JPD655830 JYZ655830 KIV655830 KSR655830 LCN655830 LMJ655830 LWF655830 MGB655830 MPX655830 MZT655830 NJP655830 NTL655830 ODH655830 OND655830 OWZ655830 PGV655830 PQR655830 QAN655830 QKJ655830 QUF655830 REB655830 RNX655830 RXT655830 SHP655830 SRL655830 TBH655830 TLD655830 TUZ655830 UEV655830 UOR655830 UYN655830 VIJ655830 VSF655830 WCB655830 WLX655830 WVT655830 L721366 JH721366 TD721366 ACZ721366 AMV721366 AWR721366 BGN721366 BQJ721366 CAF721366 CKB721366 CTX721366 DDT721366 DNP721366 DXL721366 EHH721366 ERD721366 FAZ721366 FKV721366 FUR721366 GEN721366 GOJ721366 GYF721366 HIB721366 HRX721366 IBT721366 ILP721366 IVL721366 JFH721366 JPD721366 JYZ721366 KIV721366 KSR721366 LCN721366 LMJ721366 LWF721366 MGB721366 MPX721366 MZT721366 NJP721366 NTL721366 ODH721366 OND721366 OWZ721366 PGV721366 PQR721366 QAN721366 QKJ721366 QUF721366 REB721366 RNX721366 RXT721366 SHP721366 SRL721366 TBH721366 TLD721366 TUZ721366 UEV721366 UOR721366 UYN721366 VIJ721366 VSF721366 WCB721366 WLX721366 WVT721366 L786902 JH786902 TD786902 ACZ786902 AMV786902 AWR786902 BGN786902 BQJ786902 CAF786902 CKB786902 CTX786902 DDT786902 DNP786902 DXL786902 EHH786902 ERD786902 FAZ786902 FKV786902 FUR786902 GEN786902 GOJ786902 GYF786902 HIB786902 HRX786902 IBT786902 ILP786902 IVL786902 JFH786902 JPD786902 JYZ786902 KIV786902 KSR786902 LCN786902 LMJ786902 LWF786902 MGB786902 MPX786902 MZT786902 NJP786902 NTL786902 ODH786902 OND786902 OWZ786902 PGV786902 PQR786902 QAN786902 QKJ786902 QUF786902 REB786902 RNX786902 RXT786902 SHP786902 SRL786902 TBH786902 TLD786902 TUZ786902 UEV786902 UOR786902 UYN786902 VIJ786902 VSF786902 WCB786902 WLX786902 WVT786902 L852438 JH852438 TD852438 ACZ852438 AMV852438 AWR852438 BGN852438 BQJ852438 CAF852438 CKB852438 CTX852438 DDT852438 DNP852438 DXL852438 EHH852438 ERD852438 FAZ852438 FKV852438 FUR852438 GEN852438 GOJ852438 GYF852438 HIB852438 HRX852438 IBT852438 ILP852438 IVL852438 JFH852438 JPD852438 JYZ852438 KIV852438 KSR852438 LCN852438 LMJ852438 LWF852438 MGB852438 MPX852438 MZT852438 NJP852438 NTL852438 ODH852438 OND852438 OWZ852438 PGV852438 PQR852438 QAN852438 QKJ852438 QUF852438 REB852438 RNX852438 RXT852438 SHP852438 SRL852438 TBH852438 TLD852438 TUZ852438 UEV852438 UOR852438 UYN852438 VIJ852438 VSF852438 WCB852438 WLX852438 WVT852438 L917974 JH917974 TD917974 ACZ917974 AMV917974 AWR917974 BGN917974 BQJ917974 CAF917974 CKB917974 CTX917974 DDT917974 DNP917974 DXL917974 EHH917974 ERD917974 FAZ917974 FKV917974 FUR917974 GEN917974 GOJ917974 GYF917974 HIB917974 HRX917974 IBT917974 ILP917974 IVL917974 JFH917974 JPD917974 JYZ917974 KIV917974 KSR917974 LCN917974 LMJ917974 LWF917974 MGB917974 MPX917974 MZT917974 NJP917974 NTL917974 ODH917974 OND917974 OWZ917974 PGV917974 PQR917974 QAN917974 QKJ917974 QUF917974 REB917974 RNX917974 RXT917974 SHP917974 SRL917974 TBH917974 TLD917974 TUZ917974 UEV917974 UOR917974 UYN917974 VIJ917974 VSF917974 WCB917974 WLX917974 WVT917974 L983510 JH983510 TD983510 ACZ983510 AMV983510 AWR983510 BGN983510 BQJ983510 CAF983510 CKB983510 CTX983510 DDT983510 DNP983510 DXL983510 EHH983510 ERD983510 FAZ983510 FKV983510 FUR983510 GEN983510 GOJ983510 GYF983510 HIB983510 HRX983510 IBT983510 ILP983510 IVL983510 JFH983510 JPD983510 JYZ983510 KIV983510 KSR983510 LCN983510 LMJ983510 LWF983510 MGB983510 MPX983510 MZT983510 NJP983510 NTL983510 ODH983510 OND983510 OWZ983510 PGV983510 PQR983510 QAN983510 QKJ983510 QUF983510 REB983510 RNX983510 RXT983510 SHP983510 SRL983510 TBH983510 TLD983510 TUZ983510 UEV983510 UOR983510 UYN983510 VIJ983510 VSF983510 WCB983510 WLX983510 WVT983510 N66006 JJ66006 TF66006 ADB66006 AMX66006 AWT66006 BGP66006 BQL66006 CAH66006 CKD66006 CTZ66006 DDV66006 DNR66006 DXN66006 EHJ66006 ERF66006 FBB66006 FKX66006 FUT66006 GEP66006 GOL66006 GYH66006 HID66006 HRZ66006 IBV66006 ILR66006 IVN66006 JFJ66006 JPF66006 JZB66006 KIX66006 KST66006 LCP66006 LML66006 LWH66006 MGD66006 MPZ66006 MZV66006 NJR66006 NTN66006 ODJ66006 ONF66006 OXB66006 PGX66006 PQT66006 QAP66006 QKL66006 QUH66006 RED66006 RNZ66006 RXV66006 SHR66006 SRN66006 TBJ66006 TLF66006 TVB66006 UEX66006 UOT66006 UYP66006 VIL66006 VSH66006 WCD66006 WLZ66006 WVV66006 N131542 JJ131542 TF131542 ADB131542 AMX131542 AWT131542 BGP131542 BQL131542 CAH131542 CKD131542 CTZ131542 DDV131542 DNR131542 DXN131542 EHJ131542 ERF131542 FBB131542 FKX131542 FUT131542 GEP131542 GOL131542 GYH131542 HID131542 HRZ131542 IBV131542 ILR131542 IVN131542 JFJ131542 JPF131542 JZB131542 KIX131542 KST131542 LCP131542 LML131542 LWH131542 MGD131542 MPZ131542 MZV131542 NJR131542 NTN131542 ODJ131542 ONF131542 OXB131542 PGX131542 PQT131542 QAP131542 QKL131542 QUH131542 RED131542 RNZ131542 RXV131542 SHR131542 SRN131542 TBJ131542 TLF131542 TVB131542 UEX131542 UOT131542 UYP131542 VIL131542 VSH131542 WCD131542 WLZ131542 WVV131542 N197078 JJ197078 TF197078 ADB197078 AMX197078 AWT197078 BGP197078 BQL197078 CAH197078 CKD197078 CTZ197078 DDV197078 DNR197078 DXN197078 EHJ197078 ERF197078 FBB197078 FKX197078 FUT197078 GEP197078 GOL197078 GYH197078 HID197078 HRZ197078 IBV197078 ILR197078 IVN197078 JFJ197078 JPF197078 JZB197078 KIX197078 KST197078 LCP197078 LML197078 LWH197078 MGD197078 MPZ197078 MZV197078 NJR197078 NTN197078 ODJ197078 ONF197078 OXB197078 PGX197078 PQT197078 QAP197078 QKL197078 QUH197078 RED197078 RNZ197078 RXV197078 SHR197078 SRN197078 TBJ197078 TLF197078 TVB197078 UEX197078 UOT197078 UYP197078 VIL197078 VSH197078 WCD197078 WLZ197078 WVV197078 N262614 JJ262614 TF262614 ADB262614 AMX262614 AWT262614 BGP262614 BQL262614 CAH262614 CKD262614 CTZ262614 DDV262614 DNR262614 DXN262614 EHJ262614 ERF262614 FBB262614 FKX262614 FUT262614 GEP262614 GOL262614 GYH262614 HID262614 HRZ262614 IBV262614 ILR262614 IVN262614 JFJ262614 JPF262614 JZB262614 KIX262614 KST262614 LCP262614 LML262614 LWH262614 MGD262614 MPZ262614 MZV262614 NJR262614 NTN262614 ODJ262614 ONF262614 OXB262614 PGX262614 PQT262614 QAP262614 QKL262614 QUH262614 RED262614 RNZ262614 RXV262614 SHR262614 SRN262614 TBJ262614 TLF262614 TVB262614 UEX262614 UOT262614 UYP262614 VIL262614 VSH262614 WCD262614 WLZ262614 WVV262614 N328150 JJ328150 TF328150 ADB328150 AMX328150 AWT328150 BGP328150 BQL328150 CAH328150 CKD328150 CTZ328150 DDV328150 DNR328150 DXN328150 EHJ328150 ERF328150 FBB328150 FKX328150 FUT328150 GEP328150 GOL328150 GYH328150 HID328150 HRZ328150 IBV328150 ILR328150 IVN328150 JFJ328150 JPF328150 JZB328150 KIX328150 KST328150 LCP328150 LML328150 LWH328150 MGD328150 MPZ328150 MZV328150 NJR328150 NTN328150 ODJ328150 ONF328150 OXB328150 PGX328150 PQT328150 QAP328150 QKL328150 QUH328150 RED328150 RNZ328150 RXV328150 SHR328150 SRN328150 TBJ328150 TLF328150 TVB328150 UEX328150 UOT328150 UYP328150 VIL328150 VSH328150 WCD328150 WLZ328150 WVV328150 N393686 JJ393686 TF393686 ADB393686 AMX393686 AWT393686 BGP393686 BQL393686 CAH393686 CKD393686 CTZ393686 DDV393686 DNR393686 DXN393686 EHJ393686 ERF393686 FBB393686 FKX393686 FUT393686 GEP393686 GOL393686 GYH393686 HID393686 HRZ393686 IBV393686 ILR393686 IVN393686 JFJ393686 JPF393686 JZB393686 KIX393686 KST393686 LCP393686 LML393686 LWH393686 MGD393686 MPZ393686 MZV393686 NJR393686 NTN393686 ODJ393686 ONF393686 OXB393686 PGX393686 PQT393686 QAP393686 QKL393686 QUH393686 RED393686 RNZ393686 RXV393686 SHR393686 SRN393686 TBJ393686 TLF393686 TVB393686 UEX393686 UOT393686 UYP393686 VIL393686 VSH393686 WCD393686 WLZ393686 WVV393686 N459222 JJ459222 TF459222 ADB459222 AMX459222 AWT459222 BGP459222 BQL459222 CAH459222 CKD459222 CTZ459222 DDV459222 DNR459222 DXN459222 EHJ459222 ERF459222 FBB459222 FKX459222 FUT459222 GEP459222 GOL459222 GYH459222 HID459222 HRZ459222 IBV459222 ILR459222 IVN459222 JFJ459222 JPF459222 JZB459222 KIX459222 KST459222 LCP459222 LML459222 LWH459222 MGD459222 MPZ459222 MZV459222 NJR459222 NTN459222 ODJ459222 ONF459222 OXB459222 PGX459222 PQT459222 QAP459222 QKL459222 QUH459222 RED459222 RNZ459222 RXV459222 SHR459222 SRN459222 TBJ459222 TLF459222 TVB459222 UEX459222 UOT459222 UYP459222 VIL459222 VSH459222 WCD459222 WLZ459222 WVV459222 N524758 JJ524758 TF524758 ADB524758 AMX524758 AWT524758 BGP524758 BQL524758 CAH524758 CKD524758 CTZ524758 DDV524758 DNR524758 DXN524758 EHJ524758 ERF524758 FBB524758 FKX524758 FUT524758 GEP524758 GOL524758 GYH524758 HID524758 HRZ524758 IBV524758 ILR524758 IVN524758 JFJ524758 JPF524758 JZB524758 KIX524758 KST524758 LCP524758 LML524758 LWH524758 MGD524758 MPZ524758 MZV524758 NJR524758 NTN524758 ODJ524758 ONF524758 OXB524758 PGX524758 PQT524758 QAP524758 QKL524758 QUH524758 RED524758 RNZ524758 RXV524758 SHR524758 SRN524758 TBJ524758 TLF524758 TVB524758 UEX524758 UOT524758 UYP524758 VIL524758 VSH524758 WCD524758 WLZ524758 WVV524758 N590294 JJ590294 TF590294 ADB590294 AMX590294 AWT590294 BGP590294 BQL590294 CAH590294 CKD590294 CTZ590294 DDV590294 DNR590294 DXN590294 EHJ590294 ERF590294 FBB590294 FKX590294 FUT590294 GEP590294 GOL590294 GYH590294 HID590294 HRZ590294 IBV590294 ILR590294 IVN590294 JFJ590294 JPF590294 JZB590294 KIX590294 KST590294 LCP590294 LML590294 LWH590294 MGD590294 MPZ590294 MZV590294 NJR590294 NTN590294 ODJ590294 ONF590294 OXB590294 PGX590294 PQT590294 QAP590294 QKL590294 QUH590294 RED590294 RNZ590294 RXV590294 SHR590294 SRN590294 TBJ590294 TLF590294 TVB590294 UEX590294 UOT590294 UYP590294 VIL590294 VSH590294 WCD590294 WLZ590294 WVV590294 N655830 JJ655830 TF655830 ADB655830 AMX655830 AWT655830 BGP655830 BQL655830 CAH655830 CKD655830 CTZ655830 DDV655830 DNR655830 DXN655830 EHJ655830 ERF655830 FBB655830 FKX655830 FUT655830 GEP655830 GOL655830 GYH655830 HID655830 HRZ655830 IBV655830 ILR655830 IVN655830 JFJ655830 JPF655830 JZB655830 KIX655830 KST655830 LCP655830 LML655830 LWH655830 MGD655830 MPZ655830 MZV655830 NJR655830 NTN655830 ODJ655830 ONF655830 OXB655830 PGX655830 PQT655830 QAP655830 QKL655830 QUH655830 RED655830 RNZ655830 RXV655830 SHR655830 SRN655830 TBJ655830 TLF655830 TVB655830 UEX655830 UOT655830 UYP655830 VIL655830 VSH655830 WCD655830 WLZ655830 WVV655830 N721366 JJ721366 TF721366 ADB721366 AMX721366 AWT721366 BGP721366 BQL721366 CAH721366 CKD721366 CTZ721366 DDV721366 DNR721366 DXN721366 EHJ721366 ERF721366 FBB721366 FKX721366 FUT721366 GEP721366 GOL721366 GYH721366 HID721366 HRZ721366 IBV721366 ILR721366 IVN721366 JFJ721366 JPF721366 JZB721366 KIX721366 KST721366 LCP721366 LML721366 LWH721366 MGD721366 MPZ721366 MZV721366 NJR721366 NTN721366 ODJ721366 ONF721366 OXB721366 PGX721366 PQT721366 QAP721366 QKL721366 QUH721366 RED721366 RNZ721366 RXV721366 SHR721366 SRN721366 TBJ721366 TLF721366 TVB721366 UEX721366 UOT721366 UYP721366 VIL721366 VSH721366 WCD721366 WLZ721366 WVV721366 N786902 JJ786902 TF786902 ADB786902 AMX786902 AWT786902 BGP786902 BQL786902 CAH786902 CKD786902 CTZ786902 DDV786902 DNR786902 DXN786902 EHJ786902 ERF786902 FBB786902 FKX786902 FUT786902 GEP786902 GOL786902 GYH786902 HID786902 HRZ786902 IBV786902 ILR786902 IVN786902 JFJ786902 JPF786902 JZB786902 KIX786902 KST786902 LCP786902 LML786902 LWH786902 MGD786902 MPZ786902 MZV786902 NJR786902 NTN786902 ODJ786902 ONF786902 OXB786902 PGX786902 PQT786902 QAP786902 QKL786902 QUH786902 RED786902 RNZ786902 RXV786902 SHR786902 SRN786902 TBJ786902 TLF786902 TVB786902 UEX786902 UOT786902 UYP786902 VIL786902 VSH786902 WCD786902 WLZ786902 WVV786902 N852438 JJ852438 TF852438 ADB852438 AMX852438 AWT852438 BGP852438 BQL852438 CAH852438 CKD852438 CTZ852438 DDV852438 DNR852438 DXN852438 EHJ852438 ERF852438 FBB852438 FKX852438 FUT852438 GEP852438 GOL852438 GYH852438 HID852438 HRZ852438 IBV852438 ILR852438 IVN852438 JFJ852438 JPF852438 JZB852438 KIX852438 KST852438 LCP852438 LML852438 LWH852438 MGD852438 MPZ852438 MZV852438 NJR852438 NTN852438 ODJ852438 ONF852438 OXB852438 PGX852438 PQT852438 QAP852438 QKL852438 QUH852438 RED852438 RNZ852438 RXV852438 SHR852438 SRN852438 TBJ852438 TLF852438 TVB852438 UEX852438 UOT852438 UYP852438 VIL852438 VSH852438 WCD852438 WLZ852438 WVV852438 N917974 JJ917974 TF917974 ADB917974 AMX917974 AWT917974 BGP917974 BQL917974 CAH917974 CKD917974 CTZ917974 DDV917974 DNR917974 DXN917974 EHJ917974 ERF917974 FBB917974 FKX917974 FUT917974 GEP917974 GOL917974 GYH917974 HID917974 HRZ917974 IBV917974 ILR917974 IVN917974 JFJ917974 JPF917974 JZB917974 KIX917974 KST917974 LCP917974 LML917974 LWH917974 MGD917974 MPZ917974 MZV917974 NJR917974 NTN917974 ODJ917974 ONF917974 OXB917974 PGX917974 PQT917974 QAP917974 QKL917974 QUH917974 RED917974 RNZ917974 RXV917974 SHR917974 SRN917974 TBJ917974 TLF917974 TVB917974 UEX917974 UOT917974 UYP917974 VIL917974 VSH917974 WCD917974 WLZ917974 WVV917974 N983510 JJ983510 TF983510 ADB983510 AMX983510 AWT983510 BGP983510 BQL983510 CAH983510 CKD983510 CTZ983510 DDV983510 DNR983510 DXN983510 EHJ983510 ERF983510 FBB983510 FKX983510 FUT983510 GEP983510 GOL983510 GYH983510 HID983510 HRZ983510 IBV983510 ILR983510 IVN983510 JFJ983510 JPF983510 JZB983510 KIX983510 KST983510 LCP983510 LML983510 LWH983510 MGD983510 MPZ983510 MZV983510 NJR983510 NTN983510 ODJ983510 ONF983510 OXB983510 PGX983510 PQT983510 QAP983510 QKL983510 QUH983510 RED983510 RNZ983510 RXV983510 SHR983510 SRN983510 TBJ983510 TLF983510 TVB983510 UEX983510 UOT983510 UYP983510 VIL983510 VSH983510 WCD983510 WLZ983510 WVV983510 N65850 JJ65850 TF65850 ADB65850 AMX65850 AWT65850 BGP65850 BQL65850 CAH65850 CKD65850 CTZ65850 DDV65850 DNR65850 DXN65850 EHJ65850 ERF65850 FBB65850 FKX65850 FUT65850 GEP65850 GOL65850 GYH65850 HID65850 HRZ65850 IBV65850 ILR65850 IVN65850 JFJ65850 JPF65850 JZB65850 KIX65850 KST65850 LCP65850 LML65850 LWH65850 MGD65850 MPZ65850 MZV65850 NJR65850 NTN65850 ODJ65850 ONF65850 OXB65850 PGX65850 PQT65850 QAP65850 QKL65850 QUH65850 RED65850 RNZ65850 RXV65850 SHR65850 SRN65850 TBJ65850 TLF65850 TVB65850 UEX65850 UOT65850 UYP65850 VIL65850 VSH65850 WCD65850 WLZ65850 WVV65850 N131386 JJ131386 TF131386 ADB131386 AMX131386 AWT131386 BGP131386 BQL131386 CAH131386 CKD131386 CTZ131386 DDV131386 DNR131386 DXN131386 EHJ131386 ERF131386 FBB131386 FKX131386 FUT131386 GEP131386 GOL131386 GYH131386 HID131386 HRZ131386 IBV131386 ILR131386 IVN131386 JFJ131386 JPF131386 JZB131386 KIX131386 KST131386 LCP131386 LML131386 LWH131386 MGD131386 MPZ131386 MZV131386 NJR131386 NTN131386 ODJ131386 ONF131386 OXB131386 PGX131386 PQT131386 QAP131386 QKL131386 QUH131386 RED131386 RNZ131386 RXV131386 SHR131386 SRN131386 TBJ131386 TLF131386 TVB131386 UEX131386 UOT131386 UYP131386 VIL131386 VSH131386 WCD131386 WLZ131386 WVV131386 N196922 JJ196922 TF196922 ADB196922 AMX196922 AWT196922 BGP196922 BQL196922 CAH196922 CKD196922 CTZ196922 DDV196922 DNR196922 DXN196922 EHJ196922 ERF196922 FBB196922 FKX196922 FUT196922 GEP196922 GOL196922 GYH196922 HID196922 HRZ196922 IBV196922 ILR196922 IVN196922 JFJ196922 JPF196922 JZB196922 KIX196922 KST196922 LCP196922 LML196922 LWH196922 MGD196922 MPZ196922 MZV196922 NJR196922 NTN196922 ODJ196922 ONF196922 OXB196922 PGX196922 PQT196922 QAP196922 QKL196922 QUH196922 RED196922 RNZ196922 RXV196922 SHR196922 SRN196922 TBJ196922 TLF196922 TVB196922 UEX196922 UOT196922 UYP196922 VIL196922 VSH196922 WCD196922 WLZ196922 WVV196922 N262458 JJ262458 TF262458 ADB262458 AMX262458 AWT262458 BGP262458 BQL262458 CAH262458 CKD262458 CTZ262458 DDV262458 DNR262458 DXN262458 EHJ262458 ERF262458 FBB262458 FKX262458 FUT262458 GEP262458 GOL262458 GYH262458 HID262458 HRZ262458 IBV262458 ILR262458 IVN262458 JFJ262458 JPF262458 JZB262458 KIX262458 KST262458 LCP262458 LML262458 LWH262458 MGD262458 MPZ262458 MZV262458 NJR262458 NTN262458 ODJ262458 ONF262458 OXB262458 PGX262458 PQT262458 QAP262458 QKL262458 QUH262458 RED262458 RNZ262458 RXV262458 SHR262458 SRN262458 TBJ262458 TLF262458 TVB262458 UEX262458 UOT262458 UYP262458 VIL262458 VSH262458 WCD262458 WLZ262458 WVV262458 N327994 JJ327994 TF327994 ADB327994 AMX327994 AWT327994 BGP327994 BQL327994 CAH327994 CKD327994 CTZ327994 DDV327994 DNR327994 DXN327994 EHJ327994 ERF327994 FBB327994 FKX327994 FUT327994 GEP327994 GOL327994 GYH327994 HID327994 HRZ327994 IBV327994 ILR327994 IVN327994 JFJ327994 JPF327994 JZB327994 KIX327994 KST327994 LCP327994 LML327994 LWH327994 MGD327994 MPZ327994 MZV327994 NJR327994 NTN327994 ODJ327994 ONF327994 OXB327994 PGX327994 PQT327994 QAP327994 QKL327994 QUH327994 RED327994 RNZ327994 RXV327994 SHR327994 SRN327994 TBJ327994 TLF327994 TVB327994 UEX327994 UOT327994 UYP327994 VIL327994 VSH327994 WCD327994 WLZ327994 WVV327994 N393530 JJ393530 TF393530 ADB393530 AMX393530 AWT393530 BGP393530 BQL393530 CAH393530 CKD393530 CTZ393530 DDV393530 DNR393530 DXN393530 EHJ393530 ERF393530 FBB393530 FKX393530 FUT393530 GEP393530 GOL393530 GYH393530 HID393530 HRZ393530 IBV393530 ILR393530 IVN393530 JFJ393530 JPF393530 JZB393530 KIX393530 KST393530 LCP393530 LML393530 LWH393530 MGD393530 MPZ393530 MZV393530 NJR393530 NTN393530 ODJ393530 ONF393530 OXB393530 PGX393530 PQT393530 QAP393530 QKL393530 QUH393530 RED393530 RNZ393530 RXV393530 SHR393530 SRN393530 TBJ393530 TLF393530 TVB393530 UEX393530 UOT393530 UYP393530 VIL393530 VSH393530 WCD393530 WLZ393530 WVV393530 N459066 JJ459066 TF459066 ADB459066 AMX459066 AWT459066 BGP459066 BQL459066 CAH459066 CKD459066 CTZ459066 DDV459066 DNR459066 DXN459066 EHJ459066 ERF459066 FBB459066 FKX459066 FUT459066 GEP459066 GOL459066 GYH459066 HID459066 HRZ459066 IBV459066 ILR459066 IVN459066 JFJ459066 JPF459066 JZB459066 KIX459066 KST459066 LCP459066 LML459066 LWH459066 MGD459066 MPZ459066 MZV459066 NJR459066 NTN459066 ODJ459066 ONF459066 OXB459066 PGX459066 PQT459066 QAP459066 QKL459066 QUH459066 RED459066 RNZ459066 RXV459066 SHR459066 SRN459066 TBJ459066 TLF459066 TVB459066 UEX459066 UOT459066 UYP459066 VIL459066 VSH459066 WCD459066 WLZ459066 WVV459066 N524602 JJ524602 TF524602 ADB524602 AMX524602 AWT524602 BGP524602 BQL524602 CAH524602 CKD524602 CTZ524602 DDV524602 DNR524602 DXN524602 EHJ524602 ERF524602 FBB524602 FKX524602 FUT524602 GEP524602 GOL524602 GYH524602 HID524602 HRZ524602 IBV524602 ILR524602 IVN524602 JFJ524602 JPF524602 JZB524602 KIX524602 KST524602 LCP524602 LML524602 LWH524602 MGD524602 MPZ524602 MZV524602 NJR524602 NTN524602 ODJ524602 ONF524602 OXB524602 PGX524602 PQT524602 QAP524602 QKL524602 QUH524602 RED524602 RNZ524602 RXV524602 SHR524602 SRN524602 TBJ524602 TLF524602 TVB524602 UEX524602 UOT524602 UYP524602 VIL524602 VSH524602 WCD524602 WLZ524602 WVV524602 N590138 JJ590138 TF590138 ADB590138 AMX590138 AWT590138 BGP590138 BQL590138 CAH590138 CKD590138 CTZ590138 DDV590138 DNR590138 DXN590138 EHJ590138 ERF590138 FBB590138 FKX590138 FUT590138 GEP590138 GOL590138 GYH590138 HID590138 HRZ590138 IBV590138 ILR590138 IVN590138 JFJ590138 JPF590138 JZB590138 KIX590138 KST590138 LCP590138 LML590138 LWH590138 MGD590138 MPZ590138 MZV590138 NJR590138 NTN590138 ODJ590138 ONF590138 OXB590138 PGX590138 PQT590138 QAP590138 QKL590138 QUH590138 RED590138 RNZ590138 RXV590138 SHR590138 SRN590138 TBJ590138 TLF590138 TVB590138 UEX590138 UOT590138 UYP590138 VIL590138 VSH590138 WCD590138 WLZ590138 WVV590138 N655674 JJ655674 TF655674 ADB655674 AMX655674 AWT655674 BGP655674 BQL655674 CAH655674 CKD655674 CTZ655674 DDV655674 DNR655674 DXN655674 EHJ655674 ERF655674 FBB655674 FKX655674 FUT655674 GEP655674 GOL655674 GYH655674 HID655674 HRZ655674 IBV655674 ILR655674 IVN655674 JFJ655674 JPF655674 JZB655674 KIX655674 KST655674 LCP655674 LML655674 LWH655674 MGD655674 MPZ655674 MZV655674 NJR655674 NTN655674 ODJ655674 ONF655674 OXB655674 PGX655674 PQT655674 QAP655674 QKL655674 QUH655674 RED655674 RNZ655674 RXV655674 SHR655674 SRN655674 TBJ655674 TLF655674 TVB655674 UEX655674 UOT655674 UYP655674 VIL655674 VSH655674 WCD655674 WLZ655674 WVV655674 N721210 JJ721210 TF721210 ADB721210 AMX721210 AWT721210 BGP721210 BQL721210 CAH721210 CKD721210 CTZ721210 DDV721210 DNR721210 DXN721210 EHJ721210 ERF721210 FBB721210 FKX721210 FUT721210 GEP721210 GOL721210 GYH721210 HID721210 HRZ721210 IBV721210 ILR721210 IVN721210 JFJ721210 JPF721210 JZB721210 KIX721210 KST721210 LCP721210 LML721210 LWH721210 MGD721210 MPZ721210 MZV721210 NJR721210 NTN721210 ODJ721210 ONF721210 OXB721210 PGX721210 PQT721210 QAP721210 QKL721210 QUH721210 RED721210 RNZ721210 RXV721210 SHR721210 SRN721210 TBJ721210 TLF721210 TVB721210 UEX721210 UOT721210 UYP721210 VIL721210 VSH721210 WCD721210 WLZ721210 WVV721210 N786746 JJ786746 TF786746 ADB786746 AMX786746 AWT786746 BGP786746 BQL786746 CAH786746 CKD786746 CTZ786746 DDV786746 DNR786746 DXN786746 EHJ786746 ERF786746 FBB786746 FKX786746 FUT786746 GEP786746 GOL786746 GYH786746 HID786746 HRZ786746 IBV786746 ILR786746 IVN786746 JFJ786746 JPF786746 JZB786746 KIX786746 KST786746 LCP786746 LML786746 LWH786746 MGD786746 MPZ786746 MZV786746 NJR786746 NTN786746 ODJ786746 ONF786746 OXB786746 PGX786746 PQT786746 QAP786746 QKL786746 QUH786746 RED786746 RNZ786746 RXV786746 SHR786746 SRN786746 TBJ786746 TLF786746 TVB786746 UEX786746 UOT786746 UYP786746 VIL786746 VSH786746 WCD786746 WLZ786746 WVV786746 N852282 JJ852282 TF852282 ADB852282 AMX852282 AWT852282 BGP852282 BQL852282 CAH852282 CKD852282 CTZ852282 DDV852282 DNR852282 DXN852282 EHJ852282 ERF852282 FBB852282 FKX852282 FUT852282 GEP852282 GOL852282 GYH852282 HID852282 HRZ852282 IBV852282 ILR852282 IVN852282 JFJ852282 JPF852282 JZB852282 KIX852282 KST852282 LCP852282 LML852282 LWH852282 MGD852282 MPZ852282 MZV852282 NJR852282 NTN852282 ODJ852282 ONF852282 OXB852282 PGX852282 PQT852282 QAP852282 QKL852282 QUH852282 RED852282 RNZ852282 RXV852282 SHR852282 SRN852282 TBJ852282 TLF852282 TVB852282 UEX852282 UOT852282 UYP852282 VIL852282 VSH852282 WCD852282 WLZ852282 WVV852282 N917818 JJ917818 TF917818 ADB917818 AMX917818 AWT917818 BGP917818 BQL917818 CAH917818 CKD917818 CTZ917818 DDV917818 DNR917818 DXN917818 EHJ917818 ERF917818 FBB917818 FKX917818 FUT917818 GEP917818 GOL917818 GYH917818 HID917818 HRZ917818 IBV917818 ILR917818 IVN917818 JFJ917818 JPF917818 JZB917818 KIX917818 KST917818 LCP917818 LML917818 LWH917818 MGD917818 MPZ917818 MZV917818 NJR917818 NTN917818 ODJ917818 ONF917818 OXB917818 PGX917818 PQT917818 QAP917818 QKL917818 QUH917818 RED917818 RNZ917818 RXV917818 SHR917818 SRN917818 TBJ917818 TLF917818 TVB917818 UEX917818 UOT917818 UYP917818 VIL917818 VSH917818 WCD917818 WLZ917818 WVV917818 N983354 JJ983354 TF983354 ADB983354 AMX983354 AWT983354 BGP983354 BQL983354 CAH983354 CKD983354 CTZ983354 DDV983354 DNR983354 DXN983354 EHJ983354 ERF983354 FBB983354 FKX983354 FUT983354 GEP983354 GOL983354 GYH983354 HID983354 HRZ983354 IBV983354 ILR983354 IVN983354 JFJ983354 JPF983354 JZB983354 KIX983354 KST983354 LCP983354 LML983354 LWH983354 MGD983354 MPZ983354 MZV983354 NJR983354 NTN983354 ODJ983354 ONF983354 OXB983354 PGX983354 PQT983354 QAP983354 QKL983354 QUH983354 RED983354 RNZ983354 RXV983354 SHR983354 SRN983354 TBJ983354 TLF983354 TVB983354 UEX983354 UOT983354 UYP983354 VIL983354 VSH983354 WCD983354 WLZ983354 WVV983354 L65850 JH65850 TD65850 ACZ65850 AMV65850 AWR65850 BGN65850 BQJ65850 CAF65850 CKB65850 CTX65850 DDT65850 DNP65850 DXL65850 EHH65850 ERD65850 FAZ65850 FKV65850 FUR65850 GEN65850 GOJ65850 GYF65850 HIB65850 HRX65850 IBT65850 ILP65850 IVL65850 JFH65850 JPD65850 JYZ65850 KIV65850 KSR65850 LCN65850 LMJ65850 LWF65850 MGB65850 MPX65850 MZT65850 NJP65850 NTL65850 ODH65850 OND65850 OWZ65850 PGV65850 PQR65850 QAN65850 QKJ65850 QUF65850 REB65850 RNX65850 RXT65850 SHP65850 SRL65850 TBH65850 TLD65850 TUZ65850 UEV65850 UOR65850 UYN65850 VIJ65850 VSF65850 WCB65850 WLX65850 WVT65850 L131386 JH131386 TD131386 ACZ131386 AMV131386 AWR131386 BGN131386 BQJ131386 CAF131386 CKB131386 CTX131386 DDT131386 DNP131386 DXL131386 EHH131386 ERD131386 FAZ131386 FKV131386 FUR131386 GEN131386 GOJ131386 GYF131386 HIB131386 HRX131386 IBT131386 ILP131386 IVL131386 JFH131386 JPD131386 JYZ131386 KIV131386 KSR131386 LCN131386 LMJ131386 LWF131386 MGB131386 MPX131386 MZT131386 NJP131386 NTL131386 ODH131386 OND131386 OWZ131386 PGV131386 PQR131386 QAN131386 QKJ131386 QUF131386 REB131386 RNX131386 RXT131386 SHP131386 SRL131386 TBH131386 TLD131386 TUZ131386 UEV131386 UOR131386 UYN131386 VIJ131386 VSF131386 WCB131386 WLX131386 WVT131386 L196922 JH196922 TD196922 ACZ196922 AMV196922 AWR196922 BGN196922 BQJ196922 CAF196922 CKB196922 CTX196922 DDT196922 DNP196922 DXL196922 EHH196922 ERD196922 FAZ196922 FKV196922 FUR196922 GEN196922 GOJ196922 GYF196922 HIB196922 HRX196922 IBT196922 ILP196922 IVL196922 JFH196922 JPD196922 JYZ196922 KIV196922 KSR196922 LCN196922 LMJ196922 LWF196922 MGB196922 MPX196922 MZT196922 NJP196922 NTL196922 ODH196922 OND196922 OWZ196922 PGV196922 PQR196922 QAN196922 QKJ196922 QUF196922 REB196922 RNX196922 RXT196922 SHP196922 SRL196922 TBH196922 TLD196922 TUZ196922 UEV196922 UOR196922 UYN196922 VIJ196922 VSF196922 WCB196922 WLX196922 WVT196922 L262458 JH262458 TD262458 ACZ262458 AMV262458 AWR262458 BGN262458 BQJ262458 CAF262458 CKB262458 CTX262458 DDT262458 DNP262458 DXL262458 EHH262458 ERD262458 FAZ262458 FKV262458 FUR262458 GEN262458 GOJ262458 GYF262458 HIB262458 HRX262458 IBT262458 ILP262458 IVL262458 JFH262458 JPD262458 JYZ262458 KIV262458 KSR262458 LCN262458 LMJ262458 LWF262458 MGB262458 MPX262458 MZT262458 NJP262458 NTL262458 ODH262458 OND262458 OWZ262458 PGV262458 PQR262458 QAN262458 QKJ262458 QUF262458 REB262458 RNX262458 RXT262458 SHP262458 SRL262458 TBH262458 TLD262458 TUZ262458 UEV262458 UOR262458 UYN262458 VIJ262458 VSF262458 WCB262458 WLX262458 WVT262458 L327994 JH327994 TD327994 ACZ327994 AMV327994 AWR327994 BGN327994 BQJ327994 CAF327994 CKB327994 CTX327994 DDT327994 DNP327994 DXL327994 EHH327994 ERD327994 FAZ327994 FKV327994 FUR327994 GEN327994 GOJ327994 GYF327994 HIB327994 HRX327994 IBT327994 ILP327994 IVL327994 JFH327994 JPD327994 JYZ327994 KIV327994 KSR327994 LCN327994 LMJ327994 LWF327994 MGB327994 MPX327994 MZT327994 NJP327994 NTL327994 ODH327994 OND327994 OWZ327994 PGV327994 PQR327994 QAN327994 QKJ327994 QUF327994 REB327994 RNX327994 RXT327994 SHP327994 SRL327994 TBH327994 TLD327994 TUZ327994 UEV327994 UOR327994 UYN327994 VIJ327994 VSF327994 WCB327994 WLX327994 WVT327994 L393530 JH393530 TD393530 ACZ393530 AMV393530 AWR393530 BGN393530 BQJ393530 CAF393530 CKB393530 CTX393530 DDT393530 DNP393530 DXL393530 EHH393530 ERD393530 FAZ393530 FKV393530 FUR393530 GEN393530 GOJ393530 GYF393530 HIB393530 HRX393530 IBT393530 ILP393530 IVL393530 JFH393530 JPD393530 JYZ393530 KIV393530 KSR393530 LCN393530 LMJ393530 LWF393530 MGB393530 MPX393530 MZT393530 NJP393530 NTL393530 ODH393530 OND393530 OWZ393530 PGV393530 PQR393530 QAN393530 QKJ393530 QUF393530 REB393530 RNX393530 RXT393530 SHP393530 SRL393530 TBH393530 TLD393530 TUZ393530 UEV393530 UOR393530 UYN393530 VIJ393530 VSF393530 WCB393530 WLX393530 WVT393530 L459066 JH459066 TD459066 ACZ459066 AMV459066 AWR459066 BGN459066 BQJ459066 CAF459066 CKB459066 CTX459066 DDT459066 DNP459066 DXL459066 EHH459066 ERD459066 FAZ459066 FKV459066 FUR459066 GEN459066 GOJ459066 GYF459066 HIB459066 HRX459066 IBT459066 ILP459066 IVL459066 JFH459066 JPD459066 JYZ459066 KIV459066 KSR459066 LCN459066 LMJ459066 LWF459066 MGB459066 MPX459066 MZT459066 NJP459066 NTL459066 ODH459066 OND459066 OWZ459066 PGV459066 PQR459066 QAN459066 QKJ459066 QUF459066 REB459066 RNX459066 RXT459066 SHP459066 SRL459066 TBH459066 TLD459066 TUZ459066 UEV459066 UOR459066 UYN459066 VIJ459066 VSF459066 WCB459066 WLX459066 WVT459066 L524602 JH524602 TD524602 ACZ524602 AMV524602 AWR524602 BGN524602 BQJ524602 CAF524602 CKB524602 CTX524602 DDT524602 DNP524602 DXL524602 EHH524602 ERD524602 FAZ524602 FKV524602 FUR524602 GEN524602 GOJ524602 GYF524602 HIB524602 HRX524602 IBT524602 ILP524602 IVL524602 JFH524602 JPD524602 JYZ524602 KIV524602 KSR524602 LCN524602 LMJ524602 LWF524602 MGB524602 MPX524602 MZT524602 NJP524602 NTL524602 ODH524602 OND524602 OWZ524602 PGV524602 PQR524602 QAN524602 QKJ524602 QUF524602 REB524602 RNX524602 RXT524602 SHP524602 SRL524602 TBH524602 TLD524602 TUZ524602 UEV524602 UOR524602 UYN524602 VIJ524602 VSF524602 WCB524602 WLX524602 WVT524602 L590138 JH590138 TD590138 ACZ590138 AMV590138 AWR590138 BGN590138 BQJ590138 CAF590138 CKB590138 CTX590138 DDT590138 DNP590138 DXL590138 EHH590138 ERD590138 FAZ590138 FKV590138 FUR590138 GEN590138 GOJ590138 GYF590138 HIB590138 HRX590138 IBT590138 ILP590138 IVL590138 JFH590138 JPD590138 JYZ590138 KIV590138 KSR590138 LCN590138 LMJ590138 LWF590138 MGB590138 MPX590138 MZT590138 NJP590138 NTL590138 ODH590138 OND590138 OWZ590138 PGV590138 PQR590138 QAN590138 QKJ590138 QUF590138 REB590138 RNX590138 RXT590138 SHP590138 SRL590138 TBH590138 TLD590138 TUZ590138 UEV590138 UOR590138 UYN590138 VIJ590138 VSF590138 WCB590138 WLX590138 WVT590138 L655674 JH655674 TD655674 ACZ655674 AMV655674 AWR655674 BGN655674 BQJ655674 CAF655674 CKB655674 CTX655674 DDT655674 DNP655674 DXL655674 EHH655674 ERD655674 FAZ655674 FKV655674 FUR655674 GEN655674 GOJ655674 GYF655674 HIB655674 HRX655674 IBT655674 ILP655674 IVL655674 JFH655674 JPD655674 JYZ655674 KIV655674 KSR655674 LCN655674 LMJ655674 LWF655674 MGB655674 MPX655674 MZT655674 NJP655674 NTL655674 ODH655674 OND655674 OWZ655674 PGV655674 PQR655674 QAN655674 QKJ655674 QUF655674 REB655674 RNX655674 RXT655674 SHP655674 SRL655674 TBH655674 TLD655674 TUZ655674 UEV655674 UOR655674 UYN655674 VIJ655674 VSF655674 WCB655674 WLX655674 WVT655674 L721210 JH721210 TD721210 ACZ721210 AMV721210 AWR721210 BGN721210 BQJ721210 CAF721210 CKB721210 CTX721210 DDT721210 DNP721210 DXL721210 EHH721210 ERD721210 FAZ721210 FKV721210 FUR721210 GEN721210 GOJ721210 GYF721210 HIB721210 HRX721210 IBT721210 ILP721210 IVL721210 JFH721210 JPD721210 JYZ721210 KIV721210 KSR721210 LCN721210 LMJ721210 LWF721210 MGB721210 MPX721210 MZT721210 NJP721210 NTL721210 ODH721210 OND721210 OWZ721210 PGV721210 PQR721210 QAN721210 QKJ721210 QUF721210 REB721210 RNX721210 RXT721210 SHP721210 SRL721210 TBH721210 TLD721210 TUZ721210 UEV721210 UOR721210 UYN721210 VIJ721210 VSF721210 WCB721210 WLX721210 WVT721210 L786746 JH786746 TD786746 ACZ786746 AMV786746 AWR786746 BGN786746 BQJ786746 CAF786746 CKB786746 CTX786746 DDT786746 DNP786746 DXL786746 EHH786746 ERD786746 FAZ786746 FKV786746 FUR786746 GEN786746 GOJ786746 GYF786746 HIB786746 HRX786746 IBT786746 ILP786746 IVL786746 JFH786746 JPD786746 JYZ786746 KIV786746 KSR786746 LCN786746 LMJ786746 LWF786746 MGB786746 MPX786746 MZT786746 NJP786746 NTL786746 ODH786746 OND786746 OWZ786746 PGV786746 PQR786746 QAN786746 QKJ786746 QUF786746 REB786746 RNX786746 RXT786746 SHP786746 SRL786746 TBH786746 TLD786746 TUZ786746 UEV786746 UOR786746 UYN786746 VIJ786746 VSF786746 WCB786746 WLX786746 WVT786746 L852282 JH852282 TD852282 ACZ852282 AMV852282 AWR852282 BGN852282 BQJ852282 CAF852282 CKB852282 CTX852282 DDT852282 DNP852282 DXL852282 EHH852282 ERD852282 FAZ852282 FKV852282 FUR852282 GEN852282 GOJ852282 GYF852282 HIB852282 HRX852282 IBT852282 ILP852282 IVL852282 JFH852282 JPD852282 JYZ852282 KIV852282 KSR852282 LCN852282 LMJ852282 LWF852282 MGB852282 MPX852282 MZT852282 NJP852282 NTL852282 ODH852282 OND852282 OWZ852282 PGV852282 PQR852282 QAN852282 QKJ852282 QUF852282 REB852282 RNX852282 RXT852282 SHP852282 SRL852282 TBH852282 TLD852282 TUZ852282 UEV852282 UOR852282 UYN852282 VIJ852282 VSF852282 WCB852282 WLX852282 WVT852282 L917818 JH917818 TD917818 ACZ917818 AMV917818 AWR917818 BGN917818 BQJ917818 CAF917818 CKB917818 CTX917818 DDT917818 DNP917818 DXL917818 EHH917818 ERD917818 FAZ917818 FKV917818 FUR917818 GEN917818 GOJ917818 GYF917818 HIB917818 HRX917818 IBT917818 ILP917818 IVL917818 JFH917818 JPD917818 JYZ917818 KIV917818 KSR917818 LCN917818 LMJ917818 LWF917818 MGB917818 MPX917818 MZT917818 NJP917818 NTL917818 ODH917818 OND917818 OWZ917818 PGV917818 PQR917818 QAN917818 QKJ917818 QUF917818 REB917818 RNX917818 RXT917818 SHP917818 SRL917818 TBH917818 TLD917818 TUZ917818 UEV917818 UOR917818 UYN917818 VIJ917818 VSF917818 WCB917818 WLX917818 WVT917818 L983354 JH983354 TD983354 ACZ983354 AMV983354 AWR983354 BGN983354 BQJ983354 CAF983354 CKB983354 CTX983354 DDT983354 DNP983354 DXL983354 EHH983354 ERD983354 FAZ983354 FKV983354 FUR983354 GEN983354 GOJ983354 GYF983354 HIB983354 HRX983354 IBT983354 ILP983354 IVL983354 JFH983354 JPD983354 JYZ983354 KIV983354 KSR983354 LCN983354 LMJ983354 LWF983354 MGB983354 MPX983354 MZT983354 NJP983354 NTL983354 ODH983354 OND983354 OWZ983354 PGV983354 PQR983354 QAN983354 QKJ983354 QUF983354 REB983354 RNX983354 RXT983354 SHP983354 SRL983354 TBH983354 TLD983354 TUZ983354 UEV983354 UOR983354 UYN983354 VIJ983354 VSF983354 WCB983354 WLX983354 WVT983354 N65812 JJ65812 TF65812 ADB65812 AMX65812 AWT65812 BGP65812 BQL65812 CAH65812 CKD65812 CTZ65812 DDV65812 DNR65812 DXN65812 EHJ65812 ERF65812 FBB65812 FKX65812 FUT65812 GEP65812 GOL65812 GYH65812 HID65812 HRZ65812 IBV65812 ILR65812 IVN65812 JFJ65812 JPF65812 JZB65812 KIX65812 KST65812 LCP65812 LML65812 LWH65812 MGD65812 MPZ65812 MZV65812 NJR65812 NTN65812 ODJ65812 ONF65812 OXB65812 PGX65812 PQT65812 QAP65812 QKL65812 QUH65812 RED65812 RNZ65812 RXV65812 SHR65812 SRN65812 TBJ65812 TLF65812 TVB65812 UEX65812 UOT65812 UYP65812 VIL65812 VSH65812 WCD65812 WLZ65812 WVV65812 N131348 JJ131348 TF131348 ADB131348 AMX131348 AWT131348 BGP131348 BQL131348 CAH131348 CKD131348 CTZ131348 DDV131348 DNR131348 DXN131348 EHJ131348 ERF131348 FBB131348 FKX131348 FUT131348 GEP131348 GOL131348 GYH131348 HID131348 HRZ131348 IBV131348 ILR131348 IVN131348 JFJ131348 JPF131348 JZB131348 KIX131348 KST131348 LCP131348 LML131348 LWH131348 MGD131348 MPZ131348 MZV131348 NJR131348 NTN131348 ODJ131348 ONF131348 OXB131348 PGX131348 PQT131348 QAP131348 QKL131348 QUH131348 RED131348 RNZ131348 RXV131348 SHR131348 SRN131348 TBJ131348 TLF131348 TVB131348 UEX131348 UOT131348 UYP131348 VIL131348 VSH131348 WCD131348 WLZ131348 WVV131348 N196884 JJ196884 TF196884 ADB196884 AMX196884 AWT196884 BGP196884 BQL196884 CAH196884 CKD196884 CTZ196884 DDV196884 DNR196884 DXN196884 EHJ196884 ERF196884 FBB196884 FKX196884 FUT196884 GEP196884 GOL196884 GYH196884 HID196884 HRZ196884 IBV196884 ILR196884 IVN196884 JFJ196884 JPF196884 JZB196884 KIX196884 KST196884 LCP196884 LML196884 LWH196884 MGD196884 MPZ196884 MZV196884 NJR196884 NTN196884 ODJ196884 ONF196884 OXB196884 PGX196884 PQT196884 QAP196884 QKL196884 QUH196884 RED196884 RNZ196884 RXV196884 SHR196884 SRN196884 TBJ196884 TLF196884 TVB196884 UEX196884 UOT196884 UYP196884 VIL196884 VSH196884 WCD196884 WLZ196884 WVV196884 N262420 JJ262420 TF262420 ADB262420 AMX262420 AWT262420 BGP262420 BQL262420 CAH262420 CKD262420 CTZ262420 DDV262420 DNR262420 DXN262420 EHJ262420 ERF262420 FBB262420 FKX262420 FUT262420 GEP262420 GOL262420 GYH262420 HID262420 HRZ262420 IBV262420 ILR262420 IVN262420 JFJ262420 JPF262420 JZB262420 KIX262420 KST262420 LCP262420 LML262420 LWH262420 MGD262420 MPZ262420 MZV262420 NJR262420 NTN262420 ODJ262420 ONF262420 OXB262420 PGX262420 PQT262420 QAP262420 QKL262420 QUH262420 RED262420 RNZ262420 RXV262420 SHR262420 SRN262420 TBJ262420 TLF262420 TVB262420 UEX262420 UOT262420 UYP262420 VIL262420 VSH262420 WCD262420 WLZ262420 WVV262420 N327956 JJ327956 TF327956 ADB327956 AMX327956 AWT327956 BGP327956 BQL327956 CAH327956 CKD327956 CTZ327956 DDV327956 DNR327956 DXN327956 EHJ327956 ERF327956 FBB327956 FKX327956 FUT327956 GEP327956 GOL327956 GYH327956 HID327956 HRZ327956 IBV327956 ILR327956 IVN327956 JFJ327956 JPF327956 JZB327956 KIX327956 KST327956 LCP327956 LML327956 LWH327956 MGD327956 MPZ327956 MZV327956 NJR327956 NTN327956 ODJ327956 ONF327956 OXB327956 PGX327956 PQT327956 QAP327956 QKL327956 QUH327956 RED327956 RNZ327956 RXV327956 SHR327956 SRN327956 TBJ327956 TLF327956 TVB327956 UEX327956 UOT327956 UYP327956 VIL327956 VSH327956 WCD327956 WLZ327956 WVV327956 N393492 JJ393492 TF393492 ADB393492 AMX393492 AWT393492 BGP393492 BQL393492 CAH393492 CKD393492 CTZ393492 DDV393492 DNR393492 DXN393492 EHJ393492 ERF393492 FBB393492 FKX393492 FUT393492 GEP393492 GOL393492 GYH393492 HID393492 HRZ393492 IBV393492 ILR393492 IVN393492 JFJ393492 JPF393492 JZB393492 KIX393492 KST393492 LCP393492 LML393492 LWH393492 MGD393492 MPZ393492 MZV393492 NJR393492 NTN393492 ODJ393492 ONF393492 OXB393492 PGX393492 PQT393492 QAP393492 QKL393492 QUH393492 RED393492 RNZ393492 RXV393492 SHR393492 SRN393492 TBJ393492 TLF393492 TVB393492 UEX393492 UOT393492 UYP393492 VIL393492 VSH393492 WCD393492 WLZ393492 WVV393492 N459028 JJ459028 TF459028 ADB459028 AMX459028 AWT459028 BGP459028 BQL459028 CAH459028 CKD459028 CTZ459028 DDV459028 DNR459028 DXN459028 EHJ459028 ERF459028 FBB459028 FKX459028 FUT459028 GEP459028 GOL459028 GYH459028 HID459028 HRZ459028 IBV459028 ILR459028 IVN459028 JFJ459028 JPF459028 JZB459028 KIX459028 KST459028 LCP459028 LML459028 LWH459028 MGD459028 MPZ459028 MZV459028 NJR459028 NTN459028 ODJ459028 ONF459028 OXB459028 PGX459028 PQT459028 QAP459028 QKL459028 QUH459028 RED459028 RNZ459028 RXV459028 SHR459028 SRN459028 TBJ459028 TLF459028 TVB459028 UEX459028 UOT459028 UYP459028 VIL459028 VSH459028 WCD459028 WLZ459028 WVV459028 N524564 JJ524564 TF524564 ADB524564 AMX524564 AWT524564 BGP524564 BQL524564 CAH524564 CKD524564 CTZ524564 DDV524564 DNR524564 DXN524564 EHJ524564 ERF524564 FBB524564 FKX524564 FUT524564 GEP524564 GOL524564 GYH524564 HID524564 HRZ524564 IBV524564 ILR524564 IVN524564 JFJ524564 JPF524564 JZB524564 KIX524564 KST524564 LCP524564 LML524564 LWH524564 MGD524564 MPZ524564 MZV524564 NJR524564 NTN524564 ODJ524564 ONF524564 OXB524564 PGX524564 PQT524564 QAP524564 QKL524564 QUH524564 RED524564 RNZ524564 RXV524564 SHR524564 SRN524564 TBJ524564 TLF524564 TVB524564 UEX524564 UOT524564 UYP524564 VIL524564 VSH524564 WCD524564 WLZ524564 WVV524564 N590100 JJ590100 TF590100 ADB590100 AMX590100 AWT590100 BGP590100 BQL590100 CAH590100 CKD590100 CTZ590100 DDV590100 DNR590100 DXN590100 EHJ590100 ERF590100 FBB590100 FKX590100 FUT590100 GEP590100 GOL590100 GYH590100 HID590100 HRZ590100 IBV590100 ILR590100 IVN590100 JFJ590100 JPF590100 JZB590100 KIX590100 KST590100 LCP590100 LML590100 LWH590100 MGD590100 MPZ590100 MZV590100 NJR590100 NTN590100 ODJ590100 ONF590100 OXB590100 PGX590100 PQT590100 QAP590100 QKL590100 QUH590100 RED590100 RNZ590100 RXV590100 SHR590100 SRN590100 TBJ590100 TLF590100 TVB590100 UEX590100 UOT590100 UYP590100 VIL590100 VSH590100 WCD590100 WLZ590100 WVV590100 N655636 JJ655636 TF655636 ADB655636 AMX655636 AWT655636 BGP655636 BQL655636 CAH655636 CKD655636 CTZ655636 DDV655636 DNR655636 DXN655636 EHJ655636 ERF655636 FBB655636 FKX655636 FUT655636 GEP655636 GOL655636 GYH655636 HID655636 HRZ655636 IBV655636 ILR655636 IVN655636 JFJ655636 JPF655636 JZB655636 KIX655636 KST655636 LCP655636 LML655636 LWH655636 MGD655636 MPZ655636 MZV655636 NJR655636 NTN655636 ODJ655636 ONF655636 OXB655636 PGX655636 PQT655636 QAP655636 QKL655636 QUH655636 RED655636 RNZ655636 RXV655636 SHR655636 SRN655636 TBJ655636 TLF655636 TVB655636 UEX655636 UOT655636 UYP655636 VIL655636 VSH655636 WCD655636 WLZ655636 WVV655636 N721172 JJ721172 TF721172 ADB721172 AMX721172 AWT721172 BGP721172 BQL721172 CAH721172 CKD721172 CTZ721172 DDV721172 DNR721172 DXN721172 EHJ721172 ERF721172 FBB721172 FKX721172 FUT721172 GEP721172 GOL721172 GYH721172 HID721172 HRZ721172 IBV721172 ILR721172 IVN721172 JFJ721172 JPF721172 JZB721172 KIX721172 KST721172 LCP721172 LML721172 LWH721172 MGD721172 MPZ721172 MZV721172 NJR721172 NTN721172 ODJ721172 ONF721172 OXB721172 PGX721172 PQT721172 QAP721172 QKL721172 QUH721172 RED721172 RNZ721172 RXV721172 SHR721172 SRN721172 TBJ721172 TLF721172 TVB721172 UEX721172 UOT721172 UYP721172 VIL721172 VSH721172 WCD721172 WLZ721172 WVV721172 N786708 JJ786708 TF786708 ADB786708 AMX786708 AWT786708 BGP786708 BQL786708 CAH786708 CKD786708 CTZ786708 DDV786708 DNR786708 DXN786708 EHJ786708 ERF786708 FBB786708 FKX786708 FUT786708 GEP786708 GOL786708 GYH786708 HID786708 HRZ786708 IBV786708 ILR786708 IVN786708 JFJ786708 JPF786708 JZB786708 KIX786708 KST786708 LCP786708 LML786708 LWH786708 MGD786708 MPZ786708 MZV786708 NJR786708 NTN786708 ODJ786708 ONF786708 OXB786708 PGX786708 PQT786708 QAP786708 QKL786708 QUH786708 RED786708 RNZ786708 RXV786708 SHR786708 SRN786708 TBJ786708 TLF786708 TVB786708 UEX786708 UOT786708 UYP786708 VIL786708 VSH786708 WCD786708 WLZ786708 WVV786708 N852244 JJ852244 TF852244 ADB852244 AMX852244 AWT852244 BGP852244 BQL852244 CAH852244 CKD852244 CTZ852244 DDV852244 DNR852244 DXN852244 EHJ852244 ERF852244 FBB852244 FKX852244 FUT852244 GEP852244 GOL852244 GYH852244 HID852244 HRZ852244 IBV852244 ILR852244 IVN852244 JFJ852244 JPF852244 JZB852244 KIX852244 KST852244 LCP852244 LML852244 LWH852244 MGD852244 MPZ852244 MZV852244 NJR852244 NTN852244 ODJ852244 ONF852244 OXB852244 PGX852244 PQT852244 QAP852244 QKL852244 QUH852244 RED852244 RNZ852244 RXV852244 SHR852244 SRN852244 TBJ852244 TLF852244 TVB852244 UEX852244 UOT852244 UYP852244 VIL852244 VSH852244 WCD852244 WLZ852244 WVV852244 N917780 JJ917780 TF917780 ADB917780 AMX917780 AWT917780 BGP917780 BQL917780 CAH917780 CKD917780 CTZ917780 DDV917780 DNR917780 DXN917780 EHJ917780 ERF917780 FBB917780 FKX917780 FUT917780 GEP917780 GOL917780 GYH917780 HID917780 HRZ917780 IBV917780 ILR917780 IVN917780 JFJ917780 JPF917780 JZB917780 KIX917780 KST917780 LCP917780 LML917780 LWH917780 MGD917780 MPZ917780 MZV917780 NJR917780 NTN917780 ODJ917780 ONF917780 OXB917780 PGX917780 PQT917780 QAP917780 QKL917780 QUH917780 RED917780 RNZ917780 RXV917780 SHR917780 SRN917780 TBJ917780 TLF917780 TVB917780 UEX917780 UOT917780 UYP917780 VIL917780 VSH917780 WCD917780 WLZ917780 WVV917780 N983316 JJ983316 TF983316 ADB983316 AMX983316 AWT983316 BGP983316 BQL983316 CAH983316 CKD983316 CTZ983316 DDV983316 DNR983316 DXN983316 EHJ983316 ERF983316 FBB983316 FKX983316 FUT983316 GEP983316 GOL983316 GYH983316 HID983316 HRZ983316 IBV983316 ILR983316 IVN983316 JFJ983316 JPF983316 JZB983316 KIX983316 KST983316 LCP983316 LML983316 LWH983316 MGD983316 MPZ983316 MZV983316 NJR983316 NTN983316 ODJ983316 ONF983316 OXB983316 PGX983316 PQT983316 QAP983316 QKL983316 QUH983316 RED983316 RNZ983316 RXV983316 SHR983316 SRN983316 TBJ983316 TLF983316 TVB983316 UEX983316 UOT983316 UYP983316 VIL983316 VSH983316 WCD983316 WLZ983316 WVV983316 L65812 JH65812 TD65812 ACZ65812 AMV65812 AWR65812 BGN65812 BQJ65812 CAF65812 CKB65812 CTX65812 DDT65812 DNP65812 DXL65812 EHH65812 ERD65812 FAZ65812 FKV65812 FUR65812 GEN65812 GOJ65812 GYF65812 HIB65812 HRX65812 IBT65812 ILP65812 IVL65812 JFH65812 JPD65812 JYZ65812 KIV65812 KSR65812 LCN65812 LMJ65812 LWF65812 MGB65812 MPX65812 MZT65812 NJP65812 NTL65812 ODH65812 OND65812 OWZ65812 PGV65812 PQR65812 QAN65812 QKJ65812 QUF65812 REB65812 RNX65812 RXT65812 SHP65812 SRL65812 TBH65812 TLD65812 TUZ65812 UEV65812 UOR65812 UYN65812 VIJ65812 VSF65812 WCB65812 WLX65812 WVT65812 L131348 JH131348 TD131348 ACZ131348 AMV131348 AWR131348 BGN131348 BQJ131348 CAF131348 CKB131348 CTX131348 DDT131348 DNP131348 DXL131348 EHH131348 ERD131348 FAZ131348 FKV131348 FUR131348 GEN131348 GOJ131348 GYF131348 HIB131348 HRX131348 IBT131348 ILP131348 IVL131348 JFH131348 JPD131348 JYZ131348 KIV131348 KSR131348 LCN131348 LMJ131348 LWF131348 MGB131348 MPX131348 MZT131348 NJP131348 NTL131348 ODH131348 OND131348 OWZ131348 PGV131348 PQR131348 QAN131348 QKJ131348 QUF131348 REB131348 RNX131348 RXT131348 SHP131348 SRL131348 TBH131348 TLD131348 TUZ131348 UEV131348 UOR131348 UYN131348 VIJ131348 VSF131348 WCB131348 WLX131348 WVT131348 L196884 JH196884 TD196884 ACZ196884 AMV196884 AWR196884 BGN196884 BQJ196884 CAF196884 CKB196884 CTX196884 DDT196884 DNP196884 DXL196884 EHH196884 ERD196884 FAZ196884 FKV196884 FUR196884 GEN196884 GOJ196884 GYF196884 HIB196884 HRX196884 IBT196884 ILP196884 IVL196884 JFH196884 JPD196884 JYZ196884 KIV196884 KSR196884 LCN196884 LMJ196884 LWF196884 MGB196884 MPX196884 MZT196884 NJP196884 NTL196884 ODH196884 OND196884 OWZ196884 PGV196884 PQR196884 QAN196884 QKJ196884 QUF196884 REB196884 RNX196884 RXT196884 SHP196884 SRL196884 TBH196884 TLD196884 TUZ196884 UEV196884 UOR196884 UYN196884 VIJ196884 VSF196884 WCB196884 WLX196884 WVT196884 L262420 JH262420 TD262420 ACZ262420 AMV262420 AWR262420 BGN262420 BQJ262420 CAF262420 CKB262420 CTX262420 DDT262420 DNP262420 DXL262420 EHH262420 ERD262420 FAZ262420 FKV262420 FUR262420 GEN262420 GOJ262420 GYF262420 HIB262420 HRX262420 IBT262420 ILP262420 IVL262420 JFH262420 JPD262420 JYZ262420 KIV262420 KSR262420 LCN262420 LMJ262420 LWF262420 MGB262420 MPX262420 MZT262420 NJP262420 NTL262420 ODH262420 OND262420 OWZ262420 PGV262420 PQR262420 QAN262420 QKJ262420 QUF262420 REB262420 RNX262420 RXT262420 SHP262420 SRL262420 TBH262420 TLD262420 TUZ262420 UEV262420 UOR262420 UYN262420 VIJ262420 VSF262420 WCB262420 WLX262420 WVT262420 L327956 JH327956 TD327956 ACZ327956 AMV327956 AWR327956 BGN327956 BQJ327956 CAF327956 CKB327956 CTX327956 DDT327956 DNP327956 DXL327956 EHH327956 ERD327956 FAZ327956 FKV327956 FUR327956 GEN327956 GOJ327956 GYF327956 HIB327956 HRX327956 IBT327956 ILP327956 IVL327956 JFH327956 JPD327956 JYZ327956 KIV327956 KSR327956 LCN327956 LMJ327956 LWF327956 MGB327956 MPX327956 MZT327956 NJP327956 NTL327956 ODH327956 OND327956 OWZ327956 PGV327956 PQR327956 QAN327956 QKJ327956 QUF327956 REB327956 RNX327956 RXT327956 SHP327956 SRL327956 TBH327956 TLD327956 TUZ327956 UEV327956 UOR327956 UYN327956 VIJ327956 VSF327956 WCB327956 WLX327956 WVT327956 L393492 JH393492 TD393492 ACZ393492 AMV393492 AWR393492 BGN393492 BQJ393492 CAF393492 CKB393492 CTX393492 DDT393492 DNP393492 DXL393492 EHH393492 ERD393492 FAZ393492 FKV393492 FUR393492 GEN393492 GOJ393492 GYF393492 HIB393492 HRX393492 IBT393492 ILP393492 IVL393492 JFH393492 JPD393492 JYZ393492 KIV393492 KSR393492 LCN393492 LMJ393492 LWF393492 MGB393492 MPX393492 MZT393492 NJP393492 NTL393492 ODH393492 OND393492 OWZ393492 PGV393492 PQR393492 QAN393492 QKJ393492 QUF393492 REB393492 RNX393492 RXT393492 SHP393492 SRL393492 TBH393492 TLD393492 TUZ393492 UEV393492 UOR393492 UYN393492 VIJ393492 VSF393492 WCB393492 WLX393492 WVT393492 L459028 JH459028 TD459028 ACZ459028 AMV459028 AWR459028 BGN459028 BQJ459028 CAF459028 CKB459028 CTX459028 DDT459028 DNP459028 DXL459028 EHH459028 ERD459028 FAZ459028 FKV459028 FUR459028 GEN459028 GOJ459028 GYF459028 HIB459028 HRX459028 IBT459028 ILP459028 IVL459028 JFH459028 JPD459028 JYZ459028 KIV459028 KSR459028 LCN459028 LMJ459028 LWF459028 MGB459028 MPX459028 MZT459028 NJP459028 NTL459028 ODH459028 OND459028 OWZ459028 PGV459028 PQR459028 QAN459028 QKJ459028 QUF459028 REB459028 RNX459028 RXT459028 SHP459028 SRL459028 TBH459028 TLD459028 TUZ459028 UEV459028 UOR459028 UYN459028 VIJ459028 VSF459028 WCB459028 WLX459028 WVT459028 L524564 JH524564 TD524564 ACZ524564 AMV524564 AWR524564 BGN524564 BQJ524564 CAF524564 CKB524564 CTX524564 DDT524564 DNP524564 DXL524564 EHH524564 ERD524564 FAZ524564 FKV524564 FUR524564 GEN524564 GOJ524564 GYF524564 HIB524564 HRX524564 IBT524564 ILP524564 IVL524564 JFH524564 JPD524564 JYZ524564 KIV524564 KSR524564 LCN524564 LMJ524564 LWF524564 MGB524564 MPX524564 MZT524564 NJP524564 NTL524564 ODH524564 OND524564 OWZ524564 PGV524564 PQR524564 QAN524564 QKJ524564 QUF524564 REB524564 RNX524564 RXT524564 SHP524564 SRL524564 TBH524564 TLD524564 TUZ524564 UEV524564 UOR524564 UYN524564 VIJ524564 VSF524564 WCB524564 WLX524564 WVT524564 L590100 JH590100 TD590100 ACZ590100 AMV590100 AWR590100 BGN590100 BQJ590100 CAF590100 CKB590100 CTX590100 DDT590100 DNP590100 DXL590100 EHH590100 ERD590100 FAZ590100 FKV590100 FUR590100 GEN590100 GOJ590100 GYF590100 HIB590100 HRX590100 IBT590100 ILP590100 IVL590100 JFH590100 JPD590100 JYZ590100 KIV590100 KSR590100 LCN590100 LMJ590100 LWF590100 MGB590100 MPX590100 MZT590100 NJP590100 NTL590100 ODH590100 OND590100 OWZ590100 PGV590100 PQR590100 QAN590100 QKJ590100 QUF590100 REB590100 RNX590100 RXT590100 SHP590100 SRL590100 TBH590100 TLD590100 TUZ590100 UEV590100 UOR590100 UYN590100 VIJ590100 VSF590100 WCB590100 WLX590100 WVT590100 L655636 JH655636 TD655636 ACZ655636 AMV655636 AWR655636 BGN655636 BQJ655636 CAF655636 CKB655636 CTX655636 DDT655636 DNP655636 DXL655636 EHH655636 ERD655636 FAZ655636 FKV655636 FUR655636 GEN655636 GOJ655636 GYF655636 HIB655636 HRX655636 IBT655636 ILP655636 IVL655636 JFH655636 JPD655636 JYZ655636 KIV655636 KSR655636 LCN655636 LMJ655636 LWF655636 MGB655636 MPX655636 MZT655636 NJP655636 NTL655636 ODH655636 OND655636 OWZ655636 PGV655636 PQR655636 QAN655636 QKJ655636 QUF655636 REB655636 RNX655636 RXT655636 SHP655636 SRL655636 TBH655636 TLD655636 TUZ655636 UEV655636 UOR655636 UYN655636 VIJ655636 VSF655636 WCB655636 WLX655636 WVT655636 L721172 JH721172 TD721172 ACZ721172 AMV721172 AWR721172 BGN721172 BQJ721172 CAF721172 CKB721172 CTX721172 DDT721172 DNP721172 DXL721172 EHH721172 ERD721172 FAZ721172 FKV721172 FUR721172 GEN721172 GOJ721172 GYF721172 HIB721172 HRX721172 IBT721172 ILP721172 IVL721172 JFH721172 JPD721172 JYZ721172 KIV721172 KSR721172 LCN721172 LMJ721172 LWF721172 MGB721172 MPX721172 MZT721172 NJP721172 NTL721172 ODH721172 OND721172 OWZ721172 PGV721172 PQR721172 QAN721172 QKJ721172 QUF721172 REB721172 RNX721172 RXT721172 SHP721172 SRL721172 TBH721172 TLD721172 TUZ721172 UEV721172 UOR721172 UYN721172 VIJ721172 VSF721172 WCB721172 WLX721172 WVT721172 L786708 JH786708 TD786708 ACZ786708 AMV786708 AWR786708 BGN786708 BQJ786708 CAF786708 CKB786708 CTX786708 DDT786708 DNP786708 DXL786708 EHH786708 ERD786708 FAZ786708 FKV786708 FUR786708 GEN786708 GOJ786708 GYF786708 HIB786708 HRX786708 IBT786708 ILP786708 IVL786708 JFH786708 JPD786708 JYZ786708 KIV786708 KSR786708 LCN786708 LMJ786708 LWF786708 MGB786708 MPX786708 MZT786708 NJP786708 NTL786708 ODH786708 OND786708 OWZ786708 PGV786708 PQR786708 QAN786708 QKJ786708 QUF786708 REB786708 RNX786708 RXT786708 SHP786708 SRL786708 TBH786708 TLD786708 TUZ786708 UEV786708 UOR786708 UYN786708 VIJ786708 VSF786708 WCB786708 WLX786708 WVT786708 L852244 JH852244 TD852244 ACZ852244 AMV852244 AWR852244 BGN852244 BQJ852244 CAF852244 CKB852244 CTX852244 DDT852244 DNP852244 DXL852244 EHH852244 ERD852244 FAZ852244 FKV852244 FUR852244 GEN852244 GOJ852244 GYF852244 HIB852244 HRX852244 IBT852244 ILP852244 IVL852244 JFH852244 JPD852244 JYZ852244 KIV852244 KSR852244 LCN852244 LMJ852244 LWF852244 MGB852244 MPX852244 MZT852244 NJP852244 NTL852244 ODH852244 OND852244 OWZ852244 PGV852244 PQR852244 QAN852244 QKJ852244 QUF852244 REB852244 RNX852244 RXT852244 SHP852244 SRL852244 TBH852244 TLD852244 TUZ852244 UEV852244 UOR852244 UYN852244 VIJ852244 VSF852244 WCB852244 WLX852244 WVT852244 L917780 JH917780 TD917780 ACZ917780 AMV917780 AWR917780 BGN917780 BQJ917780 CAF917780 CKB917780 CTX917780 DDT917780 DNP917780 DXL917780 EHH917780 ERD917780 FAZ917780 FKV917780 FUR917780 GEN917780 GOJ917780 GYF917780 HIB917780 HRX917780 IBT917780 ILP917780 IVL917780 JFH917780 JPD917780 JYZ917780 KIV917780 KSR917780 LCN917780 LMJ917780 LWF917780 MGB917780 MPX917780 MZT917780 NJP917780 NTL917780 ODH917780 OND917780 OWZ917780 PGV917780 PQR917780 QAN917780 QKJ917780 QUF917780 REB917780 RNX917780 RXT917780 SHP917780 SRL917780 TBH917780 TLD917780 TUZ917780 UEV917780 UOR917780 UYN917780 VIJ917780 VSF917780 WCB917780 WLX917780 WVT917780 L983316 JH983316 TD983316 ACZ983316 AMV983316 AWR983316 BGN983316 BQJ983316 CAF983316 CKB983316 CTX983316 DDT983316 DNP983316 DXL983316 EHH983316 ERD983316 FAZ983316 FKV983316 FUR983316 GEN983316 GOJ983316 GYF983316 HIB983316 HRX983316 IBT983316 ILP983316 IVL983316 JFH983316 JPD983316 JYZ983316 KIV983316 KSR983316 LCN983316 LMJ983316 LWF983316 MGB983316 MPX983316 MZT983316 NJP983316 NTL983316 ODH983316 OND983316 OWZ983316 PGV983316 PQR983316 QAN983316 QKJ983316 QUF983316 REB983316 RNX983316 RXT983316 SHP983316 SRL983316 TBH983316 TLD983316 TUZ983316 UEV983316 UOR983316 UYN983316 VIJ983316 VSF983316 WCB983316 WLX983316 WVT983316 N65520 JJ65520 TF65520 ADB65520 AMX65520 AWT65520 BGP65520 BQL65520 CAH65520 CKD65520 CTZ65520 DDV65520 DNR65520 DXN65520 EHJ65520 ERF65520 FBB65520 FKX65520 FUT65520 GEP65520 GOL65520 GYH65520 HID65520 HRZ65520 IBV65520 ILR65520 IVN65520 JFJ65520 JPF65520 JZB65520 KIX65520 KST65520 LCP65520 LML65520 LWH65520 MGD65520 MPZ65520 MZV65520 NJR65520 NTN65520 ODJ65520 ONF65520 OXB65520 PGX65520 PQT65520 QAP65520 QKL65520 QUH65520 RED65520 RNZ65520 RXV65520 SHR65520 SRN65520 TBJ65520 TLF65520 TVB65520 UEX65520 UOT65520 UYP65520 VIL65520 VSH65520 WCD65520 WLZ65520 WVV65520 N131056 JJ131056 TF131056 ADB131056 AMX131056 AWT131056 BGP131056 BQL131056 CAH131056 CKD131056 CTZ131056 DDV131056 DNR131056 DXN131056 EHJ131056 ERF131056 FBB131056 FKX131056 FUT131056 GEP131056 GOL131056 GYH131056 HID131056 HRZ131056 IBV131056 ILR131056 IVN131056 JFJ131056 JPF131056 JZB131056 KIX131056 KST131056 LCP131056 LML131056 LWH131056 MGD131056 MPZ131056 MZV131056 NJR131056 NTN131056 ODJ131056 ONF131056 OXB131056 PGX131056 PQT131056 QAP131056 QKL131056 QUH131056 RED131056 RNZ131056 RXV131056 SHR131056 SRN131056 TBJ131056 TLF131056 TVB131056 UEX131056 UOT131056 UYP131056 VIL131056 VSH131056 WCD131056 WLZ131056 WVV131056 N196592 JJ196592 TF196592 ADB196592 AMX196592 AWT196592 BGP196592 BQL196592 CAH196592 CKD196592 CTZ196592 DDV196592 DNR196592 DXN196592 EHJ196592 ERF196592 FBB196592 FKX196592 FUT196592 GEP196592 GOL196592 GYH196592 HID196592 HRZ196592 IBV196592 ILR196592 IVN196592 JFJ196592 JPF196592 JZB196592 KIX196592 KST196592 LCP196592 LML196592 LWH196592 MGD196592 MPZ196592 MZV196592 NJR196592 NTN196592 ODJ196592 ONF196592 OXB196592 PGX196592 PQT196592 QAP196592 QKL196592 QUH196592 RED196592 RNZ196592 RXV196592 SHR196592 SRN196592 TBJ196592 TLF196592 TVB196592 UEX196592 UOT196592 UYP196592 VIL196592 VSH196592 WCD196592 WLZ196592 WVV196592 N262128 JJ262128 TF262128 ADB262128 AMX262128 AWT262128 BGP262128 BQL262128 CAH262128 CKD262128 CTZ262128 DDV262128 DNR262128 DXN262128 EHJ262128 ERF262128 FBB262128 FKX262128 FUT262128 GEP262128 GOL262128 GYH262128 HID262128 HRZ262128 IBV262128 ILR262128 IVN262128 JFJ262128 JPF262128 JZB262128 KIX262128 KST262128 LCP262128 LML262128 LWH262128 MGD262128 MPZ262128 MZV262128 NJR262128 NTN262128 ODJ262128 ONF262128 OXB262128 PGX262128 PQT262128 QAP262128 QKL262128 QUH262128 RED262128 RNZ262128 RXV262128 SHR262128 SRN262128 TBJ262128 TLF262128 TVB262128 UEX262128 UOT262128 UYP262128 VIL262128 VSH262128 WCD262128 WLZ262128 WVV262128 N327664 JJ327664 TF327664 ADB327664 AMX327664 AWT327664 BGP327664 BQL327664 CAH327664 CKD327664 CTZ327664 DDV327664 DNR327664 DXN327664 EHJ327664 ERF327664 FBB327664 FKX327664 FUT327664 GEP327664 GOL327664 GYH327664 HID327664 HRZ327664 IBV327664 ILR327664 IVN327664 JFJ327664 JPF327664 JZB327664 KIX327664 KST327664 LCP327664 LML327664 LWH327664 MGD327664 MPZ327664 MZV327664 NJR327664 NTN327664 ODJ327664 ONF327664 OXB327664 PGX327664 PQT327664 QAP327664 QKL327664 QUH327664 RED327664 RNZ327664 RXV327664 SHR327664 SRN327664 TBJ327664 TLF327664 TVB327664 UEX327664 UOT327664 UYP327664 VIL327664 VSH327664 WCD327664 WLZ327664 WVV327664 N393200 JJ393200 TF393200 ADB393200 AMX393200 AWT393200 BGP393200 BQL393200 CAH393200 CKD393200 CTZ393200 DDV393200 DNR393200 DXN393200 EHJ393200 ERF393200 FBB393200 FKX393200 FUT393200 GEP393200 GOL393200 GYH393200 HID393200 HRZ393200 IBV393200 ILR393200 IVN393200 JFJ393200 JPF393200 JZB393200 KIX393200 KST393200 LCP393200 LML393200 LWH393200 MGD393200 MPZ393200 MZV393200 NJR393200 NTN393200 ODJ393200 ONF393200 OXB393200 PGX393200 PQT393200 QAP393200 QKL393200 QUH393200 RED393200 RNZ393200 RXV393200 SHR393200 SRN393200 TBJ393200 TLF393200 TVB393200 UEX393200 UOT393200 UYP393200 VIL393200 VSH393200 WCD393200 WLZ393200 WVV393200 N458736 JJ458736 TF458736 ADB458736 AMX458736 AWT458736 BGP458736 BQL458736 CAH458736 CKD458736 CTZ458736 DDV458736 DNR458736 DXN458736 EHJ458736 ERF458736 FBB458736 FKX458736 FUT458736 GEP458736 GOL458736 GYH458736 HID458736 HRZ458736 IBV458736 ILR458736 IVN458736 JFJ458736 JPF458736 JZB458736 KIX458736 KST458736 LCP458736 LML458736 LWH458736 MGD458736 MPZ458736 MZV458736 NJR458736 NTN458736 ODJ458736 ONF458736 OXB458736 PGX458736 PQT458736 QAP458736 QKL458736 QUH458736 RED458736 RNZ458736 RXV458736 SHR458736 SRN458736 TBJ458736 TLF458736 TVB458736 UEX458736 UOT458736 UYP458736 VIL458736 VSH458736 WCD458736 WLZ458736 WVV458736 N524272 JJ524272 TF524272 ADB524272 AMX524272 AWT524272 BGP524272 BQL524272 CAH524272 CKD524272 CTZ524272 DDV524272 DNR524272 DXN524272 EHJ524272 ERF524272 FBB524272 FKX524272 FUT524272 GEP524272 GOL524272 GYH524272 HID524272 HRZ524272 IBV524272 ILR524272 IVN524272 JFJ524272 JPF524272 JZB524272 KIX524272 KST524272 LCP524272 LML524272 LWH524272 MGD524272 MPZ524272 MZV524272 NJR524272 NTN524272 ODJ524272 ONF524272 OXB524272 PGX524272 PQT524272 QAP524272 QKL524272 QUH524272 RED524272 RNZ524272 RXV524272 SHR524272 SRN524272 TBJ524272 TLF524272 TVB524272 UEX524272 UOT524272 UYP524272 VIL524272 VSH524272 WCD524272 WLZ524272 WVV524272 N589808 JJ589808 TF589808 ADB589808 AMX589808 AWT589808 BGP589808 BQL589808 CAH589808 CKD589808 CTZ589808 DDV589808 DNR589808 DXN589808 EHJ589808 ERF589808 FBB589808 FKX589808 FUT589808 GEP589808 GOL589808 GYH589808 HID589808 HRZ589808 IBV589808 ILR589808 IVN589808 JFJ589808 JPF589808 JZB589808 KIX589808 KST589808 LCP589808 LML589808 LWH589808 MGD589808 MPZ589808 MZV589808 NJR589808 NTN589808 ODJ589808 ONF589808 OXB589808 PGX589808 PQT589808 QAP589808 QKL589808 QUH589808 RED589808 RNZ589808 RXV589808 SHR589808 SRN589808 TBJ589808 TLF589808 TVB589808 UEX589808 UOT589808 UYP589808 VIL589808 VSH589808 WCD589808 WLZ589808 WVV589808 N655344 JJ655344 TF655344 ADB655344 AMX655344 AWT655344 BGP655344 BQL655344 CAH655344 CKD655344 CTZ655344 DDV655344 DNR655344 DXN655344 EHJ655344 ERF655344 FBB655344 FKX655344 FUT655344 GEP655344 GOL655344 GYH655344 HID655344 HRZ655344 IBV655344 ILR655344 IVN655344 JFJ655344 JPF655344 JZB655344 KIX655344 KST655344 LCP655344 LML655344 LWH655344 MGD655344 MPZ655344 MZV655344 NJR655344 NTN655344 ODJ655344 ONF655344 OXB655344 PGX655344 PQT655344 QAP655344 QKL655344 QUH655344 RED655344 RNZ655344 RXV655344 SHR655344 SRN655344 TBJ655344 TLF655344 TVB655344 UEX655344 UOT655344 UYP655344 VIL655344 VSH655344 WCD655344 WLZ655344 WVV655344 N720880 JJ720880 TF720880 ADB720880 AMX720880 AWT720880 BGP720880 BQL720880 CAH720880 CKD720880 CTZ720880 DDV720880 DNR720880 DXN720880 EHJ720880 ERF720880 FBB720880 FKX720880 FUT720880 GEP720880 GOL720880 GYH720880 HID720880 HRZ720880 IBV720880 ILR720880 IVN720880 JFJ720880 JPF720880 JZB720880 KIX720880 KST720880 LCP720880 LML720880 LWH720880 MGD720880 MPZ720880 MZV720880 NJR720880 NTN720880 ODJ720880 ONF720880 OXB720880 PGX720880 PQT720880 QAP720880 QKL720880 QUH720880 RED720880 RNZ720880 RXV720880 SHR720880 SRN720880 TBJ720880 TLF720880 TVB720880 UEX720880 UOT720880 UYP720880 VIL720880 VSH720880 WCD720880 WLZ720880 WVV720880 N786416 JJ786416 TF786416 ADB786416 AMX786416 AWT786416 BGP786416 BQL786416 CAH786416 CKD786416 CTZ786416 DDV786416 DNR786416 DXN786416 EHJ786416 ERF786416 FBB786416 FKX786416 FUT786416 GEP786416 GOL786416 GYH786416 HID786416 HRZ786416 IBV786416 ILR786416 IVN786416 JFJ786416 JPF786416 JZB786416 KIX786416 KST786416 LCP786416 LML786416 LWH786416 MGD786416 MPZ786416 MZV786416 NJR786416 NTN786416 ODJ786416 ONF786416 OXB786416 PGX786416 PQT786416 QAP786416 QKL786416 QUH786416 RED786416 RNZ786416 RXV786416 SHR786416 SRN786416 TBJ786416 TLF786416 TVB786416 UEX786416 UOT786416 UYP786416 VIL786416 VSH786416 WCD786416 WLZ786416 WVV786416 N851952 JJ851952 TF851952 ADB851952 AMX851952 AWT851952 BGP851952 BQL851952 CAH851952 CKD851952 CTZ851952 DDV851952 DNR851952 DXN851952 EHJ851952 ERF851952 FBB851952 FKX851952 FUT851952 GEP851952 GOL851952 GYH851952 HID851952 HRZ851952 IBV851952 ILR851952 IVN851952 JFJ851952 JPF851952 JZB851952 KIX851952 KST851952 LCP851952 LML851952 LWH851952 MGD851952 MPZ851952 MZV851952 NJR851952 NTN851952 ODJ851952 ONF851952 OXB851952 PGX851952 PQT851952 QAP851952 QKL851952 QUH851952 RED851952 RNZ851952 RXV851952 SHR851952 SRN851952 TBJ851952 TLF851952 TVB851952 UEX851952 UOT851952 UYP851952 VIL851952 VSH851952 WCD851952 WLZ851952 WVV851952 N917488 JJ917488 TF917488 ADB917488 AMX917488 AWT917488 BGP917488 BQL917488 CAH917488 CKD917488 CTZ917488 DDV917488 DNR917488 DXN917488 EHJ917488 ERF917488 FBB917488 FKX917488 FUT917488 GEP917488 GOL917488 GYH917488 HID917488 HRZ917488 IBV917488 ILR917488 IVN917488 JFJ917488 JPF917488 JZB917488 KIX917488 KST917488 LCP917488 LML917488 LWH917488 MGD917488 MPZ917488 MZV917488 NJR917488 NTN917488 ODJ917488 ONF917488 OXB917488 PGX917488 PQT917488 QAP917488 QKL917488 QUH917488 RED917488 RNZ917488 RXV917488 SHR917488 SRN917488 TBJ917488 TLF917488 TVB917488 UEX917488 UOT917488 UYP917488 VIL917488 VSH917488 WCD917488 WLZ917488 WVV917488 N983024 JJ983024 TF983024 ADB983024 AMX983024 AWT983024 BGP983024 BQL983024 CAH983024 CKD983024 CTZ983024 DDV983024 DNR983024 DXN983024 EHJ983024 ERF983024 FBB983024 FKX983024 FUT983024 GEP983024 GOL983024 GYH983024 HID983024 HRZ983024 IBV983024 ILR983024 IVN983024 JFJ983024 JPF983024 JZB983024 KIX983024 KST983024 LCP983024 LML983024 LWH983024 MGD983024 MPZ983024 MZV983024 NJR983024 NTN983024 ODJ983024 ONF983024 OXB983024 PGX983024 PQT983024 QAP983024 QKL983024 QUH983024 RED983024 RNZ983024 RXV983024 SHR983024 SRN983024 TBJ983024 TLF983024 TVB983024 UEX983024 UOT983024 UYP983024 VIL983024 VSH983024 WCD983024 WLZ983024 WVV983024 L65520 JH65520 TD65520 ACZ65520 AMV65520 AWR65520 BGN65520 BQJ65520 CAF65520 CKB65520 CTX65520 DDT65520 DNP65520 DXL65520 EHH65520 ERD65520 FAZ65520 FKV65520 FUR65520 GEN65520 GOJ65520 GYF65520 HIB65520 HRX65520 IBT65520 ILP65520 IVL65520 JFH65520 JPD65520 JYZ65520 KIV65520 KSR65520 LCN65520 LMJ65520 LWF65520 MGB65520 MPX65520 MZT65520 NJP65520 NTL65520 ODH65520 OND65520 OWZ65520 PGV65520 PQR65520 QAN65520 QKJ65520 QUF65520 REB65520 RNX65520 RXT65520 SHP65520 SRL65520 TBH65520 TLD65520 TUZ65520 UEV65520 UOR65520 UYN65520 VIJ65520 VSF65520 WCB65520 WLX65520 WVT65520 L131056 JH131056 TD131056 ACZ131056 AMV131056 AWR131056 BGN131056 BQJ131056 CAF131056 CKB131056 CTX131056 DDT131056 DNP131056 DXL131056 EHH131056 ERD131056 FAZ131056 FKV131056 FUR131056 GEN131056 GOJ131056 GYF131056 HIB131056 HRX131056 IBT131056 ILP131056 IVL131056 JFH131056 JPD131056 JYZ131056 KIV131056 KSR131056 LCN131056 LMJ131056 LWF131056 MGB131056 MPX131056 MZT131056 NJP131056 NTL131056 ODH131056 OND131056 OWZ131056 PGV131056 PQR131056 QAN131056 QKJ131056 QUF131056 REB131056 RNX131056 RXT131056 SHP131056 SRL131056 TBH131056 TLD131056 TUZ131056 UEV131056 UOR131056 UYN131056 VIJ131056 VSF131056 WCB131056 WLX131056 WVT131056 L196592 JH196592 TD196592 ACZ196592 AMV196592 AWR196592 BGN196592 BQJ196592 CAF196592 CKB196592 CTX196592 DDT196592 DNP196592 DXL196592 EHH196592 ERD196592 FAZ196592 FKV196592 FUR196592 GEN196592 GOJ196592 GYF196592 HIB196592 HRX196592 IBT196592 ILP196592 IVL196592 JFH196592 JPD196592 JYZ196592 KIV196592 KSR196592 LCN196592 LMJ196592 LWF196592 MGB196592 MPX196592 MZT196592 NJP196592 NTL196592 ODH196592 OND196592 OWZ196592 PGV196592 PQR196592 QAN196592 QKJ196592 QUF196592 REB196592 RNX196592 RXT196592 SHP196592 SRL196592 TBH196592 TLD196592 TUZ196592 UEV196592 UOR196592 UYN196592 VIJ196592 VSF196592 WCB196592 WLX196592 WVT196592 L262128 JH262128 TD262128 ACZ262128 AMV262128 AWR262128 BGN262128 BQJ262128 CAF262128 CKB262128 CTX262128 DDT262128 DNP262128 DXL262128 EHH262128 ERD262128 FAZ262128 FKV262128 FUR262128 GEN262128 GOJ262128 GYF262128 HIB262128 HRX262128 IBT262128 ILP262128 IVL262128 JFH262128 JPD262128 JYZ262128 KIV262128 KSR262128 LCN262128 LMJ262128 LWF262128 MGB262128 MPX262128 MZT262128 NJP262128 NTL262128 ODH262128 OND262128 OWZ262128 PGV262128 PQR262128 QAN262128 QKJ262128 QUF262128 REB262128 RNX262128 RXT262128 SHP262128 SRL262128 TBH262128 TLD262128 TUZ262128 UEV262128 UOR262128 UYN262128 VIJ262128 VSF262128 WCB262128 WLX262128 WVT262128 L327664 JH327664 TD327664 ACZ327664 AMV327664 AWR327664 BGN327664 BQJ327664 CAF327664 CKB327664 CTX327664 DDT327664 DNP327664 DXL327664 EHH327664 ERD327664 FAZ327664 FKV327664 FUR327664 GEN327664 GOJ327664 GYF327664 HIB327664 HRX327664 IBT327664 ILP327664 IVL327664 JFH327664 JPD327664 JYZ327664 KIV327664 KSR327664 LCN327664 LMJ327664 LWF327664 MGB327664 MPX327664 MZT327664 NJP327664 NTL327664 ODH327664 OND327664 OWZ327664 PGV327664 PQR327664 QAN327664 QKJ327664 QUF327664 REB327664 RNX327664 RXT327664 SHP327664 SRL327664 TBH327664 TLD327664 TUZ327664 UEV327664 UOR327664 UYN327664 VIJ327664 VSF327664 WCB327664 WLX327664 WVT327664 L393200 JH393200 TD393200 ACZ393200 AMV393200 AWR393200 BGN393200 BQJ393200 CAF393200 CKB393200 CTX393200 DDT393200 DNP393200 DXL393200 EHH393200 ERD393200 FAZ393200 FKV393200 FUR393200 GEN393200 GOJ393200 GYF393200 HIB393200 HRX393200 IBT393200 ILP393200 IVL393200 JFH393200 JPD393200 JYZ393200 KIV393200 KSR393200 LCN393200 LMJ393200 LWF393200 MGB393200 MPX393200 MZT393200 NJP393200 NTL393200 ODH393200 OND393200 OWZ393200 PGV393200 PQR393200 QAN393200 QKJ393200 QUF393200 REB393200 RNX393200 RXT393200 SHP393200 SRL393200 TBH393200 TLD393200 TUZ393200 UEV393200 UOR393200 UYN393200 VIJ393200 VSF393200 WCB393200 WLX393200 WVT393200 L458736 JH458736 TD458736 ACZ458736 AMV458736 AWR458736 BGN458736 BQJ458736 CAF458736 CKB458736 CTX458736 DDT458736 DNP458736 DXL458736 EHH458736 ERD458736 FAZ458736 FKV458736 FUR458736 GEN458736 GOJ458736 GYF458736 HIB458736 HRX458736 IBT458736 ILP458736 IVL458736 JFH458736 JPD458736 JYZ458736 KIV458736 KSR458736 LCN458736 LMJ458736 LWF458736 MGB458736 MPX458736 MZT458736 NJP458736 NTL458736 ODH458736 OND458736 OWZ458736 PGV458736 PQR458736 QAN458736 QKJ458736 QUF458736 REB458736 RNX458736 RXT458736 SHP458736 SRL458736 TBH458736 TLD458736 TUZ458736 UEV458736 UOR458736 UYN458736 VIJ458736 VSF458736 WCB458736 WLX458736 WVT458736 L524272 JH524272 TD524272 ACZ524272 AMV524272 AWR524272 BGN524272 BQJ524272 CAF524272 CKB524272 CTX524272 DDT524272 DNP524272 DXL524272 EHH524272 ERD524272 FAZ524272 FKV524272 FUR524272 GEN524272 GOJ524272 GYF524272 HIB524272 HRX524272 IBT524272 ILP524272 IVL524272 JFH524272 JPD524272 JYZ524272 KIV524272 KSR524272 LCN524272 LMJ524272 LWF524272 MGB524272 MPX524272 MZT524272 NJP524272 NTL524272 ODH524272 OND524272 OWZ524272 PGV524272 PQR524272 QAN524272 QKJ524272 QUF524272 REB524272 RNX524272 RXT524272 SHP524272 SRL524272 TBH524272 TLD524272 TUZ524272 UEV524272 UOR524272 UYN524272 VIJ524272 VSF524272 WCB524272 WLX524272 WVT524272 L589808 JH589808 TD589808 ACZ589808 AMV589808 AWR589808 BGN589808 BQJ589808 CAF589808 CKB589808 CTX589808 DDT589808 DNP589808 DXL589808 EHH589808 ERD589808 FAZ589808 FKV589808 FUR589808 GEN589808 GOJ589808 GYF589808 HIB589808 HRX589808 IBT589808 ILP589808 IVL589808 JFH589808 JPD589808 JYZ589808 KIV589808 KSR589808 LCN589808 LMJ589808 LWF589808 MGB589808 MPX589808 MZT589808 NJP589808 NTL589808 ODH589808 OND589808 OWZ589808 PGV589808 PQR589808 QAN589808 QKJ589808 QUF589808 REB589808 RNX589808 RXT589808 SHP589808 SRL589808 TBH589808 TLD589808 TUZ589808 UEV589808 UOR589808 UYN589808 VIJ589808 VSF589808 WCB589808 WLX589808 WVT589808 L655344 JH655344 TD655344 ACZ655344 AMV655344 AWR655344 BGN655344 BQJ655344 CAF655344 CKB655344 CTX655344 DDT655344 DNP655344 DXL655344 EHH655344 ERD655344 FAZ655344 FKV655344 FUR655344 GEN655344 GOJ655344 GYF655344 HIB655344 HRX655344 IBT655344 ILP655344 IVL655344 JFH655344 JPD655344 JYZ655344 KIV655344 KSR655344 LCN655344 LMJ655344 LWF655344 MGB655344 MPX655344 MZT655344 NJP655344 NTL655344 ODH655344 OND655344 OWZ655344 PGV655344 PQR655344 QAN655344 QKJ655344 QUF655344 REB655344 RNX655344 RXT655344 SHP655344 SRL655344 TBH655344 TLD655344 TUZ655344 UEV655344 UOR655344 UYN655344 VIJ655344 VSF655344 WCB655344 WLX655344 WVT655344 L720880 JH720880 TD720880 ACZ720880 AMV720880 AWR720880 BGN720880 BQJ720880 CAF720880 CKB720880 CTX720880 DDT720880 DNP720880 DXL720880 EHH720880 ERD720880 FAZ720880 FKV720880 FUR720880 GEN720880 GOJ720880 GYF720880 HIB720880 HRX720880 IBT720880 ILP720880 IVL720880 JFH720880 JPD720880 JYZ720880 KIV720880 KSR720880 LCN720880 LMJ720880 LWF720880 MGB720880 MPX720880 MZT720880 NJP720880 NTL720880 ODH720880 OND720880 OWZ720880 PGV720880 PQR720880 QAN720880 QKJ720880 QUF720880 REB720880 RNX720880 RXT720880 SHP720880 SRL720880 TBH720880 TLD720880 TUZ720880 UEV720880 UOR720880 UYN720880 VIJ720880 VSF720880 WCB720880 WLX720880 WVT720880 L786416 JH786416 TD786416 ACZ786416 AMV786416 AWR786416 BGN786416 BQJ786416 CAF786416 CKB786416 CTX786416 DDT786416 DNP786416 DXL786416 EHH786416 ERD786416 FAZ786416 FKV786416 FUR786416 GEN786416 GOJ786416 GYF786416 HIB786416 HRX786416 IBT786416 ILP786416 IVL786416 JFH786416 JPD786416 JYZ786416 KIV786416 KSR786416 LCN786416 LMJ786416 LWF786416 MGB786416 MPX786416 MZT786416 NJP786416 NTL786416 ODH786416 OND786416 OWZ786416 PGV786416 PQR786416 QAN786416 QKJ786416 QUF786416 REB786416 RNX786416 RXT786416 SHP786416 SRL786416 TBH786416 TLD786416 TUZ786416 UEV786416 UOR786416 UYN786416 VIJ786416 VSF786416 WCB786416 WLX786416 WVT786416 L851952 JH851952 TD851952 ACZ851952 AMV851952 AWR851952 BGN851952 BQJ851952 CAF851952 CKB851952 CTX851952 DDT851952 DNP851952 DXL851952 EHH851952 ERD851952 FAZ851952 FKV851952 FUR851952 GEN851952 GOJ851952 GYF851952 HIB851952 HRX851952 IBT851952 ILP851952 IVL851952 JFH851952 JPD851952 JYZ851952 KIV851952 KSR851952 LCN851952 LMJ851952 LWF851952 MGB851952 MPX851952 MZT851952 NJP851952 NTL851952 ODH851952 OND851952 OWZ851952 PGV851952 PQR851952 QAN851952 QKJ851952 QUF851952 REB851952 RNX851952 RXT851952 SHP851952 SRL851952 TBH851952 TLD851952 TUZ851952 UEV851952 UOR851952 UYN851952 VIJ851952 VSF851952 WCB851952 WLX851952 WVT851952 L917488 JH917488 TD917488 ACZ917488 AMV917488 AWR917488 BGN917488 BQJ917488 CAF917488 CKB917488 CTX917488 DDT917488 DNP917488 DXL917488 EHH917488 ERD917488 FAZ917488 FKV917488 FUR917488 GEN917488 GOJ917488 GYF917488 HIB917488 HRX917488 IBT917488 ILP917488 IVL917488 JFH917488 JPD917488 JYZ917488 KIV917488 KSR917488 LCN917488 LMJ917488 LWF917488 MGB917488 MPX917488 MZT917488 NJP917488 NTL917488 ODH917488 OND917488 OWZ917488 PGV917488 PQR917488 QAN917488 QKJ917488 QUF917488 REB917488 RNX917488 RXT917488 SHP917488 SRL917488 TBH917488 TLD917488 TUZ917488 UEV917488 UOR917488 UYN917488 VIJ917488 VSF917488 WCB917488 WLX917488 WVT917488 L983024 JH983024 TD983024 ACZ983024 AMV983024 AWR983024 BGN983024 BQJ983024 CAF983024 CKB983024 CTX983024 DDT983024 DNP983024 DXL983024 EHH983024 ERD983024 FAZ983024 FKV983024 FUR983024 GEN983024 GOJ983024 GYF983024 HIB983024 HRX983024 IBT983024 ILP983024 IVL983024 JFH983024 JPD983024 JYZ983024 KIV983024 KSR983024 LCN983024 LMJ983024 LWF983024 MGB983024 MPX983024 MZT983024 NJP983024 NTL983024 ODH983024 OND983024 OWZ983024 PGV983024 PQR983024 QAN983024 QKJ983024 QUF983024 REB983024 RNX983024 RXT983024 SHP983024 SRL983024 TBH983024 TLD983024 TUZ983024 UEV983024 UOR983024 UYN983024 VIJ983024 VSF983024 WCB983024 WLX983024 WVT983024 L65729 JH65729 TD65729 ACZ65729 AMV65729 AWR65729 BGN65729 BQJ65729 CAF65729 CKB65729 CTX65729 DDT65729 DNP65729 DXL65729 EHH65729 ERD65729 FAZ65729 FKV65729 FUR65729 GEN65729 GOJ65729 GYF65729 HIB65729 HRX65729 IBT65729 ILP65729 IVL65729 JFH65729 JPD65729 JYZ65729 KIV65729 KSR65729 LCN65729 LMJ65729 LWF65729 MGB65729 MPX65729 MZT65729 NJP65729 NTL65729 ODH65729 OND65729 OWZ65729 PGV65729 PQR65729 QAN65729 QKJ65729 QUF65729 REB65729 RNX65729 RXT65729 SHP65729 SRL65729 TBH65729 TLD65729 TUZ65729 UEV65729 UOR65729 UYN65729 VIJ65729 VSF65729 WCB65729 WLX65729 WVT65729 L131265 JH131265 TD131265 ACZ131265 AMV131265 AWR131265 BGN131265 BQJ131265 CAF131265 CKB131265 CTX131265 DDT131265 DNP131265 DXL131265 EHH131265 ERD131265 FAZ131265 FKV131265 FUR131265 GEN131265 GOJ131265 GYF131265 HIB131265 HRX131265 IBT131265 ILP131265 IVL131265 JFH131265 JPD131265 JYZ131265 KIV131265 KSR131265 LCN131265 LMJ131265 LWF131265 MGB131265 MPX131265 MZT131265 NJP131265 NTL131265 ODH131265 OND131265 OWZ131265 PGV131265 PQR131265 QAN131265 QKJ131265 QUF131265 REB131265 RNX131265 RXT131265 SHP131265 SRL131265 TBH131265 TLD131265 TUZ131265 UEV131265 UOR131265 UYN131265 VIJ131265 VSF131265 WCB131265 WLX131265 WVT131265 L196801 JH196801 TD196801 ACZ196801 AMV196801 AWR196801 BGN196801 BQJ196801 CAF196801 CKB196801 CTX196801 DDT196801 DNP196801 DXL196801 EHH196801 ERD196801 FAZ196801 FKV196801 FUR196801 GEN196801 GOJ196801 GYF196801 HIB196801 HRX196801 IBT196801 ILP196801 IVL196801 JFH196801 JPD196801 JYZ196801 KIV196801 KSR196801 LCN196801 LMJ196801 LWF196801 MGB196801 MPX196801 MZT196801 NJP196801 NTL196801 ODH196801 OND196801 OWZ196801 PGV196801 PQR196801 QAN196801 QKJ196801 QUF196801 REB196801 RNX196801 RXT196801 SHP196801 SRL196801 TBH196801 TLD196801 TUZ196801 UEV196801 UOR196801 UYN196801 VIJ196801 VSF196801 WCB196801 WLX196801 WVT196801 L262337 JH262337 TD262337 ACZ262337 AMV262337 AWR262337 BGN262337 BQJ262337 CAF262337 CKB262337 CTX262337 DDT262337 DNP262337 DXL262337 EHH262337 ERD262337 FAZ262337 FKV262337 FUR262337 GEN262337 GOJ262337 GYF262337 HIB262337 HRX262337 IBT262337 ILP262337 IVL262337 JFH262337 JPD262337 JYZ262337 KIV262337 KSR262337 LCN262337 LMJ262337 LWF262337 MGB262337 MPX262337 MZT262337 NJP262337 NTL262337 ODH262337 OND262337 OWZ262337 PGV262337 PQR262337 QAN262337 QKJ262337 QUF262337 REB262337 RNX262337 RXT262337 SHP262337 SRL262337 TBH262337 TLD262337 TUZ262337 UEV262337 UOR262337 UYN262337 VIJ262337 VSF262337 WCB262337 WLX262337 WVT262337 L327873 JH327873 TD327873 ACZ327873 AMV327873 AWR327873 BGN327873 BQJ327873 CAF327873 CKB327873 CTX327873 DDT327873 DNP327873 DXL327873 EHH327873 ERD327873 FAZ327873 FKV327873 FUR327873 GEN327873 GOJ327873 GYF327873 HIB327873 HRX327873 IBT327873 ILP327873 IVL327873 JFH327873 JPD327873 JYZ327873 KIV327873 KSR327873 LCN327873 LMJ327873 LWF327873 MGB327873 MPX327873 MZT327873 NJP327873 NTL327873 ODH327873 OND327873 OWZ327873 PGV327873 PQR327873 QAN327873 QKJ327873 QUF327873 REB327873 RNX327873 RXT327873 SHP327873 SRL327873 TBH327873 TLD327873 TUZ327873 UEV327873 UOR327873 UYN327873 VIJ327873 VSF327873 WCB327873 WLX327873 WVT327873 L393409 JH393409 TD393409 ACZ393409 AMV393409 AWR393409 BGN393409 BQJ393409 CAF393409 CKB393409 CTX393409 DDT393409 DNP393409 DXL393409 EHH393409 ERD393409 FAZ393409 FKV393409 FUR393409 GEN393409 GOJ393409 GYF393409 HIB393409 HRX393409 IBT393409 ILP393409 IVL393409 JFH393409 JPD393409 JYZ393409 KIV393409 KSR393409 LCN393409 LMJ393409 LWF393409 MGB393409 MPX393409 MZT393409 NJP393409 NTL393409 ODH393409 OND393409 OWZ393409 PGV393409 PQR393409 QAN393409 QKJ393409 QUF393409 REB393409 RNX393409 RXT393409 SHP393409 SRL393409 TBH393409 TLD393409 TUZ393409 UEV393409 UOR393409 UYN393409 VIJ393409 VSF393409 WCB393409 WLX393409 WVT393409 L458945 JH458945 TD458945 ACZ458945 AMV458945 AWR458945 BGN458945 BQJ458945 CAF458945 CKB458945 CTX458945 DDT458945 DNP458945 DXL458945 EHH458945 ERD458945 FAZ458945 FKV458945 FUR458945 GEN458945 GOJ458945 GYF458945 HIB458945 HRX458945 IBT458945 ILP458945 IVL458945 JFH458945 JPD458945 JYZ458945 KIV458945 KSR458945 LCN458945 LMJ458945 LWF458945 MGB458945 MPX458945 MZT458945 NJP458945 NTL458945 ODH458945 OND458945 OWZ458945 PGV458945 PQR458945 QAN458945 QKJ458945 QUF458945 REB458945 RNX458945 RXT458945 SHP458945 SRL458945 TBH458945 TLD458945 TUZ458945 UEV458945 UOR458945 UYN458945 VIJ458945 VSF458945 WCB458945 WLX458945 WVT458945 L524481 JH524481 TD524481 ACZ524481 AMV524481 AWR524481 BGN524481 BQJ524481 CAF524481 CKB524481 CTX524481 DDT524481 DNP524481 DXL524481 EHH524481 ERD524481 FAZ524481 FKV524481 FUR524481 GEN524481 GOJ524481 GYF524481 HIB524481 HRX524481 IBT524481 ILP524481 IVL524481 JFH524481 JPD524481 JYZ524481 KIV524481 KSR524481 LCN524481 LMJ524481 LWF524481 MGB524481 MPX524481 MZT524481 NJP524481 NTL524481 ODH524481 OND524481 OWZ524481 PGV524481 PQR524481 QAN524481 QKJ524481 QUF524481 REB524481 RNX524481 RXT524481 SHP524481 SRL524481 TBH524481 TLD524481 TUZ524481 UEV524481 UOR524481 UYN524481 VIJ524481 VSF524481 WCB524481 WLX524481 WVT524481 L590017 JH590017 TD590017 ACZ590017 AMV590017 AWR590017 BGN590017 BQJ590017 CAF590017 CKB590017 CTX590017 DDT590017 DNP590017 DXL590017 EHH590017 ERD590017 FAZ590017 FKV590017 FUR590017 GEN590017 GOJ590017 GYF590017 HIB590017 HRX590017 IBT590017 ILP590017 IVL590017 JFH590017 JPD590017 JYZ590017 KIV590017 KSR590017 LCN590017 LMJ590017 LWF590017 MGB590017 MPX590017 MZT590017 NJP590017 NTL590017 ODH590017 OND590017 OWZ590017 PGV590017 PQR590017 QAN590017 QKJ590017 QUF590017 REB590017 RNX590017 RXT590017 SHP590017 SRL590017 TBH590017 TLD590017 TUZ590017 UEV590017 UOR590017 UYN590017 VIJ590017 VSF590017 WCB590017 WLX590017 WVT590017 L655553 JH655553 TD655553 ACZ655553 AMV655553 AWR655553 BGN655553 BQJ655553 CAF655553 CKB655553 CTX655553 DDT655553 DNP655553 DXL655553 EHH655553 ERD655553 FAZ655553 FKV655553 FUR655553 GEN655553 GOJ655553 GYF655553 HIB655553 HRX655553 IBT655553 ILP655553 IVL655553 JFH655553 JPD655553 JYZ655553 KIV655553 KSR655553 LCN655553 LMJ655553 LWF655553 MGB655553 MPX655553 MZT655553 NJP655553 NTL655553 ODH655553 OND655553 OWZ655553 PGV655553 PQR655553 QAN655553 QKJ655553 QUF655553 REB655553 RNX655553 RXT655553 SHP655553 SRL655553 TBH655553 TLD655553 TUZ655553 UEV655553 UOR655553 UYN655553 VIJ655553 VSF655553 WCB655553 WLX655553 WVT655553 L721089 JH721089 TD721089 ACZ721089 AMV721089 AWR721089 BGN721089 BQJ721089 CAF721089 CKB721089 CTX721089 DDT721089 DNP721089 DXL721089 EHH721089 ERD721089 FAZ721089 FKV721089 FUR721089 GEN721089 GOJ721089 GYF721089 HIB721089 HRX721089 IBT721089 ILP721089 IVL721089 JFH721089 JPD721089 JYZ721089 KIV721089 KSR721089 LCN721089 LMJ721089 LWF721089 MGB721089 MPX721089 MZT721089 NJP721089 NTL721089 ODH721089 OND721089 OWZ721089 PGV721089 PQR721089 QAN721089 QKJ721089 QUF721089 REB721089 RNX721089 RXT721089 SHP721089 SRL721089 TBH721089 TLD721089 TUZ721089 UEV721089 UOR721089 UYN721089 VIJ721089 VSF721089 WCB721089 WLX721089 WVT721089 L786625 JH786625 TD786625 ACZ786625 AMV786625 AWR786625 BGN786625 BQJ786625 CAF786625 CKB786625 CTX786625 DDT786625 DNP786625 DXL786625 EHH786625 ERD786625 FAZ786625 FKV786625 FUR786625 GEN786625 GOJ786625 GYF786625 HIB786625 HRX786625 IBT786625 ILP786625 IVL786625 JFH786625 JPD786625 JYZ786625 KIV786625 KSR786625 LCN786625 LMJ786625 LWF786625 MGB786625 MPX786625 MZT786625 NJP786625 NTL786625 ODH786625 OND786625 OWZ786625 PGV786625 PQR786625 QAN786625 QKJ786625 QUF786625 REB786625 RNX786625 RXT786625 SHP786625 SRL786625 TBH786625 TLD786625 TUZ786625 UEV786625 UOR786625 UYN786625 VIJ786625 VSF786625 WCB786625 WLX786625 WVT786625 L852161 JH852161 TD852161 ACZ852161 AMV852161 AWR852161 BGN852161 BQJ852161 CAF852161 CKB852161 CTX852161 DDT852161 DNP852161 DXL852161 EHH852161 ERD852161 FAZ852161 FKV852161 FUR852161 GEN852161 GOJ852161 GYF852161 HIB852161 HRX852161 IBT852161 ILP852161 IVL852161 JFH852161 JPD852161 JYZ852161 KIV852161 KSR852161 LCN852161 LMJ852161 LWF852161 MGB852161 MPX852161 MZT852161 NJP852161 NTL852161 ODH852161 OND852161 OWZ852161 PGV852161 PQR852161 QAN852161 QKJ852161 QUF852161 REB852161 RNX852161 RXT852161 SHP852161 SRL852161 TBH852161 TLD852161 TUZ852161 UEV852161 UOR852161 UYN852161 VIJ852161 VSF852161 WCB852161 WLX852161 WVT852161 L917697 JH917697 TD917697 ACZ917697 AMV917697 AWR917697 BGN917697 BQJ917697 CAF917697 CKB917697 CTX917697 DDT917697 DNP917697 DXL917697 EHH917697 ERD917697 FAZ917697 FKV917697 FUR917697 GEN917697 GOJ917697 GYF917697 HIB917697 HRX917697 IBT917697 ILP917697 IVL917697 JFH917697 JPD917697 JYZ917697 KIV917697 KSR917697 LCN917697 LMJ917697 LWF917697 MGB917697 MPX917697 MZT917697 NJP917697 NTL917697 ODH917697 OND917697 OWZ917697 PGV917697 PQR917697 QAN917697 QKJ917697 QUF917697 REB917697 RNX917697 RXT917697 SHP917697 SRL917697 TBH917697 TLD917697 TUZ917697 UEV917697 UOR917697 UYN917697 VIJ917697 VSF917697 WCB917697 WLX917697 WVT917697 L983233 JH983233 TD983233 ACZ983233 AMV983233 AWR983233 BGN983233 BQJ983233 CAF983233 CKB983233 CTX983233 DDT983233 DNP983233 DXL983233 EHH983233 ERD983233 FAZ983233 FKV983233 FUR983233 GEN983233 GOJ983233 GYF983233 HIB983233 HRX983233 IBT983233 ILP983233 IVL983233 JFH983233 JPD983233 JYZ983233 KIV983233 KSR983233 LCN983233 LMJ983233 LWF983233 MGB983233 MPX983233 MZT983233 NJP983233 NTL983233 ODH983233 OND983233 OWZ983233 PGV983233 PQR983233 QAN983233 QKJ983233 QUF983233 REB983233 RNX983233 RXT983233 SHP983233 SRL983233 TBH983233 TLD983233 TUZ983233 UEV983233 UOR983233 UYN983233 VIJ983233 VSF983233 WCB983233 WLX983233 WVT983233 N65729 JJ65729 TF65729 ADB65729 AMX65729 AWT65729 BGP65729 BQL65729 CAH65729 CKD65729 CTZ65729 DDV65729 DNR65729 DXN65729 EHJ65729 ERF65729 FBB65729 FKX65729 FUT65729 GEP65729 GOL65729 GYH65729 HID65729 HRZ65729 IBV65729 ILR65729 IVN65729 JFJ65729 JPF65729 JZB65729 KIX65729 KST65729 LCP65729 LML65729 LWH65729 MGD65729 MPZ65729 MZV65729 NJR65729 NTN65729 ODJ65729 ONF65729 OXB65729 PGX65729 PQT65729 QAP65729 QKL65729 QUH65729 RED65729 RNZ65729 RXV65729 SHR65729 SRN65729 TBJ65729 TLF65729 TVB65729 UEX65729 UOT65729 UYP65729 VIL65729 VSH65729 WCD65729 WLZ65729 WVV65729 N131265 JJ131265 TF131265 ADB131265 AMX131265 AWT131265 BGP131265 BQL131265 CAH131265 CKD131265 CTZ131265 DDV131265 DNR131265 DXN131265 EHJ131265 ERF131265 FBB131265 FKX131265 FUT131265 GEP131265 GOL131265 GYH131265 HID131265 HRZ131265 IBV131265 ILR131265 IVN131265 JFJ131265 JPF131265 JZB131265 KIX131265 KST131265 LCP131265 LML131265 LWH131265 MGD131265 MPZ131265 MZV131265 NJR131265 NTN131265 ODJ131265 ONF131265 OXB131265 PGX131265 PQT131265 QAP131265 QKL131265 QUH131265 RED131265 RNZ131265 RXV131265 SHR131265 SRN131265 TBJ131265 TLF131265 TVB131265 UEX131265 UOT131265 UYP131265 VIL131265 VSH131265 WCD131265 WLZ131265 WVV131265 N196801 JJ196801 TF196801 ADB196801 AMX196801 AWT196801 BGP196801 BQL196801 CAH196801 CKD196801 CTZ196801 DDV196801 DNR196801 DXN196801 EHJ196801 ERF196801 FBB196801 FKX196801 FUT196801 GEP196801 GOL196801 GYH196801 HID196801 HRZ196801 IBV196801 ILR196801 IVN196801 JFJ196801 JPF196801 JZB196801 KIX196801 KST196801 LCP196801 LML196801 LWH196801 MGD196801 MPZ196801 MZV196801 NJR196801 NTN196801 ODJ196801 ONF196801 OXB196801 PGX196801 PQT196801 QAP196801 QKL196801 QUH196801 RED196801 RNZ196801 RXV196801 SHR196801 SRN196801 TBJ196801 TLF196801 TVB196801 UEX196801 UOT196801 UYP196801 VIL196801 VSH196801 WCD196801 WLZ196801 WVV196801 N262337 JJ262337 TF262337 ADB262337 AMX262337 AWT262337 BGP262337 BQL262337 CAH262337 CKD262337 CTZ262337 DDV262337 DNR262337 DXN262337 EHJ262337 ERF262337 FBB262337 FKX262337 FUT262337 GEP262337 GOL262337 GYH262337 HID262337 HRZ262337 IBV262337 ILR262337 IVN262337 JFJ262337 JPF262337 JZB262337 KIX262337 KST262337 LCP262337 LML262337 LWH262337 MGD262337 MPZ262337 MZV262337 NJR262337 NTN262337 ODJ262337 ONF262337 OXB262337 PGX262337 PQT262337 QAP262337 QKL262337 QUH262337 RED262337 RNZ262337 RXV262337 SHR262337 SRN262337 TBJ262337 TLF262337 TVB262337 UEX262337 UOT262337 UYP262337 VIL262337 VSH262337 WCD262337 WLZ262337 WVV262337 N327873 JJ327873 TF327873 ADB327873 AMX327873 AWT327873 BGP327873 BQL327873 CAH327873 CKD327873 CTZ327873 DDV327873 DNR327873 DXN327873 EHJ327873 ERF327873 FBB327873 FKX327873 FUT327873 GEP327873 GOL327873 GYH327873 HID327873 HRZ327873 IBV327873 ILR327873 IVN327873 JFJ327873 JPF327873 JZB327873 KIX327873 KST327873 LCP327873 LML327873 LWH327873 MGD327873 MPZ327873 MZV327873 NJR327873 NTN327873 ODJ327873 ONF327873 OXB327873 PGX327873 PQT327873 QAP327873 QKL327873 QUH327873 RED327873 RNZ327873 RXV327873 SHR327873 SRN327873 TBJ327873 TLF327873 TVB327873 UEX327873 UOT327873 UYP327873 VIL327873 VSH327873 WCD327873 WLZ327873 WVV327873 N393409 JJ393409 TF393409 ADB393409 AMX393409 AWT393409 BGP393409 BQL393409 CAH393409 CKD393409 CTZ393409 DDV393409 DNR393409 DXN393409 EHJ393409 ERF393409 FBB393409 FKX393409 FUT393409 GEP393409 GOL393409 GYH393409 HID393409 HRZ393409 IBV393409 ILR393409 IVN393409 JFJ393409 JPF393409 JZB393409 KIX393409 KST393409 LCP393409 LML393409 LWH393409 MGD393409 MPZ393409 MZV393409 NJR393409 NTN393409 ODJ393409 ONF393409 OXB393409 PGX393409 PQT393409 QAP393409 QKL393409 QUH393409 RED393409 RNZ393409 RXV393409 SHR393409 SRN393409 TBJ393409 TLF393409 TVB393409 UEX393409 UOT393409 UYP393409 VIL393409 VSH393409 WCD393409 WLZ393409 WVV393409 N458945 JJ458945 TF458945 ADB458945 AMX458945 AWT458945 BGP458945 BQL458945 CAH458945 CKD458945 CTZ458945 DDV458945 DNR458945 DXN458945 EHJ458945 ERF458945 FBB458945 FKX458945 FUT458945 GEP458945 GOL458945 GYH458945 HID458945 HRZ458945 IBV458945 ILR458945 IVN458945 JFJ458945 JPF458945 JZB458945 KIX458945 KST458945 LCP458945 LML458945 LWH458945 MGD458945 MPZ458945 MZV458945 NJR458945 NTN458945 ODJ458945 ONF458945 OXB458945 PGX458945 PQT458945 QAP458945 QKL458945 QUH458945 RED458945 RNZ458945 RXV458945 SHR458945 SRN458945 TBJ458945 TLF458945 TVB458945 UEX458945 UOT458945 UYP458945 VIL458945 VSH458945 WCD458945 WLZ458945 WVV458945 N524481 JJ524481 TF524481 ADB524481 AMX524481 AWT524481 BGP524481 BQL524481 CAH524481 CKD524481 CTZ524481 DDV524481 DNR524481 DXN524481 EHJ524481 ERF524481 FBB524481 FKX524481 FUT524481 GEP524481 GOL524481 GYH524481 HID524481 HRZ524481 IBV524481 ILR524481 IVN524481 JFJ524481 JPF524481 JZB524481 KIX524481 KST524481 LCP524481 LML524481 LWH524481 MGD524481 MPZ524481 MZV524481 NJR524481 NTN524481 ODJ524481 ONF524481 OXB524481 PGX524481 PQT524481 QAP524481 QKL524481 QUH524481 RED524481 RNZ524481 RXV524481 SHR524481 SRN524481 TBJ524481 TLF524481 TVB524481 UEX524481 UOT524481 UYP524481 VIL524481 VSH524481 WCD524481 WLZ524481 WVV524481 N590017 JJ590017 TF590017 ADB590017 AMX590017 AWT590017 BGP590017 BQL590017 CAH590017 CKD590017 CTZ590017 DDV590017 DNR590017 DXN590017 EHJ590017 ERF590017 FBB590017 FKX590017 FUT590017 GEP590017 GOL590017 GYH590017 HID590017 HRZ590017 IBV590017 ILR590017 IVN590017 JFJ590017 JPF590017 JZB590017 KIX590017 KST590017 LCP590017 LML590017 LWH590017 MGD590017 MPZ590017 MZV590017 NJR590017 NTN590017 ODJ590017 ONF590017 OXB590017 PGX590017 PQT590017 QAP590017 QKL590017 QUH590017 RED590017 RNZ590017 RXV590017 SHR590017 SRN590017 TBJ590017 TLF590017 TVB590017 UEX590017 UOT590017 UYP590017 VIL590017 VSH590017 WCD590017 WLZ590017 WVV590017 N655553 JJ655553 TF655553 ADB655553 AMX655553 AWT655553 BGP655553 BQL655553 CAH655553 CKD655553 CTZ655553 DDV655553 DNR655553 DXN655553 EHJ655553 ERF655553 FBB655553 FKX655553 FUT655553 GEP655553 GOL655553 GYH655553 HID655553 HRZ655553 IBV655553 ILR655553 IVN655553 JFJ655553 JPF655553 JZB655553 KIX655553 KST655553 LCP655553 LML655553 LWH655553 MGD655553 MPZ655553 MZV655553 NJR655553 NTN655553 ODJ655553 ONF655553 OXB655553 PGX655553 PQT655553 QAP655553 QKL655553 QUH655553 RED655553 RNZ655553 RXV655553 SHR655553 SRN655553 TBJ655553 TLF655553 TVB655553 UEX655553 UOT655553 UYP655553 VIL655553 VSH655553 WCD655553 WLZ655553 WVV655553 N721089 JJ721089 TF721089 ADB721089 AMX721089 AWT721089 BGP721089 BQL721089 CAH721089 CKD721089 CTZ721089 DDV721089 DNR721089 DXN721089 EHJ721089 ERF721089 FBB721089 FKX721089 FUT721089 GEP721089 GOL721089 GYH721089 HID721089 HRZ721089 IBV721089 ILR721089 IVN721089 JFJ721089 JPF721089 JZB721089 KIX721089 KST721089 LCP721089 LML721089 LWH721089 MGD721089 MPZ721089 MZV721089 NJR721089 NTN721089 ODJ721089 ONF721089 OXB721089 PGX721089 PQT721089 QAP721089 QKL721089 QUH721089 RED721089 RNZ721089 RXV721089 SHR721089 SRN721089 TBJ721089 TLF721089 TVB721089 UEX721089 UOT721089 UYP721089 VIL721089 VSH721089 WCD721089 WLZ721089 WVV721089 N786625 JJ786625 TF786625 ADB786625 AMX786625 AWT786625 BGP786625 BQL786625 CAH786625 CKD786625 CTZ786625 DDV786625 DNR786625 DXN786625 EHJ786625 ERF786625 FBB786625 FKX786625 FUT786625 GEP786625 GOL786625 GYH786625 HID786625 HRZ786625 IBV786625 ILR786625 IVN786625 JFJ786625 JPF786625 JZB786625 KIX786625 KST786625 LCP786625 LML786625 LWH786625 MGD786625 MPZ786625 MZV786625 NJR786625 NTN786625 ODJ786625 ONF786625 OXB786625 PGX786625 PQT786625 QAP786625 QKL786625 QUH786625 RED786625 RNZ786625 RXV786625 SHR786625 SRN786625 TBJ786625 TLF786625 TVB786625 UEX786625 UOT786625 UYP786625 VIL786625 VSH786625 WCD786625 WLZ786625 WVV786625 N852161 JJ852161 TF852161 ADB852161 AMX852161 AWT852161 BGP852161 BQL852161 CAH852161 CKD852161 CTZ852161 DDV852161 DNR852161 DXN852161 EHJ852161 ERF852161 FBB852161 FKX852161 FUT852161 GEP852161 GOL852161 GYH852161 HID852161 HRZ852161 IBV852161 ILR852161 IVN852161 JFJ852161 JPF852161 JZB852161 KIX852161 KST852161 LCP852161 LML852161 LWH852161 MGD852161 MPZ852161 MZV852161 NJR852161 NTN852161 ODJ852161 ONF852161 OXB852161 PGX852161 PQT852161 QAP852161 QKL852161 QUH852161 RED852161 RNZ852161 RXV852161 SHR852161 SRN852161 TBJ852161 TLF852161 TVB852161 UEX852161 UOT852161 UYP852161 VIL852161 VSH852161 WCD852161 WLZ852161 WVV852161 N917697 JJ917697 TF917697 ADB917697 AMX917697 AWT917697 BGP917697 BQL917697 CAH917697 CKD917697 CTZ917697 DDV917697 DNR917697 DXN917697 EHJ917697 ERF917697 FBB917697 FKX917697 FUT917697 GEP917697 GOL917697 GYH917697 HID917697 HRZ917697 IBV917697 ILR917697 IVN917697 JFJ917697 JPF917697 JZB917697 KIX917697 KST917697 LCP917697 LML917697 LWH917697 MGD917697 MPZ917697 MZV917697 NJR917697 NTN917697 ODJ917697 ONF917697 OXB917697 PGX917697 PQT917697 QAP917697 QKL917697 QUH917697 RED917697 RNZ917697 RXV917697 SHR917697 SRN917697 TBJ917697 TLF917697 TVB917697 UEX917697 UOT917697 UYP917697 VIL917697 VSH917697 WCD917697 WLZ917697 WVV917697 N983233 JJ983233 TF983233 ADB983233 AMX983233 AWT983233 BGP983233 BQL983233 CAH983233 CKD983233 CTZ983233 DDV983233 DNR983233 DXN983233 EHJ983233 ERF983233 FBB983233 FKX983233 FUT983233 GEP983233 GOL983233 GYH983233 HID983233 HRZ983233 IBV983233 ILR983233 IVN983233 JFJ983233 JPF983233 JZB983233 KIX983233 KST983233 LCP983233 LML983233 LWH983233 MGD983233 MPZ983233 MZV983233 NJR983233 NTN983233 ODJ983233 ONF983233 OXB983233 PGX983233 PQT983233 QAP983233 QKL983233 QUH983233 RED983233 RNZ983233 RXV983233 SHR983233 SRN983233 TBJ983233 TLF983233 TVB983233 UEX983233 UOT983233 UYP983233 VIL983233 VSH983233 WCD983233 WLZ983233 WVV983233 N65644 JJ65644 TF65644 ADB65644 AMX65644 AWT65644 BGP65644 BQL65644 CAH65644 CKD65644 CTZ65644 DDV65644 DNR65644 DXN65644 EHJ65644 ERF65644 FBB65644 FKX65644 FUT65644 GEP65644 GOL65644 GYH65644 HID65644 HRZ65644 IBV65644 ILR65644 IVN65644 JFJ65644 JPF65644 JZB65644 KIX65644 KST65644 LCP65644 LML65644 LWH65644 MGD65644 MPZ65644 MZV65644 NJR65644 NTN65644 ODJ65644 ONF65644 OXB65644 PGX65644 PQT65644 QAP65644 QKL65644 QUH65644 RED65644 RNZ65644 RXV65644 SHR65644 SRN65644 TBJ65644 TLF65644 TVB65644 UEX65644 UOT65644 UYP65644 VIL65644 VSH65644 WCD65644 WLZ65644 WVV65644 N131180 JJ131180 TF131180 ADB131180 AMX131180 AWT131180 BGP131180 BQL131180 CAH131180 CKD131180 CTZ131180 DDV131180 DNR131180 DXN131180 EHJ131180 ERF131180 FBB131180 FKX131180 FUT131180 GEP131180 GOL131180 GYH131180 HID131180 HRZ131180 IBV131180 ILR131180 IVN131180 JFJ131180 JPF131180 JZB131180 KIX131180 KST131180 LCP131180 LML131180 LWH131180 MGD131180 MPZ131180 MZV131180 NJR131180 NTN131180 ODJ131180 ONF131180 OXB131180 PGX131180 PQT131180 QAP131180 QKL131180 QUH131180 RED131180 RNZ131180 RXV131180 SHR131180 SRN131180 TBJ131180 TLF131180 TVB131180 UEX131180 UOT131180 UYP131180 VIL131180 VSH131180 WCD131180 WLZ131180 WVV131180 N196716 JJ196716 TF196716 ADB196716 AMX196716 AWT196716 BGP196716 BQL196716 CAH196716 CKD196716 CTZ196716 DDV196716 DNR196716 DXN196716 EHJ196716 ERF196716 FBB196716 FKX196716 FUT196716 GEP196716 GOL196716 GYH196716 HID196716 HRZ196716 IBV196716 ILR196716 IVN196716 JFJ196716 JPF196716 JZB196716 KIX196716 KST196716 LCP196716 LML196716 LWH196716 MGD196716 MPZ196716 MZV196716 NJR196716 NTN196716 ODJ196716 ONF196716 OXB196716 PGX196716 PQT196716 QAP196716 QKL196716 QUH196716 RED196716 RNZ196716 RXV196716 SHR196716 SRN196716 TBJ196716 TLF196716 TVB196716 UEX196716 UOT196716 UYP196716 VIL196716 VSH196716 WCD196716 WLZ196716 WVV196716 N262252 JJ262252 TF262252 ADB262252 AMX262252 AWT262252 BGP262252 BQL262252 CAH262252 CKD262252 CTZ262252 DDV262252 DNR262252 DXN262252 EHJ262252 ERF262252 FBB262252 FKX262252 FUT262252 GEP262252 GOL262252 GYH262252 HID262252 HRZ262252 IBV262252 ILR262252 IVN262252 JFJ262252 JPF262252 JZB262252 KIX262252 KST262252 LCP262252 LML262252 LWH262252 MGD262252 MPZ262252 MZV262252 NJR262252 NTN262252 ODJ262252 ONF262252 OXB262252 PGX262252 PQT262252 QAP262252 QKL262252 QUH262252 RED262252 RNZ262252 RXV262252 SHR262252 SRN262252 TBJ262252 TLF262252 TVB262252 UEX262252 UOT262252 UYP262252 VIL262252 VSH262252 WCD262252 WLZ262252 WVV262252 N327788 JJ327788 TF327788 ADB327788 AMX327788 AWT327788 BGP327788 BQL327788 CAH327788 CKD327788 CTZ327788 DDV327788 DNR327788 DXN327788 EHJ327788 ERF327788 FBB327788 FKX327788 FUT327788 GEP327788 GOL327788 GYH327788 HID327788 HRZ327788 IBV327788 ILR327788 IVN327788 JFJ327788 JPF327788 JZB327788 KIX327788 KST327788 LCP327788 LML327788 LWH327788 MGD327788 MPZ327788 MZV327788 NJR327788 NTN327788 ODJ327788 ONF327788 OXB327788 PGX327788 PQT327788 QAP327788 QKL327788 QUH327788 RED327788 RNZ327788 RXV327788 SHR327788 SRN327788 TBJ327788 TLF327788 TVB327788 UEX327788 UOT327788 UYP327788 VIL327788 VSH327788 WCD327788 WLZ327788 WVV327788 N393324 JJ393324 TF393324 ADB393324 AMX393324 AWT393324 BGP393324 BQL393324 CAH393324 CKD393324 CTZ393324 DDV393324 DNR393324 DXN393324 EHJ393324 ERF393324 FBB393324 FKX393324 FUT393324 GEP393324 GOL393324 GYH393324 HID393324 HRZ393324 IBV393324 ILR393324 IVN393324 JFJ393324 JPF393324 JZB393324 KIX393324 KST393324 LCP393324 LML393324 LWH393324 MGD393324 MPZ393324 MZV393324 NJR393324 NTN393324 ODJ393324 ONF393324 OXB393324 PGX393324 PQT393324 QAP393324 QKL393324 QUH393324 RED393324 RNZ393324 RXV393324 SHR393324 SRN393324 TBJ393324 TLF393324 TVB393324 UEX393324 UOT393324 UYP393324 VIL393324 VSH393324 WCD393324 WLZ393324 WVV393324 N458860 JJ458860 TF458860 ADB458860 AMX458860 AWT458860 BGP458860 BQL458860 CAH458860 CKD458860 CTZ458860 DDV458860 DNR458860 DXN458860 EHJ458860 ERF458860 FBB458860 FKX458860 FUT458860 GEP458860 GOL458860 GYH458860 HID458860 HRZ458860 IBV458860 ILR458860 IVN458860 JFJ458860 JPF458860 JZB458860 KIX458860 KST458860 LCP458860 LML458860 LWH458860 MGD458860 MPZ458860 MZV458860 NJR458860 NTN458860 ODJ458860 ONF458860 OXB458860 PGX458860 PQT458860 QAP458860 QKL458860 QUH458860 RED458860 RNZ458860 RXV458860 SHR458860 SRN458860 TBJ458860 TLF458860 TVB458860 UEX458860 UOT458860 UYP458860 VIL458860 VSH458860 WCD458860 WLZ458860 WVV458860 N524396 JJ524396 TF524396 ADB524396 AMX524396 AWT524396 BGP524396 BQL524396 CAH524396 CKD524396 CTZ524396 DDV524396 DNR524396 DXN524396 EHJ524396 ERF524396 FBB524396 FKX524396 FUT524396 GEP524396 GOL524396 GYH524396 HID524396 HRZ524396 IBV524396 ILR524396 IVN524396 JFJ524396 JPF524396 JZB524396 KIX524396 KST524396 LCP524396 LML524396 LWH524396 MGD524396 MPZ524396 MZV524396 NJR524396 NTN524396 ODJ524396 ONF524396 OXB524396 PGX524396 PQT524396 QAP524396 QKL524396 QUH524396 RED524396 RNZ524396 RXV524396 SHR524396 SRN524396 TBJ524396 TLF524396 TVB524396 UEX524396 UOT524396 UYP524396 VIL524396 VSH524396 WCD524396 WLZ524396 WVV524396 N589932 JJ589932 TF589932 ADB589932 AMX589932 AWT589932 BGP589932 BQL589932 CAH589932 CKD589932 CTZ589932 DDV589932 DNR589932 DXN589932 EHJ589932 ERF589932 FBB589932 FKX589932 FUT589932 GEP589932 GOL589932 GYH589932 HID589932 HRZ589932 IBV589932 ILR589932 IVN589932 JFJ589932 JPF589932 JZB589932 KIX589932 KST589932 LCP589932 LML589932 LWH589932 MGD589932 MPZ589932 MZV589932 NJR589932 NTN589932 ODJ589932 ONF589932 OXB589932 PGX589932 PQT589932 QAP589932 QKL589932 QUH589932 RED589932 RNZ589932 RXV589932 SHR589932 SRN589932 TBJ589932 TLF589932 TVB589932 UEX589932 UOT589932 UYP589932 VIL589932 VSH589932 WCD589932 WLZ589932 WVV589932 N655468 JJ655468 TF655468 ADB655468 AMX655468 AWT655468 BGP655468 BQL655468 CAH655468 CKD655468 CTZ655468 DDV655468 DNR655468 DXN655468 EHJ655468 ERF655468 FBB655468 FKX655468 FUT655468 GEP655468 GOL655468 GYH655468 HID655468 HRZ655468 IBV655468 ILR655468 IVN655468 JFJ655468 JPF655468 JZB655468 KIX655468 KST655468 LCP655468 LML655468 LWH655468 MGD655468 MPZ655468 MZV655468 NJR655468 NTN655468 ODJ655468 ONF655468 OXB655468 PGX655468 PQT655468 QAP655468 QKL655468 QUH655468 RED655468 RNZ655468 RXV655468 SHR655468 SRN655468 TBJ655468 TLF655468 TVB655468 UEX655468 UOT655468 UYP655468 VIL655468 VSH655468 WCD655468 WLZ655468 WVV655468 N721004 JJ721004 TF721004 ADB721004 AMX721004 AWT721004 BGP721004 BQL721004 CAH721004 CKD721004 CTZ721004 DDV721004 DNR721004 DXN721004 EHJ721004 ERF721004 FBB721004 FKX721004 FUT721004 GEP721004 GOL721004 GYH721004 HID721004 HRZ721004 IBV721004 ILR721004 IVN721004 JFJ721004 JPF721004 JZB721004 KIX721004 KST721004 LCP721004 LML721004 LWH721004 MGD721004 MPZ721004 MZV721004 NJR721004 NTN721004 ODJ721004 ONF721004 OXB721004 PGX721004 PQT721004 QAP721004 QKL721004 QUH721004 RED721004 RNZ721004 RXV721004 SHR721004 SRN721004 TBJ721004 TLF721004 TVB721004 UEX721004 UOT721004 UYP721004 VIL721004 VSH721004 WCD721004 WLZ721004 WVV721004 N786540 JJ786540 TF786540 ADB786540 AMX786540 AWT786540 BGP786540 BQL786540 CAH786540 CKD786540 CTZ786540 DDV786540 DNR786540 DXN786540 EHJ786540 ERF786540 FBB786540 FKX786540 FUT786540 GEP786540 GOL786540 GYH786540 HID786540 HRZ786540 IBV786540 ILR786540 IVN786540 JFJ786540 JPF786540 JZB786540 KIX786540 KST786540 LCP786540 LML786540 LWH786540 MGD786540 MPZ786540 MZV786540 NJR786540 NTN786540 ODJ786540 ONF786540 OXB786540 PGX786540 PQT786540 QAP786540 QKL786540 QUH786540 RED786540 RNZ786540 RXV786540 SHR786540 SRN786540 TBJ786540 TLF786540 TVB786540 UEX786540 UOT786540 UYP786540 VIL786540 VSH786540 WCD786540 WLZ786540 WVV786540 N852076 JJ852076 TF852076 ADB852076 AMX852076 AWT852076 BGP852076 BQL852076 CAH852076 CKD852076 CTZ852076 DDV852076 DNR852076 DXN852076 EHJ852076 ERF852076 FBB852076 FKX852076 FUT852076 GEP852076 GOL852076 GYH852076 HID852076 HRZ852076 IBV852076 ILR852076 IVN852076 JFJ852076 JPF852076 JZB852076 KIX852076 KST852076 LCP852076 LML852076 LWH852076 MGD852076 MPZ852076 MZV852076 NJR852076 NTN852076 ODJ852076 ONF852076 OXB852076 PGX852076 PQT852076 QAP852076 QKL852076 QUH852076 RED852076 RNZ852076 RXV852076 SHR852076 SRN852076 TBJ852076 TLF852076 TVB852076 UEX852076 UOT852076 UYP852076 VIL852076 VSH852076 WCD852076 WLZ852076 WVV852076 N917612 JJ917612 TF917612 ADB917612 AMX917612 AWT917612 BGP917612 BQL917612 CAH917612 CKD917612 CTZ917612 DDV917612 DNR917612 DXN917612 EHJ917612 ERF917612 FBB917612 FKX917612 FUT917612 GEP917612 GOL917612 GYH917612 HID917612 HRZ917612 IBV917612 ILR917612 IVN917612 JFJ917612 JPF917612 JZB917612 KIX917612 KST917612 LCP917612 LML917612 LWH917612 MGD917612 MPZ917612 MZV917612 NJR917612 NTN917612 ODJ917612 ONF917612 OXB917612 PGX917612 PQT917612 QAP917612 QKL917612 QUH917612 RED917612 RNZ917612 RXV917612 SHR917612 SRN917612 TBJ917612 TLF917612 TVB917612 UEX917612 UOT917612 UYP917612 VIL917612 VSH917612 WCD917612 WLZ917612 WVV917612 N983148 JJ983148 TF983148 ADB983148 AMX983148 AWT983148 BGP983148 BQL983148 CAH983148 CKD983148 CTZ983148 DDV983148 DNR983148 DXN983148 EHJ983148 ERF983148 FBB983148 FKX983148 FUT983148 GEP983148 GOL983148 GYH983148 HID983148 HRZ983148 IBV983148 ILR983148 IVN983148 JFJ983148 JPF983148 JZB983148 KIX983148 KST983148 LCP983148 LML983148 LWH983148 MGD983148 MPZ983148 MZV983148 NJR983148 NTN983148 ODJ983148 ONF983148 OXB983148 PGX983148 PQT983148 QAP983148 QKL983148 QUH983148 RED983148 RNZ983148 RXV983148 SHR983148 SRN983148 TBJ983148 TLF983148 TVB983148 UEX983148 UOT983148 UYP983148 VIL983148 VSH983148 WCD983148 WLZ983148 WVV983148 L65644 JH65644 TD65644 ACZ65644 AMV65644 AWR65644 BGN65644 BQJ65644 CAF65644 CKB65644 CTX65644 DDT65644 DNP65644 DXL65644 EHH65644 ERD65644 FAZ65644 FKV65644 FUR65644 GEN65644 GOJ65644 GYF65644 HIB65644 HRX65644 IBT65644 ILP65644 IVL65644 JFH65644 JPD65644 JYZ65644 KIV65644 KSR65644 LCN65644 LMJ65644 LWF65644 MGB65644 MPX65644 MZT65644 NJP65644 NTL65644 ODH65644 OND65644 OWZ65644 PGV65644 PQR65644 QAN65644 QKJ65644 QUF65644 REB65644 RNX65644 RXT65644 SHP65644 SRL65644 TBH65644 TLD65644 TUZ65644 UEV65644 UOR65644 UYN65644 VIJ65644 VSF65644 WCB65644 WLX65644 WVT65644 L131180 JH131180 TD131180 ACZ131180 AMV131180 AWR131180 BGN131180 BQJ131180 CAF131180 CKB131180 CTX131180 DDT131180 DNP131180 DXL131180 EHH131180 ERD131180 FAZ131180 FKV131180 FUR131180 GEN131180 GOJ131180 GYF131180 HIB131180 HRX131180 IBT131180 ILP131180 IVL131180 JFH131180 JPD131180 JYZ131180 KIV131180 KSR131180 LCN131180 LMJ131180 LWF131180 MGB131180 MPX131180 MZT131180 NJP131180 NTL131180 ODH131180 OND131180 OWZ131180 PGV131180 PQR131180 QAN131180 QKJ131180 QUF131180 REB131180 RNX131180 RXT131180 SHP131180 SRL131180 TBH131180 TLD131180 TUZ131180 UEV131180 UOR131180 UYN131180 VIJ131180 VSF131180 WCB131180 WLX131180 WVT131180 L196716 JH196716 TD196716 ACZ196716 AMV196716 AWR196716 BGN196716 BQJ196716 CAF196716 CKB196716 CTX196716 DDT196716 DNP196716 DXL196716 EHH196716 ERD196716 FAZ196716 FKV196716 FUR196716 GEN196716 GOJ196716 GYF196716 HIB196716 HRX196716 IBT196716 ILP196716 IVL196716 JFH196716 JPD196716 JYZ196716 KIV196716 KSR196716 LCN196716 LMJ196716 LWF196716 MGB196716 MPX196716 MZT196716 NJP196716 NTL196716 ODH196716 OND196716 OWZ196716 PGV196716 PQR196716 QAN196716 QKJ196716 QUF196716 REB196716 RNX196716 RXT196716 SHP196716 SRL196716 TBH196716 TLD196716 TUZ196716 UEV196716 UOR196716 UYN196716 VIJ196716 VSF196716 WCB196716 WLX196716 WVT196716 L262252 JH262252 TD262252 ACZ262252 AMV262252 AWR262252 BGN262252 BQJ262252 CAF262252 CKB262252 CTX262252 DDT262252 DNP262252 DXL262252 EHH262252 ERD262252 FAZ262252 FKV262252 FUR262252 GEN262252 GOJ262252 GYF262252 HIB262252 HRX262252 IBT262252 ILP262252 IVL262252 JFH262252 JPD262252 JYZ262252 KIV262252 KSR262252 LCN262252 LMJ262252 LWF262252 MGB262252 MPX262252 MZT262252 NJP262252 NTL262252 ODH262252 OND262252 OWZ262252 PGV262252 PQR262252 QAN262252 QKJ262252 QUF262252 REB262252 RNX262252 RXT262252 SHP262252 SRL262252 TBH262252 TLD262252 TUZ262252 UEV262252 UOR262252 UYN262252 VIJ262252 VSF262252 WCB262252 WLX262252 WVT262252 L327788 JH327788 TD327788 ACZ327788 AMV327788 AWR327788 BGN327788 BQJ327788 CAF327788 CKB327788 CTX327788 DDT327788 DNP327788 DXL327788 EHH327788 ERD327788 FAZ327788 FKV327788 FUR327788 GEN327788 GOJ327788 GYF327788 HIB327788 HRX327788 IBT327788 ILP327788 IVL327788 JFH327788 JPD327788 JYZ327788 KIV327788 KSR327788 LCN327788 LMJ327788 LWF327788 MGB327788 MPX327788 MZT327788 NJP327788 NTL327788 ODH327788 OND327788 OWZ327788 PGV327788 PQR327788 QAN327788 QKJ327788 QUF327788 REB327788 RNX327788 RXT327788 SHP327788 SRL327788 TBH327788 TLD327788 TUZ327788 UEV327788 UOR327788 UYN327788 VIJ327788 VSF327788 WCB327788 WLX327788 WVT327788 L393324 JH393324 TD393324 ACZ393324 AMV393324 AWR393324 BGN393324 BQJ393324 CAF393324 CKB393324 CTX393324 DDT393324 DNP393324 DXL393324 EHH393324 ERD393324 FAZ393324 FKV393324 FUR393324 GEN393324 GOJ393324 GYF393324 HIB393324 HRX393324 IBT393324 ILP393324 IVL393324 JFH393324 JPD393324 JYZ393324 KIV393324 KSR393324 LCN393324 LMJ393324 LWF393324 MGB393324 MPX393324 MZT393324 NJP393324 NTL393324 ODH393324 OND393324 OWZ393324 PGV393324 PQR393324 QAN393324 QKJ393324 QUF393324 REB393324 RNX393324 RXT393324 SHP393324 SRL393324 TBH393324 TLD393324 TUZ393324 UEV393324 UOR393324 UYN393324 VIJ393324 VSF393324 WCB393324 WLX393324 WVT393324 L458860 JH458860 TD458860 ACZ458860 AMV458860 AWR458860 BGN458860 BQJ458860 CAF458860 CKB458860 CTX458860 DDT458860 DNP458860 DXL458860 EHH458860 ERD458860 FAZ458860 FKV458860 FUR458860 GEN458860 GOJ458860 GYF458860 HIB458860 HRX458860 IBT458860 ILP458860 IVL458860 JFH458860 JPD458860 JYZ458860 KIV458860 KSR458860 LCN458860 LMJ458860 LWF458860 MGB458860 MPX458860 MZT458860 NJP458860 NTL458860 ODH458860 OND458860 OWZ458860 PGV458860 PQR458860 QAN458860 QKJ458860 QUF458860 REB458860 RNX458860 RXT458860 SHP458860 SRL458860 TBH458860 TLD458860 TUZ458860 UEV458860 UOR458860 UYN458860 VIJ458860 VSF458860 WCB458860 WLX458860 WVT458860 L524396 JH524396 TD524396 ACZ524396 AMV524396 AWR524396 BGN524396 BQJ524396 CAF524396 CKB524396 CTX524396 DDT524396 DNP524396 DXL524396 EHH524396 ERD524396 FAZ524396 FKV524396 FUR524396 GEN524396 GOJ524396 GYF524396 HIB524396 HRX524396 IBT524396 ILP524396 IVL524396 JFH524396 JPD524396 JYZ524396 KIV524396 KSR524396 LCN524396 LMJ524396 LWF524396 MGB524396 MPX524396 MZT524396 NJP524396 NTL524396 ODH524396 OND524396 OWZ524396 PGV524396 PQR524396 QAN524396 QKJ524396 QUF524396 REB524396 RNX524396 RXT524396 SHP524396 SRL524396 TBH524396 TLD524396 TUZ524396 UEV524396 UOR524396 UYN524396 VIJ524396 VSF524396 WCB524396 WLX524396 WVT524396 L589932 JH589932 TD589932 ACZ589932 AMV589932 AWR589932 BGN589932 BQJ589932 CAF589932 CKB589932 CTX589932 DDT589932 DNP589932 DXL589932 EHH589932 ERD589932 FAZ589932 FKV589932 FUR589932 GEN589932 GOJ589932 GYF589932 HIB589932 HRX589932 IBT589932 ILP589932 IVL589932 JFH589932 JPD589932 JYZ589932 KIV589932 KSR589932 LCN589932 LMJ589932 LWF589932 MGB589932 MPX589932 MZT589932 NJP589932 NTL589932 ODH589932 OND589932 OWZ589932 PGV589932 PQR589932 QAN589932 QKJ589932 QUF589932 REB589932 RNX589932 RXT589932 SHP589932 SRL589932 TBH589932 TLD589932 TUZ589932 UEV589932 UOR589932 UYN589932 VIJ589932 VSF589932 WCB589932 WLX589932 WVT589932 L655468 JH655468 TD655468 ACZ655468 AMV655468 AWR655468 BGN655468 BQJ655468 CAF655468 CKB655468 CTX655468 DDT655468 DNP655468 DXL655468 EHH655468 ERD655468 FAZ655468 FKV655468 FUR655468 GEN655468 GOJ655468 GYF655468 HIB655468 HRX655468 IBT655468 ILP655468 IVL655468 JFH655468 JPD655468 JYZ655468 KIV655468 KSR655468 LCN655468 LMJ655468 LWF655468 MGB655468 MPX655468 MZT655468 NJP655468 NTL655468 ODH655468 OND655468 OWZ655468 PGV655468 PQR655468 QAN655468 QKJ655468 QUF655468 REB655468 RNX655468 RXT655468 SHP655468 SRL655468 TBH655468 TLD655468 TUZ655468 UEV655468 UOR655468 UYN655468 VIJ655468 VSF655468 WCB655468 WLX655468 WVT655468 L721004 JH721004 TD721004 ACZ721004 AMV721004 AWR721004 BGN721004 BQJ721004 CAF721004 CKB721004 CTX721004 DDT721004 DNP721004 DXL721004 EHH721004 ERD721004 FAZ721004 FKV721004 FUR721004 GEN721004 GOJ721004 GYF721004 HIB721004 HRX721004 IBT721004 ILP721004 IVL721004 JFH721004 JPD721004 JYZ721004 KIV721004 KSR721004 LCN721004 LMJ721004 LWF721004 MGB721004 MPX721004 MZT721004 NJP721004 NTL721004 ODH721004 OND721004 OWZ721004 PGV721004 PQR721004 QAN721004 QKJ721004 QUF721004 REB721004 RNX721004 RXT721004 SHP721004 SRL721004 TBH721004 TLD721004 TUZ721004 UEV721004 UOR721004 UYN721004 VIJ721004 VSF721004 WCB721004 WLX721004 WVT721004 L786540 JH786540 TD786540 ACZ786540 AMV786540 AWR786540 BGN786540 BQJ786540 CAF786540 CKB786540 CTX786540 DDT786540 DNP786540 DXL786540 EHH786540 ERD786540 FAZ786540 FKV786540 FUR786540 GEN786540 GOJ786540 GYF786540 HIB786540 HRX786540 IBT786540 ILP786540 IVL786540 JFH786540 JPD786540 JYZ786540 KIV786540 KSR786540 LCN786540 LMJ786540 LWF786540 MGB786540 MPX786540 MZT786540 NJP786540 NTL786540 ODH786540 OND786540 OWZ786540 PGV786540 PQR786540 QAN786540 QKJ786540 QUF786540 REB786540 RNX786540 RXT786540 SHP786540 SRL786540 TBH786540 TLD786540 TUZ786540 UEV786540 UOR786540 UYN786540 VIJ786540 VSF786540 WCB786540 WLX786540 WVT786540 L852076 JH852076 TD852076 ACZ852076 AMV852076 AWR852076 BGN852076 BQJ852076 CAF852076 CKB852076 CTX852076 DDT852076 DNP852076 DXL852076 EHH852076 ERD852076 FAZ852076 FKV852076 FUR852076 GEN852076 GOJ852076 GYF852076 HIB852076 HRX852076 IBT852076 ILP852076 IVL852076 JFH852076 JPD852076 JYZ852076 KIV852076 KSR852076 LCN852076 LMJ852076 LWF852076 MGB852076 MPX852076 MZT852076 NJP852076 NTL852076 ODH852076 OND852076 OWZ852076 PGV852076 PQR852076 QAN852076 QKJ852076 QUF852076 REB852076 RNX852076 RXT852076 SHP852076 SRL852076 TBH852076 TLD852076 TUZ852076 UEV852076 UOR852076 UYN852076 VIJ852076 VSF852076 WCB852076 WLX852076 WVT852076 L917612 JH917612 TD917612 ACZ917612 AMV917612 AWR917612 BGN917612 BQJ917612 CAF917612 CKB917612 CTX917612 DDT917612 DNP917612 DXL917612 EHH917612 ERD917612 FAZ917612 FKV917612 FUR917612 GEN917612 GOJ917612 GYF917612 HIB917612 HRX917612 IBT917612 ILP917612 IVL917612 JFH917612 JPD917612 JYZ917612 KIV917612 KSR917612 LCN917612 LMJ917612 LWF917612 MGB917612 MPX917612 MZT917612 NJP917612 NTL917612 ODH917612 OND917612 OWZ917612 PGV917612 PQR917612 QAN917612 QKJ917612 QUF917612 REB917612 RNX917612 RXT917612 SHP917612 SRL917612 TBH917612 TLD917612 TUZ917612 UEV917612 UOR917612 UYN917612 VIJ917612 VSF917612 WCB917612 WLX917612 WVT917612 L983148 JH983148 TD983148 ACZ983148 AMV983148 AWR983148 BGN983148 BQJ983148 CAF983148 CKB983148 CTX983148 DDT983148 DNP983148 DXL983148 EHH983148 ERD983148 FAZ983148 FKV983148 FUR983148 GEN983148 GOJ983148 GYF983148 HIB983148 HRX983148 IBT983148 ILP983148 IVL983148 JFH983148 JPD983148 JYZ983148 KIV983148 KSR983148 LCN983148 LMJ983148 LWF983148 MGB983148 MPX983148 MZT983148 NJP983148 NTL983148 ODH983148 OND983148 OWZ983148 PGV983148 PQR983148 QAN983148 QKJ983148 QUF983148 REB983148 RNX983148 RXT983148 SHP983148 SRL983148 TBH983148 TLD983148 TUZ983148 UEV983148 UOR983148 UYN983148 VIJ983148 VSF983148 WCB983148 WLX983148 WVT983148 N65562 JJ65562 TF65562 ADB65562 AMX65562 AWT65562 BGP65562 BQL65562 CAH65562 CKD65562 CTZ65562 DDV65562 DNR65562 DXN65562 EHJ65562 ERF65562 FBB65562 FKX65562 FUT65562 GEP65562 GOL65562 GYH65562 HID65562 HRZ65562 IBV65562 ILR65562 IVN65562 JFJ65562 JPF65562 JZB65562 KIX65562 KST65562 LCP65562 LML65562 LWH65562 MGD65562 MPZ65562 MZV65562 NJR65562 NTN65562 ODJ65562 ONF65562 OXB65562 PGX65562 PQT65562 QAP65562 QKL65562 QUH65562 RED65562 RNZ65562 RXV65562 SHR65562 SRN65562 TBJ65562 TLF65562 TVB65562 UEX65562 UOT65562 UYP65562 VIL65562 VSH65562 WCD65562 WLZ65562 WVV65562 N131098 JJ131098 TF131098 ADB131098 AMX131098 AWT131098 BGP131098 BQL131098 CAH131098 CKD131098 CTZ131098 DDV131098 DNR131098 DXN131098 EHJ131098 ERF131098 FBB131098 FKX131098 FUT131098 GEP131098 GOL131098 GYH131098 HID131098 HRZ131098 IBV131098 ILR131098 IVN131098 JFJ131098 JPF131098 JZB131098 KIX131098 KST131098 LCP131098 LML131098 LWH131098 MGD131098 MPZ131098 MZV131098 NJR131098 NTN131098 ODJ131098 ONF131098 OXB131098 PGX131098 PQT131098 QAP131098 QKL131098 QUH131098 RED131098 RNZ131098 RXV131098 SHR131098 SRN131098 TBJ131098 TLF131098 TVB131098 UEX131098 UOT131098 UYP131098 VIL131098 VSH131098 WCD131098 WLZ131098 WVV131098 N196634 JJ196634 TF196634 ADB196634 AMX196634 AWT196634 BGP196634 BQL196634 CAH196634 CKD196634 CTZ196634 DDV196634 DNR196634 DXN196634 EHJ196634 ERF196634 FBB196634 FKX196634 FUT196634 GEP196634 GOL196634 GYH196634 HID196634 HRZ196634 IBV196634 ILR196634 IVN196634 JFJ196634 JPF196634 JZB196634 KIX196634 KST196634 LCP196634 LML196634 LWH196634 MGD196634 MPZ196634 MZV196634 NJR196634 NTN196634 ODJ196634 ONF196634 OXB196634 PGX196634 PQT196634 QAP196634 QKL196634 QUH196634 RED196634 RNZ196634 RXV196634 SHR196634 SRN196634 TBJ196634 TLF196634 TVB196634 UEX196634 UOT196634 UYP196634 VIL196634 VSH196634 WCD196634 WLZ196634 WVV196634 N262170 JJ262170 TF262170 ADB262170 AMX262170 AWT262170 BGP262170 BQL262170 CAH262170 CKD262170 CTZ262170 DDV262170 DNR262170 DXN262170 EHJ262170 ERF262170 FBB262170 FKX262170 FUT262170 GEP262170 GOL262170 GYH262170 HID262170 HRZ262170 IBV262170 ILR262170 IVN262170 JFJ262170 JPF262170 JZB262170 KIX262170 KST262170 LCP262170 LML262170 LWH262170 MGD262170 MPZ262170 MZV262170 NJR262170 NTN262170 ODJ262170 ONF262170 OXB262170 PGX262170 PQT262170 QAP262170 QKL262170 QUH262170 RED262170 RNZ262170 RXV262170 SHR262170 SRN262170 TBJ262170 TLF262170 TVB262170 UEX262170 UOT262170 UYP262170 VIL262170 VSH262170 WCD262170 WLZ262170 WVV262170 N327706 JJ327706 TF327706 ADB327706 AMX327706 AWT327706 BGP327706 BQL327706 CAH327706 CKD327706 CTZ327706 DDV327706 DNR327706 DXN327706 EHJ327706 ERF327706 FBB327706 FKX327706 FUT327706 GEP327706 GOL327706 GYH327706 HID327706 HRZ327706 IBV327706 ILR327706 IVN327706 JFJ327706 JPF327706 JZB327706 KIX327706 KST327706 LCP327706 LML327706 LWH327706 MGD327706 MPZ327706 MZV327706 NJR327706 NTN327706 ODJ327706 ONF327706 OXB327706 PGX327706 PQT327706 QAP327706 QKL327706 QUH327706 RED327706 RNZ327706 RXV327706 SHR327706 SRN327706 TBJ327706 TLF327706 TVB327706 UEX327706 UOT327706 UYP327706 VIL327706 VSH327706 WCD327706 WLZ327706 WVV327706 N393242 JJ393242 TF393242 ADB393242 AMX393242 AWT393242 BGP393242 BQL393242 CAH393242 CKD393242 CTZ393242 DDV393242 DNR393242 DXN393242 EHJ393242 ERF393242 FBB393242 FKX393242 FUT393242 GEP393242 GOL393242 GYH393242 HID393242 HRZ393242 IBV393242 ILR393242 IVN393242 JFJ393242 JPF393242 JZB393242 KIX393242 KST393242 LCP393242 LML393242 LWH393242 MGD393242 MPZ393242 MZV393242 NJR393242 NTN393242 ODJ393242 ONF393242 OXB393242 PGX393242 PQT393242 QAP393242 QKL393242 QUH393242 RED393242 RNZ393242 RXV393242 SHR393242 SRN393242 TBJ393242 TLF393242 TVB393242 UEX393242 UOT393242 UYP393242 VIL393242 VSH393242 WCD393242 WLZ393242 WVV393242 N458778 JJ458778 TF458778 ADB458778 AMX458778 AWT458778 BGP458778 BQL458778 CAH458778 CKD458778 CTZ458778 DDV458778 DNR458778 DXN458778 EHJ458778 ERF458778 FBB458778 FKX458778 FUT458778 GEP458778 GOL458778 GYH458778 HID458778 HRZ458778 IBV458778 ILR458778 IVN458778 JFJ458778 JPF458778 JZB458778 KIX458778 KST458778 LCP458778 LML458778 LWH458778 MGD458778 MPZ458778 MZV458778 NJR458778 NTN458778 ODJ458778 ONF458778 OXB458778 PGX458778 PQT458778 QAP458778 QKL458778 QUH458778 RED458778 RNZ458778 RXV458778 SHR458778 SRN458778 TBJ458778 TLF458778 TVB458778 UEX458778 UOT458778 UYP458778 VIL458778 VSH458778 WCD458778 WLZ458778 WVV458778 N524314 JJ524314 TF524314 ADB524314 AMX524314 AWT524314 BGP524314 BQL524314 CAH524314 CKD524314 CTZ524314 DDV524314 DNR524314 DXN524314 EHJ524314 ERF524314 FBB524314 FKX524314 FUT524314 GEP524314 GOL524314 GYH524314 HID524314 HRZ524314 IBV524314 ILR524314 IVN524314 JFJ524314 JPF524314 JZB524314 KIX524314 KST524314 LCP524314 LML524314 LWH524314 MGD524314 MPZ524314 MZV524314 NJR524314 NTN524314 ODJ524314 ONF524314 OXB524314 PGX524314 PQT524314 QAP524314 QKL524314 QUH524314 RED524314 RNZ524314 RXV524314 SHR524314 SRN524314 TBJ524314 TLF524314 TVB524314 UEX524314 UOT524314 UYP524314 VIL524314 VSH524314 WCD524314 WLZ524314 WVV524314 N589850 JJ589850 TF589850 ADB589850 AMX589850 AWT589850 BGP589850 BQL589850 CAH589850 CKD589850 CTZ589850 DDV589850 DNR589850 DXN589850 EHJ589850 ERF589850 FBB589850 FKX589850 FUT589850 GEP589850 GOL589850 GYH589850 HID589850 HRZ589850 IBV589850 ILR589850 IVN589850 JFJ589850 JPF589850 JZB589850 KIX589850 KST589850 LCP589850 LML589850 LWH589850 MGD589850 MPZ589850 MZV589850 NJR589850 NTN589850 ODJ589850 ONF589850 OXB589850 PGX589850 PQT589850 QAP589850 QKL589850 QUH589850 RED589850 RNZ589850 RXV589850 SHR589850 SRN589850 TBJ589850 TLF589850 TVB589850 UEX589850 UOT589850 UYP589850 VIL589850 VSH589850 WCD589850 WLZ589850 WVV589850 N655386 JJ655386 TF655386 ADB655386 AMX655386 AWT655386 BGP655386 BQL655386 CAH655386 CKD655386 CTZ655386 DDV655386 DNR655386 DXN655386 EHJ655386 ERF655386 FBB655386 FKX655386 FUT655386 GEP655386 GOL655386 GYH655386 HID655386 HRZ655386 IBV655386 ILR655386 IVN655386 JFJ655386 JPF655386 JZB655386 KIX655386 KST655386 LCP655386 LML655386 LWH655386 MGD655386 MPZ655386 MZV655386 NJR655386 NTN655386 ODJ655386 ONF655386 OXB655386 PGX655386 PQT655386 QAP655386 QKL655386 QUH655386 RED655386 RNZ655386 RXV655386 SHR655386 SRN655386 TBJ655386 TLF655386 TVB655386 UEX655386 UOT655386 UYP655386 VIL655386 VSH655386 WCD655386 WLZ655386 WVV655386 N720922 JJ720922 TF720922 ADB720922 AMX720922 AWT720922 BGP720922 BQL720922 CAH720922 CKD720922 CTZ720922 DDV720922 DNR720922 DXN720922 EHJ720922 ERF720922 FBB720922 FKX720922 FUT720922 GEP720922 GOL720922 GYH720922 HID720922 HRZ720922 IBV720922 ILR720922 IVN720922 JFJ720922 JPF720922 JZB720922 KIX720922 KST720922 LCP720922 LML720922 LWH720922 MGD720922 MPZ720922 MZV720922 NJR720922 NTN720922 ODJ720922 ONF720922 OXB720922 PGX720922 PQT720922 QAP720922 QKL720922 QUH720922 RED720922 RNZ720922 RXV720922 SHR720922 SRN720922 TBJ720922 TLF720922 TVB720922 UEX720922 UOT720922 UYP720922 VIL720922 VSH720922 WCD720922 WLZ720922 WVV720922 N786458 JJ786458 TF786458 ADB786458 AMX786458 AWT786458 BGP786458 BQL786458 CAH786458 CKD786458 CTZ786458 DDV786458 DNR786458 DXN786458 EHJ786458 ERF786458 FBB786458 FKX786458 FUT786458 GEP786458 GOL786458 GYH786458 HID786458 HRZ786458 IBV786458 ILR786458 IVN786458 JFJ786458 JPF786458 JZB786458 KIX786458 KST786458 LCP786458 LML786458 LWH786458 MGD786458 MPZ786458 MZV786458 NJR786458 NTN786458 ODJ786458 ONF786458 OXB786458 PGX786458 PQT786458 QAP786458 QKL786458 QUH786458 RED786458 RNZ786458 RXV786458 SHR786458 SRN786458 TBJ786458 TLF786458 TVB786458 UEX786458 UOT786458 UYP786458 VIL786458 VSH786458 WCD786458 WLZ786458 WVV786458 N851994 JJ851994 TF851994 ADB851994 AMX851994 AWT851994 BGP851994 BQL851994 CAH851994 CKD851994 CTZ851994 DDV851994 DNR851994 DXN851994 EHJ851994 ERF851994 FBB851994 FKX851994 FUT851994 GEP851994 GOL851994 GYH851994 HID851994 HRZ851994 IBV851994 ILR851994 IVN851994 JFJ851994 JPF851994 JZB851994 KIX851994 KST851994 LCP851994 LML851994 LWH851994 MGD851994 MPZ851994 MZV851994 NJR851994 NTN851994 ODJ851994 ONF851994 OXB851994 PGX851994 PQT851994 QAP851994 QKL851994 QUH851994 RED851994 RNZ851994 RXV851994 SHR851994 SRN851994 TBJ851994 TLF851994 TVB851994 UEX851994 UOT851994 UYP851994 VIL851994 VSH851994 WCD851994 WLZ851994 WVV851994 N917530 JJ917530 TF917530 ADB917530 AMX917530 AWT917530 BGP917530 BQL917530 CAH917530 CKD917530 CTZ917530 DDV917530 DNR917530 DXN917530 EHJ917530 ERF917530 FBB917530 FKX917530 FUT917530 GEP917530 GOL917530 GYH917530 HID917530 HRZ917530 IBV917530 ILR917530 IVN917530 JFJ917530 JPF917530 JZB917530 KIX917530 KST917530 LCP917530 LML917530 LWH917530 MGD917530 MPZ917530 MZV917530 NJR917530 NTN917530 ODJ917530 ONF917530 OXB917530 PGX917530 PQT917530 QAP917530 QKL917530 QUH917530 RED917530 RNZ917530 RXV917530 SHR917530 SRN917530 TBJ917530 TLF917530 TVB917530 UEX917530 UOT917530 UYP917530 VIL917530 VSH917530 WCD917530 WLZ917530 WVV917530 N983066 JJ983066 TF983066 ADB983066 AMX983066 AWT983066 BGP983066 BQL983066 CAH983066 CKD983066 CTZ983066 DDV983066 DNR983066 DXN983066 EHJ983066 ERF983066 FBB983066 FKX983066 FUT983066 GEP983066 GOL983066 GYH983066 HID983066 HRZ983066 IBV983066 ILR983066 IVN983066 JFJ983066 JPF983066 JZB983066 KIX983066 KST983066 LCP983066 LML983066 LWH983066 MGD983066 MPZ983066 MZV983066 NJR983066 NTN983066 ODJ983066 ONF983066 OXB983066 PGX983066 PQT983066 QAP983066 QKL983066 QUH983066 RED983066 RNZ983066 RXV983066 SHR983066 SRN983066 TBJ983066 TLF983066 TVB983066 UEX983066 UOT983066 UYP983066 VIL983066 VSH983066 WCD983066 WLZ983066 WVV983066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L65603 JH65603 TD65603 ACZ65603 AMV65603 AWR65603 BGN65603 BQJ65603 CAF65603 CKB65603 CTX65603 DDT65603 DNP65603 DXL65603 EHH65603 ERD65603 FAZ65603 FKV65603 FUR65603 GEN65603 GOJ65603 GYF65603 HIB65603 HRX65603 IBT65603 ILP65603 IVL65603 JFH65603 JPD65603 JYZ65603 KIV65603 KSR65603 LCN65603 LMJ65603 LWF65603 MGB65603 MPX65603 MZT65603 NJP65603 NTL65603 ODH65603 OND65603 OWZ65603 PGV65603 PQR65603 QAN65603 QKJ65603 QUF65603 REB65603 RNX65603 RXT65603 SHP65603 SRL65603 TBH65603 TLD65603 TUZ65603 UEV65603 UOR65603 UYN65603 VIJ65603 VSF65603 WCB65603 WLX65603 WVT65603 L131139 JH131139 TD131139 ACZ131139 AMV131139 AWR131139 BGN131139 BQJ131139 CAF131139 CKB131139 CTX131139 DDT131139 DNP131139 DXL131139 EHH131139 ERD131139 FAZ131139 FKV131139 FUR131139 GEN131139 GOJ131139 GYF131139 HIB131139 HRX131139 IBT131139 ILP131139 IVL131139 JFH131139 JPD131139 JYZ131139 KIV131139 KSR131139 LCN131139 LMJ131139 LWF131139 MGB131139 MPX131139 MZT131139 NJP131139 NTL131139 ODH131139 OND131139 OWZ131139 PGV131139 PQR131139 QAN131139 QKJ131139 QUF131139 REB131139 RNX131139 RXT131139 SHP131139 SRL131139 TBH131139 TLD131139 TUZ131139 UEV131139 UOR131139 UYN131139 VIJ131139 VSF131139 WCB131139 WLX131139 WVT131139 L196675 JH196675 TD196675 ACZ196675 AMV196675 AWR196675 BGN196675 BQJ196675 CAF196675 CKB196675 CTX196675 DDT196675 DNP196675 DXL196675 EHH196675 ERD196675 FAZ196675 FKV196675 FUR196675 GEN196675 GOJ196675 GYF196675 HIB196675 HRX196675 IBT196675 ILP196675 IVL196675 JFH196675 JPD196675 JYZ196675 KIV196675 KSR196675 LCN196675 LMJ196675 LWF196675 MGB196675 MPX196675 MZT196675 NJP196675 NTL196675 ODH196675 OND196675 OWZ196675 PGV196675 PQR196675 QAN196675 QKJ196675 QUF196675 REB196675 RNX196675 RXT196675 SHP196675 SRL196675 TBH196675 TLD196675 TUZ196675 UEV196675 UOR196675 UYN196675 VIJ196675 VSF196675 WCB196675 WLX196675 WVT196675 L262211 JH262211 TD262211 ACZ262211 AMV262211 AWR262211 BGN262211 BQJ262211 CAF262211 CKB262211 CTX262211 DDT262211 DNP262211 DXL262211 EHH262211 ERD262211 FAZ262211 FKV262211 FUR262211 GEN262211 GOJ262211 GYF262211 HIB262211 HRX262211 IBT262211 ILP262211 IVL262211 JFH262211 JPD262211 JYZ262211 KIV262211 KSR262211 LCN262211 LMJ262211 LWF262211 MGB262211 MPX262211 MZT262211 NJP262211 NTL262211 ODH262211 OND262211 OWZ262211 PGV262211 PQR262211 QAN262211 QKJ262211 QUF262211 REB262211 RNX262211 RXT262211 SHP262211 SRL262211 TBH262211 TLD262211 TUZ262211 UEV262211 UOR262211 UYN262211 VIJ262211 VSF262211 WCB262211 WLX262211 WVT262211 L327747 JH327747 TD327747 ACZ327747 AMV327747 AWR327747 BGN327747 BQJ327747 CAF327747 CKB327747 CTX327747 DDT327747 DNP327747 DXL327747 EHH327747 ERD327747 FAZ327747 FKV327747 FUR327747 GEN327747 GOJ327747 GYF327747 HIB327747 HRX327747 IBT327747 ILP327747 IVL327747 JFH327747 JPD327747 JYZ327747 KIV327747 KSR327747 LCN327747 LMJ327747 LWF327747 MGB327747 MPX327747 MZT327747 NJP327747 NTL327747 ODH327747 OND327747 OWZ327747 PGV327747 PQR327747 QAN327747 QKJ327747 QUF327747 REB327747 RNX327747 RXT327747 SHP327747 SRL327747 TBH327747 TLD327747 TUZ327747 UEV327747 UOR327747 UYN327747 VIJ327747 VSF327747 WCB327747 WLX327747 WVT327747 L393283 JH393283 TD393283 ACZ393283 AMV393283 AWR393283 BGN393283 BQJ393283 CAF393283 CKB393283 CTX393283 DDT393283 DNP393283 DXL393283 EHH393283 ERD393283 FAZ393283 FKV393283 FUR393283 GEN393283 GOJ393283 GYF393283 HIB393283 HRX393283 IBT393283 ILP393283 IVL393283 JFH393283 JPD393283 JYZ393283 KIV393283 KSR393283 LCN393283 LMJ393283 LWF393283 MGB393283 MPX393283 MZT393283 NJP393283 NTL393283 ODH393283 OND393283 OWZ393283 PGV393283 PQR393283 QAN393283 QKJ393283 QUF393283 REB393283 RNX393283 RXT393283 SHP393283 SRL393283 TBH393283 TLD393283 TUZ393283 UEV393283 UOR393283 UYN393283 VIJ393283 VSF393283 WCB393283 WLX393283 WVT393283 L458819 JH458819 TD458819 ACZ458819 AMV458819 AWR458819 BGN458819 BQJ458819 CAF458819 CKB458819 CTX458819 DDT458819 DNP458819 DXL458819 EHH458819 ERD458819 FAZ458819 FKV458819 FUR458819 GEN458819 GOJ458819 GYF458819 HIB458819 HRX458819 IBT458819 ILP458819 IVL458819 JFH458819 JPD458819 JYZ458819 KIV458819 KSR458819 LCN458819 LMJ458819 LWF458819 MGB458819 MPX458819 MZT458819 NJP458819 NTL458819 ODH458819 OND458819 OWZ458819 PGV458819 PQR458819 QAN458819 QKJ458819 QUF458819 REB458819 RNX458819 RXT458819 SHP458819 SRL458819 TBH458819 TLD458819 TUZ458819 UEV458819 UOR458819 UYN458819 VIJ458819 VSF458819 WCB458819 WLX458819 WVT458819 L524355 JH524355 TD524355 ACZ524355 AMV524355 AWR524355 BGN524355 BQJ524355 CAF524355 CKB524355 CTX524355 DDT524355 DNP524355 DXL524355 EHH524355 ERD524355 FAZ524355 FKV524355 FUR524355 GEN524355 GOJ524355 GYF524355 HIB524355 HRX524355 IBT524355 ILP524355 IVL524355 JFH524355 JPD524355 JYZ524355 KIV524355 KSR524355 LCN524355 LMJ524355 LWF524355 MGB524355 MPX524355 MZT524355 NJP524355 NTL524355 ODH524355 OND524355 OWZ524355 PGV524355 PQR524355 QAN524355 QKJ524355 QUF524355 REB524355 RNX524355 RXT524355 SHP524355 SRL524355 TBH524355 TLD524355 TUZ524355 UEV524355 UOR524355 UYN524355 VIJ524355 VSF524355 WCB524355 WLX524355 WVT524355 L589891 JH589891 TD589891 ACZ589891 AMV589891 AWR589891 BGN589891 BQJ589891 CAF589891 CKB589891 CTX589891 DDT589891 DNP589891 DXL589891 EHH589891 ERD589891 FAZ589891 FKV589891 FUR589891 GEN589891 GOJ589891 GYF589891 HIB589891 HRX589891 IBT589891 ILP589891 IVL589891 JFH589891 JPD589891 JYZ589891 KIV589891 KSR589891 LCN589891 LMJ589891 LWF589891 MGB589891 MPX589891 MZT589891 NJP589891 NTL589891 ODH589891 OND589891 OWZ589891 PGV589891 PQR589891 QAN589891 QKJ589891 QUF589891 REB589891 RNX589891 RXT589891 SHP589891 SRL589891 TBH589891 TLD589891 TUZ589891 UEV589891 UOR589891 UYN589891 VIJ589891 VSF589891 WCB589891 WLX589891 WVT589891 L655427 JH655427 TD655427 ACZ655427 AMV655427 AWR655427 BGN655427 BQJ655427 CAF655427 CKB655427 CTX655427 DDT655427 DNP655427 DXL655427 EHH655427 ERD655427 FAZ655427 FKV655427 FUR655427 GEN655427 GOJ655427 GYF655427 HIB655427 HRX655427 IBT655427 ILP655427 IVL655427 JFH655427 JPD655427 JYZ655427 KIV655427 KSR655427 LCN655427 LMJ655427 LWF655427 MGB655427 MPX655427 MZT655427 NJP655427 NTL655427 ODH655427 OND655427 OWZ655427 PGV655427 PQR655427 QAN655427 QKJ655427 QUF655427 REB655427 RNX655427 RXT655427 SHP655427 SRL655427 TBH655427 TLD655427 TUZ655427 UEV655427 UOR655427 UYN655427 VIJ655427 VSF655427 WCB655427 WLX655427 WVT655427 L720963 JH720963 TD720963 ACZ720963 AMV720963 AWR720963 BGN720963 BQJ720963 CAF720963 CKB720963 CTX720963 DDT720963 DNP720963 DXL720963 EHH720963 ERD720963 FAZ720963 FKV720963 FUR720963 GEN720963 GOJ720963 GYF720963 HIB720963 HRX720963 IBT720963 ILP720963 IVL720963 JFH720963 JPD720963 JYZ720963 KIV720963 KSR720963 LCN720963 LMJ720963 LWF720963 MGB720963 MPX720963 MZT720963 NJP720963 NTL720963 ODH720963 OND720963 OWZ720963 PGV720963 PQR720963 QAN720963 QKJ720963 QUF720963 REB720963 RNX720963 RXT720963 SHP720963 SRL720963 TBH720963 TLD720963 TUZ720963 UEV720963 UOR720963 UYN720963 VIJ720963 VSF720963 WCB720963 WLX720963 WVT720963 L786499 JH786499 TD786499 ACZ786499 AMV786499 AWR786499 BGN786499 BQJ786499 CAF786499 CKB786499 CTX786499 DDT786499 DNP786499 DXL786499 EHH786499 ERD786499 FAZ786499 FKV786499 FUR786499 GEN786499 GOJ786499 GYF786499 HIB786499 HRX786499 IBT786499 ILP786499 IVL786499 JFH786499 JPD786499 JYZ786499 KIV786499 KSR786499 LCN786499 LMJ786499 LWF786499 MGB786499 MPX786499 MZT786499 NJP786499 NTL786499 ODH786499 OND786499 OWZ786499 PGV786499 PQR786499 QAN786499 QKJ786499 QUF786499 REB786499 RNX786499 RXT786499 SHP786499 SRL786499 TBH786499 TLD786499 TUZ786499 UEV786499 UOR786499 UYN786499 VIJ786499 VSF786499 WCB786499 WLX786499 WVT786499 L852035 JH852035 TD852035 ACZ852035 AMV852035 AWR852035 BGN852035 BQJ852035 CAF852035 CKB852035 CTX852035 DDT852035 DNP852035 DXL852035 EHH852035 ERD852035 FAZ852035 FKV852035 FUR852035 GEN852035 GOJ852035 GYF852035 HIB852035 HRX852035 IBT852035 ILP852035 IVL852035 JFH852035 JPD852035 JYZ852035 KIV852035 KSR852035 LCN852035 LMJ852035 LWF852035 MGB852035 MPX852035 MZT852035 NJP852035 NTL852035 ODH852035 OND852035 OWZ852035 PGV852035 PQR852035 QAN852035 QKJ852035 QUF852035 REB852035 RNX852035 RXT852035 SHP852035 SRL852035 TBH852035 TLD852035 TUZ852035 UEV852035 UOR852035 UYN852035 VIJ852035 VSF852035 WCB852035 WLX852035 WVT852035 L917571 JH917571 TD917571 ACZ917571 AMV917571 AWR917571 BGN917571 BQJ917571 CAF917571 CKB917571 CTX917571 DDT917571 DNP917571 DXL917571 EHH917571 ERD917571 FAZ917571 FKV917571 FUR917571 GEN917571 GOJ917571 GYF917571 HIB917571 HRX917571 IBT917571 ILP917571 IVL917571 JFH917571 JPD917571 JYZ917571 KIV917571 KSR917571 LCN917571 LMJ917571 LWF917571 MGB917571 MPX917571 MZT917571 NJP917571 NTL917571 ODH917571 OND917571 OWZ917571 PGV917571 PQR917571 QAN917571 QKJ917571 QUF917571 REB917571 RNX917571 RXT917571 SHP917571 SRL917571 TBH917571 TLD917571 TUZ917571 UEV917571 UOR917571 UYN917571 VIJ917571 VSF917571 WCB917571 WLX917571 WVT917571 L983107 JH983107 TD983107 ACZ983107 AMV983107 AWR983107 BGN983107 BQJ983107 CAF983107 CKB983107 CTX983107 DDT983107 DNP983107 DXL983107 EHH983107 ERD983107 FAZ983107 FKV983107 FUR983107 GEN983107 GOJ983107 GYF983107 HIB983107 HRX983107 IBT983107 ILP983107 IVL983107 JFH983107 JPD983107 JYZ983107 KIV983107 KSR983107 LCN983107 LMJ983107 LWF983107 MGB983107 MPX983107 MZT983107 NJP983107 NTL983107 ODH983107 OND983107 OWZ983107 PGV983107 PQR983107 QAN983107 QKJ983107 QUF983107 REB983107 RNX983107 RXT983107 SHP983107 SRL983107 TBH983107 TLD983107 TUZ983107 UEV983107 UOR983107 UYN983107 VIJ983107 VSF983107 WCB983107 WLX983107 WVT983107 N65603 JJ65603 TF65603 ADB65603 AMX65603 AWT65603 BGP65603 BQL65603 CAH65603 CKD65603 CTZ65603 DDV65603 DNR65603 DXN65603 EHJ65603 ERF65603 FBB65603 FKX65603 FUT65603 GEP65603 GOL65603 GYH65603 HID65603 HRZ65603 IBV65603 ILR65603 IVN65603 JFJ65603 JPF65603 JZB65603 KIX65603 KST65603 LCP65603 LML65603 LWH65603 MGD65603 MPZ65603 MZV65603 NJR65603 NTN65603 ODJ65603 ONF65603 OXB65603 PGX65603 PQT65603 QAP65603 QKL65603 QUH65603 RED65603 RNZ65603 RXV65603 SHR65603 SRN65603 TBJ65603 TLF65603 TVB65603 UEX65603 UOT65603 UYP65603 VIL65603 VSH65603 WCD65603 WLZ65603 WVV65603 N131139 JJ131139 TF131139 ADB131139 AMX131139 AWT131139 BGP131139 BQL131139 CAH131139 CKD131139 CTZ131139 DDV131139 DNR131139 DXN131139 EHJ131139 ERF131139 FBB131139 FKX131139 FUT131139 GEP131139 GOL131139 GYH131139 HID131139 HRZ131139 IBV131139 ILR131139 IVN131139 JFJ131139 JPF131139 JZB131139 KIX131139 KST131139 LCP131139 LML131139 LWH131139 MGD131139 MPZ131139 MZV131139 NJR131139 NTN131139 ODJ131139 ONF131139 OXB131139 PGX131139 PQT131139 QAP131139 QKL131139 QUH131139 RED131139 RNZ131139 RXV131139 SHR131139 SRN131139 TBJ131139 TLF131139 TVB131139 UEX131139 UOT131139 UYP131139 VIL131139 VSH131139 WCD131139 WLZ131139 WVV131139 N196675 JJ196675 TF196675 ADB196675 AMX196675 AWT196675 BGP196675 BQL196675 CAH196675 CKD196675 CTZ196675 DDV196675 DNR196675 DXN196675 EHJ196675 ERF196675 FBB196675 FKX196675 FUT196675 GEP196675 GOL196675 GYH196675 HID196675 HRZ196675 IBV196675 ILR196675 IVN196675 JFJ196675 JPF196675 JZB196675 KIX196675 KST196675 LCP196675 LML196675 LWH196675 MGD196675 MPZ196675 MZV196675 NJR196675 NTN196675 ODJ196675 ONF196675 OXB196675 PGX196675 PQT196675 QAP196675 QKL196675 QUH196675 RED196675 RNZ196675 RXV196675 SHR196675 SRN196675 TBJ196675 TLF196675 TVB196675 UEX196675 UOT196675 UYP196675 VIL196675 VSH196675 WCD196675 WLZ196675 WVV196675 N262211 JJ262211 TF262211 ADB262211 AMX262211 AWT262211 BGP262211 BQL262211 CAH262211 CKD262211 CTZ262211 DDV262211 DNR262211 DXN262211 EHJ262211 ERF262211 FBB262211 FKX262211 FUT262211 GEP262211 GOL262211 GYH262211 HID262211 HRZ262211 IBV262211 ILR262211 IVN262211 JFJ262211 JPF262211 JZB262211 KIX262211 KST262211 LCP262211 LML262211 LWH262211 MGD262211 MPZ262211 MZV262211 NJR262211 NTN262211 ODJ262211 ONF262211 OXB262211 PGX262211 PQT262211 QAP262211 QKL262211 QUH262211 RED262211 RNZ262211 RXV262211 SHR262211 SRN262211 TBJ262211 TLF262211 TVB262211 UEX262211 UOT262211 UYP262211 VIL262211 VSH262211 WCD262211 WLZ262211 WVV262211 N327747 JJ327747 TF327747 ADB327747 AMX327747 AWT327747 BGP327747 BQL327747 CAH327747 CKD327747 CTZ327747 DDV327747 DNR327747 DXN327747 EHJ327747 ERF327747 FBB327747 FKX327747 FUT327747 GEP327747 GOL327747 GYH327747 HID327747 HRZ327747 IBV327747 ILR327747 IVN327747 JFJ327747 JPF327747 JZB327747 KIX327747 KST327747 LCP327747 LML327747 LWH327747 MGD327747 MPZ327747 MZV327747 NJR327747 NTN327747 ODJ327747 ONF327747 OXB327747 PGX327747 PQT327747 QAP327747 QKL327747 QUH327747 RED327747 RNZ327747 RXV327747 SHR327747 SRN327747 TBJ327747 TLF327747 TVB327747 UEX327747 UOT327747 UYP327747 VIL327747 VSH327747 WCD327747 WLZ327747 WVV327747 N393283 JJ393283 TF393283 ADB393283 AMX393283 AWT393283 BGP393283 BQL393283 CAH393283 CKD393283 CTZ393283 DDV393283 DNR393283 DXN393283 EHJ393283 ERF393283 FBB393283 FKX393283 FUT393283 GEP393283 GOL393283 GYH393283 HID393283 HRZ393283 IBV393283 ILR393283 IVN393283 JFJ393283 JPF393283 JZB393283 KIX393283 KST393283 LCP393283 LML393283 LWH393283 MGD393283 MPZ393283 MZV393283 NJR393283 NTN393283 ODJ393283 ONF393283 OXB393283 PGX393283 PQT393283 QAP393283 QKL393283 QUH393283 RED393283 RNZ393283 RXV393283 SHR393283 SRN393283 TBJ393283 TLF393283 TVB393283 UEX393283 UOT393283 UYP393283 VIL393283 VSH393283 WCD393283 WLZ393283 WVV393283 N458819 JJ458819 TF458819 ADB458819 AMX458819 AWT458819 BGP458819 BQL458819 CAH458819 CKD458819 CTZ458819 DDV458819 DNR458819 DXN458819 EHJ458819 ERF458819 FBB458819 FKX458819 FUT458819 GEP458819 GOL458819 GYH458819 HID458819 HRZ458819 IBV458819 ILR458819 IVN458819 JFJ458819 JPF458819 JZB458819 KIX458819 KST458819 LCP458819 LML458819 LWH458819 MGD458819 MPZ458819 MZV458819 NJR458819 NTN458819 ODJ458819 ONF458819 OXB458819 PGX458819 PQT458819 QAP458819 QKL458819 QUH458819 RED458819 RNZ458819 RXV458819 SHR458819 SRN458819 TBJ458819 TLF458819 TVB458819 UEX458819 UOT458819 UYP458819 VIL458819 VSH458819 WCD458819 WLZ458819 WVV458819 N524355 JJ524355 TF524355 ADB524355 AMX524355 AWT524355 BGP524355 BQL524355 CAH524355 CKD524355 CTZ524355 DDV524355 DNR524355 DXN524355 EHJ524355 ERF524355 FBB524355 FKX524355 FUT524355 GEP524355 GOL524355 GYH524355 HID524355 HRZ524355 IBV524355 ILR524355 IVN524355 JFJ524355 JPF524355 JZB524355 KIX524355 KST524355 LCP524355 LML524355 LWH524355 MGD524355 MPZ524355 MZV524355 NJR524355 NTN524355 ODJ524355 ONF524355 OXB524355 PGX524355 PQT524355 QAP524355 QKL524355 QUH524355 RED524355 RNZ524355 RXV524355 SHR524355 SRN524355 TBJ524355 TLF524355 TVB524355 UEX524355 UOT524355 UYP524355 VIL524355 VSH524355 WCD524355 WLZ524355 WVV524355 N589891 JJ589891 TF589891 ADB589891 AMX589891 AWT589891 BGP589891 BQL589891 CAH589891 CKD589891 CTZ589891 DDV589891 DNR589891 DXN589891 EHJ589891 ERF589891 FBB589891 FKX589891 FUT589891 GEP589891 GOL589891 GYH589891 HID589891 HRZ589891 IBV589891 ILR589891 IVN589891 JFJ589891 JPF589891 JZB589891 KIX589891 KST589891 LCP589891 LML589891 LWH589891 MGD589891 MPZ589891 MZV589891 NJR589891 NTN589891 ODJ589891 ONF589891 OXB589891 PGX589891 PQT589891 QAP589891 QKL589891 QUH589891 RED589891 RNZ589891 RXV589891 SHR589891 SRN589891 TBJ589891 TLF589891 TVB589891 UEX589891 UOT589891 UYP589891 VIL589891 VSH589891 WCD589891 WLZ589891 WVV589891 N655427 JJ655427 TF655427 ADB655427 AMX655427 AWT655427 BGP655427 BQL655427 CAH655427 CKD655427 CTZ655427 DDV655427 DNR655427 DXN655427 EHJ655427 ERF655427 FBB655427 FKX655427 FUT655427 GEP655427 GOL655427 GYH655427 HID655427 HRZ655427 IBV655427 ILR655427 IVN655427 JFJ655427 JPF655427 JZB655427 KIX655427 KST655427 LCP655427 LML655427 LWH655427 MGD655427 MPZ655427 MZV655427 NJR655427 NTN655427 ODJ655427 ONF655427 OXB655427 PGX655427 PQT655427 QAP655427 QKL655427 QUH655427 RED655427 RNZ655427 RXV655427 SHR655427 SRN655427 TBJ655427 TLF655427 TVB655427 UEX655427 UOT655427 UYP655427 VIL655427 VSH655427 WCD655427 WLZ655427 WVV655427 N720963 JJ720963 TF720963 ADB720963 AMX720963 AWT720963 BGP720963 BQL720963 CAH720963 CKD720963 CTZ720963 DDV720963 DNR720963 DXN720963 EHJ720963 ERF720963 FBB720963 FKX720963 FUT720963 GEP720963 GOL720963 GYH720963 HID720963 HRZ720963 IBV720963 ILR720963 IVN720963 JFJ720963 JPF720963 JZB720963 KIX720963 KST720963 LCP720963 LML720963 LWH720963 MGD720963 MPZ720963 MZV720963 NJR720963 NTN720963 ODJ720963 ONF720963 OXB720963 PGX720963 PQT720963 QAP720963 QKL720963 QUH720963 RED720963 RNZ720963 RXV720963 SHR720963 SRN720963 TBJ720963 TLF720963 TVB720963 UEX720963 UOT720963 UYP720963 VIL720963 VSH720963 WCD720963 WLZ720963 WVV720963 N786499 JJ786499 TF786499 ADB786499 AMX786499 AWT786499 BGP786499 BQL786499 CAH786499 CKD786499 CTZ786499 DDV786499 DNR786499 DXN786499 EHJ786499 ERF786499 FBB786499 FKX786499 FUT786499 GEP786499 GOL786499 GYH786499 HID786499 HRZ786499 IBV786499 ILR786499 IVN786499 JFJ786499 JPF786499 JZB786499 KIX786499 KST786499 LCP786499 LML786499 LWH786499 MGD786499 MPZ786499 MZV786499 NJR786499 NTN786499 ODJ786499 ONF786499 OXB786499 PGX786499 PQT786499 QAP786499 QKL786499 QUH786499 RED786499 RNZ786499 RXV786499 SHR786499 SRN786499 TBJ786499 TLF786499 TVB786499 UEX786499 UOT786499 UYP786499 VIL786499 VSH786499 WCD786499 WLZ786499 WVV786499 N852035 JJ852035 TF852035 ADB852035 AMX852035 AWT852035 BGP852035 BQL852035 CAH852035 CKD852035 CTZ852035 DDV852035 DNR852035 DXN852035 EHJ852035 ERF852035 FBB852035 FKX852035 FUT852035 GEP852035 GOL852035 GYH852035 HID852035 HRZ852035 IBV852035 ILR852035 IVN852035 JFJ852035 JPF852035 JZB852035 KIX852035 KST852035 LCP852035 LML852035 LWH852035 MGD852035 MPZ852035 MZV852035 NJR852035 NTN852035 ODJ852035 ONF852035 OXB852035 PGX852035 PQT852035 QAP852035 QKL852035 QUH852035 RED852035 RNZ852035 RXV852035 SHR852035 SRN852035 TBJ852035 TLF852035 TVB852035 UEX852035 UOT852035 UYP852035 VIL852035 VSH852035 WCD852035 WLZ852035 WVV852035 N917571 JJ917571 TF917571 ADB917571 AMX917571 AWT917571 BGP917571 BQL917571 CAH917571 CKD917571 CTZ917571 DDV917571 DNR917571 DXN917571 EHJ917571 ERF917571 FBB917571 FKX917571 FUT917571 GEP917571 GOL917571 GYH917571 HID917571 HRZ917571 IBV917571 ILR917571 IVN917571 JFJ917571 JPF917571 JZB917571 KIX917571 KST917571 LCP917571 LML917571 LWH917571 MGD917571 MPZ917571 MZV917571 NJR917571 NTN917571 ODJ917571 ONF917571 OXB917571 PGX917571 PQT917571 QAP917571 QKL917571 QUH917571 RED917571 RNZ917571 RXV917571 SHR917571 SRN917571 TBJ917571 TLF917571 TVB917571 UEX917571 UOT917571 UYP917571 VIL917571 VSH917571 WCD917571 WLZ917571 WVV917571 N983107 JJ983107 TF983107 ADB983107 AMX983107 AWT983107 BGP983107 BQL983107 CAH983107 CKD983107 CTZ983107 DDV983107 DNR983107 DXN983107 EHJ983107 ERF983107 FBB983107 FKX983107 FUT983107 GEP983107 GOL983107 GYH983107 HID983107 HRZ983107 IBV983107 ILR983107 IVN983107 JFJ983107 JPF983107 JZB983107 KIX983107 KST983107 LCP983107 LML983107 LWH983107 MGD983107 MPZ983107 MZV983107 NJR983107 NTN983107 ODJ983107 ONF983107 OXB983107 PGX983107 PQT983107 QAP983107 QKL983107 QUH983107 RED983107 RNZ983107 RXV983107 SHR983107 SRN983107 TBJ983107 TLF983107 TVB983107 UEX983107 UOT983107 UYP983107 VIL983107 VSH983107 WCD983107 WLZ983107 WVV983107 N65686 JJ65686 TF65686 ADB65686 AMX65686 AWT65686 BGP65686 BQL65686 CAH65686 CKD65686 CTZ65686 DDV65686 DNR65686 DXN65686 EHJ65686 ERF65686 FBB65686 FKX65686 FUT65686 GEP65686 GOL65686 GYH65686 HID65686 HRZ65686 IBV65686 ILR65686 IVN65686 JFJ65686 JPF65686 JZB65686 KIX65686 KST65686 LCP65686 LML65686 LWH65686 MGD65686 MPZ65686 MZV65686 NJR65686 NTN65686 ODJ65686 ONF65686 OXB65686 PGX65686 PQT65686 QAP65686 QKL65686 QUH65686 RED65686 RNZ65686 RXV65686 SHR65686 SRN65686 TBJ65686 TLF65686 TVB65686 UEX65686 UOT65686 UYP65686 VIL65686 VSH65686 WCD65686 WLZ65686 WVV65686 N131222 JJ131222 TF131222 ADB131222 AMX131222 AWT131222 BGP131222 BQL131222 CAH131222 CKD131222 CTZ131222 DDV131222 DNR131222 DXN131222 EHJ131222 ERF131222 FBB131222 FKX131222 FUT131222 GEP131222 GOL131222 GYH131222 HID131222 HRZ131222 IBV131222 ILR131222 IVN131222 JFJ131222 JPF131222 JZB131222 KIX131222 KST131222 LCP131222 LML131222 LWH131222 MGD131222 MPZ131222 MZV131222 NJR131222 NTN131222 ODJ131222 ONF131222 OXB131222 PGX131222 PQT131222 QAP131222 QKL131222 QUH131222 RED131222 RNZ131222 RXV131222 SHR131222 SRN131222 TBJ131222 TLF131222 TVB131222 UEX131222 UOT131222 UYP131222 VIL131222 VSH131222 WCD131222 WLZ131222 WVV131222 N196758 JJ196758 TF196758 ADB196758 AMX196758 AWT196758 BGP196758 BQL196758 CAH196758 CKD196758 CTZ196758 DDV196758 DNR196758 DXN196758 EHJ196758 ERF196758 FBB196758 FKX196758 FUT196758 GEP196758 GOL196758 GYH196758 HID196758 HRZ196758 IBV196758 ILR196758 IVN196758 JFJ196758 JPF196758 JZB196758 KIX196758 KST196758 LCP196758 LML196758 LWH196758 MGD196758 MPZ196758 MZV196758 NJR196758 NTN196758 ODJ196758 ONF196758 OXB196758 PGX196758 PQT196758 QAP196758 QKL196758 QUH196758 RED196758 RNZ196758 RXV196758 SHR196758 SRN196758 TBJ196758 TLF196758 TVB196758 UEX196758 UOT196758 UYP196758 VIL196758 VSH196758 WCD196758 WLZ196758 WVV196758 N262294 JJ262294 TF262294 ADB262294 AMX262294 AWT262294 BGP262294 BQL262294 CAH262294 CKD262294 CTZ262294 DDV262294 DNR262294 DXN262294 EHJ262294 ERF262294 FBB262294 FKX262294 FUT262294 GEP262294 GOL262294 GYH262294 HID262294 HRZ262294 IBV262294 ILR262294 IVN262294 JFJ262294 JPF262294 JZB262294 KIX262294 KST262294 LCP262294 LML262294 LWH262294 MGD262294 MPZ262294 MZV262294 NJR262294 NTN262294 ODJ262294 ONF262294 OXB262294 PGX262294 PQT262294 QAP262294 QKL262294 QUH262294 RED262294 RNZ262294 RXV262294 SHR262294 SRN262294 TBJ262294 TLF262294 TVB262294 UEX262294 UOT262294 UYP262294 VIL262294 VSH262294 WCD262294 WLZ262294 WVV262294 N327830 JJ327830 TF327830 ADB327830 AMX327830 AWT327830 BGP327830 BQL327830 CAH327830 CKD327830 CTZ327830 DDV327830 DNR327830 DXN327830 EHJ327830 ERF327830 FBB327830 FKX327830 FUT327830 GEP327830 GOL327830 GYH327830 HID327830 HRZ327830 IBV327830 ILR327830 IVN327830 JFJ327830 JPF327830 JZB327830 KIX327830 KST327830 LCP327830 LML327830 LWH327830 MGD327830 MPZ327830 MZV327830 NJR327830 NTN327830 ODJ327830 ONF327830 OXB327830 PGX327830 PQT327830 QAP327830 QKL327830 QUH327830 RED327830 RNZ327830 RXV327830 SHR327830 SRN327830 TBJ327830 TLF327830 TVB327830 UEX327830 UOT327830 UYP327830 VIL327830 VSH327830 WCD327830 WLZ327830 WVV327830 N393366 JJ393366 TF393366 ADB393366 AMX393366 AWT393366 BGP393366 BQL393366 CAH393366 CKD393366 CTZ393366 DDV393366 DNR393366 DXN393366 EHJ393366 ERF393366 FBB393366 FKX393366 FUT393366 GEP393366 GOL393366 GYH393366 HID393366 HRZ393366 IBV393366 ILR393366 IVN393366 JFJ393366 JPF393366 JZB393366 KIX393366 KST393366 LCP393366 LML393366 LWH393366 MGD393366 MPZ393366 MZV393366 NJR393366 NTN393366 ODJ393366 ONF393366 OXB393366 PGX393366 PQT393366 QAP393366 QKL393366 QUH393366 RED393366 RNZ393366 RXV393366 SHR393366 SRN393366 TBJ393366 TLF393366 TVB393366 UEX393366 UOT393366 UYP393366 VIL393366 VSH393366 WCD393366 WLZ393366 WVV393366 N458902 JJ458902 TF458902 ADB458902 AMX458902 AWT458902 BGP458902 BQL458902 CAH458902 CKD458902 CTZ458902 DDV458902 DNR458902 DXN458902 EHJ458902 ERF458902 FBB458902 FKX458902 FUT458902 GEP458902 GOL458902 GYH458902 HID458902 HRZ458902 IBV458902 ILR458902 IVN458902 JFJ458902 JPF458902 JZB458902 KIX458902 KST458902 LCP458902 LML458902 LWH458902 MGD458902 MPZ458902 MZV458902 NJR458902 NTN458902 ODJ458902 ONF458902 OXB458902 PGX458902 PQT458902 QAP458902 QKL458902 QUH458902 RED458902 RNZ458902 RXV458902 SHR458902 SRN458902 TBJ458902 TLF458902 TVB458902 UEX458902 UOT458902 UYP458902 VIL458902 VSH458902 WCD458902 WLZ458902 WVV458902 N524438 JJ524438 TF524438 ADB524438 AMX524438 AWT524438 BGP524438 BQL524438 CAH524438 CKD524438 CTZ524438 DDV524438 DNR524438 DXN524438 EHJ524438 ERF524438 FBB524438 FKX524438 FUT524438 GEP524438 GOL524438 GYH524438 HID524438 HRZ524438 IBV524438 ILR524438 IVN524438 JFJ524438 JPF524438 JZB524438 KIX524438 KST524438 LCP524438 LML524438 LWH524438 MGD524438 MPZ524438 MZV524438 NJR524438 NTN524438 ODJ524438 ONF524438 OXB524438 PGX524438 PQT524438 QAP524438 QKL524438 QUH524438 RED524438 RNZ524438 RXV524438 SHR524438 SRN524438 TBJ524438 TLF524438 TVB524438 UEX524438 UOT524438 UYP524438 VIL524438 VSH524438 WCD524438 WLZ524438 WVV524438 N589974 JJ589974 TF589974 ADB589974 AMX589974 AWT589974 BGP589974 BQL589974 CAH589974 CKD589974 CTZ589974 DDV589974 DNR589974 DXN589974 EHJ589974 ERF589974 FBB589974 FKX589974 FUT589974 GEP589974 GOL589974 GYH589974 HID589974 HRZ589974 IBV589974 ILR589974 IVN589974 JFJ589974 JPF589974 JZB589974 KIX589974 KST589974 LCP589974 LML589974 LWH589974 MGD589974 MPZ589974 MZV589974 NJR589974 NTN589974 ODJ589974 ONF589974 OXB589974 PGX589974 PQT589974 QAP589974 QKL589974 QUH589974 RED589974 RNZ589974 RXV589974 SHR589974 SRN589974 TBJ589974 TLF589974 TVB589974 UEX589974 UOT589974 UYP589974 VIL589974 VSH589974 WCD589974 WLZ589974 WVV589974 N655510 JJ655510 TF655510 ADB655510 AMX655510 AWT655510 BGP655510 BQL655510 CAH655510 CKD655510 CTZ655510 DDV655510 DNR655510 DXN655510 EHJ655510 ERF655510 FBB655510 FKX655510 FUT655510 GEP655510 GOL655510 GYH655510 HID655510 HRZ655510 IBV655510 ILR655510 IVN655510 JFJ655510 JPF655510 JZB655510 KIX655510 KST655510 LCP655510 LML655510 LWH655510 MGD655510 MPZ655510 MZV655510 NJR655510 NTN655510 ODJ655510 ONF655510 OXB655510 PGX655510 PQT655510 QAP655510 QKL655510 QUH655510 RED655510 RNZ655510 RXV655510 SHR655510 SRN655510 TBJ655510 TLF655510 TVB655510 UEX655510 UOT655510 UYP655510 VIL655510 VSH655510 WCD655510 WLZ655510 WVV655510 N721046 JJ721046 TF721046 ADB721046 AMX721046 AWT721046 BGP721046 BQL721046 CAH721046 CKD721046 CTZ721046 DDV721046 DNR721046 DXN721046 EHJ721046 ERF721046 FBB721046 FKX721046 FUT721046 GEP721046 GOL721046 GYH721046 HID721046 HRZ721046 IBV721046 ILR721046 IVN721046 JFJ721046 JPF721046 JZB721046 KIX721046 KST721046 LCP721046 LML721046 LWH721046 MGD721046 MPZ721046 MZV721046 NJR721046 NTN721046 ODJ721046 ONF721046 OXB721046 PGX721046 PQT721046 QAP721046 QKL721046 QUH721046 RED721046 RNZ721046 RXV721046 SHR721046 SRN721046 TBJ721046 TLF721046 TVB721046 UEX721046 UOT721046 UYP721046 VIL721046 VSH721046 WCD721046 WLZ721046 WVV721046 N786582 JJ786582 TF786582 ADB786582 AMX786582 AWT786582 BGP786582 BQL786582 CAH786582 CKD786582 CTZ786582 DDV786582 DNR786582 DXN786582 EHJ786582 ERF786582 FBB786582 FKX786582 FUT786582 GEP786582 GOL786582 GYH786582 HID786582 HRZ786582 IBV786582 ILR786582 IVN786582 JFJ786582 JPF786582 JZB786582 KIX786582 KST786582 LCP786582 LML786582 LWH786582 MGD786582 MPZ786582 MZV786582 NJR786582 NTN786582 ODJ786582 ONF786582 OXB786582 PGX786582 PQT786582 QAP786582 QKL786582 QUH786582 RED786582 RNZ786582 RXV786582 SHR786582 SRN786582 TBJ786582 TLF786582 TVB786582 UEX786582 UOT786582 UYP786582 VIL786582 VSH786582 WCD786582 WLZ786582 WVV786582 N852118 JJ852118 TF852118 ADB852118 AMX852118 AWT852118 BGP852118 BQL852118 CAH852118 CKD852118 CTZ852118 DDV852118 DNR852118 DXN852118 EHJ852118 ERF852118 FBB852118 FKX852118 FUT852118 GEP852118 GOL852118 GYH852118 HID852118 HRZ852118 IBV852118 ILR852118 IVN852118 JFJ852118 JPF852118 JZB852118 KIX852118 KST852118 LCP852118 LML852118 LWH852118 MGD852118 MPZ852118 MZV852118 NJR852118 NTN852118 ODJ852118 ONF852118 OXB852118 PGX852118 PQT852118 QAP852118 QKL852118 QUH852118 RED852118 RNZ852118 RXV852118 SHR852118 SRN852118 TBJ852118 TLF852118 TVB852118 UEX852118 UOT852118 UYP852118 VIL852118 VSH852118 WCD852118 WLZ852118 WVV852118 N917654 JJ917654 TF917654 ADB917654 AMX917654 AWT917654 BGP917654 BQL917654 CAH917654 CKD917654 CTZ917654 DDV917654 DNR917654 DXN917654 EHJ917654 ERF917654 FBB917654 FKX917654 FUT917654 GEP917654 GOL917654 GYH917654 HID917654 HRZ917654 IBV917654 ILR917654 IVN917654 JFJ917654 JPF917654 JZB917654 KIX917654 KST917654 LCP917654 LML917654 LWH917654 MGD917654 MPZ917654 MZV917654 NJR917654 NTN917654 ODJ917654 ONF917654 OXB917654 PGX917654 PQT917654 QAP917654 QKL917654 QUH917654 RED917654 RNZ917654 RXV917654 SHR917654 SRN917654 TBJ917654 TLF917654 TVB917654 UEX917654 UOT917654 UYP917654 VIL917654 VSH917654 WCD917654 WLZ917654 WVV917654 N983190 JJ983190 TF983190 ADB983190 AMX983190 AWT983190 BGP983190 BQL983190 CAH983190 CKD983190 CTZ983190 DDV983190 DNR983190 DXN983190 EHJ983190 ERF983190 FBB983190 FKX983190 FUT983190 GEP983190 GOL983190 GYH983190 HID983190 HRZ983190 IBV983190 ILR983190 IVN983190 JFJ983190 JPF983190 JZB983190 KIX983190 KST983190 LCP983190 LML983190 LWH983190 MGD983190 MPZ983190 MZV983190 NJR983190 NTN983190 ODJ983190 ONF983190 OXB983190 PGX983190 PQT983190 QAP983190 QKL983190 QUH983190 RED983190 RNZ983190 RXV983190 SHR983190 SRN983190 TBJ983190 TLF983190 TVB983190 UEX983190 UOT983190 UYP983190 VIL983190 VSH983190 WCD983190 WLZ983190 WVV983190 L65686 JH65686 TD65686 ACZ65686 AMV65686 AWR65686 BGN65686 BQJ65686 CAF65686 CKB65686 CTX65686 DDT65686 DNP65686 DXL65686 EHH65686 ERD65686 FAZ65686 FKV65686 FUR65686 GEN65686 GOJ65686 GYF65686 HIB65686 HRX65686 IBT65686 ILP65686 IVL65686 JFH65686 JPD65686 JYZ65686 KIV65686 KSR65686 LCN65686 LMJ65686 LWF65686 MGB65686 MPX65686 MZT65686 NJP65686 NTL65686 ODH65686 OND65686 OWZ65686 PGV65686 PQR65686 QAN65686 QKJ65686 QUF65686 REB65686 RNX65686 RXT65686 SHP65686 SRL65686 TBH65686 TLD65686 TUZ65686 UEV65686 UOR65686 UYN65686 VIJ65686 VSF65686 WCB65686 WLX65686 WVT65686 L131222 JH131222 TD131222 ACZ131222 AMV131222 AWR131222 BGN131222 BQJ131222 CAF131222 CKB131222 CTX131222 DDT131222 DNP131222 DXL131222 EHH131222 ERD131222 FAZ131222 FKV131222 FUR131222 GEN131222 GOJ131222 GYF131222 HIB131222 HRX131222 IBT131222 ILP131222 IVL131222 JFH131222 JPD131222 JYZ131222 KIV131222 KSR131222 LCN131222 LMJ131222 LWF131222 MGB131222 MPX131222 MZT131222 NJP131222 NTL131222 ODH131222 OND131222 OWZ131222 PGV131222 PQR131222 QAN131222 QKJ131222 QUF131222 REB131222 RNX131222 RXT131222 SHP131222 SRL131222 TBH131222 TLD131222 TUZ131222 UEV131222 UOR131222 UYN131222 VIJ131222 VSF131222 WCB131222 WLX131222 WVT131222 L196758 JH196758 TD196758 ACZ196758 AMV196758 AWR196758 BGN196758 BQJ196758 CAF196758 CKB196758 CTX196758 DDT196758 DNP196758 DXL196758 EHH196758 ERD196758 FAZ196758 FKV196758 FUR196758 GEN196758 GOJ196758 GYF196758 HIB196758 HRX196758 IBT196758 ILP196758 IVL196758 JFH196758 JPD196758 JYZ196758 KIV196758 KSR196758 LCN196758 LMJ196758 LWF196758 MGB196758 MPX196758 MZT196758 NJP196758 NTL196758 ODH196758 OND196758 OWZ196758 PGV196758 PQR196758 QAN196758 QKJ196758 QUF196758 REB196758 RNX196758 RXT196758 SHP196758 SRL196758 TBH196758 TLD196758 TUZ196758 UEV196758 UOR196758 UYN196758 VIJ196758 VSF196758 WCB196758 WLX196758 WVT196758 L262294 JH262294 TD262294 ACZ262294 AMV262294 AWR262294 BGN262294 BQJ262294 CAF262294 CKB262294 CTX262294 DDT262294 DNP262294 DXL262294 EHH262294 ERD262294 FAZ262294 FKV262294 FUR262294 GEN262294 GOJ262294 GYF262294 HIB262294 HRX262294 IBT262294 ILP262294 IVL262294 JFH262294 JPD262294 JYZ262294 KIV262294 KSR262294 LCN262294 LMJ262294 LWF262294 MGB262294 MPX262294 MZT262294 NJP262294 NTL262294 ODH262294 OND262294 OWZ262294 PGV262294 PQR262294 QAN262294 QKJ262294 QUF262294 REB262294 RNX262294 RXT262294 SHP262294 SRL262294 TBH262294 TLD262294 TUZ262294 UEV262294 UOR262294 UYN262294 VIJ262294 VSF262294 WCB262294 WLX262294 WVT262294 L327830 JH327830 TD327830 ACZ327830 AMV327830 AWR327830 BGN327830 BQJ327830 CAF327830 CKB327830 CTX327830 DDT327830 DNP327830 DXL327830 EHH327830 ERD327830 FAZ327830 FKV327830 FUR327830 GEN327830 GOJ327830 GYF327830 HIB327830 HRX327830 IBT327830 ILP327830 IVL327830 JFH327830 JPD327830 JYZ327830 KIV327830 KSR327830 LCN327830 LMJ327830 LWF327830 MGB327830 MPX327830 MZT327830 NJP327830 NTL327830 ODH327830 OND327830 OWZ327830 PGV327830 PQR327830 QAN327830 QKJ327830 QUF327830 REB327830 RNX327830 RXT327830 SHP327830 SRL327830 TBH327830 TLD327830 TUZ327830 UEV327830 UOR327830 UYN327830 VIJ327830 VSF327830 WCB327830 WLX327830 WVT327830 L393366 JH393366 TD393366 ACZ393366 AMV393366 AWR393366 BGN393366 BQJ393366 CAF393366 CKB393366 CTX393366 DDT393366 DNP393366 DXL393366 EHH393366 ERD393366 FAZ393366 FKV393366 FUR393366 GEN393366 GOJ393366 GYF393366 HIB393366 HRX393366 IBT393366 ILP393366 IVL393366 JFH393366 JPD393366 JYZ393366 KIV393366 KSR393366 LCN393366 LMJ393366 LWF393366 MGB393366 MPX393366 MZT393366 NJP393366 NTL393366 ODH393366 OND393366 OWZ393366 PGV393366 PQR393366 QAN393366 QKJ393366 QUF393366 REB393366 RNX393366 RXT393366 SHP393366 SRL393366 TBH393366 TLD393366 TUZ393366 UEV393366 UOR393366 UYN393366 VIJ393366 VSF393366 WCB393366 WLX393366 WVT393366 L458902 JH458902 TD458902 ACZ458902 AMV458902 AWR458902 BGN458902 BQJ458902 CAF458902 CKB458902 CTX458902 DDT458902 DNP458902 DXL458902 EHH458902 ERD458902 FAZ458902 FKV458902 FUR458902 GEN458902 GOJ458902 GYF458902 HIB458902 HRX458902 IBT458902 ILP458902 IVL458902 JFH458902 JPD458902 JYZ458902 KIV458902 KSR458902 LCN458902 LMJ458902 LWF458902 MGB458902 MPX458902 MZT458902 NJP458902 NTL458902 ODH458902 OND458902 OWZ458902 PGV458902 PQR458902 QAN458902 QKJ458902 QUF458902 REB458902 RNX458902 RXT458902 SHP458902 SRL458902 TBH458902 TLD458902 TUZ458902 UEV458902 UOR458902 UYN458902 VIJ458902 VSF458902 WCB458902 WLX458902 WVT458902 L524438 JH524438 TD524438 ACZ524438 AMV524438 AWR524438 BGN524438 BQJ524438 CAF524438 CKB524438 CTX524438 DDT524438 DNP524438 DXL524438 EHH524438 ERD524438 FAZ524438 FKV524438 FUR524438 GEN524438 GOJ524438 GYF524438 HIB524438 HRX524438 IBT524438 ILP524438 IVL524438 JFH524438 JPD524438 JYZ524438 KIV524438 KSR524438 LCN524438 LMJ524438 LWF524438 MGB524438 MPX524438 MZT524438 NJP524438 NTL524438 ODH524438 OND524438 OWZ524438 PGV524438 PQR524438 QAN524438 QKJ524438 QUF524438 REB524438 RNX524438 RXT524438 SHP524438 SRL524438 TBH524438 TLD524438 TUZ524438 UEV524438 UOR524438 UYN524438 VIJ524438 VSF524438 WCB524438 WLX524438 WVT524438 L589974 JH589974 TD589974 ACZ589974 AMV589974 AWR589974 BGN589974 BQJ589974 CAF589974 CKB589974 CTX589974 DDT589974 DNP589974 DXL589974 EHH589974 ERD589974 FAZ589974 FKV589974 FUR589974 GEN589974 GOJ589974 GYF589974 HIB589974 HRX589974 IBT589974 ILP589974 IVL589974 JFH589974 JPD589974 JYZ589974 KIV589974 KSR589974 LCN589974 LMJ589974 LWF589974 MGB589974 MPX589974 MZT589974 NJP589974 NTL589974 ODH589974 OND589974 OWZ589974 PGV589974 PQR589974 QAN589974 QKJ589974 QUF589974 REB589974 RNX589974 RXT589974 SHP589974 SRL589974 TBH589974 TLD589974 TUZ589974 UEV589974 UOR589974 UYN589974 VIJ589974 VSF589974 WCB589974 WLX589974 WVT589974 L655510 JH655510 TD655510 ACZ655510 AMV655510 AWR655510 BGN655510 BQJ655510 CAF655510 CKB655510 CTX655510 DDT655510 DNP655510 DXL655510 EHH655510 ERD655510 FAZ655510 FKV655510 FUR655510 GEN655510 GOJ655510 GYF655510 HIB655510 HRX655510 IBT655510 ILP655510 IVL655510 JFH655510 JPD655510 JYZ655510 KIV655510 KSR655510 LCN655510 LMJ655510 LWF655510 MGB655510 MPX655510 MZT655510 NJP655510 NTL655510 ODH655510 OND655510 OWZ655510 PGV655510 PQR655510 QAN655510 QKJ655510 QUF655510 REB655510 RNX655510 RXT655510 SHP655510 SRL655510 TBH655510 TLD655510 TUZ655510 UEV655510 UOR655510 UYN655510 VIJ655510 VSF655510 WCB655510 WLX655510 WVT655510 L721046 JH721046 TD721046 ACZ721046 AMV721046 AWR721046 BGN721046 BQJ721046 CAF721046 CKB721046 CTX721046 DDT721046 DNP721046 DXL721046 EHH721046 ERD721046 FAZ721046 FKV721046 FUR721046 GEN721046 GOJ721046 GYF721046 HIB721046 HRX721046 IBT721046 ILP721046 IVL721046 JFH721046 JPD721046 JYZ721046 KIV721046 KSR721046 LCN721046 LMJ721046 LWF721046 MGB721046 MPX721046 MZT721046 NJP721046 NTL721046 ODH721046 OND721046 OWZ721046 PGV721046 PQR721046 QAN721046 QKJ721046 QUF721046 REB721046 RNX721046 RXT721046 SHP721046 SRL721046 TBH721046 TLD721046 TUZ721046 UEV721046 UOR721046 UYN721046 VIJ721046 VSF721046 WCB721046 WLX721046 WVT721046 L786582 JH786582 TD786582 ACZ786582 AMV786582 AWR786582 BGN786582 BQJ786582 CAF786582 CKB786582 CTX786582 DDT786582 DNP786582 DXL786582 EHH786582 ERD786582 FAZ786582 FKV786582 FUR786582 GEN786582 GOJ786582 GYF786582 HIB786582 HRX786582 IBT786582 ILP786582 IVL786582 JFH786582 JPD786582 JYZ786582 KIV786582 KSR786582 LCN786582 LMJ786582 LWF786582 MGB786582 MPX786582 MZT786582 NJP786582 NTL786582 ODH786582 OND786582 OWZ786582 PGV786582 PQR786582 QAN786582 QKJ786582 QUF786582 REB786582 RNX786582 RXT786582 SHP786582 SRL786582 TBH786582 TLD786582 TUZ786582 UEV786582 UOR786582 UYN786582 VIJ786582 VSF786582 WCB786582 WLX786582 WVT786582 L852118 JH852118 TD852118 ACZ852118 AMV852118 AWR852118 BGN852118 BQJ852118 CAF852118 CKB852118 CTX852118 DDT852118 DNP852118 DXL852118 EHH852118 ERD852118 FAZ852118 FKV852118 FUR852118 GEN852118 GOJ852118 GYF852118 HIB852118 HRX852118 IBT852118 ILP852118 IVL852118 JFH852118 JPD852118 JYZ852118 KIV852118 KSR852118 LCN852118 LMJ852118 LWF852118 MGB852118 MPX852118 MZT852118 NJP852118 NTL852118 ODH852118 OND852118 OWZ852118 PGV852118 PQR852118 QAN852118 QKJ852118 QUF852118 REB852118 RNX852118 RXT852118 SHP852118 SRL852118 TBH852118 TLD852118 TUZ852118 UEV852118 UOR852118 UYN852118 VIJ852118 VSF852118 WCB852118 WLX852118 WVT852118 L917654 JH917654 TD917654 ACZ917654 AMV917654 AWR917654 BGN917654 BQJ917654 CAF917654 CKB917654 CTX917654 DDT917654 DNP917654 DXL917654 EHH917654 ERD917654 FAZ917654 FKV917654 FUR917654 GEN917654 GOJ917654 GYF917654 HIB917654 HRX917654 IBT917654 ILP917654 IVL917654 JFH917654 JPD917654 JYZ917654 KIV917654 KSR917654 LCN917654 LMJ917654 LWF917654 MGB917654 MPX917654 MZT917654 NJP917654 NTL917654 ODH917654 OND917654 OWZ917654 PGV917654 PQR917654 QAN917654 QKJ917654 QUF917654 REB917654 RNX917654 RXT917654 SHP917654 SRL917654 TBH917654 TLD917654 TUZ917654 UEV917654 UOR917654 UYN917654 VIJ917654 VSF917654 WCB917654 WLX917654 WVT917654 L983190 JH983190 TD983190 ACZ983190 AMV983190 AWR983190 BGN983190 BQJ983190 CAF983190 CKB983190 CTX983190 DDT983190 DNP983190 DXL983190 EHH983190 ERD983190 FAZ983190 FKV983190 FUR983190 GEN983190 GOJ983190 GYF983190 HIB983190 HRX983190 IBT983190 ILP983190 IVL983190 JFH983190 JPD983190 JYZ983190 KIV983190 KSR983190 LCN983190 LMJ983190 LWF983190 MGB983190 MPX983190 MZT983190 NJP983190 NTL983190 ODH983190 OND983190 OWZ983190 PGV983190 PQR983190 QAN983190 QKJ983190 QUF983190 REB983190 RNX983190 RXT983190 SHP983190 SRL983190 TBH983190 TLD983190 TUZ983190 UEV983190 UOR983190 UYN983190 VIJ983190 VSF983190 WCB983190 WLX983190 WVT983190 L65773 JH65773 TD65773 ACZ65773 AMV65773 AWR65773 BGN65773 BQJ65773 CAF65773 CKB65773 CTX65773 DDT65773 DNP65773 DXL65773 EHH65773 ERD65773 FAZ65773 FKV65773 FUR65773 GEN65773 GOJ65773 GYF65773 HIB65773 HRX65773 IBT65773 ILP65773 IVL65773 JFH65773 JPD65773 JYZ65773 KIV65773 KSR65773 LCN65773 LMJ65773 LWF65773 MGB65773 MPX65773 MZT65773 NJP65773 NTL65773 ODH65773 OND65773 OWZ65773 PGV65773 PQR65773 QAN65773 QKJ65773 QUF65773 REB65773 RNX65773 RXT65773 SHP65773 SRL65773 TBH65773 TLD65773 TUZ65773 UEV65773 UOR65773 UYN65773 VIJ65773 VSF65773 WCB65773 WLX65773 WVT65773 L131309 JH131309 TD131309 ACZ131309 AMV131309 AWR131309 BGN131309 BQJ131309 CAF131309 CKB131309 CTX131309 DDT131309 DNP131309 DXL131309 EHH131309 ERD131309 FAZ131309 FKV131309 FUR131309 GEN131309 GOJ131309 GYF131309 HIB131309 HRX131309 IBT131309 ILP131309 IVL131309 JFH131309 JPD131309 JYZ131309 KIV131309 KSR131309 LCN131309 LMJ131309 LWF131309 MGB131309 MPX131309 MZT131309 NJP131309 NTL131309 ODH131309 OND131309 OWZ131309 PGV131309 PQR131309 QAN131309 QKJ131309 QUF131309 REB131309 RNX131309 RXT131309 SHP131309 SRL131309 TBH131309 TLD131309 TUZ131309 UEV131309 UOR131309 UYN131309 VIJ131309 VSF131309 WCB131309 WLX131309 WVT131309 L196845 JH196845 TD196845 ACZ196845 AMV196845 AWR196845 BGN196845 BQJ196845 CAF196845 CKB196845 CTX196845 DDT196845 DNP196845 DXL196845 EHH196845 ERD196845 FAZ196845 FKV196845 FUR196845 GEN196845 GOJ196845 GYF196845 HIB196845 HRX196845 IBT196845 ILP196845 IVL196845 JFH196845 JPD196845 JYZ196845 KIV196845 KSR196845 LCN196845 LMJ196845 LWF196845 MGB196845 MPX196845 MZT196845 NJP196845 NTL196845 ODH196845 OND196845 OWZ196845 PGV196845 PQR196845 QAN196845 QKJ196845 QUF196845 REB196845 RNX196845 RXT196845 SHP196845 SRL196845 TBH196845 TLD196845 TUZ196845 UEV196845 UOR196845 UYN196845 VIJ196845 VSF196845 WCB196845 WLX196845 WVT196845 L262381 JH262381 TD262381 ACZ262381 AMV262381 AWR262381 BGN262381 BQJ262381 CAF262381 CKB262381 CTX262381 DDT262381 DNP262381 DXL262381 EHH262381 ERD262381 FAZ262381 FKV262381 FUR262381 GEN262381 GOJ262381 GYF262381 HIB262381 HRX262381 IBT262381 ILP262381 IVL262381 JFH262381 JPD262381 JYZ262381 KIV262381 KSR262381 LCN262381 LMJ262381 LWF262381 MGB262381 MPX262381 MZT262381 NJP262381 NTL262381 ODH262381 OND262381 OWZ262381 PGV262381 PQR262381 QAN262381 QKJ262381 QUF262381 REB262381 RNX262381 RXT262381 SHP262381 SRL262381 TBH262381 TLD262381 TUZ262381 UEV262381 UOR262381 UYN262381 VIJ262381 VSF262381 WCB262381 WLX262381 WVT262381 L327917 JH327917 TD327917 ACZ327917 AMV327917 AWR327917 BGN327917 BQJ327917 CAF327917 CKB327917 CTX327917 DDT327917 DNP327917 DXL327917 EHH327917 ERD327917 FAZ327917 FKV327917 FUR327917 GEN327917 GOJ327917 GYF327917 HIB327917 HRX327917 IBT327917 ILP327917 IVL327917 JFH327917 JPD327917 JYZ327917 KIV327917 KSR327917 LCN327917 LMJ327917 LWF327917 MGB327917 MPX327917 MZT327917 NJP327917 NTL327917 ODH327917 OND327917 OWZ327917 PGV327917 PQR327917 QAN327917 QKJ327917 QUF327917 REB327917 RNX327917 RXT327917 SHP327917 SRL327917 TBH327917 TLD327917 TUZ327917 UEV327917 UOR327917 UYN327917 VIJ327917 VSF327917 WCB327917 WLX327917 WVT327917 L393453 JH393453 TD393453 ACZ393453 AMV393453 AWR393453 BGN393453 BQJ393453 CAF393453 CKB393453 CTX393453 DDT393453 DNP393453 DXL393453 EHH393453 ERD393453 FAZ393453 FKV393453 FUR393453 GEN393453 GOJ393453 GYF393453 HIB393453 HRX393453 IBT393453 ILP393453 IVL393453 JFH393453 JPD393453 JYZ393453 KIV393453 KSR393453 LCN393453 LMJ393453 LWF393453 MGB393453 MPX393453 MZT393453 NJP393453 NTL393453 ODH393453 OND393453 OWZ393453 PGV393453 PQR393453 QAN393453 QKJ393453 QUF393453 REB393453 RNX393453 RXT393453 SHP393453 SRL393453 TBH393453 TLD393453 TUZ393453 UEV393453 UOR393453 UYN393453 VIJ393453 VSF393453 WCB393453 WLX393453 WVT393453 L458989 JH458989 TD458989 ACZ458989 AMV458989 AWR458989 BGN458989 BQJ458989 CAF458989 CKB458989 CTX458989 DDT458989 DNP458989 DXL458989 EHH458989 ERD458989 FAZ458989 FKV458989 FUR458989 GEN458989 GOJ458989 GYF458989 HIB458989 HRX458989 IBT458989 ILP458989 IVL458989 JFH458989 JPD458989 JYZ458989 KIV458989 KSR458989 LCN458989 LMJ458989 LWF458989 MGB458989 MPX458989 MZT458989 NJP458989 NTL458989 ODH458989 OND458989 OWZ458989 PGV458989 PQR458989 QAN458989 QKJ458989 QUF458989 REB458989 RNX458989 RXT458989 SHP458989 SRL458989 TBH458989 TLD458989 TUZ458989 UEV458989 UOR458989 UYN458989 VIJ458989 VSF458989 WCB458989 WLX458989 WVT458989 L524525 JH524525 TD524525 ACZ524525 AMV524525 AWR524525 BGN524525 BQJ524525 CAF524525 CKB524525 CTX524525 DDT524525 DNP524525 DXL524525 EHH524525 ERD524525 FAZ524525 FKV524525 FUR524525 GEN524525 GOJ524525 GYF524525 HIB524525 HRX524525 IBT524525 ILP524525 IVL524525 JFH524525 JPD524525 JYZ524525 KIV524525 KSR524525 LCN524525 LMJ524525 LWF524525 MGB524525 MPX524525 MZT524525 NJP524525 NTL524525 ODH524525 OND524525 OWZ524525 PGV524525 PQR524525 QAN524525 QKJ524525 QUF524525 REB524525 RNX524525 RXT524525 SHP524525 SRL524525 TBH524525 TLD524525 TUZ524525 UEV524525 UOR524525 UYN524525 VIJ524525 VSF524525 WCB524525 WLX524525 WVT524525 L590061 JH590061 TD590061 ACZ590061 AMV590061 AWR590061 BGN590061 BQJ590061 CAF590061 CKB590061 CTX590061 DDT590061 DNP590061 DXL590061 EHH590061 ERD590061 FAZ590061 FKV590061 FUR590061 GEN590061 GOJ590061 GYF590061 HIB590061 HRX590061 IBT590061 ILP590061 IVL590061 JFH590061 JPD590061 JYZ590061 KIV590061 KSR590061 LCN590061 LMJ590061 LWF590061 MGB590061 MPX590061 MZT590061 NJP590061 NTL590061 ODH590061 OND590061 OWZ590061 PGV590061 PQR590061 QAN590061 QKJ590061 QUF590061 REB590061 RNX590061 RXT590061 SHP590061 SRL590061 TBH590061 TLD590061 TUZ590061 UEV590061 UOR590061 UYN590061 VIJ590061 VSF590061 WCB590061 WLX590061 WVT590061 L655597 JH655597 TD655597 ACZ655597 AMV655597 AWR655597 BGN655597 BQJ655597 CAF655597 CKB655597 CTX655597 DDT655597 DNP655597 DXL655597 EHH655597 ERD655597 FAZ655597 FKV655597 FUR655597 GEN655597 GOJ655597 GYF655597 HIB655597 HRX655597 IBT655597 ILP655597 IVL655597 JFH655597 JPD655597 JYZ655597 KIV655597 KSR655597 LCN655597 LMJ655597 LWF655597 MGB655597 MPX655597 MZT655597 NJP655597 NTL655597 ODH655597 OND655597 OWZ655597 PGV655597 PQR655597 QAN655597 QKJ655597 QUF655597 REB655597 RNX655597 RXT655597 SHP655597 SRL655597 TBH655597 TLD655597 TUZ655597 UEV655597 UOR655597 UYN655597 VIJ655597 VSF655597 WCB655597 WLX655597 WVT655597 L721133 JH721133 TD721133 ACZ721133 AMV721133 AWR721133 BGN721133 BQJ721133 CAF721133 CKB721133 CTX721133 DDT721133 DNP721133 DXL721133 EHH721133 ERD721133 FAZ721133 FKV721133 FUR721133 GEN721133 GOJ721133 GYF721133 HIB721133 HRX721133 IBT721133 ILP721133 IVL721133 JFH721133 JPD721133 JYZ721133 KIV721133 KSR721133 LCN721133 LMJ721133 LWF721133 MGB721133 MPX721133 MZT721133 NJP721133 NTL721133 ODH721133 OND721133 OWZ721133 PGV721133 PQR721133 QAN721133 QKJ721133 QUF721133 REB721133 RNX721133 RXT721133 SHP721133 SRL721133 TBH721133 TLD721133 TUZ721133 UEV721133 UOR721133 UYN721133 VIJ721133 VSF721133 WCB721133 WLX721133 WVT721133 L786669 JH786669 TD786669 ACZ786669 AMV786669 AWR786669 BGN786669 BQJ786669 CAF786669 CKB786669 CTX786669 DDT786669 DNP786669 DXL786669 EHH786669 ERD786669 FAZ786669 FKV786669 FUR786669 GEN786669 GOJ786669 GYF786669 HIB786669 HRX786669 IBT786669 ILP786669 IVL786669 JFH786669 JPD786669 JYZ786669 KIV786669 KSR786669 LCN786669 LMJ786669 LWF786669 MGB786669 MPX786669 MZT786669 NJP786669 NTL786669 ODH786669 OND786669 OWZ786669 PGV786669 PQR786669 QAN786669 QKJ786669 QUF786669 REB786669 RNX786669 RXT786669 SHP786669 SRL786669 TBH786669 TLD786669 TUZ786669 UEV786669 UOR786669 UYN786669 VIJ786669 VSF786669 WCB786669 WLX786669 WVT786669 L852205 JH852205 TD852205 ACZ852205 AMV852205 AWR852205 BGN852205 BQJ852205 CAF852205 CKB852205 CTX852205 DDT852205 DNP852205 DXL852205 EHH852205 ERD852205 FAZ852205 FKV852205 FUR852205 GEN852205 GOJ852205 GYF852205 HIB852205 HRX852205 IBT852205 ILP852205 IVL852205 JFH852205 JPD852205 JYZ852205 KIV852205 KSR852205 LCN852205 LMJ852205 LWF852205 MGB852205 MPX852205 MZT852205 NJP852205 NTL852205 ODH852205 OND852205 OWZ852205 PGV852205 PQR852205 QAN852205 QKJ852205 QUF852205 REB852205 RNX852205 RXT852205 SHP852205 SRL852205 TBH852205 TLD852205 TUZ852205 UEV852205 UOR852205 UYN852205 VIJ852205 VSF852205 WCB852205 WLX852205 WVT852205 L917741 JH917741 TD917741 ACZ917741 AMV917741 AWR917741 BGN917741 BQJ917741 CAF917741 CKB917741 CTX917741 DDT917741 DNP917741 DXL917741 EHH917741 ERD917741 FAZ917741 FKV917741 FUR917741 GEN917741 GOJ917741 GYF917741 HIB917741 HRX917741 IBT917741 ILP917741 IVL917741 JFH917741 JPD917741 JYZ917741 KIV917741 KSR917741 LCN917741 LMJ917741 LWF917741 MGB917741 MPX917741 MZT917741 NJP917741 NTL917741 ODH917741 OND917741 OWZ917741 PGV917741 PQR917741 QAN917741 QKJ917741 QUF917741 REB917741 RNX917741 RXT917741 SHP917741 SRL917741 TBH917741 TLD917741 TUZ917741 UEV917741 UOR917741 UYN917741 VIJ917741 VSF917741 WCB917741 WLX917741 WVT917741 L983277 JH983277 TD983277 ACZ983277 AMV983277 AWR983277 BGN983277 BQJ983277 CAF983277 CKB983277 CTX983277 DDT983277 DNP983277 DXL983277 EHH983277 ERD983277 FAZ983277 FKV983277 FUR983277 GEN983277 GOJ983277 GYF983277 HIB983277 HRX983277 IBT983277 ILP983277 IVL983277 JFH983277 JPD983277 JYZ983277 KIV983277 KSR983277 LCN983277 LMJ983277 LWF983277 MGB983277 MPX983277 MZT983277 NJP983277 NTL983277 ODH983277 OND983277 OWZ983277 PGV983277 PQR983277 QAN983277 QKJ983277 QUF983277 REB983277 RNX983277 RXT983277 SHP983277 SRL983277 TBH983277 TLD983277 TUZ983277 UEV983277 UOR983277 UYN983277 VIJ983277 VSF983277 WCB983277 WLX983277 WVT983277 N65773 JJ65773 TF65773 ADB65773 AMX65773 AWT65773 BGP65773 BQL65773 CAH65773 CKD65773 CTZ65773 DDV65773 DNR65773 DXN65773 EHJ65773 ERF65773 FBB65773 FKX65773 FUT65773 GEP65773 GOL65773 GYH65773 HID65773 HRZ65773 IBV65773 ILR65773 IVN65773 JFJ65773 JPF65773 JZB65773 KIX65773 KST65773 LCP65773 LML65773 LWH65773 MGD65773 MPZ65773 MZV65773 NJR65773 NTN65773 ODJ65773 ONF65773 OXB65773 PGX65773 PQT65773 QAP65773 QKL65773 QUH65773 RED65773 RNZ65773 RXV65773 SHR65773 SRN65773 TBJ65773 TLF65773 TVB65773 UEX65773 UOT65773 UYP65773 VIL65773 VSH65773 WCD65773 WLZ65773 WVV65773 N131309 JJ131309 TF131309 ADB131309 AMX131309 AWT131309 BGP131309 BQL131309 CAH131309 CKD131309 CTZ131309 DDV131309 DNR131309 DXN131309 EHJ131309 ERF131309 FBB131309 FKX131309 FUT131309 GEP131309 GOL131309 GYH131309 HID131309 HRZ131309 IBV131309 ILR131309 IVN131309 JFJ131309 JPF131309 JZB131309 KIX131309 KST131309 LCP131309 LML131309 LWH131309 MGD131309 MPZ131309 MZV131309 NJR131309 NTN131309 ODJ131309 ONF131309 OXB131309 PGX131309 PQT131309 QAP131309 QKL131309 QUH131309 RED131309 RNZ131309 RXV131309 SHR131309 SRN131309 TBJ131309 TLF131309 TVB131309 UEX131309 UOT131309 UYP131309 VIL131309 VSH131309 WCD131309 WLZ131309 WVV131309 N196845 JJ196845 TF196845 ADB196845 AMX196845 AWT196845 BGP196845 BQL196845 CAH196845 CKD196845 CTZ196845 DDV196845 DNR196845 DXN196845 EHJ196845 ERF196845 FBB196845 FKX196845 FUT196845 GEP196845 GOL196845 GYH196845 HID196845 HRZ196845 IBV196845 ILR196845 IVN196845 JFJ196845 JPF196845 JZB196845 KIX196845 KST196845 LCP196845 LML196845 LWH196845 MGD196845 MPZ196845 MZV196845 NJR196845 NTN196845 ODJ196845 ONF196845 OXB196845 PGX196845 PQT196845 QAP196845 QKL196845 QUH196845 RED196845 RNZ196845 RXV196845 SHR196845 SRN196845 TBJ196845 TLF196845 TVB196845 UEX196845 UOT196845 UYP196845 VIL196845 VSH196845 WCD196845 WLZ196845 WVV196845 N262381 JJ262381 TF262381 ADB262381 AMX262381 AWT262381 BGP262381 BQL262381 CAH262381 CKD262381 CTZ262381 DDV262381 DNR262381 DXN262381 EHJ262381 ERF262381 FBB262381 FKX262381 FUT262381 GEP262381 GOL262381 GYH262381 HID262381 HRZ262381 IBV262381 ILR262381 IVN262381 JFJ262381 JPF262381 JZB262381 KIX262381 KST262381 LCP262381 LML262381 LWH262381 MGD262381 MPZ262381 MZV262381 NJR262381 NTN262381 ODJ262381 ONF262381 OXB262381 PGX262381 PQT262381 QAP262381 QKL262381 QUH262381 RED262381 RNZ262381 RXV262381 SHR262381 SRN262381 TBJ262381 TLF262381 TVB262381 UEX262381 UOT262381 UYP262381 VIL262381 VSH262381 WCD262381 WLZ262381 WVV262381 N327917 JJ327917 TF327917 ADB327917 AMX327917 AWT327917 BGP327917 BQL327917 CAH327917 CKD327917 CTZ327917 DDV327917 DNR327917 DXN327917 EHJ327917 ERF327917 FBB327917 FKX327917 FUT327917 GEP327917 GOL327917 GYH327917 HID327917 HRZ327917 IBV327917 ILR327917 IVN327917 JFJ327917 JPF327917 JZB327917 KIX327917 KST327917 LCP327917 LML327917 LWH327917 MGD327917 MPZ327917 MZV327917 NJR327917 NTN327917 ODJ327917 ONF327917 OXB327917 PGX327917 PQT327917 QAP327917 QKL327917 QUH327917 RED327917 RNZ327917 RXV327917 SHR327917 SRN327917 TBJ327917 TLF327917 TVB327917 UEX327917 UOT327917 UYP327917 VIL327917 VSH327917 WCD327917 WLZ327917 WVV327917 N393453 JJ393453 TF393453 ADB393453 AMX393453 AWT393453 BGP393453 BQL393453 CAH393453 CKD393453 CTZ393453 DDV393453 DNR393453 DXN393453 EHJ393453 ERF393453 FBB393453 FKX393453 FUT393453 GEP393453 GOL393453 GYH393453 HID393453 HRZ393453 IBV393453 ILR393453 IVN393453 JFJ393453 JPF393453 JZB393453 KIX393453 KST393453 LCP393453 LML393453 LWH393453 MGD393453 MPZ393453 MZV393453 NJR393453 NTN393453 ODJ393453 ONF393453 OXB393453 PGX393453 PQT393453 QAP393453 QKL393453 QUH393453 RED393453 RNZ393453 RXV393453 SHR393453 SRN393453 TBJ393453 TLF393453 TVB393453 UEX393453 UOT393453 UYP393453 VIL393453 VSH393453 WCD393453 WLZ393453 WVV393453 N458989 JJ458989 TF458989 ADB458989 AMX458989 AWT458989 BGP458989 BQL458989 CAH458989 CKD458989 CTZ458989 DDV458989 DNR458989 DXN458989 EHJ458989 ERF458989 FBB458989 FKX458989 FUT458989 GEP458989 GOL458989 GYH458989 HID458989 HRZ458989 IBV458989 ILR458989 IVN458989 JFJ458989 JPF458989 JZB458989 KIX458989 KST458989 LCP458989 LML458989 LWH458989 MGD458989 MPZ458989 MZV458989 NJR458989 NTN458989 ODJ458989 ONF458989 OXB458989 PGX458989 PQT458989 QAP458989 QKL458989 QUH458989 RED458989 RNZ458989 RXV458989 SHR458989 SRN458989 TBJ458989 TLF458989 TVB458989 UEX458989 UOT458989 UYP458989 VIL458989 VSH458989 WCD458989 WLZ458989 WVV458989 N524525 JJ524525 TF524525 ADB524525 AMX524525 AWT524525 BGP524525 BQL524525 CAH524525 CKD524525 CTZ524525 DDV524525 DNR524525 DXN524525 EHJ524525 ERF524525 FBB524525 FKX524525 FUT524525 GEP524525 GOL524525 GYH524525 HID524525 HRZ524525 IBV524525 ILR524525 IVN524525 JFJ524525 JPF524525 JZB524525 KIX524525 KST524525 LCP524525 LML524525 LWH524525 MGD524525 MPZ524525 MZV524525 NJR524525 NTN524525 ODJ524525 ONF524525 OXB524525 PGX524525 PQT524525 QAP524525 QKL524525 QUH524525 RED524525 RNZ524525 RXV524525 SHR524525 SRN524525 TBJ524525 TLF524525 TVB524525 UEX524525 UOT524525 UYP524525 VIL524525 VSH524525 WCD524525 WLZ524525 WVV524525 N590061 JJ590061 TF590061 ADB590061 AMX590061 AWT590061 BGP590061 BQL590061 CAH590061 CKD590061 CTZ590061 DDV590061 DNR590061 DXN590061 EHJ590061 ERF590061 FBB590061 FKX590061 FUT590061 GEP590061 GOL590061 GYH590061 HID590061 HRZ590061 IBV590061 ILR590061 IVN590061 JFJ590061 JPF590061 JZB590061 KIX590061 KST590061 LCP590061 LML590061 LWH590061 MGD590061 MPZ590061 MZV590061 NJR590061 NTN590061 ODJ590061 ONF590061 OXB590061 PGX590061 PQT590061 QAP590061 QKL590061 QUH590061 RED590061 RNZ590061 RXV590061 SHR590061 SRN590061 TBJ590061 TLF590061 TVB590061 UEX590061 UOT590061 UYP590061 VIL590061 VSH590061 WCD590061 WLZ590061 WVV590061 N655597 JJ655597 TF655597 ADB655597 AMX655597 AWT655597 BGP655597 BQL655597 CAH655597 CKD655597 CTZ655597 DDV655597 DNR655597 DXN655597 EHJ655597 ERF655597 FBB655597 FKX655597 FUT655597 GEP655597 GOL655597 GYH655597 HID655597 HRZ655597 IBV655597 ILR655597 IVN655597 JFJ655597 JPF655597 JZB655597 KIX655597 KST655597 LCP655597 LML655597 LWH655597 MGD655597 MPZ655597 MZV655597 NJR655597 NTN655597 ODJ655597 ONF655597 OXB655597 PGX655597 PQT655597 QAP655597 QKL655597 QUH655597 RED655597 RNZ655597 RXV655597 SHR655597 SRN655597 TBJ655597 TLF655597 TVB655597 UEX655597 UOT655597 UYP655597 VIL655597 VSH655597 WCD655597 WLZ655597 WVV655597 N721133 JJ721133 TF721133 ADB721133 AMX721133 AWT721133 BGP721133 BQL721133 CAH721133 CKD721133 CTZ721133 DDV721133 DNR721133 DXN721133 EHJ721133 ERF721133 FBB721133 FKX721133 FUT721133 GEP721133 GOL721133 GYH721133 HID721133 HRZ721133 IBV721133 ILR721133 IVN721133 JFJ721133 JPF721133 JZB721133 KIX721133 KST721133 LCP721133 LML721133 LWH721133 MGD721133 MPZ721133 MZV721133 NJR721133 NTN721133 ODJ721133 ONF721133 OXB721133 PGX721133 PQT721133 QAP721133 QKL721133 QUH721133 RED721133 RNZ721133 RXV721133 SHR721133 SRN721133 TBJ721133 TLF721133 TVB721133 UEX721133 UOT721133 UYP721133 VIL721133 VSH721133 WCD721133 WLZ721133 WVV721133 N786669 JJ786669 TF786669 ADB786669 AMX786669 AWT786669 BGP786669 BQL786669 CAH786669 CKD786669 CTZ786669 DDV786669 DNR786669 DXN786669 EHJ786669 ERF786669 FBB786669 FKX786669 FUT786669 GEP786669 GOL786669 GYH786669 HID786669 HRZ786669 IBV786669 ILR786669 IVN786669 JFJ786669 JPF786669 JZB786669 KIX786669 KST786669 LCP786669 LML786669 LWH786669 MGD786669 MPZ786669 MZV786669 NJR786669 NTN786669 ODJ786669 ONF786669 OXB786669 PGX786669 PQT786669 QAP786669 QKL786669 QUH786669 RED786669 RNZ786669 RXV786669 SHR786669 SRN786669 TBJ786669 TLF786669 TVB786669 UEX786669 UOT786669 UYP786669 VIL786669 VSH786669 WCD786669 WLZ786669 WVV786669 N852205 JJ852205 TF852205 ADB852205 AMX852205 AWT852205 BGP852205 BQL852205 CAH852205 CKD852205 CTZ852205 DDV852205 DNR852205 DXN852205 EHJ852205 ERF852205 FBB852205 FKX852205 FUT852205 GEP852205 GOL852205 GYH852205 HID852205 HRZ852205 IBV852205 ILR852205 IVN852205 JFJ852205 JPF852205 JZB852205 KIX852205 KST852205 LCP852205 LML852205 LWH852205 MGD852205 MPZ852205 MZV852205 NJR852205 NTN852205 ODJ852205 ONF852205 OXB852205 PGX852205 PQT852205 QAP852205 QKL852205 QUH852205 RED852205 RNZ852205 RXV852205 SHR852205 SRN852205 TBJ852205 TLF852205 TVB852205 UEX852205 UOT852205 UYP852205 VIL852205 VSH852205 WCD852205 WLZ852205 WVV852205 N917741 JJ917741 TF917741 ADB917741 AMX917741 AWT917741 BGP917741 BQL917741 CAH917741 CKD917741 CTZ917741 DDV917741 DNR917741 DXN917741 EHJ917741 ERF917741 FBB917741 FKX917741 FUT917741 GEP917741 GOL917741 GYH917741 HID917741 HRZ917741 IBV917741 ILR917741 IVN917741 JFJ917741 JPF917741 JZB917741 KIX917741 KST917741 LCP917741 LML917741 LWH917741 MGD917741 MPZ917741 MZV917741 NJR917741 NTN917741 ODJ917741 ONF917741 OXB917741 PGX917741 PQT917741 QAP917741 QKL917741 QUH917741 RED917741 RNZ917741 RXV917741 SHR917741 SRN917741 TBJ917741 TLF917741 TVB917741 UEX917741 UOT917741 UYP917741 VIL917741 VSH917741 WCD917741 WLZ917741 WVV917741 N983277 JJ983277 TF983277 ADB983277 AMX983277 AWT983277 BGP983277 BQL983277 CAH983277 CKD983277 CTZ983277 DDV983277 DNR983277 DXN983277 EHJ983277 ERF983277 FBB983277 FKX983277 FUT983277 GEP983277 GOL983277 GYH983277 HID983277 HRZ983277 IBV983277 ILR983277 IVN983277 JFJ983277 JPF983277 JZB983277 KIX983277 KST983277 LCP983277 LML983277 LWH983277 MGD983277 MPZ983277 MZV983277 NJR983277 NTN983277 ODJ983277 ONF983277 OXB983277 PGX983277 PQT983277 QAP983277 QKL983277 QUH983277 RED983277 RNZ983277 RXV983277 SHR983277 SRN983277 TBJ983277 TLF983277 TVB983277 UEX983277 UOT983277 UYP983277 VIL983277 VSH983277 WCD983277 WLZ983277 WVV983277 L65887 JH65887 TD65887 ACZ65887 AMV65887 AWR65887 BGN65887 BQJ65887 CAF65887 CKB65887 CTX65887 DDT65887 DNP65887 DXL65887 EHH65887 ERD65887 FAZ65887 FKV65887 FUR65887 GEN65887 GOJ65887 GYF65887 HIB65887 HRX65887 IBT65887 ILP65887 IVL65887 JFH65887 JPD65887 JYZ65887 KIV65887 KSR65887 LCN65887 LMJ65887 LWF65887 MGB65887 MPX65887 MZT65887 NJP65887 NTL65887 ODH65887 OND65887 OWZ65887 PGV65887 PQR65887 QAN65887 QKJ65887 QUF65887 REB65887 RNX65887 RXT65887 SHP65887 SRL65887 TBH65887 TLD65887 TUZ65887 UEV65887 UOR65887 UYN65887 VIJ65887 VSF65887 WCB65887 WLX65887 WVT65887 L131423 JH131423 TD131423 ACZ131423 AMV131423 AWR131423 BGN131423 BQJ131423 CAF131423 CKB131423 CTX131423 DDT131423 DNP131423 DXL131423 EHH131423 ERD131423 FAZ131423 FKV131423 FUR131423 GEN131423 GOJ131423 GYF131423 HIB131423 HRX131423 IBT131423 ILP131423 IVL131423 JFH131423 JPD131423 JYZ131423 KIV131423 KSR131423 LCN131423 LMJ131423 LWF131423 MGB131423 MPX131423 MZT131423 NJP131423 NTL131423 ODH131423 OND131423 OWZ131423 PGV131423 PQR131423 QAN131423 QKJ131423 QUF131423 REB131423 RNX131423 RXT131423 SHP131423 SRL131423 TBH131423 TLD131423 TUZ131423 UEV131423 UOR131423 UYN131423 VIJ131423 VSF131423 WCB131423 WLX131423 WVT131423 L196959 JH196959 TD196959 ACZ196959 AMV196959 AWR196959 BGN196959 BQJ196959 CAF196959 CKB196959 CTX196959 DDT196959 DNP196959 DXL196959 EHH196959 ERD196959 FAZ196959 FKV196959 FUR196959 GEN196959 GOJ196959 GYF196959 HIB196959 HRX196959 IBT196959 ILP196959 IVL196959 JFH196959 JPD196959 JYZ196959 KIV196959 KSR196959 LCN196959 LMJ196959 LWF196959 MGB196959 MPX196959 MZT196959 NJP196959 NTL196959 ODH196959 OND196959 OWZ196959 PGV196959 PQR196959 QAN196959 QKJ196959 QUF196959 REB196959 RNX196959 RXT196959 SHP196959 SRL196959 TBH196959 TLD196959 TUZ196959 UEV196959 UOR196959 UYN196959 VIJ196959 VSF196959 WCB196959 WLX196959 WVT196959 L262495 JH262495 TD262495 ACZ262495 AMV262495 AWR262495 BGN262495 BQJ262495 CAF262495 CKB262495 CTX262495 DDT262495 DNP262495 DXL262495 EHH262495 ERD262495 FAZ262495 FKV262495 FUR262495 GEN262495 GOJ262495 GYF262495 HIB262495 HRX262495 IBT262495 ILP262495 IVL262495 JFH262495 JPD262495 JYZ262495 KIV262495 KSR262495 LCN262495 LMJ262495 LWF262495 MGB262495 MPX262495 MZT262495 NJP262495 NTL262495 ODH262495 OND262495 OWZ262495 PGV262495 PQR262495 QAN262495 QKJ262495 QUF262495 REB262495 RNX262495 RXT262495 SHP262495 SRL262495 TBH262495 TLD262495 TUZ262495 UEV262495 UOR262495 UYN262495 VIJ262495 VSF262495 WCB262495 WLX262495 WVT262495 L328031 JH328031 TD328031 ACZ328031 AMV328031 AWR328031 BGN328031 BQJ328031 CAF328031 CKB328031 CTX328031 DDT328031 DNP328031 DXL328031 EHH328031 ERD328031 FAZ328031 FKV328031 FUR328031 GEN328031 GOJ328031 GYF328031 HIB328031 HRX328031 IBT328031 ILP328031 IVL328031 JFH328031 JPD328031 JYZ328031 KIV328031 KSR328031 LCN328031 LMJ328031 LWF328031 MGB328031 MPX328031 MZT328031 NJP328031 NTL328031 ODH328031 OND328031 OWZ328031 PGV328031 PQR328031 QAN328031 QKJ328031 QUF328031 REB328031 RNX328031 RXT328031 SHP328031 SRL328031 TBH328031 TLD328031 TUZ328031 UEV328031 UOR328031 UYN328031 VIJ328031 VSF328031 WCB328031 WLX328031 WVT328031 L393567 JH393567 TD393567 ACZ393567 AMV393567 AWR393567 BGN393567 BQJ393567 CAF393567 CKB393567 CTX393567 DDT393567 DNP393567 DXL393567 EHH393567 ERD393567 FAZ393567 FKV393567 FUR393567 GEN393567 GOJ393567 GYF393567 HIB393567 HRX393567 IBT393567 ILP393567 IVL393567 JFH393567 JPD393567 JYZ393567 KIV393567 KSR393567 LCN393567 LMJ393567 LWF393567 MGB393567 MPX393567 MZT393567 NJP393567 NTL393567 ODH393567 OND393567 OWZ393567 PGV393567 PQR393567 QAN393567 QKJ393567 QUF393567 REB393567 RNX393567 RXT393567 SHP393567 SRL393567 TBH393567 TLD393567 TUZ393567 UEV393567 UOR393567 UYN393567 VIJ393567 VSF393567 WCB393567 WLX393567 WVT393567 L459103 JH459103 TD459103 ACZ459103 AMV459103 AWR459103 BGN459103 BQJ459103 CAF459103 CKB459103 CTX459103 DDT459103 DNP459103 DXL459103 EHH459103 ERD459103 FAZ459103 FKV459103 FUR459103 GEN459103 GOJ459103 GYF459103 HIB459103 HRX459103 IBT459103 ILP459103 IVL459103 JFH459103 JPD459103 JYZ459103 KIV459103 KSR459103 LCN459103 LMJ459103 LWF459103 MGB459103 MPX459103 MZT459103 NJP459103 NTL459103 ODH459103 OND459103 OWZ459103 PGV459103 PQR459103 QAN459103 QKJ459103 QUF459103 REB459103 RNX459103 RXT459103 SHP459103 SRL459103 TBH459103 TLD459103 TUZ459103 UEV459103 UOR459103 UYN459103 VIJ459103 VSF459103 WCB459103 WLX459103 WVT459103 L524639 JH524639 TD524639 ACZ524639 AMV524639 AWR524639 BGN524639 BQJ524639 CAF524639 CKB524639 CTX524639 DDT524639 DNP524639 DXL524639 EHH524639 ERD524639 FAZ524639 FKV524639 FUR524639 GEN524639 GOJ524639 GYF524639 HIB524639 HRX524639 IBT524639 ILP524639 IVL524639 JFH524639 JPD524639 JYZ524639 KIV524639 KSR524639 LCN524639 LMJ524639 LWF524639 MGB524639 MPX524639 MZT524639 NJP524639 NTL524639 ODH524639 OND524639 OWZ524639 PGV524639 PQR524639 QAN524639 QKJ524639 QUF524639 REB524639 RNX524639 RXT524639 SHP524639 SRL524639 TBH524639 TLD524639 TUZ524639 UEV524639 UOR524639 UYN524639 VIJ524639 VSF524639 WCB524639 WLX524639 WVT524639 L590175 JH590175 TD590175 ACZ590175 AMV590175 AWR590175 BGN590175 BQJ590175 CAF590175 CKB590175 CTX590175 DDT590175 DNP590175 DXL590175 EHH590175 ERD590175 FAZ590175 FKV590175 FUR590175 GEN590175 GOJ590175 GYF590175 HIB590175 HRX590175 IBT590175 ILP590175 IVL590175 JFH590175 JPD590175 JYZ590175 KIV590175 KSR590175 LCN590175 LMJ590175 LWF590175 MGB590175 MPX590175 MZT590175 NJP590175 NTL590175 ODH590175 OND590175 OWZ590175 PGV590175 PQR590175 QAN590175 QKJ590175 QUF590175 REB590175 RNX590175 RXT590175 SHP590175 SRL590175 TBH590175 TLD590175 TUZ590175 UEV590175 UOR590175 UYN590175 VIJ590175 VSF590175 WCB590175 WLX590175 WVT590175 L655711 JH655711 TD655711 ACZ655711 AMV655711 AWR655711 BGN655711 BQJ655711 CAF655711 CKB655711 CTX655711 DDT655711 DNP655711 DXL655711 EHH655711 ERD655711 FAZ655711 FKV655711 FUR655711 GEN655711 GOJ655711 GYF655711 HIB655711 HRX655711 IBT655711 ILP655711 IVL655711 JFH655711 JPD655711 JYZ655711 KIV655711 KSR655711 LCN655711 LMJ655711 LWF655711 MGB655711 MPX655711 MZT655711 NJP655711 NTL655711 ODH655711 OND655711 OWZ655711 PGV655711 PQR655711 QAN655711 QKJ655711 QUF655711 REB655711 RNX655711 RXT655711 SHP655711 SRL655711 TBH655711 TLD655711 TUZ655711 UEV655711 UOR655711 UYN655711 VIJ655711 VSF655711 WCB655711 WLX655711 WVT655711 L721247 JH721247 TD721247 ACZ721247 AMV721247 AWR721247 BGN721247 BQJ721247 CAF721247 CKB721247 CTX721247 DDT721247 DNP721247 DXL721247 EHH721247 ERD721247 FAZ721247 FKV721247 FUR721247 GEN721247 GOJ721247 GYF721247 HIB721247 HRX721247 IBT721247 ILP721247 IVL721247 JFH721247 JPD721247 JYZ721247 KIV721247 KSR721247 LCN721247 LMJ721247 LWF721247 MGB721247 MPX721247 MZT721247 NJP721247 NTL721247 ODH721247 OND721247 OWZ721247 PGV721247 PQR721247 QAN721247 QKJ721247 QUF721247 REB721247 RNX721247 RXT721247 SHP721247 SRL721247 TBH721247 TLD721247 TUZ721247 UEV721247 UOR721247 UYN721247 VIJ721247 VSF721247 WCB721247 WLX721247 WVT721247 L786783 JH786783 TD786783 ACZ786783 AMV786783 AWR786783 BGN786783 BQJ786783 CAF786783 CKB786783 CTX786783 DDT786783 DNP786783 DXL786783 EHH786783 ERD786783 FAZ786783 FKV786783 FUR786783 GEN786783 GOJ786783 GYF786783 HIB786783 HRX786783 IBT786783 ILP786783 IVL786783 JFH786783 JPD786783 JYZ786783 KIV786783 KSR786783 LCN786783 LMJ786783 LWF786783 MGB786783 MPX786783 MZT786783 NJP786783 NTL786783 ODH786783 OND786783 OWZ786783 PGV786783 PQR786783 QAN786783 QKJ786783 QUF786783 REB786783 RNX786783 RXT786783 SHP786783 SRL786783 TBH786783 TLD786783 TUZ786783 UEV786783 UOR786783 UYN786783 VIJ786783 VSF786783 WCB786783 WLX786783 WVT786783 L852319 JH852319 TD852319 ACZ852319 AMV852319 AWR852319 BGN852319 BQJ852319 CAF852319 CKB852319 CTX852319 DDT852319 DNP852319 DXL852319 EHH852319 ERD852319 FAZ852319 FKV852319 FUR852319 GEN852319 GOJ852319 GYF852319 HIB852319 HRX852319 IBT852319 ILP852319 IVL852319 JFH852319 JPD852319 JYZ852319 KIV852319 KSR852319 LCN852319 LMJ852319 LWF852319 MGB852319 MPX852319 MZT852319 NJP852319 NTL852319 ODH852319 OND852319 OWZ852319 PGV852319 PQR852319 QAN852319 QKJ852319 QUF852319 REB852319 RNX852319 RXT852319 SHP852319 SRL852319 TBH852319 TLD852319 TUZ852319 UEV852319 UOR852319 UYN852319 VIJ852319 VSF852319 WCB852319 WLX852319 WVT852319 L917855 JH917855 TD917855 ACZ917855 AMV917855 AWR917855 BGN917855 BQJ917855 CAF917855 CKB917855 CTX917855 DDT917855 DNP917855 DXL917855 EHH917855 ERD917855 FAZ917855 FKV917855 FUR917855 GEN917855 GOJ917855 GYF917855 HIB917855 HRX917855 IBT917855 ILP917855 IVL917855 JFH917855 JPD917855 JYZ917855 KIV917855 KSR917855 LCN917855 LMJ917855 LWF917855 MGB917855 MPX917855 MZT917855 NJP917855 NTL917855 ODH917855 OND917855 OWZ917855 PGV917855 PQR917855 QAN917855 QKJ917855 QUF917855 REB917855 RNX917855 RXT917855 SHP917855 SRL917855 TBH917855 TLD917855 TUZ917855 UEV917855 UOR917855 UYN917855 VIJ917855 VSF917855 WCB917855 WLX917855 WVT917855 L983391 JH983391 TD983391 ACZ983391 AMV983391 AWR983391 BGN983391 BQJ983391 CAF983391 CKB983391 CTX983391 DDT983391 DNP983391 DXL983391 EHH983391 ERD983391 FAZ983391 FKV983391 FUR983391 GEN983391 GOJ983391 GYF983391 HIB983391 HRX983391 IBT983391 ILP983391 IVL983391 JFH983391 JPD983391 JYZ983391 KIV983391 KSR983391 LCN983391 LMJ983391 LWF983391 MGB983391 MPX983391 MZT983391 NJP983391 NTL983391 ODH983391 OND983391 OWZ983391 PGV983391 PQR983391 QAN983391 QKJ983391 QUF983391 REB983391 RNX983391 RXT983391 SHP983391 SRL983391 TBH983391 TLD983391 TUZ983391 UEV983391 UOR983391 UYN983391 VIJ983391 VSF983391 WCB983391 WLX983391 WVT983391 N65887 JJ65887 TF65887 ADB65887 AMX65887 AWT65887 BGP65887 BQL65887 CAH65887 CKD65887 CTZ65887 DDV65887 DNR65887 DXN65887 EHJ65887 ERF65887 FBB65887 FKX65887 FUT65887 GEP65887 GOL65887 GYH65887 HID65887 HRZ65887 IBV65887 ILR65887 IVN65887 JFJ65887 JPF65887 JZB65887 KIX65887 KST65887 LCP65887 LML65887 LWH65887 MGD65887 MPZ65887 MZV65887 NJR65887 NTN65887 ODJ65887 ONF65887 OXB65887 PGX65887 PQT65887 QAP65887 QKL65887 QUH65887 RED65887 RNZ65887 RXV65887 SHR65887 SRN65887 TBJ65887 TLF65887 TVB65887 UEX65887 UOT65887 UYP65887 VIL65887 VSH65887 WCD65887 WLZ65887 WVV65887 N131423 JJ131423 TF131423 ADB131423 AMX131423 AWT131423 BGP131423 BQL131423 CAH131423 CKD131423 CTZ131423 DDV131423 DNR131423 DXN131423 EHJ131423 ERF131423 FBB131423 FKX131423 FUT131423 GEP131423 GOL131423 GYH131423 HID131423 HRZ131423 IBV131423 ILR131423 IVN131423 JFJ131423 JPF131423 JZB131423 KIX131423 KST131423 LCP131423 LML131423 LWH131423 MGD131423 MPZ131423 MZV131423 NJR131423 NTN131423 ODJ131423 ONF131423 OXB131423 PGX131423 PQT131423 QAP131423 QKL131423 QUH131423 RED131423 RNZ131423 RXV131423 SHR131423 SRN131423 TBJ131423 TLF131423 TVB131423 UEX131423 UOT131423 UYP131423 VIL131423 VSH131423 WCD131423 WLZ131423 WVV131423 N196959 JJ196959 TF196959 ADB196959 AMX196959 AWT196959 BGP196959 BQL196959 CAH196959 CKD196959 CTZ196959 DDV196959 DNR196959 DXN196959 EHJ196959 ERF196959 FBB196959 FKX196959 FUT196959 GEP196959 GOL196959 GYH196959 HID196959 HRZ196959 IBV196959 ILR196959 IVN196959 JFJ196959 JPF196959 JZB196959 KIX196959 KST196959 LCP196959 LML196959 LWH196959 MGD196959 MPZ196959 MZV196959 NJR196959 NTN196959 ODJ196959 ONF196959 OXB196959 PGX196959 PQT196959 QAP196959 QKL196959 QUH196959 RED196959 RNZ196959 RXV196959 SHR196959 SRN196959 TBJ196959 TLF196959 TVB196959 UEX196959 UOT196959 UYP196959 VIL196959 VSH196959 WCD196959 WLZ196959 WVV196959 N262495 JJ262495 TF262495 ADB262495 AMX262495 AWT262495 BGP262495 BQL262495 CAH262495 CKD262495 CTZ262495 DDV262495 DNR262495 DXN262495 EHJ262495 ERF262495 FBB262495 FKX262495 FUT262495 GEP262495 GOL262495 GYH262495 HID262495 HRZ262495 IBV262495 ILR262495 IVN262495 JFJ262495 JPF262495 JZB262495 KIX262495 KST262495 LCP262495 LML262495 LWH262495 MGD262495 MPZ262495 MZV262495 NJR262495 NTN262495 ODJ262495 ONF262495 OXB262495 PGX262495 PQT262495 QAP262495 QKL262495 QUH262495 RED262495 RNZ262495 RXV262495 SHR262495 SRN262495 TBJ262495 TLF262495 TVB262495 UEX262495 UOT262495 UYP262495 VIL262495 VSH262495 WCD262495 WLZ262495 WVV262495 N328031 JJ328031 TF328031 ADB328031 AMX328031 AWT328031 BGP328031 BQL328031 CAH328031 CKD328031 CTZ328031 DDV328031 DNR328031 DXN328031 EHJ328031 ERF328031 FBB328031 FKX328031 FUT328031 GEP328031 GOL328031 GYH328031 HID328031 HRZ328031 IBV328031 ILR328031 IVN328031 JFJ328031 JPF328031 JZB328031 KIX328031 KST328031 LCP328031 LML328031 LWH328031 MGD328031 MPZ328031 MZV328031 NJR328031 NTN328031 ODJ328031 ONF328031 OXB328031 PGX328031 PQT328031 QAP328031 QKL328031 QUH328031 RED328031 RNZ328031 RXV328031 SHR328031 SRN328031 TBJ328031 TLF328031 TVB328031 UEX328031 UOT328031 UYP328031 VIL328031 VSH328031 WCD328031 WLZ328031 WVV328031 N393567 JJ393567 TF393567 ADB393567 AMX393567 AWT393567 BGP393567 BQL393567 CAH393567 CKD393567 CTZ393567 DDV393567 DNR393567 DXN393567 EHJ393567 ERF393567 FBB393567 FKX393567 FUT393567 GEP393567 GOL393567 GYH393567 HID393567 HRZ393567 IBV393567 ILR393567 IVN393567 JFJ393567 JPF393567 JZB393567 KIX393567 KST393567 LCP393567 LML393567 LWH393567 MGD393567 MPZ393567 MZV393567 NJR393567 NTN393567 ODJ393567 ONF393567 OXB393567 PGX393567 PQT393567 QAP393567 QKL393567 QUH393567 RED393567 RNZ393567 RXV393567 SHR393567 SRN393567 TBJ393567 TLF393567 TVB393567 UEX393567 UOT393567 UYP393567 VIL393567 VSH393567 WCD393567 WLZ393567 WVV393567 N459103 JJ459103 TF459103 ADB459103 AMX459103 AWT459103 BGP459103 BQL459103 CAH459103 CKD459103 CTZ459103 DDV459103 DNR459103 DXN459103 EHJ459103 ERF459103 FBB459103 FKX459103 FUT459103 GEP459103 GOL459103 GYH459103 HID459103 HRZ459103 IBV459103 ILR459103 IVN459103 JFJ459103 JPF459103 JZB459103 KIX459103 KST459103 LCP459103 LML459103 LWH459103 MGD459103 MPZ459103 MZV459103 NJR459103 NTN459103 ODJ459103 ONF459103 OXB459103 PGX459103 PQT459103 QAP459103 QKL459103 QUH459103 RED459103 RNZ459103 RXV459103 SHR459103 SRN459103 TBJ459103 TLF459103 TVB459103 UEX459103 UOT459103 UYP459103 VIL459103 VSH459103 WCD459103 WLZ459103 WVV459103 N524639 JJ524639 TF524639 ADB524639 AMX524639 AWT524639 BGP524639 BQL524639 CAH524639 CKD524639 CTZ524639 DDV524639 DNR524639 DXN524639 EHJ524639 ERF524639 FBB524639 FKX524639 FUT524639 GEP524639 GOL524639 GYH524639 HID524639 HRZ524639 IBV524639 ILR524639 IVN524639 JFJ524639 JPF524639 JZB524639 KIX524639 KST524639 LCP524639 LML524639 LWH524639 MGD524639 MPZ524639 MZV524639 NJR524639 NTN524639 ODJ524639 ONF524639 OXB524639 PGX524639 PQT524639 QAP524639 QKL524639 QUH524639 RED524639 RNZ524639 RXV524639 SHR524639 SRN524639 TBJ524639 TLF524639 TVB524639 UEX524639 UOT524639 UYP524639 VIL524639 VSH524639 WCD524639 WLZ524639 WVV524639 N590175 JJ590175 TF590175 ADB590175 AMX590175 AWT590175 BGP590175 BQL590175 CAH590175 CKD590175 CTZ590175 DDV590175 DNR590175 DXN590175 EHJ590175 ERF590175 FBB590175 FKX590175 FUT590175 GEP590175 GOL590175 GYH590175 HID590175 HRZ590175 IBV590175 ILR590175 IVN590175 JFJ590175 JPF590175 JZB590175 KIX590175 KST590175 LCP590175 LML590175 LWH590175 MGD590175 MPZ590175 MZV590175 NJR590175 NTN590175 ODJ590175 ONF590175 OXB590175 PGX590175 PQT590175 QAP590175 QKL590175 QUH590175 RED590175 RNZ590175 RXV590175 SHR590175 SRN590175 TBJ590175 TLF590175 TVB590175 UEX590175 UOT590175 UYP590175 VIL590175 VSH590175 WCD590175 WLZ590175 WVV590175 N655711 JJ655711 TF655711 ADB655711 AMX655711 AWT655711 BGP655711 BQL655711 CAH655711 CKD655711 CTZ655711 DDV655711 DNR655711 DXN655711 EHJ655711 ERF655711 FBB655711 FKX655711 FUT655711 GEP655711 GOL655711 GYH655711 HID655711 HRZ655711 IBV655711 ILR655711 IVN655711 JFJ655711 JPF655711 JZB655711 KIX655711 KST655711 LCP655711 LML655711 LWH655711 MGD655711 MPZ655711 MZV655711 NJR655711 NTN655711 ODJ655711 ONF655711 OXB655711 PGX655711 PQT655711 QAP655711 QKL655711 QUH655711 RED655711 RNZ655711 RXV655711 SHR655711 SRN655711 TBJ655711 TLF655711 TVB655711 UEX655711 UOT655711 UYP655711 VIL655711 VSH655711 WCD655711 WLZ655711 WVV655711 N721247 JJ721247 TF721247 ADB721247 AMX721247 AWT721247 BGP721247 BQL721247 CAH721247 CKD721247 CTZ721247 DDV721247 DNR721247 DXN721247 EHJ721247 ERF721247 FBB721247 FKX721247 FUT721247 GEP721247 GOL721247 GYH721247 HID721247 HRZ721247 IBV721247 ILR721247 IVN721247 JFJ721247 JPF721247 JZB721247 KIX721247 KST721247 LCP721247 LML721247 LWH721247 MGD721247 MPZ721247 MZV721247 NJR721247 NTN721247 ODJ721247 ONF721247 OXB721247 PGX721247 PQT721247 QAP721247 QKL721247 QUH721247 RED721247 RNZ721247 RXV721247 SHR721247 SRN721247 TBJ721247 TLF721247 TVB721247 UEX721247 UOT721247 UYP721247 VIL721247 VSH721247 WCD721247 WLZ721247 WVV721247 N786783 JJ786783 TF786783 ADB786783 AMX786783 AWT786783 BGP786783 BQL786783 CAH786783 CKD786783 CTZ786783 DDV786783 DNR786783 DXN786783 EHJ786783 ERF786783 FBB786783 FKX786783 FUT786783 GEP786783 GOL786783 GYH786783 HID786783 HRZ786783 IBV786783 ILR786783 IVN786783 JFJ786783 JPF786783 JZB786783 KIX786783 KST786783 LCP786783 LML786783 LWH786783 MGD786783 MPZ786783 MZV786783 NJR786783 NTN786783 ODJ786783 ONF786783 OXB786783 PGX786783 PQT786783 QAP786783 QKL786783 QUH786783 RED786783 RNZ786783 RXV786783 SHR786783 SRN786783 TBJ786783 TLF786783 TVB786783 UEX786783 UOT786783 UYP786783 VIL786783 VSH786783 WCD786783 WLZ786783 WVV786783 N852319 JJ852319 TF852319 ADB852319 AMX852319 AWT852319 BGP852319 BQL852319 CAH852319 CKD852319 CTZ852319 DDV852319 DNR852319 DXN852319 EHJ852319 ERF852319 FBB852319 FKX852319 FUT852319 GEP852319 GOL852319 GYH852319 HID852319 HRZ852319 IBV852319 ILR852319 IVN852319 JFJ852319 JPF852319 JZB852319 KIX852319 KST852319 LCP852319 LML852319 LWH852319 MGD852319 MPZ852319 MZV852319 NJR852319 NTN852319 ODJ852319 ONF852319 OXB852319 PGX852319 PQT852319 QAP852319 QKL852319 QUH852319 RED852319 RNZ852319 RXV852319 SHR852319 SRN852319 TBJ852319 TLF852319 TVB852319 UEX852319 UOT852319 UYP852319 VIL852319 VSH852319 WCD852319 WLZ852319 WVV852319 N917855 JJ917855 TF917855 ADB917855 AMX917855 AWT917855 BGP917855 BQL917855 CAH917855 CKD917855 CTZ917855 DDV917855 DNR917855 DXN917855 EHJ917855 ERF917855 FBB917855 FKX917855 FUT917855 GEP917855 GOL917855 GYH917855 HID917855 HRZ917855 IBV917855 ILR917855 IVN917855 JFJ917855 JPF917855 JZB917855 KIX917855 KST917855 LCP917855 LML917855 LWH917855 MGD917855 MPZ917855 MZV917855 NJR917855 NTN917855 ODJ917855 ONF917855 OXB917855 PGX917855 PQT917855 QAP917855 QKL917855 QUH917855 RED917855 RNZ917855 RXV917855 SHR917855 SRN917855 TBJ917855 TLF917855 TVB917855 UEX917855 UOT917855 UYP917855 VIL917855 VSH917855 WCD917855 WLZ917855 WVV917855 N983391 JJ983391 TF983391 ADB983391 AMX983391 AWT983391 BGP983391 BQL983391 CAH983391 CKD983391 CTZ983391 DDV983391 DNR983391 DXN983391 EHJ983391 ERF983391 FBB983391 FKX983391 FUT983391 GEP983391 GOL983391 GYH983391 HID983391 HRZ983391 IBV983391 ILR983391 IVN983391 JFJ983391 JPF983391 JZB983391 KIX983391 KST983391 LCP983391 LML983391 LWH983391 MGD983391 MPZ983391 MZV983391 NJR983391 NTN983391 ODJ983391 ONF983391 OXB983391 PGX983391 PQT983391 QAP983391 QKL983391 QUH983391 RED983391 RNZ983391 RXV983391 SHR983391 SRN983391 TBJ983391 TLF983391 TVB983391 UEX983391 UOT983391 UYP983391 VIL983391 VSH983391 WCD983391 WLZ983391 WVV983391 L65927 JH65927 TD65927 ACZ65927 AMV65927 AWR65927 BGN65927 BQJ65927 CAF65927 CKB65927 CTX65927 DDT65927 DNP65927 DXL65927 EHH65927 ERD65927 FAZ65927 FKV65927 FUR65927 GEN65927 GOJ65927 GYF65927 HIB65927 HRX65927 IBT65927 ILP65927 IVL65927 JFH65927 JPD65927 JYZ65927 KIV65927 KSR65927 LCN65927 LMJ65927 LWF65927 MGB65927 MPX65927 MZT65927 NJP65927 NTL65927 ODH65927 OND65927 OWZ65927 PGV65927 PQR65927 QAN65927 QKJ65927 QUF65927 REB65927 RNX65927 RXT65927 SHP65927 SRL65927 TBH65927 TLD65927 TUZ65927 UEV65927 UOR65927 UYN65927 VIJ65927 VSF65927 WCB65927 WLX65927 WVT65927 L131463 JH131463 TD131463 ACZ131463 AMV131463 AWR131463 BGN131463 BQJ131463 CAF131463 CKB131463 CTX131463 DDT131463 DNP131463 DXL131463 EHH131463 ERD131463 FAZ131463 FKV131463 FUR131463 GEN131463 GOJ131463 GYF131463 HIB131463 HRX131463 IBT131463 ILP131463 IVL131463 JFH131463 JPD131463 JYZ131463 KIV131463 KSR131463 LCN131463 LMJ131463 LWF131463 MGB131463 MPX131463 MZT131463 NJP131463 NTL131463 ODH131463 OND131463 OWZ131463 PGV131463 PQR131463 QAN131463 QKJ131463 QUF131463 REB131463 RNX131463 RXT131463 SHP131463 SRL131463 TBH131463 TLD131463 TUZ131463 UEV131463 UOR131463 UYN131463 VIJ131463 VSF131463 WCB131463 WLX131463 WVT131463 L196999 JH196999 TD196999 ACZ196999 AMV196999 AWR196999 BGN196999 BQJ196999 CAF196999 CKB196999 CTX196999 DDT196999 DNP196999 DXL196999 EHH196999 ERD196999 FAZ196999 FKV196999 FUR196999 GEN196999 GOJ196999 GYF196999 HIB196999 HRX196999 IBT196999 ILP196999 IVL196999 JFH196999 JPD196999 JYZ196999 KIV196999 KSR196999 LCN196999 LMJ196999 LWF196999 MGB196999 MPX196999 MZT196999 NJP196999 NTL196999 ODH196999 OND196999 OWZ196999 PGV196999 PQR196999 QAN196999 QKJ196999 QUF196999 REB196999 RNX196999 RXT196999 SHP196999 SRL196999 TBH196999 TLD196999 TUZ196999 UEV196999 UOR196999 UYN196999 VIJ196999 VSF196999 WCB196999 WLX196999 WVT196999 L262535 JH262535 TD262535 ACZ262535 AMV262535 AWR262535 BGN262535 BQJ262535 CAF262535 CKB262535 CTX262535 DDT262535 DNP262535 DXL262535 EHH262535 ERD262535 FAZ262535 FKV262535 FUR262535 GEN262535 GOJ262535 GYF262535 HIB262535 HRX262535 IBT262535 ILP262535 IVL262535 JFH262535 JPD262535 JYZ262535 KIV262535 KSR262535 LCN262535 LMJ262535 LWF262535 MGB262535 MPX262535 MZT262535 NJP262535 NTL262535 ODH262535 OND262535 OWZ262535 PGV262535 PQR262535 QAN262535 QKJ262535 QUF262535 REB262535 RNX262535 RXT262535 SHP262535 SRL262535 TBH262535 TLD262535 TUZ262535 UEV262535 UOR262535 UYN262535 VIJ262535 VSF262535 WCB262535 WLX262535 WVT262535 L328071 JH328071 TD328071 ACZ328071 AMV328071 AWR328071 BGN328071 BQJ328071 CAF328071 CKB328071 CTX328071 DDT328071 DNP328071 DXL328071 EHH328071 ERD328071 FAZ328071 FKV328071 FUR328071 GEN328071 GOJ328071 GYF328071 HIB328071 HRX328071 IBT328071 ILP328071 IVL328071 JFH328071 JPD328071 JYZ328071 KIV328071 KSR328071 LCN328071 LMJ328071 LWF328071 MGB328071 MPX328071 MZT328071 NJP328071 NTL328071 ODH328071 OND328071 OWZ328071 PGV328071 PQR328071 QAN328071 QKJ328071 QUF328071 REB328071 RNX328071 RXT328071 SHP328071 SRL328071 TBH328071 TLD328071 TUZ328071 UEV328071 UOR328071 UYN328071 VIJ328071 VSF328071 WCB328071 WLX328071 WVT328071 L393607 JH393607 TD393607 ACZ393607 AMV393607 AWR393607 BGN393607 BQJ393607 CAF393607 CKB393607 CTX393607 DDT393607 DNP393607 DXL393607 EHH393607 ERD393607 FAZ393607 FKV393607 FUR393607 GEN393607 GOJ393607 GYF393607 HIB393607 HRX393607 IBT393607 ILP393607 IVL393607 JFH393607 JPD393607 JYZ393607 KIV393607 KSR393607 LCN393607 LMJ393607 LWF393607 MGB393607 MPX393607 MZT393607 NJP393607 NTL393607 ODH393607 OND393607 OWZ393607 PGV393607 PQR393607 QAN393607 QKJ393607 QUF393607 REB393607 RNX393607 RXT393607 SHP393607 SRL393607 TBH393607 TLD393607 TUZ393607 UEV393607 UOR393607 UYN393607 VIJ393607 VSF393607 WCB393607 WLX393607 WVT393607 L459143 JH459143 TD459143 ACZ459143 AMV459143 AWR459143 BGN459143 BQJ459143 CAF459143 CKB459143 CTX459143 DDT459143 DNP459143 DXL459143 EHH459143 ERD459143 FAZ459143 FKV459143 FUR459143 GEN459143 GOJ459143 GYF459143 HIB459143 HRX459143 IBT459143 ILP459143 IVL459143 JFH459143 JPD459143 JYZ459143 KIV459143 KSR459143 LCN459143 LMJ459143 LWF459143 MGB459143 MPX459143 MZT459143 NJP459143 NTL459143 ODH459143 OND459143 OWZ459143 PGV459143 PQR459143 QAN459143 QKJ459143 QUF459143 REB459143 RNX459143 RXT459143 SHP459143 SRL459143 TBH459143 TLD459143 TUZ459143 UEV459143 UOR459143 UYN459143 VIJ459143 VSF459143 WCB459143 WLX459143 WVT459143 L524679 JH524679 TD524679 ACZ524679 AMV524679 AWR524679 BGN524679 BQJ524679 CAF524679 CKB524679 CTX524679 DDT524679 DNP524679 DXL524679 EHH524679 ERD524679 FAZ524679 FKV524679 FUR524679 GEN524679 GOJ524679 GYF524679 HIB524679 HRX524679 IBT524679 ILP524679 IVL524679 JFH524679 JPD524679 JYZ524679 KIV524679 KSR524679 LCN524679 LMJ524679 LWF524679 MGB524679 MPX524679 MZT524679 NJP524679 NTL524679 ODH524679 OND524679 OWZ524679 PGV524679 PQR524679 QAN524679 QKJ524679 QUF524679 REB524679 RNX524679 RXT524679 SHP524679 SRL524679 TBH524679 TLD524679 TUZ524679 UEV524679 UOR524679 UYN524679 VIJ524679 VSF524679 WCB524679 WLX524679 WVT524679 L590215 JH590215 TD590215 ACZ590215 AMV590215 AWR590215 BGN590215 BQJ590215 CAF590215 CKB590215 CTX590215 DDT590215 DNP590215 DXL590215 EHH590215 ERD590215 FAZ590215 FKV590215 FUR590215 GEN590215 GOJ590215 GYF590215 HIB590215 HRX590215 IBT590215 ILP590215 IVL590215 JFH590215 JPD590215 JYZ590215 KIV590215 KSR590215 LCN590215 LMJ590215 LWF590215 MGB590215 MPX590215 MZT590215 NJP590215 NTL590215 ODH590215 OND590215 OWZ590215 PGV590215 PQR590215 QAN590215 QKJ590215 QUF590215 REB590215 RNX590215 RXT590215 SHP590215 SRL590215 TBH590215 TLD590215 TUZ590215 UEV590215 UOR590215 UYN590215 VIJ590215 VSF590215 WCB590215 WLX590215 WVT590215 L655751 JH655751 TD655751 ACZ655751 AMV655751 AWR655751 BGN655751 BQJ655751 CAF655751 CKB655751 CTX655751 DDT655751 DNP655751 DXL655751 EHH655751 ERD655751 FAZ655751 FKV655751 FUR655751 GEN655751 GOJ655751 GYF655751 HIB655751 HRX655751 IBT655751 ILP655751 IVL655751 JFH655751 JPD655751 JYZ655751 KIV655751 KSR655751 LCN655751 LMJ655751 LWF655751 MGB655751 MPX655751 MZT655751 NJP655751 NTL655751 ODH655751 OND655751 OWZ655751 PGV655751 PQR655751 QAN655751 QKJ655751 QUF655751 REB655751 RNX655751 RXT655751 SHP655751 SRL655751 TBH655751 TLD655751 TUZ655751 UEV655751 UOR655751 UYN655751 VIJ655751 VSF655751 WCB655751 WLX655751 WVT655751 L721287 JH721287 TD721287 ACZ721287 AMV721287 AWR721287 BGN721287 BQJ721287 CAF721287 CKB721287 CTX721287 DDT721287 DNP721287 DXL721287 EHH721287 ERD721287 FAZ721287 FKV721287 FUR721287 GEN721287 GOJ721287 GYF721287 HIB721287 HRX721287 IBT721287 ILP721287 IVL721287 JFH721287 JPD721287 JYZ721287 KIV721287 KSR721287 LCN721287 LMJ721287 LWF721287 MGB721287 MPX721287 MZT721287 NJP721287 NTL721287 ODH721287 OND721287 OWZ721287 PGV721287 PQR721287 QAN721287 QKJ721287 QUF721287 REB721287 RNX721287 RXT721287 SHP721287 SRL721287 TBH721287 TLD721287 TUZ721287 UEV721287 UOR721287 UYN721287 VIJ721287 VSF721287 WCB721287 WLX721287 WVT721287 L786823 JH786823 TD786823 ACZ786823 AMV786823 AWR786823 BGN786823 BQJ786823 CAF786823 CKB786823 CTX786823 DDT786823 DNP786823 DXL786823 EHH786823 ERD786823 FAZ786823 FKV786823 FUR786823 GEN786823 GOJ786823 GYF786823 HIB786823 HRX786823 IBT786823 ILP786823 IVL786823 JFH786823 JPD786823 JYZ786823 KIV786823 KSR786823 LCN786823 LMJ786823 LWF786823 MGB786823 MPX786823 MZT786823 NJP786823 NTL786823 ODH786823 OND786823 OWZ786823 PGV786823 PQR786823 QAN786823 QKJ786823 QUF786823 REB786823 RNX786823 RXT786823 SHP786823 SRL786823 TBH786823 TLD786823 TUZ786823 UEV786823 UOR786823 UYN786823 VIJ786823 VSF786823 WCB786823 WLX786823 WVT786823 L852359 JH852359 TD852359 ACZ852359 AMV852359 AWR852359 BGN852359 BQJ852359 CAF852359 CKB852359 CTX852359 DDT852359 DNP852359 DXL852359 EHH852359 ERD852359 FAZ852359 FKV852359 FUR852359 GEN852359 GOJ852359 GYF852359 HIB852359 HRX852359 IBT852359 ILP852359 IVL852359 JFH852359 JPD852359 JYZ852359 KIV852359 KSR852359 LCN852359 LMJ852359 LWF852359 MGB852359 MPX852359 MZT852359 NJP852359 NTL852359 ODH852359 OND852359 OWZ852359 PGV852359 PQR852359 QAN852359 QKJ852359 QUF852359 REB852359 RNX852359 RXT852359 SHP852359 SRL852359 TBH852359 TLD852359 TUZ852359 UEV852359 UOR852359 UYN852359 VIJ852359 VSF852359 WCB852359 WLX852359 WVT852359 L917895 JH917895 TD917895 ACZ917895 AMV917895 AWR917895 BGN917895 BQJ917895 CAF917895 CKB917895 CTX917895 DDT917895 DNP917895 DXL917895 EHH917895 ERD917895 FAZ917895 FKV917895 FUR917895 GEN917895 GOJ917895 GYF917895 HIB917895 HRX917895 IBT917895 ILP917895 IVL917895 JFH917895 JPD917895 JYZ917895 KIV917895 KSR917895 LCN917895 LMJ917895 LWF917895 MGB917895 MPX917895 MZT917895 NJP917895 NTL917895 ODH917895 OND917895 OWZ917895 PGV917895 PQR917895 QAN917895 QKJ917895 QUF917895 REB917895 RNX917895 RXT917895 SHP917895 SRL917895 TBH917895 TLD917895 TUZ917895 UEV917895 UOR917895 UYN917895 VIJ917895 VSF917895 WCB917895 WLX917895 WVT917895 L983431 JH983431 TD983431 ACZ983431 AMV983431 AWR983431 BGN983431 BQJ983431 CAF983431 CKB983431 CTX983431 DDT983431 DNP983431 DXL983431 EHH983431 ERD983431 FAZ983431 FKV983431 FUR983431 GEN983431 GOJ983431 GYF983431 HIB983431 HRX983431 IBT983431 ILP983431 IVL983431 JFH983431 JPD983431 JYZ983431 KIV983431 KSR983431 LCN983431 LMJ983431 LWF983431 MGB983431 MPX983431 MZT983431 NJP983431 NTL983431 ODH983431 OND983431 OWZ983431 PGV983431 PQR983431 QAN983431 QKJ983431 QUF983431 REB983431 RNX983431 RXT983431 SHP983431 SRL983431 TBH983431 TLD983431 TUZ983431 UEV983431 UOR983431 UYN983431 VIJ983431 VSF983431 WCB983431 WLX983431 WVT983431 N65927 JJ65927 TF65927 ADB65927 AMX65927 AWT65927 BGP65927 BQL65927 CAH65927 CKD65927 CTZ65927 DDV65927 DNR65927 DXN65927 EHJ65927 ERF65927 FBB65927 FKX65927 FUT65927 GEP65927 GOL65927 GYH65927 HID65927 HRZ65927 IBV65927 ILR65927 IVN65927 JFJ65927 JPF65927 JZB65927 KIX65927 KST65927 LCP65927 LML65927 LWH65927 MGD65927 MPZ65927 MZV65927 NJR65927 NTN65927 ODJ65927 ONF65927 OXB65927 PGX65927 PQT65927 QAP65927 QKL65927 QUH65927 RED65927 RNZ65927 RXV65927 SHR65927 SRN65927 TBJ65927 TLF65927 TVB65927 UEX65927 UOT65927 UYP65927 VIL65927 VSH65927 WCD65927 WLZ65927 WVV65927 N131463 JJ131463 TF131463 ADB131463 AMX131463 AWT131463 BGP131463 BQL131463 CAH131463 CKD131463 CTZ131463 DDV131463 DNR131463 DXN131463 EHJ131463 ERF131463 FBB131463 FKX131463 FUT131463 GEP131463 GOL131463 GYH131463 HID131463 HRZ131463 IBV131463 ILR131463 IVN131463 JFJ131463 JPF131463 JZB131463 KIX131463 KST131463 LCP131463 LML131463 LWH131463 MGD131463 MPZ131463 MZV131463 NJR131463 NTN131463 ODJ131463 ONF131463 OXB131463 PGX131463 PQT131463 QAP131463 QKL131463 QUH131463 RED131463 RNZ131463 RXV131463 SHR131463 SRN131463 TBJ131463 TLF131463 TVB131463 UEX131463 UOT131463 UYP131463 VIL131463 VSH131463 WCD131463 WLZ131463 WVV131463 N196999 JJ196999 TF196999 ADB196999 AMX196999 AWT196999 BGP196999 BQL196999 CAH196999 CKD196999 CTZ196999 DDV196999 DNR196999 DXN196999 EHJ196999 ERF196999 FBB196999 FKX196999 FUT196999 GEP196999 GOL196999 GYH196999 HID196999 HRZ196999 IBV196999 ILR196999 IVN196999 JFJ196999 JPF196999 JZB196999 KIX196999 KST196999 LCP196999 LML196999 LWH196999 MGD196999 MPZ196999 MZV196999 NJR196999 NTN196999 ODJ196999 ONF196999 OXB196999 PGX196999 PQT196999 QAP196999 QKL196999 QUH196999 RED196999 RNZ196999 RXV196999 SHR196999 SRN196999 TBJ196999 TLF196999 TVB196999 UEX196999 UOT196999 UYP196999 VIL196999 VSH196999 WCD196999 WLZ196999 WVV196999 N262535 JJ262535 TF262535 ADB262535 AMX262535 AWT262535 BGP262535 BQL262535 CAH262535 CKD262535 CTZ262535 DDV262535 DNR262535 DXN262535 EHJ262535 ERF262535 FBB262535 FKX262535 FUT262535 GEP262535 GOL262535 GYH262535 HID262535 HRZ262535 IBV262535 ILR262535 IVN262535 JFJ262535 JPF262535 JZB262535 KIX262535 KST262535 LCP262535 LML262535 LWH262535 MGD262535 MPZ262535 MZV262535 NJR262535 NTN262535 ODJ262535 ONF262535 OXB262535 PGX262535 PQT262535 QAP262535 QKL262535 QUH262535 RED262535 RNZ262535 RXV262535 SHR262535 SRN262535 TBJ262535 TLF262535 TVB262535 UEX262535 UOT262535 UYP262535 VIL262535 VSH262535 WCD262535 WLZ262535 WVV262535 N328071 JJ328071 TF328071 ADB328071 AMX328071 AWT328071 BGP328071 BQL328071 CAH328071 CKD328071 CTZ328071 DDV328071 DNR328071 DXN328071 EHJ328071 ERF328071 FBB328071 FKX328071 FUT328071 GEP328071 GOL328071 GYH328071 HID328071 HRZ328071 IBV328071 ILR328071 IVN328071 JFJ328071 JPF328071 JZB328071 KIX328071 KST328071 LCP328071 LML328071 LWH328071 MGD328071 MPZ328071 MZV328071 NJR328071 NTN328071 ODJ328071 ONF328071 OXB328071 PGX328071 PQT328071 QAP328071 QKL328071 QUH328071 RED328071 RNZ328071 RXV328071 SHR328071 SRN328071 TBJ328071 TLF328071 TVB328071 UEX328071 UOT328071 UYP328071 VIL328071 VSH328071 WCD328071 WLZ328071 WVV328071 N393607 JJ393607 TF393607 ADB393607 AMX393607 AWT393607 BGP393607 BQL393607 CAH393607 CKD393607 CTZ393607 DDV393607 DNR393607 DXN393607 EHJ393607 ERF393607 FBB393607 FKX393607 FUT393607 GEP393607 GOL393607 GYH393607 HID393607 HRZ393607 IBV393607 ILR393607 IVN393607 JFJ393607 JPF393607 JZB393607 KIX393607 KST393607 LCP393607 LML393607 LWH393607 MGD393607 MPZ393607 MZV393607 NJR393607 NTN393607 ODJ393607 ONF393607 OXB393607 PGX393607 PQT393607 QAP393607 QKL393607 QUH393607 RED393607 RNZ393607 RXV393607 SHR393607 SRN393607 TBJ393607 TLF393607 TVB393607 UEX393607 UOT393607 UYP393607 VIL393607 VSH393607 WCD393607 WLZ393607 WVV393607 N459143 JJ459143 TF459143 ADB459143 AMX459143 AWT459143 BGP459143 BQL459143 CAH459143 CKD459143 CTZ459143 DDV459143 DNR459143 DXN459143 EHJ459143 ERF459143 FBB459143 FKX459143 FUT459143 GEP459143 GOL459143 GYH459143 HID459143 HRZ459143 IBV459143 ILR459143 IVN459143 JFJ459143 JPF459143 JZB459143 KIX459143 KST459143 LCP459143 LML459143 LWH459143 MGD459143 MPZ459143 MZV459143 NJR459143 NTN459143 ODJ459143 ONF459143 OXB459143 PGX459143 PQT459143 QAP459143 QKL459143 QUH459143 RED459143 RNZ459143 RXV459143 SHR459143 SRN459143 TBJ459143 TLF459143 TVB459143 UEX459143 UOT459143 UYP459143 VIL459143 VSH459143 WCD459143 WLZ459143 WVV459143 N524679 JJ524679 TF524679 ADB524679 AMX524679 AWT524679 BGP524679 BQL524679 CAH524679 CKD524679 CTZ524679 DDV524679 DNR524679 DXN524679 EHJ524679 ERF524679 FBB524679 FKX524679 FUT524679 GEP524679 GOL524679 GYH524679 HID524679 HRZ524679 IBV524679 ILR524679 IVN524679 JFJ524679 JPF524679 JZB524679 KIX524679 KST524679 LCP524679 LML524679 LWH524679 MGD524679 MPZ524679 MZV524679 NJR524679 NTN524679 ODJ524679 ONF524679 OXB524679 PGX524679 PQT524679 QAP524679 QKL524679 QUH524679 RED524679 RNZ524679 RXV524679 SHR524679 SRN524679 TBJ524679 TLF524679 TVB524679 UEX524679 UOT524679 UYP524679 VIL524679 VSH524679 WCD524679 WLZ524679 WVV524679 N590215 JJ590215 TF590215 ADB590215 AMX590215 AWT590215 BGP590215 BQL590215 CAH590215 CKD590215 CTZ590215 DDV590215 DNR590215 DXN590215 EHJ590215 ERF590215 FBB590215 FKX590215 FUT590215 GEP590215 GOL590215 GYH590215 HID590215 HRZ590215 IBV590215 ILR590215 IVN590215 JFJ590215 JPF590215 JZB590215 KIX590215 KST590215 LCP590215 LML590215 LWH590215 MGD590215 MPZ590215 MZV590215 NJR590215 NTN590215 ODJ590215 ONF590215 OXB590215 PGX590215 PQT590215 QAP590215 QKL590215 QUH590215 RED590215 RNZ590215 RXV590215 SHR590215 SRN590215 TBJ590215 TLF590215 TVB590215 UEX590215 UOT590215 UYP590215 VIL590215 VSH590215 WCD590215 WLZ590215 WVV590215 N655751 JJ655751 TF655751 ADB655751 AMX655751 AWT655751 BGP655751 BQL655751 CAH655751 CKD655751 CTZ655751 DDV655751 DNR655751 DXN655751 EHJ655751 ERF655751 FBB655751 FKX655751 FUT655751 GEP655751 GOL655751 GYH655751 HID655751 HRZ655751 IBV655751 ILR655751 IVN655751 JFJ655751 JPF655751 JZB655751 KIX655751 KST655751 LCP655751 LML655751 LWH655751 MGD655751 MPZ655751 MZV655751 NJR655751 NTN655751 ODJ655751 ONF655751 OXB655751 PGX655751 PQT655751 QAP655751 QKL655751 QUH655751 RED655751 RNZ655751 RXV655751 SHR655751 SRN655751 TBJ655751 TLF655751 TVB655751 UEX655751 UOT655751 UYP655751 VIL655751 VSH655751 WCD655751 WLZ655751 WVV655751 N721287 JJ721287 TF721287 ADB721287 AMX721287 AWT721287 BGP721287 BQL721287 CAH721287 CKD721287 CTZ721287 DDV721287 DNR721287 DXN721287 EHJ721287 ERF721287 FBB721287 FKX721287 FUT721287 GEP721287 GOL721287 GYH721287 HID721287 HRZ721287 IBV721287 ILR721287 IVN721287 JFJ721287 JPF721287 JZB721287 KIX721287 KST721287 LCP721287 LML721287 LWH721287 MGD721287 MPZ721287 MZV721287 NJR721287 NTN721287 ODJ721287 ONF721287 OXB721287 PGX721287 PQT721287 QAP721287 QKL721287 QUH721287 RED721287 RNZ721287 RXV721287 SHR721287 SRN721287 TBJ721287 TLF721287 TVB721287 UEX721287 UOT721287 UYP721287 VIL721287 VSH721287 WCD721287 WLZ721287 WVV721287 N786823 JJ786823 TF786823 ADB786823 AMX786823 AWT786823 BGP786823 BQL786823 CAH786823 CKD786823 CTZ786823 DDV786823 DNR786823 DXN786823 EHJ786823 ERF786823 FBB786823 FKX786823 FUT786823 GEP786823 GOL786823 GYH786823 HID786823 HRZ786823 IBV786823 ILR786823 IVN786823 JFJ786823 JPF786823 JZB786823 KIX786823 KST786823 LCP786823 LML786823 LWH786823 MGD786823 MPZ786823 MZV786823 NJR786823 NTN786823 ODJ786823 ONF786823 OXB786823 PGX786823 PQT786823 QAP786823 QKL786823 QUH786823 RED786823 RNZ786823 RXV786823 SHR786823 SRN786823 TBJ786823 TLF786823 TVB786823 UEX786823 UOT786823 UYP786823 VIL786823 VSH786823 WCD786823 WLZ786823 WVV786823 N852359 JJ852359 TF852359 ADB852359 AMX852359 AWT852359 BGP852359 BQL852359 CAH852359 CKD852359 CTZ852359 DDV852359 DNR852359 DXN852359 EHJ852359 ERF852359 FBB852359 FKX852359 FUT852359 GEP852359 GOL852359 GYH852359 HID852359 HRZ852359 IBV852359 ILR852359 IVN852359 JFJ852359 JPF852359 JZB852359 KIX852359 KST852359 LCP852359 LML852359 LWH852359 MGD852359 MPZ852359 MZV852359 NJR852359 NTN852359 ODJ852359 ONF852359 OXB852359 PGX852359 PQT852359 QAP852359 QKL852359 QUH852359 RED852359 RNZ852359 RXV852359 SHR852359 SRN852359 TBJ852359 TLF852359 TVB852359 UEX852359 UOT852359 UYP852359 VIL852359 VSH852359 WCD852359 WLZ852359 WVV852359 N917895 JJ917895 TF917895 ADB917895 AMX917895 AWT917895 BGP917895 BQL917895 CAH917895 CKD917895 CTZ917895 DDV917895 DNR917895 DXN917895 EHJ917895 ERF917895 FBB917895 FKX917895 FUT917895 GEP917895 GOL917895 GYH917895 HID917895 HRZ917895 IBV917895 ILR917895 IVN917895 JFJ917895 JPF917895 JZB917895 KIX917895 KST917895 LCP917895 LML917895 LWH917895 MGD917895 MPZ917895 MZV917895 NJR917895 NTN917895 ODJ917895 ONF917895 OXB917895 PGX917895 PQT917895 QAP917895 QKL917895 QUH917895 RED917895 RNZ917895 RXV917895 SHR917895 SRN917895 TBJ917895 TLF917895 TVB917895 UEX917895 UOT917895 UYP917895 VIL917895 VSH917895 WCD917895 WLZ917895 WVV917895 N983431 JJ983431 TF983431 ADB983431 AMX983431 AWT983431 BGP983431 BQL983431 CAH983431 CKD983431 CTZ983431 DDV983431 DNR983431 DXN983431 EHJ983431 ERF983431 FBB983431 FKX983431 FUT983431 GEP983431 GOL983431 GYH983431 HID983431 HRZ983431 IBV983431 ILR983431 IVN983431 JFJ983431 JPF983431 JZB983431 KIX983431 KST983431 LCP983431 LML983431 LWH983431 MGD983431 MPZ983431 MZV983431 NJR983431 NTN983431 ODJ983431 ONF983431 OXB983431 PGX983431 PQT983431 QAP983431 QKL983431 QUH983431 RED983431 RNZ983431 RXV983431 SHR983431 SRN983431 TBJ983431 TLF983431 TVB983431 UEX983431 UOT983431 UYP983431 VIL983431 VSH983431 WCD983431 WLZ983431 WVV983431 N65968 JJ65968 TF65968 ADB65968 AMX65968 AWT65968 BGP65968 BQL65968 CAH65968 CKD65968 CTZ65968 DDV65968 DNR65968 DXN65968 EHJ65968 ERF65968 FBB65968 FKX65968 FUT65968 GEP65968 GOL65968 GYH65968 HID65968 HRZ65968 IBV65968 ILR65968 IVN65968 JFJ65968 JPF65968 JZB65968 KIX65968 KST65968 LCP65968 LML65968 LWH65968 MGD65968 MPZ65968 MZV65968 NJR65968 NTN65968 ODJ65968 ONF65968 OXB65968 PGX65968 PQT65968 QAP65968 QKL65968 QUH65968 RED65968 RNZ65968 RXV65968 SHR65968 SRN65968 TBJ65968 TLF65968 TVB65968 UEX65968 UOT65968 UYP65968 VIL65968 VSH65968 WCD65968 WLZ65968 WVV65968 N131504 JJ131504 TF131504 ADB131504 AMX131504 AWT131504 BGP131504 BQL131504 CAH131504 CKD131504 CTZ131504 DDV131504 DNR131504 DXN131504 EHJ131504 ERF131504 FBB131504 FKX131504 FUT131504 GEP131504 GOL131504 GYH131504 HID131504 HRZ131504 IBV131504 ILR131504 IVN131504 JFJ131504 JPF131504 JZB131504 KIX131504 KST131504 LCP131504 LML131504 LWH131504 MGD131504 MPZ131504 MZV131504 NJR131504 NTN131504 ODJ131504 ONF131504 OXB131504 PGX131504 PQT131504 QAP131504 QKL131504 QUH131504 RED131504 RNZ131504 RXV131504 SHR131504 SRN131504 TBJ131504 TLF131504 TVB131504 UEX131504 UOT131504 UYP131504 VIL131504 VSH131504 WCD131504 WLZ131504 WVV131504 N197040 JJ197040 TF197040 ADB197040 AMX197040 AWT197040 BGP197040 BQL197040 CAH197040 CKD197040 CTZ197040 DDV197040 DNR197040 DXN197040 EHJ197040 ERF197040 FBB197040 FKX197040 FUT197040 GEP197040 GOL197040 GYH197040 HID197040 HRZ197040 IBV197040 ILR197040 IVN197040 JFJ197040 JPF197040 JZB197040 KIX197040 KST197040 LCP197040 LML197040 LWH197040 MGD197040 MPZ197040 MZV197040 NJR197040 NTN197040 ODJ197040 ONF197040 OXB197040 PGX197040 PQT197040 QAP197040 QKL197040 QUH197040 RED197040 RNZ197040 RXV197040 SHR197040 SRN197040 TBJ197040 TLF197040 TVB197040 UEX197040 UOT197040 UYP197040 VIL197040 VSH197040 WCD197040 WLZ197040 WVV197040 N262576 JJ262576 TF262576 ADB262576 AMX262576 AWT262576 BGP262576 BQL262576 CAH262576 CKD262576 CTZ262576 DDV262576 DNR262576 DXN262576 EHJ262576 ERF262576 FBB262576 FKX262576 FUT262576 GEP262576 GOL262576 GYH262576 HID262576 HRZ262576 IBV262576 ILR262576 IVN262576 JFJ262576 JPF262576 JZB262576 KIX262576 KST262576 LCP262576 LML262576 LWH262576 MGD262576 MPZ262576 MZV262576 NJR262576 NTN262576 ODJ262576 ONF262576 OXB262576 PGX262576 PQT262576 QAP262576 QKL262576 QUH262576 RED262576 RNZ262576 RXV262576 SHR262576 SRN262576 TBJ262576 TLF262576 TVB262576 UEX262576 UOT262576 UYP262576 VIL262576 VSH262576 WCD262576 WLZ262576 WVV262576 N328112 JJ328112 TF328112 ADB328112 AMX328112 AWT328112 BGP328112 BQL328112 CAH328112 CKD328112 CTZ328112 DDV328112 DNR328112 DXN328112 EHJ328112 ERF328112 FBB328112 FKX328112 FUT328112 GEP328112 GOL328112 GYH328112 HID328112 HRZ328112 IBV328112 ILR328112 IVN328112 JFJ328112 JPF328112 JZB328112 KIX328112 KST328112 LCP328112 LML328112 LWH328112 MGD328112 MPZ328112 MZV328112 NJR328112 NTN328112 ODJ328112 ONF328112 OXB328112 PGX328112 PQT328112 QAP328112 QKL328112 QUH328112 RED328112 RNZ328112 RXV328112 SHR328112 SRN328112 TBJ328112 TLF328112 TVB328112 UEX328112 UOT328112 UYP328112 VIL328112 VSH328112 WCD328112 WLZ328112 WVV328112 N393648 JJ393648 TF393648 ADB393648 AMX393648 AWT393648 BGP393648 BQL393648 CAH393648 CKD393648 CTZ393648 DDV393648 DNR393648 DXN393648 EHJ393648 ERF393648 FBB393648 FKX393648 FUT393648 GEP393648 GOL393648 GYH393648 HID393648 HRZ393648 IBV393648 ILR393648 IVN393648 JFJ393648 JPF393648 JZB393648 KIX393648 KST393648 LCP393648 LML393648 LWH393648 MGD393648 MPZ393648 MZV393648 NJR393648 NTN393648 ODJ393648 ONF393648 OXB393648 PGX393648 PQT393648 QAP393648 QKL393648 QUH393648 RED393648 RNZ393648 RXV393648 SHR393648 SRN393648 TBJ393648 TLF393648 TVB393648 UEX393648 UOT393648 UYP393648 VIL393648 VSH393648 WCD393648 WLZ393648 WVV393648 N459184 JJ459184 TF459184 ADB459184 AMX459184 AWT459184 BGP459184 BQL459184 CAH459184 CKD459184 CTZ459184 DDV459184 DNR459184 DXN459184 EHJ459184 ERF459184 FBB459184 FKX459184 FUT459184 GEP459184 GOL459184 GYH459184 HID459184 HRZ459184 IBV459184 ILR459184 IVN459184 JFJ459184 JPF459184 JZB459184 KIX459184 KST459184 LCP459184 LML459184 LWH459184 MGD459184 MPZ459184 MZV459184 NJR459184 NTN459184 ODJ459184 ONF459184 OXB459184 PGX459184 PQT459184 QAP459184 QKL459184 QUH459184 RED459184 RNZ459184 RXV459184 SHR459184 SRN459184 TBJ459184 TLF459184 TVB459184 UEX459184 UOT459184 UYP459184 VIL459184 VSH459184 WCD459184 WLZ459184 WVV459184 N524720 JJ524720 TF524720 ADB524720 AMX524720 AWT524720 BGP524720 BQL524720 CAH524720 CKD524720 CTZ524720 DDV524720 DNR524720 DXN524720 EHJ524720 ERF524720 FBB524720 FKX524720 FUT524720 GEP524720 GOL524720 GYH524720 HID524720 HRZ524720 IBV524720 ILR524720 IVN524720 JFJ524720 JPF524720 JZB524720 KIX524720 KST524720 LCP524720 LML524720 LWH524720 MGD524720 MPZ524720 MZV524720 NJR524720 NTN524720 ODJ524720 ONF524720 OXB524720 PGX524720 PQT524720 QAP524720 QKL524720 QUH524720 RED524720 RNZ524720 RXV524720 SHR524720 SRN524720 TBJ524720 TLF524720 TVB524720 UEX524720 UOT524720 UYP524720 VIL524720 VSH524720 WCD524720 WLZ524720 WVV524720 N590256 JJ590256 TF590256 ADB590256 AMX590256 AWT590256 BGP590256 BQL590256 CAH590256 CKD590256 CTZ590256 DDV590256 DNR590256 DXN590256 EHJ590256 ERF590256 FBB590256 FKX590256 FUT590256 GEP590256 GOL590256 GYH590256 HID590256 HRZ590256 IBV590256 ILR590256 IVN590256 JFJ590256 JPF590256 JZB590256 KIX590256 KST590256 LCP590256 LML590256 LWH590256 MGD590256 MPZ590256 MZV590256 NJR590256 NTN590256 ODJ590256 ONF590256 OXB590256 PGX590256 PQT590256 QAP590256 QKL590256 QUH590256 RED590256 RNZ590256 RXV590256 SHR590256 SRN590256 TBJ590256 TLF590256 TVB590256 UEX590256 UOT590256 UYP590256 VIL590256 VSH590256 WCD590256 WLZ590256 WVV590256 N655792 JJ655792 TF655792 ADB655792 AMX655792 AWT655792 BGP655792 BQL655792 CAH655792 CKD655792 CTZ655792 DDV655792 DNR655792 DXN655792 EHJ655792 ERF655792 FBB655792 FKX655792 FUT655792 GEP655792 GOL655792 GYH655792 HID655792 HRZ655792 IBV655792 ILR655792 IVN655792 JFJ655792 JPF655792 JZB655792 KIX655792 KST655792 LCP655792 LML655792 LWH655792 MGD655792 MPZ655792 MZV655792 NJR655792 NTN655792 ODJ655792 ONF655792 OXB655792 PGX655792 PQT655792 QAP655792 QKL655792 QUH655792 RED655792 RNZ655792 RXV655792 SHR655792 SRN655792 TBJ655792 TLF655792 TVB655792 UEX655792 UOT655792 UYP655792 VIL655792 VSH655792 WCD655792 WLZ655792 WVV655792 N721328 JJ721328 TF721328 ADB721328 AMX721328 AWT721328 BGP721328 BQL721328 CAH721328 CKD721328 CTZ721328 DDV721328 DNR721328 DXN721328 EHJ721328 ERF721328 FBB721328 FKX721328 FUT721328 GEP721328 GOL721328 GYH721328 HID721328 HRZ721328 IBV721328 ILR721328 IVN721328 JFJ721328 JPF721328 JZB721328 KIX721328 KST721328 LCP721328 LML721328 LWH721328 MGD721328 MPZ721328 MZV721328 NJR721328 NTN721328 ODJ721328 ONF721328 OXB721328 PGX721328 PQT721328 QAP721328 QKL721328 QUH721328 RED721328 RNZ721328 RXV721328 SHR721328 SRN721328 TBJ721328 TLF721328 TVB721328 UEX721328 UOT721328 UYP721328 VIL721328 VSH721328 WCD721328 WLZ721328 WVV721328 N786864 JJ786864 TF786864 ADB786864 AMX786864 AWT786864 BGP786864 BQL786864 CAH786864 CKD786864 CTZ786864 DDV786864 DNR786864 DXN786864 EHJ786864 ERF786864 FBB786864 FKX786864 FUT786864 GEP786864 GOL786864 GYH786864 HID786864 HRZ786864 IBV786864 ILR786864 IVN786864 JFJ786864 JPF786864 JZB786864 KIX786864 KST786864 LCP786864 LML786864 LWH786864 MGD786864 MPZ786864 MZV786864 NJR786864 NTN786864 ODJ786864 ONF786864 OXB786864 PGX786864 PQT786864 QAP786864 QKL786864 QUH786864 RED786864 RNZ786864 RXV786864 SHR786864 SRN786864 TBJ786864 TLF786864 TVB786864 UEX786864 UOT786864 UYP786864 VIL786864 VSH786864 WCD786864 WLZ786864 WVV786864 N852400 JJ852400 TF852400 ADB852400 AMX852400 AWT852400 BGP852400 BQL852400 CAH852400 CKD852400 CTZ852400 DDV852400 DNR852400 DXN852400 EHJ852400 ERF852400 FBB852400 FKX852400 FUT852400 GEP852400 GOL852400 GYH852400 HID852400 HRZ852400 IBV852400 ILR852400 IVN852400 JFJ852400 JPF852400 JZB852400 KIX852400 KST852400 LCP852400 LML852400 LWH852400 MGD852400 MPZ852400 MZV852400 NJR852400 NTN852400 ODJ852400 ONF852400 OXB852400 PGX852400 PQT852400 QAP852400 QKL852400 QUH852400 RED852400 RNZ852400 RXV852400 SHR852400 SRN852400 TBJ852400 TLF852400 TVB852400 UEX852400 UOT852400 UYP852400 VIL852400 VSH852400 WCD852400 WLZ852400 WVV852400 N917936 JJ917936 TF917936 ADB917936 AMX917936 AWT917936 BGP917936 BQL917936 CAH917936 CKD917936 CTZ917936 DDV917936 DNR917936 DXN917936 EHJ917936 ERF917936 FBB917936 FKX917936 FUT917936 GEP917936 GOL917936 GYH917936 HID917936 HRZ917936 IBV917936 ILR917936 IVN917936 JFJ917936 JPF917936 JZB917936 KIX917936 KST917936 LCP917936 LML917936 LWH917936 MGD917936 MPZ917936 MZV917936 NJR917936 NTN917936 ODJ917936 ONF917936 OXB917936 PGX917936 PQT917936 QAP917936 QKL917936 QUH917936 RED917936 RNZ917936 RXV917936 SHR917936 SRN917936 TBJ917936 TLF917936 TVB917936 UEX917936 UOT917936 UYP917936 VIL917936 VSH917936 WCD917936 WLZ917936 WVV917936 N983472 JJ983472 TF983472 ADB983472 AMX983472 AWT983472 BGP983472 BQL983472 CAH983472 CKD983472 CTZ983472 DDV983472 DNR983472 DXN983472 EHJ983472 ERF983472 FBB983472 FKX983472 FUT983472 GEP983472 GOL983472 GYH983472 HID983472 HRZ983472 IBV983472 ILR983472 IVN983472 JFJ983472 JPF983472 JZB983472 KIX983472 KST983472 LCP983472 LML983472 LWH983472 MGD983472 MPZ983472 MZV983472 NJR983472 NTN983472 ODJ983472 ONF983472 OXB983472 PGX983472 PQT983472 QAP983472 QKL983472 QUH983472 RED983472 RNZ983472 RXV983472 SHR983472 SRN983472 TBJ983472 TLF983472 TVB983472 UEX983472 UOT983472 UYP983472 VIL983472 VSH983472 WCD983472 WLZ983472 WVV983472 L434 JH434 TD434 ACZ434 AMV434 AWR434 BGN434 BQJ434 CAF434 CKB434 CTX434 DDT434 DNP434 DXL434 EHH434 ERD434 FAZ434 FKV434 FUR434 GEN434 GOJ434 GYF434 HIB434 HRX434 IBT434 ILP434 IVL434 JFH434 JPD434 JYZ434 KIV434 KSR434 LCN434 LMJ434 LWF434 MGB434 MPX434 MZT434 NJP434 NTL434 ODH434 OND434 OWZ434 PGV434 PQR434 QAN434 QKJ434 QUF434 REB434 RNX434 RXT434 SHP434 SRL434 TBH434 TLD434 TUZ434 UEV434 UOR434 UYN434 VIJ434 VSF434 WCB434 WLX434 WVT434 N434 JJ434 TF434 ADB434 AMX434 AWT434 BGP434 BQL434 CAH434 CKD434 CTZ434 DDV434 DNR434 DXN434 EHJ434 ERF434 FBB434 FKX434 FUT434 GEP434 GOL434 GYH434 HID434 HRZ434 IBV434 ILR434 IVN434 JFJ434 JPF434 JZB434 KIX434 KST434 LCP434 LML434 LWH434 MGD434 MPZ434 MZV434 NJR434 NTN434 ODJ434 ONF434 OXB434 PGX434 PQT434 QAP434 QKL434 QUH434 RED434 RNZ434 RXV434 SHR434 SRN434 TBJ434 TLF434 TVB434 UEX434 UOT434 UYP434 VIL434 VSH434 WCD434 WLZ434 WVV434 L355 JH355 TD355 ACZ355 AMV355 AWR355 BGN355 BQJ355 CAF355 CKB355 CTX355 DDT355 DNP355 DXL355 EHH355 ERD355 FAZ355 FKV355 FUR355 GEN355 GOJ355 GYF355 HIB355 HRX355 IBT355 ILP355 IVL355 JFH355 JPD355 JYZ355 KIV355 KSR355 LCN355 LMJ355 LWF355 MGB355 MPX355 MZT355 NJP355 NTL355 ODH355 OND355 OWZ355 PGV355 PQR355 QAN355 QKJ355 QUF355 REB355 RNX355 RXT355 SHP355 SRL355 TBH355 TLD355 TUZ355 UEV355 UOR355 UYN355 VIJ355 VSF355 WCB355 WLX355 WVT355 N355 JJ355 TF355 ADB355 AMX355 AWT355 BGP355 BQL355 CAH355 CKD355 CTZ355 DDV355 DNR355 DXN355 EHJ355 ERF355 FBB355 FKX355 FUT355 GEP355 GOL355 GYH355 HID355 HRZ355 IBV355 ILR355 IVN355 JFJ355 JPF355 JZB355 KIX355 KST355 LCP355 LML355 LWH355 MGD355 MPZ355 MZV355 NJR355 NTN355 ODJ355 ONF355 OXB355 PGX355 PQT355 QAP355 QKL355 QUH355 RED355 RNZ355 RXV355 SHR355 SRN355 TBJ355 TLF355 TVB355 UEX355 UOT355 UYP355 VIL355 VSH355 WCD355 WLZ355 WVV355 N282 JJ282 TF282 ADB282 AMX282 AWT282 BGP282 BQL282 CAH282 CKD282 CTZ282 DDV282 DNR282 DXN282 EHJ282 ERF282 FBB282 FKX282 FUT282 GEP282 GOL282 GYH282 HID282 HRZ282 IBV282 ILR282 IVN282 JFJ282 JPF282 JZB282 KIX282 KST282 LCP282 LML282 LWH282 MGD282 MPZ282 MZV282 NJR282 NTN282 ODJ282 ONF282 OXB282 PGX282 PQT282 QAP282 QKL282 QUH282 RED282 RNZ282 RXV282 SHR282 SRN282 TBJ282 TLF282 TVB282 UEX282 UOT282 UYP282 VIL282 VSH282 WCD282 WLZ282 WVV282 L282 JH282 TD282 ACZ282 AMV282 AWR282 BGN282 BQJ282 CAF282 CKB282 CTX282 DDT282 DNP282 DXL282 EHH282 ERD282 FAZ282 FKV282 FUR282 GEN282 GOJ282 GYF282 HIB282 HRX282 IBT282 ILP282 IVL282 JFH282 JPD282 JYZ282 KIV282 KSR282 LCN282 LMJ282 LWF282 MGB282 MPX282 MZT282 NJP282 NTL282 ODH282 OND282 OWZ282 PGV282 PQR282 QAN282 QKJ282 QUF282 REB282 RNX282 RXT282 SHP282 SRL282 TBH282 TLD282 TUZ282 UEV282 UOR282 UYN282 VIJ282 VSF282 WCB282 WLX282 WVT282 N166 JJ166 TF166 ADB166 AMX166 AWT166 BGP166 BQL166 CAH166 CKD166 CTZ166 DDV166 DNR166 DXN166 EHJ166 ERF166 FBB166 FKX166 FUT166 GEP166 GOL166 GYH166 HID166 HRZ166 IBV166 ILR166 IVN166 JFJ166 JPF166 JZB166 KIX166 KST166 LCP166 LML166 LWH166 MGD166 MPZ166 MZV166 NJR166 NTN166 ODJ166 ONF166 OXB166 PGX166 PQT166 QAP166 QKL166 QUH166 RED166 RNZ166 RXV166 SHR166 SRN166 TBJ166 TLF166 TVB166 UEX166 UOT166 UYP166 VIL166 VSH166 WCD166 WLZ166 WVV166 L166 JH166 TD166 ACZ166 AMV166 AWR166 BGN166 BQJ166 CAF166 CKB166 CTX166 DDT166 DNP166 DXL166 EHH166 ERD166 FAZ166 FKV166 FUR166 GEN166 GOJ166 GYF166 HIB166 HRX166 IBT166 ILP166 IVL166 JFH166 JPD166 JYZ166 KIV166 KSR166 LCN166 LMJ166 LWF166 MGB166 MPX166 MZT166 NJP166 NTL166 ODH166 OND166 OWZ166 PGV166 PQR166 QAN166 QKJ166 QUF166 REB166 RNX166 RXT166 SHP166 SRL166 TBH166 TLD166 TUZ166 UEV166 UOR166 UYN166 VIJ166 VSF166 WCB166 WLX166 WVT166 N127 JJ127 TF127 ADB127 AMX127 AWT127 BGP127 BQL127 CAH127 CKD127 CTZ127 DDV127 DNR127 DXN127 EHJ127 ERF127 FBB127 FKX127 FUT127 GEP127 GOL127 GYH127 HID127 HRZ127 IBV127 ILR127 IVN127 JFJ127 JPF127 JZB127 KIX127 KST127 LCP127 LML127 LWH127 MGD127 MPZ127 MZV127 NJR127 NTN127 ODJ127 ONF127 OXB127 PGX127 PQT127 QAP127 QKL127 QUH127 RED127 RNZ127 RXV127 SHR127 SRN127 TBJ127 TLF127 TVB127 UEX127 UOT127 UYP127 VIL127 VSH127 WCD127 WLZ127 WVV127 L127 JH127 TD127 ACZ127 AMV127 AWR127 BGN127 BQJ127 CAF127 CKB127 CTX127 DDT127 DNP127 DXL127 EHH127 ERD127 FAZ127 FKV127 FUR127 GEN127 GOJ127 GYF127 HIB127 HRX127 IBT127 ILP127 IVL127 JFH127 JPD127 JYZ127 KIV127 KSR127 LCN127 LMJ127 LWF127 MGB127 MPX127 MZT127 NJP127 NTL127 ODH127 OND127 OWZ127 PGV127 PQR127 QAN127 QKJ127 QUF127 REB127 RNX127 RXT127 SHP127 SRL127 TBH127 TLD127 TUZ127 UEV127 UOR127 UYN127 VIJ127 VSF127 WCB127 WLX127 WVT127 L89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N89 JJ89 TF89 ADB89 AMX89 AWT89 BGP89 BQL89 CAH89 CKD89 CTZ89 DDV89 DNR89 DXN89 EHJ89 ERF89 FBB89 FKX89 FUT89 GEP89 GOL89 GYH89 HID89 HRZ89 IBV89 ILR89 IVN89 JFJ89 JPF89 JZB89 KIX89 KST89 LCP89 LML89 LWH89 MGD89 MPZ89 MZV89 NJR89 NTN89 ODJ89 ONF89 OXB89 PGX89 PQT89 QAP89 QKL89 QUH89 RED89 RNZ89 RXV89 SHR89 SRN89 TBJ89 TLF89 TVB89 UEX89 UOT89 UYP89 VIL89 VSH89 WCD89 WLZ89 WVV89 N51 JJ51 TF51 ADB51 AMX51 AWT51 BGP51 BQL51 CAH51 CKD51 CTZ51 DDV51 DNR51 DXN51 EHJ51 ERF51 FBB51 FKX51 FUT51 GEP51 GOL51 GYH51 HID51 HRZ51 IBV51 ILR51 IVN51 JFJ51 JPF51 JZB51 KIX51 KST51 LCP51 LML51 LWH51 MGD51 MPZ51 MZV51 NJR51 NTN51 ODJ51 ONF51 OXB51 PGX51 PQT51 QAP51 QKL51 QUH51 RED51 RNZ51 RXV51 SHR51 SRN51 TBJ51 TLF51 TVB51 UEX51 UOT51 UYP51 VIL51 VSH51 WCD51 WLZ51 WVV51 L51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WVT12 WLX12 WCB12 VSF12 VIJ12 UYN12 UOR12 UEV12 TUZ12 TLD12 TBH12 SRL12 SHP12 RXT12 RNX12 REB12 QUF12 QKJ12 QAN12 PQR12 PGV12 OWZ12 OND12 ODH12 NTL12 NJP12 MZT12 MPX12 MGB12 LWF12 LMJ12 LCN12 KSR12 KIV12 JYZ12 JPD12 JFH12 IVL12 ILP12 IBT12 HRX12 HIB12 GYF12 GOJ12 GEN12 FUR12 FKV12 FAZ12 ERD12 EHH12 DXL12 DNP12 DDT12 CTX12 CKB12 CAF12 BQJ12 BGN12 AWR12 AMV12 ACZ12 TD12 JH12 L12 WVV12 WLZ12 WCD12 VSH12 VIL12 UYP12 UOT12 UEX12 TVB12 TLF12 TBJ12 SRN12 SHR12 RXV12 RNZ12 RED12 QUH12 QKL12 QAP12 PQT12 PGX12 OXB12 ONF12 ODJ12 NTN12 NJR12 MZV12 MPZ12 MGD12 LWH12 LML12 LCP12 KST12 KIX12 JZB12 JPF12 JFJ12 IVN12 ILR12 IBV12 HRZ12 HID12 GYH12 GOL12 GEP12 FUT12 FKX12 FBB12 ERF12 EHJ12 DXN12 DNR12 DDV12 CTZ12 CKD12 CAH12 BQL12 BGP12 AWT12 AMX12 ADB12 TF12 JJ12 N12 WVV205 WLZ205 WCD205 VSH205 VIL205 UYP205 UOT205 UEX205 TVB205 TLF205 TBJ205 SRN205 SHR205 RXV205 RNZ205 RED205 QUH205 QKL205 QAP205 PQT205 PGX205 OXB205 ONF205 ODJ205 NTN205 NJR205 MZV205 MPZ205 MGD205 LWH205 LML205 LCP205 KST205 KIX205 JZB205 JPF205 JFJ205 IVN205 ILR205 IBV205 HRZ205 HID205 GYH205 GOL205 GEP205 FUT205 FKX205 FBB205 ERF205 EHJ205 DXN205 DNR205 DDV205 CTZ205 CKD205 CAH205 BQL205 BGP205 AWT205 AMX205 ADB205 TF205 JJ205 N205 WVT205 WLX205 WCB205 VSF205 VIJ205 UYN205 UOR205 UEV205 TUZ205 TLD205 TBH205 SRL205 SHP205 RXT205 RNX205 REB205 QUF205 QKJ205 QAN205 PQR205 PGV205 OWZ205 OND205 ODH205 NTL205 NJP205 MZT205 MPX205 MGB205 LWF205 LMJ205 LCN205 KSR205 KIV205 JYZ205 JPD205 JFH205 IVL205 ILP205 IBT205 HRX205 HIB205 GYF205 GOJ205 GEN205 FUR205 FKV205 FAZ205 ERD205 EHH205 DXL205 DNP205 DDT205 CTX205 CKB205 CAF205 BQJ205 BGN205 AWR205 AMV205 ACZ205 TD205 JH205 L205 WVV244 WLZ244 WCD244 VSH244 VIL244 UYP244 UOT244 UEX244 TVB244 TLF244 TBJ244 SRN244 SHR244 RXV244 RNZ244 RED244 QUH244 QKL244 QAP244 PQT244 PGX244 OXB244 ONF244 ODJ244 NTN244 NJR244 MZV244 MPZ244 MGD244 LWH244 LML244 LCP244 KST244 KIX244 JZB244 JPF244 JFJ244 IVN244 ILR244 IBV244 HRZ244 HID244 GYH244 GOL244 GEP244 FUT244 FKX244 FBB244 ERF244 EHJ244 DXN244 DNR244 DDV244 CTZ244 CKD244 CAH244 BQL244 BGP244 AWT244 AMX244 ADB244 TF244 JJ244 N244 WVT244 WLX244 WCB244 VSF244 VIJ244 UYN244 UOR244 UEV244 TUZ244 TLD244 TBH244 SRL244 SHP244 RXT244 RNX244 REB244 QUF244 QKJ244 QAN244 PQR244 PGV244 OWZ244 OND244 ODH244 NTL244 NJP244 MZT244 MPX244 MGB244 LWF244 LMJ244 LCN244 KSR244 KIV244 JYZ244 JPD244 JFH244 IVL244 ILP244 IBT244 HRX244 HIB244 GYF244 GOJ244 GEN244 FUR244 FKV244 FAZ244 ERD244 EHH244 DXL244 DNP244 DDT244 CTX244 CKB244 CAF244 BQJ244 BGN244 AWR244 AMV244 ACZ244 TD244 JH244 L244 WVT319 WLX319 WCB319 VSF319 VIJ319 UYN319 UOR319 UEV319 TUZ319 TLD319 TBH319 SRL319 SHP319 RXT319 RNX319 REB319 QUF319 QKJ319 QAN319 PQR319 PGV319 OWZ319 OND319 ODH319 NTL319 NJP319 MZT319 MPX319 MGB319 LWF319 LMJ319 LCN319 KSR319 KIV319 JYZ319 JPD319 JFH319 IVL319 ILP319 IBT319 HRX319 HIB319 GYF319 GOJ319 GEN319 FUR319 FKV319 FAZ319 ERD319 EHH319 DXL319 DNP319 DDT319 CTX319 CKB319 CAF319 BQJ319 BGN319 AWR319 AMV319 ACZ319 TD319 JH319 L319 WVV319 WLZ319 WCD319 VSH319 VIL319 UYP319 UOT319 UEX319 TVB319 TLF319 TBJ319 SRN319 SHR319 RXV319 RNZ319 RED319 QUH319 QKL319 QAP319 PQT319 PGX319 OXB319 ONF319 ODJ319 NTN319 NJR319 MZV319 MPZ319 MGD319 LWH319 LML319 LCP319 KST319 KIX319 JZB319 JPF319 JFJ319 IVN319 ILR319 IBV319 HRZ319 HID319 GYH319 GOL319 GEP319 FUT319 FKX319 FBB319 ERF319 EHJ319 DXN319 DNR319 DDV319 CTZ319 CKD319 CAH319 BQL319 BGP319 AWT319 AMX319 ADB319 TF319 JJ319 N319 WVV394 WLZ394 WCD394 VSH394 VIL394 UYP394 UOT394 UEX394 TVB394 TLF394 TBJ394 SRN394 SHR394 RXV394 RNZ394 RED394 QUH394 QKL394 QAP394 PQT394 PGX394 OXB394 ONF394 ODJ394 NTN394 NJR394 MZV394 MPZ394 MGD394 LWH394 LML394 LCP394 KST394 KIX394 JZB394 JPF394 JFJ394 IVN394 ILR394 IBV394 HRZ394 HID394 GYH394 GOL394 GEP394 FUT394 FKX394 FBB394 ERF394 EHJ394 DXN394 DNR394 DDV394 CTZ394 CKD394 CAH394 BQL394 BGP394 AWT394 AMX394 ADB394 TF394 JJ394 N394 WVT394 WLX394 WCB394 VSF394 VIJ394 UYN394 UOR394 UEV394 TUZ394 TLD394 TBH394 SRL394 SHP394 RXT394 RNX394 REB394 QUF394 QKJ394 QAN394 PQR394 PGV394 OWZ394 OND394 ODH394 NTL394 NJP394 MZT394 MPX394 MGB394 LWF394 LMJ394 LCN394 KSR394 KIV394 JYZ394 JPD394 JFH394 IVL394 ILP394 IBT394 HRX394 HIB394 GYF394 GOJ394 GEN394 FUR394 FKV394 FAZ394 ERD394 EHH394 DXL394 DNP394 DDT394 CTX394 CKB394 CAF394 BQJ394 BGN394 AWR394 AMV394 ACZ394 TD394 JH394 L394 WVV471 WLZ471 WCD471 VSH471 VIL471 UYP471 UOT471 UEX471 TVB471 TLF471 TBJ471 SRN471 SHR471 RXV471 RNZ471 RED471 QUH471 QKL471 QAP471 PQT471 PGX471 OXB471 ONF471 ODJ471 NTN471 NJR471 MZV471 MPZ471 MGD471 LWH471 LML471 LCP471 KST471 KIX471 JZB471 JPF471 JFJ471 IVN471 ILR471 IBV471 HRZ471 HID471 GYH471 GOL471 GEP471 FUT471 FKX471 FBB471 ERF471 EHJ471 DXN471 DNR471 DDV471 CTZ471 CKD471 CAH471 BQL471 BGP471 AWT471 AMX471 ADB471 TF471 JJ471 N471 WVT471 WLX471 WCB471 VSF471 VIJ471 UYN471 UOR471 UEV471 TUZ471 TLD471 TBH471 SRL471 SHP471 RXT471 RNX471 REB471 QUF471 QKJ471 QAN471 PQR471 PGV471 OWZ471 OND471 ODH471 NTL471 NJP471 MZT471 MPX471 MGB471 LWF471 LMJ471 LCN471 KSR471 KIV471 JYZ471 JPD471 JFH471 IVL471 ILP471 IBT471 HRX471 HIB471 GYF471 GOJ471 GEN471 FUR471 FKV471 FAZ471 ERD471 EHH471 DXL471 DNP471 DDT471 CTX471 CKB471 CAF471 BQJ471 BGN471 AWR471 AMV471 ACZ471 TD471 JH471 L471</xm:sqref>
        </x14:dataValidation>
        <x14:dataValidation type="list" allowBlank="1" showErrorMessage="1">
          <x14:formula1>
            <xm:f>"litera din art. 12 HG 878/2005"</xm:f>
          </x14:formula1>
          <x14:formula2>
            <xm:f>0</xm:f>
          </x14:formula2>
          <xm:sqref>M65968 JI65968 TE65968 ADA65968 AMW65968 AWS65968 BGO65968 BQK65968 CAG65968 CKC65968 CTY65968 DDU65968 DNQ65968 DXM65968 EHI65968 ERE65968 FBA65968 FKW65968 FUS65968 GEO65968 GOK65968 GYG65968 HIC65968 HRY65968 IBU65968 ILQ65968 IVM65968 JFI65968 JPE65968 JZA65968 KIW65968 KSS65968 LCO65968 LMK65968 LWG65968 MGC65968 MPY65968 MZU65968 NJQ65968 NTM65968 ODI65968 ONE65968 OXA65968 PGW65968 PQS65968 QAO65968 QKK65968 QUG65968 REC65968 RNY65968 RXU65968 SHQ65968 SRM65968 TBI65968 TLE65968 TVA65968 UEW65968 UOS65968 UYO65968 VIK65968 VSG65968 WCC65968 WLY65968 WVU65968 M131504 JI131504 TE131504 ADA131504 AMW131504 AWS131504 BGO131504 BQK131504 CAG131504 CKC131504 CTY131504 DDU131504 DNQ131504 DXM131504 EHI131504 ERE131504 FBA131504 FKW131504 FUS131504 GEO131504 GOK131504 GYG131504 HIC131504 HRY131504 IBU131504 ILQ131504 IVM131504 JFI131504 JPE131504 JZA131504 KIW131504 KSS131504 LCO131504 LMK131504 LWG131504 MGC131504 MPY131504 MZU131504 NJQ131504 NTM131504 ODI131504 ONE131504 OXA131504 PGW131504 PQS131504 QAO131504 QKK131504 QUG131504 REC131504 RNY131504 RXU131504 SHQ131504 SRM131504 TBI131504 TLE131504 TVA131504 UEW131504 UOS131504 UYO131504 VIK131504 VSG131504 WCC131504 WLY131504 WVU131504 M197040 JI197040 TE197040 ADA197040 AMW197040 AWS197040 BGO197040 BQK197040 CAG197040 CKC197040 CTY197040 DDU197040 DNQ197040 DXM197040 EHI197040 ERE197040 FBA197040 FKW197040 FUS197040 GEO197040 GOK197040 GYG197040 HIC197040 HRY197040 IBU197040 ILQ197040 IVM197040 JFI197040 JPE197040 JZA197040 KIW197040 KSS197040 LCO197040 LMK197040 LWG197040 MGC197040 MPY197040 MZU197040 NJQ197040 NTM197040 ODI197040 ONE197040 OXA197040 PGW197040 PQS197040 QAO197040 QKK197040 QUG197040 REC197040 RNY197040 RXU197040 SHQ197040 SRM197040 TBI197040 TLE197040 TVA197040 UEW197040 UOS197040 UYO197040 VIK197040 VSG197040 WCC197040 WLY197040 WVU197040 M262576 JI262576 TE262576 ADA262576 AMW262576 AWS262576 BGO262576 BQK262576 CAG262576 CKC262576 CTY262576 DDU262576 DNQ262576 DXM262576 EHI262576 ERE262576 FBA262576 FKW262576 FUS262576 GEO262576 GOK262576 GYG262576 HIC262576 HRY262576 IBU262576 ILQ262576 IVM262576 JFI262576 JPE262576 JZA262576 KIW262576 KSS262576 LCO262576 LMK262576 LWG262576 MGC262576 MPY262576 MZU262576 NJQ262576 NTM262576 ODI262576 ONE262576 OXA262576 PGW262576 PQS262576 QAO262576 QKK262576 QUG262576 REC262576 RNY262576 RXU262576 SHQ262576 SRM262576 TBI262576 TLE262576 TVA262576 UEW262576 UOS262576 UYO262576 VIK262576 VSG262576 WCC262576 WLY262576 WVU262576 M328112 JI328112 TE328112 ADA328112 AMW328112 AWS328112 BGO328112 BQK328112 CAG328112 CKC328112 CTY328112 DDU328112 DNQ328112 DXM328112 EHI328112 ERE328112 FBA328112 FKW328112 FUS328112 GEO328112 GOK328112 GYG328112 HIC328112 HRY328112 IBU328112 ILQ328112 IVM328112 JFI328112 JPE328112 JZA328112 KIW328112 KSS328112 LCO328112 LMK328112 LWG328112 MGC328112 MPY328112 MZU328112 NJQ328112 NTM328112 ODI328112 ONE328112 OXA328112 PGW328112 PQS328112 QAO328112 QKK328112 QUG328112 REC328112 RNY328112 RXU328112 SHQ328112 SRM328112 TBI328112 TLE328112 TVA328112 UEW328112 UOS328112 UYO328112 VIK328112 VSG328112 WCC328112 WLY328112 WVU328112 M393648 JI393648 TE393648 ADA393648 AMW393648 AWS393648 BGO393648 BQK393648 CAG393648 CKC393648 CTY393648 DDU393648 DNQ393648 DXM393648 EHI393648 ERE393648 FBA393648 FKW393648 FUS393648 GEO393648 GOK393648 GYG393648 HIC393648 HRY393648 IBU393648 ILQ393648 IVM393648 JFI393648 JPE393648 JZA393648 KIW393648 KSS393648 LCO393648 LMK393648 LWG393648 MGC393648 MPY393648 MZU393648 NJQ393648 NTM393648 ODI393648 ONE393648 OXA393648 PGW393648 PQS393648 QAO393648 QKK393648 QUG393648 REC393648 RNY393648 RXU393648 SHQ393648 SRM393648 TBI393648 TLE393648 TVA393648 UEW393648 UOS393648 UYO393648 VIK393648 VSG393648 WCC393648 WLY393648 WVU393648 M459184 JI459184 TE459184 ADA459184 AMW459184 AWS459184 BGO459184 BQK459184 CAG459184 CKC459184 CTY459184 DDU459184 DNQ459184 DXM459184 EHI459184 ERE459184 FBA459184 FKW459184 FUS459184 GEO459184 GOK459184 GYG459184 HIC459184 HRY459184 IBU459184 ILQ459184 IVM459184 JFI459184 JPE459184 JZA459184 KIW459184 KSS459184 LCO459184 LMK459184 LWG459184 MGC459184 MPY459184 MZU459184 NJQ459184 NTM459184 ODI459184 ONE459184 OXA459184 PGW459184 PQS459184 QAO459184 QKK459184 QUG459184 REC459184 RNY459184 RXU459184 SHQ459184 SRM459184 TBI459184 TLE459184 TVA459184 UEW459184 UOS459184 UYO459184 VIK459184 VSG459184 WCC459184 WLY459184 WVU459184 M524720 JI524720 TE524720 ADA524720 AMW524720 AWS524720 BGO524720 BQK524720 CAG524720 CKC524720 CTY524720 DDU524720 DNQ524720 DXM524720 EHI524720 ERE524720 FBA524720 FKW524720 FUS524720 GEO524720 GOK524720 GYG524720 HIC524720 HRY524720 IBU524720 ILQ524720 IVM524720 JFI524720 JPE524720 JZA524720 KIW524720 KSS524720 LCO524720 LMK524720 LWG524720 MGC524720 MPY524720 MZU524720 NJQ524720 NTM524720 ODI524720 ONE524720 OXA524720 PGW524720 PQS524720 QAO524720 QKK524720 QUG524720 REC524720 RNY524720 RXU524720 SHQ524720 SRM524720 TBI524720 TLE524720 TVA524720 UEW524720 UOS524720 UYO524720 VIK524720 VSG524720 WCC524720 WLY524720 WVU524720 M590256 JI590256 TE590256 ADA590256 AMW590256 AWS590256 BGO590256 BQK590256 CAG590256 CKC590256 CTY590256 DDU590256 DNQ590256 DXM590256 EHI590256 ERE590256 FBA590256 FKW590256 FUS590256 GEO590256 GOK590256 GYG590256 HIC590256 HRY590256 IBU590256 ILQ590256 IVM590256 JFI590256 JPE590256 JZA590256 KIW590256 KSS590256 LCO590256 LMK590256 LWG590256 MGC590256 MPY590256 MZU590256 NJQ590256 NTM590256 ODI590256 ONE590256 OXA590256 PGW590256 PQS590256 QAO590256 QKK590256 QUG590256 REC590256 RNY590256 RXU590256 SHQ590256 SRM590256 TBI590256 TLE590256 TVA590256 UEW590256 UOS590256 UYO590256 VIK590256 VSG590256 WCC590256 WLY590256 WVU590256 M655792 JI655792 TE655792 ADA655792 AMW655792 AWS655792 BGO655792 BQK655792 CAG655792 CKC655792 CTY655792 DDU655792 DNQ655792 DXM655792 EHI655792 ERE655792 FBA655792 FKW655792 FUS655792 GEO655792 GOK655792 GYG655792 HIC655792 HRY655792 IBU655792 ILQ655792 IVM655792 JFI655792 JPE655792 JZA655792 KIW655792 KSS655792 LCO655792 LMK655792 LWG655792 MGC655792 MPY655792 MZU655792 NJQ655792 NTM655792 ODI655792 ONE655792 OXA655792 PGW655792 PQS655792 QAO655792 QKK655792 QUG655792 REC655792 RNY655792 RXU655792 SHQ655792 SRM655792 TBI655792 TLE655792 TVA655792 UEW655792 UOS655792 UYO655792 VIK655792 VSG655792 WCC655792 WLY655792 WVU655792 M721328 JI721328 TE721328 ADA721328 AMW721328 AWS721328 BGO721328 BQK721328 CAG721328 CKC721328 CTY721328 DDU721328 DNQ721328 DXM721328 EHI721328 ERE721328 FBA721328 FKW721328 FUS721328 GEO721328 GOK721328 GYG721328 HIC721328 HRY721328 IBU721328 ILQ721328 IVM721328 JFI721328 JPE721328 JZA721328 KIW721328 KSS721328 LCO721328 LMK721328 LWG721328 MGC721328 MPY721328 MZU721328 NJQ721328 NTM721328 ODI721328 ONE721328 OXA721328 PGW721328 PQS721328 QAO721328 QKK721328 QUG721328 REC721328 RNY721328 RXU721328 SHQ721328 SRM721328 TBI721328 TLE721328 TVA721328 UEW721328 UOS721328 UYO721328 VIK721328 VSG721328 WCC721328 WLY721328 WVU721328 M786864 JI786864 TE786864 ADA786864 AMW786864 AWS786864 BGO786864 BQK786864 CAG786864 CKC786864 CTY786864 DDU786864 DNQ786864 DXM786864 EHI786864 ERE786864 FBA786864 FKW786864 FUS786864 GEO786864 GOK786864 GYG786864 HIC786864 HRY786864 IBU786864 ILQ786864 IVM786864 JFI786864 JPE786864 JZA786864 KIW786864 KSS786864 LCO786864 LMK786864 LWG786864 MGC786864 MPY786864 MZU786864 NJQ786864 NTM786864 ODI786864 ONE786864 OXA786864 PGW786864 PQS786864 QAO786864 QKK786864 QUG786864 REC786864 RNY786864 RXU786864 SHQ786864 SRM786864 TBI786864 TLE786864 TVA786864 UEW786864 UOS786864 UYO786864 VIK786864 VSG786864 WCC786864 WLY786864 WVU786864 M852400 JI852400 TE852400 ADA852400 AMW852400 AWS852400 BGO852400 BQK852400 CAG852400 CKC852400 CTY852400 DDU852400 DNQ852400 DXM852400 EHI852400 ERE852400 FBA852400 FKW852400 FUS852400 GEO852400 GOK852400 GYG852400 HIC852400 HRY852400 IBU852400 ILQ852400 IVM852400 JFI852400 JPE852400 JZA852400 KIW852400 KSS852400 LCO852400 LMK852400 LWG852400 MGC852400 MPY852400 MZU852400 NJQ852400 NTM852400 ODI852400 ONE852400 OXA852400 PGW852400 PQS852400 QAO852400 QKK852400 QUG852400 REC852400 RNY852400 RXU852400 SHQ852400 SRM852400 TBI852400 TLE852400 TVA852400 UEW852400 UOS852400 UYO852400 VIK852400 VSG852400 WCC852400 WLY852400 WVU852400 M917936 JI917936 TE917936 ADA917936 AMW917936 AWS917936 BGO917936 BQK917936 CAG917936 CKC917936 CTY917936 DDU917936 DNQ917936 DXM917936 EHI917936 ERE917936 FBA917936 FKW917936 FUS917936 GEO917936 GOK917936 GYG917936 HIC917936 HRY917936 IBU917936 ILQ917936 IVM917936 JFI917936 JPE917936 JZA917936 KIW917936 KSS917936 LCO917936 LMK917936 LWG917936 MGC917936 MPY917936 MZU917936 NJQ917936 NTM917936 ODI917936 ONE917936 OXA917936 PGW917936 PQS917936 QAO917936 QKK917936 QUG917936 REC917936 RNY917936 RXU917936 SHQ917936 SRM917936 TBI917936 TLE917936 TVA917936 UEW917936 UOS917936 UYO917936 VIK917936 VSG917936 WCC917936 WLY917936 WVU917936 M983472 JI983472 TE983472 ADA983472 AMW983472 AWS983472 BGO983472 BQK983472 CAG983472 CKC983472 CTY983472 DDU983472 DNQ983472 DXM983472 EHI983472 ERE983472 FBA983472 FKW983472 FUS983472 GEO983472 GOK983472 GYG983472 HIC983472 HRY983472 IBU983472 ILQ983472 IVM983472 JFI983472 JPE983472 JZA983472 KIW983472 KSS983472 LCO983472 LMK983472 LWG983472 MGC983472 MPY983472 MZU983472 NJQ983472 NTM983472 ODI983472 ONE983472 OXA983472 PGW983472 PQS983472 QAO983472 QKK983472 QUG983472 REC983472 RNY983472 RXU983472 SHQ983472 SRM983472 TBI983472 TLE983472 TVA983472 UEW983472 UOS983472 UYO983472 VIK983472 VSG983472 WCC983472 WLY983472 WVU983472 M66006 JI66006 TE66006 ADA66006 AMW66006 AWS66006 BGO66006 BQK66006 CAG66006 CKC66006 CTY66006 DDU66006 DNQ66006 DXM66006 EHI66006 ERE66006 FBA66006 FKW66006 FUS66006 GEO66006 GOK66006 GYG66006 HIC66006 HRY66006 IBU66006 ILQ66006 IVM66006 JFI66006 JPE66006 JZA66006 KIW66006 KSS66006 LCO66006 LMK66006 LWG66006 MGC66006 MPY66006 MZU66006 NJQ66006 NTM66006 ODI66006 ONE66006 OXA66006 PGW66006 PQS66006 QAO66006 QKK66006 QUG66006 REC66006 RNY66006 RXU66006 SHQ66006 SRM66006 TBI66006 TLE66006 TVA66006 UEW66006 UOS66006 UYO66006 VIK66006 VSG66006 WCC66006 WLY66006 WVU66006 M131542 JI131542 TE131542 ADA131542 AMW131542 AWS131542 BGO131542 BQK131542 CAG131542 CKC131542 CTY131542 DDU131542 DNQ131542 DXM131542 EHI131542 ERE131542 FBA131542 FKW131542 FUS131542 GEO131542 GOK131542 GYG131542 HIC131542 HRY131542 IBU131542 ILQ131542 IVM131542 JFI131542 JPE131542 JZA131542 KIW131542 KSS131542 LCO131542 LMK131542 LWG131542 MGC131542 MPY131542 MZU131542 NJQ131542 NTM131542 ODI131542 ONE131542 OXA131542 PGW131542 PQS131542 QAO131542 QKK131542 QUG131542 REC131542 RNY131542 RXU131542 SHQ131542 SRM131542 TBI131542 TLE131542 TVA131542 UEW131542 UOS131542 UYO131542 VIK131542 VSG131542 WCC131542 WLY131542 WVU131542 M197078 JI197078 TE197078 ADA197078 AMW197078 AWS197078 BGO197078 BQK197078 CAG197078 CKC197078 CTY197078 DDU197078 DNQ197078 DXM197078 EHI197078 ERE197078 FBA197078 FKW197078 FUS197078 GEO197078 GOK197078 GYG197078 HIC197078 HRY197078 IBU197078 ILQ197078 IVM197078 JFI197078 JPE197078 JZA197078 KIW197078 KSS197078 LCO197078 LMK197078 LWG197078 MGC197078 MPY197078 MZU197078 NJQ197078 NTM197078 ODI197078 ONE197078 OXA197078 PGW197078 PQS197078 QAO197078 QKK197078 QUG197078 REC197078 RNY197078 RXU197078 SHQ197078 SRM197078 TBI197078 TLE197078 TVA197078 UEW197078 UOS197078 UYO197078 VIK197078 VSG197078 WCC197078 WLY197078 WVU197078 M262614 JI262614 TE262614 ADA262614 AMW262614 AWS262614 BGO262614 BQK262614 CAG262614 CKC262614 CTY262614 DDU262614 DNQ262614 DXM262614 EHI262614 ERE262614 FBA262614 FKW262614 FUS262614 GEO262614 GOK262614 GYG262614 HIC262614 HRY262614 IBU262614 ILQ262614 IVM262614 JFI262614 JPE262614 JZA262614 KIW262614 KSS262614 LCO262614 LMK262614 LWG262614 MGC262614 MPY262614 MZU262614 NJQ262614 NTM262614 ODI262614 ONE262614 OXA262614 PGW262614 PQS262614 QAO262614 QKK262614 QUG262614 REC262614 RNY262614 RXU262614 SHQ262614 SRM262614 TBI262614 TLE262614 TVA262614 UEW262614 UOS262614 UYO262614 VIK262614 VSG262614 WCC262614 WLY262614 WVU262614 M328150 JI328150 TE328150 ADA328150 AMW328150 AWS328150 BGO328150 BQK328150 CAG328150 CKC328150 CTY328150 DDU328150 DNQ328150 DXM328150 EHI328150 ERE328150 FBA328150 FKW328150 FUS328150 GEO328150 GOK328150 GYG328150 HIC328150 HRY328150 IBU328150 ILQ328150 IVM328150 JFI328150 JPE328150 JZA328150 KIW328150 KSS328150 LCO328150 LMK328150 LWG328150 MGC328150 MPY328150 MZU328150 NJQ328150 NTM328150 ODI328150 ONE328150 OXA328150 PGW328150 PQS328150 QAO328150 QKK328150 QUG328150 REC328150 RNY328150 RXU328150 SHQ328150 SRM328150 TBI328150 TLE328150 TVA328150 UEW328150 UOS328150 UYO328150 VIK328150 VSG328150 WCC328150 WLY328150 WVU328150 M393686 JI393686 TE393686 ADA393686 AMW393686 AWS393686 BGO393686 BQK393686 CAG393686 CKC393686 CTY393686 DDU393686 DNQ393686 DXM393686 EHI393686 ERE393686 FBA393686 FKW393686 FUS393686 GEO393686 GOK393686 GYG393686 HIC393686 HRY393686 IBU393686 ILQ393686 IVM393686 JFI393686 JPE393686 JZA393686 KIW393686 KSS393686 LCO393686 LMK393686 LWG393686 MGC393686 MPY393686 MZU393686 NJQ393686 NTM393686 ODI393686 ONE393686 OXA393686 PGW393686 PQS393686 QAO393686 QKK393686 QUG393686 REC393686 RNY393686 RXU393686 SHQ393686 SRM393686 TBI393686 TLE393686 TVA393686 UEW393686 UOS393686 UYO393686 VIK393686 VSG393686 WCC393686 WLY393686 WVU393686 M459222 JI459222 TE459222 ADA459222 AMW459222 AWS459222 BGO459222 BQK459222 CAG459222 CKC459222 CTY459222 DDU459222 DNQ459222 DXM459222 EHI459222 ERE459222 FBA459222 FKW459222 FUS459222 GEO459222 GOK459222 GYG459222 HIC459222 HRY459222 IBU459222 ILQ459222 IVM459222 JFI459222 JPE459222 JZA459222 KIW459222 KSS459222 LCO459222 LMK459222 LWG459222 MGC459222 MPY459222 MZU459222 NJQ459222 NTM459222 ODI459222 ONE459222 OXA459222 PGW459222 PQS459222 QAO459222 QKK459222 QUG459222 REC459222 RNY459222 RXU459222 SHQ459222 SRM459222 TBI459222 TLE459222 TVA459222 UEW459222 UOS459222 UYO459222 VIK459222 VSG459222 WCC459222 WLY459222 WVU459222 M524758 JI524758 TE524758 ADA524758 AMW524758 AWS524758 BGO524758 BQK524758 CAG524758 CKC524758 CTY524758 DDU524758 DNQ524758 DXM524758 EHI524758 ERE524758 FBA524758 FKW524758 FUS524758 GEO524758 GOK524758 GYG524758 HIC524758 HRY524758 IBU524758 ILQ524758 IVM524758 JFI524758 JPE524758 JZA524758 KIW524758 KSS524758 LCO524758 LMK524758 LWG524758 MGC524758 MPY524758 MZU524758 NJQ524758 NTM524758 ODI524758 ONE524758 OXA524758 PGW524758 PQS524758 QAO524758 QKK524758 QUG524758 REC524758 RNY524758 RXU524758 SHQ524758 SRM524758 TBI524758 TLE524758 TVA524758 UEW524758 UOS524758 UYO524758 VIK524758 VSG524758 WCC524758 WLY524758 WVU524758 M590294 JI590294 TE590294 ADA590294 AMW590294 AWS590294 BGO590294 BQK590294 CAG590294 CKC590294 CTY590294 DDU590294 DNQ590294 DXM590294 EHI590294 ERE590294 FBA590294 FKW590294 FUS590294 GEO590294 GOK590294 GYG590294 HIC590294 HRY590294 IBU590294 ILQ590294 IVM590294 JFI590294 JPE590294 JZA590294 KIW590294 KSS590294 LCO590294 LMK590294 LWG590294 MGC590294 MPY590294 MZU590294 NJQ590294 NTM590294 ODI590294 ONE590294 OXA590294 PGW590294 PQS590294 QAO590294 QKK590294 QUG590294 REC590294 RNY590294 RXU590294 SHQ590294 SRM590294 TBI590294 TLE590294 TVA590294 UEW590294 UOS590294 UYO590294 VIK590294 VSG590294 WCC590294 WLY590294 WVU590294 M655830 JI655830 TE655830 ADA655830 AMW655830 AWS655830 BGO655830 BQK655830 CAG655830 CKC655830 CTY655830 DDU655830 DNQ655830 DXM655830 EHI655830 ERE655830 FBA655830 FKW655830 FUS655830 GEO655830 GOK655830 GYG655830 HIC655830 HRY655830 IBU655830 ILQ655830 IVM655830 JFI655830 JPE655830 JZA655830 KIW655830 KSS655830 LCO655830 LMK655830 LWG655830 MGC655830 MPY655830 MZU655830 NJQ655830 NTM655830 ODI655830 ONE655830 OXA655830 PGW655830 PQS655830 QAO655830 QKK655830 QUG655830 REC655830 RNY655830 RXU655830 SHQ655830 SRM655830 TBI655830 TLE655830 TVA655830 UEW655830 UOS655830 UYO655830 VIK655830 VSG655830 WCC655830 WLY655830 WVU655830 M721366 JI721366 TE721366 ADA721366 AMW721366 AWS721366 BGO721366 BQK721366 CAG721366 CKC721366 CTY721366 DDU721366 DNQ721366 DXM721366 EHI721366 ERE721366 FBA721366 FKW721366 FUS721366 GEO721366 GOK721366 GYG721366 HIC721366 HRY721366 IBU721366 ILQ721366 IVM721366 JFI721366 JPE721366 JZA721366 KIW721366 KSS721366 LCO721366 LMK721366 LWG721366 MGC721366 MPY721366 MZU721366 NJQ721366 NTM721366 ODI721366 ONE721366 OXA721366 PGW721366 PQS721366 QAO721366 QKK721366 QUG721366 REC721366 RNY721366 RXU721366 SHQ721366 SRM721366 TBI721366 TLE721366 TVA721366 UEW721366 UOS721366 UYO721366 VIK721366 VSG721366 WCC721366 WLY721366 WVU721366 M786902 JI786902 TE786902 ADA786902 AMW786902 AWS786902 BGO786902 BQK786902 CAG786902 CKC786902 CTY786902 DDU786902 DNQ786902 DXM786902 EHI786902 ERE786902 FBA786902 FKW786902 FUS786902 GEO786902 GOK786902 GYG786902 HIC786902 HRY786902 IBU786902 ILQ786902 IVM786902 JFI786902 JPE786902 JZA786902 KIW786902 KSS786902 LCO786902 LMK786902 LWG786902 MGC786902 MPY786902 MZU786902 NJQ786902 NTM786902 ODI786902 ONE786902 OXA786902 PGW786902 PQS786902 QAO786902 QKK786902 QUG786902 REC786902 RNY786902 RXU786902 SHQ786902 SRM786902 TBI786902 TLE786902 TVA786902 UEW786902 UOS786902 UYO786902 VIK786902 VSG786902 WCC786902 WLY786902 WVU786902 M852438 JI852438 TE852438 ADA852438 AMW852438 AWS852438 BGO852438 BQK852438 CAG852438 CKC852438 CTY852438 DDU852438 DNQ852438 DXM852438 EHI852438 ERE852438 FBA852438 FKW852438 FUS852438 GEO852438 GOK852438 GYG852438 HIC852438 HRY852438 IBU852438 ILQ852438 IVM852438 JFI852438 JPE852438 JZA852438 KIW852438 KSS852438 LCO852438 LMK852438 LWG852438 MGC852438 MPY852438 MZU852438 NJQ852438 NTM852438 ODI852438 ONE852438 OXA852438 PGW852438 PQS852438 QAO852438 QKK852438 QUG852438 REC852438 RNY852438 RXU852438 SHQ852438 SRM852438 TBI852438 TLE852438 TVA852438 UEW852438 UOS852438 UYO852438 VIK852438 VSG852438 WCC852438 WLY852438 WVU852438 M917974 JI917974 TE917974 ADA917974 AMW917974 AWS917974 BGO917974 BQK917974 CAG917974 CKC917974 CTY917974 DDU917974 DNQ917974 DXM917974 EHI917974 ERE917974 FBA917974 FKW917974 FUS917974 GEO917974 GOK917974 GYG917974 HIC917974 HRY917974 IBU917974 ILQ917974 IVM917974 JFI917974 JPE917974 JZA917974 KIW917974 KSS917974 LCO917974 LMK917974 LWG917974 MGC917974 MPY917974 MZU917974 NJQ917974 NTM917974 ODI917974 ONE917974 OXA917974 PGW917974 PQS917974 QAO917974 QKK917974 QUG917974 REC917974 RNY917974 RXU917974 SHQ917974 SRM917974 TBI917974 TLE917974 TVA917974 UEW917974 UOS917974 UYO917974 VIK917974 VSG917974 WCC917974 WLY917974 WVU917974 M983510 JI983510 TE983510 ADA983510 AMW983510 AWS983510 BGO983510 BQK983510 CAG983510 CKC983510 CTY983510 DDU983510 DNQ983510 DXM983510 EHI983510 ERE983510 FBA983510 FKW983510 FUS983510 GEO983510 GOK983510 GYG983510 HIC983510 HRY983510 IBU983510 ILQ983510 IVM983510 JFI983510 JPE983510 JZA983510 KIW983510 KSS983510 LCO983510 LMK983510 LWG983510 MGC983510 MPY983510 MZU983510 NJQ983510 NTM983510 ODI983510 ONE983510 OXA983510 PGW983510 PQS983510 QAO983510 QKK983510 QUG983510 REC983510 RNY983510 RXU983510 SHQ983510 SRM983510 TBI983510 TLE983510 TVA983510 UEW983510 UOS983510 UYO983510 VIK983510 VSG983510 WCC983510 WLY983510 WVU983510 M65850 JI65850 TE65850 ADA65850 AMW65850 AWS65850 BGO65850 BQK65850 CAG65850 CKC65850 CTY65850 DDU65850 DNQ65850 DXM65850 EHI65850 ERE65850 FBA65850 FKW65850 FUS65850 GEO65850 GOK65850 GYG65850 HIC65850 HRY65850 IBU65850 ILQ65850 IVM65850 JFI65850 JPE65850 JZA65850 KIW65850 KSS65850 LCO65850 LMK65850 LWG65850 MGC65850 MPY65850 MZU65850 NJQ65850 NTM65850 ODI65850 ONE65850 OXA65850 PGW65850 PQS65850 QAO65850 QKK65850 QUG65850 REC65850 RNY65850 RXU65850 SHQ65850 SRM65850 TBI65850 TLE65850 TVA65850 UEW65850 UOS65850 UYO65850 VIK65850 VSG65850 WCC65850 WLY65850 WVU65850 M131386 JI131386 TE131386 ADA131386 AMW131386 AWS131386 BGO131386 BQK131386 CAG131386 CKC131386 CTY131386 DDU131386 DNQ131386 DXM131386 EHI131386 ERE131386 FBA131386 FKW131386 FUS131386 GEO131386 GOK131386 GYG131386 HIC131386 HRY131386 IBU131386 ILQ131386 IVM131386 JFI131386 JPE131386 JZA131386 KIW131386 KSS131386 LCO131386 LMK131386 LWG131386 MGC131386 MPY131386 MZU131386 NJQ131386 NTM131386 ODI131386 ONE131386 OXA131386 PGW131386 PQS131386 QAO131386 QKK131386 QUG131386 REC131386 RNY131386 RXU131386 SHQ131386 SRM131386 TBI131386 TLE131386 TVA131386 UEW131386 UOS131386 UYO131386 VIK131386 VSG131386 WCC131386 WLY131386 WVU131386 M196922 JI196922 TE196922 ADA196922 AMW196922 AWS196922 BGO196922 BQK196922 CAG196922 CKC196922 CTY196922 DDU196922 DNQ196922 DXM196922 EHI196922 ERE196922 FBA196922 FKW196922 FUS196922 GEO196922 GOK196922 GYG196922 HIC196922 HRY196922 IBU196922 ILQ196922 IVM196922 JFI196922 JPE196922 JZA196922 KIW196922 KSS196922 LCO196922 LMK196922 LWG196922 MGC196922 MPY196922 MZU196922 NJQ196922 NTM196922 ODI196922 ONE196922 OXA196922 PGW196922 PQS196922 QAO196922 QKK196922 QUG196922 REC196922 RNY196922 RXU196922 SHQ196922 SRM196922 TBI196922 TLE196922 TVA196922 UEW196922 UOS196922 UYO196922 VIK196922 VSG196922 WCC196922 WLY196922 WVU196922 M262458 JI262458 TE262458 ADA262458 AMW262458 AWS262458 BGO262458 BQK262458 CAG262458 CKC262458 CTY262458 DDU262458 DNQ262458 DXM262458 EHI262458 ERE262458 FBA262458 FKW262458 FUS262458 GEO262458 GOK262458 GYG262458 HIC262458 HRY262458 IBU262458 ILQ262458 IVM262458 JFI262458 JPE262458 JZA262458 KIW262458 KSS262458 LCO262458 LMK262458 LWG262458 MGC262458 MPY262458 MZU262458 NJQ262458 NTM262458 ODI262458 ONE262458 OXA262458 PGW262458 PQS262458 QAO262458 QKK262458 QUG262458 REC262458 RNY262458 RXU262458 SHQ262458 SRM262458 TBI262458 TLE262458 TVA262458 UEW262458 UOS262458 UYO262458 VIK262458 VSG262458 WCC262458 WLY262458 WVU262458 M327994 JI327994 TE327994 ADA327994 AMW327994 AWS327994 BGO327994 BQK327994 CAG327994 CKC327994 CTY327994 DDU327994 DNQ327994 DXM327994 EHI327994 ERE327994 FBA327994 FKW327994 FUS327994 GEO327994 GOK327994 GYG327994 HIC327994 HRY327994 IBU327994 ILQ327994 IVM327994 JFI327994 JPE327994 JZA327994 KIW327994 KSS327994 LCO327994 LMK327994 LWG327994 MGC327994 MPY327994 MZU327994 NJQ327994 NTM327994 ODI327994 ONE327994 OXA327994 PGW327994 PQS327994 QAO327994 QKK327994 QUG327994 REC327994 RNY327994 RXU327994 SHQ327994 SRM327994 TBI327994 TLE327994 TVA327994 UEW327994 UOS327994 UYO327994 VIK327994 VSG327994 WCC327994 WLY327994 WVU327994 M393530 JI393530 TE393530 ADA393530 AMW393530 AWS393530 BGO393530 BQK393530 CAG393530 CKC393530 CTY393530 DDU393530 DNQ393530 DXM393530 EHI393530 ERE393530 FBA393530 FKW393530 FUS393530 GEO393530 GOK393530 GYG393530 HIC393530 HRY393530 IBU393530 ILQ393530 IVM393530 JFI393530 JPE393530 JZA393530 KIW393530 KSS393530 LCO393530 LMK393530 LWG393530 MGC393530 MPY393530 MZU393530 NJQ393530 NTM393530 ODI393530 ONE393530 OXA393530 PGW393530 PQS393530 QAO393530 QKK393530 QUG393530 REC393530 RNY393530 RXU393530 SHQ393530 SRM393530 TBI393530 TLE393530 TVA393530 UEW393530 UOS393530 UYO393530 VIK393530 VSG393530 WCC393530 WLY393530 WVU393530 M459066 JI459066 TE459066 ADA459066 AMW459066 AWS459066 BGO459066 BQK459066 CAG459066 CKC459066 CTY459066 DDU459066 DNQ459066 DXM459066 EHI459066 ERE459066 FBA459066 FKW459066 FUS459066 GEO459066 GOK459066 GYG459066 HIC459066 HRY459066 IBU459066 ILQ459066 IVM459066 JFI459066 JPE459066 JZA459066 KIW459066 KSS459066 LCO459066 LMK459066 LWG459066 MGC459066 MPY459066 MZU459066 NJQ459066 NTM459066 ODI459066 ONE459066 OXA459066 PGW459066 PQS459066 QAO459066 QKK459066 QUG459066 REC459066 RNY459066 RXU459066 SHQ459066 SRM459066 TBI459066 TLE459066 TVA459066 UEW459066 UOS459066 UYO459066 VIK459066 VSG459066 WCC459066 WLY459066 WVU459066 M524602 JI524602 TE524602 ADA524602 AMW524602 AWS524602 BGO524602 BQK524602 CAG524602 CKC524602 CTY524602 DDU524602 DNQ524602 DXM524602 EHI524602 ERE524602 FBA524602 FKW524602 FUS524602 GEO524602 GOK524602 GYG524602 HIC524602 HRY524602 IBU524602 ILQ524602 IVM524602 JFI524602 JPE524602 JZA524602 KIW524602 KSS524602 LCO524602 LMK524602 LWG524602 MGC524602 MPY524602 MZU524602 NJQ524602 NTM524602 ODI524602 ONE524602 OXA524602 PGW524602 PQS524602 QAO524602 QKK524602 QUG524602 REC524602 RNY524602 RXU524602 SHQ524602 SRM524602 TBI524602 TLE524602 TVA524602 UEW524602 UOS524602 UYO524602 VIK524602 VSG524602 WCC524602 WLY524602 WVU524602 M590138 JI590138 TE590138 ADA590138 AMW590138 AWS590138 BGO590138 BQK590138 CAG590138 CKC590138 CTY590138 DDU590138 DNQ590138 DXM590138 EHI590138 ERE590138 FBA590138 FKW590138 FUS590138 GEO590138 GOK590138 GYG590138 HIC590138 HRY590138 IBU590138 ILQ590138 IVM590138 JFI590138 JPE590138 JZA590138 KIW590138 KSS590138 LCO590138 LMK590138 LWG590138 MGC590138 MPY590138 MZU590138 NJQ590138 NTM590138 ODI590138 ONE590138 OXA590138 PGW590138 PQS590138 QAO590138 QKK590138 QUG590138 REC590138 RNY590138 RXU590138 SHQ590138 SRM590138 TBI590138 TLE590138 TVA590138 UEW590138 UOS590138 UYO590138 VIK590138 VSG590138 WCC590138 WLY590138 WVU590138 M655674 JI655674 TE655674 ADA655674 AMW655674 AWS655674 BGO655674 BQK655674 CAG655674 CKC655674 CTY655674 DDU655674 DNQ655674 DXM655674 EHI655674 ERE655674 FBA655674 FKW655674 FUS655674 GEO655674 GOK655674 GYG655674 HIC655674 HRY655674 IBU655674 ILQ655674 IVM655674 JFI655674 JPE655674 JZA655674 KIW655674 KSS655674 LCO655674 LMK655674 LWG655674 MGC655674 MPY655674 MZU655674 NJQ655674 NTM655674 ODI655674 ONE655674 OXA655674 PGW655674 PQS655674 QAO655674 QKK655674 QUG655674 REC655674 RNY655674 RXU655674 SHQ655674 SRM655674 TBI655674 TLE655674 TVA655674 UEW655674 UOS655674 UYO655674 VIK655674 VSG655674 WCC655674 WLY655674 WVU655674 M721210 JI721210 TE721210 ADA721210 AMW721210 AWS721210 BGO721210 BQK721210 CAG721210 CKC721210 CTY721210 DDU721210 DNQ721210 DXM721210 EHI721210 ERE721210 FBA721210 FKW721210 FUS721210 GEO721210 GOK721210 GYG721210 HIC721210 HRY721210 IBU721210 ILQ721210 IVM721210 JFI721210 JPE721210 JZA721210 KIW721210 KSS721210 LCO721210 LMK721210 LWG721210 MGC721210 MPY721210 MZU721210 NJQ721210 NTM721210 ODI721210 ONE721210 OXA721210 PGW721210 PQS721210 QAO721210 QKK721210 QUG721210 REC721210 RNY721210 RXU721210 SHQ721210 SRM721210 TBI721210 TLE721210 TVA721210 UEW721210 UOS721210 UYO721210 VIK721210 VSG721210 WCC721210 WLY721210 WVU721210 M786746 JI786746 TE786746 ADA786746 AMW786746 AWS786746 BGO786746 BQK786746 CAG786746 CKC786746 CTY786746 DDU786746 DNQ786746 DXM786746 EHI786746 ERE786746 FBA786746 FKW786746 FUS786746 GEO786746 GOK786746 GYG786746 HIC786746 HRY786746 IBU786746 ILQ786746 IVM786746 JFI786746 JPE786746 JZA786746 KIW786746 KSS786746 LCO786746 LMK786746 LWG786746 MGC786746 MPY786746 MZU786746 NJQ786746 NTM786746 ODI786746 ONE786746 OXA786746 PGW786746 PQS786746 QAO786746 QKK786746 QUG786746 REC786746 RNY786746 RXU786746 SHQ786746 SRM786746 TBI786746 TLE786746 TVA786746 UEW786746 UOS786746 UYO786746 VIK786746 VSG786746 WCC786746 WLY786746 WVU786746 M852282 JI852282 TE852282 ADA852282 AMW852282 AWS852282 BGO852282 BQK852282 CAG852282 CKC852282 CTY852282 DDU852282 DNQ852282 DXM852282 EHI852282 ERE852282 FBA852282 FKW852282 FUS852282 GEO852282 GOK852282 GYG852282 HIC852282 HRY852282 IBU852282 ILQ852282 IVM852282 JFI852282 JPE852282 JZA852282 KIW852282 KSS852282 LCO852282 LMK852282 LWG852282 MGC852282 MPY852282 MZU852282 NJQ852282 NTM852282 ODI852282 ONE852282 OXA852282 PGW852282 PQS852282 QAO852282 QKK852282 QUG852282 REC852282 RNY852282 RXU852282 SHQ852282 SRM852282 TBI852282 TLE852282 TVA852282 UEW852282 UOS852282 UYO852282 VIK852282 VSG852282 WCC852282 WLY852282 WVU852282 M917818 JI917818 TE917818 ADA917818 AMW917818 AWS917818 BGO917818 BQK917818 CAG917818 CKC917818 CTY917818 DDU917818 DNQ917818 DXM917818 EHI917818 ERE917818 FBA917818 FKW917818 FUS917818 GEO917818 GOK917818 GYG917818 HIC917818 HRY917818 IBU917818 ILQ917818 IVM917818 JFI917818 JPE917818 JZA917818 KIW917818 KSS917818 LCO917818 LMK917818 LWG917818 MGC917818 MPY917818 MZU917818 NJQ917818 NTM917818 ODI917818 ONE917818 OXA917818 PGW917818 PQS917818 QAO917818 QKK917818 QUG917818 REC917818 RNY917818 RXU917818 SHQ917818 SRM917818 TBI917818 TLE917818 TVA917818 UEW917818 UOS917818 UYO917818 VIK917818 VSG917818 WCC917818 WLY917818 WVU917818 M983354 JI983354 TE983354 ADA983354 AMW983354 AWS983354 BGO983354 BQK983354 CAG983354 CKC983354 CTY983354 DDU983354 DNQ983354 DXM983354 EHI983354 ERE983354 FBA983354 FKW983354 FUS983354 GEO983354 GOK983354 GYG983354 HIC983354 HRY983354 IBU983354 ILQ983354 IVM983354 JFI983354 JPE983354 JZA983354 KIW983354 KSS983354 LCO983354 LMK983354 LWG983354 MGC983354 MPY983354 MZU983354 NJQ983354 NTM983354 ODI983354 ONE983354 OXA983354 PGW983354 PQS983354 QAO983354 QKK983354 QUG983354 REC983354 RNY983354 RXU983354 SHQ983354 SRM983354 TBI983354 TLE983354 TVA983354 UEW983354 UOS983354 UYO983354 VIK983354 VSG983354 WCC983354 WLY983354 WVU983354 M65812 JI65812 TE65812 ADA65812 AMW65812 AWS65812 BGO65812 BQK65812 CAG65812 CKC65812 CTY65812 DDU65812 DNQ65812 DXM65812 EHI65812 ERE65812 FBA65812 FKW65812 FUS65812 GEO65812 GOK65812 GYG65812 HIC65812 HRY65812 IBU65812 ILQ65812 IVM65812 JFI65812 JPE65812 JZA65812 KIW65812 KSS65812 LCO65812 LMK65812 LWG65812 MGC65812 MPY65812 MZU65812 NJQ65812 NTM65812 ODI65812 ONE65812 OXA65812 PGW65812 PQS65812 QAO65812 QKK65812 QUG65812 REC65812 RNY65812 RXU65812 SHQ65812 SRM65812 TBI65812 TLE65812 TVA65812 UEW65812 UOS65812 UYO65812 VIK65812 VSG65812 WCC65812 WLY65812 WVU65812 M131348 JI131348 TE131348 ADA131348 AMW131348 AWS131348 BGO131348 BQK131348 CAG131348 CKC131348 CTY131348 DDU131348 DNQ131348 DXM131348 EHI131348 ERE131348 FBA131348 FKW131348 FUS131348 GEO131348 GOK131348 GYG131348 HIC131348 HRY131348 IBU131348 ILQ131348 IVM131348 JFI131348 JPE131348 JZA131348 KIW131348 KSS131348 LCO131348 LMK131348 LWG131348 MGC131348 MPY131348 MZU131348 NJQ131348 NTM131348 ODI131348 ONE131348 OXA131348 PGW131348 PQS131348 QAO131348 QKK131348 QUG131348 REC131348 RNY131348 RXU131348 SHQ131348 SRM131348 TBI131348 TLE131348 TVA131348 UEW131348 UOS131348 UYO131348 VIK131348 VSG131348 WCC131348 WLY131348 WVU131348 M196884 JI196884 TE196884 ADA196884 AMW196884 AWS196884 BGO196884 BQK196884 CAG196884 CKC196884 CTY196884 DDU196884 DNQ196884 DXM196884 EHI196884 ERE196884 FBA196884 FKW196884 FUS196884 GEO196884 GOK196884 GYG196884 HIC196884 HRY196884 IBU196884 ILQ196884 IVM196884 JFI196884 JPE196884 JZA196884 KIW196884 KSS196884 LCO196884 LMK196884 LWG196884 MGC196884 MPY196884 MZU196884 NJQ196884 NTM196884 ODI196884 ONE196884 OXA196884 PGW196884 PQS196884 QAO196884 QKK196884 QUG196884 REC196884 RNY196884 RXU196884 SHQ196884 SRM196884 TBI196884 TLE196884 TVA196884 UEW196884 UOS196884 UYO196884 VIK196884 VSG196884 WCC196884 WLY196884 WVU196884 M262420 JI262420 TE262420 ADA262420 AMW262420 AWS262420 BGO262420 BQK262420 CAG262420 CKC262420 CTY262420 DDU262420 DNQ262420 DXM262420 EHI262420 ERE262420 FBA262420 FKW262420 FUS262420 GEO262420 GOK262420 GYG262420 HIC262420 HRY262420 IBU262420 ILQ262420 IVM262420 JFI262420 JPE262420 JZA262420 KIW262420 KSS262420 LCO262420 LMK262420 LWG262420 MGC262420 MPY262420 MZU262420 NJQ262420 NTM262420 ODI262420 ONE262420 OXA262420 PGW262420 PQS262420 QAO262420 QKK262420 QUG262420 REC262420 RNY262420 RXU262420 SHQ262420 SRM262420 TBI262420 TLE262420 TVA262420 UEW262420 UOS262420 UYO262420 VIK262420 VSG262420 WCC262420 WLY262420 WVU262420 M327956 JI327956 TE327956 ADA327956 AMW327956 AWS327956 BGO327956 BQK327956 CAG327956 CKC327956 CTY327956 DDU327956 DNQ327956 DXM327956 EHI327956 ERE327956 FBA327956 FKW327956 FUS327956 GEO327956 GOK327956 GYG327956 HIC327956 HRY327956 IBU327956 ILQ327956 IVM327956 JFI327956 JPE327956 JZA327956 KIW327956 KSS327956 LCO327956 LMK327956 LWG327956 MGC327956 MPY327956 MZU327956 NJQ327956 NTM327956 ODI327956 ONE327956 OXA327956 PGW327956 PQS327956 QAO327956 QKK327956 QUG327956 REC327956 RNY327956 RXU327956 SHQ327956 SRM327956 TBI327956 TLE327956 TVA327956 UEW327956 UOS327956 UYO327956 VIK327956 VSG327956 WCC327956 WLY327956 WVU327956 M393492 JI393492 TE393492 ADA393492 AMW393492 AWS393492 BGO393492 BQK393492 CAG393492 CKC393492 CTY393492 DDU393492 DNQ393492 DXM393492 EHI393492 ERE393492 FBA393492 FKW393492 FUS393492 GEO393492 GOK393492 GYG393492 HIC393492 HRY393492 IBU393492 ILQ393492 IVM393492 JFI393492 JPE393492 JZA393492 KIW393492 KSS393492 LCO393492 LMK393492 LWG393492 MGC393492 MPY393492 MZU393492 NJQ393492 NTM393492 ODI393492 ONE393492 OXA393492 PGW393492 PQS393492 QAO393492 QKK393492 QUG393492 REC393492 RNY393492 RXU393492 SHQ393492 SRM393492 TBI393492 TLE393492 TVA393492 UEW393492 UOS393492 UYO393492 VIK393492 VSG393492 WCC393492 WLY393492 WVU393492 M459028 JI459028 TE459028 ADA459028 AMW459028 AWS459028 BGO459028 BQK459028 CAG459028 CKC459028 CTY459028 DDU459028 DNQ459028 DXM459028 EHI459028 ERE459028 FBA459028 FKW459028 FUS459028 GEO459028 GOK459028 GYG459028 HIC459028 HRY459028 IBU459028 ILQ459028 IVM459028 JFI459028 JPE459028 JZA459028 KIW459028 KSS459028 LCO459028 LMK459028 LWG459028 MGC459028 MPY459028 MZU459028 NJQ459028 NTM459028 ODI459028 ONE459028 OXA459028 PGW459028 PQS459028 QAO459028 QKK459028 QUG459028 REC459028 RNY459028 RXU459028 SHQ459028 SRM459028 TBI459028 TLE459028 TVA459028 UEW459028 UOS459028 UYO459028 VIK459028 VSG459028 WCC459028 WLY459028 WVU459028 M524564 JI524564 TE524564 ADA524564 AMW524564 AWS524564 BGO524564 BQK524564 CAG524564 CKC524564 CTY524564 DDU524564 DNQ524564 DXM524564 EHI524564 ERE524564 FBA524564 FKW524564 FUS524564 GEO524564 GOK524564 GYG524564 HIC524564 HRY524564 IBU524564 ILQ524564 IVM524564 JFI524564 JPE524564 JZA524564 KIW524564 KSS524564 LCO524564 LMK524564 LWG524564 MGC524564 MPY524564 MZU524564 NJQ524564 NTM524564 ODI524564 ONE524564 OXA524564 PGW524564 PQS524564 QAO524564 QKK524564 QUG524564 REC524564 RNY524564 RXU524564 SHQ524564 SRM524564 TBI524564 TLE524564 TVA524564 UEW524564 UOS524564 UYO524564 VIK524564 VSG524564 WCC524564 WLY524564 WVU524564 M590100 JI590100 TE590100 ADA590100 AMW590100 AWS590100 BGO590100 BQK590100 CAG590100 CKC590100 CTY590100 DDU590100 DNQ590100 DXM590100 EHI590100 ERE590100 FBA590100 FKW590100 FUS590100 GEO590100 GOK590100 GYG590100 HIC590100 HRY590100 IBU590100 ILQ590100 IVM590100 JFI590100 JPE590100 JZA590100 KIW590100 KSS590100 LCO590100 LMK590100 LWG590100 MGC590100 MPY590100 MZU590100 NJQ590100 NTM590100 ODI590100 ONE590100 OXA590100 PGW590100 PQS590100 QAO590100 QKK590100 QUG590100 REC590100 RNY590100 RXU590100 SHQ590100 SRM590100 TBI590100 TLE590100 TVA590100 UEW590100 UOS590100 UYO590100 VIK590100 VSG590100 WCC590100 WLY590100 WVU590100 M655636 JI655636 TE655636 ADA655636 AMW655636 AWS655636 BGO655636 BQK655636 CAG655636 CKC655636 CTY655636 DDU655636 DNQ655636 DXM655636 EHI655636 ERE655636 FBA655636 FKW655636 FUS655636 GEO655636 GOK655636 GYG655636 HIC655636 HRY655636 IBU655636 ILQ655636 IVM655636 JFI655636 JPE655636 JZA655636 KIW655636 KSS655636 LCO655636 LMK655636 LWG655636 MGC655636 MPY655636 MZU655636 NJQ655636 NTM655636 ODI655636 ONE655636 OXA655636 PGW655636 PQS655636 QAO655636 QKK655636 QUG655636 REC655636 RNY655636 RXU655636 SHQ655636 SRM655636 TBI655636 TLE655636 TVA655636 UEW655636 UOS655636 UYO655636 VIK655636 VSG655636 WCC655636 WLY655636 WVU655636 M721172 JI721172 TE721172 ADA721172 AMW721172 AWS721172 BGO721172 BQK721172 CAG721172 CKC721172 CTY721172 DDU721172 DNQ721172 DXM721172 EHI721172 ERE721172 FBA721172 FKW721172 FUS721172 GEO721172 GOK721172 GYG721172 HIC721172 HRY721172 IBU721172 ILQ721172 IVM721172 JFI721172 JPE721172 JZA721172 KIW721172 KSS721172 LCO721172 LMK721172 LWG721172 MGC721172 MPY721172 MZU721172 NJQ721172 NTM721172 ODI721172 ONE721172 OXA721172 PGW721172 PQS721172 QAO721172 QKK721172 QUG721172 REC721172 RNY721172 RXU721172 SHQ721172 SRM721172 TBI721172 TLE721172 TVA721172 UEW721172 UOS721172 UYO721172 VIK721172 VSG721172 WCC721172 WLY721172 WVU721172 M786708 JI786708 TE786708 ADA786708 AMW786708 AWS786708 BGO786708 BQK786708 CAG786708 CKC786708 CTY786708 DDU786708 DNQ786708 DXM786708 EHI786708 ERE786708 FBA786708 FKW786708 FUS786708 GEO786708 GOK786708 GYG786708 HIC786708 HRY786708 IBU786708 ILQ786708 IVM786708 JFI786708 JPE786708 JZA786708 KIW786708 KSS786708 LCO786708 LMK786708 LWG786708 MGC786708 MPY786708 MZU786708 NJQ786708 NTM786708 ODI786708 ONE786708 OXA786708 PGW786708 PQS786708 QAO786708 QKK786708 QUG786708 REC786708 RNY786708 RXU786708 SHQ786708 SRM786708 TBI786708 TLE786708 TVA786708 UEW786708 UOS786708 UYO786708 VIK786708 VSG786708 WCC786708 WLY786708 WVU786708 M852244 JI852244 TE852244 ADA852244 AMW852244 AWS852244 BGO852244 BQK852244 CAG852244 CKC852244 CTY852244 DDU852244 DNQ852244 DXM852244 EHI852244 ERE852244 FBA852244 FKW852244 FUS852244 GEO852244 GOK852244 GYG852244 HIC852244 HRY852244 IBU852244 ILQ852244 IVM852244 JFI852244 JPE852244 JZA852244 KIW852244 KSS852244 LCO852244 LMK852244 LWG852244 MGC852244 MPY852244 MZU852244 NJQ852244 NTM852244 ODI852244 ONE852244 OXA852244 PGW852244 PQS852244 QAO852244 QKK852244 QUG852244 REC852244 RNY852244 RXU852244 SHQ852244 SRM852244 TBI852244 TLE852244 TVA852244 UEW852244 UOS852244 UYO852244 VIK852244 VSG852244 WCC852244 WLY852244 WVU852244 M917780 JI917780 TE917780 ADA917780 AMW917780 AWS917780 BGO917780 BQK917780 CAG917780 CKC917780 CTY917780 DDU917780 DNQ917780 DXM917780 EHI917780 ERE917780 FBA917780 FKW917780 FUS917780 GEO917780 GOK917780 GYG917780 HIC917780 HRY917780 IBU917780 ILQ917780 IVM917780 JFI917780 JPE917780 JZA917780 KIW917780 KSS917780 LCO917780 LMK917780 LWG917780 MGC917780 MPY917780 MZU917780 NJQ917780 NTM917780 ODI917780 ONE917780 OXA917780 PGW917780 PQS917780 QAO917780 QKK917780 QUG917780 REC917780 RNY917780 RXU917780 SHQ917780 SRM917780 TBI917780 TLE917780 TVA917780 UEW917780 UOS917780 UYO917780 VIK917780 VSG917780 WCC917780 WLY917780 WVU917780 M983316 JI983316 TE983316 ADA983316 AMW983316 AWS983316 BGO983316 BQK983316 CAG983316 CKC983316 CTY983316 DDU983316 DNQ983316 DXM983316 EHI983316 ERE983316 FBA983316 FKW983316 FUS983316 GEO983316 GOK983316 GYG983316 HIC983316 HRY983316 IBU983316 ILQ983316 IVM983316 JFI983316 JPE983316 JZA983316 KIW983316 KSS983316 LCO983316 LMK983316 LWG983316 MGC983316 MPY983316 MZU983316 NJQ983316 NTM983316 ODI983316 ONE983316 OXA983316 PGW983316 PQS983316 QAO983316 QKK983316 QUG983316 REC983316 RNY983316 RXU983316 SHQ983316 SRM983316 TBI983316 TLE983316 TVA983316 UEW983316 UOS983316 UYO983316 VIK983316 VSG983316 WCC983316 WLY983316 WVU983316 M65520 JI65520 TE65520 ADA65520 AMW65520 AWS65520 BGO65520 BQK65520 CAG65520 CKC65520 CTY65520 DDU65520 DNQ65520 DXM65520 EHI65520 ERE65520 FBA65520 FKW65520 FUS65520 GEO65520 GOK65520 GYG65520 HIC65520 HRY65520 IBU65520 ILQ65520 IVM65520 JFI65520 JPE65520 JZA65520 KIW65520 KSS65520 LCO65520 LMK65520 LWG65520 MGC65520 MPY65520 MZU65520 NJQ65520 NTM65520 ODI65520 ONE65520 OXA65520 PGW65520 PQS65520 QAO65520 QKK65520 QUG65520 REC65520 RNY65520 RXU65520 SHQ65520 SRM65520 TBI65520 TLE65520 TVA65520 UEW65520 UOS65520 UYO65520 VIK65520 VSG65520 WCC65520 WLY65520 WVU65520 M131056 JI131056 TE131056 ADA131056 AMW131056 AWS131056 BGO131056 BQK131056 CAG131056 CKC131056 CTY131056 DDU131056 DNQ131056 DXM131056 EHI131056 ERE131056 FBA131056 FKW131056 FUS131056 GEO131056 GOK131056 GYG131056 HIC131056 HRY131056 IBU131056 ILQ131056 IVM131056 JFI131056 JPE131056 JZA131056 KIW131056 KSS131056 LCO131056 LMK131056 LWG131056 MGC131056 MPY131056 MZU131056 NJQ131056 NTM131056 ODI131056 ONE131056 OXA131056 PGW131056 PQS131056 QAO131056 QKK131056 QUG131056 REC131056 RNY131056 RXU131056 SHQ131056 SRM131056 TBI131056 TLE131056 TVA131056 UEW131056 UOS131056 UYO131056 VIK131056 VSG131056 WCC131056 WLY131056 WVU131056 M196592 JI196592 TE196592 ADA196592 AMW196592 AWS196592 BGO196592 BQK196592 CAG196592 CKC196592 CTY196592 DDU196592 DNQ196592 DXM196592 EHI196592 ERE196592 FBA196592 FKW196592 FUS196592 GEO196592 GOK196592 GYG196592 HIC196592 HRY196592 IBU196592 ILQ196592 IVM196592 JFI196592 JPE196592 JZA196592 KIW196592 KSS196592 LCO196592 LMK196592 LWG196592 MGC196592 MPY196592 MZU196592 NJQ196592 NTM196592 ODI196592 ONE196592 OXA196592 PGW196592 PQS196592 QAO196592 QKK196592 QUG196592 REC196592 RNY196592 RXU196592 SHQ196592 SRM196592 TBI196592 TLE196592 TVA196592 UEW196592 UOS196592 UYO196592 VIK196592 VSG196592 WCC196592 WLY196592 WVU196592 M262128 JI262128 TE262128 ADA262128 AMW262128 AWS262128 BGO262128 BQK262128 CAG262128 CKC262128 CTY262128 DDU262128 DNQ262128 DXM262128 EHI262128 ERE262128 FBA262128 FKW262128 FUS262128 GEO262128 GOK262128 GYG262128 HIC262128 HRY262128 IBU262128 ILQ262128 IVM262128 JFI262128 JPE262128 JZA262128 KIW262128 KSS262128 LCO262128 LMK262128 LWG262128 MGC262128 MPY262128 MZU262128 NJQ262128 NTM262128 ODI262128 ONE262128 OXA262128 PGW262128 PQS262128 QAO262128 QKK262128 QUG262128 REC262128 RNY262128 RXU262128 SHQ262128 SRM262128 TBI262128 TLE262128 TVA262128 UEW262128 UOS262128 UYO262128 VIK262128 VSG262128 WCC262128 WLY262128 WVU262128 M327664 JI327664 TE327664 ADA327664 AMW327664 AWS327664 BGO327664 BQK327664 CAG327664 CKC327664 CTY327664 DDU327664 DNQ327664 DXM327664 EHI327664 ERE327664 FBA327664 FKW327664 FUS327664 GEO327664 GOK327664 GYG327664 HIC327664 HRY327664 IBU327664 ILQ327664 IVM327664 JFI327664 JPE327664 JZA327664 KIW327664 KSS327664 LCO327664 LMK327664 LWG327664 MGC327664 MPY327664 MZU327664 NJQ327664 NTM327664 ODI327664 ONE327664 OXA327664 PGW327664 PQS327664 QAO327664 QKK327664 QUG327664 REC327664 RNY327664 RXU327664 SHQ327664 SRM327664 TBI327664 TLE327664 TVA327664 UEW327664 UOS327664 UYO327664 VIK327664 VSG327664 WCC327664 WLY327664 WVU327664 M393200 JI393200 TE393200 ADA393200 AMW393200 AWS393200 BGO393200 BQK393200 CAG393200 CKC393200 CTY393200 DDU393200 DNQ393200 DXM393200 EHI393200 ERE393200 FBA393200 FKW393200 FUS393200 GEO393200 GOK393200 GYG393200 HIC393200 HRY393200 IBU393200 ILQ393200 IVM393200 JFI393200 JPE393200 JZA393200 KIW393200 KSS393200 LCO393200 LMK393200 LWG393200 MGC393200 MPY393200 MZU393200 NJQ393200 NTM393200 ODI393200 ONE393200 OXA393200 PGW393200 PQS393200 QAO393200 QKK393200 QUG393200 REC393200 RNY393200 RXU393200 SHQ393200 SRM393200 TBI393200 TLE393200 TVA393200 UEW393200 UOS393200 UYO393200 VIK393200 VSG393200 WCC393200 WLY393200 WVU393200 M458736 JI458736 TE458736 ADA458736 AMW458736 AWS458736 BGO458736 BQK458736 CAG458736 CKC458736 CTY458736 DDU458736 DNQ458736 DXM458736 EHI458736 ERE458736 FBA458736 FKW458736 FUS458736 GEO458736 GOK458736 GYG458736 HIC458736 HRY458736 IBU458736 ILQ458736 IVM458736 JFI458736 JPE458736 JZA458736 KIW458736 KSS458736 LCO458736 LMK458736 LWG458736 MGC458736 MPY458736 MZU458736 NJQ458736 NTM458736 ODI458736 ONE458736 OXA458736 PGW458736 PQS458736 QAO458736 QKK458736 QUG458736 REC458736 RNY458736 RXU458736 SHQ458736 SRM458736 TBI458736 TLE458736 TVA458736 UEW458736 UOS458736 UYO458736 VIK458736 VSG458736 WCC458736 WLY458736 WVU458736 M524272 JI524272 TE524272 ADA524272 AMW524272 AWS524272 BGO524272 BQK524272 CAG524272 CKC524272 CTY524272 DDU524272 DNQ524272 DXM524272 EHI524272 ERE524272 FBA524272 FKW524272 FUS524272 GEO524272 GOK524272 GYG524272 HIC524272 HRY524272 IBU524272 ILQ524272 IVM524272 JFI524272 JPE524272 JZA524272 KIW524272 KSS524272 LCO524272 LMK524272 LWG524272 MGC524272 MPY524272 MZU524272 NJQ524272 NTM524272 ODI524272 ONE524272 OXA524272 PGW524272 PQS524272 QAO524272 QKK524272 QUG524272 REC524272 RNY524272 RXU524272 SHQ524272 SRM524272 TBI524272 TLE524272 TVA524272 UEW524272 UOS524272 UYO524272 VIK524272 VSG524272 WCC524272 WLY524272 WVU524272 M589808 JI589808 TE589808 ADA589808 AMW589808 AWS589808 BGO589808 BQK589808 CAG589808 CKC589808 CTY589808 DDU589808 DNQ589808 DXM589808 EHI589808 ERE589808 FBA589808 FKW589808 FUS589808 GEO589808 GOK589808 GYG589808 HIC589808 HRY589808 IBU589808 ILQ589808 IVM589808 JFI589808 JPE589808 JZA589808 KIW589808 KSS589808 LCO589808 LMK589808 LWG589808 MGC589808 MPY589808 MZU589808 NJQ589808 NTM589808 ODI589808 ONE589808 OXA589808 PGW589808 PQS589808 QAO589808 QKK589808 QUG589808 REC589808 RNY589808 RXU589808 SHQ589808 SRM589808 TBI589808 TLE589808 TVA589808 UEW589808 UOS589808 UYO589808 VIK589808 VSG589808 WCC589808 WLY589808 WVU589808 M655344 JI655344 TE655344 ADA655344 AMW655344 AWS655344 BGO655344 BQK655344 CAG655344 CKC655344 CTY655344 DDU655344 DNQ655344 DXM655344 EHI655344 ERE655344 FBA655344 FKW655344 FUS655344 GEO655344 GOK655344 GYG655344 HIC655344 HRY655344 IBU655344 ILQ655344 IVM655344 JFI655344 JPE655344 JZA655344 KIW655344 KSS655344 LCO655344 LMK655344 LWG655344 MGC655344 MPY655344 MZU655344 NJQ655344 NTM655344 ODI655344 ONE655344 OXA655344 PGW655344 PQS655344 QAO655344 QKK655344 QUG655344 REC655344 RNY655344 RXU655344 SHQ655344 SRM655344 TBI655344 TLE655344 TVA655344 UEW655344 UOS655344 UYO655344 VIK655344 VSG655344 WCC655344 WLY655344 WVU655344 M720880 JI720880 TE720880 ADA720880 AMW720880 AWS720880 BGO720880 BQK720880 CAG720880 CKC720880 CTY720880 DDU720880 DNQ720880 DXM720880 EHI720880 ERE720880 FBA720880 FKW720880 FUS720880 GEO720880 GOK720880 GYG720880 HIC720880 HRY720880 IBU720880 ILQ720880 IVM720880 JFI720880 JPE720880 JZA720880 KIW720880 KSS720880 LCO720880 LMK720880 LWG720880 MGC720880 MPY720880 MZU720880 NJQ720880 NTM720880 ODI720880 ONE720880 OXA720880 PGW720880 PQS720880 QAO720880 QKK720880 QUG720880 REC720880 RNY720880 RXU720880 SHQ720880 SRM720880 TBI720880 TLE720880 TVA720880 UEW720880 UOS720880 UYO720880 VIK720880 VSG720880 WCC720880 WLY720880 WVU720880 M786416 JI786416 TE786416 ADA786416 AMW786416 AWS786416 BGO786416 BQK786416 CAG786416 CKC786416 CTY786416 DDU786416 DNQ786416 DXM786416 EHI786416 ERE786416 FBA786416 FKW786416 FUS786416 GEO786416 GOK786416 GYG786416 HIC786416 HRY786416 IBU786416 ILQ786416 IVM786416 JFI786416 JPE786416 JZA786416 KIW786416 KSS786416 LCO786416 LMK786416 LWG786416 MGC786416 MPY786416 MZU786416 NJQ786416 NTM786416 ODI786416 ONE786416 OXA786416 PGW786416 PQS786416 QAO786416 QKK786416 QUG786416 REC786416 RNY786416 RXU786416 SHQ786416 SRM786416 TBI786416 TLE786416 TVA786416 UEW786416 UOS786416 UYO786416 VIK786416 VSG786416 WCC786416 WLY786416 WVU786416 M851952 JI851952 TE851952 ADA851952 AMW851952 AWS851952 BGO851952 BQK851952 CAG851952 CKC851952 CTY851952 DDU851952 DNQ851952 DXM851952 EHI851952 ERE851952 FBA851952 FKW851952 FUS851952 GEO851952 GOK851952 GYG851952 HIC851952 HRY851952 IBU851952 ILQ851952 IVM851952 JFI851952 JPE851952 JZA851952 KIW851952 KSS851952 LCO851952 LMK851952 LWG851952 MGC851952 MPY851952 MZU851952 NJQ851952 NTM851952 ODI851952 ONE851952 OXA851952 PGW851952 PQS851952 QAO851952 QKK851952 QUG851952 REC851952 RNY851952 RXU851952 SHQ851952 SRM851952 TBI851952 TLE851952 TVA851952 UEW851952 UOS851952 UYO851952 VIK851952 VSG851952 WCC851952 WLY851952 WVU851952 M917488 JI917488 TE917488 ADA917488 AMW917488 AWS917488 BGO917488 BQK917488 CAG917488 CKC917488 CTY917488 DDU917488 DNQ917488 DXM917488 EHI917488 ERE917488 FBA917488 FKW917488 FUS917488 GEO917488 GOK917488 GYG917488 HIC917488 HRY917488 IBU917488 ILQ917488 IVM917488 JFI917488 JPE917488 JZA917488 KIW917488 KSS917488 LCO917488 LMK917488 LWG917488 MGC917488 MPY917488 MZU917488 NJQ917488 NTM917488 ODI917488 ONE917488 OXA917488 PGW917488 PQS917488 QAO917488 QKK917488 QUG917488 REC917488 RNY917488 RXU917488 SHQ917488 SRM917488 TBI917488 TLE917488 TVA917488 UEW917488 UOS917488 UYO917488 VIK917488 VSG917488 WCC917488 WLY917488 WVU917488 M983024 JI983024 TE983024 ADA983024 AMW983024 AWS983024 BGO983024 BQK983024 CAG983024 CKC983024 CTY983024 DDU983024 DNQ983024 DXM983024 EHI983024 ERE983024 FBA983024 FKW983024 FUS983024 GEO983024 GOK983024 GYG983024 HIC983024 HRY983024 IBU983024 ILQ983024 IVM983024 JFI983024 JPE983024 JZA983024 KIW983024 KSS983024 LCO983024 LMK983024 LWG983024 MGC983024 MPY983024 MZU983024 NJQ983024 NTM983024 ODI983024 ONE983024 OXA983024 PGW983024 PQS983024 QAO983024 QKK983024 QUG983024 REC983024 RNY983024 RXU983024 SHQ983024 SRM983024 TBI983024 TLE983024 TVA983024 UEW983024 UOS983024 UYO983024 VIK983024 VSG983024 WCC983024 WLY983024 WVU983024 M65729 JI65729 TE65729 ADA65729 AMW65729 AWS65729 BGO65729 BQK65729 CAG65729 CKC65729 CTY65729 DDU65729 DNQ65729 DXM65729 EHI65729 ERE65729 FBA65729 FKW65729 FUS65729 GEO65729 GOK65729 GYG65729 HIC65729 HRY65729 IBU65729 ILQ65729 IVM65729 JFI65729 JPE65729 JZA65729 KIW65729 KSS65729 LCO65729 LMK65729 LWG65729 MGC65729 MPY65729 MZU65729 NJQ65729 NTM65729 ODI65729 ONE65729 OXA65729 PGW65729 PQS65729 QAO65729 QKK65729 QUG65729 REC65729 RNY65729 RXU65729 SHQ65729 SRM65729 TBI65729 TLE65729 TVA65729 UEW65729 UOS65729 UYO65729 VIK65729 VSG65729 WCC65729 WLY65729 WVU65729 M131265 JI131265 TE131265 ADA131265 AMW131265 AWS131265 BGO131265 BQK131265 CAG131265 CKC131265 CTY131265 DDU131265 DNQ131265 DXM131265 EHI131265 ERE131265 FBA131265 FKW131265 FUS131265 GEO131265 GOK131265 GYG131265 HIC131265 HRY131265 IBU131265 ILQ131265 IVM131265 JFI131265 JPE131265 JZA131265 KIW131265 KSS131265 LCO131265 LMK131265 LWG131265 MGC131265 MPY131265 MZU131265 NJQ131265 NTM131265 ODI131265 ONE131265 OXA131265 PGW131265 PQS131265 QAO131265 QKK131265 QUG131265 REC131265 RNY131265 RXU131265 SHQ131265 SRM131265 TBI131265 TLE131265 TVA131265 UEW131265 UOS131265 UYO131265 VIK131265 VSG131265 WCC131265 WLY131265 WVU131265 M196801 JI196801 TE196801 ADA196801 AMW196801 AWS196801 BGO196801 BQK196801 CAG196801 CKC196801 CTY196801 DDU196801 DNQ196801 DXM196801 EHI196801 ERE196801 FBA196801 FKW196801 FUS196801 GEO196801 GOK196801 GYG196801 HIC196801 HRY196801 IBU196801 ILQ196801 IVM196801 JFI196801 JPE196801 JZA196801 KIW196801 KSS196801 LCO196801 LMK196801 LWG196801 MGC196801 MPY196801 MZU196801 NJQ196801 NTM196801 ODI196801 ONE196801 OXA196801 PGW196801 PQS196801 QAO196801 QKK196801 QUG196801 REC196801 RNY196801 RXU196801 SHQ196801 SRM196801 TBI196801 TLE196801 TVA196801 UEW196801 UOS196801 UYO196801 VIK196801 VSG196801 WCC196801 WLY196801 WVU196801 M262337 JI262337 TE262337 ADA262337 AMW262337 AWS262337 BGO262337 BQK262337 CAG262337 CKC262337 CTY262337 DDU262337 DNQ262337 DXM262337 EHI262337 ERE262337 FBA262337 FKW262337 FUS262337 GEO262337 GOK262337 GYG262337 HIC262337 HRY262337 IBU262337 ILQ262337 IVM262337 JFI262337 JPE262337 JZA262337 KIW262337 KSS262337 LCO262337 LMK262337 LWG262337 MGC262337 MPY262337 MZU262337 NJQ262337 NTM262337 ODI262337 ONE262337 OXA262337 PGW262337 PQS262337 QAO262337 QKK262337 QUG262337 REC262337 RNY262337 RXU262337 SHQ262337 SRM262337 TBI262337 TLE262337 TVA262337 UEW262337 UOS262337 UYO262337 VIK262337 VSG262337 WCC262337 WLY262337 WVU262337 M327873 JI327873 TE327873 ADA327873 AMW327873 AWS327873 BGO327873 BQK327873 CAG327873 CKC327873 CTY327873 DDU327873 DNQ327873 DXM327873 EHI327873 ERE327873 FBA327873 FKW327873 FUS327873 GEO327873 GOK327873 GYG327873 HIC327873 HRY327873 IBU327873 ILQ327873 IVM327873 JFI327873 JPE327873 JZA327873 KIW327873 KSS327873 LCO327873 LMK327873 LWG327873 MGC327873 MPY327873 MZU327873 NJQ327873 NTM327873 ODI327873 ONE327873 OXA327873 PGW327873 PQS327873 QAO327873 QKK327873 QUG327873 REC327873 RNY327873 RXU327873 SHQ327873 SRM327873 TBI327873 TLE327873 TVA327873 UEW327873 UOS327873 UYO327873 VIK327873 VSG327873 WCC327873 WLY327873 WVU327873 M393409 JI393409 TE393409 ADA393409 AMW393409 AWS393409 BGO393409 BQK393409 CAG393409 CKC393409 CTY393409 DDU393409 DNQ393409 DXM393409 EHI393409 ERE393409 FBA393409 FKW393409 FUS393409 GEO393409 GOK393409 GYG393409 HIC393409 HRY393409 IBU393409 ILQ393409 IVM393409 JFI393409 JPE393409 JZA393409 KIW393409 KSS393409 LCO393409 LMK393409 LWG393409 MGC393409 MPY393409 MZU393409 NJQ393409 NTM393409 ODI393409 ONE393409 OXA393409 PGW393409 PQS393409 QAO393409 QKK393409 QUG393409 REC393409 RNY393409 RXU393409 SHQ393409 SRM393409 TBI393409 TLE393409 TVA393409 UEW393409 UOS393409 UYO393409 VIK393409 VSG393409 WCC393409 WLY393409 WVU393409 M458945 JI458945 TE458945 ADA458945 AMW458945 AWS458945 BGO458945 BQK458945 CAG458945 CKC458945 CTY458945 DDU458945 DNQ458945 DXM458945 EHI458945 ERE458945 FBA458945 FKW458945 FUS458945 GEO458945 GOK458945 GYG458945 HIC458945 HRY458945 IBU458945 ILQ458945 IVM458945 JFI458945 JPE458945 JZA458945 KIW458945 KSS458945 LCO458945 LMK458945 LWG458945 MGC458945 MPY458945 MZU458945 NJQ458945 NTM458945 ODI458945 ONE458945 OXA458945 PGW458945 PQS458945 QAO458945 QKK458945 QUG458945 REC458945 RNY458945 RXU458945 SHQ458945 SRM458945 TBI458945 TLE458945 TVA458945 UEW458945 UOS458945 UYO458945 VIK458945 VSG458945 WCC458945 WLY458945 WVU458945 M524481 JI524481 TE524481 ADA524481 AMW524481 AWS524481 BGO524481 BQK524481 CAG524481 CKC524481 CTY524481 DDU524481 DNQ524481 DXM524481 EHI524481 ERE524481 FBA524481 FKW524481 FUS524481 GEO524481 GOK524481 GYG524481 HIC524481 HRY524481 IBU524481 ILQ524481 IVM524481 JFI524481 JPE524481 JZA524481 KIW524481 KSS524481 LCO524481 LMK524481 LWG524481 MGC524481 MPY524481 MZU524481 NJQ524481 NTM524481 ODI524481 ONE524481 OXA524481 PGW524481 PQS524481 QAO524481 QKK524481 QUG524481 REC524481 RNY524481 RXU524481 SHQ524481 SRM524481 TBI524481 TLE524481 TVA524481 UEW524481 UOS524481 UYO524481 VIK524481 VSG524481 WCC524481 WLY524481 WVU524481 M590017 JI590017 TE590017 ADA590017 AMW590017 AWS590017 BGO590017 BQK590017 CAG590017 CKC590017 CTY590017 DDU590017 DNQ590017 DXM590017 EHI590017 ERE590017 FBA590017 FKW590017 FUS590017 GEO590017 GOK590017 GYG590017 HIC590017 HRY590017 IBU590017 ILQ590017 IVM590017 JFI590017 JPE590017 JZA590017 KIW590017 KSS590017 LCO590017 LMK590017 LWG590017 MGC590017 MPY590017 MZU590017 NJQ590017 NTM590017 ODI590017 ONE590017 OXA590017 PGW590017 PQS590017 QAO590017 QKK590017 QUG590017 REC590017 RNY590017 RXU590017 SHQ590017 SRM590017 TBI590017 TLE590017 TVA590017 UEW590017 UOS590017 UYO590017 VIK590017 VSG590017 WCC590017 WLY590017 WVU590017 M655553 JI655553 TE655553 ADA655553 AMW655553 AWS655553 BGO655553 BQK655553 CAG655553 CKC655553 CTY655553 DDU655553 DNQ655553 DXM655553 EHI655553 ERE655553 FBA655553 FKW655553 FUS655553 GEO655553 GOK655553 GYG655553 HIC655553 HRY655553 IBU655553 ILQ655553 IVM655553 JFI655553 JPE655553 JZA655553 KIW655553 KSS655553 LCO655553 LMK655553 LWG655553 MGC655553 MPY655553 MZU655553 NJQ655553 NTM655553 ODI655553 ONE655553 OXA655553 PGW655553 PQS655553 QAO655553 QKK655553 QUG655553 REC655553 RNY655553 RXU655553 SHQ655553 SRM655553 TBI655553 TLE655553 TVA655553 UEW655553 UOS655553 UYO655553 VIK655553 VSG655553 WCC655553 WLY655553 WVU655553 M721089 JI721089 TE721089 ADA721089 AMW721089 AWS721089 BGO721089 BQK721089 CAG721089 CKC721089 CTY721089 DDU721089 DNQ721089 DXM721089 EHI721089 ERE721089 FBA721089 FKW721089 FUS721089 GEO721089 GOK721089 GYG721089 HIC721089 HRY721089 IBU721089 ILQ721089 IVM721089 JFI721089 JPE721089 JZA721089 KIW721089 KSS721089 LCO721089 LMK721089 LWG721089 MGC721089 MPY721089 MZU721089 NJQ721089 NTM721089 ODI721089 ONE721089 OXA721089 PGW721089 PQS721089 QAO721089 QKK721089 QUG721089 REC721089 RNY721089 RXU721089 SHQ721089 SRM721089 TBI721089 TLE721089 TVA721089 UEW721089 UOS721089 UYO721089 VIK721089 VSG721089 WCC721089 WLY721089 WVU721089 M786625 JI786625 TE786625 ADA786625 AMW786625 AWS786625 BGO786625 BQK786625 CAG786625 CKC786625 CTY786625 DDU786625 DNQ786625 DXM786625 EHI786625 ERE786625 FBA786625 FKW786625 FUS786625 GEO786625 GOK786625 GYG786625 HIC786625 HRY786625 IBU786625 ILQ786625 IVM786625 JFI786625 JPE786625 JZA786625 KIW786625 KSS786625 LCO786625 LMK786625 LWG786625 MGC786625 MPY786625 MZU786625 NJQ786625 NTM786625 ODI786625 ONE786625 OXA786625 PGW786625 PQS786625 QAO786625 QKK786625 QUG786625 REC786625 RNY786625 RXU786625 SHQ786625 SRM786625 TBI786625 TLE786625 TVA786625 UEW786625 UOS786625 UYO786625 VIK786625 VSG786625 WCC786625 WLY786625 WVU786625 M852161 JI852161 TE852161 ADA852161 AMW852161 AWS852161 BGO852161 BQK852161 CAG852161 CKC852161 CTY852161 DDU852161 DNQ852161 DXM852161 EHI852161 ERE852161 FBA852161 FKW852161 FUS852161 GEO852161 GOK852161 GYG852161 HIC852161 HRY852161 IBU852161 ILQ852161 IVM852161 JFI852161 JPE852161 JZA852161 KIW852161 KSS852161 LCO852161 LMK852161 LWG852161 MGC852161 MPY852161 MZU852161 NJQ852161 NTM852161 ODI852161 ONE852161 OXA852161 PGW852161 PQS852161 QAO852161 QKK852161 QUG852161 REC852161 RNY852161 RXU852161 SHQ852161 SRM852161 TBI852161 TLE852161 TVA852161 UEW852161 UOS852161 UYO852161 VIK852161 VSG852161 WCC852161 WLY852161 WVU852161 M917697 JI917697 TE917697 ADA917697 AMW917697 AWS917697 BGO917697 BQK917697 CAG917697 CKC917697 CTY917697 DDU917697 DNQ917697 DXM917697 EHI917697 ERE917697 FBA917697 FKW917697 FUS917697 GEO917697 GOK917697 GYG917697 HIC917697 HRY917697 IBU917697 ILQ917697 IVM917697 JFI917697 JPE917697 JZA917697 KIW917697 KSS917697 LCO917697 LMK917697 LWG917697 MGC917697 MPY917697 MZU917697 NJQ917697 NTM917697 ODI917697 ONE917697 OXA917697 PGW917697 PQS917697 QAO917697 QKK917697 QUG917697 REC917697 RNY917697 RXU917697 SHQ917697 SRM917697 TBI917697 TLE917697 TVA917697 UEW917697 UOS917697 UYO917697 VIK917697 VSG917697 WCC917697 WLY917697 WVU917697 M983233 JI983233 TE983233 ADA983233 AMW983233 AWS983233 BGO983233 BQK983233 CAG983233 CKC983233 CTY983233 DDU983233 DNQ983233 DXM983233 EHI983233 ERE983233 FBA983233 FKW983233 FUS983233 GEO983233 GOK983233 GYG983233 HIC983233 HRY983233 IBU983233 ILQ983233 IVM983233 JFI983233 JPE983233 JZA983233 KIW983233 KSS983233 LCO983233 LMK983233 LWG983233 MGC983233 MPY983233 MZU983233 NJQ983233 NTM983233 ODI983233 ONE983233 OXA983233 PGW983233 PQS983233 QAO983233 QKK983233 QUG983233 REC983233 RNY983233 RXU983233 SHQ983233 SRM983233 TBI983233 TLE983233 TVA983233 UEW983233 UOS983233 UYO983233 VIK983233 VSG983233 WCC983233 WLY983233 WVU983233 M65644 JI65644 TE65644 ADA65644 AMW65644 AWS65644 BGO65644 BQK65644 CAG65644 CKC65644 CTY65644 DDU65644 DNQ65644 DXM65644 EHI65644 ERE65644 FBA65644 FKW65644 FUS65644 GEO65644 GOK65644 GYG65644 HIC65644 HRY65644 IBU65644 ILQ65644 IVM65644 JFI65644 JPE65644 JZA65644 KIW65644 KSS65644 LCO65644 LMK65644 LWG65644 MGC65644 MPY65644 MZU65644 NJQ65644 NTM65644 ODI65644 ONE65644 OXA65644 PGW65644 PQS65644 QAO65644 QKK65644 QUG65644 REC65644 RNY65644 RXU65644 SHQ65644 SRM65644 TBI65644 TLE65644 TVA65644 UEW65644 UOS65644 UYO65644 VIK65644 VSG65644 WCC65644 WLY65644 WVU65644 M131180 JI131180 TE131180 ADA131180 AMW131180 AWS131180 BGO131180 BQK131180 CAG131180 CKC131180 CTY131180 DDU131180 DNQ131180 DXM131180 EHI131180 ERE131180 FBA131180 FKW131180 FUS131180 GEO131180 GOK131180 GYG131180 HIC131180 HRY131180 IBU131180 ILQ131180 IVM131180 JFI131180 JPE131180 JZA131180 KIW131180 KSS131180 LCO131180 LMK131180 LWG131180 MGC131180 MPY131180 MZU131180 NJQ131180 NTM131180 ODI131180 ONE131180 OXA131180 PGW131180 PQS131180 QAO131180 QKK131180 QUG131180 REC131180 RNY131180 RXU131180 SHQ131180 SRM131180 TBI131180 TLE131180 TVA131180 UEW131180 UOS131180 UYO131180 VIK131180 VSG131180 WCC131180 WLY131180 WVU131180 M196716 JI196716 TE196716 ADA196716 AMW196716 AWS196716 BGO196716 BQK196716 CAG196716 CKC196716 CTY196716 DDU196716 DNQ196716 DXM196716 EHI196716 ERE196716 FBA196716 FKW196716 FUS196716 GEO196716 GOK196716 GYG196716 HIC196716 HRY196716 IBU196716 ILQ196716 IVM196716 JFI196716 JPE196716 JZA196716 KIW196716 KSS196716 LCO196716 LMK196716 LWG196716 MGC196716 MPY196716 MZU196716 NJQ196716 NTM196716 ODI196716 ONE196716 OXA196716 PGW196716 PQS196716 QAO196716 QKK196716 QUG196716 REC196716 RNY196716 RXU196716 SHQ196716 SRM196716 TBI196716 TLE196716 TVA196716 UEW196716 UOS196716 UYO196716 VIK196716 VSG196716 WCC196716 WLY196716 WVU196716 M262252 JI262252 TE262252 ADA262252 AMW262252 AWS262252 BGO262252 BQK262252 CAG262252 CKC262252 CTY262252 DDU262252 DNQ262252 DXM262252 EHI262252 ERE262252 FBA262252 FKW262252 FUS262252 GEO262252 GOK262252 GYG262252 HIC262252 HRY262252 IBU262252 ILQ262252 IVM262252 JFI262252 JPE262252 JZA262252 KIW262252 KSS262252 LCO262252 LMK262252 LWG262252 MGC262252 MPY262252 MZU262252 NJQ262252 NTM262252 ODI262252 ONE262252 OXA262252 PGW262252 PQS262252 QAO262252 QKK262252 QUG262252 REC262252 RNY262252 RXU262252 SHQ262252 SRM262252 TBI262252 TLE262252 TVA262252 UEW262252 UOS262252 UYO262252 VIK262252 VSG262252 WCC262252 WLY262252 WVU262252 M327788 JI327788 TE327788 ADA327788 AMW327788 AWS327788 BGO327788 BQK327788 CAG327788 CKC327788 CTY327788 DDU327788 DNQ327788 DXM327788 EHI327788 ERE327788 FBA327788 FKW327788 FUS327788 GEO327788 GOK327788 GYG327788 HIC327788 HRY327788 IBU327788 ILQ327788 IVM327788 JFI327788 JPE327788 JZA327788 KIW327788 KSS327788 LCO327788 LMK327788 LWG327788 MGC327788 MPY327788 MZU327788 NJQ327788 NTM327788 ODI327788 ONE327788 OXA327788 PGW327788 PQS327788 QAO327788 QKK327788 QUG327788 REC327788 RNY327788 RXU327788 SHQ327788 SRM327788 TBI327788 TLE327788 TVA327788 UEW327788 UOS327788 UYO327788 VIK327788 VSG327788 WCC327788 WLY327788 WVU327788 M393324 JI393324 TE393324 ADA393324 AMW393324 AWS393324 BGO393324 BQK393324 CAG393324 CKC393324 CTY393324 DDU393324 DNQ393324 DXM393324 EHI393324 ERE393324 FBA393324 FKW393324 FUS393324 GEO393324 GOK393324 GYG393324 HIC393324 HRY393324 IBU393324 ILQ393324 IVM393324 JFI393324 JPE393324 JZA393324 KIW393324 KSS393324 LCO393324 LMK393324 LWG393324 MGC393324 MPY393324 MZU393324 NJQ393324 NTM393324 ODI393324 ONE393324 OXA393324 PGW393324 PQS393324 QAO393324 QKK393324 QUG393324 REC393324 RNY393324 RXU393324 SHQ393324 SRM393324 TBI393324 TLE393324 TVA393324 UEW393324 UOS393324 UYO393324 VIK393324 VSG393324 WCC393324 WLY393324 WVU393324 M458860 JI458860 TE458860 ADA458860 AMW458860 AWS458860 BGO458860 BQK458860 CAG458860 CKC458860 CTY458860 DDU458860 DNQ458860 DXM458860 EHI458860 ERE458860 FBA458860 FKW458860 FUS458860 GEO458860 GOK458860 GYG458860 HIC458860 HRY458860 IBU458860 ILQ458860 IVM458860 JFI458860 JPE458860 JZA458860 KIW458860 KSS458860 LCO458860 LMK458860 LWG458860 MGC458860 MPY458860 MZU458860 NJQ458860 NTM458860 ODI458860 ONE458860 OXA458860 PGW458860 PQS458860 QAO458860 QKK458860 QUG458860 REC458860 RNY458860 RXU458860 SHQ458860 SRM458860 TBI458860 TLE458860 TVA458860 UEW458860 UOS458860 UYO458860 VIK458860 VSG458860 WCC458860 WLY458860 WVU458860 M524396 JI524396 TE524396 ADA524396 AMW524396 AWS524396 BGO524396 BQK524396 CAG524396 CKC524396 CTY524396 DDU524396 DNQ524396 DXM524396 EHI524396 ERE524396 FBA524396 FKW524396 FUS524396 GEO524396 GOK524396 GYG524396 HIC524396 HRY524396 IBU524396 ILQ524396 IVM524396 JFI524396 JPE524396 JZA524396 KIW524396 KSS524396 LCO524396 LMK524396 LWG524396 MGC524396 MPY524396 MZU524396 NJQ524396 NTM524396 ODI524396 ONE524396 OXA524396 PGW524396 PQS524396 QAO524396 QKK524396 QUG524396 REC524396 RNY524396 RXU524396 SHQ524396 SRM524396 TBI524396 TLE524396 TVA524396 UEW524396 UOS524396 UYO524396 VIK524396 VSG524396 WCC524396 WLY524396 WVU524396 M589932 JI589932 TE589932 ADA589932 AMW589932 AWS589932 BGO589932 BQK589932 CAG589932 CKC589932 CTY589932 DDU589932 DNQ589932 DXM589932 EHI589932 ERE589932 FBA589932 FKW589932 FUS589932 GEO589932 GOK589932 GYG589932 HIC589932 HRY589932 IBU589932 ILQ589932 IVM589932 JFI589932 JPE589932 JZA589932 KIW589932 KSS589932 LCO589932 LMK589932 LWG589932 MGC589932 MPY589932 MZU589932 NJQ589932 NTM589932 ODI589932 ONE589932 OXA589932 PGW589932 PQS589932 QAO589932 QKK589932 QUG589932 REC589932 RNY589932 RXU589932 SHQ589932 SRM589932 TBI589932 TLE589932 TVA589932 UEW589932 UOS589932 UYO589932 VIK589932 VSG589932 WCC589932 WLY589932 WVU589932 M655468 JI655468 TE655468 ADA655468 AMW655468 AWS655468 BGO655468 BQK655468 CAG655468 CKC655468 CTY655468 DDU655468 DNQ655468 DXM655468 EHI655468 ERE655468 FBA655468 FKW655468 FUS655468 GEO655468 GOK655468 GYG655468 HIC655468 HRY655468 IBU655468 ILQ655468 IVM655468 JFI655468 JPE655468 JZA655468 KIW655468 KSS655468 LCO655468 LMK655468 LWG655468 MGC655468 MPY655468 MZU655468 NJQ655468 NTM655468 ODI655468 ONE655468 OXA655468 PGW655468 PQS655468 QAO655468 QKK655468 QUG655468 REC655468 RNY655468 RXU655468 SHQ655468 SRM655468 TBI655468 TLE655468 TVA655468 UEW655468 UOS655468 UYO655468 VIK655468 VSG655468 WCC655468 WLY655468 WVU655468 M721004 JI721004 TE721004 ADA721004 AMW721004 AWS721004 BGO721004 BQK721004 CAG721004 CKC721004 CTY721004 DDU721004 DNQ721004 DXM721004 EHI721004 ERE721004 FBA721004 FKW721004 FUS721004 GEO721004 GOK721004 GYG721004 HIC721004 HRY721004 IBU721004 ILQ721004 IVM721004 JFI721004 JPE721004 JZA721004 KIW721004 KSS721004 LCO721004 LMK721004 LWG721004 MGC721004 MPY721004 MZU721004 NJQ721004 NTM721004 ODI721004 ONE721004 OXA721004 PGW721004 PQS721004 QAO721004 QKK721004 QUG721004 REC721004 RNY721004 RXU721004 SHQ721004 SRM721004 TBI721004 TLE721004 TVA721004 UEW721004 UOS721004 UYO721004 VIK721004 VSG721004 WCC721004 WLY721004 WVU721004 M786540 JI786540 TE786540 ADA786540 AMW786540 AWS786540 BGO786540 BQK786540 CAG786540 CKC786540 CTY786540 DDU786540 DNQ786540 DXM786540 EHI786540 ERE786540 FBA786540 FKW786540 FUS786540 GEO786540 GOK786540 GYG786540 HIC786540 HRY786540 IBU786540 ILQ786540 IVM786540 JFI786540 JPE786540 JZA786540 KIW786540 KSS786540 LCO786540 LMK786540 LWG786540 MGC786540 MPY786540 MZU786540 NJQ786540 NTM786540 ODI786540 ONE786540 OXA786540 PGW786540 PQS786540 QAO786540 QKK786540 QUG786540 REC786540 RNY786540 RXU786540 SHQ786540 SRM786540 TBI786540 TLE786540 TVA786540 UEW786540 UOS786540 UYO786540 VIK786540 VSG786540 WCC786540 WLY786540 WVU786540 M852076 JI852076 TE852076 ADA852076 AMW852076 AWS852076 BGO852076 BQK852076 CAG852076 CKC852076 CTY852076 DDU852076 DNQ852076 DXM852076 EHI852076 ERE852076 FBA852076 FKW852076 FUS852076 GEO852076 GOK852076 GYG852076 HIC852076 HRY852076 IBU852076 ILQ852076 IVM852076 JFI852076 JPE852076 JZA852076 KIW852076 KSS852076 LCO852076 LMK852076 LWG852076 MGC852076 MPY852076 MZU852076 NJQ852076 NTM852076 ODI852076 ONE852076 OXA852076 PGW852076 PQS852076 QAO852076 QKK852076 QUG852076 REC852076 RNY852076 RXU852076 SHQ852076 SRM852076 TBI852076 TLE852076 TVA852076 UEW852076 UOS852076 UYO852076 VIK852076 VSG852076 WCC852076 WLY852076 WVU852076 M917612 JI917612 TE917612 ADA917612 AMW917612 AWS917612 BGO917612 BQK917612 CAG917612 CKC917612 CTY917612 DDU917612 DNQ917612 DXM917612 EHI917612 ERE917612 FBA917612 FKW917612 FUS917612 GEO917612 GOK917612 GYG917612 HIC917612 HRY917612 IBU917612 ILQ917612 IVM917612 JFI917612 JPE917612 JZA917612 KIW917612 KSS917612 LCO917612 LMK917612 LWG917612 MGC917612 MPY917612 MZU917612 NJQ917612 NTM917612 ODI917612 ONE917612 OXA917612 PGW917612 PQS917612 QAO917612 QKK917612 QUG917612 REC917612 RNY917612 RXU917612 SHQ917612 SRM917612 TBI917612 TLE917612 TVA917612 UEW917612 UOS917612 UYO917612 VIK917612 VSG917612 WCC917612 WLY917612 WVU917612 M983148 JI983148 TE983148 ADA983148 AMW983148 AWS983148 BGO983148 BQK983148 CAG983148 CKC983148 CTY983148 DDU983148 DNQ983148 DXM983148 EHI983148 ERE983148 FBA983148 FKW983148 FUS983148 GEO983148 GOK983148 GYG983148 HIC983148 HRY983148 IBU983148 ILQ983148 IVM983148 JFI983148 JPE983148 JZA983148 KIW983148 KSS983148 LCO983148 LMK983148 LWG983148 MGC983148 MPY983148 MZU983148 NJQ983148 NTM983148 ODI983148 ONE983148 OXA983148 PGW983148 PQS983148 QAO983148 QKK983148 QUG983148 REC983148 RNY983148 RXU983148 SHQ983148 SRM983148 TBI983148 TLE983148 TVA983148 UEW983148 UOS983148 UYO983148 VIK983148 VSG983148 WCC983148 WLY983148 WVU983148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WVU983066 M65603 JI65603 TE65603 ADA65603 AMW65603 AWS65603 BGO65603 BQK65603 CAG65603 CKC65603 CTY65603 DDU65603 DNQ65603 DXM65603 EHI65603 ERE65603 FBA65603 FKW65603 FUS65603 GEO65603 GOK65603 GYG65603 HIC65603 HRY65603 IBU65603 ILQ65603 IVM65603 JFI65603 JPE65603 JZA65603 KIW65603 KSS65603 LCO65603 LMK65603 LWG65603 MGC65603 MPY65603 MZU65603 NJQ65603 NTM65603 ODI65603 ONE65603 OXA65603 PGW65603 PQS65603 QAO65603 QKK65603 QUG65603 REC65603 RNY65603 RXU65603 SHQ65603 SRM65603 TBI65603 TLE65603 TVA65603 UEW65603 UOS65603 UYO65603 VIK65603 VSG65603 WCC65603 WLY65603 WVU65603 M131139 JI131139 TE131139 ADA131139 AMW131139 AWS131139 BGO131139 BQK131139 CAG131139 CKC131139 CTY131139 DDU131139 DNQ131139 DXM131139 EHI131139 ERE131139 FBA131139 FKW131139 FUS131139 GEO131139 GOK131139 GYG131139 HIC131139 HRY131139 IBU131139 ILQ131139 IVM131139 JFI131139 JPE131139 JZA131139 KIW131139 KSS131139 LCO131139 LMK131139 LWG131139 MGC131139 MPY131139 MZU131139 NJQ131139 NTM131139 ODI131139 ONE131139 OXA131139 PGW131139 PQS131139 QAO131139 QKK131139 QUG131139 REC131139 RNY131139 RXU131139 SHQ131139 SRM131139 TBI131139 TLE131139 TVA131139 UEW131139 UOS131139 UYO131139 VIK131139 VSG131139 WCC131139 WLY131139 WVU131139 M196675 JI196675 TE196675 ADA196675 AMW196675 AWS196675 BGO196675 BQK196675 CAG196675 CKC196675 CTY196675 DDU196675 DNQ196675 DXM196675 EHI196675 ERE196675 FBA196675 FKW196675 FUS196675 GEO196675 GOK196675 GYG196675 HIC196675 HRY196675 IBU196675 ILQ196675 IVM196675 JFI196675 JPE196675 JZA196675 KIW196675 KSS196675 LCO196675 LMK196675 LWG196675 MGC196675 MPY196675 MZU196675 NJQ196675 NTM196675 ODI196675 ONE196675 OXA196675 PGW196675 PQS196675 QAO196675 QKK196675 QUG196675 REC196675 RNY196675 RXU196675 SHQ196675 SRM196675 TBI196675 TLE196675 TVA196675 UEW196675 UOS196675 UYO196675 VIK196675 VSG196675 WCC196675 WLY196675 WVU196675 M262211 JI262211 TE262211 ADA262211 AMW262211 AWS262211 BGO262211 BQK262211 CAG262211 CKC262211 CTY262211 DDU262211 DNQ262211 DXM262211 EHI262211 ERE262211 FBA262211 FKW262211 FUS262211 GEO262211 GOK262211 GYG262211 HIC262211 HRY262211 IBU262211 ILQ262211 IVM262211 JFI262211 JPE262211 JZA262211 KIW262211 KSS262211 LCO262211 LMK262211 LWG262211 MGC262211 MPY262211 MZU262211 NJQ262211 NTM262211 ODI262211 ONE262211 OXA262211 PGW262211 PQS262211 QAO262211 QKK262211 QUG262211 REC262211 RNY262211 RXU262211 SHQ262211 SRM262211 TBI262211 TLE262211 TVA262211 UEW262211 UOS262211 UYO262211 VIK262211 VSG262211 WCC262211 WLY262211 WVU262211 M327747 JI327747 TE327747 ADA327747 AMW327747 AWS327747 BGO327747 BQK327747 CAG327747 CKC327747 CTY327747 DDU327747 DNQ327747 DXM327747 EHI327747 ERE327747 FBA327747 FKW327747 FUS327747 GEO327747 GOK327747 GYG327747 HIC327747 HRY327747 IBU327747 ILQ327747 IVM327747 JFI327747 JPE327747 JZA327747 KIW327747 KSS327747 LCO327747 LMK327747 LWG327747 MGC327747 MPY327747 MZU327747 NJQ327747 NTM327747 ODI327747 ONE327747 OXA327747 PGW327747 PQS327747 QAO327747 QKK327747 QUG327747 REC327747 RNY327747 RXU327747 SHQ327747 SRM327747 TBI327747 TLE327747 TVA327747 UEW327747 UOS327747 UYO327747 VIK327747 VSG327747 WCC327747 WLY327747 WVU327747 M393283 JI393283 TE393283 ADA393283 AMW393283 AWS393283 BGO393283 BQK393283 CAG393283 CKC393283 CTY393283 DDU393283 DNQ393283 DXM393283 EHI393283 ERE393283 FBA393283 FKW393283 FUS393283 GEO393283 GOK393283 GYG393283 HIC393283 HRY393283 IBU393283 ILQ393283 IVM393283 JFI393283 JPE393283 JZA393283 KIW393283 KSS393283 LCO393283 LMK393283 LWG393283 MGC393283 MPY393283 MZU393283 NJQ393283 NTM393283 ODI393283 ONE393283 OXA393283 PGW393283 PQS393283 QAO393283 QKK393283 QUG393283 REC393283 RNY393283 RXU393283 SHQ393283 SRM393283 TBI393283 TLE393283 TVA393283 UEW393283 UOS393283 UYO393283 VIK393283 VSG393283 WCC393283 WLY393283 WVU393283 M458819 JI458819 TE458819 ADA458819 AMW458819 AWS458819 BGO458819 BQK458819 CAG458819 CKC458819 CTY458819 DDU458819 DNQ458819 DXM458819 EHI458819 ERE458819 FBA458819 FKW458819 FUS458819 GEO458819 GOK458819 GYG458819 HIC458819 HRY458819 IBU458819 ILQ458819 IVM458819 JFI458819 JPE458819 JZA458819 KIW458819 KSS458819 LCO458819 LMK458819 LWG458819 MGC458819 MPY458819 MZU458819 NJQ458819 NTM458819 ODI458819 ONE458819 OXA458819 PGW458819 PQS458819 QAO458819 QKK458819 QUG458819 REC458819 RNY458819 RXU458819 SHQ458819 SRM458819 TBI458819 TLE458819 TVA458819 UEW458819 UOS458819 UYO458819 VIK458819 VSG458819 WCC458819 WLY458819 WVU458819 M524355 JI524355 TE524355 ADA524355 AMW524355 AWS524355 BGO524355 BQK524355 CAG524355 CKC524355 CTY524355 DDU524355 DNQ524355 DXM524355 EHI524355 ERE524355 FBA524355 FKW524355 FUS524355 GEO524355 GOK524355 GYG524355 HIC524355 HRY524355 IBU524355 ILQ524355 IVM524355 JFI524355 JPE524355 JZA524355 KIW524355 KSS524355 LCO524355 LMK524355 LWG524355 MGC524355 MPY524355 MZU524355 NJQ524355 NTM524355 ODI524355 ONE524355 OXA524355 PGW524355 PQS524355 QAO524355 QKK524355 QUG524355 REC524355 RNY524355 RXU524355 SHQ524355 SRM524355 TBI524355 TLE524355 TVA524355 UEW524355 UOS524355 UYO524355 VIK524355 VSG524355 WCC524355 WLY524355 WVU524355 M589891 JI589891 TE589891 ADA589891 AMW589891 AWS589891 BGO589891 BQK589891 CAG589891 CKC589891 CTY589891 DDU589891 DNQ589891 DXM589891 EHI589891 ERE589891 FBA589891 FKW589891 FUS589891 GEO589891 GOK589891 GYG589891 HIC589891 HRY589891 IBU589891 ILQ589891 IVM589891 JFI589891 JPE589891 JZA589891 KIW589891 KSS589891 LCO589891 LMK589891 LWG589891 MGC589891 MPY589891 MZU589891 NJQ589891 NTM589891 ODI589891 ONE589891 OXA589891 PGW589891 PQS589891 QAO589891 QKK589891 QUG589891 REC589891 RNY589891 RXU589891 SHQ589891 SRM589891 TBI589891 TLE589891 TVA589891 UEW589891 UOS589891 UYO589891 VIK589891 VSG589891 WCC589891 WLY589891 WVU589891 M655427 JI655427 TE655427 ADA655427 AMW655427 AWS655427 BGO655427 BQK655427 CAG655427 CKC655427 CTY655427 DDU655427 DNQ655427 DXM655427 EHI655427 ERE655427 FBA655427 FKW655427 FUS655427 GEO655427 GOK655427 GYG655427 HIC655427 HRY655427 IBU655427 ILQ655427 IVM655427 JFI655427 JPE655427 JZA655427 KIW655427 KSS655427 LCO655427 LMK655427 LWG655427 MGC655427 MPY655427 MZU655427 NJQ655427 NTM655427 ODI655427 ONE655427 OXA655427 PGW655427 PQS655427 QAO655427 QKK655427 QUG655427 REC655427 RNY655427 RXU655427 SHQ655427 SRM655427 TBI655427 TLE655427 TVA655427 UEW655427 UOS655427 UYO655427 VIK655427 VSG655427 WCC655427 WLY655427 WVU655427 M720963 JI720963 TE720963 ADA720963 AMW720963 AWS720963 BGO720963 BQK720963 CAG720963 CKC720963 CTY720963 DDU720963 DNQ720963 DXM720963 EHI720963 ERE720963 FBA720963 FKW720963 FUS720963 GEO720963 GOK720963 GYG720963 HIC720963 HRY720963 IBU720963 ILQ720963 IVM720963 JFI720963 JPE720963 JZA720963 KIW720963 KSS720963 LCO720963 LMK720963 LWG720963 MGC720963 MPY720963 MZU720963 NJQ720963 NTM720963 ODI720963 ONE720963 OXA720963 PGW720963 PQS720963 QAO720963 QKK720963 QUG720963 REC720963 RNY720963 RXU720963 SHQ720963 SRM720963 TBI720963 TLE720963 TVA720963 UEW720963 UOS720963 UYO720963 VIK720963 VSG720963 WCC720963 WLY720963 WVU720963 M786499 JI786499 TE786499 ADA786499 AMW786499 AWS786499 BGO786499 BQK786499 CAG786499 CKC786499 CTY786499 DDU786499 DNQ786499 DXM786499 EHI786499 ERE786499 FBA786499 FKW786499 FUS786499 GEO786499 GOK786499 GYG786499 HIC786499 HRY786499 IBU786499 ILQ786499 IVM786499 JFI786499 JPE786499 JZA786499 KIW786499 KSS786499 LCO786499 LMK786499 LWG786499 MGC786499 MPY786499 MZU786499 NJQ786499 NTM786499 ODI786499 ONE786499 OXA786499 PGW786499 PQS786499 QAO786499 QKK786499 QUG786499 REC786499 RNY786499 RXU786499 SHQ786499 SRM786499 TBI786499 TLE786499 TVA786499 UEW786499 UOS786499 UYO786499 VIK786499 VSG786499 WCC786499 WLY786499 WVU786499 M852035 JI852035 TE852035 ADA852035 AMW852035 AWS852035 BGO852035 BQK852035 CAG852035 CKC852035 CTY852035 DDU852035 DNQ852035 DXM852035 EHI852035 ERE852035 FBA852035 FKW852035 FUS852035 GEO852035 GOK852035 GYG852035 HIC852035 HRY852035 IBU852035 ILQ852035 IVM852035 JFI852035 JPE852035 JZA852035 KIW852035 KSS852035 LCO852035 LMK852035 LWG852035 MGC852035 MPY852035 MZU852035 NJQ852035 NTM852035 ODI852035 ONE852035 OXA852035 PGW852035 PQS852035 QAO852035 QKK852035 QUG852035 REC852035 RNY852035 RXU852035 SHQ852035 SRM852035 TBI852035 TLE852035 TVA852035 UEW852035 UOS852035 UYO852035 VIK852035 VSG852035 WCC852035 WLY852035 WVU852035 M917571 JI917571 TE917571 ADA917571 AMW917571 AWS917571 BGO917571 BQK917571 CAG917571 CKC917571 CTY917571 DDU917571 DNQ917571 DXM917571 EHI917571 ERE917571 FBA917571 FKW917571 FUS917571 GEO917571 GOK917571 GYG917571 HIC917571 HRY917571 IBU917571 ILQ917571 IVM917571 JFI917571 JPE917571 JZA917571 KIW917571 KSS917571 LCO917571 LMK917571 LWG917571 MGC917571 MPY917571 MZU917571 NJQ917571 NTM917571 ODI917571 ONE917571 OXA917571 PGW917571 PQS917571 QAO917571 QKK917571 QUG917571 REC917571 RNY917571 RXU917571 SHQ917571 SRM917571 TBI917571 TLE917571 TVA917571 UEW917571 UOS917571 UYO917571 VIK917571 VSG917571 WCC917571 WLY917571 WVU917571 M983107 JI983107 TE983107 ADA983107 AMW983107 AWS983107 BGO983107 BQK983107 CAG983107 CKC983107 CTY983107 DDU983107 DNQ983107 DXM983107 EHI983107 ERE983107 FBA983107 FKW983107 FUS983107 GEO983107 GOK983107 GYG983107 HIC983107 HRY983107 IBU983107 ILQ983107 IVM983107 JFI983107 JPE983107 JZA983107 KIW983107 KSS983107 LCO983107 LMK983107 LWG983107 MGC983107 MPY983107 MZU983107 NJQ983107 NTM983107 ODI983107 ONE983107 OXA983107 PGW983107 PQS983107 QAO983107 QKK983107 QUG983107 REC983107 RNY983107 RXU983107 SHQ983107 SRM983107 TBI983107 TLE983107 TVA983107 UEW983107 UOS983107 UYO983107 VIK983107 VSG983107 WCC983107 WLY983107 WVU983107 M65686 JI65686 TE65686 ADA65686 AMW65686 AWS65686 BGO65686 BQK65686 CAG65686 CKC65686 CTY65686 DDU65686 DNQ65686 DXM65686 EHI65686 ERE65686 FBA65686 FKW65686 FUS65686 GEO65686 GOK65686 GYG65686 HIC65686 HRY65686 IBU65686 ILQ65686 IVM65686 JFI65686 JPE65686 JZA65686 KIW65686 KSS65686 LCO65686 LMK65686 LWG65686 MGC65686 MPY65686 MZU65686 NJQ65686 NTM65686 ODI65686 ONE65686 OXA65686 PGW65686 PQS65686 QAO65686 QKK65686 QUG65686 REC65686 RNY65686 RXU65686 SHQ65686 SRM65686 TBI65686 TLE65686 TVA65686 UEW65686 UOS65686 UYO65686 VIK65686 VSG65686 WCC65686 WLY65686 WVU65686 M131222 JI131222 TE131222 ADA131222 AMW131222 AWS131222 BGO131222 BQK131222 CAG131222 CKC131222 CTY131222 DDU131222 DNQ131222 DXM131222 EHI131222 ERE131222 FBA131222 FKW131222 FUS131222 GEO131222 GOK131222 GYG131222 HIC131222 HRY131222 IBU131222 ILQ131222 IVM131222 JFI131222 JPE131222 JZA131222 KIW131222 KSS131222 LCO131222 LMK131222 LWG131222 MGC131222 MPY131222 MZU131222 NJQ131222 NTM131222 ODI131222 ONE131222 OXA131222 PGW131222 PQS131222 QAO131222 QKK131222 QUG131222 REC131222 RNY131222 RXU131222 SHQ131222 SRM131222 TBI131222 TLE131222 TVA131222 UEW131222 UOS131222 UYO131222 VIK131222 VSG131222 WCC131222 WLY131222 WVU131222 M196758 JI196758 TE196758 ADA196758 AMW196758 AWS196758 BGO196758 BQK196758 CAG196758 CKC196758 CTY196758 DDU196758 DNQ196758 DXM196758 EHI196758 ERE196758 FBA196758 FKW196758 FUS196758 GEO196758 GOK196758 GYG196758 HIC196758 HRY196758 IBU196758 ILQ196758 IVM196758 JFI196758 JPE196758 JZA196758 KIW196758 KSS196758 LCO196758 LMK196758 LWG196758 MGC196758 MPY196758 MZU196758 NJQ196758 NTM196758 ODI196758 ONE196758 OXA196758 PGW196758 PQS196758 QAO196758 QKK196758 QUG196758 REC196758 RNY196758 RXU196758 SHQ196758 SRM196758 TBI196758 TLE196758 TVA196758 UEW196758 UOS196758 UYO196758 VIK196758 VSG196758 WCC196758 WLY196758 WVU196758 M262294 JI262294 TE262294 ADA262294 AMW262294 AWS262294 BGO262294 BQK262294 CAG262294 CKC262294 CTY262294 DDU262294 DNQ262294 DXM262294 EHI262294 ERE262294 FBA262294 FKW262294 FUS262294 GEO262294 GOK262294 GYG262294 HIC262294 HRY262294 IBU262294 ILQ262294 IVM262294 JFI262294 JPE262294 JZA262294 KIW262294 KSS262294 LCO262294 LMK262294 LWG262294 MGC262294 MPY262294 MZU262294 NJQ262294 NTM262294 ODI262294 ONE262294 OXA262294 PGW262294 PQS262294 QAO262294 QKK262294 QUG262294 REC262294 RNY262294 RXU262294 SHQ262294 SRM262294 TBI262294 TLE262294 TVA262294 UEW262294 UOS262294 UYO262294 VIK262294 VSG262294 WCC262294 WLY262294 WVU262294 M327830 JI327830 TE327830 ADA327830 AMW327830 AWS327830 BGO327830 BQK327830 CAG327830 CKC327830 CTY327830 DDU327830 DNQ327830 DXM327830 EHI327830 ERE327830 FBA327830 FKW327830 FUS327830 GEO327830 GOK327830 GYG327830 HIC327830 HRY327830 IBU327830 ILQ327830 IVM327830 JFI327830 JPE327830 JZA327830 KIW327830 KSS327830 LCO327830 LMK327830 LWG327830 MGC327830 MPY327830 MZU327830 NJQ327830 NTM327830 ODI327830 ONE327830 OXA327830 PGW327830 PQS327830 QAO327830 QKK327830 QUG327830 REC327830 RNY327830 RXU327830 SHQ327830 SRM327830 TBI327830 TLE327830 TVA327830 UEW327830 UOS327830 UYO327830 VIK327830 VSG327830 WCC327830 WLY327830 WVU327830 M393366 JI393366 TE393366 ADA393366 AMW393366 AWS393366 BGO393366 BQK393366 CAG393366 CKC393366 CTY393366 DDU393366 DNQ393366 DXM393366 EHI393366 ERE393366 FBA393366 FKW393366 FUS393366 GEO393366 GOK393366 GYG393366 HIC393366 HRY393366 IBU393366 ILQ393366 IVM393366 JFI393366 JPE393366 JZA393366 KIW393366 KSS393366 LCO393366 LMK393366 LWG393366 MGC393366 MPY393366 MZU393366 NJQ393366 NTM393366 ODI393366 ONE393366 OXA393366 PGW393366 PQS393366 QAO393366 QKK393366 QUG393366 REC393366 RNY393366 RXU393366 SHQ393366 SRM393366 TBI393366 TLE393366 TVA393366 UEW393366 UOS393366 UYO393366 VIK393366 VSG393366 WCC393366 WLY393366 WVU393366 M458902 JI458902 TE458902 ADA458902 AMW458902 AWS458902 BGO458902 BQK458902 CAG458902 CKC458902 CTY458902 DDU458902 DNQ458902 DXM458902 EHI458902 ERE458902 FBA458902 FKW458902 FUS458902 GEO458902 GOK458902 GYG458902 HIC458902 HRY458902 IBU458902 ILQ458902 IVM458902 JFI458902 JPE458902 JZA458902 KIW458902 KSS458902 LCO458902 LMK458902 LWG458902 MGC458902 MPY458902 MZU458902 NJQ458902 NTM458902 ODI458902 ONE458902 OXA458902 PGW458902 PQS458902 QAO458902 QKK458902 QUG458902 REC458902 RNY458902 RXU458902 SHQ458902 SRM458902 TBI458902 TLE458902 TVA458902 UEW458902 UOS458902 UYO458902 VIK458902 VSG458902 WCC458902 WLY458902 WVU458902 M524438 JI524438 TE524438 ADA524438 AMW524438 AWS524438 BGO524438 BQK524438 CAG524438 CKC524438 CTY524438 DDU524438 DNQ524438 DXM524438 EHI524438 ERE524438 FBA524438 FKW524438 FUS524438 GEO524438 GOK524438 GYG524438 HIC524438 HRY524438 IBU524438 ILQ524438 IVM524438 JFI524438 JPE524438 JZA524438 KIW524438 KSS524438 LCO524438 LMK524438 LWG524438 MGC524438 MPY524438 MZU524438 NJQ524438 NTM524438 ODI524438 ONE524438 OXA524438 PGW524438 PQS524438 QAO524438 QKK524438 QUG524438 REC524438 RNY524438 RXU524438 SHQ524438 SRM524438 TBI524438 TLE524438 TVA524438 UEW524438 UOS524438 UYO524438 VIK524438 VSG524438 WCC524438 WLY524438 WVU524438 M589974 JI589974 TE589974 ADA589974 AMW589974 AWS589974 BGO589974 BQK589974 CAG589974 CKC589974 CTY589974 DDU589974 DNQ589974 DXM589974 EHI589974 ERE589974 FBA589974 FKW589974 FUS589974 GEO589974 GOK589974 GYG589974 HIC589974 HRY589974 IBU589974 ILQ589974 IVM589974 JFI589974 JPE589974 JZA589974 KIW589974 KSS589974 LCO589974 LMK589974 LWG589974 MGC589974 MPY589974 MZU589974 NJQ589974 NTM589974 ODI589974 ONE589974 OXA589974 PGW589974 PQS589974 QAO589974 QKK589974 QUG589974 REC589974 RNY589974 RXU589974 SHQ589974 SRM589974 TBI589974 TLE589974 TVA589974 UEW589974 UOS589974 UYO589974 VIK589974 VSG589974 WCC589974 WLY589974 WVU589974 M655510 JI655510 TE655510 ADA655510 AMW655510 AWS655510 BGO655510 BQK655510 CAG655510 CKC655510 CTY655510 DDU655510 DNQ655510 DXM655510 EHI655510 ERE655510 FBA655510 FKW655510 FUS655510 GEO655510 GOK655510 GYG655510 HIC655510 HRY655510 IBU655510 ILQ655510 IVM655510 JFI655510 JPE655510 JZA655510 KIW655510 KSS655510 LCO655510 LMK655510 LWG655510 MGC655510 MPY655510 MZU655510 NJQ655510 NTM655510 ODI655510 ONE655510 OXA655510 PGW655510 PQS655510 QAO655510 QKK655510 QUG655510 REC655510 RNY655510 RXU655510 SHQ655510 SRM655510 TBI655510 TLE655510 TVA655510 UEW655510 UOS655510 UYO655510 VIK655510 VSG655510 WCC655510 WLY655510 WVU655510 M721046 JI721046 TE721046 ADA721046 AMW721046 AWS721046 BGO721046 BQK721046 CAG721046 CKC721046 CTY721046 DDU721046 DNQ721046 DXM721046 EHI721046 ERE721046 FBA721046 FKW721046 FUS721046 GEO721046 GOK721046 GYG721046 HIC721046 HRY721046 IBU721046 ILQ721046 IVM721046 JFI721046 JPE721046 JZA721046 KIW721046 KSS721046 LCO721046 LMK721046 LWG721046 MGC721046 MPY721046 MZU721046 NJQ721046 NTM721046 ODI721046 ONE721046 OXA721046 PGW721046 PQS721046 QAO721046 QKK721046 QUG721046 REC721046 RNY721046 RXU721046 SHQ721046 SRM721046 TBI721046 TLE721046 TVA721046 UEW721046 UOS721046 UYO721046 VIK721046 VSG721046 WCC721046 WLY721046 WVU721046 M786582 JI786582 TE786582 ADA786582 AMW786582 AWS786582 BGO786582 BQK786582 CAG786582 CKC786582 CTY786582 DDU786582 DNQ786582 DXM786582 EHI786582 ERE786582 FBA786582 FKW786582 FUS786582 GEO786582 GOK786582 GYG786582 HIC786582 HRY786582 IBU786582 ILQ786582 IVM786582 JFI786582 JPE786582 JZA786582 KIW786582 KSS786582 LCO786582 LMK786582 LWG786582 MGC786582 MPY786582 MZU786582 NJQ786582 NTM786582 ODI786582 ONE786582 OXA786582 PGW786582 PQS786582 QAO786582 QKK786582 QUG786582 REC786582 RNY786582 RXU786582 SHQ786582 SRM786582 TBI786582 TLE786582 TVA786582 UEW786582 UOS786582 UYO786582 VIK786582 VSG786582 WCC786582 WLY786582 WVU786582 M852118 JI852118 TE852118 ADA852118 AMW852118 AWS852118 BGO852118 BQK852118 CAG852118 CKC852118 CTY852118 DDU852118 DNQ852118 DXM852118 EHI852118 ERE852118 FBA852118 FKW852118 FUS852118 GEO852118 GOK852118 GYG852118 HIC852118 HRY852118 IBU852118 ILQ852118 IVM852118 JFI852118 JPE852118 JZA852118 KIW852118 KSS852118 LCO852118 LMK852118 LWG852118 MGC852118 MPY852118 MZU852118 NJQ852118 NTM852118 ODI852118 ONE852118 OXA852118 PGW852118 PQS852118 QAO852118 QKK852118 QUG852118 REC852118 RNY852118 RXU852118 SHQ852118 SRM852118 TBI852118 TLE852118 TVA852118 UEW852118 UOS852118 UYO852118 VIK852118 VSG852118 WCC852118 WLY852118 WVU852118 M917654 JI917654 TE917654 ADA917654 AMW917654 AWS917654 BGO917654 BQK917654 CAG917654 CKC917654 CTY917654 DDU917654 DNQ917654 DXM917654 EHI917654 ERE917654 FBA917654 FKW917654 FUS917654 GEO917654 GOK917654 GYG917654 HIC917654 HRY917654 IBU917654 ILQ917654 IVM917654 JFI917654 JPE917654 JZA917654 KIW917654 KSS917654 LCO917654 LMK917654 LWG917654 MGC917654 MPY917654 MZU917654 NJQ917654 NTM917654 ODI917654 ONE917654 OXA917654 PGW917654 PQS917654 QAO917654 QKK917654 QUG917654 REC917654 RNY917654 RXU917654 SHQ917654 SRM917654 TBI917654 TLE917654 TVA917654 UEW917654 UOS917654 UYO917654 VIK917654 VSG917654 WCC917654 WLY917654 WVU917654 M983190 JI983190 TE983190 ADA983190 AMW983190 AWS983190 BGO983190 BQK983190 CAG983190 CKC983190 CTY983190 DDU983190 DNQ983190 DXM983190 EHI983190 ERE983190 FBA983190 FKW983190 FUS983190 GEO983190 GOK983190 GYG983190 HIC983190 HRY983190 IBU983190 ILQ983190 IVM983190 JFI983190 JPE983190 JZA983190 KIW983190 KSS983190 LCO983190 LMK983190 LWG983190 MGC983190 MPY983190 MZU983190 NJQ983190 NTM983190 ODI983190 ONE983190 OXA983190 PGW983190 PQS983190 QAO983190 QKK983190 QUG983190 REC983190 RNY983190 RXU983190 SHQ983190 SRM983190 TBI983190 TLE983190 TVA983190 UEW983190 UOS983190 UYO983190 VIK983190 VSG983190 WCC983190 WLY983190 WVU983190 M65773 JI65773 TE65773 ADA65773 AMW65773 AWS65773 BGO65773 BQK65773 CAG65773 CKC65773 CTY65773 DDU65773 DNQ65773 DXM65773 EHI65773 ERE65773 FBA65773 FKW65773 FUS65773 GEO65773 GOK65773 GYG65773 HIC65773 HRY65773 IBU65773 ILQ65773 IVM65773 JFI65773 JPE65773 JZA65773 KIW65773 KSS65773 LCO65773 LMK65773 LWG65773 MGC65773 MPY65773 MZU65773 NJQ65773 NTM65773 ODI65773 ONE65773 OXA65773 PGW65773 PQS65773 QAO65773 QKK65773 QUG65773 REC65773 RNY65773 RXU65773 SHQ65773 SRM65773 TBI65773 TLE65773 TVA65773 UEW65773 UOS65773 UYO65773 VIK65773 VSG65773 WCC65773 WLY65773 WVU65773 M131309 JI131309 TE131309 ADA131309 AMW131309 AWS131309 BGO131309 BQK131309 CAG131309 CKC131309 CTY131309 DDU131309 DNQ131309 DXM131309 EHI131309 ERE131309 FBA131309 FKW131309 FUS131309 GEO131309 GOK131309 GYG131309 HIC131309 HRY131309 IBU131309 ILQ131309 IVM131309 JFI131309 JPE131309 JZA131309 KIW131309 KSS131309 LCO131309 LMK131309 LWG131309 MGC131309 MPY131309 MZU131309 NJQ131309 NTM131309 ODI131309 ONE131309 OXA131309 PGW131309 PQS131309 QAO131309 QKK131309 QUG131309 REC131309 RNY131309 RXU131309 SHQ131309 SRM131309 TBI131309 TLE131309 TVA131309 UEW131309 UOS131309 UYO131309 VIK131309 VSG131309 WCC131309 WLY131309 WVU131309 M196845 JI196845 TE196845 ADA196845 AMW196845 AWS196845 BGO196845 BQK196845 CAG196845 CKC196845 CTY196845 DDU196845 DNQ196845 DXM196845 EHI196845 ERE196845 FBA196845 FKW196845 FUS196845 GEO196845 GOK196845 GYG196845 HIC196845 HRY196845 IBU196845 ILQ196845 IVM196845 JFI196845 JPE196845 JZA196845 KIW196845 KSS196845 LCO196845 LMK196845 LWG196845 MGC196845 MPY196845 MZU196845 NJQ196845 NTM196845 ODI196845 ONE196845 OXA196845 PGW196845 PQS196845 QAO196845 QKK196845 QUG196845 REC196845 RNY196845 RXU196845 SHQ196845 SRM196845 TBI196845 TLE196845 TVA196845 UEW196845 UOS196845 UYO196845 VIK196845 VSG196845 WCC196845 WLY196845 WVU196845 M262381 JI262381 TE262381 ADA262381 AMW262381 AWS262381 BGO262381 BQK262381 CAG262381 CKC262381 CTY262381 DDU262381 DNQ262381 DXM262381 EHI262381 ERE262381 FBA262381 FKW262381 FUS262381 GEO262381 GOK262381 GYG262381 HIC262381 HRY262381 IBU262381 ILQ262381 IVM262381 JFI262381 JPE262381 JZA262381 KIW262381 KSS262381 LCO262381 LMK262381 LWG262381 MGC262381 MPY262381 MZU262381 NJQ262381 NTM262381 ODI262381 ONE262381 OXA262381 PGW262381 PQS262381 QAO262381 QKK262381 QUG262381 REC262381 RNY262381 RXU262381 SHQ262381 SRM262381 TBI262381 TLE262381 TVA262381 UEW262381 UOS262381 UYO262381 VIK262381 VSG262381 WCC262381 WLY262381 WVU262381 M327917 JI327917 TE327917 ADA327917 AMW327917 AWS327917 BGO327917 BQK327917 CAG327917 CKC327917 CTY327917 DDU327917 DNQ327917 DXM327917 EHI327917 ERE327917 FBA327917 FKW327917 FUS327917 GEO327917 GOK327917 GYG327917 HIC327917 HRY327917 IBU327917 ILQ327917 IVM327917 JFI327917 JPE327917 JZA327917 KIW327917 KSS327917 LCO327917 LMK327917 LWG327917 MGC327917 MPY327917 MZU327917 NJQ327917 NTM327917 ODI327917 ONE327917 OXA327917 PGW327917 PQS327917 QAO327917 QKK327917 QUG327917 REC327917 RNY327917 RXU327917 SHQ327917 SRM327917 TBI327917 TLE327917 TVA327917 UEW327917 UOS327917 UYO327917 VIK327917 VSG327917 WCC327917 WLY327917 WVU327917 M393453 JI393453 TE393453 ADA393453 AMW393453 AWS393453 BGO393453 BQK393453 CAG393453 CKC393453 CTY393453 DDU393453 DNQ393453 DXM393453 EHI393453 ERE393453 FBA393453 FKW393453 FUS393453 GEO393453 GOK393453 GYG393453 HIC393453 HRY393453 IBU393453 ILQ393453 IVM393453 JFI393453 JPE393453 JZA393453 KIW393453 KSS393453 LCO393453 LMK393453 LWG393453 MGC393453 MPY393453 MZU393453 NJQ393453 NTM393453 ODI393453 ONE393453 OXA393453 PGW393453 PQS393453 QAO393453 QKK393453 QUG393453 REC393453 RNY393453 RXU393453 SHQ393453 SRM393453 TBI393453 TLE393453 TVA393453 UEW393453 UOS393453 UYO393453 VIK393453 VSG393453 WCC393453 WLY393453 WVU393453 M458989 JI458989 TE458989 ADA458989 AMW458989 AWS458989 BGO458989 BQK458989 CAG458989 CKC458989 CTY458989 DDU458989 DNQ458989 DXM458989 EHI458989 ERE458989 FBA458989 FKW458989 FUS458989 GEO458989 GOK458989 GYG458989 HIC458989 HRY458989 IBU458989 ILQ458989 IVM458989 JFI458989 JPE458989 JZA458989 KIW458989 KSS458989 LCO458989 LMK458989 LWG458989 MGC458989 MPY458989 MZU458989 NJQ458989 NTM458989 ODI458989 ONE458989 OXA458989 PGW458989 PQS458989 QAO458989 QKK458989 QUG458989 REC458989 RNY458989 RXU458989 SHQ458989 SRM458989 TBI458989 TLE458989 TVA458989 UEW458989 UOS458989 UYO458989 VIK458989 VSG458989 WCC458989 WLY458989 WVU458989 M524525 JI524525 TE524525 ADA524525 AMW524525 AWS524525 BGO524525 BQK524525 CAG524525 CKC524525 CTY524525 DDU524525 DNQ524525 DXM524525 EHI524525 ERE524525 FBA524525 FKW524525 FUS524525 GEO524525 GOK524525 GYG524525 HIC524525 HRY524525 IBU524525 ILQ524525 IVM524525 JFI524525 JPE524525 JZA524525 KIW524525 KSS524525 LCO524525 LMK524525 LWG524525 MGC524525 MPY524525 MZU524525 NJQ524525 NTM524525 ODI524525 ONE524525 OXA524525 PGW524525 PQS524525 QAO524525 QKK524525 QUG524525 REC524525 RNY524525 RXU524525 SHQ524525 SRM524525 TBI524525 TLE524525 TVA524525 UEW524525 UOS524525 UYO524525 VIK524525 VSG524525 WCC524525 WLY524525 WVU524525 M590061 JI590061 TE590061 ADA590061 AMW590061 AWS590061 BGO590061 BQK590061 CAG590061 CKC590061 CTY590061 DDU590061 DNQ590061 DXM590061 EHI590061 ERE590061 FBA590061 FKW590061 FUS590061 GEO590061 GOK590061 GYG590061 HIC590061 HRY590061 IBU590061 ILQ590061 IVM590061 JFI590061 JPE590061 JZA590061 KIW590061 KSS590061 LCO590061 LMK590061 LWG590061 MGC590061 MPY590061 MZU590061 NJQ590061 NTM590061 ODI590061 ONE590061 OXA590061 PGW590061 PQS590061 QAO590061 QKK590061 QUG590061 REC590061 RNY590061 RXU590061 SHQ590061 SRM590061 TBI590061 TLE590061 TVA590061 UEW590061 UOS590061 UYO590061 VIK590061 VSG590061 WCC590061 WLY590061 WVU590061 M655597 JI655597 TE655597 ADA655597 AMW655597 AWS655597 BGO655597 BQK655597 CAG655597 CKC655597 CTY655597 DDU655597 DNQ655597 DXM655597 EHI655597 ERE655597 FBA655597 FKW655597 FUS655597 GEO655597 GOK655597 GYG655597 HIC655597 HRY655597 IBU655597 ILQ655597 IVM655597 JFI655597 JPE655597 JZA655597 KIW655597 KSS655597 LCO655597 LMK655597 LWG655597 MGC655597 MPY655597 MZU655597 NJQ655597 NTM655597 ODI655597 ONE655597 OXA655597 PGW655597 PQS655597 QAO655597 QKK655597 QUG655597 REC655597 RNY655597 RXU655597 SHQ655597 SRM655597 TBI655597 TLE655597 TVA655597 UEW655597 UOS655597 UYO655597 VIK655597 VSG655597 WCC655597 WLY655597 WVU655597 M721133 JI721133 TE721133 ADA721133 AMW721133 AWS721133 BGO721133 BQK721133 CAG721133 CKC721133 CTY721133 DDU721133 DNQ721133 DXM721133 EHI721133 ERE721133 FBA721133 FKW721133 FUS721133 GEO721133 GOK721133 GYG721133 HIC721133 HRY721133 IBU721133 ILQ721133 IVM721133 JFI721133 JPE721133 JZA721133 KIW721133 KSS721133 LCO721133 LMK721133 LWG721133 MGC721133 MPY721133 MZU721133 NJQ721133 NTM721133 ODI721133 ONE721133 OXA721133 PGW721133 PQS721133 QAO721133 QKK721133 QUG721133 REC721133 RNY721133 RXU721133 SHQ721133 SRM721133 TBI721133 TLE721133 TVA721133 UEW721133 UOS721133 UYO721133 VIK721133 VSG721133 WCC721133 WLY721133 WVU721133 M786669 JI786669 TE786669 ADA786669 AMW786669 AWS786669 BGO786669 BQK786669 CAG786669 CKC786669 CTY786669 DDU786669 DNQ786669 DXM786669 EHI786669 ERE786669 FBA786669 FKW786669 FUS786669 GEO786669 GOK786669 GYG786669 HIC786669 HRY786669 IBU786669 ILQ786669 IVM786669 JFI786669 JPE786669 JZA786669 KIW786669 KSS786669 LCO786669 LMK786669 LWG786669 MGC786669 MPY786669 MZU786669 NJQ786669 NTM786669 ODI786669 ONE786669 OXA786669 PGW786669 PQS786669 QAO786669 QKK786669 QUG786669 REC786669 RNY786669 RXU786669 SHQ786669 SRM786669 TBI786669 TLE786669 TVA786669 UEW786669 UOS786669 UYO786669 VIK786669 VSG786669 WCC786669 WLY786669 WVU786669 M852205 JI852205 TE852205 ADA852205 AMW852205 AWS852205 BGO852205 BQK852205 CAG852205 CKC852205 CTY852205 DDU852205 DNQ852205 DXM852205 EHI852205 ERE852205 FBA852205 FKW852205 FUS852205 GEO852205 GOK852205 GYG852205 HIC852205 HRY852205 IBU852205 ILQ852205 IVM852205 JFI852205 JPE852205 JZA852205 KIW852205 KSS852205 LCO852205 LMK852205 LWG852205 MGC852205 MPY852205 MZU852205 NJQ852205 NTM852205 ODI852205 ONE852205 OXA852205 PGW852205 PQS852205 QAO852205 QKK852205 QUG852205 REC852205 RNY852205 RXU852205 SHQ852205 SRM852205 TBI852205 TLE852205 TVA852205 UEW852205 UOS852205 UYO852205 VIK852205 VSG852205 WCC852205 WLY852205 WVU852205 M917741 JI917741 TE917741 ADA917741 AMW917741 AWS917741 BGO917741 BQK917741 CAG917741 CKC917741 CTY917741 DDU917741 DNQ917741 DXM917741 EHI917741 ERE917741 FBA917741 FKW917741 FUS917741 GEO917741 GOK917741 GYG917741 HIC917741 HRY917741 IBU917741 ILQ917741 IVM917741 JFI917741 JPE917741 JZA917741 KIW917741 KSS917741 LCO917741 LMK917741 LWG917741 MGC917741 MPY917741 MZU917741 NJQ917741 NTM917741 ODI917741 ONE917741 OXA917741 PGW917741 PQS917741 QAO917741 QKK917741 QUG917741 REC917741 RNY917741 RXU917741 SHQ917741 SRM917741 TBI917741 TLE917741 TVA917741 UEW917741 UOS917741 UYO917741 VIK917741 VSG917741 WCC917741 WLY917741 WVU917741 M983277 JI983277 TE983277 ADA983277 AMW983277 AWS983277 BGO983277 BQK983277 CAG983277 CKC983277 CTY983277 DDU983277 DNQ983277 DXM983277 EHI983277 ERE983277 FBA983277 FKW983277 FUS983277 GEO983277 GOK983277 GYG983277 HIC983277 HRY983277 IBU983277 ILQ983277 IVM983277 JFI983277 JPE983277 JZA983277 KIW983277 KSS983277 LCO983277 LMK983277 LWG983277 MGC983277 MPY983277 MZU983277 NJQ983277 NTM983277 ODI983277 ONE983277 OXA983277 PGW983277 PQS983277 QAO983277 QKK983277 QUG983277 REC983277 RNY983277 RXU983277 SHQ983277 SRM983277 TBI983277 TLE983277 TVA983277 UEW983277 UOS983277 UYO983277 VIK983277 VSG983277 WCC983277 WLY983277 WVU983277 M65887 JI65887 TE65887 ADA65887 AMW65887 AWS65887 BGO65887 BQK65887 CAG65887 CKC65887 CTY65887 DDU65887 DNQ65887 DXM65887 EHI65887 ERE65887 FBA65887 FKW65887 FUS65887 GEO65887 GOK65887 GYG65887 HIC65887 HRY65887 IBU65887 ILQ65887 IVM65887 JFI65887 JPE65887 JZA65887 KIW65887 KSS65887 LCO65887 LMK65887 LWG65887 MGC65887 MPY65887 MZU65887 NJQ65887 NTM65887 ODI65887 ONE65887 OXA65887 PGW65887 PQS65887 QAO65887 QKK65887 QUG65887 REC65887 RNY65887 RXU65887 SHQ65887 SRM65887 TBI65887 TLE65887 TVA65887 UEW65887 UOS65887 UYO65887 VIK65887 VSG65887 WCC65887 WLY65887 WVU65887 M131423 JI131423 TE131423 ADA131423 AMW131423 AWS131423 BGO131423 BQK131423 CAG131423 CKC131423 CTY131423 DDU131423 DNQ131423 DXM131423 EHI131423 ERE131423 FBA131423 FKW131423 FUS131423 GEO131423 GOK131423 GYG131423 HIC131423 HRY131423 IBU131423 ILQ131423 IVM131423 JFI131423 JPE131423 JZA131423 KIW131423 KSS131423 LCO131423 LMK131423 LWG131423 MGC131423 MPY131423 MZU131423 NJQ131423 NTM131423 ODI131423 ONE131423 OXA131423 PGW131423 PQS131423 QAO131423 QKK131423 QUG131423 REC131423 RNY131423 RXU131423 SHQ131423 SRM131423 TBI131423 TLE131423 TVA131423 UEW131423 UOS131423 UYO131423 VIK131423 VSG131423 WCC131423 WLY131423 WVU131423 M196959 JI196959 TE196959 ADA196959 AMW196959 AWS196959 BGO196959 BQK196959 CAG196959 CKC196959 CTY196959 DDU196959 DNQ196959 DXM196959 EHI196959 ERE196959 FBA196959 FKW196959 FUS196959 GEO196959 GOK196959 GYG196959 HIC196959 HRY196959 IBU196959 ILQ196959 IVM196959 JFI196959 JPE196959 JZA196959 KIW196959 KSS196959 LCO196959 LMK196959 LWG196959 MGC196959 MPY196959 MZU196959 NJQ196959 NTM196959 ODI196959 ONE196959 OXA196959 PGW196959 PQS196959 QAO196959 QKK196959 QUG196959 REC196959 RNY196959 RXU196959 SHQ196959 SRM196959 TBI196959 TLE196959 TVA196959 UEW196959 UOS196959 UYO196959 VIK196959 VSG196959 WCC196959 WLY196959 WVU196959 M262495 JI262495 TE262495 ADA262495 AMW262495 AWS262495 BGO262495 BQK262495 CAG262495 CKC262495 CTY262495 DDU262495 DNQ262495 DXM262495 EHI262495 ERE262495 FBA262495 FKW262495 FUS262495 GEO262495 GOK262495 GYG262495 HIC262495 HRY262495 IBU262495 ILQ262495 IVM262495 JFI262495 JPE262495 JZA262495 KIW262495 KSS262495 LCO262495 LMK262495 LWG262495 MGC262495 MPY262495 MZU262495 NJQ262495 NTM262495 ODI262495 ONE262495 OXA262495 PGW262495 PQS262495 QAO262495 QKK262495 QUG262495 REC262495 RNY262495 RXU262495 SHQ262495 SRM262495 TBI262495 TLE262495 TVA262495 UEW262495 UOS262495 UYO262495 VIK262495 VSG262495 WCC262495 WLY262495 WVU262495 M328031 JI328031 TE328031 ADA328031 AMW328031 AWS328031 BGO328031 BQK328031 CAG328031 CKC328031 CTY328031 DDU328031 DNQ328031 DXM328031 EHI328031 ERE328031 FBA328031 FKW328031 FUS328031 GEO328031 GOK328031 GYG328031 HIC328031 HRY328031 IBU328031 ILQ328031 IVM328031 JFI328031 JPE328031 JZA328031 KIW328031 KSS328031 LCO328031 LMK328031 LWG328031 MGC328031 MPY328031 MZU328031 NJQ328031 NTM328031 ODI328031 ONE328031 OXA328031 PGW328031 PQS328031 QAO328031 QKK328031 QUG328031 REC328031 RNY328031 RXU328031 SHQ328031 SRM328031 TBI328031 TLE328031 TVA328031 UEW328031 UOS328031 UYO328031 VIK328031 VSG328031 WCC328031 WLY328031 WVU328031 M393567 JI393567 TE393567 ADA393567 AMW393567 AWS393567 BGO393567 BQK393567 CAG393567 CKC393567 CTY393567 DDU393567 DNQ393567 DXM393567 EHI393567 ERE393567 FBA393567 FKW393567 FUS393567 GEO393567 GOK393567 GYG393567 HIC393567 HRY393567 IBU393567 ILQ393567 IVM393567 JFI393567 JPE393567 JZA393567 KIW393567 KSS393567 LCO393567 LMK393567 LWG393567 MGC393567 MPY393567 MZU393567 NJQ393567 NTM393567 ODI393567 ONE393567 OXA393567 PGW393567 PQS393567 QAO393567 QKK393567 QUG393567 REC393567 RNY393567 RXU393567 SHQ393567 SRM393567 TBI393567 TLE393567 TVA393567 UEW393567 UOS393567 UYO393567 VIK393567 VSG393567 WCC393567 WLY393567 WVU393567 M459103 JI459103 TE459103 ADA459103 AMW459103 AWS459103 BGO459103 BQK459103 CAG459103 CKC459103 CTY459103 DDU459103 DNQ459103 DXM459103 EHI459103 ERE459103 FBA459103 FKW459103 FUS459103 GEO459103 GOK459103 GYG459103 HIC459103 HRY459103 IBU459103 ILQ459103 IVM459103 JFI459103 JPE459103 JZA459103 KIW459103 KSS459103 LCO459103 LMK459103 LWG459103 MGC459103 MPY459103 MZU459103 NJQ459103 NTM459103 ODI459103 ONE459103 OXA459103 PGW459103 PQS459103 QAO459103 QKK459103 QUG459103 REC459103 RNY459103 RXU459103 SHQ459103 SRM459103 TBI459103 TLE459103 TVA459103 UEW459103 UOS459103 UYO459103 VIK459103 VSG459103 WCC459103 WLY459103 WVU459103 M524639 JI524639 TE524639 ADA524639 AMW524639 AWS524639 BGO524639 BQK524639 CAG524639 CKC524639 CTY524639 DDU524639 DNQ524639 DXM524639 EHI524639 ERE524639 FBA524639 FKW524639 FUS524639 GEO524639 GOK524639 GYG524639 HIC524639 HRY524639 IBU524639 ILQ524639 IVM524639 JFI524639 JPE524639 JZA524639 KIW524639 KSS524639 LCO524639 LMK524639 LWG524639 MGC524639 MPY524639 MZU524639 NJQ524639 NTM524639 ODI524639 ONE524639 OXA524639 PGW524639 PQS524639 QAO524639 QKK524639 QUG524639 REC524639 RNY524639 RXU524639 SHQ524639 SRM524639 TBI524639 TLE524639 TVA524639 UEW524639 UOS524639 UYO524639 VIK524639 VSG524639 WCC524639 WLY524639 WVU524639 M590175 JI590175 TE590175 ADA590175 AMW590175 AWS590175 BGO590175 BQK590175 CAG590175 CKC590175 CTY590175 DDU590175 DNQ590175 DXM590175 EHI590175 ERE590175 FBA590175 FKW590175 FUS590175 GEO590175 GOK590175 GYG590175 HIC590175 HRY590175 IBU590175 ILQ590175 IVM590175 JFI590175 JPE590175 JZA590175 KIW590175 KSS590175 LCO590175 LMK590175 LWG590175 MGC590175 MPY590175 MZU590175 NJQ590175 NTM590175 ODI590175 ONE590175 OXA590175 PGW590175 PQS590175 QAO590175 QKK590175 QUG590175 REC590175 RNY590175 RXU590175 SHQ590175 SRM590175 TBI590175 TLE590175 TVA590175 UEW590175 UOS590175 UYO590175 VIK590175 VSG590175 WCC590175 WLY590175 WVU590175 M655711 JI655711 TE655711 ADA655711 AMW655711 AWS655711 BGO655711 BQK655711 CAG655711 CKC655711 CTY655711 DDU655711 DNQ655711 DXM655711 EHI655711 ERE655711 FBA655711 FKW655711 FUS655711 GEO655711 GOK655711 GYG655711 HIC655711 HRY655711 IBU655711 ILQ655711 IVM655711 JFI655711 JPE655711 JZA655711 KIW655711 KSS655711 LCO655711 LMK655711 LWG655711 MGC655711 MPY655711 MZU655711 NJQ655711 NTM655711 ODI655711 ONE655711 OXA655711 PGW655711 PQS655711 QAO655711 QKK655711 QUG655711 REC655711 RNY655711 RXU655711 SHQ655711 SRM655711 TBI655711 TLE655711 TVA655711 UEW655711 UOS655711 UYO655711 VIK655711 VSG655711 WCC655711 WLY655711 WVU655711 M721247 JI721247 TE721247 ADA721247 AMW721247 AWS721247 BGO721247 BQK721247 CAG721247 CKC721247 CTY721247 DDU721247 DNQ721247 DXM721247 EHI721247 ERE721247 FBA721247 FKW721247 FUS721247 GEO721247 GOK721247 GYG721247 HIC721247 HRY721247 IBU721247 ILQ721247 IVM721247 JFI721247 JPE721247 JZA721247 KIW721247 KSS721247 LCO721247 LMK721247 LWG721247 MGC721247 MPY721247 MZU721247 NJQ721247 NTM721247 ODI721247 ONE721247 OXA721247 PGW721247 PQS721247 QAO721247 QKK721247 QUG721247 REC721247 RNY721247 RXU721247 SHQ721247 SRM721247 TBI721247 TLE721247 TVA721247 UEW721247 UOS721247 UYO721247 VIK721247 VSG721247 WCC721247 WLY721247 WVU721247 M786783 JI786783 TE786783 ADA786783 AMW786783 AWS786783 BGO786783 BQK786783 CAG786783 CKC786783 CTY786783 DDU786783 DNQ786783 DXM786783 EHI786783 ERE786783 FBA786783 FKW786783 FUS786783 GEO786783 GOK786783 GYG786783 HIC786783 HRY786783 IBU786783 ILQ786783 IVM786783 JFI786783 JPE786783 JZA786783 KIW786783 KSS786783 LCO786783 LMK786783 LWG786783 MGC786783 MPY786783 MZU786783 NJQ786783 NTM786783 ODI786783 ONE786783 OXA786783 PGW786783 PQS786783 QAO786783 QKK786783 QUG786783 REC786783 RNY786783 RXU786783 SHQ786783 SRM786783 TBI786783 TLE786783 TVA786783 UEW786783 UOS786783 UYO786783 VIK786783 VSG786783 WCC786783 WLY786783 WVU786783 M852319 JI852319 TE852319 ADA852319 AMW852319 AWS852319 BGO852319 BQK852319 CAG852319 CKC852319 CTY852319 DDU852319 DNQ852319 DXM852319 EHI852319 ERE852319 FBA852319 FKW852319 FUS852319 GEO852319 GOK852319 GYG852319 HIC852319 HRY852319 IBU852319 ILQ852319 IVM852319 JFI852319 JPE852319 JZA852319 KIW852319 KSS852319 LCO852319 LMK852319 LWG852319 MGC852319 MPY852319 MZU852319 NJQ852319 NTM852319 ODI852319 ONE852319 OXA852319 PGW852319 PQS852319 QAO852319 QKK852319 QUG852319 REC852319 RNY852319 RXU852319 SHQ852319 SRM852319 TBI852319 TLE852319 TVA852319 UEW852319 UOS852319 UYO852319 VIK852319 VSG852319 WCC852319 WLY852319 WVU852319 M917855 JI917855 TE917855 ADA917855 AMW917855 AWS917855 BGO917855 BQK917855 CAG917855 CKC917855 CTY917855 DDU917855 DNQ917855 DXM917855 EHI917855 ERE917855 FBA917855 FKW917855 FUS917855 GEO917855 GOK917855 GYG917855 HIC917855 HRY917855 IBU917855 ILQ917855 IVM917855 JFI917855 JPE917855 JZA917855 KIW917855 KSS917855 LCO917855 LMK917855 LWG917855 MGC917855 MPY917855 MZU917855 NJQ917855 NTM917855 ODI917855 ONE917855 OXA917855 PGW917855 PQS917855 QAO917855 QKK917855 QUG917855 REC917855 RNY917855 RXU917855 SHQ917855 SRM917855 TBI917855 TLE917855 TVA917855 UEW917855 UOS917855 UYO917855 VIK917855 VSG917855 WCC917855 WLY917855 WVU917855 M983391 JI983391 TE983391 ADA983391 AMW983391 AWS983391 BGO983391 BQK983391 CAG983391 CKC983391 CTY983391 DDU983391 DNQ983391 DXM983391 EHI983391 ERE983391 FBA983391 FKW983391 FUS983391 GEO983391 GOK983391 GYG983391 HIC983391 HRY983391 IBU983391 ILQ983391 IVM983391 JFI983391 JPE983391 JZA983391 KIW983391 KSS983391 LCO983391 LMK983391 LWG983391 MGC983391 MPY983391 MZU983391 NJQ983391 NTM983391 ODI983391 ONE983391 OXA983391 PGW983391 PQS983391 QAO983391 QKK983391 QUG983391 REC983391 RNY983391 RXU983391 SHQ983391 SRM983391 TBI983391 TLE983391 TVA983391 UEW983391 UOS983391 UYO983391 VIK983391 VSG983391 WCC983391 WLY983391 WVU983391 M65927 JI65927 TE65927 ADA65927 AMW65927 AWS65927 BGO65927 BQK65927 CAG65927 CKC65927 CTY65927 DDU65927 DNQ65927 DXM65927 EHI65927 ERE65927 FBA65927 FKW65927 FUS65927 GEO65927 GOK65927 GYG65927 HIC65927 HRY65927 IBU65927 ILQ65927 IVM65927 JFI65927 JPE65927 JZA65927 KIW65927 KSS65927 LCO65927 LMK65927 LWG65927 MGC65927 MPY65927 MZU65927 NJQ65927 NTM65927 ODI65927 ONE65927 OXA65927 PGW65927 PQS65927 QAO65927 QKK65927 QUG65927 REC65927 RNY65927 RXU65927 SHQ65927 SRM65927 TBI65927 TLE65927 TVA65927 UEW65927 UOS65927 UYO65927 VIK65927 VSG65927 WCC65927 WLY65927 WVU65927 M131463 JI131463 TE131463 ADA131463 AMW131463 AWS131463 BGO131463 BQK131463 CAG131463 CKC131463 CTY131463 DDU131463 DNQ131463 DXM131463 EHI131463 ERE131463 FBA131463 FKW131463 FUS131463 GEO131463 GOK131463 GYG131463 HIC131463 HRY131463 IBU131463 ILQ131463 IVM131463 JFI131463 JPE131463 JZA131463 KIW131463 KSS131463 LCO131463 LMK131463 LWG131463 MGC131463 MPY131463 MZU131463 NJQ131463 NTM131463 ODI131463 ONE131463 OXA131463 PGW131463 PQS131463 QAO131463 QKK131463 QUG131463 REC131463 RNY131463 RXU131463 SHQ131463 SRM131463 TBI131463 TLE131463 TVA131463 UEW131463 UOS131463 UYO131463 VIK131463 VSG131463 WCC131463 WLY131463 WVU131463 M196999 JI196999 TE196999 ADA196999 AMW196999 AWS196999 BGO196999 BQK196999 CAG196999 CKC196999 CTY196999 DDU196999 DNQ196999 DXM196999 EHI196999 ERE196999 FBA196999 FKW196999 FUS196999 GEO196999 GOK196999 GYG196999 HIC196999 HRY196999 IBU196999 ILQ196999 IVM196999 JFI196999 JPE196999 JZA196999 KIW196999 KSS196999 LCO196999 LMK196999 LWG196999 MGC196999 MPY196999 MZU196999 NJQ196999 NTM196999 ODI196999 ONE196999 OXA196999 PGW196999 PQS196999 QAO196999 QKK196999 QUG196999 REC196999 RNY196999 RXU196999 SHQ196999 SRM196999 TBI196999 TLE196999 TVA196999 UEW196999 UOS196999 UYO196999 VIK196999 VSG196999 WCC196999 WLY196999 WVU196999 M262535 JI262535 TE262535 ADA262535 AMW262535 AWS262535 BGO262535 BQK262535 CAG262535 CKC262535 CTY262535 DDU262535 DNQ262535 DXM262535 EHI262535 ERE262535 FBA262535 FKW262535 FUS262535 GEO262535 GOK262535 GYG262535 HIC262535 HRY262535 IBU262535 ILQ262535 IVM262535 JFI262535 JPE262535 JZA262535 KIW262535 KSS262535 LCO262535 LMK262535 LWG262535 MGC262535 MPY262535 MZU262535 NJQ262535 NTM262535 ODI262535 ONE262535 OXA262535 PGW262535 PQS262535 QAO262535 QKK262535 QUG262535 REC262535 RNY262535 RXU262535 SHQ262535 SRM262535 TBI262535 TLE262535 TVA262535 UEW262535 UOS262535 UYO262535 VIK262535 VSG262535 WCC262535 WLY262535 WVU262535 M328071 JI328071 TE328071 ADA328071 AMW328071 AWS328071 BGO328071 BQK328071 CAG328071 CKC328071 CTY328071 DDU328071 DNQ328071 DXM328071 EHI328071 ERE328071 FBA328071 FKW328071 FUS328071 GEO328071 GOK328071 GYG328071 HIC328071 HRY328071 IBU328071 ILQ328071 IVM328071 JFI328071 JPE328071 JZA328071 KIW328071 KSS328071 LCO328071 LMK328071 LWG328071 MGC328071 MPY328071 MZU328071 NJQ328071 NTM328071 ODI328071 ONE328071 OXA328071 PGW328071 PQS328071 QAO328071 QKK328071 QUG328071 REC328071 RNY328071 RXU328071 SHQ328071 SRM328071 TBI328071 TLE328071 TVA328071 UEW328071 UOS328071 UYO328071 VIK328071 VSG328071 WCC328071 WLY328071 WVU328071 M393607 JI393607 TE393607 ADA393607 AMW393607 AWS393607 BGO393607 BQK393607 CAG393607 CKC393607 CTY393607 DDU393607 DNQ393607 DXM393607 EHI393607 ERE393607 FBA393607 FKW393607 FUS393607 GEO393607 GOK393607 GYG393607 HIC393607 HRY393607 IBU393607 ILQ393607 IVM393607 JFI393607 JPE393607 JZA393607 KIW393607 KSS393607 LCO393607 LMK393607 LWG393607 MGC393607 MPY393607 MZU393607 NJQ393607 NTM393607 ODI393607 ONE393607 OXA393607 PGW393607 PQS393607 QAO393607 QKK393607 QUG393607 REC393607 RNY393607 RXU393607 SHQ393607 SRM393607 TBI393607 TLE393607 TVA393607 UEW393607 UOS393607 UYO393607 VIK393607 VSG393607 WCC393607 WLY393607 WVU393607 M459143 JI459143 TE459143 ADA459143 AMW459143 AWS459143 BGO459143 BQK459143 CAG459143 CKC459143 CTY459143 DDU459143 DNQ459143 DXM459143 EHI459143 ERE459143 FBA459143 FKW459143 FUS459143 GEO459143 GOK459143 GYG459143 HIC459143 HRY459143 IBU459143 ILQ459143 IVM459143 JFI459143 JPE459143 JZA459143 KIW459143 KSS459143 LCO459143 LMK459143 LWG459143 MGC459143 MPY459143 MZU459143 NJQ459143 NTM459143 ODI459143 ONE459143 OXA459143 PGW459143 PQS459143 QAO459143 QKK459143 QUG459143 REC459143 RNY459143 RXU459143 SHQ459143 SRM459143 TBI459143 TLE459143 TVA459143 UEW459143 UOS459143 UYO459143 VIK459143 VSG459143 WCC459143 WLY459143 WVU459143 M524679 JI524679 TE524679 ADA524679 AMW524679 AWS524679 BGO524679 BQK524679 CAG524679 CKC524679 CTY524679 DDU524679 DNQ524679 DXM524679 EHI524679 ERE524679 FBA524679 FKW524679 FUS524679 GEO524679 GOK524679 GYG524679 HIC524679 HRY524679 IBU524679 ILQ524679 IVM524679 JFI524679 JPE524679 JZA524679 KIW524679 KSS524679 LCO524679 LMK524679 LWG524679 MGC524679 MPY524679 MZU524679 NJQ524679 NTM524679 ODI524679 ONE524679 OXA524679 PGW524679 PQS524679 QAO524679 QKK524679 QUG524679 REC524679 RNY524679 RXU524679 SHQ524679 SRM524679 TBI524679 TLE524679 TVA524679 UEW524679 UOS524679 UYO524679 VIK524679 VSG524679 WCC524679 WLY524679 WVU524679 M590215 JI590215 TE590215 ADA590215 AMW590215 AWS590215 BGO590215 BQK590215 CAG590215 CKC590215 CTY590215 DDU590215 DNQ590215 DXM590215 EHI590215 ERE590215 FBA590215 FKW590215 FUS590215 GEO590215 GOK590215 GYG590215 HIC590215 HRY590215 IBU590215 ILQ590215 IVM590215 JFI590215 JPE590215 JZA590215 KIW590215 KSS590215 LCO590215 LMK590215 LWG590215 MGC590215 MPY590215 MZU590215 NJQ590215 NTM590215 ODI590215 ONE590215 OXA590215 PGW590215 PQS590215 QAO590215 QKK590215 QUG590215 REC590215 RNY590215 RXU590215 SHQ590215 SRM590215 TBI590215 TLE590215 TVA590215 UEW590215 UOS590215 UYO590215 VIK590215 VSG590215 WCC590215 WLY590215 WVU590215 M655751 JI655751 TE655751 ADA655751 AMW655751 AWS655751 BGO655751 BQK655751 CAG655751 CKC655751 CTY655751 DDU655751 DNQ655751 DXM655751 EHI655751 ERE655751 FBA655751 FKW655751 FUS655751 GEO655751 GOK655751 GYG655751 HIC655751 HRY655751 IBU655751 ILQ655751 IVM655751 JFI655751 JPE655751 JZA655751 KIW655751 KSS655751 LCO655751 LMK655751 LWG655751 MGC655751 MPY655751 MZU655751 NJQ655751 NTM655751 ODI655751 ONE655751 OXA655751 PGW655751 PQS655751 QAO655751 QKK655751 QUG655751 REC655751 RNY655751 RXU655751 SHQ655751 SRM655751 TBI655751 TLE655751 TVA655751 UEW655751 UOS655751 UYO655751 VIK655751 VSG655751 WCC655751 WLY655751 WVU655751 M721287 JI721287 TE721287 ADA721287 AMW721287 AWS721287 BGO721287 BQK721287 CAG721287 CKC721287 CTY721287 DDU721287 DNQ721287 DXM721287 EHI721287 ERE721287 FBA721287 FKW721287 FUS721287 GEO721287 GOK721287 GYG721287 HIC721287 HRY721287 IBU721287 ILQ721287 IVM721287 JFI721287 JPE721287 JZA721287 KIW721287 KSS721287 LCO721287 LMK721287 LWG721287 MGC721287 MPY721287 MZU721287 NJQ721287 NTM721287 ODI721287 ONE721287 OXA721287 PGW721287 PQS721287 QAO721287 QKK721287 QUG721287 REC721287 RNY721287 RXU721287 SHQ721287 SRM721287 TBI721287 TLE721287 TVA721287 UEW721287 UOS721287 UYO721287 VIK721287 VSG721287 WCC721287 WLY721287 WVU721287 M786823 JI786823 TE786823 ADA786823 AMW786823 AWS786823 BGO786823 BQK786823 CAG786823 CKC786823 CTY786823 DDU786823 DNQ786823 DXM786823 EHI786823 ERE786823 FBA786823 FKW786823 FUS786823 GEO786823 GOK786823 GYG786823 HIC786823 HRY786823 IBU786823 ILQ786823 IVM786823 JFI786823 JPE786823 JZA786823 KIW786823 KSS786823 LCO786823 LMK786823 LWG786823 MGC786823 MPY786823 MZU786823 NJQ786823 NTM786823 ODI786823 ONE786823 OXA786823 PGW786823 PQS786823 QAO786823 QKK786823 QUG786823 REC786823 RNY786823 RXU786823 SHQ786823 SRM786823 TBI786823 TLE786823 TVA786823 UEW786823 UOS786823 UYO786823 VIK786823 VSG786823 WCC786823 WLY786823 WVU786823 M852359 JI852359 TE852359 ADA852359 AMW852359 AWS852359 BGO852359 BQK852359 CAG852359 CKC852359 CTY852359 DDU852359 DNQ852359 DXM852359 EHI852359 ERE852359 FBA852359 FKW852359 FUS852359 GEO852359 GOK852359 GYG852359 HIC852359 HRY852359 IBU852359 ILQ852359 IVM852359 JFI852359 JPE852359 JZA852359 KIW852359 KSS852359 LCO852359 LMK852359 LWG852359 MGC852359 MPY852359 MZU852359 NJQ852359 NTM852359 ODI852359 ONE852359 OXA852359 PGW852359 PQS852359 QAO852359 QKK852359 QUG852359 REC852359 RNY852359 RXU852359 SHQ852359 SRM852359 TBI852359 TLE852359 TVA852359 UEW852359 UOS852359 UYO852359 VIK852359 VSG852359 WCC852359 WLY852359 WVU852359 M917895 JI917895 TE917895 ADA917895 AMW917895 AWS917895 BGO917895 BQK917895 CAG917895 CKC917895 CTY917895 DDU917895 DNQ917895 DXM917895 EHI917895 ERE917895 FBA917895 FKW917895 FUS917895 GEO917895 GOK917895 GYG917895 HIC917895 HRY917895 IBU917895 ILQ917895 IVM917895 JFI917895 JPE917895 JZA917895 KIW917895 KSS917895 LCO917895 LMK917895 LWG917895 MGC917895 MPY917895 MZU917895 NJQ917895 NTM917895 ODI917895 ONE917895 OXA917895 PGW917895 PQS917895 QAO917895 QKK917895 QUG917895 REC917895 RNY917895 RXU917895 SHQ917895 SRM917895 TBI917895 TLE917895 TVA917895 UEW917895 UOS917895 UYO917895 VIK917895 VSG917895 WCC917895 WLY917895 WVU917895 M983431 JI983431 TE983431 ADA983431 AMW983431 AWS983431 BGO983431 BQK983431 CAG983431 CKC983431 CTY983431 DDU983431 DNQ983431 DXM983431 EHI983431 ERE983431 FBA983431 FKW983431 FUS983431 GEO983431 GOK983431 GYG983431 HIC983431 HRY983431 IBU983431 ILQ983431 IVM983431 JFI983431 JPE983431 JZA983431 KIW983431 KSS983431 LCO983431 LMK983431 LWG983431 MGC983431 MPY983431 MZU983431 NJQ983431 NTM983431 ODI983431 ONE983431 OXA983431 PGW983431 PQS983431 QAO983431 QKK983431 QUG983431 REC983431 RNY983431 RXU983431 SHQ983431 SRM983431 TBI983431 TLE983431 TVA983431 UEW983431 UOS983431 UYO983431 VIK983431 VSG983431 WCC983431 WLY983431 WVU983431 M434 JI434 TE434 ADA434 AMW434 AWS434 BGO434 BQK434 CAG434 CKC434 CTY434 DDU434 DNQ434 DXM434 EHI434 ERE434 FBA434 FKW434 FUS434 GEO434 GOK434 GYG434 HIC434 HRY434 IBU434 ILQ434 IVM434 JFI434 JPE434 JZA434 KIW434 KSS434 LCO434 LMK434 LWG434 MGC434 MPY434 MZU434 NJQ434 NTM434 ODI434 ONE434 OXA434 PGW434 PQS434 QAO434 QKK434 QUG434 REC434 RNY434 RXU434 SHQ434 SRM434 TBI434 TLE434 TVA434 UEW434 UOS434 UYO434 VIK434 VSG434 WCC434 WLY434 WVU434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M282 JI282 TE282 ADA282 AMW282 AWS282 BGO282 BQK282 CAG282 CKC282 CTY282 DDU282 DNQ282 DXM282 EHI282 ERE282 FBA282 FKW282 FUS282 GEO282 GOK282 GYG282 HIC282 HRY282 IBU282 ILQ282 IVM282 JFI282 JPE282 JZA282 KIW282 KSS282 LCO282 LMK282 LWG282 MGC282 MPY282 MZU282 NJQ282 NTM282 ODI282 ONE282 OXA282 PGW282 PQS282 QAO282 QKK282 QUG282 REC282 RNY282 RXU282 SHQ282 SRM282 TBI282 TLE282 TVA282 UEW282 UOS282 UYO282 VIK282 VSG282 WCC282 WLY282 WVU282 M166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M127 JI127 TE127 ADA127 AMW127 AWS127 BGO127 BQK127 CAG127 CKC127 CTY127 DDU127 DNQ127 DXM127 EHI127 ERE127 FBA127 FKW127 FUS127 GEO127 GOK127 GYG127 HIC127 HRY127 IBU127 ILQ127 IVM127 JFI127 JPE127 JZA127 KIW127 KSS127 LCO127 LMK127 LWG127 MGC127 MPY127 MZU127 NJQ127 NTM127 ODI127 ONE127 OXA127 PGW127 PQS127 QAO127 QKK127 QUG127 REC127 RNY127 RXU127 SHQ127 SRM127 TBI127 TLE127 TVA127 UEW127 UOS127 UYO127 VIK127 VSG127 WCC127 WLY127 WVU127 M89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M51 JI51 TE51 ADA51 AMW51 AWS51 BGO51 BQK51 CAG51 CKC51 CTY51 DDU51 DNQ51 DXM51 EHI51 ERE51 FBA51 FKW51 FUS51 GEO51 GOK51 GYG51 HIC51 HRY51 IBU51 ILQ51 IVM51 JFI51 JPE51 JZA51 KIW51 KSS51 LCO51 LMK51 LWG51 MGC51 MPY51 MZU51 NJQ51 NTM51 ODI51 ONE51 OXA51 PGW51 PQS51 QAO51 QKK51 QUG51 REC51 RNY51 RXU51 SHQ51 SRM51 TBI51 TLE51 TVA51 UEW51 UOS51 UYO51 VIK51 VSG51 WCC51 WLY51 WVU51 WVU12 WLY12 WCC12 VSG12 VIK12 UYO12 UOS12 UEW12 TVA12 TLE12 TBI12 SRM12 SHQ12 RXU12 RNY12 REC12 QUG12 QKK12 QAO12 PQS12 PGW12 OXA12 ONE12 ODI12 NTM12 NJQ12 MZU12 MPY12 MGC12 LWG12 LMK12 LCO12 KSS12 KIW12 JZA12 JPE12 JFI12 IVM12 ILQ12 IBU12 HRY12 HIC12 GYG12 GOK12 GEO12 FUS12 FKW12 FBA12 ERE12 EHI12 DXM12 DNQ12 DDU12 CTY12 CKC12 CAG12 BQK12 BGO12 AWS12 AMW12 ADA12 TE12 JI12 M12 WVU205 WLY205 WCC205 VSG205 VIK205 UYO205 UOS205 UEW205 TVA205 TLE205 TBI205 SRM205 SHQ205 RXU205 RNY205 REC205 QUG205 QKK205 QAO205 PQS205 PGW205 OXA205 ONE205 ODI205 NTM205 NJQ205 MZU205 MPY205 MGC205 LWG205 LMK205 LCO205 KSS205 KIW205 JZA205 JPE205 JFI205 IVM205 ILQ205 IBU205 HRY205 HIC205 GYG205 GOK205 GEO205 FUS205 FKW205 FBA205 ERE205 EHI205 DXM205 DNQ205 DDU205 CTY205 CKC205 CAG205 BQK205 BGO205 AWS205 AMW205 ADA205 TE205 JI205 M205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AWS244 AMW244 ADA244 TE244 JI244 M244 WVU319 WLY319 WCC319 VSG319 VIK319 UYO319 UOS319 UEW319 TVA319 TLE319 TBI319 SRM319 SHQ319 RXU319 RNY319 REC319 QUG319 QKK319 QAO319 PQS319 PGW319 OXA319 ONE319 ODI319 NTM319 NJQ319 MZU319 MPY319 MGC319 LWG319 LMK319 LCO319 KSS319 KIW319 JZA319 JPE319 JFI319 IVM319 ILQ319 IBU319 HRY319 HIC319 GYG319 GOK319 GEO319 FUS319 FKW319 FBA319 ERE319 EHI319 DXM319 DNQ319 DDU319 CTY319 CKC319 CAG319 BQK319 BGO319 AWS319 AMW319 ADA319 TE319 JI319 M319 WVU394 WLY394 WCC394 VSG394 VIK394 UYO394 UOS394 UEW394 TVA394 TLE394 TBI394 SRM394 SHQ394 RXU394 RNY394 REC394 QUG394 QKK394 QAO394 PQS394 PGW394 OXA394 ONE394 ODI394 NTM394 NJQ394 MZU394 MPY394 MGC394 LWG394 LMK394 LCO394 KSS394 KIW394 JZA394 JPE394 JFI394 IVM394 ILQ394 IBU394 HRY394 HIC394 GYG394 GOK394 GEO394 FUS394 FKW394 FBA394 ERE394 EHI394 DXM394 DNQ394 DDU394 CTY394 CKC394 CAG394 BQK394 BGO394 AWS394 AMW394 ADA394 TE394 JI394 M394 WVU471 WLY471 WCC471 VSG471 VIK471 UYO471 UOS471 UEW471 TVA471 TLE471 TBI471 SRM471 SHQ471 RXU471 RNY471 REC471 QUG471 QKK471 QAO471 PQS471 PGW471 OXA471 ONE471 ODI471 NTM471 NJQ471 MZU471 MPY471 MGC471 LWG471 LMK471 LCO471 KSS471 KIW471 JZA471 JPE471 JFI471 IVM471 ILQ471 IBU471 HRY471 HIC471 GYG471 GOK471 GEO471 FUS471 FKW471 FBA471 ERE471 EHI471 DXM471 DNQ471 DDU471 CTY471 CKC471 CAG471 BQK471 BGO471 AWS471 AMW471 ADA471 TE471 JI471 M471</xm:sqref>
        </x14:dataValidation>
        <x14:dataValidation type="list" allowBlank="1" showErrorMessage="1">
          <x14:formula1>
            <xm:f>"Nr. de solicitări pe domenii"</xm:f>
          </x14:formula1>
          <x14:formula2>
            <xm:f>0</xm:f>
          </x14:formula2>
          <xm:sqref>F65967:H65967 JB65967:JD65967 SX65967:SZ65967 ACT65967:ACV65967 AMP65967:AMR65967 AWL65967:AWN65967 BGH65967:BGJ65967 BQD65967:BQF65967 BZZ65967:CAB65967 CJV65967:CJX65967 CTR65967:CTT65967 DDN65967:DDP65967 DNJ65967:DNL65967 DXF65967:DXH65967 EHB65967:EHD65967 EQX65967:EQZ65967 FAT65967:FAV65967 FKP65967:FKR65967 FUL65967:FUN65967 GEH65967:GEJ65967 GOD65967:GOF65967 GXZ65967:GYB65967 HHV65967:HHX65967 HRR65967:HRT65967 IBN65967:IBP65967 ILJ65967:ILL65967 IVF65967:IVH65967 JFB65967:JFD65967 JOX65967:JOZ65967 JYT65967:JYV65967 KIP65967:KIR65967 KSL65967:KSN65967 LCH65967:LCJ65967 LMD65967:LMF65967 LVZ65967:LWB65967 MFV65967:MFX65967 MPR65967:MPT65967 MZN65967:MZP65967 NJJ65967:NJL65967 NTF65967:NTH65967 ODB65967:ODD65967 OMX65967:OMZ65967 OWT65967:OWV65967 PGP65967:PGR65967 PQL65967:PQN65967 QAH65967:QAJ65967 QKD65967:QKF65967 QTZ65967:QUB65967 RDV65967:RDX65967 RNR65967:RNT65967 RXN65967:RXP65967 SHJ65967:SHL65967 SRF65967:SRH65967 TBB65967:TBD65967 TKX65967:TKZ65967 TUT65967:TUV65967 UEP65967:UER65967 UOL65967:UON65967 UYH65967:UYJ65967 VID65967:VIF65967 VRZ65967:VSB65967 WBV65967:WBX65967 WLR65967:WLT65967 WVN65967:WVP65967 F131503:H131503 JB131503:JD131503 SX131503:SZ131503 ACT131503:ACV131503 AMP131503:AMR131503 AWL131503:AWN131503 BGH131503:BGJ131503 BQD131503:BQF131503 BZZ131503:CAB131503 CJV131503:CJX131503 CTR131503:CTT131503 DDN131503:DDP131503 DNJ131503:DNL131503 DXF131503:DXH131503 EHB131503:EHD131503 EQX131503:EQZ131503 FAT131503:FAV131503 FKP131503:FKR131503 FUL131503:FUN131503 GEH131503:GEJ131503 GOD131503:GOF131503 GXZ131503:GYB131503 HHV131503:HHX131503 HRR131503:HRT131503 IBN131503:IBP131503 ILJ131503:ILL131503 IVF131503:IVH131503 JFB131503:JFD131503 JOX131503:JOZ131503 JYT131503:JYV131503 KIP131503:KIR131503 KSL131503:KSN131503 LCH131503:LCJ131503 LMD131503:LMF131503 LVZ131503:LWB131503 MFV131503:MFX131503 MPR131503:MPT131503 MZN131503:MZP131503 NJJ131503:NJL131503 NTF131503:NTH131503 ODB131503:ODD131503 OMX131503:OMZ131503 OWT131503:OWV131503 PGP131503:PGR131503 PQL131503:PQN131503 QAH131503:QAJ131503 QKD131503:QKF131503 QTZ131503:QUB131503 RDV131503:RDX131503 RNR131503:RNT131503 RXN131503:RXP131503 SHJ131503:SHL131503 SRF131503:SRH131503 TBB131503:TBD131503 TKX131503:TKZ131503 TUT131503:TUV131503 UEP131503:UER131503 UOL131503:UON131503 UYH131503:UYJ131503 VID131503:VIF131503 VRZ131503:VSB131503 WBV131503:WBX131503 WLR131503:WLT131503 WVN131503:WVP131503 F197039:H197039 JB197039:JD197039 SX197039:SZ197039 ACT197039:ACV197039 AMP197039:AMR197039 AWL197039:AWN197039 BGH197039:BGJ197039 BQD197039:BQF197039 BZZ197039:CAB197039 CJV197039:CJX197039 CTR197039:CTT197039 DDN197039:DDP197039 DNJ197039:DNL197039 DXF197039:DXH197039 EHB197039:EHD197039 EQX197039:EQZ197039 FAT197039:FAV197039 FKP197039:FKR197039 FUL197039:FUN197039 GEH197039:GEJ197039 GOD197039:GOF197039 GXZ197039:GYB197039 HHV197039:HHX197039 HRR197039:HRT197039 IBN197039:IBP197039 ILJ197039:ILL197039 IVF197039:IVH197039 JFB197039:JFD197039 JOX197039:JOZ197039 JYT197039:JYV197039 KIP197039:KIR197039 KSL197039:KSN197039 LCH197039:LCJ197039 LMD197039:LMF197039 LVZ197039:LWB197039 MFV197039:MFX197039 MPR197039:MPT197039 MZN197039:MZP197039 NJJ197039:NJL197039 NTF197039:NTH197039 ODB197039:ODD197039 OMX197039:OMZ197039 OWT197039:OWV197039 PGP197039:PGR197039 PQL197039:PQN197039 QAH197039:QAJ197039 QKD197039:QKF197039 QTZ197039:QUB197039 RDV197039:RDX197039 RNR197039:RNT197039 RXN197039:RXP197039 SHJ197039:SHL197039 SRF197039:SRH197039 TBB197039:TBD197039 TKX197039:TKZ197039 TUT197039:TUV197039 UEP197039:UER197039 UOL197039:UON197039 UYH197039:UYJ197039 VID197039:VIF197039 VRZ197039:VSB197039 WBV197039:WBX197039 WLR197039:WLT197039 WVN197039:WVP197039 F262575:H262575 JB262575:JD262575 SX262575:SZ262575 ACT262575:ACV262575 AMP262575:AMR262575 AWL262575:AWN262575 BGH262575:BGJ262575 BQD262575:BQF262575 BZZ262575:CAB262575 CJV262575:CJX262575 CTR262575:CTT262575 DDN262575:DDP262575 DNJ262575:DNL262575 DXF262575:DXH262575 EHB262575:EHD262575 EQX262575:EQZ262575 FAT262575:FAV262575 FKP262575:FKR262575 FUL262575:FUN262575 GEH262575:GEJ262575 GOD262575:GOF262575 GXZ262575:GYB262575 HHV262575:HHX262575 HRR262575:HRT262575 IBN262575:IBP262575 ILJ262575:ILL262575 IVF262575:IVH262575 JFB262575:JFD262575 JOX262575:JOZ262575 JYT262575:JYV262575 KIP262575:KIR262575 KSL262575:KSN262575 LCH262575:LCJ262575 LMD262575:LMF262575 LVZ262575:LWB262575 MFV262575:MFX262575 MPR262575:MPT262575 MZN262575:MZP262575 NJJ262575:NJL262575 NTF262575:NTH262575 ODB262575:ODD262575 OMX262575:OMZ262575 OWT262575:OWV262575 PGP262575:PGR262575 PQL262575:PQN262575 QAH262575:QAJ262575 QKD262575:QKF262575 QTZ262575:QUB262575 RDV262575:RDX262575 RNR262575:RNT262575 RXN262575:RXP262575 SHJ262575:SHL262575 SRF262575:SRH262575 TBB262575:TBD262575 TKX262575:TKZ262575 TUT262575:TUV262575 UEP262575:UER262575 UOL262575:UON262575 UYH262575:UYJ262575 VID262575:VIF262575 VRZ262575:VSB262575 WBV262575:WBX262575 WLR262575:WLT262575 WVN262575:WVP262575 F328111:H328111 JB328111:JD328111 SX328111:SZ328111 ACT328111:ACV328111 AMP328111:AMR328111 AWL328111:AWN328111 BGH328111:BGJ328111 BQD328111:BQF328111 BZZ328111:CAB328111 CJV328111:CJX328111 CTR328111:CTT328111 DDN328111:DDP328111 DNJ328111:DNL328111 DXF328111:DXH328111 EHB328111:EHD328111 EQX328111:EQZ328111 FAT328111:FAV328111 FKP328111:FKR328111 FUL328111:FUN328111 GEH328111:GEJ328111 GOD328111:GOF328111 GXZ328111:GYB328111 HHV328111:HHX328111 HRR328111:HRT328111 IBN328111:IBP328111 ILJ328111:ILL328111 IVF328111:IVH328111 JFB328111:JFD328111 JOX328111:JOZ328111 JYT328111:JYV328111 KIP328111:KIR328111 KSL328111:KSN328111 LCH328111:LCJ328111 LMD328111:LMF328111 LVZ328111:LWB328111 MFV328111:MFX328111 MPR328111:MPT328111 MZN328111:MZP328111 NJJ328111:NJL328111 NTF328111:NTH328111 ODB328111:ODD328111 OMX328111:OMZ328111 OWT328111:OWV328111 PGP328111:PGR328111 PQL328111:PQN328111 QAH328111:QAJ328111 QKD328111:QKF328111 QTZ328111:QUB328111 RDV328111:RDX328111 RNR328111:RNT328111 RXN328111:RXP328111 SHJ328111:SHL328111 SRF328111:SRH328111 TBB328111:TBD328111 TKX328111:TKZ328111 TUT328111:TUV328111 UEP328111:UER328111 UOL328111:UON328111 UYH328111:UYJ328111 VID328111:VIF328111 VRZ328111:VSB328111 WBV328111:WBX328111 WLR328111:WLT328111 WVN328111:WVP328111 F393647:H393647 JB393647:JD393647 SX393647:SZ393647 ACT393647:ACV393647 AMP393647:AMR393647 AWL393647:AWN393647 BGH393647:BGJ393647 BQD393647:BQF393647 BZZ393647:CAB393647 CJV393647:CJX393647 CTR393647:CTT393647 DDN393647:DDP393647 DNJ393647:DNL393647 DXF393647:DXH393647 EHB393647:EHD393647 EQX393647:EQZ393647 FAT393647:FAV393647 FKP393647:FKR393647 FUL393647:FUN393647 GEH393647:GEJ393647 GOD393647:GOF393647 GXZ393647:GYB393647 HHV393647:HHX393647 HRR393647:HRT393647 IBN393647:IBP393647 ILJ393647:ILL393647 IVF393647:IVH393647 JFB393647:JFD393647 JOX393647:JOZ393647 JYT393647:JYV393647 KIP393647:KIR393647 KSL393647:KSN393647 LCH393647:LCJ393647 LMD393647:LMF393647 LVZ393647:LWB393647 MFV393647:MFX393647 MPR393647:MPT393647 MZN393647:MZP393647 NJJ393647:NJL393647 NTF393647:NTH393647 ODB393647:ODD393647 OMX393647:OMZ393647 OWT393647:OWV393647 PGP393647:PGR393647 PQL393647:PQN393647 QAH393647:QAJ393647 QKD393647:QKF393647 QTZ393647:QUB393647 RDV393647:RDX393647 RNR393647:RNT393647 RXN393647:RXP393647 SHJ393647:SHL393647 SRF393647:SRH393647 TBB393647:TBD393647 TKX393647:TKZ393647 TUT393647:TUV393647 UEP393647:UER393647 UOL393647:UON393647 UYH393647:UYJ393647 VID393647:VIF393647 VRZ393647:VSB393647 WBV393647:WBX393647 WLR393647:WLT393647 WVN393647:WVP393647 F459183:H459183 JB459183:JD459183 SX459183:SZ459183 ACT459183:ACV459183 AMP459183:AMR459183 AWL459183:AWN459183 BGH459183:BGJ459183 BQD459183:BQF459183 BZZ459183:CAB459183 CJV459183:CJX459183 CTR459183:CTT459183 DDN459183:DDP459183 DNJ459183:DNL459183 DXF459183:DXH459183 EHB459183:EHD459183 EQX459183:EQZ459183 FAT459183:FAV459183 FKP459183:FKR459183 FUL459183:FUN459183 GEH459183:GEJ459183 GOD459183:GOF459183 GXZ459183:GYB459183 HHV459183:HHX459183 HRR459183:HRT459183 IBN459183:IBP459183 ILJ459183:ILL459183 IVF459183:IVH459183 JFB459183:JFD459183 JOX459183:JOZ459183 JYT459183:JYV459183 KIP459183:KIR459183 KSL459183:KSN459183 LCH459183:LCJ459183 LMD459183:LMF459183 LVZ459183:LWB459183 MFV459183:MFX459183 MPR459183:MPT459183 MZN459183:MZP459183 NJJ459183:NJL459183 NTF459183:NTH459183 ODB459183:ODD459183 OMX459183:OMZ459183 OWT459183:OWV459183 PGP459183:PGR459183 PQL459183:PQN459183 QAH459183:QAJ459183 QKD459183:QKF459183 QTZ459183:QUB459183 RDV459183:RDX459183 RNR459183:RNT459183 RXN459183:RXP459183 SHJ459183:SHL459183 SRF459183:SRH459183 TBB459183:TBD459183 TKX459183:TKZ459183 TUT459183:TUV459183 UEP459183:UER459183 UOL459183:UON459183 UYH459183:UYJ459183 VID459183:VIF459183 VRZ459183:VSB459183 WBV459183:WBX459183 WLR459183:WLT459183 WVN459183:WVP459183 F524719:H524719 JB524719:JD524719 SX524719:SZ524719 ACT524719:ACV524719 AMP524719:AMR524719 AWL524719:AWN524719 BGH524719:BGJ524719 BQD524719:BQF524719 BZZ524719:CAB524719 CJV524719:CJX524719 CTR524719:CTT524719 DDN524719:DDP524719 DNJ524719:DNL524719 DXF524719:DXH524719 EHB524719:EHD524719 EQX524719:EQZ524719 FAT524719:FAV524719 FKP524719:FKR524719 FUL524719:FUN524719 GEH524719:GEJ524719 GOD524719:GOF524719 GXZ524719:GYB524719 HHV524719:HHX524719 HRR524719:HRT524719 IBN524719:IBP524719 ILJ524719:ILL524719 IVF524719:IVH524719 JFB524719:JFD524719 JOX524719:JOZ524719 JYT524719:JYV524719 KIP524719:KIR524719 KSL524719:KSN524719 LCH524719:LCJ524719 LMD524719:LMF524719 LVZ524719:LWB524719 MFV524719:MFX524719 MPR524719:MPT524719 MZN524719:MZP524719 NJJ524719:NJL524719 NTF524719:NTH524719 ODB524719:ODD524719 OMX524719:OMZ524719 OWT524719:OWV524719 PGP524719:PGR524719 PQL524719:PQN524719 QAH524719:QAJ524719 QKD524719:QKF524719 QTZ524719:QUB524719 RDV524719:RDX524719 RNR524719:RNT524719 RXN524719:RXP524719 SHJ524719:SHL524719 SRF524719:SRH524719 TBB524719:TBD524719 TKX524719:TKZ524719 TUT524719:TUV524719 UEP524719:UER524719 UOL524719:UON524719 UYH524719:UYJ524719 VID524719:VIF524719 VRZ524719:VSB524719 WBV524719:WBX524719 WLR524719:WLT524719 WVN524719:WVP524719 F590255:H590255 JB590255:JD590255 SX590255:SZ590255 ACT590255:ACV590255 AMP590255:AMR590255 AWL590255:AWN590255 BGH590255:BGJ590255 BQD590255:BQF590255 BZZ590255:CAB590255 CJV590255:CJX590255 CTR590255:CTT590255 DDN590255:DDP590255 DNJ590255:DNL590255 DXF590255:DXH590255 EHB590255:EHD590255 EQX590255:EQZ590255 FAT590255:FAV590255 FKP590255:FKR590255 FUL590255:FUN590255 GEH590255:GEJ590255 GOD590255:GOF590255 GXZ590255:GYB590255 HHV590255:HHX590255 HRR590255:HRT590255 IBN590255:IBP590255 ILJ590255:ILL590255 IVF590255:IVH590255 JFB590255:JFD590255 JOX590255:JOZ590255 JYT590255:JYV590255 KIP590255:KIR590255 KSL590255:KSN590255 LCH590255:LCJ590255 LMD590255:LMF590255 LVZ590255:LWB590255 MFV590255:MFX590255 MPR590255:MPT590255 MZN590255:MZP590255 NJJ590255:NJL590255 NTF590255:NTH590255 ODB590255:ODD590255 OMX590255:OMZ590255 OWT590255:OWV590255 PGP590255:PGR590255 PQL590255:PQN590255 QAH590255:QAJ590255 QKD590255:QKF590255 QTZ590255:QUB590255 RDV590255:RDX590255 RNR590255:RNT590255 RXN590255:RXP590255 SHJ590255:SHL590255 SRF590255:SRH590255 TBB590255:TBD590255 TKX590255:TKZ590255 TUT590255:TUV590255 UEP590255:UER590255 UOL590255:UON590255 UYH590255:UYJ590255 VID590255:VIF590255 VRZ590255:VSB590255 WBV590255:WBX590255 WLR590255:WLT590255 WVN590255:WVP590255 F655791:H655791 JB655791:JD655791 SX655791:SZ655791 ACT655791:ACV655791 AMP655791:AMR655791 AWL655791:AWN655791 BGH655791:BGJ655791 BQD655791:BQF655791 BZZ655791:CAB655791 CJV655791:CJX655791 CTR655791:CTT655791 DDN655791:DDP655791 DNJ655791:DNL655791 DXF655791:DXH655791 EHB655791:EHD655791 EQX655791:EQZ655791 FAT655791:FAV655791 FKP655791:FKR655791 FUL655791:FUN655791 GEH655791:GEJ655791 GOD655791:GOF655791 GXZ655791:GYB655791 HHV655791:HHX655791 HRR655791:HRT655791 IBN655791:IBP655791 ILJ655791:ILL655791 IVF655791:IVH655791 JFB655791:JFD655791 JOX655791:JOZ655791 JYT655791:JYV655791 KIP655791:KIR655791 KSL655791:KSN655791 LCH655791:LCJ655791 LMD655791:LMF655791 LVZ655791:LWB655791 MFV655791:MFX655791 MPR655791:MPT655791 MZN655791:MZP655791 NJJ655791:NJL655791 NTF655791:NTH655791 ODB655791:ODD655791 OMX655791:OMZ655791 OWT655791:OWV655791 PGP655791:PGR655791 PQL655791:PQN655791 QAH655791:QAJ655791 QKD655791:QKF655791 QTZ655791:QUB655791 RDV655791:RDX655791 RNR655791:RNT655791 RXN655791:RXP655791 SHJ655791:SHL655791 SRF655791:SRH655791 TBB655791:TBD655791 TKX655791:TKZ655791 TUT655791:TUV655791 UEP655791:UER655791 UOL655791:UON655791 UYH655791:UYJ655791 VID655791:VIF655791 VRZ655791:VSB655791 WBV655791:WBX655791 WLR655791:WLT655791 WVN655791:WVP655791 F721327:H721327 JB721327:JD721327 SX721327:SZ721327 ACT721327:ACV721327 AMP721327:AMR721327 AWL721327:AWN721327 BGH721327:BGJ721327 BQD721327:BQF721327 BZZ721327:CAB721327 CJV721327:CJX721327 CTR721327:CTT721327 DDN721327:DDP721327 DNJ721327:DNL721327 DXF721327:DXH721327 EHB721327:EHD721327 EQX721327:EQZ721327 FAT721327:FAV721327 FKP721327:FKR721327 FUL721327:FUN721327 GEH721327:GEJ721327 GOD721327:GOF721327 GXZ721327:GYB721327 HHV721327:HHX721327 HRR721327:HRT721327 IBN721327:IBP721327 ILJ721327:ILL721327 IVF721327:IVH721327 JFB721327:JFD721327 JOX721327:JOZ721327 JYT721327:JYV721327 KIP721327:KIR721327 KSL721327:KSN721327 LCH721327:LCJ721327 LMD721327:LMF721327 LVZ721327:LWB721327 MFV721327:MFX721327 MPR721327:MPT721327 MZN721327:MZP721327 NJJ721327:NJL721327 NTF721327:NTH721327 ODB721327:ODD721327 OMX721327:OMZ721327 OWT721327:OWV721327 PGP721327:PGR721327 PQL721327:PQN721327 QAH721327:QAJ721327 QKD721327:QKF721327 QTZ721327:QUB721327 RDV721327:RDX721327 RNR721327:RNT721327 RXN721327:RXP721327 SHJ721327:SHL721327 SRF721327:SRH721327 TBB721327:TBD721327 TKX721327:TKZ721327 TUT721327:TUV721327 UEP721327:UER721327 UOL721327:UON721327 UYH721327:UYJ721327 VID721327:VIF721327 VRZ721327:VSB721327 WBV721327:WBX721327 WLR721327:WLT721327 WVN721327:WVP721327 F786863:H786863 JB786863:JD786863 SX786863:SZ786863 ACT786863:ACV786863 AMP786863:AMR786863 AWL786863:AWN786863 BGH786863:BGJ786863 BQD786863:BQF786863 BZZ786863:CAB786863 CJV786863:CJX786863 CTR786863:CTT786863 DDN786863:DDP786863 DNJ786863:DNL786863 DXF786863:DXH786863 EHB786863:EHD786863 EQX786863:EQZ786863 FAT786863:FAV786863 FKP786863:FKR786863 FUL786863:FUN786863 GEH786863:GEJ786863 GOD786863:GOF786863 GXZ786863:GYB786863 HHV786863:HHX786863 HRR786863:HRT786863 IBN786863:IBP786863 ILJ786863:ILL786863 IVF786863:IVH786863 JFB786863:JFD786863 JOX786863:JOZ786863 JYT786863:JYV786863 KIP786863:KIR786863 KSL786863:KSN786863 LCH786863:LCJ786863 LMD786863:LMF786863 LVZ786863:LWB786863 MFV786863:MFX786863 MPR786863:MPT786863 MZN786863:MZP786863 NJJ786863:NJL786863 NTF786863:NTH786863 ODB786863:ODD786863 OMX786863:OMZ786863 OWT786863:OWV786863 PGP786863:PGR786863 PQL786863:PQN786863 QAH786863:QAJ786863 QKD786863:QKF786863 QTZ786863:QUB786863 RDV786863:RDX786863 RNR786863:RNT786863 RXN786863:RXP786863 SHJ786863:SHL786863 SRF786863:SRH786863 TBB786863:TBD786863 TKX786863:TKZ786863 TUT786863:TUV786863 UEP786863:UER786863 UOL786863:UON786863 UYH786863:UYJ786863 VID786863:VIF786863 VRZ786863:VSB786863 WBV786863:WBX786863 WLR786863:WLT786863 WVN786863:WVP786863 F852399:H852399 JB852399:JD852399 SX852399:SZ852399 ACT852399:ACV852399 AMP852399:AMR852399 AWL852399:AWN852399 BGH852399:BGJ852399 BQD852399:BQF852399 BZZ852399:CAB852399 CJV852399:CJX852399 CTR852399:CTT852399 DDN852399:DDP852399 DNJ852399:DNL852399 DXF852399:DXH852399 EHB852399:EHD852399 EQX852399:EQZ852399 FAT852399:FAV852399 FKP852399:FKR852399 FUL852399:FUN852399 GEH852399:GEJ852399 GOD852399:GOF852399 GXZ852399:GYB852399 HHV852399:HHX852399 HRR852399:HRT852399 IBN852399:IBP852399 ILJ852399:ILL852399 IVF852399:IVH852399 JFB852399:JFD852399 JOX852399:JOZ852399 JYT852399:JYV852399 KIP852399:KIR852399 KSL852399:KSN852399 LCH852399:LCJ852399 LMD852399:LMF852399 LVZ852399:LWB852399 MFV852399:MFX852399 MPR852399:MPT852399 MZN852399:MZP852399 NJJ852399:NJL852399 NTF852399:NTH852399 ODB852399:ODD852399 OMX852399:OMZ852399 OWT852399:OWV852399 PGP852399:PGR852399 PQL852399:PQN852399 QAH852399:QAJ852399 QKD852399:QKF852399 QTZ852399:QUB852399 RDV852399:RDX852399 RNR852399:RNT852399 RXN852399:RXP852399 SHJ852399:SHL852399 SRF852399:SRH852399 TBB852399:TBD852399 TKX852399:TKZ852399 TUT852399:TUV852399 UEP852399:UER852399 UOL852399:UON852399 UYH852399:UYJ852399 VID852399:VIF852399 VRZ852399:VSB852399 WBV852399:WBX852399 WLR852399:WLT852399 WVN852399:WVP852399 F917935:H917935 JB917935:JD917935 SX917935:SZ917935 ACT917935:ACV917935 AMP917935:AMR917935 AWL917935:AWN917935 BGH917935:BGJ917935 BQD917935:BQF917935 BZZ917935:CAB917935 CJV917935:CJX917935 CTR917935:CTT917935 DDN917935:DDP917935 DNJ917935:DNL917935 DXF917935:DXH917935 EHB917935:EHD917935 EQX917935:EQZ917935 FAT917935:FAV917935 FKP917935:FKR917935 FUL917935:FUN917935 GEH917935:GEJ917935 GOD917935:GOF917935 GXZ917935:GYB917935 HHV917935:HHX917935 HRR917935:HRT917935 IBN917935:IBP917935 ILJ917935:ILL917935 IVF917935:IVH917935 JFB917935:JFD917935 JOX917935:JOZ917935 JYT917935:JYV917935 KIP917935:KIR917935 KSL917935:KSN917935 LCH917935:LCJ917935 LMD917935:LMF917935 LVZ917935:LWB917935 MFV917935:MFX917935 MPR917935:MPT917935 MZN917935:MZP917935 NJJ917935:NJL917935 NTF917935:NTH917935 ODB917935:ODD917935 OMX917935:OMZ917935 OWT917935:OWV917935 PGP917935:PGR917935 PQL917935:PQN917935 QAH917935:QAJ917935 QKD917935:QKF917935 QTZ917935:QUB917935 RDV917935:RDX917935 RNR917935:RNT917935 RXN917935:RXP917935 SHJ917935:SHL917935 SRF917935:SRH917935 TBB917935:TBD917935 TKX917935:TKZ917935 TUT917935:TUV917935 UEP917935:UER917935 UOL917935:UON917935 UYH917935:UYJ917935 VID917935:VIF917935 VRZ917935:VSB917935 WBV917935:WBX917935 WLR917935:WLT917935 WVN917935:WVP917935 F983471:H983471 JB983471:JD983471 SX983471:SZ983471 ACT983471:ACV983471 AMP983471:AMR983471 AWL983471:AWN983471 BGH983471:BGJ983471 BQD983471:BQF983471 BZZ983471:CAB983471 CJV983471:CJX983471 CTR983471:CTT983471 DDN983471:DDP983471 DNJ983471:DNL983471 DXF983471:DXH983471 EHB983471:EHD983471 EQX983471:EQZ983471 FAT983471:FAV983471 FKP983471:FKR983471 FUL983471:FUN983471 GEH983471:GEJ983471 GOD983471:GOF983471 GXZ983471:GYB983471 HHV983471:HHX983471 HRR983471:HRT983471 IBN983471:IBP983471 ILJ983471:ILL983471 IVF983471:IVH983471 JFB983471:JFD983471 JOX983471:JOZ983471 JYT983471:JYV983471 KIP983471:KIR983471 KSL983471:KSN983471 LCH983471:LCJ983471 LMD983471:LMF983471 LVZ983471:LWB983471 MFV983471:MFX983471 MPR983471:MPT983471 MZN983471:MZP983471 NJJ983471:NJL983471 NTF983471:NTH983471 ODB983471:ODD983471 OMX983471:OMZ983471 OWT983471:OWV983471 PGP983471:PGR983471 PQL983471:PQN983471 QAH983471:QAJ983471 QKD983471:QKF983471 QTZ983471:QUB983471 RDV983471:RDX983471 RNR983471:RNT983471 RXN983471:RXP983471 SHJ983471:SHL983471 SRF983471:SRH983471 TBB983471:TBD983471 TKX983471:TKZ983471 TUT983471:TUV983471 UEP983471:UER983471 UOL983471:UON983471 UYH983471:UYJ983471 VID983471:VIF983471 VRZ983471:VSB983471 WBV983471:WBX983471 WLR983471:WLT983471 WVN983471:WVP983471 F66005:H66005 JB66005:JD66005 SX66005:SZ66005 ACT66005:ACV66005 AMP66005:AMR66005 AWL66005:AWN66005 BGH66005:BGJ66005 BQD66005:BQF66005 BZZ66005:CAB66005 CJV66005:CJX66005 CTR66005:CTT66005 DDN66005:DDP66005 DNJ66005:DNL66005 DXF66005:DXH66005 EHB66005:EHD66005 EQX66005:EQZ66005 FAT66005:FAV66005 FKP66005:FKR66005 FUL66005:FUN66005 GEH66005:GEJ66005 GOD66005:GOF66005 GXZ66005:GYB66005 HHV66005:HHX66005 HRR66005:HRT66005 IBN66005:IBP66005 ILJ66005:ILL66005 IVF66005:IVH66005 JFB66005:JFD66005 JOX66005:JOZ66005 JYT66005:JYV66005 KIP66005:KIR66005 KSL66005:KSN66005 LCH66005:LCJ66005 LMD66005:LMF66005 LVZ66005:LWB66005 MFV66005:MFX66005 MPR66005:MPT66005 MZN66005:MZP66005 NJJ66005:NJL66005 NTF66005:NTH66005 ODB66005:ODD66005 OMX66005:OMZ66005 OWT66005:OWV66005 PGP66005:PGR66005 PQL66005:PQN66005 QAH66005:QAJ66005 QKD66005:QKF66005 QTZ66005:QUB66005 RDV66005:RDX66005 RNR66005:RNT66005 RXN66005:RXP66005 SHJ66005:SHL66005 SRF66005:SRH66005 TBB66005:TBD66005 TKX66005:TKZ66005 TUT66005:TUV66005 UEP66005:UER66005 UOL66005:UON66005 UYH66005:UYJ66005 VID66005:VIF66005 VRZ66005:VSB66005 WBV66005:WBX66005 WLR66005:WLT66005 WVN66005:WVP66005 F131541:H131541 JB131541:JD131541 SX131541:SZ131541 ACT131541:ACV131541 AMP131541:AMR131541 AWL131541:AWN131541 BGH131541:BGJ131541 BQD131541:BQF131541 BZZ131541:CAB131541 CJV131541:CJX131541 CTR131541:CTT131541 DDN131541:DDP131541 DNJ131541:DNL131541 DXF131541:DXH131541 EHB131541:EHD131541 EQX131541:EQZ131541 FAT131541:FAV131541 FKP131541:FKR131541 FUL131541:FUN131541 GEH131541:GEJ131541 GOD131541:GOF131541 GXZ131541:GYB131541 HHV131541:HHX131541 HRR131541:HRT131541 IBN131541:IBP131541 ILJ131541:ILL131541 IVF131541:IVH131541 JFB131541:JFD131541 JOX131541:JOZ131541 JYT131541:JYV131541 KIP131541:KIR131541 KSL131541:KSN131541 LCH131541:LCJ131541 LMD131541:LMF131541 LVZ131541:LWB131541 MFV131541:MFX131541 MPR131541:MPT131541 MZN131541:MZP131541 NJJ131541:NJL131541 NTF131541:NTH131541 ODB131541:ODD131541 OMX131541:OMZ131541 OWT131541:OWV131541 PGP131541:PGR131541 PQL131541:PQN131541 QAH131541:QAJ131541 QKD131541:QKF131541 QTZ131541:QUB131541 RDV131541:RDX131541 RNR131541:RNT131541 RXN131541:RXP131541 SHJ131541:SHL131541 SRF131541:SRH131541 TBB131541:TBD131541 TKX131541:TKZ131541 TUT131541:TUV131541 UEP131541:UER131541 UOL131541:UON131541 UYH131541:UYJ131541 VID131541:VIF131541 VRZ131541:VSB131541 WBV131541:WBX131541 WLR131541:WLT131541 WVN131541:WVP131541 F197077:H197077 JB197077:JD197077 SX197077:SZ197077 ACT197077:ACV197077 AMP197077:AMR197077 AWL197077:AWN197077 BGH197077:BGJ197077 BQD197077:BQF197077 BZZ197077:CAB197077 CJV197077:CJX197077 CTR197077:CTT197077 DDN197077:DDP197077 DNJ197077:DNL197077 DXF197077:DXH197077 EHB197077:EHD197077 EQX197077:EQZ197077 FAT197077:FAV197077 FKP197077:FKR197077 FUL197077:FUN197077 GEH197077:GEJ197077 GOD197077:GOF197077 GXZ197077:GYB197077 HHV197077:HHX197077 HRR197077:HRT197077 IBN197077:IBP197077 ILJ197077:ILL197077 IVF197077:IVH197077 JFB197077:JFD197077 JOX197077:JOZ197077 JYT197077:JYV197077 KIP197077:KIR197077 KSL197077:KSN197077 LCH197077:LCJ197077 LMD197077:LMF197077 LVZ197077:LWB197077 MFV197077:MFX197077 MPR197077:MPT197077 MZN197077:MZP197077 NJJ197077:NJL197077 NTF197077:NTH197077 ODB197077:ODD197077 OMX197077:OMZ197077 OWT197077:OWV197077 PGP197077:PGR197077 PQL197077:PQN197077 QAH197077:QAJ197077 QKD197077:QKF197077 QTZ197077:QUB197077 RDV197077:RDX197077 RNR197077:RNT197077 RXN197077:RXP197077 SHJ197077:SHL197077 SRF197077:SRH197077 TBB197077:TBD197077 TKX197077:TKZ197077 TUT197077:TUV197077 UEP197077:UER197077 UOL197077:UON197077 UYH197077:UYJ197077 VID197077:VIF197077 VRZ197077:VSB197077 WBV197077:WBX197077 WLR197077:WLT197077 WVN197077:WVP197077 F262613:H262613 JB262613:JD262613 SX262613:SZ262613 ACT262613:ACV262613 AMP262613:AMR262613 AWL262613:AWN262613 BGH262613:BGJ262613 BQD262613:BQF262613 BZZ262613:CAB262613 CJV262613:CJX262613 CTR262613:CTT262613 DDN262613:DDP262613 DNJ262613:DNL262613 DXF262613:DXH262613 EHB262613:EHD262613 EQX262613:EQZ262613 FAT262613:FAV262613 FKP262613:FKR262613 FUL262613:FUN262613 GEH262613:GEJ262613 GOD262613:GOF262613 GXZ262613:GYB262613 HHV262613:HHX262613 HRR262613:HRT262613 IBN262613:IBP262613 ILJ262613:ILL262613 IVF262613:IVH262613 JFB262613:JFD262613 JOX262613:JOZ262613 JYT262613:JYV262613 KIP262613:KIR262613 KSL262613:KSN262613 LCH262613:LCJ262613 LMD262613:LMF262613 LVZ262613:LWB262613 MFV262613:MFX262613 MPR262613:MPT262613 MZN262613:MZP262613 NJJ262613:NJL262613 NTF262613:NTH262613 ODB262613:ODD262613 OMX262613:OMZ262613 OWT262613:OWV262613 PGP262613:PGR262613 PQL262613:PQN262613 QAH262613:QAJ262613 QKD262613:QKF262613 QTZ262613:QUB262613 RDV262613:RDX262613 RNR262613:RNT262613 RXN262613:RXP262613 SHJ262613:SHL262613 SRF262613:SRH262613 TBB262613:TBD262613 TKX262613:TKZ262613 TUT262613:TUV262613 UEP262613:UER262613 UOL262613:UON262613 UYH262613:UYJ262613 VID262613:VIF262613 VRZ262613:VSB262613 WBV262613:WBX262613 WLR262613:WLT262613 WVN262613:WVP262613 F328149:H328149 JB328149:JD328149 SX328149:SZ328149 ACT328149:ACV328149 AMP328149:AMR328149 AWL328149:AWN328149 BGH328149:BGJ328149 BQD328149:BQF328149 BZZ328149:CAB328149 CJV328149:CJX328149 CTR328149:CTT328149 DDN328149:DDP328149 DNJ328149:DNL328149 DXF328149:DXH328149 EHB328149:EHD328149 EQX328149:EQZ328149 FAT328149:FAV328149 FKP328149:FKR328149 FUL328149:FUN328149 GEH328149:GEJ328149 GOD328149:GOF328149 GXZ328149:GYB328149 HHV328149:HHX328149 HRR328149:HRT328149 IBN328149:IBP328149 ILJ328149:ILL328149 IVF328149:IVH328149 JFB328149:JFD328149 JOX328149:JOZ328149 JYT328149:JYV328149 KIP328149:KIR328149 KSL328149:KSN328149 LCH328149:LCJ328149 LMD328149:LMF328149 LVZ328149:LWB328149 MFV328149:MFX328149 MPR328149:MPT328149 MZN328149:MZP328149 NJJ328149:NJL328149 NTF328149:NTH328149 ODB328149:ODD328149 OMX328149:OMZ328149 OWT328149:OWV328149 PGP328149:PGR328149 PQL328149:PQN328149 QAH328149:QAJ328149 QKD328149:QKF328149 QTZ328149:QUB328149 RDV328149:RDX328149 RNR328149:RNT328149 RXN328149:RXP328149 SHJ328149:SHL328149 SRF328149:SRH328149 TBB328149:TBD328149 TKX328149:TKZ328149 TUT328149:TUV328149 UEP328149:UER328149 UOL328149:UON328149 UYH328149:UYJ328149 VID328149:VIF328149 VRZ328149:VSB328149 WBV328149:WBX328149 WLR328149:WLT328149 WVN328149:WVP328149 F393685:H393685 JB393685:JD393685 SX393685:SZ393685 ACT393685:ACV393685 AMP393685:AMR393685 AWL393685:AWN393685 BGH393685:BGJ393685 BQD393685:BQF393685 BZZ393685:CAB393685 CJV393685:CJX393685 CTR393685:CTT393685 DDN393685:DDP393685 DNJ393685:DNL393685 DXF393685:DXH393685 EHB393685:EHD393685 EQX393685:EQZ393685 FAT393685:FAV393685 FKP393685:FKR393685 FUL393685:FUN393685 GEH393685:GEJ393685 GOD393685:GOF393685 GXZ393685:GYB393685 HHV393685:HHX393685 HRR393685:HRT393685 IBN393685:IBP393685 ILJ393685:ILL393685 IVF393685:IVH393685 JFB393685:JFD393685 JOX393685:JOZ393685 JYT393685:JYV393685 KIP393685:KIR393685 KSL393685:KSN393685 LCH393685:LCJ393685 LMD393685:LMF393685 LVZ393685:LWB393685 MFV393685:MFX393685 MPR393685:MPT393685 MZN393685:MZP393685 NJJ393685:NJL393685 NTF393685:NTH393685 ODB393685:ODD393685 OMX393685:OMZ393685 OWT393685:OWV393685 PGP393685:PGR393685 PQL393685:PQN393685 QAH393685:QAJ393685 QKD393685:QKF393685 QTZ393685:QUB393685 RDV393685:RDX393685 RNR393685:RNT393685 RXN393685:RXP393685 SHJ393685:SHL393685 SRF393685:SRH393685 TBB393685:TBD393685 TKX393685:TKZ393685 TUT393685:TUV393685 UEP393685:UER393685 UOL393685:UON393685 UYH393685:UYJ393685 VID393685:VIF393685 VRZ393685:VSB393685 WBV393685:WBX393685 WLR393685:WLT393685 WVN393685:WVP393685 F459221:H459221 JB459221:JD459221 SX459221:SZ459221 ACT459221:ACV459221 AMP459221:AMR459221 AWL459221:AWN459221 BGH459221:BGJ459221 BQD459221:BQF459221 BZZ459221:CAB459221 CJV459221:CJX459221 CTR459221:CTT459221 DDN459221:DDP459221 DNJ459221:DNL459221 DXF459221:DXH459221 EHB459221:EHD459221 EQX459221:EQZ459221 FAT459221:FAV459221 FKP459221:FKR459221 FUL459221:FUN459221 GEH459221:GEJ459221 GOD459221:GOF459221 GXZ459221:GYB459221 HHV459221:HHX459221 HRR459221:HRT459221 IBN459221:IBP459221 ILJ459221:ILL459221 IVF459221:IVH459221 JFB459221:JFD459221 JOX459221:JOZ459221 JYT459221:JYV459221 KIP459221:KIR459221 KSL459221:KSN459221 LCH459221:LCJ459221 LMD459221:LMF459221 LVZ459221:LWB459221 MFV459221:MFX459221 MPR459221:MPT459221 MZN459221:MZP459221 NJJ459221:NJL459221 NTF459221:NTH459221 ODB459221:ODD459221 OMX459221:OMZ459221 OWT459221:OWV459221 PGP459221:PGR459221 PQL459221:PQN459221 QAH459221:QAJ459221 QKD459221:QKF459221 QTZ459221:QUB459221 RDV459221:RDX459221 RNR459221:RNT459221 RXN459221:RXP459221 SHJ459221:SHL459221 SRF459221:SRH459221 TBB459221:TBD459221 TKX459221:TKZ459221 TUT459221:TUV459221 UEP459221:UER459221 UOL459221:UON459221 UYH459221:UYJ459221 VID459221:VIF459221 VRZ459221:VSB459221 WBV459221:WBX459221 WLR459221:WLT459221 WVN459221:WVP459221 F524757:H524757 JB524757:JD524757 SX524757:SZ524757 ACT524757:ACV524757 AMP524757:AMR524757 AWL524757:AWN524757 BGH524757:BGJ524757 BQD524757:BQF524757 BZZ524757:CAB524757 CJV524757:CJX524757 CTR524757:CTT524757 DDN524757:DDP524757 DNJ524757:DNL524757 DXF524757:DXH524757 EHB524757:EHD524757 EQX524757:EQZ524757 FAT524757:FAV524757 FKP524757:FKR524757 FUL524757:FUN524757 GEH524757:GEJ524757 GOD524757:GOF524757 GXZ524757:GYB524757 HHV524757:HHX524757 HRR524757:HRT524757 IBN524757:IBP524757 ILJ524757:ILL524757 IVF524757:IVH524757 JFB524757:JFD524757 JOX524757:JOZ524757 JYT524757:JYV524757 KIP524757:KIR524757 KSL524757:KSN524757 LCH524757:LCJ524757 LMD524757:LMF524757 LVZ524757:LWB524757 MFV524757:MFX524757 MPR524757:MPT524757 MZN524757:MZP524757 NJJ524757:NJL524757 NTF524757:NTH524757 ODB524757:ODD524757 OMX524757:OMZ524757 OWT524757:OWV524757 PGP524757:PGR524757 PQL524757:PQN524757 QAH524757:QAJ524757 QKD524757:QKF524757 QTZ524757:QUB524757 RDV524757:RDX524757 RNR524757:RNT524757 RXN524757:RXP524757 SHJ524757:SHL524757 SRF524757:SRH524757 TBB524757:TBD524757 TKX524757:TKZ524757 TUT524757:TUV524757 UEP524757:UER524757 UOL524757:UON524757 UYH524757:UYJ524757 VID524757:VIF524757 VRZ524757:VSB524757 WBV524757:WBX524757 WLR524757:WLT524757 WVN524757:WVP524757 F590293:H590293 JB590293:JD590293 SX590293:SZ590293 ACT590293:ACV590293 AMP590293:AMR590293 AWL590293:AWN590293 BGH590293:BGJ590293 BQD590293:BQF590293 BZZ590293:CAB590293 CJV590293:CJX590293 CTR590293:CTT590293 DDN590293:DDP590293 DNJ590293:DNL590293 DXF590293:DXH590293 EHB590293:EHD590293 EQX590293:EQZ590293 FAT590293:FAV590293 FKP590293:FKR590293 FUL590293:FUN590293 GEH590293:GEJ590293 GOD590293:GOF590293 GXZ590293:GYB590293 HHV590293:HHX590293 HRR590293:HRT590293 IBN590293:IBP590293 ILJ590293:ILL590293 IVF590293:IVH590293 JFB590293:JFD590293 JOX590293:JOZ590293 JYT590293:JYV590293 KIP590293:KIR590293 KSL590293:KSN590293 LCH590293:LCJ590293 LMD590293:LMF590293 LVZ590293:LWB590293 MFV590293:MFX590293 MPR590293:MPT590293 MZN590293:MZP590293 NJJ590293:NJL590293 NTF590293:NTH590293 ODB590293:ODD590293 OMX590293:OMZ590293 OWT590293:OWV590293 PGP590293:PGR590293 PQL590293:PQN590293 QAH590293:QAJ590293 QKD590293:QKF590293 QTZ590293:QUB590293 RDV590293:RDX590293 RNR590293:RNT590293 RXN590293:RXP590293 SHJ590293:SHL590293 SRF590293:SRH590293 TBB590293:TBD590293 TKX590293:TKZ590293 TUT590293:TUV590293 UEP590293:UER590293 UOL590293:UON590293 UYH590293:UYJ590293 VID590293:VIF590293 VRZ590293:VSB590293 WBV590293:WBX590293 WLR590293:WLT590293 WVN590293:WVP590293 F655829:H655829 JB655829:JD655829 SX655829:SZ655829 ACT655829:ACV655829 AMP655829:AMR655829 AWL655829:AWN655829 BGH655829:BGJ655829 BQD655829:BQF655829 BZZ655829:CAB655829 CJV655829:CJX655829 CTR655829:CTT655829 DDN655829:DDP655829 DNJ655829:DNL655829 DXF655829:DXH655829 EHB655829:EHD655829 EQX655829:EQZ655829 FAT655829:FAV655829 FKP655829:FKR655829 FUL655829:FUN655829 GEH655829:GEJ655829 GOD655829:GOF655829 GXZ655829:GYB655829 HHV655829:HHX655829 HRR655829:HRT655829 IBN655829:IBP655829 ILJ655829:ILL655829 IVF655829:IVH655829 JFB655829:JFD655829 JOX655829:JOZ655829 JYT655829:JYV655829 KIP655829:KIR655829 KSL655829:KSN655829 LCH655829:LCJ655829 LMD655829:LMF655829 LVZ655829:LWB655829 MFV655829:MFX655829 MPR655829:MPT655829 MZN655829:MZP655829 NJJ655829:NJL655829 NTF655829:NTH655829 ODB655829:ODD655829 OMX655829:OMZ655829 OWT655829:OWV655829 PGP655829:PGR655829 PQL655829:PQN655829 QAH655829:QAJ655829 QKD655829:QKF655829 QTZ655829:QUB655829 RDV655829:RDX655829 RNR655829:RNT655829 RXN655829:RXP655829 SHJ655829:SHL655829 SRF655829:SRH655829 TBB655829:TBD655829 TKX655829:TKZ655829 TUT655829:TUV655829 UEP655829:UER655829 UOL655829:UON655829 UYH655829:UYJ655829 VID655829:VIF655829 VRZ655829:VSB655829 WBV655829:WBX655829 WLR655829:WLT655829 WVN655829:WVP655829 F721365:H721365 JB721365:JD721365 SX721365:SZ721365 ACT721365:ACV721365 AMP721365:AMR721365 AWL721365:AWN721365 BGH721365:BGJ721365 BQD721365:BQF721365 BZZ721365:CAB721365 CJV721365:CJX721365 CTR721365:CTT721365 DDN721365:DDP721365 DNJ721365:DNL721365 DXF721365:DXH721365 EHB721365:EHD721365 EQX721365:EQZ721365 FAT721365:FAV721365 FKP721365:FKR721365 FUL721365:FUN721365 GEH721365:GEJ721365 GOD721365:GOF721365 GXZ721365:GYB721365 HHV721365:HHX721365 HRR721365:HRT721365 IBN721365:IBP721365 ILJ721365:ILL721365 IVF721365:IVH721365 JFB721365:JFD721365 JOX721365:JOZ721365 JYT721365:JYV721365 KIP721365:KIR721365 KSL721365:KSN721365 LCH721365:LCJ721365 LMD721365:LMF721365 LVZ721365:LWB721365 MFV721365:MFX721365 MPR721365:MPT721365 MZN721365:MZP721365 NJJ721365:NJL721365 NTF721365:NTH721365 ODB721365:ODD721365 OMX721365:OMZ721365 OWT721365:OWV721365 PGP721365:PGR721365 PQL721365:PQN721365 QAH721365:QAJ721365 QKD721365:QKF721365 QTZ721365:QUB721365 RDV721365:RDX721365 RNR721365:RNT721365 RXN721365:RXP721365 SHJ721365:SHL721365 SRF721365:SRH721365 TBB721365:TBD721365 TKX721365:TKZ721365 TUT721365:TUV721365 UEP721365:UER721365 UOL721365:UON721365 UYH721365:UYJ721365 VID721365:VIF721365 VRZ721365:VSB721365 WBV721365:WBX721365 WLR721365:WLT721365 WVN721365:WVP721365 F786901:H786901 JB786901:JD786901 SX786901:SZ786901 ACT786901:ACV786901 AMP786901:AMR786901 AWL786901:AWN786901 BGH786901:BGJ786901 BQD786901:BQF786901 BZZ786901:CAB786901 CJV786901:CJX786901 CTR786901:CTT786901 DDN786901:DDP786901 DNJ786901:DNL786901 DXF786901:DXH786901 EHB786901:EHD786901 EQX786901:EQZ786901 FAT786901:FAV786901 FKP786901:FKR786901 FUL786901:FUN786901 GEH786901:GEJ786901 GOD786901:GOF786901 GXZ786901:GYB786901 HHV786901:HHX786901 HRR786901:HRT786901 IBN786901:IBP786901 ILJ786901:ILL786901 IVF786901:IVH786901 JFB786901:JFD786901 JOX786901:JOZ786901 JYT786901:JYV786901 KIP786901:KIR786901 KSL786901:KSN786901 LCH786901:LCJ786901 LMD786901:LMF786901 LVZ786901:LWB786901 MFV786901:MFX786901 MPR786901:MPT786901 MZN786901:MZP786901 NJJ786901:NJL786901 NTF786901:NTH786901 ODB786901:ODD786901 OMX786901:OMZ786901 OWT786901:OWV786901 PGP786901:PGR786901 PQL786901:PQN786901 QAH786901:QAJ786901 QKD786901:QKF786901 QTZ786901:QUB786901 RDV786901:RDX786901 RNR786901:RNT786901 RXN786901:RXP786901 SHJ786901:SHL786901 SRF786901:SRH786901 TBB786901:TBD786901 TKX786901:TKZ786901 TUT786901:TUV786901 UEP786901:UER786901 UOL786901:UON786901 UYH786901:UYJ786901 VID786901:VIF786901 VRZ786901:VSB786901 WBV786901:WBX786901 WLR786901:WLT786901 WVN786901:WVP786901 F852437:H852437 JB852437:JD852437 SX852437:SZ852437 ACT852437:ACV852437 AMP852437:AMR852437 AWL852437:AWN852437 BGH852437:BGJ852437 BQD852437:BQF852437 BZZ852437:CAB852437 CJV852437:CJX852437 CTR852437:CTT852437 DDN852437:DDP852437 DNJ852437:DNL852437 DXF852437:DXH852437 EHB852437:EHD852437 EQX852437:EQZ852437 FAT852437:FAV852437 FKP852437:FKR852437 FUL852437:FUN852437 GEH852437:GEJ852437 GOD852437:GOF852437 GXZ852437:GYB852437 HHV852437:HHX852437 HRR852437:HRT852437 IBN852437:IBP852437 ILJ852437:ILL852437 IVF852437:IVH852437 JFB852437:JFD852437 JOX852437:JOZ852437 JYT852437:JYV852437 KIP852437:KIR852437 KSL852437:KSN852437 LCH852437:LCJ852437 LMD852437:LMF852437 LVZ852437:LWB852437 MFV852437:MFX852437 MPR852437:MPT852437 MZN852437:MZP852437 NJJ852437:NJL852437 NTF852437:NTH852437 ODB852437:ODD852437 OMX852437:OMZ852437 OWT852437:OWV852437 PGP852437:PGR852437 PQL852437:PQN852437 QAH852437:QAJ852437 QKD852437:QKF852437 QTZ852437:QUB852437 RDV852437:RDX852437 RNR852437:RNT852437 RXN852437:RXP852437 SHJ852437:SHL852437 SRF852437:SRH852437 TBB852437:TBD852437 TKX852437:TKZ852437 TUT852437:TUV852437 UEP852437:UER852437 UOL852437:UON852437 UYH852437:UYJ852437 VID852437:VIF852437 VRZ852437:VSB852437 WBV852437:WBX852437 WLR852437:WLT852437 WVN852437:WVP852437 F917973:H917973 JB917973:JD917973 SX917973:SZ917973 ACT917973:ACV917973 AMP917973:AMR917973 AWL917973:AWN917973 BGH917973:BGJ917973 BQD917973:BQF917973 BZZ917973:CAB917973 CJV917973:CJX917973 CTR917973:CTT917973 DDN917973:DDP917973 DNJ917973:DNL917973 DXF917973:DXH917973 EHB917973:EHD917973 EQX917973:EQZ917973 FAT917973:FAV917973 FKP917973:FKR917973 FUL917973:FUN917973 GEH917973:GEJ917973 GOD917973:GOF917973 GXZ917973:GYB917973 HHV917973:HHX917973 HRR917973:HRT917973 IBN917973:IBP917973 ILJ917973:ILL917973 IVF917973:IVH917973 JFB917973:JFD917973 JOX917973:JOZ917973 JYT917973:JYV917973 KIP917973:KIR917973 KSL917973:KSN917973 LCH917973:LCJ917973 LMD917973:LMF917973 LVZ917973:LWB917973 MFV917973:MFX917973 MPR917973:MPT917973 MZN917973:MZP917973 NJJ917973:NJL917973 NTF917973:NTH917973 ODB917973:ODD917973 OMX917973:OMZ917973 OWT917973:OWV917973 PGP917973:PGR917973 PQL917973:PQN917973 QAH917973:QAJ917973 QKD917973:QKF917973 QTZ917973:QUB917973 RDV917973:RDX917973 RNR917973:RNT917973 RXN917973:RXP917973 SHJ917973:SHL917973 SRF917973:SRH917973 TBB917973:TBD917973 TKX917973:TKZ917973 TUT917973:TUV917973 UEP917973:UER917973 UOL917973:UON917973 UYH917973:UYJ917973 VID917973:VIF917973 VRZ917973:VSB917973 WBV917973:WBX917973 WLR917973:WLT917973 WVN917973:WVP917973 F983509:H983509 JB983509:JD983509 SX983509:SZ983509 ACT983509:ACV983509 AMP983509:AMR983509 AWL983509:AWN983509 BGH983509:BGJ983509 BQD983509:BQF983509 BZZ983509:CAB983509 CJV983509:CJX983509 CTR983509:CTT983509 DDN983509:DDP983509 DNJ983509:DNL983509 DXF983509:DXH983509 EHB983509:EHD983509 EQX983509:EQZ983509 FAT983509:FAV983509 FKP983509:FKR983509 FUL983509:FUN983509 GEH983509:GEJ983509 GOD983509:GOF983509 GXZ983509:GYB983509 HHV983509:HHX983509 HRR983509:HRT983509 IBN983509:IBP983509 ILJ983509:ILL983509 IVF983509:IVH983509 JFB983509:JFD983509 JOX983509:JOZ983509 JYT983509:JYV983509 KIP983509:KIR983509 KSL983509:KSN983509 LCH983509:LCJ983509 LMD983509:LMF983509 LVZ983509:LWB983509 MFV983509:MFX983509 MPR983509:MPT983509 MZN983509:MZP983509 NJJ983509:NJL983509 NTF983509:NTH983509 ODB983509:ODD983509 OMX983509:OMZ983509 OWT983509:OWV983509 PGP983509:PGR983509 PQL983509:PQN983509 QAH983509:QAJ983509 QKD983509:QKF983509 QTZ983509:QUB983509 RDV983509:RDX983509 RNR983509:RNT983509 RXN983509:RXP983509 SHJ983509:SHL983509 SRF983509:SRH983509 TBB983509:TBD983509 TKX983509:TKZ983509 TUT983509:TUV983509 UEP983509:UER983509 UOL983509:UON983509 UYH983509:UYJ983509 VID983509:VIF983509 VRZ983509:VSB983509 WBV983509:WBX983509 WLR983509:WLT983509 WVN983509:WVP983509 F65849:H65849 JB65849:JD65849 SX65849:SZ65849 ACT65849:ACV65849 AMP65849:AMR65849 AWL65849:AWN65849 BGH65849:BGJ65849 BQD65849:BQF65849 BZZ65849:CAB65849 CJV65849:CJX65849 CTR65849:CTT65849 DDN65849:DDP65849 DNJ65849:DNL65849 DXF65849:DXH65849 EHB65849:EHD65849 EQX65849:EQZ65849 FAT65849:FAV65849 FKP65849:FKR65849 FUL65849:FUN65849 GEH65849:GEJ65849 GOD65849:GOF65849 GXZ65849:GYB65849 HHV65849:HHX65849 HRR65849:HRT65849 IBN65849:IBP65849 ILJ65849:ILL65849 IVF65849:IVH65849 JFB65849:JFD65849 JOX65849:JOZ65849 JYT65849:JYV65849 KIP65849:KIR65849 KSL65849:KSN65849 LCH65849:LCJ65849 LMD65849:LMF65849 LVZ65849:LWB65849 MFV65849:MFX65849 MPR65849:MPT65849 MZN65849:MZP65849 NJJ65849:NJL65849 NTF65849:NTH65849 ODB65849:ODD65849 OMX65849:OMZ65849 OWT65849:OWV65849 PGP65849:PGR65849 PQL65849:PQN65849 QAH65849:QAJ65849 QKD65849:QKF65849 QTZ65849:QUB65849 RDV65849:RDX65849 RNR65849:RNT65849 RXN65849:RXP65849 SHJ65849:SHL65849 SRF65849:SRH65849 TBB65849:TBD65849 TKX65849:TKZ65849 TUT65849:TUV65849 UEP65849:UER65849 UOL65849:UON65849 UYH65849:UYJ65849 VID65849:VIF65849 VRZ65849:VSB65849 WBV65849:WBX65849 WLR65849:WLT65849 WVN65849:WVP65849 F131385:H131385 JB131385:JD131385 SX131385:SZ131385 ACT131385:ACV131385 AMP131385:AMR131385 AWL131385:AWN131385 BGH131385:BGJ131385 BQD131385:BQF131385 BZZ131385:CAB131385 CJV131385:CJX131385 CTR131385:CTT131385 DDN131385:DDP131385 DNJ131385:DNL131385 DXF131385:DXH131385 EHB131385:EHD131385 EQX131385:EQZ131385 FAT131385:FAV131385 FKP131385:FKR131385 FUL131385:FUN131385 GEH131385:GEJ131385 GOD131385:GOF131385 GXZ131385:GYB131385 HHV131385:HHX131385 HRR131385:HRT131385 IBN131385:IBP131385 ILJ131385:ILL131385 IVF131385:IVH131385 JFB131385:JFD131385 JOX131385:JOZ131385 JYT131385:JYV131385 KIP131385:KIR131385 KSL131385:KSN131385 LCH131385:LCJ131385 LMD131385:LMF131385 LVZ131385:LWB131385 MFV131385:MFX131385 MPR131385:MPT131385 MZN131385:MZP131385 NJJ131385:NJL131385 NTF131385:NTH131385 ODB131385:ODD131385 OMX131385:OMZ131385 OWT131385:OWV131385 PGP131385:PGR131385 PQL131385:PQN131385 QAH131385:QAJ131385 QKD131385:QKF131385 QTZ131385:QUB131385 RDV131385:RDX131385 RNR131385:RNT131385 RXN131385:RXP131385 SHJ131385:SHL131385 SRF131385:SRH131385 TBB131385:TBD131385 TKX131385:TKZ131385 TUT131385:TUV131385 UEP131385:UER131385 UOL131385:UON131385 UYH131385:UYJ131385 VID131385:VIF131385 VRZ131385:VSB131385 WBV131385:WBX131385 WLR131385:WLT131385 WVN131385:WVP131385 F196921:H196921 JB196921:JD196921 SX196921:SZ196921 ACT196921:ACV196921 AMP196921:AMR196921 AWL196921:AWN196921 BGH196921:BGJ196921 BQD196921:BQF196921 BZZ196921:CAB196921 CJV196921:CJX196921 CTR196921:CTT196921 DDN196921:DDP196921 DNJ196921:DNL196921 DXF196921:DXH196921 EHB196921:EHD196921 EQX196921:EQZ196921 FAT196921:FAV196921 FKP196921:FKR196921 FUL196921:FUN196921 GEH196921:GEJ196921 GOD196921:GOF196921 GXZ196921:GYB196921 HHV196921:HHX196921 HRR196921:HRT196921 IBN196921:IBP196921 ILJ196921:ILL196921 IVF196921:IVH196921 JFB196921:JFD196921 JOX196921:JOZ196921 JYT196921:JYV196921 KIP196921:KIR196921 KSL196921:KSN196921 LCH196921:LCJ196921 LMD196921:LMF196921 LVZ196921:LWB196921 MFV196921:MFX196921 MPR196921:MPT196921 MZN196921:MZP196921 NJJ196921:NJL196921 NTF196921:NTH196921 ODB196921:ODD196921 OMX196921:OMZ196921 OWT196921:OWV196921 PGP196921:PGR196921 PQL196921:PQN196921 QAH196921:QAJ196921 QKD196921:QKF196921 QTZ196921:QUB196921 RDV196921:RDX196921 RNR196921:RNT196921 RXN196921:RXP196921 SHJ196921:SHL196921 SRF196921:SRH196921 TBB196921:TBD196921 TKX196921:TKZ196921 TUT196921:TUV196921 UEP196921:UER196921 UOL196921:UON196921 UYH196921:UYJ196921 VID196921:VIF196921 VRZ196921:VSB196921 WBV196921:WBX196921 WLR196921:WLT196921 WVN196921:WVP196921 F262457:H262457 JB262457:JD262457 SX262457:SZ262457 ACT262457:ACV262457 AMP262457:AMR262457 AWL262457:AWN262457 BGH262457:BGJ262457 BQD262457:BQF262457 BZZ262457:CAB262457 CJV262457:CJX262457 CTR262457:CTT262457 DDN262457:DDP262457 DNJ262457:DNL262457 DXF262457:DXH262457 EHB262457:EHD262457 EQX262457:EQZ262457 FAT262457:FAV262457 FKP262457:FKR262457 FUL262457:FUN262457 GEH262457:GEJ262457 GOD262457:GOF262457 GXZ262457:GYB262457 HHV262457:HHX262457 HRR262457:HRT262457 IBN262457:IBP262457 ILJ262457:ILL262457 IVF262457:IVH262457 JFB262457:JFD262457 JOX262457:JOZ262457 JYT262457:JYV262457 KIP262457:KIR262457 KSL262457:KSN262457 LCH262457:LCJ262457 LMD262457:LMF262457 LVZ262457:LWB262457 MFV262457:MFX262457 MPR262457:MPT262457 MZN262457:MZP262457 NJJ262457:NJL262457 NTF262457:NTH262457 ODB262457:ODD262457 OMX262457:OMZ262457 OWT262457:OWV262457 PGP262457:PGR262457 PQL262457:PQN262457 QAH262457:QAJ262457 QKD262457:QKF262457 QTZ262457:QUB262457 RDV262457:RDX262457 RNR262457:RNT262457 RXN262457:RXP262457 SHJ262457:SHL262457 SRF262457:SRH262457 TBB262457:TBD262457 TKX262457:TKZ262457 TUT262457:TUV262457 UEP262457:UER262457 UOL262457:UON262457 UYH262457:UYJ262457 VID262457:VIF262457 VRZ262457:VSB262457 WBV262457:WBX262457 WLR262457:WLT262457 WVN262457:WVP262457 F327993:H327993 JB327993:JD327993 SX327993:SZ327993 ACT327993:ACV327993 AMP327993:AMR327993 AWL327993:AWN327993 BGH327993:BGJ327993 BQD327993:BQF327993 BZZ327993:CAB327993 CJV327993:CJX327993 CTR327993:CTT327993 DDN327993:DDP327993 DNJ327993:DNL327993 DXF327993:DXH327993 EHB327993:EHD327993 EQX327993:EQZ327993 FAT327993:FAV327993 FKP327993:FKR327993 FUL327993:FUN327993 GEH327993:GEJ327993 GOD327993:GOF327993 GXZ327993:GYB327993 HHV327993:HHX327993 HRR327993:HRT327993 IBN327993:IBP327993 ILJ327993:ILL327993 IVF327993:IVH327993 JFB327993:JFD327993 JOX327993:JOZ327993 JYT327993:JYV327993 KIP327993:KIR327993 KSL327993:KSN327993 LCH327993:LCJ327993 LMD327993:LMF327993 LVZ327993:LWB327993 MFV327993:MFX327993 MPR327993:MPT327993 MZN327993:MZP327993 NJJ327993:NJL327993 NTF327993:NTH327993 ODB327993:ODD327993 OMX327993:OMZ327993 OWT327993:OWV327993 PGP327993:PGR327993 PQL327993:PQN327993 QAH327993:QAJ327993 QKD327993:QKF327993 QTZ327993:QUB327993 RDV327993:RDX327993 RNR327993:RNT327993 RXN327993:RXP327993 SHJ327993:SHL327993 SRF327993:SRH327993 TBB327993:TBD327993 TKX327993:TKZ327993 TUT327993:TUV327993 UEP327993:UER327993 UOL327993:UON327993 UYH327993:UYJ327993 VID327993:VIF327993 VRZ327993:VSB327993 WBV327993:WBX327993 WLR327993:WLT327993 WVN327993:WVP327993 F393529:H393529 JB393529:JD393529 SX393529:SZ393529 ACT393529:ACV393529 AMP393529:AMR393529 AWL393529:AWN393529 BGH393529:BGJ393529 BQD393529:BQF393529 BZZ393529:CAB393529 CJV393529:CJX393529 CTR393529:CTT393529 DDN393529:DDP393529 DNJ393529:DNL393529 DXF393529:DXH393529 EHB393529:EHD393529 EQX393529:EQZ393529 FAT393529:FAV393529 FKP393529:FKR393529 FUL393529:FUN393529 GEH393529:GEJ393529 GOD393529:GOF393529 GXZ393529:GYB393529 HHV393529:HHX393529 HRR393529:HRT393529 IBN393529:IBP393529 ILJ393529:ILL393529 IVF393529:IVH393529 JFB393529:JFD393529 JOX393529:JOZ393529 JYT393529:JYV393529 KIP393529:KIR393529 KSL393529:KSN393529 LCH393529:LCJ393529 LMD393529:LMF393529 LVZ393529:LWB393529 MFV393529:MFX393529 MPR393529:MPT393529 MZN393529:MZP393529 NJJ393529:NJL393529 NTF393529:NTH393529 ODB393529:ODD393529 OMX393529:OMZ393529 OWT393529:OWV393529 PGP393529:PGR393529 PQL393529:PQN393529 QAH393529:QAJ393529 QKD393529:QKF393529 QTZ393529:QUB393529 RDV393529:RDX393529 RNR393529:RNT393529 RXN393529:RXP393529 SHJ393529:SHL393529 SRF393529:SRH393529 TBB393529:TBD393529 TKX393529:TKZ393529 TUT393529:TUV393529 UEP393529:UER393529 UOL393529:UON393529 UYH393529:UYJ393529 VID393529:VIF393529 VRZ393529:VSB393529 WBV393529:WBX393529 WLR393529:WLT393529 WVN393529:WVP393529 F459065:H459065 JB459065:JD459065 SX459065:SZ459065 ACT459065:ACV459065 AMP459065:AMR459065 AWL459065:AWN459065 BGH459065:BGJ459065 BQD459065:BQF459065 BZZ459065:CAB459065 CJV459065:CJX459065 CTR459065:CTT459065 DDN459065:DDP459065 DNJ459065:DNL459065 DXF459065:DXH459065 EHB459065:EHD459065 EQX459065:EQZ459065 FAT459065:FAV459065 FKP459065:FKR459065 FUL459065:FUN459065 GEH459065:GEJ459065 GOD459065:GOF459065 GXZ459065:GYB459065 HHV459065:HHX459065 HRR459065:HRT459065 IBN459065:IBP459065 ILJ459065:ILL459065 IVF459065:IVH459065 JFB459065:JFD459065 JOX459065:JOZ459065 JYT459065:JYV459065 KIP459065:KIR459065 KSL459065:KSN459065 LCH459065:LCJ459065 LMD459065:LMF459065 LVZ459065:LWB459065 MFV459065:MFX459065 MPR459065:MPT459065 MZN459065:MZP459065 NJJ459065:NJL459065 NTF459065:NTH459065 ODB459065:ODD459065 OMX459065:OMZ459065 OWT459065:OWV459065 PGP459065:PGR459065 PQL459065:PQN459065 QAH459065:QAJ459065 QKD459065:QKF459065 QTZ459065:QUB459065 RDV459065:RDX459065 RNR459065:RNT459065 RXN459065:RXP459065 SHJ459065:SHL459065 SRF459065:SRH459065 TBB459065:TBD459065 TKX459065:TKZ459065 TUT459065:TUV459065 UEP459065:UER459065 UOL459065:UON459065 UYH459065:UYJ459065 VID459065:VIF459065 VRZ459065:VSB459065 WBV459065:WBX459065 WLR459065:WLT459065 WVN459065:WVP459065 F524601:H524601 JB524601:JD524601 SX524601:SZ524601 ACT524601:ACV524601 AMP524601:AMR524601 AWL524601:AWN524601 BGH524601:BGJ524601 BQD524601:BQF524601 BZZ524601:CAB524601 CJV524601:CJX524601 CTR524601:CTT524601 DDN524601:DDP524601 DNJ524601:DNL524601 DXF524601:DXH524601 EHB524601:EHD524601 EQX524601:EQZ524601 FAT524601:FAV524601 FKP524601:FKR524601 FUL524601:FUN524601 GEH524601:GEJ524601 GOD524601:GOF524601 GXZ524601:GYB524601 HHV524601:HHX524601 HRR524601:HRT524601 IBN524601:IBP524601 ILJ524601:ILL524601 IVF524601:IVH524601 JFB524601:JFD524601 JOX524601:JOZ524601 JYT524601:JYV524601 KIP524601:KIR524601 KSL524601:KSN524601 LCH524601:LCJ524601 LMD524601:LMF524601 LVZ524601:LWB524601 MFV524601:MFX524601 MPR524601:MPT524601 MZN524601:MZP524601 NJJ524601:NJL524601 NTF524601:NTH524601 ODB524601:ODD524601 OMX524601:OMZ524601 OWT524601:OWV524601 PGP524601:PGR524601 PQL524601:PQN524601 QAH524601:QAJ524601 QKD524601:QKF524601 QTZ524601:QUB524601 RDV524601:RDX524601 RNR524601:RNT524601 RXN524601:RXP524601 SHJ524601:SHL524601 SRF524601:SRH524601 TBB524601:TBD524601 TKX524601:TKZ524601 TUT524601:TUV524601 UEP524601:UER524601 UOL524601:UON524601 UYH524601:UYJ524601 VID524601:VIF524601 VRZ524601:VSB524601 WBV524601:WBX524601 WLR524601:WLT524601 WVN524601:WVP524601 F590137:H590137 JB590137:JD590137 SX590137:SZ590137 ACT590137:ACV590137 AMP590137:AMR590137 AWL590137:AWN590137 BGH590137:BGJ590137 BQD590137:BQF590137 BZZ590137:CAB590137 CJV590137:CJX590137 CTR590137:CTT590137 DDN590137:DDP590137 DNJ590137:DNL590137 DXF590137:DXH590137 EHB590137:EHD590137 EQX590137:EQZ590137 FAT590137:FAV590137 FKP590137:FKR590137 FUL590137:FUN590137 GEH590137:GEJ590137 GOD590137:GOF590137 GXZ590137:GYB590137 HHV590137:HHX590137 HRR590137:HRT590137 IBN590137:IBP590137 ILJ590137:ILL590137 IVF590137:IVH590137 JFB590137:JFD590137 JOX590137:JOZ590137 JYT590137:JYV590137 KIP590137:KIR590137 KSL590137:KSN590137 LCH590137:LCJ590137 LMD590137:LMF590137 LVZ590137:LWB590137 MFV590137:MFX590137 MPR590137:MPT590137 MZN590137:MZP590137 NJJ590137:NJL590137 NTF590137:NTH590137 ODB590137:ODD590137 OMX590137:OMZ590137 OWT590137:OWV590137 PGP590137:PGR590137 PQL590137:PQN590137 QAH590137:QAJ590137 QKD590137:QKF590137 QTZ590137:QUB590137 RDV590137:RDX590137 RNR590137:RNT590137 RXN590137:RXP590137 SHJ590137:SHL590137 SRF590137:SRH590137 TBB590137:TBD590137 TKX590137:TKZ590137 TUT590137:TUV590137 UEP590137:UER590137 UOL590137:UON590137 UYH590137:UYJ590137 VID590137:VIF590137 VRZ590137:VSB590137 WBV590137:WBX590137 WLR590137:WLT590137 WVN590137:WVP590137 F655673:H655673 JB655673:JD655673 SX655673:SZ655673 ACT655673:ACV655673 AMP655673:AMR655673 AWL655673:AWN655673 BGH655673:BGJ655673 BQD655673:BQF655673 BZZ655673:CAB655673 CJV655673:CJX655673 CTR655673:CTT655673 DDN655673:DDP655673 DNJ655673:DNL655673 DXF655673:DXH655673 EHB655673:EHD655673 EQX655673:EQZ655673 FAT655673:FAV655673 FKP655673:FKR655673 FUL655673:FUN655673 GEH655673:GEJ655673 GOD655673:GOF655673 GXZ655673:GYB655673 HHV655673:HHX655673 HRR655673:HRT655673 IBN655673:IBP655673 ILJ655673:ILL655673 IVF655673:IVH655673 JFB655673:JFD655673 JOX655673:JOZ655673 JYT655673:JYV655673 KIP655673:KIR655673 KSL655673:KSN655673 LCH655673:LCJ655673 LMD655673:LMF655673 LVZ655673:LWB655673 MFV655673:MFX655673 MPR655673:MPT655673 MZN655673:MZP655673 NJJ655673:NJL655673 NTF655673:NTH655673 ODB655673:ODD655673 OMX655673:OMZ655673 OWT655673:OWV655673 PGP655673:PGR655673 PQL655673:PQN655673 QAH655673:QAJ655673 QKD655673:QKF655673 QTZ655673:QUB655673 RDV655673:RDX655673 RNR655673:RNT655673 RXN655673:RXP655673 SHJ655673:SHL655673 SRF655673:SRH655673 TBB655673:TBD655673 TKX655673:TKZ655673 TUT655673:TUV655673 UEP655673:UER655673 UOL655673:UON655673 UYH655673:UYJ655673 VID655673:VIF655673 VRZ655673:VSB655673 WBV655673:WBX655673 WLR655673:WLT655673 WVN655673:WVP655673 F721209:H721209 JB721209:JD721209 SX721209:SZ721209 ACT721209:ACV721209 AMP721209:AMR721209 AWL721209:AWN721209 BGH721209:BGJ721209 BQD721209:BQF721209 BZZ721209:CAB721209 CJV721209:CJX721209 CTR721209:CTT721209 DDN721209:DDP721209 DNJ721209:DNL721209 DXF721209:DXH721209 EHB721209:EHD721209 EQX721209:EQZ721209 FAT721209:FAV721209 FKP721209:FKR721209 FUL721209:FUN721209 GEH721209:GEJ721209 GOD721209:GOF721209 GXZ721209:GYB721209 HHV721209:HHX721209 HRR721209:HRT721209 IBN721209:IBP721209 ILJ721209:ILL721209 IVF721209:IVH721209 JFB721209:JFD721209 JOX721209:JOZ721209 JYT721209:JYV721209 KIP721209:KIR721209 KSL721209:KSN721209 LCH721209:LCJ721209 LMD721209:LMF721209 LVZ721209:LWB721209 MFV721209:MFX721209 MPR721209:MPT721209 MZN721209:MZP721209 NJJ721209:NJL721209 NTF721209:NTH721209 ODB721209:ODD721209 OMX721209:OMZ721209 OWT721209:OWV721209 PGP721209:PGR721209 PQL721209:PQN721209 QAH721209:QAJ721209 QKD721209:QKF721209 QTZ721209:QUB721209 RDV721209:RDX721209 RNR721209:RNT721209 RXN721209:RXP721209 SHJ721209:SHL721209 SRF721209:SRH721209 TBB721209:TBD721209 TKX721209:TKZ721209 TUT721209:TUV721209 UEP721209:UER721209 UOL721209:UON721209 UYH721209:UYJ721209 VID721209:VIF721209 VRZ721209:VSB721209 WBV721209:WBX721209 WLR721209:WLT721209 WVN721209:WVP721209 F786745:H786745 JB786745:JD786745 SX786745:SZ786745 ACT786745:ACV786745 AMP786745:AMR786745 AWL786745:AWN786745 BGH786745:BGJ786745 BQD786745:BQF786745 BZZ786745:CAB786745 CJV786745:CJX786745 CTR786745:CTT786745 DDN786745:DDP786745 DNJ786745:DNL786745 DXF786745:DXH786745 EHB786745:EHD786745 EQX786745:EQZ786745 FAT786745:FAV786745 FKP786745:FKR786745 FUL786745:FUN786745 GEH786745:GEJ786745 GOD786745:GOF786745 GXZ786745:GYB786745 HHV786745:HHX786745 HRR786745:HRT786745 IBN786745:IBP786745 ILJ786745:ILL786745 IVF786745:IVH786745 JFB786745:JFD786745 JOX786745:JOZ786745 JYT786745:JYV786745 KIP786745:KIR786745 KSL786745:KSN786745 LCH786745:LCJ786745 LMD786745:LMF786745 LVZ786745:LWB786745 MFV786745:MFX786745 MPR786745:MPT786745 MZN786745:MZP786745 NJJ786745:NJL786745 NTF786745:NTH786745 ODB786745:ODD786745 OMX786745:OMZ786745 OWT786745:OWV786745 PGP786745:PGR786745 PQL786745:PQN786745 QAH786745:QAJ786745 QKD786745:QKF786745 QTZ786745:QUB786745 RDV786745:RDX786745 RNR786745:RNT786745 RXN786745:RXP786745 SHJ786745:SHL786745 SRF786745:SRH786745 TBB786745:TBD786745 TKX786745:TKZ786745 TUT786745:TUV786745 UEP786745:UER786745 UOL786745:UON786745 UYH786745:UYJ786745 VID786745:VIF786745 VRZ786745:VSB786745 WBV786745:WBX786745 WLR786745:WLT786745 WVN786745:WVP786745 F852281:H852281 JB852281:JD852281 SX852281:SZ852281 ACT852281:ACV852281 AMP852281:AMR852281 AWL852281:AWN852281 BGH852281:BGJ852281 BQD852281:BQF852281 BZZ852281:CAB852281 CJV852281:CJX852281 CTR852281:CTT852281 DDN852281:DDP852281 DNJ852281:DNL852281 DXF852281:DXH852281 EHB852281:EHD852281 EQX852281:EQZ852281 FAT852281:FAV852281 FKP852281:FKR852281 FUL852281:FUN852281 GEH852281:GEJ852281 GOD852281:GOF852281 GXZ852281:GYB852281 HHV852281:HHX852281 HRR852281:HRT852281 IBN852281:IBP852281 ILJ852281:ILL852281 IVF852281:IVH852281 JFB852281:JFD852281 JOX852281:JOZ852281 JYT852281:JYV852281 KIP852281:KIR852281 KSL852281:KSN852281 LCH852281:LCJ852281 LMD852281:LMF852281 LVZ852281:LWB852281 MFV852281:MFX852281 MPR852281:MPT852281 MZN852281:MZP852281 NJJ852281:NJL852281 NTF852281:NTH852281 ODB852281:ODD852281 OMX852281:OMZ852281 OWT852281:OWV852281 PGP852281:PGR852281 PQL852281:PQN852281 QAH852281:QAJ852281 QKD852281:QKF852281 QTZ852281:QUB852281 RDV852281:RDX852281 RNR852281:RNT852281 RXN852281:RXP852281 SHJ852281:SHL852281 SRF852281:SRH852281 TBB852281:TBD852281 TKX852281:TKZ852281 TUT852281:TUV852281 UEP852281:UER852281 UOL852281:UON852281 UYH852281:UYJ852281 VID852281:VIF852281 VRZ852281:VSB852281 WBV852281:WBX852281 WLR852281:WLT852281 WVN852281:WVP852281 F917817:H917817 JB917817:JD917817 SX917817:SZ917817 ACT917817:ACV917817 AMP917817:AMR917817 AWL917817:AWN917817 BGH917817:BGJ917817 BQD917817:BQF917817 BZZ917817:CAB917817 CJV917817:CJX917817 CTR917817:CTT917817 DDN917817:DDP917817 DNJ917817:DNL917817 DXF917817:DXH917817 EHB917817:EHD917817 EQX917817:EQZ917817 FAT917817:FAV917817 FKP917817:FKR917817 FUL917817:FUN917817 GEH917817:GEJ917817 GOD917817:GOF917817 GXZ917817:GYB917817 HHV917817:HHX917817 HRR917817:HRT917817 IBN917817:IBP917817 ILJ917817:ILL917817 IVF917817:IVH917817 JFB917817:JFD917817 JOX917817:JOZ917817 JYT917817:JYV917817 KIP917817:KIR917817 KSL917817:KSN917817 LCH917817:LCJ917817 LMD917817:LMF917817 LVZ917817:LWB917817 MFV917817:MFX917817 MPR917817:MPT917817 MZN917817:MZP917817 NJJ917817:NJL917817 NTF917817:NTH917817 ODB917817:ODD917817 OMX917817:OMZ917817 OWT917817:OWV917817 PGP917817:PGR917817 PQL917817:PQN917817 QAH917817:QAJ917817 QKD917817:QKF917817 QTZ917817:QUB917817 RDV917817:RDX917817 RNR917817:RNT917817 RXN917817:RXP917817 SHJ917817:SHL917817 SRF917817:SRH917817 TBB917817:TBD917817 TKX917817:TKZ917817 TUT917817:TUV917817 UEP917817:UER917817 UOL917817:UON917817 UYH917817:UYJ917817 VID917817:VIF917817 VRZ917817:VSB917817 WBV917817:WBX917817 WLR917817:WLT917817 WVN917817:WVP917817 F983353:H983353 JB983353:JD983353 SX983353:SZ983353 ACT983353:ACV983353 AMP983353:AMR983353 AWL983353:AWN983353 BGH983353:BGJ983353 BQD983353:BQF983353 BZZ983353:CAB983353 CJV983353:CJX983353 CTR983353:CTT983353 DDN983353:DDP983353 DNJ983353:DNL983353 DXF983353:DXH983353 EHB983353:EHD983353 EQX983353:EQZ983353 FAT983353:FAV983353 FKP983353:FKR983353 FUL983353:FUN983353 GEH983353:GEJ983353 GOD983353:GOF983353 GXZ983353:GYB983353 HHV983353:HHX983353 HRR983353:HRT983353 IBN983353:IBP983353 ILJ983353:ILL983353 IVF983353:IVH983353 JFB983353:JFD983353 JOX983353:JOZ983353 JYT983353:JYV983353 KIP983353:KIR983353 KSL983353:KSN983353 LCH983353:LCJ983353 LMD983353:LMF983353 LVZ983353:LWB983353 MFV983353:MFX983353 MPR983353:MPT983353 MZN983353:MZP983353 NJJ983353:NJL983353 NTF983353:NTH983353 ODB983353:ODD983353 OMX983353:OMZ983353 OWT983353:OWV983353 PGP983353:PGR983353 PQL983353:PQN983353 QAH983353:QAJ983353 QKD983353:QKF983353 QTZ983353:QUB983353 RDV983353:RDX983353 RNR983353:RNT983353 RXN983353:RXP983353 SHJ983353:SHL983353 SRF983353:SRH983353 TBB983353:TBD983353 TKX983353:TKZ983353 TUT983353:TUV983353 UEP983353:UER983353 UOL983353:UON983353 UYH983353:UYJ983353 VID983353:VIF983353 VRZ983353:VSB983353 WBV983353:WBX983353 WLR983353:WLT983353 WVN983353:WVP983353 F65811:H65811 JB65811:JD65811 SX65811:SZ65811 ACT65811:ACV65811 AMP65811:AMR65811 AWL65811:AWN65811 BGH65811:BGJ65811 BQD65811:BQF65811 BZZ65811:CAB65811 CJV65811:CJX65811 CTR65811:CTT65811 DDN65811:DDP65811 DNJ65811:DNL65811 DXF65811:DXH65811 EHB65811:EHD65811 EQX65811:EQZ65811 FAT65811:FAV65811 FKP65811:FKR65811 FUL65811:FUN65811 GEH65811:GEJ65811 GOD65811:GOF65811 GXZ65811:GYB65811 HHV65811:HHX65811 HRR65811:HRT65811 IBN65811:IBP65811 ILJ65811:ILL65811 IVF65811:IVH65811 JFB65811:JFD65811 JOX65811:JOZ65811 JYT65811:JYV65811 KIP65811:KIR65811 KSL65811:KSN65811 LCH65811:LCJ65811 LMD65811:LMF65811 LVZ65811:LWB65811 MFV65811:MFX65811 MPR65811:MPT65811 MZN65811:MZP65811 NJJ65811:NJL65811 NTF65811:NTH65811 ODB65811:ODD65811 OMX65811:OMZ65811 OWT65811:OWV65811 PGP65811:PGR65811 PQL65811:PQN65811 QAH65811:QAJ65811 QKD65811:QKF65811 QTZ65811:QUB65811 RDV65811:RDX65811 RNR65811:RNT65811 RXN65811:RXP65811 SHJ65811:SHL65811 SRF65811:SRH65811 TBB65811:TBD65811 TKX65811:TKZ65811 TUT65811:TUV65811 UEP65811:UER65811 UOL65811:UON65811 UYH65811:UYJ65811 VID65811:VIF65811 VRZ65811:VSB65811 WBV65811:WBX65811 WLR65811:WLT65811 WVN65811:WVP65811 F131347:H131347 JB131347:JD131347 SX131347:SZ131347 ACT131347:ACV131347 AMP131347:AMR131347 AWL131347:AWN131347 BGH131347:BGJ131347 BQD131347:BQF131347 BZZ131347:CAB131347 CJV131347:CJX131347 CTR131347:CTT131347 DDN131347:DDP131347 DNJ131347:DNL131347 DXF131347:DXH131347 EHB131347:EHD131347 EQX131347:EQZ131347 FAT131347:FAV131347 FKP131347:FKR131347 FUL131347:FUN131347 GEH131347:GEJ131347 GOD131347:GOF131347 GXZ131347:GYB131347 HHV131347:HHX131347 HRR131347:HRT131347 IBN131347:IBP131347 ILJ131347:ILL131347 IVF131347:IVH131347 JFB131347:JFD131347 JOX131347:JOZ131347 JYT131347:JYV131347 KIP131347:KIR131347 KSL131347:KSN131347 LCH131347:LCJ131347 LMD131347:LMF131347 LVZ131347:LWB131347 MFV131347:MFX131347 MPR131347:MPT131347 MZN131347:MZP131347 NJJ131347:NJL131347 NTF131347:NTH131347 ODB131347:ODD131347 OMX131347:OMZ131347 OWT131347:OWV131347 PGP131347:PGR131347 PQL131347:PQN131347 QAH131347:QAJ131347 QKD131347:QKF131347 QTZ131347:QUB131347 RDV131347:RDX131347 RNR131347:RNT131347 RXN131347:RXP131347 SHJ131347:SHL131347 SRF131347:SRH131347 TBB131347:TBD131347 TKX131347:TKZ131347 TUT131347:TUV131347 UEP131347:UER131347 UOL131347:UON131347 UYH131347:UYJ131347 VID131347:VIF131347 VRZ131347:VSB131347 WBV131347:WBX131347 WLR131347:WLT131347 WVN131347:WVP131347 F196883:H196883 JB196883:JD196883 SX196883:SZ196883 ACT196883:ACV196883 AMP196883:AMR196883 AWL196883:AWN196883 BGH196883:BGJ196883 BQD196883:BQF196883 BZZ196883:CAB196883 CJV196883:CJX196883 CTR196883:CTT196883 DDN196883:DDP196883 DNJ196883:DNL196883 DXF196883:DXH196883 EHB196883:EHD196883 EQX196883:EQZ196883 FAT196883:FAV196883 FKP196883:FKR196883 FUL196883:FUN196883 GEH196883:GEJ196883 GOD196883:GOF196883 GXZ196883:GYB196883 HHV196883:HHX196883 HRR196883:HRT196883 IBN196883:IBP196883 ILJ196883:ILL196883 IVF196883:IVH196883 JFB196883:JFD196883 JOX196883:JOZ196883 JYT196883:JYV196883 KIP196883:KIR196883 KSL196883:KSN196883 LCH196883:LCJ196883 LMD196883:LMF196883 LVZ196883:LWB196883 MFV196883:MFX196883 MPR196883:MPT196883 MZN196883:MZP196883 NJJ196883:NJL196883 NTF196883:NTH196883 ODB196883:ODD196883 OMX196883:OMZ196883 OWT196883:OWV196883 PGP196883:PGR196883 PQL196883:PQN196883 QAH196883:QAJ196883 QKD196883:QKF196883 QTZ196883:QUB196883 RDV196883:RDX196883 RNR196883:RNT196883 RXN196883:RXP196883 SHJ196883:SHL196883 SRF196883:SRH196883 TBB196883:TBD196883 TKX196883:TKZ196883 TUT196883:TUV196883 UEP196883:UER196883 UOL196883:UON196883 UYH196883:UYJ196883 VID196883:VIF196883 VRZ196883:VSB196883 WBV196883:WBX196883 WLR196883:WLT196883 WVN196883:WVP196883 F262419:H262419 JB262419:JD262419 SX262419:SZ262419 ACT262419:ACV262419 AMP262419:AMR262419 AWL262419:AWN262419 BGH262419:BGJ262419 BQD262419:BQF262419 BZZ262419:CAB262419 CJV262419:CJX262419 CTR262419:CTT262419 DDN262419:DDP262419 DNJ262419:DNL262419 DXF262419:DXH262419 EHB262419:EHD262419 EQX262419:EQZ262419 FAT262419:FAV262419 FKP262419:FKR262419 FUL262419:FUN262419 GEH262419:GEJ262419 GOD262419:GOF262419 GXZ262419:GYB262419 HHV262419:HHX262419 HRR262419:HRT262419 IBN262419:IBP262419 ILJ262419:ILL262419 IVF262419:IVH262419 JFB262419:JFD262419 JOX262419:JOZ262419 JYT262419:JYV262419 KIP262419:KIR262419 KSL262419:KSN262419 LCH262419:LCJ262419 LMD262419:LMF262419 LVZ262419:LWB262419 MFV262419:MFX262419 MPR262419:MPT262419 MZN262419:MZP262419 NJJ262419:NJL262419 NTF262419:NTH262419 ODB262419:ODD262419 OMX262419:OMZ262419 OWT262419:OWV262419 PGP262419:PGR262419 PQL262419:PQN262419 QAH262419:QAJ262419 QKD262419:QKF262419 QTZ262419:QUB262419 RDV262419:RDX262419 RNR262419:RNT262419 RXN262419:RXP262419 SHJ262419:SHL262419 SRF262419:SRH262419 TBB262419:TBD262419 TKX262419:TKZ262419 TUT262419:TUV262419 UEP262419:UER262419 UOL262419:UON262419 UYH262419:UYJ262419 VID262419:VIF262419 VRZ262419:VSB262419 WBV262419:WBX262419 WLR262419:WLT262419 WVN262419:WVP262419 F327955:H327955 JB327955:JD327955 SX327955:SZ327955 ACT327955:ACV327955 AMP327955:AMR327955 AWL327955:AWN327955 BGH327955:BGJ327955 BQD327955:BQF327955 BZZ327955:CAB327955 CJV327955:CJX327955 CTR327955:CTT327955 DDN327955:DDP327955 DNJ327955:DNL327955 DXF327955:DXH327955 EHB327955:EHD327955 EQX327955:EQZ327955 FAT327955:FAV327955 FKP327955:FKR327955 FUL327955:FUN327955 GEH327955:GEJ327955 GOD327955:GOF327955 GXZ327955:GYB327955 HHV327955:HHX327955 HRR327955:HRT327955 IBN327955:IBP327955 ILJ327955:ILL327955 IVF327955:IVH327955 JFB327955:JFD327955 JOX327955:JOZ327955 JYT327955:JYV327955 KIP327955:KIR327955 KSL327955:KSN327955 LCH327955:LCJ327955 LMD327955:LMF327955 LVZ327955:LWB327955 MFV327955:MFX327955 MPR327955:MPT327955 MZN327955:MZP327955 NJJ327955:NJL327955 NTF327955:NTH327955 ODB327955:ODD327955 OMX327955:OMZ327955 OWT327955:OWV327955 PGP327955:PGR327955 PQL327955:PQN327955 QAH327955:QAJ327955 QKD327955:QKF327955 QTZ327955:QUB327955 RDV327955:RDX327955 RNR327955:RNT327955 RXN327955:RXP327955 SHJ327955:SHL327955 SRF327955:SRH327955 TBB327955:TBD327955 TKX327955:TKZ327955 TUT327955:TUV327955 UEP327955:UER327955 UOL327955:UON327955 UYH327955:UYJ327955 VID327955:VIF327955 VRZ327955:VSB327955 WBV327955:WBX327955 WLR327955:WLT327955 WVN327955:WVP327955 F393491:H393491 JB393491:JD393491 SX393491:SZ393491 ACT393491:ACV393491 AMP393491:AMR393491 AWL393491:AWN393491 BGH393491:BGJ393491 BQD393491:BQF393491 BZZ393491:CAB393491 CJV393491:CJX393491 CTR393491:CTT393491 DDN393491:DDP393491 DNJ393491:DNL393491 DXF393491:DXH393491 EHB393491:EHD393491 EQX393491:EQZ393491 FAT393491:FAV393491 FKP393491:FKR393491 FUL393491:FUN393491 GEH393491:GEJ393491 GOD393491:GOF393491 GXZ393491:GYB393491 HHV393491:HHX393491 HRR393491:HRT393491 IBN393491:IBP393491 ILJ393491:ILL393491 IVF393491:IVH393491 JFB393491:JFD393491 JOX393491:JOZ393491 JYT393491:JYV393491 KIP393491:KIR393491 KSL393491:KSN393491 LCH393491:LCJ393491 LMD393491:LMF393491 LVZ393491:LWB393491 MFV393491:MFX393491 MPR393491:MPT393491 MZN393491:MZP393491 NJJ393491:NJL393491 NTF393491:NTH393491 ODB393491:ODD393491 OMX393491:OMZ393491 OWT393491:OWV393491 PGP393491:PGR393491 PQL393491:PQN393491 QAH393491:QAJ393491 QKD393491:QKF393491 QTZ393491:QUB393491 RDV393491:RDX393491 RNR393491:RNT393491 RXN393491:RXP393491 SHJ393491:SHL393491 SRF393491:SRH393491 TBB393491:TBD393491 TKX393491:TKZ393491 TUT393491:TUV393491 UEP393491:UER393491 UOL393491:UON393491 UYH393491:UYJ393491 VID393491:VIF393491 VRZ393491:VSB393491 WBV393491:WBX393491 WLR393491:WLT393491 WVN393491:WVP393491 F459027:H459027 JB459027:JD459027 SX459027:SZ459027 ACT459027:ACV459027 AMP459027:AMR459027 AWL459027:AWN459027 BGH459027:BGJ459027 BQD459027:BQF459027 BZZ459027:CAB459027 CJV459027:CJX459027 CTR459027:CTT459027 DDN459027:DDP459027 DNJ459027:DNL459027 DXF459027:DXH459027 EHB459027:EHD459027 EQX459027:EQZ459027 FAT459027:FAV459027 FKP459027:FKR459027 FUL459027:FUN459027 GEH459027:GEJ459027 GOD459027:GOF459027 GXZ459027:GYB459027 HHV459027:HHX459027 HRR459027:HRT459027 IBN459027:IBP459027 ILJ459027:ILL459027 IVF459027:IVH459027 JFB459027:JFD459027 JOX459027:JOZ459027 JYT459027:JYV459027 KIP459027:KIR459027 KSL459027:KSN459027 LCH459027:LCJ459027 LMD459027:LMF459027 LVZ459027:LWB459027 MFV459027:MFX459027 MPR459027:MPT459027 MZN459027:MZP459027 NJJ459027:NJL459027 NTF459027:NTH459027 ODB459027:ODD459027 OMX459027:OMZ459027 OWT459027:OWV459027 PGP459027:PGR459027 PQL459027:PQN459027 QAH459027:QAJ459027 QKD459027:QKF459027 QTZ459027:QUB459027 RDV459027:RDX459027 RNR459027:RNT459027 RXN459027:RXP459027 SHJ459027:SHL459027 SRF459027:SRH459027 TBB459027:TBD459027 TKX459027:TKZ459027 TUT459027:TUV459027 UEP459027:UER459027 UOL459027:UON459027 UYH459027:UYJ459027 VID459027:VIF459027 VRZ459027:VSB459027 WBV459027:WBX459027 WLR459027:WLT459027 WVN459027:WVP459027 F524563:H524563 JB524563:JD524563 SX524563:SZ524563 ACT524563:ACV524563 AMP524563:AMR524563 AWL524563:AWN524563 BGH524563:BGJ524563 BQD524563:BQF524563 BZZ524563:CAB524563 CJV524563:CJX524563 CTR524563:CTT524563 DDN524563:DDP524563 DNJ524563:DNL524563 DXF524563:DXH524563 EHB524563:EHD524563 EQX524563:EQZ524563 FAT524563:FAV524563 FKP524563:FKR524563 FUL524563:FUN524563 GEH524563:GEJ524563 GOD524563:GOF524563 GXZ524563:GYB524563 HHV524563:HHX524563 HRR524563:HRT524563 IBN524563:IBP524563 ILJ524563:ILL524563 IVF524563:IVH524563 JFB524563:JFD524563 JOX524563:JOZ524563 JYT524563:JYV524563 KIP524563:KIR524563 KSL524563:KSN524563 LCH524563:LCJ524563 LMD524563:LMF524563 LVZ524563:LWB524563 MFV524563:MFX524563 MPR524563:MPT524563 MZN524563:MZP524563 NJJ524563:NJL524563 NTF524563:NTH524563 ODB524563:ODD524563 OMX524563:OMZ524563 OWT524563:OWV524563 PGP524563:PGR524563 PQL524563:PQN524563 QAH524563:QAJ524563 QKD524563:QKF524563 QTZ524563:QUB524563 RDV524563:RDX524563 RNR524563:RNT524563 RXN524563:RXP524563 SHJ524563:SHL524563 SRF524563:SRH524563 TBB524563:TBD524563 TKX524563:TKZ524563 TUT524563:TUV524563 UEP524563:UER524563 UOL524563:UON524563 UYH524563:UYJ524563 VID524563:VIF524563 VRZ524563:VSB524563 WBV524563:WBX524563 WLR524563:WLT524563 WVN524563:WVP524563 F590099:H590099 JB590099:JD590099 SX590099:SZ590099 ACT590099:ACV590099 AMP590099:AMR590099 AWL590099:AWN590099 BGH590099:BGJ590099 BQD590099:BQF590099 BZZ590099:CAB590099 CJV590099:CJX590099 CTR590099:CTT590099 DDN590099:DDP590099 DNJ590099:DNL590099 DXF590099:DXH590099 EHB590099:EHD590099 EQX590099:EQZ590099 FAT590099:FAV590099 FKP590099:FKR590099 FUL590099:FUN590099 GEH590099:GEJ590099 GOD590099:GOF590099 GXZ590099:GYB590099 HHV590099:HHX590099 HRR590099:HRT590099 IBN590099:IBP590099 ILJ590099:ILL590099 IVF590099:IVH590099 JFB590099:JFD590099 JOX590099:JOZ590099 JYT590099:JYV590099 KIP590099:KIR590099 KSL590099:KSN590099 LCH590099:LCJ590099 LMD590099:LMF590099 LVZ590099:LWB590099 MFV590099:MFX590099 MPR590099:MPT590099 MZN590099:MZP590099 NJJ590099:NJL590099 NTF590099:NTH590099 ODB590099:ODD590099 OMX590099:OMZ590099 OWT590099:OWV590099 PGP590099:PGR590099 PQL590099:PQN590099 QAH590099:QAJ590099 QKD590099:QKF590099 QTZ590099:QUB590099 RDV590099:RDX590099 RNR590099:RNT590099 RXN590099:RXP590099 SHJ590099:SHL590099 SRF590099:SRH590099 TBB590099:TBD590099 TKX590099:TKZ590099 TUT590099:TUV590099 UEP590099:UER590099 UOL590099:UON590099 UYH590099:UYJ590099 VID590099:VIF590099 VRZ590099:VSB590099 WBV590099:WBX590099 WLR590099:WLT590099 WVN590099:WVP590099 F655635:H655635 JB655635:JD655635 SX655635:SZ655635 ACT655635:ACV655635 AMP655635:AMR655635 AWL655635:AWN655635 BGH655635:BGJ655635 BQD655635:BQF655635 BZZ655635:CAB655635 CJV655635:CJX655635 CTR655635:CTT655635 DDN655635:DDP655635 DNJ655635:DNL655635 DXF655635:DXH655635 EHB655635:EHD655635 EQX655635:EQZ655635 FAT655635:FAV655635 FKP655635:FKR655635 FUL655635:FUN655635 GEH655635:GEJ655635 GOD655635:GOF655635 GXZ655635:GYB655635 HHV655635:HHX655635 HRR655635:HRT655635 IBN655635:IBP655635 ILJ655635:ILL655635 IVF655635:IVH655635 JFB655635:JFD655635 JOX655635:JOZ655635 JYT655635:JYV655635 KIP655635:KIR655635 KSL655635:KSN655635 LCH655635:LCJ655635 LMD655635:LMF655635 LVZ655635:LWB655635 MFV655635:MFX655635 MPR655635:MPT655635 MZN655635:MZP655635 NJJ655635:NJL655635 NTF655635:NTH655635 ODB655635:ODD655635 OMX655635:OMZ655635 OWT655635:OWV655635 PGP655635:PGR655635 PQL655635:PQN655635 QAH655635:QAJ655635 QKD655635:QKF655635 QTZ655635:QUB655635 RDV655635:RDX655635 RNR655635:RNT655635 RXN655635:RXP655635 SHJ655635:SHL655635 SRF655635:SRH655635 TBB655635:TBD655635 TKX655635:TKZ655635 TUT655635:TUV655635 UEP655635:UER655635 UOL655635:UON655635 UYH655635:UYJ655635 VID655635:VIF655635 VRZ655635:VSB655635 WBV655635:WBX655635 WLR655635:WLT655635 WVN655635:WVP655635 F721171:H721171 JB721171:JD721171 SX721171:SZ721171 ACT721171:ACV721171 AMP721171:AMR721171 AWL721171:AWN721171 BGH721171:BGJ721171 BQD721171:BQF721171 BZZ721171:CAB721171 CJV721171:CJX721171 CTR721171:CTT721171 DDN721171:DDP721171 DNJ721171:DNL721171 DXF721171:DXH721171 EHB721171:EHD721171 EQX721171:EQZ721171 FAT721171:FAV721171 FKP721171:FKR721171 FUL721171:FUN721171 GEH721171:GEJ721171 GOD721171:GOF721171 GXZ721171:GYB721171 HHV721171:HHX721171 HRR721171:HRT721171 IBN721171:IBP721171 ILJ721171:ILL721171 IVF721171:IVH721171 JFB721171:JFD721171 JOX721171:JOZ721171 JYT721171:JYV721171 KIP721171:KIR721171 KSL721171:KSN721171 LCH721171:LCJ721171 LMD721171:LMF721171 LVZ721171:LWB721171 MFV721171:MFX721171 MPR721171:MPT721171 MZN721171:MZP721171 NJJ721171:NJL721171 NTF721171:NTH721171 ODB721171:ODD721171 OMX721171:OMZ721171 OWT721171:OWV721171 PGP721171:PGR721171 PQL721171:PQN721171 QAH721171:QAJ721171 QKD721171:QKF721171 QTZ721171:QUB721171 RDV721171:RDX721171 RNR721171:RNT721171 RXN721171:RXP721171 SHJ721171:SHL721171 SRF721171:SRH721171 TBB721171:TBD721171 TKX721171:TKZ721171 TUT721171:TUV721171 UEP721171:UER721171 UOL721171:UON721171 UYH721171:UYJ721171 VID721171:VIF721171 VRZ721171:VSB721171 WBV721171:WBX721171 WLR721171:WLT721171 WVN721171:WVP721171 F786707:H786707 JB786707:JD786707 SX786707:SZ786707 ACT786707:ACV786707 AMP786707:AMR786707 AWL786707:AWN786707 BGH786707:BGJ786707 BQD786707:BQF786707 BZZ786707:CAB786707 CJV786707:CJX786707 CTR786707:CTT786707 DDN786707:DDP786707 DNJ786707:DNL786707 DXF786707:DXH786707 EHB786707:EHD786707 EQX786707:EQZ786707 FAT786707:FAV786707 FKP786707:FKR786707 FUL786707:FUN786707 GEH786707:GEJ786707 GOD786707:GOF786707 GXZ786707:GYB786707 HHV786707:HHX786707 HRR786707:HRT786707 IBN786707:IBP786707 ILJ786707:ILL786707 IVF786707:IVH786707 JFB786707:JFD786707 JOX786707:JOZ786707 JYT786707:JYV786707 KIP786707:KIR786707 KSL786707:KSN786707 LCH786707:LCJ786707 LMD786707:LMF786707 LVZ786707:LWB786707 MFV786707:MFX786707 MPR786707:MPT786707 MZN786707:MZP786707 NJJ786707:NJL786707 NTF786707:NTH786707 ODB786707:ODD786707 OMX786707:OMZ786707 OWT786707:OWV786707 PGP786707:PGR786707 PQL786707:PQN786707 QAH786707:QAJ786707 QKD786707:QKF786707 QTZ786707:QUB786707 RDV786707:RDX786707 RNR786707:RNT786707 RXN786707:RXP786707 SHJ786707:SHL786707 SRF786707:SRH786707 TBB786707:TBD786707 TKX786707:TKZ786707 TUT786707:TUV786707 UEP786707:UER786707 UOL786707:UON786707 UYH786707:UYJ786707 VID786707:VIF786707 VRZ786707:VSB786707 WBV786707:WBX786707 WLR786707:WLT786707 WVN786707:WVP786707 F852243:H852243 JB852243:JD852243 SX852243:SZ852243 ACT852243:ACV852243 AMP852243:AMR852243 AWL852243:AWN852243 BGH852243:BGJ852243 BQD852243:BQF852243 BZZ852243:CAB852243 CJV852243:CJX852243 CTR852243:CTT852243 DDN852243:DDP852243 DNJ852243:DNL852243 DXF852243:DXH852243 EHB852243:EHD852243 EQX852243:EQZ852243 FAT852243:FAV852243 FKP852243:FKR852243 FUL852243:FUN852243 GEH852243:GEJ852243 GOD852243:GOF852243 GXZ852243:GYB852243 HHV852243:HHX852243 HRR852243:HRT852243 IBN852243:IBP852243 ILJ852243:ILL852243 IVF852243:IVH852243 JFB852243:JFD852243 JOX852243:JOZ852243 JYT852243:JYV852243 KIP852243:KIR852243 KSL852243:KSN852243 LCH852243:LCJ852243 LMD852243:LMF852243 LVZ852243:LWB852243 MFV852243:MFX852243 MPR852243:MPT852243 MZN852243:MZP852243 NJJ852243:NJL852243 NTF852243:NTH852243 ODB852243:ODD852243 OMX852243:OMZ852243 OWT852243:OWV852243 PGP852243:PGR852243 PQL852243:PQN852243 QAH852243:QAJ852243 QKD852243:QKF852243 QTZ852243:QUB852243 RDV852243:RDX852243 RNR852243:RNT852243 RXN852243:RXP852243 SHJ852243:SHL852243 SRF852243:SRH852243 TBB852243:TBD852243 TKX852243:TKZ852243 TUT852243:TUV852243 UEP852243:UER852243 UOL852243:UON852243 UYH852243:UYJ852243 VID852243:VIF852243 VRZ852243:VSB852243 WBV852243:WBX852243 WLR852243:WLT852243 WVN852243:WVP852243 F917779:H917779 JB917779:JD917779 SX917779:SZ917779 ACT917779:ACV917779 AMP917779:AMR917779 AWL917779:AWN917779 BGH917779:BGJ917779 BQD917779:BQF917779 BZZ917779:CAB917779 CJV917779:CJX917779 CTR917779:CTT917779 DDN917779:DDP917779 DNJ917779:DNL917779 DXF917779:DXH917779 EHB917779:EHD917779 EQX917779:EQZ917779 FAT917779:FAV917779 FKP917779:FKR917779 FUL917779:FUN917779 GEH917779:GEJ917779 GOD917779:GOF917779 GXZ917779:GYB917779 HHV917779:HHX917779 HRR917779:HRT917779 IBN917779:IBP917779 ILJ917779:ILL917779 IVF917779:IVH917779 JFB917779:JFD917779 JOX917779:JOZ917779 JYT917779:JYV917779 KIP917779:KIR917779 KSL917779:KSN917779 LCH917779:LCJ917779 LMD917779:LMF917779 LVZ917779:LWB917779 MFV917779:MFX917779 MPR917779:MPT917779 MZN917779:MZP917779 NJJ917779:NJL917779 NTF917779:NTH917779 ODB917779:ODD917779 OMX917779:OMZ917779 OWT917779:OWV917779 PGP917779:PGR917779 PQL917779:PQN917779 QAH917779:QAJ917779 QKD917779:QKF917779 QTZ917779:QUB917779 RDV917779:RDX917779 RNR917779:RNT917779 RXN917779:RXP917779 SHJ917779:SHL917779 SRF917779:SRH917779 TBB917779:TBD917779 TKX917779:TKZ917779 TUT917779:TUV917779 UEP917779:UER917779 UOL917779:UON917779 UYH917779:UYJ917779 VID917779:VIF917779 VRZ917779:VSB917779 WBV917779:WBX917779 WLR917779:WLT917779 WVN917779:WVP917779 F983315:H983315 JB983315:JD983315 SX983315:SZ983315 ACT983315:ACV983315 AMP983315:AMR983315 AWL983315:AWN983315 BGH983315:BGJ983315 BQD983315:BQF983315 BZZ983315:CAB983315 CJV983315:CJX983315 CTR983315:CTT983315 DDN983315:DDP983315 DNJ983315:DNL983315 DXF983315:DXH983315 EHB983315:EHD983315 EQX983315:EQZ983315 FAT983315:FAV983315 FKP983315:FKR983315 FUL983315:FUN983315 GEH983315:GEJ983315 GOD983315:GOF983315 GXZ983315:GYB983315 HHV983315:HHX983315 HRR983315:HRT983315 IBN983315:IBP983315 ILJ983315:ILL983315 IVF983315:IVH983315 JFB983315:JFD983315 JOX983315:JOZ983315 JYT983315:JYV983315 KIP983315:KIR983315 KSL983315:KSN983315 LCH983315:LCJ983315 LMD983315:LMF983315 LVZ983315:LWB983315 MFV983315:MFX983315 MPR983315:MPT983315 MZN983315:MZP983315 NJJ983315:NJL983315 NTF983315:NTH983315 ODB983315:ODD983315 OMX983315:OMZ983315 OWT983315:OWV983315 PGP983315:PGR983315 PQL983315:PQN983315 QAH983315:QAJ983315 QKD983315:QKF983315 QTZ983315:QUB983315 RDV983315:RDX983315 RNR983315:RNT983315 RXN983315:RXP983315 SHJ983315:SHL983315 SRF983315:SRH983315 TBB983315:TBD983315 TKX983315:TKZ983315 TUT983315:TUV983315 UEP983315:UER983315 UOL983315:UON983315 UYH983315:UYJ983315 VID983315:VIF983315 VRZ983315:VSB983315 WBV983315:WBX983315 WLR983315:WLT983315 WVN983315:WVP983315 F65519:H65519 JB65519:JD65519 SX65519:SZ65519 ACT65519:ACV65519 AMP65519:AMR65519 AWL65519:AWN65519 BGH65519:BGJ65519 BQD65519:BQF65519 BZZ65519:CAB65519 CJV65519:CJX65519 CTR65519:CTT65519 DDN65519:DDP65519 DNJ65519:DNL65519 DXF65519:DXH65519 EHB65519:EHD65519 EQX65519:EQZ65519 FAT65519:FAV65519 FKP65519:FKR65519 FUL65519:FUN65519 GEH65519:GEJ65519 GOD65519:GOF65519 GXZ65519:GYB65519 HHV65519:HHX65519 HRR65519:HRT65519 IBN65519:IBP65519 ILJ65519:ILL65519 IVF65519:IVH65519 JFB65519:JFD65519 JOX65519:JOZ65519 JYT65519:JYV65519 KIP65519:KIR65519 KSL65519:KSN65519 LCH65519:LCJ65519 LMD65519:LMF65519 LVZ65519:LWB65519 MFV65519:MFX65519 MPR65519:MPT65519 MZN65519:MZP65519 NJJ65519:NJL65519 NTF65519:NTH65519 ODB65519:ODD65519 OMX65519:OMZ65519 OWT65519:OWV65519 PGP65519:PGR65519 PQL65519:PQN65519 QAH65519:QAJ65519 QKD65519:QKF65519 QTZ65519:QUB65519 RDV65519:RDX65519 RNR65519:RNT65519 RXN65519:RXP65519 SHJ65519:SHL65519 SRF65519:SRH65519 TBB65519:TBD65519 TKX65519:TKZ65519 TUT65519:TUV65519 UEP65519:UER65519 UOL65519:UON65519 UYH65519:UYJ65519 VID65519:VIF65519 VRZ65519:VSB65519 WBV65519:WBX65519 WLR65519:WLT65519 WVN65519:WVP65519 F131055:H131055 JB131055:JD131055 SX131055:SZ131055 ACT131055:ACV131055 AMP131055:AMR131055 AWL131055:AWN131055 BGH131055:BGJ131055 BQD131055:BQF131055 BZZ131055:CAB131055 CJV131055:CJX131055 CTR131055:CTT131055 DDN131055:DDP131055 DNJ131055:DNL131055 DXF131055:DXH131055 EHB131055:EHD131055 EQX131055:EQZ131055 FAT131055:FAV131055 FKP131055:FKR131055 FUL131055:FUN131055 GEH131055:GEJ131055 GOD131055:GOF131055 GXZ131055:GYB131055 HHV131055:HHX131055 HRR131055:HRT131055 IBN131055:IBP131055 ILJ131055:ILL131055 IVF131055:IVH131055 JFB131055:JFD131055 JOX131055:JOZ131055 JYT131055:JYV131055 KIP131055:KIR131055 KSL131055:KSN131055 LCH131055:LCJ131055 LMD131055:LMF131055 LVZ131055:LWB131055 MFV131055:MFX131055 MPR131055:MPT131055 MZN131055:MZP131055 NJJ131055:NJL131055 NTF131055:NTH131055 ODB131055:ODD131055 OMX131055:OMZ131055 OWT131055:OWV131055 PGP131055:PGR131055 PQL131055:PQN131055 QAH131055:QAJ131055 QKD131055:QKF131055 QTZ131055:QUB131055 RDV131055:RDX131055 RNR131055:RNT131055 RXN131055:RXP131055 SHJ131055:SHL131055 SRF131055:SRH131055 TBB131055:TBD131055 TKX131055:TKZ131055 TUT131055:TUV131055 UEP131055:UER131055 UOL131055:UON131055 UYH131055:UYJ131055 VID131055:VIF131055 VRZ131055:VSB131055 WBV131055:WBX131055 WLR131055:WLT131055 WVN131055:WVP131055 F196591:H196591 JB196591:JD196591 SX196591:SZ196591 ACT196591:ACV196591 AMP196591:AMR196591 AWL196591:AWN196591 BGH196591:BGJ196591 BQD196591:BQF196591 BZZ196591:CAB196591 CJV196591:CJX196591 CTR196591:CTT196591 DDN196591:DDP196591 DNJ196591:DNL196591 DXF196591:DXH196591 EHB196591:EHD196591 EQX196591:EQZ196591 FAT196591:FAV196591 FKP196591:FKR196591 FUL196591:FUN196591 GEH196591:GEJ196591 GOD196591:GOF196591 GXZ196591:GYB196591 HHV196591:HHX196591 HRR196591:HRT196591 IBN196591:IBP196591 ILJ196591:ILL196591 IVF196591:IVH196591 JFB196591:JFD196591 JOX196591:JOZ196591 JYT196591:JYV196591 KIP196591:KIR196591 KSL196591:KSN196591 LCH196591:LCJ196591 LMD196591:LMF196591 LVZ196591:LWB196591 MFV196591:MFX196591 MPR196591:MPT196591 MZN196591:MZP196591 NJJ196591:NJL196591 NTF196591:NTH196591 ODB196591:ODD196591 OMX196591:OMZ196591 OWT196591:OWV196591 PGP196591:PGR196591 PQL196591:PQN196591 QAH196591:QAJ196591 QKD196591:QKF196591 QTZ196591:QUB196591 RDV196591:RDX196591 RNR196591:RNT196591 RXN196591:RXP196591 SHJ196591:SHL196591 SRF196591:SRH196591 TBB196591:TBD196591 TKX196591:TKZ196591 TUT196591:TUV196591 UEP196591:UER196591 UOL196591:UON196591 UYH196591:UYJ196591 VID196591:VIF196591 VRZ196591:VSB196591 WBV196591:WBX196591 WLR196591:WLT196591 WVN196591:WVP196591 F262127:H262127 JB262127:JD262127 SX262127:SZ262127 ACT262127:ACV262127 AMP262127:AMR262127 AWL262127:AWN262127 BGH262127:BGJ262127 BQD262127:BQF262127 BZZ262127:CAB262127 CJV262127:CJX262127 CTR262127:CTT262127 DDN262127:DDP262127 DNJ262127:DNL262127 DXF262127:DXH262127 EHB262127:EHD262127 EQX262127:EQZ262127 FAT262127:FAV262127 FKP262127:FKR262127 FUL262127:FUN262127 GEH262127:GEJ262127 GOD262127:GOF262127 GXZ262127:GYB262127 HHV262127:HHX262127 HRR262127:HRT262127 IBN262127:IBP262127 ILJ262127:ILL262127 IVF262127:IVH262127 JFB262127:JFD262127 JOX262127:JOZ262127 JYT262127:JYV262127 KIP262127:KIR262127 KSL262127:KSN262127 LCH262127:LCJ262127 LMD262127:LMF262127 LVZ262127:LWB262127 MFV262127:MFX262127 MPR262127:MPT262127 MZN262127:MZP262127 NJJ262127:NJL262127 NTF262127:NTH262127 ODB262127:ODD262127 OMX262127:OMZ262127 OWT262127:OWV262127 PGP262127:PGR262127 PQL262127:PQN262127 QAH262127:QAJ262127 QKD262127:QKF262127 QTZ262127:QUB262127 RDV262127:RDX262127 RNR262127:RNT262127 RXN262127:RXP262127 SHJ262127:SHL262127 SRF262127:SRH262127 TBB262127:TBD262127 TKX262127:TKZ262127 TUT262127:TUV262127 UEP262127:UER262127 UOL262127:UON262127 UYH262127:UYJ262127 VID262127:VIF262127 VRZ262127:VSB262127 WBV262127:WBX262127 WLR262127:WLT262127 WVN262127:WVP262127 F327663:H327663 JB327663:JD327663 SX327663:SZ327663 ACT327663:ACV327663 AMP327663:AMR327663 AWL327663:AWN327663 BGH327663:BGJ327663 BQD327663:BQF327663 BZZ327663:CAB327663 CJV327663:CJX327663 CTR327663:CTT327663 DDN327663:DDP327663 DNJ327663:DNL327663 DXF327663:DXH327663 EHB327663:EHD327663 EQX327663:EQZ327663 FAT327663:FAV327663 FKP327663:FKR327663 FUL327663:FUN327663 GEH327663:GEJ327663 GOD327663:GOF327663 GXZ327663:GYB327663 HHV327663:HHX327663 HRR327663:HRT327663 IBN327663:IBP327663 ILJ327663:ILL327663 IVF327663:IVH327663 JFB327663:JFD327663 JOX327663:JOZ327663 JYT327663:JYV327663 KIP327663:KIR327663 KSL327663:KSN327663 LCH327663:LCJ327663 LMD327663:LMF327663 LVZ327663:LWB327663 MFV327663:MFX327663 MPR327663:MPT327663 MZN327663:MZP327663 NJJ327663:NJL327663 NTF327663:NTH327663 ODB327663:ODD327663 OMX327663:OMZ327663 OWT327663:OWV327663 PGP327663:PGR327663 PQL327663:PQN327663 QAH327663:QAJ327663 QKD327663:QKF327663 QTZ327663:QUB327663 RDV327663:RDX327663 RNR327663:RNT327663 RXN327663:RXP327663 SHJ327663:SHL327663 SRF327663:SRH327663 TBB327663:TBD327663 TKX327663:TKZ327663 TUT327663:TUV327663 UEP327663:UER327663 UOL327663:UON327663 UYH327663:UYJ327663 VID327663:VIF327663 VRZ327663:VSB327663 WBV327663:WBX327663 WLR327663:WLT327663 WVN327663:WVP327663 F393199:H393199 JB393199:JD393199 SX393199:SZ393199 ACT393199:ACV393199 AMP393199:AMR393199 AWL393199:AWN393199 BGH393199:BGJ393199 BQD393199:BQF393199 BZZ393199:CAB393199 CJV393199:CJX393199 CTR393199:CTT393199 DDN393199:DDP393199 DNJ393199:DNL393199 DXF393199:DXH393199 EHB393199:EHD393199 EQX393199:EQZ393199 FAT393199:FAV393199 FKP393199:FKR393199 FUL393199:FUN393199 GEH393199:GEJ393199 GOD393199:GOF393199 GXZ393199:GYB393199 HHV393199:HHX393199 HRR393199:HRT393199 IBN393199:IBP393199 ILJ393199:ILL393199 IVF393199:IVH393199 JFB393199:JFD393199 JOX393199:JOZ393199 JYT393199:JYV393199 KIP393199:KIR393199 KSL393199:KSN393199 LCH393199:LCJ393199 LMD393199:LMF393199 LVZ393199:LWB393199 MFV393199:MFX393199 MPR393199:MPT393199 MZN393199:MZP393199 NJJ393199:NJL393199 NTF393199:NTH393199 ODB393199:ODD393199 OMX393199:OMZ393199 OWT393199:OWV393199 PGP393199:PGR393199 PQL393199:PQN393199 QAH393199:QAJ393199 QKD393199:QKF393199 QTZ393199:QUB393199 RDV393199:RDX393199 RNR393199:RNT393199 RXN393199:RXP393199 SHJ393199:SHL393199 SRF393199:SRH393199 TBB393199:TBD393199 TKX393199:TKZ393199 TUT393199:TUV393199 UEP393199:UER393199 UOL393199:UON393199 UYH393199:UYJ393199 VID393199:VIF393199 VRZ393199:VSB393199 WBV393199:WBX393199 WLR393199:WLT393199 WVN393199:WVP393199 F458735:H458735 JB458735:JD458735 SX458735:SZ458735 ACT458735:ACV458735 AMP458735:AMR458735 AWL458735:AWN458735 BGH458735:BGJ458735 BQD458735:BQF458735 BZZ458735:CAB458735 CJV458735:CJX458735 CTR458735:CTT458735 DDN458735:DDP458735 DNJ458735:DNL458735 DXF458735:DXH458735 EHB458735:EHD458735 EQX458735:EQZ458735 FAT458735:FAV458735 FKP458735:FKR458735 FUL458735:FUN458735 GEH458735:GEJ458735 GOD458735:GOF458735 GXZ458735:GYB458735 HHV458735:HHX458735 HRR458735:HRT458735 IBN458735:IBP458735 ILJ458735:ILL458735 IVF458735:IVH458735 JFB458735:JFD458735 JOX458735:JOZ458735 JYT458735:JYV458735 KIP458735:KIR458735 KSL458735:KSN458735 LCH458735:LCJ458735 LMD458735:LMF458735 LVZ458735:LWB458735 MFV458735:MFX458735 MPR458735:MPT458735 MZN458735:MZP458735 NJJ458735:NJL458735 NTF458735:NTH458735 ODB458735:ODD458735 OMX458735:OMZ458735 OWT458735:OWV458735 PGP458735:PGR458735 PQL458735:PQN458735 QAH458735:QAJ458735 QKD458735:QKF458735 QTZ458735:QUB458735 RDV458735:RDX458735 RNR458735:RNT458735 RXN458735:RXP458735 SHJ458735:SHL458735 SRF458735:SRH458735 TBB458735:TBD458735 TKX458735:TKZ458735 TUT458735:TUV458735 UEP458735:UER458735 UOL458735:UON458735 UYH458735:UYJ458735 VID458735:VIF458735 VRZ458735:VSB458735 WBV458735:WBX458735 WLR458735:WLT458735 WVN458735:WVP458735 F524271:H524271 JB524271:JD524271 SX524271:SZ524271 ACT524271:ACV524271 AMP524271:AMR524271 AWL524271:AWN524271 BGH524271:BGJ524271 BQD524271:BQF524271 BZZ524271:CAB524271 CJV524271:CJX524271 CTR524271:CTT524271 DDN524271:DDP524271 DNJ524271:DNL524271 DXF524271:DXH524271 EHB524271:EHD524271 EQX524271:EQZ524271 FAT524271:FAV524271 FKP524271:FKR524271 FUL524271:FUN524271 GEH524271:GEJ524271 GOD524271:GOF524271 GXZ524271:GYB524271 HHV524271:HHX524271 HRR524271:HRT524271 IBN524271:IBP524271 ILJ524271:ILL524271 IVF524271:IVH524271 JFB524271:JFD524271 JOX524271:JOZ524271 JYT524271:JYV524271 KIP524271:KIR524271 KSL524271:KSN524271 LCH524271:LCJ524271 LMD524271:LMF524271 LVZ524271:LWB524271 MFV524271:MFX524271 MPR524271:MPT524271 MZN524271:MZP524271 NJJ524271:NJL524271 NTF524271:NTH524271 ODB524271:ODD524271 OMX524271:OMZ524271 OWT524271:OWV524271 PGP524271:PGR524271 PQL524271:PQN524271 QAH524271:QAJ524271 QKD524271:QKF524271 QTZ524271:QUB524271 RDV524271:RDX524271 RNR524271:RNT524271 RXN524271:RXP524271 SHJ524271:SHL524271 SRF524271:SRH524271 TBB524271:TBD524271 TKX524271:TKZ524271 TUT524271:TUV524271 UEP524271:UER524271 UOL524271:UON524271 UYH524271:UYJ524271 VID524271:VIF524271 VRZ524271:VSB524271 WBV524271:WBX524271 WLR524271:WLT524271 WVN524271:WVP524271 F589807:H589807 JB589807:JD589807 SX589807:SZ589807 ACT589807:ACV589807 AMP589807:AMR589807 AWL589807:AWN589807 BGH589807:BGJ589807 BQD589807:BQF589807 BZZ589807:CAB589807 CJV589807:CJX589807 CTR589807:CTT589807 DDN589807:DDP589807 DNJ589807:DNL589807 DXF589807:DXH589807 EHB589807:EHD589807 EQX589807:EQZ589807 FAT589807:FAV589807 FKP589807:FKR589807 FUL589807:FUN589807 GEH589807:GEJ589807 GOD589807:GOF589807 GXZ589807:GYB589807 HHV589807:HHX589807 HRR589807:HRT589807 IBN589807:IBP589807 ILJ589807:ILL589807 IVF589807:IVH589807 JFB589807:JFD589807 JOX589807:JOZ589807 JYT589807:JYV589807 KIP589807:KIR589807 KSL589807:KSN589807 LCH589807:LCJ589807 LMD589807:LMF589807 LVZ589807:LWB589807 MFV589807:MFX589807 MPR589807:MPT589807 MZN589807:MZP589807 NJJ589807:NJL589807 NTF589807:NTH589807 ODB589807:ODD589807 OMX589807:OMZ589807 OWT589807:OWV589807 PGP589807:PGR589807 PQL589807:PQN589807 QAH589807:QAJ589807 QKD589807:QKF589807 QTZ589807:QUB589807 RDV589807:RDX589807 RNR589807:RNT589807 RXN589807:RXP589807 SHJ589807:SHL589807 SRF589807:SRH589807 TBB589807:TBD589807 TKX589807:TKZ589807 TUT589807:TUV589807 UEP589807:UER589807 UOL589807:UON589807 UYH589807:UYJ589807 VID589807:VIF589807 VRZ589807:VSB589807 WBV589807:WBX589807 WLR589807:WLT589807 WVN589807:WVP589807 F655343:H655343 JB655343:JD655343 SX655343:SZ655343 ACT655343:ACV655343 AMP655343:AMR655343 AWL655343:AWN655343 BGH655343:BGJ655343 BQD655343:BQF655343 BZZ655343:CAB655343 CJV655343:CJX655343 CTR655343:CTT655343 DDN655343:DDP655343 DNJ655343:DNL655343 DXF655343:DXH655343 EHB655343:EHD655343 EQX655343:EQZ655343 FAT655343:FAV655343 FKP655343:FKR655343 FUL655343:FUN655343 GEH655343:GEJ655343 GOD655343:GOF655343 GXZ655343:GYB655343 HHV655343:HHX655343 HRR655343:HRT655343 IBN655343:IBP655343 ILJ655343:ILL655343 IVF655343:IVH655343 JFB655343:JFD655343 JOX655343:JOZ655343 JYT655343:JYV655343 KIP655343:KIR655343 KSL655343:KSN655343 LCH655343:LCJ655343 LMD655343:LMF655343 LVZ655343:LWB655343 MFV655343:MFX655343 MPR655343:MPT655343 MZN655343:MZP655343 NJJ655343:NJL655343 NTF655343:NTH655343 ODB655343:ODD655343 OMX655343:OMZ655343 OWT655343:OWV655343 PGP655343:PGR655343 PQL655343:PQN655343 QAH655343:QAJ655343 QKD655343:QKF655343 QTZ655343:QUB655343 RDV655343:RDX655343 RNR655343:RNT655343 RXN655343:RXP655343 SHJ655343:SHL655343 SRF655343:SRH655343 TBB655343:TBD655343 TKX655343:TKZ655343 TUT655343:TUV655343 UEP655343:UER655343 UOL655343:UON655343 UYH655343:UYJ655343 VID655343:VIF655343 VRZ655343:VSB655343 WBV655343:WBX655343 WLR655343:WLT655343 WVN655343:WVP655343 F720879:H720879 JB720879:JD720879 SX720879:SZ720879 ACT720879:ACV720879 AMP720879:AMR720879 AWL720879:AWN720879 BGH720879:BGJ720879 BQD720879:BQF720879 BZZ720879:CAB720879 CJV720879:CJX720879 CTR720879:CTT720879 DDN720879:DDP720879 DNJ720879:DNL720879 DXF720879:DXH720879 EHB720879:EHD720879 EQX720879:EQZ720879 FAT720879:FAV720879 FKP720879:FKR720879 FUL720879:FUN720879 GEH720879:GEJ720879 GOD720879:GOF720879 GXZ720879:GYB720879 HHV720879:HHX720879 HRR720879:HRT720879 IBN720879:IBP720879 ILJ720879:ILL720879 IVF720879:IVH720879 JFB720879:JFD720879 JOX720879:JOZ720879 JYT720879:JYV720879 KIP720879:KIR720879 KSL720879:KSN720879 LCH720879:LCJ720879 LMD720879:LMF720879 LVZ720879:LWB720879 MFV720879:MFX720879 MPR720879:MPT720879 MZN720879:MZP720879 NJJ720879:NJL720879 NTF720879:NTH720879 ODB720879:ODD720879 OMX720879:OMZ720879 OWT720879:OWV720879 PGP720879:PGR720879 PQL720879:PQN720879 QAH720879:QAJ720879 QKD720879:QKF720879 QTZ720879:QUB720879 RDV720879:RDX720879 RNR720879:RNT720879 RXN720879:RXP720879 SHJ720879:SHL720879 SRF720879:SRH720879 TBB720879:TBD720879 TKX720879:TKZ720879 TUT720879:TUV720879 UEP720879:UER720879 UOL720879:UON720879 UYH720879:UYJ720879 VID720879:VIF720879 VRZ720879:VSB720879 WBV720879:WBX720879 WLR720879:WLT720879 WVN720879:WVP720879 F786415:H786415 JB786415:JD786415 SX786415:SZ786415 ACT786415:ACV786415 AMP786415:AMR786415 AWL786415:AWN786415 BGH786415:BGJ786415 BQD786415:BQF786415 BZZ786415:CAB786415 CJV786415:CJX786415 CTR786415:CTT786415 DDN786415:DDP786415 DNJ786415:DNL786415 DXF786415:DXH786415 EHB786415:EHD786415 EQX786415:EQZ786415 FAT786415:FAV786415 FKP786415:FKR786415 FUL786415:FUN786415 GEH786415:GEJ786415 GOD786415:GOF786415 GXZ786415:GYB786415 HHV786415:HHX786415 HRR786415:HRT786415 IBN786415:IBP786415 ILJ786415:ILL786415 IVF786415:IVH786415 JFB786415:JFD786415 JOX786415:JOZ786415 JYT786415:JYV786415 KIP786415:KIR786415 KSL786415:KSN786415 LCH786415:LCJ786415 LMD786415:LMF786415 LVZ786415:LWB786415 MFV786415:MFX786415 MPR786415:MPT786415 MZN786415:MZP786415 NJJ786415:NJL786415 NTF786415:NTH786415 ODB786415:ODD786415 OMX786415:OMZ786415 OWT786415:OWV786415 PGP786415:PGR786415 PQL786415:PQN786415 QAH786415:QAJ786415 QKD786415:QKF786415 QTZ786415:QUB786415 RDV786415:RDX786415 RNR786415:RNT786415 RXN786415:RXP786415 SHJ786415:SHL786415 SRF786415:SRH786415 TBB786415:TBD786415 TKX786415:TKZ786415 TUT786415:TUV786415 UEP786415:UER786415 UOL786415:UON786415 UYH786415:UYJ786415 VID786415:VIF786415 VRZ786415:VSB786415 WBV786415:WBX786415 WLR786415:WLT786415 WVN786415:WVP786415 F851951:H851951 JB851951:JD851951 SX851951:SZ851951 ACT851951:ACV851951 AMP851951:AMR851951 AWL851951:AWN851951 BGH851951:BGJ851951 BQD851951:BQF851951 BZZ851951:CAB851951 CJV851951:CJX851951 CTR851951:CTT851951 DDN851951:DDP851951 DNJ851951:DNL851951 DXF851951:DXH851951 EHB851951:EHD851951 EQX851951:EQZ851951 FAT851951:FAV851951 FKP851951:FKR851951 FUL851951:FUN851951 GEH851951:GEJ851951 GOD851951:GOF851951 GXZ851951:GYB851951 HHV851951:HHX851951 HRR851951:HRT851951 IBN851951:IBP851951 ILJ851951:ILL851951 IVF851951:IVH851951 JFB851951:JFD851951 JOX851951:JOZ851951 JYT851951:JYV851951 KIP851951:KIR851951 KSL851951:KSN851951 LCH851951:LCJ851951 LMD851951:LMF851951 LVZ851951:LWB851951 MFV851951:MFX851951 MPR851951:MPT851951 MZN851951:MZP851951 NJJ851951:NJL851951 NTF851951:NTH851951 ODB851951:ODD851951 OMX851951:OMZ851951 OWT851951:OWV851951 PGP851951:PGR851951 PQL851951:PQN851951 QAH851951:QAJ851951 QKD851951:QKF851951 QTZ851951:QUB851951 RDV851951:RDX851951 RNR851951:RNT851951 RXN851951:RXP851951 SHJ851951:SHL851951 SRF851951:SRH851951 TBB851951:TBD851951 TKX851951:TKZ851951 TUT851951:TUV851951 UEP851951:UER851951 UOL851951:UON851951 UYH851951:UYJ851951 VID851951:VIF851951 VRZ851951:VSB851951 WBV851951:WBX851951 WLR851951:WLT851951 WVN851951:WVP851951 F917487:H917487 JB917487:JD917487 SX917487:SZ917487 ACT917487:ACV917487 AMP917487:AMR917487 AWL917487:AWN917487 BGH917487:BGJ917487 BQD917487:BQF917487 BZZ917487:CAB917487 CJV917487:CJX917487 CTR917487:CTT917487 DDN917487:DDP917487 DNJ917487:DNL917487 DXF917487:DXH917487 EHB917487:EHD917487 EQX917487:EQZ917487 FAT917487:FAV917487 FKP917487:FKR917487 FUL917487:FUN917487 GEH917487:GEJ917487 GOD917487:GOF917487 GXZ917487:GYB917487 HHV917487:HHX917487 HRR917487:HRT917487 IBN917487:IBP917487 ILJ917487:ILL917487 IVF917487:IVH917487 JFB917487:JFD917487 JOX917487:JOZ917487 JYT917487:JYV917487 KIP917487:KIR917487 KSL917487:KSN917487 LCH917487:LCJ917487 LMD917487:LMF917487 LVZ917487:LWB917487 MFV917487:MFX917487 MPR917487:MPT917487 MZN917487:MZP917487 NJJ917487:NJL917487 NTF917487:NTH917487 ODB917487:ODD917487 OMX917487:OMZ917487 OWT917487:OWV917487 PGP917487:PGR917487 PQL917487:PQN917487 QAH917487:QAJ917487 QKD917487:QKF917487 QTZ917487:QUB917487 RDV917487:RDX917487 RNR917487:RNT917487 RXN917487:RXP917487 SHJ917487:SHL917487 SRF917487:SRH917487 TBB917487:TBD917487 TKX917487:TKZ917487 TUT917487:TUV917487 UEP917487:UER917487 UOL917487:UON917487 UYH917487:UYJ917487 VID917487:VIF917487 VRZ917487:VSB917487 WBV917487:WBX917487 WLR917487:WLT917487 WVN917487:WVP917487 F983023:H983023 JB983023:JD983023 SX983023:SZ983023 ACT983023:ACV983023 AMP983023:AMR983023 AWL983023:AWN983023 BGH983023:BGJ983023 BQD983023:BQF983023 BZZ983023:CAB983023 CJV983023:CJX983023 CTR983023:CTT983023 DDN983023:DDP983023 DNJ983023:DNL983023 DXF983023:DXH983023 EHB983023:EHD983023 EQX983023:EQZ983023 FAT983023:FAV983023 FKP983023:FKR983023 FUL983023:FUN983023 GEH983023:GEJ983023 GOD983023:GOF983023 GXZ983023:GYB983023 HHV983023:HHX983023 HRR983023:HRT983023 IBN983023:IBP983023 ILJ983023:ILL983023 IVF983023:IVH983023 JFB983023:JFD983023 JOX983023:JOZ983023 JYT983023:JYV983023 KIP983023:KIR983023 KSL983023:KSN983023 LCH983023:LCJ983023 LMD983023:LMF983023 LVZ983023:LWB983023 MFV983023:MFX983023 MPR983023:MPT983023 MZN983023:MZP983023 NJJ983023:NJL983023 NTF983023:NTH983023 ODB983023:ODD983023 OMX983023:OMZ983023 OWT983023:OWV983023 PGP983023:PGR983023 PQL983023:PQN983023 QAH983023:QAJ983023 QKD983023:QKF983023 QTZ983023:QUB983023 RDV983023:RDX983023 RNR983023:RNT983023 RXN983023:RXP983023 SHJ983023:SHL983023 SRF983023:SRH983023 TBB983023:TBD983023 TKX983023:TKZ983023 TUT983023:TUV983023 UEP983023:UER983023 UOL983023:UON983023 UYH983023:UYJ983023 VID983023:VIF983023 VRZ983023:VSB983023 WBV983023:WBX983023 WLR983023:WLT983023 WVN983023:WVP983023 F65728:H65728 JB65728:JD65728 SX65728:SZ65728 ACT65728:ACV65728 AMP65728:AMR65728 AWL65728:AWN65728 BGH65728:BGJ65728 BQD65728:BQF65728 BZZ65728:CAB65728 CJV65728:CJX65728 CTR65728:CTT65728 DDN65728:DDP65728 DNJ65728:DNL65728 DXF65728:DXH65728 EHB65728:EHD65728 EQX65728:EQZ65728 FAT65728:FAV65728 FKP65728:FKR65728 FUL65728:FUN65728 GEH65728:GEJ65728 GOD65728:GOF65728 GXZ65728:GYB65728 HHV65728:HHX65728 HRR65728:HRT65728 IBN65728:IBP65728 ILJ65728:ILL65728 IVF65728:IVH65728 JFB65728:JFD65728 JOX65728:JOZ65728 JYT65728:JYV65728 KIP65728:KIR65728 KSL65728:KSN65728 LCH65728:LCJ65728 LMD65728:LMF65728 LVZ65728:LWB65728 MFV65728:MFX65728 MPR65728:MPT65728 MZN65728:MZP65728 NJJ65728:NJL65728 NTF65728:NTH65728 ODB65728:ODD65728 OMX65728:OMZ65728 OWT65728:OWV65728 PGP65728:PGR65728 PQL65728:PQN65728 QAH65728:QAJ65728 QKD65728:QKF65728 QTZ65728:QUB65728 RDV65728:RDX65728 RNR65728:RNT65728 RXN65728:RXP65728 SHJ65728:SHL65728 SRF65728:SRH65728 TBB65728:TBD65728 TKX65728:TKZ65728 TUT65728:TUV65728 UEP65728:UER65728 UOL65728:UON65728 UYH65728:UYJ65728 VID65728:VIF65728 VRZ65728:VSB65728 WBV65728:WBX65728 WLR65728:WLT65728 WVN65728:WVP65728 F131264:H131264 JB131264:JD131264 SX131264:SZ131264 ACT131264:ACV131264 AMP131264:AMR131264 AWL131264:AWN131264 BGH131264:BGJ131264 BQD131264:BQF131264 BZZ131264:CAB131264 CJV131264:CJX131264 CTR131264:CTT131264 DDN131264:DDP131264 DNJ131264:DNL131264 DXF131264:DXH131264 EHB131264:EHD131264 EQX131264:EQZ131264 FAT131264:FAV131264 FKP131264:FKR131264 FUL131264:FUN131264 GEH131264:GEJ131264 GOD131264:GOF131264 GXZ131264:GYB131264 HHV131264:HHX131264 HRR131264:HRT131264 IBN131264:IBP131264 ILJ131264:ILL131264 IVF131264:IVH131264 JFB131264:JFD131264 JOX131264:JOZ131264 JYT131264:JYV131264 KIP131264:KIR131264 KSL131264:KSN131264 LCH131264:LCJ131264 LMD131264:LMF131264 LVZ131264:LWB131264 MFV131264:MFX131264 MPR131264:MPT131264 MZN131264:MZP131264 NJJ131264:NJL131264 NTF131264:NTH131264 ODB131264:ODD131264 OMX131264:OMZ131264 OWT131264:OWV131264 PGP131264:PGR131264 PQL131264:PQN131264 QAH131264:QAJ131264 QKD131264:QKF131264 QTZ131264:QUB131264 RDV131264:RDX131264 RNR131264:RNT131264 RXN131264:RXP131264 SHJ131264:SHL131264 SRF131264:SRH131264 TBB131264:TBD131264 TKX131264:TKZ131264 TUT131264:TUV131264 UEP131264:UER131264 UOL131264:UON131264 UYH131264:UYJ131264 VID131264:VIF131264 VRZ131264:VSB131264 WBV131264:WBX131264 WLR131264:WLT131264 WVN131264:WVP131264 F196800:H196800 JB196800:JD196800 SX196800:SZ196800 ACT196800:ACV196800 AMP196800:AMR196800 AWL196800:AWN196800 BGH196800:BGJ196800 BQD196800:BQF196800 BZZ196800:CAB196800 CJV196800:CJX196800 CTR196800:CTT196800 DDN196800:DDP196800 DNJ196800:DNL196800 DXF196800:DXH196800 EHB196800:EHD196800 EQX196800:EQZ196800 FAT196800:FAV196800 FKP196800:FKR196800 FUL196800:FUN196800 GEH196800:GEJ196800 GOD196800:GOF196800 GXZ196800:GYB196800 HHV196800:HHX196800 HRR196800:HRT196800 IBN196800:IBP196800 ILJ196800:ILL196800 IVF196800:IVH196800 JFB196800:JFD196800 JOX196800:JOZ196800 JYT196800:JYV196800 KIP196800:KIR196800 KSL196800:KSN196800 LCH196800:LCJ196800 LMD196800:LMF196800 LVZ196800:LWB196800 MFV196800:MFX196800 MPR196800:MPT196800 MZN196800:MZP196800 NJJ196800:NJL196800 NTF196800:NTH196800 ODB196800:ODD196800 OMX196800:OMZ196800 OWT196800:OWV196800 PGP196800:PGR196800 PQL196800:PQN196800 QAH196800:QAJ196800 QKD196800:QKF196800 QTZ196800:QUB196800 RDV196800:RDX196800 RNR196800:RNT196800 RXN196800:RXP196800 SHJ196800:SHL196800 SRF196800:SRH196800 TBB196800:TBD196800 TKX196800:TKZ196800 TUT196800:TUV196800 UEP196800:UER196800 UOL196800:UON196800 UYH196800:UYJ196800 VID196800:VIF196800 VRZ196800:VSB196800 WBV196800:WBX196800 WLR196800:WLT196800 WVN196800:WVP196800 F262336:H262336 JB262336:JD262336 SX262336:SZ262336 ACT262336:ACV262336 AMP262336:AMR262336 AWL262336:AWN262336 BGH262336:BGJ262336 BQD262336:BQF262336 BZZ262336:CAB262336 CJV262336:CJX262336 CTR262336:CTT262336 DDN262336:DDP262336 DNJ262336:DNL262336 DXF262336:DXH262336 EHB262336:EHD262336 EQX262336:EQZ262336 FAT262336:FAV262336 FKP262336:FKR262336 FUL262336:FUN262336 GEH262336:GEJ262336 GOD262336:GOF262336 GXZ262336:GYB262336 HHV262336:HHX262336 HRR262336:HRT262336 IBN262336:IBP262336 ILJ262336:ILL262336 IVF262336:IVH262336 JFB262336:JFD262336 JOX262336:JOZ262336 JYT262336:JYV262336 KIP262336:KIR262336 KSL262336:KSN262336 LCH262336:LCJ262336 LMD262336:LMF262336 LVZ262336:LWB262336 MFV262336:MFX262336 MPR262336:MPT262336 MZN262336:MZP262336 NJJ262336:NJL262336 NTF262336:NTH262336 ODB262336:ODD262336 OMX262336:OMZ262336 OWT262336:OWV262336 PGP262336:PGR262336 PQL262336:PQN262336 QAH262336:QAJ262336 QKD262336:QKF262336 QTZ262336:QUB262336 RDV262336:RDX262336 RNR262336:RNT262336 RXN262336:RXP262336 SHJ262336:SHL262336 SRF262336:SRH262336 TBB262336:TBD262336 TKX262336:TKZ262336 TUT262336:TUV262336 UEP262336:UER262336 UOL262336:UON262336 UYH262336:UYJ262336 VID262336:VIF262336 VRZ262336:VSB262336 WBV262336:WBX262336 WLR262336:WLT262336 WVN262336:WVP262336 F327872:H327872 JB327872:JD327872 SX327872:SZ327872 ACT327872:ACV327872 AMP327872:AMR327872 AWL327872:AWN327872 BGH327872:BGJ327872 BQD327872:BQF327872 BZZ327872:CAB327872 CJV327872:CJX327872 CTR327872:CTT327872 DDN327872:DDP327872 DNJ327872:DNL327872 DXF327872:DXH327872 EHB327872:EHD327872 EQX327872:EQZ327872 FAT327872:FAV327872 FKP327872:FKR327872 FUL327872:FUN327872 GEH327872:GEJ327872 GOD327872:GOF327872 GXZ327872:GYB327872 HHV327872:HHX327872 HRR327872:HRT327872 IBN327872:IBP327872 ILJ327872:ILL327872 IVF327872:IVH327872 JFB327872:JFD327872 JOX327872:JOZ327872 JYT327872:JYV327872 KIP327872:KIR327872 KSL327872:KSN327872 LCH327872:LCJ327872 LMD327872:LMF327872 LVZ327872:LWB327872 MFV327872:MFX327872 MPR327872:MPT327872 MZN327872:MZP327872 NJJ327872:NJL327872 NTF327872:NTH327872 ODB327872:ODD327872 OMX327872:OMZ327872 OWT327872:OWV327872 PGP327872:PGR327872 PQL327872:PQN327872 QAH327872:QAJ327872 QKD327872:QKF327872 QTZ327872:QUB327872 RDV327872:RDX327872 RNR327872:RNT327872 RXN327872:RXP327872 SHJ327872:SHL327872 SRF327872:SRH327872 TBB327872:TBD327872 TKX327872:TKZ327872 TUT327872:TUV327872 UEP327872:UER327872 UOL327872:UON327872 UYH327872:UYJ327872 VID327872:VIF327872 VRZ327872:VSB327872 WBV327872:WBX327872 WLR327872:WLT327872 WVN327872:WVP327872 F393408:H393408 JB393408:JD393408 SX393408:SZ393408 ACT393408:ACV393408 AMP393408:AMR393408 AWL393408:AWN393408 BGH393408:BGJ393408 BQD393408:BQF393408 BZZ393408:CAB393408 CJV393408:CJX393408 CTR393408:CTT393408 DDN393408:DDP393408 DNJ393408:DNL393408 DXF393408:DXH393408 EHB393408:EHD393408 EQX393408:EQZ393408 FAT393408:FAV393408 FKP393408:FKR393408 FUL393408:FUN393408 GEH393408:GEJ393408 GOD393408:GOF393408 GXZ393408:GYB393408 HHV393408:HHX393408 HRR393408:HRT393408 IBN393408:IBP393408 ILJ393408:ILL393408 IVF393408:IVH393408 JFB393408:JFD393408 JOX393408:JOZ393408 JYT393408:JYV393408 KIP393408:KIR393408 KSL393408:KSN393408 LCH393408:LCJ393408 LMD393408:LMF393408 LVZ393408:LWB393408 MFV393408:MFX393408 MPR393408:MPT393408 MZN393408:MZP393408 NJJ393408:NJL393408 NTF393408:NTH393408 ODB393408:ODD393408 OMX393408:OMZ393408 OWT393408:OWV393408 PGP393408:PGR393408 PQL393408:PQN393408 QAH393408:QAJ393408 QKD393408:QKF393408 QTZ393408:QUB393408 RDV393408:RDX393408 RNR393408:RNT393408 RXN393408:RXP393408 SHJ393408:SHL393408 SRF393408:SRH393408 TBB393408:TBD393408 TKX393408:TKZ393408 TUT393408:TUV393408 UEP393408:UER393408 UOL393408:UON393408 UYH393408:UYJ393408 VID393408:VIF393408 VRZ393408:VSB393408 WBV393408:WBX393408 WLR393408:WLT393408 WVN393408:WVP393408 F458944:H458944 JB458944:JD458944 SX458944:SZ458944 ACT458944:ACV458944 AMP458944:AMR458944 AWL458944:AWN458944 BGH458944:BGJ458944 BQD458944:BQF458944 BZZ458944:CAB458944 CJV458944:CJX458944 CTR458944:CTT458944 DDN458944:DDP458944 DNJ458944:DNL458944 DXF458944:DXH458944 EHB458944:EHD458944 EQX458944:EQZ458944 FAT458944:FAV458944 FKP458944:FKR458944 FUL458944:FUN458944 GEH458944:GEJ458944 GOD458944:GOF458944 GXZ458944:GYB458944 HHV458944:HHX458944 HRR458944:HRT458944 IBN458944:IBP458944 ILJ458944:ILL458944 IVF458944:IVH458944 JFB458944:JFD458944 JOX458944:JOZ458944 JYT458944:JYV458944 KIP458944:KIR458944 KSL458944:KSN458944 LCH458944:LCJ458944 LMD458944:LMF458944 LVZ458944:LWB458944 MFV458944:MFX458944 MPR458944:MPT458944 MZN458944:MZP458944 NJJ458944:NJL458944 NTF458944:NTH458944 ODB458944:ODD458944 OMX458944:OMZ458944 OWT458944:OWV458944 PGP458944:PGR458944 PQL458944:PQN458944 QAH458944:QAJ458944 QKD458944:QKF458944 QTZ458944:QUB458944 RDV458944:RDX458944 RNR458944:RNT458944 RXN458944:RXP458944 SHJ458944:SHL458944 SRF458944:SRH458944 TBB458944:TBD458944 TKX458944:TKZ458944 TUT458944:TUV458944 UEP458944:UER458944 UOL458944:UON458944 UYH458944:UYJ458944 VID458944:VIF458944 VRZ458944:VSB458944 WBV458944:WBX458944 WLR458944:WLT458944 WVN458944:WVP458944 F524480:H524480 JB524480:JD524480 SX524480:SZ524480 ACT524480:ACV524480 AMP524480:AMR524480 AWL524480:AWN524480 BGH524480:BGJ524480 BQD524480:BQF524480 BZZ524480:CAB524480 CJV524480:CJX524480 CTR524480:CTT524480 DDN524480:DDP524480 DNJ524480:DNL524480 DXF524480:DXH524480 EHB524480:EHD524480 EQX524480:EQZ524480 FAT524480:FAV524480 FKP524480:FKR524480 FUL524480:FUN524480 GEH524480:GEJ524480 GOD524480:GOF524480 GXZ524480:GYB524480 HHV524480:HHX524480 HRR524480:HRT524480 IBN524480:IBP524480 ILJ524480:ILL524480 IVF524480:IVH524480 JFB524480:JFD524480 JOX524480:JOZ524480 JYT524480:JYV524480 KIP524480:KIR524480 KSL524480:KSN524480 LCH524480:LCJ524480 LMD524480:LMF524480 LVZ524480:LWB524480 MFV524480:MFX524480 MPR524480:MPT524480 MZN524480:MZP524480 NJJ524480:NJL524480 NTF524480:NTH524480 ODB524480:ODD524480 OMX524480:OMZ524480 OWT524480:OWV524480 PGP524480:PGR524480 PQL524480:PQN524480 QAH524480:QAJ524480 QKD524480:QKF524480 QTZ524480:QUB524480 RDV524480:RDX524480 RNR524480:RNT524480 RXN524480:RXP524480 SHJ524480:SHL524480 SRF524480:SRH524480 TBB524480:TBD524480 TKX524480:TKZ524480 TUT524480:TUV524480 UEP524480:UER524480 UOL524480:UON524480 UYH524480:UYJ524480 VID524480:VIF524480 VRZ524480:VSB524480 WBV524480:WBX524480 WLR524480:WLT524480 WVN524480:WVP524480 F590016:H590016 JB590016:JD590016 SX590016:SZ590016 ACT590016:ACV590016 AMP590016:AMR590016 AWL590016:AWN590016 BGH590016:BGJ590016 BQD590016:BQF590016 BZZ590016:CAB590016 CJV590016:CJX590016 CTR590016:CTT590016 DDN590016:DDP590016 DNJ590016:DNL590016 DXF590016:DXH590016 EHB590016:EHD590016 EQX590016:EQZ590016 FAT590016:FAV590016 FKP590016:FKR590016 FUL590016:FUN590016 GEH590016:GEJ590016 GOD590016:GOF590016 GXZ590016:GYB590016 HHV590016:HHX590016 HRR590016:HRT590016 IBN590016:IBP590016 ILJ590016:ILL590016 IVF590016:IVH590016 JFB590016:JFD590016 JOX590016:JOZ590016 JYT590016:JYV590016 KIP590016:KIR590016 KSL590016:KSN590016 LCH590016:LCJ590016 LMD590016:LMF590016 LVZ590016:LWB590016 MFV590016:MFX590016 MPR590016:MPT590016 MZN590016:MZP590016 NJJ590016:NJL590016 NTF590016:NTH590016 ODB590016:ODD590016 OMX590016:OMZ590016 OWT590016:OWV590016 PGP590016:PGR590016 PQL590016:PQN590016 QAH590016:QAJ590016 QKD590016:QKF590016 QTZ590016:QUB590016 RDV590016:RDX590016 RNR590016:RNT590016 RXN590016:RXP590016 SHJ590016:SHL590016 SRF590016:SRH590016 TBB590016:TBD590016 TKX590016:TKZ590016 TUT590016:TUV590016 UEP590016:UER590016 UOL590016:UON590016 UYH590016:UYJ590016 VID590016:VIF590016 VRZ590016:VSB590016 WBV590016:WBX590016 WLR590016:WLT590016 WVN590016:WVP590016 F655552:H655552 JB655552:JD655552 SX655552:SZ655552 ACT655552:ACV655552 AMP655552:AMR655552 AWL655552:AWN655552 BGH655552:BGJ655552 BQD655552:BQF655552 BZZ655552:CAB655552 CJV655552:CJX655552 CTR655552:CTT655552 DDN655552:DDP655552 DNJ655552:DNL655552 DXF655552:DXH655552 EHB655552:EHD655552 EQX655552:EQZ655552 FAT655552:FAV655552 FKP655552:FKR655552 FUL655552:FUN655552 GEH655552:GEJ655552 GOD655552:GOF655552 GXZ655552:GYB655552 HHV655552:HHX655552 HRR655552:HRT655552 IBN655552:IBP655552 ILJ655552:ILL655552 IVF655552:IVH655552 JFB655552:JFD655552 JOX655552:JOZ655552 JYT655552:JYV655552 KIP655552:KIR655552 KSL655552:KSN655552 LCH655552:LCJ655552 LMD655552:LMF655552 LVZ655552:LWB655552 MFV655552:MFX655552 MPR655552:MPT655552 MZN655552:MZP655552 NJJ655552:NJL655552 NTF655552:NTH655552 ODB655552:ODD655552 OMX655552:OMZ655552 OWT655552:OWV655552 PGP655552:PGR655552 PQL655552:PQN655552 QAH655552:QAJ655552 QKD655552:QKF655552 QTZ655552:QUB655552 RDV655552:RDX655552 RNR655552:RNT655552 RXN655552:RXP655552 SHJ655552:SHL655552 SRF655552:SRH655552 TBB655552:TBD655552 TKX655552:TKZ655552 TUT655552:TUV655552 UEP655552:UER655552 UOL655552:UON655552 UYH655552:UYJ655552 VID655552:VIF655552 VRZ655552:VSB655552 WBV655552:WBX655552 WLR655552:WLT655552 WVN655552:WVP655552 F721088:H721088 JB721088:JD721088 SX721088:SZ721088 ACT721088:ACV721088 AMP721088:AMR721088 AWL721088:AWN721088 BGH721088:BGJ721088 BQD721088:BQF721088 BZZ721088:CAB721088 CJV721088:CJX721088 CTR721088:CTT721088 DDN721088:DDP721088 DNJ721088:DNL721088 DXF721088:DXH721088 EHB721088:EHD721088 EQX721088:EQZ721088 FAT721088:FAV721088 FKP721088:FKR721088 FUL721088:FUN721088 GEH721088:GEJ721088 GOD721088:GOF721088 GXZ721088:GYB721088 HHV721088:HHX721088 HRR721088:HRT721088 IBN721088:IBP721088 ILJ721088:ILL721088 IVF721088:IVH721088 JFB721088:JFD721088 JOX721088:JOZ721088 JYT721088:JYV721088 KIP721088:KIR721088 KSL721088:KSN721088 LCH721088:LCJ721088 LMD721088:LMF721088 LVZ721088:LWB721088 MFV721088:MFX721088 MPR721088:MPT721088 MZN721088:MZP721088 NJJ721088:NJL721088 NTF721088:NTH721088 ODB721088:ODD721088 OMX721088:OMZ721088 OWT721088:OWV721088 PGP721088:PGR721088 PQL721088:PQN721088 QAH721088:QAJ721088 QKD721088:QKF721088 QTZ721088:QUB721088 RDV721088:RDX721088 RNR721088:RNT721088 RXN721088:RXP721088 SHJ721088:SHL721088 SRF721088:SRH721088 TBB721088:TBD721088 TKX721088:TKZ721088 TUT721088:TUV721088 UEP721088:UER721088 UOL721088:UON721088 UYH721088:UYJ721088 VID721088:VIF721088 VRZ721088:VSB721088 WBV721088:WBX721088 WLR721088:WLT721088 WVN721088:WVP721088 F786624:H786624 JB786624:JD786624 SX786624:SZ786624 ACT786624:ACV786624 AMP786624:AMR786624 AWL786624:AWN786624 BGH786624:BGJ786624 BQD786624:BQF786624 BZZ786624:CAB786624 CJV786624:CJX786624 CTR786624:CTT786624 DDN786624:DDP786624 DNJ786624:DNL786624 DXF786624:DXH786624 EHB786624:EHD786624 EQX786624:EQZ786624 FAT786624:FAV786624 FKP786624:FKR786624 FUL786624:FUN786624 GEH786624:GEJ786624 GOD786624:GOF786624 GXZ786624:GYB786624 HHV786624:HHX786624 HRR786624:HRT786624 IBN786624:IBP786624 ILJ786624:ILL786624 IVF786624:IVH786624 JFB786624:JFD786624 JOX786624:JOZ786624 JYT786624:JYV786624 KIP786624:KIR786624 KSL786624:KSN786624 LCH786624:LCJ786624 LMD786624:LMF786624 LVZ786624:LWB786624 MFV786624:MFX786624 MPR786624:MPT786624 MZN786624:MZP786624 NJJ786624:NJL786624 NTF786624:NTH786624 ODB786624:ODD786624 OMX786624:OMZ786624 OWT786624:OWV786624 PGP786624:PGR786624 PQL786624:PQN786624 QAH786624:QAJ786624 QKD786624:QKF786624 QTZ786624:QUB786624 RDV786624:RDX786624 RNR786624:RNT786624 RXN786624:RXP786624 SHJ786624:SHL786624 SRF786624:SRH786624 TBB786624:TBD786624 TKX786624:TKZ786624 TUT786624:TUV786624 UEP786624:UER786624 UOL786624:UON786624 UYH786624:UYJ786624 VID786624:VIF786624 VRZ786624:VSB786624 WBV786624:WBX786624 WLR786624:WLT786624 WVN786624:WVP786624 F852160:H852160 JB852160:JD852160 SX852160:SZ852160 ACT852160:ACV852160 AMP852160:AMR852160 AWL852160:AWN852160 BGH852160:BGJ852160 BQD852160:BQF852160 BZZ852160:CAB852160 CJV852160:CJX852160 CTR852160:CTT852160 DDN852160:DDP852160 DNJ852160:DNL852160 DXF852160:DXH852160 EHB852160:EHD852160 EQX852160:EQZ852160 FAT852160:FAV852160 FKP852160:FKR852160 FUL852160:FUN852160 GEH852160:GEJ852160 GOD852160:GOF852160 GXZ852160:GYB852160 HHV852160:HHX852160 HRR852160:HRT852160 IBN852160:IBP852160 ILJ852160:ILL852160 IVF852160:IVH852160 JFB852160:JFD852160 JOX852160:JOZ852160 JYT852160:JYV852160 KIP852160:KIR852160 KSL852160:KSN852160 LCH852160:LCJ852160 LMD852160:LMF852160 LVZ852160:LWB852160 MFV852160:MFX852160 MPR852160:MPT852160 MZN852160:MZP852160 NJJ852160:NJL852160 NTF852160:NTH852160 ODB852160:ODD852160 OMX852160:OMZ852160 OWT852160:OWV852160 PGP852160:PGR852160 PQL852160:PQN852160 QAH852160:QAJ852160 QKD852160:QKF852160 QTZ852160:QUB852160 RDV852160:RDX852160 RNR852160:RNT852160 RXN852160:RXP852160 SHJ852160:SHL852160 SRF852160:SRH852160 TBB852160:TBD852160 TKX852160:TKZ852160 TUT852160:TUV852160 UEP852160:UER852160 UOL852160:UON852160 UYH852160:UYJ852160 VID852160:VIF852160 VRZ852160:VSB852160 WBV852160:WBX852160 WLR852160:WLT852160 WVN852160:WVP852160 F917696:H917696 JB917696:JD917696 SX917696:SZ917696 ACT917696:ACV917696 AMP917696:AMR917696 AWL917696:AWN917696 BGH917696:BGJ917696 BQD917696:BQF917696 BZZ917696:CAB917696 CJV917696:CJX917696 CTR917696:CTT917696 DDN917696:DDP917696 DNJ917696:DNL917696 DXF917696:DXH917696 EHB917696:EHD917696 EQX917696:EQZ917696 FAT917696:FAV917696 FKP917696:FKR917696 FUL917696:FUN917696 GEH917696:GEJ917696 GOD917696:GOF917696 GXZ917696:GYB917696 HHV917696:HHX917696 HRR917696:HRT917696 IBN917696:IBP917696 ILJ917696:ILL917696 IVF917696:IVH917696 JFB917696:JFD917696 JOX917696:JOZ917696 JYT917696:JYV917696 KIP917696:KIR917696 KSL917696:KSN917696 LCH917696:LCJ917696 LMD917696:LMF917696 LVZ917696:LWB917696 MFV917696:MFX917696 MPR917696:MPT917696 MZN917696:MZP917696 NJJ917696:NJL917696 NTF917696:NTH917696 ODB917696:ODD917696 OMX917696:OMZ917696 OWT917696:OWV917696 PGP917696:PGR917696 PQL917696:PQN917696 QAH917696:QAJ917696 QKD917696:QKF917696 QTZ917696:QUB917696 RDV917696:RDX917696 RNR917696:RNT917696 RXN917696:RXP917696 SHJ917696:SHL917696 SRF917696:SRH917696 TBB917696:TBD917696 TKX917696:TKZ917696 TUT917696:TUV917696 UEP917696:UER917696 UOL917696:UON917696 UYH917696:UYJ917696 VID917696:VIF917696 VRZ917696:VSB917696 WBV917696:WBX917696 WLR917696:WLT917696 WVN917696:WVP917696 F983232:H983232 JB983232:JD983232 SX983232:SZ983232 ACT983232:ACV983232 AMP983232:AMR983232 AWL983232:AWN983232 BGH983232:BGJ983232 BQD983232:BQF983232 BZZ983232:CAB983232 CJV983232:CJX983232 CTR983232:CTT983232 DDN983232:DDP983232 DNJ983232:DNL983232 DXF983232:DXH983232 EHB983232:EHD983232 EQX983232:EQZ983232 FAT983232:FAV983232 FKP983232:FKR983232 FUL983232:FUN983232 GEH983232:GEJ983232 GOD983232:GOF983232 GXZ983232:GYB983232 HHV983232:HHX983232 HRR983232:HRT983232 IBN983232:IBP983232 ILJ983232:ILL983232 IVF983232:IVH983232 JFB983232:JFD983232 JOX983232:JOZ983232 JYT983232:JYV983232 KIP983232:KIR983232 KSL983232:KSN983232 LCH983232:LCJ983232 LMD983232:LMF983232 LVZ983232:LWB983232 MFV983232:MFX983232 MPR983232:MPT983232 MZN983232:MZP983232 NJJ983232:NJL983232 NTF983232:NTH983232 ODB983232:ODD983232 OMX983232:OMZ983232 OWT983232:OWV983232 PGP983232:PGR983232 PQL983232:PQN983232 QAH983232:QAJ983232 QKD983232:QKF983232 QTZ983232:QUB983232 RDV983232:RDX983232 RNR983232:RNT983232 RXN983232:RXP983232 SHJ983232:SHL983232 SRF983232:SRH983232 TBB983232:TBD983232 TKX983232:TKZ983232 TUT983232:TUV983232 UEP983232:UER983232 UOL983232:UON983232 UYH983232:UYJ983232 VID983232:VIF983232 VRZ983232:VSB983232 WBV983232:WBX983232 WLR983232:WLT983232 WVN983232:WVP983232 F65643:H65643 JB65643:JD65643 SX65643:SZ65643 ACT65643:ACV65643 AMP65643:AMR65643 AWL65643:AWN65643 BGH65643:BGJ65643 BQD65643:BQF65643 BZZ65643:CAB65643 CJV65643:CJX65643 CTR65643:CTT65643 DDN65643:DDP65643 DNJ65643:DNL65643 DXF65643:DXH65643 EHB65643:EHD65643 EQX65643:EQZ65643 FAT65643:FAV65643 FKP65643:FKR65643 FUL65643:FUN65643 GEH65643:GEJ65643 GOD65643:GOF65643 GXZ65643:GYB65643 HHV65643:HHX65643 HRR65643:HRT65643 IBN65643:IBP65643 ILJ65643:ILL65643 IVF65643:IVH65643 JFB65643:JFD65643 JOX65643:JOZ65643 JYT65643:JYV65643 KIP65643:KIR65643 KSL65643:KSN65643 LCH65643:LCJ65643 LMD65643:LMF65643 LVZ65643:LWB65643 MFV65643:MFX65643 MPR65643:MPT65643 MZN65643:MZP65643 NJJ65643:NJL65643 NTF65643:NTH65643 ODB65643:ODD65643 OMX65643:OMZ65643 OWT65643:OWV65643 PGP65643:PGR65643 PQL65643:PQN65643 QAH65643:QAJ65643 QKD65643:QKF65643 QTZ65643:QUB65643 RDV65643:RDX65643 RNR65643:RNT65643 RXN65643:RXP65643 SHJ65643:SHL65643 SRF65643:SRH65643 TBB65643:TBD65643 TKX65643:TKZ65643 TUT65643:TUV65643 UEP65643:UER65643 UOL65643:UON65643 UYH65643:UYJ65643 VID65643:VIF65643 VRZ65643:VSB65643 WBV65643:WBX65643 WLR65643:WLT65643 WVN65643:WVP65643 F131179:H131179 JB131179:JD131179 SX131179:SZ131179 ACT131179:ACV131179 AMP131179:AMR131179 AWL131179:AWN131179 BGH131179:BGJ131179 BQD131179:BQF131179 BZZ131179:CAB131179 CJV131179:CJX131179 CTR131179:CTT131179 DDN131179:DDP131179 DNJ131179:DNL131179 DXF131179:DXH131179 EHB131179:EHD131179 EQX131179:EQZ131179 FAT131179:FAV131179 FKP131179:FKR131179 FUL131179:FUN131179 GEH131179:GEJ131179 GOD131179:GOF131179 GXZ131179:GYB131179 HHV131179:HHX131179 HRR131179:HRT131179 IBN131179:IBP131179 ILJ131179:ILL131179 IVF131179:IVH131179 JFB131179:JFD131179 JOX131179:JOZ131179 JYT131179:JYV131179 KIP131179:KIR131179 KSL131179:KSN131179 LCH131179:LCJ131179 LMD131179:LMF131179 LVZ131179:LWB131179 MFV131179:MFX131179 MPR131179:MPT131179 MZN131179:MZP131179 NJJ131179:NJL131179 NTF131179:NTH131179 ODB131179:ODD131179 OMX131179:OMZ131179 OWT131179:OWV131179 PGP131179:PGR131179 PQL131179:PQN131179 QAH131179:QAJ131179 QKD131179:QKF131179 QTZ131179:QUB131179 RDV131179:RDX131179 RNR131179:RNT131179 RXN131179:RXP131179 SHJ131179:SHL131179 SRF131179:SRH131179 TBB131179:TBD131179 TKX131179:TKZ131179 TUT131179:TUV131179 UEP131179:UER131179 UOL131179:UON131179 UYH131179:UYJ131179 VID131179:VIF131179 VRZ131179:VSB131179 WBV131179:WBX131179 WLR131179:WLT131179 WVN131179:WVP131179 F196715:H196715 JB196715:JD196715 SX196715:SZ196715 ACT196715:ACV196715 AMP196715:AMR196715 AWL196715:AWN196715 BGH196715:BGJ196715 BQD196715:BQF196715 BZZ196715:CAB196715 CJV196715:CJX196715 CTR196715:CTT196715 DDN196715:DDP196715 DNJ196715:DNL196715 DXF196715:DXH196715 EHB196715:EHD196715 EQX196715:EQZ196715 FAT196715:FAV196715 FKP196715:FKR196715 FUL196715:FUN196715 GEH196715:GEJ196715 GOD196715:GOF196715 GXZ196715:GYB196715 HHV196715:HHX196715 HRR196715:HRT196715 IBN196715:IBP196715 ILJ196715:ILL196715 IVF196715:IVH196715 JFB196715:JFD196715 JOX196715:JOZ196715 JYT196715:JYV196715 KIP196715:KIR196715 KSL196715:KSN196715 LCH196715:LCJ196715 LMD196715:LMF196715 LVZ196715:LWB196715 MFV196715:MFX196715 MPR196715:MPT196715 MZN196715:MZP196715 NJJ196715:NJL196715 NTF196715:NTH196715 ODB196715:ODD196715 OMX196715:OMZ196715 OWT196715:OWV196715 PGP196715:PGR196715 PQL196715:PQN196715 QAH196715:QAJ196715 QKD196715:QKF196715 QTZ196715:QUB196715 RDV196715:RDX196715 RNR196715:RNT196715 RXN196715:RXP196715 SHJ196715:SHL196715 SRF196715:SRH196715 TBB196715:TBD196715 TKX196715:TKZ196715 TUT196715:TUV196715 UEP196715:UER196715 UOL196715:UON196715 UYH196715:UYJ196715 VID196715:VIF196715 VRZ196715:VSB196715 WBV196715:WBX196715 WLR196715:WLT196715 WVN196715:WVP196715 F262251:H262251 JB262251:JD262251 SX262251:SZ262251 ACT262251:ACV262251 AMP262251:AMR262251 AWL262251:AWN262251 BGH262251:BGJ262251 BQD262251:BQF262251 BZZ262251:CAB262251 CJV262251:CJX262251 CTR262251:CTT262251 DDN262251:DDP262251 DNJ262251:DNL262251 DXF262251:DXH262251 EHB262251:EHD262251 EQX262251:EQZ262251 FAT262251:FAV262251 FKP262251:FKR262251 FUL262251:FUN262251 GEH262251:GEJ262251 GOD262251:GOF262251 GXZ262251:GYB262251 HHV262251:HHX262251 HRR262251:HRT262251 IBN262251:IBP262251 ILJ262251:ILL262251 IVF262251:IVH262251 JFB262251:JFD262251 JOX262251:JOZ262251 JYT262251:JYV262251 KIP262251:KIR262251 KSL262251:KSN262251 LCH262251:LCJ262251 LMD262251:LMF262251 LVZ262251:LWB262251 MFV262251:MFX262251 MPR262251:MPT262251 MZN262251:MZP262251 NJJ262251:NJL262251 NTF262251:NTH262251 ODB262251:ODD262251 OMX262251:OMZ262251 OWT262251:OWV262251 PGP262251:PGR262251 PQL262251:PQN262251 QAH262251:QAJ262251 QKD262251:QKF262251 QTZ262251:QUB262251 RDV262251:RDX262251 RNR262251:RNT262251 RXN262251:RXP262251 SHJ262251:SHL262251 SRF262251:SRH262251 TBB262251:TBD262251 TKX262251:TKZ262251 TUT262251:TUV262251 UEP262251:UER262251 UOL262251:UON262251 UYH262251:UYJ262251 VID262251:VIF262251 VRZ262251:VSB262251 WBV262251:WBX262251 WLR262251:WLT262251 WVN262251:WVP262251 F327787:H327787 JB327787:JD327787 SX327787:SZ327787 ACT327787:ACV327787 AMP327787:AMR327787 AWL327787:AWN327787 BGH327787:BGJ327787 BQD327787:BQF327787 BZZ327787:CAB327787 CJV327787:CJX327787 CTR327787:CTT327787 DDN327787:DDP327787 DNJ327787:DNL327787 DXF327787:DXH327787 EHB327787:EHD327787 EQX327787:EQZ327787 FAT327787:FAV327787 FKP327787:FKR327787 FUL327787:FUN327787 GEH327787:GEJ327787 GOD327787:GOF327787 GXZ327787:GYB327787 HHV327787:HHX327787 HRR327787:HRT327787 IBN327787:IBP327787 ILJ327787:ILL327787 IVF327787:IVH327787 JFB327787:JFD327787 JOX327787:JOZ327787 JYT327787:JYV327787 KIP327787:KIR327787 KSL327787:KSN327787 LCH327787:LCJ327787 LMD327787:LMF327787 LVZ327787:LWB327787 MFV327787:MFX327787 MPR327787:MPT327787 MZN327787:MZP327787 NJJ327787:NJL327787 NTF327787:NTH327787 ODB327787:ODD327787 OMX327787:OMZ327787 OWT327787:OWV327787 PGP327787:PGR327787 PQL327787:PQN327787 QAH327787:QAJ327787 QKD327787:QKF327787 QTZ327787:QUB327787 RDV327787:RDX327787 RNR327787:RNT327787 RXN327787:RXP327787 SHJ327787:SHL327787 SRF327787:SRH327787 TBB327787:TBD327787 TKX327787:TKZ327787 TUT327787:TUV327787 UEP327787:UER327787 UOL327787:UON327787 UYH327787:UYJ327787 VID327787:VIF327787 VRZ327787:VSB327787 WBV327787:WBX327787 WLR327787:WLT327787 WVN327787:WVP327787 F393323:H393323 JB393323:JD393323 SX393323:SZ393323 ACT393323:ACV393323 AMP393323:AMR393323 AWL393323:AWN393323 BGH393323:BGJ393323 BQD393323:BQF393323 BZZ393323:CAB393323 CJV393323:CJX393323 CTR393323:CTT393323 DDN393323:DDP393323 DNJ393323:DNL393323 DXF393323:DXH393323 EHB393323:EHD393323 EQX393323:EQZ393323 FAT393323:FAV393323 FKP393323:FKR393323 FUL393323:FUN393323 GEH393323:GEJ393323 GOD393323:GOF393323 GXZ393323:GYB393323 HHV393323:HHX393323 HRR393323:HRT393323 IBN393323:IBP393323 ILJ393323:ILL393323 IVF393323:IVH393323 JFB393323:JFD393323 JOX393323:JOZ393323 JYT393323:JYV393323 KIP393323:KIR393323 KSL393323:KSN393323 LCH393323:LCJ393323 LMD393323:LMF393323 LVZ393323:LWB393323 MFV393323:MFX393323 MPR393323:MPT393323 MZN393323:MZP393323 NJJ393323:NJL393323 NTF393323:NTH393323 ODB393323:ODD393323 OMX393323:OMZ393323 OWT393323:OWV393323 PGP393323:PGR393323 PQL393323:PQN393323 QAH393323:QAJ393323 QKD393323:QKF393323 QTZ393323:QUB393323 RDV393323:RDX393323 RNR393323:RNT393323 RXN393323:RXP393323 SHJ393323:SHL393323 SRF393323:SRH393323 TBB393323:TBD393323 TKX393323:TKZ393323 TUT393323:TUV393323 UEP393323:UER393323 UOL393323:UON393323 UYH393323:UYJ393323 VID393323:VIF393323 VRZ393323:VSB393323 WBV393323:WBX393323 WLR393323:WLT393323 WVN393323:WVP393323 F458859:H458859 JB458859:JD458859 SX458859:SZ458859 ACT458859:ACV458859 AMP458859:AMR458859 AWL458859:AWN458859 BGH458859:BGJ458859 BQD458859:BQF458859 BZZ458859:CAB458859 CJV458859:CJX458859 CTR458859:CTT458859 DDN458859:DDP458859 DNJ458859:DNL458859 DXF458859:DXH458859 EHB458859:EHD458859 EQX458859:EQZ458859 FAT458859:FAV458859 FKP458859:FKR458859 FUL458859:FUN458859 GEH458859:GEJ458859 GOD458859:GOF458859 GXZ458859:GYB458859 HHV458859:HHX458859 HRR458859:HRT458859 IBN458859:IBP458859 ILJ458859:ILL458859 IVF458859:IVH458859 JFB458859:JFD458859 JOX458859:JOZ458859 JYT458859:JYV458859 KIP458859:KIR458859 KSL458859:KSN458859 LCH458859:LCJ458859 LMD458859:LMF458859 LVZ458859:LWB458859 MFV458859:MFX458859 MPR458859:MPT458859 MZN458859:MZP458859 NJJ458859:NJL458859 NTF458859:NTH458859 ODB458859:ODD458859 OMX458859:OMZ458859 OWT458859:OWV458859 PGP458859:PGR458859 PQL458859:PQN458859 QAH458859:QAJ458859 QKD458859:QKF458859 QTZ458859:QUB458859 RDV458859:RDX458859 RNR458859:RNT458859 RXN458859:RXP458859 SHJ458859:SHL458859 SRF458859:SRH458859 TBB458859:TBD458859 TKX458859:TKZ458859 TUT458859:TUV458859 UEP458859:UER458859 UOL458859:UON458859 UYH458859:UYJ458859 VID458859:VIF458859 VRZ458859:VSB458859 WBV458859:WBX458859 WLR458859:WLT458859 WVN458859:WVP458859 F524395:H524395 JB524395:JD524395 SX524395:SZ524395 ACT524395:ACV524395 AMP524395:AMR524395 AWL524395:AWN524395 BGH524395:BGJ524395 BQD524395:BQF524395 BZZ524395:CAB524395 CJV524395:CJX524395 CTR524395:CTT524395 DDN524395:DDP524395 DNJ524395:DNL524395 DXF524395:DXH524395 EHB524395:EHD524395 EQX524395:EQZ524395 FAT524395:FAV524395 FKP524395:FKR524395 FUL524395:FUN524395 GEH524395:GEJ524395 GOD524395:GOF524395 GXZ524395:GYB524395 HHV524395:HHX524395 HRR524395:HRT524395 IBN524395:IBP524395 ILJ524395:ILL524395 IVF524395:IVH524395 JFB524395:JFD524395 JOX524395:JOZ524395 JYT524395:JYV524395 KIP524395:KIR524395 KSL524395:KSN524395 LCH524395:LCJ524395 LMD524395:LMF524395 LVZ524395:LWB524395 MFV524395:MFX524395 MPR524395:MPT524395 MZN524395:MZP524395 NJJ524395:NJL524395 NTF524395:NTH524395 ODB524395:ODD524395 OMX524395:OMZ524395 OWT524395:OWV524395 PGP524395:PGR524395 PQL524395:PQN524395 QAH524395:QAJ524395 QKD524395:QKF524395 QTZ524395:QUB524395 RDV524395:RDX524395 RNR524395:RNT524395 RXN524395:RXP524395 SHJ524395:SHL524395 SRF524395:SRH524395 TBB524395:TBD524395 TKX524395:TKZ524395 TUT524395:TUV524395 UEP524395:UER524395 UOL524395:UON524395 UYH524395:UYJ524395 VID524395:VIF524395 VRZ524395:VSB524395 WBV524395:WBX524395 WLR524395:WLT524395 WVN524395:WVP524395 F589931:H589931 JB589931:JD589931 SX589931:SZ589931 ACT589931:ACV589931 AMP589931:AMR589931 AWL589931:AWN589931 BGH589931:BGJ589931 BQD589931:BQF589931 BZZ589931:CAB589931 CJV589931:CJX589931 CTR589931:CTT589931 DDN589931:DDP589931 DNJ589931:DNL589931 DXF589931:DXH589931 EHB589931:EHD589931 EQX589931:EQZ589931 FAT589931:FAV589931 FKP589931:FKR589931 FUL589931:FUN589931 GEH589931:GEJ589931 GOD589931:GOF589931 GXZ589931:GYB589931 HHV589931:HHX589931 HRR589931:HRT589931 IBN589931:IBP589931 ILJ589931:ILL589931 IVF589931:IVH589931 JFB589931:JFD589931 JOX589931:JOZ589931 JYT589931:JYV589931 KIP589931:KIR589931 KSL589931:KSN589931 LCH589931:LCJ589931 LMD589931:LMF589931 LVZ589931:LWB589931 MFV589931:MFX589931 MPR589931:MPT589931 MZN589931:MZP589931 NJJ589931:NJL589931 NTF589931:NTH589931 ODB589931:ODD589931 OMX589931:OMZ589931 OWT589931:OWV589931 PGP589931:PGR589931 PQL589931:PQN589931 QAH589931:QAJ589931 QKD589931:QKF589931 QTZ589931:QUB589931 RDV589931:RDX589931 RNR589931:RNT589931 RXN589931:RXP589931 SHJ589931:SHL589931 SRF589931:SRH589931 TBB589931:TBD589931 TKX589931:TKZ589931 TUT589931:TUV589931 UEP589931:UER589931 UOL589931:UON589931 UYH589931:UYJ589931 VID589931:VIF589931 VRZ589931:VSB589931 WBV589931:WBX589931 WLR589931:WLT589931 WVN589931:WVP589931 F655467:H655467 JB655467:JD655467 SX655467:SZ655467 ACT655467:ACV655467 AMP655467:AMR655467 AWL655467:AWN655467 BGH655467:BGJ655467 BQD655467:BQF655467 BZZ655467:CAB655467 CJV655467:CJX655467 CTR655467:CTT655467 DDN655467:DDP655467 DNJ655467:DNL655467 DXF655467:DXH655467 EHB655467:EHD655467 EQX655467:EQZ655467 FAT655467:FAV655467 FKP655467:FKR655467 FUL655467:FUN655467 GEH655467:GEJ655467 GOD655467:GOF655467 GXZ655467:GYB655467 HHV655467:HHX655467 HRR655467:HRT655467 IBN655467:IBP655467 ILJ655467:ILL655467 IVF655467:IVH655467 JFB655467:JFD655467 JOX655467:JOZ655467 JYT655467:JYV655467 KIP655467:KIR655467 KSL655467:KSN655467 LCH655467:LCJ655467 LMD655467:LMF655467 LVZ655467:LWB655467 MFV655467:MFX655467 MPR655467:MPT655467 MZN655467:MZP655467 NJJ655467:NJL655467 NTF655467:NTH655467 ODB655467:ODD655467 OMX655467:OMZ655467 OWT655467:OWV655467 PGP655467:PGR655467 PQL655467:PQN655467 QAH655467:QAJ655467 QKD655467:QKF655467 QTZ655467:QUB655467 RDV655467:RDX655467 RNR655467:RNT655467 RXN655467:RXP655467 SHJ655467:SHL655467 SRF655467:SRH655467 TBB655467:TBD655467 TKX655467:TKZ655467 TUT655467:TUV655467 UEP655467:UER655467 UOL655467:UON655467 UYH655467:UYJ655467 VID655467:VIF655467 VRZ655467:VSB655467 WBV655467:WBX655467 WLR655467:WLT655467 WVN655467:WVP655467 F721003:H721003 JB721003:JD721003 SX721003:SZ721003 ACT721003:ACV721003 AMP721003:AMR721003 AWL721003:AWN721003 BGH721003:BGJ721003 BQD721003:BQF721003 BZZ721003:CAB721003 CJV721003:CJX721003 CTR721003:CTT721003 DDN721003:DDP721003 DNJ721003:DNL721003 DXF721003:DXH721003 EHB721003:EHD721003 EQX721003:EQZ721003 FAT721003:FAV721003 FKP721003:FKR721003 FUL721003:FUN721003 GEH721003:GEJ721003 GOD721003:GOF721003 GXZ721003:GYB721003 HHV721003:HHX721003 HRR721003:HRT721003 IBN721003:IBP721003 ILJ721003:ILL721003 IVF721003:IVH721003 JFB721003:JFD721003 JOX721003:JOZ721003 JYT721003:JYV721003 KIP721003:KIR721003 KSL721003:KSN721003 LCH721003:LCJ721003 LMD721003:LMF721003 LVZ721003:LWB721003 MFV721003:MFX721003 MPR721003:MPT721003 MZN721003:MZP721003 NJJ721003:NJL721003 NTF721003:NTH721003 ODB721003:ODD721003 OMX721003:OMZ721003 OWT721003:OWV721003 PGP721003:PGR721003 PQL721003:PQN721003 QAH721003:QAJ721003 QKD721003:QKF721003 QTZ721003:QUB721003 RDV721003:RDX721003 RNR721003:RNT721003 RXN721003:RXP721003 SHJ721003:SHL721003 SRF721003:SRH721003 TBB721003:TBD721003 TKX721003:TKZ721003 TUT721003:TUV721003 UEP721003:UER721003 UOL721003:UON721003 UYH721003:UYJ721003 VID721003:VIF721003 VRZ721003:VSB721003 WBV721003:WBX721003 WLR721003:WLT721003 WVN721003:WVP721003 F786539:H786539 JB786539:JD786539 SX786539:SZ786539 ACT786539:ACV786539 AMP786539:AMR786539 AWL786539:AWN786539 BGH786539:BGJ786539 BQD786539:BQF786539 BZZ786539:CAB786539 CJV786539:CJX786539 CTR786539:CTT786539 DDN786539:DDP786539 DNJ786539:DNL786539 DXF786539:DXH786539 EHB786539:EHD786539 EQX786539:EQZ786539 FAT786539:FAV786539 FKP786539:FKR786539 FUL786539:FUN786539 GEH786539:GEJ786539 GOD786539:GOF786539 GXZ786539:GYB786539 HHV786539:HHX786539 HRR786539:HRT786539 IBN786539:IBP786539 ILJ786539:ILL786539 IVF786539:IVH786539 JFB786539:JFD786539 JOX786539:JOZ786539 JYT786539:JYV786539 KIP786539:KIR786539 KSL786539:KSN786539 LCH786539:LCJ786539 LMD786539:LMF786539 LVZ786539:LWB786539 MFV786539:MFX786539 MPR786539:MPT786539 MZN786539:MZP786539 NJJ786539:NJL786539 NTF786539:NTH786539 ODB786539:ODD786539 OMX786539:OMZ786539 OWT786539:OWV786539 PGP786539:PGR786539 PQL786539:PQN786539 QAH786539:QAJ786539 QKD786539:QKF786539 QTZ786539:QUB786539 RDV786539:RDX786539 RNR786539:RNT786539 RXN786539:RXP786539 SHJ786539:SHL786539 SRF786539:SRH786539 TBB786539:TBD786539 TKX786539:TKZ786539 TUT786539:TUV786539 UEP786539:UER786539 UOL786539:UON786539 UYH786539:UYJ786539 VID786539:VIF786539 VRZ786539:VSB786539 WBV786539:WBX786539 WLR786539:WLT786539 WVN786539:WVP786539 F852075:H852075 JB852075:JD852075 SX852075:SZ852075 ACT852075:ACV852075 AMP852075:AMR852075 AWL852075:AWN852075 BGH852075:BGJ852075 BQD852075:BQF852075 BZZ852075:CAB852075 CJV852075:CJX852075 CTR852075:CTT852075 DDN852075:DDP852075 DNJ852075:DNL852075 DXF852075:DXH852075 EHB852075:EHD852075 EQX852075:EQZ852075 FAT852075:FAV852075 FKP852075:FKR852075 FUL852075:FUN852075 GEH852075:GEJ852075 GOD852075:GOF852075 GXZ852075:GYB852075 HHV852075:HHX852075 HRR852075:HRT852075 IBN852075:IBP852075 ILJ852075:ILL852075 IVF852075:IVH852075 JFB852075:JFD852075 JOX852075:JOZ852075 JYT852075:JYV852075 KIP852075:KIR852075 KSL852075:KSN852075 LCH852075:LCJ852075 LMD852075:LMF852075 LVZ852075:LWB852075 MFV852075:MFX852075 MPR852075:MPT852075 MZN852075:MZP852075 NJJ852075:NJL852075 NTF852075:NTH852075 ODB852075:ODD852075 OMX852075:OMZ852075 OWT852075:OWV852075 PGP852075:PGR852075 PQL852075:PQN852075 QAH852075:QAJ852075 QKD852075:QKF852075 QTZ852075:QUB852075 RDV852075:RDX852075 RNR852075:RNT852075 RXN852075:RXP852075 SHJ852075:SHL852075 SRF852075:SRH852075 TBB852075:TBD852075 TKX852075:TKZ852075 TUT852075:TUV852075 UEP852075:UER852075 UOL852075:UON852075 UYH852075:UYJ852075 VID852075:VIF852075 VRZ852075:VSB852075 WBV852075:WBX852075 WLR852075:WLT852075 WVN852075:WVP852075 F917611:H917611 JB917611:JD917611 SX917611:SZ917611 ACT917611:ACV917611 AMP917611:AMR917611 AWL917611:AWN917611 BGH917611:BGJ917611 BQD917611:BQF917611 BZZ917611:CAB917611 CJV917611:CJX917611 CTR917611:CTT917611 DDN917611:DDP917611 DNJ917611:DNL917611 DXF917611:DXH917611 EHB917611:EHD917611 EQX917611:EQZ917611 FAT917611:FAV917611 FKP917611:FKR917611 FUL917611:FUN917611 GEH917611:GEJ917611 GOD917611:GOF917611 GXZ917611:GYB917611 HHV917611:HHX917611 HRR917611:HRT917611 IBN917611:IBP917611 ILJ917611:ILL917611 IVF917611:IVH917611 JFB917611:JFD917611 JOX917611:JOZ917611 JYT917611:JYV917611 KIP917611:KIR917611 KSL917611:KSN917611 LCH917611:LCJ917611 LMD917611:LMF917611 LVZ917611:LWB917611 MFV917611:MFX917611 MPR917611:MPT917611 MZN917611:MZP917611 NJJ917611:NJL917611 NTF917611:NTH917611 ODB917611:ODD917611 OMX917611:OMZ917611 OWT917611:OWV917611 PGP917611:PGR917611 PQL917611:PQN917611 QAH917611:QAJ917611 QKD917611:QKF917611 QTZ917611:QUB917611 RDV917611:RDX917611 RNR917611:RNT917611 RXN917611:RXP917611 SHJ917611:SHL917611 SRF917611:SRH917611 TBB917611:TBD917611 TKX917611:TKZ917611 TUT917611:TUV917611 UEP917611:UER917611 UOL917611:UON917611 UYH917611:UYJ917611 VID917611:VIF917611 VRZ917611:VSB917611 WBV917611:WBX917611 WLR917611:WLT917611 WVN917611:WVP917611 F983147:H983147 JB983147:JD983147 SX983147:SZ983147 ACT983147:ACV983147 AMP983147:AMR983147 AWL983147:AWN983147 BGH983147:BGJ983147 BQD983147:BQF983147 BZZ983147:CAB983147 CJV983147:CJX983147 CTR983147:CTT983147 DDN983147:DDP983147 DNJ983147:DNL983147 DXF983147:DXH983147 EHB983147:EHD983147 EQX983147:EQZ983147 FAT983147:FAV983147 FKP983147:FKR983147 FUL983147:FUN983147 GEH983147:GEJ983147 GOD983147:GOF983147 GXZ983147:GYB983147 HHV983147:HHX983147 HRR983147:HRT983147 IBN983147:IBP983147 ILJ983147:ILL983147 IVF983147:IVH983147 JFB983147:JFD983147 JOX983147:JOZ983147 JYT983147:JYV983147 KIP983147:KIR983147 KSL983147:KSN983147 LCH983147:LCJ983147 LMD983147:LMF983147 LVZ983147:LWB983147 MFV983147:MFX983147 MPR983147:MPT983147 MZN983147:MZP983147 NJJ983147:NJL983147 NTF983147:NTH983147 ODB983147:ODD983147 OMX983147:OMZ983147 OWT983147:OWV983147 PGP983147:PGR983147 PQL983147:PQN983147 QAH983147:QAJ983147 QKD983147:QKF983147 QTZ983147:QUB983147 RDV983147:RDX983147 RNR983147:RNT983147 RXN983147:RXP983147 SHJ983147:SHL983147 SRF983147:SRH983147 TBB983147:TBD983147 TKX983147:TKZ983147 TUT983147:TUV983147 UEP983147:UER983147 UOL983147:UON983147 UYH983147:UYJ983147 VID983147:VIF983147 VRZ983147:VSB983147 WBV983147:WBX983147 WLR983147:WLT983147 WVN983147:WVP983147 F65561:H65561 JB65561:JD65561 SX65561:SZ65561 ACT65561:ACV65561 AMP65561:AMR65561 AWL65561:AWN65561 BGH65561:BGJ65561 BQD65561:BQF65561 BZZ65561:CAB65561 CJV65561:CJX65561 CTR65561:CTT65561 DDN65561:DDP65561 DNJ65561:DNL65561 DXF65561:DXH65561 EHB65561:EHD65561 EQX65561:EQZ65561 FAT65561:FAV65561 FKP65561:FKR65561 FUL65561:FUN65561 GEH65561:GEJ65561 GOD65561:GOF65561 GXZ65561:GYB65561 HHV65561:HHX65561 HRR65561:HRT65561 IBN65561:IBP65561 ILJ65561:ILL65561 IVF65561:IVH65561 JFB65561:JFD65561 JOX65561:JOZ65561 JYT65561:JYV65561 KIP65561:KIR65561 KSL65561:KSN65561 LCH65561:LCJ65561 LMD65561:LMF65561 LVZ65561:LWB65561 MFV65561:MFX65561 MPR65561:MPT65561 MZN65561:MZP65561 NJJ65561:NJL65561 NTF65561:NTH65561 ODB65561:ODD65561 OMX65561:OMZ65561 OWT65561:OWV65561 PGP65561:PGR65561 PQL65561:PQN65561 QAH65561:QAJ65561 QKD65561:QKF65561 QTZ65561:QUB65561 RDV65561:RDX65561 RNR65561:RNT65561 RXN65561:RXP65561 SHJ65561:SHL65561 SRF65561:SRH65561 TBB65561:TBD65561 TKX65561:TKZ65561 TUT65561:TUV65561 UEP65561:UER65561 UOL65561:UON65561 UYH65561:UYJ65561 VID65561:VIF65561 VRZ65561:VSB65561 WBV65561:WBX65561 WLR65561:WLT65561 WVN65561:WVP65561 F131097:H131097 JB131097:JD131097 SX131097:SZ131097 ACT131097:ACV131097 AMP131097:AMR131097 AWL131097:AWN131097 BGH131097:BGJ131097 BQD131097:BQF131097 BZZ131097:CAB131097 CJV131097:CJX131097 CTR131097:CTT131097 DDN131097:DDP131097 DNJ131097:DNL131097 DXF131097:DXH131097 EHB131097:EHD131097 EQX131097:EQZ131097 FAT131097:FAV131097 FKP131097:FKR131097 FUL131097:FUN131097 GEH131097:GEJ131097 GOD131097:GOF131097 GXZ131097:GYB131097 HHV131097:HHX131097 HRR131097:HRT131097 IBN131097:IBP131097 ILJ131097:ILL131097 IVF131097:IVH131097 JFB131097:JFD131097 JOX131097:JOZ131097 JYT131097:JYV131097 KIP131097:KIR131097 KSL131097:KSN131097 LCH131097:LCJ131097 LMD131097:LMF131097 LVZ131097:LWB131097 MFV131097:MFX131097 MPR131097:MPT131097 MZN131097:MZP131097 NJJ131097:NJL131097 NTF131097:NTH131097 ODB131097:ODD131097 OMX131097:OMZ131097 OWT131097:OWV131097 PGP131097:PGR131097 PQL131097:PQN131097 QAH131097:QAJ131097 QKD131097:QKF131097 QTZ131097:QUB131097 RDV131097:RDX131097 RNR131097:RNT131097 RXN131097:RXP131097 SHJ131097:SHL131097 SRF131097:SRH131097 TBB131097:TBD131097 TKX131097:TKZ131097 TUT131097:TUV131097 UEP131097:UER131097 UOL131097:UON131097 UYH131097:UYJ131097 VID131097:VIF131097 VRZ131097:VSB131097 WBV131097:WBX131097 WLR131097:WLT131097 WVN131097:WVP131097 F196633:H196633 JB196633:JD196633 SX196633:SZ196633 ACT196633:ACV196633 AMP196633:AMR196633 AWL196633:AWN196633 BGH196633:BGJ196633 BQD196633:BQF196633 BZZ196633:CAB196633 CJV196633:CJX196633 CTR196633:CTT196633 DDN196633:DDP196633 DNJ196633:DNL196633 DXF196633:DXH196633 EHB196633:EHD196633 EQX196633:EQZ196633 FAT196633:FAV196633 FKP196633:FKR196633 FUL196633:FUN196633 GEH196633:GEJ196633 GOD196633:GOF196633 GXZ196633:GYB196633 HHV196633:HHX196633 HRR196633:HRT196633 IBN196633:IBP196633 ILJ196633:ILL196633 IVF196633:IVH196633 JFB196633:JFD196633 JOX196633:JOZ196633 JYT196633:JYV196633 KIP196633:KIR196633 KSL196633:KSN196633 LCH196633:LCJ196633 LMD196633:LMF196633 LVZ196633:LWB196633 MFV196633:MFX196633 MPR196633:MPT196633 MZN196633:MZP196633 NJJ196633:NJL196633 NTF196633:NTH196633 ODB196633:ODD196633 OMX196633:OMZ196633 OWT196633:OWV196633 PGP196633:PGR196633 PQL196633:PQN196633 QAH196633:QAJ196633 QKD196633:QKF196633 QTZ196633:QUB196633 RDV196633:RDX196633 RNR196633:RNT196633 RXN196633:RXP196633 SHJ196633:SHL196633 SRF196633:SRH196633 TBB196633:TBD196633 TKX196633:TKZ196633 TUT196633:TUV196633 UEP196633:UER196633 UOL196633:UON196633 UYH196633:UYJ196633 VID196633:VIF196633 VRZ196633:VSB196633 WBV196633:WBX196633 WLR196633:WLT196633 WVN196633:WVP196633 F262169:H262169 JB262169:JD262169 SX262169:SZ262169 ACT262169:ACV262169 AMP262169:AMR262169 AWL262169:AWN262169 BGH262169:BGJ262169 BQD262169:BQF262169 BZZ262169:CAB262169 CJV262169:CJX262169 CTR262169:CTT262169 DDN262169:DDP262169 DNJ262169:DNL262169 DXF262169:DXH262169 EHB262169:EHD262169 EQX262169:EQZ262169 FAT262169:FAV262169 FKP262169:FKR262169 FUL262169:FUN262169 GEH262169:GEJ262169 GOD262169:GOF262169 GXZ262169:GYB262169 HHV262169:HHX262169 HRR262169:HRT262169 IBN262169:IBP262169 ILJ262169:ILL262169 IVF262169:IVH262169 JFB262169:JFD262169 JOX262169:JOZ262169 JYT262169:JYV262169 KIP262169:KIR262169 KSL262169:KSN262169 LCH262169:LCJ262169 LMD262169:LMF262169 LVZ262169:LWB262169 MFV262169:MFX262169 MPR262169:MPT262169 MZN262169:MZP262169 NJJ262169:NJL262169 NTF262169:NTH262169 ODB262169:ODD262169 OMX262169:OMZ262169 OWT262169:OWV262169 PGP262169:PGR262169 PQL262169:PQN262169 QAH262169:QAJ262169 QKD262169:QKF262169 QTZ262169:QUB262169 RDV262169:RDX262169 RNR262169:RNT262169 RXN262169:RXP262169 SHJ262169:SHL262169 SRF262169:SRH262169 TBB262169:TBD262169 TKX262169:TKZ262169 TUT262169:TUV262169 UEP262169:UER262169 UOL262169:UON262169 UYH262169:UYJ262169 VID262169:VIF262169 VRZ262169:VSB262169 WBV262169:WBX262169 WLR262169:WLT262169 WVN262169:WVP262169 F327705:H327705 JB327705:JD327705 SX327705:SZ327705 ACT327705:ACV327705 AMP327705:AMR327705 AWL327705:AWN327705 BGH327705:BGJ327705 BQD327705:BQF327705 BZZ327705:CAB327705 CJV327705:CJX327705 CTR327705:CTT327705 DDN327705:DDP327705 DNJ327705:DNL327705 DXF327705:DXH327705 EHB327705:EHD327705 EQX327705:EQZ327705 FAT327705:FAV327705 FKP327705:FKR327705 FUL327705:FUN327705 GEH327705:GEJ327705 GOD327705:GOF327705 GXZ327705:GYB327705 HHV327705:HHX327705 HRR327705:HRT327705 IBN327705:IBP327705 ILJ327705:ILL327705 IVF327705:IVH327705 JFB327705:JFD327705 JOX327705:JOZ327705 JYT327705:JYV327705 KIP327705:KIR327705 KSL327705:KSN327705 LCH327705:LCJ327705 LMD327705:LMF327705 LVZ327705:LWB327705 MFV327705:MFX327705 MPR327705:MPT327705 MZN327705:MZP327705 NJJ327705:NJL327705 NTF327705:NTH327705 ODB327705:ODD327705 OMX327705:OMZ327705 OWT327705:OWV327705 PGP327705:PGR327705 PQL327705:PQN327705 QAH327705:QAJ327705 QKD327705:QKF327705 QTZ327705:QUB327705 RDV327705:RDX327705 RNR327705:RNT327705 RXN327705:RXP327705 SHJ327705:SHL327705 SRF327705:SRH327705 TBB327705:TBD327705 TKX327705:TKZ327705 TUT327705:TUV327705 UEP327705:UER327705 UOL327705:UON327705 UYH327705:UYJ327705 VID327705:VIF327705 VRZ327705:VSB327705 WBV327705:WBX327705 WLR327705:WLT327705 WVN327705:WVP327705 F393241:H393241 JB393241:JD393241 SX393241:SZ393241 ACT393241:ACV393241 AMP393241:AMR393241 AWL393241:AWN393241 BGH393241:BGJ393241 BQD393241:BQF393241 BZZ393241:CAB393241 CJV393241:CJX393241 CTR393241:CTT393241 DDN393241:DDP393241 DNJ393241:DNL393241 DXF393241:DXH393241 EHB393241:EHD393241 EQX393241:EQZ393241 FAT393241:FAV393241 FKP393241:FKR393241 FUL393241:FUN393241 GEH393241:GEJ393241 GOD393241:GOF393241 GXZ393241:GYB393241 HHV393241:HHX393241 HRR393241:HRT393241 IBN393241:IBP393241 ILJ393241:ILL393241 IVF393241:IVH393241 JFB393241:JFD393241 JOX393241:JOZ393241 JYT393241:JYV393241 KIP393241:KIR393241 KSL393241:KSN393241 LCH393241:LCJ393241 LMD393241:LMF393241 LVZ393241:LWB393241 MFV393241:MFX393241 MPR393241:MPT393241 MZN393241:MZP393241 NJJ393241:NJL393241 NTF393241:NTH393241 ODB393241:ODD393241 OMX393241:OMZ393241 OWT393241:OWV393241 PGP393241:PGR393241 PQL393241:PQN393241 QAH393241:QAJ393241 QKD393241:QKF393241 QTZ393241:QUB393241 RDV393241:RDX393241 RNR393241:RNT393241 RXN393241:RXP393241 SHJ393241:SHL393241 SRF393241:SRH393241 TBB393241:TBD393241 TKX393241:TKZ393241 TUT393241:TUV393241 UEP393241:UER393241 UOL393241:UON393241 UYH393241:UYJ393241 VID393241:VIF393241 VRZ393241:VSB393241 WBV393241:WBX393241 WLR393241:WLT393241 WVN393241:WVP393241 F458777:H458777 JB458777:JD458777 SX458777:SZ458777 ACT458777:ACV458777 AMP458777:AMR458777 AWL458777:AWN458777 BGH458777:BGJ458777 BQD458777:BQF458777 BZZ458777:CAB458777 CJV458777:CJX458777 CTR458777:CTT458777 DDN458777:DDP458777 DNJ458777:DNL458777 DXF458777:DXH458777 EHB458777:EHD458777 EQX458777:EQZ458777 FAT458777:FAV458777 FKP458777:FKR458777 FUL458777:FUN458777 GEH458777:GEJ458777 GOD458777:GOF458777 GXZ458777:GYB458777 HHV458777:HHX458777 HRR458777:HRT458777 IBN458777:IBP458777 ILJ458777:ILL458777 IVF458777:IVH458777 JFB458777:JFD458777 JOX458777:JOZ458777 JYT458777:JYV458777 KIP458777:KIR458777 KSL458777:KSN458777 LCH458777:LCJ458777 LMD458777:LMF458777 LVZ458777:LWB458777 MFV458777:MFX458777 MPR458777:MPT458777 MZN458777:MZP458777 NJJ458777:NJL458777 NTF458777:NTH458777 ODB458777:ODD458777 OMX458777:OMZ458777 OWT458777:OWV458777 PGP458777:PGR458777 PQL458777:PQN458777 QAH458777:QAJ458777 QKD458777:QKF458777 QTZ458777:QUB458777 RDV458777:RDX458777 RNR458777:RNT458777 RXN458777:RXP458777 SHJ458777:SHL458777 SRF458777:SRH458777 TBB458777:TBD458777 TKX458777:TKZ458777 TUT458777:TUV458777 UEP458777:UER458777 UOL458777:UON458777 UYH458777:UYJ458777 VID458777:VIF458777 VRZ458777:VSB458777 WBV458777:WBX458777 WLR458777:WLT458777 WVN458777:WVP458777 F524313:H524313 JB524313:JD524313 SX524313:SZ524313 ACT524313:ACV524313 AMP524313:AMR524313 AWL524313:AWN524313 BGH524313:BGJ524313 BQD524313:BQF524313 BZZ524313:CAB524313 CJV524313:CJX524313 CTR524313:CTT524313 DDN524313:DDP524313 DNJ524313:DNL524313 DXF524313:DXH524313 EHB524313:EHD524313 EQX524313:EQZ524313 FAT524313:FAV524313 FKP524313:FKR524313 FUL524313:FUN524313 GEH524313:GEJ524313 GOD524313:GOF524313 GXZ524313:GYB524313 HHV524313:HHX524313 HRR524313:HRT524313 IBN524313:IBP524313 ILJ524313:ILL524313 IVF524313:IVH524313 JFB524313:JFD524313 JOX524313:JOZ524313 JYT524313:JYV524313 KIP524313:KIR524313 KSL524313:KSN524313 LCH524313:LCJ524313 LMD524313:LMF524313 LVZ524313:LWB524313 MFV524313:MFX524313 MPR524313:MPT524313 MZN524313:MZP524313 NJJ524313:NJL524313 NTF524313:NTH524313 ODB524313:ODD524313 OMX524313:OMZ524313 OWT524313:OWV524313 PGP524313:PGR524313 PQL524313:PQN524313 QAH524313:QAJ524313 QKD524313:QKF524313 QTZ524313:QUB524313 RDV524313:RDX524313 RNR524313:RNT524313 RXN524313:RXP524313 SHJ524313:SHL524313 SRF524313:SRH524313 TBB524313:TBD524313 TKX524313:TKZ524313 TUT524313:TUV524313 UEP524313:UER524313 UOL524313:UON524313 UYH524313:UYJ524313 VID524313:VIF524313 VRZ524313:VSB524313 WBV524313:WBX524313 WLR524313:WLT524313 WVN524313:WVP524313 F589849:H589849 JB589849:JD589849 SX589849:SZ589849 ACT589849:ACV589849 AMP589849:AMR589849 AWL589849:AWN589849 BGH589849:BGJ589849 BQD589849:BQF589849 BZZ589849:CAB589849 CJV589849:CJX589849 CTR589849:CTT589849 DDN589849:DDP589849 DNJ589849:DNL589849 DXF589849:DXH589849 EHB589849:EHD589849 EQX589849:EQZ589849 FAT589849:FAV589849 FKP589849:FKR589849 FUL589849:FUN589849 GEH589849:GEJ589849 GOD589849:GOF589849 GXZ589849:GYB589849 HHV589849:HHX589849 HRR589849:HRT589849 IBN589849:IBP589849 ILJ589849:ILL589849 IVF589849:IVH589849 JFB589849:JFD589849 JOX589849:JOZ589849 JYT589849:JYV589849 KIP589849:KIR589849 KSL589849:KSN589849 LCH589849:LCJ589849 LMD589849:LMF589849 LVZ589849:LWB589849 MFV589849:MFX589849 MPR589849:MPT589849 MZN589849:MZP589849 NJJ589849:NJL589849 NTF589849:NTH589849 ODB589849:ODD589849 OMX589849:OMZ589849 OWT589849:OWV589849 PGP589849:PGR589849 PQL589849:PQN589849 QAH589849:QAJ589849 QKD589849:QKF589849 QTZ589849:QUB589849 RDV589849:RDX589849 RNR589849:RNT589849 RXN589849:RXP589849 SHJ589849:SHL589849 SRF589849:SRH589849 TBB589849:TBD589849 TKX589849:TKZ589849 TUT589849:TUV589849 UEP589849:UER589849 UOL589849:UON589849 UYH589849:UYJ589849 VID589849:VIF589849 VRZ589849:VSB589849 WBV589849:WBX589849 WLR589849:WLT589849 WVN589849:WVP589849 F655385:H655385 JB655385:JD655385 SX655385:SZ655385 ACT655385:ACV655385 AMP655385:AMR655385 AWL655385:AWN655385 BGH655385:BGJ655385 BQD655385:BQF655385 BZZ655385:CAB655385 CJV655385:CJX655385 CTR655385:CTT655385 DDN655385:DDP655385 DNJ655385:DNL655385 DXF655385:DXH655385 EHB655385:EHD655385 EQX655385:EQZ655385 FAT655385:FAV655385 FKP655385:FKR655385 FUL655385:FUN655385 GEH655385:GEJ655385 GOD655385:GOF655385 GXZ655385:GYB655385 HHV655385:HHX655385 HRR655385:HRT655385 IBN655385:IBP655385 ILJ655385:ILL655385 IVF655385:IVH655385 JFB655385:JFD655385 JOX655385:JOZ655385 JYT655385:JYV655385 KIP655385:KIR655385 KSL655385:KSN655385 LCH655385:LCJ655385 LMD655385:LMF655385 LVZ655385:LWB655385 MFV655385:MFX655385 MPR655385:MPT655385 MZN655385:MZP655385 NJJ655385:NJL655385 NTF655385:NTH655385 ODB655385:ODD655385 OMX655385:OMZ655385 OWT655385:OWV655385 PGP655385:PGR655385 PQL655385:PQN655385 QAH655385:QAJ655385 QKD655385:QKF655385 QTZ655385:QUB655385 RDV655385:RDX655385 RNR655385:RNT655385 RXN655385:RXP655385 SHJ655385:SHL655385 SRF655385:SRH655385 TBB655385:TBD655385 TKX655385:TKZ655385 TUT655385:TUV655385 UEP655385:UER655385 UOL655385:UON655385 UYH655385:UYJ655385 VID655385:VIF655385 VRZ655385:VSB655385 WBV655385:WBX655385 WLR655385:WLT655385 WVN655385:WVP655385 F720921:H720921 JB720921:JD720921 SX720921:SZ720921 ACT720921:ACV720921 AMP720921:AMR720921 AWL720921:AWN720921 BGH720921:BGJ720921 BQD720921:BQF720921 BZZ720921:CAB720921 CJV720921:CJX720921 CTR720921:CTT720921 DDN720921:DDP720921 DNJ720921:DNL720921 DXF720921:DXH720921 EHB720921:EHD720921 EQX720921:EQZ720921 FAT720921:FAV720921 FKP720921:FKR720921 FUL720921:FUN720921 GEH720921:GEJ720921 GOD720921:GOF720921 GXZ720921:GYB720921 HHV720921:HHX720921 HRR720921:HRT720921 IBN720921:IBP720921 ILJ720921:ILL720921 IVF720921:IVH720921 JFB720921:JFD720921 JOX720921:JOZ720921 JYT720921:JYV720921 KIP720921:KIR720921 KSL720921:KSN720921 LCH720921:LCJ720921 LMD720921:LMF720921 LVZ720921:LWB720921 MFV720921:MFX720921 MPR720921:MPT720921 MZN720921:MZP720921 NJJ720921:NJL720921 NTF720921:NTH720921 ODB720921:ODD720921 OMX720921:OMZ720921 OWT720921:OWV720921 PGP720921:PGR720921 PQL720921:PQN720921 QAH720921:QAJ720921 QKD720921:QKF720921 QTZ720921:QUB720921 RDV720921:RDX720921 RNR720921:RNT720921 RXN720921:RXP720921 SHJ720921:SHL720921 SRF720921:SRH720921 TBB720921:TBD720921 TKX720921:TKZ720921 TUT720921:TUV720921 UEP720921:UER720921 UOL720921:UON720921 UYH720921:UYJ720921 VID720921:VIF720921 VRZ720921:VSB720921 WBV720921:WBX720921 WLR720921:WLT720921 WVN720921:WVP720921 F786457:H786457 JB786457:JD786457 SX786457:SZ786457 ACT786457:ACV786457 AMP786457:AMR786457 AWL786457:AWN786457 BGH786457:BGJ786457 BQD786457:BQF786457 BZZ786457:CAB786457 CJV786457:CJX786457 CTR786457:CTT786457 DDN786457:DDP786457 DNJ786457:DNL786457 DXF786457:DXH786457 EHB786457:EHD786457 EQX786457:EQZ786457 FAT786457:FAV786457 FKP786457:FKR786457 FUL786457:FUN786457 GEH786457:GEJ786457 GOD786457:GOF786457 GXZ786457:GYB786457 HHV786457:HHX786457 HRR786457:HRT786457 IBN786457:IBP786457 ILJ786457:ILL786457 IVF786457:IVH786457 JFB786457:JFD786457 JOX786457:JOZ786457 JYT786457:JYV786457 KIP786457:KIR786457 KSL786457:KSN786457 LCH786457:LCJ786457 LMD786457:LMF786457 LVZ786457:LWB786457 MFV786457:MFX786457 MPR786457:MPT786457 MZN786457:MZP786457 NJJ786457:NJL786457 NTF786457:NTH786457 ODB786457:ODD786457 OMX786457:OMZ786457 OWT786457:OWV786457 PGP786457:PGR786457 PQL786457:PQN786457 QAH786457:QAJ786457 QKD786457:QKF786457 QTZ786457:QUB786457 RDV786457:RDX786457 RNR786457:RNT786457 RXN786457:RXP786457 SHJ786457:SHL786457 SRF786457:SRH786457 TBB786457:TBD786457 TKX786457:TKZ786457 TUT786457:TUV786457 UEP786457:UER786457 UOL786457:UON786457 UYH786457:UYJ786457 VID786457:VIF786457 VRZ786457:VSB786457 WBV786457:WBX786457 WLR786457:WLT786457 WVN786457:WVP786457 F851993:H851993 JB851993:JD851993 SX851993:SZ851993 ACT851993:ACV851993 AMP851993:AMR851993 AWL851993:AWN851993 BGH851993:BGJ851993 BQD851993:BQF851993 BZZ851993:CAB851993 CJV851993:CJX851993 CTR851993:CTT851993 DDN851993:DDP851993 DNJ851993:DNL851993 DXF851993:DXH851993 EHB851993:EHD851993 EQX851993:EQZ851993 FAT851993:FAV851993 FKP851993:FKR851993 FUL851993:FUN851993 GEH851993:GEJ851993 GOD851993:GOF851993 GXZ851993:GYB851993 HHV851993:HHX851993 HRR851993:HRT851993 IBN851993:IBP851993 ILJ851993:ILL851993 IVF851993:IVH851993 JFB851993:JFD851993 JOX851993:JOZ851993 JYT851993:JYV851993 KIP851993:KIR851993 KSL851993:KSN851993 LCH851993:LCJ851993 LMD851993:LMF851993 LVZ851993:LWB851993 MFV851993:MFX851993 MPR851993:MPT851993 MZN851993:MZP851993 NJJ851993:NJL851993 NTF851993:NTH851993 ODB851993:ODD851993 OMX851993:OMZ851993 OWT851993:OWV851993 PGP851993:PGR851993 PQL851993:PQN851993 QAH851993:QAJ851993 QKD851993:QKF851993 QTZ851993:QUB851993 RDV851993:RDX851993 RNR851993:RNT851993 RXN851993:RXP851993 SHJ851993:SHL851993 SRF851993:SRH851993 TBB851993:TBD851993 TKX851993:TKZ851993 TUT851993:TUV851993 UEP851993:UER851993 UOL851993:UON851993 UYH851993:UYJ851993 VID851993:VIF851993 VRZ851993:VSB851993 WBV851993:WBX851993 WLR851993:WLT851993 WVN851993:WVP851993 F917529:H917529 JB917529:JD917529 SX917529:SZ917529 ACT917529:ACV917529 AMP917529:AMR917529 AWL917529:AWN917529 BGH917529:BGJ917529 BQD917529:BQF917529 BZZ917529:CAB917529 CJV917529:CJX917529 CTR917529:CTT917529 DDN917529:DDP917529 DNJ917529:DNL917529 DXF917529:DXH917529 EHB917529:EHD917529 EQX917529:EQZ917529 FAT917529:FAV917529 FKP917529:FKR917529 FUL917529:FUN917529 GEH917529:GEJ917529 GOD917529:GOF917529 GXZ917529:GYB917529 HHV917529:HHX917529 HRR917529:HRT917529 IBN917529:IBP917529 ILJ917529:ILL917529 IVF917529:IVH917529 JFB917529:JFD917529 JOX917529:JOZ917529 JYT917529:JYV917529 KIP917529:KIR917529 KSL917529:KSN917529 LCH917529:LCJ917529 LMD917529:LMF917529 LVZ917529:LWB917529 MFV917529:MFX917529 MPR917529:MPT917529 MZN917529:MZP917529 NJJ917529:NJL917529 NTF917529:NTH917529 ODB917529:ODD917529 OMX917529:OMZ917529 OWT917529:OWV917529 PGP917529:PGR917529 PQL917529:PQN917529 QAH917529:QAJ917529 QKD917529:QKF917529 QTZ917529:QUB917529 RDV917529:RDX917529 RNR917529:RNT917529 RXN917529:RXP917529 SHJ917529:SHL917529 SRF917529:SRH917529 TBB917529:TBD917529 TKX917529:TKZ917529 TUT917529:TUV917529 UEP917529:UER917529 UOL917529:UON917529 UYH917529:UYJ917529 VID917529:VIF917529 VRZ917529:VSB917529 WBV917529:WBX917529 WLR917529:WLT917529 WVN917529:WVP917529 F983065:H983065 JB983065:JD983065 SX983065:SZ983065 ACT983065:ACV983065 AMP983065:AMR983065 AWL983065:AWN983065 BGH983065:BGJ983065 BQD983065:BQF983065 BZZ983065:CAB983065 CJV983065:CJX983065 CTR983065:CTT983065 DDN983065:DDP983065 DNJ983065:DNL983065 DXF983065:DXH983065 EHB983065:EHD983065 EQX983065:EQZ983065 FAT983065:FAV983065 FKP983065:FKR983065 FUL983065:FUN983065 GEH983065:GEJ983065 GOD983065:GOF983065 GXZ983065:GYB983065 HHV983065:HHX983065 HRR983065:HRT983065 IBN983065:IBP983065 ILJ983065:ILL983065 IVF983065:IVH983065 JFB983065:JFD983065 JOX983065:JOZ983065 JYT983065:JYV983065 KIP983065:KIR983065 KSL983065:KSN983065 LCH983065:LCJ983065 LMD983065:LMF983065 LVZ983065:LWB983065 MFV983065:MFX983065 MPR983065:MPT983065 MZN983065:MZP983065 NJJ983065:NJL983065 NTF983065:NTH983065 ODB983065:ODD983065 OMX983065:OMZ983065 OWT983065:OWV983065 PGP983065:PGR983065 PQL983065:PQN983065 QAH983065:QAJ983065 QKD983065:QKF983065 QTZ983065:QUB983065 RDV983065:RDX983065 RNR983065:RNT983065 RXN983065:RXP983065 SHJ983065:SHL983065 SRF983065:SRH983065 TBB983065:TBD983065 TKX983065:TKZ983065 TUT983065:TUV983065 UEP983065:UER983065 UOL983065:UON983065 UYH983065:UYJ983065 VID983065:VIF983065 VRZ983065:VSB983065 WBV983065:WBX983065 WLR983065:WLT983065 WVN983065:WVP983065 F65602:H65602 JB65602:JD65602 SX65602:SZ65602 ACT65602:ACV65602 AMP65602:AMR65602 AWL65602:AWN65602 BGH65602:BGJ65602 BQD65602:BQF65602 BZZ65602:CAB65602 CJV65602:CJX65602 CTR65602:CTT65602 DDN65602:DDP65602 DNJ65602:DNL65602 DXF65602:DXH65602 EHB65602:EHD65602 EQX65602:EQZ65602 FAT65602:FAV65602 FKP65602:FKR65602 FUL65602:FUN65602 GEH65602:GEJ65602 GOD65602:GOF65602 GXZ65602:GYB65602 HHV65602:HHX65602 HRR65602:HRT65602 IBN65602:IBP65602 ILJ65602:ILL65602 IVF65602:IVH65602 JFB65602:JFD65602 JOX65602:JOZ65602 JYT65602:JYV65602 KIP65602:KIR65602 KSL65602:KSN65602 LCH65602:LCJ65602 LMD65602:LMF65602 LVZ65602:LWB65602 MFV65602:MFX65602 MPR65602:MPT65602 MZN65602:MZP65602 NJJ65602:NJL65602 NTF65602:NTH65602 ODB65602:ODD65602 OMX65602:OMZ65602 OWT65602:OWV65602 PGP65602:PGR65602 PQL65602:PQN65602 QAH65602:QAJ65602 QKD65602:QKF65602 QTZ65602:QUB65602 RDV65602:RDX65602 RNR65602:RNT65602 RXN65602:RXP65602 SHJ65602:SHL65602 SRF65602:SRH65602 TBB65602:TBD65602 TKX65602:TKZ65602 TUT65602:TUV65602 UEP65602:UER65602 UOL65602:UON65602 UYH65602:UYJ65602 VID65602:VIF65602 VRZ65602:VSB65602 WBV65602:WBX65602 WLR65602:WLT65602 WVN65602:WVP65602 F131138:H131138 JB131138:JD131138 SX131138:SZ131138 ACT131138:ACV131138 AMP131138:AMR131138 AWL131138:AWN131138 BGH131138:BGJ131138 BQD131138:BQF131138 BZZ131138:CAB131138 CJV131138:CJX131138 CTR131138:CTT131138 DDN131138:DDP131138 DNJ131138:DNL131138 DXF131138:DXH131138 EHB131138:EHD131138 EQX131138:EQZ131138 FAT131138:FAV131138 FKP131138:FKR131138 FUL131138:FUN131138 GEH131138:GEJ131138 GOD131138:GOF131138 GXZ131138:GYB131138 HHV131138:HHX131138 HRR131138:HRT131138 IBN131138:IBP131138 ILJ131138:ILL131138 IVF131138:IVH131138 JFB131138:JFD131138 JOX131138:JOZ131138 JYT131138:JYV131138 KIP131138:KIR131138 KSL131138:KSN131138 LCH131138:LCJ131138 LMD131138:LMF131138 LVZ131138:LWB131138 MFV131138:MFX131138 MPR131138:MPT131138 MZN131138:MZP131138 NJJ131138:NJL131138 NTF131138:NTH131138 ODB131138:ODD131138 OMX131138:OMZ131138 OWT131138:OWV131138 PGP131138:PGR131138 PQL131138:PQN131138 QAH131138:QAJ131138 QKD131138:QKF131138 QTZ131138:QUB131138 RDV131138:RDX131138 RNR131138:RNT131138 RXN131138:RXP131138 SHJ131138:SHL131138 SRF131138:SRH131138 TBB131138:TBD131138 TKX131138:TKZ131138 TUT131138:TUV131138 UEP131138:UER131138 UOL131138:UON131138 UYH131138:UYJ131138 VID131138:VIF131138 VRZ131138:VSB131138 WBV131138:WBX131138 WLR131138:WLT131138 WVN131138:WVP131138 F196674:H196674 JB196674:JD196674 SX196674:SZ196674 ACT196674:ACV196674 AMP196674:AMR196674 AWL196674:AWN196674 BGH196674:BGJ196674 BQD196674:BQF196674 BZZ196674:CAB196674 CJV196674:CJX196674 CTR196674:CTT196674 DDN196674:DDP196674 DNJ196674:DNL196674 DXF196674:DXH196674 EHB196674:EHD196674 EQX196674:EQZ196674 FAT196674:FAV196674 FKP196674:FKR196674 FUL196674:FUN196674 GEH196674:GEJ196674 GOD196674:GOF196674 GXZ196674:GYB196674 HHV196674:HHX196674 HRR196674:HRT196674 IBN196674:IBP196674 ILJ196674:ILL196674 IVF196674:IVH196674 JFB196674:JFD196674 JOX196674:JOZ196674 JYT196674:JYV196674 KIP196674:KIR196674 KSL196674:KSN196674 LCH196674:LCJ196674 LMD196674:LMF196674 LVZ196674:LWB196674 MFV196674:MFX196674 MPR196674:MPT196674 MZN196674:MZP196674 NJJ196674:NJL196674 NTF196674:NTH196674 ODB196674:ODD196674 OMX196674:OMZ196674 OWT196674:OWV196674 PGP196674:PGR196674 PQL196674:PQN196674 QAH196674:QAJ196674 QKD196674:QKF196674 QTZ196674:QUB196674 RDV196674:RDX196674 RNR196674:RNT196674 RXN196674:RXP196674 SHJ196674:SHL196674 SRF196674:SRH196674 TBB196674:TBD196674 TKX196674:TKZ196674 TUT196674:TUV196674 UEP196674:UER196674 UOL196674:UON196674 UYH196674:UYJ196674 VID196674:VIF196674 VRZ196674:VSB196674 WBV196674:WBX196674 WLR196674:WLT196674 WVN196674:WVP196674 F262210:H262210 JB262210:JD262210 SX262210:SZ262210 ACT262210:ACV262210 AMP262210:AMR262210 AWL262210:AWN262210 BGH262210:BGJ262210 BQD262210:BQF262210 BZZ262210:CAB262210 CJV262210:CJX262210 CTR262210:CTT262210 DDN262210:DDP262210 DNJ262210:DNL262210 DXF262210:DXH262210 EHB262210:EHD262210 EQX262210:EQZ262210 FAT262210:FAV262210 FKP262210:FKR262210 FUL262210:FUN262210 GEH262210:GEJ262210 GOD262210:GOF262210 GXZ262210:GYB262210 HHV262210:HHX262210 HRR262210:HRT262210 IBN262210:IBP262210 ILJ262210:ILL262210 IVF262210:IVH262210 JFB262210:JFD262210 JOX262210:JOZ262210 JYT262210:JYV262210 KIP262210:KIR262210 KSL262210:KSN262210 LCH262210:LCJ262210 LMD262210:LMF262210 LVZ262210:LWB262210 MFV262210:MFX262210 MPR262210:MPT262210 MZN262210:MZP262210 NJJ262210:NJL262210 NTF262210:NTH262210 ODB262210:ODD262210 OMX262210:OMZ262210 OWT262210:OWV262210 PGP262210:PGR262210 PQL262210:PQN262210 QAH262210:QAJ262210 QKD262210:QKF262210 QTZ262210:QUB262210 RDV262210:RDX262210 RNR262210:RNT262210 RXN262210:RXP262210 SHJ262210:SHL262210 SRF262210:SRH262210 TBB262210:TBD262210 TKX262210:TKZ262210 TUT262210:TUV262210 UEP262210:UER262210 UOL262210:UON262210 UYH262210:UYJ262210 VID262210:VIF262210 VRZ262210:VSB262210 WBV262210:WBX262210 WLR262210:WLT262210 WVN262210:WVP262210 F327746:H327746 JB327746:JD327746 SX327746:SZ327746 ACT327746:ACV327746 AMP327746:AMR327746 AWL327746:AWN327746 BGH327746:BGJ327746 BQD327746:BQF327746 BZZ327746:CAB327746 CJV327746:CJX327746 CTR327746:CTT327746 DDN327746:DDP327746 DNJ327746:DNL327746 DXF327746:DXH327746 EHB327746:EHD327746 EQX327746:EQZ327746 FAT327746:FAV327746 FKP327746:FKR327746 FUL327746:FUN327746 GEH327746:GEJ327746 GOD327746:GOF327746 GXZ327746:GYB327746 HHV327746:HHX327746 HRR327746:HRT327746 IBN327746:IBP327746 ILJ327746:ILL327746 IVF327746:IVH327746 JFB327746:JFD327746 JOX327746:JOZ327746 JYT327746:JYV327746 KIP327746:KIR327746 KSL327746:KSN327746 LCH327746:LCJ327746 LMD327746:LMF327746 LVZ327746:LWB327746 MFV327746:MFX327746 MPR327746:MPT327746 MZN327746:MZP327746 NJJ327746:NJL327746 NTF327746:NTH327746 ODB327746:ODD327746 OMX327746:OMZ327746 OWT327746:OWV327746 PGP327746:PGR327746 PQL327746:PQN327746 QAH327746:QAJ327746 QKD327746:QKF327746 QTZ327746:QUB327746 RDV327746:RDX327746 RNR327746:RNT327746 RXN327746:RXP327746 SHJ327746:SHL327746 SRF327746:SRH327746 TBB327746:TBD327746 TKX327746:TKZ327746 TUT327746:TUV327746 UEP327746:UER327746 UOL327746:UON327746 UYH327746:UYJ327746 VID327746:VIF327746 VRZ327746:VSB327746 WBV327746:WBX327746 WLR327746:WLT327746 WVN327746:WVP327746 F393282:H393282 JB393282:JD393282 SX393282:SZ393282 ACT393282:ACV393282 AMP393282:AMR393282 AWL393282:AWN393282 BGH393282:BGJ393282 BQD393282:BQF393282 BZZ393282:CAB393282 CJV393282:CJX393282 CTR393282:CTT393282 DDN393282:DDP393282 DNJ393282:DNL393282 DXF393282:DXH393282 EHB393282:EHD393282 EQX393282:EQZ393282 FAT393282:FAV393282 FKP393282:FKR393282 FUL393282:FUN393282 GEH393282:GEJ393282 GOD393282:GOF393282 GXZ393282:GYB393282 HHV393282:HHX393282 HRR393282:HRT393282 IBN393282:IBP393282 ILJ393282:ILL393282 IVF393282:IVH393282 JFB393282:JFD393282 JOX393282:JOZ393282 JYT393282:JYV393282 KIP393282:KIR393282 KSL393282:KSN393282 LCH393282:LCJ393282 LMD393282:LMF393282 LVZ393282:LWB393282 MFV393282:MFX393282 MPR393282:MPT393282 MZN393282:MZP393282 NJJ393282:NJL393282 NTF393282:NTH393282 ODB393282:ODD393282 OMX393282:OMZ393282 OWT393282:OWV393282 PGP393282:PGR393282 PQL393282:PQN393282 QAH393282:QAJ393282 QKD393282:QKF393282 QTZ393282:QUB393282 RDV393282:RDX393282 RNR393282:RNT393282 RXN393282:RXP393282 SHJ393282:SHL393282 SRF393282:SRH393282 TBB393282:TBD393282 TKX393282:TKZ393282 TUT393282:TUV393282 UEP393282:UER393282 UOL393282:UON393282 UYH393282:UYJ393282 VID393282:VIF393282 VRZ393282:VSB393282 WBV393282:WBX393282 WLR393282:WLT393282 WVN393282:WVP393282 F458818:H458818 JB458818:JD458818 SX458818:SZ458818 ACT458818:ACV458818 AMP458818:AMR458818 AWL458818:AWN458818 BGH458818:BGJ458818 BQD458818:BQF458818 BZZ458818:CAB458818 CJV458818:CJX458818 CTR458818:CTT458818 DDN458818:DDP458818 DNJ458818:DNL458818 DXF458818:DXH458818 EHB458818:EHD458818 EQX458818:EQZ458818 FAT458818:FAV458818 FKP458818:FKR458818 FUL458818:FUN458818 GEH458818:GEJ458818 GOD458818:GOF458818 GXZ458818:GYB458818 HHV458818:HHX458818 HRR458818:HRT458818 IBN458818:IBP458818 ILJ458818:ILL458818 IVF458818:IVH458818 JFB458818:JFD458818 JOX458818:JOZ458818 JYT458818:JYV458818 KIP458818:KIR458818 KSL458818:KSN458818 LCH458818:LCJ458818 LMD458818:LMF458818 LVZ458818:LWB458818 MFV458818:MFX458818 MPR458818:MPT458818 MZN458818:MZP458818 NJJ458818:NJL458818 NTF458818:NTH458818 ODB458818:ODD458818 OMX458818:OMZ458818 OWT458818:OWV458818 PGP458818:PGR458818 PQL458818:PQN458818 QAH458818:QAJ458818 QKD458818:QKF458818 QTZ458818:QUB458818 RDV458818:RDX458818 RNR458818:RNT458818 RXN458818:RXP458818 SHJ458818:SHL458818 SRF458818:SRH458818 TBB458818:TBD458818 TKX458818:TKZ458818 TUT458818:TUV458818 UEP458818:UER458818 UOL458818:UON458818 UYH458818:UYJ458818 VID458818:VIF458818 VRZ458818:VSB458818 WBV458818:WBX458818 WLR458818:WLT458818 WVN458818:WVP458818 F524354:H524354 JB524354:JD524354 SX524354:SZ524354 ACT524354:ACV524354 AMP524354:AMR524354 AWL524354:AWN524354 BGH524354:BGJ524354 BQD524354:BQF524354 BZZ524354:CAB524354 CJV524354:CJX524354 CTR524354:CTT524354 DDN524354:DDP524354 DNJ524354:DNL524354 DXF524354:DXH524354 EHB524354:EHD524354 EQX524354:EQZ524354 FAT524354:FAV524354 FKP524354:FKR524354 FUL524354:FUN524354 GEH524354:GEJ524354 GOD524354:GOF524354 GXZ524354:GYB524354 HHV524354:HHX524354 HRR524354:HRT524354 IBN524354:IBP524354 ILJ524354:ILL524354 IVF524354:IVH524354 JFB524354:JFD524354 JOX524354:JOZ524354 JYT524354:JYV524354 KIP524354:KIR524354 KSL524354:KSN524354 LCH524354:LCJ524354 LMD524354:LMF524354 LVZ524354:LWB524354 MFV524354:MFX524354 MPR524354:MPT524354 MZN524354:MZP524354 NJJ524354:NJL524354 NTF524354:NTH524354 ODB524354:ODD524354 OMX524354:OMZ524354 OWT524354:OWV524354 PGP524354:PGR524354 PQL524354:PQN524354 QAH524354:QAJ524354 QKD524354:QKF524354 QTZ524354:QUB524354 RDV524354:RDX524354 RNR524354:RNT524354 RXN524354:RXP524354 SHJ524354:SHL524354 SRF524354:SRH524354 TBB524354:TBD524354 TKX524354:TKZ524354 TUT524354:TUV524354 UEP524354:UER524354 UOL524354:UON524354 UYH524354:UYJ524354 VID524354:VIF524354 VRZ524354:VSB524354 WBV524354:WBX524354 WLR524354:WLT524354 WVN524354:WVP524354 F589890:H589890 JB589890:JD589890 SX589890:SZ589890 ACT589890:ACV589890 AMP589890:AMR589890 AWL589890:AWN589890 BGH589890:BGJ589890 BQD589890:BQF589890 BZZ589890:CAB589890 CJV589890:CJX589890 CTR589890:CTT589890 DDN589890:DDP589890 DNJ589890:DNL589890 DXF589890:DXH589890 EHB589890:EHD589890 EQX589890:EQZ589890 FAT589890:FAV589890 FKP589890:FKR589890 FUL589890:FUN589890 GEH589890:GEJ589890 GOD589890:GOF589890 GXZ589890:GYB589890 HHV589890:HHX589890 HRR589890:HRT589890 IBN589890:IBP589890 ILJ589890:ILL589890 IVF589890:IVH589890 JFB589890:JFD589890 JOX589890:JOZ589890 JYT589890:JYV589890 KIP589890:KIR589890 KSL589890:KSN589890 LCH589890:LCJ589890 LMD589890:LMF589890 LVZ589890:LWB589890 MFV589890:MFX589890 MPR589890:MPT589890 MZN589890:MZP589890 NJJ589890:NJL589890 NTF589890:NTH589890 ODB589890:ODD589890 OMX589890:OMZ589890 OWT589890:OWV589890 PGP589890:PGR589890 PQL589890:PQN589890 QAH589890:QAJ589890 QKD589890:QKF589890 QTZ589890:QUB589890 RDV589890:RDX589890 RNR589890:RNT589890 RXN589890:RXP589890 SHJ589890:SHL589890 SRF589890:SRH589890 TBB589890:TBD589890 TKX589890:TKZ589890 TUT589890:TUV589890 UEP589890:UER589890 UOL589890:UON589890 UYH589890:UYJ589890 VID589890:VIF589890 VRZ589890:VSB589890 WBV589890:WBX589890 WLR589890:WLT589890 WVN589890:WVP589890 F655426:H655426 JB655426:JD655426 SX655426:SZ655426 ACT655426:ACV655426 AMP655426:AMR655426 AWL655426:AWN655426 BGH655426:BGJ655426 BQD655426:BQF655426 BZZ655426:CAB655426 CJV655426:CJX655426 CTR655426:CTT655426 DDN655426:DDP655426 DNJ655426:DNL655426 DXF655426:DXH655426 EHB655426:EHD655426 EQX655426:EQZ655426 FAT655426:FAV655426 FKP655426:FKR655426 FUL655426:FUN655426 GEH655426:GEJ655426 GOD655426:GOF655426 GXZ655426:GYB655426 HHV655426:HHX655426 HRR655426:HRT655426 IBN655426:IBP655426 ILJ655426:ILL655426 IVF655426:IVH655426 JFB655426:JFD655426 JOX655426:JOZ655426 JYT655426:JYV655426 KIP655426:KIR655426 KSL655426:KSN655426 LCH655426:LCJ655426 LMD655426:LMF655426 LVZ655426:LWB655426 MFV655426:MFX655426 MPR655426:MPT655426 MZN655426:MZP655426 NJJ655426:NJL655426 NTF655426:NTH655426 ODB655426:ODD655426 OMX655426:OMZ655426 OWT655426:OWV655426 PGP655426:PGR655426 PQL655426:PQN655426 QAH655426:QAJ655426 QKD655426:QKF655426 QTZ655426:QUB655426 RDV655426:RDX655426 RNR655426:RNT655426 RXN655426:RXP655426 SHJ655426:SHL655426 SRF655426:SRH655426 TBB655426:TBD655426 TKX655426:TKZ655426 TUT655426:TUV655426 UEP655426:UER655426 UOL655426:UON655426 UYH655426:UYJ655426 VID655426:VIF655426 VRZ655426:VSB655426 WBV655426:WBX655426 WLR655426:WLT655426 WVN655426:WVP655426 F720962:H720962 JB720962:JD720962 SX720962:SZ720962 ACT720962:ACV720962 AMP720962:AMR720962 AWL720962:AWN720962 BGH720962:BGJ720962 BQD720962:BQF720962 BZZ720962:CAB720962 CJV720962:CJX720962 CTR720962:CTT720962 DDN720962:DDP720962 DNJ720962:DNL720962 DXF720962:DXH720962 EHB720962:EHD720962 EQX720962:EQZ720962 FAT720962:FAV720962 FKP720962:FKR720962 FUL720962:FUN720962 GEH720962:GEJ720962 GOD720962:GOF720962 GXZ720962:GYB720962 HHV720962:HHX720962 HRR720962:HRT720962 IBN720962:IBP720962 ILJ720962:ILL720962 IVF720962:IVH720962 JFB720962:JFD720962 JOX720962:JOZ720962 JYT720962:JYV720962 KIP720962:KIR720962 KSL720962:KSN720962 LCH720962:LCJ720962 LMD720962:LMF720962 LVZ720962:LWB720962 MFV720962:MFX720962 MPR720962:MPT720962 MZN720962:MZP720962 NJJ720962:NJL720962 NTF720962:NTH720962 ODB720962:ODD720962 OMX720962:OMZ720962 OWT720962:OWV720962 PGP720962:PGR720962 PQL720962:PQN720962 QAH720962:QAJ720962 QKD720962:QKF720962 QTZ720962:QUB720962 RDV720962:RDX720962 RNR720962:RNT720962 RXN720962:RXP720962 SHJ720962:SHL720962 SRF720962:SRH720962 TBB720962:TBD720962 TKX720962:TKZ720962 TUT720962:TUV720962 UEP720962:UER720962 UOL720962:UON720962 UYH720962:UYJ720962 VID720962:VIF720962 VRZ720962:VSB720962 WBV720962:WBX720962 WLR720962:WLT720962 WVN720962:WVP720962 F786498:H786498 JB786498:JD786498 SX786498:SZ786498 ACT786498:ACV786498 AMP786498:AMR786498 AWL786498:AWN786498 BGH786498:BGJ786498 BQD786498:BQF786498 BZZ786498:CAB786498 CJV786498:CJX786498 CTR786498:CTT786498 DDN786498:DDP786498 DNJ786498:DNL786498 DXF786498:DXH786498 EHB786498:EHD786498 EQX786498:EQZ786498 FAT786498:FAV786498 FKP786498:FKR786498 FUL786498:FUN786498 GEH786498:GEJ786498 GOD786498:GOF786498 GXZ786498:GYB786498 HHV786498:HHX786498 HRR786498:HRT786498 IBN786498:IBP786498 ILJ786498:ILL786498 IVF786498:IVH786498 JFB786498:JFD786498 JOX786498:JOZ786498 JYT786498:JYV786498 KIP786498:KIR786498 KSL786498:KSN786498 LCH786498:LCJ786498 LMD786498:LMF786498 LVZ786498:LWB786498 MFV786498:MFX786498 MPR786498:MPT786498 MZN786498:MZP786498 NJJ786498:NJL786498 NTF786498:NTH786498 ODB786498:ODD786498 OMX786498:OMZ786498 OWT786498:OWV786498 PGP786498:PGR786498 PQL786498:PQN786498 QAH786498:QAJ786498 QKD786498:QKF786498 QTZ786498:QUB786498 RDV786498:RDX786498 RNR786498:RNT786498 RXN786498:RXP786498 SHJ786498:SHL786498 SRF786498:SRH786498 TBB786498:TBD786498 TKX786498:TKZ786498 TUT786498:TUV786498 UEP786498:UER786498 UOL786498:UON786498 UYH786498:UYJ786498 VID786498:VIF786498 VRZ786498:VSB786498 WBV786498:WBX786498 WLR786498:WLT786498 WVN786498:WVP786498 F852034:H852034 JB852034:JD852034 SX852034:SZ852034 ACT852034:ACV852034 AMP852034:AMR852034 AWL852034:AWN852034 BGH852034:BGJ852034 BQD852034:BQF852034 BZZ852034:CAB852034 CJV852034:CJX852034 CTR852034:CTT852034 DDN852034:DDP852034 DNJ852034:DNL852034 DXF852034:DXH852034 EHB852034:EHD852034 EQX852034:EQZ852034 FAT852034:FAV852034 FKP852034:FKR852034 FUL852034:FUN852034 GEH852034:GEJ852034 GOD852034:GOF852034 GXZ852034:GYB852034 HHV852034:HHX852034 HRR852034:HRT852034 IBN852034:IBP852034 ILJ852034:ILL852034 IVF852034:IVH852034 JFB852034:JFD852034 JOX852034:JOZ852034 JYT852034:JYV852034 KIP852034:KIR852034 KSL852034:KSN852034 LCH852034:LCJ852034 LMD852034:LMF852034 LVZ852034:LWB852034 MFV852034:MFX852034 MPR852034:MPT852034 MZN852034:MZP852034 NJJ852034:NJL852034 NTF852034:NTH852034 ODB852034:ODD852034 OMX852034:OMZ852034 OWT852034:OWV852034 PGP852034:PGR852034 PQL852034:PQN852034 QAH852034:QAJ852034 QKD852034:QKF852034 QTZ852034:QUB852034 RDV852034:RDX852034 RNR852034:RNT852034 RXN852034:RXP852034 SHJ852034:SHL852034 SRF852034:SRH852034 TBB852034:TBD852034 TKX852034:TKZ852034 TUT852034:TUV852034 UEP852034:UER852034 UOL852034:UON852034 UYH852034:UYJ852034 VID852034:VIF852034 VRZ852034:VSB852034 WBV852034:WBX852034 WLR852034:WLT852034 WVN852034:WVP852034 F917570:H917570 JB917570:JD917570 SX917570:SZ917570 ACT917570:ACV917570 AMP917570:AMR917570 AWL917570:AWN917570 BGH917570:BGJ917570 BQD917570:BQF917570 BZZ917570:CAB917570 CJV917570:CJX917570 CTR917570:CTT917570 DDN917570:DDP917570 DNJ917570:DNL917570 DXF917570:DXH917570 EHB917570:EHD917570 EQX917570:EQZ917570 FAT917570:FAV917570 FKP917570:FKR917570 FUL917570:FUN917570 GEH917570:GEJ917570 GOD917570:GOF917570 GXZ917570:GYB917570 HHV917570:HHX917570 HRR917570:HRT917570 IBN917570:IBP917570 ILJ917570:ILL917570 IVF917570:IVH917570 JFB917570:JFD917570 JOX917570:JOZ917570 JYT917570:JYV917570 KIP917570:KIR917570 KSL917570:KSN917570 LCH917570:LCJ917570 LMD917570:LMF917570 LVZ917570:LWB917570 MFV917570:MFX917570 MPR917570:MPT917570 MZN917570:MZP917570 NJJ917570:NJL917570 NTF917570:NTH917570 ODB917570:ODD917570 OMX917570:OMZ917570 OWT917570:OWV917570 PGP917570:PGR917570 PQL917570:PQN917570 QAH917570:QAJ917570 QKD917570:QKF917570 QTZ917570:QUB917570 RDV917570:RDX917570 RNR917570:RNT917570 RXN917570:RXP917570 SHJ917570:SHL917570 SRF917570:SRH917570 TBB917570:TBD917570 TKX917570:TKZ917570 TUT917570:TUV917570 UEP917570:UER917570 UOL917570:UON917570 UYH917570:UYJ917570 VID917570:VIF917570 VRZ917570:VSB917570 WBV917570:WBX917570 WLR917570:WLT917570 WVN917570:WVP917570 F983106:H983106 JB983106:JD983106 SX983106:SZ983106 ACT983106:ACV983106 AMP983106:AMR983106 AWL983106:AWN983106 BGH983106:BGJ983106 BQD983106:BQF983106 BZZ983106:CAB983106 CJV983106:CJX983106 CTR983106:CTT983106 DDN983106:DDP983106 DNJ983106:DNL983106 DXF983106:DXH983106 EHB983106:EHD983106 EQX983106:EQZ983106 FAT983106:FAV983106 FKP983106:FKR983106 FUL983106:FUN983106 GEH983106:GEJ983106 GOD983106:GOF983106 GXZ983106:GYB983106 HHV983106:HHX983106 HRR983106:HRT983106 IBN983106:IBP983106 ILJ983106:ILL983106 IVF983106:IVH983106 JFB983106:JFD983106 JOX983106:JOZ983106 JYT983106:JYV983106 KIP983106:KIR983106 KSL983106:KSN983106 LCH983106:LCJ983106 LMD983106:LMF983106 LVZ983106:LWB983106 MFV983106:MFX983106 MPR983106:MPT983106 MZN983106:MZP983106 NJJ983106:NJL983106 NTF983106:NTH983106 ODB983106:ODD983106 OMX983106:OMZ983106 OWT983106:OWV983106 PGP983106:PGR983106 PQL983106:PQN983106 QAH983106:QAJ983106 QKD983106:QKF983106 QTZ983106:QUB983106 RDV983106:RDX983106 RNR983106:RNT983106 RXN983106:RXP983106 SHJ983106:SHL983106 SRF983106:SRH983106 TBB983106:TBD983106 TKX983106:TKZ983106 TUT983106:TUV983106 UEP983106:UER983106 UOL983106:UON983106 UYH983106:UYJ983106 VID983106:VIF983106 VRZ983106:VSB983106 WBV983106:WBX983106 WLR983106:WLT983106 WVN983106:WVP983106 F65685:H65685 JB65685:JD65685 SX65685:SZ65685 ACT65685:ACV65685 AMP65685:AMR65685 AWL65685:AWN65685 BGH65685:BGJ65685 BQD65685:BQF65685 BZZ65685:CAB65685 CJV65685:CJX65685 CTR65685:CTT65685 DDN65685:DDP65685 DNJ65685:DNL65685 DXF65685:DXH65685 EHB65685:EHD65685 EQX65685:EQZ65685 FAT65685:FAV65685 FKP65685:FKR65685 FUL65685:FUN65685 GEH65685:GEJ65685 GOD65685:GOF65685 GXZ65685:GYB65685 HHV65685:HHX65685 HRR65685:HRT65685 IBN65685:IBP65685 ILJ65685:ILL65685 IVF65685:IVH65685 JFB65685:JFD65685 JOX65685:JOZ65685 JYT65685:JYV65685 KIP65685:KIR65685 KSL65685:KSN65685 LCH65685:LCJ65685 LMD65685:LMF65685 LVZ65685:LWB65685 MFV65685:MFX65685 MPR65685:MPT65685 MZN65685:MZP65685 NJJ65685:NJL65685 NTF65685:NTH65685 ODB65685:ODD65685 OMX65685:OMZ65685 OWT65685:OWV65685 PGP65685:PGR65685 PQL65685:PQN65685 QAH65685:QAJ65685 QKD65685:QKF65685 QTZ65685:QUB65685 RDV65685:RDX65685 RNR65685:RNT65685 RXN65685:RXP65685 SHJ65685:SHL65685 SRF65685:SRH65685 TBB65685:TBD65685 TKX65685:TKZ65685 TUT65685:TUV65685 UEP65685:UER65685 UOL65685:UON65685 UYH65685:UYJ65685 VID65685:VIF65685 VRZ65685:VSB65685 WBV65685:WBX65685 WLR65685:WLT65685 WVN65685:WVP65685 F131221:H131221 JB131221:JD131221 SX131221:SZ131221 ACT131221:ACV131221 AMP131221:AMR131221 AWL131221:AWN131221 BGH131221:BGJ131221 BQD131221:BQF131221 BZZ131221:CAB131221 CJV131221:CJX131221 CTR131221:CTT131221 DDN131221:DDP131221 DNJ131221:DNL131221 DXF131221:DXH131221 EHB131221:EHD131221 EQX131221:EQZ131221 FAT131221:FAV131221 FKP131221:FKR131221 FUL131221:FUN131221 GEH131221:GEJ131221 GOD131221:GOF131221 GXZ131221:GYB131221 HHV131221:HHX131221 HRR131221:HRT131221 IBN131221:IBP131221 ILJ131221:ILL131221 IVF131221:IVH131221 JFB131221:JFD131221 JOX131221:JOZ131221 JYT131221:JYV131221 KIP131221:KIR131221 KSL131221:KSN131221 LCH131221:LCJ131221 LMD131221:LMF131221 LVZ131221:LWB131221 MFV131221:MFX131221 MPR131221:MPT131221 MZN131221:MZP131221 NJJ131221:NJL131221 NTF131221:NTH131221 ODB131221:ODD131221 OMX131221:OMZ131221 OWT131221:OWV131221 PGP131221:PGR131221 PQL131221:PQN131221 QAH131221:QAJ131221 QKD131221:QKF131221 QTZ131221:QUB131221 RDV131221:RDX131221 RNR131221:RNT131221 RXN131221:RXP131221 SHJ131221:SHL131221 SRF131221:SRH131221 TBB131221:TBD131221 TKX131221:TKZ131221 TUT131221:TUV131221 UEP131221:UER131221 UOL131221:UON131221 UYH131221:UYJ131221 VID131221:VIF131221 VRZ131221:VSB131221 WBV131221:WBX131221 WLR131221:WLT131221 WVN131221:WVP131221 F196757:H196757 JB196757:JD196757 SX196757:SZ196757 ACT196757:ACV196757 AMP196757:AMR196757 AWL196757:AWN196757 BGH196757:BGJ196757 BQD196757:BQF196757 BZZ196757:CAB196757 CJV196757:CJX196757 CTR196757:CTT196757 DDN196757:DDP196757 DNJ196757:DNL196757 DXF196757:DXH196757 EHB196757:EHD196757 EQX196757:EQZ196757 FAT196757:FAV196757 FKP196757:FKR196757 FUL196757:FUN196757 GEH196757:GEJ196757 GOD196757:GOF196757 GXZ196757:GYB196757 HHV196757:HHX196757 HRR196757:HRT196757 IBN196757:IBP196757 ILJ196757:ILL196757 IVF196757:IVH196757 JFB196757:JFD196757 JOX196757:JOZ196757 JYT196757:JYV196757 KIP196757:KIR196757 KSL196757:KSN196757 LCH196757:LCJ196757 LMD196757:LMF196757 LVZ196757:LWB196757 MFV196757:MFX196757 MPR196757:MPT196757 MZN196757:MZP196757 NJJ196757:NJL196757 NTF196757:NTH196757 ODB196757:ODD196757 OMX196757:OMZ196757 OWT196757:OWV196757 PGP196757:PGR196757 PQL196757:PQN196757 QAH196757:QAJ196757 QKD196757:QKF196757 QTZ196757:QUB196757 RDV196757:RDX196757 RNR196757:RNT196757 RXN196757:RXP196757 SHJ196757:SHL196757 SRF196757:SRH196757 TBB196757:TBD196757 TKX196757:TKZ196757 TUT196757:TUV196757 UEP196757:UER196757 UOL196757:UON196757 UYH196757:UYJ196757 VID196757:VIF196757 VRZ196757:VSB196757 WBV196757:WBX196757 WLR196757:WLT196757 WVN196757:WVP196757 F262293:H262293 JB262293:JD262293 SX262293:SZ262293 ACT262293:ACV262293 AMP262293:AMR262293 AWL262293:AWN262293 BGH262293:BGJ262293 BQD262293:BQF262293 BZZ262293:CAB262293 CJV262293:CJX262293 CTR262293:CTT262293 DDN262293:DDP262293 DNJ262293:DNL262293 DXF262293:DXH262293 EHB262293:EHD262293 EQX262293:EQZ262293 FAT262293:FAV262293 FKP262293:FKR262293 FUL262293:FUN262293 GEH262293:GEJ262293 GOD262293:GOF262293 GXZ262293:GYB262293 HHV262293:HHX262293 HRR262293:HRT262293 IBN262293:IBP262293 ILJ262293:ILL262293 IVF262293:IVH262293 JFB262293:JFD262293 JOX262293:JOZ262293 JYT262293:JYV262293 KIP262293:KIR262293 KSL262293:KSN262293 LCH262293:LCJ262293 LMD262293:LMF262293 LVZ262293:LWB262293 MFV262293:MFX262293 MPR262293:MPT262293 MZN262293:MZP262293 NJJ262293:NJL262293 NTF262293:NTH262293 ODB262293:ODD262293 OMX262293:OMZ262293 OWT262293:OWV262293 PGP262293:PGR262293 PQL262293:PQN262293 QAH262293:QAJ262293 QKD262293:QKF262293 QTZ262293:QUB262293 RDV262293:RDX262293 RNR262293:RNT262293 RXN262293:RXP262293 SHJ262293:SHL262293 SRF262293:SRH262293 TBB262293:TBD262293 TKX262293:TKZ262293 TUT262293:TUV262293 UEP262293:UER262293 UOL262293:UON262293 UYH262293:UYJ262293 VID262293:VIF262293 VRZ262293:VSB262293 WBV262293:WBX262293 WLR262293:WLT262293 WVN262293:WVP262293 F327829:H327829 JB327829:JD327829 SX327829:SZ327829 ACT327829:ACV327829 AMP327829:AMR327829 AWL327829:AWN327829 BGH327829:BGJ327829 BQD327829:BQF327829 BZZ327829:CAB327829 CJV327829:CJX327829 CTR327829:CTT327829 DDN327829:DDP327829 DNJ327829:DNL327829 DXF327829:DXH327829 EHB327829:EHD327829 EQX327829:EQZ327829 FAT327829:FAV327829 FKP327829:FKR327829 FUL327829:FUN327829 GEH327829:GEJ327829 GOD327829:GOF327829 GXZ327829:GYB327829 HHV327829:HHX327829 HRR327829:HRT327829 IBN327829:IBP327829 ILJ327829:ILL327829 IVF327829:IVH327829 JFB327829:JFD327829 JOX327829:JOZ327829 JYT327829:JYV327829 KIP327829:KIR327829 KSL327829:KSN327829 LCH327829:LCJ327829 LMD327829:LMF327829 LVZ327829:LWB327829 MFV327829:MFX327829 MPR327829:MPT327829 MZN327829:MZP327829 NJJ327829:NJL327829 NTF327829:NTH327829 ODB327829:ODD327829 OMX327829:OMZ327829 OWT327829:OWV327829 PGP327829:PGR327829 PQL327829:PQN327829 QAH327829:QAJ327829 QKD327829:QKF327829 QTZ327829:QUB327829 RDV327829:RDX327829 RNR327829:RNT327829 RXN327829:RXP327829 SHJ327829:SHL327829 SRF327829:SRH327829 TBB327829:TBD327829 TKX327829:TKZ327829 TUT327829:TUV327829 UEP327829:UER327829 UOL327829:UON327829 UYH327829:UYJ327829 VID327829:VIF327829 VRZ327829:VSB327829 WBV327829:WBX327829 WLR327829:WLT327829 WVN327829:WVP327829 F393365:H393365 JB393365:JD393365 SX393365:SZ393365 ACT393365:ACV393365 AMP393365:AMR393365 AWL393365:AWN393365 BGH393365:BGJ393365 BQD393365:BQF393365 BZZ393365:CAB393365 CJV393365:CJX393365 CTR393365:CTT393365 DDN393365:DDP393365 DNJ393365:DNL393365 DXF393365:DXH393365 EHB393365:EHD393365 EQX393365:EQZ393365 FAT393365:FAV393365 FKP393365:FKR393365 FUL393365:FUN393365 GEH393365:GEJ393365 GOD393365:GOF393365 GXZ393365:GYB393365 HHV393365:HHX393365 HRR393365:HRT393365 IBN393365:IBP393365 ILJ393365:ILL393365 IVF393365:IVH393365 JFB393365:JFD393365 JOX393365:JOZ393365 JYT393365:JYV393365 KIP393365:KIR393365 KSL393365:KSN393365 LCH393365:LCJ393365 LMD393365:LMF393365 LVZ393365:LWB393365 MFV393365:MFX393365 MPR393365:MPT393365 MZN393365:MZP393365 NJJ393365:NJL393365 NTF393365:NTH393365 ODB393365:ODD393365 OMX393365:OMZ393365 OWT393365:OWV393365 PGP393365:PGR393365 PQL393365:PQN393365 QAH393365:QAJ393365 QKD393365:QKF393365 QTZ393365:QUB393365 RDV393365:RDX393365 RNR393365:RNT393365 RXN393365:RXP393365 SHJ393365:SHL393365 SRF393365:SRH393365 TBB393365:TBD393365 TKX393365:TKZ393365 TUT393365:TUV393365 UEP393365:UER393365 UOL393365:UON393365 UYH393365:UYJ393365 VID393365:VIF393365 VRZ393365:VSB393365 WBV393365:WBX393365 WLR393365:WLT393365 WVN393365:WVP393365 F458901:H458901 JB458901:JD458901 SX458901:SZ458901 ACT458901:ACV458901 AMP458901:AMR458901 AWL458901:AWN458901 BGH458901:BGJ458901 BQD458901:BQF458901 BZZ458901:CAB458901 CJV458901:CJX458901 CTR458901:CTT458901 DDN458901:DDP458901 DNJ458901:DNL458901 DXF458901:DXH458901 EHB458901:EHD458901 EQX458901:EQZ458901 FAT458901:FAV458901 FKP458901:FKR458901 FUL458901:FUN458901 GEH458901:GEJ458901 GOD458901:GOF458901 GXZ458901:GYB458901 HHV458901:HHX458901 HRR458901:HRT458901 IBN458901:IBP458901 ILJ458901:ILL458901 IVF458901:IVH458901 JFB458901:JFD458901 JOX458901:JOZ458901 JYT458901:JYV458901 KIP458901:KIR458901 KSL458901:KSN458901 LCH458901:LCJ458901 LMD458901:LMF458901 LVZ458901:LWB458901 MFV458901:MFX458901 MPR458901:MPT458901 MZN458901:MZP458901 NJJ458901:NJL458901 NTF458901:NTH458901 ODB458901:ODD458901 OMX458901:OMZ458901 OWT458901:OWV458901 PGP458901:PGR458901 PQL458901:PQN458901 QAH458901:QAJ458901 QKD458901:QKF458901 QTZ458901:QUB458901 RDV458901:RDX458901 RNR458901:RNT458901 RXN458901:RXP458901 SHJ458901:SHL458901 SRF458901:SRH458901 TBB458901:TBD458901 TKX458901:TKZ458901 TUT458901:TUV458901 UEP458901:UER458901 UOL458901:UON458901 UYH458901:UYJ458901 VID458901:VIF458901 VRZ458901:VSB458901 WBV458901:WBX458901 WLR458901:WLT458901 WVN458901:WVP458901 F524437:H524437 JB524437:JD524437 SX524437:SZ524437 ACT524437:ACV524437 AMP524437:AMR524437 AWL524437:AWN524437 BGH524437:BGJ524437 BQD524437:BQF524437 BZZ524437:CAB524437 CJV524437:CJX524437 CTR524437:CTT524437 DDN524437:DDP524437 DNJ524437:DNL524437 DXF524437:DXH524437 EHB524437:EHD524437 EQX524437:EQZ524437 FAT524437:FAV524437 FKP524437:FKR524437 FUL524437:FUN524437 GEH524437:GEJ524437 GOD524437:GOF524437 GXZ524437:GYB524437 HHV524437:HHX524437 HRR524437:HRT524437 IBN524437:IBP524437 ILJ524437:ILL524437 IVF524437:IVH524437 JFB524437:JFD524437 JOX524437:JOZ524437 JYT524437:JYV524437 KIP524437:KIR524437 KSL524437:KSN524437 LCH524437:LCJ524437 LMD524437:LMF524437 LVZ524437:LWB524437 MFV524437:MFX524437 MPR524437:MPT524437 MZN524437:MZP524437 NJJ524437:NJL524437 NTF524437:NTH524437 ODB524437:ODD524437 OMX524437:OMZ524437 OWT524437:OWV524437 PGP524437:PGR524437 PQL524437:PQN524437 QAH524437:QAJ524437 QKD524437:QKF524437 QTZ524437:QUB524437 RDV524437:RDX524437 RNR524437:RNT524437 RXN524437:RXP524437 SHJ524437:SHL524437 SRF524437:SRH524437 TBB524437:TBD524437 TKX524437:TKZ524437 TUT524437:TUV524437 UEP524437:UER524437 UOL524437:UON524437 UYH524437:UYJ524437 VID524437:VIF524437 VRZ524437:VSB524437 WBV524437:WBX524437 WLR524437:WLT524437 WVN524437:WVP524437 F589973:H589973 JB589973:JD589973 SX589973:SZ589973 ACT589973:ACV589973 AMP589973:AMR589973 AWL589973:AWN589973 BGH589973:BGJ589973 BQD589973:BQF589973 BZZ589973:CAB589973 CJV589973:CJX589973 CTR589973:CTT589973 DDN589973:DDP589973 DNJ589973:DNL589973 DXF589973:DXH589973 EHB589973:EHD589973 EQX589973:EQZ589973 FAT589973:FAV589973 FKP589973:FKR589973 FUL589973:FUN589973 GEH589973:GEJ589973 GOD589973:GOF589973 GXZ589973:GYB589973 HHV589973:HHX589973 HRR589973:HRT589973 IBN589973:IBP589973 ILJ589973:ILL589973 IVF589973:IVH589973 JFB589973:JFD589973 JOX589973:JOZ589973 JYT589973:JYV589973 KIP589973:KIR589973 KSL589973:KSN589973 LCH589973:LCJ589973 LMD589973:LMF589973 LVZ589973:LWB589973 MFV589973:MFX589973 MPR589973:MPT589973 MZN589973:MZP589973 NJJ589973:NJL589973 NTF589973:NTH589973 ODB589973:ODD589973 OMX589973:OMZ589973 OWT589973:OWV589973 PGP589973:PGR589973 PQL589973:PQN589973 QAH589973:QAJ589973 QKD589973:QKF589973 QTZ589973:QUB589973 RDV589973:RDX589973 RNR589973:RNT589973 RXN589973:RXP589973 SHJ589973:SHL589973 SRF589973:SRH589973 TBB589973:TBD589973 TKX589973:TKZ589973 TUT589973:TUV589973 UEP589973:UER589973 UOL589973:UON589973 UYH589973:UYJ589973 VID589973:VIF589973 VRZ589973:VSB589973 WBV589973:WBX589973 WLR589973:WLT589973 WVN589973:WVP589973 F655509:H655509 JB655509:JD655509 SX655509:SZ655509 ACT655509:ACV655509 AMP655509:AMR655509 AWL655509:AWN655509 BGH655509:BGJ655509 BQD655509:BQF655509 BZZ655509:CAB655509 CJV655509:CJX655509 CTR655509:CTT655509 DDN655509:DDP655509 DNJ655509:DNL655509 DXF655509:DXH655509 EHB655509:EHD655509 EQX655509:EQZ655509 FAT655509:FAV655509 FKP655509:FKR655509 FUL655509:FUN655509 GEH655509:GEJ655509 GOD655509:GOF655509 GXZ655509:GYB655509 HHV655509:HHX655509 HRR655509:HRT655509 IBN655509:IBP655509 ILJ655509:ILL655509 IVF655509:IVH655509 JFB655509:JFD655509 JOX655509:JOZ655509 JYT655509:JYV655509 KIP655509:KIR655509 KSL655509:KSN655509 LCH655509:LCJ655509 LMD655509:LMF655509 LVZ655509:LWB655509 MFV655509:MFX655509 MPR655509:MPT655509 MZN655509:MZP655509 NJJ655509:NJL655509 NTF655509:NTH655509 ODB655509:ODD655509 OMX655509:OMZ655509 OWT655509:OWV655509 PGP655509:PGR655509 PQL655509:PQN655509 QAH655509:QAJ655509 QKD655509:QKF655509 QTZ655509:QUB655509 RDV655509:RDX655509 RNR655509:RNT655509 RXN655509:RXP655509 SHJ655509:SHL655509 SRF655509:SRH655509 TBB655509:TBD655509 TKX655509:TKZ655509 TUT655509:TUV655509 UEP655509:UER655509 UOL655509:UON655509 UYH655509:UYJ655509 VID655509:VIF655509 VRZ655509:VSB655509 WBV655509:WBX655509 WLR655509:WLT655509 WVN655509:WVP655509 F721045:H721045 JB721045:JD721045 SX721045:SZ721045 ACT721045:ACV721045 AMP721045:AMR721045 AWL721045:AWN721045 BGH721045:BGJ721045 BQD721045:BQF721045 BZZ721045:CAB721045 CJV721045:CJX721045 CTR721045:CTT721045 DDN721045:DDP721045 DNJ721045:DNL721045 DXF721045:DXH721045 EHB721045:EHD721045 EQX721045:EQZ721045 FAT721045:FAV721045 FKP721045:FKR721045 FUL721045:FUN721045 GEH721045:GEJ721045 GOD721045:GOF721045 GXZ721045:GYB721045 HHV721045:HHX721045 HRR721045:HRT721045 IBN721045:IBP721045 ILJ721045:ILL721045 IVF721045:IVH721045 JFB721045:JFD721045 JOX721045:JOZ721045 JYT721045:JYV721045 KIP721045:KIR721045 KSL721045:KSN721045 LCH721045:LCJ721045 LMD721045:LMF721045 LVZ721045:LWB721045 MFV721045:MFX721045 MPR721045:MPT721045 MZN721045:MZP721045 NJJ721045:NJL721045 NTF721045:NTH721045 ODB721045:ODD721045 OMX721045:OMZ721045 OWT721045:OWV721045 PGP721045:PGR721045 PQL721045:PQN721045 QAH721045:QAJ721045 QKD721045:QKF721045 QTZ721045:QUB721045 RDV721045:RDX721045 RNR721045:RNT721045 RXN721045:RXP721045 SHJ721045:SHL721045 SRF721045:SRH721045 TBB721045:TBD721045 TKX721045:TKZ721045 TUT721045:TUV721045 UEP721045:UER721045 UOL721045:UON721045 UYH721045:UYJ721045 VID721045:VIF721045 VRZ721045:VSB721045 WBV721045:WBX721045 WLR721045:WLT721045 WVN721045:WVP721045 F786581:H786581 JB786581:JD786581 SX786581:SZ786581 ACT786581:ACV786581 AMP786581:AMR786581 AWL786581:AWN786581 BGH786581:BGJ786581 BQD786581:BQF786581 BZZ786581:CAB786581 CJV786581:CJX786581 CTR786581:CTT786581 DDN786581:DDP786581 DNJ786581:DNL786581 DXF786581:DXH786581 EHB786581:EHD786581 EQX786581:EQZ786581 FAT786581:FAV786581 FKP786581:FKR786581 FUL786581:FUN786581 GEH786581:GEJ786581 GOD786581:GOF786581 GXZ786581:GYB786581 HHV786581:HHX786581 HRR786581:HRT786581 IBN786581:IBP786581 ILJ786581:ILL786581 IVF786581:IVH786581 JFB786581:JFD786581 JOX786581:JOZ786581 JYT786581:JYV786581 KIP786581:KIR786581 KSL786581:KSN786581 LCH786581:LCJ786581 LMD786581:LMF786581 LVZ786581:LWB786581 MFV786581:MFX786581 MPR786581:MPT786581 MZN786581:MZP786581 NJJ786581:NJL786581 NTF786581:NTH786581 ODB786581:ODD786581 OMX786581:OMZ786581 OWT786581:OWV786581 PGP786581:PGR786581 PQL786581:PQN786581 QAH786581:QAJ786581 QKD786581:QKF786581 QTZ786581:QUB786581 RDV786581:RDX786581 RNR786581:RNT786581 RXN786581:RXP786581 SHJ786581:SHL786581 SRF786581:SRH786581 TBB786581:TBD786581 TKX786581:TKZ786581 TUT786581:TUV786581 UEP786581:UER786581 UOL786581:UON786581 UYH786581:UYJ786581 VID786581:VIF786581 VRZ786581:VSB786581 WBV786581:WBX786581 WLR786581:WLT786581 WVN786581:WVP786581 F852117:H852117 JB852117:JD852117 SX852117:SZ852117 ACT852117:ACV852117 AMP852117:AMR852117 AWL852117:AWN852117 BGH852117:BGJ852117 BQD852117:BQF852117 BZZ852117:CAB852117 CJV852117:CJX852117 CTR852117:CTT852117 DDN852117:DDP852117 DNJ852117:DNL852117 DXF852117:DXH852117 EHB852117:EHD852117 EQX852117:EQZ852117 FAT852117:FAV852117 FKP852117:FKR852117 FUL852117:FUN852117 GEH852117:GEJ852117 GOD852117:GOF852117 GXZ852117:GYB852117 HHV852117:HHX852117 HRR852117:HRT852117 IBN852117:IBP852117 ILJ852117:ILL852117 IVF852117:IVH852117 JFB852117:JFD852117 JOX852117:JOZ852117 JYT852117:JYV852117 KIP852117:KIR852117 KSL852117:KSN852117 LCH852117:LCJ852117 LMD852117:LMF852117 LVZ852117:LWB852117 MFV852117:MFX852117 MPR852117:MPT852117 MZN852117:MZP852117 NJJ852117:NJL852117 NTF852117:NTH852117 ODB852117:ODD852117 OMX852117:OMZ852117 OWT852117:OWV852117 PGP852117:PGR852117 PQL852117:PQN852117 QAH852117:QAJ852117 QKD852117:QKF852117 QTZ852117:QUB852117 RDV852117:RDX852117 RNR852117:RNT852117 RXN852117:RXP852117 SHJ852117:SHL852117 SRF852117:SRH852117 TBB852117:TBD852117 TKX852117:TKZ852117 TUT852117:TUV852117 UEP852117:UER852117 UOL852117:UON852117 UYH852117:UYJ852117 VID852117:VIF852117 VRZ852117:VSB852117 WBV852117:WBX852117 WLR852117:WLT852117 WVN852117:WVP852117 F917653:H917653 JB917653:JD917653 SX917653:SZ917653 ACT917653:ACV917653 AMP917653:AMR917653 AWL917653:AWN917653 BGH917653:BGJ917653 BQD917653:BQF917653 BZZ917653:CAB917653 CJV917653:CJX917653 CTR917653:CTT917653 DDN917653:DDP917653 DNJ917653:DNL917653 DXF917653:DXH917653 EHB917653:EHD917653 EQX917653:EQZ917653 FAT917653:FAV917653 FKP917653:FKR917653 FUL917653:FUN917653 GEH917653:GEJ917653 GOD917653:GOF917653 GXZ917653:GYB917653 HHV917653:HHX917653 HRR917653:HRT917653 IBN917653:IBP917653 ILJ917653:ILL917653 IVF917653:IVH917653 JFB917653:JFD917653 JOX917653:JOZ917653 JYT917653:JYV917653 KIP917653:KIR917653 KSL917653:KSN917653 LCH917653:LCJ917653 LMD917653:LMF917653 LVZ917653:LWB917653 MFV917653:MFX917653 MPR917653:MPT917653 MZN917653:MZP917653 NJJ917653:NJL917653 NTF917653:NTH917653 ODB917653:ODD917653 OMX917653:OMZ917653 OWT917653:OWV917653 PGP917653:PGR917653 PQL917653:PQN917653 QAH917653:QAJ917653 QKD917653:QKF917653 QTZ917653:QUB917653 RDV917653:RDX917653 RNR917653:RNT917653 RXN917653:RXP917653 SHJ917653:SHL917653 SRF917653:SRH917653 TBB917653:TBD917653 TKX917653:TKZ917653 TUT917653:TUV917653 UEP917653:UER917653 UOL917653:UON917653 UYH917653:UYJ917653 VID917653:VIF917653 VRZ917653:VSB917653 WBV917653:WBX917653 WLR917653:WLT917653 WVN917653:WVP917653 F983189:H983189 JB983189:JD983189 SX983189:SZ983189 ACT983189:ACV983189 AMP983189:AMR983189 AWL983189:AWN983189 BGH983189:BGJ983189 BQD983189:BQF983189 BZZ983189:CAB983189 CJV983189:CJX983189 CTR983189:CTT983189 DDN983189:DDP983189 DNJ983189:DNL983189 DXF983189:DXH983189 EHB983189:EHD983189 EQX983189:EQZ983189 FAT983189:FAV983189 FKP983189:FKR983189 FUL983189:FUN983189 GEH983189:GEJ983189 GOD983189:GOF983189 GXZ983189:GYB983189 HHV983189:HHX983189 HRR983189:HRT983189 IBN983189:IBP983189 ILJ983189:ILL983189 IVF983189:IVH983189 JFB983189:JFD983189 JOX983189:JOZ983189 JYT983189:JYV983189 KIP983189:KIR983189 KSL983189:KSN983189 LCH983189:LCJ983189 LMD983189:LMF983189 LVZ983189:LWB983189 MFV983189:MFX983189 MPR983189:MPT983189 MZN983189:MZP983189 NJJ983189:NJL983189 NTF983189:NTH983189 ODB983189:ODD983189 OMX983189:OMZ983189 OWT983189:OWV983189 PGP983189:PGR983189 PQL983189:PQN983189 QAH983189:QAJ983189 QKD983189:QKF983189 QTZ983189:QUB983189 RDV983189:RDX983189 RNR983189:RNT983189 RXN983189:RXP983189 SHJ983189:SHL983189 SRF983189:SRH983189 TBB983189:TBD983189 TKX983189:TKZ983189 TUT983189:TUV983189 UEP983189:UER983189 UOL983189:UON983189 UYH983189:UYJ983189 VID983189:VIF983189 VRZ983189:VSB983189 WBV983189:WBX983189 WLR983189:WLT983189 WVN983189:WVP983189 F65772:H65772 JB65772:JD65772 SX65772:SZ65772 ACT65772:ACV65772 AMP65772:AMR65772 AWL65772:AWN65772 BGH65772:BGJ65772 BQD65772:BQF65772 BZZ65772:CAB65772 CJV65772:CJX65772 CTR65772:CTT65772 DDN65772:DDP65772 DNJ65772:DNL65772 DXF65772:DXH65772 EHB65772:EHD65772 EQX65772:EQZ65772 FAT65772:FAV65772 FKP65772:FKR65772 FUL65772:FUN65772 GEH65772:GEJ65772 GOD65772:GOF65772 GXZ65772:GYB65772 HHV65772:HHX65772 HRR65772:HRT65772 IBN65772:IBP65772 ILJ65772:ILL65772 IVF65772:IVH65772 JFB65772:JFD65772 JOX65772:JOZ65772 JYT65772:JYV65772 KIP65772:KIR65772 KSL65772:KSN65772 LCH65772:LCJ65772 LMD65772:LMF65772 LVZ65772:LWB65772 MFV65772:MFX65772 MPR65772:MPT65772 MZN65772:MZP65772 NJJ65772:NJL65772 NTF65772:NTH65772 ODB65772:ODD65772 OMX65772:OMZ65772 OWT65772:OWV65772 PGP65772:PGR65772 PQL65772:PQN65772 QAH65772:QAJ65772 QKD65772:QKF65772 QTZ65772:QUB65772 RDV65772:RDX65772 RNR65772:RNT65772 RXN65772:RXP65772 SHJ65772:SHL65772 SRF65772:SRH65772 TBB65772:TBD65772 TKX65772:TKZ65772 TUT65772:TUV65772 UEP65772:UER65772 UOL65772:UON65772 UYH65772:UYJ65772 VID65772:VIF65772 VRZ65772:VSB65772 WBV65772:WBX65772 WLR65772:WLT65772 WVN65772:WVP65772 F131308:H131308 JB131308:JD131308 SX131308:SZ131308 ACT131308:ACV131308 AMP131308:AMR131308 AWL131308:AWN131308 BGH131308:BGJ131308 BQD131308:BQF131308 BZZ131308:CAB131308 CJV131308:CJX131308 CTR131308:CTT131308 DDN131308:DDP131308 DNJ131308:DNL131308 DXF131308:DXH131308 EHB131308:EHD131308 EQX131308:EQZ131308 FAT131308:FAV131308 FKP131308:FKR131308 FUL131308:FUN131308 GEH131308:GEJ131308 GOD131308:GOF131308 GXZ131308:GYB131308 HHV131308:HHX131308 HRR131308:HRT131308 IBN131308:IBP131308 ILJ131308:ILL131308 IVF131308:IVH131308 JFB131308:JFD131308 JOX131308:JOZ131308 JYT131308:JYV131308 KIP131308:KIR131308 KSL131308:KSN131308 LCH131308:LCJ131308 LMD131308:LMF131308 LVZ131308:LWB131308 MFV131308:MFX131308 MPR131308:MPT131308 MZN131308:MZP131308 NJJ131308:NJL131308 NTF131308:NTH131308 ODB131308:ODD131308 OMX131308:OMZ131308 OWT131308:OWV131308 PGP131308:PGR131308 PQL131308:PQN131308 QAH131308:QAJ131308 QKD131308:QKF131308 QTZ131308:QUB131308 RDV131308:RDX131308 RNR131308:RNT131308 RXN131308:RXP131308 SHJ131308:SHL131308 SRF131308:SRH131308 TBB131308:TBD131308 TKX131308:TKZ131308 TUT131308:TUV131308 UEP131308:UER131308 UOL131308:UON131308 UYH131308:UYJ131308 VID131308:VIF131308 VRZ131308:VSB131308 WBV131308:WBX131308 WLR131308:WLT131308 WVN131308:WVP131308 F196844:H196844 JB196844:JD196844 SX196844:SZ196844 ACT196844:ACV196844 AMP196844:AMR196844 AWL196844:AWN196844 BGH196844:BGJ196844 BQD196844:BQF196844 BZZ196844:CAB196844 CJV196844:CJX196844 CTR196844:CTT196844 DDN196844:DDP196844 DNJ196844:DNL196844 DXF196844:DXH196844 EHB196844:EHD196844 EQX196844:EQZ196844 FAT196844:FAV196844 FKP196844:FKR196844 FUL196844:FUN196844 GEH196844:GEJ196844 GOD196844:GOF196844 GXZ196844:GYB196844 HHV196844:HHX196844 HRR196844:HRT196844 IBN196844:IBP196844 ILJ196844:ILL196844 IVF196844:IVH196844 JFB196844:JFD196844 JOX196844:JOZ196844 JYT196844:JYV196844 KIP196844:KIR196844 KSL196844:KSN196844 LCH196844:LCJ196844 LMD196844:LMF196844 LVZ196844:LWB196844 MFV196844:MFX196844 MPR196844:MPT196844 MZN196844:MZP196844 NJJ196844:NJL196844 NTF196844:NTH196844 ODB196844:ODD196844 OMX196844:OMZ196844 OWT196844:OWV196844 PGP196844:PGR196844 PQL196844:PQN196844 QAH196844:QAJ196844 QKD196844:QKF196844 QTZ196844:QUB196844 RDV196844:RDX196844 RNR196844:RNT196844 RXN196844:RXP196844 SHJ196844:SHL196844 SRF196844:SRH196844 TBB196844:TBD196844 TKX196844:TKZ196844 TUT196844:TUV196844 UEP196844:UER196844 UOL196844:UON196844 UYH196844:UYJ196844 VID196844:VIF196844 VRZ196844:VSB196844 WBV196844:WBX196844 WLR196844:WLT196844 WVN196844:WVP196844 F262380:H262380 JB262380:JD262380 SX262380:SZ262380 ACT262380:ACV262380 AMP262380:AMR262380 AWL262380:AWN262380 BGH262380:BGJ262380 BQD262380:BQF262380 BZZ262380:CAB262380 CJV262380:CJX262380 CTR262380:CTT262380 DDN262380:DDP262380 DNJ262380:DNL262380 DXF262380:DXH262380 EHB262380:EHD262380 EQX262380:EQZ262380 FAT262380:FAV262380 FKP262380:FKR262380 FUL262380:FUN262380 GEH262380:GEJ262380 GOD262380:GOF262380 GXZ262380:GYB262380 HHV262380:HHX262380 HRR262380:HRT262380 IBN262380:IBP262380 ILJ262380:ILL262380 IVF262380:IVH262380 JFB262380:JFD262380 JOX262380:JOZ262380 JYT262380:JYV262380 KIP262380:KIR262380 KSL262380:KSN262380 LCH262380:LCJ262380 LMD262380:LMF262380 LVZ262380:LWB262380 MFV262380:MFX262380 MPR262380:MPT262380 MZN262380:MZP262380 NJJ262380:NJL262380 NTF262380:NTH262380 ODB262380:ODD262380 OMX262380:OMZ262380 OWT262380:OWV262380 PGP262380:PGR262380 PQL262380:PQN262380 QAH262380:QAJ262380 QKD262380:QKF262380 QTZ262380:QUB262380 RDV262380:RDX262380 RNR262380:RNT262380 RXN262380:RXP262380 SHJ262380:SHL262380 SRF262380:SRH262380 TBB262380:TBD262380 TKX262380:TKZ262380 TUT262380:TUV262380 UEP262380:UER262380 UOL262380:UON262380 UYH262380:UYJ262380 VID262380:VIF262380 VRZ262380:VSB262380 WBV262380:WBX262380 WLR262380:WLT262380 WVN262380:WVP262380 F327916:H327916 JB327916:JD327916 SX327916:SZ327916 ACT327916:ACV327916 AMP327916:AMR327916 AWL327916:AWN327916 BGH327916:BGJ327916 BQD327916:BQF327916 BZZ327916:CAB327916 CJV327916:CJX327916 CTR327916:CTT327916 DDN327916:DDP327916 DNJ327916:DNL327916 DXF327916:DXH327916 EHB327916:EHD327916 EQX327916:EQZ327916 FAT327916:FAV327916 FKP327916:FKR327916 FUL327916:FUN327916 GEH327916:GEJ327916 GOD327916:GOF327916 GXZ327916:GYB327916 HHV327916:HHX327916 HRR327916:HRT327916 IBN327916:IBP327916 ILJ327916:ILL327916 IVF327916:IVH327916 JFB327916:JFD327916 JOX327916:JOZ327916 JYT327916:JYV327916 KIP327916:KIR327916 KSL327916:KSN327916 LCH327916:LCJ327916 LMD327916:LMF327916 LVZ327916:LWB327916 MFV327916:MFX327916 MPR327916:MPT327916 MZN327916:MZP327916 NJJ327916:NJL327916 NTF327916:NTH327916 ODB327916:ODD327916 OMX327916:OMZ327916 OWT327916:OWV327916 PGP327916:PGR327916 PQL327916:PQN327916 QAH327916:QAJ327916 QKD327916:QKF327916 QTZ327916:QUB327916 RDV327916:RDX327916 RNR327916:RNT327916 RXN327916:RXP327916 SHJ327916:SHL327916 SRF327916:SRH327916 TBB327916:TBD327916 TKX327916:TKZ327916 TUT327916:TUV327916 UEP327916:UER327916 UOL327916:UON327916 UYH327916:UYJ327916 VID327916:VIF327916 VRZ327916:VSB327916 WBV327916:WBX327916 WLR327916:WLT327916 WVN327916:WVP327916 F393452:H393452 JB393452:JD393452 SX393452:SZ393452 ACT393452:ACV393452 AMP393452:AMR393452 AWL393452:AWN393452 BGH393452:BGJ393452 BQD393452:BQF393452 BZZ393452:CAB393452 CJV393452:CJX393452 CTR393452:CTT393452 DDN393452:DDP393452 DNJ393452:DNL393452 DXF393452:DXH393452 EHB393452:EHD393452 EQX393452:EQZ393452 FAT393452:FAV393452 FKP393452:FKR393452 FUL393452:FUN393452 GEH393452:GEJ393452 GOD393452:GOF393452 GXZ393452:GYB393452 HHV393452:HHX393452 HRR393452:HRT393452 IBN393452:IBP393452 ILJ393452:ILL393452 IVF393452:IVH393452 JFB393452:JFD393452 JOX393452:JOZ393452 JYT393452:JYV393452 KIP393452:KIR393452 KSL393452:KSN393452 LCH393452:LCJ393452 LMD393452:LMF393452 LVZ393452:LWB393452 MFV393452:MFX393452 MPR393452:MPT393452 MZN393452:MZP393452 NJJ393452:NJL393452 NTF393452:NTH393452 ODB393452:ODD393452 OMX393452:OMZ393452 OWT393452:OWV393452 PGP393452:PGR393452 PQL393452:PQN393452 QAH393452:QAJ393452 QKD393452:QKF393452 QTZ393452:QUB393452 RDV393452:RDX393452 RNR393452:RNT393452 RXN393452:RXP393452 SHJ393452:SHL393452 SRF393452:SRH393452 TBB393452:TBD393452 TKX393452:TKZ393452 TUT393452:TUV393452 UEP393452:UER393452 UOL393452:UON393452 UYH393452:UYJ393452 VID393452:VIF393452 VRZ393452:VSB393452 WBV393452:WBX393452 WLR393452:WLT393452 WVN393452:WVP393452 F458988:H458988 JB458988:JD458988 SX458988:SZ458988 ACT458988:ACV458988 AMP458988:AMR458988 AWL458988:AWN458988 BGH458988:BGJ458988 BQD458988:BQF458988 BZZ458988:CAB458988 CJV458988:CJX458988 CTR458988:CTT458988 DDN458988:DDP458988 DNJ458988:DNL458988 DXF458988:DXH458988 EHB458988:EHD458988 EQX458988:EQZ458988 FAT458988:FAV458988 FKP458988:FKR458988 FUL458988:FUN458988 GEH458988:GEJ458988 GOD458988:GOF458988 GXZ458988:GYB458988 HHV458988:HHX458988 HRR458988:HRT458988 IBN458988:IBP458988 ILJ458988:ILL458988 IVF458988:IVH458988 JFB458988:JFD458988 JOX458988:JOZ458988 JYT458988:JYV458988 KIP458988:KIR458988 KSL458988:KSN458988 LCH458988:LCJ458988 LMD458988:LMF458988 LVZ458988:LWB458988 MFV458988:MFX458988 MPR458988:MPT458988 MZN458988:MZP458988 NJJ458988:NJL458988 NTF458988:NTH458988 ODB458988:ODD458988 OMX458988:OMZ458988 OWT458988:OWV458988 PGP458988:PGR458988 PQL458988:PQN458988 QAH458988:QAJ458988 QKD458988:QKF458988 QTZ458988:QUB458988 RDV458988:RDX458988 RNR458988:RNT458988 RXN458988:RXP458988 SHJ458988:SHL458988 SRF458988:SRH458988 TBB458988:TBD458988 TKX458988:TKZ458988 TUT458988:TUV458988 UEP458988:UER458988 UOL458988:UON458988 UYH458988:UYJ458988 VID458988:VIF458988 VRZ458988:VSB458988 WBV458988:WBX458988 WLR458988:WLT458988 WVN458988:WVP458988 F524524:H524524 JB524524:JD524524 SX524524:SZ524524 ACT524524:ACV524524 AMP524524:AMR524524 AWL524524:AWN524524 BGH524524:BGJ524524 BQD524524:BQF524524 BZZ524524:CAB524524 CJV524524:CJX524524 CTR524524:CTT524524 DDN524524:DDP524524 DNJ524524:DNL524524 DXF524524:DXH524524 EHB524524:EHD524524 EQX524524:EQZ524524 FAT524524:FAV524524 FKP524524:FKR524524 FUL524524:FUN524524 GEH524524:GEJ524524 GOD524524:GOF524524 GXZ524524:GYB524524 HHV524524:HHX524524 HRR524524:HRT524524 IBN524524:IBP524524 ILJ524524:ILL524524 IVF524524:IVH524524 JFB524524:JFD524524 JOX524524:JOZ524524 JYT524524:JYV524524 KIP524524:KIR524524 KSL524524:KSN524524 LCH524524:LCJ524524 LMD524524:LMF524524 LVZ524524:LWB524524 MFV524524:MFX524524 MPR524524:MPT524524 MZN524524:MZP524524 NJJ524524:NJL524524 NTF524524:NTH524524 ODB524524:ODD524524 OMX524524:OMZ524524 OWT524524:OWV524524 PGP524524:PGR524524 PQL524524:PQN524524 QAH524524:QAJ524524 QKD524524:QKF524524 QTZ524524:QUB524524 RDV524524:RDX524524 RNR524524:RNT524524 RXN524524:RXP524524 SHJ524524:SHL524524 SRF524524:SRH524524 TBB524524:TBD524524 TKX524524:TKZ524524 TUT524524:TUV524524 UEP524524:UER524524 UOL524524:UON524524 UYH524524:UYJ524524 VID524524:VIF524524 VRZ524524:VSB524524 WBV524524:WBX524524 WLR524524:WLT524524 WVN524524:WVP524524 F590060:H590060 JB590060:JD590060 SX590060:SZ590060 ACT590060:ACV590060 AMP590060:AMR590060 AWL590060:AWN590060 BGH590060:BGJ590060 BQD590060:BQF590060 BZZ590060:CAB590060 CJV590060:CJX590060 CTR590060:CTT590060 DDN590060:DDP590060 DNJ590060:DNL590060 DXF590060:DXH590060 EHB590060:EHD590060 EQX590060:EQZ590060 FAT590060:FAV590060 FKP590060:FKR590060 FUL590060:FUN590060 GEH590060:GEJ590060 GOD590060:GOF590060 GXZ590060:GYB590060 HHV590060:HHX590060 HRR590060:HRT590060 IBN590060:IBP590060 ILJ590060:ILL590060 IVF590060:IVH590060 JFB590060:JFD590060 JOX590060:JOZ590060 JYT590060:JYV590060 KIP590060:KIR590060 KSL590060:KSN590060 LCH590060:LCJ590060 LMD590060:LMF590060 LVZ590060:LWB590060 MFV590060:MFX590060 MPR590060:MPT590060 MZN590060:MZP590060 NJJ590060:NJL590060 NTF590060:NTH590060 ODB590060:ODD590060 OMX590060:OMZ590060 OWT590060:OWV590060 PGP590060:PGR590060 PQL590060:PQN590060 QAH590060:QAJ590060 QKD590060:QKF590060 QTZ590060:QUB590060 RDV590060:RDX590060 RNR590060:RNT590060 RXN590060:RXP590060 SHJ590060:SHL590060 SRF590060:SRH590060 TBB590060:TBD590060 TKX590060:TKZ590060 TUT590060:TUV590060 UEP590060:UER590060 UOL590060:UON590060 UYH590060:UYJ590060 VID590060:VIF590060 VRZ590060:VSB590060 WBV590060:WBX590060 WLR590060:WLT590060 WVN590060:WVP590060 F655596:H655596 JB655596:JD655596 SX655596:SZ655596 ACT655596:ACV655596 AMP655596:AMR655596 AWL655596:AWN655596 BGH655596:BGJ655596 BQD655596:BQF655596 BZZ655596:CAB655596 CJV655596:CJX655596 CTR655596:CTT655596 DDN655596:DDP655596 DNJ655596:DNL655596 DXF655596:DXH655596 EHB655596:EHD655596 EQX655596:EQZ655596 FAT655596:FAV655596 FKP655596:FKR655596 FUL655596:FUN655596 GEH655596:GEJ655596 GOD655596:GOF655596 GXZ655596:GYB655596 HHV655596:HHX655596 HRR655596:HRT655596 IBN655596:IBP655596 ILJ655596:ILL655596 IVF655596:IVH655596 JFB655596:JFD655596 JOX655596:JOZ655596 JYT655596:JYV655596 KIP655596:KIR655596 KSL655596:KSN655596 LCH655596:LCJ655596 LMD655596:LMF655596 LVZ655596:LWB655596 MFV655596:MFX655596 MPR655596:MPT655596 MZN655596:MZP655596 NJJ655596:NJL655596 NTF655596:NTH655596 ODB655596:ODD655596 OMX655596:OMZ655596 OWT655596:OWV655596 PGP655596:PGR655596 PQL655596:PQN655596 QAH655596:QAJ655596 QKD655596:QKF655596 QTZ655596:QUB655596 RDV655596:RDX655596 RNR655596:RNT655596 RXN655596:RXP655596 SHJ655596:SHL655596 SRF655596:SRH655596 TBB655596:TBD655596 TKX655596:TKZ655596 TUT655596:TUV655596 UEP655596:UER655596 UOL655596:UON655596 UYH655596:UYJ655596 VID655596:VIF655596 VRZ655596:VSB655596 WBV655596:WBX655596 WLR655596:WLT655596 WVN655596:WVP655596 F721132:H721132 JB721132:JD721132 SX721132:SZ721132 ACT721132:ACV721132 AMP721132:AMR721132 AWL721132:AWN721132 BGH721132:BGJ721132 BQD721132:BQF721132 BZZ721132:CAB721132 CJV721132:CJX721132 CTR721132:CTT721132 DDN721132:DDP721132 DNJ721132:DNL721132 DXF721132:DXH721132 EHB721132:EHD721132 EQX721132:EQZ721132 FAT721132:FAV721132 FKP721132:FKR721132 FUL721132:FUN721132 GEH721132:GEJ721132 GOD721132:GOF721132 GXZ721132:GYB721132 HHV721132:HHX721132 HRR721132:HRT721132 IBN721132:IBP721132 ILJ721132:ILL721132 IVF721132:IVH721132 JFB721132:JFD721132 JOX721132:JOZ721132 JYT721132:JYV721132 KIP721132:KIR721132 KSL721132:KSN721132 LCH721132:LCJ721132 LMD721132:LMF721132 LVZ721132:LWB721132 MFV721132:MFX721132 MPR721132:MPT721132 MZN721132:MZP721132 NJJ721132:NJL721132 NTF721132:NTH721132 ODB721132:ODD721132 OMX721132:OMZ721132 OWT721132:OWV721132 PGP721132:PGR721132 PQL721132:PQN721132 QAH721132:QAJ721132 QKD721132:QKF721132 QTZ721132:QUB721132 RDV721132:RDX721132 RNR721132:RNT721132 RXN721132:RXP721132 SHJ721132:SHL721132 SRF721132:SRH721132 TBB721132:TBD721132 TKX721132:TKZ721132 TUT721132:TUV721132 UEP721132:UER721132 UOL721132:UON721132 UYH721132:UYJ721132 VID721132:VIF721132 VRZ721132:VSB721132 WBV721132:WBX721132 WLR721132:WLT721132 WVN721132:WVP721132 F786668:H786668 JB786668:JD786668 SX786668:SZ786668 ACT786668:ACV786668 AMP786668:AMR786668 AWL786668:AWN786668 BGH786668:BGJ786668 BQD786668:BQF786668 BZZ786668:CAB786668 CJV786668:CJX786668 CTR786668:CTT786668 DDN786668:DDP786668 DNJ786668:DNL786668 DXF786668:DXH786668 EHB786668:EHD786668 EQX786668:EQZ786668 FAT786668:FAV786668 FKP786668:FKR786668 FUL786668:FUN786668 GEH786668:GEJ786668 GOD786668:GOF786668 GXZ786668:GYB786668 HHV786668:HHX786668 HRR786668:HRT786668 IBN786668:IBP786668 ILJ786668:ILL786668 IVF786668:IVH786668 JFB786668:JFD786668 JOX786668:JOZ786668 JYT786668:JYV786668 KIP786668:KIR786668 KSL786668:KSN786668 LCH786668:LCJ786668 LMD786668:LMF786668 LVZ786668:LWB786668 MFV786668:MFX786668 MPR786668:MPT786668 MZN786668:MZP786668 NJJ786668:NJL786668 NTF786668:NTH786668 ODB786668:ODD786668 OMX786668:OMZ786668 OWT786668:OWV786668 PGP786668:PGR786668 PQL786668:PQN786668 QAH786668:QAJ786668 QKD786668:QKF786668 QTZ786668:QUB786668 RDV786668:RDX786668 RNR786668:RNT786668 RXN786668:RXP786668 SHJ786668:SHL786668 SRF786668:SRH786668 TBB786668:TBD786668 TKX786668:TKZ786668 TUT786668:TUV786668 UEP786668:UER786668 UOL786668:UON786668 UYH786668:UYJ786668 VID786668:VIF786668 VRZ786668:VSB786668 WBV786668:WBX786668 WLR786668:WLT786668 WVN786668:WVP786668 F852204:H852204 JB852204:JD852204 SX852204:SZ852204 ACT852204:ACV852204 AMP852204:AMR852204 AWL852204:AWN852204 BGH852204:BGJ852204 BQD852204:BQF852204 BZZ852204:CAB852204 CJV852204:CJX852204 CTR852204:CTT852204 DDN852204:DDP852204 DNJ852204:DNL852204 DXF852204:DXH852204 EHB852204:EHD852204 EQX852204:EQZ852204 FAT852204:FAV852204 FKP852204:FKR852204 FUL852204:FUN852204 GEH852204:GEJ852204 GOD852204:GOF852204 GXZ852204:GYB852204 HHV852204:HHX852204 HRR852204:HRT852204 IBN852204:IBP852204 ILJ852204:ILL852204 IVF852204:IVH852204 JFB852204:JFD852204 JOX852204:JOZ852204 JYT852204:JYV852204 KIP852204:KIR852204 KSL852204:KSN852204 LCH852204:LCJ852204 LMD852204:LMF852204 LVZ852204:LWB852204 MFV852204:MFX852204 MPR852204:MPT852204 MZN852204:MZP852204 NJJ852204:NJL852204 NTF852204:NTH852204 ODB852204:ODD852204 OMX852204:OMZ852204 OWT852204:OWV852204 PGP852204:PGR852204 PQL852204:PQN852204 QAH852204:QAJ852204 QKD852204:QKF852204 QTZ852204:QUB852204 RDV852204:RDX852204 RNR852204:RNT852204 RXN852204:RXP852204 SHJ852204:SHL852204 SRF852204:SRH852204 TBB852204:TBD852204 TKX852204:TKZ852204 TUT852204:TUV852204 UEP852204:UER852204 UOL852204:UON852204 UYH852204:UYJ852204 VID852204:VIF852204 VRZ852204:VSB852204 WBV852204:WBX852204 WLR852204:WLT852204 WVN852204:WVP852204 F917740:H917740 JB917740:JD917740 SX917740:SZ917740 ACT917740:ACV917740 AMP917740:AMR917740 AWL917740:AWN917740 BGH917740:BGJ917740 BQD917740:BQF917740 BZZ917740:CAB917740 CJV917740:CJX917740 CTR917740:CTT917740 DDN917740:DDP917740 DNJ917740:DNL917740 DXF917740:DXH917740 EHB917740:EHD917740 EQX917740:EQZ917740 FAT917740:FAV917740 FKP917740:FKR917740 FUL917740:FUN917740 GEH917740:GEJ917740 GOD917740:GOF917740 GXZ917740:GYB917740 HHV917740:HHX917740 HRR917740:HRT917740 IBN917740:IBP917740 ILJ917740:ILL917740 IVF917740:IVH917740 JFB917740:JFD917740 JOX917740:JOZ917740 JYT917740:JYV917740 KIP917740:KIR917740 KSL917740:KSN917740 LCH917740:LCJ917740 LMD917740:LMF917740 LVZ917740:LWB917740 MFV917740:MFX917740 MPR917740:MPT917740 MZN917740:MZP917740 NJJ917740:NJL917740 NTF917740:NTH917740 ODB917740:ODD917740 OMX917740:OMZ917740 OWT917740:OWV917740 PGP917740:PGR917740 PQL917740:PQN917740 QAH917740:QAJ917740 QKD917740:QKF917740 QTZ917740:QUB917740 RDV917740:RDX917740 RNR917740:RNT917740 RXN917740:RXP917740 SHJ917740:SHL917740 SRF917740:SRH917740 TBB917740:TBD917740 TKX917740:TKZ917740 TUT917740:TUV917740 UEP917740:UER917740 UOL917740:UON917740 UYH917740:UYJ917740 VID917740:VIF917740 VRZ917740:VSB917740 WBV917740:WBX917740 WLR917740:WLT917740 WVN917740:WVP917740 F983276:H983276 JB983276:JD983276 SX983276:SZ983276 ACT983276:ACV983276 AMP983276:AMR983276 AWL983276:AWN983276 BGH983276:BGJ983276 BQD983276:BQF983276 BZZ983276:CAB983276 CJV983276:CJX983276 CTR983276:CTT983276 DDN983276:DDP983276 DNJ983276:DNL983276 DXF983276:DXH983276 EHB983276:EHD983276 EQX983276:EQZ983276 FAT983276:FAV983276 FKP983276:FKR983276 FUL983276:FUN983276 GEH983276:GEJ983276 GOD983276:GOF983276 GXZ983276:GYB983276 HHV983276:HHX983276 HRR983276:HRT983276 IBN983276:IBP983276 ILJ983276:ILL983276 IVF983276:IVH983276 JFB983276:JFD983276 JOX983276:JOZ983276 JYT983276:JYV983276 KIP983276:KIR983276 KSL983276:KSN983276 LCH983276:LCJ983276 LMD983276:LMF983276 LVZ983276:LWB983276 MFV983276:MFX983276 MPR983276:MPT983276 MZN983276:MZP983276 NJJ983276:NJL983276 NTF983276:NTH983276 ODB983276:ODD983276 OMX983276:OMZ983276 OWT983276:OWV983276 PGP983276:PGR983276 PQL983276:PQN983276 QAH983276:QAJ983276 QKD983276:QKF983276 QTZ983276:QUB983276 RDV983276:RDX983276 RNR983276:RNT983276 RXN983276:RXP983276 SHJ983276:SHL983276 SRF983276:SRH983276 TBB983276:TBD983276 TKX983276:TKZ983276 TUT983276:TUV983276 UEP983276:UER983276 UOL983276:UON983276 UYH983276:UYJ983276 VID983276:VIF983276 VRZ983276:VSB983276 WBV983276:WBX983276 WLR983276:WLT983276 WVN983276:WVP983276 F65886:H65886 JB65886:JD65886 SX65886:SZ65886 ACT65886:ACV65886 AMP65886:AMR65886 AWL65886:AWN65886 BGH65886:BGJ65886 BQD65886:BQF65886 BZZ65886:CAB65886 CJV65886:CJX65886 CTR65886:CTT65886 DDN65886:DDP65886 DNJ65886:DNL65886 DXF65886:DXH65886 EHB65886:EHD65886 EQX65886:EQZ65886 FAT65886:FAV65886 FKP65886:FKR65886 FUL65886:FUN65886 GEH65886:GEJ65886 GOD65886:GOF65886 GXZ65886:GYB65886 HHV65886:HHX65886 HRR65886:HRT65886 IBN65886:IBP65886 ILJ65886:ILL65886 IVF65886:IVH65886 JFB65886:JFD65886 JOX65886:JOZ65886 JYT65886:JYV65886 KIP65886:KIR65886 KSL65886:KSN65886 LCH65886:LCJ65886 LMD65886:LMF65886 LVZ65886:LWB65886 MFV65886:MFX65886 MPR65886:MPT65886 MZN65886:MZP65886 NJJ65886:NJL65886 NTF65886:NTH65886 ODB65886:ODD65886 OMX65886:OMZ65886 OWT65886:OWV65886 PGP65886:PGR65886 PQL65886:PQN65886 QAH65886:QAJ65886 QKD65886:QKF65886 QTZ65886:QUB65886 RDV65886:RDX65886 RNR65886:RNT65886 RXN65886:RXP65886 SHJ65886:SHL65886 SRF65886:SRH65886 TBB65886:TBD65886 TKX65886:TKZ65886 TUT65886:TUV65886 UEP65886:UER65886 UOL65886:UON65886 UYH65886:UYJ65886 VID65886:VIF65886 VRZ65886:VSB65886 WBV65886:WBX65886 WLR65886:WLT65886 WVN65886:WVP65886 F131422:H131422 JB131422:JD131422 SX131422:SZ131422 ACT131422:ACV131422 AMP131422:AMR131422 AWL131422:AWN131422 BGH131422:BGJ131422 BQD131422:BQF131422 BZZ131422:CAB131422 CJV131422:CJX131422 CTR131422:CTT131422 DDN131422:DDP131422 DNJ131422:DNL131422 DXF131422:DXH131422 EHB131422:EHD131422 EQX131422:EQZ131422 FAT131422:FAV131422 FKP131422:FKR131422 FUL131422:FUN131422 GEH131422:GEJ131422 GOD131422:GOF131422 GXZ131422:GYB131422 HHV131422:HHX131422 HRR131422:HRT131422 IBN131422:IBP131422 ILJ131422:ILL131422 IVF131422:IVH131422 JFB131422:JFD131422 JOX131422:JOZ131422 JYT131422:JYV131422 KIP131422:KIR131422 KSL131422:KSN131422 LCH131422:LCJ131422 LMD131422:LMF131422 LVZ131422:LWB131422 MFV131422:MFX131422 MPR131422:MPT131422 MZN131422:MZP131422 NJJ131422:NJL131422 NTF131422:NTH131422 ODB131422:ODD131422 OMX131422:OMZ131422 OWT131422:OWV131422 PGP131422:PGR131422 PQL131422:PQN131422 QAH131422:QAJ131422 QKD131422:QKF131422 QTZ131422:QUB131422 RDV131422:RDX131422 RNR131422:RNT131422 RXN131422:RXP131422 SHJ131422:SHL131422 SRF131422:SRH131422 TBB131422:TBD131422 TKX131422:TKZ131422 TUT131422:TUV131422 UEP131422:UER131422 UOL131422:UON131422 UYH131422:UYJ131422 VID131422:VIF131422 VRZ131422:VSB131422 WBV131422:WBX131422 WLR131422:WLT131422 WVN131422:WVP131422 F196958:H196958 JB196958:JD196958 SX196958:SZ196958 ACT196958:ACV196958 AMP196958:AMR196958 AWL196958:AWN196958 BGH196958:BGJ196958 BQD196958:BQF196958 BZZ196958:CAB196958 CJV196958:CJX196958 CTR196958:CTT196958 DDN196958:DDP196958 DNJ196958:DNL196958 DXF196958:DXH196958 EHB196958:EHD196958 EQX196958:EQZ196958 FAT196958:FAV196958 FKP196958:FKR196958 FUL196958:FUN196958 GEH196958:GEJ196958 GOD196958:GOF196958 GXZ196958:GYB196958 HHV196958:HHX196958 HRR196958:HRT196958 IBN196958:IBP196958 ILJ196958:ILL196958 IVF196958:IVH196958 JFB196958:JFD196958 JOX196958:JOZ196958 JYT196958:JYV196958 KIP196958:KIR196958 KSL196958:KSN196958 LCH196958:LCJ196958 LMD196958:LMF196958 LVZ196958:LWB196958 MFV196958:MFX196958 MPR196958:MPT196958 MZN196958:MZP196958 NJJ196958:NJL196958 NTF196958:NTH196958 ODB196958:ODD196958 OMX196958:OMZ196958 OWT196958:OWV196958 PGP196958:PGR196958 PQL196958:PQN196958 QAH196958:QAJ196958 QKD196958:QKF196958 QTZ196958:QUB196958 RDV196958:RDX196958 RNR196958:RNT196958 RXN196958:RXP196958 SHJ196958:SHL196958 SRF196958:SRH196958 TBB196958:TBD196958 TKX196958:TKZ196958 TUT196958:TUV196958 UEP196958:UER196958 UOL196958:UON196958 UYH196958:UYJ196958 VID196958:VIF196958 VRZ196958:VSB196958 WBV196958:WBX196958 WLR196958:WLT196958 WVN196958:WVP196958 F262494:H262494 JB262494:JD262494 SX262494:SZ262494 ACT262494:ACV262494 AMP262494:AMR262494 AWL262494:AWN262494 BGH262494:BGJ262494 BQD262494:BQF262494 BZZ262494:CAB262494 CJV262494:CJX262494 CTR262494:CTT262494 DDN262494:DDP262494 DNJ262494:DNL262494 DXF262494:DXH262494 EHB262494:EHD262494 EQX262494:EQZ262494 FAT262494:FAV262494 FKP262494:FKR262494 FUL262494:FUN262494 GEH262494:GEJ262494 GOD262494:GOF262494 GXZ262494:GYB262494 HHV262494:HHX262494 HRR262494:HRT262494 IBN262494:IBP262494 ILJ262494:ILL262494 IVF262494:IVH262494 JFB262494:JFD262494 JOX262494:JOZ262494 JYT262494:JYV262494 KIP262494:KIR262494 KSL262494:KSN262494 LCH262494:LCJ262494 LMD262494:LMF262494 LVZ262494:LWB262494 MFV262494:MFX262494 MPR262494:MPT262494 MZN262494:MZP262494 NJJ262494:NJL262494 NTF262494:NTH262494 ODB262494:ODD262494 OMX262494:OMZ262494 OWT262494:OWV262494 PGP262494:PGR262494 PQL262494:PQN262494 QAH262494:QAJ262494 QKD262494:QKF262494 QTZ262494:QUB262494 RDV262494:RDX262494 RNR262494:RNT262494 RXN262494:RXP262494 SHJ262494:SHL262494 SRF262494:SRH262494 TBB262494:TBD262494 TKX262494:TKZ262494 TUT262494:TUV262494 UEP262494:UER262494 UOL262494:UON262494 UYH262494:UYJ262494 VID262494:VIF262494 VRZ262494:VSB262494 WBV262494:WBX262494 WLR262494:WLT262494 WVN262494:WVP262494 F328030:H328030 JB328030:JD328030 SX328030:SZ328030 ACT328030:ACV328030 AMP328030:AMR328030 AWL328030:AWN328030 BGH328030:BGJ328030 BQD328030:BQF328030 BZZ328030:CAB328030 CJV328030:CJX328030 CTR328030:CTT328030 DDN328030:DDP328030 DNJ328030:DNL328030 DXF328030:DXH328030 EHB328030:EHD328030 EQX328030:EQZ328030 FAT328030:FAV328030 FKP328030:FKR328030 FUL328030:FUN328030 GEH328030:GEJ328030 GOD328030:GOF328030 GXZ328030:GYB328030 HHV328030:HHX328030 HRR328030:HRT328030 IBN328030:IBP328030 ILJ328030:ILL328030 IVF328030:IVH328030 JFB328030:JFD328030 JOX328030:JOZ328030 JYT328030:JYV328030 KIP328030:KIR328030 KSL328030:KSN328030 LCH328030:LCJ328030 LMD328030:LMF328030 LVZ328030:LWB328030 MFV328030:MFX328030 MPR328030:MPT328030 MZN328030:MZP328030 NJJ328030:NJL328030 NTF328030:NTH328030 ODB328030:ODD328030 OMX328030:OMZ328030 OWT328030:OWV328030 PGP328030:PGR328030 PQL328030:PQN328030 QAH328030:QAJ328030 QKD328030:QKF328030 QTZ328030:QUB328030 RDV328030:RDX328030 RNR328030:RNT328030 RXN328030:RXP328030 SHJ328030:SHL328030 SRF328030:SRH328030 TBB328030:TBD328030 TKX328030:TKZ328030 TUT328030:TUV328030 UEP328030:UER328030 UOL328030:UON328030 UYH328030:UYJ328030 VID328030:VIF328030 VRZ328030:VSB328030 WBV328030:WBX328030 WLR328030:WLT328030 WVN328030:WVP328030 F393566:H393566 JB393566:JD393566 SX393566:SZ393566 ACT393566:ACV393566 AMP393566:AMR393566 AWL393566:AWN393566 BGH393566:BGJ393566 BQD393566:BQF393566 BZZ393566:CAB393566 CJV393566:CJX393566 CTR393566:CTT393566 DDN393566:DDP393566 DNJ393566:DNL393566 DXF393566:DXH393566 EHB393566:EHD393566 EQX393566:EQZ393566 FAT393566:FAV393566 FKP393566:FKR393566 FUL393566:FUN393566 GEH393566:GEJ393566 GOD393566:GOF393566 GXZ393566:GYB393566 HHV393566:HHX393566 HRR393566:HRT393566 IBN393566:IBP393566 ILJ393566:ILL393566 IVF393566:IVH393566 JFB393566:JFD393566 JOX393566:JOZ393566 JYT393566:JYV393566 KIP393566:KIR393566 KSL393566:KSN393566 LCH393566:LCJ393566 LMD393566:LMF393566 LVZ393566:LWB393566 MFV393566:MFX393566 MPR393566:MPT393566 MZN393566:MZP393566 NJJ393566:NJL393566 NTF393566:NTH393566 ODB393566:ODD393566 OMX393566:OMZ393566 OWT393566:OWV393566 PGP393566:PGR393566 PQL393566:PQN393566 QAH393566:QAJ393566 QKD393566:QKF393566 QTZ393566:QUB393566 RDV393566:RDX393566 RNR393566:RNT393566 RXN393566:RXP393566 SHJ393566:SHL393566 SRF393566:SRH393566 TBB393566:TBD393566 TKX393566:TKZ393566 TUT393566:TUV393566 UEP393566:UER393566 UOL393566:UON393566 UYH393566:UYJ393566 VID393566:VIF393566 VRZ393566:VSB393566 WBV393566:WBX393566 WLR393566:WLT393566 WVN393566:WVP393566 F459102:H459102 JB459102:JD459102 SX459102:SZ459102 ACT459102:ACV459102 AMP459102:AMR459102 AWL459102:AWN459102 BGH459102:BGJ459102 BQD459102:BQF459102 BZZ459102:CAB459102 CJV459102:CJX459102 CTR459102:CTT459102 DDN459102:DDP459102 DNJ459102:DNL459102 DXF459102:DXH459102 EHB459102:EHD459102 EQX459102:EQZ459102 FAT459102:FAV459102 FKP459102:FKR459102 FUL459102:FUN459102 GEH459102:GEJ459102 GOD459102:GOF459102 GXZ459102:GYB459102 HHV459102:HHX459102 HRR459102:HRT459102 IBN459102:IBP459102 ILJ459102:ILL459102 IVF459102:IVH459102 JFB459102:JFD459102 JOX459102:JOZ459102 JYT459102:JYV459102 KIP459102:KIR459102 KSL459102:KSN459102 LCH459102:LCJ459102 LMD459102:LMF459102 LVZ459102:LWB459102 MFV459102:MFX459102 MPR459102:MPT459102 MZN459102:MZP459102 NJJ459102:NJL459102 NTF459102:NTH459102 ODB459102:ODD459102 OMX459102:OMZ459102 OWT459102:OWV459102 PGP459102:PGR459102 PQL459102:PQN459102 QAH459102:QAJ459102 QKD459102:QKF459102 QTZ459102:QUB459102 RDV459102:RDX459102 RNR459102:RNT459102 RXN459102:RXP459102 SHJ459102:SHL459102 SRF459102:SRH459102 TBB459102:TBD459102 TKX459102:TKZ459102 TUT459102:TUV459102 UEP459102:UER459102 UOL459102:UON459102 UYH459102:UYJ459102 VID459102:VIF459102 VRZ459102:VSB459102 WBV459102:WBX459102 WLR459102:WLT459102 WVN459102:WVP459102 F524638:H524638 JB524638:JD524638 SX524638:SZ524638 ACT524638:ACV524638 AMP524638:AMR524638 AWL524638:AWN524638 BGH524638:BGJ524638 BQD524638:BQF524638 BZZ524638:CAB524638 CJV524638:CJX524638 CTR524638:CTT524638 DDN524638:DDP524638 DNJ524638:DNL524638 DXF524638:DXH524638 EHB524638:EHD524638 EQX524638:EQZ524638 FAT524638:FAV524638 FKP524638:FKR524638 FUL524638:FUN524638 GEH524638:GEJ524638 GOD524638:GOF524638 GXZ524638:GYB524638 HHV524638:HHX524638 HRR524638:HRT524638 IBN524638:IBP524638 ILJ524638:ILL524638 IVF524638:IVH524638 JFB524638:JFD524638 JOX524638:JOZ524638 JYT524638:JYV524638 KIP524638:KIR524638 KSL524638:KSN524638 LCH524638:LCJ524638 LMD524638:LMF524638 LVZ524638:LWB524638 MFV524638:MFX524638 MPR524638:MPT524638 MZN524638:MZP524638 NJJ524638:NJL524638 NTF524638:NTH524638 ODB524638:ODD524638 OMX524638:OMZ524638 OWT524638:OWV524638 PGP524638:PGR524638 PQL524638:PQN524638 QAH524638:QAJ524638 QKD524638:QKF524638 QTZ524638:QUB524638 RDV524638:RDX524638 RNR524638:RNT524638 RXN524638:RXP524638 SHJ524638:SHL524638 SRF524638:SRH524638 TBB524638:TBD524638 TKX524638:TKZ524638 TUT524638:TUV524638 UEP524638:UER524638 UOL524638:UON524638 UYH524638:UYJ524638 VID524638:VIF524638 VRZ524638:VSB524638 WBV524638:WBX524638 WLR524638:WLT524638 WVN524638:WVP524638 F590174:H590174 JB590174:JD590174 SX590174:SZ590174 ACT590174:ACV590174 AMP590174:AMR590174 AWL590174:AWN590174 BGH590174:BGJ590174 BQD590174:BQF590174 BZZ590174:CAB590174 CJV590174:CJX590174 CTR590174:CTT590174 DDN590174:DDP590174 DNJ590174:DNL590174 DXF590174:DXH590174 EHB590174:EHD590174 EQX590174:EQZ590174 FAT590174:FAV590174 FKP590174:FKR590174 FUL590174:FUN590174 GEH590174:GEJ590174 GOD590174:GOF590174 GXZ590174:GYB590174 HHV590174:HHX590174 HRR590174:HRT590174 IBN590174:IBP590174 ILJ590174:ILL590174 IVF590174:IVH590174 JFB590174:JFD590174 JOX590174:JOZ590174 JYT590174:JYV590174 KIP590174:KIR590174 KSL590174:KSN590174 LCH590174:LCJ590174 LMD590174:LMF590174 LVZ590174:LWB590174 MFV590174:MFX590174 MPR590174:MPT590174 MZN590174:MZP590174 NJJ590174:NJL590174 NTF590174:NTH590174 ODB590174:ODD590174 OMX590174:OMZ590174 OWT590174:OWV590174 PGP590174:PGR590174 PQL590174:PQN590174 QAH590174:QAJ590174 QKD590174:QKF590174 QTZ590174:QUB590174 RDV590174:RDX590174 RNR590174:RNT590174 RXN590174:RXP590174 SHJ590174:SHL590174 SRF590174:SRH590174 TBB590174:TBD590174 TKX590174:TKZ590174 TUT590174:TUV590174 UEP590174:UER590174 UOL590174:UON590174 UYH590174:UYJ590174 VID590174:VIF590174 VRZ590174:VSB590174 WBV590174:WBX590174 WLR590174:WLT590174 WVN590174:WVP590174 F655710:H655710 JB655710:JD655710 SX655710:SZ655710 ACT655710:ACV655710 AMP655710:AMR655710 AWL655710:AWN655710 BGH655710:BGJ655710 BQD655710:BQF655710 BZZ655710:CAB655710 CJV655710:CJX655710 CTR655710:CTT655710 DDN655710:DDP655710 DNJ655710:DNL655710 DXF655710:DXH655710 EHB655710:EHD655710 EQX655710:EQZ655710 FAT655710:FAV655710 FKP655710:FKR655710 FUL655710:FUN655710 GEH655710:GEJ655710 GOD655710:GOF655710 GXZ655710:GYB655710 HHV655710:HHX655710 HRR655710:HRT655710 IBN655710:IBP655710 ILJ655710:ILL655710 IVF655710:IVH655710 JFB655710:JFD655710 JOX655710:JOZ655710 JYT655710:JYV655710 KIP655710:KIR655710 KSL655710:KSN655710 LCH655710:LCJ655710 LMD655710:LMF655710 LVZ655710:LWB655710 MFV655710:MFX655710 MPR655710:MPT655710 MZN655710:MZP655710 NJJ655710:NJL655710 NTF655710:NTH655710 ODB655710:ODD655710 OMX655710:OMZ655710 OWT655710:OWV655710 PGP655710:PGR655710 PQL655710:PQN655710 QAH655710:QAJ655710 QKD655710:QKF655710 QTZ655710:QUB655710 RDV655710:RDX655710 RNR655710:RNT655710 RXN655710:RXP655710 SHJ655710:SHL655710 SRF655710:SRH655710 TBB655710:TBD655710 TKX655710:TKZ655710 TUT655710:TUV655710 UEP655710:UER655710 UOL655710:UON655710 UYH655710:UYJ655710 VID655710:VIF655710 VRZ655710:VSB655710 WBV655710:WBX655710 WLR655710:WLT655710 WVN655710:WVP655710 F721246:H721246 JB721246:JD721246 SX721246:SZ721246 ACT721246:ACV721246 AMP721246:AMR721246 AWL721246:AWN721246 BGH721246:BGJ721246 BQD721246:BQF721246 BZZ721246:CAB721246 CJV721246:CJX721246 CTR721246:CTT721246 DDN721246:DDP721246 DNJ721246:DNL721246 DXF721246:DXH721246 EHB721246:EHD721246 EQX721246:EQZ721246 FAT721246:FAV721246 FKP721246:FKR721246 FUL721246:FUN721246 GEH721246:GEJ721246 GOD721246:GOF721246 GXZ721246:GYB721246 HHV721246:HHX721246 HRR721246:HRT721246 IBN721246:IBP721246 ILJ721246:ILL721246 IVF721246:IVH721246 JFB721246:JFD721246 JOX721246:JOZ721246 JYT721246:JYV721246 KIP721246:KIR721246 KSL721246:KSN721246 LCH721246:LCJ721246 LMD721246:LMF721246 LVZ721246:LWB721246 MFV721246:MFX721246 MPR721246:MPT721246 MZN721246:MZP721246 NJJ721246:NJL721246 NTF721246:NTH721246 ODB721246:ODD721246 OMX721246:OMZ721246 OWT721246:OWV721246 PGP721246:PGR721246 PQL721246:PQN721246 QAH721246:QAJ721246 QKD721246:QKF721246 QTZ721246:QUB721246 RDV721246:RDX721246 RNR721246:RNT721246 RXN721246:RXP721246 SHJ721246:SHL721246 SRF721246:SRH721246 TBB721246:TBD721246 TKX721246:TKZ721246 TUT721246:TUV721246 UEP721246:UER721246 UOL721246:UON721246 UYH721246:UYJ721246 VID721246:VIF721246 VRZ721246:VSB721246 WBV721246:WBX721246 WLR721246:WLT721246 WVN721246:WVP721246 F786782:H786782 JB786782:JD786782 SX786782:SZ786782 ACT786782:ACV786782 AMP786782:AMR786782 AWL786782:AWN786782 BGH786782:BGJ786782 BQD786782:BQF786782 BZZ786782:CAB786782 CJV786782:CJX786782 CTR786782:CTT786782 DDN786782:DDP786782 DNJ786782:DNL786782 DXF786782:DXH786782 EHB786782:EHD786782 EQX786782:EQZ786782 FAT786782:FAV786782 FKP786782:FKR786782 FUL786782:FUN786782 GEH786782:GEJ786782 GOD786782:GOF786782 GXZ786782:GYB786782 HHV786782:HHX786782 HRR786782:HRT786782 IBN786782:IBP786782 ILJ786782:ILL786782 IVF786782:IVH786782 JFB786782:JFD786782 JOX786782:JOZ786782 JYT786782:JYV786782 KIP786782:KIR786782 KSL786782:KSN786782 LCH786782:LCJ786782 LMD786782:LMF786782 LVZ786782:LWB786782 MFV786782:MFX786782 MPR786782:MPT786782 MZN786782:MZP786782 NJJ786782:NJL786782 NTF786782:NTH786782 ODB786782:ODD786782 OMX786782:OMZ786782 OWT786782:OWV786782 PGP786782:PGR786782 PQL786782:PQN786782 QAH786782:QAJ786782 QKD786782:QKF786782 QTZ786782:QUB786782 RDV786782:RDX786782 RNR786782:RNT786782 RXN786782:RXP786782 SHJ786782:SHL786782 SRF786782:SRH786782 TBB786782:TBD786782 TKX786782:TKZ786782 TUT786782:TUV786782 UEP786782:UER786782 UOL786782:UON786782 UYH786782:UYJ786782 VID786782:VIF786782 VRZ786782:VSB786782 WBV786782:WBX786782 WLR786782:WLT786782 WVN786782:WVP786782 F852318:H852318 JB852318:JD852318 SX852318:SZ852318 ACT852318:ACV852318 AMP852318:AMR852318 AWL852318:AWN852318 BGH852318:BGJ852318 BQD852318:BQF852318 BZZ852318:CAB852318 CJV852318:CJX852318 CTR852318:CTT852318 DDN852318:DDP852318 DNJ852318:DNL852318 DXF852318:DXH852318 EHB852318:EHD852318 EQX852318:EQZ852318 FAT852318:FAV852318 FKP852318:FKR852318 FUL852318:FUN852318 GEH852318:GEJ852318 GOD852318:GOF852318 GXZ852318:GYB852318 HHV852318:HHX852318 HRR852318:HRT852318 IBN852318:IBP852318 ILJ852318:ILL852318 IVF852318:IVH852318 JFB852318:JFD852318 JOX852318:JOZ852318 JYT852318:JYV852318 KIP852318:KIR852318 KSL852318:KSN852318 LCH852318:LCJ852318 LMD852318:LMF852318 LVZ852318:LWB852318 MFV852318:MFX852318 MPR852318:MPT852318 MZN852318:MZP852318 NJJ852318:NJL852318 NTF852318:NTH852318 ODB852318:ODD852318 OMX852318:OMZ852318 OWT852318:OWV852318 PGP852318:PGR852318 PQL852318:PQN852318 QAH852318:QAJ852318 QKD852318:QKF852318 QTZ852318:QUB852318 RDV852318:RDX852318 RNR852318:RNT852318 RXN852318:RXP852318 SHJ852318:SHL852318 SRF852318:SRH852318 TBB852318:TBD852318 TKX852318:TKZ852318 TUT852318:TUV852318 UEP852318:UER852318 UOL852318:UON852318 UYH852318:UYJ852318 VID852318:VIF852318 VRZ852318:VSB852318 WBV852318:WBX852318 WLR852318:WLT852318 WVN852318:WVP852318 F917854:H917854 JB917854:JD917854 SX917854:SZ917854 ACT917854:ACV917854 AMP917854:AMR917854 AWL917854:AWN917854 BGH917854:BGJ917854 BQD917854:BQF917854 BZZ917854:CAB917854 CJV917854:CJX917854 CTR917854:CTT917854 DDN917854:DDP917854 DNJ917854:DNL917854 DXF917854:DXH917854 EHB917854:EHD917854 EQX917854:EQZ917854 FAT917854:FAV917854 FKP917854:FKR917854 FUL917854:FUN917854 GEH917854:GEJ917854 GOD917854:GOF917854 GXZ917854:GYB917854 HHV917854:HHX917854 HRR917854:HRT917854 IBN917854:IBP917854 ILJ917854:ILL917854 IVF917854:IVH917854 JFB917854:JFD917854 JOX917854:JOZ917854 JYT917854:JYV917854 KIP917854:KIR917854 KSL917854:KSN917854 LCH917854:LCJ917854 LMD917854:LMF917854 LVZ917854:LWB917854 MFV917854:MFX917854 MPR917854:MPT917854 MZN917854:MZP917854 NJJ917854:NJL917854 NTF917854:NTH917854 ODB917854:ODD917854 OMX917854:OMZ917854 OWT917854:OWV917854 PGP917854:PGR917854 PQL917854:PQN917854 QAH917854:QAJ917854 QKD917854:QKF917854 QTZ917854:QUB917854 RDV917854:RDX917854 RNR917854:RNT917854 RXN917854:RXP917854 SHJ917854:SHL917854 SRF917854:SRH917854 TBB917854:TBD917854 TKX917854:TKZ917854 TUT917854:TUV917854 UEP917854:UER917854 UOL917854:UON917854 UYH917854:UYJ917854 VID917854:VIF917854 VRZ917854:VSB917854 WBV917854:WBX917854 WLR917854:WLT917854 WVN917854:WVP917854 F983390:H983390 JB983390:JD983390 SX983390:SZ983390 ACT983390:ACV983390 AMP983390:AMR983390 AWL983390:AWN983390 BGH983390:BGJ983390 BQD983390:BQF983390 BZZ983390:CAB983390 CJV983390:CJX983390 CTR983390:CTT983390 DDN983390:DDP983390 DNJ983390:DNL983390 DXF983390:DXH983390 EHB983390:EHD983390 EQX983390:EQZ983390 FAT983390:FAV983390 FKP983390:FKR983390 FUL983390:FUN983390 GEH983390:GEJ983390 GOD983390:GOF983390 GXZ983390:GYB983390 HHV983390:HHX983390 HRR983390:HRT983390 IBN983390:IBP983390 ILJ983390:ILL983390 IVF983390:IVH983390 JFB983390:JFD983390 JOX983390:JOZ983390 JYT983390:JYV983390 KIP983390:KIR983390 KSL983390:KSN983390 LCH983390:LCJ983390 LMD983390:LMF983390 LVZ983390:LWB983390 MFV983390:MFX983390 MPR983390:MPT983390 MZN983390:MZP983390 NJJ983390:NJL983390 NTF983390:NTH983390 ODB983390:ODD983390 OMX983390:OMZ983390 OWT983390:OWV983390 PGP983390:PGR983390 PQL983390:PQN983390 QAH983390:QAJ983390 QKD983390:QKF983390 QTZ983390:QUB983390 RDV983390:RDX983390 RNR983390:RNT983390 RXN983390:RXP983390 SHJ983390:SHL983390 SRF983390:SRH983390 TBB983390:TBD983390 TKX983390:TKZ983390 TUT983390:TUV983390 UEP983390:UER983390 UOL983390:UON983390 UYH983390:UYJ983390 VID983390:VIF983390 VRZ983390:VSB983390 WBV983390:WBX983390 WLR983390:WLT983390 WVN983390:WVP983390 F65926:H65926 JB65926:JD65926 SX65926:SZ65926 ACT65926:ACV65926 AMP65926:AMR65926 AWL65926:AWN65926 BGH65926:BGJ65926 BQD65926:BQF65926 BZZ65926:CAB65926 CJV65926:CJX65926 CTR65926:CTT65926 DDN65926:DDP65926 DNJ65926:DNL65926 DXF65926:DXH65926 EHB65926:EHD65926 EQX65926:EQZ65926 FAT65926:FAV65926 FKP65926:FKR65926 FUL65926:FUN65926 GEH65926:GEJ65926 GOD65926:GOF65926 GXZ65926:GYB65926 HHV65926:HHX65926 HRR65926:HRT65926 IBN65926:IBP65926 ILJ65926:ILL65926 IVF65926:IVH65926 JFB65926:JFD65926 JOX65926:JOZ65926 JYT65926:JYV65926 KIP65926:KIR65926 KSL65926:KSN65926 LCH65926:LCJ65926 LMD65926:LMF65926 LVZ65926:LWB65926 MFV65926:MFX65926 MPR65926:MPT65926 MZN65926:MZP65926 NJJ65926:NJL65926 NTF65926:NTH65926 ODB65926:ODD65926 OMX65926:OMZ65926 OWT65926:OWV65926 PGP65926:PGR65926 PQL65926:PQN65926 QAH65926:QAJ65926 QKD65926:QKF65926 QTZ65926:QUB65926 RDV65926:RDX65926 RNR65926:RNT65926 RXN65926:RXP65926 SHJ65926:SHL65926 SRF65926:SRH65926 TBB65926:TBD65926 TKX65926:TKZ65926 TUT65926:TUV65926 UEP65926:UER65926 UOL65926:UON65926 UYH65926:UYJ65926 VID65926:VIF65926 VRZ65926:VSB65926 WBV65926:WBX65926 WLR65926:WLT65926 WVN65926:WVP65926 F131462:H131462 JB131462:JD131462 SX131462:SZ131462 ACT131462:ACV131462 AMP131462:AMR131462 AWL131462:AWN131462 BGH131462:BGJ131462 BQD131462:BQF131462 BZZ131462:CAB131462 CJV131462:CJX131462 CTR131462:CTT131462 DDN131462:DDP131462 DNJ131462:DNL131462 DXF131462:DXH131462 EHB131462:EHD131462 EQX131462:EQZ131462 FAT131462:FAV131462 FKP131462:FKR131462 FUL131462:FUN131462 GEH131462:GEJ131462 GOD131462:GOF131462 GXZ131462:GYB131462 HHV131462:HHX131462 HRR131462:HRT131462 IBN131462:IBP131462 ILJ131462:ILL131462 IVF131462:IVH131462 JFB131462:JFD131462 JOX131462:JOZ131462 JYT131462:JYV131462 KIP131462:KIR131462 KSL131462:KSN131462 LCH131462:LCJ131462 LMD131462:LMF131462 LVZ131462:LWB131462 MFV131462:MFX131462 MPR131462:MPT131462 MZN131462:MZP131462 NJJ131462:NJL131462 NTF131462:NTH131462 ODB131462:ODD131462 OMX131462:OMZ131462 OWT131462:OWV131462 PGP131462:PGR131462 PQL131462:PQN131462 QAH131462:QAJ131462 QKD131462:QKF131462 QTZ131462:QUB131462 RDV131462:RDX131462 RNR131462:RNT131462 RXN131462:RXP131462 SHJ131462:SHL131462 SRF131462:SRH131462 TBB131462:TBD131462 TKX131462:TKZ131462 TUT131462:TUV131462 UEP131462:UER131462 UOL131462:UON131462 UYH131462:UYJ131462 VID131462:VIF131462 VRZ131462:VSB131462 WBV131462:WBX131462 WLR131462:WLT131462 WVN131462:WVP131462 F196998:H196998 JB196998:JD196998 SX196998:SZ196998 ACT196998:ACV196998 AMP196998:AMR196998 AWL196998:AWN196998 BGH196998:BGJ196998 BQD196998:BQF196998 BZZ196998:CAB196998 CJV196998:CJX196998 CTR196998:CTT196998 DDN196998:DDP196998 DNJ196998:DNL196998 DXF196998:DXH196998 EHB196998:EHD196998 EQX196998:EQZ196998 FAT196998:FAV196998 FKP196998:FKR196998 FUL196998:FUN196998 GEH196998:GEJ196998 GOD196998:GOF196998 GXZ196998:GYB196998 HHV196998:HHX196998 HRR196998:HRT196998 IBN196998:IBP196998 ILJ196998:ILL196998 IVF196998:IVH196998 JFB196998:JFD196998 JOX196998:JOZ196998 JYT196998:JYV196998 KIP196998:KIR196998 KSL196998:KSN196998 LCH196998:LCJ196998 LMD196998:LMF196998 LVZ196998:LWB196998 MFV196998:MFX196998 MPR196998:MPT196998 MZN196998:MZP196998 NJJ196998:NJL196998 NTF196998:NTH196998 ODB196998:ODD196998 OMX196998:OMZ196998 OWT196998:OWV196998 PGP196998:PGR196998 PQL196998:PQN196998 QAH196998:QAJ196998 QKD196998:QKF196998 QTZ196998:QUB196998 RDV196998:RDX196998 RNR196998:RNT196998 RXN196998:RXP196998 SHJ196998:SHL196998 SRF196998:SRH196998 TBB196998:TBD196998 TKX196998:TKZ196998 TUT196998:TUV196998 UEP196998:UER196998 UOL196998:UON196998 UYH196998:UYJ196998 VID196998:VIF196998 VRZ196998:VSB196998 WBV196998:WBX196998 WLR196998:WLT196998 WVN196998:WVP196998 F262534:H262534 JB262534:JD262534 SX262534:SZ262534 ACT262534:ACV262534 AMP262534:AMR262534 AWL262534:AWN262534 BGH262534:BGJ262534 BQD262534:BQF262534 BZZ262534:CAB262534 CJV262534:CJX262534 CTR262534:CTT262534 DDN262534:DDP262534 DNJ262534:DNL262534 DXF262534:DXH262534 EHB262534:EHD262534 EQX262534:EQZ262534 FAT262534:FAV262534 FKP262534:FKR262534 FUL262534:FUN262534 GEH262534:GEJ262534 GOD262534:GOF262534 GXZ262534:GYB262534 HHV262534:HHX262534 HRR262534:HRT262534 IBN262534:IBP262534 ILJ262534:ILL262534 IVF262534:IVH262534 JFB262534:JFD262534 JOX262534:JOZ262534 JYT262534:JYV262534 KIP262534:KIR262534 KSL262534:KSN262534 LCH262534:LCJ262534 LMD262534:LMF262534 LVZ262534:LWB262534 MFV262534:MFX262534 MPR262534:MPT262534 MZN262534:MZP262534 NJJ262534:NJL262534 NTF262534:NTH262534 ODB262534:ODD262534 OMX262534:OMZ262534 OWT262534:OWV262534 PGP262534:PGR262534 PQL262534:PQN262534 QAH262534:QAJ262534 QKD262534:QKF262534 QTZ262534:QUB262534 RDV262534:RDX262534 RNR262534:RNT262534 RXN262534:RXP262534 SHJ262534:SHL262534 SRF262534:SRH262534 TBB262534:TBD262534 TKX262534:TKZ262534 TUT262534:TUV262534 UEP262534:UER262534 UOL262534:UON262534 UYH262534:UYJ262534 VID262534:VIF262534 VRZ262534:VSB262534 WBV262534:WBX262534 WLR262534:WLT262534 WVN262534:WVP262534 F328070:H328070 JB328070:JD328070 SX328070:SZ328070 ACT328070:ACV328070 AMP328070:AMR328070 AWL328070:AWN328070 BGH328070:BGJ328070 BQD328070:BQF328070 BZZ328070:CAB328070 CJV328070:CJX328070 CTR328070:CTT328070 DDN328070:DDP328070 DNJ328070:DNL328070 DXF328070:DXH328070 EHB328070:EHD328070 EQX328070:EQZ328070 FAT328070:FAV328070 FKP328070:FKR328070 FUL328070:FUN328070 GEH328070:GEJ328070 GOD328070:GOF328070 GXZ328070:GYB328070 HHV328070:HHX328070 HRR328070:HRT328070 IBN328070:IBP328070 ILJ328070:ILL328070 IVF328070:IVH328070 JFB328070:JFD328070 JOX328070:JOZ328070 JYT328070:JYV328070 KIP328070:KIR328070 KSL328070:KSN328070 LCH328070:LCJ328070 LMD328070:LMF328070 LVZ328070:LWB328070 MFV328070:MFX328070 MPR328070:MPT328070 MZN328070:MZP328070 NJJ328070:NJL328070 NTF328070:NTH328070 ODB328070:ODD328070 OMX328070:OMZ328070 OWT328070:OWV328070 PGP328070:PGR328070 PQL328070:PQN328070 QAH328070:QAJ328070 QKD328070:QKF328070 QTZ328070:QUB328070 RDV328070:RDX328070 RNR328070:RNT328070 RXN328070:RXP328070 SHJ328070:SHL328070 SRF328070:SRH328070 TBB328070:TBD328070 TKX328070:TKZ328070 TUT328070:TUV328070 UEP328070:UER328070 UOL328070:UON328070 UYH328070:UYJ328070 VID328070:VIF328070 VRZ328070:VSB328070 WBV328070:WBX328070 WLR328070:WLT328070 WVN328070:WVP328070 F393606:H393606 JB393606:JD393606 SX393606:SZ393606 ACT393606:ACV393606 AMP393606:AMR393606 AWL393606:AWN393606 BGH393606:BGJ393606 BQD393606:BQF393606 BZZ393606:CAB393606 CJV393606:CJX393606 CTR393606:CTT393606 DDN393606:DDP393606 DNJ393606:DNL393606 DXF393606:DXH393606 EHB393606:EHD393606 EQX393606:EQZ393606 FAT393606:FAV393606 FKP393606:FKR393606 FUL393606:FUN393606 GEH393606:GEJ393606 GOD393606:GOF393606 GXZ393606:GYB393606 HHV393606:HHX393606 HRR393606:HRT393606 IBN393606:IBP393606 ILJ393606:ILL393606 IVF393606:IVH393606 JFB393606:JFD393606 JOX393606:JOZ393606 JYT393606:JYV393606 KIP393606:KIR393606 KSL393606:KSN393606 LCH393606:LCJ393606 LMD393606:LMF393606 LVZ393606:LWB393606 MFV393606:MFX393606 MPR393606:MPT393606 MZN393606:MZP393606 NJJ393606:NJL393606 NTF393606:NTH393606 ODB393606:ODD393606 OMX393606:OMZ393606 OWT393606:OWV393606 PGP393606:PGR393606 PQL393606:PQN393606 QAH393606:QAJ393606 QKD393606:QKF393606 QTZ393606:QUB393606 RDV393606:RDX393606 RNR393606:RNT393606 RXN393606:RXP393606 SHJ393606:SHL393606 SRF393606:SRH393606 TBB393606:TBD393606 TKX393606:TKZ393606 TUT393606:TUV393606 UEP393606:UER393606 UOL393606:UON393606 UYH393606:UYJ393606 VID393606:VIF393606 VRZ393606:VSB393606 WBV393606:WBX393606 WLR393606:WLT393606 WVN393606:WVP393606 F459142:H459142 JB459142:JD459142 SX459142:SZ459142 ACT459142:ACV459142 AMP459142:AMR459142 AWL459142:AWN459142 BGH459142:BGJ459142 BQD459142:BQF459142 BZZ459142:CAB459142 CJV459142:CJX459142 CTR459142:CTT459142 DDN459142:DDP459142 DNJ459142:DNL459142 DXF459142:DXH459142 EHB459142:EHD459142 EQX459142:EQZ459142 FAT459142:FAV459142 FKP459142:FKR459142 FUL459142:FUN459142 GEH459142:GEJ459142 GOD459142:GOF459142 GXZ459142:GYB459142 HHV459142:HHX459142 HRR459142:HRT459142 IBN459142:IBP459142 ILJ459142:ILL459142 IVF459142:IVH459142 JFB459142:JFD459142 JOX459142:JOZ459142 JYT459142:JYV459142 KIP459142:KIR459142 KSL459142:KSN459142 LCH459142:LCJ459142 LMD459142:LMF459142 LVZ459142:LWB459142 MFV459142:MFX459142 MPR459142:MPT459142 MZN459142:MZP459142 NJJ459142:NJL459142 NTF459142:NTH459142 ODB459142:ODD459142 OMX459142:OMZ459142 OWT459142:OWV459142 PGP459142:PGR459142 PQL459142:PQN459142 QAH459142:QAJ459142 QKD459142:QKF459142 QTZ459142:QUB459142 RDV459142:RDX459142 RNR459142:RNT459142 RXN459142:RXP459142 SHJ459142:SHL459142 SRF459142:SRH459142 TBB459142:TBD459142 TKX459142:TKZ459142 TUT459142:TUV459142 UEP459142:UER459142 UOL459142:UON459142 UYH459142:UYJ459142 VID459142:VIF459142 VRZ459142:VSB459142 WBV459142:WBX459142 WLR459142:WLT459142 WVN459142:WVP459142 F524678:H524678 JB524678:JD524678 SX524678:SZ524678 ACT524678:ACV524678 AMP524678:AMR524678 AWL524678:AWN524678 BGH524678:BGJ524678 BQD524678:BQF524678 BZZ524678:CAB524678 CJV524678:CJX524678 CTR524678:CTT524678 DDN524678:DDP524678 DNJ524678:DNL524678 DXF524678:DXH524678 EHB524678:EHD524678 EQX524678:EQZ524678 FAT524678:FAV524678 FKP524678:FKR524678 FUL524678:FUN524678 GEH524678:GEJ524678 GOD524678:GOF524678 GXZ524678:GYB524678 HHV524678:HHX524678 HRR524678:HRT524678 IBN524678:IBP524678 ILJ524678:ILL524678 IVF524678:IVH524678 JFB524678:JFD524678 JOX524678:JOZ524678 JYT524678:JYV524678 KIP524678:KIR524678 KSL524678:KSN524678 LCH524678:LCJ524678 LMD524678:LMF524678 LVZ524678:LWB524678 MFV524678:MFX524678 MPR524678:MPT524678 MZN524678:MZP524678 NJJ524678:NJL524678 NTF524678:NTH524678 ODB524678:ODD524678 OMX524678:OMZ524678 OWT524678:OWV524678 PGP524678:PGR524678 PQL524678:PQN524678 QAH524678:QAJ524678 QKD524678:QKF524678 QTZ524678:QUB524678 RDV524678:RDX524678 RNR524678:RNT524678 RXN524678:RXP524678 SHJ524678:SHL524678 SRF524678:SRH524678 TBB524678:TBD524678 TKX524678:TKZ524678 TUT524678:TUV524678 UEP524678:UER524678 UOL524678:UON524678 UYH524678:UYJ524678 VID524678:VIF524678 VRZ524678:VSB524678 WBV524678:WBX524678 WLR524678:WLT524678 WVN524678:WVP524678 F590214:H590214 JB590214:JD590214 SX590214:SZ590214 ACT590214:ACV590214 AMP590214:AMR590214 AWL590214:AWN590214 BGH590214:BGJ590214 BQD590214:BQF590214 BZZ590214:CAB590214 CJV590214:CJX590214 CTR590214:CTT590214 DDN590214:DDP590214 DNJ590214:DNL590214 DXF590214:DXH590214 EHB590214:EHD590214 EQX590214:EQZ590214 FAT590214:FAV590214 FKP590214:FKR590214 FUL590214:FUN590214 GEH590214:GEJ590214 GOD590214:GOF590214 GXZ590214:GYB590214 HHV590214:HHX590214 HRR590214:HRT590214 IBN590214:IBP590214 ILJ590214:ILL590214 IVF590214:IVH590214 JFB590214:JFD590214 JOX590214:JOZ590214 JYT590214:JYV590214 KIP590214:KIR590214 KSL590214:KSN590214 LCH590214:LCJ590214 LMD590214:LMF590214 LVZ590214:LWB590214 MFV590214:MFX590214 MPR590214:MPT590214 MZN590214:MZP590214 NJJ590214:NJL590214 NTF590214:NTH590214 ODB590214:ODD590214 OMX590214:OMZ590214 OWT590214:OWV590214 PGP590214:PGR590214 PQL590214:PQN590214 QAH590214:QAJ590214 QKD590214:QKF590214 QTZ590214:QUB590214 RDV590214:RDX590214 RNR590214:RNT590214 RXN590214:RXP590214 SHJ590214:SHL590214 SRF590214:SRH590214 TBB590214:TBD590214 TKX590214:TKZ590214 TUT590214:TUV590214 UEP590214:UER590214 UOL590214:UON590214 UYH590214:UYJ590214 VID590214:VIF590214 VRZ590214:VSB590214 WBV590214:WBX590214 WLR590214:WLT590214 WVN590214:WVP590214 F655750:H655750 JB655750:JD655750 SX655750:SZ655750 ACT655750:ACV655750 AMP655750:AMR655750 AWL655750:AWN655750 BGH655750:BGJ655750 BQD655750:BQF655750 BZZ655750:CAB655750 CJV655750:CJX655750 CTR655750:CTT655750 DDN655750:DDP655750 DNJ655750:DNL655750 DXF655750:DXH655750 EHB655750:EHD655750 EQX655750:EQZ655750 FAT655750:FAV655750 FKP655750:FKR655750 FUL655750:FUN655750 GEH655750:GEJ655750 GOD655750:GOF655750 GXZ655750:GYB655750 HHV655750:HHX655750 HRR655750:HRT655750 IBN655750:IBP655750 ILJ655750:ILL655750 IVF655750:IVH655750 JFB655750:JFD655750 JOX655750:JOZ655750 JYT655750:JYV655750 KIP655750:KIR655750 KSL655750:KSN655750 LCH655750:LCJ655750 LMD655750:LMF655750 LVZ655750:LWB655750 MFV655750:MFX655750 MPR655750:MPT655750 MZN655750:MZP655750 NJJ655750:NJL655750 NTF655750:NTH655750 ODB655750:ODD655750 OMX655750:OMZ655750 OWT655750:OWV655750 PGP655750:PGR655750 PQL655750:PQN655750 QAH655750:QAJ655750 QKD655750:QKF655750 QTZ655750:QUB655750 RDV655750:RDX655750 RNR655750:RNT655750 RXN655750:RXP655750 SHJ655750:SHL655750 SRF655750:SRH655750 TBB655750:TBD655750 TKX655750:TKZ655750 TUT655750:TUV655750 UEP655750:UER655750 UOL655750:UON655750 UYH655750:UYJ655750 VID655750:VIF655750 VRZ655750:VSB655750 WBV655750:WBX655750 WLR655750:WLT655750 WVN655750:WVP655750 F721286:H721286 JB721286:JD721286 SX721286:SZ721286 ACT721286:ACV721286 AMP721286:AMR721286 AWL721286:AWN721286 BGH721286:BGJ721286 BQD721286:BQF721286 BZZ721286:CAB721286 CJV721286:CJX721286 CTR721286:CTT721286 DDN721286:DDP721286 DNJ721286:DNL721286 DXF721286:DXH721286 EHB721286:EHD721286 EQX721286:EQZ721286 FAT721286:FAV721286 FKP721286:FKR721286 FUL721286:FUN721286 GEH721286:GEJ721286 GOD721286:GOF721286 GXZ721286:GYB721286 HHV721286:HHX721286 HRR721286:HRT721286 IBN721286:IBP721286 ILJ721286:ILL721286 IVF721286:IVH721286 JFB721286:JFD721286 JOX721286:JOZ721286 JYT721286:JYV721286 KIP721286:KIR721286 KSL721286:KSN721286 LCH721286:LCJ721286 LMD721286:LMF721286 LVZ721286:LWB721286 MFV721286:MFX721286 MPR721286:MPT721286 MZN721286:MZP721286 NJJ721286:NJL721286 NTF721286:NTH721286 ODB721286:ODD721286 OMX721286:OMZ721286 OWT721286:OWV721286 PGP721286:PGR721286 PQL721286:PQN721286 QAH721286:QAJ721286 QKD721286:QKF721286 QTZ721286:QUB721286 RDV721286:RDX721286 RNR721286:RNT721286 RXN721286:RXP721286 SHJ721286:SHL721286 SRF721286:SRH721286 TBB721286:TBD721286 TKX721286:TKZ721286 TUT721286:TUV721286 UEP721286:UER721286 UOL721286:UON721286 UYH721286:UYJ721286 VID721286:VIF721286 VRZ721286:VSB721286 WBV721286:WBX721286 WLR721286:WLT721286 WVN721286:WVP721286 F786822:H786822 JB786822:JD786822 SX786822:SZ786822 ACT786822:ACV786822 AMP786822:AMR786822 AWL786822:AWN786822 BGH786822:BGJ786822 BQD786822:BQF786822 BZZ786822:CAB786822 CJV786822:CJX786822 CTR786822:CTT786822 DDN786822:DDP786822 DNJ786822:DNL786822 DXF786822:DXH786822 EHB786822:EHD786822 EQX786822:EQZ786822 FAT786822:FAV786822 FKP786822:FKR786822 FUL786822:FUN786822 GEH786822:GEJ786822 GOD786822:GOF786822 GXZ786822:GYB786822 HHV786822:HHX786822 HRR786822:HRT786822 IBN786822:IBP786822 ILJ786822:ILL786822 IVF786822:IVH786822 JFB786822:JFD786822 JOX786822:JOZ786822 JYT786822:JYV786822 KIP786822:KIR786822 KSL786822:KSN786822 LCH786822:LCJ786822 LMD786822:LMF786822 LVZ786822:LWB786822 MFV786822:MFX786822 MPR786822:MPT786822 MZN786822:MZP786822 NJJ786822:NJL786822 NTF786822:NTH786822 ODB786822:ODD786822 OMX786822:OMZ786822 OWT786822:OWV786822 PGP786822:PGR786822 PQL786822:PQN786822 QAH786822:QAJ786822 QKD786822:QKF786822 QTZ786822:QUB786822 RDV786822:RDX786822 RNR786822:RNT786822 RXN786822:RXP786822 SHJ786822:SHL786822 SRF786822:SRH786822 TBB786822:TBD786822 TKX786822:TKZ786822 TUT786822:TUV786822 UEP786822:UER786822 UOL786822:UON786822 UYH786822:UYJ786822 VID786822:VIF786822 VRZ786822:VSB786822 WBV786822:WBX786822 WLR786822:WLT786822 WVN786822:WVP786822 F852358:H852358 JB852358:JD852358 SX852358:SZ852358 ACT852358:ACV852358 AMP852358:AMR852358 AWL852358:AWN852358 BGH852358:BGJ852358 BQD852358:BQF852358 BZZ852358:CAB852358 CJV852358:CJX852358 CTR852358:CTT852358 DDN852358:DDP852358 DNJ852358:DNL852358 DXF852358:DXH852358 EHB852358:EHD852358 EQX852358:EQZ852358 FAT852358:FAV852358 FKP852358:FKR852358 FUL852358:FUN852358 GEH852358:GEJ852358 GOD852358:GOF852358 GXZ852358:GYB852358 HHV852358:HHX852358 HRR852358:HRT852358 IBN852358:IBP852358 ILJ852358:ILL852358 IVF852358:IVH852358 JFB852358:JFD852358 JOX852358:JOZ852358 JYT852358:JYV852358 KIP852358:KIR852358 KSL852358:KSN852358 LCH852358:LCJ852358 LMD852358:LMF852358 LVZ852358:LWB852358 MFV852358:MFX852358 MPR852358:MPT852358 MZN852358:MZP852358 NJJ852358:NJL852358 NTF852358:NTH852358 ODB852358:ODD852358 OMX852358:OMZ852358 OWT852358:OWV852358 PGP852358:PGR852358 PQL852358:PQN852358 QAH852358:QAJ852358 QKD852358:QKF852358 QTZ852358:QUB852358 RDV852358:RDX852358 RNR852358:RNT852358 RXN852358:RXP852358 SHJ852358:SHL852358 SRF852358:SRH852358 TBB852358:TBD852358 TKX852358:TKZ852358 TUT852358:TUV852358 UEP852358:UER852358 UOL852358:UON852358 UYH852358:UYJ852358 VID852358:VIF852358 VRZ852358:VSB852358 WBV852358:WBX852358 WLR852358:WLT852358 WVN852358:WVP852358 F917894:H917894 JB917894:JD917894 SX917894:SZ917894 ACT917894:ACV917894 AMP917894:AMR917894 AWL917894:AWN917894 BGH917894:BGJ917894 BQD917894:BQF917894 BZZ917894:CAB917894 CJV917894:CJX917894 CTR917894:CTT917894 DDN917894:DDP917894 DNJ917894:DNL917894 DXF917894:DXH917894 EHB917894:EHD917894 EQX917894:EQZ917894 FAT917894:FAV917894 FKP917894:FKR917894 FUL917894:FUN917894 GEH917894:GEJ917894 GOD917894:GOF917894 GXZ917894:GYB917894 HHV917894:HHX917894 HRR917894:HRT917894 IBN917894:IBP917894 ILJ917894:ILL917894 IVF917894:IVH917894 JFB917894:JFD917894 JOX917894:JOZ917894 JYT917894:JYV917894 KIP917894:KIR917894 KSL917894:KSN917894 LCH917894:LCJ917894 LMD917894:LMF917894 LVZ917894:LWB917894 MFV917894:MFX917894 MPR917894:MPT917894 MZN917894:MZP917894 NJJ917894:NJL917894 NTF917894:NTH917894 ODB917894:ODD917894 OMX917894:OMZ917894 OWT917894:OWV917894 PGP917894:PGR917894 PQL917894:PQN917894 QAH917894:QAJ917894 QKD917894:QKF917894 QTZ917894:QUB917894 RDV917894:RDX917894 RNR917894:RNT917894 RXN917894:RXP917894 SHJ917894:SHL917894 SRF917894:SRH917894 TBB917894:TBD917894 TKX917894:TKZ917894 TUT917894:TUV917894 UEP917894:UER917894 UOL917894:UON917894 UYH917894:UYJ917894 VID917894:VIF917894 VRZ917894:VSB917894 WBV917894:WBX917894 WLR917894:WLT917894 WVN917894:WVP917894 F983430:H983430 JB983430:JD983430 SX983430:SZ983430 ACT983430:ACV983430 AMP983430:AMR983430 AWL983430:AWN983430 BGH983430:BGJ983430 BQD983430:BQF983430 BZZ983430:CAB983430 CJV983430:CJX983430 CTR983430:CTT983430 DDN983430:DDP983430 DNJ983430:DNL983430 DXF983430:DXH983430 EHB983430:EHD983430 EQX983430:EQZ983430 FAT983430:FAV983430 FKP983430:FKR983430 FUL983430:FUN983430 GEH983430:GEJ983430 GOD983430:GOF983430 GXZ983430:GYB983430 HHV983430:HHX983430 HRR983430:HRT983430 IBN983430:IBP983430 ILJ983430:ILL983430 IVF983430:IVH983430 JFB983430:JFD983430 JOX983430:JOZ983430 JYT983430:JYV983430 KIP983430:KIR983430 KSL983430:KSN983430 LCH983430:LCJ983430 LMD983430:LMF983430 LVZ983430:LWB983430 MFV983430:MFX983430 MPR983430:MPT983430 MZN983430:MZP983430 NJJ983430:NJL983430 NTF983430:NTH983430 ODB983430:ODD983430 OMX983430:OMZ983430 OWT983430:OWV983430 PGP983430:PGR983430 PQL983430:PQN983430 QAH983430:QAJ983430 QKD983430:QKF983430 QTZ983430:QUB983430 RDV983430:RDX983430 RNR983430:RNT983430 RXN983430:RXP983430 SHJ983430:SHL983430 SRF983430:SRH983430 TBB983430:TBD983430 TKX983430:TKZ983430 TUT983430:TUV983430 UEP983430:UER983430 UOL983430:UON983430 UYH983430:UYJ983430 VID983430:VIF983430 VRZ983430:VSB983430 WBV983430:WBX983430 WLR983430:WLT983430 WVN983430:WVP983430 F433:H433 JB433:JD433 SX433:SZ433 ACT433:ACV433 AMP433:AMR433 AWL433:AWN433 BGH433:BGJ433 BQD433:BQF433 BZZ433:CAB433 CJV433:CJX433 CTR433:CTT433 DDN433:DDP433 DNJ433:DNL433 DXF433:DXH433 EHB433:EHD433 EQX433:EQZ433 FAT433:FAV433 FKP433:FKR433 FUL433:FUN433 GEH433:GEJ433 GOD433:GOF433 GXZ433:GYB433 HHV433:HHX433 HRR433:HRT433 IBN433:IBP433 ILJ433:ILL433 IVF433:IVH433 JFB433:JFD433 JOX433:JOZ433 JYT433:JYV433 KIP433:KIR433 KSL433:KSN433 LCH433:LCJ433 LMD433:LMF433 LVZ433:LWB433 MFV433:MFX433 MPR433:MPT433 MZN433:MZP433 NJJ433:NJL433 NTF433:NTH433 ODB433:ODD433 OMX433:OMZ433 OWT433:OWV433 PGP433:PGR433 PQL433:PQN433 QAH433:QAJ433 QKD433:QKF433 QTZ433:QUB433 RDV433:RDX433 RNR433:RNT433 RXN433:RXP433 SHJ433:SHL433 SRF433:SRH433 TBB433:TBD433 TKX433:TKZ433 TUT433:TUV433 UEP433:UER433 UOL433:UON433 UYH433:UYJ433 VID433:VIF433 VRZ433:VSB433 WBV433:WBX433 WLR433:WLT433 WVN433:WVP433 F354:H354 JB354:JD354 SX354:SZ354 ACT354:ACV354 AMP354:AMR354 AWL354:AWN354 BGH354:BGJ354 BQD354:BQF354 BZZ354:CAB354 CJV354:CJX354 CTR354:CTT354 DDN354:DDP354 DNJ354:DNL354 DXF354:DXH354 EHB354:EHD354 EQX354:EQZ354 FAT354:FAV354 FKP354:FKR354 FUL354:FUN354 GEH354:GEJ354 GOD354:GOF354 GXZ354:GYB354 HHV354:HHX354 HRR354:HRT354 IBN354:IBP354 ILJ354:ILL354 IVF354:IVH354 JFB354:JFD354 JOX354:JOZ354 JYT354:JYV354 KIP354:KIR354 KSL354:KSN354 LCH354:LCJ354 LMD354:LMF354 LVZ354:LWB354 MFV354:MFX354 MPR354:MPT354 MZN354:MZP354 NJJ354:NJL354 NTF354:NTH354 ODB354:ODD354 OMX354:OMZ354 OWT354:OWV354 PGP354:PGR354 PQL354:PQN354 QAH354:QAJ354 QKD354:QKF354 QTZ354:QUB354 RDV354:RDX354 RNR354:RNT354 RXN354:RXP354 SHJ354:SHL354 SRF354:SRH354 TBB354:TBD354 TKX354:TKZ354 TUT354:TUV354 UEP354:UER354 UOL354:UON354 UYH354:UYJ354 VID354:VIF354 VRZ354:VSB354 WBV354:WBX354 WLR354:WLT354 WVN354:WVP354 F281:H281 JB281:JD281 SX281:SZ281 ACT281:ACV281 AMP281:AMR281 AWL281:AWN281 BGH281:BGJ281 BQD281:BQF281 BZZ281:CAB281 CJV281:CJX281 CTR281:CTT281 DDN281:DDP281 DNJ281:DNL281 DXF281:DXH281 EHB281:EHD281 EQX281:EQZ281 FAT281:FAV281 FKP281:FKR281 FUL281:FUN281 GEH281:GEJ281 GOD281:GOF281 GXZ281:GYB281 HHV281:HHX281 HRR281:HRT281 IBN281:IBP281 ILJ281:ILL281 IVF281:IVH281 JFB281:JFD281 JOX281:JOZ281 JYT281:JYV281 KIP281:KIR281 KSL281:KSN281 LCH281:LCJ281 LMD281:LMF281 LVZ281:LWB281 MFV281:MFX281 MPR281:MPT281 MZN281:MZP281 NJJ281:NJL281 NTF281:NTH281 ODB281:ODD281 OMX281:OMZ281 OWT281:OWV281 PGP281:PGR281 PQL281:PQN281 QAH281:QAJ281 QKD281:QKF281 QTZ281:QUB281 RDV281:RDX281 RNR281:RNT281 RXN281:RXP281 SHJ281:SHL281 SRF281:SRH281 TBB281:TBD281 TKX281:TKZ281 TUT281:TUV281 UEP281:UER281 UOL281:UON281 UYH281:UYJ281 VID281:VIF281 VRZ281:VSB281 WBV281:WBX281 WLR281:WLT281 WVN281:WVP281 F165:H165 JB165:JD165 SX165:SZ165 ACT165:ACV165 AMP165:AMR165 AWL165:AWN165 BGH165:BGJ165 BQD165:BQF165 BZZ165:CAB165 CJV165:CJX165 CTR165:CTT165 DDN165:DDP165 DNJ165:DNL165 DXF165:DXH165 EHB165:EHD165 EQX165:EQZ165 FAT165:FAV165 FKP165:FKR165 FUL165:FUN165 GEH165:GEJ165 GOD165:GOF165 GXZ165:GYB165 HHV165:HHX165 HRR165:HRT165 IBN165:IBP165 ILJ165:ILL165 IVF165:IVH165 JFB165:JFD165 JOX165:JOZ165 JYT165:JYV165 KIP165:KIR165 KSL165:KSN165 LCH165:LCJ165 LMD165:LMF165 LVZ165:LWB165 MFV165:MFX165 MPR165:MPT165 MZN165:MZP165 NJJ165:NJL165 NTF165:NTH165 ODB165:ODD165 OMX165:OMZ165 OWT165:OWV165 PGP165:PGR165 PQL165:PQN165 QAH165:QAJ165 QKD165:QKF165 QTZ165:QUB165 RDV165:RDX165 RNR165:RNT165 RXN165:RXP165 SHJ165:SHL165 SRF165:SRH165 TBB165:TBD165 TKX165:TKZ165 TUT165:TUV165 UEP165:UER165 UOL165:UON165 UYH165:UYJ165 VID165:VIF165 VRZ165:VSB165 WBV165:WBX165 WLR165:WLT165 WVN165:WVP165 F126:H126 JB126:JD126 SX126:SZ126 ACT126:ACV126 AMP126:AMR126 AWL126:AWN126 BGH126:BGJ126 BQD126:BQF126 BZZ126:CAB126 CJV126:CJX126 CTR126:CTT126 DDN126:DDP126 DNJ126:DNL126 DXF126:DXH126 EHB126:EHD126 EQX126:EQZ126 FAT126:FAV126 FKP126:FKR126 FUL126:FUN126 GEH126:GEJ126 GOD126:GOF126 GXZ126:GYB126 HHV126:HHX126 HRR126:HRT126 IBN126:IBP126 ILJ126:ILL126 IVF126:IVH126 JFB126:JFD126 JOX126:JOZ126 JYT126:JYV126 KIP126:KIR126 KSL126:KSN126 LCH126:LCJ126 LMD126:LMF126 LVZ126:LWB126 MFV126:MFX126 MPR126:MPT126 MZN126:MZP126 NJJ126:NJL126 NTF126:NTH126 ODB126:ODD126 OMX126:OMZ126 OWT126:OWV126 PGP126:PGR126 PQL126:PQN126 QAH126:QAJ126 QKD126:QKF126 QTZ126:QUB126 RDV126:RDX126 RNR126:RNT126 RXN126:RXP126 SHJ126:SHL126 SRF126:SRH126 TBB126:TBD126 TKX126:TKZ126 TUT126:TUV126 UEP126:UER126 UOL126:UON126 UYH126:UYJ126 VID126:VIF126 VRZ126:VSB126 WBV126:WBX126 WLR126:WLT126 WVN126:WVP126 F88:H88 JB88:JD88 SX88:SZ88 ACT88:ACV88 AMP88:AMR88 AWL88:AWN88 BGH88:BGJ88 BQD88:BQF88 BZZ88:CAB88 CJV88:CJX88 CTR88:CTT88 DDN88:DDP88 DNJ88:DNL88 DXF88:DXH88 EHB88:EHD88 EQX88:EQZ88 FAT88:FAV88 FKP88:FKR88 FUL88:FUN88 GEH88:GEJ88 GOD88:GOF88 GXZ88:GYB88 HHV88:HHX88 HRR88:HRT88 IBN88:IBP88 ILJ88:ILL88 IVF88:IVH88 JFB88:JFD88 JOX88:JOZ88 JYT88:JYV88 KIP88:KIR88 KSL88:KSN88 LCH88:LCJ88 LMD88:LMF88 LVZ88:LWB88 MFV88:MFX88 MPR88:MPT88 MZN88:MZP88 NJJ88:NJL88 NTF88:NTH88 ODB88:ODD88 OMX88:OMZ88 OWT88:OWV88 PGP88:PGR88 PQL88:PQN88 QAH88:QAJ88 QKD88:QKF88 QTZ88:QUB88 RDV88:RDX88 RNR88:RNT88 RXN88:RXP88 SHJ88:SHL88 SRF88:SRH88 TBB88:TBD88 TKX88:TKZ88 TUT88:TUV88 UEP88:UER88 UOL88:UON88 UYH88:UYJ88 VID88:VIF88 VRZ88:VSB88 WBV88:WBX88 WLR88:WLT88 WVN88:WVP88 F50:H50 JB50:JD50 SX50:SZ50 ACT50:ACV50 AMP50:AMR50 AWL50:AWN50 BGH50:BGJ50 BQD50:BQF50 BZZ50:CAB50 CJV50:CJX50 CTR50:CTT50 DDN50:DDP50 DNJ50:DNL50 DXF50:DXH50 EHB50:EHD50 EQX50:EQZ50 FAT50:FAV50 FKP50:FKR50 FUL50:FUN50 GEH50:GEJ50 GOD50:GOF50 GXZ50:GYB50 HHV50:HHX50 HRR50:HRT50 IBN50:IBP50 ILJ50:ILL50 IVF50:IVH50 JFB50:JFD50 JOX50:JOZ50 JYT50:JYV50 KIP50:KIR50 KSL50:KSN50 LCH50:LCJ50 LMD50:LMF50 LVZ50:LWB50 MFV50:MFX50 MPR50:MPT50 MZN50:MZP50 NJJ50:NJL50 NTF50:NTH50 ODB50:ODD50 OMX50:OMZ50 OWT50:OWV50 PGP50:PGR50 PQL50:PQN50 QAH50:QAJ50 QKD50:QKF50 QTZ50:QUB50 RDV50:RDX50 RNR50:RNT50 RXN50:RXP50 SHJ50:SHL50 SRF50:SRH50 TBB50:TBD50 TKX50:TKZ50 TUT50:TUV50 UEP50:UER50 UOL50:UON50 UYH50:UYJ50 VID50:VIF50 VRZ50:VSB50 WBV50:WBX50 WLR50:WLT50 WVN50:WVP50 WVN11:WVP11 WLR11:WLT11 WBV11:WBX11 VRZ11:VSB11 VID11:VIF11 UYH11:UYJ11 UOL11:UON11 UEP11:UER11 TUT11:TUV11 TKX11:TKZ11 TBB11:TBD11 SRF11:SRH11 SHJ11:SHL11 RXN11:RXP11 RNR11:RNT11 RDV11:RDX11 QTZ11:QUB11 QKD11:QKF11 QAH11:QAJ11 PQL11:PQN11 PGP11:PGR11 OWT11:OWV11 OMX11:OMZ11 ODB11:ODD11 NTF11:NTH11 NJJ11:NJL11 MZN11:MZP11 MPR11:MPT11 MFV11:MFX11 LVZ11:LWB11 LMD11:LMF11 LCH11:LCJ11 KSL11:KSN11 KIP11:KIR11 JYT11:JYV11 JOX11:JOZ11 JFB11:JFD11 IVF11:IVH11 ILJ11:ILL11 IBN11:IBP11 HRR11:HRT11 HHV11:HHX11 GXZ11:GYB11 GOD11:GOF11 GEH11:GEJ11 FUL11:FUN11 FKP11:FKR11 FAT11:FAV11 EQX11:EQZ11 EHB11:EHD11 DXF11:DXH11 DNJ11:DNL11 DDN11:DDP11 CTR11:CTT11 CJV11:CJX11 BZZ11:CAB11 BQD11:BQF11 BGH11:BGJ11 AWL11:AWN11 AMP11:AMR11 ACT11:ACV11 SX11:SZ11 JB11:JD11 F11:H11 WVN204:WVP204 WLR204:WLT204 WBV204:WBX204 VRZ204:VSB204 VID204:VIF204 UYH204:UYJ204 UOL204:UON204 UEP204:UER204 TUT204:TUV204 TKX204:TKZ204 TBB204:TBD204 SRF204:SRH204 SHJ204:SHL204 RXN204:RXP204 RNR204:RNT204 RDV204:RDX204 QTZ204:QUB204 QKD204:QKF204 QAH204:QAJ204 PQL204:PQN204 PGP204:PGR204 OWT204:OWV204 OMX204:OMZ204 ODB204:ODD204 NTF204:NTH204 NJJ204:NJL204 MZN204:MZP204 MPR204:MPT204 MFV204:MFX204 LVZ204:LWB204 LMD204:LMF204 LCH204:LCJ204 KSL204:KSN204 KIP204:KIR204 JYT204:JYV204 JOX204:JOZ204 JFB204:JFD204 IVF204:IVH204 ILJ204:ILL204 IBN204:IBP204 HRR204:HRT204 HHV204:HHX204 GXZ204:GYB204 GOD204:GOF204 GEH204:GEJ204 FUL204:FUN204 FKP204:FKR204 FAT204:FAV204 EQX204:EQZ204 EHB204:EHD204 DXF204:DXH204 DNJ204:DNL204 DDN204:DDP204 CTR204:CTT204 CJV204:CJX204 BZZ204:CAB204 BQD204:BQF204 BGH204:BGJ204 AWL204:AWN204 AMP204:AMR204 ACT204:ACV204 SX204:SZ204 JB204:JD204 F204:H204 WVN243:WVP243 WLR243:WLT243 WBV243:WBX243 VRZ243:VSB243 VID243:VIF243 UYH243:UYJ243 UOL243:UON243 UEP243:UER243 TUT243:TUV243 TKX243:TKZ243 TBB243:TBD243 SRF243:SRH243 SHJ243:SHL243 RXN243:RXP243 RNR243:RNT243 RDV243:RDX243 QTZ243:QUB243 QKD243:QKF243 QAH243:QAJ243 PQL243:PQN243 PGP243:PGR243 OWT243:OWV243 OMX243:OMZ243 ODB243:ODD243 NTF243:NTH243 NJJ243:NJL243 MZN243:MZP243 MPR243:MPT243 MFV243:MFX243 LVZ243:LWB243 LMD243:LMF243 LCH243:LCJ243 KSL243:KSN243 KIP243:KIR243 JYT243:JYV243 JOX243:JOZ243 JFB243:JFD243 IVF243:IVH243 ILJ243:ILL243 IBN243:IBP243 HRR243:HRT243 HHV243:HHX243 GXZ243:GYB243 GOD243:GOF243 GEH243:GEJ243 FUL243:FUN243 FKP243:FKR243 FAT243:FAV243 EQX243:EQZ243 EHB243:EHD243 DXF243:DXH243 DNJ243:DNL243 DDN243:DDP243 CTR243:CTT243 CJV243:CJX243 BZZ243:CAB243 BQD243:BQF243 BGH243:BGJ243 AWL243:AWN243 AMP243:AMR243 ACT243:ACV243 SX243:SZ243 JB243:JD243 F243:H243 WVN318:WVP318 WLR318:WLT318 WBV318:WBX318 VRZ318:VSB318 VID318:VIF318 UYH318:UYJ318 UOL318:UON318 UEP318:UER318 TUT318:TUV318 TKX318:TKZ318 TBB318:TBD318 SRF318:SRH318 SHJ318:SHL318 RXN318:RXP318 RNR318:RNT318 RDV318:RDX318 QTZ318:QUB318 QKD318:QKF318 QAH318:QAJ318 PQL318:PQN318 PGP318:PGR318 OWT318:OWV318 OMX318:OMZ318 ODB318:ODD318 NTF318:NTH318 NJJ318:NJL318 MZN318:MZP318 MPR318:MPT318 MFV318:MFX318 LVZ318:LWB318 LMD318:LMF318 LCH318:LCJ318 KSL318:KSN318 KIP318:KIR318 JYT318:JYV318 JOX318:JOZ318 JFB318:JFD318 IVF318:IVH318 ILJ318:ILL318 IBN318:IBP318 HRR318:HRT318 HHV318:HHX318 GXZ318:GYB318 GOD318:GOF318 GEH318:GEJ318 FUL318:FUN318 FKP318:FKR318 FAT318:FAV318 EQX318:EQZ318 EHB318:EHD318 DXF318:DXH318 DNJ318:DNL318 DDN318:DDP318 CTR318:CTT318 CJV318:CJX318 BZZ318:CAB318 BQD318:BQF318 BGH318:BGJ318 AWL318:AWN318 AMP318:AMR318 ACT318:ACV318 SX318:SZ318 JB318:JD318 F318:H318 WVN393:WVP393 WLR393:WLT393 WBV393:WBX393 VRZ393:VSB393 VID393:VIF393 UYH393:UYJ393 UOL393:UON393 UEP393:UER393 TUT393:TUV393 TKX393:TKZ393 TBB393:TBD393 SRF393:SRH393 SHJ393:SHL393 RXN393:RXP393 RNR393:RNT393 RDV393:RDX393 QTZ393:QUB393 QKD393:QKF393 QAH393:QAJ393 PQL393:PQN393 PGP393:PGR393 OWT393:OWV393 OMX393:OMZ393 ODB393:ODD393 NTF393:NTH393 NJJ393:NJL393 MZN393:MZP393 MPR393:MPT393 MFV393:MFX393 LVZ393:LWB393 LMD393:LMF393 LCH393:LCJ393 KSL393:KSN393 KIP393:KIR393 JYT393:JYV393 JOX393:JOZ393 JFB393:JFD393 IVF393:IVH393 ILJ393:ILL393 IBN393:IBP393 HRR393:HRT393 HHV393:HHX393 GXZ393:GYB393 GOD393:GOF393 GEH393:GEJ393 FUL393:FUN393 FKP393:FKR393 FAT393:FAV393 EQX393:EQZ393 EHB393:EHD393 DXF393:DXH393 DNJ393:DNL393 DDN393:DDP393 CTR393:CTT393 CJV393:CJX393 BZZ393:CAB393 BQD393:BQF393 BGH393:BGJ393 AWL393:AWN393 AMP393:AMR393 ACT393:ACV393 SX393:SZ393 JB393:JD393 F393:H393 WVN470:WVP470 WLR470:WLT470 WBV470:WBX470 VRZ470:VSB470 VID470:VIF470 UYH470:UYJ470 UOL470:UON470 UEP470:UER470 TUT470:TUV470 TKX470:TKZ470 TBB470:TBD470 SRF470:SRH470 SHJ470:SHL470 RXN470:RXP470 RNR470:RNT470 RDV470:RDX470 QTZ470:QUB470 QKD470:QKF470 QAH470:QAJ470 PQL470:PQN470 PGP470:PGR470 OWT470:OWV470 OMX470:OMZ470 ODB470:ODD470 NTF470:NTH470 NJJ470:NJL470 MZN470:MZP470 MPR470:MPT470 MFV470:MFX470 LVZ470:LWB470 LMD470:LMF470 LCH470:LCJ470 KSL470:KSN470 KIP470:KIR470 JYT470:JYV470 JOX470:JOZ470 JFB470:JFD470 IVF470:IVH470 ILJ470:ILL470 IBN470:IBP470 HRR470:HRT470 HHV470:HHX470 GXZ470:GYB470 GOD470:GOF470 GEH470:GEJ470 FUL470:FUN470 FKP470:FKR470 FAT470:FAV470 EQX470:EQZ470 EHB470:EHD470 DXF470:DXH470 DNJ470:DNL470 DDN470:DDP470 CTR470:CTT470 CJV470:CJX470 BZZ470:CAB470 BQD470:BQF470 BGH470:BGJ470 AWL470:AWN470 AMP470:AMR470 ACT470:ACV470 SX470:SZ470 JB470:JD470 F470:H470</xm:sqref>
        </x14:dataValidation>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14:formula1>
            <xm:f>0</xm:f>
          </x14:formula1>
          <x14:formula2>
            <xm:f>0</xm:f>
          </x14:formula2>
          <xm:sqref>K65874:K65875 JG65874:JG65875 TC65874:TC65875 ACY65874:ACY65875 AMU65874:AMU65875 AWQ65874:AWQ65875 BGM65874:BGM65875 BQI65874:BQI65875 CAE65874:CAE65875 CKA65874:CKA65875 CTW65874:CTW65875 DDS65874:DDS65875 DNO65874:DNO65875 DXK65874:DXK65875 EHG65874:EHG65875 ERC65874:ERC65875 FAY65874:FAY65875 FKU65874:FKU65875 FUQ65874:FUQ65875 GEM65874:GEM65875 GOI65874:GOI65875 GYE65874:GYE65875 HIA65874:HIA65875 HRW65874:HRW65875 IBS65874:IBS65875 ILO65874:ILO65875 IVK65874:IVK65875 JFG65874:JFG65875 JPC65874:JPC65875 JYY65874:JYY65875 KIU65874:KIU65875 KSQ65874:KSQ65875 LCM65874:LCM65875 LMI65874:LMI65875 LWE65874:LWE65875 MGA65874:MGA65875 MPW65874:MPW65875 MZS65874:MZS65875 NJO65874:NJO65875 NTK65874:NTK65875 ODG65874:ODG65875 ONC65874:ONC65875 OWY65874:OWY65875 PGU65874:PGU65875 PQQ65874:PQQ65875 QAM65874:QAM65875 QKI65874:QKI65875 QUE65874:QUE65875 REA65874:REA65875 RNW65874:RNW65875 RXS65874:RXS65875 SHO65874:SHO65875 SRK65874:SRK65875 TBG65874:TBG65875 TLC65874:TLC65875 TUY65874:TUY65875 UEU65874:UEU65875 UOQ65874:UOQ65875 UYM65874:UYM65875 VII65874:VII65875 VSE65874:VSE65875 WCA65874:WCA65875 WLW65874:WLW65875 WVS65874:WVS65875 K131410:K131411 JG131410:JG131411 TC131410:TC131411 ACY131410:ACY131411 AMU131410:AMU131411 AWQ131410:AWQ131411 BGM131410:BGM131411 BQI131410:BQI131411 CAE131410:CAE131411 CKA131410:CKA131411 CTW131410:CTW131411 DDS131410:DDS131411 DNO131410:DNO131411 DXK131410:DXK131411 EHG131410:EHG131411 ERC131410:ERC131411 FAY131410:FAY131411 FKU131410:FKU131411 FUQ131410:FUQ131411 GEM131410:GEM131411 GOI131410:GOI131411 GYE131410:GYE131411 HIA131410:HIA131411 HRW131410:HRW131411 IBS131410:IBS131411 ILO131410:ILO131411 IVK131410:IVK131411 JFG131410:JFG131411 JPC131410:JPC131411 JYY131410:JYY131411 KIU131410:KIU131411 KSQ131410:KSQ131411 LCM131410:LCM131411 LMI131410:LMI131411 LWE131410:LWE131411 MGA131410:MGA131411 MPW131410:MPW131411 MZS131410:MZS131411 NJO131410:NJO131411 NTK131410:NTK131411 ODG131410:ODG131411 ONC131410:ONC131411 OWY131410:OWY131411 PGU131410:PGU131411 PQQ131410:PQQ131411 QAM131410:QAM131411 QKI131410:QKI131411 QUE131410:QUE131411 REA131410:REA131411 RNW131410:RNW131411 RXS131410:RXS131411 SHO131410:SHO131411 SRK131410:SRK131411 TBG131410:TBG131411 TLC131410:TLC131411 TUY131410:TUY131411 UEU131410:UEU131411 UOQ131410:UOQ131411 UYM131410:UYM131411 VII131410:VII131411 VSE131410:VSE131411 WCA131410:WCA131411 WLW131410:WLW131411 WVS131410:WVS131411 K196946:K196947 JG196946:JG196947 TC196946:TC196947 ACY196946:ACY196947 AMU196946:AMU196947 AWQ196946:AWQ196947 BGM196946:BGM196947 BQI196946:BQI196947 CAE196946:CAE196947 CKA196946:CKA196947 CTW196946:CTW196947 DDS196946:DDS196947 DNO196946:DNO196947 DXK196946:DXK196947 EHG196946:EHG196947 ERC196946:ERC196947 FAY196946:FAY196947 FKU196946:FKU196947 FUQ196946:FUQ196947 GEM196946:GEM196947 GOI196946:GOI196947 GYE196946:GYE196947 HIA196946:HIA196947 HRW196946:HRW196947 IBS196946:IBS196947 ILO196946:ILO196947 IVK196946:IVK196947 JFG196946:JFG196947 JPC196946:JPC196947 JYY196946:JYY196947 KIU196946:KIU196947 KSQ196946:KSQ196947 LCM196946:LCM196947 LMI196946:LMI196947 LWE196946:LWE196947 MGA196946:MGA196947 MPW196946:MPW196947 MZS196946:MZS196947 NJO196946:NJO196947 NTK196946:NTK196947 ODG196946:ODG196947 ONC196946:ONC196947 OWY196946:OWY196947 PGU196946:PGU196947 PQQ196946:PQQ196947 QAM196946:QAM196947 QKI196946:QKI196947 QUE196946:QUE196947 REA196946:REA196947 RNW196946:RNW196947 RXS196946:RXS196947 SHO196946:SHO196947 SRK196946:SRK196947 TBG196946:TBG196947 TLC196946:TLC196947 TUY196946:TUY196947 UEU196946:UEU196947 UOQ196946:UOQ196947 UYM196946:UYM196947 VII196946:VII196947 VSE196946:VSE196947 WCA196946:WCA196947 WLW196946:WLW196947 WVS196946:WVS196947 K262482:K262483 JG262482:JG262483 TC262482:TC262483 ACY262482:ACY262483 AMU262482:AMU262483 AWQ262482:AWQ262483 BGM262482:BGM262483 BQI262482:BQI262483 CAE262482:CAE262483 CKA262482:CKA262483 CTW262482:CTW262483 DDS262482:DDS262483 DNO262482:DNO262483 DXK262482:DXK262483 EHG262482:EHG262483 ERC262482:ERC262483 FAY262482:FAY262483 FKU262482:FKU262483 FUQ262482:FUQ262483 GEM262482:GEM262483 GOI262482:GOI262483 GYE262482:GYE262483 HIA262482:HIA262483 HRW262482:HRW262483 IBS262482:IBS262483 ILO262482:ILO262483 IVK262482:IVK262483 JFG262482:JFG262483 JPC262482:JPC262483 JYY262482:JYY262483 KIU262482:KIU262483 KSQ262482:KSQ262483 LCM262482:LCM262483 LMI262482:LMI262483 LWE262482:LWE262483 MGA262482:MGA262483 MPW262482:MPW262483 MZS262482:MZS262483 NJO262482:NJO262483 NTK262482:NTK262483 ODG262482:ODG262483 ONC262482:ONC262483 OWY262482:OWY262483 PGU262482:PGU262483 PQQ262482:PQQ262483 QAM262482:QAM262483 QKI262482:QKI262483 QUE262482:QUE262483 REA262482:REA262483 RNW262482:RNW262483 RXS262482:RXS262483 SHO262482:SHO262483 SRK262482:SRK262483 TBG262482:TBG262483 TLC262482:TLC262483 TUY262482:TUY262483 UEU262482:UEU262483 UOQ262482:UOQ262483 UYM262482:UYM262483 VII262482:VII262483 VSE262482:VSE262483 WCA262482:WCA262483 WLW262482:WLW262483 WVS262482:WVS262483 K328018:K328019 JG328018:JG328019 TC328018:TC328019 ACY328018:ACY328019 AMU328018:AMU328019 AWQ328018:AWQ328019 BGM328018:BGM328019 BQI328018:BQI328019 CAE328018:CAE328019 CKA328018:CKA328019 CTW328018:CTW328019 DDS328018:DDS328019 DNO328018:DNO328019 DXK328018:DXK328019 EHG328018:EHG328019 ERC328018:ERC328019 FAY328018:FAY328019 FKU328018:FKU328019 FUQ328018:FUQ328019 GEM328018:GEM328019 GOI328018:GOI328019 GYE328018:GYE328019 HIA328018:HIA328019 HRW328018:HRW328019 IBS328018:IBS328019 ILO328018:ILO328019 IVK328018:IVK328019 JFG328018:JFG328019 JPC328018:JPC328019 JYY328018:JYY328019 KIU328018:KIU328019 KSQ328018:KSQ328019 LCM328018:LCM328019 LMI328018:LMI328019 LWE328018:LWE328019 MGA328018:MGA328019 MPW328018:MPW328019 MZS328018:MZS328019 NJO328018:NJO328019 NTK328018:NTK328019 ODG328018:ODG328019 ONC328018:ONC328019 OWY328018:OWY328019 PGU328018:PGU328019 PQQ328018:PQQ328019 QAM328018:QAM328019 QKI328018:QKI328019 QUE328018:QUE328019 REA328018:REA328019 RNW328018:RNW328019 RXS328018:RXS328019 SHO328018:SHO328019 SRK328018:SRK328019 TBG328018:TBG328019 TLC328018:TLC328019 TUY328018:TUY328019 UEU328018:UEU328019 UOQ328018:UOQ328019 UYM328018:UYM328019 VII328018:VII328019 VSE328018:VSE328019 WCA328018:WCA328019 WLW328018:WLW328019 WVS328018:WVS328019 K393554:K393555 JG393554:JG393555 TC393554:TC393555 ACY393554:ACY393555 AMU393554:AMU393555 AWQ393554:AWQ393555 BGM393554:BGM393555 BQI393554:BQI393555 CAE393554:CAE393555 CKA393554:CKA393555 CTW393554:CTW393555 DDS393554:DDS393555 DNO393554:DNO393555 DXK393554:DXK393555 EHG393554:EHG393555 ERC393554:ERC393555 FAY393554:FAY393555 FKU393554:FKU393555 FUQ393554:FUQ393555 GEM393554:GEM393555 GOI393554:GOI393555 GYE393554:GYE393555 HIA393554:HIA393555 HRW393554:HRW393555 IBS393554:IBS393555 ILO393554:ILO393555 IVK393554:IVK393555 JFG393554:JFG393555 JPC393554:JPC393555 JYY393554:JYY393555 KIU393554:KIU393555 KSQ393554:KSQ393555 LCM393554:LCM393555 LMI393554:LMI393555 LWE393554:LWE393555 MGA393554:MGA393555 MPW393554:MPW393555 MZS393554:MZS393555 NJO393554:NJO393555 NTK393554:NTK393555 ODG393554:ODG393555 ONC393554:ONC393555 OWY393554:OWY393555 PGU393554:PGU393555 PQQ393554:PQQ393555 QAM393554:QAM393555 QKI393554:QKI393555 QUE393554:QUE393555 REA393554:REA393555 RNW393554:RNW393555 RXS393554:RXS393555 SHO393554:SHO393555 SRK393554:SRK393555 TBG393554:TBG393555 TLC393554:TLC393555 TUY393554:TUY393555 UEU393554:UEU393555 UOQ393554:UOQ393555 UYM393554:UYM393555 VII393554:VII393555 VSE393554:VSE393555 WCA393554:WCA393555 WLW393554:WLW393555 WVS393554:WVS393555 K459090:K459091 JG459090:JG459091 TC459090:TC459091 ACY459090:ACY459091 AMU459090:AMU459091 AWQ459090:AWQ459091 BGM459090:BGM459091 BQI459090:BQI459091 CAE459090:CAE459091 CKA459090:CKA459091 CTW459090:CTW459091 DDS459090:DDS459091 DNO459090:DNO459091 DXK459090:DXK459091 EHG459090:EHG459091 ERC459090:ERC459091 FAY459090:FAY459091 FKU459090:FKU459091 FUQ459090:FUQ459091 GEM459090:GEM459091 GOI459090:GOI459091 GYE459090:GYE459091 HIA459090:HIA459091 HRW459090:HRW459091 IBS459090:IBS459091 ILO459090:ILO459091 IVK459090:IVK459091 JFG459090:JFG459091 JPC459090:JPC459091 JYY459090:JYY459091 KIU459090:KIU459091 KSQ459090:KSQ459091 LCM459090:LCM459091 LMI459090:LMI459091 LWE459090:LWE459091 MGA459090:MGA459091 MPW459090:MPW459091 MZS459090:MZS459091 NJO459090:NJO459091 NTK459090:NTK459091 ODG459090:ODG459091 ONC459090:ONC459091 OWY459090:OWY459091 PGU459090:PGU459091 PQQ459090:PQQ459091 QAM459090:QAM459091 QKI459090:QKI459091 QUE459090:QUE459091 REA459090:REA459091 RNW459090:RNW459091 RXS459090:RXS459091 SHO459090:SHO459091 SRK459090:SRK459091 TBG459090:TBG459091 TLC459090:TLC459091 TUY459090:TUY459091 UEU459090:UEU459091 UOQ459090:UOQ459091 UYM459090:UYM459091 VII459090:VII459091 VSE459090:VSE459091 WCA459090:WCA459091 WLW459090:WLW459091 WVS459090:WVS459091 K524626:K524627 JG524626:JG524627 TC524626:TC524627 ACY524626:ACY524627 AMU524626:AMU524627 AWQ524626:AWQ524627 BGM524626:BGM524627 BQI524626:BQI524627 CAE524626:CAE524627 CKA524626:CKA524627 CTW524626:CTW524627 DDS524626:DDS524627 DNO524626:DNO524627 DXK524626:DXK524627 EHG524626:EHG524627 ERC524626:ERC524627 FAY524626:FAY524627 FKU524626:FKU524627 FUQ524626:FUQ524627 GEM524626:GEM524627 GOI524626:GOI524627 GYE524626:GYE524627 HIA524626:HIA524627 HRW524626:HRW524627 IBS524626:IBS524627 ILO524626:ILO524627 IVK524626:IVK524627 JFG524626:JFG524627 JPC524626:JPC524627 JYY524626:JYY524627 KIU524626:KIU524627 KSQ524626:KSQ524627 LCM524626:LCM524627 LMI524626:LMI524627 LWE524626:LWE524627 MGA524626:MGA524627 MPW524626:MPW524627 MZS524626:MZS524627 NJO524626:NJO524627 NTK524626:NTK524627 ODG524626:ODG524627 ONC524626:ONC524627 OWY524626:OWY524627 PGU524626:PGU524627 PQQ524626:PQQ524627 QAM524626:QAM524627 QKI524626:QKI524627 QUE524626:QUE524627 REA524626:REA524627 RNW524626:RNW524627 RXS524626:RXS524627 SHO524626:SHO524627 SRK524626:SRK524627 TBG524626:TBG524627 TLC524626:TLC524627 TUY524626:TUY524627 UEU524626:UEU524627 UOQ524626:UOQ524627 UYM524626:UYM524627 VII524626:VII524627 VSE524626:VSE524627 WCA524626:WCA524627 WLW524626:WLW524627 WVS524626:WVS524627 K590162:K590163 JG590162:JG590163 TC590162:TC590163 ACY590162:ACY590163 AMU590162:AMU590163 AWQ590162:AWQ590163 BGM590162:BGM590163 BQI590162:BQI590163 CAE590162:CAE590163 CKA590162:CKA590163 CTW590162:CTW590163 DDS590162:DDS590163 DNO590162:DNO590163 DXK590162:DXK590163 EHG590162:EHG590163 ERC590162:ERC590163 FAY590162:FAY590163 FKU590162:FKU590163 FUQ590162:FUQ590163 GEM590162:GEM590163 GOI590162:GOI590163 GYE590162:GYE590163 HIA590162:HIA590163 HRW590162:HRW590163 IBS590162:IBS590163 ILO590162:ILO590163 IVK590162:IVK590163 JFG590162:JFG590163 JPC590162:JPC590163 JYY590162:JYY590163 KIU590162:KIU590163 KSQ590162:KSQ590163 LCM590162:LCM590163 LMI590162:LMI590163 LWE590162:LWE590163 MGA590162:MGA590163 MPW590162:MPW590163 MZS590162:MZS590163 NJO590162:NJO590163 NTK590162:NTK590163 ODG590162:ODG590163 ONC590162:ONC590163 OWY590162:OWY590163 PGU590162:PGU590163 PQQ590162:PQQ590163 QAM590162:QAM590163 QKI590162:QKI590163 QUE590162:QUE590163 REA590162:REA590163 RNW590162:RNW590163 RXS590162:RXS590163 SHO590162:SHO590163 SRK590162:SRK590163 TBG590162:TBG590163 TLC590162:TLC590163 TUY590162:TUY590163 UEU590162:UEU590163 UOQ590162:UOQ590163 UYM590162:UYM590163 VII590162:VII590163 VSE590162:VSE590163 WCA590162:WCA590163 WLW590162:WLW590163 WVS590162:WVS590163 K655698:K655699 JG655698:JG655699 TC655698:TC655699 ACY655698:ACY655699 AMU655698:AMU655699 AWQ655698:AWQ655699 BGM655698:BGM655699 BQI655698:BQI655699 CAE655698:CAE655699 CKA655698:CKA655699 CTW655698:CTW655699 DDS655698:DDS655699 DNO655698:DNO655699 DXK655698:DXK655699 EHG655698:EHG655699 ERC655698:ERC655699 FAY655698:FAY655699 FKU655698:FKU655699 FUQ655698:FUQ655699 GEM655698:GEM655699 GOI655698:GOI655699 GYE655698:GYE655699 HIA655698:HIA655699 HRW655698:HRW655699 IBS655698:IBS655699 ILO655698:ILO655699 IVK655698:IVK655699 JFG655698:JFG655699 JPC655698:JPC655699 JYY655698:JYY655699 KIU655698:KIU655699 KSQ655698:KSQ655699 LCM655698:LCM655699 LMI655698:LMI655699 LWE655698:LWE655699 MGA655698:MGA655699 MPW655698:MPW655699 MZS655698:MZS655699 NJO655698:NJO655699 NTK655698:NTK655699 ODG655698:ODG655699 ONC655698:ONC655699 OWY655698:OWY655699 PGU655698:PGU655699 PQQ655698:PQQ655699 QAM655698:QAM655699 QKI655698:QKI655699 QUE655698:QUE655699 REA655698:REA655699 RNW655698:RNW655699 RXS655698:RXS655699 SHO655698:SHO655699 SRK655698:SRK655699 TBG655698:TBG655699 TLC655698:TLC655699 TUY655698:TUY655699 UEU655698:UEU655699 UOQ655698:UOQ655699 UYM655698:UYM655699 VII655698:VII655699 VSE655698:VSE655699 WCA655698:WCA655699 WLW655698:WLW655699 WVS655698:WVS655699 K721234:K721235 JG721234:JG721235 TC721234:TC721235 ACY721234:ACY721235 AMU721234:AMU721235 AWQ721234:AWQ721235 BGM721234:BGM721235 BQI721234:BQI721235 CAE721234:CAE721235 CKA721234:CKA721235 CTW721234:CTW721235 DDS721234:DDS721235 DNO721234:DNO721235 DXK721234:DXK721235 EHG721234:EHG721235 ERC721234:ERC721235 FAY721234:FAY721235 FKU721234:FKU721235 FUQ721234:FUQ721235 GEM721234:GEM721235 GOI721234:GOI721235 GYE721234:GYE721235 HIA721234:HIA721235 HRW721234:HRW721235 IBS721234:IBS721235 ILO721234:ILO721235 IVK721234:IVK721235 JFG721234:JFG721235 JPC721234:JPC721235 JYY721234:JYY721235 KIU721234:KIU721235 KSQ721234:KSQ721235 LCM721234:LCM721235 LMI721234:LMI721235 LWE721234:LWE721235 MGA721234:MGA721235 MPW721234:MPW721235 MZS721234:MZS721235 NJO721234:NJO721235 NTK721234:NTK721235 ODG721234:ODG721235 ONC721234:ONC721235 OWY721234:OWY721235 PGU721234:PGU721235 PQQ721234:PQQ721235 QAM721234:QAM721235 QKI721234:QKI721235 QUE721234:QUE721235 REA721234:REA721235 RNW721234:RNW721235 RXS721234:RXS721235 SHO721234:SHO721235 SRK721234:SRK721235 TBG721234:TBG721235 TLC721234:TLC721235 TUY721234:TUY721235 UEU721234:UEU721235 UOQ721234:UOQ721235 UYM721234:UYM721235 VII721234:VII721235 VSE721234:VSE721235 WCA721234:WCA721235 WLW721234:WLW721235 WVS721234:WVS721235 K786770:K786771 JG786770:JG786771 TC786770:TC786771 ACY786770:ACY786771 AMU786770:AMU786771 AWQ786770:AWQ786771 BGM786770:BGM786771 BQI786770:BQI786771 CAE786770:CAE786771 CKA786770:CKA786771 CTW786770:CTW786771 DDS786770:DDS786771 DNO786770:DNO786771 DXK786770:DXK786771 EHG786770:EHG786771 ERC786770:ERC786771 FAY786770:FAY786771 FKU786770:FKU786771 FUQ786770:FUQ786771 GEM786770:GEM786771 GOI786770:GOI786771 GYE786770:GYE786771 HIA786770:HIA786771 HRW786770:HRW786771 IBS786770:IBS786771 ILO786770:ILO786771 IVK786770:IVK786771 JFG786770:JFG786771 JPC786770:JPC786771 JYY786770:JYY786771 KIU786770:KIU786771 KSQ786770:KSQ786771 LCM786770:LCM786771 LMI786770:LMI786771 LWE786770:LWE786771 MGA786770:MGA786771 MPW786770:MPW786771 MZS786770:MZS786771 NJO786770:NJO786771 NTK786770:NTK786771 ODG786770:ODG786771 ONC786770:ONC786771 OWY786770:OWY786771 PGU786770:PGU786771 PQQ786770:PQQ786771 QAM786770:QAM786771 QKI786770:QKI786771 QUE786770:QUE786771 REA786770:REA786771 RNW786770:RNW786771 RXS786770:RXS786771 SHO786770:SHO786771 SRK786770:SRK786771 TBG786770:TBG786771 TLC786770:TLC786771 TUY786770:TUY786771 UEU786770:UEU786771 UOQ786770:UOQ786771 UYM786770:UYM786771 VII786770:VII786771 VSE786770:VSE786771 WCA786770:WCA786771 WLW786770:WLW786771 WVS786770:WVS786771 K852306:K852307 JG852306:JG852307 TC852306:TC852307 ACY852306:ACY852307 AMU852306:AMU852307 AWQ852306:AWQ852307 BGM852306:BGM852307 BQI852306:BQI852307 CAE852306:CAE852307 CKA852306:CKA852307 CTW852306:CTW852307 DDS852306:DDS852307 DNO852306:DNO852307 DXK852306:DXK852307 EHG852306:EHG852307 ERC852306:ERC852307 FAY852306:FAY852307 FKU852306:FKU852307 FUQ852306:FUQ852307 GEM852306:GEM852307 GOI852306:GOI852307 GYE852306:GYE852307 HIA852306:HIA852307 HRW852306:HRW852307 IBS852306:IBS852307 ILO852306:ILO852307 IVK852306:IVK852307 JFG852306:JFG852307 JPC852306:JPC852307 JYY852306:JYY852307 KIU852306:KIU852307 KSQ852306:KSQ852307 LCM852306:LCM852307 LMI852306:LMI852307 LWE852306:LWE852307 MGA852306:MGA852307 MPW852306:MPW852307 MZS852306:MZS852307 NJO852306:NJO852307 NTK852306:NTK852307 ODG852306:ODG852307 ONC852306:ONC852307 OWY852306:OWY852307 PGU852306:PGU852307 PQQ852306:PQQ852307 QAM852306:QAM852307 QKI852306:QKI852307 QUE852306:QUE852307 REA852306:REA852307 RNW852306:RNW852307 RXS852306:RXS852307 SHO852306:SHO852307 SRK852306:SRK852307 TBG852306:TBG852307 TLC852306:TLC852307 TUY852306:TUY852307 UEU852306:UEU852307 UOQ852306:UOQ852307 UYM852306:UYM852307 VII852306:VII852307 VSE852306:VSE852307 WCA852306:WCA852307 WLW852306:WLW852307 WVS852306:WVS852307 K917842:K917843 JG917842:JG917843 TC917842:TC917843 ACY917842:ACY917843 AMU917842:AMU917843 AWQ917842:AWQ917843 BGM917842:BGM917843 BQI917842:BQI917843 CAE917842:CAE917843 CKA917842:CKA917843 CTW917842:CTW917843 DDS917842:DDS917843 DNO917842:DNO917843 DXK917842:DXK917843 EHG917842:EHG917843 ERC917842:ERC917843 FAY917842:FAY917843 FKU917842:FKU917843 FUQ917842:FUQ917843 GEM917842:GEM917843 GOI917842:GOI917843 GYE917842:GYE917843 HIA917842:HIA917843 HRW917842:HRW917843 IBS917842:IBS917843 ILO917842:ILO917843 IVK917842:IVK917843 JFG917842:JFG917843 JPC917842:JPC917843 JYY917842:JYY917843 KIU917842:KIU917843 KSQ917842:KSQ917843 LCM917842:LCM917843 LMI917842:LMI917843 LWE917842:LWE917843 MGA917842:MGA917843 MPW917842:MPW917843 MZS917842:MZS917843 NJO917842:NJO917843 NTK917842:NTK917843 ODG917842:ODG917843 ONC917842:ONC917843 OWY917842:OWY917843 PGU917842:PGU917843 PQQ917842:PQQ917843 QAM917842:QAM917843 QKI917842:QKI917843 QUE917842:QUE917843 REA917842:REA917843 RNW917842:RNW917843 RXS917842:RXS917843 SHO917842:SHO917843 SRK917842:SRK917843 TBG917842:TBG917843 TLC917842:TLC917843 TUY917842:TUY917843 UEU917842:UEU917843 UOQ917842:UOQ917843 UYM917842:UYM917843 VII917842:VII917843 VSE917842:VSE917843 WCA917842:WCA917843 WLW917842:WLW917843 WVS917842:WVS917843 K983378:K983379 JG983378:JG983379 TC983378:TC983379 ACY983378:ACY983379 AMU983378:AMU983379 AWQ983378:AWQ983379 BGM983378:BGM983379 BQI983378:BQI983379 CAE983378:CAE983379 CKA983378:CKA983379 CTW983378:CTW983379 DDS983378:DDS983379 DNO983378:DNO983379 DXK983378:DXK983379 EHG983378:EHG983379 ERC983378:ERC983379 FAY983378:FAY983379 FKU983378:FKU983379 FUQ983378:FUQ983379 GEM983378:GEM983379 GOI983378:GOI983379 GYE983378:GYE983379 HIA983378:HIA983379 HRW983378:HRW983379 IBS983378:IBS983379 ILO983378:ILO983379 IVK983378:IVK983379 JFG983378:JFG983379 JPC983378:JPC983379 JYY983378:JYY983379 KIU983378:KIU983379 KSQ983378:KSQ983379 LCM983378:LCM983379 LMI983378:LMI983379 LWE983378:LWE983379 MGA983378:MGA983379 MPW983378:MPW983379 MZS983378:MZS983379 NJO983378:NJO983379 NTK983378:NTK983379 ODG983378:ODG983379 ONC983378:ONC983379 OWY983378:OWY983379 PGU983378:PGU983379 PQQ983378:PQQ983379 QAM983378:QAM983379 QKI983378:QKI983379 QUE983378:QUE983379 REA983378:REA983379 RNW983378:RNW983379 RXS983378:RXS983379 SHO983378:SHO983379 SRK983378:SRK983379 TBG983378:TBG983379 TLC983378:TLC983379 TUY983378:TUY983379 UEU983378:UEU983379 UOQ983378:UOQ983379 UYM983378:UYM983379 VII983378:VII983379 VSE983378:VSE983379 WCA983378:WCA983379 WLW983378:WLW983379 WVS983378:WVS983379 K66016 JG66016 TC66016 ACY66016 AMU66016 AWQ66016 BGM66016 BQI66016 CAE66016 CKA66016 CTW66016 DDS66016 DNO66016 DXK66016 EHG66016 ERC66016 FAY66016 FKU66016 FUQ66016 GEM66016 GOI66016 GYE66016 HIA66016 HRW66016 IBS66016 ILO66016 IVK66016 JFG66016 JPC66016 JYY66016 KIU66016 KSQ66016 LCM66016 LMI66016 LWE66016 MGA66016 MPW66016 MZS66016 NJO66016 NTK66016 ODG66016 ONC66016 OWY66016 PGU66016 PQQ66016 QAM66016 QKI66016 QUE66016 REA66016 RNW66016 RXS66016 SHO66016 SRK66016 TBG66016 TLC66016 TUY66016 UEU66016 UOQ66016 UYM66016 VII66016 VSE66016 WCA66016 WLW66016 WVS66016 K131552 JG131552 TC131552 ACY131552 AMU131552 AWQ131552 BGM131552 BQI131552 CAE131552 CKA131552 CTW131552 DDS131552 DNO131552 DXK131552 EHG131552 ERC131552 FAY131552 FKU131552 FUQ131552 GEM131552 GOI131552 GYE131552 HIA131552 HRW131552 IBS131552 ILO131552 IVK131552 JFG131552 JPC131552 JYY131552 KIU131552 KSQ131552 LCM131552 LMI131552 LWE131552 MGA131552 MPW131552 MZS131552 NJO131552 NTK131552 ODG131552 ONC131552 OWY131552 PGU131552 PQQ131552 QAM131552 QKI131552 QUE131552 REA131552 RNW131552 RXS131552 SHO131552 SRK131552 TBG131552 TLC131552 TUY131552 UEU131552 UOQ131552 UYM131552 VII131552 VSE131552 WCA131552 WLW131552 WVS131552 K197088 JG197088 TC197088 ACY197088 AMU197088 AWQ197088 BGM197088 BQI197088 CAE197088 CKA197088 CTW197088 DDS197088 DNO197088 DXK197088 EHG197088 ERC197088 FAY197088 FKU197088 FUQ197088 GEM197088 GOI197088 GYE197088 HIA197088 HRW197088 IBS197088 ILO197088 IVK197088 JFG197088 JPC197088 JYY197088 KIU197088 KSQ197088 LCM197088 LMI197088 LWE197088 MGA197088 MPW197088 MZS197088 NJO197088 NTK197088 ODG197088 ONC197088 OWY197088 PGU197088 PQQ197088 QAM197088 QKI197088 QUE197088 REA197088 RNW197088 RXS197088 SHO197088 SRK197088 TBG197088 TLC197088 TUY197088 UEU197088 UOQ197088 UYM197088 VII197088 VSE197088 WCA197088 WLW197088 WVS197088 K262624 JG262624 TC262624 ACY262624 AMU262624 AWQ262624 BGM262624 BQI262624 CAE262624 CKA262624 CTW262624 DDS262624 DNO262624 DXK262624 EHG262624 ERC262624 FAY262624 FKU262624 FUQ262624 GEM262624 GOI262624 GYE262624 HIA262624 HRW262624 IBS262624 ILO262624 IVK262624 JFG262624 JPC262624 JYY262624 KIU262624 KSQ262624 LCM262624 LMI262624 LWE262624 MGA262624 MPW262624 MZS262624 NJO262624 NTK262624 ODG262624 ONC262624 OWY262624 PGU262624 PQQ262624 QAM262624 QKI262624 QUE262624 REA262624 RNW262624 RXS262624 SHO262624 SRK262624 TBG262624 TLC262624 TUY262624 UEU262624 UOQ262624 UYM262624 VII262624 VSE262624 WCA262624 WLW262624 WVS262624 K328160 JG328160 TC328160 ACY328160 AMU328160 AWQ328160 BGM328160 BQI328160 CAE328160 CKA328160 CTW328160 DDS328160 DNO328160 DXK328160 EHG328160 ERC328160 FAY328160 FKU328160 FUQ328160 GEM328160 GOI328160 GYE328160 HIA328160 HRW328160 IBS328160 ILO328160 IVK328160 JFG328160 JPC328160 JYY328160 KIU328160 KSQ328160 LCM328160 LMI328160 LWE328160 MGA328160 MPW328160 MZS328160 NJO328160 NTK328160 ODG328160 ONC328160 OWY328160 PGU328160 PQQ328160 QAM328160 QKI328160 QUE328160 REA328160 RNW328160 RXS328160 SHO328160 SRK328160 TBG328160 TLC328160 TUY328160 UEU328160 UOQ328160 UYM328160 VII328160 VSE328160 WCA328160 WLW328160 WVS328160 K393696 JG393696 TC393696 ACY393696 AMU393696 AWQ393696 BGM393696 BQI393696 CAE393696 CKA393696 CTW393696 DDS393696 DNO393696 DXK393696 EHG393696 ERC393696 FAY393696 FKU393696 FUQ393696 GEM393696 GOI393696 GYE393696 HIA393696 HRW393696 IBS393696 ILO393696 IVK393696 JFG393696 JPC393696 JYY393696 KIU393696 KSQ393696 LCM393696 LMI393696 LWE393696 MGA393696 MPW393696 MZS393696 NJO393696 NTK393696 ODG393696 ONC393696 OWY393696 PGU393696 PQQ393696 QAM393696 QKI393696 QUE393696 REA393696 RNW393696 RXS393696 SHO393696 SRK393696 TBG393696 TLC393696 TUY393696 UEU393696 UOQ393696 UYM393696 VII393696 VSE393696 WCA393696 WLW393696 WVS393696 K459232 JG459232 TC459232 ACY459232 AMU459232 AWQ459232 BGM459232 BQI459232 CAE459232 CKA459232 CTW459232 DDS459232 DNO459232 DXK459232 EHG459232 ERC459232 FAY459232 FKU459232 FUQ459232 GEM459232 GOI459232 GYE459232 HIA459232 HRW459232 IBS459232 ILO459232 IVK459232 JFG459232 JPC459232 JYY459232 KIU459232 KSQ459232 LCM459232 LMI459232 LWE459232 MGA459232 MPW459232 MZS459232 NJO459232 NTK459232 ODG459232 ONC459232 OWY459232 PGU459232 PQQ459232 QAM459232 QKI459232 QUE459232 REA459232 RNW459232 RXS459232 SHO459232 SRK459232 TBG459232 TLC459232 TUY459232 UEU459232 UOQ459232 UYM459232 VII459232 VSE459232 WCA459232 WLW459232 WVS459232 K524768 JG524768 TC524768 ACY524768 AMU524768 AWQ524768 BGM524768 BQI524768 CAE524768 CKA524768 CTW524768 DDS524768 DNO524768 DXK524768 EHG524768 ERC524768 FAY524768 FKU524768 FUQ524768 GEM524768 GOI524768 GYE524768 HIA524768 HRW524768 IBS524768 ILO524768 IVK524768 JFG524768 JPC524768 JYY524768 KIU524768 KSQ524768 LCM524768 LMI524768 LWE524768 MGA524768 MPW524768 MZS524768 NJO524768 NTK524768 ODG524768 ONC524768 OWY524768 PGU524768 PQQ524768 QAM524768 QKI524768 QUE524768 REA524768 RNW524768 RXS524768 SHO524768 SRK524768 TBG524768 TLC524768 TUY524768 UEU524768 UOQ524768 UYM524768 VII524768 VSE524768 WCA524768 WLW524768 WVS524768 K590304 JG590304 TC590304 ACY590304 AMU590304 AWQ590304 BGM590304 BQI590304 CAE590304 CKA590304 CTW590304 DDS590304 DNO590304 DXK590304 EHG590304 ERC590304 FAY590304 FKU590304 FUQ590304 GEM590304 GOI590304 GYE590304 HIA590304 HRW590304 IBS590304 ILO590304 IVK590304 JFG590304 JPC590304 JYY590304 KIU590304 KSQ590304 LCM590304 LMI590304 LWE590304 MGA590304 MPW590304 MZS590304 NJO590304 NTK590304 ODG590304 ONC590304 OWY590304 PGU590304 PQQ590304 QAM590304 QKI590304 QUE590304 REA590304 RNW590304 RXS590304 SHO590304 SRK590304 TBG590304 TLC590304 TUY590304 UEU590304 UOQ590304 UYM590304 VII590304 VSE590304 WCA590304 WLW590304 WVS590304 K655840 JG655840 TC655840 ACY655840 AMU655840 AWQ655840 BGM655840 BQI655840 CAE655840 CKA655840 CTW655840 DDS655840 DNO655840 DXK655840 EHG655840 ERC655840 FAY655840 FKU655840 FUQ655840 GEM655840 GOI655840 GYE655840 HIA655840 HRW655840 IBS655840 ILO655840 IVK655840 JFG655840 JPC655840 JYY655840 KIU655840 KSQ655840 LCM655840 LMI655840 LWE655840 MGA655840 MPW655840 MZS655840 NJO655840 NTK655840 ODG655840 ONC655840 OWY655840 PGU655840 PQQ655840 QAM655840 QKI655840 QUE655840 REA655840 RNW655840 RXS655840 SHO655840 SRK655840 TBG655840 TLC655840 TUY655840 UEU655840 UOQ655840 UYM655840 VII655840 VSE655840 WCA655840 WLW655840 WVS655840 K721376 JG721376 TC721376 ACY721376 AMU721376 AWQ721376 BGM721376 BQI721376 CAE721376 CKA721376 CTW721376 DDS721376 DNO721376 DXK721376 EHG721376 ERC721376 FAY721376 FKU721376 FUQ721376 GEM721376 GOI721376 GYE721376 HIA721376 HRW721376 IBS721376 ILO721376 IVK721376 JFG721376 JPC721376 JYY721376 KIU721376 KSQ721376 LCM721376 LMI721376 LWE721376 MGA721376 MPW721376 MZS721376 NJO721376 NTK721376 ODG721376 ONC721376 OWY721376 PGU721376 PQQ721376 QAM721376 QKI721376 QUE721376 REA721376 RNW721376 RXS721376 SHO721376 SRK721376 TBG721376 TLC721376 TUY721376 UEU721376 UOQ721376 UYM721376 VII721376 VSE721376 WCA721376 WLW721376 WVS721376 K786912 JG786912 TC786912 ACY786912 AMU786912 AWQ786912 BGM786912 BQI786912 CAE786912 CKA786912 CTW786912 DDS786912 DNO786912 DXK786912 EHG786912 ERC786912 FAY786912 FKU786912 FUQ786912 GEM786912 GOI786912 GYE786912 HIA786912 HRW786912 IBS786912 ILO786912 IVK786912 JFG786912 JPC786912 JYY786912 KIU786912 KSQ786912 LCM786912 LMI786912 LWE786912 MGA786912 MPW786912 MZS786912 NJO786912 NTK786912 ODG786912 ONC786912 OWY786912 PGU786912 PQQ786912 QAM786912 QKI786912 QUE786912 REA786912 RNW786912 RXS786912 SHO786912 SRK786912 TBG786912 TLC786912 TUY786912 UEU786912 UOQ786912 UYM786912 VII786912 VSE786912 WCA786912 WLW786912 WVS786912 K852448 JG852448 TC852448 ACY852448 AMU852448 AWQ852448 BGM852448 BQI852448 CAE852448 CKA852448 CTW852448 DDS852448 DNO852448 DXK852448 EHG852448 ERC852448 FAY852448 FKU852448 FUQ852448 GEM852448 GOI852448 GYE852448 HIA852448 HRW852448 IBS852448 ILO852448 IVK852448 JFG852448 JPC852448 JYY852448 KIU852448 KSQ852448 LCM852448 LMI852448 LWE852448 MGA852448 MPW852448 MZS852448 NJO852448 NTK852448 ODG852448 ONC852448 OWY852448 PGU852448 PQQ852448 QAM852448 QKI852448 QUE852448 REA852448 RNW852448 RXS852448 SHO852448 SRK852448 TBG852448 TLC852448 TUY852448 UEU852448 UOQ852448 UYM852448 VII852448 VSE852448 WCA852448 WLW852448 WVS852448 K917984 JG917984 TC917984 ACY917984 AMU917984 AWQ917984 BGM917984 BQI917984 CAE917984 CKA917984 CTW917984 DDS917984 DNO917984 DXK917984 EHG917984 ERC917984 FAY917984 FKU917984 FUQ917984 GEM917984 GOI917984 GYE917984 HIA917984 HRW917984 IBS917984 ILO917984 IVK917984 JFG917984 JPC917984 JYY917984 KIU917984 KSQ917984 LCM917984 LMI917984 LWE917984 MGA917984 MPW917984 MZS917984 NJO917984 NTK917984 ODG917984 ONC917984 OWY917984 PGU917984 PQQ917984 QAM917984 QKI917984 QUE917984 REA917984 RNW917984 RXS917984 SHO917984 SRK917984 TBG917984 TLC917984 TUY917984 UEU917984 UOQ917984 UYM917984 VII917984 VSE917984 WCA917984 WLW917984 WVS917984 K983520 JG983520 TC983520 ACY983520 AMU983520 AWQ983520 BGM983520 BQI983520 CAE983520 CKA983520 CTW983520 DDS983520 DNO983520 DXK983520 EHG983520 ERC983520 FAY983520 FKU983520 FUQ983520 GEM983520 GOI983520 GYE983520 HIA983520 HRW983520 IBS983520 ILO983520 IVK983520 JFG983520 JPC983520 JYY983520 KIU983520 KSQ983520 LCM983520 LMI983520 LWE983520 MGA983520 MPW983520 MZS983520 NJO983520 NTK983520 ODG983520 ONC983520 OWY983520 PGU983520 PQQ983520 QAM983520 QKI983520 QUE983520 REA983520 RNW983520 RXS983520 SHO983520 SRK983520 TBG983520 TLC983520 TUY983520 UEU983520 UOQ983520 UYM983520 VII983520 VSE983520 WCA983520 WLW983520 WVS983520 K66020 JG66020 TC66020 ACY66020 AMU66020 AWQ66020 BGM66020 BQI66020 CAE66020 CKA66020 CTW66020 DDS66020 DNO66020 DXK66020 EHG66020 ERC66020 FAY66020 FKU66020 FUQ66020 GEM66020 GOI66020 GYE66020 HIA66020 HRW66020 IBS66020 ILO66020 IVK66020 JFG66020 JPC66020 JYY66020 KIU66020 KSQ66020 LCM66020 LMI66020 LWE66020 MGA66020 MPW66020 MZS66020 NJO66020 NTK66020 ODG66020 ONC66020 OWY66020 PGU66020 PQQ66020 QAM66020 QKI66020 QUE66020 REA66020 RNW66020 RXS66020 SHO66020 SRK66020 TBG66020 TLC66020 TUY66020 UEU66020 UOQ66020 UYM66020 VII66020 VSE66020 WCA66020 WLW66020 WVS66020 K131556 JG131556 TC131556 ACY131556 AMU131556 AWQ131556 BGM131556 BQI131556 CAE131556 CKA131556 CTW131556 DDS131556 DNO131556 DXK131556 EHG131556 ERC131556 FAY131556 FKU131556 FUQ131556 GEM131556 GOI131556 GYE131556 HIA131556 HRW131556 IBS131556 ILO131556 IVK131556 JFG131556 JPC131556 JYY131556 KIU131556 KSQ131556 LCM131556 LMI131556 LWE131556 MGA131556 MPW131556 MZS131556 NJO131556 NTK131556 ODG131556 ONC131556 OWY131556 PGU131556 PQQ131556 QAM131556 QKI131556 QUE131556 REA131556 RNW131556 RXS131556 SHO131556 SRK131556 TBG131556 TLC131556 TUY131556 UEU131556 UOQ131556 UYM131556 VII131556 VSE131556 WCA131556 WLW131556 WVS131556 K197092 JG197092 TC197092 ACY197092 AMU197092 AWQ197092 BGM197092 BQI197092 CAE197092 CKA197092 CTW197092 DDS197092 DNO197092 DXK197092 EHG197092 ERC197092 FAY197092 FKU197092 FUQ197092 GEM197092 GOI197092 GYE197092 HIA197092 HRW197092 IBS197092 ILO197092 IVK197092 JFG197092 JPC197092 JYY197092 KIU197092 KSQ197092 LCM197092 LMI197092 LWE197092 MGA197092 MPW197092 MZS197092 NJO197092 NTK197092 ODG197092 ONC197092 OWY197092 PGU197092 PQQ197092 QAM197092 QKI197092 QUE197092 REA197092 RNW197092 RXS197092 SHO197092 SRK197092 TBG197092 TLC197092 TUY197092 UEU197092 UOQ197092 UYM197092 VII197092 VSE197092 WCA197092 WLW197092 WVS197092 K262628 JG262628 TC262628 ACY262628 AMU262628 AWQ262628 BGM262628 BQI262628 CAE262628 CKA262628 CTW262628 DDS262628 DNO262628 DXK262628 EHG262628 ERC262628 FAY262628 FKU262628 FUQ262628 GEM262628 GOI262628 GYE262628 HIA262628 HRW262628 IBS262628 ILO262628 IVK262628 JFG262628 JPC262628 JYY262628 KIU262628 KSQ262628 LCM262628 LMI262628 LWE262628 MGA262628 MPW262628 MZS262628 NJO262628 NTK262628 ODG262628 ONC262628 OWY262628 PGU262628 PQQ262628 QAM262628 QKI262628 QUE262628 REA262628 RNW262628 RXS262628 SHO262628 SRK262628 TBG262628 TLC262628 TUY262628 UEU262628 UOQ262628 UYM262628 VII262628 VSE262628 WCA262628 WLW262628 WVS262628 K328164 JG328164 TC328164 ACY328164 AMU328164 AWQ328164 BGM328164 BQI328164 CAE328164 CKA328164 CTW328164 DDS328164 DNO328164 DXK328164 EHG328164 ERC328164 FAY328164 FKU328164 FUQ328164 GEM328164 GOI328164 GYE328164 HIA328164 HRW328164 IBS328164 ILO328164 IVK328164 JFG328164 JPC328164 JYY328164 KIU328164 KSQ328164 LCM328164 LMI328164 LWE328164 MGA328164 MPW328164 MZS328164 NJO328164 NTK328164 ODG328164 ONC328164 OWY328164 PGU328164 PQQ328164 QAM328164 QKI328164 QUE328164 REA328164 RNW328164 RXS328164 SHO328164 SRK328164 TBG328164 TLC328164 TUY328164 UEU328164 UOQ328164 UYM328164 VII328164 VSE328164 WCA328164 WLW328164 WVS328164 K393700 JG393700 TC393700 ACY393700 AMU393700 AWQ393700 BGM393700 BQI393700 CAE393700 CKA393700 CTW393700 DDS393700 DNO393700 DXK393700 EHG393700 ERC393700 FAY393700 FKU393700 FUQ393700 GEM393700 GOI393700 GYE393700 HIA393700 HRW393700 IBS393700 ILO393700 IVK393700 JFG393700 JPC393700 JYY393700 KIU393700 KSQ393700 LCM393700 LMI393700 LWE393700 MGA393700 MPW393700 MZS393700 NJO393700 NTK393700 ODG393700 ONC393700 OWY393700 PGU393700 PQQ393700 QAM393700 QKI393700 QUE393700 REA393700 RNW393700 RXS393700 SHO393700 SRK393700 TBG393700 TLC393700 TUY393700 UEU393700 UOQ393700 UYM393700 VII393700 VSE393700 WCA393700 WLW393700 WVS393700 K459236 JG459236 TC459236 ACY459236 AMU459236 AWQ459236 BGM459236 BQI459236 CAE459236 CKA459236 CTW459236 DDS459236 DNO459236 DXK459236 EHG459236 ERC459236 FAY459236 FKU459236 FUQ459236 GEM459236 GOI459236 GYE459236 HIA459236 HRW459236 IBS459236 ILO459236 IVK459236 JFG459236 JPC459236 JYY459236 KIU459236 KSQ459236 LCM459236 LMI459236 LWE459236 MGA459236 MPW459236 MZS459236 NJO459236 NTK459236 ODG459236 ONC459236 OWY459236 PGU459236 PQQ459236 QAM459236 QKI459236 QUE459236 REA459236 RNW459236 RXS459236 SHO459236 SRK459236 TBG459236 TLC459236 TUY459236 UEU459236 UOQ459236 UYM459236 VII459236 VSE459236 WCA459236 WLW459236 WVS459236 K524772 JG524772 TC524772 ACY524772 AMU524772 AWQ524772 BGM524772 BQI524772 CAE524772 CKA524772 CTW524772 DDS524772 DNO524772 DXK524772 EHG524772 ERC524772 FAY524772 FKU524772 FUQ524772 GEM524772 GOI524772 GYE524772 HIA524772 HRW524772 IBS524772 ILO524772 IVK524772 JFG524772 JPC524772 JYY524772 KIU524772 KSQ524772 LCM524772 LMI524772 LWE524772 MGA524772 MPW524772 MZS524772 NJO524772 NTK524772 ODG524772 ONC524772 OWY524772 PGU524772 PQQ524772 QAM524772 QKI524772 QUE524772 REA524772 RNW524772 RXS524772 SHO524772 SRK524772 TBG524772 TLC524772 TUY524772 UEU524772 UOQ524772 UYM524772 VII524772 VSE524772 WCA524772 WLW524772 WVS524772 K590308 JG590308 TC590308 ACY590308 AMU590308 AWQ590308 BGM590308 BQI590308 CAE590308 CKA590308 CTW590308 DDS590308 DNO590308 DXK590308 EHG590308 ERC590308 FAY590308 FKU590308 FUQ590308 GEM590308 GOI590308 GYE590308 HIA590308 HRW590308 IBS590308 ILO590308 IVK590308 JFG590308 JPC590308 JYY590308 KIU590308 KSQ590308 LCM590308 LMI590308 LWE590308 MGA590308 MPW590308 MZS590308 NJO590308 NTK590308 ODG590308 ONC590308 OWY590308 PGU590308 PQQ590308 QAM590308 QKI590308 QUE590308 REA590308 RNW590308 RXS590308 SHO590308 SRK590308 TBG590308 TLC590308 TUY590308 UEU590308 UOQ590308 UYM590308 VII590308 VSE590308 WCA590308 WLW590308 WVS590308 K655844 JG655844 TC655844 ACY655844 AMU655844 AWQ655844 BGM655844 BQI655844 CAE655844 CKA655844 CTW655844 DDS655844 DNO655844 DXK655844 EHG655844 ERC655844 FAY655844 FKU655844 FUQ655844 GEM655844 GOI655844 GYE655844 HIA655844 HRW655844 IBS655844 ILO655844 IVK655844 JFG655844 JPC655844 JYY655844 KIU655844 KSQ655844 LCM655844 LMI655844 LWE655844 MGA655844 MPW655844 MZS655844 NJO655844 NTK655844 ODG655844 ONC655844 OWY655844 PGU655844 PQQ655844 QAM655844 QKI655844 QUE655844 REA655844 RNW655844 RXS655844 SHO655844 SRK655844 TBG655844 TLC655844 TUY655844 UEU655844 UOQ655844 UYM655844 VII655844 VSE655844 WCA655844 WLW655844 WVS655844 K721380 JG721380 TC721380 ACY721380 AMU721380 AWQ721380 BGM721380 BQI721380 CAE721380 CKA721380 CTW721380 DDS721380 DNO721380 DXK721380 EHG721380 ERC721380 FAY721380 FKU721380 FUQ721380 GEM721380 GOI721380 GYE721380 HIA721380 HRW721380 IBS721380 ILO721380 IVK721380 JFG721380 JPC721380 JYY721380 KIU721380 KSQ721380 LCM721380 LMI721380 LWE721380 MGA721380 MPW721380 MZS721380 NJO721380 NTK721380 ODG721380 ONC721380 OWY721380 PGU721380 PQQ721380 QAM721380 QKI721380 QUE721380 REA721380 RNW721380 RXS721380 SHO721380 SRK721380 TBG721380 TLC721380 TUY721380 UEU721380 UOQ721380 UYM721380 VII721380 VSE721380 WCA721380 WLW721380 WVS721380 K786916 JG786916 TC786916 ACY786916 AMU786916 AWQ786916 BGM786916 BQI786916 CAE786916 CKA786916 CTW786916 DDS786916 DNO786916 DXK786916 EHG786916 ERC786916 FAY786916 FKU786916 FUQ786916 GEM786916 GOI786916 GYE786916 HIA786916 HRW786916 IBS786916 ILO786916 IVK786916 JFG786916 JPC786916 JYY786916 KIU786916 KSQ786916 LCM786916 LMI786916 LWE786916 MGA786916 MPW786916 MZS786916 NJO786916 NTK786916 ODG786916 ONC786916 OWY786916 PGU786916 PQQ786916 QAM786916 QKI786916 QUE786916 REA786916 RNW786916 RXS786916 SHO786916 SRK786916 TBG786916 TLC786916 TUY786916 UEU786916 UOQ786916 UYM786916 VII786916 VSE786916 WCA786916 WLW786916 WVS786916 K852452 JG852452 TC852452 ACY852452 AMU852452 AWQ852452 BGM852452 BQI852452 CAE852452 CKA852452 CTW852452 DDS852452 DNO852452 DXK852452 EHG852452 ERC852452 FAY852452 FKU852452 FUQ852452 GEM852452 GOI852452 GYE852452 HIA852452 HRW852452 IBS852452 ILO852452 IVK852452 JFG852452 JPC852452 JYY852452 KIU852452 KSQ852452 LCM852452 LMI852452 LWE852452 MGA852452 MPW852452 MZS852452 NJO852452 NTK852452 ODG852452 ONC852452 OWY852452 PGU852452 PQQ852452 QAM852452 QKI852452 QUE852452 REA852452 RNW852452 RXS852452 SHO852452 SRK852452 TBG852452 TLC852452 TUY852452 UEU852452 UOQ852452 UYM852452 VII852452 VSE852452 WCA852452 WLW852452 WVS852452 K917988 JG917988 TC917988 ACY917988 AMU917988 AWQ917988 BGM917988 BQI917988 CAE917988 CKA917988 CTW917988 DDS917988 DNO917988 DXK917988 EHG917988 ERC917988 FAY917988 FKU917988 FUQ917988 GEM917988 GOI917988 GYE917988 HIA917988 HRW917988 IBS917988 ILO917988 IVK917988 JFG917988 JPC917988 JYY917988 KIU917988 KSQ917988 LCM917988 LMI917988 LWE917988 MGA917988 MPW917988 MZS917988 NJO917988 NTK917988 ODG917988 ONC917988 OWY917988 PGU917988 PQQ917988 QAM917988 QKI917988 QUE917988 REA917988 RNW917988 RXS917988 SHO917988 SRK917988 TBG917988 TLC917988 TUY917988 UEU917988 UOQ917988 UYM917988 VII917988 VSE917988 WCA917988 WLW917988 WVS917988 K983524 JG983524 TC983524 ACY983524 AMU983524 AWQ983524 BGM983524 BQI983524 CAE983524 CKA983524 CTW983524 DDS983524 DNO983524 DXK983524 EHG983524 ERC983524 FAY983524 FKU983524 FUQ983524 GEM983524 GOI983524 GYE983524 HIA983524 HRW983524 IBS983524 ILO983524 IVK983524 JFG983524 JPC983524 JYY983524 KIU983524 KSQ983524 LCM983524 LMI983524 LWE983524 MGA983524 MPW983524 MZS983524 NJO983524 NTK983524 ODG983524 ONC983524 OWY983524 PGU983524 PQQ983524 QAM983524 QKI983524 QUE983524 REA983524 RNW983524 RXS983524 SHO983524 SRK983524 TBG983524 TLC983524 TUY983524 UEU983524 UOQ983524 UYM983524 VII983524 VSE983524 WCA983524 WLW983524 WVS983524 K66031 JG66031 TC66031 ACY66031 AMU66031 AWQ66031 BGM66031 BQI66031 CAE66031 CKA66031 CTW66031 DDS66031 DNO66031 DXK66031 EHG66031 ERC66031 FAY66031 FKU66031 FUQ66031 GEM66031 GOI66031 GYE66031 HIA66031 HRW66031 IBS66031 ILO66031 IVK66031 JFG66031 JPC66031 JYY66031 KIU66031 KSQ66031 LCM66031 LMI66031 LWE66031 MGA66031 MPW66031 MZS66031 NJO66031 NTK66031 ODG66031 ONC66031 OWY66031 PGU66031 PQQ66031 QAM66031 QKI66031 QUE66031 REA66031 RNW66031 RXS66031 SHO66031 SRK66031 TBG66031 TLC66031 TUY66031 UEU66031 UOQ66031 UYM66031 VII66031 VSE66031 WCA66031 WLW66031 WVS66031 K131567 JG131567 TC131567 ACY131567 AMU131567 AWQ131567 BGM131567 BQI131567 CAE131567 CKA131567 CTW131567 DDS131567 DNO131567 DXK131567 EHG131567 ERC131567 FAY131567 FKU131567 FUQ131567 GEM131567 GOI131567 GYE131567 HIA131567 HRW131567 IBS131567 ILO131567 IVK131567 JFG131567 JPC131567 JYY131567 KIU131567 KSQ131567 LCM131567 LMI131567 LWE131567 MGA131567 MPW131567 MZS131567 NJO131567 NTK131567 ODG131567 ONC131567 OWY131567 PGU131567 PQQ131567 QAM131567 QKI131567 QUE131567 REA131567 RNW131567 RXS131567 SHO131567 SRK131567 TBG131567 TLC131567 TUY131567 UEU131567 UOQ131567 UYM131567 VII131567 VSE131567 WCA131567 WLW131567 WVS131567 K197103 JG197103 TC197103 ACY197103 AMU197103 AWQ197103 BGM197103 BQI197103 CAE197103 CKA197103 CTW197103 DDS197103 DNO197103 DXK197103 EHG197103 ERC197103 FAY197103 FKU197103 FUQ197103 GEM197103 GOI197103 GYE197103 HIA197103 HRW197103 IBS197103 ILO197103 IVK197103 JFG197103 JPC197103 JYY197103 KIU197103 KSQ197103 LCM197103 LMI197103 LWE197103 MGA197103 MPW197103 MZS197103 NJO197103 NTK197103 ODG197103 ONC197103 OWY197103 PGU197103 PQQ197103 QAM197103 QKI197103 QUE197103 REA197103 RNW197103 RXS197103 SHO197103 SRK197103 TBG197103 TLC197103 TUY197103 UEU197103 UOQ197103 UYM197103 VII197103 VSE197103 WCA197103 WLW197103 WVS197103 K262639 JG262639 TC262639 ACY262639 AMU262639 AWQ262639 BGM262639 BQI262639 CAE262639 CKA262639 CTW262639 DDS262639 DNO262639 DXK262639 EHG262639 ERC262639 FAY262639 FKU262639 FUQ262639 GEM262639 GOI262639 GYE262639 HIA262639 HRW262639 IBS262639 ILO262639 IVK262639 JFG262639 JPC262639 JYY262639 KIU262639 KSQ262639 LCM262639 LMI262639 LWE262639 MGA262639 MPW262639 MZS262639 NJO262639 NTK262639 ODG262639 ONC262639 OWY262639 PGU262639 PQQ262639 QAM262639 QKI262639 QUE262639 REA262639 RNW262639 RXS262639 SHO262639 SRK262639 TBG262639 TLC262639 TUY262639 UEU262639 UOQ262639 UYM262639 VII262639 VSE262639 WCA262639 WLW262639 WVS262639 K328175 JG328175 TC328175 ACY328175 AMU328175 AWQ328175 BGM328175 BQI328175 CAE328175 CKA328175 CTW328175 DDS328175 DNO328175 DXK328175 EHG328175 ERC328175 FAY328175 FKU328175 FUQ328175 GEM328175 GOI328175 GYE328175 HIA328175 HRW328175 IBS328175 ILO328175 IVK328175 JFG328175 JPC328175 JYY328175 KIU328175 KSQ328175 LCM328175 LMI328175 LWE328175 MGA328175 MPW328175 MZS328175 NJO328175 NTK328175 ODG328175 ONC328175 OWY328175 PGU328175 PQQ328175 QAM328175 QKI328175 QUE328175 REA328175 RNW328175 RXS328175 SHO328175 SRK328175 TBG328175 TLC328175 TUY328175 UEU328175 UOQ328175 UYM328175 VII328175 VSE328175 WCA328175 WLW328175 WVS328175 K393711 JG393711 TC393711 ACY393711 AMU393711 AWQ393711 BGM393711 BQI393711 CAE393711 CKA393711 CTW393711 DDS393711 DNO393711 DXK393711 EHG393711 ERC393711 FAY393711 FKU393711 FUQ393711 GEM393711 GOI393711 GYE393711 HIA393711 HRW393711 IBS393711 ILO393711 IVK393711 JFG393711 JPC393711 JYY393711 KIU393711 KSQ393711 LCM393711 LMI393711 LWE393711 MGA393711 MPW393711 MZS393711 NJO393711 NTK393711 ODG393711 ONC393711 OWY393711 PGU393711 PQQ393711 QAM393711 QKI393711 QUE393711 REA393711 RNW393711 RXS393711 SHO393711 SRK393711 TBG393711 TLC393711 TUY393711 UEU393711 UOQ393711 UYM393711 VII393711 VSE393711 WCA393711 WLW393711 WVS393711 K459247 JG459247 TC459247 ACY459247 AMU459247 AWQ459247 BGM459247 BQI459247 CAE459247 CKA459247 CTW459247 DDS459247 DNO459247 DXK459247 EHG459247 ERC459247 FAY459247 FKU459247 FUQ459247 GEM459247 GOI459247 GYE459247 HIA459247 HRW459247 IBS459247 ILO459247 IVK459247 JFG459247 JPC459247 JYY459247 KIU459247 KSQ459247 LCM459247 LMI459247 LWE459247 MGA459247 MPW459247 MZS459247 NJO459247 NTK459247 ODG459247 ONC459247 OWY459247 PGU459247 PQQ459247 QAM459247 QKI459247 QUE459247 REA459247 RNW459247 RXS459247 SHO459247 SRK459247 TBG459247 TLC459247 TUY459247 UEU459247 UOQ459247 UYM459247 VII459247 VSE459247 WCA459247 WLW459247 WVS459247 K524783 JG524783 TC524783 ACY524783 AMU524783 AWQ524783 BGM524783 BQI524783 CAE524783 CKA524783 CTW524783 DDS524783 DNO524783 DXK524783 EHG524783 ERC524783 FAY524783 FKU524783 FUQ524783 GEM524783 GOI524783 GYE524783 HIA524783 HRW524783 IBS524783 ILO524783 IVK524783 JFG524783 JPC524783 JYY524783 KIU524783 KSQ524783 LCM524783 LMI524783 LWE524783 MGA524783 MPW524783 MZS524783 NJO524783 NTK524783 ODG524783 ONC524783 OWY524783 PGU524783 PQQ524783 QAM524783 QKI524783 QUE524783 REA524783 RNW524783 RXS524783 SHO524783 SRK524783 TBG524783 TLC524783 TUY524783 UEU524783 UOQ524783 UYM524783 VII524783 VSE524783 WCA524783 WLW524783 WVS524783 K590319 JG590319 TC590319 ACY590319 AMU590319 AWQ590319 BGM590319 BQI590319 CAE590319 CKA590319 CTW590319 DDS590319 DNO590319 DXK590319 EHG590319 ERC590319 FAY590319 FKU590319 FUQ590319 GEM590319 GOI590319 GYE590319 HIA590319 HRW590319 IBS590319 ILO590319 IVK590319 JFG590319 JPC590319 JYY590319 KIU590319 KSQ590319 LCM590319 LMI590319 LWE590319 MGA590319 MPW590319 MZS590319 NJO590319 NTK590319 ODG590319 ONC590319 OWY590319 PGU590319 PQQ590319 QAM590319 QKI590319 QUE590319 REA590319 RNW590319 RXS590319 SHO590319 SRK590319 TBG590319 TLC590319 TUY590319 UEU590319 UOQ590319 UYM590319 VII590319 VSE590319 WCA590319 WLW590319 WVS590319 K655855 JG655855 TC655855 ACY655855 AMU655855 AWQ655855 BGM655855 BQI655855 CAE655855 CKA655855 CTW655855 DDS655855 DNO655855 DXK655855 EHG655855 ERC655855 FAY655855 FKU655855 FUQ655855 GEM655855 GOI655855 GYE655855 HIA655855 HRW655855 IBS655855 ILO655855 IVK655855 JFG655855 JPC655855 JYY655855 KIU655855 KSQ655855 LCM655855 LMI655855 LWE655855 MGA655855 MPW655855 MZS655855 NJO655855 NTK655855 ODG655855 ONC655855 OWY655855 PGU655855 PQQ655855 QAM655855 QKI655855 QUE655855 REA655855 RNW655855 RXS655855 SHO655855 SRK655855 TBG655855 TLC655855 TUY655855 UEU655855 UOQ655855 UYM655855 VII655855 VSE655855 WCA655855 WLW655855 WVS655855 K721391 JG721391 TC721391 ACY721391 AMU721391 AWQ721391 BGM721391 BQI721391 CAE721391 CKA721391 CTW721391 DDS721391 DNO721391 DXK721391 EHG721391 ERC721391 FAY721391 FKU721391 FUQ721391 GEM721391 GOI721391 GYE721391 HIA721391 HRW721391 IBS721391 ILO721391 IVK721391 JFG721391 JPC721391 JYY721391 KIU721391 KSQ721391 LCM721391 LMI721391 LWE721391 MGA721391 MPW721391 MZS721391 NJO721391 NTK721391 ODG721391 ONC721391 OWY721391 PGU721391 PQQ721391 QAM721391 QKI721391 QUE721391 REA721391 RNW721391 RXS721391 SHO721391 SRK721391 TBG721391 TLC721391 TUY721391 UEU721391 UOQ721391 UYM721391 VII721391 VSE721391 WCA721391 WLW721391 WVS721391 K786927 JG786927 TC786927 ACY786927 AMU786927 AWQ786927 BGM786927 BQI786927 CAE786927 CKA786927 CTW786927 DDS786927 DNO786927 DXK786927 EHG786927 ERC786927 FAY786927 FKU786927 FUQ786927 GEM786927 GOI786927 GYE786927 HIA786927 HRW786927 IBS786927 ILO786927 IVK786927 JFG786927 JPC786927 JYY786927 KIU786927 KSQ786927 LCM786927 LMI786927 LWE786927 MGA786927 MPW786927 MZS786927 NJO786927 NTK786927 ODG786927 ONC786927 OWY786927 PGU786927 PQQ786927 QAM786927 QKI786927 QUE786927 REA786927 RNW786927 RXS786927 SHO786927 SRK786927 TBG786927 TLC786927 TUY786927 UEU786927 UOQ786927 UYM786927 VII786927 VSE786927 WCA786927 WLW786927 WVS786927 K852463 JG852463 TC852463 ACY852463 AMU852463 AWQ852463 BGM852463 BQI852463 CAE852463 CKA852463 CTW852463 DDS852463 DNO852463 DXK852463 EHG852463 ERC852463 FAY852463 FKU852463 FUQ852463 GEM852463 GOI852463 GYE852463 HIA852463 HRW852463 IBS852463 ILO852463 IVK852463 JFG852463 JPC852463 JYY852463 KIU852463 KSQ852463 LCM852463 LMI852463 LWE852463 MGA852463 MPW852463 MZS852463 NJO852463 NTK852463 ODG852463 ONC852463 OWY852463 PGU852463 PQQ852463 QAM852463 QKI852463 QUE852463 REA852463 RNW852463 RXS852463 SHO852463 SRK852463 TBG852463 TLC852463 TUY852463 UEU852463 UOQ852463 UYM852463 VII852463 VSE852463 WCA852463 WLW852463 WVS852463 K917999 JG917999 TC917999 ACY917999 AMU917999 AWQ917999 BGM917999 BQI917999 CAE917999 CKA917999 CTW917999 DDS917999 DNO917999 DXK917999 EHG917999 ERC917999 FAY917999 FKU917999 FUQ917999 GEM917999 GOI917999 GYE917999 HIA917999 HRW917999 IBS917999 ILO917999 IVK917999 JFG917999 JPC917999 JYY917999 KIU917999 KSQ917999 LCM917999 LMI917999 LWE917999 MGA917999 MPW917999 MZS917999 NJO917999 NTK917999 ODG917999 ONC917999 OWY917999 PGU917999 PQQ917999 QAM917999 QKI917999 QUE917999 REA917999 RNW917999 RXS917999 SHO917999 SRK917999 TBG917999 TLC917999 TUY917999 UEU917999 UOQ917999 UYM917999 VII917999 VSE917999 WCA917999 WLW917999 WVS917999 K983535 JG983535 TC983535 ACY983535 AMU983535 AWQ983535 BGM983535 BQI983535 CAE983535 CKA983535 CTW983535 DDS983535 DNO983535 DXK983535 EHG983535 ERC983535 FAY983535 FKU983535 FUQ983535 GEM983535 GOI983535 GYE983535 HIA983535 HRW983535 IBS983535 ILO983535 IVK983535 JFG983535 JPC983535 JYY983535 KIU983535 KSQ983535 LCM983535 LMI983535 LWE983535 MGA983535 MPW983535 MZS983535 NJO983535 NTK983535 ODG983535 ONC983535 OWY983535 PGU983535 PQQ983535 QAM983535 QKI983535 QUE983535 REA983535 RNW983535 RXS983535 SHO983535 SRK983535 TBG983535 TLC983535 TUY983535 UEU983535 UOQ983535 UYM983535 VII983535 VSE983535 WCA983535 WLW983535 WVS983535 K65866 JG65866 TC65866 ACY65866 AMU65866 AWQ65866 BGM65866 BQI65866 CAE65866 CKA65866 CTW65866 DDS65866 DNO65866 DXK65866 EHG65866 ERC65866 FAY65866 FKU65866 FUQ65866 GEM65866 GOI65866 GYE65866 HIA65866 HRW65866 IBS65866 ILO65866 IVK65866 JFG65866 JPC65866 JYY65866 KIU65866 KSQ65866 LCM65866 LMI65866 LWE65866 MGA65866 MPW65866 MZS65866 NJO65866 NTK65866 ODG65866 ONC65866 OWY65866 PGU65866 PQQ65866 QAM65866 QKI65866 QUE65866 REA65866 RNW65866 RXS65866 SHO65866 SRK65866 TBG65866 TLC65866 TUY65866 UEU65866 UOQ65866 UYM65866 VII65866 VSE65866 WCA65866 WLW65866 WVS65866 K131402 JG131402 TC131402 ACY131402 AMU131402 AWQ131402 BGM131402 BQI131402 CAE131402 CKA131402 CTW131402 DDS131402 DNO131402 DXK131402 EHG131402 ERC131402 FAY131402 FKU131402 FUQ131402 GEM131402 GOI131402 GYE131402 HIA131402 HRW131402 IBS131402 ILO131402 IVK131402 JFG131402 JPC131402 JYY131402 KIU131402 KSQ131402 LCM131402 LMI131402 LWE131402 MGA131402 MPW131402 MZS131402 NJO131402 NTK131402 ODG131402 ONC131402 OWY131402 PGU131402 PQQ131402 QAM131402 QKI131402 QUE131402 REA131402 RNW131402 RXS131402 SHO131402 SRK131402 TBG131402 TLC131402 TUY131402 UEU131402 UOQ131402 UYM131402 VII131402 VSE131402 WCA131402 WLW131402 WVS131402 K196938 JG196938 TC196938 ACY196938 AMU196938 AWQ196938 BGM196938 BQI196938 CAE196938 CKA196938 CTW196938 DDS196938 DNO196938 DXK196938 EHG196938 ERC196938 FAY196938 FKU196938 FUQ196938 GEM196938 GOI196938 GYE196938 HIA196938 HRW196938 IBS196938 ILO196938 IVK196938 JFG196938 JPC196938 JYY196938 KIU196938 KSQ196938 LCM196938 LMI196938 LWE196938 MGA196938 MPW196938 MZS196938 NJO196938 NTK196938 ODG196938 ONC196938 OWY196938 PGU196938 PQQ196938 QAM196938 QKI196938 QUE196938 REA196938 RNW196938 RXS196938 SHO196938 SRK196938 TBG196938 TLC196938 TUY196938 UEU196938 UOQ196938 UYM196938 VII196938 VSE196938 WCA196938 WLW196938 WVS196938 K262474 JG262474 TC262474 ACY262474 AMU262474 AWQ262474 BGM262474 BQI262474 CAE262474 CKA262474 CTW262474 DDS262474 DNO262474 DXK262474 EHG262474 ERC262474 FAY262474 FKU262474 FUQ262474 GEM262474 GOI262474 GYE262474 HIA262474 HRW262474 IBS262474 ILO262474 IVK262474 JFG262474 JPC262474 JYY262474 KIU262474 KSQ262474 LCM262474 LMI262474 LWE262474 MGA262474 MPW262474 MZS262474 NJO262474 NTK262474 ODG262474 ONC262474 OWY262474 PGU262474 PQQ262474 QAM262474 QKI262474 QUE262474 REA262474 RNW262474 RXS262474 SHO262474 SRK262474 TBG262474 TLC262474 TUY262474 UEU262474 UOQ262474 UYM262474 VII262474 VSE262474 WCA262474 WLW262474 WVS262474 K328010 JG328010 TC328010 ACY328010 AMU328010 AWQ328010 BGM328010 BQI328010 CAE328010 CKA328010 CTW328010 DDS328010 DNO328010 DXK328010 EHG328010 ERC328010 FAY328010 FKU328010 FUQ328010 GEM328010 GOI328010 GYE328010 HIA328010 HRW328010 IBS328010 ILO328010 IVK328010 JFG328010 JPC328010 JYY328010 KIU328010 KSQ328010 LCM328010 LMI328010 LWE328010 MGA328010 MPW328010 MZS328010 NJO328010 NTK328010 ODG328010 ONC328010 OWY328010 PGU328010 PQQ328010 QAM328010 QKI328010 QUE328010 REA328010 RNW328010 RXS328010 SHO328010 SRK328010 TBG328010 TLC328010 TUY328010 UEU328010 UOQ328010 UYM328010 VII328010 VSE328010 WCA328010 WLW328010 WVS328010 K393546 JG393546 TC393546 ACY393546 AMU393546 AWQ393546 BGM393546 BQI393546 CAE393546 CKA393546 CTW393546 DDS393546 DNO393546 DXK393546 EHG393546 ERC393546 FAY393546 FKU393546 FUQ393546 GEM393546 GOI393546 GYE393546 HIA393546 HRW393546 IBS393546 ILO393546 IVK393546 JFG393546 JPC393546 JYY393546 KIU393546 KSQ393546 LCM393546 LMI393546 LWE393546 MGA393546 MPW393546 MZS393546 NJO393546 NTK393546 ODG393546 ONC393546 OWY393546 PGU393546 PQQ393546 QAM393546 QKI393546 QUE393546 REA393546 RNW393546 RXS393546 SHO393546 SRK393546 TBG393546 TLC393546 TUY393546 UEU393546 UOQ393546 UYM393546 VII393546 VSE393546 WCA393546 WLW393546 WVS393546 K459082 JG459082 TC459082 ACY459082 AMU459082 AWQ459082 BGM459082 BQI459082 CAE459082 CKA459082 CTW459082 DDS459082 DNO459082 DXK459082 EHG459082 ERC459082 FAY459082 FKU459082 FUQ459082 GEM459082 GOI459082 GYE459082 HIA459082 HRW459082 IBS459082 ILO459082 IVK459082 JFG459082 JPC459082 JYY459082 KIU459082 KSQ459082 LCM459082 LMI459082 LWE459082 MGA459082 MPW459082 MZS459082 NJO459082 NTK459082 ODG459082 ONC459082 OWY459082 PGU459082 PQQ459082 QAM459082 QKI459082 QUE459082 REA459082 RNW459082 RXS459082 SHO459082 SRK459082 TBG459082 TLC459082 TUY459082 UEU459082 UOQ459082 UYM459082 VII459082 VSE459082 WCA459082 WLW459082 WVS459082 K524618 JG524618 TC524618 ACY524618 AMU524618 AWQ524618 BGM524618 BQI524618 CAE524618 CKA524618 CTW524618 DDS524618 DNO524618 DXK524618 EHG524618 ERC524618 FAY524618 FKU524618 FUQ524618 GEM524618 GOI524618 GYE524618 HIA524618 HRW524618 IBS524618 ILO524618 IVK524618 JFG524618 JPC524618 JYY524618 KIU524618 KSQ524618 LCM524618 LMI524618 LWE524618 MGA524618 MPW524618 MZS524618 NJO524618 NTK524618 ODG524618 ONC524618 OWY524618 PGU524618 PQQ524618 QAM524618 QKI524618 QUE524618 REA524618 RNW524618 RXS524618 SHO524618 SRK524618 TBG524618 TLC524618 TUY524618 UEU524618 UOQ524618 UYM524618 VII524618 VSE524618 WCA524618 WLW524618 WVS524618 K590154 JG590154 TC590154 ACY590154 AMU590154 AWQ590154 BGM590154 BQI590154 CAE590154 CKA590154 CTW590154 DDS590154 DNO590154 DXK590154 EHG590154 ERC590154 FAY590154 FKU590154 FUQ590154 GEM590154 GOI590154 GYE590154 HIA590154 HRW590154 IBS590154 ILO590154 IVK590154 JFG590154 JPC590154 JYY590154 KIU590154 KSQ590154 LCM590154 LMI590154 LWE590154 MGA590154 MPW590154 MZS590154 NJO590154 NTK590154 ODG590154 ONC590154 OWY590154 PGU590154 PQQ590154 QAM590154 QKI590154 QUE590154 REA590154 RNW590154 RXS590154 SHO590154 SRK590154 TBG590154 TLC590154 TUY590154 UEU590154 UOQ590154 UYM590154 VII590154 VSE590154 WCA590154 WLW590154 WVS590154 K655690 JG655690 TC655690 ACY655690 AMU655690 AWQ655690 BGM655690 BQI655690 CAE655690 CKA655690 CTW655690 DDS655690 DNO655690 DXK655690 EHG655690 ERC655690 FAY655690 FKU655690 FUQ655690 GEM655690 GOI655690 GYE655690 HIA655690 HRW655690 IBS655690 ILO655690 IVK655690 JFG655690 JPC655690 JYY655690 KIU655690 KSQ655690 LCM655690 LMI655690 LWE655690 MGA655690 MPW655690 MZS655690 NJO655690 NTK655690 ODG655690 ONC655690 OWY655690 PGU655690 PQQ655690 QAM655690 QKI655690 QUE655690 REA655690 RNW655690 RXS655690 SHO655690 SRK655690 TBG655690 TLC655690 TUY655690 UEU655690 UOQ655690 UYM655690 VII655690 VSE655690 WCA655690 WLW655690 WVS655690 K721226 JG721226 TC721226 ACY721226 AMU721226 AWQ721226 BGM721226 BQI721226 CAE721226 CKA721226 CTW721226 DDS721226 DNO721226 DXK721226 EHG721226 ERC721226 FAY721226 FKU721226 FUQ721226 GEM721226 GOI721226 GYE721226 HIA721226 HRW721226 IBS721226 ILO721226 IVK721226 JFG721226 JPC721226 JYY721226 KIU721226 KSQ721226 LCM721226 LMI721226 LWE721226 MGA721226 MPW721226 MZS721226 NJO721226 NTK721226 ODG721226 ONC721226 OWY721226 PGU721226 PQQ721226 QAM721226 QKI721226 QUE721226 REA721226 RNW721226 RXS721226 SHO721226 SRK721226 TBG721226 TLC721226 TUY721226 UEU721226 UOQ721226 UYM721226 VII721226 VSE721226 WCA721226 WLW721226 WVS721226 K786762 JG786762 TC786762 ACY786762 AMU786762 AWQ786762 BGM786762 BQI786762 CAE786762 CKA786762 CTW786762 DDS786762 DNO786762 DXK786762 EHG786762 ERC786762 FAY786762 FKU786762 FUQ786762 GEM786762 GOI786762 GYE786762 HIA786762 HRW786762 IBS786762 ILO786762 IVK786762 JFG786762 JPC786762 JYY786762 KIU786762 KSQ786762 LCM786762 LMI786762 LWE786762 MGA786762 MPW786762 MZS786762 NJO786762 NTK786762 ODG786762 ONC786762 OWY786762 PGU786762 PQQ786762 QAM786762 QKI786762 QUE786762 REA786762 RNW786762 RXS786762 SHO786762 SRK786762 TBG786762 TLC786762 TUY786762 UEU786762 UOQ786762 UYM786762 VII786762 VSE786762 WCA786762 WLW786762 WVS786762 K852298 JG852298 TC852298 ACY852298 AMU852298 AWQ852298 BGM852298 BQI852298 CAE852298 CKA852298 CTW852298 DDS852298 DNO852298 DXK852298 EHG852298 ERC852298 FAY852298 FKU852298 FUQ852298 GEM852298 GOI852298 GYE852298 HIA852298 HRW852298 IBS852298 ILO852298 IVK852298 JFG852298 JPC852298 JYY852298 KIU852298 KSQ852298 LCM852298 LMI852298 LWE852298 MGA852298 MPW852298 MZS852298 NJO852298 NTK852298 ODG852298 ONC852298 OWY852298 PGU852298 PQQ852298 QAM852298 QKI852298 QUE852298 REA852298 RNW852298 RXS852298 SHO852298 SRK852298 TBG852298 TLC852298 TUY852298 UEU852298 UOQ852298 UYM852298 VII852298 VSE852298 WCA852298 WLW852298 WVS852298 K917834 JG917834 TC917834 ACY917834 AMU917834 AWQ917834 BGM917834 BQI917834 CAE917834 CKA917834 CTW917834 DDS917834 DNO917834 DXK917834 EHG917834 ERC917834 FAY917834 FKU917834 FUQ917834 GEM917834 GOI917834 GYE917834 HIA917834 HRW917834 IBS917834 ILO917834 IVK917834 JFG917834 JPC917834 JYY917834 KIU917834 KSQ917834 LCM917834 LMI917834 LWE917834 MGA917834 MPW917834 MZS917834 NJO917834 NTK917834 ODG917834 ONC917834 OWY917834 PGU917834 PQQ917834 QAM917834 QKI917834 QUE917834 REA917834 RNW917834 RXS917834 SHO917834 SRK917834 TBG917834 TLC917834 TUY917834 UEU917834 UOQ917834 UYM917834 VII917834 VSE917834 WCA917834 WLW917834 WVS917834 K983370 JG983370 TC983370 ACY983370 AMU983370 AWQ983370 BGM983370 BQI983370 CAE983370 CKA983370 CTW983370 DDS983370 DNO983370 DXK983370 EHG983370 ERC983370 FAY983370 FKU983370 FUQ983370 GEM983370 GOI983370 GYE983370 HIA983370 HRW983370 IBS983370 ILO983370 IVK983370 JFG983370 JPC983370 JYY983370 KIU983370 KSQ983370 LCM983370 LMI983370 LWE983370 MGA983370 MPW983370 MZS983370 NJO983370 NTK983370 ODG983370 ONC983370 OWY983370 PGU983370 PQQ983370 QAM983370 QKI983370 QUE983370 REA983370 RNW983370 RXS983370 SHO983370 SRK983370 TBG983370 TLC983370 TUY983370 UEU983370 UOQ983370 UYM983370 VII983370 VSE983370 WCA983370 WLW983370 WVS983370 K65628 JG65628 TC65628 ACY65628 AMU65628 AWQ65628 BGM65628 BQI65628 CAE65628 CKA65628 CTW65628 DDS65628 DNO65628 DXK65628 EHG65628 ERC65628 FAY65628 FKU65628 FUQ65628 GEM65628 GOI65628 GYE65628 HIA65628 HRW65628 IBS65628 ILO65628 IVK65628 JFG65628 JPC65628 JYY65628 KIU65628 KSQ65628 LCM65628 LMI65628 LWE65628 MGA65628 MPW65628 MZS65628 NJO65628 NTK65628 ODG65628 ONC65628 OWY65628 PGU65628 PQQ65628 QAM65628 QKI65628 QUE65628 REA65628 RNW65628 RXS65628 SHO65628 SRK65628 TBG65628 TLC65628 TUY65628 UEU65628 UOQ65628 UYM65628 VII65628 VSE65628 WCA65628 WLW65628 WVS65628 K131164 JG131164 TC131164 ACY131164 AMU131164 AWQ131164 BGM131164 BQI131164 CAE131164 CKA131164 CTW131164 DDS131164 DNO131164 DXK131164 EHG131164 ERC131164 FAY131164 FKU131164 FUQ131164 GEM131164 GOI131164 GYE131164 HIA131164 HRW131164 IBS131164 ILO131164 IVK131164 JFG131164 JPC131164 JYY131164 KIU131164 KSQ131164 LCM131164 LMI131164 LWE131164 MGA131164 MPW131164 MZS131164 NJO131164 NTK131164 ODG131164 ONC131164 OWY131164 PGU131164 PQQ131164 QAM131164 QKI131164 QUE131164 REA131164 RNW131164 RXS131164 SHO131164 SRK131164 TBG131164 TLC131164 TUY131164 UEU131164 UOQ131164 UYM131164 VII131164 VSE131164 WCA131164 WLW131164 WVS131164 K196700 JG196700 TC196700 ACY196700 AMU196700 AWQ196700 BGM196700 BQI196700 CAE196700 CKA196700 CTW196700 DDS196700 DNO196700 DXK196700 EHG196700 ERC196700 FAY196700 FKU196700 FUQ196700 GEM196700 GOI196700 GYE196700 HIA196700 HRW196700 IBS196700 ILO196700 IVK196700 JFG196700 JPC196700 JYY196700 KIU196700 KSQ196700 LCM196700 LMI196700 LWE196700 MGA196700 MPW196700 MZS196700 NJO196700 NTK196700 ODG196700 ONC196700 OWY196700 PGU196700 PQQ196700 QAM196700 QKI196700 QUE196700 REA196700 RNW196700 RXS196700 SHO196700 SRK196700 TBG196700 TLC196700 TUY196700 UEU196700 UOQ196700 UYM196700 VII196700 VSE196700 WCA196700 WLW196700 WVS196700 K262236 JG262236 TC262236 ACY262236 AMU262236 AWQ262236 BGM262236 BQI262236 CAE262236 CKA262236 CTW262236 DDS262236 DNO262236 DXK262236 EHG262236 ERC262236 FAY262236 FKU262236 FUQ262236 GEM262236 GOI262236 GYE262236 HIA262236 HRW262236 IBS262236 ILO262236 IVK262236 JFG262236 JPC262236 JYY262236 KIU262236 KSQ262236 LCM262236 LMI262236 LWE262236 MGA262236 MPW262236 MZS262236 NJO262236 NTK262236 ODG262236 ONC262236 OWY262236 PGU262236 PQQ262236 QAM262236 QKI262236 QUE262236 REA262236 RNW262236 RXS262236 SHO262236 SRK262236 TBG262236 TLC262236 TUY262236 UEU262236 UOQ262236 UYM262236 VII262236 VSE262236 WCA262236 WLW262236 WVS262236 K327772 JG327772 TC327772 ACY327772 AMU327772 AWQ327772 BGM327772 BQI327772 CAE327772 CKA327772 CTW327772 DDS327772 DNO327772 DXK327772 EHG327772 ERC327772 FAY327772 FKU327772 FUQ327772 GEM327772 GOI327772 GYE327772 HIA327772 HRW327772 IBS327772 ILO327772 IVK327772 JFG327772 JPC327772 JYY327772 KIU327772 KSQ327772 LCM327772 LMI327772 LWE327772 MGA327772 MPW327772 MZS327772 NJO327772 NTK327772 ODG327772 ONC327772 OWY327772 PGU327772 PQQ327772 QAM327772 QKI327772 QUE327772 REA327772 RNW327772 RXS327772 SHO327772 SRK327772 TBG327772 TLC327772 TUY327772 UEU327772 UOQ327772 UYM327772 VII327772 VSE327772 WCA327772 WLW327772 WVS327772 K393308 JG393308 TC393308 ACY393308 AMU393308 AWQ393308 BGM393308 BQI393308 CAE393308 CKA393308 CTW393308 DDS393308 DNO393308 DXK393308 EHG393308 ERC393308 FAY393308 FKU393308 FUQ393308 GEM393308 GOI393308 GYE393308 HIA393308 HRW393308 IBS393308 ILO393308 IVK393308 JFG393308 JPC393308 JYY393308 KIU393308 KSQ393308 LCM393308 LMI393308 LWE393308 MGA393308 MPW393308 MZS393308 NJO393308 NTK393308 ODG393308 ONC393308 OWY393308 PGU393308 PQQ393308 QAM393308 QKI393308 QUE393308 REA393308 RNW393308 RXS393308 SHO393308 SRK393308 TBG393308 TLC393308 TUY393308 UEU393308 UOQ393308 UYM393308 VII393308 VSE393308 WCA393308 WLW393308 WVS393308 K458844 JG458844 TC458844 ACY458844 AMU458844 AWQ458844 BGM458844 BQI458844 CAE458844 CKA458844 CTW458844 DDS458844 DNO458844 DXK458844 EHG458844 ERC458844 FAY458844 FKU458844 FUQ458844 GEM458844 GOI458844 GYE458844 HIA458844 HRW458844 IBS458844 ILO458844 IVK458844 JFG458844 JPC458844 JYY458844 KIU458844 KSQ458844 LCM458844 LMI458844 LWE458844 MGA458844 MPW458844 MZS458844 NJO458844 NTK458844 ODG458844 ONC458844 OWY458844 PGU458844 PQQ458844 QAM458844 QKI458844 QUE458844 REA458844 RNW458844 RXS458844 SHO458844 SRK458844 TBG458844 TLC458844 TUY458844 UEU458844 UOQ458844 UYM458844 VII458844 VSE458844 WCA458844 WLW458844 WVS458844 K524380 JG524380 TC524380 ACY524380 AMU524380 AWQ524380 BGM524380 BQI524380 CAE524380 CKA524380 CTW524380 DDS524380 DNO524380 DXK524380 EHG524380 ERC524380 FAY524380 FKU524380 FUQ524380 GEM524380 GOI524380 GYE524380 HIA524380 HRW524380 IBS524380 ILO524380 IVK524380 JFG524380 JPC524380 JYY524380 KIU524380 KSQ524380 LCM524380 LMI524380 LWE524380 MGA524380 MPW524380 MZS524380 NJO524380 NTK524380 ODG524380 ONC524380 OWY524380 PGU524380 PQQ524380 QAM524380 QKI524380 QUE524380 REA524380 RNW524380 RXS524380 SHO524380 SRK524380 TBG524380 TLC524380 TUY524380 UEU524380 UOQ524380 UYM524380 VII524380 VSE524380 WCA524380 WLW524380 WVS524380 K589916 JG589916 TC589916 ACY589916 AMU589916 AWQ589916 BGM589916 BQI589916 CAE589916 CKA589916 CTW589916 DDS589916 DNO589916 DXK589916 EHG589916 ERC589916 FAY589916 FKU589916 FUQ589916 GEM589916 GOI589916 GYE589916 HIA589916 HRW589916 IBS589916 ILO589916 IVK589916 JFG589916 JPC589916 JYY589916 KIU589916 KSQ589916 LCM589916 LMI589916 LWE589916 MGA589916 MPW589916 MZS589916 NJO589916 NTK589916 ODG589916 ONC589916 OWY589916 PGU589916 PQQ589916 QAM589916 QKI589916 QUE589916 REA589916 RNW589916 RXS589916 SHO589916 SRK589916 TBG589916 TLC589916 TUY589916 UEU589916 UOQ589916 UYM589916 VII589916 VSE589916 WCA589916 WLW589916 WVS589916 K655452 JG655452 TC655452 ACY655452 AMU655452 AWQ655452 BGM655452 BQI655452 CAE655452 CKA655452 CTW655452 DDS655452 DNO655452 DXK655452 EHG655452 ERC655452 FAY655452 FKU655452 FUQ655452 GEM655452 GOI655452 GYE655452 HIA655452 HRW655452 IBS655452 ILO655452 IVK655452 JFG655452 JPC655452 JYY655452 KIU655452 KSQ655452 LCM655452 LMI655452 LWE655452 MGA655452 MPW655452 MZS655452 NJO655452 NTK655452 ODG655452 ONC655452 OWY655452 PGU655452 PQQ655452 QAM655452 QKI655452 QUE655452 REA655452 RNW655452 RXS655452 SHO655452 SRK655452 TBG655452 TLC655452 TUY655452 UEU655452 UOQ655452 UYM655452 VII655452 VSE655452 WCA655452 WLW655452 WVS655452 K720988 JG720988 TC720988 ACY720988 AMU720988 AWQ720988 BGM720988 BQI720988 CAE720988 CKA720988 CTW720988 DDS720988 DNO720988 DXK720988 EHG720988 ERC720988 FAY720988 FKU720988 FUQ720988 GEM720988 GOI720988 GYE720988 HIA720988 HRW720988 IBS720988 ILO720988 IVK720988 JFG720988 JPC720988 JYY720988 KIU720988 KSQ720988 LCM720988 LMI720988 LWE720988 MGA720988 MPW720988 MZS720988 NJO720988 NTK720988 ODG720988 ONC720988 OWY720988 PGU720988 PQQ720988 QAM720988 QKI720988 QUE720988 REA720988 RNW720988 RXS720988 SHO720988 SRK720988 TBG720988 TLC720988 TUY720988 UEU720988 UOQ720988 UYM720988 VII720988 VSE720988 WCA720988 WLW720988 WVS720988 K786524 JG786524 TC786524 ACY786524 AMU786524 AWQ786524 BGM786524 BQI786524 CAE786524 CKA786524 CTW786524 DDS786524 DNO786524 DXK786524 EHG786524 ERC786524 FAY786524 FKU786524 FUQ786524 GEM786524 GOI786524 GYE786524 HIA786524 HRW786524 IBS786524 ILO786524 IVK786524 JFG786524 JPC786524 JYY786524 KIU786524 KSQ786524 LCM786524 LMI786524 LWE786524 MGA786524 MPW786524 MZS786524 NJO786524 NTK786524 ODG786524 ONC786524 OWY786524 PGU786524 PQQ786524 QAM786524 QKI786524 QUE786524 REA786524 RNW786524 RXS786524 SHO786524 SRK786524 TBG786524 TLC786524 TUY786524 UEU786524 UOQ786524 UYM786524 VII786524 VSE786524 WCA786524 WLW786524 WVS786524 K852060 JG852060 TC852060 ACY852060 AMU852060 AWQ852060 BGM852060 BQI852060 CAE852060 CKA852060 CTW852060 DDS852060 DNO852060 DXK852060 EHG852060 ERC852060 FAY852060 FKU852060 FUQ852060 GEM852060 GOI852060 GYE852060 HIA852060 HRW852060 IBS852060 ILO852060 IVK852060 JFG852060 JPC852060 JYY852060 KIU852060 KSQ852060 LCM852060 LMI852060 LWE852060 MGA852060 MPW852060 MZS852060 NJO852060 NTK852060 ODG852060 ONC852060 OWY852060 PGU852060 PQQ852060 QAM852060 QKI852060 QUE852060 REA852060 RNW852060 RXS852060 SHO852060 SRK852060 TBG852060 TLC852060 TUY852060 UEU852060 UOQ852060 UYM852060 VII852060 VSE852060 WCA852060 WLW852060 WVS852060 K917596 JG917596 TC917596 ACY917596 AMU917596 AWQ917596 BGM917596 BQI917596 CAE917596 CKA917596 CTW917596 DDS917596 DNO917596 DXK917596 EHG917596 ERC917596 FAY917596 FKU917596 FUQ917596 GEM917596 GOI917596 GYE917596 HIA917596 HRW917596 IBS917596 ILO917596 IVK917596 JFG917596 JPC917596 JYY917596 KIU917596 KSQ917596 LCM917596 LMI917596 LWE917596 MGA917596 MPW917596 MZS917596 NJO917596 NTK917596 ODG917596 ONC917596 OWY917596 PGU917596 PQQ917596 QAM917596 QKI917596 QUE917596 REA917596 RNW917596 RXS917596 SHO917596 SRK917596 TBG917596 TLC917596 TUY917596 UEU917596 UOQ917596 UYM917596 VII917596 VSE917596 WCA917596 WLW917596 WVS917596 K983132 JG983132 TC983132 ACY983132 AMU983132 AWQ983132 BGM983132 BQI983132 CAE983132 CKA983132 CTW983132 DDS983132 DNO983132 DXK983132 EHG983132 ERC983132 FAY983132 FKU983132 FUQ983132 GEM983132 GOI983132 GYE983132 HIA983132 HRW983132 IBS983132 ILO983132 IVK983132 JFG983132 JPC983132 JYY983132 KIU983132 KSQ983132 LCM983132 LMI983132 LWE983132 MGA983132 MPW983132 MZS983132 NJO983132 NTK983132 ODG983132 ONC983132 OWY983132 PGU983132 PQQ983132 QAM983132 QKI983132 QUE983132 REA983132 RNW983132 RXS983132 SHO983132 SRK983132 TBG983132 TLC983132 TUY983132 UEU983132 UOQ983132 UYM983132 VII983132 VSE983132 WCA983132 WLW983132 WVS983132 K65568 JG65568 TC65568 ACY65568 AMU65568 AWQ65568 BGM65568 BQI65568 CAE65568 CKA65568 CTW65568 DDS65568 DNO65568 DXK65568 EHG65568 ERC65568 FAY65568 FKU65568 FUQ65568 GEM65568 GOI65568 GYE65568 HIA65568 HRW65568 IBS65568 ILO65568 IVK65568 JFG65568 JPC65568 JYY65568 KIU65568 KSQ65568 LCM65568 LMI65568 LWE65568 MGA65568 MPW65568 MZS65568 NJO65568 NTK65568 ODG65568 ONC65568 OWY65568 PGU65568 PQQ65568 QAM65568 QKI65568 QUE65568 REA65568 RNW65568 RXS65568 SHO65568 SRK65568 TBG65568 TLC65568 TUY65568 UEU65568 UOQ65568 UYM65568 VII65568 VSE65568 WCA65568 WLW65568 WVS65568 K131104 JG131104 TC131104 ACY131104 AMU131104 AWQ131104 BGM131104 BQI131104 CAE131104 CKA131104 CTW131104 DDS131104 DNO131104 DXK131104 EHG131104 ERC131104 FAY131104 FKU131104 FUQ131104 GEM131104 GOI131104 GYE131104 HIA131104 HRW131104 IBS131104 ILO131104 IVK131104 JFG131104 JPC131104 JYY131104 KIU131104 KSQ131104 LCM131104 LMI131104 LWE131104 MGA131104 MPW131104 MZS131104 NJO131104 NTK131104 ODG131104 ONC131104 OWY131104 PGU131104 PQQ131104 QAM131104 QKI131104 QUE131104 REA131104 RNW131104 RXS131104 SHO131104 SRK131104 TBG131104 TLC131104 TUY131104 UEU131104 UOQ131104 UYM131104 VII131104 VSE131104 WCA131104 WLW131104 WVS131104 K196640 JG196640 TC196640 ACY196640 AMU196640 AWQ196640 BGM196640 BQI196640 CAE196640 CKA196640 CTW196640 DDS196640 DNO196640 DXK196640 EHG196640 ERC196640 FAY196640 FKU196640 FUQ196640 GEM196640 GOI196640 GYE196640 HIA196640 HRW196640 IBS196640 ILO196640 IVK196640 JFG196640 JPC196640 JYY196640 KIU196640 KSQ196640 LCM196640 LMI196640 LWE196640 MGA196640 MPW196640 MZS196640 NJO196640 NTK196640 ODG196640 ONC196640 OWY196640 PGU196640 PQQ196640 QAM196640 QKI196640 QUE196640 REA196640 RNW196640 RXS196640 SHO196640 SRK196640 TBG196640 TLC196640 TUY196640 UEU196640 UOQ196640 UYM196640 VII196640 VSE196640 WCA196640 WLW196640 WVS196640 K262176 JG262176 TC262176 ACY262176 AMU262176 AWQ262176 BGM262176 BQI262176 CAE262176 CKA262176 CTW262176 DDS262176 DNO262176 DXK262176 EHG262176 ERC262176 FAY262176 FKU262176 FUQ262176 GEM262176 GOI262176 GYE262176 HIA262176 HRW262176 IBS262176 ILO262176 IVK262176 JFG262176 JPC262176 JYY262176 KIU262176 KSQ262176 LCM262176 LMI262176 LWE262176 MGA262176 MPW262176 MZS262176 NJO262176 NTK262176 ODG262176 ONC262176 OWY262176 PGU262176 PQQ262176 QAM262176 QKI262176 QUE262176 REA262176 RNW262176 RXS262176 SHO262176 SRK262176 TBG262176 TLC262176 TUY262176 UEU262176 UOQ262176 UYM262176 VII262176 VSE262176 WCA262176 WLW262176 WVS262176 K327712 JG327712 TC327712 ACY327712 AMU327712 AWQ327712 BGM327712 BQI327712 CAE327712 CKA327712 CTW327712 DDS327712 DNO327712 DXK327712 EHG327712 ERC327712 FAY327712 FKU327712 FUQ327712 GEM327712 GOI327712 GYE327712 HIA327712 HRW327712 IBS327712 ILO327712 IVK327712 JFG327712 JPC327712 JYY327712 KIU327712 KSQ327712 LCM327712 LMI327712 LWE327712 MGA327712 MPW327712 MZS327712 NJO327712 NTK327712 ODG327712 ONC327712 OWY327712 PGU327712 PQQ327712 QAM327712 QKI327712 QUE327712 REA327712 RNW327712 RXS327712 SHO327712 SRK327712 TBG327712 TLC327712 TUY327712 UEU327712 UOQ327712 UYM327712 VII327712 VSE327712 WCA327712 WLW327712 WVS327712 K393248 JG393248 TC393248 ACY393248 AMU393248 AWQ393248 BGM393248 BQI393248 CAE393248 CKA393248 CTW393248 DDS393248 DNO393248 DXK393248 EHG393248 ERC393248 FAY393248 FKU393248 FUQ393248 GEM393248 GOI393248 GYE393248 HIA393248 HRW393248 IBS393248 ILO393248 IVK393248 JFG393248 JPC393248 JYY393248 KIU393248 KSQ393248 LCM393248 LMI393248 LWE393248 MGA393248 MPW393248 MZS393248 NJO393248 NTK393248 ODG393248 ONC393248 OWY393248 PGU393248 PQQ393248 QAM393248 QKI393248 QUE393248 REA393248 RNW393248 RXS393248 SHO393248 SRK393248 TBG393248 TLC393248 TUY393248 UEU393248 UOQ393248 UYM393248 VII393248 VSE393248 WCA393248 WLW393248 WVS393248 K458784 JG458784 TC458784 ACY458784 AMU458784 AWQ458784 BGM458784 BQI458784 CAE458784 CKA458784 CTW458784 DDS458784 DNO458784 DXK458784 EHG458784 ERC458784 FAY458784 FKU458784 FUQ458784 GEM458784 GOI458784 GYE458784 HIA458784 HRW458784 IBS458784 ILO458784 IVK458784 JFG458784 JPC458784 JYY458784 KIU458784 KSQ458784 LCM458784 LMI458784 LWE458784 MGA458784 MPW458784 MZS458784 NJO458784 NTK458784 ODG458784 ONC458784 OWY458784 PGU458784 PQQ458784 QAM458784 QKI458784 QUE458784 REA458784 RNW458784 RXS458784 SHO458784 SRK458784 TBG458784 TLC458784 TUY458784 UEU458784 UOQ458784 UYM458784 VII458784 VSE458784 WCA458784 WLW458784 WVS458784 K524320 JG524320 TC524320 ACY524320 AMU524320 AWQ524320 BGM524320 BQI524320 CAE524320 CKA524320 CTW524320 DDS524320 DNO524320 DXK524320 EHG524320 ERC524320 FAY524320 FKU524320 FUQ524320 GEM524320 GOI524320 GYE524320 HIA524320 HRW524320 IBS524320 ILO524320 IVK524320 JFG524320 JPC524320 JYY524320 KIU524320 KSQ524320 LCM524320 LMI524320 LWE524320 MGA524320 MPW524320 MZS524320 NJO524320 NTK524320 ODG524320 ONC524320 OWY524320 PGU524320 PQQ524320 QAM524320 QKI524320 QUE524320 REA524320 RNW524320 RXS524320 SHO524320 SRK524320 TBG524320 TLC524320 TUY524320 UEU524320 UOQ524320 UYM524320 VII524320 VSE524320 WCA524320 WLW524320 WVS524320 K589856 JG589856 TC589856 ACY589856 AMU589856 AWQ589856 BGM589856 BQI589856 CAE589856 CKA589856 CTW589856 DDS589856 DNO589856 DXK589856 EHG589856 ERC589856 FAY589856 FKU589856 FUQ589856 GEM589856 GOI589856 GYE589856 HIA589856 HRW589856 IBS589856 ILO589856 IVK589856 JFG589856 JPC589856 JYY589856 KIU589856 KSQ589856 LCM589856 LMI589856 LWE589856 MGA589856 MPW589856 MZS589856 NJO589856 NTK589856 ODG589856 ONC589856 OWY589856 PGU589856 PQQ589856 QAM589856 QKI589856 QUE589856 REA589856 RNW589856 RXS589856 SHO589856 SRK589856 TBG589856 TLC589856 TUY589856 UEU589856 UOQ589856 UYM589856 VII589856 VSE589856 WCA589856 WLW589856 WVS589856 K655392 JG655392 TC655392 ACY655392 AMU655392 AWQ655392 BGM655392 BQI655392 CAE655392 CKA655392 CTW655392 DDS655392 DNO655392 DXK655392 EHG655392 ERC655392 FAY655392 FKU655392 FUQ655392 GEM655392 GOI655392 GYE655392 HIA655392 HRW655392 IBS655392 ILO655392 IVK655392 JFG655392 JPC655392 JYY655392 KIU655392 KSQ655392 LCM655392 LMI655392 LWE655392 MGA655392 MPW655392 MZS655392 NJO655392 NTK655392 ODG655392 ONC655392 OWY655392 PGU655392 PQQ655392 QAM655392 QKI655392 QUE655392 REA655392 RNW655392 RXS655392 SHO655392 SRK655392 TBG655392 TLC655392 TUY655392 UEU655392 UOQ655392 UYM655392 VII655392 VSE655392 WCA655392 WLW655392 WVS655392 K720928 JG720928 TC720928 ACY720928 AMU720928 AWQ720928 BGM720928 BQI720928 CAE720928 CKA720928 CTW720928 DDS720928 DNO720928 DXK720928 EHG720928 ERC720928 FAY720928 FKU720928 FUQ720928 GEM720928 GOI720928 GYE720928 HIA720928 HRW720928 IBS720928 ILO720928 IVK720928 JFG720928 JPC720928 JYY720928 KIU720928 KSQ720928 LCM720928 LMI720928 LWE720928 MGA720928 MPW720928 MZS720928 NJO720928 NTK720928 ODG720928 ONC720928 OWY720928 PGU720928 PQQ720928 QAM720928 QKI720928 QUE720928 REA720928 RNW720928 RXS720928 SHO720928 SRK720928 TBG720928 TLC720928 TUY720928 UEU720928 UOQ720928 UYM720928 VII720928 VSE720928 WCA720928 WLW720928 WVS720928 K786464 JG786464 TC786464 ACY786464 AMU786464 AWQ786464 BGM786464 BQI786464 CAE786464 CKA786464 CTW786464 DDS786464 DNO786464 DXK786464 EHG786464 ERC786464 FAY786464 FKU786464 FUQ786464 GEM786464 GOI786464 GYE786464 HIA786464 HRW786464 IBS786464 ILO786464 IVK786464 JFG786464 JPC786464 JYY786464 KIU786464 KSQ786464 LCM786464 LMI786464 LWE786464 MGA786464 MPW786464 MZS786464 NJO786464 NTK786464 ODG786464 ONC786464 OWY786464 PGU786464 PQQ786464 QAM786464 QKI786464 QUE786464 REA786464 RNW786464 RXS786464 SHO786464 SRK786464 TBG786464 TLC786464 TUY786464 UEU786464 UOQ786464 UYM786464 VII786464 VSE786464 WCA786464 WLW786464 WVS786464 K852000 JG852000 TC852000 ACY852000 AMU852000 AWQ852000 BGM852000 BQI852000 CAE852000 CKA852000 CTW852000 DDS852000 DNO852000 DXK852000 EHG852000 ERC852000 FAY852000 FKU852000 FUQ852000 GEM852000 GOI852000 GYE852000 HIA852000 HRW852000 IBS852000 ILO852000 IVK852000 JFG852000 JPC852000 JYY852000 KIU852000 KSQ852000 LCM852000 LMI852000 LWE852000 MGA852000 MPW852000 MZS852000 NJO852000 NTK852000 ODG852000 ONC852000 OWY852000 PGU852000 PQQ852000 QAM852000 QKI852000 QUE852000 REA852000 RNW852000 RXS852000 SHO852000 SRK852000 TBG852000 TLC852000 TUY852000 UEU852000 UOQ852000 UYM852000 VII852000 VSE852000 WCA852000 WLW852000 WVS852000 K917536 JG917536 TC917536 ACY917536 AMU917536 AWQ917536 BGM917536 BQI917536 CAE917536 CKA917536 CTW917536 DDS917536 DNO917536 DXK917536 EHG917536 ERC917536 FAY917536 FKU917536 FUQ917536 GEM917536 GOI917536 GYE917536 HIA917536 HRW917536 IBS917536 ILO917536 IVK917536 JFG917536 JPC917536 JYY917536 KIU917536 KSQ917536 LCM917536 LMI917536 LWE917536 MGA917536 MPW917536 MZS917536 NJO917536 NTK917536 ODG917536 ONC917536 OWY917536 PGU917536 PQQ917536 QAM917536 QKI917536 QUE917536 REA917536 RNW917536 RXS917536 SHO917536 SRK917536 TBG917536 TLC917536 TUY917536 UEU917536 UOQ917536 UYM917536 VII917536 VSE917536 WCA917536 WLW917536 WVS917536 K983072 JG983072 TC983072 ACY983072 AMU983072 AWQ983072 BGM983072 BQI983072 CAE983072 CKA983072 CTW983072 DDS983072 DNO983072 DXK983072 EHG983072 ERC983072 FAY983072 FKU983072 FUQ983072 GEM983072 GOI983072 GYE983072 HIA983072 HRW983072 IBS983072 ILO983072 IVK983072 JFG983072 JPC983072 JYY983072 KIU983072 KSQ983072 LCM983072 LMI983072 LWE983072 MGA983072 MPW983072 MZS983072 NJO983072 NTK983072 ODG983072 ONC983072 OWY983072 PGU983072 PQQ983072 QAM983072 QKI983072 QUE983072 REA983072 RNW983072 RXS983072 SHO983072 SRK983072 TBG983072 TLC983072 TUY983072 UEU983072 UOQ983072 UYM983072 VII983072 VSE983072 WCA983072 WLW983072 WVS983072 J65781 JF65781 TB65781 ACX65781 AMT65781 AWP65781 BGL65781 BQH65781 CAD65781 CJZ65781 CTV65781 DDR65781 DNN65781 DXJ65781 EHF65781 ERB65781 FAX65781 FKT65781 FUP65781 GEL65781 GOH65781 GYD65781 HHZ65781 HRV65781 IBR65781 ILN65781 IVJ65781 JFF65781 JPB65781 JYX65781 KIT65781 KSP65781 LCL65781 LMH65781 LWD65781 MFZ65781 MPV65781 MZR65781 NJN65781 NTJ65781 ODF65781 ONB65781 OWX65781 PGT65781 PQP65781 QAL65781 QKH65781 QUD65781 RDZ65781 RNV65781 RXR65781 SHN65781 SRJ65781 TBF65781 TLB65781 TUX65781 UET65781 UOP65781 UYL65781 VIH65781 VSD65781 WBZ65781 WLV65781 WVR65781 J131317 JF131317 TB131317 ACX131317 AMT131317 AWP131317 BGL131317 BQH131317 CAD131317 CJZ131317 CTV131317 DDR131317 DNN131317 DXJ131317 EHF131317 ERB131317 FAX131317 FKT131317 FUP131317 GEL131317 GOH131317 GYD131317 HHZ131317 HRV131317 IBR131317 ILN131317 IVJ131317 JFF131317 JPB131317 JYX131317 KIT131317 KSP131317 LCL131317 LMH131317 LWD131317 MFZ131317 MPV131317 MZR131317 NJN131317 NTJ131317 ODF131317 ONB131317 OWX131317 PGT131317 PQP131317 QAL131317 QKH131317 QUD131317 RDZ131317 RNV131317 RXR131317 SHN131317 SRJ131317 TBF131317 TLB131317 TUX131317 UET131317 UOP131317 UYL131317 VIH131317 VSD131317 WBZ131317 WLV131317 WVR131317 J196853 JF196853 TB196853 ACX196853 AMT196853 AWP196853 BGL196853 BQH196853 CAD196853 CJZ196853 CTV196853 DDR196853 DNN196853 DXJ196853 EHF196853 ERB196853 FAX196853 FKT196853 FUP196853 GEL196853 GOH196853 GYD196853 HHZ196853 HRV196853 IBR196853 ILN196853 IVJ196853 JFF196853 JPB196853 JYX196853 KIT196853 KSP196853 LCL196853 LMH196853 LWD196853 MFZ196853 MPV196853 MZR196853 NJN196853 NTJ196853 ODF196853 ONB196853 OWX196853 PGT196853 PQP196853 QAL196853 QKH196853 QUD196853 RDZ196853 RNV196853 RXR196853 SHN196853 SRJ196853 TBF196853 TLB196853 TUX196853 UET196853 UOP196853 UYL196853 VIH196853 VSD196853 WBZ196853 WLV196853 WVR196853 J262389 JF262389 TB262389 ACX262389 AMT262389 AWP262389 BGL262389 BQH262389 CAD262389 CJZ262389 CTV262389 DDR262389 DNN262389 DXJ262389 EHF262389 ERB262389 FAX262389 FKT262389 FUP262389 GEL262389 GOH262389 GYD262389 HHZ262389 HRV262389 IBR262389 ILN262389 IVJ262389 JFF262389 JPB262389 JYX262389 KIT262389 KSP262389 LCL262389 LMH262389 LWD262389 MFZ262389 MPV262389 MZR262389 NJN262389 NTJ262389 ODF262389 ONB262389 OWX262389 PGT262389 PQP262389 QAL262389 QKH262389 QUD262389 RDZ262389 RNV262389 RXR262389 SHN262389 SRJ262389 TBF262389 TLB262389 TUX262389 UET262389 UOP262389 UYL262389 VIH262389 VSD262389 WBZ262389 WLV262389 WVR262389 J327925 JF327925 TB327925 ACX327925 AMT327925 AWP327925 BGL327925 BQH327925 CAD327925 CJZ327925 CTV327925 DDR327925 DNN327925 DXJ327925 EHF327925 ERB327925 FAX327925 FKT327925 FUP327925 GEL327925 GOH327925 GYD327925 HHZ327925 HRV327925 IBR327925 ILN327925 IVJ327925 JFF327925 JPB327925 JYX327925 KIT327925 KSP327925 LCL327925 LMH327925 LWD327925 MFZ327925 MPV327925 MZR327925 NJN327925 NTJ327925 ODF327925 ONB327925 OWX327925 PGT327925 PQP327925 QAL327925 QKH327925 QUD327925 RDZ327925 RNV327925 RXR327925 SHN327925 SRJ327925 TBF327925 TLB327925 TUX327925 UET327925 UOP327925 UYL327925 VIH327925 VSD327925 WBZ327925 WLV327925 WVR327925 J393461 JF393461 TB393461 ACX393461 AMT393461 AWP393461 BGL393461 BQH393461 CAD393461 CJZ393461 CTV393461 DDR393461 DNN393461 DXJ393461 EHF393461 ERB393461 FAX393461 FKT393461 FUP393461 GEL393461 GOH393461 GYD393461 HHZ393461 HRV393461 IBR393461 ILN393461 IVJ393461 JFF393461 JPB393461 JYX393461 KIT393461 KSP393461 LCL393461 LMH393461 LWD393461 MFZ393461 MPV393461 MZR393461 NJN393461 NTJ393461 ODF393461 ONB393461 OWX393461 PGT393461 PQP393461 QAL393461 QKH393461 QUD393461 RDZ393461 RNV393461 RXR393461 SHN393461 SRJ393461 TBF393461 TLB393461 TUX393461 UET393461 UOP393461 UYL393461 VIH393461 VSD393461 WBZ393461 WLV393461 WVR393461 J458997 JF458997 TB458997 ACX458997 AMT458997 AWP458997 BGL458997 BQH458997 CAD458997 CJZ458997 CTV458997 DDR458997 DNN458997 DXJ458997 EHF458997 ERB458997 FAX458997 FKT458997 FUP458997 GEL458997 GOH458997 GYD458997 HHZ458997 HRV458997 IBR458997 ILN458997 IVJ458997 JFF458997 JPB458997 JYX458997 KIT458997 KSP458997 LCL458997 LMH458997 LWD458997 MFZ458997 MPV458997 MZR458997 NJN458997 NTJ458997 ODF458997 ONB458997 OWX458997 PGT458997 PQP458997 QAL458997 QKH458997 QUD458997 RDZ458997 RNV458997 RXR458997 SHN458997 SRJ458997 TBF458997 TLB458997 TUX458997 UET458997 UOP458997 UYL458997 VIH458997 VSD458997 WBZ458997 WLV458997 WVR458997 J524533 JF524533 TB524533 ACX524533 AMT524533 AWP524533 BGL524533 BQH524533 CAD524533 CJZ524533 CTV524533 DDR524533 DNN524533 DXJ524533 EHF524533 ERB524533 FAX524533 FKT524533 FUP524533 GEL524533 GOH524533 GYD524533 HHZ524533 HRV524533 IBR524533 ILN524533 IVJ524533 JFF524533 JPB524533 JYX524533 KIT524533 KSP524533 LCL524533 LMH524533 LWD524533 MFZ524533 MPV524533 MZR524533 NJN524533 NTJ524533 ODF524533 ONB524533 OWX524533 PGT524533 PQP524533 QAL524533 QKH524533 QUD524533 RDZ524533 RNV524533 RXR524533 SHN524533 SRJ524533 TBF524533 TLB524533 TUX524533 UET524533 UOP524533 UYL524533 VIH524533 VSD524533 WBZ524533 WLV524533 WVR524533 J590069 JF590069 TB590069 ACX590069 AMT590069 AWP590069 BGL590069 BQH590069 CAD590069 CJZ590069 CTV590069 DDR590069 DNN590069 DXJ590069 EHF590069 ERB590069 FAX590069 FKT590069 FUP590069 GEL590069 GOH590069 GYD590069 HHZ590069 HRV590069 IBR590069 ILN590069 IVJ590069 JFF590069 JPB590069 JYX590069 KIT590069 KSP590069 LCL590069 LMH590069 LWD590069 MFZ590069 MPV590069 MZR590069 NJN590069 NTJ590069 ODF590069 ONB590069 OWX590069 PGT590069 PQP590069 QAL590069 QKH590069 QUD590069 RDZ590069 RNV590069 RXR590069 SHN590069 SRJ590069 TBF590069 TLB590069 TUX590069 UET590069 UOP590069 UYL590069 VIH590069 VSD590069 WBZ590069 WLV590069 WVR590069 J655605 JF655605 TB655605 ACX655605 AMT655605 AWP655605 BGL655605 BQH655605 CAD655605 CJZ655605 CTV655605 DDR655605 DNN655605 DXJ655605 EHF655605 ERB655605 FAX655605 FKT655605 FUP655605 GEL655605 GOH655605 GYD655605 HHZ655605 HRV655605 IBR655605 ILN655605 IVJ655605 JFF655605 JPB655605 JYX655605 KIT655605 KSP655605 LCL655605 LMH655605 LWD655605 MFZ655605 MPV655605 MZR655605 NJN655605 NTJ655605 ODF655605 ONB655605 OWX655605 PGT655605 PQP655605 QAL655605 QKH655605 QUD655605 RDZ655605 RNV655605 RXR655605 SHN655605 SRJ655605 TBF655605 TLB655605 TUX655605 UET655605 UOP655605 UYL655605 VIH655605 VSD655605 WBZ655605 WLV655605 WVR655605 J721141 JF721141 TB721141 ACX721141 AMT721141 AWP721141 BGL721141 BQH721141 CAD721141 CJZ721141 CTV721141 DDR721141 DNN721141 DXJ721141 EHF721141 ERB721141 FAX721141 FKT721141 FUP721141 GEL721141 GOH721141 GYD721141 HHZ721141 HRV721141 IBR721141 ILN721141 IVJ721141 JFF721141 JPB721141 JYX721141 KIT721141 KSP721141 LCL721141 LMH721141 LWD721141 MFZ721141 MPV721141 MZR721141 NJN721141 NTJ721141 ODF721141 ONB721141 OWX721141 PGT721141 PQP721141 QAL721141 QKH721141 QUD721141 RDZ721141 RNV721141 RXR721141 SHN721141 SRJ721141 TBF721141 TLB721141 TUX721141 UET721141 UOP721141 UYL721141 VIH721141 VSD721141 WBZ721141 WLV721141 WVR721141 J786677 JF786677 TB786677 ACX786677 AMT786677 AWP786677 BGL786677 BQH786677 CAD786677 CJZ786677 CTV786677 DDR786677 DNN786677 DXJ786677 EHF786677 ERB786677 FAX786677 FKT786677 FUP786677 GEL786677 GOH786677 GYD786677 HHZ786677 HRV786677 IBR786677 ILN786677 IVJ786677 JFF786677 JPB786677 JYX786677 KIT786677 KSP786677 LCL786677 LMH786677 LWD786677 MFZ786677 MPV786677 MZR786677 NJN786677 NTJ786677 ODF786677 ONB786677 OWX786677 PGT786677 PQP786677 QAL786677 QKH786677 QUD786677 RDZ786677 RNV786677 RXR786677 SHN786677 SRJ786677 TBF786677 TLB786677 TUX786677 UET786677 UOP786677 UYL786677 VIH786677 VSD786677 WBZ786677 WLV786677 WVR786677 J852213 JF852213 TB852213 ACX852213 AMT852213 AWP852213 BGL852213 BQH852213 CAD852213 CJZ852213 CTV852213 DDR852213 DNN852213 DXJ852213 EHF852213 ERB852213 FAX852213 FKT852213 FUP852213 GEL852213 GOH852213 GYD852213 HHZ852213 HRV852213 IBR852213 ILN852213 IVJ852213 JFF852213 JPB852213 JYX852213 KIT852213 KSP852213 LCL852213 LMH852213 LWD852213 MFZ852213 MPV852213 MZR852213 NJN852213 NTJ852213 ODF852213 ONB852213 OWX852213 PGT852213 PQP852213 QAL852213 QKH852213 QUD852213 RDZ852213 RNV852213 RXR852213 SHN852213 SRJ852213 TBF852213 TLB852213 TUX852213 UET852213 UOP852213 UYL852213 VIH852213 VSD852213 WBZ852213 WLV852213 WVR852213 J917749 JF917749 TB917749 ACX917749 AMT917749 AWP917749 BGL917749 BQH917749 CAD917749 CJZ917749 CTV917749 DDR917749 DNN917749 DXJ917749 EHF917749 ERB917749 FAX917749 FKT917749 FUP917749 GEL917749 GOH917749 GYD917749 HHZ917749 HRV917749 IBR917749 ILN917749 IVJ917749 JFF917749 JPB917749 JYX917749 KIT917749 KSP917749 LCL917749 LMH917749 LWD917749 MFZ917749 MPV917749 MZR917749 NJN917749 NTJ917749 ODF917749 ONB917749 OWX917749 PGT917749 PQP917749 QAL917749 QKH917749 QUD917749 RDZ917749 RNV917749 RXR917749 SHN917749 SRJ917749 TBF917749 TLB917749 TUX917749 UET917749 UOP917749 UYL917749 VIH917749 VSD917749 WBZ917749 WLV917749 WVR917749 J983285 JF983285 TB983285 ACX983285 AMT983285 AWP983285 BGL983285 BQH983285 CAD983285 CJZ983285 CTV983285 DDR983285 DNN983285 DXJ983285 EHF983285 ERB983285 FAX983285 FKT983285 FUP983285 GEL983285 GOH983285 GYD983285 HHZ983285 HRV983285 IBR983285 ILN983285 IVJ983285 JFF983285 JPB983285 JYX983285 KIT983285 KSP983285 LCL983285 LMH983285 LWD983285 MFZ983285 MPV983285 MZR983285 NJN983285 NTJ983285 ODF983285 ONB983285 OWX983285 PGT983285 PQP983285 QAL983285 QKH983285 QUD983285 RDZ983285 RNV983285 RXR983285 SHN983285 SRJ983285 TBF983285 TLB983285 TUX983285 UET983285 UOP983285 UYL983285 VIH983285 VSD983285 WBZ983285 WLV983285 WVR983285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K65576 JG65576 TC65576 ACY65576 AMU65576 AWQ65576 BGM65576 BQI65576 CAE65576 CKA65576 CTW65576 DDS65576 DNO65576 DXK65576 EHG65576 ERC65576 FAY65576 FKU65576 FUQ65576 GEM65576 GOI65576 GYE65576 HIA65576 HRW65576 IBS65576 ILO65576 IVK65576 JFG65576 JPC65576 JYY65576 KIU65576 KSQ65576 LCM65576 LMI65576 LWE65576 MGA65576 MPW65576 MZS65576 NJO65576 NTK65576 ODG65576 ONC65576 OWY65576 PGU65576 PQQ65576 QAM65576 QKI65576 QUE65576 REA65576 RNW65576 RXS65576 SHO65576 SRK65576 TBG65576 TLC65576 TUY65576 UEU65576 UOQ65576 UYM65576 VII65576 VSE65576 WCA65576 WLW65576 WVS65576 K131112 JG131112 TC131112 ACY131112 AMU131112 AWQ131112 BGM131112 BQI131112 CAE131112 CKA131112 CTW131112 DDS131112 DNO131112 DXK131112 EHG131112 ERC131112 FAY131112 FKU131112 FUQ131112 GEM131112 GOI131112 GYE131112 HIA131112 HRW131112 IBS131112 ILO131112 IVK131112 JFG131112 JPC131112 JYY131112 KIU131112 KSQ131112 LCM131112 LMI131112 LWE131112 MGA131112 MPW131112 MZS131112 NJO131112 NTK131112 ODG131112 ONC131112 OWY131112 PGU131112 PQQ131112 QAM131112 QKI131112 QUE131112 REA131112 RNW131112 RXS131112 SHO131112 SRK131112 TBG131112 TLC131112 TUY131112 UEU131112 UOQ131112 UYM131112 VII131112 VSE131112 WCA131112 WLW131112 WVS131112 K196648 JG196648 TC196648 ACY196648 AMU196648 AWQ196648 BGM196648 BQI196648 CAE196648 CKA196648 CTW196648 DDS196648 DNO196648 DXK196648 EHG196648 ERC196648 FAY196648 FKU196648 FUQ196648 GEM196648 GOI196648 GYE196648 HIA196648 HRW196648 IBS196648 ILO196648 IVK196648 JFG196648 JPC196648 JYY196648 KIU196648 KSQ196648 LCM196648 LMI196648 LWE196648 MGA196648 MPW196648 MZS196648 NJO196648 NTK196648 ODG196648 ONC196648 OWY196648 PGU196648 PQQ196648 QAM196648 QKI196648 QUE196648 REA196648 RNW196648 RXS196648 SHO196648 SRK196648 TBG196648 TLC196648 TUY196648 UEU196648 UOQ196648 UYM196648 VII196648 VSE196648 WCA196648 WLW196648 WVS196648 K262184 JG262184 TC262184 ACY262184 AMU262184 AWQ262184 BGM262184 BQI262184 CAE262184 CKA262184 CTW262184 DDS262184 DNO262184 DXK262184 EHG262184 ERC262184 FAY262184 FKU262184 FUQ262184 GEM262184 GOI262184 GYE262184 HIA262184 HRW262184 IBS262184 ILO262184 IVK262184 JFG262184 JPC262184 JYY262184 KIU262184 KSQ262184 LCM262184 LMI262184 LWE262184 MGA262184 MPW262184 MZS262184 NJO262184 NTK262184 ODG262184 ONC262184 OWY262184 PGU262184 PQQ262184 QAM262184 QKI262184 QUE262184 REA262184 RNW262184 RXS262184 SHO262184 SRK262184 TBG262184 TLC262184 TUY262184 UEU262184 UOQ262184 UYM262184 VII262184 VSE262184 WCA262184 WLW262184 WVS262184 K327720 JG327720 TC327720 ACY327720 AMU327720 AWQ327720 BGM327720 BQI327720 CAE327720 CKA327720 CTW327720 DDS327720 DNO327720 DXK327720 EHG327720 ERC327720 FAY327720 FKU327720 FUQ327720 GEM327720 GOI327720 GYE327720 HIA327720 HRW327720 IBS327720 ILO327720 IVK327720 JFG327720 JPC327720 JYY327720 KIU327720 KSQ327720 LCM327720 LMI327720 LWE327720 MGA327720 MPW327720 MZS327720 NJO327720 NTK327720 ODG327720 ONC327720 OWY327720 PGU327720 PQQ327720 QAM327720 QKI327720 QUE327720 REA327720 RNW327720 RXS327720 SHO327720 SRK327720 TBG327720 TLC327720 TUY327720 UEU327720 UOQ327720 UYM327720 VII327720 VSE327720 WCA327720 WLW327720 WVS327720 K393256 JG393256 TC393256 ACY393256 AMU393256 AWQ393256 BGM393256 BQI393256 CAE393256 CKA393256 CTW393256 DDS393256 DNO393256 DXK393256 EHG393256 ERC393256 FAY393256 FKU393256 FUQ393256 GEM393256 GOI393256 GYE393256 HIA393256 HRW393256 IBS393256 ILO393256 IVK393256 JFG393256 JPC393256 JYY393256 KIU393256 KSQ393256 LCM393256 LMI393256 LWE393256 MGA393256 MPW393256 MZS393256 NJO393256 NTK393256 ODG393256 ONC393256 OWY393256 PGU393256 PQQ393256 QAM393256 QKI393256 QUE393256 REA393256 RNW393256 RXS393256 SHO393256 SRK393256 TBG393256 TLC393256 TUY393256 UEU393256 UOQ393256 UYM393256 VII393256 VSE393256 WCA393256 WLW393256 WVS393256 K458792 JG458792 TC458792 ACY458792 AMU458792 AWQ458792 BGM458792 BQI458792 CAE458792 CKA458792 CTW458792 DDS458792 DNO458792 DXK458792 EHG458792 ERC458792 FAY458792 FKU458792 FUQ458792 GEM458792 GOI458792 GYE458792 HIA458792 HRW458792 IBS458792 ILO458792 IVK458792 JFG458792 JPC458792 JYY458792 KIU458792 KSQ458792 LCM458792 LMI458792 LWE458792 MGA458792 MPW458792 MZS458792 NJO458792 NTK458792 ODG458792 ONC458792 OWY458792 PGU458792 PQQ458792 QAM458792 QKI458792 QUE458792 REA458792 RNW458792 RXS458792 SHO458792 SRK458792 TBG458792 TLC458792 TUY458792 UEU458792 UOQ458792 UYM458792 VII458792 VSE458792 WCA458792 WLW458792 WVS458792 K524328 JG524328 TC524328 ACY524328 AMU524328 AWQ524328 BGM524328 BQI524328 CAE524328 CKA524328 CTW524328 DDS524328 DNO524328 DXK524328 EHG524328 ERC524328 FAY524328 FKU524328 FUQ524328 GEM524328 GOI524328 GYE524328 HIA524328 HRW524328 IBS524328 ILO524328 IVK524328 JFG524328 JPC524328 JYY524328 KIU524328 KSQ524328 LCM524328 LMI524328 LWE524328 MGA524328 MPW524328 MZS524328 NJO524328 NTK524328 ODG524328 ONC524328 OWY524328 PGU524328 PQQ524328 QAM524328 QKI524328 QUE524328 REA524328 RNW524328 RXS524328 SHO524328 SRK524328 TBG524328 TLC524328 TUY524328 UEU524328 UOQ524328 UYM524328 VII524328 VSE524328 WCA524328 WLW524328 WVS524328 K589864 JG589864 TC589864 ACY589864 AMU589864 AWQ589864 BGM589864 BQI589864 CAE589864 CKA589864 CTW589864 DDS589864 DNO589864 DXK589864 EHG589864 ERC589864 FAY589864 FKU589864 FUQ589864 GEM589864 GOI589864 GYE589864 HIA589864 HRW589864 IBS589864 ILO589864 IVK589864 JFG589864 JPC589864 JYY589864 KIU589864 KSQ589864 LCM589864 LMI589864 LWE589864 MGA589864 MPW589864 MZS589864 NJO589864 NTK589864 ODG589864 ONC589864 OWY589864 PGU589864 PQQ589864 QAM589864 QKI589864 QUE589864 REA589864 RNW589864 RXS589864 SHO589864 SRK589864 TBG589864 TLC589864 TUY589864 UEU589864 UOQ589864 UYM589864 VII589864 VSE589864 WCA589864 WLW589864 WVS589864 K655400 JG655400 TC655400 ACY655400 AMU655400 AWQ655400 BGM655400 BQI655400 CAE655400 CKA655400 CTW655400 DDS655400 DNO655400 DXK655400 EHG655400 ERC655400 FAY655400 FKU655400 FUQ655400 GEM655400 GOI655400 GYE655400 HIA655400 HRW655400 IBS655400 ILO655400 IVK655400 JFG655400 JPC655400 JYY655400 KIU655400 KSQ655400 LCM655400 LMI655400 LWE655400 MGA655400 MPW655400 MZS655400 NJO655400 NTK655400 ODG655400 ONC655400 OWY655400 PGU655400 PQQ655400 QAM655400 QKI655400 QUE655400 REA655400 RNW655400 RXS655400 SHO655400 SRK655400 TBG655400 TLC655400 TUY655400 UEU655400 UOQ655400 UYM655400 VII655400 VSE655400 WCA655400 WLW655400 WVS655400 K720936 JG720936 TC720936 ACY720936 AMU720936 AWQ720936 BGM720936 BQI720936 CAE720936 CKA720936 CTW720936 DDS720936 DNO720936 DXK720936 EHG720936 ERC720936 FAY720936 FKU720936 FUQ720936 GEM720936 GOI720936 GYE720936 HIA720936 HRW720936 IBS720936 ILO720936 IVK720936 JFG720936 JPC720936 JYY720936 KIU720936 KSQ720936 LCM720936 LMI720936 LWE720936 MGA720936 MPW720936 MZS720936 NJO720936 NTK720936 ODG720936 ONC720936 OWY720936 PGU720936 PQQ720936 QAM720936 QKI720936 QUE720936 REA720936 RNW720936 RXS720936 SHO720936 SRK720936 TBG720936 TLC720936 TUY720936 UEU720936 UOQ720936 UYM720936 VII720936 VSE720936 WCA720936 WLW720936 WVS720936 K786472 JG786472 TC786472 ACY786472 AMU786472 AWQ786472 BGM786472 BQI786472 CAE786472 CKA786472 CTW786472 DDS786472 DNO786472 DXK786472 EHG786472 ERC786472 FAY786472 FKU786472 FUQ786472 GEM786472 GOI786472 GYE786472 HIA786472 HRW786472 IBS786472 ILO786472 IVK786472 JFG786472 JPC786472 JYY786472 KIU786472 KSQ786472 LCM786472 LMI786472 LWE786472 MGA786472 MPW786472 MZS786472 NJO786472 NTK786472 ODG786472 ONC786472 OWY786472 PGU786472 PQQ786472 QAM786472 QKI786472 QUE786472 REA786472 RNW786472 RXS786472 SHO786472 SRK786472 TBG786472 TLC786472 TUY786472 UEU786472 UOQ786472 UYM786472 VII786472 VSE786472 WCA786472 WLW786472 WVS786472 K852008 JG852008 TC852008 ACY852008 AMU852008 AWQ852008 BGM852008 BQI852008 CAE852008 CKA852008 CTW852008 DDS852008 DNO852008 DXK852008 EHG852008 ERC852008 FAY852008 FKU852008 FUQ852008 GEM852008 GOI852008 GYE852008 HIA852008 HRW852008 IBS852008 ILO852008 IVK852008 JFG852008 JPC852008 JYY852008 KIU852008 KSQ852008 LCM852008 LMI852008 LWE852008 MGA852008 MPW852008 MZS852008 NJO852008 NTK852008 ODG852008 ONC852008 OWY852008 PGU852008 PQQ852008 QAM852008 QKI852008 QUE852008 REA852008 RNW852008 RXS852008 SHO852008 SRK852008 TBG852008 TLC852008 TUY852008 UEU852008 UOQ852008 UYM852008 VII852008 VSE852008 WCA852008 WLW852008 WVS852008 K917544 JG917544 TC917544 ACY917544 AMU917544 AWQ917544 BGM917544 BQI917544 CAE917544 CKA917544 CTW917544 DDS917544 DNO917544 DXK917544 EHG917544 ERC917544 FAY917544 FKU917544 FUQ917544 GEM917544 GOI917544 GYE917544 HIA917544 HRW917544 IBS917544 ILO917544 IVK917544 JFG917544 JPC917544 JYY917544 KIU917544 KSQ917544 LCM917544 LMI917544 LWE917544 MGA917544 MPW917544 MZS917544 NJO917544 NTK917544 ODG917544 ONC917544 OWY917544 PGU917544 PQQ917544 QAM917544 QKI917544 QUE917544 REA917544 RNW917544 RXS917544 SHO917544 SRK917544 TBG917544 TLC917544 TUY917544 UEU917544 UOQ917544 UYM917544 VII917544 VSE917544 WCA917544 WLW917544 WVS917544 K983080 JG983080 TC983080 ACY983080 AMU983080 AWQ983080 BGM983080 BQI983080 CAE983080 CKA983080 CTW983080 DDS983080 DNO983080 DXK983080 EHG983080 ERC983080 FAY983080 FKU983080 FUQ983080 GEM983080 GOI983080 GYE983080 HIA983080 HRW983080 IBS983080 ILO983080 IVK983080 JFG983080 JPC983080 JYY983080 KIU983080 KSQ983080 LCM983080 LMI983080 LWE983080 MGA983080 MPW983080 MZS983080 NJO983080 NTK983080 ODG983080 ONC983080 OWY983080 PGU983080 PQQ983080 QAM983080 QKI983080 QUE983080 REA983080 RNW983080 RXS983080 SHO983080 SRK983080 TBG983080 TLC983080 TUY983080 UEU983080 UOQ983080 UYM983080 VII983080 VSE983080 WCA983080 WLW983080 WVS983080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K65586:K65587 JG65586:JG65587 TC65586:TC65587 ACY65586:ACY65587 AMU65586:AMU65587 AWQ65586:AWQ65587 BGM65586:BGM65587 BQI65586:BQI65587 CAE65586:CAE65587 CKA65586:CKA65587 CTW65586:CTW65587 DDS65586:DDS65587 DNO65586:DNO65587 DXK65586:DXK65587 EHG65586:EHG65587 ERC65586:ERC65587 FAY65586:FAY65587 FKU65586:FKU65587 FUQ65586:FUQ65587 GEM65586:GEM65587 GOI65586:GOI65587 GYE65586:GYE65587 HIA65586:HIA65587 HRW65586:HRW65587 IBS65586:IBS65587 ILO65586:ILO65587 IVK65586:IVK65587 JFG65586:JFG65587 JPC65586:JPC65587 JYY65586:JYY65587 KIU65586:KIU65587 KSQ65586:KSQ65587 LCM65586:LCM65587 LMI65586:LMI65587 LWE65586:LWE65587 MGA65586:MGA65587 MPW65586:MPW65587 MZS65586:MZS65587 NJO65586:NJO65587 NTK65586:NTK65587 ODG65586:ODG65587 ONC65586:ONC65587 OWY65586:OWY65587 PGU65586:PGU65587 PQQ65586:PQQ65587 QAM65586:QAM65587 QKI65586:QKI65587 QUE65586:QUE65587 REA65586:REA65587 RNW65586:RNW65587 RXS65586:RXS65587 SHO65586:SHO65587 SRK65586:SRK65587 TBG65586:TBG65587 TLC65586:TLC65587 TUY65586:TUY65587 UEU65586:UEU65587 UOQ65586:UOQ65587 UYM65586:UYM65587 VII65586:VII65587 VSE65586:VSE65587 WCA65586:WCA65587 WLW65586:WLW65587 WVS65586:WVS65587 K131122:K131123 JG131122:JG131123 TC131122:TC131123 ACY131122:ACY131123 AMU131122:AMU131123 AWQ131122:AWQ131123 BGM131122:BGM131123 BQI131122:BQI131123 CAE131122:CAE131123 CKA131122:CKA131123 CTW131122:CTW131123 DDS131122:DDS131123 DNO131122:DNO131123 DXK131122:DXK131123 EHG131122:EHG131123 ERC131122:ERC131123 FAY131122:FAY131123 FKU131122:FKU131123 FUQ131122:FUQ131123 GEM131122:GEM131123 GOI131122:GOI131123 GYE131122:GYE131123 HIA131122:HIA131123 HRW131122:HRW131123 IBS131122:IBS131123 ILO131122:ILO131123 IVK131122:IVK131123 JFG131122:JFG131123 JPC131122:JPC131123 JYY131122:JYY131123 KIU131122:KIU131123 KSQ131122:KSQ131123 LCM131122:LCM131123 LMI131122:LMI131123 LWE131122:LWE131123 MGA131122:MGA131123 MPW131122:MPW131123 MZS131122:MZS131123 NJO131122:NJO131123 NTK131122:NTK131123 ODG131122:ODG131123 ONC131122:ONC131123 OWY131122:OWY131123 PGU131122:PGU131123 PQQ131122:PQQ131123 QAM131122:QAM131123 QKI131122:QKI131123 QUE131122:QUE131123 REA131122:REA131123 RNW131122:RNW131123 RXS131122:RXS131123 SHO131122:SHO131123 SRK131122:SRK131123 TBG131122:TBG131123 TLC131122:TLC131123 TUY131122:TUY131123 UEU131122:UEU131123 UOQ131122:UOQ131123 UYM131122:UYM131123 VII131122:VII131123 VSE131122:VSE131123 WCA131122:WCA131123 WLW131122:WLW131123 WVS131122:WVS131123 K196658:K196659 JG196658:JG196659 TC196658:TC196659 ACY196658:ACY196659 AMU196658:AMU196659 AWQ196658:AWQ196659 BGM196658:BGM196659 BQI196658:BQI196659 CAE196658:CAE196659 CKA196658:CKA196659 CTW196658:CTW196659 DDS196658:DDS196659 DNO196658:DNO196659 DXK196658:DXK196659 EHG196658:EHG196659 ERC196658:ERC196659 FAY196658:FAY196659 FKU196658:FKU196659 FUQ196658:FUQ196659 GEM196658:GEM196659 GOI196658:GOI196659 GYE196658:GYE196659 HIA196658:HIA196659 HRW196658:HRW196659 IBS196658:IBS196659 ILO196658:ILO196659 IVK196658:IVK196659 JFG196658:JFG196659 JPC196658:JPC196659 JYY196658:JYY196659 KIU196658:KIU196659 KSQ196658:KSQ196659 LCM196658:LCM196659 LMI196658:LMI196659 LWE196658:LWE196659 MGA196658:MGA196659 MPW196658:MPW196659 MZS196658:MZS196659 NJO196658:NJO196659 NTK196658:NTK196659 ODG196658:ODG196659 ONC196658:ONC196659 OWY196658:OWY196659 PGU196658:PGU196659 PQQ196658:PQQ196659 QAM196658:QAM196659 QKI196658:QKI196659 QUE196658:QUE196659 REA196658:REA196659 RNW196658:RNW196659 RXS196658:RXS196659 SHO196658:SHO196659 SRK196658:SRK196659 TBG196658:TBG196659 TLC196658:TLC196659 TUY196658:TUY196659 UEU196658:UEU196659 UOQ196658:UOQ196659 UYM196658:UYM196659 VII196658:VII196659 VSE196658:VSE196659 WCA196658:WCA196659 WLW196658:WLW196659 WVS196658:WVS196659 K262194:K262195 JG262194:JG262195 TC262194:TC262195 ACY262194:ACY262195 AMU262194:AMU262195 AWQ262194:AWQ262195 BGM262194:BGM262195 BQI262194:BQI262195 CAE262194:CAE262195 CKA262194:CKA262195 CTW262194:CTW262195 DDS262194:DDS262195 DNO262194:DNO262195 DXK262194:DXK262195 EHG262194:EHG262195 ERC262194:ERC262195 FAY262194:FAY262195 FKU262194:FKU262195 FUQ262194:FUQ262195 GEM262194:GEM262195 GOI262194:GOI262195 GYE262194:GYE262195 HIA262194:HIA262195 HRW262194:HRW262195 IBS262194:IBS262195 ILO262194:ILO262195 IVK262194:IVK262195 JFG262194:JFG262195 JPC262194:JPC262195 JYY262194:JYY262195 KIU262194:KIU262195 KSQ262194:KSQ262195 LCM262194:LCM262195 LMI262194:LMI262195 LWE262194:LWE262195 MGA262194:MGA262195 MPW262194:MPW262195 MZS262194:MZS262195 NJO262194:NJO262195 NTK262194:NTK262195 ODG262194:ODG262195 ONC262194:ONC262195 OWY262194:OWY262195 PGU262194:PGU262195 PQQ262194:PQQ262195 QAM262194:QAM262195 QKI262194:QKI262195 QUE262194:QUE262195 REA262194:REA262195 RNW262194:RNW262195 RXS262194:RXS262195 SHO262194:SHO262195 SRK262194:SRK262195 TBG262194:TBG262195 TLC262194:TLC262195 TUY262194:TUY262195 UEU262194:UEU262195 UOQ262194:UOQ262195 UYM262194:UYM262195 VII262194:VII262195 VSE262194:VSE262195 WCA262194:WCA262195 WLW262194:WLW262195 WVS262194:WVS262195 K327730:K327731 JG327730:JG327731 TC327730:TC327731 ACY327730:ACY327731 AMU327730:AMU327731 AWQ327730:AWQ327731 BGM327730:BGM327731 BQI327730:BQI327731 CAE327730:CAE327731 CKA327730:CKA327731 CTW327730:CTW327731 DDS327730:DDS327731 DNO327730:DNO327731 DXK327730:DXK327731 EHG327730:EHG327731 ERC327730:ERC327731 FAY327730:FAY327731 FKU327730:FKU327731 FUQ327730:FUQ327731 GEM327730:GEM327731 GOI327730:GOI327731 GYE327730:GYE327731 HIA327730:HIA327731 HRW327730:HRW327731 IBS327730:IBS327731 ILO327730:ILO327731 IVK327730:IVK327731 JFG327730:JFG327731 JPC327730:JPC327731 JYY327730:JYY327731 KIU327730:KIU327731 KSQ327730:KSQ327731 LCM327730:LCM327731 LMI327730:LMI327731 LWE327730:LWE327731 MGA327730:MGA327731 MPW327730:MPW327731 MZS327730:MZS327731 NJO327730:NJO327731 NTK327730:NTK327731 ODG327730:ODG327731 ONC327730:ONC327731 OWY327730:OWY327731 PGU327730:PGU327731 PQQ327730:PQQ327731 QAM327730:QAM327731 QKI327730:QKI327731 QUE327730:QUE327731 REA327730:REA327731 RNW327730:RNW327731 RXS327730:RXS327731 SHO327730:SHO327731 SRK327730:SRK327731 TBG327730:TBG327731 TLC327730:TLC327731 TUY327730:TUY327731 UEU327730:UEU327731 UOQ327730:UOQ327731 UYM327730:UYM327731 VII327730:VII327731 VSE327730:VSE327731 WCA327730:WCA327731 WLW327730:WLW327731 WVS327730:WVS327731 K393266:K393267 JG393266:JG393267 TC393266:TC393267 ACY393266:ACY393267 AMU393266:AMU393267 AWQ393266:AWQ393267 BGM393266:BGM393267 BQI393266:BQI393267 CAE393266:CAE393267 CKA393266:CKA393267 CTW393266:CTW393267 DDS393266:DDS393267 DNO393266:DNO393267 DXK393266:DXK393267 EHG393266:EHG393267 ERC393266:ERC393267 FAY393266:FAY393267 FKU393266:FKU393267 FUQ393266:FUQ393267 GEM393266:GEM393267 GOI393266:GOI393267 GYE393266:GYE393267 HIA393266:HIA393267 HRW393266:HRW393267 IBS393266:IBS393267 ILO393266:ILO393267 IVK393266:IVK393267 JFG393266:JFG393267 JPC393266:JPC393267 JYY393266:JYY393267 KIU393266:KIU393267 KSQ393266:KSQ393267 LCM393266:LCM393267 LMI393266:LMI393267 LWE393266:LWE393267 MGA393266:MGA393267 MPW393266:MPW393267 MZS393266:MZS393267 NJO393266:NJO393267 NTK393266:NTK393267 ODG393266:ODG393267 ONC393266:ONC393267 OWY393266:OWY393267 PGU393266:PGU393267 PQQ393266:PQQ393267 QAM393266:QAM393267 QKI393266:QKI393267 QUE393266:QUE393267 REA393266:REA393267 RNW393266:RNW393267 RXS393266:RXS393267 SHO393266:SHO393267 SRK393266:SRK393267 TBG393266:TBG393267 TLC393266:TLC393267 TUY393266:TUY393267 UEU393266:UEU393267 UOQ393266:UOQ393267 UYM393266:UYM393267 VII393266:VII393267 VSE393266:VSE393267 WCA393266:WCA393267 WLW393266:WLW393267 WVS393266:WVS393267 K458802:K458803 JG458802:JG458803 TC458802:TC458803 ACY458802:ACY458803 AMU458802:AMU458803 AWQ458802:AWQ458803 BGM458802:BGM458803 BQI458802:BQI458803 CAE458802:CAE458803 CKA458802:CKA458803 CTW458802:CTW458803 DDS458802:DDS458803 DNO458802:DNO458803 DXK458802:DXK458803 EHG458802:EHG458803 ERC458802:ERC458803 FAY458802:FAY458803 FKU458802:FKU458803 FUQ458802:FUQ458803 GEM458802:GEM458803 GOI458802:GOI458803 GYE458802:GYE458803 HIA458802:HIA458803 HRW458802:HRW458803 IBS458802:IBS458803 ILO458802:ILO458803 IVK458802:IVK458803 JFG458802:JFG458803 JPC458802:JPC458803 JYY458802:JYY458803 KIU458802:KIU458803 KSQ458802:KSQ458803 LCM458802:LCM458803 LMI458802:LMI458803 LWE458802:LWE458803 MGA458802:MGA458803 MPW458802:MPW458803 MZS458802:MZS458803 NJO458802:NJO458803 NTK458802:NTK458803 ODG458802:ODG458803 ONC458802:ONC458803 OWY458802:OWY458803 PGU458802:PGU458803 PQQ458802:PQQ458803 QAM458802:QAM458803 QKI458802:QKI458803 QUE458802:QUE458803 REA458802:REA458803 RNW458802:RNW458803 RXS458802:RXS458803 SHO458802:SHO458803 SRK458802:SRK458803 TBG458802:TBG458803 TLC458802:TLC458803 TUY458802:TUY458803 UEU458802:UEU458803 UOQ458802:UOQ458803 UYM458802:UYM458803 VII458802:VII458803 VSE458802:VSE458803 WCA458802:WCA458803 WLW458802:WLW458803 WVS458802:WVS458803 K524338:K524339 JG524338:JG524339 TC524338:TC524339 ACY524338:ACY524339 AMU524338:AMU524339 AWQ524338:AWQ524339 BGM524338:BGM524339 BQI524338:BQI524339 CAE524338:CAE524339 CKA524338:CKA524339 CTW524338:CTW524339 DDS524338:DDS524339 DNO524338:DNO524339 DXK524338:DXK524339 EHG524338:EHG524339 ERC524338:ERC524339 FAY524338:FAY524339 FKU524338:FKU524339 FUQ524338:FUQ524339 GEM524338:GEM524339 GOI524338:GOI524339 GYE524338:GYE524339 HIA524338:HIA524339 HRW524338:HRW524339 IBS524338:IBS524339 ILO524338:ILO524339 IVK524338:IVK524339 JFG524338:JFG524339 JPC524338:JPC524339 JYY524338:JYY524339 KIU524338:KIU524339 KSQ524338:KSQ524339 LCM524338:LCM524339 LMI524338:LMI524339 LWE524338:LWE524339 MGA524338:MGA524339 MPW524338:MPW524339 MZS524338:MZS524339 NJO524338:NJO524339 NTK524338:NTK524339 ODG524338:ODG524339 ONC524338:ONC524339 OWY524338:OWY524339 PGU524338:PGU524339 PQQ524338:PQQ524339 QAM524338:QAM524339 QKI524338:QKI524339 QUE524338:QUE524339 REA524338:REA524339 RNW524338:RNW524339 RXS524338:RXS524339 SHO524338:SHO524339 SRK524338:SRK524339 TBG524338:TBG524339 TLC524338:TLC524339 TUY524338:TUY524339 UEU524338:UEU524339 UOQ524338:UOQ524339 UYM524338:UYM524339 VII524338:VII524339 VSE524338:VSE524339 WCA524338:WCA524339 WLW524338:WLW524339 WVS524338:WVS524339 K589874:K589875 JG589874:JG589875 TC589874:TC589875 ACY589874:ACY589875 AMU589874:AMU589875 AWQ589874:AWQ589875 BGM589874:BGM589875 BQI589874:BQI589875 CAE589874:CAE589875 CKA589874:CKA589875 CTW589874:CTW589875 DDS589874:DDS589875 DNO589874:DNO589875 DXK589874:DXK589875 EHG589874:EHG589875 ERC589874:ERC589875 FAY589874:FAY589875 FKU589874:FKU589875 FUQ589874:FUQ589875 GEM589874:GEM589875 GOI589874:GOI589875 GYE589874:GYE589875 HIA589874:HIA589875 HRW589874:HRW589875 IBS589874:IBS589875 ILO589874:ILO589875 IVK589874:IVK589875 JFG589874:JFG589875 JPC589874:JPC589875 JYY589874:JYY589875 KIU589874:KIU589875 KSQ589874:KSQ589875 LCM589874:LCM589875 LMI589874:LMI589875 LWE589874:LWE589875 MGA589874:MGA589875 MPW589874:MPW589875 MZS589874:MZS589875 NJO589874:NJO589875 NTK589874:NTK589875 ODG589874:ODG589875 ONC589874:ONC589875 OWY589874:OWY589875 PGU589874:PGU589875 PQQ589874:PQQ589875 QAM589874:QAM589875 QKI589874:QKI589875 QUE589874:QUE589875 REA589874:REA589875 RNW589874:RNW589875 RXS589874:RXS589875 SHO589874:SHO589875 SRK589874:SRK589875 TBG589874:TBG589875 TLC589874:TLC589875 TUY589874:TUY589875 UEU589874:UEU589875 UOQ589874:UOQ589875 UYM589874:UYM589875 VII589874:VII589875 VSE589874:VSE589875 WCA589874:WCA589875 WLW589874:WLW589875 WVS589874:WVS589875 K655410:K655411 JG655410:JG655411 TC655410:TC655411 ACY655410:ACY655411 AMU655410:AMU655411 AWQ655410:AWQ655411 BGM655410:BGM655411 BQI655410:BQI655411 CAE655410:CAE655411 CKA655410:CKA655411 CTW655410:CTW655411 DDS655410:DDS655411 DNO655410:DNO655411 DXK655410:DXK655411 EHG655410:EHG655411 ERC655410:ERC655411 FAY655410:FAY655411 FKU655410:FKU655411 FUQ655410:FUQ655411 GEM655410:GEM655411 GOI655410:GOI655411 GYE655410:GYE655411 HIA655410:HIA655411 HRW655410:HRW655411 IBS655410:IBS655411 ILO655410:ILO655411 IVK655410:IVK655411 JFG655410:JFG655411 JPC655410:JPC655411 JYY655410:JYY655411 KIU655410:KIU655411 KSQ655410:KSQ655411 LCM655410:LCM655411 LMI655410:LMI655411 LWE655410:LWE655411 MGA655410:MGA655411 MPW655410:MPW655411 MZS655410:MZS655411 NJO655410:NJO655411 NTK655410:NTK655411 ODG655410:ODG655411 ONC655410:ONC655411 OWY655410:OWY655411 PGU655410:PGU655411 PQQ655410:PQQ655411 QAM655410:QAM655411 QKI655410:QKI655411 QUE655410:QUE655411 REA655410:REA655411 RNW655410:RNW655411 RXS655410:RXS655411 SHO655410:SHO655411 SRK655410:SRK655411 TBG655410:TBG655411 TLC655410:TLC655411 TUY655410:TUY655411 UEU655410:UEU655411 UOQ655410:UOQ655411 UYM655410:UYM655411 VII655410:VII655411 VSE655410:VSE655411 WCA655410:WCA655411 WLW655410:WLW655411 WVS655410:WVS655411 K720946:K720947 JG720946:JG720947 TC720946:TC720947 ACY720946:ACY720947 AMU720946:AMU720947 AWQ720946:AWQ720947 BGM720946:BGM720947 BQI720946:BQI720947 CAE720946:CAE720947 CKA720946:CKA720947 CTW720946:CTW720947 DDS720946:DDS720947 DNO720946:DNO720947 DXK720946:DXK720947 EHG720946:EHG720947 ERC720946:ERC720947 FAY720946:FAY720947 FKU720946:FKU720947 FUQ720946:FUQ720947 GEM720946:GEM720947 GOI720946:GOI720947 GYE720946:GYE720947 HIA720946:HIA720947 HRW720946:HRW720947 IBS720946:IBS720947 ILO720946:ILO720947 IVK720946:IVK720947 JFG720946:JFG720947 JPC720946:JPC720947 JYY720946:JYY720947 KIU720946:KIU720947 KSQ720946:KSQ720947 LCM720946:LCM720947 LMI720946:LMI720947 LWE720946:LWE720947 MGA720946:MGA720947 MPW720946:MPW720947 MZS720946:MZS720947 NJO720946:NJO720947 NTK720946:NTK720947 ODG720946:ODG720947 ONC720946:ONC720947 OWY720946:OWY720947 PGU720946:PGU720947 PQQ720946:PQQ720947 QAM720946:QAM720947 QKI720946:QKI720947 QUE720946:QUE720947 REA720946:REA720947 RNW720946:RNW720947 RXS720946:RXS720947 SHO720946:SHO720947 SRK720946:SRK720947 TBG720946:TBG720947 TLC720946:TLC720947 TUY720946:TUY720947 UEU720946:UEU720947 UOQ720946:UOQ720947 UYM720946:UYM720947 VII720946:VII720947 VSE720946:VSE720947 WCA720946:WCA720947 WLW720946:WLW720947 WVS720946:WVS720947 K786482:K786483 JG786482:JG786483 TC786482:TC786483 ACY786482:ACY786483 AMU786482:AMU786483 AWQ786482:AWQ786483 BGM786482:BGM786483 BQI786482:BQI786483 CAE786482:CAE786483 CKA786482:CKA786483 CTW786482:CTW786483 DDS786482:DDS786483 DNO786482:DNO786483 DXK786482:DXK786483 EHG786482:EHG786483 ERC786482:ERC786483 FAY786482:FAY786483 FKU786482:FKU786483 FUQ786482:FUQ786483 GEM786482:GEM786483 GOI786482:GOI786483 GYE786482:GYE786483 HIA786482:HIA786483 HRW786482:HRW786483 IBS786482:IBS786483 ILO786482:ILO786483 IVK786482:IVK786483 JFG786482:JFG786483 JPC786482:JPC786483 JYY786482:JYY786483 KIU786482:KIU786483 KSQ786482:KSQ786483 LCM786482:LCM786483 LMI786482:LMI786483 LWE786482:LWE786483 MGA786482:MGA786483 MPW786482:MPW786483 MZS786482:MZS786483 NJO786482:NJO786483 NTK786482:NTK786483 ODG786482:ODG786483 ONC786482:ONC786483 OWY786482:OWY786483 PGU786482:PGU786483 PQQ786482:PQQ786483 QAM786482:QAM786483 QKI786482:QKI786483 QUE786482:QUE786483 REA786482:REA786483 RNW786482:RNW786483 RXS786482:RXS786483 SHO786482:SHO786483 SRK786482:SRK786483 TBG786482:TBG786483 TLC786482:TLC786483 TUY786482:TUY786483 UEU786482:UEU786483 UOQ786482:UOQ786483 UYM786482:UYM786483 VII786482:VII786483 VSE786482:VSE786483 WCA786482:WCA786483 WLW786482:WLW786483 WVS786482:WVS786483 K852018:K852019 JG852018:JG852019 TC852018:TC852019 ACY852018:ACY852019 AMU852018:AMU852019 AWQ852018:AWQ852019 BGM852018:BGM852019 BQI852018:BQI852019 CAE852018:CAE852019 CKA852018:CKA852019 CTW852018:CTW852019 DDS852018:DDS852019 DNO852018:DNO852019 DXK852018:DXK852019 EHG852018:EHG852019 ERC852018:ERC852019 FAY852018:FAY852019 FKU852018:FKU852019 FUQ852018:FUQ852019 GEM852018:GEM852019 GOI852018:GOI852019 GYE852018:GYE852019 HIA852018:HIA852019 HRW852018:HRW852019 IBS852018:IBS852019 ILO852018:ILO852019 IVK852018:IVK852019 JFG852018:JFG852019 JPC852018:JPC852019 JYY852018:JYY852019 KIU852018:KIU852019 KSQ852018:KSQ852019 LCM852018:LCM852019 LMI852018:LMI852019 LWE852018:LWE852019 MGA852018:MGA852019 MPW852018:MPW852019 MZS852018:MZS852019 NJO852018:NJO852019 NTK852018:NTK852019 ODG852018:ODG852019 ONC852018:ONC852019 OWY852018:OWY852019 PGU852018:PGU852019 PQQ852018:PQQ852019 QAM852018:QAM852019 QKI852018:QKI852019 QUE852018:QUE852019 REA852018:REA852019 RNW852018:RNW852019 RXS852018:RXS852019 SHO852018:SHO852019 SRK852018:SRK852019 TBG852018:TBG852019 TLC852018:TLC852019 TUY852018:TUY852019 UEU852018:UEU852019 UOQ852018:UOQ852019 UYM852018:UYM852019 VII852018:VII852019 VSE852018:VSE852019 WCA852018:WCA852019 WLW852018:WLW852019 WVS852018:WVS852019 K917554:K917555 JG917554:JG917555 TC917554:TC917555 ACY917554:ACY917555 AMU917554:AMU917555 AWQ917554:AWQ917555 BGM917554:BGM917555 BQI917554:BQI917555 CAE917554:CAE917555 CKA917554:CKA917555 CTW917554:CTW917555 DDS917554:DDS917555 DNO917554:DNO917555 DXK917554:DXK917555 EHG917554:EHG917555 ERC917554:ERC917555 FAY917554:FAY917555 FKU917554:FKU917555 FUQ917554:FUQ917555 GEM917554:GEM917555 GOI917554:GOI917555 GYE917554:GYE917555 HIA917554:HIA917555 HRW917554:HRW917555 IBS917554:IBS917555 ILO917554:ILO917555 IVK917554:IVK917555 JFG917554:JFG917555 JPC917554:JPC917555 JYY917554:JYY917555 KIU917554:KIU917555 KSQ917554:KSQ917555 LCM917554:LCM917555 LMI917554:LMI917555 LWE917554:LWE917555 MGA917554:MGA917555 MPW917554:MPW917555 MZS917554:MZS917555 NJO917554:NJO917555 NTK917554:NTK917555 ODG917554:ODG917555 ONC917554:ONC917555 OWY917554:OWY917555 PGU917554:PGU917555 PQQ917554:PQQ917555 QAM917554:QAM917555 QKI917554:QKI917555 QUE917554:QUE917555 REA917554:REA917555 RNW917554:RNW917555 RXS917554:RXS917555 SHO917554:SHO917555 SRK917554:SRK917555 TBG917554:TBG917555 TLC917554:TLC917555 TUY917554:TUY917555 UEU917554:UEU917555 UOQ917554:UOQ917555 UYM917554:UYM917555 VII917554:VII917555 VSE917554:VSE917555 WCA917554:WCA917555 WLW917554:WLW917555 WVS917554:WVS917555 K983090:K983091 JG983090:JG983091 TC983090:TC983091 ACY983090:ACY983091 AMU983090:AMU983091 AWQ983090:AWQ983091 BGM983090:BGM983091 BQI983090:BQI983091 CAE983090:CAE983091 CKA983090:CKA983091 CTW983090:CTW983091 DDS983090:DDS983091 DNO983090:DNO983091 DXK983090:DXK983091 EHG983090:EHG983091 ERC983090:ERC983091 FAY983090:FAY983091 FKU983090:FKU983091 FUQ983090:FUQ983091 GEM983090:GEM983091 GOI983090:GOI983091 GYE983090:GYE983091 HIA983090:HIA983091 HRW983090:HRW983091 IBS983090:IBS983091 ILO983090:ILO983091 IVK983090:IVK983091 JFG983090:JFG983091 JPC983090:JPC983091 JYY983090:JYY983091 KIU983090:KIU983091 KSQ983090:KSQ983091 LCM983090:LCM983091 LMI983090:LMI983091 LWE983090:LWE983091 MGA983090:MGA983091 MPW983090:MPW983091 MZS983090:MZS983091 NJO983090:NJO983091 NTK983090:NTK983091 ODG983090:ODG983091 ONC983090:ONC983091 OWY983090:OWY983091 PGU983090:PGU983091 PQQ983090:PQQ983091 QAM983090:QAM983091 QKI983090:QKI983091 QUE983090:QUE983091 REA983090:REA983091 RNW983090:RNW983091 RXS983090:RXS983091 SHO983090:SHO983091 SRK983090:SRK983091 TBG983090:TBG983091 TLC983090:TLC983091 TUY983090:TUY983091 UEU983090:UEU983091 UOQ983090:UOQ983091 UYM983090:UYM983091 VII983090:VII983091 VSE983090:VSE983091 WCA983090:WCA983091 WLW983090:WLW983091 WVS983090:WVS983091 K65826 JG65826 TC65826 ACY65826 AMU65826 AWQ65826 BGM65826 BQI65826 CAE65826 CKA65826 CTW65826 DDS65826 DNO65826 DXK65826 EHG65826 ERC65826 FAY65826 FKU65826 FUQ65826 GEM65826 GOI65826 GYE65826 HIA65826 HRW65826 IBS65826 ILO65826 IVK65826 JFG65826 JPC65826 JYY65826 KIU65826 KSQ65826 LCM65826 LMI65826 LWE65826 MGA65826 MPW65826 MZS65826 NJO65826 NTK65826 ODG65826 ONC65826 OWY65826 PGU65826 PQQ65826 QAM65826 QKI65826 QUE65826 REA65826 RNW65826 RXS65826 SHO65826 SRK65826 TBG65826 TLC65826 TUY65826 UEU65826 UOQ65826 UYM65826 VII65826 VSE65826 WCA65826 WLW65826 WVS65826 K131362 JG131362 TC131362 ACY131362 AMU131362 AWQ131362 BGM131362 BQI131362 CAE131362 CKA131362 CTW131362 DDS131362 DNO131362 DXK131362 EHG131362 ERC131362 FAY131362 FKU131362 FUQ131362 GEM131362 GOI131362 GYE131362 HIA131362 HRW131362 IBS131362 ILO131362 IVK131362 JFG131362 JPC131362 JYY131362 KIU131362 KSQ131362 LCM131362 LMI131362 LWE131362 MGA131362 MPW131362 MZS131362 NJO131362 NTK131362 ODG131362 ONC131362 OWY131362 PGU131362 PQQ131362 QAM131362 QKI131362 QUE131362 REA131362 RNW131362 RXS131362 SHO131362 SRK131362 TBG131362 TLC131362 TUY131362 UEU131362 UOQ131362 UYM131362 VII131362 VSE131362 WCA131362 WLW131362 WVS131362 K196898 JG196898 TC196898 ACY196898 AMU196898 AWQ196898 BGM196898 BQI196898 CAE196898 CKA196898 CTW196898 DDS196898 DNO196898 DXK196898 EHG196898 ERC196898 FAY196898 FKU196898 FUQ196898 GEM196898 GOI196898 GYE196898 HIA196898 HRW196898 IBS196898 ILO196898 IVK196898 JFG196898 JPC196898 JYY196898 KIU196898 KSQ196898 LCM196898 LMI196898 LWE196898 MGA196898 MPW196898 MZS196898 NJO196898 NTK196898 ODG196898 ONC196898 OWY196898 PGU196898 PQQ196898 QAM196898 QKI196898 QUE196898 REA196898 RNW196898 RXS196898 SHO196898 SRK196898 TBG196898 TLC196898 TUY196898 UEU196898 UOQ196898 UYM196898 VII196898 VSE196898 WCA196898 WLW196898 WVS196898 K262434 JG262434 TC262434 ACY262434 AMU262434 AWQ262434 BGM262434 BQI262434 CAE262434 CKA262434 CTW262434 DDS262434 DNO262434 DXK262434 EHG262434 ERC262434 FAY262434 FKU262434 FUQ262434 GEM262434 GOI262434 GYE262434 HIA262434 HRW262434 IBS262434 ILO262434 IVK262434 JFG262434 JPC262434 JYY262434 KIU262434 KSQ262434 LCM262434 LMI262434 LWE262434 MGA262434 MPW262434 MZS262434 NJO262434 NTK262434 ODG262434 ONC262434 OWY262434 PGU262434 PQQ262434 QAM262434 QKI262434 QUE262434 REA262434 RNW262434 RXS262434 SHO262434 SRK262434 TBG262434 TLC262434 TUY262434 UEU262434 UOQ262434 UYM262434 VII262434 VSE262434 WCA262434 WLW262434 WVS262434 K327970 JG327970 TC327970 ACY327970 AMU327970 AWQ327970 BGM327970 BQI327970 CAE327970 CKA327970 CTW327970 DDS327970 DNO327970 DXK327970 EHG327970 ERC327970 FAY327970 FKU327970 FUQ327970 GEM327970 GOI327970 GYE327970 HIA327970 HRW327970 IBS327970 ILO327970 IVK327970 JFG327970 JPC327970 JYY327970 KIU327970 KSQ327970 LCM327970 LMI327970 LWE327970 MGA327970 MPW327970 MZS327970 NJO327970 NTK327970 ODG327970 ONC327970 OWY327970 PGU327970 PQQ327970 QAM327970 QKI327970 QUE327970 REA327970 RNW327970 RXS327970 SHO327970 SRK327970 TBG327970 TLC327970 TUY327970 UEU327970 UOQ327970 UYM327970 VII327970 VSE327970 WCA327970 WLW327970 WVS327970 K393506 JG393506 TC393506 ACY393506 AMU393506 AWQ393506 BGM393506 BQI393506 CAE393506 CKA393506 CTW393506 DDS393506 DNO393506 DXK393506 EHG393506 ERC393506 FAY393506 FKU393506 FUQ393506 GEM393506 GOI393506 GYE393506 HIA393506 HRW393506 IBS393506 ILO393506 IVK393506 JFG393506 JPC393506 JYY393506 KIU393506 KSQ393506 LCM393506 LMI393506 LWE393506 MGA393506 MPW393506 MZS393506 NJO393506 NTK393506 ODG393506 ONC393506 OWY393506 PGU393506 PQQ393506 QAM393506 QKI393506 QUE393506 REA393506 RNW393506 RXS393506 SHO393506 SRK393506 TBG393506 TLC393506 TUY393506 UEU393506 UOQ393506 UYM393506 VII393506 VSE393506 WCA393506 WLW393506 WVS393506 K459042 JG459042 TC459042 ACY459042 AMU459042 AWQ459042 BGM459042 BQI459042 CAE459042 CKA459042 CTW459042 DDS459042 DNO459042 DXK459042 EHG459042 ERC459042 FAY459042 FKU459042 FUQ459042 GEM459042 GOI459042 GYE459042 HIA459042 HRW459042 IBS459042 ILO459042 IVK459042 JFG459042 JPC459042 JYY459042 KIU459042 KSQ459042 LCM459042 LMI459042 LWE459042 MGA459042 MPW459042 MZS459042 NJO459042 NTK459042 ODG459042 ONC459042 OWY459042 PGU459042 PQQ459042 QAM459042 QKI459042 QUE459042 REA459042 RNW459042 RXS459042 SHO459042 SRK459042 TBG459042 TLC459042 TUY459042 UEU459042 UOQ459042 UYM459042 VII459042 VSE459042 WCA459042 WLW459042 WVS459042 K524578 JG524578 TC524578 ACY524578 AMU524578 AWQ524578 BGM524578 BQI524578 CAE524578 CKA524578 CTW524578 DDS524578 DNO524578 DXK524578 EHG524578 ERC524578 FAY524578 FKU524578 FUQ524578 GEM524578 GOI524578 GYE524578 HIA524578 HRW524578 IBS524578 ILO524578 IVK524578 JFG524578 JPC524578 JYY524578 KIU524578 KSQ524578 LCM524578 LMI524578 LWE524578 MGA524578 MPW524578 MZS524578 NJO524578 NTK524578 ODG524578 ONC524578 OWY524578 PGU524578 PQQ524578 QAM524578 QKI524578 QUE524578 REA524578 RNW524578 RXS524578 SHO524578 SRK524578 TBG524578 TLC524578 TUY524578 UEU524578 UOQ524578 UYM524578 VII524578 VSE524578 WCA524578 WLW524578 WVS524578 K590114 JG590114 TC590114 ACY590114 AMU590114 AWQ590114 BGM590114 BQI590114 CAE590114 CKA590114 CTW590114 DDS590114 DNO590114 DXK590114 EHG590114 ERC590114 FAY590114 FKU590114 FUQ590114 GEM590114 GOI590114 GYE590114 HIA590114 HRW590114 IBS590114 ILO590114 IVK590114 JFG590114 JPC590114 JYY590114 KIU590114 KSQ590114 LCM590114 LMI590114 LWE590114 MGA590114 MPW590114 MZS590114 NJO590114 NTK590114 ODG590114 ONC590114 OWY590114 PGU590114 PQQ590114 QAM590114 QKI590114 QUE590114 REA590114 RNW590114 RXS590114 SHO590114 SRK590114 TBG590114 TLC590114 TUY590114 UEU590114 UOQ590114 UYM590114 VII590114 VSE590114 WCA590114 WLW590114 WVS590114 K655650 JG655650 TC655650 ACY655650 AMU655650 AWQ655650 BGM655650 BQI655650 CAE655650 CKA655650 CTW655650 DDS655650 DNO655650 DXK655650 EHG655650 ERC655650 FAY655650 FKU655650 FUQ655650 GEM655650 GOI655650 GYE655650 HIA655650 HRW655650 IBS655650 ILO655650 IVK655650 JFG655650 JPC655650 JYY655650 KIU655650 KSQ655650 LCM655650 LMI655650 LWE655650 MGA655650 MPW655650 MZS655650 NJO655650 NTK655650 ODG655650 ONC655650 OWY655650 PGU655650 PQQ655650 QAM655650 QKI655650 QUE655650 REA655650 RNW655650 RXS655650 SHO655650 SRK655650 TBG655650 TLC655650 TUY655650 UEU655650 UOQ655650 UYM655650 VII655650 VSE655650 WCA655650 WLW655650 WVS655650 K721186 JG721186 TC721186 ACY721186 AMU721186 AWQ721186 BGM721186 BQI721186 CAE721186 CKA721186 CTW721186 DDS721186 DNO721186 DXK721186 EHG721186 ERC721186 FAY721186 FKU721186 FUQ721186 GEM721186 GOI721186 GYE721186 HIA721186 HRW721186 IBS721186 ILO721186 IVK721186 JFG721186 JPC721186 JYY721186 KIU721186 KSQ721186 LCM721186 LMI721186 LWE721186 MGA721186 MPW721186 MZS721186 NJO721186 NTK721186 ODG721186 ONC721186 OWY721186 PGU721186 PQQ721186 QAM721186 QKI721186 QUE721186 REA721186 RNW721186 RXS721186 SHO721186 SRK721186 TBG721186 TLC721186 TUY721186 UEU721186 UOQ721186 UYM721186 VII721186 VSE721186 WCA721186 WLW721186 WVS721186 K786722 JG786722 TC786722 ACY786722 AMU786722 AWQ786722 BGM786722 BQI786722 CAE786722 CKA786722 CTW786722 DDS786722 DNO786722 DXK786722 EHG786722 ERC786722 FAY786722 FKU786722 FUQ786722 GEM786722 GOI786722 GYE786722 HIA786722 HRW786722 IBS786722 ILO786722 IVK786722 JFG786722 JPC786722 JYY786722 KIU786722 KSQ786722 LCM786722 LMI786722 LWE786722 MGA786722 MPW786722 MZS786722 NJO786722 NTK786722 ODG786722 ONC786722 OWY786722 PGU786722 PQQ786722 QAM786722 QKI786722 QUE786722 REA786722 RNW786722 RXS786722 SHO786722 SRK786722 TBG786722 TLC786722 TUY786722 UEU786722 UOQ786722 UYM786722 VII786722 VSE786722 WCA786722 WLW786722 WVS786722 K852258 JG852258 TC852258 ACY852258 AMU852258 AWQ852258 BGM852258 BQI852258 CAE852258 CKA852258 CTW852258 DDS852258 DNO852258 DXK852258 EHG852258 ERC852258 FAY852258 FKU852258 FUQ852258 GEM852258 GOI852258 GYE852258 HIA852258 HRW852258 IBS852258 ILO852258 IVK852258 JFG852258 JPC852258 JYY852258 KIU852258 KSQ852258 LCM852258 LMI852258 LWE852258 MGA852258 MPW852258 MZS852258 NJO852258 NTK852258 ODG852258 ONC852258 OWY852258 PGU852258 PQQ852258 QAM852258 QKI852258 QUE852258 REA852258 RNW852258 RXS852258 SHO852258 SRK852258 TBG852258 TLC852258 TUY852258 UEU852258 UOQ852258 UYM852258 VII852258 VSE852258 WCA852258 WLW852258 WVS852258 K917794 JG917794 TC917794 ACY917794 AMU917794 AWQ917794 BGM917794 BQI917794 CAE917794 CKA917794 CTW917794 DDS917794 DNO917794 DXK917794 EHG917794 ERC917794 FAY917794 FKU917794 FUQ917794 GEM917794 GOI917794 GYE917794 HIA917794 HRW917794 IBS917794 ILO917794 IVK917794 JFG917794 JPC917794 JYY917794 KIU917794 KSQ917794 LCM917794 LMI917794 LWE917794 MGA917794 MPW917794 MZS917794 NJO917794 NTK917794 ODG917794 ONC917794 OWY917794 PGU917794 PQQ917794 QAM917794 QKI917794 QUE917794 REA917794 RNW917794 RXS917794 SHO917794 SRK917794 TBG917794 TLC917794 TUY917794 UEU917794 UOQ917794 UYM917794 VII917794 VSE917794 WCA917794 WLW917794 WVS917794 K983330 JG983330 TC983330 ACY983330 AMU983330 AWQ983330 BGM983330 BQI983330 CAE983330 CKA983330 CTW983330 DDS983330 DNO983330 DXK983330 EHG983330 ERC983330 FAY983330 FKU983330 FUQ983330 GEM983330 GOI983330 GYE983330 HIA983330 HRW983330 IBS983330 ILO983330 IVK983330 JFG983330 JPC983330 JYY983330 KIU983330 KSQ983330 LCM983330 LMI983330 LWE983330 MGA983330 MPW983330 MZS983330 NJO983330 NTK983330 ODG983330 ONC983330 OWY983330 PGU983330 PQQ983330 QAM983330 QKI983330 QUE983330 REA983330 RNW983330 RXS983330 SHO983330 SRK983330 TBG983330 TLC983330 TUY983330 UEU983330 UOQ983330 UYM983330 VII983330 VSE983330 WCA983330 WLW983330 WVS983330 K65870 JG65870 TC65870 ACY65870 AMU65870 AWQ65870 BGM65870 BQI65870 CAE65870 CKA65870 CTW65870 DDS65870 DNO65870 DXK65870 EHG65870 ERC65870 FAY65870 FKU65870 FUQ65870 GEM65870 GOI65870 GYE65870 HIA65870 HRW65870 IBS65870 ILO65870 IVK65870 JFG65870 JPC65870 JYY65870 KIU65870 KSQ65870 LCM65870 LMI65870 LWE65870 MGA65870 MPW65870 MZS65870 NJO65870 NTK65870 ODG65870 ONC65870 OWY65870 PGU65870 PQQ65870 QAM65870 QKI65870 QUE65870 REA65870 RNW65870 RXS65870 SHO65870 SRK65870 TBG65870 TLC65870 TUY65870 UEU65870 UOQ65870 UYM65870 VII65870 VSE65870 WCA65870 WLW65870 WVS65870 K131406 JG131406 TC131406 ACY131406 AMU131406 AWQ131406 BGM131406 BQI131406 CAE131406 CKA131406 CTW131406 DDS131406 DNO131406 DXK131406 EHG131406 ERC131406 FAY131406 FKU131406 FUQ131406 GEM131406 GOI131406 GYE131406 HIA131406 HRW131406 IBS131406 ILO131406 IVK131406 JFG131406 JPC131406 JYY131406 KIU131406 KSQ131406 LCM131406 LMI131406 LWE131406 MGA131406 MPW131406 MZS131406 NJO131406 NTK131406 ODG131406 ONC131406 OWY131406 PGU131406 PQQ131406 QAM131406 QKI131406 QUE131406 REA131406 RNW131406 RXS131406 SHO131406 SRK131406 TBG131406 TLC131406 TUY131406 UEU131406 UOQ131406 UYM131406 VII131406 VSE131406 WCA131406 WLW131406 WVS131406 K196942 JG196942 TC196942 ACY196942 AMU196942 AWQ196942 BGM196942 BQI196942 CAE196942 CKA196942 CTW196942 DDS196942 DNO196942 DXK196942 EHG196942 ERC196942 FAY196942 FKU196942 FUQ196942 GEM196942 GOI196942 GYE196942 HIA196942 HRW196942 IBS196942 ILO196942 IVK196942 JFG196942 JPC196942 JYY196942 KIU196942 KSQ196942 LCM196942 LMI196942 LWE196942 MGA196942 MPW196942 MZS196942 NJO196942 NTK196942 ODG196942 ONC196942 OWY196942 PGU196942 PQQ196942 QAM196942 QKI196942 QUE196942 REA196942 RNW196942 RXS196942 SHO196942 SRK196942 TBG196942 TLC196942 TUY196942 UEU196942 UOQ196942 UYM196942 VII196942 VSE196942 WCA196942 WLW196942 WVS196942 K262478 JG262478 TC262478 ACY262478 AMU262478 AWQ262478 BGM262478 BQI262478 CAE262478 CKA262478 CTW262478 DDS262478 DNO262478 DXK262478 EHG262478 ERC262478 FAY262478 FKU262478 FUQ262478 GEM262478 GOI262478 GYE262478 HIA262478 HRW262478 IBS262478 ILO262478 IVK262478 JFG262478 JPC262478 JYY262478 KIU262478 KSQ262478 LCM262478 LMI262478 LWE262478 MGA262478 MPW262478 MZS262478 NJO262478 NTK262478 ODG262478 ONC262478 OWY262478 PGU262478 PQQ262478 QAM262478 QKI262478 QUE262478 REA262478 RNW262478 RXS262478 SHO262478 SRK262478 TBG262478 TLC262478 TUY262478 UEU262478 UOQ262478 UYM262478 VII262478 VSE262478 WCA262478 WLW262478 WVS262478 K328014 JG328014 TC328014 ACY328014 AMU328014 AWQ328014 BGM328014 BQI328014 CAE328014 CKA328014 CTW328014 DDS328014 DNO328014 DXK328014 EHG328014 ERC328014 FAY328014 FKU328014 FUQ328014 GEM328014 GOI328014 GYE328014 HIA328014 HRW328014 IBS328014 ILO328014 IVK328014 JFG328014 JPC328014 JYY328014 KIU328014 KSQ328014 LCM328014 LMI328014 LWE328014 MGA328014 MPW328014 MZS328014 NJO328014 NTK328014 ODG328014 ONC328014 OWY328014 PGU328014 PQQ328014 QAM328014 QKI328014 QUE328014 REA328014 RNW328014 RXS328014 SHO328014 SRK328014 TBG328014 TLC328014 TUY328014 UEU328014 UOQ328014 UYM328014 VII328014 VSE328014 WCA328014 WLW328014 WVS328014 K393550 JG393550 TC393550 ACY393550 AMU393550 AWQ393550 BGM393550 BQI393550 CAE393550 CKA393550 CTW393550 DDS393550 DNO393550 DXK393550 EHG393550 ERC393550 FAY393550 FKU393550 FUQ393550 GEM393550 GOI393550 GYE393550 HIA393550 HRW393550 IBS393550 ILO393550 IVK393550 JFG393550 JPC393550 JYY393550 KIU393550 KSQ393550 LCM393550 LMI393550 LWE393550 MGA393550 MPW393550 MZS393550 NJO393550 NTK393550 ODG393550 ONC393550 OWY393550 PGU393550 PQQ393550 QAM393550 QKI393550 QUE393550 REA393550 RNW393550 RXS393550 SHO393550 SRK393550 TBG393550 TLC393550 TUY393550 UEU393550 UOQ393550 UYM393550 VII393550 VSE393550 WCA393550 WLW393550 WVS393550 K459086 JG459086 TC459086 ACY459086 AMU459086 AWQ459086 BGM459086 BQI459086 CAE459086 CKA459086 CTW459086 DDS459086 DNO459086 DXK459086 EHG459086 ERC459086 FAY459086 FKU459086 FUQ459086 GEM459086 GOI459086 GYE459086 HIA459086 HRW459086 IBS459086 ILO459086 IVK459086 JFG459086 JPC459086 JYY459086 KIU459086 KSQ459086 LCM459086 LMI459086 LWE459086 MGA459086 MPW459086 MZS459086 NJO459086 NTK459086 ODG459086 ONC459086 OWY459086 PGU459086 PQQ459086 QAM459086 QKI459086 QUE459086 REA459086 RNW459086 RXS459086 SHO459086 SRK459086 TBG459086 TLC459086 TUY459086 UEU459086 UOQ459086 UYM459086 VII459086 VSE459086 WCA459086 WLW459086 WVS459086 K524622 JG524622 TC524622 ACY524622 AMU524622 AWQ524622 BGM524622 BQI524622 CAE524622 CKA524622 CTW524622 DDS524622 DNO524622 DXK524622 EHG524622 ERC524622 FAY524622 FKU524622 FUQ524622 GEM524622 GOI524622 GYE524622 HIA524622 HRW524622 IBS524622 ILO524622 IVK524622 JFG524622 JPC524622 JYY524622 KIU524622 KSQ524622 LCM524622 LMI524622 LWE524622 MGA524622 MPW524622 MZS524622 NJO524622 NTK524622 ODG524622 ONC524622 OWY524622 PGU524622 PQQ524622 QAM524622 QKI524622 QUE524622 REA524622 RNW524622 RXS524622 SHO524622 SRK524622 TBG524622 TLC524622 TUY524622 UEU524622 UOQ524622 UYM524622 VII524622 VSE524622 WCA524622 WLW524622 WVS524622 K590158 JG590158 TC590158 ACY590158 AMU590158 AWQ590158 BGM590158 BQI590158 CAE590158 CKA590158 CTW590158 DDS590158 DNO590158 DXK590158 EHG590158 ERC590158 FAY590158 FKU590158 FUQ590158 GEM590158 GOI590158 GYE590158 HIA590158 HRW590158 IBS590158 ILO590158 IVK590158 JFG590158 JPC590158 JYY590158 KIU590158 KSQ590158 LCM590158 LMI590158 LWE590158 MGA590158 MPW590158 MZS590158 NJO590158 NTK590158 ODG590158 ONC590158 OWY590158 PGU590158 PQQ590158 QAM590158 QKI590158 QUE590158 REA590158 RNW590158 RXS590158 SHO590158 SRK590158 TBG590158 TLC590158 TUY590158 UEU590158 UOQ590158 UYM590158 VII590158 VSE590158 WCA590158 WLW590158 WVS590158 K655694 JG655694 TC655694 ACY655694 AMU655694 AWQ655694 BGM655694 BQI655694 CAE655694 CKA655694 CTW655694 DDS655694 DNO655694 DXK655694 EHG655694 ERC655694 FAY655694 FKU655694 FUQ655694 GEM655694 GOI655694 GYE655694 HIA655694 HRW655694 IBS655694 ILO655694 IVK655694 JFG655694 JPC655694 JYY655694 KIU655694 KSQ655694 LCM655694 LMI655694 LWE655694 MGA655694 MPW655694 MZS655694 NJO655694 NTK655694 ODG655694 ONC655694 OWY655694 PGU655694 PQQ655694 QAM655694 QKI655694 QUE655694 REA655694 RNW655694 RXS655694 SHO655694 SRK655694 TBG655694 TLC655694 TUY655694 UEU655694 UOQ655694 UYM655694 VII655694 VSE655694 WCA655694 WLW655694 WVS655694 K721230 JG721230 TC721230 ACY721230 AMU721230 AWQ721230 BGM721230 BQI721230 CAE721230 CKA721230 CTW721230 DDS721230 DNO721230 DXK721230 EHG721230 ERC721230 FAY721230 FKU721230 FUQ721230 GEM721230 GOI721230 GYE721230 HIA721230 HRW721230 IBS721230 ILO721230 IVK721230 JFG721230 JPC721230 JYY721230 KIU721230 KSQ721230 LCM721230 LMI721230 LWE721230 MGA721230 MPW721230 MZS721230 NJO721230 NTK721230 ODG721230 ONC721230 OWY721230 PGU721230 PQQ721230 QAM721230 QKI721230 QUE721230 REA721230 RNW721230 RXS721230 SHO721230 SRK721230 TBG721230 TLC721230 TUY721230 UEU721230 UOQ721230 UYM721230 VII721230 VSE721230 WCA721230 WLW721230 WVS721230 K786766 JG786766 TC786766 ACY786766 AMU786766 AWQ786766 BGM786766 BQI786766 CAE786766 CKA786766 CTW786766 DDS786766 DNO786766 DXK786766 EHG786766 ERC786766 FAY786766 FKU786766 FUQ786766 GEM786766 GOI786766 GYE786766 HIA786766 HRW786766 IBS786766 ILO786766 IVK786766 JFG786766 JPC786766 JYY786766 KIU786766 KSQ786766 LCM786766 LMI786766 LWE786766 MGA786766 MPW786766 MZS786766 NJO786766 NTK786766 ODG786766 ONC786766 OWY786766 PGU786766 PQQ786766 QAM786766 QKI786766 QUE786766 REA786766 RNW786766 RXS786766 SHO786766 SRK786766 TBG786766 TLC786766 TUY786766 UEU786766 UOQ786766 UYM786766 VII786766 VSE786766 WCA786766 WLW786766 WVS786766 K852302 JG852302 TC852302 ACY852302 AMU852302 AWQ852302 BGM852302 BQI852302 CAE852302 CKA852302 CTW852302 DDS852302 DNO852302 DXK852302 EHG852302 ERC852302 FAY852302 FKU852302 FUQ852302 GEM852302 GOI852302 GYE852302 HIA852302 HRW852302 IBS852302 ILO852302 IVK852302 JFG852302 JPC852302 JYY852302 KIU852302 KSQ852302 LCM852302 LMI852302 LWE852302 MGA852302 MPW852302 MZS852302 NJO852302 NTK852302 ODG852302 ONC852302 OWY852302 PGU852302 PQQ852302 QAM852302 QKI852302 QUE852302 REA852302 RNW852302 RXS852302 SHO852302 SRK852302 TBG852302 TLC852302 TUY852302 UEU852302 UOQ852302 UYM852302 VII852302 VSE852302 WCA852302 WLW852302 WVS852302 K917838 JG917838 TC917838 ACY917838 AMU917838 AWQ917838 BGM917838 BQI917838 CAE917838 CKA917838 CTW917838 DDS917838 DNO917838 DXK917838 EHG917838 ERC917838 FAY917838 FKU917838 FUQ917838 GEM917838 GOI917838 GYE917838 HIA917838 HRW917838 IBS917838 ILO917838 IVK917838 JFG917838 JPC917838 JYY917838 KIU917838 KSQ917838 LCM917838 LMI917838 LWE917838 MGA917838 MPW917838 MZS917838 NJO917838 NTK917838 ODG917838 ONC917838 OWY917838 PGU917838 PQQ917838 QAM917838 QKI917838 QUE917838 REA917838 RNW917838 RXS917838 SHO917838 SRK917838 TBG917838 TLC917838 TUY917838 UEU917838 UOQ917838 UYM917838 VII917838 VSE917838 WCA917838 WLW917838 WVS917838 K983374 JG983374 TC983374 ACY983374 AMU983374 AWQ983374 BGM983374 BQI983374 CAE983374 CKA983374 CTW983374 DDS983374 DNO983374 DXK983374 EHG983374 ERC983374 FAY983374 FKU983374 FUQ983374 GEM983374 GOI983374 GYE983374 HIA983374 HRW983374 IBS983374 ILO983374 IVK983374 JFG983374 JPC983374 JYY983374 KIU983374 KSQ983374 LCM983374 LMI983374 LWE983374 MGA983374 MPW983374 MZS983374 NJO983374 NTK983374 ODG983374 ONC983374 OWY983374 PGU983374 PQQ983374 QAM983374 QKI983374 QUE983374 REA983374 RNW983374 RXS983374 SHO983374 SRK983374 TBG983374 TLC983374 TUY983374 UEU983374 UOQ983374 UYM983374 VII983374 VSE983374 WCA983374 WLW983374 WVS983374 K65668:K65669 JG65668:JG65669 TC65668:TC65669 ACY65668:ACY65669 AMU65668:AMU65669 AWQ65668:AWQ65669 BGM65668:BGM65669 BQI65668:BQI65669 CAE65668:CAE65669 CKA65668:CKA65669 CTW65668:CTW65669 DDS65668:DDS65669 DNO65668:DNO65669 DXK65668:DXK65669 EHG65668:EHG65669 ERC65668:ERC65669 FAY65668:FAY65669 FKU65668:FKU65669 FUQ65668:FUQ65669 GEM65668:GEM65669 GOI65668:GOI65669 GYE65668:GYE65669 HIA65668:HIA65669 HRW65668:HRW65669 IBS65668:IBS65669 ILO65668:ILO65669 IVK65668:IVK65669 JFG65668:JFG65669 JPC65668:JPC65669 JYY65668:JYY65669 KIU65668:KIU65669 KSQ65668:KSQ65669 LCM65668:LCM65669 LMI65668:LMI65669 LWE65668:LWE65669 MGA65668:MGA65669 MPW65668:MPW65669 MZS65668:MZS65669 NJO65668:NJO65669 NTK65668:NTK65669 ODG65668:ODG65669 ONC65668:ONC65669 OWY65668:OWY65669 PGU65668:PGU65669 PQQ65668:PQQ65669 QAM65668:QAM65669 QKI65668:QKI65669 QUE65668:QUE65669 REA65668:REA65669 RNW65668:RNW65669 RXS65668:RXS65669 SHO65668:SHO65669 SRK65668:SRK65669 TBG65668:TBG65669 TLC65668:TLC65669 TUY65668:TUY65669 UEU65668:UEU65669 UOQ65668:UOQ65669 UYM65668:UYM65669 VII65668:VII65669 VSE65668:VSE65669 WCA65668:WCA65669 WLW65668:WLW65669 WVS65668:WVS65669 K131204:K131205 JG131204:JG131205 TC131204:TC131205 ACY131204:ACY131205 AMU131204:AMU131205 AWQ131204:AWQ131205 BGM131204:BGM131205 BQI131204:BQI131205 CAE131204:CAE131205 CKA131204:CKA131205 CTW131204:CTW131205 DDS131204:DDS131205 DNO131204:DNO131205 DXK131204:DXK131205 EHG131204:EHG131205 ERC131204:ERC131205 FAY131204:FAY131205 FKU131204:FKU131205 FUQ131204:FUQ131205 GEM131204:GEM131205 GOI131204:GOI131205 GYE131204:GYE131205 HIA131204:HIA131205 HRW131204:HRW131205 IBS131204:IBS131205 ILO131204:ILO131205 IVK131204:IVK131205 JFG131204:JFG131205 JPC131204:JPC131205 JYY131204:JYY131205 KIU131204:KIU131205 KSQ131204:KSQ131205 LCM131204:LCM131205 LMI131204:LMI131205 LWE131204:LWE131205 MGA131204:MGA131205 MPW131204:MPW131205 MZS131204:MZS131205 NJO131204:NJO131205 NTK131204:NTK131205 ODG131204:ODG131205 ONC131204:ONC131205 OWY131204:OWY131205 PGU131204:PGU131205 PQQ131204:PQQ131205 QAM131204:QAM131205 QKI131204:QKI131205 QUE131204:QUE131205 REA131204:REA131205 RNW131204:RNW131205 RXS131204:RXS131205 SHO131204:SHO131205 SRK131204:SRK131205 TBG131204:TBG131205 TLC131204:TLC131205 TUY131204:TUY131205 UEU131204:UEU131205 UOQ131204:UOQ131205 UYM131204:UYM131205 VII131204:VII131205 VSE131204:VSE131205 WCA131204:WCA131205 WLW131204:WLW131205 WVS131204:WVS131205 K196740:K196741 JG196740:JG196741 TC196740:TC196741 ACY196740:ACY196741 AMU196740:AMU196741 AWQ196740:AWQ196741 BGM196740:BGM196741 BQI196740:BQI196741 CAE196740:CAE196741 CKA196740:CKA196741 CTW196740:CTW196741 DDS196740:DDS196741 DNO196740:DNO196741 DXK196740:DXK196741 EHG196740:EHG196741 ERC196740:ERC196741 FAY196740:FAY196741 FKU196740:FKU196741 FUQ196740:FUQ196741 GEM196740:GEM196741 GOI196740:GOI196741 GYE196740:GYE196741 HIA196740:HIA196741 HRW196740:HRW196741 IBS196740:IBS196741 ILO196740:ILO196741 IVK196740:IVK196741 JFG196740:JFG196741 JPC196740:JPC196741 JYY196740:JYY196741 KIU196740:KIU196741 KSQ196740:KSQ196741 LCM196740:LCM196741 LMI196740:LMI196741 LWE196740:LWE196741 MGA196740:MGA196741 MPW196740:MPW196741 MZS196740:MZS196741 NJO196740:NJO196741 NTK196740:NTK196741 ODG196740:ODG196741 ONC196740:ONC196741 OWY196740:OWY196741 PGU196740:PGU196741 PQQ196740:PQQ196741 QAM196740:QAM196741 QKI196740:QKI196741 QUE196740:QUE196741 REA196740:REA196741 RNW196740:RNW196741 RXS196740:RXS196741 SHO196740:SHO196741 SRK196740:SRK196741 TBG196740:TBG196741 TLC196740:TLC196741 TUY196740:TUY196741 UEU196740:UEU196741 UOQ196740:UOQ196741 UYM196740:UYM196741 VII196740:VII196741 VSE196740:VSE196741 WCA196740:WCA196741 WLW196740:WLW196741 WVS196740:WVS196741 K262276:K262277 JG262276:JG262277 TC262276:TC262277 ACY262276:ACY262277 AMU262276:AMU262277 AWQ262276:AWQ262277 BGM262276:BGM262277 BQI262276:BQI262277 CAE262276:CAE262277 CKA262276:CKA262277 CTW262276:CTW262277 DDS262276:DDS262277 DNO262276:DNO262277 DXK262276:DXK262277 EHG262276:EHG262277 ERC262276:ERC262277 FAY262276:FAY262277 FKU262276:FKU262277 FUQ262276:FUQ262277 GEM262276:GEM262277 GOI262276:GOI262277 GYE262276:GYE262277 HIA262276:HIA262277 HRW262276:HRW262277 IBS262276:IBS262277 ILO262276:ILO262277 IVK262276:IVK262277 JFG262276:JFG262277 JPC262276:JPC262277 JYY262276:JYY262277 KIU262276:KIU262277 KSQ262276:KSQ262277 LCM262276:LCM262277 LMI262276:LMI262277 LWE262276:LWE262277 MGA262276:MGA262277 MPW262276:MPW262277 MZS262276:MZS262277 NJO262276:NJO262277 NTK262276:NTK262277 ODG262276:ODG262277 ONC262276:ONC262277 OWY262276:OWY262277 PGU262276:PGU262277 PQQ262276:PQQ262277 QAM262276:QAM262277 QKI262276:QKI262277 QUE262276:QUE262277 REA262276:REA262277 RNW262276:RNW262277 RXS262276:RXS262277 SHO262276:SHO262277 SRK262276:SRK262277 TBG262276:TBG262277 TLC262276:TLC262277 TUY262276:TUY262277 UEU262276:UEU262277 UOQ262276:UOQ262277 UYM262276:UYM262277 VII262276:VII262277 VSE262276:VSE262277 WCA262276:WCA262277 WLW262276:WLW262277 WVS262276:WVS262277 K327812:K327813 JG327812:JG327813 TC327812:TC327813 ACY327812:ACY327813 AMU327812:AMU327813 AWQ327812:AWQ327813 BGM327812:BGM327813 BQI327812:BQI327813 CAE327812:CAE327813 CKA327812:CKA327813 CTW327812:CTW327813 DDS327812:DDS327813 DNO327812:DNO327813 DXK327812:DXK327813 EHG327812:EHG327813 ERC327812:ERC327813 FAY327812:FAY327813 FKU327812:FKU327813 FUQ327812:FUQ327813 GEM327812:GEM327813 GOI327812:GOI327813 GYE327812:GYE327813 HIA327812:HIA327813 HRW327812:HRW327813 IBS327812:IBS327813 ILO327812:ILO327813 IVK327812:IVK327813 JFG327812:JFG327813 JPC327812:JPC327813 JYY327812:JYY327813 KIU327812:KIU327813 KSQ327812:KSQ327813 LCM327812:LCM327813 LMI327812:LMI327813 LWE327812:LWE327813 MGA327812:MGA327813 MPW327812:MPW327813 MZS327812:MZS327813 NJO327812:NJO327813 NTK327812:NTK327813 ODG327812:ODG327813 ONC327812:ONC327813 OWY327812:OWY327813 PGU327812:PGU327813 PQQ327812:PQQ327813 QAM327812:QAM327813 QKI327812:QKI327813 QUE327812:QUE327813 REA327812:REA327813 RNW327812:RNW327813 RXS327812:RXS327813 SHO327812:SHO327813 SRK327812:SRK327813 TBG327812:TBG327813 TLC327812:TLC327813 TUY327812:TUY327813 UEU327812:UEU327813 UOQ327812:UOQ327813 UYM327812:UYM327813 VII327812:VII327813 VSE327812:VSE327813 WCA327812:WCA327813 WLW327812:WLW327813 WVS327812:WVS327813 K393348:K393349 JG393348:JG393349 TC393348:TC393349 ACY393348:ACY393349 AMU393348:AMU393349 AWQ393348:AWQ393349 BGM393348:BGM393349 BQI393348:BQI393349 CAE393348:CAE393349 CKA393348:CKA393349 CTW393348:CTW393349 DDS393348:DDS393349 DNO393348:DNO393349 DXK393348:DXK393349 EHG393348:EHG393349 ERC393348:ERC393349 FAY393348:FAY393349 FKU393348:FKU393349 FUQ393348:FUQ393349 GEM393348:GEM393349 GOI393348:GOI393349 GYE393348:GYE393349 HIA393348:HIA393349 HRW393348:HRW393349 IBS393348:IBS393349 ILO393348:ILO393349 IVK393348:IVK393349 JFG393348:JFG393349 JPC393348:JPC393349 JYY393348:JYY393349 KIU393348:KIU393349 KSQ393348:KSQ393349 LCM393348:LCM393349 LMI393348:LMI393349 LWE393348:LWE393349 MGA393348:MGA393349 MPW393348:MPW393349 MZS393348:MZS393349 NJO393348:NJO393349 NTK393348:NTK393349 ODG393348:ODG393349 ONC393348:ONC393349 OWY393348:OWY393349 PGU393348:PGU393349 PQQ393348:PQQ393349 QAM393348:QAM393349 QKI393348:QKI393349 QUE393348:QUE393349 REA393348:REA393349 RNW393348:RNW393349 RXS393348:RXS393349 SHO393348:SHO393349 SRK393348:SRK393349 TBG393348:TBG393349 TLC393348:TLC393349 TUY393348:TUY393349 UEU393348:UEU393349 UOQ393348:UOQ393349 UYM393348:UYM393349 VII393348:VII393349 VSE393348:VSE393349 WCA393348:WCA393349 WLW393348:WLW393349 WVS393348:WVS393349 K458884:K458885 JG458884:JG458885 TC458884:TC458885 ACY458884:ACY458885 AMU458884:AMU458885 AWQ458884:AWQ458885 BGM458884:BGM458885 BQI458884:BQI458885 CAE458884:CAE458885 CKA458884:CKA458885 CTW458884:CTW458885 DDS458884:DDS458885 DNO458884:DNO458885 DXK458884:DXK458885 EHG458884:EHG458885 ERC458884:ERC458885 FAY458884:FAY458885 FKU458884:FKU458885 FUQ458884:FUQ458885 GEM458884:GEM458885 GOI458884:GOI458885 GYE458884:GYE458885 HIA458884:HIA458885 HRW458884:HRW458885 IBS458884:IBS458885 ILO458884:ILO458885 IVK458884:IVK458885 JFG458884:JFG458885 JPC458884:JPC458885 JYY458884:JYY458885 KIU458884:KIU458885 KSQ458884:KSQ458885 LCM458884:LCM458885 LMI458884:LMI458885 LWE458884:LWE458885 MGA458884:MGA458885 MPW458884:MPW458885 MZS458884:MZS458885 NJO458884:NJO458885 NTK458884:NTK458885 ODG458884:ODG458885 ONC458884:ONC458885 OWY458884:OWY458885 PGU458884:PGU458885 PQQ458884:PQQ458885 QAM458884:QAM458885 QKI458884:QKI458885 QUE458884:QUE458885 REA458884:REA458885 RNW458884:RNW458885 RXS458884:RXS458885 SHO458884:SHO458885 SRK458884:SRK458885 TBG458884:TBG458885 TLC458884:TLC458885 TUY458884:TUY458885 UEU458884:UEU458885 UOQ458884:UOQ458885 UYM458884:UYM458885 VII458884:VII458885 VSE458884:VSE458885 WCA458884:WCA458885 WLW458884:WLW458885 WVS458884:WVS458885 K524420:K524421 JG524420:JG524421 TC524420:TC524421 ACY524420:ACY524421 AMU524420:AMU524421 AWQ524420:AWQ524421 BGM524420:BGM524421 BQI524420:BQI524421 CAE524420:CAE524421 CKA524420:CKA524421 CTW524420:CTW524421 DDS524420:DDS524421 DNO524420:DNO524421 DXK524420:DXK524421 EHG524420:EHG524421 ERC524420:ERC524421 FAY524420:FAY524421 FKU524420:FKU524421 FUQ524420:FUQ524421 GEM524420:GEM524421 GOI524420:GOI524421 GYE524420:GYE524421 HIA524420:HIA524421 HRW524420:HRW524421 IBS524420:IBS524421 ILO524420:ILO524421 IVK524420:IVK524421 JFG524420:JFG524421 JPC524420:JPC524421 JYY524420:JYY524421 KIU524420:KIU524421 KSQ524420:KSQ524421 LCM524420:LCM524421 LMI524420:LMI524421 LWE524420:LWE524421 MGA524420:MGA524421 MPW524420:MPW524421 MZS524420:MZS524421 NJO524420:NJO524421 NTK524420:NTK524421 ODG524420:ODG524421 ONC524420:ONC524421 OWY524420:OWY524421 PGU524420:PGU524421 PQQ524420:PQQ524421 QAM524420:QAM524421 QKI524420:QKI524421 QUE524420:QUE524421 REA524420:REA524421 RNW524420:RNW524421 RXS524420:RXS524421 SHO524420:SHO524421 SRK524420:SRK524421 TBG524420:TBG524421 TLC524420:TLC524421 TUY524420:TUY524421 UEU524420:UEU524421 UOQ524420:UOQ524421 UYM524420:UYM524421 VII524420:VII524421 VSE524420:VSE524421 WCA524420:WCA524421 WLW524420:WLW524421 WVS524420:WVS524421 K589956:K589957 JG589956:JG589957 TC589956:TC589957 ACY589956:ACY589957 AMU589956:AMU589957 AWQ589956:AWQ589957 BGM589956:BGM589957 BQI589956:BQI589957 CAE589956:CAE589957 CKA589956:CKA589957 CTW589956:CTW589957 DDS589956:DDS589957 DNO589956:DNO589957 DXK589956:DXK589957 EHG589956:EHG589957 ERC589956:ERC589957 FAY589956:FAY589957 FKU589956:FKU589957 FUQ589956:FUQ589957 GEM589956:GEM589957 GOI589956:GOI589957 GYE589956:GYE589957 HIA589956:HIA589957 HRW589956:HRW589957 IBS589956:IBS589957 ILO589956:ILO589957 IVK589956:IVK589957 JFG589956:JFG589957 JPC589956:JPC589957 JYY589956:JYY589957 KIU589956:KIU589957 KSQ589956:KSQ589957 LCM589956:LCM589957 LMI589956:LMI589957 LWE589956:LWE589957 MGA589956:MGA589957 MPW589956:MPW589957 MZS589956:MZS589957 NJO589956:NJO589957 NTK589956:NTK589957 ODG589956:ODG589957 ONC589956:ONC589957 OWY589956:OWY589957 PGU589956:PGU589957 PQQ589956:PQQ589957 QAM589956:QAM589957 QKI589956:QKI589957 QUE589956:QUE589957 REA589956:REA589957 RNW589956:RNW589957 RXS589956:RXS589957 SHO589956:SHO589957 SRK589956:SRK589957 TBG589956:TBG589957 TLC589956:TLC589957 TUY589956:TUY589957 UEU589956:UEU589957 UOQ589956:UOQ589957 UYM589956:UYM589957 VII589956:VII589957 VSE589956:VSE589957 WCA589956:WCA589957 WLW589956:WLW589957 WVS589956:WVS589957 K655492:K655493 JG655492:JG655493 TC655492:TC655493 ACY655492:ACY655493 AMU655492:AMU655493 AWQ655492:AWQ655493 BGM655492:BGM655493 BQI655492:BQI655493 CAE655492:CAE655493 CKA655492:CKA655493 CTW655492:CTW655493 DDS655492:DDS655493 DNO655492:DNO655493 DXK655492:DXK655493 EHG655492:EHG655493 ERC655492:ERC655493 FAY655492:FAY655493 FKU655492:FKU655493 FUQ655492:FUQ655493 GEM655492:GEM655493 GOI655492:GOI655493 GYE655492:GYE655493 HIA655492:HIA655493 HRW655492:HRW655493 IBS655492:IBS655493 ILO655492:ILO655493 IVK655492:IVK655493 JFG655492:JFG655493 JPC655492:JPC655493 JYY655492:JYY655493 KIU655492:KIU655493 KSQ655492:KSQ655493 LCM655492:LCM655493 LMI655492:LMI655493 LWE655492:LWE655493 MGA655492:MGA655493 MPW655492:MPW655493 MZS655492:MZS655493 NJO655492:NJO655493 NTK655492:NTK655493 ODG655492:ODG655493 ONC655492:ONC655493 OWY655492:OWY655493 PGU655492:PGU655493 PQQ655492:PQQ655493 QAM655492:QAM655493 QKI655492:QKI655493 QUE655492:QUE655493 REA655492:REA655493 RNW655492:RNW655493 RXS655492:RXS655493 SHO655492:SHO655493 SRK655492:SRK655493 TBG655492:TBG655493 TLC655492:TLC655493 TUY655492:TUY655493 UEU655492:UEU655493 UOQ655492:UOQ655493 UYM655492:UYM655493 VII655492:VII655493 VSE655492:VSE655493 WCA655492:WCA655493 WLW655492:WLW655493 WVS655492:WVS655493 K721028:K721029 JG721028:JG721029 TC721028:TC721029 ACY721028:ACY721029 AMU721028:AMU721029 AWQ721028:AWQ721029 BGM721028:BGM721029 BQI721028:BQI721029 CAE721028:CAE721029 CKA721028:CKA721029 CTW721028:CTW721029 DDS721028:DDS721029 DNO721028:DNO721029 DXK721028:DXK721029 EHG721028:EHG721029 ERC721028:ERC721029 FAY721028:FAY721029 FKU721028:FKU721029 FUQ721028:FUQ721029 GEM721028:GEM721029 GOI721028:GOI721029 GYE721028:GYE721029 HIA721028:HIA721029 HRW721028:HRW721029 IBS721028:IBS721029 ILO721028:ILO721029 IVK721028:IVK721029 JFG721028:JFG721029 JPC721028:JPC721029 JYY721028:JYY721029 KIU721028:KIU721029 KSQ721028:KSQ721029 LCM721028:LCM721029 LMI721028:LMI721029 LWE721028:LWE721029 MGA721028:MGA721029 MPW721028:MPW721029 MZS721028:MZS721029 NJO721028:NJO721029 NTK721028:NTK721029 ODG721028:ODG721029 ONC721028:ONC721029 OWY721028:OWY721029 PGU721028:PGU721029 PQQ721028:PQQ721029 QAM721028:QAM721029 QKI721028:QKI721029 QUE721028:QUE721029 REA721028:REA721029 RNW721028:RNW721029 RXS721028:RXS721029 SHO721028:SHO721029 SRK721028:SRK721029 TBG721028:TBG721029 TLC721028:TLC721029 TUY721028:TUY721029 UEU721028:UEU721029 UOQ721028:UOQ721029 UYM721028:UYM721029 VII721028:VII721029 VSE721028:VSE721029 WCA721028:WCA721029 WLW721028:WLW721029 WVS721028:WVS721029 K786564:K786565 JG786564:JG786565 TC786564:TC786565 ACY786564:ACY786565 AMU786564:AMU786565 AWQ786564:AWQ786565 BGM786564:BGM786565 BQI786564:BQI786565 CAE786564:CAE786565 CKA786564:CKA786565 CTW786564:CTW786565 DDS786564:DDS786565 DNO786564:DNO786565 DXK786564:DXK786565 EHG786564:EHG786565 ERC786564:ERC786565 FAY786564:FAY786565 FKU786564:FKU786565 FUQ786564:FUQ786565 GEM786564:GEM786565 GOI786564:GOI786565 GYE786564:GYE786565 HIA786564:HIA786565 HRW786564:HRW786565 IBS786564:IBS786565 ILO786564:ILO786565 IVK786564:IVK786565 JFG786564:JFG786565 JPC786564:JPC786565 JYY786564:JYY786565 KIU786564:KIU786565 KSQ786564:KSQ786565 LCM786564:LCM786565 LMI786564:LMI786565 LWE786564:LWE786565 MGA786564:MGA786565 MPW786564:MPW786565 MZS786564:MZS786565 NJO786564:NJO786565 NTK786564:NTK786565 ODG786564:ODG786565 ONC786564:ONC786565 OWY786564:OWY786565 PGU786564:PGU786565 PQQ786564:PQQ786565 QAM786564:QAM786565 QKI786564:QKI786565 QUE786564:QUE786565 REA786564:REA786565 RNW786564:RNW786565 RXS786564:RXS786565 SHO786564:SHO786565 SRK786564:SRK786565 TBG786564:TBG786565 TLC786564:TLC786565 TUY786564:TUY786565 UEU786564:UEU786565 UOQ786564:UOQ786565 UYM786564:UYM786565 VII786564:VII786565 VSE786564:VSE786565 WCA786564:WCA786565 WLW786564:WLW786565 WVS786564:WVS786565 K852100:K852101 JG852100:JG852101 TC852100:TC852101 ACY852100:ACY852101 AMU852100:AMU852101 AWQ852100:AWQ852101 BGM852100:BGM852101 BQI852100:BQI852101 CAE852100:CAE852101 CKA852100:CKA852101 CTW852100:CTW852101 DDS852100:DDS852101 DNO852100:DNO852101 DXK852100:DXK852101 EHG852100:EHG852101 ERC852100:ERC852101 FAY852100:FAY852101 FKU852100:FKU852101 FUQ852100:FUQ852101 GEM852100:GEM852101 GOI852100:GOI852101 GYE852100:GYE852101 HIA852100:HIA852101 HRW852100:HRW852101 IBS852100:IBS852101 ILO852100:ILO852101 IVK852100:IVK852101 JFG852100:JFG852101 JPC852100:JPC852101 JYY852100:JYY852101 KIU852100:KIU852101 KSQ852100:KSQ852101 LCM852100:LCM852101 LMI852100:LMI852101 LWE852100:LWE852101 MGA852100:MGA852101 MPW852100:MPW852101 MZS852100:MZS852101 NJO852100:NJO852101 NTK852100:NTK852101 ODG852100:ODG852101 ONC852100:ONC852101 OWY852100:OWY852101 PGU852100:PGU852101 PQQ852100:PQQ852101 QAM852100:QAM852101 QKI852100:QKI852101 QUE852100:QUE852101 REA852100:REA852101 RNW852100:RNW852101 RXS852100:RXS852101 SHO852100:SHO852101 SRK852100:SRK852101 TBG852100:TBG852101 TLC852100:TLC852101 TUY852100:TUY852101 UEU852100:UEU852101 UOQ852100:UOQ852101 UYM852100:UYM852101 VII852100:VII852101 VSE852100:VSE852101 WCA852100:WCA852101 WLW852100:WLW852101 WVS852100:WVS852101 K917636:K917637 JG917636:JG917637 TC917636:TC917637 ACY917636:ACY917637 AMU917636:AMU917637 AWQ917636:AWQ917637 BGM917636:BGM917637 BQI917636:BQI917637 CAE917636:CAE917637 CKA917636:CKA917637 CTW917636:CTW917637 DDS917636:DDS917637 DNO917636:DNO917637 DXK917636:DXK917637 EHG917636:EHG917637 ERC917636:ERC917637 FAY917636:FAY917637 FKU917636:FKU917637 FUQ917636:FUQ917637 GEM917636:GEM917637 GOI917636:GOI917637 GYE917636:GYE917637 HIA917636:HIA917637 HRW917636:HRW917637 IBS917636:IBS917637 ILO917636:ILO917637 IVK917636:IVK917637 JFG917636:JFG917637 JPC917636:JPC917637 JYY917636:JYY917637 KIU917636:KIU917637 KSQ917636:KSQ917637 LCM917636:LCM917637 LMI917636:LMI917637 LWE917636:LWE917637 MGA917636:MGA917637 MPW917636:MPW917637 MZS917636:MZS917637 NJO917636:NJO917637 NTK917636:NTK917637 ODG917636:ODG917637 ONC917636:ONC917637 OWY917636:OWY917637 PGU917636:PGU917637 PQQ917636:PQQ917637 QAM917636:QAM917637 QKI917636:QKI917637 QUE917636:QUE917637 REA917636:REA917637 RNW917636:RNW917637 RXS917636:RXS917637 SHO917636:SHO917637 SRK917636:SRK917637 TBG917636:TBG917637 TLC917636:TLC917637 TUY917636:TUY917637 UEU917636:UEU917637 UOQ917636:UOQ917637 UYM917636:UYM917637 VII917636:VII917637 VSE917636:VSE917637 WCA917636:WCA917637 WLW917636:WLW917637 WVS917636:WVS917637 K983172:K983173 JG983172:JG983173 TC983172:TC983173 ACY983172:ACY983173 AMU983172:AMU983173 AWQ983172:AWQ983173 BGM983172:BGM983173 BQI983172:BQI983173 CAE983172:CAE983173 CKA983172:CKA983173 CTW983172:CTW983173 DDS983172:DDS983173 DNO983172:DNO983173 DXK983172:DXK983173 EHG983172:EHG983173 ERC983172:ERC983173 FAY983172:FAY983173 FKU983172:FKU983173 FUQ983172:FUQ983173 GEM983172:GEM983173 GOI983172:GOI983173 GYE983172:GYE983173 HIA983172:HIA983173 HRW983172:HRW983173 IBS983172:IBS983173 ILO983172:ILO983173 IVK983172:IVK983173 JFG983172:JFG983173 JPC983172:JPC983173 JYY983172:JYY983173 KIU983172:KIU983173 KSQ983172:KSQ983173 LCM983172:LCM983173 LMI983172:LMI983173 LWE983172:LWE983173 MGA983172:MGA983173 MPW983172:MPW983173 MZS983172:MZS983173 NJO983172:NJO983173 NTK983172:NTK983173 ODG983172:ODG983173 ONC983172:ONC983173 OWY983172:OWY983173 PGU983172:PGU983173 PQQ983172:PQQ983173 QAM983172:QAM983173 QKI983172:QKI983173 QUE983172:QUE983173 REA983172:REA983173 RNW983172:RNW983173 RXS983172:RXS983173 SHO983172:SHO983173 SRK983172:SRK983173 TBG983172:TBG983173 TLC983172:TLC983173 TUY983172:TUY983173 UEU983172:UEU983173 UOQ983172:UOQ983173 UYM983172:UYM983173 VII983172:VII983173 VSE983172:VSE983173 WCA983172:WCA983173 WLW983172:WLW983173 WVS983172:WVS983173 K65798 JG65798 TC65798 ACY65798 AMU65798 AWQ65798 BGM65798 BQI65798 CAE65798 CKA65798 CTW65798 DDS65798 DNO65798 DXK65798 EHG65798 ERC65798 FAY65798 FKU65798 FUQ65798 GEM65798 GOI65798 GYE65798 HIA65798 HRW65798 IBS65798 ILO65798 IVK65798 JFG65798 JPC65798 JYY65798 KIU65798 KSQ65798 LCM65798 LMI65798 LWE65798 MGA65798 MPW65798 MZS65798 NJO65798 NTK65798 ODG65798 ONC65798 OWY65798 PGU65798 PQQ65798 QAM65798 QKI65798 QUE65798 REA65798 RNW65798 RXS65798 SHO65798 SRK65798 TBG65798 TLC65798 TUY65798 UEU65798 UOQ65798 UYM65798 VII65798 VSE65798 WCA65798 WLW65798 WVS65798 K131334 JG131334 TC131334 ACY131334 AMU131334 AWQ131334 BGM131334 BQI131334 CAE131334 CKA131334 CTW131334 DDS131334 DNO131334 DXK131334 EHG131334 ERC131334 FAY131334 FKU131334 FUQ131334 GEM131334 GOI131334 GYE131334 HIA131334 HRW131334 IBS131334 ILO131334 IVK131334 JFG131334 JPC131334 JYY131334 KIU131334 KSQ131334 LCM131334 LMI131334 LWE131334 MGA131334 MPW131334 MZS131334 NJO131334 NTK131334 ODG131334 ONC131334 OWY131334 PGU131334 PQQ131334 QAM131334 QKI131334 QUE131334 REA131334 RNW131334 RXS131334 SHO131334 SRK131334 TBG131334 TLC131334 TUY131334 UEU131334 UOQ131334 UYM131334 VII131334 VSE131334 WCA131334 WLW131334 WVS131334 K196870 JG196870 TC196870 ACY196870 AMU196870 AWQ196870 BGM196870 BQI196870 CAE196870 CKA196870 CTW196870 DDS196870 DNO196870 DXK196870 EHG196870 ERC196870 FAY196870 FKU196870 FUQ196870 GEM196870 GOI196870 GYE196870 HIA196870 HRW196870 IBS196870 ILO196870 IVK196870 JFG196870 JPC196870 JYY196870 KIU196870 KSQ196870 LCM196870 LMI196870 LWE196870 MGA196870 MPW196870 MZS196870 NJO196870 NTK196870 ODG196870 ONC196870 OWY196870 PGU196870 PQQ196870 QAM196870 QKI196870 QUE196870 REA196870 RNW196870 RXS196870 SHO196870 SRK196870 TBG196870 TLC196870 TUY196870 UEU196870 UOQ196870 UYM196870 VII196870 VSE196870 WCA196870 WLW196870 WVS196870 K262406 JG262406 TC262406 ACY262406 AMU262406 AWQ262406 BGM262406 BQI262406 CAE262406 CKA262406 CTW262406 DDS262406 DNO262406 DXK262406 EHG262406 ERC262406 FAY262406 FKU262406 FUQ262406 GEM262406 GOI262406 GYE262406 HIA262406 HRW262406 IBS262406 ILO262406 IVK262406 JFG262406 JPC262406 JYY262406 KIU262406 KSQ262406 LCM262406 LMI262406 LWE262406 MGA262406 MPW262406 MZS262406 NJO262406 NTK262406 ODG262406 ONC262406 OWY262406 PGU262406 PQQ262406 QAM262406 QKI262406 QUE262406 REA262406 RNW262406 RXS262406 SHO262406 SRK262406 TBG262406 TLC262406 TUY262406 UEU262406 UOQ262406 UYM262406 VII262406 VSE262406 WCA262406 WLW262406 WVS262406 K327942 JG327942 TC327942 ACY327942 AMU327942 AWQ327942 BGM327942 BQI327942 CAE327942 CKA327942 CTW327942 DDS327942 DNO327942 DXK327942 EHG327942 ERC327942 FAY327942 FKU327942 FUQ327942 GEM327942 GOI327942 GYE327942 HIA327942 HRW327942 IBS327942 ILO327942 IVK327942 JFG327942 JPC327942 JYY327942 KIU327942 KSQ327942 LCM327942 LMI327942 LWE327942 MGA327942 MPW327942 MZS327942 NJO327942 NTK327942 ODG327942 ONC327942 OWY327942 PGU327942 PQQ327942 QAM327942 QKI327942 QUE327942 REA327942 RNW327942 RXS327942 SHO327942 SRK327942 TBG327942 TLC327942 TUY327942 UEU327942 UOQ327942 UYM327942 VII327942 VSE327942 WCA327942 WLW327942 WVS327942 K393478 JG393478 TC393478 ACY393478 AMU393478 AWQ393478 BGM393478 BQI393478 CAE393478 CKA393478 CTW393478 DDS393478 DNO393478 DXK393478 EHG393478 ERC393478 FAY393478 FKU393478 FUQ393478 GEM393478 GOI393478 GYE393478 HIA393478 HRW393478 IBS393478 ILO393478 IVK393478 JFG393478 JPC393478 JYY393478 KIU393478 KSQ393478 LCM393478 LMI393478 LWE393478 MGA393478 MPW393478 MZS393478 NJO393478 NTK393478 ODG393478 ONC393478 OWY393478 PGU393478 PQQ393478 QAM393478 QKI393478 QUE393478 REA393478 RNW393478 RXS393478 SHO393478 SRK393478 TBG393478 TLC393478 TUY393478 UEU393478 UOQ393478 UYM393478 VII393478 VSE393478 WCA393478 WLW393478 WVS393478 K459014 JG459014 TC459014 ACY459014 AMU459014 AWQ459014 BGM459014 BQI459014 CAE459014 CKA459014 CTW459014 DDS459014 DNO459014 DXK459014 EHG459014 ERC459014 FAY459014 FKU459014 FUQ459014 GEM459014 GOI459014 GYE459014 HIA459014 HRW459014 IBS459014 ILO459014 IVK459014 JFG459014 JPC459014 JYY459014 KIU459014 KSQ459014 LCM459014 LMI459014 LWE459014 MGA459014 MPW459014 MZS459014 NJO459014 NTK459014 ODG459014 ONC459014 OWY459014 PGU459014 PQQ459014 QAM459014 QKI459014 QUE459014 REA459014 RNW459014 RXS459014 SHO459014 SRK459014 TBG459014 TLC459014 TUY459014 UEU459014 UOQ459014 UYM459014 VII459014 VSE459014 WCA459014 WLW459014 WVS459014 K524550 JG524550 TC524550 ACY524550 AMU524550 AWQ524550 BGM524550 BQI524550 CAE524550 CKA524550 CTW524550 DDS524550 DNO524550 DXK524550 EHG524550 ERC524550 FAY524550 FKU524550 FUQ524550 GEM524550 GOI524550 GYE524550 HIA524550 HRW524550 IBS524550 ILO524550 IVK524550 JFG524550 JPC524550 JYY524550 KIU524550 KSQ524550 LCM524550 LMI524550 LWE524550 MGA524550 MPW524550 MZS524550 NJO524550 NTK524550 ODG524550 ONC524550 OWY524550 PGU524550 PQQ524550 QAM524550 QKI524550 QUE524550 REA524550 RNW524550 RXS524550 SHO524550 SRK524550 TBG524550 TLC524550 TUY524550 UEU524550 UOQ524550 UYM524550 VII524550 VSE524550 WCA524550 WLW524550 WVS524550 K590086 JG590086 TC590086 ACY590086 AMU590086 AWQ590086 BGM590086 BQI590086 CAE590086 CKA590086 CTW590086 DDS590086 DNO590086 DXK590086 EHG590086 ERC590086 FAY590086 FKU590086 FUQ590086 GEM590086 GOI590086 GYE590086 HIA590086 HRW590086 IBS590086 ILO590086 IVK590086 JFG590086 JPC590086 JYY590086 KIU590086 KSQ590086 LCM590086 LMI590086 LWE590086 MGA590086 MPW590086 MZS590086 NJO590086 NTK590086 ODG590086 ONC590086 OWY590086 PGU590086 PQQ590086 QAM590086 QKI590086 QUE590086 REA590086 RNW590086 RXS590086 SHO590086 SRK590086 TBG590086 TLC590086 TUY590086 UEU590086 UOQ590086 UYM590086 VII590086 VSE590086 WCA590086 WLW590086 WVS590086 K655622 JG655622 TC655622 ACY655622 AMU655622 AWQ655622 BGM655622 BQI655622 CAE655622 CKA655622 CTW655622 DDS655622 DNO655622 DXK655622 EHG655622 ERC655622 FAY655622 FKU655622 FUQ655622 GEM655622 GOI655622 GYE655622 HIA655622 HRW655622 IBS655622 ILO655622 IVK655622 JFG655622 JPC655622 JYY655622 KIU655622 KSQ655622 LCM655622 LMI655622 LWE655622 MGA655622 MPW655622 MZS655622 NJO655622 NTK655622 ODG655622 ONC655622 OWY655622 PGU655622 PQQ655622 QAM655622 QKI655622 QUE655622 REA655622 RNW655622 RXS655622 SHO655622 SRK655622 TBG655622 TLC655622 TUY655622 UEU655622 UOQ655622 UYM655622 VII655622 VSE655622 WCA655622 WLW655622 WVS655622 K721158 JG721158 TC721158 ACY721158 AMU721158 AWQ721158 BGM721158 BQI721158 CAE721158 CKA721158 CTW721158 DDS721158 DNO721158 DXK721158 EHG721158 ERC721158 FAY721158 FKU721158 FUQ721158 GEM721158 GOI721158 GYE721158 HIA721158 HRW721158 IBS721158 ILO721158 IVK721158 JFG721158 JPC721158 JYY721158 KIU721158 KSQ721158 LCM721158 LMI721158 LWE721158 MGA721158 MPW721158 MZS721158 NJO721158 NTK721158 ODG721158 ONC721158 OWY721158 PGU721158 PQQ721158 QAM721158 QKI721158 QUE721158 REA721158 RNW721158 RXS721158 SHO721158 SRK721158 TBG721158 TLC721158 TUY721158 UEU721158 UOQ721158 UYM721158 VII721158 VSE721158 WCA721158 WLW721158 WVS721158 K786694 JG786694 TC786694 ACY786694 AMU786694 AWQ786694 BGM786694 BQI786694 CAE786694 CKA786694 CTW786694 DDS786694 DNO786694 DXK786694 EHG786694 ERC786694 FAY786694 FKU786694 FUQ786694 GEM786694 GOI786694 GYE786694 HIA786694 HRW786694 IBS786694 ILO786694 IVK786694 JFG786694 JPC786694 JYY786694 KIU786694 KSQ786694 LCM786694 LMI786694 LWE786694 MGA786694 MPW786694 MZS786694 NJO786694 NTK786694 ODG786694 ONC786694 OWY786694 PGU786694 PQQ786694 QAM786694 QKI786694 QUE786694 REA786694 RNW786694 RXS786694 SHO786694 SRK786694 TBG786694 TLC786694 TUY786694 UEU786694 UOQ786694 UYM786694 VII786694 VSE786694 WCA786694 WLW786694 WVS786694 K852230 JG852230 TC852230 ACY852230 AMU852230 AWQ852230 BGM852230 BQI852230 CAE852230 CKA852230 CTW852230 DDS852230 DNO852230 DXK852230 EHG852230 ERC852230 FAY852230 FKU852230 FUQ852230 GEM852230 GOI852230 GYE852230 HIA852230 HRW852230 IBS852230 ILO852230 IVK852230 JFG852230 JPC852230 JYY852230 KIU852230 KSQ852230 LCM852230 LMI852230 LWE852230 MGA852230 MPW852230 MZS852230 NJO852230 NTK852230 ODG852230 ONC852230 OWY852230 PGU852230 PQQ852230 QAM852230 QKI852230 QUE852230 REA852230 RNW852230 RXS852230 SHO852230 SRK852230 TBG852230 TLC852230 TUY852230 UEU852230 UOQ852230 UYM852230 VII852230 VSE852230 WCA852230 WLW852230 WVS852230 K917766 JG917766 TC917766 ACY917766 AMU917766 AWQ917766 BGM917766 BQI917766 CAE917766 CKA917766 CTW917766 DDS917766 DNO917766 DXK917766 EHG917766 ERC917766 FAY917766 FKU917766 FUQ917766 GEM917766 GOI917766 GYE917766 HIA917766 HRW917766 IBS917766 ILO917766 IVK917766 JFG917766 JPC917766 JYY917766 KIU917766 KSQ917766 LCM917766 LMI917766 LWE917766 MGA917766 MPW917766 MZS917766 NJO917766 NTK917766 ODG917766 ONC917766 OWY917766 PGU917766 PQQ917766 QAM917766 QKI917766 QUE917766 REA917766 RNW917766 RXS917766 SHO917766 SRK917766 TBG917766 TLC917766 TUY917766 UEU917766 UOQ917766 UYM917766 VII917766 VSE917766 WCA917766 WLW917766 WVS917766 K983302 JG983302 TC983302 ACY983302 AMU983302 AWQ983302 BGM983302 BQI983302 CAE983302 CKA983302 CTW983302 DDS983302 DNO983302 DXK983302 EHG983302 ERC983302 FAY983302 FKU983302 FUQ983302 GEM983302 GOI983302 GYE983302 HIA983302 HRW983302 IBS983302 ILO983302 IVK983302 JFG983302 JPC983302 JYY983302 KIU983302 KSQ983302 LCM983302 LMI983302 LWE983302 MGA983302 MPW983302 MZS983302 NJO983302 NTK983302 ODG983302 ONC983302 OWY983302 PGU983302 PQQ983302 QAM983302 QKI983302 QUE983302 REA983302 RNW983302 RXS983302 SHO983302 SRK983302 TBG983302 TLC983302 TUY983302 UEU983302 UOQ983302 UYM983302 VII983302 VSE983302 WCA983302 WLW983302 WVS983302 K65745 JG65745 TC65745 ACY65745 AMU65745 AWQ65745 BGM65745 BQI65745 CAE65745 CKA65745 CTW65745 DDS65745 DNO65745 DXK65745 EHG65745 ERC65745 FAY65745 FKU65745 FUQ65745 GEM65745 GOI65745 GYE65745 HIA65745 HRW65745 IBS65745 ILO65745 IVK65745 JFG65745 JPC65745 JYY65745 KIU65745 KSQ65745 LCM65745 LMI65745 LWE65745 MGA65745 MPW65745 MZS65745 NJO65745 NTK65745 ODG65745 ONC65745 OWY65745 PGU65745 PQQ65745 QAM65745 QKI65745 QUE65745 REA65745 RNW65745 RXS65745 SHO65745 SRK65745 TBG65745 TLC65745 TUY65745 UEU65745 UOQ65745 UYM65745 VII65745 VSE65745 WCA65745 WLW65745 WVS65745 K131281 JG131281 TC131281 ACY131281 AMU131281 AWQ131281 BGM131281 BQI131281 CAE131281 CKA131281 CTW131281 DDS131281 DNO131281 DXK131281 EHG131281 ERC131281 FAY131281 FKU131281 FUQ131281 GEM131281 GOI131281 GYE131281 HIA131281 HRW131281 IBS131281 ILO131281 IVK131281 JFG131281 JPC131281 JYY131281 KIU131281 KSQ131281 LCM131281 LMI131281 LWE131281 MGA131281 MPW131281 MZS131281 NJO131281 NTK131281 ODG131281 ONC131281 OWY131281 PGU131281 PQQ131281 QAM131281 QKI131281 QUE131281 REA131281 RNW131281 RXS131281 SHO131281 SRK131281 TBG131281 TLC131281 TUY131281 UEU131281 UOQ131281 UYM131281 VII131281 VSE131281 WCA131281 WLW131281 WVS131281 K196817 JG196817 TC196817 ACY196817 AMU196817 AWQ196817 BGM196817 BQI196817 CAE196817 CKA196817 CTW196817 DDS196817 DNO196817 DXK196817 EHG196817 ERC196817 FAY196817 FKU196817 FUQ196817 GEM196817 GOI196817 GYE196817 HIA196817 HRW196817 IBS196817 ILO196817 IVK196817 JFG196817 JPC196817 JYY196817 KIU196817 KSQ196817 LCM196817 LMI196817 LWE196817 MGA196817 MPW196817 MZS196817 NJO196817 NTK196817 ODG196817 ONC196817 OWY196817 PGU196817 PQQ196817 QAM196817 QKI196817 QUE196817 REA196817 RNW196817 RXS196817 SHO196817 SRK196817 TBG196817 TLC196817 TUY196817 UEU196817 UOQ196817 UYM196817 VII196817 VSE196817 WCA196817 WLW196817 WVS196817 K262353 JG262353 TC262353 ACY262353 AMU262353 AWQ262353 BGM262353 BQI262353 CAE262353 CKA262353 CTW262353 DDS262353 DNO262353 DXK262353 EHG262353 ERC262353 FAY262353 FKU262353 FUQ262353 GEM262353 GOI262353 GYE262353 HIA262353 HRW262353 IBS262353 ILO262353 IVK262353 JFG262353 JPC262353 JYY262353 KIU262353 KSQ262353 LCM262353 LMI262353 LWE262353 MGA262353 MPW262353 MZS262353 NJO262353 NTK262353 ODG262353 ONC262353 OWY262353 PGU262353 PQQ262353 QAM262353 QKI262353 QUE262353 REA262353 RNW262353 RXS262353 SHO262353 SRK262353 TBG262353 TLC262353 TUY262353 UEU262353 UOQ262353 UYM262353 VII262353 VSE262353 WCA262353 WLW262353 WVS262353 K327889 JG327889 TC327889 ACY327889 AMU327889 AWQ327889 BGM327889 BQI327889 CAE327889 CKA327889 CTW327889 DDS327889 DNO327889 DXK327889 EHG327889 ERC327889 FAY327889 FKU327889 FUQ327889 GEM327889 GOI327889 GYE327889 HIA327889 HRW327889 IBS327889 ILO327889 IVK327889 JFG327889 JPC327889 JYY327889 KIU327889 KSQ327889 LCM327889 LMI327889 LWE327889 MGA327889 MPW327889 MZS327889 NJO327889 NTK327889 ODG327889 ONC327889 OWY327889 PGU327889 PQQ327889 QAM327889 QKI327889 QUE327889 REA327889 RNW327889 RXS327889 SHO327889 SRK327889 TBG327889 TLC327889 TUY327889 UEU327889 UOQ327889 UYM327889 VII327889 VSE327889 WCA327889 WLW327889 WVS327889 K393425 JG393425 TC393425 ACY393425 AMU393425 AWQ393425 BGM393425 BQI393425 CAE393425 CKA393425 CTW393425 DDS393425 DNO393425 DXK393425 EHG393425 ERC393425 FAY393425 FKU393425 FUQ393425 GEM393425 GOI393425 GYE393425 HIA393425 HRW393425 IBS393425 ILO393425 IVK393425 JFG393425 JPC393425 JYY393425 KIU393425 KSQ393425 LCM393425 LMI393425 LWE393425 MGA393425 MPW393425 MZS393425 NJO393425 NTK393425 ODG393425 ONC393425 OWY393425 PGU393425 PQQ393425 QAM393425 QKI393425 QUE393425 REA393425 RNW393425 RXS393425 SHO393425 SRK393425 TBG393425 TLC393425 TUY393425 UEU393425 UOQ393425 UYM393425 VII393425 VSE393425 WCA393425 WLW393425 WVS393425 K458961 JG458961 TC458961 ACY458961 AMU458961 AWQ458961 BGM458961 BQI458961 CAE458961 CKA458961 CTW458961 DDS458961 DNO458961 DXK458961 EHG458961 ERC458961 FAY458961 FKU458961 FUQ458961 GEM458961 GOI458961 GYE458961 HIA458961 HRW458961 IBS458961 ILO458961 IVK458961 JFG458961 JPC458961 JYY458961 KIU458961 KSQ458961 LCM458961 LMI458961 LWE458961 MGA458961 MPW458961 MZS458961 NJO458961 NTK458961 ODG458961 ONC458961 OWY458961 PGU458961 PQQ458961 QAM458961 QKI458961 QUE458961 REA458961 RNW458961 RXS458961 SHO458961 SRK458961 TBG458961 TLC458961 TUY458961 UEU458961 UOQ458961 UYM458961 VII458961 VSE458961 WCA458961 WLW458961 WVS458961 K524497 JG524497 TC524497 ACY524497 AMU524497 AWQ524497 BGM524497 BQI524497 CAE524497 CKA524497 CTW524497 DDS524497 DNO524497 DXK524497 EHG524497 ERC524497 FAY524497 FKU524497 FUQ524497 GEM524497 GOI524497 GYE524497 HIA524497 HRW524497 IBS524497 ILO524497 IVK524497 JFG524497 JPC524497 JYY524497 KIU524497 KSQ524497 LCM524497 LMI524497 LWE524497 MGA524497 MPW524497 MZS524497 NJO524497 NTK524497 ODG524497 ONC524497 OWY524497 PGU524497 PQQ524497 QAM524497 QKI524497 QUE524497 REA524497 RNW524497 RXS524497 SHO524497 SRK524497 TBG524497 TLC524497 TUY524497 UEU524497 UOQ524497 UYM524497 VII524497 VSE524497 WCA524497 WLW524497 WVS524497 K590033 JG590033 TC590033 ACY590033 AMU590033 AWQ590033 BGM590033 BQI590033 CAE590033 CKA590033 CTW590033 DDS590033 DNO590033 DXK590033 EHG590033 ERC590033 FAY590033 FKU590033 FUQ590033 GEM590033 GOI590033 GYE590033 HIA590033 HRW590033 IBS590033 ILO590033 IVK590033 JFG590033 JPC590033 JYY590033 KIU590033 KSQ590033 LCM590033 LMI590033 LWE590033 MGA590033 MPW590033 MZS590033 NJO590033 NTK590033 ODG590033 ONC590033 OWY590033 PGU590033 PQQ590033 QAM590033 QKI590033 QUE590033 REA590033 RNW590033 RXS590033 SHO590033 SRK590033 TBG590033 TLC590033 TUY590033 UEU590033 UOQ590033 UYM590033 VII590033 VSE590033 WCA590033 WLW590033 WVS590033 K655569 JG655569 TC655569 ACY655569 AMU655569 AWQ655569 BGM655569 BQI655569 CAE655569 CKA655569 CTW655569 DDS655569 DNO655569 DXK655569 EHG655569 ERC655569 FAY655569 FKU655569 FUQ655569 GEM655569 GOI655569 GYE655569 HIA655569 HRW655569 IBS655569 ILO655569 IVK655569 JFG655569 JPC655569 JYY655569 KIU655569 KSQ655569 LCM655569 LMI655569 LWE655569 MGA655569 MPW655569 MZS655569 NJO655569 NTK655569 ODG655569 ONC655569 OWY655569 PGU655569 PQQ655569 QAM655569 QKI655569 QUE655569 REA655569 RNW655569 RXS655569 SHO655569 SRK655569 TBG655569 TLC655569 TUY655569 UEU655569 UOQ655569 UYM655569 VII655569 VSE655569 WCA655569 WLW655569 WVS655569 K721105 JG721105 TC721105 ACY721105 AMU721105 AWQ721105 BGM721105 BQI721105 CAE721105 CKA721105 CTW721105 DDS721105 DNO721105 DXK721105 EHG721105 ERC721105 FAY721105 FKU721105 FUQ721105 GEM721105 GOI721105 GYE721105 HIA721105 HRW721105 IBS721105 ILO721105 IVK721105 JFG721105 JPC721105 JYY721105 KIU721105 KSQ721105 LCM721105 LMI721105 LWE721105 MGA721105 MPW721105 MZS721105 NJO721105 NTK721105 ODG721105 ONC721105 OWY721105 PGU721105 PQQ721105 QAM721105 QKI721105 QUE721105 REA721105 RNW721105 RXS721105 SHO721105 SRK721105 TBG721105 TLC721105 TUY721105 UEU721105 UOQ721105 UYM721105 VII721105 VSE721105 WCA721105 WLW721105 WVS721105 K786641 JG786641 TC786641 ACY786641 AMU786641 AWQ786641 BGM786641 BQI786641 CAE786641 CKA786641 CTW786641 DDS786641 DNO786641 DXK786641 EHG786641 ERC786641 FAY786641 FKU786641 FUQ786641 GEM786641 GOI786641 GYE786641 HIA786641 HRW786641 IBS786641 ILO786641 IVK786641 JFG786641 JPC786641 JYY786641 KIU786641 KSQ786641 LCM786641 LMI786641 LWE786641 MGA786641 MPW786641 MZS786641 NJO786641 NTK786641 ODG786641 ONC786641 OWY786641 PGU786641 PQQ786641 QAM786641 QKI786641 QUE786641 REA786641 RNW786641 RXS786641 SHO786641 SRK786641 TBG786641 TLC786641 TUY786641 UEU786641 UOQ786641 UYM786641 VII786641 VSE786641 WCA786641 WLW786641 WVS786641 K852177 JG852177 TC852177 ACY852177 AMU852177 AWQ852177 BGM852177 BQI852177 CAE852177 CKA852177 CTW852177 DDS852177 DNO852177 DXK852177 EHG852177 ERC852177 FAY852177 FKU852177 FUQ852177 GEM852177 GOI852177 GYE852177 HIA852177 HRW852177 IBS852177 ILO852177 IVK852177 JFG852177 JPC852177 JYY852177 KIU852177 KSQ852177 LCM852177 LMI852177 LWE852177 MGA852177 MPW852177 MZS852177 NJO852177 NTK852177 ODG852177 ONC852177 OWY852177 PGU852177 PQQ852177 QAM852177 QKI852177 QUE852177 REA852177 RNW852177 RXS852177 SHO852177 SRK852177 TBG852177 TLC852177 TUY852177 UEU852177 UOQ852177 UYM852177 VII852177 VSE852177 WCA852177 WLW852177 WVS852177 K917713 JG917713 TC917713 ACY917713 AMU917713 AWQ917713 BGM917713 BQI917713 CAE917713 CKA917713 CTW917713 DDS917713 DNO917713 DXK917713 EHG917713 ERC917713 FAY917713 FKU917713 FUQ917713 GEM917713 GOI917713 GYE917713 HIA917713 HRW917713 IBS917713 ILO917713 IVK917713 JFG917713 JPC917713 JYY917713 KIU917713 KSQ917713 LCM917713 LMI917713 LWE917713 MGA917713 MPW917713 MZS917713 NJO917713 NTK917713 ODG917713 ONC917713 OWY917713 PGU917713 PQQ917713 QAM917713 QKI917713 QUE917713 REA917713 RNW917713 RXS917713 SHO917713 SRK917713 TBG917713 TLC917713 TUY917713 UEU917713 UOQ917713 UYM917713 VII917713 VSE917713 WCA917713 WLW917713 WVS917713 K983249 JG983249 TC983249 ACY983249 AMU983249 AWQ983249 BGM983249 BQI983249 CAE983249 CKA983249 CTW983249 DDS983249 DNO983249 DXK983249 EHG983249 ERC983249 FAY983249 FKU983249 FUQ983249 GEM983249 GOI983249 GYE983249 HIA983249 HRW983249 IBS983249 ILO983249 IVK983249 JFG983249 JPC983249 JYY983249 KIU983249 KSQ983249 LCM983249 LMI983249 LWE983249 MGA983249 MPW983249 MZS983249 NJO983249 NTK983249 ODG983249 ONC983249 OWY983249 PGU983249 PQQ983249 QAM983249 QKI983249 QUE983249 REA983249 RNW983249 RXS983249 SHO983249 SRK983249 TBG983249 TLC983249 TUY983249 UEU983249 UOQ983249 UYM983249 VII983249 VSE983249 WCA983249 WLW983249 WVS983249 J65779 JF65779 TB65779 ACX65779 AMT65779 AWP65779 BGL65779 BQH65779 CAD65779 CJZ65779 CTV65779 DDR65779 DNN65779 DXJ65779 EHF65779 ERB65779 FAX65779 FKT65779 FUP65779 GEL65779 GOH65779 GYD65779 HHZ65779 HRV65779 IBR65779 ILN65779 IVJ65779 JFF65779 JPB65779 JYX65779 KIT65779 KSP65779 LCL65779 LMH65779 LWD65779 MFZ65779 MPV65779 MZR65779 NJN65779 NTJ65779 ODF65779 ONB65779 OWX65779 PGT65779 PQP65779 QAL65779 QKH65779 QUD65779 RDZ65779 RNV65779 RXR65779 SHN65779 SRJ65779 TBF65779 TLB65779 TUX65779 UET65779 UOP65779 UYL65779 VIH65779 VSD65779 WBZ65779 WLV65779 WVR65779 J131315 JF131315 TB131315 ACX131315 AMT131315 AWP131315 BGL131315 BQH131315 CAD131315 CJZ131315 CTV131315 DDR131315 DNN131315 DXJ131315 EHF131315 ERB131315 FAX131315 FKT131315 FUP131315 GEL131315 GOH131315 GYD131315 HHZ131315 HRV131315 IBR131315 ILN131315 IVJ131315 JFF131315 JPB131315 JYX131315 KIT131315 KSP131315 LCL131315 LMH131315 LWD131315 MFZ131315 MPV131315 MZR131315 NJN131315 NTJ131315 ODF131315 ONB131315 OWX131315 PGT131315 PQP131315 QAL131315 QKH131315 QUD131315 RDZ131315 RNV131315 RXR131315 SHN131315 SRJ131315 TBF131315 TLB131315 TUX131315 UET131315 UOP131315 UYL131315 VIH131315 VSD131315 WBZ131315 WLV131315 WVR131315 J196851 JF196851 TB196851 ACX196851 AMT196851 AWP196851 BGL196851 BQH196851 CAD196851 CJZ196851 CTV196851 DDR196851 DNN196851 DXJ196851 EHF196851 ERB196851 FAX196851 FKT196851 FUP196851 GEL196851 GOH196851 GYD196851 HHZ196851 HRV196851 IBR196851 ILN196851 IVJ196851 JFF196851 JPB196851 JYX196851 KIT196851 KSP196851 LCL196851 LMH196851 LWD196851 MFZ196851 MPV196851 MZR196851 NJN196851 NTJ196851 ODF196851 ONB196851 OWX196851 PGT196851 PQP196851 QAL196851 QKH196851 QUD196851 RDZ196851 RNV196851 RXR196851 SHN196851 SRJ196851 TBF196851 TLB196851 TUX196851 UET196851 UOP196851 UYL196851 VIH196851 VSD196851 WBZ196851 WLV196851 WVR196851 J262387 JF262387 TB262387 ACX262387 AMT262387 AWP262387 BGL262387 BQH262387 CAD262387 CJZ262387 CTV262387 DDR262387 DNN262387 DXJ262387 EHF262387 ERB262387 FAX262387 FKT262387 FUP262387 GEL262387 GOH262387 GYD262387 HHZ262387 HRV262387 IBR262387 ILN262387 IVJ262387 JFF262387 JPB262387 JYX262387 KIT262387 KSP262387 LCL262387 LMH262387 LWD262387 MFZ262387 MPV262387 MZR262387 NJN262387 NTJ262387 ODF262387 ONB262387 OWX262387 PGT262387 PQP262387 QAL262387 QKH262387 QUD262387 RDZ262387 RNV262387 RXR262387 SHN262387 SRJ262387 TBF262387 TLB262387 TUX262387 UET262387 UOP262387 UYL262387 VIH262387 VSD262387 WBZ262387 WLV262387 WVR262387 J327923 JF327923 TB327923 ACX327923 AMT327923 AWP327923 BGL327923 BQH327923 CAD327923 CJZ327923 CTV327923 DDR327923 DNN327923 DXJ327923 EHF327923 ERB327923 FAX327923 FKT327923 FUP327923 GEL327923 GOH327923 GYD327923 HHZ327923 HRV327923 IBR327923 ILN327923 IVJ327923 JFF327923 JPB327923 JYX327923 KIT327923 KSP327923 LCL327923 LMH327923 LWD327923 MFZ327923 MPV327923 MZR327923 NJN327923 NTJ327923 ODF327923 ONB327923 OWX327923 PGT327923 PQP327923 QAL327923 QKH327923 QUD327923 RDZ327923 RNV327923 RXR327923 SHN327923 SRJ327923 TBF327923 TLB327923 TUX327923 UET327923 UOP327923 UYL327923 VIH327923 VSD327923 WBZ327923 WLV327923 WVR327923 J393459 JF393459 TB393459 ACX393459 AMT393459 AWP393459 BGL393459 BQH393459 CAD393459 CJZ393459 CTV393459 DDR393459 DNN393459 DXJ393459 EHF393459 ERB393459 FAX393459 FKT393459 FUP393459 GEL393459 GOH393459 GYD393459 HHZ393459 HRV393459 IBR393459 ILN393459 IVJ393459 JFF393459 JPB393459 JYX393459 KIT393459 KSP393459 LCL393459 LMH393459 LWD393459 MFZ393459 MPV393459 MZR393459 NJN393459 NTJ393459 ODF393459 ONB393459 OWX393459 PGT393459 PQP393459 QAL393459 QKH393459 QUD393459 RDZ393459 RNV393459 RXR393459 SHN393459 SRJ393459 TBF393459 TLB393459 TUX393459 UET393459 UOP393459 UYL393459 VIH393459 VSD393459 WBZ393459 WLV393459 WVR393459 J458995 JF458995 TB458995 ACX458995 AMT458995 AWP458995 BGL458995 BQH458995 CAD458995 CJZ458995 CTV458995 DDR458995 DNN458995 DXJ458995 EHF458995 ERB458995 FAX458995 FKT458995 FUP458995 GEL458995 GOH458995 GYD458995 HHZ458995 HRV458995 IBR458995 ILN458995 IVJ458995 JFF458995 JPB458995 JYX458995 KIT458995 KSP458995 LCL458995 LMH458995 LWD458995 MFZ458995 MPV458995 MZR458995 NJN458995 NTJ458995 ODF458995 ONB458995 OWX458995 PGT458995 PQP458995 QAL458995 QKH458995 QUD458995 RDZ458995 RNV458995 RXR458995 SHN458995 SRJ458995 TBF458995 TLB458995 TUX458995 UET458995 UOP458995 UYL458995 VIH458995 VSD458995 WBZ458995 WLV458995 WVR458995 J524531 JF524531 TB524531 ACX524531 AMT524531 AWP524531 BGL524531 BQH524531 CAD524531 CJZ524531 CTV524531 DDR524531 DNN524531 DXJ524531 EHF524531 ERB524531 FAX524531 FKT524531 FUP524531 GEL524531 GOH524531 GYD524531 HHZ524531 HRV524531 IBR524531 ILN524531 IVJ524531 JFF524531 JPB524531 JYX524531 KIT524531 KSP524531 LCL524531 LMH524531 LWD524531 MFZ524531 MPV524531 MZR524531 NJN524531 NTJ524531 ODF524531 ONB524531 OWX524531 PGT524531 PQP524531 QAL524531 QKH524531 QUD524531 RDZ524531 RNV524531 RXR524531 SHN524531 SRJ524531 TBF524531 TLB524531 TUX524531 UET524531 UOP524531 UYL524531 VIH524531 VSD524531 WBZ524531 WLV524531 WVR524531 J590067 JF590067 TB590067 ACX590067 AMT590067 AWP590067 BGL590067 BQH590067 CAD590067 CJZ590067 CTV590067 DDR590067 DNN590067 DXJ590067 EHF590067 ERB590067 FAX590067 FKT590067 FUP590067 GEL590067 GOH590067 GYD590067 HHZ590067 HRV590067 IBR590067 ILN590067 IVJ590067 JFF590067 JPB590067 JYX590067 KIT590067 KSP590067 LCL590067 LMH590067 LWD590067 MFZ590067 MPV590067 MZR590067 NJN590067 NTJ590067 ODF590067 ONB590067 OWX590067 PGT590067 PQP590067 QAL590067 QKH590067 QUD590067 RDZ590067 RNV590067 RXR590067 SHN590067 SRJ590067 TBF590067 TLB590067 TUX590067 UET590067 UOP590067 UYL590067 VIH590067 VSD590067 WBZ590067 WLV590067 WVR590067 J655603 JF655603 TB655603 ACX655603 AMT655603 AWP655603 BGL655603 BQH655603 CAD655603 CJZ655603 CTV655603 DDR655603 DNN655603 DXJ655603 EHF655603 ERB655603 FAX655603 FKT655603 FUP655603 GEL655603 GOH655603 GYD655603 HHZ655603 HRV655603 IBR655603 ILN655603 IVJ655603 JFF655603 JPB655603 JYX655603 KIT655603 KSP655603 LCL655603 LMH655603 LWD655603 MFZ655603 MPV655603 MZR655603 NJN655603 NTJ655603 ODF655603 ONB655603 OWX655603 PGT655603 PQP655603 QAL655603 QKH655603 QUD655603 RDZ655603 RNV655603 RXR655603 SHN655603 SRJ655603 TBF655603 TLB655603 TUX655603 UET655603 UOP655603 UYL655603 VIH655603 VSD655603 WBZ655603 WLV655603 WVR655603 J721139 JF721139 TB721139 ACX721139 AMT721139 AWP721139 BGL721139 BQH721139 CAD721139 CJZ721139 CTV721139 DDR721139 DNN721139 DXJ721139 EHF721139 ERB721139 FAX721139 FKT721139 FUP721139 GEL721139 GOH721139 GYD721139 HHZ721139 HRV721139 IBR721139 ILN721139 IVJ721139 JFF721139 JPB721139 JYX721139 KIT721139 KSP721139 LCL721139 LMH721139 LWD721139 MFZ721139 MPV721139 MZR721139 NJN721139 NTJ721139 ODF721139 ONB721139 OWX721139 PGT721139 PQP721139 QAL721139 QKH721139 QUD721139 RDZ721139 RNV721139 RXR721139 SHN721139 SRJ721139 TBF721139 TLB721139 TUX721139 UET721139 UOP721139 UYL721139 VIH721139 VSD721139 WBZ721139 WLV721139 WVR721139 J786675 JF786675 TB786675 ACX786675 AMT786675 AWP786675 BGL786675 BQH786675 CAD786675 CJZ786675 CTV786675 DDR786675 DNN786675 DXJ786675 EHF786675 ERB786675 FAX786675 FKT786675 FUP786675 GEL786675 GOH786675 GYD786675 HHZ786675 HRV786675 IBR786675 ILN786675 IVJ786675 JFF786675 JPB786675 JYX786675 KIT786675 KSP786675 LCL786675 LMH786675 LWD786675 MFZ786675 MPV786675 MZR786675 NJN786675 NTJ786675 ODF786675 ONB786675 OWX786675 PGT786675 PQP786675 QAL786675 QKH786675 QUD786675 RDZ786675 RNV786675 RXR786675 SHN786675 SRJ786675 TBF786675 TLB786675 TUX786675 UET786675 UOP786675 UYL786675 VIH786675 VSD786675 WBZ786675 WLV786675 WVR786675 J852211 JF852211 TB852211 ACX852211 AMT852211 AWP852211 BGL852211 BQH852211 CAD852211 CJZ852211 CTV852211 DDR852211 DNN852211 DXJ852211 EHF852211 ERB852211 FAX852211 FKT852211 FUP852211 GEL852211 GOH852211 GYD852211 HHZ852211 HRV852211 IBR852211 ILN852211 IVJ852211 JFF852211 JPB852211 JYX852211 KIT852211 KSP852211 LCL852211 LMH852211 LWD852211 MFZ852211 MPV852211 MZR852211 NJN852211 NTJ852211 ODF852211 ONB852211 OWX852211 PGT852211 PQP852211 QAL852211 QKH852211 QUD852211 RDZ852211 RNV852211 RXR852211 SHN852211 SRJ852211 TBF852211 TLB852211 TUX852211 UET852211 UOP852211 UYL852211 VIH852211 VSD852211 WBZ852211 WLV852211 WVR852211 J917747 JF917747 TB917747 ACX917747 AMT917747 AWP917747 BGL917747 BQH917747 CAD917747 CJZ917747 CTV917747 DDR917747 DNN917747 DXJ917747 EHF917747 ERB917747 FAX917747 FKT917747 FUP917747 GEL917747 GOH917747 GYD917747 HHZ917747 HRV917747 IBR917747 ILN917747 IVJ917747 JFF917747 JPB917747 JYX917747 KIT917747 KSP917747 LCL917747 LMH917747 LWD917747 MFZ917747 MPV917747 MZR917747 NJN917747 NTJ917747 ODF917747 ONB917747 OWX917747 PGT917747 PQP917747 QAL917747 QKH917747 QUD917747 RDZ917747 RNV917747 RXR917747 SHN917747 SRJ917747 TBF917747 TLB917747 TUX917747 UET917747 UOP917747 UYL917747 VIH917747 VSD917747 WBZ917747 WLV917747 WVR917747 J983283 JF983283 TB983283 ACX983283 AMT983283 AWP983283 BGL983283 BQH983283 CAD983283 CJZ983283 CTV983283 DDR983283 DNN983283 DXJ983283 EHF983283 ERB983283 FAX983283 FKT983283 FUP983283 GEL983283 GOH983283 GYD983283 HHZ983283 HRV983283 IBR983283 ILN983283 IVJ983283 JFF983283 JPB983283 JYX983283 KIT983283 KSP983283 LCL983283 LMH983283 LWD983283 MFZ983283 MPV983283 MZR983283 NJN983283 NTJ983283 ODF983283 ONB983283 OWX983283 PGT983283 PQP983283 QAL983283 QKH983283 QUD983283 RDZ983283 RNV983283 RXR983283 SHN983283 SRJ983283 TBF983283 TLB983283 TUX983283 UET983283 UOP983283 UYL983283 VIH983283 VSD983283 WBZ983283 WLV983283 WVR983283 K65714 JG65714 TC65714 ACY65714 AMU65714 AWQ65714 BGM65714 BQI65714 CAE65714 CKA65714 CTW65714 DDS65714 DNO65714 DXK65714 EHG65714 ERC65714 FAY65714 FKU65714 FUQ65714 GEM65714 GOI65714 GYE65714 HIA65714 HRW65714 IBS65714 ILO65714 IVK65714 JFG65714 JPC65714 JYY65714 KIU65714 KSQ65714 LCM65714 LMI65714 LWE65714 MGA65714 MPW65714 MZS65714 NJO65714 NTK65714 ODG65714 ONC65714 OWY65714 PGU65714 PQQ65714 QAM65714 QKI65714 QUE65714 REA65714 RNW65714 RXS65714 SHO65714 SRK65714 TBG65714 TLC65714 TUY65714 UEU65714 UOQ65714 UYM65714 VII65714 VSE65714 WCA65714 WLW65714 WVS65714 K131250 JG131250 TC131250 ACY131250 AMU131250 AWQ131250 BGM131250 BQI131250 CAE131250 CKA131250 CTW131250 DDS131250 DNO131250 DXK131250 EHG131250 ERC131250 FAY131250 FKU131250 FUQ131250 GEM131250 GOI131250 GYE131250 HIA131250 HRW131250 IBS131250 ILO131250 IVK131250 JFG131250 JPC131250 JYY131250 KIU131250 KSQ131250 LCM131250 LMI131250 LWE131250 MGA131250 MPW131250 MZS131250 NJO131250 NTK131250 ODG131250 ONC131250 OWY131250 PGU131250 PQQ131250 QAM131250 QKI131250 QUE131250 REA131250 RNW131250 RXS131250 SHO131250 SRK131250 TBG131250 TLC131250 TUY131250 UEU131250 UOQ131250 UYM131250 VII131250 VSE131250 WCA131250 WLW131250 WVS131250 K196786 JG196786 TC196786 ACY196786 AMU196786 AWQ196786 BGM196786 BQI196786 CAE196786 CKA196786 CTW196786 DDS196786 DNO196786 DXK196786 EHG196786 ERC196786 FAY196786 FKU196786 FUQ196786 GEM196786 GOI196786 GYE196786 HIA196786 HRW196786 IBS196786 ILO196786 IVK196786 JFG196786 JPC196786 JYY196786 KIU196786 KSQ196786 LCM196786 LMI196786 LWE196786 MGA196786 MPW196786 MZS196786 NJO196786 NTK196786 ODG196786 ONC196786 OWY196786 PGU196786 PQQ196786 QAM196786 QKI196786 QUE196786 REA196786 RNW196786 RXS196786 SHO196786 SRK196786 TBG196786 TLC196786 TUY196786 UEU196786 UOQ196786 UYM196786 VII196786 VSE196786 WCA196786 WLW196786 WVS196786 K262322 JG262322 TC262322 ACY262322 AMU262322 AWQ262322 BGM262322 BQI262322 CAE262322 CKA262322 CTW262322 DDS262322 DNO262322 DXK262322 EHG262322 ERC262322 FAY262322 FKU262322 FUQ262322 GEM262322 GOI262322 GYE262322 HIA262322 HRW262322 IBS262322 ILO262322 IVK262322 JFG262322 JPC262322 JYY262322 KIU262322 KSQ262322 LCM262322 LMI262322 LWE262322 MGA262322 MPW262322 MZS262322 NJO262322 NTK262322 ODG262322 ONC262322 OWY262322 PGU262322 PQQ262322 QAM262322 QKI262322 QUE262322 REA262322 RNW262322 RXS262322 SHO262322 SRK262322 TBG262322 TLC262322 TUY262322 UEU262322 UOQ262322 UYM262322 VII262322 VSE262322 WCA262322 WLW262322 WVS262322 K327858 JG327858 TC327858 ACY327858 AMU327858 AWQ327858 BGM327858 BQI327858 CAE327858 CKA327858 CTW327858 DDS327858 DNO327858 DXK327858 EHG327858 ERC327858 FAY327858 FKU327858 FUQ327858 GEM327858 GOI327858 GYE327858 HIA327858 HRW327858 IBS327858 ILO327858 IVK327858 JFG327858 JPC327858 JYY327858 KIU327858 KSQ327858 LCM327858 LMI327858 LWE327858 MGA327858 MPW327858 MZS327858 NJO327858 NTK327858 ODG327858 ONC327858 OWY327858 PGU327858 PQQ327858 QAM327858 QKI327858 QUE327858 REA327858 RNW327858 RXS327858 SHO327858 SRK327858 TBG327858 TLC327858 TUY327858 UEU327858 UOQ327858 UYM327858 VII327858 VSE327858 WCA327858 WLW327858 WVS327858 K393394 JG393394 TC393394 ACY393394 AMU393394 AWQ393394 BGM393394 BQI393394 CAE393394 CKA393394 CTW393394 DDS393394 DNO393394 DXK393394 EHG393394 ERC393394 FAY393394 FKU393394 FUQ393394 GEM393394 GOI393394 GYE393394 HIA393394 HRW393394 IBS393394 ILO393394 IVK393394 JFG393394 JPC393394 JYY393394 KIU393394 KSQ393394 LCM393394 LMI393394 LWE393394 MGA393394 MPW393394 MZS393394 NJO393394 NTK393394 ODG393394 ONC393394 OWY393394 PGU393394 PQQ393394 QAM393394 QKI393394 QUE393394 REA393394 RNW393394 RXS393394 SHO393394 SRK393394 TBG393394 TLC393394 TUY393394 UEU393394 UOQ393394 UYM393394 VII393394 VSE393394 WCA393394 WLW393394 WVS393394 K458930 JG458930 TC458930 ACY458930 AMU458930 AWQ458930 BGM458930 BQI458930 CAE458930 CKA458930 CTW458930 DDS458930 DNO458930 DXK458930 EHG458930 ERC458930 FAY458930 FKU458930 FUQ458930 GEM458930 GOI458930 GYE458930 HIA458930 HRW458930 IBS458930 ILO458930 IVK458930 JFG458930 JPC458930 JYY458930 KIU458930 KSQ458930 LCM458930 LMI458930 LWE458930 MGA458930 MPW458930 MZS458930 NJO458930 NTK458930 ODG458930 ONC458930 OWY458930 PGU458930 PQQ458930 QAM458930 QKI458930 QUE458930 REA458930 RNW458930 RXS458930 SHO458930 SRK458930 TBG458930 TLC458930 TUY458930 UEU458930 UOQ458930 UYM458930 VII458930 VSE458930 WCA458930 WLW458930 WVS458930 K524466 JG524466 TC524466 ACY524466 AMU524466 AWQ524466 BGM524466 BQI524466 CAE524466 CKA524466 CTW524466 DDS524466 DNO524466 DXK524466 EHG524466 ERC524466 FAY524466 FKU524466 FUQ524466 GEM524466 GOI524466 GYE524466 HIA524466 HRW524466 IBS524466 ILO524466 IVK524466 JFG524466 JPC524466 JYY524466 KIU524466 KSQ524466 LCM524466 LMI524466 LWE524466 MGA524466 MPW524466 MZS524466 NJO524466 NTK524466 ODG524466 ONC524466 OWY524466 PGU524466 PQQ524466 QAM524466 QKI524466 QUE524466 REA524466 RNW524466 RXS524466 SHO524466 SRK524466 TBG524466 TLC524466 TUY524466 UEU524466 UOQ524466 UYM524466 VII524466 VSE524466 WCA524466 WLW524466 WVS524466 K590002 JG590002 TC590002 ACY590002 AMU590002 AWQ590002 BGM590002 BQI590002 CAE590002 CKA590002 CTW590002 DDS590002 DNO590002 DXK590002 EHG590002 ERC590002 FAY590002 FKU590002 FUQ590002 GEM590002 GOI590002 GYE590002 HIA590002 HRW590002 IBS590002 ILO590002 IVK590002 JFG590002 JPC590002 JYY590002 KIU590002 KSQ590002 LCM590002 LMI590002 LWE590002 MGA590002 MPW590002 MZS590002 NJO590002 NTK590002 ODG590002 ONC590002 OWY590002 PGU590002 PQQ590002 QAM590002 QKI590002 QUE590002 REA590002 RNW590002 RXS590002 SHO590002 SRK590002 TBG590002 TLC590002 TUY590002 UEU590002 UOQ590002 UYM590002 VII590002 VSE590002 WCA590002 WLW590002 WVS590002 K655538 JG655538 TC655538 ACY655538 AMU655538 AWQ655538 BGM655538 BQI655538 CAE655538 CKA655538 CTW655538 DDS655538 DNO655538 DXK655538 EHG655538 ERC655538 FAY655538 FKU655538 FUQ655538 GEM655538 GOI655538 GYE655538 HIA655538 HRW655538 IBS655538 ILO655538 IVK655538 JFG655538 JPC655538 JYY655538 KIU655538 KSQ655538 LCM655538 LMI655538 LWE655538 MGA655538 MPW655538 MZS655538 NJO655538 NTK655538 ODG655538 ONC655538 OWY655538 PGU655538 PQQ655538 QAM655538 QKI655538 QUE655538 REA655538 RNW655538 RXS655538 SHO655538 SRK655538 TBG655538 TLC655538 TUY655538 UEU655538 UOQ655538 UYM655538 VII655538 VSE655538 WCA655538 WLW655538 WVS655538 K721074 JG721074 TC721074 ACY721074 AMU721074 AWQ721074 BGM721074 BQI721074 CAE721074 CKA721074 CTW721074 DDS721074 DNO721074 DXK721074 EHG721074 ERC721074 FAY721074 FKU721074 FUQ721074 GEM721074 GOI721074 GYE721074 HIA721074 HRW721074 IBS721074 ILO721074 IVK721074 JFG721074 JPC721074 JYY721074 KIU721074 KSQ721074 LCM721074 LMI721074 LWE721074 MGA721074 MPW721074 MZS721074 NJO721074 NTK721074 ODG721074 ONC721074 OWY721074 PGU721074 PQQ721074 QAM721074 QKI721074 QUE721074 REA721074 RNW721074 RXS721074 SHO721074 SRK721074 TBG721074 TLC721074 TUY721074 UEU721074 UOQ721074 UYM721074 VII721074 VSE721074 WCA721074 WLW721074 WVS721074 K786610 JG786610 TC786610 ACY786610 AMU786610 AWQ786610 BGM786610 BQI786610 CAE786610 CKA786610 CTW786610 DDS786610 DNO786610 DXK786610 EHG786610 ERC786610 FAY786610 FKU786610 FUQ786610 GEM786610 GOI786610 GYE786610 HIA786610 HRW786610 IBS786610 ILO786610 IVK786610 JFG786610 JPC786610 JYY786610 KIU786610 KSQ786610 LCM786610 LMI786610 LWE786610 MGA786610 MPW786610 MZS786610 NJO786610 NTK786610 ODG786610 ONC786610 OWY786610 PGU786610 PQQ786610 QAM786610 QKI786610 QUE786610 REA786610 RNW786610 RXS786610 SHO786610 SRK786610 TBG786610 TLC786610 TUY786610 UEU786610 UOQ786610 UYM786610 VII786610 VSE786610 WCA786610 WLW786610 WVS786610 K852146 JG852146 TC852146 ACY852146 AMU852146 AWQ852146 BGM852146 BQI852146 CAE852146 CKA852146 CTW852146 DDS852146 DNO852146 DXK852146 EHG852146 ERC852146 FAY852146 FKU852146 FUQ852146 GEM852146 GOI852146 GYE852146 HIA852146 HRW852146 IBS852146 ILO852146 IVK852146 JFG852146 JPC852146 JYY852146 KIU852146 KSQ852146 LCM852146 LMI852146 LWE852146 MGA852146 MPW852146 MZS852146 NJO852146 NTK852146 ODG852146 ONC852146 OWY852146 PGU852146 PQQ852146 QAM852146 QKI852146 QUE852146 REA852146 RNW852146 RXS852146 SHO852146 SRK852146 TBG852146 TLC852146 TUY852146 UEU852146 UOQ852146 UYM852146 VII852146 VSE852146 WCA852146 WLW852146 WVS852146 K917682 JG917682 TC917682 ACY917682 AMU917682 AWQ917682 BGM917682 BQI917682 CAE917682 CKA917682 CTW917682 DDS917682 DNO917682 DXK917682 EHG917682 ERC917682 FAY917682 FKU917682 FUQ917682 GEM917682 GOI917682 GYE917682 HIA917682 HRW917682 IBS917682 ILO917682 IVK917682 JFG917682 JPC917682 JYY917682 KIU917682 KSQ917682 LCM917682 LMI917682 LWE917682 MGA917682 MPW917682 MZS917682 NJO917682 NTK917682 ODG917682 ONC917682 OWY917682 PGU917682 PQQ917682 QAM917682 QKI917682 QUE917682 REA917682 RNW917682 RXS917682 SHO917682 SRK917682 TBG917682 TLC917682 TUY917682 UEU917682 UOQ917682 UYM917682 VII917682 VSE917682 WCA917682 WLW917682 WVS917682 K983218 JG983218 TC983218 ACY983218 AMU983218 AWQ983218 BGM983218 BQI983218 CAE983218 CKA983218 CTW983218 DDS983218 DNO983218 DXK983218 EHG983218 ERC983218 FAY983218 FKU983218 FUQ983218 GEM983218 GOI983218 GYE983218 HIA983218 HRW983218 IBS983218 ILO983218 IVK983218 JFG983218 JPC983218 JYY983218 KIU983218 KSQ983218 LCM983218 LMI983218 LWE983218 MGA983218 MPW983218 MZS983218 NJO983218 NTK983218 ODG983218 ONC983218 OWY983218 PGU983218 PQQ983218 QAM983218 QKI983218 QUE983218 REA983218 RNW983218 RXS983218 SHO983218 SRK983218 TBG983218 TLC983218 TUY983218 UEU983218 UOQ983218 UYM983218 VII983218 VSE983218 WCA983218 WLW983218 WVS983218 K65749 JG65749 TC65749 ACY65749 AMU65749 AWQ65749 BGM65749 BQI65749 CAE65749 CKA65749 CTW65749 DDS65749 DNO65749 DXK65749 EHG65749 ERC65749 FAY65749 FKU65749 FUQ65749 GEM65749 GOI65749 GYE65749 HIA65749 HRW65749 IBS65749 ILO65749 IVK65749 JFG65749 JPC65749 JYY65749 KIU65749 KSQ65749 LCM65749 LMI65749 LWE65749 MGA65749 MPW65749 MZS65749 NJO65749 NTK65749 ODG65749 ONC65749 OWY65749 PGU65749 PQQ65749 QAM65749 QKI65749 QUE65749 REA65749 RNW65749 RXS65749 SHO65749 SRK65749 TBG65749 TLC65749 TUY65749 UEU65749 UOQ65749 UYM65749 VII65749 VSE65749 WCA65749 WLW65749 WVS65749 K131285 JG131285 TC131285 ACY131285 AMU131285 AWQ131285 BGM131285 BQI131285 CAE131285 CKA131285 CTW131285 DDS131285 DNO131285 DXK131285 EHG131285 ERC131285 FAY131285 FKU131285 FUQ131285 GEM131285 GOI131285 GYE131285 HIA131285 HRW131285 IBS131285 ILO131285 IVK131285 JFG131285 JPC131285 JYY131285 KIU131285 KSQ131285 LCM131285 LMI131285 LWE131285 MGA131285 MPW131285 MZS131285 NJO131285 NTK131285 ODG131285 ONC131285 OWY131285 PGU131285 PQQ131285 QAM131285 QKI131285 QUE131285 REA131285 RNW131285 RXS131285 SHO131285 SRK131285 TBG131285 TLC131285 TUY131285 UEU131285 UOQ131285 UYM131285 VII131285 VSE131285 WCA131285 WLW131285 WVS131285 K196821 JG196821 TC196821 ACY196821 AMU196821 AWQ196821 BGM196821 BQI196821 CAE196821 CKA196821 CTW196821 DDS196821 DNO196821 DXK196821 EHG196821 ERC196821 FAY196821 FKU196821 FUQ196821 GEM196821 GOI196821 GYE196821 HIA196821 HRW196821 IBS196821 ILO196821 IVK196821 JFG196821 JPC196821 JYY196821 KIU196821 KSQ196821 LCM196821 LMI196821 LWE196821 MGA196821 MPW196821 MZS196821 NJO196821 NTK196821 ODG196821 ONC196821 OWY196821 PGU196821 PQQ196821 QAM196821 QKI196821 QUE196821 REA196821 RNW196821 RXS196821 SHO196821 SRK196821 TBG196821 TLC196821 TUY196821 UEU196821 UOQ196821 UYM196821 VII196821 VSE196821 WCA196821 WLW196821 WVS196821 K262357 JG262357 TC262357 ACY262357 AMU262357 AWQ262357 BGM262357 BQI262357 CAE262357 CKA262357 CTW262357 DDS262357 DNO262357 DXK262357 EHG262357 ERC262357 FAY262357 FKU262357 FUQ262357 GEM262357 GOI262357 GYE262357 HIA262357 HRW262357 IBS262357 ILO262357 IVK262357 JFG262357 JPC262357 JYY262357 KIU262357 KSQ262357 LCM262357 LMI262357 LWE262357 MGA262357 MPW262357 MZS262357 NJO262357 NTK262357 ODG262357 ONC262357 OWY262357 PGU262357 PQQ262357 QAM262357 QKI262357 QUE262357 REA262357 RNW262357 RXS262357 SHO262357 SRK262357 TBG262357 TLC262357 TUY262357 UEU262357 UOQ262357 UYM262357 VII262357 VSE262357 WCA262357 WLW262357 WVS262357 K327893 JG327893 TC327893 ACY327893 AMU327893 AWQ327893 BGM327893 BQI327893 CAE327893 CKA327893 CTW327893 DDS327893 DNO327893 DXK327893 EHG327893 ERC327893 FAY327893 FKU327893 FUQ327893 GEM327893 GOI327893 GYE327893 HIA327893 HRW327893 IBS327893 ILO327893 IVK327893 JFG327893 JPC327893 JYY327893 KIU327893 KSQ327893 LCM327893 LMI327893 LWE327893 MGA327893 MPW327893 MZS327893 NJO327893 NTK327893 ODG327893 ONC327893 OWY327893 PGU327893 PQQ327893 QAM327893 QKI327893 QUE327893 REA327893 RNW327893 RXS327893 SHO327893 SRK327893 TBG327893 TLC327893 TUY327893 UEU327893 UOQ327893 UYM327893 VII327893 VSE327893 WCA327893 WLW327893 WVS327893 K393429 JG393429 TC393429 ACY393429 AMU393429 AWQ393429 BGM393429 BQI393429 CAE393429 CKA393429 CTW393429 DDS393429 DNO393429 DXK393429 EHG393429 ERC393429 FAY393429 FKU393429 FUQ393429 GEM393429 GOI393429 GYE393429 HIA393429 HRW393429 IBS393429 ILO393429 IVK393429 JFG393429 JPC393429 JYY393429 KIU393429 KSQ393429 LCM393429 LMI393429 LWE393429 MGA393429 MPW393429 MZS393429 NJO393429 NTK393429 ODG393429 ONC393429 OWY393429 PGU393429 PQQ393429 QAM393429 QKI393429 QUE393429 REA393429 RNW393429 RXS393429 SHO393429 SRK393429 TBG393429 TLC393429 TUY393429 UEU393429 UOQ393429 UYM393429 VII393429 VSE393429 WCA393429 WLW393429 WVS393429 K458965 JG458965 TC458965 ACY458965 AMU458965 AWQ458965 BGM458965 BQI458965 CAE458965 CKA458965 CTW458965 DDS458965 DNO458965 DXK458965 EHG458965 ERC458965 FAY458965 FKU458965 FUQ458965 GEM458965 GOI458965 GYE458965 HIA458965 HRW458965 IBS458965 ILO458965 IVK458965 JFG458965 JPC458965 JYY458965 KIU458965 KSQ458965 LCM458965 LMI458965 LWE458965 MGA458965 MPW458965 MZS458965 NJO458965 NTK458965 ODG458965 ONC458965 OWY458965 PGU458965 PQQ458965 QAM458965 QKI458965 QUE458965 REA458965 RNW458965 RXS458965 SHO458965 SRK458965 TBG458965 TLC458965 TUY458965 UEU458965 UOQ458965 UYM458965 VII458965 VSE458965 WCA458965 WLW458965 WVS458965 K524501 JG524501 TC524501 ACY524501 AMU524501 AWQ524501 BGM524501 BQI524501 CAE524501 CKA524501 CTW524501 DDS524501 DNO524501 DXK524501 EHG524501 ERC524501 FAY524501 FKU524501 FUQ524501 GEM524501 GOI524501 GYE524501 HIA524501 HRW524501 IBS524501 ILO524501 IVK524501 JFG524501 JPC524501 JYY524501 KIU524501 KSQ524501 LCM524501 LMI524501 LWE524501 MGA524501 MPW524501 MZS524501 NJO524501 NTK524501 ODG524501 ONC524501 OWY524501 PGU524501 PQQ524501 QAM524501 QKI524501 QUE524501 REA524501 RNW524501 RXS524501 SHO524501 SRK524501 TBG524501 TLC524501 TUY524501 UEU524501 UOQ524501 UYM524501 VII524501 VSE524501 WCA524501 WLW524501 WVS524501 K590037 JG590037 TC590037 ACY590037 AMU590037 AWQ590037 BGM590037 BQI590037 CAE590037 CKA590037 CTW590037 DDS590037 DNO590037 DXK590037 EHG590037 ERC590037 FAY590037 FKU590037 FUQ590037 GEM590037 GOI590037 GYE590037 HIA590037 HRW590037 IBS590037 ILO590037 IVK590037 JFG590037 JPC590037 JYY590037 KIU590037 KSQ590037 LCM590037 LMI590037 LWE590037 MGA590037 MPW590037 MZS590037 NJO590037 NTK590037 ODG590037 ONC590037 OWY590037 PGU590037 PQQ590037 QAM590037 QKI590037 QUE590037 REA590037 RNW590037 RXS590037 SHO590037 SRK590037 TBG590037 TLC590037 TUY590037 UEU590037 UOQ590037 UYM590037 VII590037 VSE590037 WCA590037 WLW590037 WVS590037 K655573 JG655573 TC655573 ACY655573 AMU655573 AWQ655573 BGM655573 BQI655573 CAE655573 CKA655573 CTW655573 DDS655573 DNO655573 DXK655573 EHG655573 ERC655573 FAY655573 FKU655573 FUQ655573 GEM655573 GOI655573 GYE655573 HIA655573 HRW655573 IBS655573 ILO655573 IVK655573 JFG655573 JPC655573 JYY655573 KIU655573 KSQ655573 LCM655573 LMI655573 LWE655573 MGA655573 MPW655573 MZS655573 NJO655573 NTK655573 ODG655573 ONC655573 OWY655573 PGU655573 PQQ655573 QAM655573 QKI655573 QUE655573 REA655573 RNW655573 RXS655573 SHO655573 SRK655573 TBG655573 TLC655573 TUY655573 UEU655573 UOQ655573 UYM655573 VII655573 VSE655573 WCA655573 WLW655573 WVS655573 K721109 JG721109 TC721109 ACY721109 AMU721109 AWQ721109 BGM721109 BQI721109 CAE721109 CKA721109 CTW721109 DDS721109 DNO721109 DXK721109 EHG721109 ERC721109 FAY721109 FKU721109 FUQ721109 GEM721109 GOI721109 GYE721109 HIA721109 HRW721109 IBS721109 ILO721109 IVK721109 JFG721109 JPC721109 JYY721109 KIU721109 KSQ721109 LCM721109 LMI721109 LWE721109 MGA721109 MPW721109 MZS721109 NJO721109 NTK721109 ODG721109 ONC721109 OWY721109 PGU721109 PQQ721109 QAM721109 QKI721109 QUE721109 REA721109 RNW721109 RXS721109 SHO721109 SRK721109 TBG721109 TLC721109 TUY721109 UEU721109 UOQ721109 UYM721109 VII721109 VSE721109 WCA721109 WLW721109 WVS721109 K786645 JG786645 TC786645 ACY786645 AMU786645 AWQ786645 BGM786645 BQI786645 CAE786645 CKA786645 CTW786645 DDS786645 DNO786645 DXK786645 EHG786645 ERC786645 FAY786645 FKU786645 FUQ786645 GEM786645 GOI786645 GYE786645 HIA786645 HRW786645 IBS786645 ILO786645 IVK786645 JFG786645 JPC786645 JYY786645 KIU786645 KSQ786645 LCM786645 LMI786645 LWE786645 MGA786645 MPW786645 MZS786645 NJO786645 NTK786645 ODG786645 ONC786645 OWY786645 PGU786645 PQQ786645 QAM786645 QKI786645 QUE786645 REA786645 RNW786645 RXS786645 SHO786645 SRK786645 TBG786645 TLC786645 TUY786645 UEU786645 UOQ786645 UYM786645 VII786645 VSE786645 WCA786645 WLW786645 WVS786645 K852181 JG852181 TC852181 ACY852181 AMU852181 AWQ852181 BGM852181 BQI852181 CAE852181 CKA852181 CTW852181 DDS852181 DNO852181 DXK852181 EHG852181 ERC852181 FAY852181 FKU852181 FUQ852181 GEM852181 GOI852181 GYE852181 HIA852181 HRW852181 IBS852181 ILO852181 IVK852181 JFG852181 JPC852181 JYY852181 KIU852181 KSQ852181 LCM852181 LMI852181 LWE852181 MGA852181 MPW852181 MZS852181 NJO852181 NTK852181 ODG852181 ONC852181 OWY852181 PGU852181 PQQ852181 QAM852181 QKI852181 QUE852181 REA852181 RNW852181 RXS852181 SHO852181 SRK852181 TBG852181 TLC852181 TUY852181 UEU852181 UOQ852181 UYM852181 VII852181 VSE852181 WCA852181 WLW852181 WVS852181 K917717 JG917717 TC917717 ACY917717 AMU917717 AWQ917717 BGM917717 BQI917717 CAE917717 CKA917717 CTW917717 DDS917717 DNO917717 DXK917717 EHG917717 ERC917717 FAY917717 FKU917717 FUQ917717 GEM917717 GOI917717 GYE917717 HIA917717 HRW917717 IBS917717 ILO917717 IVK917717 JFG917717 JPC917717 JYY917717 KIU917717 KSQ917717 LCM917717 LMI917717 LWE917717 MGA917717 MPW917717 MZS917717 NJO917717 NTK917717 ODG917717 ONC917717 OWY917717 PGU917717 PQQ917717 QAM917717 QKI917717 QUE917717 REA917717 RNW917717 RXS917717 SHO917717 SRK917717 TBG917717 TLC917717 TUY917717 UEU917717 UOQ917717 UYM917717 VII917717 VSE917717 WCA917717 WLW917717 WVS917717 K983253 JG983253 TC983253 ACY983253 AMU983253 AWQ983253 BGM983253 BQI983253 CAE983253 CKA983253 CTW983253 DDS983253 DNO983253 DXK983253 EHG983253 ERC983253 FAY983253 FKU983253 FUQ983253 GEM983253 GOI983253 GYE983253 HIA983253 HRW983253 IBS983253 ILO983253 IVK983253 JFG983253 JPC983253 JYY983253 KIU983253 KSQ983253 LCM983253 LMI983253 LWE983253 MGA983253 MPW983253 MZS983253 NJO983253 NTK983253 ODG983253 ONC983253 OWY983253 PGU983253 PQQ983253 QAM983253 QKI983253 QUE983253 REA983253 RNW983253 RXS983253 SHO983253 SRK983253 TBG983253 TLC983253 TUY983253 UEU983253 UOQ983253 UYM983253 VII983253 VSE983253 WCA983253 WLW983253 WVS983253 K65739 JG65739 TC65739 ACY65739 AMU65739 AWQ65739 BGM65739 BQI65739 CAE65739 CKA65739 CTW65739 DDS65739 DNO65739 DXK65739 EHG65739 ERC65739 FAY65739 FKU65739 FUQ65739 GEM65739 GOI65739 GYE65739 HIA65739 HRW65739 IBS65739 ILO65739 IVK65739 JFG65739 JPC65739 JYY65739 KIU65739 KSQ65739 LCM65739 LMI65739 LWE65739 MGA65739 MPW65739 MZS65739 NJO65739 NTK65739 ODG65739 ONC65739 OWY65739 PGU65739 PQQ65739 QAM65739 QKI65739 QUE65739 REA65739 RNW65739 RXS65739 SHO65739 SRK65739 TBG65739 TLC65739 TUY65739 UEU65739 UOQ65739 UYM65739 VII65739 VSE65739 WCA65739 WLW65739 WVS65739 K131275 JG131275 TC131275 ACY131275 AMU131275 AWQ131275 BGM131275 BQI131275 CAE131275 CKA131275 CTW131275 DDS131275 DNO131275 DXK131275 EHG131275 ERC131275 FAY131275 FKU131275 FUQ131275 GEM131275 GOI131275 GYE131275 HIA131275 HRW131275 IBS131275 ILO131275 IVK131275 JFG131275 JPC131275 JYY131275 KIU131275 KSQ131275 LCM131275 LMI131275 LWE131275 MGA131275 MPW131275 MZS131275 NJO131275 NTK131275 ODG131275 ONC131275 OWY131275 PGU131275 PQQ131275 QAM131275 QKI131275 QUE131275 REA131275 RNW131275 RXS131275 SHO131275 SRK131275 TBG131275 TLC131275 TUY131275 UEU131275 UOQ131275 UYM131275 VII131275 VSE131275 WCA131275 WLW131275 WVS131275 K196811 JG196811 TC196811 ACY196811 AMU196811 AWQ196811 BGM196811 BQI196811 CAE196811 CKA196811 CTW196811 DDS196811 DNO196811 DXK196811 EHG196811 ERC196811 FAY196811 FKU196811 FUQ196811 GEM196811 GOI196811 GYE196811 HIA196811 HRW196811 IBS196811 ILO196811 IVK196811 JFG196811 JPC196811 JYY196811 KIU196811 KSQ196811 LCM196811 LMI196811 LWE196811 MGA196811 MPW196811 MZS196811 NJO196811 NTK196811 ODG196811 ONC196811 OWY196811 PGU196811 PQQ196811 QAM196811 QKI196811 QUE196811 REA196811 RNW196811 RXS196811 SHO196811 SRK196811 TBG196811 TLC196811 TUY196811 UEU196811 UOQ196811 UYM196811 VII196811 VSE196811 WCA196811 WLW196811 WVS196811 K262347 JG262347 TC262347 ACY262347 AMU262347 AWQ262347 BGM262347 BQI262347 CAE262347 CKA262347 CTW262347 DDS262347 DNO262347 DXK262347 EHG262347 ERC262347 FAY262347 FKU262347 FUQ262347 GEM262347 GOI262347 GYE262347 HIA262347 HRW262347 IBS262347 ILO262347 IVK262347 JFG262347 JPC262347 JYY262347 KIU262347 KSQ262347 LCM262347 LMI262347 LWE262347 MGA262347 MPW262347 MZS262347 NJO262347 NTK262347 ODG262347 ONC262347 OWY262347 PGU262347 PQQ262347 QAM262347 QKI262347 QUE262347 REA262347 RNW262347 RXS262347 SHO262347 SRK262347 TBG262347 TLC262347 TUY262347 UEU262347 UOQ262347 UYM262347 VII262347 VSE262347 WCA262347 WLW262347 WVS262347 K327883 JG327883 TC327883 ACY327883 AMU327883 AWQ327883 BGM327883 BQI327883 CAE327883 CKA327883 CTW327883 DDS327883 DNO327883 DXK327883 EHG327883 ERC327883 FAY327883 FKU327883 FUQ327883 GEM327883 GOI327883 GYE327883 HIA327883 HRW327883 IBS327883 ILO327883 IVK327883 JFG327883 JPC327883 JYY327883 KIU327883 KSQ327883 LCM327883 LMI327883 LWE327883 MGA327883 MPW327883 MZS327883 NJO327883 NTK327883 ODG327883 ONC327883 OWY327883 PGU327883 PQQ327883 QAM327883 QKI327883 QUE327883 REA327883 RNW327883 RXS327883 SHO327883 SRK327883 TBG327883 TLC327883 TUY327883 UEU327883 UOQ327883 UYM327883 VII327883 VSE327883 WCA327883 WLW327883 WVS327883 K393419 JG393419 TC393419 ACY393419 AMU393419 AWQ393419 BGM393419 BQI393419 CAE393419 CKA393419 CTW393419 DDS393419 DNO393419 DXK393419 EHG393419 ERC393419 FAY393419 FKU393419 FUQ393419 GEM393419 GOI393419 GYE393419 HIA393419 HRW393419 IBS393419 ILO393419 IVK393419 JFG393419 JPC393419 JYY393419 KIU393419 KSQ393419 LCM393419 LMI393419 LWE393419 MGA393419 MPW393419 MZS393419 NJO393419 NTK393419 ODG393419 ONC393419 OWY393419 PGU393419 PQQ393419 QAM393419 QKI393419 QUE393419 REA393419 RNW393419 RXS393419 SHO393419 SRK393419 TBG393419 TLC393419 TUY393419 UEU393419 UOQ393419 UYM393419 VII393419 VSE393419 WCA393419 WLW393419 WVS393419 K458955 JG458955 TC458955 ACY458955 AMU458955 AWQ458955 BGM458955 BQI458955 CAE458955 CKA458955 CTW458955 DDS458955 DNO458955 DXK458955 EHG458955 ERC458955 FAY458955 FKU458955 FUQ458955 GEM458955 GOI458955 GYE458955 HIA458955 HRW458955 IBS458955 ILO458955 IVK458955 JFG458955 JPC458955 JYY458955 KIU458955 KSQ458955 LCM458955 LMI458955 LWE458955 MGA458955 MPW458955 MZS458955 NJO458955 NTK458955 ODG458955 ONC458955 OWY458955 PGU458955 PQQ458955 QAM458955 QKI458955 QUE458955 REA458955 RNW458955 RXS458955 SHO458955 SRK458955 TBG458955 TLC458955 TUY458955 UEU458955 UOQ458955 UYM458955 VII458955 VSE458955 WCA458955 WLW458955 WVS458955 K524491 JG524491 TC524491 ACY524491 AMU524491 AWQ524491 BGM524491 BQI524491 CAE524491 CKA524491 CTW524491 DDS524491 DNO524491 DXK524491 EHG524491 ERC524491 FAY524491 FKU524491 FUQ524491 GEM524491 GOI524491 GYE524491 HIA524491 HRW524491 IBS524491 ILO524491 IVK524491 JFG524491 JPC524491 JYY524491 KIU524491 KSQ524491 LCM524491 LMI524491 LWE524491 MGA524491 MPW524491 MZS524491 NJO524491 NTK524491 ODG524491 ONC524491 OWY524491 PGU524491 PQQ524491 QAM524491 QKI524491 QUE524491 REA524491 RNW524491 RXS524491 SHO524491 SRK524491 TBG524491 TLC524491 TUY524491 UEU524491 UOQ524491 UYM524491 VII524491 VSE524491 WCA524491 WLW524491 WVS524491 K590027 JG590027 TC590027 ACY590027 AMU590027 AWQ590027 BGM590027 BQI590027 CAE590027 CKA590027 CTW590027 DDS590027 DNO590027 DXK590027 EHG590027 ERC590027 FAY590027 FKU590027 FUQ590027 GEM590027 GOI590027 GYE590027 HIA590027 HRW590027 IBS590027 ILO590027 IVK590027 JFG590027 JPC590027 JYY590027 KIU590027 KSQ590027 LCM590027 LMI590027 LWE590027 MGA590027 MPW590027 MZS590027 NJO590027 NTK590027 ODG590027 ONC590027 OWY590027 PGU590027 PQQ590027 QAM590027 QKI590027 QUE590027 REA590027 RNW590027 RXS590027 SHO590027 SRK590027 TBG590027 TLC590027 TUY590027 UEU590027 UOQ590027 UYM590027 VII590027 VSE590027 WCA590027 WLW590027 WVS590027 K655563 JG655563 TC655563 ACY655563 AMU655563 AWQ655563 BGM655563 BQI655563 CAE655563 CKA655563 CTW655563 DDS655563 DNO655563 DXK655563 EHG655563 ERC655563 FAY655563 FKU655563 FUQ655563 GEM655563 GOI655563 GYE655563 HIA655563 HRW655563 IBS655563 ILO655563 IVK655563 JFG655563 JPC655563 JYY655563 KIU655563 KSQ655563 LCM655563 LMI655563 LWE655563 MGA655563 MPW655563 MZS655563 NJO655563 NTK655563 ODG655563 ONC655563 OWY655563 PGU655563 PQQ655563 QAM655563 QKI655563 QUE655563 REA655563 RNW655563 RXS655563 SHO655563 SRK655563 TBG655563 TLC655563 TUY655563 UEU655563 UOQ655563 UYM655563 VII655563 VSE655563 WCA655563 WLW655563 WVS655563 K721099 JG721099 TC721099 ACY721099 AMU721099 AWQ721099 BGM721099 BQI721099 CAE721099 CKA721099 CTW721099 DDS721099 DNO721099 DXK721099 EHG721099 ERC721099 FAY721099 FKU721099 FUQ721099 GEM721099 GOI721099 GYE721099 HIA721099 HRW721099 IBS721099 ILO721099 IVK721099 JFG721099 JPC721099 JYY721099 KIU721099 KSQ721099 LCM721099 LMI721099 LWE721099 MGA721099 MPW721099 MZS721099 NJO721099 NTK721099 ODG721099 ONC721099 OWY721099 PGU721099 PQQ721099 QAM721099 QKI721099 QUE721099 REA721099 RNW721099 RXS721099 SHO721099 SRK721099 TBG721099 TLC721099 TUY721099 UEU721099 UOQ721099 UYM721099 VII721099 VSE721099 WCA721099 WLW721099 WVS721099 K786635 JG786635 TC786635 ACY786635 AMU786635 AWQ786635 BGM786635 BQI786635 CAE786635 CKA786635 CTW786635 DDS786635 DNO786635 DXK786635 EHG786635 ERC786635 FAY786635 FKU786635 FUQ786635 GEM786635 GOI786635 GYE786635 HIA786635 HRW786635 IBS786635 ILO786635 IVK786635 JFG786635 JPC786635 JYY786635 KIU786635 KSQ786635 LCM786635 LMI786635 LWE786635 MGA786635 MPW786635 MZS786635 NJO786635 NTK786635 ODG786635 ONC786635 OWY786635 PGU786635 PQQ786635 QAM786635 QKI786635 QUE786635 REA786635 RNW786635 RXS786635 SHO786635 SRK786635 TBG786635 TLC786635 TUY786635 UEU786635 UOQ786635 UYM786635 VII786635 VSE786635 WCA786635 WLW786635 WVS786635 K852171 JG852171 TC852171 ACY852171 AMU852171 AWQ852171 BGM852171 BQI852171 CAE852171 CKA852171 CTW852171 DDS852171 DNO852171 DXK852171 EHG852171 ERC852171 FAY852171 FKU852171 FUQ852171 GEM852171 GOI852171 GYE852171 HIA852171 HRW852171 IBS852171 ILO852171 IVK852171 JFG852171 JPC852171 JYY852171 KIU852171 KSQ852171 LCM852171 LMI852171 LWE852171 MGA852171 MPW852171 MZS852171 NJO852171 NTK852171 ODG852171 ONC852171 OWY852171 PGU852171 PQQ852171 QAM852171 QKI852171 QUE852171 REA852171 RNW852171 RXS852171 SHO852171 SRK852171 TBG852171 TLC852171 TUY852171 UEU852171 UOQ852171 UYM852171 VII852171 VSE852171 WCA852171 WLW852171 WVS852171 K917707 JG917707 TC917707 ACY917707 AMU917707 AWQ917707 BGM917707 BQI917707 CAE917707 CKA917707 CTW917707 DDS917707 DNO917707 DXK917707 EHG917707 ERC917707 FAY917707 FKU917707 FUQ917707 GEM917707 GOI917707 GYE917707 HIA917707 HRW917707 IBS917707 ILO917707 IVK917707 JFG917707 JPC917707 JYY917707 KIU917707 KSQ917707 LCM917707 LMI917707 LWE917707 MGA917707 MPW917707 MZS917707 NJO917707 NTK917707 ODG917707 ONC917707 OWY917707 PGU917707 PQQ917707 QAM917707 QKI917707 QUE917707 REA917707 RNW917707 RXS917707 SHO917707 SRK917707 TBG917707 TLC917707 TUY917707 UEU917707 UOQ917707 UYM917707 VII917707 VSE917707 WCA917707 WLW917707 WVS917707 K983243 JG983243 TC983243 ACY983243 AMU983243 AWQ983243 BGM983243 BQI983243 CAE983243 CKA983243 CTW983243 DDS983243 DNO983243 DXK983243 EHG983243 ERC983243 FAY983243 FKU983243 FUQ983243 GEM983243 GOI983243 GYE983243 HIA983243 HRW983243 IBS983243 ILO983243 IVK983243 JFG983243 JPC983243 JYY983243 KIU983243 KSQ983243 LCM983243 LMI983243 LWE983243 MGA983243 MPW983243 MZS983243 NJO983243 NTK983243 ODG983243 ONC983243 OWY983243 PGU983243 PQQ983243 QAM983243 QKI983243 QUE983243 REA983243 RNW983243 RXS983243 SHO983243 SRK983243 TBG983243 TLC983243 TUY983243 UEU983243 UOQ983243 UYM983243 VII983243 VSE983243 WCA983243 WLW983243 WVS983243 J65783 JF65783 TB65783 ACX65783 AMT65783 AWP65783 BGL65783 BQH65783 CAD65783 CJZ65783 CTV65783 DDR65783 DNN65783 DXJ65783 EHF65783 ERB65783 FAX65783 FKT65783 FUP65783 GEL65783 GOH65783 GYD65783 HHZ65783 HRV65783 IBR65783 ILN65783 IVJ65783 JFF65783 JPB65783 JYX65783 KIT65783 KSP65783 LCL65783 LMH65783 LWD65783 MFZ65783 MPV65783 MZR65783 NJN65783 NTJ65783 ODF65783 ONB65783 OWX65783 PGT65783 PQP65783 QAL65783 QKH65783 QUD65783 RDZ65783 RNV65783 RXR65783 SHN65783 SRJ65783 TBF65783 TLB65783 TUX65783 UET65783 UOP65783 UYL65783 VIH65783 VSD65783 WBZ65783 WLV65783 WVR65783 J131319 JF131319 TB131319 ACX131319 AMT131319 AWP131319 BGL131319 BQH131319 CAD131319 CJZ131319 CTV131319 DDR131319 DNN131319 DXJ131319 EHF131319 ERB131319 FAX131319 FKT131319 FUP131319 GEL131319 GOH131319 GYD131319 HHZ131319 HRV131319 IBR131319 ILN131319 IVJ131319 JFF131319 JPB131319 JYX131319 KIT131319 KSP131319 LCL131319 LMH131319 LWD131319 MFZ131319 MPV131319 MZR131319 NJN131319 NTJ131319 ODF131319 ONB131319 OWX131319 PGT131319 PQP131319 QAL131319 QKH131319 QUD131319 RDZ131319 RNV131319 RXR131319 SHN131319 SRJ131319 TBF131319 TLB131319 TUX131319 UET131319 UOP131319 UYL131319 VIH131319 VSD131319 WBZ131319 WLV131319 WVR131319 J196855 JF196855 TB196855 ACX196855 AMT196855 AWP196855 BGL196855 BQH196855 CAD196855 CJZ196855 CTV196855 DDR196855 DNN196855 DXJ196855 EHF196855 ERB196855 FAX196855 FKT196855 FUP196855 GEL196855 GOH196855 GYD196855 HHZ196855 HRV196855 IBR196855 ILN196855 IVJ196855 JFF196855 JPB196855 JYX196855 KIT196855 KSP196855 LCL196855 LMH196855 LWD196855 MFZ196855 MPV196855 MZR196855 NJN196855 NTJ196855 ODF196855 ONB196855 OWX196855 PGT196855 PQP196855 QAL196855 QKH196855 QUD196855 RDZ196855 RNV196855 RXR196855 SHN196855 SRJ196855 TBF196855 TLB196855 TUX196855 UET196855 UOP196855 UYL196855 VIH196855 VSD196855 WBZ196855 WLV196855 WVR196855 J262391 JF262391 TB262391 ACX262391 AMT262391 AWP262391 BGL262391 BQH262391 CAD262391 CJZ262391 CTV262391 DDR262391 DNN262391 DXJ262391 EHF262391 ERB262391 FAX262391 FKT262391 FUP262391 GEL262391 GOH262391 GYD262391 HHZ262391 HRV262391 IBR262391 ILN262391 IVJ262391 JFF262391 JPB262391 JYX262391 KIT262391 KSP262391 LCL262391 LMH262391 LWD262391 MFZ262391 MPV262391 MZR262391 NJN262391 NTJ262391 ODF262391 ONB262391 OWX262391 PGT262391 PQP262391 QAL262391 QKH262391 QUD262391 RDZ262391 RNV262391 RXR262391 SHN262391 SRJ262391 TBF262391 TLB262391 TUX262391 UET262391 UOP262391 UYL262391 VIH262391 VSD262391 WBZ262391 WLV262391 WVR262391 J327927 JF327927 TB327927 ACX327927 AMT327927 AWP327927 BGL327927 BQH327927 CAD327927 CJZ327927 CTV327927 DDR327927 DNN327927 DXJ327927 EHF327927 ERB327927 FAX327927 FKT327927 FUP327927 GEL327927 GOH327927 GYD327927 HHZ327927 HRV327927 IBR327927 ILN327927 IVJ327927 JFF327927 JPB327927 JYX327927 KIT327927 KSP327927 LCL327927 LMH327927 LWD327927 MFZ327927 MPV327927 MZR327927 NJN327927 NTJ327927 ODF327927 ONB327927 OWX327927 PGT327927 PQP327927 QAL327927 QKH327927 QUD327927 RDZ327927 RNV327927 RXR327927 SHN327927 SRJ327927 TBF327927 TLB327927 TUX327927 UET327927 UOP327927 UYL327927 VIH327927 VSD327927 WBZ327927 WLV327927 WVR327927 J393463 JF393463 TB393463 ACX393463 AMT393463 AWP393463 BGL393463 BQH393463 CAD393463 CJZ393463 CTV393463 DDR393463 DNN393463 DXJ393463 EHF393463 ERB393463 FAX393463 FKT393463 FUP393463 GEL393463 GOH393463 GYD393463 HHZ393463 HRV393463 IBR393463 ILN393463 IVJ393463 JFF393463 JPB393463 JYX393463 KIT393463 KSP393463 LCL393463 LMH393463 LWD393463 MFZ393463 MPV393463 MZR393463 NJN393463 NTJ393463 ODF393463 ONB393463 OWX393463 PGT393463 PQP393463 QAL393463 QKH393463 QUD393463 RDZ393463 RNV393463 RXR393463 SHN393463 SRJ393463 TBF393463 TLB393463 TUX393463 UET393463 UOP393463 UYL393463 VIH393463 VSD393463 WBZ393463 WLV393463 WVR393463 J458999 JF458999 TB458999 ACX458999 AMT458999 AWP458999 BGL458999 BQH458999 CAD458999 CJZ458999 CTV458999 DDR458999 DNN458999 DXJ458999 EHF458999 ERB458999 FAX458999 FKT458999 FUP458999 GEL458999 GOH458999 GYD458999 HHZ458999 HRV458999 IBR458999 ILN458999 IVJ458999 JFF458999 JPB458999 JYX458999 KIT458999 KSP458999 LCL458999 LMH458999 LWD458999 MFZ458999 MPV458999 MZR458999 NJN458999 NTJ458999 ODF458999 ONB458999 OWX458999 PGT458999 PQP458999 QAL458999 QKH458999 QUD458999 RDZ458999 RNV458999 RXR458999 SHN458999 SRJ458999 TBF458999 TLB458999 TUX458999 UET458999 UOP458999 UYL458999 VIH458999 VSD458999 WBZ458999 WLV458999 WVR458999 J524535 JF524535 TB524535 ACX524535 AMT524535 AWP524535 BGL524535 BQH524535 CAD524535 CJZ524535 CTV524535 DDR524535 DNN524535 DXJ524535 EHF524535 ERB524535 FAX524535 FKT524535 FUP524535 GEL524535 GOH524535 GYD524535 HHZ524535 HRV524535 IBR524535 ILN524535 IVJ524535 JFF524535 JPB524535 JYX524535 KIT524535 KSP524535 LCL524535 LMH524535 LWD524535 MFZ524535 MPV524535 MZR524535 NJN524535 NTJ524535 ODF524535 ONB524535 OWX524535 PGT524535 PQP524535 QAL524535 QKH524535 QUD524535 RDZ524535 RNV524535 RXR524535 SHN524535 SRJ524535 TBF524535 TLB524535 TUX524535 UET524535 UOP524535 UYL524535 VIH524535 VSD524535 WBZ524535 WLV524535 WVR524535 J590071 JF590071 TB590071 ACX590071 AMT590071 AWP590071 BGL590071 BQH590071 CAD590071 CJZ590071 CTV590071 DDR590071 DNN590071 DXJ590071 EHF590071 ERB590071 FAX590071 FKT590071 FUP590071 GEL590071 GOH590071 GYD590071 HHZ590071 HRV590071 IBR590071 ILN590071 IVJ590071 JFF590071 JPB590071 JYX590071 KIT590071 KSP590071 LCL590071 LMH590071 LWD590071 MFZ590071 MPV590071 MZR590071 NJN590071 NTJ590071 ODF590071 ONB590071 OWX590071 PGT590071 PQP590071 QAL590071 QKH590071 QUD590071 RDZ590071 RNV590071 RXR590071 SHN590071 SRJ590071 TBF590071 TLB590071 TUX590071 UET590071 UOP590071 UYL590071 VIH590071 VSD590071 WBZ590071 WLV590071 WVR590071 J655607 JF655607 TB655607 ACX655607 AMT655607 AWP655607 BGL655607 BQH655607 CAD655607 CJZ655607 CTV655607 DDR655607 DNN655607 DXJ655607 EHF655607 ERB655607 FAX655607 FKT655607 FUP655607 GEL655607 GOH655607 GYD655607 HHZ655607 HRV655607 IBR655607 ILN655607 IVJ655607 JFF655607 JPB655607 JYX655607 KIT655607 KSP655607 LCL655607 LMH655607 LWD655607 MFZ655607 MPV655607 MZR655607 NJN655607 NTJ655607 ODF655607 ONB655607 OWX655607 PGT655607 PQP655607 QAL655607 QKH655607 QUD655607 RDZ655607 RNV655607 RXR655607 SHN655607 SRJ655607 TBF655607 TLB655607 TUX655607 UET655607 UOP655607 UYL655607 VIH655607 VSD655607 WBZ655607 WLV655607 WVR655607 J721143 JF721143 TB721143 ACX721143 AMT721143 AWP721143 BGL721143 BQH721143 CAD721143 CJZ721143 CTV721143 DDR721143 DNN721143 DXJ721143 EHF721143 ERB721143 FAX721143 FKT721143 FUP721143 GEL721143 GOH721143 GYD721143 HHZ721143 HRV721143 IBR721143 ILN721143 IVJ721143 JFF721143 JPB721143 JYX721143 KIT721143 KSP721143 LCL721143 LMH721143 LWD721143 MFZ721143 MPV721143 MZR721143 NJN721143 NTJ721143 ODF721143 ONB721143 OWX721143 PGT721143 PQP721143 QAL721143 QKH721143 QUD721143 RDZ721143 RNV721143 RXR721143 SHN721143 SRJ721143 TBF721143 TLB721143 TUX721143 UET721143 UOP721143 UYL721143 VIH721143 VSD721143 WBZ721143 WLV721143 WVR721143 J786679 JF786679 TB786679 ACX786679 AMT786679 AWP786679 BGL786679 BQH786679 CAD786679 CJZ786679 CTV786679 DDR786679 DNN786679 DXJ786679 EHF786679 ERB786679 FAX786679 FKT786679 FUP786679 GEL786679 GOH786679 GYD786679 HHZ786679 HRV786679 IBR786679 ILN786679 IVJ786679 JFF786679 JPB786679 JYX786679 KIT786679 KSP786679 LCL786679 LMH786679 LWD786679 MFZ786679 MPV786679 MZR786679 NJN786679 NTJ786679 ODF786679 ONB786679 OWX786679 PGT786679 PQP786679 QAL786679 QKH786679 QUD786679 RDZ786679 RNV786679 RXR786679 SHN786679 SRJ786679 TBF786679 TLB786679 TUX786679 UET786679 UOP786679 UYL786679 VIH786679 VSD786679 WBZ786679 WLV786679 WVR786679 J852215 JF852215 TB852215 ACX852215 AMT852215 AWP852215 BGL852215 BQH852215 CAD852215 CJZ852215 CTV852215 DDR852215 DNN852215 DXJ852215 EHF852215 ERB852215 FAX852215 FKT852215 FUP852215 GEL852215 GOH852215 GYD852215 HHZ852215 HRV852215 IBR852215 ILN852215 IVJ852215 JFF852215 JPB852215 JYX852215 KIT852215 KSP852215 LCL852215 LMH852215 LWD852215 MFZ852215 MPV852215 MZR852215 NJN852215 NTJ852215 ODF852215 ONB852215 OWX852215 PGT852215 PQP852215 QAL852215 QKH852215 QUD852215 RDZ852215 RNV852215 RXR852215 SHN852215 SRJ852215 TBF852215 TLB852215 TUX852215 UET852215 UOP852215 UYL852215 VIH852215 VSD852215 WBZ852215 WLV852215 WVR852215 J917751 JF917751 TB917751 ACX917751 AMT917751 AWP917751 BGL917751 BQH917751 CAD917751 CJZ917751 CTV917751 DDR917751 DNN917751 DXJ917751 EHF917751 ERB917751 FAX917751 FKT917751 FUP917751 GEL917751 GOH917751 GYD917751 HHZ917751 HRV917751 IBR917751 ILN917751 IVJ917751 JFF917751 JPB917751 JYX917751 KIT917751 KSP917751 LCL917751 LMH917751 LWD917751 MFZ917751 MPV917751 MZR917751 NJN917751 NTJ917751 ODF917751 ONB917751 OWX917751 PGT917751 PQP917751 QAL917751 QKH917751 QUD917751 RDZ917751 RNV917751 RXR917751 SHN917751 SRJ917751 TBF917751 TLB917751 TUX917751 UET917751 UOP917751 UYL917751 VIH917751 VSD917751 WBZ917751 WLV917751 WVR917751 J983287 JF983287 TB983287 ACX983287 AMT983287 AWP983287 BGL983287 BQH983287 CAD983287 CJZ983287 CTV983287 DDR983287 DNN983287 DXJ983287 EHF983287 ERB983287 FAX983287 FKT983287 FUP983287 GEL983287 GOH983287 GYD983287 HHZ983287 HRV983287 IBR983287 ILN983287 IVJ983287 JFF983287 JPB983287 JYX983287 KIT983287 KSP983287 LCL983287 LMH983287 LWD983287 MFZ983287 MPV983287 MZR983287 NJN983287 NTJ983287 ODF983287 ONB983287 OWX983287 PGT983287 PQP983287 QAL983287 QKH983287 QUD983287 RDZ983287 RNV983287 RXR983287 SHN983287 SRJ983287 TBF983287 TLB983287 TUX983287 UET983287 UOP983287 UYL983287 VIH983287 VSD983287 WBZ983287 WLV983287 WVR983287 K65775 JG65775 TC65775 ACY65775 AMU65775 AWQ65775 BGM65775 BQI65775 CAE65775 CKA65775 CTW65775 DDS65775 DNO65775 DXK65775 EHG65775 ERC65775 FAY65775 FKU65775 FUQ65775 GEM65775 GOI65775 GYE65775 HIA65775 HRW65775 IBS65775 ILO65775 IVK65775 JFG65775 JPC65775 JYY65775 KIU65775 KSQ65775 LCM65775 LMI65775 LWE65775 MGA65775 MPW65775 MZS65775 NJO65775 NTK65775 ODG65775 ONC65775 OWY65775 PGU65775 PQQ65775 QAM65775 QKI65775 QUE65775 REA65775 RNW65775 RXS65775 SHO65775 SRK65775 TBG65775 TLC65775 TUY65775 UEU65775 UOQ65775 UYM65775 VII65775 VSE65775 WCA65775 WLW65775 WVS65775 K131311 JG131311 TC131311 ACY131311 AMU131311 AWQ131311 BGM131311 BQI131311 CAE131311 CKA131311 CTW131311 DDS131311 DNO131311 DXK131311 EHG131311 ERC131311 FAY131311 FKU131311 FUQ131311 GEM131311 GOI131311 GYE131311 HIA131311 HRW131311 IBS131311 ILO131311 IVK131311 JFG131311 JPC131311 JYY131311 KIU131311 KSQ131311 LCM131311 LMI131311 LWE131311 MGA131311 MPW131311 MZS131311 NJO131311 NTK131311 ODG131311 ONC131311 OWY131311 PGU131311 PQQ131311 QAM131311 QKI131311 QUE131311 REA131311 RNW131311 RXS131311 SHO131311 SRK131311 TBG131311 TLC131311 TUY131311 UEU131311 UOQ131311 UYM131311 VII131311 VSE131311 WCA131311 WLW131311 WVS131311 K196847 JG196847 TC196847 ACY196847 AMU196847 AWQ196847 BGM196847 BQI196847 CAE196847 CKA196847 CTW196847 DDS196847 DNO196847 DXK196847 EHG196847 ERC196847 FAY196847 FKU196847 FUQ196847 GEM196847 GOI196847 GYE196847 HIA196847 HRW196847 IBS196847 ILO196847 IVK196847 JFG196847 JPC196847 JYY196847 KIU196847 KSQ196847 LCM196847 LMI196847 LWE196847 MGA196847 MPW196847 MZS196847 NJO196847 NTK196847 ODG196847 ONC196847 OWY196847 PGU196847 PQQ196847 QAM196847 QKI196847 QUE196847 REA196847 RNW196847 RXS196847 SHO196847 SRK196847 TBG196847 TLC196847 TUY196847 UEU196847 UOQ196847 UYM196847 VII196847 VSE196847 WCA196847 WLW196847 WVS196847 K262383 JG262383 TC262383 ACY262383 AMU262383 AWQ262383 BGM262383 BQI262383 CAE262383 CKA262383 CTW262383 DDS262383 DNO262383 DXK262383 EHG262383 ERC262383 FAY262383 FKU262383 FUQ262383 GEM262383 GOI262383 GYE262383 HIA262383 HRW262383 IBS262383 ILO262383 IVK262383 JFG262383 JPC262383 JYY262383 KIU262383 KSQ262383 LCM262383 LMI262383 LWE262383 MGA262383 MPW262383 MZS262383 NJO262383 NTK262383 ODG262383 ONC262383 OWY262383 PGU262383 PQQ262383 QAM262383 QKI262383 QUE262383 REA262383 RNW262383 RXS262383 SHO262383 SRK262383 TBG262383 TLC262383 TUY262383 UEU262383 UOQ262383 UYM262383 VII262383 VSE262383 WCA262383 WLW262383 WVS262383 K327919 JG327919 TC327919 ACY327919 AMU327919 AWQ327919 BGM327919 BQI327919 CAE327919 CKA327919 CTW327919 DDS327919 DNO327919 DXK327919 EHG327919 ERC327919 FAY327919 FKU327919 FUQ327919 GEM327919 GOI327919 GYE327919 HIA327919 HRW327919 IBS327919 ILO327919 IVK327919 JFG327919 JPC327919 JYY327919 KIU327919 KSQ327919 LCM327919 LMI327919 LWE327919 MGA327919 MPW327919 MZS327919 NJO327919 NTK327919 ODG327919 ONC327919 OWY327919 PGU327919 PQQ327919 QAM327919 QKI327919 QUE327919 REA327919 RNW327919 RXS327919 SHO327919 SRK327919 TBG327919 TLC327919 TUY327919 UEU327919 UOQ327919 UYM327919 VII327919 VSE327919 WCA327919 WLW327919 WVS327919 K393455 JG393455 TC393455 ACY393455 AMU393455 AWQ393455 BGM393455 BQI393455 CAE393455 CKA393455 CTW393455 DDS393455 DNO393455 DXK393455 EHG393455 ERC393455 FAY393455 FKU393455 FUQ393455 GEM393455 GOI393455 GYE393455 HIA393455 HRW393455 IBS393455 ILO393455 IVK393455 JFG393455 JPC393455 JYY393455 KIU393455 KSQ393455 LCM393455 LMI393455 LWE393455 MGA393455 MPW393455 MZS393455 NJO393455 NTK393455 ODG393455 ONC393455 OWY393455 PGU393455 PQQ393455 QAM393455 QKI393455 QUE393455 REA393455 RNW393455 RXS393455 SHO393455 SRK393455 TBG393455 TLC393455 TUY393455 UEU393455 UOQ393455 UYM393455 VII393455 VSE393455 WCA393455 WLW393455 WVS393455 K458991 JG458991 TC458991 ACY458991 AMU458991 AWQ458991 BGM458991 BQI458991 CAE458991 CKA458991 CTW458991 DDS458991 DNO458991 DXK458991 EHG458991 ERC458991 FAY458991 FKU458991 FUQ458991 GEM458991 GOI458991 GYE458991 HIA458991 HRW458991 IBS458991 ILO458991 IVK458991 JFG458991 JPC458991 JYY458991 KIU458991 KSQ458991 LCM458991 LMI458991 LWE458991 MGA458991 MPW458991 MZS458991 NJO458991 NTK458991 ODG458991 ONC458991 OWY458991 PGU458991 PQQ458991 QAM458991 QKI458991 QUE458991 REA458991 RNW458991 RXS458991 SHO458991 SRK458991 TBG458991 TLC458991 TUY458991 UEU458991 UOQ458991 UYM458991 VII458991 VSE458991 WCA458991 WLW458991 WVS458991 K524527 JG524527 TC524527 ACY524527 AMU524527 AWQ524527 BGM524527 BQI524527 CAE524527 CKA524527 CTW524527 DDS524527 DNO524527 DXK524527 EHG524527 ERC524527 FAY524527 FKU524527 FUQ524527 GEM524527 GOI524527 GYE524527 HIA524527 HRW524527 IBS524527 ILO524527 IVK524527 JFG524527 JPC524527 JYY524527 KIU524527 KSQ524527 LCM524527 LMI524527 LWE524527 MGA524527 MPW524527 MZS524527 NJO524527 NTK524527 ODG524527 ONC524527 OWY524527 PGU524527 PQQ524527 QAM524527 QKI524527 QUE524527 REA524527 RNW524527 RXS524527 SHO524527 SRK524527 TBG524527 TLC524527 TUY524527 UEU524527 UOQ524527 UYM524527 VII524527 VSE524527 WCA524527 WLW524527 WVS524527 K590063 JG590063 TC590063 ACY590063 AMU590063 AWQ590063 BGM590063 BQI590063 CAE590063 CKA590063 CTW590063 DDS590063 DNO590063 DXK590063 EHG590063 ERC590063 FAY590063 FKU590063 FUQ590063 GEM590063 GOI590063 GYE590063 HIA590063 HRW590063 IBS590063 ILO590063 IVK590063 JFG590063 JPC590063 JYY590063 KIU590063 KSQ590063 LCM590063 LMI590063 LWE590063 MGA590063 MPW590063 MZS590063 NJO590063 NTK590063 ODG590063 ONC590063 OWY590063 PGU590063 PQQ590063 QAM590063 QKI590063 QUE590063 REA590063 RNW590063 RXS590063 SHO590063 SRK590063 TBG590063 TLC590063 TUY590063 UEU590063 UOQ590063 UYM590063 VII590063 VSE590063 WCA590063 WLW590063 WVS590063 K655599 JG655599 TC655599 ACY655599 AMU655599 AWQ655599 BGM655599 BQI655599 CAE655599 CKA655599 CTW655599 DDS655599 DNO655599 DXK655599 EHG655599 ERC655599 FAY655599 FKU655599 FUQ655599 GEM655599 GOI655599 GYE655599 HIA655599 HRW655599 IBS655599 ILO655599 IVK655599 JFG655599 JPC655599 JYY655599 KIU655599 KSQ655599 LCM655599 LMI655599 LWE655599 MGA655599 MPW655599 MZS655599 NJO655599 NTK655599 ODG655599 ONC655599 OWY655599 PGU655599 PQQ655599 QAM655599 QKI655599 QUE655599 REA655599 RNW655599 RXS655599 SHO655599 SRK655599 TBG655599 TLC655599 TUY655599 UEU655599 UOQ655599 UYM655599 VII655599 VSE655599 WCA655599 WLW655599 WVS655599 K721135 JG721135 TC721135 ACY721135 AMU721135 AWQ721135 BGM721135 BQI721135 CAE721135 CKA721135 CTW721135 DDS721135 DNO721135 DXK721135 EHG721135 ERC721135 FAY721135 FKU721135 FUQ721135 GEM721135 GOI721135 GYE721135 HIA721135 HRW721135 IBS721135 ILO721135 IVK721135 JFG721135 JPC721135 JYY721135 KIU721135 KSQ721135 LCM721135 LMI721135 LWE721135 MGA721135 MPW721135 MZS721135 NJO721135 NTK721135 ODG721135 ONC721135 OWY721135 PGU721135 PQQ721135 QAM721135 QKI721135 QUE721135 REA721135 RNW721135 RXS721135 SHO721135 SRK721135 TBG721135 TLC721135 TUY721135 UEU721135 UOQ721135 UYM721135 VII721135 VSE721135 WCA721135 WLW721135 WVS721135 K786671 JG786671 TC786671 ACY786671 AMU786671 AWQ786671 BGM786671 BQI786671 CAE786671 CKA786671 CTW786671 DDS786671 DNO786671 DXK786671 EHG786671 ERC786671 FAY786671 FKU786671 FUQ786671 GEM786671 GOI786671 GYE786671 HIA786671 HRW786671 IBS786671 ILO786671 IVK786671 JFG786671 JPC786671 JYY786671 KIU786671 KSQ786671 LCM786671 LMI786671 LWE786671 MGA786671 MPW786671 MZS786671 NJO786671 NTK786671 ODG786671 ONC786671 OWY786671 PGU786671 PQQ786671 QAM786671 QKI786671 QUE786671 REA786671 RNW786671 RXS786671 SHO786671 SRK786671 TBG786671 TLC786671 TUY786671 UEU786671 UOQ786671 UYM786671 VII786671 VSE786671 WCA786671 WLW786671 WVS786671 K852207 JG852207 TC852207 ACY852207 AMU852207 AWQ852207 BGM852207 BQI852207 CAE852207 CKA852207 CTW852207 DDS852207 DNO852207 DXK852207 EHG852207 ERC852207 FAY852207 FKU852207 FUQ852207 GEM852207 GOI852207 GYE852207 HIA852207 HRW852207 IBS852207 ILO852207 IVK852207 JFG852207 JPC852207 JYY852207 KIU852207 KSQ852207 LCM852207 LMI852207 LWE852207 MGA852207 MPW852207 MZS852207 NJO852207 NTK852207 ODG852207 ONC852207 OWY852207 PGU852207 PQQ852207 QAM852207 QKI852207 QUE852207 REA852207 RNW852207 RXS852207 SHO852207 SRK852207 TBG852207 TLC852207 TUY852207 UEU852207 UOQ852207 UYM852207 VII852207 VSE852207 WCA852207 WLW852207 WVS852207 K917743 JG917743 TC917743 ACY917743 AMU917743 AWQ917743 BGM917743 BQI917743 CAE917743 CKA917743 CTW917743 DDS917743 DNO917743 DXK917743 EHG917743 ERC917743 FAY917743 FKU917743 FUQ917743 GEM917743 GOI917743 GYE917743 HIA917743 HRW917743 IBS917743 ILO917743 IVK917743 JFG917743 JPC917743 JYY917743 KIU917743 KSQ917743 LCM917743 LMI917743 LWE917743 MGA917743 MPW917743 MZS917743 NJO917743 NTK917743 ODG917743 ONC917743 OWY917743 PGU917743 PQQ917743 QAM917743 QKI917743 QUE917743 REA917743 RNW917743 RXS917743 SHO917743 SRK917743 TBG917743 TLC917743 TUY917743 UEU917743 UOQ917743 UYM917743 VII917743 VSE917743 WCA917743 WLW917743 WVS917743 K983279 JG983279 TC983279 ACY983279 AMU983279 AWQ983279 BGM983279 BQI983279 CAE983279 CKA983279 CTW983279 DDS983279 DNO983279 DXK983279 EHG983279 ERC983279 FAY983279 FKU983279 FUQ983279 GEM983279 GOI983279 GYE983279 HIA983279 HRW983279 IBS983279 ILO983279 IVK983279 JFG983279 JPC983279 JYY983279 KIU983279 KSQ983279 LCM983279 LMI983279 LWE983279 MGA983279 MPW983279 MZS983279 NJO983279 NTK983279 ODG983279 ONC983279 OWY983279 PGU983279 PQQ983279 QAM983279 QKI983279 QUE983279 REA983279 RNW983279 RXS983279 SHO983279 SRK983279 TBG983279 TLC983279 TUY983279 UEU983279 UOQ983279 UYM983279 VII983279 VSE983279 WCA983279 WLW983279 WVS983279 K65711:K65712 JG65711:JG65712 TC65711:TC65712 ACY65711:ACY65712 AMU65711:AMU65712 AWQ65711:AWQ65712 BGM65711:BGM65712 BQI65711:BQI65712 CAE65711:CAE65712 CKA65711:CKA65712 CTW65711:CTW65712 DDS65711:DDS65712 DNO65711:DNO65712 DXK65711:DXK65712 EHG65711:EHG65712 ERC65711:ERC65712 FAY65711:FAY65712 FKU65711:FKU65712 FUQ65711:FUQ65712 GEM65711:GEM65712 GOI65711:GOI65712 GYE65711:GYE65712 HIA65711:HIA65712 HRW65711:HRW65712 IBS65711:IBS65712 ILO65711:ILO65712 IVK65711:IVK65712 JFG65711:JFG65712 JPC65711:JPC65712 JYY65711:JYY65712 KIU65711:KIU65712 KSQ65711:KSQ65712 LCM65711:LCM65712 LMI65711:LMI65712 LWE65711:LWE65712 MGA65711:MGA65712 MPW65711:MPW65712 MZS65711:MZS65712 NJO65711:NJO65712 NTK65711:NTK65712 ODG65711:ODG65712 ONC65711:ONC65712 OWY65711:OWY65712 PGU65711:PGU65712 PQQ65711:PQQ65712 QAM65711:QAM65712 QKI65711:QKI65712 QUE65711:QUE65712 REA65711:REA65712 RNW65711:RNW65712 RXS65711:RXS65712 SHO65711:SHO65712 SRK65711:SRK65712 TBG65711:TBG65712 TLC65711:TLC65712 TUY65711:TUY65712 UEU65711:UEU65712 UOQ65711:UOQ65712 UYM65711:UYM65712 VII65711:VII65712 VSE65711:VSE65712 WCA65711:WCA65712 WLW65711:WLW65712 WVS65711:WVS65712 K131247:K131248 JG131247:JG131248 TC131247:TC131248 ACY131247:ACY131248 AMU131247:AMU131248 AWQ131247:AWQ131248 BGM131247:BGM131248 BQI131247:BQI131248 CAE131247:CAE131248 CKA131247:CKA131248 CTW131247:CTW131248 DDS131247:DDS131248 DNO131247:DNO131248 DXK131247:DXK131248 EHG131247:EHG131248 ERC131247:ERC131248 FAY131247:FAY131248 FKU131247:FKU131248 FUQ131247:FUQ131248 GEM131247:GEM131248 GOI131247:GOI131248 GYE131247:GYE131248 HIA131247:HIA131248 HRW131247:HRW131248 IBS131247:IBS131248 ILO131247:ILO131248 IVK131247:IVK131248 JFG131247:JFG131248 JPC131247:JPC131248 JYY131247:JYY131248 KIU131247:KIU131248 KSQ131247:KSQ131248 LCM131247:LCM131248 LMI131247:LMI131248 LWE131247:LWE131248 MGA131247:MGA131248 MPW131247:MPW131248 MZS131247:MZS131248 NJO131247:NJO131248 NTK131247:NTK131248 ODG131247:ODG131248 ONC131247:ONC131248 OWY131247:OWY131248 PGU131247:PGU131248 PQQ131247:PQQ131248 QAM131247:QAM131248 QKI131247:QKI131248 QUE131247:QUE131248 REA131247:REA131248 RNW131247:RNW131248 RXS131247:RXS131248 SHO131247:SHO131248 SRK131247:SRK131248 TBG131247:TBG131248 TLC131247:TLC131248 TUY131247:TUY131248 UEU131247:UEU131248 UOQ131247:UOQ131248 UYM131247:UYM131248 VII131247:VII131248 VSE131247:VSE131248 WCA131247:WCA131248 WLW131247:WLW131248 WVS131247:WVS131248 K196783:K196784 JG196783:JG196784 TC196783:TC196784 ACY196783:ACY196784 AMU196783:AMU196784 AWQ196783:AWQ196784 BGM196783:BGM196784 BQI196783:BQI196784 CAE196783:CAE196784 CKA196783:CKA196784 CTW196783:CTW196784 DDS196783:DDS196784 DNO196783:DNO196784 DXK196783:DXK196784 EHG196783:EHG196784 ERC196783:ERC196784 FAY196783:FAY196784 FKU196783:FKU196784 FUQ196783:FUQ196784 GEM196783:GEM196784 GOI196783:GOI196784 GYE196783:GYE196784 HIA196783:HIA196784 HRW196783:HRW196784 IBS196783:IBS196784 ILO196783:ILO196784 IVK196783:IVK196784 JFG196783:JFG196784 JPC196783:JPC196784 JYY196783:JYY196784 KIU196783:KIU196784 KSQ196783:KSQ196784 LCM196783:LCM196784 LMI196783:LMI196784 LWE196783:LWE196784 MGA196783:MGA196784 MPW196783:MPW196784 MZS196783:MZS196784 NJO196783:NJO196784 NTK196783:NTK196784 ODG196783:ODG196784 ONC196783:ONC196784 OWY196783:OWY196784 PGU196783:PGU196784 PQQ196783:PQQ196784 QAM196783:QAM196784 QKI196783:QKI196784 QUE196783:QUE196784 REA196783:REA196784 RNW196783:RNW196784 RXS196783:RXS196784 SHO196783:SHO196784 SRK196783:SRK196784 TBG196783:TBG196784 TLC196783:TLC196784 TUY196783:TUY196784 UEU196783:UEU196784 UOQ196783:UOQ196784 UYM196783:UYM196784 VII196783:VII196784 VSE196783:VSE196784 WCA196783:WCA196784 WLW196783:WLW196784 WVS196783:WVS196784 K262319:K262320 JG262319:JG262320 TC262319:TC262320 ACY262319:ACY262320 AMU262319:AMU262320 AWQ262319:AWQ262320 BGM262319:BGM262320 BQI262319:BQI262320 CAE262319:CAE262320 CKA262319:CKA262320 CTW262319:CTW262320 DDS262319:DDS262320 DNO262319:DNO262320 DXK262319:DXK262320 EHG262319:EHG262320 ERC262319:ERC262320 FAY262319:FAY262320 FKU262319:FKU262320 FUQ262319:FUQ262320 GEM262319:GEM262320 GOI262319:GOI262320 GYE262319:GYE262320 HIA262319:HIA262320 HRW262319:HRW262320 IBS262319:IBS262320 ILO262319:ILO262320 IVK262319:IVK262320 JFG262319:JFG262320 JPC262319:JPC262320 JYY262319:JYY262320 KIU262319:KIU262320 KSQ262319:KSQ262320 LCM262319:LCM262320 LMI262319:LMI262320 LWE262319:LWE262320 MGA262319:MGA262320 MPW262319:MPW262320 MZS262319:MZS262320 NJO262319:NJO262320 NTK262319:NTK262320 ODG262319:ODG262320 ONC262319:ONC262320 OWY262319:OWY262320 PGU262319:PGU262320 PQQ262319:PQQ262320 QAM262319:QAM262320 QKI262319:QKI262320 QUE262319:QUE262320 REA262319:REA262320 RNW262319:RNW262320 RXS262319:RXS262320 SHO262319:SHO262320 SRK262319:SRK262320 TBG262319:TBG262320 TLC262319:TLC262320 TUY262319:TUY262320 UEU262319:UEU262320 UOQ262319:UOQ262320 UYM262319:UYM262320 VII262319:VII262320 VSE262319:VSE262320 WCA262319:WCA262320 WLW262319:WLW262320 WVS262319:WVS262320 K327855:K327856 JG327855:JG327856 TC327855:TC327856 ACY327855:ACY327856 AMU327855:AMU327856 AWQ327855:AWQ327856 BGM327855:BGM327856 BQI327855:BQI327856 CAE327855:CAE327856 CKA327855:CKA327856 CTW327855:CTW327856 DDS327855:DDS327856 DNO327855:DNO327856 DXK327855:DXK327856 EHG327855:EHG327856 ERC327855:ERC327856 FAY327855:FAY327856 FKU327855:FKU327856 FUQ327855:FUQ327856 GEM327855:GEM327856 GOI327855:GOI327856 GYE327855:GYE327856 HIA327855:HIA327856 HRW327855:HRW327856 IBS327855:IBS327856 ILO327855:ILO327856 IVK327855:IVK327856 JFG327855:JFG327856 JPC327855:JPC327856 JYY327855:JYY327856 KIU327855:KIU327856 KSQ327855:KSQ327856 LCM327855:LCM327856 LMI327855:LMI327856 LWE327855:LWE327856 MGA327855:MGA327856 MPW327855:MPW327856 MZS327855:MZS327856 NJO327855:NJO327856 NTK327855:NTK327856 ODG327855:ODG327856 ONC327855:ONC327856 OWY327855:OWY327856 PGU327855:PGU327856 PQQ327855:PQQ327856 QAM327855:QAM327856 QKI327855:QKI327856 QUE327855:QUE327856 REA327855:REA327856 RNW327855:RNW327856 RXS327855:RXS327856 SHO327855:SHO327856 SRK327855:SRK327856 TBG327855:TBG327856 TLC327855:TLC327856 TUY327855:TUY327856 UEU327855:UEU327856 UOQ327855:UOQ327856 UYM327855:UYM327856 VII327855:VII327856 VSE327855:VSE327856 WCA327855:WCA327856 WLW327855:WLW327856 WVS327855:WVS327856 K393391:K393392 JG393391:JG393392 TC393391:TC393392 ACY393391:ACY393392 AMU393391:AMU393392 AWQ393391:AWQ393392 BGM393391:BGM393392 BQI393391:BQI393392 CAE393391:CAE393392 CKA393391:CKA393392 CTW393391:CTW393392 DDS393391:DDS393392 DNO393391:DNO393392 DXK393391:DXK393392 EHG393391:EHG393392 ERC393391:ERC393392 FAY393391:FAY393392 FKU393391:FKU393392 FUQ393391:FUQ393392 GEM393391:GEM393392 GOI393391:GOI393392 GYE393391:GYE393392 HIA393391:HIA393392 HRW393391:HRW393392 IBS393391:IBS393392 ILO393391:ILO393392 IVK393391:IVK393392 JFG393391:JFG393392 JPC393391:JPC393392 JYY393391:JYY393392 KIU393391:KIU393392 KSQ393391:KSQ393392 LCM393391:LCM393392 LMI393391:LMI393392 LWE393391:LWE393392 MGA393391:MGA393392 MPW393391:MPW393392 MZS393391:MZS393392 NJO393391:NJO393392 NTK393391:NTK393392 ODG393391:ODG393392 ONC393391:ONC393392 OWY393391:OWY393392 PGU393391:PGU393392 PQQ393391:PQQ393392 QAM393391:QAM393392 QKI393391:QKI393392 QUE393391:QUE393392 REA393391:REA393392 RNW393391:RNW393392 RXS393391:RXS393392 SHO393391:SHO393392 SRK393391:SRK393392 TBG393391:TBG393392 TLC393391:TLC393392 TUY393391:TUY393392 UEU393391:UEU393392 UOQ393391:UOQ393392 UYM393391:UYM393392 VII393391:VII393392 VSE393391:VSE393392 WCA393391:WCA393392 WLW393391:WLW393392 WVS393391:WVS393392 K458927:K458928 JG458927:JG458928 TC458927:TC458928 ACY458927:ACY458928 AMU458927:AMU458928 AWQ458927:AWQ458928 BGM458927:BGM458928 BQI458927:BQI458928 CAE458927:CAE458928 CKA458927:CKA458928 CTW458927:CTW458928 DDS458927:DDS458928 DNO458927:DNO458928 DXK458927:DXK458928 EHG458927:EHG458928 ERC458927:ERC458928 FAY458927:FAY458928 FKU458927:FKU458928 FUQ458927:FUQ458928 GEM458927:GEM458928 GOI458927:GOI458928 GYE458927:GYE458928 HIA458927:HIA458928 HRW458927:HRW458928 IBS458927:IBS458928 ILO458927:ILO458928 IVK458927:IVK458928 JFG458927:JFG458928 JPC458927:JPC458928 JYY458927:JYY458928 KIU458927:KIU458928 KSQ458927:KSQ458928 LCM458927:LCM458928 LMI458927:LMI458928 LWE458927:LWE458928 MGA458927:MGA458928 MPW458927:MPW458928 MZS458927:MZS458928 NJO458927:NJO458928 NTK458927:NTK458928 ODG458927:ODG458928 ONC458927:ONC458928 OWY458927:OWY458928 PGU458927:PGU458928 PQQ458927:PQQ458928 QAM458927:QAM458928 QKI458927:QKI458928 QUE458927:QUE458928 REA458927:REA458928 RNW458927:RNW458928 RXS458927:RXS458928 SHO458927:SHO458928 SRK458927:SRK458928 TBG458927:TBG458928 TLC458927:TLC458928 TUY458927:TUY458928 UEU458927:UEU458928 UOQ458927:UOQ458928 UYM458927:UYM458928 VII458927:VII458928 VSE458927:VSE458928 WCA458927:WCA458928 WLW458927:WLW458928 WVS458927:WVS458928 K524463:K524464 JG524463:JG524464 TC524463:TC524464 ACY524463:ACY524464 AMU524463:AMU524464 AWQ524463:AWQ524464 BGM524463:BGM524464 BQI524463:BQI524464 CAE524463:CAE524464 CKA524463:CKA524464 CTW524463:CTW524464 DDS524463:DDS524464 DNO524463:DNO524464 DXK524463:DXK524464 EHG524463:EHG524464 ERC524463:ERC524464 FAY524463:FAY524464 FKU524463:FKU524464 FUQ524463:FUQ524464 GEM524463:GEM524464 GOI524463:GOI524464 GYE524463:GYE524464 HIA524463:HIA524464 HRW524463:HRW524464 IBS524463:IBS524464 ILO524463:ILO524464 IVK524463:IVK524464 JFG524463:JFG524464 JPC524463:JPC524464 JYY524463:JYY524464 KIU524463:KIU524464 KSQ524463:KSQ524464 LCM524463:LCM524464 LMI524463:LMI524464 LWE524463:LWE524464 MGA524463:MGA524464 MPW524463:MPW524464 MZS524463:MZS524464 NJO524463:NJO524464 NTK524463:NTK524464 ODG524463:ODG524464 ONC524463:ONC524464 OWY524463:OWY524464 PGU524463:PGU524464 PQQ524463:PQQ524464 QAM524463:QAM524464 QKI524463:QKI524464 QUE524463:QUE524464 REA524463:REA524464 RNW524463:RNW524464 RXS524463:RXS524464 SHO524463:SHO524464 SRK524463:SRK524464 TBG524463:TBG524464 TLC524463:TLC524464 TUY524463:TUY524464 UEU524463:UEU524464 UOQ524463:UOQ524464 UYM524463:UYM524464 VII524463:VII524464 VSE524463:VSE524464 WCA524463:WCA524464 WLW524463:WLW524464 WVS524463:WVS524464 K589999:K590000 JG589999:JG590000 TC589999:TC590000 ACY589999:ACY590000 AMU589999:AMU590000 AWQ589999:AWQ590000 BGM589999:BGM590000 BQI589999:BQI590000 CAE589999:CAE590000 CKA589999:CKA590000 CTW589999:CTW590000 DDS589999:DDS590000 DNO589999:DNO590000 DXK589999:DXK590000 EHG589999:EHG590000 ERC589999:ERC590000 FAY589999:FAY590000 FKU589999:FKU590000 FUQ589999:FUQ590000 GEM589999:GEM590000 GOI589999:GOI590000 GYE589999:GYE590000 HIA589999:HIA590000 HRW589999:HRW590000 IBS589999:IBS590000 ILO589999:ILO590000 IVK589999:IVK590000 JFG589999:JFG590000 JPC589999:JPC590000 JYY589999:JYY590000 KIU589999:KIU590000 KSQ589999:KSQ590000 LCM589999:LCM590000 LMI589999:LMI590000 LWE589999:LWE590000 MGA589999:MGA590000 MPW589999:MPW590000 MZS589999:MZS590000 NJO589999:NJO590000 NTK589999:NTK590000 ODG589999:ODG590000 ONC589999:ONC590000 OWY589999:OWY590000 PGU589999:PGU590000 PQQ589999:PQQ590000 QAM589999:QAM590000 QKI589999:QKI590000 QUE589999:QUE590000 REA589999:REA590000 RNW589999:RNW590000 RXS589999:RXS590000 SHO589999:SHO590000 SRK589999:SRK590000 TBG589999:TBG590000 TLC589999:TLC590000 TUY589999:TUY590000 UEU589999:UEU590000 UOQ589999:UOQ590000 UYM589999:UYM590000 VII589999:VII590000 VSE589999:VSE590000 WCA589999:WCA590000 WLW589999:WLW590000 WVS589999:WVS590000 K655535:K655536 JG655535:JG655536 TC655535:TC655536 ACY655535:ACY655536 AMU655535:AMU655536 AWQ655535:AWQ655536 BGM655535:BGM655536 BQI655535:BQI655536 CAE655535:CAE655536 CKA655535:CKA655536 CTW655535:CTW655536 DDS655535:DDS655536 DNO655535:DNO655536 DXK655535:DXK655536 EHG655535:EHG655536 ERC655535:ERC655536 FAY655535:FAY655536 FKU655535:FKU655536 FUQ655535:FUQ655536 GEM655535:GEM655536 GOI655535:GOI655536 GYE655535:GYE655536 HIA655535:HIA655536 HRW655535:HRW655536 IBS655535:IBS655536 ILO655535:ILO655536 IVK655535:IVK655536 JFG655535:JFG655536 JPC655535:JPC655536 JYY655535:JYY655536 KIU655535:KIU655536 KSQ655535:KSQ655536 LCM655535:LCM655536 LMI655535:LMI655536 LWE655535:LWE655536 MGA655535:MGA655536 MPW655535:MPW655536 MZS655535:MZS655536 NJO655535:NJO655536 NTK655535:NTK655536 ODG655535:ODG655536 ONC655535:ONC655536 OWY655535:OWY655536 PGU655535:PGU655536 PQQ655535:PQQ655536 QAM655535:QAM655536 QKI655535:QKI655536 QUE655535:QUE655536 REA655535:REA655536 RNW655535:RNW655536 RXS655535:RXS655536 SHO655535:SHO655536 SRK655535:SRK655536 TBG655535:TBG655536 TLC655535:TLC655536 TUY655535:TUY655536 UEU655535:UEU655536 UOQ655535:UOQ655536 UYM655535:UYM655536 VII655535:VII655536 VSE655535:VSE655536 WCA655535:WCA655536 WLW655535:WLW655536 WVS655535:WVS655536 K721071:K721072 JG721071:JG721072 TC721071:TC721072 ACY721071:ACY721072 AMU721071:AMU721072 AWQ721071:AWQ721072 BGM721071:BGM721072 BQI721071:BQI721072 CAE721071:CAE721072 CKA721071:CKA721072 CTW721071:CTW721072 DDS721071:DDS721072 DNO721071:DNO721072 DXK721071:DXK721072 EHG721071:EHG721072 ERC721071:ERC721072 FAY721071:FAY721072 FKU721071:FKU721072 FUQ721071:FUQ721072 GEM721071:GEM721072 GOI721071:GOI721072 GYE721071:GYE721072 HIA721071:HIA721072 HRW721071:HRW721072 IBS721071:IBS721072 ILO721071:ILO721072 IVK721071:IVK721072 JFG721071:JFG721072 JPC721071:JPC721072 JYY721071:JYY721072 KIU721071:KIU721072 KSQ721071:KSQ721072 LCM721071:LCM721072 LMI721071:LMI721072 LWE721071:LWE721072 MGA721071:MGA721072 MPW721071:MPW721072 MZS721071:MZS721072 NJO721071:NJO721072 NTK721071:NTK721072 ODG721071:ODG721072 ONC721071:ONC721072 OWY721071:OWY721072 PGU721071:PGU721072 PQQ721071:PQQ721072 QAM721071:QAM721072 QKI721071:QKI721072 QUE721071:QUE721072 REA721071:REA721072 RNW721071:RNW721072 RXS721071:RXS721072 SHO721071:SHO721072 SRK721071:SRK721072 TBG721071:TBG721072 TLC721071:TLC721072 TUY721071:TUY721072 UEU721071:UEU721072 UOQ721071:UOQ721072 UYM721071:UYM721072 VII721071:VII721072 VSE721071:VSE721072 WCA721071:WCA721072 WLW721071:WLW721072 WVS721071:WVS721072 K786607:K786608 JG786607:JG786608 TC786607:TC786608 ACY786607:ACY786608 AMU786607:AMU786608 AWQ786607:AWQ786608 BGM786607:BGM786608 BQI786607:BQI786608 CAE786607:CAE786608 CKA786607:CKA786608 CTW786607:CTW786608 DDS786607:DDS786608 DNO786607:DNO786608 DXK786607:DXK786608 EHG786607:EHG786608 ERC786607:ERC786608 FAY786607:FAY786608 FKU786607:FKU786608 FUQ786607:FUQ786608 GEM786607:GEM786608 GOI786607:GOI786608 GYE786607:GYE786608 HIA786607:HIA786608 HRW786607:HRW786608 IBS786607:IBS786608 ILO786607:ILO786608 IVK786607:IVK786608 JFG786607:JFG786608 JPC786607:JPC786608 JYY786607:JYY786608 KIU786607:KIU786608 KSQ786607:KSQ786608 LCM786607:LCM786608 LMI786607:LMI786608 LWE786607:LWE786608 MGA786607:MGA786608 MPW786607:MPW786608 MZS786607:MZS786608 NJO786607:NJO786608 NTK786607:NTK786608 ODG786607:ODG786608 ONC786607:ONC786608 OWY786607:OWY786608 PGU786607:PGU786608 PQQ786607:PQQ786608 QAM786607:QAM786608 QKI786607:QKI786608 QUE786607:QUE786608 REA786607:REA786608 RNW786607:RNW786608 RXS786607:RXS786608 SHO786607:SHO786608 SRK786607:SRK786608 TBG786607:TBG786608 TLC786607:TLC786608 TUY786607:TUY786608 UEU786607:UEU786608 UOQ786607:UOQ786608 UYM786607:UYM786608 VII786607:VII786608 VSE786607:VSE786608 WCA786607:WCA786608 WLW786607:WLW786608 WVS786607:WVS786608 K852143:K852144 JG852143:JG852144 TC852143:TC852144 ACY852143:ACY852144 AMU852143:AMU852144 AWQ852143:AWQ852144 BGM852143:BGM852144 BQI852143:BQI852144 CAE852143:CAE852144 CKA852143:CKA852144 CTW852143:CTW852144 DDS852143:DDS852144 DNO852143:DNO852144 DXK852143:DXK852144 EHG852143:EHG852144 ERC852143:ERC852144 FAY852143:FAY852144 FKU852143:FKU852144 FUQ852143:FUQ852144 GEM852143:GEM852144 GOI852143:GOI852144 GYE852143:GYE852144 HIA852143:HIA852144 HRW852143:HRW852144 IBS852143:IBS852144 ILO852143:ILO852144 IVK852143:IVK852144 JFG852143:JFG852144 JPC852143:JPC852144 JYY852143:JYY852144 KIU852143:KIU852144 KSQ852143:KSQ852144 LCM852143:LCM852144 LMI852143:LMI852144 LWE852143:LWE852144 MGA852143:MGA852144 MPW852143:MPW852144 MZS852143:MZS852144 NJO852143:NJO852144 NTK852143:NTK852144 ODG852143:ODG852144 ONC852143:ONC852144 OWY852143:OWY852144 PGU852143:PGU852144 PQQ852143:PQQ852144 QAM852143:QAM852144 QKI852143:QKI852144 QUE852143:QUE852144 REA852143:REA852144 RNW852143:RNW852144 RXS852143:RXS852144 SHO852143:SHO852144 SRK852143:SRK852144 TBG852143:TBG852144 TLC852143:TLC852144 TUY852143:TUY852144 UEU852143:UEU852144 UOQ852143:UOQ852144 UYM852143:UYM852144 VII852143:VII852144 VSE852143:VSE852144 WCA852143:WCA852144 WLW852143:WLW852144 WVS852143:WVS852144 K917679:K917680 JG917679:JG917680 TC917679:TC917680 ACY917679:ACY917680 AMU917679:AMU917680 AWQ917679:AWQ917680 BGM917679:BGM917680 BQI917679:BQI917680 CAE917679:CAE917680 CKA917679:CKA917680 CTW917679:CTW917680 DDS917679:DDS917680 DNO917679:DNO917680 DXK917679:DXK917680 EHG917679:EHG917680 ERC917679:ERC917680 FAY917679:FAY917680 FKU917679:FKU917680 FUQ917679:FUQ917680 GEM917679:GEM917680 GOI917679:GOI917680 GYE917679:GYE917680 HIA917679:HIA917680 HRW917679:HRW917680 IBS917679:IBS917680 ILO917679:ILO917680 IVK917679:IVK917680 JFG917679:JFG917680 JPC917679:JPC917680 JYY917679:JYY917680 KIU917679:KIU917680 KSQ917679:KSQ917680 LCM917679:LCM917680 LMI917679:LMI917680 LWE917679:LWE917680 MGA917679:MGA917680 MPW917679:MPW917680 MZS917679:MZS917680 NJO917679:NJO917680 NTK917679:NTK917680 ODG917679:ODG917680 ONC917679:ONC917680 OWY917679:OWY917680 PGU917679:PGU917680 PQQ917679:PQQ917680 QAM917679:QAM917680 QKI917679:QKI917680 QUE917679:QUE917680 REA917679:REA917680 RNW917679:RNW917680 RXS917679:RXS917680 SHO917679:SHO917680 SRK917679:SRK917680 TBG917679:TBG917680 TLC917679:TLC917680 TUY917679:TUY917680 UEU917679:UEU917680 UOQ917679:UOQ917680 UYM917679:UYM917680 VII917679:VII917680 VSE917679:VSE917680 WCA917679:WCA917680 WLW917679:WLW917680 WVS917679:WVS917680 K983215:K983216 JG983215:JG983216 TC983215:TC983216 ACY983215:ACY983216 AMU983215:AMU983216 AWQ983215:AWQ983216 BGM983215:BGM983216 BQI983215:BQI983216 CAE983215:CAE983216 CKA983215:CKA983216 CTW983215:CTW983216 DDS983215:DDS983216 DNO983215:DNO983216 DXK983215:DXK983216 EHG983215:EHG983216 ERC983215:ERC983216 FAY983215:FAY983216 FKU983215:FKU983216 FUQ983215:FUQ983216 GEM983215:GEM983216 GOI983215:GOI983216 GYE983215:GYE983216 HIA983215:HIA983216 HRW983215:HRW983216 IBS983215:IBS983216 ILO983215:ILO983216 IVK983215:IVK983216 JFG983215:JFG983216 JPC983215:JPC983216 JYY983215:JYY983216 KIU983215:KIU983216 KSQ983215:KSQ983216 LCM983215:LCM983216 LMI983215:LMI983216 LWE983215:LWE983216 MGA983215:MGA983216 MPW983215:MPW983216 MZS983215:MZS983216 NJO983215:NJO983216 NTK983215:NTK983216 ODG983215:ODG983216 ONC983215:ONC983216 OWY983215:OWY983216 PGU983215:PGU983216 PQQ983215:PQQ983216 QAM983215:QAM983216 QKI983215:QKI983216 QUE983215:QUE983216 REA983215:REA983216 RNW983215:RNW983216 RXS983215:RXS983216 SHO983215:SHO983216 SRK983215:SRK983216 TBG983215:TBG983216 TLC983215:TLC983216 TUY983215:TUY983216 UEU983215:UEU983216 UOQ983215:UOQ983216 UYM983215:UYM983216 VII983215:VII983216 VSE983215:VSE983216 WCA983215:WCA983216 WLW983215:WLW983216 WVS983215:WVS983216 K65743 JG65743 TC65743 ACY65743 AMU65743 AWQ65743 BGM65743 BQI65743 CAE65743 CKA65743 CTW65743 DDS65743 DNO65743 DXK65743 EHG65743 ERC65743 FAY65743 FKU65743 FUQ65743 GEM65743 GOI65743 GYE65743 HIA65743 HRW65743 IBS65743 ILO65743 IVK65743 JFG65743 JPC65743 JYY65743 KIU65743 KSQ65743 LCM65743 LMI65743 LWE65743 MGA65743 MPW65743 MZS65743 NJO65743 NTK65743 ODG65743 ONC65743 OWY65743 PGU65743 PQQ65743 QAM65743 QKI65743 QUE65743 REA65743 RNW65743 RXS65743 SHO65743 SRK65743 TBG65743 TLC65743 TUY65743 UEU65743 UOQ65743 UYM65743 VII65743 VSE65743 WCA65743 WLW65743 WVS65743 K131279 JG131279 TC131279 ACY131279 AMU131279 AWQ131279 BGM131279 BQI131279 CAE131279 CKA131279 CTW131279 DDS131279 DNO131279 DXK131279 EHG131279 ERC131279 FAY131279 FKU131279 FUQ131279 GEM131279 GOI131279 GYE131279 HIA131279 HRW131279 IBS131279 ILO131279 IVK131279 JFG131279 JPC131279 JYY131279 KIU131279 KSQ131279 LCM131279 LMI131279 LWE131279 MGA131279 MPW131279 MZS131279 NJO131279 NTK131279 ODG131279 ONC131279 OWY131279 PGU131279 PQQ131279 QAM131279 QKI131279 QUE131279 REA131279 RNW131279 RXS131279 SHO131279 SRK131279 TBG131279 TLC131279 TUY131279 UEU131279 UOQ131279 UYM131279 VII131279 VSE131279 WCA131279 WLW131279 WVS131279 K196815 JG196815 TC196815 ACY196815 AMU196815 AWQ196815 BGM196815 BQI196815 CAE196815 CKA196815 CTW196815 DDS196815 DNO196815 DXK196815 EHG196815 ERC196815 FAY196815 FKU196815 FUQ196815 GEM196815 GOI196815 GYE196815 HIA196815 HRW196815 IBS196815 ILO196815 IVK196815 JFG196815 JPC196815 JYY196815 KIU196815 KSQ196815 LCM196815 LMI196815 LWE196815 MGA196815 MPW196815 MZS196815 NJO196815 NTK196815 ODG196815 ONC196815 OWY196815 PGU196815 PQQ196815 QAM196815 QKI196815 QUE196815 REA196815 RNW196815 RXS196815 SHO196815 SRK196815 TBG196815 TLC196815 TUY196815 UEU196815 UOQ196815 UYM196815 VII196815 VSE196815 WCA196815 WLW196815 WVS196815 K262351 JG262351 TC262351 ACY262351 AMU262351 AWQ262351 BGM262351 BQI262351 CAE262351 CKA262351 CTW262351 DDS262351 DNO262351 DXK262351 EHG262351 ERC262351 FAY262351 FKU262351 FUQ262351 GEM262351 GOI262351 GYE262351 HIA262351 HRW262351 IBS262351 ILO262351 IVK262351 JFG262351 JPC262351 JYY262351 KIU262351 KSQ262351 LCM262351 LMI262351 LWE262351 MGA262351 MPW262351 MZS262351 NJO262351 NTK262351 ODG262351 ONC262351 OWY262351 PGU262351 PQQ262351 QAM262351 QKI262351 QUE262351 REA262351 RNW262351 RXS262351 SHO262351 SRK262351 TBG262351 TLC262351 TUY262351 UEU262351 UOQ262351 UYM262351 VII262351 VSE262351 WCA262351 WLW262351 WVS262351 K327887 JG327887 TC327887 ACY327887 AMU327887 AWQ327887 BGM327887 BQI327887 CAE327887 CKA327887 CTW327887 DDS327887 DNO327887 DXK327887 EHG327887 ERC327887 FAY327887 FKU327887 FUQ327887 GEM327887 GOI327887 GYE327887 HIA327887 HRW327887 IBS327887 ILO327887 IVK327887 JFG327887 JPC327887 JYY327887 KIU327887 KSQ327887 LCM327887 LMI327887 LWE327887 MGA327887 MPW327887 MZS327887 NJO327887 NTK327887 ODG327887 ONC327887 OWY327887 PGU327887 PQQ327887 QAM327887 QKI327887 QUE327887 REA327887 RNW327887 RXS327887 SHO327887 SRK327887 TBG327887 TLC327887 TUY327887 UEU327887 UOQ327887 UYM327887 VII327887 VSE327887 WCA327887 WLW327887 WVS327887 K393423 JG393423 TC393423 ACY393423 AMU393423 AWQ393423 BGM393423 BQI393423 CAE393423 CKA393423 CTW393423 DDS393423 DNO393423 DXK393423 EHG393423 ERC393423 FAY393423 FKU393423 FUQ393423 GEM393423 GOI393423 GYE393423 HIA393423 HRW393423 IBS393423 ILO393423 IVK393423 JFG393423 JPC393423 JYY393423 KIU393423 KSQ393423 LCM393423 LMI393423 LWE393423 MGA393423 MPW393423 MZS393423 NJO393423 NTK393423 ODG393423 ONC393423 OWY393423 PGU393423 PQQ393423 QAM393423 QKI393423 QUE393423 REA393423 RNW393423 RXS393423 SHO393423 SRK393423 TBG393423 TLC393423 TUY393423 UEU393423 UOQ393423 UYM393423 VII393423 VSE393423 WCA393423 WLW393423 WVS393423 K458959 JG458959 TC458959 ACY458959 AMU458959 AWQ458959 BGM458959 BQI458959 CAE458959 CKA458959 CTW458959 DDS458959 DNO458959 DXK458959 EHG458959 ERC458959 FAY458959 FKU458959 FUQ458959 GEM458959 GOI458959 GYE458959 HIA458959 HRW458959 IBS458959 ILO458959 IVK458959 JFG458959 JPC458959 JYY458959 KIU458959 KSQ458959 LCM458959 LMI458959 LWE458959 MGA458959 MPW458959 MZS458959 NJO458959 NTK458959 ODG458959 ONC458959 OWY458959 PGU458959 PQQ458959 QAM458959 QKI458959 QUE458959 REA458959 RNW458959 RXS458959 SHO458959 SRK458959 TBG458959 TLC458959 TUY458959 UEU458959 UOQ458959 UYM458959 VII458959 VSE458959 WCA458959 WLW458959 WVS458959 K524495 JG524495 TC524495 ACY524495 AMU524495 AWQ524495 BGM524495 BQI524495 CAE524495 CKA524495 CTW524495 DDS524495 DNO524495 DXK524495 EHG524495 ERC524495 FAY524495 FKU524495 FUQ524495 GEM524495 GOI524495 GYE524495 HIA524495 HRW524495 IBS524495 ILO524495 IVK524495 JFG524495 JPC524495 JYY524495 KIU524495 KSQ524495 LCM524495 LMI524495 LWE524495 MGA524495 MPW524495 MZS524495 NJO524495 NTK524495 ODG524495 ONC524495 OWY524495 PGU524495 PQQ524495 QAM524495 QKI524495 QUE524495 REA524495 RNW524495 RXS524495 SHO524495 SRK524495 TBG524495 TLC524495 TUY524495 UEU524495 UOQ524495 UYM524495 VII524495 VSE524495 WCA524495 WLW524495 WVS524495 K590031 JG590031 TC590031 ACY590031 AMU590031 AWQ590031 BGM590031 BQI590031 CAE590031 CKA590031 CTW590031 DDS590031 DNO590031 DXK590031 EHG590031 ERC590031 FAY590031 FKU590031 FUQ590031 GEM590031 GOI590031 GYE590031 HIA590031 HRW590031 IBS590031 ILO590031 IVK590031 JFG590031 JPC590031 JYY590031 KIU590031 KSQ590031 LCM590031 LMI590031 LWE590031 MGA590031 MPW590031 MZS590031 NJO590031 NTK590031 ODG590031 ONC590031 OWY590031 PGU590031 PQQ590031 QAM590031 QKI590031 QUE590031 REA590031 RNW590031 RXS590031 SHO590031 SRK590031 TBG590031 TLC590031 TUY590031 UEU590031 UOQ590031 UYM590031 VII590031 VSE590031 WCA590031 WLW590031 WVS590031 K655567 JG655567 TC655567 ACY655567 AMU655567 AWQ655567 BGM655567 BQI655567 CAE655567 CKA655567 CTW655567 DDS655567 DNO655567 DXK655567 EHG655567 ERC655567 FAY655567 FKU655567 FUQ655567 GEM655567 GOI655567 GYE655567 HIA655567 HRW655567 IBS655567 ILO655567 IVK655567 JFG655567 JPC655567 JYY655567 KIU655567 KSQ655567 LCM655567 LMI655567 LWE655567 MGA655567 MPW655567 MZS655567 NJO655567 NTK655567 ODG655567 ONC655567 OWY655567 PGU655567 PQQ655567 QAM655567 QKI655567 QUE655567 REA655567 RNW655567 RXS655567 SHO655567 SRK655567 TBG655567 TLC655567 TUY655567 UEU655567 UOQ655567 UYM655567 VII655567 VSE655567 WCA655567 WLW655567 WVS655567 K721103 JG721103 TC721103 ACY721103 AMU721103 AWQ721103 BGM721103 BQI721103 CAE721103 CKA721103 CTW721103 DDS721103 DNO721103 DXK721103 EHG721103 ERC721103 FAY721103 FKU721103 FUQ721103 GEM721103 GOI721103 GYE721103 HIA721103 HRW721103 IBS721103 ILO721103 IVK721103 JFG721103 JPC721103 JYY721103 KIU721103 KSQ721103 LCM721103 LMI721103 LWE721103 MGA721103 MPW721103 MZS721103 NJO721103 NTK721103 ODG721103 ONC721103 OWY721103 PGU721103 PQQ721103 QAM721103 QKI721103 QUE721103 REA721103 RNW721103 RXS721103 SHO721103 SRK721103 TBG721103 TLC721103 TUY721103 UEU721103 UOQ721103 UYM721103 VII721103 VSE721103 WCA721103 WLW721103 WVS721103 K786639 JG786639 TC786639 ACY786639 AMU786639 AWQ786639 BGM786639 BQI786639 CAE786639 CKA786639 CTW786639 DDS786639 DNO786639 DXK786639 EHG786639 ERC786639 FAY786639 FKU786639 FUQ786639 GEM786639 GOI786639 GYE786639 HIA786639 HRW786639 IBS786639 ILO786639 IVK786639 JFG786639 JPC786639 JYY786639 KIU786639 KSQ786639 LCM786639 LMI786639 LWE786639 MGA786639 MPW786639 MZS786639 NJO786639 NTK786639 ODG786639 ONC786639 OWY786639 PGU786639 PQQ786639 QAM786639 QKI786639 QUE786639 REA786639 RNW786639 RXS786639 SHO786639 SRK786639 TBG786639 TLC786639 TUY786639 UEU786639 UOQ786639 UYM786639 VII786639 VSE786639 WCA786639 WLW786639 WVS786639 K852175 JG852175 TC852175 ACY852175 AMU852175 AWQ852175 BGM852175 BQI852175 CAE852175 CKA852175 CTW852175 DDS852175 DNO852175 DXK852175 EHG852175 ERC852175 FAY852175 FKU852175 FUQ852175 GEM852175 GOI852175 GYE852175 HIA852175 HRW852175 IBS852175 ILO852175 IVK852175 JFG852175 JPC852175 JYY852175 KIU852175 KSQ852175 LCM852175 LMI852175 LWE852175 MGA852175 MPW852175 MZS852175 NJO852175 NTK852175 ODG852175 ONC852175 OWY852175 PGU852175 PQQ852175 QAM852175 QKI852175 QUE852175 REA852175 RNW852175 RXS852175 SHO852175 SRK852175 TBG852175 TLC852175 TUY852175 UEU852175 UOQ852175 UYM852175 VII852175 VSE852175 WCA852175 WLW852175 WVS852175 K917711 JG917711 TC917711 ACY917711 AMU917711 AWQ917711 BGM917711 BQI917711 CAE917711 CKA917711 CTW917711 DDS917711 DNO917711 DXK917711 EHG917711 ERC917711 FAY917711 FKU917711 FUQ917711 GEM917711 GOI917711 GYE917711 HIA917711 HRW917711 IBS917711 ILO917711 IVK917711 JFG917711 JPC917711 JYY917711 KIU917711 KSQ917711 LCM917711 LMI917711 LWE917711 MGA917711 MPW917711 MZS917711 NJO917711 NTK917711 ODG917711 ONC917711 OWY917711 PGU917711 PQQ917711 QAM917711 QKI917711 QUE917711 REA917711 RNW917711 RXS917711 SHO917711 SRK917711 TBG917711 TLC917711 TUY917711 UEU917711 UOQ917711 UYM917711 VII917711 VSE917711 WCA917711 WLW917711 WVS917711 K983247 JG983247 TC983247 ACY983247 AMU983247 AWQ983247 BGM983247 BQI983247 CAE983247 CKA983247 CTW983247 DDS983247 DNO983247 DXK983247 EHG983247 ERC983247 FAY983247 FKU983247 FUQ983247 GEM983247 GOI983247 GYE983247 HIA983247 HRW983247 IBS983247 ILO983247 IVK983247 JFG983247 JPC983247 JYY983247 KIU983247 KSQ983247 LCM983247 LMI983247 LWE983247 MGA983247 MPW983247 MZS983247 NJO983247 NTK983247 ODG983247 ONC983247 OWY983247 PGU983247 PQQ983247 QAM983247 QKI983247 QUE983247 REA983247 RNW983247 RXS983247 SHO983247 SRK983247 TBG983247 TLC983247 TUY983247 UEU983247 UOQ983247 UYM983247 VII983247 VSE983247 WCA983247 WLW983247 WVS983247 K65832 JG65832 TC65832 ACY65832 AMU65832 AWQ65832 BGM65832 BQI65832 CAE65832 CKA65832 CTW65832 DDS65832 DNO65832 DXK65832 EHG65832 ERC65832 FAY65832 FKU65832 FUQ65832 GEM65832 GOI65832 GYE65832 HIA65832 HRW65832 IBS65832 ILO65832 IVK65832 JFG65832 JPC65832 JYY65832 KIU65832 KSQ65832 LCM65832 LMI65832 LWE65832 MGA65832 MPW65832 MZS65832 NJO65832 NTK65832 ODG65832 ONC65832 OWY65832 PGU65832 PQQ65832 QAM65832 QKI65832 QUE65832 REA65832 RNW65832 RXS65832 SHO65832 SRK65832 TBG65832 TLC65832 TUY65832 UEU65832 UOQ65832 UYM65832 VII65832 VSE65832 WCA65832 WLW65832 WVS65832 K131368 JG131368 TC131368 ACY131368 AMU131368 AWQ131368 BGM131368 BQI131368 CAE131368 CKA131368 CTW131368 DDS131368 DNO131368 DXK131368 EHG131368 ERC131368 FAY131368 FKU131368 FUQ131368 GEM131368 GOI131368 GYE131368 HIA131368 HRW131368 IBS131368 ILO131368 IVK131368 JFG131368 JPC131368 JYY131368 KIU131368 KSQ131368 LCM131368 LMI131368 LWE131368 MGA131368 MPW131368 MZS131368 NJO131368 NTK131368 ODG131368 ONC131368 OWY131368 PGU131368 PQQ131368 QAM131368 QKI131368 QUE131368 REA131368 RNW131368 RXS131368 SHO131368 SRK131368 TBG131368 TLC131368 TUY131368 UEU131368 UOQ131368 UYM131368 VII131368 VSE131368 WCA131368 WLW131368 WVS131368 K196904 JG196904 TC196904 ACY196904 AMU196904 AWQ196904 BGM196904 BQI196904 CAE196904 CKA196904 CTW196904 DDS196904 DNO196904 DXK196904 EHG196904 ERC196904 FAY196904 FKU196904 FUQ196904 GEM196904 GOI196904 GYE196904 HIA196904 HRW196904 IBS196904 ILO196904 IVK196904 JFG196904 JPC196904 JYY196904 KIU196904 KSQ196904 LCM196904 LMI196904 LWE196904 MGA196904 MPW196904 MZS196904 NJO196904 NTK196904 ODG196904 ONC196904 OWY196904 PGU196904 PQQ196904 QAM196904 QKI196904 QUE196904 REA196904 RNW196904 RXS196904 SHO196904 SRK196904 TBG196904 TLC196904 TUY196904 UEU196904 UOQ196904 UYM196904 VII196904 VSE196904 WCA196904 WLW196904 WVS196904 K262440 JG262440 TC262440 ACY262440 AMU262440 AWQ262440 BGM262440 BQI262440 CAE262440 CKA262440 CTW262440 DDS262440 DNO262440 DXK262440 EHG262440 ERC262440 FAY262440 FKU262440 FUQ262440 GEM262440 GOI262440 GYE262440 HIA262440 HRW262440 IBS262440 ILO262440 IVK262440 JFG262440 JPC262440 JYY262440 KIU262440 KSQ262440 LCM262440 LMI262440 LWE262440 MGA262440 MPW262440 MZS262440 NJO262440 NTK262440 ODG262440 ONC262440 OWY262440 PGU262440 PQQ262440 QAM262440 QKI262440 QUE262440 REA262440 RNW262440 RXS262440 SHO262440 SRK262440 TBG262440 TLC262440 TUY262440 UEU262440 UOQ262440 UYM262440 VII262440 VSE262440 WCA262440 WLW262440 WVS262440 K327976 JG327976 TC327976 ACY327976 AMU327976 AWQ327976 BGM327976 BQI327976 CAE327976 CKA327976 CTW327976 DDS327976 DNO327976 DXK327976 EHG327976 ERC327976 FAY327976 FKU327976 FUQ327976 GEM327976 GOI327976 GYE327976 HIA327976 HRW327976 IBS327976 ILO327976 IVK327976 JFG327976 JPC327976 JYY327976 KIU327976 KSQ327976 LCM327976 LMI327976 LWE327976 MGA327976 MPW327976 MZS327976 NJO327976 NTK327976 ODG327976 ONC327976 OWY327976 PGU327976 PQQ327976 QAM327976 QKI327976 QUE327976 REA327976 RNW327976 RXS327976 SHO327976 SRK327976 TBG327976 TLC327976 TUY327976 UEU327976 UOQ327976 UYM327976 VII327976 VSE327976 WCA327976 WLW327976 WVS327976 K393512 JG393512 TC393512 ACY393512 AMU393512 AWQ393512 BGM393512 BQI393512 CAE393512 CKA393512 CTW393512 DDS393512 DNO393512 DXK393512 EHG393512 ERC393512 FAY393512 FKU393512 FUQ393512 GEM393512 GOI393512 GYE393512 HIA393512 HRW393512 IBS393512 ILO393512 IVK393512 JFG393512 JPC393512 JYY393512 KIU393512 KSQ393512 LCM393512 LMI393512 LWE393512 MGA393512 MPW393512 MZS393512 NJO393512 NTK393512 ODG393512 ONC393512 OWY393512 PGU393512 PQQ393512 QAM393512 QKI393512 QUE393512 REA393512 RNW393512 RXS393512 SHO393512 SRK393512 TBG393512 TLC393512 TUY393512 UEU393512 UOQ393512 UYM393512 VII393512 VSE393512 WCA393512 WLW393512 WVS393512 K459048 JG459048 TC459048 ACY459048 AMU459048 AWQ459048 BGM459048 BQI459048 CAE459048 CKA459048 CTW459048 DDS459048 DNO459048 DXK459048 EHG459048 ERC459048 FAY459048 FKU459048 FUQ459048 GEM459048 GOI459048 GYE459048 HIA459048 HRW459048 IBS459048 ILO459048 IVK459048 JFG459048 JPC459048 JYY459048 KIU459048 KSQ459048 LCM459048 LMI459048 LWE459048 MGA459048 MPW459048 MZS459048 NJO459048 NTK459048 ODG459048 ONC459048 OWY459048 PGU459048 PQQ459048 QAM459048 QKI459048 QUE459048 REA459048 RNW459048 RXS459048 SHO459048 SRK459048 TBG459048 TLC459048 TUY459048 UEU459048 UOQ459048 UYM459048 VII459048 VSE459048 WCA459048 WLW459048 WVS459048 K524584 JG524584 TC524584 ACY524584 AMU524584 AWQ524584 BGM524584 BQI524584 CAE524584 CKA524584 CTW524584 DDS524584 DNO524584 DXK524584 EHG524584 ERC524584 FAY524584 FKU524584 FUQ524584 GEM524584 GOI524584 GYE524584 HIA524584 HRW524584 IBS524584 ILO524584 IVK524584 JFG524584 JPC524584 JYY524584 KIU524584 KSQ524584 LCM524584 LMI524584 LWE524584 MGA524584 MPW524584 MZS524584 NJO524584 NTK524584 ODG524584 ONC524584 OWY524584 PGU524584 PQQ524584 QAM524584 QKI524584 QUE524584 REA524584 RNW524584 RXS524584 SHO524584 SRK524584 TBG524584 TLC524584 TUY524584 UEU524584 UOQ524584 UYM524584 VII524584 VSE524584 WCA524584 WLW524584 WVS524584 K590120 JG590120 TC590120 ACY590120 AMU590120 AWQ590120 BGM590120 BQI590120 CAE590120 CKA590120 CTW590120 DDS590120 DNO590120 DXK590120 EHG590120 ERC590120 FAY590120 FKU590120 FUQ590120 GEM590120 GOI590120 GYE590120 HIA590120 HRW590120 IBS590120 ILO590120 IVK590120 JFG590120 JPC590120 JYY590120 KIU590120 KSQ590120 LCM590120 LMI590120 LWE590120 MGA590120 MPW590120 MZS590120 NJO590120 NTK590120 ODG590120 ONC590120 OWY590120 PGU590120 PQQ590120 QAM590120 QKI590120 QUE590120 REA590120 RNW590120 RXS590120 SHO590120 SRK590120 TBG590120 TLC590120 TUY590120 UEU590120 UOQ590120 UYM590120 VII590120 VSE590120 WCA590120 WLW590120 WVS590120 K655656 JG655656 TC655656 ACY655656 AMU655656 AWQ655656 BGM655656 BQI655656 CAE655656 CKA655656 CTW655656 DDS655656 DNO655656 DXK655656 EHG655656 ERC655656 FAY655656 FKU655656 FUQ655656 GEM655656 GOI655656 GYE655656 HIA655656 HRW655656 IBS655656 ILO655656 IVK655656 JFG655656 JPC655656 JYY655656 KIU655656 KSQ655656 LCM655656 LMI655656 LWE655656 MGA655656 MPW655656 MZS655656 NJO655656 NTK655656 ODG655656 ONC655656 OWY655656 PGU655656 PQQ655656 QAM655656 QKI655656 QUE655656 REA655656 RNW655656 RXS655656 SHO655656 SRK655656 TBG655656 TLC655656 TUY655656 UEU655656 UOQ655656 UYM655656 VII655656 VSE655656 WCA655656 WLW655656 WVS655656 K721192 JG721192 TC721192 ACY721192 AMU721192 AWQ721192 BGM721192 BQI721192 CAE721192 CKA721192 CTW721192 DDS721192 DNO721192 DXK721192 EHG721192 ERC721192 FAY721192 FKU721192 FUQ721192 GEM721192 GOI721192 GYE721192 HIA721192 HRW721192 IBS721192 ILO721192 IVK721192 JFG721192 JPC721192 JYY721192 KIU721192 KSQ721192 LCM721192 LMI721192 LWE721192 MGA721192 MPW721192 MZS721192 NJO721192 NTK721192 ODG721192 ONC721192 OWY721192 PGU721192 PQQ721192 QAM721192 QKI721192 QUE721192 REA721192 RNW721192 RXS721192 SHO721192 SRK721192 TBG721192 TLC721192 TUY721192 UEU721192 UOQ721192 UYM721192 VII721192 VSE721192 WCA721192 WLW721192 WVS721192 K786728 JG786728 TC786728 ACY786728 AMU786728 AWQ786728 BGM786728 BQI786728 CAE786728 CKA786728 CTW786728 DDS786728 DNO786728 DXK786728 EHG786728 ERC786728 FAY786728 FKU786728 FUQ786728 GEM786728 GOI786728 GYE786728 HIA786728 HRW786728 IBS786728 ILO786728 IVK786728 JFG786728 JPC786728 JYY786728 KIU786728 KSQ786728 LCM786728 LMI786728 LWE786728 MGA786728 MPW786728 MZS786728 NJO786728 NTK786728 ODG786728 ONC786728 OWY786728 PGU786728 PQQ786728 QAM786728 QKI786728 QUE786728 REA786728 RNW786728 RXS786728 SHO786728 SRK786728 TBG786728 TLC786728 TUY786728 UEU786728 UOQ786728 UYM786728 VII786728 VSE786728 WCA786728 WLW786728 WVS786728 K852264 JG852264 TC852264 ACY852264 AMU852264 AWQ852264 BGM852264 BQI852264 CAE852264 CKA852264 CTW852264 DDS852264 DNO852264 DXK852264 EHG852264 ERC852264 FAY852264 FKU852264 FUQ852264 GEM852264 GOI852264 GYE852264 HIA852264 HRW852264 IBS852264 ILO852264 IVK852264 JFG852264 JPC852264 JYY852264 KIU852264 KSQ852264 LCM852264 LMI852264 LWE852264 MGA852264 MPW852264 MZS852264 NJO852264 NTK852264 ODG852264 ONC852264 OWY852264 PGU852264 PQQ852264 QAM852264 QKI852264 QUE852264 REA852264 RNW852264 RXS852264 SHO852264 SRK852264 TBG852264 TLC852264 TUY852264 UEU852264 UOQ852264 UYM852264 VII852264 VSE852264 WCA852264 WLW852264 WVS852264 K917800 JG917800 TC917800 ACY917800 AMU917800 AWQ917800 BGM917800 BQI917800 CAE917800 CKA917800 CTW917800 DDS917800 DNO917800 DXK917800 EHG917800 ERC917800 FAY917800 FKU917800 FUQ917800 GEM917800 GOI917800 GYE917800 HIA917800 HRW917800 IBS917800 ILO917800 IVK917800 JFG917800 JPC917800 JYY917800 KIU917800 KSQ917800 LCM917800 LMI917800 LWE917800 MGA917800 MPW917800 MZS917800 NJO917800 NTK917800 ODG917800 ONC917800 OWY917800 PGU917800 PQQ917800 QAM917800 QKI917800 QUE917800 REA917800 RNW917800 RXS917800 SHO917800 SRK917800 TBG917800 TLC917800 TUY917800 UEU917800 UOQ917800 UYM917800 VII917800 VSE917800 WCA917800 WLW917800 WVS917800 K983336 JG983336 TC983336 ACY983336 AMU983336 AWQ983336 BGM983336 BQI983336 CAE983336 CKA983336 CTW983336 DDS983336 DNO983336 DXK983336 EHG983336 ERC983336 FAY983336 FKU983336 FUQ983336 GEM983336 GOI983336 GYE983336 HIA983336 HRW983336 IBS983336 ILO983336 IVK983336 JFG983336 JPC983336 JYY983336 KIU983336 KSQ983336 LCM983336 LMI983336 LWE983336 MGA983336 MPW983336 MZS983336 NJO983336 NTK983336 ODG983336 ONC983336 OWY983336 PGU983336 PQQ983336 QAM983336 QKI983336 QUE983336 REA983336 RNW983336 RXS983336 SHO983336 SRK983336 TBG983336 TLC983336 TUY983336 UEU983336 UOQ983336 UYM983336 VII983336 VSE983336 WCA983336 WLW983336 WVS983336 K65793 JG65793 TC65793 ACY65793 AMU65793 AWQ65793 BGM65793 BQI65793 CAE65793 CKA65793 CTW65793 DDS65793 DNO65793 DXK65793 EHG65793 ERC65793 FAY65793 FKU65793 FUQ65793 GEM65793 GOI65793 GYE65793 HIA65793 HRW65793 IBS65793 ILO65793 IVK65793 JFG65793 JPC65793 JYY65793 KIU65793 KSQ65793 LCM65793 LMI65793 LWE65793 MGA65793 MPW65793 MZS65793 NJO65793 NTK65793 ODG65793 ONC65793 OWY65793 PGU65793 PQQ65793 QAM65793 QKI65793 QUE65793 REA65793 RNW65793 RXS65793 SHO65793 SRK65793 TBG65793 TLC65793 TUY65793 UEU65793 UOQ65793 UYM65793 VII65793 VSE65793 WCA65793 WLW65793 WVS65793 K131329 JG131329 TC131329 ACY131329 AMU131329 AWQ131329 BGM131329 BQI131329 CAE131329 CKA131329 CTW131329 DDS131329 DNO131329 DXK131329 EHG131329 ERC131329 FAY131329 FKU131329 FUQ131329 GEM131329 GOI131329 GYE131329 HIA131329 HRW131329 IBS131329 ILO131329 IVK131329 JFG131329 JPC131329 JYY131329 KIU131329 KSQ131329 LCM131329 LMI131329 LWE131329 MGA131329 MPW131329 MZS131329 NJO131329 NTK131329 ODG131329 ONC131329 OWY131329 PGU131329 PQQ131329 QAM131329 QKI131329 QUE131329 REA131329 RNW131329 RXS131329 SHO131329 SRK131329 TBG131329 TLC131329 TUY131329 UEU131329 UOQ131329 UYM131329 VII131329 VSE131329 WCA131329 WLW131329 WVS131329 K196865 JG196865 TC196865 ACY196865 AMU196865 AWQ196865 BGM196865 BQI196865 CAE196865 CKA196865 CTW196865 DDS196865 DNO196865 DXK196865 EHG196865 ERC196865 FAY196865 FKU196865 FUQ196865 GEM196865 GOI196865 GYE196865 HIA196865 HRW196865 IBS196865 ILO196865 IVK196865 JFG196865 JPC196865 JYY196865 KIU196865 KSQ196865 LCM196865 LMI196865 LWE196865 MGA196865 MPW196865 MZS196865 NJO196865 NTK196865 ODG196865 ONC196865 OWY196865 PGU196865 PQQ196865 QAM196865 QKI196865 QUE196865 REA196865 RNW196865 RXS196865 SHO196865 SRK196865 TBG196865 TLC196865 TUY196865 UEU196865 UOQ196865 UYM196865 VII196865 VSE196865 WCA196865 WLW196865 WVS196865 K262401 JG262401 TC262401 ACY262401 AMU262401 AWQ262401 BGM262401 BQI262401 CAE262401 CKA262401 CTW262401 DDS262401 DNO262401 DXK262401 EHG262401 ERC262401 FAY262401 FKU262401 FUQ262401 GEM262401 GOI262401 GYE262401 HIA262401 HRW262401 IBS262401 ILO262401 IVK262401 JFG262401 JPC262401 JYY262401 KIU262401 KSQ262401 LCM262401 LMI262401 LWE262401 MGA262401 MPW262401 MZS262401 NJO262401 NTK262401 ODG262401 ONC262401 OWY262401 PGU262401 PQQ262401 QAM262401 QKI262401 QUE262401 REA262401 RNW262401 RXS262401 SHO262401 SRK262401 TBG262401 TLC262401 TUY262401 UEU262401 UOQ262401 UYM262401 VII262401 VSE262401 WCA262401 WLW262401 WVS262401 K327937 JG327937 TC327937 ACY327937 AMU327937 AWQ327937 BGM327937 BQI327937 CAE327937 CKA327937 CTW327937 DDS327937 DNO327937 DXK327937 EHG327937 ERC327937 FAY327937 FKU327937 FUQ327937 GEM327937 GOI327937 GYE327937 HIA327937 HRW327937 IBS327937 ILO327937 IVK327937 JFG327937 JPC327937 JYY327937 KIU327937 KSQ327937 LCM327937 LMI327937 LWE327937 MGA327937 MPW327937 MZS327937 NJO327937 NTK327937 ODG327937 ONC327937 OWY327937 PGU327937 PQQ327937 QAM327937 QKI327937 QUE327937 REA327937 RNW327937 RXS327937 SHO327937 SRK327937 TBG327937 TLC327937 TUY327937 UEU327937 UOQ327937 UYM327937 VII327937 VSE327937 WCA327937 WLW327937 WVS327937 K393473 JG393473 TC393473 ACY393473 AMU393473 AWQ393473 BGM393473 BQI393473 CAE393473 CKA393473 CTW393473 DDS393473 DNO393473 DXK393473 EHG393473 ERC393473 FAY393473 FKU393473 FUQ393473 GEM393473 GOI393473 GYE393473 HIA393473 HRW393473 IBS393473 ILO393473 IVK393473 JFG393473 JPC393473 JYY393473 KIU393473 KSQ393473 LCM393473 LMI393473 LWE393473 MGA393473 MPW393473 MZS393473 NJO393473 NTK393473 ODG393473 ONC393473 OWY393473 PGU393473 PQQ393473 QAM393473 QKI393473 QUE393473 REA393473 RNW393473 RXS393473 SHO393473 SRK393473 TBG393473 TLC393473 TUY393473 UEU393473 UOQ393473 UYM393473 VII393473 VSE393473 WCA393473 WLW393473 WVS393473 K459009 JG459009 TC459009 ACY459009 AMU459009 AWQ459009 BGM459009 BQI459009 CAE459009 CKA459009 CTW459009 DDS459009 DNO459009 DXK459009 EHG459009 ERC459009 FAY459009 FKU459009 FUQ459009 GEM459009 GOI459009 GYE459009 HIA459009 HRW459009 IBS459009 ILO459009 IVK459009 JFG459009 JPC459009 JYY459009 KIU459009 KSQ459009 LCM459009 LMI459009 LWE459009 MGA459009 MPW459009 MZS459009 NJO459009 NTK459009 ODG459009 ONC459009 OWY459009 PGU459009 PQQ459009 QAM459009 QKI459009 QUE459009 REA459009 RNW459009 RXS459009 SHO459009 SRK459009 TBG459009 TLC459009 TUY459009 UEU459009 UOQ459009 UYM459009 VII459009 VSE459009 WCA459009 WLW459009 WVS459009 K524545 JG524545 TC524545 ACY524545 AMU524545 AWQ524545 BGM524545 BQI524545 CAE524545 CKA524545 CTW524545 DDS524545 DNO524545 DXK524545 EHG524545 ERC524545 FAY524545 FKU524545 FUQ524545 GEM524545 GOI524545 GYE524545 HIA524545 HRW524545 IBS524545 ILO524545 IVK524545 JFG524545 JPC524545 JYY524545 KIU524545 KSQ524545 LCM524545 LMI524545 LWE524545 MGA524545 MPW524545 MZS524545 NJO524545 NTK524545 ODG524545 ONC524545 OWY524545 PGU524545 PQQ524545 QAM524545 QKI524545 QUE524545 REA524545 RNW524545 RXS524545 SHO524545 SRK524545 TBG524545 TLC524545 TUY524545 UEU524545 UOQ524545 UYM524545 VII524545 VSE524545 WCA524545 WLW524545 WVS524545 K590081 JG590081 TC590081 ACY590081 AMU590081 AWQ590081 BGM590081 BQI590081 CAE590081 CKA590081 CTW590081 DDS590081 DNO590081 DXK590081 EHG590081 ERC590081 FAY590081 FKU590081 FUQ590081 GEM590081 GOI590081 GYE590081 HIA590081 HRW590081 IBS590081 ILO590081 IVK590081 JFG590081 JPC590081 JYY590081 KIU590081 KSQ590081 LCM590081 LMI590081 LWE590081 MGA590081 MPW590081 MZS590081 NJO590081 NTK590081 ODG590081 ONC590081 OWY590081 PGU590081 PQQ590081 QAM590081 QKI590081 QUE590081 REA590081 RNW590081 RXS590081 SHO590081 SRK590081 TBG590081 TLC590081 TUY590081 UEU590081 UOQ590081 UYM590081 VII590081 VSE590081 WCA590081 WLW590081 WVS590081 K655617 JG655617 TC655617 ACY655617 AMU655617 AWQ655617 BGM655617 BQI655617 CAE655617 CKA655617 CTW655617 DDS655617 DNO655617 DXK655617 EHG655617 ERC655617 FAY655617 FKU655617 FUQ655617 GEM655617 GOI655617 GYE655617 HIA655617 HRW655617 IBS655617 ILO655617 IVK655617 JFG655617 JPC655617 JYY655617 KIU655617 KSQ655617 LCM655617 LMI655617 LWE655617 MGA655617 MPW655617 MZS655617 NJO655617 NTK655617 ODG655617 ONC655617 OWY655617 PGU655617 PQQ655617 QAM655617 QKI655617 QUE655617 REA655617 RNW655617 RXS655617 SHO655617 SRK655617 TBG655617 TLC655617 TUY655617 UEU655617 UOQ655617 UYM655617 VII655617 VSE655617 WCA655617 WLW655617 WVS655617 K721153 JG721153 TC721153 ACY721153 AMU721153 AWQ721153 BGM721153 BQI721153 CAE721153 CKA721153 CTW721153 DDS721153 DNO721153 DXK721153 EHG721153 ERC721153 FAY721153 FKU721153 FUQ721153 GEM721153 GOI721153 GYE721153 HIA721153 HRW721153 IBS721153 ILO721153 IVK721153 JFG721153 JPC721153 JYY721153 KIU721153 KSQ721153 LCM721153 LMI721153 LWE721153 MGA721153 MPW721153 MZS721153 NJO721153 NTK721153 ODG721153 ONC721153 OWY721153 PGU721153 PQQ721153 QAM721153 QKI721153 QUE721153 REA721153 RNW721153 RXS721153 SHO721153 SRK721153 TBG721153 TLC721153 TUY721153 UEU721153 UOQ721153 UYM721153 VII721153 VSE721153 WCA721153 WLW721153 WVS721153 K786689 JG786689 TC786689 ACY786689 AMU786689 AWQ786689 BGM786689 BQI786689 CAE786689 CKA786689 CTW786689 DDS786689 DNO786689 DXK786689 EHG786689 ERC786689 FAY786689 FKU786689 FUQ786689 GEM786689 GOI786689 GYE786689 HIA786689 HRW786689 IBS786689 ILO786689 IVK786689 JFG786689 JPC786689 JYY786689 KIU786689 KSQ786689 LCM786689 LMI786689 LWE786689 MGA786689 MPW786689 MZS786689 NJO786689 NTK786689 ODG786689 ONC786689 OWY786689 PGU786689 PQQ786689 QAM786689 QKI786689 QUE786689 REA786689 RNW786689 RXS786689 SHO786689 SRK786689 TBG786689 TLC786689 TUY786689 UEU786689 UOQ786689 UYM786689 VII786689 VSE786689 WCA786689 WLW786689 WVS786689 K852225 JG852225 TC852225 ACY852225 AMU852225 AWQ852225 BGM852225 BQI852225 CAE852225 CKA852225 CTW852225 DDS852225 DNO852225 DXK852225 EHG852225 ERC852225 FAY852225 FKU852225 FUQ852225 GEM852225 GOI852225 GYE852225 HIA852225 HRW852225 IBS852225 ILO852225 IVK852225 JFG852225 JPC852225 JYY852225 KIU852225 KSQ852225 LCM852225 LMI852225 LWE852225 MGA852225 MPW852225 MZS852225 NJO852225 NTK852225 ODG852225 ONC852225 OWY852225 PGU852225 PQQ852225 QAM852225 QKI852225 QUE852225 REA852225 RNW852225 RXS852225 SHO852225 SRK852225 TBG852225 TLC852225 TUY852225 UEU852225 UOQ852225 UYM852225 VII852225 VSE852225 WCA852225 WLW852225 WVS852225 K917761 JG917761 TC917761 ACY917761 AMU917761 AWQ917761 BGM917761 BQI917761 CAE917761 CKA917761 CTW917761 DDS917761 DNO917761 DXK917761 EHG917761 ERC917761 FAY917761 FKU917761 FUQ917761 GEM917761 GOI917761 GYE917761 HIA917761 HRW917761 IBS917761 ILO917761 IVK917761 JFG917761 JPC917761 JYY917761 KIU917761 KSQ917761 LCM917761 LMI917761 LWE917761 MGA917761 MPW917761 MZS917761 NJO917761 NTK917761 ODG917761 ONC917761 OWY917761 PGU917761 PQQ917761 QAM917761 QKI917761 QUE917761 REA917761 RNW917761 RXS917761 SHO917761 SRK917761 TBG917761 TLC917761 TUY917761 UEU917761 UOQ917761 UYM917761 VII917761 VSE917761 WCA917761 WLW917761 WVS917761 K983297 JG983297 TC983297 ACY983297 AMU983297 AWQ983297 BGM983297 BQI983297 CAE983297 CKA983297 CTW983297 DDS983297 DNO983297 DXK983297 EHG983297 ERC983297 FAY983297 FKU983297 FUQ983297 GEM983297 GOI983297 GYE983297 HIA983297 HRW983297 IBS983297 ILO983297 IVK983297 JFG983297 JPC983297 JYY983297 KIU983297 KSQ983297 LCM983297 LMI983297 LWE983297 MGA983297 MPW983297 MZS983297 NJO983297 NTK983297 ODG983297 ONC983297 OWY983297 PGU983297 PQQ983297 QAM983297 QKI983297 QUE983297 REA983297 RNW983297 RXS983297 SHO983297 SRK983297 TBG983297 TLC983297 TUY983297 UEU983297 UOQ983297 UYM983297 VII983297 VSE983297 WCA983297 WLW983297 WVS983297 K65754 JG65754 TC65754 ACY65754 AMU65754 AWQ65754 BGM65754 BQI65754 CAE65754 CKA65754 CTW65754 DDS65754 DNO65754 DXK65754 EHG65754 ERC65754 FAY65754 FKU65754 FUQ65754 GEM65754 GOI65754 GYE65754 HIA65754 HRW65754 IBS65754 ILO65754 IVK65754 JFG65754 JPC65754 JYY65754 KIU65754 KSQ65754 LCM65754 LMI65754 LWE65754 MGA65754 MPW65754 MZS65754 NJO65754 NTK65754 ODG65754 ONC65754 OWY65754 PGU65754 PQQ65754 QAM65754 QKI65754 QUE65754 REA65754 RNW65754 RXS65754 SHO65754 SRK65754 TBG65754 TLC65754 TUY65754 UEU65754 UOQ65754 UYM65754 VII65754 VSE65754 WCA65754 WLW65754 WVS65754 K131290 JG131290 TC131290 ACY131290 AMU131290 AWQ131290 BGM131290 BQI131290 CAE131290 CKA131290 CTW131290 DDS131290 DNO131290 DXK131290 EHG131290 ERC131290 FAY131290 FKU131290 FUQ131290 GEM131290 GOI131290 GYE131290 HIA131290 HRW131290 IBS131290 ILO131290 IVK131290 JFG131290 JPC131290 JYY131290 KIU131290 KSQ131290 LCM131290 LMI131290 LWE131290 MGA131290 MPW131290 MZS131290 NJO131290 NTK131290 ODG131290 ONC131290 OWY131290 PGU131290 PQQ131290 QAM131290 QKI131290 QUE131290 REA131290 RNW131290 RXS131290 SHO131290 SRK131290 TBG131290 TLC131290 TUY131290 UEU131290 UOQ131290 UYM131290 VII131290 VSE131290 WCA131290 WLW131290 WVS131290 K196826 JG196826 TC196826 ACY196826 AMU196826 AWQ196826 BGM196826 BQI196826 CAE196826 CKA196826 CTW196826 DDS196826 DNO196826 DXK196826 EHG196826 ERC196826 FAY196826 FKU196826 FUQ196826 GEM196826 GOI196826 GYE196826 HIA196826 HRW196826 IBS196826 ILO196826 IVK196826 JFG196826 JPC196826 JYY196826 KIU196826 KSQ196826 LCM196826 LMI196826 LWE196826 MGA196826 MPW196826 MZS196826 NJO196826 NTK196826 ODG196826 ONC196826 OWY196826 PGU196826 PQQ196826 QAM196826 QKI196826 QUE196826 REA196826 RNW196826 RXS196826 SHO196826 SRK196826 TBG196826 TLC196826 TUY196826 UEU196826 UOQ196826 UYM196826 VII196826 VSE196826 WCA196826 WLW196826 WVS196826 K262362 JG262362 TC262362 ACY262362 AMU262362 AWQ262362 BGM262362 BQI262362 CAE262362 CKA262362 CTW262362 DDS262362 DNO262362 DXK262362 EHG262362 ERC262362 FAY262362 FKU262362 FUQ262362 GEM262362 GOI262362 GYE262362 HIA262362 HRW262362 IBS262362 ILO262362 IVK262362 JFG262362 JPC262362 JYY262362 KIU262362 KSQ262362 LCM262362 LMI262362 LWE262362 MGA262362 MPW262362 MZS262362 NJO262362 NTK262362 ODG262362 ONC262362 OWY262362 PGU262362 PQQ262362 QAM262362 QKI262362 QUE262362 REA262362 RNW262362 RXS262362 SHO262362 SRK262362 TBG262362 TLC262362 TUY262362 UEU262362 UOQ262362 UYM262362 VII262362 VSE262362 WCA262362 WLW262362 WVS262362 K327898 JG327898 TC327898 ACY327898 AMU327898 AWQ327898 BGM327898 BQI327898 CAE327898 CKA327898 CTW327898 DDS327898 DNO327898 DXK327898 EHG327898 ERC327898 FAY327898 FKU327898 FUQ327898 GEM327898 GOI327898 GYE327898 HIA327898 HRW327898 IBS327898 ILO327898 IVK327898 JFG327898 JPC327898 JYY327898 KIU327898 KSQ327898 LCM327898 LMI327898 LWE327898 MGA327898 MPW327898 MZS327898 NJO327898 NTK327898 ODG327898 ONC327898 OWY327898 PGU327898 PQQ327898 QAM327898 QKI327898 QUE327898 REA327898 RNW327898 RXS327898 SHO327898 SRK327898 TBG327898 TLC327898 TUY327898 UEU327898 UOQ327898 UYM327898 VII327898 VSE327898 WCA327898 WLW327898 WVS327898 K393434 JG393434 TC393434 ACY393434 AMU393434 AWQ393434 BGM393434 BQI393434 CAE393434 CKA393434 CTW393434 DDS393434 DNO393434 DXK393434 EHG393434 ERC393434 FAY393434 FKU393434 FUQ393434 GEM393434 GOI393434 GYE393434 HIA393434 HRW393434 IBS393434 ILO393434 IVK393434 JFG393434 JPC393434 JYY393434 KIU393434 KSQ393434 LCM393434 LMI393434 LWE393434 MGA393434 MPW393434 MZS393434 NJO393434 NTK393434 ODG393434 ONC393434 OWY393434 PGU393434 PQQ393434 QAM393434 QKI393434 QUE393434 REA393434 RNW393434 RXS393434 SHO393434 SRK393434 TBG393434 TLC393434 TUY393434 UEU393434 UOQ393434 UYM393434 VII393434 VSE393434 WCA393434 WLW393434 WVS393434 K458970 JG458970 TC458970 ACY458970 AMU458970 AWQ458970 BGM458970 BQI458970 CAE458970 CKA458970 CTW458970 DDS458970 DNO458970 DXK458970 EHG458970 ERC458970 FAY458970 FKU458970 FUQ458970 GEM458970 GOI458970 GYE458970 HIA458970 HRW458970 IBS458970 ILO458970 IVK458970 JFG458970 JPC458970 JYY458970 KIU458970 KSQ458970 LCM458970 LMI458970 LWE458970 MGA458970 MPW458970 MZS458970 NJO458970 NTK458970 ODG458970 ONC458970 OWY458970 PGU458970 PQQ458970 QAM458970 QKI458970 QUE458970 REA458970 RNW458970 RXS458970 SHO458970 SRK458970 TBG458970 TLC458970 TUY458970 UEU458970 UOQ458970 UYM458970 VII458970 VSE458970 WCA458970 WLW458970 WVS458970 K524506 JG524506 TC524506 ACY524506 AMU524506 AWQ524506 BGM524506 BQI524506 CAE524506 CKA524506 CTW524506 DDS524506 DNO524506 DXK524506 EHG524506 ERC524506 FAY524506 FKU524506 FUQ524506 GEM524506 GOI524506 GYE524506 HIA524506 HRW524506 IBS524506 ILO524506 IVK524506 JFG524506 JPC524506 JYY524506 KIU524506 KSQ524506 LCM524506 LMI524506 LWE524506 MGA524506 MPW524506 MZS524506 NJO524506 NTK524506 ODG524506 ONC524506 OWY524506 PGU524506 PQQ524506 QAM524506 QKI524506 QUE524506 REA524506 RNW524506 RXS524506 SHO524506 SRK524506 TBG524506 TLC524506 TUY524506 UEU524506 UOQ524506 UYM524506 VII524506 VSE524506 WCA524506 WLW524506 WVS524506 K590042 JG590042 TC590042 ACY590042 AMU590042 AWQ590042 BGM590042 BQI590042 CAE590042 CKA590042 CTW590042 DDS590042 DNO590042 DXK590042 EHG590042 ERC590042 FAY590042 FKU590042 FUQ590042 GEM590042 GOI590042 GYE590042 HIA590042 HRW590042 IBS590042 ILO590042 IVK590042 JFG590042 JPC590042 JYY590042 KIU590042 KSQ590042 LCM590042 LMI590042 LWE590042 MGA590042 MPW590042 MZS590042 NJO590042 NTK590042 ODG590042 ONC590042 OWY590042 PGU590042 PQQ590042 QAM590042 QKI590042 QUE590042 REA590042 RNW590042 RXS590042 SHO590042 SRK590042 TBG590042 TLC590042 TUY590042 UEU590042 UOQ590042 UYM590042 VII590042 VSE590042 WCA590042 WLW590042 WVS590042 K655578 JG655578 TC655578 ACY655578 AMU655578 AWQ655578 BGM655578 BQI655578 CAE655578 CKA655578 CTW655578 DDS655578 DNO655578 DXK655578 EHG655578 ERC655578 FAY655578 FKU655578 FUQ655578 GEM655578 GOI655578 GYE655578 HIA655578 HRW655578 IBS655578 ILO655578 IVK655578 JFG655578 JPC655578 JYY655578 KIU655578 KSQ655578 LCM655578 LMI655578 LWE655578 MGA655578 MPW655578 MZS655578 NJO655578 NTK655578 ODG655578 ONC655578 OWY655578 PGU655578 PQQ655578 QAM655578 QKI655578 QUE655578 REA655578 RNW655578 RXS655578 SHO655578 SRK655578 TBG655578 TLC655578 TUY655578 UEU655578 UOQ655578 UYM655578 VII655578 VSE655578 WCA655578 WLW655578 WVS655578 K721114 JG721114 TC721114 ACY721114 AMU721114 AWQ721114 BGM721114 BQI721114 CAE721114 CKA721114 CTW721114 DDS721114 DNO721114 DXK721114 EHG721114 ERC721114 FAY721114 FKU721114 FUQ721114 GEM721114 GOI721114 GYE721114 HIA721114 HRW721114 IBS721114 ILO721114 IVK721114 JFG721114 JPC721114 JYY721114 KIU721114 KSQ721114 LCM721114 LMI721114 LWE721114 MGA721114 MPW721114 MZS721114 NJO721114 NTK721114 ODG721114 ONC721114 OWY721114 PGU721114 PQQ721114 QAM721114 QKI721114 QUE721114 REA721114 RNW721114 RXS721114 SHO721114 SRK721114 TBG721114 TLC721114 TUY721114 UEU721114 UOQ721114 UYM721114 VII721114 VSE721114 WCA721114 WLW721114 WVS721114 K786650 JG786650 TC786650 ACY786650 AMU786650 AWQ786650 BGM786650 BQI786650 CAE786650 CKA786650 CTW786650 DDS786650 DNO786650 DXK786650 EHG786650 ERC786650 FAY786650 FKU786650 FUQ786650 GEM786650 GOI786650 GYE786650 HIA786650 HRW786650 IBS786650 ILO786650 IVK786650 JFG786650 JPC786650 JYY786650 KIU786650 KSQ786650 LCM786650 LMI786650 LWE786650 MGA786650 MPW786650 MZS786650 NJO786650 NTK786650 ODG786650 ONC786650 OWY786650 PGU786650 PQQ786650 QAM786650 QKI786650 QUE786650 REA786650 RNW786650 RXS786650 SHO786650 SRK786650 TBG786650 TLC786650 TUY786650 UEU786650 UOQ786650 UYM786650 VII786650 VSE786650 WCA786650 WLW786650 WVS786650 K852186 JG852186 TC852186 ACY852186 AMU852186 AWQ852186 BGM852186 BQI852186 CAE852186 CKA852186 CTW852186 DDS852186 DNO852186 DXK852186 EHG852186 ERC852186 FAY852186 FKU852186 FUQ852186 GEM852186 GOI852186 GYE852186 HIA852186 HRW852186 IBS852186 ILO852186 IVK852186 JFG852186 JPC852186 JYY852186 KIU852186 KSQ852186 LCM852186 LMI852186 LWE852186 MGA852186 MPW852186 MZS852186 NJO852186 NTK852186 ODG852186 ONC852186 OWY852186 PGU852186 PQQ852186 QAM852186 QKI852186 QUE852186 REA852186 RNW852186 RXS852186 SHO852186 SRK852186 TBG852186 TLC852186 TUY852186 UEU852186 UOQ852186 UYM852186 VII852186 VSE852186 WCA852186 WLW852186 WVS852186 K917722 JG917722 TC917722 ACY917722 AMU917722 AWQ917722 BGM917722 BQI917722 CAE917722 CKA917722 CTW917722 DDS917722 DNO917722 DXK917722 EHG917722 ERC917722 FAY917722 FKU917722 FUQ917722 GEM917722 GOI917722 GYE917722 HIA917722 HRW917722 IBS917722 ILO917722 IVK917722 JFG917722 JPC917722 JYY917722 KIU917722 KSQ917722 LCM917722 LMI917722 LWE917722 MGA917722 MPW917722 MZS917722 NJO917722 NTK917722 ODG917722 ONC917722 OWY917722 PGU917722 PQQ917722 QAM917722 QKI917722 QUE917722 REA917722 RNW917722 RXS917722 SHO917722 SRK917722 TBG917722 TLC917722 TUY917722 UEU917722 UOQ917722 UYM917722 VII917722 VSE917722 WCA917722 WLW917722 WVS917722 K983258 JG983258 TC983258 ACY983258 AMU983258 AWQ983258 BGM983258 BQI983258 CAE983258 CKA983258 CTW983258 DDS983258 DNO983258 DXK983258 EHG983258 ERC983258 FAY983258 FKU983258 FUQ983258 GEM983258 GOI983258 GYE983258 HIA983258 HRW983258 IBS983258 ILO983258 IVK983258 JFG983258 JPC983258 JYY983258 KIU983258 KSQ983258 LCM983258 LMI983258 LWE983258 MGA983258 MPW983258 MZS983258 NJO983258 NTK983258 ODG983258 ONC983258 OWY983258 PGU983258 PQQ983258 QAM983258 QKI983258 QUE983258 REA983258 RNW983258 RXS983258 SHO983258 SRK983258 TBG983258 TLC983258 TUY983258 UEU983258 UOQ983258 UYM983258 VII983258 VSE983258 WCA983258 WLW983258 K296 JG296 TC296 ACY296 AMU296 AWQ296 BGM296 BQI296 CAE296 CKA296 CTW296 DDS296 DNO296 DXK296 EHG296 ERC296 FAY296 FKU296 FUQ296 GEM296 GOI296 GYE296 HIA296 HRW296 IBS296 ILO296 IVK296 JFG296 JPC296 JYY296 KIU296 KSQ296 LCM296 LMI296 LWE296 MGA296 MPW296 MZS296 NJO296 NTK296 ODG296 ONC296 OWY296 PGU296 PQQ296 QAM296 QKI296 QUE296 REA296 RNW296 RXS296 SHO296 SRK296 TBG296 TLC296 TUY296 UEU296 UOQ296 UYM296 VII296 VSE296 WCA296 WLW296 WVS296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WCA302 WLW302 WVS302 JG152 TC152 ACY152 AMU152 AWQ152 BGM152 BQI152 CAE152 CKA152 CTW152 DDS152 DNO152 DXK152 EHG152 ERC152 FAY152 FKU152 FUQ152 GEM152 GOI152 GYE152 HIA152 HRW152 IBS152 ILO152 IVK152 JFG152 JPC152 JYY152 KIU152 KSQ152 LCM152 LMI152 LWE152 MGA152 MPW152 MZS152 NJO152 NTK152 ODG152 ONC152 OWY152 PGU152 PQQ152 QAM152 QKI152 QUE152 REA152 RNW152 RXS152 SHO152 SRK152 TBG152 TLC152 TUY152 UEU152 UOQ152 UYM152 VII152 VSE152 WCA152 WLW152 WVS152 WVS36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K75:K76 JG75:JG76 TC75:TC76 ACY75:ACY76 AMU75:AMU76 AWQ75:AWQ76 BGM75:BGM76 BQI75:BQI76 CAE75:CAE76 CKA75:CKA76 CTW75:CTW76 DDS75:DDS76 DNO75:DNO76 DXK75:DXK76 EHG75:EHG76 ERC75:ERC76 FAY75:FAY76 FKU75:FKU76 FUQ75:FUQ76 GEM75:GEM76 GOI75:GOI76 GYE75:GYE76 HIA75:HIA76 HRW75:HRW76 IBS75:IBS76 ILO75:ILO76 IVK75:IVK76 JFG75:JFG76 JPC75:JPC76 JYY75:JYY76 KIU75:KIU76 KSQ75:KSQ76 LCM75:LCM76 LMI75:LMI76 LWE75:LWE76 MGA75:MGA76 MPW75:MPW76 MZS75:MZS76 NJO75:NJO76 NTK75:NTK76 ODG75:ODG76 ONC75:ONC76 OWY75:OWY76 PGU75:PGU76 PQQ75:PQQ76 QAM75:QAM76 QKI75:QKI76 QUE75:QUE76 REA75:REA76 RNW75:RNW76 RXS75:RXS76 SHO75:SHO76 SRK75:SRK76 TBG75:TBG76 TLC75:TLC76 TUY75:TUY76 UEU75:UEU76 UOQ75:UOQ76 UYM75:UYM76 VII75:VII76 VSE75:VSE76 WCA75:WCA76 WLW75:WLW76 WVS75:WVS76 WVS190:WVS191 WLW190:WLW191 WCA190:WCA191 VSE190:VSE191 VII190:VII191 UYM190:UYM191 UOQ190:UOQ191 UEU190:UEU191 TUY190:TUY191 TLC190:TLC191 TBG190:TBG191 SRK190:SRK191 SHO190:SHO191 RXS190:RXS191 RNW190:RNW191 REA190:REA191 QUE190:QUE191 QKI190:QKI191 QAM190:QAM191 PQQ190:PQQ191 PGU190:PGU191 OWY190:OWY191 ONC190:ONC191 ODG190:ODG191 NTK190:NTK191 NJO190:NJO191 MZS190:MZS191 MPW190:MPW191 MGA190:MGA191 LWE190:LWE191 LMI190:LMI191 LCM190:LCM191 KSQ190:KSQ191 KIU190:KIU191 JYY190:JYY191 JPC190:JPC191 JFG190:JFG191 IVK190:IVK191 ILO190:ILO191 IBS190:IBS191 HRW190:HRW191 HIA190:HIA191 GYE190:GYE191 GOI190:GOI191 GEM190:GEM191 FUQ190:FUQ191 FKU190:FKU191 FAY190:FAY191 ERC190:ERC191 EHG190:EHG191 DXK190:DXK191 DNO190:DNO191 DDS190:DDS191 CTW190:CTW191 CKA190:CKA191 CAE190:CAE191 BQI190:BQI191 BGM190:BGM191 AWQ190:AWQ191 AMU190:AMU191 ACY190:ACY191 TC190:TC191 JG190:JG191 K190:K191 WVS230 WLW230 WCA230 VSE230 VII230 UYM230 UOQ230 UEU230 TUY230 TLC230 TBG230 SRK230 SHO230 RXS230 RNW230 REA230 QUE230 QKI230 QAM230 PQQ230 PGU230 OWY230 ONC230 ODG230 NTK230 NJO230 MZS230 MPW230 MGA230 LWE230 LMI230 LCM230 KSQ230 KIU230 JYY230 JPC230 JFG230 IVK230 ILO230 IBS230 HRW230 HIA230 GYE230 GOI230 GEM230 FUQ230 FKU230 FAY230 ERC230 EHG230 DXK230 DNO230 DDS230 CTW230 CKA230 CAE230 BQI230 BGM230 AWQ230 AMU230 ACY230 TC230 JG230 K230 WVS219 WLW219 WCA219 VSE219 VII219 UYM219 UOQ219 UEU219 TUY219 TLC219 TBG219 SRK219 SHO219 RXS219 RNW219 REA219 QUE219 QKI219 QAM219 PQQ219 PGU219 OWY219 ONC219 ODG219 NTK219 NJO219 MZS219 MPW219 MGA219 LWE219 LMI219 LCM219 KSQ219 KIU219 JYY219 JPC219 JFG219 IVK219 ILO219 IBS219 HRW219 HIA219 GYE219 GOI219 GEM219 FUQ219 FKU219 FAY219 ERC219 EHG219 DXK219 DNO219 DDS219 CTW219 CKA219 CAE219 BQI219 BGM219 AWQ219 AMU219 ACY219 TC219 JG219 K219 WVS215 WLW215 WCA215 VSE215 VII215 UYM215 UOQ215 UEU215 TUY215 TLC215 TBG215 SRK215 SHO215 RXS215 RNW215 REA215 QUE215 QKI215 QAM215 PQQ215 PGU215 OWY215 ONC215 ODG215 NTK215 NJO215 MZS215 MPW215 MGA215 LWE215 LMI215 LCM215 KSQ215 KIU215 JYY215 JPC215 JFG215 IVK215 ILO215 IBS215 HRW215 HIA215 GYE215 GOI215 GEM215 FUQ215 FKU215 FAY215 ERC215 EHG215 DXK215 DNO215 DDS215 CTW215 CKA215 CAE215 BQI215 BGM215 AWQ215 AMU215 ACY215 TC215 JG215 K215 WVS225 WLW225 WCA225 VSE225 VII225 UYM225 UOQ225 UEU225 TUY225 TLC225 TBG225 SRK225 SHO225 RXS225 RNW225 REA225 QUE225 QKI225 QAM225 PQQ225 PGU225 OWY225 ONC225 ODG225 NTK225 NJO225 MZS225 MPW225 MGA225 LWE225 LMI225 LCM225 KSQ225 KIU225 JYY225 JPC225 JFG225 IVK225 ILO225 IBS225 HRW225 HIA225 GYE225 GOI225 GEM225 FUQ225 FKU225 FAY225 ERC225 EHG225 DXK225 DNO225 DDS225 CTW225 CKA225 CAE225 BQI225 BGM225 AWQ225 AMU225 ACY225 TC225 JG225 K225 WVS221 WLW221 WCA221 VSE221 VII221 UYM221 UOQ221 UEU221 TUY221 TLC221 TBG221 SRK221 SHO221 RXS221 RNW221 REA221 QUE221 QKI221 QAM221 PQQ221 PGU221 OWY221 ONC221 ODG221 NTK221 NJO221 MZS221 MPW221 MGA221 LWE221 LMI221 LCM221 KSQ221 KIU221 JYY221 JPC221 JFG221 IVK221 ILO221 IBS221 HRW221 HIA221 GYE221 GOI221 GEM221 FUQ221 FKU221 FAY221 ERC221 EHG221 DXK221 DNO221 DDS221 CTW221 CKA221 CAE221 BQI221 BGM221 AWQ221 AMU221 ACY221 TC221 JG221 K221 WVS264 WLW264 WCA264 VSE264 VII264 UYM264 UOQ264 UEU264 TUY264 TLC264 TBG264 SRK264 SHO264 RXS264 RNW264 REA264 QUE264 QKI264 QAM264 PQQ264 PGU264 OWY264 ONC264 ODG264 NTK264 NJO264 MZS264 MPW264 MGA264 LWE264 LMI264 LCM264 KSQ264 KIU264 JYY264 JPC264 JFG264 IVK264 ILO264 IBS264 HRW264 HIA264 GYE264 GOI264 GEM264 FUQ264 FKU264 FAY264 ERC264 EHG264 DXK264 DNO264 DDS264 CTW264 CKA264 CAE264 BQI264 BGM264 AWQ264 AMU264 ACY264 TC264 JG264 K264 WVS246 WLW246 WCA246 VSE246 VII246 UYM246 UOQ246 UEU246 TUY246 TLC246 TBG246 SRK246 SHO246 RXS246 RNW246 REA246 QUE246 QKI246 QAM246 PQQ246 PGU246 OWY246 ONC246 ODG246 NTK246 NJO246 MZS246 MPW246 MGA246 LWE246 LMI246 LCM246 KSQ246 KIU246 JYY246 JPC246 JFG246 IVK246 ILO246 IBS246 HRW246 HIA246 GYE246 GOI246 GEM246 FUQ246 FKU246 FAY246 ERC246 EHG246 DXK246 DNO246 DDS246 CTW246 CKA246 CAE246 BQI246 BGM246 AWQ246 AMU246 ACY246 TC246 JG246 K246 WVR254 WLV254 WBZ254 VSD254 VIH254 UYL254 UOP254 UET254 TUX254 TLB254 TBF254 SRJ254 SHN254 RXR254 RNV254 RDZ254 QUD254 QKH254 QAL254 PQP254 PGT254 OWX254 ONB254 ODF254 NTJ254 NJN254 MZR254 MPV254 MFZ254 LWD254 LMH254 LCL254 KSP254 KIT254 JYX254 JPB254 JFF254 IVJ254 ILN254 IBR254 HRV254 HHZ254 GYD254 GOH254 GEL254 FUP254 FKT254 FAX254 ERB254 EHF254 DXJ254 DNN254 DDR254 CTV254 CJZ254 CAD254 BQH254 BGL254 AWP254 AMT254 ACX254 TB254 JF254 J254 WVR250 WLV250 WBZ250 VSD250 VIH250 UYL250 UOP250 UET250 TUX250 TLB250 TBF250 SRJ250 SHN250 RXR250 RNV250 RDZ250 QUD250 QKH250 QAL250 PQP250 PGT250 OWX250 ONB250 ODF250 NTJ250 NJN250 MZR250 MPV250 MFZ250 LWD250 LMH250 LCL250 KSP250 KIT250 JYX250 JPB250 JFF250 IVJ250 ILN250 IBR250 HRV250 HHZ250 GYD250 GOH250 GEL250 FUP250 FKT250 FAX250 ERB250 EHF250 DXJ250 DNN250 DDR250 CTV250 CJZ250 CAD250 BQH250 BGL250 AWP250 AMT250 ACX250 TB250 JF250 J250 WVS269 WLW269 WCA269 VSE269 VII269 UYM269 UOQ269 UEU269 TUY269 TLC269 TBG269 SRK269 SHO269 RXS269 RNW269 REA269 QUE269 QKI269 QAM269 PQQ269 PGU269 OWY269 ONC269 ODG269 NTK269 NJO269 MZS269 MPW269 MGA269 LWE269 LMI269 LCM269 KSQ269 KIU269 JYY269 JPC269 JFG269 IVK269 ILO269 IBS269 HRW269 HIA269 GYE269 GOI269 GEM269 FUQ269 FKU269 FAY269 ERC269 EHG269 DXK269 DNO269 DDS269 CTW269 CKA269 CAE269 BQI269 BGM269 AWQ269 AMU269 ACY269 TC269 JG269 K269 WVR252 WLV252 WBZ252 VSD252 VIH252 UYL252 UOP252 UET252 TUX252 TLB252 TBF252 SRJ252 SHN252 RXR252 RNV252 RDZ252 QUD252 QKH252 QAL252 PQP252 PGT252 OWX252 ONB252 ODF252 NTJ252 NJN252 MZR252 MPV252 MFZ252 LWD252 LMH252 LCL252 KSP252 KIT252 JYX252 JPB252 JFF252 IVJ252 ILN252 IBR252 HRV252 HHZ252 GYD252 GOH252 GEL252 FUP252 FKT252 FAX252 ERB252 EHF252 DXJ252 DNN252 DDR252 CTV252 CJZ252 CAD252 BQH252 BGL252 AWP252 AMT252 ACX252 TB252 JF252 J252 WVS339 WLW339 WCA339 VSE339 VII339 UYM339 UOQ339 UEU339 TUY339 TLC339 TBG339 SRK339 SHO339 RXS339 RNW339 REA339 QUE339 QKI339 QAM339 PQQ339 PGU339 OWY339 ONC339 ODG339 NTK339 NJO339 MZS339 MPW339 MGA339 LWE339 LMI339 LCM339 KSQ339 KIU339 JYY339 JPC339 JFG339 IVK339 ILO339 IBS339 HRW339 HIA339 GYE339 GOI339 GEM339 FUQ339 FKU339 FAY339 ERC339 EHG339 DXK339 DNO339 DDS339 CTW339 CKA339 CAE339 BQI339 BGM339 AWQ339 AMU339 ACY339 TC339 JG339 K339 WVS335 WLW335 WCA335 VSE335 VII335 UYM335 UOQ335 UEU335 TUY335 TLC335 TBG335 SRK335 SHO335 RXS335 RNW335 REA335 QUE335 QKI335 QAM335 PQQ335 PGU335 OWY335 ONC335 ODG335 NTK335 NJO335 MZS335 MPW335 MGA335 LWE335 LMI335 LCM335 KSQ335 KIU335 JYY335 JPC335 JFG335 IVK335 ILO335 IBS335 HRW335 HIA335 GYE335 GOI335 GEM335 FUQ335 FKU335 FAY335 ERC335 EHG335 DXK335 DNO335 DDS335 CTW335 CKA335 CAE335 BQI335 BGM335 AWQ335 AMU335 ACY335 TC335 JG335 K335 WVS343:WVS344 WLW343:WLW344 WCA343:WCA344 VSE343:VSE344 VII343:VII344 UYM343:UYM344 UOQ343:UOQ344 UEU343:UEU344 TUY343:TUY344 TLC343:TLC344 TBG343:TBG344 SRK343:SRK344 SHO343:SHO344 RXS343:RXS344 RNW343:RNW344 REA343:REA344 QUE343:QUE344 QKI343:QKI344 QAM343:QAM344 PQQ343:PQQ344 PGU343:PGU344 OWY343:OWY344 ONC343:ONC344 ODG343:ODG344 NTK343:NTK344 NJO343:NJO344 MZS343:MZS344 MPW343:MPW344 MGA343:MGA344 LWE343:LWE344 LMI343:LMI344 LCM343:LCM344 KSQ343:KSQ344 KIU343:KIU344 JYY343:JYY344 JPC343:JPC344 JFG343:JFG344 IVK343:IVK344 ILO343:ILO344 IBS343:IBS344 HRW343:HRW344 HIA343:HIA344 GYE343:GYE344 GOI343:GOI344 GEM343:GEM344 FUQ343:FUQ344 FKU343:FKU344 FAY343:FAY344 ERC343:ERC344 EHG343:EHG344 DXK343:DXK344 DNO343:DNO344 DDS343:DDS344 CTW343:CTW344 CKA343:CKA344 CAE343:CAE344 BQI343:BQI344 BGM343:BGM344 AWQ343:AWQ344 AMU343:AMU344 ACY343:ACY344 TC343:TC344 JG343:JG344 K343:K344 WVS496 WLW496 WCA496 VSE496 VII496 UYM496 UOQ496 UEU496 TUY496 TLC496 TBG496 SRK496 SHO496 RXS496 RNW496 REA496 QUE496 QKI496 QAM496 PQQ496 PGU496 OWY496 ONC496 ODG496 NTK496 NJO496 MZS496 MPW496 MGA496 LWE496 LMI496 LCM496 KSQ496 KIU496 JYY496 JPC496 JFG496 IVK496 ILO496 IBS496 HRW496 HIA496 GYE496 GOI496 GEM496 FUQ496 FKU496 FAY496 ERC496 EHG496 DXK496 DNO496 DDS496 CTW496 CKA496 CAE496 BQI496 BGM496 AWQ496 AMU496 ACY496 TC496 JG496 K496 WVS485 WLW485 WCA485 VSE485 VII485 UYM485 UOQ485 UEU485 TUY485 TLC485 TBG485 SRK485 SHO485 RXS485 RNW485 REA485 QUE485 QKI485 QAM485 PQQ485 PGU485 OWY485 ONC485 ODG485 NTK485 NJO485 MZS485 MPW485 MGA485 LWE485 LMI485 LCM485 KSQ485 KIU485 JYY485 JPC485 JFG485 IVK485 ILO485 IBS485 HRW485 HIA485 GYE485 GOI485 GEM485 FUQ485 FKU485 FAY485 ERC485 EHG485 DXK485 DNO485 DDS485 CTW485 CKA485 CAE485 BQI485 BGM485 AWQ485 AMU485 ACY485 TC485 JG485 K485 WVS481 WLW481 WCA481 VSE481 VII481 UYM481 UOQ481 UEU481 TUY481 TLC481 TBG481 SRK481 SHO481 RXS481 RNW481 REA481 QUE481 QKI481 QAM481 PQQ481 PGU481 OWY481 ONC481 ODG481 NTK481 NJO481 MZS481 MPW481 MGA481 LWE481 LMI481 LCM481 KSQ481 KIU481 JYY481 JPC481 JFG481 IVK481 ILO481 IBS481 HRW481 HIA481 GYE481 GOI481 GEM481 FUQ481 FKU481 FAY481 ERC481 EHG481 DXK481 DNO481 DDS481 CTW481 CKA481 CAE481 BQI481 BGM481 AWQ481 AMU481 ACY481 TC481 JG481 WVS22 K22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WVS487 WLW487 WCA487 VSE487 VII487 UYM487 UOQ487 UEU487 TUY487 TLC487 TBG487 SRK487 SHO487 RXS487 RNW487 REA487 QUE487 QKI487 QAM487 PQQ487 PGU487 OWY487 ONC487 ODG487 NTK487 NJO487 MZS487 MPW487 MGA487 LWE487 LMI487 LCM487 KSQ487 KIU487 JYY487 JPC487 JFG487 IVK487 ILO487 IBS487 HRW487 HIA487 GYE487 GOI487 GEM487 FUQ487 FKU487 FAY487 ERC487 EHG487 DXK487 DNO487 DDS487 CTW487 CKA487 CAE487 BQI487 BGM487 AWQ487 AMU487 ACY487 TC487 JG487 K487 WVS489 WLW489 WCA489 VSE489 VII489 UYM489 UOQ489 UEU489 TUY489 TLC489 TBG489 SRK489 SHO489 RXS489 RNW489 REA489 QUE489 QKI489 QAM489 PQQ489 PGU489 OWY489 ONC489 ODG489 NTK489 NJO489 MZS489 MPW489 MGA489 LWE489 LMI489 LCM489 KSQ489 KIU489 JYY489 JPC489 JFG489 IVK489 ILO489 IBS489 HRW489 HIA489 GYE489 GOI489 GEM489 FUQ489 FKU489 FAY489 ERC489 EHG489 DXK489 DNO489 DDS489 CTW489 CKA489 CAE489 BQI489 BGM489 AWQ489 AMU489 ACY489 TC489 JG489 K489 WVS491 WLW491 WCA491 VSE491 VII491 UYM491 UOQ491 UEU491 TUY491 TLC491 TBG491 SRK491 SHO491 RXS491 RNW491 REA491 QUE491 QKI491 QAM491 PQQ491 PGU491 OWY491 ONC491 ODG491 NTK491 NJO491 MZS491 MPW491 MGA491 LWE491 LMI491 LCM491 KSQ491 KIU491 JYY491 JPC491 JFG491 IVK491 ILO491 IBS491 HRW491 HIA491 GYE491 GOI491 GEM491 FUQ491 FKU491 FAY491 ERC491 EHG491 DXK491 DNO491 DDS491 CTW491 CKA491 CAE491 BQI491 BGM491 AWQ491 AMU491 ACY491 TC491 JG491 K491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K152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5"/>
  <sheetViews>
    <sheetView workbookViewId="0">
      <selection activeCell="S117" sqref="S117"/>
    </sheetView>
  </sheetViews>
  <sheetFormatPr defaultRowHeight="12.75"/>
  <cols>
    <col min="1" max="16384" width="9.140625" style="3"/>
  </cols>
  <sheetData>
    <row r="1" spans="1:19" ht="21" customHeight="1">
      <c r="A1" s="1264" t="s">
        <v>2849</v>
      </c>
      <c r="B1" s="1265"/>
      <c r="C1" s="1265"/>
      <c r="D1" s="1265"/>
      <c r="E1" s="1265"/>
      <c r="F1" s="1265"/>
      <c r="G1" s="1265"/>
      <c r="H1" s="1265"/>
      <c r="I1" s="1265"/>
      <c r="J1" s="1265"/>
      <c r="K1" s="1265"/>
      <c r="L1" s="1265"/>
      <c r="M1" s="1265"/>
      <c r="N1" s="1265"/>
      <c r="O1" s="1265"/>
      <c r="P1" s="1265"/>
      <c r="Q1" s="1265"/>
      <c r="R1" s="1265"/>
      <c r="S1" s="1266"/>
    </row>
    <row r="2" spans="1:19">
      <c r="A2" s="976" t="s">
        <v>3654</v>
      </c>
      <c r="B2" s="977"/>
      <c r="C2" s="977"/>
      <c r="D2" s="977"/>
      <c r="E2" s="977"/>
      <c r="F2" s="977"/>
      <c r="G2" s="977"/>
      <c r="H2" s="977"/>
      <c r="I2" s="977"/>
      <c r="J2" s="977"/>
      <c r="K2" s="977"/>
      <c r="L2" s="977"/>
      <c r="M2" s="977"/>
      <c r="N2" s="977"/>
      <c r="O2" s="977"/>
      <c r="P2" s="977"/>
      <c r="Q2" s="977"/>
      <c r="R2" s="977"/>
      <c r="S2" s="978"/>
    </row>
    <row r="3" spans="1:19">
      <c r="A3" s="976" t="s">
        <v>1871</v>
      </c>
      <c r="B3" s="977"/>
      <c r="C3" s="977"/>
      <c r="D3" s="977"/>
      <c r="E3" s="977"/>
      <c r="F3" s="977"/>
      <c r="G3" s="977"/>
      <c r="H3" s="977"/>
      <c r="I3" s="977"/>
      <c r="J3" s="977"/>
      <c r="K3" s="977"/>
      <c r="L3" s="977"/>
      <c r="M3" s="977"/>
      <c r="N3" s="977"/>
      <c r="O3" s="977"/>
      <c r="P3" s="977"/>
      <c r="Q3" s="977"/>
      <c r="R3" s="977"/>
      <c r="S3" s="978"/>
    </row>
    <row r="4" spans="1:19">
      <c r="A4" s="976" t="s">
        <v>299</v>
      </c>
      <c r="B4" s="977"/>
      <c r="C4" s="977"/>
      <c r="D4" s="977"/>
      <c r="E4" s="977"/>
      <c r="F4" s="977"/>
      <c r="G4" s="977"/>
      <c r="H4" s="977"/>
      <c r="I4" s="977"/>
      <c r="J4" s="977"/>
      <c r="K4" s="977"/>
      <c r="L4" s="977"/>
      <c r="M4" s="977"/>
      <c r="N4" s="977"/>
      <c r="O4" s="977"/>
      <c r="P4" s="977"/>
      <c r="Q4" s="977"/>
      <c r="R4" s="977"/>
      <c r="S4" s="978"/>
    </row>
    <row r="5" spans="1:19">
      <c r="A5" s="976" t="s">
        <v>1872</v>
      </c>
      <c r="B5" s="977"/>
      <c r="C5" s="977"/>
      <c r="D5" s="977"/>
      <c r="E5" s="977"/>
      <c r="F5" s="977"/>
      <c r="G5" s="977"/>
      <c r="H5" s="977"/>
      <c r="I5" s="977"/>
      <c r="J5" s="977"/>
      <c r="K5" s="977"/>
      <c r="L5" s="977"/>
      <c r="M5" s="977"/>
      <c r="N5" s="977"/>
      <c r="O5" s="977"/>
      <c r="P5" s="977"/>
      <c r="Q5" s="977"/>
      <c r="R5" s="977"/>
      <c r="S5" s="978"/>
    </row>
    <row r="6" spans="1:19">
      <c r="A6" s="976" t="s">
        <v>1873</v>
      </c>
      <c r="B6" s="977"/>
      <c r="C6" s="977"/>
      <c r="D6" s="977"/>
      <c r="E6" s="977"/>
      <c r="F6" s="977"/>
      <c r="G6" s="977"/>
      <c r="H6" s="977"/>
      <c r="I6" s="977"/>
      <c r="J6" s="977"/>
      <c r="K6" s="977"/>
      <c r="L6" s="977"/>
      <c r="M6" s="977"/>
      <c r="N6" s="977"/>
      <c r="O6" s="977"/>
      <c r="P6" s="977"/>
      <c r="Q6" s="977"/>
      <c r="R6" s="977"/>
      <c r="S6" s="978"/>
    </row>
    <row r="7" spans="1:19">
      <c r="A7" s="976" t="s">
        <v>1874</v>
      </c>
      <c r="B7" s="977"/>
      <c r="C7" s="977"/>
      <c r="D7" s="977"/>
      <c r="E7" s="977"/>
      <c r="F7" s="977"/>
      <c r="G7" s="977"/>
      <c r="H7" s="977"/>
      <c r="I7" s="977"/>
      <c r="J7" s="977"/>
      <c r="K7" s="977"/>
      <c r="L7" s="977"/>
      <c r="M7" s="977"/>
      <c r="N7" s="977"/>
      <c r="O7" s="977"/>
      <c r="P7" s="977"/>
      <c r="Q7" s="977"/>
      <c r="R7" s="977"/>
      <c r="S7" s="978"/>
    </row>
    <row r="8" spans="1:19">
      <c r="A8" s="976" t="s">
        <v>1875</v>
      </c>
      <c r="B8" s="977"/>
      <c r="C8" s="977"/>
      <c r="D8" s="977"/>
      <c r="E8" s="977"/>
      <c r="F8" s="977"/>
      <c r="G8" s="977"/>
      <c r="H8" s="977"/>
      <c r="I8" s="977"/>
      <c r="J8" s="977"/>
      <c r="K8" s="977"/>
      <c r="L8" s="977"/>
      <c r="M8" s="977"/>
      <c r="N8" s="977"/>
      <c r="O8" s="977"/>
      <c r="P8" s="977"/>
      <c r="Q8" s="977"/>
      <c r="R8" s="977"/>
      <c r="S8" s="978"/>
    </row>
    <row r="9" spans="1:19">
      <c r="A9" s="976" t="s">
        <v>1876</v>
      </c>
      <c r="B9" s="977"/>
      <c r="C9" s="977"/>
      <c r="D9" s="977"/>
      <c r="E9" s="977"/>
      <c r="F9" s="977"/>
      <c r="G9" s="977"/>
      <c r="H9" s="977"/>
      <c r="I9" s="977"/>
      <c r="J9" s="977"/>
      <c r="K9" s="977"/>
      <c r="L9" s="977"/>
      <c r="M9" s="977"/>
      <c r="N9" s="977"/>
      <c r="O9" s="977"/>
      <c r="P9" s="977"/>
      <c r="Q9" s="977"/>
      <c r="R9" s="977"/>
      <c r="S9" s="978"/>
    </row>
    <row r="10" spans="1:19">
      <c r="A10" s="982" t="s">
        <v>1877</v>
      </c>
      <c r="B10" s="983"/>
      <c r="C10" s="983"/>
      <c r="D10" s="983"/>
      <c r="E10" s="983"/>
      <c r="F10" s="983"/>
      <c r="G10" s="983"/>
      <c r="H10" s="983"/>
      <c r="I10" s="983"/>
      <c r="J10" s="983"/>
      <c r="K10" s="983"/>
      <c r="L10" s="983"/>
      <c r="M10" s="983"/>
      <c r="N10" s="983"/>
      <c r="O10" s="983"/>
      <c r="P10" s="983"/>
      <c r="Q10" s="983"/>
      <c r="R10" s="983"/>
      <c r="S10" s="984"/>
    </row>
    <row r="11" spans="1:19" ht="30" customHeight="1">
      <c r="A11" s="985" t="s">
        <v>41</v>
      </c>
      <c r="B11" s="985"/>
      <c r="C11" s="985"/>
      <c r="D11" s="985" t="s">
        <v>42</v>
      </c>
      <c r="E11" s="985"/>
      <c r="F11" s="985" t="s">
        <v>43</v>
      </c>
      <c r="G11" s="985"/>
      <c r="H11" s="985"/>
      <c r="I11" s="985" t="s">
        <v>44</v>
      </c>
      <c r="J11" s="985"/>
      <c r="K11" s="986" t="s">
        <v>45</v>
      </c>
      <c r="L11" s="1219"/>
      <c r="M11" s="1219"/>
      <c r="N11" s="1220"/>
      <c r="O11" s="989" t="s">
        <v>46</v>
      </c>
      <c r="P11" s="989"/>
      <c r="Q11" s="990"/>
      <c r="R11" s="985" t="s">
        <v>47</v>
      </c>
      <c r="S11" s="985"/>
    </row>
    <row r="12" spans="1:19" ht="27.7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3" customHeight="1">
      <c r="A13" s="985"/>
      <c r="B13" s="985"/>
      <c r="C13" s="1003"/>
      <c r="D13" s="985"/>
      <c r="E13" s="985"/>
      <c r="F13" s="136" t="s">
        <v>63</v>
      </c>
      <c r="G13" s="136" t="s">
        <v>64</v>
      </c>
      <c r="H13" s="136" t="s">
        <v>65</v>
      </c>
      <c r="I13" s="985"/>
      <c r="J13" s="985"/>
      <c r="K13" s="139" t="s">
        <v>66</v>
      </c>
      <c r="L13" s="139" t="s">
        <v>67</v>
      </c>
      <c r="M13" s="139" t="s">
        <v>68</v>
      </c>
      <c r="N13" s="139"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640" customFormat="1">
      <c r="A15" s="650">
        <v>6</v>
      </c>
      <c r="B15" s="650">
        <v>1</v>
      </c>
      <c r="C15" s="650">
        <v>7</v>
      </c>
      <c r="D15" s="650">
        <v>2</v>
      </c>
      <c r="E15" s="650">
        <v>5</v>
      </c>
      <c r="F15" s="650">
        <v>2</v>
      </c>
      <c r="G15" s="650">
        <v>5</v>
      </c>
      <c r="H15" s="650">
        <v>0</v>
      </c>
      <c r="I15" s="650">
        <v>6</v>
      </c>
      <c r="J15" s="650">
        <v>1</v>
      </c>
      <c r="K15" s="650">
        <v>0</v>
      </c>
      <c r="L15" s="650">
        <v>0</v>
      </c>
      <c r="M15" s="650">
        <v>0</v>
      </c>
      <c r="N15" s="650">
        <v>0</v>
      </c>
      <c r="O15" s="650">
        <v>5</v>
      </c>
      <c r="P15" s="650">
        <v>2</v>
      </c>
      <c r="Q15" s="650">
        <v>0</v>
      </c>
      <c r="R15" s="650">
        <v>0</v>
      </c>
      <c r="S15" s="650">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19" s="725" customFormat="1">
      <c r="A17" s="18">
        <v>2</v>
      </c>
      <c r="B17" s="18">
        <v>2</v>
      </c>
      <c r="C17" s="18">
        <v>4</v>
      </c>
      <c r="D17" s="18">
        <v>1</v>
      </c>
      <c r="E17" s="18">
        <v>3</v>
      </c>
      <c r="F17" s="18">
        <v>0</v>
      </c>
      <c r="G17" s="18">
        <v>4</v>
      </c>
      <c r="H17" s="18">
        <v>0</v>
      </c>
      <c r="I17" s="18">
        <v>3</v>
      </c>
      <c r="J17" s="18">
        <v>1</v>
      </c>
      <c r="K17" s="18">
        <v>0</v>
      </c>
      <c r="L17" s="18">
        <v>0</v>
      </c>
      <c r="M17" s="18">
        <v>0</v>
      </c>
      <c r="N17" s="18">
        <v>0</v>
      </c>
      <c r="O17" s="18">
        <v>1</v>
      </c>
      <c r="P17" s="18">
        <v>2</v>
      </c>
      <c r="Q17" s="18">
        <v>1</v>
      </c>
      <c r="R17" s="18">
        <v>0</v>
      </c>
      <c r="S17" s="18">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742" customFormat="1">
      <c r="A19" s="18">
        <v>5</v>
      </c>
      <c r="B19" s="18">
        <v>0</v>
      </c>
      <c r="C19" s="18">
        <v>5</v>
      </c>
      <c r="D19" s="18">
        <v>2</v>
      </c>
      <c r="E19" s="18">
        <v>3</v>
      </c>
      <c r="F19" s="18">
        <v>0</v>
      </c>
      <c r="G19" s="18">
        <v>5</v>
      </c>
      <c r="H19" s="18">
        <v>0</v>
      </c>
      <c r="I19" s="18">
        <v>4</v>
      </c>
      <c r="J19" s="641">
        <v>1</v>
      </c>
      <c r="K19" s="641">
        <v>0</v>
      </c>
      <c r="L19" s="641">
        <v>0</v>
      </c>
      <c r="M19" s="641">
        <v>0</v>
      </c>
      <c r="N19" s="641">
        <v>0</v>
      </c>
      <c r="O19" s="641">
        <v>3</v>
      </c>
      <c r="P19" s="641">
        <v>1</v>
      </c>
      <c r="Q19" s="641">
        <v>1</v>
      </c>
      <c r="R19" s="641">
        <v>0</v>
      </c>
      <c r="S19" s="641">
        <v>0</v>
      </c>
    </row>
    <row r="20" spans="1:19">
      <c r="A20" s="1486" t="s">
        <v>72</v>
      </c>
      <c r="B20" s="1486"/>
      <c r="C20" s="1486"/>
      <c r="D20" s="1486"/>
      <c r="E20" s="1486"/>
      <c r="F20" s="1486"/>
      <c r="G20" s="1486"/>
      <c r="H20" s="1486"/>
      <c r="I20" s="1486"/>
      <c r="J20" s="1486"/>
      <c r="K20" s="1486"/>
      <c r="L20" s="1486"/>
      <c r="M20" s="1486"/>
      <c r="N20" s="1486"/>
      <c r="O20" s="1486"/>
      <c r="P20" s="1486"/>
      <c r="Q20" s="1486"/>
      <c r="R20" s="1486"/>
      <c r="S20" s="1486"/>
    </row>
    <row r="21" spans="1:19" s="775" customFormat="1">
      <c r="A21" s="18">
        <v>2</v>
      </c>
      <c r="B21" s="18">
        <v>1</v>
      </c>
      <c r="C21" s="18">
        <v>3</v>
      </c>
      <c r="D21" s="18">
        <v>0</v>
      </c>
      <c r="E21" s="18">
        <v>3</v>
      </c>
      <c r="F21" s="18">
        <v>0</v>
      </c>
      <c r="G21" s="18">
        <v>3</v>
      </c>
      <c r="H21" s="18">
        <v>0</v>
      </c>
      <c r="I21" s="18">
        <v>3</v>
      </c>
      <c r="J21" s="18">
        <v>0</v>
      </c>
      <c r="K21" s="18">
        <v>0</v>
      </c>
      <c r="L21" s="18">
        <v>0</v>
      </c>
      <c r="M21" s="18">
        <v>0</v>
      </c>
      <c r="N21" s="18">
        <v>0</v>
      </c>
      <c r="O21" s="18">
        <v>1</v>
      </c>
      <c r="P21" s="18">
        <v>2</v>
      </c>
      <c r="Q21" s="18">
        <v>0</v>
      </c>
      <c r="R21" s="18">
        <v>0</v>
      </c>
      <c r="S21" s="18">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792" customFormat="1">
      <c r="A23" s="18">
        <v>2</v>
      </c>
      <c r="B23" s="18">
        <v>3</v>
      </c>
      <c r="C23" s="18">
        <v>5</v>
      </c>
      <c r="D23" s="18">
        <v>1</v>
      </c>
      <c r="E23" s="18">
        <v>4</v>
      </c>
      <c r="F23" s="18">
        <v>1</v>
      </c>
      <c r="G23" s="18">
        <v>4</v>
      </c>
      <c r="H23" s="18">
        <v>0</v>
      </c>
      <c r="I23" s="18">
        <v>4</v>
      </c>
      <c r="J23" s="18">
        <v>1</v>
      </c>
      <c r="K23" s="18">
        <v>0</v>
      </c>
      <c r="L23" s="18">
        <v>1</v>
      </c>
      <c r="M23" s="18">
        <v>0</v>
      </c>
      <c r="N23" s="18">
        <v>0</v>
      </c>
      <c r="O23" s="18">
        <v>2</v>
      </c>
      <c r="P23" s="18">
        <v>3</v>
      </c>
      <c r="Q23" s="18">
        <v>0</v>
      </c>
      <c r="R23" s="18">
        <v>0</v>
      </c>
      <c r="S23" s="18">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67" customFormat="1">
      <c r="A25" s="18">
        <v>1</v>
      </c>
      <c r="B25" s="18">
        <v>0</v>
      </c>
      <c r="C25" s="18">
        <v>0</v>
      </c>
      <c r="D25" s="18">
        <v>1</v>
      </c>
      <c r="E25" s="18">
        <v>0</v>
      </c>
      <c r="F25" s="18">
        <v>0</v>
      </c>
      <c r="G25" s="18">
        <v>1</v>
      </c>
      <c r="H25" s="18">
        <v>0</v>
      </c>
      <c r="I25" s="18">
        <v>1</v>
      </c>
      <c r="J25" s="18">
        <v>0</v>
      </c>
      <c r="K25" s="18">
        <v>0</v>
      </c>
      <c r="L25" s="18">
        <v>0</v>
      </c>
      <c r="M25" s="18">
        <v>0</v>
      </c>
      <c r="N25" s="18">
        <v>0</v>
      </c>
      <c r="O25" s="18">
        <v>0</v>
      </c>
      <c r="P25" s="18">
        <v>1</v>
      </c>
      <c r="Q25" s="18">
        <v>0</v>
      </c>
      <c r="R25" s="18">
        <v>0</v>
      </c>
      <c r="S25" s="18">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860" customFormat="1">
      <c r="A27" s="18">
        <v>14</v>
      </c>
      <c r="B27" s="18">
        <v>0</v>
      </c>
      <c r="C27" s="18">
        <v>14</v>
      </c>
      <c r="D27" s="18">
        <v>10</v>
      </c>
      <c r="E27" s="18">
        <v>4</v>
      </c>
      <c r="F27" s="18">
        <v>0</v>
      </c>
      <c r="G27" s="18">
        <v>0</v>
      </c>
      <c r="H27" s="18">
        <v>0</v>
      </c>
      <c r="I27" s="18">
        <v>14</v>
      </c>
      <c r="J27" s="18">
        <v>0</v>
      </c>
      <c r="K27" s="18">
        <v>0</v>
      </c>
      <c r="L27" s="18">
        <v>0</v>
      </c>
      <c r="M27" s="18">
        <v>0</v>
      </c>
      <c r="N27" s="18">
        <v>0</v>
      </c>
      <c r="O27" s="18">
        <v>5</v>
      </c>
      <c r="P27" s="18">
        <v>9</v>
      </c>
      <c r="Q27" s="18">
        <v>0</v>
      </c>
      <c r="R27" s="18">
        <v>0</v>
      </c>
      <c r="S27" s="18">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892" customFormat="1">
      <c r="A29" s="890">
        <v>9</v>
      </c>
      <c r="B29" s="890">
        <v>3</v>
      </c>
      <c r="C29" s="890">
        <v>12</v>
      </c>
      <c r="D29" s="890">
        <v>8</v>
      </c>
      <c r="E29" s="890">
        <v>4</v>
      </c>
      <c r="F29" s="890">
        <v>0</v>
      </c>
      <c r="G29" s="890">
        <v>2</v>
      </c>
      <c r="H29" s="890">
        <v>0</v>
      </c>
      <c r="I29" s="890">
        <v>8</v>
      </c>
      <c r="J29" s="890">
        <v>4</v>
      </c>
      <c r="K29" s="890">
        <v>0</v>
      </c>
      <c r="L29" s="890">
        <v>4</v>
      </c>
      <c r="M29" s="890">
        <v>0</v>
      </c>
      <c r="N29" s="890">
        <v>0</v>
      </c>
      <c r="O29" s="890">
        <v>3</v>
      </c>
      <c r="P29" s="890">
        <v>9</v>
      </c>
      <c r="Q29" s="890">
        <v>0</v>
      </c>
      <c r="R29" s="890">
        <v>0</v>
      </c>
      <c r="S29" s="890">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975" customFormat="1">
      <c r="A31" s="18">
        <v>0</v>
      </c>
      <c r="B31" s="18">
        <v>4</v>
      </c>
      <c r="C31" s="1806">
        <v>4</v>
      </c>
      <c r="D31" s="18">
        <v>0</v>
      </c>
      <c r="E31" s="18">
        <v>4</v>
      </c>
      <c r="F31" s="459">
        <v>0</v>
      </c>
      <c r="G31" s="459">
        <v>4</v>
      </c>
      <c r="H31" s="459">
        <v>0</v>
      </c>
      <c r="I31" s="18">
        <v>4</v>
      </c>
      <c r="J31" s="18">
        <v>0</v>
      </c>
      <c r="K31" s="18">
        <v>0</v>
      </c>
      <c r="L31" s="18">
        <v>0</v>
      </c>
      <c r="M31" s="18">
        <v>0</v>
      </c>
      <c r="N31" s="18">
        <v>0</v>
      </c>
      <c r="O31" s="18">
        <v>0</v>
      </c>
      <c r="P31" s="18">
        <v>3</v>
      </c>
      <c r="Q31" s="18">
        <v>1</v>
      </c>
      <c r="R31" s="18">
        <v>0</v>
      </c>
      <c r="S31" s="18">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s="975" customFormat="1">
      <c r="A33" s="18">
        <v>6</v>
      </c>
      <c r="B33" s="18">
        <v>5</v>
      </c>
      <c r="C33" s="18">
        <v>11</v>
      </c>
      <c r="D33" s="18">
        <v>5</v>
      </c>
      <c r="E33" s="18">
        <v>6</v>
      </c>
      <c r="F33" s="459">
        <v>0</v>
      </c>
      <c r="G33" s="459">
        <v>11</v>
      </c>
      <c r="H33" s="459">
        <v>0</v>
      </c>
      <c r="I33" s="18">
        <v>0</v>
      </c>
      <c r="J33" s="18">
        <v>0</v>
      </c>
      <c r="K33" s="18">
        <v>0</v>
      </c>
      <c r="L33" s="18">
        <v>0</v>
      </c>
      <c r="M33" s="18">
        <v>0</v>
      </c>
      <c r="N33" s="18">
        <v>0</v>
      </c>
      <c r="O33" s="18">
        <v>6</v>
      </c>
      <c r="P33" s="18">
        <v>5</v>
      </c>
      <c r="Q33" s="18">
        <v>0</v>
      </c>
      <c r="R33" s="18">
        <v>0</v>
      </c>
      <c r="S33" s="18">
        <v>0</v>
      </c>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s="975" customFormat="1">
      <c r="A35" s="18">
        <v>0</v>
      </c>
      <c r="B35" s="18">
        <v>5</v>
      </c>
      <c r="C35" s="18">
        <v>5</v>
      </c>
      <c r="D35" s="18">
        <v>2</v>
      </c>
      <c r="E35" s="18">
        <v>3</v>
      </c>
      <c r="F35" s="459">
        <v>0</v>
      </c>
      <c r="G35" s="459">
        <v>5</v>
      </c>
      <c r="H35" s="459">
        <v>0</v>
      </c>
      <c r="I35" s="18">
        <v>5</v>
      </c>
      <c r="J35" s="18">
        <v>0</v>
      </c>
      <c r="K35" s="18">
        <v>0</v>
      </c>
      <c r="L35" s="18">
        <v>0</v>
      </c>
      <c r="M35" s="18">
        <v>0</v>
      </c>
      <c r="N35" s="18">
        <v>0</v>
      </c>
      <c r="O35" s="18">
        <v>1</v>
      </c>
      <c r="P35" s="18">
        <v>4</v>
      </c>
      <c r="Q35" s="18">
        <v>0</v>
      </c>
      <c r="R35" s="18">
        <v>0</v>
      </c>
      <c r="S35" s="18">
        <v>0</v>
      </c>
    </row>
    <row r="36" spans="1:19" ht="13.5" customHeight="1">
      <c r="A36" s="994" t="s">
        <v>80</v>
      </c>
      <c r="B36" s="994"/>
      <c r="C36" s="994"/>
      <c r="D36" s="994"/>
      <c r="E36" s="994"/>
      <c r="F36" s="994"/>
      <c r="G36" s="994"/>
      <c r="H36" s="994"/>
      <c r="I36" s="994"/>
      <c r="J36" s="994"/>
      <c r="K36" s="994"/>
      <c r="L36" s="994"/>
      <c r="M36" s="994"/>
      <c r="N36" s="994"/>
      <c r="O36" s="994"/>
      <c r="P36" s="994"/>
      <c r="Q36" s="994"/>
      <c r="R36" s="994"/>
      <c r="S36" s="994"/>
    </row>
    <row r="37" spans="1:19" s="975" customFormat="1">
      <c r="A37" s="18">
        <v>3</v>
      </c>
      <c r="B37" s="18">
        <v>6</v>
      </c>
      <c r="C37" s="18">
        <v>9</v>
      </c>
      <c r="D37" s="18">
        <v>7</v>
      </c>
      <c r="E37" s="18">
        <v>2</v>
      </c>
      <c r="F37" s="459">
        <v>1</v>
      </c>
      <c r="G37" s="459">
        <v>8</v>
      </c>
      <c r="H37" s="459">
        <v>0</v>
      </c>
      <c r="I37" s="18">
        <v>6</v>
      </c>
      <c r="J37" s="18">
        <v>3</v>
      </c>
      <c r="K37" s="18">
        <v>0</v>
      </c>
      <c r="L37" s="18">
        <v>3</v>
      </c>
      <c r="M37" s="18">
        <v>0</v>
      </c>
      <c r="N37" s="18">
        <v>0</v>
      </c>
      <c r="O37" s="18">
        <v>4</v>
      </c>
      <c r="P37" s="18">
        <v>5</v>
      </c>
      <c r="Q37" s="18">
        <v>0</v>
      </c>
      <c r="R37" s="18">
        <v>0</v>
      </c>
      <c r="S37" s="18">
        <v>0</v>
      </c>
    </row>
    <row r="38" spans="1:19">
      <c r="A38" s="1239" t="s">
        <v>3653</v>
      </c>
      <c r="B38" s="1239"/>
      <c r="C38" s="1239"/>
      <c r="D38" s="1239"/>
      <c r="E38" s="1239"/>
      <c r="F38" s="1239"/>
      <c r="G38" s="1239"/>
      <c r="H38" s="1239"/>
      <c r="I38" s="1239"/>
      <c r="J38" s="1239"/>
      <c r="K38" s="1239"/>
      <c r="L38" s="1239"/>
      <c r="M38" s="1239"/>
      <c r="N38" s="1239"/>
      <c r="O38" s="1239"/>
      <c r="P38" s="1239"/>
      <c r="Q38" s="1239"/>
      <c r="R38" s="1239"/>
      <c r="S38" s="1239"/>
    </row>
    <row r="39" spans="1:19" s="47" customFormat="1">
      <c r="A39" s="261">
        <f>SUM(A15,A17,A19,A21,A23,A25,A27,A29,A31,A33,A35,A37)</f>
        <v>50</v>
      </c>
      <c r="B39" s="261">
        <f>SUM(B15,B17,B19,B21,B23,B25,B27,B29,B31,B33,B35,B37)</f>
        <v>30</v>
      </c>
      <c r="C39" s="261">
        <f>SUM(C15,C17,C19,C21,C23,C25,C27,C29,C31,C33,C35,C37)</f>
        <v>79</v>
      </c>
      <c r="D39" s="261">
        <f>SUM(D15,D17,D19,D21,D23,D25,D27,D29,D31,D33,D35,D37)</f>
        <v>39</v>
      </c>
      <c r="E39" s="261">
        <f>SUM(E15,E17,E19,E21,E23,E25,E27,E29,E31,E33,E35,E37)</f>
        <v>41</v>
      </c>
      <c r="F39" s="261">
        <f>SUM(F15,F17,F19,F21,F23,F25,G27,F29,F31,F33,F35,F37)</f>
        <v>4</v>
      </c>
      <c r="G39" s="261">
        <f>SUM(G15,G17,G19,G21,G23,G25,G27,G29,G31,G33,G35,G37)</f>
        <v>52</v>
      </c>
      <c r="H39" s="261">
        <f>SUM(H15,H17,H19,H21,H23,H25,H27,H29,H31,H33,H35,H37)</f>
        <v>0</v>
      </c>
      <c r="I39" s="261">
        <f>SUM(I15,I17,I19,I21,I23,I25,I27,I29,I31,I33,I35,I37)</f>
        <v>58</v>
      </c>
      <c r="J39" s="261">
        <f>SUM(J15,J17,J19,J21,J23,J25,J27,J29,J31,J33,J35,J37)</f>
        <v>11</v>
      </c>
      <c r="K39" s="261">
        <v>0</v>
      </c>
      <c r="L39" s="261">
        <f>SUM(L15,L17,L19,L21,L23,L25,L27,L29,L31,L33,L35,L37)</f>
        <v>8</v>
      </c>
      <c r="M39" s="197">
        <v>0</v>
      </c>
      <c r="N39" s="261">
        <f t="shared" ref="N39:S39" si="0">SUM(N15,N17,N19,N21,N23,N25,N27,N29,N31,N33,N35,N37)</f>
        <v>0</v>
      </c>
      <c r="O39" s="261">
        <f t="shared" si="0"/>
        <v>31</v>
      </c>
      <c r="P39" s="261">
        <f t="shared" si="0"/>
        <v>46</v>
      </c>
      <c r="Q39" s="261">
        <f t="shared" si="0"/>
        <v>3</v>
      </c>
      <c r="R39" s="261">
        <f t="shared" si="0"/>
        <v>0</v>
      </c>
      <c r="S39" s="261">
        <f t="shared" si="0"/>
        <v>0</v>
      </c>
    </row>
    <row r="40" spans="1:19">
      <c r="A40" s="63"/>
      <c r="B40" s="63"/>
      <c r="C40" s="63"/>
      <c r="D40" s="63"/>
      <c r="E40" s="63"/>
      <c r="F40" s="63"/>
      <c r="G40" s="63"/>
      <c r="H40" s="63"/>
      <c r="I40" s="63"/>
      <c r="J40" s="63"/>
      <c r="K40" s="63"/>
      <c r="L40" s="63"/>
      <c r="M40" s="63"/>
      <c r="N40" s="63"/>
      <c r="O40" s="63"/>
      <c r="P40" s="63"/>
      <c r="Q40" s="63"/>
      <c r="R40" s="63"/>
      <c r="S40" s="63"/>
    </row>
    <row r="41" spans="1:19" ht="21.75" customHeight="1">
      <c r="A41" s="1264" t="s">
        <v>2850</v>
      </c>
      <c r="B41" s="1265"/>
      <c r="C41" s="1265"/>
      <c r="D41" s="1265"/>
      <c r="E41" s="1265"/>
      <c r="F41" s="1265"/>
      <c r="G41" s="1265"/>
      <c r="H41" s="1265"/>
      <c r="I41" s="1265"/>
      <c r="J41" s="1265"/>
      <c r="K41" s="1265"/>
      <c r="L41" s="1265"/>
      <c r="M41" s="1265"/>
      <c r="N41" s="1265"/>
      <c r="O41" s="1265"/>
      <c r="P41" s="1265"/>
      <c r="Q41" s="1265"/>
      <c r="R41" s="1265"/>
      <c r="S41" s="1266"/>
    </row>
    <row r="42" spans="1:19">
      <c r="A42" s="1108" t="s">
        <v>3654</v>
      </c>
      <c r="B42" s="1109"/>
      <c r="C42" s="1109"/>
      <c r="D42" s="1109"/>
      <c r="E42" s="1109"/>
      <c r="F42" s="1109"/>
      <c r="G42" s="1109"/>
      <c r="H42" s="1109"/>
      <c r="I42" s="1109"/>
      <c r="J42" s="1109"/>
      <c r="K42" s="1109"/>
      <c r="L42" s="1109"/>
      <c r="M42" s="1109"/>
      <c r="N42" s="1109"/>
      <c r="O42" s="1109"/>
      <c r="P42" s="1109"/>
      <c r="Q42" s="1109"/>
      <c r="R42" s="1109"/>
      <c r="S42" s="1110"/>
    </row>
    <row r="43" spans="1:19">
      <c r="A43" s="976" t="s">
        <v>1871</v>
      </c>
      <c r="B43" s="977"/>
      <c r="C43" s="977"/>
      <c r="D43" s="977"/>
      <c r="E43" s="977"/>
      <c r="F43" s="977"/>
      <c r="G43" s="977"/>
      <c r="H43" s="977"/>
      <c r="I43" s="977"/>
      <c r="J43" s="977"/>
      <c r="K43" s="977"/>
      <c r="L43" s="977"/>
      <c r="M43" s="977"/>
      <c r="N43" s="977"/>
      <c r="O43" s="977"/>
      <c r="P43" s="977"/>
      <c r="Q43" s="977"/>
      <c r="R43" s="977"/>
      <c r="S43" s="978"/>
    </row>
    <row r="44" spans="1:19">
      <c r="A44" s="976" t="s">
        <v>306</v>
      </c>
      <c r="B44" s="977"/>
      <c r="C44" s="977"/>
      <c r="D44" s="977"/>
      <c r="E44" s="977"/>
      <c r="F44" s="977"/>
      <c r="G44" s="977"/>
      <c r="H44" s="977"/>
      <c r="I44" s="977"/>
      <c r="J44" s="977"/>
      <c r="K44" s="977"/>
      <c r="L44" s="977"/>
      <c r="M44" s="977"/>
      <c r="N44" s="977"/>
      <c r="O44" s="977"/>
      <c r="P44" s="977"/>
      <c r="Q44" s="977"/>
      <c r="R44" s="977"/>
      <c r="S44" s="978"/>
    </row>
    <row r="45" spans="1:19">
      <c r="A45" s="976" t="s">
        <v>1878</v>
      </c>
      <c r="B45" s="977"/>
      <c r="C45" s="977"/>
      <c r="D45" s="977"/>
      <c r="E45" s="977"/>
      <c r="F45" s="977"/>
      <c r="G45" s="977"/>
      <c r="H45" s="977"/>
      <c r="I45" s="977"/>
      <c r="J45" s="977"/>
      <c r="K45" s="977"/>
      <c r="L45" s="977"/>
      <c r="M45" s="977"/>
      <c r="N45" s="977"/>
      <c r="O45" s="977"/>
      <c r="P45" s="977"/>
      <c r="Q45" s="977"/>
      <c r="R45" s="977"/>
      <c r="S45" s="978"/>
    </row>
    <row r="46" spans="1:19">
      <c r="A46" s="976" t="s">
        <v>1879</v>
      </c>
      <c r="B46" s="977"/>
      <c r="C46" s="977"/>
      <c r="D46" s="977"/>
      <c r="E46" s="977"/>
      <c r="F46" s="977"/>
      <c r="G46" s="977"/>
      <c r="H46" s="977"/>
      <c r="I46" s="977"/>
      <c r="J46" s="977"/>
      <c r="K46" s="977"/>
      <c r="L46" s="977"/>
      <c r="M46" s="977"/>
      <c r="N46" s="977"/>
      <c r="O46" s="977"/>
      <c r="P46" s="977"/>
      <c r="Q46" s="977"/>
      <c r="R46" s="977"/>
      <c r="S46" s="978"/>
    </row>
    <row r="47" spans="1:19">
      <c r="A47" s="976" t="s">
        <v>1880</v>
      </c>
      <c r="B47" s="977"/>
      <c r="C47" s="977"/>
      <c r="D47" s="977"/>
      <c r="E47" s="977"/>
      <c r="F47" s="977"/>
      <c r="G47" s="977"/>
      <c r="H47" s="977"/>
      <c r="I47" s="977"/>
      <c r="J47" s="977"/>
      <c r="K47" s="977"/>
      <c r="L47" s="977"/>
      <c r="M47" s="977"/>
      <c r="N47" s="977"/>
      <c r="O47" s="977"/>
      <c r="P47" s="977"/>
      <c r="Q47" s="977"/>
      <c r="R47" s="977"/>
      <c r="S47" s="978"/>
    </row>
    <row r="48" spans="1:19">
      <c r="A48" s="976" t="s">
        <v>1881</v>
      </c>
      <c r="B48" s="977"/>
      <c r="C48" s="977"/>
      <c r="D48" s="977"/>
      <c r="E48" s="977"/>
      <c r="F48" s="977"/>
      <c r="G48" s="977"/>
      <c r="H48" s="977"/>
      <c r="I48" s="977"/>
      <c r="J48" s="977"/>
      <c r="K48" s="977"/>
      <c r="L48" s="977"/>
      <c r="M48" s="977"/>
      <c r="N48" s="977"/>
      <c r="O48" s="977"/>
      <c r="P48" s="977"/>
      <c r="Q48" s="977"/>
      <c r="R48" s="977"/>
      <c r="S48" s="978"/>
    </row>
    <row r="49" spans="1:19">
      <c r="A49" s="976" t="s">
        <v>82</v>
      </c>
      <c r="B49" s="977"/>
      <c r="C49" s="977"/>
      <c r="D49" s="977"/>
      <c r="E49" s="977"/>
      <c r="F49" s="977"/>
      <c r="G49" s="977"/>
      <c r="H49" s="977"/>
      <c r="I49" s="977"/>
      <c r="J49" s="977"/>
      <c r="K49" s="977"/>
      <c r="L49" s="977"/>
      <c r="M49" s="977"/>
      <c r="N49" s="977"/>
      <c r="O49" s="977"/>
      <c r="P49" s="977"/>
      <c r="Q49" s="977"/>
      <c r="R49" s="977"/>
      <c r="S49" s="978"/>
    </row>
    <row r="50" spans="1:19">
      <c r="A50" s="982" t="s">
        <v>1882</v>
      </c>
      <c r="B50" s="983"/>
      <c r="C50" s="983"/>
      <c r="D50" s="983"/>
      <c r="E50" s="983"/>
      <c r="F50" s="983"/>
      <c r="G50" s="983"/>
      <c r="H50" s="983"/>
      <c r="I50" s="983"/>
      <c r="J50" s="983"/>
      <c r="K50" s="983"/>
      <c r="L50" s="983"/>
      <c r="M50" s="983"/>
      <c r="N50" s="983"/>
      <c r="O50" s="983"/>
      <c r="P50" s="983"/>
      <c r="Q50" s="983"/>
      <c r="R50" s="983"/>
      <c r="S50" s="984"/>
    </row>
    <row r="51" spans="1:19" ht="29.25" customHeight="1">
      <c r="A51" s="985" t="s">
        <v>41</v>
      </c>
      <c r="B51" s="985"/>
      <c r="C51" s="985"/>
      <c r="D51" s="985" t="s">
        <v>42</v>
      </c>
      <c r="E51" s="985"/>
      <c r="F51" s="985" t="s">
        <v>43</v>
      </c>
      <c r="G51" s="985"/>
      <c r="H51" s="985"/>
      <c r="I51" s="985" t="s">
        <v>44</v>
      </c>
      <c r="J51" s="985"/>
      <c r="K51" s="986" t="s">
        <v>45</v>
      </c>
      <c r="L51" s="1219"/>
      <c r="M51" s="1219"/>
      <c r="N51" s="1220"/>
      <c r="O51" s="989" t="s">
        <v>46</v>
      </c>
      <c r="P51" s="989"/>
      <c r="Q51" s="990"/>
      <c r="R51" s="985" t="s">
        <v>47</v>
      </c>
      <c r="S51" s="985"/>
    </row>
    <row r="52" spans="1:19" ht="23.25"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38.25">
      <c r="A53" s="985"/>
      <c r="B53" s="985"/>
      <c r="C53" s="1003"/>
      <c r="D53" s="985"/>
      <c r="E53" s="985"/>
      <c r="F53" s="136" t="s">
        <v>63</v>
      </c>
      <c r="G53" s="136" t="s">
        <v>64</v>
      </c>
      <c r="H53" s="136" t="s">
        <v>65</v>
      </c>
      <c r="I53" s="985"/>
      <c r="J53" s="985"/>
      <c r="K53" s="139" t="s">
        <v>66</v>
      </c>
      <c r="L53" s="139" t="s">
        <v>67</v>
      </c>
      <c r="M53" s="139" t="s">
        <v>68</v>
      </c>
      <c r="N53" s="139" t="s">
        <v>67</v>
      </c>
      <c r="O53" s="985"/>
      <c r="P53" s="985"/>
      <c r="Q53" s="985"/>
      <c r="R53" s="985"/>
      <c r="S53" s="985"/>
    </row>
    <row r="54" spans="1:19">
      <c r="A54" s="994" t="s">
        <v>69</v>
      </c>
      <c r="B54" s="994"/>
      <c r="C54" s="994"/>
      <c r="D54" s="994"/>
      <c r="E54" s="994"/>
      <c r="F54" s="994"/>
      <c r="G54" s="994"/>
      <c r="H54" s="994"/>
      <c r="I54" s="994"/>
      <c r="J54" s="994"/>
      <c r="K54" s="994"/>
      <c r="L54" s="994"/>
      <c r="M54" s="994"/>
      <c r="N54" s="994"/>
      <c r="O54" s="994"/>
      <c r="P54" s="994"/>
      <c r="Q54" s="994"/>
      <c r="R54" s="994"/>
      <c r="S54" s="994"/>
    </row>
    <row r="55" spans="1:19" s="651" customFormat="1">
      <c r="A55" s="18">
        <v>1</v>
      </c>
      <c r="B55" s="18">
        <v>0</v>
      </c>
      <c r="C55" s="18">
        <v>1</v>
      </c>
      <c r="D55" s="18">
        <v>0</v>
      </c>
      <c r="E55" s="18">
        <v>1</v>
      </c>
      <c r="F55" s="18">
        <v>0</v>
      </c>
      <c r="G55" s="18">
        <v>1</v>
      </c>
      <c r="H55" s="18">
        <v>0</v>
      </c>
      <c r="I55" s="18">
        <v>1</v>
      </c>
      <c r="J55" s="18">
        <v>0</v>
      </c>
      <c r="K55" s="18">
        <v>0</v>
      </c>
      <c r="L55" s="18">
        <v>0</v>
      </c>
      <c r="M55" s="18">
        <v>0</v>
      </c>
      <c r="N55" s="18">
        <v>0</v>
      </c>
      <c r="O55" s="18">
        <v>0</v>
      </c>
      <c r="P55" s="18">
        <v>1</v>
      </c>
      <c r="Q55" s="18">
        <v>0</v>
      </c>
      <c r="R55" s="18">
        <v>0</v>
      </c>
      <c r="S55" s="18">
        <v>0</v>
      </c>
    </row>
    <row r="56" spans="1:19">
      <c r="A56" s="994" t="s">
        <v>70</v>
      </c>
      <c r="B56" s="994"/>
      <c r="C56" s="994"/>
      <c r="D56" s="994"/>
      <c r="E56" s="994"/>
      <c r="F56" s="994"/>
      <c r="G56" s="994"/>
      <c r="H56" s="994"/>
      <c r="I56" s="994"/>
      <c r="J56" s="994"/>
      <c r="K56" s="994"/>
      <c r="L56" s="994"/>
      <c r="M56" s="994"/>
      <c r="N56" s="994"/>
      <c r="O56" s="994"/>
      <c r="P56" s="994"/>
      <c r="Q56" s="994"/>
      <c r="R56" s="994"/>
      <c r="S56" s="994"/>
    </row>
    <row r="57" spans="1:19" s="742" customFormat="1">
      <c r="A57" s="18">
        <v>1</v>
      </c>
      <c r="B57" s="18">
        <v>0</v>
      </c>
      <c r="C57" s="18">
        <v>1</v>
      </c>
      <c r="D57" s="18">
        <v>0</v>
      </c>
      <c r="E57" s="18">
        <v>1</v>
      </c>
      <c r="F57" s="18">
        <v>0</v>
      </c>
      <c r="G57" s="18">
        <v>1</v>
      </c>
      <c r="H57" s="18">
        <v>0</v>
      </c>
      <c r="I57" s="18">
        <v>1</v>
      </c>
      <c r="J57" s="18">
        <v>0</v>
      </c>
      <c r="K57" s="18">
        <v>0</v>
      </c>
      <c r="L57" s="18">
        <v>0</v>
      </c>
      <c r="M57" s="18">
        <v>0</v>
      </c>
      <c r="N57" s="18">
        <v>0</v>
      </c>
      <c r="O57" s="18">
        <v>0</v>
      </c>
      <c r="P57" s="18">
        <v>1</v>
      </c>
      <c r="Q57" s="18">
        <v>0</v>
      </c>
      <c r="R57" s="18">
        <v>0</v>
      </c>
      <c r="S57" s="18">
        <v>0</v>
      </c>
    </row>
    <row r="58" spans="1:19">
      <c r="A58" s="994" t="s">
        <v>71</v>
      </c>
      <c r="B58" s="994"/>
      <c r="C58" s="994"/>
      <c r="D58" s="994"/>
      <c r="E58" s="994"/>
      <c r="F58" s="994"/>
      <c r="G58" s="994"/>
      <c r="H58" s="994"/>
      <c r="I58" s="994"/>
      <c r="J58" s="994"/>
      <c r="K58" s="994"/>
      <c r="L58" s="994"/>
      <c r="M58" s="994"/>
      <c r="N58" s="994"/>
      <c r="O58" s="994"/>
      <c r="P58" s="994"/>
      <c r="Q58" s="994"/>
      <c r="R58" s="994"/>
      <c r="S58" s="994"/>
    </row>
    <row r="59" spans="1:19" s="742" customFormat="1">
      <c r="A59" s="18">
        <v>3</v>
      </c>
      <c r="B59" s="18">
        <v>0</v>
      </c>
      <c r="C59" s="18">
        <v>3</v>
      </c>
      <c r="D59" s="18">
        <v>0</v>
      </c>
      <c r="E59" s="18">
        <v>3</v>
      </c>
      <c r="F59" s="18">
        <v>0</v>
      </c>
      <c r="G59" s="18">
        <v>3</v>
      </c>
      <c r="H59" s="18">
        <v>0</v>
      </c>
      <c r="I59" s="18">
        <v>3</v>
      </c>
      <c r="J59" s="18">
        <v>0</v>
      </c>
      <c r="K59" s="18">
        <v>0</v>
      </c>
      <c r="L59" s="18">
        <v>0</v>
      </c>
      <c r="M59" s="18">
        <v>0</v>
      </c>
      <c r="N59" s="18">
        <v>0</v>
      </c>
      <c r="O59" s="18">
        <v>0</v>
      </c>
      <c r="P59" s="18">
        <v>3</v>
      </c>
      <c r="Q59" s="18">
        <v>0</v>
      </c>
      <c r="R59" s="18">
        <v>0</v>
      </c>
      <c r="S59" s="18">
        <v>0</v>
      </c>
    </row>
    <row r="60" spans="1:19">
      <c r="A60" s="994" t="s">
        <v>72</v>
      </c>
      <c r="B60" s="994"/>
      <c r="C60" s="994"/>
      <c r="D60" s="994"/>
      <c r="E60" s="994"/>
      <c r="F60" s="994"/>
      <c r="G60" s="994"/>
      <c r="H60" s="994"/>
      <c r="I60" s="994"/>
      <c r="J60" s="994"/>
      <c r="K60" s="994"/>
      <c r="L60" s="994"/>
      <c r="M60" s="994"/>
      <c r="N60" s="994"/>
      <c r="O60" s="994"/>
      <c r="P60" s="994"/>
      <c r="Q60" s="994"/>
      <c r="R60" s="994"/>
      <c r="S60" s="994"/>
    </row>
    <row r="61" spans="1:19" s="775" customFormat="1">
      <c r="A61" s="18">
        <v>3</v>
      </c>
      <c r="B61" s="18">
        <v>0</v>
      </c>
      <c r="C61" s="18">
        <v>3</v>
      </c>
      <c r="D61" s="18">
        <v>0</v>
      </c>
      <c r="E61" s="18">
        <v>3</v>
      </c>
      <c r="F61" s="18">
        <v>0</v>
      </c>
      <c r="G61" s="18">
        <v>3</v>
      </c>
      <c r="H61" s="18">
        <v>0</v>
      </c>
      <c r="I61" s="18">
        <v>3</v>
      </c>
      <c r="J61" s="18">
        <v>0</v>
      </c>
      <c r="K61" s="18">
        <v>0</v>
      </c>
      <c r="L61" s="18">
        <v>0</v>
      </c>
      <c r="M61" s="18">
        <v>0</v>
      </c>
      <c r="N61" s="18">
        <v>0</v>
      </c>
      <c r="O61" s="18">
        <v>0</v>
      </c>
      <c r="P61" s="18">
        <v>3</v>
      </c>
      <c r="Q61" s="18">
        <v>0</v>
      </c>
      <c r="R61" s="18">
        <v>0</v>
      </c>
      <c r="S61" s="18">
        <v>0</v>
      </c>
    </row>
    <row r="62" spans="1:19">
      <c r="A62" s="995" t="s">
        <v>73</v>
      </c>
      <c r="B62" s="995"/>
      <c r="C62" s="995"/>
      <c r="D62" s="995"/>
      <c r="E62" s="995"/>
      <c r="F62" s="995"/>
      <c r="G62" s="995"/>
      <c r="H62" s="995"/>
      <c r="I62" s="995"/>
      <c r="J62" s="995"/>
      <c r="K62" s="995"/>
      <c r="L62" s="995"/>
      <c r="M62" s="995"/>
      <c r="N62" s="995"/>
      <c r="O62" s="995"/>
      <c r="P62" s="995"/>
      <c r="Q62" s="995"/>
      <c r="R62" s="995"/>
      <c r="S62" s="995"/>
    </row>
    <row r="63" spans="1:19" s="792" customFormat="1">
      <c r="A63" s="18">
        <v>2</v>
      </c>
      <c r="B63" s="18">
        <v>0</v>
      </c>
      <c r="C63" s="18">
        <v>2</v>
      </c>
      <c r="D63" s="18">
        <v>0</v>
      </c>
      <c r="E63" s="18">
        <v>2</v>
      </c>
      <c r="F63" s="18">
        <v>0</v>
      </c>
      <c r="G63" s="18">
        <v>2</v>
      </c>
      <c r="H63" s="18">
        <v>0</v>
      </c>
      <c r="I63" s="18">
        <v>2</v>
      </c>
      <c r="J63" s="18">
        <v>0</v>
      </c>
      <c r="K63" s="18">
        <v>0</v>
      </c>
      <c r="L63" s="18">
        <v>0</v>
      </c>
      <c r="M63" s="18">
        <v>0</v>
      </c>
      <c r="N63" s="18">
        <v>0</v>
      </c>
      <c r="O63" s="18">
        <v>0</v>
      </c>
      <c r="P63" s="18">
        <v>2</v>
      </c>
      <c r="Q63" s="18">
        <v>0</v>
      </c>
      <c r="R63" s="18">
        <v>0</v>
      </c>
      <c r="S63" s="18">
        <v>0</v>
      </c>
    </row>
    <row r="64" spans="1:19">
      <c r="A64" s="994" t="s">
        <v>74</v>
      </c>
      <c r="B64" s="994"/>
      <c r="C64" s="994"/>
      <c r="D64" s="994"/>
      <c r="E64" s="994"/>
      <c r="F64" s="994"/>
      <c r="G64" s="994"/>
      <c r="H64" s="994"/>
      <c r="I64" s="994"/>
      <c r="J64" s="994"/>
      <c r="K64" s="994"/>
      <c r="L64" s="994"/>
      <c r="M64" s="994"/>
      <c r="N64" s="994"/>
      <c r="O64" s="994"/>
      <c r="P64" s="994"/>
      <c r="Q64" s="994"/>
      <c r="R64" s="994"/>
      <c r="S64" s="994"/>
    </row>
    <row r="65" spans="1:19" s="242" customFormat="1">
      <c r="A65" s="98">
        <v>4</v>
      </c>
      <c r="B65" s="98">
        <v>0</v>
      </c>
      <c r="C65" s="98">
        <v>4</v>
      </c>
      <c r="D65" s="98">
        <v>0</v>
      </c>
      <c r="E65" s="98">
        <v>4</v>
      </c>
      <c r="F65" s="98">
        <v>0</v>
      </c>
      <c r="G65" s="98">
        <v>4</v>
      </c>
      <c r="H65" s="98">
        <v>0</v>
      </c>
      <c r="I65" s="98">
        <v>4</v>
      </c>
      <c r="J65" s="98">
        <v>0</v>
      </c>
      <c r="K65" s="98">
        <v>0</v>
      </c>
      <c r="L65" s="98">
        <v>0</v>
      </c>
      <c r="M65" s="98">
        <v>0</v>
      </c>
      <c r="N65" s="98">
        <v>0</v>
      </c>
      <c r="O65" s="98">
        <v>0</v>
      </c>
      <c r="P65" s="98">
        <v>4</v>
      </c>
      <c r="Q65" s="98">
        <v>0</v>
      </c>
      <c r="R65" s="98">
        <v>0</v>
      </c>
      <c r="S65" s="98">
        <v>0</v>
      </c>
    </row>
    <row r="66" spans="1:19">
      <c r="A66" s="994" t="s">
        <v>75</v>
      </c>
      <c r="B66" s="994"/>
      <c r="C66" s="994"/>
      <c r="D66" s="994"/>
      <c r="E66" s="994"/>
      <c r="F66" s="994"/>
      <c r="G66" s="994"/>
      <c r="H66" s="994"/>
      <c r="I66" s="994"/>
      <c r="J66" s="994"/>
      <c r="K66" s="994"/>
      <c r="L66" s="994"/>
      <c r="M66" s="994"/>
      <c r="N66" s="994"/>
      <c r="O66" s="994"/>
      <c r="P66" s="994"/>
      <c r="Q66" s="994"/>
      <c r="R66" s="994"/>
      <c r="S66" s="994"/>
    </row>
    <row r="67" spans="1:19" s="590" customFormat="1">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994" t="s">
        <v>76</v>
      </c>
      <c r="B68" s="994"/>
      <c r="C68" s="994"/>
      <c r="D68" s="994"/>
      <c r="E68" s="994"/>
      <c r="F68" s="994"/>
      <c r="G68" s="994"/>
      <c r="H68" s="994"/>
      <c r="I68" s="994"/>
      <c r="J68" s="994"/>
      <c r="K68" s="994"/>
      <c r="L68" s="994"/>
      <c r="M68" s="994"/>
      <c r="N68" s="994"/>
      <c r="O68" s="994"/>
      <c r="P68" s="994"/>
      <c r="Q68" s="994"/>
      <c r="R68" s="994"/>
      <c r="S68" s="994"/>
    </row>
    <row r="69" spans="1:19" s="891" customFormat="1">
      <c r="A69" s="18">
        <v>2</v>
      </c>
      <c r="B69" s="18">
        <v>0</v>
      </c>
      <c r="C69" s="18">
        <v>2</v>
      </c>
      <c r="D69" s="18">
        <v>2</v>
      </c>
      <c r="E69" s="18">
        <v>0</v>
      </c>
      <c r="F69" s="18">
        <v>0</v>
      </c>
      <c r="G69" s="18">
        <v>2</v>
      </c>
      <c r="H69" s="18">
        <v>0</v>
      </c>
      <c r="I69" s="18">
        <v>2</v>
      </c>
      <c r="J69" s="18">
        <v>0</v>
      </c>
      <c r="K69" s="18">
        <v>0</v>
      </c>
      <c r="L69" s="18">
        <v>0</v>
      </c>
      <c r="M69" s="18">
        <v>0</v>
      </c>
      <c r="N69" s="18">
        <v>0</v>
      </c>
      <c r="O69" s="18">
        <v>0</v>
      </c>
      <c r="P69" s="18">
        <v>2</v>
      </c>
      <c r="Q69" s="18">
        <v>0</v>
      </c>
      <c r="R69" s="18">
        <v>0</v>
      </c>
      <c r="S69" s="18">
        <v>0</v>
      </c>
    </row>
    <row r="70" spans="1:19" ht="14.25" customHeight="1">
      <c r="A70" s="994" t="s">
        <v>77</v>
      </c>
      <c r="B70" s="994"/>
      <c r="C70" s="994"/>
      <c r="D70" s="994"/>
      <c r="E70" s="994"/>
      <c r="F70" s="994"/>
      <c r="G70" s="994"/>
      <c r="H70" s="994"/>
      <c r="I70" s="994"/>
      <c r="J70" s="994"/>
      <c r="K70" s="994"/>
      <c r="L70" s="994"/>
      <c r="M70" s="994"/>
      <c r="N70" s="994"/>
      <c r="O70" s="994"/>
      <c r="P70" s="994"/>
      <c r="Q70" s="994"/>
      <c r="R70" s="994"/>
      <c r="S70" s="994"/>
    </row>
    <row r="71" spans="1:19" s="975" customFormat="1">
      <c r="A71" s="18">
        <v>3</v>
      </c>
      <c r="B71" s="18">
        <v>0</v>
      </c>
      <c r="C71" s="18">
        <v>3</v>
      </c>
      <c r="D71" s="18">
        <v>1</v>
      </c>
      <c r="E71" s="18">
        <v>3</v>
      </c>
      <c r="F71" s="18">
        <v>0</v>
      </c>
      <c r="G71" s="18">
        <v>0</v>
      </c>
      <c r="H71" s="18">
        <v>0</v>
      </c>
      <c r="I71" s="18">
        <v>2</v>
      </c>
      <c r="J71" s="18">
        <v>0</v>
      </c>
      <c r="K71" s="18">
        <v>0</v>
      </c>
      <c r="L71" s="18">
        <v>1</v>
      </c>
      <c r="M71" s="18">
        <v>0</v>
      </c>
      <c r="N71" s="18">
        <v>0</v>
      </c>
      <c r="O71" s="18">
        <v>0</v>
      </c>
      <c r="P71" s="18">
        <v>3</v>
      </c>
      <c r="Q71" s="18">
        <v>0</v>
      </c>
      <c r="R71" s="18">
        <v>0</v>
      </c>
      <c r="S71" s="18">
        <v>0</v>
      </c>
    </row>
    <row r="72" spans="1:19">
      <c r="A72" s="994" t="s">
        <v>78</v>
      </c>
      <c r="B72" s="994"/>
      <c r="C72" s="994"/>
      <c r="D72" s="994"/>
      <c r="E72" s="994"/>
      <c r="F72" s="994"/>
      <c r="G72" s="994"/>
      <c r="H72" s="994"/>
      <c r="I72" s="994"/>
      <c r="J72" s="994"/>
      <c r="K72" s="994"/>
      <c r="L72" s="994"/>
      <c r="M72" s="994"/>
      <c r="N72" s="994"/>
      <c r="O72" s="994"/>
      <c r="P72" s="994"/>
      <c r="Q72" s="994"/>
      <c r="R72" s="994"/>
      <c r="S72" s="994"/>
    </row>
    <row r="73" spans="1:19" s="975" customFormat="1">
      <c r="A73" s="18">
        <v>1</v>
      </c>
      <c r="B73" s="18">
        <v>0</v>
      </c>
      <c r="C73" s="18">
        <v>1</v>
      </c>
      <c r="D73" s="18">
        <v>0</v>
      </c>
      <c r="E73" s="18">
        <v>1</v>
      </c>
      <c r="F73" s="18">
        <v>0</v>
      </c>
      <c r="G73" s="18">
        <v>1</v>
      </c>
      <c r="H73" s="18">
        <v>0</v>
      </c>
      <c r="I73" s="18">
        <v>1</v>
      </c>
      <c r="J73" s="18">
        <v>0</v>
      </c>
      <c r="K73" s="18">
        <v>0</v>
      </c>
      <c r="L73" s="18">
        <v>0</v>
      </c>
      <c r="M73" s="18">
        <v>0</v>
      </c>
      <c r="N73" s="18">
        <v>0</v>
      </c>
      <c r="O73" s="18">
        <v>0</v>
      </c>
      <c r="P73" s="18">
        <v>1</v>
      </c>
      <c r="Q73" s="18">
        <v>0</v>
      </c>
      <c r="R73" s="18">
        <v>0</v>
      </c>
      <c r="S73" s="18">
        <v>0</v>
      </c>
    </row>
    <row r="74" spans="1:19">
      <c r="A74" s="994" t="s">
        <v>79</v>
      </c>
      <c r="B74" s="994"/>
      <c r="C74" s="994"/>
      <c r="D74" s="994"/>
      <c r="E74" s="994"/>
      <c r="F74" s="994"/>
      <c r="G74" s="994"/>
      <c r="H74" s="994"/>
      <c r="I74" s="994"/>
      <c r="J74" s="994"/>
      <c r="K74" s="994"/>
      <c r="L74" s="994"/>
      <c r="M74" s="994"/>
      <c r="N74" s="994"/>
      <c r="O74" s="994"/>
      <c r="P74" s="994"/>
      <c r="Q74" s="994"/>
      <c r="R74" s="994"/>
      <c r="S74" s="994"/>
    </row>
    <row r="75" spans="1:19" s="622" customFormat="1">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994" t="s">
        <v>80</v>
      </c>
      <c r="B76" s="994"/>
      <c r="C76" s="994"/>
      <c r="D76" s="994"/>
      <c r="E76" s="994"/>
      <c r="F76" s="994"/>
      <c r="G76" s="994"/>
      <c r="H76" s="994"/>
      <c r="I76" s="994"/>
      <c r="J76" s="994"/>
      <c r="K76" s="994"/>
      <c r="L76" s="994"/>
      <c r="M76" s="994"/>
      <c r="N76" s="994"/>
      <c r="O76" s="994"/>
      <c r="P76" s="994"/>
      <c r="Q76" s="994"/>
      <c r="R76" s="994"/>
      <c r="S76" s="994"/>
    </row>
    <row r="77" spans="1:19" s="975" customFormat="1">
      <c r="A77" s="18">
        <v>0</v>
      </c>
      <c r="B77" s="18">
        <v>1</v>
      </c>
      <c r="C77" s="18">
        <v>1</v>
      </c>
      <c r="D77" s="18">
        <v>1</v>
      </c>
      <c r="E77" s="18">
        <v>0</v>
      </c>
      <c r="F77" s="18">
        <v>0</v>
      </c>
      <c r="G77" s="18">
        <v>1</v>
      </c>
      <c r="H77" s="18">
        <v>0</v>
      </c>
      <c r="I77" s="18">
        <v>1</v>
      </c>
      <c r="J77" s="18">
        <v>0</v>
      </c>
      <c r="K77" s="18">
        <v>0</v>
      </c>
      <c r="L77" s="18">
        <v>0</v>
      </c>
      <c r="M77" s="18">
        <v>0</v>
      </c>
      <c r="N77" s="18">
        <v>0</v>
      </c>
      <c r="O77" s="18">
        <v>0</v>
      </c>
      <c r="P77" s="18">
        <v>1</v>
      </c>
      <c r="Q77" s="18">
        <v>0</v>
      </c>
      <c r="R77" s="18">
        <v>0</v>
      </c>
      <c r="S77" s="18">
        <v>0</v>
      </c>
    </row>
    <row r="78" spans="1:19">
      <c r="A78" s="1239" t="s">
        <v>3653</v>
      </c>
      <c r="B78" s="1239"/>
      <c r="C78" s="1239"/>
      <c r="D78" s="1239"/>
      <c r="E78" s="1239"/>
      <c r="F78" s="1239"/>
      <c r="G78" s="1239"/>
      <c r="H78" s="1239"/>
      <c r="I78" s="1239"/>
      <c r="J78" s="1239"/>
      <c r="K78" s="1239"/>
      <c r="L78" s="1239"/>
      <c r="M78" s="1239"/>
      <c r="N78" s="1239"/>
      <c r="O78" s="1239"/>
      <c r="P78" s="1239"/>
      <c r="Q78" s="1239"/>
      <c r="R78" s="1239"/>
      <c r="S78" s="1239"/>
    </row>
    <row r="79" spans="1:19" s="47" customFormat="1">
      <c r="A79" s="197">
        <f t="shared" ref="A79:S79" si="1">SUM(A55,A57,A59,A61,A63,A65,A67,A69,A71,A73,A75,A77)</f>
        <v>20</v>
      </c>
      <c r="B79" s="421">
        <f t="shared" si="1"/>
        <v>1</v>
      </c>
      <c r="C79" s="421">
        <f t="shared" si="1"/>
        <v>21</v>
      </c>
      <c r="D79" s="421">
        <f t="shared" si="1"/>
        <v>4</v>
      </c>
      <c r="E79" s="421">
        <f t="shared" si="1"/>
        <v>18</v>
      </c>
      <c r="F79" s="421">
        <f t="shared" si="1"/>
        <v>0</v>
      </c>
      <c r="G79" s="421">
        <f t="shared" si="1"/>
        <v>18</v>
      </c>
      <c r="H79" s="421">
        <f t="shared" si="1"/>
        <v>0</v>
      </c>
      <c r="I79" s="421">
        <f t="shared" si="1"/>
        <v>20</v>
      </c>
      <c r="J79" s="421">
        <f t="shared" si="1"/>
        <v>0</v>
      </c>
      <c r="K79" s="421">
        <f t="shared" si="1"/>
        <v>0</v>
      </c>
      <c r="L79" s="421">
        <f t="shared" si="1"/>
        <v>1</v>
      </c>
      <c r="M79" s="421">
        <f t="shared" si="1"/>
        <v>0</v>
      </c>
      <c r="N79" s="421">
        <f t="shared" si="1"/>
        <v>0</v>
      </c>
      <c r="O79" s="421">
        <f t="shared" si="1"/>
        <v>0</v>
      </c>
      <c r="P79" s="421">
        <f t="shared" si="1"/>
        <v>21</v>
      </c>
      <c r="Q79" s="421">
        <f t="shared" si="1"/>
        <v>0</v>
      </c>
      <c r="R79" s="421">
        <f t="shared" si="1"/>
        <v>0</v>
      </c>
      <c r="S79" s="421">
        <f t="shared" si="1"/>
        <v>0</v>
      </c>
    </row>
    <row r="80" spans="1:19">
      <c r="A80" s="78"/>
      <c r="B80" s="87"/>
      <c r="C80" s="87"/>
      <c r="D80" s="87"/>
      <c r="E80" s="87"/>
      <c r="F80" s="87"/>
      <c r="G80" s="87"/>
      <c r="H80" s="87"/>
      <c r="I80" s="87"/>
      <c r="J80" s="87"/>
      <c r="K80" s="87"/>
      <c r="L80" s="87"/>
      <c r="M80" s="87"/>
      <c r="N80" s="87"/>
      <c r="O80" s="87"/>
      <c r="P80" s="87"/>
      <c r="Q80" s="87"/>
      <c r="R80" s="87"/>
      <c r="S80" s="88"/>
    </row>
    <row r="81" spans="1:19" ht="22.5" customHeight="1">
      <c r="A81" s="1264" t="s">
        <v>1883</v>
      </c>
      <c r="B81" s="1265"/>
      <c r="C81" s="1265"/>
      <c r="D81" s="1265"/>
      <c r="E81" s="1265"/>
      <c r="F81" s="1265"/>
      <c r="G81" s="1265"/>
      <c r="H81" s="1265"/>
      <c r="I81" s="1265"/>
      <c r="J81" s="1265"/>
      <c r="K81" s="1265"/>
      <c r="L81" s="1265"/>
      <c r="M81" s="1265"/>
      <c r="N81" s="1265"/>
      <c r="O81" s="1265"/>
      <c r="P81" s="1265"/>
      <c r="Q81" s="1265"/>
      <c r="R81" s="1265"/>
      <c r="S81" s="1266"/>
    </row>
    <row r="82" spans="1:19">
      <c r="A82" s="1108" t="s">
        <v>3654</v>
      </c>
      <c r="B82" s="1109"/>
      <c r="C82" s="1109"/>
      <c r="D82" s="1109"/>
      <c r="E82" s="1109"/>
      <c r="F82" s="1109"/>
      <c r="G82" s="1109"/>
      <c r="H82" s="1109"/>
      <c r="I82" s="1109"/>
      <c r="J82" s="1109"/>
      <c r="K82" s="1109"/>
      <c r="L82" s="1109"/>
      <c r="M82" s="1109"/>
      <c r="N82" s="1109"/>
      <c r="O82" s="1109"/>
      <c r="P82" s="1109"/>
      <c r="Q82" s="1109"/>
      <c r="R82" s="1109"/>
      <c r="S82" s="1110"/>
    </row>
    <row r="83" spans="1:19">
      <c r="A83" s="976" t="s">
        <v>1871</v>
      </c>
      <c r="B83" s="977"/>
      <c r="C83" s="977"/>
      <c r="D83" s="977"/>
      <c r="E83" s="977"/>
      <c r="F83" s="977"/>
      <c r="G83" s="977"/>
      <c r="H83" s="977"/>
      <c r="I83" s="977"/>
      <c r="J83" s="977"/>
      <c r="K83" s="977"/>
      <c r="L83" s="977"/>
      <c r="M83" s="977"/>
      <c r="N83" s="977"/>
      <c r="O83" s="977"/>
      <c r="P83" s="977"/>
      <c r="Q83" s="977"/>
      <c r="R83" s="977"/>
      <c r="S83" s="978"/>
    </row>
    <row r="84" spans="1:19">
      <c r="A84" s="976" t="s">
        <v>1884</v>
      </c>
      <c r="B84" s="977"/>
      <c r="C84" s="977"/>
      <c r="D84" s="977"/>
      <c r="E84" s="977"/>
      <c r="F84" s="977"/>
      <c r="G84" s="977"/>
      <c r="H84" s="977"/>
      <c r="I84" s="977"/>
      <c r="J84" s="977"/>
      <c r="K84" s="977"/>
      <c r="L84" s="977"/>
      <c r="M84" s="977"/>
      <c r="N84" s="977"/>
      <c r="O84" s="977"/>
      <c r="P84" s="977"/>
      <c r="Q84" s="977"/>
      <c r="R84" s="977"/>
      <c r="S84" s="978"/>
    </row>
    <row r="85" spans="1:19">
      <c r="A85" s="976" t="s">
        <v>1885</v>
      </c>
      <c r="B85" s="977"/>
      <c r="C85" s="977"/>
      <c r="D85" s="977"/>
      <c r="E85" s="977"/>
      <c r="F85" s="977"/>
      <c r="G85" s="977"/>
      <c r="H85" s="977"/>
      <c r="I85" s="977"/>
      <c r="J85" s="977"/>
      <c r="K85" s="977"/>
      <c r="L85" s="977"/>
      <c r="M85" s="977"/>
      <c r="N85" s="977"/>
      <c r="O85" s="977"/>
      <c r="P85" s="977"/>
      <c r="Q85" s="977"/>
      <c r="R85" s="977"/>
      <c r="S85" s="978"/>
    </row>
    <row r="86" spans="1:19">
      <c r="A86" s="976" t="s">
        <v>1886</v>
      </c>
      <c r="B86" s="977"/>
      <c r="C86" s="977"/>
      <c r="D86" s="977"/>
      <c r="E86" s="977"/>
      <c r="F86" s="977"/>
      <c r="G86" s="977"/>
      <c r="H86" s="977"/>
      <c r="I86" s="977"/>
      <c r="J86" s="977"/>
      <c r="K86" s="977"/>
      <c r="L86" s="977"/>
      <c r="M86" s="977"/>
      <c r="N86" s="977"/>
      <c r="O86" s="977"/>
      <c r="P86" s="977"/>
      <c r="Q86" s="977"/>
      <c r="R86" s="977"/>
      <c r="S86" s="978"/>
    </row>
    <row r="87" spans="1:19">
      <c r="A87" s="976" t="s">
        <v>1887</v>
      </c>
      <c r="B87" s="977"/>
      <c r="C87" s="977"/>
      <c r="D87" s="977"/>
      <c r="E87" s="977"/>
      <c r="F87" s="977"/>
      <c r="G87" s="977"/>
      <c r="H87" s="977"/>
      <c r="I87" s="977"/>
      <c r="J87" s="977"/>
      <c r="K87" s="977"/>
      <c r="L87" s="977"/>
      <c r="M87" s="977"/>
      <c r="N87" s="977"/>
      <c r="O87" s="977"/>
      <c r="P87" s="977"/>
      <c r="Q87" s="977"/>
      <c r="R87" s="977"/>
      <c r="S87" s="978"/>
    </row>
    <row r="88" spans="1:19">
      <c r="A88" s="976" t="s">
        <v>1888</v>
      </c>
      <c r="B88" s="977"/>
      <c r="C88" s="977"/>
      <c r="D88" s="977"/>
      <c r="E88" s="977"/>
      <c r="F88" s="977"/>
      <c r="G88" s="977"/>
      <c r="H88" s="977"/>
      <c r="I88" s="977"/>
      <c r="J88" s="977"/>
      <c r="K88" s="977"/>
      <c r="L88" s="977"/>
      <c r="M88" s="977"/>
      <c r="N88" s="977"/>
      <c r="O88" s="977"/>
      <c r="P88" s="977"/>
      <c r="Q88" s="977"/>
      <c r="R88" s="977"/>
      <c r="S88" s="978"/>
    </row>
    <row r="89" spans="1:19">
      <c r="A89" s="976" t="s">
        <v>1889</v>
      </c>
      <c r="B89" s="977"/>
      <c r="C89" s="977"/>
      <c r="D89" s="977"/>
      <c r="E89" s="977"/>
      <c r="F89" s="977"/>
      <c r="G89" s="977"/>
      <c r="H89" s="977"/>
      <c r="I89" s="977"/>
      <c r="J89" s="977"/>
      <c r="K89" s="977"/>
      <c r="L89" s="977"/>
      <c r="M89" s="977"/>
      <c r="N89" s="977"/>
      <c r="O89" s="977"/>
      <c r="P89" s="977"/>
      <c r="Q89" s="977"/>
      <c r="R89" s="977"/>
      <c r="S89" s="978"/>
    </row>
    <row r="90" spans="1:19">
      <c r="A90" s="982" t="s">
        <v>1890</v>
      </c>
      <c r="B90" s="983"/>
      <c r="C90" s="983"/>
      <c r="D90" s="983"/>
      <c r="E90" s="983"/>
      <c r="F90" s="983"/>
      <c r="G90" s="983"/>
      <c r="H90" s="983"/>
      <c r="I90" s="983"/>
      <c r="J90" s="983"/>
      <c r="K90" s="983"/>
      <c r="L90" s="983"/>
      <c r="M90" s="983"/>
      <c r="N90" s="983"/>
      <c r="O90" s="983"/>
      <c r="P90" s="983"/>
      <c r="Q90" s="983"/>
      <c r="R90" s="983"/>
      <c r="S90" s="984"/>
    </row>
    <row r="91" spans="1:19" ht="30" customHeight="1">
      <c r="A91" s="985" t="s">
        <v>41</v>
      </c>
      <c r="B91" s="985"/>
      <c r="C91" s="985"/>
      <c r="D91" s="985" t="s">
        <v>42</v>
      </c>
      <c r="E91" s="985"/>
      <c r="F91" s="985" t="s">
        <v>43</v>
      </c>
      <c r="G91" s="985"/>
      <c r="H91" s="985"/>
      <c r="I91" s="985" t="s">
        <v>44</v>
      </c>
      <c r="J91" s="985"/>
      <c r="K91" s="986" t="s">
        <v>45</v>
      </c>
      <c r="L91" s="1219"/>
      <c r="M91" s="1219"/>
      <c r="N91" s="1220"/>
      <c r="O91" s="989" t="s">
        <v>46</v>
      </c>
      <c r="P91" s="989"/>
      <c r="Q91" s="990"/>
      <c r="R91" s="985" t="s">
        <v>47</v>
      </c>
      <c r="S91" s="985"/>
    </row>
    <row r="92" spans="1:19" ht="33"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57.75" customHeight="1">
      <c r="A93" s="985"/>
      <c r="B93" s="985"/>
      <c r="C93" s="1003"/>
      <c r="D93" s="985"/>
      <c r="E93" s="985"/>
      <c r="F93" s="136" t="s">
        <v>63</v>
      </c>
      <c r="G93" s="136" t="s">
        <v>64</v>
      </c>
      <c r="H93" s="136" t="s">
        <v>65</v>
      </c>
      <c r="I93" s="985"/>
      <c r="J93" s="985"/>
      <c r="K93" s="139" t="s">
        <v>66</v>
      </c>
      <c r="L93" s="139" t="s">
        <v>67</v>
      </c>
      <c r="M93" s="139" t="s">
        <v>68</v>
      </c>
      <c r="N93" s="139" t="s">
        <v>67</v>
      </c>
      <c r="O93" s="985"/>
      <c r="P93" s="985"/>
      <c r="Q93" s="985"/>
      <c r="R93" s="985"/>
      <c r="S93" s="985"/>
    </row>
    <row r="94" spans="1:19">
      <c r="A94" s="994" t="s">
        <v>69</v>
      </c>
      <c r="B94" s="994"/>
      <c r="C94" s="994"/>
      <c r="D94" s="994"/>
      <c r="E94" s="994"/>
      <c r="F94" s="994"/>
      <c r="G94" s="994"/>
      <c r="H94" s="994"/>
      <c r="I94" s="994"/>
      <c r="J94" s="994"/>
      <c r="K94" s="994"/>
      <c r="L94" s="994"/>
      <c r="M94" s="994"/>
      <c r="N94" s="994"/>
      <c r="O94" s="994"/>
      <c r="P94" s="994"/>
      <c r="Q94" s="994"/>
      <c r="R94" s="994"/>
      <c r="S94" s="994"/>
    </row>
    <row r="95" spans="1:19" s="640" customFormat="1">
      <c r="A95" s="650">
        <v>16</v>
      </c>
      <c r="B95" s="650">
        <v>7</v>
      </c>
      <c r="C95" s="650">
        <v>23</v>
      </c>
      <c r="D95" s="650">
        <v>18</v>
      </c>
      <c r="E95" s="650">
        <v>5</v>
      </c>
      <c r="F95" s="650">
        <v>17</v>
      </c>
      <c r="G95" s="650">
        <v>6</v>
      </c>
      <c r="H95" s="650">
        <v>0</v>
      </c>
      <c r="I95" s="650">
        <v>0</v>
      </c>
      <c r="J95" s="650">
        <v>0</v>
      </c>
      <c r="K95" s="650">
        <v>0</v>
      </c>
      <c r="L95" s="650">
        <v>0</v>
      </c>
      <c r="M95" s="650">
        <v>0</v>
      </c>
      <c r="N95" s="650">
        <v>0</v>
      </c>
      <c r="O95" s="650">
        <v>1</v>
      </c>
      <c r="P95" s="650">
        <v>0</v>
      </c>
      <c r="Q95" s="650">
        <v>22</v>
      </c>
      <c r="R95" s="650">
        <v>0</v>
      </c>
      <c r="S95" s="650">
        <v>0</v>
      </c>
    </row>
    <row r="96" spans="1:19">
      <c r="A96" s="994" t="s">
        <v>70</v>
      </c>
      <c r="B96" s="994"/>
      <c r="C96" s="994"/>
      <c r="D96" s="994"/>
      <c r="E96" s="994"/>
      <c r="F96" s="994"/>
      <c r="G96" s="994"/>
      <c r="H96" s="994"/>
      <c r="I96" s="994"/>
      <c r="J96" s="994"/>
      <c r="K96" s="994"/>
      <c r="L96" s="994"/>
      <c r="M96" s="994"/>
      <c r="N96" s="994"/>
      <c r="O96" s="994"/>
      <c r="P96" s="994"/>
      <c r="Q96" s="994"/>
      <c r="R96" s="994"/>
      <c r="S96" s="994"/>
    </row>
    <row r="97" spans="1:19" s="721" customFormat="1">
      <c r="A97" s="18">
        <v>23</v>
      </c>
      <c r="B97" s="18">
        <v>7</v>
      </c>
      <c r="C97" s="18">
        <v>30</v>
      </c>
      <c r="D97" s="18">
        <v>25</v>
      </c>
      <c r="E97" s="18">
        <v>5</v>
      </c>
      <c r="F97" s="18">
        <v>16</v>
      </c>
      <c r="G97" s="18">
        <v>14</v>
      </c>
      <c r="H97" s="18">
        <v>0</v>
      </c>
      <c r="I97" s="641">
        <v>0</v>
      </c>
      <c r="J97" s="18">
        <v>0</v>
      </c>
      <c r="K97" s="18">
        <v>0</v>
      </c>
      <c r="L97" s="18">
        <v>0</v>
      </c>
      <c r="M97" s="18">
        <v>0</v>
      </c>
      <c r="N97" s="18">
        <v>0</v>
      </c>
      <c r="O97" s="18">
        <v>5</v>
      </c>
      <c r="P97" s="18">
        <v>0</v>
      </c>
      <c r="Q97" s="18">
        <v>25</v>
      </c>
      <c r="R97" s="18">
        <v>0</v>
      </c>
      <c r="S97" s="18">
        <v>0</v>
      </c>
    </row>
    <row r="98" spans="1:19">
      <c r="A98" s="994" t="s">
        <v>71</v>
      </c>
      <c r="B98" s="994"/>
      <c r="C98" s="994"/>
      <c r="D98" s="994"/>
      <c r="E98" s="994"/>
      <c r="F98" s="994"/>
      <c r="G98" s="994"/>
      <c r="H98" s="994"/>
      <c r="I98" s="994"/>
      <c r="J98" s="994"/>
      <c r="K98" s="994"/>
      <c r="L98" s="994"/>
      <c r="M98" s="994"/>
      <c r="N98" s="994"/>
      <c r="O98" s="994"/>
      <c r="P98" s="994"/>
      <c r="Q98" s="994"/>
      <c r="R98" s="994"/>
      <c r="S98" s="994"/>
    </row>
    <row r="99" spans="1:19" s="742" customFormat="1">
      <c r="A99" s="18">
        <v>14</v>
      </c>
      <c r="B99" s="18">
        <v>9</v>
      </c>
      <c r="C99" s="18">
        <v>23</v>
      </c>
      <c r="D99" s="18">
        <v>20</v>
      </c>
      <c r="E99" s="18">
        <v>3</v>
      </c>
      <c r="F99" s="18">
        <v>13</v>
      </c>
      <c r="G99" s="18">
        <v>10</v>
      </c>
      <c r="H99" s="18">
        <v>0</v>
      </c>
      <c r="I99" s="18">
        <v>0</v>
      </c>
      <c r="J99" s="18">
        <v>0</v>
      </c>
      <c r="K99" s="18">
        <v>0</v>
      </c>
      <c r="L99" s="18">
        <v>0</v>
      </c>
      <c r="M99" s="18">
        <v>0</v>
      </c>
      <c r="N99" s="18">
        <v>0</v>
      </c>
      <c r="O99" s="18">
        <v>6</v>
      </c>
      <c r="P99" s="18">
        <v>0</v>
      </c>
      <c r="Q99" s="18">
        <v>17</v>
      </c>
      <c r="R99" s="18">
        <v>0</v>
      </c>
      <c r="S99" s="18">
        <v>0</v>
      </c>
    </row>
    <row r="100" spans="1:19">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775" customFormat="1">
      <c r="A101" s="18">
        <v>22</v>
      </c>
      <c r="B101" s="18">
        <v>5</v>
      </c>
      <c r="C101" s="18">
        <v>27</v>
      </c>
      <c r="D101" s="18">
        <v>22</v>
      </c>
      <c r="E101" s="18">
        <v>5</v>
      </c>
      <c r="F101" s="18">
        <v>15</v>
      </c>
      <c r="G101" s="18">
        <v>12</v>
      </c>
      <c r="H101" s="18">
        <v>0</v>
      </c>
      <c r="I101" s="18">
        <v>0</v>
      </c>
      <c r="J101" s="18">
        <v>0</v>
      </c>
      <c r="K101" s="18">
        <v>0</v>
      </c>
      <c r="L101" s="18">
        <v>0</v>
      </c>
      <c r="M101" s="18">
        <v>0</v>
      </c>
      <c r="N101" s="18">
        <v>0</v>
      </c>
      <c r="O101" s="18">
        <v>2</v>
      </c>
      <c r="P101" s="18">
        <v>1</v>
      </c>
      <c r="Q101" s="18">
        <v>24</v>
      </c>
      <c r="R101" s="18">
        <v>0</v>
      </c>
      <c r="S101" s="18">
        <v>0</v>
      </c>
    </row>
    <row r="102" spans="1:19">
      <c r="A102" s="995" t="s">
        <v>73</v>
      </c>
      <c r="B102" s="995"/>
      <c r="C102" s="995"/>
      <c r="D102" s="995"/>
      <c r="E102" s="995"/>
      <c r="F102" s="995"/>
      <c r="G102" s="995"/>
      <c r="H102" s="995"/>
      <c r="I102" s="995"/>
      <c r="J102" s="995"/>
      <c r="K102" s="995"/>
      <c r="L102" s="995"/>
      <c r="M102" s="995"/>
      <c r="N102" s="995"/>
      <c r="O102" s="995"/>
      <c r="P102" s="995"/>
      <c r="Q102" s="995"/>
      <c r="R102" s="995"/>
      <c r="S102" s="995"/>
    </row>
    <row r="103" spans="1:19" s="792" customFormat="1">
      <c r="A103" s="18">
        <v>49</v>
      </c>
      <c r="B103" s="18">
        <v>8</v>
      </c>
      <c r="C103" s="18">
        <v>57</v>
      </c>
      <c r="D103" s="18">
        <v>49</v>
      </c>
      <c r="E103" s="18">
        <v>8</v>
      </c>
      <c r="F103" s="18">
        <v>39</v>
      </c>
      <c r="G103" s="18">
        <v>18</v>
      </c>
      <c r="H103" s="18">
        <v>0</v>
      </c>
      <c r="I103" s="18">
        <v>0</v>
      </c>
      <c r="J103" s="18">
        <v>0</v>
      </c>
      <c r="K103" s="18">
        <v>0</v>
      </c>
      <c r="L103" s="18">
        <v>0</v>
      </c>
      <c r="M103" s="18">
        <v>0</v>
      </c>
      <c r="N103" s="18">
        <v>0</v>
      </c>
      <c r="O103" s="18">
        <v>3</v>
      </c>
      <c r="P103" s="18">
        <v>0</v>
      </c>
      <c r="Q103" s="18">
        <v>54</v>
      </c>
      <c r="R103" s="18">
        <v>0</v>
      </c>
      <c r="S103" s="18">
        <v>0</v>
      </c>
    </row>
    <row r="104" spans="1:19">
      <c r="A104" s="994" t="s">
        <v>74</v>
      </c>
      <c r="B104" s="994"/>
      <c r="C104" s="994"/>
      <c r="D104" s="994"/>
      <c r="E104" s="994"/>
      <c r="F104" s="994"/>
      <c r="G104" s="994"/>
      <c r="H104" s="994"/>
      <c r="I104" s="994"/>
      <c r="J104" s="994"/>
      <c r="K104" s="994"/>
      <c r="L104" s="994"/>
      <c r="M104" s="994"/>
      <c r="N104" s="994"/>
      <c r="O104" s="994"/>
      <c r="P104" s="994"/>
      <c r="Q104" s="994"/>
      <c r="R104" s="994"/>
      <c r="S104" s="994"/>
    </row>
    <row r="105" spans="1:19" s="567" customFormat="1">
      <c r="A105" s="18">
        <v>61</v>
      </c>
      <c r="B105" s="18">
        <v>14</v>
      </c>
      <c r="C105" s="18">
        <v>47</v>
      </c>
      <c r="D105" s="18">
        <v>56</v>
      </c>
      <c r="E105" s="18">
        <v>5</v>
      </c>
      <c r="F105" s="18">
        <v>34</v>
      </c>
      <c r="G105" s="18">
        <v>27</v>
      </c>
      <c r="H105" s="18">
        <v>0</v>
      </c>
      <c r="I105" s="18">
        <v>0</v>
      </c>
      <c r="J105" s="18">
        <v>0</v>
      </c>
      <c r="K105" s="18">
        <v>0</v>
      </c>
      <c r="L105" s="18">
        <v>0</v>
      </c>
      <c r="M105" s="18">
        <v>0</v>
      </c>
      <c r="N105" s="18">
        <v>0</v>
      </c>
      <c r="O105" s="18">
        <v>2</v>
      </c>
      <c r="P105" s="18">
        <v>0</v>
      </c>
      <c r="Q105" s="18">
        <v>59</v>
      </c>
      <c r="R105" s="18">
        <v>0</v>
      </c>
      <c r="S105" s="18">
        <v>0</v>
      </c>
    </row>
    <row r="106" spans="1:19">
      <c r="A106" s="994" t="s">
        <v>75</v>
      </c>
      <c r="B106" s="994"/>
      <c r="C106" s="994"/>
      <c r="D106" s="994"/>
      <c r="E106" s="994"/>
      <c r="F106" s="994"/>
      <c r="G106" s="994"/>
      <c r="H106" s="994"/>
      <c r="I106" s="994"/>
      <c r="J106" s="994"/>
      <c r="K106" s="994"/>
      <c r="L106" s="994"/>
      <c r="M106" s="994"/>
      <c r="N106" s="994"/>
      <c r="O106" s="994"/>
      <c r="P106" s="994"/>
      <c r="Q106" s="994"/>
      <c r="R106" s="994"/>
      <c r="S106" s="994"/>
    </row>
    <row r="107" spans="1:19" s="860" customFormat="1">
      <c r="A107" s="18">
        <v>29</v>
      </c>
      <c r="B107" s="18">
        <v>37</v>
      </c>
      <c r="C107" s="18">
        <v>66</v>
      </c>
      <c r="D107" s="18">
        <v>64</v>
      </c>
      <c r="E107" s="18">
        <v>2</v>
      </c>
      <c r="F107" s="18">
        <v>45</v>
      </c>
      <c r="G107" s="18">
        <v>21</v>
      </c>
      <c r="H107" s="18">
        <v>0</v>
      </c>
      <c r="I107" s="18">
        <v>0</v>
      </c>
      <c r="J107" s="18">
        <v>0</v>
      </c>
      <c r="K107" s="18">
        <v>0</v>
      </c>
      <c r="L107" s="18">
        <v>0</v>
      </c>
      <c r="M107" s="18">
        <v>0</v>
      </c>
      <c r="N107" s="18">
        <v>0</v>
      </c>
      <c r="O107" s="18">
        <v>6</v>
      </c>
      <c r="P107" s="18">
        <v>0</v>
      </c>
      <c r="Q107" s="18">
        <v>60</v>
      </c>
      <c r="R107" s="18">
        <v>0</v>
      </c>
      <c r="S107" s="18">
        <v>0</v>
      </c>
    </row>
    <row r="108" spans="1:19">
      <c r="A108" s="994" t="s">
        <v>76</v>
      </c>
      <c r="B108" s="994"/>
      <c r="C108" s="994"/>
      <c r="D108" s="994"/>
      <c r="E108" s="994"/>
      <c r="F108" s="994"/>
      <c r="G108" s="994"/>
      <c r="H108" s="994"/>
      <c r="I108" s="994"/>
      <c r="J108" s="994"/>
      <c r="K108" s="994"/>
      <c r="L108" s="994"/>
      <c r="M108" s="994"/>
      <c r="N108" s="994"/>
      <c r="O108" s="994"/>
      <c r="P108" s="994"/>
      <c r="Q108" s="994"/>
      <c r="R108" s="994"/>
      <c r="S108" s="994"/>
    </row>
    <row r="109" spans="1:19" s="892" customFormat="1">
      <c r="A109" s="890">
        <v>27</v>
      </c>
      <c r="B109" s="890">
        <v>14</v>
      </c>
      <c r="C109" s="890">
        <v>41</v>
      </c>
      <c r="D109" s="890">
        <v>31</v>
      </c>
      <c r="E109" s="890">
        <v>10</v>
      </c>
      <c r="F109" s="890">
        <v>24</v>
      </c>
      <c r="G109" s="890">
        <v>17</v>
      </c>
      <c r="H109" s="890">
        <v>0</v>
      </c>
      <c r="I109" s="890">
        <v>0</v>
      </c>
      <c r="J109" s="890">
        <v>0</v>
      </c>
      <c r="K109" s="890">
        <v>0</v>
      </c>
      <c r="L109" s="890">
        <v>0</v>
      </c>
      <c r="M109" s="890">
        <v>0</v>
      </c>
      <c r="N109" s="890">
        <v>0</v>
      </c>
      <c r="O109" s="890">
        <v>12</v>
      </c>
      <c r="P109" s="890">
        <v>0</v>
      </c>
      <c r="Q109" s="890">
        <v>29</v>
      </c>
      <c r="R109" s="890">
        <v>0</v>
      </c>
      <c r="S109" s="890">
        <v>0</v>
      </c>
    </row>
    <row r="110" spans="1:19">
      <c r="A110" s="994" t="s">
        <v>77</v>
      </c>
      <c r="B110" s="994"/>
      <c r="C110" s="994"/>
      <c r="D110" s="994"/>
      <c r="E110" s="994"/>
      <c r="F110" s="994"/>
      <c r="G110" s="994"/>
      <c r="H110" s="994"/>
      <c r="I110" s="994"/>
      <c r="J110" s="994"/>
      <c r="K110" s="994"/>
      <c r="L110" s="994"/>
      <c r="M110" s="994"/>
      <c r="N110" s="994"/>
      <c r="O110" s="994"/>
      <c r="P110" s="994"/>
      <c r="Q110" s="994"/>
      <c r="R110" s="994"/>
      <c r="S110" s="994"/>
    </row>
    <row r="111" spans="1:19" s="975" customFormat="1">
      <c r="A111" s="18">
        <v>20</v>
      </c>
      <c r="B111" s="18">
        <v>14</v>
      </c>
      <c r="C111" s="18">
        <v>34</v>
      </c>
      <c r="D111" s="18">
        <v>28</v>
      </c>
      <c r="E111" s="18">
        <v>6</v>
      </c>
      <c r="F111" s="18">
        <v>19</v>
      </c>
      <c r="G111" s="18">
        <v>15</v>
      </c>
      <c r="H111" s="18">
        <v>0</v>
      </c>
      <c r="I111" s="18">
        <v>0</v>
      </c>
      <c r="J111" s="18">
        <v>0</v>
      </c>
      <c r="K111" s="18">
        <v>0</v>
      </c>
      <c r="L111" s="18">
        <v>0</v>
      </c>
      <c r="M111" s="18">
        <v>0</v>
      </c>
      <c r="N111" s="18">
        <v>0</v>
      </c>
      <c r="O111" s="18">
        <v>6</v>
      </c>
      <c r="P111" s="18">
        <v>1</v>
      </c>
      <c r="Q111" s="18">
        <v>27</v>
      </c>
      <c r="R111" s="18">
        <v>0</v>
      </c>
      <c r="S111" s="18">
        <v>0</v>
      </c>
    </row>
    <row r="112" spans="1:19">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975" customFormat="1">
      <c r="A113" s="18">
        <v>13</v>
      </c>
      <c r="B113" s="18">
        <v>13</v>
      </c>
      <c r="C113" s="18">
        <v>26</v>
      </c>
      <c r="D113" s="18">
        <v>23</v>
      </c>
      <c r="E113" s="18">
        <v>3</v>
      </c>
      <c r="F113" s="18">
        <v>18</v>
      </c>
      <c r="G113" s="18">
        <v>8</v>
      </c>
      <c r="H113" s="18">
        <v>0</v>
      </c>
      <c r="I113" s="18">
        <v>0</v>
      </c>
      <c r="J113" s="18">
        <v>0</v>
      </c>
      <c r="K113" s="18">
        <v>0</v>
      </c>
      <c r="L113" s="18">
        <v>0</v>
      </c>
      <c r="M113" s="18">
        <v>0</v>
      </c>
      <c r="N113" s="18">
        <v>0</v>
      </c>
      <c r="O113" s="18">
        <v>2</v>
      </c>
      <c r="P113" s="18">
        <v>0</v>
      </c>
      <c r="Q113" s="18">
        <v>24</v>
      </c>
      <c r="R113" s="18">
        <v>0</v>
      </c>
      <c r="S113" s="18">
        <v>0</v>
      </c>
    </row>
    <row r="114" spans="1:19">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975" customFormat="1">
      <c r="A115" s="18">
        <v>11</v>
      </c>
      <c r="B115" s="18">
        <v>11</v>
      </c>
      <c r="C115" s="18">
        <v>22</v>
      </c>
      <c r="D115" s="18">
        <v>19</v>
      </c>
      <c r="E115" s="18">
        <v>3</v>
      </c>
      <c r="F115" s="18">
        <v>11</v>
      </c>
      <c r="G115" s="18">
        <v>11</v>
      </c>
      <c r="H115" s="18">
        <v>0</v>
      </c>
      <c r="I115" s="18">
        <v>0</v>
      </c>
      <c r="J115" s="18">
        <v>0</v>
      </c>
      <c r="K115" s="18">
        <v>0</v>
      </c>
      <c r="L115" s="18">
        <v>0</v>
      </c>
      <c r="M115" s="18">
        <v>0</v>
      </c>
      <c r="N115" s="18">
        <v>0</v>
      </c>
      <c r="O115" s="18">
        <v>4</v>
      </c>
      <c r="P115" s="18">
        <v>0</v>
      </c>
      <c r="Q115" s="18">
        <v>18</v>
      </c>
      <c r="R115" s="18">
        <v>0</v>
      </c>
      <c r="S115" s="18">
        <v>0</v>
      </c>
    </row>
    <row r="116" spans="1:19">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975" customFormat="1">
      <c r="A117" s="18">
        <v>9</v>
      </c>
      <c r="B117" s="18">
        <v>3</v>
      </c>
      <c r="C117" s="18">
        <v>12</v>
      </c>
      <c r="D117" s="18">
        <v>10</v>
      </c>
      <c r="E117" s="18">
        <v>2</v>
      </c>
      <c r="F117" s="18">
        <v>5</v>
      </c>
      <c r="G117" s="18">
        <v>7</v>
      </c>
      <c r="H117" s="18">
        <v>0</v>
      </c>
      <c r="I117" s="18">
        <v>0</v>
      </c>
      <c r="J117" s="18">
        <v>0</v>
      </c>
      <c r="K117" s="18">
        <v>0</v>
      </c>
      <c r="L117" s="18">
        <v>0</v>
      </c>
      <c r="M117" s="18">
        <v>0</v>
      </c>
      <c r="N117" s="18">
        <v>0</v>
      </c>
      <c r="O117" s="18">
        <v>1</v>
      </c>
      <c r="P117" s="18">
        <v>0</v>
      </c>
      <c r="Q117" s="18">
        <v>11</v>
      </c>
      <c r="R117" s="18">
        <v>0</v>
      </c>
      <c r="S117" s="18">
        <v>0</v>
      </c>
    </row>
    <row r="118" spans="1:19">
      <c r="A118" s="1239" t="s">
        <v>3653</v>
      </c>
      <c r="B118" s="1239"/>
      <c r="C118" s="1239"/>
      <c r="D118" s="1239"/>
      <c r="E118" s="1239"/>
      <c r="F118" s="1239"/>
      <c r="G118" s="1239"/>
      <c r="H118" s="1239"/>
      <c r="I118" s="1239"/>
      <c r="J118" s="1239"/>
      <c r="K118" s="1239"/>
      <c r="L118" s="1239"/>
      <c r="M118" s="1239"/>
      <c r="N118" s="1239"/>
      <c r="O118" s="1239"/>
      <c r="P118" s="1239"/>
      <c r="Q118" s="1239"/>
      <c r="R118" s="1239"/>
      <c r="S118" s="1239"/>
    </row>
    <row r="119" spans="1:19" s="253" customFormat="1">
      <c r="A119" s="257">
        <f t="shared" ref="A119:S119" si="2">SUM(A95,A97,A99,A101,A103,A105,A107,A109,A111,A113,A115,A117)</f>
        <v>294</v>
      </c>
      <c r="B119" s="257">
        <f t="shared" si="2"/>
        <v>142</v>
      </c>
      <c r="C119" s="257">
        <f t="shared" si="2"/>
        <v>408</v>
      </c>
      <c r="D119" s="257">
        <f t="shared" si="2"/>
        <v>365</v>
      </c>
      <c r="E119" s="257">
        <f t="shared" si="2"/>
        <v>57</v>
      </c>
      <c r="F119" s="257">
        <f t="shared" si="2"/>
        <v>256</v>
      </c>
      <c r="G119" s="257">
        <f t="shared" si="2"/>
        <v>166</v>
      </c>
      <c r="H119" s="257">
        <f t="shared" si="2"/>
        <v>0</v>
      </c>
      <c r="I119" s="257">
        <f t="shared" si="2"/>
        <v>0</v>
      </c>
      <c r="J119" s="257">
        <f t="shared" si="2"/>
        <v>0</v>
      </c>
      <c r="K119" s="257">
        <f t="shared" si="2"/>
        <v>0</v>
      </c>
      <c r="L119" s="257">
        <f t="shared" si="2"/>
        <v>0</v>
      </c>
      <c r="M119" s="257">
        <f t="shared" si="2"/>
        <v>0</v>
      </c>
      <c r="N119" s="257">
        <f t="shared" si="2"/>
        <v>0</v>
      </c>
      <c r="O119" s="257">
        <f t="shared" si="2"/>
        <v>50</v>
      </c>
      <c r="P119" s="257">
        <f t="shared" si="2"/>
        <v>2</v>
      </c>
      <c r="Q119" s="257">
        <f t="shared" si="2"/>
        <v>370</v>
      </c>
      <c r="R119" s="257">
        <f t="shared" si="2"/>
        <v>0</v>
      </c>
      <c r="S119" s="257">
        <f t="shared" si="2"/>
        <v>0</v>
      </c>
    </row>
    <row r="120" spans="1:19">
      <c r="A120" s="258"/>
      <c r="B120" s="259"/>
      <c r="C120" s="259"/>
      <c r="D120" s="259"/>
      <c r="E120" s="259"/>
      <c r="F120" s="259"/>
      <c r="G120" s="259"/>
      <c r="H120" s="259"/>
      <c r="I120" s="259"/>
      <c r="J120" s="259"/>
      <c r="K120" s="239"/>
      <c r="L120" s="259"/>
      <c r="M120" s="239"/>
      <c r="N120" s="259"/>
      <c r="O120" s="259"/>
      <c r="P120" s="259"/>
      <c r="Q120" s="259"/>
      <c r="R120" s="259"/>
      <c r="S120" s="260"/>
    </row>
    <row r="121" spans="1:19" ht="19.5" customHeight="1">
      <c r="A121" s="1264" t="s">
        <v>2851</v>
      </c>
      <c r="B121" s="1265"/>
      <c r="C121" s="1265"/>
      <c r="D121" s="1265"/>
      <c r="E121" s="1265"/>
      <c r="F121" s="1265"/>
      <c r="G121" s="1265"/>
      <c r="H121" s="1265"/>
      <c r="I121" s="1265"/>
      <c r="J121" s="1265"/>
      <c r="K121" s="1265"/>
      <c r="L121" s="1265"/>
      <c r="M121" s="1265"/>
      <c r="N121" s="1265"/>
      <c r="O121" s="1265"/>
      <c r="P121" s="1265"/>
      <c r="Q121" s="1265"/>
      <c r="R121" s="1265"/>
      <c r="S121" s="1266"/>
    </row>
    <row r="122" spans="1:19">
      <c r="A122" s="1108" t="s">
        <v>3654</v>
      </c>
      <c r="B122" s="1109"/>
      <c r="C122" s="1109"/>
      <c r="D122" s="1109"/>
      <c r="E122" s="1109"/>
      <c r="F122" s="1109"/>
      <c r="G122" s="1109"/>
      <c r="H122" s="1109"/>
      <c r="I122" s="1109"/>
      <c r="J122" s="1109"/>
      <c r="K122" s="1109"/>
      <c r="L122" s="1109"/>
      <c r="M122" s="1109"/>
      <c r="N122" s="1109"/>
      <c r="O122" s="1109"/>
      <c r="P122" s="1109"/>
      <c r="Q122" s="1109"/>
      <c r="R122" s="1109"/>
      <c r="S122" s="1110"/>
    </row>
    <row r="123" spans="1:19">
      <c r="A123" s="976" t="s">
        <v>1871</v>
      </c>
      <c r="B123" s="977"/>
      <c r="C123" s="977"/>
      <c r="D123" s="977"/>
      <c r="E123" s="977"/>
      <c r="F123" s="977"/>
      <c r="G123" s="977"/>
      <c r="H123" s="977"/>
      <c r="I123" s="977"/>
      <c r="J123" s="977"/>
      <c r="K123" s="977"/>
      <c r="L123" s="977"/>
      <c r="M123" s="977"/>
      <c r="N123" s="977"/>
      <c r="O123" s="977"/>
      <c r="P123" s="977"/>
      <c r="Q123" s="977"/>
      <c r="R123" s="977"/>
      <c r="S123" s="978"/>
    </row>
    <row r="124" spans="1:19">
      <c r="A124" s="976" t="s">
        <v>1891</v>
      </c>
      <c r="B124" s="977"/>
      <c r="C124" s="977"/>
      <c r="D124" s="977"/>
      <c r="E124" s="977"/>
      <c r="F124" s="977"/>
      <c r="G124" s="977"/>
      <c r="H124" s="977"/>
      <c r="I124" s="977"/>
      <c r="J124" s="977"/>
      <c r="K124" s="977"/>
      <c r="L124" s="977"/>
      <c r="M124" s="977"/>
      <c r="N124" s="977"/>
      <c r="O124" s="977"/>
      <c r="P124" s="977"/>
      <c r="Q124" s="977"/>
      <c r="R124" s="977"/>
      <c r="S124" s="978"/>
    </row>
    <row r="125" spans="1:19">
      <c r="A125" s="976" t="s">
        <v>1892</v>
      </c>
      <c r="B125" s="977"/>
      <c r="C125" s="977"/>
      <c r="D125" s="977"/>
      <c r="E125" s="977"/>
      <c r="F125" s="977"/>
      <c r="G125" s="977"/>
      <c r="H125" s="977"/>
      <c r="I125" s="977"/>
      <c r="J125" s="977"/>
      <c r="K125" s="977"/>
      <c r="L125" s="977"/>
      <c r="M125" s="977"/>
      <c r="N125" s="977"/>
      <c r="O125" s="977"/>
      <c r="P125" s="977"/>
      <c r="Q125" s="977"/>
      <c r="R125" s="977"/>
      <c r="S125" s="978"/>
    </row>
    <row r="126" spans="1:19">
      <c r="A126" s="976" t="s">
        <v>1893</v>
      </c>
      <c r="B126" s="977"/>
      <c r="C126" s="977"/>
      <c r="D126" s="977"/>
      <c r="E126" s="977"/>
      <c r="F126" s="977"/>
      <c r="G126" s="977"/>
      <c r="H126" s="977"/>
      <c r="I126" s="977"/>
      <c r="J126" s="977"/>
      <c r="K126" s="977"/>
      <c r="L126" s="977"/>
      <c r="M126" s="977"/>
      <c r="N126" s="977"/>
      <c r="O126" s="977"/>
      <c r="P126" s="977"/>
      <c r="Q126" s="977"/>
      <c r="R126" s="977"/>
      <c r="S126" s="978"/>
    </row>
    <row r="127" spans="1:19">
      <c r="A127" s="976" t="s">
        <v>1894</v>
      </c>
      <c r="B127" s="977"/>
      <c r="C127" s="977"/>
      <c r="D127" s="977"/>
      <c r="E127" s="977"/>
      <c r="F127" s="977"/>
      <c r="G127" s="977"/>
      <c r="H127" s="977"/>
      <c r="I127" s="977"/>
      <c r="J127" s="977"/>
      <c r="K127" s="977"/>
      <c r="L127" s="977"/>
      <c r="M127" s="977"/>
      <c r="N127" s="977"/>
      <c r="O127" s="977"/>
      <c r="P127" s="977"/>
      <c r="Q127" s="977"/>
      <c r="R127" s="977"/>
      <c r="S127" s="978"/>
    </row>
    <row r="128" spans="1:19">
      <c r="A128" s="976" t="s">
        <v>1895</v>
      </c>
      <c r="B128" s="977"/>
      <c r="C128" s="977"/>
      <c r="D128" s="977"/>
      <c r="E128" s="977"/>
      <c r="F128" s="977"/>
      <c r="G128" s="977"/>
      <c r="H128" s="977"/>
      <c r="I128" s="977"/>
      <c r="J128" s="977"/>
      <c r="K128" s="977"/>
      <c r="L128" s="977"/>
      <c r="M128" s="977"/>
      <c r="N128" s="977"/>
      <c r="O128" s="977"/>
      <c r="P128" s="977"/>
      <c r="Q128" s="977"/>
      <c r="R128" s="977"/>
      <c r="S128" s="978"/>
    </row>
    <row r="129" spans="1:19">
      <c r="A129" s="976" t="s">
        <v>1896</v>
      </c>
      <c r="B129" s="977"/>
      <c r="C129" s="977"/>
      <c r="D129" s="977"/>
      <c r="E129" s="977"/>
      <c r="F129" s="977"/>
      <c r="G129" s="977"/>
      <c r="H129" s="977"/>
      <c r="I129" s="977"/>
      <c r="J129" s="977"/>
      <c r="K129" s="977"/>
      <c r="L129" s="977"/>
      <c r="M129" s="977"/>
      <c r="N129" s="977"/>
      <c r="O129" s="977"/>
      <c r="P129" s="977"/>
      <c r="Q129" s="977"/>
      <c r="R129" s="977"/>
      <c r="S129" s="978"/>
    </row>
    <row r="130" spans="1:19">
      <c r="A130" s="982" t="s">
        <v>1897</v>
      </c>
      <c r="B130" s="983"/>
      <c r="C130" s="983"/>
      <c r="D130" s="983"/>
      <c r="E130" s="983"/>
      <c r="F130" s="983"/>
      <c r="G130" s="983"/>
      <c r="H130" s="983"/>
      <c r="I130" s="983"/>
      <c r="J130" s="983"/>
      <c r="K130" s="983"/>
      <c r="L130" s="983"/>
      <c r="M130" s="983"/>
      <c r="N130" s="983"/>
      <c r="O130" s="983"/>
      <c r="P130" s="983"/>
      <c r="Q130" s="983"/>
      <c r="R130" s="983"/>
      <c r="S130" s="984"/>
    </row>
    <row r="131" spans="1:19" ht="26.25" customHeight="1">
      <c r="A131" s="985" t="s">
        <v>41</v>
      </c>
      <c r="B131" s="985"/>
      <c r="C131" s="985"/>
      <c r="D131" s="985" t="s">
        <v>42</v>
      </c>
      <c r="E131" s="985"/>
      <c r="F131" s="985" t="s">
        <v>43</v>
      </c>
      <c r="G131" s="985"/>
      <c r="H131" s="985"/>
      <c r="I131" s="985" t="s">
        <v>44</v>
      </c>
      <c r="J131" s="985"/>
      <c r="K131" s="986" t="s">
        <v>45</v>
      </c>
      <c r="L131" s="1219"/>
      <c r="M131" s="1219"/>
      <c r="N131" s="1220"/>
      <c r="O131" s="989" t="s">
        <v>46</v>
      </c>
      <c r="P131" s="989"/>
      <c r="Q131" s="990"/>
      <c r="R131" s="985" t="s">
        <v>47</v>
      </c>
      <c r="S131" s="985"/>
    </row>
    <row r="132" spans="1:19" ht="27"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66.75" customHeight="1">
      <c r="A133" s="985"/>
      <c r="B133" s="985"/>
      <c r="C133" s="1003"/>
      <c r="D133" s="985"/>
      <c r="E133" s="985"/>
      <c r="F133" s="136" t="s">
        <v>63</v>
      </c>
      <c r="G133" s="136" t="s">
        <v>64</v>
      </c>
      <c r="H133" s="136" t="s">
        <v>65</v>
      </c>
      <c r="I133" s="985"/>
      <c r="J133" s="985"/>
      <c r="K133" s="139" t="s">
        <v>66</v>
      </c>
      <c r="L133" s="139" t="s">
        <v>67</v>
      </c>
      <c r="M133" s="139" t="s">
        <v>68</v>
      </c>
      <c r="N133" s="139" t="s">
        <v>67</v>
      </c>
      <c r="O133" s="985"/>
      <c r="P133" s="985"/>
      <c r="Q133" s="985"/>
      <c r="R133" s="985"/>
      <c r="S133" s="985"/>
    </row>
    <row r="134" spans="1:19">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c r="A135" s="180"/>
      <c r="B135" s="180"/>
      <c r="C135" s="180"/>
      <c r="D135" s="180"/>
      <c r="E135" s="180"/>
      <c r="F135" s="180"/>
      <c r="G135" s="180"/>
      <c r="H135" s="180"/>
      <c r="I135" s="180"/>
      <c r="J135" s="180"/>
      <c r="K135" s="180"/>
      <c r="L135" s="180"/>
      <c r="M135" s="180"/>
      <c r="N135" s="180"/>
      <c r="O135" s="180"/>
      <c r="P135" s="180"/>
      <c r="Q135" s="180"/>
      <c r="R135" s="180"/>
      <c r="S135" s="180"/>
    </row>
    <row r="136" spans="1:19">
      <c r="A136" s="994" t="s">
        <v>70</v>
      </c>
      <c r="B136" s="994"/>
      <c r="C136" s="994"/>
      <c r="D136" s="994"/>
      <c r="E136" s="994"/>
      <c r="F136" s="994"/>
      <c r="G136" s="994"/>
      <c r="H136" s="994"/>
      <c r="I136" s="994"/>
      <c r="J136" s="994"/>
      <c r="K136" s="994"/>
      <c r="L136" s="994"/>
      <c r="M136" s="994"/>
      <c r="N136" s="994"/>
      <c r="O136" s="994"/>
      <c r="P136" s="994"/>
      <c r="Q136" s="994"/>
      <c r="R136" s="994"/>
      <c r="S136" s="994"/>
    </row>
    <row r="137" spans="1:19">
      <c r="A137" s="180"/>
      <c r="B137" s="180"/>
      <c r="C137" s="180"/>
      <c r="D137" s="180"/>
      <c r="E137" s="180"/>
      <c r="F137" s="180"/>
      <c r="G137" s="180"/>
      <c r="H137" s="180"/>
      <c r="I137" s="180"/>
      <c r="J137" s="180"/>
      <c r="K137" s="180"/>
      <c r="L137" s="180"/>
      <c r="M137" s="180"/>
      <c r="N137" s="180"/>
      <c r="O137" s="180"/>
      <c r="P137" s="180"/>
      <c r="Q137" s="180"/>
      <c r="R137" s="180"/>
      <c r="S137" s="180"/>
    </row>
    <row r="138" spans="1:19">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c r="A139" s="180"/>
      <c r="B139" s="148"/>
      <c r="C139" s="148"/>
      <c r="D139" s="148"/>
      <c r="E139" s="148"/>
      <c r="F139" s="148"/>
      <c r="G139" s="148"/>
      <c r="H139" s="148"/>
      <c r="I139" s="148"/>
      <c r="J139" s="148"/>
      <c r="K139" s="148"/>
      <c r="L139" s="148"/>
      <c r="M139" s="148"/>
      <c r="N139" s="148"/>
      <c r="O139" s="148"/>
      <c r="P139" s="148"/>
      <c r="Q139" s="142"/>
      <c r="R139" s="142"/>
      <c r="S139" s="142"/>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c r="A141" s="181"/>
      <c r="B141" s="182"/>
      <c r="C141" s="182"/>
      <c r="D141" s="182"/>
      <c r="E141" s="182"/>
      <c r="F141" s="182"/>
      <c r="G141" s="182"/>
      <c r="H141" s="182"/>
      <c r="I141" s="182"/>
      <c r="J141" s="182"/>
      <c r="K141" s="182"/>
      <c r="L141" s="182"/>
      <c r="M141" s="182"/>
      <c r="N141" s="182"/>
      <c r="O141" s="182"/>
      <c r="P141" s="182"/>
      <c r="Q141" s="182"/>
      <c r="R141" s="182"/>
      <c r="S141" s="182"/>
    </row>
    <row r="142" spans="1:19">
      <c r="A142" s="995" t="s">
        <v>73</v>
      </c>
      <c r="B142" s="995"/>
      <c r="C142" s="995"/>
      <c r="D142" s="995"/>
      <c r="E142" s="995"/>
      <c r="F142" s="995"/>
      <c r="G142" s="995"/>
      <c r="H142" s="995"/>
      <c r="I142" s="995"/>
      <c r="J142" s="995"/>
      <c r="K142" s="995"/>
      <c r="L142" s="995"/>
      <c r="M142" s="995"/>
      <c r="N142" s="995"/>
      <c r="O142" s="995"/>
      <c r="P142" s="995"/>
      <c r="Q142" s="995"/>
      <c r="R142" s="995"/>
      <c r="S142" s="995"/>
    </row>
    <row r="143" spans="1:19">
      <c r="A143" s="180"/>
      <c r="B143" s="180"/>
      <c r="C143" s="180"/>
      <c r="D143" s="180"/>
      <c r="E143" s="180"/>
      <c r="F143" s="180"/>
      <c r="G143" s="180"/>
      <c r="H143" s="180"/>
      <c r="I143" s="180"/>
      <c r="J143" s="180"/>
      <c r="K143" s="180"/>
      <c r="L143" s="180"/>
      <c r="M143" s="180"/>
      <c r="N143" s="180"/>
      <c r="O143" s="180"/>
      <c r="P143" s="180"/>
      <c r="Q143" s="180"/>
      <c r="R143" s="180"/>
      <c r="S143" s="180"/>
    </row>
    <row r="144" spans="1:19">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c r="A145" s="180"/>
      <c r="B145" s="180"/>
      <c r="C145" s="180"/>
      <c r="D145" s="180"/>
      <c r="E145" s="180"/>
      <c r="F145" s="180"/>
      <c r="G145" s="180"/>
      <c r="H145" s="180"/>
      <c r="I145" s="180"/>
      <c r="J145" s="180"/>
      <c r="K145" s="180"/>
      <c r="L145" s="180"/>
      <c r="M145" s="180"/>
      <c r="N145" s="180"/>
      <c r="O145" s="180"/>
      <c r="P145" s="180"/>
      <c r="Q145" s="180"/>
      <c r="R145" s="180"/>
      <c r="S145" s="180"/>
    </row>
    <row r="146" spans="1:19">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c r="A147" s="180"/>
      <c r="B147" s="180"/>
      <c r="C147" s="180"/>
      <c r="D147" s="180"/>
      <c r="E147" s="180"/>
      <c r="F147" s="180"/>
      <c r="G147" s="180"/>
      <c r="H147" s="180"/>
      <c r="I147" s="180"/>
      <c r="J147" s="180"/>
      <c r="K147" s="180"/>
      <c r="L147" s="180"/>
      <c r="M147" s="180"/>
      <c r="N147" s="180"/>
      <c r="O147" s="180"/>
      <c r="P147" s="180"/>
      <c r="Q147" s="142"/>
      <c r="R147" s="142"/>
      <c r="S147" s="142"/>
    </row>
    <row r="148" spans="1:19">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c r="A149" s="180"/>
      <c r="B149" s="180"/>
      <c r="C149" s="180"/>
      <c r="D149" s="180"/>
      <c r="E149" s="180"/>
      <c r="F149" s="180"/>
      <c r="G149" s="180"/>
      <c r="H149" s="180"/>
      <c r="I149" s="180"/>
      <c r="J149" s="180"/>
      <c r="K149" s="180"/>
      <c r="L149" s="180"/>
      <c r="M149" s="180"/>
      <c r="N149" s="180"/>
      <c r="O149" s="180"/>
      <c r="P149" s="180"/>
      <c r="Q149" s="180"/>
      <c r="R149" s="180"/>
      <c r="S149" s="180"/>
    </row>
    <row r="150" spans="1:19">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c r="A151" s="180"/>
      <c r="B151" s="180"/>
      <c r="C151" s="180"/>
      <c r="D151" s="180"/>
      <c r="E151" s="180"/>
      <c r="F151" s="180"/>
      <c r="G151" s="180"/>
      <c r="H151" s="180"/>
      <c r="I151" s="180"/>
      <c r="J151" s="180"/>
      <c r="K151" s="180"/>
      <c r="L151" s="180"/>
      <c r="M151" s="180"/>
      <c r="N151" s="180"/>
      <c r="O151" s="180"/>
      <c r="P151" s="180"/>
      <c r="Q151" s="180"/>
      <c r="R151" s="180"/>
      <c r="S151" s="180"/>
    </row>
    <row r="152" spans="1:19">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c r="A153" s="180"/>
      <c r="B153" s="148"/>
      <c r="C153" s="148"/>
      <c r="D153" s="148"/>
      <c r="E153" s="148"/>
      <c r="F153" s="148"/>
      <c r="G153" s="148"/>
      <c r="H153" s="148"/>
      <c r="I153" s="148"/>
      <c r="J153" s="148"/>
      <c r="K153" s="148"/>
      <c r="L153" s="148"/>
      <c r="M153" s="148"/>
      <c r="N153" s="148"/>
      <c r="O153" s="148"/>
      <c r="P153" s="148"/>
      <c r="Q153" s="148"/>
      <c r="R153" s="142"/>
      <c r="S153" s="142"/>
    </row>
    <row r="154" spans="1:19">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c r="A155" s="180"/>
      <c r="B155" s="148"/>
      <c r="C155" s="148"/>
      <c r="D155" s="148"/>
      <c r="E155" s="148"/>
      <c r="F155" s="148"/>
      <c r="G155" s="148"/>
      <c r="H155" s="148"/>
      <c r="I155" s="148"/>
      <c r="J155" s="148"/>
      <c r="K155" s="148"/>
      <c r="L155" s="148"/>
      <c r="M155" s="148"/>
      <c r="N155" s="148"/>
      <c r="O155" s="148"/>
      <c r="P155" s="148"/>
      <c r="Q155" s="148"/>
      <c r="R155" s="142"/>
      <c r="S155" s="142"/>
    </row>
    <row r="156" spans="1:19">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c r="A157" s="77"/>
      <c r="B157" s="77"/>
      <c r="C157" s="77"/>
      <c r="D157" s="77"/>
      <c r="E157" s="77"/>
      <c r="F157" s="77"/>
      <c r="G157" s="77"/>
      <c r="H157" s="77"/>
      <c r="I157" s="77"/>
      <c r="J157" s="77"/>
      <c r="K157" s="77"/>
      <c r="L157" s="77"/>
      <c r="M157" s="77"/>
      <c r="N157" s="77"/>
      <c r="O157" s="77"/>
      <c r="P157" s="77"/>
      <c r="Q157" s="77"/>
      <c r="R157" s="77"/>
      <c r="S157" s="77"/>
    </row>
    <row r="158" spans="1:19">
      <c r="A158" s="1239" t="s">
        <v>3653</v>
      </c>
      <c r="B158" s="1239"/>
      <c r="C158" s="1239"/>
      <c r="D158" s="1239"/>
      <c r="E158" s="1239"/>
      <c r="F158" s="1239"/>
      <c r="G158" s="1239"/>
      <c r="H158" s="1239"/>
      <c r="I158" s="1239"/>
      <c r="J158" s="1239"/>
      <c r="K158" s="1239"/>
      <c r="L158" s="1239"/>
      <c r="M158" s="1239"/>
      <c r="N158" s="1239"/>
      <c r="O158" s="1239"/>
      <c r="P158" s="1239"/>
      <c r="Q158" s="1239"/>
      <c r="R158" s="1239"/>
      <c r="S158" s="1239"/>
    </row>
    <row r="159" spans="1:19">
      <c r="A159" s="261">
        <f>SUM(A157,A155,A153,A151,A149,A147,A145,A143,A141,A139,A137,A135)</f>
        <v>0</v>
      </c>
      <c r="B159" s="261">
        <f t="shared" ref="B159:S159" si="3">SUM(B157,B155,B153,B151,B149,B147,B145,B143,B141,B139,B137,B135)</f>
        <v>0</v>
      </c>
      <c r="C159" s="261">
        <f t="shared" si="3"/>
        <v>0</v>
      </c>
      <c r="D159" s="261">
        <f t="shared" si="3"/>
        <v>0</v>
      </c>
      <c r="E159" s="261">
        <f t="shared" si="3"/>
        <v>0</v>
      </c>
      <c r="F159" s="261">
        <f t="shared" si="3"/>
        <v>0</v>
      </c>
      <c r="G159" s="261">
        <f t="shared" si="3"/>
        <v>0</v>
      </c>
      <c r="H159" s="261">
        <f t="shared" si="3"/>
        <v>0</v>
      </c>
      <c r="I159" s="261">
        <f t="shared" si="3"/>
        <v>0</v>
      </c>
      <c r="J159" s="261">
        <f t="shared" si="3"/>
        <v>0</v>
      </c>
      <c r="K159" s="261">
        <f t="shared" si="3"/>
        <v>0</v>
      </c>
      <c r="L159" s="261">
        <f t="shared" si="3"/>
        <v>0</v>
      </c>
      <c r="M159" s="261">
        <f t="shared" si="3"/>
        <v>0</v>
      </c>
      <c r="N159" s="261">
        <f t="shared" si="3"/>
        <v>0</v>
      </c>
      <c r="O159" s="261">
        <f t="shared" si="3"/>
        <v>0</v>
      </c>
      <c r="P159" s="261">
        <f t="shared" si="3"/>
        <v>0</v>
      </c>
      <c r="Q159" s="261">
        <f t="shared" si="3"/>
        <v>0</v>
      </c>
      <c r="R159" s="261">
        <f t="shared" si="3"/>
        <v>0</v>
      </c>
      <c r="S159" s="261">
        <f t="shared" si="3"/>
        <v>0</v>
      </c>
    </row>
    <row r="160" spans="1:19">
      <c r="A160" s="183"/>
      <c r="B160" s="63"/>
      <c r="C160" s="63"/>
      <c r="D160" s="63"/>
      <c r="E160" s="63"/>
      <c r="F160" s="63"/>
      <c r="G160" s="63"/>
      <c r="H160" s="63"/>
      <c r="I160" s="63"/>
      <c r="J160" s="63"/>
      <c r="K160" s="63"/>
      <c r="L160" s="63"/>
      <c r="M160" s="63"/>
      <c r="N160" s="63"/>
      <c r="O160" s="63"/>
      <c r="P160" s="63"/>
      <c r="Q160" s="63"/>
      <c r="R160" s="63"/>
      <c r="S160" s="184"/>
    </row>
    <row r="161" spans="1:19" ht="21" customHeight="1">
      <c r="A161" s="1264" t="s">
        <v>2852</v>
      </c>
      <c r="B161" s="1265"/>
      <c r="C161" s="1265"/>
      <c r="D161" s="1265"/>
      <c r="E161" s="1265"/>
      <c r="F161" s="1265"/>
      <c r="G161" s="1265"/>
      <c r="H161" s="1265"/>
      <c r="I161" s="1265"/>
      <c r="J161" s="1265"/>
      <c r="K161" s="1265"/>
      <c r="L161" s="1265"/>
      <c r="M161" s="1265"/>
      <c r="N161" s="1265"/>
      <c r="O161" s="1265"/>
      <c r="P161" s="1265"/>
      <c r="Q161" s="1265"/>
      <c r="R161" s="1265"/>
      <c r="S161" s="1266"/>
    </row>
    <row r="162" spans="1:19">
      <c r="A162" s="1108" t="s">
        <v>3654</v>
      </c>
      <c r="B162" s="1109"/>
      <c r="C162" s="1109"/>
      <c r="D162" s="1109"/>
      <c r="E162" s="1109"/>
      <c r="F162" s="1109"/>
      <c r="G162" s="1109"/>
      <c r="H162" s="1109"/>
      <c r="I162" s="1109"/>
      <c r="J162" s="1109"/>
      <c r="K162" s="1109"/>
      <c r="L162" s="1109"/>
      <c r="M162" s="1109"/>
      <c r="N162" s="1109"/>
      <c r="O162" s="1109"/>
      <c r="P162" s="1109"/>
      <c r="Q162" s="1109"/>
      <c r="R162" s="1109"/>
      <c r="S162" s="1110"/>
    </row>
    <row r="163" spans="1:19">
      <c r="A163" s="976" t="s">
        <v>1871</v>
      </c>
      <c r="B163" s="977"/>
      <c r="C163" s="977"/>
      <c r="D163" s="977"/>
      <c r="E163" s="977"/>
      <c r="F163" s="977"/>
      <c r="G163" s="977"/>
      <c r="H163" s="977"/>
      <c r="I163" s="977"/>
      <c r="J163" s="977"/>
      <c r="K163" s="977"/>
      <c r="L163" s="977"/>
      <c r="M163" s="977"/>
      <c r="N163" s="977"/>
      <c r="O163" s="977"/>
      <c r="P163" s="977"/>
      <c r="Q163" s="977"/>
      <c r="R163" s="977"/>
      <c r="S163" s="978"/>
    </row>
    <row r="164" spans="1:19">
      <c r="A164" s="976" t="s">
        <v>1898</v>
      </c>
      <c r="B164" s="977"/>
      <c r="C164" s="977"/>
      <c r="D164" s="977"/>
      <c r="E164" s="977"/>
      <c r="F164" s="977"/>
      <c r="G164" s="977"/>
      <c r="H164" s="977"/>
      <c r="I164" s="977"/>
      <c r="J164" s="977"/>
      <c r="K164" s="977"/>
      <c r="L164" s="977"/>
      <c r="M164" s="977"/>
      <c r="N164" s="977"/>
      <c r="O164" s="977"/>
      <c r="P164" s="977"/>
      <c r="Q164" s="977"/>
      <c r="R164" s="977"/>
      <c r="S164" s="978"/>
    </row>
    <row r="165" spans="1:19">
      <c r="A165" s="976" t="s">
        <v>1899</v>
      </c>
      <c r="B165" s="977"/>
      <c r="C165" s="977"/>
      <c r="D165" s="977"/>
      <c r="E165" s="977"/>
      <c r="F165" s="977"/>
      <c r="G165" s="977"/>
      <c r="H165" s="977"/>
      <c r="I165" s="977"/>
      <c r="J165" s="977"/>
      <c r="K165" s="977"/>
      <c r="L165" s="977"/>
      <c r="M165" s="977"/>
      <c r="N165" s="977"/>
      <c r="O165" s="977"/>
      <c r="P165" s="977"/>
      <c r="Q165" s="977"/>
      <c r="R165" s="977"/>
      <c r="S165" s="978"/>
    </row>
    <row r="166" spans="1:19">
      <c r="A166" s="976" t="s">
        <v>1900</v>
      </c>
      <c r="B166" s="977"/>
      <c r="C166" s="977"/>
      <c r="D166" s="977"/>
      <c r="E166" s="977"/>
      <c r="F166" s="977"/>
      <c r="G166" s="977"/>
      <c r="H166" s="977"/>
      <c r="I166" s="977"/>
      <c r="J166" s="977"/>
      <c r="K166" s="977"/>
      <c r="L166" s="977"/>
      <c r="M166" s="977"/>
      <c r="N166" s="977"/>
      <c r="O166" s="977"/>
      <c r="P166" s="977"/>
      <c r="Q166" s="977"/>
      <c r="R166" s="977"/>
      <c r="S166" s="978"/>
    </row>
    <row r="167" spans="1:19">
      <c r="A167" s="976" t="s">
        <v>1901</v>
      </c>
      <c r="B167" s="977"/>
      <c r="C167" s="977"/>
      <c r="D167" s="977"/>
      <c r="E167" s="977"/>
      <c r="F167" s="977"/>
      <c r="G167" s="977"/>
      <c r="H167" s="977"/>
      <c r="I167" s="977"/>
      <c r="J167" s="977"/>
      <c r="K167" s="977"/>
      <c r="L167" s="977"/>
      <c r="M167" s="977"/>
      <c r="N167" s="977"/>
      <c r="O167" s="977"/>
      <c r="P167" s="977"/>
      <c r="Q167" s="977"/>
      <c r="R167" s="977"/>
      <c r="S167" s="978"/>
    </row>
    <row r="168" spans="1:19">
      <c r="A168" s="976" t="s">
        <v>1902</v>
      </c>
      <c r="B168" s="977"/>
      <c r="C168" s="977"/>
      <c r="D168" s="977"/>
      <c r="E168" s="977"/>
      <c r="F168" s="977"/>
      <c r="G168" s="977"/>
      <c r="H168" s="977"/>
      <c r="I168" s="977"/>
      <c r="J168" s="977"/>
      <c r="K168" s="977"/>
      <c r="L168" s="977"/>
      <c r="M168" s="977"/>
      <c r="N168" s="977"/>
      <c r="O168" s="977"/>
      <c r="P168" s="977"/>
      <c r="Q168" s="977"/>
      <c r="R168" s="977"/>
      <c r="S168" s="978"/>
    </row>
    <row r="169" spans="1:19">
      <c r="A169" s="976" t="s">
        <v>1903</v>
      </c>
      <c r="B169" s="977"/>
      <c r="C169" s="977"/>
      <c r="D169" s="977"/>
      <c r="E169" s="977"/>
      <c r="F169" s="977"/>
      <c r="G169" s="977"/>
      <c r="H169" s="977"/>
      <c r="I169" s="977"/>
      <c r="J169" s="977"/>
      <c r="K169" s="977"/>
      <c r="L169" s="977"/>
      <c r="M169" s="977"/>
      <c r="N169" s="977"/>
      <c r="O169" s="977"/>
      <c r="P169" s="977"/>
      <c r="Q169" s="977"/>
      <c r="R169" s="977"/>
      <c r="S169" s="978"/>
    </row>
    <row r="170" spans="1:19">
      <c r="A170" s="982" t="s">
        <v>1904</v>
      </c>
      <c r="B170" s="983"/>
      <c r="C170" s="983"/>
      <c r="D170" s="983"/>
      <c r="E170" s="983"/>
      <c r="F170" s="983"/>
      <c r="G170" s="983"/>
      <c r="H170" s="983"/>
      <c r="I170" s="983"/>
      <c r="J170" s="983"/>
      <c r="K170" s="983"/>
      <c r="L170" s="983"/>
      <c r="M170" s="983"/>
      <c r="N170" s="983"/>
      <c r="O170" s="983"/>
      <c r="P170" s="983"/>
      <c r="Q170" s="983"/>
      <c r="R170" s="983"/>
      <c r="S170" s="984"/>
    </row>
    <row r="171" spans="1:19" ht="28.5" customHeight="1">
      <c r="A171" s="985" t="s">
        <v>41</v>
      </c>
      <c r="B171" s="985"/>
      <c r="C171" s="985"/>
      <c r="D171" s="985" t="s">
        <v>42</v>
      </c>
      <c r="E171" s="985"/>
      <c r="F171" s="985" t="s">
        <v>43</v>
      </c>
      <c r="G171" s="985"/>
      <c r="H171" s="985"/>
      <c r="I171" s="985" t="s">
        <v>44</v>
      </c>
      <c r="J171" s="985"/>
      <c r="K171" s="986" t="s">
        <v>45</v>
      </c>
      <c r="L171" s="1219"/>
      <c r="M171" s="1219"/>
      <c r="N171" s="1220"/>
      <c r="O171" s="989" t="s">
        <v>46</v>
      </c>
      <c r="P171" s="989"/>
      <c r="Q171" s="990"/>
      <c r="R171" s="985" t="s">
        <v>47</v>
      </c>
      <c r="S171" s="985"/>
    </row>
    <row r="172" spans="1:19" ht="27.75" customHeight="1">
      <c r="A172" s="991"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row>
    <row r="173" spans="1:19" ht="66" customHeight="1">
      <c r="A173" s="985"/>
      <c r="B173" s="985"/>
      <c r="C173" s="1003"/>
      <c r="D173" s="985"/>
      <c r="E173" s="985"/>
      <c r="F173" s="136" t="s">
        <v>63</v>
      </c>
      <c r="G173" s="136" t="s">
        <v>64</v>
      </c>
      <c r="H173" s="136" t="s">
        <v>65</v>
      </c>
      <c r="I173" s="985"/>
      <c r="J173" s="985"/>
      <c r="K173" s="139" t="s">
        <v>66</v>
      </c>
      <c r="L173" s="139" t="s">
        <v>67</v>
      </c>
      <c r="M173" s="139" t="s">
        <v>68</v>
      </c>
      <c r="N173" s="139" t="s">
        <v>67</v>
      </c>
      <c r="O173" s="985"/>
      <c r="P173" s="985"/>
      <c r="Q173" s="985"/>
      <c r="R173" s="985"/>
      <c r="S173" s="985"/>
    </row>
    <row r="174" spans="1:19">
      <c r="A174" s="994" t="s">
        <v>69</v>
      </c>
      <c r="B174" s="994"/>
      <c r="C174" s="994"/>
      <c r="D174" s="994"/>
      <c r="E174" s="994"/>
      <c r="F174" s="994"/>
      <c r="G174" s="994"/>
      <c r="H174" s="994"/>
      <c r="I174" s="994"/>
      <c r="J174" s="994"/>
      <c r="K174" s="994"/>
      <c r="L174" s="994"/>
      <c r="M174" s="994"/>
      <c r="N174" s="994"/>
      <c r="O174" s="994"/>
      <c r="P174" s="994"/>
      <c r="Q174" s="994"/>
      <c r="R174" s="994"/>
      <c r="S174" s="994"/>
    </row>
    <row r="175" spans="1:19">
      <c r="A175" s="180"/>
      <c r="B175" s="180"/>
      <c r="C175" s="180"/>
      <c r="D175" s="180"/>
      <c r="E175" s="180"/>
      <c r="F175" s="180"/>
      <c r="G175" s="180"/>
      <c r="H175" s="180"/>
      <c r="I175" s="180"/>
      <c r="J175" s="180"/>
      <c r="K175" s="180"/>
      <c r="L175" s="180"/>
      <c r="M175" s="180"/>
      <c r="N175" s="180"/>
      <c r="O175" s="180"/>
      <c r="P175" s="180"/>
      <c r="Q175" s="180"/>
      <c r="R175" s="180"/>
      <c r="S175" s="180"/>
    </row>
    <row r="176" spans="1:19">
      <c r="A176" s="994" t="s">
        <v>70</v>
      </c>
      <c r="B176" s="994"/>
      <c r="C176" s="994"/>
      <c r="D176" s="994"/>
      <c r="E176" s="994"/>
      <c r="F176" s="994"/>
      <c r="G176" s="994"/>
      <c r="H176" s="994"/>
      <c r="I176" s="994"/>
      <c r="J176" s="994"/>
      <c r="K176" s="994"/>
      <c r="L176" s="994"/>
      <c r="M176" s="994"/>
      <c r="N176" s="994"/>
      <c r="O176" s="994"/>
      <c r="P176" s="994"/>
      <c r="Q176" s="994"/>
      <c r="R176" s="994"/>
      <c r="S176" s="994"/>
    </row>
    <row r="177" spans="1:19">
      <c r="A177" s="180"/>
      <c r="B177" s="180"/>
      <c r="C177" s="180"/>
      <c r="D177" s="180"/>
      <c r="E177" s="180"/>
      <c r="F177" s="180"/>
      <c r="G177" s="180"/>
      <c r="H177" s="180"/>
      <c r="I177" s="180"/>
      <c r="J177" s="180"/>
      <c r="K177" s="180"/>
      <c r="L177" s="180"/>
      <c r="M177" s="180"/>
      <c r="N177" s="180"/>
      <c r="O177" s="180"/>
      <c r="P177" s="180"/>
      <c r="Q177" s="180"/>
      <c r="R177" s="180"/>
      <c r="S177" s="180"/>
    </row>
    <row r="178" spans="1:19">
      <c r="A178" s="994" t="s">
        <v>71</v>
      </c>
      <c r="B178" s="994"/>
      <c r="C178" s="994"/>
      <c r="D178" s="994"/>
      <c r="E178" s="994"/>
      <c r="F178" s="994"/>
      <c r="G178" s="994"/>
      <c r="H178" s="994"/>
      <c r="I178" s="994"/>
      <c r="J178" s="994"/>
      <c r="K178" s="994"/>
      <c r="L178" s="994"/>
      <c r="M178" s="994"/>
      <c r="N178" s="994"/>
      <c r="O178" s="994"/>
      <c r="P178" s="994"/>
      <c r="Q178" s="994"/>
      <c r="R178" s="994"/>
      <c r="S178" s="994"/>
    </row>
    <row r="179" spans="1:19">
      <c r="A179" s="180"/>
      <c r="B179" s="148"/>
      <c r="C179" s="148"/>
      <c r="D179" s="148"/>
      <c r="E179" s="148"/>
      <c r="F179" s="148"/>
      <c r="G179" s="148"/>
      <c r="H179" s="148"/>
      <c r="I179" s="148"/>
      <c r="J179" s="148"/>
      <c r="K179" s="148"/>
      <c r="L179" s="148"/>
      <c r="M179" s="148"/>
      <c r="N179" s="148"/>
      <c r="O179" s="148"/>
      <c r="P179" s="148"/>
      <c r="Q179" s="142"/>
      <c r="R179" s="142"/>
      <c r="S179" s="142"/>
    </row>
    <row r="180" spans="1:19">
      <c r="A180" s="994" t="s">
        <v>72</v>
      </c>
      <c r="B180" s="994"/>
      <c r="C180" s="994"/>
      <c r="D180" s="994"/>
      <c r="E180" s="994"/>
      <c r="F180" s="994"/>
      <c r="G180" s="994"/>
      <c r="H180" s="994"/>
      <c r="I180" s="994"/>
      <c r="J180" s="994"/>
      <c r="K180" s="994"/>
      <c r="L180" s="994"/>
      <c r="M180" s="994"/>
      <c r="N180" s="994"/>
      <c r="O180" s="994"/>
      <c r="P180" s="994"/>
      <c r="Q180" s="994"/>
      <c r="R180" s="994"/>
      <c r="S180" s="994"/>
    </row>
    <row r="181" spans="1:19">
      <c r="A181" s="181"/>
      <c r="B181" s="182"/>
      <c r="C181" s="182"/>
      <c r="D181" s="182"/>
      <c r="E181" s="182"/>
      <c r="F181" s="182"/>
      <c r="G181" s="182"/>
      <c r="H181" s="182"/>
      <c r="I181" s="182"/>
      <c r="J181" s="182"/>
      <c r="K181" s="182"/>
      <c r="L181" s="182"/>
      <c r="M181" s="182"/>
      <c r="N181" s="182"/>
      <c r="O181" s="182"/>
      <c r="P181" s="182"/>
      <c r="Q181" s="182"/>
      <c r="R181" s="182"/>
      <c r="S181" s="182"/>
    </row>
    <row r="182" spans="1:19">
      <c r="A182" s="995" t="s">
        <v>73</v>
      </c>
      <c r="B182" s="995"/>
      <c r="C182" s="995"/>
      <c r="D182" s="995"/>
      <c r="E182" s="995"/>
      <c r="F182" s="995"/>
      <c r="G182" s="995"/>
      <c r="H182" s="995"/>
      <c r="I182" s="995"/>
      <c r="J182" s="995"/>
      <c r="K182" s="995"/>
      <c r="L182" s="995"/>
      <c r="M182" s="995"/>
      <c r="N182" s="995"/>
      <c r="O182" s="995"/>
      <c r="P182" s="995"/>
      <c r="Q182" s="995"/>
      <c r="R182" s="995"/>
      <c r="S182" s="995"/>
    </row>
    <row r="183" spans="1:19">
      <c r="A183" s="180"/>
      <c r="B183" s="180"/>
      <c r="C183" s="180"/>
      <c r="D183" s="180"/>
      <c r="E183" s="180"/>
      <c r="F183" s="180"/>
      <c r="G183" s="180"/>
      <c r="H183" s="180"/>
      <c r="I183" s="180"/>
      <c r="J183" s="180"/>
      <c r="K183" s="180"/>
      <c r="L183" s="180"/>
      <c r="M183" s="180"/>
      <c r="N183" s="180"/>
      <c r="O183" s="180"/>
      <c r="P183" s="180"/>
      <c r="Q183" s="180"/>
      <c r="R183" s="180"/>
      <c r="S183" s="180"/>
    </row>
    <row r="184" spans="1:19">
      <c r="A184" s="994" t="s">
        <v>74</v>
      </c>
      <c r="B184" s="994"/>
      <c r="C184" s="994"/>
      <c r="D184" s="994"/>
      <c r="E184" s="994"/>
      <c r="F184" s="994"/>
      <c r="G184" s="994"/>
      <c r="H184" s="994"/>
      <c r="I184" s="994"/>
      <c r="J184" s="994"/>
      <c r="K184" s="994"/>
      <c r="L184" s="994"/>
      <c r="M184" s="994"/>
      <c r="N184" s="994"/>
      <c r="O184" s="994"/>
      <c r="P184" s="994"/>
      <c r="Q184" s="994"/>
      <c r="R184" s="994"/>
      <c r="S184" s="994"/>
    </row>
    <row r="185" spans="1:19">
      <c r="A185" s="180"/>
      <c r="B185" s="180"/>
      <c r="C185" s="180"/>
      <c r="D185" s="180"/>
      <c r="E185" s="180"/>
      <c r="F185" s="180"/>
      <c r="G185" s="180"/>
      <c r="H185" s="180"/>
      <c r="I185" s="180"/>
      <c r="J185" s="180"/>
      <c r="K185" s="180"/>
      <c r="L185" s="180"/>
      <c r="M185" s="180"/>
      <c r="N185" s="180"/>
      <c r="O185" s="180"/>
      <c r="P185" s="180"/>
      <c r="Q185" s="180"/>
      <c r="R185" s="180"/>
      <c r="S185" s="180"/>
    </row>
    <row r="186" spans="1:19">
      <c r="A186" s="994" t="s">
        <v>75</v>
      </c>
      <c r="B186" s="994"/>
      <c r="C186" s="994"/>
      <c r="D186" s="994"/>
      <c r="E186" s="994"/>
      <c r="F186" s="994"/>
      <c r="G186" s="994"/>
      <c r="H186" s="994"/>
      <c r="I186" s="994"/>
      <c r="J186" s="994"/>
      <c r="K186" s="994"/>
      <c r="L186" s="994"/>
      <c r="M186" s="994"/>
      <c r="N186" s="994"/>
      <c r="O186" s="994"/>
      <c r="P186" s="994"/>
      <c r="Q186" s="994"/>
      <c r="R186" s="994"/>
      <c r="S186" s="994"/>
    </row>
    <row r="187" spans="1:19">
      <c r="A187" s="180"/>
      <c r="B187" s="180"/>
      <c r="C187" s="180"/>
      <c r="D187" s="180"/>
      <c r="E187" s="180"/>
      <c r="F187" s="180"/>
      <c r="G187" s="180"/>
      <c r="H187" s="180"/>
      <c r="I187" s="180"/>
      <c r="J187" s="180"/>
      <c r="K187" s="180"/>
      <c r="L187" s="180"/>
      <c r="M187" s="180"/>
      <c r="N187" s="180"/>
      <c r="O187" s="180"/>
      <c r="P187" s="180"/>
      <c r="Q187" s="142"/>
      <c r="R187" s="142"/>
      <c r="S187" s="142"/>
    </row>
    <row r="188" spans="1:19">
      <c r="A188" s="994" t="s">
        <v>76</v>
      </c>
      <c r="B188" s="994"/>
      <c r="C188" s="994"/>
      <c r="D188" s="994"/>
      <c r="E188" s="994"/>
      <c r="F188" s="994"/>
      <c r="G188" s="994"/>
      <c r="H188" s="994"/>
      <c r="I188" s="994"/>
      <c r="J188" s="994"/>
      <c r="K188" s="994"/>
      <c r="L188" s="994"/>
      <c r="M188" s="994"/>
      <c r="N188" s="994"/>
      <c r="O188" s="994"/>
      <c r="P188" s="994"/>
      <c r="Q188" s="994"/>
      <c r="R188" s="994"/>
      <c r="S188" s="994"/>
    </row>
    <row r="189" spans="1:19">
      <c r="A189" s="180"/>
      <c r="B189" s="180"/>
      <c r="C189" s="180"/>
      <c r="D189" s="180"/>
      <c r="E189" s="180"/>
      <c r="F189" s="180"/>
      <c r="G189" s="180"/>
      <c r="H189" s="180"/>
      <c r="I189" s="180"/>
      <c r="J189" s="180"/>
      <c r="K189" s="180"/>
      <c r="L189" s="180"/>
      <c r="M189" s="180"/>
      <c r="N189" s="180"/>
      <c r="O189" s="180"/>
      <c r="P189" s="180"/>
      <c r="Q189" s="180"/>
      <c r="R189" s="180"/>
      <c r="S189" s="180"/>
    </row>
    <row r="190" spans="1:19">
      <c r="A190" s="994" t="s">
        <v>77</v>
      </c>
      <c r="B190" s="994"/>
      <c r="C190" s="994"/>
      <c r="D190" s="994"/>
      <c r="E190" s="994"/>
      <c r="F190" s="994"/>
      <c r="G190" s="994"/>
      <c r="H190" s="994"/>
      <c r="I190" s="994"/>
      <c r="J190" s="994"/>
      <c r="K190" s="994"/>
      <c r="L190" s="994"/>
      <c r="M190" s="994"/>
      <c r="N190" s="994"/>
      <c r="O190" s="994"/>
      <c r="P190" s="994"/>
      <c r="Q190" s="994"/>
      <c r="R190" s="994"/>
      <c r="S190" s="994"/>
    </row>
    <row r="191" spans="1:19">
      <c r="A191" s="180"/>
      <c r="B191" s="180"/>
      <c r="C191" s="180"/>
      <c r="D191" s="180"/>
      <c r="E191" s="180"/>
      <c r="F191" s="180"/>
      <c r="G191" s="180"/>
      <c r="H191" s="180"/>
      <c r="I191" s="180"/>
      <c r="J191" s="180"/>
      <c r="K191" s="180"/>
      <c r="L191" s="180"/>
      <c r="M191" s="180"/>
      <c r="N191" s="180"/>
      <c r="O191" s="180"/>
      <c r="P191" s="180"/>
      <c r="Q191" s="180"/>
      <c r="R191" s="180"/>
      <c r="S191" s="180"/>
    </row>
    <row r="192" spans="1:19">
      <c r="A192" s="994" t="s">
        <v>78</v>
      </c>
      <c r="B192" s="994"/>
      <c r="C192" s="994"/>
      <c r="D192" s="994"/>
      <c r="E192" s="994"/>
      <c r="F192" s="994"/>
      <c r="G192" s="994"/>
      <c r="H192" s="994"/>
      <c r="I192" s="994"/>
      <c r="J192" s="994"/>
      <c r="K192" s="994"/>
      <c r="L192" s="994"/>
      <c r="M192" s="994"/>
      <c r="N192" s="994"/>
      <c r="O192" s="994"/>
      <c r="P192" s="994"/>
      <c r="Q192" s="994"/>
      <c r="R192" s="994"/>
      <c r="S192" s="994"/>
    </row>
    <row r="193" spans="1:19">
      <c r="A193" s="180"/>
      <c r="B193" s="148"/>
      <c r="C193" s="148"/>
      <c r="D193" s="148"/>
      <c r="E193" s="148"/>
      <c r="F193" s="148"/>
      <c r="G193" s="148"/>
      <c r="H193" s="148"/>
      <c r="I193" s="148"/>
      <c r="J193" s="148"/>
      <c r="K193" s="148"/>
      <c r="L193" s="148"/>
      <c r="M193" s="148"/>
      <c r="N193" s="148"/>
      <c r="O193" s="148"/>
      <c r="P193" s="148"/>
      <c r="Q193" s="148"/>
      <c r="R193" s="142"/>
      <c r="S193" s="142"/>
    </row>
    <row r="194" spans="1:19">
      <c r="A194" s="994" t="s">
        <v>79</v>
      </c>
      <c r="B194" s="994"/>
      <c r="C194" s="994"/>
      <c r="D194" s="994"/>
      <c r="E194" s="994"/>
      <c r="F194" s="994"/>
      <c r="G194" s="994"/>
      <c r="H194" s="994"/>
      <c r="I194" s="994"/>
      <c r="J194" s="994"/>
      <c r="K194" s="994"/>
      <c r="L194" s="994"/>
      <c r="M194" s="994"/>
      <c r="N194" s="994"/>
      <c r="O194" s="994"/>
      <c r="P194" s="994"/>
      <c r="Q194" s="994"/>
      <c r="R194" s="994"/>
      <c r="S194" s="994"/>
    </row>
    <row r="195" spans="1:19">
      <c r="A195" s="180"/>
      <c r="B195" s="148"/>
      <c r="C195" s="148"/>
      <c r="D195" s="148"/>
      <c r="E195" s="148"/>
      <c r="F195" s="148"/>
      <c r="G195" s="148"/>
      <c r="H195" s="148"/>
      <c r="I195" s="148"/>
      <c r="J195" s="148"/>
      <c r="K195" s="148"/>
      <c r="L195" s="148"/>
      <c r="M195" s="148"/>
      <c r="N195" s="148"/>
      <c r="O195" s="148"/>
      <c r="P195" s="148"/>
      <c r="Q195" s="148"/>
      <c r="R195" s="142"/>
      <c r="S195" s="142"/>
    </row>
    <row r="196" spans="1:19">
      <c r="A196" s="994" t="s">
        <v>80</v>
      </c>
      <c r="B196" s="994"/>
      <c r="C196" s="994"/>
      <c r="D196" s="994"/>
      <c r="E196" s="994"/>
      <c r="F196" s="994"/>
      <c r="G196" s="994"/>
      <c r="H196" s="994"/>
      <c r="I196" s="994"/>
      <c r="J196" s="994"/>
      <c r="K196" s="994"/>
      <c r="L196" s="994"/>
      <c r="M196" s="994"/>
      <c r="N196" s="994"/>
      <c r="O196" s="994"/>
      <c r="P196" s="994"/>
      <c r="Q196" s="994"/>
      <c r="R196" s="994"/>
      <c r="S196" s="994"/>
    </row>
    <row r="197" spans="1:19">
      <c r="A197" s="77"/>
      <c r="B197" s="77"/>
      <c r="C197" s="77"/>
      <c r="D197" s="77"/>
      <c r="E197" s="77"/>
      <c r="F197" s="77"/>
      <c r="G197" s="77"/>
      <c r="H197" s="77"/>
      <c r="I197" s="77"/>
      <c r="J197" s="77"/>
      <c r="K197" s="77"/>
      <c r="L197" s="77"/>
      <c r="M197" s="77"/>
      <c r="N197" s="77"/>
      <c r="O197" s="77"/>
      <c r="P197" s="77"/>
      <c r="Q197" s="77"/>
      <c r="R197" s="77"/>
      <c r="S197" s="77"/>
    </row>
    <row r="198" spans="1:19" s="198" customFormat="1">
      <c r="A198" s="1239" t="s">
        <v>3653</v>
      </c>
      <c r="B198" s="1239"/>
      <c r="C198" s="1239"/>
      <c r="D198" s="1239"/>
      <c r="E198" s="1239"/>
      <c r="F198" s="1239"/>
      <c r="G198" s="1239"/>
      <c r="H198" s="1239"/>
      <c r="I198" s="1239"/>
      <c r="J198" s="1239"/>
      <c r="K198" s="1239"/>
      <c r="L198" s="1239"/>
      <c r="M198" s="1239"/>
      <c r="N198" s="1239"/>
      <c r="O198" s="1239"/>
      <c r="P198" s="1239"/>
      <c r="Q198" s="1239"/>
      <c r="R198" s="1239"/>
      <c r="S198" s="1239"/>
    </row>
    <row r="199" spans="1:19" s="252" customFormat="1">
      <c r="A199" s="261">
        <f>SUM(A197,A195,A193,A191,A189,A187,A185,A183,A181,A179,A177,A175)</f>
        <v>0</v>
      </c>
      <c r="B199" s="261">
        <f t="shared" ref="B199:S199" si="4">SUM(B197,B195,B193,B191,B189,B187,B185,B183,B181,B179,B177,B175)</f>
        <v>0</v>
      </c>
      <c r="C199" s="261">
        <f t="shared" si="4"/>
        <v>0</v>
      </c>
      <c r="D199" s="261">
        <f t="shared" si="4"/>
        <v>0</v>
      </c>
      <c r="E199" s="261">
        <f t="shared" si="4"/>
        <v>0</v>
      </c>
      <c r="F199" s="261">
        <v>0</v>
      </c>
      <c r="G199" s="261">
        <f t="shared" si="4"/>
        <v>0</v>
      </c>
      <c r="H199" s="261">
        <f t="shared" si="4"/>
        <v>0</v>
      </c>
      <c r="I199" s="261">
        <f t="shared" si="4"/>
        <v>0</v>
      </c>
      <c r="J199" s="261">
        <f t="shared" si="4"/>
        <v>0</v>
      </c>
      <c r="K199" s="261">
        <f t="shared" si="4"/>
        <v>0</v>
      </c>
      <c r="L199" s="261">
        <f t="shared" si="4"/>
        <v>0</v>
      </c>
      <c r="M199" s="261">
        <f t="shared" si="4"/>
        <v>0</v>
      </c>
      <c r="N199" s="261">
        <f t="shared" si="4"/>
        <v>0</v>
      </c>
      <c r="O199" s="261">
        <f t="shared" si="4"/>
        <v>0</v>
      </c>
      <c r="P199" s="261">
        <f t="shared" si="4"/>
        <v>0</v>
      </c>
      <c r="Q199" s="261">
        <f t="shared" si="4"/>
        <v>0</v>
      </c>
      <c r="R199" s="261">
        <v>0</v>
      </c>
      <c r="S199" s="261">
        <f t="shared" si="4"/>
        <v>0</v>
      </c>
    </row>
    <row r="201" spans="1:19">
      <c r="A201" s="1485" t="s">
        <v>3674</v>
      </c>
      <c r="B201" s="1485"/>
      <c r="C201" s="1485"/>
      <c r="D201" s="1485"/>
      <c r="E201" s="1485"/>
      <c r="F201" s="1485"/>
      <c r="G201" s="1485"/>
      <c r="H201" s="1485"/>
      <c r="I201" s="1485"/>
      <c r="J201" s="1485"/>
      <c r="K201" s="1485"/>
      <c r="L201" s="1485"/>
      <c r="M201" s="1485"/>
      <c r="N201" s="1485"/>
      <c r="O201" s="1485"/>
      <c r="P201" s="1485"/>
      <c r="Q201" s="1485"/>
      <c r="R201" s="1485"/>
      <c r="S201" s="1485"/>
    </row>
    <row r="202" spans="1:19">
      <c r="A202" s="256">
        <f>SUM(A199,A159,A119,A79,A39)</f>
        <v>364</v>
      </c>
      <c r="B202" s="256">
        <f t="shared" ref="B202:S202" si="5">SUM(B199,B159,B119,B79,B39)</f>
        <v>173</v>
      </c>
      <c r="C202" s="256">
        <f t="shared" si="5"/>
        <v>508</v>
      </c>
      <c r="D202" s="256">
        <f t="shared" si="5"/>
        <v>408</v>
      </c>
      <c r="E202" s="256">
        <f t="shared" si="5"/>
        <v>116</v>
      </c>
      <c r="F202" s="256">
        <f t="shared" si="5"/>
        <v>260</v>
      </c>
      <c r="G202" s="256">
        <f t="shared" si="5"/>
        <v>236</v>
      </c>
      <c r="H202" s="256">
        <f t="shared" si="5"/>
        <v>0</v>
      </c>
      <c r="I202" s="256">
        <f t="shared" si="5"/>
        <v>78</v>
      </c>
      <c r="J202" s="256">
        <f t="shared" si="5"/>
        <v>11</v>
      </c>
      <c r="K202" s="256">
        <f t="shared" si="5"/>
        <v>0</v>
      </c>
      <c r="L202" s="256">
        <f t="shared" si="5"/>
        <v>9</v>
      </c>
      <c r="M202" s="256">
        <f t="shared" si="5"/>
        <v>0</v>
      </c>
      <c r="N202" s="256">
        <f t="shared" si="5"/>
        <v>0</v>
      </c>
      <c r="O202" s="256">
        <f t="shared" si="5"/>
        <v>81</v>
      </c>
      <c r="P202" s="256">
        <f t="shared" si="5"/>
        <v>69</v>
      </c>
      <c r="Q202" s="256">
        <f t="shared" si="5"/>
        <v>373</v>
      </c>
      <c r="R202" s="256">
        <f t="shared" si="5"/>
        <v>0</v>
      </c>
      <c r="S202" s="256">
        <f t="shared" si="5"/>
        <v>0</v>
      </c>
    </row>
    <row r="205" spans="1:19" s="253" customFormat="1"/>
  </sheetData>
  <mergeCells count="226">
    <mergeCell ref="A198:S198"/>
    <mergeCell ref="A184:S184"/>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 ref="F172:H172"/>
    <mergeCell ref="I172:I173"/>
    <mergeCell ref="J172:J173"/>
    <mergeCell ref="A196:S196"/>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58:S158"/>
    <mergeCell ref="A161:S161"/>
    <mergeCell ref="A162:S162"/>
    <mergeCell ref="A163:S163"/>
    <mergeCell ref="A164:S164"/>
    <mergeCell ref="A165:S165"/>
    <mergeCell ref="A146:S146"/>
    <mergeCell ref="A148:S148"/>
    <mergeCell ref="A150:S150"/>
    <mergeCell ref="A152:S152"/>
    <mergeCell ref="A154:S154"/>
    <mergeCell ref="A156:S156"/>
    <mergeCell ref="A134:S134"/>
    <mergeCell ref="A136:S136"/>
    <mergeCell ref="A138:S138"/>
    <mergeCell ref="A140:S140"/>
    <mergeCell ref="A142:S142"/>
    <mergeCell ref="A144:S14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25:S125"/>
    <mergeCell ref="A126:S126"/>
    <mergeCell ref="A127:S127"/>
    <mergeCell ref="A128:S128"/>
    <mergeCell ref="A129:S129"/>
    <mergeCell ref="A130:S130"/>
    <mergeCell ref="A116:S116"/>
    <mergeCell ref="A118:S118"/>
    <mergeCell ref="A121:S121"/>
    <mergeCell ref="A122:S122"/>
    <mergeCell ref="A123:S123"/>
    <mergeCell ref="A124:S124"/>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78:S78"/>
    <mergeCell ref="A81:S81"/>
    <mergeCell ref="A82:S82"/>
    <mergeCell ref="A83:S83"/>
    <mergeCell ref="A84:S84"/>
    <mergeCell ref="A85:S85"/>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1:S41"/>
    <mergeCell ref="A42:S42"/>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A12:A13"/>
    <mergeCell ref="B12:B13"/>
    <mergeCell ref="C12:C13"/>
    <mergeCell ref="D12:D13"/>
    <mergeCell ref="E12:E13"/>
    <mergeCell ref="F12:H12"/>
    <mergeCell ref="I12:I13"/>
    <mergeCell ref="J12:J13"/>
    <mergeCell ref="K12:L12"/>
    <mergeCell ref="A201:S20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s>
  <dataValidations count="32">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 type="list" allowBlank="1" showInputMessage="1" showErrorMessage="1" sqref="C52:C53 C92:C93 C132:C133 C172:C173 C12:C13">
      <formula1>"Nr. total de solicitări(reşedinţă de judeţ+alte localităţi)"</formula1>
    </dataValidation>
    <dataValidation type="list" allowBlank="1" showInputMessage="1" showErrorMessage="1" sqref="B52:B53 B92:B93 B132:B133 B172:B173 B12:B13">
      <formula1>"Nr. solicitări din alte localităţi"</formula1>
    </dataValidation>
    <dataValidation type="list" allowBlank="1" showInputMessage="1" showErrorMessage="1" sqref="A52:A53 A92:A93 A132:A133 A172:A173 A12:A13">
      <formula1>"Nr. solicitări din reşedinţa de judeţ"</formula1>
    </dataValidation>
    <dataValidation type="textLength" allowBlank="1" showInputMessage="1" showErrorMessage="1" error="ACEASTĂ INFORMAŢIE LA NIVEL DE TOTAL AN 2009 NU SE VA COMPLETA!!!!!" sqref="M120 K160 M160 M80 K120 K80">
      <formula1>0</formula1>
      <formula2>0</formula2>
    </dataValidation>
    <dataValidation type="list" allowBlank="1" showInputMessage="1" showErrorMessage="1" sqref="F52:H52 F92:H92 F132:H132 F172:H172 F12:H12">
      <formula1>"Nr. de solicitări pe domenii"</formula1>
    </dataValidation>
    <dataValidation type="list" allowBlank="1" showInputMessage="1" showErrorMessage="1" sqref="M53 M93 M133 M173 M13">
      <formula1>"litera din art. 12 HG 878/2005"</formula1>
    </dataValidation>
    <dataValidation type="list" allowBlank="1" showInputMessage="1" showErrorMessage="1" sqref="N53 L53 L93 N93 L133 N133 L173 N173 L13 N13">
      <formula1>"nr. solicitări"</formula1>
    </dataValidation>
    <dataValidation type="list" allowBlank="1" showInputMessage="1" showErrorMessage="1" sqref="K53 K93 K133 K173 K13">
      <formula1>"litera din art. 11 HG 878/2005"</formula1>
    </dataValidation>
    <dataValidation type="list" allowBlank="1" showInputMessage="1" showErrorMessage="1" sqref="K52 K92 K132 K172 K12">
      <formula1>"Conform art. 11"</formula1>
    </dataValidation>
    <dataValidation type="list" allowBlank="1" showInputMessage="1" showErrorMessage="1" sqref="S52:S53 S92:S93 S132:S133 S172:S173 S12:S13">
      <formula1>"Plângeri în instanţă (nr)"</formula1>
    </dataValidation>
    <dataValidation type="list" allowBlank="1" showInputMessage="1" showErrorMessage="1" sqref="R52:R53 R92:R93 R132:R133 R172:R173 R12:R13">
      <formula1>"Reclamaţii administrative (nr)"</formula1>
    </dataValidation>
    <dataValidation type="list" allowBlank="1" showInputMessage="1" showErrorMessage="1" sqref="R51:S51 R91:S91 R131:S131 R171:S171 R11:S11">
      <formula1>"Urmarea respingerii solicitării"</formula1>
    </dataValidation>
    <dataValidation type="list" allowBlank="1" showInputMessage="1" showErrorMessage="1" sqref="Q52:Q53 Q92:Q93 Q132:Q133 Q172:Q173 Q12:Q13">
      <formula1>"Telefonic (nr)"</formula1>
    </dataValidation>
    <dataValidation type="list" allowBlank="1" showInputMessage="1" showErrorMessage="1" sqref="P52:P53 P92:P93 P132:P133 P172:P173 P12:P13">
      <formula1>"Suport electronic (nr)"</formula1>
    </dataValidation>
    <dataValidation type="list" allowBlank="1" showInputMessage="1" showErrorMessage="1" sqref="O52:O53 O92:O93 O132:O133 O172:O173 O12:O13">
      <formula1>"Suport hârtie (nr)"</formula1>
    </dataValidation>
    <dataValidation type="list" allowBlank="1" showInputMessage="1" showErrorMessage="1" sqref="O51:Q51 O91:Q91 O131:Q131 O171:Q171 O11:Q11">
      <formula1>"Forma solicitării"</formula1>
    </dataValidation>
    <dataValidation type="list" allowBlank="1" showInputMessage="1" showErrorMessage="1" sqref="M52 M92 M132 M172 M12">
      <formula1>"Conform art. 12"</formula1>
    </dataValidation>
    <dataValidation type="list" allowBlank="1" showInputMessage="1" showErrorMessage="1" sqref="K51 K91 K131 K171 K11">
      <formula1>"Motivaţia respingerii"</formula1>
    </dataValidation>
    <dataValidation type="list" allowBlank="1" showInputMessage="1" showErrorMessage="1" sqref="J52:J53 J92:J93 J132:J133 J172:J173 J12:J13">
      <formula1>"Nefavorabilă (nr)"</formula1>
    </dataValidation>
    <dataValidation type="list" allowBlank="1" showInputMessage="1" showErrorMessage="1" sqref="I52:I53 I92:I93 I132:I133 I172:I173 I12:I13">
      <formula1>"Favorabilă (nr)"</formula1>
    </dataValidation>
    <dataValidation type="list" allowBlank="1" showInputMessage="1" showErrorMessage="1" sqref="I51:J51 I91:J91 I131:J131 I171:J171 I11:J11">
      <formula1>"Modalitate de rezolvare"</formula1>
    </dataValidation>
    <dataValidation type="list" allowBlank="1" showInputMessage="1" showErrorMessage="1" sqref="H53 H93 H133 H173 H13">
      <formula1>"C"</formula1>
    </dataValidation>
    <dataValidation type="list" allowBlank="1" showInputMessage="1" showErrorMessage="1" sqref="G53 G93 G133 G173 G13">
      <formula1>"B"</formula1>
    </dataValidation>
    <dataValidation type="list" allowBlank="1" showInputMessage="1" showErrorMessage="1" sqref="F53 F93 F133 F173 F13">
      <formula1>"A"</formula1>
    </dataValidation>
    <dataValidation type="list" allowBlank="1" showInputMessage="1" showErrorMessage="1" sqref="F51:H51 F91:H91 F131:H131 F171:H171 F11:H11">
      <formula1>"Domenii (şi tipuri de informaţii)"</formula1>
    </dataValidation>
    <dataValidation type="list" allowBlank="1" showInputMessage="1" showErrorMessage="1" sqref="E52:E53 E92:E93 E132:E133 E172:E173 E12:E13">
      <formula1>"Nr. de solicitări primite de la persoane juridice"</formula1>
    </dataValidation>
    <dataValidation type="list" allowBlank="1" showInputMessage="1" showErrorMessage="1" sqref="D52:D53 D92:D93 D132:D133 D172:D173 D12:D13">
      <formula1>"Nr. de solicitări primite de la persoane fizice"</formula1>
    </dataValidation>
    <dataValidation type="list" allowBlank="1" showInputMessage="1" showErrorMessage="1" sqref="D51:E51 D91:E91 D131:E131 D171:E171 D11:E11">
      <formula1>"Categoria solicitantului"</formula1>
    </dataValidation>
    <dataValidation type="list" allowBlank="1" showInputMessage="1" showErrorMessage="1" sqref="A51:C51 A91:C91 A131:C131 A171:C171 A11:C1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03 M177 M55 M99 M61 M101 M27 M179 M31 M69 M33 M97 M115 JI115 M111 M35 M75 M109 TE115 M23 M105 M19 M17 M95 WVU15 M135 M157 M155 M153 M151 M149 M147 M145 M143 M141 M139 M175 M137 M197 M195 M193 M191 M189 M187 M185 M183 M181 M113 M57 JI33 M21 M59 WVU101 M25 M67 M107 JI103 M77 JI3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WVU73 M65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WVU2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WVU3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WVU71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WVU11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03 K177 K55 K99 K61 K101 K27 K179 K31 K69 K33 K97 K115 JG115 K111 K35 K75 K109 TC115 K23 K105 K19 K17 K95 WVS15 K135 K157 K155 K153 K151 K149 K147 K145 K143 K141 K139 K175 K137 K197 K195 K193 K191 K189 K187 K185 K183 K181 K113 K57 JG33 K21 K59 WVS101 K25 K67 K107 JG103 K77 JG3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WVS73 K65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WVS2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WVS3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WVS71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WVS117"/>
  </dataValidation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0"/>
  <sheetViews>
    <sheetView workbookViewId="0">
      <selection activeCell="A475" sqref="A475:XFD475"/>
    </sheetView>
  </sheetViews>
  <sheetFormatPr defaultRowHeight="12.75"/>
  <cols>
    <col min="1" max="16384" width="9.140625" style="11"/>
  </cols>
  <sheetData>
    <row r="1" spans="1:28" ht="23.25" customHeight="1">
      <c r="A1" s="1004" t="s">
        <v>801</v>
      </c>
      <c r="B1" s="1005"/>
      <c r="C1" s="1005"/>
      <c r="D1" s="1005"/>
      <c r="E1" s="1005"/>
      <c r="F1" s="1005"/>
      <c r="G1" s="1005"/>
      <c r="H1" s="1005"/>
      <c r="I1" s="1005"/>
      <c r="J1" s="1005"/>
      <c r="K1" s="1005"/>
      <c r="L1" s="1005"/>
      <c r="M1" s="1005"/>
      <c r="N1" s="1005"/>
      <c r="O1" s="1005"/>
      <c r="P1" s="1005"/>
      <c r="Q1" s="1005"/>
      <c r="R1" s="1005"/>
      <c r="S1" s="1006"/>
      <c r="T1" s="100"/>
      <c r="U1" s="100"/>
      <c r="V1" s="100"/>
      <c r="W1" s="100"/>
      <c r="X1" s="100"/>
      <c r="Y1" s="100"/>
      <c r="Z1" s="100"/>
      <c r="AA1" s="100"/>
      <c r="AB1" s="100"/>
    </row>
    <row r="2" spans="1:28">
      <c r="A2" s="1258" t="s">
        <v>3654</v>
      </c>
      <c r="B2" s="1259"/>
      <c r="C2" s="1259"/>
      <c r="D2" s="1259"/>
      <c r="E2" s="1259"/>
      <c r="F2" s="1259"/>
      <c r="G2" s="1259"/>
      <c r="H2" s="1259"/>
      <c r="I2" s="1259"/>
      <c r="J2" s="1259"/>
      <c r="K2" s="1259"/>
      <c r="L2" s="1259"/>
      <c r="M2" s="1259"/>
      <c r="N2" s="1259"/>
      <c r="O2" s="1259"/>
      <c r="P2" s="1259"/>
      <c r="Q2" s="1259"/>
      <c r="R2" s="1259"/>
      <c r="S2" s="1260"/>
      <c r="T2" s="100"/>
      <c r="U2" s="100"/>
      <c r="V2" s="100"/>
      <c r="W2" s="100"/>
      <c r="X2" s="100"/>
      <c r="Y2" s="100"/>
      <c r="Z2" s="100"/>
      <c r="AA2" s="100"/>
      <c r="AB2" s="100"/>
    </row>
    <row r="3" spans="1:28">
      <c r="A3" s="1124" t="s">
        <v>715</v>
      </c>
      <c r="B3" s="1125"/>
      <c r="C3" s="1125"/>
      <c r="D3" s="1125"/>
      <c r="E3" s="1125"/>
      <c r="F3" s="1125"/>
      <c r="G3" s="1125"/>
      <c r="H3" s="1125"/>
      <c r="I3" s="1125"/>
      <c r="J3" s="1125"/>
      <c r="K3" s="1125"/>
      <c r="L3" s="1125"/>
      <c r="M3" s="1125"/>
      <c r="N3" s="1125"/>
      <c r="O3" s="1125"/>
      <c r="P3" s="1125"/>
      <c r="Q3" s="1125"/>
      <c r="R3" s="1125"/>
      <c r="S3" s="1126"/>
      <c r="T3" s="100"/>
      <c r="U3" s="100"/>
      <c r="V3" s="100"/>
      <c r="W3" s="100"/>
      <c r="X3" s="100"/>
      <c r="Y3" s="100"/>
      <c r="Z3" s="100"/>
      <c r="AA3" s="100"/>
      <c r="AB3" s="100"/>
    </row>
    <row r="4" spans="1:28">
      <c r="A4" s="1124" t="s">
        <v>716</v>
      </c>
      <c r="B4" s="1125"/>
      <c r="C4" s="1125"/>
      <c r="D4" s="1125"/>
      <c r="E4" s="1125"/>
      <c r="F4" s="1125"/>
      <c r="G4" s="1125"/>
      <c r="H4" s="1125"/>
      <c r="I4" s="1125"/>
      <c r="J4" s="1125"/>
      <c r="K4" s="1125"/>
      <c r="L4" s="1125"/>
      <c r="M4" s="1125"/>
      <c r="N4" s="1125"/>
      <c r="O4" s="1125"/>
      <c r="P4" s="1125"/>
      <c r="Q4" s="1125"/>
      <c r="R4" s="1125"/>
      <c r="S4" s="1126"/>
      <c r="T4" s="100"/>
      <c r="U4" s="100"/>
      <c r="V4" s="100"/>
      <c r="W4" s="100"/>
      <c r="X4" s="100"/>
      <c r="Y4" s="100"/>
      <c r="Z4" s="100"/>
      <c r="AA4" s="100"/>
      <c r="AB4" s="100"/>
    </row>
    <row r="5" spans="1:28">
      <c r="A5" s="1124" t="s">
        <v>717</v>
      </c>
      <c r="B5" s="1125"/>
      <c r="C5" s="1125"/>
      <c r="D5" s="1125"/>
      <c r="E5" s="1125"/>
      <c r="F5" s="1125"/>
      <c r="G5" s="1125"/>
      <c r="H5" s="1125"/>
      <c r="I5" s="1125"/>
      <c r="J5" s="1125"/>
      <c r="K5" s="1125"/>
      <c r="L5" s="1125"/>
      <c r="M5" s="1125"/>
      <c r="N5" s="1125"/>
      <c r="O5" s="1125"/>
      <c r="P5" s="1125"/>
      <c r="Q5" s="1125"/>
      <c r="R5" s="1125"/>
      <c r="S5" s="1126"/>
      <c r="T5" s="100"/>
      <c r="U5" s="100"/>
      <c r="V5" s="100"/>
      <c r="W5" s="100"/>
      <c r="X5" s="100"/>
      <c r="Y5" s="100"/>
      <c r="Z5" s="100"/>
      <c r="AA5" s="100"/>
      <c r="AB5" s="100"/>
    </row>
    <row r="6" spans="1:28">
      <c r="A6" s="1124" t="s">
        <v>718</v>
      </c>
      <c r="B6" s="1125"/>
      <c r="C6" s="1125"/>
      <c r="D6" s="1125"/>
      <c r="E6" s="1125"/>
      <c r="F6" s="1125"/>
      <c r="G6" s="1125"/>
      <c r="H6" s="1125"/>
      <c r="I6" s="1125"/>
      <c r="J6" s="1125"/>
      <c r="K6" s="1125"/>
      <c r="L6" s="1125"/>
      <c r="M6" s="1125"/>
      <c r="N6" s="1125"/>
      <c r="O6" s="1125"/>
      <c r="P6" s="1125"/>
      <c r="Q6" s="1125"/>
      <c r="R6" s="1125"/>
      <c r="S6" s="1126"/>
      <c r="T6" s="100"/>
      <c r="U6" s="100"/>
      <c r="V6" s="100"/>
      <c r="W6" s="100"/>
      <c r="X6" s="100"/>
      <c r="Y6" s="100"/>
      <c r="Z6" s="100"/>
      <c r="AA6" s="100"/>
      <c r="AB6" s="100"/>
    </row>
    <row r="7" spans="1:28">
      <c r="A7" s="1124" t="s">
        <v>719</v>
      </c>
      <c r="B7" s="1125"/>
      <c r="C7" s="1125"/>
      <c r="D7" s="1125"/>
      <c r="E7" s="1125"/>
      <c r="F7" s="1125"/>
      <c r="G7" s="1125"/>
      <c r="H7" s="1125"/>
      <c r="I7" s="1125"/>
      <c r="J7" s="1125"/>
      <c r="K7" s="1125"/>
      <c r="L7" s="1125"/>
      <c r="M7" s="1125"/>
      <c r="N7" s="1125"/>
      <c r="O7" s="1125"/>
      <c r="P7" s="1125"/>
      <c r="Q7" s="1125"/>
      <c r="R7" s="1125"/>
      <c r="S7" s="1126"/>
      <c r="T7" s="100"/>
      <c r="U7" s="100"/>
      <c r="V7" s="100"/>
      <c r="W7" s="100"/>
      <c r="X7" s="100"/>
      <c r="Y7" s="100"/>
      <c r="Z7" s="100"/>
      <c r="AA7" s="100"/>
      <c r="AB7" s="100"/>
    </row>
    <row r="8" spans="1:28">
      <c r="A8" s="1124" t="s">
        <v>720</v>
      </c>
      <c r="B8" s="1125"/>
      <c r="C8" s="1125"/>
      <c r="D8" s="1125"/>
      <c r="E8" s="1125"/>
      <c r="F8" s="1125"/>
      <c r="G8" s="1125"/>
      <c r="H8" s="1125"/>
      <c r="I8" s="1125"/>
      <c r="J8" s="1125"/>
      <c r="K8" s="1125"/>
      <c r="L8" s="1125"/>
      <c r="M8" s="1125"/>
      <c r="N8" s="1125"/>
      <c r="O8" s="1125"/>
      <c r="P8" s="1125"/>
      <c r="Q8" s="1125"/>
      <c r="R8" s="1125"/>
      <c r="S8" s="1126"/>
      <c r="T8" s="100"/>
      <c r="U8" s="100"/>
      <c r="V8" s="100"/>
      <c r="W8" s="100"/>
      <c r="X8" s="100"/>
      <c r="Y8" s="100"/>
      <c r="Z8" s="100"/>
      <c r="AA8" s="100"/>
      <c r="AB8" s="100"/>
    </row>
    <row r="9" spans="1:28">
      <c r="A9" s="1124" t="s">
        <v>721</v>
      </c>
      <c r="B9" s="1125"/>
      <c r="C9" s="1125"/>
      <c r="D9" s="1125"/>
      <c r="E9" s="1125"/>
      <c r="F9" s="1125"/>
      <c r="G9" s="1125"/>
      <c r="H9" s="1125"/>
      <c r="I9" s="1125"/>
      <c r="J9" s="1125"/>
      <c r="K9" s="1125"/>
      <c r="L9" s="1125"/>
      <c r="M9" s="1125"/>
      <c r="N9" s="1125"/>
      <c r="O9" s="1125"/>
      <c r="P9" s="1125"/>
      <c r="Q9" s="1125"/>
      <c r="R9" s="1125"/>
      <c r="S9" s="1126"/>
      <c r="T9" s="100"/>
      <c r="U9" s="100"/>
      <c r="V9" s="100"/>
      <c r="W9" s="100"/>
      <c r="X9" s="100"/>
      <c r="Y9" s="100"/>
      <c r="Z9" s="100"/>
      <c r="AA9" s="100"/>
      <c r="AB9" s="100"/>
    </row>
    <row r="10" spans="1:28">
      <c r="A10" s="1491" t="s">
        <v>722</v>
      </c>
      <c r="B10" s="1492"/>
      <c r="C10" s="1492"/>
      <c r="D10" s="1492"/>
      <c r="E10" s="1492"/>
      <c r="F10" s="1492"/>
      <c r="G10" s="1492"/>
      <c r="H10" s="1492"/>
      <c r="I10" s="1492"/>
      <c r="J10" s="1492"/>
      <c r="K10" s="1492"/>
      <c r="L10" s="1492"/>
      <c r="M10" s="1492"/>
      <c r="N10" s="1492"/>
      <c r="O10" s="1492"/>
      <c r="P10" s="1492"/>
      <c r="Q10" s="1492"/>
      <c r="R10" s="1492"/>
      <c r="S10" s="1493"/>
      <c r="T10" s="100"/>
      <c r="U10" s="100"/>
      <c r="V10" s="100"/>
      <c r="W10" s="100"/>
      <c r="X10" s="100"/>
      <c r="Y10" s="100"/>
      <c r="Z10" s="100"/>
      <c r="AA10" s="100"/>
      <c r="AB10" s="100"/>
    </row>
    <row r="11" spans="1:28" ht="30.7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c r="T11" s="100"/>
      <c r="U11" s="100"/>
      <c r="V11" s="100"/>
      <c r="W11" s="100"/>
      <c r="X11" s="100"/>
      <c r="Y11" s="100"/>
      <c r="Z11" s="100"/>
      <c r="AA11" s="100"/>
      <c r="AB11" s="100"/>
    </row>
    <row r="12" spans="1:28" ht="26.25" customHeight="1">
      <c r="A12" s="991" t="s">
        <v>48</v>
      </c>
      <c r="B12" s="991" t="s">
        <v>49</v>
      </c>
      <c r="C12" s="991"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c r="T12" s="100"/>
      <c r="U12" s="100"/>
      <c r="V12" s="100"/>
      <c r="W12" s="100"/>
      <c r="X12" s="100"/>
      <c r="Y12" s="100"/>
      <c r="Z12" s="100"/>
      <c r="AA12" s="100"/>
      <c r="AB12" s="100"/>
    </row>
    <row r="13" spans="1:28" ht="64.5" customHeight="1">
      <c r="A13" s="985"/>
      <c r="B13" s="985"/>
      <c r="C13" s="985"/>
      <c r="D13" s="985"/>
      <c r="E13" s="985"/>
      <c r="F13" s="79" t="s">
        <v>63</v>
      </c>
      <c r="G13" s="79" t="s">
        <v>64</v>
      </c>
      <c r="H13" s="79" t="s">
        <v>65</v>
      </c>
      <c r="I13" s="985"/>
      <c r="J13" s="985"/>
      <c r="K13" s="81" t="s">
        <v>66</v>
      </c>
      <c r="L13" s="81" t="s">
        <v>67</v>
      </c>
      <c r="M13" s="81" t="s">
        <v>68</v>
      </c>
      <c r="N13" s="81" t="s">
        <v>67</v>
      </c>
      <c r="O13" s="985"/>
      <c r="P13" s="985"/>
      <c r="Q13" s="985"/>
      <c r="R13" s="985"/>
      <c r="S13" s="985"/>
      <c r="T13" s="100"/>
      <c r="U13" s="100"/>
      <c r="V13" s="100"/>
      <c r="W13" s="100"/>
      <c r="X13" s="100"/>
      <c r="Y13" s="100"/>
      <c r="Z13" s="100"/>
      <c r="AA13" s="100"/>
      <c r="AB13" s="100"/>
    </row>
    <row r="14" spans="1:28">
      <c r="A14" s="1487" t="s">
        <v>69</v>
      </c>
      <c r="B14" s="1487"/>
      <c r="C14" s="1487"/>
      <c r="D14" s="1487"/>
      <c r="E14" s="1487"/>
      <c r="F14" s="1487"/>
      <c r="G14" s="1487"/>
      <c r="H14" s="1487"/>
      <c r="I14" s="1487"/>
      <c r="J14" s="1487"/>
      <c r="K14" s="1487"/>
      <c r="L14" s="1487"/>
      <c r="M14" s="1487"/>
      <c r="N14" s="1487"/>
      <c r="O14" s="1487"/>
      <c r="P14" s="1487"/>
      <c r="Q14" s="1487"/>
      <c r="R14" s="1487"/>
      <c r="S14" s="1487"/>
      <c r="T14" s="100"/>
      <c r="U14" s="100"/>
      <c r="V14" s="100"/>
      <c r="W14" s="100"/>
      <c r="X14" s="100"/>
      <c r="Y14" s="100"/>
      <c r="Z14" s="100"/>
      <c r="AA14" s="100"/>
      <c r="AB14" s="100"/>
    </row>
    <row r="15" spans="1:28" s="242" customFormat="1">
      <c r="A15" s="98">
        <v>0</v>
      </c>
      <c r="B15" s="98">
        <v>3</v>
      </c>
      <c r="C15" s="669">
        <v>3</v>
      </c>
      <c r="D15" s="98">
        <v>0</v>
      </c>
      <c r="E15" s="98">
        <v>3</v>
      </c>
      <c r="F15" s="98">
        <v>0</v>
      </c>
      <c r="G15" s="98">
        <v>3</v>
      </c>
      <c r="H15" s="98">
        <v>0</v>
      </c>
      <c r="I15" s="98">
        <v>3</v>
      </c>
      <c r="J15" s="98">
        <v>0</v>
      </c>
      <c r="K15" s="98">
        <v>0</v>
      </c>
      <c r="L15" s="98">
        <v>0</v>
      </c>
      <c r="M15" s="98">
        <v>0</v>
      </c>
      <c r="N15" s="98">
        <v>0</v>
      </c>
      <c r="O15" s="98">
        <v>2</v>
      </c>
      <c r="P15" s="98">
        <v>1</v>
      </c>
      <c r="Q15" s="98">
        <v>0</v>
      </c>
      <c r="R15" s="98">
        <v>0</v>
      </c>
      <c r="S15" s="98">
        <v>0</v>
      </c>
    </row>
    <row r="16" spans="1:28">
      <c r="A16" s="1487" t="s">
        <v>70</v>
      </c>
      <c r="B16" s="1487"/>
      <c r="C16" s="1487"/>
      <c r="D16" s="1487"/>
      <c r="E16" s="1487"/>
      <c r="F16" s="1487"/>
      <c r="G16" s="1487"/>
      <c r="H16" s="1487"/>
      <c r="I16" s="1487"/>
      <c r="J16" s="1487"/>
      <c r="K16" s="1487"/>
      <c r="L16" s="1487"/>
      <c r="M16" s="1487"/>
      <c r="N16" s="1487"/>
      <c r="O16" s="1487"/>
      <c r="P16" s="1487"/>
      <c r="Q16" s="1487"/>
      <c r="R16" s="1487"/>
      <c r="S16" s="1487"/>
      <c r="T16" s="100"/>
      <c r="U16" s="100"/>
      <c r="V16" s="100"/>
      <c r="W16" s="100"/>
      <c r="X16" s="100"/>
      <c r="Y16" s="100"/>
      <c r="Z16" s="100"/>
      <c r="AA16" s="100"/>
      <c r="AB16" s="100"/>
    </row>
    <row r="17" spans="1:28" s="725" customFormat="1">
      <c r="A17" s="18">
        <v>0</v>
      </c>
      <c r="B17" s="18">
        <v>15</v>
      </c>
      <c r="C17" s="717">
        <v>15</v>
      </c>
      <c r="D17" s="18">
        <v>6</v>
      </c>
      <c r="E17" s="18">
        <v>9</v>
      </c>
      <c r="F17" s="18">
        <v>1</v>
      </c>
      <c r="G17" s="18">
        <v>14</v>
      </c>
      <c r="H17" s="18">
        <v>0</v>
      </c>
      <c r="I17" s="18">
        <v>13</v>
      </c>
      <c r="J17" s="18">
        <v>2</v>
      </c>
      <c r="K17" s="18">
        <v>0</v>
      </c>
      <c r="L17" s="18">
        <v>2</v>
      </c>
      <c r="M17" s="18">
        <v>0</v>
      </c>
      <c r="N17" s="18">
        <v>0</v>
      </c>
      <c r="O17" s="18">
        <v>3</v>
      </c>
      <c r="P17" s="18">
        <v>12</v>
      </c>
      <c r="Q17" s="18">
        <v>0</v>
      </c>
      <c r="R17" s="18">
        <v>0</v>
      </c>
      <c r="S17" s="18">
        <v>0</v>
      </c>
    </row>
    <row r="18" spans="1:28">
      <c r="A18" s="1487" t="s">
        <v>71</v>
      </c>
      <c r="B18" s="1487"/>
      <c r="C18" s="1487"/>
      <c r="D18" s="1487"/>
      <c r="E18" s="1487"/>
      <c r="F18" s="1487"/>
      <c r="G18" s="1487"/>
      <c r="H18" s="1487"/>
      <c r="I18" s="1487"/>
      <c r="J18" s="1487"/>
      <c r="K18" s="1487"/>
      <c r="L18" s="1487"/>
      <c r="M18" s="1487"/>
      <c r="N18" s="1487"/>
      <c r="O18" s="1487"/>
      <c r="P18" s="1487"/>
      <c r="Q18" s="1487"/>
      <c r="R18" s="1487"/>
      <c r="S18" s="1487"/>
      <c r="T18" s="100"/>
      <c r="U18" s="100"/>
      <c r="V18" s="100"/>
      <c r="W18" s="100"/>
      <c r="X18" s="100"/>
      <c r="Y18" s="100"/>
      <c r="Z18" s="100"/>
      <c r="AA18" s="100"/>
      <c r="AB18" s="100"/>
    </row>
    <row r="19" spans="1:28" s="761" customFormat="1">
      <c r="A19" s="18">
        <v>0</v>
      </c>
      <c r="B19" s="18">
        <v>5</v>
      </c>
      <c r="C19" s="755">
        <v>5</v>
      </c>
      <c r="D19" s="18">
        <v>3</v>
      </c>
      <c r="E19" s="18">
        <v>2</v>
      </c>
      <c r="F19" s="18">
        <v>0</v>
      </c>
      <c r="G19" s="18">
        <v>5</v>
      </c>
      <c r="H19" s="18">
        <v>0</v>
      </c>
      <c r="I19" s="18">
        <v>5</v>
      </c>
      <c r="J19" s="18">
        <v>0</v>
      </c>
      <c r="K19" s="18">
        <v>0</v>
      </c>
      <c r="L19" s="18">
        <v>0</v>
      </c>
      <c r="M19" s="18">
        <v>0</v>
      </c>
      <c r="N19" s="18">
        <v>0</v>
      </c>
      <c r="O19" s="18">
        <v>0</v>
      </c>
      <c r="P19" s="18">
        <v>5</v>
      </c>
      <c r="Q19" s="18">
        <v>0</v>
      </c>
      <c r="R19" s="18">
        <v>0</v>
      </c>
      <c r="S19" s="18">
        <v>0</v>
      </c>
    </row>
    <row r="20" spans="1:28">
      <c r="A20" s="1487" t="s">
        <v>72</v>
      </c>
      <c r="B20" s="1487"/>
      <c r="C20" s="1487"/>
      <c r="D20" s="1487"/>
      <c r="E20" s="1487"/>
      <c r="F20" s="1487"/>
      <c r="G20" s="1487"/>
      <c r="H20" s="1487"/>
      <c r="I20" s="1487"/>
      <c r="J20" s="1487"/>
      <c r="K20" s="1487"/>
      <c r="L20" s="1487"/>
      <c r="M20" s="1487"/>
      <c r="N20" s="1487"/>
      <c r="O20" s="1487"/>
      <c r="P20" s="1487"/>
      <c r="Q20" s="1487"/>
      <c r="R20" s="1487"/>
      <c r="S20" s="1487"/>
      <c r="T20" s="100"/>
      <c r="U20" s="100"/>
      <c r="V20" s="100"/>
      <c r="W20" s="100"/>
      <c r="X20" s="100"/>
      <c r="Y20" s="100"/>
      <c r="Z20" s="100"/>
      <c r="AA20" s="100"/>
      <c r="AB20" s="100"/>
    </row>
    <row r="21" spans="1:28" s="783" customFormat="1">
      <c r="A21" s="18">
        <v>0</v>
      </c>
      <c r="B21" s="18">
        <v>8</v>
      </c>
      <c r="C21" s="778">
        <v>8</v>
      </c>
      <c r="D21" s="18">
        <v>5</v>
      </c>
      <c r="E21" s="18">
        <v>3</v>
      </c>
      <c r="F21" s="18">
        <v>0</v>
      </c>
      <c r="G21" s="18">
        <v>8</v>
      </c>
      <c r="H21" s="18">
        <v>0</v>
      </c>
      <c r="I21" s="18">
        <v>8</v>
      </c>
      <c r="J21" s="18">
        <v>0</v>
      </c>
      <c r="K21" s="18">
        <v>0</v>
      </c>
      <c r="L21" s="18">
        <v>0</v>
      </c>
      <c r="M21" s="18">
        <v>0</v>
      </c>
      <c r="N21" s="18">
        <v>0</v>
      </c>
      <c r="O21" s="18">
        <v>3</v>
      </c>
      <c r="P21" s="18">
        <v>5</v>
      </c>
      <c r="Q21" s="18">
        <v>0</v>
      </c>
      <c r="R21" s="18">
        <v>0</v>
      </c>
      <c r="S21" s="18">
        <v>0</v>
      </c>
    </row>
    <row r="22" spans="1:28">
      <c r="A22" s="1490" t="s">
        <v>73</v>
      </c>
      <c r="B22" s="1490"/>
      <c r="C22" s="1490"/>
      <c r="D22" s="1490"/>
      <c r="E22" s="1490"/>
      <c r="F22" s="1490"/>
      <c r="G22" s="1490"/>
      <c r="H22" s="1490"/>
      <c r="I22" s="1490"/>
      <c r="J22" s="1490"/>
      <c r="K22" s="1490"/>
      <c r="L22" s="1490"/>
      <c r="M22" s="1490"/>
      <c r="N22" s="1490"/>
      <c r="O22" s="1490"/>
      <c r="P22" s="1490"/>
      <c r="Q22" s="1490"/>
      <c r="R22" s="1490"/>
      <c r="S22" s="1490"/>
      <c r="T22" s="100"/>
      <c r="U22" s="100"/>
      <c r="V22" s="100"/>
      <c r="W22" s="100"/>
      <c r="X22" s="100"/>
      <c r="Y22" s="100"/>
      <c r="Z22" s="100"/>
      <c r="AA22" s="100"/>
      <c r="AB22" s="100"/>
    </row>
    <row r="23" spans="1:28" s="816" customFormat="1">
      <c r="A23" s="18">
        <v>0</v>
      </c>
      <c r="B23" s="18">
        <v>10</v>
      </c>
      <c r="C23" s="812">
        <v>10</v>
      </c>
      <c r="D23" s="18">
        <v>4</v>
      </c>
      <c r="E23" s="18">
        <v>6</v>
      </c>
      <c r="F23" s="18">
        <v>0</v>
      </c>
      <c r="G23" s="18">
        <v>10</v>
      </c>
      <c r="H23" s="18">
        <v>0</v>
      </c>
      <c r="I23" s="18">
        <v>10</v>
      </c>
      <c r="J23" s="18">
        <v>0</v>
      </c>
      <c r="K23" s="18">
        <v>0</v>
      </c>
      <c r="L23" s="18">
        <v>0</v>
      </c>
      <c r="M23" s="18">
        <v>0</v>
      </c>
      <c r="N23" s="18">
        <v>0</v>
      </c>
      <c r="O23" s="18">
        <v>5</v>
      </c>
      <c r="P23" s="18">
        <v>5</v>
      </c>
      <c r="Q23" s="18">
        <v>0</v>
      </c>
      <c r="R23" s="18">
        <v>0</v>
      </c>
      <c r="S23" s="18">
        <v>0</v>
      </c>
    </row>
    <row r="24" spans="1:28">
      <c r="A24" s="1487" t="s">
        <v>74</v>
      </c>
      <c r="B24" s="1487"/>
      <c r="C24" s="1487"/>
      <c r="D24" s="1487"/>
      <c r="E24" s="1487"/>
      <c r="F24" s="1487"/>
      <c r="G24" s="1487"/>
      <c r="H24" s="1487"/>
      <c r="I24" s="1487"/>
      <c r="J24" s="1487"/>
      <c r="K24" s="1487"/>
      <c r="L24" s="1487"/>
      <c r="M24" s="1487"/>
      <c r="N24" s="1487"/>
      <c r="O24" s="1487"/>
      <c r="P24" s="1487"/>
      <c r="Q24" s="1487"/>
      <c r="R24" s="1487"/>
      <c r="S24" s="1487"/>
      <c r="T24" s="100"/>
      <c r="U24" s="100"/>
      <c r="V24" s="100"/>
      <c r="W24" s="100"/>
      <c r="X24" s="100"/>
      <c r="Y24" s="100"/>
      <c r="Z24" s="100"/>
      <c r="AA24" s="100"/>
      <c r="AB24" s="100"/>
    </row>
    <row r="25" spans="1:28" s="574" customFormat="1">
      <c r="A25" s="18">
        <v>0</v>
      </c>
      <c r="B25" s="18">
        <v>12</v>
      </c>
      <c r="C25" s="18">
        <v>12</v>
      </c>
      <c r="D25" s="18">
        <v>8</v>
      </c>
      <c r="E25" s="18">
        <v>4</v>
      </c>
      <c r="F25" s="18">
        <v>1</v>
      </c>
      <c r="G25" s="18">
        <v>11</v>
      </c>
      <c r="H25" s="18">
        <v>0</v>
      </c>
      <c r="I25" s="18">
        <v>8</v>
      </c>
      <c r="J25" s="18">
        <v>4</v>
      </c>
      <c r="K25" s="18">
        <v>0</v>
      </c>
      <c r="L25" s="18">
        <v>3</v>
      </c>
      <c r="M25" s="18">
        <v>0</v>
      </c>
      <c r="N25" s="18">
        <v>1</v>
      </c>
      <c r="O25" s="18">
        <v>7</v>
      </c>
      <c r="P25" s="18">
        <v>5</v>
      </c>
      <c r="Q25" s="18">
        <v>0</v>
      </c>
      <c r="R25" s="18">
        <v>0</v>
      </c>
      <c r="S25" s="18">
        <v>0</v>
      </c>
    </row>
    <row r="26" spans="1:28">
      <c r="A26" s="1487" t="s">
        <v>75</v>
      </c>
      <c r="B26" s="1487"/>
      <c r="C26" s="1487"/>
      <c r="D26" s="1487"/>
      <c r="E26" s="1487"/>
      <c r="F26" s="1487"/>
      <c r="G26" s="1487"/>
      <c r="H26" s="1487"/>
      <c r="I26" s="1487"/>
      <c r="J26" s="1487"/>
      <c r="K26" s="1487"/>
      <c r="L26" s="1487"/>
      <c r="M26" s="1487"/>
      <c r="N26" s="1487"/>
      <c r="O26" s="1487"/>
      <c r="P26" s="1487"/>
      <c r="Q26" s="1487"/>
      <c r="R26" s="1487"/>
      <c r="S26" s="1487"/>
      <c r="T26" s="100"/>
      <c r="U26" s="100"/>
      <c r="V26" s="100"/>
      <c r="W26" s="100"/>
      <c r="X26" s="100"/>
      <c r="Y26" s="100"/>
      <c r="Z26" s="100"/>
      <c r="AA26" s="100"/>
      <c r="AB26" s="100"/>
    </row>
    <row r="27" spans="1:28" s="856" customFormat="1">
      <c r="A27" s="18">
        <v>0</v>
      </c>
      <c r="B27" s="18">
        <v>3</v>
      </c>
      <c r="C27" s="851">
        <v>3</v>
      </c>
      <c r="D27" s="18">
        <v>1</v>
      </c>
      <c r="E27" s="18">
        <v>2</v>
      </c>
      <c r="F27" s="18">
        <v>0</v>
      </c>
      <c r="G27" s="18">
        <v>3</v>
      </c>
      <c r="H27" s="18">
        <v>0</v>
      </c>
      <c r="I27" s="18">
        <v>3</v>
      </c>
      <c r="J27" s="18">
        <v>0</v>
      </c>
      <c r="K27" s="18">
        <v>0</v>
      </c>
      <c r="L27" s="18">
        <v>0</v>
      </c>
      <c r="M27" s="18">
        <v>0</v>
      </c>
      <c r="N27" s="18">
        <v>0</v>
      </c>
      <c r="O27" s="18">
        <v>0</v>
      </c>
      <c r="P27" s="18">
        <v>3</v>
      </c>
      <c r="Q27" s="18">
        <v>0</v>
      </c>
      <c r="R27" s="18">
        <v>0</v>
      </c>
      <c r="S27" s="18">
        <v>0</v>
      </c>
    </row>
    <row r="28" spans="1:28">
      <c r="A28" s="1487" t="s">
        <v>76</v>
      </c>
      <c r="B28" s="1487"/>
      <c r="C28" s="1487"/>
      <c r="D28" s="1487"/>
      <c r="E28" s="1487"/>
      <c r="F28" s="1487"/>
      <c r="G28" s="1487"/>
      <c r="H28" s="1487"/>
      <c r="I28" s="1487"/>
      <c r="J28" s="1487"/>
      <c r="K28" s="1487"/>
      <c r="L28" s="1487"/>
      <c r="M28" s="1487"/>
      <c r="N28" s="1487"/>
      <c r="O28" s="1487"/>
      <c r="P28" s="1487"/>
      <c r="Q28" s="1487"/>
      <c r="R28" s="1487"/>
      <c r="S28" s="1487"/>
      <c r="T28" s="100"/>
      <c r="U28" s="100"/>
      <c r="V28" s="100"/>
      <c r="W28" s="100"/>
      <c r="X28" s="100"/>
      <c r="Y28" s="100"/>
      <c r="Z28" s="100"/>
      <c r="AA28" s="100"/>
      <c r="AB28" s="100"/>
    </row>
    <row r="29" spans="1:28" s="878" customFormat="1">
      <c r="A29" s="874">
        <v>0</v>
      </c>
      <c r="B29" s="874">
        <v>12</v>
      </c>
      <c r="C29" s="874">
        <v>12</v>
      </c>
      <c r="D29" s="874">
        <v>7</v>
      </c>
      <c r="E29" s="874">
        <v>5</v>
      </c>
      <c r="F29" s="874">
        <v>0</v>
      </c>
      <c r="G29" s="874">
        <v>12</v>
      </c>
      <c r="H29" s="874">
        <v>0</v>
      </c>
      <c r="I29" s="874">
        <v>11</v>
      </c>
      <c r="J29" s="874">
        <v>1</v>
      </c>
      <c r="K29" s="874">
        <v>0</v>
      </c>
      <c r="L29" s="874">
        <v>1</v>
      </c>
      <c r="M29" s="874">
        <v>0</v>
      </c>
      <c r="N29" s="874">
        <v>0</v>
      </c>
      <c r="O29" s="874">
        <v>5</v>
      </c>
      <c r="P29" s="874">
        <v>7</v>
      </c>
      <c r="Q29" s="874">
        <v>0</v>
      </c>
      <c r="R29" s="874">
        <v>0</v>
      </c>
      <c r="S29" s="874">
        <v>0</v>
      </c>
    </row>
    <row r="30" spans="1:28">
      <c r="A30" s="1487" t="s">
        <v>77</v>
      </c>
      <c r="B30" s="1487"/>
      <c r="C30" s="1487"/>
      <c r="D30" s="1487"/>
      <c r="E30" s="1487"/>
      <c r="F30" s="1487"/>
      <c r="G30" s="1487"/>
      <c r="H30" s="1487"/>
      <c r="I30" s="1487"/>
      <c r="J30" s="1487"/>
      <c r="K30" s="1487"/>
      <c r="L30" s="1487"/>
      <c r="M30" s="1487"/>
      <c r="N30" s="1487"/>
      <c r="O30" s="1487"/>
      <c r="P30" s="1487"/>
      <c r="Q30" s="1487"/>
      <c r="R30" s="1487"/>
      <c r="S30" s="1487"/>
      <c r="T30" s="100"/>
      <c r="U30" s="100"/>
      <c r="V30" s="100"/>
      <c r="W30" s="100"/>
      <c r="X30" s="100"/>
      <c r="Y30" s="100"/>
      <c r="Z30" s="100"/>
      <c r="AA30" s="100"/>
      <c r="AB30" s="100"/>
    </row>
    <row r="31" spans="1:28" s="928" customFormat="1">
      <c r="A31" s="18">
        <v>0</v>
      </c>
      <c r="B31" s="18">
        <v>8</v>
      </c>
      <c r="C31" s="924">
        <v>8</v>
      </c>
      <c r="D31" s="18">
        <v>5</v>
      </c>
      <c r="E31" s="18">
        <v>3</v>
      </c>
      <c r="F31" s="18">
        <v>0</v>
      </c>
      <c r="G31" s="18">
        <v>8</v>
      </c>
      <c r="H31" s="18">
        <v>0</v>
      </c>
      <c r="I31" s="18">
        <v>8</v>
      </c>
      <c r="J31" s="18">
        <v>0</v>
      </c>
      <c r="K31" s="18">
        <v>0</v>
      </c>
      <c r="L31" s="18">
        <v>0</v>
      </c>
      <c r="M31" s="18">
        <v>0</v>
      </c>
      <c r="N31" s="18">
        <v>0</v>
      </c>
      <c r="O31" s="18">
        <v>3</v>
      </c>
      <c r="P31" s="18">
        <v>5</v>
      </c>
      <c r="Q31" s="18">
        <v>0</v>
      </c>
      <c r="R31" s="18">
        <v>0</v>
      </c>
      <c r="S31" s="18">
        <v>0</v>
      </c>
    </row>
    <row r="32" spans="1:28">
      <c r="A32" s="1487" t="s">
        <v>78</v>
      </c>
      <c r="B32" s="1487"/>
      <c r="C32" s="1487"/>
      <c r="D32" s="1487"/>
      <c r="E32" s="1487"/>
      <c r="F32" s="1487"/>
      <c r="G32" s="1487"/>
      <c r="H32" s="1487"/>
      <c r="I32" s="1487"/>
      <c r="J32" s="1487"/>
      <c r="K32" s="1487"/>
      <c r="L32" s="1487"/>
      <c r="M32" s="1487"/>
      <c r="N32" s="1487"/>
      <c r="O32" s="1487"/>
      <c r="P32" s="1487"/>
      <c r="Q32" s="1487"/>
      <c r="R32" s="1487"/>
      <c r="S32" s="1487"/>
      <c r="T32" s="100"/>
      <c r="U32" s="100"/>
      <c r="V32" s="100"/>
      <c r="W32" s="100"/>
      <c r="X32" s="100"/>
      <c r="Y32" s="100"/>
      <c r="Z32" s="100"/>
      <c r="AA32" s="100"/>
      <c r="AB32" s="100"/>
    </row>
    <row r="33" spans="1:28" s="928" customFormat="1">
      <c r="A33" s="18">
        <v>0</v>
      </c>
      <c r="B33" s="18">
        <v>5</v>
      </c>
      <c r="C33" s="924">
        <v>5</v>
      </c>
      <c r="D33" s="18">
        <v>5</v>
      </c>
      <c r="E33" s="18">
        <v>2</v>
      </c>
      <c r="F33" s="18">
        <v>0</v>
      </c>
      <c r="G33" s="18">
        <v>7</v>
      </c>
      <c r="H33" s="18">
        <v>0</v>
      </c>
      <c r="I33" s="18">
        <v>7</v>
      </c>
      <c r="J33" s="18">
        <v>0</v>
      </c>
      <c r="K33" s="18">
        <v>0</v>
      </c>
      <c r="L33" s="18">
        <v>0</v>
      </c>
      <c r="M33" s="18">
        <v>0</v>
      </c>
      <c r="N33" s="18">
        <v>0</v>
      </c>
      <c r="O33" s="18">
        <v>2</v>
      </c>
      <c r="P33" s="18">
        <v>5</v>
      </c>
      <c r="Q33" s="18">
        <v>0</v>
      </c>
      <c r="R33" s="18">
        <v>0</v>
      </c>
      <c r="S33" s="18">
        <v>0</v>
      </c>
    </row>
    <row r="34" spans="1:28">
      <c r="A34" s="1487" t="s">
        <v>79</v>
      </c>
      <c r="B34" s="1487"/>
      <c r="C34" s="1487"/>
      <c r="D34" s="1487"/>
      <c r="E34" s="1487"/>
      <c r="F34" s="1487"/>
      <c r="G34" s="1487"/>
      <c r="H34" s="1487"/>
      <c r="I34" s="1487"/>
      <c r="J34" s="1487"/>
      <c r="K34" s="1487"/>
      <c r="L34" s="1487"/>
      <c r="M34" s="1487"/>
      <c r="N34" s="1487"/>
      <c r="O34" s="1487"/>
      <c r="P34" s="1487"/>
      <c r="Q34" s="1487"/>
      <c r="R34" s="1487"/>
      <c r="S34" s="1487"/>
      <c r="T34" s="100"/>
      <c r="U34" s="100"/>
      <c r="V34" s="100"/>
      <c r="W34" s="100"/>
      <c r="X34" s="100"/>
      <c r="Y34" s="100"/>
      <c r="Z34" s="100"/>
      <c r="AA34" s="100"/>
      <c r="AB34" s="100"/>
    </row>
    <row r="35" spans="1:28" s="928" customFormat="1">
      <c r="A35" s="18">
        <v>0</v>
      </c>
      <c r="B35" s="18">
        <v>1</v>
      </c>
      <c r="C35" s="924">
        <v>1</v>
      </c>
      <c r="D35" s="18">
        <v>0</v>
      </c>
      <c r="E35" s="18">
        <v>1</v>
      </c>
      <c r="F35" s="18">
        <v>0</v>
      </c>
      <c r="G35" s="18">
        <v>1</v>
      </c>
      <c r="H35" s="18">
        <v>0</v>
      </c>
      <c r="I35" s="18">
        <v>1</v>
      </c>
      <c r="J35" s="18">
        <v>0</v>
      </c>
      <c r="K35" s="18">
        <v>0</v>
      </c>
      <c r="L35" s="18">
        <v>0</v>
      </c>
      <c r="M35" s="18">
        <v>0</v>
      </c>
      <c r="N35" s="18">
        <v>0</v>
      </c>
      <c r="O35" s="18">
        <v>0</v>
      </c>
      <c r="P35" s="18">
        <v>1</v>
      </c>
      <c r="Q35" s="18">
        <v>0</v>
      </c>
      <c r="R35" s="18">
        <v>0</v>
      </c>
      <c r="S35" s="18">
        <v>0</v>
      </c>
    </row>
    <row r="36" spans="1:28">
      <c r="A36" s="1487" t="s">
        <v>80</v>
      </c>
      <c r="B36" s="1487"/>
      <c r="C36" s="1487"/>
      <c r="D36" s="1487"/>
      <c r="E36" s="1487"/>
      <c r="F36" s="1487"/>
      <c r="G36" s="1487"/>
      <c r="H36" s="1487"/>
      <c r="I36" s="1487"/>
      <c r="J36" s="1487"/>
      <c r="K36" s="1487"/>
      <c r="L36" s="1487"/>
      <c r="M36" s="1487"/>
      <c r="N36" s="1487"/>
      <c r="O36" s="1487"/>
      <c r="P36" s="1487"/>
      <c r="Q36" s="1487"/>
      <c r="R36" s="1487"/>
      <c r="S36" s="1487"/>
      <c r="T36" s="100"/>
      <c r="U36" s="100"/>
      <c r="V36" s="100"/>
      <c r="W36" s="100"/>
      <c r="X36" s="100"/>
      <c r="Y36" s="100"/>
      <c r="Z36" s="100"/>
      <c r="AA36" s="100"/>
      <c r="AB36" s="100"/>
    </row>
    <row r="37" spans="1:28" s="966" customFormat="1">
      <c r="A37" s="964">
        <v>0</v>
      </c>
      <c r="B37" s="964">
        <v>3</v>
      </c>
      <c r="C37" s="963">
        <v>3</v>
      </c>
      <c r="D37" s="964">
        <v>1</v>
      </c>
      <c r="E37" s="964">
        <v>2</v>
      </c>
      <c r="F37" s="964">
        <v>0</v>
      </c>
      <c r="G37" s="964">
        <v>3</v>
      </c>
      <c r="H37" s="964">
        <v>0</v>
      </c>
      <c r="I37" s="964">
        <v>3</v>
      </c>
      <c r="J37" s="964">
        <v>0</v>
      </c>
      <c r="K37" s="964">
        <v>0</v>
      </c>
      <c r="L37" s="964">
        <v>0</v>
      </c>
      <c r="M37" s="964">
        <v>0</v>
      </c>
      <c r="N37" s="964">
        <v>0</v>
      </c>
      <c r="O37" s="964">
        <v>0</v>
      </c>
      <c r="P37" s="964">
        <v>3</v>
      </c>
      <c r="Q37" s="964">
        <v>0</v>
      </c>
      <c r="R37" s="964">
        <v>0</v>
      </c>
      <c r="S37" s="964">
        <v>0</v>
      </c>
    </row>
    <row r="38" spans="1:28" s="24" customFormat="1" ht="15" customHeight="1">
      <c r="A38" s="1489" t="s">
        <v>3653</v>
      </c>
      <c r="B38" s="1489"/>
      <c r="C38" s="1489"/>
      <c r="D38" s="1489"/>
      <c r="E38" s="1489"/>
      <c r="F38" s="1489"/>
      <c r="G38" s="1489"/>
      <c r="H38" s="1489"/>
      <c r="I38" s="1489"/>
      <c r="J38" s="1489"/>
      <c r="K38" s="1489"/>
      <c r="L38" s="1489"/>
      <c r="M38" s="1489"/>
      <c r="N38" s="1489"/>
      <c r="O38" s="1489"/>
      <c r="P38" s="1489"/>
      <c r="Q38" s="1489"/>
      <c r="R38" s="1489"/>
      <c r="S38" s="1489"/>
      <c r="T38" s="110"/>
      <c r="U38" s="110"/>
      <c r="V38" s="110"/>
      <c r="W38" s="110"/>
      <c r="X38" s="110"/>
      <c r="Y38" s="111"/>
      <c r="Z38" s="111"/>
      <c r="AA38" s="111"/>
      <c r="AB38" s="111"/>
    </row>
    <row r="39" spans="1:28" s="49" customFormat="1">
      <c r="A39" s="296">
        <f>SUM(A37,A35,A33,A31,A29,A27,A25,A23,A21,A19,A17,A15)</f>
        <v>0</v>
      </c>
      <c r="B39" s="349">
        <f t="shared" ref="B39:S39" si="0">SUM(B37,B35,B33,B31,B29,B27,B25,B23,B21,B19,B17,B15)</f>
        <v>85</v>
      </c>
      <c r="C39" s="349">
        <f t="shared" si="0"/>
        <v>85</v>
      </c>
      <c r="D39" s="349">
        <f t="shared" si="0"/>
        <v>45</v>
      </c>
      <c r="E39" s="349">
        <f t="shared" si="0"/>
        <v>42</v>
      </c>
      <c r="F39" s="349">
        <f t="shared" si="0"/>
        <v>2</v>
      </c>
      <c r="G39" s="349">
        <f t="shared" si="0"/>
        <v>85</v>
      </c>
      <c r="H39" s="349">
        <f t="shared" si="0"/>
        <v>0</v>
      </c>
      <c r="I39" s="349">
        <f t="shared" si="0"/>
        <v>80</v>
      </c>
      <c r="J39" s="349">
        <f t="shared" si="0"/>
        <v>7</v>
      </c>
      <c r="K39" s="349">
        <f t="shared" si="0"/>
        <v>0</v>
      </c>
      <c r="L39" s="349">
        <f t="shared" si="0"/>
        <v>6</v>
      </c>
      <c r="M39" s="349">
        <f t="shared" si="0"/>
        <v>0</v>
      </c>
      <c r="N39" s="349">
        <f t="shared" si="0"/>
        <v>1</v>
      </c>
      <c r="O39" s="349">
        <f t="shared" si="0"/>
        <v>30</v>
      </c>
      <c r="P39" s="349">
        <f t="shared" si="0"/>
        <v>57</v>
      </c>
      <c r="Q39" s="349">
        <f t="shared" si="0"/>
        <v>0</v>
      </c>
      <c r="R39" s="349">
        <f t="shared" si="0"/>
        <v>0</v>
      </c>
      <c r="S39" s="349">
        <f t="shared" si="0"/>
        <v>0</v>
      </c>
    </row>
    <row r="40" spans="1:28">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row>
    <row r="41" spans="1:28" ht="21" customHeight="1">
      <c r="A41" s="1004" t="s">
        <v>802</v>
      </c>
      <c r="B41" s="1005"/>
      <c r="C41" s="1005"/>
      <c r="D41" s="1005"/>
      <c r="E41" s="1005"/>
      <c r="F41" s="1005"/>
      <c r="G41" s="1005"/>
      <c r="H41" s="1005"/>
      <c r="I41" s="1005"/>
      <c r="J41" s="1005"/>
      <c r="K41" s="1005"/>
      <c r="L41" s="1005"/>
      <c r="M41" s="1005"/>
      <c r="N41" s="1005"/>
      <c r="O41" s="1005"/>
      <c r="P41" s="1005"/>
      <c r="Q41" s="1005"/>
      <c r="R41" s="1005"/>
      <c r="S41" s="1006"/>
      <c r="T41" s="100"/>
      <c r="U41" s="100"/>
      <c r="V41" s="100"/>
      <c r="W41" s="100"/>
      <c r="X41" s="100"/>
      <c r="Y41" s="100"/>
      <c r="Z41" s="100"/>
      <c r="AA41" s="100"/>
      <c r="AB41" s="100"/>
    </row>
    <row r="42" spans="1:28">
      <c r="A42" s="1258" t="s">
        <v>3654</v>
      </c>
      <c r="B42" s="1259"/>
      <c r="C42" s="1259"/>
      <c r="D42" s="1259"/>
      <c r="E42" s="1259"/>
      <c r="F42" s="1259"/>
      <c r="G42" s="1259"/>
      <c r="H42" s="1259"/>
      <c r="I42" s="1259"/>
      <c r="J42" s="1259"/>
      <c r="K42" s="1259"/>
      <c r="L42" s="1259"/>
      <c r="M42" s="1259"/>
      <c r="N42" s="1259"/>
      <c r="O42" s="1259"/>
      <c r="P42" s="1259"/>
      <c r="Q42" s="1259"/>
      <c r="R42" s="1259"/>
      <c r="S42" s="1260"/>
      <c r="T42" s="100"/>
      <c r="U42" s="100"/>
      <c r="V42" s="100"/>
      <c r="W42" s="100"/>
      <c r="X42" s="100"/>
      <c r="Y42" s="100"/>
      <c r="Z42" s="100"/>
      <c r="AA42" s="100"/>
      <c r="AB42" s="100"/>
    </row>
    <row r="43" spans="1:28">
      <c r="A43" s="1124" t="s">
        <v>723</v>
      </c>
      <c r="B43" s="1125"/>
      <c r="C43" s="1125"/>
      <c r="D43" s="1125"/>
      <c r="E43" s="1125"/>
      <c r="F43" s="1125"/>
      <c r="G43" s="1125"/>
      <c r="H43" s="1125"/>
      <c r="I43" s="1125"/>
      <c r="J43" s="1125"/>
      <c r="K43" s="1125"/>
      <c r="L43" s="1125"/>
      <c r="M43" s="1125"/>
      <c r="N43" s="1125"/>
      <c r="O43" s="1125"/>
      <c r="P43" s="1125"/>
      <c r="Q43" s="1125"/>
      <c r="R43" s="1125"/>
      <c r="S43" s="1126"/>
      <c r="T43" s="100"/>
      <c r="U43" s="100"/>
      <c r="V43" s="100"/>
      <c r="W43" s="100"/>
      <c r="X43" s="100"/>
      <c r="Y43" s="100"/>
      <c r="Z43" s="100"/>
      <c r="AA43" s="100"/>
      <c r="AB43" s="100"/>
    </row>
    <row r="44" spans="1:28">
      <c r="A44" s="1124" t="s">
        <v>724</v>
      </c>
      <c r="B44" s="1125"/>
      <c r="C44" s="1125"/>
      <c r="D44" s="1125"/>
      <c r="E44" s="1125"/>
      <c r="F44" s="1125"/>
      <c r="G44" s="1125"/>
      <c r="H44" s="1125"/>
      <c r="I44" s="1125"/>
      <c r="J44" s="1125"/>
      <c r="K44" s="1125"/>
      <c r="L44" s="1125"/>
      <c r="M44" s="1125"/>
      <c r="N44" s="1125"/>
      <c r="O44" s="1125"/>
      <c r="P44" s="1125"/>
      <c r="Q44" s="1125"/>
      <c r="R44" s="1125"/>
      <c r="S44" s="1126"/>
      <c r="T44" s="100"/>
      <c r="U44" s="100"/>
      <c r="V44" s="100"/>
      <c r="W44" s="100"/>
      <c r="X44" s="100"/>
      <c r="Y44" s="100"/>
      <c r="Z44" s="100"/>
      <c r="AA44" s="100"/>
      <c r="AB44" s="100"/>
    </row>
    <row r="45" spans="1:28">
      <c r="A45" s="1124" t="s">
        <v>725</v>
      </c>
      <c r="B45" s="1125"/>
      <c r="C45" s="1125"/>
      <c r="D45" s="1125"/>
      <c r="E45" s="1125"/>
      <c r="F45" s="1125"/>
      <c r="G45" s="1125"/>
      <c r="H45" s="1125"/>
      <c r="I45" s="1125"/>
      <c r="J45" s="1125"/>
      <c r="K45" s="1125"/>
      <c r="L45" s="1125"/>
      <c r="M45" s="1125"/>
      <c r="N45" s="1125"/>
      <c r="O45" s="1125"/>
      <c r="P45" s="1125"/>
      <c r="Q45" s="1125"/>
      <c r="R45" s="1125"/>
      <c r="S45" s="1126"/>
      <c r="T45" s="100"/>
      <c r="U45" s="100"/>
      <c r="V45" s="100"/>
      <c r="W45" s="100"/>
      <c r="X45" s="100"/>
      <c r="Y45" s="100"/>
      <c r="Z45" s="100"/>
      <c r="AA45" s="100"/>
      <c r="AB45" s="100"/>
    </row>
    <row r="46" spans="1:28">
      <c r="A46" s="1124" t="s">
        <v>726</v>
      </c>
      <c r="B46" s="1125"/>
      <c r="C46" s="1125"/>
      <c r="D46" s="1125"/>
      <c r="E46" s="1125"/>
      <c r="F46" s="1125"/>
      <c r="G46" s="1125"/>
      <c r="H46" s="1125"/>
      <c r="I46" s="1125"/>
      <c r="J46" s="1125"/>
      <c r="K46" s="1125"/>
      <c r="L46" s="1125"/>
      <c r="M46" s="1125"/>
      <c r="N46" s="1125"/>
      <c r="O46" s="1125"/>
      <c r="P46" s="1125"/>
      <c r="Q46" s="1125"/>
      <c r="R46" s="1125"/>
      <c r="S46" s="1126"/>
      <c r="T46" s="100"/>
      <c r="U46" s="100"/>
      <c r="V46" s="100"/>
      <c r="W46" s="100"/>
      <c r="X46" s="100"/>
      <c r="Y46" s="100"/>
      <c r="Z46" s="100"/>
      <c r="AA46" s="100"/>
      <c r="AB46" s="100"/>
    </row>
    <row r="47" spans="1:28">
      <c r="A47" s="1124" t="s">
        <v>727</v>
      </c>
      <c r="B47" s="1125"/>
      <c r="C47" s="1125"/>
      <c r="D47" s="1125"/>
      <c r="E47" s="1125"/>
      <c r="F47" s="1125"/>
      <c r="G47" s="1125"/>
      <c r="H47" s="1125"/>
      <c r="I47" s="1125"/>
      <c r="J47" s="1125"/>
      <c r="K47" s="1125"/>
      <c r="L47" s="1125"/>
      <c r="M47" s="1125"/>
      <c r="N47" s="1125"/>
      <c r="O47" s="1125"/>
      <c r="P47" s="1125"/>
      <c r="Q47" s="1125"/>
      <c r="R47" s="1125"/>
      <c r="S47" s="1126"/>
      <c r="T47" s="100"/>
      <c r="U47" s="100"/>
      <c r="V47" s="100"/>
      <c r="W47" s="100"/>
      <c r="X47" s="100"/>
      <c r="Y47" s="100"/>
      <c r="Z47" s="100"/>
      <c r="AA47" s="100"/>
      <c r="AB47" s="100"/>
    </row>
    <row r="48" spans="1:28">
      <c r="A48" s="1124" t="s">
        <v>728</v>
      </c>
      <c r="B48" s="1125"/>
      <c r="C48" s="1125"/>
      <c r="D48" s="1125"/>
      <c r="E48" s="1125"/>
      <c r="F48" s="1125"/>
      <c r="G48" s="1125"/>
      <c r="H48" s="1125"/>
      <c r="I48" s="1125"/>
      <c r="J48" s="1125"/>
      <c r="K48" s="1125"/>
      <c r="L48" s="1125"/>
      <c r="M48" s="1125"/>
      <c r="N48" s="1125"/>
      <c r="O48" s="1125"/>
      <c r="P48" s="1125"/>
      <c r="Q48" s="1125"/>
      <c r="R48" s="1125"/>
      <c r="S48" s="1126"/>
      <c r="T48" s="100"/>
      <c r="U48" s="100"/>
      <c r="V48" s="100"/>
      <c r="W48" s="100"/>
      <c r="X48" s="100"/>
      <c r="Y48" s="100"/>
      <c r="Z48" s="100"/>
      <c r="AA48" s="100"/>
      <c r="AB48" s="100"/>
    </row>
    <row r="49" spans="1:28">
      <c r="A49" s="1124" t="s">
        <v>729</v>
      </c>
      <c r="B49" s="1125"/>
      <c r="C49" s="1125"/>
      <c r="D49" s="1125"/>
      <c r="E49" s="1125"/>
      <c r="F49" s="1125"/>
      <c r="G49" s="1125"/>
      <c r="H49" s="1125"/>
      <c r="I49" s="1125"/>
      <c r="J49" s="1125"/>
      <c r="K49" s="1125"/>
      <c r="L49" s="1125"/>
      <c r="M49" s="1125"/>
      <c r="N49" s="1125"/>
      <c r="O49" s="1125"/>
      <c r="P49" s="1125"/>
      <c r="Q49" s="1125"/>
      <c r="R49" s="1125"/>
      <c r="S49" s="1126"/>
      <c r="T49" s="100"/>
      <c r="U49" s="100"/>
      <c r="V49" s="100"/>
      <c r="W49" s="100"/>
      <c r="X49" s="100"/>
      <c r="Y49" s="100"/>
      <c r="Z49" s="100"/>
      <c r="AA49" s="100"/>
      <c r="AB49" s="100"/>
    </row>
    <row r="50" spans="1:28">
      <c r="A50" s="1491" t="s">
        <v>730</v>
      </c>
      <c r="B50" s="1492"/>
      <c r="C50" s="1492"/>
      <c r="D50" s="1492"/>
      <c r="E50" s="1492"/>
      <c r="F50" s="1492"/>
      <c r="G50" s="1492"/>
      <c r="H50" s="1492"/>
      <c r="I50" s="1492"/>
      <c r="J50" s="1492"/>
      <c r="K50" s="1492"/>
      <c r="L50" s="1492"/>
      <c r="M50" s="1492"/>
      <c r="N50" s="1492"/>
      <c r="O50" s="1492"/>
      <c r="P50" s="1492"/>
      <c r="Q50" s="1492"/>
      <c r="R50" s="1492"/>
      <c r="S50" s="1493"/>
      <c r="T50" s="100"/>
      <c r="U50" s="100"/>
      <c r="V50" s="100"/>
      <c r="W50" s="100"/>
      <c r="X50" s="100"/>
      <c r="Y50" s="100"/>
      <c r="Z50" s="100"/>
      <c r="AA50" s="100"/>
      <c r="AB50" s="100"/>
    </row>
    <row r="51" spans="1:28" ht="28.5"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c r="T51" s="100"/>
      <c r="U51" s="100"/>
      <c r="V51" s="100"/>
      <c r="W51" s="100"/>
      <c r="X51" s="100"/>
      <c r="Y51" s="100"/>
      <c r="Z51" s="100"/>
      <c r="AA51" s="100"/>
      <c r="AB51" s="100"/>
    </row>
    <row r="52" spans="1:28" ht="25.5" customHeight="1">
      <c r="A52" s="991" t="s">
        <v>48</v>
      </c>
      <c r="B52" s="991" t="s">
        <v>49</v>
      </c>
      <c r="C52" s="991"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c r="T52" s="100"/>
      <c r="U52" s="100"/>
      <c r="V52" s="100"/>
      <c r="W52" s="100"/>
      <c r="X52" s="100"/>
      <c r="Y52" s="100"/>
      <c r="Z52" s="100"/>
      <c r="AA52" s="100"/>
      <c r="AB52" s="100"/>
    </row>
    <row r="53" spans="1:28" ht="60.75" customHeight="1">
      <c r="A53" s="985"/>
      <c r="B53" s="985"/>
      <c r="C53" s="985"/>
      <c r="D53" s="985"/>
      <c r="E53" s="985"/>
      <c r="F53" s="79" t="s">
        <v>63</v>
      </c>
      <c r="G53" s="79" t="s">
        <v>64</v>
      </c>
      <c r="H53" s="79" t="s">
        <v>65</v>
      </c>
      <c r="I53" s="985"/>
      <c r="J53" s="985"/>
      <c r="K53" s="81" t="s">
        <v>66</v>
      </c>
      <c r="L53" s="81" t="s">
        <v>67</v>
      </c>
      <c r="M53" s="81" t="s">
        <v>68</v>
      </c>
      <c r="N53" s="81" t="s">
        <v>67</v>
      </c>
      <c r="O53" s="985"/>
      <c r="P53" s="985"/>
      <c r="Q53" s="985"/>
      <c r="R53" s="985"/>
      <c r="S53" s="985"/>
      <c r="T53" s="100"/>
      <c r="U53" s="100"/>
      <c r="V53" s="100"/>
      <c r="W53" s="100"/>
      <c r="X53" s="100"/>
      <c r="Y53" s="100"/>
      <c r="Z53" s="100"/>
      <c r="AA53" s="100"/>
      <c r="AB53" s="100"/>
    </row>
    <row r="54" spans="1:28">
      <c r="A54" s="1487" t="s">
        <v>69</v>
      </c>
      <c r="B54" s="1487"/>
      <c r="C54" s="1487"/>
      <c r="D54" s="1487"/>
      <c r="E54" s="1487"/>
      <c r="F54" s="1487"/>
      <c r="G54" s="1487"/>
      <c r="H54" s="1487"/>
      <c r="I54" s="1487"/>
      <c r="J54" s="1487"/>
      <c r="K54" s="1487"/>
      <c r="L54" s="1487"/>
      <c r="M54" s="1487"/>
      <c r="N54" s="1487"/>
      <c r="O54" s="1487"/>
      <c r="P54" s="1487"/>
      <c r="Q54" s="1487"/>
      <c r="R54" s="1487"/>
      <c r="S54" s="1487"/>
      <c r="T54" s="100"/>
      <c r="U54" s="100"/>
      <c r="V54" s="100"/>
      <c r="W54" s="100"/>
      <c r="X54" s="100"/>
      <c r="Y54" s="100"/>
      <c r="Z54" s="100"/>
      <c r="AA54" s="100"/>
      <c r="AB54" s="100"/>
    </row>
    <row r="55" spans="1:28">
      <c r="A55" s="83">
        <v>0</v>
      </c>
      <c r="B55" s="83">
        <v>0</v>
      </c>
      <c r="C55" s="83">
        <v>0</v>
      </c>
      <c r="D55" s="83">
        <v>0</v>
      </c>
      <c r="E55" s="83">
        <v>0</v>
      </c>
      <c r="F55" s="83">
        <v>0</v>
      </c>
      <c r="G55" s="83">
        <v>0</v>
      </c>
      <c r="H55" s="83">
        <v>0</v>
      </c>
      <c r="I55" s="83">
        <v>0</v>
      </c>
      <c r="J55" s="83">
        <v>0</v>
      </c>
      <c r="K55" s="83">
        <v>0</v>
      </c>
      <c r="L55" s="83">
        <v>0</v>
      </c>
      <c r="M55" s="83">
        <v>0</v>
      </c>
      <c r="N55" s="83">
        <v>0</v>
      </c>
      <c r="O55" s="83">
        <v>0</v>
      </c>
      <c r="P55" s="83">
        <v>0</v>
      </c>
      <c r="Q55" s="83">
        <v>0</v>
      </c>
      <c r="R55" s="83">
        <v>0</v>
      </c>
      <c r="S55" s="83">
        <v>0</v>
      </c>
      <c r="T55" s="100"/>
      <c r="U55" s="100"/>
      <c r="V55" s="100"/>
      <c r="W55" s="100"/>
      <c r="X55" s="100"/>
      <c r="Y55" s="100"/>
      <c r="Z55" s="100"/>
      <c r="AA55" s="100"/>
      <c r="AB55" s="100"/>
    </row>
    <row r="56" spans="1:28">
      <c r="A56" s="1487" t="s">
        <v>70</v>
      </c>
      <c r="B56" s="1487"/>
      <c r="C56" s="1487"/>
      <c r="D56" s="1487"/>
      <c r="E56" s="1487"/>
      <c r="F56" s="1487"/>
      <c r="G56" s="1487"/>
      <c r="H56" s="1487"/>
      <c r="I56" s="1487"/>
      <c r="J56" s="1487"/>
      <c r="K56" s="1487"/>
      <c r="L56" s="1487"/>
      <c r="M56" s="1487"/>
      <c r="N56" s="1487"/>
      <c r="O56" s="1487"/>
      <c r="P56" s="1487"/>
      <c r="Q56" s="1487"/>
      <c r="R56" s="1487"/>
      <c r="S56" s="1487"/>
      <c r="T56" s="100"/>
      <c r="U56" s="100"/>
      <c r="V56" s="100"/>
      <c r="W56" s="100"/>
      <c r="X56" s="100"/>
      <c r="Y56" s="100"/>
      <c r="Z56" s="100"/>
      <c r="AA56" s="100"/>
      <c r="AB56" s="100"/>
    </row>
    <row r="57" spans="1:28" s="722" customFormat="1">
      <c r="A57" s="719">
        <v>0</v>
      </c>
      <c r="B57" s="719">
        <v>0</v>
      </c>
      <c r="C57" s="719">
        <v>0</v>
      </c>
      <c r="D57" s="719">
        <v>0</v>
      </c>
      <c r="E57" s="719">
        <v>0</v>
      </c>
      <c r="F57" s="719">
        <v>0</v>
      </c>
      <c r="G57" s="719">
        <v>0</v>
      </c>
      <c r="H57" s="719">
        <v>0</v>
      </c>
      <c r="I57" s="719">
        <v>0</v>
      </c>
      <c r="J57" s="719">
        <v>0</v>
      </c>
      <c r="K57" s="719">
        <v>0</v>
      </c>
      <c r="L57" s="719">
        <v>0</v>
      </c>
      <c r="M57" s="719">
        <v>0</v>
      </c>
      <c r="N57" s="719">
        <v>0</v>
      </c>
      <c r="O57" s="719">
        <v>0</v>
      </c>
      <c r="P57" s="719">
        <v>0</v>
      </c>
      <c r="Q57" s="719">
        <v>0</v>
      </c>
      <c r="R57" s="719">
        <v>0</v>
      </c>
      <c r="S57" s="719">
        <v>0</v>
      </c>
      <c r="T57" s="100"/>
      <c r="U57" s="100"/>
      <c r="V57" s="100"/>
      <c r="W57" s="100"/>
      <c r="X57" s="100"/>
      <c r="Y57" s="100"/>
      <c r="Z57" s="100"/>
      <c r="AA57" s="100"/>
      <c r="AB57" s="100"/>
    </row>
    <row r="58" spans="1:28">
      <c r="A58" s="1487" t="s">
        <v>71</v>
      </c>
      <c r="B58" s="1487"/>
      <c r="C58" s="1487"/>
      <c r="D58" s="1487"/>
      <c r="E58" s="1487"/>
      <c r="F58" s="1487"/>
      <c r="G58" s="1487"/>
      <c r="H58" s="1487"/>
      <c r="I58" s="1487"/>
      <c r="J58" s="1487"/>
      <c r="K58" s="1487"/>
      <c r="L58" s="1487"/>
      <c r="M58" s="1487"/>
      <c r="N58" s="1487"/>
      <c r="O58" s="1487"/>
      <c r="P58" s="1487"/>
      <c r="Q58" s="1487"/>
      <c r="R58" s="1487"/>
      <c r="S58" s="1487"/>
      <c r="T58" s="100"/>
      <c r="U58" s="100"/>
      <c r="V58" s="100"/>
      <c r="W58" s="100"/>
      <c r="X58" s="100"/>
      <c r="Y58" s="100"/>
      <c r="Z58" s="100"/>
      <c r="AA58" s="100"/>
      <c r="AB58" s="100"/>
    </row>
    <row r="59" spans="1:28" s="760" customFormat="1">
      <c r="A59" s="757">
        <v>0</v>
      </c>
      <c r="B59" s="757">
        <v>0</v>
      </c>
      <c r="C59" s="757">
        <v>0</v>
      </c>
      <c r="D59" s="757">
        <v>0</v>
      </c>
      <c r="E59" s="757">
        <v>0</v>
      </c>
      <c r="F59" s="757">
        <v>0</v>
      </c>
      <c r="G59" s="757">
        <v>0</v>
      </c>
      <c r="H59" s="757">
        <v>0</v>
      </c>
      <c r="I59" s="757">
        <v>0</v>
      </c>
      <c r="J59" s="757">
        <v>0</v>
      </c>
      <c r="K59" s="757">
        <v>0</v>
      </c>
      <c r="L59" s="757">
        <v>0</v>
      </c>
      <c r="M59" s="757">
        <v>0</v>
      </c>
      <c r="N59" s="757">
        <v>0</v>
      </c>
      <c r="O59" s="757">
        <v>0</v>
      </c>
      <c r="P59" s="757">
        <v>0</v>
      </c>
      <c r="Q59" s="757">
        <v>0</v>
      </c>
      <c r="R59" s="757">
        <v>0</v>
      </c>
      <c r="S59" s="757">
        <v>0</v>
      </c>
      <c r="T59" s="100"/>
      <c r="U59" s="100"/>
      <c r="V59" s="100"/>
      <c r="W59" s="100"/>
      <c r="X59" s="100"/>
      <c r="Y59" s="100"/>
      <c r="Z59" s="100"/>
      <c r="AA59" s="100"/>
      <c r="AB59" s="100"/>
    </row>
    <row r="60" spans="1:28">
      <c r="A60" s="1487" t="s">
        <v>72</v>
      </c>
      <c r="B60" s="1487"/>
      <c r="C60" s="1487"/>
      <c r="D60" s="1487"/>
      <c r="E60" s="1487"/>
      <c r="F60" s="1487"/>
      <c r="G60" s="1487"/>
      <c r="H60" s="1487"/>
      <c r="I60" s="1487"/>
      <c r="J60" s="1487"/>
      <c r="K60" s="1487"/>
      <c r="L60" s="1487"/>
      <c r="M60" s="1487"/>
      <c r="N60" s="1487"/>
      <c r="O60" s="1487"/>
      <c r="P60" s="1487"/>
      <c r="Q60" s="1487"/>
      <c r="R60" s="1487"/>
      <c r="S60" s="1487"/>
      <c r="T60" s="100"/>
      <c r="U60" s="100"/>
      <c r="V60" s="100"/>
      <c r="W60" s="100"/>
      <c r="X60" s="100"/>
      <c r="Y60" s="100"/>
      <c r="Z60" s="100"/>
      <c r="AA60" s="100"/>
      <c r="AB60" s="100"/>
    </row>
    <row r="61" spans="1:28" s="782" customFormat="1">
      <c r="A61" s="780">
        <v>0</v>
      </c>
      <c r="B61" s="780">
        <v>0</v>
      </c>
      <c r="C61" s="780">
        <v>0</v>
      </c>
      <c r="D61" s="780">
        <v>0</v>
      </c>
      <c r="E61" s="780">
        <v>0</v>
      </c>
      <c r="F61" s="780">
        <v>0</v>
      </c>
      <c r="G61" s="780">
        <v>0</v>
      </c>
      <c r="H61" s="780">
        <v>0</v>
      </c>
      <c r="I61" s="780">
        <v>0</v>
      </c>
      <c r="J61" s="780">
        <v>0</v>
      </c>
      <c r="K61" s="780">
        <v>0</v>
      </c>
      <c r="L61" s="780">
        <v>0</v>
      </c>
      <c r="M61" s="780">
        <v>0</v>
      </c>
      <c r="N61" s="780">
        <v>0</v>
      </c>
      <c r="O61" s="780">
        <v>0</v>
      </c>
      <c r="P61" s="780">
        <v>0</v>
      </c>
      <c r="Q61" s="780">
        <v>0</v>
      </c>
      <c r="R61" s="780">
        <v>0</v>
      </c>
      <c r="S61" s="780">
        <v>0</v>
      </c>
      <c r="T61" s="100"/>
      <c r="U61" s="100"/>
      <c r="V61" s="100"/>
      <c r="W61" s="100"/>
      <c r="X61" s="100"/>
      <c r="Y61" s="100"/>
      <c r="Z61" s="100"/>
      <c r="AA61" s="100"/>
      <c r="AB61" s="100"/>
    </row>
    <row r="62" spans="1:28">
      <c r="A62" s="1490" t="s">
        <v>73</v>
      </c>
      <c r="B62" s="1490"/>
      <c r="C62" s="1490"/>
      <c r="D62" s="1490"/>
      <c r="E62" s="1490"/>
      <c r="F62" s="1490"/>
      <c r="G62" s="1490"/>
      <c r="H62" s="1490"/>
      <c r="I62" s="1490"/>
      <c r="J62" s="1490"/>
      <c r="K62" s="1490"/>
      <c r="L62" s="1490"/>
      <c r="M62" s="1490"/>
      <c r="N62" s="1490"/>
      <c r="O62" s="1490"/>
      <c r="P62" s="1490"/>
      <c r="Q62" s="1490"/>
      <c r="R62" s="1490"/>
      <c r="S62" s="1490"/>
      <c r="T62" s="100"/>
      <c r="U62" s="100"/>
      <c r="V62" s="100"/>
      <c r="W62" s="100"/>
      <c r="X62" s="100"/>
      <c r="Y62" s="100"/>
      <c r="Z62" s="100"/>
      <c r="AA62" s="100"/>
      <c r="AB62" s="100"/>
    </row>
    <row r="63" spans="1:28" s="815" customFormat="1">
      <c r="A63" s="814">
        <v>0</v>
      </c>
      <c r="B63" s="814">
        <v>0</v>
      </c>
      <c r="C63" s="814">
        <v>0</v>
      </c>
      <c r="D63" s="814">
        <v>0</v>
      </c>
      <c r="E63" s="814">
        <v>0</v>
      </c>
      <c r="F63" s="814">
        <v>0</v>
      </c>
      <c r="G63" s="814">
        <v>0</v>
      </c>
      <c r="H63" s="814">
        <v>0</v>
      </c>
      <c r="I63" s="814">
        <v>0</v>
      </c>
      <c r="J63" s="814">
        <v>0</v>
      </c>
      <c r="K63" s="814">
        <v>0</v>
      </c>
      <c r="L63" s="814">
        <v>0</v>
      </c>
      <c r="M63" s="814">
        <v>0</v>
      </c>
      <c r="N63" s="814">
        <v>0</v>
      </c>
      <c r="O63" s="814">
        <v>0</v>
      </c>
      <c r="P63" s="814">
        <v>0</v>
      </c>
      <c r="Q63" s="814">
        <v>0</v>
      </c>
      <c r="R63" s="814">
        <v>0</v>
      </c>
      <c r="S63" s="814">
        <v>0</v>
      </c>
      <c r="T63" s="100"/>
      <c r="U63" s="100"/>
      <c r="V63" s="100"/>
      <c r="W63" s="100"/>
      <c r="X63" s="100"/>
      <c r="Y63" s="100"/>
      <c r="Z63" s="100"/>
      <c r="AA63" s="100"/>
      <c r="AB63" s="100"/>
    </row>
    <row r="64" spans="1:28">
      <c r="A64" s="1487" t="s">
        <v>74</v>
      </c>
      <c r="B64" s="1487"/>
      <c r="C64" s="1487"/>
      <c r="D64" s="1487"/>
      <c r="E64" s="1487"/>
      <c r="F64" s="1487"/>
      <c r="G64" s="1487"/>
      <c r="H64" s="1487"/>
      <c r="I64" s="1487"/>
      <c r="J64" s="1487"/>
      <c r="K64" s="1487"/>
      <c r="L64" s="1487"/>
      <c r="M64" s="1487"/>
      <c r="N64" s="1487"/>
      <c r="O64" s="1487"/>
      <c r="P64" s="1487"/>
      <c r="Q64" s="1487"/>
      <c r="R64" s="1487"/>
      <c r="S64" s="1487"/>
      <c r="T64" s="100"/>
      <c r="U64" s="100"/>
      <c r="V64" s="100"/>
      <c r="W64" s="100"/>
      <c r="X64" s="100"/>
      <c r="Y64" s="100"/>
      <c r="Z64" s="100"/>
      <c r="AA64" s="100"/>
      <c r="AB64" s="100"/>
    </row>
    <row r="65" spans="1:28" s="573" customFormat="1">
      <c r="A65" s="571">
        <v>0</v>
      </c>
      <c r="B65" s="571">
        <v>0</v>
      </c>
      <c r="C65" s="571">
        <v>0</v>
      </c>
      <c r="D65" s="571">
        <v>0</v>
      </c>
      <c r="E65" s="571">
        <v>0</v>
      </c>
      <c r="F65" s="571">
        <v>0</v>
      </c>
      <c r="G65" s="571">
        <v>0</v>
      </c>
      <c r="H65" s="571">
        <v>0</v>
      </c>
      <c r="I65" s="571">
        <v>0</v>
      </c>
      <c r="J65" s="571">
        <v>0</v>
      </c>
      <c r="K65" s="571">
        <v>0</v>
      </c>
      <c r="L65" s="571">
        <v>0</v>
      </c>
      <c r="M65" s="571">
        <v>0</v>
      </c>
      <c r="N65" s="571">
        <v>0</v>
      </c>
      <c r="O65" s="571">
        <v>0</v>
      </c>
      <c r="P65" s="571">
        <v>0</v>
      </c>
      <c r="Q65" s="571">
        <v>0</v>
      </c>
      <c r="R65" s="571">
        <v>0</v>
      </c>
      <c r="S65" s="571">
        <v>0</v>
      </c>
      <c r="T65" s="100"/>
      <c r="U65" s="100"/>
      <c r="V65" s="100"/>
      <c r="W65" s="100"/>
      <c r="X65" s="100"/>
      <c r="Y65" s="100"/>
      <c r="Z65" s="100"/>
      <c r="AA65" s="100"/>
      <c r="AB65" s="100"/>
    </row>
    <row r="66" spans="1:28">
      <c r="A66" s="1487" t="s">
        <v>75</v>
      </c>
      <c r="B66" s="1487"/>
      <c r="C66" s="1487"/>
      <c r="D66" s="1487"/>
      <c r="E66" s="1487"/>
      <c r="F66" s="1487"/>
      <c r="G66" s="1487"/>
      <c r="H66" s="1487"/>
      <c r="I66" s="1487"/>
      <c r="J66" s="1487"/>
      <c r="K66" s="1487"/>
      <c r="L66" s="1487"/>
      <c r="M66" s="1487"/>
      <c r="N66" s="1487"/>
      <c r="O66" s="1487"/>
      <c r="P66" s="1487"/>
      <c r="Q66" s="1487"/>
      <c r="R66" s="1487"/>
      <c r="S66" s="1487"/>
      <c r="T66" s="100"/>
      <c r="U66" s="100"/>
      <c r="V66" s="100"/>
      <c r="W66" s="100"/>
      <c r="X66" s="100"/>
      <c r="Y66" s="100"/>
      <c r="Z66" s="100"/>
      <c r="AA66" s="100"/>
      <c r="AB66" s="100"/>
    </row>
    <row r="67" spans="1:28" s="855" customFormat="1">
      <c r="A67" s="852">
        <v>0</v>
      </c>
      <c r="B67" s="852">
        <v>0</v>
      </c>
      <c r="C67" s="852">
        <v>0</v>
      </c>
      <c r="D67" s="852">
        <v>0</v>
      </c>
      <c r="E67" s="852">
        <v>0</v>
      </c>
      <c r="F67" s="852">
        <v>0</v>
      </c>
      <c r="G67" s="852">
        <v>0</v>
      </c>
      <c r="H67" s="852">
        <v>0</v>
      </c>
      <c r="I67" s="852">
        <v>0</v>
      </c>
      <c r="J67" s="852">
        <v>0</v>
      </c>
      <c r="K67" s="852">
        <v>0</v>
      </c>
      <c r="L67" s="852">
        <v>0</v>
      </c>
      <c r="M67" s="852">
        <v>0</v>
      </c>
      <c r="N67" s="852">
        <v>0</v>
      </c>
      <c r="O67" s="852">
        <v>0</v>
      </c>
      <c r="P67" s="852">
        <v>0</v>
      </c>
      <c r="Q67" s="852">
        <v>0</v>
      </c>
      <c r="R67" s="852">
        <v>0</v>
      </c>
      <c r="S67" s="852">
        <v>0</v>
      </c>
      <c r="T67" s="100"/>
      <c r="U67" s="100"/>
      <c r="V67" s="100"/>
      <c r="W67" s="100"/>
      <c r="X67" s="100"/>
      <c r="Y67" s="100"/>
      <c r="Z67" s="100"/>
      <c r="AA67" s="100"/>
      <c r="AB67" s="100"/>
    </row>
    <row r="68" spans="1:28">
      <c r="A68" s="1079" t="s">
        <v>76</v>
      </c>
      <c r="B68" s="1494"/>
      <c r="C68" s="1494"/>
      <c r="D68" s="1494"/>
      <c r="E68" s="1494"/>
      <c r="F68" s="1494"/>
      <c r="G68" s="1494"/>
      <c r="H68" s="1494"/>
      <c r="I68" s="1494"/>
      <c r="J68" s="1494"/>
      <c r="K68" s="1494"/>
      <c r="L68" s="1494"/>
      <c r="M68" s="1494"/>
      <c r="N68" s="1494"/>
      <c r="O68" s="1494"/>
      <c r="P68" s="1494"/>
      <c r="Q68" s="1494"/>
      <c r="R68" s="1494"/>
      <c r="S68" s="1495"/>
      <c r="T68" s="103"/>
      <c r="U68" s="103"/>
      <c r="V68" s="103"/>
      <c r="W68" s="103"/>
      <c r="X68" s="103"/>
      <c r="Y68" s="103"/>
      <c r="Z68" s="103"/>
      <c r="AA68" s="103"/>
      <c r="AB68" s="103"/>
    </row>
    <row r="69" spans="1:28" s="876" customFormat="1">
      <c r="A69" s="874">
        <v>0</v>
      </c>
      <c r="B69" s="874">
        <v>0</v>
      </c>
      <c r="C69" s="874">
        <v>0</v>
      </c>
      <c r="D69" s="874">
        <v>0</v>
      </c>
      <c r="E69" s="874">
        <v>0</v>
      </c>
      <c r="F69" s="874">
        <v>0</v>
      </c>
      <c r="G69" s="874">
        <v>0</v>
      </c>
      <c r="H69" s="874">
        <v>0</v>
      </c>
      <c r="I69" s="874">
        <v>0</v>
      </c>
      <c r="J69" s="874">
        <v>0</v>
      </c>
      <c r="K69" s="874">
        <v>0</v>
      </c>
      <c r="L69" s="874">
        <v>0</v>
      </c>
      <c r="M69" s="874">
        <v>0</v>
      </c>
      <c r="N69" s="874">
        <v>0</v>
      </c>
      <c r="O69" s="874">
        <v>0</v>
      </c>
      <c r="P69" s="874">
        <v>0</v>
      </c>
      <c r="Q69" s="874">
        <v>0</v>
      </c>
      <c r="R69" s="874">
        <v>0</v>
      </c>
      <c r="S69" s="874">
        <v>0</v>
      </c>
      <c r="T69" s="100"/>
      <c r="U69" s="100"/>
      <c r="V69" s="100"/>
      <c r="W69" s="100"/>
      <c r="X69" s="100"/>
      <c r="Y69" s="100"/>
      <c r="Z69" s="100"/>
      <c r="AA69" s="100"/>
      <c r="AB69" s="100"/>
    </row>
    <row r="70" spans="1:28">
      <c r="A70" s="1487" t="s">
        <v>77</v>
      </c>
      <c r="B70" s="1487"/>
      <c r="C70" s="1487"/>
      <c r="D70" s="1487"/>
      <c r="E70" s="1487"/>
      <c r="F70" s="1487"/>
      <c r="G70" s="1487"/>
      <c r="H70" s="1487"/>
      <c r="I70" s="1487"/>
      <c r="J70" s="1487"/>
      <c r="K70" s="1487"/>
      <c r="L70" s="1487"/>
      <c r="M70" s="1487"/>
      <c r="N70" s="1487"/>
      <c r="O70" s="1487"/>
      <c r="P70" s="1487"/>
      <c r="Q70" s="1487"/>
      <c r="R70" s="1487"/>
      <c r="S70" s="1487"/>
      <c r="T70" s="100"/>
      <c r="U70" s="100"/>
      <c r="V70" s="100"/>
      <c r="W70" s="100"/>
      <c r="X70" s="100"/>
      <c r="Y70" s="100"/>
      <c r="Z70" s="100"/>
      <c r="AA70" s="100"/>
      <c r="AB70" s="100"/>
    </row>
    <row r="71" spans="1:28" s="927" customFormat="1">
      <c r="A71" s="925">
        <v>0</v>
      </c>
      <c r="B71" s="925">
        <v>0</v>
      </c>
      <c r="C71" s="925">
        <v>0</v>
      </c>
      <c r="D71" s="925">
        <v>0</v>
      </c>
      <c r="E71" s="925">
        <v>0</v>
      </c>
      <c r="F71" s="925">
        <v>0</v>
      </c>
      <c r="G71" s="925">
        <v>0</v>
      </c>
      <c r="H71" s="925">
        <v>0</v>
      </c>
      <c r="I71" s="925">
        <v>0</v>
      </c>
      <c r="J71" s="925">
        <v>0</v>
      </c>
      <c r="K71" s="925">
        <v>0</v>
      </c>
      <c r="L71" s="925">
        <v>0</v>
      </c>
      <c r="M71" s="925">
        <v>0</v>
      </c>
      <c r="N71" s="925">
        <v>0</v>
      </c>
      <c r="O71" s="925">
        <v>0</v>
      </c>
      <c r="P71" s="925">
        <v>0</v>
      </c>
      <c r="Q71" s="925">
        <v>0</v>
      </c>
      <c r="R71" s="925">
        <v>0</v>
      </c>
      <c r="S71" s="925">
        <v>0</v>
      </c>
      <c r="T71" s="100"/>
      <c r="U71" s="100"/>
      <c r="V71" s="100"/>
      <c r="W71" s="100"/>
      <c r="X71" s="100"/>
      <c r="Y71" s="100"/>
      <c r="Z71" s="100"/>
      <c r="AA71" s="100"/>
      <c r="AB71" s="100"/>
    </row>
    <row r="72" spans="1:28">
      <c r="A72" s="1487" t="s">
        <v>78</v>
      </c>
      <c r="B72" s="1487"/>
      <c r="C72" s="1487"/>
      <c r="D72" s="1487"/>
      <c r="E72" s="1487"/>
      <c r="F72" s="1487"/>
      <c r="G72" s="1487"/>
      <c r="H72" s="1487"/>
      <c r="I72" s="1487"/>
      <c r="J72" s="1487"/>
      <c r="K72" s="1487"/>
      <c r="L72" s="1487"/>
      <c r="M72" s="1487"/>
      <c r="N72" s="1487"/>
      <c r="O72" s="1487"/>
      <c r="P72" s="1487"/>
      <c r="Q72" s="1487"/>
      <c r="R72" s="1487"/>
      <c r="S72" s="1487"/>
      <c r="T72" s="100"/>
      <c r="U72" s="100"/>
      <c r="V72" s="100"/>
      <c r="W72" s="100"/>
      <c r="X72" s="100"/>
      <c r="Y72" s="100"/>
      <c r="Z72" s="100"/>
      <c r="AA72" s="100"/>
      <c r="AB72" s="100"/>
    </row>
    <row r="73" spans="1:28" s="927" customFormat="1">
      <c r="A73" s="925">
        <v>0</v>
      </c>
      <c r="B73" s="925">
        <v>0</v>
      </c>
      <c r="C73" s="925">
        <v>0</v>
      </c>
      <c r="D73" s="925">
        <v>0</v>
      </c>
      <c r="E73" s="925">
        <v>0</v>
      </c>
      <c r="F73" s="925">
        <v>0</v>
      </c>
      <c r="G73" s="925">
        <v>0</v>
      </c>
      <c r="H73" s="925">
        <v>0</v>
      </c>
      <c r="I73" s="925">
        <v>0</v>
      </c>
      <c r="J73" s="925">
        <v>0</v>
      </c>
      <c r="K73" s="925">
        <v>0</v>
      </c>
      <c r="L73" s="925">
        <v>0</v>
      </c>
      <c r="M73" s="925">
        <v>0</v>
      </c>
      <c r="N73" s="925">
        <v>0</v>
      </c>
      <c r="O73" s="925">
        <v>0</v>
      </c>
      <c r="P73" s="925">
        <v>0</v>
      </c>
      <c r="Q73" s="925">
        <v>0</v>
      </c>
      <c r="R73" s="925">
        <v>0</v>
      </c>
      <c r="S73" s="925">
        <v>0</v>
      </c>
      <c r="T73" s="100"/>
      <c r="U73" s="100"/>
      <c r="V73" s="100"/>
      <c r="W73" s="100"/>
      <c r="X73" s="100"/>
      <c r="Y73" s="100"/>
      <c r="Z73" s="100"/>
      <c r="AA73" s="100"/>
      <c r="AB73" s="100"/>
    </row>
    <row r="74" spans="1:28">
      <c r="A74" s="1487" t="s">
        <v>79</v>
      </c>
      <c r="B74" s="1487"/>
      <c r="C74" s="1487"/>
      <c r="D74" s="1487"/>
      <c r="E74" s="1487"/>
      <c r="F74" s="1487"/>
      <c r="G74" s="1487"/>
      <c r="H74" s="1487"/>
      <c r="I74" s="1487"/>
      <c r="J74" s="1487"/>
      <c r="K74" s="1487"/>
      <c r="L74" s="1487"/>
      <c r="M74" s="1487"/>
      <c r="N74" s="1487"/>
      <c r="O74" s="1487"/>
      <c r="P74" s="1487"/>
      <c r="Q74" s="1487"/>
      <c r="R74" s="1487"/>
      <c r="S74" s="1487"/>
      <c r="T74" s="100"/>
      <c r="U74" s="100"/>
      <c r="V74" s="100"/>
      <c r="W74" s="100"/>
      <c r="X74" s="100"/>
      <c r="Y74" s="100"/>
      <c r="Z74" s="100"/>
      <c r="AA74" s="100"/>
      <c r="AB74" s="100"/>
    </row>
    <row r="75" spans="1:28" s="927" customFormat="1">
      <c r="A75" s="925">
        <v>0</v>
      </c>
      <c r="B75" s="925">
        <v>0</v>
      </c>
      <c r="C75" s="925">
        <v>0</v>
      </c>
      <c r="D75" s="925">
        <v>0</v>
      </c>
      <c r="E75" s="925">
        <v>0</v>
      </c>
      <c r="F75" s="925">
        <v>0</v>
      </c>
      <c r="G75" s="925">
        <v>0</v>
      </c>
      <c r="H75" s="925">
        <v>0</v>
      </c>
      <c r="I75" s="925">
        <v>0</v>
      </c>
      <c r="J75" s="925">
        <v>0</v>
      </c>
      <c r="K75" s="925">
        <v>0</v>
      </c>
      <c r="L75" s="925">
        <v>0</v>
      </c>
      <c r="M75" s="925">
        <v>0</v>
      </c>
      <c r="N75" s="925">
        <v>0</v>
      </c>
      <c r="O75" s="925">
        <v>0</v>
      </c>
      <c r="P75" s="925">
        <v>0</v>
      </c>
      <c r="Q75" s="925">
        <v>0</v>
      </c>
      <c r="R75" s="925">
        <v>0</v>
      </c>
      <c r="S75" s="925">
        <v>0</v>
      </c>
      <c r="T75" s="100"/>
      <c r="U75" s="100"/>
      <c r="V75" s="100"/>
      <c r="W75" s="100"/>
      <c r="X75" s="100"/>
      <c r="Y75" s="100"/>
      <c r="Z75" s="100"/>
      <c r="AA75" s="100"/>
      <c r="AB75" s="100"/>
    </row>
    <row r="76" spans="1:28">
      <c r="A76" s="1487" t="s">
        <v>80</v>
      </c>
      <c r="B76" s="1487"/>
      <c r="C76" s="1487"/>
      <c r="D76" s="1487"/>
      <c r="E76" s="1487"/>
      <c r="F76" s="1487"/>
      <c r="G76" s="1487"/>
      <c r="H76" s="1487"/>
      <c r="I76" s="1487"/>
      <c r="J76" s="1487"/>
      <c r="K76" s="1487"/>
      <c r="L76" s="1487"/>
      <c r="M76" s="1487"/>
      <c r="N76" s="1487"/>
      <c r="O76" s="1487"/>
      <c r="P76" s="1487"/>
      <c r="Q76" s="1487"/>
      <c r="R76" s="1487"/>
      <c r="S76" s="1487"/>
      <c r="T76" s="100"/>
      <c r="U76" s="100"/>
      <c r="V76" s="100"/>
      <c r="W76" s="100"/>
      <c r="X76" s="100"/>
      <c r="Y76" s="100"/>
      <c r="Z76" s="100"/>
      <c r="AA76" s="100"/>
      <c r="AB76" s="100"/>
    </row>
    <row r="77" spans="1:28" s="965" customFormat="1">
      <c r="A77" s="964">
        <v>0</v>
      </c>
      <c r="B77" s="964">
        <v>0</v>
      </c>
      <c r="C77" s="964">
        <v>0</v>
      </c>
      <c r="D77" s="964">
        <v>0</v>
      </c>
      <c r="E77" s="964">
        <v>0</v>
      </c>
      <c r="F77" s="964">
        <v>0</v>
      </c>
      <c r="G77" s="964">
        <v>0</v>
      </c>
      <c r="H77" s="964">
        <v>0</v>
      </c>
      <c r="I77" s="964">
        <v>0</v>
      </c>
      <c r="J77" s="964">
        <v>0</v>
      </c>
      <c r="K77" s="964">
        <v>0</v>
      </c>
      <c r="L77" s="964">
        <v>0</v>
      </c>
      <c r="M77" s="964">
        <v>0</v>
      </c>
      <c r="N77" s="964">
        <v>0</v>
      </c>
      <c r="O77" s="964">
        <v>0</v>
      </c>
      <c r="P77" s="964">
        <v>0</v>
      </c>
      <c r="Q77" s="964">
        <v>0</v>
      </c>
      <c r="R77" s="964">
        <v>0</v>
      </c>
      <c r="S77" s="964">
        <v>0</v>
      </c>
      <c r="T77" s="100"/>
      <c r="U77" s="100"/>
      <c r="V77" s="100"/>
      <c r="W77" s="100"/>
      <c r="X77" s="100"/>
      <c r="Y77" s="100"/>
      <c r="Z77" s="100"/>
      <c r="AA77" s="100"/>
      <c r="AB77" s="100"/>
    </row>
    <row r="78" spans="1:28">
      <c r="A78" s="1112" t="s">
        <v>3653</v>
      </c>
      <c r="B78" s="1113"/>
      <c r="C78" s="1113"/>
      <c r="D78" s="1113"/>
      <c r="E78" s="1113"/>
      <c r="F78" s="1113"/>
      <c r="G78" s="1113"/>
      <c r="H78" s="1113"/>
      <c r="I78" s="1113"/>
      <c r="J78" s="1113"/>
      <c r="K78" s="1113"/>
      <c r="L78" s="1113"/>
      <c r="M78" s="1113"/>
      <c r="N78" s="1113"/>
      <c r="O78" s="1113"/>
      <c r="P78" s="1113"/>
      <c r="Q78" s="1113"/>
      <c r="R78" s="1113"/>
      <c r="S78" s="1114"/>
      <c r="T78" s="100"/>
      <c r="U78" s="100"/>
      <c r="V78" s="100"/>
      <c r="W78" s="100"/>
      <c r="X78" s="100"/>
      <c r="Y78" s="100"/>
      <c r="Z78" s="100"/>
      <c r="AA78" s="100"/>
      <c r="AB78" s="100"/>
    </row>
    <row r="79" spans="1:28">
      <c r="A79" s="352">
        <f>SUM(A77,A75,A73,A71,A69,A67,A65,A63,A61,A59,A57,A55)</f>
        <v>0</v>
      </c>
      <c r="B79" s="352">
        <f t="shared" ref="B79:S79" si="1">SUM(B77,B75,B73,B71,B69,B67,B65,B63,B61,B59,B57,B55)</f>
        <v>0</v>
      </c>
      <c r="C79" s="352">
        <f t="shared" si="1"/>
        <v>0</v>
      </c>
      <c r="D79" s="352">
        <f t="shared" si="1"/>
        <v>0</v>
      </c>
      <c r="E79" s="352">
        <f t="shared" si="1"/>
        <v>0</v>
      </c>
      <c r="F79" s="352">
        <f t="shared" si="1"/>
        <v>0</v>
      </c>
      <c r="G79" s="352">
        <f t="shared" si="1"/>
        <v>0</v>
      </c>
      <c r="H79" s="352">
        <f t="shared" si="1"/>
        <v>0</v>
      </c>
      <c r="I79" s="352">
        <f t="shared" si="1"/>
        <v>0</v>
      </c>
      <c r="J79" s="352">
        <f t="shared" si="1"/>
        <v>0</v>
      </c>
      <c r="K79" s="352">
        <f t="shared" si="1"/>
        <v>0</v>
      </c>
      <c r="L79" s="352">
        <f t="shared" si="1"/>
        <v>0</v>
      </c>
      <c r="M79" s="352">
        <f t="shared" si="1"/>
        <v>0</v>
      </c>
      <c r="N79" s="352">
        <f t="shared" si="1"/>
        <v>0</v>
      </c>
      <c r="O79" s="352">
        <f t="shared" si="1"/>
        <v>0</v>
      </c>
      <c r="P79" s="352">
        <f t="shared" si="1"/>
        <v>0</v>
      </c>
      <c r="Q79" s="352">
        <f t="shared" si="1"/>
        <v>0</v>
      </c>
      <c r="R79" s="352">
        <f t="shared" si="1"/>
        <v>0</v>
      </c>
      <c r="S79" s="352">
        <f t="shared" si="1"/>
        <v>0</v>
      </c>
      <c r="T79" s="100"/>
      <c r="U79" s="100"/>
      <c r="V79" s="100"/>
      <c r="W79" s="100"/>
      <c r="X79" s="100"/>
      <c r="Y79" s="100"/>
      <c r="Z79" s="100"/>
      <c r="AA79" s="100"/>
      <c r="AB79" s="100"/>
    </row>
    <row r="80" spans="1:28">
      <c r="A80" s="100"/>
      <c r="B80" s="100"/>
      <c r="C80" s="100"/>
      <c r="D80" s="100"/>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row>
    <row r="81" spans="1:28" ht="21.75" customHeight="1">
      <c r="A81" s="1004" t="s">
        <v>803</v>
      </c>
      <c r="B81" s="1005"/>
      <c r="C81" s="1005"/>
      <c r="D81" s="1005"/>
      <c r="E81" s="1005"/>
      <c r="F81" s="1005"/>
      <c r="G81" s="1005"/>
      <c r="H81" s="1005"/>
      <c r="I81" s="1005"/>
      <c r="J81" s="1005"/>
      <c r="K81" s="1005"/>
      <c r="L81" s="1005"/>
      <c r="M81" s="1005"/>
      <c r="N81" s="1005"/>
      <c r="O81" s="1005"/>
      <c r="P81" s="1005"/>
      <c r="Q81" s="1005"/>
      <c r="R81" s="1005"/>
      <c r="S81" s="1006"/>
      <c r="T81" s="100"/>
      <c r="U81" s="100"/>
      <c r="V81" s="100"/>
      <c r="W81" s="100"/>
      <c r="X81" s="100"/>
      <c r="Y81" s="100"/>
      <c r="Z81" s="100"/>
      <c r="AA81" s="100"/>
      <c r="AB81" s="100"/>
    </row>
    <row r="82" spans="1:28">
      <c r="A82" s="1258" t="s">
        <v>3654</v>
      </c>
      <c r="B82" s="1259"/>
      <c r="C82" s="1259"/>
      <c r="D82" s="1259"/>
      <c r="E82" s="1259"/>
      <c r="F82" s="1259"/>
      <c r="G82" s="1259"/>
      <c r="H82" s="1259"/>
      <c r="I82" s="1259"/>
      <c r="J82" s="1259"/>
      <c r="K82" s="1259"/>
      <c r="L82" s="1259"/>
      <c r="M82" s="1259"/>
      <c r="N82" s="1259"/>
      <c r="O82" s="1259"/>
      <c r="P82" s="1259"/>
      <c r="Q82" s="1259"/>
      <c r="R82" s="1259"/>
      <c r="S82" s="1260"/>
      <c r="T82" s="100"/>
      <c r="U82" s="100"/>
      <c r="V82" s="100"/>
      <c r="W82" s="100"/>
      <c r="X82" s="100"/>
      <c r="Y82" s="100"/>
      <c r="Z82" s="100"/>
      <c r="AA82" s="100"/>
      <c r="AB82" s="100"/>
    </row>
    <row r="83" spans="1:28">
      <c r="A83" s="1124" t="s">
        <v>731</v>
      </c>
      <c r="B83" s="1125"/>
      <c r="C83" s="1125"/>
      <c r="D83" s="1125"/>
      <c r="E83" s="1125"/>
      <c r="F83" s="1125"/>
      <c r="G83" s="1125"/>
      <c r="H83" s="1125"/>
      <c r="I83" s="1125"/>
      <c r="J83" s="1125"/>
      <c r="K83" s="1125"/>
      <c r="L83" s="1125"/>
      <c r="M83" s="1125"/>
      <c r="N83" s="1125"/>
      <c r="O83" s="1125"/>
      <c r="P83" s="1125"/>
      <c r="Q83" s="1125"/>
      <c r="R83" s="1125"/>
      <c r="S83" s="1126"/>
      <c r="T83" s="100"/>
      <c r="U83" s="100"/>
      <c r="V83" s="100"/>
      <c r="W83" s="100"/>
      <c r="X83" s="100"/>
      <c r="Y83" s="100"/>
      <c r="Z83" s="100"/>
      <c r="AA83" s="100"/>
      <c r="AB83" s="100"/>
    </row>
    <row r="84" spans="1:28">
      <c r="A84" s="1124" t="s">
        <v>732</v>
      </c>
      <c r="B84" s="1125"/>
      <c r="C84" s="1125"/>
      <c r="D84" s="1125"/>
      <c r="E84" s="1125"/>
      <c r="F84" s="1125"/>
      <c r="G84" s="1125"/>
      <c r="H84" s="1125"/>
      <c r="I84" s="1125"/>
      <c r="J84" s="1125"/>
      <c r="K84" s="1125"/>
      <c r="L84" s="1125"/>
      <c r="M84" s="1125"/>
      <c r="N84" s="1125"/>
      <c r="O84" s="1125"/>
      <c r="P84" s="1125"/>
      <c r="Q84" s="1125"/>
      <c r="R84" s="1125"/>
      <c r="S84" s="1126"/>
      <c r="T84" s="100"/>
      <c r="U84" s="100"/>
      <c r="V84" s="100"/>
      <c r="W84" s="100"/>
      <c r="X84" s="100"/>
      <c r="Y84" s="100"/>
      <c r="Z84" s="100"/>
      <c r="AA84" s="100"/>
      <c r="AB84" s="100"/>
    </row>
    <row r="85" spans="1:28">
      <c r="A85" s="1124" t="s">
        <v>733</v>
      </c>
      <c r="B85" s="1125"/>
      <c r="C85" s="1125"/>
      <c r="D85" s="1125"/>
      <c r="E85" s="1125"/>
      <c r="F85" s="1125"/>
      <c r="G85" s="1125"/>
      <c r="H85" s="1125"/>
      <c r="I85" s="1125"/>
      <c r="J85" s="1125"/>
      <c r="K85" s="1125"/>
      <c r="L85" s="1125"/>
      <c r="M85" s="1125"/>
      <c r="N85" s="1125"/>
      <c r="O85" s="1125"/>
      <c r="P85" s="1125"/>
      <c r="Q85" s="1125"/>
      <c r="R85" s="1125"/>
      <c r="S85" s="1126"/>
      <c r="T85" s="100"/>
      <c r="U85" s="100"/>
      <c r="V85" s="100"/>
      <c r="W85" s="100"/>
      <c r="X85" s="100"/>
      <c r="Y85" s="100"/>
      <c r="Z85" s="100"/>
      <c r="AA85" s="100"/>
      <c r="AB85" s="100"/>
    </row>
    <row r="86" spans="1:28">
      <c r="A86" s="1124" t="s">
        <v>734</v>
      </c>
      <c r="B86" s="1125"/>
      <c r="C86" s="1125"/>
      <c r="D86" s="1125"/>
      <c r="E86" s="1125"/>
      <c r="F86" s="1125"/>
      <c r="G86" s="1125"/>
      <c r="H86" s="1125"/>
      <c r="I86" s="1125"/>
      <c r="J86" s="1125"/>
      <c r="K86" s="1125"/>
      <c r="L86" s="1125"/>
      <c r="M86" s="1125"/>
      <c r="N86" s="1125"/>
      <c r="O86" s="1125"/>
      <c r="P86" s="1125"/>
      <c r="Q86" s="1125"/>
      <c r="R86" s="1125"/>
      <c r="S86" s="1126"/>
      <c r="T86" s="100"/>
      <c r="U86" s="100"/>
      <c r="V86" s="100"/>
      <c r="W86" s="100"/>
      <c r="X86" s="100"/>
      <c r="Y86" s="100"/>
      <c r="Z86" s="100"/>
      <c r="AA86" s="100"/>
      <c r="AB86" s="100"/>
    </row>
    <row r="87" spans="1:28">
      <c r="A87" s="1124" t="s">
        <v>735</v>
      </c>
      <c r="B87" s="1125"/>
      <c r="C87" s="1125"/>
      <c r="D87" s="1125"/>
      <c r="E87" s="1125"/>
      <c r="F87" s="1125"/>
      <c r="G87" s="1125"/>
      <c r="H87" s="1125"/>
      <c r="I87" s="1125"/>
      <c r="J87" s="1125"/>
      <c r="K87" s="1125"/>
      <c r="L87" s="1125"/>
      <c r="M87" s="1125"/>
      <c r="N87" s="1125"/>
      <c r="O87" s="1125"/>
      <c r="P87" s="1125"/>
      <c r="Q87" s="1125"/>
      <c r="R87" s="1125"/>
      <c r="S87" s="1126"/>
      <c r="T87" s="100"/>
      <c r="U87" s="100"/>
      <c r="V87" s="100"/>
      <c r="W87" s="100"/>
      <c r="X87" s="100"/>
      <c r="Y87" s="100"/>
      <c r="Z87" s="100"/>
      <c r="AA87" s="100"/>
      <c r="AB87" s="100"/>
    </row>
    <row r="88" spans="1:28">
      <c r="A88" s="1124" t="s">
        <v>736</v>
      </c>
      <c r="B88" s="1125"/>
      <c r="C88" s="1125"/>
      <c r="D88" s="1125"/>
      <c r="E88" s="1125"/>
      <c r="F88" s="1125"/>
      <c r="G88" s="1125"/>
      <c r="H88" s="1125"/>
      <c r="I88" s="1125"/>
      <c r="J88" s="1125"/>
      <c r="K88" s="1125"/>
      <c r="L88" s="1125"/>
      <c r="M88" s="1125"/>
      <c r="N88" s="1125"/>
      <c r="O88" s="1125"/>
      <c r="P88" s="1125"/>
      <c r="Q88" s="1125"/>
      <c r="R88" s="1125"/>
      <c r="S88" s="1126"/>
      <c r="T88" s="100"/>
      <c r="U88" s="100"/>
      <c r="V88" s="100"/>
      <c r="W88" s="100"/>
      <c r="X88" s="100"/>
      <c r="Y88" s="100"/>
      <c r="Z88" s="100"/>
      <c r="AA88" s="100"/>
      <c r="AB88" s="100"/>
    </row>
    <row r="89" spans="1:28">
      <c r="A89" s="1124" t="s">
        <v>737</v>
      </c>
      <c r="B89" s="1125"/>
      <c r="C89" s="1125"/>
      <c r="D89" s="1125"/>
      <c r="E89" s="1125"/>
      <c r="F89" s="1125"/>
      <c r="G89" s="1125"/>
      <c r="H89" s="1125"/>
      <c r="I89" s="1125"/>
      <c r="J89" s="1125"/>
      <c r="K89" s="1125"/>
      <c r="L89" s="1125"/>
      <c r="M89" s="1125"/>
      <c r="N89" s="1125"/>
      <c r="O89" s="1125"/>
      <c r="P89" s="1125"/>
      <c r="Q89" s="1125"/>
      <c r="R89" s="1125"/>
      <c r="S89" s="1126"/>
      <c r="T89" s="100"/>
      <c r="U89" s="100"/>
      <c r="V89" s="100"/>
      <c r="W89" s="100"/>
      <c r="X89" s="100"/>
      <c r="Y89" s="100"/>
      <c r="Z89" s="100"/>
      <c r="AA89" s="100"/>
      <c r="AB89" s="100"/>
    </row>
    <row r="90" spans="1:28">
      <c r="A90" s="1491" t="s">
        <v>738</v>
      </c>
      <c r="B90" s="1492"/>
      <c r="C90" s="1492"/>
      <c r="D90" s="1492"/>
      <c r="E90" s="1492"/>
      <c r="F90" s="1492"/>
      <c r="G90" s="1492"/>
      <c r="H90" s="1492"/>
      <c r="I90" s="1492"/>
      <c r="J90" s="1492"/>
      <c r="K90" s="1492"/>
      <c r="L90" s="1492"/>
      <c r="M90" s="1492"/>
      <c r="N90" s="1492"/>
      <c r="O90" s="1492"/>
      <c r="P90" s="1492"/>
      <c r="Q90" s="1492"/>
      <c r="R90" s="1492"/>
      <c r="S90" s="1493"/>
      <c r="T90" s="100"/>
      <c r="U90" s="100"/>
      <c r="V90" s="100"/>
      <c r="W90" s="100"/>
      <c r="X90" s="100"/>
      <c r="Y90" s="100"/>
      <c r="Z90" s="100"/>
      <c r="AA90" s="100"/>
      <c r="AB90" s="100"/>
    </row>
    <row r="91" spans="1:28" ht="30.75" customHeight="1">
      <c r="A91" s="986" t="s">
        <v>41</v>
      </c>
      <c r="B91" s="992"/>
      <c r="C91" s="993"/>
      <c r="D91" s="986" t="s">
        <v>42</v>
      </c>
      <c r="E91" s="993"/>
      <c r="F91" s="986" t="s">
        <v>43</v>
      </c>
      <c r="G91" s="992"/>
      <c r="H91" s="993"/>
      <c r="I91" s="986" t="s">
        <v>44</v>
      </c>
      <c r="J91" s="993"/>
      <c r="K91" s="986" t="s">
        <v>45</v>
      </c>
      <c r="L91" s="992"/>
      <c r="M91" s="992"/>
      <c r="N91" s="993"/>
      <c r="O91" s="1112" t="s">
        <v>46</v>
      </c>
      <c r="P91" s="1113"/>
      <c r="Q91" s="1114"/>
      <c r="R91" s="986" t="s">
        <v>47</v>
      </c>
      <c r="S91" s="993"/>
      <c r="T91" s="100"/>
      <c r="U91" s="100"/>
      <c r="V91" s="100"/>
      <c r="W91" s="100"/>
      <c r="X91" s="100"/>
      <c r="Y91" s="100"/>
      <c r="Z91" s="100"/>
      <c r="AA91" s="100"/>
      <c r="AB91" s="100"/>
    </row>
    <row r="92" spans="1:28" ht="25.5" customHeight="1">
      <c r="A92" s="991" t="s">
        <v>48</v>
      </c>
      <c r="B92" s="991" t="s">
        <v>49</v>
      </c>
      <c r="C92" s="991"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c r="T92" s="100"/>
      <c r="U92" s="100"/>
      <c r="V92" s="100"/>
      <c r="W92" s="100"/>
      <c r="X92" s="100"/>
      <c r="Y92" s="100"/>
      <c r="Z92" s="100"/>
      <c r="AA92" s="100"/>
      <c r="AB92" s="100"/>
    </row>
    <row r="93" spans="1:28" ht="63.75" customHeight="1">
      <c r="A93" s="985"/>
      <c r="B93" s="985"/>
      <c r="C93" s="985"/>
      <c r="D93" s="985"/>
      <c r="E93" s="985"/>
      <c r="F93" s="79" t="s">
        <v>63</v>
      </c>
      <c r="G93" s="79" t="s">
        <v>64</v>
      </c>
      <c r="H93" s="79" t="s">
        <v>65</v>
      </c>
      <c r="I93" s="985"/>
      <c r="J93" s="985"/>
      <c r="K93" s="81" t="s">
        <v>66</v>
      </c>
      <c r="L93" s="81" t="s">
        <v>67</v>
      </c>
      <c r="M93" s="81" t="s">
        <v>68</v>
      </c>
      <c r="N93" s="81" t="s">
        <v>67</v>
      </c>
      <c r="O93" s="985"/>
      <c r="P93" s="985"/>
      <c r="Q93" s="985"/>
      <c r="R93" s="985"/>
      <c r="S93" s="985"/>
      <c r="T93" s="100"/>
      <c r="U93" s="100"/>
      <c r="V93" s="100"/>
      <c r="W93" s="100"/>
      <c r="X93" s="100"/>
      <c r="Y93" s="100"/>
      <c r="Z93" s="100"/>
      <c r="AA93" s="100"/>
      <c r="AB93" s="100"/>
    </row>
    <row r="94" spans="1:28">
      <c r="A94" s="1079" t="s">
        <v>69</v>
      </c>
      <c r="B94" s="1494"/>
      <c r="C94" s="1494"/>
      <c r="D94" s="1494"/>
      <c r="E94" s="1494"/>
      <c r="F94" s="1494"/>
      <c r="G94" s="1494"/>
      <c r="H94" s="1494"/>
      <c r="I94" s="1494"/>
      <c r="J94" s="1494"/>
      <c r="K94" s="1494"/>
      <c r="L94" s="1494"/>
      <c r="M94" s="1494"/>
      <c r="N94" s="1494"/>
      <c r="O94" s="1494"/>
      <c r="P94" s="1494"/>
      <c r="Q94" s="1494"/>
      <c r="R94" s="1494"/>
      <c r="S94" s="1495"/>
      <c r="T94" s="100"/>
      <c r="U94" s="100"/>
      <c r="V94" s="100"/>
      <c r="W94" s="100"/>
      <c r="X94" s="100"/>
      <c r="Y94" s="100"/>
      <c r="Z94" s="100"/>
      <c r="AA94" s="100"/>
      <c r="AB94" s="100"/>
    </row>
    <row r="95" spans="1:28" s="494" customFormat="1">
      <c r="A95" s="493">
        <v>0</v>
      </c>
      <c r="B95" s="493">
        <v>0</v>
      </c>
      <c r="C95" s="493">
        <v>0</v>
      </c>
      <c r="D95" s="493">
        <v>0</v>
      </c>
      <c r="E95" s="493">
        <v>0</v>
      </c>
      <c r="F95" s="493">
        <v>0</v>
      </c>
      <c r="G95" s="493">
        <v>0</v>
      </c>
      <c r="H95" s="493">
        <v>0</v>
      </c>
      <c r="I95" s="493">
        <v>0</v>
      </c>
      <c r="J95" s="493">
        <v>0</v>
      </c>
      <c r="K95" s="493">
        <v>0</v>
      </c>
      <c r="L95" s="493">
        <v>0</v>
      </c>
      <c r="M95" s="493">
        <v>0</v>
      </c>
      <c r="N95" s="493">
        <v>0</v>
      </c>
      <c r="O95" s="493">
        <v>0</v>
      </c>
      <c r="P95" s="493">
        <v>0</v>
      </c>
      <c r="Q95" s="493">
        <v>0</v>
      </c>
      <c r="R95" s="493">
        <v>0</v>
      </c>
      <c r="S95" s="493">
        <v>0</v>
      </c>
      <c r="T95" s="100"/>
      <c r="U95" s="100"/>
      <c r="V95" s="100"/>
      <c r="W95" s="100"/>
      <c r="X95" s="100"/>
      <c r="Y95" s="100"/>
      <c r="Z95" s="100"/>
      <c r="AA95" s="100"/>
      <c r="AB95" s="100"/>
    </row>
    <row r="96" spans="1:28">
      <c r="A96" s="1079" t="s">
        <v>176</v>
      </c>
      <c r="B96" s="1494"/>
      <c r="C96" s="1494"/>
      <c r="D96" s="1494"/>
      <c r="E96" s="1494"/>
      <c r="F96" s="1494"/>
      <c r="G96" s="1494"/>
      <c r="H96" s="1494"/>
      <c r="I96" s="1494"/>
      <c r="J96" s="1494"/>
      <c r="K96" s="1494"/>
      <c r="L96" s="1494"/>
      <c r="M96" s="1494"/>
      <c r="N96" s="1494"/>
      <c r="O96" s="1494"/>
      <c r="P96" s="1494"/>
      <c r="Q96" s="1494"/>
      <c r="R96" s="1494"/>
      <c r="S96" s="1495"/>
      <c r="T96" s="101"/>
      <c r="U96" s="101"/>
      <c r="V96" s="101"/>
      <c r="W96" s="101"/>
      <c r="X96" s="101"/>
      <c r="Y96" s="101"/>
      <c r="Z96" s="101"/>
      <c r="AA96" s="101"/>
      <c r="AB96" s="101"/>
    </row>
    <row r="97" spans="1:28" s="722" customFormat="1">
      <c r="A97" s="719">
        <v>0</v>
      </c>
      <c r="B97" s="719">
        <v>0</v>
      </c>
      <c r="C97" s="719">
        <v>0</v>
      </c>
      <c r="D97" s="719">
        <v>0</v>
      </c>
      <c r="E97" s="719">
        <v>0</v>
      </c>
      <c r="F97" s="719">
        <v>0</v>
      </c>
      <c r="G97" s="719">
        <v>0</v>
      </c>
      <c r="H97" s="719">
        <v>0</v>
      </c>
      <c r="I97" s="719">
        <v>0</v>
      </c>
      <c r="J97" s="719">
        <v>0</v>
      </c>
      <c r="K97" s="719">
        <v>0</v>
      </c>
      <c r="L97" s="719">
        <v>0</v>
      </c>
      <c r="M97" s="719">
        <v>0</v>
      </c>
      <c r="N97" s="719">
        <v>0</v>
      </c>
      <c r="O97" s="719">
        <v>0</v>
      </c>
      <c r="P97" s="719">
        <v>0</v>
      </c>
      <c r="Q97" s="719">
        <v>0</v>
      </c>
      <c r="R97" s="719">
        <v>0</v>
      </c>
      <c r="S97" s="719">
        <v>0</v>
      </c>
      <c r="T97" s="100"/>
      <c r="U97" s="100"/>
      <c r="V97" s="100"/>
      <c r="W97" s="100"/>
      <c r="X97" s="100"/>
      <c r="Y97" s="100"/>
      <c r="Z97" s="100"/>
      <c r="AA97" s="100"/>
      <c r="AB97" s="100"/>
    </row>
    <row r="98" spans="1:28">
      <c r="A98" s="1079" t="s">
        <v>71</v>
      </c>
      <c r="B98" s="1494"/>
      <c r="C98" s="1494"/>
      <c r="D98" s="1494"/>
      <c r="E98" s="1494"/>
      <c r="F98" s="1494"/>
      <c r="G98" s="1494"/>
      <c r="H98" s="1494"/>
      <c r="I98" s="1494"/>
      <c r="J98" s="1494"/>
      <c r="K98" s="1494"/>
      <c r="L98" s="1494"/>
      <c r="M98" s="1494"/>
      <c r="N98" s="1494"/>
      <c r="O98" s="1494"/>
      <c r="P98" s="1494"/>
      <c r="Q98" s="1494"/>
      <c r="R98" s="1494"/>
      <c r="S98" s="1495"/>
      <c r="T98" s="100"/>
      <c r="U98" s="100"/>
      <c r="V98" s="100"/>
      <c r="W98" s="100"/>
      <c r="X98" s="100"/>
      <c r="Y98" s="100"/>
      <c r="Z98" s="100"/>
      <c r="AA98" s="100"/>
      <c r="AB98" s="100"/>
    </row>
    <row r="99" spans="1:28" s="760" customFormat="1">
      <c r="A99" s="757">
        <v>0</v>
      </c>
      <c r="B99" s="757">
        <v>0</v>
      </c>
      <c r="C99" s="757">
        <v>0</v>
      </c>
      <c r="D99" s="757">
        <v>0</v>
      </c>
      <c r="E99" s="757">
        <v>0</v>
      </c>
      <c r="F99" s="757">
        <v>0</v>
      </c>
      <c r="G99" s="757">
        <v>0</v>
      </c>
      <c r="H99" s="757">
        <v>0</v>
      </c>
      <c r="I99" s="757">
        <v>0</v>
      </c>
      <c r="J99" s="757">
        <v>0</v>
      </c>
      <c r="K99" s="757">
        <v>0</v>
      </c>
      <c r="L99" s="757">
        <v>0</v>
      </c>
      <c r="M99" s="757">
        <v>0</v>
      </c>
      <c r="N99" s="757">
        <v>0</v>
      </c>
      <c r="O99" s="757">
        <v>0</v>
      </c>
      <c r="P99" s="757">
        <v>0</v>
      </c>
      <c r="Q99" s="757">
        <v>0</v>
      </c>
      <c r="R99" s="757">
        <v>0</v>
      </c>
      <c r="S99" s="757">
        <v>0</v>
      </c>
      <c r="T99" s="100"/>
      <c r="U99" s="100"/>
      <c r="V99" s="100"/>
      <c r="W99" s="100"/>
      <c r="X99" s="100"/>
      <c r="Y99" s="100"/>
      <c r="Z99" s="100"/>
      <c r="AA99" s="100"/>
      <c r="AB99" s="100"/>
    </row>
    <row r="100" spans="1:28">
      <c r="A100" s="1079" t="s">
        <v>72</v>
      </c>
      <c r="B100" s="1494"/>
      <c r="C100" s="1494"/>
      <c r="D100" s="1494"/>
      <c r="E100" s="1494"/>
      <c r="F100" s="1494"/>
      <c r="G100" s="1494"/>
      <c r="H100" s="1494"/>
      <c r="I100" s="1494"/>
      <c r="J100" s="1494"/>
      <c r="K100" s="1494"/>
      <c r="L100" s="1494"/>
      <c r="M100" s="1494"/>
      <c r="N100" s="1494"/>
      <c r="O100" s="1494"/>
      <c r="P100" s="1494"/>
      <c r="Q100" s="1494"/>
      <c r="R100" s="1494"/>
      <c r="S100" s="1495"/>
      <c r="T100" s="100"/>
      <c r="U100" s="100"/>
      <c r="V100" s="100"/>
      <c r="W100" s="100"/>
      <c r="X100" s="100"/>
      <c r="Y100" s="100"/>
      <c r="Z100" s="100"/>
      <c r="AA100" s="100"/>
      <c r="AB100" s="100"/>
    </row>
    <row r="101" spans="1:28" s="782" customFormat="1">
      <c r="A101" s="780">
        <v>0</v>
      </c>
      <c r="B101" s="780">
        <v>0</v>
      </c>
      <c r="C101" s="780">
        <v>0</v>
      </c>
      <c r="D101" s="780">
        <v>0</v>
      </c>
      <c r="E101" s="780">
        <v>0</v>
      </c>
      <c r="F101" s="780">
        <v>0</v>
      </c>
      <c r="G101" s="780">
        <v>0</v>
      </c>
      <c r="H101" s="780">
        <v>0</v>
      </c>
      <c r="I101" s="780">
        <v>0</v>
      </c>
      <c r="J101" s="780">
        <v>0</v>
      </c>
      <c r="K101" s="780">
        <v>0</v>
      </c>
      <c r="L101" s="780">
        <v>0</v>
      </c>
      <c r="M101" s="780">
        <v>0</v>
      </c>
      <c r="N101" s="780">
        <v>0</v>
      </c>
      <c r="O101" s="780">
        <v>0</v>
      </c>
      <c r="P101" s="780">
        <v>0</v>
      </c>
      <c r="Q101" s="780">
        <v>0</v>
      </c>
      <c r="R101" s="780">
        <v>0</v>
      </c>
      <c r="S101" s="780">
        <v>0</v>
      </c>
      <c r="T101" s="100"/>
      <c r="U101" s="100"/>
      <c r="V101" s="100"/>
      <c r="W101" s="100"/>
      <c r="X101" s="100"/>
      <c r="Y101" s="100"/>
      <c r="Z101" s="100"/>
      <c r="AA101" s="100"/>
      <c r="AB101" s="100"/>
    </row>
    <row r="102" spans="1:28">
      <c r="A102" s="1079" t="s">
        <v>73</v>
      </c>
      <c r="B102" s="1494"/>
      <c r="C102" s="1494"/>
      <c r="D102" s="1494"/>
      <c r="E102" s="1494"/>
      <c r="F102" s="1494"/>
      <c r="G102" s="1494"/>
      <c r="H102" s="1494"/>
      <c r="I102" s="1494"/>
      <c r="J102" s="1494"/>
      <c r="K102" s="1494"/>
      <c r="L102" s="1494"/>
      <c r="M102" s="1494"/>
      <c r="N102" s="1494"/>
      <c r="O102" s="1494"/>
      <c r="P102" s="1494"/>
      <c r="Q102" s="1494"/>
      <c r="R102" s="1494"/>
      <c r="S102" s="1495"/>
      <c r="T102" s="100"/>
      <c r="U102" s="100"/>
      <c r="V102" s="100"/>
      <c r="W102" s="100"/>
      <c r="X102" s="100"/>
      <c r="Y102" s="100"/>
      <c r="Z102" s="100"/>
      <c r="AA102" s="100"/>
      <c r="AB102" s="100"/>
    </row>
    <row r="103" spans="1:28" s="815" customFormat="1">
      <c r="A103" s="814">
        <v>0</v>
      </c>
      <c r="B103" s="814">
        <v>0</v>
      </c>
      <c r="C103" s="814">
        <v>0</v>
      </c>
      <c r="D103" s="814">
        <v>0</v>
      </c>
      <c r="E103" s="814">
        <v>0</v>
      </c>
      <c r="F103" s="814">
        <v>0</v>
      </c>
      <c r="G103" s="814">
        <v>0</v>
      </c>
      <c r="H103" s="814">
        <v>0</v>
      </c>
      <c r="I103" s="814">
        <v>0</v>
      </c>
      <c r="J103" s="814">
        <v>0</v>
      </c>
      <c r="K103" s="814">
        <v>0</v>
      </c>
      <c r="L103" s="814">
        <v>0</v>
      </c>
      <c r="M103" s="814">
        <v>0</v>
      </c>
      <c r="N103" s="814">
        <v>0</v>
      </c>
      <c r="O103" s="814">
        <v>0</v>
      </c>
      <c r="P103" s="814">
        <v>0</v>
      </c>
      <c r="Q103" s="814">
        <v>0</v>
      </c>
      <c r="R103" s="814">
        <v>0</v>
      </c>
      <c r="S103" s="814">
        <v>0</v>
      </c>
      <c r="T103" s="100"/>
      <c r="U103" s="100"/>
      <c r="V103" s="100"/>
      <c r="W103" s="100"/>
      <c r="X103" s="100"/>
      <c r="Y103" s="100"/>
      <c r="Z103" s="100"/>
      <c r="AA103" s="100"/>
      <c r="AB103" s="100"/>
    </row>
    <row r="104" spans="1:28">
      <c r="A104" s="1079" t="s">
        <v>74</v>
      </c>
      <c r="B104" s="1494"/>
      <c r="C104" s="1494"/>
      <c r="D104" s="1494"/>
      <c r="E104" s="1494"/>
      <c r="F104" s="1494"/>
      <c r="G104" s="1494"/>
      <c r="H104" s="1494"/>
      <c r="I104" s="1494"/>
      <c r="J104" s="1494"/>
      <c r="K104" s="1494"/>
      <c r="L104" s="1494"/>
      <c r="M104" s="1494"/>
      <c r="N104" s="1494"/>
      <c r="O104" s="1494"/>
      <c r="P104" s="1494"/>
      <c r="Q104" s="1494"/>
      <c r="R104" s="1494"/>
      <c r="S104" s="1495"/>
      <c r="T104" s="100"/>
      <c r="U104" s="100"/>
      <c r="V104" s="100"/>
      <c r="W104" s="100"/>
      <c r="X104" s="100"/>
      <c r="Y104" s="100"/>
      <c r="Z104" s="100"/>
      <c r="AA104" s="100"/>
      <c r="AB104" s="100"/>
    </row>
    <row r="105" spans="1:28" s="573" customFormat="1">
      <c r="A105" s="571">
        <v>0</v>
      </c>
      <c r="B105" s="571">
        <v>0</v>
      </c>
      <c r="C105" s="571">
        <v>0</v>
      </c>
      <c r="D105" s="571">
        <v>0</v>
      </c>
      <c r="E105" s="571">
        <v>0</v>
      </c>
      <c r="F105" s="571">
        <v>0</v>
      </c>
      <c r="G105" s="571">
        <v>0</v>
      </c>
      <c r="H105" s="571">
        <v>0</v>
      </c>
      <c r="I105" s="571">
        <v>0</v>
      </c>
      <c r="J105" s="571">
        <v>0</v>
      </c>
      <c r="K105" s="571">
        <v>0</v>
      </c>
      <c r="L105" s="571">
        <v>0</v>
      </c>
      <c r="M105" s="571">
        <v>0</v>
      </c>
      <c r="N105" s="571">
        <v>0</v>
      </c>
      <c r="O105" s="571">
        <v>0</v>
      </c>
      <c r="P105" s="571">
        <v>0</v>
      </c>
      <c r="Q105" s="571">
        <v>0</v>
      </c>
      <c r="R105" s="571">
        <v>0</v>
      </c>
      <c r="S105" s="571">
        <v>0</v>
      </c>
      <c r="T105" s="100"/>
      <c r="U105" s="100"/>
      <c r="V105" s="100"/>
      <c r="W105" s="100"/>
      <c r="X105" s="100"/>
      <c r="Y105" s="100"/>
      <c r="Z105" s="100"/>
      <c r="AA105" s="100"/>
      <c r="AB105" s="100"/>
    </row>
    <row r="106" spans="1:28">
      <c r="A106" s="1079" t="s">
        <v>75</v>
      </c>
      <c r="B106" s="1494"/>
      <c r="C106" s="1494"/>
      <c r="D106" s="1494"/>
      <c r="E106" s="1494"/>
      <c r="F106" s="1494"/>
      <c r="G106" s="1494"/>
      <c r="H106" s="1494"/>
      <c r="I106" s="1494"/>
      <c r="J106" s="1494"/>
      <c r="K106" s="1494"/>
      <c r="L106" s="1494"/>
      <c r="M106" s="1494"/>
      <c r="N106" s="1494"/>
      <c r="O106" s="1494"/>
      <c r="P106" s="1494"/>
      <c r="Q106" s="1494"/>
      <c r="R106" s="1494"/>
      <c r="S106" s="1495"/>
      <c r="T106" s="100"/>
      <c r="U106" s="100"/>
      <c r="V106" s="100"/>
      <c r="W106" s="100"/>
      <c r="X106" s="100"/>
      <c r="Y106" s="100"/>
      <c r="Z106" s="100"/>
      <c r="AA106" s="100"/>
      <c r="AB106" s="100"/>
    </row>
    <row r="107" spans="1:28" s="855" customFormat="1">
      <c r="A107" s="852">
        <v>0</v>
      </c>
      <c r="B107" s="852">
        <v>0</v>
      </c>
      <c r="C107" s="852">
        <v>0</v>
      </c>
      <c r="D107" s="852">
        <v>0</v>
      </c>
      <c r="E107" s="852">
        <v>0</v>
      </c>
      <c r="F107" s="852">
        <v>0</v>
      </c>
      <c r="G107" s="852">
        <v>0</v>
      </c>
      <c r="H107" s="852">
        <v>0</v>
      </c>
      <c r="I107" s="852">
        <v>0</v>
      </c>
      <c r="J107" s="852">
        <v>0</v>
      </c>
      <c r="K107" s="852">
        <v>0</v>
      </c>
      <c r="L107" s="852">
        <v>0</v>
      </c>
      <c r="M107" s="852">
        <v>0</v>
      </c>
      <c r="N107" s="852">
        <v>0</v>
      </c>
      <c r="O107" s="852">
        <v>0</v>
      </c>
      <c r="P107" s="852">
        <v>0</v>
      </c>
      <c r="Q107" s="852">
        <v>0</v>
      </c>
      <c r="R107" s="852">
        <v>0</v>
      </c>
      <c r="S107" s="852">
        <v>0</v>
      </c>
      <c r="T107" s="100"/>
      <c r="U107" s="100"/>
      <c r="V107" s="100"/>
      <c r="W107" s="100"/>
      <c r="X107" s="100"/>
      <c r="Y107" s="100"/>
      <c r="Z107" s="100"/>
      <c r="AA107" s="100"/>
      <c r="AB107" s="100"/>
    </row>
    <row r="108" spans="1:28">
      <c r="A108" s="1079" t="s">
        <v>76</v>
      </c>
      <c r="B108" s="1494"/>
      <c r="C108" s="1494"/>
      <c r="D108" s="1494"/>
      <c r="E108" s="1494"/>
      <c r="F108" s="1494"/>
      <c r="G108" s="1494"/>
      <c r="H108" s="1494"/>
      <c r="I108" s="1494"/>
      <c r="J108" s="1494"/>
      <c r="K108" s="1494"/>
      <c r="L108" s="1494"/>
      <c r="M108" s="1494"/>
      <c r="N108" s="1494"/>
      <c r="O108" s="1494"/>
      <c r="P108" s="1494"/>
      <c r="Q108" s="1494"/>
      <c r="R108" s="1494"/>
      <c r="S108" s="1495"/>
      <c r="T108" s="100"/>
      <c r="U108" s="100"/>
      <c r="V108" s="100"/>
      <c r="W108" s="100"/>
      <c r="X108" s="100"/>
      <c r="Y108" s="100"/>
      <c r="Z108" s="100"/>
      <c r="AA108" s="100"/>
      <c r="AB108" s="100"/>
    </row>
    <row r="109" spans="1:28" s="876" customFormat="1">
      <c r="A109" s="874">
        <v>0</v>
      </c>
      <c r="B109" s="874">
        <v>0</v>
      </c>
      <c r="C109" s="874">
        <v>0</v>
      </c>
      <c r="D109" s="874">
        <v>0</v>
      </c>
      <c r="E109" s="874">
        <v>0</v>
      </c>
      <c r="F109" s="874">
        <v>0</v>
      </c>
      <c r="G109" s="874">
        <v>0</v>
      </c>
      <c r="H109" s="874">
        <v>0</v>
      </c>
      <c r="I109" s="874">
        <v>0</v>
      </c>
      <c r="J109" s="874">
        <v>0</v>
      </c>
      <c r="K109" s="874">
        <v>0</v>
      </c>
      <c r="L109" s="874">
        <v>0</v>
      </c>
      <c r="M109" s="874">
        <v>0</v>
      </c>
      <c r="N109" s="874">
        <v>0</v>
      </c>
      <c r="O109" s="874">
        <v>0</v>
      </c>
      <c r="P109" s="874">
        <v>0</v>
      </c>
      <c r="Q109" s="874">
        <v>0</v>
      </c>
      <c r="R109" s="874">
        <v>0</v>
      </c>
      <c r="S109" s="874">
        <v>0</v>
      </c>
      <c r="T109" s="100"/>
      <c r="U109" s="100"/>
      <c r="V109" s="100"/>
      <c r="W109" s="100"/>
      <c r="X109" s="100"/>
      <c r="Y109" s="100"/>
      <c r="Z109" s="100"/>
      <c r="AA109" s="100"/>
      <c r="AB109" s="100"/>
    </row>
    <row r="110" spans="1:28">
      <c r="A110" s="1079" t="s">
        <v>77</v>
      </c>
      <c r="B110" s="1494"/>
      <c r="C110" s="1494"/>
      <c r="D110" s="1494"/>
      <c r="E110" s="1494"/>
      <c r="F110" s="1494"/>
      <c r="G110" s="1494"/>
      <c r="H110" s="1494"/>
      <c r="I110" s="1494"/>
      <c r="J110" s="1494"/>
      <c r="K110" s="1494"/>
      <c r="L110" s="1494"/>
      <c r="M110" s="1494"/>
      <c r="N110" s="1494"/>
      <c r="O110" s="1494"/>
      <c r="P110" s="1494"/>
      <c r="Q110" s="1494"/>
      <c r="R110" s="1494"/>
      <c r="S110" s="1495"/>
      <c r="T110" s="100"/>
      <c r="U110" s="100"/>
      <c r="V110" s="100"/>
      <c r="W110" s="100"/>
      <c r="X110" s="100"/>
      <c r="Y110" s="100"/>
      <c r="Z110" s="100"/>
      <c r="AA110" s="100"/>
      <c r="AB110" s="100"/>
    </row>
    <row r="111" spans="1:28" s="927" customFormat="1">
      <c r="A111" s="925">
        <v>0</v>
      </c>
      <c r="B111" s="925">
        <v>0</v>
      </c>
      <c r="C111" s="925">
        <v>0</v>
      </c>
      <c r="D111" s="925">
        <v>0</v>
      </c>
      <c r="E111" s="925">
        <v>0</v>
      </c>
      <c r="F111" s="925">
        <v>0</v>
      </c>
      <c r="G111" s="925">
        <v>0</v>
      </c>
      <c r="H111" s="925">
        <v>0</v>
      </c>
      <c r="I111" s="925">
        <v>0</v>
      </c>
      <c r="J111" s="925">
        <v>0</v>
      </c>
      <c r="K111" s="925">
        <v>0</v>
      </c>
      <c r="L111" s="925">
        <v>0</v>
      </c>
      <c r="M111" s="925">
        <v>0</v>
      </c>
      <c r="N111" s="925">
        <v>0</v>
      </c>
      <c r="O111" s="925">
        <v>0</v>
      </c>
      <c r="P111" s="925">
        <v>0</v>
      </c>
      <c r="Q111" s="925">
        <v>0</v>
      </c>
      <c r="R111" s="925">
        <v>0</v>
      </c>
      <c r="S111" s="925">
        <v>0</v>
      </c>
      <c r="T111" s="100"/>
      <c r="U111" s="100"/>
      <c r="V111" s="100"/>
      <c r="W111" s="100"/>
      <c r="X111" s="100"/>
      <c r="Y111" s="100"/>
      <c r="Z111" s="100"/>
      <c r="AA111" s="100"/>
      <c r="AB111" s="100"/>
    </row>
    <row r="112" spans="1:28">
      <c r="A112" s="1079" t="s">
        <v>78</v>
      </c>
      <c r="B112" s="1494"/>
      <c r="C112" s="1494"/>
      <c r="D112" s="1494"/>
      <c r="E112" s="1494"/>
      <c r="F112" s="1494"/>
      <c r="G112" s="1494"/>
      <c r="H112" s="1494"/>
      <c r="I112" s="1494"/>
      <c r="J112" s="1494"/>
      <c r="K112" s="1494"/>
      <c r="L112" s="1494"/>
      <c r="M112" s="1494"/>
      <c r="N112" s="1494"/>
      <c r="O112" s="1494"/>
      <c r="P112" s="1494"/>
      <c r="Q112" s="1494"/>
      <c r="R112" s="1494"/>
      <c r="S112" s="1495"/>
      <c r="T112" s="100"/>
      <c r="U112" s="100"/>
      <c r="V112" s="100"/>
      <c r="W112" s="100"/>
      <c r="X112" s="100"/>
      <c r="Y112" s="100"/>
      <c r="Z112" s="100"/>
      <c r="AA112" s="100"/>
      <c r="AB112" s="100"/>
    </row>
    <row r="113" spans="1:28" s="927" customFormat="1">
      <c r="A113" s="925">
        <v>0</v>
      </c>
      <c r="B113" s="925">
        <v>0</v>
      </c>
      <c r="C113" s="925">
        <v>0</v>
      </c>
      <c r="D113" s="925">
        <v>0</v>
      </c>
      <c r="E113" s="925">
        <v>0</v>
      </c>
      <c r="F113" s="925">
        <v>0</v>
      </c>
      <c r="G113" s="925">
        <v>0</v>
      </c>
      <c r="H113" s="925">
        <v>0</v>
      </c>
      <c r="I113" s="925">
        <v>0</v>
      </c>
      <c r="J113" s="925">
        <v>0</v>
      </c>
      <c r="K113" s="925">
        <v>0</v>
      </c>
      <c r="L113" s="925">
        <v>0</v>
      </c>
      <c r="M113" s="925">
        <v>0</v>
      </c>
      <c r="N113" s="925">
        <v>0</v>
      </c>
      <c r="O113" s="925">
        <v>0</v>
      </c>
      <c r="P113" s="925">
        <v>0</v>
      </c>
      <c r="Q113" s="925">
        <v>0</v>
      </c>
      <c r="R113" s="925">
        <v>0</v>
      </c>
      <c r="S113" s="925">
        <v>0</v>
      </c>
      <c r="T113" s="100"/>
      <c r="U113" s="100"/>
      <c r="V113" s="100"/>
      <c r="W113" s="100"/>
      <c r="X113" s="100"/>
      <c r="Y113" s="100"/>
      <c r="Z113" s="100"/>
      <c r="AA113" s="100"/>
      <c r="AB113" s="100"/>
    </row>
    <row r="114" spans="1:28">
      <c r="A114" s="1079" t="s">
        <v>79</v>
      </c>
      <c r="B114" s="1494"/>
      <c r="C114" s="1494"/>
      <c r="D114" s="1494"/>
      <c r="E114" s="1494"/>
      <c r="F114" s="1494"/>
      <c r="G114" s="1494"/>
      <c r="H114" s="1494"/>
      <c r="I114" s="1494"/>
      <c r="J114" s="1494"/>
      <c r="K114" s="1494"/>
      <c r="L114" s="1494"/>
      <c r="M114" s="1494"/>
      <c r="N114" s="1494"/>
      <c r="O114" s="1494"/>
      <c r="P114" s="1494"/>
      <c r="Q114" s="1494"/>
      <c r="R114" s="1494"/>
      <c r="S114" s="1495"/>
      <c r="T114" s="100"/>
      <c r="U114" s="100"/>
      <c r="V114" s="100"/>
      <c r="W114" s="100"/>
      <c r="X114" s="100"/>
      <c r="Y114" s="100"/>
      <c r="Z114" s="100"/>
      <c r="AA114" s="100"/>
      <c r="AB114" s="100"/>
    </row>
    <row r="115" spans="1:28" s="927" customFormat="1">
      <c r="A115" s="925">
        <v>0</v>
      </c>
      <c r="B115" s="925">
        <v>0</v>
      </c>
      <c r="C115" s="925">
        <v>0</v>
      </c>
      <c r="D115" s="925">
        <v>0</v>
      </c>
      <c r="E115" s="925">
        <v>0</v>
      </c>
      <c r="F115" s="925">
        <v>0</v>
      </c>
      <c r="G115" s="925">
        <v>0</v>
      </c>
      <c r="H115" s="925">
        <v>0</v>
      </c>
      <c r="I115" s="925">
        <v>0</v>
      </c>
      <c r="J115" s="925">
        <v>0</v>
      </c>
      <c r="K115" s="925">
        <v>0</v>
      </c>
      <c r="L115" s="925">
        <v>0</v>
      </c>
      <c r="M115" s="925">
        <v>0</v>
      </c>
      <c r="N115" s="925">
        <v>0</v>
      </c>
      <c r="O115" s="925">
        <v>0</v>
      </c>
      <c r="P115" s="925">
        <v>0</v>
      </c>
      <c r="Q115" s="925">
        <v>0</v>
      </c>
      <c r="R115" s="925">
        <v>0</v>
      </c>
      <c r="S115" s="925">
        <v>0</v>
      </c>
      <c r="T115" s="100"/>
      <c r="U115" s="100"/>
      <c r="V115" s="100"/>
      <c r="W115" s="100"/>
      <c r="X115" s="100"/>
      <c r="Y115" s="100"/>
      <c r="Z115" s="100"/>
      <c r="AA115" s="100"/>
      <c r="AB115" s="100"/>
    </row>
    <row r="116" spans="1:28">
      <c r="A116" s="1079" t="s">
        <v>80</v>
      </c>
      <c r="B116" s="1494"/>
      <c r="C116" s="1494"/>
      <c r="D116" s="1494"/>
      <c r="E116" s="1494"/>
      <c r="F116" s="1494"/>
      <c r="G116" s="1494"/>
      <c r="H116" s="1494"/>
      <c r="I116" s="1494"/>
      <c r="J116" s="1494"/>
      <c r="K116" s="1494"/>
      <c r="L116" s="1494"/>
      <c r="M116" s="1494"/>
      <c r="N116" s="1494"/>
      <c r="O116" s="1494"/>
      <c r="P116" s="1494"/>
      <c r="Q116" s="1494"/>
      <c r="R116" s="1494"/>
      <c r="S116" s="1495"/>
      <c r="T116" s="100"/>
      <c r="U116" s="100"/>
      <c r="V116" s="100"/>
      <c r="W116" s="100"/>
      <c r="X116" s="100"/>
      <c r="Y116" s="100"/>
      <c r="Z116" s="100"/>
      <c r="AA116" s="100"/>
      <c r="AB116" s="100"/>
    </row>
    <row r="117" spans="1:28" s="965" customFormat="1">
      <c r="A117" s="964">
        <v>0</v>
      </c>
      <c r="B117" s="964">
        <v>0</v>
      </c>
      <c r="C117" s="964">
        <v>0</v>
      </c>
      <c r="D117" s="964">
        <v>0</v>
      </c>
      <c r="E117" s="964">
        <v>0</v>
      </c>
      <c r="F117" s="964">
        <v>0</v>
      </c>
      <c r="G117" s="964">
        <v>0</v>
      </c>
      <c r="H117" s="964">
        <v>0</v>
      </c>
      <c r="I117" s="964">
        <v>0</v>
      </c>
      <c r="J117" s="964">
        <v>0</v>
      </c>
      <c r="K117" s="964">
        <v>0</v>
      </c>
      <c r="L117" s="964">
        <v>0</v>
      </c>
      <c r="M117" s="964">
        <v>0</v>
      </c>
      <c r="N117" s="964">
        <v>0</v>
      </c>
      <c r="O117" s="964">
        <v>0</v>
      </c>
      <c r="P117" s="964">
        <v>0</v>
      </c>
      <c r="Q117" s="964">
        <v>0</v>
      </c>
      <c r="R117" s="964">
        <v>0</v>
      </c>
      <c r="S117" s="964">
        <v>0</v>
      </c>
      <c r="T117" s="100"/>
      <c r="U117" s="100"/>
      <c r="V117" s="100"/>
      <c r="W117" s="100"/>
      <c r="X117" s="100"/>
      <c r="Y117" s="100"/>
      <c r="Z117" s="100"/>
      <c r="AA117" s="100"/>
      <c r="AB117" s="100"/>
    </row>
    <row r="118" spans="1:28" s="24" customFormat="1" ht="15" customHeight="1">
      <c r="A118" s="1112" t="s">
        <v>3653</v>
      </c>
      <c r="B118" s="1113"/>
      <c r="C118" s="1113"/>
      <c r="D118" s="1113"/>
      <c r="E118" s="1113"/>
      <c r="F118" s="1113"/>
      <c r="G118" s="1113"/>
      <c r="H118" s="1113"/>
      <c r="I118" s="1113"/>
      <c r="J118" s="1113"/>
      <c r="K118" s="1113"/>
      <c r="L118" s="1113"/>
      <c r="M118" s="1113"/>
      <c r="N118" s="1113"/>
      <c r="O118" s="1113"/>
      <c r="P118" s="1113"/>
      <c r="Q118" s="1113"/>
      <c r="R118" s="1113"/>
      <c r="S118" s="1114"/>
      <c r="T118" s="110"/>
      <c r="U118" s="110"/>
      <c r="V118" s="110"/>
      <c r="W118" s="110"/>
      <c r="X118" s="110"/>
      <c r="Y118" s="111"/>
      <c r="Z118" s="111"/>
      <c r="AA118" s="111"/>
      <c r="AB118" s="111"/>
    </row>
    <row r="119" spans="1:28" s="12" customFormat="1">
      <c r="A119" s="80">
        <f>SUM(A117,A115,A113,A111,A109,A107,A105,A103,A101,A99,A97,A95)</f>
        <v>0</v>
      </c>
      <c r="B119" s="344">
        <f t="shared" ref="B119:S119" si="2">SUM(B117,B115,B113,B111,B109,B107,B105,B103,B101,B99,B97,B95)</f>
        <v>0</v>
      </c>
      <c r="C119" s="344">
        <f t="shared" si="2"/>
        <v>0</v>
      </c>
      <c r="D119" s="344">
        <f t="shared" si="2"/>
        <v>0</v>
      </c>
      <c r="E119" s="344">
        <f t="shared" si="2"/>
        <v>0</v>
      </c>
      <c r="F119" s="344">
        <f t="shared" si="2"/>
        <v>0</v>
      </c>
      <c r="G119" s="344">
        <f t="shared" si="2"/>
        <v>0</v>
      </c>
      <c r="H119" s="344">
        <f t="shared" si="2"/>
        <v>0</v>
      </c>
      <c r="I119" s="344">
        <f t="shared" si="2"/>
        <v>0</v>
      </c>
      <c r="J119" s="344">
        <f t="shared" si="2"/>
        <v>0</v>
      </c>
      <c r="K119" s="344">
        <f t="shared" si="2"/>
        <v>0</v>
      </c>
      <c r="L119" s="344">
        <f t="shared" si="2"/>
        <v>0</v>
      </c>
      <c r="M119" s="344">
        <f t="shared" si="2"/>
        <v>0</v>
      </c>
      <c r="N119" s="344">
        <f t="shared" si="2"/>
        <v>0</v>
      </c>
      <c r="O119" s="344">
        <f t="shared" si="2"/>
        <v>0</v>
      </c>
      <c r="P119" s="344">
        <f t="shared" si="2"/>
        <v>0</v>
      </c>
      <c r="Q119" s="344">
        <f t="shared" si="2"/>
        <v>0</v>
      </c>
      <c r="R119" s="344">
        <f t="shared" si="2"/>
        <v>0</v>
      </c>
      <c r="S119" s="344">
        <f t="shared" si="2"/>
        <v>0</v>
      </c>
      <c r="T119" s="104"/>
      <c r="U119" s="104"/>
      <c r="V119" s="104"/>
      <c r="W119" s="104"/>
      <c r="X119" s="104"/>
      <c r="Y119" s="108"/>
      <c r="Z119" s="108"/>
      <c r="AA119" s="108"/>
      <c r="AB119" s="108"/>
    </row>
    <row r="120" spans="1:28">
      <c r="A120" s="100"/>
      <c r="B120" s="10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row>
    <row r="121" spans="1:28" ht="22.5" customHeight="1">
      <c r="A121" s="1004" t="s">
        <v>804</v>
      </c>
      <c r="B121" s="1005"/>
      <c r="C121" s="1005"/>
      <c r="D121" s="1005"/>
      <c r="E121" s="1005"/>
      <c r="F121" s="1005"/>
      <c r="G121" s="1005"/>
      <c r="H121" s="1005"/>
      <c r="I121" s="1005"/>
      <c r="J121" s="1005"/>
      <c r="K121" s="1005"/>
      <c r="L121" s="1005"/>
      <c r="M121" s="1005"/>
      <c r="N121" s="1005"/>
      <c r="O121" s="1005"/>
      <c r="P121" s="1005"/>
      <c r="Q121" s="1005"/>
      <c r="R121" s="1005"/>
      <c r="S121" s="1006"/>
      <c r="T121" s="100"/>
      <c r="U121" s="100"/>
      <c r="V121" s="100"/>
      <c r="W121" s="100"/>
      <c r="X121" s="100"/>
      <c r="Y121" s="100"/>
      <c r="Z121" s="100"/>
      <c r="AA121" s="100"/>
      <c r="AB121" s="100"/>
    </row>
    <row r="122" spans="1:28">
      <c r="A122" s="1258" t="s">
        <v>3654</v>
      </c>
      <c r="B122" s="1259"/>
      <c r="C122" s="1259"/>
      <c r="D122" s="1259"/>
      <c r="E122" s="1259"/>
      <c r="F122" s="1259"/>
      <c r="G122" s="1259"/>
      <c r="H122" s="1259"/>
      <c r="I122" s="1259"/>
      <c r="J122" s="1259"/>
      <c r="K122" s="1259"/>
      <c r="L122" s="1259"/>
      <c r="M122" s="1259"/>
      <c r="N122" s="1259"/>
      <c r="O122" s="1259"/>
      <c r="P122" s="1259"/>
      <c r="Q122" s="1259"/>
      <c r="R122" s="1259"/>
      <c r="S122" s="1260"/>
      <c r="T122" s="100"/>
      <c r="U122" s="100"/>
      <c r="V122" s="100"/>
      <c r="W122" s="100"/>
      <c r="X122" s="100"/>
      <c r="Y122" s="100"/>
      <c r="Z122" s="100"/>
      <c r="AA122" s="100"/>
      <c r="AB122" s="100"/>
    </row>
    <row r="123" spans="1:28">
      <c r="A123" s="1124" t="s">
        <v>739</v>
      </c>
      <c r="B123" s="1125"/>
      <c r="C123" s="1125"/>
      <c r="D123" s="1125"/>
      <c r="E123" s="1125"/>
      <c r="F123" s="1125"/>
      <c r="G123" s="1125"/>
      <c r="H123" s="1125"/>
      <c r="I123" s="1125"/>
      <c r="J123" s="1125"/>
      <c r="K123" s="1125"/>
      <c r="L123" s="1125"/>
      <c r="M123" s="1125"/>
      <c r="N123" s="1125"/>
      <c r="O123" s="1125"/>
      <c r="P123" s="1125"/>
      <c r="Q123" s="1125"/>
      <c r="R123" s="1125"/>
      <c r="S123" s="1126"/>
      <c r="T123" s="100"/>
      <c r="U123" s="100"/>
      <c r="V123" s="100"/>
      <c r="W123" s="100"/>
      <c r="X123" s="100"/>
      <c r="Y123" s="100"/>
      <c r="Z123" s="100"/>
      <c r="AA123" s="100"/>
      <c r="AB123" s="100"/>
    </row>
    <row r="124" spans="1:28">
      <c r="A124" s="1124" t="s">
        <v>740</v>
      </c>
      <c r="B124" s="1125"/>
      <c r="C124" s="1125"/>
      <c r="D124" s="1125"/>
      <c r="E124" s="1125"/>
      <c r="F124" s="1125"/>
      <c r="G124" s="1125"/>
      <c r="H124" s="1125"/>
      <c r="I124" s="1125"/>
      <c r="J124" s="1125"/>
      <c r="K124" s="1125"/>
      <c r="L124" s="1125"/>
      <c r="M124" s="1125"/>
      <c r="N124" s="1125"/>
      <c r="O124" s="1125"/>
      <c r="P124" s="1125"/>
      <c r="Q124" s="1125"/>
      <c r="R124" s="1125"/>
      <c r="S124" s="1126"/>
      <c r="T124" s="100"/>
      <c r="U124" s="100"/>
      <c r="V124" s="100"/>
      <c r="W124" s="100"/>
      <c r="X124" s="100"/>
      <c r="Y124" s="100"/>
      <c r="Z124" s="100"/>
      <c r="AA124" s="100"/>
      <c r="AB124" s="100"/>
    </row>
    <row r="125" spans="1:28">
      <c r="A125" s="1124" t="s">
        <v>741</v>
      </c>
      <c r="B125" s="1125"/>
      <c r="C125" s="1125"/>
      <c r="D125" s="1125"/>
      <c r="E125" s="1125"/>
      <c r="F125" s="1125"/>
      <c r="G125" s="1125"/>
      <c r="H125" s="1125"/>
      <c r="I125" s="1125"/>
      <c r="J125" s="1125"/>
      <c r="K125" s="1125"/>
      <c r="L125" s="1125"/>
      <c r="M125" s="1125"/>
      <c r="N125" s="1125"/>
      <c r="O125" s="1125"/>
      <c r="P125" s="1125"/>
      <c r="Q125" s="1125"/>
      <c r="R125" s="1125"/>
      <c r="S125" s="1126"/>
      <c r="T125" s="100"/>
      <c r="U125" s="100"/>
      <c r="V125" s="100"/>
      <c r="W125" s="100"/>
      <c r="X125" s="100"/>
      <c r="Y125" s="100"/>
      <c r="Z125" s="100"/>
      <c r="AA125" s="100"/>
      <c r="AB125" s="100"/>
    </row>
    <row r="126" spans="1:28">
      <c r="A126" s="1124" t="s">
        <v>742</v>
      </c>
      <c r="B126" s="1125"/>
      <c r="C126" s="1125"/>
      <c r="D126" s="1125"/>
      <c r="E126" s="1125"/>
      <c r="F126" s="1125"/>
      <c r="G126" s="1125"/>
      <c r="H126" s="1125"/>
      <c r="I126" s="1125"/>
      <c r="J126" s="1125"/>
      <c r="K126" s="1125"/>
      <c r="L126" s="1125"/>
      <c r="M126" s="1125"/>
      <c r="N126" s="1125"/>
      <c r="O126" s="1125"/>
      <c r="P126" s="1125"/>
      <c r="Q126" s="1125"/>
      <c r="R126" s="1125"/>
      <c r="S126" s="1126"/>
      <c r="T126" s="100"/>
      <c r="U126" s="100"/>
      <c r="V126" s="100"/>
      <c r="W126" s="100"/>
      <c r="X126" s="100"/>
      <c r="Y126" s="100"/>
      <c r="Z126" s="100"/>
      <c r="AA126" s="100"/>
      <c r="AB126" s="100"/>
    </row>
    <row r="127" spans="1:28">
      <c r="A127" s="1124" t="s">
        <v>743</v>
      </c>
      <c r="B127" s="1125"/>
      <c r="C127" s="1125"/>
      <c r="D127" s="1125"/>
      <c r="E127" s="1125"/>
      <c r="F127" s="1125"/>
      <c r="G127" s="1125"/>
      <c r="H127" s="1125"/>
      <c r="I127" s="1125"/>
      <c r="J127" s="1125"/>
      <c r="K127" s="1125"/>
      <c r="L127" s="1125"/>
      <c r="M127" s="1125"/>
      <c r="N127" s="1125"/>
      <c r="O127" s="1125"/>
      <c r="P127" s="1125"/>
      <c r="Q127" s="1125"/>
      <c r="R127" s="1125"/>
      <c r="S127" s="1126"/>
      <c r="T127" s="100"/>
      <c r="U127" s="100"/>
      <c r="V127" s="100"/>
      <c r="W127" s="100"/>
      <c r="X127" s="100"/>
      <c r="Y127" s="100"/>
      <c r="Z127" s="100"/>
      <c r="AA127" s="100"/>
      <c r="AB127" s="100"/>
    </row>
    <row r="128" spans="1:28">
      <c r="A128" s="1124" t="s">
        <v>744</v>
      </c>
      <c r="B128" s="1125"/>
      <c r="C128" s="1125"/>
      <c r="D128" s="1125"/>
      <c r="E128" s="1125"/>
      <c r="F128" s="1125"/>
      <c r="G128" s="1125"/>
      <c r="H128" s="1125"/>
      <c r="I128" s="1125"/>
      <c r="J128" s="1125"/>
      <c r="K128" s="1125"/>
      <c r="L128" s="1125"/>
      <c r="M128" s="1125"/>
      <c r="N128" s="1125"/>
      <c r="O128" s="1125"/>
      <c r="P128" s="1125"/>
      <c r="Q128" s="1125"/>
      <c r="R128" s="1125"/>
      <c r="S128" s="1126"/>
      <c r="T128" s="100"/>
      <c r="U128" s="100"/>
      <c r="V128" s="100"/>
      <c r="W128" s="100"/>
      <c r="X128" s="100"/>
      <c r="Y128" s="100"/>
      <c r="Z128" s="100"/>
      <c r="AA128" s="100"/>
      <c r="AB128" s="100"/>
    </row>
    <row r="129" spans="1:28">
      <c r="A129" s="1124" t="s">
        <v>745</v>
      </c>
      <c r="B129" s="1125"/>
      <c r="C129" s="1125"/>
      <c r="D129" s="1125"/>
      <c r="E129" s="1125"/>
      <c r="F129" s="1125"/>
      <c r="G129" s="1125"/>
      <c r="H129" s="1125"/>
      <c r="I129" s="1125"/>
      <c r="J129" s="1125"/>
      <c r="K129" s="1125"/>
      <c r="L129" s="1125"/>
      <c r="M129" s="1125"/>
      <c r="N129" s="1125"/>
      <c r="O129" s="1125"/>
      <c r="P129" s="1125"/>
      <c r="Q129" s="1125"/>
      <c r="R129" s="1125"/>
      <c r="S129" s="1126"/>
      <c r="T129" s="100"/>
      <c r="U129" s="100"/>
      <c r="V129" s="100"/>
      <c r="W129" s="100"/>
      <c r="X129" s="100"/>
      <c r="Y129" s="100"/>
      <c r="Z129" s="100"/>
      <c r="AA129" s="100"/>
      <c r="AB129" s="100"/>
    </row>
    <row r="130" spans="1:28">
      <c r="A130" s="1491" t="s">
        <v>746</v>
      </c>
      <c r="B130" s="1492"/>
      <c r="C130" s="1492"/>
      <c r="D130" s="1492"/>
      <c r="E130" s="1492"/>
      <c r="F130" s="1492"/>
      <c r="G130" s="1492"/>
      <c r="H130" s="1492"/>
      <c r="I130" s="1492"/>
      <c r="J130" s="1492"/>
      <c r="K130" s="1492"/>
      <c r="L130" s="1492"/>
      <c r="M130" s="1492"/>
      <c r="N130" s="1492"/>
      <c r="O130" s="1492"/>
      <c r="P130" s="1492"/>
      <c r="Q130" s="1492"/>
      <c r="R130" s="1492"/>
      <c r="S130" s="1493"/>
      <c r="T130" s="100"/>
      <c r="U130" s="100"/>
      <c r="V130" s="100"/>
      <c r="W130" s="100"/>
      <c r="X130" s="100"/>
      <c r="Y130" s="100"/>
      <c r="Z130" s="100"/>
      <c r="AA130" s="100"/>
      <c r="AB130" s="100"/>
    </row>
    <row r="131" spans="1:28" ht="31.5" customHeight="1">
      <c r="A131" s="985" t="s">
        <v>41</v>
      </c>
      <c r="B131" s="985"/>
      <c r="C131" s="985"/>
      <c r="D131" s="985" t="s">
        <v>42</v>
      </c>
      <c r="E131" s="985"/>
      <c r="F131" s="985" t="s">
        <v>43</v>
      </c>
      <c r="G131" s="985"/>
      <c r="H131" s="985"/>
      <c r="I131" s="985" t="s">
        <v>44</v>
      </c>
      <c r="J131" s="985"/>
      <c r="K131" s="986" t="s">
        <v>45</v>
      </c>
      <c r="L131" s="1219"/>
      <c r="M131" s="1219"/>
      <c r="N131" s="1220"/>
      <c r="O131" s="989" t="s">
        <v>46</v>
      </c>
      <c r="P131" s="989"/>
      <c r="Q131" s="990"/>
      <c r="R131" s="985" t="s">
        <v>47</v>
      </c>
      <c r="S131" s="985"/>
      <c r="T131" s="100"/>
      <c r="U131" s="100"/>
      <c r="V131" s="100"/>
      <c r="W131" s="100"/>
      <c r="X131" s="100"/>
      <c r="Y131" s="100"/>
      <c r="Z131" s="100"/>
      <c r="AA131" s="100"/>
      <c r="AB131" s="100"/>
    </row>
    <row r="132" spans="1:28" ht="30.75" customHeight="1">
      <c r="A132" s="991" t="s">
        <v>48</v>
      </c>
      <c r="B132" s="991" t="s">
        <v>49</v>
      </c>
      <c r="C132" s="991"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c r="T132" s="100"/>
      <c r="U132" s="100"/>
      <c r="V132" s="100"/>
      <c r="W132" s="100"/>
      <c r="X132" s="100"/>
      <c r="Y132" s="100"/>
      <c r="Z132" s="100"/>
      <c r="AA132" s="100"/>
      <c r="AB132" s="100"/>
    </row>
    <row r="133" spans="1:28" ht="61.5" customHeight="1">
      <c r="A133" s="985"/>
      <c r="B133" s="985"/>
      <c r="C133" s="985"/>
      <c r="D133" s="985"/>
      <c r="E133" s="985"/>
      <c r="F133" s="79" t="s">
        <v>63</v>
      </c>
      <c r="G133" s="79" t="s">
        <v>64</v>
      </c>
      <c r="H133" s="79" t="s">
        <v>65</v>
      </c>
      <c r="I133" s="985"/>
      <c r="J133" s="985"/>
      <c r="K133" s="81" t="s">
        <v>66</v>
      </c>
      <c r="L133" s="81" t="s">
        <v>67</v>
      </c>
      <c r="M133" s="81" t="s">
        <v>68</v>
      </c>
      <c r="N133" s="81" t="s">
        <v>67</v>
      </c>
      <c r="O133" s="985"/>
      <c r="P133" s="985"/>
      <c r="Q133" s="985"/>
      <c r="R133" s="985"/>
      <c r="S133" s="985"/>
      <c r="T133" s="100"/>
      <c r="U133" s="100"/>
      <c r="V133" s="100"/>
      <c r="W133" s="100"/>
      <c r="X133" s="100"/>
      <c r="Y133" s="100"/>
      <c r="Z133" s="100"/>
      <c r="AA133" s="100"/>
      <c r="AB133" s="100"/>
    </row>
    <row r="134" spans="1:28">
      <c r="A134" s="1487" t="s">
        <v>69</v>
      </c>
      <c r="B134" s="1487"/>
      <c r="C134" s="1487"/>
      <c r="D134" s="1487"/>
      <c r="E134" s="1487"/>
      <c r="F134" s="1487"/>
      <c r="G134" s="1487"/>
      <c r="H134" s="1487"/>
      <c r="I134" s="1487"/>
      <c r="J134" s="1487"/>
      <c r="K134" s="1487"/>
      <c r="L134" s="1487"/>
      <c r="M134" s="1487"/>
      <c r="N134" s="1487"/>
      <c r="O134" s="1487"/>
      <c r="P134" s="1487"/>
      <c r="Q134" s="1487"/>
      <c r="R134" s="1487"/>
      <c r="S134" s="1487"/>
      <c r="T134" s="100"/>
      <c r="U134" s="100"/>
      <c r="V134" s="100"/>
      <c r="W134" s="100"/>
      <c r="X134" s="100"/>
      <c r="Y134" s="100"/>
      <c r="Z134" s="100"/>
      <c r="AA134" s="100"/>
      <c r="AB134" s="100"/>
    </row>
    <row r="135" spans="1:28" s="495" customFormat="1">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28">
      <c r="A136" s="1487" t="s">
        <v>70</v>
      </c>
      <c r="B136" s="1487"/>
      <c r="C136" s="1487"/>
      <c r="D136" s="1487"/>
      <c r="E136" s="1487"/>
      <c r="F136" s="1487"/>
      <c r="G136" s="1487"/>
      <c r="H136" s="1487"/>
      <c r="I136" s="1487"/>
      <c r="J136" s="1487"/>
      <c r="K136" s="1487"/>
      <c r="L136" s="1487"/>
      <c r="M136" s="1487"/>
      <c r="N136" s="1487"/>
      <c r="O136" s="1487"/>
      <c r="P136" s="1487"/>
      <c r="Q136" s="1487"/>
      <c r="R136" s="1487"/>
      <c r="S136" s="1487"/>
      <c r="T136" s="100"/>
      <c r="U136" s="100"/>
      <c r="V136" s="100"/>
      <c r="W136" s="100"/>
      <c r="X136" s="100"/>
      <c r="Y136" s="100"/>
      <c r="Z136" s="100"/>
      <c r="AA136" s="100"/>
      <c r="AB136" s="100"/>
    </row>
    <row r="137" spans="1:28" s="4" customFormat="1">
      <c r="A137" s="18">
        <v>0</v>
      </c>
      <c r="B137" s="18">
        <v>2</v>
      </c>
      <c r="C137" s="18">
        <v>0</v>
      </c>
      <c r="D137" s="18">
        <v>2</v>
      </c>
      <c r="E137" s="18">
        <v>0</v>
      </c>
      <c r="F137" s="18">
        <v>2</v>
      </c>
      <c r="G137" s="18">
        <v>0</v>
      </c>
      <c r="H137" s="18">
        <v>2</v>
      </c>
      <c r="I137" s="18">
        <v>0</v>
      </c>
      <c r="J137" s="18">
        <v>0</v>
      </c>
      <c r="K137" s="18">
        <v>0</v>
      </c>
      <c r="L137" s="18">
        <v>0</v>
      </c>
      <c r="M137" s="18">
        <v>0</v>
      </c>
      <c r="N137" s="18">
        <v>0</v>
      </c>
      <c r="O137" s="18">
        <v>2</v>
      </c>
      <c r="P137" s="18">
        <v>0</v>
      </c>
      <c r="Q137" s="18">
        <v>0</v>
      </c>
      <c r="R137" s="18">
        <v>0</v>
      </c>
      <c r="S137" s="18">
        <v>0</v>
      </c>
    </row>
    <row r="138" spans="1:28">
      <c r="A138" s="1487" t="s">
        <v>71</v>
      </c>
      <c r="B138" s="1487"/>
      <c r="C138" s="1487"/>
      <c r="D138" s="1487"/>
      <c r="E138" s="1487"/>
      <c r="F138" s="1487"/>
      <c r="G138" s="1487"/>
      <c r="H138" s="1487"/>
      <c r="I138" s="1487"/>
      <c r="J138" s="1487"/>
      <c r="K138" s="1487"/>
      <c r="L138" s="1487"/>
      <c r="M138" s="1487"/>
      <c r="N138" s="1487"/>
      <c r="O138" s="1487"/>
      <c r="P138" s="1487"/>
      <c r="Q138" s="1487"/>
      <c r="R138" s="1487"/>
      <c r="S138" s="1487"/>
      <c r="T138" s="100"/>
      <c r="U138" s="100"/>
      <c r="V138" s="100"/>
      <c r="W138" s="100"/>
      <c r="X138" s="100"/>
      <c r="Y138" s="100"/>
      <c r="Z138" s="100"/>
      <c r="AA138" s="100"/>
      <c r="AB138" s="100"/>
    </row>
    <row r="139" spans="1:28" s="4" customFormat="1">
      <c r="A139" s="18">
        <v>0</v>
      </c>
      <c r="B139" s="18">
        <v>2</v>
      </c>
      <c r="C139" s="18">
        <v>2</v>
      </c>
      <c r="D139" s="18">
        <v>0</v>
      </c>
      <c r="E139" s="18">
        <v>0</v>
      </c>
      <c r="F139" s="18">
        <v>2</v>
      </c>
      <c r="G139" s="18">
        <v>0</v>
      </c>
      <c r="H139" s="18">
        <v>2</v>
      </c>
      <c r="I139" s="18">
        <v>0</v>
      </c>
      <c r="J139" s="18">
        <v>0</v>
      </c>
      <c r="K139" s="18">
        <v>0</v>
      </c>
      <c r="L139" s="18">
        <v>0</v>
      </c>
      <c r="M139" s="18">
        <v>0</v>
      </c>
      <c r="N139" s="18">
        <v>0</v>
      </c>
      <c r="O139" s="18">
        <v>2</v>
      </c>
      <c r="P139" s="18">
        <v>0</v>
      </c>
      <c r="Q139" s="18">
        <v>0</v>
      </c>
      <c r="R139" s="18">
        <v>0</v>
      </c>
      <c r="S139" s="759"/>
    </row>
    <row r="140" spans="1:28">
      <c r="A140" s="1487" t="s">
        <v>72</v>
      </c>
      <c r="B140" s="1487"/>
      <c r="C140" s="1487"/>
      <c r="D140" s="1487"/>
      <c r="E140" s="1487"/>
      <c r="F140" s="1487"/>
      <c r="G140" s="1487"/>
      <c r="H140" s="1487"/>
      <c r="I140" s="1487"/>
      <c r="J140" s="1487"/>
      <c r="K140" s="1487"/>
      <c r="L140" s="1487"/>
      <c r="M140" s="1487"/>
      <c r="N140" s="1487"/>
      <c r="O140" s="1487"/>
      <c r="P140" s="1487"/>
      <c r="Q140" s="1487"/>
      <c r="R140" s="1487"/>
      <c r="S140" s="1487"/>
      <c r="T140" s="100"/>
      <c r="U140" s="100"/>
      <c r="V140" s="100"/>
      <c r="W140" s="100"/>
      <c r="X140" s="100"/>
      <c r="Y140" s="100"/>
      <c r="Z140" s="100"/>
      <c r="AA140" s="100"/>
      <c r="AB140" s="100"/>
    </row>
    <row r="141" spans="1:28" s="782" customFormat="1">
      <c r="A141" s="780">
        <v>0</v>
      </c>
      <c r="B141" s="780">
        <v>0</v>
      </c>
      <c r="C141" s="780">
        <v>0</v>
      </c>
      <c r="D141" s="780">
        <v>0</v>
      </c>
      <c r="E141" s="780">
        <v>0</v>
      </c>
      <c r="F141" s="780">
        <v>0</v>
      </c>
      <c r="G141" s="780">
        <v>0</v>
      </c>
      <c r="H141" s="780">
        <v>0</v>
      </c>
      <c r="I141" s="780">
        <v>0</v>
      </c>
      <c r="J141" s="780">
        <v>0</v>
      </c>
      <c r="K141" s="780">
        <v>0</v>
      </c>
      <c r="L141" s="780">
        <v>0</v>
      </c>
      <c r="M141" s="780">
        <v>0</v>
      </c>
      <c r="N141" s="780">
        <v>0</v>
      </c>
      <c r="O141" s="780">
        <v>0</v>
      </c>
      <c r="P141" s="780">
        <v>0</v>
      </c>
      <c r="Q141" s="780">
        <v>0</v>
      </c>
      <c r="R141" s="780">
        <v>0</v>
      </c>
      <c r="S141" s="780">
        <v>0</v>
      </c>
      <c r="T141" s="100"/>
      <c r="U141" s="100"/>
      <c r="V141" s="100"/>
      <c r="W141" s="100"/>
      <c r="X141" s="100"/>
      <c r="Y141" s="100"/>
      <c r="Z141" s="100"/>
      <c r="AA141" s="100"/>
      <c r="AB141" s="100"/>
    </row>
    <row r="142" spans="1:28">
      <c r="A142" s="1490" t="s">
        <v>73</v>
      </c>
      <c r="B142" s="1490"/>
      <c r="C142" s="1490"/>
      <c r="D142" s="1490"/>
      <c r="E142" s="1490"/>
      <c r="F142" s="1490"/>
      <c r="G142" s="1490"/>
      <c r="H142" s="1490"/>
      <c r="I142" s="1490"/>
      <c r="J142" s="1490"/>
      <c r="K142" s="1490"/>
      <c r="L142" s="1490"/>
      <c r="M142" s="1490"/>
      <c r="N142" s="1490"/>
      <c r="O142" s="1490"/>
      <c r="P142" s="1490"/>
      <c r="Q142" s="1490"/>
      <c r="R142" s="1490"/>
      <c r="S142" s="1490"/>
      <c r="T142" s="100"/>
      <c r="U142" s="100"/>
      <c r="V142" s="100"/>
      <c r="W142" s="100"/>
      <c r="X142" s="100"/>
      <c r="Y142" s="100"/>
      <c r="Z142" s="100"/>
      <c r="AA142" s="100"/>
      <c r="AB142" s="100"/>
    </row>
    <row r="143" spans="1:28" s="815" customFormat="1">
      <c r="A143" s="814">
        <v>0</v>
      </c>
      <c r="B143" s="814">
        <v>0</v>
      </c>
      <c r="C143" s="814">
        <v>0</v>
      </c>
      <c r="D143" s="814">
        <v>0</v>
      </c>
      <c r="E143" s="814">
        <v>0</v>
      </c>
      <c r="F143" s="814">
        <v>0</v>
      </c>
      <c r="G143" s="814">
        <v>0</v>
      </c>
      <c r="H143" s="814">
        <v>0</v>
      </c>
      <c r="I143" s="814">
        <v>0</v>
      </c>
      <c r="J143" s="814">
        <v>0</v>
      </c>
      <c r="K143" s="814">
        <v>0</v>
      </c>
      <c r="L143" s="814">
        <v>0</v>
      </c>
      <c r="M143" s="814">
        <v>0</v>
      </c>
      <c r="N143" s="814">
        <v>0</v>
      </c>
      <c r="O143" s="814">
        <v>0</v>
      </c>
      <c r="P143" s="814">
        <v>0</v>
      </c>
      <c r="Q143" s="814">
        <v>0</v>
      </c>
      <c r="R143" s="814">
        <v>0</v>
      </c>
      <c r="S143" s="814">
        <v>0</v>
      </c>
      <c r="T143" s="100"/>
      <c r="U143" s="100"/>
      <c r="V143" s="100"/>
      <c r="W143" s="100"/>
      <c r="X143" s="100"/>
      <c r="Y143" s="100"/>
      <c r="Z143" s="100"/>
      <c r="AA143" s="100"/>
      <c r="AB143" s="100"/>
    </row>
    <row r="144" spans="1:28">
      <c r="A144" s="1487" t="s">
        <v>74</v>
      </c>
      <c r="B144" s="1487"/>
      <c r="C144" s="1487"/>
      <c r="D144" s="1487"/>
      <c r="E144" s="1487"/>
      <c r="F144" s="1487"/>
      <c r="G144" s="1487"/>
      <c r="H144" s="1487"/>
      <c r="I144" s="1487"/>
      <c r="J144" s="1487"/>
      <c r="K144" s="1487"/>
      <c r="L144" s="1487"/>
      <c r="M144" s="1487"/>
      <c r="N144" s="1487"/>
      <c r="O144" s="1487"/>
      <c r="P144" s="1487"/>
      <c r="Q144" s="1487"/>
      <c r="R144" s="1487"/>
      <c r="S144" s="1487"/>
      <c r="T144" s="100"/>
      <c r="U144" s="100"/>
      <c r="V144" s="100"/>
      <c r="W144" s="100"/>
      <c r="X144" s="100"/>
      <c r="Y144" s="100"/>
      <c r="Z144" s="100"/>
      <c r="AA144" s="100"/>
      <c r="AB144" s="100"/>
    </row>
    <row r="145" spans="1:28" s="574" customForma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28">
      <c r="A146" s="1487" t="s">
        <v>75</v>
      </c>
      <c r="B146" s="1487"/>
      <c r="C146" s="1487"/>
      <c r="D146" s="1487"/>
      <c r="E146" s="1487"/>
      <c r="F146" s="1487"/>
      <c r="G146" s="1487"/>
      <c r="H146" s="1487"/>
      <c r="I146" s="1487"/>
      <c r="J146" s="1487"/>
      <c r="K146" s="1487"/>
      <c r="L146" s="1487"/>
      <c r="M146" s="1487"/>
      <c r="N146" s="1487"/>
      <c r="O146" s="1487"/>
      <c r="P146" s="1487"/>
      <c r="Q146" s="1487"/>
      <c r="R146" s="1487"/>
      <c r="S146" s="1487"/>
      <c r="T146" s="100"/>
      <c r="U146" s="100"/>
      <c r="V146" s="100"/>
      <c r="W146" s="100"/>
      <c r="X146" s="100"/>
      <c r="Y146" s="100"/>
      <c r="Z146" s="100"/>
      <c r="AA146" s="100"/>
      <c r="AB146" s="100"/>
    </row>
    <row r="147" spans="1:28" s="855" customFormat="1">
      <c r="A147" s="852">
        <v>0</v>
      </c>
      <c r="B147" s="852">
        <v>0</v>
      </c>
      <c r="C147" s="852">
        <v>0</v>
      </c>
      <c r="D147" s="852">
        <v>0</v>
      </c>
      <c r="E147" s="852">
        <v>0</v>
      </c>
      <c r="F147" s="852">
        <v>0</v>
      </c>
      <c r="G147" s="852">
        <v>0</v>
      </c>
      <c r="H147" s="852">
        <v>0</v>
      </c>
      <c r="I147" s="852">
        <v>0</v>
      </c>
      <c r="J147" s="852">
        <v>0</v>
      </c>
      <c r="K147" s="852">
        <v>0</v>
      </c>
      <c r="L147" s="852">
        <v>0</v>
      </c>
      <c r="M147" s="852">
        <v>0</v>
      </c>
      <c r="N147" s="852">
        <v>0</v>
      </c>
      <c r="O147" s="852">
        <v>0</v>
      </c>
      <c r="P147" s="852">
        <v>0</v>
      </c>
      <c r="Q147" s="852">
        <v>0</v>
      </c>
      <c r="R147" s="852">
        <v>0</v>
      </c>
      <c r="S147" s="852">
        <v>0</v>
      </c>
      <c r="T147" s="100"/>
      <c r="U147" s="100"/>
      <c r="V147" s="100"/>
      <c r="W147" s="100"/>
      <c r="X147" s="100"/>
      <c r="Y147" s="100"/>
      <c r="Z147" s="100"/>
      <c r="AA147" s="100"/>
      <c r="AB147" s="100"/>
    </row>
    <row r="148" spans="1:28">
      <c r="A148" s="1487" t="s">
        <v>76</v>
      </c>
      <c r="B148" s="1487"/>
      <c r="C148" s="1487"/>
      <c r="D148" s="1487"/>
      <c r="E148" s="1487"/>
      <c r="F148" s="1487"/>
      <c r="G148" s="1487"/>
      <c r="H148" s="1487"/>
      <c r="I148" s="1487"/>
      <c r="J148" s="1487"/>
      <c r="K148" s="1487"/>
      <c r="L148" s="1487"/>
      <c r="M148" s="1487"/>
      <c r="N148" s="1487"/>
      <c r="O148" s="1487"/>
      <c r="P148" s="1487"/>
      <c r="Q148" s="1487"/>
      <c r="R148" s="1487"/>
      <c r="S148" s="1487"/>
      <c r="T148" s="100"/>
      <c r="U148" s="100"/>
      <c r="V148" s="100"/>
      <c r="W148" s="100"/>
      <c r="X148" s="100"/>
      <c r="Y148" s="100"/>
      <c r="Z148" s="100"/>
      <c r="AA148" s="100"/>
      <c r="AB148" s="100"/>
    </row>
    <row r="149" spans="1:28" s="876" customFormat="1">
      <c r="A149" s="874">
        <v>0</v>
      </c>
      <c r="B149" s="874">
        <v>0</v>
      </c>
      <c r="C149" s="874">
        <v>0</v>
      </c>
      <c r="D149" s="874">
        <v>0</v>
      </c>
      <c r="E149" s="874">
        <v>0</v>
      </c>
      <c r="F149" s="874">
        <v>0</v>
      </c>
      <c r="G149" s="874">
        <v>0</v>
      </c>
      <c r="H149" s="874">
        <v>0</v>
      </c>
      <c r="I149" s="874">
        <v>0</v>
      </c>
      <c r="J149" s="874">
        <v>0</v>
      </c>
      <c r="K149" s="874">
        <v>0</v>
      </c>
      <c r="L149" s="874">
        <v>0</v>
      </c>
      <c r="M149" s="874">
        <v>0</v>
      </c>
      <c r="N149" s="874">
        <v>0</v>
      </c>
      <c r="O149" s="874">
        <v>0</v>
      </c>
      <c r="P149" s="874">
        <v>0</v>
      </c>
      <c r="Q149" s="874">
        <v>0</v>
      </c>
      <c r="R149" s="874">
        <v>0</v>
      </c>
      <c r="S149" s="874">
        <v>0</v>
      </c>
      <c r="T149" s="100"/>
      <c r="U149" s="100"/>
      <c r="V149" s="100"/>
      <c r="W149" s="100"/>
      <c r="X149" s="100"/>
      <c r="Y149" s="100"/>
      <c r="Z149" s="100"/>
      <c r="AA149" s="100"/>
      <c r="AB149" s="100"/>
    </row>
    <row r="150" spans="1:28">
      <c r="A150" s="1487" t="s">
        <v>77</v>
      </c>
      <c r="B150" s="1487"/>
      <c r="C150" s="1487"/>
      <c r="D150" s="1487"/>
      <c r="E150" s="1487"/>
      <c r="F150" s="1487"/>
      <c r="G150" s="1487"/>
      <c r="H150" s="1487"/>
      <c r="I150" s="1487"/>
      <c r="J150" s="1487"/>
      <c r="K150" s="1487"/>
      <c r="L150" s="1487"/>
      <c r="M150" s="1487"/>
      <c r="N150" s="1487"/>
      <c r="O150" s="1487"/>
      <c r="P150" s="1487"/>
      <c r="Q150" s="1487"/>
      <c r="R150" s="1487"/>
      <c r="S150" s="1487"/>
      <c r="T150" s="100"/>
      <c r="U150" s="100"/>
      <c r="V150" s="100"/>
      <c r="W150" s="100"/>
      <c r="X150" s="100"/>
      <c r="Y150" s="100"/>
      <c r="Z150" s="100"/>
      <c r="AA150" s="100"/>
      <c r="AB150" s="100"/>
    </row>
    <row r="151" spans="1:28" s="437" customFormat="1">
      <c r="A151" s="18">
        <v>0</v>
      </c>
      <c r="B151" s="18">
        <v>0</v>
      </c>
      <c r="C151" s="924">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28">
      <c r="A152" s="1487" t="s">
        <v>78</v>
      </c>
      <c r="B152" s="1487"/>
      <c r="C152" s="1487"/>
      <c r="D152" s="1487"/>
      <c r="E152" s="1487"/>
      <c r="F152" s="1487"/>
      <c r="G152" s="1487"/>
      <c r="H152" s="1487"/>
      <c r="I152" s="1487"/>
      <c r="J152" s="1487"/>
      <c r="K152" s="1487"/>
      <c r="L152" s="1487"/>
      <c r="M152" s="1487"/>
      <c r="N152" s="1487"/>
      <c r="O152" s="1487"/>
      <c r="P152" s="1487"/>
      <c r="Q152" s="1487"/>
      <c r="R152" s="1487"/>
      <c r="S152" s="1487"/>
      <c r="T152" s="100"/>
      <c r="U152" s="100"/>
      <c r="V152" s="100"/>
      <c r="W152" s="100"/>
      <c r="X152" s="100"/>
      <c r="Y152" s="100"/>
      <c r="Z152" s="100"/>
      <c r="AA152" s="100"/>
      <c r="AB152" s="100"/>
    </row>
    <row r="153" spans="1:28" s="928" customFormat="1">
      <c r="A153" s="18">
        <v>2</v>
      </c>
      <c r="B153" s="18">
        <v>0</v>
      </c>
      <c r="C153" s="924">
        <v>2</v>
      </c>
      <c r="D153" s="18">
        <v>2</v>
      </c>
      <c r="E153" s="18">
        <v>0</v>
      </c>
      <c r="F153" s="18">
        <v>0</v>
      </c>
      <c r="G153" s="18">
        <v>2</v>
      </c>
      <c r="H153" s="18">
        <v>0</v>
      </c>
      <c r="I153" s="18">
        <v>2</v>
      </c>
      <c r="J153" s="18">
        <v>0</v>
      </c>
      <c r="K153" s="18">
        <v>0</v>
      </c>
      <c r="L153" s="18">
        <v>0</v>
      </c>
      <c r="M153" s="18">
        <v>0</v>
      </c>
      <c r="N153" s="18">
        <v>0</v>
      </c>
      <c r="O153" s="18">
        <v>2</v>
      </c>
      <c r="P153" s="18">
        <v>0</v>
      </c>
      <c r="Q153" s="18">
        <v>0</v>
      </c>
      <c r="R153" s="18">
        <v>0</v>
      </c>
      <c r="S153" s="18">
        <v>0</v>
      </c>
    </row>
    <row r="154" spans="1:28">
      <c r="A154" s="1487" t="s">
        <v>79</v>
      </c>
      <c r="B154" s="1487"/>
      <c r="C154" s="1487"/>
      <c r="D154" s="1487"/>
      <c r="E154" s="1487"/>
      <c r="F154" s="1487"/>
      <c r="G154" s="1487"/>
      <c r="H154" s="1487"/>
      <c r="I154" s="1487"/>
      <c r="J154" s="1487"/>
      <c r="K154" s="1487"/>
      <c r="L154" s="1487"/>
      <c r="M154" s="1487"/>
      <c r="N154" s="1487"/>
      <c r="O154" s="1487"/>
      <c r="P154" s="1487"/>
      <c r="Q154" s="1487"/>
      <c r="R154" s="1487"/>
      <c r="S154" s="1487"/>
      <c r="T154" s="100"/>
      <c r="U154" s="100"/>
      <c r="V154" s="100"/>
      <c r="W154" s="100"/>
      <c r="X154" s="100"/>
      <c r="Y154" s="100"/>
      <c r="Z154" s="100"/>
      <c r="AA154" s="100"/>
      <c r="AB154" s="100"/>
    </row>
    <row r="155" spans="1:28" s="437" customFormat="1">
      <c r="A155" s="18">
        <v>0</v>
      </c>
      <c r="B155" s="18">
        <v>0</v>
      </c>
      <c r="C155" s="924">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28">
      <c r="A156" s="1487" t="s">
        <v>80</v>
      </c>
      <c r="B156" s="1487"/>
      <c r="C156" s="1487"/>
      <c r="D156" s="1487"/>
      <c r="E156" s="1487"/>
      <c r="F156" s="1487"/>
      <c r="G156" s="1487"/>
      <c r="H156" s="1487"/>
      <c r="I156" s="1487"/>
      <c r="J156" s="1487"/>
      <c r="K156" s="1487"/>
      <c r="L156" s="1487"/>
      <c r="M156" s="1487"/>
      <c r="N156" s="1487"/>
      <c r="O156" s="1487"/>
      <c r="P156" s="1487"/>
      <c r="Q156" s="1487"/>
      <c r="R156" s="1487"/>
      <c r="S156" s="1487"/>
      <c r="T156" s="100"/>
      <c r="U156" s="100"/>
      <c r="V156" s="100"/>
      <c r="W156" s="100"/>
      <c r="X156" s="100"/>
      <c r="Y156" s="100"/>
      <c r="Z156" s="100"/>
      <c r="AA156" s="100"/>
      <c r="AB156" s="100"/>
    </row>
    <row r="157" spans="1:28" s="965" customFormat="1">
      <c r="A157" s="964">
        <v>0</v>
      </c>
      <c r="B157" s="964">
        <v>0</v>
      </c>
      <c r="C157" s="964">
        <v>0</v>
      </c>
      <c r="D157" s="964">
        <v>0</v>
      </c>
      <c r="E157" s="964">
        <v>0</v>
      </c>
      <c r="F157" s="964">
        <v>0</v>
      </c>
      <c r="G157" s="964">
        <v>0</v>
      </c>
      <c r="H157" s="964">
        <v>0</v>
      </c>
      <c r="I157" s="964">
        <v>0</v>
      </c>
      <c r="J157" s="964">
        <v>0</v>
      </c>
      <c r="K157" s="964">
        <v>0</v>
      </c>
      <c r="L157" s="964">
        <v>0</v>
      </c>
      <c r="M157" s="964">
        <v>0</v>
      </c>
      <c r="N157" s="964">
        <v>0</v>
      </c>
      <c r="O157" s="964">
        <v>0</v>
      </c>
      <c r="P157" s="964">
        <v>0</v>
      </c>
      <c r="Q157" s="964">
        <v>0</v>
      </c>
      <c r="R157" s="964">
        <v>0</v>
      </c>
      <c r="S157" s="964">
        <v>0</v>
      </c>
      <c r="T157" s="100"/>
      <c r="U157" s="100"/>
      <c r="V157" s="100"/>
      <c r="W157" s="100"/>
      <c r="X157" s="100"/>
      <c r="Y157" s="100"/>
      <c r="Z157" s="100"/>
      <c r="AA157" s="100"/>
      <c r="AB157" s="100"/>
    </row>
    <row r="158" spans="1:28">
      <c r="A158" s="1112" t="s">
        <v>3653</v>
      </c>
      <c r="B158" s="1113"/>
      <c r="C158" s="1113"/>
      <c r="D158" s="1113"/>
      <c r="E158" s="1113"/>
      <c r="F158" s="1113"/>
      <c r="G158" s="1113"/>
      <c r="H158" s="1113"/>
      <c r="I158" s="1113"/>
      <c r="J158" s="1113"/>
      <c r="K158" s="1113"/>
      <c r="L158" s="1113"/>
      <c r="M158" s="1113"/>
      <c r="N158" s="1113"/>
      <c r="O158" s="1113"/>
      <c r="P158" s="1113"/>
      <c r="Q158" s="1113"/>
      <c r="R158" s="1113"/>
      <c r="S158" s="1114"/>
      <c r="T158" s="100"/>
      <c r="U158" s="100"/>
      <c r="V158" s="100"/>
      <c r="W158" s="100"/>
      <c r="X158" s="100"/>
      <c r="Y158" s="100"/>
      <c r="Z158" s="100"/>
      <c r="AA158" s="100"/>
      <c r="AB158" s="100"/>
    </row>
    <row r="159" spans="1:28">
      <c r="A159" s="82">
        <f>SUM(A157,A155,A153,A151,A149,A147,A145,A143,A141,A139,A137,A135)</f>
        <v>2</v>
      </c>
      <c r="B159" s="352">
        <f t="shared" ref="B159:S159" si="3">SUM(B157,B155,B153,B151,B149,B147,B145,B143,B141,B139,B137,B135)</f>
        <v>4</v>
      </c>
      <c r="C159" s="352">
        <f t="shared" si="3"/>
        <v>4</v>
      </c>
      <c r="D159" s="352">
        <f t="shared" si="3"/>
        <v>4</v>
      </c>
      <c r="E159" s="352">
        <f t="shared" si="3"/>
        <v>0</v>
      </c>
      <c r="F159" s="352">
        <f t="shared" si="3"/>
        <v>4</v>
      </c>
      <c r="G159" s="352">
        <f t="shared" si="3"/>
        <v>2</v>
      </c>
      <c r="H159" s="352">
        <f t="shared" si="3"/>
        <v>4</v>
      </c>
      <c r="I159" s="352">
        <f t="shared" si="3"/>
        <v>2</v>
      </c>
      <c r="J159" s="352">
        <f t="shared" si="3"/>
        <v>0</v>
      </c>
      <c r="K159" s="352">
        <f t="shared" si="3"/>
        <v>0</v>
      </c>
      <c r="L159" s="352">
        <f t="shared" si="3"/>
        <v>0</v>
      </c>
      <c r="M159" s="352">
        <f t="shared" si="3"/>
        <v>0</v>
      </c>
      <c r="N159" s="352">
        <f t="shared" si="3"/>
        <v>0</v>
      </c>
      <c r="O159" s="352">
        <f t="shared" si="3"/>
        <v>6</v>
      </c>
      <c r="P159" s="352">
        <f t="shared" si="3"/>
        <v>0</v>
      </c>
      <c r="Q159" s="352">
        <f t="shared" si="3"/>
        <v>0</v>
      </c>
      <c r="R159" s="352">
        <f t="shared" si="3"/>
        <v>0</v>
      </c>
      <c r="S159" s="352">
        <f t="shared" si="3"/>
        <v>0</v>
      </c>
      <c r="T159" s="100"/>
      <c r="U159" s="100"/>
      <c r="V159" s="100"/>
      <c r="W159" s="100"/>
      <c r="X159" s="100"/>
      <c r="Y159" s="100"/>
      <c r="Z159" s="100"/>
      <c r="AA159" s="100"/>
      <c r="AB159" s="100"/>
    </row>
    <row r="160" spans="1:28">
      <c r="A160" s="100"/>
      <c r="B160" s="100"/>
      <c r="C160" s="10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row>
    <row r="161" spans="1:28" ht="24" customHeight="1">
      <c r="A161" s="1230" t="s">
        <v>805</v>
      </c>
      <c r="B161" s="1230"/>
      <c r="C161" s="1230"/>
      <c r="D161" s="1230"/>
      <c r="E161" s="1230"/>
      <c r="F161" s="1230"/>
      <c r="G161" s="1230"/>
      <c r="H161" s="1230"/>
      <c r="I161" s="1230"/>
      <c r="J161" s="1230"/>
      <c r="K161" s="1230"/>
      <c r="L161" s="1230"/>
      <c r="M161" s="1230"/>
      <c r="N161" s="1230"/>
      <c r="O161" s="1230"/>
      <c r="P161" s="1230"/>
      <c r="Q161" s="1230"/>
      <c r="R161" s="1230"/>
      <c r="S161" s="1231"/>
      <c r="T161" s="105"/>
      <c r="U161" s="105"/>
      <c r="V161" s="105"/>
      <c r="W161" s="105"/>
      <c r="X161" s="105"/>
      <c r="Y161" s="105"/>
      <c r="Z161" s="105"/>
      <c r="AA161" s="105"/>
      <c r="AB161" s="105"/>
    </row>
    <row r="162" spans="1:28">
      <c r="A162" s="1258" t="s">
        <v>3654</v>
      </c>
      <c r="B162" s="1259"/>
      <c r="C162" s="1259"/>
      <c r="D162" s="1259"/>
      <c r="E162" s="1259"/>
      <c r="F162" s="1259"/>
      <c r="G162" s="1259"/>
      <c r="H162" s="1259"/>
      <c r="I162" s="1259"/>
      <c r="J162" s="1259"/>
      <c r="K162" s="1259"/>
      <c r="L162" s="1259"/>
      <c r="M162" s="1259"/>
      <c r="N162" s="1259"/>
      <c r="O162" s="1259"/>
      <c r="P162" s="1259"/>
      <c r="Q162" s="1259"/>
      <c r="R162" s="1259"/>
      <c r="S162" s="1260"/>
      <c r="T162" s="105"/>
      <c r="U162" s="105"/>
      <c r="V162" s="105"/>
      <c r="W162" s="105"/>
      <c r="X162" s="105"/>
      <c r="Y162" s="105"/>
      <c r="Z162" s="105"/>
      <c r="AA162" s="105"/>
      <c r="AB162" s="105"/>
    </row>
    <row r="163" spans="1:28">
      <c r="A163" s="1124" t="s">
        <v>747</v>
      </c>
      <c r="B163" s="1125"/>
      <c r="C163" s="1125"/>
      <c r="D163" s="1125"/>
      <c r="E163" s="1125"/>
      <c r="F163" s="1125"/>
      <c r="G163" s="1125"/>
      <c r="H163" s="1125"/>
      <c r="I163" s="1125"/>
      <c r="J163" s="1125"/>
      <c r="K163" s="1125"/>
      <c r="L163" s="1125"/>
      <c r="M163" s="1125"/>
      <c r="N163" s="1125"/>
      <c r="O163" s="1125"/>
      <c r="P163" s="1125"/>
      <c r="Q163" s="1125"/>
      <c r="R163" s="1125"/>
      <c r="S163" s="1126"/>
      <c r="T163" s="105"/>
      <c r="U163" s="105"/>
      <c r="V163" s="105"/>
      <c r="W163" s="105"/>
      <c r="X163" s="105"/>
      <c r="Y163" s="105"/>
      <c r="Z163" s="105"/>
      <c r="AA163" s="105"/>
      <c r="AB163" s="105"/>
    </row>
    <row r="164" spans="1:28">
      <c r="A164" s="1124" t="s">
        <v>748</v>
      </c>
      <c r="B164" s="1125"/>
      <c r="C164" s="1125"/>
      <c r="D164" s="1125"/>
      <c r="E164" s="1125"/>
      <c r="F164" s="1125"/>
      <c r="G164" s="1125"/>
      <c r="H164" s="1125"/>
      <c r="I164" s="1125"/>
      <c r="J164" s="1125"/>
      <c r="K164" s="1125"/>
      <c r="L164" s="1125"/>
      <c r="M164" s="1125"/>
      <c r="N164" s="1125"/>
      <c r="O164" s="1125"/>
      <c r="P164" s="1125"/>
      <c r="Q164" s="1125"/>
      <c r="R164" s="1125"/>
      <c r="S164" s="1126"/>
      <c r="T164" s="105"/>
      <c r="U164" s="105"/>
      <c r="V164" s="105"/>
      <c r="W164" s="105"/>
      <c r="X164" s="105"/>
      <c r="Y164" s="105"/>
      <c r="Z164" s="105"/>
      <c r="AA164" s="105"/>
      <c r="AB164" s="105"/>
    </row>
    <row r="165" spans="1:28">
      <c r="A165" s="1124" t="s">
        <v>749</v>
      </c>
      <c r="B165" s="1125"/>
      <c r="C165" s="1125"/>
      <c r="D165" s="1125"/>
      <c r="E165" s="1125"/>
      <c r="F165" s="1125"/>
      <c r="G165" s="1125"/>
      <c r="H165" s="1125"/>
      <c r="I165" s="1125"/>
      <c r="J165" s="1125"/>
      <c r="K165" s="1125"/>
      <c r="L165" s="1125"/>
      <c r="M165" s="1125"/>
      <c r="N165" s="1125"/>
      <c r="O165" s="1125"/>
      <c r="P165" s="1125"/>
      <c r="Q165" s="1125"/>
      <c r="R165" s="1125"/>
      <c r="S165" s="1126"/>
      <c r="T165" s="105"/>
      <c r="U165" s="105"/>
      <c r="V165" s="105"/>
      <c r="W165" s="105"/>
      <c r="X165" s="105"/>
      <c r="Y165" s="105"/>
      <c r="Z165" s="105"/>
      <c r="AA165" s="105"/>
      <c r="AB165" s="105"/>
    </row>
    <row r="166" spans="1:28">
      <c r="A166" s="1124" t="s">
        <v>750</v>
      </c>
      <c r="B166" s="1125"/>
      <c r="C166" s="1125"/>
      <c r="D166" s="1125"/>
      <c r="E166" s="1125"/>
      <c r="F166" s="1125"/>
      <c r="G166" s="1125"/>
      <c r="H166" s="1125"/>
      <c r="I166" s="1125"/>
      <c r="J166" s="1125"/>
      <c r="K166" s="1125"/>
      <c r="L166" s="1125"/>
      <c r="M166" s="1125"/>
      <c r="N166" s="1125"/>
      <c r="O166" s="1125"/>
      <c r="P166" s="1125"/>
      <c r="Q166" s="1125"/>
      <c r="R166" s="1125"/>
      <c r="S166" s="1126"/>
      <c r="T166" s="105"/>
      <c r="U166" s="105"/>
      <c r="V166" s="105"/>
      <c r="W166" s="105"/>
      <c r="X166" s="105"/>
      <c r="Y166" s="105"/>
      <c r="Z166" s="105"/>
      <c r="AA166" s="105"/>
      <c r="AB166" s="105"/>
    </row>
    <row r="167" spans="1:28">
      <c r="A167" s="1124" t="s">
        <v>751</v>
      </c>
      <c r="B167" s="1125"/>
      <c r="C167" s="1125"/>
      <c r="D167" s="1125"/>
      <c r="E167" s="1125"/>
      <c r="F167" s="1125"/>
      <c r="G167" s="1125"/>
      <c r="H167" s="1125"/>
      <c r="I167" s="1125"/>
      <c r="J167" s="1125"/>
      <c r="K167" s="1125"/>
      <c r="L167" s="1125"/>
      <c r="M167" s="1125"/>
      <c r="N167" s="1125"/>
      <c r="O167" s="1125"/>
      <c r="P167" s="1125"/>
      <c r="Q167" s="1125"/>
      <c r="R167" s="1125"/>
      <c r="S167" s="1126"/>
      <c r="T167" s="105"/>
      <c r="U167" s="105"/>
      <c r="V167" s="105"/>
      <c r="W167" s="105"/>
      <c r="X167" s="105"/>
      <c r="Y167" s="105"/>
      <c r="Z167" s="105"/>
      <c r="AA167" s="105"/>
      <c r="AB167" s="105"/>
    </row>
    <row r="168" spans="1:28">
      <c r="A168" s="1124" t="s">
        <v>752</v>
      </c>
      <c r="B168" s="1125"/>
      <c r="C168" s="1125"/>
      <c r="D168" s="1125"/>
      <c r="E168" s="1125"/>
      <c r="F168" s="1125"/>
      <c r="G168" s="1125"/>
      <c r="H168" s="1125"/>
      <c r="I168" s="1125"/>
      <c r="J168" s="1125"/>
      <c r="K168" s="1125"/>
      <c r="L168" s="1125"/>
      <c r="M168" s="1125"/>
      <c r="N168" s="1125"/>
      <c r="O168" s="1125"/>
      <c r="P168" s="1125"/>
      <c r="Q168" s="1125"/>
      <c r="R168" s="1125"/>
      <c r="S168" s="1126"/>
      <c r="T168" s="105"/>
      <c r="U168" s="105"/>
      <c r="V168" s="105"/>
      <c r="W168" s="105"/>
      <c r="X168" s="105"/>
      <c r="Y168" s="105"/>
      <c r="Z168" s="105"/>
      <c r="AA168" s="105"/>
      <c r="AB168" s="105"/>
    </row>
    <row r="169" spans="1:28">
      <c r="A169" s="1124" t="s">
        <v>753</v>
      </c>
      <c r="B169" s="1125"/>
      <c r="C169" s="1125"/>
      <c r="D169" s="1125"/>
      <c r="E169" s="1125"/>
      <c r="F169" s="1125"/>
      <c r="G169" s="1125"/>
      <c r="H169" s="1125"/>
      <c r="I169" s="1125"/>
      <c r="J169" s="1125"/>
      <c r="K169" s="1125"/>
      <c r="L169" s="1125"/>
      <c r="M169" s="1125"/>
      <c r="N169" s="1125"/>
      <c r="O169" s="1125"/>
      <c r="P169" s="1125"/>
      <c r="Q169" s="1125"/>
      <c r="R169" s="1125"/>
      <c r="S169" s="1126"/>
      <c r="T169" s="105"/>
      <c r="U169" s="105"/>
      <c r="V169" s="105"/>
      <c r="W169" s="105"/>
      <c r="X169" s="105"/>
      <c r="Y169" s="105"/>
      <c r="Z169" s="105"/>
      <c r="AA169" s="105"/>
      <c r="AB169" s="105"/>
    </row>
    <row r="170" spans="1:28">
      <c r="A170" s="1491" t="s">
        <v>754</v>
      </c>
      <c r="B170" s="1492"/>
      <c r="C170" s="1492"/>
      <c r="D170" s="1492"/>
      <c r="E170" s="1492"/>
      <c r="F170" s="1492"/>
      <c r="G170" s="1492"/>
      <c r="H170" s="1492"/>
      <c r="I170" s="1492"/>
      <c r="J170" s="1492"/>
      <c r="K170" s="1492"/>
      <c r="L170" s="1492"/>
      <c r="M170" s="1492"/>
      <c r="N170" s="1492"/>
      <c r="O170" s="1492"/>
      <c r="P170" s="1492"/>
      <c r="Q170" s="1492"/>
      <c r="R170" s="1492"/>
      <c r="S170" s="1493"/>
      <c r="T170" s="105"/>
      <c r="U170" s="105"/>
      <c r="V170" s="105"/>
      <c r="W170" s="105"/>
      <c r="X170" s="105"/>
      <c r="Y170" s="105"/>
      <c r="Z170" s="105"/>
      <c r="AA170" s="105"/>
      <c r="AB170" s="105"/>
    </row>
    <row r="171" spans="1:28" ht="32.25" customHeight="1">
      <c r="A171" s="985" t="s">
        <v>41</v>
      </c>
      <c r="B171" s="985"/>
      <c r="C171" s="985"/>
      <c r="D171" s="985" t="s">
        <v>42</v>
      </c>
      <c r="E171" s="985"/>
      <c r="F171" s="985" t="s">
        <v>43</v>
      </c>
      <c r="G171" s="985"/>
      <c r="H171" s="985"/>
      <c r="I171" s="985" t="s">
        <v>44</v>
      </c>
      <c r="J171" s="985"/>
      <c r="K171" s="986" t="s">
        <v>45</v>
      </c>
      <c r="L171" s="987"/>
      <c r="M171" s="987"/>
      <c r="N171" s="988"/>
      <c r="O171" s="989" t="s">
        <v>46</v>
      </c>
      <c r="P171" s="989"/>
      <c r="Q171" s="990"/>
      <c r="R171" s="985" t="s">
        <v>47</v>
      </c>
      <c r="S171" s="985"/>
      <c r="T171" s="105"/>
      <c r="U171" s="105"/>
      <c r="V171" s="105"/>
      <c r="W171" s="105"/>
      <c r="X171" s="105"/>
      <c r="Y171" s="105"/>
      <c r="Z171" s="105"/>
      <c r="AA171" s="105"/>
      <c r="AB171" s="105"/>
    </row>
    <row r="172" spans="1:28" ht="25.5" customHeight="1">
      <c r="A172" s="991" t="s">
        <v>48</v>
      </c>
      <c r="B172" s="991" t="s">
        <v>49</v>
      </c>
      <c r="C172" s="991"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c r="T172" s="105"/>
      <c r="U172" s="105"/>
      <c r="V172" s="105"/>
      <c r="W172" s="105"/>
      <c r="X172" s="105"/>
      <c r="Y172" s="105"/>
      <c r="Z172" s="105"/>
      <c r="AA172" s="105"/>
      <c r="AB172" s="105"/>
    </row>
    <row r="173" spans="1:28" ht="66.75" customHeight="1">
      <c r="A173" s="985"/>
      <c r="B173" s="985"/>
      <c r="C173" s="985"/>
      <c r="D173" s="985"/>
      <c r="E173" s="985"/>
      <c r="F173" s="79" t="s">
        <v>63</v>
      </c>
      <c r="G173" s="79" t="s">
        <v>64</v>
      </c>
      <c r="H173" s="79" t="s">
        <v>65</v>
      </c>
      <c r="I173" s="985"/>
      <c r="J173" s="985"/>
      <c r="K173" s="81" t="s">
        <v>66</v>
      </c>
      <c r="L173" s="81" t="s">
        <v>67</v>
      </c>
      <c r="M173" s="81" t="s">
        <v>68</v>
      </c>
      <c r="N173" s="81" t="s">
        <v>67</v>
      </c>
      <c r="O173" s="985"/>
      <c r="P173" s="985"/>
      <c r="Q173" s="985"/>
      <c r="R173" s="985"/>
      <c r="S173" s="985"/>
      <c r="T173" s="105"/>
      <c r="U173" s="105"/>
      <c r="V173" s="105"/>
      <c r="W173" s="105"/>
      <c r="X173" s="105"/>
      <c r="Y173" s="105"/>
      <c r="Z173" s="105"/>
      <c r="AA173" s="105"/>
      <c r="AB173" s="105"/>
    </row>
    <row r="174" spans="1:28">
      <c r="A174" s="1487" t="s">
        <v>69</v>
      </c>
      <c r="B174" s="1487"/>
      <c r="C174" s="1487"/>
      <c r="D174" s="1487"/>
      <c r="E174" s="1487"/>
      <c r="F174" s="1487"/>
      <c r="G174" s="1487"/>
      <c r="H174" s="1487"/>
      <c r="I174" s="1487"/>
      <c r="J174" s="1487"/>
      <c r="K174" s="1487"/>
      <c r="L174" s="1487"/>
      <c r="M174" s="1487"/>
      <c r="N174" s="1487"/>
      <c r="O174" s="1487"/>
      <c r="P174" s="1487"/>
      <c r="Q174" s="1487"/>
      <c r="R174" s="1487"/>
      <c r="S174" s="1487"/>
      <c r="T174" s="105"/>
      <c r="U174" s="105"/>
      <c r="V174" s="105"/>
      <c r="W174" s="105"/>
      <c r="X174" s="105"/>
      <c r="Y174" s="105"/>
      <c r="Z174" s="105"/>
      <c r="AA174" s="105"/>
      <c r="AB174" s="105"/>
    </row>
    <row r="175" spans="1:28" s="494" customFormat="1">
      <c r="A175" s="493">
        <v>0</v>
      </c>
      <c r="B175" s="493">
        <v>0</v>
      </c>
      <c r="C175" s="493">
        <v>0</v>
      </c>
      <c r="D175" s="493">
        <v>0</v>
      </c>
      <c r="E175" s="493">
        <v>0</v>
      </c>
      <c r="F175" s="493">
        <v>0</v>
      </c>
      <c r="G175" s="493">
        <v>0</v>
      </c>
      <c r="H175" s="493">
        <v>0</v>
      </c>
      <c r="I175" s="493">
        <v>0</v>
      </c>
      <c r="J175" s="493">
        <v>0</v>
      </c>
      <c r="K175" s="493">
        <v>0</v>
      </c>
      <c r="L175" s="493">
        <v>0</v>
      </c>
      <c r="M175" s="493">
        <v>0</v>
      </c>
      <c r="N175" s="493">
        <v>0</v>
      </c>
      <c r="O175" s="493">
        <v>0</v>
      </c>
      <c r="P175" s="493">
        <v>0</v>
      </c>
      <c r="Q175" s="493">
        <v>0</v>
      </c>
      <c r="R175" s="493">
        <v>0</v>
      </c>
      <c r="S175" s="493">
        <v>0</v>
      </c>
      <c r="T175" s="100"/>
      <c r="U175" s="100"/>
      <c r="V175" s="100"/>
      <c r="W175" s="100"/>
      <c r="X175" s="100"/>
      <c r="Y175" s="100"/>
      <c r="Z175" s="100"/>
      <c r="AA175" s="100"/>
      <c r="AB175" s="100"/>
    </row>
    <row r="176" spans="1:28">
      <c r="A176" s="1487" t="s">
        <v>70</v>
      </c>
      <c r="B176" s="1487"/>
      <c r="C176" s="1487"/>
      <c r="D176" s="1487"/>
      <c r="E176" s="1487"/>
      <c r="F176" s="1487"/>
      <c r="G176" s="1487"/>
      <c r="H176" s="1487"/>
      <c r="I176" s="1487"/>
      <c r="J176" s="1487"/>
      <c r="K176" s="1487"/>
      <c r="L176" s="1487"/>
      <c r="M176" s="1487"/>
      <c r="N176" s="1487"/>
      <c r="O176" s="1487"/>
      <c r="P176" s="1487"/>
      <c r="Q176" s="1487"/>
      <c r="R176" s="1487"/>
      <c r="S176" s="1487"/>
      <c r="T176" s="100"/>
      <c r="U176" s="100"/>
      <c r="V176" s="100"/>
      <c r="W176" s="100"/>
      <c r="X176" s="100"/>
      <c r="Y176" s="100"/>
      <c r="Z176" s="100"/>
      <c r="AA176" s="100"/>
      <c r="AB176" s="100"/>
    </row>
    <row r="177" spans="1:28" s="722" customFormat="1">
      <c r="A177" s="719">
        <v>0</v>
      </c>
      <c r="B177" s="719">
        <v>0</v>
      </c>
      <c r="C177" s="719">
        <v>0</v>
      </c>
      <c r="D177" s="719">
        <v>0</v>
      </c>
      <c r="E177" s="719">
        <v>0</v>
      </c>
      <c r="F177" s="719">
        <v>0</v>
      </c>
      <c r="G177" s="719">
        <v>0</v>
      </c>
      <c r="H177" s="719">
        <v>0</v>
      </c>
      <c r="I177" s="719">
        <v>0</v>
      </c>
      <c r="J177" s="719">
        <v>0</v>
      </c>
      <c r="K177" s="719">
        <v>0</v>
      </c>
      <c r="L177" s="719">
        <v>0</v>
      </c>
      <c r="M177" s="719">
        <v>0</v>
      </c>
      <c r="N177" s="719">
        <v>0</v>
      </c>
      <c r="O177" s="719">
        <v>0</v>
      </c>
      <c r="P177" s="719">
        <v>0</v>
      </c>
      <c r="Q177" s="719">
        <v>0</v>
      </c>
      <c r="R177" s="719">
        <v>0</v>
      </c>
      <c r="S177" s="719">
        <v>0</v>
      </c>
      <c r="T177" s="100"/>
      <c r="U177" s="100"/>
      <c r="V177" s="100"/>
      <c r="W177" s="100"/>
      <c r="X177" s="100"/>
      <c r="Y177" s="100"/>
      <c r="Z177" s="100"/>
      <c r="AA177" s="100"/>
      <c r="AB177" s="100"/>
    </row>
    <row r="178" spans="1:28">
      <c r="A178" s="1487" t="s">
        <v>71</v>
      </c>
      <c r="B178" s="1487"/>
      <c r="C178" s="1487"/>
      <c r="D178" s="1487"/>
      <c r="E178" s="1487"/>
      <c r="F178" s="1487"/>
      <c r="G178" s="1487"/>
      <c r="H178" s="1487"/>
      <c r="I178" s="1487"/>
      <c r="J178" s="1487"/>
      <c r="K178" s="1487"/>
      <c r="L178" s="1487"/>
      <c r="M178" s="1487"/>
      <c r="N178" s="1487"/>
      <c r="O178" s="1487"/>
      <c r="P178" s="1487"/>
      <c r="Q178" s="1487"/>
      <c r="R178" s="1487"/>
      <c r="S178" s="1487"/>
      <c r="T178" s="105"/>
      <c r="U178" s="105"/>
      <c r="V178" s="105"/>
      <c r="W178" s="105"/>
      <c r="X178" s="105"/>
      <c r="Y178" s="105"/>
      <c r="Z178" s="105"/>
      <c r="AA178" s="105"/>
      <c r="AB178" s="105"/>
    </row>
    <row r="179" spans="1:28" s="760" customFormat="1">
      <c r="A179" s="757">
        <v>0</v>
      </c>
      <c r="B179" s="757">
        <v>0</v>
      </c>
      <c r="C179" s="757">
        <v>0</v>
      </c>
      <c r="D179" s="757">
        <v>0</v>
      </c>
      <c r="E179" s="757">
        <v>0</v>
      </c>
      <c r="F179" s="757">
        <v>0</v>
      </c>
      <c r="G179" s="757">
        <v>0</v>
      </c>
      <c r="H179" s="757">
        <v>0</v>
      </c>
      <c r="I179" s="757">
        <v>0</v>
      </c>
      <c r="J179" s="757">
        <v>0</v>
      </c>
      <c r="K179" s="757">
        <v>0</v>
      </c>
      <c r="L179" s="757">
        <v>0</v>
      </c>
      <c r="M179" s="757">
        <v>0</v>
      </c>
      <c r="N179" s="757">
        <v>0</v>
      </c>
      <c r="O179" s="757">
        <v>0</v>
      </c>
      <c r="P179" s="757">
        <v>0</v>
      </c>
      <c r="Q179" s="757">
        <v>0</v>
      </c>
      <c r="R179" s="757">
        <v>0</v>
      </c>
      <c r="S179" s="757">
        <v>0</v>
      </c>
      <c r="T179" s="100"/>
      <c r="U179" s="100"/>
      <c r="V179" s="100"/>
      <c r="W179" s="100"/>
      <c r="X179" s="100"/>
      <c r="Y179" s="100"/>
      <c r="Z179" s="100"/>
      <c r="AA179" s="100"/>
      <c r="AB179" s="100"/>
    </row>
    <row r="180" spans="1:28">
      <c r="A180" s="1079" t="s">
        <v>72</v>
      </c>
      <c r="B180" s="1494"/>
      <c r="C180" s="1494"/>
      <c r="D180" s="1494"/>
      <c r="E180" s="1494"/>
      <c r="F180" s="1494"/>
      <c r="G180" s="1494"/>
      <c r="H180" s="1494"/>
      <c r="I180" s="1494"/>
      <c r="J180" s="1494"/>
      <c r="K180" s="1494"/>
      <c r="L180" s="1494"/>
      <c r="M180" s="1494"/>
      <c r="N180" s="1494"/>
      <c r="O180" s="1494"/>
      <c r="P180" s="1494"/>
      <c r="Q180" s="1494"/>
      <c r="R180" s="1494"/>
      <c r="S180" s="1495"/>
      <c r="T180" s="105"/>
      <c r="U180" s="105"/>
      <c r="V180" s="105"/>
      <c r="W180" s="105"/>
      <c r="X180" s="105"/>
      <c r="Y180" s="105"/>
      <c r="Z180" s="105"/>
      <c r="AA180" s="105"/>
      <c r="AB180" s="105"/>
    </row>
    <row r="181" spans="1:28" s="782" customFormat="1">
      <c r="A181" s="780">
        <v>0</v>
      </c>
      <c r="B181" s="780">
        <v>0</v>
      </c>
      <c r="C181" s="780">
        <v>0</v>
      </c>
      <c r="D181" s="780">
        <v>0</v>
      </c>
      <c r="E181" s="780">
        <v>0</v>
      </c>
      <c r="F181" s="780">
        <v>0</v>
      </c>
      <c r="G181" s="780">
        <v>0</v>
      </c>
      <c r="H181" s="780">
        <v>0</v>
      </c>
      <c r="I181" s="780">
        <v>0</v>
      </c>
      <c r="J181" s="780">
        <v>0</v>
      </c>
      <c r="K181" s="780">
        <v>0</v>
      </c>
      <c r="L181" s="780">
        <v>0</v>
      </c>
      <c r="M181" s="780">
        <v>0</v>
      </c>
      <c r="N181" s="780">
        <v>0</v>
      </c>
      <c r="O181" s="780">
        <v>0</v>
      </c>
      <c r="P181" s="780">
        <v>0</v>
      </c>
      <c r="Q181" s="780">
        <v>0</v>
      </c>
      <c r="R181" s="780">
        <v>0</v>
      </c>
      <c r="S181" s="780">
        <v>0</v>
      </c>
      <c r="T181" s="100"/>
      <c r="U181" s="100"/>
      <c r="V181" s="100"/>
      <c r="W181" s="100"/>
      <c r="X181" s="100"/>
      <c r="Y181" s="100"/>
      <c r="Z181" s="100"/>
      <c r="AA181" s="100"/>
      <c r="AB181" s="100"/>
    </row>
    <row r="182" spans="1:28">
      <c r="A182" s="1490" t="s">
        <v>73</v>
      </c>
      <c r="B182" s="1490"/>
      <c r="C182" s="1490"/>
      <c r="D182" s="1490"/>
      <c r="E182" s="1490"/>
      <c r="F182" s="1490"/>
      <c r="G182" s="1490"/>
      <c r="H182" s="1490"/>
      <c r="I182" s="1490"/>
      <c r="J182" s="1490"/>
      <c r="K182" s="1490"/>
      <c r="L182" s="1490"/>
      <c r="M182" s="1490"/>
      <c r="N182" s="1490"/>
      <c r="O182" s="1490"/>
      <c r="P182" s="1490"/>
      <c r="Q182" s="1490"/>
      <c r="R182" s="1490"/>
      <c r="S182" s="1490"/>
      <c r="T182" s="105"/>
      <c r="U182" s="105"/>
      <c r="V182" s="105"/>
      <c r="W182" s="105"/>
      <c r="X182" s="105"/>
      <c r="Y182" s="105"/>
      <c r="Z182" s="105"/>
      <c r="AA182" s="105"/>
      <c r="AB182" s="105"/>
    </row>
    <row r="183" spans="1:28" s="815" customFormat="1">
      <c r="A183" s="814">
        <v>0</v>
      </c>
      <c r="B183" s="814">
        <v>0</v>
      </c>
      <c r="C183" s="814">
        <v>0</v>
      </c>
      <c r="D183" s="814">
        <v>0</v>
      </c>
      <c r="E183" s="814">
        <v>0</v>
      </c>
      <c r="F183" s="814">
        <v>0</v>
      </c>
      <c r="G183" s="814">
        <v>0</v>
      </c>
      <c r="H183" s="814">
        <v>0</v>
      </c>
      <c r="I183" s="814">
        <v>0</v>
      </c>
      <c r="J183" s="814">
        <v>0</v>
      </c>
      <c r="K183" s="814">
        <v>0</v>
      </c>
      <c r="L183" s="814">
        <v>0</v>
      </c>
      <c r="M183" s="814">
        <v>0</v>
      </c>
      <c r="N183" s="814">
        <v>0</v>
      </c>
      <c r="O183" s="814">
        <v>0</v>
      </c>
      <c r="P183" s="814">
        <v>0</v>
      </c>
      <c r="Q183" s="814">
        <v>0</v>
      </c>
      <c r="R183" s="814">
        <v>0</v>
      </c>
      <c r="S183" s="814">
        <v>0</v>
      </c>
      <c r="T183" s="100"/>
      <c r="U183" s="100"/>
      <c r="V183" s="100"/>
      <c r="W183" s="100"/>
      <c r="X183" s="100"/>
      <c r="Y183" s="100"/>
      <c r="Z183" s="100"/>
      <c r="AA183" s="100"/>
      <c r="AB183" s="100"/>
    </row>
    <row r="184" spans="1:28">
      <c r="A184" s="1487" t="s">
        <v>74</v>
      </c>
      <c r="B184" s="1487"/>
      <c r="C184" s="1487"/>
      <c r="D184" s="1487"/>
      <c r="E184" s="1487"/>
      <c r="F184" s="1487"/>
      <c r="G184" s="1487"/>
      <c r="H184" s="1487"/>
      <c r="I184" s="1487"/>
      <c r="J184" s="1487"/>
      <c r="K184" s="1487"/>
      <c r="L184" s="1487"/>
      <c r="M184" s="1487"/>
      <c r="N184" s="1487"/>
      <c r="O184" s="1487"/>
      <c r="P184" s="1487"/>
      <c r="Q184" s="1487"/>
      <c r="R184" s="1487"/>
      <c r="S184" s="1487"/>
      <c r="T184" s="105"/>
      <c r="U184" s="105"/>
      <c r="V184" s="105"/>
      <c r="W184" s="105"/>
      <c r="X184" s="105"/>
      <c r="Y184" s="105"/>
      <c r="Z184" s="105"/>
      <c r="AA184" s="105"/>
      <c r="AB184" s="105"/>
    </row>
    <row r="185" spans="1:28" s="573" customFormat="1">
      <c r="A185" s="571">
        <v>0</v>
      </c>
      <c r="B185" s="571">
        <v>0</v>
      </c>
      <c r="C185" s="571">
        <v>0</v>
      </c>
      <c r="D185" s="571">
        <v>0</v>
      </c>
      <c r="E185" s="571">
        <v>0</v>
      </c>
      <c r="F185" s="571">
        <v>0</v>
      </c>
      <c r="G185" s="571">
        <v>0</v>
      </c>
      <c r="H185" s="571">
        <v>0</v>
      </c>
      <c r="I185" s="571">
        <v>0</v>
      </c>
      <c r="J185" s="571">
        <v>0</v>
      </c>
      <c r="K185" s="571">
        <v>0</v>
      </c>
      <c r="L185" s="571">
        <v>0</v>
      </c>
      <c r="M185" s="571">
        <v>0</v>
      </c>
      <c r="N185" s="571">
        <v>0</v>
      </c>
      <c r="O185" s="571">
        <v>0</v>
      </c>
      <c r="P185" s="571">
        <v>0</v>
      </c>
      <c r="Q185" s="571">
        <v>0</v>
      </c>
      <c r="R185" s="571">
        <v>0</v>
      </c>
      <c r="S185" s="571">
        <v>0</v>
      </c>
      <c r="T185" s="100"/>
      <c r="U185" s="100"/>
      <c r="V185" s="100"/>
      <c r="W185" s="100"/>
      <c r="X185" s="100"/>
      <c r="Y185" s="100"/>
      <c r="Z185" s="100"/>
      <c r="AA185" s="100"/>
      <c r="AB185" s="100"/>
    </row>
    <row r="186" spans="1:28">
      <c r="A186" s="1487" t="s">
        <v>75</v>
      </c>
      <c r="B186" s="1487"/>
      <c r="C186" s="1487"/>
      <c r="D186" s="1487"/>
      <c r="E186" s="1487"/>
      <c r="F186" s="1487"/>
      <c r="G186" s="1487"/>
      <c r="H186" s="1487"/>
      <c r="I186" s="1487"/>
      <c r="J186" s="1487"/>
      <c r="K186" s="1487"/>
      <c r="L186" s="1487"/>
      <c r="M186" s="1487"/>
      <c r="N186" s="1487"/>
      <c r="O186" s="1487"/>
      <c r="P186" s="1487"/>
      <c r="Q186" s="1487"/>
      <c r="R186" s="1487"/>
      <c r="S186" s="1487"/>
      <c r="T186" s="105"/>
      <c r="U186" s="105"/>
      <c r="V186" s="105"/>
      <c r="W186" s="105"/>
      <c r="X186" s="105"/>
      <c r="Y186" s="105"/>
      <c r="Z186" s="105"/>
      <c r="AA186" s="105"/>
      <c r="AB186" s="105"/>
    </row>
    <row r="187" spans="1:28" s="855" customFormat="1">
      <c r="A187" s="852">
        <v>0</v>
      </c>
      <c r="B187" s="852">
        <v>0</v>
      </c>
      <c r="C187" s="852">
        <v>0</v>
      </c>
      <c r="D187" s="852">
        <v>0</v>
      </c>
      <c r="E187" s="852">
        <v>0</v>
      </c>
      <c r="F187" s="852">
        <v>0</v>
      </c>
      <c r="G187" s="852">
        <v>0</v>
      </c>
      <c r="H187" s="852">
        <v>0</v>
      </c>
      <c r="I187" s="852">
        <v>0</v>
      </c>
      <c r="J187" s="852">
        <v>0</v>
      </c>
      <c r="K187" s="852">
        <v>0</v>
      </c>
      <c r="L187" s="852">
        <v>0</v>
      </c>
      <c r="M187" s="852">
        <v>0</v>
      </c>
      <c r="N187" s="852">
        <v>0</v>
      </c>
      <c r="O187" s="852">
        <v>0</v>
      </c>
      <c r="P187" s="852">
        <v>0</v>
      </c>
      <c r="Q187" s="852">
        <v>0</v>
      </c>
      <c r="R187" s="852">
        <v>0</v>
      </c>
      <c r="S187" s="852">
        <v>0</v>
      </c>
      <c r="T187" s="100"/>
      <c r="U187" s="100"/>
      <c r="V187" s="100"/>
      <c r="W187" s="100"/>
      <c r="X187" s="100"/>
      <c r="Y187" s="100"/>
      <c r="Z187" s="100"/>
      <c r="AA187" s="100"/>
      <c r="AB187" s="100"/>
    </row>
    <row r="188" spans="1:28">
      <c r="A188" s="1487" t="s">
        <v>76</v>
      </c>
      <c r="B188" s="1487"/>
      <c r="C188" s="1487"/>
      <c r="D188" s="1487"/>
      <c r="E188" s="1487"/>
      <c r="F188" s="1487"/>
      <c r="G188" s="1487"/>
      <c r="H188" s="1487"/>
      <c r="I188" s="1487"/>
      <c r="J188" s="1487"/>
      <c r="K188" s="1487"/>
      <c r="L188" s="1487"/>
      <c r="M188" s="1487"/>
      <c r="N188" s="1487"/>
      <c r="O188" s="1487"/>
      <c r="P188" s="1487"/>
      <c r="Q188" s="1487"/>
      <c r="R188" s="1487"/>
      <c r="S188" s="1487"/>
      <c r="T188" s="105"/>
      <c r="U188" s="105"/>
      <c r="V188" s="105"/>
      <c r="W188" s="105"/>
      <c r="X188" s="105"/>
      <c r="Y188" s="105"/>
      <c r="Z188" s="105"/>
      <c r="AA188" s="105"/>
      <c r="AB188" s="105"/>
    </row>
    <row r="189" spans="1:28" s="876" customFormat="1">
      <c r="A189" s="874">
        <v>0</v>
      </c>
      <c r="B189" s="874">
        <v>0</v>
      </c>
      <c r="C189" s="874">
        <v>0</v>
      </c>
      <c r="D189" s="874">
        <v>0</v>
      </c>
      <c r="E189" s="874">
        <v>0</v>
      </c>
      <c r="F189" s="874">
        <v>0</v>
      </c>
      <c r="G189" s="874">
        <v>0</v>
      </c>
      <c r="H189" s="874">
        <v>0</v>
      </c>
      <c r="I189" s="874">
        <v>0</v>
      </c>
      <c r="J189" s="874">
        <v>0</v>
      </c>
      <c r="K189" s="874">
        <v>0</v>
      </c>
      <c r="L189" s="874">
        <v>0</v>
      </c>
      <c r="M189" s="874">
        <v>0</v>
      </c>
      <c r="N189" s="874">
        <v>0</v>
      </c>
      <c r="O189" s="874">
        <v>0</v>
      </c>
      <c r="P189" s="874">
        <v>0</v>
      </c>
      <c r="Q189" s="874">
        <v>0</v>
      </c>
      <c r="R189" s="874">
        <v>0</v>
      </c>
      <c r="S189" s="874">
        <v>0</v>
      </c>
      <c r="T189" s="100"/>
      <c r="U189" s="100"/>
      <c r="V189" s="100"/>
      <c r="W189" s="100"/>
      <c r="X189" s="100"/>
      <c r="Y189" s="100"/>
      <c r="Z189" s="100"/>
      <c r="AA189" s="100"/>
      <c r="AB189" s="100"/>
    </row>
    <row r="190" spans="1:28">
      <c r="A190" s="1487" t="s">
        <v>77</v>
      </c>
      <c r="B190" s="1487"/>
      <c r="C190" s="1487"/>
      <c r="D190" s="1487"/>
      <c r="E190" s="1487"/>
      <c r="F190" s="1487"/>
      <c r="G190" s="1487"/>
      <c r="H190" s="1487"/>
      <c r="I190" s="1487"/>
      <c r="J190" s="1487"/>
      <c r="K190" s="1487"/>
      <c r="L190" s="1487"/>
      <c r="M190" s="1487"/>
      <c r="N190" s="1487"/>
      <c r="O190" s="1487"/>
      <c r="P190" s="1487"/>
      <c r="Q190" s="1487"/>
      <c r="R190" s="1487"/>
      <c r="S190" s="1487"/>
      <c r="T190" s="105"/>
      <c r="U190" s="105"/>
      <c r="V190" s="105"/>
      <c r="W190" s="105"/>
      <c r="X190" s="105"/>
      <c r="Y190" s="105"/>
      <c r="Z190" s="105"/>
      <c r="AA190" s="105"/>
      <c r="AB190" s="105"/>
    </row>
    <row r="191" spans="1:28" s="927" customFormat="1">
      <c r="A191" s="925">
        <v>0</v>
      </c>
      <c r="B191" s="925">
        <v>0</v>
      </c>
      <c r="C191" s="925">
        <v>0</v>
      </c>
      <c r="D191" s="925">
        <v>0</v>
      </c>
      <c r="E191" s="925">
        <v>0</v>
      </c>
      <c r="F191" s="925">
        <v>0</v>
      </c>
      <c r="G191" s="925">
        <v>0</v>
      </c>
      <c r="H191" s="925">
        <v>0</v>
      </c>
      <c r="I191" s="925">
        <v>0</v>
      </c>
      <c r="J191" s="925">
        <v>0</v>
      </c>
      <c r="K191" s="925">
        <v>0</v>
      </c>
      <c r="L191" s="925">
        <v>0</v>
      </c>
      <c r="M191" s="925">
        <v>0</v>
      </c>
      <c r="N191" s="925">
        <v>0</v>
      </c>
      <c r="O191" s="925">
        <v>0</v>
      </c>
      <c r="P191" s="925">
        <v>0</v>
      </c>
      <c r="Q191" s="925">
        <v>0</v>
      </c>
      <c r="R191" s="925">
        <v>0</v>
      </c>
      <c r="S191" s="925">
        <v>0</v>
      </c>
      <c r="T191" s="100"/>
      <c r="U191" s="100"/>
      <c r="V191" s="100"/>
      <c r="W191" s="100"/>
      <c r="X191" s="100"/>
      <c r="Y191" s="100"/>
      <c r="Z191" s="100"/>
      <c r="AA191" s="100"/>
      <c r="AB191" s="100"/>
    </row>
    <row r="192" spans="1:28">
      <c r="A192" s="1487" t="s">
        <v>78</v>
      </c>
      <c r="B192" s="1487"/>
      <c r="C192" s="1487"/>
      <c r="D192" s="1487"/>
      <c r="E192" s="1487"/>
      <c r="F192" s="1487"/>
      <c r="G192" s="1487"/>
      <c r="H192" s="1487"/>
      <c r="I192" s="1487"/>
      <c r="J192" s="1487"/>
      <c r="K192" s="1487"/>
      <c r="L192" s="1487"/>
      <c r="M192" s="1487"/>
      <c r="N192" s="1487"/>
      <c r="O192" s="1487"/>
      <c r="P192" s="1487"/>
      <c r="Q192" s="1487"/>
      <c r="R192" s="1487"/>
      <c r="S192" s="1487"/>
      <c r="T192" s="105"/>
      <c r="U192" s="105"/>
      <c r="V192" s="105"/>
      <c r="W192" s="105"/>
      <c r="X192" s="105"/>
      <c r="Y192" s="105"/>
      <c r="Z192" s="105"/>
      <c r="AA192" s="105"/>
      <c r="AB192" s="105"/>
    </row>
    <row r="193" spans="1:28" s="927" customFormat="1">
      <c r="A193" s="925">
        <v>0</v>
      </c>
      <c r="B193" s="925">
        <v>0</v>
      </c>
      <c r="C193" s="925">
        <v>0</v>
      </c>
      <c r="D193" s="925">
        <v>0</v>
      </c>
      <c r="E193" s="925">
        <v>0</v>
      </c>
      <c r="F193" s="925">
        <v>0</v>
      </c>
      <c r="G193" s="925">
        <v>0</v>
      </c>
      <c r="H193" s="925">
        <v>0</v>
      </c>
      <c r="I193" s="925">
        <v>0</v>
      </c>
      <c r="J193" s="925">
        <v>0</v>
      </c>
      <c r="K193" s="925">
        <v>0</v>
      </c>
      <c r="L193" s="925">
        <v>0</v>
      </c>
      <c r="M193" s="925">
        <v>0</v>
      </c>
      <c r="N193" s="925">
        <v>0</v>
      </c>
      <c r="O193" s="925">
        <v>0</v>
      </c>
      <c r="P193" s="925">
        <v>0</v>
      </c>
      <c r="Q193" s="925">
        <v>0</v>
      </c>
      <c r="R193" s="925">
        <v>0</v>
      </c>
      <c r="S193" s="925">
        <v>0</v>
      </c>
      <c r="T193" s="100"/>
      <c r="U193" s="100"/>
      <c r="V193" s="100"/>
      <c r="W193" s="100"/>
      <c r="X193" s="100"/>
      <c r="Y193" s="100"/>
      <c r="Z193" s="100"/>
      <c r="AA193" s="100"/>
      <c r="AB193" s="100"/>
    </row>
    <row r="194" spans="1:28">
      <c r="A194" s="1487" t="s">
        <v>79</v>
      </c>
      <c r="B194" s="1487"/>
      <c r="C194" s="1487"/>
      <c r="D194" s="1487"/>
      <c r="E194" s="1487"/>
      <c r="F194" s="1487"/>
      <c r="G194" s="1487"/>
      <c r="H194" s="1487"/>
      <c r="I194" s="1487"/>
      <c r="J194" s="1487"/>
      <c r="K194" s="1487"/>
      <c r="L194" s="1487"/>
      <c r="M194" s="1487"/>
      <c r="N194" s="1487"/>
      <c r="O194" s="1487"/>
      <c r="P194" s="1487"/>
      <c r="Q194" s="1487"/>
      <c r="R194" s="1487"/>
      <c r="S194" s="1487"/>
      <c r="T194" s="106"/>
      <c r="U194" s="106"/>
      <c r="V194" s="106"/>
      <c r="W194" s="106"/>
      <c r="X194" s="106"/>
      <c r="Y194" s="106"/>
      <c r="Z194" s="106"/>
      <c r="AA194" s="106"/>
      <c r="AB194" s="106"/>
    </row>
    <row r="195" spans="1:28" s="927" customFormat="1">
      <c r="A195" s="925">
        <v>0</v>
      </c>
      <c r="B195" s="925">
        <v>0</v>
      </c>
      <c r="C195" s="925">
        <v>0</v>
      </c>
      <c r="D195" s="925">
        <v>0</v>
      </c>
      <c r="E195" s="925">
        <v>0</v>
      </c>
      <c r="F195" s="925">
        <v>0</v>
      </c>
      <c r="G195" s="925">
        <v>0</v>
      </c>
      <c r="H195" s="925">
        <v>0</v>
      </c>
      <c r="I195" s="925">
        <v>0</v>
      </c>
      <c r="J195" s="925">
        <v>0</v>
      </c>
      <c r="K195" s="925">
        <v>0</v>
      </c>
      <c r="L195" s="925">
        <v>0</v>
      </c>
      <c r="M195" s="925">
        <v>0</v>
      </c>
      <c r="N195" s="925">
        <v>0</v>
      </c>
      <c r="O195" s="925">
        <v>0</v>
      </c>
      <c r="P195" s="925">
        <v>0</v>
      </c>
      <c r="Q195" s="925">
        <v>0</v>
      </c>
      <c r="R195" s="925">
        <v>0</v>
      </c>
      <c r="S195" s="925">
        <v>0</v>
      </c>
      <c r="T195" s="100"/>
      <c r="U195" s="100"/>
      <c r="V195" s="100"/>
      <c r="W195" s="100"/>
      <c r="X195" s="100"/>
      <c r="Y195" s="100"/>
      <c r="Z195" s="100"/>
      <c r="AA195" s="100"/>
      <c r="AB195" s="100"/>
    </row>
    <row r="196" spans="1:28">
      <c r="A196" s="1487" t="s">
        <v>80</v>
      </c>
      <c r="B196" s="1487"/>
      <c r="C196" s="1487"/>
      <c r="D196" s="1487"/>
      <c r="E196" s="1487"/>
      <c r="F196" s="1487"/>
      <c r="G196" s="1487"/>
      <c r="H196" s="1487"/>
      <c r="I196" s="1487"/>
      <c r="J196" s="1487"/>
      <c r="K196" s="1487"/>
      <c r="L196" s="1487"/>
      <c r="M196" s="1487"/>
      <c r="N196" s="1487"/>
      <c r="O196" s="1487"/>
      <c r="P196" s="1487"/>
      <c r="Q196" s="1487"/>
      <c r="R196" s="1487"/>
      <c r="S196" s="1487"/>
      <c r="T196" s="105"/>
      <c r="U196" s="105"/>
      <c r="V196" s="105"/>
      <c r="W196" s="105"/>
      <c r="X196" s="105"/>
      <c r="Y196" s="105"/>
      <c r="Z196" s="105"/>
      <c r="AA196" s="105"/>
      <c r="AB196" s="105"/>
    </row>
    <row r="197" spans="1:28" s="965" customFormat="1">
      <c r="A197" s="964">
        <v>0</v>
      </c>
      <c r="B197" s="964">
        <v>0</v>
      </c>
      <c r="C197" s="964">
        <v>0</v>
      </c>
      <c r="D197" s="964">
        <v>0</v>
      </c>
      <c r="E197" s="964">
        <v>0</v>
      </c>
      <c r="F197" s="964">
        <v>0</v>
      </c>
      <c r="G197" s="964">
        <v>0</v>
      </c>
      <c r="H197" s="964">
        <v>0</v>
      </c>
      <c r="I197" s="964">
        <v>0</v>
      </c>
      <c r="J197" s="964">
        <v>0</v>
      </c>
      <c r="K197" s="964">
        <v>0</v>
      </c>
      <c r="L197" s="964">
        <v>0</v>
      </c>
      <c r="M197" s="964">
        <v>0</v>
      </c>
      <c r="N197" s="964">
        <v>0</v>
      </c>
      <c r="O197" s="964">
        <v>0</v>
      </c>
      <c r="P197" s="964">
        <v>0</v>
      </c>
      <c r="Q197" s="964">
        <v>0</v>
      </c>
      <c r="R197" s="964">
        <v>0</v>
      </c>
      <c r="S197" s="964">
        <v>0</v>
      </c>
      <c r="T197" s="100"/>
      <c r="U197" s="100"/>
      <c r="V197" s="100"/>
      <c r="W197" s="100"/>
      <c r="X197" s="100"/>
      <c r="Y197" s="100"/>
      <c r="Z197" s="100"/>
      <c r="AA197" s="100"/>
      <c r="AB197" s="100"/>
    </row>
    <row r="198" spans="1:28">
      <c r="A198" s="1255" t="s">
        <v>3653</v>
      </c>
      <c r="B198" s="1255"/>
      <c r="C198" s="1255"/>
      <c r="D198" s="1255"/>
      <c r="E198" s="1255"/>
      <c r="F198" s="1255"/>
      <c r="G198" s="1255"/>
      <c r="H198" s="1255"/>
      <c r="I198" s="1255"/>
      <c r="J198" s="1255"/>
      <c r="K198" s="1255"/>
      <c r="L198" s="1255"/>
      <c r="M198" s="1255"/>
      <c r="N198" s="1255"/>
      <c r="O198" s="1255"/>
      <c r="P198" s="1255"/>
      <c r="Q198" s="1255"/>
      <c r="R198" s="1255"/>
      <c r="S198" s="1255"/>
      <c r="T198" s="105"/>
      <c r="U198" s="105"/>
      <c r="V198" s="105"/>
      <c r="W198" s="105"/>
      <c r="X198" s="105"/>
      <c r="Y198" s="105"/>
      <c r="Z198" s="105"/>
      <c r="AA198" s="105"/>
      <c r="AB198" s="105"/>
    </row>
    <row r="199" spans="1:28" s="12" customFormat="1">
      <c r="A199" s="82">
        <f>SUM(A197,A195,A193,A191,A189,A187,A185,A183,A181,A179,A177,A175)</f>
        <v>0</v>
      </c>
      <c r="B199" s="352">
        <f t="shared" ref="B199:S199" si="4">SUM(B197,B195,B193,B191,B189,B187,B185,B183,B181,B179,B177,B175)</f>
        <v>0</v>
      </c>
      <c r="C199" s="352">
        <f t="shared" si="4"/>
        <v>0</v>
      </c>
      <c r="D199" s="352">
        <f t="shared" si="4"/>
        <v>0</v>
      </c>
      <c r="E199" s="352">
        <f t="shared" si="4"/>
        <v>0</v>
      </c>
      <c r="F199" s="352">
        <f t="shared" si="4"/>
        <v>0</v>
      </c>
      <c r="G199" s="352">
        <f t="shared" si="4"/>
        <v>0</v>
      </c>
      <c r="H199" s="352">
        <f t="shared" si="4"/>
        <v>0</v>
      </c>
      <c r="I199" s="352">
        <f t="shared" si="4"/>
        <v>0</v>
      </c>
      <c r="J199" s="352">
        <f t="shared" si="4"/>
        <v>0</v>
      </c>
      <c r="K199" s="352">
        <f t="shared" si="4"/>
        <v>0</v>
      </c>
      <c r="L199" s="352">
        <f t="shared" si="4"/>
        <v>0</v>
      </c>
      <c r="M199" s="352">
        <f t="shared" si="4"/>
        <v>0</v>
      </c>
      <c r="N199" s="352">
        <f t="shared" si="4"/>
        <v>0</v>
      </c>
      <c r="O199" s="352">
        <f t="shared" si="4"/>
        <v>0</v>
      </c>
      <c r="P199" s="352">
        <f t="shared" si="4"/>
        <v>0</v>
      </c>
      <c r="Q199" s="352">
        <f t="shared" si="4"/>
        <v>0</v>
      </c>
      <c r="R199" s="352">
        <f t="shared" si="4"/>
        <v>0</v>
      </c>
      <c r="S199" s="352">
        <f t="shared" si="4"/>
        <v>0</v>
      </c>
      <c r="T199" s="114"/>
      <c r="U199" s="114"/>
      <c r="V199" s="114"/>
      <c r="W199" s="114"/>
      <c r="X199" s="114"/>
      <c r="Y199" s="114"/>
      <c r="Z199" s="114"/>
      <c r="AA199" s="114"/>
      <c r="AB199" s="114"/>
    </row>
    <row r="200" spans="1:28">
      <c r="A200" s="102"/>
      <c r="B200" s="102"/>
      <c r="C200" s="102"/>
      <c r="D200" s="102"/>
      <c r="E200" s="102"/>
      <c r="F200" s="102"/>
      <c r="G200" s="102"/>
      <c r="H200" s="102"/>
      <c r="I200" s="102"/>
      <c r="J200" s="102"/>
      <c r="K200" s="102"/>
      <c r="L200" s="102"/>
      <c r="M200" s="102"/>
      <c r="N200" s="102"/>
      <c r="O200" s="102"/>
      <c r="P200" s="102"/>
      <c r="Q200" s="102"/>
      <c r="R200" s="102"/>
      <c r="S200" s="102"/>
      <c r="T200" s="105"/>
      <c r="U200" s="105"/>
      <c r="V200" s="105"/>
      <c r="W200" s="105"/>
      <c r="X200" s="105"/>
      <c r="Y200" s="105"/>
      <c r="Z200" s="105"/>
      <c r="AA200" s="105"/>
      <c r="AB200" s="105"/>
    </row>
    <row r="201" spans="1:28" ht="21" customHeight="1">
      <c r="A201" s="1004" t="s">
        <v>806</v>
      </c>
      <c r="B201" s="1005"/>
      <c r="C201" s="1005"/>
      <c r="D201" s="1005"/>
      <c r="E201" s="1005"/>
      <c r="F201" s="1005"/>
      <c r="G201" s="1005"/>
      <c r="H201" s="1005"/>
      <c r="I201" s="1005"/>
      <c r="J201" s="1005"/>
      <c r="K201" s="1005"/>
      <c r="L201" s="1005"/>
      <c r="M201" s="1005"/>
      <c r="N201" s="1005"/>
      <c r="O201" s="1005"/>
      <c r="P201" s="1005"/>
      <c r="Q201" s="1005"/>
      <c r="R201" s="1005"/>
      <c r="S201" s="1006"/>
      <c r="T201" s="105"/>
      <c r="U201" s="105"/>
      <c r="V201" s="105"/>
      <c r="W201" s="105"/>
      <c r="X201" s="105"/>
      <c r="Y201" s="105"/>
      <c r="Z201" s="105"/>
      <c r="AA201" s="105"/>
      <c r="AB201" s="105"/>
    </row>
    <row r="202" spans="1:28">
      <c r="A202" s="1258" t="s">
        <v>3654</v>
      </c>
      <c r="B202" s="1259"/>
      <c r="C202" s="1259"/>
      <c r="D202" s="1259"/>
      <c r="E202" s="1259"/>
      <c r="F202" s="1259"/>
      <c r="G202" s="1259"/>
      <c r="H202" s="1259"/>
      <c r="I202" s="1259"/>
      <c r="J202" s="1259"/>
      <c r="K202" s="1259"/>
      <c r="L202" s="1259"/>
      <c r="M202" s="1259"/>
      <c r="N202" s="1259"/>
      <c r="O202" s="1259"/>
      <c r="P202" s="1259"/>
      <c r="Q202" s="1259"/>
      <c r="R202" s="1259"/>
      <c r="S202" s="1260"/>
      <c r="T202" s="105"/>
      <c r="U202" s="105"/>
      <c r="V202" s="105"/>
      <c r="W202" s="105"/>
      <c r="X202" s="105"/>
      <c r="Y202" s="105"/>
      <c r="Z202" s="105"/>
      <c r="AA202" s="105"/>
      <c r="AB202" s="105"/>
    </row>
    <row r="203" spans="1:28">
      <c r="A203" s="1124" t="s">
        <v>755</v>
      </c>
      <c r="B203" s="1125"/>
      <c r="C203" s="1125"/>
      <c r="D203" s="1125"/>
      <c r="E203" s="1125"/>
      <c r="F203" s="1125"/>
      <c r="G203" s="1125"/>
      <c r="H203" s="1125"/>
      <c r="I203" s="1125"/>
      <c r="J203" s="1125"/>
      <c r="K203" s="1125"/>
      <c r="L203" s="1125"/>
      <c r="M203" s="1125"/>
      <c r="N203" s="1125"/>
      <c r="O203" s="1125"/>
      <c r="P203" s="1125"/>
      <c r="Q203" s="1125"/>
      <c r="R203" s="1125"/>
      <c r="S203" s="1126"/>
      <c r="T203" s="105"/>
      <c r="U203" s="105"/>
      <c r="V203" s="105"/>
      <c r="W203" s="105"/>
      <c r="X203" s="105"/>
      <c r="Y203" s="105"/>
      <c r="Z203" s="105"/>
      <c r="AA203" s="105"/>
      <c r="AB203" s="105"/>
    </row>
    <row r="204" spans="1:28">
      <c r="A204" s="1124" t="s">
        <v>756</v>
      </c>
      <c r="B204" s="1125"/>
      <c r="C204" s="1125"/>
      <c r="D204" s="1125"/>
      <c r="E204" s="1125"/>
      <c r="F204" s="1125"/>
      <c r="G204" s="1125"/>
      <c r="H204" s="1125"/>
      <c r="I204" s="1125"/>
      <c r="J204" s="1125"/>
      <c r="K204" s="1125"/>
      <c r="L204" s="1125"/>
      <c r="M204" s="1125"/>
      <c r="N204" s="1125"/>
      <c r="O204" s="1125"/>
      <c r="P204" s="1125"/>
      <c r="Q204" s="1125"/>
      <c r="R204" s="1125"/>
      <c r="S204" s="1126"/>
      <c r="T204" s="105"/>
      <c r="U204" s="105"/>
      <c r="V204" s="105"/>
      <c r="W204" s="105"/>
      <c r="X204" s="105"/>
      <c r="Y204" s="105"/>
      <c r="Z204" s="105"/>
      <c r="AA204" s="105"/>
      <c r="AB204" s="105"/>
    </row>
    <row r="205" spans="1:28">
      <c r="A205" s="1124" t="s">
        <v>757</v>
      </c>
      <c r="B205" s="1125"/>
      <c r="C205" s="1125"/>
      <c r="D205" s="1125"/>
      <c r="E205" s="1125"/>
      <c r="F205" s="1125"/>
      <c r="G205" s="1125"/>
      <c r="H205" s="1125"/>
      <c r="I205" s="1125"/>
      <c r="J205" s="1125"/>
      <c r="K205" s="1125"/>
      <c r="L205" s="1125"/>
      <c r="M205" s="1125"/>
      <c r="N205" s="1125"/>
      <c r="O205" s="1125"/>
      <c r="P205" s="1125"/>
      <c r="Q205" s="1125"/>
      <c r="R205" s="1125"/>
      <c r="S205" s="1126"/>
      <c r="T205" s="105"/>
      <c r="U205" s="105"/>
      <c r="V205" s="105"/>
      <c r="W205" s="105"/>
      <c r="X205" s="105"/>
      <c r="Y205" s="105"/>
      <c r="Z205" s="105"/>
      <c r="AA205" s="105"/>
      <c r="AB205" s="105"/>
    </row>
    <row r="206" spans="1:28">
      <c r="A206" s="1124" t="s">
        <v>758</v>
      </c>
      <c r="B206" s="1125"/>
      <c r="C206" s="1125"/>
      <c r="D206" s="1125"/>
      <c r="E206" s="1125"/>
      <c r="F206" s="1125"/>
      <c r="G206" s="1125"/>
      <c r="H206" s="1125"/>
      <c r="I206" s="1125"/>
      <c r="J206" s="1125"/>
      <c r="K206" s="1125"/>
      <c r="L206" s="1125"/>
      <c r="M206" s="1125"/>
      <c r="N206" s="1125"/>
      <c r="O206" s="1125"/>
      <c r="P206" s="1125"/>
      <c r="Q206" s="1125"/>
      <c r="R206" s="1125"/>
      <c r="S206" s="1126"/>
      <c r="T206" s="105"/>
      <c r="U206" s="105"/>
      <c r="V206" s="105"/>
      <c r="W206" s="105"/>
      <c r="X206" s="105"/>
      <c r="Y206" s="105"/>
      <c r="Z206" s="105"/>
      <c r="AA206" s="105"/>
      <c r="AB206" s="105"/>
    </row>
    <row r="207" spans="1:28">
      <c r="A207" s="1124" t="s">
        <v>759</v>
      </c>
      <c r="B207" s="1125"/>
      <c r="C207" s="1125"/>
      <c r="D207" s="1125"/>
      <c r="E207" s="1125"/>
      <c r="F207" s="1125"/>
      <c r="G207" s="1125"/>
      <c r="H207" s="1125"/>
      <c r="I207" s="1125"/>
      <c r="J207" s="1125"/>
      <c r="K207" s="1125"/>
      <c r="L207" s="1125"/>
      <c r="M207" s="1125"/>
      <c r="N207" s="1125"/>
      <c r="O207" s="1125"/>
      <c r="P207" s="1125"/>
      <c r="Q207" s="1125"/>
      <c r="R207" s="1125"/>
      <c r="S207" s="1126"/>
      <c r="T207" s="105"/>
      <c r="U207" s="105"/>
      <c r="V207" s="105"/>
      <c r="W207" s="105"/>
      <c r="X207" s="105"/>
      <c r="Y207" s="105"/>
      <c r="Z207" s="105"/>
      <c r="AA207" s="105"/>
      <c r="AB207" s="105"/>
    </row>
    <row r="208" spans="1:28">
      <c r="A208" s="1499" t="s">
        <v>760</v>
      </c>
      <c r="B208" s="1125"/>
      <c r="C208" s="1125"/>
      <c r="D208" s="1125"/>
      <c r="E208" s="1125"/>
      <c r="F208" s="1125"/>
      <c r="G208" s="1125"/>
      <c r="H208" s="1125"/>
      <c r="I208" s="1125"/>
      <c r="J208" s="1125"/>
      <c r="K208" s="1125"/>
      <c r="L208" s="1125"/>
      <c r="M208" s="1125"/>
      <c r="N208" s="1125"/>
      <c r="O208" s="1125"/>
      <c r="P208" s="1125"/>
      <c r="Q208" s="1125"/>
      <c r="R208" s="1125"/>
      <c r="S208" s="1126"/>
      <c r="T208" s="105"/>
      <c r="U208" s="105"/>
      <c r="V208" s="105"/>
      <c r="W208" s="105"/>
      <c r="X208" s="105"/>
      <c r="Y208" s="105"/>
      <c r="Z208" s="105"/>
      <c r="AA208" s="105"/>
      <c r="AB208" s="105"/>
    </row>
    <row r="209" spans="1:28">
      <c r="A209" s="1124" t="s">
        <v>433</v>
      </c>
      <c r="B209" s="1125"/>
      <c r="C209" s="1125"/>
      <c r="D209" s="1125"/>
      <c r="E209" s="1125"/>
      <c r="F209" s="1125"/>
      <c r="G209" s="1125"/>
      <c r="H209" s="1125"/>
      <c r="I209" s="1125"/>
      <c r="J209" s="1125"/>
      <c r="K209" s="1125"/>
      <c r="L209" s="1125"/>
      <c r="M209" s="1125"/>
      <c r="N209" s="1125"/>
      <c r="O209" s="1125"/>
      <c r="P209" s="1125"/>
      <c r="Q209" s="1125"/>
      <c r="R209" s="1125"/>
      <c r="S209" s="1126"/>
      <c r="T209" s="105"/>
      <c r="U209" s="105"/>
      <c r="V209" s="105"/>
      <c r="W209" s="105"/>
      <c r="X209" s="105"/>
      <c r="Y209" s="105"/>
      <c r="Z209" s="105"/>
      <c r="AA209" s="105"/>
      <c r="AB209" s="105"/>
    </row>
    <row r="210" spans="1:28">
      <c r="A210" s="1491" t="s">
        <v>761</v>
      </c>
      <c r="B210" s="1492"/>
      <c r="C210" s="1492"/>
      <c r="D210" s="1492"/>
      <c r="E210" s="1492"/>
      <c r="F210" s="1492"/>
      <c r="G210" s="1492"/>
      <c r="H210" s="1492"/>
      <c r="I210" s="1492"/>
      <c r="J210" s="1492"/>
      <c r="K210" s="1492"/>
      <c r="L210" s="1492"/>
      <c r="M210" s="1492"/>
      <c r="N210" s="1492"/>
      <c r="O210" s="1492"/>
      <c r="P210" s="1492"/>
      <c r="Q210" s="1492"/>
      <c r="R210" s="1492"/>
      <c r="S210" s="1493"/>
      <c r="T210" s="105"/>
      <c r="U210" s="105"/>
      <c r="V210" s="105"/>
      <c r="W210" s="105"/>
      <c r="X210" s="105"/>
      <c r="Y210" s="105"/>
      <c r="Z210" s="105"/>
      <c r="AA210" s="105"/>
      <c r="AB210" s="105"/>
    </row>
    <row r="211" spans="1:28" ht="30" customHeight="1">
      <c r="A211" s="985" t="s">
        <v>41</v>
      </c>
      <c r="B211" s="985"/>
      <c r="C211" s="985"/>
      <c r="D211" s="985" t="s">
        <v>42</v>
      </c>
      <c r="E211" s="985"/>
      <c r="F211" s="985" t="s">
        <v>43</v>
      </c>
      <c r="G211" s="985"/>
      <c r="H211" s="985"/>
      <c r="I211" s="985" t="s">
        <v>44</v>
      </c>
      <c r="J211" s="985"/>
      <c r="K211" s="986" t="s">
        <v>45</v>
      </c>
      <c r="L211" s="987"/>
      <c r="M211" s="987"/>
      <c r="N211" s="988"/>
      <c r="O211" s="989" t="s">
        <v>46</v>
      </c>
      <c r="P211" s="989"/>
      <c r="Q211" s="990"/>
      <c r="R211" s="985" t="s">
        <v>47</v>
      </c>
      <c r="S211" s="985"/>
      <c r="T211" s="105"/>
      <c r="U211" s="105"/>
      <c r="V211" s="105"/>
      <c r="W211" s="105"/>
      <c r="X211" s="105"/>
      <c r="Y211" s="105"/>
      <c r="Z211" s="105"/>
      <c r="AA211" s="105"/>
      <c r="AB211" s="105"/>
    </row>
    <row r="212" spans="1:28" ht="27" customHeight="1">
      <c r="A212" s="991" t="s">
        <v>48</v>
      </c>
      <c r="B212" s="991" t="s">
        <v>49</v>
      </c>
      <c r="C212" s="991" t="s">
        <v>50</v>
      </c>
      <c r="D212" s="991" t="s">
        <v>51</v>
      </c>
      <c r="E212" s="991" t="s">
        <v>52</v>
      </c>
      <c r="F212" s="986" t="s">
        <v>53</v>
      </c>
      <c r="G212" s="992"/>
      <c r="H212" s="993"/>
      <c r="I212" s="991" t="s">
        <v>54</v>
      </c>
      <c r="J212" s="991" t="s">
        <v>55</v>
      </c>
      <c r="K212" s="986" t="s">
        <v>56</v>
      </c>
      <c r="L212" s="993"/>
      <c r="M212" s="986" t="s">
        <v>57</v>
      </c>
      <c r="N212" s="993"/>
      <c r="O212" s="991" t="s">
        <v>58</v>
      </c>
      <c r="P212" s="991" t="s">
        <v>59</v>
      </c>
      <c r="Q212" s="991" t="s">
        <v>60</v>
      </c>
      <c r="R212" s="991" t="s">
        <v>61</v>
      </c>
      <c r="S212" s="991" t="s">
        <v>62</v>
      </c>
      <c r="T212" s="105"/>
      <c r="U212" s="105"/>
      <c r="V212" s="105"/>
      <c r="W212" s="105"/>
      <c r="X212" s="105"/>
      <c r="Y212" s="105"/>
      <c r="Z212" s="105"/>
      <c r="AA212" s="105"/>
      <c r="AB212" s="105"/>
    </row>
    <row r="213" spans="1:28" ht="61.5" customHeight="1">
      <c r="A213" s="985"/>
      <c r="B213" s="985"/>
      <c r="C213" s="985"/>
      <c r="D213" s="985"/>
      <c r="E213" s="985"/>
      <c r="F213" s="79" t="s">
        <v>63</v>
      </c>
      <c r="G213" s="79" t="s">
        <v>64</v>
      </c>
      <c r="H213" s="79" t="s">
        <v>65</v>
      </c>
      <c r="I213" s="985"/>
      <c r="J213" s="985"/>
      <c r="K213" s="81" t="s">
        <v>66</v>
      </c>
      <c r="L213" s="81" t="s">
        <v>67</v>
      </c>
      <c r="M213" s="81" t="s">
        <v>68</v>
      </c>
      <c r="N213" s="81" t="s">
        <v>67</v>
      </c>
      <c r="O213" s="985"/>
      <c r="P213" s="985"/>
      <c r="Q213" s="985"/>
      <c r="R213" s="985"/>
      <c r="S213" s="985"/>
      <c r="T213" s="105"/>
      <c r="U213" s="105"/>
      <c r="V213" s="105"/>
      <c r="W213" s="105"/>
      <c r="X213" s="105"/>
      <c r="Y213" s="105"/>
      <c r="Z213" s="105"/>
      <c r="AA213" s="105"/>
      <c r="AB213" s="105"/>
    </row>
    <row r="214" spans="1:28">
      <c r="A214" s="1487" t="s">
        <v>69</v>
      </c>
      <c r="B214" s="1487"/>
      <c r="C214" s="1487"/>
      <c r="D214" s="1487"/>
      <c r="E214" s="1487"/>
      <c r="F214" s="1487"/>
      <c r="G214" s="1487"/>
      <c r="H214" s="1487"/>
      <c r="I214" s="1487"/>
      <c r="J214" s="1487"/>
      <c r="K214" s="1487"/>
      <c r="L214" s="1487"/>
      <c r="M214" s="1487"/>
      <c r="N214" s="1487"/>
      <c r="O214" s="1487"/>
      <c r="P214" s="1487"/>
      <c r="Q214" s="1487"/>
      <c r="R214" s="1487"/>
      <c r="S214" s="1487"/>
      <c r="T214" s="105"/>
      <c r="U214" s="105"/>
      <c r="V214" s="105"/>
      <c r="W214" s="105"/>
      <c r="X214" s="105"/>
      <c r="Y214" s="105"/>
      <c r="Z214" s="105"/>
      <c r="AA214" s="105"/>
      <c r="AB214" s="105"/>
    </row>
    <row r="215" spans="1:28" s="494" customFormat="1">
      <c r="A215" s="493">
        <v>0</v>
      </c>
      <c r="B215" s="493">
        <v>0</v>
      </c>
      <c r="C215" s="493">
        <v>0</v>
      </c>
      <c r="D215" s="493">
        <v>0</v>
      </c>
      <c r="E215" s="493">
        <v>0</v>
      </c>
      <c r="F215" s="493">
        <v>0</v>
      </c>
      <c r="G215" s="493">
        <v>0</v>
      </c>
      <c r="H215" s="493">
        <v>0</v>
      </c>
      <c r="I215" s="493">
        <v>0</v>
      </c>
      <c r="J215" s="493">
        <v>0</v>
      </c>
      <c r="K215" s="493">
        <v>0</v>
      </c>
      <c r="L215" s="493">
        <v>0</v>
      </c>
      <c r="M215" s="493">
        <v>0</v>
      </c>
      <c r="N215" s="493">
        <v>0</v>
      </c>
      <c r="O215" s="493">
        <v>0</v>
      </c>
      <c r="P215" s="493">
        <v>0</v>
      </c>
      <c r="Q215" s="493">
        <v>0</v>
      </c>
      <c r="R215" s="493">
        <v>0</v>
      </c>
      <c r="S215" s="493">
        <v>0</v>
      </c>
      <c r="T215" s="100"/>
      <c r="U215" s="100"/>
      <c r="V215" s="100"/>
      <c r="W215" s="100"/>
      <c r="X215" s="100"/>
      <c r="Y215" s="100"/>
      <c r="Z215" s="100"/>
      <c r="AA215" s="100"/>
      <c r="AB215" s="100"/>
    </row>
    <row r="216" spans="1:28">
      <c r="A216" s="1487" t="s">
        <v>70</v>
      </c>
      <c r="B216" s="1487"/>
      <c r="C216" s="1487"/>
      <c r="D216" s="1487"/>
      <c r="E216" s="1487"/>
      <c r="F216" s="1487"/>
      <c r="G216" s="1487"/>
      <c r="H216" s="1487"/>
      <c r="I216" s="1487"/>
      <c r="J216" s="1487"/>
      <c r="K216" s="1487"/>
      <c r="L216" s="1487"/>
      <c r="M216" s="1487"/>
      <c r="N216" s="1487"/>
      <c r="O216" s="1487"/>
      <c r="P216" s="1487"/>
      <c r="Q216" s="1487"/>
      <c r="R216" s="1487"/>
      <c r="S216" s="1487"/>
      <c r="T216" s="105"/>
      <c r="U216" s="105"/>
      <c r="V216" s="105"/>
      <c r="W216" s="105"/>
      <c r="X216" s="105"/>
      <c r="Y216" s="105"/>
      <c r="Z216" s="105"/>
      <c r="AA216" s="105"/>
      <c r="AB216" s="105"/>
    </row>
    <row r="217" spans="1:28" s="722" customFormat="1">
      <c r="A217" s="719">
        <v>0</v>
      </c>
      <c r="B217" s="719">
        <v>0</v>
      </c>
      <c r="C217" s="719">
        <v>0</v>
      </c>
      <c r="D217" s="719">
        <v>0</v>
      </c>
      <c r="E217" s="719">
        <v>0</v>
      </c>
      <c r="F217" s="719">
        <v>0</v>
      </c>
      <c r="G217" s="719">
        <v>0</v>
      </c>
      <c r="H217" s="719">
        <v>0</v>
      </c>
      <c r="I217" s="719">
        <v>0</v>
      </c>
      <c r="J217" s="719">
        <v>0</v>
      </c>
      <c r="K217" s="719">
        <v>0</v>
      </c>
      <c r="L217" s="719">
        <v>0</v>
      </c>
      <c r="M217" s="719">
        <v>0</v>
      </c>
      <c r="N217" s="719">
        <v>0</v>
      </c>
      <c r="O217" s="719">
        <v>0</v>
      </c>
      <c r="P217" s="719">
        <v>0</v>
      </c>
      <c r="Q217" s="719">
        <v>0</v>
      </c>
      <c r="R217" s="719">
        <v>0</v>
      </c>
      <c r="S217" s="719">
        <v>0</v>
      </c>
      <c r="T217" s="100"/>
      <c r="U217" s="100"/>
      <c r="V217" s="100"/>
      <c r="W217" s="100"/>
      <c r="X217" s="100"/>
      <c r="Y217" s="100"/>
      <c r="Z217" s="100"/>
      <c r="AA217" s="100"/>
      <c r="AB217" s="100"/>
    </row>
    <row r="218" spans="1:28">
      <c r="A218" s="1487" t="s">
        <v>71</v>
      </c>
      <c r="B218" s="1487"/>
      <c r="C218" s="1487"/>
      <c r="D218" s="1487"/>
      <c r="E218" s="1487"/>
      <c r="F218" s="1487"/>
      <c r="G218" s="1487"/>
      <c r="H218" s="1487"/>
      <c r="I218" s="1487"/>
      <c r="J218" s="1487"/>
      <c r="K218" s="1487"/>
      <c r="L218" s="1487"/>
      <c r="M218" s="1487"/>
      <c r="N218" s="1487"/>
      <c r="O218" s="1487"/>
      <c r="P218" s="1487"/>
      <c r="Q218" s="1487"/>
      <c r="R218" s="1487"/>
      <c r="S218" s="1487"/>
      <c r="T218" s="105"/>
      <c r="U218" s="105"/>
      <c r="V218" s="105"/>
      <c r="W218" s="105"/>
      <c r="X218" s="105"/>
      <c r="Y218" s="105"/>
      <c r="Z218" s="105"/>
      <c r="AA218" s="105"/>
      <c r="AB218" s="105"/>
    </row>
    <row r="219" spans="1:28" s="760" customFormat="1">
      <c r="A219" s="757">
        <v>0</v>
      </c>
      <c r="B219" s="757">
        <v>0</v>
      </c>
      <c r="C219" s="757">
        <v>0</v>
      </c>
      <c r="D219" s="757">
        <v>0</v>
      </c>
      <c r="E219" s="757">
        <v>0</v>
      </c>
      <c r="F219" s="757">
        <v>0</v>
      </c>
      <c r="G219" s="757">
        <v>0</v>
      </c>
      <c r="H219" s="757">
        <v>0</v>
      </c>
      <c r="I219" s="757">
        <v>0</v>
      </c>
      <c r="J219" s="757">
        <v>0</v>
      </c>
      <c r="K219" s="757">
        <v>0</v>
      </c>
      <c r="L219" s="757">
        <v>0</v>
      </c>
      <c r="M219" s="757">
        <v>0</v>
      </c>
      <c r="N219" s="757">
        <v>0</v>
      </c>
      <c r="O219" s="757">
        <v>0</v>
      </c>
      <c r="P219" s="757">
        <v>0</v>
      </c>
      <c r="Q219" s="757">
        <v>0</v>
      </c>
      <c r="R219" s="757">
        <v>0</v>
      </c>
      <c r="S219" s="757">
        <v>0</v>
      </c>
      <c r="T219" s="100"/>
      <c r="U219" s="100"/>
      <c r="V219" s="100"/>
      <c r="W219" s="100"/>
      <c r="X219" s="100"/>
      <c r="Y219" s="100"/>
      <c r="Z219" s="100"/>
      <c r="AA219" s="100"/>
      <c r="AB219" s="100"/>
    </row>
    <row r="220" spans="1:28">
      <c r="A220" s="1487" t="s">
        <v>72</v>
      </c>
      <c r="B220" s="1487"/>
      <c r="C220" s="1487"/>
      <c r="D220" s="1487"/>
      <c r="E220" s="1487"/>
      <c r="F220" s="1487"/>
      <c r="G220" s="1487"/>
      <c r="H220" s="1487"/>
      <c r="I220" s="1487"/>
      <c r="J220" s="1487"/>
      <c r="K220" s="1487"/>
      <c r="L220" s="1487"/>
      <c r="M220" s="1487"/>
      <c r="N220" s="1487"/>
      <c r="O220" s="1487"/>
      <c r="P220" s="1487"/>
      <c r="Q220" s="1487"/>
      <c r="R220" s="1487"/>
      <c r="S220" s="1487"/>
      <c r="T220" s="105"/>
      <c r="U220" s="105"/>
      <c r="V220" s="105"/>
      <c r="W220" s="105"/>
      <c r="X220" s="105"/>
      <c r="Y220" s="105"/>
      <c r="Z220" s="105"/>
      <c r="AA220" s="105"/>
      <c r="AB220" s="105"/>
    </row>
    <row r="221" spans="1:28" s="782" customFormat="1">
      <c r="A221" s="780">
        <v>0</v>
      </c>
      <c r="B221" s="780">
        <v>0</v>
      </c>
      <c r="C221" s="780">
        <v>0</v>
      </c>
      <c r="D221" s="780">
        <v>0</v>
      </c>
      <c r="E221" s="780">
        <v>0</v>
      </c>
      <c r="F221" s="780">
        <v>0</v>
      </c>
      <c r="G221" s="780">
        <v>0</v>
      </c>
      <c r="H221" s="780">
        <v>0</v>
      </c>
      <c r="I221" s="780">
        <v>0</v>
      </c>
      <c r="J221" s="780">
        <v>0</v>
      </c>
      <c r="K221" s="780">
        <v>0</v>
      </c>
      <c r="L221" s="780">
        <v>0</v>
      </c>
      <c r="M221" s="780">
        <v>0</v>
      </c>
      <c r="N221" s="780">
        <v>0</v>
      </c>
      <c r="O221" s="780">
        <v>0</v>
      </c>
      <c r="P221" s="780">
        <v>0</v>
      </c>
      <c r="Q221" s="780">
        <v>0</v>
      </c>
      <c r="R221" s="780">
        <v>0</v>
      </c>
      <c r="S221" s="780">
        <v>0</v>
      </c>
      <c r="T221" s="100"/>
      <c r="U221" s="100"/>
      <c r="V221" s="100"/>
      <c r="W221" s="100"/>
      <c r="X221" s="100"/>
      <c r="Y221" s="100"/>
      <c r="Z221" s="100"/>
      <c r="AA221" s="100"/>
      <c r="AB221" s="100"/>
    </row>
    <row r="222" spans="1:28">
      <c r="A222" s="1490" t="s">
        <v>73</v>
      </c>
      <c r="B222" s="1490"/>
      <c r="C222" s="1490"/>
      <c r="D222" s="1490"/>
      <c r="E222" s="1490"/>
      <c r="F222" s="1490"/>
      <c r="G222" s="1490"/>
      <c r="H222" s="1490"/>
      <c r="I222" s="1490"/>
      <c r="J222" s="1490"/>
      <c r="K222" s="1490"/>
      <c r="L222" s="1490"/>
      <c r="M222" s="1490"/>
      <c r="N222" s="1490"/>
      <c r="O222" s="1490"/>
      <c r="P222" s="1490"/>
      <c r="Q222" s="1490"/>
      <c r="R222" s="1490"/>
      <c r="S222" s="1490"/>
      <c r="T222" s="105"/>
      <c r="U222" s="105"/>
      <c r="V222" s="105"/>
      <c r="W222" s="105"/>
      <c r="X222" s="105"/>
      <c r="Y222" s="105"/>
      <c r="Z222" s="105"/>
      <c r="AA222" s="105"/>
      <c r="AB222" s="105"/>
    </row>
    <row r="223" spans="1:28" s="815" customFormat="1">
      <c r="A223" s="814">
        <v>0</v>
      </c>
      <c r="B223" s="814">
        <v>0</v>
      </c>
      <c r="C223" s="814">
        <v>0</v>
      </c>
      <c r="D223" s="814">
        <v>0</v>
      </c>
      <c r="E223" s="814">
        <v>0</v>
      </c>
      <c r="F223" s="814">
        <v>0</v>
      </c>
      <c r="G223" s="814">
        <v>0</v>
      </c>
      <c r="H223" s="814">
        <v>0</v>
      </c>
      <c r="I223" s="814">
        <v>0</v>
      </c>
      <c r="J223" s="814">
        <v>0</v>
      </c>
      <c r="K223" s="814">
        <v>0</v>
      </c>
      <c r="L223" s="814">
        <v>0</v>
      </c>
      <c r="M223" s="814">
        <v>0</v>
      </c>
      <c r="N223" s="814">
        <v>0</v>
      </c>
      <c r="O223" s="814">
        <v>0</v>
      </c>
      <c r="P223" s="814">
        <v>0</v>
      </c>
      <c r="Q223" s="814">
        <v>0</v>
      </c>
      <c r="R223" s="814">
        <v>0</v>
      </c>
      <c r="S223" s="814">
        <v>0</v>
      </c>
      <c r="T223" s="100"/>
      <c r="U223" s="100"/>
      <c r="V223" s="100"/>
      <c r="W223" s="100"/>
      <c r="X223" s="100"/>
      <c r="Y223" s="100"/>
      <c r="Z223" s="100"/>
      <c r="AA223" s="100"/>
      <c r="AB223" s="100"/>
    </row>
    <row r="224" spans="1:28">
      <c r="A224" s="1487" t="s">
        <v>74</v>
      </c>
      <c r="B224" s="1487"/>
      <c r="C224" s="1487"/>
      <c r="D224" s="1487"/>
      <c r="E224" s="1487"/>
      <c r="F224" s="1487"/>
      <c r="G224" s="1487"/>
      <c r="H224" s="1487"/>
      <c r="I224" s="1487"/>
      <c r="J224" s="1487"/>
      <c r="K224" s="1487"/>
      <c r="L224" s="1487"/>
      <c r="M224" s="1487"/>
      <c r="N224" s="1487"/>
      <c r="O224" s="1487"/>
      <c r="P224" s="1487"/>
      <c r="Q224" s="1487"/>
      <c r="R224" s="1487"/>
      <c r="S224" s="1487"/>
      <c r="T224" s="105"/>
      <c r="U224" s="105"/>
      <c r="V224" s="105"/>
      <c r="W224" s="105"/>
      <c r="X224" s="105"/>
      <c r="Y224" s="105"/>
      <c r="Z224" s="105"/>
      <c r="AA224" s="105"/>
      <c r="AB224" s="105"/>
    </row>
    <row r="225" spans="1:28" s="573" customFormat="1">
      <c r="A225" s="571">
        <v>0</v>
      </c>
      <c r="B225" s="571">
        <v>0</v>
      </c>
      <c r="C225" s="571">
        <v>0</v>
      </c>
      <c r="D225" s="571">
        <v>0</v>
      </c>
      <c r="E225" s="571">
        <v>0</v>
      </c>
      <c r="F225" s="571">
        <v>0</v>
      </c>
      <c r="G225" s="571">
        <v>0</v>
      </c>
      <c r="H225" s="571">
        <v>0</v>
      </c>
      <c r="I225" s="571">
        <v>0</v>
      </c>
      <c r="J225" s="571">
        <v>0</v>
      </c>
      <c r="K225" s="571">
        <v>0</v>
      </c>
      <c r="L225" s="571">
        <v>0</v>
      </c>
      <c r="M225" s="571">
        <v>0</v>
      </c>
      <c r="N225" s="571">
        <v>0</v>
      </c>
      <c r="O225" s="571">
        <v>0</v>
      </c>
      <c r="P225" s="571">
        <v>0</v>
      </c>
      <c r="Q225" s="571">
        <v>0</v>
      </c>
      <c r="R225" s="571">
        <v>0</v>
      </c>
      <c r="S225" s="571">
        <v>0</v>
      </c>
      <c r="T225" s="100"/>
      <c r="U225" s="100"/>
      <c r="V225" s="100"/>
      <c r="W225" s="100"/>
      <c r="X225" s="100"/>
      <c r="Y225" s="100"/>
      <c r="Z225" s="100"/>
      <c r="AA225" s="100"/>
      <c r="AB225" s="100"/>
    </row>
    <row r="226" spans="1:28">
      <c r="A226" s="1487" t="s">
        <v>75</v>
      </c>
      <c r="B226" s="1487"/>
      <c r="C226" s="1487"/>
      <c r="D226" s="1487"/>
      <c r="E226" s="1487"/>
      <c r="F226" s="1487"/>
      <c r="G226" s="1487"/>
      <c r="H226" s="1487"/>
      <c r="I226" s="1487"/>
      <c r="J226" s="1487"/>
      <c r="K226" s="1487"/>
      <c r="L226" s="1487"/>
      <c r="M226" s="1487"/>
      <c r="N226" s="1487"/>
      <c r="O226" s="1487"/>
      <c r="P226" s="1487"/>
      <c r="Q226" s="1487"/>
      <c r="R226" s="1487"/>
      <c r="S226" s="1487"/>
      <c r="T226" s="105"/>
      <c r="U226" s="105"/>
      <c r="V226" s="105"/>
      <c r="W226" s="105"/>
      <c r="X226" s="105"/>
      <c r="Y226" s="105"/>
      <c r="Z226" s="105"/>
      <c r="AA226" s="105"/>
      <c r="AB226" s="105"/>
    </row>
    <row r="227" spans="1:28" s="855" customFormat="1">
      <c r="A227" s="852">
        <v>0</v>
      </c>
      <c r="B227" s="852">
        <v>0</v>
      </c>
      <c r="C227" s="852">
        <v>0</v>
      </c>
      <c r="D227" s="852">
        <v>0</v>
      </c>
      <c r="E227" s="852">
        <v>0</v>
      </c>
      <c r="F227" s="852">
        <v>0</v>
      </c>
      <c r="G227" s="852">
        <v>0</v>
      </c>
      <c r="H227" s="852">
        <v>0</v>
      </c>
      <c r="I227" s="852">
        <v>0</v>
      </c>
      <c r="J227" s="852">
        <v>0</v>
      </c>
      <c r="K227" s="852">
        <v>0</v>
      </c>
      <c r="L227" s="852">
        <v>0</v>
      </c>
      <c r="M227" s="852">
        <v>0</v>
      </c>
      <c r="N227" s="852">
        <v>0</v>
      </c>
      <c r="O227" s="852">
        <v>0</v>
      </c>
      <c r="P227" s="852">
        <v>0</v>
      </c>
      <c r="Q227" s="852">
        <v>0</v>
      </c>
      <c r="R227" s="852">
        <v>0</v>
      </c>
      <c r="S227" s="852">
        <v>0</v>
      </c>
      <c r="T227" s="100"/>
      <c r="U227" s="100"/>
      <c r="V227" s="100"/>
      <c r="W227" s="100"/>
      <c r="X227" s="100"/>
      <c r="Y227" s="100"/>
      <c r="Z227" s="100"/>
      <c r="AA227" s="100"/>
      <c r="AB227" s="100"/>
    </row>
    <row r="228" spans="1:28">
      <c r="A228" s="1487" t="s">
        <v>76</v>
      </c>
      <c r="B228" s="1487"/>
      <c r="C228" s="1487"/>
      <c r="D228" s="1487"/>
      <c r="E228" s="1487"/>
      <c r="F228" s="1487"/>
      <c r="G228" s="1487"/>
      <c r="H228" s="1487"/>
      <c r="I228" s="1487"/>
      <c r="J228" s="1487"/>
      <c r="K228" s="1487"/>
      <c r="L228" s="1487"/>
      <c r="M228" s="1487"/>
      <c r="N228" s="1487"/>
      <c r="O228" s="1487"/>
      <c r="P228" s="1487"/>
      <c r="Q228" s="1487"/>
      <c r="R228" s="1487"/>
      <c r="S228" s="1487"/>
      <c r="T228" s="105"/>
      <c r="U228" s="105"/>
      <c r="V228" s="105"/>
      <c r="W228" s="105"/>
      <c r="X228" s="105"/>
      <c r="Y228" s="105"/>
      <c r="Z228" s="105"/>
      <c r="AA228" s="105"/>
      <c r="AB228" s="105"/>
    </row>
    <row r="229" spans="1:28" s="876" customFormat="1">
      <c r="A229" s="874">
        <v>0</v>
      </c>
      <c r="B229" s="874">
        <v>0</v>
      </c>
      <c r="C229" s="874">
        <v>0</v>
      </c>
      <c r="D229" s="874">
        <v>0</v>
      </c>
      <c r="E229" s="874">
        <v>0</v>
      </c>
      <c r="F229" s="874">
        <v>0</v>
      </c>
      <c r="G229" s="874">
        <v>0</v>
      </c>
      <c r="H229" s="874">
        <v>0</v>
      </c>
      <c r="I229" s="874">
        <v>0</v>
      </c>
      <c r="J229" s="874">
        <v>0</v>
      </c>
      <c r="K229" s="874">
        <v>0</v>
      </c>
      <c r="L229" s="874">
        <v>0</v>
      </c>
      <c r="M229" s="874">
        <v>0</v>
      </c>
      <c r="N229" s="874">
        <v>0</v>
      </c>
      <c r="O229" s="874">
        <v>0</v>
      </c>
      <c r="P229" s="874">
        <v>0</v>
      </c>
      <c r="Q229" s="874">
        <v>0</v>
      </c>
      <c r="R229" s="874">
        <v>0</v>
      </c>
      <c r="S229" s="874">
        <v>0</v>
      </c>
      <c r="T229" s="100"/>
      <c r="U229" s="100"/>
      <c r="V229" s="100"/>
      <c r="W229" s="100"/>
      <c r="X229" s="100"/>
      <c r="Y229" s="100"/>
      <c r="Z229" s="100"/>
      <c r="AA229" s="100"/>
      <c r="AB229" s="100"/>
    </row>
    <row r="230" spans="1:28">
      <c r="A230" s="1487" t="s">
        <v>77</v>
      </c>
      <c r="B230" s="1487"/>
      <c r="C230" s="1487"/>
      <c r="D230" s="1487"/>
      <c r="E230" s="1487"/>
      <c r="F230" s="1487"/>
      <c r="G230" s="1487"/>
      <c r="H230" s="1487"/>
      <c r="I230" s="1487"/>
      <c r="J230" s="1487"/>
      <c r="K230" s="1487"/>
      <c r="L230" s="1487"/>
      <c r="M230" s="1487"/>
      <c r="N230" s="1487"/>
      <c r="O230" s="1487"/>
      <c r="P230" s="1487"/>
      <c r="Q230" s="1487"/>
      <c r="R230" s="1487"/>
      <c r="S230" s="1487"/>
      <c r="T230" s="105"/>
      <c r="U230" s="105"/>
      <c r="V230" s="105"/>
      <c r="W230" s="105"/>
      <c r="X230" s="105"/>
      <c r="Y230" s="105"/>
      <c r="Z230" s="105"/>
      <c r="AA230" s="105"/>
      <c r="AB230" s="105"/>
    </row>
    <row r="231" spans="1:28" s="927" customFormat="1">
      <c r="A231" s="925">
        <v>0</v>
      </c>
      <c r="B231" s="925">
        <v>0</v>
      </c>
      <c r="C231" s="925">
        <v>0</v>
      </c>
      <c r="D231" s="925">
        <v>0</v>
      </c>
      <c r="E231" s="925">
        <v>0</v>
      </c>
      <c r="F231" s="925">
        <v>0</v>
      </c>
      <c r="G231" s="925">
        <v>0</v>
      </c>
      <c r="H231" s="925">
        <v>0</v>
      </c>
      <c r="I231" s="925">
        <v>0</v>
      </c>
      <c r="J231" s="925">
        <v>0</v>
      </c>
      <c r="K231" s="925">
        <v>0</v>
      </c>
      <c r="L231" s="925">
        <v>0</v>
      </c>
      <c r="M231" s="925">
        <v>0</v>
      </c>
      <c r="N231" s="925">
        <v>0</v>
      </c>
      <c r="O231" s="925">
        <v>0</v>
      </c>
      <c r="P231" s="925">
        <v>0</v>
      </c>
      <c r="Q231" s="925">
        <v>0</v>
      </c>
      <c r="R231" s="925">
        <v>0</v>
      </c>
      <c r="S231" s="925">
        <v>0</v>
      </c>
      <c r="T231" s="100"/>
      <c r="U231" s="100"/>
      <c r="V231" s="100"/>
      <c r="W231" s="100"/>
      <c r="X231" s="100"/>
      <c r="Y231" s="100"/>
      <c r="Z231" s="100"/>
      <c r="AA231" s="100"/>
      <c r="AB231" s="100"/>
    </row>
    <row r="232" spans="1:28">
      <c r="A232" s="1487" t="s">
        <v>78</v>
      </c>
      <c r="B232" s="1487"/>
      <c r="C232" s="1487"/>
      <c r="D232" s="1487"/>
      <c r="E232" s="1487"/>
      <c r="F232" s="1487"/>
      <c r="G232" s="1487"/>
      <c r="H232" s="1487"/>
      <c r="I232" s="1487"/>
      <c r="J232" s="1487"/>
      <c r="K232" s="1487"/>
      <c r="L232" s="1487"/>
      <c r="M232" s="1487"/>
      <c r="N232" s="1487"/>
      <c r="O232" s="1487"/>
      <c r="P232" s="1487"/>
      <c r="Q232" s="1487"/>
      <c r="R232" s="1487"/>
      <c r="S232" s="1487"/>
      <c r="T232" s="105"/>
      <c r="U232" s="105"/>
      <c r="V232" s="105"/>
      <c r="W232" s="105"/>
      <c r="X232" s="105"/>
      <c r="Y232" s="105"/>
      <c r="Z232" s="105"/>
      <c r="AA232" s="105"/>
      <c r="AB232" s="105"/>
    </row>
    <row r="233" spans="1:28" s="927" customFormat="1">
      <c r="A233" s="925">
        <v>0</v>
      </c>
      <c r="B233" s="925">
        <v>0</v>
      </c>
      <c r="C233" s="925">
        <v>0</v>
      </c>
      <c r="D233" s="925">
        <v>0</v>
      </c>
      <c r="E233" s="925">
        <v>0</v>
      </c>
      <c r="F233" s="925">
        <v>0</v>
      </c>
      <c r="G233" s="925">
        <v>0</v>
      </c>
      <c r="H233" s="925">
        <v>0</v>
      </c>
      <c r="I233" s="925">
        <v>0</v>
      </c>
      <c r="J233" s="925">
        <v>0</v>
      </c>
      <c r="K233" s="925">
        <v>0</v>
      </c>
      <c r="L233" s="925">
        <v>0</v>
      </c>
      <c r="M233" s="925">
        <v>0</v>
      </c>
      <c r="N233" s="925">
        <v>0</v>
      </c>
      <c r="O233" s="925">
        <v>0</v>
      </c>
      <c r="P233" s="925">
        <v>0</v>
      </c>
      <c r="Q233" s="925">
        <v>0</v>
      </c>
      <c r="R233" s="925">
        <v>0</v>
      </c>
      <c r="S233" s="925">
        <v>0</v>
      </c>
      <c r="T233" s="100"/>
      <c r="U233" s="100"/>
      <c r="V233" s="100"/>
      <c r="W233" s="100"/>
      <c r="X233" s="100"/>
      <c r="Y233" s="100"/>
      <c r="Z233" s="100"/>
      <c r="AA233" s="100"/>
      <c r="AB233" s="100"/>
    </row>
    <row r="234" spans="1:28">
      <c r="A234" s="1487" t="s">
        <v>79</v>
      </c>
      <c r="B234" s="1487"/>
      <c r="C234" s="1487"/>
      <c r="D234" s="1487"/>
      <c r="E234" s="1487"/>
      <c r="F234" s="1487"/>
      <c r="G234" s="1487"/>
      <c r="H234" s="1487"/>
      <c r="I234" s="1487"/>
      <c r="J234" s="1487"/>
      <c r="K234" s="1487"/>
      <c r="L234" s="1487"/>
      <c r="M234" s="1487"/>
      <c r="N234" s="1487"/>
      <c r="O234" s="1487"/>
      <c r="P234" s="1487"/>
      <c r="Q234" s="1487"/>
      <c r="R234" s="1487"/>
      <c r="S234" s="1487"/>
      <c r="T234" s="105"/>
      <c r="U234" s="105"/>
      <c r="V234" s="105"/>
      <c r="W234" s="105"/>
      <c r="X234" s="105"/>
      <c r="Y234" s="105"/>
      <c r="Z234" s="105"/>
      <c r="AA234" s="105"/>
      <c r="AB234" s="105"/>
    </row>
    <row r="235" spans="1:28" s="927" customFormat="1">
      <c r="A235" s="925">
        <v>0</v>
      </c>
      <c r="B235" s="925">
        <v>0</v>
      </c>
      <c r="C235" s="925">
        <v>0</v>
      </c>
      <c r="D235" s="925">
        <v>0</v>
      </c>
      <c r="E235" s="925">
        <v>0</v>
      </c>
      <c r="F235" s="925">
        <v>0</v>
      </c>
      <c r="G235" s="925">
        <v>0</v>
      </c>
      <c r="H235" s="925">
        <v>0</v>
      </c>
      <c r="I235" s="925">
        <v>0</v>
      </c>
      <c r="J235" s="925">
        <v>0</v>
      </c>
      <c r="K235" s="925">
        <v>0</v>
      </c>
      <c r="L235" s="925">
        <v>0</v>
      </c>
      <c r="M235" s="925">
        <v>0</v>
      </c>
      <c r="N235" s="925">
        <v>0</v>
      </c>
      <c r="O235" s="925">
        <v>0</v>
      </c>
      <c r="P235" s="925">
        <v>0</v>
      </c>
      <c r="Q235" s="925">
        <v>0</v>
      </c>
      <c r="R235" s="925">
        <v>0</v>
      </c>
      <c r="S235" s="925">
        <v>0</v>
      </c>
      <c r="T235" s="100"/>
      <c r="U235" s="100"/>
      <c r="V235" s="100"/>
      <c r="W235" s="100"/>
      <c r="X235" s="100"/>
      <c r="Y235" s="100"/>
      <c r="Z235" s="100"/>
      <c r="AA235" s="100"/>
      <c r="AB235" s="100"/>
    </row>
    <row r="236" spans="1:28">
      <c r="A236" s="1487" t="s">
        <v>80</v>
      </c>
      <c r="B236" s="1487"/>
      <c r="C236" s="1487"/>
      <c r="D236" s="1487"/>
      <c r="E236" s="1487"/>
      <c r="F236" s="1487"/>
      <c r="G236" s="1487"/>
      <c r="H236" s="1487"/>
      <c r="I236" s="1487"/>
      <c r="J236" s="1487"/>
      <c r="K236" s="1487"/>
      <c r="L236" s="1487"/>
      <c r="M236" s="1487"/>
      <c r="N236" s="1487"/>
      <c r="O236" s="1487"/>
      <c r="P236" s="1487"/>
      <c r="Q236" s="1487"/>
      <c r="R236" s="1487"/>
      <c r="S236" s="1487"/>
      <c r="T236" s="105"/>
      <c r="U236" s="105"/>
      <c r="V236" s="105"/>
      <c r="W236" s="105"/>
      <c r="X236" s="105"/>
      <c r="Y236" s="105"/>
      <c r="Z236" s="105"/>
      <c r="AA236" s="105"/>
      <c r="AB236" s="105"/>
    </row>
    <row r="237" spans="1:28" s="965" customFormat="1">
      <c r="A237" s="964">
        <v>0</v>
      </c>
      <c r="B237" s="964">
        <v>0</v>
      </c>
      <c r="C237" s="964">
        <v>0</v>
      </c>
      <c r="D237" s="964">
        <v>0</v>
      </c>
      <c r="E237" s="964">
        <v>0</v>
      </c>
      <c r="F237" s="964">
        <v>0</v>
      </c>
      <c r="G237" s="964">
        <v>0</v>
      </c>
      <c r="H237" s="964">
        <v>0</v>
      </c>
      <c r="I237" s="964">
        <v>0</v>
      </c>
      <c r="J237" s="964">
        <v>0</v>
      </c>
      <c r="K237" s="964">
        <v>0</v>
      </c>
      <c r="L237" s="964">
        <v>0</v>
      </c>
      <c r="M237" s="964">
        <v>0</v>
      </c>
      <c r="N237" s="964">
        <v>0</v>
      </c>
      <c r="O237" s="964">
        <v>0</v>
      </c>
      <c r="P237" s="964">
        <v>0</v>
      </c>
      <c r="Q237" s="964">
        <v>0</v>
      </c>
      <c r="R237" s="964">
        <v>0</v>
      </c>
      <c r="S237" s="964">
        <v>0</v>
      </c>
      <c r="T237" s="100"/>
      <c r="U237" s="100"/>
      <c r="V237" s="100"/>
      <c r="W237" s="100"/>
      <c r="X237" s="100"/>
      <c r="Y237" s="100"/>
      <c r="Z237" s="100"/>
      <c r="AA237" s="100"/>
      <c r="AB237" s="100"/>
    </row>
    <row r="238" spans="1:28">
      <c r="A238" s="1255" t="s">
        <v>3653</v>
      </c>
      <c r="B238" s="1255"/>
      <c r="C238" s="1255"/>
      <c r="D238" s="1255"/>
      <c r="E238" s="1255"/>
      <c r="F238" s="1255"/>
      <c r="G238" s="1255"/>
      <c r="H238" s="1255"/>
      <c r="I238" s="1255"/>
      <c r="J238" s="1255"/>
      <c r="K238" s="1255"/>
      <c r="L238" s="1255"/>
      <c r="M238" s="1255"/>
      <c r="N238" s="1255"/>
      <c r="O238" s="1255"/>
      <c r="P238" s="1255"/>
      <c r="Q238" s="1255"/>
      <c r="R238" s="1255"/>
      <c r="S238" s="1255"/>
      <c r="T238" s="105"/>
      <c r="U238" s="105"/>
      <c r="V238" s="105"/>
      <c r="W238" s="105"/>
      <c r="X238" s="105"/>
      <c r="Y238" s="105"/>
      <c r="Z238" s="105"/>
      <c r="AA238" s="105"/>
      <c r="AB238" s="105"/>
    </row>
    <row r="239" spans="1:28" s="22" customFormat="1">
      <c r="A239" s="82">
        <f>SUM(A237,A235,A233,A231,A229,A227,A225,A223,A221,A219,A217,A215)</f>
        <v>0</v>
      </c>
      <c r="B239" s="352">
        <f t="shared" ref="B239:S239" si="5">SUM(B237,B235,B233,B231,B229,B227,B225,B223,B221,B219,B217,B215)</f>
        <v>0</v>
      </c>
      <c r="C239" s="352">
        <f t="shared" si="5"/>
        <v>0</v>
      </c>
      <c r="D239" s="352">
        <f t="shared" si="5"/>
        <v>0</v>
      </c>
      <c r="E239" s="352">
        <f t="shared" si="5"/>
        <v>0</v>
      </c>
      <c r="F239" s="352">
        <f t="shared" si="5"/>
        <v>0</v>
      </c>
      <c r="G239" s="352">
        <f t="shared" si="5"/>
        <v>0</v>
      </c>
      <c r="H239" s="352">
        <f t="shared" si="5"/>
        <v>0</v>
      </c>
      <c r="I239" s="352">
        <f t="shared" si="5"/>
        <v>0</v>
      </c>
      <c r="J239" s="352">
        <f t="shared" si="5"/>
        <v>0</v>
      </c>
      <c r="K239" s="352">
        <f t="shared" si="5"/>
        <v>0</v>
      </c>
      <c r="L239" s="352">
        <f t="shared" si="5"/>
        <v>0</v>
      </c>
      <c r="M239" s="352">
        <f t="shared" si="5"/>
        <v>0</v>
      </c>
      <c r="N239" s="352">
        <f t="shared" si="5"/>
        <v>0</v>
      </c>
      <c r="O239" s="352">
        <f t="shared" si="5"/>
        <v>0</v>
      </c>
      <c r="P239" s="352">
        <f t="shared" si="5"/>
        <v>0</v>
      </c>
      <c r="Q239" s="352">
        <f t="shared" si="5"/>
        <v>0</v>
      </c>
      <c r="R239" s="352">
        <f t="shared" si="5"/>
        <v>0</v>
      </c>
      <c r="S239" s="352">
        <f t="shared" si="5"/>
        <v>0</v>
      </c>
      <c r="T239" s="115"/>
      <c r="U239" s="115"/>
      <c r="V239" s="115"/>
      <c r="W239" s="115"/>
      <c r="X239" s="115"/>
      <c r="Y239" s="115"/>
      <c r="Z239" s="115"/>
      <c r="AA239" s="115"/>
      <c r="AB239" s="115"/>
    </row>
    <row r="240" spans="1:28">
      <c r="A240" s="102"/>
      <c r="B240" s="102"/>
      <c r="C240" s="102"/>
      <c r="D240" s="102"/>
      <c r="E240" s="102"/>
      <c r="F240" s="102"/>
      <c r="G240" s="102"/>
      <c r="H240" s="102"/>
      <c r="I240" s="102"/>
      <c r="J240" s="102"/>
      <c r="K240" s="102"/>
      <c r="L240" s="102"/>
      <c r="M240" s="102"/>
      <c r="N240" s="102"/>
      <c r="O240" s="102"/>
      <c r="P240" s="102"/>
      <c r="Q240" s="102"/>
      <c r="R240" s="102"/>
      <c r="S240" s="102"/>
      <c r="T240" s="105"/>
      <c r="U240" s="105"/>
      <c r="V240" s="105"/>
      <c r="W240" s="105"/>
      <c r="X240" s="105"/>
      <c r="Y240" s="105"/>
      <c r="Z240" s="105"/>
      <c r="AA240" s="105"/>
      <c r="AB240" s="105"/>
    </row>
    <row r="241" spans="1:28" ht="26.25" customHeight="1">
      <c r="A241" s="1264" t="s">
        <v>812</v>
      </c>
      <c r="B241" s="1265"/>
      <c r="C241" s="1265"/>
      <c r="D241" s="1265"/>
      <c r="E241" s="1265"/>
      <c r="F241" s="1265"/>
      <c r="G241" s="1265"/>
      <c r="H241" s="1265"/>
      <c r="I241" s="1265"/>
      <c r="J241" s="1265"/>
      <c r="K241" s="1265"/>
      <c r="L241" s="1265"/>
      <c r="M241" s="1265"/>
      <c r="N241" s="1265"/>
      <c r="O241" s="1265"/>
      <c r="P241" s="1265"/>
      <c r="Q241" s="1265"/>
      <c r="R241" s="1265"/>
      <c r="S241" s="1266"/>
      <c r="T241" s="105"/>
      <c r="U241" s="105"/>
      <c r="V241" s="105"/>
      <c r="W241" s="105"/>
      <c r="X241" s="105"/>
      <c r="Y241" s="105"/>
      <c r="Z241" s="105"/>
      <c r="AA241" s="105"/>
      <c r="AB241" s="105"/>
    </row>
    <row r="242" spans="1:28">
      <c r="A242" s="1258" t="s">
        <v>3654</v>
      </c>
      <c r="B242" s="1259"/>
      <c r="C242" s="1259"/>
      <c r="D242" s="1259"/>
      <c r="E242" s="1259"/>
      <c r="F242" s="1259"/>
      <c r="G242" s="1259"/>
      <c r="H242" s="1259"/>
      <c r="I242" s="1259"/>
      <c r="J242" s="1259"/>
      <c r="K242" s="1259"/>
      <c r="L242" s="1259"/>
      <c r="M242" s="1259"/>
      <c r="N242" s="1259"/>
      <c r="O242" s="1259"/>
      <c r="P242" s="1259"/>
      <c r="Q242" s="1259"/>
      <c r="R242" s="1259"/>
      <c r="S242" s="1260"/>
      <c r="T242" s="105"/>
      <c r="U242" s="105"/>
      <c r="V242" s="105"/>
      <c r="W242" s="105"/>
      <c r="X242" s="105"/>
      <c r="Y242" s="105"/>
      <c r="Z242" s="105"/>
      <c r="AA242" s="105"/>
      <c r="AB242" s="105"/>
    </row>
    <row r="243" spans="1:28">
      <c r="A243" s="1124" t="s">
        <v>762</v>
      </c>
      <c r="B243" s="1125"/>
      <c r="C243" s="1125"/>
      <c r="D243" s="1125"/>
      <c r="E243" s="1125"/>
      <c r="F243" s="1125"/>
      <c r="G243" s="1125"/>
      <c r="H243" s="1125"/>
      <c r="I243" s="1125"/>
      <c r="J243" s="1125"/>
      <c r="K243" s="1125"/>
      <c r="L243" s="1125"/>
      <c r="M243" s="1125"/>
      <c r="N243" s="1125"/>
      <c r="O243" s="1125"/>
      <c r="P243" s="1125"/>
      <c r="Q243" s="1125"/>
      <c r="R243" s="1125"/>
      <c r="S243" s="1126"/>
      <c r="T243" s="105"/>
      <c r="U243" s="105"/>
      <c r="V243" s="105"/>
      <c r="W243" s="105"/>
      <c r="X243" s="105"/>
      <c r="Y243" s="105"/>
      <c r="Z243" s="105"/>
      <c r="AA243" s="105"/>
      <c r="AB243" s="105"/>
    </row>
    <row r="244" spans="1:28">
      <c r="A244" s="1124" t="s">
        <v>763</v>
      </c>
      <c r="B244" s="1125"/>
      <c r="C244" s="1125"/>
      <c r="D244" s="1125"/>
      <c r="E244" s="1125"/>
      <c r="F244" s="1125"/>
      <c r="G244" s="1125"/>
      <c r="H244" s="1125"/>
      <c r="I244" s="1125"/>
      <c r="J244" s="1125"/>
      <c r="K244" s="1125"/>
      <c r="L244" s="1125"/>
      <c r="M244" s="1125"/>
      <c r="N244" s="1125"/>
      <c r="O244" s="1125"/>
      <c r="P244" s="1125"/>
      <c r="Q244" s="1125"/>
      <c r="R244" s="1125"/>
      <c r="S244" s="1126"/>
      <c r="T244" s="105"/>
      <c r="U244" s="105"/>
      <c r="V244" s="105"/>
      <c r="W244" s="105"/>
      <c r="X244" s="105"/>
      <c r="Y244" s="105"/>
      <c r="Z244" s="105"/>
      <c r="AA244" s="105"/>
      <c r="AB244" s="105"/>
    </row>
    <row r="245" spans="1:28">
      <c r="A245" s="1124" t="s">
        <v>764</v>
      </c>
      <c r="B245" s="1125"/>
      <c r="C245" s="1125"/>
      <c r="D245" s="1125"/>
      <c r="E245" s="1125"/>
      <c r="F245" s="1125"/>
      <c r="G245" s="1125"/>
      <c r="H245" s="1125"/>
      <c r="I245" s="1125"/>
      <c r="J245" s="1125"/>
      <c r="K245" s="1125"/>
      <c r="L245" s="1125"/>
      <c r="M245" s="1125"/>
      <c r="N245" s="1125"/>
      <c r="O245" s="1125"/>
      <c r="P245" s="1125"/>
      <c r="Q245" s="1125"/>
      <c r="R245" s="1125"/>
      <c r="S245" s="1126"/>
      <c r="T245" s="105"/>
      <c r="U245" s="105"/>
      <c r="V245" s="105"/>
      <c r="W245" s="105"/>
      <c r="X245" s="105"/>
      <c r="Y245" s="105"/>
      <c r="Z245" s="105"/>
      <c r="AA245" s="105"/>
      <c r="AB245" s="105"/>
    </row>
    <row r="246" spans="1:28">
      <c r="A246" s="1124" t="s">
        <v>765</v>
      </c>
      <c r="B246" s="1125"/>
      <c r="C246" s="1125"/>
      <c r="D246" s="1125"/>
      <c r="E246" s="1125"/>
      <c r="F246" s="1125"/>
      <c r="G246" s="1125"/>
      <c r="H246" s="1125"/>
      <c r="I246" s="1125"/>
      <c r="J246" s="1125"/>
      <c r="K246" s="1125"/>
      <c r="L246" s="1125"/>
      <c r="M246" s="1125"/>
      <c r="N246" s="1125"/>
      <c r="O246" s="1125"/>
      <c r="P246" s="1125"/>
      <c r="Q246" s="1125"/>
      <c r="R246" s="1125"/>
      <c r="S246" s="1126"/>
      <c r="T246" s="105"/>
      <c r="U246" s="105"/>
      <c r="V246" s="105"/>
      <c r="W246" s="105"/>
      <c r="X246" s="105"/>
      <c r="Y246" s="105"/>
      <c r="Z246" s="105"/>
      <c r="AA246" s="105"/>
      <c r="AB246" s="105"/>
    </row>
    <row r="247" spans="1:28">
      <c r="A247" s="1124" t="s">
        <v>766</v>
      </c>
      <c r="B247" s="1125"/>
      <c r="C247" s="1125"/>
      <c r="D247" s="1125"/>
      <c r="E247" s="1125"/>
      <c r="F247" s="1125"/>
      <c r="G247" s="1125"/>
      <c r="H247" s="1125"/>
      <c r="I247" s="1125"/>
      <c r="J247" s="1125"/>
      <c r="K247" s="1125"/>
      <c r="L247" s="1125"/>
      <c r="M247" s="1125"/>
      <c r="N247" s="1125"/>
      <c r="O247" s="1125"/>
      <c r="P247" s="1125"/>
      <c r="Q247" s="1125"/>
      <c r="R247" s="1125"/>
      <c r="S247" s="1126"/>
      <c r="T247" s="105"/>
      <c r="U247" s="105"/>
      <c r="V247" s="105"/>
      <c r="W247" s="105"/>
      <c r="X247" s="105"/>
      <c r="Y247" s="105"/>
      <c r="Z247" s="105"/>
      <c r="AA247" s="105"/>
      <c r="AB247" s="105"/>
    </row>
    <row r="248" spans="1:28">
      <c r="A248" s="1124" t="s">
        <v>767</v>
      </c>
      <c r="B248" s="1125"/>
      <c r="C248" s="1125"/>
      <c r="D248" s="1125"/>
      <c r="E248" s="1125"/>
      <c r="F248" s="1125"/>
      <c r="G248" s="1125"/>
      <c r="H248" s="1125"/>
      <c r="I248" s="1125"/>
      <c r="J248" s="1125"/>
      <c r="K248" s="1125"/>
      <c r="L248" s="1125"/>
      <c r="M248" s="1125"/>
      <c r="N248" s="1125"/>
      <c r="O248" s="1125"/>
      <c r="P248" s="1125"/>
      <c r="Q248" s="1125"/>
      <c r="R248" s="1125"/>
      <c r="S248" s="1126"/>
      <c r="T248" s="105"/>
      <c r="U248" s="105"/>
      <c r="V248" s="105"/>
      <c r="W248" s="105"/>
      <c r="X248" s="105"/>
      <c r="Y248" s="105"/>
      <c r="Z248" s="105"/>
      <c r="AA248" s="105"/>
      <c r="AB248" s="105"/>
    </row>
    <row r="249" spans="1:28">
      <c r="A249" s="1124" t="s">
        <v>768</v>
      </c>
      <c r="B249" s="1125"/>
      <c r="C249" s="1125"/>
      <c r="D249" s="1125"/>
      <c r="E249" s="1125"/>
      <c r="F249" s="1125"/>
      <c r="G249" s="1125"/>
      <c r="H249" s="1125"/>
      <c r="I249" s="1125"/>
      <c r="J249" s="1125"/>
      <c r="K249" s="1125"/>
      <c r="L249" s="1125"/>
      <c r="M249" s="1125"/>
      <c r="N249" s="1125"/>
      <c r="O249" s="1125"/>
      <c r="P249" s="1125"/>
      <c r="Q249" s="1125"/>
      <c r="R249" s="1125"/>
      <c r="S249" s="1126"/>
      <c r="T249" s="105"/>
      <c r="U249" s="105"/>
      <c r="V249" s="105"/>
      <c r="W249" s="105"/>
      <c r="X249" s="105"/>
      <c r="Y249" s="105"/>
      <c r="Z249" s="105"/>
      <c r="AA249" s="105"/>
      <c r="AB249" s="105"/>
    </row>
    <row r="250" spans="1:28">
      <c r="A250" s="1491" t="s">
        <v>769</v>
      </c>
      <c r="B250" s="1492"/>
      <c r="C250" s="1492"/>
      <c r="D250" s="1492"/>
      <c r="E250" s="1492"/>
      <c r="F250" s="1492"/>
      <c r="G250" s="1492"/>
      <c r="H250" s="1492"/>
      <c r="I250" s="1492"/>
      <c r="J250" s="1492"/>
      <c r="K250" s="1492"/>
      <c r="L250" s="1492"/>
      <c r="M250" s="1492"/>
      <c r="N250" s="1492"/>
      <c r="O250" s="1492"/>
      <c r="P250" s="1492"/>
      <c r="Q250" s="1492"/>
      <c r="R250" s="1492"/>
      <c r="S250" s="1493"/>
      <c r="T250" s="105"/>
      <c r="U250" s="105"/>
      <c r="V250" s="105"/>
      <c r="W250" s="105"/>
      <c r="X250" s="105"/>
      <c r="Y250" s="105"/>
      <c r="Z250" s="105"/>
      <c r="AA250" s="105"/>
      <c r="AB250" s="105"/>
    </row>
    <row r="251" spans="1:28" ht="36" customHeight="1">
      <c r="A251" s="985" t="s">
        <v>41</v>
      </c>
      <c r="B251" s="985"/>
      <c r="C251" s="985"/>
      <c r="D251" s="985" t="s">
        <v>42</v>
      </c>
      <c r="E251" s="985"/>
      <c r="F251" s="985" t="s">
        <v>43</v>
      </c>
      <c r="G251" s="985"/>
      <c r="H251" s="985"/>
      <c r="I251" s="985" t="s">
        <v>44</v>
      </c>
      <c r="J251" s="985"/>
      <c r="K251" s="986" t="s">
        <v>45</v>
      </c>
      <c r="L251" s="987"/>
      <c r="M251" s="987"/>
      <c r="N251" s="988"/>
      <c r="O251" s="989" t="s">
        <v>46</v>
      </c>
      <c r="P251" s="989"/>
      <c r="Q251" s="990"/>
      <c r="R251" s="985" t="s">
        <v>47</v>
      </c>
      <c r="S251" s="985"/>
      <c r="T251" s="105"/>
      <c r="U251" s="105"/>
      <c r="V251" s="105"/>
      <c r="W251" s="105"/>
      <c r="X251" s="105"/>
      <c r="Y251" s="105"/>
      <c r="Z251" s="105"/>
      <c r="AA251" s="105"/>
      <c r="AB251" s="105"/>
    </row>
    <row r="252" spans="1:28" ht="28.5" customHeight="1">
      <c r="A252" s="991" t="s">
        <v>48</v>
      </c>
      <c r="B252" s="991" t="s">
        <v>49</v>
      </c>
      <c r="C252" s="991" t="s">
        <v>50</v>
      </c>
      <c r="D252" s="991" t="s">
        <v>51</v>
      </c>
      <c r="E252" s="991" t="s">
        <v>52</v>
      </c>
      <c r="F252" s="986" t="s">
        <v>53</v>
      </c>
      <c r="G252" s="992"/>
      <c r="H252" s="993"/>
      <c r="I252" s="991" t="s">
        <v>54</v>
      </c>
      <c r="J252" s="991" t="s">
        <v>55</v>
      </c>
      <c r="K252" s="986" t="s">
        <v>56</v>
      </c>
      <c r="L252" s="993"/>
      <c r="M252" s="986" t="s">
        <v>57</v>
      </c>
      <c r="N252" s="993"/>
      <c r="O252" s="991" t="s">
        <v>58</v>
      </c>
      <c r="P252" s="991" t="s">
        <v>59</v>
      </c>
      <c r="Q252" s="991" t="s">
        <v>60</v>
      </c>
      <c r="R252" s="991" t="s">
        <v>61</v>
      </c>
      <c r="S252" s="991" t="s">
        <v>62</v>
      </c>
      <c r="T252" s="105"/>
      <c r="U252" s="105"/>
      <c r="V252" s="105"/>
      <c r="W252" s="105"/>
      <c r="X252" s="105"/>
      <c r="Y252" s="105"/>
      <c r="Z252" s="105"/>
      <c r="AA252" s="105"/>
      <c r="AB252" s="105"/>
    </row>
    <row r="253" spans="1:28" ht="57" customHeight="1">
      <c r="A253" s="985"/>
      <c r="B253" s="985"/>
      <c r="C253" s="985"/>
      <c r="D253" s="985"/>
      <c r="E253" s="985"/>
      <c r="F253" s="79" t="s">
        <v>63</v>
      </c>
      <c r="G253" s="79" t="s">
        <v>64</v>
      </c>
      <c r="H253" s="79" t="s">
        <v>65</v>
      </c>
      <c r="I253" s="985"/>
      <c r="J253" s="985"/>
      <c r="K253" s="81" t="s">
        <v>66</v>
      </c>
      <c r="L253" s="81" t="s">
        <v>67</v>
      </c>
      <c r="M253" s="81" t="s">
        <v>68</v>
      </c>
      <c r="N253" s="81" t="s">
        <v>67</v>
      </c>
      <c r="O253" s="985"/>
      <c r="P253" s="985"/>
      <c r="Q253" s="985"/>
      <c r="R253" s="985"/>
      <c r="S253" s="985"/>
      <c r="T253" s="105"/>
      <c r="U253" s="105"/>
      <c r="V253" s="105"/>
      <c r="W253" s="105"/>
      <c r="X253" s="105"/>
      <c r="Y253" s="105"/>
      <c r="Z253" s="105"/>
      <c r="AA253" s="105"/>
      <c r="AB253" s="105"/>
    </row>
    <row r="254" spans="1:28">
      <c r="A254" s="1487" t="s">
        <v>69</v>
      </c>
      <c r="B254" s="1487"/>
      <c r="C254" s="1487"/>
      <c r="D254" s="1487"/>
      <c r="E254" s="1487"/>
      <c r="F254" s="1487"/>
      <c r="G254" s="1487"/>
      <c r="H254" s="1487"/>
      <c r="I254" s="1487"/>
      <c r="J254" s="1487"/>
      <c r="K254" s="1487"/>
      <c r="L254" s="1487"/>
      <c r="M254" s="1487"/>
      <c r="N254" s="1487"/>
      <c r="O254" s="1487"/>
      <c r="P254" s="1487"/>
      <c r="Q254" s="1487"/>
      <c r="R254" s="1487"/>
      <c r="S254" s="1487"/>
      <c r="T254" s="105"/>
      <c r="U254" s="105"/>
      <c r="V254" s="105"/>
      <c r="W254" s="105"/>
      <c r="X254" s="105"/>
      <c r="Y254" s="105"/>
      <c r="Z254" s="105"/>
      <c r="AA254" s="105"/>
      <c r="AB254" s="105"/>
    </row>
    <row r="255" spans="1:28" s="494" customFormat="1">
      <c r="A255" s="493">
        <v>0</v>
      </c>
      <c r="B255" s="493">
        <v>0</v>
      </c>
      <c r="C255" s="493">
        <v>0</v>
      </c>
      <c r="D255" s="493">
        <v>0</v>
      </c>
      <c r="E255" s="493">
        <v>0</v>
      </c>
      <c r="F255" s="493">
        <v>0</v>
      </c>
      <c r="G255" s="493">
        <v>0</v>
      </c>
      <c r="H255" s="493">
        <v>0</v>
      </c>
      <c r="I255" s="493">
        <v>0</v>
      </c>
      <c r="J255" s="493">
        <v>0</v>
      </c>
      <c r="K255" s="493">
        <v>0</v>
      </c>
      <c r="L255" s="493">
        <v>0</v>
      </c>
      <c r="M255" s="493">
        <v>0</v>
      </c>
      <c r="N255" s="493">
        <v>0</v>
      </c>
      <c r="O255" s="493">
        <v>0</v>
      </c>
      <c r="P255" s="493">
        <v>0</v>
      </c>
      <c r="Q255" s="493">
        <v>0</v>
      </c>
      <c r="R255" s="493">
        <v>0</v>
      </c>
      <c r="S255" s="493">
        <v>0</v>
      </c>
      <c r="T255" s="100"/>
      <c r="U255" s="100"/>
      <c r="V255" s="100"/>
      <c r="W255" s="100"/>
      <c r="X255" s="100"/>
      <c r="Y255" s="100"/>
      <c r="Z255" s="100"/>
      <c r="AA255" s="100"/>
      <c r="AB255" s="100"/>
    </row>
    <row r="256" spans="1:28">
      <c r="A256" s="1487" t="s">
        <v>70</v>
      </c>
      <c r="B256" s="1487"/>
      <c r="C256" s="1487"/>
      <c r="D256" s="1487"/>
      <c r="E256" s="1487"/>
      <c r="F256" s="1487"/>
      <c r="G256" s="1487"/>
      <c r="H256" s="1487"/>
      <c r="I256" s="1487"/>
      <c r="J256" s="1487"/>
      <c r="K256" s="1487"/>
      <c r="L256" s="1487"/>
      <c r="M256" s="1487"/>
      <c r="N256" s="1487"/>
      <c r="O256" s="1487"/>
      <c r="P256" s="1487"/>
      <c r="Q256" s="1487"/>
      <c r="R256" s="1487"/>
      <c r="S256" s="1487"/>
      <c r="T256" s="105"/>
      <c r="U256" s="105"/>
      <c r="V256" s="105"/>
      <c r="W256" s="105"/>
      <c r="X256" s="105"/>
      <c r="Y256" s="105"/>
      <c r="Z256" s="105"/>
      <c r="AA256" s="105"/>
      <c r="AB256" s="105"/>
    </row>
    <row r="257" spans="1:28" s="722" customFormat="1">
      <c r="A257" s="719">
        <v>0</v>
      </c>
      <c r="B257" s="719">
        <v>0</v>
      </c>
      <c r="C257" s="719">
        <v>0</v>
      </c>
      <c r="D257" s="719">
        <v>0</v>
      </c>
      <c r="E257" s="719">
        <v>0</v>
      </c>
      <c r="F257" s="719">
        <v>0</v>
      </c>
      <c r="G257" s="719">
        <v>0</v>
      </c>
      <c r="H257" s="719">
        <v>0</v>
      </c>
      <c r="I257" s="719">
        <v>0</v>
      </c>
      <c r="J257" s="719">
        <v>0</v>
      </c>
      <c r="K257" s="719">
        <v>0</v>
      </c>
      <c r="L257" s="719">
        <v>0</v>
      </c>
      <c r="M257" s="719">
        <v>0</v>
      </c>
      <c r="N257" s="719">
        <v>0</v>
      </c>
      <c r="O257" s="719">
        <v>0</v>
      </c>
      <c r="P257" s="719">
        <v>0</v>
      </c>
      <c r="Q257" s="719">
        <v>0</v>
      </c>
      <c r="R257" s="719">
        <v>0</v>
      </c>
      <c r="S257" s="719">
        <v>0</v>
      </c>
      <c r="T257" s="100"/>
      <c r="U257" s="100"/>
      <c r="V257" s="100"/>
      <c r="W257" s="100"/>
      <c r="X257" s="100"/>
      <c r="Y257" s="100"/>
      <c r="Z257" s="100"/>
      <c r="AA257" s="100"/>
      <c r="AB257" s="100"/>
    </row>
    <row r="258" spans="1:28">
      <c r="A258" s="1487" t="s">
        <v>71</v>
      </c>
      <c r="B258" s="1487"/>
      <c r="C258" s="1487"/>
      <c r="D258" s="1487"/>
      <c r="E258" s="1487"/>
      <c r="F258" s="1487"/>
      <c r="G258" s="1487"/>
      <c r="H258" s="1487"/>
      <c r="I258" s="1487"/>
      <c r="J258" s="1487"/>
      <c r="K258" s="1487"/>
      <c r="L258" s="1487"/>
      <c r="M258" s="1487"/>
      <c r="N258" s="1487"/>
      <c r="O258" s="1487"/>
      <c r="P258" s="1487"/>
      <c r="Q258" s="1487"/>
      <c r="R258" s="1487"/>
      <c r="S258" s="1487"/>
      <c r="T258" s="107">
        <v>0</v>
      </c>
      <c r="U258" s="105"/>
      <c r="V258" s="105"/>
      <c r="W258" s="105"/>
      <c r="X258" s="105"/>
      <c r="Y258" s="105"/>
      <c r="Z258" s="105"/>
      <c r="AA258" s="105"/>
      <c r="AB258" s="105"/>
    </row>
    <row r="259" spans="1:28" s="760" customFormat="1">
      <c r="A259" s="757">
        <v>0</v>
      </c>
      <c r="B259" s="757">
        <v>0</v>
      </c>
      <c r="C259" s="757">
        <v>0</v>
      </c>
      <c r="D259" s="757">
        <v>0</v>
      </c>
      <c r="E259" s="757">
        <v>0</v>
      </c>
      <c r="F259" s="757">
        <v>0</v>
      </c>
      <c r="G259" s="757">
        <v>0</v>
      </c>
      <c r="H259" s="757">
        <v>0</v>
      </c>
      <c r="I259" s="757">
        <v>0</v>
      </c>
      <c r="J259" s="757">
        <v>0</v>
      </c>
      <c r="K259" s="757">
        <v>0</v>
      </c>
      <c r="L259" s="757">
        <v>0</v>
      </c>
      <c r="M259" s="757">
        <v>0</v>
      </c>
      <c r="N259" s="757">
        <v>0</v>
      </c>
      <c r="O259" s="757">
        <v>0</v>
      </c>
      <c r="P259" s="757">
        <v>0</v>
      </c>
      <c r="Q259" s="757">
        <v>0</v>
      </c>
      <c r="R259" s="757">
        <v>0</v>
      </c>
      <c r="S259" s="757">
        <v>0</v>
      </c>
      <c r="T259" s="100"/>
      <c r="U259" s="100"/>
      <c r="V259" s="100"/>
      <c r="W259" s="100"/>
      <c r="X259" s="100"/>
      <c r="Y259" s="100"/>
      <c r="Z259" s="100"/>
      <c r="AA259" s="100"/>
      <c r="AB259" s="100"/>
    </row>
    <row r="260" spans="1:28">
      <c r="A260" s="1487" t="s">
        <v>72</v>
      </c>
      <c r="B260" s="1487"/>
      <c r="C260" s="1487"/>
      <c r="D260" s="1487"/>
      <c r="E260" s="1487"/>
      <c r="F260" s="1487"/>
      <c r="G260" s="1487"/>
      <c r="H260" s="1487"/>
      <c r="I260" s="1487"/>
      <c r="J260" s="1487"/>
      <c r="K260" s="1487"/>
      <c r="L260" s="1487"/>
      <c r="M260" s="1487"/>
      <c r="N260" s="1487"/>
      <c r="O260" s="1487"/>
      <c r="P260" s="1487"/>
      <c r="Q260" s="1487"/>
      <c r="R260" s="1487"/>
      <c r="S260" s="1487"/>
      <c r="T260" s="105"/>
      <c r="U260" s="105"/>
      <c r="V260" s="105"/>
      <c r="W260" s="105"/>
      <c r="X260" s="105"/>
      <c r="Y260" s="105"/>
      <c r="Z260" s="105"/>
      <c r="AA260" s="105"/>
      <c r="AB260" s="105"/>
    </row>
    <row r="261" spans="1:28" s="782" customFormat="1">
      <c r="A261" s="780">
        <v>0</v>
      </c>
      <c r="B261" s="780">
        <v>0</v>
      </c>
      <c r="C261" s="780">
        <v>0</v>
      </c>
      <c r="D261" s="780">
        <v>0</v>
      </c>
      <c r="E261" s="780">
        <v>0</v>
      </c>
      <c r="F261" s="780">
        <v>0</v>
      </c>
      <c r="G261" s="780">
        <v>0</v>
      </c>
      <c r="H261" s="780">
        <v>0</v>
      </c>
      <c r="I261" s="780">
        <v>0</v>
      </c>
      <c r="J261" s="780">
        <v>0</v>
      </c>
      <c r="K261" s="780">
        <v>0</v>
      </c>
      <c r="L261" s="780">
        <v>0</v>
      </c>
      <c r="M261" s="780">
        <v>0</v>
      </c>
      <c r="N261" s="780">
        <v>0</v>
      </c>
      <c r="O261" s="780">
        <v>0</v>
      </c>
      <c r="P261" s="780">
        <v>0</v>
      </c>
      <c r="Q261" s="780">
        <v>0</v>
      </c>
      <c r="R261" s="780">
        <v>0</v>
      </c>
      <c r="S261" s="780">
        <v>0</v>
      </c>
      <c r="T261" s="100"/>
      <c r="U261" s="100"/>
      <c r="V261" s="100"/>
      <c r="W261" s="100"/>
      <c r="X261" s="100"/>
      <c r="Y261" s="100"/>
      <c r="Z261" s="100"/>
      <c r="AA261" s="100"/>
      <c r="AB261" s="100"/>
    </row>
    <row r="262" spans="1:28">
      <c r="A262" s="1490" t="s">
        <v>73</v>
      </c>
      <c r="B262" s="1490"/>
      <c r="C262" s="1490"/>
      <c r="D262" s="1490"/>
      <c r="E262" s="1490"/>
      <c r="F262" s="1490"/>
      <c r="G262" s="1490"/>
      <c r="H262" s="1490"/>
      <c r="I262" s="1490"/>
      <c r="J262" s="1490"/>
      <c r="K262" s="1490"/>
      <c r="L262" s="1490"/>
      <c r="M262" s="1490"/>
      <c r="N262" s="1490"/>
      <c r="O262" s="1490"/>
      <c r="P262" s="1490"/>
      <c r="Q262" s="1490"/>
      <c r="R262" s="1490"/>
      <c r="S262" s="1490"/>
      <c r="T262" s="105"/>
      <c r="U262" s="105"/>
      <c r="V262" s="105"/>
      <c r="W262" s="105"/>
      <c r="X262" s="105"/>
      <c r="Y262" s="105"/>
      <c r="Z262" s="105"/>
      <c r="AA262" s="105"/>
      <c r="AB262" s="105"/>
    </row>
    <row r="263" spans="1:28" s="815" customFormat="1">
      <c r="A263" s="814">
        <v>0</v>
      </c>
      <c r="B263" s="814">
        <v>0</v>
      </c>
      <c r="C263" s="814">
        <v>0</v>
      </c>
      <c r="D263" s="814">
        <v>0</v>
      </c>
      <c r="E263" s="814">
        <v>0</v>
      </c>
      <c r="F263" s="814">
        <v>0</v>
      </c>
      <c r="G263" s="814">
        <v>0</v>
      </c>
      <c r="H263" s="814">
        <v>0</v>
      </c>
      <c r="I263" s="814">
        <v>0</v>
      </c>
      <c r="J263" s="814">
        <v>0</v>
      </c>
      <c r="K263" s="814">
        <v>0</v>
      </c>
      <c r="L263" s="814">
        <v>0</v>
      </c>
      <c r="M263" s="814">
        <v>0</v>
      </c>
      <c r="N263" s="814">
        <v>0</v>
      </c>
      <c r="O263" s="814">
        <v>0</v>
      </c>
      <c r="P263" s="814">
        <v>0</v>
      </c>
      <c r="Q263" s="814">
        <v>0</v>
      </c>
      <c r="R263" s="814">
        <v>0</v>
      </c>
      <c r="S263" s="814">
        <v>0</v>
      </c>
      <c r="T263" s="100"/>
      <c r="U263" s="100"/>
      <c r="V263" s="100"/>
      <c r="W263" s="100"/>
      <c r="X263" s="100"/>
      <c r="Y263" s="100"/>
      <c r="Z263" s="100"/>
      <c r="AA263" s="100"/>
      <c r="AB263" s="100"/>
    </row>
    <row r="264" spans="1:28">
      <c r="A264" s="1487" t="s">
        <v>74</v>
      </c>
      <c r="B264" s="1487"/>
      <c r="C264" s="1487"/>
      <c r="D264" s="1487"/>
      <c r="E264" s="1487"/>
      <c r="F264" s="1487"/>
      <c r="G264" s="1487"/>
      <c r="H264" s="1487"/>
      <c r="I264" s="1487"/>
      <c r="J264" s="1487"/>
      <c r="K264" s="1487"/>
      <c r="L264" s="1487"/>
      <c r="M264" s="1487"/>
      <c r="N264" s="1487"/>
      <c r="O264" s="1487"/>
      <c r="P264" s="1487"/>
      <c r="Q264" s="1487"/>
      <c r="R264" s="1487"/>
      <c r="S264" s="1487"/>
      <c r="T264" s="105"/>
      <c r="U264" s="105"/>
      <c r="V264" s="105"/>
      <c r="W264" s="105"/>
      <c r="X264" s="105"/>
      <c r="Y264" s="105"/>
      <c r="Z264" s="105"/>
      <c r="AA264" s="105"/>
      <c r="AB264" s="105"/>
    </row>
    <row r="265" spans="1:28" s="573" customFormat="1">
      <c r="A265" s="571">
        <v>0</v>
      </c>
      <c r="B265" s="571">
        <v>0</v>
      </c>
      <c r="C265" s="571">
        <v>0</v>
      </c>
      <c r="D265" s="571">
        <v>0</v>
      </c>
      <c r="E265" s="571">
        <v>0</v>
      </c>
      <c r="F265" s="571">
        <v>0</v>
      </c>
      <c r="G265" s="571">
        <v>0</v>
      </c>
      <c r="H265" s="571">
        <v>0</v>
      </c>
      <c r="I265" s="571">
        <v>0</v>
      </c>
      <c r="J265" s="571">
        <v>0</v>
      </c>
      <c r="K265" s="571">
        <v>0</v>
      </c>
      <c r="L265" s="571">
        <v>0</v>
      </c>
      <c r="M265" s="571">
        <v>0</v>
      </c>
      <c r="N265" s="571">
        <v>0</v>
      </c>
      <c r="O265" s="571">
        <v>0</v>
      </c>
      <c r="P265" s="571">
        <v>0</v>
      </c>
      <c r="Q265" s="571">
        <v>0</v>
      </c>
      <c r="R265" s="571">
        <v>0</v>
      </c>
      <c r="S265" s="571">
        <v>0</v>
      </c>
      <c r="T265" s="100"/>
      <c r="U265" s="100"/>
      <c r="V265" s="100"/>
      <c r="W265" s="100"/>
      <c r="X265" s="100"/>
      <c r="Y265" s="100"/>
      <c r="Z265" s="100"/>
      <c r="AA265" s="100"/>
      <c r="AB265" s="100"/>
    </row>
    <row r="266" spans="1:28">
      <c r="A266" s="1487" t="s">
        <v>75</v>
      </c>
      <c r="B266" s="1487"/>
      <c r="C266" s="1487"/>
      <c r="D266" s="1487"/>
      <c r="E266" s="1487"/>
      <c r="F266" s="1487"/>
      <c r="G266" s="1487"/>
      <c r="H266" s="1487"/>
      <c r="I266" s="1487"/>
      <c r="J266" s="1487"/>
      <c r="K266" s="1487"/>
      <c r="L266" s="1487"/>
      <c r="M266" s="1487"/>
      <c r="N266" s="1487"/>
      <c r="O266" s="1487"/>
      <c r="P266" s="1487"/>
      <c r="Q266" s="1487"/>
      <c r="R266" s="1487"/>
      <c r="S266" s="1487"/>
      <c r="T266" s="105"/>
      <c r="U266" s="105"/>
      <c r="V266" s="105"/>
      <c r="W266" s="105"/>
      <c r="X266" s="105"/>
      <c r="Y266" s="105"/>
      <c r="Z266" s="105"/>
      <c r="AA266" s="105"/>
      <c r="AB266" s="105"/>
    </row>
    <row r="267" spans="1:28" s="855" customFormat="1">
      <c r="A267" s="852">
        <v>0</v>
      </c>
      <c r="B267" s="852">
        <v>0</v>
      </c>
      <c r="C267" s="852">
        <v>0</v>
      </c>
      <c r="D267" s="852">
        <v>0</v>
      </c>
      <c r="E267" s="852">
        <v>0</v>
      </c>
      <c r="F267" s="852">
        <v>0</v>
      </c>
      <c r="G267" s="852">
        <v>0</v>
      </c>
      <c r="H267" s="852">
        <v>0</v>
      </c>
      <c r="I267" s="852">
        <v>0</v>
      </c>
      <c r="J267" s="852">
        <v>0</v>
      </c>
      <c r="K267" s="852">
        <v>0</v>
      </c>
      <c r="L267" s="852">
        <v>0</v>
      </c>
      <c r="M267" s="852">
        <v>0</v>
      </c>
      <c r="N267" s="852">
        <v>0</v>
      </c>
      <c r="O267" s="852">
        <v>0</v>
      </c>
      <c r="P267" s="852">
        <v>0</v>
      </c>
      <c r="Q267" s="852">
        <v>0</v>
      </c>
      <c r="R267" s="852">
        <v>0</v>
      </c>
      <c r="S267" s="852">
        <v>0</v>
      </c>
      <c r="T267" s="100"/>
      <c r="U267" s="100"/>
      <c r="V267" s="100"/>
      <c r="W267" s="100"/>
      <c r="X267" s="100"/>
      <c r="Y267" s="100"/>
      <c r="Z267" s="100"/>
      <c r="AA267" s="100"/>
      <c r="AB267" s="100"/>
    </row>
    <row r="268" spans="1:28">
      <c r="A268" s="1487" t="s">
        <v>76</v>
      </c>
      <c r="B268" s="1487"/>
      <c r="C268" s="1487"/>
      <c r="D268" s="1487"/>
      <c r="E268" s="1487"/>
      <c r="F268" s="1487"/>
      <c r="G268" s="1487"/>
      <c r="H268" s="1487"/>
      <c r="I268" s="1487"/>
      <c r="J268" s="1487"/>
      <c r="K268" s="1487"/>
      <c r="L268" s="1487"/>
      <c r="M268" s="1487"/>
      <c r="N268" s="1487"/>
      <c r="O268" s="1487"/>
      <c r="P268" s="1487"/>
      <c r="Q268" s="1487"/>
      <c r="R268" s="1487"/>
      <c r="S268" s="1487"/>
      <c r="T268" s="105"/>
      <c r="U268" s="105"/>
      <c r="V268" s="105"/>
      <c r="W268" s="105"/>
      <c r="X268" s="105"/>
      <c r="Y268" s="105"/>
      <c r="Z268" s="105"/>
      <c r="AA268" s="105"/>
      <c r="AB268" s="105"/>
    </row>
    <row r="269" spans="1:28" s="876" customFormat="1">
      <c r="A269" s="874">
        <v>0</v>
      </c>
      <c r="B269" s="874">
        <v>0</v>
      </c>
      <c r="C269" s="874">
        <v>0</v>
      </c>
      <c r="D269" s="874">
        <v>0</v>
      </c>
      <c r="E269" s="874">
        <v>0</v>
      </c>
      <c r="F269" s="874">
        <v>0</v>
      </c>
      <c r="G269" s="874">
        <v>0</v>
      </c>
      <c r="H269" s="874">
        <v>0</v>
      </c>
      <c r="I269" s="874">
        <v>0</v>
      </c>
      <c r="J269" s="874">
        <v>0</v>
      </c>
      <c r="K269" s="874">
        <v>0</v>
      </c>
      <c r="L269" s="874">
        <v>0</v>
      </c>
      <c r="M269" s="874">
        <v>0</v>
      </c>
      <c r="N269" s="874">
        <v>0</v>
      </c>
      <c r="O269" s="874">
        <v>0</v>
      </c>
      <c r="P269" s="874">
        <v>0</v>
      </c>
      <c r="Q269" s="874">
        <v>0</v>
      </c>
      <c r="R269" s="874">
        <v>0</v>
      </c>
      <c r="S269" s="874">
        <v>0</v>
      </c>
      <c r="T269" s="100"/>
      <c r="U269" s="100"/>
      <c r="V269" s="100"/>
      <c r="W269" s="100"/>
      <c r="X269" s="100"/>
      <c r="Y269" s="100"/>
      <c r="Z269" s="100"/>
      <c r="AA269" s="100"/>
      <c r="AB269" s="100"/>
    </row>
    <row r="270" spans="1:28">
      <c r="A270" s="1487" t="s">
        <v>77</v>
      </c>
      <c r="B270" s="1487"/>
      <c r="C270" s="1487"/>
      <c r="D270" s="1487"/>
      <c r="E270" s="1487"/>
      <c r="F270" s="1487"/>
      <c r="G270" s="1487"/>
      <c r="H270" s="1487"/>
      <c r="I270" s="1487"/>
      <c r="J270" s="1487"/>
      <c r="K270" s="1487"/>
      <c r="L270" s="1487"/>
      <c r="M270" s="1487"/>
      <c r="N270" s="1487"/>
      <c r="O270" s="1487"/>
      <c r="P270" s="1487"/>
      <c r="Q270" s="1487"/>
      <c r="R270" s="1487"/>
      <c r="S270" s="1487"/>
      <c r="T270" s="105"/>
      <c r="U270" s="105"/>
      <c r="V270" s="105"/>
      <c r="W270" s="105"/>
      <c r="X270" s="105"/>
      <c r="Y270" s="105"/>
      <c r="Z270" s="105"/>
      <c r="AA270" s="105"/>
      <c r="AB270" s="105"/>
    </row>
    <row r="271" spans="1:28" s="927" customFormat="1">
      <c r="A271" s="925">
        <v>0</v>
      </c>
      <c r="B271" s="925">
        <v>0</v>
      </c>
      <c r="C271" s="925">
        <v>0</v>
      </c>
      <c r="D271" s="925">
        <v>0</v>
      </c>
      <c r="E271" s="925">
        <v>0</v>
      </c>
      <c r="F271" s="925">
        <v>0</v>
      </c>
      <c r="G271" s="925">
        <v>0</v>
      </c>
      <c r="H271" s="925">
        <v>0</v>
      </c>
      <c r="I271" s="925">
        <v>0</v>
      </c>
      <c r="J271" s="925">
        <v>0</v>
      </c>
      <c r="K271" s="925">
        <v>0</v>
      </c>
      <c r="L271" s="925">
        <v>0</v>
      </c>
      <c r="M271" s="925">
        <v>0</v>
      </c>
      <c r="N271" s="925">
        <v>0</v>
      </c>
      <c r="O271" s="925">
        <v>0</v>
      </c>
      <c r="P271" s="925">
        <v>0</v>
      </c>
      <c r="Q271" s="925">
        <v>0</v>
      </c>
      <c r="R271" s="925">
        <v>0</v>
      </c>
      <c r="S271" s="925">
        <v>0</v>
      </c>
      <c r="T271" s="100"/>
      <c r="U271" s="100"/>
      <c r="V271" s="100"/>
      <c r="W271" s="100"/>
      <c r="X271" s="100"/>
      <c r="Y271" s="100"/>
      <c r="Z271" s="100"/>
      <c r="AA271" s="100"/>
      <c r="AB271" s="100"/>
    </row>
    <row r="272" spans="1:28">
      <c r="A272" s="1487" t="s">
        <v>78</v>
      </c>
      <c r="B272" s="1487"/>
      <c r="C272" s="1487"/>
      <c r="D272" s="1487"/>
      <c r="E272" s="1487"/>
      <c r="F272" s="1487"/>
      <c r="G272" s="1487"/>
      <c r="H272" s="1487"/>
      <c r="I272" s="1487"/>
      <c r="J272" s="1487"/>
      <c r="K272" s="1487"/>
      <c r="L272" s="1487"/>
      <c r="M272" s="1487"/>
      <c r="N272" s="1487"/>
      <c r="O272" s="1487"/>
      <c r="P272" s="1487"/>
      <c r="Q272" s="1487"/>
      <c r="R272" s="1487"/>
      <c r="S272" s="1487"/>
      <c r="T272" s="106"/>
      <c r="U272" s="106"/>
      <c r="V272" s="106"/>
      <c r="W272" s="106"/>
      <c r="X272" s="106"/>
      <c r="Y272" s="106"/>
      <c r="Z272" s="106"/>
      <c r="AA272" s="106"/>
      <c r="AB272" s="106"/>
    </row>
    <row r="273" spans="1:28" s="927" customFormat="1">
      <c r="A273" s="925">
        <v>0</v>
      </c>
      <c r="B273" s="925">
        <v>0</v>
      </c>
      <c r="C273" s="925">
        <v>0</v>
      </c>
      <c r="D273" s="925">
        <v>0</v>
      </c>
      <c r="E273" s="925">
        <v>0</v>
      </c>
      <c r="F273" s="925">
        <v>0</v>
      </c>
      <c r="G273" s="925">
        <v>0</v>
      </c>
      <c r="H273" s="925">
        <v>0</v>
      </c>
      <c r="I273" s="925">
        <v>0</v>
      </c>
      <c r="J273" s="925">
        <v>0</v>
      </c>
      <c r="K273" s="925">
        <v>0</v>
      </c>
      <c r="L273" s="925">
        <v>0</v>
      </c>
      <c r="M273" s="925">
        <v>0</v>
      </c>
      <c r="N273" s="925">
        <v>0</v>
      </c>
      <c r="O273" s="925">
        <v>0</v>
      </c>
      <c r="P273" s="925">
        <v>0</v>
      </c>
      <c r="Q273" s="925">
        <v>0</v>
      </c>
      <c r="R273" s="925">
        <v>0</v>
      </c>
      <c r="S273" s="925">
        <v>0</v>
      </c>
      <c r="T273" s="100"/>
      <c r="U273" s="100"/>
      <c r="V273" s="100"/>
      <c r="W273" s="100"/>
      <c r="X273" s="100"/>
      <c r="Y273" s="100"/>
      <c r="Z273" s="100"/>
      <c r="AA273" s="100"/>
      <c r="AB273" s="100"/>
    </row>
    <row r="274" spans="1:28">
      <c r="A274" s="1487" t="s">
        <v>79</v>
      </c>
      <c r="B274" s="1487"/>
      <c r="C274" s="1487"/>
      <c r="D274" s="1487"/>
      <c r="E274" s="1487"/>
      <c r="F274" s="1487"/>
      <c r="G274" s="1487"/>
      <c r="H274" s="1487"/>
      <c r="I274" s="1487"/>
      <c r="J274" s="1487"/>
      <c r="K274" s="1487"/>
      <c r="L274" s="1487"/>
      <c r="M274" s="1487"/>
      <c r="N274" s="1487"/>
      <c r="O274" s="1487"/>
      <c r="P274" s="1487"/>
      <c r="Q274" s="1487"/>
      <c r="R274" s="1487"/>
      <c r="S274" s="1487"/>
      <c r="T274" s="105"/>
      <c r="U274" s="105"/>
      <c r="V274" s="105"/>
      <c r="W274" s="105"/>
      <c r="X274" s="105"/>
      <c r="Y274" s="105"/>
      <c r="Z274" s="105"/>
      <c r="AA274" s="105"/>
      <c r="AB274" s="105"/>
    </row>
    <row r="275" spans="1:28" s="927" customFormat="1">
      <c r="A275" s="925">
        <v>0</v>
      </c>
      <c r="B275" s="925">
        <v>0</v>
      </c>
      <c r="C275" s="925">
        <v>0</v>
      </c>
      <c r="D275" s="925">
        <v>0</v>
      </c>
      <c r="E275" s="925">
        <v>0</v>
      </c>
      <c r="F275" s="925">
        <v>0</v>
      </c>
      <c r="G275" s="925">
        <v>0</v>
      </c>
      <c r="H275" s="925">
        <v>0</v>
      </c>
      <c r="I275" s="925">
        <v>0</v>
      </c>
      <c r="J275" s="925">
        <v>0</v>
      </c>
      <c r="K275" s="925">
        <v>0</v>
      </c>
      <c r="L275" s="925">
        <v>0</v>
      </c>
      <c r="M275" s="925">
        <v>0</v>
      </c>
      <c r="N275" s="925">
        <v>0</v>
      </c>
      <c r="O275" s="925">
        <v>0</v>
      </c>
      <c r="P275" s="925">
        <v>0</v>
      </c>
      <c r="Q275" s="925">
        <v>0</v>
      </c>
      <c r="R275" s="925">
        <v>0</v>
      </c>
      <c r="S275" s="925">
        <v>0</v>
      </c>
      <c r="T275" s="100"/>
      <c r="U275" s="100"/>
      <c r="V275" s="100"/>
      <c r="W275" s="100"/>
      <c r="X275" s="100"/>
      <c r="Y275" s="100"/>
      <c r="Z275" s="100"/>
      <c r="AA275" s="100"/>
      <c r="AB275" s="100"/>
    </row>
    <row r="276" spans="1:28">
      <c r="A276" s="1487" t="s">
        <v>80</v>
      </c>
      <c r="B276" s="1487"/>
      <c r="C276" s="1487"/>
      <c r="D276" s="1487"/>
      <c r="E276" s="1487"/>
      <c r="F276" s="1487"/>
      <c r="G276" s="1487"/>
      <c r="H276" s="1487"/>
      <c r="I276" s="1487"/>
      <c r="J276" s="1487"/>
      <c r="K276" s="1487"/>
      <c r="L276" s="1487"/>
      <c r="M276" s="1487"/>
      <c r="N276" s="1487"/>
      <c r="O276" s="1487"/>
      <c r="P276" s="1487"/>
      <c r="Q276" s="1487"/>
      <c r="R276" s="1487"/>
      <c r="S276" s="1487"/>
      <c r="T276" s="105"/>
      <c r="U276" s="105"/>
      <c r="V276" s="105"/>
      <c r="W276" s="105"/>
      <c r="X276" s="105"/>
      <c r="Y276" s="105"/>
      <c r="Z276" s="105"/>
      <c r="AA276" s="105"/>
      <c r="AB276" s="105"/>
    </row>
    <row r="277" spans="1:28" s="965" customFormat="1">
      <c r="A277" s="964">
        <v>0</v>
      </c>
      <c r="B277" s="964">
        <v>0</v>
      </c>
      <c r="C277" s="964">
        <v>0</v>
      </c>
      <c r="D277" s="964">
        <v>0</v>
      </c>
      <c r="E277" s="964">
        <v>0</v>
      </c>
      <c r="F277" s="964">
        <v>0</v>
      </c>
      <c r="G277" s="964">
        <v>0</v>
      </c>
      <c r="H277" s="964">
        <v>0</v>
      </c>
      <c r="I277" s="964">
        <v>0</v>
      </c>
      <c r="J277" s="964">
        <v>0</v>
      </c>
      <c r="K277" s="964">
        <v>0</v>
      </c>
      <c r="L277" s="964">
        <v>0</v>
      </c>
      <c r="M277" s="964">
        <v>0</v>
      </c>
      <c r="N277" s="964">
        <v>0</v>
      </c>
      <c r="O277" s="964">
        <v>0</v>
      </c>
      <c r="P277" s="964">
        <v>0</v>
      </c>
      <c r="Q277" s="964">
        <v>0</v>
      </c>
      <c r="R277" s="964">
        <v>0</v>
      </c>
      <c r="S277" s="964">
        <v>0</v>
      </c>
      <c r="T277" s="100"/>
      <c r="U277" s="100"/>
      <c r="V277" s="100"/>
      <c r="W277" s="100"/>
      <c r="X277" s="100"/>
      <c r="Y277" s="100"/>
      <c r="Z277" s="100"/>
      <c r="AA277" s="100"/>
      <c r="AB277" s="100"/>
    </row>
    <row r="278" spans="1:28">
      <c r="A278" s="1255" t="s">
        <v>3653</v>
      </c>
      <c r="B278" s="1255"/>
      <c r="C278" s="1255"/>
      <c r="D278" s="1255"/>
      <c r="E278" s="1255"/>
      <c r="F278" s="1255"/>
      <c r="G278" s="1255"/>
      <c r="H278" s="1255"/>
      <c r="I278" s="1255"/>
      <c r="J278" s="1255"/>
      <c r="K278" s="1255"/>
      <c r="L278" s="1255"/>
      <c r="M278" s="1255"/>
      <c r="N278" s="1255"/>
      <c r="O278" s="1255"/>
      <c r="P278" s="1255"/>
      <c r="Q278" s="1255"/>
      <c r="R278" s="1255"/>
      <c r="S278" s="1255"/>
      <c r="T278" s="105"/>
      <c r="U278" s="105"/>
      <c r="V278" s="105"/>
      <c r="W278" s="105"/>
      <c r="X278" s="105"/>
      <c r="Y278" s="105"/>
      <c r="Z278" s="105"/>
      <c r="AA278" s="105"/>
      <c r="AB278" s="105"/>
    </row>
    <row r="279" spans="1:28" s="12" customFormat="1">
      <c r="A279" s="82">
        <f>SUM(A277,A275,A273,A271,A269,A267,A265,A263,A261,A259,A257,A255)</f>
        <v>0</v>
      </c>
      <c r="B279" s="352">
        <f t="shared" ref="B279:S279" si="6">SUM(B277,B275,B273,B271,B269,B267,B265,B263,B261,B259,B257,B255)</f>
        <v>0</v>
      </c>
      <c r="C279" s="352">
        <f t="shared" si="6"/>
        <v>0</v>
      </c>
      <c r="D279" s="352">
        <f t="shared" si="6"/>
        <v>0</v>
      </c>
      <c r="E279" s="352">
        <f t="shared" si="6"/>
        <v>0</v>
      </c>
      <c r="F279" s="352">
        <f t="shared" si="6"/>
        <v>0</v>
      </c>
      <c r="G279" s="352">
        <f t="shared" si="6"/>
        <v>0</v>
      </c>
      <c r="H279" s="352">
        <f t="shared" si="6"/>
        <v>0</v>
      </c>
      <c r="I279" s="352">
        <f t="shared" si="6"/>
        <v>0</v>
      </c>
      <c r="J279" s="352">
        <f t="shared" si="6"/>
        <v>0</v>
      </c>
      <c r="K279" s="352">
        <f t="shared" si="6"/>
        <v>0</v>
      </c>
      <c r="L279" s="352">
        <f t="shared" si="6"/>
        <v>0</v>
      </c>
      <c r="M279" s="352">
        <f t="shared" si="6"/>
        <v>0</v>
      </c>
      <c r="N279" s="352">
        <f t="shared" si="6"/>
        <v>0</v>
      </c>
      <c r="O279" s="352">
        <f t="shared" si="6"/>
        <v>0</v>
      </c>
      <c r="P279" s="352">
        <f t="shared" si="6"/>
        <v>0</v>
      </c>
      <c r="Q279" s="352">
        <f t="shared" si="6"/>
        <v>0</v>
      </c>
      <c r="R279" s="352">
        <f t="shared" si="6"/>
        <v>0</v>
      </c>
      <c r="S279" s="352">
        <f t="shared" si="6"/>
        <v>0</v>
      </c>
      <c r="T279" s="114"/>
      <c r="U279" s="114"/>
      <c r="V279" s="114"/>
      <c r="W279" s="114"/>
      <c r="X279" s="114"/>
      <c r="Y279" s="114"/>
      <c r="Z279" s="114"/>
      <c r="AA279" s="114"/>
      <c r="AB279" s="114"/>
    </row>
    <row r="280" spans="1:28">
      <c r="A280" s="102"/>
      <c r="B280" s="102"/>
      <c r="C280" s="102"/>
      <c r="D280" s="102"/>
      <c r="E280" s="102"/>
      <c r="F280" s="102"/>
      <c r="G280" s="102"/>
      <c r="H280" s="102"/>
      <c r="I280" s="102"/>
      <c r="J280" s="102"/>
      <c r="K280" s="102"/>
      <c r="L280" s="102"/>
      <c r="M280" s="102"/>
      <c r="N280" s="102"/>
      <c r="O280" s="102"/>
      <c r="P280" s="102"/>
      <c r="Q280" s="102"/>
      <c r="R280" s="102"/>
      <c r="S280" s="102"/>
      <c r="T280" s="105"/>
      <c r="U280" s="105"/>
      <c r="V280" s="105"/>
      <c r="W280" s="105"/>
      <c r="X280" s="105"/>
      <c r="Y280" s="105"/>
      <c r="Z280" s="105"/>
      <c r="AA280" s="105"/>
      <c r="AB280" s="105"/>
    </row>
    <row r="281" spans="1:28" ht="21" customHeight="1">
      <c r="A281" s="1004" t="s">
        <v>811</v>
      </c>
      <c r="B281" s="1005"/>
      <c r="C281" s="1005"/>
      <c r="D281" s="1005"/>
      <c r="E281" s="1005"/>
      <c r="F281" s="1005"/>
      <c r="G281" s="1005"/>
      <c r="H281" s="1005"/>
      <c r="I281" s="1005"/>
      <c r="J281" s="1005"/>
      <c r="K281" s="1005"/>
      <c r="L281" s="1005"/>
      <c r="M281" s="1005"/>
      <c r="N281" s="1005"/>
      <c r="O281" s="1005"/>
      <c r="P281" s="1005"/>
      <c r="Q281" s="1005"/>
      <c r="R281" s="1005"/>
      <c r="S281" s="1006"/>
      <c r="T281" s="105"/>
      <c r="U281" s="105"/>
      <c r="V281" s="105"/>
      <c r="W281" s="105"/>
      <c r="X281" s="105"/>
      <c r="Y281" s="105"/>
      <c r="Z281" s="105"/>
      <c r="AA281" s="105"/>
      <c r="AB281" s="105"/>
    </row>
    <row r="282" spans="1:28">
      <c r="A282" s="1258" t="s">
        <v>3654</v>
      </c>
      <c r="B282" s="1259"/>
      <c r="C282" s="1259"/>
      <c r="D282" s="1259"/>
      <c r="E282" s="1259"/>
      <c r="F282" s="1259"/>
      <c r="G282" s="1259"/>
      <c r="H282" s="1259"/>
      <c r="I282" s="1259"/>
      <c r="J282" s="1259"/>
      <c r="K282" s="1259"/>
      <c r="L282" s="1259"/>
      <c r="M282" s="1259"/>
      <c r="N282" s="1259"/>
      <c r="O282" s="1259"/>
      <c r="P282" s="1259"/>
      <c r="Q282" s="1259"/>
      <c r="R282" s="1259"/>
      <c r="S282" s="1260"/>
      <c r="T282" s="105"/>
      <c r="U282" s="105"/>
      <c r="V282" s="105"/>
      <c r="W282" s="105"/>
      <c r="X282" s="105"/>
      <c r="Y282" s="105"/>
      <c r="Z282" s="105"/>
      <c r="AA282" s="105"/>
      <c r="AB282" s="105"/>
    </row>
    <row r="283" spans="1:28">
      <c r="A283" s="1124" t="s">
        <v>756</v>
      </c>
      <c r="B283" s="1125"/>
      <c r="C283" s="1125"/>
      <c r="D283" s="1125"/>
      <c r="E283" s="1125"/>
      <c r="F283" s="1125"/>
      <c r="G283" s="1125"/>
      <c r="H283" s="1125"/>
      <c r="I283" s="1125"/>
      <c r="J283" s="1125"/>
      <c r="K283" s="1125"/>
      <c r="L283" s="1125"/>
      <c r="M283" s="1125"/>
      <c r="N283" s="1125"/>
      <c r="O283" s="1125"/>
      <c r="P283" s="1125"/>
      <c r="Q283" s="1125"/>
      <c r="R283" s="1125"/>
      <c r="S283" s="1126"/>
      <c r="T283" s="105"/>
      <c r="U283" s="105"/>
      <c r="V283" s="105"/>
      <c r="W283" s="105"/>
      <c r="X283" s="105"/>
      <c r="Y283" s="105"/>
      <c r="Z283" s="105"/>
      <c r="AA283" s="105"/>
      <c r="AB283" s="105"/>
    </row>
    <row r="284" spans="1:28">
      <c r="A284" s="1124" t="s">
        <v>770</v>
      </c>
      <c r="B284" s="1125"/>
      <c r="C284" s="1125"/>
      <c r="D284" s="1125"/>
      <c r="E284" s="1125"/>
      <c r="F284" s="1125"/>
      <c r="G284" s="1125"/>
      <c r="H284" s="1125"/>
      <c r="I284" s="1125"/>
      <c r="J284" s="1125"/>
      <c r="K284" s="1125"/>
      <c r="L284" s="1125"/>
      <c r="M284" s="1125"/>
      <c r="N284" s="1125"/>
      <c r="O284" s="1125"/>
      <c r="P284" s="1125"/>
      <c r="Q284" s="1125"/>
      <c r="R284" s="1125"/>
      <c r="S284" s="1126"/>
      <c r="T284" s="105"/>
      <c r="U284" s="105"/>
      <c r="V284" s="105"/>
      <c r="W284" s="105"/>
      <c r="X284" s="105"/>
      <c r="Y284" s="105"/>
      <c r="Z284" s="105"/>
      <c r="AA284" s="105"/>
      <c r="AB284" s="105"/>
    </row>
    <row r="285" spans="1:28">
      <c r="A285" s="1124" t="s">
        <v>771</v>
      </c>
      <c r="B285" s="1125"/>
      <c r="C285" s="1125"/>
      <c r="D285" s="1125"/>
      <c r="E285" s="1125"/>
      <c r="F285" s="1125"/>
      <c r="G285" s="1125"/>
      <c r="H285" s="1125"/>
      <c r="I285" s="1125"/>
      <c r="J285" s="1125"/>
      <c r="K285" s="1125"/>
      <c r="L285" s="1125"/>
      <c r="M285" s="1125"/>
      <c r="N285" s="1125"/>
      <c r="O285" s="1125"/>
      <c r="P285" s="1125"/>
      <c r="Q285" s="1125"/>
      <c r="R285" s="1125"/>
      <c r="S285" s="1126"/>
      <c r="T285" s="105"/>
      <c r="U285" s="105"/>
      <c r="V285" s="105"/>
      <c r="W285" s="105"/>
      <c r="X285" s="105"/>
      <c r="Y285" s="105"/>
      <c r="Z285" s="105"/>
      <c r="AA285" s="105"/>
      <c r="AB285" s="105"/>
    </row>
    <row r="286" spans="1:28">
      <c r="A286" s="1124" t="s">
        <v>772</v>
      </c>
      <c r="B286" s="1125"/>
      <c r="C286" s="1125"/>
      <c r="D286" s="1125"/>
      <c r="E286" s="1125"/>
      <c r="F286" s="1125"/>
      <c r="G286" s="1125"/>
      <c r="H286" s="1125"/>
      <c r="I286" s="1125"/>
      <c r="J286" s="1125"/>
      <c r="K286" s="1125"/>
      <c r="L286" s="1125"/>
      <c r="M286" s="1125"/>
      <c r="N286" s="1125"/>
      <c r="O286" s="1125"/>
      <c r="P286" s="1125"/>
      <c r="Q286" s="1125"/>
      <c r="R286" s="1125"/>
      <c r="S286" s="1126"/>
      <c r="T286" s="105"/>
      <c r="U286" s="105"/>
      <c r="V286" s="105"/>
      <c r="W286" s="105"/>
      <c r="X286" s="105"/>
      <c r="Y286" s="105"/>
      <c r="Z286" s="105"/>
      <c r="AA286" s="105"/>
      <c r="AB286" s="105"/>
    </row>
    <row r="287" spans="1:28">
      <c r="A287" s="1499" t="s">
        <v>773</v>
      </c>
      <c r="B287" s="1500"/>
      <c r="C287" s="1500"/>
      <c r="D287" s="1500"/>
      <c r="E287" s="1500"/>
      <c r="F287" s="1500"/>
      <c r="G287" s="1500"/>
      <c r="H287" s="1500"/>
      <c r="I287" s="1500"/>
      <c r="J287" s="1500"/>
      <c r="K287" s="1500"/>
      <c r="L287" s="1500"/>
      <c r="M287" s="1500"/>
      <c r="N287" s="1500"/>
      <c r="O287" s="1500"/>
      <c r="P287" s="1500"/>
      <c r="Q287" s="1500"/>
      <c r="R287" s="1500"/>
      <c r="S287" s="1501"/>
      <c r="T287" s="105"/>
      <c r="U287" s="105"/>
      <c r="V287" s="105"/>
      <c r="W287" s="105"/>
      <c r="X287" s="105"/>
      <c r="Y287" s="105"/>
      <c r="Z287" s="105"/>
      <c r="AA287" s="105"/>
      <c r="AB287" s="105"/>
    </row>
    <row r="288" spans="1:28">
      <c r="A288" s="1491" t="s">
        <v>774</v>
      </c>
      <c r="B288" s="1492"/>
      <c r="C288" s="1492"/>
      <c r="D288" s="1492"/>
      <c r="E288" s="1492"/>
      <c r="F288" s="1492"/>
      <c r="G288" s="1492"/>
      <c r="H288" s="1492"/>
      <c r="I288" s="1492"/>
      <c r="J288" s="1492"/>
      <c r="K288" s="1492"/>
      <c r="L288" s="1492"/>
      <c r="M288" s="1492"/>
      <c r="N288" s="1492"/>
      <c r="O288" s="1492"/>
      <c r="P288" s="1492"/>
      <c r="Q288" s="1492"/>
      <c r="R288" s="1492"/>
      <c r="S288" s="1493"/>
      <c r="T288" s="105"/>
      <c r="U288" s="105"/>
      <c r="V288" s="105"/>
      <c r="W288" s="105"/>
      <c r="X288" s="105"/>
      <c r="Y288" s="105"/>
      <c r="Z288" s="105"/>
      <c r="AA288" s="105"/>
      <c r="AB288" s="105"/>
    </row>
    <row r="289" spans="1:28" ht="34.5" customHeight="1">
      <c r="A289" s="986" t="s">
        <v>41</v>
      </c>
      <c r="B289" s="992"/>
      <c r="C289" s="993"/>
      <c r="D289" s="986" t="s">
        <v>42</v>
      </c>
      <c r="E289" s="993"/>
      <c r="F289" s="986" t="s">
        <v>43</v>
      </c>
      <c r="G289" s="992"/>
      <c r="H289" s="993"/>
      <c r="I289" s="986" t="s">
        <v>44</v>
      </c>
      <c r="J289" s="993"/>
      <c r="K289" s="986" t="s">
        <v>45</v>
      </c>
      <c r="L289" s="992"/>
      <c r="M289" s="992"/>
      <c r="N289" s="993"/>
      <c r="O289" s="1112" t="s">
        <v>46</v>
      </c>
      <c r="P289" s="1113"/>
      <c r="Q289" s="1114"/>
      <c r="R289" s="986" t="s">
        <v>47</v>
      </c>
      <c r="S289" s="993"/>
      <c r="T289" s="105"/>
      <c r="U289" s="105"/>
      <c r="V289" s="105"/>
      <c r="W289" s="105"/>
      <c r="X289" s="105"/>
      <c r="Y289" s="105"/>
      <c r="Z289" s="105"/>
      <c r="AA289" s="105"/>
      <c r="AB289" s="105"/>
    </row>
    <row r="290" spans="1:28" ht="30" customHeight="1">
      <c r="A290" s="991" t="s">
        <v>48</v>
      </c>
      <c r="B290" s="991" t="s">
        <v>49</v>
      </c>
      <c r="C290" s="991" t="s">
        <v>50</v>
      </c>
      <c r="D290" s="991" t="s">
        <v>51</v>
      </c>
      <c r="E290" s="991" t="s">
        <v>52</v>
      </c>
      <c r="F290" s="986" t="s">
        <v>53</v>
      </c>
      <c r="G290" s="992"/>
      <c r="H290" s="993"/>
      <c r="I290" s="991" t="s">
        <v>54</v>
      </c>
      <c r="J290" s="991" t="s">
        <v>55</v>
      </c>
      <c r="K290" s="986" t="s">
        <v>56</v>
      </c>
      <c r="L290" s="993"/>
      <c r="M290" s="986" t="s">
        <v>57</v>
      </c>
      <c r="N290" s="993"/>
      <c r="O290" s="991" t="s">
        <v>58</v>
      </c>
      <c r="P290" s="991" t="s">
        <v>59</v>
      </c>
      <c r="Q290" s="991" t="s">
        <v>60</v>
      </c>
      <c r="R290" s="991" t="s">
        <v>61</v>
      </c>
      <c r="S290" s="991" t="s">
        <v>62</v>
      </c>
      <c r="T290" s="105"/>
      <c r="U290" s="105"/>
      <c r="V290" s="105"/>
      <c r="W290" s="105"/>
      <c r="X290" s="105"/>
      <c r="Y290" s="105"/>
      <c r="Z290" s="105"/>
      <c r="AA290" s="105"/>
      <c r="AB290" s="105"/>
    </row>
    <row r="291" spans="1:28" ht="59.25" customHeight="1">
      <c r="A291" s="985"/>
      <c r="B291" s="985"/>
      <c r="C291" s="985"/>
      <c r="D291" s="985"/>
      <c r="E291" s="985"/>
      <c r="F291" s="79" t="s">
        <v>63</v>
      </c>
      <c r="G291" s="79" t="s">
        <v>64</v>
      </c>
      <c r="H291" s="79" t="s">
        <v>65</v>
      </c>
      <c r="I291" s="985"/>
      <c r="J291" s="985"/>
      <c r="K291" s="81" t="s">
        <v>66</v>
      </c>
      <c r="L291" s="81" t="s">
        <v>67</v>
      </c>
      <c r="M291" s="81" t="s">
        <v>68</v>
      </c>
      <c r="N291" s="81" t="s">
        <v>67</v>
      </c>
      <c r="O291" s="985"/>
      <c r="P291" s="985"/>
      <c r="Q291" s="985"/>
      <c r="R291" s="985"/>
      <c r="S291" s="985"/>
      <c r="T291" s="105"/>
      <c r="U291" s="105"/>
      <c r="V291" s="105"/>
      <c r="W291" s="105"/>
      <c r="X291" s="105"/>
      <c r="Y291" s="105"/>
      <c r="Z291" s="105"/>
      <c r="AA291" s="105"/>
      <c r="AB291" s="105"/>
    </row>
    <row r="292" spans="1:28">
      <c r="A292" s="1079" t="s">
        <v>69</v>
      </c>
      <c r="B292" s="1494"/>
      <c r="C292" s="1494"/>
      <c r="D292" s="1494"/>
      <c r="E292" s="1494"/>
      <c r="F292" s="1494"/>
      <c r="G292" s="1494"/>
      <c r="H292" s="1494"/>
      <c r="I292" s="1494"/>
      <c r="J292" s="1494"/>
      <c r="K292" s="1494"/>
      <c r="L292" s="1494"/>
      <c r="M292" s="1494"/>
      <c r="N292" s="1494"/>
      <c r="O292" s="1494"/>
      <c r="P292" s="1494"/>
      <c r="Q292" s="1494"/>
      <c r="R292" s="1494"/>
      <c r="S292" s="1495"/>
      <c r="T292" s="105"/>
      <c r="U292" s="105"/>
      <c r="V292" s="105"/>
      <c r="W292" s="105"/>
      <c r="X292" s="105"/>
      <c r="Y292" s="105"/>
      <c r="Z292" s="105"/>
      <c r="AA292" s="105"/>
      <c r="AB292" s="105"/>
    </row>
    <row r="293" spans="1:28" s="494" customFormat="1">
      <c r="A293" s="493">
        <v>0</v>
      </c>
      <c r="B293" s="493">
        <v>0</v>
      </c>
      <c r="C293" s="493">
        <v>0</v>
      </c>
      <c r="D293" s="493">
        <v>0</v>
      </c>
      <c r="E293" s="493">
        <v>0</v>
      </c>
      <c r="F293" s="493">
        <v>0</v>
      </c>
      <c r="G293" s="493">
        <v>0</v>
      </c>
      <c r="H293" s="493">
        <v>0</v>
      </c>
      <c r="I293" s="493">
        <v>0</v>
      </c>
      <c r="J293" s="493">
        <v>0</v>
      </c>
      <c r="K293" s="493">
        <v>0</v>
      </c>
      <c r="L293" s="493">
        <v>0</v>
      </c>
      <c r="M293" s="493">
        <v>0</v>
      </c>
      <c r="N293" s="493">
        <v>0</v>
      </c>
      <c r="O293" s="493">
        <v>0</v>
      </c>
      <c r="P293" s="493">
        <v>0</v>
      </c>
      <c r="Q293" s="493">
        <v>0</v>
      </c>
      <c r="R293" s="493">
        <v>0</v>
      </c>
      <c r="S293" s="493">
        <v>0</v>
      </c>
      <c r="T293" s="100"/>
      <c r="U293" s="100"/>
      <c r="V293" s="100"/>
      <c r="W293" s="100"/>
      <c r="X293" s="100"/>
      <c r="Y293" s="100"/>
      <c r="Z293" s="100"/>
      <c r="AA293" s="100"/>
      <c r="AB293" s="100"/>
    </row>
    <row r="294" spans="1:28">
      <c r="A294" s="1079" t="s">
        <v>70</v>
      </c>
      <c r="B294" s="1494"/>
      <c r="C294" s="1494"/>
      <c r="D294" s="1494"/>
      <c r="E294" s="1494"/>
      <c r="F294" s="1494"/>
      <c r="G294" s="1494"/>
      <c r="H294" s="1494"/>
      <c r="I294" s="1494"/>
      <c r="J294" s="1494"/>
      <c r="K294" s="1494"/>
      <c r="L294" s="1494"/>
      <c r="M294" s="1494"/>
      <c r="N294" s="1494"/>
      <c r="O294" s="1494"/>
      <c r="P294" s="1494"/>
      <c r="Q294" s="1494"/>
      <c r="R294" s="1494"/>
      <c r="S294" s="1495"/>
      <c r="T294" s="105"/>
      <c r="U294" s="105"/>
      <c r="V294" s="105"/>
      <c r="W294" s="105"/>
      <c r="X294" s="105"/>
      <c r="Y294" s="105"/>
      <c r="Z294" s="105"/>
      <c r="AA294" s="105"/>
      <c r="AB294" s="105"/>
    </row>
    <row r="295" spans="1:28" s="722" customFormat="1">
      <c r="A295" s="719">
        <v>0</v>
      </c>
      <c r="B295" s="719">
        <v>0</v>
      </c>
      <c r="C295" s="719">
        <v>0</v>
      </c>
      <c r="D295" s="719">
        <v>0</v>
      </c>
      <c r="E295" s="719">
        <v>0</v>
      </c>
      <c r="F295" s="719">
        <v>0</v>
      </c>
      <c r="G295" s="719">
        <v>0</v>
      </c>
      <c r="H295" s="719">
        <v>0</v>
      </c>
      <c r="I295" s="719">
        <v>0</v>
      </c>
      <c r="J295" s="719">
        <v>0</v>
      </c>
      <c r="K295" s="719">
        <v>0</v>
      </c>
      <c r="L295" s="719">
        <v>0</v>
      </c>
      <c r="M295" s="719">
        <v>0</v>
      </c>
      <c r="N295" s="719">
        <v>0</v>
      </c>
      <c r="O295" s="719">
        <v>0</v>
      </c>
      <c r="P295" s="719">
        <v>0</v>
      </c>
      <c r="Q295" s="719">
        <v>0</v>
      </c>
      <c r="R295" s="719">
        <v>0</v>
      </c>
      <c r="S295" s="719">
        <v>0</v>
      </c>
      <c r="T295" s="100"/>
      <c r="U295" s="100"/>
      <c r="V295" s="100"/>
      <c r="W295" s="100"/>
      <c r="X295" s="100"/>
      <c r="Y295" s="100"/>
      <c r="Z295" s="100"/>
      <c r="AA295" s="100"/>
      <c r="AB295" s="100"/>
    </row>
    <row r="296" spans="1:28">
      <c r="A296" s="1079" t="s">
        <v>71</v>
      </c>
      <c r="B296" s="1494"/>
      <c r="C296" s="1494"/>
      <c r="D296" s="1494"/>
      <c r="E296" s="1494"/>
      <c r="F296" s="1494"/>
      <c r="G296" s="1494"/>
      <c r="H296" s="1494"/>
      <c r="I296" s="1494"/>
      <c r="J296" s="1494"/>
      <c r="K296" s="1494"/>
      <c r="L296" s="1494"/>
      <c r="M296" s="1494"/>
      <c r="N296" s="1494"/>
      <c r="O296" s="1494"/>
      <c r="P296" s="1494"/>
      <c r="Q296" s="1494"/>
      <c r="R296" s="1494"/>
      <c r="S296" s="1495"/>
      <c r="T296" s="105"/>
      <c r="U296" s="105"/>
      <c r="V296" s="105"/>
      <c r="W296" s="105"/>
      <c r="X296" s="105"/>
      <c r="Y296" s="105"/>
      <c r="Z296" s="105"/>
      <c r="AA296" s="105"/>
      <c r="AB296" s="105"/>
    </row>
    <row r="297" spans="1:28" s="760" customFormat="1">
      <c r="A297" s="757">
        <v>0</v>
      </c>
      <c r="B297" s="757">
        <v>0</v>
      </c>
      <c r="C297" s="757">
        <v>0</v>
      </c>
      <c r="D297" s="757">
        <v>0</v>
      </c>
      <c r="E297" s="757">
        <v>0</v>
      </c>
      <c r="F297" s="757">
        <v>0</v>
      </c>
      <c r="G297" s="757">
        <v>0</v>
      </c>
      <c r="H297" s="757">
        <v>0</v>
      </c>
      <c r="I297" s="757">
        <v>0</v>
      </c>
      <c r="J297" s="757">
        <v>0</v>
      </c>
      <c r="K297" s="757">
        <v>0</v>
      </c>
      <c r="L297" s="757">
        <v>0</v>
      </c>
      <c r="M297" s="757">
        <v>0</v>
      </c>
      <c r="N297" s="757">
        <v>0</v>
      </c>
      <c r="O297" s="757">
        <v>0</v>
      </c>
      <c r="P297" s="757">
        <v>0</v>
      </c>
      <c r="Q297" s="757">
        <v>0</v>
      </c>
      <c r="R297" s="757">
        <v>0</v>
      </c>
      <c r="S297" s="757">
        <v>0</v>
      </c>
      <c r="T297" s="100"/>
      <c r="U297" s="100"/>
      <c r="V297" s="100"/>
      <c r="W297" s="100"/>
      <c r="X297" s="100"/>
      <c r="Y297" s="100"/>
      <c r="Z297" s="100"/>
      <c r="AA297" s="100"/>
      <c r="AB297" s="100"/>
    </row>
    <row r="298" spans="1:28">
      <c r="A298" s="1079" t="s">
        <v>72</v>
      </c>
      <c r="B298" s="1494"/>
      <c r="C298" s="1494"/>
      <c r="D298" s="1494"/>
      <c r="E298" s="1494"/>
      <c r="F298" s="1494"/>
      <c r="G298" s="1494"/>
      <c r="H298" s="1494"/>
      <c r="I298" s="1494"/>
      <c r="J298" s="1494"/>
      <c r="K298" s="1494"/>
      <c r="L298" s="1494"/>
      <c r="M298" s="1494"/>
      <c r="N298" s="1494"/>
      <c r="O298" s="1494"/>
      <c r="P298" s="1494"/>
      <c r="Q298" s="1494"/>
      <c r="R298" s="1494"/>
      <c r="S298" s="1495"/>
      <c r="T298" s="105"/>
      <c r="U298" s="105"/>
      <c r="V298" s="105"/>
      <c r="W298" s="105"/>
      <c r="X298" s="105"/>
      <c r="Y298" s="105"/>
      <c r="Z298" s="105"/>
      <c r="AA298" s="105"/>
      <c r="AB298" s="105"/>
    </row>
    <row r="299" spans="1:28" s="782" customFormat="1">
      <c r="A299" s="780">
        <v>0</v>
      </c>
      <c r="B299" s="780">
        <v>0</v>
      </c>
      <c r="C299" s="780">
        <v>0</v>
      </c>
      <c r="D299" s="780">
        <v>0</v>
      </c>
      <c r="E299" s="780">
        <v>0</v>
      </c>
      <c r="F299" s="780">
        <v>0</v>
      </c>
      <c r="G299" s="780">
        <v>0</v>
      </c>
      <c r="H299" s="780">
        <v>0</v>
      </c>
      <c r="I299" s="780">
        <v>0</v>
      </c>
      <c r="J299" s="780">
        <v>0</v>
      </c>
      <c r="K299" s="780">
        <v>0</v>
      </c>
      <c r="L299" s="780">
        <v>0</v>
      </c>
      <c r="M299" s="780">
        <v>0</v>
      </c>
      <c r="N299" s="780">
        <v>0</v>
      </c>
      <c r="O299" s="780">
        <v>0</v>
      </c>
      <c r="P299" s="780">
        <v>0</v>
      </c>
      <c r="Q299" s="780">
        <v>0</v>
      </c>
      <c r="R299" s="780">
        <v>0</v>
      </c>
      <c r="S299" s="780">
        <v>0</v>
      </c>
      <c r="T299" s="100"/>
      <c r="U299" s="100"/>
      <c r="V299" s="100"/>
      <c r="W299" s="100"/>
      <c r="X299" s="100"/>
      <c r="Y299" s="100"/>
      <c r="Z299" s="100"/>
      <c r="AA299" s="100"/>
      <c r="AB299" s="100"/>
    </row>
    <row r="300" spans="1:28">
      <c r="A300" s="1079" t="s">
        <v>73</v>
      </c>
      <c r="B300" s="1494"/>
      <c r="C300" s="1494"/>
      <c r="D300" s="1494"/>
      <c r="E300" s="1494"/>
      <c r="F300" s="1494"/>
      <c r="G300" s="1494"/>
      <c r="H300" s="1494"/>
      <c r="I300" s="1494"/>
      <c r="J300" s="1494"/>
      <c r="K300" s="1494"/>
      <c r="L300" s="1494"/>
      <c r="M300" s="1494"/>
      <c r="N300" s="1494"/>
      <c r="O300" s="1494"/>
      <c r="P300" s="1494"/>
      <c r="Q300" s="1494"/>
      <c r="R300" s="1494"/>
      <c r="S300" s="1495"/>
      <c r="T300" s="105"/>
      <c r="U300" s="105"/>
      <c r="V300" s="105"/>
      <c r="W300" s="105"/>
      <c r="X300" s="105"/>
      <c r="Y300" s="105"/>
      <c r="Z300" s="105"/>
      <c r="AA300" s="105"/>
      <c r="AB300" s="105"/>
    </row>
    <row r="301" spans="1:28" s="815" customFormat="1">
      <c r="A301" s="814">
        <v>0</v>
      </c>
      <c r="B301" s="814">
        <v>0</v>
      </c>
      <c r="C301" s="814">
        <v>0</v>
      </c>
      <c r="D301" s="814">
        <v>0</v>
      </c>
      <c r="E301" s="814">
        <v>0</v>
      </c>
      <c r="F301" s="814">
        <v>0</v>
      </c>
      <c r="G301" s="814">
        <v>0</v>
      </c>
      <c r="H301" s="814">
        <v>0</v>
      </c>
      <c r="I301" s="814">
        <v>0</v>
      </c>
      <c r="J301" s="814">
        <v>0</v>
      </c>
      <c r="K301" s="814">
        <v>0</v>
      </c>
      <c r="L301" s="814">
        <v>0</v>
      </c>
      <c r="M301" s="814">
        <v>0</v>
      </c>
      <c r="N301" s="814">
        <v>0</v>
      </c>
      <c r="O301" s="814">
        <v>0</v>
      </c>
      <c r="P301" s="814">
        <v>0</v>
      </c>
      <c r="Q301" s="814">
        <v>0</v>
      </c>
      <c r="R301" s="814">
        <v>0</v>
      </c>
      <c r="S301" s="814">
        <v>0</v>
      </c>
      <c r="T301" s="100"/>
      <c r="U301" s="100"/>
      <c r="V301" s="100"/>
      <c r="W301" s="100"/>
      <c r="X301" s="100"/>
      <c r="Y301" s="100"/>
      <c r="Z301" s="100"/>
      <c r="AA301" s="100"/>
      <c r="AB301" s="100"/>
    </row>
    <row r="302" spans="1:28">
      <c r="A302" s="1079" t="s">
        <v>74</v>
      </c>
      <c r="B302" s="1494"/>
      <c r="C302" s="1494"/>
      <c r="D302" s="1494"/>
      <c r="E302" s="1494"/>
      <c r="F302" s="1494"/>
      <c r="G302" s="1494"/>
      <c r="H302" s="1494"/>
      <c r="I302" s="1494"/>
      <c r="J302" s="1494"/>
      <c r="K302" s="1494"/>
      <c r="L302" s="1494"/>
      <c r="M302" s="1494"/>
      <c r="N302" s="1494"/>
      <c r="O302" s="1494"/>
      <c r="P302" s="1494"/>
      <c r="Q302" s="1494"/>
      <c r="R302" s="1494"/>
      <c r="S302" s="1495"/>
      <c r="T302" s="105"/>
      <c r="U302" s="105"/>
      <c r="V302" s="105"/>
      <c r="W302" s="105"/>
      <c r="X302" s="105"/>
      <c r="Y302" s="105"/>
      <c r="Z302" s="105"/>
      <c r="AA302" s="105"/>
      <c r="AB302" s="105"/>
    </row>
    <row r="303" spans="1:28" s="573" customFormat="1">
      <c r="A303" s="571">
        <v>0</v>
      </c>
      <c r="B303" s="571">
        <v>0</v>
      </c>
      <c r="C303" s="571">
        <v>0</v>
      </c>
      <c r="D303" s="571">
        <v>0</v>
      </c>
      <c r="E303" s="571">
        <v>0</v>
      </c>
      <c r="F303" s="571">
        <v>0</v>
      </c>
      <c r="G303" s="571">
        <v>0</v>
      </c>
      <c r="H303" s="571">
        <v>0</v>
      </c>
      <c r="I303" s="571">
        <v>0</v>
      </c>
      <c r="J303" s="571">
        <v>0</v>
      </c>
      <c r="K303" s="571">
        <v>0</v>
      </c>
      <c r="L303" s="571">
        <v>0</v>
      </c>
      <c r="M303" s="571">
        <v>0</v>
      </c>
      <c r="N303" s="571">
        <v>0</v>
      </c>
      <c r="O303" s="571">
        <v>0</v>
      </c>
      <c r="P303" s="571">
        <v>0</v>
      </c>
      <c r="Q303" s="571">
        <v>0</v>
      </c>
      <c r="R303" s="571">
        <v>0</v>
      </c>
      <c r="S303" s="571">
        <v>0</v>
      </c>
      <c r="T303" s="100"/>
      <c r="U303" s="100"/>
      <c r="V303" s="100"/>
      <c r="W303" s="100"/>
      <c r="X303" s="100"/>
      <c r="Y303" s="100"/>
      <c r="Z303" s="100"/>
      <c r="AA303" s="100"/>
      <c r="AB303" s="100"/>
    </row>
    <row r="304" spans="1:28">
      <c r="A304" s="1079" t="s">
        <v>75</v>
      </c>
      <c r="B304" s="1494"/>
      <c r="C304" s="1494"/>
      <c r="D304" s="1494"/>
      <c r="E304" s="1494"/>
      <c r="F304" s="1494"/>
      <c r="G304" s="1494"/>
      <c r="H304" s="1494"/>
      <c r="I304" s="1494"/>
      <c r="J304" s="1494"/>
      <c r="K304" s="1494"/>
      <c r="L304" s="1494"/>
      <c r="M304" s="1494"/>
      <c r="N304" s="1494"/>
      <c r="O304" s="1494"/>
      <c r="P304" s="1494"/>
      <c r="Q304" s="1494"/>
      <c r="R304" s="1494"/>
      <c r="S304" s="1495"/>
      <c r="T304" s="105"/>
      <c r="U304" s="105"/>
      <c r="V304" s="105"/>
      <c r="W304" s="105"/>
      <c r="X304" s="105"/>
      <c r="Y304" s="105"/>
      <c r="Z304" s="105"/>
      <c r="AA304" s="105"/>
      <c r="AB304" s="105"/>
    </row>
    <row r="305" spans="1:28" s="855" customFormat="1">
      <c r="A305" s="852">
        <v>0</v>
      </c>
      <c r="B305" s="852">
        <v>0</v>
      </c>
      <c r="C305" s="852">
        <v>0</v>
      </c>
      <c r="D305" s="852">
        <v>0</v>
      </c>
      <c r="E305" s="852">
        <v>0</v>
      </c>
      <c r="F305" s="852">
        <v>0</v>
      </c>
      <c r="G305" s="852">
        <v>0</v>
      </c>
      <c r="H305" s="852">
        <v>0</v>
      </c>
      <c r="I305" s="852">
        <v>0</v>
      </c>
      <c r="J305" s="852">
        <v>0</v>
      </c>
      <c r="K305" s="852">
        <v>0</v>
      </c>
      <c r="L305" s="852">
        <v>0</v>
      </c>
      <c r="M305" s="852">
        <v>0</v>
      </c>
      <c r="N305" s="852">
        <v>0</v>
      </c>
      <c r="O305" s="852">
        <v>0</v>
      </c>
      <c r="P305" s="852">
        <v>0</v>
      </c>
      <c r="Q305" s="852">
        <v>0</v>
      </c>
      <c r="R305" s="852">
        <v>0</v>
      </c>
      <c r="S305" s="852">
        <v>0</v>
      </c>
      <c r="T305" s="100"/>
      <c r="U305" s="100"/>
      <c r="V305" s="100"/>
      <c r="W305" s="100"/>
      <c r="X305" s="100"/>
      <c r="Y305" s="100"/>
      <c r="Z305" s="100"/>
      <c r="AA305" s="100"/>
      <c r="AB305" s="100"/>
    </row>
    <row r="306" spans="1:28">
      <c r="A306" s="1079" t="s">
        <v>76</v>
      </c>
      <c r="B306" s="1494"/>
      <c r="C306" s="1494"/>
      <c r="D306" s="1494"/>
      <c r="E306" s="1494"/>
      <c r="F306" s="1494"/>
      <c r="G306" s="1494"/>
      <c r="H306" s="1494"/>
      <c r="I306" s="1494"/>
      <c r="J306" s="1494"/>
      <c r="K306" s="1494"/>
      <c r="L306" s="1494"/>
      <c r="M306" s="1494"/>
      <c r="N306" s="1494"/>
      <c r="O306" s="1494"/>
      <c r="P306" s="1494"/>
      <c r="Q306" s="1494"/>
      <c r="R306" s="1494"/>
      <c r="S306" s="1495"/>
      <c r="T306" s="105"/>
      <c r="U306" s="105"/>
      <c r="V306" s="105"/>
      <c r="W306" s="105"/>
      <c r="X306" s="105"/>
      <c r="Y306" s="105"/>
      <c r="Z306" s="105"/>
      <c r="AA306" s="105"/>
      <c r="AB306" s="105"/>
    </row>
    <row r="307" spans="1:28" s="876" customFormat="1">
      <c r="A307" s="874">
        <v>0</v>
      </c>
      <c r="B307" s="874">
        <v>0</v>
      </c>
      <c r="C307" s="874">
        <v>0</v>
      </c>
      <c r="D307" s="874">
        <v>0</v>
      </c>
      <c r="E307" s="874">
        <v>0</v>
      </c>
      <c r="F307" s="874">
        <v>0</v>
      </c>
      <c r="G307" s="874">
        <v>0</v>
      </c>
      <c r="H307" s="874">
        <v>0</v>
      </c>
      <c r="I307" s="874">
        <v>0</v>
      </c>
      <c r="J307" s="874">
        <v>0</v>
      </c>
      <c r="K307" s="874">
        <v>0</v>
      </c>
      <c r="L307" s="874">
        <v>0</v>
      </c>
      <c r="M307" s="874">
        <v>0</v>
      </c>
      <c r="N307" s="874">
        <v>0</v>
      </c>
      <c r="O307" s="874">
        <v>0</v>
      </c>
      <c r="P307" s="874">
        <v>0</v>
      </c>
      <c r="Q307" s="874">
        <v>0</v>
      </c>
      <c r="R307" s="874">
        <v>0</v>
      </c>
      <c r="S307" s="874">
        <v>0</v>
      </c>
      <c r="T307" s="100"/>
      <c r="U307" s="100"/>
      <c r="V307" s="100"/>
      <c r="W307" s="100"/>
      <c r="X307" s="100"/>
      <c r="Y307" s="100"/>
      <c r="Z307" s="100"/>
      <c r="AA307" s="100"/>
      <c r="AB307" s="100"/>
    </row>
    <row r="308" spans="1:28">
      <c r="A308" s="1079" t="s">
        <v>77</v>
      </c>
      <c r="B308" s="1494"/>
      <c r="C308" s="1494"/>
      <c r="D308" s="1494"/>
      <c r="E308" s="1494"/>
      <c r="F308" s="1494"/>
      <c r="G308" s="1494"/>
      <c r="H308" s="1494"/>
      <c r="I308" s="1494"/>
      <c r="J308" s="1494"/>
      <c r="K308" s="1494"/>
      <c r="L308" s="1494"/>
      <c r="M308" s="1494"/>
      <c r="N308" s="1494"/>
      <c r="O308" s="1494"/>
      <c r="P308" s="1494"/>
      <c r="Q308" s="1494"/>
      <c r="R308" s="1494"/>
      <c r="S308" s="1495"/>
      <c r="T308" s="105"/>
      <c r="U308" s="105"/>
      <c r="V308" s="105"/>
      <c r="W308" s="105"/>
      <c r="X308" s="105"/>
      <c r="Y308" s="105"/>
      <c r="Z308" s="105"/>
      <c r="AA308" s="105"/>
      <c r="AB308" s="105"/>
    </row>
    <row r="309" spans="1:28" s="927" customFormat="1">
      <c r="A309" s="925">
        <v>0</v>
      </c>
      <c r="B309" s="925">
        <v>0</v>
      </c>
      <c r="C309" s="925">
        <v>0</v>
      </c>
      <c r="D309" s="925">
        <v>0</v>
      </c>
      <c r="E309" s="925">
        <v>0</v>
      </c>
      <c r="F309" s="925">
        <v>0</v>
      </c>
      <c r="G309" s="925">
        <v>0</v>
      </c>
      <c r="H309" s="925">
        <v>0</v>
      </c>
      <c r="I309" s="925">
        <v>0</v>
      </c>
      <c r="J309" s="925">
        <v>0</v>
      </c>
      <c r="K309" s="925">
        <v>0</v>
      </c>
      <c r="L309" s="925">
        <v>0</v>
      </c>
      <c r="M309" s="925">
        <v>0</v>
      </c>
      <c r="N309" s="925">
        <v>0</v>
      </c>
      <c r="O309" s="925">
        <v>0</v>
      </c>
      <c r="P309" s="925">
        <v>0</v>
      </c>
      <c r="Q309" s="925">
        <v>0</v>
      </c>
      <c r="R309" s="925">
        <v>0</v>
      </c>
      <c r="S309" s="925">
        <v>0</v>
      </c>
      <c r="T309" s="100"/>
      <c r="U309" s="100"/>
      <c r="V309" s="100"/>
      <c r="W309" s="100"/>
      <c r="X309" s="100"/>
      <c r="Y309" s="100"/>
      <c r="Z309" s="100"/>
      <c r="AA309" s="100"/>
      <c r="AB309" s="100"/>
    </row>
    <row r="310" spans="1:28">
      <c r="A310" s="1079" t="s">
        <v>78</v>
      </c>
      <c r="B310" s="1494"/>
      <c r="C310" s="1494"/>
      <c r="D310" s="1494"/>
      <c r="E310" s="1494"/>
      <c r="F310" s="1494"/>
      <c r="G310" s="1494"/>
      <c r="H310" s="1494"/>
      <c r="I310" s="1494"/>
      <c r="J310" s="1494"/>
      <c r="K310" s="1494"/>
      <c r="L310" s="1494"/>
      <c r="M310" s="1494"/>
      <c r="N310" s="1494"/>
      <c r="O310" s="1494"/>
      <c r="P310" s="1494"/>
      <c r="Q310" s="1494"/>
      <c r="R310" s="1494"/>
      <c r="S310" s="1495"/>
      <c r="T310" s="105"/>
      <c r="U310" s="105"/>
      <c r="V310" s="105"/>
      <c r="W310" s="105"/>
      <c r="X310" s="105"/>
      <c r="Y310" s="105"/>
      <c r="Z310" s="105"/>
      <c r="AA310" s="105"/>
      <c r="AB310" s="105"/>
    </row>
    <row r="311" spans="1:28" s="927" customFormat="1">
      <c r="A311" s="925">
        <v>0</v>
      </c>
      <c r="B311" s="925">
        <v>0</v>
      </c>
      <c r="C311" s="925">
        <v>0</v>
      </c>
      <c r="D311" s="925">
        <v>0</v>
      </c>
      <c r="E311" s="925">
        <v>0</v>
      </c>
      <c r="F311" s="925">
        <v>0</v>
      </c>
      <c r="G311" s="925">
        <v>0</v>
      </c>
      <c r="H311" s="925">
        <v>0</v>
      </c>
      <c r="I311" s="925">
        <v>0</v>
      </c>
      <c r="J311" s="925">
        <v>0</v>
      </c>
      <c r="K311" s="925">
        <v>0</v>
      </c>
      <c r="L311" s="925">
        <v>0</v>
      </c>
      <c r="M311" s="925">
        <v>0</v>
      </c>
      <c r="N311" s="925">
        <v>0</v>
      </c>
      <c r="O311" s="925">
        <v>0</v>
      </c>
      <c r="P311" s="925">
        <v>0</v>
      </c>
      <c r="Q311" s="925">
        <v>0</v>
      </c>
      <c r="R311" s="925">
        <v>0</v>
      </c>
      <c r="S311" s="925">
        <v>0</v>
      </c>
      <c r="T311" s="100"/>
      <c r="U311" s="100"/>
      <c r="V311" s="100"/>
      <c r="W311" s="100"/>
      <c r="X311" s="100"/>
      <c r="Y311" s="100"/>
      <c r="Z311" s="100"/>
      <c r="AA311" s="100"/>
      <c r="AB311" s="100"/>
    </row>
    <row r="312" spans="1:28">
      <c r="A312" s="1079" t="s">
        <v>79</v>
      </c>
      <c r="B312" s="1494"/>
      <c r="C312" s="1494"/>
      <c r="D312" s="1494"/>
      <c r="E312" s="1494"/>
      <c r="F312" s="1494"/>
      <c r="G312" s="1494"/>
      <c r="H312" s="1494"/>
      <c r="I312" s="1494"/>
      <c r="J312" s="1494"/>
      <c r="K312" s="1494"/>
      <c r="L312" s="1494"/>
      <c r="M312" s="1494"/>
      <c r="N312" s="1494"/>
      <c r="O312" s="1494"/>
      <c r="P312" s="1494"/>
      <c r="Q312" s="1494"/>
      <c r="R312" s="1494"/>
      <c r="S312" s="1495"/>
      <c r="T312" s="105"/>
      <c r="U312" s="105"/>
      <c r="V312" s="105"/>
      <c r="W312" s="105"/>
      <c r="X312" s="105"/>
      <c r="Y312" s="105"/>
      <c r="Z312" s="105"/>
      <c r="AA312" s="105"/>
      <c r="AB312" s="105"/>
    </row>
    <row r="313" spans="1:28" s="626" customFormat="1">
      <c r="A313" s="625">
        <v>0</v>
      </c>
      <c r="B313" s="625">
        <v>0</v>
      </c>
      <c r="C313" s="625">
        <v>0</v>
      </c>
      <c r="D313" s="625">
        <v>0</v>
      </c>
      <c r="E313" s="625">
        <v>0</v>
      </c>
      <c r="F313" s="625">
        <v>0</v>
      </c>
      <c r="G313" s="625">
        <v>0</v>
      </c>
      <c r="H313" s="625">
        <v>0</v>
      </c>
      <c r="I313" s="625">
        <v>0</v>
      </c>
      <c r="J313" s="625">
        <v>0</v>
      </c>
      <c r="K313" s="625">
        <v>0</v>
      </c>
      <c r="L313" s="625">
        <v>0</v>
      </c>
      <c r="M313" s="625">
        <v>0</v>
      </c>
      <c r="N313" s="625">
        <v>0</v>
      </c>
      <c r="O313" s="625">
        <v>0</v>
      </c>
      <c r="P313" s="625">
        <v>0</v>
      </c>
      <c r="Q313" s="625">
        <v>0</v>
      </c>
      <c r="R313" s="625">
        <v>0</v>
      </c>
      <c r="S313" s="625">
        <v>0</v>
      </c>
      <c r="T313" s="100"/>
      <c r="U313" s="100"/>
      <c r="V313" s="100"/>
      <c r="W313" s="100"/>
      <c r="X313" s="100"/>
      <c r="Y313" s="100"/>
      <c r="Z313" s="100"/>
      <c r="AA313" s="100"/>
      <c r="AB313" s="100"/>
    </row>
    <row r="314" spans="1:28">
      <c r="A314" s="1079" t="s">
        <v>80</v>
      </c>
      <c r="B314" s="1494"/>
      <c r="C314" s="1494"/>
      <c r="D314" s="1494"/>
      <c r="E314" s="1494"/>
      <c r="F314" s="1494"/>
      <c r="G314" s="1494"/>
      <c r="H314" s="1494"/>
      <c r="I314" s="1494"/>
      <c r="J314" s="1494"/>
      <c r="K314" s="1494"/>
      <c r="L314" s="1494"/>
      <c r="M314" s="1494"/>
      <c r="N314" s="1494"/>
      <c r="O314" s="1494"/>
      <c r="P314" s="1494"/>
      <c r="Q314" s="1494"/>
      <c r="R314" s="1494"/>
      <c r="S314" s="1495"/>
      <c r="T314" s="105"/>
      <c r="U314" s="105"/>
      <c r="V314" s="105"/>
      <c r="W314" s="105"/>
      <c r="X314" s="105"/>
      <c r="Y314" s="105"/>
      <c r="Z314" s="105"/>
      <c r="AA314" s="105"/>
      <c r="AB314" s="105"/>
    </row>
    <row r="315" spans="1:28" s="965" customFormat="1">
      <c r="A315" s="964">
        <v>0</v>
      </c>
      <c r="B315" s="964">
        <v>0</v>
      </c>
      <c r="C315" s="964">
        <v>0</v>
      </c>
      <c r="D315" s="964">
        <v>0</v>
      </c>
      <c r="E315" s="964">
        <v>0</v>
      </c>
      <c r="F315" s="964">
        <v>0</v>
      </c>
      <c r="G315" s="964">
        <v>0</v>
      </c>
      <c r="H315" s="964">
        <v>0</v>
      </c>
      <c r="I315" s="964">
        <v>0</v>
      </c>
      <c r="J315" s="964">
        <v>0</v>
      </c>
      <c r="K315" s="964">
        <v>0</v>
      </c>
      <c r="L315" s="964">
        <v>0</v>
      </c>
      <c r="M315" s="964">
        <v>0</v>
      </c>
      <c r="N315" s="964">
        <v>0</v>
      </c>
      <c r="O315" s="964">
        <v>0</v>
      </c>
      <c r="P315" s="964">
        <v>0</v>
      </c>
      <c r="Q315" s="964">
        <v>0</v>
      </c>
      <c r="R315" s="964">
        <v>0</v>
      </c>
      <c r="S315" s="964">
        <v>0</v>
      </c>
      <c r="T315" s="100"/>
      <c r="U315" s="100"/>
      <c r="V315" s="100"/>
      <c r="W315" s="100"/>
      <c r="X315" s="100"/>
      <c r="Y315" s="100"/>
      <c r="Z315" s="100"/>
      <c r="AA315" s="100"/>
      <c r="AB315" s="100"/>
    </row>
    <row r="316" spans="1:28">
      <c r="A316" s="1496" t="s">
        <v>3653</v>
      </c>
      <c r="B316" s="1497"/>
      <c r="C316" s="1497"/>
      <c r="D316" s="1497"/>
      <c r="E316" s="1497"/>
      <c r="F316" s="1497"/>
      <c r="G316" s="1497"/>
      <c r="H316" s="1497"/>
      <c r="I316" s="1497"/>
      <c r="J316" s="1497"/>
      <c r="K316" s="1497"/>
      <c r="L316" s="1497"/>
      <c r="M316" s="1497"/>
      <c r="N316" s="1497"/>
      <c r="O316" s="1497"/>
      <c r="P316" s="1497"/>
      <c r="Q316" s="1497"/>
      <c r="R316" s="1497"/>
      <c r="S316" s="1498"/>
      <c r="T316" s="105"/>
      <c r="U316" s="105"/>
      <c r="V316" s="105"/>
      <c r="W316" s="105"/>
      <c r="X316" s="105"/>
      <c r="Y316" s="105"/>
      <c r="Z316" s="105"/>
      <c r="AA316" s="105"/>
      <c r="AB316" s="105"/>
    </row>
    <row r="317" spans="1:28" s="117" customFormat="1">
      <c r="A317" s="82">
        <f>SUM(A315,A313,A311,A309,A307,A305,A303,A301,A299,A297,A295,A293)</f>
        <v>0</v>
      </c>
      <c r="B317" s="352">
        <f t="shared" ref="B317:S317" si="7">SUM(B315,B313,B311,B309,B307,B305,B303,B301,B299,B297,B295,B293)</f>
        <v>0</v>
      </c>
      <c r="C317" s="352">
        <f t="shared" si="7"/>
        <v>0</v>
      </c>
      <c r="D317" s="352">
        <f t="shared" si="7"/>
        <v>0</v>
      </c>
      <c r="E317" s="352">
        <f t="shared" si="7"/>
        <v>0</v>
      </c>
      <c r="F317" s="352">
        <f t="shared" si="7"/>
        <v>0</v>
      </c>
      <c r="G317" s="352">
        <f t="shared" si="7"/>
        <v>0</v>
      </c>
      <c r="H317" s="352">
        <f t="shared" si="7"/>
        <v>0</v>
      </c>
      <c r="I317" s="352">
        <f t="shared" si="7"/>
        <v>0</v>
      </c>
      <c r="J317" s="352">
        <f t="shared" si="7"/>
        <v>0</v>
      </c>
      <c r="K317" s="352">
        <f t="shared" si="7"/>
        <v>0</v>
      </c>
      <c r="L317" s="352">
        <f t="shared" si="7"/>
        <v>0</v>
      </c>
      <c r="M317" s="352">
        <f t="shared" si="7"/>
        <v>0</v>
      </c>
      <c r="N317" s="352">
        <f t="shared" si="7"/>
        <v>0</v>
      </c>
      <c r="O317" s="352">
        <f t="shared" si="7"/>
        <v>0</v>
      </c>
      <c r="P317" s="352">
        <f t="shared" si="7"/>
        <v>0</v>
      </c>
      <c r="Q317" s="352">
        <f t="shared" si="7"/>
        <v>0</v>
      </c>
      <c r="R317" s="352">
        <f t="shared" si="7"/>
        <v>0</v>
      </c>
      <c r="S317" s="352">
        <f t="shared" si="7"/>
        <v>0</v>
      </c>
      <c r="T317" s="109"/>
      <c r="U317" s="109"/>
      <c r="V317" s="109"/>
      <c r="W317" s="109"/>
      <c r="X317" s="116"/>
      <c r="Y317" s="116"/>
      <c r="Z317" s="116"/>
      <c r="AA317" s="116"/>
      <c r="AB317" s="116"/>
    </row>
    <row r="318" spans="1:28">
      <c r="A318" s="113"/>
      <c r="B318" s="113"/>
      <c r="C318" s="113"/>
      <c r="D318" s="113"/>
      <c r="E318" s="113"/>
      <c r="F318" s="113"/>
      <c r="G318" s="113"/>
      <c r="H318" s="113"/>
      <c r="I318" s="113"/>
      <c r="J318" s="113"/>
      <c r="K318" s="113"/>
      <c r="L318" s="113"/>
      <c r="M318" s="113"/>
      <c r="N318" s="113"/>
      <c r="O318" s="113"/>
      <c r="P318" s="113"/>
      <c r="Q318" s="113"/>
      <c r="R318" s="113"/>
      <c r="S318" s="113"/>
      <c r="T318" s="100"/>
      <c r="U318" s="100"/>
      <c r="V318" s="100"/>
      <c r="W318" s="100"/>
      <c r="X318" s="100"/>
      <c r="Y318" s="100"/>
      <c r="Z318" s="100"/>
      <c r="AA318" s="100"/>
      <c r="AB318" s="100"/>
    </row>
    <row r="319" spans="1:28" ht="21.75" customHeight="1">
      <c r="A319" s="1124" t="s">
        <v>807</v>
      </c>
      <c r="B319" s="1125"/>
      <c r="C319" s="1125"/>
      <c r="D319" s="1125"/>
      <c r="E319" s="1125"/>
      <c r="F319" s="1125"/>
      <c r="G319" s="1125"/>
      <c r="H319" s="1125"/>
      <c r="I319" s="1125"/>
      <c r="J319" s="1125"/>
      <c r="K319" s="1125"/>
      <c r="L319" s="1125"/>
      <c r="M319" s="1125"/>
      <c r="N319" s="1125"/>
      <c r="O319" s="1125"/>
      <c r="P319" s="1125"/>
      <c r="Q319" s="1125"/>
      <c r="R319" s="1125"/>
      <c r="S319" s="1126"/>
      <c r="T319" s="100"/>
      <c r="U319" s="100"/>
      <c r="V319" s="100"/>
      <c r="W319" s="100"/>
      <c r="X319" s="100"/>
      <c r="Y319" s="100"/>
      <c r="Z319" s="100"/>
      <c r="AA319" s="100"/>
      <c r="AB319" s="100"/>
    </row>
    <row r="320" spans="1:28">
      <c r="A320" s="1258" t="s">
        <v>3654</v>
      </c>
      <c r="B320" s="1259"/>
      <c r="C320" s="1259"/>
      <c r="D320" s="1259"/>
      <c r="E320" s="1259"/>
      <c r="F320" s="1259"/>
      <c r="G320" s="1259"/>
      <c r="H320" s="1259"/>
      <c r="I320" s="1259"/>
      <c r="J320" s="1259"/>
      <c r="K320" s="1259"/>
      <c r="L320" s="1259"/>
      <c r="M320" s="1259"/>
      <c r="N320" s="1259"/>
      <c r="O320" s="1259"/>
      <c r="P320" s="1259"/>
      <c r="Q320" s="1259"/>
      <c r="R320" s="1259"/>
      <c r="S320" s="1260"/>
      <c r="T320" s="100"/>
      <c r="U320" s="100"/>
      <c r="V320" s="100"/>
      <c r="W320" s="100"/>
      <c r="X320" s="100"/>
      <c r="Y320" s="100"/>
      <c r="Z320" s="100"/>
      <c r="AA320" s="100"/>
      <c r="AB320" s="100"/>
    </row>
    <row r="321" spans="1:28">
      <c r="A321" s="1124" t="s">
        <v>775</v>
      </c>
      <c r="B321" s="1125"/>
      <c r="C321" s="1125"/>
      <c r="D321" s="1125"/>
      <c r="E321" s="1125"/>
      <c r="F321" s="1125"/>
      <c r="G321" s="1125"/>
      <c r="H321" s="1125"/>
      <c r="I321" s="1125"/>
      <c r="J321" s="1125"/>
      <c r="K321" s="1125"/>
      <c r="L321" s="1125"/>
      <c r="M321" s="1125"/>
      <c r="N321" s="1125"/>
      <c r="O321" s="1125"/>
      <c r="P321" s="1125"/>
      <c r="Q321" s="1125"/>
      <c r="R321" s="1125"/>
      <c r="S321" s="1126"/>
      <c r="T321" s="100"/>
      <c r="U321" s="100"/>
      <c r="V321" s="100"/>
      <c r="W321" s="100"/>
      <c r="X321" s="100"/>
      <c r="Y321" s="100"/>
      <c r="Z321" s="100"/>
      <c r="AA321" s="100"/>
      <c r="AB321" s="100"/>
    </row>
    <row r="322" spans="1:28">
      <c r="A322" s="1124" t="s">
        <v>526</v>
      </c>
      <c r="B322" s="1125"/>
      <c r="C322" s="1125"/>
      <c r="D322" s="1125"/>
      <c r="E322" s="1125"/>
      <c r="F322" s="1125"/>
      <c r="G322" s="1125"/>
      <c r="H322" s="1125"/>
      <c r="I322" s="1125"/>
      <c r="J322" s="1125"/>
      <c r="K322" s="1125"/>
      <c r="L322" s="1125"/>
      <c r="M322" s="1125"/>
      <c r="N322" s="1125"/>
      <c r="O322" s="1125"/>
      <c r="P322" s="1125"/>
      <c r="Q322" s="1125"/>
      <c r="R322" s="1125"/>
      <c r="S322" s="1126"/>
      <c r="T322" s="100"/>
      <c r="U322" s="100"/>
      <c r="V322" s="100"/>
      <c r="W322" s="100"/>
      <c r="X322" s="100"/>
      <c r="Y322" s="100"/>
      <c r="Z322" s="100"/>
      <c r="AA322" s="100"/>
      <c r="AB322" s="100"/>
    </row>
    <row r="323" spans="1:28">
      <c r="A323" s="1124" t="s">
        <v>776</v>
      </c>
      <c r="B323" s="1125"/>
      <c r="C323" s="1125"/>
      <c r="D323" s="1125"/>
      <c r="E323" s="1125"/>
      <c r="F323" s="1125"/>
      <c r="G323" s="1125"/>
      <c r="H323" s="1125"/>
      <c r="I323" s="1125"/>
      <c r="J323" s="1125"/>
      <c r="K323" s="1125"/>
      <c r="L323" s="1125"/>
      <c r="M323" s="1125"/>
      <c r="N323" s="1125"/>
      <c r="O323" s="1125"/>
      <c r="P323" s="1125"/>
      <c r="Q323" s="1125"/>
      <c r="R323" s="1125"/>
      <c r="S323" s="1126"/>
      <c r="T323" s="100"/>
      <c r="U323" s="100"/>
      <c r="V323" s="100"/>
      <c r="W323" s="100"/>
      <c r="X323" s="100"/>
      <c r="Y323" s="100"/>
      <c r="Z323" s="100"/>
      <c r="AA323" s="100"/>
      <c r="AB323" s="100"/>
    </row>
    <row r="324" spans="1:28">
      <c r="A324" s="1124" t="s">
        <v>777</v>
      </c>
      <c r="B324" s="1125"/>
      <c r="C324" s="1125"/>
      <c r="D324" s="1125"/>
      <c r="E324" s="1125"/>
      <c r="F324" s="1125"/>
      <c r="G324" s="1125"/>
      <c r="H324" s="1125"/>
      <c r="I324" s="1125"/>
      <c r="J324" s="1125"/>
      <c r="K324" s="1125"/>
      <c r="L324" s="1125"/>
      <c r="M324" s="1125"/>
      <c r="N324" s="1125"/>
      <c r="O324" s="1125"/>
      <c r="P324" s="1125"/>
      <c r="Q324" s="1125"/>
      <c r="R324" s="1125"/>
      <c r="S324" s="1126"/>
      <c r="T324" s="100"/>
      <c r="U324" s="100"/>
      <c r="V324" s="100"/>
      <c r="W324" s="100"/>
      <c r="X324" s="100"/>
      <c r="Y324" s="100"/>
      <c r="Z324" s="100"/>
      <c r="AA324" s="100"/>
      <c r="AB324" s="100"/>
    </row>
    <row r="325" spans="1:28">
      <c r="A325" s="1124" t="s">
        <v>778</v>
      </c>
      <c r="B325" s="1125"/>
      <c r="C325" s="1125"/>
      <c r="D325" s="1125"/>
      <c r="E325" s="1125"/>
      <c r="F325" s="1125"/>
      <c r="G325" s="1125"/>
      <c r="H325" s="1125"/>
      <c r="I325" s="1125"/>
      <c r="J325" s="1125"/>
      <c r="K325" s="1125"/>
      <c r="L325" s="1125"/>
      <c r="M325" s="1125"/>
      <c r="N325" s="1125"/>
      <c r="O325" s="1125"/>
      <c r="P325" s="1125"/>
      <c r="Q325" s="1125"/>
      <c r="R325" s="1125"/>
      <c r="S325" s="1126"/>
      <c r="T325" s="100"/>
      <c r="U325" s="100"/>
      <c r="V325" s="100"/>
      <c r="W325" s="100"/>
      <c r="X325" s="100"/>
      <c r="Y325" s="100"/>
      <c r="Z325" s="100"/>
      <c r="AA325" s="100"/>
      <c r="AB325" s="100"/>
    </row>
    <row r="326" spans="1:28">
      <c r="A326" s="1124" t="s">
        <v>779</v>
      </c>
      <c r="B326" s="1125"/>
      <c r="C326" s="1125"/>
      <c r="D326" s="1125"/>
      <c r="E326" s="1125"/>
      <c r="F326" s="1125"/>
      <c r="G326" s="1125"/>
      <c r="H326" s="1125"/>
      <c r="I326" s="1125"/>
      <c r="J326" s="1125"/>
      <c r="K326" s="1125"/>
      <c r="L326" s="1125"/>
      <c r="M326" s="1125"/>
      <c r="N326" s="1125"/>
      <c r="O326" s="1125"/>
      <c r="P326" s="1125"/>
      <c r="Q326" s="1125"/>
      <c r="R326" s="1125"/>
      <c r="S326" s="1126"/>
      <c r="T326" s="100"/>
      <c r="U326" s="100"/>
      <c r="V326" s="100"/>
      <c r="W326" s="100"/>
      <c r="X326" s="100"/>
      <c r="Y326" s="100"/>
      <c r="Z326" s="100"/>
      <c r="AA326" s="100"/>
      <c r="AB326" s="100"/>
    </row>
    <row r="327" spans="1:28">
      <c r="A327" s="1124" t="s">
        <v>194</v>
      </c>
      <c r="B327" s="1125"/>
      <c r="C327" s="1125"/>
      <c r="D327" s="1125"/>
      <c r="E327" s="1125"/>
      <c r="F327" s="1125"/>
      <c r="G327" s="1125"/>
      <c r="H327" s="1125"/>
      <c r="I327" s="1125"/>
      <c r="J327" s="1125"/>
      <c r="K327" s="1125"/>
      <c r="L327" s="1125"/>
      <c r="M327" s="1125"/>
      <c r="N327" s="1125"/>
      <c r="O327" s="1125"/>
      <c r="P327" s="1125"/>
      <c r="Q327" s="1125"/>
      <c r="R327" s="1125"/>
      <c r="S327" s="1126"/>
      <c r="T327" s="100"/>
      <c r="U327" s="100"/>
      <c r="V327" s="100"/>
      <c r="W327" s="100"/>
      <c r="X327" s="100"/>
      <c r="Y327" s="100"/>
      <c r="Z327" s="100"/>
      <c r="AA327" s="100"/>
      <c r="AB327" s="100"/>
    </row>
    <row r="328" spans="1:28">
      <c r="A328" s="1491" t="s">
        <v>780</v>
      </c>
      <c r="B328" s="1492"/>
      <c r="C328" s="1492"/>
      <c r="D328" s="1492"/>
      <c r="E328" s="1492"/>
      <c r="F328" s="1492"/>
      <c r="G328" s="1492"/>
      <c r="H328" s="1492"/>
      <c r="I328" s="1492"/>
      <c r="J328" s="1492"/>
      <c r="K328" s="1492"/>
      <c r="L328" s="1492"/>
      <c r="M328" s="1492"/>
      <c r="N328" s="1492"/>
      <c r="O328" s="1492"/>
      <c r="P328" s="1492"/>
      <c r="Q328" s="1492"/>
      <c r="R328" s="1492"/>
      <c r="S328" s="1493"/>
      <c r="T328" s="100"/>
      <c r="U328" s="100"/>
      <c r="V328" s="100"/>
      <c r="W328" s="100"/>
      <c r="X328" s="100"/>
      <c r="Y328" s="100"/>
      <c r="Z328" s="100"/>
      <c r="AA328" s="100"/>
      <c r="AB328" s="100"/>
    </row>
    <row r="329" spans="1:28" ht="32.25" customHeight="1">
      <c r="A329" s="985" t="s">
        <v>41</v>
      </c>
      <c r="B329" s="985"/>
      <c r="C329" s="985"/>
      <c r="D329" s="985" t="s">
        <v>42</v>
      </c>
      <c r="E329" s="985"/>
      <c r="F329" s="985" t="s">
        <v>43</v>
      </c>
      <c r="G329" s="985"/>
      <c r="H329" s="985"/>
      <c r="I329" s="985" t="s">
        <v>44</v>
      </c>
      <c r="J329" s="985"/>
      <c r="K329" s="986" t="s">
        <v>45</v>
      </c>
      <c r="L329" s="987"/>
      <c r="M329" s="987"/>
      <c r="N329" s="988"/>
      <c r="O329" s="989" t="s">
        <v>46</v>
      </c>
      <c r="P329" s="989"/>
      <c r="Q329" s="990"/>
      <c r="R329" s="985" t="s">
        <v>47</v>
      </c>
      <c r="S329" s="985"/>
      <c r="T329" s="100"/>
      <c r="U329" s="100"/>
      <c r="V329" s="100"/>
      <c r="W329" s="100"/>
      <c r="X329" s="100"/>
      <c r="Y329" s="100"/>
      <c r="Z329" s="100"/>
      <c r="AA329" s="100"/>
      <c r="AB329" s="100"/>
    </row>
    <row r="330" spans="1:28" ht="34.5" customHeight="1">
      <c r="A330" s="991" t="s">
        <v>48</v>
      </c>
      <c r="B330" s="991" t="s">
        <v>49</v>
      </c>
      <c r="C330" s="991" t="s">
        <v>50</v>
      </c>
      <c r="D330" s="991" t="s">
        <v>51</v>
      </c>
      <c r="E330" s="991" t="s">
        <v>52</v>
      </c>
      <c r="F330" s="986" t="s">
        <v>53</v>
      </c>
      <c r="G330" s="992"/>
      <c r="H330" s="993"/>
      <c r="I330" s="991" t="s">
        <v>54</v>
      </c>
      <c r="J330" s="991" t="s">
        <v>55</v>
      </c>
      <c r="K330" s="986" t="s">
        <v>56</v>
      </c>
      <c r="L330" s="993"/>
      <c r="M330" s="986" t="s">
        <v>57</v>
      </c>
      <c r="N330" s="993"/>
      <c r="O330" s="991" t="s">
        <v>58</v>
      </c>
      <c r="P330" s="991" t="s">
        <v>59</v>
      </c>
      <c r="Q330" s="991" t="s">
        <v>60</v>
      </c>
      <c r="R330" s="991" t="s">
        <v>61</v>
      </c>
      <c r="S330" s="991" t="s">
        <v>62</v>
      </c>
      <c r="T330" s="100"/>
      <c r="U330" s="100"/>
      <c r="V330" s="100"/>
      <c r="W330" s="100"/>
      <c r="X330" s="100"/>
      <c r="Y330" s="100"/>
      <c r="Z330" s="100"/>
      <c r="AA330" s="100"/>
      <c r="AB330" s="100"/>
    </row>
    <row r="331" spans="1:28" ht="57.75" customHeight="1">
      <c r="A331" s="985"/>
      <c r="B331" s="985"/>
      <c r="C331" s="985"/>
      <c r="D331" s="985"/>
      <c r="E331" s="985"/>
      <c r="F331" s="79" t="s">
        <v>63</v>
      </c>
      <c r="G331" s="79" t="s">
        <v>64</v>
      </c>
      <c r="H331" s="79" t="s">
        <v>65</v>
      </c>
      <c r="I331" s="985"/>
      <c r="J331" s="985"/>
      <c r="K331" s="81" t="s">
        <v>66</v>
      </c>
      <c r="L331" s="81" t="s">
        <v>67</v>
      </c>
      <c r="M331" s="81" t="s">
        <v>68</v>
      </c>
      <c r="N331" s="81" t="s">
        <v>67</v>
      </c>
      <c r="O331" s="985"/>
      <c r="P331" s="985"/>
      <c r="Q331" s="985"/>
      <c r="R331" s="985"/>
      <c r="S331" s="985"/>
      <c r="T331" s="100"/>
      <c r="U331" s="100"/>
      <c r="V331" s="100"/>
      <c r="W331" s="100"/>
      <c r="X331" s="100"/>
      <c r="Y331" s="100"/>
      <c r="Z331" s="100"/>
      <c r="AA331" s="100"/>
      <c r="AB331" s="100"/>
    </row>
    <row r="332" spans="1:28">
      <c r="A332" s="1487" t="s">
        <v>69</v>
      </c>
      <c r="B332" s="1487"/>
      <c r="C332" s="1487"/>
      <c r="D332" s="1487"/>
      <c r="E332" s="1487"/>
      <c r="F332" s="1487"/>
      <c r="G332" s="1487"/>
      <c r="H332" s="1487"/>
      <c r="I332" s="1487"/>
      <c r="J332" s="1487"/>
      <c r="K332" s="1487"/>
      <c r="L332" s="1487"/>
      <c r="M332" s="1487"/>
      <c r="N332" s="1487"/>
      <c r="O332" s="1487"/>
      <c r="P332" s="1487"/>
      <c r="Q332" s="1487"/>
      <c r="R332" s="1487"/>
      <c r="S332" s="1487"/>
      <c r="T332" s="100"/>
      <c r="U332" s="100"/>
      <c r="V332" s="100"/>
      <c r="W332" s="100"/>
      <c r="X332" s="100"/>
      <c r="Y332" s="100"/>
      <c r="Z332" s="100"/>
      <c r="AA332" s="100"/>
      <c r="AB332" s="100"/>
    </row>
    <row r="333" spans="1:28" s="494" customFormat="1">
      <c r="A333" s="493">
        <v>0</v>
      </c>
      <c r="B333" s="493">
        <v>0</v>
      </c>
      <c r="C333" s="493">
        <v>0</v>
      </c>
      <c r="D333" s="493">
        <v>0</v>
      </c>
      <c r="E333" s="493">
        <v>0</v>
      </c>
      <c r="F333" s="493">
        <v>0</v>
      </c>
      <c r="G333" s="493">
        <v>0</v>
      </c>
      <c r="H333" s="493">
        <v>0</v>
      </c>
      <c r="I333" s="493">
        <v>0</v>
      </c>
      <c r="J333" s="493">
        <v>0</v>
      </c>
      <c r="K333" s="493">
        <v>0</v>
      </c>
      <c r="L333" s="493">
        <v>0</v>
      </c>
      <c r="M333" s="493">
        <v>0</v>
      </c>
      <c r="N333" s="493">
        <v>0</v>
      </c>
      <c r="O333" s="493">
        <v>0</v>
      </c>
      <c r="P333" s="493">
        <v>0</v>
      </c>
      <c r="Q333" s="493">
        <v>0</v>
      </c>
      <c r="R333" s="493">
        <v>0</v>
      </c>
      <c r="S333" s="493">
        <v>0</v>
      </c>
      <c r="T333" s="100"/>
      <c r="U333" s="100"/>
      <c r="V333" s="100"/>
      <c r="W333" s="100"/>
      <c r="X333" s="100"/>
      <c r="Y333" s="100"/>
      <c r="Z333" s="100"/>
      <c r="AA333" s="100"/>
      <c r="AB333" s="100"/>
    </row>
    <row r="334" spans="1:28">
      <c r="A334" s="1487" t="s">
        <v>70</v>
      </c>
      <c r="B334" s="1487"/>
      <c r="C334" s="1487"/>
      <c r="D334" s="1487"/>
      <c r="E334" s="1487"/>
      <c r="F334" s="1487"/>
      <c r="G334" s="1487"/>
      <c r="H334" s="1487"/>
      <c r="I334" s="1487"/>
      <c r="J334" s="1487"/>
      <c r="K334" s="1487"/>
      <c r="L334" s="1487"/>
      <c r="M334" s="1487"/>
      <c r="N334" s="1487"/>
      <c r="O334" s="1487"/>
      <c r="P334" s="1487"/>
      <c r="Q334" s="1487"/>
      <c r="R334" s="1487"/>
      <c r="S334" s="1487"/>
      <c r="T334" s="100"/>
      <c r="U334" s="100"/>
      <c r="V334" s="100"/>
      <c r="W334" s="100"/>
      <c r="X334" s="100"/>
      <c r="Y334" s="100"/>
      <c r="Z334" s="100"/>
      <c r="AA334" s="100"/>
      <c r="AB334" s="100"/>
    </row>
    <row r="335" spans="1:28" s="722" customFormat="1">
      <c r="A335" s="719">
        <v>0</v>
      </c>
      <c r="B335" s="719">
        <v>0</v>
      </c>
      <c r="C335" s="719">
        <v>0</v>
      </c>
      <c r="D335" s="719">
        <v>0</v>
      </c>
      <c r="E335" s="719">
        <v>0</v>
      </c>
      <c r="F335" s="719">
        <v>0</v>
      </c>
      <c r="G335" s="719">
        <v>0</v>
      </c>
      <c r="H335" s="719">
        <v>0</v>
      </c>
      <c r="I335" s="719">
        <v>0</v>
      </c>
      <c r="J335" s="719">
        <v>0</v>
      </c>
      <c r="K335" s="719">
        <v>0</v>
      </c>
      <c r="L335" s="719">
        <v>0</v>
      </c>
      <c r="M335" s="719">
        <v>0</v>
      </c>
      <c r="N335" s="719">
        <v>0</v>
      </c>
      <c r="O335" s="719">
        <v>0</v>
      </c>
      <c r="P335" s="719">
        <v>0</v>
      </c>
      <c r="Q335" s="719">
        <v>0</v>
      </c>
      <c r="R335" s="719">
        <v>0</v>
      </c>
      <c r="S335" s="719">
        <v>0</v>
      </c>
      <c r="T335" s="100"/>
      <c r="U335" s="100"/>
      <c r="V335" s="100"/>
      <c r="W335" s="100"/>
      <c r="X335" s="100"/>
      <c r="Y335" s="100"/>
      <c r="Z335" s="100"/>
      <c r="AA335" s="100"/>
      <c r="AB335" s="100"/>
    </row>
    <row r="336" spans="1:28">
      <c r="A336" s="1487" t="s">
        <v>71</v>
      </c>
      <c r="B336" s="1487"/>
      <c r="C336" s="1487"/>
      <c r="D336" s="1487"/>
      <c r="E336" s="1487"/>
      <c r="F336" s="1487"/>
      <c r="G336" s="1487"/>
      <c r="H336" s="1487"/>
      <c r="I336" s="1487"/>
      <c r="J336" s="1487"/>
      <c r="K336" s="1487"/>
      <c r="L336" s="1487"/>
      <c r="M336" s="1487"/>
      <c r="N336" s="1487"/>
      <c r="O336" s="1487"/>
      <c r="P336" s="1487"/>
      <c r="Q336" s="1487"/>
      <c r="R336" s="1487"/>
      <c r="S336" s="1487"/>
      <c r="T336" s="100"/>
      <c r="U336" s="100"/>
      <c r="V336" s="100"/>
      <c r="W336" s="100"/>
      <c r="X336" s="100"/>
      <c r="Y336" s="100"/>
      <c r="Z336" s="100"/>
      <c r="AA336" s="100"/>
      <c r="AB336" s="100"/>
    </row>
    <row r="337" spans="1:28" s="760" customFormat="1">
      <c r="A337" s="757">
        <v>0</v>
      </c>
      <c r="B337" s="757">
        <v>0</v>
      </c>
      <c r="C337" s="757">
        <v>0</v>
      </c>
      <c r="D337" s="757">
        <v>0</v>
      </c>
      <c r="E337" s="757">
        <v>0</v>
      </c>
      <c r="F337" s="757">
        <v>0</v>
      </c>
      <c r="G337" s="757">
        <v>0</v>
      </c>
      <c r="H337" s="757">
        <v>0</v>
      </c>
      <c r="I337" s="757">
        <v>0</v>
      </c>
      <c r="J337" s="757">
        <v>0</v>
      </c>
      <c r="K337" s="757">
        <v>0</v>
      </c>
      <c r="L337" s="757">
        <v>0</v>
      </c>
      <c r="M337" s="757">
        <v>0</v>
      </c>
      <c r="N337" s="757">
        <v>0</v>
      </c>
      <c r="O337" s="757">
        <v>0</v>
      </c>
      <c r="P337" s="757">
        <v>0</v>
      </c>
      <c r="Q337" s="757">
        <v>0</v>
      </c>
      <c r="R337" s="757">
        <v>0</v>
      </c>
      <c r="S337" s="757">
        <v>0</v>
      </c>
      <c r="T337" s="100"/>
      <c r="U337" s="100"/>
      <c r="V337" s="100"/>
      <c r="W337" s="100"/>
      <c r="X337" s="100"/>
      <c r="Y337" s="100"/>
      <c r="Z337" s="100"/>
      <c r="AA337" s="100"/>
      <c r="AB337" s="100"/>
    </row>
    <row r="338" spans="1:28">
      <c r="A338" s="1487" t="s">
        <v>72</v>
      </c>
      <c r="B338" s="1487"/>
      <c r="C338" s="1487"/>
      <c r="D338" s="1487"/>
      <c r="E338" s="1487"/>
      <c r="F338" s="1487"/>
      <c r="G338" s="1487"/>
      <c r="H338" s="1487"/>
      <c r="I338" s="1487"/>
      <c r="J338" s="1487"/>
      <c r="K338" s="1487"/>
      <c r="L338" s="1487"/>
      <c r="M338" s="1487"/>
      <c r="N338" s="1487"/>
      <c r="O338" s="1487"/>
      <c r="P338" s="1487"/>
      <c r="Q338" s="1487"/>
      <c r="R338" s="1487"/>
      <c r="S338" s="1487"/>
      <c r="T338" s="100"/>
      <c r="U338" s="100"/>
      <c r="V338" s="100"/>
      <c r="W338" s="100"/>
      <c r="X338" s="100"/>
      <c r="Y338" s="100"/>
      <c r="Z338" s="100"/>
      <c r="AA338" s="100"/>
      <c r="AB338" s="100"/>
    </row>
    <row r="339" spans="1:28" s="782" customFormat="1">
      <c r="A339" s="780">
        <v>0</v>
      </c>
      <c r="B339" s="780">
        <v>0</v>
      </c>
      <c r="C339" s="780">
        <v>0</v>
      </c>
      <c r="D339" s="780">
        <v>0</v>
      </c>
      <c r="E339" s="780">
        <v>0</v>
      </c>
      <c r="F339" s="780">
        <v>0</v>
      </c>
      <c r="G339" s="780">
        <v>0</v>
      </c>
      <c r="H339" s="780">
        <v>0</v>
      </c>
      <c r="I339" s="780">
        <v>0</v>
      </c>
      <c r="J339" s="780">
        <v>0</v>
      </c>
      <c r="K339" s="780">
        <v>0</v>
      </c>
      <c r="L339" s="780">
        <v>0</v>
      </c>
      <c r="M339" s="780">
        <v>0</v>
      </c>
      <c r="N339" s="780">
        <v>0</v>
      </c>
      <c r="O339" s="780">
        <v>0</v>
      </c>
      <c r="P339" s="780">
        <v>0</v>
      </c>
      <c r="Q339" s="780">
        <v>0</v>
      </c>
      <c r="R339" s="780">
        <v>0</v>
      </c>
      <c r="S339" s="780">
        <v>0</v>
      </c>
      <c r="T339" s="100"/>
      <c r="U339" s="100"/>
      <c r="V339" s="100"/>
      <c r="W339" s="100"/>
      <c r="X339" s="100"/>
      <c r="Y339" s="100"/>
      <c r="Z339" s="100"/>
      <c r="AA339" s="100"/>
      <c r="AB339" s="100"/>
    </row>
    <row r="340" spans="1:28">
      <c r="A340" s="1490" t="s">
        <v>73</v>
      </c>
      <c r="B340" s="1490"/>
      <c r="C340" s="1490"/>
      <c r="D340" s="1490"/>
      <c r="E340" s="1490"/>
      <c r="F340" s="1490"/>
      <c r="G340" s="1490"/>
      <c r="H340" s="1490"/>
      <c r="I340" s="1490"/>
      <c r="J340" s="1490"/>
      <c r="K340" s="1490"/>
      <c r="L340" s="1490"/>
      <c r="M340" s="1490"/>
      <c r="N340" s="1490"/>
      <c r="O340" s="1490"/>
      <c r="P340" s="1490"/>
      <c r="Q340" s="1490"/>
      <c r="R340" s="1490"/>
      <c r="S340" s="1490"/>
      <c r="T340" s="100"/>
      <c r="U340" s="100"/>
      <c r="V340" s="100"/>
      <c r="W340" s="100"/>
      <c r="X340" s="100"/>
      <c r="Y340" s="100"/>
      <c r="Z340" s="100"/>
      <c r="AA340" s="100"/>
      <c r="AB340" s="100"/>
    </row>
    <row r="341" spans="1:28" s="815" customFormat="1">
      <c r="A341" s="814">
        <v>0</v>
      </c>
      <c r="B341" s="814">
        <v>0</v>
      </c>
      <c r="C341" s="814">
        <v>0</v>
      </c>
      <c r="D341" s="814">
        <v>0</v>
      </c>
      <c r="E341" s="814">
        <v>0</v>
      </c>
      <c r="F341" s="814">
        <v>0</v>
      </c>
      <c r="G341" s="814">
        <v>0</v>
      </c>
      <c r="H341" s="814">
        <v>0</v>
      </c>
      <c r="I341" s="814">
        <v>0</v>
      </c>
      <c r="J341" s="814">
        <v>0</v>
      </c>
      <c r="K341" s="814">
        <v>0</v>
      </c>
      <c r="L341" s="814">
        <v>0</v>
      </c>
      <c r="M341" s="814">
        <v>0</v>
      </c>
      <c r="N341" s="814">
        <v>0</v>
      </c>
      <c r="O341" s="814">
        <v>0</v>
      </c>
      <c r="P341" s="814">
        <v>0</v>
      </c>
      <c r="Q341" s="814">
        <v>0</v>
      </c>
      <c r="R341" s="814">
        <v>0</v>
      </c>
      <c r="S341" s="814">
        <v>0</v>
      </c>
      <c r="T341" s="100"/>
      <c r="U341" s="100"/>
      <c r="V341" s="100"/>
      <c r="W341" s="100"/>
      <c r="X341" s="100"/>
      <c r="Y341" s="100"/>
      <c r="Z341" s="100"/>
      <c r="AA341" s="100"/>
      <c r="AB341" s="100"/>
    </row>
    <row r="342" spans="1:28">
      <c r="A342" s="1487" t="s">
        <v>74</v>
      </c>
      <c r="B342" s="1487"/>
      <c r="C342" s="1487"/>
      <c r="D342" s="1487"/>
      <c r="E342" s="1487"/>
      <c r="F342" s="1487"/>
      <c r="G342" s="1487"/>
      <c r="H342" s="1487"/>
      <c r="I342" s="1487"/>
      <c r="J342" s="1487"/>
      <c r="K342" s="1487"/>
      <c r="L342" s="1487"/>
      <c r="M342" s="1487"/>
      <c r="N342" s="1487"/>
      <c r="O342" s="1487"/>
      <c r="P342" s="1487"/>
      <c r="Q342" s="1487"/>
      <c r="R342" s="1487"/>
      <c r="S342" s="1487"/>
      <c r="T342" s="100"/>
      <c r="U342" s="100"/>
      <c r="V342" s="100"/>
      <c r="W342" s="100"/>
      <c r="X342" s="100"/>
      <c r="Y342" s="100"/>
      <c r="Z342" s="100"/>
      <c r="AA342" s="100"/>
      <c r="AB342" s="100"/>
    </row>
    <row r="343" spans="1:28" s="573" customFormat="1">
      <c r="A343" s="571">
        <v>0</v>
      </c>
      <c r="B343" s="571">
        <v>0</v>
      </c>
      <c r="C343" s="571">
        <v>0</v>
      </c>
      <c r="D343" s="571">
        <v>0</v>
      </c>
      <c r="E343" s="571">
        <v>0</v>
      </c>
      <c r="F343" s="571">
        <v>0</v>
      </c>
      <c r="G343" s="571">
        <v>0</v>
      </c>
      <c r="H343" s="571">
        <v>0</v>
      </c>
      <c r="I343" s="571">
        <v>0</v>
      </c>
      <c r="J343" s="571">
        <v>0</v>
      </c>
      <c r="K343" s="571">
        <v>0</v>
      </c>
      <c r="L343" s="571">
        <v>0</v>
      </c>
      <c r="M343" s="571">
        <v>0</v>
      </c>
      <c r="N343" s="571">
        <v>0</v>
      </c>
      <c r="O343" s="571">
        <v>0</v>
      </c>
      <c r="P343" s="571">
        <v>0</v>
      </c>
      <c r="Q343" s="571">
        <v>0</v>
      </c>
      <c r="R343" s="571">
        <v>0</v>
      </c>
      <c r="S343" s="571">
        <v>0</v>
      </c>
      <c r="T343" s="100"/>
      <c r="U343" s="100"/>
      <c r="V343" s="100"/>
      <c r="W343" s="100"/>
      <c r="X343" s="100"/>
      <c r="Y343" s="100"/>
      <c r="Z343" s="100"/>
      <c r="AA343" s="100"/>
      <c r="AB343" s="100"/>
    </row>
    <row r="344" spans="1:28" ht="15.75" customHeight="1">
      <c r="A344" s="1487" t="s">
        <v>75</v>
      </c>
      <c r="B344" s="1487"/>
      <c r="C344" s="1487"/>
      <c r="D344" s="1487"/>
      <c r="E344" s="1487"/>
      <c r="F344" s="1487"/>
      <c r="G344" s="1487"/>
      <c r="H344" s="1487"/>
      <c r="I344" s="1487"/>
      <c r="J344" s="1487"/>
      <c r="K344" s="1487"/>
      <c r="L344" s="1487"/>
      <c r="M344" s="1487"/>
      <c r="N344" s="1487"/>
      <c r="O344" s="1487"/>
      <c r="P344" s="1487"/>
      <c r="Q344" s="1487"/>
      <c r="R344" s="1487"/>
      <c r="S344" s="1487"/>
      <c r="T344" s="100"/>
      <c r="U344" s="100"/>
      <c r="V344" s="100"/>
      <c r="W344" s="100"/>
      <c r="X344" s="100"/>
      <c r="Y344" s="100"/>
      <c r="Z344" s="100"/>
      <c r="AA344" s="100"/>
      <c r="AB344" s="100"/>
    </row>
    <row r="345" spans="1:28" s="855" customFormat="1">
      <c r="A345" s="852">
        <v>0</v>
      </c>
      <c r="B345" s="852">
        <v>0</v>
      </c>
      <c r="C345" s="852">
        <v>0</v>
      </c>
      <c r="D345" s="852">
        <v>0</v>
      </c>
      <c r="E345" s="852">
        <v>0</v>
      </c>
      <c r="F345" s="852">
        <v>0</v>
      </c>
      <c r="G345" s="852">
        <v>0</v>
      </c>
      <c r="H345" s="852">
        <v>0</v>
      </c>
      <c r="I345" s="852">
        <v>0</v>
      </c>
      <c r="J345" s="852">
        <v>0</v>
      </c>
      <c r="K345" s="852">
        <v>0</v>
      </c>
      <c r="L345" s="852">
        <v>0</v>
      </c>
      <c r="M345" s="852">
        <v>0</v>
      </c>
      <c r="N345" s="852">
        <v>0</v>
      </c>
      <c r="O345" s="852">
        <v>0</v>
      </c>
      <c r="P345" s="852">
        <v>0</v>
      </c>
      <c r="Q345" s="852">
        <v>0</v>
      </c>
      <c r="R345" s="852">
        <v>0</v>
      </c>
      <c r="S345" s="852">
        <v>0</v>
      </c>
      <c r="T345" s="100"/>
      <c r="U345" s="100"/>
      <c r="V345" s="100"/>
      <c r="W345" s="100"/>
      <c r="X345" s="100"/>
      <c r="Y345" s="100"/>
      <c r="Z345" s="100"/>
      <c r="AA345" s="100"/>
      <c r="AB345" s="100"/>
    </row>
    <row r="346" spans="1:28">
      <c r="A346" s="1487" t="s">
        <v>76</v>
      </c>
      <c r="B346" s="1487"/>
      <c r="C346" s="1487"/>
      <c r="D346" s="1487"/>
      <c r="E346" s="1487"/>
      <c r="F346" s="1487"/>
      <c r="G346" s="1487"/>
      <c r="H346" s="1487"/>
      <c r="I346" s="1487"/>
      <c r="J346" s="1487"/>
      <c r="K346" s="1487"/>
      <c r="L346" s="1487"/>
      <c r="M346" s="1487"/>
      <c r="N346" s="1487"/>
      <c r="O346" s="1487"/>
      <c r="P346" s="1487"/>
      <c r="Q346" s="1487"/>
      <c r="R346" s="1487"/>
      <c r="S346" s="1487"/>
      <c r="T346" s="100"/>
      <c r="U346" s="100"/>
      <c r="V346" s="100"/>
      <c r="W346" s="100"/>
      <c r="X346" s="100"/>
      <c r="Y346" s="100"/>
      <c r="Z346" s="100"/>
      <c r="AA346" s="100"/>
      <c r="AB346" s="100"/>
    </row>
    <row r="347" spans="1:28" s="876" customFormat="1">
      <c r="A347" s="874">
        <v>0</v>
      </c>
      <c r="B347" s="874">
        <v>0</v>
      </c>
      <c r="C347" s="874">
        <v>0</v>
      </c>
      <c r="D347" s="874">
        <v>0</v>
      </c>
      <c r="E347" s="874">
        <v>0</v>
      </c>
      <c r="F347" s="874">
        <v>0</v>
      </c>
      <c r="G347" s="874">
        <v>0</v>
      </c>
      <c r="H347" s="874">
        <v>0</v>
      </c>
      <c r="I347" s="874">
        <v>0</v>
      </c>
      <c r="J347" s="874">
        <v>0</v>
      </c>
      <c r="K347" s="874">
        <v>0</v>
      </c>
      <c r="L347" s="874">
        <v>0</v>
      </c>
      <c r="M347" s="874">
        <v>0</v>
      </c>
      <c r="N347" s="874">
        <v>0</v>
      </c>
      <c r="O347" s="874">
        <v>0</v>
      </c>
      <c r="P347" s="874">
        <v>0</v>
      </c>
      <c r="Q347" s="874">
        <v>0</v>
      </c>
      <c r="R347" s="874">
        <v>0</v>
      </c>
      <c r="S347" s="874">
        <v>0</v>
      </c>
      <c r="T347" s="100"/>
      <c r="U347" s="100"/>
      <c r="V347" s="100"/>
      <c r="W347" s="100"/>
      <c r="X347" s="100"/>
      <c r="Y347" s="100"/>
      <c r="Z347" s="100"/>
      <c r="AA347" s="100"/>
      <c r="AB347" s="100"/>
    </row>
    <row r="348" spans="1:28">
      <c r="A348" s="1487" t="s">
        <v>77</v>
      </c>
      <c r="B348" s="1487"/>
      <c r="C348" s="1487"/>
      <c r="D348" s="1487"/>
      <c r="E348" s="1487"/>
      <c r="F348" s="1487"/>
      <c r="G348" s="1487"/>
      <c r="H348" s="1487"/>
      <c r="I348" s="1487"/>
      <c r="J348" s="1487"/>
      <c r="K348" s="1487"/>
      <c r="L348" s="1487"/>
      <c r="M348" s="1487"/>
      <c r="N348" s="1487"/>
      <c r="O348" s="1487"/>
      <c r="P348" s="1487"/>
      <c r="Q348" s="1487"/>
      <c r="R348" s="1487"/>
      <c r="S348" s="1487"/>
      <c r="T348" s="100"/>
      <c r="U348" s="100"/>
      <c r="V348" s="100"/>
      <c r="W348" s="100"/>
      <c r="X348" s="100"/>
      <c r="Y348" s="100"/>
      <c r="Z348" s="100"/>
      <c r="AA348" s="100"/>
      <c r="AB348" s="100"/>
    </row>
    <row r="349" spans="1:28" s="927" customFormat="1">
      <c r="A349" s="925">
        <v>0</v>
      </c>
      <c r="B349" s="925">
        <v>0</v>
      </c>
      <c r="C349" s="925">
        <v>0</v>
      </c>
      <c r="D349" s="925">
        <v>0</v>
      </c>
      <c r="E349" s="925">
        <v>0</v>
      </c>
      <c r="F349" s="925">
        <v>0</v>
      </c>
      <c r="G349" s="925">
        <v>0</v>
      </c>
      <c r="H349" s="925">
        <v>0</v>
      </c>
      <c r="I349" s="925">
        <v>0</v>
      </c>
      <c r="J349" s="925">
        <v>0</v>
      </c>
      <c r="K349" s="925">
        <v>0</v>
      </c>
      <c r="L349" s="925">
        <v>0</v>
      </c>
      <c r="M349" s="925">
        <v>0</v>
      </c>
      <c r="N349" s="925">
        <v>0</v>
      </c>
      <c r="O349" s="925">
        <v>0</v>
      </c>
      <c r="P349" s="925">
        <v>0</v>
      </c>
      <c r="Q349" s="925">
        <v>0</v>
      </c>
      <c r="R349" s="925">
        <v>0</v>
      </c>
      <c r="S349" s="925">
        <v>0</v>
      </c>
      <c r="T349" s="100"/>
      <c r="U349" s="100"/>
      <c r="V349" s="100"/>
      <c r="W349" s="100"/>
      <c r="X349" s="100"/>
      <c r="Y349" s="100"/>
      <c r="Z349" s="100"/>
      <c r="AA349" s="100"/>
      <c r="AB349" s="100"/>
    </row>
    <row r="350" spans="1:28">
      <c r="A350" s="1487" t="s">
        <v>78</v>
      </c>
      <c r="B350" s="1487"/>
      <c r="C350" s="1487"/>
      <c r="D350" s="1487"/>
      <c r="E350" s="1487"/>
      <c r="F350" s="1487"/>
      <c r="G350" s="1487"/>
      <c r="H350" s="1487"/>
      <c r="I350" s="1487"/>
      <c r="J350" s="1487"/>
      <c r="K350" s="1487"/>
      <c r="L350" s="1487"/>
      <c r="M350" s="1487"/>
      <c r="N350" s="1487"/>
      <c r="O350" s="1487"/>
      <c r="P350" s="1487"/>
      <c r="Q350" s="1487"/>
      <c r="R350" s="1487"/>
      <c r="S350" s="1487"/>
      <c r="T350" s="100"/>
      <c r="U350" s="100"/>
      <c r="V350" s="100"/>
      <c r="W350" s="100"/>
      <c r="X350" s="100"/>
      <c r="Y350" s="100"/>
      <c r="Z350" s="100"/>
      <c r="AA350" s="100"/>
      <c r="AB350" s="100"/>
    </row>
    <row r="351" spans="1:28" s="927" customFormat="1">
      <c r="A351" s="925">
        <v>0</v>
      </c>
      <c r="B351" s="925">
        <v>0</v>
      </c>
      <c r="C351" s="925">
        <v>0</v>
      </c>
      <c r="D351" s="925">
        <v>0</v>
      </c>
      <c r="E351" s="925">
        <v>0</v>
      </c>
      <c r="F351" s="925">
        <v>0</v>
      </c>
      <c r="G351" s="925">
        <v>0</v>
      </c>
      <c r="H351" s="925">
        <v>0</v>
      </c>
      <c r="I351" s="925">
        <v>0</v>
      </c>
      <c r="J351" s="925">
        <v>0</v>
      </c>
      <c r="K351" s="925">
        <v>0</v>
      </c>
      <c r="L351" s="925">
        <v>0</v>
      </c>
      <c r="M351" s="925">
        <v>0</v>
      </c>
      <c r="N351" s="925">
        <v>0</v>
      </c>
      <c r="O351" s="925">
        <v>0</v>
      </c>
      <c r="P351" s="925">
        <v>0</v>
      </c>
      <c r="Q351" s="925">
        <v>0</v>
      </c>
      <c r="R351" s="925">
        <v>0</v>
      </c>
      <c r="S351" s="925">
        <v>0</v>
      </c>
      <c r="T351" s="100"/>
      <c r="U351" s="100"/>
      <c r="V351" s="100"/>
      <c r="W351" s="100"/>
      <c r="X351" s="100"/>
      <c r="Y351" s="100"/>
      <c r="Z351" s="100"/>
      <c r="AA351" s="100"/>
      <c r="AB351" s="100"/>
    </row>
    <row r="352" spans="1:28">
      <c r="A352" s="1487" t="s">
        <v>79</v>
      </c>
      <c r="B352" s="1487"/>
      <c r="C352" s="1487"/>
      <c r="D352" s="1487"/>
      <c r="E352" s="1487"/>
      <c r="F352" s="1487"/>
      <c r="G352" s="1487"/>
      <c r="H352" s="1487"/>
      <c r="I352" s="1487"/>
      <c r="J352" s="1487"/>
      <c r="K352" s="1487"/>
      <c r="L352" s="1487"/>
      <c r="M352" s="1487"/>
      <c r="N352" s="1487"/>
      <c r="O352" s="1487"/>
      <c r="P352" s="1487"/>
      <c r="Q352" s="1487"/>
      <c r="R352" s="1487"/>
      <c r="S352" s="1487"/>
      <c r="T352" s="100"/>
      <c r="U352" s="100"/>
      <c r="V352" s="100"/>
      <c r="W352" s="100"/>
      <c r="X352" s="100"/>
      <c r="Y352" s="100"/>
      <c r="Z352" s="100"/>
      <c r="AA352" s="100"/>
      <c r="AB352" s="100"/>
    </row>
    <row r="353" spans="1:28" s="927" customFormat="1">
      <c r="A353" s="925">
        <v>0</v>
      </c>
      <c r="B353" s="925">
        <v>0</v>
      </c>
      <c r="C353" s="925">
        <v>0</v>
      </c>
      <c r="D353" s="925">
        <v>0</v>
      </c>
      <c r="E353" s="925">
        <v>0</v>
      </c>
      <c r="F353" s="925">
        <v>0</v>
      </c>
      <c r="G353" s="925">
        <v>0</v>
      </c>
      <c r="H353" s="925">
        <v>0</v>
      </c>
      <c r="I353" s="925">
        <v>0</v>
      </c>
      <c r="J353" s="925">
        <v>0</v>
      </c>
      <c r="K353" s="925">
        <v>0</v>
      </c>
      <c r="L353" s="925">
        <v>0</v>
      </c>
      <c r="M353" s="925">
        <v>0</v>
      </c>
      <c r="N353" s="925">
        <v>0</v>
      </c>
      <c r="O353" s="925">
        <v>0</v>
      </c>
      <c r="P353" s="925">
        <v>0</v>
      </c>
      <c r="Q353" s="925">
        <v>0</v>
      </c>
      <c r="R353" s="925">
        <v>0</v>
      </c>
      <c r="S353" s="925">
        <v>0</v>
      </c>
      <c r="T353" s="100"/>
      <c r="U353" s="100"/>
      <c r="V353" s="100"/>
      <c r="W353" s="100"/>
      <c r="X353" s="100"/>
      <c r="Y353" s="100"/>
      <c r="Z353" s="100"/>
      <c r="AA353" s="100"/>
      <c r="AB353" s="100"/>
    </row>
    <row r="354" spans="1:28">
      <c r="A354" s="1487" t="s">
        <v>80</v>
      </c>
      <c r="B354" s="1487"/>
      <c r="C354" s="1487"/>
      <c r="D354" s="1487"/>
      <c r="E354" s="1487"/>
      <c r="F354" s="1487"/>
      <c r="G354" s="1487"/>
      <c r="H354" s="1487"/>
      <c r="I354" s="1487"/>
      <c r="J354" s="1487"/>
      <c r="K354" s="1487"/>
      <c r="L354" s="1487"/>
      <c r="M354" s="1487"/>
      <c r="N354" s="1487"/>
      <c r="O354" s="1487"/>
      <c r="P354" s="1487"/>
      <c r="Q354" s="1487"/>
      <c r="R354" s="1487"/>
      <c r="S354" s="1487"/>
      <c r="T354" s="100"/>
      <c r="U354" s="100"/>
      <c r="V354" s="100"/>
      <c r="W354" s="100"/>
      <c r="X354" s="100"/>
      <c r="Y354" s="100"/>
      <c r="Z354" s="100"/>
      <c r="AA354" s="100"/>
      <c r="AB354" s="100"/>
    </row>
    <row r="355" spans="1:28" s="965" customFormat="1">
      <c r="A355" s="964">
        <v>0</v>
      </c>
      <c r="B355" s="964">
        <v>0</v>
      </c>
      <c r="C355" s="964">
        <v>0</v>
      </c>
      <c r="D355" s="964">
        <v>0</v>
      </c>
      <c r="E355" s="964">
        <v>0</v>
      </c>
      <c r="F355" s="964">
        <v>0</v>
      </c>
      <c r="G355" s="964">
        <v>0</v>
      </c>
      <c r="H355" s="964">
        <v>0</v>
      </c>
      <c r="I355" s="964">
        <v>0</v>
      </c>
      <c r="J355" s="964">
        <v>0</v>
      </c>
      <c r="K355" s="964">
        <v>0</v>
      </c>
      <c r="L355" s="964">
        <v>0</v>
      </c>
      <c r="M355" s="964">
        <v>0</v>
      </c>
      <c r="N355" s="964">
        <v>0</v>
      </c>
      <c r="O355" s="964">
        <v>0</v>
      </c>
      <c r="P355" s="964">
        <v>0</v>
      </c>
      <c r="Q355" s="964">
        <v>0</v>
      </c>
      <c r="R355" s="964">
        <v>0</v>
      </c>
      <c r="S355" s="964">
        <v>0</v>
      </c>
      <c r="T355" s="100"/>
      <c r="U355" s="100"/>
      <c r="V355" s="100"/>
      <c r="W355" s="100"/>
      <c r="X355" s="100"/>
      <c r="Y355" s="100"/>
      <c r="Z355" s="100"/>
      <c r="AA355" s="100"/>
      <c r="AB355" s="100"/>
    </row>
    <row r="356" spans="1:28" ht="15" customHeight="1">
      <c r="A356" s="1112" t="s">
        <v>3653</v>
      </c>
      <c r="B356" s="1113"/>
      <c r="C356" s="1113"/>
      <c r="D356" s="1113"/>
      <c r="E356" s="1113"/>
      <c r="F356" s="1113"/>
      <c r="G356" s="1113"/>
      <c r="H356" s="1113"/>
      <c r="I356" s="1113"/>
      <c r="J356" s="1113"/>
      <c r="K356" s="1113"/>
      <c r="L356" s="1113"/>
      <c r="M356" s="1113"/>
      <c r="N356" s="1113"/>
      <c r="O356" s="1113"/>
      <c r="P356" s="1113"/>
      <c r="Q356" s="1113"/>
      <c r="R356" s="1113"/>
      <c r="S356" s="1113"/>
      <c r="T356" s="100"/>
      <c r="U356" s="100"/>
      <c r="V356" s="100"/>
      <c r="W356" s="100"/>
      <c r="X356" s="100"/>
      <c r="Y356" s="100"/>
      <c r="Z356" s="100"/>
      <c r="AA356" s="100"/>
      <c r="AB356" s="100"/>
    </row>
    <row r="357" spans="1:28" s="22" customFormat="1">
      <c r="A357" s="82">
        <f>SUM(A355,A353,A351,A349,A347,A345,A343,A341,A339,A337,A335,A333)</f>
        <v>0</v>
      </c>
      <c r="B357" s="352">
        <f t="shared" ref="B357:S357" si="8">SUM(B355,B353,B351,B349,B347,B345,B343,B341,B339,B337,B335,B333)</f>
        <v>0</v>
      </c>
      <c r="C357" s="352">
        <f t="shared" si="8"/>
        <v>0</v>
      </c>
      <c r="D357" s="352">
        <f t="shared" si="8"/>
        <v>0</v>
      </c>
      <c r="E357" s="352">
        <f t="shared" si="8"/>
        <v>0</v>
      </c>
      <c r="F357" s="352">
        <f t="shared" si="8"/>
        <v>0</v>
      </c>
      <c r="G357" s="352">
        <f t="shared" si="8"/>
        <v>0</v>
      </c>
      <c r="H357" s="352">
        <f t="shared" si="8"/>
        <v>0</v>
      </c>
      <c r="I357" s="352">
        <f t="shared" si="8"/>
        <v>0</v>
      </c>
      <c r="J357" s="352">
        <f t="shared" si="8"/>
        <v>0</v>
      </c>
      <c r="K357" s="352">
        <f t="shared" si="8"/>
        <v>0</v>
      </c>
      <c r="L357" s="352">
        <f t="shared" si="8"/>
        <v>0</v>
      </c>
      <c r="M357" s="352">
        <f t="shared" si="8"/>
        <v>0</v>
      </c>
      <c r="N357" s="352">
        <f t="shared" si="8"/>
        <v>0</v>
      </c>
      <c r="O357" s="352">
        <f t="shared" si="8"/>
        <v>0</v>
      </c>
      <c r="P357" s="352">
        <f t="shared" si="8"/>
        <v>0</v>
      </c>
      <c r="Q357" s="352">
        <f t="shared" si="8"/>
        <v>0</v>
      </c>
      <c r="R357" s="352">
        <f t="shared" si="8"/>
        <v>0</v>
      </c>
      <c r="S357" s="352">
        <f t="shared" si="8"/>
        <v>0</v>
      </c>
      <c r="T357" s="115"/>
      <c r="U357" s="115"/>
      <c r="V357" s="115"/>
      <c r="W357" s="115"/>
      <c r="X357" s="115"/>
      <c r="Y357" s="115"/>
      <c r="Z357" s="115"/>
      <c r="AA357" s="115"/>
      <c r="AB357" s="115"/>
    </row>
    <row r="358" spans="1:28">
      <c r="A358" s="118"/>
      <c r="B358" s="119"/>
      <c r="C358" s="84"/>
      <c r="D358" s="119"/>
      <c r="E358" s="119"/>
      <c r="F358" s="119"/>
      <c r="G358" s="119"/>
      <c r="H358" s="119"/>
      <c r="I358" s="119"/>
      <c r="J358" s="119"/>
      <c r="K358" s="119"/>
      <c r="L358" s="119"/>
      <c r="M358" s="119"/>
      <c r="N358" s="119"/>
      <c r="O358" s="119"/>
      <c r="P358" s="119"/>
      <c r="Q358" s="119"/>
      <c r="R358" s="119"/>
      <c r="S358" s="120"/>
      <c r="T358" s="105"/>
      <c r="U358" s="105"/>
      <c r="V358" s="105"/>
      <c r="W358" s="105"/>
      <c r="X358" s="105"/>
      <c r="Y358" s="105"/>
      <c r="Z358" s="105"/>
      <c r="AA358" s="105"/>
      <c r="AB358" s="105"/>
    </row>
    <row r="359" spans="1:28" ht="23.25" customHeight="1">
      <c r="A359" s="1004" t="s">
        <v>808</v>
      </c>
      <c r="B359" s="1005"/>
      <c r="C359" s="1005"/>
      <c r="D359" s="1005"/>
      <c r="E359" s="1005"/>
      <c r="F359" s="1005"/>
      <c r="G359" s="1005"/>
      <c r="H359" s="1005"/>
      <c r="I359" s="1005"/>
      <c r="J359" s="1005"/>
      <c r="K359" s="1005"/>
      <c r="L359" s="1005"/>
      <c r="M359" s="1005"/>
      <c r="N359" s="1005"/>
      <c r="O359" s="1005"/>
      <c r="P359" s="1005"/>
      <c r="Q359" s="1005"/>
      <c r="R359" s="1005"/>
      <c r="S359" s="1006"/>
      <c r="T359" s="105"/>
      <c r="U359" s="105"/>
      <c r="V359" s="105"/>
      <c r="W359" s="105"/>
      <c r="X359" s="105"/>
      <c r="Y359" s="105"/>
      <c r="Z359" s="105"/>
      <c r="AA359" s="105"/>
      <c r="AB359" s="105"/>
    </row>
    <row r="360" spans="1:28">
      <c r="A360" s="1258" t="s">
        <v>3654</v>
      </c>
      <c r="B360" s="1259"/>
      <c r="C360" s="1259"/>
      <c r="D360" s="1259"/>
      <c r="E360" s="1259"/>
      <c r="F360" s="1259"/>
      <c r="G360" s="1259"/>
      <c r="H360" s="1259"/>
      <c r="I360" s="1259"/>
      <c r="J360" s="1259"/>
      <c r="K360" s="1259"/>
      <c r="L360" s="1259"/>
      <c r="M360" s="1259"/>
      <c r="N360" s="1259"/>
      <c r="O360" s="1259"/>
      <c r="P360" s="1259"/>
      <c r="Q360" s="1259"/>
      <c r="R360" s="1259"/>
      <c r="S360" s="1260"/>
      <c r="T360" s="105"/>
      <c r="U360" s="105"/>
      <c r="V360" s="105"/>
      <c r="W360" s="105"/>
      <c r="X360" s="105"/>
      <c r="Y360" s="105"/>
      <c r="Z360" s="105"/>
      <c r="AA360" s="105"/>
      <c r="AB360" s="105"/>
    </row>
    <row r="361" spans="1:28">
      <c r="A361" s="1124" t="s">
        <v>81</v>
      </c>
      <c r="B361" s="1125"/>
      <c r="C361" s="1125"/>
      <c r="D361" s="1125"/>
      <c r="E361" s="1125"/>
      <c r="F361" s="1125"/>
      <c r="G361" s="1125"/>
      <c r="H361" s="1125"/>
      <c r="I361" s="1125"/>
      <c r="J361" s="1125"/>
      <c r="K361" s="1125"/>
      <c r="L361" s="1125"/>
      <c r="M361" s="1125"/>
      <c r="N361" s="1125"/>
      <c r="O361" s="1125"/>
      <c r="P361" s="1125"/>
      <c r="Q361" s="1125"/>
      <c r="R361" s="1125"/>
      <c r="S361" s="1126"/>
      <c r="T361" s="105"/>
      <c r="U361" s="105"/>
      <c r="V361" s="105"/>
      <c r="W361" s="105"/>
      <c r="X361" s="105"/>
      <c r="Y361" s="105"/>
      <c r="Z361" s="105"/>
      <c r="AA361" s="105"/>
      <c r="AB361" s="105"/>
    </row>
    <row r="362" spans="1:28">
      <c r="A362" s="1124" t="s">
        <v>781</v>
      </c>
      <c r="B362" s="1125"/>
      <c r="C362" s="1125"/>
      <c r="D362" s="1125"/>
      <c r="E362" s="1125"/>
      <c r="F362" s="1125"/>
      <c r="G362" s="1125"/>
      <c r="H362" s="1125"/>
      <c r="I362" s="1125"/>
      <c r="J362" s="1125"/>
      <c r="K362" s="1125"/>
      <c r="L362" s="1125"/>
      <c r="M362" s="1125"/>
      <c r="N362" s="1125"/>
      <c r="O362" s="1125"/>
      <c r="P362" s="1125"/>
      <c r="Q362" s="1125"/>
      <c r="R362" s="1125"/>
      <c r="S362" s="1126"/>
      <c r="T362" s="105"/>
      <c r="U362" s="105"/>
      <c r="V362" s="105"/>
      <c r="W362" s="105"/>
      <c r="X362" s="105"/>
      <c r="Y362" s="105"/>
      <c r="Z362" s="105"/>
      <c r="AA362" s="105"/>
      <c r="AB362" s="105"/>
    </row>
    <row r="363" spans="1:28">
      <c r="A363" s="1124" t="s">
        <v>782</v>
      </c>
      <c r="B363" s="1125"/>
      <c r="C363" s="1125"/>
      <c r="D363" s="1125"/>
      <c r="E363" s="1125"/>
      <c r="F363" s="1125"/>
      <c r="G363" s="1125"/>
      <c r="H363" s="1125"/>
      <c r="I363" s="1125"/>
      <c r="J363" s="1125"/>
      <c r="K363" s="1125"/>
      <c r="L363" s="1125"/>
      <c r="M363" s="1125"/>
      <c r="N363" s="1125"/>
      <c r="O363" s="1125"/>
      <c r="P363" s="1125"/>
      <c r="Q363" s="1125"/>
      <c r="R363" s="1125"/>
      <c r="S363" s="1126"/>
      <c r="T363" s="105"/>
      <c r="U363" s="105"/>
      <c r="V363" s="105"/>
      <c r="W363" s="105"/>
      <c r="X363" s="105"/>
      <c r="Y363" s="105"/>
      <c r="Z363" s="105"/>
      <c r="AA363" s="105"/>
      <c r="AB363" s="105"/>
    </row>
    <row r="364" spans="1:28">
      <c r="A364" s="1124" t="s">
        <v>783</v>
      </c>
      <c r="B364" s="1125"/>
      <c r="C364" s="1125"/>
      <c r="D364" s="1125"/>
      <c r="E364" s="1125"/>
      <c r="F364" s="1125"/>
      <c r="G364" s="1125"/>
      <c r="H364" s="1125"/>
      <c r="I364" s="1125"/>
      <c r="J364" s="1125"/>
      <c r="K364" s="1125"/>
      <c r="L364" s="1125"/>
      <c r="M364" s="1125"/>
      <c r="N364" s="1125"/>
      <c r="O364" s="1125"/>
      <c r="P364" s="1125"/>
      <c r="Q364" s="1125"/>
      <c r="R364" s="1125"/>
      <c r="S364" s="1126"/>
      <c r="T364" s="105"/>
      <c r="U364" s="105"/>
      <c r="V364" s="105"/>
      <c r="W364" s="105"/>
      <c r="X364" s="105"/>
      <c r="Y364" s="105"/>
      <c r="Z364" s="105"/>
      <c r="AA364" s="105"/>
      <c r="AB364" s="105"/>
    </row>
    <row r="365" spans="1:28">
      <c r="A365" s="1124" t="s">
        <v>784</v>
      </c>
      <c r="B365" s="1125"/>
      <c r="C365" s="1125"/>
      <c r="D365" s="1125"/>
      <c r="E365" s="1125"/>
      <c r="F365" s="1125"/>
      <c r="G365" s="1125"/>
      <c r="H365" s="1125"/>
      <c r="I365" s="1125"/>
      <c r="J365" s="1125"/>
      <c r="K365" s="1125"/>
      <c r="L365" s="1125"/>
      <c r="M365" s="1125"/>
      <c r="N365" s="1125"/>
      <c r="O365" s="1125"/>
      <c r="P365" s="1125"/>
      <c r="Q365" s="1125"/>
      <c r="R365" s="1125"/>
      <c r="S365" s="1126"/>
      <c r="T365" s="105"/>
      <c r="U365" s="105"/>
      <c r="V365" s="105"/>
      <c r="W365" s="105"/>
      <c r="X365" s="105"/>
      <c r="Y365" s="105"/>
      <c r="Z365" s="105"/>
      <c r="AA365" s="105"/>
      <c r="AB365" s="105"/>
    </row>
    <row r="366" spans="1:28">
      <c r="A366" s="1124" t="s">
        <v>785</v>
      </c>
      <c r="B366" s="1125"/>
      <c r="C366" s="1125"/>
      <c r="D366" s="1125"/>
      <c r="E366" s="1125"/>
      <c r="F366" s="1125"/>
      <c r="G366" s="1125"/>
      <c r="H366" s="1125"/>
      <c r="I366" s="1125"/>
      <c r="J366" s="1125"/>
      <c r="K366" s="1125"/>
      <c r="L366" s="1125"/>
      <c r="M366" s="1125"/>
      <c r="N366" s="1125"/>
      <c r="O366" s="1125"/>
      <c r="P366" s="1125"/>
      <c r="Q366" s="1125"/>
      <c r="R366" s="1125"/>
      <c r="S366" s="1126"/>
      <c r="T366" s="105"/>
      <c r="U366" s="105"/>
      <c r="V366" s="105"/>
      <c r="W366" s="105"/>
      <c r="X366" s="105"/>
      <c r="Y366" s="105"/>
      <c r="Z366" s="105"/>
      <c r="AA366" s="105"/>
      <c r="AB366" s="105"/>
    </row>
    <row r="367" spans="1:28">
      <c r="A367" s="1124" t="s">
        <v>194</v>
      </c>
      <c r="B367" s="1125"/>
      <c r="C367" s="1125"/>
      <c r="D367" s="1125"/>
      <c r="E367" s="1125"/>
      <c r="F367" s="1125"/>
      <c r="G367" s="1125"/>
      <c r="H367" s="1125"/>
      <c r="I367" s="1125"/>
      <c r="J367" s="1125"/>
      <c r="K367" s="1125"/>
      <c r="L367" s="1125"/>
      <c r="M367" s="1125"/>
      <c r="N367" s="1125"/>
      <c r="O367" s="1125"/>
      <c r="P367" s="1125"/>
      <c r="Q367" s="1125"/>
      <c r="R367" s="1125"/>
      <c r="S367" s="1126"/>
      <c r="T367" s="105"/>
      <c r="U367" s="105"/>
      <c r="V367" s="105"/>
      <c r="W367" s="105"/>
      <c r="X367" s="105"/>
      <c r="Y367" s="105"/>
      <c r="Z367" s="105"/>
      <c r="AA367" s="105"/>
      <c r="AB367" s="105"/>
    </row>
    <row r="368" spans="1:28">
      <c r="A368" s="1491" t="s">
        <v>786</v>
      </c>
      <c r="B368" s="1492"/>
      <c r="C368" s="1492"/>
      <c r="D368" s="1492"/>
      <c r="E368" s="1492"/>
      <c r="F368" s="1492"/>
      <c r="G368" s="1492"/>
      <c r="H368" s="1492"/>
      <c r="I368" s="1492"/>
      <c r="J368" s="1492"/>
      <c r="K368" s="1492"/>
      <c r="L368" s="1492"/>
      <c r="M368" s="1492"/>
      <c r="N368" s="1492"/>
      <c r="O368" s="1492"/>
      <c r="P368" s="1492"/>
      <c r="Q368" s="1492"/>
      <c r="R368" s="1492"/>
      <c r="S368" s="1493"/>
      <c r="T368" s="105"/>
      <c r="U368" s="105"/>
      <c r="V368" s="105"/>
      <c r="W368" s="105"/>
      <c r="X368" s="105"/>
      <c r="Y368" s="105"/>
      <c r="Z368" s="105"/>
      <c r="AA368" s="105"/>
      <c r="AB368" s="105"/>
    </row>
    <row r="369" spans="1:28" ht="31.5" customHeight="1">
      <c r="A369" s="985" t="s">
        <v>41</v>
      </c>
      <c r="B369" s="985"/>
      <c r="C369" s="985"/>
      <c r="D369" s="985" t="s">
        <v>42</v>
      </c>
      <c r="E369" s="985"/>
      <c r="F369" s="985" t="s">
        <v>43</v>
      </c>
      <c r="G369" s="985"/>
      <c r="H369" s="985"/>
      <c r="I369" s="985" t="s">
        <v>44</v>
      </c>
      <c r="J369" s="985"/>
      <c r="K369" s="986" t="s">
        <v>45</v>
      </c>
      <c r="L369" s="987"/>
      <c r="M369" s="987"/>
      <c r="N369" s="988"/>
      <c r="O369" s="989" t="s">
        <v>46</v>
      </c>
      <c r="P369" s="989"/>
      <c r="Q369" s="990"/>
      <c r="R369" s="985" t="s">
        <v>47</v>
      </c>
      <c r="S369" s="985"/>
      <c r="T369" s="105"/>
      <c r="U369" s="105"/>
      <c r="V369" s="105"/>
      <c r="W369" s="105"/>
      <c r="X369" s="105"/>
      <c r="Y369" s="105"/>
      <c r="Z369" s="105"/>
      <c r="AA369" s="105"/>
      <c r="AB369" s="105"/>
    </row>
    <row r="370" spans="1:28" ht="30.75" customHeight="1">
      <c r="A370" s="991" t="s">
        <v>48</v>
      </c>
      <c r="B370" s="991" t="s">
        <v>49</v>
      </c>
      <c r="C370" s="991" t="s">
        <v>50</v>
      </c>
      <c r="D370" s="991" t="s">
        <v>51</v>
      </c>
      <c r="E370" s="991" t="s">
        <v>52</v>
      </c>
      <c r="F370" s="986" t="s">
        <v>53</v>
      </c>
      <c r="G370" s="992"/>
      <c r="H370" s="993"/>
      <c r="I370" s="991" t="s">
        <v>54</v>
      </c>
      <c r="J370" s="991" t="s">
        <v>55</v>
      </c>
      <c r="K370" s="986" t="s">
        <v>56</v>
      </c>
      <c r="L370" s="993"/>
      <c r="M370" s="986" t="s">
        <v>57</v>
      </c>
      <c r="N370" s="993"/>
      <c r="O370" s="991" t="s">
        <v>58</v>
      </c>
      <c r="P370" s="991" t="s">
        <v>59</v>
      </c>
      <c r="Q370" s="991" t="s">
        <v>60</v>
      </c>
      <c r="R370" s="991" t="s">
        <v>61</v>
      </c>
      <c r="S370" s="991" t="s">
        <v>62</v>
      </c>
      <c r="T370" s="105"/>
      <c r="U370" s="105"/>
      <c r="V370" s="105"/>
      <c r="W370" s="105"/>
      <c r="X370" s="105"/>
      <c r="Y370" s="105"/>
      <c r="Z370" s="105"/>
      <c r="AA370" s="105"/>
      <c r="AB370" s="105"/>
    </row>
    <row r="371" spans="1:28" ht="60" customHeight="1">
      <c r="A371" s="985"/>
      <c r="B371" s="985"/>
      <c r="C371" s="985"/>
      <c r="D371" s="985"/>
      <c r="E371" s="985"/>
      <c r="F371" s="79" t="s">
        <v>63</v>
      </c>
      <c r="G371" s="79" t="s">
        <v>64</v>
      </c>
      <c r="H371" s="79" t="s">
        <v>65</v>
      </c>
      <c r="I371" s="985"/>
      <c r="J371" s="985"/>
      <c r="K371" s="81" t="s">
        <v>66</v>
      </c>
      <c r="L371" s="81" t="s">
        <v>67</v>
      </c>
      <c r="M371" s="81" t="s">
        <v>68</v>
      </c>
      <c r="N371" s="81" t="s">
        <v>67</v>
      </c>
      <c r="O371" s="985"/>
      <c r="P371" s="985"/>
      <c r="Q371" s="985"/>
      <c r="R371" s="985"/>
      <c r="S371" s="985"/>
      <c r="T371" s="105"/>
      <c r="U371" s="105"/>
      <c r="V371" s="105"/>
      <c r="W371" s="105"/>
      <c r="X371" s="105"/>
      <c r="Y371" s="105"/>
      <c r="Z371" s="105"/>
      <c r="AA371" s="105"/>
      <c r="AB371" s="105"/>
    </row>
    <row r="372" spans="1:28">
      <c r="A372" s="1487" t="s">
        <v>69</v>
      </c>
      <c r="B372" s="1487"/>
      <c r="C372" s="1487"/>
      <c r="D372" s="1487"/>
      <c r="E372" s="1487"/>
      <c r="F372" s="1487"/>
      <c r="G372" s="1487"/>
      <c r="H372" s="1487"/>
      <c r="I372" s="1487"/>
      <c r="J372" s="1487"/>
      <c r="K372" s="1487"/>
      <c r="L372" s="1487"/>
      <c r="M372" s="1487"/>
      <c r="N372" s="1487"/>
      <c r="O372" s="1487"/>
      <c r="P372" s="1487"/>
      <c r="Q372" s="1487"/>
      <c r="R372" s="1487"/>
      <c r="S372" s="1487"/>
      <c r="T372" s="105"/>
      <c r="U372" s="105"/>
      <c r="V372" s="105"/>
      <c r="W372" s="105"/>
      <c r="X372" s="105"/>
      <c r="Y372" s="105"/>
      <c r="Z372" s="105"/>
      <c r="AA372" s="105"/>
      <c r="AB372" s="105"/>
    </row>
    <row r="373" spans="1:28" s="494" customFormat="1">
      <c r="A373" s="493">
        <v>0</v>
      </c>
      <c r="B373" s="493">
        <v>0</v>
      </c>
      <c r="C373" s="493">
        <v>0</v>
      </c>
      <c r="D373" s="493">
        <v>0</v>
      </c>
      <c r="E373" s="493">
        <v>0</v>
      </c>
      <c r="F373" s="493">
        <v>0</v>
      </c>
      <c r="G373" s="493">
        <v>0</v>
      </c>
      <c r="H373" s="493">
        <v>0</v>
      </c>
      <c r="I373" s="493">
        <v>0</v>
      </c>
      <c r="J373" s="493">
        <v>0</v>
      </c>
      <c r="K373" s="493">
        <v>0</v>
      </c>
      <c r="L373" s="493">
        <v>0</v>
      </c>
      <c r="M373" s="493">
        <v>0</v>
      </c>
      <c r="N373" s="493">
        <v>0</v>
      </c>
      <c r="O373" s="493">
        <v>0</v>
      </c>
      <c r="P373" s="493">
        <v>0</v>
      </c>
      <c r="Q373" s="493">
        <v>0</v>
      </c>
      <c r="R373" s="493">
        <v>0</v>
      </c>
      <c r="S373" s="493">
        <v>0</v>
      </c>
      <c r="T373" s="100"/>
      <c r="U373" s="100"/>
      <c r="V373" s="100"/>
      <c r="W373" s="100"/>
      <c r="X373" s="100"/>
      <c r="Y373" s="100"/>
      <c r="Z373" s="100"/>
      <c r="AA373" s="100"/>
      <c r="AB373" s="100"/>
    </row>
    <row r="374" spans="1:28">
      <c r="A374" s="1487" t="s">
        <v>70</v>
      </c>
      <c r="B374" s="1487"/>
      <c r="C374" s="1487"/>
      <c r="D374" s="1487"/>
      <c r="E374" s="1487"/>
      <c r="F374" s="1487"/>
      <c r="G374" s="1487"/>
      <c r="H374" s="1487"/>
      <c r="I374" s="1487"/>
      <c r="J374" s="1487"/>
      <c r="K374" s="1487"/>
      <c r="L374" s="1487"/>
      <c r="M374" s="1487"/>
      <c r="N374" s="1487"/>
      <c r="O374" s="1487"/>
      <c r="P374" s="1487"/>
      <c r="Q374" s="1487"/>
      <c r="R374" s="1487"/>
      <c r="S374" s="1487"/>
      <c r="T374" s="105"/>
      <c r="U374" s="105"/>
      <c r="V374" s="105"/>
      <c r="W374" s="105"/>
      <c r="X374" s="105"/>
      <c r="Y374" s="105"/>
      <c r="Z374" s="105"/>
      <c r="AA374" s="105"/>
      <c r="AB374" s="105"/>
    </row>
    <row r="375" spans="1:28" s="722" customFormat="1">
      <c r="A375" s="719">
        <v>0</v>
      </c>
      <c r="B375" s="719">
        <v>0</v>
      </c>
      <c r="C375" s="719">
        <v>0</v>
      </c>
      <c r="D375" s="719">
        <v>0</v>
      </c>
      <c r="E375" s="719">
        <v>0</v>
      </c>
      <c r="F375" s="719">
        <v>0</v>
      </c>
      <c r="G375" s="719">
        <v>0</v>
      </c>
      <c r="H375" s="719">
        <v>0</v>
      </c>
      <c r="I375" s="719">
        <v>0</v>
      </c>
      <c r="J375" s="719">
        <v>0</v>
      </c>
      <c r="K375" s="719">
        <v>0</v>
      </c>
      <c r="L375" s="719">
        <v>0</v>
      </c>
      <c r="M375" s="719">
        <v>0</v>
      </c>
      <c r="N375" s="719">
        <v>0</v>
      </c>
      <c r="O375" s="719">
        <v>0</v>
      </c>
      <c r="P375" s="719">
        <v>0</v>
      </c>
      <c r="Q375" s="719">
        <v>0</v>
      </c>
      <c r="R375" s="719">
        <v>0</v>
      </c>
      <c r="S375" s="719">
        <v>0</v>
      </c>
      <c r="T375" s="100"/>
      <c r="U375" s="100"/>
      <c r="V375" s="100"/>
      <c r="W375" s="100"/>
      <c r="X375" s="100"/>
      <c r="Y375" s="100"/>
      <c r="Z375" s="100"/>
      <c r="AA375" s="100"/>
      <c r="AB375" s="100"/>
    </row>
    <row r="376" spans="1:28">
      <c r="A376" s="1487" t="s">
        <v>71</v>
      </c>
      <c r="B376" s="1487"/>
      <c r="C376" s="1487"/>
      <c r="D376" s="1487"/>
      <c r="E376" s="1487"/>
      <c r="F376" s="1487"/>
      <c r="G376" s="1487"/>
      <c r="H376" s="1487"/>
      <c r="I376" s="1487"/>
      <c r="J376" s="1487"/>
      <c r="K376" s="1487"/>
      <c r="L376" s="1487"/>
      <c r="M376" s="1487"/>
      <c r="N376" s="1487"/>
      <c r="O376" s="1487"/>
      <c r="P376" s="1487"/>
      <c r="Q376" s="1487"/>
      <c r="R376" s="1487"/>
      <c r="S376" s="1487"/>
      <c r="T376" s="105"/>
      <c r="U376" s="105"/>
      <c r="V376" s="105"/>
      <c r="W376" s="105"/>
      <c r="X376" s="105"/>
      <c r="Y376" s="105"/>
      <c r="Z376" s="105"/>
      <c r="AA376" s="105"/>
      <c r="AB376" s="105"/>
    </row>
    <row r="377" spans="1:28" s="760" customFormat="1">
      <c r="A377" s="757">
        <v>0</v>
      </c>
      <c r="B377" s="757">
        <v>0</v>
      </c>
      <c r="C377" s="757">
        <v>0</v>
      </c>
      <c r="D377" s="757">
        <v>0</v>
      </c>
      <c r="E377" s="757">
        <v>0</v>
      </c>
      <c r="F377" s="757">
        <v>0</v>
      </c>
      <c r="G377" s="757">
        <v>0</v>
      </c>
      <c r="H377" s="757">
        <v>0</v>
      </c>
      <c r="I377" s="757">
        <v>0</v>
      </c>
      <c r="J377" s="757">
        <v>0</v>
      </c>
      <c r="K377" s="757">
        <v>0</v>
      </c>
      <c r="L377" s="757">
        <v>0</v>
      </c>
      <c r="M377" s="757">
        <v>0</v>
      </c>
      <c r="N377" s="757">
        <v>0</v>
      </c>
      <c r="O377" s="757">
        <v>0</v>
      </c>
      <c r="P377" s="757">
        <v>0</v>
      </c>
      <c r="Q377" s="757">
        <v>0</v>
      </c>
      <c r="R377" s="757">
        <v>0</v>
      </c>
      <c r="S377" s="757">
        <v>0</v>
      </c>
      <c r="T377" s="100"/>
      <c r="U377" s="100"/>
      <c r="V377" s="100"/>
      <c r="W377" s="100"/>
      <c r="X377" s="100"/>
      <c r="Y377" s="100"/>
      <c r="Z377" s="100"/>
      <c r="AA377" s="100"/>
      <c r="AB377" s="100"/>
    </row>
    <row r="378" spans="1:28">
      <c r="A378" s="1487" t="s">
        <v>72</v>
      </c>
      <c r="B378" s="1487"/>
      <c r="C378" s="1487"/>
      <c r="D378" s="1487"/>
      <c r="E378" s="1487"/>
      <c r="F378" s="1487"/>
      <c r="G378" s="1487"/>
      <c r="H378" s="1487"/>
      <c r="I378" s="1487"/>
      <c r="J378" s="1487"/>
      <c r="K378" s="1487"/>
      <c r="L378" s="1487"/>
      <c r="M378" s="1487"/>
      <c r="N378" s="1487"/>
      <c r="O378" s="1487"/>
      <c r="P378" s="1487"/>
      <c r="Q378" s="1487"/>
      <c r="R378" s="1487"/>
      <c r="S378" s="1487"/>
      <c r="T378" s="105"/>
      <c r="U378" s="105"/>
      <c r="V378" s="105"/>
      <c r="W378" s="105"/>
      <c r="X378" s="105"/>
      <c r="Y378" s="105"/>
      <c r="Z378" s="105"/>
      <c r="AA378" s="105"/>
      <c r="AB378" s="105"/>
    </row>
    <row r="379" spans="1:28" s="782" customFormat="1">
      <c r="A379" s="780">
        <v>0</v>
      </c>
      <c r="B379" s="780">
        <v>0</v>
      </c>
      <c r="C379" s="780">
        <v>0</v>
      </c>
      <c r="D379" s="780">
        <v>0</v>
      </c>
      <c r="E379" s="780">
        <v>0</v>
      </c>
      <c r="F379" s="780">
        <v>0</v>
      </c>
      <c r="G379" s="780">
        <v>0</v>
      </c>
      <c r="H379" s="780">
        <v>0</v>
      </c>
      <c r="I379" s="780">
        <v>0</v>
      </c>
      <c r="J379" s="780">
        <v>0</v>
      </c>
      <c r="K379" s="780">
        <v>0</v>
      </c>
      <c r="L379" s="780">
        <v>0</v>
      </c>
      <c r="M379" s="780">
        <v>0</v>
      </c>
      <c r="N379" s="780">
        <v>0</v>
      </c>
      <c r="O379" s="780">
        <v>0</v>
      </c>
      <c r="P379" s="780">
        <v>0</v>
      </c>
      <c r="Q379" s="780">
        <v>0</v>
      </c>
      <c r="R379" s="780">
        <v>0</v>
      </c>
      <c r="S379" s="780">
        <v>0</v>
      </c>
      <c r="T379" s="100"/>
      <c r="U379" s="100"/>
      <c r="V379" s="100"/>
      <c r="W379" s="100"/>
      <c r="X379" s="100"/>
      <c r="Y379" s="100"/>
      <c r="Z379" s="100"/>
      <c r="AA379" s="100"/>
      <c r="AB379" s="100"/>
    </row>
    <row r="380" spans="1:28">
      <c r="A380" s="1490" t="s">
        <v>73</v>
      </c>
      <c r="B380" s="1490"/>
      <c r="C380" s="1490"/>
      <c r="D380" s="1490"/>
      <c r="E380" s="1490"/>
      <c r="F380" s="1490"/>
      <c r="G380" s="1490"/>
      <c r="H380" s="1490"/>
      <c r="I380" s="1490"/>
      <c r="J380" s="1490"/>
      <c r="K380" s="1490"/>
      <c r="L380" s="1490"/>
      <c r="M380" s="1490"/>
      <c r="N380" s="1490"/>
      <c r="O380" s="1490"/>
      <c r="P380" s="1490"/>
      <c r="Q380" s="1490"/>
      <c r="R380" s="1490"/>
      <c r="S380" s="1490"/>
      <c r="T380" s="105"/>
      <c r="U380" s="105"/>
      <c r="V380" s="105"/>
      <c r="W380" s="105"/>
      <c r="X380" s="105"/>
      <c r="Y380" s="105"/>
      <c r="Z380" s="105"/>
      <c r="AA380" s="105"/>
      <c r="AB380" s="105"/>
    </row>
    <row r="381" spans="1:28" s="555" customFormat="1">
      <c r="A381" s="553">
        <v>0</v>
      </c>
      <c r="B381" s="553">
        <v>0</v>
      </c>
      <c r="C381" s="553">
        <v>0</v>
      </c>
      <c r="D381" s="553">
        <v>0</v>
      </c>
      <c r="E381" s="553">
        <v>0</v>
      </c>
      <c r="F381" s="553">
        <v>0</v>
      </c>
      <c r="G381" s="553">
        <v>0</v>
      </c>
      <c r="H381" s="553">
        <v>0</v>
      </c>
      <c r="I381" s="553">
        <v>0</v>
      </c>
      <c r="J381" s="553">
        <v>0</v>
      </c>
      <c r="K381" s="553">
        <v>0</v>
      </c>
      <c r="L381" s="553">
        <v>0</v>
      </c>
      <c r="M381" s="553">
        <v>0</v>
      </c>
      <c r="N381" s="553">
        <v>0</v>
      </c>
      <c r="O381" s="553">
        <v>0</v>
      </c>
      <c r="P381" s="553">
        <v>0</v>
      </c>
      <c r="Q381" s="553">
        <v>0</v>
      </c>
      <c r="R381" s="553">
        <v>0</v>
      </c>
      <c r="S381" s="553">
        <v>0</v>
      </c>
      <c r="T381" s="100"/>
      <c r="U381" s="100"/>
      <c r="V381" s="100"/>
      <c r="W381" s="100"/>
      <c r="X381" s="100"/>
      <c r="Y381" s="100"/>
      <c r="Z381" s="100"/>
      <c r="AA381" s="100"/>
      <c r="AB381" s="100"/>
    </row>
    <row r="382" spans="1:28">
      <c r="A382" s="1487" t="s">
        <v>74</v>
      </c>
      <c r="B382" s="1487"/>
      <c r="C382" s="1487"/>
      <c r="D382" s="1487"/>
      <c r="E382" s="1487"/>
      <c r="F382" s="1487"/>
      <c r="G382" s="1487"/>
      <c r="H382" s="1487"/>
      <c r="I382" s="1487"/>
      <c r="J382" s="1487"/>
      <c r="K382" s="1487"/>
      <c r="L382" s="1487"/>
      <c r="M382" s="1487"/>
      <c r="N382" s="1487"/>
      <c r="O382" s="1487"/>
      <c r="P382" s="1487"/>
      <c r="Q382" s="1487"/>
      <c r="R382" s="1487"/>
      <c r="S382" s="1487"/>
      <c r="T382" s="105"/>
      <c r="U382" s="105"/>
      <c r="V382" s="105"/>
      <c r="W382" s="105"/>
      <c r="X382" s="105"/>
      <c r="Y382" s="105"/>
      <c r="Z382" s="105"/>
      <c r="AA382" s="105"/>
      <c r="AB382" s="105"/>
    </row>
    <row r="383" spans="1:28" s="573" customFormat="1">
      <c r="A383" s="571">
        <v>0</v>
      </c>
      <c r="B383" s="571">
        <v>0</v>
      </c>
      <c r="C383" s="571">
        <v>0</v>
      </c>
      <c r="D383" s="571">
        <v>0</v>
      </c>
      <c r="E383" s="571">
        <v>0</v>
      </c>
      <c r="F383" s="571">
        <v>0</v>
      </c>
      <c r="G383" s="571">
        <v>0</v>
      </c>
      <c r="H383" s="571">
        <v>0</v>
      </c>
      <c r="I383" s="571">
        <v>0</v>
      </c>
      <c r="J383" s="571">
        <v>0</v>
      </c>
      <c r="K383" s="571">
        <v>0</v>
      </c>
      <c r="L383" s="571">
        <v>0</v>
      </c>
      <c r="M383" s="571">
        <v>0</v>
      </c>
      <c r="N383" s="571">
        <v>0</v>
      </c>
      <c r="O383" s="571">
        <v>0</v>
      </c>
      <c r="P383" s="571">
        <v>0</v>
      </c>
      <c r="Q383" s="571">
        <v>0</v>
      </c>
      <c r="R383" s="571">
        <v>0</v>
      </c>
      <c r="S383" s="571">
        <v>0</v>
      </c>
      <c r="T383" s="100"/>
      <c r="U383" s="100"/>
      <c r="V383" s="100"/>
      <c r="W383" s="100"/>
      <c r="X383" s="100"/>
      <c r="Y383" s="100"/>
      <c r="Z383" s="100"/>
      <c r="AA383" s="100"/>
      <c r="AB383" s="100"/>
    </row>
    <row r="384" spans="1:28">
      <c r="A384" s="1487" t="s">
        <v>75</v>
      </c>
      <c r="B384" s="1487"/>
      <c r="C384" s="1487"/>
      <c r="D384" s="1487"/>
      <c r="E384" s="1487"/>
      <c r="F384" s="1487"/>
      <c r="G384" s="1487"/>
      <c r="H384" s="1487"/>
      <c r="I384" s="1487"/>
      <c r="J384" s="1487"/>
      <c r="K384" s="1487"/>
      <c r="L384" s="1487"/>
      <c r="M384" s="1487"/>
      <c r="N384" s="1487"/>
      <c r="O384" s="1487"/>
      <c r="P384" s="1487"/>
      <c r="Q384" s="1487"/>
      <c r="R384" s="1487"/>
      <c r="S384" s="1487"/>
      <c r="T384" s="105"/>
      <c r="U384" s="105"/>
      <c r="V384" s="105"/>
      <c r="W384" s="105"/>
      <c r="X384" s="105"/>
      <c r="Y384" s="105"/>
      <c r="Z384" s="105"/>
      <c r="AA384" s="105"/>
      <c r="AB384" s="105"/>
    </row>
    <row r="385" spans="1:28" s="855" customFormat="1">
      <c r="A385" s="852">
        <v>0</v>
      </c>
      <c r="B385" s="852">
        <v>0</v>
      </c>
      <c r="C385" s="852">
        <v>0</v>
      </c>
      <c r="D385" s="852">
        <v>0</v>
      </c>
      <c r="E385" s="852">
        <v>0</v>
      </c>
      <c r="F385" s="852">
        <v>0</v>
      </c>
      <c r="G385" s="852">
        <v>0</v>
      </c>
      <c r="H385" s="852">
        <v>0</v>
      </c>
      <c r="I385" s="852">
        <v>0</v>
      </c>
      <c r="J385" s="852">
        <v>0</v>
      </c>
      <c r="K385" s="852">
        <v>0</v>
      </c>
      <c r="L385" s="852">
        <v>0</v>
      </c>
      <c r="M385" s="852">
        <v>0</v>
      </c>
      <c r="N385" s="852">
        <v>0</v>
      </c>
      <c r="O385" s="852">
        <v>0</v>
      </c>
      <c r="P385" s="852">
        <v>0</v>
      </c>
      <c r="Q385" s="852">
        <v>0</v>
      </c>
      <c r="R385" s="852">
        <v>0</v>
      </c>
      <c r="S385" s="852">
        <v>0</v>
      </c>
      <c r="T385" s="100"/>
      <c r="U385" s="100"/>
      <c r="V385" s="100"/>
      <c r="W385" s="100"/>
      <c r="X385" s="100"/>
      <c r="Y385" s="100"/>
      <c r="Z385" s="100"/>
      <c r="AA385" s="100"/>
      <c r="AB385" s="100"/>
    </row>
    <row r="386" spans="1:28">
      <c r="A386" s="1487" t="s">
        <v>76</v>
      </c>
      <c r="B386" s="1487"/>
      <c r="C386" s="1487"/>
      <c r="D386" s="1487"/>
      <c r="E386" s="1487"/>
      <c r="F386" s="1487"/>
      <c r="G386" s="1487"/>
      <c r="H386" s="1487"/>
      <c r="I386" s="1487"/>
      <c r="J386" s="1487"/>
      <c r="K386" s="1487"/>
      <c r="L386" s="1487"/>
      <c r="M386" s="1487"/>
      <c r="N386" s="1487"/>
      <c r="O386" s="1487"/>
      <c r="P386" s="1487"/>
      <c r="Q386" s="1487"/>
      <c r="R386" s="1487"/>
      <c r="S386" s="1487"/>
      <c r="T386" s="105"/>
      <c r="U386" s="105"/>
      <c r="V386" s="105"/>
      <c r="W386" s="105"/>
      <c r="X386" s="105"/>
      <c r="Y386" s="105"/>
      <c r="Z386" s="105"/>
      <c r="AA386" s="105"/>
      <c r="AB386" s="105"/>
    </row>
    <row r="387" spans="1:28" s="876" customFormat="1">
      <c r="A387" s="874">
        <v>0</v>
      </c>
      <c r="B387" s="874">
        <v>0</v>
      </c>
      <c r="C387" s="874">
        <v>0</v>
      </c>
      <c r="D387" s="874">
        <v>0</v>
      </c>
      <c r="E387" s="874">
        <v>0</v>
      </c>
      <c r="F387" s="874">
        <v>0</v>
      </c>
      <c r="G387" s="874">
        <v>0</v>
      </c>
      <c r="H387" s="874">
        <v>0</v>
      </c>
      <c r="I387" s="874">
        <v>0</v>
      </c>
      <c r="J387" s="874">
        <v>0</v>
      </c>
      <c r="K387" s="874">
        <v>0</v>
      </c>
      <c r="L387" s="874">
        <v>0</v>
      </c>
      <c r="M387" s="874">
        <v>0</v>
      </c>
      <c r="N387" s="874">
        <v>0</v>
      </c>
      <c r="O387" s="874">
        <v>0</v>
      </c>
      <c r="P387" s="874">
        <v>0</v>
      </c>
      <c r="Q387" s="874">
        <v>0</v>
      </c>
      <c r="R387" s="874">
        <v>0</v>
      </c>
      <c r="S387" s="874">
        <v>0</v>
      </c>
      <c r="T387" s="100"/>
      <c r="U387" s="100"/>
      <c r="V387" s="100"/>
      <c r="W387" s="100"/>
      <c r="X387" s="100"/>
      <c r="Y387" s="100"/>
      <c r="Z387" s="100"/>
      <c r="AA387" s="100"/>
      <c r="AB387" s="100"/>
    </row>
    <row r="388" spans="1:28">
      <c r="A388" s="1487" t="s">
        <v>77</v>
      </c>
      <c r="B388" s="1487"/>
      <c r="C388" s="1487"/>
      <c r="D388" s="1487"/>
      <c r="E388" s="1487"/>
      <c r="F388" s="1487"/>
      <c r="G388" s="1487"/>
      <c r="H388" s="1487"/>
      <c r="I388" s="1487"/>
      <c r="J388" s="1487"/>
      <c r="K388" s="1487"/>
      <c r="L388" s="1487"/>
      <c r="M388" s="1487"/>
      <c r="N388" s="1487"/>
      <c r="O388" s="1487"/>
      <c r="P388" s="1487"/>
      <c r="Q388" s="1487"/>
      <c r="R388" s="1487"/>
      <c r="S388" s="1487"/>
      <c r="T388" s="105"/>
      <c r="U388" s="105"/>
      <c r="V388" s="105"/>
      <c r="W388" s="105"/>
      <c r="X388" s="105"/>
      <c r="Y388" s="105"/>
      <c r="Z388" s="105"/>
      <c r="AA388" s="105"/>
      <c r="AB388" s="105"/>
    </row>
    <row r="389" spans="1:28" s="927" customFormat="1">
      <c r="A389" s="925">
        <v>0</v>
      </c>
      <c r="B389" s="925">
        <v>0</v>
      </c>
      <c r="C389" s="925">
        <v>0</v>
      </c>
      <c r="D389" s="925">
        <v>0</v>
      </c>
      <c r="E389" s="925">
        <v>0</v>
      </c>
      <c r="F389" s="925">
        <v>0</v>
      </c>
      <c r="G389" s="925">
        <v>0</v>
      </c>
      <c r="H389" s="925">
        <v>0</v>
      </c>
      <c r="I389" s="925">
        <v>0</v>
      </c>
      <c r="J389" s="925">
        <v>0</v>
      </c>
      <c r="K389" s="925">
        <v>0</v>
      </c>
      <c r="L389" s="925">
        <v>0</v>
      </c>
      <c r="M389" s="925">
        <v>0</v>
      </c>
      <c r="N389" s="925">
        <v>0</v>
      </c>
      <c r="O389" s="925">
        <v>0</v>
      </c>
      <c r="P389" s="925">
        <v>0</v>
      </c>
      <c r="Q389" s="925">
        <v>0</v>
      </c>
      <c r="R389" s="925">
        <v>0</v>
      </c>
      <c r="S389" s="925">
        <v>0</v>
      </c>
      <c r="T389" s="100"/>
      <c r="U389" s="100"/>
      <c r="V389" s="100"/>
      <c r="W389" s="100"/>
      <c r="X389" s="100"/>
      <c r="Y389" s="100"/>
      <c r="Z389" s="100"/>
      <c r="AA389" s="100"/>
      <c r="AB389" s="100"/>
    </row>
    <row r="390" spans="1:28">
      <c r="A390" s="1487" t="s">
        <v>78</v>
      </c>
      <c r="B390" s="1487"/>
      <c r="C390" s="1487"/>
      <c r="D390" s="1487"/>
      <c r="E390" s="1487"/>
      <c r="F390" s="1487"/>
      <c r="G390" s="1487"/>
      <c r="H390" s="1487"/>
      <c r="I390" s="1487"/>
      <c r="J390" s="1487"/>
      <c r="K390" s="1487"/>
      <c r="L390" s="1487"/>
      <c r="M390" s="1487"/>
      <c r="N390" s="1487"/>
      <c r="O390" s="1487"/>
      <c r="P390" s="1487"/>
      <c r="Q390" s="1487"/>
      <c r="R390" s="1487"/>
      <c r="S390" s="1487"/>
      <c r="T390" s="105"/>
      <c r="U390" s="105"/>
      <c r="V390" s="105"/>
      <c r="W390" s="105"/>
      <c r="X390" s="105"/>
      <c r="Y390" s="105"/>
      <c r="Z390" s="105"/>
      <c r="AA390" s="105"/>
      <c r="AB390" s="105"/>
    </row>
    <row r="391" spans="1:28" s="927" customFormat="1">
      <c r="A391" s="925">
        <v>0</v>
      </c>
      <c r="B391" s="925">
        <v>0</v>
      </c>
      <c r="C391" s="925">
        <v>0</v>
      </c>
      <c r="D391" s="925">
        <v>0</v>
      </c>
      <c r="E391" s="925">
        <v>0</v>
      </c>
      <c r="F391" s="925">
        <v>0</v>
      </c>
      <c r="G391" s="925">
        <v>0</v>
      </c>
      <c r="H391" s="925">
        <v>0</v>
      </c>
      <c r="I391" s="925">
        <v>0</v>
      </c>
      <c r="J391" s="925">
        <v>0</v>
      </c>
      <c r="K391" s="925">
        <v>0</v>
      </c>
      <c r="L391" s="925">
        <v>0</v>
      </c>
      <c r="M391" s="925">
        <v>0</v>
      </c>
      <c r="N391" s="925">
        <v>0</v>
      </c>
      <c r="O391" s="925">
        <v>0</v>
      </c>
      <c r="P391" s="925">
        <v>0</v>
      </c>
      <c r="Q391" s="925">
        <v>0</v>
      </c>
      <c r="R391" s="925">
        <v>0</v>
      </c>
      <c r="S391" s="925">
        <v>0</v>
      </c>
      <c r="T391" s="100"/>
      <c r="U391" s="100"/>
      <c r="V391" s="100"/>
      <c r="W391" s="100"/>
      <c r="X391" s="100"/>
      <c r="Y391" s="100"/>
      <c r="Z391" s="100"/>
      <c r="AA391" s="100"/>
      <c r="AB391" s="100"/>
    </row>
    <row r="392" spans="1:28">
      <c r="A392" s="1487" t="s">
        <v>79</v>
      </c>
      <c r="B392" s="1487"/>
      <c r="C392" s="1487"/>
      <c r="D392" s="1487"/>
      <c r="E392" s="1487"/>
      <c r="F392" s="1487"/>
      <c r="G392" s="1487"/>
      <c r="H392" s="1487"/>
      <c r="I392" s="1487"/>
      <c r="J392" s="1487"/>
      <c r="K392" s="1487"/>
      <c r="L392" s="1487"/>
      <c r="M392" s="1487"/>
      <c r="N392" s="1487"/>
      <c r="O392" s="1487"/>
      <c r="P392" s="1487"/>
      <c r="Q392" s="1487"/>
      <c r="R392" s="1487"/>
      <c r="S392" s="1487"/>
      <c r="T392" s="105"/>
      <c r="U392" s="105"/>
      <c r="V392" s="105"/>
      <c r="W392" s="105"/>
      <c r="X392" s="105"/>
      <c r="Y392" s="105"/>
      <c r="Z392" s="105"/>
      <c r="AA392" s="105"/>
      <c r="AB392" s="105"/>
    </row>
    <row r="393" spans="1:28" s="927" customFormat="1">
      <c r="A393" s="925">
        <v>0</v>
      </c>
      <c r="B393" s="925">
        <v>0</v>
      </c>
      <c r="C393" s="925">
        <v>0</v>
      </c>
      <c r="D393" s="925">
        <v>0</v>
      </c>
      <c r="E393" s="925">
        <v>0</v>
      </c>
      <c r="F393" s="925">
        <v>0</v>
      </c>
      <c r="G393" s="925">
        <v>0</v>
      </c>
      <c r="H393" s="925">
        <v>0</v>
      </c>
      <c r="I393" s="925">
        <v>0</v>
      </c>
      <c r="J393" s="925">
        <v>0</v>
      </c>
      <c r="K393" s="925">
        <v>0</v>
      </c>
      <c r="L393" s="925">
        <v>0</v>
      </c>
      <c r="M393" s="925">
        <v>0</v>
      </c>
      <c r="N393" s="925">
        <v>0</v>
      </c>
      <c r="O393" s="925">
        <v>0</v>
      </c>
      <c r="P393" s="925">
        <v>0</v>
      </c>
      <c r="Q393" s="925">
        <v>0</v>
      </c>
      <c r="R393" s="925">
        <v>0</v>
      </c>
      <c r="S393" s="925">
        <v>0</v>
      </c>
      <c r="T393" s="100"/>
      <c r="U393" s="100"/>
      <c r="V393" s="100"/>
      <c r="W393" s="100"/>
      <c r="X393" s="100"/>
      <c r="Y393" s="100"/>
      <c r="Z393" s="100"/>
      <c r="AA393" s="100"/>
      <c r="AB393" s="100"/>
    </row>
    <row r="394" spans="1:28">
      <c r="A394" s="1487" t="s">
        <v>80</v>
      </c>
      <c r="B394" s="1487"/>
      <c r="C394" s="1487"/>
      <c r="D394" s="1487"/>
      <c r="E394" s="1487"/>
      <c r="F394" s="1487"/>
      <c r="G394" s="1487"/>
      <c r="H394" s="1487"/>
      <c r="I394" s="1487"/>
      <c r="J394" s="1487"/>
      <c r="K394" s="1487"/>
      <c r="L394" s="1487"/>
      <c r="M394" s="1487"/>
      <c r="N394" s="1487"/>
      <c r="O394" s="1487"/>
      <c r="P394" s="1487"/>
      <c r="Q394" s="1487"/>
      <c r="R394" s="1487"/>
      <c r="S394" s="1487"/>
      <c r="T394" s="105"/>
      <c r="U394" s="105"/>
      <c r="V394" s="105"/>
      <c r="W394" s="105"/>
      <c r="X394" s="105"/>
      <c r="Y394" s="105"/>
      <c r="Z394" s="105"/>
      <c r="AA394" s="105"/>
      <c r="AB394" s="105"/>
    </row>
    <row r="395" spans="1:28" s="965" customFormat="1">
      <c r="A395" s="964">
        <v>0</v>
      </c>
      <c r="B395" s="964">
        <v>0</v>
      </c>
      <c r="C395" s="964">
        <v>0</v>
      </c>
      <c r="D395" s="964">
        <v>0</v>
      </c>
      <c r="E395" s="964">
        <v>0</v>
      </c>
      <c r="F395" s="964">
        <v>0</v>
      </c>
      <c r="G395" s="964">
        <v>0</v>
      </c>
      <c r="H395" s="964">
        <v>0</v>
      </c>
      <c r="I395" s="964">
        <v>0</v>
      </c>
      <c r="J395" s="964">
        <v>0</v>
      </c>
      <c r="K395" s="964">
        <v>0</v>
      </c>
      <c r="L395" s="964">
        <v>0</v>
      </c>
      <c r="M395" s="964">
        <v>0</v>
      </c>
      <c r="N395" s="964">
        <v>0</v>
      </c>
      <c r="O395" s="964">
        <v>0</v>
      </c>
      <c r="P395" s="964">
        <v>0</v>
      </c>
      <c r="Q395" s="964">
        <v>0</v>
      </c>
      <c r="R395" s="964">
        <v>0</v>
      </c>
      <c r="S395" s="964">
        <v>0</v>
      </c>
      <c r="T395" s="100"/>
      <c r="U395" s="100"/>
      <c r="V395" s="100"/>
      <c r="W395" s="100"/>
      <c r="X395" s="100"/>
      <c r="Y395" s="100"/>
      <c r="Z395" s="100"/>
      <c r="AA395" s="100"/>
      <c r="AB395" s="100"/>
    </row>
    <row r="396" spans="1:28" s="24" customFormat="1">
      <c r="A396" s="1112" t="s">
        <v>3653</v>
      </c>
      <c r="B396" s="1113"/>
      <c r="C396" s="1113"/>
      <c r="D396" s="1113"/>
      <c r="E396" s="1113"/>
      <c r="F396" s="1113"/>
      <c r="G396" s="1113"/>
      <c r="H396" s="1113"/>
      <c r="I396" s="1113"/>
      <c r="J396" s="1113"/>
      <c r="K396" s="1113"/>
      <c r="L396" s="1113"/>
      <c r="M396" s="1113"/>
      <c r="N396" s="1113"/>
      <c r="O396" s="1113"/>
      <c r="P396" s="1113"/>
      <c r="Q396" s="1113"/>
      <c r="R396" s="1113"/>
      <c r="S396" s="1114"/>
      <c r="T396" s="109"/>
      <c r="U396" s="109"/>
      <c r="V396" s="109"/>
      <c r="W396" s="109"/>
      <c r="X396" s="109"/>
      <c r="Y396" s="121"/>
      <c r="Z396" s="121"/>
      <c r="AA396" s="121"/>
      <c r="AB396" s="121"/>
    </row>
    <row r="397" spans="1:28" s="22" customFormat="1">
      <c r="A397" s="82">
        <f>SUM(A395,A393,A391,A389,A387,A385,A383,A381,A379,A377,A375,A373)</f>
        <v>0</v>
      </c>
      <c r="B397" s="352">
        <f t="shared" ref="B397:S397" si="9">SUM(B395,B393,B391,B389,B387,B385,B383,B381,B379,B377,B375,B373)</f>
        <v>0</v>
      </c>
      <c r="C397" s="352">
        <f t="shared" si="9"/>
        <v>0</v>
      </c>
      <c r="D397" s="352">
        <f t="shared" si="9"/>
        <v>0</v>
      </c>
      <c r="E397" s="352">
        <f t="shared" si="9"/>
        <v>0</v>
      </c>
      <c r="F397" s="352">
        <f t="shared" si="9"/>
        <v>0</v>
      </c>
      <c r="G397" s="352">
        <f t="shared" si="9"/>
        <v>0</v>
      </c>
      <c r="H397" s="352">
        <f t="shared" si="9"/>
        <v>0</v>
      </c>
      <c r="I397" s="352">
        <f t="shared" si="9"/>
        <v>0</v>
      </c>
      <c r="J397" s="352">
        <f t="shared" si="9"/>
        <v>0</v>
      </c>
      <c r="K397" s="352">
        <f t="shared" si="9"/>
        <v>0</v>
      </c>
      <c r="L397" s="352">
        <f t="shared" si="9"/>
        <v>0</v>
      </c>
      <c r="M397" s="352">
        <f t="shared" si="9"/>
        <v>0</v>
      </c>
      <c r="N397" s="352">
        <f t="shared" si="9"/>
        <v>0</v>
      </c>
      <c r="O397" s="352">
        <f t="shared" si="9"/>
        <v>0</v>
      </c>
      <c r="P397" s="352">
        <f t="shared" si="9"/>
        <v>0</v>
      </c>
      <c r="Q397" s="352">
        <f t="shared" si="9"/>
        <v>0</v>
      </c>
      <c r="R397" s="352">
        <f t="shared" si="9"/>
        <v>0</v>
      </c>
      <c r="S397" s="352">
        <f t="shared" si="9"/>
        <v>0</v>
      </c>
      <c r="T397" s="112"/>
      <c r="U397" s="112"/>
      <c r="V397" s="112"/>
      <c r="W397" s="112"/>
      <c r="X397" s="112"/>
      <c r="Y397" s="115"/>
      <c r="Z397" s="115"/>
      <c r="AA397" s="115"/>
      <c r="AB397" s="115"/>
    </row>
    <row r="398" spans="1:28">
      <c r="A398" s="111"/>
      <c r="B398" s="111"/>
      <c r="C398" s="111"/>
      <c r="D398" s="111"/>
      <c r="E398" s="111"/>
      <c r="F398" s="109"/>
      <c r="G398" s="109"/>
      <c r="H398" s="109"/>
      <c r="I398" s="109"/>
      <c r="J398" s="109"/>
      <c r="K398" s="109"/>
      <c r="L398" s="109"/>
      <c r="M398" s="109"/>
      <c r="N398" s="109"/>
      <c r="O398" s="109"/>
      <c r="P398" s="109"/>
      <c r="Q398" s="109"/>
      <c r="R398" s="109"/>
      <c r="S398" s="109"/>
      <c r="T398" s="105"/>
      <c r="U398" s="105"/>
      <c r="V398" s="105"/>
      <c r="W398" s="105"/>
      <c r="X398" s="105"/>
      <c r="Y398" s="105"/>
      <c r="Z398" s="105"/>
      <c r="AA398" s="105"/>
      <c r="AB398" s="105"/>
    </row>
    <row r="399" spans="1:28" ht="21" customHeight="1">
      <c r="A399" s="1124" t="s">
        <v>809</v>
      </c>
      <c r="B399" s="1125"/>
      <c r="C399" s="1125"/>
      <c r="D399" s="1125"/>
      <c r="E399" s="1125"/>
      <c r="F399" s="1125"/>
      <c r="G399" s="1125"/>
      <c r="H399" s="1125"/>
      <c r="I399" s="1125"/>
      <c r="J399" s="1125"/>
      <c r="K399" s="1125"/>
      <c r="L399" s="1125"/>
      <c r="M399" s="1125"/>
      <c r="N399" s="1125"/>
      <c r="O399" s="1125"/>
      <c r="P399" s="1125"/>
      <c r="Q399" s="1125"/>
      <c r="R399" s="1125"/>
      <c r="S399" s="1126"/>
      <c r="T399" s="105"/>
      <c r="U399" s="105"/>
      <c r="V399" s="105"/>
      <c r="W399" s="105"/>
      <c r="X399" s="105"/>
      <c r="Y399" s="105"/>
      <c r="Z399" s="105"/>
      <c r="AA399" s="105"/>
      <c r="AB399" s="105"/>
    </row>
    <row r="400" spans="1:28">
      <c r="A400" s="1258" t="s">
        <v>3654</v>
      </c>
      <c r="B400" s="1259"/>
      <c r="C400" s="1259"/>
      <c r="D400" s="1259"/>
      <c r="E400" s="1259"/>
      <c r="F400" s="1259"/>
      <c r="G400" s="1259"/>
      <c r="H400" s="1259"/>
      <c r="I400" s="1259"/>
      <c r="J400" s="1259"/>
      <c r="K400" s="1259"/>
      <c r="L400" s="1259"/>
      <c r="M400" s="1259"/>
      <c r="N400" s="1259"/>
      <c r="O400" s="1259"/>
      <c r="P400" s="1259"/>
      <c r="Q400" s="1259"/>
      <c r="R400" s="1259"/>
      <c r="S400" s="1260"/>
      <c r="T400" s="105"/>
      <c r="U400" s="105"/>
      <c r="V400" s="105"/>
      <c r="W400" s="105"/>
      <c r="X400" s="105"/>
      <c r="Y400" s="105"/>
      <c r="Z400" s="105"/>
      <c r="AA400" s="105"/>
      <c r="AB400" s="105"/>
    </row>
    <row r="401" spans="1:28">
      <c r="A401" s="1124" t="s">
        <v>81</v>
      </c>
      <c r="B401" s="1125"/>
      <c r="C401" s="1125"/>
      <c r="D401" s="1125"/>
      <c r="E401" s="1125"/>
      <c r="F401" s="1125"/>
      <c r="G401" s="1125"/>
      <c r="H401" s="1125"/>
      <c r="I401" s="1125"/>
      <c r="J401" s="1125"/>
      <c r="K401" s="1125"/>
      <c r="L401" s="1125"/>
      <c r="M401" s="1125"/>
      <c r="N401" s="1125"/>
      <c r="O401" s="1125"/>
      <c r="P401" s="1125"/>
      <c r="Q401" s="1125"/>
      <c r="R401" s="1125"/>
      <c r="S401" s="1126"/>
      <c r="T401" s="105"/>
      <c r="U401" s="105"/>
      <c r="V401" s="105"/>
      <c r="W401" s="105"/>
      <c r="X401" s="105"/>
      <c r="Y401" s="105"/>
      <c r="Z401" s="105"/>
      <c r="AA401" s="105"/>
      <c r="AB401" s="105"/>
    </row>
    <row r="402" spans="1:28">
      <c r="A402" s="1124" t="s">
        <v>787</v>
      </c>
      <c r="B402" s="1125"/>
      <c r="C402" s="1125"/>
      <c r="D402" s="1125"/>
      <c r="E402" s="1125"/>
      <c r="F402" s="1125"/>
      <c r="G402" s="1125"/>
      <c r="H402" s="1125"/>
      <c r="I402" s="1125"/>
      <c r="J402" s="1125"/>
      <c r="K402" s="1125"/>
      <c r="L402" s="1125"/>
      <c r="M402" s="1125"/>
      <c r="N402" s="1125"/>
      <c r="O402" s="1125"/>
      <c r="P402" s="1125"/>
      <c r="Q402" s="1125"/>
      <c r="R402" s="1125"/>
      <c r="S402" s="1126"/>
      <c r="T402" s="105"/>
      <c r="U402" s="105"/>
      <c r="V402" s="105"/>
      <c r="W402" s="105"/>
      <c r="X402" s="105"/>
      <c r="Y402" s="105"/>
      <c r="Z402" s="105"/>
      <c r="AA402" s="105"/>
      <c r="AB402" s="105"/>
    </row>
    <row r="403" spans="1:28">
      <c r="A403" s="1124" t="s">
        <v>788</v>
      </c>
      <c r="B403" s="1125"/>
      <c r="C403" s="1125"/>
      <c r="D403" s="1125"/>
      <c r="E403" s="1125"/>
      <c r="F403" s="1125"/>
      <c r="G403" s="1125"/>
      <c r="H403" s="1125"/>
      <c r="I403" s="1125"/>
      <c r="J403" s="1125"/>
      <c r="K403" s="1125"/>
      <c r="L403" s="1125"/>
      <c r="M403" s="1125"/>
      <c r="N403" s="1125"/>
      <c r="O403" s="1125"/>
      <c r="P403" s="1125"/>
      <c r="Q403" s="1125"/>
      <c r="R403" s="1125"/>
      <c r="S403" s="1126"/>
      <c r="T403" s="105"/>
      <c r="U403" s="105"/>
      <c r="V403" s="105"/>
      <c r="W403" s="105"/>
      <c r="X403" s="105"/>
      <c r="Y403" s="105"/>
      <c r="Z403" s="105"/>
      <c r="AA403" s="105"/>
      <c r="AB403" s="105"/>
    </row>
    <row r="404" spans="1:28">
      <c r="A404" s="1124" t="s">
        <v>789</v>
      </c>
      <c r="B404" s="1125"/>
      <c r="C404" s="1125"/>
      <c r="D404" s="1125"/>
      <c r="E404" s="1125"/>
      <c r="F404" s="1125"/>
      <c r="G404" s="1125"/>
      <c r="H404" s="1125"/>
      <c r="I404" s="1125"/>
      <c r="J404" s="1125"/>
      <c r="K404" s="1125"/>
      <c r="L404" s="1125"/>
      <c r="M404" s="1125"/>
      <c r="N404" s="1125"/>
      <c r="O404" s="1125"/>
      <c r="P404" s="1125"/>
      <c r="Q404" s="1125"/>
      <c r="R404" s="1125"/>
      <c r="S404" s="1126"/>
      <c r="T404" s="105"/>
      <c r="U404" s="105"/>
      <c r="V404" s="105"/>
      <c r="W404" s="105"/>
      <c r="X404" s="105"/>
      <c r="Y404" s="105"/>
      <c r="Z404" s="105"/>
      <c r="AA404" s="105"/>
      <c r="AB404" s="105"/>
    </row>
    <row r="405" spans="1:28">
      <c r="A405" s="1124" t="s">
        <v>790</v>
      </c>
      <c r="B405" s="1125"/>
      <c r="C405" s="1125"/>
      <c r="D405" s="1125"/>
      <c r="E405" s="1125"/>
      <c r="F405" s="1125"/>
      <c r="G405" s="1125"/>
      <c r="H405" s="1125"/>
      <c r="I405" s="1125"/>
      <c r="J405" s="1125"/>
      <c r="K405" s="1125"/>
      <c r="L405" s="1125"/>
      <c r="M405" s="1125"/>
      <c r="N405" s="1125"/>
      <c r="O405" s="1125"/>
      <c r="P405" s="1125"/>
      <c r="Q405" s="1125"/>
      <c r="R405" s="1125"/>
      <c r="S405" s="1126"/>
      <c r="T405" s="105"/>
      <c r="U405" s="105"/>
      <c r="V405" s="105"/>
      <c r="W405" s="105"/>
      <c r="X405" s="105"/>
      <c r="Y405" s="105"/>
      <c r="Z405" s="105"/>
      <c r="AA405" s="105"/>
      <c r="AB405" s="105"/>
    </row>
    <row r="406" spans="1:28">
      <c r="A406" s="1124" t="s">
        <v>791</v>
      </c>
      <c r="B406" s="1125"/>
      <c r="C406" s="1125"/>
      <c r="D406" s="1125"/>
      <c r="E406" s="1125"/>
      <c r="F406" s="1125"/>
      <c r="G406" s="1125"/>
      <c r="H406" s="1125"/>
      <c r="I406" s="1125"/>
      <c r="J406" s="1125"/>
      <c r="K406" s="1125"/>
      <c r="L406" s="1125"/>
      <c r="M406" s="1125"/>
      <c r="N406" s="1125"/>
      <c r="O406" s="1125"/>
      <c r="P406" s="1125"/>
      <c r="Q406" s="1125"/>
      <c r="R406" s="1125"/>
      <c r="S406" s="1126"/>
      <c r="T406" s="105"/>
      <c r="U406" s="105"/>
      <c r="V406" s="105"/>
      <c r="W406" s="105"/>
      <c r="X406" s="105"/>
      <c r="Y406" s="105"/>
      <c r="Z406" s="105"/>
      <c r="AA406" s="105"/>
      <c r="AB406" s="105"/>
    </row>
    <row r="407" spans="1:28">
      <c r="A407" s="1124" t="s">
        <v>792</v>
      </c>
      <c r="B407" s="1125"/>
      <c r="C407" s="1125"/>
      <c r="D407" s="1125"/>
      <c r="E407" s="1125"/>
      <c r="F407" s="1125"/>
      <c r="G407" s="1125"/>
      <c r="H407" s="1125"/>
      <c r="I407" s="1125"/>
      <c r="J407" s="1125"/>
      <c r="K407" s="1125"/>
      <c r="L407" s="1125"/>
      <c r="M407" s="1125"/>
      <c r="N407" s="1125"/>
      <c r="O407" s="1125"/>
      <c r="P407" s="1125"/>
      <c r="Q407" s="1125"/>
      <c r="R407" s="1125"/>
      <c r="S407" s="1126"/>
      <c r="T407" s="105"/>
      <c r="U407" s="105"/>
      <c r="V407" s="105"/>
      <c r="W407" s="105"/>
      <c r="X407" s="105"/>
      <c r="Y407" s="105"/>
      <c r="Z407" s="105"/>
      <c r="AA407" s="105"/>
      <c r="AB407" s="105"/>
    </row>
    <row r="408" spans="1:28">
      <c r="A408" s="1491" t="s">
        <v>793</v>
      </c>
      <c r="B408" s="1492"/>
      <c r="C408" s="1492"/>
      <c r="D408" s="1492"/>
      <c r="E408" s="1492"/>
      <c r="F408" s="1492"/>
      <c r="G408" s="1492"/>
      <c r="H408" s="1492"/>
      <c r="I408" s="1492"/>
      <c r="J408" s="1492"/>
      <c r="K408" s="1492"/>
      <c r="L408" s="1492"/>
      <c r="M408" s="1492"/>
      <c r="N408" s="1492"/>
      <c r="O408" s="1492"/>
      <c r="P408" s="1492"/>
      <c r="Q408" s="1492"/>
      <c r="R408" s="1492"/>
      <c r="S408" s="1493"/>
      <c r="T408" s="105"/>
      <c r="U408" s="105"/>
      <c r="V408" s="105"/>
      <c r="W408" s="105"/>
      <c r="X408" s="105"/>
      <c r="Y408" s="105"/>
      <c r="Z408" s="105"/>
      <c r="AA408" s="105"/>
      <c r="AB408" s="105"/>
    </row>
    <row r="409" spans="1:28" ht="35.25" customHeight="1">
      <c r="A409" s="985" t="s">
        <v>41</v>
      </c>
      <c r="B409" s="985"/>
      <c r="C409" s="985"/>
      <c r="D409" s="985" t="s">
        <v>42</v>
      </c>
      <c r="E409" s="985"/>
      <c r="F409" s="985" t="s">
        <v>43</v>
      </c>
      <c r="G409" s="985"/>
      <c r="H409" s="985"/>
      <c r="I409" s="985" t="s">
        <v>44</v>
      </c>
      <c r="J409" s="985"/>
      <c r="K409" s="986" t="s">
        <v>45</v>
      </c>
      <c r="L409" s="987"/>
      <c r="M409" s="987"/>
      <c r="N409" s="988"/>
      <c r="O409" s="989" t="s">
        <v>46</v>
      </c>
      <c r="P409" s="989"/>
      <c r="Q409" s="990"/>
      <c r="R409" s="985" t="s">
        <v>47</v>
      </c>
      <c r="S409" s="985"/>
      <c r="T409" s="105"/>
      <c r="U409" s="105"/>
      <c r="V409" s="105"/>
      <c r="W409" s="105"/>
      <c r="X409" s="105"/>
      <c r="Y409" s="105"/>
      <c r="Z409" s="105"/>
      <c r="AA409" s="105"/>
      <c r="AB409" s="105"/>
    </row>
    <row r="410" spans="1:28" ht="32.25" customHeight="1">
      <c r="A410" s="991" t="s">
        <v>48</v>
      </c>
      <c r="B410" s="991" t="s">
        <v>49</v>
      </c>
      <c r="C410" s="991" t="s">
        <v>50</v>
      </c>
      <c r="D410" s="991" t="s">
        <v>51</v>
      </c>
      <c r="E410" s="991" t="s">
        <v>52</v>
      </c>
      <c r="F410" s="986" t="s">
        <v>53</v>
      </c>
      <c r="G410" s="992"/>
      <c r="H410" s="993"/>
      <c r="I410" s="991" t="s">
        <v>54</v>
      </c>
      <c r="J410" s="991" t="s">
        <v>55</v>
      </c>
      <c r="K410" s="986" t="s">
        <v>56</v>
      </c>
      <c r="L410" s="993"/>
      <c r="M410" s="986" t="s">
        <v>57</v>
      </c>
      <c r="N410" s="993"/>
      <c r="O410" s="991" t="s">
        <v>58</v>
      </c>
      <c r="P410" s="991" t="s">
        <v>59</v>
      </c>
      <c r="Q410" s="991" t="s">
        <v>60</v>
      </c>
      <c r="R410" s="991" t="s">
        <v>61</v>
      </c>
      <c r="S410" s="991" t="s">
        <v>62</v>
      </c>
      <c r="T410" s="105"/>
      <c r="U410" s="105"/>
      <c r="V410" s="105"/>
      <c r="W410" s="105"/>
      <c r="X410" s="105"/>
      <c r="Y410" s="105"/>
      <c r="Z410" s="105"/>
      <c r="AA410" s="105"/>
      <c r="AB410" s="105"/>
    </row>
    <row r="411" spans="1:28" ht="59.25" customHeight="1">
      <c r="A411" s="985"/>
      <c r="B411" s="985"/>
      <c r="C411" s="985"/>
      <c r="D411" s="985"/>
      <c r="E411" s="985"/>
      <c r="F411" s="79" t="s">
        <v>63</v>
      </c>
      <c r="G411" s="79" t="s">
        <v>64</v>
      </c>
      <c r="H411" s="79" t="s">
        <v>65</v>
      </c>
      <c r="I411" s="985"/>
      <c r="J411" s="985"/>
      <c r="K411" s="81" t="s">
        <v>66</v>
      </c>
      <c r="L411" s="81" t="s">
        <v>67</v>
      </c>
      <c r="M411" s="81" t="s">
        <v>68</v>
      </c>
      <c r="N411" s="81" t="s">
        <v>67</v>
      </c>
      <c r="O411" s="985"/>
      <c r="P411" s="985"/>
      <c r="Q411" s="985"/>
      <c r="R411" s="985"/>
      <c r="S411" s="985"/>
      <c r="T411" s="105"/>
      <c r="U411" s="105"/>
      <c r="V411" s="105"/>
      <c r="W411" s="105"/>
      <c r="X411" s="105"/>
      <c r="Y411" s="105"/>
      <c r="Z411" s="105"/>
      <c r="AA411" s="105"/>
      <c r="AB411" s="105"/>
    </row>
    <row r="412" spans="1:28">
      <c r="A412" s="1487" t="s">
        <v>69</v>
      </c>
      <c r="B412" s="1487"/>
      <c r="C412" s="1487"/>
      <c r="D412" s="1487"/>
      <c r="E412" s="1487"/>
      <c r="F412" s="1487"/>
      <c r="G412" s="1487"/>
      <c r="H412" s="1487"/>
      <c r="I412" s="1487"/>
      <c r="J412" s="1487"/>
      <c r="K412" s="1487"/>
      <c r="L412" s="1487"/>
      <c r="M412" s="1487"/>
      <c r="N412" s="1487"/>
      <c r="O412" s="1487"/>
      <c r="P412" s="1487"/>
      <c r="Q412" s="1487"/>
      <c r="R412" s="1487"/>
      <c r="S412" s="1487"/>
      <c r="T412" s="105"/>
      <c r="U412" s="105"/>
      <c r="V412" s="105"/>
      <c r="W412" s="105"/>
      <c r="X412" s="105"/>
      <c r="Y412" s="105"/>
      <c r="Z412" s="105"/>
      <c r="AA412" s="105"/>
      <c r="AB412" s="105"/>
    </row>
    <row r="413" spans="1:28" s="494" customFormat="1">
      <c r="A413" s="493">
        <v>0</v>
      </c>
      <c r="B413" s="493">
        <v>0</v>
      </c>
      <c r="C413" s="493">
        <v>0</v>
      </c>
      <c r="D413" s="493">
        <v>0</v>
      </c>
      <c r="E413" s="493">
        <v>0</v>
      </c>
      <c r="F413" s="493">
        <v>0</v>
      </c>
      <c r="G413" s="493">
        <v>0</v>
      </c>
      <c r="H413" s="493">
        <v>0</v>
      </c>
      <c r="I413" s="493">
        <v>0</v>
      </c>
      <c r="J413" s="493">
        <v>0</v>
      </c>
      <c r="K413" s="493">
        <v>0</v>
      </c>
      <c r="L413" s="493">
        <v>0</v>
      </c>
      <c r="M413" s="493">
        <v>0</v>
      </c>
      <c r="N413" s="493">
        <v>0</v>
      </c>
      <c r="O413" s="493">
        <v>0</v>
      </c>
      <c r="P413" s="493">
        <v>0</v>
      </c>
      <c r="Q413" s="493">
        <v>0</v>
      </c>
      <c r="R413" s="493">
        <v>0</v>
      </c>
      <c r="S413" s="493">
        <v>0</v>
      </c>
      <c r="T413" s="100"/>
      <c r="U413" s="100"/>
      <c r="V413" s="100"/>
      <c r="W413" s="100"/>
      <c r="X413" s="100"/>
      <c r="Y413" s="100"/>
      <c r="Z413" s="100"/>
      <c r="AA413" s="100"/>
      <c r="AB413" s="100"/>
    </row>
    <row r="414" spans="1:28">
      <c r="A414" s="1487" t="s">
        <v>70</v>
      </c>
      <c r="B414" s="1487"/>
      <c r="C414" s="1487"/>
      <c r="D414" s="1487"/>
      <c r="E414" s="1487"/>
      <c r="F414" s="1487"/>
      <c r="G414" s="1487"/>
      <c r="H414" s="1487"/>
      <c r="I414" s="1487"/>
      <c r="J414" s="1487"/>
      <c r="K414" s="1487"/>
      <c r="L414" s="1487"/>
      <c r="M414" s="1487"/>
      <c r="N414" s="1487"/>
      <c r="O414" s="1487"/>
      <c r="P414" s="1487"/>
      <c r="Q414" s="1487"/>
      <c r="R414" s="1487"/>
      <c r="S414" s="1487"/>
      <c r="T414" s="105"/>
      <c r="U414" s="105"/>
      <c r="V414" s="105"/>
      <c r="W414" s="105"/>
      <c r="X414" s="105"/>
      <c r="Y414" s="105"/>
      <c r="Z414" s="105"/>
      <c r="AA414" s="105"/>
      <c r="AB414" s="105"/>
    </row>
    <row r="415" spans="1:28" s="722" customFormat="1">
      <c r="A415" s="719">
        <v>0</v>
      </c>
      <c r="B415" s="719">
        <v>0</v>
      </c>
      <c r="C415" s="719">
        <v>0</v>
      </c>
      <c r="D415" s="719">
        <v>0</v>
      </c>
      <c r="E415" s="719">
        <v>0</v>
      </c>
      <c r="F415" s="719">
        <v>0</v>
      </c>
      <c r="G415" s="719">
        <v>0</v>
      </c>
      <c r="H415" s="719">
        <v>0</v>
      </c>
      <c r="I415" s="719">
        <v>0</v>
      </c>
      <c r="J415" s="719">
        <v>0</v>
      </c>
      <c r="K415" s="719">
        <v>0</v>
      </c>
      <c r="L415" s="719">
        <v>0</v>
      </c>
      <c r="M415" s="719">
        <v>0</v>
      </c>
      <c r="N415" s="719">
        <v>0</v>
      </c>
      <c r="O415" s="719">
        <v>0</v>
      </c>
      <c r="P415" s="719">
        <v>0</v>
      </c>
      <c r="Q415" s="719">
        <v>0</v>
      </c>
      <c r="R415" s="719">
        <v>0</v>
      </c>
      <c r="S415" s="719">
        <v>0</v>
      </c>
      <c r="T415" s="100"/>
      <c r="U415" s="100"/>
      <c r="V415" s="100"/>
      <c r="W415" s="100"/>
      <c r="X415" s="100"/>
      <c r="Y415" s="100"/>
      <c r="Z415" s="100"/>
      <c r="AA415" s="100"/>
      <c r="AB415" s="100"/>
    </row>
    <row r="416" spans="1:28">
      <c r="A416" s="1487" t="s">
        <v>71</v>
      </c>
      <c r="B416" s="1487"/>
      <c r="C416" s="1487"/>
      <c r="D416" s="1487"/>
      <c r="E416" s="1487"/>
      <c r="F416" s="1487"/>
      <c r="G416" s="1487"/>
      <c r="H416" s="1487"/>
      <c r="I416" s="1487"/>
      <c r="J416" s="1487"/>
      <c r="K416" s="1487"/>
      <c r="L416" s="1487"/>
      <c r="M416" s="1487"/>
      <c r="N416" s="1487"/>
      <c r="O416" s="1487"/>
      <c r="P416" s="1487"/>
      <c r="Q416" s="1487"/>
      <c r="R416" s="1487"/>
      <c r="S416" s="1487"/>
      <c r="T416" s="105"/>
      <c r="U416" s="105"/>
      <c r="V416" s="105"/>
      <c r="W416" s="105"/>
      <c r="X416" s="105"/>
      <c r="Y416" s="105"/>
      <c r="Z416" s="105"/>
      <c r="AA416" s="105"/>
      <c r="AB416" s="105"/>
    </row>
    <row r="417" spans="1:28" s="760" customFormat="1">
      <c r="A417" s="757">
        <v>0</v>
      </c>
      <c r="B417" s="757">
        <v>0</v>
      </c>
      <c r="C417" s="757">
        <v>0</v>
      </c>
      <c r="D417" s="757">
        <v>0</v>
      </c>
      <c r="E417" s="757">
        <v>0</v>
      </c>
      <c r="F417" s="757">
        <v>0</v>
      </c>
      <c r="G417" s="757">
        <v>0</v>
      </c>
      <c r="H417" s="757">
        <v>0</v>
      </c>
      <c r="I417" s="757">
        <v>0</v>
      </c>
      <c r="J417" s="757">
        <v>0</v>
      </c>
      <c r="K417" s="757">
        <v>0</v>
      </c>
      <c r="L417" s="757">
        <v>0</v>
      </c>
      <c r="M417" s="757">
        <v>0</v>
      </c>
      <c r="N417" s="757">
        <v>0</v>
      </c>
      <c r="O417" s="757">
        <v>0</v>
      </c>
      <c r="P417" s="757">
        <v>0</v>
      </c>
      <c r="Q417" s="757">
        <v>0</v>
      </c>
      <c r="R417" s="757">
        <v>0</v>
      </c>
      <c r="S417" s="757">
        <v>0</v>
      </c>
      <c r="T417" s="100"/>
      <c r="U417" s="100"/>
      <c r="V417" s="100"/>
      <c r="W417" s="100"/>
      <c r="X417" s="100"/>
      <c r="Y417" s="100"/>
      <c r="Z417" s="100"/>
      <c r="AA417" s="100"/>
      <c r="AB417" s="100"/>
    </row>
    <row r="418" spans="1:28">
      <c r="A418" s="1487" t="s">
        <v>72</v>
      </c>
      <c r="B418" s="1487"/>
      <c r="C418" s="1487"/>
      <c r="D418" s="1487"/>
      <c r="E418" s="1487"/>
      <c r="F418" s="1487"/>
      <c r="G418" s="1487"/>
      <c r="H418" s="1487"/>
      <c r="I418" s="1487"/>
      <c r="J418" s="1487"/>
      <c r="K418" s="1487"/>
      <c r="L418" s="1487"/>
      <c r="M418" s="1487"/>
      <c r="N418" s="1487"/>
      <c r="O418" s="1487"/>
      <c r="P418" s="1487"/>
      <c r="Q418" s="1487"/>
      <c r="R418" s="1487"/>
      <c r="S418" s="1487"/>
      <c r="T418" s="105"/>
      <c r="U418" s="105"/>
      <c r="V418" s="105"/>
      <c r="W418" s="105"/>
      <c r="X418" s="105"/>
      <c r="Y418" s="105"/>
      <c r="Z418" s="105"/>
      <c r="AA418" s="105"/>
      <c r="AB418" s="105"/>
    </row>
    <row r="419" spans="1:28" s="782" customFormat="1">
      <c r="A419" s="780">
        <v>0</v>
      </c>
      <c r="B419" s="780">
        <v>0</v>
      </c>
      <c r="C419" s="780">
        <v>0</v>
      </c>
      <c r="D419" s="780">
        <v>0</v>
      </c>
      <c r="E419" s="780">
        <v>0</v>
      </c>
      <c r="F419" s="780">
        <v>0</v>
      </c>
      <c r="G419" s="780">
        <v>0</v>
      </c>
      <c r="H419" s="780">
        <v>0</v>
      </c>
      <c r="I419" s="780">
        <v>0</v>
      </c>
      <c r="J419" s="780">
        <v>0</v>
      </c>
      <c r="K419" s="780">
        <v>0</v>
      </c>
      <c r="L419" s="780">
        <v>0</v>
      </c>
      <c r="M419" s="780">
        <v>0</v>
      </c>
      <c r="N419" s="780">
        <v>0</v>
      </c>
      <c r="O419" s="780">
        <v>0</v>
      </c>
      <c r="P419" s="780">
        <v>0</v>
      </c>
      <c r="Q419" s="780">
        <v>0</v>
      </c>
      <c r="R419" s="780">
        <v>0</v>
      </c>
      <c r="S419" s="780">
        <v>0</v>
      </c>
      <c r="T419" s="100"/>
      <c r="U419" s="100"/>
      <c r="V419" s="100"/>
      <c r="W419" s="100"/>
      <c r="X419" s="100"/>
      <c r="Y419" s="100"/>
      <c r="Z419" s="100"/>
      <c r="AA419" s="100"/>
      <c r="AB419" s="100"/>
    </row>
    <row r="420" spans="1:28">
      <c r="A420" s="1490" t="s">
        <v>73</v>
      </c>
      <c r="B420" s="1490"/>
      <c r="C420" s="1490"/>
      <c r="D420" s="1490"/>
      <c r="E420" s="1490"/>
      <c r="F420" s="1490"/>
      <c r="G420" s="1490"/>
      <c r="H420" s="1490"/>
      <c r="I420" s="1490"/>
      <c r="J420" s="1490"/>
      <c r="K420" s="1490"/>
      <c r="L420" s="1490"/>
      <c r="M420" s="1490"/>
      <c r="N420" s="1490"/>
      <c r="O420" s="1490"/>
      <c r="P420" s="1490"/>
      <c r="Q420" s="1490"/>
      <c r="R420" s="1490"/>
      <c r="S420" s="1490"/>
      <c r="T420" s="105"/>
      <c r="U420" s="105"/>
      <c r="V420" s="105"/>
      <c r="W420" s="105"/>
      <c r="X420" s="105"/>
      <c r="Y420" s="105"/>
      <c r="Z420" s="105"/>
      <c r="AA420" s="105"/>
      <c r="AB420" s="105"/>
    </row>
    <row r="421" spans="1:28" s="815" customFormat="1">
      <c r="A421" s="814">
        <v>0</v>
      </c>
      <c r="B421" s="814">
        <v>0</v>
      </c>
      <c r="C421" s="814">
        <v>0</v>
      </c>
      <c r="D421" s="814">
        <v>0</v>
      </c>
      <c r="E421" s="814">
        <v>0</v>
      </c>
      <c r="F421" s="814">
        <v>0</v>
      </c>
      <c r="G421" s="814">
        <v>0</v>
      </c>
      <c r="H421" s="814">
        <v>0</v>
      </c>
      <c r="I421" s="814">
        <v>0</v>
      </c>
      <c r="J421" s="814">
        <v>0</v>
      </c>
      <c r="K421" s="814">
        <v>0</v>
      </c>
      <c r="L421" s="814">
        <v>0</v>
      </c>
      <c r="M421" s="814">
        <v>0</v>
      </c>
      <c r="N421" s="814">
        <v>0</v>
      </c>
      <c r="O421" s="814">
        <v>0</v>
      </c>
      <c r="P421" s="814">
        <v>0</v>
      </c>
      <c r="Q421" s="814">
        <v>0</v>
      </c>
      <c r="R421" s="814">
        <v>0</v>
      </c>
      <c r="S421" s="814">
        <v>0</v>
      </c>
      <c r="T421" s="100"/>
      <c r="U421" s="100"/>
      <c r="V421" s="100"/>
      <c r="W421" s="100"/>
      <c r="X421" s="100"/>
      <c r="Y421" s="100"/>
      <c r="Z421" s="100"/>
      <c r="AA421" s="100"/>
      <c r="AB421" s="100"/>
    </row>
    <row r="422" spans="1:28">
      <c r="A422" s="1487" t="s">
        <v>74</v>
      </c>
      <c r="B422" s="1487"/>
      <c r="C422" s="1487"/>
      <c r="D422" s="1487"/>
      <c r="E422" s="1487"/>
      <c r="F422" s="1487"/>
      <c r="G422" s="1487"/>
      <c r="H422" s="1487"/>
      <c r="I422" s="1487"/>
      <c r="J422" s="1487"/>
      <c r="K422" s="1487"/>
      <c r="L422" s="1487"/>
      <c r="M422" s="1487"/>
      <c r="N422" s="1487"/>
      <c r="O422" s="1487"/>
      <c r="P422" s="1487"/>
      <c r="Q422" s="1487"/>
      <c r="R422" s="1487"/>
      <c r="S422" s="1487"/>
      <c r="T422" s="105"/>
      <c r="U422" s="105"/>
      <c r="V422" s="105"/>
      <c r="W422" s="105"/>
      <c r="X422" s="105"/>
      <c r="Y422" s="105"/>
      <c r="Z422" s="105"/>
      <c r="AA422" s="105"/>
      <c r="AB422" s="105"/>
    </row>
    <row r="423" spans="1:28" s="573" customFormat="1">
      <c r="A423" s="571">
        <v>0</v>
      </c>
      <c r="B423" s="571">
        <v>0</v>
      </c>
      <c r="C423" s="571">
        <v>0</v>
      </c>
      <c r="D423" s="571">
        <v>0</v>
      </c>
      <c r="E423" s="571">
        <v>0</v>
      </c>
      <c r="F423" s="571">
        <v>0</v>
      </c>
      <c r="G423" s="571">
        <v>0</v>
      </c>
      <c r="H423" s="571">
        <v>0</v>
      </c>
      <c r="I423" s="571">
        <v>0</v>
      </c>
      <c r="J423" s="571">
        <v>0</v>
      </c>
      <c r="K423" s="571">
        <v>0</v>
      </c>
      <c r="L423" s="571">
        <v>0</v>
      </c>
      <c r="M423" s="571">
        <v>0</v>
      </c>
      <c r="N423" s="571">
        <v>0</v>
      </c>
      <c r="O423" s="571">
        <v>0</v>
      </c>
      <c r="P423" s="571">
        <v>0</v>
      </c>
      <c r="Q423" s="571">
        <v>0</v>
      </c>
      <c r="R423" s="571">
        <v>0</v>
      </c>
      <c r="S423" s="571">
        <v>0</v>
      </c>
      <c r="T423" s="100"/>
      <c r="U423" s="100"/>
      <c r="V423" s="100"/>
      <c r="W423" s="100"/>
      <c r="X423" s="100"/>
      <c r="Y423" s="100"/>
      <c r="Z423" s="100"/>
      <c r="AA423" s="100"/>
      <c r="AB423" s="100"/>
    </row>
    <row r="424" spans="1:28">
      <c r="A424" s="1487" t="s">
        <v>75</v>
      </c>
      <c r="B424" s="1487"/>
      <c r="C424" s="1487"/>
      <c r="D424" s="1487"/>
      <c r="E424" s="1487"/>
      <c r="F424" s="1487"/>
      <c r="G424" s="1487"/>
      <c r="H424" s="1487"/>
      <c r="I424" s="1487"/>
      <c r="J424" s="1487"/>
      <c r="K424" s="1487"/>
      <c r="L424" s="1487"/>
      <c r="M424" s="1487"/>
      <c r="N424" s="1487"/>
      <c r="O424" s="1487"/>
      <c r="P424" s="1487"/>
      <c r="Q424" s="1487"/>
      <c r="R424" s="1487"/>
      <c r="S424" s="1487"/>
      <c r="T424" s="105"/>
      <c r="U424" s="105"/>
      <c r="V424" s="105"/>
      <c r="W424" s="105"/>
      <c r="X424" s="105"/>
      <c r="Y424" s="105"/>
      <c r="Z424" s="105"/>
      <c r="AA424" s="105"/>
      <c r="AB424" s="105"/>
    </row>
    <row r="425" spans="1:28" s="855" customFormat="1">
      <c r="A425" s="852">
        <v>0</v>
      </c>
      <c r="B425" s="852">
        <v>0</v>
      </c>
      <c r="C425" s="852">
        <v>0</v>
      </c>
      <c r="D425" s="852">
        <v>0</v>
      </c>
      <c r="E425" s="852">
        <v>0</v>
      </c>
      <c r="F425" s="852">
        <v>0</v>
      </c>
      <c r="G425" s="852">
        <v>0</v>
      </c>
      <c r="H425" s="852">
        <v>0</v>
      </c>
      <c r="I425" s="852">
        <v>0</v>
      </c>
      <c r="J425" s="852">
        <v>0</v>
      </c>
      <c r="K425" s="852">
        <v>0</v>
      </c>
      <c r="L425" s="852">
        <v>0</v>
      </c>
      <c r="M425" s="852">
        <v>0</v>
      </c>
      <c r="N425" s="852">
        <v>0</v>
      </c>
      <c r="O425" s="852">
        <v>0</v>
      </c>
      <c r="P425" s="852">
        <v>0</v>
      </c>
      <c r="Q425" s="852">
        <v>0</v>
      </c>
      <c r="R425" s="852">
        <v>0</v>
      </c>
      <c r="S425" s="852">
        <v>0</v>
      </c>
      <c r="T425" s="100"/>
      <c r="U425" s="100"/>
      <c r="V425" s="100"/>
      <c r="W425" s="100"/>
      <c r="X425" s="100"/>
      <c r="Y425" s="100"/>
      <c r="Z425" s="100"/>
      <c r="AA425" s="100"/>
      <c r="AB425" s="100"/>
    </row>
    <row r="426" spans="1:28">
      <c r="A426" s="1487" t="s">
        <v>76</v>
      </c>
      <c r="B426" s="1487"/>
      <c r="C426" s="1487"/>
      <c r="D426" s="1487"/>
      <c r="E426" s="1487"/>
      <c r="F426" s="1487"/>
      <c r="G426" s="1487"/>
      <c r="H426" s="1487"/>
      <c r="I426" s="1487"/>
      <c r="J426" s="1487"/>
      <c r="K426" s="1487"/>
      <c r="L426" s="1487"/>
      <c r="M426" s="1487"/>
      <c r="N426" s="1487"/>
      <c r="O426" s="1487"/>
      <c r="P426" s="1487"/>
      <c r="Q426" s="1487"/>
      <c r="R426" s="1487"/>
      <c r="S426" s="1487"/>
      <c r="T426" s="105"/>
      <c r="U426" s="105"/>
      <c r="V426" s="105"/>
      <c r="W426" s="105"/>
      <c r="X426" s="105"/>
      <c r="Y426" s="105"/>
      <c r="Z426" s="105"/>
      <c r="AA426" s="105"/>
      <c r="AB426" s="105"/>
    </row>
    <row r="427" spans="1:28" s="876" customFormat="1">
      <c r="A427" s="874">
        <v>0</v>
      </c>
      <c r="B427" s="874">
        <v>0</v>
      </c>
      <c r="C427" s="874">
        <v>0</v>
      </c>
      <c r="D427" s="874">
        <v>0</v>
      </c>
      <c r="E427" s="874">
        <v>0</v>
      </c>
      <c r="F427" s="874">
        <v>0</v>
      </c>
      <c r="G427" s="874">
        <v>0</v>
      </c>
      <c r="H427" s="874">
        <v>0</v>
      </c>
      <c r="I427" s="874">
        <v>0</v>
      </c>
      <c r="J427" s="874">
        <v>0</v>
      </c>
      <c r="K427" s="874">
        <v>0</v>
      </c>
      <c r="L427" s="874">
        <v>0</v>
      </c>
      <c r="M427" s="874">
        <v>0</v>
      </c>
      <c r="N427" s="874">
        <v>0</v>
      </c>
      <c r="O427" s="874">
        <v>0</v>
      </c>
      <c r="P427" s="874">
        <v>0</v>
      </c>
      <c r="Q427" s="874">
        <v>0</v>
      </c>
      <c r="R427" s="874">
        <v>0</v>
      </c>
      <c r="S427" s="874">
        <v>0</v>
      </c>
      <c r="T427" s="100"/>
      <c r="U427" s="100"/>
      <c r="V427" s="100"/>
      <c r="W427" s="100"/>
      <c r="X427" s="100"/>
      <c r="Y427" s="100"/>
      <c r="Z427" s="100"/>
      <c r="AA427" s="100"/>
      <c r="AB427" s="100"/>
    </row>
    <row r="428" spans="1:28">
      <c r="A428" s="1487" t="s">
        <v>77</v>
      </c>
      <c r="B428" s="1487"/>
      <c r="C428" s="1487"/>
      <c r="D428" s="1487"/>
      <c r="E428" s="1487"/>
      <c r="F428" s="1487"/>
      <c r="G428" s="1487"/>
      <c r="H428" s="1487"/>
      <c r="I428" s="1487"/>
      <c r="J428" s="1487"/>
      <c r="K428" s="1487"/>
      <c r="L428" s="1487"/>
      <c r="M428" s="1487"/>
      <c r="N428" s="1487"/>
      <c r="O428" s="1487"/>
      <c r="P428" s="1487"/>
      <c r="Q428" s="1487"/>
      <c r="R428" s="1487"/>
      <c r="S428" s="1487"/>
      <c r="T428" s="105"/>
      <c r="U428" s="105"/>
      <c r="V428" s="105"/>
      <c r="W428" s="105"/>
      <c r="X428" s="105"/>
      <c r="Y428" s="105"/>
      <c r="Z428" s="105"/>
      <c r="AA428" s="105"/>
      <c r="AB428" s="105"/>
    </row>
    <row r="429" spans="1:28" s="927" customFormat="1">
      <c r="A429" s="925">
        <v>0</v>
      </c>
      <c r="B429" s="925">
        <v>0</v>
      </c>
      <c r="C429" s="925">
        <v>0</v>
      </c>
      <c r="D429" s="925">
        <v>0</v>
      </c>
      <c r="E429" s="925">
        <v>0</v>
      </c>
      <c r="F429" s="925">
        <v>0</v>
      </c>
      <c r="G429" s="925">
        <v>0</v>
      </c>
      <c r="H429" s="925">
        <v>0</v>
      </c>
      <c r="I429" s="925">
        <v>0</v>
      </c>
      <c r="J429" s="925">
        <v>0</v>
      </c>
      <c r="K429" s="925">
        <v>0</v>
      </c>
      <c r="L429" s="925">
        <v>0</v>
      </c>
      <c r="M429" s="925">
        <v>0</v>
      </c>
      <c r="N429" s="925">
        <v>0</v>
      </c>
      <c r="O429" s="925">
        <v>0</v>
      </c>
      <c r="P429" s="925">
        <v>0</v>
      </c>
      <c r="Q429" s="925">
        <v>0</v>
      </c>
      <c r="R429" s="925">
        <v>0</v>
      </c>
      <c r="S429" s="925">
        <v>0</v>
      </c>
      <c r="T429" s="100"/>
      <c r="U429" s="100"/>
      <c r="V429" s="100"/>
      <c r="W429" s="100"/>
      <c r="X429" s="100"/>
      <c r="Y429" s="100"/>
      <c r="Z429" s="100"/>
      <c r="AA429" s="100"/>
      <c r="AB429" s="100"/>
    </row>
    <row r="430" spans="1:28">
      <c r="A430" s="1487" t="s">
        <v>78</v>
      </c>
      <c r="B430" s="1487"/>
      <c r="C430" s="1487"/>
      <c r="D430" s="1487"/>
      <c r="E430" s="1487"/>
      <c r="F430" s="1487"/>
      <c r="G430" s="1487"/>
      <c r="H430" s="1487"/>
      <c r="I430" s="1487"/>
      <c r="J430" s="1487"/>
      <c r="K430" s="1487"/>
      <c r="L430" s="1487"/>
      <c r="M430" s="1487"/>
      <c r="N430" s="1487"/>
      <c r="O430" s="1487"/>
      <c r="P430" s="1487"/>
      <c r="Q430" s="1487"/>
      <c r="R430" s="1487"/>
      <c r="S430" s="1487"/>
      <c r="T430" s="105"/>
      <c r="U430" s="105"/>
      <c r="V430" s="105"/>
      <c r="W430" s="105"/>
      <c r="X430" s="105"/>
      <c r="Y430" s="105"/>
      <c r="Z430" s="105"/>
      <c r="AA430" s="105"/>
      <c r="AB430" s="105"/>
    </row>
    <row r="431" spans="1:28" s="927" customFormat="1">
      <c r="A431" s="925">
        <v>0</v>
      </c>
      <c r="B431" s="925">
        <v>0</v>
      </c>
      <c r="C431" s="925">
        <v>0</v>
      </c>
      <c r="D431" s="925">
        <v>0</v>
      </c>
      <c r="E431" s="925">
        <v>0</v>
      </c>
      <c r="F431" s="925">
        <v>0</v>
      </c>
      <c r="G431" s="925">
        <v>0</v>
      </c>
      <c r="H431" s="925">
        <v>0</v>
      </c>
      <c r="I431" s="925">
        <v>0</v>
      </c>
      <c r="J431" s="925">
        <v>0</v>
      </c>
      <c r="K431" s="925">
        <v>0</v>
      </c>
      <c r="L431" s="925">
        <v>0</v>
      </c>
      <c r="M431" s="925">
        <v>0</v>
      </c>
      <c r="N431" s="925">
        <v>0</v>
      </c>
      <c r="O431" s="925">
        <v>0</v>
      </c>
      <c r="P431" s="925">
        <v>0</v>
      </c>
      <c r="Q431" s="925">
        <v>0</v>
      </c>
      <c r="R431" s="925">
        <v>0</v>
      </c>
      <c r="S431" s="925">
        <v>0</v>
      </c>
      <c r="T431" s="100"/>
      <c r="U431" s="100"/>
      <c r="V431" s="100"/>
      <c r="W431" s="100"/>
      <c r="X431" s="100"/>
      <c r="Y431" s="100"/>
      <c r="Z431" s="100"/>
      <c r="AA431" s="100"/>
      <c r="AB431" s="100"/>
    </row>
    <row r="432" spans="1:28">
      <c r="A432" s="1487" t="s">
        <v>79</v>
      </c>
      <c r="B432" s="1487"/>
      <c r="C432" s="1487"/>
      <c r="D432" s="1487"/>
      <c r="E432" s="1487"/>
      <c r="F432" s="1487"/>
      <c r="G432" s="1487"/>
      <c r="H432" s="1487"/>
      <c r="I432" s="1487"/>
      <c r="J432" s="1487"/>
      <c r="K432" s="1487"/>
      <c r="L432" s="1487"/>
      <c r="M432" s="1487"/>
      <c r="N432" s="1487"/>
      <c r="O432" s="1487"/>
      <c r="P432" s="1487"/>
      <c r="Q432" s="1487"/>
      <c r="R432" s="1487"/>
      <c r="S432" s="1487"/>
      <c r="T432" s="105"/>
      <c r="U432" s="105"/>
      <c r="V432" s="105"/>
      <c r="W432" s="105"/>
      <c r="X432" s="105"/>
      <c r="Y432" s="105"/>
      <c r="Z432" s="105"/>
      <c r="AA432" s="105"/>
      <c r="AB432" s="105"/>
    </row>
    <row r="433" spans="1:28" s="927" customFormat="1">
      <c r="A433" s="925">
        <v>0</v>
      </c>
      <c r="B433" s="925">
        <v>0</v>
      </c>
      <c r="C433" s="925">
        <v>0</v>
      </c>
      <c r="D433" s="925">
        <v>0</v>
      </c>
      <c r="E433" s="925">
        <v>0</v>
      </c>
      <c r="F433" s="925">
        <v>0</v>
      </c>
      <c r="G433" s="925">
        <v>0</v>
      </c>
      <c r="H433" s="925">
        <v>0</v>
      </c>
      <c r="I433" s="925">
        <v>0</v>
      </c>
      <c r="J433" s="925">
        <v>0</v>
      </c>
      <c r="K433" s="925">
        <v>0</v>
      </c>
      <c r="L433" s="925">
        <v>0</v>
      </c>
      <c r="M433" s="925">
        <v>0</v>
      </c>
      <c r="N433" s="925">
        <v>0</v>
      </c>
      <c r="O433" s="925">
        <v>0</v>
      </c>
      <c r="P433" s="925">
        <v>0</v>
      </c>
      <c r="Q433" s="925">
        <v>0</v>
      </c>
      <c r="R433" s="925">
        <v>0</v>
      </c>
      <c r="S433" s="925">
        <v>0</v>
      </c>
      <c r="T433" s="100"/>
      <c r="U433" s="100"/>
      <c r="V433" s="100"/>
      <c r="W433" s="100"/>
      <c r="X433" s="100"/>
      <c r="Y433" s="100"/>
      <c r="Z433" s="100"/>
      <c r="AA433" s="100"/>
      <c r="AB433" s="100"/>
    </row>
    <row r="434" spans="1:28">
      <c r="A434" s="1487" t="s">
        <v>80</v>
      </c>
      <c r="B434" s="1487"/>
      <c r="C434" s="1487"/>
      <c r="D434" s="1487"/>
      <c r="E434" s="1487"/>
      <c r="F434" s="1487"/>
      <c r="G434" s="1487"/>
      <c r="H434" s="1487"/>
      <c r="I434" s="1487"/>
      <c r="J434" s="1487"/>
      <c r="K434" s="1487"/>
      <c r="L434" s="1487"/>
      <c r="M434" s="1487"/>
      <c r="N434" s="1487"/>
      <c r="O434" s="1487"/>
      <c r="P434" s="1487"/>
      <c r="Q434" s="1487"/>
      <c r="R434" s="1487"/>
      <c r="S434" s="1487"/>
      <c r="T434" s="105"/>
      <c r="U434" s="105"/>
      <c r="V434" s="105"/>
      <c r="W434" s="105"/>
      <c r="X434" s="105"/>
      <c r="Y434" s="105"/>
      <c r="Z434" s="105"/>
      <c r="AA434" s="105"/>
      <c r="AB434" s="105"/>
    </row>
    <row r="435" spans="1:28" s="965" customFormat="1">
      <c r="A435" s="964">
        <v>0</v>
      </c>
      <c r="B435" s="964">
        <v>0</v>
      </c>
      <c r="C435" s="964">
        <v>0</v>
      </c>
      <c r="D435" s="964">
        <v>0</v>
      </c>
      <c r="E435" s="964">
        <v>0</v>
      </c>
      <c r="F435" s="964">
        <v>0</v>
      </c>
      <c r="G435" s="964">
        <v>0</v>
      </c>
      <c r="H435" s="964">
        <v>0</v>
      </c>
      <c r="I435" s="964">
        <v>0</v>
      </c>
      <c r="J435" s="964">
        <v>0</v>
      </c>
      <c r="K435" s="964">
        <v>0</v>
      </c>
      <c r="L435" s="964">
        <v>0</v>
      </c>
      <c r="M435" s="964">
        <v>0</v>
      </c>
      <c r="N435" s="964">
        <v>0</v>
      </c>
      <c r="O435" s="964">
        <v>0</v>
      </c>
      <c r="P435" s="964">
        <v>0</v>
      </c>
      <c r="Q435" s="964">
        <v>0</v>
      </c>
      <c r="R435" s="964">
        <v>0</v>
      </c>
      <c r="S435" s="964">
        <v>0</v>
      </c>
      <c r="T435" s="100"/>
      <c r="U435" s="100"/>
      <c r="V435" s="100"/>
      <c r="W435" s="100"/>
      <c r="X435" s="100"/>
      <c r="Y435" s="100"/>
      <c r="Z435" s="100"/>
      <c r="AA435" s="100"/>
      <c r="AB435" s="100"/>
    </row>
    <row r="436" spans="1:28" s="24" customFormat="1">
      <c r="A436" s="1112" t="s">
        <v>3653</v>
      </c>
      <c r="B436" s="1113"/>
      <c r="C436" s="1113"/>
      <c r="D436" s="1113"/>
      <c r="E436" s="1113"/>
      <c r="F436" s="1113"/>
      <c r="G436" s="1113"/>
      <c r="H436" s="1113"/>
      <c r="I436" s="1113"/>
      <c r="J436" s="1113"/>
      <c r="K436" s="1113"/>
      <c r="L436" s="1113"/>
      <c r="M436" s="1113"/>
      <c r="N436" s="1113"/>
      <c r="O436" s="1113"/>
      <c r="P436" s="1113"/>
      <c r="Q436" s="1113"/>
      <c r="R436" s="1113"/>
      <c r="S436" s="1114"/>
      <c r="T436" s="109"/>
      <c r="U436" s="109"/>
      <c r="V436" s="109"/>
      <c r="W436" s="109"/>
      <c r="X436" s="121"/>
      <c r="Y436" s="121"/>
      <c r="Z436" s="121"/>
      <c r="AA436" s="121"/>
      <c r="AB436" s="121"/>
    </row>
    <row r="437" spans="1:28">
      <c r="A437" s="82">
        <f>SUM(A435,A433,A431,A429,A427,A425,A423,A421,A419,A417,A415,A413)</f>
        <v>0</v>
      </c>
      <c r="B437" s="352">
        <f t="shared" ref="B437:S437" si="10">SUM(B435,B433,B431,B429,B427,B425,B423,B421,B419,B417,B415,B413)</f>
        <v>0</v>
      </c>
      <c r="C437" s="352">
        <f t="shared" si="10"/>
        <v>0</v>
      </c>
      <c r="D437" s="352">
        <f t="shared" si="10"/>
        <v>0</v>
      </c>
      <c r="E437" s="352">
        <f t="shared" si="10"/>
        <v>0</v>
      </c>
      <c r="F437" s="352">
        <f t="shared" si="10"/>
        <v>0</v>
      </c>
      <c r="G437" s="352">
        <f t="shared" si="10"/>
        <v>0</v>
      </c>
      <c r="H437" s="352">
        <f t="shared" si="10"/>
        <v>0</v>
      </c>
      <c r="I437" s="352">
        <f t="shared" si="10"/>
        <v>0</v>
      </c>
      <c r="J437" s="352">
        <f t="shared" si="10"/>
        <v>0</v>
      </c>
      <c r="K437" s="352">
        <f t="shared" si="10"/>
        <v>0</v>
      </c>
      <c r="L437" s="352">
        <f t="shared" si="10"/>
        <v>0</v>
      </c>
      <c r="M437" s="352">
        <f t="shared" si="10"/>
        <v>0</v>
      </c>
      <c r="N437" s="352">
        <f t="shared" si="10"/>
        <v>0</v>
      </c>
      <c r="O437" s="352">
        <f t="shared" si="10"/>
        <v>0</v>
      </c>
      <c r="P437" s="352">
        <f t="shared" si="10"/>
        <v>0</v>
      </c>
      <c r="Q437" s="352">
        <f t="shared" si="10"/>
        <v>0</v>
      </c>
      <c r="R437" s="352">
        <f t="shared" si="10"/>
        <v>0</v>
      </c>
      <c r="S437" s="352">
        <f t="shared" si="10"/>
        <v>0</v>
      </c>
      <c r="T437" s="105"/>
      <c r="U437" s="105"/>
      <c r="V437" s="105"/>
      <c r="W437" s="105"/>
      <c r="X437" s="105"/>
      <c r="Y437" s="105"/>
      <c r="Z437" s="105"/>
      <c r="AA437" s="105"/>
      <c r="AB437" s="105"/>
    </row>
    <row r="438" spans="1:28" ht="15" customHeight="1">
      <c r="A438" s="354"/>
      <c r="B438" s="355"/>
      <c r="C438" s="355"/>
      <c r="D438" s="355"/>
      <c r="E438" s="355"/>
      <c r="F438" s="355"/>
      <c r="G438" s="355"/>
      <c r="H438" s="355"/>
      <c r="I438" s="355"/>
      <c r="J438" s="355"/>
      <c r="K438" s="355"/>
      <c r="L438" s="355"/>
      <c r="M438" s="355"/>
      <c r="N438" s="355"/>
      <c r="O438" s="355"/>
      <c r="P438" s="355"/>
      <c r="Q438" s="355"/>
      <c r="R438" s="355"/>
      <c r="S438" s="356"/>
      <c r="T438" s="105"/>
      <c r="U438" s="105"/>
      <c r="V438" s="105"/>
      <c r="W438" s="105"/>
      <c r="X438" s="105"/>
      <c r="Y438" s="105"/>
      <c r="Z438" s="105"/>
      <c r="AA438" s="105"/>
      <c r="AB438" s="105"/>
    </row>
    <row r="439" spans="1:28" ht="17.25" customHeight="1">
      <c r="A439" s="1004" t="s">
        <v>810</v>
      </c>
      <c r="B439" s="1005"/>
      <c r="C439" s="1005"/>
      <c r="D439" s="1005"/>
      <c r="E439" s="1005"/>
      <c r="F439" s="1005"/>
      <c r="G439" s="1005"/>
      <c r="H439" s="1005"/>
      <c r="I439" s="1005"/>
      <c r="J439" s="1005"/>
      <c r="K439" s="1005"/>
      <c r="L439" s="1005"/>
      <c r="M439" s="1005"/>
      <c r="N439" s="1005"/>
      <c r="O439" s="1005"/>
      <c r="P439" s="1005"/>
      <c r="Q439" s="1005"/>
      <c r="R439" s="1005"/>
      <c r="S439" s="1006"/>
      <c r="T439" s="105"/>
      <c r="U439" s="105"/>
      <c r="V439" s="105"/>
      <c r="W439" s="105"/>
      <c r="X439" s="105"/>
      <c r="Y439" s="105"/>
      <c r="Z439" s="105"/>
      <c r="AA439" s="105"/>
      <c r="AB439" s="105"/>
    </row>
    <row r="440" spans="1:28">
      <c r="A440" s="1258" t="s">
        <v>3654</v>
      </c>
      <c r="B440" s="1259"/>
      <c r="C440" s="1259"/>
      <c r="D440" s="1259"/>
      <c r="E440" s="1259"/>
      <c r="F440" s="1259"/>
      <c r="G440" s="1259"/>
      <c r="H440" s="1259"/>
      <c r="I440" s="1259"/>
      <c r="J440" s="1259"/>
      <c r="K440" s="1259"/>
      <c r="L440" s="1259"/>
      <c r="M440" s="1259"/>
      <c r="N440" s="1259"/>
      <c r="O440" s="1259"/>
      <c r="P440" s="1259"/>
      <c r="Q440" s="1259"/>
      <c r="R440" s="1259"/>
      <c r="S440" s="1260"/>
      <c r="T440" s="105"/>
      <c r="U440" s="105"/>
      <c r="V440" s="105"/>
      <c r="W440" s="105"/>
      <c r="X440" s="105"/>
      <c r="Y440" s="105"/>
      <c r="Z440" s="105"/>
      <c r="AA440" s="105"/>
      <c r="AB440" s="105"/>
    </row>
    <row r="441" spans="1:28">
      <c r="A441" s="1124" t="s">
        <v>794</v>
      </c>
      <c r="B441" s="1125"/>
      <c r="C441" s="1125"/>
      <c r="D441" s="1125"/>
      <c r="E441" s="1125"/>
      <c r="F441" s="1125"/>
      <c r="G441" s="1125"/>
      <c r="H441" s="1125"/>
      <c r="I441" s="1125"/>
      <c r="J441" s="1125"/>
      <c r="K441" s="1125"/>
      <c r="L441" s="1125"/>
      <c r="M441" s="1125"/>
      <c r="N441" s="1125"/>
      <c r="O441" s="1125"/>
      <c r="P441" s="1125"/>
      <c r="Q441" s="1125"/>
      <c r="R441" s="1125"/>
      <c r="S441" s="1126"/>
      <c r="T441" s="105"/>
      <c r="U441" s="105"/>
      <c r="V441" s="105"/>
      <c r="W441" s="105"/>
      <c r="X441" s="105"/>
      <c r="Y441" s="105"/>
      <c r="Z441" s="105"/>
      <c r="AA441" s="105"/>
      <c r="AB441" s="105"/>
    </row>
    <row r="442" spans="1:28">
      <c r="A442" s="1124" t="s">
        <v>795</v>
      </c>
      <c r="B442" s="1125"/>
      <c r="C442" s="1125"/>
      <c r="D442" s="1125"/>
      <c r="E442" s="1125"/>
      <c r="F442" s="1125"/>
      <c r="G442" s="1125"/>
      <c r="H442" s="1125"/>
      <c r="I442" s="1125"/>
      <c r="J442" s="1125"/>
      <c r="K442" s="1125"/>
      <c r="L442" s="1125"/>
      <c r="M442" s="1125"/>
      <c r="N442" s="1125"/>
      <c r="O442" s="1125"/>
      <c r="P442" s="1125"/>
      <c r="Q442" s="1125"/>
      <c r="R442" s="1125"/>
      <c r="S442" s="1126"/>
      <c r="T442" s="105"/>
      <c r="U442" s="105"/>
      <c r="V442" s="105"/>
      <c r="W442" s="105"/>
      <c r="X442" s="105"/>
      <c r="Y442" s="105"/>
      <c r="Z442" s="105"/>
      <c r="AA442" s="105"/>
      <c r="AB442" s="105"/>
    </row>
    <row r="443" spans="1:28">
      <c r="A443" s="1124" t="s">
        <v>796</v>
      </c>
      <c r="B443" s="1125"/>
      <c r="C443" s="1125"/>
      <c r="D443" s="1125"/>
      <c r="E443" s="1125"/>
      <c r="F443" s="1125"/>
      <c r="G443" s="1125"/>
      <c r="H443" s="1125"/>
      <c r="I443" s="1125"/>
      <c r="J443" s="1125"/>
      <c r="K443" s="1125"/>
      <c r="L443" s="1125"/>
      <c r="M443" s="1125"/>
      <c r="N443" s="1125"/>
      <c r="O443" s="1125"/>
      <c r="P443" s="1125"/>
      <c r="Q443" s="1125"/>
      <c r="R443" s="1125"/>
      <c r="S443" s="1126"/>
      <c r="T443" s="105"/>
      <c r="U443" s="105"/>
      <c r="V443" s="105"/>
      <c r="W443" s="105"/>
      <c r="X443" s="105"/>
      <c r="Y443" s="105"/>
      <c r="Z443" s="105"/>
      <c r="AA443" s="105"/>
      <c r="AB443" s="105"/>
    </row>
    <row r="444" spans="1:28">
      <c r="A444" s="1124" t="s">
        <v>797</v>
      </c>
      <c r="B444" s="1125"/>
      <c r="C444" s="1125"/>
      <c r="D444" s="1125"/>
      <c r="E444" s="1125"/>
      <c r="F444" s="1125"/>
      <c r="G444" s="1125"/>
      <c r="H444" s="1125"/>
      <c r="I444" s="1125"/>
      <c r="J444" s="1125"/>
      <c r="K444" s="1125"/>
      <c r="L444" s="1125"/>
      <c r="M444" s="1125"/>
      <c r="N444" s="1125"/>
      <c r="O444" s="1125"/>
      <c r="P444" s="1125"/>
      <c r="Q444" s="1125"/>
      <c r="R444" s="1125"/>
      <c r="S444" s="1126"/>
      <c r="T444" s="105"/>
      <c r="U444" s="105"/>
      <c r="V444" s="105"/>
      <c r="W444" s="105"/>
      <c r="X444" s="105"/>
      <c r="Y444" s="105"/>
      <c r="Z444" s="105"/>
      <c r="AA444" s="105"/>
      <c r="AB444" s="105"/>
    </row>
    <row r="445" spans="1:28">
      <c r="A445" s="1124" t="s">
        <v>798</v>
      </c>
      <c r="B445" s="1125"/>
      <c r="C445" s="1125"/>
      <c r="D445" s="1125"/>
      <c r="E445" s="1125"/>
      <c r="F445" s="1125"/>
      <c r="G445" s="1125"/>
      <c r="H445" s="1125"/>
      <c r="I445" s="1125"/>
      <c r="J445" s="1125"/>
      <c r="K445" s="1125"/>
      <c r="L445" s="1125"/>
      <c r="M445" s="1125"/>
      <c r="N445" s="1125"/>
      <c r="O445" s="1125"/>
      <c r="P445" s="1125"/>
      <c r="Q445" s="1125"/>
      <c r="R445" s="1125"/>
      <c r="S445" s="1126"/>
      <c r="T445" s="105"/>
      <c r="U445" s="105"/>
      <c r="V445" s="105"/>
      <c r="W445" s="105"/>
      <c r="X445" s="105"/>
      <c r="Y445" s="105"/>
      <c r="Z445" s="105"/>
      <c r="AA445" s="105"/>
      <c r="AB445" s="105"/>
    </row>
    <row r="446" spans="1:28">
      <c r="A446" s="1124" t="s">
        <v>799</v>
      </c>
      <c r="B446" s="1125"/>
      <c r="C446" s="1125"/>
      <c r="D446" s="1125"/>
      <c r="E446" s="1125"/>
      <c r="F446" s="1125"/>
      <c r="G446" s="1125"/>
      <c r="H446" s="1125"/>
      <c r="I446" s="1125"/>
      <c r="J446" s="1125"/>
      <c r="K446" s="1125"/>
      <c r="L446" s="1125"/>
      <c r="M446" s="1125"/>
      <c r="N446" s="1125"/>
      <c r="O446" s="1125"/>
      <c r="P446" s="1125"/>
      <c r="Q446" s="1125"/>
      <c r="R446" s="1125"/>
      <c r="S446" s="1126"/>
      <c r="T446" s="105"/>
      <c r="U446" s="105"/>
      <c r="V446" s="105"/>
      <c r="W446" s="105"/>
      <c r="X446" s="105"/>
      <c r="Y446" s="105"/>
      <c r="Z446" s="105"/>
      <c r="AA446" s="105"/>
      <c r="AB446" s="105"/>
    </row>
    <row r="447" spans="1:28">
      <c r="A447" s="1124" t="s">
        <v>194</v>
      </c>
      <c r="B447" s="1125"/>
      <c r="C447" s="1125"/>
      <c r="D447" s="1125"/>
      <c r="E447" s="1125"/>
      <c r="F447" s="1125"/>
      <c r="G447" s="1125"/>
      <c r="H447" s="1125"/>
      <c r="I447" s="1125"/>
      <c r="J447" s="1125"/>
      <c r="K447" s="1125"/>
      <c r="L447" s="1125"/>
      <c r="M447" s="1125"/>
      <c r="N447" s="1125"/>
      <c r="O447" s="1125"/>
      <c r="P447" s="1125"/>
      <c r="Q447" s="1125"/>
      <c r="R447" s="1125"/>
      <c r="S447" s="1126"/>
      <c r="T447" s="105"/>
      <c r="U447" s="105"/>
      <c r="V447" s="105"/>
      <c r="W447" s="105"/>
      <c r="X447" s="105"/>
      <c r="Y447" s="105"/>
      <c r="Z447" s="105"/>
      <c r="AA447" s="105"/>
      <c r="AB447" s="105"/>
    </row>
    <row r="448" spans="1:28" ht="17.25" customHeight="1">
      <c r="A448" s="1491" t="s">
        <v>800</v>
      </c>
      <c r="B448" s="1492"/>
      <c r="C448" s="1492"/>
      <c r="D448" s="1492"/>
      <c r="E448" s="1492"/>
      <c r="F448" s="1492"/>
      <c r="G448" s="1492"/>
      <c r="H448" s="1492"/>
      <c r="I448" s="1492"/>
      <c r="J448" s="1492"/>
      <c r="K448" s="1492"/>
      <c r="L448" s="1492"/>
      <c r="M448" s="1492"/>
      <c r="N448" s="1492"/>
      <c r="O448" s="1492"/>
      <c r="P448" s="1492"/>
      <c r="Q448" s="1492"/>
      <c r="R448" s="1492"/>
      <c r="S448" s="1493"/>
      <c r="T448" s="105"/>
      <c r="U448" s="105"/>
      <c r="V448" s="105"/>
      <c r="W448" s="105"/>
      <c r="X448" s="105"/>
      <c r="Y448" s="105"/>
      <c r="Z448" s="105"/>
      <c r="AA448" s="105"/>
      <c r="AB448" s="105"/>
    </row>
    <row r="449" spans="1:28" ht="30.75" customHeight="1">
      <c r="A449" s="985" t="s">
        <v>41</v>
      </c>
      <c r="B449" s="985"/>
      <c r="C449" s="985"/>
      <c r="D449" s="985" t="s">
        <v>42</v>
      </c>
      <c r="E449" s="985"/>
      <c r="F449" s="985" t="s">
        <v>43</v>
      </c>
      <c r="G449" s="985"/>
      <c r="H449" s="985"/>
      <c r="I449" s="985" t="s">
        <v>44</v>
      </c>
      <c r="J449" s="985"/>
      <c r="K449" s="986" t="s">
        <v>45</v>
      </c>
      <c r="L449" s="987"/>
      <c r="M449" s="987"/>
      <c r="N449" s="988"/>
      <c r="O449" s="989" t="s">
        <v>46</v>
      </c>
      <c r="P449" s="989"/>
      <c r="Q449" s="990"/>
      <c r="R449" s="985" t="s">
        <v>47</v>
      </c>
      <c r="S449" s="985"/>
      <c r="T449" s="105"/>
      <c r="U449" s="105"/>
      <c r="V449" s="105"/>
      <c r="W449" s="105"/>
      <c r="X449" s="105"/>
      <c r="Y449" s="105"/>
      <c r="Z449" s="105"/>
      <c r="AA449" s="105"/>
      <c r="AB449" s="105"/>
    </row>
    <row r="450" spans="1:28" ht="57" customHeight="1">
      <c r="A450" s="991" t="s">
        <v>48</v>
      </c>
      <c r="B450" s="991" t="s">
        <v>49</v>
      </c>
      <c r="C450" s="991" t="s">
        <v>50</v>
      </c>
      <c r="D450" s="991" t="s">
        <v>51</v>
      </c>
      <c r="E450" s="991" t="s">
        <v>52</v>
      </c>
      <c r="F450" s="986" t="s">
        <v>53</v>
      </c>
      <c r="G450" s="992"/>
      <c r="H450" s="993"/>
      <c r="I450" s="991" t="s">
        <v>54</v>
      </c>
      <c r="J450" s="991" t="s">
        <v>55</v>
      </c>
      <c r="K450" s="986" t="s">
        <v>56</v>
      </c>
      <c r="L450" s="993"/>
      <c r="M450" s="986" t="s">
        <v>57</v>
      </c>
      <c r="N450" s="993"/>
      <c r="O450" s="991" t="s">
        <v>58</v>
      </c>
      <c r="P450" s="991" t="s">
        <v>59</v>
      </c>
      <c r="Q450" s="991" t="s">
        <v>60</v>
      </c>
      <c r="R450" s="991" t="s">
        <v>61</v>
      </c>
      <c r="S450" s="991" t="s">
        <v>62</v>
      </c>
      <c r="T450" s="105"/>
      <c r="U450" s="105"/>
      <c r="V450" s="105"/>
      <c r="W450" s="105"/>
      <c r="X450" s="105"/>
      <c r="Y450" s="105"/>
      <c r="Z450" s="105"/>
      <c r="AA450" s="105"/>
      <c r="AB450" s="105"/>
    </row>
    <row r="451" spans="1:28" ht="38.25">
      <c r="A451" s="985"/>
      <c r="B451" s="985"/>
      <c r="C451" s="985"/>
      <c r="D451" s="985"/>
      <c r="E451" s="985"/>
      <c r="F451" s="79" t="s">
        <v>63</v>
      </c>
      <c r="G451" s="79" t="s">
        <v>64</v>
      </c>
      <c r="H451" s="79" t="s">
        <v>65</v>
      </c>
      <c r="I451" s="985"/>
      <c r="J451" s="985"/>
      <c r="K451" s="81" t="s">
        <v>66</v>
      </c>
      <c r="L451" s="81" t="s">
        <v>67</v>
      </c>
      <c r="M451" s="81" t="s">
        <v>68</v>
      </c>
      <c r="N451" s="81" t="s">
        <v>67</v>
      </c>
      <c r="O451" s="985"/>
      <c r="P451" s="985"/>
      <c r="Q451" s="985"/>
      <c r="R451" s="985"/>
      <c r="S451" s="985"/>
      <c r="T451" s="105"/>
      <c r="U451" s="105"/>
      <c r="V451" s="105"/>
      <c r="W451" s="105"/>
      <c r="X451" s="105"/>
      <c r="Y451" s="105"/>
      <c r="Z451" s="105"/>
      <c r="AA451" s="105"/>
      <c r="AB451" s="105"/>
    </row>
    <row r="452" spans="1:28" s="20" customFormat="1">
      <c r="A452" s="1487" t="s">
        <v>69</v>
      </c>
      <c r="B452" s="1487"/>
      <c r="C452" s="1487"/>
      <c r="D452" s="1487"/>
      <c r="E452" s="1487"/>
      <c r="F452" s="1487"/>
      <c r="G452" s="1487"/>
      <c r="H452" s="1487"/>
      <c r="I452" s="1487"/>
      <c r="J452" s="1487"/>
      <c r="K452" s="1487"/>
      <c r="L452" s="1487"/>
      <c r="M452" s="1487"/>
      <c r="N452" s="1487"/>
      <c r="O452" s="1487"/>
      <c r="P452" s="1487"/>
      <c r="Q452" s="1487"/>
      <c r="R452" s="1487"/>
      <c r="S452" s="1487"/>
      <c r="T452" s="106"/>
      <c r="U452" s="106"/>
      <c r="V452" s="106"/>
      <c r="W452" s="106"/>
      <c r="X452" s="106"/>
      <c r="Y452" s="106"/>
      <c r="Z452" s="106"/>
      <c r="AA452" s="106"/>
      <c r="AB452" s="106"/>
    </row>
    <row r="453" spans="1:28" s="494" customFormat="1">
      <c r="A453" s="493">
        <v>0</v>
      </c>
      <c r="B453" s="493">
        <v>0</v>
      </c>
      <c r="C453" s="493">
        <v>0</v>
      </c>
      <c r="D453" s="493">
        <v>0</v>
      </c>
      <c r="E453" s="493">
        <v>0</v>
      </c>
      <c r="F453" s="493">
        <v>0</v>
      </c>
      <c r="G453" s="493">
        <v>0</v>
      </c>
      <c r="H453" s="493">
        <v>0</v>
      </c>
      <c r="I453" s="493">
        <v>0</v>
      </c>
      <c r="J453" s="493">
        <v>0</v>
      </c>
      <c r="K453" s="493">
        <v>0</v>
      </c>
      <c r="L453" s="493">
        <v>0</v>
      </c>
      <c r="M453" s="493">
        <v>0</v>
      </c>
      <c r="N453" s="493">
        <v>0</v>
      </c>
      <c r="O453" s="493">
        <v>0</v>
      </c>
      <c r="P453" s="493">
        <v>0</v>
      </c>
      <c r="Q453" s="493">
        <v>0</v>
      </c>
      <c r="R453" s="493">
        <v>0</v>
      </c>
      <c r="S453" s="493">
        <v>0</v>
      </c>
      <c r="T453" s="100"/>
      <c r="U453" s="100"/>
      <c r="V453" s="100"/>
      <c r="W453" s="100"/>
      <c r="X453" s="100"/>
      <c r="Y453" s="100"/>
      <c r="Z453" s="100"/>
      <c r="AA453" s="100"/>
      <c r="AB453" s="100"/>
    </row>
    <row r="454" spans="1:28" s="300" customFormat="1">
      <c r="A454" s="1487" t="s">
        <v>70</v>
      </c>
      <c r="B454" s="1487"/>
      <c r="C454" s="1487"/>
      <c r="D454" s="1487"/>
      <c r="E454" s="1487"/>
      <c r="F454" s="1487"/>
      <c r="G454" s="1487"/>
      <c r="H454" s="1487"/>
      <c r="I454" s="1487"/>
      <c r="J454" s="1487"/>
      <c r="K454" s="1487"/>
      <c r="L454" s="1487"/>
      <c r="M454" s="1487"/>
      <c r="N454" s="1487"/>
      <c r="O454" s="1487"/>
      <c r="P454" s="1487"/>
      <c r="Q454" s="1487"/>
      <c r="R454" s="1487"/>
      <c r="S454" s="1487"/>
      <c r="T454" s="100"/>
      <c r="U454" s="100"/>
      <c r="V454" s="100"/>
      <c r="W454" s="100"/>
      <c r="X454" s="100"/>
      <c r="Y454" s="100"/>
      <c r="Z454" s="100"/>
      <c r="AA454" s="100"/>
      <c r="AB454" s="100"/>
    </row>
    <row r="455" spans="1:28" s="722" customFormat="1">
      <c r="A455" s="719">
        <v>0</v>
      </c>
      <c r="B455" s="719">
        <v>0</v>
      </c>
      <c r="C455" s="719">
        <v>0</v>
      </c>
      <c r="D455" s="719">
        <v>0</v>
      </c>
      <c r="E455" s="719">
        <v>0</v>
      </c>
      <c r="F455" s="719">
        <v>0</v>
      </c>
      <c r="G455" s="719">
        <v>0</v>
      </c>
      <c r="H455" s="719">
        <v>0</v>
      </c>
      <c r="I455" s="719">
        <v>0</v>
      </c>
      <c r="J455" s="719">
        <v>0</v>
      </c>
      <c r="K455" s="719">
        <v>0</v>
      </c>
      <c r="L455" s="719">
        <v>0</v>
      </c>
      <c r="M455" s="719">
        <v>0</v>
      </c>
      <c r="N455" s="719">
        <v>0</v>
      </c>
      <c r="O455" s="719">
        <v>0</v>
      </c>
      <c r="P455" s="719">
        <v>0</v>
      </c>
      <c r="Q455" s="719">
        <v>0</v>
      </c>
      <c r="R455" s="719">
        <v>0</v>
      </c>
      <c r="S455" s="719">
        <v>0</v>
      </c>
      <c r="T455" s="100"/>
      <c r="U455" s="100"/>
      <c r="V455" s="100"/>
      <c r="W455" s="100"/>
      <c r="X455" s="100"/>
      <c r="Y455" s="100"/>
      <c r="Z455" s="100"/>
      <c r="AA455" s="100"/>
      <c r="AB455" s="100"/>
    </row>
    <row r="456" spans="1:28">
      <c r="A456" s="1487" t="s">
        <v>71</v>
      </c>
      <c r="B456" s="1487"/>
      <c r="C456" s="1487"/>
      <c r="D456" s="1487"/>
      <c r="E456" s="1487"/>
      <c r="F456" s="1487"/>
      <c r="G456" s="1487"/>
      <c r="H456" s="1487"/>
      <c r="I456" s="1487"/>
      <c r="J456" s="1487"/>
      <c r="K456" s="1487"/>
      <c r="L456" s="1487"/>
      <c r="M456" s="1487"/>
      <c r="N456" s="1487"/>
      <c r="O456" s="1487"/>
      <c r="P456" s="1487"/>
      <c r="Q456" s="1487"/>
      <c r="R456" s="1487"/>
      <c r="S456" s="1487"/>
      <c r="T456" s="105"/>
      <c r="U456" s="105"/>
      <c r="V456" s="105"/>
      <c r="W456" s="105"/>
      <c r="X456" s="105"/>
      <c r="Y456" s="105"/>
      <c r="Z456" s="105"/>
      <c r="AA456" s="105"/>
      <c r="AB456" s="105"/>
    </row>
    <row r="457" spans="1:28" s="760" customFormat="1">
      <c r="A457" s="757">
        <v>0</v>
      </c>
      <c r="B457" s="757">
        <v>0</v>
      </c>
      <c r="C457" s="757">
        <v>0</v>
      </c>
      <c r="D457" s="757">
        <v>0</v>
      </c>
      <c r="E457" s="757">
        <v>0</v>
      </c>
      <c r="F457" s="757">
        <v>0</v>
      </c>
      <c r="G457" s="757">
        <v>0</v>
      </c>
      <c r="H457" s="757">
        <v>0</v>
      </c>
      <c r="I457" s="757">
        <v>0</v>
      </c>
      <c r="J457" s="757">
        <v>0</v>
      </c>
      <c r="K457" s="757">
        <v>0</v>
      </c>
      <c r="L457" s="757">
        <v>0</v>
      </c>
      <c r="M457" s="757">
        <v>0</v>
      </c>
      <c r="N457" s="757">
        <v>0</v>
      </c>
      <c r="O457" s="757">
        <v>0</v>
      </c>
      <c r="P457" s="757">
        <v>0</v>
      </c>
      <c r="Q457" s="757">
        <v>0</v>
      </c>
      <c r="R457" s="757">
        <v>0</v>
      </c>
      <c r="S457" s="757">
        <v>0</v>
      </c>
      <c r="T457" s="100"/>
      <c r="U457" s="100"/>
      <c r="V457" s="100"/>
      <c r="W457" s="100"/>
      <c r="X457" s="100"/>
      <c r="Y457" s="100"/>
      <c r="Z457" s="100"/>
      <c r="AA457" s="100"/>
      <c r="AB457" s="100"/>
    </row>
    <row r="458" spans="1:28">
      <c r="A458" s="1487" t="s">
        <v>72</v>
      </c>
      <c r="B458" s="1487"/>
      <c r="C458" s="1487"/>
      <c r="D458" s="1487"/>
      <c r="E458" s="1487"/>
      <c r="F458" s="1487"/>
      <c r="G458" s="1487"/>
      <c r="H458" s="1487"/>
      <c r="I458" s="1487"/>
      <c r="J458" s="1487"/>
      <c r="K458" s="1487"/>
      <c r="L458" s="1487"/>
      <c r="M458" s="1487"/>
      <c r="N458" s="1487"/>
      <c r="O458" s="1487"/>
      <c r="P458" s="1487"/>
      <c r="Q458" s="1487"/>
      <c r="R458" s="1487"/>
      <c r="S458" s="1487"/>
      <c r="T458" s="105"/>
      <c r="U458" s="105"/>
      <c r="V458" s="105"/>
      <c r="W458" s="105"/>
      <c r="X458" s="105"/>
      <c r="Y458" s="105"/>
      <c r="Z458" s="105"/>
      <c r="AA458" s="105"/>
      <c r="AB458" s="105"/>
    </row>
    <row r="459" spans="1:28" s="782" customFormat="1">
      <c r="A459" s="780">
        <v>0</v>
      </c>
      <c r="B459" s="780">
        <v>0</v>
      </c>
      <c r="C459" s="780">
        <v>0</v>
      </c>
      <c r="D459" s="780">
        <v>0</v>
      </c>
      <c r="E459" s="780">
        <v>0</v>
      </c>
      <c r="F459" s="780">
        <v>0</v>
      </c>
      <c r="G459" s="780">
        <v>0</v>
      </c>
      <c r="H459" s="780">
        <v>0</v>
      </c>
      <c r="I459" s="780">
        <v>0</v>
      </c>
      <c r="J459" s="780">
        <v>0</v>
      </c>
      <c r="K459" s="780">
        <v>0</v>
      </c>
      <c r="L459" s="780">
        <v>0</v>
      </c>
      <c r="M459" s="780">
        <v>0</v>
      </c>
      <c r="N459" s="780">
        <v>0</v>
      </c>
      <c r="O459" s="780">
        <v>0</v>
      </c>
      <c r="P459" s="780">
        <v>0</v>
      </c>
      <c r="Q459" s="780">
        <v>0</v>
      </c>
      <c r="R459" s="780">
        <v>0</v>
      </c>
      <c r="S459" s="780">
        <v>0</v>
      </c>
      <c r="T459" s="100"/>
      <c r="U459" s="100"/>
      <c r="V459" s="100"/>
      <c r="W459" s="100"/>
      <c r="X459" s="100"/>
      <c r="Y459" s="100"/>
      <c r="Z459" s="100"/>
      <c r="AA459" s="100"/>
      <c r="AB459" s="100"/>
    </row>
    <row r="460" spans="1:28">
      <c r="A460" s="1490" t="s">
        <v>73</v>
      </c>
      <c r="B460" s="1490"/>
      <c r="C460" s="1490"/>
      <c r="D460" s="1490"/>
      <c r="E460" s="1490"/>
      <c r="F460" s="1490"/>
      <c r="G460" s="1490"/>
      <c r="H460" s="1490"/>
      <c r="I460" s="1490"/>
      <c r="J460" s="1490"/>
      <c r="K460" s="1490"/>
      <c r="L460" s="1490"/>
      <c r="M460" s="1490"/>
      <c r="N460" s="1490"/>
      <c r="O460" s="1490"/>
      <c r="P460" s="1490"/>
      <c r="Q460" s="1490"/>
      <c r="R460" s="1490"/>
      <c r="S460" s="1490"/>
      <c r="T460" s="105"/>
      <c r="U460" s="105"/>
      <c r="V460" s="105"/>
      <c r="W460" s="105"/>
      <c r="X460" s="105"/>
      <c r="Y460" s="105"/>
      <c r="Z460" s="105"/>
      <c r="AA460" s="105"/>
      <c r="AB460" s="105"/>
    </row>
    <row r="461" spans="1:28" s="815" customFormat="1">
      <c r="A461" s="814">
        <v>0</v>
      </c>
      <c r="B461" s="814">
        <v>0</v>
      </c>
      <c r="C461" s="814">
        <v>0</v>
      </c>
      <c r="D461" s="814">
        <v>0</v>
      </c>
      <c r="E461" s="814">
        <v>0</v>
      </c>
      <c r="F461" s="814">
        <v>0</v>
      </c>
      <c r="G461" s="814">
        <v>0</v>
      </c>
      <c r="H461" s="814">
        <v>0</v>
      </c>
      <c r="I461" s="814">
        <v>0</v>
      </c>
      <c r="J461" s="814">
        <v>0</v>
      </c>
      <c r="K461" s="814">
        <v>0</v>
      </c>
      <c r="L461" s="814">
        <v>0</v>
      </c>
      <c r="M461" s="814">
        <v>0</v>
      </c>
      <c r="N461" s="814">
        <v>0</v>
      </c>
      <c r="O461" s="814">
        <v>0</v>
      </c>
      <c r="P461" s="814">
        <v>0</v>
      </c>
      <c r="Q461" s="814">
        <v>0</v>
      </c>
      <c r="R461" s="814">
        <v>0</v>
      </c>
      <c r="S461" s="814">
        <v>0</v>
      </c>
      <c r="T461" s="100"/>
      <c r="U461" s="100"/>
      <c r="V461" s="100"/>
      <c r="W461" s="100"/>
      <c r="X461" s="100"/>
      <c r="Y461" s="100"/>
      <c r="Z461" s="100"/>
      <c r="AA461" s="100"/>
      <c r="AB461" s="100"/>
    </row>
    <row r="462" spans="1:28">
      <c r="A462" s="1487" t="s">
        <v>74</v>
      </c>
      <c r="B462" s="1487"/>
      <c r="C462" s="1487"/>
      <c r="D462" s="1487"/>
      <c r="E462" s="1487"/>
      <c r="F462" s="1487"/>
      <c r="G462" s="1487"/>
      <c r="H462" s="1487"/>
      <c r="I462" s="1487"/>
      <c r="J462" s="1487"/>
      <c r="K462" s="1487"/>
      <c r="L462" s="1487"/>
      <c r="M462" s="1487"/>
      <c r="N462" s="1487"/>
      <c r="O462" s="1487"/>
      <c r="P462" s="1487"/>
      <c r="Q462" s="1487"/>
      <c r="R462" s="1487"/>
      <c r="S462" s="1487"/>
      <c r="T462" s="105"/>
      <c r="U462" s="105"/>
      <c r="V462" s="105"/>
      <c r="W462" s="105"/>
      <c r="X462" s="105"/>
      <c r="Y462" s="105"/>
      <c r="Z462" s="105"/>
      <c r="AA462" s="105"/>
      <c r="AB462" s="105"/>
    </row>
    <row r="463" spans="1:28" s="573" customFormat="1">
      <c r="A463" s="571">
        <v>0</v>
      </c>
      <c r="B463" s="571">
        <v>0</v>
      </c>
      <c r="C463" s="571">
        <v>0</v>
      </c>
      <c r="D463" s="571">
        <v>0</v>
      </c>
      <c r="E463" s="571">
        <v>0</v>
      </c>
      <c r="F463" s="571">
        <v>0</v>
      </c>
      <c r="G463" s="571">
        <v>0</v>
      </c>
      <c r="H463" s="571">
        <v>0</v>
      </c>
      <c r="I463" s="571">
        <v>0</v>
      </c>
      <c r="J463" s="571">
        <v>0</v>
      </c>
      <c r="K463" s="571">
        <v>0</v>
      </c>
      <c r="L463" s="571">
        <v>0</v>
      </c>
      <c r="M463" s="571">
        <v>0</v>
      </c>
      <c r="N463" s="571">
        <v>0</v>
      </c>
      <c r="O463" s="571">
        <v>0</v>
      </c>
      <c r="P463" s="571">
        <v>0</v>
      </c>
      <c r="Q463" s="571">
        <v>0</v>
      </c>
      <c r="R463" s="571">
        <v>0</v>
      </c>
      <c r="S463" s="571">
        <v>0</v>
      </c>
      <c r="T463" s="100"/>
      <c r="U463" s="100"/>
      <c r="V463" s="100"/>
      <c r="W463" s="100"/>
      <c r="X463" s="100"/>
      <c r="Y463" s="100"/>
      <c r="Z463" s="100"/>
      <c r="AA463" s="100"/>
      <c r="AB463" s="100"/>
    </row>
    <row r="464" spans="1:28">
      <c r="A464" s="1487" t="s">
        <v>75</v>
      </c>
      <c r="B464" s="1487"/>
      <c r="C464" s="1487"/>
      <c r="D464" s="1487"/>
      <c r="E464" s="1487"/>
      <c r="F464" s="1487"/>
      <c r="G464" s="1487"/>
      <c r="H464" s="1487"/>
      <c r="I464" s="1487"/>
      <c r="J464" s="1487"/>
      <c r="K464" s="1487"/>
      <c r="L464" s="1487"/>
      <c r="M464" s="1487"/>
      <c r="N464" s="1487"/>
      <c r="O464" s="1487"/>
      <c r="P464" s="1487"/>
      <c r="Q464" s="1487"/>
      <c r="R464" s="1487"/>
      <c r="S464" s="1487"/>
      <c r="T464" s="105"/>
      <c r="U464" s="105"/>
      <c r="V464" s="105"/>
      <c r="W464" s="105"/>
      <c r="X464" s="105"/>
      <c r="Y464" s="105"/>
      <c r="Z464" s="105"/>
      <c r="AA464" s="105"/>
      <c r="AB464" s="105"/>
    </row>
    <row r="465" spans="1:28" s="855" customFormat="1">
      <c r="A465" s="852">
        <v>0</v>
      </c>
      <c r="B465" s="852">
        <v>0</v>
      </c>
      <c r="C465" s="852">
        <v>0</v>
      </c>
      <c r="D465" s="852">
        <v>0</v>
      </c>
      <c r="E465" s="852">
        <v>0</v>
      </c>
      <c r="F465" s="852">
        <v>0</v>
      </c>
      <c r="G465" s="852">
        <v>0</v>
      </c>
      <c r="H465" s="852">
        <v>0</v>
      </c>
      <c r="I465" s="852">
        <v>0</v>
      </c>
      <c r="J465" s="852">
        <v>0</v>
      </c>
      <c r="K465" s="852">
        <v>0</v>
      </c>
      <c r="L465" s="852">
        <v>0</v>
      </c>
      <c r="M465" s="852">
        <v>0</v>
      </c>
      <c r="N465" s="852">
        <v>0</v>
      </c>
      <c r="O465" s="852">
        <v>0</v>
      </c>
      <c r="P465" s="852">
        <v>0</v>
      </c>
      <c r="Q465" s="852">
        <v>0</v>
      </c>
      <c r="R465" s="852">
        <v>0</v>
      </c>
      <c r="S465" s="852">
        <v>0</v>
      </c>
      <c r="T465" s="100"/>
      <c r="U465" s="100"/>
      <c r="V465" s="100"/>
      <c r="W465" s="100"/>
      <c r="X465" s="100"/>
      <c r="Y465" s="100"/>
      <c r="Z465" s="100"/>
      <c r="AA465" s="100"/>
      <c r="AB465" s="100"/>
    </row>
    <row r="466" spans="1:28">
      <c r="A466" s="1487" t="s">
        <v>76</v>
      </c>
      <c r="B466" s="1487"/>
      <c r="C466" s="1487"/>
      <c r="D466" s="1487"/>
      <c r="E466" s="1487"/>
      <c r="F466" s="1487"/>
      <c r="G466" s="1487"/>
      <c r="H466" s="1487"/>
      <c r="I466" s="1487"/>
      <c r="J466" s="1487"/>
      <c r="K466" s="1487"/>
      <c r="L466" s="1487"/>
      <c r="M466" s="1487"/>
      <c r="N466" s="1487"/>
      <c r="O466" s="1487"/>
      <c r="P466" s="1487"/>
      <c r="Q466" s="1487"/>
      <c r="R466" s="1487"/>
      <c r="S466" s="1487"/>
      <c r="T466" s="105"/>
      <c r="U466" s="105"/>
      <c r="V466" s="105"/>
      <c r="W466" s="105"/>
      <c r="X466" s="105"/>
      <c r="Y466" s="105"/>
      <c r="Z466" s="105"/>
      <c r="AA466" s="105"/>
      <c r="AB466" s="105"/>
    </row>
    <row r="467" spans="1:28" s="876" customFormat="1">
      <c r="A467" s="874">
        <v>0</v>
      </c>
      <c r="B467" s="874">
        <v>0</v>
      </c>
      <c r="C467" s="874">
        <v>0</v>
      </c>
      <c r="D467" s="874">
        <v>0</v>
      </c>
      <c r="E467" s="874">
        <v>0</v>
      </c>
      <c r="F467" s="874">
        <v>0</v>
      </c>
      <c r="G467" s="874">
        <v>0</v>
      </c>
      <c r="H467" s="874">
        <v>0</v>
      </c>
      <c r="I467" s="874">
        <v>0</v>
      </c>
      <c r="J467" s="874">
        <v>0</v>
      </c>
      <c r="K467" s="874">
        <v>0</v>
      </c>
      <c r="L467" s="874">
        <v>0</v>
      </c>
      <c r="M467" s="874">
        <v>0</v>
      </c>
      <c r="N467" s="874">
        <v>0</v>
      </c>
      <c r="O467" s="874">
        <v>0</v>
      </c>
      <c r="P467" s="874">
        <v>0</v>
      </c>
      <c r="Q467" s="874">
        <v>0</v>
      </c>
      <c r="R467" s="874">
        <v>0</v>
      </c>
      <c r="S467" s="874">
        <v>0</v>
      </c>
      <c r="T467" s="100"/>
      <c r="U467" s="100"/>
      <c r="V467" s="100"/>
      <c r="W467" s="100"/>
      <c r="X467" s="100"/>
      <c r="Y467" s="100"/>
      <c r="Z467" s="100"/>
      <c r="AA467" s="100"/>
      <c r="AB467" s="100"/>
    </row>
    <row r="468" spans="1:28">
      <c r="A468" s="1487" t="s">
        <v>77</v>
      </c>
      <c r="B468" s="1487"/>
      <c r="C468" s="1487"/>
      <c r="D468" s="1487"/>
      <c r="E468" s="1487"/>
      <c r="F468" s="1487"/>
      <c r="G468" s="1487"/>
      <c r="H468" s="1487"/>
      <c r="I468" s="1487"/>
      <c r="J468" s="1487"/>
      <c r="K468" s="1487"/>
      <c r="L468" s="1487"/>
      <c r="M468" s="1487"/>
      <c r="N468" s="1487"/>
      <c r="O468" s="1487"/>
      <c r="P468" s="1487"/>
      <c r="Q468" s="1487"/>
      <c r="R468" s="1487"/>
      <c r="S468" s="1487"/>
      <c r="T468" s="105"/>
      <c r="U468" s="105"/>
      <c r="V468" s="105"/>
      <c r="W468" s="105"/>
      <c r="X468" s="105"/>
      <c r="Y468" s="105"/>
      <c r="Z468" s="105"/>
      <c r="AA468" s="105"/>
      <c r="AB468" s="105"/>
    </row>
    <row r="469" spans="1:28" s="927" customFormat="1">
      <c r="A469" s="925">
        <v>0</v>
      </c>
      <c r="B469" s="925">
        <v>0</v>
      </c>
      <c r="C469" s="925">
        <v>0</v>
      </c>
      <c r="D469" s="925">
        <v>0</v>
      </c>
      <c r="E469" s="925">
        <v>0</v>
      </c>
      <c r="F469" s="925">
        <v>0</v>
      </c>
      <c r="G469" s="925">
        <v>0</v>
      </c>
      <c r="H469" s="925">
        <v>0</v>
      </c>
      <c r="I469" s="925">
        <v>0</v>
      </c>
      <c r="J469" s="925">
        <v>0</v>
      </c>
      <c r="K469" s="925">
        <v>0</v>
      </c>
      <c r="L469" s="925">
        <v>0</v>
      </c>
      <c r="M469" s="925">
        <v>0</v>
      </c>
      <c r="N469" s="925">
        <v>0</v>
      </c>
      <c r="O469" s="925">
        <v>0</v>
      </c>
      <c r="P469" s="925">
        <v>0</v>
      </c>
      <c r="Q469" s="925">
        <v>0</v>
      </c>
      <c r="R469" s="925">
        <v>0</v>
      </c>
      <c r="S469" s="925">
        <v>0</v>
      </c>
      <c r="T469" s="100"/>
      <c r="U469" s="100"/>
      <c r="V469" s="100"/>
      <c r="W469" s="100"/>
      <c r="X469" s="100"/>
      <c r="Y469" s="100"/>
      <c r="Z469" s="100"/>
      <c r="AA469" s="100"/>
      <c r="AB469" s="100"/>
    </row>
    <row r="470" spans="1:28">
      <c r="A470" s="1487" t="s">
        <v>78</v>
      </c>
      <c r="B470" s="1487"/>
      <c r="C470" s="1487"/>
      <c r="D470" s="1487"/>
      <c r="E470" s="1487"/>
      <c r="F470" s="1487"/>
      <c r="G470" s="1487"/>
      <c r="H470" s="1487"/>
      <c r="I470" s="1487"/>
      <c r="J470" s="1487"/>
      <c r="K470" s="1487"/>
      <c r="L470" s="1487"/>
      <c r="M470" s="1487"/>
      <c r="N470" s="1487"/>
      <c r="O470" s="1487"/>
      <c r="P470" s="1487"/>
      <c r="Q470" s="1487"/>
      <c r="R470" s="1487"/>
      <c r="S470" s="1487"/>
      <c r="T470" s="105"/>
      <c r="U470" s="105"/>
      <c r="V470" s="105"/>
      <c r="W470" s="105"/>
      <c r="X470" s="105"/>
      <c r="Y470" s="105"/>
      <c r="Z470" s="105"/>
      <c r="AA470" s="105"/>
      <c r="AB470" s="105"/>
    </row>
    <row r="471" spans="1:28" s="927" customFormat="1">
      <c r="A471" s="925">
        <v>0</v>
      </c>
      <c r="B471" s="925">
        <v>0</v>
      </c>
      <c r="C471" s="925">
        <v>0</v>
      </c>
      <c r="D471" s="925">
        <v>0</v>
      </c>
      <c r="E471" s="925">
        <v>0</v>
      </c>
      <c r="F471" s="925">
        <v>0</v>
      </c>
      <c r="G471" s="925">
        <v>0</v>
      </c>
      <c r="H471" s="925">
        <v>0</v>
      </c>
      <c r="I471" s="925">
        <v>0</v>
      </c>
      <c r="J471" s="925">
        <v>0</v>
      </c>
      <c r="K471" s="925">
        <v>0</v>
      </c>
      <c r="L471" s="925">
        <v>0</v>
      </c>
      <c r="M471" s="925">
        <v>0</v>
      </c>
      <c r="N471" s="925">
        <v>0</v>
      </c>
      <c r="O471" s="925">
        <v>0</v>
      </c>
      <c r="P471" s="925">
        <v>0</v>
      </c>
      <c r="Q471" s="925">
        <v>0</v>
      </c>
      <c r="R471" s="925">
        <v>0</v>
      </c>
      <c r="S471" s="925">
        <v>0</v>
      </c>
      <c r="T471" s="100"/>
      <c r="U471" s="100"/>
      <c r="V471" s="100"/>
      <c r="W471" s="100"/>
      <c r="X471" s="100"/>
      <c r="Y471" s="100"/>
      <c r="Z471" s="100"/>
      <c r="AA471" s="100"/>
      <c r="AB471" s="100"/>
    </row>
    <row r="472" spans="1:28">
      <c r="A472" s="1487" t="s">
        <v>79</v>
      </c>
      <c r="B472" s="1487"/>
      <c r="C472" s="1487"/>
      <c r="D472" s="1487"/>
      <c r="E472" s="1487"/>
      <c r="F472" s="1487"/>
      <c r="G472" s="1487"/>
      <c r="H472" s="1487"/>
      <c r="I472" s="1487"/>
      <c r="J472" s="1487"/>
      <c r="K472" s="1487"/>
      <c r="L472" s="1487"/>
      <c r="M472" s="1487"/>
      <c r="N472" s="1487"/>
      <c r="O472" s="1487"/>
      <c r="P472" s="1487"/>
      <c r="Q472" s="1487"/>
      <c r="R472" s="1487"/>
      <c r="S472" s="1487"/>
      <c r="T472" s="105"/>
      <c r="U472" s="105"/>
      <c r="V472" s="105"/>
      <c r="W472" s="105"/>
      <c r="X472" s="105"/>
      <c r="Y472" s="105"/>
      <c r="Z472" s="105"/>
      <c r="AA472" s="105"/>
      <c r="AB472" s="105"/>
    </row>
    <row r="473" spans="1:28" s="927" customFormat="1">
      <c r="A473" s="925">
        <v>0</v>
      </c>
      <c r="B473" s="925">
        <v>0</v>
      </c>
      <c r="C473" s="925">
        <v>0</v>
      </c>
      <c r="D473" s="925">
        <v>0</v>
      </c>
      <c r="E473" s="925">
        <v>0</v>
      </c>
      <c r="F473" s="925">
        <v>0</v>
      </c>
      <c r="G473" s="925">
        <v>0</v>
      </c>
      <c r="H473" s="925">
        <v>0</v>
      </c>
      <c r="I473" s="925">
        <v>0</v>
      </c>
      <c r="J473" s="925">
        <v>0</v>
      </c>
      <c r="K473" s="925">
        <v>0</v>
      </c>
      <c r="L473" s="925">
        <v>0</v>
      </c>
      <c r="M473" s="925">
        <v>0</v>
      </c>
      <c r="N473" s="925">
        <v>0</v>
      </c>
      <c r="O473" s="925">
        <v>0</v>
      </c>
      <c r="P473" s="925">
        <v>0</v>
      </c>
      <c r="Q473" s="925">
        <v>0</v>
      </c>
      <c r="R473" s="925">
        <v>0</v>
      </c>
      <c r="S473" s="925">
        <v>0</v>
      </c>
      <c r="T473" s="100"/>
      <c r="U473" s="100"/>
      <c r="V473" s="100"/>
      <c r="W473" s="100"/>
      <c r="X473" s="100"/>
      <c r="Y473" s="100"/>
      <c r="Z473" s="100"/>
      <c r="AA473" s="100"/>
      <c r="AB473" s="100"/>
    </row>
    <row r="474" spans="1:28">
      <c r="A474" s="1487" t="s">
        <v>80</v>
      </c>
      <c r="B474" s="1487"/>
      <c r="C474" s="1487"/>
      <c r="D474" s="1487"/>
      <c r="E474" s="1487"/>
      <c r="F474" s="1487"/>
      <c r="G474" s="1487"/>
      <c r="H474" s="1487"/>
      <c r="I474" s="1487"/>
      <c r="J474" s="1487"/>
      <c r="K474" s="1487"/>
      <c r="L474" s="1487"/>
      <c r="M474" s="1487"/>
      <c r="N474" s="1487"/>
      <c r="O474" s="1487"/>
      <c r="P474" s="1487"/>
      <c r="Q474" s="1487"/>
      <c r="R474" s="1487"/>
      <c r="S474" s="1487"/>
      <c r="T474" s="105"/>
      <c r="U474" s="105"/>
      <c r="V474" s="105"/>
      <c r="W474" s="105"/>
      <c r="X474" s="105"/>
      <c r="Y474" s="105"/>
      <c r="Z474" s="105"/>
      <c r="AA474" s="105"/>
      <c r="AB474" s="105"/>
    </row>
    <row r="475" spans="1:28" s="965" customFormat="1">
      <c r="A475" s="964">
        <v>0</v>
      </c>
      <c r="B475" s="964">
        <v>0</v>
      </c>
      <c r="C475" s="964">
        <v>0</v>
      </c>
      <c r="D475" s="964">
        <v>0</v>
      </c>
      <c r="E475" s="964">
        <v>0</v>
      </c>
      <c r="F475" s="964">
        <v>0</v>
      </c>
      <c r="G475" s="964">
        <v>0</v>
      </c>
      <c r="H475" s="964">
        <v>0</v>
      </c>
      <c r="I475" s="964">
        <v>0</v>
      </c>
      <c r="J475" s="964">
        <v>0</v>
      </c>
      <c r="K475" s="964">
        <v>0</v>
      </c>
      <c r="L475" s="964">
        <v>0</v>
      </c>
      <c r="M475" s="964">
        <v>0</v>
      </c>
      <c r="N475" s="964">
        <v>0</v>
      </c>
      <c r="O475" s="964">
        <v>0</v>
      </c>
      <c r="P475" s="964">
        <v>0</v>
      </c>
      <c r="Q475" s="964">
        <v>0</v>
      </c>
      <c r="R475" s="964">
        <v>0</v>
      </c>
      <c r="S475" s="964">
        <v>0</v>
      </c>
      <c r="T475" s="100"/>
      <c r="U475" s="100"/>
      <c r="V475" s="100"/>
      <c r="W475" s="100"/>
      <c r="X475" s="100"/>
      <c r="Y475" s="100"/>
      <c r="Z475" s="100"/>
      <c r="AA475" s="100"/>
      <c r="AB475" s="100"/>
    </row>
    <row r="476" spans="1:28" s="22" customFormat="1">
      <c r="A476" s="1255" t="s">
        <v>3653</v>
      </c>
      <c r="B476" s="1255"/>
      <c r="C476" s="1255"/>
      <c r="D476" s="1255"/>
      <c r="E476" s="1255"/>
      <c r="F476" s="1255"/>
      <c r="G476" s="1255"/>
      <c r="H476" s="1255"/>
      <c r="I476" s="1255"/>
      <c r="J476" s="1255"/>
      <c r="K476" s="1255"/>
      <c r="L476" s="1255"/>
      <c r="M476" s="1255"/>
      <c r="N476" s="1255"/>
      <c r="O476" s="1255"/>
      <c r="P476" s="1255"/>
      <c r="Q476" s="1255"/>
      <c r="R476" s="1255"/>
      <c r="S476" s="1255"/>
      <c r="T476" s="115"/>
      <c r="U476" s="115"/>
      <c r="V476" s="115"/>
      <c r="W476" s="115"/>
      <c r="X476" s="115"/>
      <c r="Y476" s="115"/>
      <c r="Z476" s="115"/>
      <c r="AA476" s="115"/>
      <c r="AB476" s="115"/>
    </row>
    <row r="477" spans="1:28">
      <c r="A477" s="82">
        <f>SUM(A475,A473,A471,A469,A467,A465,A463,A461,A459,A457,A455,A453)</f>
        <v>0</v>
      </c>
      <c r="B477" s="352">
        <f t="shared" ref="B477:Q477" si="11">SUM(B475,B473,B471,B469,B467,B465,B463,B461,B459,B457,B455,B453)</f>
        <v>0</v>
      </c>
      <c r="C477" s="352">
        <f t="shared" si="11"/>
        <v>0</v>
      </c>
      <c r="D477" s="352">
        <f t="shared" si="11"/>
        <v>0</v>
      </c>
      <c r="E477" s="352">
        <f t="shared" si="11"/>
        <v>0</v>
      </c>
      <c r="F477" s="352">
        <f t="shared" si="11"/>
        <v>0</v>
      </c>
      <c r="G477" s="352">
        <f t="shared" si="11"/>
        <v>0</v>
      </c>
      <c r="H477" s="352">
        <f t="shared" si="11"/>
        <v>0</v>
      </c>
      <c r="I477" s="352">
        <f t="shared" si="11"/>
        <v>0</v>
      </c>
      <c r="J477" s="352">
        <f t="shared" si="11"/>
        <v>0</v>
      </c>
      <c r="K477" s="352">
        <f t="shared" si="11"/>
        <v>0</v>
      </c>
      <c r="L477" s="352">
        <f t="shared" si="11"/>
        <v>0</v>
      </c>
      <c r="M477" s="352">
        <f t="shared" si="11"/>
        <v>0</v>
      </c>
      <c r="N477" s="352">
        <f t="shared" si="11"/>
        <v>0</v>
      </c>
      <c r="O477" s="352">
        <f t="shared" si="11"/>
        <v>0</v>
      </c>
      <c r="P477" s="352">
        <f t="shared" si="11"/>
        <v>0</v>
      </c>
      <c r="Q477" s="352">
        <f t="shared" si="11"/>
        <v>0</v>
      </c>
      <c r="R477" s="352">
        <v>0</v>
      </c>
      <c r="S477" s="352">
        <v>0</v>
      </c>
    </row>
    <row r="478" spans="1:28" s="295" customFormat="1">
      <c r="A478" s="298"/>
      <c r="B478" s="298"/>
      <c r="C478" s="298"/>
      <c r="D478" s="298"/>
      <c r="E478" s="298"/>
      <c r="F478" s="298"/>
      <c r="G478" s="298"/>
      <c r="H478" s="298"/>
      <c r="I478" s="298"/>
      <c r="J478" s="298"/>
      <c r="K478" s="298"/>
      <c r="L478" s="298"/>
      <c r="M478" s="298"/>
      <c r="N478" s="298"/>
      <c r="O478" s="298"/>
      <c r="P478" s="298"/>
      <c r="Q478" s="298"/>
      <c r="R478" s="298"/>
      <c r="S478" s="298"/>
    </row>
    <row r="479" spans="1:28">
      <c r="A479" s="1488" t="s">
        <v>3674</v>
      </c>
      <c r="B479" s="1488"/>
      <c r="C479" s="1488"/>
      <c r="D479" s="1488"/>
      <c r="E479" s="1488"/>
      <c r="F479" s="1488"/>
      <c r="G479" s="1488"/>
      <c r="H479" s="1488"/>
      <c r="I479" s="1488"/>
      <c r="J479" s="1488"/>
      <c r="K479" s="1488"/>
      <c r="L479" s="1488"/>
      <c r="M479" s="1488"/>
      <c r="N479" s="1488"/>
      <c r="O479" s="1488"/>
      <c r="P479" s="1488"/>
      <c r="Q479" s="1488"/>
      <c r="R479" s="1488"/>
      <c r="S479" s="1488"/>
    </row>
    <row r="480" spans="1:28">
      <c r="A480" s="304">
        <f>SUM(A477,A437,A397,A357,A317,A279,A239,A199,A159,A119,A79,A39)</f>
        <v>2</v>
      </c>
      <c r="B480" s="353">
        <f t="shared" ref="B480:S480" si="12">SUM(B477,B437,B397,B357,B317,B279,B239,B199,B159,B119,B79,B39)</f>
        <v>89</v>
      </c>
      <c r="C480" s="353">
        <f t="shared" si="12"/>
        <v>89</v>
      </c>
      <c r="D480" s="353">
        <f t="shared" si="12"/>
        <v>49</v>
      </c>
      <c r="E480" s="353">
        <f t="shared" si="12"/>
        <v>42</v>
      </c>
      <c r="F480" s="353">
        <f t="shared" si="12"/>
        <v>6</v>
      </c>
      <c r="G480" s="353">
        <f t="shared" si="12"/>
        <v>87</v>
      </c>
      <c r="H480" s="353">
        <f t="shared" si="12"/>
        <v>4</v>
      </c>
      <c r="I480" s="353">
        <f t="shared" si="12"/>
        <v>82</v>
      </c>
      <c r="J480" s="353">
        <f t="shared" si="12"/>
        <v>7</v>
      </c>
      <c r="K480" s="353">
        <f t="shared" si="12"/>
        <v>0</v>
      </c>
      <c r="L480" s="353">
        <f t="shared" si="12"/>
        <v>6</v>
      </c>
      <c r="M480" s="353">
        <f t="shared" si="12"/>
        <v>0</v>
      </c>
      <c r="N480" s="353">
        <f t="shared" si="12"/>
        <v>1</v>
      </c>
      <c r="O480" s="353">
        <f t="shared" si="12"/>
        <v>36</v>
      </c>
      <c r="P480" s="353">
        <f t="shared" si="12"/>
        <v>57</v>
      </c>
      <c r="Q480" s="353">
        <f t="shared" si="12"/>
        <v>0</v>
      </c>
      <c r="R480" s="353">
        <f t="shared" si="12"/>
        <v>0</v>
      </c>
      <c r="S480" s="353">
        <f t="shared" si="12"/>
        <v>0</v>
      </c>
    </row>
  </sheetData>
  <mergeCells count="539">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A16:S16"/>
    <mergeCell ref="A18:S18"/>
    <mergeCell ref="A20:S20"/>
    <mergeCell ref="A22:S22"/>
    <mergeCell ref="A24:S24"/>
    <mergeCell ref="M12:N12"/>
    <mergeCell ref="O12:O13"/>
    <mergeCell ref="P12:P13"/>
    <mergeCell ref="Q12:Q13"/>
    <mergeCell ref="R12:R13"/>
    <mergeCell ref="S12:S13"/>
    <mergeCell ref="A43:S43"/>
    <mergeCell ref="A44:S44"/>
    <mergeCell ref="A45:S45"/>
    <mergeCell ref="A46:S46"/>
    <mergeCell ref="A47:S47"/>
    <mergeCell ref="A48:S48"/>
    <mergeCell ref="A41:S41"/>
    <mergeCell ref="A42:S42"/>
    <mergeCell ref="A26:S26"/>
    <mergeCell ref="A28:S28"/>
    <mergeCell ref="A30:S30"/>
    <mergeCell ref="A32:S32"/>
    <mergeCell ref="A34:S34"/>
    <mergeCell ref="A36:S36"/>
    <mergeCell ref="A49:S49"/>
    <mergeCell ref="A50:S50"/>
    <mergeCell ref="A51:C51"/>
    <mergeCell ref="D51:E51"/>
    <mergeCell ref="F51:H51"/>
    <mergeCell ref="I51:J51"/>
    <mergeCell ref="K51:N51"/>
    <mergeCell ref="O51:Q51"/>
    <mergeCell ref="R51:S51"/>
    <mergeCell ref="A60:S60"/>
    <mergeCell ref="A62:S62"/>
    <mergeCell ref="A64:S64"/>
    <mergeCell ref="A66:S66"/>
    <mergeCell ref="A68:S68"/>
    <mergeCell ref="A70:S70"/>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81:S81"/>
    <mergeCell ref="A82:S82"/>
    <mergeCell ref="A83:S83"/>
    <mergeCell ref="A84:S84"/>
    <mergeCell ref="A85:S85"/>
    <mergeCell ref="A86:S86"/>
    <mergeCell ref="A72:S72"/>
    <mergeCell ref="A74:S74"/>
    <mergeCell ref="A76:S76"/>
    <mergeCell ref="A78:S78"/>
    <mergeCell ref="A87:S87"/>
    <mergeCell ref="A88:S88"/>
    <mergeCell ref="A89:S89"/>
    <mergeCell ref="A90:S90"/>
    <mergeCell ref="A91:C91"/>
    <mergeCell ref="D91:E91"/>
    <mergeCell ref="F91:H91"/>
    <mergeCell ref="I91:J91"/>
    <mergeCell ref="K91:N91"/>
    <mergeCell ref="O91:Q91"/>
    <mergeCell ref="R91:S91"/>
    <mergeCell ref="A94:S94"/>
    <mergeCell ref="A96:S96"/>
    <mergeCell ref="A98:S98"/>
    <mergeCell ref="A100:S100"/>
    <mergeCell ref="A102:S102"/>
    <mergeCell ref="A104:S104"/>
    <mergeCell ref="M92:N92"/>
    <mergeCell ref="O92:O93"/>
    <mergeCell ref="P92:P93"/>
    <mergeCell ref="Q92:Q93"/>
    <mergeCell ref="R92:R93"/>
    <mergeCell ref="S92:S93"/>
    <mergeCell ref="A92:A93"/>
    <mergeCell ref="B92:B93"/>
    <mergeCell ref="C92:C93"/>
    <mergeCell ref="D92:D93"/>
    <mergeCell ref="E92:E93"/>
    <mergeCell ref="F92:H92"/>
    <mergeCell ref="I92:I93"/>
    <mergeCell ref="J92:J93"/>
    <mergeCell ref="K92:L92"/>
    <mergeCell ref="A118:S118"/>
    <mergeCell ref="A121:S121"/>
    <mergeCell ref="A122:S122"/>
    <mergeCell ref="A123:S123"/>
    <mergeCell ref="A106:S106"/>
    <mergeCell ref="A108:S108"/>
    <mergeCell ref="A110:S110"/>
    <mergeCell ref="A112:S112"/>
    <mergeCell ref="A114:S114"/>
    <mergeCell ref="A116:S116"/>
    <mergeCell ref="A130:S130"/>
    <mergeCell ref="A131:C131"/>
    <mergeCell ref="D131:E131"/>
    <mergeCell ref="F131:H131"/>
    <mergeCell ref="I131:J131"/>
    <mergeCell ref="K131:N131"/>
    <mergeCell ref="O131:Q131"/>
    <mergeCell ref="R131:S131"/>
    <mergeCell ref="A124:S124"/>
    <mergeCell ref="A125:S125"/>
    <mergeCell ref="A126:S126"/>
    <mergeCell ref="A127:S127"/>
    <mergeCell ref="A128:S128"/>
    <mergeCell ref="A129:S129"/>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63:S163"/>
    <mergeCell ref="A164:S164"/>
    <mergeCell ref="A165:S165"/>
    <mergeCell ref="A166:S166"/>
    <mergeCell ref="A167:S167"/>
    <mergeCell ref="A168:S168"/>
    <mergeCell ref="A152:S152"/>
    <mergeCell ref="A154:S154"/>
    <mergeCell ref="A156:S156"/>
    <mergeCell ref="A158:S158"/>
    <mergeCell ref="A162:S162"/>
    <mergeCell ref="A169:S169"/>
    <mergeCell ref="A170:S170"/>
    <mergeCell ref="A171:C171"/>
    <mergeCell ref="D171:E171"/>
    <mergeCell ref="F171:H171"/>
    <mergeCell ref="I171:J171"/>
    <mergeCell ref="K171:N171"/>
    <mergeCell ref="O171:Q171"/>
    <mergeCell ref="R171:S171"/>
    <mergeCell ref="A180:S180"/>
    <mergeCell ref="A182:S182"/>
    <mergeCell ref="A184:S184"/>
    <mergeCell ref="A186:S186"/>
    <mergeCell ref="A188:S188"/>
    <mergeCell ref="A190:S190"/>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202:S202"/>
    <mergeCell ref="A203:S203"/>
    <mergeCell ref="A204:S204"/>
    <mergeCell ref="A205:S205"/>
    <mergeCell ref="A206:S206"/>
    <mergeCell ref="A207:S207"/>
    <mergeCell ref="A192:S192"/>
    <mergeCell ref="A194:S194"/>
    <mergeCell ref="A196:S196"/>
    <mergeCell ref="A198:S198"/>
    <mergeCell ref="A201:S201"/>
    <mergeCell ref="A208:S208"/>
    <mergeCell ref="A209:S209"/>
    <mergeCell ref="A210:S210"/>
    <mergeCell ref="A211:C211"/>
    <mergeCell ref="D211:E211"/>
    <mergeCell ref="F211:H211"/>
    <mergeCell ref="I211:J211"/>
    <mergeCell ref="K211:N211"/>
    <mergeCell ref="O211:Q211"/>
    <mergeCell ref="R211:S211"/>
    <mergeCell ref="A220:S220"/>
    <mergeCell ref="A222:S222"/>
    <mergeCell ref="A224:S224"/>
    <mergeCell ref="A226:S226"/>
    <mergeCell ref="A228:S228"/>
    <mergeCell ref="A230:S230"/>
    <mergeCell ref="Q212:Q213"/>
    <mergeCell ref="R212:R213"/>
    <mergeCell ref="S212:S213"/>
    <mergeCell ref="A214:S214"/>
    <mergeCell ref="A216:S216"/>
    <mergeCell ref="A218:S218"/>
    <mergeCell ref="I212:I213"/>
    <mergeCell ref="J212:J213"/>
    <mergeCell ref="K212:L212"/>
    <mergeCell ref="M212:N212"/>
    <mergeCell ref="O212:O213"/>
    <mergeCell ref="P212:P213"/>
    <mergeCell ref="A212:A213"/>
    <mergeCell ref="B212:B213"/>
    <mergeCell ref="C212:C213"/>
    <mergeCell ref="D212:D213"/>
    <mergeCell ref="E212:E213"/>
    <mergeCell ref="F212:H212"/>
    <mergeCell ref="A242:S242"/>
    <mergeCell ref="A243:S243"/>
    <mergeCell ref="A244:S244"/>
    <mergeCell ref="A245:S245"/>
    <mergeCell ref="A246:S246"/>
    <mergeCell ref="A247:S247"/>
    <mergeCell ref="A232:S232"/>
    <mergeCell ref="A234:S234"/>
    <mergeCell ref="A236:S236"/>
    <mergeCell ref="A238:S238"/>
    <mergeCell ref="A241:S241"/>
    <mergeCell ref="A248:S248"/>
    <mergeCell ref="A249:S249"/>
    <mergeCell ref="A250:S250"/>
    <mergeCell ref="A251:C251"/>
    <mergeCell ref="D251:E251"/>
    <mergeCell ref="F251:H251"/>
    <mergeCell ref="I251:J251"/>
    <mergeCell ref="K251:N251"/>
    <mergeCell ref="O251:Q251"/>
    <mergeCell ref="R251:S251"/>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72:S272"/>
    <mergeCell ref="A274:S274"/>
    <mergeCell ref="A276:S276"/>
    <mergeCell ref="A278:S278"/>
    <mergeCell ref="A281:S281"/>
    <mergeCell ref="A260:S260"/>
    <mergeCell ref="A262:S262"/>
    <mergeCell ref="A264:S264"/>
    <mergeCell ref="A266:S266"/>
    <mergeCell ref="A268:S268"/>
    <mergeCell ref="A270:S270"/>
    <mergeCell ref="A288:S288"/>
    <mergeCell ref="A289:C289"/>
    <mergeCell ref="D289:E289"/>
    <mergeCell ref="F289:H289"/>
    <mergeCell ref="I289:J289"/>
    <mergeCell ref="K289:N289"/>
    <mergeCell ref="O289:Q289"/>
    <mergeCell ref="R289:S289"/>
    <mergeCell ref="A282:S282"/>
    <mergeCell ref="A283:S283"/>
    <mergeCell ref="A284:S284"/>
    <mergeCell ref="A285:S285"/>
    <mergeCell ref="A286:S286"/>
    <mergeCell ref="A287:S287"/>
    <mergeCell ref="A298:S298"/>
    <mergeCell ref="A300:S300"/>
    <mergeCell ref="A302:S302"/>
    <mergeCell ref="A304:S304"/>
    <mergeCell ref="A306:S306"/>
    <mergeCell ref="A308:S308"/>
    <mergeCell ref="Q290:Q291"/>
    <mergeCell ref="R290:R291"/>
    <mergeCell ref="S290:S291"/>
    <mergeCell ref="A292:S292"/>
    <mergeCell ref="A294:S294"/>
    <mergeCell ref="A296:S296"/>
    <mergeCell ref="I290:I291"/>
    <mergeCell ref="J290:J291"/>
    <mergeCell ref="K290:L290"/>
    <mergeCell ref="M290:N290"/>
    <mergeCell ref="O290:O291"/>
    <mergeCell ref="P290:P291"/>
    <mergeCell ref="A290:A291"/>
    <mergeCell ref="B290:B291"/>
    <mergeCell ref="C290:C291"/>
    <mergeCell ref="D290:D291"/>
    <mergeCell ref="E290:E291"/>
    <mergeCell ref="F290:H290"/>
    <mergeCell ref="A320:S320"/>
    <mergeCell ref="A321:S321"/>
    <mergeCell ref="A322:S322"/>
    <mergeCell ref="A323:S323"/>
    <mergeCell ref="A324:S324"/>
    <mergeCell ref="A325:S325"/>
    <mergeCell ref="A310:S310"/>
    <mergeCell ref="A312:S312"/>
    <mergeCell ref="A314:S314"/>
    <mergeCell ref="A316:S316"/>
    <mergeCell ref="A319:S319"/>
    <mergeCell ref="A326:S326"/>
    <mergeCell ref="A327:S327"/>
    <mergeCell ref="A328:S328"/>
    <mergeCell ref="A329:C329"/>
    <mergeCell ref="D329:E329"/>
    <mergeCell ref="F329:H329"/>
    <mergeCell ref="I329:J329"/>
    <mergeCell ref="K329:N329"/>
    <mergeCell ref="O329:Q329"/>
    <mergeCell ref="R329:S329"/>
    <mergeCell ref="Q330:Q331"/>
    <mergeCell ref="R330:R331"/>
    <mergeCell ref="S330:S331"/>
    <mergeCell ref="A332:S332"/>
    <mergeCell ref="A334:S334"/>
    <mergeCell ref="A336:S336"/>
    <mergeCell ref="I330:I331"/>
    <mergeCell ref="J330:J331"/>
    <mergeCell ref="K330:L330"/>
    <mergeCell ref="M330:N330"/>
    <mergeCell ref="O330:O331"/>
    <mergeCell ref="P330:P331"/>
    <mergeCell ref="A330:A331"/>
    <mergeCell ref="B330:B331"/>
    <mergeCell ref="C330:C331"/>
    <mergeCell ref="D330:D331"/>
    <mergeCell ref="E330:E331"/>
    <mergeCell ref="F330:H330"/>
    <mergeCell ref="A359:S359"/>
    <mergeCell ref="A360:S360"/>
    <mergeCell ref="A361:S361"/>
    <mergeCell ref="A362:S362"/>
    <mergeCell ref="A363:S363"/>
    <mergeCell ref="A350:S350"/>
    <mergeCell ref="A352:S352"/>
    <mergeCell ref="A354:S354"/>
    <mergeCell ref="A338:S338"/>
    <mergeCell ref="A340:S340"/>
    <mergeCell ref="A342:S342"/>
    <mergeCell ref="A344:S344"/>
    <mergeCell ref="A346:S346"/>
    <mergeCell ref="A348:S348"/>
    <mergeCell ref="A356:S356"/>
    <mergeCell ref="J370:J371"/>
    <mergeCell ref="A382:S382"/>
    <mergeCell ref="A364:S364"/>
    <mergeCell ref="A365:S365"/>
    <mergeCell ref="A366:S366"/>
    <mergeCell ref="A367:S367"/>
    <mergeCell ref="A368:S368"/>
    <mergeCell ref="A369:C369"/>
    <mergeCell ref="D369:E369"/>
    <mergeCell ref="F369:H369"/>
    <mergeCell ref="I369:J369"/>
    <mergeCell ref="K369:N369"/>
    <mergeCell ref="O369:Q369"/>
    <mergeCell ref="R369:S369"/>
    <mergeCell ref="A384:S384"/>
    <mergeCell ref="A386:S386"/>
    <mergeCell ref="A388:S388"/>
    <mergeCell ref="A390:S390"/>
    <mergeCell ref="A392:S392"/>
    <mergeCell ref="S370:S371"/>
    <mergeCell ref="A372:S372"/>
    <mergeCell ref="A374:S374"/>
    <mergeCell ref="A376:S376"/>
    <mergeCell ref="A378:S378"/>
    <mergeCell ref="A380:S380"/>
    <mergeCell ref="K370:L370"/>
    <mergeCell ref="M370:N370"/>
    <mergeCell ref="O370:O371"/>
    <mergeCell ref="P370:P371"/>
    <mergeCell ref="Q370:Q371"/>
    <mergeCell ref="R370:R371"/>
    <mergeCell ref="A370:A371"/>
    <mergeCell ref="B370:B371"/>
    <mergeCell ref="C370:C371"/>
    <mergeCell ref="D370:D371"/>
    <mergeCell ref="E370:E371"/>
    <mergeCell ref="F370:H370"/>
    <mergeCell ref="I370:I371"/>
    <mergeCell ref="A401:S401"/>
    <mergeCell ref="A402:S402"/>
    <mergeCell ref="A403:S403"/>
    <mergeCell ref="A404:S404"/>
    <mergeCell ref="A405:S405"/>
    <mergeCell ref="A406:S406"/>
    <mergeCell ref="A394:S394"/>
    <mergeCell ref="A396:S396"/>
    <mergeCell ref="A399:S399"/>
    <mergeCell ref="A400:S400"/>
    <mergeCell ref="A407:S407"/>
    <mergeCell ref="A408:S408"/>
    <mergeCell ref="A409:C409"/>
    <mergeCell ref="D409:E409"/>
    <mergeCell ref="F409:H409"/>
    <mergeCell ref="I409:J409"/>
    <mergeCell ref="K409:N409"/>
    <mergeCell ref="O409:Q409"/>
    <mergeCell ref="R409:S409"/>
    <mergeCell ref="A418:S418"/>
    <mergeCell ref="A420:S420"/>
    <mergeCell ref="A422:S422"/>
    <mergeCell ref="A424:S424"/>
    <mergeCell ref="A426:S426"/>
    <mergeCell ref="A428:S428"/>
    <mergeCell ref="Q410:Q411"/>
    <mergeCell ref="R410:R411"/>
    <mergeCell ref="S410:S411"/>
    <mergeCell ref="A412:S412"/>
    <mergeCell ref="A414:S414"/>
    <mergeCell ref="A416:S416"/>
    <mergeCell ref="I410:I411"/>
    <mergeCell ref="J410:J411"/>
    <mergeCell ref="K410:L410"/>
    <mergeCell ref="M410:N410"/>
    <mergeCell ref="O410:O411"/>
    <mergeCell ref="P410:P411"/>
    <mergeCell ref="A410:A411"/>
    <mergeCell ref="B410:B411"/>
    <mergeCell ref="C410:C411"/>
    <mergeCell ref="D410:D411"/>
    <mergeCell ref="E410:E411"/>
    <mergeCell ref="F410:H410"/>
    <mergeCell ref="A440:S440"/>
    <mergeCell ref="A441:S441"/>
    <mergeCell ref="A442:S442"/>
    <mergeCell ref="A443:S443"/>
    <mergeCell ref="A444:S444"/>
    <mergeCell ref="A445:S445"/>
    <mergeCell ref="A430:S430"/>
    <mergeCell ref="A432:S432"/>
    <mergeCell ref="A434:S434"/>
    <mergeCell ref="A436:S436"/>
    <mergeCell ref="A439:S439"/>
    <mergeCell ref="P450:P451"/>
    <mergeCell ref="A450:A451"/>
    <mergeCell ref="B450:B451"/>
    <mergeCell ref="C450:C451"/>
    <mergeCell ref="D450:D451"/>
    <mergeCell ref="E450:E451"/>
    <mergeCell ref="F450:H450"/>
    <mergeCell ref="A446:S446"/>
    <mergeCell ref="A447:S447"/>
    <mergeCell ref="A448:S448"/>
    <mergeCell ref="A449:C449"/>
    <mergeCell ref="D449:E449"/>
    <mergeCell ref="F449:H449"/>
    <mergeCell ref="I449:J449"/>
    <mergeCell ref="K449:N449"/>
    <mergeCell ref="O449:Q449"/>
    <mergeCell ref="R449:S449"/>
    <mergeCell ref="A470:S470"/>
    <mergeCell ref="A472:S472"/>
    <mergeCell ref="A474:S474"/>
    <mergeCell ref="A476:S476"/>
    <mergeCell ref="A479:S479"/>
    <mergeCell ref="A38:S38"/>
    <mergeCell ref="A161:S161"/>
    <mergeCell ref="A458:S458"/>
    <mergeCell ref="A460:S460"/>
    <mergeCell ref="A462:S462"/>
    <mergeCell ref="A464:S464"/>
    <mergeCell ref="A466:S466"/>
    <mergeCell ref="A468:S468"/>
    <mergeCell ref="Q450:Q451"/>
    <mergeCell ref="R450:R451"/>
    <mergeCell ref="S450:S451"/>
    <mergeCell ref="A452:S452"/>
    <mergeCell ref="A454:S454"/>
    <mergeCell ref="A456:S456"/>
    <mergeCell ref="I450:I451"/>
    <mergeCell ref="J450:J451"/>
    <mergeCell ref="K450:L450"/>
    <mergeCell ref="M450:N450"/>
    <mergeCell ref="O450:O451"/>
  </mergeCells>
  <dataValidations count="30">
    <dataValidation type="list" allowBlank="1" showInputMessage="1" showErrorMessage="1" sqref="C52:C53 C330:C331 C132:C133 C92 C12:C13">
      <formula1>"Nr. total de solicitări(reşedinţă de judeţ+alte localităţi)"</formula1>
    </dataValidation>
    <dataValidation type="list" allowBlank="1" showInputMessage="1" showErrorMessage="1" sqref="B52:B53 B330:B331 B132:B133 B92 B12:B13">
      <formula1>"Nr. solicitări din alte localităţi"</formula1>
    </dataValidation>
    <dataValidation type="list" allowBlank="1" showInputMessage="1" showErrorMessage="1" sqref="A52:A53 A330:A331 A132:A133 A92 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55 M293 M73 M29 JI29 M27 TE29 ADA29 M21 M31 M19 M15 BQK135 JI31 TE31 M115 M111 JI27 M461 WLY25 JI21 M99 M33 JI15 M95 M75 WVU21 JI17 WVU23 M65 WVU27 WVU29 WVU35 M195 M431 M335 M379 M17 WVU341 M423 M385 M387 AMW29 WVU155 M395 M471 M37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175 M215 M255 M333 M373 M413 M453 WVU17 M57 M459 M177 M217 M257 M29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415 M235 M275 M311 M353 M393 M433 M473 JI33 TE33 ADA33 AMW33 AWS33 BGO33 BQK33 CAG33 CKC33 CTY33 DDU33 DNQ33 DXM33 EHI33 ERE33 FBA33 FKW33 FUS33 GEO33 M71 M191 M231 M271 M309 M349 M389 M429 M469 AWS29 BGO29 BQK29 CAG29 CKC29 CTY29 DDU29 DNQ29 DXM29 EHI29 ERE29 FBA29 FKW29 FUS29 GEO29 GOK29 GYG29 HIC29 HRY29 IBU29 ILQ29 IVM29 JFI29 JPE29 JZA29 KIW29 KSS29 M59 M61 BGO135 M141 M181 M221 M261 M299 M339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97 M455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179 M219 M259 M297 M337 M377 M417 M457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M135 JI135 TE135 ADA135 AMW135 AWS135 M419 WVU63 WVU103 WVU143 WVU183 WVU223 WVU263 WVU301 M38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01 WVU421 WVU25 M105 M185 M225 M265 M303 M343 M38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M463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LY461 WVU461 M67 M107 M147 M187 M227 M267 M305 M345 LCO29 LMK29 LWG29 MGC29 MPY29 MZU29 NJQ29 NTM29 ODI29 ONE29 OXA29 PGW29 PQS29 QAO29 QKK29 QUG29 REC29 RNY29 RXU29 SHQ29 SRM29 TBI29 TLE29 TVA29 UEW29 UOS29 UYO29 VIK29 VSG29 WCC29 WLY29 M467 GOK33 GYG33 HIC33 HRY33 IBU33 ILQ33 IVM33 JFI33 JPE33 VIK31 M113 M193 M233 M273 M313 M351 M391 M77 M117 M157 M197 M237 M277 M315 M355 VSG31 WCC31 WLY31 WVU31 M435 M425 M69 M109 M149 M189 M229 M269 M307 M34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465 M427 JZA33 KIW33 KSS33 LCO33 LMK33 LWG33 MGC33 MPY33 MZU33 NJQ33 NTM33 ODI33 ONE33 OXA33 PGW33 PQS33 QAO33 QKK33 QUG33 REC33 RNY33 RXU33 SHQ33 SRM33 TBI33 TLE33 TVA33 UEW33 UOS33 UYO33 VIK33 VSG33 WCC33 WLY33 WVU33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M47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55 K293 K73 K153 K29 K27 K25 K145:N145 J137:R137 K21 K19 K15 BQI135 JG153 TC153 K115 K111 JG27 K461 WVS145:WVV145 JF137:JN137 K99 J139:M139 JG15 K95 K75 WVS21 JG17 WVS23 K65 WVS27 WVS29 WVS35 K195 K431 K335 K379 WVR139:WVU139 WVS341 K423 K385 K387 K151 WVS155 K395 K471 K37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175 K215 K255 K333 K373 K413 K453 WVS17 K57 K459 K177 K217 K257 K29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415 JF139:JI139 TB139:TE139 ACX139:ADA139 AMT139:AMW139 AWP139:AWS139 BGL139:BGO139 BQH139:BQK139 CAD139:CAG139 CJZ139:CKC139 CTV139:CTY139 DDR139:DDU139 DNN139:DNQ139 DXJ139:DXM139 EHF139:EHI139 ERB139:ERE139 FAX139:FBA139 FKT139:FKW139 FUP139:FUS139 GEL139:GEO139 GOH139:GOK139 GYD139:GYG139 HHZ139:HIC139 HRV139:HRY139 IBR139:IBU139 ILN139:ILQ139 IVJ139:IVM139 JFF139:JFI139 JPB139:JPE139 JYX139:JZA139 KIT139:KIW139 KSP139:KSS139 LCL139:LCO139 LMH139:LMK139 LWD139:LWG139 MFZ139:MGC139 MPV139:MPY139 MZR139:MZU139 NJN139:NJQ139 NTJ139:NTM139 ODF139:ODI139 ONB139:ONE139 OWX139:OXA139 PGT139:PGW139 PQP139:PQS139 QAL139:QAO139 QKH139:QKK139 QUD139:QUG139 RDZ139:REC139 RNV139:RNY139 RXR139:RXU139 SHN139:SHQ139 SRJ139:SRM139 TBF139:TBI139 TLB139:TLE139 TUX139:TVA139 UET139:UEW139 UOP139:UOS139 UYL139:UYO139 VIH139:VIK139 VSD139:VSG139 WBZ139:WCC139 WLV139:WLY139 K59 K61 JG21 K141 K181 K221 K261 K299 K339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97 K455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179 K219 K259 K297 K337 K377 K417 K457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01 K419 WVS63 WVS103 WVS143 WVS183 WVS223 WVS263 WVS301 K381 TB137:TJ137 ACX137:ADF137 AMT137:ANB137 AWP137:AWX137 BGL137:BGT137 BQH137:BQP137 CAD137:CAL137 CJZ137:CKH137 CTV137:CUD137 DDR137:DDZ137 DNN137:DNV137 DXJ137:DXR137 EHF137:EHN137 ERB137:ERJ137 FAX137:FBF137 FKT137:FLB137 FUP137:FUX137 GEL137:GET137 GOH137:GOP137 GYD137:GYL137 HHZ137:HIH137 HRV137:HSD137 IBR137:IBZ137 ILN137:ILV137 IVJ137:IVR137 JFF137:JFN137 JPB137:JPJ137 JYX137:JZF137 KIT137:KJB137 KSP137:KSX137 LCL137:LCT137 LMH137:LMP137 LWD137:LWL137 MFZ137:MGH137 MPV137:MQD137 MZR137:MZZ137 NJN137:NJV137 NTJ137:NTR137 ODF137:ODN137 ONB137:ONJ137 OWX137:OXF137 PGT137:PHB137 PQP137:PQX137 QAL137:QAT137 QKH137:QKP137 QUD137:QUL137 RDZ137:REH137 RNV137:ROD137 RXR137:RXZ137 SHN137:SHV137 SRJ137:SRR137 TBF137:TBN137 TLB137:TLJ137 TUX137:TVF137 UET137:UFB137 UOP137:UOX137 UYL137:UYT137 VIH137:VIP137 VSD137:VSL137 WBZ137:WCH137 WLV137:WMD137 WVR137:WVZ137 WVS421 WVS25 K105 K185 K225 K265 K303 K343 K383 JG145:JJ145 TC145:TF145 ACY145:ADB145 AMU145:AMX145 AWQ145:AWT145 BGM145:BGP145 BQI145:BQL145 CAE145:CAH145 CKA145:CKD145 CTW145:CTZ145 DDS145:DDV145 DNO145:DNR145 DXK145:DXN145 EHG145:EHJ145 ERC145:ERF145 FAY145:FBB145 FKU145:FKX145 FUQ145:FUT145 GEM145:GEP145 GOI145:GOL145 GYE145:GYH145 HIA145:HID145 HRW145:HRZ145 IBS145:IBV145 ILO145:ILR145 IVK145:IVN145 JFG145:JFJ145 JPC145:JPF145 JYY145:JZB145 KIU145:KIX145 KSQ145:KST145 LCM145:LCP145 LMI145:LML145 LWE145:LWH145 MGA145:MGD145 MPW145:MPZ145 MZS145:MZV145 NJO145:NJR145 NTK145:NTN145 ODG145:ODJ145 ONC145:ONF145 OWY145:OXB145 PGU145:PGX145 PQQ145:PQT145 QAM145:QAP145 QKI145:QKL145 QUE145:QUH145 REA145:RED145 RNW145:RNZ145 RXS145:RXV145 SHO145:SHR145 SRK145:SRN145 TBG145:TBJ145 TLC145:TLF145 TUY145:TVB145 UEU145:UEX145 UOQ145:UOT145 UYM145:UYP145 VII145:VIL145 VSE145:VSH145 WCA145:WCD145 WLW145:WLZ145 K463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LW461 WVS461 K67 K107 K147 K187 K227 K267 K305 K34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425 K69 K109 K149 K189 K229 K269 K307 K34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465 K427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191 K231 K271 K309 K349 K389 K429 K46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467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235 K275 K311 K353 K393 K433 K47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K135 JG135 TC135 ACY135 AMU135 AWQ135 BGM135 K71 K31 K113 K193 K233 K273 K313 K351 K391 K77 K117 K157 K197 K237 K277 K315 K355 UYM153 VII153 VSE153 WCA153 WLW153 WVS153 K435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17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K421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WLW42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K475"/>
    <dataValidation type="list" allowBlank="1" showInputMessage="1" showErrorMessage="1" sqref="F52:H52 F330:H330 F132:H132 F92 F12:H12">
      <formula1>"Nr. de solicitări pe domenii"</formula1>
    </dataValidation>
    <dataValidation type="list" allowBlank="1" showInputMessage="1" showErrorMessage="1" sqref="M53 M331 M93 M133 M13">
      <formula1>"litera din art. 12 HG 878/2005"</formula1>
    </dataValidation>
    <dataValidation type="list" allowBlank="1" showInputMessage="1" showErrorMessage="1" sqref="L53 L331 N53 L93 N93 L133 N133 N13 L13">
      <formula1>"nr. solicitări"</formula1>
    </dataValidation>
    <dataValidation type="list" allowBlank="1" showInputMessage="1" showErrorMessage="1" sqref="K53 K331 K93 K133 K13">
      <formula1>"litera din art. 11 HG 878/2005"</formula1>
    </dataValidation>
    <dataValidation type="list" allowBlank="1" showInputMessage="1" showErrorMessage="1" sqref="K52 K330 K92 K132 K12">
      <formula1>"Conform art. 11"</formula1>
    </dataValidation>
    <dataValidation type="list" allowBlank="1" showInputMessage="1" showErrorMessage="1" sqref="S52:S53 S330:S331 S132:S133 S92 S12:S13">
      <formula1>"Plângeri în instanţă (nr)"</formula1>
    </dataValidation>
    <dataValidation type="list" allowBlank="1" showInputMessage="1" showErrorMessage="1" sqref="R52:R53 R330:R331 R132:R133 R92 R12:R13">
      <formula1>"Reclamaţii administrative (nr)"</formula1>
    </dataValidation>
    <dataValidation type="list" allowBlank="1" showInputMessage="1" showErrorMessage="1" sqref="R51:S51 R329:S329 R91 R131:S131 R11:S11">
      <formula1>"Urmarea respingerii solicitării"</formula1>
    </dataValidation>
    <dataValidation type="list" allowBlank="1" showInputMessage="1" showErrorMessage="1" sqref="Q52:Q53 Q330:Q331 Q132:Q133 Q92 Q12:Q13">
      <formula1>"Telefonic (nr)"</formula1>
    </dataValidation>
    <dataValidation type="list" allowBlank="1" showInputMessage="1" showErrorMessage="1" sqref="P52:P53 P330:P331 P132:P133 P92 P12:P13">
      <formula1>"Suport electronic (nr)"</formula1>
    </dataValidation>
    <dataValidation type="list" allowBlank="1" showInputMessage="1" showErrorMessage="1" sqref="O52:O53 O330:O331 O132:O133 O92 O12:O13">
      <formula1>"Suport hârtie (nr)"</formula1>
    </dataValidation>
    <dataValidation type="list" allowBlank="1" showInputMessage="1" showErrorMessage="1" sqref="O51:Q51 O329:Q329 O131:Q131 O91 O11:Q11">
      <formula1>"Forma solicitării"</formula1>
    </dataValidation>
    <dataValidation type="list" allowBlank="1" showInputMessage="1" showErrorMessage="1" sqref="M52 M330 M92 M132 M12">
      <formula1>"Conform art. 12"</formula1>
    </dataValidation>
    <dataValidation type="list" allowBlank="1" showInputMessage="1" showErrorMessage="1" sqref="K51 K329 K91 K131 K11">
      <formula1>"Motivaţia respingerii"</formula1>
    </dataValidation>
    <dataValidation type="list" allowBlank="1" showInputMessage="1" showErrorMessage="1" sqref="J52:J53 J330:J331 J132:J133 J92 J12:J13">
      <formula1>"Nefavorabilă (nr)"</formula1>
    </dataValidation>
    <dataValidation type="list" allowBlank="1" showInputMessage="1" showErrorMessage="1" sqref="I52:I53 I330:I331 I132:I133 I92 I12:I13">
      <formula1>"Favorabilă (nr)"</formula1>
    </dataValidation>
    <dataValidation type="list" allowBlank="1" showInputMessage="1" showErrorMessage="1" sqref="I51:J51 I329:J329 I91 I131:J131 I11:J11">
      <formula1>"Modalitate de rezolvare"</formula1>
    </dataValidation>
    <dataValidation type="list" allowBlank="1" showInputMessage="1" showErrorMessage="1" sqref="H53 H331 H93 H133 H13">
      <formula1>"C"</formula1>
    </dataValidation>
    <dataValidation type="list" allowBlank="1" showInputMessage="1" showErrorMessage="1" sqref="G53 G331 G93 G133 G13">
      <formula1>"B"</formula1>
    </dataValidation>
    <dataValidation type="list" allowBlank="1" showInputMessage="1" showErrorMessage="1" sqref="F53 F331 F93 F133 F13">
      <formula1>"A"</formula1>
    </dataValidation>
    <dataValidation type="list" allowBlank="1" showInputMessage="1" showErrorMessage="1" sqref="F51:H51 F329:H329 F91 F131:H131 F11:H11">
      <formula1>"Domenii (şi tipuri de informaţii)"</formula1>
    </dataValidation>
    <dataValidation type="list" allowBlank="1" showInputMessage="1" showErrorMessage="1" sqref="E52:E53 E330:E331 E132:E133 E92 E12:E13">
      <formula1>"Nr. de solicitări primite de la persoane juridice"</formula1>
    </dataValidation>
    <dataValidation type="list" allowBlank="1" showInputMessage="1" showErrorMessage="1" sqref="D52:D53 D330:D331 D132:D133 D92 D12:D13">
      <formula1>"Nr. de solicitări primite de la persoane fizice"</formula1>
    </dataValidation>
    <dataValidation type="list" allowBlank="1" showInputMessage="1" showErrorMessage="1" sqref="D51:E51 D329:E329 D91 D131:E131 D11:E11">
      <formula1>"Categoria solicitantului"</formula1>
    </dataValidation>
    <dataValidation type="list" allowBlank="1" showInputMessage="1" showErrorMessage="1" sqref="A51:C51 A329:C329 A91 A131:C131 A11:C11">
      <formula1>"Tipul localităţii de unde provine solicitantul"</formula1>
    </dataValidation>
  </dataValidations>
  <hyperlinks>
    <hyperlink ref="A208" r:id="rId1" display="duta.mimi@yahoo.com"/>
    <hyperlink ref="A287" r:id="rId2" display="duta.mimi@yahoo.com"/>
  </hyperlinks>
  <pageMargins left="0.7" right="0.7" top="0.75" bottom="0.75" header="0.3" footer="0.3"/>
  <pageSetup paperSize="9" orientation="portrait" verticalDpi="0"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59"/>
  <sheetViews>
    <sheetView workbookViewId="0">
      <selection activeCell="A77" sqref="A77:XFD77"/>
    </sheetView>
  </sheetViews>
  <sheetFormatPr defaultRowHeight="15"/>
  <sheetData>
    <row r="1" spans="1:19" s="4" customFormat="1" ht="24.75" customHeight="1">
      <c r="A1" s="1188" t="s">
        <v>2853</v>
      </c>
      <c r="B1" s="1208"/>
      <c r="C1" s="1208"/>
      <c r="D1" s="1208"/>
      <c r="E1" s="1208"/>
      <c r="F1" s="1208"/>
      <c r="G1" s="1208"/>
      <c r="H1" s="1208"/>
      <c r="I1" s="1208"/>
      <c r="J1" s="1208"/>
      <c r="K1" s="1208"/>
      <c r="L1" s="1208"/>
      <c r="M1" s="1208"/>
      <c r="N1" s="1208"/>
      <c r="O1" s="1208"/>
      <c r="P1" s="1208"/>
      <c r="Q1" s="1208"/>
      <c r="R1" s="1208"/>
      <c r="S1" s="1209"/>
    </row>
    <row r="2" spans="1:19" s="4" customFormat="1" ht="11.25" hidden="1" customHeight="1">
      <c r="A2" s="1502" t="s">
        <v>1658</v>
      </c>
      <c r="B2" s="1109"/>
      <c r="C2" s="1109"/>
      <c r="D2" s="1109"/>
      <c r="E2" s="1109"/>
      <c r="F2" s="1109"/>
      <c r="G2" s="1109"/>
      <c r="H2" s="1109"/>
      <c r="I2" s="1109"/>
      <c r="J2" s="1109"/>
      <c r="K2" s="1109"/>
      <c r="L2" s="1109"/>
      <c r="M2" s="1109"/>
      <c r="N2" s="1109"/>
      <c r="O2" s="1109"/>
      <c r="P2" s="1109"/>
      <c r="Q2" s="1109"/>
      <c r="R2" s="1109"/>
      <c r="S2" s="1503"/>
    </row>
    <row r="3" spans="1:19" s="4" customFormat="1" ht="12.95" customHeight="1">
      <c r="A3" s="1191" t="s">
        <v>1659</v>
      </c>
      <c r="B3" s="977"/>
      <c r="C3" s="977"/>
      <c r="D3" s="977"/>
      <c r="E3" s="977"/>
      <c r="F3" s="977"/>
      <c r="G3" s="977"/>
      <c r="H3" s="977"/>
      <c r="I3" s="977"/>
      <c r="J3" s="977"/>
      <c r="K3" s="977"/>
      <c r="L3" s="977"/>
      <c r="M3" s="977"/>
      <c r="N3" s="977"/>
      <c r="O3" s="977"/>
      <c r="P3" s="977"/>
      <c r="Q3" s="977"/>
      <c r="R3" s="977"/>
      <c r="S3" s="1192"/>
    </row>
    <row r="4" spans="1:19" s="4" customFormat="1" ht="12.95" customHeight="1">
      <c r="A4" s="1191" t="s">
        <v>1660</v>
      </c>
      <c r="B4" s="977"/>
      <c r="C4" s="977"/>
      <c r="D4" s="977"/>
      <c r="E4" s="977"/>
      <c r="F4" s="977"/>
      <c r="G4" s="977"/>
      <c r="H4" s="977"/>
      <c r="I4" s="977"/>
      <c r="J4" s="977"/>
      <c r="K4" s="977"/>
      <c r="L4" s="977"/>
      <c r="M4" s="977"/>
      <c r="N4" s="977"/>
      <c r="O4" s="977"/>
      <c r="P4" s="977"/>
      <c r="Q4" s="977"/>
      <c r="R4" s="977"/>
      <c r="S4" s="1192"/>
    </row>
    <row r="5" spans="1:19" s="4" customFormat="1" ht="12.95" customHeight="1">
      <c r="A5" s="1191" t="s">
        <v>1661</v>
      </c>
      <c r="B5" s="977"/>
      <c r="C5" s="977"/>
      <c r="D5" s="977"/>
      <c r="E5" s="977"/>
      <c r="F5" s="977"/>
      <c r="G5" s="977"/>
      <c r="H5" s="977"/>
      <c r="I5" s="977"/>
      <c r="J5" s="977"/>
      <c r="K5" s="977"/>
      <c r="L5" s="977"/>
      <c r="M5" s="977"/>
      <c r="N5" s="977"/>
      <c r="O5" s="977"/>
      <c r="P5" s="977"/>
      <c r="Q5" s="977"/>
      <c r="R5" s="977"/>
      <c r="S5" s="1192"/>
    </row>
    <row r="6" spans="1:19" s="4" customFormat="1" ht="12.95" customHeight="1">
      <c r="A6" s="1191" t="s">
        <v>1662</v>
      </c>
      <c r="B6" s="977"/>
      <c r="C6" s="977"/>
      <c r="D6" s="977"/>
      <c r="E6" s="977"/>
      <c r="F6" s="977"/>
      <c r="G6" s="977"/>
      <c r="H6" s="977"/>
      <c r="I6" s="977"/>
      <c r="J6" s="977"/>
      <c r="K6" s="977"/>
      <c r="L6" s="977"/>
      <c r="M6" s="977"/>
      <c r="N6" s="977"/>
      <c r="O6" s="977"/>
      <c r="P6" s="977"/>
      <c r="Q6" s="977"/>
      <c r="R6" s="977"/>
      <c r="S6" s="1192"/>
    </row>
    <row r="7" spans="1:19" s="4" customFormat="1" ht="12.95" customHeight="1">
      <c r="A7" s="1191" t="s">
        <v>1663</v>
      </c>
      <c r="B7" s="977"/>
      <c r="C7" s="977"/>
      <c r="D7" s="977"/>
      <c r="E7" s="977"/>
      <c r="F7" s="977"/>
      <c r="G7" s="977"/>
      <c r="H7" s="977"/>
      <c r="I7" s="977"/>
      <c r="J7" s="977"/>
      <c r="K7" s="977"/>
      <c r="L7" s="977"/>
      <c r="M7" s="977"/>
      <c r="N7" s="977"/>
      <c r="O7" s="977"/>
      <c r="P7" s="977"/>
      <c r="Q7" s="977"/>
      <c r="R7" s="977"/>
      <c r="S7" s="1192"/>
    </row>
    <row r="8" spans="1:19" s="4" customFormat="1" ht="12.95" customHeight="1">
      <c r="A8" s="1191" t="s">
        <v>1664</v>
      </c>
      <c r="B8" s="977"/>
      <c r="C8" s="977"/>
      <c r="D8" s="977"/>
      <c r="E8" s="977"/>
      <c r="F8" s="977"/>
      <c r="G8" s="977"/>
      <c r="H8" s="977"/>
      <c r="I8" s="977"/>
      <c r="J8" s="977"/>
      <c r="K8" s="977"/>
      <c r="L8" s="977"/>
      <c r="M8" s="977"/>
      <c r="N8" s="977"/>
      <c r="O8" s="977"/>
      <c r="P8" s="977"/>
      <c r="Q8" s="977"/>
      <c r="R8" s="977"/>
      <c r="S8" s="1192"/>
    </row>
    <row r="9" spans="1:19" s="4" customFormat="1" ht="12.95" customHeight="1">
      <c r="A9" s="1191" t="s">
        <v>1665</v>
      </c>
      <c r="B9" s="977"/>
      <c r="C9" s="977"/>
      <c r="D9" s="977"/>
      <c r="E9" s="977"/>
      <c r="F9" s="977"/>
      <c r="G9" s="977"/>
      <c r="H9" s="977"/>
      <c r="I9" s="977"/>
      <c r="J9" s="977"/>
      <c r="K9" s="977"/>
      <c r="L9" s="977"/>
      <c r="M9" s="977"/>
      <c r="N9" s="977"/>
      <c r="O9" s="977"/>
      <c r="P9" s="977"/>
      <c r="Q9" s="977"/>
      <c r="R9" s="977"/>
      <c r="S9" s="1192"/>
    </row>
    <row r="10" spans="1:19" s="4" customFormat="1" ht="12.95" customHeight="1">
      <c r="A10" s="1193" t="s">
        <v>1666</v>
      </c>
      <c r="B10" s="983"/>
      <c r="C10" s="983"/>
      <c r="D10" s="983"/>
      <c r="E10" s="983"/>
      <c r="F10" s="983"/>
      <c r="G10" s="983"/>
      <c r="H10" s="983"/>
      <c r="I10" s="983"/>
      <c r="J10" s="983"/>
      <c r="K10" s="983"/>
      <c r="L10" s="983"/>
      <c r="M10" s="983"/>
      <c r="N10" s="983"/>
      <c r="O10" s="983"/>
      <c r="P10" s="983"/>
      <c r="Q10" s="983"/>
      <c r="R10" s="983"/>
      <c r="S10" s="1194"/>
    </row>
    <row r="11" spans="1:19" s="4" customFormat="1" ht="45" customHeight="1">
      <c r="A11" s="119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1196"/>
    </row>
    <row r="12" spans="1:19" s="4" customFormat="1" ht="42" customHeight="1">
      <c r="A12" s="1202"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1201" t="s">
        <v>62</v>
      </c>
    </row>
    <row r="13" spans="1:19" s="4" customFormat="1" ht="45" customHeight="1">
      <c r="A13" s="1195"/>
      <c r="B13" s="985"/>
      <c r="C13" s="1003"/>
      <c r="D13" s="985"/>
      <c r="E13" s="985"/>
      <c r="F13" s="136" t="s">
        <v>63</v>
      </c>
      <c r="G13" s="136" t="s">
        <v>64</v>
      </c>
      <c r="H13" s="136" t="s">
        <v>65</v>
      </c>
      <c r="I13" s="985"/>
      <c r="J13" s="985"/>
      <c r="K13" s="139" t="s">
        <v>66</v>
      </c>
      <c r="L13" s="139" t="s">
        <v>67</v>
      </c>
      <c r="M13" s="139" t="s">
        <v>68</v>
      </c>
      <c r="N13" s="139" t="s">
        <v>67</v>
      </c>
      <c r="O13" s="985"/>
      <c r="P13" s="985"/>
      <c r="Q13" s="985"/>
      <c r="R13" s="985"/>
      <c r="S13" s="1196"/>
    </row>
    <row r="14" spans="1:19" s="4" customFormat="1" ht="11.25" customHeight="1">
      <c r="A14" s="1197" t="s">
        <v>69</v>
      </c>
      <c r="B14" s="994"/>
      <c r="C14" s="994"/>
      <c r="D14" s="994"/>
      <c r="E14" s="994"/>
      <c r="F14" s="994"/>
      <c r="G14" s="994"/>
      <c r="H14" s="994"/>
      <c r="I14" s="994"/>
      <c r="J14" s="994"/>
      <c r="K14" s="994"/>
      <c r="L14" s="994"/>
      <c r="M14" s="994"/>
      <c r="N14" s="994"/>
      <c r="O14" s="994"/>
      <c r="P14" s="994"/>
      <c r="Q14" s="994"/>
      <c r="R14" s="994"/>
      <c r="S14" s="1198"/>
    </row>
    <row r="15" spans="1:19" s="224" customFormat="1" ht="11.25" customHeight="1">
      <c r="A15" s="685">
        <v>0</v>
      </c>
      <c r="B15" s="98">
        <v>5</v>
      </c>
      <c r="C15" s="98">
        <v>5</v>
      </c>
      <c r="D15" s="98">
        <v>0</v>
      </c>
      <c r="E15" s="98">
        <v>5</v>
      </c>
      <c r="F15" s="98">
        <v>0</v>
      </c>
      <c r="G15" s="98">
        <v>4</v>
      </c>
      <c r="H15" s="98">
        <v>1</v>
      </c>
      <c r="I15" s="98">
        <v>5</v>
      </c>
      <c r="J15" s="98">
        <v>0</v>
      </c>
      <c r="K15" s="98">
        <v>0</v>
      </c>
      <c r="L15" s="98">
        <v>0</v>
      </c>
      <c r="M15" s="98">
        <v>0</v>
      </c>
      <c r="N15" s="98">
        <v>0</v>
      </c>
      <c r="O15" s="98">
        <v>2</v>
      </c>
      <c r="P15" s="98">
        <v>3</v>
      </c>
      <c r="Q15" s="98">
        <v>0</v>
      </c>
      <c r="R15" s="98">
        <v>0</v>
      </c>
      <c r="S15" s="695">
        <v>0</v>
      </c>
    </row>
    <row r="16" spans="1:19" s="4" customFormat="1" ht="11.25" customHeight="1">
      <c r="A16" s="1197" t="s">
        <v>70</v>
      </c>
      <c r="B16" s="994"/>
      <c r="C16" s="994"/>
      <c r="D16" s="994"/>
      <c r="E16" s="994"/>
      <c r="F16" s="994"/>
      <c r="G16" s="994"/>
      <c r="H16" s="994"/>
      <c r="I16" s="994"/>
      <c r="J16" s="994"/>
      <c r="K16" s="994"/>
      <c r="L16" s="994"/>
      <c r="M16" s="994"/>
      <c r="N16" s="994"/>
      <c r="O16" s="994"/>
      <c r="P16" s="994"/>
      <c r="Q16" s="994"/>
      <c r="R16" s="994"/>
      <c r="S16" s="1198"/>
    </row>
    <row r="17" spans="1:19" s="4" customFormat="1" ht="11.25" customHeight="1">
      <c r="A17" s="70">
        <v>2</v>
      </c>
      <c r="B17" s="18">
        <v>8</v>
      </c>
      <c r="C17" s="18">
        <v>10</v>
      </c>
      <c r="D17" s="18">
        <v>2</v>
      </c>
      <c r="E17" s="18">
        <v>8</v>
      </c>
      <c r="F17" s="18">
        <v>0</v>
      </c>
      <c r="G17" s="18">
        <v>10</v>
      </c>
      <c r="H17" s="18">
        <v>0</v>
      </c>
      <c r="I17" s="18">
        <v>10</v>
      </c>
      <c r="J17" s="18">
        <v>0</v>
      </c>
      <c r="K17" s="18">
        <v>0</v>
      </c>
      <c r="L17" s="18">
        <v>0</v>
      </c>
      <c r="M17" s="18">
        <v>0</v>
      </c>
      <c r="N17" s="18">
        <v>0</v>
      </c>
      <c r="O17" s="18">
        <v>8</v>
      </c>
      <c r="P17" s="18">
        <v>2</v>
      </c>
      <c r="Q17" s="18">
        <v>0</v>
      </c>
      <c r="R17" s="18">
        <v>0</v>
      </c>
      <c r="S17" s="71">
        <v>0</v>
      </c>
    </row>
    <row r="18" spans="1:19" s="4" customFormat="1" ht="11.25" customHeight="1">
      <c r="A18" s="1197" t="s">
        <v>71</v>
      </c>
      <c r="B18" s="994"/>
      <c r="C18" s="994"/>
      <c r="D18" s="994"/>
      <c r="E18" s="994"/>
      <c r="F18" s="994"/>
      <c r="G18" s="994"/>
      <c r="H18" s="994"/>
      <c r="I18" s="994"/>
      <c r="J18" s="994"/>
      <c r="K18" s="994"/>
      <c r="L18" s="994"/>
      <c r="M18" s="994"/>
      <c r="N18" s="994"/>
      <c r="O18" s="994"/>
      <c r="P18" s="994"/>
      <c r="Q18" s="994"/>
      <c r="R18" s="994"/>
      <c r="S18" s="1198"/>
    </row>
    <row r="19" spans="1:19" s="4" customFormat="1" ht="11.25" customHeight="1">
      <c r="A19" s="70">
        <v>5</v>
      </c>
      <c r="B19" s="18">
        <v>0</v>
      </c>
      <c r="C19" s="18">
        <v>5</v>
      </c>
      <c r="D19" s="18">
        <v>3</v>
      </c>
      <c r="E19" s="18">
        <v>2</v>
      </c>
      <c r="F19" s="18">
        <v>0</v>
      </c>
      <c r="G19" s="18">
        <v>5</v>
      </c>
      <c r="H19" s="18">
        <v>0</v>
      </c>
      <c r="I19" s="18">
        <v>5</v>
      </c>
      <c r="J19" s="18">
        <v>0</v>
      </c>
      <c r="K19" s="18">
        <v>0</v>
      </c>
      <c r="L19" s="18">
        <v>0</v>
      </c>
      <c r="M19" s="18">
        <v>0</v>
      </c>
      <c r="N19" s="18">
        <v>0</v>
      </c>
      <c r="O19" s="18">
        <v>5</v>
      </c>
      <c r="P19" s="18">
        <v>0</v>
      </c>
      <c r="Q19" s="18">
        <v>0</v>
      </c>
      <c r="R19" s="18">
        <v>0</v>
      </c>
      <c r="S19" s="71">
        <v>0</v>
      </c>
    </row>
    <row r="20" spans="1:19" s="4" customFormat="1" ht="11.25" customHeight="1">
      <c r="A20" s="1197" t="s">
        <v>72</v>
      </c>
      <c r="B20" s="994"/>
      <c r="C20" s="994"/>
      <c r="D20" s="994"/>
      <c r="E20" s="994"/>
      <c r="F20" s="994"/>
      <c r="G20" s="994"/>
      <c r="H20" s="994"/>
      <c r="I20" s="994"/>
      <c r="J20" s="994"/>
      <c r="K20" s="994"/>
      <c r="L20" s="994"/>
      <c r="M20" s="994"/>
      <c r="N20" s="994"/>
      <c r="O20" s="994"/>
      <c r="P20" s="994"/>
      <c r="Q20" s="994"/>
      <c r="R20" s="994"/>
      <c r="S20" s="1198"/>
    </row>
    <row r="21" spans="1:19" s="4" customFormat="1" ht="11.25" customHeight="1">
      <c r="A21" s="70">
        <v>1</v>
      </c>
      <c r="B21" s="18">
        <v>4</v>
      </c>
      <c r="C21" s="18">
        <v>5</v>
      </c>
      <c r="D21" s="18">
        <v>2</v>
      </c>
      <c r="E21" s="18">
        <v>3</v>
      </c>
      <c r="F21" s="18">
        <v>1</v>
      </c>
      <c r="G21" s="18">
        <v>4</v>
      </c>
      <c r="H21" s="18">
        <v>0</v>
      </c>
      <c r="I21" s="18">
        <v>5</v>
      </c>
      <c r="J21" s="18">
        <v>0</v>
      </c>
      <c r="K21" s="18">
        <v>0</v>
      </c>
      <c r="L21" s="18">
        <v>0</v>
      </c>
      <c r="M21" s="18">
        <v>0</v>
      </c>
      <c r="N21" s="18">
        <v>0</v>
      </c>
      <c r="O21" s="18">
        <v>3</v>
      </c>
      <c r="P21" s="18">
        <v>2</v>
      </c>
      <c r="Q21" s="18">
        <v>0</v>
      </c>
      <c r="R21" s="18">
        <v>0</v>
      </c>
      <c r="S21" s="71">
        <v>0</v>
      </c>
    </row>
    <row r="22" spans="1:19" s="4" customFormat="1" ht="11.25" customHeight="1">
      <c r="A22" s="1199" t="s">
        <v>73</v>
      </c>
      <c r="B22" s="995"/>
      <c r="C22" s="995"/>
      <c r="D22" s="995"/>
      <c r="E22" s="995"/>
      <c r="F22" s="995"/>
      <c r="G22" s="995"/>
      <c r="H22" s="995"/>
      <c r="I22" s="995"/>
      <c r="J22" s="995"/>
      <c r="K22" s="995"/>
      <c r="L22" s="995"/>
      <c r="M22" s="995"/>
      <c r="N22" s="995"/>
      <c r="O22" s="995"/>
      <c r="P22" s="995"/>
      <c r="Q22" s="995"/>
      <c r="R22" s="995"/>
      <c r="S22" s="1200"/>
    </row>
    <row r="23" spans="1:19" s="4" customFormat="1" ht="11.25" customHeight="1">
      <c r="A23" s="70">
        <v>3</v>
      </c>
      <c r="B23" s="18">
        <v>1</v>
      </c>
      <c r="C23" s="18">
        <v>4</v>
      </c>
      <c r="D23" s="18">
        <v>1</v>
      </c>
      <c r="E23" s="18">
        <v>3</v>
      </c>
      <c r="F23" s="18">
        <v>1</v>
      </c>
      <c r="G23" s="18">
        <v>1</v>
      </c>
      <c r="H23" s="18">
        <v>2</v>
      </c>
      <c r="I23" s="18">
        <v>4</v>
      </c>
      <c r="J23" s="18">
        <v>0</v>
      </c>
      <c r="K23" s="18">
        <v>0</v>
      </c>
      <c r="L23" s="18">
        <v>0</v>
      </c>
      <c r="M23" s="18">
        <v>0</v>
      </c>
      <c r="N23" s="18">
        <v>0</v>
      </c>
      <c r="O23" s="18">
        <v>3</v>
      </c>
      <c r="P23" s="18">
        <v>1</v>
      </c>
      <c r="Q23" s="18">
        <v>0</v>
      </c>
      <c r="R23" s="18">
        <v>0</v>
      </c>
      <c r="S23" s="71">
        <v>0</v>
      </c>
    </row>
    <row r="24" spans="1:19" s="4" customFormat="1" ht="11.25" customHeight="1">
      <c r="A24" s="1197" t="s">
        <v>74</v>
      </c>
      <c r="B24" s="994"/>
      <c r="C24" s="994"/>
      <c r="D24" s="994"/>
      <c r="E24" s="994"/>
      <c r="F24" s="994"/>
      <c r="G24" s="994"/>
      <c r="H24" s="994"/>
      <c r="I24" s="994"/>
      <c r="J24" s="994"/>
      <c r="K24" s="994"/>
      <c r="L24" s="994"/>
      <c r="M24" s="994"/>
      <c r="N24" s="994"/>
      <c r="O24" s="994"/>
      <c r="P24" s="994"/>
      <c r="Q24" s="994"/>
      <c r="R24" s="994"/>
      <c r="S24" s="1198"/>
    </row>
    <row r="25" spans="1:19" s="4" customFormat="1" ht="11.25" customHeight="1">
      <c r="A25" s="70">
        <v>2</v>
      </c>
      <c r="B25" s="18">
        <v>0</v>
      </c>
      <c r="C25" s="18">
        <v>2</v>
      </c>
      <c r="D25" s="18">
        <v>1</v>
      </c>
      <c r="E25" s="18">
        <v>1</v>
      </c>
      <c r="F25" s="18">
        <v>0</v>
      </c>
      <c r="G25" s="18">
        <v>2</v>
      </c>
      <c r="H25" s="18">
        <v>0</v>
      </c>
      <c r="I25" s="18">
        <v>2</v>
      </c>
      <c r="J25" s="18">
        <v>0</v>
      </c>
      <c r="K25" s="18">
        <v>0</v>
      </c>
      <c r="L25" s="18">
        <v>0</v>
      </c>
      <c r="M25" s="18">
        <v>0</v>
      </c>
      <c r="N25" s="18">
        <v>0</v>
      </c>
      <c r="O25" s="18">
        <v>1</v>
      </c>
      <c r="P25" s="18">
        <v>1</v>
      </c>
      <c r="Q25" s="18">
        <v>0</v>
      </c>
      <c r="R25" s="18">
        <v>0</v>
      </c>
      <c r="S25" s="71">
        <v>0</v>
      </c>
    </row>
    <row r="26" spans="1:19" s="4" customFormat="1" ht="11.25" customHeight="1">
      <c r="A26" s="1197" t="s">
        <v>75</v>
      </c>
      <c r="B26" s="994"/>
      <c r="C26" s="994"/>
      <c r="D26" s="994"/>
      <c r="E26" s="994"/>
      <c r="F26" s="994"/>
      <c r="G26" s="994"/>
      <c r="H26" s="994"/>
      <c r="I26" s="994"/>
      <c r="J26" s="994"/>
      <c r="K26" s="994"/>
      <c r="L26" s="994"/>
      <c r="M26" s="994"/>
      <c r="N26" s="994"/>
      <c r="O26" s="994"/>
      <c r="P26" s="994"/>
      <c r="Q26" s="994"/>
      <c r="R26" s="994"/>
      <c r="S26" s="1198"/>
    </row>
    <row r="27" spans="1:19" s="4" customFormat="1" ht="11.25" customHeight="1">
      <c r="A27" s="70">
        <v>0</v>
      </c>
      <c r="B27" s="18">
        <v>4</v>
      </c>
      <c r="C27" s="18">
        <v>4</v>
      </c>
      <c r="D27" s="18">
        <v>0</v>
      </c>
      <c r="E27" s="18">
        <v>4</v>
      </c>
      <c r="F27" s="18">
        <v>0</v>
      </c>
      <c r="G27" s="18">
        <v>4</v>
      </c>
      <c r="H27" s="18">
        <v>0</v>
      </c>
      <c r="I27" s="18">
        <v>4</v>
      </c>
      <c r="J27" s="18">
        <v>0</v>
      </c>
      <c r="K27" s="18">
        <v>0</v>
      </c>
      <c r="L27" s="18">
        <v>0</v>
      </c>
      <c r="M27" s="18">
        <v>0</v>
      </c>
      <c r="N27" s="18">
        <v>0</v>
      </c>
      <c r="O27" s="18">
        <v>3</v>
      </c>
      <c r="P27" s="18">
        <v>1</v>
      </c>
      <c r="Q27" s="18">
        <v>0</v>
      </c>
      <c r="R27" s="18">
        <v>0</v>
      </c>
      <c r="S27" s="71">
        <v>0</v>
      </c>
    </row>
    <row r="28" spans="1:19" s="4" customFormat="1" ht="11.25" customHeight="1">
      <c r="A28" s="1197" t="s">
        <v>76</v>
      </c>
      <c r="B28" s="994"/>
      <c r="C28" s="994"/>
      <c r="D28" s="994"/>
      <c r="E28" s="994"/>
      <c r="F28" s="994"/>
      <c r="G28" s="994"/>
      <c r="H28" s="994"/>
      <c r="I28" s="994"/>
      <c r="J28" s="994"/>
      <c r="K28" s="994"/>
      <c r="L28" s="994"/>
      <c r="M28" s="994"/>
      <c r="N28" s="994"/>
      <c r="O28" s="994"/>
      <c r="P28" s="994"/>
      <c r="Q28" s="994"/>
      <c r="R28" s="994"/>
      <c r="S28" s="1198"/>
    </row>
    <row r="29" spans="1:19" s="4" customFormat="1" ht="11.25" customHeight="1">
      <c r="A29" s="70">
        <v>1</v>
      </c>
      <c r="B29" s="18">
        <v>1</v>
      </c>
      <c r="C29" s="18">
        <v>2</v>
      </c>
      <c r="D29" s="18">
        <v>1</v>
      </c>
      <c r="E29" s="18">
        <v>1</v>
      </c>
      <c r="F29" s="18">
        <v>1</v>
      </c>
      <c r="G29" s="18">
        <v>1</v>
      </c>
      <c r="H29" s="18">
        <v>0</v>
      </c>
      <c r="I29" s="18">
        <v>2</v>
      </c>
      <c r="J29" s="18">
        <v>0</v>
      </c>
      <c r="K29" s="18">
        <v>0</v>
      </c>
      <c r="L29" s="18">
        <v>0</v>
      </c>
      <c r="M29" s="18">
        <v>0</v>
      </c>
      <c r="N29" s="18">
        <v>0</v>
      </c>
      <c r="O29" s="18">
        <v>0</v>
      </c>
      <c r="P29" s="18">
        <v>2</v>
      </c>
      <c r="Q29" s="18">
        <v>0</v>
      </c>
      <c r="R29" s="18">
        <v>0</v>
      </c>
      <c r="S29" s="71">
        <v>0</v>
      </c>
    </row>
    <row r="30" spans="1:19" s="4" customFormat="1" ht="11.25" customHeight="1">
      <c r="A30" s="1197" t="s">
        <v>77</v>
      </c>
      <c r="B30" s="994"/>
      <c r="C30" s="994"/>
      <c r="D30" s="994"/>
      <c r="E30" s="994"/>
      <c r="F30" s="994"/>
      <c r="G30" s="994"/>
      <c r="H30" s="994"/>
      <c r="I30" s="994"/>
      <c r="J30" s="994"/>
      <c r="K30" s="994"/>
      <c r="L30" s="994"/>
      <c r="M30" s="994"/>
      <c r="N30" s="994"/>
      <c r="O30" s="994"/>
      <c r="P30" s="994"/>
      <c r="Q30" s="994"/>
      <c r="R30" s="994"/>
      <c r="S30" s="1198"/>
    </row>
    <row r="31" spans="1:19" s="4" customFormat="1" ht="11.25" customHeight="1">
      <c r="A31" s="70">
        <v>2</v>
      </c>
      <c r="B31" s="18">
        <v>1</v>
      </c>
      <c r="C31" s="18">
        <v>3</v>
      </c>
      <c r="D31" s="18">
        <v>2</v>
      </c>
      <c r="E31" s="18">
        <v>1</v>
      </c>
      <c r="F31" s="18">
        <v>1</v>
      </c>
      <c r="G31" s="18">
        <v>2</v>
      </c>
      <c r="H31" s="18">
        <v>0</v>
      </c>
      <c r="I31" s="18">
        <v>3</v>
      </c>
      <c r="J31" s="18">
        <v>0</v>
      </c>
      <c r="K31" s="18">
        <v>0</v>
      </c>
      <c r="L31" s="18">
        <v>0</v>
      </c>
      <c r="M31" s="18">
        <v>0</v>
      </c>
      <c r="N31" s="18">
        <v>0</v>
      </c>
      <c r="O31" s="18">
        <v>2</v>
      </c>
      <c r="P31" s="18">
        <v>1</v>
      </c>
      <c r="Q31" s="18">
        <v>0</v>
      </c>
      <c r="R31" s="18">
        <v>0</v>
      </c>
      <c r="S31" s="71">
        <v>0</v>
      </c>
    </row>
    <row r="32" spans="1:19" s="4" customFormat="1" ht="11.25" customHeight="1">
      <c r="A32" s="1197" t="s">
        <v>78</v>
      </c>
      <c r="B32" s="994"/>
      <c r="C32" s="994"/>
      <c r="D32" s="994"/>
      <c r="E32" s="994"/>
      <c r="F32" s="994"/>
      <c r="G32" s="994"/>
      <c r="H32" s="994"/>
      <c r="I32" s="994"/>
      <c r="J32" s="994"/>
      <c r="K32" s="994"/>
      <c r="L32" s="994"/>
      <c r="M32" s="994"/>
      <c r="N32" s="994"/>
      <c r="O32" s="994"/>
      <c r="P32" s="994"/>
      <c r="Q32" s="994"/>
      <c r="R32" s="994"/>
      <c r="S32" s="1198"/>
    </row>
    <row r="33" spans="1:19" s="4" customFormat="1" ht="11.25" customHeight="1">
      <c r="A33" s="70">
        <v>5</v>
      </c>
      <c r="B33" s="18">
        <v>4</v>
      </c>
      <c r="C33" s="18">
        <v>9</v>
      </c>
      <c r="D33" s="18">
        <v>1</v>
      </c>
      <c r="E33" s="18">
        <v>8</v>
      </c>
      <c r="F33" s="18">
        <v>3</v>
      </c>
      <c r="G33" s="18">
        <v>6</v>
      </c>
      <c r="H33" s="18">
        <v>0</v>
      </c>
      <c r="I33" s="18">
        <v>9</v>
      </c>
      <c r="J33" s="18">
        <v>0</v>
      </c>
      <c r="K33" s="18">
        <v>0</v>
      </c>
      <c r="L33" s="18">
        <v>0</v>
      </c>
      <c r="M33" s="18">
        <v>0</v>
      </c>
      <c r="N33" s="18">
        <v>0</v>
      </c>
      <c r="O33" s="18">
        <v>3</v>
      </c>
      <c r="P33" s="18">
        <v>6</v>
      </c>
      <c r="Q33" s="18">
        <v>0</v>
      </c>
      <c r="R33" s="18">
        <v>0</v>
      </c>
      <c r="S33" s="71">
        <v>0</v>
      </c>
    </row>
    <row r="34" spans="1:19" s="4" customFormat="1" ht="11.25" customHeight="1">
      <c r="A34" s="1197" t="s">
        <v>79</v>
      </c>
      <c r="B34" s="994"/>
      <c r="C34" s="994"/>
      <c r="D34" s="994"/>
      <c r="E34" s="994"/>
      <c r="F34" s="994"/>
      <c r="G34" s="994"/>
      <c r="H34" s="994"/>
      <c r="I34" s="994"/>
      <c r="J34" s="994"/>
      <c r="K34" s="994"/>
      <c r="L34" s="994"/>
      <c r="M34" s="994"/>
      <c r="N34" s="994"/>
      <c r="O34" s="994"/>
      <c r="P34" s="994"/>
      <c r="Q34" s="994"/>
      <c r="R34" s="994"/>
      <c r="S34" s="1198"/>
    </row>
    <row r="35" spans="1:19" s="4" customFormat="1" ht="11.25" customHeight="1">
      <c r="A35" s="70">
        <v>3</v>
      </c>
      <c r="B35" s="18">
        <v>0</v>
      </c>
      <c r="C35" s="18">
        <v>3</v>
      </c>
      <c r="D35" s="18">
        <v>2</v>
      </c>
      <c r="E35" s="18">
        <v>1</v>
      </c>
      <c r="F35" s="18">
        <v>1</v>
      </c>
      <c r="G35" s="18">
        <v>2</v>
      </c>
      <c r="H35" s="18">
        <v>0</v>
      </c>
      <c r="I35" s="18">
        <v>3</v>
      </c>
      <c r="J35" s="18">
        <v>0</v>
      </c>
      <c r="K35" s="18">
        <v>0</v>
      </c>
      <c r="L35" s="18">
        <v>0</v>
      </c>
      <c r="M35" s="18">
        <v>0</v>
      </c>
      <c r="N35" s="18">
        <v>0</v>
      </c>
      <c r="O35" s="18">
        <v>2</v>
      </c>
      <c r="P35" s="18">
        <v>1</v>
      </c>
      <c r="Q35" s="18">
        <v>0</v>
      </c>
      <c r="R35" s="18">
        <v>0</v>
      </c>
      <c r="S35" s="71">
        <v>0</v>
      </c>
    </row>
    <row r="36" spans="1:19" s="4" customFormat="1" ht="11.25" customHeight="1">
      <c r="A36" s="1197" t="s">
        <v>80</v>
      </c>
      <c r="B36" s="994"/>
      <c r="C36" s="994"/>
      <c r="D36" s="994"/>
      <c r="E36" s="994"/>
      <c r="F36" s="994"/>
      <c r="G36" s="994"/>
      <c r="H36" s="994"/>
      <c r="I36" s="994"/>
      <c r="J36" s="994"/>
      <c r="K36" s="994"/>
      <c r="L36" s="994"/>
      <c r="M36" s="994"/>
      <c r="N36" s="994"/>
      <c r="O36" s="994"/>
      <c r="P36" s="994"/>
      <c r="Q36" s="994"/>
      <c r="R36" s="994"/>
      <c r="S36" s="1198"/>
    </row>
    <row r="37" spans="1:19" s="4" customFormat="1" ht="11.25" customHeight="1">
      <c r="A37" s="70">
        <v>2</v>
      </c>
      <c r="B37" s="18">
        <v>4</v>
      </c>
      <c r="C37" s="18">
        <v>6</v>
      </c>
      <c r="D37" s="18">
        <v>0</v>
      </c>
      <c r="E37" s="18">
        <v>6</v>
      </c>
      <c r="F37" s="18">
        <v>0</v>
      </c>
      <c r="G37" s="18">
        <v>6</v>
      </c>
      <c r="H37" s="18">
        <v>0</v>
      </c>
      <c r="I37" s="18">
        <v>6</v>
      </c>
      <c r="J37" s="18">
        <v>0</v>
      </c>
      <c r="K37" s="18">
        <v>0</v>
      </c>
      <c r="L37" s="18">
        <v>0</v>
      </c>
      <c r="M37" s="18">
        <v>0</v>
      </c>
      <c r="N37" s="18">
        <v>0</v>
      </c>
      <c r="O37" s="18">
        <v>3</v>
      </c>
      <c r="P37" s="18">
        <v>3</v>
      </c>
      <c r="Q37" s="18">
        <v>0</v>
      </c>
      <c r="R37" s="18">
        <v>0</v>
      </c>
      <c r="S37" s="71">
        <v>0</v>
      </c>
    </row>
    <row r="38" spans="1:19" s="21" customFormat="1" ht="11.25" customHeight="1">
      <c r="A38" s="1217" t="s">
        <v>3725</v>
      </c>
      <c r="B38" s="999"/>
      <c r="C38" s="999"/>
      <c r="D38" s="999"/>
      <c r="E38" s="999"/>
      <c r="F38" s="999"/>
      <c r="G38" s="999"/>
      <c r="H38" s="999"/>
      <c r="I38" s="999"/>
      <c r="J38" s="999"/>
      <c r="K38" s="999"/>
      <c r="L38" s="999"/>
      <c r="M38" s="999"/>
      <c r="N38" s="999"/>
      <c r="O38" s="999"/>
      <c r="P38" s="999"/>
      <c r="Q38" s="999"/>
      <c r="R38" s="999"/>
      <c r="S38" s="1277"/>
    </row>
    <row r="39" spans="1:19" s="21" customFormat="1" ht="11.25" customHeight="1">
      <c r="A39" s="203">
        <f>SUM(A37,A35,A33,A31,A29,A27,A25,A23,A21,A19,A17,A15)</f>
        <v>26</v>
      </c>
      <c r="B39" s="203">
        <f t="shared" ref="B39:S39" si="0">SUM(B37,B35,B33,B31,B29,B27,B25,B23,B21,B19,B17,B15)</f>
        <v>32</v>
      </c>
      <c r="C39" s="203">
        <f t="shared" si="0"/>
        <v>58</v>
      </c>
      <c r="D39" s="203">
        <f t="shared" si="0"/>
        <v>15</v>
      </c>
      <c r="E39" s="203">
        <f t="shared" si="0"/>
        <v>43</v>
      </c>
      <c r="F39" s="203">
        <f t="shared" si="0"/>
        <v>8</v>
      </c>
      <c r="G39" s="203">
        <f t="shared" si="0"/>
        <v>47</v>
      </c>
      <c r="H39" s="203">
        <f t="shared" si="0"/>
        <v>3</v>
      </c>
      <c r="I39" s="203">
        <f t="shared" si="0"/>
        <v>58</v>
      </c>
      <c r="J39" s="203">
        <f t="shared" si="0"/>
        <v>0</v>
      </c>
      <c r="K39" s="203">
        <f t="shared" si="0"/>
        <v>0</v>
      </c>
      <c r="L39" s="203">
        <f t="shared" si="0"/>
        <v>0</v>
      </c>
      <c r="M39" s="203">
        <f t="shared" si="0"/>
        <v>0</v>
      </c>
      <c r="N39" s="203">
        <f t="shared" si="0"/>
        <v>0</v>
      </c>
      <c r="O39" s="203">
        <f t="shared" si="0"/>
        <v>35</v>
      </c>
      <c r="P39" s="203">
        <f t="shared" si="0"/>
        <v>23</v>
      </c>
      <c r="Q39" s="203">
        <f t="shared" si="0"/>
        <v>0</v>
      </c>
      <c r="R39" s="203">
        <f t="shared" si="0"/>
        <v>0</v>
      </c>
      <c r="S39" s="203">
        <f t="shared" si="0"/>
        <v>0</v>
      </c>
    </row>
    <row r="40" spans="1:19" s="4" customFormat="1" ht="11.25" customHeight="1" thickBot="1">
      <c r="A40" s="1206"/>
      <c r="B40" s="997"/>
      <c r="C40" s="997"/>
      <c r="D40" s="997"/>
      <c r="E40" s="997"/>
      <c r="F40" s="997"/>
      <c r="G40" s="997"/>
      <c r="H40" s="997"/>
      <c r="I40" s="997"/>
      <c r="J40" s="997"/>
      <c r="K40" s="997"/>
      <c r="L40" s="997"/>
      <c r="M40" s="997"/>
      <c r="N40" s="997"/>
      <c r="O40" s="997"/>
      <c r="P40" s="997"/>
      <c r="Q40" s="997"/>
      <c r="R40" s="997"/>
      <c r="S40" s="1207"/>
    </row>
    <row r="41" spans="1:19" s="4" customFormat="1" ht="19.5" customHeight="1">
      <c r="A41" s="1188" t="s">
        <v>1667</v>
      </c>
      <c r="B41" s="1208"/>
      <c r="C41" s="1208"/>
      <c r="D41" s="1208"/>
      <c r="E41" s="1208"/>
      <c r="F41" s="1208"/>
      <c r="G41" s="1208"/>
      <c r="H41" s="1208"/>
      <c r="I41" s="1208"/>
      <c r="J41" s="1208"/>
      <c r="K41" s="1208"/>
      <c r="L41" s="1208"/>
      <c r="M41" s="1208"/>
      <c r="N41" s="1208"/>
      <c r="O41" s="1208"/>
      <c r="P41" s="1208"/>
      <c r="Q41" s="1208"/>
      <c r="R41" s="1208"/>
      <c r="S41" s="1209"/>
    </row>
    <row r="42" spans="1:19" s="1310" customFormat="1" ht="11.25" customHeight="1">
      <c r="A42" s="1191" t="s">
        <v>3652</v>
      </c>
    </row>
    <row r="43" spans="1:19" s="4" customFormat="1" ht="11.25" customHeight="1">
      <c r="A43" s="1191" t="s">
        <v>1668</v>
      </c>
      <c r="B43" s="977"/>
      <c r="C43" s="977"/>
      <c r="D43" s="977"/>
      <c r="E43" s="977"/>
      <c r="F43" s="977"/>
      <c r="G43" s="977"/>
      <c r="H43" s="977"/>
      <c r="I43" s="977"/>
      <c r="J43" s="977"/>
      <c r="K43" s="977"/>
      <c r="L43" s="977"/>
      <c r="M43" s="977"/>
      <c r="N43" s="977"/>
      <c r="O43" s="977"/>
      <c r="P43" s="977"/>
      <c r="Q43" s="977"/>
      <c r="R43" s="977"/>
      <c r="S43" s="1192"/>
    </row>
    <row r="44" spans="1:19" s="4" customFormat="1" ht="11.25" customHeight="1">
      <c r="A44" s="1191" t="s">
        <v>1669</v>
      </c>
      <c r="B44" s="977"/>
      <c r="C44" s="977"/>
      <c r="D44" s="977"/>
      <c r="E44" s="977"/>
      <c r="F44" s="977"/>
      <c r="G44" s="977"/>
      <c r="H44" s="977"/>
      <c r="I44" s="977"/>
      <c r="J44" s="977"/>
      <c r="K44" s="977"/>
      <c r="L44" s="977"/>
      <c r="M44" s="977"/>
      <c r="N44" s="977"/>
      <c r="O44" s="977"/>
      <c r="P44" s="977"/>
      <c r="Q44" s="977"/>
      <c r="R44" s="977"/>
      <c r="S44" s="1192"/>
    </row>
    <row r="45" spans="1:19" s="4" customFormat="1" ht="11.25" customHeight="1">
      <c r="A45" s="1191" t="s">
        <v>1670</v>
      </c>
      <c r="B45" s="977"/>
      <c r="C45" s="977"/>
      <c r="D45" s="977"/>
      <c r="E45" s="977"/>
      <c r="F45" s="977"/>
      <c r="G45" s="977"/>
      <c r="H45" s="977"/>
      <c r="I45" s="977"/>
      <c r="J45" s="977"/>
      <c r="K45" s="977"/>
      <c r="L45" s="977"/>
      <c r="M45" s="977"/>
      <c r="N45" s="977"/>
      <c r="O45" s="977"/>
      <c r="P45" s="977"/>
      <c r="Q45" s="977"/>
      <c r="R45" s="977"/>
      <c r="S45" s="1192"/>
    </row>
    <row r="46" spans="1:19" s="4" customFormat="1" ht="11.25" customHeight="1">
      <c r="A46" s="1191" t="s">
        <v>1671</v>
      </c>
      <c r="B46" s="977"/>
      <c r="C46" s="977"/>
      <c r="D46" s="977"/>
      <c r="E46" s="977"/>
      <c r="F46" s="977"/>
      <c r="G46" s="977"/>
      <c r="H46" s="977"/>
      <c r="I46" s="977"/>
      <c r="J46" s="977"/>
      <c r="K46" s="977"/>
      <c r="L46" s="977"/>
      <c r="M46" s="977"/>
      <c r="N46" s="977"/>
      <c r="O46" s="977"/>
      <c r="P46" s="977"/>
      <c r="Q46" s="977"/>
      <c r="R46" s="977"/>
      <c r="S46" s="1192"/>
    </row>
    <row r="47" spans="1:19" s="4" customFormat="1" ht="11.25" customHeight="1">
      <c r="A47" s="1191" t="s">
        <v>1672</v>
      </c>
      <c r="B47" s="977"/>
      <c r="C47" s="977"/>
      <c r="D47" s="977"/>
      <c r="E47" s="977"/>
      <c r="F47" s="977"/>
      <c r="G47" s="977"/>
      <c r="H47" s="977"/>
      <c r="I47" s="977"/>
      <c r="J47" s="977"/>
      <c r="K47" s="977"/>
      <c r="L47" s="977"/>
      <c r="M47" s="977"/>
      <c r="N47" s="977"/>
      <c r="O47" s="977"/>
      <c r="P47" s="977"/>
      <c r="Q47" s="977"/>
      <c r="R47" s="977"/>
      <c r="S47" s="1192"/>
    </row>
    <row r="48" spans="1:19" s="4" customFormat="1" ht="11.25" customHeight="1">
      <c r="A48" s="1191" t="s">
        <v>1673</v>
      </c>
      <c r="B48" s="977"/>
      <c r="C48" s="977"/>
      <c r="D48" s="977"/>
      <c r="E48" s="977"/>
      <c r="F48" s="977"/>
      <c r="G48" s="977"/>
      <c r="H48" s="977"/>
      <c r="I48" s="977"/>
      <c r="J48" s="977"/>
      <c r="K48" s="977"/>
      <c r="L48" s="977"/>
      <c r="M48" s="977"/>
      <c r="N48" s="977"/>
      <c r="O48" s="977"/>
      <c r="P48" s="977"/>
      <c r="Q48" s="977"/>
      <c r="R48" s="977"/>
      <c r="S48" s="1192"/>
    </row>
    <row r="49" spans="1:19" s="4" customFormat="1" ht="11.25" customHeight="1">
      <c r="A49" s="1191" t="s">
        <v>271</v>
      </c>
      <c r="B49" s="977"/>
      <c r="C49" s="977"/>
      <c r="D49" s="977"/>
      <c r="E49" s="977"/>
      <c r="F49" s="977"/>
      <c r="G49" s="977"/>
      <c r="H49" s="977"/>
      <c r="I49" s="977"/>
      <c r="J49" s="977"/>
      <c r="K49" s="977"/>
      <c r="L49" s="977"/>
      <c r="M49" s="977"/>
      <c r="N49" s="977"/>
      <c r="O49" s="977"/>
      <c r="P49" s="977"/>
      <c r="Q49" s="977"/>
      <c r="R49" s="977"/>
      <c r="S49" s="1192"/>
    </row>
    <row r="50" spans="1:19" s="4" customFormat="1" ht="11.25" customHeight="1">
      <c r="A50" s="1193" t="s">
        <v>1674</v>
      </c>
      <c r="B50" s="983"/>
      <c r="C50" s="983"/>
      <c r="D50" s="983"/>
      <c r="E50" s="983"/>
      <c r="F50" s="983"/>
      <c r="G50" s="983"/>
      <c r="H50" s="983"/>
      <c r="I50" s="983"/>
      <c r="J50" s="983"/>
      <c r="K50" s="983"/>
      <c r="L50" s="983"/>
      <c r="M50" s="983"/>
      <c r="N50" s="983"/>
      <c r="O50" s="983"/>
      <c r="P50" s="983"/>
      <c r="Q50" s="983"/>
      <c r="R50" s="983"/>
      <c r="S50" s="1194"/>
    </row>
    <row r="51" spans="1:19" s="4" customFormat="1" ht="45" customHeight="1">
      <c r="A51" s="119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1196"/>
    </row>
    <row r="52" spans="1:19" s="4" customFormat="1" ht="42" customHeight="1">
      <c r="A52" s="1202"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1201" t="s">
        <v>62</v>
      </c>
    </row>
    <row r="53" spans="1:19" s="4" customFormat="1" ht="45" customHeight="1">
      <c r="A53" s="1195"/>
      <c r="B53" s="985"/>
      <c r="C53" s="1003"/>
      <c r="D53" s="985"/>
      <c r="E53" s="985"/>
      <c r="F53" s="136" t="s">
        <v>63</v>
      </c>
      <c r="G53" s="136" t="s">
        <v>64</v>
      </c>
      <c r="H53" s="136" t="s">
        <v>65</v>
      </c>
      <c r="I53" s="985"/>
      <c r="J53" s="985"/>
      <c r="K53" s="139" t="s">
        <v>66</v>
      </c>
      <c r="L53" s="139" t="s">
        <v>67</v>
      </c>
      <c r="M53" s="139" t="s">
        <v>68</v>
      </c>
      <c r="N53" s="139" t="s">
        <v>67</v>
      </c>
      <c r="O53" s="985"/>
      <c r="P53" s="985"/>
      <c r="Q53" s="985"/>
      <c r="R53" s="985"/>
      <c r="S53" s="1196"/>
    </row>
    <row r="54" spans="1:19" s="4" customFormat="1" ht="11.25" customHeight="1">
      <c r="A54" s="1197" t="s">
        <v>69</v>
      </c>
      <c r="B54" s="994"/>
      <c r="C54" s="994"/>
      <c r="D54" s="994"/>
      <c r="E54" s="994"/>
      <c r="F54" s="994"/>
      <c r="G54" s="994"/>
      <c r="H54" s="994"/>
      <c r="I54" s="994"/>
      <c r="J54" s="994"/>
      <c r="K54" s="994"/>
      <c r="L54" s="994"/>
      <c r="M54" s="994"/>
      <c r="N54" s="994"/>
      <c r="O54" s="994"/>
      <c r="P54" s="994"/>
      <c r="Q54" s="994"/>
      <c r="R54" s="994"/>
      <c r="S54" s="1198"/>
    </row>
    <row r="55" spans="1:19" s="4" customFormat="1" ht="11.25" customHeight="1">
      <c r="A55" s="70">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71">
        <v>0</v>
      </c>
    </row>
    <row r="56" spans="1:19" s="4" customFormat="1" ht="11.25" customHeight="1">
      <c r="A56" s="1197" t="s">
        <v>70</v>
      </c>
      <c r="B56" s="994"/>
      <c r="C56" s="994"/>
      <c r="D56" s="994"/>
      <c r="E56" s="994"/>
      <c r="F56" s="994"/>
      <c r="G56" s="994"/>
      <c r="H56" s="994"/>
      <c r="I56" s="994"/>
      <c r="J56" s="994"/>
      <c r="K56" s="994"/>
      <c r="L56" s="994"/>
      <c r="M56" s="994"/>
      <c r="N56" s="994"/>
      <c r="O56" s="994"/>
      <c r="P56" s="994"/>
      <c r="Q56" s="994"/>
      <c r="R56" s="994"/>
      <c r="S56" s="1198"/>
    </row>
    <row r="57" spans="1:19" s="4" customFormat="1" ht="11.25" customHeight="1">
      <c r="A57" s="70">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71">
        <v>0</v>
      </c>
    </row>
    <row r="58" spans="1:19" s="4" customFormat="1" ht="11.25" customHeight="1">
      <c r="A58" s="1197" t="s">
        <v>71</v>
      </c>
      <c r="B58" s="994"/>
      <c r="C58" s="994"/>
      <c r="D58" s="994"/>
      <c r="E58" s="994"/>
      <c r="F58" s="994"/>
      <c r="G58" s="994"/>
      <c r="H58" s="994"/>
      <c r="I58" s="994"/>
      <c r="J58" s="994"/>
      <c r="K58" s="994"/>
      <c r="L58" s="994"/>
      <c r="M58" s="994"/>
      <c r="N58" s="994"/>
      <c r="O58" s="994"/>
      <c r="P58" s="994"/>
      <c r="Q58" s="994"/>
      <c r="R58" s="994"/>
      <c r="S58" s="1198"/>
    </row>
    <row r="59" spans="1:19" s="4" customFormat="1" ht="11.25" customHeight="1">
      <c r="A59" s="70">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71">
        <v>0</v>
      </c>
    </row>
    <row r="60" spans="1:19" s="4" customFormat="1" ht="11.25" customHeight="1">
      <c r="A60" s="1197" t="s">
        <v>72</v>
      </c>
      <c r="B60" s="994"/>
      <c r="C60" s="994"/>
      <c r="D60" s="994"/>
      <c r="E60" s="994"/>
      <c r="F60" s="994"/>
      <c r="G60" s="994"/>
      <c r="H60" s="994"/>
      <c r="I60" s="994"/>
      <c r="J60" s="994"/>
      <c r="K60" s="994"/>
      <c r="L60" s="994"/>
      <c r="M60" s="994"/>
      <c r="N60" s="994"/>
      <c r="O60" s="994"/>
      <c r="P60" s="994"/>
      <c r="Q60" s="994"/>
      <c r="R60" s="994"/>
      <c r="S60" s="1198"/>
    </row>
    <row r="61" spans="1:19" s="4" customFormat="1" ht="11.25" customHeight="1">
      <c r="A61" s="70">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71">
        <v>0</v>
      </c>
    </row>
    <row r="62" spans="1:19" s="4" customFormat="1" ht="11.25" customHeight="1">
      <c r="A62" s="1199" t="s">
        <v>73</v>
      </c>
      <c r="B62" s="995"/>
      <c r="C62" s="995"/>
      <c r="D62" s="995"/>
      <c r="E62" s="995"/>
      <c r="F62" s="995"/>
      <c r="G62" s="995"/>
      <c r="H62" s="995"/>
      <c r="I62" s="995"/>
      <c r="J62" s="995"/>
      <c r="K62" s="995"/>
      <c r="L62" s="995"/>
      <c r="M62" s="995"/>
      <c r="N62" s="995"/>
      <c r="O62" s="995"/>
      <c r="P62" s="995"/>
      <c r="Q62" s="995"/>
      <c r="R62" s="995"/>
      <c r="S62" s="1200"/>
    </row>
    <row r="63" spans="1:19" s="4" customFormat="1" ht="11.25" customHeight="1">
      <c r="A63" s="70">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71">
        <v>0</v>
      </c>
    </row>
    <row r="64" spans="1:19" s="4" customFormat="1" ht="11.25" customHeight="1">
      <c r="A64" s="1197" t="s">
        <v>74</v>
      </c>
      <c r="B64" s="994"/>
      <c r="C64" s="994"/>
      <c r="D64" s="994"/>
      <c r="E64" s="994"/>
      <c r="F64" s="994"/>
      <c r="G64" s="994"/>
      <c r="H64" s="994"/>
      <c r="I64" s="994"/>
      <c r="J64" s="994"/>
      <c r="K64" s="994"/>
      <c r="L64" s="994"/>
      <c r="M64" s="994"/>
      <c r="N64" s="994"/>
      <c r="O64" s="994"/>
      <c r="P64" s="994"/>
      <c r="Q64" s="994"/>
      <c r="R64" s="994"/>
      <c r="S64" s="1198"/>
    </row>
    <row r="65" spans="1:19" s="4" customFormat="1" ht="11.25" customHeight="1">
      <c r="A65" s="70">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71">
        <v>0</v>
      </c>
    </row>
    <row r="66" spans="1:19" s="4" customFormat="1" ht="11.25" customHeight="1">
      <c r="A66" s="1197" t="s">
        <v>75</v>
      </c>
      <c r="B66" s="994"/>
      <c r="C66" s="994"/>
      <c r="D66" s="994"/>
      <c r="E66" s="994"/>
      <c r="F66" s="994"/>
      <c r="G66" s="994"/>
      <c r="H66" s="994"/>
      <c r="I66" s="994"/>
      <c r="J66" s="994"/>
      <c r="K66" s="994"/>
      <c r="L66" s="994"/>
      <c r="M66" s="994"/>
      <c r="N66" s="994"/>
      <c r="O66" s="994"/>
      <c r="P66" s="994"/>
      <c r="Q66" s="994"/>
      <c r="R66" s="994"/>
      <c r="S66" s="1198"/>
    </row>
    <row r="67" spans="1:19" s="4" customFormat="1" ht="11.25" customHeight="1">
      <c r="A67" s="70">
        <v>1</v>
      </c>
      <c r="B67" s="18">
        <v>0</v>
      </c>
      <c r="C67" s="18">
        <v>1</v>
      </c>
      <c r="D67" s="18">
        <v>0</v>
      </c>
      <c r="E67" s="18">
        <v>1</v>
      </c>
      <c r="F67" s="18">
        <v>0</v>
      </c>
      <c r="G67" s="18">
        <v>1</v>
      </c>
      <c r="H67" s="18">
        <v>0</v>
      </c>
      <c r="I67" s="18">
        <v>1</v>
      </c>
      <c r="J67" s="18">
        <v>0</v>
      </c>
      <c r="K67" s="18">
        <v>0</v>
      </c>
      <c r="L67" s="18">
        <v>0</v>
      </c>
      <c r="M67" s="18">
        <v>0</v>
      </c>
      <c r="N67" s="18">
        <v>0</v>
      </c>
      <c r="O67" s="18">
        <v>1</v>
      </c>
      <c r="P67" s="18">
        <v>0</v>
      </c>
      <c r="Q67" s="18">
        <v>0</v>
      </c>
      <c r="R67" s="18">
        <v>0</v>
      </c>
      <c r="S67" s="71">
        <v>0</v>
      </c>
    </row>
    <row r="68" spans="1:19" s="4" customFormat="1" ht="11.25" customHeight="1">
      <c r="A68" s="1197" t="s">
        <v>76</v>
      </c>
      <c r="B68" s="994"/>
      <c r="C68" s="994"/>
      <c r="D68" s="994"/>
      <c r="E68" s="994"/>
      <c r="F68" s="994"/>
      <c r="G68" s="994"/>
      <c r="H68" s="994"/>
      <c r="I68" s="994"/>
      <c r="J68" s="994"/>
      <c r="K68" s="994"/>
      <c r="L68" s="994"/>
      <c r="M68" s="994"/>
      <c r="N68" s="994"/>
      <c r="O68" s="994"/>
      <c r="P68" s="994"/>
      <c r="Q68" s="994"/>
      <c r="R68" s="994"/>
      <c r="S68" s="1198"/>
    </row>
    <row r="69" spans="1:19" s="4" customFormat="1" ht="11.25" customHeight="1">
      <c r="A69" s="70">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71">
        <v>0</v>
      </c>
    </row>
    <row r="70" spans="1:19" s="4" customFormat="1" ht="11.25" customHeight="1">
      <c r="A70" s="1197" t="s">
        <v>77</v>
      </c>
      <c r="B70" s="994"/>
      <c r="C70" s="994"/>
      <c r="D70" s="994"/>
      <c r="E70" s="994"/>
      <c r="F70" s="994"/>
      <c r="G70" s="994"/>
      <c r="H70" s="994"/>
      <c r="I70" s="994"/>
      <c r="J70" s="994"/>
      <c r="K70" s="994"/>
      <c r="L70" s="994"/>
      <c r="M70" s="994"/>
      <c r="N70" s="994"/>
      <c r="O70" s="994"/>
      <c r="P70" s="994"/>
      <c r="Q70" s="994"/>
      <c r="R70" s="994"/>
      <c r="S70" s="1198"/>
    </row>
    <row r="71" spans="1:19" s="4" customFormat="1" ht="11.25" customHeight="1">
      <c r="A71" s="70">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71">
        <v>0</v>
      </c>
    </row>
    <row r="72" spans="1:19" s="4" customFormat="1" ht="11.25" customHeight="1">
      <c r="A72" s="1197" t="s">
        <v>78</v>
      </c>
      <c r="B72" s="994"/>
      <c r="C72" s="994"/>
      <c r="D72" s="994"/>
      <c r="E72" s="994"/>
      <c r="F72" s="994"/>
      <c r="G72" s="994"/>
      <c r="H72" s="994"/>
      <c r="I72" s="994"/>
      <c r="J72" s="994"/>
      <c r="K72" s="994"/>
      <c r="L72" s="994"/>
      <c r="M72" s="994"/>
      <c r="N72" s="994"/>
      <c r="O72" s="994"/>
      <c r="P72" s="994"/>
      <c r="Q72" s="994"/>
      <c r="R72" s="994"/>
      <c r="S72" s="1198"/>
    </row>
    <row r="73" spans="1:19" s="4" customFormat="1" ht="11.25" customHeight="1">
      <c r="A73" s="70">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71">
        <v>0</v>
      </c>
    </row>
    <row r="74" spans="1:19" s="4" customFormat="1" ht="11.25" customHeight="1">
      <c r="A74" s="1197" t="s">
        <v>79</v>
      </c>
      <c r="B74" s="994"/>
      <c r="C74" s="994"/>
      <c r="D74" s="994"/>
      <c r="E74" s="994"/>
      <c r="F74" s="994"/>
      <c r="G74" s="994"/>
      <c r="H74" s="994"/>
      <c r="I74" s="994"/>
      <c r="J74" s="994"/>
      <c r="K74" s="994"/>
      <c r="L74" s="994"/>
      <c r="M74" s="994"/>
      <c r="N74" s="994"/>
      <c r="O74" s="994"/>
      <c r="P74" s="994"/>
      <c r="Q74" s="994"/>
      <c r="R74" s="994"/>
      <c r="S74" s="1198"/>
    </row>
    <row r="75" spans="1:19" s="4" customFormat="1" ht="11.25" customHeight="1">
      <c r="A75" s="70">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71">
        <v>0</v>
      </c>
    </row>
    <row r="76" spans="1:19" s="4" customFormat="1" ht="11.25" customHeight="1">
      <c r="A76" s="1197" t="s">
        <v>80</v>
      </c>
      <c r="B76" s="994"/>
      <c r="C76" s="994"/>
      <c r="D76" s="994"/>
      <c r="E76" s="994"/>
      <c r="F76" s="994"/>
      <c r="G76" s="994"/>
      <c r="H76" s="994"/>
      <c r="I76" s="994"/>
      <c r="J76" s="994"/>
      <c r="K76" s="994"/>
      <c r="L76" s="994"/>
      <c r="M76" s="994"/>
      <c r="N76" s="994"/>
      <c r="O76" s="994"/>
      <c r="P76" s="994"/>
      <c r="Q76" s="994"/>
      <c r="R76" s="994"/>
      <c r="S76" s="1198"/>
    </row>
    <row r="77" spans="1:19" s="4" customFormat="1" ht="11.25" customHeight="1">
      <c r="A77" s="70">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71">
        <v>0</v>
      </c>
    </row>
    <row r="78" spans="1:19" s="4" customFormat="1" ht="11.25" customHeight="1">
      <c r="A78" s="1217" t="s">
        <v>3725</v>
      </c>
      <c r="B78" s="999"/>
      <c r="C78" s="999"/>
      <c r="D78" s="999"/>
      <c r="E78" s="999"/>
      <c r="F78" s="999"/>
      <c r="G78" s="999"/>
      <c r="H78" s="999"/>
      <c r="I78" s="999"/>
      <c r="J78" s="999"/>
      <c r="K78" s="999"/>
      <c r="L78" s="999"/>
      <c r="M78" s="999"/>
      <c r="N78" s="999"/>
      <c r="O78" s="999"/>
      <c r="P78" s="999"/>
      <c r="Q78" s="999"/>
      <c r="R78" s="999"/>
      <c r="S78" s="1277"/>
    </row>
    <row r="79" spans="1:19" s="220" customFormat="1" ht="11.25" customHeight="1">
      <c r="A79" s="262">
        <f>SUM(A77,A75,A73,A71,A69,A67,A65,A63,A61,A59,A57,A55)</f>
        <v>1</v>
      </c>
      <c r="B79" s="262">
        <f t="shared" ref="B79:S79" si="1">SUM(B77,B75,B73,B71,B69,B67,B65,B63,B61,B59,B57,B55)</f>
        <v>0</v>
      </c>
      <c r="C79" s="262">
        <f t="shared" si="1"/>
        <v>1</v>
      </c>
      <c r="D79" s="262">
        <f t="shared" si="1"/>
        <v>0</v>
      </c>
      <c r="E79" s="262">
        <f t="shared" si="1"/>
        <v>1</v>
      </c>
      <c r="F79" s="262">
        <f t="shared" si="1"/>
        <v>0</v>
      </c>
      <c r="G79" s="262">
        <f t="shared" si="1"/>
        <v>1</v>
      </c>
      <c r="H79" s="262">
        <f t="shared" si="1"/>
        <v>0</v>
      </c>
      <c r="I79" s="262">
        <f t="shared" si="1"/>
        <v>1</v>
      </c>
      <c r="J79" s="262">
        <f t="shared" si="1"/>
        <v>0</v>
      </c>
      <c r="K79" s="262">
        <f t="shared" si="1"/>
        <v>0</v>
      </c>
      <c r="L79" s="262">
        <f t="shared" si="1"/>
        <v>0</v>
      </c>
      <c r="M79" s="262">
        <f t="shared" si="1"/>
        <v>0</v>
      </c>
      <c r="N79" s="262">
        <f t="shared" si="1"/>
        <v>0</v>
      </c>
      <c r="O79" s="262">
        <f t="shared" si="1"/>
        <v>1</v>
      </c>
      <c r="P79" s="262">
        <f t="shared" si="1"/>
        <v>0</v>
      </c>
      <c r="Q79" s="262">
        <f t="shared" si="1"/>
        <v>0</v>
      </c>
      <c r="R79" s="262">
        <f t="shared" si="1"/>
        <v>0</v>
      </c>
      <c r="S79" s="262">
        <f t="shared" si="1"/>
        <v>0</v>
      </c>
    </row>
    <row r="80" spans="1:19" s="4" customFormat="1" ht="11.25" customHeight="1" thickBot="1">
      <c r="A80" s="1206"/>
      <c r="B80" s="997"/>
      <c r="C80" s="997"/>
      <c r="D80" s="997"/>
      <c r="E80" s="997"/>
      <c r="F80" s="997"/>
      <c r="G80" s="997"/>
      <c r="H80" s="997"/>
      <c r="I80" s="997"/>
      <c r="J80" s="997"/>
      <c r="K80" s="997"/>
      <c r="L80" s="997"/>
      <c r="M80" s="997"/>
      <c r="N80" s="997"/>
      <c r="O80" s="997"/>
      <c r="P80" s="997"/>
      <c r="Q80" s="997"/>
      <c r="R80" s="997"/>
      <c r="S80" s="1207"/>
    </row>
    <row r="81" spans="1:19" s="4" customFormat="1" ht="18.75" customHeight="1">
      <c r="A81" s="1188" t="s">
        <v>1675</v>
      </c>
      <c r="B81" s="1208"/>
      <c r="C81" s="1208"/>
      <c r="D81" s="1208"/>
      <c r="E81" s="1208"/>
      <c r="F81" s="1208"/>
      <c r="G81" s="1208"/>
      <c r="H81" s="1208"/>
      <c r="I81" s="1208"/>
      <c r="J81" s="1208"/>
      <c r="K81" s="1208"/>
      <c r="L81" s="1208"/>
      <c r="M81" s="1208"/>
      <c r="N81" s="1208"/>
      <c r="O81" s="1208"/>
      <c r="P81" s="1208"/>
      <c r="Q81" s="1208"/>
      <c r="R81" s="1208"/>
      <c r="S81" s="1209"/>
    </row>
    <row r="82" spans="1:19" s="1310" customFormat="1" ht="11.25" customHeight="1">
      <c r="A82" s="1191" t="s">
        <v>3652</v>
      </c>
    </row>
    <row r="83" spans="1:19" s="4" customFormat="1" ht="11.25" customHeight="1">
      <c r="A83" s="1191" t="s">
        <v>1676</v>
      </c>
      <c r="B83" s="977"/>
      <c r="C83" s="977"/>
      <c r="D83" s="977"/>
      <c r="E83" s="977"/>
      <c r="F83" s="977"/>
      <c r="G83" s="977"/>
      <c r="H83" s="977"/>
      <c r="I83" s="977"/>
      <c r="J83" s="977"/>
      <c r="K83" s="977"/>
      <c r="L83" s="977"/>
      <c r="M83" s="977"/>
      <c r="N83" s="977"/>
      <c r="O83" s="977"/>
      <c r="P83" s="977"/>
      <c r="Q83" s="977"/>
      <c r="R83" s="977"/>
      <c r="S83" s="1192"/>
    </row>
    <row r="84" spans="1:19" s="4" customFormat="1" ht="11.25" customHeight="1">
      <c r="A84" s="1191" t="s">
        <v>1677</v>
      </c>
      <c r="B84" s="977"/>
      <c r="C84" s="977"/>
      <c r="D84" s="977"/>
      <c r="E84" s="977"/>
      <c r="F84" s="977"/>
      <c r="G84" s="977"/>
      <c r="H84" s="977"/>
      <c r="I84" s="977"/>
      <c r="J84" s="977"/>
      <c r="K84" s="977"/>
      <c r="L84" s="977"/>
      <c r="M84" s="977"/>
      <c r="N84" s="977"/>
      <c r="O84" s="977"/>
      <c r="P84" s="977"/>
      <c r="Q84" s="977"/>
      <c r="R84" s="977"/>
      <c r="S84" s="1192"/>
    </row>
    <row r="85" spans="1:19" s="4" customFormat="1" ht="11.25" customHeight="1">
      <c r="A85" s="1191" t="s">
        <v>1678</v>
      </c>
      <c r="B85" s="977"/>
      <c r="C85" s="977"/>
      <c r="D85" s="977"/>
      <c r="E85" s="977"/>
      <c r="F85" s="977"/>
      <c r="G85" s="977"/>
      <c r="H85" s="977"/>
      <c r="I85" s="977"/>
      <c r="J85" s="977"/>
      <c r="K85" s="977"/>
      <c r="L85" s="977"/>
      <c r="M85" s="977"/>
      <c r="N85" s="977"/>
      <c r="O85" s="977"/>
      <c r="P85" s="977"/>
      <c r="Q85" s="977"/>
      <c r="R85" s="977"/>
      <c r="S85" s="1192"/>
    </row>
    <row r="86" spans="1:19" s="4" customFormat="1" ht="11.25" customHeight="1">
      <c r="A86" s="1191" t="s">
        <v>1679</v>
      </c>
      <c r="B86" s="977"/>
      <c r="C86" s="977"/>
      <c r="D86" s="977"/>
      <c r="E86" s="977"/>
      <c r="F86" s="977"/>
      <c r="G86" s="977"/>
      <c r="H86" s="977"/>
      <c r="I86" s="977"/>
      <c r="J86" s="977"/>
      <c r="K86" s="977"/>
      <c r="L86" s="977"/>
      <c r="M86" s="977"/>
      <c r="N86" s="977"/>
      <c r="O86" s="977"/>
      <c r="P86" s="977"/>
      <c r="Q86" s="977"/>
      <c r="R86" s="977"/>
      <c r="S86" s="1192"/>
    </row>
    <row r="87" spans="1:19" s="4" customFormat="1" ht="11.25" customHeight="1">
      <c r="A87" s="1191" t="s">
        <v>1680</v>
      </c>
      <c r="B87" s="977"/>
      <c r="C87" s="977"/>
      <c r="D87" s="977"/>
      <c r="E87" s="977"/>
      <c r="F87" s="977"/>
      <c r="G87" s="977"/>
      <c r="H87" s="977"/>
      <c r="I87" s="977"/>
      <c r="J87" s="977"/>
      <c r="K87" s="977"/>
      <c r="L87" s="977"/>
      <c r="M87" s="977"/>
      <c r="N87" s="977"/>
      <c r="O87" s="977"/>
      <c r="P87" s="977"/>
      <c r="Q87" s="977"/>
      <c r="R87" s="977"/>
      <c r="S87" s="1192"/>
    </row>
    <row r="88" spans="1:19" s="4" customFormat="1" ht="11.25" customHeight="1">
      <c r="A88" s="1191" t="s">
        <v>1681</v>
      </c>
      <c r="B88" s="977"/>
      <c r="C88" s="977"/>
      <c r="D88" s="977"/>
      <c r="E88" s="977"/>
      <c r="F88" s="977"/>
      <c r="G88" s="977"/>
      <c r="H88" s="977"/>
      <c r="I88" s="977"/>
      <c r="J88" s="977"/>
      <c r="K88" s="977"/>
      <c r="L88" s="977"/>
      <c r="M88" s="977"/>
      <c r="N88" s="977"/>
      <c r="O88" s="977"/>
      <c r="P88" s="977"/>
      <c r="Q88" s="977"/>
      <c r="R88" s="977"/>
      <c r="S88" s="1192"/>
    </row>
    <row r="89" spans="1:19" s="4" customFormat="1" ht="11.25" customHeight="1">
      <c r="A89" s="1191" t="s">
        <v>280</v>
      </c>
      <c r="B89" s="977"/>
      <c r="C89" s="977"/>
      <c r="D89" s="977"/>
      <c r="E89" s="977"/>
      <c r="F89" s="977"/>
      <c r="G89" s="977"/>
      <c r="H89" s="977"/>
      <c r="I89" s="977"/>
      <c r="J89" s="977"/>
      <c r="K89" s="977"/>
      <c r="L89" s="977"/>
      <c r="M89" s="977"/>
      <c r="N89" s="977"/>
      <c r="O89" s="977"/>
      <c r="P89" s="977"/>
      <c r="Q89" s="977"/>
      <c r="R89" s="977"/>
      <c r="S89" s="1192"/>
    </row>
    <row r="90" spans="1:19" s="4" customFormat="1" ht="11.25" customHeight="1">
      <c r="A90" s="1193" t="s">
        <v>1682</v>
      </c>
      <c r="B90" s="983"/>
      <c r="C90" s="983"/>
      <c r="D90" s="983"/>
      <c r="E90" s="983"/>
      <c r="F90" s="983"/>
      <c r="G90" s="983"/>
      <c r="H90" s="983"/>
      <c r="I90" s="983"/>
      <c r="J90" s="983"/>
      <c r="K90" s="983"/>
      <c r="L90" s="983"/>
      <c r="M90" s="983"/>
      <c r="N90" s="983"/>
      <c r="O90" s="983"/>
      <c r="P90" s="983"/>
      <c r="Q90" s="983"/>
      <c r="R90" s="983"/>
      <c r="S90" s="1194"/>
    </row>
    <row r="91" spans="1:19" s="4" customFormat="1" ht="45" customHeight="1">
      <c r="A91" s="119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1196"/>
    </row>
    <row r="92" spans="1:19" s="4" customFormat="1" ht="42" customHeight="1">
      <c r="A92" s="1202"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1201" t="s">
        <v>62</v>
      </c>
    </row>
    <row r="93" spans="1:19" s="4" customFormat="1" ht="45" customHeight="1">
      <c r="A93" s="1195"/>
      <c r="B93" s="985"/>
      <c r="C93" s="1003"/>
      <c r="D93" s="985"/>
      <c r="E93" s="985"/>
      <c r="F93" s="136" t="s">
        <v>63</v>
      </c>
      <c r="G93" s="136" t="s">
        <v>64</v>
      </c>
      <c r="H93" s="136" t="s">
        <v>65</v>
      </c>
      <c r="I93" s="985"/>
      <c r="J93" s="985"/>
      <c r="K93" s="139" t="s">
        <v>66</v>
      </c>
      <c r="L93" s="139" t="s">
        <v>67</v>
      </c>
      <c r="M93" s="139" t="s">
        <v>68</v>
      </c>
      <c r="N93" s="139" t="s">
        <v>67</v>
      </c>
      <c r="O93" s="985"/>
      <c r="P93" s="985"/>
      <c r="Q93" s="985"/>
      <c r="R93" s="985"/>
      <c r="S93" s="1196"/>
    </row>
    <row r="94" spans="1:19" s="4" customFormat="1" ht="11.25" customHeight="1">
      <c r="A94" s="1197" t="s">
        <v>69</v>
      </c>
      <c r="B94" s="994"/>
      <c r="C94" s="994"/>
      <c r="D94" s="994"/>
      <c r="E94" s="994"/>
      <c r="F94" s="994"/>
      <c r="G94" s="994"/>
      <c r="H94" s="994"/>
      <c r="I94" s="994"/>
      <c r="J94" s="994"/>
      <c r="K94" s="994"/>
      <c r="L94" s="994"/>
      <c r="M94" s="994"/>
      <c r="N94" s="994"/>
      <c r="O94" s="994"/>
      <c r="P94" s="994"/>
      <c r="Q94" s="994"/>
      <c r="R94" s="994"/>
      <c r="S94" s="1198"/>
    </row>
    <row r="95" spans="1:19" s="4" customFormat="1" ht="11.25" customHeight="1">
      <c r="A95" s="70">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71">
        <v>0</v>
      </c>
    </row>
    <row r="96" spans="1:19" s="4" customFormat="1" ht="11.25" customHeight="1">
      <c r="A96" s="1197" t="s">
        <v>70</v>
      </c>
      <c r="B96" s="994"/>
      <c r="C96" s="994"/>
      <c r="D96" s="994"/>
      <c r="E96" s="994"/>
      <c r="F96" s="994"/>
      <c r="G96" s="994"/>
      <c r="H96" s="994"/>
      <c r="I96" s="994"/>
      <c r="J96" s="994"/>
      <c r="K96" s="994"/>
      <c r="L96" s="994"/>
      <c r="M96" s="994"/>
      <c r="N96" s="994"/>
      <c r="O96" s="994"/>
      <c r="P96" s="994"/>
      <c r="Q96" s="994"/>
      <c r="R96" s="994"/>
      <c r="S96" s="1198"/>
    </row>
    <row r="97" spans="1:19" s="4" customFormat="1" ht="11.25" customHeight="1">
      <c r="A97" s="70">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71">
        <v>0</v>
      </c>
    </row>
    <row r="98" spans="1:19" s="4" customFormat="1" ht="11.25" customHeight="1">
      <c r="A98" s="1197" t="s">
        <v>71</v>
      </c>
      <c r="B98" s="994"/>
      <c r="C98" s="994"/>
      <c r="D98" s="994"/>
      <c r="E98" s="994"/>
      <c r="F98" s="994"/>
      <c r="G98" s="994"/>
      <c r="H98" s="994"/>
      <c r="I98" s="994"/>
      <c r="J98" s="994"/>
      <c r="K98" s="994"/>
      <c r="L98" s="994"/>
      <c r="M98" s="994"/>
      <c r="N98" s="994"/>
      <c r="O98" s="994"/>
      <c r="P98" s="994"/>
      <c r="Q98" s="994"/>
      <c r="R98" s="994"/>
      <c r="S98" s="1198"/>
    </row>
    <row r="99" spans="1:19" s="4" customFormat="1" ht="11.25" customHeight="1">
      <c r="A99" s="70">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71">
        <v>0</v>
      </c>
    </row>
    <row r="100" spans="1:19" s="4" customFormat="1" ht="11.25" customHeight="1">
      <c r="A100" s="1197" t="s">
        <v>72</v>
      </c>
      <c r="B100" s="994"/>
      <c r="C100" s="994"/>
      <c r="D100" s="994"/>
      <c r="E100" s="994"/>
      <c r="F100" s="994"/>
      <c r="G100" s="994"/>
      <c r="H100" s="994"/>
      <c r="I100" s="994"/>
      <c r="J100" s="994"/>
      <c r="K100" s="994"/>
      <c r="L100" s="994"/>
      <c r="M100" s="994"/>
      <c r="N100" s="994"/>
      <c r="O100" s="994"/>
      <c r="P100" s="994"/>
      <c r="Q100" s="994"/>
      <c r="R100" s="994"/>
      <c r="S100" s="1198"/>
    </row>
    <row r="101" spans="1:19" s="4" customFormat="1" ht="11.25" customHeight="1">
      <c r="A101" s="70">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71">
        <v>0</v>
      </c>
    </row>
    <row r="102" spans="1:19" s="4" customFormat="1" ht="11.25" customHeight="1">
      <c r="A102" s="1199" t="s">
        <v>73</v>
      </c>
      <c r="B102" s="995"/>
      <c r="C102" s="995"/>
      <c r="D102" s="995"/>
      <c r="E102" s="995"/>
      <c r="F102" s="995"/>
      <c r="G102" s="995"/>
      <c r="H102" s="995"/>
      <c r="I102" s="995"/>
      <c r="J102" s="995"/>
      <c r="K102" s="995"/>
      <c r="L102" s="995"/>
      <c r="M102" s="995"/>
      <c r="N102" s="995"/>
      <c r="O102" s="995"/>
      <c r="P102" s="995"/>
      <c r="Q102" s="995"/>
      <c r="R102" s="995"/>
      <c r="S102" s="1200"/>
    </row>
    <row r="103" spans="1:19" s="4" customFormat="1" ht="11.25" customHeight="1">
      <c r="A103" s="70">
        <v>0</v>
      </c>
      <c r="B103" s="18">
        <v>0</v>
      </c>
      <c r="C103" s="18">
        <v>0</v>
      </c>
      <c r="D103" s="18">
        <v>0</v>
      </c>
      <c r="E103" s="18">
        <v>0</v>
      </c>
      <c r="F103" s="18">
        <v>0</v>
      </c>
      <c r="G103" s="18">
        <v>0</v>
      </c>
      <c r="H103" s="18">
        <v>0</v>
      </c>
      <c r="I103" s="18">
        <v>0</v>
      </c>
      <c r="J103" s="18">
        <v>0</v>
      </c>
      <c r="K103" s="18" t="s">
        <v>3884</v>
      </c>
      <c r="L103" s="18">
        <v>0</v>
      </c>
      <c r="M103" s="18" t="s">
        <v>3884</v>
      </c>
      <c r="N103" s="18">
        <v>0</v>
      </c>
      <c r="O103" s="18">
        <v>0</v>
      </c>
      <c r="P103" s="18">
        <v>0</v>
      </c>
      <c r="Q103" s="18">
        <v>0</v>
      </c>
      <c r="R103" s="18">
        <v>0</v>
      </c>
      <c r="S103" s="71">
        <v>0</v>
      </c>
    </row>
    <row r="104" spans="1:19" s="4" customFormat="1" ht="11.25" customHeight="1">
      <c r="A104" s="1197" t="s">
        <v>74</v>
      </c>
      <c r="B104" s="994"/>
      <c r="C104" s="994"/>
      <c r="D104" s="994"/>
      <c r="E104" s="994"/>
      <c r="F104" s="994"/>
      <c r="G104" s="994"/>
      <c r="H104" s="994"/>
      <c r="I104" s="994"/>
      <c r="J104" s="994"/>
      <c r="K104" s="994"/>
      <c r="L104" s="994"/>
      <c r="M104" s="994"/>
      <c r="N104" s="994"/>
      <c r="O104" s="994"/>
      <c r="P104" s="994"/>
      <c r="Q104" s="994"/>
      <c r="R104" s="994"/>
      <c r="S104" s="1198"/>
    </row>
    <row r="105" spans="1:19" s="4" customFormat="1" ht="11.25" customHeight="1">
      <c r="A105" s="70">
        <v>0</v>
      </c>
      <c r="B105" s="18">
        <v>0</v>
      </c>
      <c r="C105" s="18">
        <v>0</v>
      </c>
      <c r="D105" s="18">
        <v>0</v>
      </c>
      <c r="E105" s="18">
        <v>0</v>
      </c>
      <c r="F105" s="18">
        <v>0</v>
      </c>
      <c r="G105" s="18">
        <v>0</v>
      </c>
      <c r="H105" s="18">
        <v>0</v>
      </c>
      <c r="I105" s="18">
        <v>0</v>
      </c>
      <c r="J105" s="18">
        <v>0</v>
      </c>
      <c r="K105" s="18" t="s">
        <v>3884</v>
      </c>
      <c r="L105" s="18">
        <v>0</v>
      </c>
      <c r="M105" s="18" t="s">
        <v>3884</v>
      </c>
      <c r="N105" s="18">
        <v>0</v>
      </c>
      <c r="O105" s="18">
        <v>0</v>
      </c>
      <c r="P105" s="18">
        <v>0</v>
      </c>
      <c r="Q105" s="18">
        <v>0</v>
      </c>
      <c r="R105" s="18">
        <v>0</v>
      </c>
      <c r="S105" s="71">
        <v>0</v>
      </c>
    </row>
    <row r="106" spans="1:19" s="4" customFormat="1" ht="11.25" customHeight="1">
      <c r="A106" s="1197" t="s">
        <v>75</v>
      </c>
      <c r="B106" s="994"/>
      <c r="C106" s="994"/>
      <c r="D106" s="994"/>
      <c r="E106" s="994"/>
      <c r="F106" s="994"/>
      <c r="G106" s="994"/>
      <c r="H106" s="994"/>
      <c r="I106" s="994"/>
      <c r="J106" s="994"/>
      <c r="K106" s="994"/>
      <c r="L106" s="994"/>
      <c r="M106" s="994"/>
      <c r="N106" s="994"/>
      <c r="O106" s="994"/>
      <c r="P106" s="994"/>
      <c r="Q106" s="994"/>
      <c r="R106" s="994"/>
      <c r="S106" s="1198"/>
    </row>
    <row r="107" spans="1:19" s="4" customFormat="1" ht="11.25" customHeight="1">
      <c r="A107" s="70">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71">
        <v>0</v>
      </c>
    </row>
    <row r="108" spans="1:19" s="4" customFormat="1" ht="11.25" customHeight="1">
      <c r="A108" s="1197" t="s">
        <v>76</v>
      </c>
      <c r="B108" s="994"/>
      <c r="C108" s="994"/>
      <c r="D108" s="994"/>
      <c r="E108" s="994"/>
      <c r="F108" s="994"/>
      <c r="G108" s="994"/>
      <c r="H108" s="994"/>
      <c r="I108" s="994"/>
      <c r="J108" s="994"/>
      <c r="K108" s="994"/>
      <c r="L108" s="994"/>
      <c r="M108" s="994"/>
      <c r="N108" s="994"/>
      <c r="O108" s="994"/>
      <c r="P108" s="994"/>
      <c r="Q108" s="994"/>
      <c r="R108" s="994"/>
      <c r="S108" s="1198"/>
    </row>
    <row r="109" spans="1:19" s="4" customFormat="1" ht="11.25" customHeight="1">
      <c r="A109" s="70">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71">
        <v>0</v>
      </c>
    </row>
    <row r="110" spans="1:19" s="4" customFormat="1" ht="11.25" customHeight="1">
      <c r="A110" s="1197" t="s">
        <v>77</v>
      </c>
      <c r="B110" s="994"/>
      <c r="C110" s="994"/>
      <c r="D110" s="994"/>
      <c r="E110" s="994"/>
      <c r="F110" s="994"/>
      <c r="G110" s="994"/>
      <c r="H110" s="994"/>
      <c r="I110" s="994"/>
      <c r="J110" s="994"/>
      <c r="K110" s="994"/>
      <c r="L110" s="994"/>
      <c r="M110" s="994"/>
      <c r="N110" s="994"/>
      <c r="O110" s="994"/>
      <c r="P110" s="994"/>
      <c r="Q110" s="994"/>
      <c r="R110" s="994"/>
      <c r="S110" s="1198"/>
    </row>
    <row r="111" spans="1:19" s="4" customFormat="1" ht="11.25" customHeight="1">
      <c r="A111" s="70">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71">
        <v>0</v>
      </c>
    </row>
    <row r="112" spans="1:19" s="4" customFormat="1" ht="11.25" customHeight="1">
      <c r="A112" s="1197" t="s">
        <v>78</v>
      </c>
      <c r="B112" s="994"/>
      <c r="C112" s="994"/>
      <c r="D112" s="994"/>
      <c r="E112" s="994"/>
      <c r="F112" s="994"/>
      <c r="G112" s="994"/>
      <c r="H112" s="994"/>
      <c r="I112" s="994"/>
      <c r="J112" s="994"/>
      <c r="K112" s="994"/>
      <c r="L112" s="994"/>
      <c r="M112" s="994"/>
      <c r="N112" s="994"/>
      <c r="O112" s="994"/>
      <c r="P112" s="994"/>
      <c r="Q112" s="994"/>
      <c r="R112" s="994"/>
      <c r="S112" s="1198"/>
    </row>
    <row r="113" spans="1:19" s="4" customFormat="1" ht="11.25" customHeight="1">
      <c r="A113" s="70">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71">
        <v>0</v>
      </c>
    </row>
    <row r="114" spans="1:19" s="4" customFormat="1" ht="11.25" customHeight="1">
      <c r="A114" s="1197" t="s">
        <v>79</v>
      </c>
      <c r="B114" s="994"/>
      <c r="C114" s="994"/>
      <c r="D114" s="994"/>
      <c r="E114" s="994"/>
      <c r="F114" s="994"/>
      <c r="G114" s="994"/>
      <c r="H114" s="994"/>
      <c r="I114" s="994"/>
      <c r="J114" s="994"/>
      <c r="K114" s="994"/>
      <c r="L114" s="994"/>
      <c r="M114" s="994"/>
      <c r="N114" s="994"/>
      <c r="O114" s="994"/>
      <c r="P114" s="994"/>
      <c r="Q114" s="994"/>
      <c r="R114" s="994"/>
      <c r="S114" s="1198"/>
    </row>
    <row r="115" spans="1:19" s="4" customFormat="1" ht="11.25" customHeight="1">
      <c r="A115" s="70">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71">
        <v>0</v>
      </c>
    </row>
    <row r="116" spans="1:19" s="4" customFormat="1" ht="11.25" customHeight="1">
      <c r="A116" s="1197" t="s">
        <v>80</v>
      </c>
      <c r="B116" s="994"/>
      <c r="C116" s="994"/>
      <c r="D116" s="994"/>
      <c r="E116" s="994"/>
      <c r="F116" s="994"/>
      <c r="G116" s="994"/>
      <c r="H116" s="994"/>
      <c r="I116" s="994"/>
      <c r="J116" s="994"/>
      <c r="K116" s="994"/>
      <c r="L116" s="994"/>
      <c r="M116" s="994"/>
      <c r="N116" s="994"/>
      <c r="O116" s="994"/>
      <c r="P116" s="994"/>
      <c r="Q116" s="994"/>
      <c r="R116" s="994"/>
      <c r="S116" s="1198"/>
    </row>
    <row r="117" spans="1:19" s="4" customFormat="1" ht="11.25" customHeight="1">
      <c r="A117" s="70">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71">
        <v>0</v>
      </c>
    </row>
    <row r="118" spans="1:19" s="4" customFormat="1" ht="11.25" customHeight="1">
      <c r="A118" s="1217" t="s">
        <v>3725</v>
      </c>
      <c r="B118" s="999"/>
      <c r="C118" s="999"/>
      <c r="D118" s="999"/>
      <c r="E118" s="999"/>
      <c r="F118" s="999"/>
      <c r="G118" s="999"/>
      <c r="H118" s="999"/>
      <c r="I118" s="999"/>
      <c r="J118" s="999"/>
      <c r="K118" s="999"/>
      <c r="L118" s="999"/>
      <c r="M118" s="999"/>
      <c r="N118" s="999"/>
      <c r="O118" s="999"/>
      <c r="P118" s="999"/>
      <c r="Q118" s="999"/>
      <c r="R118" s="999"/>
      <c r="S118" s="1277"/>
    </row>
    <row r="119" spans="1:19" s="220" customFormat="1" ht="11.25" customHeight="1">
      <c r="A119" s="262">
        <f>SUM(A117,A115,A113,A111,A109,A107,A105,A103,A101,A99,A97,A95)</f>
        <v>0</v>
      </c>
      <c r="B119" s="262">
        <f t="shared" ref="B119:S119" si="2">SUM(B117,B115,B113,B111,B109,B107,B105,B103,B101,B99,B97,B95)</f>
        <v>0</v>
      </c>
      <c r="C119" s="262">
        <f t="shared" si="2"/>
        <v>0</v>
      </c>
      <c r="D119" s="262">
        <f t="shared" si="2"/>
        <v>0</v>
      </c>
      <c r="E119" s="262">
        <f t="shared" si="2"/>
        <v>0</v>
      </c>
      <c r="F119" s="262">
        <f t="shared" si="2"/>
        <v>0</v>
      </c>
      <c r="G119" s="262">
        <f t="shared" si="2"/>
        <v>0</v>
      </c>
      <c r="H119" s="262">
        <f t="shared" si="2"/>
        <v>0</v>
      </c>
      <c r="I119" s="262">
        <f t="shared" si="2"/>
        <v>0</v>
      </c>
      <c r="J119" s="262">
        <f t="shared" si="2"/>
        <v>0</v>
      </c>
      <c r="K119" s="262">
        <f t="shared" si="2"/>
        <v>0</v>
      </c>
      <c r="L119" s="262">
        <f t="shared" si="2"/>
        <v>0</v>
      </c>
      <c r="M119" s="262">
        <f t="shared" si="2"/>
        <v>0</v>
      </c>
      <c r="N119" s="262">
        <f t="shared" si="2"/>
        <v>0</v>
      </c>
      <c r="O119" s="262">
        <f t="shared" si="2"/>
        <v>0</v>
      </c>
      <c r="P119" s="262">
        <f t="shared" si="2"/>
        <v>0</v>
      </c>
      <c r="Q119" s="262">
        <f t="shared" si="2"/>
        <v>0</v>
      </c>
      <c r="R119" s="262">
        <f t="shared" si="2"/>
        <v>0</v>
      </c>
      <c r="S119" s="262">
        <f t="shared" si="2"/>
        <v>0</v>
      </c>
    </row>
    <row r="120" spans="1:19" s="4" customFormat="1" ht="11.25" customHeight="1" thickBot="1">
      <c r="A120" s="1206"/>
      <c r="B120" s="997"/>
      <c r="C120" s="997"/>
      <c r="D120" s="997"/>
      <c r="E120" s="997"/>
      <c r="F120" s="997"/>
      <c r="G120" s="997"/>
      <c r="H120" s="997"/>
      <c r="I120" s="997"/>
      <c r="J120" s="997"/>
      <c r="K120" s="997"/>
      <c r="L120" s="997"/>
      <c r="M120" s="997"/>
      <c r="N120" s="997"/>
      <c r="O120" s="997"/>
      <c r="P120" s="997"/>
      <c r="Q120" s="997"/>
      <c r="R120" s="997"/>
      <c r="S120" s="1207"/>
    </row>
    <row r="121" spans="1:19" s="4" customFormat="1" ht="19.5" customHeight="1">
      <c r="A121" s="1504" t="s">
        <v>2854</v>
      </c>
      <c r="B121" s="1505"/>
      <c r="C121" s="1505"/>
      <c r="D121" s="1505"/>
      <c r="E121" s="1505"/>
      <c r="F121" s="1505"/>
      <c r="G121" s="1505"/>
      <c r="H121" s="1505"/>
      <c r="I121" s="1505"/>
      <c r="J121" s="1505"/>
      <c r="K121" s="1505"/>
      <c r="L121" s="1505"/>
      <c r="M121" s="1505"/>
      <c r="N121" s="1505"/>
      <c r="O121" s="1505"/>
      <c r="P121" s="1505"/>
      <c r="Q121" s="1505"/>
      <c r="R121" s="1505"/>
      <c r="S121" s="1506"/>
    </row>
    <row r="122" spans="1:19" s="1310" customFormat="1" ht="11.25" customHeight="1">
      <c r="A122" s="1191" t="s">
        <v>3652</v>
      </c>
    </row>
    <row r="123" spans="1:19" s="4" customFormat="1" ht="11.25" customHeight="1">
      <c r="A123" s="1191" t="s">
        <v>1683</v>
      </c>
      <c r="B123" s="977"/>
      <c r="C123" s="977"/>
      <c r="D123" s="977"/>
      <c r="E123" s="977"/>
      <c r="F123" s="977"/>
      <c r="G123" s="977"/>
      <c r="H123" s="977"/>
      <c r="I123" s="977"/>
      <c r="J123" s="977"/>
      <c r="K123" s="977"/>
      <c r="L123" s="977"/>
      <c r="M123" s="977"/>
      <c r="N123" s="977"/>
      <c r="O123" s="977"/>
      <c r="P123" s="977"/>
      <c r="Q123" s="977"/>
      <c r="R123" s="977"/>
      <c r="S123" s="1192"/>
    </row>
    <row r="124" spans="1:19" s="4" customFormat="1" ht="11.25" customHeight="1">
      <c r="A124" s="1191" t="s">
        <v>1684</v>
      </c>
      <c r="B124" s="977"/>
      <c r="C124" s="977"/>
      <c r="D124" s="977"/>
      <c r="E124" s="977"/>
      <c r="F124" s="977"/>
      <c r="G124" s="977"/>
      <c r="H124" s="977"/>
      <c r="I124" s="977"/>
      <c r="J124" s="977"/>
      <c r="K124" s="977"/>
      <c r="L124" s="977"/>
      <c r="M124" s="977"/>
      <c r="N124" s="977"/>
      <c r="O124" s="977"/>
      <c r="P124" s="977"/>
      <c r="Q124" s="977"/>
      <c r="R124" s="977"/>
      <c r="S124" s="1192"/>
    </row>
    <row r="125" spans="1:19" s="4" customFormat="1" ht="11.25" customHeight="1">
      <c r="A125" s="1191" t="s">
        <v>1685</v>
      </c>
      <c r="B125" s="977"/>
      <c r="C125" s="977"/>
      <c r="D125" s="977"/>
      <c r="E125" s="977"/>
      <c r="F125" s="977"/>
      <c r="G125" s="977"/>
      <c r="H125" s="977"/>
      <c r="I125" s="977"/>
      <c r="J125" s="977"/>
      <c r="K125" s="977"/>
      <c r="L125" s="977"/>
      <c r="M125" s="977"/>
      <c r="N125" s="977"/>
      <c r="O125" s="977"/>
      <c r="P125" s="977"/>
      <c r="Q125" s="977"/>
      <c r="R125" s="977"/>
      <c r="S125" s="1192"/>
    </row>
    <row r="126" spans="1:19" s="4" customFormat="1" ht="11.25" customHeight="1">
      <c r="A126" s="1191" t="s">
        <v>1686</v>
      </c>
      <c r="B126" s="977"/>
      <c r="C126" s="977"/>
      <c r="D126" s="977"/>
      <c r="E126" s="977"/>
      <c r="F126" s="977"/>
      <c r="G126" s="977"/>
      <c r="H126" s="977"/>
      <c r="I126" s="977"/>
      <c r="J126" s="977"/>
      <c r="K126" s="977"/>
      <c r="L126" s="977"/>
      <c r="M126" s="977"/>
      <c r="N126" s="977"/>
      <c r="O126" s="977"/>
      <c r="P126" s="977"/>
      <c r="Q126" s="977"/>
      <c r="R126" s="977"/>
      <c r="S126" s="1192"/>
    </row>
    <row r="127" spans="1:19" s="4" customFormat="1" ht="11.25" customHeight="1">
      <c r="A127" s="1191" t="s">
        <v>1687</v>
      </c>
      <c r="B127" s="977"/>
      <c r="C127" s="977"/>
      <c r="D127" s="977"/>
      <c r="E127" s="977"/>
      <c r="F127" s="977"/>
      <c r="G127" s="977"/>
      <c r="H127" s="977"/>
      <c r="I127" s="977"/>
      <c r="J127" s="977"/>
      <c r="K127" s="977"/>
      <c r="L127" s="977"/>
      <c r="M127" s="977"/>
      <c r="N127" s="977"/>
      <c r="O127" s="977"/>
      <c r="P127" s="977"/>
      <c r="Q127" s="977"/>
      <c r="R127" s="977"/>
      <c r="S127" s="1192"/>
    </row>
    <row r="128" spans="1:19" s="4" customFormat="1" ht="11.25" customHeight="1">
      <c r="A128" s="1191" t="s">
        <v>1688</v>
      </c>
      <c r="B128" s="977"/>
      <c r="C128" s="977"/>
      <c r="D128" s="977"/>
      <c r="E128" s="977"/>
      <c r="F128" s="977"/>
      <c r="G128" s="977"/>
      <c r="H128" s="977"/>
      <c r="I128" s="977"/>
      <c r="J128" s="977"/>
      <c r="K128" s="977"/>
      <c r="L128" s="977"/>
      <c r="M128" s="977"/>
      <c r="N128" s="977"/>
      <c r="O128" s="977"/>
      <c r="P128" s="977"/>
      <c r="Q128" s="977"/>
      <c r="R128" s="977"/>
      <c r="S128" s="1192"/>
    </row>
    <row r="129" spans="1:19" s="4" customFormat="1" ht="11.25" customHeight="1">
      <c r="A129" s="1193" t="s">
        <v>1689</v>
      </c>
      <c r="B129" s="983"/>
      <c r="C129" s="983"/>
      <c r="D129" s="983"/>
      <c r="E129" s="983"/>
      <c r="F129" s="983"/>
      <c r="G129" s="983"/>
      <c r="H129" s="983"/>
      <c r="I129" s="983"/>
      <c r="J129" s="983"/>
      <c r="K129" s="983"/>
      <c r="L129" s="983"/>
      <c r="M129" s="983"/>
      <c r="N129" s="983"/>
      <c r="O129" s="983"/>
      <c r="P129" s="983"/>
      <c r="Q129" s="983"/>
      <c r="R129" s="983"/>
      <c r="S129" s="1194"/>
    </row>
    <row r="130" spans="1:19" s="4" customFormat="1" ht="45" customHeight="1">
      <c r="A130" s="1195" t="s">
        <v>41</v>
      </c>
      <c r="B130" s="985"/>
      <c r="C130" s="985"/>
      <c r="D130" s="985" t="s">
        <v>42</v>
      </c>
      <c r="E130" s="985"/>
      <c r="F130" s="985" t="s">
        <v>43</v>
      </c>
      <c r="G130" s="985"/>
      <c r="H130" s="985"/>
      <c r="I130" s="985" t="s">
        <v>44</v>
      </c>
      <c r="J130" s="985"/>
      <c r="K130" s="986" t="s">
        <v>45</v>
      </c>
      <c r="L130" s="987"/>
      <c r="M130" s="987"/>
      <c r="N130" s="988"/>
      <c r="O130" s="989" t="s">
        <v>46</v>
      </c>
      <c r="P130" s="989"/>
      <c r="Q130" s="990"/>
      <c r="R130" s="985" t="s">
        <v>47</v>
      </c>
      <c r="S130" s="1196"/>
    </row>
    <row r="131" spans="1:19" s="4" customFormat="1" ht="42" customHeight="1">
      <c r="A131" s="1202" t="s">
        <v>48</v>
      </c>
      <c r="B131" s="991" t="s">
        <v>49</v>
      </c>
      <c r="C131" s="1002" t="s">
        <v>50</v>
      </c>
      <c r="D131" s="991" t="s">
        <v>51</v>
      </c>
      <c r="E131" s="991" t="s">
        <v>52</v>
      </c>
      <c r="F131" s="986" t="s">
        <v>53</v>
      </c>
      <c r="G131" s="992"/>
      <c r="H131" s="993"/>
      <c r="I131" s="991" t="s">
        <v>54</v>
      </c>
      <c r="J131" s="991" t="s">
        <v>55</v>
      </c>
      <c r="K131" s="986" t="s">
        <v>56</v>
      </c>
      <c r="L131" s="993"/>
      <c r="M131" s="986" t="s">
        <v>57</v>
      </c>
      <c r="N131" s="993"/>
      <c r="O131" s="991" t="s">
        <v>58</v>
      </c>
      <c r="P131" s="991" t="s">
        <v>59</v>
      </c>
      <c r="Q131" s="991" t="s">
        <v>60</v>
      </c>
      <c r="R131" s="991" t="s">
        <v>61</v>
      </c>
      <c r="S131" s="1201" t="s">
        <v>62</v>
      </c>
    </row>
    <row r="132" spans="1:19" s="4" customFormat="1" ht="45" customHeight="1">
      <c r="A132" s="1195"/>
      <c r="B132" s="985"/>
      <c r="C132" s="1003"/>
      <c r="D132" s="985"/>
      <c r="E132" s="985"/>
      <c r="F132" s="136" t="s">
        <v>63</v>
      </c>
      <c r="G132" s="136" t="s">
        <v>64</v>
      </c>
      <c r="H132" s="136" t="s">
        <v>65</v>
      </c>
      <c r="I132" s="985"/>
      <c r="J132" s="985"/>
      <c r="K132" s="139" t="s">
        <v>66</v>
      </c>
      <c r="L132" s="139" t="s">
        <v>67</v>
      </c>
      <c r="M132" s="139" t="s">
        <v>68</v>
      </c>
      <c r="N132" s="139" t="s">
        <v>67</v>
      </c>
      <c r="O132" s="985"/>
      <c r="P132" s="985"/>
      <c r="Q132" s="985"/>
      <c r="R132" s="985"/>
      <c r="S132" s="1196"/>
    </row>
    <row r="133" spans="1:19" s="4" customFormat="1" ht="11.25" customHeight="1">
      <c r="A133" s="1197" t="s">
        <v>69</v>
      </c>
      <c r="B133" s="994"/>
      <c r="C133" s="994"/>
      <c r="D133" s="994"/>
      <c r="E133" s="994"/>
      <c r="F133" s="994"/>
      <c r="G133" s="994"/>
      <c r="H133" s="994"/>
      <c r="I133" s="994"/>
      <c r="J133" s="994"/>
      <c r="K133" s="994"/>
      <c r="L133" s="994"/>
      <c r="M133" s="994"/>
      <c r="N133" s="994"/>
      <c r="O133" s="994"/>
      <c r="P133" s="994"/>
      <c r="Q133" s="994"/>
      <c r="R133" s="994"/>
      <c r="S133" s="1198"/>
    </row>
    <row r="134" spans="1:19" s="4" customFormat="1" ht="11.25" customHeight="1">
      <c r="A134" s="70">
        <v>0</v>
      </c>
      <c r="B134" s="18">
        <v>0</v>
      </c>
      <c r="C134" s="18">
        <v>0</v>
      </c>
      <c r="D134" s="18">
        <v>0</v>
      </c>
      <c r="E134" s="18">
        <v>0</v>
      </c>
      <c r="F134" s="18">
        <v>0</v>
      </c>
      <c r="G134" s="18">
        <v>0</v>
      </c>
      <c r="H134" s="18">
        <v>0</v>
      </c>
      <c r="I134" s="18">
        <v>0</v>
      </c>
      <c r="J134" s="18">
        <v>0</v>
      </c>
      <c r="K134" s="18">
        <v>0</v>
      </c>
      <c r="L134" s="18">
        <v>0</v>
      </c>
      <c r="M134" s="18">
        <v>0</v>
      </c>
      <c r="N134" s="18">
        <v>0</v>
      </c>
      <c r="O134" s="18">
        <v>0</v>
      </c>
      <c r="P134" s="18">
        <v>0</v>
      </c>
      <c r="Q134" s="18">
        <v>0</v>
      </c>
      <c r="R134" s="18">
        <v>0</v>
      </c>
      <c r="S134" s="71">
        <v>0</v>
      </c>
    </row>
    <row r="135" spans="1:19" s="4" customFormat="1" ht="11.25" customHeight="1">
      <c r="A135" s="1197" t="s">
        <v>70</v>
      </c>
      <c r="B135" s="994"/>
      <c r="C135" s="994"/>
      <c r="D135" s="994"/>
      <c r="E135" s="994"/>
      <c r="F135" s="994"/>
      <c r="G135" s="994"/>
      <c r="H135" s="994"/>
      <c r="I135" s="994"/>
      <c r="J135" s="994"/>
      <c r="K135" s="994"/>
      <c r="L135" s="994"/>
      <c r="M135" s="994"/>
      <c r="N135" s="994"/>
      <c r="O135" s="994"/>
      <c r="P135" s="994"/>
      <c r="Q135" s="994"/>
      <c r="R135" s="994"/>
      <c r="S135" s="1198"/>
    </row>
    <row r="136" spans="1:19" s="4" customFormat="1" ht="11.25" customHeight="1">
      <c r="A136" s="70">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71">
        <v>0</v>
      </c>
    </row>
    <row r="137" spans="1:19" s="4" customFormat="1" ht="11.25" customHeight="1">
      <c r="A137" s="1197" t="s">
        <v>71</v>
      </c>
      <c r="B137" s="994"/>
      <c r="C137" s="994"/>
      <c r="D137" s="994"/>
      <c r="E137" s="994"/>
      <c r="F137" s="994"/>
      <c r="G137" s="994"/>
      <c r="H137" s="994"/>
      <c r="I137" s="994"/>
      <c r="J137" s="994"/>
      <c r="K137" s="994"/>
      <c r="L137" s="994"/>
      <c r="M137" s="994"/>
      <c r="N137" s="994"/>
      <c r="O137" s="994"/>
      <c r="P137" s="994"/>
      <c r="Q137" s="994"/>
      <c r="R137" s="994"/>
      <c r="S137" s="1198"/>
    </row>
    <row r="138" spans="1:19" s="4" customFormat="1" ht="11.25" customHeight="1">
      <c r="A138" s="70">
        <v>0</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71">
        <v>0</v>
      </c>
    </row>
    <row r="139" spans="1:19" s="4" customFormat="1" ht="11.25" customHeight="1">
      <c r="A139" s="1197" t="s">
        <v>72</v>
      </c>
      <c r="B139" s="994"/>
      <c r="C139" s="994"/>
      <c r="D139" s="994"/>
      <c r="E139" s="994"/>
      <c r="F139" s="994"/>
      <c r="G139" s="994"/>
      <c r="H139" s="994"/>
      <c r="I139" s="994"/>
      <c r="J139" s="994"/>
      <c r="K139" s="994"/>
      <c r="L139" s="994"/>
      <c r="M139" s="994"/>
      <c r="N139" s="994"/>
      <c r="O139" s="994"/>
      <c r="P139" s="994"/>
      <c r="Q139" s="994"/>
      <c r="R139" s="994"/>
      <c r="S139" s="1198"/>
    </row>
    <row r="140" spans="1:19" s="4" customFormat="1" ht="11.25" customHeight="1">
      <c r="A140" s="70">
        <v>0</v>
      </c>
      <c r="B140" s="18">
        <v>0</v>
      </c>
      <c r="C140" s="18">
        <v>0</v>
      </c>
      <c r="D140" s="18">
        <v>0</v>
      </c>
      <c r="E140" s="18">
        <v>0</v>
      </c>
      <c r="F140" s="18">
        <v>0</v>
      </c>
      <c r="G140" s="18">
        <v>0</v>
      </c>
      <c r="H140" s="18">
        <v>0</v>
      </c>
      <c r="I140" s="18">
        <v>0</v>
      </c>
      <c r="J140" s="18">
        <v>0</v>
      </c>
      <c r="K140" s="18">
        <v>0</v>
      </c>
      <c r="L140" s="18">
        <v>0</v>
      </c>
      <c r="M140" s="18">
        <v>0</v>
      </c>
      <c r="N140" s="18">
        <v>0</v>
      </c>
      <c r="O140" s="18">
        <v>0</v>
      </c>
      <c r="P140" s="18">
        <v>0</v>
      </c>
      <c r="Q140" s="18">
        <v>0</v>
      </c>
      <c r="R140" s="18">
        <v>0</v>
      </c>
      <c r="S140" s="71">
        <v>0</v>
      </c>
    </row>
    <row r="141" spans="1:19" s="4" customFormat="1" ht="11.25" customHeight="1">
      <c r="A141" s="1199" t="s">
        <v>73</v>
      </c>
      <c r="B141" s="995"/>
      <c r="C141" s="995"/>
      <c r="D141" s="995"/>
      <c r="E141" s="995"/>
      <c r="F141" s="995"/>
      <c r="G141" s="995"/>
      <c r="H141" s="995"/>
      <c r="I141" s="995"/>
      <c r="J141" s="995"/>
      <c r="K141" s="995"/>
      <c r="L141" s="995"/>
      <c r="M141" s="995"/>
      <c r="N141" s="995"/>
      <c r="O141" s="995"/>
      <c r="P141" s="995"/>
      <c r="Q141" s="995"/>
      <c r="R141" s="995"/>
      <c r="S141" s="1200"/>
    </row>
    <row r="142" spans="1:19" s="4" customFormat="1" ht="11.25" customHeight="1">
      <c r="A142" s="70">
        <v>0</v>
      </c>
      <c r="B142" s="18">
        <v>0</v>
      </c>
      <c r="C142" s="18">
        <v>0</v>
      </c>
      <c r="D142" s="18">
        <v>0</v>
      </c>
      <c r="E142" s="18">
        <v>0</v>
      </c>
      <c r="F142" s="18">
        <v>0</v>
      </c>
      <c r="G142" s="18">
        <v>0</v>
      </c>
      <c r="H142" s="18">
        <v>0</v>
      </c>
      <c r="I142" s="18">
        <v>0</v>
      </c>
      <c r="J142" s="18">
        <v>0</v>
      </c>
      <c r="K142" s="18" t="s">
        <v>3884</v>
      </c>
      <c r="L142" s="18">
        <v>0</v>
      </c>
      <c r="M142" s="18" t="s">
        <v>3884</v>
      </c>
      <c r="N142" s="18">
        <v>0</v>
      </c>
      <c r="O142" s="18">
        <v>0</v>
      </c>
      <c r="P142" s="18">
        <v>0</v>
      </c>
      <c r="Q142" s="18">
        <v>0</v>
      </c>
      <c r="R142" s="18">
        <v>0</v>
      </c>
      <c r="S142" s="71">
        <v>0</v>
      </c>
    </row>
    <row r="143" spans="1:19" s="4" customFormat="1" ht="11.25" customHeight="1">
      <c r="A143" s="1197" t="s">
        <v>74</v>
      </c>
      <c r="B143" s="994"/>
      <c r="C143" s="994"/>
      <c r="D143" s="994"/>
      <c r="E143" s="994"/>
      <c r="F143" s="994"/>
      <c r="G143" s="994"/>
      <c r="H143" s="994"/>
      <c r="I143" s="994"/>
      <c r="J143" s="994"/>
      <c r="K143" s="994"/>
      <c r="L143" s="994"/>
      <c r="M143" s="994"/>
      <c r="N143" s="994"/>
      <c r="O143" s="994"/>
      <c r="P143" s="994"/>
      <c r="Q143" s="994"/>
      <c r="R143" s="994"/>
      <c r="S143" s="1198"/>
    </row>
    <row r="144" spans="1:19" s="4" customFormat="1" ht="11.25" customHeight="1">
      <c r="A144" s="70">
        <v>0</v>
      </c>
      <c r="B144" s="18">
        <v>0</v>
      </c>
      <c r="C144" s="18">
        <v>0</v>
      </c>
      <c r="D144" s="18">
        <v>0</v>
      </c>
      <c r="E144" s="18">
        <v>0</v>
      </c>
      <c r="F144" s="18">
        <v>0</v>
      </c>
      <c r="G144" s="18">
        <v>0</v>
      </c>
      <c r="H144" s="18">
        <v>0</v>
      </c>
      <c r="I144" s="18">
        <v>0</v>
      </c>
      <c r="J144" s="18">
        <v>0</v>
      </c>
      <c r="K144" s="18" t="s">
        <v>3884</v>
      </c>
      <c r="L144" s="18">
        <v>0</v>
      </c>
      <c r="M144" s="18" t="s">
        <v>3884</v>
      </c>
      <c r="N144" s="18">
        <v>0</v>
      </c>
      <c r="O144" s="18">
        <v>0</v>
      </c>
      <c r="P144" s="18">
        <v>0</v>
      </c>
      <c r="Q144" s="18">
        <v>0</v>
      </c>
      <c r="R144" s="18">
        <v>0</v>
      </c>
      <c r="S144" s="71">
        <v>0</v>
      </c>
    </row>
    <row r="145" spans="1:19" s="4" customFormat="1" ht="11.25" customHeight="1">
      <c r="A145" s="1197" t="s">
        <v>75</v>
      </c>
      <c r="B145" s="994"/>
      <c r="C145" s="994"/>
      <c r="D145" s="994"/>
      <c r="E145" s="994"/>
      <c r="F145" s="994"/>
      <c r="G145" s="994"/>
      <c r="H145" s="994"/>
      <c r="I145" s="994"/>
      <c r="J145" s="994"/>
      <c r="K145" s="994"/>
      <c r="L145" s="994"/>
      <c r="M145" s="994"/>
      <c r="N145" s="994"/>
      <c r="O145" s="994"/>
      <c r="P145" s="994"/>
      <c r="Q145" s="994"/>
      <c r="R145" s="994"/>
      <c r="S145" s="1198"/>
    </row>
    <row r="146" spans="1:19" s="4" customFormat="1" ht="11.25" customHeight="1">
      <c r="A146" s="70">
        <v>0</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71">
        <v>0</v>
      </c>
    </row>
    <row r="147" spans="1:19" s="4" customFormat="1" ht="12" customHeight="1">
      <c r="A147" s="1197" t="s">
        <v>76</v>
      </c>
      <c r="B147" s="994"/>
      <c r="C147" s="994"/>
      <c r="D147" s="994"/>
      <c r="E147" s="994"/>
      <c r="F147" s="994"/>
      <c r="G147" s="994"/>
      <c r="H147" s="994"/>
      <c r="I147" s="994"/>
      <c r="J147" s="994"/>
      <c r="K147" s="994"/>
      <c r="L147" s="994"/>
      <c r="M147" s="994"/>
      <c r="N147" s="994"/>
      <c r="O147" s="994"/>
      <c r="P147" s="994"/>
      <c r="Q147" s="994"/>
      <c r="R147" s="994"/>
      <c r="S147" s="1198"/>
    </row>
    <row r="148" spans="1:19" s="4" customFormat="1" ht="11.25" customHeight="1">
      <c r="A148" s="70">
        <v>0</v>
      </c>
      <c r="B148" s="18">
        <v>0</v>
      </c>
      <c r="C148" s="18">
        <v>0</v>
      </c>
      <c r="D148" s="18">
        <v>0</v>
      </c>
      <c r="E148" s="18">
        <v>0</v>
      </c>
      <c r="F148" s="18">
        <v>0</v>
      </c>
      <c r="G148" s="18">
        <v>0</v>
      </c>
      <c r="H148" s="18">
        <v>0</v>
      </c>
      <c r="I148" s="18">
        <v>0</v>
      </c>
      <c r="J148" s="18">
        <v>0</v>
      </c>
      <c r="K148" s="18">
        <v>0</v>
      </c>
      <c r="L148" s="18">
        <v>0</v>
      </c>
      <c r="M148" s="18">
        <v>0</v>
      </c>
      <c r="N148" s="18">
        <v>0</v>
      </c>
      <c r="O148" s="18">
        <v>0</v>
      </c>
      <c r="P148" s="18">
        <v>0</v>
      </c>
      <c r="Q148" s="18">
        <v>0</v>
      </c>
      <c r="R148" s="18">
        <v>0</v>
      </c>
      <c r="S148" s="71">
        <v>0</v>
      </c>
    </row>
    <row r="149" spans="1:19" s="4" customFormat="1" ht="11.25" customHeight="1">
      <c r="A149" s="1197" t="s">
        <v>77</v>
      </c>
      <c r="B149" s="994"/>
      <c r="C149" s="994"/>
      <c r="D149" s="994"/>
      <c r="E149" s="994"/>
      <c r="F149" s="994"/>
      <c r="G149" s="994"/>
      <c r="H149" s="994"/>
      <c r="I149" s="994"/>
      <c r="J149" s="994"/>
      <c r="K149" s="994"/>
      <c r="L149" s="994"/>
      <c r="M149" s="994"/>
      <c r="N149" s="994"/>
      <c r="O149" s="994"/>
      <c r="P149" s="994"/>
      <c r="Q149" s="994"/>
      <c r="R149" s="994"/>
      <c r="S149" s="1198"/>
    </row>
    <row r="150" spans="1:19" s="4" customFormat="1" ht="11.25" customHeight="1">
      <c r="A150" s="70">
        <v>0</v>
      </c>
      <c r="B150" s="18">
        <v>0</v>
      </c>
      <c r="C150" s="18">
        <v>0</v>
      </c>
      <c r="D150" s="18">
        <v>0</v>
      </c>
      <c r="E150" s="18">
        <v>0</v>
      </c>
      <c r="F150" s="18">
        <v>0</v>
      </c>
      <c r="G150" s="18">
        <v>0</v>
      </c>
      <c r="H150" s="18">
        <v>0</v>
      </c>
      <c r="I150" s="18">
        <v>0</v>
      </c>
      <c r="J150" s="18">
        <v>0</v>
      </c>
      <c r="K150" s="18">
        <v>0</v>
      </c>
      <c r="L150" s="18">
        <v>0</v>
      </c>
      <c r="M150" s="18">
        <v>0</v>
      </c>
      <c r="N150" s="18">
        <v>0</v>
      </c>
      <c r="O150" s="18">
        <v>0</v>
      </c>
      <c r="P150" s="18">
        <v>0</v>
      </c>
      <c r="Q150" s="18">
        <v>0</v>
      </c>
      <c r="R150" s="18">
        <v>0</v>
      </c>
      <c r="S150" s="71">
        <v>0</v>
      </c>
    </row>
    <row r="151" spans="1:19" s="4" customFormat="1" ht="11.25" customHeight="1">
      <c r="A151" s="1197" t="s">
        <v>78</v>
      </c>
      <c r="B151" s="994"/>
      <c r="C151" s="994"/>
      <c r="D151" s="994"/>
      <c r="E151" s="994"/>
      <c r="F151" s="994"/>
      <c r="G151" s="994"/>
      <c r="H151" s="994"/>
      <c r="I151" s="994"/>
      <c r="J151" s="994"/>
      <c r="K151" s="994"/>
      <c r="L151" s="994"/>
      <c r="M151" s="994"/>
      <c r="N151" s="994"/>
      <c r="O151" s="994"/>
      <c r="P151" s="994"/>
      <c r="Q151" s="994"/>
      <c r="R151" s="994"/>
      <c r="S151" s="1198"/>
    </row>
    <row r="152" spans="1:19" s="4" customFormat="1" ht="11.25" customHeight="1">
      <c r="A152" s="70">
        <v>0</v>
      </c>
      <c r="B152" s="18">
        <v>0</v>
      </c>
      <c r="C152" s="18">
        <v>0</v>
      </c>
      <c r="D152" s="18">
        <v>0</v>
      </c>
      <c r="E152" s="18">
        <v>0</v>
      </c>
      <c r="F152" s="18">
        <v>0</v>
      </c>
      <c r="G152" s="18">
        <v>0</v>
      </c>
      <c r="H152" s="18">
        <v>0</v>
      </c>
      <c r="I152" s="18">
        <v>0</v>
      </c>
      <c r="J152" s="18">
        <v>0</v>
      </c>
      <c r="K152" s="18">
        <v>0</v>
      </c>
      <c r="L152" s="18">
        <v>0</v>
      </c>
      <c r="M152" s="18">
        <v>0</v>
      </c>
      <c r="N152" s="18">
        <v>0</v>
      </c>
      <c r="O152" s="18">
        <v>0</v>
      </c>
      <c r="P152" s="18">
        <v>0</v>
      </c>
      <c r="Q152" s="18">
        <v>0</v>
      </c>
      <c r="R152" s="18">
        <v>0</v>
      </c>
      <c r="S152" s="71">
        <v>0</v>
      </c>
    </row>
    <row r="153" spans="1:19" s="4" customFormat="1" ht="11.25" customHeight="1">
      <c r="A153" s="1197" t="s">
        <v>79</v>
      </c>
      <c r="B153" s="994"/>
      <c r="C153" s="994"/>
      <c r="D153" s="994"/>
      <c r="E153" s="994"/>
      <c r="F153" s="994"/>
      <c r="G153" s="994"/>
      <c r="H153" s="994"/>
      <c r="I153" s="994"/>
      <c r="J153" s="994"/>
      <c r="K153" s="994"/>
      <c r="L153" s="994"/>
      <c r="M153" s="994"/>
      <c r="N153" s="994"/>
      <c r="O153" s="994"/>
      <c r="P153" s="994"/>
      <c r="Q153" s="994"/>
      <c r="R153" s="994"/>
      <c r="S153" s="1198"/>
    </row>
    <row r="154" spans="1:19" s="4" customFormat="1" ht="11.25" customHeight="1">
      <c r="A154" s="70">
        <v>0</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71">
        <v>0</v>
      </c>
    </row>
    <row r="155" spans="1:19" s="4" customFormat="1" ht="11.25" customHeight="1">
      <c r="A155" s="1197" t="s">
        <v>80</v>
      </c>
      <c r="B155" s="994"/>
      <c r="C155" s="994"/>
      <c r="D155" s="994"/>
      <c r="E155" s="994"/>
      <c r="F155" s="994"/>
      <c r="G155" s="994"/>
      <c r="H155" s="994"/>
      <c r="I155" s="994"/>
      <c r="J155" s="994"/>
      <c r="K155" s="994"/>
      <c r="L155" s="994"/>
      <c r="M155" s="994"/>
      <c r="N155" s="994"/>
      <c r="O155" s="994"/>
      <c r="P155" s="994"/>
      <c r="Q155" s="994"/>
      <c r="R155" s="994"/>
      <c r="S155" s="1198"/>
    </row>
    <row r="156" spans="1:19" s="4" customFormat="1" ht="11.25" customHeight="1">
      <c r="A156" s="70">
        <v>0</v>
      </c>
      <c r="B156" s="18">
        <v>0</v>
      </c>
      <c r="C156" s="18">
        <v>0</v>
      </c>
      <c r="D156" s="18">
        <v>0</v>
      </c>
      <c r="E156" s="18">
        <v>0</v>
      </c>
      <c r="F156" s="18">
        <v>0</v>
      </c>
      <c r="G156" s="18">
        <v>0</v>
      </c>
      <c r="H156" s="18">
        <v>0</v>
      </c>
      <c r="I156" s="18">
        <v>0</v>
      </c>
      <c r="J156" s="18">
        <v>0</v>
      </c>
      <c r="K156" s="18">
        <v>0</v>
      </c>
      <c r="L156" s="18">
        <v>0</v>
      </c>
      <c r="M156" s="18">
        <v>0</v>
      </c>
      <c r="N156" s="18">
        <v>0</v>
      </c>
      <c r="O156" s="18">
        <v>0</v>
      </c>
      <c r="P156" s="18">
        <v>0</v>
      </c>
      <c r="Q156" s="18">
        <v>0</v>
      </c>
      <c r="R156" s="18">
        <v>0</v>
      </c>
      <c r="S156" s="71">
        <v>0</v>
      </c>
    </row>
    <row r="157" spans="1:19" s="4" customFormat="1" ht="11.25" customHeight="1">
      <c r="A157" s="1217" t="s">
        <v>3725</v>
      </c>
      <c r="B157" s="999"/>
      <c r="C157" s="999"/>
      <c r="D157" s="999"/>
      <c r="E157" s="999"/>
      <c r="F157" s="999"/>
      <c r="G157" s="999"/>
      <c r="H157" s="999"/>
      <c r="I157" s="999"/>
      <c r="J157" s="999"/>
      <c r="K157" s="999"/>
      <c r="L157" s="999"/>
      <c r="M157" s="999"/>
      <c r="N157" s="999"/>
      <c r="O157" s="999"/>
      <c r="P157" s="999"/>
      <c r="Q157" s="999"/>
      <c r="R157" s="999"/>
      <c r="S157" s="1277"/>
    </row>
    <row r="158" spans="1:19" s="220" customFormat="1" ht="11.25" customHeight="1">
      <c r="A158" s="262">
        <f>SUM(A156,A154,A152,A150,A148,A146,A144,A142,A140,A138,A136,A134)</f>
        <v>0</v>
      </c>
      <c r="B158" s="262">
        <f t="shared" ref="B158:S158" si="3">SUM(B156,B154,B152,B150,B148,B146,B144,B142,B140,B138,B136,B134)</f>
        <v>0</v>
      </c>
      <c r="C158" s="262">
        <f t="shared" si="3"/>
        <v>0</v>
      </c>
      <c r="D158" s="262">
        <f t="shared" si="3"/>
        <v>0</v>
      </c>
      <c r="E158" s="262">
        <f t="shared" si="3"/>
        <v>0</v>
      </c>
      <c r="F158" s="262">
        <f t="shared" si="3"/>
        <v>0</v>
      </c>
      <c r="G158" s="262">
        <f t="shared" si="3"/>
        <v>0</v>
      </c>
      <c r="H158" s="262">
        <f t="shared" si="3"/>
        <v>0</v>
      </c>
      <c r="I158" s="262">
        <f t="shared" si="3"/>
        <v>0</v>
      </c>
      <c r="J158" s="262">
        <f t="shared" si="3"/>
        <v>0</v>
      </c>
      <c r="K158" s="262">
        <f t="shared" si="3"/>
        <v>0</v>
      </c>
      <c r="L158" s="262">
        <f t="shared" si="3"/>
        <v>0</v>
      </c>
      <c r="M158" s="262">
        <f t="shared" si="3"/>
        <v>0</v>
      </c>
      <c r="N158" s="262">
        <f t="shared" si="3"/>
        <v>0</v>
      </c>
      <c r="O158" s="262">
        <f t="shared" si="3"/>
        <v>0</v>
      </c>
      <c r="P158" s="262">
        <f t="shared" si="3"/>
        <v>0</v>
      </c>
      <c r="Q158" s="262">
        <f t="shared" si="3"/>
        <v>0</v>
      </c>
      <c r="R158" s="262">
        <f t="shared" si="3"/>
        <v>0</v>
      </c>
      <c r="S158" s="262">
        <f t="shared" si="3"/>
        <v>0</v>
      </c>
    </row>
    <row r="159" spans="1:19" s="4" customFormat="1" ht="11.25" customHeight="1" thickBot="1">
      <c r="A159" s="1206"/>
      <c r="B159" s="997"/>
      <c r="C159" s="997"/>
      <c r="D159" s="997"/>
      <c r="E159" s="997"/>
      <c r="F159" s="997"/>
      <c r="G159" s="997"/>
      <c r="H159" s="997"/>
      <c r="I159" s="997"/>
      <c r="J159" s="997"/>
      <c r="K159" s="997"/>
      <c r="L159" s="997"/>
      <c r="M159" s="997"/>
      <c r="N159" s="997"/>
      <c r="O159" s="997"/>
      <c r="P159" s="997"/>
      <c r="Q159" s="997"/>
      <c r="R159" s="997"/>
      <c r="S159" s="1207"/>
    </row>
    <row r="160" spans="1:19" s="4" customFormat="1" ht="18.75" customHeight="1">
      <c r="A160" s="1507" t="s">
        <v>2855</v>
      </c>
      <c r="B160" s="1189"/>
      <c r="C160" s="1189"/>
      <c r="D160" s="1189"/>
      <c r="E160" s="1189"/>
      <c r="F160" s="1189"/>
      <c r="G160" s="1189"/>
      <c r="H160" s="1189"/>
      <c r="I160" s="1189"/>
      <c r="J160" s="1189"/>
      <c r="K160" s="1189"/>
      <c r="L160" s="1189"/>
      <c r="M160" s="1189"/>
      <c r="N160" s="1189"/>
      <c r="O160" s="1189"/>
      <c r="P160" s="1189"/>
      <c r="Q160" s="1189"/>
      <c r="R160" s="1189"/>
      <c r="S160" s="1190"/>
    </row>
    <row r="161" spans="1:19" s="1310" customFormat="1" ht="11.25" customHeight="1">
      <c r="A161" s="1191" t="s">
        <v>3652</v>
      </c>
    </row>
    <row r="162" spans="1:19" s="4" customFormat="1" ht="11.25" customHeight="1">
      <c r="A162" s="1191" t="s">
        <v>1690</v>
      </c>
      <c r="B162" s="977"/>
      <c r="C162" s="977"/>
      <c r="D162" s="977"/>
      <c r="E162" s="977"/>
      <c r="F162" s="977"/>
      <c r="G162" s="977"/>
      <c r="H162" s="977"/>
      <c r="I162" s="977"/>
      <c r="J162" s="977"/>
      <c r="K162" s="977"/>
      <c r="L162" s="977"/>
      <c r="M162" s="977"/>
      <c r="N162" s="977"/>
      <c r="O162" s="977"/>
      <c r="P162" s="977"/>
      <c r="Q162" s="977"/>
      <c r="R162" s="977"/>
      <c r="S162" s="1192"/>
    </row>
    <row r="163" spans="1:19" s="4" customFormat="1" ht="11.25" customHeight="1">
      <c r="A163" s="1191" t="s">
        <v>1515</v>
      </c>
      <c r="B163" s="977"/>
      <c r="C163" s="977"/>
      <c r="D163" s="977"/>
      <c r="E163" s="977"/>
      <c r="F163" s="977"/>
      <c r="G163" s="977"/>
      <c r="H163" s="977"/>
      <c r="I163" s="977"/>
      <c r="J163" s="977"/>
      <c r="K163" s="977"/>
      <c r="L163" s="977"/>
      <c r="M163" s="977"/>
      <c r="N163" s="977"/>
      <c r="O163" s="977"/>
      <c r="P163" s="977"/>
      <c r="Q163" s="977"/>
      <c r="R163" s="977"/>
      <c r="S163" s="1192"/>
    </row>
    <row r="164" spans="1:19" s="4" customFormat="1" ht="11.25" customHeight="1">
      <c r="A164" s="1191" t="s">
        <v>1691</v>
      </c>
      <c r="B164" s="977"/>
      <c r="C164" s="977"/>
      <c r="D164" s="977"/>
      <c r="E164" s="977"/>
      <c r="F164" s="977"/>
      <c r="G164" s="977"/>
      <c r="H164" s="977"/>
      <c r="I164" s="977"/>
      <c r="J164" s="977"/>
      <c r="K164" s="977"/>
      <c r="L164" s="977"/>
      <c r="M164" s="977"/>
      <c r="N164" s="977"/>
      <c r="O164" s="977"/>
      <c r="P164" s="977"/>
      <c r="Q164" s="977"/>
      <c r="R164" s="977"/>
      <c r="S164" s="1192"/>
    </row>
    <row r="165" spans="1:19" s="4" customFormat="1" ht="11.25" customHeight="1">
      <c r="A165" s="1191" t="s">
        <v>1692</v>
      </c>
      <c r="B165" s="977"/>
      <c r="C165" s="977"/>
      <c r="D165" s="977"/>
      <c r="E165" s="977"/>
      <c r="F165" s="977"/>
      <c r="G165" s="977"/>
      <c r="H165" s="977"/>
      <c r="I165" s="977"/>
      <c r="J165" s="977"/>
      <c r="K165" s="977"/>
      <c r="L165" s="977"/>
      <c r="M165" s="977"/>
      <c r="N165" s="977"/>
      <c r="O165" s="977"/>
      <c r="P165" s="977"/>
      <c r="Q165" s="977"/>
      <c r="R165" s="977"/>
      <c r="S165" s="1192"/>
    </row>
    <row r="166" spans="1:19" s="4" customFormat="1" ht="11.25" customHeight="1">
      <c r="A166" s="1191" t="s">
        <v>1693</v>
      </c>
      <c r="B166" s="977"/>
      <c r="C166" s="977"/>
      <c r="D166" s="977"/>
      <c r="E166" s="977"/>
      <c r="F166" s="977"/>
      <c r="G166" s="977"/>
      <c r="H166" s="977"/>
      <c r="I166" s="977"/>
      <c r="J166" s="977"/>
      <c r="K166" s="977"/>
      <c r="L166" s="977"/>
      <c r="M166" s="977"/>
      <c r="N166" s="977"/>
      <c r="O166" s="977"/>
      <c r="P166" s="977"/>
      <c r="Q166" s="977"/>
      <c r="R166" s="977"/>
      <c r="S166" s="1192"/>
    </row>
    <row r="167" spans="1:19" s="4" customFormat="1" ht="11.25" customHeight="1">
      <c r="A167" s="1191" t="s">
        <v>1694</v>
      </c>
      <c r="B167" s="977"/>
      <c r="C167" s="977"/>
      <c r="D167" s="977"/>
      <c r="E167" s="977"/>
      <c r="F167" s="977"/>
      <c r="G167" s="977"/>
      <c r="H167" s="977"/>
      <c r="I167" s="977"/>
      <c r="J167" s="977"/>
      <c r="K167" s="977"/>
      <c r="L167" s="977"/>
      <c r="M167" s="977"/>
      <c r="N167" s="977"/>
      <c r="O167" s="977"/>
      <c r="P167" s="977"/>
      <c r="Q167" s="977"/>
      <c r="R167" s="977"/>
      <c r="S167" s="1192"/>
    </row>
    <row r="168" spans="1:19" s="4" customFormat="1" ht="11.25" customHeight="1">
      <c r="A168" s="1191" t="s">
        <v>194</v>
      </c>
      <c r="B168" s="977"/>
      <c r="C168" s="977"/>
      <c r="D168" s="977"/>
      <c r="E168" s="977"/>
      <c r="F168" s="977"/>
      <c r="G168" s="977"/>
      <c r="H168" s="977"/>
      <c r="I168" s="977"/>
      <c r="J168" s="977"/>
      <c r="K168" s="977"/>
      <c r="L168" s="977"/>
      <c r="M168" s="977"/>
      <c r="N168" s="977"/>
      <c r="O168" s="977"/>
      <c r="P168" s="977"/>
      <c r="Q168" s="977"/>
      <c r="R168" s="977"/>
      <c r="S168" s="1192"/>
    </row>
    <row r="169" spans="1:19" s="4" customFormat="1" ht="11.25" customHeight="1">
      <c r="A169" s="1193" t="s">
        <v>1695</v>
      </c>
      <c r="B169" s="983"/>
      <c r="C169" s="983"/>
      <c r="D169" s="983"/>
      <c r="E169" s="983"/>
      <c r="F169" s="983"/>
      <c r="G169" s="983"/>
      <c r="H169" s="983"/>
      <c r="I169" s="983"/>
      <c r="J169" s="983"/>
      <c r="K169" s="983"/>
      <c r="L169" s="983"/>
      <c r="M169" s="983"/>
      <c r="N169" s="983"/>
      <c r="O169" s="983"/>
      <c r="P169" s="983"/>
      <c r="Q169" s="983"/>
      <c r="R169" s="983"/>
      <c r="S169" s="1194"/>
    </row>
    <row r="170" spans="1:19" s="4" customFormat="1" ht="45" customHeight="1">
      <c r="A170" s="1195" t="s">
        <v>41</v>
      </c>
      <c r="B170" s="985"/>
      <c r="C170" s="985"/>
      <c r="D170" s="985" t="s">
        <v>42</v>
      </c>
      <c r="E170" s="985"/>
      <c r="F170" s="985" t="s">
        <v>43</v>
      </c>
      <c r="G170" s="985"/>
      <c r="H170" s="985"/>
      <c r="I170" s="985" t="s">
        <v>44</v>
      </c>
      <c r="J170" s="985"/>
      <c r="K170" s="986" t="s">
        <v>45</v>
      </c>
      <c r="L170" s="987"/>
      <c r="M170" s="987"/>
      <c r="N170" s="988"/>
      <c r="O170" s="989" t="s">
        <v>46</v>
      </c>
      <c r="P170" s="989"/>
      <c r="Q170" s="990"/>
      <c r="R170" s="985" t="s">
        <v>47</v>
      </c>
      <c r="S170" s="1196"/>
    </row>
    <row r="171" spans="1:19" s="4" customFormat="1" ht="42" customHeight="1">
      <c r="A171" s="1202" t="s">
        <v>48</v>
      </c>
      <c r="B171" s="991" t="s">
        <v>49</v>
      </c>
      <c r="C171" s="1002" t="s">
        <v>50</v>
      </c>
      <c r="D171" s="991" t="s">
        <v>51</v>
      </c>
      <c r="E171" s="991" t="s">
        <v>52</v>
      </c>
      <c r="F171" s="986" t="s">
        <v>53</v>
      </c>
      <c r="G171" s="992"/>
      <c r="H171" s="993"/>
      <c r="I171" s="991" t="s">
        <v>54</v>
      </c>
      <c r="J171" s="991" t="s">
        <v>55</v>
      </c>
      <c r="K171" s="986" t="s">
        <v>56</v>
      </c>
      <c r="L171" s="993"/>
      <c r="M171" s="986" t="s">
        <v>57</v>
      </c>
      <c r="N171" s="993"/>
      <c r="O171" s="991" t="s">
        <v>58</v>
      </c>
      <c r="P171" s="991" t="s">
        <v>59</v>
      </c>
      <c r="Q171" s="991" t="s">
        <v>60</v>
      </c>
      <c r="R171" s="991" t="s">
        <v>61</v>
      </c>
      <c r="S171" s="1201" t="s">
        <v>62</v>
      </c>
    </row>
    <row r="172" spans="1:19" s="4" customFormat="1" ht="45" customHeight="1">
      <c r="A172" s="1195"/>
      <c r="B172" s="985"/>
      <c r="C172" s="1003"/>
      <c r="D172" s="985"/>
      <c r="E172" s="985"/>
      <c r="F172" s="136" t="s">
        <v>63</v>
      </c>
      <c r="G172" s="136" t="s">
        <v>64</v>
      </c>
      <c r="H172" s="136" t="s">
        <v>65</v>
      </c>
      <c r="I172" s="985"/>
      <c r="J172" s="985"/>
      <c r="K172" s="139" t="s">
        <v>66</v>
      </c>
      <c r="L172" s="139" t="s">
        <v>67</v>
      </c>
      <c r="M172" s="139" t="s">
        <v>68</v>
      </c>
      <c r="N172" s="139" t="s">
        <v>67</v>
      </c>
      <c r="O172" s="985"/>
      <c r="P172" s="985"/>
      <c r="Q172" s="985"/>
      <c r="R172" s="985"/>
      <c r="S172" s="1196"/>
    </row>
    <row r="173" spans="1:19" s="4" customFormat="1" ht="11.25" customHeight="1">
      <c r="A173" s="1197" t="s">
        <v>69</v>
      </c>
      <c r="B173" s="994"/>
      <c r="C173" s="994"/>
      <c r="D173" s="994"/>
      <c r="E173" s="994"/>
      <c r="F173" s="994"/>
      <c r="G173" s="994"/>
      <c r="H173" s="994"/>
      <c r="I173" s="994"/>
      <c r="J173" s="994"/>
      <c r="K173" s="994"/>
      <c r="L173" s="994"/>
      <c r="M173" s="994"/>
      <c r="N173" s="994"/>
      <c r="O173" s="994"/>
      <c r="P173" s="994"/>
      <c r="Q173" s="994"/>
      <c r="R173" s="994"/>
      <c r="S173" s="1198"/>
    </row>
    <row r="174" spans="1:19" s="4" customFormat="1" ht="11.25" customHeight="1">
      <c r="A174" s="70">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71">
        <v>0</v>
      </c>
    </row>
    <row r="175" spans="1:19" s="4" customFormat="1" ht="11.25" customHeight="1">
      <c r="A175" s="1197" t="s">
        <v>70</v>
      </c>
      <c r="B175" s="994"/>
      <c r="C175" s="994"/>
      <c r="D175" s="994"/>
      <c r="E175" s="994"/>
      <c r="F175" s="994"/>
      <c r="G175" s="994"/>
      <c r="H175" s="994"/>
      <c r="I175" s="994"/>
      <c r="J175" s="994"/>
      <c r="K175" s="994"/>
      <c r="L175" s="994"/>
      <c r="M175" s="994"/>
      <c r="N175" s="994"/>
      <c r="O175" s="994"/>
      <c r="P175" s="994"/>
      <c r="Q175" s="994"/>
      <c r="R175" s="994"/>
      <c r="S175" s="1198"/>
    </row>
    <row r="176" spans="1:19" s="4" customFormat="1" ht="11.25" customHeight="1">
      <c r="A176" s="70">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71">
        <v>0</v>
      </c>
    </row>
    <row r="177" spans="1:19" s="4" customFormat="1" ht="11.25" customHeight="1">
      <c r="A177" s="1197" t="s">
        <v>71</v>
      </c>
      <c r="B177" s="994"/>
      <c r="C177" s="994"/>
      <c r="D177" s="994"/>
      <c r="E177" s="994"/>
      <c r="F177" s="994"/>
      <c r="G177" s="994"/>
      <c r="H177" s="994"/>
      <c r="I177" s="994"/>
      <c r="J177" s="994"/>
      <c r="K177" s="994"/>
      <c r="L177" s="994"/>
      <c r="M177" s="994"/>
      <c r="N177" s="994"/>
      <c r="O177" s="994"/>
      <c r="P177" s="994"/>
      <c r="Q177" s="994"/>
      <c r="R177" s="994"/>
      <c r="S177" s="1198"/>
    </row>
    <row r="178" spans="1:19" s="4" customFormat="1" ht="11.25" customHeight="1">
      <c r="A178" s="70">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71">
        <v>0</v>
      </c>
    </row>
    <row r="179" spans="1:19" s="4" customFormat="1" ht="11.25" customHeight="1">
      <c r="A179" s="1197" t="s">
        <v>72</v>
      </c>
      <c r="B179" s="994"/>
      <c r="C179" s="994"/>
      <c r="D179" s="994"/>
      <c r="E179" s="994"/>
      <c r="F179" s="994"/>
      <c r="G179" s="994"/>
      <c r="H179" s="994"/>
      <c r="I179" s="994"/>
      <c r="J179" s="994"/>
      <c r="K179" s="994"/>
      <c r="L179" s="994"/>
      <c r="M179" s="994"/>
      <c r="N179" s="994"/>
      <c r="O179" s="994"/>
      <c r="P179" s="994"/>
      <c r="Q179" s="994"/>
      <c r="R179" s="994"/>
      <c r="S179" s="1198"/>
    </row>
    <row r="180" spans="1:19" s="4" customFormat="1" ht="11.25" customHeight="1">
      <c r="A180" s="70">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71">
        <v>0</v>
      </c>
    </row>
    <row r="181" spans="1:19" s="4" customFormat="1" ht="11.25" customHeight="1">
      <c r="A181" s="1199" t="s">
        <v>73</v>
      </c>
      <c r="B181" s="995"/>
      <c r="C181" s="995"/>
      <c r="D181" s="995"/>
      <c r="E181" s="995"/>
      <c r="F181" s="995"/>
      <c r="G181" s="995"/>
      <c r="H181" s="995"/>
      <c r="I181" s="995"/>
      <c r="J181" s="995"/>
      <c r="K181" s="995"/>
      <c r="L181" s="995"/>
      <c r="M181" s="995"/>
      <c r="N181" s="995"/>
      <c r="O181" s="995"/>
      <c r="P181" s="995"/>
      <c r="Q181" s="995"/>
      <c r="R181" s="995"/>
      <c r="S181" s="1200"/>
    </row>
    <row r="182" spans="1:19" s="4" customFormat="1" ht="11.25" customHeight="1">
      <c r="A182" s="70">
        <v>0</v>
      </c>
      <c r="B182" s="18">
        <v>0</v>
      </c>
      <c r="C182" s="18">
        <v>0</v>
      </c>
      <c r="D182" s="18">
        <v>0</v>
      </c>
      <c r="E182" s="18">
        <v>0</v>
      </c>
      <c r="F182" s="18">
        <v>0</v>
      </c>
      <c r="G182" s="18">
        <v>0</v>
      </c>
      <c r="H182" s="18">
        <v>0</v>
      </c>
      <c r="I182" s="18">
        <v>0</v>
      </c>
      <c r="J182" s="18">
        <v>0</v>
      </c>
      <c r="K182" s="18" t="s">
        <v>3884</v>
      </c>
      <c r="L182" s="18">
        <v>0</v>
      </c>
      <c r="M182" s="18" t="s">
        <v>3884</v>
      </c>
      <c r="N182" s="18">
        <v>0</v>
      </c>
      <c r="O182" s="18">
        <v>0</v>
      </c>
      <c r="P182" s="18">
        <v>0</v>
      </c>
      <c r="Q182" s="18">
        <v>0</v>
      </c>
      <c r="R182" s="18">
        <v>0</v>
      </c>
      <c r="S182" s="71">
        <v>0</v>
      </c>
    </row>
    <row r="183" spans="1:19" s="4" customFormat="1" ht="11.25" customHeight="1">
      <c r="A183" s="1197" t="s">
        <v>74</v>
      </c>
      <c r="B183" s="994"/>
      <c r="C183" s="994"/>
      <c r="D183" s="994"/>
      <c r="E183" s="994"/>
      <c r="F183" s="994"/>
      <c r="G183" s="994"/>
      <c r="H183" s="994"/>
      <c r="I183" s="994"/>
      <c r="J183" s="994"/>
      <c r="K183" s="994"/>
      <c r="L183" s="994"/>
      <c r="M183" s="994"/>
      <c r="N183" s="994"/>
      <c r="O183" s="994"/>
      <c r="P183" s="994"/>
      <c r="Q183" s="994"/>
      <c r="R183" s="994"/>
      <c r="S183" s="1198"/>
    </row>
    <row r="184" spans="1:19" s="4" customFormat="1" ht="11.25" customHeight="1">
      <c r="A184" s="70">
        <v>0</v>
      </c>
      <c r="B184" s="18">
        <v>0</v>
      </c>
      <c r="C184" s="18">
        <v>0</v>
      </c>
      <c r="D184" s="18">
        <v>0</v>
      </c>
      <c r="E184" s="18">
        <v>0</v>
      </c>
      <c r="F184" s="18">
        <v>0</v>
      </c>
      <c r="G184" s="18">
        <v>0</v>
      </c>
      <c r="H184" s="18">
        <v>0</v>
      </c>
      <c r="I184" s="18">
        <v>0</v>
      </c>
      <c r="J184" s="18">
        <v>0</v>
      </c>
      <c r="K184" s="18" t="s">
        <v>3884</v>
      </c>
      <c r="L184" s="18">
        <v>0</v>
      </c>
      <c r="M184" s="18" t="s">
        <v>3884</v>
      </c>
      <c r="N184" s="18">
        <v>0</v>
      </c>
      <c r="O184" s="18">
        <v>0</v>
      </c>
      <c r="P184" s="18">
        <v>0</v>
      </c>
      <c r="Q184" s="18">
        <v>0</v>
      </c>
      <c r="R184" s="18">
        <v>0</v>
      </c>
      <c r="S184" s="71">
        <v>0</v>
      </c>
    </row>
    <row r="185" spans="1:19" s="4" customFormat="1" ht="11.25" customHeight="1">
      <c r="A185" s="1197" t="s">
        <v>75</v>
      </c>
      <c r="B185" s="994"/>
      <c r="C185" s="994"/>
      <c r="D185" s="994"/>
      <c r="E185" s="994"/>
      <c r="F185" s="994"/>
      <c r="G185" s="994"/>
      <c r="H185" s="994"/>
      <c r="I185" s="994"/>
      <c r="J185" s="994"/>
      <c r="K185" s="994"/>
      <c r="L185" s="994"/>
      <c r="M185" s="994"/>
      <c r="N185" s="994"/>
      <c r="O185" s="994"/>
      <c r="P185" s="994"/>
      <c r="Q185" s="994"/>
      <c r="R185" s="994"/>
      <c r="S185" s="1198"/>
    </row>
    <row r="186" spans="1:19" s="4" customFormat="1" ht="11.25" customHeight="1">
      <c r="A186" s="70">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71">
        <v>0</v>
      </c>
    </row>
    <row r="187" spans="1:19" s="4" customFormat="1" ht="11.25" customHeight="1">
      <c r="A187" s="1197" t="s">
        <v>76</v>
      </c>
      <c r="B187" s="994"/>
      <c r="C187" s="994"/>
      <c r="D187" s="994"/>
      <c r="E187" s="994"/>
      <c r="F187" s="994"/>
      <c r="G187" s="994"/>
      <c r="H187" s="994"/>
      <c r="I187" s="994"/>
      <c r="J187" s="994"/>
      <c r="K187" s="994"/>
      <c r="L187" s="994"/>
      <c r="M187" s="994"/>
      <c r="N187" s="994"/>
      <c r="O187" s="994"/>
      <c r="P187" s="994"/>
      <c r="Q187" s="994"/>
      <c r="R187" s="994"/>
      <c r="S187" s="1198"/>
    </row>
    <row r="188" spans="1:19" s="4" customFormat="1" ht="11.25" customHeight="1">
      <c r="A188" s="70">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71">
        <v>0</v>
      </c>
    </row>
    <row r="189" spans="1:19" s="4" customFormat="1" ht="11.25" customHeight="1">
      <c r="A189" s="1197" t="s">
        <v>77</v>
      </c>
      <c r="B189" s="994"/>
      <c r="C189" s="994"/>
      <c r="D189" s="994"/>
      <c r="E189" s="994"/>
      <c r="F189" s="994"/>
      <c r="G189" s="994"/>
      <c r="H189" s="994"/>
      <c r="I189" s="994"/>
      <c r="J189" s="994"/>
      <c r="K189" s="994"/>
      <c r="L189" s="994"/>
      <c r="M189" s="994"/>
      <c r="N189" s="994"/>
      <c r="O189" s="994"/>
      <c r="P189" s="994"/>
      <c r="Q189" s="994"/>
      <c r="R189" s="994"/>
      <c r="S189" s="1198"/>
    </row>
    <row r="190" spans="1:19" s="4" customFormat="1" ht="11.25" customHeight="1">
      <c r="A190" s="70">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71">
        <v>0</v>
      </c>
    </row>
    <row r="191" spans="1:19" s="4" customFormat="1" ht="11.25" customHeight="1">
      <c r="A191" s="1197" t="s">
        <v>78</v>
      </c>
      <c r="B191" s="994"/>
      <c r="C191" s="994"/>
      <c r="D191" s="994"/>
      <c r="E191" s="994"/>
      <c r="F191" s="994"/>
      <c r="G191" s="994"/>
      <c r="H191" s="994"/>
      <c r="I191" s="994"/>
      <c r="J191" s="994"/>
      <c r="K191" s="994"/>
      <c r="L191" s="994"/>
      <c r="M191" s="994"/>
      <c r="N191" s="994"/>
      <c r="O191" s="994"/>
      <c r="P191" s="994"/>
      <c r="Q191" s="994"/>
      <c r="R191" s="994"/>
      <c r="S191" s="1198"/>
    </row>
    <row r="192" spans="1:19" s="4" customFormat="1" ht="11.25" customHeight="1">
      <c r="A192" s="70">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71">
        <v>0</v>
      </c>
    </row>
    <row r="193" spans="1:19" s="4" customFormat="1" ht="11.25" customHeight="1">
      <c r="A193" s="1197" t="s">
        <v>79</v>
      </c>
      <c r="B193" s="994"/>
      <c r="C193" s="994"/>
      <c r="D193" s="994"/>
      <c r="E193" s="994"/>
      <c r="F193" s="994"/>
      <c r="G193" s="994"/>
      <c r="H193" s="994"/>
      <c r="I193" s="994"/>
      <c r="J193" s="994"/>
      <c r="K193" s="994"/>
      <c r="L193" s="994"/>
      <c r="M193" s="994"/>
      <c r="N193" s="994"/>
      <c r="O193" s="994"/>
      <c r="P193" s="994"/>
      <c r="Q193" s="994"/>
      <c r="R193" s="994"/>
      <c r="S193" s="1198"/>
    </row>
    <row r="194" spans="1:19" s="4" customFormat="1" ht="11.25" customHeight="1">
      <c r="A194" s="70">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71">
        <v>0</v>
      </c>
    </row>
    <row r="195" spans="1:19" s="4" customFormat="1" ht="11.25" customHeight="1">
      <c r="A195" s="1197" t="s">
        <v>80</v>
      </c>
      <c r="B195" s="994"/>
      <c r="C195" s="994"/>
      <c r="D195" s="994"/>
      <c r="E195" s="994"/>
      <c r="F195" s="994"/>
      <c r="G195" s="994"/>
      <c r="H195" s="994"/>
      <c r="I195" s="994"/>
      <c r="J195" s="994"/>
      <c r="K195" s="994"/>
      <c r="L195" s="994"/>
      <c r="M195" s="994"/>
      <c r="N195" s="994"/>
      <c r="O195" s="994"/>
      <c r="P195" s="994"/>
      <c r="Q195" s="994"/>
      <c r="R195" s="994"/>
      <c r="S195" s="1198"/>
    </row>
    <row r="196" spans="1:19" s="4" customFormat="1" ht="11.25" customHeight="1">
      <c r="A196" s="70">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71">
        <v>0</v>
      </c>
    </row>
    <row r="197" spans="1:19" s="4" customFormat="1" ht="11.25" customHeight="1">
      <c r="A197" s="1217" t="s">
        <v>3725</v>
      </c>
      <c r="B197" s="999"/>
      <c r="C197" s="999"/>
      <c r="D197" s="999"/>
      <c r="E197" s="999"/>
      <c r="F197" s="999"/>
      <c r="G197" s="999"/>
      <c r="H197" s="999"/>
      <c r="I197" s="999"/>
      <c r="J197" s="999"/>
      <c r="K197" s="999"/>
      <c r="L197" s="999"/>
      <c r="M197" s="999"/>
      <c r="N197" s="999"/>
      <c r="O197" s="999"/>
      <c r="P197" s="999"/>
      <c r="Q197" s="999"/>
      <c r="R197" s="999"/>
      <c r="S197" s="1277"/>
    </row>
    <row r="198" spans="1:19" s="220" customFormat="1" ht="11.25" customHeight="1">
      <c r="A198" s="262">
        <f>SUM(A196,A194,A192,A190,A188,A186,A184,A182,A180,A178,A176,A174)</f>
        <v>0</v>
      </c>
      <c r="B198" s="262">
        <f t="shared" ref="B198:S198" si="4">SUM(B196,B194,B192,B190,B188,B186,B184,B182,B180,B178,B176,B174)</f>
        <v>0</v>
      </c>
      <c r="C198" s="262">
        <f t="shared" si="4"/>
        <v>0</v>
      </c>
      <c r="D198" s="262">
        <f t="shared" si="4"/>
        <v>0</v>
      </c>
      <c r="E198" s="262">
        <f t="shared" si="4"/>
        <v>0</v>
      </c>
      <c r="F198" s="262">
        <f t="shared" si="4"/>
        <v>0</v>
      </c>
      <c r="G198" s="262">
        <f t="shared" si="4"/>
        <v>0</v>
      </c>
      <c r="H198" s="262">
        <f t="shared" si="4"/>
        <v>0</v>
      </c>
      <c r="I198" s="262">
        <f t="shared" si="4"/>
        <v>0</v>
      </c>
      <c r="J198" s="262">
        <f t="shared" si="4"/>
        <v>0</v>
      </c>
      <c r="K198" s="262">
        <f t="shared" si="4"/>
        <v>0</v>
      </c>
      <c r="L198" s="262">
        <f t="shared" si="4"/>
        <v>0</v>
      </c>
      <c r="M198" s="262">
        <f t="shared" si="4"/>
        <v>0</v>
      </c>
      <c r="N198" s="262">
        <f t="shared" si="4"/>
        <v>0</v>
      </c>
      <c r="O198" s="262">
        <f t="shared" si="4"/>
        <v>0</v>
      </c>
      <c r="P198" s="262">
        <f t="shared" si="4"/>
        <v>0</v>
      </c>
      <c r="Q198" s="262">
        <f t="shared" si="4"/>
        <v>0</v>
      </c>
      <c r="R198" s="262">
        <f t="shared" si="4"/>
        <v>0</v>
      </c>
      <c r="S198" s="262">
        <f t="shared" si="4"/>
        <v>0</v>
      </c>
    </row>
    <row r="199" spans="1:19" s="4" customFormat="1" ht="11.25" customHeight="1" thickBot="1">
      <c r="A199" s="1206"/>
      <c r="B199" s="997"/>
      <c r="C199" s="997"/>
      <c r="D199" s="997"/>
      <c r="E199" s="997"/>
      <c r="F199" s="997"/>
      <c r="G199" s="997"/>
      <c r="H199" s="997"/>
      <c r="I199" s="997"/>
      <c r="J199" s="997"/>
      <c r="K199" s="997"/>
      <c r="L199" s="997"/>
      <c r="M199" s="997"/>
      <c r="N199" s="997"/>
      <c r="O199" s="997"/>
      <c r="P199" s="997"/>
      <c r="Q199" s="997"/>
      <c r="R199" s="997"/>
      <c r="S199" s="1207"/>
    </row>
    <row r="200" spans="1:19" s="4" customFormat="1" ht="20.25" customHeight="1">
      <c r="A200" s="1507" t="s">
        <v>2856</v>
      </c>
      <c r="B200" s="1189"/>
      <c r="C200" s="1189"/>
      <c r="D200" s="1189"/>
      <c r="E200" s="1189"/>
      <c r="F200" s="1189"/>
      <c r="G200" s="1189"/>
      <c r="H200" s="1189"/>
      <c r="I200" s="1189"/>
      <c r="J200" s="1189"/>
      <c r="K200" s="1189"/>
      <c r="L200" s="1189"/>
      <c r="M200" s="1189"/>
      <c r="N200" s="1189"/>
      <c r="O200" s="1189"/>
      <c r="P200" s="1189"/>
      <c r="Q200" s="1189"/>
      <c r="R200" s="1189"/>
      <c r="S200" s="1190"/>
    </row>
    <row r="201" spans="1:19" s="1310" customFormat="1" ht="11.25" customHeight="1">
      <c r="A201" s="1191" t="s">
        <v>3652</v>
      </c>
    </row>
    <row r="202" spans="1:19" s="4" customFormat="1" ht="11.25" customHeight="1">
      <c r="A202" s="1191" t="s">
        <v>1696</v>
      </c>
      <c r="B202" s="977"/>
      <c r="C202" s="977"/>
      <c r="D202" s="977"/>
      <c r="E202" s="977"/>
      <c r="F202" s="977"/>
      <c r="G202" s="977"/>
      <c r="H202" s="977"/>
      <c r="I202" s="977"/>
      <c r="J202" s="977"/>
      <c r="K202" s="977"/>
      <c r="L202" s="977"/>
      <c r="M202" s="977"/>
      <c r="N202" s="977"/>
      <c r="O202" s="977"/>
      <c r="P202" s="977"/>
      <c r="Q202" s="977"/>
      <c r="R202" s="977"/>
      <c r="S202" s="1192"/>
    </row>
    <row r="203" spans="1:19" s="4" customFormat="1" ht="11.25" customHeight="1">
      <c r="A203" s="1191" t="s">
        <v>1697</v>
      </c>
      <c r="B203" s="977"/>
      <c r="C203" s="977"/>
      <c r="D203" s="977"/>
      <c r="E203" s="977"/>
      <c r="F203" s="977"/>
      <c r="G203" s="977"/>
      <c r="H203" s="977"/>
      <c r="I203" s="977"/>
      <c r="J203" s="977"/>
      <c r="K203" s="977"/>
      <c r="L203" s="977"/>
      <c r="M203" s="977"/>
      <c r="N203" s="977"/>
      <c r="O203" s="977"/>
      <c r="P203" s="977"/>
      <c r="Q203" s="977"/>
      <c r="R203" s="977"/>
      <c r="S203" s="1192"/>
    </row>
    <row r="204" spans="1:19" s="4" customFormat="1" ht="11.25" customHeight="1">
      <c r="A204" s="1191" t="s">
        <v>1698</v>
      </c>
      <c r="B204" s="977"/>
      <c r="C204" s="977"/>
      <c r="D204" s="977"/>
      <c r="E204" s="977"/>
      <c r="F204" s="977"/>
      <c r="G204" s="977"/>
      <c r="H204" s="977"/>
      <c r="I204" s="977"/>
      <c r="J204" s="977"/>
      <c r="K204" s="977"/>
      <c r="L204" s="977"/>
      <c r="M204" s="977"/>
      <c r="N204" s="977"/>
      <c r="O204" s="977"/>
      <c r="P204" s="977"/>
      <c r="Q204" s="977"/>
      <c r="R204" s="977"/>
      <c r="S204" s="1192"/>
    </row>
    <row r="205" spans="1:19" s="4" customFormat="1" ht="11.25" customHeight="1">
      <c r="A205" s="1191" t="s">
        <v>1699</v>
      </c>
      <c r="B205" s="977"/>
      <c r="C205" s="977"/>
      <c r="D205" s="977"/>
      <c r="E205" s="977"/>
      <c r="F205" s="977"/>
      <c r="G205" s="977"/>
      <c r="H205" s="977"/>
      <c r="I205" s="977"/>
      <c r="J205" s="977"/>
      <c r="K205" s="977"/>
      <c r="L205" s="977"/>
      <c r="M205" s="977"/>
      <c r="N205" s="977"/>
      <c r="O205" s="977"/>
      <c r="P205" s="977"/>
      <c r="Q205" s="977"/>
      <c r="R205" s="977"/>
      <c r="S205" s="1192"/>
    </row>
    <row r="206" spans="1:19" s="4" customFormat="1" ht="11.25" customHeight="1">
      <c r="A206" s="1191" t="s">
        <v>1700</v>
      </c>
      <c r="B206" s="977"/>
      <c r="C206" s="977"/>
      <c r="D206" s="977"/>
      <c r="E206" s="977"/>
      <c r="F206" s="977"/>
      <c r="G206" s="977"/>
      <c r="H206" s="977"/>
      <c r="I206" s="977"/>
      <c r="J206" s="977"/>
      <c r="K206" s="977"/>
      <c r="L206" s="977"/>
      <c r="M206" s="977"/>
      <c r="N206" s="977"/>
      <c r="O206" s="977"/>
      <c r="P206" s="977"/>
      <c r="Q206" s="977"/>
      <c r="R206" s="977"/>
      <c r="S206" s="1192"/>
    </row>
    <row r="207" spans="1:19" s="4" customFormat="1" ht="11.25" customHeight="1">
      <c r="A207" s="1191" t="s">
        <v>1701</v>
      </c>
      <c r="B207" s="977"/>
      <c r="C207" s="977"/>
      <c r="D207" s="977"/>
      <c r="E207" s="977"/>
      <c r="F207" s="977"/>
      <c r="G207" s="977"/>
      <c r="H207" s="977"/>
      <c r="I207" s="977"/>
      <c r="J207" s="977"/>
      <c r="K207" s="977"/>
      <c r="L207" s="977"/>
      <c r="M207" s="977"/>
      <c r="N207" s="977"/>
      <c r="O207" s="977"/>
      <c r="P207" s="977"/>
      <c r="Q207" s="977"/>
      <c r="R207" s="977"/>
      <c r="S207" s="1192"/>
    </row>
    <row r="208" spans="1:19" s="4" customFormat="1" ht="11.25" customHeight="1">
      <c r="A208" s="1191" t="s">
        <v>1702</v>
      </c>
      <c r="B208" s="977"/>
      <c r="C208" s="977"/>
      <c r="D208" s="977"/>
      <c r="E208" s="977"/>
      <c r="F208" s="977"/>
      <c r="G208" s="977"/>
      <c r="H208" s="977"/>
      <c r="I208" s="977"/>
      <c r="J208" s="977"/>
      <c r="K208" s="977"/>
      <c r="L208" s="977"/>
      <c r="M208" s="977"/>
      <c r="N208" s="977"/>
      <c r="O208" s="977"/>
      <c r="P208" s="977"/>
      <c r="Q208" s="977"/>
      <c r="R208" s="977"/>
      <c r="S208" s="1192"/>
    </row>
    <row r="209" spans="1:19" s="4" customFormat="1" ht="11.25" customHeight="1">
      <c r="A209" s="1193" t="s">
        <v>1703</v>
      </c>
      <c r="B209" s="983"/>
      <c r="C209" s="983"/>
      <c r="D209" s="983"/>
      <c r="E209" s="983"/>
      <c r="F209" s="983"/>
      <c r="G209" s="983"/>
      <c r="H209" s="983"/>
      <c r="I209" s="983"/>
      <c r="J209" s="983"/>
      <c r="K209" s="983"/>
      <c r="L209" s="983"/>
      <c r="M209" s="983"/>
      <c r="N209" s="983"/>
      <c r="O209" s="983"/>
      <c r="P209" s="983"/>
      <c r="Q209" s="983"/>
      <c r="R209" s="983"/>
      <c r="S209" s="1194"/>
    </row>
    <row r="210" spans="1:19" s="4" customFormat="1" ht="45" customHeight="1">
      <c r="A210" s="1195" t="s">
        <v>41</v>
      </c>
      <c r="B210" s="985"/>
      <c r="C210" s="985"/>
      <c r="D210" s="985" t="s">
        <v>42</v>
      </c>
      <c r="E210" s="985"/>
      <c r="F210" s="985" t="s">
        <v>43</v>
      </c>
      <c r="G210" s="985"/>
      <c r="H210" s="985"/>
      <c r="I210" s="985" t="s">
        <v>44</v>
      </c>
      <c r="J210" s="985"/>
      <c r="K210" s="986" t="s">
        <v>45</v>
      </c>
      <c r="L210" s="987"/>
      <c r="M210" s="987"/>
      <c r="N210" s="988"/>
      <c r="O210" s="989" t="s">
        <v>46</v>
      </c>
      <c r="P210" s="989"/>
      <c r="Q210" s="990"/>
      <c r="R210" s="985" t="s">
        <v>47</v>
      </c>
      <c r="S210" s="1196"/>
    </row>
    <row r="211" spans="1:19" s="4" customFormat="1" ht="42" customHeight="1">
      <c r="A211" s="1202" t="s">
        <v>48</v>
      </c>
      <c r="B211" s="991" t="s">
        <v>49</v>
      </c>
      <c r="C211" s="1002" t="s">
        <v>50</v>
      </c>
      <c r="D211" s="991" t="s">
        <v>51</v>
      </c>
      <c r="E211" s="991" t="s">
        <v>52</v>
      </c>
      <c r="F211" s="986" t="s">
        <v>53</v>
      </c>
      <c r="G211" s="992"/>
      <c r="H211" s="993"/>
      <c r="I211" s="991" t="s">
        <v>54</v>
      </c>
      <c r="J211" s="991" t="s">
        <v>55</v>
      </c>
      <c r="K211" s="986" t="s">
        <v>56</v>
      </c>
      <c r="L211" s="993"/>
      <c r="M211" s="986" t="s">
        <v>57</v>
      </c>
      <c r="N211" s="993"/>
      <c r="O211" s="991" t="s">
        <v>58</v>
      </c>
      <c r="P211" s="991" t="s">
        <v>59</v>
      </c>
      <c r="Q211" s="991" t="s">
        <v>60</v>
      </c>
      <c r="R211" s="991" t="s">
        <v>61</v>
      </c>
      <c r="S211" s="1201" t="s">
        <v>62</v>
      </c>
    </row>
    <row r="212" spans="1:19" s="4" customFormat="1" ht="45" customHeight="1">
      <c r="A212" s="1195"/>
      <c r="B212" s="985"/>
      <c r="C212" s="1003"/>
      <c r="D212" s="985"/>
      <c r="E212" s="985"/>
      <c r="F212" s="136" t="s">
        <v>63</v>
      </c>
      <c r="G212" s="136" t="s">
        <v>64</v>
      </c>
      <c r="H212" s="136" t="s">
        <v>65</v>
      </c>
      <c r="I212" s="985"/>
      <c r="J212" s="985"/>
      <c r="K212" s="139" t="s">
        <v>66</v>
      </c>
      <c r="L212" s="139" t="s">
        <v>67</v>
      </c>
      <c r="M212" s="139" t="s">
        <v>68</v>
      </c>
      <c r="N212" s="139" t="s">
        <v>67</v>
      </c>
      <c r="O212" s="985"/>
      <c r="P212" s="985"/>
      <c r="Q212" s="985"/>
      <c r="R212" s="985"/>
      <c r="S212" s="1196"/>
    </row>
    <row r="213" spans="1:19" s="4" customFormat="1" ht="11.25" customHeight="1">
      <c r="A213" s="1197" t="s">
        <v>69</v>
      </c>
      <c r="B213" s="994"/>
      <c r="C213" s="994"/>
      <c r="D213" s="994"/>
      <c r="E213" s="994"/>
      <c r="F213" s="994"/>
      <c r="G213" s="994"/>
      <c r="H213" s="994"/>
      <c r="I213" s="994"/>
      <c r="J213" s="994"/>
      <c r="K213" s="994"/>
      <c r="L213" s="994"/>
      <c r="M213" s="994"/>
      <c r="N213" s="994"/>
      <c r="O213" s="994"/>
      <c r="P213" s="994"/>
      <c r="Q213" s="994"/>
      <c r="R213" s="994"/>
      <c r="S213" s="1198"/>
    </row>
    <row r="214" spans="1:19" s="4" customFormat="1" ht="11.25" customHeight="1">
      <c r="A214" s="70">
        <v>0</v>
      </c>
      <c r="B214" s="18">
        <v>0</v>
      </c>
      <c r="C214" s="18">
        <v>0</v>
      </c>
      <c r="D214" s="18">
        <v>0</v>
      </c>
      <c r="E214" s="18">
        <v>0</v>
      </c>
      <c r="F214" s="18">
        <v>0</v>
      </c>
      <c r="G214" s="18">
        <v>0</v>
      </c>
      <c r="H214" s="18">
        <v>0</v>
      </c>
      <c r="I214" s="18">
        <v>0</v>
      </c>
      <c r="J214" s="18">
        <v>0</v>
      </c>
      <c r="K214" s="18">
        <v>0</v>
      </c>
      <c r="L214" s="18">
        <v>0</v>
      </c>
      <c r="M214" s="18">
        <v>0</v>
      </c>
      <c r="N214" s="18">
        <v>0</v>
      </c>
      <c r="O214" s="18">
        <v>0</v>
      </c>
      <c r="P214" s="18">
        <v>0</v>
      </c>
      <c r="Q214" s="18">
        <v>0</v>
      </c>
      <c r="R214" s="18">
        <v>0</v>
      </c>
      <c r="S214" s="71">
        <v>0</v>
      </c>
    </row>
    <row r="215" spans="1:19" s="4" customFormat="1" ht="11.25" customHeight="1">
      <c r="A215" s="1197" t="s">
        <v>70</v>
      </c>
      <c r="B215" s="994"/>
      <c r="C215" s="994"/>
      <c r="D215" s="994"/>
      <c r="E215" s="994"/>
      <c r="F215" s="994"/>
      <c r="G215" s="994"/>
      <c r="H215" s="994"/>
      <c r="I215" s="994"/>
      <c r="J215" s="994"/>
      <c r="K215" s="994"/>
      <c r="L215" s="994"/>
      <c r="M215" s="994"/>
      <c r="N215" s="994"/>
      <c r="O215" s="994"/>
      <c r="P215" s="994"/>
      <c r="Q215" s="994"/>
      <c r="R215" s="994"/>
      <c r="S215" s="1198"/>
    </row>
    <row r="216" spans="1:19" s="4" customFormat="1" ht="11.25" customHeight="1">
      <c r="A216" s="70">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71">
        <v>0</v>
      </c>
    </row>
    <row r="217" spans="1:19" s="4" customFormat="1" ht="11.25" customHeight="1">
      <c r="A217" s="1197" t="s">
        <v>71</v>
      </c>
      <c r="B217" s="994"/>
      <c r="C217" s="994"/>
      <c r="D217" s="994"/>
      <c r="E217" s="994"/>
      <c r="F217" s="994"/>
      <c r="G217" s="994"/>
      <c r="H217" s="994"/>
      <c r="I217" s="994"/>
      <c r="J217" s="994"/>
      <c r="K217" s="994"/>
      <c r="L217" s="994"/>
      <c r="M217" s="994"/>
      <c r="N217" s="994"/>
      <c r="O217" s="994"/>
      <c r="P217" s="994"/>
      <c r="Q217" s="994"/>
      <c r="R217" s="994"/>
      <c r="S217" s="1198"/>
    </row>
    <row r="218" spans="1:19" s="4" customFormat="1" ht="11.25" customHeight="1">
      <c r="A218" s="70">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71">
        <v>0</v>
      </c>
    </row>
    <row r="219" spans="1:19" s="4" customFormat="1" ht="11.25" customHeight="1">
      <c r="A219" s="1197" t="s">
        <v>72</v>
      </c>
      <c r="B219" s="994"/>
      <c r="C219" s="994"/>
      <c r="D219" s="994"/>
      <c r="E219" s="994"/>
      <c r="F219" s="994"/>
      <c r="G219" s="994"/>
      <c r="H219" s="994"/>
      <c r="I219" s="994"/>
      <c r="J219" s="994"/>
      <c r="K219" s="994"/>
      <c r="L219" s="994"/>
      <c r="M219" s="994"/>
      <c r="N219" s="994"/>
      <c r="O219" s="994"/>
      <c r="P219" s="994"/>
      <c r="Q219" s="994"/>
      <c r="R219" s="994"/>
      <c r="S219" s="1198"/>
    </row>
    <row r="220" spans="1:19" s="4" customFormat="1" ht="11.25" customHeight="1">
      <c r="A220" s="70">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71">
        <v>0</v>
      </c>
    </row>
    <row r="221" spans="1:19" s="4" customFormat="1" ht="11.25" customHeight="1">
      <c r="A221" s="1283" t="s">
        <v>73</v>
      </c>
      <c r="B221" s="1119"/>
      <c r="C221" s="1119"/>
      <c r="D221" s="1119"/>
      <c r="E221" s="1119"/>
      <c r="F221" s="1119"/>
      <c r="G221" s="1119"/>
      <c r="H221" s="1119"/>
      <c r="I221" s="1119"/>
      <c r="J221" s="1119"/>
      <c r="K221" s="1119"/>
      <c r="L221" s="1119"/>
      <c r="M221" s="1119"/>
      <c r="N221" s="1119"/>
      <c r="O221" s="1119"/>
      <c r="P221" s="1119"/>
      <c r="Q221" s="1119"/>
      <c r="R221" s="1119"/>
      <c r="S221" s="1284"/>
    </row>
    <row r="222" spans="1:19" s="4" customFormat="1" ht="11.25" customHeight="1">
      <c r="A222" s="70">
        <v>0</v>
      </c>
      <c r="B222" s="18">
        <v>0</v>
      </c>
      <c r="C222" s="18">
        <v>0</v>
      </c>
      <c r="D222" s="18">
        <v>0</v>
      </c>
      <c r="E222" s="18">
        <v>0</v>
      </c>
      <c r="F222" s="18">
        <v>0</v>
      </c>
      <c r="G222" s="18">
        <v>0</v>
      </c>
      <c r="H222" s="18">
        <v>0</v>
      </c>
      <c r="I222" s="18">
        <v>0</v>
      </c>
      <c r="J222" s="18">
        <v>0</v>
      </c>
      <c r="K222" s="18" t="s">
        <v>3884</v>
      </c>
      <c r="L222" s="18">
        <v>0</v>
      </c>
      <c r="M222" s="18" t="s">
        <v>3884</v>
      </c>
      <c r="N222" s="18">
        <v>0</v>
      </c>
      <c r="O222" s="18">
        <v>0</v>
      </c>
      <c r="P222" s="18">
        <v>0</v>
      </c>
      <c r="Q222" s="18">
        <v>0</v>
      </c>
      <c r="R222" s="18">
        <v>0</v>
      </c>
      <c r="S222" s="71">
        <v>0</v>
      </c>
    </row>
    <row r="223" spans="1:19" s="4" customFormat="1" ht="11.25" customHeight="1">
      <c r="A223" s="1197" t="s">
        <v>74</v>
      </c>
      <c r="B223" s="994"/>
      <c r="C223" s="994"/>
      <c r="D223" s="994"/>
      <c r="E223" s="994"/>
      <c r="F223" s="994"/>
      <c r="G223" s="994"/>
      <c r="H223" s="994"/>
      <c r="I223" s="994"/>
      <c r="J223" s="994"/>
      <c r="K223" s="994"/>
      <c r="L223" s="994"/>
      <c r="M223" s="994"/>
      <c r="N223" s="994"/>
      <c r="O223" s="994"/>
      <c r="P223" s="994"/>
      <c r="Q223" s="994"/>
      <c r="R223" s="994"/>
      <c r="S223" s="1198"/>
    </row>
    <row r="224" spans="1:19" s="4" customFormat="1" ht="11.25" customHeight="1">
      <c r="A224" s="70">
        <v>0</v>
      </c>
      <c r="B224" s="18">
        <v>0</v>
      </c>
      <c r="C224" s="18">
        <v>0</v>
      </c>
      <c r="D224" s="18">
        <v>0</v>
      </c>
      <c r="E224" s="18">
        <v>0</v>
      </c>
      <c r="F224" s="18">
        <v>0</v>
      </c>
      <c r="G224" s="18">
        <v>0</v>
      </c>
      <c r="H224" s="18">
        <v>0</v>
      </c>
      <c r="I224" s="18">
        <v>0</v>
      </c>
      <c r="J224" s="18">
        <v>0</v>
      </c>
      <c r="K224" s="18" t="s">
        <v>3884</v>
      </c>
      <c r="L224" s="18">
        <v>0</v>
      </c>
      <c r="M224" s="18" t="s">
        <v>3884</v>
      </c>
      <c r="N224" s="18">
        <v>0</v>
      </c>
      <c r="O224" s="18">
        <v>0</v>
      </c>
      <c r="P224" s="18">
        <v>0</v>
      </c>
      <c r="Q224" s="18">
        <v>0</v>
      </c>
      <c r="R224" s="18">
        <v>0</v>
      </c>
      <c r="S224" s="71">
        <v>0</v>
      </c>
    </row>
    <row r="225" spans="1:19" s="4" customFormat="1" ht="11.25" customHeight="1">
      <c r="A225" s="1197" t="s">
        <v>75</v>
      </c>
      <c r="B225" s="994"/>
      <c r="C225" s="994"/>
      <c r="D225" s="994"/>
      <c r="E225" s="994"/>
      <c r="F225" s="994"/>
      <c r="G225" s="994"/>
      <c r="H225" s="994"/>
      <c r="I225" s="994"/>
      <c r="J225" s="994"/>
      <c r="K225" s="994"/>
      <c r="L225" s="994"/>
      <c r="M225" s="994"/>
      <c r="N225" s="994"/>
      <c r="O225" s="994"/>
      <c r="P225" s="994"/>
      <c r="Q225" s="994"/>
      <c r="R225" s="994"/>
      <c r="S225" s="1198"/>
    </row>
    <row r="226" spans="1:19" s="4" customFormat="1" ht="11.25" customHeight="1">
      <c r="A226" s="70">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71">
        <v>0</v>
      </c>
    </row>
    <row r="227" spans="1:19" s="4" customFormat="1" ht="11.25" customHeight="1">
      <c r="A227" s="1197" t="s">
        <v>76</v>
      </c>
      <c r="B227" s="994"/>
      <c r="C227" s="994"/>
      <c r="D227" s="994"/>
      <c r="E227" s="994"/>
      <c r="F227" s="994"/>
      <c r="G227" s="994"/>
      <c r="H227" s="994"/>
      <c r="I227" s="994"/>
      <c r="J227" s="994"/>
      <c r="K227" s="994"/>
      <c r="L227" s="994"/>
      <c r="M227" s="994"/>
      <c r="N227" s="994"/>
      <c r="O227" s="994"/>
      <c r="P227" s="994"/>
      <c r="Q227" s="994"/>
      <c r="R227" s="994"/>
      <c r="S227" s="1198"/>
    </row>
    <row r="228" spans="1:19" s="4" customFormat="1" ht="11.25" customHeight="1">
      <c r="A228" s="70">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71">
        <v>0</v>
      </c>
    </row>
    <row r="229" spans="1:19" s="4" customFormat="1" ht="11.25" customHeight="1">
      <c r="A229" s="1197" t="s">
        <v>77</v>
      </c>
      <c r="B229" s="994"/>
      <c r="C229" s="994"/>
      <c r="D229" s="994"/>
      <c r="E229" s="994"/>
      <c r="F229" s="994"/>
      <c r="G229" s="994"/>
      <c r="H229" s="994"/>
      <c r="I229" s="994"/>
      <c r="J229" s="994"/>
      <c r="K229" s="994"/>
      <c r="L229" s="994"/>
      <c r="M229" s="994"/>
      <c r="N229" s="994"/>
      <c r="O229" s="994"/>
      <c r="P229" s="994"/>
      <c r="Q229" s="994"/>
      <c r="R229" s="994"/>
      <c r="S229" s="1198"/>
    </row>
    <row r="230" spans="1:19" s="4" customFormat="1" ht="11.25" customHeight="1">
      <c r="A230" s="70">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71">
        <v>0</v>
      </c>
    </row>
    <row r="231" spans="1:19" s="4" customFormat="1" ht="11.25" customHeight="1">
      <c r="A231" s="1197" t="s">
        <v>78</v>
      </c>
      <c r="B231" s="994"/>
      <c r="C231" s="994"/>
      <c r="D231" s="994"/>
      <c r="E231" s="994"/>
      <c r="F231" s="994"/>
      <c r="G231" s="994"/>
      <c r="H231" s="994"/>
      <c r="I231" s="994"/>
      <c r="J231" s="994"/>
      <c r="K231" s="994"/>
      <c r="L231" s="994"/>
      <c r="M231" s="994"/>
      <c r="N231" s="994"/>
      <c r="O231" s="994"/>
      <c r="P231" s="994"/>
      <c r="Q231" s="994"/>
      <c r="R231" s="994"/>
      <c r="S231" s="1198"/>
    </row>
    <row r="232" spans="1:19" s="4" customFormat="1" ht="11.25" customHeight="1">
      <c r="A232" s="70">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71">
        <v>0</v>
      </c>
    </row>
    <row r="233" spans="1:19" s="4" customFormat="1" ht="11.25" customHeight="1">
      <c r="A233" s="1197" t="s">
        <v>79</v>
      </c>
      <c r="B233" s="994"/>
      <c r="C233" s="994"/>
      <c r="D233" s="994"/>
      <c r="E233" s="994"/>
      <c r="F233" s="994"/>
      <c r="G233" s="994"/>
      <c r="H233" s="994"/>
      <c r="I233" s="994"/>
      <c r="J233" s="994"/>
      <c r="K233" s="994"/>
      <c r="L233" s="994"/>
      <c r="M233" s="994"/>
      <c r="N233" s="994"/>
      <c r="O233" s="994"/>
      <c r="P233" s="994"/>
      <c r="Q233" s="994"/>
      <c r="R233" s="994"/>
      <c r="S233" s="1198"/>
    </row>
    <row r="234" spans="1:19" s="4" customFormat="1" ht="11.25" customHeight="1">
      <c r="A234" s="70">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71">
        <v>0</v>
      </c>
    </row>
    <row r="235" spans="1:19" s="4" customFormat="1" ht="11.25" customHeight="1">
      <c r="A235" s="1197" t="s">
        <v>80</v>
      </c>
      <c r="B235" s="994"/>
      <c r="C235" s="994"/>
      <c r="D235" s="994"/>
      <c r="E235" s="994"/>
      <c r="F235" s="994"/>
      <c r="G235" s="994"/>
      <c r="H235" s="994"/>
      <c r="I235" s="994"/>
      <c r="J235" s="994"/>
      <c r="K235" s="994"/>
      <c r="L235" s="994"/>
      <c r="M235" s="994"/>
      <c r="N235" s="994"/>
      <c r="O235" s="994"/>
      <c r="P235" s="994"/>
      <c r="Q235" s="994"/>
      <c r="R235" s="994"/>
      <c r="S235" s="1198"/>
    </row>
    <row r="236" spans="1:19" s="4" customFormat="1" ht="11.25" customHeight="1">
      <c r="A236" s="70">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71">
        <v>0</v>
      </c>
    </row>
    <row r="237" spans="1:19" s="4" customFormat="1" ht="11.25" customHeight="1">
      <c r="A237" s="1217" t="s">
        <v>3725</v>
      </c>
      <c r="B237" s="999"/>
      <c r="C237" s="999"/>
      <c r="D237" s="999"/>
      <c r="E237" s="999"/>
      <c r="F237" s="999"/>
      <c r="G237" s="999"/>
      <c r="H237" s="999"/>
      <c r="I237" s="999"/>
      <c r="J237" s="999"/>
      <c r="K237" s="999"/>
      <c r="L237" s="999"/>
      <c r="M237" s="999"/>
      <c r="N237" s="999"/>
      <c r="O237" s="999"/>
      <c r="P237" s="999"/>
      <c r="Q237" s="999"/>
      <c r="R237" s="999"/>
      <c r="S237" s="1277"/>
    </row>
    <row r="238" spans="1:19" s="220" customFormat="1" ht="11.25" customHeight="1">
      <c r="A238" s="262">
        <f>SUM(A236,A234,A232,A230,A228,A226,A224,A222,A220,A218,A216,A214)</f>
        <v>0</v>
      </c>
      <c r="B238" s="262">
        <f t="shared" ref="B238:S238" si="5">SUM(B236,B234,B232,B230,B228,B226,B224,B222,B220,B218,B216,B214)</f>
        <v>0</v>
      </c>
      <c r="C238" s="262">
        <f t="shared" si="5"/>
        <v>0</v>
      </c>
      <c r="D238" s="262">
        <f t="shared" si="5"/>
        <v>0</v>
      </c>
      <c r="E238" s="262">
        <f t="shared" si="5"/>
        <v>0</v>
      </c>
      <c r="F238" s="262">
        <f t="shared" si="5"/>
        <v>0</v>
      </c>
      <c r="G238" s="262">
        <f t="shared" si="5"/>
        <v>0</v>
      </c>
      <c r="H238" s="262">
        <f t="shared" si="5"/>
        <v>0</v>
      </c>
      <c r="I238" s="262">
        <f t="shared" si="5"/>
        <v>0</v>
      </c>
      <c r="J238" s="262">
        <f t="shared" si="5"/>
        <v>0</v>
      </c>
      <c r="K238" s="262">
        <f t="shared" si="5"/>
        <v>0</v>
      </c>
      <c r="L238" s="262">
        <f t="shared" si="5"/>
        <v>0</v>
      </c>
      <c r="M238" s="262">
        <f t="shared" si="5"/>
        <v>0</v>
      </c>
      <c r="N238" s="262">
        <f t="shared" si="5"/>
        <v>0</v>
      </c>
      <c r="O238" s="262">
        <f t="shared" si="5"/>
        <v>0</v>
      </c>
      <c r="P238" s="262">
        <f t="shared" si="5"/>
        <v>0</v>
      </c>
      <c r="Q238" s="262">
        <f t="shared" si="5"/>
        <v>0</v>
      </c>
      <c r="R238" s="262">
        <f t="shared" si="5"/>
        <v>0</v>
      </c>
      <c r="S238" s="262">
        <f t="shared" si="5"/>
        <v>0</v>
      </c>
    </row>
    <row r="239" spans="1:19" s="4" customFormat="1" ht="11.25" customHeight="1" thickBot="1">
      <c r="A239" s="1206"/>
      <c r="B239" s="997"/>
      <c r="C239" s="997"/>
      <c r="D239" s="997"/>
      <c r="E239" s="997"/>
      <c r="F239" s="997"/>
      <c r="G239" s="997"/>
      <c r="H239" s="997"/>
      <c r="I239" s="997"/>
      <c r="J239" s="997"/>
      <c r="K239" s="997"/>
      <c r="L239" s="997"/>
      <c r="M239" s="997"/>
      <c r="N239" s="997"/>
      <c r="O239" s="997"/>
      <c r="P239" s="997"/>
      <c r="Q239" s="997"/>
      <c r="R239" s="997"/>
      <c r="S239" s="1207"/>
    </row>
    <row r="240" spans="1:19" s="4" customFormat="1" ht="18" customHeight="1">
      <c r="A240" s="1507" t="s">
        <v>2857</v>
      </c>
      <c r="B240" s="1189"/>
      <c r="C240" s="1189"/>
      <c r="D240" s="1189"/>
      <c r="E240" s="1189"/>
      <c r="F240" s="1189"/>
      <c r="G240" s="1189"/>
      <c r="H240" s="1189"/>
      <c r="I240" s="1189"/>
      <c r="J240" s="1189"/>
      <c r="K240" s="1189"/>
      <c r="L240" s="1189"/>
      <c r="M240" s="1189"/>
      <c r="N240" s="1189"/>
      <c r="O240" s="1189"/>
      <c r="P240" s="1189"/>
      <c r="Q240" s="1189"/>
      <c r="R240" s="1189"/>
      <c r="S240" s="1190"/>
    </row>
    <row r="241" spans="1:19" s="1310" customFormat="1" ht="11.25" customHeight="1">
      <c r="A241" s="1191" t="s">
        <v>3652</v>
      </c>
    </row>
    <row r="242" spans="1:19" s="4" customFormat="1" ht="11.25" customHeight="1">
      <c r="A242" s="1191" t="s">
        <v>1704</v>
      </c>
      <c r="B242" s="977"/>
      <c r="C242" s="977"/>
      <c r="D242" s="977"/>
      <c r="E242" s="977"/>
      <c r="F242" s="977"/>
      <c r="G242" s="977"/>
      <c r="H242" s="977"/>
      <c r="I242" s="977"/>
      <c r="J242" s="977"/>
      <c r="K242" s="977"/>
      <c r="L242" s="977"/>
      <c r="M242" s="977"/>
      <c r="N242" s="977"/>
      <c r="O242" s="977"/>
      <c r="P242" s="977"/>
      <c r="Q242" s="977"/>
      <c r="R242" s="977"/>
      <c r="S242" s="1192"/>
    </row>
    <row r="243" spans="1:19" s="4" customFormat="1" ht="11.25" customHeight="1">
      <c r="A243" s="1191" t="s">
        <v>1705</v>
      </c>
      <c r="B243" s="977"/>
      <c r="C243" s="977"/>
      <c r="D243" s="977"/>
      <c r="E243" s="977"/>
      <c r="F243" s="977"/>
      <c r="G243" s="977"/>
      <c r="H243" s="977"/>
      <c r="I243" s="977"/>
      <c r="J243" s="977"/>
      <c r="K243" s="977"/>
      <c r="L243" s="977"/>
      <c r="M243" s="977"/>
      <c r="N243" s="977"/>
      <c r="O243" s="977"/>
      <c r="P243" s="977"/>
      <c r="Q243" s="977"/>
      <c r="R243" s="977"/>
      <c r="S243" s="1192"/>
    </row>
    <row r="244" spans="1:19" s="4" customFormat="1" ht="11.25" customHeight="1">
      <c r="A244" s="1191" t="s">
        <v>1706</v>
      </c>
      <c r="B244" s="977"/>
      <c r="C244" s="977"/>
      <c r="D244" s="977"/>
      <c r="E244" s="977"/>
      <c r="F244" s="977"/>
      <c r="G244" s="977"/>
      <c r="H244" s="977"/>
      <c r="I244" s="977"/>
      <c r="J244" s="977"/>
      <c r="K244" s="977"/>
      <c r="L244" s="977"/>
      <c r="M244" s="977"/>
      <c r="N244" s="977"/>
      <c r="O244" s="977"/>
      <c r="P244" s="977"/>
      <c r="Q244" s="977"/>
      <c r="R244" s="977"/>
      <c r="S244" s="1192"/>
    </row>
    <row r="245" spans="1:19" s="4" customFormat="1" ht="11.25" customHeight="1">
      <c r="A245" s="1191" t="s">
        <v>1707</v>
      </c>
      <c r="B245" s="977"/>
      <c r="C245" s="977"/>
      <c r="D245" s="977"/>
      <c r="E245" s="977"/>
      <c r="F245" s="977"/>
      <c r="G245" s="977"/>
      <c r="H245" s="977"/>
      <c r="I245" s="977"/>
      <c r="J245" s="977"/>
      <c r="K245" s="977"/>
      <c r="L245" s="977"/>
      <c r="M245" s="977"/>
      <c r="N245" s="977"/>
      <c r="O245" s="977"/>
      <c r="P245" s="977"/>
      <c r="Q245" s="977"/>
      <c r="R245" s="977"/>
      <c r="S245" s="1192"/>
    </row>
    <row r="246" spans="1:19" s="4" customFormat="1" ht="11.25" customHeight="1">
      <c r="A246" s="1191" t="s">
        <v>1708</v>
      </c>
      <c r="B246" s="977"/>
      <c r="C246" s="977"/>
      <c r="D246" s="977"/>
      <c r="E246" s="977"/>
      <c r="F246" s="977"/>
      <c r="G246" s="977"/>
      <c r="H246" s="977"/>
      <c r="I246" s="977"/>
      <c r="J246" s="977"/>
      <c r="K246" s="977"/>
      <c r="L246" s="977"/>
      <c r="M246" s="977"/>
      <c r="N246" s="977"/>
      <c r="O246" s="977"/>
      <c r="P246" s="977"/>
      <c r="Q246" s="977"/>
      <c r="R246" s="977"/>
      <c r="S246" s="1192"/>
    </row>
    <row r="247" spans="1:19" s="4" customFormat="1" ht="11.25" customHeight="1">
      <c r="A247" s="1191" t="s">
        <v>1709</v>
      </c>
      <c r="B247" s="977"/>
      <c r="C247" s="977"/>
      <c r="D247" s="977"/>
      <c r="E247" s="977"/>
      <c r="F247" s="977"/>
      <c r="G247" s="977"/>
      <c r="H247" s="977"/>
      <c r="I247" s="977"/>
      <c r="J247" s="977"/>
      <c r="K247" s="977"/>
      <c r="L247" s="977"/>
      <c r="M247" s="977"/>
      <c r="N247" s="977"/>
      <c r="O247" s="977"/>
      <c r="P247" s="977"/>
      <c r="Q247" s="977"/>
      <c r="R247" s="977"/>
      <c r="S247" s="1192"/>
    </row>
    <row r="248" spans="1:19" s="4" customFormat="1" ht="11.25" customHeight="1">
      <c r="A248" s="1191" t="s">
        <v>1710</v>
      </c>
      <c r="B248" s="977"/>
      <c r="C248" s="977"/>
      <c r="D248" s="977"/>
      <c r="E248" s="977"/>
      <c r="F248" s="977"/>
      <c r="G248" s="977"/>
      <c r="H248" s="977"/>
      <c r="I248" s="977"/>
      <c r="J248" s="977"/>
      <c r="K248" s="977"/>
      <c r="L248" s="977"/>
      <c r="M248" s="977"/>
      <c r="N248" s="977"/>
      <c r="O248" s="977"/>
      <c r="P248" s="977"/>
      <c r="Q248" s="977"/>
      <c r="R248" s="977"/>
      <c r="S248" s="1192"/>
    </row>
    <row r="249" spans="1:19" s="4" customFormat="1" ht="11.25" customHeight="1">
      <c r="A249" s="1193" t="s">
        <v>1711</v>
      </c>
      <c r="B249" s="983"/>
      <c r="C249" s="983"/>
      <c r="D249" s="983"/>
      <c r="E249" s="983"/>
      <c r="F249" s="983"/>
      <c r="G249" s="983"/>
      <c r="H249" s="983"/>
      <c r="I249" s="983"/>
      <c r="J249" s="983"/>
      <c r="K249" s="983"/>
      <c r="L249" s="983"/>
      <c r="M249" s="983"/>
      <c r="N249" s="983"/>
      <c r="O249" s="983"/>
      <c r="P249" s="983"/>
      <c r="Q249" s="983"/>
      <c r="R249" s="983"/>
      <c r="S249" s="1194"/>
    </row>
    <row r="250" spans="1:19" s="4" customFormat="1" ht="45" customHeight="1">
      <c r="A250" s="1195" t="s">
        <v>41</v>
      </c>
      <c r="B250" s="985"/>
      <c r="C250" s="985"/>
      <c r="D250" s="985" t="s">
        <v>42</v>
      </c>
      <c r="E250" s="985"/>
      <c r="F250" s="985" t="s">
        <v>43</v>
      </c>
      <c r="G250" s="985"/>
      <c r="H250" s="985"/>
      <c r="I250" s="985" t="s">
        <v>44</v>
      </c>
      <c r="J250" s="985"/>
      <c r="K250" s="986" t="s">
        <v>45</v>
      </c>
      <c r="L250" s="987"/>
      <c r="M250" s="987"/>
      <c r="N250" s="988"/>
      <c r="O250" s="989" t="s">
        <v>46</v>
      </c>
      <c r="P250" s="989"/>
      <c r="Q250" s="990"/>
      <c r="R250" s="985" t="s">
        <v>47</v>
      </c>
      <c r="S250" s="1196"/>
    </row>
    <row r="251" spans="1:19" s="4" customFormat="1" ht="42" customHeight="1">
      <c r="A251" s="1202" t="s">
        <v>48</v>
      </c>
      <c r="B251" s="991" t="s">
        <v>49</v>
      </c>
      <c r="C251" s="1002" t="s">
        <v>50</v>
      </c>
      <c r="D251" s="991" t="s">
        <v>51</v>
      </c>
      <c r="E251" s="991" t="s">
        <v>52</v>
      </c>
      <c r="F251" s="986" t="s">
        <v>53</v>
      </c>
      <c r="G251" s="992"/>
      <c r="H251" s="993"/>
      <c r="I251" s="991" t="s">
        <v>54</v>
      </c>
      <c r="J251" s="991" t="s">
        <v>55</v>
      </c>
      <c r="K251" s="986" t="s">
        <v>56</v>
      </c>
      <c r="L251" s="993"/>
      <c r="M251" s="986" t="s">
        <v>57</v>
      </c>
      <c r="N251" s="993"/>
      <c r="O251" s="991" t="s">
        <v>58</v>
      </c>
      <c r="P251" s="991" t="s">
        <v>59</v>
      </c>
      <c r="Q251" s="991" t="s">
        <v>60</v>
      </c>
      <c r="R251" s="991" t="s">
        <v>61</v>
      </c>
      <c r="S251" s="1201" t="s">
        <v>62</v>
      </c>
    </row>
    <row r="252" spans="1:19" s="4" customFormat="1" ht="45" customHeight="1">
      <c r="A252" s="1195"/>
      <c r="B252" s="985"/>
      <c r="C252" s="1003"/>
      <c r="D252" s="985"/>
      <c r="E252" s="985"/>
      <c r="F252" s="136" t="s">
        <v>63</v>
      </c>
      <c r="G252" s="136" t="s">
        <v>64</v>
      </c>
      <c r="H252" s="136" t="s">
        <v>65</v>
      </c>
      <c r="I252" s="985"/>
      <c r="J252" s="985"/>
      <c r="K252" s="139" t="s">
        <v>66</v>
      </c>
      <c r="L252" s="139" t="s">
        <v>67</v>
      </c>
      <c r="M252" s="139" t="s">
        <v>68</v>
      </c>
      <c r="N252" s="139" t="s">
        <v>67</v>
      </c>
      <c r="O252" s="985"/>
      <c r="P252" s="985"/>
      <c r="Q252" s="985"/>
      <c r="R252" s="985"/>
      <c r="S252" s="1196"/>
    </row>
    <row r="253" spans="1:19" s="4" customFormat="1" ht="11.25" customHeight="1">
      <c r="A253" s="1197" t="s">
        <v>69</v>
      </c>
      <c r="B253" s="994"/>
      <c r="C253" s="994"/>
      <c r="D253" s="994"/>
      <c r="E253" s="994"/>
      <c r="F253" s="994"/>
      <c r="G253" s="994"/>
      <c r="H253" s="994"/>
      <c r="I253" s="994"/>
      <c r="J253" s="994"/>
      <c r="K253" s="994"/>
      <c r="L253" s="994"/>
      <c r="M253" s="994"/>
      <c r="N253" s="994"/>
      <c r="O253" s="994"/>
      <c r="P253" s="994"/>
      <c r="Q253" s="994"/>
      <c r="R253" s="994"/>
      <c r="S253" s="1198"/>
    </row>
    <row r="254" spans="1:19" s="4" customFormat="1" ht="11.25" customHeight="1">
      <c r="A254" s="70">
        <v>0</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71">
        <v>0</v>
      </c>
    </row>
    <row r="255" spans="1:19" s="4" customFormat="1" ht="11.25" customHeight="1">
      <c r="A255" s="1197" t="s">
        <v>70</v>
      </c>
      <c r="B255" s="994"/>
      <c r="C255" s="994"/>
      <c r="D255" s="994"/>
      <c r="E255" s="994"/>
      <c r="F255" s="994"/>
      <c r="G255" s="994"/>
      <c r="H255" s="994"/>
      <c r="I255" s="994"/>
      <c r="J255" s="994"/>
      <c r="K255" s="994"/>
      <c r="L255" s="994"/>
      <c r="M255" s="994"/>
      <c r="N255" s="994"/>
      <c r="O255" s="994"/>
      <c r="P255" s="994"/>
      <c r="Q255" s="994"/>
      <c r="R255" s="994"/>
      <c r="S255" s="1198"/>
    </row>
    <row r="256" spans="1:19" s="4" customFormat="1" ht="11.25" customHeight="1">
      <c r="A256" s="70">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71">
        <v>0</v>
      </c>
    </row>
    <row r="257" spans="1:19" s="4" customFormat="1" ht="11.25" customHeight="1">
      <c r="A257" s="1197" t="s">
        <v>71</v>
      </c>
      <c r="B257" s="994"/>
      <c r="C257" s="994"/>
      <c r="D257" s="994"/>
      <c r="E257" s="994"/>
      <c r="F257" s="994"/>
      <c r="G257" s="994"/>
      <c r="H257" s="994"/>
      <c r="I257" s="994"/>
      <c r="J257" s="994"/>
      <c r="K257" s="994"/>
      <c r="L257" s="994"/>
      <c r="M257" s="994"/>
      <c r="N257" s="994"/>
      <c r="O257" s="994"/>
      <c r="P257" s="994"/>
      <c r="Q257" s="994"/>
      <c r="R257" s="994"/>
      <c r="S257" s="1198"/>
    </row>
    <row r="258" spans="1:19" s="4" customFormat="1" ht="11.25" customHeight="1">
      <c r="A258" s="70">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71">
        <v>0</v>
      </c>
    </row>
    <row r="259" spans="1:19" s="4" customFormat="1" ht="11.25" customHeight="1">
      <c r="A259" s="1197" t="s">
        <v>72</v>
      </c>
      <c r="B259" s="994"/>
      <c r="C259" s="994"/>
      <c r="D259" s="994"/>
      <c r="E259" s="994"/>
      <c r="F259" s="994"/>
      <c r="G259" s="994"/>
      <c r="H259" s="994"/>
      <c r="I259" s="994"/>
      <c r="J259" s="994"/>
      <c r="K259" s="994"/>
      <c r="L259" s="994"/>
      <c r="M259" s="994"/>
      <c r="N259" s="994"/>
      <c r="O259" s="994"/>
      <c r="P259" s="994"/>
      <c r="Q259" s="994"/>
      <c r="R259" s="994"/>
      <c r="S259" s="1198"/>
    </row>
    <row r="260" spans="1:19" s="4" customFormat="1" ht="11.25" customHeight="1">
      <c r="A260" s="70">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71">
        <v>0</v>
      </c>
    </row>
    <row r="261" spans="1:19" s="4" customFormat="1" ht="11.25" customHeight="1">
      <c r="A261" s="1199" t="s">
        <v>73</v>
      </c>
      <c r="B261" s="995"/>
      <c r="C261" s="995"/>
      <c r="D261" s="995"/>
      <c r="E261" s="995"/>
      <c r="F261" s="995"/>
      <c r="G261" s="995"/>
      <c r="H261" s="995"/>
      <c r="I261" s="995"/>
      <c r="J261" s="995"/>
      <c r="K261" s="995"/>
      <c r="L261" s="995"/>
      <c r="M261" s="995"/>
      <c r="N261" s="995"/>
      <c r="O261" s="995"/>
      <c r="P261" s="995"/>
      <c r="Q261" s="995"/>
      <c r="R261" s="995"/>
      <c r="S261" s="1200"/>
    </row>
    <row r="262" spans="1:19" s="4" customFormat="1" ht="11.25" customHeight="1">
      <c r="A262" s="70">
        <v>0</v>
      </c>
      <c r="B262" s="18">
        <v>0</v>
      </c>
      <c r="C262" s="18">
        <v>0</v>
      </c>
      <c r="D262" s="18">
        <v>0</v>
      </c>
      <c r="E262" s="18">
        <v>0</v>
      </c>
      <c r="F262" s="18">
        <v>0</v>
      </c>
      <c r="G262" s="18">
        <v>0</v>
      </c>
      <c r="H262" s="18">
        <v>0</v>
      </c>
      <c r="I262" s="18">
        <v>0</v>
      </c>
      <c r="J262" s="18">
        <v>0</v>
      </c>
      <c r="K262" s="18" t="s">
        <v>3884</v>
      </c>
      <c r="L262" s="18">
        <v>0</v>
      </c>
      <c r="M262" s="18" t="s">
        <v>3884</v>
      </c>
      <c r="N262" s="18">
        <v>0</v>
      </c>
      <c r="O262" s="18">
        <v>0</v>
      </c>
      <c r="P262" s="18">
        <v>0</v>
      </c>
      <c r="Q262" s="18">
        <v>0</v>
      </c>
      <c r="R262" s="18">
        <v>0</v>
      </c>
      <c r="S262" s="71">
        <v>0</v>
      </c>
    </row>
    <row r="263" spans="1:19" s="4" customFormat="1" ht="11.25" customHeight="1">
      <c r="A263" s="1197" t="s">
        <v>74</v>
      </c>
      <c r="B263" s="994"/>
      <c r="C263" s="994"/>
      <c r="D263" s="994"/>
      <c r="E263" s="994"/>
      <c r="F263" s="994"/>
      <c r="G263" s="994"/>
      <c r="H263" s="994"/>
      <c r="I263" s="994"/>
      <c r="J263" s="994"/>
      <c r="K263" s="994"/>
      <c r="L263" s="994"/>
      <c r="M263" s="994"/>
      <c r="N263" s="994"/>
      <c r="O263" s="994"/>
      <c r="P263" s="994"/>
      <c r="Q263" s="994"/>
      <c r="R263" s="994"/>
      <c r="S263" s="1198"/>
    </row>
    <row r="264" spans="1:19" s="4" customFormat="1" ht="11.25" customHeight="1">
      <c r="A264" s="70">
        <v>0</v>
      </c>
      <c r="B264" s="18">
        <v>0</v>
      </c>
      <c r="C264" s="18">
        <v>0</v>
      </c>
      <c r="D264" s="18">
        <v>0</v>
      </c>
      <c r="E264" s="18">
        <v>0</v>
      </c>
      <c r="F264" s="18">
        <v>0</v>
      </c>
      <c r="G264" s="18">
        <v>0</v>
      </c>
      <c r="H264" s="18">
        <v>0</v>
      </c>
      <c r="I264" s="18">
        <v>0</v>
      </c>
      <c r="J264" s="18">
        <v>0</v>
      </c>
      <c r="K264" s="18" t="s">
        <v>3884</v>
      </c>
      <c r="L264" s="18">
        <v>0</v>
      </c>
      <c r="M264" s="18" t="s">
        <v>3884</v>
      </c>
      <c r="N264" s="18">
        <v>0</v>
      </c>
      <c r="O264" s="18">
        <v>0</v>
      </c>
      <c r="P264" s="18">
        <v>0</v>
      </c>
      <c r="Q264" s="18">
        <v>0</v>
      </c>
      <c r="R264" s="18">
        <v>0</v>
      </c>
      <c r="S264" s="71">
        <v>0</v>
      </c>
    </row>
    <row r="265" spans="1:19" s="4" customFormat="1" ht="11.25" customHeight="1">
      <c r="A265" s="1197" t="s">
        <v>75</v>
      </c>
      <c r="B265" s="994"/>
      <c r="C265" s="994"/>
      <c r="D265" s="994"/>
      <c r="E265" s="994"/>
      <c r="F265" s="994"/>
      <c r="G265" s="994"/>
      <c r="H265" s="994"/>
      <c r="I265" s="994"/>
      <c r="J265" s="994"/>
      <c r="K265" s="994"/>
      <c r="L265" s="994"/>
      <c r="M265" s="994"/>
      <c r="N265" s="994"/>
      <c r="O265" s="994"/>
      <c r="P265" s="994"/>
      <c r="Q265" s="994"/>
      <c r="R265" s="994"/>
      <c r="S265" s="1198"/>
    </row>
    <row r="266" spans="1:19" s="4" customFormat="1" ht="11.25" customHeight="1">
      <c r="A266" s="70">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71">
        <v>0</v>
      </c>
    </row>
    <row r="267" spans="1:19" s="4" customFormat="1" ht="11.25" customHeight="1">
      <c r="A267" s="1197" t="s">
        <v>76</v>
      </c>
      <c r="B267" s="994"/>
      <c r="C267" s="994"/>
      <c r="D267" s="994"/>
      <c r="E267" s="994"/>
      <c r="F267" s="994"/>
      <c r="G267" s="994"/>
      <c r="H267" s="994"/>
      <c r="I267" s="994"/>
      <c r="J267" s="994"/>
      <c r="K267" s="994"/>
      <c r="L267" s="994"/>
      <c r="M267" s="994"/>
      <c r="N267" s="994"/>
      <c r="O267" s="994"/>
      <c r="P267" s="994"/>
      <c r="Q267" s="994"/>
      <c r="R267" s="994"/>
      <c r="S267" s="1198"/>
    </row>
    <row r="268" spans="1:19" s="4" customFormat="1" ht="11.25" customHeight="1">
      <c r="A268" s="70">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71">
        <v>0</v>
      </c>
    </row>
    <row r="269" spans="1:19" s="4" customFormat="1" ht="11.25" customHeight="1">
      <c r="A269" s="1197" t="s">
        <v>77</v>
      </c>
      <c r="B269" s="994"/>
      <c r="C269" s="994"/>
      <c r="D269" s="994"/>
      <c r="E269" s="994"/>
      <c r="F269" s="994"/>
      <c r="G269" s="994"/>
      <c r="H269" s="994"/>
      <c r="I269" s="994"/>
      <c r="J269" s="994"/>
      <c r="K269" s="994"/>
      <c r="L269" s="994"/>
      <c r="M269" s="994"/>
      <c r="N269" s="994"/>
      <c r="O269" s="994"/>
      <c r="P269" s="994"/>
      <c r="Q269" s="994"/>
      <c r="R269" s="994"/>
      <c r="S269" s="1198"/>
    </row>
    <row r="270" spans="1:19" s="4" customFormat="1" ht="11.25" customHeight="1">
      <c r="A270" s="70">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71">
        <v>0</v>
      </c>
    </row>
    <row r="271" spans="1:19" s="4" customFormat="1" ht="11.25" customHeight="1">
      <c r="A271" s="1197" t="s">
        <v>78</v>
      </c>
      <c r="B271" s="994"/>
      <c r="C271" s="994"/>
      <c r="D271" s="994"/>
      <c r="E271" s="994"/>
      <c r="F271" s="994"/>
      <c r="G271" s="994"/>
      <c r="H271" s="994"/>
      <c r="I271" s="994"/>
      <c r="J271" s="994"/>
      <c r="K271" s="994"/>
      <c r="L271" s="994"/>
      <c r="M271" s="994"/>
      <c r="N271" s="994"/>
      <c r="O271" s="994"/>
      <c r="P271" s="994"/>
      <c r="Q271" s="994"/>
      <c r="R271" s="994"/>
      <c r="S271" s="1198"/>
    </row>
    <row r="272" spans="1:19" s="4" customFormat="1" ht="11.25" customHeight="1">
      <c r="A272" s="70">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71">
        <v>0</v>
      </c>
    </row>
    <row r="273" spans="1:19" s="4" customFormat="1" ht="11.25" customHeight="1">
      <c r="A273" s="1197" t="s">
        <v>79</v>
      </c>
      <c r="B273" s="994"/>
      <c r="C273" s="994"/>
      <c r="D273" s="994"/>
      <c r="E273" s="994"/>
      <c r="F273" s="994"/>
      <c r="G273" s="994"/>
      <c r="H273" s="994"/>
      <c r="I273" s="994"/>
      <c r="J273" s="994"/>
      <c r="K273" s="994"/>
      <c r="L273" s="994"/>
      <c r="M273" s="994"/>
      <c r="N273" s="994"/>
      <c r="O273" s="994"/>
      <c r="P273" s="994"/>
      <c r="Q273" s="994"/>
      <c r="R273" s="994"/>
      <c r="S273" s="1198"/>
    </row>
    <row r="274" spans="1:19" s="4" customFormat="1" ht="11.25" customHeight="1">
      <c r="A274" s="70">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71">
        <v>0</v>
      </c>
    </row>
    <row r="275" spans="1:19" s="4" customFormat="1" ht="11.25" customHeight="1">
      <c r="A275" s="1197" t="s">
        <v>80</v>
      </c>
      <c r="B275" s="994"/>
      <c r="C275" s="994"/>
      <c r="D275" s="994"/>
      <c r="E275" s="994"/>
      <c r="F275" s="994"/>
      <c r="G275" s="994"/>
      <c r="H275" s="994"/>
      <c r="I275" s="994"/>
      <c r="J275" s="994"/>
      <c r="K275" s="994"/>
      <c r="L275" s="994"/>
      <c r="M275" s="994"/>
      <c r="N275" s="994"/>
      <c r="O275" s="994"/>
      <c r="P275" s="994"/>
      <c r="Q275" s="994"/>
      <c r="R275" s="994"/>
      <c r="S275" s="1198"/>
    </row>
    <row r="276" spans="1:19" s="4" customFormat="1" ht="11.25" customHeight="1">
      <c r="A276" s="70">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71">
        <v>0</v>
      </c>
    </row>
    <row r="277" spans="1:19" s="4" customFormat="1" ht="11.25" customHeight="1">
      <c r="A277" s="1217" t="s">
        <v>3725</v>
      </c>
      <c r="B277" s="999"/>
      <c r="C277" s="999"/>
      <c r="D277" s="999"/>
      <c r="E277" s="999"/>
      <c r="F277" s="999"/>
      <c r="G277" s="999"/>
      <c r="H277" s="999"/>
      <c r="I277" s="999"/>
      <c r="J277" s="999"/>
      <c r="K277" s="999"/>
      <c r="L277" s="999"/>
      <c r="M277" s="999"/>
      <c r="N277" s="999"/>
      <c r="O277" s="999"/>
      <c r="P277" s="999"/>
      <c r="Q277" s="999"/>
      <c r="R277" s="999"/>
      <c r="S277" s="1277"/>
    </row>
    <row r="278" spans="1:19" s="220" customFormat="1" ht="11.25" customHeight="1">
      <c r="A278" s="262">
        <f>SUM(A276,A274,A272,A270,A268,A266,A264,A262,A260,A258,A256,A254)</f>
        <v>0</v>
      </c>
      <c r="B278" s="262">
        <f t="shared" ref="B278:S278" si="6">SUM(B276,B274,B272,B270,B268,B266,B264,B262,B260,B258,B256,B254)</f>
        <v>0</v>
      </c>
      <c r="C278" s="262">
        <f t="shared" si="6"/>
        <v>0</v>
      </c>
      <c r="D278" s="262">
        <f t="shared" si="6"/>
        <v>0</v>
      </c>
      <c r="E278" s="262">
        <f t="shared" si="6"/>
        <v>0</v>
      </c>
      <c r="F278" s="262">
        <f t="shared" si="6"/>
        <v>0</v>
      </c>
      <c r="G278" s="262">
        <f t="shared" si="6"/>
        <v>0</v>
      </c>
      <c r="H278" s="262">
        <f t="shared" si="6"/>
        <v>0</v>
      </c>
      <c r="I278" s="262">
        <f t="shared" si="6"/>
        <v>0</v>
      </c>
      <c r="J278" s="262">
        <f t="shared" si="6"/>
        <v>0</v>
      </c>
      <c r="K278" s="262">
        <f t="shared" si="6"/>
        <v>0</v>
      </c>
      <c r="L278" s="262">
        <f t="shared" si="6"/>
        <v>0</v>
      </c>
      <c r="M278" s="262">
        <f t="shared" si="6"/>
        <v>0</v>
      </c>
      <c r="N278" s="262">
        <f t="shared" si="6"/>
        <v>0</v>
      </c>
      <c r="O278" s="262">
        <f t="shared" si="6"/>
        <v>0</v>
      </c>
      <c r="P278" s="262">
        <f t="shared" si="6"/>
        <v>0</v>
      </c>
      <c r="Q278" s="262">
        <f t="shared" si="6"/>
        <v>0</v>
      </c>
      <c r="R278" s="262">
        <f t="shared" si="6"/>
        <v>0</v>
      </c>
      <c r="S278" s="262">
        <f t="shared" si="6"/>
        <v>0</v>
      </c>
    </row>
    <row r="279" spans="1:19" s="4" customFormat="1" ht="11.25" customHeight="1" thickBot="1">
      <c r="A279" s="1206"/>
      <c r="B279" s="997"/>
      <c r="C279" s="997"/>
      <c r="D279" s="997"/>
      <c r="E279" s="997"/>
      <c r="F279" s="997"/>
      <c r="G279" s="997"/>
      <c r="H279" s="997"/>
      <c r="I279" s="997"/>
      <c r="J279" s="997"/>
      <c r="K279" s="997"/>
      <c r="L279" s="997"/>
      <c r="M279" s="997"/>
      <c r="N279" s="997"/>
      <c r="O279" s="997"/>
      <c r="P279" s="997"/>
      <c r="Q279" s="997"/>
      <c r="R279" s="997"/>
      <c r="S279" s="1207"/>
    </row>
    <row r="280" spans="1:19" s="4" customFormat="1" ht="18" customHeight="1">
      <c r="A280" s="1507" t="s">
        <v>2858</v>
      </c>
      <c r="B280" s="1189"/>
      <c r="C280" s="1189"/>
      <c r="D280" s="1189"/>
      <c r="E280" s="1189"/>
      <c r="F280" s="1189"/>
      <c r="G280" s="1189"/>
      <c r="H280" s="1189"/>
      <c r="I280" s="1189"/>
      <c r="J280" s="1189"/>
      <c r="K280" s="1189"/>
      <c r="L280" s="1189"/>
      <c r="M280" s="1189"/>
      <c r="N280" s="1189"/>
      <c r="O280" s="1189"/>
      <c r="P280" s="1189"/>
      <c r="Q280" s="1189"/>
      <c r="R280" s="1189"/>
      <c r="S280" s="1190"/>
    </row>
    <row r="281" spans="1:19" s="1310" customFormat="1" ht="11.25" customHeight="1">
      <c r="A281" s="1191" t="s">
        <v>3652</v>
      </c>
    </row>
    <row r="282" spans="1:19" s="4" customFormat="1" ht="11.25" customHeight="1">
      <c r="A282" s="1191" t="s">
        <v>1712</v>
      </c>
      <c r="B282" s="977"/>
      <c r="C282" s="977"/>
      <c r="D282" s="977"/>
      <c r="E282" s="977"/>
      <c r="F282" s="977"/>
      <c r="G282" s="977"/>
      <c r="H282" s="977"/>
      <c r="I282" s="977"/>
      <c r="J282" s="977"/>
      <c r="K282" s="977"/>
      <c r="L282" s="977"/>
      <c r="M282" s="977"/>
      <c r="N282" s="977"/>
      <c r="O282" s="977"/>
      <c r="P282" s="977"/>
      <c r="Q282" s="977"/>
      <c r="R282" s="977"/>
      <c r="S282" s="1192"/>
    </row>
    <row r="283" spans="1:19" s="4" customFormat="1" ht="11.25" customHeight="1">
      <c r="A283" s="1191" t="s">
        <v>1713</v>
      </c>
      <c r="B283" s="977"/>
      <c r="C283" s="977"/>
      <c r="D283" s="977"/>
      <c r="E283" s="977"/>
      <c r="F283" s="977"/>
      <c r="G283" s="977"/>
      <c r="H283" s="977"/>
      <c r="I283" s="977"/>
      <c r="J283" s="977"/>
      <c r="K283" s="977"/>
      <c r="L283" s="977"/>
      <c r="M283" s="977"/>
      <c r="N283" s="977"/>
      <c r="O283" s="977"/>
      <c r="P283" s="977"/>
      <c r="Q283" s="977"/>
      <c r="R283" s="977"/>
      <c r="S283" s="1192"/>
    </row>
    <row r="284" spans="1:19" s="4" customFormat="1" ht="11.25" customHeight="1">
      <c r="A284" s="1191" t="s">
        <v>1714</v>
      </c>
      <c r="B284" s="977"/>
      <c r="C284" s="977"/>
      <c r="D284" s="977"/>
      <c r="E284" s="977"/>
      <c r="F284" s="977"/>
      <c r="G284" s="977"/>
      <c r="H284" s="977"/>
      <c r="I284" s="977"/>
      <c r="J284" s="977"/>
      <c r="K284" s="977"/>
      <c r="L284" s="977"/>
      <c r="M284" s="977"/>
      <c r="N284" s="977"/>
      <c r="O284" s="977"/>
      <c r="P284" s="977"/>
      <c r="Q284" s="977"/>
      <c r="R284" s="977"/>
      <c r="S284" s="1192"/>
    </row>
    <row r="285" spans="1:19" s="4" customFormat="1" ht="11.25" customHeight="1">
      <c r="A285" s="1191" t="s">
        <v>1715</v>
      </c>
      <c r="B285" s="977"/>
      <c r="C285" s="977"/>
      <c r="D285" s="977"/>
      <c r="E285" s="977"/>
      <c r="F285" s="977"/>
      <c r="G285" s="977"/>
      <c r="H285" s="977"/>
      <c r="I285" s="977"/>
      <c r="J285" s="977"/>
      <c r="K285" s="977"/>
      <c r="L285" s="977"/>
      <c r="M285" s="977"/>
      <c r="N285" s="977"/>
      <c r="O285" s="977"/>
      <c r="P285" s="977"/>
      <c r="Q285" s="977"/>
      <c r="R285" s="977"/>
      <c r="S285" s="1192"/>
    </row>
    <row r="286" spans="1:19" s="4" customFormat="1" ht="11.25" customHeight="1">
      <c r="A286" s="1191" t="s">
        <v>1716</v>
      </c>
      <c r="B286" s="977"/>
      <c r="C286" s="977"/>
      <c r="D286" s="977"/>
      <c r="E286" s="977"/>
      <c r="F286" s="977"/>
      <c r="G286" s="977"/>
      <c r="H286" s="977"/>
      <c r="I286" s="977"/>
      <c r="J286" s="977"/>
      <c r="K286" s="977"/>
      <c r="L286" s="977"/>
      <c r="M286" s="977"/>
      <c r="N286" s="977"/>
      <c r="O286" s="977"/>
      <c r="P286" s="977"/>
      <c r="Q286" s="977"/>
      <c r="R286" s="977"/>
      <c r="S286" s="1192"/>
    </row>
    <row r="287" spans="1:19" s="4" customFormat="1" ht="11.25" customHeight="1">
      <c r="A287" s="1191" t="s">
        <v>1717</v>
      </c>
      <c r="B287" s="977"/>
      <c r="C287" s="977"/>
      <c r="D287" s="977"/>
      <c r="E287" s="977"/>
      <c r="F287" s="977"/>
      <c r="G287" s="977"/>
      <c r="H287" s="977"/>
      <c r="I287" s="977"/>
      <c r="J287" s="977"/>
      <c r="K287" s="977"/>
      <c r="L287" s="977"/>
      <c r="M287" s="977"/>
      <c r="N287" s="977"/>
      <c r="O287" s="977"/>
      <c r="P287" s="977"/>
      <c r="Q287" s="977"/>
      <c r="R287" s="977"/>
      <c r="S287" s="1192"/>
    </row>
    <row r="288" spans="1:19" s="4" customFormat="1" ht="11.25" customHeight="1">
      <c r="A288" s="1191" t="s">
        <v>1718</v>
      </c>
      <c r="B288" s="977"/>
      <c r="C288" s="977"/>
      <c r="D288" s="977"/>
      <c r="E288" s="977"/>
      <c r="F288" s="977"/>
      <c r="G288" s="977"/>
      <c r="H288" s="977"/>
      <c r="I288" s="977"/>
      <c r="J288" s="977"/>
      <c r="K288" s="977"/>
      <c r="L288" s="977"/>
      <c r="M288" s="977"/>
      <c r="N288" s="977"/>
      <c r="O288" s="977"/>
      <c r="P288" s="977"/>
      <c r="Q288" s="977"/>
      <c r="R288" s="977"/>
      <c r="S288" s="1192"/>
    </row>
    <row r="289" spans="1:19" s="4" customFormat="1" ht="11.25" customHeight="1">
      <c r="A289" s="1193" t="s">
        <v>1719</v>
      </c>
      <c r="B289" s="983"/>
      <c r="C289" s="983"/>
      <c r="D289" s="983"/>
      <c r="E289" s="983"/>
      <c r="F289" s="983"/>
      <c r="G289" s="983"/>
      <c r="H289" s="983"/>
      <c r="I289" s="983"/>
      <c r="J289" s="983"/>
      <c r="K289" s="983"/>
      <c r="L289" s="983"/>
      <c r="M289" s="983"/>
      <c r="N289" s="983"/>
      <c r="O289" s="983"/>
      <c r="P289" s="983"/>
      <c r="Q289" s="983"/>
      <c r="R289" s="983"/>
      <c r="S289" s="1194"/>
    </row>
    <row r="290" spans="1:19" s="4" customFormat="1" ht="45" customHeight="1">
      <c r="A290" s="1195" t="s">
        <v>41</v>
      </c>
      <c r="B290" s="985"/>
      <c r="C290" s="985"/>
      <c r="D290" s="985" t="s">
        <v>42</v>
      </c>
      <c r="E290" s="985"/>
      <c r="F290" s="985" t="s">
        <v>43</v>
      </c>
      <c r="G290" s="985"/>
      <c r="H290" s="985"/>
      <c r="I290" s="985" t="s">
        <v>44</v>
      </c>
      <c r="J290" s="985"/>
      <c r="K290" s="986" t="s">
        <v>45</v>
      </c>
      <c r="L290" s="987"/>
      <c r="M290" s="987"/>
      <c r="N290" s="988"/>
      <c r="O290" s="989" t="s">
        <v>46</v>
      </c>
      <c r="P290" s="989"/>
      <c r="Q290" s="990"/>
      <c r="R290" s="985" t="s">
        <v>47</v>
      </c>
      <c r="S290" s="1196"/>
    </row>
    <row r="291" spans="1:19" s="4" customFormat="1" ht="42" customHeight="1">
      <c r="A291" s="1202" t="s">
        <v>48</v>
      </c>
      <c r="B291" s="991" t="s">
        <v>49</v>
      </c>
      <c r="C291" s="1002" t="s">
        <v>50</v>
      </c>
      <c r="D291" s="991" t="s">
        <v>51</v>
      </c>
      <c r="E291" s="991" t="s">
        <v>52</v>
      </c>
      <c r="F291" s="986" t="s">
        <v>53</v>
      </c>
      <c r="G291" s="992"/>
      <c r="H291" s="993"/>
      <c r="I291" s="991" t="s">
        <v>54</v>
      </c>
      <c r="J291" s="991" t="s">
        <v>55</v>
      </c>
      <c r="K291" s="986" t="s">
        <v>56</v>
      </c>
      <c r="L291" s="993"/>
      <c r="M291" s="986" t="s">
        <v>57</v>
      </c>
      <c r="N291" s="993"/>
      <c r="O291" s="991" t="s">
        <v>58</v>
      </c>
      <c r="P291" s="991" t="s">
        <v>59</v>
      </c>
      <c r="Q291" s="991" t="s">
        <v>60</v>
      </c>
      <c r="R291" s="991" t="s">
        <v>61</v>
      </c>
      <c r="S291" s="1201" t="s">
        <v>62</v>
      </c>
    </row>
    <row r="292" spans="1:19" s="4" customFormat="1" ht="45" customHeight="1">
      <c r="A292" s="1195"/>
      <c r="B292" s="985"/>
      <c r="C292" s="1003"/>
      <c r="D292" s="985"/>
      <c r="E292" s="985"/>
      <c r="F292" s="136" t="s">
        <v>63</v>
      </c>
      <c r="G292" s="136" t="s">
        <v>64</v>
      </c>
      <c r="H292" s="136" t="s">
        <v>65</v>
      </c>
      <c r="I292" s="985"/>
      <c r="J292" s="985"/>
      <c r="K292" s="139" t="s">
        <v>66</v>
      </c>
      <c r="L292" s="139" t="s">
        <v>67</v>
      </c>
      <c r="M292" s="139" t="s">
        <v>68</v>
      </c>
      <c r="N292" s="139" t="s">
        <v>67</v>
      </c>
      <c r="O292" s="985"/>
      <c r="P292" s="985"/>
      <c r="Q292" s="985"/>
      <c r="R292" s="985"/>
      <c r="S292" s="1196"/>
    </row>
    <row r="293" spans="1:19" s="4" customFormat="1" ht="11.25" customHeight="1">
      <c r="A293" s="1197" t="s">
        <v>69</v>
      </c>
      <c r="B293" s="994"/>
      <c r="C293" s="994"/>
      <c r="D293" s="994"/>
      <c r="E293" s="994"/>
      <c r="F293" s="994"/>
      <c r="G293" s="994"/>
      <c r="H293" s="994"/>
      <c r="I293" s="994"/>
      <c r="J293" s="994"/>
      <c r="K293" s="994"/>
      <c r="L293" s="994"/>
      <c r="M293" s="994"/>
      <c r="N293" s="994"/>
      <c r="O293" s="994"/>
      <c r="P293" s="994"/>
      <c r="Q293" s="994"/>
      <c r="R293" s="994"/>
      <c r="S293" s="1198"/>
    </row>
    <row r="294" spans="1:19" s="4" customFormat="1" ht="11.25" customHeight="1">
      <c r="A294" s="70">
        <v>0</v>
      </c>
      <c r="B294" s="18">
        <v>0</v>
      </c>
      <c r="C294" s="18">
        <v>0</v>
      </c>
      <c r="D294" s="18">
        <v>0</v>
      </c>
      <c r="E294" s="18">
        <v>0</v>
      </c>
      <c r="F294" s="18">
        <v>0</v>
      </c>
      <c r="G294" s="18">
        <v>0</v>
      </c>
      <c r="H294" s="18">
        <v>0</v>
      </c>
      <c r="I294" s="18">
        <v>0</v>
      </c>
      <c r="J294" s="18">
        <v>0</v>
      </c>
      <c r="K294" s="18">
        <v>0</v>
      </c>
      <c r="L294" s="18">
        <v>0</v>
      </c>
      <c r="M294" s="18">
        <v>0</v>
      </c>
      <c r="N294" s="18">
        <v>0</v>
      </c>
      <c r="O294" s="18">
        <v>0</v>
      </c>
      <c r="P294" s="18">
        <v>0</v>
      </c>
      <c r="Q294" s="18">
        <v>0</v>
      </c>
      <c r="R294" s="18">
        <v>0</v>
      </c>
      <c r="S294" s="71">
        <v>0</v>
      </c>
    </row>
    <row r="295" spans="1:19" s="4" customFormat="1" ht="11.25" customHeight="1">
      <c r="A295" s="1197" t="s">
        <v>70</v>
      </c>
      <c r="B295" s="994"/>
      <c r="C295" s="994"/>
      <c r="D295" s="994"/>
      <c r="E295" s="994"/>
      <c r="F295" s="994"/>
      <c r="G295" s="994"/>
      <c r="H295" s="994"/>
      <c r="I295" s="994"/>
      <c r="J295" s="994"/>
      <c r="K295" s="994"/>
      <c r="L295" s="994"/>
      <c r="M295" s="994"/>
      <c r="N295" s="994"/>
      <c r="O295" s="994"/>
      <c r="P295" s="994"/>
      <c r="Q295" s="994"/>
      <c r="R295" s="994"/>
      <c r="S295" s="1198"/>
    </row>
    <row r="296" spans="1:19" s="4" customFormat="1" ht="11.25" customHeight="1">
      <c r="A296" s="70">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71">
        <v>0</v>
      </c>
    </row>
    <row r="297" spans="1:19" s="4" customFormat="1" ht="11.25" customHeight="1">
      <c r="A297" s="1197" t="s">
        <v>71</v>
      </c>
      <c r="B297" s="994"/>
      <c r="C297" s="994"/>
      <c r="D297" s="994"/>
      <c r="E297" s="994"/>
      <c r="F297" s="994"/>
      <c r="G297" s="994"/>
      <c r="H297" s="994"/>
      <c r="I297" s="994"/>
      <c r="J297" s="994"/>
      <c r="K297" s="994"/>
      <c r="L297" s="994"/>
      <c r="M297" s="994"/>
      <c r="N297" s="994"/>
      <c r="O297" s="994"/>
      <c r="P297" s="994"/>
      <c r="Q297" s="994"/>
      <c r="R297" s="994"/>
      <c r="S297" s="1198"/>
    </row>
    <row r="298" spans="1:19" s="4" customFormat="1" ht="11.25" customHeight="1">
      <c r="A298" s="70">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71">
        <v>0</v>
      </c>
    </row>
    <row r="299" spans="1:19" s="4" customFormat="1" ht="11.25" customHeight="1">
      <c r="A299" s="1197" t="s">
        <v>72</v>
      </c>
      <c r="B299" s="994"/>
      <c r="C299" s="994"/>
      <c r="D299" s="994"/>
      <c r="E299" s="994"/>
      <c r="F299" s="994"/>
      <c r="G299" s="994"/>
      <c r="H299" s="994"/>
      <c r="I299" s="994"/>
      <c r="J299" s="994"/>
      <c r="K299" s="994"/>
      <c r="L299" s="994"/>
      <c r="M299" s="994"/>
      <c r="N299" s="994"/>
      <c r="O299" s="994"/>
      <c r="P299" s="994"/>
      <c r="Q299" s="994"/>
      <c r="R299" s="994"/>
      <c r="S299" s="1198"/>
    </row>
    <row r="300" spans="1:19" s="4" customFormat="1" ht="11.25" customHeight="1">
      <c r="A300" s="70">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71">
        <v>0</v>
      </c>
    </row>
    <row r="301" spans="1:19" s="4" customFormat="1" ht="11.25" customHeight="1">
      <c r="A301" s="1199" t="s">
        <v>73</v>
      </c>
      <c r="B301" s="995"/>
      <c r="C301" s="995"/>
      <c r="D301" s="995"/>
      <c r="E301" s="995"/>
      <c r="F301" s="995"/>
      <c r="G301" s="995"/>
      <c r="H301" s="995"/>
      <c r="I301" s="995"/>
      <c r="J301" s="995"/>
      <c r="K301" s="995"/>
      <c r="L301" s="995"/>
      <c r="M301" s="995"/>
      <c r="N301" s="995"/>
      <c r="O301" s="995"/>
      <c r="P301" s="995"/>
      <c r="Q301" s="995"/>
      <c r="R301" s="995"/>
      <c r="S301" s="1200"/>
    </row>
    <row r="302" spans="1:19" s="4" customFormat="1" ht="11.25" customHeight="1">
      <c r="A302" s="70">
        <v>0</v>
      </c>
      <c r="B302" s="18">
        <v>0</v>
      </c>
      <c r="C302" s="18">
        <v>0</v>
      </c>
      <c r="D302" s="18">
        <v>0</v>
      </c>
      <c r="E302" s="18">
        <v>0</v>
      </c>
      <c r="F302" s="18">
        <v>0</v>
      </c>
      <c r="G302" s="18">
        <v>0</v>
      </c>
      <c r="H302" s="18">
        <v>0</v>
      </c>
      <c r="I302" s="18">
        <v>0</v>
      </c>
      <c r="J302" s="18">
        <v>0</v>
      </c>
      <c r="K302" s="18" t="s">
        <v>3884</v>
      </c>
      <c r="L302" s="18">
        <v>0</v>
      </c>
      <c r="M302" s="18" t="s">
        <v>3884</v>
      </c>
      <c r="N302" s="18">
        <v>0</v>
      </c>
      <c r="O302" s="18">
        <v>0</v>
      </c>
      <c r="P302" s="18">
        <v>0</v>
      </c>
      <c r="Q302" s="18">
        <v>0</v>
      </c>
      <c r="R302" s="18">
        <v>0</v>
      </c>
      <c r="S302" s="71">
        <v>0</v>
      </c>
    </row>
    <row r="303" spans="1:19" s="4" customFormat="1" ht="11.25" customHeight="1">
      <c r="A303" s="1197" t="s">
        <v>74</v>
      </c>
      <c r="B303" s="994"/>
      <c r="C303" s="994"/>
      <c r="D303" s="994"/>
      <c r="E303" s="994"/>
      <c r="F303" s="994"/>
      <c r="G303" s="994"/>
      <c r="H303" s="994"/>
      <c r="I303" s="994"/>
      <c r="J303" s="994"/>
      <c r="K303" s="994"/>
      <c r="L303" s="994"/>
      <c r="M303" s="994"/>
      <c r="N303" s="994"/>
      <c r="O303" s="994"/>
      <c r="P303" s="994"/>
      <c r="Q303" s="994"/>
      <c r="R303" s="994"/>
      <c r="S303" s="1198"/>
    </row>
    <row r="304" spans="1:19" s="4" customFormat="1" ht="11.25" customHeight="1">
      <c r="A304" s="70">
        <v>0</v>
      </c>
      <c r="B304" s="18">
        <v>0</v>
      </c>
      <c r="C304" s="18">
        <v>0</v>
      </c>
      <c r="D304" s="18">
        <v>0</v>
      </c>
      <c r="E304" s="18">
        <v>0</v>
      </c>
      <c r="F304" s="18">
        <v>0</v>
      </c>
      <c r="G304" s="18">
        <v>0</v>
      </c>
      <c r="H304" s="18">
        <v>0</v>
      </c>
      <c r="I304" s="18">
        <v>0</v>
      </c>
      <c r="J304" s="18">
        <v>0</v>
      </c>
      <c r="K304" s="18" t="s">
        <v>3884</v>
      </c>
      <c r="L304" s="18">
        <v>0</v>
      </c>
      <c r="M304" s="18" t="s">
        <v>3884</v>
      </c>
      <c r="N304" s="18">
        <v>0</v>
      </c>
      <c r="O304" s="18">
        <v>0</v>
      </c>
      <c r="P304" s="18">
        <v>0</v>
      </c>
      <c r="Q304" s="18">
        <v>0</v>
      </c>
      <c r="R304" s="18">
        <v>0</v>
      </c>
      <c r="S304" s="71">
        <v>0</v>
      </c>
    </row>
    <row r="305" spans="1:19" s="4" customFormat="1" ht="11.25" customHeight="1">
      <c r="A305" s="1197" t="s">
        <v>75</v>
      </c>
      <c r="B305" s="994"/>
      <c r="C305" s="994"/>
      <c r="D305" s="994"/>
      <c r="E305" s="994"/>
      <c r="F305" s="994"/>
      <c r="G305" s="994"/>
      <c r="H305" s="994"/>
      <c r="I305" s="994"/>
      <c r="J305" s="994"/>
      <c r="K305" s="994"/>
      <c r="L305" s="994"/>
      <c r="M305" s="994"/>
      <c r="N305" s="994"/>
      <c r="O305" s="994"/>
      <c r="P305" s="994"/>
      <c r="Q305" s="994"/>
      <c r="R305" s="994"/>
      <c r="S305" s="1198"/>
    </row>
    <row r="306" spans="1:19" s="4" customFormat="1" ht="11.25" customHeight="1">
      <c r="A306" s="70">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71">
        <v>0</v>
      </c>
    </row>
    <row r="307" spans="1:19" s="4" customFormat="1" ht="11.25" customHeight="1">
      <c r="A307" s="1197" t="s">
        <v>76</v>
      </c>
      <c r="B307" s="994"/>
      <c r="C307" s="994"/>
      <c r="D307" s="994"/>
      <c r="E307" s="994"/>
      <c r="F307" s="994"/>
      <c r="G307" s="994"/>
      <c r="H307" s="994"/>
      <c r="I307" s="994"/>
      <c r="J307" s="994"/>
      <c r="K307" s="994"/>
      <c r="L307" s="994"/>
      <c r="M307" s="994"/>
      <c r="N307" s="994"/>
      <c r="O307" s="994"/>
      <c r="P307" s="994"/>
      <c r="Q307" s="994"/>
      <c r="R307" s="994"/>
      <c r="S307" s="1198"/>
    </row>
    <row r="308" spans="1:19" s="4" customFormat="1" ht="11.25" customHeight="1">
      <c r="A308" s="70">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71">
        <v>0</v>
      </c>
    </row>
    <row r="309" spans="1:19" s="4" customFormat="1" ht="11.25" customHeight="1">
      <c r="A309" s="1197" t="s">
        <v>77</v>
      </c>
      <c r="B309" s="994"/>
      <c r="C309" s="994"/>
      <c r="D309" s="994"/>
      <c r="E309" s="994"/>
      <c r="F309" s="994"/>
      <c r="G309" s="994"/>
      <c r="H309" s="994"/>
      <c r="I309" s="994"/>
      <c r="J309" s="994"/>
      <c r="K309" s="994"/>
      <c r="L309" s="994"/>
      <c r="M309" s="994"/>
      <c r="N309" s="994"/>
      <c r="O309" s="994"/>
      <c r="P309" s="994"/>
      <c r="Q309" s="994"/>
      <c r="R309" s="994"/>
      <c r="S309" s="1198"/>
    </row>
    <row r="310" spans="1:19" s="4" customFormat="1" ht="11.25" customHeight="1">
      <c r="A310" s="70">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71">
        <v>0</v>
      </c>
    </row>
    <row r="311" spans="1:19" s="4" customFormat="1" ht="11.25" customHeight="1">
      <c r="A311" s="1197" t="s">
        <v>78</v>
      </c>
      <c r="B311" s="994"/>
      <c r="C311" s="994"/>
      <c r="D311" s="994"/>
      <c r="E311" s="994"/>
      <c r="F311" s="994"/>
      <c r="G311" s="994"/>
      <c r="H311" s="994"/>
      <c r="I311" s="994"/>
      <c r="J311" s="994"/>
      <c r="K311" s="994"/>
      <c r="L311" s="994"/>
      <c r="M311" s="994"/>
      <c r="N311" s="994"/>
      <c r="O311" s="994"/>
      <c r="P311" s="994"/>
      <c r="Q311" s="994"/>
      <c r="R311" s="994"/>
      <c r="S311" s="1198"/>
    </row>
    <row r="312" spans="1:19" s="4" customFormat="1" ht="11.25" customHeight="1">
      <c r="A312" s="70">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71">
        <v>0</v>
      </c>
    </row>
    <row r="313" spans="1:19" s="4" customFormat="1" ht="11.25" customHeight="1">
      <c r="A313" s="1197" t="s">
        <v>79</v>
      </c>
      <c r="B313" s="994"/>
      <c r="C313" s="994"/>
      <c r="D313" s="994"/>
      <c r="E313" s="994"/>
      <c r="F313" s="994"/>
      <c r="G313" s="994"/>
      <c r="H313" s="994"/>
      <c r="I313" s="994"/>
      <c r="J313" s="994"/>
      <c r="K313" s="994"/>
      <c r="L313" s="994"/>
      <c r="M313" s="994"/>
      <c r="N313" s="994"/>
      <c r="O313" s="994"/>
      <c r="P313" s="994"/>
      <c r="Q313" s="994"/>
      <c r="R313" s="994"/>
      <c r="S313" s="1198"/>
    </row>
    <row r="314" spans="1:19" s="4" customFormat="1" ht="11.25" customHeight="1">
      <c r="A314" s="70">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71">
        <v>0</v>
      </c>
    </row>
    <row r="315" spans="1:19" s="4" customFormat="1" ht="11.25" customHeight="1">
      <c r="A315" s="1197" t="s">
        <v>80</v>
      </c>
      <c r="B315" s="994"/>
      <c r="C315" s="994"/>
      <c r="D315" s="994"/>
      <c r="E315" s="994"/>
      <c r="F315" s="994"/>
      <c r="G315" s="994"/>
      <c r="H315" s="994"/>
      <c r="I315" s="994"/>
      <c r="J315" s="994"/>
      <c r="K315" s="994"/>
      <c r="L315" s="994"/>
      <c r="M315" s="994"/>
      <c r="N315" s="994"/>
      <c r="O315" s="994"/>
      <c r="P315" s="994"/>
      <c r="Q315" s="994"/>
      <c r="R315" s="994"/>
      <c r="S315" s="1198"/>
    </row>
    <row r="316" spans="1:19" s="4" customFormat="1" ht="11.25" customHeight="1">
      <c r="A316" s="70">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71">
        <v>0</v>
      </c>
    </row>
    <row r="317" spans="1:19" s="4" customFormat="1" ht="11.25" customHeight="1">
      <c r="A317" s="1217" t="s">
        <v>3725</v>
      </c>
      <c r="B317" s="999"/>
      <c r="C317" s="999"/>
      <c r="D317" s="999"/>
      <c r="E317" s="999"/>
      <c r="F317" s="999"/>
      <c r="G317" s="999"/>
      <c r="H317" s="999"/>
      <c r="I317" s="999"/>
      <c r="J317" s="999"/>
      <c r="K317" s="999"/>
      <c r="L317" s="999"/>
      <c r="M317" s="999"/>
      <c r="N317" s="999"/>
      <c r="O317" s="999"/>
      <c r="P317" s="999"/>
      <c r="Q317" s="999"/>
      <c r="R317" s="999"/>
      <c r="S317" s="1277"/>
    </row>
    <row r="318" spans="1:19" s="220" customFormat="1" ht="11.25" customHeight="1">
      <c r="A318" s="262">
        <f>SUM(A316,A314,A312,A310,A308,A306,A304,A302,A300,A298,A296,A294)</f>
        <v>0</v>
      </c>
      <c r="B318" s="262">
        <f t="shared" ref="B318:S318" si="7">SUM(B316,B314,B312,B310,B308,B306,B304,B302,B300,B298,B296,B294)</f>
        <v>0</v>
      </c>
      <c r="C318" s="262">
        <f t="shared" si="7"/>
        <v>0</v>
      </c>
      <c r="D318" s="262">
        <f t="shared" si="7"/>
        <v>0</v>
      </c>
      <c r="E318" s="262">
        <f t="shared" si="7"/>
        <v>0</v>
      </c>
      <c r="F318" s="262">
        <f t="shared" si="7"/>
        <v>0</v>
      </c>
      <c r="G318" s="262">
        <f t="shared" si="7"/>
        <v>0</v>
      </c>
      <c r="H318" s="262">
        <f t="shared" si="7"/>
        <v>0</v>
      </c>
      <c r="I318" s="262">
        <f t="shared" si="7"/>
        <v>0</v>
      </c>
      <c r="J318" s="262">
        <f t="shared" si="7"/>
        <v>0</v>
      </c>
      <c r="K318" s="262">
        <f t="shared" si="7"/>
        <v>0</v>
      </c>
      <c r="L318" s="262">
        <f t="shared" si="7"/>
        <v>0</v>
      </c>
      <c r="M318" s="262">
        <f t="shared" si="7"/>
        <v>0</v>
      </c>
      <c r="N318" s="262">
        <f t="shared" si="7"/>
        <v>0</v>
      </c>
      <c r="O318" s="262">
        <f t="shared" si="7"/>
        <v>0</v>
      </c>
      <c r="P318" s="262">
        <f t="shared" si="7"/>
        <v>0</v>
      </c>
      <c r="Q318" s="262">
        <f t="shared" si="7"/>
        <v>0</v>
      </c>
      <c r="R318" s="262">
        <f t="shared" si="7"/>
        <v>0</v>
      </c>
      <c r="S318" s="262">
        <f t="shared" si="7"/>
        <v>0</v>
      </c>
    </row>
    <row r="319" spans="1:19" s="4" customFormat="1" ht="11.25" customHeight="1" thickBot="1">
      <c r="A319" s="1206"/>
      <c r="B319" s="997"/>
      <c r="C319" s="997"/>
      <c r="D319" s="997"/>
      <c r="E319" s="997"/>
      <c r="F319" s="997"/>
      <c r="G319" s="997"/>
      <c r="H319" s="997"/>
      <c r="I319" s="997"/>
      <c r="J319" s="997"/>
      <c r="K319" s="997"/>
      <c r="L319" s="997"/>
      <c r="M319" s="997"/>
      <c r="N319" s="997"/>
      <c r="O319" s="997"/>
      <c r="P319" s="997"/>
      <c r="Q319" s="997"/>
      <c r="R319" s="997"/>
      <c r="S319" s="1207"/>
    </row>
    <row r="320" spans="1:19" s="4" customFormat="1" ht="18" customHeight="1">
      <c r="A320" s="1507" t="s">
        <v>2859</v>
      </c>
      <c r="B320" s="1189"/>
      <c r="C320" s="1189"/>
      <c r="D320" s="1189"/>
      <c r="E320" s="1189"/>
      <c r="F320" s="1189"/>
      <c r="G320" s="1189"/>
      <c r="H320" s="1189"/>
      <c r="I320" s="1189"/>
      <c r="J320" s="1189"/>
      <c r="K320" s="1189"/>
      <c r="L320" s="1189"/>
      <c r="M320" s="1189"/>
      <c r="N320" s="1189"/>
      <c r="O320" s="1189"/>
      <c r="P320" s="1189"/>
      <c r="Q320" s="1189"/>
      <c r="R320" s="1189"/>
      <c r="S320" s="1190"/>
    </row>
    <row r="321" spans="1:19" s="1310" customFormat="1" ht="11.25" customHeight="1">
      <c r="A321" s="1191" t="s">
        <v>3652</v>
      </c>
    </row>
    <row r="322" spans="1:19" s="4" customFormat="1" ht="11.25" customHeight="1">
      <c r="A322" s="1191" t="s">
        <v>1720</v>
      </c>
      <c r="B322" s="977"/>
      <c r="C322" s="977"/>
      <c r="D322" s="977"/>
      <c r="E322" s="977"/>
      <c r="F322" s="977"/>
      <c r="G322" s="977"/>
      <c r="H322" s="977"/>
      <c r="I322" s="977"/>
      <c r="J322" s="977"/>
      <c r="K322" s="977"/>
      <c r="L322" s="977"/>
      <c r="M322" s="977"/>
      <c r="N322" s="977"/>
      <c r="O322" s="977"/>
      <c r="P322" s="977"/>
      <c r="Q322" s="977"/>
      <c r="R322" s="977"/>
      <c r="S322" s="1192"/>
    </row>
    <row r="323" spans="1:19" s="4" customFormat="1" ht="11.25" customHeight="1">
      <c r="A323" s="1191" t="s">
        <v>1721</v>
      </c>
      <c r="B323" s="977"/>
      <c r="C323" s="977"/>
      <c r="D323" s="977"/>
      <c r="E323" s="977"/>
      <c r="F323" s="977"/>
      <c r="G323" s="977"/>
      <c r="H323" s="977"/>
      <c r="I323" s="977"/>
      <c r="J323" s="977"/>
      <c r="K323" s="977"/>
      <c r="L323" s="977"/>
      <c r="M323" s="977"/>
      <c r="N323" s="977"/>
      <c r="O323" s="977"/>
      <c r="P323" s="977"/>
      <c r="Q323" s="977"/>
      <c r="R323" s="977"/>
      <c r="S323" s="1192"/>
    </row>
    <row r="324" spans="1:19" s="4" customFormat="1" ht="11.25" customHeight="1">
      <c r="A324" s="1191" t="s">
        <v>1722</v>
      </c>
      <c r="B324" s="977"/>
      <c r="C324" s="977"/>
      <c r="D324" s="977"/>
      <c r="E324" s="977"/>
      <c r="F324" s="977"/>
      <c r="G324" s="977"/>
      <c r="H324" s="977"/>
      <c r="I324" s="977"/>
      <c r="J324" s="977"/>
      <c r="K324" s="977"/>
      <c r="L324" s="977"/>
      <c r="M324" s="977"/>
      <c r="N324" s="977"/>
      <c r="O324" s="977"/>
      <c r="P324" s="977"/>
      <c r="Q324" s="977"/>
      <c r="R324" s="977"/>
      <c r="S324" s="1192"/>
    </row>
    <row r="325" spans="1:19" s="4" customFormat="1" ht="11.25" customHeight="1">
      <c r="A325" s="1191" t="s">
        <v>1723</v>
      </c>
      <c r="B325" s="977"/>
      <c r="C325" s="977"/>
      <c r="D325" s="977"/>
      <c r="E325" s="977"/>
      <c r="F325" s="977"/>
      <c r="G325" s="977"/>
      <c r="H325" s="977"/>
      <c r="I325" s="977"/>
      <c r="J325" s="977"/>
      <c r="K325" s="977"/>
      <c r="L325" s="977"/>
      <c r="M325" s="977"/>
      <c r="N325" s="977"/>
      <c r="O325" s="977"/>
      <c r="P325" s="977"/>
      <c r="Q325" s="977"/>
      <c r="R325" s="977"/>
      <c r="S325" s="1192"/>
    </row>
    <row r="326" spans="1:19" s="4" customFormat="1" ht="11.25" customHeight="1">
      <c r="A326" s="1191" t="s">
        <v>1724</v>
      </c>
      <c r="B326" s="977"/>
      <c r="C326" s="977"/>
      <c r="D326" s="977"/>
      <c r="E326" s="977"/>
      <c r="F326" s="977"/>
      <c r="G326" s="977"/>
      <c r="H326" s="977"/>
      <c r="I326" s="977"/>
      <c r="J326" s="977"/>
      <c r="K326" s="977"/>
      <c r="L326" s="977"/>
      <c r="M326" s="977"/>
      <c r="N326" s="977"/>
      <c r="O326" s="977"/>
      <c r="P326" s="977"/>
      <c r="Q326" s="977"/>
      <c r="R326" s="977"/>
      <c r="S326" s="1192"/>
    </row>
    <row r="327" spans="1:19" s="4" customFormat="1" ht="11.25" customHeight="1">
      <c r="A327" s="1191" t="s">
        <v>1725</v>
      </c>
      <c r="B327" s="977"/>
      <c r="C327" s="977"/>
      <c r="D327" s="977"/>
      <c r="E327" s="977"/>
      <c r="F327" s="977"/>
      <c r="G327" s="977"/>
      <c r="H327" s="977"/>
      <c r="I327" s="977"/>
      <c r="J327" s="977"/>
      <c r="K327" s="977"/>
      <c r="L327" s="977"/>
      <c r="M327" s="977"/>
      <c r="N327" s="977"/>
      <c r="O327" s="977"/>
      <c r="P327" s="977"/>
      <c r="Q327" s="977"/>
      <c r="R327" s="977"/>
      <c r="S327" s="1192"/>
    </row>
    <row r="328" spans="1:19" s="4" customFormat="1" ht="11.25" customHeight="1">
      <c r="A328" s="1193" t="s">
        <v>1726</v>
      </c>
      <c r="B328" s="983"/>
      <c r="C328" s="983"/>
      <c r="D328" s="983"/>
      <c r="E328" s="983"/>
      <c r="F328" s="983"/>
      <c r="G328" s="983"/>
      <c r="H328" s="983"/>
      <c r="I328" s="983"/>
      <c r="J328" s="983"/>
      <c r="K328" s="983"/>
      <c r="L328" s="983"/>
      <c r="M328" s="983"/>
      <c r="N328" s="983"/>
      <c r="O328" s="983"/>
      <c r="P328" s="983"/>
      <c r="Q328" s="983"/>
      <c r="R328" s="983"/>
      <c r="S328" s="1194"/>
    </row>
    <row r="329" spans="1:19" s="4" customFormat="1" ht="45" customHeight="1">
      <c r="A329" s="1195" t="s">
        <v>41</v>
      </c>
      <c r="B329" s="985"/>
      <c r="C329" s="985"/>
      <c r="D329" s="985" t="s">
        <v>42</v>
      </c>
      <c r="E329" s="985"/>
      <c r="F329" s="985" t="s">
        <v>43</v>
      </c>
      <c r="G329" s="985"/>
      <c r="H329" s="985"/>
      <c r="I329" s="985" t="s">
        <v>44</v>
      </c>
      <c r="J329" s="985"/>
      <c r="K329" s="986" t="s">
        <v>45</v>
      </c>
      <c r="L329" s="987"/>
      <c r="M329" s="987"/>
      <c r="N329" s="988"/>
      <c r="O329" s="989" t="s">
        <v>46</v>
      </c>
      <c r="P329" s="989"/>
      <c r="Q329" s="990"/>
      <c r="R329" s="985" t="s">
        <v>47</v>
      </c>
      <c r="S329" s="1196"/>
    </row>
    <row r="330" spans="1:19" s="4" customFormat="1" ht="42" customHeight="1">
      <c r="A330" s="1202" t="s">
        <v>48</v>
      </c>
      <c r="B330" s="991" t="s">
        <v>49</v>
      </c>
      <c r="C330" s="1002" t="s">
        <v>50</v>
      </c>
      <c r="D330" s="991" t="s">
        <v>51</v>
      </c>
      <c r="E330" s="991" t="s">
        <v>52</v>
      </c>
      <c r="F330" s="986" t="s">
        <v>53</v>
      </c>
      <c r="G330" s="992"/>
      <c r="H330" s="993"/>
      <c r="I330" s="991" t="s">
        <v>54</v>
      </c>
      <c r="J330" s="991" t="s">
        <v>55</v>
      </c>
      <c r="K330" s="986" t="s">
        <v>56</v>
      </c>
      <c r="L330" s="993"/>
      <c r="M330" s="986" t="s">
        <v>57</v>
      </c>
      <c r="N330" s="993"/>
      <c r="O330" s="991" t="s">
        <v>58</v>
      </c>
      <c r="P330" s="991" t="s">
        <v>59</v>
      </c>
      <c r="Q330" s="991" t="s">
        <v>60</v>
      </c>
      <c r="R330" s="991" t="s">
        <v>61</v>
      </c>
      <c r="S330" s="1201" t="s">
        <v>62</v>
      </c>
    </row>
    <row r="331" spans="1:19" s="4" customFormat="1" ht="45" customHeight="1">
      <c r="A331" s="1195"/>
      <c r="B331" s="985"/>
      <c r="C331" s="1003"/>
      <c r="D331" s="985"/>
      <c r="E331" s="985"/>
      <c r="F331" s="136" t="s">
        <v>63</v>
      </c>
      <c r="G331" s="136" t="s">
        <v>64</v>
      </c>
      <c r="H331" s="136" t="s">
        <v>65</v>
      </c>
      <c r="I331" s="985"/>
      <c r="J331" s="985"/>
      <c r="K331" s="139" t="s">
        <v>66</v>
      </c>
      <c r="L331" s="139" t="s">
        <v>67</v>
      </c>
      <c r="M331" s="139" t="s">
        <v>68</v>
      </c>
      <c r="N331" s="139" t="s">
        <v>67</v>
      </c>
      <c r="O331" s="985"/>
      <c r="P331" s="985"/>
      <c r="Q331" s="985"/>
      <c r="R331" s="985"/>
      <c r="S331" s="1196"/>
    </row>
    <row r="332" spans="1:19" s="4" customFormat="1" ht="11.25" customHeight="1">
      <c r="A332" s="1197" t="s">
        <v>69</v>
      </c>
      <c r="B332" s="994"/>
      <c r="C332" s="994"/>
      <c r="D332" s="994"/>
      <c r="E332" s="994"/>
      <c r="F332" s="994"/>
      <c r="G332" s="994"/>
      <c r="H332" s="994"/>
      <c r="I332" s="994"/>
      <c r="J332" s="994"/>
      <c r="K332" s="994"/>
      <c r="L332" s="994"/>
      <c r="M332" s="994"/>
      <c r="N332" s="994"/>
      <c r="O332" s="994"/>
      <c r="P332" s="994"/>
      <c r="Q332" s="994"/>
      <c r="R332" s="994"/>
      <c r="S332" s="1198"/>
    </row>
    <row r="333" spans="1:19" s="4" customFormat="1" ht="11.25" customHeight="1">
      <c r="A333" s="70">
        <v>0</v>
      </c>
      <c r="B333" s="18">
        <v>0</v>
      </c>
      <c r="C333" s="18">
        <v>0</v>
      </c>
      <c r="D333" s="18">
        <v>0</v>
      </c>
      <c r="E333" s="18">
        <v>0</v>
      </c>
      <c r="F333" s="18">
        <v>0</v>
      </c>
      <c r="G333" s="18">
        <v>0</v>
      </c>
      <c r="H333" s="18">
        <v>0</v>
      </c>
      <c r="I333" s="18">
        <v>0</v>
      </c>
      <c r="J333" s="18">
        <v>0</v>
      </c>
      <c r="K333" s="18">
        <v>0</v>
      </c>
      <c r="L333" s="18">
        <v>0</v>
      </c>
      <c r="M333" s="18">
        <v>0</v>
      </c>
      <c r="N333" s="18">
        <v>0</v>
      </c>
      <c r="O333" s="18">
        <v>0</v>
      </c>
      <c r="P333" s="18">
        <v>0</v>
      </c>
      <c r="Q333" s="18">
        <v>0</v>
      </c>
      <c r="R333" s="18">
        <v>0</v>
      </c>
      <c r="S333" s="71">
        <v>0</v>
      </c>
    </row>
    <row r="334" spans="1:19" s="4" customFormat="1" ht="11.25" customHeight="1">
      <c r="A334" s="1197" t="s">
        <v>70</v>
      </c>
      <c r="B334" s="994"/>
      <c r="C334" s="994"/>
      <c r="D334" s="994"/>
      <c r="E334" s="994"/>
      <c r="F334" s="994"/>
      <c r="G334" s="994"/>
      <c r="H334" s="994"/>
      <c r="I334" s="994"/>
      <c r="J334" s="994"/>
      <c r="K334" s="994"/>
      <c r="L334" s="994"/>
      <c r="M334" s="994"/>
      <c r="N334" s="994"/>
      <c r="O334" s="994"/>
      <c r="P334" s="994"/>
      <c r="Q334" s="994"/>
      <c r="R334" s="994"/>
      <c r="S334" s="1198"/>
    </row>
    <row r="335" spans="1:19" s="4" customFormat="1" ht="11.25" customHeight="1">
      <c r="A335" s="70">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71">
        <v>0</v>
      </c>
    </row>
    <row r="336" spans="1:19" s="4" customFormat="1" ht="11.25" customHeight="1">
      <c r="A336" s="1197" t="s">
        <v>71</v>
      </c>
      <c r="B336" s="994"/>
      <c r="C336" s="994"/>
      <c r="D336" s="994"/>
      <c r="E336" s="994"/>
      <c r="F336" s="994"/>
      <c r="G336" s="994"/>
      <c r="H336" s="994"/>
      <c r="I336" s="994"/>
      <c r="J336" s="994"/>
      <c r="K336" s="994"/>
      <c r="L336" s="994"/>
      <c r="M336" s="994"/>
      <c r="N336" s="994"/>
      <c r="O336" s="994"/>
      <c r="P336" s="994"/>
      <c r="Q336" s="994"/>
      <c r="R336" s="994"/>
      <c r="S336" s="1198"/>
    </row>
    <row r="337" spans="1:19" s="4" customFormat="1" ht="11.25" customHeight="1">
      <c r="A337" s="70">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71">
        <v>0</v>
      </c>
    </row>
    <row r="338" spans="1:19" s="4" customFormat="1" ht="10.5" customHeight="1">
      <c r="A338" s="1197" t="s">
        <v>72</v>
      </c>
      <c r="B338" s="994"/>
      <c r="C338" s="994"/>
      <c r="D338" s="994"/>
      <c r="E338" s="994"/>
      <c r="F338" s="994"/>
      <c r="G338" s="994"/>
      <c r="H338" s="994"/>
      <c r="I338" s="994"/>
      <c r="J338" s="994"/>
      <c r="K338" s="994"/>
      <c r="L338" s="994"/>
      <c r="M338" s="994"/>
      <c r="N338" s="994"/>
      <c r="O338" s="994"/>
      <c r="P338" s="994"/>
      <c r="Q338" s="994"/>
      <c r="R338" s="994"/>
      <c r="S338" s="1198"/>
    </row>
    <row r="339" spans="1:19" s="4" customFormat="1" ht="11.25" customHeight="1">
      <c r="A339" s="70">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71">
        <v>0</v>
      </c>
    </row>
    <row r="340" spans="1:19" s="4" customFormat="1" ht="11.25" customHeight="1">
      <c r="A340" s="1199" t="s">
        <v>73</v>
      </c>
      <c r="B340" s="995"/>
      <c r="C340" s="995"/>
      <c r="D340" s="995"/>
      <c r="E340" s="995"/>
      <c r="F340" s="995"/>
      <c r="G340" s="995"/>
      <c r="H340" s="995"/>
      <c r="I340" s="995"/>
      <c r="J340" s="995"/>
      <c r="K340" s="995"/>
      <c r="L340" s="995"/>
      <c r="M340" s="995"/>
      <c r="N340" s="995"/>
      <c r="O340" s="995"/>
      <c r="P340" s="995"/>
      <c r="Q340" s="995"/>
      <c r="R340" s="995"/>
      <c r="S340" s="1200"/>
    </row>
    <row r="341" spans="1:19" s="4" customFormat="1" ht="11.25" customHeight="1">
      <c r="A341" s="70">
        <v>0</v>
      </c>
      <c r="B341" s="18">
        <v>0</v>
      </c>
      <c r="C341" s="18">
        <v>0</v>
      </c>
      <c r="D341" s="18">
        <v>0</v>
      </c>
      <c r="E341" s="18">
        <v>0</v>
      </c>
      <c r="F341" s="18">
        <v>0</v>
      </c>
      <c r="G341" s="18">
        <v>0</v>
      </c>
      <c r="H341" s="18">
        <v>0</v>
      </c>
      <c r="I341" s="18">
        <v>0</v>
      </c>
      <c r="J341" s="18">
        <v>0</v>
      </c>
      <c r="K341" s="18" t="s">
        <v>3884</v>
      </c>
      <c r="L341" s="18">
        <v>0</v>
      </c>
      <c r="M341" s="18" t="s">
        <v>3884</v>
      </c>
      <c r="N341" s="18">
        <v>0</v>
      </c>
      <c r="O341" s="18">
        <v>0</v>
      </c>
      <c r="P341" s="18">
        <v>0</v>
      </c>
      <c r="Q341" s="18">
        <v>0</v>
      </c>
      <c r="R341" s="18">
        <v>0</v>
      </c>
      <c r="S341" s="71">
        <v>0</v>
      </c>
    </row>
    <row r="342" spans="1:19" s="4" customFormat="1" ht="11.25" customHeight="1">
      <c r="A342" s="1197" t="s">
        <v>74</v>
      </c>
      <c r="B342" s="994"/>
      <c r="C342" s="994"/>
      <c r="D342" s="994"/>
      <c r="E342" s="994"/>
      <c r="F342" s="994"/>
      <c r="G342" s="994"/>
      <c r="H342" s="994"/>
      <c r="I342" s="994"/>
      <c r="J342" s="994"/>
      <c r="K342" s="994"/>
      <c r="L342" s="994"/>
      <c r="M342" s="994"/>
      <c r="N342" s="994"/>
      <c r="O342" s="994"/>
      <c r="P342" s="994"/>
      <c r="Q342" s="994"/>
      <c r="R342" s="994"/>
      <c r="S342" s="1198"/>
    </row>
    <row r="343" spans="1:19" s="4" customFormat="1" ht="11.25" customHeight="1">
      <c r="A343" s="70">
        <v>0</v>
      </c>
      <c r="B343" s="18">
        <v>0</v>
      </c>
      <c r="C343" s="18">
        <v>0</v>
      </c>
      <c r="D343" s="18">
        <v>0</v>
      </c>
      <c r="E343" s="18">
        <v>0</v>
      </c>
      <c r="F343" s="18">
        <v>0</v>
      </c>
      <c r="G343" s="18">
        <v>0</v>
      </c>
      <c r="H343" s="18">
        <v>0</v>
      </c>
      <c r="I343" s="18">
        <v>0</v>
      </c>
      <c r="J343" s="18">
        <v>0</v>
      </c>
      <c r="K343" s="18" t="s">
        <v>3884</v>
      </c>
      <c r="L343" s="18">
        <v>0</v>
      </c>
      <c r="M343" s="18" t="s">
        <v>3884</v>
      </c>
      <c r="N343" s="18">
        <v>0</v>
      </c>
      <c r="O343" s="18">
        <v>0</v>
      </c>
      <c r="P343" s="18">
        <v>0</v>
      </c>
      <c r="Q343" s="18">
        <v>0</v>
      </c>
      <c r="R343" s="18">
        <v>0</v>
      </c>
      <c r="S343" s="71">
        <v>0</v>
      </c>
    </row>
    <row r="344" spans="1:19" s="4" customFormat="1" ht="11.25" customHeight="1">
      <c r="A344" s="1197" t="s">
        <v>75</v>
      </c>
      <c r="B344" s="994"/>
      <c r="C344" s="994"/>
      <c r="D344" s="994"/>
      <c r="E344" s="994"/>
      <c r="F344" s="994"/>
      <c r="G344" s="994"/>
      <c r="H344" s="994"/>
      <c r="I344" s="994"/>
      <c r="J344" s="994"/>
      <c r="K344" s="994"/>
      <c r="L344" s="994"/>
      <c r="M344" s="994"/>
      <c r="N344" s="994"/>
      <c r="O344" s="994"/>
      <c r="P344" s="994"/>
      <c r="Q344" s="994"/>
      <c r="R344" s="994"/>
      <c r="S344" s="1198"/>
    </row>
    <row r="345" spans="1:19" s="4" customFormat="1" ht="11.25" customHeight="1">
      <c r="A345" s="70">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71">
        <v>0</v>
      </c>
    </row>
    <row r="346" spans="1:19" s="4" customFormat="1" ht="11.25" customHeight="1">
      <c r="A346" s="1197" t="s">
        <v>76</v>
      </c>
      <c r="B346" s="994"/>
      <c r="C346" s="994"/>
      <c r="D346" s="994"/>
      <c r="E346" s="994"/>
      <c r="F346" s="994"/>
      <c r="G346" s="994"/>
      <c r="H346" s="994"/>
      <c r="I346" s="994"/>
      <c r="J346" s="994"/>
      <c r="K346" s="994"/>
      <c r="L346" s="994"/>
      <c r="M346" s="994"/>
      <c r="N346" s="994"/>
      <c r="O346" s="994"/>
      <c r="P346" s="994"/>
      <c r="Q346" s="994"/>
      <c r="R346" s="994"/>
      <c r="S346" s="1198"/>
    </row>
    <row r="347" spans="1:19" s="4" customFormat="1" ht="11.25" customHeight="1">
      <c r="A347" s="70">
        <v>0</v>
      </c>
      <c r="B347" s="18">
        <v>0</v>
      </c>
      <c r="C347" s="18">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71">
        <v>0</v>
      </c>
    </row>
    <row r="348" spans="1:19" s="4" customFormat="1" ht="11.25" customHeight="1">
      <c r="A348" s="1197" t="s">
        <v>77</v>
      </c>
      <c r="B348" s="994"/>
      <c r="C348" s="994"/>
      <c r="D348" s="994"/>
      <c r="E348" s="994"/>
      <c r="F348" s="994"/>
      <c r="G348" s="994"/>
      <c r="H348" s="994"/>
      <c r="I348" s="994"/>
      <c r="J348" s="994"/>
      <c r="K348" s="994"/>
      <c r="L348" s="994"/>
      <c r="M348" s="994"/>
      <c r="N348" s="994"/>
      <c r="O348" s="994"/>
      <c r="P348" s="994"/>
      <c r="Q348" s="994"/>
      <c r="R348" s="994"/>
      <c r="S348" s="1198"/>
    </row>
    <row r="349" spans="1:19" s="4" customFormat="1" ht="11.25" customHeight="1">
      <c r="A349" s="70">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71">
        <v>0</v>
      </c>
    </row>
    <row r="350" spans="1:19" s="4" customFormat="1" ht="11.25" customHeight="1">
      <c r="A350" s="1197" t="s">
        <v>78</v>
      </c>
      <c r="B350" s="994"/>
      <c r="C350" s="994"/>
      <c r="D350" s="994"/>
      <c r="E350" s="994"/>
      <c r="F350" s="994"/>
      <c r="G350" s="994"/>
      <c r="H350" s="994"/>
      <c r="I350" s="994"/>
      <c r="J350" s="994"/>
      <c r="K350" s="994"/>
      <c r="L350" s="994"/>
      <c r="M350" s="994"/>
      <c r="N350" s="994"/>
      <c r="O350" s="994"/>
      <c r="P350" s="994"/>
      <c r="Q350" s="994"/>
      <c r="R350" s="994"/>
      <c r="S350" s="1198"/>
    </row>
    <row r="351" spans="1:19" s="4" customFormat="1" ht="11.25" customHeight="1">
      <c r="A351" s="70">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71">
        <v>0</v>
      </c>
    </row>
    <row r="352" spans="1:19" s="4" customFormat="1" ht="11.25" customHeight="1">
      <c r="A352" s="1197" t="s">
        <v>79</v>
      </c>
      <c r="B352" s="994"/>
      <c r="C352" s="994"/>
      <c r="D352" s="994"/>
      <c r="E352" s="994"/>
      <c r="F352" s="994"/>
      <c r="G352" s="994"/>
      <c r="H352" s="994"/>
      <c r="I352" s="994"/>
      <c r="J352" s="994"/>
      <c r="K352" s="994"/>
      <c r="L352" s="994"/>
      <c r="M352" s="994"/>
      <c r="N352" s="994"/>
      <c r="O352" s="994"/>
      <c r="P352" s="994"/>
      <c r="Q352" s="994"/>
      <c r="R352" s="994"/>
      <c r="S352" s="1198"/>
    </row>
    <row r="353" spans="1:19" s="4" customFormat="1" ht="11.25" customHeight="1">
      <c r="A353" s="70">
        <v>0</v>
      </c>
      <c r="B353" s="18">
        <v>0</v>
      </c>
      <c r="C353" s="18">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71">
        <v>0</v>
      </c>
    </row>
    <row r="354" spans="1:19" s="4" customFormat="1" ht="11.25" customHeight="1">
      <c r="A354" s="1197" t="s">
        <v>80</v>
      </c>
      <c r="B354" s="994"/>
      <c r="C354" s="994"/>
      <c r="D354" s="994"/>
      <c r="E354" s="994"/>
      <c r="F354" s="994"/>
      <c r="G354" s="994"/>
      <c r="H354" s="994"/>
      <c r="I354" s="994"/>
      <c r="J354" s="994"/>
      <c r="K354" s="994"/>
      <c r="L354" s="994"/>
      <c r="M354" s="994"/>
      <c r="N354" s="994"/>
      <c r="O354" s="994"/>
      <c r="P354" s="994"/>
      <c r="Q354" s="994"/>
      <c r="R354" s="994"/>
      <c r="S354" s="1198"/>
    </row>
    <row r="355" spans="1:19" s="4" customFormat="1" ht="11.25" customHeight="1">
      <c r="A355" s="70">
        <v>0</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71">
        <v>0</v>
      </c>
    </row>
    <row r="356" spans="1:19" s="4" customFormat="1" ht="11.25" customHeight="1">
      <c r="A356" s="1217" t="s">
        <v>3725</v>
      </c>
      <c r="B356" s="999"/>
      <c r="C356" s="999"/>
      <c r="D356" s="999"/>
      <c r="E356" s="999"/>
      <c r="F356" s="999"/>
      <c r="G356" s="999"/>
      <c r="H356" s="999"/>
      <c r="I356" s="999"/>
      <c r="J356" s="999"/>
      <c r="K356" s="999"/>
      <c r="L356" s="999"/>
      <c r="M356" s="999"/>
      <c r="N356" s="999"/>
      <c r="O356" s="999"/>
      <c r="P356" s="999"/>
      <c r="Q356" s="999"/>
      <c r="R356" s="999"/>
      <c r="S356" s="1277"/>
    </row>
    <row r="357" spans="1:19" s="220" customFormat="1" ht="11.25" customHeight="1">
      <c r="A357" s="262">
        <f>SUM(A355,A353,A351,A349,A347,A345,A343,A341,A339,A337,A335,A333)</f>
        <v>0</v>
      </c>
      <c r="B357" s="262">
        <f t="shared" ref="B357:S357" si="8">SUM(B355,B353,B351,B349,B347,B345,B343,B341,B339,B337,B335,B333)</f>
        <v>0</v>
      </c>
      <c r="C357" s="262">
        <f t="shared" si="8"/>
        <v>0</v>
      </c>
      <c r="D357" s="262">
        <f t="shared" si="8"/>
        <v>0</v>
      </c>
      <c r="E357" s="262">
        <f t="shared" si="8"/>
        <v>0</v>
      </c>
      <c r="F357" s="262">
        <f t="shared" si="8"/>
        <v>0</v>
      </c>
      <c r="G357" s="262">
        <f t="shared" si="8"/>
        <v>0</v>
      </c>
      <c r="H357" s="262">
        <f t="shared" si="8"/>
        <v>0</v>
      </c>
      <c r="I357" s="262">
        <f t="shared" si="8"/>
        <v>0</v>
      </c>
      <c r="J357" s="262">
        <f t="shared" si="8"/>
        <v>0</v>
      </c>
      <c r="K357" s="262">
        <f t="shared" si="8"/>
        <v>0</v>
      </c>
      <c r="L357" s="262">
        <f t="shared" si="8"/>
        <v>0</v>
      </c>
      <c r="M357" s="262">
        <f t="shared" si="8"/>
        <v>0</v>
      </c>
      <c r="N357" s="262">
        <f t="shared" si="8"/>
        <v>0</v>
      </c>
      <c r="O357" s="262">
        <f t="shared" si="8"/>
        <v>0</v>
      </c>
      <c r="P357" s="262">
        <f t="shared" si="8"/>
        <v>0</v>
      </c>
      <c r="Q357" s="262">
        <f t="shared" si="8"/>
        <v>0</v>
      </c>
      <c r="R357" s="262">
        <f t="shared" si="8"/>
        <v>0</v>
      </c>
      <c r="S357" s="262">
        <f t="shared" si="8"/>
        <v>0</v>
      </c>
    </row>
    <row r="358" spans="1:19" s="4" customFormat="1" ht="11.25" customHeight="1" thickBot="1">
      <c r="A358" s="1508"/>
      <c r="B358" s="1509"/>
      <c r="C358" s="1509"/>
      <c r="D358" s="1509"/>
      <c r="E358" s="1509"/>
      <c r="F358" s="1509"/>
      <c r="G358" s="1509"/>
      <c r="H358" s="1509"/>
      <c r="I358" s="1509"/>
      <c r="J358" s="1509"/>
      <c r="K358" s="1509"/>
      <c r="L358" s="1509"/>
      <c r="M358" s="1509"/>
      <c r="N358" s="1509"/>
      <c r="O358" s="1509"/>
      <c r="P358" s="1509"/>
      <c r="Q358" s="1509"/>
      <c r="R358" s="1509"/>
      <c r="S358" s="1510"/>
    </row>
    <row r="359" spans="1:19" s="4" customFormat="1" ht="18.75" customHeight="1">
      <c r="A359" s="1507" t="s">
        <v>2860</v>
      </c>
      <c r="B359" s="1189"/>
      <c r="C359" s="1189"/>
      <c r="D359" s="1189"/>
      <c r="E359" s="1189"/>
      <c r="F359" s="1189"/>
      <c r="G359" s="1189"/>
      <c r="H359" s="1189"/>
      <c r="I359" s="1189"/>
      <c r="J359" s="1189"/>
      <c r="K359" s="1189"/>
      <c r="L359" s="1189"/>
      <c r="M359" s="1189"/>
      <c r="N359" s="1189"/>
      <c r="O359" s="1189"/>
      <c r="P359" s="1189"/>
      <c r="Q359" s="1189"/>
      <c r="R359" s="1189"/>
      <c r="S359" s="1190"/>
    </row>
    <row r="360" spans="1:19" s="1310" customFormat="1" ht="11.25" customHeight="1">
      <c r="A360" s="1191" t="s">
        <v>3652</v>
      </c>
    </row>
    <row r="361" spans="1:19" s="4" customFormat="1" ht="11.25" customHeight="1">
      <c r="A361" s="1191" t="s">
        <v>1727</v>
      </c>
      <c r="B361" s="977"/>
      <c r="C361" s="977"/>
      <c r="D361" s="977"/>
      <c r="E361" s="977"/>
      <c r="F361" s="977"/>
      <c r="G361" s="977"/>
      <c r="H361" s="977"/>
      <c r="I361" s="977"/>
      <c r="J361" s="977"/>
      <c r="K361" s="977"/>
      <c r="L361" s="977"/>
      <c r="M361" s="977"/>
      <c r="N361" s="977"/>
      <c r="O361" s="977"/>
      <c r="P361" s="977"/>
      <c r="Q361" s="977"/>
      <c r="R361" s="977"/>
      <c r="S361" s="1192"/>
    </row>
    <row r="362" spans="1:19" s="4" customFormat="1" ht="11.25" customHeight="1">
      <c r="A362" s="1191" t="s">
        <v>1728</v>
      </c>
      <c r="B362" s="977"/>
      <c r="C362" s="977"/>
      <c r="D362" s="977"/>
      <c r="E362" s="977"/>
      <c r="F362" s="977"/>
      <c r="G362" s="977"/>
      <c r="H362" s="977"/>
      <c r="I362" s="977"/>
      <c r="J362" s="977"/>
      <c r="K362" s="977"/>
      <c r="L362" s="977"/>
      <c r="M362" s="977"/>
      <c r="N362" s="977"/>
      <c r="O362" s="977"/>
      <c r="P362" s="977"/>
      <c r="Q362" s="977"/>
      <c r="R362" s="977"/>
      <c r="S362" s="1192"/>
    </row>
    <row r="363" spans="1:19" s="4" customFormat="1" ht="11.25" customHeight="1">
      <c r="A363" s="1191" t="s">
        <v>1729</v>
      </c>
      <c r="B363" s="977"/>
      <c r="C363" s="977"/>
      <c r="D363" s="977"/>
      <c r="E363" s="977"/>
      <c r="F363" s="977"/>
      <c r="G363" s="977"/>
      <c r="H363" s="977"/>
      <c r="I363" s="977"/>
      <c r="J363" s="977"/>
      <c r="K363" s="977"/>
      <c r="L363" s="977"/>
      <c r="M363" s="977"/>
      <c r="N363" s="977"/>
      <c r="O363" s="977"/>
      <c r="P363" s="977"/>
      <c r="Q363" s="977"/>
      <c r="R363" s="977"/>
      <c r="S363" s="1192"/>
    </row>
    <row r="364" spans="1:19" s="4" customFormat="1" ht="11.25" customHeight="1">
      <c r="A364" s="1191" t="s">
        <v>1730</v>
      </c>
      <c r="B364" s="977"/>
      <c r="C364" s="977"/>
      <c r="D364" s="977"/>
      <c r="E364" s="977"/>
      <c r="F364" s="977"/>
      <c r="G364" s="977"/>
      <c r="H364" s="977"/>
      <c r="I364" s="977"/>
      <c r="J364" s="977"/>
      <c r="K364" s="977"/>
      <c r="L364" s="977"/>
      <c r="M364" s="977"/>
      <c r="N364" s="977"/>
      <c r="O364" s="977"/>
      <c r="P364" s="977"/>
      <c r="Q364" s="977"/>
      <c r="R364" s="977"/>
      <c r="S364" s="1192"/>
    </row>
    <row r="365" spans="1:19" s="4" customFormat="1" ht="11.25" customHeight="1">
      <c r="A365" s="1191" t="s">
        <v>1731</v>
      </c>
      <c r="B365" s="977"/>
      <c r="C365" s="977"/>
      <c r="D365" s="977"/>
      <c r="E365" s="977"/>
      <c r="F365" s="977"/>
      <c r="G365" s="977"/>
      <c r="H365" s="977"/>
      <c r="I365" s="977"/>
      <c r="J365" s="977"/>
      <c r="K365" s="977"/>
      <c r="L365" s="977"/>
      <c r="M365" s="977"/>
      <c r="N365" s="977"/>
      <c r="O365" s="977"/>
      <c r="P365" s="977"/>
      <c r="Q365" s="977"/>
      <c r="R365" s="977"/>
      <c r="S365" s="1192"/>
    </row>
    <row r="366" spans="1:19" s="4" customFormat="1" ht="11.25" customHeight="1">
      <c r="A366" s="1191" t="s">
        <v>1732</v>
      </c>
      <c r="B366" s="977"/>
      <c r="C366" s="977"/>
      <c r="D366" s="977"/>
      <c r="E366" s="977"/>
      <c r="F366" s="977"/>
      <c r="G366" s="977"/>
      <c r="H366" s="977"/>
      <c r="I366" s="977"/>
      <c r="J366" s="977"/>
      <c r="K366" s="977"/>
      <c r="L366" s="977"/>
      <c r="M366" s="977"/>
      <c r="N366" s="977"/>
      <c r="O366" s="977"/>
      <c r="P366" s="977"/>
      <c r="Q366" s="977"/>
      <c r="R366" s="977"/>
      <c r="S366" s="1192"/>
    </row>
    <row r="367" spans="1:19" s="4" customFormat="1" ht="11.25" customHeight="1">
      <c r="A367" s="1191" t="s">
        <v>1733</v>
      </c>
      <c r="B367" s="977"/>
      <c r="C367" s="977"/>
      <c r="D367" s="977"/>
      <c r="E367" s="977"/>
      <c r="F367" s="977"/>
      <c r="G367" s="977"/>
      <c r="H367" s="977"/>
      <c r="I367" s="977"/>
      <c r="J367" s="977"/>
      <c r="K367" s="977"/>
      <c r="L367" s="977"/>
      <c r="M367" s="977"/>
      <c r="N367" s="977"/>
      <c r="O367" s="977"/>
      <c r="P367" s="977"/>
      <c r="Q367" s="977"/>
      <c r="R367" s="977"/>
      <c r="S367" s="1192"/>
    </row>
    <row r="368" spans="1:19" s="4" customFormat="1" ht="11.25" customHeight="1">
      <c r="A368" s="1193" t="s">
        <v>1088</v>
      </c>
      <c r="B368" s="983"/>
      <c r="C368" s="983"/>
      <c r="D368" s="983"/>
      <c r="E368" s="983"/>
      <c r="F368" s="983"/>
      <c r="G368" s="983"/>
      <c r="H368" s="983"/>
      <c r="I368" s="983"/>
      <c r="J368" s="983"/>
      <c r="K368" s="983"/>
      <c r="L368" s="983"/>
      <c r="M368" s="983"/>
      <c r="N368" s="983"/>
      <c r="O368" s="983"/>
      <c r="P368" s="983"/>
      <c r="Q368" s="983"/>
      <c r="R368" s="983"/>
      <c r="S368" s="1194"/>
    </row>
    <row r="369" spans="1:19" s="4" customFormat="1" ht="45" customHeight="1">
      <c r="A369" s="1195" t="s">
        <v>41</v>
      </c>
      <c r="B369" s="985"/>
      <c r="C369" s="985"/>
      <c r="D369" s="985" t="s">
        <v>42</v>
      </c>
      <c r="E369" s="985"/>
      <c r="F369" s="985" t="s">
        <v>43</v>
      </c>
      <c r="G369" s="985"/>
      <c r="H369" s="985"/>
      <c r="I369" s="985" t="s">
        <v>44</v>
      </c>
      <c r="J369" s="985"/>
      <c r="K369" s="986" t="s">
        <v>45</v>
      </c>
      <c r="L369" s="987"/>
      <c r="M369" s="987"/>
      <c r="N369" s="988"/>
      <c r="O369" s="989" t="s">
        <v>46</v>
      </c>
      <c r="P369" s="989"/>
      <c r="Q369" s="990"/>
      <c r="R369" s="985" t="s">
        <v>47</v>
      </c>
      <c r="S369" s="1196"/>
    </row>
    <row r="370" spans="1:19" s="4" customFormat="1" ht="42" customHeight="1">
      <c r="A370" s="1202" t="s">
        <v>48</v>
      </c>
      <c r="B370" s="991" t="s">
        <v>49</v>
      </c>
      <c r="C370" s="1002" t="s">
        <v>50</v>
      </c>
      <c r="D370" s="991" t="s">
        <v>51</v>
      </c>
      <c r="E370" s="991" t="s">
        <v>52</v>
      </c>
      <c r="F370" s="986" t="s">
        <v>53</v>
      </c>
      <c r="G370" s="992"/>
      <c r="H370" s="993"/>
      <c r="I370" s="991" t="s">
        <v>54</v>
      </c>
      <c r="J370" s="991" t="s">
        <v>55</v>
      </c>
      <c r="K370" s="986" t="s">
        <v>56</v>
      </c>
      <c r="L370" s="993"/>
      <c r="M370" s="986" t="s">
        <v>57</v>
      </c>
      <c r="N370" s="993"/>
      <c r="O370" s="991" t="s">
        <v>58</v>
      </c>
      <c r="P370" s="991" t="s">
        <v>59</v>
      </c>
      <c r="Q370" s="991" t="s">
        <v>60</v>
      </c>
      <c r="R370" s="991" t="s">
        <v>61</v>
      </c>
      <c r="S370" s="1201" t="s">
        <v>62</v>
      </c>
    </row>
    <row r="371" spans="1:19" s="4" customFormat="1" ht="45" customHeight="1">
      <c r="A371" s="1195"/>
      <c r="B371" s="985"/>
      <c r="C371" s="1003"/>
      <c r="D371" s="985"/>
      <c r="E371" s="985"/>
      <c r="F371" s="136" t="s">
        <v>63</v>
      </c>
      <c r="G371" s="136" t="s">
        <v>64</v>
      </c>
      <c r="H371" s="136" t="s">
        <v>65</v>
      </c>
      <c r="I371" s="985"/>
      <c r="J371" s="985"/>
      <c r="K371" s="139" t="s">
        <v>66</v>
      </c>
      <c r="L371" s="139" t="s">
        <v>67</v>
      </c>
      <c r="M371" s="139" t="s">
        <v>68</v>
      </c>
      <c r="N371" s="139" t="s">
        <v>67</v>
      </c>
      <c r="O371" s="985"/>
      <c r="P371" s="985"/>
      <c r="Q371" s="985"/>
      <c r="R371" s="985"/>
      <c r="S371" s="1196"/>
    </row>
    <row r="372" spans="1:19" s="4" customFormat="1" ht="11.25" customHeight="1">
      <c r="A372" s="1197" t="s">
        <v>69</v>
      </c>
      <c r="B372" s="994"/>
      <c r="C372" s="994"/>
      <c r="D372" s="994"/>
      <c r="E372" s="994"/>
      <c r="F372" s="994"/>
      <c r="G372" s="994"/>
      <c r="H372" s="994"/>
      <c r="I372" s="994"/>
      <c r="J372" s="994"/>
      <c r="K372" s="994"/>
      <c r="L372" s="994"/>
      <c r="M372" s="994"/>
      <c r="N372" s="994"/>
      <c r="O372" s="994"/>
      <c r="P372" s="994"/>
      <c r="Q372" s="994"/>
      <c r="R372" s="994"/>
      <c r="S372" s="1198"/>
    </row>
    <row r="373" spans="1:19" s="4" customFormat="1" ht="11.25" customHeight="1">
      <c r="A373" s="70">
        <v>0</v>
      </c>
      <c r="B373" s="18">
        <v>0</v>
      </c>
      <c r="C373" s="18">
        <v>0</v>
      </c>
      <c r="D373" s="18">
        <v>0</v>
      </c>
      <c r="E373" s="18">
        <v>0</v>
      </c>
      <c r="F373" s="18">
        <v>0</v>
      </c>
      <c r="G373" s="18">
        <v>0</v>
      </c>
      <c r="H373" s="18">
        <v>0</v>
      </c>
      <c r="I373" s="18">
        <v>0</v>
      </c>
      <c r="J373" s="18">
        <v>0</v>
      </c>
      <c r="K373" s="18">
        <v>0</v>
      </c>
      <c r="L373" s="18">
        <v>0</v>
      </c>
      <c r="M373" s="18">
        <v>0</v>
      </c>
      <c r="N373" s="18">
        <v>0</v>
      </c>
      <c r="O373" s="18">
        <v>0</v>
      </c>
      <c r="P373" s="18">
        <v>0</v>
      </c>
      <c r="Q373" s="18">
        <v>0</v>
      </c>
      <c r="R373" s="18">
        <v>0</v>
      </c>
      <c r="S373" s="71">
        <v>0</v>
      </c>
    </row>
    <row r="374" spans="1:19" s="4" customFormat="1" ht="11.25" customHeight="1">
      <c r="A374" s="1197" t="s">
        <v>70</v>
      </c>
      <c r="B374" s="994"/>
      <c r="C374" s="994"/>
      <c r="D374" s="994"/>
      <c r="E374" s="994"/>
      <c r="F374" s="994"/>
      <c r="G374" s="994"/>
      <c r="H374" s="994"/>
      <c r="I374" s="994"/>
      <c r="J374" s="994"/>
      <c r="K374" s="994"/>
      <c r="L374" s="994"/>
      <c r="M374" s="994"/>
      <c r="N374" s="994"/>
      <c r="O374" s="994"/>
      <c r="P374" s="994"/>
      <c r="Q374" s="994"/>
      <c r="R374" s="994"/>
      <c r="S374" s="1198"/>
    </row>
    <row r="375" spans="1:19" s="4" customFormat="1" ht="11.25" customHeight="1">
      <c r="A375" s="70">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71">
        <v>0</v>
      </c>
    </row>
    <row r="376" spans="1:19" s="4" customFormat="1" ht="11.25" customHeight="1">
      <c r="A376" s="1197" t="s">
        <v>71</v>
      </c>
      <c r="B376" s="994"/>
      <c r="C376" s="994"/>
      <c r="D376" s="994"/>
      <c r="E376" s="994"/>
      <c r="F376" s="994"/>
      <c r="G376" s="994"/>
      <c r="H376" s="994"/>
      <c r="I376" s="994"/>
      <c r="J376" s="994"/>
      <c r="K376" s="994"/>
      <c r="L376" s="994"/>
      <c r="M376" s="994"/>
      <c r="N376" s="994"/>
      <c r="O376" s="994"/>
      <c r="P376" s="994"/>
      <c r="Q376" s="994"/>
      <c r="R376" s="994"/>
      <c r="S376" s="1198"/>
    </row>
    <row r="377" spans="1:19" s="4" customFormat="1" ht="11.25" customHeight="1">
      <c r="A377" s="70">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71">
        <v>0</v>
      </c>
    </row>
    <row r="378" spans="1:19" s="4" customFormat="1" ht="10.5" customHeight="1">
      <c r="A378" s="1197" t="s">
        <v>72</v>
      </c>
      <c r="B378" s="994"/>
      <c r="C378" s="994"/>
      <c r="D378" s="994"/>
      <c r="E378" s="994"/>
      <c r="F378" s="994"/>
      <c r="G378" s="994"/>
      <c r="H378" s="994"/>
      <c r="I378" s="994"/>
      <c r="J378" s="994"/>
      <c r="K378" s="994"/>
      <c r="L378" s="994"/>
      <c r="M378" s="994"/>
      <c r="N378" s="994"/>
      <c r="O378" s="994"/>
      <c r="P378" s="994"/>
      <c r="Q378" s="994"/>
      <c r="R378" s="994"/>
      <c r="S378" s="1198"/>
    </row>
    <row r="379" spans="1:19" s="4" customFormat="1" ht="11.25" customHeight="1">
      <c r="A379" s="70">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71">
        <v>0</v>
      </c>
    </row>
    <row r="380" spans="1:19" s="4" customFormat="1" ht="11.25" customHeight="1">
      <c r="A380" s="1199" t="s">
        <v>73</v>
      </c>
      <c r="B380" s="995"/>
      <c r="C380" s="995"/>
      <c r="D380" s="995"/>
      <c r="E380" s="995"/>
      <c r="F380" s="995"/>
      <c r="G380" s="995"/>
      <c r="H380" s="995"/>
      <c r="I380" s="995"/>
      <c r="J380" s="995"/>
      <c r="K380" s="995"/>
      <c r="L380" s="995"/>
      <c r="M380" s="995"/>
      <c r="N380" s="995"/>
      <c r="O380" s="995"/>
      <c r="P380" s="995"/>
      <c r="Q380" s="995"/>
      <c r="R380" s="995"/>
      <c r="S380" s="1200"/>
    </row>
    <row r="381" spans="1:19" s="4" customFormat="1" ht="11.25" customHeight="1">
      <c r="A381" s="70">
        <v>0</v>
      </c>
      <c r="B381" s="18">
        <v>0</v>
      </c>
      <c r="C381" s="18">
        <v>0</v>
      </c>
      <c r="D381" s="18">
        <v>0</v>
      </c>
      <c r="E381" s="18">
        <v>0</v>
      </c>
      <c r="F381" s="18">
        <v>0</v>
      </c>
      <c r="G381" s="18">
        <v>0</v>
      </c>
      <c r="H381" s="18">
        <v>0</v>
      </c>
      <c r="I381" s="18">
        <v>0</v>
      </c>
      <c r="J381" s="18">
        <v>0</v>
      </c>
      <c r="K381" s="18" t="s">
        <v>3884</v>
      </c>
      <c r="L381" s="18">
        <v>0</v>
      </c>
      <c r="M381" s="18" t="s">
        <v>3884</v>
      </c>
      <c r="N381" s="18">
        <v>0</v>
      </c>
      <c r="O381" s="18">
        <v>0</v>
      </c>
      <c r="P381" s="18">
        <v>0</v>
      </c>
      <c r="Q381" s="18">
        <v>0</v>
      </c>
      <c r="R381" s="18">
        <v>0</v>
      </c>
      <c r="S381" s="71">
        <v>0</v>
      </c>
    </row>
    <row r="382" spans="1:19" s="4" customFormat="1" ht="11.25" customHeight="1">
      <c r="A382" s="1197" t="s">
        <v>74</v>
      </c>
      <c r="B382" s="994"/>
      <c r="C382" s="994"/>
      <c r="D382" s="994"/>
      <c r="E382" s="994"/>
      <c r="F382" s="994"/>
      <c r="G382" s="994"/>
      <c r="H382" s="994"/>
      <c r="I382" s="994"/>
      <c r="J382" s="994"/>
      <c r="K382" s="994"/>
      <c r="L382" s="994"/>
      <c r="M382" s="994"/>
      <c r="N382" s="994"/>
      <c r="O382" s="994"/>
      <c r="P382" s="994"/>
      <c r="Q382" s="994"/>
      <c r="R382" s="994"/>
      <c r="S382" s="1198"/>
    </row>
    <row r="383" spans="1:19" s="4" customFormat="1" ht="11.25" customHeight="1">
      <c r="A383" s="70">
        <v>0</v>
      </c>
      <c r="B383" s="18">
        <v>0</v>
      </c>
      <c r="C383" s="18">
        <v>0</v>
      </c>
      <c r="D383" s="18">
        <v>0</v>
      </c>
      <c r="E383" s="18">
        <v>0</v>
      </c>
      <c r="F383" s="18">
        <v>0</v>
      </c>
      <c r="G383" s="18">
        <v>0</v>
      </c>
      <c r="H383" s="18">
        <v>0</v>
      </c>
      <c r="I383" s="18">
        <v>0</v>
      </c>
      <c r="J383" s="18">
        <v>0</v>
      </c>
      <c r="K383" s="18" t="s">
        <v>3884</v>
      </c>
      <c r="L383" s="18">
        <v>0</v>
      </c>
      <c r="M383" s="18" t="s">
        <v>3884</v>
      </c>
      <c r="N383" s="18">
        <v>0</v>
      </c>
      <c r="O383" s="18">
        <v>0</v>
      </c>
      <c r="P383" s="18">
        <v>0</v>
      </c>
      <c r="Q383" s="18">
        <v>0</v>
      </c>
      <c r="R383" s="18">
        <v>0</v>
      </c>
      <c r="S383" s="71">
        <v>0</v>
      </c>
    </row>
    <row r="384" spans="1:19" s="4" customFormat="1" ht="11.25" customHeight="1">
      <c r="A384" s="1197" t="s">
        <v>75</v>
      </c>
      <c r="B384" s="994"/>
      <c r="C384" s="994"/>
      <c r="D384" s="994"/>
      <c r="E384" s="994"/>
      <c r="F384" s="994"/>
      <c r="G384" s="994"/>
      <c r="H384" s="994"/>
      <c r="I384" s="994"/>
      <c r="J384" s="994"/>
      <c r="K384" s="994"/>
      <c r="L384" s="994"/>
      <c r="M384" s="994"/>
      <c r="N384" s="994"/>
      <c r="O384" s="994"/>
      <c r="P384" s="994"/>
      <c r="Q384" s="994"/>
      <c r="R384" s="994"/>
      <c r="S384" s="1198"/>
    </row>
    <row r="385" spans="1:19" s="4" customFormat="1" ht="11.25" customHeight="1">
      <c r="A385" s="70">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71">
        <v>0</v>
      </c>
    </row>
    <row r="386" spans="1:19" s="4" customFormat="1" ht="11.25" customHeight="1">
      <c r="A386" s="1197" t="s">
        <v>76</v>
      </c>
      <c r="B386" s="994"/>
      <c r="C386" s="994"/>
      <c r="D386" s="994"/>
      <c r="E386" s="994"/>
      <c r="F386" s="994"/>
      <c r="G386" s="994"/>
      <c r="H386" s="994"/>
      <c r="I386" s="994"/>
      <c r="J386" s="994"/>
      <c r="K386" s="994"/>
      <c r="L386" s="994"/>
      <c r="M386" s="994"/>
      <c r="N386" s="994"/>
      <c r="O386" s="994"/>
      <c r="P386" s="994"/>
      <c r="Q386" s="994"/>
      <c r="R386" s="994"/>
      <c r="S386" s="1198"/>
    </row>
    <row r="387" spans="1:19" s="4" customFormat="1" ht="11.25" customHeight="1">
      <c r="A387" s="70">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71">
        <v>0</v>
      </c>
    </row>
    <row r="388" spans="1:19" s="4" customFormat="1" ht="11.25" customHeight="1">
      <c r="A388" s="1197" t="s">
        <v>77</v>
      </c>
      <c r="B388" s="994"/>
      <c r="C388" s="994"/>
      <c r="D388" s="994"/>
      <c r="E388" s="994"/>
      <c r="F388" s="994"/>
      <c r="G388" s="994"/>
      <c r="H388" s="994"/>
      <c r="I388" s="994"/>
      <c r="J388" s="994"/>
      <c r="K388" s="994"/>
      <c r="L388" s="994"/>
      <c r="M388" s="994"/>
      <c r="N388" s="994"/>
      <c r="O388" s="994"/>
      <c r="P388" s="994"/>
      <c r="Q388" s="994"/>
      <c r="R388" s="994"/>
      <c r="S388" s="1198"/>
    </row>
    <row r="389" spans="1:19" s="4" customFormat="1" ht="11.25" customHeight="1">
      <c r="A389" s="70">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71">
        <v>0</v>
      </c>
    </row>
    <row r="390" spans="1:19" s="4" customFormat="1" ht="11.25" customHeight="1">
      <c r="A390" s="1197" t="s">
        <v>78</v>
      </c>
      <c r="B390" s="994"/>
      <c r="C390" s="994"/>
      <c r="D390" s="994"/>
      <c r="E390" s="994"/>
      <c r="F390" s="994"/>
      <c r="G390" s="994"/>
      <c r="H390" s="994"/>
      <c r="I390" s="994"/>
      <c r="J390" s="994"/>
      <c r="K390" s="994"/>
      <c r="L390" s="994"/>
      <c r="M390" s="994"/>
      <c r="N390" s="994"/>
      <c r="O390" s="994"/>
      <c r="P390" s="994"/>
      <c r="Q390" s="994"/>
      <c r="R390" s="994"/>
      <c r="S390" s="1198"/>
    </row>
    <row r="391" spans="1:19" s="4" customFormat="1" ht="11.25" customHeight="1">
      <c r="A391" s="70">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71">
        <v>0</v>
      </c>
    </row>
    <row r="392" spans="1:19" s="4" customFormat="1" ht="11.25" customHeight="1">
      <c r="A392" s="1197" t="s">
        <v>79</v>
      </c>
      <c r="B392" s="994"/>
      <c r="C392" s="994"/>
      <c r="D392" s="994"/>
      <c r="E392" s="994"/>
      <c r="F392" s="994"/>
      <c r="G392" s="994"/>
      <c r="H392" s="994"/>
      <c r="I392" s="994"/>
      <c r="J392" s="994"/>
      <c r="K392" s="994"/>
      <c r="L392" s="994"/>
      <c r="M392" s="994"/>
      <c r="N392" s="994"/>
      <c r="O392" s="994"/>
      <c r="P392" s="994"/>
      <c r="Q392" s="994"/>
      <c r="R392" s="994"/>
      <c r="S392" s="1198"/>
    </row>
    <row r="393" spans="1:19" s="4" customFormat="1" ht="11.25" customHeight="1">
      <c r="A393" s="70">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71">
        <v>0</v>
      </c>
    </row>
    <row r="394" spans="1:19" s="4" customFormat="1" ht="11.25" customHeight="1">
      <c r="A394" s="1197" t="s">
        <v>80</v>
      </c>
      <c r="B394" s="994"/>
      <c r="C394" s="994"/>
      <c r="D394" s="994"/>
      <c r="E394" s="994"/>
      <c r="F394" s="994"/>
      <c r="G394" s="994"/>
      <c r="H394" s="994"/>
      <c r="I394" s="994"/>
      <c r="J394" s="994"/>
      <c r="K394" s="994"/>
      <c r="L394" s="994"/>
      <c r="M394" s="994"/>
      <c r="N394" s="994"/>
      <c r="O394" s="994"/>
      <c r="P394" s="994"/>
      <c r="Q394" s="994"/>
      <c r="R394" s="994"/>
      <c r="S394" s="1198"/>
    </row>
    <row r="395" spans="1:19" s="4" customFormat="1" ht="11.25" customHeight="1">
      <c r="A395" s="70">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71">
        <v>0</v>
      </c>
    </row>
    <row r="396" spans="1:19" s="4" customFormat="1" ht="11.25" customHeight="1">
      <c r="A396" s="1217" t="s">
        <v>3725</v>
      </c>
      <c r="B396" s="999"/>
      <c r="C396" s="999"/>
      <c r="D396" s="999"/>
      <c r="E396" s="999"/>
      <c r="F396" s="999"/>
      <c r="G396" s="999"/>
      <c r="H396" s="999"/>
      <c r="I396" s="999"/>
      <c r="J396" s="999"/>
      <c r="K396" s="999"/>
      <c r="L396" s="999"/>
      <c r="M396" s="999"/>
      <c r="N396" s="999"/>
      <c r="O396" s="999"/>
      <c r="P396" s="999"/>
      <c r="Q396" s="999"/>
      <c r="R396" s="999"/>
      <c r="S396" s="1277"/>
    </row>
    <row r="397" spans="1:19" s="220" customFormat="1" ht="11.25" customHeight="1">
      <c r="A397" s="262">
        <f>SUM(A395,A393,A391,A389,A387,A385,A383,A381,A379,A377,A375,A373)</f>
        <v>0</v>
      </c>
      <c r="B397" s="262">
        <f t="shared" ref="B397:S397" si="9">SUM(B395,B393,B391,B389,B387,B385,B383,B381,B379,B377,B375,B373)</f>
        <v>0</v>
      </c>
      <c r="C397" s="262">
        <f t="shared" si="9"/>
        <v>0</v>
      </c>
      <c r="D397" s="262">
        <f t="shared" si="9"/>
        <v>0</v>
      </c>
      <c r="E397" s="262">
        <f t="shared" si="9"/>
        <v>0</v>
      </c>
      <c r="F397" s="262">
        <f t="shared" si="9"/>
        <v>0</v>
      </c>
      <c r="G397" s="262">
        <f t="shared" si="9"/>
        <v>0</v>
      </c>
      <c r="H397" s="262">
        <f t="shared" si="9"/>
        <v>0</v>
      </c>
      <c r="I397" s="262">
        <f t="shared" si="9"/>
        <v>0</v>
      </c>
      <c r="J397" s="262">
        <f t="shared" si="9"/>
        <v>0</v>
      </c>
      <c r="K397" s="262">
        <f t="shared" si="9"/>
        <v>0</v>
      </c>
      <c r="L397" s="262">
        <f t="shared" si="9"/>
        <v>0</v>
      </c>
      <c r="M397" s="262">
        <f t="shared" si="9"/>
        <v>0</v>
      </c>
      <c r="N397" s="262">
        <f t="shared" si="9"/>
        <v>0</v>
      </c>
      <c r="O397" s="262">
        <f t="shared" si="9"/>
        <v>0</v>
      </c>
      <c r="P397" s="262">
        <f t="shared" si="9"/>
        <v>0</v>
      </c>
      <c r="Q397" s="262">
        <f t="shared" si="9"/>
        <v>0</v>
      </c>
      <c r="R397" s="262">
        <f t="shared" si="9"/>
        <v>0</v>
      </c>
      <c r="S397" s="262">
        <f t="shared" si="9"/>
        <v>0</v>
      </c>
    </row>
    <row r="398" spans="1:19" s="4" customFormat="1" ht="11.25" customHeight="1">
      <c r="A398" s="263"/>
      <c r="B398" s="243"/>
      <c r="C398" s="243"/>
      <c r="D398" s="243"/>
      <c r="E398" s="243"/>
      <c r="F398" s="243"/>
      <c r="G398" s="243"/>
      <c r="H398" s="243"/>
      <c r="I398" s="243"/>
      <c r="J398" s="243"/>
      <c r="K398" s="243"/>
      <c r="L398" s="243"/>
      <c r="M398" s="243"/>
      <c r="N398" s="243"/>
      <c r="O398" s="243"/>
      <c r="P398" s="243"/>
      <c r="Q398" s="243"/>
      <c r="R398" s="243"/>
      <c r="S398" s="264"/>
    </row>
    <row r="399" spans="1:19" s="199" customFormat="1" ht="18.75" customHeight="1">
      <c r="A399" s="1228" t="s">
        <v>2861</v>
      </c>
      <c r="B399" s="1125"/>
      <c r="C399" s="1125"/>
      <c r="D399" s="1125"/>
      <c r="E399" s="1125"/>
      <c r="F399" s="1125"/>
      <c r="G399" s="1125"/>
      <c r="H399" s="1125"/>
      <c r="I399" s="1125"/>
      <c r="J399" s="1125"/>
      <c r="K399" s="1125"/>
      <c r="L399" s="1125"/>
      <c r="M399" s="1125"/>
      <c r="N399" s="1125"/>
      <c r="O399" s="1125"/>
      <c r="P399" s="1125"/>
      <c r="Q399" s="1125"/>
      <c r="R399" s="1125"/>
      <c r="S399" s="1229"/>
    </row>
    <row r="400" spans="1:19" s="4" customFormat="1" ht="11.25" customHeight="1">
      <c r="A400" s="1191" t="s">
        <v>3652</v>
      </c>
      <c r="B400" s="977"/>
      <c r="C400" s="977"/>
      <c r="D400" s="977"/>
      <c r="E400" s="977"/>
      <c r="F400" s="977"/>
      <c r="G400" s="977"/>
      <c r="H400" s="977"/>
      <c r="I400" s="977"/>
      <c r="J400" s="977"/>
      <c r="K400" s="977"/>
      <c r="L400" s="977"/>
      <c r="M400" s="977"/>
      <c r="N400" s="977"/>
      <c r="O400" s="977"/>
      <c r="P400" s="977"/>
      <c r="Q400" s="977"/>
      <c r="R400" s="977"/>
      <c r="S400" s="978"/>
    </row>
    <row r="401" spans="1:19" s="4" customFormat="1" ht="11.25" customHeight="1">
      <c r="A401" s="1191" t="s">
        <v>1734</v>
      </c>
      <c r="B401" s="977"/>
      <c r="C401" s="977"/>
      <c r="D401" s="977"/>
      <c r="E401" s="977"/>
      <c r="F401" s="977"/>
      <c r="G401" s="977"/>
      <c r="H401" s="977"/>
      <c r="I401" s="977"/>
      <c r="J401" s="977"/>
      <c r="K401" s="977"/>
      <c r="L401" s="977"/>
      <c r="M401" s="977"/>
      <c r="N401" s="977"/>
      <c r="O401" s="977"/>
      <c r="P401" s="977"/>
      <c r="Q401" s="977"/>
      <c r="R401" s="977"/>
      <c r="S401" s="1192"/>
    </row>
    <row r="402" spans="1:19" s="4" customFormat="1" ht="11.25" customHeight="1">
      <c r="A402" s="1191" t="s">
        <v>1735</v>
      </c>
      <c r="B402" s="977"/>
      <c r="C402" s="977"/>
      <c r="D402" s="977"/>
      <c r="E402" s="977"/>
      <c r="F402" s="977"/>
      <c r="G402" s="977"/>
      <c r="H402" s="977"/>
      <c r="I402" s="977"/>
      <c r="J402" s="977"/>
      <c r="K402" s="977"/>
      <c r="L402" s="977"/>
      <c r="M402" s="977"/>
      <c r="N402" s="977"/>
      <c r="O402" s="977"/>
      <c r="P402" s="977"/>
      <c r="Q402" s="977"/>
      <c r="R402" s="977"/>
      <c r="S402" s="1192"/>
    </row>
    <row r="403" spans="1:19" s="4" customFormat="1" ht="11.25" customHeight="1">
      <c r="A403" s="1191" t="s">
        <v>1736</v>
      </c>
      <c r="B403" s="977"/>
      <c r="C403" s="977"/>
      <c r="D403" s="977"/>
      <c r="E403" s="977"/>
      <c r="F403" s="977"/>
      <c r="G403" s="977"/>
      <c r="H403" s="977"/>
      <c r="I403" s="977"/>
      <c r="J403" s="977"/>
      <c r="K403" s="977"/>
      <c r="L403" s="977"/>
      <c r="M403" s="977"/>
      <c r="N403" s="977"/>
      <c r="O403" s="977"/>
      <c r="P403" s="977"/>
      <c r="Q403" s="977"/>
      <c r="R403" s="977"/>
      <c r="S403" s="1192"/>
    </row>
    <row r="404" spans="1:19" s="4" customFormat="1" ht="11.25" customHeight="1">
      <c r="A404" s="1191" t="s">
        <v>1737</v>
      </c>
      <c r="B404" s="977"/>
      <c r="C404" s="977"/>
      <c r="D404" s="977"/>
      <c r="E404" s="977"/>
      <c r="F404" s="977"/>
      <c r="G404" s="977"/>
      <c r="H404" s="977"/>
      <c r="I404" s="977"/>
      <c r="J404" s="977"/>
      <c r="K404" s="977"/>
      <c r="L404" s="977"/>
      <c r="M404" s="977"/>
      <c r="N404" s="977"/>
      <c r="O404" s="977"/>
      <c r="P404" s="977"/>
      <c r="Q404" s="977"/>
      <c r="R404" s="977"/>
      <c r="S404" s="1192"/>
    </row>
    <row r="405" spans="1:19" s="4" customFormat="1" ht="11.25" customHeight="1">
      <c r="A405" s="1191" t="s">
        <v>1738</v>
      </c>
      <c r="B405" s="977"/>
      <c r="C405" s="977"/>
      <c r="D405" s="977"/>
      <c r="E405" s="977"/>
      <c r="F405" s="977"/>
      <c r="G405" s="977"/>
      <c r="H405" s="977"/>
      <c r="I405" s="977"/>
      <c r="J405" s="977"/>
      <c r="K405" s="977"/>
      <c r="L405" s="977"/>
      <c r="M405" s="977"/>
      <c r="N405" s="977"/>
      <c r="O405" s="977"/>
      <c r="P405" s="977"/>
      <c r="Q405" s="977"/>
      <c r="R405" s="977"/>
      <c r="S405" s="1192"/>
    </row>
    <row r="406" spans="1:19" s="4" customFormat="1" ht="11.25" customHeight="1">
      <c r="A406" s="1191" t="s">
        <v>1739</v>
      </c>
      <c r="B406" s="977"/>
      <c r="C406" s="977"/>
      <c r="D406" s="977"/>
      <c r="E406" s="977"/>
      <c r="F406" s="977"/>
      <c r="G406" s="977"/>
      <c r="H406" s="977"/>
      <c r="I406" s="977"/>
      <c r="J406" s="977"/>
      <c r="K406" s="977"/>
      <c r="L406" s="977"/>
      <c r="M406" s="977"/>
      <c r="N406" s="977"/>
      <c r="O406" s="977"/>
      <c r="P406" s="977"/>
      <c r="Q406" s="977"/>
      <c r="R406" s="977"/>
      <c r="S406" s="1192"/>
    </row>
    <row r="407" spans="1:19" s="4" customFormat="1" ht="11.25" customHeight="1">
      <c r="A407" s="1191" t="s">
        <v>194</v>
      </c>
      <c r="B407" s="977"/>
      <c r="C407" s="977"/>
      <c r="D407" s="977"/>
      <c r="E407" s="977"/>
      <c r="F407" s="977"/>
      <c r="G407" s="977"/>
      <c r="H407" s="977"/>
      <c r="I407" s="977"/>
      <c r="J407" s="977"/>
      <c r="K407" s="977"/>
      <c r="L407" s="977"/>
      <c r="M407" s="977"/>
      <c r="N407" s="977"/>
      <c r="O407" s="977"/>
      <c r="P407" s="977"/>
      <c r="Q407" s="977"/>
      <c r="R407" s="977"/>
      <c r="S407" s="1192"/>
    </row>
    <row r="408" spans="1:19" s="4" customFormat="1" ht="12" customHeight="1">
      <c r="A408" s="1193" t="s">
        <v>1740</v>
      </c>
      <c r="B408" s="983"/>
      <c r="C408" s="983"/>
      <c r="D408" s="983"/>
      <c r="E408" s="983"/>
      <c r="F408" s="983"/>
      <c r="G408" s="983"/>
      <c r="H408" s="983"/>
      <c r="I408" s="983"/>
      <c r="J408" s="983"/>
      <c r="K408" s="983"/>
      <c r="L408" s="983"/>
      <c r="M408" s="983"/>
      <c r="N408" s="983"/>
      <c r="O408" s="983"/>
      <c r="P408" s="983"/>
      <c r="Q408" s="983"/>
      <c r="R408" s="983"/>
      <c r="S408" s="1194"/>
    </row>
    <row r="409" spans="1:19" s="4" customFormat="1" ht="42" customHeight="1">
      <c r="A409" s="1195" t="s">
        <v>41</v>
      </c>
      <c r="B409" s="985"/>
      <c r="C409" s="985"/>
      <c r="D409" s="985" t="s">
        <v>42</v>
      </c>
      <c r="E409" s="985"/>
      <c r="F409" s="985" t="s">
        <v>43</v>
      </c>
      <c r="G409" s="985"/>
      <c r="H409" s="985"/>
      <c r="I409" s="985" t="s">
        <v>44</v>
      </c>
      <c r="J409" s="985"/>
      <c r="K409" s="986" t="s">
        <v>45</v>
      </c>
      <c r="L409" s="987"/>
      <c r="M409" s="987"/>
      <c r="N409" s="988"/>
      <c r="O409" s="989" t="s">
        <v>46</v>
      </c>
      <c r="P409" s="989"/>
      <c r="Q409" s="990"/>
      <c r="R409" s="985" t="s">
        <v>47</v>
      </c>
      <c r="S409" s="1196"/>
    </row>
    <row r="410" spans="1:19" s="4" customFormat="1" ht="45" customHeight="1">
      <c r="A410" s="1202" t="s">
        <v>48</v>
      </c>
      <c r="B410" s="991" t="s">
        <v>49</v>
      </c>
      <c r="C410" s="1002" t="s">
        <v>50</v>
      </c>
      <c r="D410" s="991" t="s">
        <v>51</v>
      </c>
      <c r="E410" s="991" t="s">
        <v>52</v>
      </c>
      <c r="F410" s="986" t="s">
        <v>53</v>
      </c>
      <c r="G410" s="992"/>
      <c r="H410" s="993"/>
      <c r="I410" s="991" t="s">
        <v>54</v>
      </c>
      <c r="J410" s="991" t="s">
        <v>55</v>
      </c>
      <c r="K410" s="986" t="s">
        <v>56</v>
      </c>
      <c r="L410" s="993"/>
      <c r="M410" s="986" t="s">
        <v>57</v>
      </c>
      <c r="N410" s="993"/>
      <c r="O410" s="991" t="s">
        <v>58</v>
      </c>
      <c r="P410" s="991" t="s">
        <v>59</v>
      </c>
      <c r="Q410" s="991" t="s">
        <v>60</v>
      </c>
      <c r="R410" s="991" t="s">
        <v>61</v>
      </c>
      <c r="S410" s="1201" t="s">
        <v>62</v>
      </c>
    </row>
    <row r="411" spans="1:19" s="4" customFormat="1" ht="47.25" customHeight="1">
      <c r="A411" s="1195"/>
      <c r="B411" s="985"/>
      <c r="C411" s="1003"/>
      <c r="D411" s="985"/>
      <c r="E411" s="985"/>
      <c r="F411" s="136" t="s">
        <v>63</v>
      </c>
      <c r="G411" s="136" t="s">
        <v>64</v>
      </c>
      <c r="H411" s="136" t="s">
        <v>65</v>
      </c>
      <c r="I411" s="985"/>
      <c r="J411" s="985"/>
      <c r="K411" s="139" t="s">
        <v>66</v>
      </c>
      <c r="L411" s="139" t="s">
        <v>67</v>
      </c>
      <c r="M411" s="139" t="s">
        <v>68</v>
      </c>
      <c r="N411" s="139" t="s">
        <v>67</v>
      </c>
      <c r="O411" s="985"/>
      <c r="P411" s="985"/>
      <c r="Q411" s="985"/>
      <c r="R411" s="985"/>
      <c r="S411" s="1196"/>
    </row>
    <row r="412" spans="1:19" s="4" customFormat="1" ht="11.25" customHeight="1">
      <c r="A412" s="1197" t="s">
        <v>69</v>
      </c>
      <c r="B412" s="994"/>
      <c r="C412" s="994"/>
      <c r="D412" s="994"/>
      <c r="E412" s="994"/>
      <c r="F412" s="994"/>
      <c r="G412" s="994"/>
      <c r="H412" s="994"/>
      <c r="I412" s="994"/>
      <c r="J412" s="994"/>
      <c r="K412" s="994"/>
      <c r="L412" s="994"/>
      <c r="M412" s="994"/>
      <c r="N412" s="994"/>
      <c r="O412" s="994"/>
      <c r="P412" s="994"/>
      <c r="Q412" s="994"/>
      <c r="R412" s="994"/>
      <c r="S412" s="1198"/>
    </row>
    <row r="413" spans="1:19" s="4" customFormat="1" ht="11.25" customHeight="1">
      <c r="A413" s="70">
        <v>0</v>
      </c>
      <c r="B413" s="18">
        <v>0</v>
      </c>
      <c r="C413" s="18">
        <v>0</v>
      </c>
      <c r="D413" s="18">
        <v>0</v>
      </c>
      <c r="E413" s="18">
        <v>0</v>
      </c>
      <c r="F413" s="18">
        <v>0</v>
      </c>
      <c r="G413" s="18">
        <v>0</v>
      </c>
      <c r="H413" s="18">
        <v>0</v>
      </c>
      <c r="I413" s="18">
        <v>0</v>
      </c>
      <c r="J413" s="18">
        <v>0</v>
      </c>
      <c r="K413" s="18">
        <v>0</v>
      </c>
      <c r="L413" s="18">
        <v>0</v>
      </c>
      <c r="M413" s="18">
        <v>0</v>
      </c>
      <c r="N413" s="18">
        <v>0</v>
      </c>
      <c r="O413" s="18">
        <v>0</v>
      </c>
      <c r="P413" s="18">
        <v>0</v>
      </c>
      <c r="Q413" s="18">
        <v>0</v>
      </c>
      <c r="R413" s="18">
        <v>0</v>
      </c>
      <c r="S413" s="71">
        <v>0</v>
      </c>
    </row>
    <row r="414" spans="1:19" s="4" customFormat="1" ht="11.25" customHeight="1">
      <c r="A414" s="1197" t="s">
        <v>70</v>
      </c>
      <c r="B414" s="994"/>
      <c r="C414" s="994"/>
      <c r="D414" s="994"/>
      <c r="E414" s="994"/>
      <c r="F414" s="994"/>
      <c r="G414" s="994"/>
      <c r="H414" s="994"/>
      <c r="I414" s="994"/>
      <c r="J414" s="994"/>
      <c r="K414" s="994"/>
      <c r="L414" s="994"/>
      <c r="M414" s="994"/>
      <c r="N414" s="994"/>
      <c r="O414" s="994"/>
      <c r="P414" s="994"/>
      <c r="Q414" s="994"/>
      <c r="R414" s="994"/>
      <c r="S414" s="1198"/>
    </row>
    <row r="415" spans="1:19" s="4" customFormat="1" ht="11.25" customHeight="1">
      <c r="A415" s="70">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71">
        <v>0</v>
      </c>
    </row>
    <row r="416" spans="1:19" s="4" customFormat="1" ht="11.25" customHeight="1">
      <c r="A416" s="1197" t="s">
        <v>71</v>
      </c>
      <c r="B416" s="994"/>
      <c r="C416" s="994"/>
      <c r="D416" s="994"/>
      <c r="E416" s="994"/>
      <c r="F416" s="994"/>
      <c r="G416" s="994"/>
      <c r="H416" s="994"/>
      <c r="I416" s="994"/>
      <c r="J416" s="994"/>
      <c r="K416" s="994"/>
      <c r="L416" s="994"/>
      <c r="M416" s="994"/>
      <c r="N416" s="994"/>
      <c r="O416" s="994"/>
      <c r="P416" s="994"/>
      <c r="Q416" s="994"/>
      <c r="R416" s="994"/>
      <c r="S416" s="1198"/>
    </row>
    <row r="417" spans="1:19" s="4" customFormat="1" ht="11.25" customHeight="1">
      <c r="A417" s="70">
        <v>0</v>
      </c>
      <c r="B417" s="18">
        <v>0</v>
      </c>
      <c r="C417" s="18">
        <v>0</v>
      </c>
      <c r="D417" s="18">
        <v>0</v>
      </c>
      <c r="E417" s="18">
        <v>0</v>
      </c>
      <c r="F417" s="18">
        <v>0</v>
      </c>
      <c r="G417" s="18">
        <v>0</v>
      </c>
      <c r="H417" s="18">
        <v>0</v>
      </c>
      <c r="I417" s="18">
        <v>0</v>
      </c>
      <c r="J417" s="18">
        <v>0</v>
      </c>
      <c r="K417" s="18">
        <v>0</v>
      </c>
      <c r="L417" s="18">
        <v>0</v>
      </c>
      <c r="M417" s="18">
        <v>0</v>
      </c>
      <c r="N417" s="18">
        <v>0</v>
      </c>
      <c r="O417" s="18">
        <v>0</v>
      </c>
      <c r="P417" s="18">
        <v>0</v>
      </c>
      <c r="Q417" s="18">
        <v>0</v>
      </c>
      <c r="R417" s="18">
        <v>0</v>
      </c>
      <c r="S417" s="71">
        <v>0</v>
      </c>
    </row>
    <row r="418" spans="1:19" s="4" customFormat="1" ht="11.25" customHeight="1">
      <c r="A418" s="1197" t="s">
        <v>72</v>
      </c>
      <c r="B418" s="994"/>
      <c r="C418" s="994"/>
      <c r="D418" s="994"/>
      <c r="E418" s="994"/>
      <c r="F418" s="994"/>
      <c r="G418" s="994"/>
      <c r="H418" s="994"/>
      <c r="I418" s="994"/>
      <c r="J418" s="994"/>
      <c r="K418" s="994"/>
      <c r="L418" s="994"/>
      <c r="M418" s="994"/>
      <c r="N418" s="994"/>
      <c r="O418" s="994"/>
      <c r="P418" s="994"/>
      <c r="Q418" s="994"/>
      <c r="R418" s="994"/>
      <c r="S418" s="1198"/>
    </row>
    <row r="419" spans="1:19" s="4" customFormat="1" ht="11.25" customHeight="1">
      <c r="A419" s="70">
        <v>0</v>
      </c>
      <c r="B419" s="18">
        <v>0</v>
      </c>
      <c r="C419" s="18">
        <v>0</v>
      </c>
      <c r="D419" s="18">
        <v>0</v>
      </c>
      <c r="E419" s="18">
        <v>0</v>
      </c>
      <c r="F419" s="18">
        <v>0</v>
      </c>
      <c r="G419" s="18">
        <v>0</v>
      </c>
      <c r="H419" s="18">
        <v>0</v>
      </c>
      <c r="I419" s="18">
        <v>0</v>
      </c>
      <c r="J419" s="18">
        <v>0</v>
      </c>
      <c r="K419" s="18">
        <v>0</v>
      </c>
      <c r="L419" s="18">
        <v>0</v>
      </c>
      <c r="M419" s="18">
        <v>0</v>
      </c>
      <c r="N419" s="18">
        <v>0</v>
      </c>
      <c r="O419" s="18">
        <v>0</v>
      </c>
      <c r="P419" s="18">
        <v>0</v>
      </c>
      <c r="Q419" s="18">
        <v>0</v>
      </c>
      <c r="R419" s="18">
        <v>0</v>
      </c>
      <c r="S419" s="71">
        <v>0</v>
      </c>
    </row>
    <row r="420" spans="1:19" s="4" customFormat="1" ht="11.25" customHeight="1">
      <c r="A420" s="1199" t="s">
        <v>73</v>
      </c>
      <c r="B420" s="995"/>
      <c r="C420" s="995"/>
      <c r="D420" s="995"/>
      <c r="E420" s="995"/>
      <c r="F420" s="995"/>
      <c r="G420" s="995"/>
      <c r="H420" s="995"/>
      <c r="I420" s="995"/>
      <c r="J420" s="995"/>
      <c r="K420" s="995"/>
      <c r="L420" s="995"/>
      <c r="M420" s="995"/>
      <c r="N420" s="995"/>
      <c r="O420" s="995"/>
      <c r="P420" s="995"/>
      <c r="Q420" s="995"/>
      <c r="R420" s="995"/>
      <c r="S420" s="1200"/>
    </row>
    <row r="421" spans="1:19" s="4" customFormat="1" ht="11.25" customHeight="1">
      <c r="A421" s="70">
        <v>0</v>
      </c>
      <c r="B421" s="18">
        <v>0</v>
      </c>
      <c r="C421" s="18">
        <v>0</v>
      </c>
      <c r="D421" s="18">
        <v>0</v>
      </c>
      <c r="E421" s="18">
        <v>0</v>
      </c>
      <c r="F421" s="18">
        <v>0</v>
      </c>
      <c r="G421" s="18">
        <v>0</v>
      </c>
      <c r="H421" s="18">
        <v>0</v>
      </c>
      <c r="I421" s="18">
        <v>0</v>
      </c>
      <c r="J421" s="18">
        <v>0</v>
      </c>
      <c r="K421" s="18" t="s">
        <v>3884</v>
      </c>
      <c r="L421" s="18">
        <v>0</v>
      </c>
      <c r="M421" s="18" t="s">
        <v>3884</v>
      </c>
      <c r="N421" s="18">
        <v>0</v>
      </c>
      <c r="O421" s="18">
        <v>0</v>
      </c>
      <c r="P421" s="18">
        <v>0</v>
      </c>
      <c r="Q421" s="18">
        <v>0</v>
      </c>
      <c r="R421" s="18">
        <v>0</v>
      </c>
      <c r="S421" s="71">
        <v>0</v>
      </c>
    </row>
    <row r="422" spans="1:19" s="4" customFormat="1" ht="11.25" customHeight="1">
      <c r="A422" s="1197" t="s">
        <v>74</v>
      </c>
      <c r="B422" s="994"/>
      <c r="C422" s="994"/>
      <c r="D422" s="994"/>
      <c r="E422" s="994"/>
      <c r="F422" s="994"/>
      <c r="G422" s="994"/>
      <c r="H422" s="994"/>
      <c r="I422" s="994"/>
      <c r="J422" s="994"/>
      <c r="K422" s="994"/>
      <c r="L422" s="994"/>
      <c r="M422" s="994"/>
      <c r="N422" s="994"/>
      <c r="O422" s="994"/>
      <c r="P422" s="994"/>
      <c r="Q422" s="994"/>
      <c r="R422" s="994"/>
      <c r="S422" s="1198"/>
    </row>
    <row r="423" spans="1:19" s="4" customFormat="1" ht="11.25" customHeight="1">
      <c r="A423" s="70">
        <v>0</v>
      </c>
      <c r="B423" s="18">
        <v>0</v>
      </c>
      <c r="C423" s="18">
        <v>0</v>
      </c>
      <c r="D423" s="18">
        <v>0</v>
      </c>
      <c r="E423" s="18">
        <v>0</v>
      </c>
      <c r="F423" s="18">
        <v>0</v>
      </c>
      <c r="G423" s="18">
        <v>0</v>
      </c>
      <c r="H423" s="18">
        <v>0</v>
      </c>
      <c r="I423" s="18">
        <v>0</v>
      </c>
      <c r="J423" s="18">
        <v>0</v>
      </c>
      <c r="K423" s="18" t="s">
        <v>3884</v>
      </c>
      <c r="L423" s="18">
        <v>0</v>
      </c>
      <c r="M423" s="18" t="s">
        <v>3884</v>
      </c>
      <c r="N423" s="18">
        <v>0</v>
      </c>
      <c r="O423" s="18">
        <v>0</v>
      </c>
      <c r="P423" s="18">
        <v>0</v>
      </c>
      <c r="Q423" s="18">
        <v>0</v>
      </c>
      <c r="R423" s="18">
        <v>0</v>
      </c>
      <c r="S423" s="71">
        <v>0</v>
      </c>
    </row>
    <row r="424" spans="1:19" s="4" customFormat="1" ht="11.25" customHeight="1">
      <c r="A424" s="1197" t="s">
        <v>75</v>
      </c>
      <c r="B424" s="994"/>
      <c r="C424" s="994"/>
      <c r="D424" s="994"/>
      <c r="E424" s="994"/>
      <c r="F424" s="994"/>
      <c r="G424" s="994"/>
      <c r="H424" s="994"/>
      <c r="I424" s="994"/>
      <c r="J424" s="994"/>
      <c r="K424" s="994"/>
      <c r="L424" s="994"/>
      <c r="M424" s="994"/>
      <c r="N424" s="994"/>
      <c r="O424" s="994"/>
      <c r="P424" s="994"/>
      <c r="Q424" s="994"/>
      <c r="R424" s="994"/>
      <c r="S424" s="1198"/>
    </row>
    <row r="425" spans="1:19" s="4" customFormat="1" ht="11.25" customHeight="1">
      <c r="A425" s="70">
        <v>0</v>
      </c>
      <c r="B425" s="18">
        <v>0</v>
      </c>
      <c r="C425" s="18">
        <v>0</v>
      </c>
      <c r="D425" s="18">
        <v>0</v>
      </c>
      <c r="E425" s="18">
        <v>0</v>
      </c>
      <c r="F425" s="18">
        <v>0</v>
      </c>
      <c r="G425" s="18">
        <v>0</v>
      </c>
      <c r="H425" s="18">
        <v>0</v>
      </c>
      <c r="I425" s="18">
        <v>0</v>
      </c>
      <c r="J425" s="18">
        <v>0</v>
      </c>
      <c r="K425" s="18">
        <v>0</v>
      </c>
      <c r="L425" s="18">
        <v>0</v>
      </c>
      <c r="M425" s="18">
        <v>0</v>
      </c>
      <c r="N425" s="18">
        <v>0</v>
      </c>
      <c r="O425" s="18">
        <v>0</v>
      </c>
      <c r="P425" s="18">
        <v>0</v>
      </c>
      <c r="Q425" s="18">
        <v>0</v>
      </c>
      <c r="R425" s="18">
        <v>0</v>
      </c>
      <c r="S425" s="71">
        <v>0</v>
      </c>
    </row>
    <row r="426" spans="1:19" s="4" customFormat="1" ht="11.25" customHeight="1">
      <c r="A426" s="1197" t="s">
        <v>76</v>
      </c>
      <c r="B426" s="994"/>
      <c r="C426" s="994"/>
      <c r="D426" s="994"/>
      <c r="E426" s="994"/>
      <c r="F426" s="994"/>
      <c r="G426" s="994"/>
      <c r="H426" s="994"/>
      <c r="I426" s="994"/>
      <c r="J426" s="994"/>
      <c r="K426" s="994"/>
      <c r="L426" s="994"/>
      <c r="M426" s="994"/>
      <c r="N426" s="994"/>
      <c r="O426" s="994"/>
      <c r="P426" s="994"/>
      <c r="Q426" s="994"/>
      <c r="R426" s="994"/>
      <c r="S426" s="1198"/>
    </row>
    <row r="427" spans="1:19" s="4" customFormat="1" ht="11.25" customHeight="1">
      <c r="A427" s="70">
        <v>0</v>
      </c>
      <c r="B427" s="18">
        <v>0</v>
      </c>
      <c r="C427" s="18">
        <v>0</v>
      </c>
      <c r="D427" s="18">
        <v>0</v>
      </c>
      <c r="E427" s="18">
        <v>0</v>
      </c>
      <c r="F427" s="18">
        <v>0</v>
      </c>
      <c r="G427" s="18">
        <v>0</v>
      </c>
      <c r="H427" s="18">
        <v>0</v>
      </c>
      <c r="I427" s="18">
        <v>0</v>
      </c>
      <c r="J427" s="18">
        <v>0</v>
      </c>
      <c r="K427" s="18">
        <v>0</v>
      </c>
      <c r="L427" s="18">
        <v>0</v>
      </c>
      <c r="M427" s="18">
        <v>0</v>
      </c>
      <c r="N427" s="18">
        <v>0</v>
      </c>
      <c r="O427" s="18">
        <v>0</v>
      </c>
      <c r="P427" s="18">
        <v>0</v>
      </c>
      <c r="Q427" s="18">
        <v>0</v>
      </c>
      <c r="R427" s="18">
        <v>0</v>
      </c>
      <c r="S427" s="71">
        <v>0</v>
      </c>
    </row>
    <row r="428" spans="1:19" s="4" customFormat="1" ht="11.25" customHeight="1">
      <c r="A428" s="1197" t="s">
        <v>77</v>
      </c>
      <c r="B428" s="994"/>
      <c r="C428" s="994"/>
      <c r="D428" s="994"/>
      <c r="E428" s="994"/>
      <c r="F428" s="994"/>
      <c r="G428" s="994"/>
      <c r="H428" s="994"/>
      <c r="I428" s="994"/>
      <c r="J428" s="994"/>
      <c r="K428" s="994"/>
      <c r="L428" s="994"/>
      <c r="M428" s="994"/>
      <c r="N428" s="994"/>
      <c r="O428" s="994"/>
      <c r="P428" s="994"/>
      <c r="Q428" s="994"/>
      <c r="R428" s="994"/>
      <c r="S428" s="1198"/>
    </row>
    <row r="429" spans="1:19" s="4" customFormat="1" ht="11.25" customHeight="1">
      <c r="A429" s="70">
        <v>0</v>
      </c>
      <c r="B429" s="18">
        <v>0</v>
      </c>
      <c r="C429" s="18">
        <v>0</v>
      </c>
      <c r="D429" s="18">
        <v>0</v>
      </c>
      <c r="E429" s="18">
        <v>0</v>
      </c>
      <c r="F429" s="18">
        <v>0</v>
      </c>
      <c r="G429" s="18">
        <v>0</v>
      </c>
      <c r="H429" s="18">
        <v>0</v>
      </c>
      <c r="I429" s="18">
        <v>0</v>
      </c>
      <c r="J429" s="18">
        <v>0</v>
      </c>
      <c r="K429" s="18">
        <v>0</v>
      </c>
      <c r="L429" s="18">
        <v>0</v>
      </c>
      <c r="M429" s="18">
        <v>0</v>
      </c>
      <c r="N429" s="18">
        <v>0</v>
      </c>
      <c r="O429" s="18">
        <v>0</v>
      </c>
      <c r="P429" s="18">
        <v>0</v>
      </c>
      <c r="Q429" s="18">
        <v>0</v>
      </c>
      <c r="R429" s="18">
        <v>0</v>
      </c>
      <c r="S429" s="71">
        <v>0</v>
      </c>
    </row>
    <row r="430" spans="1:19" s="4" customFormat="1" ht="11.25" customHeight="1">
      <c r="A430" s="1197" t="s">
        <v>78</v>
      </c>
      <c r="B430" s="994"/>
      <c r="C430" s="994"/>
      <c r="D430" s="994"/>
      <c r="E430" s="994"/>
      <c r="F430" s="994"/>
      <c r="G430" s="994"/>
      <c r="H430" s="994"/>
      <c r="I430" s="994"/>
      <c r="J430" s="994"/>
      <c r="K430" s="994"/>
      <c r="L430" s="994"/>
      <c r="M430" s="994"/>
      <c r="N430" s="994"/>
      <c r="O430" s="994"/>
      <c r="P430" s="994"/>
      <c r="Q430" s="994"/>
      <c r="R430" s="994"/>
      <c r="S430" s="1198"/>
    </row>
    <row r="431" spans="1:19" s="4" customFormat="1" ht="11.25" customHeight="1">
      <c r="A431" s="70">
        <v>0</v>
      </c>
      <c r="B431" s="18">
        <v>0</v>
      </c>
      <c r="C431" s="18">
        <v>0</v>
      </c>
      <c r="D431" s="18">
        <v>0</v>
      </c>
      <c r="E431" s="18">
        <v>0</v>
      </c>
      <c r="F431" s="18">
        <v>0</v>
      </c>
      <c r="G431" s="18">
        <v>0</v>
      </c>
      <c r="H431" s="18">
        <v>0</v>
      </c>
      <c r="I431" s="18">
        <v>0</v>
      </c>
      <c r="J431" s="18">
        <v>0</v>
      </c>
      <c r="K431" s="18">
        <v>0</v>
      </c>
      <c r="L431" s="18">
        <v>0</v>
      </c>
      <c r="M431" s="18">
        <v>0</v>
      </c>
      <c r="N431" s="18">
        <v>0</v>
      </c>
      <c r="O431" s="18">
        <v>0</v>
      </c>
      <c r="P431" s="18">
        <v>0</v>
      </c>
      <c r="Q431" s="18">
        <v>0</v>
      </c>
      <c r="R431" s="18">
        <v>0</v>
      </c>
      <c r="S431" s="71">
        <v>0</v>
      </c>
    </row>
    <row r="432" spans="1:19" s="4" customFormat="1" ht="11.25" customHeight="1">
      <c r="A432" s="1197" t="s">
        <v>79</v>
      </c>
      <c r="B432" s="994"/>
      <c r="C432" s="994"/>
      <c r="D432" s="994"/>
      <c r="E432" s="994"/>
      <c r="F432" s="994"/>
      <c r="G432" s="994"/>
      <c r="H432" s="994"/>
      <c r="I432" s="994"/>
      <c r="J432" s="994"/>
      <c r="K432" s="994"/>
      <c r="L432" s="994"/>
      <c r="M432" s="994"/>
      <c r="N432" s="994"/>
      <c r="O432" s="994"/>
      <c r="P432" s="994"/>
      <c r="Q432" s="994"/>
      <c r="R432" s="994"/>
      <c r="S432" s="1198"/>
    </row>
    <row r="433" spans="1:19" s="4" customFormat="1" ht="11.25" customHeight="1">
      <c r="A433" s="70">
        <v>0</v>
      </c>
      <c r="B433" s="18">
        <v>0</v>
      </c>
      <c r="C433" s="18">
        <v>0</v>
      </c>
      <c r="D433" s="18">
        <v>0</v>
      </c>
      <c r="E433" s="18">
        <v>0</v>
      </c>
      <c r="F433" s="18">
        <v>0</v>
      </c>
      <c r="G433" s="18">
        <v>0</v>
      </c>
      <c r="H433" s="18">
        <v>0</v>
      </c>
      <c r="I433" s="18">
        <v>0</v>
      </c>
      <c r="J433" s="18">
        <v>0</v>
      </c>
      <c r="K433" s="18">
        <v>0</v>
      </c>
      <c r="L433" s="18">
        <v>0</v>
      </c>
      <c r="M433" s="18">
        <v>0</v>
      </c>
      <c r="N433" s="18">
        <v>0</v>
      </c>
      <c r="O433" s="18">
        <v>0</v>
      </c>
      <c r="P433" s="18">
        <v>0</v>
      </c>
      <c r="Q433" s="18">
        <v>0</v>
      </c>
      <c r="R433" s="18">
        <v>0</v>
      </c>
      <c r="S433" s="71">
        <v>0</v>
      </c>
    </row>
    <row r="434" spans="1:19" s="4" customFormat="1" ht="11.25" customHeight="1">
      <c r="A434" s="1197" t="s">
        <v>80</v>
      </c>
      <c r="B434" s="994"/>
      <c r="C434" s="994"/>
      <c r="D434" s="994"/>
      <c r="E434" s="994"/>
      <c r="F434" s="994"/>
      <c r="G434" s="994"/>
      <c r="H434" s="994"/>
      <c r="I434" s="994"/>
      <c r="J434" s="994"/>
      <c r="K434" s="994"/>
      <c r="L434" s="994"/>
      <c r="M434" s="994"/>
      <c r="N434" s="994"/>
      <c r="O434" s="994"/>
      <c r="P434" s="994"/>
      <c r="Q434" s="994"/>
      <c r="R434" s="994"/>
      <c r="S434" s="1198"/>
    </row>
    <row r="435" spans="1:19" s="4" customFormat="1" ht="11.25" customHeight="1">
      <c r="A435" s="70">
        <v>0</v>
      </c>
      <c r="B435" s="18">
        <v>0</v>
      </c>
      <c r="C435" s="18">
        <v>0</v>
      </c>
      <c r="D435" s="18">
        <v>0</v>
      </c>
      <c r="E435" s="18">
        <v>0</v>
      </c>
      <c r="F435" s="18">
        <v>0</v>
      </c>
      <c r="G435" s="18">
        <v>0</v>
      </c>
      <c r="H435" s="18">
        <v>0</v>
      </c>
      <c r="I435" s="18">
        <v>0</v>
      </c>
      <c r="J435" s="18">
        <v>0</v>
      </c>
      <c r="K435" s="18">
        <v>0</v>
      </c>
      <c r="L435" s="18">
        <v>0</v>
      </c>
      <c r="M435" s="18">
        <v>0</v>
      </c>
      <c r="N435" s="18">
        <v>0</v>
      </c>
      <c r="O435" s="18">
        <v>0</v>
      </c>
      <c r="P435" s="18">
        <v>0</v>
      </c>
      <c r="Q435" s="18">
        <v>0</v>
      </c>
      <c r="R435" s="18">
        <v>0</v>
      </c>
      <c r="S435" s="71">
        <v>0</v>
      </c>
    </row>
    <row r="436" spans="1:19" s="4" customFormat="1" ht="11.25" customHeight="1">
      <c r="A436" s="1217" t="s">
        <v>3725</v>
      </c>
      <c r="B436" s="999"/>
      <c r="C436" s="999"/>
      <c r="D436" s="999"/>
      <c r="E436" s="999"/>
      <c r="F436" s="999"/>
      <c r="G436" s="999"/>
      <c r="H436" s="999"/>
      <c r="I436" s="999"/>
      <c r="J436" s="999"/>
      <c r="K436" s="999"/>
      <c r="L436" s="999"/>
      <c r="M436" s="999"/>
      <c r="N436" s="999"/>
      <c r="O436" s="999"/>
      <c r="P436" s="999"/>
      <c r="Q436" s="999"/>
      <c r="R436" s="999"/>
      <c r="S436" s="1277"/>
    </row>
    <row r="437" spans="1:19" s="220" customFormat="1" ht="11.25" customHeight="1">
      <c r="A437" s="262">
        <f>SUM(A435,A433,A431,A429,A427,A425,A423,A421,A419,A417,A415,A413)</f>
        <v>0</v>
      </c>
      <c r="B437" s="262">
        <f t="shared" ref="B437:S437" si="10">SUM(B435,B433,B431,B429,B427,B425,B423,B421,B419,B417,B415,B413)</f>
        <v>0</v>
      </c>
      <c r="C437" s="262">
        <f t="shared" si="10"/>
        <v>0</v>
      </c>
      <c r="D437" s="262">
        <f t="shared" si="10"/>
        <v>0</v>
      </c>
      <c r="E437" s="262">
        <f t="shared" si="10"/>
        <v>0</v>
      </c>
      <c r="F437" s="262">
        <f t="shared" si="10"/>
        <v>0</v>
      </c>
      <c r="G437" s="262">
        <f t="shared" si="10"/>
        <v>0</v>
      </c>
      <c r="H437" s="262">
        <f t="shared" si="10"/>
        <v>0</v>
      </c>
      <c r="I437" s="262">
        <f t="shared" si="10"/>
        <v>0</v>
      </c>
      <c r="J437" s="262">
        <f t="shared" si="10"/>
        <v>0</v>
      </c>
      <c r="K437" s="262">
        <f t="shared" si="10"/>
        <v>0</v>
      </c>
      <c r="L437" s="262">
        <f t="shared" si="10"/>
        <v>0</v>
      </c>
      <c r="M437" s="262">
        <f t="shared" si="10"/>
        <v>0</v>
      </c>
      <c r="N437" s="262">
        <f t="shared" si="10"/>
        <v>0</v>
      </c>
      <c r="O437" s="262">
        <f t="shared" si="10"/>
        <v>0</v>
      </c>
      <c r="P437" s="262">
        <f t="shared" si="10"/>
        <v>0</v>
      </c>
      <c r="Q437" s="262">
        <f t="shared" si="10"/>
        <v>0</v>
      </c>
      <c r="R437" s="262">
        <f t="shared" si="10"/>
        <v>0</v>
      </c>
      <c r="S437" s="262">
        <f t="shared" si="10"/>
        <v>0</v>
      </c>
    </row>
    <row r="438" spans="1:19" s="4" customFormat="1" ht="11.25" customHeight="1" thickBot="1">
      <c r="A438" s="1511"/>
      <c r="B438" s="1512"/>
      <c r="C438" s="1512"/>
      <c r="D438" s="1512"/>
      <c r="E438" s="1512"/>
      <c r="F438" s="1512"/>
      <c r="G438" s="1512"/>
      <c r="H438" s="1512"/>
      <c r="I438" s="1512"/>
      <c r="J438" s="1512"/>
      <c r="K438" s="1512"/>
      <c r="L438" s="1512"/>
      <c r="M438" s="1512"/>
      <c r="N438" s="1512"/>
      <c r="O438" s="1512"/>
      <c r="P438" s="1512"/>
      <c r="Q438" s="1512"/>
      <c r="R438" s="1512"/>
      <c r="S438" s="1513"/>
    </row>
    <row r="439" spans="1:19" s="199" customFormat="1" ht="20.25" customHeight="1">
      <c r="A439" s="1507" t="s">
        <v>2862</v>
      </c>
      <c r="B439" s="1189"/>
      <c r="C439" s="1189"/>
      <c r="D439" s="1189"/>
      <c r="E439" s="1189"/>
      <c r="F439" s="1189"/>
      <c r="G439" s="1189"/>
      <c r="H439" s="1189"/>
      <c r="I439" s="1189"/>
      <c r="J439" s="1189"/>
      <c r="K439" s="1189"/>
      <c r="L439" s="1189"/>
      <c r="M439" s="1189"/>
      <c r="N439" s="1189"/>
      <c r="O439" s="1189"/>
      <c r="P439" s="1189"/>
      <c r="Q439" s="1189"/>
      <c r="R439" s="1189"/>
      <c r="S439" s="1190"/>
    </row>
    <row r="440" spans="1:19" s="4" customFormat="1" ht="11.25" customHeight="1">
      <c r="A440" s="1191" t="s">
        <v>3652</v>
      </c>
      <c r="B440" s="977"/>
      <c r="C440" s="977"/>
      <c r="D440" s="977"/>
      <c r="E440" s="977"/>
      <c r="F440" s="977"/>
      <c r="G440" s="977"/>
      <c r="H440" s="977"/>
      <c r="I440" s="977"/>
      <c r="J440" s="977"/>
      <c r="K440" s="977"/>
      <c r="L440" s="977"/>
      <c r="M440" s="977"/>
      <c r="N440" s="977"/>
      <c r="O440" s="977"/>
      <c r="P440" s="977"/>
      <c r="Q440" s="977"/>
      <c r="R440" s="977"/>
      <c r="S440" s="978"/>
    </row>
    <row r="441" spans="1:19" s="4" customFormat="1" ht="11.25" customHeight="1">
      <c r="A441" s="1191" t="s">
        <v>1741</v>
      </c>
      <c r="B441" s="977"/>
      <c r="C441" s="977"/>
      <c r="D441" s="977"/>
      <c r="E441" s="977"/>
      <c r="F441" s="977"/>
      <c r="G441" s="977"/>
      <c r="H441" s="977"/>
      <c r="I441" s="977"/>
      <c r="J441" s="977"/>
      <c r="K441" s="977"/>
      <c r="L441" s="977"/>
      <c r="M441" s="977"/>
      <c r="N441" s="977"/>
      <c r="O441" s="977"/>
      <c r="P441" s="977"/>
      <c r="Q441" s="977"/>
      <c r="R441" s="977"/>
      <c r="S441" s="1192"/>
    </row>
    <row r="442" spans="1:19" s="4" customFormat="1" ht="11.25" customHeight="1">
      <c r="A442" s="1191" t="s">
        <v>1742</v>
      </c>
      <c r="B442" s="977"/>
      <c r="C442" s="977"/>
      <c r="D442" s="977"/>
      <c r="E442" s="977"/>
      <c r="F442" s="977"/>
      <c r="G442" s="977"/>
      <c r="H442" s="977"/>
      <c r="I442" s="977"/>
      <c r="J442" s="977"/>
      <c r="K442" s="977"/>
      <c r="L442" s="977"/>
      <c r="M442" s="977"/>
      <c r="N442" s="977"/>
      <c r="O442" s="977"/>
      <c r="P442" s="977"/>
      <c r="Q442" s="977"/>
      <c r="R442" s="977"/>
      <c r="S442" s="1192"/>
    </row>
    <row r="443" spans="1:19" s="4" customFormat="1" ht="11.25" customHeight="1">
      <c r="A443" s="1191" t="s">
        <v>1743</v>
      </c>
      <c r="B443" s="977"/>
      <c r="C443" s="977"/>
      <c r="D443" s="977"/>
      <c r="E443" s="977"/>
      <c r="F443" s="977"/>
      <c r="G443" s="977"/>
      <c r="H443" s="977"/>
      <c r="I443" s="977"/>
      <c r="J443" s="977"/>
      <c r="K443" s="977"/>
      <c r="L443" s="977"/>
      <c r="M443" s="977"/>
      <c r="N443" s="977"/>
      <c r="O443" s="977"/>
      <c r="P443" s="977"/>
      <c r="Q443" s="977"/>
      <c r="R443" s="977"/>
      <c r="S443" s="1192"/>
    </row>
    <row r="444" spans="1:19" s="4" customFormat="1" ht="11.25" customHeight="1">
      <c r="A444" s="1191" t="s">
        <v>1744</v>
      </c>
      <c r="B444" s="977"/>
      <c r="C444" s="977"/>
      <c r="D444" s="977"/>
      <c r="E444" s="977"/>
      <c r="F444" s="977"/>
      <c r="G444" s="977"/>
      <c r="H444" s="977"/>
      <c r="I444" s="977"/>
      <c r="J444" s="977"/>
      <c r="K444" s="977"/>
      <c r="L444" s="977"/>
      <c r="M444" s="977"/>
      <c r="N444" s="977"/>
      <c r="O444" s="977"/>
      <c r="P444" s="977"/>
      <c r="Q444" s="977"/>
      <c r="R444" s="977"/>
      <c r="S444" s="1192"/>
    </row>
    <row r="445" spans="1:19" s="4" customFormat="1" ht="11.25" customHeight="1">
      <c r="A445" s="1191" t="s">
        <v>1745</v>
      </c>
      <c r="B445" s="977"/>
      <c r="C445" s="977"/>
      <c r="D445" s="977"/>
      <c r="E445" s="977"/>
      <c r="F445" s="977"/>
      <c r="G445" s="977"/>
      <c r="H445" s="977"/>
      <c r="I445" s="977"/>
      <c r="J445" s="977"/>
      <c r="K445" s="977"/>
      <c r="L445" s="977"/>
      <c r="M445" s="977"/>
      <c r="N445" s="977"/>
      <c r="O445" s="977"/>
      <c r="P445" s="977"/>
      <c r="Q445" s="977"/>
      <c r="R445" s="977"/>
      <c r="S445" s="1192"/>
    </row>
    <row r="446" spans="1:19" s="4" customFormat="1" ht="11.25" customHeight="1">
      <c r="A446" s="1191" t="s">
        <v>1746</v>
      </c>
      <c r="B446" s="977"/>
      <c r="C446" s="977"/>
      <c r="D446" s="977"/>
      <c r="E446" s="977"/>
      <c r="F446" s="977"/>
      <c r="G446" s="977"/>
      <c r="H446" s="977"/>
      <c r="I446" s="977"/>
      <c r="J446" s="977"/>
      <c r="K446" s="977"/>
      <c r="L446" s="977"/>
      <c r="M446" s="977"/>
      <c r="N446" s="977"/>
      <c r="O446" s="977"/>
      <c r="P446" s="977"/>
      <c r="Q446" s="977"/>
      <c r="R446" s="977"/>
      <c r="S446" s="1192"/>
    </row>
    <row r="447" spans="1:19" s="4" customFormat="1" ht="11.25" customHeight="1">
      <c r="A447" s="1191" t="s">
        <v>194</v>
      </c>
      <c r="B447" s="977"/>
      <c r="C447" s="977"/>
      <c r="D447" s="977"/>
      <c r="E447" s="977"/>
      <c r="F447" s="977"/>
      <c r="G447" s="977"/>
      <c r="H447" s="977"/>
      <c r="I447" s="977"/>
      <c r="J447" s="977"/>
      <c r="K447" s="977"/>
      <c r="L447" s="977"/>
      <c r="M447" s="977"/>
      <c r="N447" s="977"/>
      <c r="O447" s="977"/>
      <c r="P447" s="977"/>
      <c r="Q447" s="977"/>
      <c r="R447" s="977"/>
      <c r="S447" s="1192"/>
    </row>
    <row r="448" spans="1:19" s="4" customFormat="1" ht="12" customHeight="1">
      <c r="A448" s="1193" t="s">
        <v>1747</v>
      </c>
      <c r="B448" s="983"/>
      <c r="C448" s="983"/>
      <c r="D448" s="983"/>
      <c r="E448" s="983"/>
      <c r="F448" s="983"/>
      <c r="G448" s="983"/>
      <c r="H448" s="983"/>
      <c r="I448" s="983"/>
      <c r="J448" s="983"/>
      <c r="K448" s="983"/>
      <c r="L448" s="983"/>
      <c r="M448" s="983"/>
      <c r="N448" s="983"/>
      <c r="O448" s="983"/>
      <c r="P448" s="983"/>
      <c r="Q448" s="983"/>
      <c r="R448" s="983"/>
      <c r="S448" s="1194"/>
    </row>
    <row r="449" spans="1:19" s="4" customFormat="1" ht="42" customHeight="1">
      <c r="A449" s="1195" t="s">
        <v>41</v>
      </c>
      <c r="B449" s="985"/>
      <c r="C449" s="985"/>
      <c r="D449" s="985" t="s">
        <v>42</v>
      </c>
      <c r="E449" s="985"/>
      <c r="F449" s="985" t="s">
        <v>43</v>
      </c>
      <c r="G449" s="985"/>
      <c r="H449" s="985"/>
      <c r="I449" s="985" t="s">
        <v>44</v>
      </c>
      <c r="J449" s="985"/>
      <c r="K449" s="986" t="s">
        <v>45</v>
      </c>
      <c r="L449" s="987"/>
      <c r="M449" s="987"/>
      <c r="N449" s="988"/>
      <c r="O449" s="989" t="s">
        <v>46</v>
      </c>
      <c r="P449" s="989"/>
      <c r="Q449" s="990"/>
      <c r="R449" s="985" t="s">
        <v>47</v>
      </c>
      <c r="S449" s="1196"/>
    </row>
    <row r="450" spans="1:19" s="4" customFormat="1" ht="27.75" customHeight="1">
      <c r="A450" s="1202" t="s">
        <v>48</v>
      </c>
      <c r="B450" s="991" t="s">
        <v>49</v>
      </c>
      <c r="C450" s="1002" t="s">
        <v>50</v>
      </c>
      <c r="D450" s="991" t="s">
        <v>51</v>
      </c>
      <c r="E450" s="991" t="s">
        <v>52</v>
      </c>
      <c r="F450" s="986" t="s">
        <v>53</v>
      </c>
      <c r="G450" s="992"/>
      <c r="H450" s="993"/>
      <c r="I450" s="991" t="s">
        <v>54</v>
      </c>
      <c r="J450" s="991" t="s">
        <v>55</v>
      </c>
      <c r="K450" s="986" t="s">
        <v>56</v>
      </c>
      <c r="L450" s="993"/>
      <c r="M450" s="986" t="s">
        <v>57</v>
      </c>
      <c r="N450" s="993"/>
      <c r="O450" s="991" t="s">
        <v>58</v>
      </c>
      <c r="P450" s="991" t="s">
        <v>59</v>
      </c>
      <c r="Q450" s="991" t="s">
        <v>60</v>
      </c>
      <c r="R450" s="991" t="s">
        <v>61</v>
      </c>
      <c r="S450" s="1201" t="s">
        <v>62</v>
      </c>
    </row>
    <row r="451" spans="1:19" s="4" customFormat="1" ht="48" customHeight="1">
      <c r="A451" s="1195"/>
      <c r="B451" s="985"/>
      <c r="C451" s="1003"/>
      <c r="D451" s="985"/>
      <c r="E451" s="985"/>
      <c r="F451" s="136" t="s">
        <v>63</v>
      </c>
      <c r="G451" s="136" t="s">
        <v>64</v>
      </c>
      <c r="H451" s="136" t="s">
        <v>65</v>
      </c>
      <c r="I451" s="985"/>
      <c r="J451" s="985"/>
      <c r="K451" s="139" t="s">
        <v>66</v>
      </c>
      <c r="L451" s="139" t="s">
        <v>67</v>
      </c>
      <c r="M451" s="139" t="s">
        <v>68</v>
      </c>
      <c r="N451" s="139" t="s">
        <v>67</v>
      </c>
      <c r="O451" s="985"/>
      <c r="P451" s="985"/>
      <c r="Q451" s="985"/>
      <c r="R451" s="985"/>
      <c r="S451" s="1196"/>
    </row>
    <row r="452" spans="1:19" s="4" customFormat="1" ht="11.25" customHeight="1">
      <c r="A452" s="1197" t="s">
        <v>69</v>
      </c>
      <c r="B452" s="994"/>
      <c r="C452" s="994"/>
      <c r="D452" s="994"/>
      <c r="E452" s="994"/>
      <c r="F452" s="994"/>
      <c r="G452" s="994"/>
      <c r="H452" s="994"/>
      <c r="I452" s="994"/>
      <c r="J452" s="994"/>
      <c r="K452" s="994"/>
      <c r="L452" s="994"/>
      <c r="M452" s="994"/>
      <c r="N452" s="994"/>
      <c r="O452" s="994"/>
      <c r="P452" s="994"/>
      <c r="Q452" s="994"/>
      <c r="R452" s="994"/>
      <c r="S452" s="1198"/>
    </row>
    <row r="453" spans="1:19" s="4" customFormat="1" ht="11.25" customHeight="1">
      <c r="A453" s="70">
        <v>0</v>
      </c>
      <c r="B453" s="18">
        <v>0</v>
      </c>
      <c r="C453" s="18">
        <v>0</v>
      </c>
      <c r="D453" s="18">
        <v>0</v>
      </c>
      <c r="E453" s="18">
        <v>0</v>
      </c>
      <c r="F453" s="18">
        <v>0</v>
      </c>
      <c r="G453" s="18">
        <v>0</v>
      </c>
      <c r="H453" s="18">
        <v>0</v>
      </c>
      <c r="I453" s="18">
        <v>0</v>
      </c>
      <c r="J453" s="18">
        <v>0</v>
      </c>
      <c r="K453" s="18">
        <v>0</v>
      </c>
      <c r="L453" s="18">
        <v>0</v>
      </c>
      <c r="M453" s="18">
        <v>0</v>
      </c>
      <c r="N453" s="18">
        <v>0</v>
      </c>
      <c r="O453" s="18">
        <v>0</v>
      </c>
      <c r="P453" s="18">
        <v>0</v>
      </c>
      <c r="Q453" s="18">
        <v>0</v>
      </c>
      <c r="R453" s="18">
        <v>0</v>
      </c>
      <c r="S453" s="71">
        <v>0</v>
      </c>
    </row>
    <row r="454" spans="1:19" s="4" customFormat="1" ht="11.25" customHeight="1">
      <c r="A454" s="1197" t="s">
        <v>70</v>
      </c>
      <c r="B454" s="994"/>
      <c r="C454" s="994"/>
      <c r="D454" s="994"/>
      <c r="E454" s="994"/>
      <c r="F454" s="994"/>
      <c r="G454" s="994"/>
      <c r="H454" s="994"/>
      <c r="I454" s="994"/>
      <c r="J454" s="994"/>
      <c r="K454" s="994"/>
      <c r="L454" s="994"/>
      <c r="M454" s="994"/>
      <c r="N454" s="994"/>
      <c r="O454" s="994"/>
      <c r="P454" s="994"/>
      <c r="Q454" s="994"/>
      <c r="R454" s="994"/>
      <c r="S454" s="1198"/>
    </row>
    <row r="455" spans="1:19" s="4" customFormat="1" ht="11.25" customHeight="1">
      <c r="A455" s="70">
        <v>0</v>
      </c>
      <c r="B455" s="18">
        <v>0</v>
      </c>
      <c r="C455" s="18">
        <v>0</v>
      </c>
      <c r="D455" s="18">
        <v>0</v>
      </c>
      <c r="E455" s="18">
        <v>0</v>
      </c>
      <c r="F455" s="18">
        <v>0</v>
      </c>
      <c r="G455" s="18">
        <v>0</v>
      </c>
      <c r="H455" s="18">
        <v>0</v>
      </c>
      <c r="I455" s="18">
        <v>0</v>
      </c>
      <c r="J455" s="18">
        <v>0</v>
      </c>
      <c r="K455" s="18">
        <v>0</v>
      </c>
      <c r="L455" s="18">
        <v>0</v>
      </c>
      <c r="M455" s="18">
        <v>0</v>
      </c>
      <c r="N455" s="18">
        <v>0</v>
      </c>
      <c r="O455" s="18">
        <v>0</v>
      </c>
      <c r="P455" s="18">
        <v>0</v>
      </c>
      <c r="Q455" s="18">
        <v>0</v>
      </c>
      <c r="R455" s="18">
        <v>0</v>
      </c>
      <c r="S455" s="71">
        <v>0</v>
      </c>
    </row>
    <row r="456" spans="1:19" s="4" customFormat="1" ht="11.25" customHeight="1">
      <c r="A456" s="1197" t="s">
        <v>71</v>
      </c>
      <c r="B456" s="994"/>
      <c r="C456" s="994"/>
      <c r="D456" s="994"/>
      <c r="E456" s="994"/>
      <c r="F456" s="994"/>
      <c r="G456" s="994"/>
      <c r="H456" s="994"/>
      <c r="I456" s="994"/>
      <c r="J456" s="994"/>
      <c r="K456" s="994"/>
      <c r="L456" s="994"/>
      <c r="M456" s="994"/>
      <c r="N456" s="994"/>
      <c r="O456" s="994"/>
      <c r="P456" s="994"/>
      <c r="Q456" s="994"/>
      <c r="R456" s="994"/>
      <c r="S456" s="1198"/>
    </row>
    <row r="457" spans="1:19" s="4" customFormat="1" ht="11.25" customHeight="1">
      <c r="A457" s="70">
        <v>0</v>
      </c>
      <c r="B457" s="18">
        <v>0</v>
      </c>
      <c r="C457" s="18">
        <v>0</v>
      </c>
      <c r="D457" s="18">
        <v>0</v>
      </c>
      <c r="E457" s="18">
        <v>0</v>
      </c>
      <c r="F457" s="18">
        <v>0</v>
      </c>
      <c r="G457" s="18">
        <v>0</v>
      </c>
      <c r="H457" s="18">
        <v>0</v>
      </c>
      <c r="I457" s="18">
        <v>0</v>
      </c>
      <c r="J457" s="18">
        <v>0</v>
      </c>
      <c r="K457" s="18">
        <v>0</v>
      </c>
      <c r="L457" s="18">
        <v>0</v>
      </c>
      <c r="M457" s="18">
        <v>0</v>
      </c>
      <c r="N457" s="18">
        <v>0</v>
      </c>
      <c r="O457" s="18">
        <v>0</v>
      </c>
      <c r="P457" s="18">
        <v>0</v>
      </c>
      <c r="Q457" s="18">
        <v>0</v>
      </c>
      <c r="R457" s="18">
        <v>0</v>
      </c>
      <c r="S457" s="71">
        <v>0</v>
      </c>
    </row>
    <row r="458" spans="1:19" s="4" customFormat="1" ht="11.25" customHeight="1">
      <c r="A458" s="1197" t="s">
        <v>72</v>
      </c>
      <c r="B458" s="994"/>
      <c r="C458" s="994"/>
      <c r="D458" s="994"/>
      <c r="E458" s="994"/>
      <c r="F458" s="994"/>
      <c r="G458" s="994"/>
      <c r="H458" s="994"/>
      <c r="I458" s="994"/>
      <c r="J458" s="994"/>
      <c r="K458" s="994"/>
      <c r="L458" s="994"/>
      <c r="M458" s="994"/>
      <c r="N458" s="994"/>
      <c r="O458" s="994"/>
      <c r="P458" s="994"/>
      <c r="Q458" s="994"/>
      <c r="R458" s="994"/>
      <c r="S458" s="1198"/>
    </row>
    <row r="459" spans="1:19" s="4" customFormat="1" ht="11.25" customHeight="1">
      <c r="A459" s="70">
        <v>0</v>
      </c>
      <c r="B459" s="18">
        <v>0</v>
      </c>
      <c r="C459" s="18">
        <v>0</v>
      </c>
      <c r="D459" s="18">
        <v>0</v>
      </c>
      <c r="E459" s="18">
        <v>0</v>
      </c>
      <c r="F459" s="18">
        <v>0</v>
      </c>
      <c r="G459" s="18">
        <v>0</v>
      </c>
      <c r="H459" s="18">
        <v>0</v>
      </c>
      <c r="I459" s="18">
        <v>0</v>
      </c>
      <c r="J459" s="18">
        <v>0</v>
      </c>
      <c r="K459" s="18">
        <v>0</v>
      </c>
      <c r="L459" s="18">
        <v>0</v>
      </c>
      <c r="M459" s="18">
        <v>0</v>
      </c>
      <c r="N459" s="18">
        <v>0</v>
      </c>
      <c r="O459" s="18">
        <v>0</v>
      </c>
      <c r="P459" s="18">
        <v>0</v>
      </c>
      <c r="Q459" s="18">
        <v>0</v>
      </c>
      <c r="R459" s="18">
        <v>0</v>
      </c>
      <c r="S459" s="71">
        <v>0</v>
      </c>
    </row>
    <row r="460" spans="1:19" s="4" customFormat="1" ht="11.25" customHeight="1">
      <c r="A460" s="1199" t="s">
        <v>73</v>
      </c>
      <c r="B460" s="995"/>
      <c r="C460" s="995"/>
      <c r="D460" s="995"/>
      <c r="E460" s="995"/>
      <c r="F460" s="995"/>
      <c r="G460" s="995"/>
      <c r="H460" s="995"/>
      <c r="I460" s="995"/>
      <c r="J460" s="995"/>
      <c r="K460" s="995"/>
      <c r="L460" s="995"/>
      <c r="M460" s="995"/>
      <c r="N460" s="995"/>
      <c r="O460" s="995"/>
      <c r="P460" s="995"/>
      <c r="Q460" s="995"/>
      <c r="R460" s="995"/>
      <c r="S460" s="1200"/>
    </row>
    <row r="461" spans="1:19" s="4" customFormat="1" ht="11.25" customHeight="1">
      <c r="A461" s="70">
        <v>0</v>
      </c>
      <c r="B461" s="18">
        <v>0</v>
      </c>
      <c r="C461" s="18">
        <v>0</v>
      </c>
      <c r="D461" s="18">
        <v>0</v>
      </c>
      <c r="E461" s="18">
        <v>0</v>
      </c>
      <c r="F461" s="18">
        <v>0</v>
      </c>
      <c r="G461" s="18">
        <v>0</v>
      </c>
      <c r="H461" s="18">
        <v>0</v>
      </c>
      <c r="I461" s="18">
        <v>0</v>
      </c>
      <c r="J461" s="18">
        <v>0</v>
      </c>
      <c r="K461" s="18" t="s">
        <v>3884</v>
      </c>
      <c r="L461" s="18">
        <v>0</v>
      </c>
      <c r="M461" s="18" t="s">
        <v>3884</v>
      </c>
      <c r="N461" s="18">
        <v>0</v>
      </c>
      <c r="O461" s="18">
        <v>0</v>
      </c>
      <c r="P461" s="18">
        <v>0</v>
      </c>
      <c r="Q461" s="18">
        <v>0</v>
      </c>
      <c r="R461" s="18">
        <v>0</v>
      </c>
      <c r="S461" s="71">
        <v>0</v>
      </c>
    </row>
    <row r="462" spans="1:19" s="4" customFormat="1" ht="11.25" customHeight="1">
      <c r="A462" s="1197" t="s">
        <v>74</v>
      </c>
      <c r="B462" s="994"/>
      <c r="C462" s="994"/>
      <c r="D462" s="994"/>
      <c r="E462" s="994"/>
      <c r="F462" s="994"/>
      <c r="G462" s="994"/>
      <c r="H462" s="994"/>
      <c r="I462" s="994"/>
      <c r="J462" s="994"/>
      <c r="K462" s="994"/>
      <c r="L462" s="994"/>
      <c r="M462" s="994"/>
      <c r="N462" s="994"/>
      <c r="O462" s="994"/>
      <c r="P462" s="994"/>
      <c r="Q462" s="994"/>
      <c r="R462" s="994"/>
      <c r="S462" s="1198"/>
    </row>
    <row r="463" spans="1:19" s="4" customFormat="1" ht="11.25" customHeight="1">
      <c r="A463" s="70">
        <v>0</v>
      </c>
      <c r="B463" s="18">
        <v>0</v>
      </c>
      <c r="C463" s="18">
        <v>0</v>
      </c>
      <c r="D463" s="18">
        <v>0</v>
      </c>
      <c r="E463" s="18">
        <v>0</v>
      </c>
      <c r="F463" s="18">
        <v>0</v>
      </c>
      <c r="G463" s="18">
        <v>0</v>
      </c>
      <c r="H463" s="18">
        <v>0</v>
      </c>
      <c r="I463" s="18">
        <v>0</v>
      </c>
      <c r="J463" s="18">
        <v>0</v>
      </c>
      <c r="K463" s="18" t="s">
        <v>3884</v>
      </c>
      <c r="L463" s="18">
        <v>0</v>
      </c>
      <c r="M463" s="18" t="s">
        <v>3884</v>
      </c>
      <c r="N463" s="18">
        <v>0</v>
      </c>
      <c r="O463" s="18">
        <v>0</v>
      </c>
      <c r="P463" s="18">
        <v>0</v>
      </c>
      <c r="Q463" s="18">
        <v>0</v>
      </c>
      <c r="R463" s="18">
        <v>0</v>
      </c>
      <c r="S463" s="71">
        <v>0</v>
      </c>
    </row>
    <row r="464" spans="1:19" s="4" customFormat="1" ht="11.25" customHeight="1">
      <c r="A464" s="1197" t="s">
        <v>75</v>
      </c>
      <c r="B464" s="994"/>
      <c r="C464" s="994"/>
      <c r="D464" s="994"/>
      <c r="E464" s="994"/>
      <c r="F464" s="994"/>
      <c r="G464" s="994"/>
      <c r="H464" s="994"/>
      <c r="I464" s="994"/>
      <c r="J464" s="994"/>
      <c r="K464" s="994"/>
      <c r="L464" s="994"/>
      <c r="M464" s="994"/>
      <c r="N464" s="994"/>
      <c r="O464" s="994"/>
      <c r="P464" s="994"/>
      <c r="Q464" s="994"/>
      <c r="R464" s="994"/>
      <c r="S464" s="1198"/>
    </row>
    <row r="465" spans="1:19" s="4" customFormat="1" ht="11.25" customHeight="1">
      <c r="A465" s="70">
        <v>0</v>
      </c>
      <c r="B465" s="18">
        <v>0</v>
      </c>
      <c r="C465" s="18">
        <v>0</v>
      </c>
      <c r="D465" s="18">
        <v>0</v>
      </c>
      <c r="E465" s="18">
        <v>0</v>
      </c>
      <c r="F465" s="18">
        <v>0</v>
      </c>
      <c r="G465" s="18">
        <v>0</v>
      </c>
      <c r="H465" s="18">
        <v>0</v>
      </c>
      <c r="I465" s="18">
        <v>0</v>
      </c>
      <c r="J465" s="18">
        <v>0</v>
      </c>
      <c r="K465" s="18">
        <v>0</v>
      </c>
      <c r="L465" s="18">
        <v>0</v>
      </c>
      <c r="M465" s="18">
        <v>0</v>
      </c>
      <c r="N465" s="18">
        <v>0</v>
      </c>
      <c r="O465" s="18">
        <v>0</v>
      </c>
      <c r="P465" s="18">
        <v>0</v>
      </c>
      <c r="Q465" s="18">
        <v>0</v>
      </c>
      <c r="R465" s="18">
        <v>0</v>
      </c>
      <c r="S465" s="71">
        <v>0</v>
      </c>
    </row>
    <row r="466" spans="1:19" s="4" customFormat="1" ht="11.25" customHeight="1">
      <c r="A466" s="1197" t="s">
        <v>76</v>
      </c>
      <c r="B466" s="994"/>
      <c r="C466" s="994"/>
      <c r="D466" s="994"/>
      <c r="E466" s="994"/>
      <c r="F466" s="994"/>
      <c r="G466" s="994"/>
      <c r="H466" s="994"/>
      <c r="I466" s="994"/>
      <c r="J466" s="994"/>
      <c r="K466" s="994"/>
      <c r="L466" s="994"/>
      <c r="M466" s="994"/>
      <c r="N466" s="994"/>
      <c r="O466" s="994"/>
      <c r="P466" s="994"/>
      <c r="Q466" s="994"/>
      <c r="R466" s="994"/>
      <c r="S466" s="1198"/>
    </row>
    <row r="467" spans="1:19" s="4" customFormat="1" ht="11.25" customHeight="1">
      <c r="A467" s="70">
        <v>0</v>
      </c>
      <c r="B467" s="18">
        <v>0</v>
      </c>
      <c r="C467" s="18">
        <v>0</v>
      </c>
      <c r="D467" s="18">
        <v>0</v>
      </c>
      <c r="E467" s="18">
        <v>0</v>
      </c>
      <c r="F467" s="18">
        <v>0</v>
      </c>
      <c r="G467" s="18">
        <v>0</v>
      </c>
      <c r="H467" s="18">
        <v>0</v>
      </c>
      <c r="I467" s="18">
        <v>0</v>
      </c>
      <c r="J467" s="18">
        <v>0</v>
      </c>
      <c r="K467" s="18">
        <v>0</v>
      </c>
      <c r="L467" s="18">
        <v>0</v>
      </c>
      <c r="M467" s="18">
        <v>0</v>
      </c>
      <c r="N467" s="18">
        <v>0</v>
      </c>
      <c r="O467" s="18">
        <v>0</v>
      </c>
      <c r="P467" s="18">
        <v>0</v>
      </c>
      <c r="Q467" s="18">
        <v>0</v>
      </c>
      <c r="R467" s="18">
        <v>0</v>
      </c>
      <c r="S467" s="71">
        <v>0</v>
      </c>
    </row>
    <row r="468" spans="1:19" s="4" customFormat="1" ht="11.25" customHeight="1">
      <c r="A468" s="1197" t="s">
        <v>77</v>
      </c>
      <c r="B468" s="994"/>
      <c r="C468" s="994"/>
      <c r="D468" s="994"/>
      <c r="E468" s="994"/>
      <c r="F468" s="994"/>
      <c r="G468" s="994"/>
      <c r="H468" s="994"/>
      <c r="I468" s="994"/>
      <c r="J468" s="994"/>
      <c r="K468" s="994"/>
      <c r="L468" s="994"/>
      <c r="M468" s="994"/>
      <c r="N468" s="994"/>
      <c r="O468" s="994"/>
      <c r="P468" s="994"/>
      <c r="Q468" s="994"/>
      <c r="R468" s="994"/>
      <c r="S468" s="1198"/>
    </row>
    <row r="469" spans="1:19" s="4" customFormat="1" ht="11.25" customHeight="1">
      <c r="A469" s="70">
        <v>0</v>
      </c>
      <c r="B469" s="18">
        <v>0</v>
      </c>
      <c r="C469" s="18">
        <v>0</v>
      </c>
      <c r="D469" s="18">
        <v>0</v>
      </c>
      <c r="E469" s="18">
        <v>0</v>
      </c>
      <c r="F469" s="18">
        <v>0</v>
      </c>
      <c r="G469" s="18">
        <v>0</v>
      </c>
      <c r="H469" s="18">
        <v>0</v>
      </c>
      <c r="I469" s="18">
        <v>0</v>
      </c>
      <c r="J469" s="18">
        <v>0</v>
      </c>
      <c r="K469" s="18">
        <v>0</v>
      </c>
      <c r="L469" s="18">
        <v>0</v>
      </c>
      <c r="M469" s="18">
        <v>0</v>
      </c>
      <c r="N469" s="18">
        <v>0</v>
      </c>
      <c r="O469" s="18">
        <v>0</v>
      </c>
      <c r="P469" s="18">
        <v>0</v>
      </c>
      <c r="Q469" s="18">
        <v>0</v>
      </c>
      <c r="R469" s="18">
        <v>0</v>
      </c>
      <c r="S469" s="71">
        <v>0</v>
      </c>
    </row>
    <row r="470" spans="1:19" s="4" customFormat="1" ht="11.25" customHeight="1">
      <c r="A470" s="1197" t="s">
        <v>78</v>
      </c>
      <c r="B470" s="994"/>
      <c r="C470" s="994"/>
      <c r="D470" s="994"/>
      <c r="E470" s="994"/>
      <c r="F470" s="994"/>
      <c r="G470" s="994"/>
      <c r="H470" s="994"/>
      <c r="I470" s="994"/>
      <c r="J470" s="994"/>
      <c r="K470" s="994"/>
      <c r="L470" s="994"/>
      <c r="M470" s="994"/>
      <c r="N470" s="994"/>
      <c r="O470" s="994"/>
      <c r="P470" s="994"/>
      <c r="Q470" s="994"/>
      <c r="R470" s="994"/>
      <c r="S470" s="1198"/>
    </row>
    <row r="471" spans="1:19" s="4" customFormat="1" ht="11.25" customHeight="1">
      <c r="A471" s="70">
        <v>0</v>
      </c>
      <c r="B471" s="18">
        <v>0</v>
      </c>
      <c r="C471" s="18">
        <v>0</v>
      </c>
      <c r="D471" s="18">
        <v>0</v>
      </c>
      <c r="E471" s="18">
        <v>0</v>
      </c>
      <c r="F471" s="18">
        <v>0</v>
      </c>
      <c r="G471" s="18">
        <v>0</v>
      </c>
      <c r="H471" s="18">
        <v>0</v>
      </c>
      <c r="I471" s="18">
        <v>0</v>
      </c>
      <c r="J471" s="18">
        <v>0</v>
      </c>
      <c r="K471" s="18">
        <v>0</v>
      </c>
      <c r="L471" s="18">
        <v>0</v>
      </c>
      <c r="M471" s="18">
        <v>0</v>
      </c>
      <c r="N471" s="18">
        <v>0</v>
      </c>
      <c r="O471" s="18">
        <v>0</v>
      </c>
      <c r="P471" s="18">
        <v>0</v>
      </c>
      <c r="Q471" s="18">
        <v>0</v>
      </c>
      <c r="R471" s="18">
        <v>0</v>
      </c>
      <c r="S471" s="71">
        <v>0</v>
      </c>
    </row>
    <row r="472" spans="1:19" s="4" customFormat="1" ht="11.25" customHeight="1">
      <c r="A472" s="1197" t="s">
        <v>79</v>
      </c>
      <c r="B472" s="994"/>
      <c r="C472" s="994"/>
      <c r="D472" s="994"/>
      <c r="E472" s="994"/>
      <c r="F472" s="994"/>
      <c r="G472" s="994"/>
      <c r="H472" s="994"/>
      <c r="I472" s="994"/>
      <c r="J472" s="994"/>
      <c r="K472" s="994"/>
      <c r="L472" s="994"/>
      <c r="M472" s="994"/>
      <c r="N472" s="994"/>
      <c r="O472" s="994"/>
      <c r="P472" s="994"/>
      <c r="Q472" s="994"/>
      <c r="R472" s="994"/>
      <c r="S472" s="1198"/>
    </row>
    <row r="473" spans="1:19" s="4" customFormat="1" ht="11.25" customHeight="1">
      <c r="A473" s="70">
        <v>0</v>
      </c>
      <c r="B473" s="18">
        <v>0</v>
      </c>
      <c r="C473" s="18">
        <v>0</v>
      </c>
      <c r="D473" s="18">
        <v>0</v>
      </c>
      <c r="E473" s="18">
        <v>0</v>
      </c>
      <c r="F473" s="18">
        <v>0</v>
      </c>
      <c r="G473" s="18">
        <v>0</v>
      </c>
      <c r="H473" s="18">
        <v>0</v>
      </c>
      <c r="I473" s="18">
        <v>0</v>
      </c>
      <c r="J473" s="18">
        <v>0</v>
      </c>
      <c r="K473" s="18">
        <v>0</v>
      </c>
      <c r="L473" s="18">
        <v>0</v>
      </c>
      <c r="M473" s="18">
        <v>0</v>
      </c>
      <c r="N473" s="18">
        <v>0</v>
      </c>
      <c r="O473" s="18">
        <v>0</v>
      </c>
      <c r="P473" s="18">
        <v>0</v>
      </c>
      <c r="Q473" s="18">
        <v>0</v>
      </c>
      <c r="R473" s="18">
        <v>0</v>
      </c>
      <c r="S473" s="71">
        <v>0</v>
      </c>
    </row>
    <row r="474" spans="1:19" s="4" customFormat="1" ht="11.25" customHeight="1">
      <c r="A474" s="1197" t="s">
        <v>80</v>
      </c>
      <c r="B474" s="994"/>
      <c r="C474" s="994"/>
      <c r="D474" s="994"/>
      <c r="E474" s="994"/>
      <c r="F474" s="994"/>
      <c r="G474" s="994"/>
      <c r="H474" s="994"/>
      <c r="I474" s="994"/>
      <c r="J474" s="994"/>
      <c r="K474" s="994"/>
      <c r="L474" s="994"/>
      <c r="M474" s="994"/>
      <c r="N474" s="994"/>
      <c r="O474" s="994"/>
      <c r="P474" s="994"/>
      <c r="Q474" s="994"/>
      <c r="R474" s="994"/>
      <c r="S474" s="1198"/>
    </row>
    <row r="475" spans="1:19" s="4" customFormat="1" ht="11.25" customHeight="1">
      <c r="A475" s="70">
        <v>0</v>
      </c>
      <c r="B475" s="18">
        <v>0</v>
      </c>
      <c r="C475" s="18">
        <v>0</v>
      </c>
      <c r="D475" s="18">
        <v>0</v>
      </c>
      <c r="E475" s="18">
        <v>0</v>
      </c>
      <c r="F475" s="18">
        <v>0</v>
      </c>
      <c r="G475" s="18">
        <v>0</v>
      </c>
      <c r="H475" s="18">
        <v>0</v>
      </c>
      <c r="I475" s="18">
        <v>0</v>
      </c>
      <c r="J475" s="18">
        <v>0</v>
      </c>
      <c r="K475" s="18">
        <v>0</v>
      </c>
      <c r="L475" s="18">
        <v>0</v>
      </c>
      <c r="M475" s="18">
        <v>0</v>
      </c>
      <c r="N475" s="18">
        <v>0</v>
      </c>
      <c r="O475" s="18">
        <v>0</v>
      </c>
      <c r="P475" s="18">
        <v>0</v>
      </c>
      <c r="Q475" s="18">
        <v>0</v>
      </c>
      <c r="R475" s="18">
        <v>0</v>
      </c>
      <c r="S475" s="71">
        <v>0</v>
      </c>
    </row>
    <row r="476" spans="1:19" s="4" customFormat="1" ht="11.25" customHeight="1">
      <c r="A476" s="1217" t="s">
        <v>3725</v>
      </c>
      <c r="B476" s="999"/>
      <c r="C476" s="999"/>
      <c r="D476" s="999"/>
      <c r="E476" s="999"/>
      <c r="F476" s="999"/>
      <c r="G476" s="999"/>
      <c r="H476" s="999"/>
      <c r="I476" s="999"/>
      <c r="J476" s="999"/>
      <c r="K476" s="999"/>
      <c r="L476" s="999"/>
      <c r="M476" s="999"/>
      <c r="N476" s="999"/>
      <c r="O476" s="999"/>
      <c r="P476" s="999"/>
      <c r="Q476" s="999"/>
      <c r="R476" s="999"/>
      <c r="S476" s="1277"/>
    </row>
    <row r="477" spans="1:19" s="220" customFormat="1" ht="11.25" customHeight="1">
      <c r="A477" s="262">
        <f>SUM(A475,A473,A471,A469,A467,A465,A463,A461,A459,A457,A455,A453)</f>
        <v>0</v>
      </c>
      <c r="B477" s="262">
        <f t="shared" ref="B477:S477" si="11">SUM(B475,B473,B471,B469,B467,B465,B463,B461,B459,B457,B455,B453)</f>
        <v>0</v>
      </c>
      <c r="C477" s="262">
        <f t="shared" si="11"/>
        <v>0</v>
      </c>
      <c r="D477" s="262">
        <f t="shared" si="11"/>
        <v>0</v>
      </c>
      <c r="E477" s="262">
        <f t="shared" si="11"/>
        <v>0</v>
      </c>
      <c r="F477" s="262">
        <f t="shared" si="11"/>
        <v>0</v>
      </c>
      <c r="G477" s="262">
        <f t="shared" si="11"/>
        <v>0</v>
      </c>
      <c r="H477" s="262">
        <f t="shared" si="11"/>
        <v>0</v>
      </c>
      <c r="I477" s="262">
        <f t="shared" si="11"/>
        <v>0</v>
      </c>
      <c r="J477" s="262">
        <f t="shared" si="11"/>
        <v>0</v>
      </c>
      <c r="K477" s="262">
        <f t="shared" si="11"/>
        <v>0</v>
      </c>
      <c r="L477" s="262">
        <f t="shared" si="11"/>
        <v>0</v>
      </c>
      <c r="M477" s="262">
        <f t="shared" si="11"/>
        <v>0</v>
      </c>
      <c r="N477" s="262">
        <f t="shared" si="11"/>
        <v>0</v>
      </c>
      <c r="O477" s="262">
        <f t="shared" si="11"/>
        <v>0</v>
      </c>
      <c r="P477" s="262">
        <f t="shared" si="11"/>
        <v>0</v>
      </c>
      <c r="Q477" s="262">
        <f t="shared" si="11"/>
        <v>0</v>
      </c>
      <c r="R477" s="262">
        <f t="shared" si="11"/>
        <v>0</v>
      </c>
      <c r="S477" s="262">
        <f t="shared" si="11"/>
        <v>0</v>
      </c>
    </row>
    <row r="478" spans="1:19" s="4" customFormat="1" ht="11.25" customHeight="1" thickBot="1">
      <c r="A478" s="1511"/>
      <c r="B478" s="1512"/>
      <c r="C478" s="1512"/>
      <c r="D478" s="1512"/>
      <c r="E478" s="1512"/>
      <c r="F478" s="1512"/>
      <c r="G478" s="1512"/>
      <c r="H478" s="1512"/>
      <c r="I478" s="1512"/>
      <c r="J478" s="1512"/>
      <c r="K478" s="1512"/>
      <c r="L478" s="1512"/>
      <c r="M478" s="1512"/>
      <c r="N478" s="1512"/>
      <c r="O478" s="1512"/>
      <c r="P478" s="1512"/>
      <c r="Q478" s="1512"/>
      <c r="R478" s="1512"/>
      <c r="S478" s="1513"/>
    </row>
    <row r="479" spans="1:19" s="199" customFormat="1" ht="21" customHeight="1">
      <c r="A479" s="1507" t="s">
        <v>3018</v>
      </c>
      <c r="B479" s="1189"/>
      <c r="C479" s="1189"/>
      <c r="D479" s="1189"/>
      <c r="E479" s="1189"/>
      <c r="F479" s="1189"/>
      <c r="G479" s="1189"/>
      <c r="H479" s="1189"/>
      <c r="I479" s="1189"/>
      <c r="J479" s="1189"/>
      <c r="K479" s="1189"/>
      <c r="L479" s="1189"/>
      <c r="M479" s="1189"/>
      <c r="N479" s="1189"/>
      <c r="O479" s="1189"/>
      <c r="P479" s="1189"/>
      <c r="Q479" s="1189"/>
      <c r="R479" s="1189"/>
      <c r="S479" s="1190"/>
    </row>
    <row r="480" spans="1:19" s="4" customFormat="1" ht="11.25" customHeight="1">
      <c r="A480" s="1191" t="s">
        <v>3652</v>
      </c>
      <c r="B480" s="977"/>
      <c r="C480" s="977"/>
      <c r="D480" s="977"/>
      <c r="E480" s="977"/>
      <c r="F480" s="977"/>
      <c r="G480" s="977"/>
      <c r="H480" s="977"/>
      <c r="I480" s="977"/>
      <c r="J480" s="977"/>
      <c r="K480" s="977"/>
      <c r="L480" s="977"/>
      <c r="M480" s="977"/>
      <c r="N480" s="977"/>
      <c r="O480" s="977"/>
      <c r="P480" s="977"/>
      <c r="Q480" s="977"/>
      <c r="R480" s="977"/>
      <c r="S480" s="978"/>
    </row>
    <row r="481" spans="1:19" s="4" customFormat="1" ht="11.25" customHeight="1">
      <c r="A481" s="1191" t="s">
        <v>1748</v>
      </c>
      <c r="B481" s="977"/>
      <c r="C481" s="977"/>
      <c r="D481" s="977"/>
      <c r="E481" s="977"/>
      <c r="F481" s="977"/>
      <c r="G481" s="977"/>
      <c r="H481" s="977"/>
      <c r="I481" s="977"/>
      <c r="J481" s="977"/>
      <c r="K481" s="977"/>
      <c r="L481" s="977"/>
      <c r="M481" s="977"/>
      <c r="N481" s="977"/>
      <c r="O481" s="977"/>
      <c r="P481" s="977"/>
      <c r="Q481" s="977"/>
      <c r="R481" s="977"/>
      <c r="S481" s="1192"/>
    </row>
    <row r="482" spans="1:19" s="4" customFormat="1" ht="11.25" customHeight="1">
      <c r="A482" s="1191" t="s">
        <v>1749</v>
      </c>
      <c r="B482" s="977"/>
      <c r="C482" s="977"/>
      <c r="D482" s="977"/>
      <c r="E482" s="977"/>
      <c r="F482" s="977"/>
      <c r="G482" s="977"/>
      <c r="H482" s="977"/>
      <c r="I482" s="977"/>
      <c r="J482" s="977"/>
      <c r="K482" s="977"/>
      <c r="L482" s="977"/>
      <c r="M482" s="977"/>
      <c r="N482" s="977"/>
      <c r="O482" s="977"/>
      <c r="P482" s="977"/>
      <c r="Q482" s="977"/>
      <c r="R482" s="977"/>
      <c r="S482" s="1192"/>
    </row>
    <row r="483" spans="1:19" s="4" customFormat="1" ht="11.25" customHeight="1">
      <c r="A483" s="1191" t="s">
        <v>1750</v>
      </c>
      <c r="B483" s="977"/>
      <c r="C483" s="977"/>
      <c r="D483" s="977"/>
      <c r="E483" s="977"/>
      <c r="F483" s="977"/>
      <c r="G483" s="977"/>
      <c r="H483" s="977"/>
      <c r="I483" s="977"/>
      <c r="J483" s="977"/>
      <c r="K483" s="977"/>
      <c r="L483" s="977"/>
      <c r="M483" s="977"/>
      <c r="N483" s="977"/>
      <c r="O483" s="977"/>
      <c r="P483" s="977"/>
      <c r="Q483" s="977"/>
      <c r="R483" s="977"/>
      <c r="S483" s="1192"/>
    </row>
    <row r="484" spans="1:19" s="4" customFormat="1" ht="11.25" customHeight="1">
      <c r="A484" s="1191" t="s">
        <v>1751</v>
      </c>
      <c r="B484" s="977"/>
      <c r="C484" s="977"/>
      <c r="D484" s="977"/>
      <c r="E484" s="977"/>
      <c r="F484" s="977"/>
      <c r="G484" s="977"/>
      <c r="H484" s="977"/>
      <c r="I484" s="977"/>
      <c r="J484" s="977"/>
      <c r="K484" s="977"/>
      <c r="L484" s="977"/>
      <c r="M484" s="977"/>
      <c r="N484" s="977"/>
      <c r="O484" s="977"/>
      <c r="P484" s="977"/>
      <c r="Q484" s="977"/>
      <c r="R484" s="977"/>
      <c r="S484" s="1192"/>
    </row>
    <row r="485" spans="1:19" s="4" customFormat="1" ht="11.25" customHeight="1">
      <c r="A485" s="1191" t="s">
        <v>1752</v>
      </c>
      <c r="B485" s="977"/>
      <c r="C485" s="977"/>
      <c r="D485" s="977"/>
      <c r="E485" s="977"/>
      <c r="F485" s="977"/>
      <c r="G485" s="977"/>
      <c r="H485" s="977"/>
      <c r="I485" s="977"/>
      <c r="J485" s="977"/>
      <c r="K485" s="977"/>
      <c r="L485" s="977"/>
      <c r="M485" s="977"/>
      <c r="N485" s="977"/>
      <c r="O485" s="977"/>
      <c r="P485" s="977"/>
      <c r="Q485" s="977"/>
      <c r="R485" s="977"/>
      <c r="S485" s="1192"/>
    </row>
    <row r="486" spans="1:19" s="4" customFormat="1" ht="11.25" customHeight="1">
      <c r="A486" s="1191" t="s">
        <v>1753</v>
      </c>
      <c r="B486" s="977"/>
      <c r="C486" s="977"/>
      <c r="D486" s="977"/>
      <c r="E486" s="977"/>
      <c r="F486" s="977"/>
      <c r="G486" s="977"/>
      <c r="H486" s="977"/>
      <c r="I486" s="977"/>
      <c r="J486" s="977"/>
      <c r="K486" s="977"/>
      <c r="L486" s="977"/>
      <c r="M486" s="977"/>
      <c r="N486" s="977"/>
      <c r="O486" s="977"/>
      <c r="P486" s="977"/>
      <c r="Q486" s="977"/>
      <c r="R486" s="977"/>
      <c r="S486" s="1192"/>
    </row>
    <row r="487" spans="1:19" s="4" customFormat="1" ht="11.25" customHeight="1">
      <c r="A487" s="1191" t="s">
        <v>1754</v>
      </c>
      <c r="B487" s="977"/>
      <c r="C487" s="977"/>
      <c r="D487" s="977"/>
      <c r="E487" s="977"/>
      <c r="F487" s="977"/>
      <c r="G487" s="977"/>
      <c r="H487" s="977"/>
      <c r="I487" s="977"/>
      <c r="J487" s="977"/>
      <c r="K487" s="977"/>
      <c r="L487" s="977"/>
      <c r="M487" s="977"/>
      <c r="N487" s="977"/>
      <c r="O487" s="977"/>
      <c r="P487" s="977"/>
      <c r="Q487" s="977"/>
      <c r="R487" s="977"/>
      <c r="S487" s="1192"/>
    </row>
    <row r="488" spans="1:19" s="4" customFormat="1" ht="12" customHeight="1">
      <c r="A488" s="1193" t="s">
        <v>1755</v>
      </c>
      <c r="B488" s="983"/>
      <c r="C488" s="983"/>
      <c r="D488" s="983"/>
      <c r="E488" s="983"/>
      <c r="F488" s="983"/>
      <c r="G488" s="983"/>
      <c r="H488" s="983"/>
      <c r="I488" s="983"/>
      <c r="J488" s="983"/>
      <c r="K488" s="983"/>
      <c r="L488" s="983"/>
      <c r="M488" s="983"/>
      <c r="N488" s="983"/>
      <c r="O488" s="983"/>
      <c r="P488" s="983"/>
      <c r="Q488" s="983"/>
      <c r="R488" s="983"/>
      <c r="S488" s="1194"/>
    </row>
    <row r="489" spans="1:19" s="4" customFormat="1" ht="42" customHeight="1">
      <c r="A489" s="1195" t="s">
        <v>41</v>
      </c>
      <c r="B489" s="985"/>
      <c r="C489" s="985"/>
      <c r="D489" s="985" t="s">
        <v>42</v>
      </c>
      <c r="E489" s="985"/>
      <c r="F489" s="985" t="s">
        <v>43</v>
      </c>
      <c r="G489" s="985"/>
      <c r="H489" s="985"/>
      <c r="I489" s="985" t="s">
        <v>44</v>
      </c>
      <c r="J489" s="985"/>
      <c r="K489" s="986" t="s">
        <v>45</v>
      </c>
      <c r="L489" s="987"/>
      <c r="M489" s="987"/>
      <c r="N489" s="988"/>
      <c r="O489" s="989" t="s">
        <v>46</v>
      </c>
      <c r="P489" s="989"/>
      <c r="Q489" s="990"/>
      <c r="R489" s="985" t="s">
        <v>47</v>
      </c>
      <c r="S489" s="1196"/>
    </row>
    <row r="490" spans="1:19" s="4" customFormat="1" ht="28.5" customHeight="1">
      <c r="A490" s="1202" t="s">
        <v>48</v>
      </c>
      <c r="B490" s="991" t="s">
        <v>49</v>
      </c>
      <c r="C490" s="1002" t="s">
        <v>50</v>
      </c>
      <c r="D490" s="991" t="s">
        <v>51</v>
      </c>
      <c r="E490" s="991" t="s">
        <v>52</v>
      </c>
      <c r="F490" s="986" t="s">
        <v>53</v>
      </c>
      <c r="G490" s="992"/>
      <c r="H490" s="993"/>
      <c r="I490" s="991" t="s">
        <v>54</v>
      </c>
      <c r="J490" s="991" t="s">
        <v>55</v>
      </c>
      <c r="K490" s="986" t="s">
        <v>56</v>
      </c>
      <c r="L490" s="993"/>
      <c r="M490" s="986" t="s">
        <v>57</v>
      </c>
      <c r="N490" s="993"/>
      <c r="O490" s="991" t="s">
        <v>58</v>
      </c>
      <c r="P490" s="991" t="s">
        <v>59</v>
      </c>
      <c r="Q490" s="991" t="s">
        <v>60</v>
      </c>
      <c r="R490" s="991" t="s">
        <v>61</v>
      </c>
      <c r="S490" s="1201" t="s">
        <v>62</v>
      </c>
    </row>
    <row r="491" spans="1:19" s="4" customFormat="1" ht="63.75" customHeight="1">
      <c r="A491" s="1195"/>
      <c r="B491" s="985"/>
      <c r="C491" s="1003"/>
      <c r="D491" s="985"/>
      <c r="E491" s="985"/>
      <c r="F491" s="136" t="s">
        <v>63</v>
      </c>
      <c r="G491" s="136" t="s">
        <v>64</v>
      </c>
      <c r="H491" s="136" t="s">
        <v>65</v>
      </c>
      <c r="I491" s="985"/>
      <c r="J491" s="985"/>
      <c r="K491" s="139" t="s">
        <v>66</v>
      </c>
      <c r="L491" s="139" t="s">
        <v>67</v>
      </c>
      <c r="M491" s="139" t="s">
        <v>68</v>
      </c>
      <c r="N491" s="139" t="s">
        <v>67</v>
      </c>
      <c r="O491" s="985"/>
      <c r="P491" s="985"/>
      <c r="Q491" s="985"/>
      <c r="R491" s="985"/>
      <c r="S491" s="1196"/>
    </row>
    <row r="492" spans="1:19" s="4" customFormat="1" ht="11.25" customHeight="1">
      <c r="A492" s="1197" t="s">
        <v>69</v>
      </c>
      <c r="B492" s="994"/>
      <c r="C492" s="994"/>
      <c r="D492" s="994"/>
      <c r="E492" s="994"/>
      <c r="F492" s="994"/>
      <c r="G492" s="994"/>
      <c r="H492" s="994"/>
      <c r="I492" s="994"/>
      <c r="J492" s="994"/>
      <c r="K492" s="994"/>
      <c r="L492" s="994"/>
      <c r="M492" s="994"/>
      <c r="N492" s="994"/>
      <c r="O492" s="994"/>
      <c r="P492" s="994"/>
      <c r="Q492" s="994"/>
      <c r="R492" s="994"/>
      <c r="S492" s="1198"/>
    </row>
    <row r="493" spans="1:19" s="4" customFormat="1" ht="11.25" customHeight="1">
      <c r="A493" s="70">
        <v>0</v>
      </c>
      <c r="B493" s="18">
        <v>0</v>
      </c>
      <c r="C493" s="18">
        <v>0</v>
      </c>
      <c r="D493" s="18">
        <v>0</v>
      </c>
      <c r="E493" s="18">
        <v>0</v>
      </c>
      <c r="F493" s="18">
        <v>0</v>
      </c>
      <c r="G493" s="18">
        <v>0</v>
      </c>
      <c r="H493" s="18">
        <v>0</v>
      </c>
      <c r="I493" s="18">
        <v>0</v>
      </c>
      <c r="J493" s="18">
        <v>0</v>
      </c>
      <c r="K493" s="18">
        <v>0</v>
      </c>
      <c r="L493" s="18">
        <v>0</v>
      </c>
      <c r="M493" s="18">
        <v>0</v>
      </c>
      <c r="N493" s="18">
        <v>0</v>
      </c>
      <c r="O493" s="18">
        <v>0</v>
      </c>
      <c r="P493" s="18">
        <v>0</v>
      </c>
      <c r="Q493" s="18">
        <v>0</v>
      </c>
      <c r="R493" s="18">
        <v>0</v>
      </c>
      <c r="S493" s="71">
        <v>0</v>
      </c>
    </row>
    <row r="494" spans="1:19" s="4" customFormat="1" ht="11.25" customHeight="1">
      <c r="A494" s="1197" t="s">
        <v>70</v>
      </c>
      <c r="B494" s="994"/>
      <c r="C494" s="994"/>
      <c r="D494" s="994"/>
      <c r="E494" s="994"/>
      <c r="F494" s="994"/>
      <c r="G494" s="994"/>
      <c r="H494" s="994"/>
      <c r="I494" s="994"/>
      <c r="J494" s="994"/>
      <c r="K494" s="994"/>
      <c r="L494" s="994"/>
      <c r="M494" s="994"/>
      <c r="N494" s="994"/>
      <c r="O494" s="994"/>
      <c r="P494" s="994"/>
      <c r="Q494" s="994"/>
      <c r="R494" s="994"/>
      <c r="S494" s="1198"/>
    </row>
    <row r="495" spans="1:19" s="4" customFormat="1" ht="11.25" customHeight="1">
      <c r="A495" s="70">
        <v>0</v>
      </c>
      <c r="B495" s="18">
        <v>0</v>
      </c>
      <c r="C495" s="18">
        <v>0</v>
      </c>
      <c r="D495" s="18">
        <v>0</v>
      </c>
      <c r="E495" s="18">
        <v>0</v>
      </c>
      <c r="F495" s="18">
        <v>0</v>
      </c>
      <c r="G495" s="18">
        <v>0</v>
      </c>
      <c r="H495" s="18">
        <v>0</v>
      </c>
      <c r="I495" s="18">
        <v>0</v>
      </c>
      <c r="J495" s="18">
        <v>0</v>
      </c>
      <c r="K495" s="18">
        <v>0</v>
      </c>
      <c r="L495" s="18">
        <v>0</v>
      </c>
      <c r="M495" s="18">
        <v>0</v>
      </c>
      <c r="N495" s="18">
        <v>0</v>
      </c>
      <c r="O495" s="18">
        <v>0</v>
      </c>
      <c r="P495" s="18">
        <v>0</v>
      </c>
      <c r="Q495" s="18">
        <v>0</v>
      </c>
      <c r="R495" s="18">
        <v>0</v>
      </c>
      <c r="S495" s="71">
        <v>0</v>
      </c>
    </row>
    <row r="496" spans="1:19" s="4" customFormat="1" ht="11.25" customHeight="1">
      <c r="A496" s="1197" t="s">
        <v>71</v>
      </c>
      <c r="B496" s="994"/>
      <c r="C496" s="994"/>
      <c r="D496" s="994"/>
      <c r="E496" s="994"/>
      <c r="F496" s="994"/>
      <c r="G496" s="994"/>
      <c r="H496" s="994"/>
      <c r="I496" s="994"/>
      <c r="J496" s="994"/>
      <c r="K496" s="994"/>
      <c r="L496" s="994"/>
      <c r="M496" s="994"/>
      <c r="N496" s="994"/>
      <c r="O496" s="994"/>
      <c r="P496" s="994"/>
      <c r="Q496" s="994"/>
      <c r="R496" s="994"/>
      <c r="S496" s="1198"/>
    </row>
    <row r="497" spans="1:19" s="4" customFormat="1" ht="11.25" customHeight="1">
      <c r="A497" s="70">
        <v>0</v>
      </c>
      <c r="B497" s="18">
        <v>0</v>
      </c>
      <c r="C497" s="18">
        <v>0</v>
      </c>
      <c r="D497" s="18">
        <v>0</v>
      </c>
      <c r="E497" s="18">
        <v>0</v>
      </c>
      <c r="F497" s="18">
        <v>0</v>
      </c>
      <c r="G497" s="18">
        <v>0</v>
      </c>
      <c r="H497" s="18">
        <v>0</v>
      </c>
      <c r="I497" s="18">
        <v>0</v>
      </c>
      <c r="J497" s="18">
        <v>0</v>
      </c>
      <c r="K497" s="18">
        <v>0</v>
      </c>
      <c r="L497" s="18">
        <v>0</v>
      </c>
      <c r="M497" s="18">
        <v>0</v>
      </c>
      <c r="N497" s="18">
        <v>0</v>
      </c>
      <c r="O497" s="18">
        <v>0</v>
      </c>
      <c r="P497" s="18">
        <v>0</v>
      </c>
      <c r="Q497" s="18">
        <v>0</v>
      </c>
      <c r="R497" s="18">
        <v>0</v>
      </c>
      <c r="S497" s="71">
        <v>0</v>
      </c>
    </row>
    <row r="498" spans="1:19" s="4" customFormat="1" ht="11.25" customHeight="1">
      <c r="A498" s="1197" t="s">
        <v>72</v>
      </c>
      <c r="B498" s="994"/>
      <c r="C498" s="994"/>
      <c r="D498" s="994"/>
      <c r="E498" s="994"/>
      <c r="F498" s="994"/>
      <c r="G498" s="994"/>
      <c r="H498" s="994"/>
      <c r="I498" s="994"/>
      <c r="J498" s="994"/>
      <c r="K498" s="994"/>
      <c r="L498" s="994"/>
      <c r="M498" s="994"/>
      <c r="N498" s="994"/>
      <c r="O498" s="994"/>
      <c r="P498" s="994"/>
      <c r="Q498" s="994"/>
      <c r="R498" s="994"/>
      <c r="S498" s="1198"/>
    </row>
    <row r="499" spans="1:19" s="4" customFormat="1" ht="11.25" customHeight="1">
      <c r="A499" s="70">
        <v>0</v>
      </c>
      <c r="B499" s="18">
        <v>0</v>
      </c>
      <c r="C499" s="18">
        <v>0</v>
      </c>
      <c r="D499" s="18">
        <v>0</v>
      </c>
      <c r="E499" s="18">
        <v>0</v>
      </c>
      <c r="F499" s="18">
        <v>0</v>
      </c>
      <c r="G499" s="18">
        <v>0</v>
      </c>
      <c r="H499" s="18">
        <v>0</v>
      </c>
      <c r="I499" s="18">
        <v>0</v>
      </c>
      <c r="J499" s="18">
        <v>0</v>
      </c>
      <c r="K499" s="18">
        <v>0</v>
      </c>
      <c r="L499" s="18">
        <v>0</v>
      </c>
      <c r="M499" s="18">
        <v>0</v>
      </c>
      <c r="N499" s="18">
        <v>0</v>
      </c>
      <c r="O499" s="18">
        <v>0</v>
      </c>
      <c r="P499" s="18">
        <v>0</v>
      </c>
      <c r="Q499" s="18">
        <v>0</v>
      </c>
      <c r="R499" s="18">
        <v>0</v>
      </c>
      <c r="S499" s="71">
        <v>0</v>
      </c>
    </row>
    <row r="500" spans="1:19" s="4" customFormat="1" ht="12" customHeight="1">
      <c r="A500" s="1199" t="s">
        <v>73</v>
      </c>
      <c r="B500" s="995"/>
      <c r="C500" s="995"/>
      <c r="D500" s="995"/>
      <c r="E500" s="995"/>
      <c r="F500" s="995"/>
      <c r="G500" s="995"/>
      <c r="H500" s="995"/>
      <c r="I500" s="995"/>
      <c r="J500" s="995"/>
      <c r="K500" s="995"/>
      <c r="L500" s="995"/>
      <c r="M500" s="995"/>
      <c r="N500" s="995"/>
      <c r="O500" s="995"/>
      <c r="P500" s="995"/>
      <c r="Q500" s="995"/>
      <c r="R500" s="995"/>
      <c r="S500" s="1200"/>
    </row>
    <row r="501" spans="1:19" s="4" customFormat="1" ht="11.25" customHeight="1">
      <c r="A501" s="70">
        <v>0</v>
      </c>
      <c r="B501" s="18">
        <v>0</v>
      </c>
      <c r="C501" s="18">
        <v>0</v>
      </c>
      <c r="D501" s="18">
        <v>0</v>
      </c>
      <c r="E501" s="18">
        <v>0</v>
      </c>
      <c r="F501" s="18">
        <v>0</v>
      </c>
      <c r="G501" s="18">
        <v>0</v>
      </c>
      <c r="H501" s="18">
        <v>0</v>
      </c>
      <c r="I501" s="18">
        <v>0</v>
      </c>
      <c r="J501" s="18">
        <v>0</v>
      </c>
      <c r="K501" s="18" t="s">
        <v>3884</v>
      </c>
      <c r="L501" s="18">
        <v>0</v>
      </c>
      <c r="M501" s="18" t="s">
        <v>3884</v>
      </c>
      <c r="N501" s="18">
        <v>0</v>
      </c>
      <c r="O501" s="18">
        <v>0</v>
      </c>
      <c r="P501" s="18">
        <v>0</v>
      </c>
      <c r="Q501" s="18">
        <v>0</v>
      </c>
      <c r="R501" s="18">
        <v>0</v>
      </c>
      <c r="S501" s="71">
        <v>0</v>
      </c>
    </row>
    <row r="502" spans="1:19" s="4" customFormat="1" ht="11.25" customHeight="1">
      <c r="A502" s="1197" t="s">
        <v>74</v>
      </c>
      <c r="B502" s="994"/>
      <c r="C502" s="994"/>
      <c r="D502" s="994"/>
      <c r="E502" s="994"/>
      <c r="F502" s="994"/>
      <c r="G502" s="994"/>
      <c r="H502" s="994"/>
      <c r="I502" s="994"/>
      <c r="J502" s="994"/>
      <c r="K502" s="994"/>
      <c r="L502" s="994"/>
      <c r="M502" s="994"/>
      <c r="N502" s="994"/>
      <c r="O502" s="994"/>
      <c r="P502" s="994"/>
      <c r="Q502" s="994"/>
      <c r="R502" s="994"/>
      <c r="S502" s="1198"/>
    </row>
    <row r="503" spans="1:19" s="4" customFormat="1" ht="11.25" customHeight="1">
      <c r="A503" s="70">
        <v>0</v>
      </c>
      <c r="B503" s="18">
        <v>0</v>
      </c>
      <c r="C503" s="18">
        <v>0</v>
      </c>
      <c r="D503" s="18">
        <v>0</v>
      </c>
      <c r="E503" s="18">
        <v>0</v>
      </c>
      <c r="F503" s="18">
        <v>0</v>
      </c>
      <c r="G503" s="18">
        <v>0</v>
      </c>
      <c r="H503" s="18">
        <v>0</v>
      </c>
      <c r="I503" s="18">
        <v>0</v>
      </c>
      <c r="J503" s="18">
        <v>0</v>
      </c>
      <c r="K503" s="18" t="s">
        <v>3884</v>
      </c>
      <c r="L503" s="18">
        <v>0</v>
      </c>
      <c r="M503" s="18" t="s">
        <v>3884</v>
      </c>
      <c r="N503" s="18">
        <v>0</v>
      </c>
      <c r="O503" s="18">
        <v>0</v>
      </c>
      <c r="P503" s="18">
        <v>0</v>
      </c>
      <c r="Q503" s="18">
        <v>0</v>
      </c>
      <c r="R503" s="18">
        <v>0</v>
      </c>
      <c r="S503" s="71">
        <v>0</v>
      </c>
    </row>
    <row r="504" spans="1:19" s="4" customFormat="1" ht="11.25" customHeight="1">
      <c r="A504" s="1197" t="s">
        <v>75</v>
      </c>
      <c r="B504" s="994"/>
      <c r="C504" s="994"/>
      <c r="D504" s="994"/>
      <c r="E504" s="994"/>
      <c r="F504" s="994"/>
      <c r="G504" s="994"/>
      <c r="H504" s="994"/>
      <c r="I504" s="994"/>
      <c r="J504" s="994"/>
      <c r="K504" s="994"/>
      <c r="L504" s="994"/>
      <c r="M504" s="994"/>
      <c r="N504" s="994"/>
      <c r="O504" s="994"/>
      <c r="P504" s="994"/>
      <c r="Q504" s="994"/>
      <c r="R504" s="994"/>
      <c r="S504" s="1198"/>
    </row>
    <row r="505" spans="1:19" s="4" customFormat="1" ht="11.25" customHeight="1">
      <c r="A505" s="70">
        <v>0</v>
      </c>
      <c r="B505" s="18">
        <v>0</v>
      </c>
      <c r="C505" s="18">
        <v>0</v>
      </c>
      <c r="D505" s="18">
        <v>0</v>
      </c>
      <c r="E505" s="18">
        <v>0</v>
      </c>
      <c r="F505" s="18">
        <v>0</v>
      </c>
      <c r="G505" s="18">
        <v>0</v>
      </c>
      <c r="H505" s="18">
        <v>0</v>
      </c>
      <c r="I505" s="18">
        <v>0</v>
      </c>
      <c r="J505" s="18">
        <v>0</v>
      </c>
      <c r="K505" s="18">
        <v>0</v>
      </c>
      <c r="L505" s="18">
        <v>0</v>
      </c>
      <c r="M505" s="18">
        <v>0</v>
      </c>
      <c r="N505" s="18">
        <v>0</v>
      </c>
      <c r="O505" s="18">
        <v>0</v>
      </c>
      <c r="P505" s="18">
        <v>0</v>
      </c>
      <c r="Q505" s="18">
        <v>0</v>
      </c>
      <c r="R505" s="18">
        <v>0</v>
      </c>
      <c r="S505" s="71">
        <v>0</v>
      </c>
    </row>
    <row r="506" spans="1:19" s="4" customFormat="1" ht="11.25" customHeight="1">
      <c r="A506" s="1197" t="s">
        <v>76</v>
      </c>
      <c r="B506" s="994"/>
      <c r="C506" s="994"/>
      <c r="D506" s="994"/>
      <c r="E506" s="994"/>
      <c r="F506" s="994"/>
      <c r="G506" s="994"/>
      <c r="H506" s="994"/>
      <c r="I506" s="994"/>
      <c r="J506" s="994"/>
      <c r="K506" s="994"/>
      <c r="L506" s="994"/>
      <c r="M506" s="994"/>
      <c r="N506" s="994"/>
      <c r="O506" s="994"/>
      <c r="P506" s="994"/>
      <c r="Q506" s="994"/>
      <c r="R506" s="994"/>
      <c r="S506" s="1198"/>
    </row>
    <row r="507" spans="1:19" s="4" customFormat="1" ht="11.25" customHeight="1">
      <c r="A507" s="70">
        <v>0</v>
      </c>
      <c r="B507" s="18">
        <v>0</v>
      </c>
      <c r="C507" s="18">
        <v>0</v>
      </c>
      <c r="D507" s="18">
        <v>0</v>
      </c>
      <c r="E507" s="18">
        <v>0</v>
      </c>
      <c r="F507" s="18">
        <v>0</v>
      </c>
      <c r="G507" s="18">
        <v>0</v>
      </c>
      <c r="H507" s="18">
        <v>0</v>
      </c>
      <c r="I507" s="18">
        <v>0</v>
      </c>
      <c r="J507" s="18">
        <v>0</v>
      </c>
      <c r="K507" s="18">
        <v>0</v>
      </c>
      <c r="L507" s="18">
        <v>0</v>
      </c>
      <c r="M507" s="18">
        <v>0</v>
      </c>
      <c r="N507" s="18">
        <v>0</v>
      </c>
      <c r="O507" s="18">
        <v>0</v>
      </c>
      <c r="P507" s="18">
        <v>0</v>
      </c>
      <c r="Q507" s="18">
        <v>0</v>
      </c>
      <c r="R507" s="18">
        <v>0</v>
      </c>
      <c r="S507" s="71">
        <v>0</v>
      </c>
    </row>
    <row r="508" spans="1:19" s="4" customFormat="1" ht="11.25" customHeight="1">
      <c r="A508" s="1197" t="s">
        <v>77</v>
      </c>
      <c r="B508" s="994"/>
      <c r="C508" s="994"/>
      <c r="D508" s="994"/>
      <c r="E508" s="994"/>
      <c r="F508" s="994"/>
      <c r="G508" s="994"/>
      <c r="H508" s="994"/>
      <c r="I508" s="994"/>
      <c r="J508" s="994"/>
      <c r="K508" s="994"/>
      <c r="L508" s="994"/>
      <c r="M508" s="994"/>
      <c r="N508" s="994"/>
      <c r="O508" s="994"/>
      <c r="P508" s="994"/>
      <c r="Q508" s="994"/>
      <c r="R508" s="994"/>
      <c r="S508" s="1198"/>
    </row>
    <row r="509" spans="1:19" s="4" customFormat="1" ht="11.25" customHeight="1">
      <c r="A509" s="70">
        <v>0</v>
      </c>
      <c r="B509" s="18">
        <v>0</v>
      </c>
      <c r="C509" s="18">
        <v>0</v>
      </c>
      <c r="D509" s="18">
        <v>0</v>
      </c>
      <c r="E509" s="18">
        <v>0</v>
      </c>
      <c r="F509" s="18">
        <v>0</v>
      </c>
      <c r="G509" s="18">
        <v>0</v>
      </c>
      <c r="H509" s="18">
        <v>0</v>
      </c>
      <c r="I509" s="18">
        <v>0</v>
      </c>
      <c r="J509" s="18">
        <v>0</v>
      </c>
      <c r="K509" s="18">
        <v>0</v>
      </c>
      <c r="L509" s="18">
        <v>0</v>
      </c>
      <c r="M509" s="18">
        <v>0</v>
      </c>
      <c r="N509" s="18">
        <v>0</v>
      </c>
      <c r="O509" s="18">
        <v>0</v>
      </c>
      <c r="P509" s="18">
        <v>0</v>
      </c>
      <c r="Q509" s="18">
        <v>0</v>
      </c>
      <c r="R509" s="18">
        <v>0</v>
      </c>
      <c r="S509" s="71">
        <v>0</v>
      </c>
    </row>
    <row r="510" spans="1:19" s="4" customFormat="1" ht="11.25" customHeight="1">
      <c r="A510" s="1197" t="s">
        <v>78</v>
      </c>
      <c r="B510" s="994"/>
      <c r="C510" s="994"/>
      <c r="D510" s="994"/>
      <c r="E510" s="994"/>
      <c r="F510" s="994"/>
      <c r="G510" s="994"/>
      <c r="H510" s="994"/>
      <c r="I510" s="994"/>
      <c r="J510" s="994"/>
      <c r="K510" s="994"/>
      <c r="L510" s="994"/>
      <c r="M510" s="994"/>
      <c r="N510" s="994"/>
      <c r="O510" s="994"/>
      <c r="P510" s="994"/>
      <c r="Q510" s="994"/>
      <c r="R510" s="994"/>
      <c r="S510" s="1198"/>
    </row>
    <row r="511" spans="1:19" s="4" customFormat="1" ht="11.25" customHeight="1">
      <c r="A511" s="70">
        <v>0</v>
      </c>
      <c r="B511" s="18">
        <v>0</v>
      </c>
      <c r="C511" s="18">
        <v>0</v>
      </c>
      <c r="D511" s="18">
        <v>0</v>
      </c>
      <c r="E511" s="18">
        <v>0</v>
      </c>
      <c r="F511" s="18">
        <v>0</v>
      </c>
      <c r="G511" s="18">
        <v>0</v>
      </c>
      <c r="H511" s="18">
        <v>0</v>
      </c>
      <c r="I511" s="18">
        <v>0</v>
      </c>
      <c r="J511" s="18">
        <v>0</v>
      </c>
      <c r="K511" s="18">
        <v>0</v>
      </c>
      <c r="L511" s="18">
        <v>0</v>
      </c>
      <c r="M511" s="18">
        <v>0</v>
      </c>
      <c r="N511" s="18">
        <v>0</v>
      </c>
      <c r="O511" s="18">
        <v>0</v>
      </c>
      <c r="P511" s="18">
        <v>0</v>
      </c>
      <c r="Q511" s="18">
        <v>0</v>
      </c>
      <c r="R511" s="18">
        <v>0</v>
      </c>
      <c r="S511" s="71">
        <v>0</v>
      </c>
    </row>
    <row r="512" spans="1:19" s="4" customFormat="1" ht="11.25" customHeight="1">
      <c r="A512" s="1197" t="s">
        <v>79</v>
      </c>
      <c r="B512" s="994"/>
      <c r="C512" s="994"/>
      <c r="D512" s="994"/>
      <c r="E512" s="994"/>
      <c r="F512" s="994"/>
      <c r="G512" s="994"/>
      <c r="H512" s="994"/>
      <c r="I512" s="994"/>
      <c r="J512" s="994"/>
      <c r="K512" s="994"/>
      <c r="L512" s="994"/>
      <c r="M512" s="994"/>
      <c r="N512" s="994"/>
      <c r="O512" s="994"/>
      <c r="P512" s="994"/>
      <c r="Q512" s="994"/>
      <c r="R512" s="994"/>
      <c r="S512" s="1198"/>
    </row>
    <row r="513" spans="1:19" s="4" customFormat="1" ht="11.25" customHeight="1">
      <c r="A513" s="70">
        <v>0</v>
      </c>
      <c r="B513" s="18">
        <v>0</v>
      </c>
      <c r="C513" s="18">
        <v>0</v>
      </c>
      <c r="D513" s="18">
        <v>0</v>
      </c>
      <c r="E513" s="18">
        <v>0</v>
      </c>
      <c r="F513" s="18">
        <v>0</v>
      </c>
      <c r="G513" s="18">
        <v>0</v>
      </c>
      <c r="H513" s="18">
        <v>0</v>
      </c>
      <c r="I513" s="18">
        <v>0</v>
      </c>
      <c r="J513" s="18">
        <v>0</v>
      </c>
      <c r="K513" s="18">
        <v>0</v>
      </c>
      <c r="L513" s="18">
        <v>0</v>
      </c>
      <c r="M513" s="18">
        <v>0</v>
      </c>
      <c r="N513" s="18">
        <v>0</v>
      </c>
      <c r="O513" s="18">
        <v>0</v>
      </c>
      <c r="P513" s="18">
        <v>0</v>
      </c>
      <c r="Q513" s="18">
        <v>0</v>
      </c>
      <c r="R513" s="18">
        <v>0</v>
      </c>
      <c r="S513" s="71">
        <v>0</v>
      </c>
    </row>
    <row r="514" spans="1:19" s="4" customFormat="1" ht="11.25" customHeight="1">
      <c r="A514" s="1197" t="s">
        <v>80</v>
      </c>
      <c r="B514" s="994"/>
      <c r="C514" s="994"/>
      <c r="D514" s="994"/>
      <c r="E514" s="994"/>
      <c r="F514" s="994"/>
      <c r="G514" s="994"/>
      <c r="H514" s="994"/>
      <c r="I514" s="994"/>
      <c r="J514" s="994"/>
      <c r="K514" s="994"/>
      <c r="L514" s="994"/>
      <c r="M514" s="994"/>
      <c r="N514" s="994"/>
      <c r="O514" s="994"/>
      <c r="P514" s="994"/>
      <c r="Q514" s="994"/>
      <c r="R514" s="994"/>
      <c r="S514" s="1198"/>
    </row>
    <row r="515" spans="1:19" s="4" customFormat="1" ht="11.25" customHeight="1">
      <c r="A515" s="70">
        <v>0</v>
      </c>
      <c r="B515" s="18">
        <v>0</v>
      </c>
      <c r="C515" s="18">
        <v>0</v>
      </c>
      <c r="D515" s="18">
        <v>0</v>
      </c>
      <c r="E515" s="18">
        <v>0</v>
      </c>
      <c r="F515" s="18">
        <v>0</v>
      </c>
      <c r="G515" s="18">
        <v>0</v>
      </c>
      <c r="H515" s="18">
        <v>0</v>
      </c>
      <c r="I515" s="18">
        <v>0</v>
      </c>
      <c r="J515" s="18">
        <v>0</v>
      </c>
      <c r="K515" s="18">
        <v>0</v>
      </c>
      <c r="L515" s="18">
        <v>0</v>
      </c>
      <c r="M515" s="18">
        <v>0</v>
      </c>
      <c r="N515" s="18">
        <v>0</v>
      </c>
      <c r="O515" s="18">
        <v>0</v>
      </c>
      <c r="P515" s="18">
        <v>0</v>
      </c>
      <c r="Q515" s="18">
        <v>0</v>
      </c>
      <c r="R515" s="18">
        <v>0</v>
      </c>
      <c r="S515" s="71">
        <v>0</v>
      </c>
    </row>
    <row r="516" spans="1:19" s="4" customFormat="1" ht="11.25" customHeight="1">
      <c r="A516" s="1217" t="s">
        <v>3725</v>
      </c>
      <c r="B516" s="999"/>
      <c r="C516" s="999"/>
      <c r="D516" s="999"/>
      <c r="E516" s="999"/>
      <c r="F516" s="999"/>
      <c r="G516" s="999"/>
      <c r="H516" s="999"/>
      <c r="I516" s="999"/>
      <c r="J516" s="999"/>
      <c r="K516" s="999"/>
      <c r="L516" s="999"/>
      <c r="M516" s="999"/>
      <c r="N516" s="999"/>
      <c r="O516" s="999"/>
      <c r="P516" s="999"/>
      <c r="Q516" s="999"/>
      <c r="R516" s="999"/>
      <c r="S516" s="1277"/>
    </row>
    <row r="517" spans="1:19" s="220" customFormat="1" ht="11.25" customHeight="1">
      <c r="A517" s="262">
        <f>SUM(A515,A513,A511,A509,A507,A505,A503,A501,A499,A497,A495,A493)</f>
        <v>0</v>
      </c>
      <c r="B517" s="262">
        <f t="shared" ref="B517:S517" si="12">SUM(B515,B513,B511,B509,B507,B505,B503,B501,B499,B497,B495,B493)</f>
        <v>0</v>
      </c>
      <c r="C517" s="262">
        <f t="shared" si="12"/>
        <v>0</v>
      </c>
      <c r="D517" s="262">
        <f t="shared" si="12"/>
        <v>0</v>
      </c>
      <c r="E517" s="262">
        <f t="shared" si="12"/>
        <v>0</v>
      </c>
      <c r="F517" s="262">
        <f t="shared" si="12"/>
        <v>0</v>
      </c>
      <c r="G517" s="262">
        <f t="shared" si="12"/>
        <v>0</v>
      </c>
      <c r="H517" s="262">
        <f t="shared" si="12"/>
        <v>0</v>
      </c>
      <c r="I517" s="262">
        <f t="shared" si="12"/>
        <v>0</v>
      </c>
      <c r="J517" s="262">
        <f t="shared" si="12"/>
        <v>0</v>
      </c>
      <c r="K517" s="262">
        <f t="shared" si="12"/>
        <v>0</v>
      </c>
      <c r="L517" s="262">
        <f t="shared" si="12"/>
        <v>0</v>
      </c>
      <c r="M517" s="262">
        <f t="shared" si="12"/>
        <v>0</v>
      </c>
      <c r="N517" s="262">
        <f t="shared" si="12"/>
        <v>0</v>
      </c>
      <c r="O517" s="262">
        <f t="shared" si="12"/>
        <v>0</v>
      </c>
      <c r="P517" s="262">
        <f t="shared" si="12"/>
        <v>0</v>
      </c>
      <c r="Q517" s="262">
        <f t="shared" si="12"/>
        <v>0</v>
      </c>
      <c r="R517" s="262">
        <f t="shared" si="12"/>
        <v>0</v>
      </c>
      <c r="S517" s="262">
        <f t="shared" si="12"/>
        <v>0</v>
      </c>
    </row>
    <row r="518" spans="1:19" s="4" customFormat="1" ht="11.25" customHeight="1" thickBot="1">
      <c r="A518" s="1511"/>
      <c r="B518" s="1514"/>
      <c r="C518" s="1514"/>
      <c r="D518" s="1514"/>
      <c r="E518" s="1514"/>
      <c r="F518" s="1514"/>
      <c r="G518" s="1514"/>
      <c r="H518" s="1514"/>
      <c r="I518" s="1514"/>
      <c r="J518" s="1514"/>
      <c r="K518" s="1514"/>
      <c r="L518" s="1514"/>
      <c r="M518" s="1514"/>
      <c r="N518" s="1514"/>
      <c r="O518" s="1514"/>
      <c r="P518" s="1514"/>
      <c r="Q518" s="1514"/>
      <c r="R518" s="1514"/>
      <c r="S518" s="1515"/>
    </row>
    <row r="519" spans="1:19" s="199" customFormat="1" ht="18.75" customHeight="1">
      <c r="A519" s="1507" t="s">
        <v>2863</v>
      </c>
      <c r="B519" s="1189"/>
      <c r="C519" s="1189"/>
      <c r="D519" s="1189"/>
      <c r="E519" s="1189"/>
      <c r="F519" s="1189"/>
      <c r="G519" s="1189"/>
      <c r="H519" s="1189"/>
      <c r="I519" s="1189"/>
      <c r="J519" s="1189"/>
      <c r="K519" s="1189"/>
      <c r="L519" s="1189"/>
      <c r="M519" s="1189"/>
      <c r="N519" s="1189"/>
      <c r="O519" s="1189"/>
      <c r="P519" s="1189"/>
      <c r="Q519" s="1189"/>
      <c r="R519" s="1189"/>
      <c r="S519" s="1190"/>
    </row>
    <row r="520" spans="1:19" s="4" customFormat="1" ht="11.25" customHeight="1">
      <c r="A520" s="1191" t="s">
        <v>3652</v>
      </c>
      <c r="B520" s="977"/>
      <c r="C520" s="977"/>
      <c r="D520" s="977"/>
      <c r="E520" s="977"/>
      <c r="F520" s="977"/>
      <c r="G520" s="977"/>
      <c r="H520" s="977"/>
      <c r="I520" s="977"/>
      <c r="J520" s="977"/>
      <c r="K520" s="977"/>
      <c r="L520" s="977"/>
      <c r="M520" s="977"/>
      <c r="N520" s="977"/>
      <c r="O520" s="977"/>
      <c r="P520" s="977"/>
      <c r="Q520" s="977"/>
      <c r="R520" s="977"/>
      <c r="S520" s="978"/>
    </row>
    <row r="521" spans="1:19" s="4" customFormat="1" ht="11.25" customHeight="1">
      <c r="A521" s="1191" t="s">
        <v>1756</v>
      </c>
      <c r="B521" s="977"/>
      <c r="C521" s="977"/>
      <c r="D521" s="977"/>
      <c r="E521" s="977"/>
      <c r="F521" s="977"/>
      <c r="G521" s="977"/>
      <c r="H521" s="977"/>
      <c r="I521" s="977"/>
      <c r="J521" s="977"/>
      <c r="K521" s="977"/>
      <c r="L521" s="977"/>
      <c r="M521" s="977"/>
      <c r="N521" s="977"/>
      <c r="O521" s="977"/>
      <c r="P521" s="977"/>
      <c r="Q521" s="977"/>
      <c r="R521" s="977"/>
      <c r="S521" s="1192"/>
    </row>
    <row r="522" spans="1:19" s="4" customFormat="1" ht="11.25" customHeight="1">
      <c r="A522" s="1191" t="s">
        <v>1757</v>
      </c>
      <c r="B522" s="977"/>
      <c r="C522" s="977"/>
      <c r="D522" s="977"/>
      <c r="E522" s="977"/>
      <c r="F522" s="977"/>
      <c r="G522" s="977"/>
      <c r="H522" s="977"/>
      <c r="I522" s="977"/>
      <c r="J522" s="977"/>
      <c r="K522" s="977"/>
      <c r="L522" s="977"/>
      <c r="M522" s="977"/>
      <c r="N522" s="977"/>
      <c r="O522" s="977"/>
      <c r="P522" s="977"/>
      <c r="Q522" s="977"/>
      <c r="R522" s="977"/>
      <c r="S522" s="1192"/>
    </row>
    <row r="523" spans="1:19" s="4" customFormat="1" ht="11.25" customHeight="1">
      <c r="A523" s="1191" t="s">
        <v>1758</v>
      </c>
      <c r="B523" s="977"/>
      <c r="C523" s="977"/>
      <c r="D523" s="977"/>
      <c r="E523" s="977"/>
      <c r="F523" s="977"/>
      <c r="G523" s="977"/>
      <c r="H523" s="977"/>
      <c r="I523" s="977"/>
      <c r="J523" s="977"/>
      <c r="K523" s="977"/>
      <c r="L523" s="977"/>
      <c r="M523" s="977"/>
      <c r="N523" s="977"/>
      <c r="O523" s="977"/>
      <c r="P523" s="977"/>
      <c r="Q523" s="977"/>
      <c r="R523" s="977"/>
      <c r="S523" s="1192"/>
    </row>
    <row r="524" spans="1:19" s="4" customFormat="1" ht="11.25" customHeight="1">
      <c r="A524" s="1191" t="s">
        <v>1759</v>
      </c>
      <c r="B524" s="977"/>
      <c r="C524" s="977"/>
      <c r="D524" s="977"/>
      <c r="E524" s="977"/>
      <c r="F524" s="977"/>
      <c r="G524" s="977"/>
      <c r="H524" s="977"/>
      <c r="I524" s="977"/>
      <c r="J524" s="977"/>
      <c r="K524" s="977"/>
      <c r="L524" s="977"/>
      <c r="M524" s="977"/>
      <c r="N524" s="977"/>
      <c r="O524" s="977"/>
      <c r="P524" s="977"/>
      <c r="Q524" s="977"/>
      <c r="R524" s="977"/>
      <c r="S524" s="1192"/>
    </row>
    <row r="525" spans="1:19" s="4" customFormat="1" ht="11.25" customHeight="1">
      <c r="A525" s="1191" t="s">
        <v>1760</v>
      </c>
      <c r="B525" s="977"/>
      <c r="C525" s="977"/>
      <c r="D525" s="977"/>
      <c r="E525" s="977"/>
      <c r="F525" s="977"/>
      <c r="G525" s="977"/>
      <c r="H525" s="977"/>
      <c r="I525" s="977"/>
      <c r="J525" s="977"/>
      <c r="K525" s="977"/>
      <c r="L525" s="977"/>
      <c r="M525" s="977"/>
      <c r="N525" s="977"/>
      <c r="O525" s="977"/>
      <c r="P525" s="977"/>
      <c r="Q525" s="977"/>
      <c r="R525" s="977"/>
      <c r="S525" s="1192"/>
    </row>
    <row r="526" spans="1:19" s="4" customFormat="1" ht="11.25" customHeight="1">
      <c r="A526" s="1191" t="s">
        <v>1761</v>
      </c>
      <c r="B526" s="977"/>
      <c r="C526" s="977"/>
      <c r="D526" s="977"/>
      <c r="E526" s="977"/>
      <c r="F526" s="977"/>
      <c r="G526" s="977"/>
      <c r="H526" s="977"/>
      <c r="I526" s="977"/>
      <c r="J526" s="977"/>
      <c r="K526" s="977"/>
      <c r="L526" s="977"/>
      <c r="M526" s="977"/>
      <c r="N526" s="977"/>
      <c r="O526" s="977"/>
      <c r="P526" s="977"/>
      <c r="Q526" s="977"/>
      <c r="R526" s="977"/>
      <c r="S526" s="1192"/>
    </row>
    <row r="527" spans="1:19" s="4" customFormat="1" ht="11.25" customHeight="1">
      <c r="A527" s="1191" t="s">
        <v>1762</v>
      </c>
      <c r="B527" s="977"/>
      <c r="C527" s="977"/>
      <c r="D527" s="977"/>
      <c r="E527" s="977"/>
      <c r="F527" s="977"/>
      <c r="G527" s="977"/>
      <c r="H527" s="977"/>
      <c r="I527" s="977"/>
      <c r="J527" s="977"/>
      <c r="K527" s="977"/>
      <c r="L527" s="977"/>
      <c r="M527" s="977"/>
      <c r="N527" s="977"/>
      <c r="O527" s="977"/>
      <c r="P527" s="977"/>
      <c r="Q527" s="977"/>
      <c r="R527" s="977"/>
      <c r="S527" s="1192"/>
    </row>
    <row r="528" spans="1:19" s="4" customFormat="1" ht="12" customHeight="1">
      <c r="A528" s="1193" t="s">
        <v>1763</v>
      </c>
      <c r="B528" s="983"/>
      <c r="C528" s="983"/>
      <c r="D528" s="983"/>
      <c r="E528" s="983"/>
      <c r="F528" s="983"/>
      <c r="G528" s="983"/>
      <c r="H528" s="983"/>
      <c r="I528" s="983"/>
      <c r="J528" s="983"/>
      <c r="K528" s="983"/>
      <c r="L528" s="983"/>
      <c r="M528" s="983"/>
      <c r="N528" s="983"/>
      <c r="O528" s="983"/>
      <c r="P528" s="983"/>
      <c r="Q528" s="983"/>
      <c r="R528" s="983"/>
      <c r="S528" s="1194"/>
    </row>
    <row r="529" spans="1:19" s="4" customFormat="1" ht="42" customHeight="1">
      <c r="A529" s="1195" t="s">
        <v>41</v>
      </c>
      <c r="B529" s="985"/>
      <c r="C529" s="985"/>
      <c r="D529" s="985" t="s">
        <v>42</v>
      </c>
      <c r="E529" s="985"/>
      <c r="F529" s="985" t="s">
        <v>43</v>
      </c>
      <c r="G529" s="985"/>
      <c r="H529" s="985"/>
      <c r="I529" s="985" t="s">
        <v>44</v>
      </c>
      <c r="J529" s="985"/>
      <c r="K529" s="986" t="s">
        <v>45</v>
      </c>
      <c r="L529" s="987"/>
      <c r="M529" s="987"/>
      <c r="N529" s="988"/>
      <c r="O529" s="989" t="s">
        <v>46</v>
      </c>
      <c r="P529" s="989"/>
      <c r="Q529" s="990"/>
      <c r="R529" s="985" t="s">
        <v>47</v>
      </c>
      <c r="S529" s="1196"/>
    </row>
    <row r="530" spans="1:19" s="4" customFormat="1" ht="36.75" customHeight="1">
      <c r="A530" s="1202" t="s">
        <v>48</v>
      </c>
      <c r="B530" s="991" t="s">
        <v>49</v>
      </c>
      <c r="C530" s="1002" t="s">
        <v>50</v>
      </c>
      <c r="D530" s="991" t="s">
        <v>51</v>
      </c>
      <c r="E530" s="991" t="s">
        <v>52</v>
      </c>
      <c r="F530" s="986" t="s">
        <v>53</v>
      </c>
      <c r="G530" s="992"/>
      <c r="H530" s="993"/>
      <c r="I530" s="991" t="s">
        <v>54</v>
      </c>
      <c r="J530" s="991" t="s">
        <v>55</v>
      </c>
      <c r="K530" s="986" t="s">
        <v>56</v>
      </c>
      <c r="L530" s="993"/>
      <c r="M530" s="986" t="s">
        <v>57</v>
      </c>
      <c r="N530" s="993"/>
      <c r="O530" s="991" t="s">
        <v>58</v>
      </c>
      <c r="P530" s="991" t="s">
        <v>59</v>
      </c>
      <c r="Q530" s="991" t="s">
        <v>60</v>
      </c>
      <c r="R530" s="991" t="s">
        <v>61</v>
      </c>
      <c r="S530" s="1201" t="s">
        <v>62</v>
      </c>
    </row>
    <row r="531" spans="1:19" s="4" customFormat="1" ht="64.5" customHeight="1">
      <c r="A531" s="1195"/>
      <c r="B531" s="985"/>
      <c r="C531" s="1003"/>
      <c r="D531" s="985"/>
      <c r="E531" s="985"/>
      <c r="F531" s="136" t="s">
        <v>63</v>
      </c>
      <c r="G531" s="136" t="s">
        <v>64</v>
      </c>
      <c r="H531" s="136" t="s">
        <v>65</v>
      </c>
      <c r="I531" s="985"/>
      <c r="J531" s="985"/>
      <c r="K531" s="139" t="s">
        <v>66</v>
      </c>
      <c r="L531" s="139" t="s">
        <v>67</v>
      </c>
      <c r="M531" s="139" t="s">
        <v>68</v>
      </c>
      <c r="N531" s="139" t="s">
        <v>67</v>
      </c>
      <c r="O531" s="985"/>
      <c r="P531" s="985"/>
      <c r="Q531" s="985"/>
      <c r="R531" s="985"/>
      <c r="S531" s="1196"/>
    </row>
    <row r="532" spans="1:19" s="4" customFormat="1" ht="11.25" customHeight="1">
      <c r="A532" s="1197" t="s">
        <v>69</v>
      </c>
      <c r="B532" s="994"/>
      <c r="C532" s="994"/>
      <c r="D532" s="994"/>
      <c r="E532" s="994"/>
      <c r="F532" s="994"/>
      <c r="G532" s="994"/>
      <c r="H532" s="994"/>
      <c r="I532" s="994"/>
      <c r="J532" s="994"/>
      <c r="K532" s="994"/>
      <c r="L532" s="994"/>
      <c r="M532" s="994"/>
      <c r="N532" s="994"/>
      <c r="O532" s="994"/>
      <c r="P532" s="994"/>
      <c r="Q532" s="994"/>
      <c r="R532" s="994"/>
      <c r="S532" s="1198"/>
    </row>
    <row r="533" spans="1:19" s="4" customFormat="1" ht="11.25" customHeight="1">
      <c r="A533" s="70">
        <v>0</v>
      </c>
      <c r="B533" s="18">
        <v>0</v>
      </c>
      <c r="C533" s="18">
        <v>0</v>
      </c>
      <c r="D533" s="18">
        <v>0</v>
      </c>
      <c r="E533" s="18">
        <v>0</v>
      </c>
      <c r="F533" s="18">
        <v>0</v>
      </c>
      <c r="G533" s="18">
        <v>0</v>
      </c>
      <c r="H533" s="18">
        <v>0</v>
      </c>
      <c r="I533" s="18">
        <v>0</v>
      </c>
      <c r="J533" s="18">
        <v>0</v>
      </c>
      <c r="K533" s="18">
        <v>0</v>
      </c>
      <c r="L533" s="18">
        <v>0</v>
      </c>
      <c r="M533" s="18">
        <v>0</v>
      </c>
      <c r="N533" s="18">
        <v>0</v>
      </c>
      <c r="O533" s="18">
        <v>0</v>
      </c>
      <c r="P533" s="18">
        <v>0</v>
      </c>
      <c r="Q533" s="18">
        <v>0</v>
      </c>
      <c r="R533" s="18">
        <v>0</v>
      </c>
      <c r="S533" s="71">
        <v>0</v>
      </c>
    </row>
    <row r="534" spans="1:19" s="4" customFormat="1" ht="11.25" customHeight="1">
      <c r="A534" s="1197" t="s">
        <v>70</v>
      </c>
      <c r="B534" s="994"/>
      <c r="C534" s="994"/>
      <c r="D534" s="994"/>
      <c r="E534" s="994"/>
      <c r="F534" s="994"/>
      <c r="G534" s="994"/>
      <c r="H534" s="994"/>
      <c r="I534" s="994"/>
      <c r="J534" s="994"/>
      <c r="K534" s="994"/>
      <c r="L534" s="994"/>
      <c r="M534" s="994"/>
      <c r="N534" s="994"/>
      <c r="O534" s="994"/>
      <c r="P534" s="994"/>
      <c r="Q534" s="994"/>
      <c r="R534" s="994"/>
      <c r="S534" s="1198"/>
    </row>
    <row r="535" spans="1:19" s="4" customFormat="1" ht="11.25" customHeight="1">
      <c r="A535" s="70">
        <v>0</v>
      </c>
      <c r="B535" s="18">
        <v>0</v>
      </c>
      <c r="C535" s="18">
        <v>0</v>
      </c>
      <c r="D535" s="18">
        <v>0</v>
      </c>
      <c r="E535" s="18">
        <v>0</v>
      </c>
      <c r="F535" s="18">
        <v>0</v>
      </c>
      <c r="G535" s="18">
        <v>0</v>
      </c>
      <c r="H535" s="18">
        <v>0</v>
      </c>
      <c r="I535" s="18">
        <v>0</v>
      </c>
      <c r="J535" s="18">
        <v>0</v>
      </c>
      <c r="K535" s="18">
        <v>0</v>
      </c>
      <c r="L535" s="18">
        <v>0</v>
      </c>
      <c r="M535" s="18">
        <v>0</v>
      </c>
      <c r="N535" s="18">
        <v>0</v>
      </c>
      <c r="O535" s="18">
        <v>0</v>
      </c>
      <c r="P535" s="18">
        <v>0</v>
      </c>
      <c r="Q535" s="18">
        <v>0</v>
      </c>
      <c r="R535" s="18">
        <v>0</v>
      </c>
      <c r="S535" s="71">
        <v>0</v>
      </c>
    </row>
    <row r="536" spans="1:19" s="4" customFormat="1" ht="11.25" customHeight="1">
      <c r="A536" s="1197" t="s">
        <v>71</v>
      </c>
      <c r="B536" s="994"/>
      <c r="C536" s="994"/>
      <c r="D536" s="994"/>
      <c r="E536" s="994"/>
      <c r="F536" s="994"/>
      <c r="G536" s="994"/>
      <c r="H536" s="994"/>
      <c r="I536" s="994"/>
      <c r="J536" s="994"/>
      <c r="K536" s="994"/>
      <c r="L536" s="994"/>
      <c r="M536" s="994"/>
      <c r="N536" s="994"/>
      <c r="O536" s="994"/>
      <c r="P536" s="994"/>
      <c r="Q536" s="994"/>
      <c r="R536" s="994"/>
      <c r="S536" s="1198"/>
    </row>
    <row r="537" spans="1:19" s="4" customFormat="1" ht="11.25" customHeight="1">
      <c r="A537" s="70">
        <v>0</v>
      </c>
      <c r="B537" s="18">
        <v>0</v>
      </c>
      <c r="C537" s="18">
        <v>0</v>
      </c>
      <c r="D537" s="18">
        <v>0</v>
      </c>
      <c r="E537" s="18">
        <v>0</v>
      </c>
      <c r="F537" s="18">
        <v>0</v>
      </c>
      <c r="G537" s="18">
        <v>0</v>
      </c>
      <c r="H537" s="18">
        <v>0</v>
      </c>
      <c r="I537" s="18">
        <v>0</v>
      </c>
      <c r="J537" s="18">
        <v>0</v>
      </c>
      <c r="K537" s="18">
        <v>0</v>
      </c>
      <c r="L537" s="18">
        <v>0</v>
      </c>
      <c r="M537" s="18">
        <v>0</v>
      </c>
      <c r="N537" s="18">
        <v>0</v>
      </c>
      <c r="O537" s="18">
        <v>0</v>
      </c>
      <c r="P537" s="18">
        <v>0</v>
      </c>
      <c r="Q537" s="18">
        <v>0</v>
      </c>
      <c r="R537" s="18">
        <v>0</v>
      </c>
      <c r="S537" s="71">
        <v>0</v>
      </c>
    </row>
    <row r="538" spans="1:19" s="4" customFormat="1" ht="11.25" customHeight="1">
      <c r="A538" s="1197" t="s">
        <v>72</v>
      </c>
      <c r="B538" s="994"/>
      <c r="C538" s="994"/>
      <c r="D538" s="994"/>
      <c r="E538" s="994"/>
      <c r="F538" s="994"/>
      <c r="G538" s="994"/>
      <c r="H538" s="994"/>
      <c r="I538" s="994"/>
      <c r="J538" s="994"/>
      <c r="K538" s="994"/>
      <c r="L538" s="994"/>
      <c r="M538" s="994"/>
      <c r="N538" s="994"/>
      <c r="O538" s="994"/>
      <c r="P538" s="994"/>
      <c r="Q538" s="994"/>
      <c r="R538" s="994"/>
      <c r="S538" s="1198"/>
    </row>
    <row r="539" spans="1:19" s="4" customFormat="1" ht="11.25" customHeight="1">
      <c r="A539" s="70">
        <v>0</v>
      </c>
      <c r="B539" s="18">
        <v>0</v>
      </c>
      <c r="C539" s="18">
        <v>0</v>
      </c>
      <c r="D539" s="18">
        <v>0</v>
      </c>
      <c r="E539" s="18">
        <v>0</v>
      </c>
      <c r="F539" s="18">
        <v>0</v>
      </c>
      <c r="G539" s="18">
        <v>0</v>
      </c>
      <c r="H539" s="18">
        <v>0</v>
      </c>
      <c r="I539" s="18">
        <v>0</v>
      </c>
      <c r="J539" s="18">
        <v>0</v>
      </c>
      <c r="K539" s="18">
        <v>0</v>
      </c>
      <c r="L539" s="18">
        <v>0</v>
      </c>
      <c r="M539" s="18">
        <v>0</v>
      </c>
      <c r="N539" s="18">
        <v>0</v>
      </c>
      <c r="O539" s="18">
        <v>0</v>
      </c>
      <c r="P539" s="18">
        <v>0</v>
      </c>
      <c r="Q539" s="18">
        <v>0</v>
      </c>
      <c r="R539" s="18">
        <v>0</v>
      </c>
      <c r="S539" s="71">
        <v>0</v>
      </c>
    </row>
    <row r="540" spans="1:19" s="4" customFormat="1" ht="11.25" customHeight="1">
      <c r="A540" s="1199" t="s">
        <v>73</v>
      </c>
      <c r="B540" s="995"/>
      <c r="C540" s="995"/>
      <c r="D540" s="995"/>
      <c r="E540" s="995"/>
      <c r="F540" s="995"/>
      <c r="G540" s="995"/>
      <c r="H540" s="995"/>
      <c r="I540" s="995"/>
      <c r="J540" s="995"/>
      <c r="K540" s="995"/>
      <c r="L540" s="995"/>
      <c r="M540" s="995"/>
      <c r="N540" s="995"/>
      <c r="O540" s="995"/>
      <c r="P540" s="995"/>
      <c r="Q540" s="995"/>
      <c r="R540" s="995"/>
      <c r="S540" s="1200"/>
    </row>
    <row r="541" spans="1:19" s="4" customFormat="1" ht="11.25" customHeight="1">
      <c r="A541" s="70">
        <v>0</v>
      </c>
      <c r="B541" s="18">
        <v>0</v>
      </c>
      <c r="C541" s="18">
        <v>0</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71">
        <v>0</v>
      </c>
    </row>
    <row r="542" spans="1:19" s="4" customFormat="1" ht="11.25" customHeight="1">
      <c r="A542" s="1197" t="s">
        <v>74</v>
      </c>
      <c r="B542" s="994"/>
      <c r="C542" s="994"/>
      <c r="D542" s="994"/>
      <c r="E542" s="994"/>
      <c r="F542" s="994"/>
      <c r="G542" s="994"/>
      <c r="H542" s="994"/>
      <c r="I542" s="994"/>
      <c r="J542" s="994"/>
      <c r="K542" s="994"/>
      <c r="L542" s="994"/>
      <c r="M542" s="994"/>
      <c r="N542" s="994"/>
      <c r="O542" s="994"/>
      <c r="P542" s="994"/>
      <c r="Q542" s="994"/>
      <c r="R542" s="994"/>
      <c r="S542" s="1198"/>
    </row>
    <row r="543" spans="1:19" s="4" customFormat="1" ht="11.25" customHeight="1">
      <c r="A543" s="70">
        <v>0</v>
      </c>
      <c r="B543" s="18">
        <v>0</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71">
        <v>0</v>
      </c>
    </row>
    <row r="544" spans="1:19" s="4" customFormat="1" ht="11.25" customHeight="1">
      <c r="A544" s="1197" t="s">
        <v>75</v>
      </c>
      <c r="B544" s="994"/>
      <c r="C544" s="994"/>
      <c r="D544" s="994"/>
      <c r="E544" s="994"/>
      <c r="F544" s="994"/>
      <c r="G544" s="994"/>
      <c r="H544" s="994"/>
      <c r="I544" s="994"/>
      <c r="J544" s="994"/>
      <c r="K544" s="994"/>
      <c r="L544" s="994"/>
      <c r="M544" s="994"/>
      <c r="N544" s="994"/>
      <c r="O544" s="994"/>
      <c r="P544" s="994"/>
      <c r="Q544" s="994"/>
      <c r="R544" s="994"/>
      <c r="S544" s="1198"/>
    </row>
    <row r="545" spans="1:19" s="4" customFormat="1" ht="11.25" customHeight="1">
      <c r="A545" s="70">
        <v>0</v>
      </c>
      <c r="B545" s="18">
        <v>0</v>
      </c>
      <c r="C545" s="18">
        <v>0</v>
      </c>
      <c r="D545" s="18">
        <v>0</v>
      </c>
      <c r="E545" s="18">
        <v>0</v>
      </c>
      <c r="F545" s="18">
        <v>0</v>
      </c>
      <c r="G545" s="18">
        <v>0</v>
      </c>
      <c r="H545" s="18">
        <v>0</v>
      </c>
      <c r="I545" s="18">
        <v>0</v>
      </c>
      <c r="J545" s="18">
        <v>0</v>
      </c>
      <c r="K545" s="18">
        <v>0</v>
      </c>
      <c r="L545" s="18">
        <v>0</v>
      </c>
      <c r="M545" s="18">
        <v>0</v>
      </c>
      <c r="N545" s="18">
        <v>0</v>
      </c>
      <c r="O545" s="18">
        <v>0</v>
      </c>
      <c r="P545" s="18">
        <v>0</v>
      </c>
      <c r="Q545" s="18">
        <v>0</v>
      </c>
      <c r="R545" s="18">
        <v>0</v>
      </c>
      <c r="S545" s="71">
        <v>0</v>
      </c>
    </row>
    <row r="546" spans="1:19" s="4" customFormat="1" ht="11.25" customHeight="1">
      <c r="A546" s="1197" t="s">
        <v>76</v>
      </c>
      <c r="B546" s="994"/>
      <c r="C546" s="994"/>
      <c r="D546" s="994"/>
      <c r="E546" s="994"/>
      <c r="F546" s="994"/>
      <c r="G546" s="994"/>
      <c r="H546" s="994"/>
      <c r="I546" s="994"/>
      <c r="J546" s="994"/>
      <c r="K546" s="994"/>
      <c r="L546" s="994"/>
      <c r="M546" s="994"/>
      <c r="N546" s="994"/>
      <c r="O546" s="994"/>
      <c r="P546" s="994"/>
      <c r="Q546" s="994"/>
      <c r="R546" s="994"/>
      <c r="S546" s="1198"/>
    </row>
    <row r="547" spans="1:19" s="4" customFormat="1" ht="11.25" customHeight="1">
      <c r="A547" s="70">
        <v>0</v>
      </c>
      <c r="B547" s="18">
        <v>0</v>
      </c>
      <c r="C547" s="18">
        <v>0</v>
      </c>
      <c r="D547" s="18">
        <v>0</v>
      </c>
      <c r="E547" s="18">
        <v>0</v>
      </c>
      <c r="F547" s="18">
        <v>0</v>
      </c>
      <c r="G547" s="18">
        <v>0</v>
      </c>
      <c r="H547" s="18">
        <v>0</v>
      </c>
      <c r="I547" s="18">
        <v>0</v>
      </c>
      <c r="J547" s="18">
        <v>0</v>
      </c>
      <c r="K547" s="18">
        <v>0</v>
      </c>
      <c r="L547" s="18">
        <v>0</v>
      </c>
      <c r="M547" s="18">
        <v>0</v>
      </c>
      <c r="N547" s="18">
        <v>0</v>
      </c>
      <c r="O547" s="18">
        <v>0</v>
      </c>
      <c r="P547" s="18">
        <v>0</v>
      </c>
      <c r="Q547" s="18">
        <v>0</v>
      </c>
      <c r="R547" s="18">
        <v>0</v>
      </c>
      <c r="S547" s="71">
        <v>0</v>
      </c>
    </row>
    <row r="548" spans="1:19" s="4" customFormat="1" ht="11.25" customHeight="1">
      <c r="A548" s="1197" t="s">
        <v>77</v>
      </c>
      <c r="B548" s="994"/>
      <c r="C548" s="994"/>
      <c r="D548" s="994"/>
      <c r="E548" s="994"/>
      <c r="F548" s="994"/>
      <c r="G548" s="994"/>
      <c r="H548" s="994"/>
      <c r="I548" s="994"/>
      <c r="J548" s="994"/>
      <c r="K548" s="994"/>
      <c r="L548" s="994"/>
      <c r="M548" s="994"/>
      <c r="N548" s="994"/>
      <c r="O548" s="994"/>
      <c r="P548" s="994"/>
      <c r="Q548" s="994"/>
      <c r="R548" s="994"/>
      <c r="S548" s="1198"/>
    </row>
    <row r="549" spans="1:19" s="4" customFormat="1" ht="11.25" customHeight="1">
      <c r="A549" s="70">
        <v>0</v>
      </c>
      <c r="B549" s="18">
        <v>0</v>
      </c>
      <c r="C549" s="18">
        <v>0</v>
      </c>
      <c r="D549" s="18">
        <v>0</v>
      </c>
      <c r="E549" s="18">
        <v>0</v>
      </c>
      <c r="F549" s="18">
        <v>0</v>
      </c>
      <c r="G549" s="18">
        <v>0</v>
      </c>
      <c r="H549" s="18">
        <v>0</v>
      </c>
      <c r="I549" s="18">
        <v>0</v>
      </c>
      <c r="J549" s="18">
        <v>0</v>
      </c>
      <c r="K549" s="18">
        <v>0</v>
      </c>
      <c r="L549" s="18">
        <v>0</v>
      </c>
      <c r="M549" s="18">
        <v>0</v>
      </c>
      <c r="N549" s="18">
        <v>0</v>
      </c>
      <c r="O549" s="18">
        <v>0</v>
      </c>
      <c r="P549" s="18">
        <v>0</v>
      </c>
      <c r="Q549" s="18">
        <v>0</v>
      </c>
      <c r="R549" s="18">
        <v>0</v>
      </c>
      <c r="S549" s="71">
        <v>0</v>
      </c>
    </row>
    <row r="550" spans="1:19" s="4" customFormat="1" ht="11.25" customHeight="1">
      <c r="A550" s="1197" t="s">
        <v>78</v>
      </c>
      <c r="B550" s="994"/>
      <c r="C550" s="994"/>
      <c r="D550" s="994"/>
      <c r="E550" s="994"/>
      <c r="F550" s="994"/>
      <c r="G550" s="994"/>
      <c r="H550" s="994"/>
      <c r="I550" s="994"/>
      <c r="J550" s="994"/>
      <c r="K550" s="994"/>
      <c r="L550" s="994"/>
      <c r="M550" s="994"/>
      <c r="N550" s="994"/>
      <c r="O550" s="994"/>
      <c r="P550" s="994"/>
      <c r="Q550" s="994"/>
      <c r="R550" s="994"/>
      <c r="S550" s="1198"/>
    </row>
    <row r="551" spans="1:19" s="4" customFormat="1" ht="11.25" customHeight="1">
      <c r="A551" s="70">
        <v>0</v>
      </c>
      <c r="B551" s="18">
        <v>0</v>
      </c>
      <c r="C551" s="18">
        <v>0</v>
      </c>
      <c r="D551" s="18">
        <v>0</v>
      </c>
      <c r="E551" s="18">
        <v>0</v>
      </c>
      <c r="F551" s="18">
        <v>0</v>
      </c>
      <c r="G551" s="18">
        <v>0</v>
      </c>
      <c r="H551" s="18">
        <v>0</v>
      </c>
      <c r="I551" s="18">
        <v>0</v>
      </c>
      <c r="J551" s="18">
        <v>0</v>
      </c>
      <c r="K551" s="18">
        <v>0</v>
      </c>
      <c r="L551" s="18">
        <v>0</v>
      </c>
      <c r="M551" s="18">
        <v>0</v>
      </c>
      <c r="N551" s="18">
        <v>0</v>
      </c>
      <c r="O551" s="18">
        <v>0</v>
      </c>
      <c r="P551" s="18">
        <v>0</v>
      </c>
      <c r="Q551" s="18">
        <v>0</v>
      </c>
      <c r="R551" s="18">
        <v>0</v>
      </c>
      <c r="S551" s="71">
        <v>0</v>
      </c>
    </row>
    <row r="552" spans="1:19" s="4" customFormat="1" ht="11.25" customHeight="1">
      <c r="A552" s="1197" t="s">
        <v>79</v>
      </c>
      <c r="B552" s="994"/>
      <c r="C552" s="994"/>
      <c r="D552" s="994"/>
      <c r="E552" s="994"/>
      <c r="F552" s="994"/>
      <c r="G552" s="994"/>
      <c r="H552" s="994"/>
      <c r="I552" s="994"/>
      <c r="J552" s="994"/>
      <c r="K552" s="994"/>
      <c r="L552" s="994"/>
      <c r="M552" s="994"/>
      <c r="N552" s="994"/>
      <c r="O552" s="994"/>
      <c r="P552" s="994"/>
      <c r="Q552" s="994"/>
      <c r="R552" s="994"/>
      <c r="S552" s="1198"/>
    </row>
    <row r="553" spans="1:19" s="4" customFormat="1" ht="11.25" customHeight="1">
      <c r="A553" s="70">
        <v>0</v>
      </c>
      <c r="B553" s="18">
        <v>0</v>
      </c>
      <c r="C553" s="18">
        <v>0</v>
      </c>
      <c r="D553" s="18">
        <v>0</v>
      </c>
      <c r="E553" s="18">
        <v>0</v>
      </c>
      <c r="F553" s="18">
        <v>0</v>
      </c>
      <c r="G553" s="18">
        <v>0</v>
      </c>
      <c r="H553" s="18">
        <v>0</v>
      </c>
      <c r="I553" s="18">
        <v>0</v>
      </c>
      <c r="J553" s="18">
        <v>0</v>
      </c>
      <c r="K553" s="18">
        <v>0</v>
      </c>
      <c r="L553" s="18">
        <v>0</v>
      </c>
      <c r="M553" s="18">
        <v>0</v>
      </c>
      <c r="N553" s="18">
        <v>0</v>
      </c>
      <c r="O553" s="18">
        <v>0</v>
      </c>
      <c r="P553" s="18">
        <v>0</v>
      </c>
      <c r="Q553" s="18">
        <v>0</v>
      </c>
      <c r="R553" s="18">
        <v>0</v>
      </c>
      <c r="S553" s="71">
        <v>0</v>
      </c>
    </row>
    <row r="554" spans="1:19" s="4" customFormat="1" ht="11.25" customHeight="1">
      <c r="A554" s="1197" t="s">
        <v>80</v>
      </c>
      <c r="B554" s="994"/>
      <c r="C554" s="994"/>
      <c r="D554" s="994"/>
      <c r="E554" s="994"/>
      <c r="F554" s="994"/>
      <c r="G554" s="994"/>
      <c r="H554" s="994"/>
      <c r="I554" s="994"/>
      <c r="J554" s="994"/>
      <c r="K554" s="994"/>
      <c r="L554" s="994"/>
      <c r="M554" s="994"/>
      <c r="N554" s="994"/>
      <c r="O554" s="994"/>
      <c r="P554" s="994"/>
      <c r="Q554" s="994"/>
      <c r="R554" s="994"/>
      <c r="S554" s="1198"/>
    </row>
    <row r="555" spans="1:19" s="4" customFormat="1" ht="11.25" customHeight="1">
      <c r="A555" s="70">
        <v>0</v>
      </c>
      <c r="B555" s="18">
        <v>0</v>
      </c>
      <c r="C555" s="18">
        <v>0</v>
      </c>
      <c r="D555" s="18">
        <v>0</v>
      </c>
      <c r="E555" s="18">
        <v>0</v>
      </c>
      <c r="F555" s="18">
        <v>0</v>
      </c>
      <c r="G555" s="18">
        <v>0</v>
      </c>
      <c r="H555" s="18">
        <v>0</v>
      </c>
      <c r="I555" s="18">
        <v>0</v>
      </c>
      <c r="J555" s="18">
        <v>0</v>
      </c>
      <c r="K555" s="18">
        <v>0</v>
      </c>
      <c r="L555" s="18">
        <v>0</v>
      </c>
      <c r="M555" s="18">
        <v>0</v>
      </c>
      <c r="N555" s="18">
        <v>0</v>
      </c>
      <c r="O555" s="18">
        <v>0</v>
      </c>
      <c r="P555" s="18">
        <v>0</v>
      </c>
      <c r="Q555" s="18">
        <v>0</v>
      </c>
      <c r="R555" s="18">
        <v>0</v>
      </c>
      <c r="S555" s="71">
        <v>0</v>
      </c>
    </row>
    <row r="556" spans="1:19" s="4" customFormat="1" ht="11.25" customHeight="1">
      <c r="A556" s="1217" t="s">
        <v>3725</v>
      </c>
      <c r="B556" s="999"/>
      <c r="C556" s="999"/>
      <c r="D556" s="999"/>
      <c r="E556" s="999"/>
      <c r="F556" s="999"/>
      <c r="G556" s="999"/>
      <c r="H556" s="999"/>
      <c r="I556" s="999"/>
      <c r="J556" s="999"/>
      <c r="K556" s="999"/>
      <c r="L556" s="999"/>
      <c r="M556" s="999"/>
      <c r="N556" s="999"/>
      <c r="O556" s="999"/>
      <c r="P556" s="999"/>
      <c r="Q556" s="999"/>
      <c r="R556" s="999"/>
      <c r="S556" s="1277"/>
    </row>
    <row r="557" spans="1:19" s="220" customFormat="1" ht="11.25" customHeight="1">
      <c r="A557" s="262">
        <f>SUM(A555,A553,A551,A549,A547,A545,A543,A541,A539,A537,A535,A533)</f>
        <v>0</v>
      </c>
      <c r="B557" s="262">
        <f t="shared" ref="B557:S557" si="13">SUM(B555,B553,B551,B549,B547,B545,B543,B541,B539,B537,B535,B533)</f>
        <v>0</v>
      </c>
      <c r="C557" s="262">
        <f t="shared" si="13"/>
        <v>0</v>
      </c>
      <c r="D557" s="262">
        <f t="shared" si="13"/>
        <v>0</v>
      </c>
      <c r="E557" s="262">
        <f t="shared" si="13"/>
        <v>0</v>
      </c>
      <c r="F557" s="262">
        <f t="shared" si="13"/>
        <v>0</v>
      </c>
      <c r="G557" s="262">
        <f t="shared" si="13"/>
        <v>0</v>
      </c>
      <c r="H557" s="262">
        <f t="shared" si="13"/>
        <v>0</v>
      </c>
      <c r="I557" s="262">
        <f t="shared" si="13"/>
        <v>0</v>
      </c>
      <c r="J557" s="262">
        <f t="shared" si="13"/>
        <v>0</v>
      </c>
      <c r="K557" s="262">
        <f t="shared" si="13"/>
        <v>0</v>
      </c>
      <c r="L557" s="262">
        <f t="shared" si="13"/>
        <v>0</v>
      </c>
      <c r="M557" s="262">
        <f t="shared" si="13"/>
        <v>0</v>
      </c>
      <c r="N557" s="262">
        <f t="shared" si="13"/>
        <v>0</v>
      </c>
      <c r="O557" s="262">
        <f t="shared" si="13"/>
        <v>0</v>
      </c>
      <c r="P557" s="262">
        <f t="shared" si="13"/>
        <v>0</v>
      </c>
      <c r="Q557" s="262">
        <f t="shared" si="13"/>
        <v>0</v>
      </c>
      <c r="R557" s="262">
        <f t="shared" si="13"/>
        <v>0</v>
      </c>
      <c r="S557" s="262">
        <f t="shared" si="13"/>
        <v>0</v>
      </c>
    </row>
    <row r="558" spans="1:19" s="4" customFormat="1" ht="11.25" customHeight="1" thickBot="1">
      <c r="A558" s="1511"/>
      <c r="B558" s="1514"/>
      <c r="C558" s="1514"/>
      <c r="D558" s="1514"/>
      <c r="E558" s="1514"/>
      <c r="F558" s="1514"/>
      <c r="G558" s="1514"/>
      <c r="H558" s="1514"/>
      <c r="I558" s="1514"/>
      <c r="J558" s="1514"/>
      <c r="K558" s="1514"/>
      <c r="L558" s="1514"/>
      <c r="M558" s="1514"/>
      <c r="N558" s="1514"/>
      <c r="O558" s="1514"/>
      <c r="P558" s="1514"/>
      <c r="Q558" s="1514"/>
      <c r="R558" s="1514"/>
      <c r="S558" s="1515"/>
    </row>
    <row r="559" spans="1:19" s="199" customFormat="1" ht="19.5" customHeight="1">
      <c r="A559" s="1507" t="s">
        <v>2864</v>
      </c>
      <c r="B559" s="1189"/>
      <c r="C559" s="1189"/>
      <c r="D559" s="1189"/>
      <c r="E559" s="1189"/>
      <c r="F559" s="1189"/>
      <c r="G559" s="1189"/>
      <c r="H559" s="1189"/>
      <c r="I559" s="1189"/>
      <c r="J559" s="1189"/>
      <c r="K559" s="1189"/>
      <c r="L559" s="1189"/>
      <c r="M559" s="1189"/>
      <c r="N559" s="1189"/>
      <c r="O559" s="1189"/>
      <c r="P559" s="1189"/>
      <c r="Q559" s="1189"/>
      <c r="R559" s="1189"/>
      <c r="S559" s="1190"/>
    </row>
    <row r="560" spans="1:19" s="4" customFormat="1" ht="11.25" customHeight="1">
      <c r="A560" s="1191" t="s">
        <v>3652</v>
      </c>
      <c r="B560" s="977"/>
      <c r="C560" s="977"/>
      <c r="D560" s="977"/>
      <c r="E560" s="977"/>
      <c r="F560" s="977"/>
      <c r="G560" s="977"/>
      <c r="H560" s="977"/>
      <c r="I560" s="977"/>
      <c r="J560" s="977"/>
      <c r="K560" s="977"/>
      <c r="L560" s="977"/>
      <c r="M560" s="977"/>
      <c r="N560" s="977"/>
      <c r="O560" s="977"/>
      <c r="P560" s="977"/>
      <c r="Q560" s="977"/>
      <c r="R560" s="977"/>
      <c r="S560" s="978"/>
    </row>
    <row r="561" spans="1:19" s="4" customFormat="1" ht="11.25" customHeight="1">
      <c r="A561" s="1191" t="s">
        <v>1764</v>
      </c>
      <c r="B561" s="977"/>
      <c r="C561" s="977"/>
      <c r="D561" s="977"/>
      <c r="E561" s="977"/>
      <c r="F561" s="977"/>
      <c r="G561" s="977"/>
      <c r="H561" s="977"/>
      <c r="I561" s="977"/>
      <c r="J561" s="977"/>
      <c r="K561" s="977"/>
      <c r="L561" s="977"/>
      <c r="M561" s="977"/>
      <c r="N561" s="977"/>
      <c r="O561" s="977"/>
      <c r="P561" s="977"/>
      <c r="Q561" s="977"/>
      <c r="R561" s="977"/>
      <c r="S561" s="1192"/>
    </row>
    <row r="562" spans="1:19" s="4" customFormat="1" ht="11.25" customHeight="1">
      <c r="A562" s="1191" t="s">
        <v>1765</v>
      </c>
      <c r="B562" s="977"/>
      <c r="C562" s="977"/>
      <c r="D562" s="977"/>
      <c r="E562" s="977"/>
      <c r="F562" s="977"/>
      <c r="G562" s="977"/>
      <c r="H562" s="977"/>
      <c r="I562" s="977"/>
      <c r="J562" s="977"/>
      <c r="K562" s="977"/>
      <c r="L562" s="977"/>
      <c r="M562" s="977"/>
      <c r="N562" s="977"/>
      <c r="O562" s="977"/>
      <c r="P562" s="977"/>
      <c r="Q562" s="977"/>
      <c r="R562" s="977"/>
      <c r="S562" s="1192"/>
    </row>
    <row r="563" spans="1:19" s="4" customFormat="1" ht="11.25" customHeight="1">
      <c r="A563" s="1191" t="s">
        <v>1766</v>
      </c>
      <c r="B563" s="977"/>
      <c r="C563" s="977"/>
      <c r="D563" s="977"/>
      <c r="E563" s="977"/>
      <c r="F563" s="977"/>
      <c r="G563" s="977"/>
      <c r="H563" s="977"/>
      <c r="I563" s="977"/>
      <c r="J563" s="977"/>
      <c r="K563" s="977"/>
      <c r="L563" s="977"/>
      <c r="M563" s="977"/>
      <c r="N563" s="977"/>
      <c r="O563" s="977"/>
      <c r="P563" s="977"/>
      <c r="Q563" s="977"/>
      <c r="R563" s="977"/>
      <c r="S563" s="1192"/>
    </row>
    <row r="564" spans="1:19" s="4" customFormat="1" ht="11.25" customHeight="1">
      <c r="A564" s="1191" t="s">
        <v>1767</v>
      </c>
      <c r="B564" s="977"/>
      <c r="C564" s="977"/>
      <c r="D564" s="977"/>
      <c r="E564" s="977"/>
      <c r="F564" s="977"/>
      <c r="G564" s="977"/>
      <c r="H564" s="977"/>
      <c r="I564" s="977"/>
      <c r="J564" s="977"/>
      <c r="K564" s="977"/>
      <c r="L564" s="977"/>
      <c r="M564" s="977"/>
      <c r="N564" s="977"/>
      <c r="O564" s="977"/>
      <c r="P564" s="977"/>
      <c r="Q564" s="977"/>
      <c r="R564" s="977"/>
      <c r="S564" s="1192"/>
    </row>
    <row r="565" spans="1:19" s="4" customFormat="1" ht="11.25" customHeight="1">
      <c r="A565" s="1191" t="s">
        <v>1768</v>
      </c>
      <c r="B565" s="977"/>
      <c r="C565" s="977"/>
      <c r="D565" s="977"/>
      <c r="E565" s="977"/>
      <c r="F565" s="977"/>
      <c r="G565" s="977"/>
      <c r="H565" s="977"/>
      <c r="I565" s="977"/>
      <c r="J565" s="977"/>
      <c r="K565" s="977"/>
      <c r="L565" s="977"/>
      <c r="M565" s="977"/>
      <c r="N565" s="977"/>
      <c r="O565" s="977"/>
      <c r="P565" s="977"/>
      <c r="Q565" s="977"/>
      <c r="R565" s="977"/>
      <c r="S565" s="1192"/>
    </row>
    <row r="566" spans="1:19" s="4" customFormat="1" ht="11.25" customHeight="1">
      <c r="A566" s="1191" t="s">
        <v>289</v>
      </c>
      <c r="B566" s="977"/>
      <c r="C566" s="977"/>
      <c r="D566" s="977"/>
      <c r="E566" s="977"/>
      <c r="F566" s="977"/>
      <c r="G566" s="977"/>
      <c r="H566" s="977"/>
      <c r="I566" s="977"/>
      <c r="J566" s="977"/>
      <c r="K566" s="977"/>
      <c r="L566" s="977"/>
      <c r="M566" s="977"/>
      <c r="N566" s="977"/>
      <c r="O566" s="977"/>
      <c r="P566" s="977"/>
      <c r="Q566" s="977"/>
      <c r="R566" s="977"/>
      <c r="S566" s="1192"/>
    </row>
    <row r="567" spans="1:19" s="4" customFormat="1" ht="12" customHeight="1">
      <c r="A567" s="1193" t="s">
        <v>1769</v>
      </c>
      <c r="B567" s="983"/>
      <c r="C567" s="983"/>
      <c r="D567" s="983"/>
      <c r="E567" s="983"/>
      <c r="F567" s="983"/>
      <c r="G567" s="983"/>
      <c r="H567" s="983"/>
      <c r="I567" s="983"/>
      <c r="J567" s="983"/>
      <c r="K567" s="983"/>
      <c r="L567" s="983"/>
      <c r="M567" s="983"/>
      <c r="N567" s="983"/>
      <c r="O567" s="983"/>
      <c r="P567" s="983"/>
      <c r="Q567" s="983"/>
      <c r="R567" s="983"/>
      <c r="S567" s="1194"/>
    </row>
    <row r="568" spans="1:19" s="4" customFormat="1" ht="42" customHeight="1">
      <c r="A568" s="1195" t="s">
        <v>41</v>
      </c>
      <c r="B568" s="985"/>
      <c r="C568" s="985"/>
      <c r="D568" s="985" t="s">
        <v>42</v>
      </c>
      <c r="E568" s="985"/>
      <c r="F568" s="985" t="s">
        <v>43</v>
      </c>
      <c r="G568" s="985"/>
      <c r="H568" s="985"/>
      <c r="I568" s="985" t="s">
        <v>44</v>
      </c>
      <c r="J568" s="985"/>
      <c r="K568" s="986" t="s">
        <v>45</v>
      </c>
      <c r="L568" s="987"/>
      <c r="M568" s="987"/>
      <c r="N568" s="988"/>
      <c r="O568" s="989" t="s">
        <v>46</v>
      </c>
      <c r="P568" s="989"/>
      <c r="Q568" s="990"/>
      <c r="R568" s="985" t="s">
        <v>47</v>
      </c>
      <c r="S568" s="1196"/>
    </row>
    <row r="569" spans="1:19" s="4" customFormat="1" ht="24.75" customHeight="1">
      <c r="A569" s="1202" t="s">
        <v>48</v>
      </c>
      <c r="B569" s="991" t="s">
        <v>49</v>
      </c>
      <c r="C569" s="1002" t="s">
        <v>50</v>
      </c>
      <c r="D569" s="991" t="s">
        <v>51</v>
      </c>
      <c r="E569" s="991" t="s">
        <v>52</v>
      </c>
      <c r="F569" s="986" t="s">
        <v>53</v>
      </c>
      <c r="G569" s="992"/>
      <c r="H569" s="993"/>
      <c r="I569" s="991" t="s">
        <v>54</v>
      </c>
      <c r="J569" s="991" t="s">
        <v>55</v>
      </c>
      <c r="K569" s="986" t="s">
        <v>56</v>
      </c>
      <c r="L569" s="993"/>
      <c r="M569" s="986" t="s">
        <v>57</v>
      </c>
      <c r="N569" s="993"/>
      <c r="O569" s="991" t="s">
        <v>58</v>
      </c>
      <c r="P569" s="991" t="s">
        <v>59</v>
      </c>
      <c r="Q569" s="991" t="s">
        <v>60</v>
      </c>
      <c r="R569" s="991" t="s">
        <v>61</v>
      </c>
      <c r="S569" s="1201" t="s">
        <v>62</v>
      </c>
    </row>
    <row r="570" spans="1:19" s="4" customFormat="1" ht="66" customHeight="1">
      <c r="A570" s="1195"/>
      <c r="B570" s="985"/>
      <c r="C570" s="1003"/>
      <c r="D570" s="985"/>
      <c r="E570" s="985"/>
      <c r="F570" s="136" t="s">
        <v>63</v>
      </c>
      <c r="G570" s="136" t="s">
        <v>64</v>
      </c>
      <c r="H570" s="136" t="s">
        <v>65</v>
      </c>
      <c r="I570" s="985"/>
      <c r="J570" s="985"/>
      <c r="K570" s="139" t="s">
        <v>66</v>
      </c>
      <c r="L570" s="139" t="s">
        <v>67</v>
      </c>
      <c r="M570" s="139" t="s">
        <v>68</v>
      </c>
      <c r="N570" s="139" t="s">
        <v>67</v>
      </c>
      <c r="O570" s="985"/>
      <c r="P570" s="985"/>
      <c r="Q570" s="985"/>
      <c r="R570" s="985"/>
      <c r="S570" s="1196"/>
    </row>
    <row r="571" spans="1:19" s="4" customFormat="1" ht="11.25" customHeight="1">
      <c r="A571" s="1197" t="s">
        <v>69</v>
      </c>
      <c r="B571" s="994"/>
      <c r="C571" s="994"/>
      <c r="D571" s="994"/>
      <c r="E571" s="994"/>
      <c r="F571" s="994"/>
      <c r="G571" s="994"/>
      <c r="H571" s="994"/>
      <c r="I571" s="994"/>
      <c r="J571" s="994"/>
      <c r="K571" s="994"/>
      <c r="L571" s="994"/>
      <c r="M571" s="994"/>
      <c r="N571" s="994"/>
      <c r="O571" s="994"/>
      <c r="P571" s="994"/>
      <c r="Q571" s="994"/>
      <c r="R571" s="994"/>
      <c r="S571" s="1198"/>
    </row>
    <row r="572" spans="1:19" s="4" customFormat="1" ht="11.25" customHeight="1">
      <c r="A572" s="70">
        <v>0</v>
      </c>
      <c r="B572" s="18">
        <v>0</v>
      </c>
      <c r="C572" s="18">
        <v>0</v>
      </c>
      <c r="D572" s="18">
        <v>0</v>
      </c>
      <c r="E572" s="18">
        <v>0</v>
      </c>
      <c r="F572" s="18">
        <v>0</v>
      </c>
      <c r="G572" s="18">
        <v>0</v>
      </c>
      <c r="H572" s="18">
        <v>0</v>
      </c>
      <c r="I572" s="18">
        <v>0</v>
      </c>
      <c r="J572" s="18">
        <v>0</v>
      </c>
      <c r="K572" s="18">
        <v>0</v>
      </c>
      <c r="L572" s="18">
        <v>0</v>
      </c>
      <c r="M572" s="18">
        <v>0</v>
      </c>
      <c r="N572" s="18">
        <v>0</v>
      </c>
      <c r="O572" s="18">
        <v>0</v>
      </c>
      <c r="P572" s="18">
        <v>0</v>
      </c>
      <c r="Q572" s="18">
        <v>0</v>
      </c>
      <c r="R572" s="18">
        <v>0</v>
      </c>
      <c r="S572" s="71">
        <v>0</v>
      </c>
    </row>
    <row r="573" spans="1:19" s="4" customFormat="1" ht="11.25" customHeight="1">
      <c r="A573" s="1197" t="s">
        <v>70</v>
      </c>
      <c r="B573" s="994"/>
      <c r="C573" s="994"/>
      <c r="D573" s="994"/>
      <c r="E573" s="994"/>
      <c r="F573" s="994"/>
      <c r="G573" s="994"/>
      <c r="H573" s="994"/>
      <c r="I573" s="994"/>
      <c r="J573" s="994"/>
      <c r="K573" s="994"/>
      <c r="L573" s="994"/>
      <c r="M573" s="994"/>
      <c r="N573" s="994"/>
      <c r="O573" s="994"/>
      <c r="P573" s="994"/>
      <c r="Q573" s="994"/>
      <c r="R573" s="994"/>
      <c r="S573" s="1198"/>
    </row>
    <row r="574" spans="1:19" s="4" customFormat="1" ht="11.25" customHeight="1">
      <c r="A574" s="70">
        <v>0</v>
      </c>
      <c r="B574" s="18">
        <v>0</v>
      </c>
      <c r="C574" s="18">
        <v>0</v>
      </c>
      <c r="D574" s="18">
        <v>0</v>
      </c>
      <c r="E574" s="18">
        <v>0</v>
      </c>
      <c r="F574" s="18">
        <v>0</v>
      </c>
      <c r="G574" s="18">
        <v>0</v>
      </c>
      <c r="H574" s="18">
        <v>0</v>
      </c>
      <c r="I574" s="18">
        <v>0</v>
      </c>
      <c r="J574" s="18">
        <v>0</v>
      </c>
      <c r="K574" s="18">
        <v>0</v>
      </c>
      <c r="L574" s="18">
        <v>0</v>
      </c>
      <c r="M574" s="18">
        <v>0</v>
      </c>
      <c r="N574" s="18">
        <v>0</v>
      </c>
      <c r="O574" s="18">
        <v>0</v>
      </c>
      <c r="P574" s="18">
        <v>0</v>
      </c>
      <c r="Q574" s="18">
        <v>0</v>
      </c>
      <c r="R574" s="18">
        <v>0</v>
      </c>
      <c r="S574" s="71">
        <v>0</v>
      </c>
    </row>
    <row r="575" spans="1:19" s="4" customFormat="1" ht="11.25" customHeight="1">
      <c r="A575" s="1197" t="s">
        <v>71</v>
      </c>
      <c r="B575" s="994"/>
      <c r="C575" s="994"/>
      <c r="D575" s="994"/>
      <c r="E575" s="994"/>
      <c r="F575" s="994"/>
      <c r="G575" s="994"/>
      <c r="H575" s="994"/>
      <c r="I575" s="994"/>
      <c r="J575" s="994"/>
      <c r="K575" s="994"/>
      <c r="L575" s="994"/>
      <c r="M575" s="994"/>
      <c r="N575" s="994"/>
      <c r="O575" s="994"/>
      <c r="P575" s="994"/>
      <c r="Q575" s="994"/>
      <c r="R575" s="994"/>
      <c r="S575" s="1198"/>
    </row>
    <row r="576" spans="1:19" s="4" customFormat="1" ht="11.25" customHeight="1">
      <c r="A576" s="70">
        <v>0</v>
      </c>
      <c r="B576" s="18">
        <v>0</v>
      </c>
      <c r="C576" s="18">
        <v>0</v>
      </c>
      <c r="D576" s="18">
        <v>0</v>
      </c>
      <c r="E576" s="18">
        <v>0</v>
      </c>
      <c r="F576" s="18">
        <v>0</v>
      </c>
      <c r="G576" s="18">
        <v>0</v>
      </c>
      <c r="H576" s="18">
        <v>0</v>
      </c>
      <c r="I576" s="18">
        <v>0</v>
      </c>
      <c r="J576" s="18">
        <v>0</v>
      </c>
      <c r="K576" s="18">
        <v>0</v>
      </c>
      <c r="L576" s="18">
        <v>0</v>
      </c>
      <c r="M576" s="18">
        <v>0</v>
      </c>
      <c r="N576" s="18">
        <v>0</v>
      </c>
      <c r="O576" s="18">
        <v>0</v>
      </c>
      <c r="P576" s="18">
        <v>0</v>
      </c>
      <c r="Q576" s="18">
        <v>0</v>
      </c>
      <c r="R576" s="18">
        <v>0</v>
      </c>
      <c r="S576" s="71">
        <v>0</v>
      </c>
    </row>
    <row r="577" spans="1:19" s="4" customFormat="1" ht="11.25" customHeight="1">
      <c r="A577" s="1197" t="s">
        <v>72</v>
      </c>
      <c r="B577" s="994"/>
      <c r="C577" s="994"/>
      <c r="D577" s="994"/>
      <c r="E577" s="994"/>
      <c r="F577" s="994"/>
      <c r="G577" s="994"/>
      <c r="H577" s="994"/>
      <c r="I577" s="994"/>
      <c r="J577" s="994"/>
      <c r="K577" s="994"/>
      <c r="L577" s="994"/>
      <c r="M577" s="994"/>
      <c r="N577" s="994"/>
      <c r="O577" s="994"/>
      <c r="P577" s="994"/>
      <c r="Q577" s="994"/>
      <c r="R577" s="994"/>
      <c r="S577" s="1198"/>
    </row>
    <row r="578" spans="1:19" s="4" customFormat="1" ht="11.25" customHeight="1">
      <c r="A578" s="70">
        <v>0</v>
      </c>
      <c r="B578" s="18">
        <v>0</v>
      </c>
      <c r="C578" s="18">
        <v>0</v>
      </c>
      <c r="D578" s="18">
        <v>0</v>
      </c>
      <c r="E578" s="18">
        <v>0</v>
      </c>
      <c r="F578" s="18">
        <v>0</v>
      </c>
      <c r="G578" s="18">
        <v>0</v>
      </c>
      <c r="H578" s="18">
        <v>0</v>
      </c>
      <c r="I578" s="18">
        <v>0</v>
      </c>
      <c r="J578" s="18">
        <v>0</v>
      </c>
      <c r="K578" s="18">
        <v>0</v>
      </c>
      <c r="L578" s="18">
        <v>0</v>
      </c>
      <c r="M578" s="18">
        <v>0</v>
      </c>
      <c r="N578" s="18">
        <v>0</v>
      </c>
      <c r="O578" s="18">
        <v>0</v>
      </c>
      <c r="P578" s="18">
        <v>0</v>
      </c>
      <c r="Q578" s="18">
        <v>0</v>
      </c>
      <c r="R578" s="18">
        <v>0</v>
      </c>
      <c r="S578" s="71">
        <v>0</v>
      </c>
    </row>
    <row r="579" spans="1:19" s="4" customFormat="1" ht="11.25" customHeight="1">
      <c r="A579" s="1199" t="s">
        <v>73</v>
      </c>
      <c r="B579" s="995"/>
      <c r="C579" s="995"/>
      <c r="D579" s="995"/>
      <c r="E579" s="995"/>
      <c r="F579" s="995"/>
      <c r="G579" s="995"/>
      <c r="H579" s="995"/>
      <c r="I579" s="995"/>
      <c r="J579" s="995"/>
      <c r="K579" s="995"/>
      <c r="L579" s="995"/>
      <c r="M579" s="995"/>
      <c r="N579" s="995"/>
      <c r="O579" s="995"/>
      <c r="P579" s="995"/>
      <c r="Q579" s="995"/>
      <c r="R579" s="995"/>
      <c r="S579" s="1200"/>
    </row>
    <row r="580" spans="1:19" s="4" customFormat="1" ht="11.25" customHeight="1">
      <c r="A580" s="70">
        <v>0</v>
      </c>
      <c r="B580" s="18">
        <v>0</v>
      </c>
      <c r="C580" s="18">
        <v>0</v>
      </c>
      <c r="D580" s="18">
        <v>0</v>
      </c>
      <c r="E580" s="18">
        <v>0</v>
      </c>
      <c r="F580" s="18">
        <v>0</v>
      </c>
      <c r="G580" s="18">
        <v>0</v>
      </c>
      <c r="H580" s="18">
        <v>0</v>
      </c>
      <c r="I580" s="18">
        <v>0</v>
      </c>
      <c r="J580" s="18">
        <v>0</v>
      </c>
      <c r="K580" s="18">
        <v>0</v>
      </c>
      <c r="L580" s="18">
        <v>0</v>
      </c>
      <c r="M580" s="18">
        <v>0</v>
      </c>
      <c r="N580" s="18">
        <v>0</v>
      </c>
      <c r="O580" s="18">
        <v>0</v>
      </c>
      <c r="P580" s="18">
        <v>0</v>
      </c>
      <c r="Q580" s="18">
        <v>0</v>
      </c>
      <c r="R580" s="18">
        <v>0</v>
      </c>
      <c r="S580" s="71">
        <v>0</v>
      </c>
    </row>
    <row r="581" spans="1:19" s="4" customFormat="1" ht="11.25" customHeight="1">
      <c r="A581" s="1197" t="s">
        <v>74</v>
      </c>
      <c r="B581" s="994"/>
      <c r="C581" s="994"/>
      <c r="D581" s="994"/>
      <c r="E581" s="994"/>
      <c r="F581" s="994"/>
      <c r="G581" s="994"/>
      <c r="H581" s="994"/>
      <c r="I581" s="994"/>
      <c r="J581" s="994"/>
      <c r="K581" s="994"/>
      <c r="L581" s="994"/>
      <c r="M581" s="994"/>
      <c r="N581" s="994"/>
      <c r="O581" s="994"/>
      <c r="P581" s="994"/>
      <c r="Q581" s="994"/>
      <c r="R581" s="994"/>
      <c r="S581" s="1198"/>
    </row>
    <row r="582" spans="1:19" s="4" customFormat="1" ht="11.25" customHeight="1">
      <c r="A582" s="70">
        <v>0</v>
      </c>
      <c r="B582" s="18">
        <v>0</v>
      </c>
      <c r="C582" s="18">
        <v>0</v>
      </c>
      <c r="D582" s="18">
        <v>0</v>
      </c>
      <c r="E582" s="18">
        <v>0</v>
      </c>
      <c r="F582" s="18">
        <v>0</v>
      </c>
      <c r="G582" s="18">
        <v>0</v>
      </c>
      <c r="H582" s="18">
        <v>0</v>
      </c>
      <c r="I582" s="18">
        <v>0</v>
      </c>
      <c r="J582" s="18">
        <v>0</v>
      </c>
      <c r="K582" s="18">
        <v>0</v>
      </c>
      <c r="L582" s="18">
        <v>0</v>
      </c>
      <c r="M582" s="18">
        <v>0</v>
      </c>
      <c r="N582" s="18">
        <v>0</v>
      </c>
      <c r="O582" s="18">
        <v>0</v>
      </c>
      <c r="P582" s="18">
        <v>0</v>
      </c>
      <c r="Q582" s="18">
        <v>0</v>
      </c>
      <c r="R582" s="18">
        <v>0</v>
      </c>
      <c r="S582" s="71">
        <v>0</v>
      </c>
    </row>
    <row r="583" spans="1:19" s="4" customFormat="1" ht="11.25" customHeight="1">
      <c r="A583" s="1197" t="s">
        <v>75</v>
      </c>
      <c r="B583" s="994"/>
      <c r="C583" s="994"/>
      <c r="D583" s="994"/>
      <c r="E583" s="994"/>
      <c r="F583" s="994"/>
      <c r="G583" s="994"/>
      <c r="H583" s="994"/>
      <c r="I583" s="994"/>
      <c r="J583" s="994"/>
      <c r="K583" s="994"/>
      <c r="L583" s="994"/>
      <c r="M583" s="994"/>
      <c r="N583" s="994"/>
      <c r="O583" s="994"/>
      <c r="P583" s="994"/>
      <c r="Q583" s="994"/>
      <c r="R583" s="994"/>
      <c r="S583" s="1198"/>
    </row>
    <row r="584" spans="1:19" s="4" customFormat="1" ht="11.25" customHeight="1">
      <c r="A584" s="70">
        <v>0</v>
      </c>
      <c r="B584" s="18">
        <v>0</v>
      </c>
      <c r="C584" s="18">
        <v>0</v>
      </c>
      <c r="D584" s="18">
        <v>0</v>
      </c>
      <c r="E584" s="18">
        <v>0</v>
      </c>
      <c r="F584" s="18">
        <v>0</v>
      </c>
      <c r="G584" s="18">
        <v>0</v>
      </c>
      <c r="H584" s="18">
        <v>0</v>
      </c>
      <c r="I584" s="18">
        <v>0</v>
      </c>
      <c r="J584" s="18">
        <v>0</v>
      </c>
      <c r="K584" s="18">
        <v>0</v>
      </c>
      <c r="L584" s="18">
        <v>0</v>
      </c>
      <c r="M584" s="18">
        <v>0</v>
      </c>
      <c r="N584" s="18">
        <v>0</v>
      </c>
      <c r="O584" s="18">
        <v>0</v>
      </c>
      <c r="P584" s="18">
        <v>0</v>
      </c>
      <c r="Q584" s="18">
        <v>0</v>
      </c>
      <c r="R584" s="18">
        <v>0</v>
      </c>
      <c r="S584" s="71">
        <v>0</v>
      </c>
    </row>
    <row r="585" spans="1:19" s="4" customFormat="1" ht="11.25" customHeight="1">
      <c r="A585" s="1197" t="s">
        <v>76</v>
      </c>
      <c r="B585" s="994"/>
      <c r="C585" s="994"/>
      <c r="D585" s="994"/>
      <c r="E585" s="994"/>
      <c r="F585" s="994"/>
      <c r="G585" s="994"/>
      <c r="H585" s="994"/>
      <c r="I585" s="994"/>
      <c r="J585" s="994"/>
      <c r="K585" s="994"/>
      <c r="L585" s="994"/>
      <c r="M585" s="994"/>
      <c r="N585" s="994"/>
      <c r="O585" s="994"/>
      <c r="P585" s="994"/>
      <c r="Q585" s="994"/>
      <c r="R585" s="994"/>
      <c r="S585" s="1198"/>
    </row>
    <row r="586" spans="1:19" s="4" customFormat="1" ht="11.25" customHeight="1">
      <c r="A586" s="70">
        <v>0</v>
      </c>
      <c r="B586" s="18">
        <v>0</v>
      </c>
      <c r="C586" s="18">
        <v>0</v>
      </c>
      <c r="D586" s="18">
        <v>0</v>
      </c>
      <c r="E586" s="18">
        <v>0</v>
      </c>
      <c r="F586" s="18">
        <v>0</v>
      </c>
      <c r="G586" s="18">
        <v>0</v>
      </c>
      <c r="H586" s="18">
        <v>0</v>
      </c>
      <c r="I586" s="18">
        <v>0</v>
      </c>
      <c r="J586" s="18">
        <v>0</v>
      </c>
      <c r="K586" s="18">
        <v>0</v>
      </c>
      <c r="L586" s="18">
        <v>0</v>
      </c>
      <c r="M586" s="18">
        <v>0</v>
      </c>
      <c r="N586" s="18">
        <v>0</v>
      </c>
      <c r="O586" s="18">
        <v>0</v>
      </c>
      <c r="P586" s="18">
        <v>0</v>
      </c>
      <c r="Q586" s="18">
        <v>0</v>
      </c>
      <c r="R586" s="18">
        <v>0</v>
      </c>
      <c r="S586" s="71">
        <v>0</v>
      </c>
    </row>
    <row r="587" spans="1:19" s="4" customFormat="1" ht="11.25" customHeight="1">
      <c r="A587" s="1197" t="s">
        <v>77</v>
      </c>
      <c r="B587" s="994"/>
      <c r="C587" s="994"/>
      <c r="D587" s="994"/>
      <c r="E587" s="994"/>
      <c r="F587" s="994"/>
      <c r="G587" s="994"/>
      <c r="H587" s="994"/>
      <c r="I587" s="994"/>
      <c r="J587" s="994"/>
      <c r="K587" s="994"/>
      <c r="L587" s="994"/>
      <c r="M587" s="994"/>
      <c r="N587" s="994"/>
      <c r="O587" s="994"/>
      <c r="P587" s="994"/>
      <c r="Q587" s="994"/>
      <c r="R587" s="994"/>
      <c r="S587" s="1198"/>
    </row>
    <row r="588" spans="1:19" s="4" customFormat="1" ht="11.25" customHeight="1">
      <c r="A588" s="70">
        <v>0</v>
      </c>
      <c r="B588" s="18">
        <v>0</v>
      </c>
      <c r="C588" s="18">
        <v>0</v>
      </c>
      <c r="D588" s="18">
        <v>0</v>
      </c>
      <c r="E588" s="18">
        <v>0</v>
      </c>
      <c r="F588" s="18">
        <v>0</v>
      </c>
      <c r="G588" s="18">
        <v>0</v>
      </c>
      <c r="H588" s="18">
        <v>0</v>
      </c>
      <c r="I588" s="18">
        <v>0</v>
      </c>
      <c r="J588" s="18">
        <v>0</v>
      </c>
      <c r="K588" s="18">
        <v>0</v>
      </c>
      <c r="L588" s="18">
        <v>0</v>
      </c>
      <c r="M588" s="18">
        <v>0</v>
      </c>
      <c r="N588" s="18">
        <v>0</v>
      </c>
      <c r="O588" s="18">
        <v>0</v>
      </c>
      <c r="P588" s="18">
        <v>0</v>
      </c>
      <c r="Q588" s="18">
        <v>0</v>
      </c>
      <c r="R588" s="18">
        <v>0</v>
      </c>
      <c r="S588" s="71">
        <v>0</v>
      </c>
    </row>
    <row r="589" spans="1:19" s="4" customFormat="1" ht="11.25" customHeight="1">
      <c r="A589" s="1197" t="s">
        <v>78</v>
      </c>
      <c r="B589" s="994"/>
      <c r="C589" s="994"/>
      <c r="D589" s="994"/>
      <c r="E589" s="994"/>
      <c r="F589" s="994"/>
      <c r="G589" s="994"/>
      <c r="H589" s="994"/>
      <c r="I589" s="994"/>
      <c r="J589" s="994"/>
      <c r="K589" s="994"/>
      <c r="L589" s="994"/>
      <c r="M589" s="994"/>
      <c r="N589" s="994"/>
      <c r="O589" s="994"/>
      <c r="P589" s="994"/>
      <c r="Q589" s="994"/>
      <c r="R589" s="994"/>
      <c r="S589" s="1198"/>
    </row>
    <row r="590" spans="1:19" s="4" customFormat="1" ht="11.25" customHeight="1">
      <c r="A590" s="70">
        <v>0</v>
      </c>
      <c r="B590" s="18">
        <v>0</v>
      </c>
      <c r="C590" s="18">
        <v>0</v>
      </c>
      <c r="D590" s="18">
        <v>0</v>
      </c>
      <c r="E590" s="18">
        <v>0</v>
      </c>
      <c r="F590" s="18">
        <v>0</v>
      </c>
      <c r="G590" s="18">
        <v>0</v>
      </c>
      <c r="H590" s="18">
        <v>0</v>
      </c>
      <c r="I590" s="18">
        <v>0</v>
      </c>
      <c r="J590" s="18">
        <v>0</v>
      </c>
      <c r="K590" s="18">
        <v>0</v>
      </c>
      <c r="L590" s="18">
        <v>0</v>
      </c>
      <c r="M590" s="18">
        <v>0</v>
      </c>
      <c r="N590" s="18">
        <v>0</v>
      </c>
      <c r="O590" s="18">
        <v>0</v>
      </c>
      <c r="P590" s="18">
        <v>0</v>
      </c>
      <c r="Q590" s="18">
        <v>0</v>
      </c>
      <c r="R590" s="18">
        <v>0</v>
      </c>
      <c r="S590" s="71">
        <v>0</v>
      </c>
    </row>
    <row r="591" spans="1:19" s="4" customFormat="1" ht="11.25" customHeight="1">
      <c r="A591" s="1197" t="s">
        <v>79</v>
      </c>
      <c r="B591" s="994"/>
      <c r="C591" s="994"/>
      <c r="D591" s="994"/>
      <c r="E591" s="994"/>
      <c r="F591" s="994"/>
      <c r="G591" s="994"/>
      <c r="H591" s="994"/>
      <c r="I591" s="994"/>
      <c r="J591" s="994"/>
      <c r="K591" s="994"/>
      <c r="L591" s="994"/>
      <c r="M591" s="994"/>
      <c r="N591" s="994"/>
      <c r="O591" s="994"/>
      <c r="P591" s="994"/>
      <c r="Q591" s="994"/>
      <c r="R591" s="994"/>
      <c r="S591" s="1198"/>
    </row>
    <row r="592" spans="1:19" s="4" customFormat="1" ht="11.25" customHeight="1">
      <c r="A592" s="70">
        <v>0</v>
      </c>
      <c r="B592" s="18">
        <v>0</v>
      </c>
      <c r="C592" s="18">
        <v>0</v>
      </c>
      <c r="D592" s="18">
        <v>0</v>
      </c>
      <c r="E592" s="18">
        <v>0</v>
      </c>
      <c r="F592" s="18">
        <v>0</v>
      </c>
      <c r="G592" s="18">
        <v>0</v>
      </c>
      <c r="H592" s="18">
        <v>0</v>
      </c>
      <c r="I592" s="18">
        <v>0</v>
      </c>
      <c r="J592" s="18">
        <v>0</v>
      </c>
      <c r="K592" s="18">
        <v>0</v>
      </c>
      <c r="L592" s="18">
        <v>0</v>
      </c>
      <c r="M592" s="18">
        <v>0</v>
      </c>
      <c r="N592" s="18">
        <v>0</v>
      </c>
      <c r="O592" s="18">
        <v>0</v>
      </c>
      <c r="P592" s="18">
        <v>0</v>
      </c>
      <c r="Q592" s="18">
        <v>0</v>
      </c>
      <c r="R592" s="18">
        <v>0</v>
      </c>
      <c r="S592" s="71">
        <v>0</v>
      </c>
    </row>
    <row r="593" spans="1:19" s="4" customFormat="1" ht="11.25" customHeight="1">
      <c r="A593" s="1197" t="s">
        <v>80</v>
      </c>
      <c r="B593" s="994"/>
      <c r="C593" s="994"/>
      <c r="D593" s="994"/>
      <c r="E593" s="994"/>
      <c r="F593" s="994"/>
      <c r="G593" s="994"/>
      <c r="H593" s="994"/>
      <c r="I593" s="994"/>
      <c r="J593" s="994"/>
      <c r="K593" s="994"/>
      <c r="L593" s="994"/>
      <c r="M593" s="994"/>
      <c r="N593" s="994"/>
      <c r="O593" s="994"/>
      <c r="P593" s="994"/>
      <c r="Q593" s="994"/>
      <c r="R593" s="994"/>
      <c r="S593" s="1198"/>
    </row>
    <row r="594" spans="1:19" s="4" customFormat="1" ht="11.25" customHeight="1">
      <c r="A594" s="70">
        <v>0</v>
      </c>
      <c r="B594" s="18">
        <v>0</v>
      </c>
      <c r="C594" s="18">
        <v>0</v>
      </c>
      <c r="D594" s="18">
        <v>0</v>
      </c>
      <c r="E594" s="18">
        <v>0</v>
      </c>
      <c r="F594" s="18">
        <v>0</v>
      </c>
      <c r="G594" s="18">
        <v>0</v>
      </c>
      <c r="H594" s="18">
        <v>0</v>
      </c>
      <c r="I594" s="18">
        <v>0</v>
      </c>
      <c r="J594" s="18">
        <v>0</v>
      </c>
      <c r="K594" s="18">
        <v>0</v>
      </c>
      <c r="L594" s="18">
        <v>0</v>
      </c>
      <c r="M594" s="18">
        <v>0</v>
      </c>
      <c r="N594" s="18">
        <v>0</v>
      </c>
      <c r="O594" s="18">
        <v>0</v>
      </c>
      <c r="P594" s="18">
        <v>0</v>
      </c>
      <c r="Q594" s="18">
        <v>0</v>
      </c>
      <c r="R594" s="18">
        <v>0</v>
      </c>
      <c r="S594" s="71">
        <v>0</v>
      </c>
    </row>
    <row r="595" spans="1:19" s="4" customFormat="1" ht="11.25" customHeight="1">
      <c r="A595" s="1217" t="s">
        <v>3725</v>
      </c>
      <c r="B595" s="999"/>
      <c r="C595" s="999"/>
      <c r="D595" s="999"/>
      <c r="E595" s="999"/>
      <c r="F595" s="999"/>
      <c r="G595" s="999"/>
      <c r="H595" s="999"/>
      <c r="I595" s="999"/>
      <c r="J595" s="999"/>
      <c r="K595" s="999"/>
      <c r="L595" s="999"/>
      <c r="M595" s="999"/>
      <c r="N595" s="999"/>
      <c r="O595" s="999"/>
      <c r="P595" s="999"/>
      <c r="Q595" s="999"/>
      <c r="R595" s="999"/>
      <c r="S595" s="1277"/>
    </row>
    <row r="596" spans="1:19" s="220" customFormat="1" ht="11.25" customHeight="1">
      <c r="A596" s="262">
        <f>SUM(A594,A592,A590,A588,A586,A584,A582,A580,A578,A576,A574,A572)</f>
        <v>0</v>
      </c>
      <c r="B596" s="262">
        <f t="shared" ref="B596:S596" si="14">SUM(B594,B592,B590,B588,B586,B584,B582,B580,B578,B576,B574,B572)</f>
        <v>0</v>
      </c>
      <c r="C596" s="262">
        <f t="shared" si="14"/>
        <v>0</v>
      </c>
      <c r="D596" s="262">
        <f t="shared" si="14"/>
        <v>0</v>
      </c>
      <c r="E596" s="262">
        <f t="shared" si="14"/>
        <v>0</v>
      </c>
      <c r="F596" s="262">
        <f t="shared" si="14"/>
        <v>0</v>
      </c>
      <c r="G596" s="262">
        <f t="shared" si="14"/>
        <v>0</v>
      </c>
      <c r="H596" s="262">
        <f t="shared" si="14"/>
        <v>0</v>
      </c>
      <c r="I596" s="262">
        <f t="shared" si="14"/>
        <v>0</v>
      </c>
      <c r="J596" s="262">
        <f t="shared" si="14"/>
        <v>0</v>
      </c>
      <c r="K596" s="262">
        <f t="shared" si="14"/>
        <v>0</v>
      </c>
      <c r="L596" s="262">
        <f t="shared" si="14"/>
        <v>0</v>
      </c>
      <c r="M596" s="262">
        <f t="shared" si="14"/>
        <v>0</v>
      </c>
      <c r="N596" s="262">
        <f t="shared" si="14"/>
        <v>0</v>
      </c>
      <c r="O596" s="262">
        <f t="shared" si="14"/>
        <v>0</v>
      </c>
      <c r="P596" s="262">
        <f t="shared" si="14"/>
        <v>0</v>
      </c>
      <c r="Q596" s="262">
        <f t="shared" si="14"/>
        <v>0</v>
      </c>
      <c r="R596" s="262">
        <f t="shared" si="14"/>
        <v>0</v>
      </c>
      <c r="S596" s="262">
        <f t="shared" si="14"/>
        <v>0</v>
      </c>
    </row>
    <row r="597" spans="1:19" s="4" customFormat="1" ht="11.25" customHeight="1" thickBot="1">
      <c r="A597" s="1511"/>
      <c r="B597" s="1514"/>
      <c r="C597" s="1514"/>
      <c r="D597" s="1514"/>
      <c r="E597" s="1514"/>
      <c r="F597" s="1514"/>
      <c r="G597" s="1514"/>
      <c r="H597" s="1514"/>
      <c r="I597" s="1514"/>
      <c r="J597" s="1514"/>
      <c r="K597" s="1514"/>
      <c r="L597" s="1514"/>
      <c r="M597" s="1514"/>
      <c r="N597" s="1514"/>
      <c r="O597" s="1514"/>
      <c r="P597" s="1514"/>
      <c r="Q597" s="1514"/>
      <c r="R597" s="1514"/>
      <c r="S597" s="1515"/>
    </row>
    <row r="598" spans="1:19" s="199" customFormat="1" ht="21.75" customHeight="1">
      <c r="A598" s="1507" t="s">
        <v>2865</v>
      </c>
      <c r="B598" s="1189"/>
      <c r="C598" s="1189"/>
      <c r="D598" s="1189"/>
      <c r="E598" s="1189"/>
      <c r="F598" s="1189"/>
      <c r="G598" s="1189"/>
      <c r="H598" s="1189"/>
      <c r="I598" s="1189"/>
      <c r="J598" s="1189"/>
      <c r="K598" s="1189"/>
      <c r="L598" s="1189"/>
      <c r="M598" s="1189"/>
      <c r="N598" s="1189"/>
      <c r="O598" s="1189"/>
      <c r="P598" s="1189"/>
      <c r="Q598" s="1189"/>
      <c r="R598" s="1189"/>
      <c r="S598" s="1190"/>
    </row>
    <row r="599" spans="1:19" s="4" customFormat="1" ht="11.25" customHeight="1">
      <c r="A599" s="1191" t="s">
        <v>3652</v>
      </c>
      <c r="B599" s="977"/>
      <c r="C599" s="977"/>
      <c r="D599" s="977"/>
      <c r="E599" s="977"/>
      <c r="F599" s="977"/>
      <c r="G599" s="977"/>
      <c r="H599" s="977"/>
      <c r="I599" s="977"/>
      <c r="J599" s="977"/>
      <c r="K599" s="977"/>
      <c r="L599" s="977"/>
      <c r="M599" s="977"/>
      <c r="N599" s="977"/>
      <c r="O599" s="977"/>
      <c r="P599" s="977"/>
      <c r="Q599" s="977"/>
      <c r="R599" s="977"/>
      <c r="S599" s="978"/>
    </row>
    <row r="600" spans="1:19" s="4" customFormat="1" ht="11.25" customHeight="1">
      <c r="A600" s="1191" t="s">
        <v>1770</v>
      </c>
      <c r="B600" s="977"/>
      <c r="C600" s="977"/>
      <c r="D600" s="977"/>
      <c r="E600" s="977"/>
      <c r="F600" s="977"/>
      <c r="G600" s="977"/>
      <c r="H600" s="977"/>
      <c r="I600" s="977"/>
      <c r="J600" s="977"/>
      <c r="K600" s="977"/>
      <c r="L600" s="977"/>
      <c r="M600" s="977"/>
      <c r="N600" s="977"/>
      <c r="O600" s="977"/>
      <c r="P600" s="977"/>
      <c r="Q600" s="977"/>
      <c r="R600" s="977"/>
      <c r="S600" s="1192"/>
    </row>
    <row r="601" spans="1:19" s="4" customFormat="1" ht="11.25" customHeight="1">
      <c r="A601" s="1191" t="s">
        <v>1771</v>
      </c>
      <c r="B601" s="977"/>
      <c r="C601" s="977"/>
      <c r="D601" s="977"/>
      <c r="E601" s="977"/>
      <c r="F601" s="977"/>
      <c r="G601" s="977"/>
      <c r="H601" s="977"/>
      <c r="I601" s="977"/>
      <c r="J601" s="977"/>
      <c r="K601" s="977"/>
      <c r="L601" s="977"/>
      <c r="M601" s="977"/>
      <c r="N601" s="977"/>
      <c r="O601" s="977"/>
      <c r="P601" s="977"/>
      <c r="Q601" s="977"/>
      <c r="R601" s="977"/>
      <c r="S601" s="1192"/>
    </row>
    <row r="602" spans="1:19" s="4" customFormat="1" ht="11.25" customHeight="1">
      <c r="A602" s="1191" t="s">
        <v>1772</v>
      </c>
      <c r="B602" s="977"/>
      <c r="C602" s="977"/>
      <c r="D602" s="977"/>
      <c r="E602" s="977"/>
      <c r="F602" s="977"/>
      <c r="G602" s="977"/>
      <c r="H602" s="977"/>
      <c r="I602" s="977"/>
      <c r="J602" s="977"/>
      <c r="K602" s="977"/>
      <c r="L602" s="977"/>
      <c r="M602" s="977"/>
      <c r="N602" s="977"/>
      <c r="O602" s="977"/>
      <c r="P602" s="977"/>
      <c r="Q602" s="977"/>
      <c r="R602" s="977"/>
      <c r="S602" s="1192"/>
    </row>
    <row r="603" spans="1:19" s="4" customFormat="1" ht="11.25" customHeight="1">
      <c r="A603" s="1191" t="s">
        <v>1773</v>
      </c>
      <c r="B603" s="977"/>
      <c r="C603" s="977"/>
      <c r="D603" s="977"/>
      <c r="E603" s="977"/>
      <c r="F603" s="977"/>
      <c r="G603" s="977"/>
      <c r="H603" s="977"/>
      <c r="I603" s="977"/>
      <c r="J603" s="977"/>
      <c r="K603" s="977"/>
      <c r="L603" s="977"/>
      <c r="M603" s="977"/>
      <c r="N603" s="977"/>
      <c r="O603" s="977"/>
      <c r="P603" s="977"/>
      <c r="Q603" s="977"/>
      <c r="R603" s="977"/>
      <c r="S603" s="1192"/>
    </row>
    <row r="604" spans="1:19" s="4" customFormat="1" ht="11.25" customHeight="1">
      <c r="A604" s="1191" t="s">
        <v>1774</v>
      </c>
      <c r="B604" s="977"/>
      <c r="C604" s="977"/>
      <c r="D604" s="977"/>
      <c r="E604" s="977"/>
      <c r="F604" s="977"/>
      <c r="G604" s="977"/>
      <c r="H604" s="977"/>
      <c r="I604" s="977"/>
      <c r="J604" s="977"/>
      <c r="K604" s="977"/>
      <c r="L604" s="977"/>
      <c r="M604" s="977"/>
      <c r="N604" s="977"/>
      <c r="O604" s="977"/>
      <c r="P604" s="977"/>
      <c r="Q604" s="977"/>
      <c r="R604" s="977"/>
      <c r="S604" s="1192"/>
    </row>
    <row r="605" spans="1:19" s="4" customFormat="1" ht="11.25" customHeight="1">
      <c r="A605" s="1191" t="s">
        <v>1775</v>
      </c>
      <c r="B605" s="977"/>
      <c r="C605" s="977"/>
      <c r="D605" s="977"/>
      <c r="E605" s="977"/>
      <c r="F605" s="977"/>
      <c r="G605" s="977"/>
      <c r="H605" s="977"/>
      <c r="I605" s="977"/>
      <c r="J605" s="977"/>
      <c r="K605" s="977"/>
      <c r="L605" s="977"/>
      <c r="M605" s="977"/>
      <c r="N605" s="977"/>
      <c r="O605" s="977"/>
      <c r="P605" s="977"/>
      <c r="Q605" s="977"/>
      <c r="R605" s="977"/>
      <c r="S605" s="1192"/>
    </row>
    <row r="606" spans="1:19" s="4" customFormat="1" ht="11.25" customHeight="1">
      <c r="A606" s="1191" t="s">
        <v>1609</v>
      </c>
      <c r="B606" s="977"/>
      <c r="C606" s="977"/>
      <c r="D606" s="977"/>
      <c r="E606" s="977"/>
      <c r="F606" s="977"/>
      <c r="G606" s="977"/>
      <c r="H606" s="977"/>
      <c r="I606" s="977"/>
      <c r="J606" s="977"/>
      <c r="K606" s="977"/>
      <c r="L606" s="977"/>
      <c r="M606" s="977"/>
      <c r="N606" s="977"/>
      <c r="O606" s="977"/>
      <c r="P606" s="977"/>
      <c r="Q606" s="977"/>
      <c r="R606" s="977"/>
      <c r="S606" s="1192"/>
    </row>
    <row r="607" spans="1:19" s="4" customFormat="1" ht="12" customHeight="1">
      <c r="A607" s="1193" t="s">
        <v>1776</v>
      </c>
      <c r="B607" s="983"/>
      <c r="C607" s="983"/>
      <c r="D607" s="983"/>
      <c r="E607" s="983"/>
      <c r="F607" s="983"/>
      <c r="G607" s="983"/>
      <c r="H607" s="983"/>
      <c r="I607" s="983"/>
      <c r="J607" s="983"/>
      <c r="K607" s="983"/>
      <c r="L607" s="983"/>
      <c r="M607" s="983"/>
      <c r="N607" s="983"/>
      <c r="O607" s="983"/>
      <c r="P607" s="983"/>
      <c r="Q607" s="983"/>
      <c r="R607" s="983"/>
      <c r="S607" s="1194"/>
    </row>
    <row r="608" spans="1:19" s="4" customFormat="1" ht="42" customHeight="1">
      <c r="A608" s="1195" t="s">
        <v>41</v>
      </c>
      <c r="B608" s="985"/>
      <c r="C608" s="985"/>
      <c r="D608" s="985" t="s">
        <v>42</v>
      </c>
      <c r="E608" s="985"/>
      <c r="F608" s="985" t="s">
        <v>43</v>
      </c>
      <c r="G608" s="985"/>
      <c r="H608" s="985"/>
      <c r="I608" s="985" t="s">
        <v>44</v>
      </c>
      <c r="J608" s="985"/>
      <c r="K608" s="986" t="s">
        <v>45</v>
      </c>
      <c r="L608" s="987"/>
      <c r="M608" s="987"/>
      <c r="N608" s="988"/>
      <c r="O608" s="989" t="s">
        <v>46</v>
      </c>
      <c r="P608" s="989"/>
      <c r="Q608" s="990"/>
      <c r="R608" s="985" t="s">
        <v>47</v>
      </c>
      <c r="S608" s="1196"/>
    </row>
    <row r="609" spans="1:19" s="4" customFormat="1" ht="27.75" customHeight="1">
      <c r="A609" s="1202" t="s">
        <v>48</v>
      </c>
      <c r="B609" s="991" t="s">
        <v>49</v>
      </c>
      <c r="C609" s="1002" t="s">
        <v>50</v>
      </c>
      <c r="D609" s="991" t="s">
        <v>51</v>
      </c>
      <c r="E609" s="991" t="s">
        <v>52</v>
      </c>
      <c r="F609" s="986" t="s">
        <v>53</v>
      </c>
      <c r="G609" s="992"/>
      <c r="H609" s="993"/>
      <c r="I609" s="991" t="s">
        <v>54</v>
      </c>
      <c r="J609" s="991" t="s">
        <v>55</v>
      </c>
      <c r="K609" s="986" t="s">
        <v>56</v>
      </c>
      <c r="L609" s="993"/>
      <c r="M609" s="986" t="s">
        <v>57</v>
      </c>
      <c r="N609" s="993"/>
      <c r="O609" s="991" t="s">
        <v>58</v>
      </c>
      <c r="P609" s="991" t="s">
        <v>59</v>
      </c>
      <c r="Q609" s="991" t="s">
        <v>60</v>
      </c>
      <c r="R609" s="991" t="s">
        <v>61</v>
      </c>
      <c r="S609" s="1201" t="s">
        <v>62</v>
      </c>
    </row>
    <row r="610" spans="1:19" s="4" customFormat="1" ht="62.25" customHeight="1">
      <c r="A610" s="1195"/>
      <c r="B610" s="985"/>
      <c r="C610" s="1003"/>
      <c r="D610" s="985"/>
      <c r="E610" s="985"/>
      <c r="F610" s="136" t="s">
        <v>63</v>
      </c>
      <c r="G610" s="136" t="s">
        <v>64</v>
      </c>
      <c r="H610" s="136" t="s">
        <v>65</v>
      </c>
      <c r="I610" s="985"/>
      <c r="J610" s="985"/>
      <c r="K610" s="139" t="s">
        <v>66</v>
      </c>
      <c r="L610" s="139" t="s">
        <v>67</v>
      </c>
      <c r="M610" s="139" t="s">
        <v>68</v>
      </c>
      <c r="N610" s="139" t="s">
        <v>67</v>
      </c>
      <c r="O610" s="985"/>
      <c r="P610" s="985"/>
      <c r="Q610" s="985"/>
      <c r="R610" s="985"/>
      <c r="S610" s="1196"/>
    </row>
    <row r="611" spans="1:19" s="4" customFormat="1" ht="11.25" customHeight="1">
      <c r="A611" s="1197" t="s">
        <v>69</v>
      </c>
      <c r="B611" s="994"/>
      <c r="C611" s="994"/>
      <c r="D611" s="994"/>
      <c r="E611" s="994"/>
      <c r="F611" s="994"/>
      <c r="G611" s="994"/>
      <c r="H611" s="994"/>
      <c r="I611" s="994"/>
      <c r="J611" s="994"/>
      <c r="K611" s="994"/>
      <c r="L611" s="994"/>
      <c r="M611" s="994"/>
      <c r="N611" s="994"/>
      <c r="O611" s="994"/>
      <c r="P611" s="994"/>
      <c r="Q611" s="994"/>
      <c r="R611" s="994"/>
      <c r="S611" s="1198"/>
    </row>
    <row r="612" spans="1:19" s="4" customFormat="1" ht="11.25" customHeight="1">
      <c r="A612" s="70">
        <v>0</v>
      </c>
      <c r="B612" s="18">
        <v>0</v>
      </c>
      <c r="C612" s="18">
        <v>0</v>
      </c>
      <c r="D612" s="18">
        <v>0</v>
      </c>
      <c r="E612" s="18">
        <v>0</v>
      </c>
      <c r="F612" s="18">
        <v>0</v>
      </c>
      <c r="G612" s="18">
        <v>0</v>
      </c>
      <c r="H612" s="18">
        <v>0</v>
      </c>
      <c r="I612" s="18">
        <v>0</v>
      </c>
      <c r="J612" s="18">
        <v>0</v>
      </c>
      <c r="K612" s="18">
        <v>0</v>
      </c>
      <c r="L612" s="18">
        <v>0</v>
      </c>
      <c r="M612" s="18">
        <v>0</v>
      </c>
      <c r="N612" s="18">
        <v>0</v>
      </c>
      <c r="O612" s="18">
        <v>0</v>
      </c>
      <c r="P612" s="18">
        <v>0</v>
      </c>
      <c r="Q612" s="18">
        <v>0</v>
      </c>
      <c r="R612" s="18">
        <v>0</v>
      </c>
      <c r="S612" s="71">
        <v>0</v>
      </c>
    </row>
    <row r="613" spans="1:19" s="4" customFormat="1" ht="11.25" customHeight="1">
      <c r="A613" s="1197" t="s">
        <v>70</v>
      </c>
      <c r="B613" s="994"/>
      <c r="C613" s="994"/>
      <c r="D613" s="994"/>
      <c r="E613" s="994"/>
      <c r="F613" s="994"/>
      <c r="G613" s="994"/>
      <c r="H613" s="994"/>
      <c r="I613" s="994"/>
      <c r="J613" s="994"/>
      <c r="K613" s="994"/>
      <c r="L613" s="994"/>
      <c r="M613" s="994"/>
      <c r="N613" s="994"/>
      <c r="O613" s="994"/>
      <c r="P613" s="994"/>
      <c r="Q613" s="994"/>
      <c r="R613" s="994"/>
      <c r="S613" s="1198"/>
    </row>
    <row r="614" spans="1:19" s="4" customFormat="1" ht="11.25" customHeight="1">
      <c r="A614" s="70">
        <v>0</v>
      </c>
      <c r="B614" s="18">
        <v>0</v>
      </c>
      <c r="C614" s="18">
        <v>0</v>
      </c>
      <c r="D614" s="18">
        <v>0</v>
      </c>
      <c r="E614" s="18">
        <v>0</v>
      </c>
      <c r="F614" s="18">
        <v>0</v>
      </c>
      <c r="G614" s="18">
        <v>0</v>
      </c>
      <c r="H614" s="18">
        <v>0</v>
      </c>
      <c r="I614" s="18">
        <v>0</v>
      </c>
      <c r="J614" s="18">
        <v>0</v>
      </c>
      <c r="K614" s="18">
        <v>0</v>
      </c>
      <c r="L614" s="18">
        <v>0</v>
      </c>
      <c r="M614" s="18">
        <v>0</v>
      </c>
      <c r="N614" s="18">
        <v>0</v>
      </c>
      <c r="O614" s="18">
        <v>0</v>
      </c>
      <c r="P614" s="18">
        <v>0</v>
      </c>
      <c r="Q614" s="18">
        <v>0</v>
      </c>
      <c r="R614" s="18">
        <v>0</v>
      </c>
      <c r="S614" s="71">
        <v>0</v>
      </c>
    </row>
    <row r="615" spans="1:19" s="4" customFormat="1" ht="11.25" customHeight="1">
      <c r="A615" s="1197" t="s">
        <v>71</v>
      </c>
      <c r="B615" s="994"/>
      <c r="C615" s="994"/>
      <c r="D615" s="994"/>
      <c r="E615" s="994"/>
      <c r="F615" s="994"/>
      <c r="G615" s="994"/>
      <c r="H615" s="994"/>
      <c r="I615" s="994"/>
      <c r="J615" s="994"/>
      <c r="K615" s="994"/>
      <c r="L615" s="994"/>
      <c r="M615" s="994"/>
      <c r="N615" s="994"/>
      <c r="O615" s="994"/>
      <c r="P615" s="994"/>
      <c r="Q615" s="994"/>
      <c r="R615" s="994"/>
      <c r="S615" s="1198"/>
    </row>
    <row r="616" spans="1:19" s="4" customFormat="1" ht="11.25" customHeight="1">
      <c r="A616" s="70">
        <v>0</v>
      </c>
      <c r="B616" s="18">
        <v>0</v>
      </c>
      <c r="C616" s="18">
        <v>0</v>
      </c>
      <c r="D616" s="18">
        <v>0</v>
      </c>
      <c r="E616" s="18">
        <v>0</v>
      </c>
      <c r="F616" s="18">
        <v>0</v>
      </c>
      <c r="G616" s="18">
        <v>0</v>
      </c>
      <c r="H616" s="18">
        <v>0</v>
      </c>
      <c r="I616" s="18">
        <v>0</v>
      </c>
      <c r="J616" s="18">
        <v>0</v>
      </c>
      <c r="K616" s="18">
        <v>0</v>
      </c>
      <c r="L616" s="18">
        <v>0</v>
      </c>
      <c r="M616" s="18">
        <v>0</v>
      </c>
      <c r="N616" s="18">
        <v>0</v>
      </c>
      <c r="O616" s="18">
        <v>0</v>
      </c>
      <c r="P616" s="18">
        <v>0</v>
      </c>
      <c r="Q616" s="18">
        <v>0</v>
      </c>
      <c r="R616" s="18">
        <v>0</v>
      </c>
      <c r="S616" s="71">
        <v>0</v>
      </c>
    </row>
    <row r="617" spans="1:19" s="4" customFormat="1" ht="11.25" customHeight="1">
      <c r="A617" s="1197" t="s">
        <v>72</v>
      </c>
      <c r="B617" s="994"/>
      <c r="C617" s="994"/>
      <c r="D617" s="994"/>
      <c r="E617" s="994"/>
      <c r="F617" s="994"/>
      <c r="G617" s="994"/>
      <c r="H617" s="994"/>
      <c r="I617" s="994"/>
      <c r="J617" s="994"/>
      <c r="K617" s="994"/>
      <c r="L617" s="994"/>
      <c r="M617" s="994"/>
      <c r="N617" s="994"/>
      <c r="O617" s="994"/>
      <c r="P617" s="994"/>
      <c r="Q617" s="994"/>
      <c r="R617" s="994"/>
      <c r="S617" s="1198"/>
    </row>
    <row r="618" spans="1:19" s="4" customFormat="1" ht="11.25" customHeight="1">
      <c r="A618" s="70">
        <v>0</v>
      </c>
      <c r="B618" s="18">
        <v>0</v>
      </c>
      <c r="C618" s="18">
        <v>0</v>
      </c>
      <c r="D618" s="18">
        <v>0</v>
      </c>
      <c r="E618" s="18">
        <v>0</v>
      </c>
      <c r="F618" s="18">
        <v>0</v>
      </c>
      <c r="G618" s="18">
        <v>0</v>
      </c>
      <c r="H618" s="18">
        <v>0</v>
      </c>
      <c r="I618" s="18">
        <v>0</v>
      </c>
      <c r="J618" s="18">
        <v>0</v>
      </c>
      <c r="K618" s="18">
        <v>0</v>
      </c>
      <c r="L618" s="18">
        <v>0</v>
      </c>
      <c r="M618" s="18">
        <v>0</v>
      </c>
      <c r="N618" s="18">
        <v>0</v>
      </c>
      <c r="O618" s="18">
        <v>0</v>
      </c>
      <c r="P618" s="18">
        <v>0</v>
      </c>
      <c r="Q618" s="18">
        <v>0</v>
      </c>
      <c r="R618" s="18">
        <v>0</v>
      </c>
      <c r="S618" s="71">
        <v>0</v>
      </c>
    </row>
    <row r="619" spans="1:19" s="4" customFormat="1" ht="11.25" customHeight="1">
      <c r="A619" s="1199" t="s">
        <v>73</v>
      </c>
      <c r="B619" s="995"/>
      <c r="C619" s="995"/>
      <c r="D619" s="995"/>
      <c r="E619" s="995"/>
      <c r="F619" s="995"/>
      <c r="G619" s="995"/>
      <c r="H619" s="995"/>
      <c r="I619" s="995"/>
      <c r="J619" s="995"/>
      <c r="K619" s="995"/>
      <c r="L619" s="995"/>
      <c r="M619" s="995"/>
      <c r="N619" s="995"/>
      <c r="O619" s="995"/>
      <c r="P619" s="995"/>
      <c r="Q619" s="995"/>
      <c r="R619" s="995"/>
      <c r="S619" s="1200"/>
    </row>
    <row r="620" spans="1:19" s="4" customFormat="1" ht="11.25" customHeight="1">
      <c r="A620" s="70">
        <v>0</v>
      </c>
      <c r="B620" s="18">
        <v>0</v>
      </c>
      <c r="C620" s="18">
        <v>0</v>
      </c>
      <c r="D620" s="18">
        <v>0</v>
      </c>
      <c r="E620" s="18">
        <v>0</v>
      </c>
      <c r="F620" s="18">
        <v>0</v>
      </c>
      <c r="G620" s="18">
        <v>0</v>
      </c>
      <c r="H620" s="18">
        <v>0</v>
      </c>
      <c r="I620" s="18">
        <v>0</v>
      </c>
      <c r="J620" s="18">
        <v>0</v>
      </c>
      <c r="K620" s="18">
        <v>0</v>
      </c>
      <c r="L620" s="18">
        <v>0</v>
      </c>
      <c r="M620" s="18">
        <v>0</v>
      </c>
      <c r="N620" s="18">
        <v>0</v>
      </c>
      <c r="O620" s="18">
        <v>0</v>
      </c>
      <c r="P620" s="18">
        <v>0</v>
      </c>
      <c r="Q620" s="18">
        <v>0</v>
      </c>
      <c r="R620" s="18">
        <v>0</v>
      </c>
      <c r="S620" s="71">
        <v>0</v>
      </c>
    </row>
    <row r="621" spans="1:19" s="4" customFormat="1" ht="11.25" customHeight="1">
      <c r="A621" s="1197" t="s">
        <v>74</v>
      </c>
      <c r="B621" s="994"/>
      <c r="C621" s="994"/>
      <c r="D621" s="994"/>
      <c r="E621" s="994"/>
      <c r="F621" s="994"/>
      <c r="G621" s="994"/>
      <c r="H621" s="994"/>
      <c r="I621" s="994"/>
      <c r="J621" s="994"/>
      <c r="K621" s="994"/>
      <c r="L621" s="994"/>
      <c r="M621" s="994"/>
      <c r="N621" s="994"/>
      <c r="O621" s="994"/>
      <c r="P621" s="994"/>
      <c r="Q621" s="994"/>
      <c r="R621" s="994"/>
      <c r="S621" s="1198"/>
    </row>
    <row r="622" spans="1:19" s="4" customFormat="1" ht="11.25" customHeight="1">
      <c r="A622" s="70">
        <v>0</v>
      </c>
      <c r="B622" s="18">
        <v>0</v>
      </c>
      <c r="C622" s="18">
        <v>0</v>
      </c>
      <c r="D622" s="18">
        <v>0</v>
      </c>
      <c r="E622" s="18">
        <v>0</v>
      </c>
      <c r="F622" s="18">
        <v>0</v>
      </c>
      <c r="G622" s="18">
        <v>0</v>
      </c>
      <c r="H622" s="18">
        <v>0</v>
      </c>
      <c r="I622" s="18">
        <v>0</v>
      </c>
      <c r="J622" s="18">
        <v>0</v>
      </c>
      <c r="K622" s="18">
        <v>0</v>
      </c>
      <c r="L622" s="18">
        <v>0</v>
      </c>
      <c r="M622" s="18">
        <v>0</v>
      </c>
      <c r="N622" s="18">
        <v>0</v>
      </c>
      <c r="O622" s="18">
        <v>0</v>
      </c>
      <c r="P622" s="18">
        <v>0</v>
      </c>
      <c r="Q622" s="18">
        <v>0</v>
      </c>
      <c r="R622" s="18">
        <v>0</v>
      </c>
      <c r="S622" s="71">
        <v>0</v>
      </c>
    </row>
    <row r="623" spans="1:19" s="4" customFormat="1" ht="11.25" customHeight="1">
      <c r="A623" s="1197" t="s">
        <v>75</v>
      </c>
      <c r="B623" s="994"/>
      <c r="C623" s="994"/>
      <c r="D623" s="994"/>
      <c r="E623" s="994"/>
      <c r="F623" s="994"/>
      <c r="G623" s="994"/>
      <c r="H623" s="994"/>
      <c r="I623" s="994"/>
      <c r="J623" s="994"/>
      <c r="K623" s="994"/>
      <c r="L623" s="994"/>
      <c r="M623" s="994"/>
      <c r="N623" s="994"/>
      <c r="O623" s="994"/>
      <c r="P623" s="994"/>
      <c r="Q623" s="994"/>
      <c r="R623" s="994"/>
      <c r="S623" s="1198"/>
    </row>
    <row r="624" spans="1:19" s="4" customFormat="1" ht="11.25" customHeight="1">
      <c r="A624" s="70">
        <v>0</v>
      </c>
      <c r="B624" s="18">
        <v>0</v>
      </c>
      <c r="C624" s="18">
        <v>0</v>
      </c>
      <c r="D624" s="18">
        <v>0</v>
      </c>
      <c r="E624" s="18">
        <v>0</v>
      </c>
      <c r="F624" s="18">
        <v>0</v>
      </c>
      <c r="G624" s="18">
        <v>0</v>
      </c>
      <c r="H624" s="18">
        <v>0</v>
      </c>
      <c r="I624" s="18">
        <v>0</v>
      </c>
      <c r="J624" s="18">
        <v>0</v>
      </c>
      <c r="K624" s="18">
        <v>0</v>
      </c>
      <c r="L624" s="18">
        <v>0</v>
      </c>
      <c r="M624" s="18">
        <v>0</v>
      </c>
      <c r="N624" s="18">
        <v>0</v>
      </c>
      <c r="O624" s="18">
        <v>0</v>
      </c>
      <c r="P624" s="18">
        <v>0</v>
      </c>
      <c r="Q624" s="18">
        <v>0</v>
      </c>
      <c r="R624" s="18">
        <v>0</v>
      </c>
      <c r="S624" s="71">
        <v>0</v>
      </c>
    </row>
    <row r="625" spans="1:19" s="4" customFormat="1" ht="11.25" customHeight="1">
      <c r="A625" s="1197" t="s">
        <v>76</v>
      </c>
      <c r="B625" s="994"/>
      <c r="C625" s="994"/>
      <c r="D625" s="994"/>
      <c r="E625" s="994"/>
      <c r="F625" s="994"/>
      <c r="G625" s="994"/>
      <c r="H625" s="994"/>
      <c r="I625" s="994"/>
      <c r="J625" s="994"/>
      <c r="K625" s="994"/>
      <c r="L625" s="994"/>
      <c r="M625" s="994"/>
      <c r="N625" s="994"/>
      <c r="O625" s="994"/>
      <c r="P625" s="994"/>
      <c r="Q625" s="994"/>
      <c r="R625" s="994"/>
      <c r="S625" s="1198"/>
    </row>
    <row r="626" spans="1:19" s="4" customFormat="1" ht="11.25" customHeight="1">
      <c r="A626" s="70">
        <v>0</v>
      </c>
      <c r="B626" s="18">
        <v>0</v>
      </c>
      <c r="C626" s="18">
        <v>0</v>
      </c>
      <c r="D626" s="18">
        <v>0</v>
      </c>
      <c r="E626" s="18">
        <v>0</v>
      </c>
      <c r="F626" s="18">
        <v>0</v>
      </c>
      <c r="G626" s="18">
        <v>0</v>
      </c>
      <c r="H626" s="18">
        <v>0</v>
      </c>
      <c r="I626" s="18">
        <v>0</v>
      </c>
      <c r="J626" s="18">
        <v>0</v>
      </c>
      <c r="K626" s="18">
        <v>0</v>
      </c>
      <c r="L626" s="18">
        <v>0</v>
      </c>
      <c r="M626" s="18">
        <v>0</v>
      </c>
      <c r="N626" s="18">
        <v>0</v>
      </c>
      <c r="O626" s="18">
        <v>0</v>
      </c>
      <c r="P626" s="18">
        <v>0</v>
      </c>
      <c r="Q626" s="18">
        <v>0</v>
      </c>
      <c r="R626" s="18">
        <v>0</v>
      </c>
      <c r="S626" s="71">
        <v>0</v>
      </c>
    </row>
    <row r="627" spans="1:19" s="4" customFormat="1" ht="11.25" customHeight="1">
      <c r="A627" s="1197" t="s">
        <v>77</v>
      </c>
      <c r="B627" s="994"/>
      <c r="C627" s="994"/>
      <c r="D627" s="994"/>
      <c r="E627" s="994"/>
      <c r="F627" s="994"/>
      <c r="G627" s="994"/>
      <c r="H627" s="994"/>
      <c r="I627" s="994"/>
      <c r="J627" s="994"/>
      <c r="K627" s="994"/>
      <c r="L627" s="994"/>
      <c r="M627" s="994"/>
      <c r="N627" s="994"/>
      <c r="O627" s="994"/>
      <c r="P627" s="994"/>
      <c r="Q627" s="994"/>
      <c r="R627" s="994"/>
      <c r="S627" s="1198"/>
    </row>
    <row r="628" spans="1:19" s="4" customFormat="1" ht="11.25" customHeight="1">
      <c r="A628" s="70">
        <v>0</v>
      </c>
      <c r="B628" s="18">
        <v>0</v>
      </c>
      <c r="C628" s="18">
        <v>0</v>
      </c>
      <c r="D628" s="18">
        <v>0</v>
      </c>
      <c r="E628" s="18">
        <v>0</v>
      </c>
      <c r="F628" s="18">
        <v>0</v>
      </c>
      <c r="G628" s="18">
        <v>0</v>
      </c>
      <c r="H628" s="18">
        <v>0</v>
      </c>
      <c r="I628" s="18">
        <v>0</v>
      </c>
      <c r="J628" s="18">
        <v>0</v>
      </c>
      <c r="K628" s="18">
        <v>0</v>
      </c>
      <c r="L628" s="18">
        <v>0</v>
      </c>
      <c r="M628" s="18">
        <v>0</v>
      </c>
      <c r="N628" s="18">
        <v>0</v>
      </c>
      <c r="O628" s="18">
        <v>0</v>
      </c>
      <c r="P628" s="18">
        <v>0</v>
      </c>
      <c r="Q628" s="18">
        <v>0</v>
      </c>
      <c r="R628" s="18">
        <v>0</v>
      </c>
      <c r="S628" s="71">
        <v>0</v>
      </c>
    </row>
    <row r="629" spans="1:19" s="4" customFormat="1" ht="11.25" customHeight="1">
      <c r="A629" s="1197" t="s">
        <v>78</v>
      </c>
      <c r="B629" s="994"/>
      <c r="C629" s="994"/>
      <c r="D629" s="994"/>
      <c r="E629" s="994"/>
      <c r="F629" s="994"/>
      <c r="G629" s="994"/>
      <c r="H629" s="994"/>
      <c r="I629" s="994"/>
      <c r="J629" s="994"/>
      <c r="K629" s="994"/>
      <c r="L629" s="994"/>
      <c r="M629" s="994"/>
      <c r="N629" s="994"/>
      <c r="O629" s="994"/>
      <c r="P629" s="994"/>
      <c r="Q629" s="994"/>
      <c r="R629" s="994"/>
      <c r="S629" s="1198"/>
    </row>
    <row r="630" spans="1:19" s="4" customFormat="1" ht="11.25" customHeight="1">
      <c r="A630" s="70">
        <v>0</v>
      </c>
      <c r="B630" s="18">
        <v>0</v>
      </c>
      <c r="C630" s="18">
        <v>0</v>
      </c>
      <c r="D630" s="18">
        <v>0</v>
      </c>
      <c r="E630" s="18">
        <v>0</v>
      </c>
      <c r="F630" s="18">
        <v>0</v>
      </c>
      <c r="G630" s="18">
        <v>0</v>
      </c>
      <c r="H630" s="18">
        <v>0</v>
      </c>
      <c r="I630" s="18">
        <v>0</v>
      </c>
      <c r="J630" s="18">
        <v>0</v>
      </c>
      <c r="K630" s="18">
        <v>0</v>
      </c>
      <c r="L630" s="18">
        <v>0</v>
      </c>
      <c r="M630" s="18">
        <v>0</v>
      </c>
      <c r="N630" s="18">
        <v>0</v>
      </c>
      <c r="O630" s="18">
        <v>0</v>
      </c>
      <c r="P630" s="18">
        <v>0</v>
      </c>
      <c r="Q630" s="18">
        <v>0</v>
      </c>
      <c r="R630" s="18">
        <v>0</v>
      </c>
      <c r="S630" s="71">
        <v>0</v>
      </c>
    </row>
    <row r="631" spans="1:19" s="4" customFormat="1" ht="11.25" customHeight="1">
      <c r="A631" s="1197" t="s">
        <v>79</v>
      </c>
      <c r="B631" s="994"/>
      <c r="C631" s="994"/>
      <c r="D631" s="994"/>
      <c r="E631" s="994"/>
      <c r="F631" s="994"/>
      <c r="G631" s="994"/>
      <c r="H631" s="994"/>
      <c r="I631" s="994"/>
      <c r="J631" s="994"/>
      <c r="K631" s="994"/>
      <c r="L631" s="994"/>
      <c r="M631" s="994"/>
      <c r="N631" s="994"/>
      <c r="O631" s="994"/>
      <c r="P631" s="994"/>
      <c r="Q631" s="994"/>
      <c r="R631" s="994"/>
      <c r="S631" s="1198"/>
    </row>
    <row r="632" spans="1:19" s="4" customFormat="1" ht="11.25" customHeight="1">
      <c r="A632" s="70">
        <v>0</v>
      </c>
      <c r="B632" s="18">
        <v>0</v>
      </c>
      <c r="C632" s="18">
        <v>0</v>
      </c>
      <c r="D632" s="18">
        <v>0</v>
      </c>
      <c r="E632" s="18">
        <v>0</v>
      </c>
      <c r="F632" s="18">
        <v>0</v>
      </c>
      <c r="G632" s="18">
        <v>0</v>
      </c>
      <c r="H632" s="18">
        <v>0</v>
      </c>
      <c r="I632" s="18">
        <v>0</v>
      </c>
      <c r="J632" s="18">
        <v>0</v>
      </c>
      <c r="K632" s="18">
        <v>0</v>
      </c>
      <c r="L632" s="18">
        <v>0</v>
      </c>
      <c r="M632" s="18">
        <v>0</v>
      </c>
      <c r="N632" s="18">
        <v>0</v>
      </c>
      <c r="O632" s="18">
        <v>0</v>
      </c>
      <c r="P632" s="18">
        <v>0</v>
      </c>
      <c r="Q632" s="18">
        <v>0</v>
      </c>
      <c r="R632" s="18">
        <v>0</v>
      </c>
      <c r="S632" s="71">
        <v>0</v>
      </c>
    </row>
    <row r="633" spans="1:19" s="4" customFormat="1" ht="11.25" customHeight="1">
      <c r="A633" s="1197" t="s">
        <v>80</v>
      </c>
      <c r="B633" s="994"/>
      <c r="C633" s="994"/>
      <c r="D633" s="994"/>
      <c r="E633" s="994"/>
      <c r="F633" s="994"/>
      <c r="G633" s="994"/>
      <c r="H633" s="994"/>
      <c r="I633" s="994"/>
      <c r="J633" s="994"/>
      <c r="K633" s="994"/>
      <c r="L633" s="994"/>
      <c r="M633" s="994"/>
      <c r="N633" s="994"/>
      <c r="O633" s="994"/>
      <c r="P633" s="994"/>
      <c r="Q633" s="994"/>
      <c r="R633" s="994"/>
      <c r="S633" s="1198"/>
    </row>
    <row r="634" spans="1:19" s="4" customFormat="1" ht="11.25" customHeight="1">
      <c r="A634" s="70">
        <v>0</v>
      </c>
      <c r="B634" s="18">
        <v>0</v>
      </c>
      <c r="C634" s="18">
        <v>0</v>
      </c>
      <c r="D634" s="18">
        <v>0</v>
      </c>
      <c r="E634" s="18">
        <v>0</v>
      </c>
      <c r="F634" s="18">
        <v>0</v>
      </c>
      <c r="G634" s="18">
        <v>0</v>
      </c>
      <c r="H634" s="18">
        <v>0</v>
      </c>
      <c r="I634" s="18">
        <v>0</v>
      </c>
      <c r="J634" s="18">
        <v>0</v>
      </c>
      <c r="K634" s="18">
        <v>0</v>
      </c>
      <c r="L634" s="18">
        <v>0</v>
      </c>
      <c r="M634" s="18">
        <v>0</v>
      </c>
      <c r="N634" s="18">
        <v>0</v>
      </c>
      <c r="O634" s="18">
        <v>0</v>
      </c>
      <c r="P634" s="18">
        <v>0</v>
      </c>
      <c r="Q634" s="18">
        <v>0</v>
      </c>
      <c r="R634" s="18">
        <v>0</v>
      </c>
      <c r="S634" s="71">
        <v>0</v>
      </c>
    </row>
    <row r="635" spans="1:19" s="4" customFormat="1" ht="11.25" customHeight="1">
      <c r="A635" s="1217" t="s">
        <v>3725</v>
      </c>
      <c r="B635" s="999"/>
      <c r="C635" s="999"/>
      <c r="D635" s="999"/>
      <c r="E635" s="999"/>
      <c r="F635" s="999"/>
      <c r="G635" s="999"/>
      <c r="H635" s="999"/>
      <c r="I635" s="999"/>
      <c r="J635" s="999"/>
      <c r="K635" s="999"/>
      <c r="L635" s="999"/>
      <c r="M635" s="999"/>
      <c r="N635" s="999"/>
      <c r="O635" s="999"/>
      <c r="P635" s="999"/>
      <c r="Q635" s="999"/>
      <c r="R635" s="999"/>
      <c r="S635" s="1277"/>
    </row>
    <row r="636" spans="1:19" s="220" customFormat="1" ht="11.25" customHeight="1">
      <c r="A636" s="262">
        <f>SUM(A634,A632,A630,A628,A626,A624,A622,A620,A618,A616,A614,A612)</f>
        <v>0</v>
      </c>
      <c r="B636" s="262">
        <f t="shared" ref="B636:S636" si="15">SUM(B634,B632,B630,B628,B626,B624,B622,B620,B618,B616,B614,B612)</f>
        <v>0</v>
      </c>
      <c r="C636" s="262">
        <f t="shared" si="15"/>
        <v>0</v>
      </c>
      <c r="D636" s="262">
        <f t="shared" si="15"/>
        <v>0</v>
      </c>
      <c r="E636" s="262">
        <f t="shared" si="15"/>
        <v>0</v>
      </c>
      <c r="F636" s="262">
        <f t="shared" si="15"/>
        <v>0</v>
      </c>
      <c r="G636" s="262">
        <f t="shared" si="15"/>
        <v>0</v>
      </c>
      <c r="H636" s="262">
        <f t="shared" si="15"/>
        <v>0</v>
      </c>
      <c r="I636" s="262">
        <f t="shared" si="15"/>
        <v>0</v>
      </c>
      <c r="J636" s="262">
        <f t="shared" si="15"/>
        <v>0</v>
      </c>
      <c r="K636" s="262">
        <f t="shared" si="15"/>
        <v>0</v>
      </c>
      <c r="L636" s="262">
        <f t="shared" si="15"/>
        <v>0</v>
      </c>
      <c r="M636" s="262">
        <f t="shared" si="15"/>
        <v>0</v>
      </c>
      <c r="N636" s="262">
        <f t="shared" si="15"/>
        <v>0</v>
      </c>
      <c r="O636" s="262">
        <f t="shared" si="15"/>
        <v>0</v>
      </c>
      <c r="P636" s="262">
        <f t="shared" si="15"/>
        <v>0</v>
      </c>
      <c r="Q636" s="262">
        <f t="shared" si="15"/>
        <v>0</v>
      </c>
      <c r="R636" s="262">
        <f t="shared" si="15"/>
        <v>0</v>
      </c>
      <c r="S636" s="262">
        <f t="shared" si="15"/>
        <v>0</v>
      </c>
    </row>
    <row r="637" spans="1:19" s="4" customFormat="1" ht="11.25" customHeight="1" thickBot="1">
      <c r="A637" s="1511"/>
      <c r="B637" s="1514"/>
      <c r="C637" s="1514"/>
      <c r="D637" s="1514"/>
      <c r="E637" s="1514"/>
      <c r="F637" s="1514"/>
      <c r="G637" s="1514"/>
      <c r="H637" s="1514"/>
      <c r="I637" s="1514"/>
      <c r="J637" s="1514"/>
      <c r="K637" s="1514"/>
      <c r="L637" s="1514"/>
      <c r="M637" s="1514"/>
      <c r="N637" s="1514"/>
      <c r="O637" s="1514"/>
      <c r="P637" s="1514"/>
      <c r="Q637" s="1514"/>
      <c r="R637" s="1514"/>
      <c r="S637" s="1515"/>
    </row>
    <row r="638" spans="1:19" s="199" customFormat="1" ht="19.5" customHeight="1">
      <c r="A638" s="1507" t="s">
        <v>2866</v>
      </c>
      <c r="B638" s="1189"/>
      <c r="C638" s="1189"/>
      <c r="D638" s="1189"/>
      <c r="E638" s="1189"/>
      <c r="F638" s="1189"/>
      <c r="G638" s="1189"/>
      <c r="H638" s="1189"/>
      <c r="I638" s="1189"/>
      <c r="J638" s="1189"/>
      <c r="K638" s="1189"/>
      <c r="L638" s="1189"/>
      <c r="M638" s="1189"/>
      <c r="N638" s="1189"/>
      <c r="O638" s="1189"/>
      <c r="P638" s="1189"/>
      <c r="Q638" s="1189"/>
      <c r="R638" s="1189"/>
      <c r="S638" s="1190"/>
    </row>
    <row r="639" spans="1:19" s="4" customFormat="1" ht="11.25" customHeight="1">
      <c r="A639" s="1191" t="s">
        <v>3652</v>
      </c>
      <c r="B639" s="977"/>
      <c r="C639" s="977"/>
      <c r="D639" s="977"/>
      <c r="E639" s="977"/>
      <c r="F639" s="977"/>
      <c r="G639" s="977"/>
      <c r="H639" s="977"/>
      <c r="I639" s="977"/>
      <c r="J639" s="977"/>
      <c r="K639" s="977"/>
      <c r="L639" s="977"/>
      <c r="M639" s="977"/>
      <c r="N639" s="977"/>
      <c r="O639" s="977"/>
      <c r="P639" s="977"/>
      <c r="Q639" s="977"/>
      <c r="R639" s="977"/>
      <c r="S639" s="978"/>
    </row>
    <row r="640" spans="1:19" s="4" customFormat="1" ht="11.25" customHeight="1">
      <c r="A640" s="1191" t="s">
        <v>1777</v>
      </c>
      <c r="B640" s="977"/>
      <c r="C640" s="977"/>
      <c r="D640" s="977"/>
      <c r="E640" s="977"/>
      <c r="F640" s="977"/>
      <c r="G640" s="977"/>
      <c r="H640" s="977"/>
      <c r="I640" s="977"/>
      <c r="J640" s="977"/>
      <c r="K640" s="977"/>
      <c r="L640" s="977"/>
      <c r="M640" s="977"/>
      <c r="N640" s="977"/>
      <c r="O640" s="977"/>
      <c r="P640" s="977"/>
      <c r="Q640" s="977"/>
      <c r="R640" s="977"/>
      <c r="S640" s="1192"/>
    </row>
    <row r="641" spans="1:19" s="4" customFormat="1" ht="11.25" customHeight="1">
      <c r="A641" s="1191" t="s">
        <v>1778</v>
      </c>
      <c r="B641" s="977"/>
      <c r="C641" s="977"/>
      <c r="D641" s="977"/>
      <c r="E641" s="977"/>
      <c r="F641" s="977"/>
      <c r="G641" s="977"/>
      <c r="H641" s="977"/>
      <c r="I641" s="977"/>
      <c r="J641" s="977"/>
      <c r="K641" s="977"/>
      <c r="L641" s="977"/>
      <c r="M641" s="977"/>
      <c r="N641" s="977"/>
      <c r="O641" s="977"/>
      <c r="P641" s="977"/>
      <c r="Q641" s="977"/>
      <c r="R641" s="977"/>
      <c r="S641" s="1192"/>
    </row>
    <row r="642" spans="1:19" s="4" customFormat="1" ht="11.25" customHeight="1">
      <c r="A642" s="1191" t="s">
        <v>1779</v>
      </c>
      <c r="B642" s="977"/>
      <c r="C642" s="977"/>
      <c r="D642" s="977"/>
      <c r="E642" s="977"/>
      <c r="F642" s="977"/>
      <c r="G642" s="977"/>
      <c r="H642" s="977"/>
      <c r="I642" s="977"/>
      <c r="J642" s="977"/>
      <c r="K642" s="977"/>
      <c r="L642" s="977"/>
      <c r="M642" s="977"/>
      <c r="N642" s="977"/>
      <c r="O642" s="977"/>
      <c r="P642" s="977"/>
      <c r="Q642" s="977"/>
      <c r="R642" s="977"/>
      <c r="S642" s="1192"/>
    </row>
    <row r="643" spans="1:19" s="4" customFormat="1" ht="11.25" customHeight="1">
      <c r="A643" s="1191" t="s">
        <v>1780</v>
      </c>
      <c r="B643" s="977"/>
      <c r="C643" s="977"/>
      <c r="D643" s="977"/>
      <c r="E643" s="977"/>
      <c r="F643" s="977"/>
      <c r="G643" s="977"/>
      <c r="H643" s="977"/>
      <c r="I643" s="977"/>
      <c r="J643" s="977"/>
      <c r="K643" s="977"/>
      <c r="L643" s="977"/>
      <c r="M643" s="977"/>
      <c r="N643" s="977"/>
      <c r="O643" s="977"/>
      <c r="P643" s="977"/>
      <c r="Q643" s="977"/>
      <c r="R643" s="977"/>
      <c r="S643" s="1192"/>
    </row>
    <row r="644" spans="1:19" s="4" customFormat="1" ht="11.25" customHeight="1">
      <c r="A644" s="1191" t="s">
        <v>1781</v>
      </c>
      <c r="B644" s="977"/>
      <c r="C644" s="977"/>
      <c r="D644" s="977"/>
      <c r="E644" s="977"/>
      <c r="F644" s="977"/>
      <c r="G644" s="977"/>
      <c r="H644" s="977"/>
      <c r="I644" s="977"/>
      <c r="J644" s="977"/>
      <c r="K644" s="977"/>
      <c r="L644" s="977"/>
      <c r="M644" s="977"/>
      <c r="N644" s="977"/>
      <c r="O644" s="977"/>
      <c r="P644" s="977"/>
      <c r="Q644" s="977"/>
      <c r="R644" s="977"/>
      <c r="S644" s="1192"/>
    </row>
    <row r="645" spans="1:19" s="4" customFormat="1" ht="11.25" customHeight="1">
      <c r="A645" s="1191" t="s">
        <v>1782</v>
      </c>
      <c r="B645" s="977"/>
      <c r="C645" s="977"/>
      <c r="D645" s="977"/>
      <c r="E645" s="977"/>
      <c r="F645" s="977"/>
      <c r="G645" s="977"/>
      <c r="H645" s="977"/>
      <c r="I645" s="977"/>
      <c r="J645" s="977"/>
      <c r="K645" s="977"/>
      <c r="L645" s="977"/>
      <c r="M645" s="977"/>
      <c r="N645" s="977"/>
      <c r="O645" s="977"/>
      <c r="P645" s="977"/>
      <c r="Q645" s="977"/>
      <c r="R645" s="977"/>
      <c r="S645" s="1192"/>
    </row>
    <row r="646" spans="1:19" s="4" customFormat="1" ht="11.25" customHeight="1">
      <c r="A646" s="1191" t="s">
        <v>1783</v>
      </c>
      <c r="B646" s="977"/>
      <c r="C646" s="977"/>
      <c r="D646" s="977"/>
      <c r="E646" s="977"/>
      <c r="F646" s="977"/>
      <c r="G646" s="977"/>
      <c r="H646" s="977"/>
      <c r="I646" s="977"/>
      <c r="J646" s="977"/>
      <c r="K646" s="977"/>
      <c r="L646" s="977"/>
      <c r="M646" s="977"/>
      <c r="N646" s="977"/>
      <c r="O646" s="977"/>
      <c r="P646" s="977"/>
      <c r="Q646" s="977"/>
      <c r="R646" s="977"/>
      <c r="S646" s="1192"/>
    </row>
    <row r="647" spans="1:19" s="4" customFormat="1" ht="12" customHeight="1">
      <c r="A647" s="1193" t="s">
        <v>1784</v>
      </c>
      <c r="B647" s="983"/>
      <c r="C647" s="983"/>
      <c r="D647" s="983"/>
      <c r="E647" s="983"/>
      <c r="F647" s="983"/>
      <c r="G647" s="983"/>
      <c r="H647" s="983"/>
      <c r="I647" s="983"/>
      <c r="J647" s="983"/>
      <c r="K647" s="983"/>
      <c r="L647" s="983"/>
      <c r="M647" s="983"/>
      <c r="N647" s="983"/>
      <c r="O647" s="983"/>
      <c r="P647" s="983"/>
      <c r="Q647" s="983"/>
      <c r="R647" s="983"/>
      <c r="S647" s="1194"/>
    </row>
    <row r="648" spans="1:19" s="4" customFormat="1" ht="42" customHeight="1">
      <c r="A648" s="1195" t="s">
        <v>41</v>
      </c>
      <c r="B648" s="985"/>
      <c r="C648" s="985"/>
      <c r="D648" s="985" t="s">
        <v>42</v>
      </c>
      <c r="E648" s="985"/>
      <c r="F648" s="985" t="s">
        <v>43</v>
      </c>
      <c r="G648" s="985"/>
      <c r="H648" s="985"/>
      <c r="I648" s="985" t="s">
        <v>44</v>
      </c>
      <c r="J648" s="985"/>
      <c r="K648" s="986" t="s">
        <v>45</v>
      </c>
      <c r="L648" s="987"/>
      <c r="M648" s="987"/>
      <c r="N648" s="988"/>
      <c r="O648" s="989" t="s">
        <v>46</v>
      </c>
      <c r="P648" s="989"/>
      <c r="Q648" s="990"/>
      <c r="R648" s="985" t="s">
        <v>47</v>
      </c>
      <c r="S648" s="1196"/>
    </row>
    <row r="649" spans="1:19" s="4" customFormat="1" ht="27" customHeight="1">
      <c r="A649" s="1202" t="s">
        <v>48</v>
      </c>
      <c r="B649" s="991" t="s">
        <v>49</v>
      </c>
      <c r="C649" s="1002" t="s">
        <v>50</v>
      </c>
      <c r="D649" s="991" t="s">
        <v>51</v>
      </c>
      <c r="E649" s="991" t="s">
        <v>52</v>
      </c>
      <c r="F649" s="986" t="s">
        <v>53</v>
      </c>
      <c r="G649" s="992"/>
      <c r="H649" s="993"/>
      <c r="I649" s="991" t="s">
        <v>54</v>
      </c>
      <c r="J649" s="991" t="s">
        <v>55</v>
      </c>
      <c r="K649" s="986" t="s">
        <v>56</v>
      </c>
      <c r="L649" s="993"/>
      <c r="M649" s="986" t="s">
        <v>57</v>
      </c>
      <c r="N649" s="993"/>
      <c r="O649" s="991" t="s">
        <v>58</v>
      </c>
      <c r="P649" s="991" t="s">
        <v>59</v>
      </c>
      <c r="Q649" s="991" t="s">
        <v>60</v>
      </c>
      <c r="R649" s="991" t="s">
        <v>61</v>
      </c>
      <c r="S649" s="1201" t="s">
        <v>62</v>
      </c>
    </row>
    <row r="650" spans="1:19" s="4" customFormat="1" ht="63.75" customHeight="1">
      <c r="A650" s="1195"/>
      <c r="B650" s="985"/>
      <c r="C650" s="1003"/>
      <c r="D650" s="985"/>
      <c r="E650" s="985"/>
      <c r="F650" s="136" t="s">
        <v>63</v>
      </c>
      <c r="G650" s="136" t="s">
        <v>64</v>
      </c>
      <c r="H650" s="136" t="s">
        <v>65</v>
      </c>
      <c r="I650" s="985"/>
      <c r="J650" s="985"/>
      <c r="K650" s="139" t="s">
        <v>66</v>
      </c>
      <c r="L650" s="139" t="s">
        <v>67</v>
      </c>
      <c r="M650" s="139" t="s">
        <v>68</v>
      </c>
      <c r="N650" s="139" t="s">
        <v>67</v>
      </c>
      <c r="O650" s="985"/>
      <c r="P650" s="985"/>
      <c r="Q650" s="985"/>
      <c r="R650" s="985"/>
      <c r="S650" s="1196"/>
    </row>
    <row r="651" spans="1:19" s="4" customFormat="1" ht="11.25" customHeight="1">
      <c r="A651" s="1197" t="s">
        <v>69</v>
      </c>
      <c r="B651" s="994"/>
      <c r="C651" s="994"/>
      <c r="D651" s="994"/>
      <c r="E651" s="994"/>
      <c r="F651" s="994"/>
      <c r="G651" s="994"/>
      <c r="H651" s="994"/>
      <c r="I651" s="994"/>
      <c r="J651" s="994"/>
      <c r="K651" s="994"/>
      <c r="L651" s="994"/>
      <c r="M651" s="994"/>
      <c r="N651" s="994"/>
      <c r="O651" s="994"/>
      <c r="P651" s="994"/>
      <c r="Q651" s="994"/>
      <c r="R651" s="994"/>
      <c r="S651" s="1198"/>
    </row>
    <row r="652" spans="1:19" s="4" customFormat="1" ht="11.25" customHeight="1">
      <c r="A652" s="70">
        <v>0</v>
      </c>
      <c r="B652" s="18">
        <v>0</v>
      </c>
      <c r="C652" s="18">
        <v>0</v>
      </c>
      <c r="D652" s="18">
        <v>0</v>
      </c>
      <c r="E652" s="18">
        <v>0</v>
      </c>
      <c r="F652" s="18">
        <v>0</v>
      </c>
      <c r="G652" s="18">
        <v>0</v>
      </c>
      <c r="H652" s="18">
        <v>0</v>
      </c>
      <c r="I652" s="18">
        <v>0</v>
      </c>
      <c r="J652" s="18">
        <v>0</v>
      </c>
      <c r="K652" s="18">
        <v>0</v>
      </c>
      <c r="L652" s="18">
        <v>0</v>
      </c>
      <c r="M652" s="18">
        <v>0</v>
      </c>
      <c r="N652" s="18">
        <v>0</v>
      </c>
      <c r="O652" s="18">
        <v>0</v>
      </c>
      <c r="P652" s="18">
        <v>0</v>
      </c>
      <c r="Q652" s="18">
        <v>0</v>
      </c>
      <c r="R652" s="18">
        <v>0</v>
      </c>
      <c r="S652" s="71">
        <v>0</v>
      </c>
    </row>
    <row r="653" spans="1:19" s="4" customFormat="1" ht="11.25" customHeight="1">
      <c r="A653" s="1197" t="s">
        <v>70</v>
      </c>
      <c r="B653" s="994"/>
      <c r="C653" s="994"/>
      <c r="D653" s="994"/>
      <c r="E653" s="994"/>
      <c r="F653" s="994"/>
      <c r="G653" s="994"/>
      <c r="H653" s="994"/>
      <c r="I653" s="994"/>
      <c r="J653" s="994"/>
      <c r="K653" s="994"/>
      <c r="L653" s="994"/>
      <c r="M653" s="994"/>
      <c r="N653" s="994"/>
      <c r="O653" s="994"/>
      <c r="P653" s="994"/>
      <c r="Q653" s="994"/>
      <c r="R653" s="994"/>
      <c r="S653" s="1198"/>
    </row>
    <row r="654" spans="1:19" s="4" customFormat="1" ht="11.25" customHeight="1">
      <c r="A654" s="70">
        <v>0</v>
      </c>
      <c r="B654" s="18">
        <v>0</v>
      </c>
      <c r="C654" s="18">
        <v>0</v>
      </c>
      <c r="D654" s="18">
        <v>0</v>
      </c>
      <c r="E654" s="18">
        <v>0</v>
      </c>
      <c r="F654" s="18">
        <v>0</v>
      </c>
      <c r="G654" s="18">
        <v>0</v>
      </c>
      <c r="H654" s="18">
        <v>0</v>
      </c>
      <c r="I654" s="18">
        <v>0</v>
      </c>
      <c r="J654" s="18">
        <v>0</v>
      </c>
      <c r="K654" s="18">
        <v>0</v>
      </c>
      <c r="L654" s="18">
        <v>0</v>
      </c>
      <c r="M654" s="18">
        <v>0</v>
      </c>
      <c r="N654" s="18">
        <v>0</v>
      </c>
      <c r="O654" s="18">
        <v>0</v>
      </c>
      <c r="P654" s="18">
        <v>0</v>
      </c>
      <c r="Q654" s="18">
        <v>0</v>
      </c>
      <c r="R654" s="18">
        <v>0</v>
      </c>
      <c r="S654" s="71">
        <v>0</v>
      </c>
    </row>
    <row r="655" spans="1:19" s="4" customFormat="1" ht="11.25" customHeight="1">
      <c r="A655" s="1197" t="s">
        <v>71</v>
      </c>
      <c r="B655" s="994"/>
      <c r="C655" s="994"/>
      <c r="D655" s="994"/>
      <c r="E655" s="994"/>
      <c r="F655" s="994"/>
      <c r="G655" s="994"/>
      <c r="H655" s="994"/>
      <c r="I655" s="994"/>
      <c r="J655" s="994"/>
      <c r="K655" s="994"/>
      <c r="L655" s="994"/>
      <c r="M655" s="994"/>
      <c r="N655" s="994"/>
      <c r="O655" s="994"/>
      <c r="P655" s="994"/>
      <c r="Q655" s="994"/>
      <c r="R655" s="994"/>
      <c r="S655" s="1198"/>
    </row>
    <row r="656" spans="1:19" s="4" customFormat="1" ht="11.25" customHeight="1">
      <c r="A656" s="70">
        <v>0</v>
      </c>
      <c r="B656" s="18">
        <v>0</v>
      </c>
      <c r="C656" s="18">
        <v>0</v>
      </c>
      <c r="D656" s="18">
        <v>0</v>
      </c>
      <c r="E656" s="18">
        <v>0</v>
      </c>
      <c r="F656" s="18">
        <v>0</v>
      </c>
      <c r="G656" s="18">
        <v>0</v>
      </c>
      <c r="H656" s="18">
        <v>0</v>
      </c>
      <c r="I656" s="18">
        <v>0</v>
      </c>
      <c r="J656" s="18">
        <v>0</v>
      </c>
      <c r="K656" s="18">
        <v>0</v>
      </c>
      <c r="L656" s="18">
        <v>0</v>
      </c>
      <c r="M656" s="18">
        <v>0</v>
      </c>
      <c r="N656" s="18">
        <v>0</v>
      </c>
      <c r="O656" s="18">
        <v>0</v>
      </c>
      <c r="P656" s="18">
        <v>0</v>
      </c>
      <c r="Q656" s="18">
        <v>0</v>
      </c>
      <c r="R656" s="18">
        <v>0</v>
      </c>
      <c r="S656" s="71">
        <v>0</v>
      </c>
    </row>
    <row r="657" spans="1:19" s="4" customFormat="1" ht="11.25" customHeight="1">
      <c r="A657" s="1197" t="s">
        <v>72</v>
      </c>
      <c r="B657" s="994"/>
      <c r="C657" s="994"/>
      <c r="D657" s="994"/>
      <c r="E657" s="994"/>
      <c r="F657" s="994"/>
      <c r="G657" s="994"/>
      <c r="H657" s="994"/>
      <c r="I657" s="994"/>
      <c r="J657" s="994"/>
      <c r="K657" s="994"/>
      <c r="L657" s="994"/>
      <c r="M657" s="994"/>
      <c r="N657" s="994"/>
      <c r="O657" s="994"/>
      <c r="P657" s="994"/>
      <c r="Q657" s="994"/>
      <c r="R657" s="994"/>
      <c r="S657" s="1198"/>
    </row>
    <row r="658" spans="1:19" s="4" customFormat="1" ht="11.25" customHeight="1">
      <c r="A658" s="70">
        <v>0</v>
      </c>
      <c r="B658" s="18">
        <v>0</v>
      </c>
      <c r="C658" s="18">
        <v>0</v>
      </c>
      <c r="D658" s="18">
        <v>0</v>
      </c>
      <c r="E658" s="18">
        <v>0</v>
      </c>
      <c r="F658" s="18">
        <v>0</v>
      </c>
      <c r="G658" s="18">
        <v>0</v>
      </c>
      <c r="H658" s="18">
        <v>0</v>
      </c>
      <c r="I658" s="18">
        <v>0</v>
      </c>
      <c r="J658" s="18">
        <v>0</v>
      </c>
      <c r="K658" s="18">
        <v>0</v>
      </c>
      <c r="L658" s="18">
        <v>0</v>
      </c>
      <c r="M658" s="18">
        <v>0</v>
      </c>
      <c r="N658" s="18">
        <v>0</v>
      </c>
      <c r="O658" s="18">
        <v>0</v>
      </c>
      <c r="P658" s="18">
        <v>0</v>
      </c>
      <c r="Q658" s="18">
        <v>0</v>
      </c>
      <c r="R658" s="18">
        <v>0</v>
      </c>
      <c r="S658" s="71">
        <v>0</v>
      </c>
    </row>
    <row r="659" spans="1:19" s="4" customFormat="1" ht="11.25" customHeight="1">
      <c r="A659" s="1199" t="s">
        <v>73</v>
      </c>
      <c r="B659" s="995"/>
      <c r="C659" s="995"/>
      <c r="D659" s="995"/>
      <c r="E659" s="995"/>
      <c r="F659" s="995"/>
      <c r="G659" s="995"/>
      <c r="H659" s="995"/>
      <c r="I659" s="995"/>
      <c r="J659" s="995"/>
      <c r="K659" s="995"/>
      <c r="L659" s="995"/>
      <c r="M659" s="995"/>
      <c r="N659" s="995"/>
      <c r="O659" s="995"/>
      <c r="P659" s="995"/>
      <c r="Q659" s="995"/>
      <c r="R659" s="995"/>
      <c r="S659" s="1200"/>
    </row>
    <row r="660" spans="1:19" s="4" customFormat="1" ht="11.25" customHeight="1">
      <c r="A660" s="70">
        <v>0</v>
      </c>
      <c r="B660" s="18">
        <v>0</v>
      </c>
      <c r="C660" s="18">
        <v>0</v>
      </c>
      <c r="D660" s="18">
        <v>0</v>
      </c>
      <c r="E660" s="18">
        <v>0</v>
      </c>
      <c r="F660" s="18">
        <v>0</v>
      </c>
      <c r="G660" s="18">
        <v>0</v>
      </c>
      <c r="H660" s="18">
        <v>0</v>
      </c>
      <c r="I660" s="18">
        <v>0</v>
      </c>
      <c r="J660" s="18">
        <v>0</v>
      </c>
      <c r="K660" s="18">
        <v>0</v>
      </c>
      <c r="L660" s="18">
        <v>0</v>
      </c>
      <c r="M660" s="18">
        <v>0</v>
      </c>
      <c r="N660" s="18">
        <v>0</v>
      </c>
      <c r="O660" s="18">
        <v>0</v>
      </c>
      <c r="P660" s="18">
        <v>0</v>
      </c>
      <c r="Q660" s="18">
        <v>0</v>
      </c>
      <c r="R660" s="18">
        <v>0</v>
      </c>
      <c r="S660" s="71">
        <v>0</v>
      </c>
    </row>
    <row r="661" spans="1:19" s="4" customFormat="1" ht="11.25" customHeight="1">
      <c r="A661" s="1197" t="s">
        <v>74</v>
      </c>
      <c r="B661" s="994"/>
      <c r="C661" s="994"/>
      <c r="D661" s="994"/>
      <c r="E661" s="994"/>
      <c r="F661" s="994"/>
      <c r="G661" s="994"/>
      <c r="H661" s="994"/>
      <c r="I661" s="994"/>
      <c r="J661" s="994"/>
      <c r="K661" s="994"/>
      <c r="L661" s="994"/>
      <c r="M661" s="994"/>
      <c r="N661" s="994"/>
      <c r="O661" s="994"/>
      <c r="P661" s="994"/>
      <c r="Q661" s="994"/>
      <c r="R661" s="994"/>
      <c r="S661" s="1198"/>
    </row>
    <row r="662" spans="1:19" s="4" customFormat="1" ht="11.25" customHeight="1">
      <c r="A662" s="70">
        <v>0</v>
      </c>
      <c r="B662" s="18">
        <v>0</v>
      </c>
      <c r="C662" s="18">
        <v>0</v>
      </c>
      <c r="D662" s="18">
        <v>0</v>
      </c>
      <c r="E662" s="18">
        <v>0</v>
      </c>
      <c r="F662" s="18">
        <v>0</v>
      </c>
      <c r="G662" s="18">
        <v>0</v>
      </c>
      <c r="H662" s="18">
        <v>0</v>
      </c>
      <c r="I662" s="18">
        <v>0</v>
      </c>
      <c r="J662" s="18">
        <v>0</v>
      </c>
      <c r="K662" s="18">
        <v>0</v>
      </c>
      <c r="L662" s="18">
        <v>0</v>
      </c>
      <c r="M662" s="18">
        <v>0</v>
      </c>
      <c r="N662" s="18">
        <v>0</v>
      </c>
      <c r="O662" s="18">
        <v>0</v>
      </c>
      <c r="P662" s="18">
        <v>0</v>
      </c>
      <c r="Q662" s="18">
        <v>0</v>
      </c>
      <c r="R662" s="18">
        <v>0</v>
      </c>
      <c r="S662" s="71">
        <v>0</v>
      </c>
    </row>
    <row r="663" spans="1:19" s="4" customFormat="1" ht="11.25" customHeight="1">
      <c r="A663" s="1197" t="s">
        <v>75</v>
      </c>
      <c r="B663" s="994"/>
      <c r="C663" s="994"/>
      <c r="D663" s="994"/>
      <c r="E663" s="994"/>
      <c r="F663" s="994"/>
      <c r="G663" s="994"/>
      <c r="H663" s="994"/>
      <c r="I663" s="994"/>
      <c r="J663" s="994"/>
      <c r="K663" s="994"/>
      <c r="L663" s="994"/>
      <c r="M663" s="994"/>
      <c r="N663" s="994"/>
      <c r="O663" s="994"/>
      <c r="P663" s="994"/>
      <c r="Q663" s="994"/>
      <c r="R663" s="994"/>
      <c r="S663" s="1198"/>
    </row>
    <row r="664" spans="1:19" s="4" customFormat="1" ht="11.25" customHeight="1">
      <c r="A664" s="70">
        <v>0</v>
      </c>
      <c r="B664" s="18">
        <v>0</v>
      </c>
      <c r="C664" s="18">
        <v>0</v>
      </c>
      <c r="D664" s="18">
        <v>0</v>
      </c>
      <c r="E664" s="18">
        <v>0</v>
      </c>
      <c r="F664" s="18">
        <v>0</v>
      </c>
      <c r="G664" s="18">
        <v>0</v>
      </c>
      <c r="H664" s="18">
        <v>0</v>
      </c>
      <c r="I664" s="18">
        <v>0</v>
      </c>
      <c r="J664" s="18">
        <v>0</v>
      </c>
      <c r="K664" s="18">
        <v>0</v>
      </c>
      <c r="L664" s="18">
        <v>0</v>
      </c>
      <c r="M664" s="18">
        <v>0</v>
      </c>
      <c r="N664" s="18">
        <v>0</v>
      </c>
      <c r="O664" s="18">
        <v>0</v>
      </c>
      <c r="P664" s="18">
        <v>0</v>
      </c>
      <c r="Q664" s="18">
        <v>0</v>
      </c>
      <c r="R664" s="18">
        <v>0</v>
      </c>
      <c r="S664" s="71">
        <v>0</v>
      </c>
    </row>
    <row r="665" spans="1:19" s="4" customFormat="1" ht="11.25" customHeight="1">
      <c r="A665" s="1197" t="s">
        <v>76</v>
      </c>
      <c r="B665" s="994"/>
      <c r="C665" s="994"/>
      <c r="D665" s="994"/>
      <c r="E665" s="994"/>
      <c r="F665" s="994"/>
      <c r="G665" s="994"/>
      <c r="H665" s="994"/>
      <c r="I665" s="994"/>
      <c r="J665" s="994"/>
      <c r="K665" s="994"/>
      <c r="L665" s="994"/>
      <c r="M665" s="994"/>
      <c r="N665" s="994"/>
      <c r="O665" s="994"/>
      <c r="P665" s="994"/>
      <c r="Q665" s="994"/>
      <c r="R665" s="994"/>
      <c r="S665" s="1198"/>
    </row>
    <row r="666" spans="1:19" s="4" customFormat="1" ht="11.25" customHeight="1">
      <c r="A666" s="70">
        <v>0</v>
      </c>
      <c r="B666" s="18">
        <v>0</v>
      </c>
      <c r="C666" s="18">
        <v>0</v>
      </c>
      <c r="D666" s="18">
        <v>0</v>
      </c>
      <c r="E666" s="18">
        <v>0</v>
      </c>
      <c r="F666" s="18">
        <v>0</v>
      </c>
      <c r="G666" s="18">
        <v>0</v>
      </c>
      <c r="H666" s="18">
        <v>0</v>
      </c>
      <c r="I666" s="18">
        <v>0</v>
      </c>
      <c r="J666" s="18">
        <v>0</v>
      </c>
      <c r="K666" s="18">
        <v>0</v>
      </c>
      <c r="L666" s="18">
        <v>0</v>
      </c>
      <c r="M666" s="18">
        <v>0</v>
      </c>
      <c r="N666" s="18">
        <v>0</v>
      </c>
      <c r="O666" s="18">
        <v>0</v>
      </c>
      <c r="P666" s="18">
        <v>0</v>
      </c>
      <c r="Q666" s="18">
        <v>0</v>
      </c>
      <c r="R666" s="18">
        <v>0</v>
      </c>
      <c r="S666" s="71">
        <v>0</v>
      </c>
    </row>
    <row r="667" spans="1:19" s="4" customFormat="1" ht="11.25" customHeight="1">
      <c r="A667" s="1197" t="s">
        <v>77</v>
      </c>
      <c r="B667" s="994"/>
      <c r="C667" s="994"/>
      <c r="D667" s="994"/>
      <c r="E667" s="994"/>
      <c r="F667" s="994"/>
      <c r="G667" s="994"/>
      <c r="H667" s="994"/>
      <c r="I667" s="994"/>
      <c r="J667" s="994"/>
      <c r="K667" s="994"/>
      <c r="L667" s="994"/>
      <c r="M667" s="994"/>
      <c r="N667" s="994"/>
      <c r="O667" s="994"/>
      <c r="P667" s="994"/>
      <c r="Q667" s="994"/>
      <c r="R667" s="994"/>
      <c r="S667" s="1198"/>
    </row>
    <row r="668" spans="1:19" s="4" customFormat="1" ht="11.25" customHeight="1">
      <c r="A668" s="70">
        <v>0</v>
      </c>
      <c r="B668" s="18">
        <v>0</v>
      </c>
      <c r="C668" s="18">
        <v>0</v>
      </c>
      <c r="D668" s="18">
        <v>0</v>
      </c>
      <c r="E668" s="18">
        <v>0</v>
      </c>
      <c r="F668" s="18">
        <v>0</v>
      </c>
      <c r="G668" s="18">
        <v>0</v>
      </c>
      <c r="H668" s="18">
        <v>0</v>
      </c>
      <c r="I668" s="18">
        <v>0</v>
      </c>
      <c r="J668" s="18">
        <v>0</v>
      </c>
      <c r="K668" s="18">
        <v>0</v>
      </c>
      <c r="L668" s="18">
        <v>0</v>
      </c>
      <c r="M668" s="18">
        <v>0</v>
      </c>
      <c r="N668" s="18">
        <v>0</v>
      </c>
      <c r="O668" s="18">
        <v>0</v>
      </c>
      <c r="P668" s="18">
        <v>0</v>
      </c>
      <c r="Q668" s="18">
        <v>0</v>
      </c>
      <c r="R668" s="18">
        <v>0</v>
      </c>
      <c r="S668" s="71">
        <v>0</v>
      </c>
    </row>
    <row r="669" spans="1:19" s="4" customFormat="1" ht="11.25" customHeight="1">
      <c r="A669" s="1197" t="s">
        <v>78</v>
      </c>
      <c r="B669" s="994"/>
      <c r="C669" s="994"/>
      <c r="D669" s="994"/>
      <c r="E669" s="994"/>
      <c r="F669" s="994"/>
      <c r="G669" s="994"/>
      <c r="H669" s="994"/>
      <c r="I669" s="994"/>
      <c r="J669" s="994"/>
      <c r="K669" s="994"/>
      <c r="L669" s="994"/>
      <c r="M669" s="994"/>
      <c r="N669" s="994"/>
      <c r="O669" s="994"/>
      <c r="P669" s="994"/>
      <c r="Q669" s="994"/>
      <c r="R669" s="994"/>
      <c r="S669" s="1198"/>
    </row>
    <row r="670" spans="1:19" s="4" customFormat="1" ht="11.25" customHeight="1">
      <c r="A670" s="70">
        <v>0</v>
      </c>
      <c r="B670" s="18">
        <v>0</v>
      </c>
      <c r="C670" s="18">
        <v>0</v>
      </c>
      <c r="D670" s="18">
        <v>0</v>
      </c>
      <c r="E670" s="18">
        <v>0</v>
      </c>
      <c r="F670" s="18">
        <v>0</v>
      </c>
      <c r="G670" s="18">
        <v>0</v>
      </c>
      <c r="H670" s="18">
        <v>0</v>
      </c>
      <c r="I670" s="18">
        <v>0</v>
      </c>
      <c r="J670" s="18">
        <v>0</v>
      </c>
      <c r="K670" s="18">
        <v>0</v>
      </c>
      <c r="L670" s="18">
        <v>0</v>
      </c>
      <c r="M670" s="18">
        <v>0</v>
      </c>
      <c r="N670" s="18">
        <v>0</v>
      </c>
      <c r="O670" s="18">
        <v>0</v>
      </c>
      <c r="P670" s="18">
        <v>0</v>
      </c>
      <c r="Q670" s="18">
        <v>0</v>
      </c>
      <c r="R670" s="18">
        <v>0</v>
      </c>
      <c r="S670" s="71">
        <v>0</v>
      </c>
    </row>
    <row r="671" spans="1:19" s="4" customFormat="1" ht="11.25" customHeight="1">
      <c r="A671" s="1197" t="s">
        <v>79</v>
      </c>
      <c r="B671" s="994"/>
      <c r="C671" s="994"/>
      <c r="D671" s="994"/>
      <c r="E671" s="994"/>
      <c r="F671" s="994"/>
      <c r="G671" s="994"/>
      <c r="H671" s="994"/>
      <c r="I671" s="994"/>
      <c r="J671" s="994"/>
      <c r="K671" s="994"/>
      <c r="L671" s="994"/>
      <c r="M671" s="994"/>
      <c r="N671" s="994"/>
      <c r="O671" s="994"/>
      <c r="P671" s="994"/>
      <c r="Q671" s="994"/>
      <c r="R671" s="994"/>
      <c r="S671" s="1198"/>
    </row>
    <row r="672" spans="1:19" s="4" customFormat="1" ht="11.25" customHeight="1">
      <c r="A672" s="70">
        <v>0</v>
      </c>
      <c r="B672" s="18">
        <v>0</v>
      </c>
      <c r="C672" s="18">
        <v>0</v>
      </c>
      <c r="D672" s="18">
        <v>0</v>
      </c>
      <c r="E672" s="18">
        <v>0</v>
      </c>
      <c r="F672" s="18">
        <v>0</v>
      </c>
      <c r="G672" s="18">
        <v>0</v>
      </c>
      <c r="H672" s="18">
        <v>0</v>
      </c>
      <c r="I672" s="18">
        <v>0</v>
      </c>
      <c r="J672" s="18">
        <v>0</v>
      </c>
      <c r="K672" s="18">
        <v>0</v>
      </c>
      <c r="L672" s="18">
        <v>0</v>
      </c>
      <c r="M672" s="18">
        <v>0</v>
      </c>
      <c r="N672" s="18">
        <v>0</v>
      </c>
      <c r="O672" s="18">
        <v>0</v>
      </c>
      <c r="P672" s="18">
        <v>0</v>
      </c>
      <c r="Q672" s="18">
        <v>0</v>
      </c>
      <c r="R672" s="18">
        <v>0</v>
      </c>
      <c r="S672" s="71">
        <v>0</v>
      </c>
    </row>
    <row r="673" spans="1:19" s="4" customFormat="1" ht="11.25" customHeight="1">
      <c r="A673" s="1197" t="s">
        <v>80</v>
      </c>
      <c r="B673" s="994"/>
      <c r="C673" s="994"/>
      <c r="D673" s="994"/>
      <c r="E673" s="994"/>
      <c r="F673" s="994"/>
      <c r="G673" s="994"/>
      <c r="H673" s="994"/>
      <c r="I673" s="994"/>
      <c r="J673" s="994"/>
      <c r="K673" s="994"/>
      <c r="L673" s="994"/>
      <c r="M673" s="994"/>
      <c r="N673" s="994"/>
      <c r="O673" s="994"/>
      <c r="P673" s="994"/>
      <c r="Q673" s="994"/>
      <c r="R673" s="994"/>
      <c r="S673" s="1198"/>
    </row>
    <row r="674" spans="1:19" s="4" customFormat="1" ht="11.25" customHeight="1">
      <c r="A674" s="70">
        <v>0</v>
      </c>
      <c r="B674" s="18">
        <v>0</v>
      </c>
      <c r="C674" s="18">
        <v>0</v>
      </c>
      <c r="D674" s="18">
        <v>0</v>
      </c>
      <c r="E674" s="18">
        <v>0</v>
      </c>
      <c r="F674" s="18">
        <v>0</v>
      </c>
      <c r="G674" s="18">
        <v>0</v>
      </c>
      <c r="H674" s="18">
        <v>0</v>
      </c>
      <c r="I674" s="18">
        <v>0</v>
      </c>
      <c r="J674" s="18">
        <v>0</v>
      </c>
      <c r="K674" s="18">
        <v>0</v>
      </c>
      <c r="L674" s="18">
        <v>0</v>
      </c>
      <c r="M674" s="18">
        <v>0</v>
      </c>
      <c r="N674" s="18">
        <v>0</v>
      </c>
      <c r="O674" s="18">
        <v>0</v>
      </c>
      <c r="P674" s="18">
        <v>0</v>
      </c>
      <c r="Q674" s="18">
        <v>0</v>
      </c>
      <c r="R674" s="18">
        <v>0</v>
      </c>
      <c r="S674" s="71">
        <v>0</v>
      </c>
    </row>
    <row r="675" spans="1:19" s="4" customFormat="1" ht="11.25" customHeight="1">
      <c r="A675" s="1217" t="s">
        <v>3725</v>
      </c>
      <c r="B675" s="999"/>
      <c r="C675" s="999"/>
      <c r="D675" s="999"/>
      <c r="E675" s="999"/>
      <c r="F675" s="999"/>
      <c r="G675" s="999"/>
      <c r="H675" s="999"/>
      <c r="I675" s="999"/>
      <c r="J675" s="999"/>
      <c r="K675" s="999"/>
      <c r="L675" s="999"/>
      <c r="M675" s="999"/>
      <c r="N675" s="999"/>
      <c r="O675" s="999"/>
      <c r="P675" s="999"/>
      <c r="Q675" s="999"/>
      <c r="R675" s="999"/>
      <c r="S675" s="1277"/>
    </row>
    <row r="676" spans="1:19" s="220" customFormat="1" ht="11.25" customHeight="1">
      <c r="A676" s="262">
        <f>SUM(A674,A672,A670,A668,A666,A664,A662,A660,A658,A656,A654,A652)</f>
        <v>0</v>
      </c>
      <c r="B676" s="262">
        <f t="shared" ref="B676:S676" si="16">SUM(B674,B672,B670,B668,B666,B664,B662,B660,B658,B656,B654,B652)</f>
        <v>0</v>
      </c>
      <c r="C676" s="262">
        <f t="shared" si="16"/>
        <v>0</v>
      </c>
      <c r="D676" s="262">
        <f t="shared" si="16"/>
        <v>0</v>
      </c>
      <c r="E676" s="262">
        <f t="shared" si="16"/>
        <v>0</v>
      </c>
      <c r="F676" s="262">
        <f t="shared" si="16"/>
        <v>0</v>
      </c>
      <c r="G676" s="262">
        <f t="shared" si="16"/>
        <v>0</v>
      </c>
      <c r="H676" s="262">
        <f t="shared" si="16"/>
        <v>0</v>
      </c>
      <c r="I676" s="262">
        <f t="shared" si="16"/>
        <v>0</v>
      </c>
      <c r="J676" s="262">
        <f t="shared" si="16"/>
        <v>0</v>
      </c>
      <c r="K676" s="262">
        <f t="shared" si="16"/>
        <v>0</v>
      </c>
      <c r="L676" s="262">
        <f t="shared" si="16"/>
        <v>0</v>
      </c>
      <c r="M676" s="262">
        <f t="shared" si="16"/>
        <v>0</v>
      </c>
      <c r="N676" s="262">
        <f t="shared" si="16"/>
        <v>0</v>
      </c>
      <c r="O676" s="262">
        <f t="shared" si="16"/>
        <v>0</v>
      </c>
      <c r="P676" s="262">
        <f t="shared" si="16"/>
        <v>0</v>
      </c>
      <c r="Q676" s="262">
        <f t="shared" si="16"/>
        <v>0</v>
      </c>
      <c r="R676" s="262">
        <f t="shared" si="16"/>
        <v>0</v>
      </c>
      <c r="S676" s="262">
        <f t="shared" si="16"/>
        <v>0</v>
      </c>
    </row>
    <row r="677" spans="1:19" s="4" customFormat="1" ht="11.25" customHeight="1" thickBot="1">
      <c r="A677" s="1511"/>
      <c r="B677" s="1514"/>
      <c r="C677" s="1514"/>
      <c r="D677" s="1514"/>
      <c r="E677" s="1514"/>
      <c r="F677" s="1514"/>
      <c r="G677" s="1514"/>
      <c r="H677" s="1514"/>
      <c r="I677" s="1514"/>
      <c r="J677" s="1514"/>
      <c r="K677" s="1514"/>
      <c r="L677" s="1514"/>
      <c r="M677" s="1514"/>
      <c r="N677" s="1514"/>
      <c r="O677" s="1514"/>
      <c r="P677" s="1514"/>
      <c r="Q677" s="1514"/>
      <c r="R677" s="1514"/>
      <c r="S677" s="1515"/>
    </row>
    <row r="678" spans="1:19" s="199" customFormat="1" ht="22.5" customHeight="1">
      <c r="A678" s="1507" t="s">
        <v>2867</v>
      </c>
      <c r="B678" s="1189"/>
      <c r="C678" s="1189"/>
      <c r="D678" s="1189"/>
      <c r="E678" s="1189"/>
      <c r="F678" s="1189"/>
      <c r="G678" s="1189"/>
      <c r="H678" s="1189"/>
      <c r="I678" s="1189"/>
      <c r="J678" s="1189"/>
      <c r="K678" s="1189"/>
      <c r="L678" s="1189"/>
      <c r="M678" s="1189"/>
      <c r="N678" s="1189"/>
      <c r="O678" s="1189"/>
      <c r="P678" s="1189"/>
      <c r="Q678" s="1189"/>
      <c r="R678" s="1189"/>
      <c r="S678" s="1190"/>
    </row>
    <row r="679" spans="1:19" s="4" customFormat="1" ht="11.25" customHeight="1">
      <c r="A679" s="1191" t="s">
        <v>3652</v>
      </c>
      <c r="B679" s="977"/>
      <c r="C679" s="977"/>
      <c r="D679" s="977"/>
      <c r="E679" s="977"/>
      <c r="F679" s="977"/>
      <c r="G679" s="977"/>
      <c r="H679" s="977"/>
      <c r="I679" s="977"/>
      <c r="J679" s="977"/>
      <c r="K679" s="977"/>
      <c r="L679" s="977"/>
      <c r="M679" s="977"/>
      <c r="N679" s="977"/>
      <c r="O679" s="977"/>
      <c r="P679" s="977"/>
      <c r="Q679" s="977"/>
      <c r="R679" s="977"/>
      <c r="S679" s="978"/>
    </row>
    <row r="680" spans="1:19" s="4" customFormat="1" ht="11.25" customHeight="1">
      <c r="A680" s="1191" t="s">
        <v>1785</v>
      </c>
      <c r="B680" s="977"/>
      <c r="C680" s="977"/>
      <c r="D680" s="977"/>
      <c r="E680" s="977"/>
      <c r="F680" s="977"/>
      <c r="G680" s="977"/>
      <c r="H680" s="977"/>
      <c r="I680" s="977"/>
      <c r="J680" s="977"/>
      <c r="K680" s="977"/>
      <c r="L680" s="977"/>
      <c r="M680" s="977"/>
      <c r="N680" s="977"/>
      <c r="O680" s="977"/>
      <c r="P680" s="977"/>
      <c r="Q680" s="977"/>
      <c r="R680" s="977"/>
      <c r="S680" s="1192"/>
    </row>
    <row r="681" spans="1:19" s="4" customFormat="1" ht="11.25" customHeight="1">
      <c r="A681" s="1191" t="s">
        <v>1778</v>
      </c>
      <c r="B681" s="977"/>
      <c r="C681" s="977"/>
      <c r="D681" s="977"/>
      <c r="E681" s="977"/>
      <c r="F681" s="977"/>
      <c r="G681" s="977"/>
      <c r="H681" s="977"/>
      <c r="I681" s="977"/>
      <c r="J681" s="977"/>
      <c r="K681" s="977"/>
      <c r="L681" s="977"/>
      <c r="M681" s="977"/>
      <c r="N681" s="977"/>
      <c r="O681" s="977"/>
      <c r="P681" s="977"/>
      <c r="Q681" s="977"/>
      <c r="R681" s="977"/>
      <c r="S681" s="1192"/>
    </row>
    <row r="682" spans="1:19" s="4" customFormat="1" ht="11.25" customHeight="1">
      <c r="A682" s="1191" t="s">
        <v>1786</v>
      </c>
      <c r="B682" s="977"/>
      <c r="C682" s="977"/>
      <c r="D682" s="977"/>
      <c r="E682" s="977"/>
      <c r="F682" s="977"/>
      <c r="G682" s="977"/>
      <c r="H682" s="977"/>
      <c r="I682" s="977"/>
      <c r="J682" s="977"/>
      <c r="K682" s="977"/>
      <c r="L682" s="977"/>
      <c r="M682" s="977"/>
      <c r="N682" s="977"/>
      <c r="O682" s="977"/>
      <c r="P682" s="977"/>
      <c r="Q682" s="977"/>
      <c r="R682" s="977"/>
      <c r="S682" s="1192"/>
    </row>
    <row r="683" spans="1:19" s="4" customFormat="1" ht="11.25" customHeight="1">
      <c r="A683" s="1191" t="s">
        <v>1787</v>
      </c>
      <c r="B683" s="977"/>
      <c r="C683" s="977"/>
      <c r="D683" s="977"/>
      <c r="E683" s="977"/>
      <c r="F683" s="977"/>
      <c r="G683" s="977"/>
      <c r="H683" s="977"/>
      <c r="I683" s="977"/>
      <c r="J683" s="977"/>
      <c r="K683" s="977"/>
      <c r="L683" s="977"/>
      <c r="M683" s="977"/>
      <c r="N683" s="977"/>
      <c r="O683" s="977"/>
      <c r="P683" s="977"/>
      <c r="Q683" s="977"/>
      <c r="R683" s="977"/>
      <c r="S683" s="1192"/>
    </row>
    <row r="684" spans="1:19" s="4" customFormat="1" ht="11.25" customHeight="1">
      <c r="A684" s="1191" t="s">
        <v>1788</v>
      </c>
      <c r="B684" s="977"/>
      <c r="C684" s="977"/>
      <c r="D684" s="977"/>
      <c r="E684" s="977"/>
      <c r="F684" s="977"/>
      <c r="G684" s="977"/>
      <c r="H684" s="977"/>
      <c r="I684" s="977"/>
      <c r="J684" s="977"/>
      <c r="K684" s="977"/>
      <c r="L684" s="977"/>
      <c r="M684" s="977"/>
      <c r="N684" s="977"/>
      <c r="O684" s="977"/>
      <c r="P684" s="977"/>
      <c r="Q684" s="977"/>
      <c r="R684" s="977"/>
      <c r="S684" s="1192"/>
    </row>
    <row r="685" spans="1:19" s="4" customFormat="1" ht="11.25" customHeight="1">
      <c r="A685" s="1191" t="s">
        <v>1789</v>
      </c>
      <c r="B685" s="977"/>
      <c r="C685" s="977"/>
      <c r="D685" s="977"/>
      <c r="E685" s="977"/>
      <c r="F685" s="977"/>
      <c r="G685" s="977"/>
      <c r="H685" s="977"/>
      <c r="I685" s="977"/>
      <c r="J685" s="977"/>
      <c r="K685" s="977"/>
      <c r="L685" s="977"/>
      <c r="M685" s="977"/>
      <c r="N685" s="977"/>
      <c r="O685" s="977"/>
      <c r="P685" s="977"/>
      <c r="Q685" s="977"/>
      <c r="R685" s="977"/>
      <c r="S685" s="1192"/>
    </row>
    <row r="686" spans="1:19" s="4" customFormat="1" ht="11.25" customHeight="1">
      <c r="A686" s="1191" t="s">
        <v>289</v>
      </c>
      <c r="B686" s="977"/>
      <c r="C686" s="977"/>
      <c r="D686" s="977"/>
      <c r="E686" s="977"/>
      <c r="F686" s="977"/>
      <c r="G686" s="977"/>
      <c r="H686" s="977"/>
      <c r="I686" s="977"/>
      <c r="J686" s="977"/>
      <c r="K686" s="977"/>
      <c r="L686" s="977"/>
      <c r="M686" s="977"/>
      <c r="N686" s="977"/>
      <c r="O686" s="977"/>
      <c r="P686" s="977"/>
      <c r="Q686" s="977"/>
      <c r="R686" s="977"/>
      <c r="S686" s="1192"/>
    </row>
    <row r="687" spans="1:19" s="4" customFormat="1" ht="12" customHeight="1">
      <c r="A687" s="1193" t="s">
        <v>1790</v>
      </c>
      <c r="B687" s="983"/>
      <c r="C687" s="983"/>
      <c r="D687" s="983"/>
      <c r="E687" s="983"/>
      <c r="F687" s="983"/>
      <c r="G687" s="983"/>
      <c r="H687" s="983"/>
      <c r="I687" s="983"/>
      <c r="J687" s="983"/>
      <c r="K687" s="983"/>
      <c r="L687" s="983"/>
      <c r="M687" s="983"/>
      <c r="N687" s="983"/>
      <c r="O687" s="983"/>
      <c r="P687" s="983"/>
      <c r="Q687" s="983"/>
      <c r="R687" s="983"/>
      <c r="S687" s="1194"/>
    </row>
    <row r="688" spans="1:19" s="4" customFormat="1" ht="42" customHeight="1">
      <c r="A688" s="1195" t="s">
        <v>41</v>
      </c>
      <c r="B688" s="985"/>
      <c r="C688" s="985"/>
      <c r="D688" s="985" t="s">
        <v>42</v>
      </c>
      <c r="E688" s="985"/>
      <c r="F688" s="985" t="s">
        <v>43</v>
      </c>
      <c r="G688" s="985"/>
      <c r="H688" s="985"/>
      <c r="I688" s="985" t="s">
        <v>44</v>
      </c>
      <c r="J688" s="985"/>
      <c r="K688" s="986" t="s">
        <v>45</v>
      </c>
      <c r="L688" s="987"/>
      <c r="M688" s="987"/>
      <c r="N688" s="988"/>
      <c r="O688" s="989" t="s">
        <v>46</v>
      </c>
      <c r="P688" s="989"/>
      <c r="Q688" s="990"/>
      <c r="R688" s="985" t="s">
        <v>47</v>
      </c>
      <c r="S688" s="1196"/>
    </row>
    <row r="689" spans="1:19" s="4" customFormat="1" ht="27" customHeight="1">
      <c r="A689" s="1202" t="s">
        <v>48</v>
      </c>
      <c r="B689" s="991" t="s">
        <v>49</v>
      </c>
      <c r="C689" s="1002" t="s">
        <v>50</v>
      </c>
      <c r="D689" s="991" t="s">
        <v>51</v>
      </c>
      <c r="E689" s="991" t="s">
        <v>52</v>
      </c>
      <c r="F689" s="986" t="s">
        <v>53</v>
      </c>
      <c r="G689" s="992"/>
      <c r="H689" s="993"/>
      <c r="I689" s="991" t="s">
        <v>54</v>
      </c>
      <c r="J689" s="991" t="s">
        <v>55</v>
      </c>
      <c r="K689" s="986" t="s">
        <v>56</v>
      </c>
      <c r="L689" s="993"/>
      <c r="M689" s="986" t="s">
        <v>57</v>
      </c>
      <c r="N689" s="993"/>
      <c r="O689" s="991" t="s">
        <v>58</v>
      </c>
      <c r="P689" s="991" t="s">
        <v>59</v>
      </c>
      <c r="Q689" s="991" t="s">
        <v>60</v>
      </c>
      <c r="R689" s="991" t="s">
        <v>61</v>
      </c>
      <c r="S689" s="1201" t="s">
        <v>62</v>
      </c>
    </row>
    <row r="690" spans="1:19" s="4" customFormat="1" ht="60" customHeight="1">
      <c r="A690" s="1195"/>
      <c r="B690" s="985"/>
      <c r="C690" s="1003"/>
      <c r="D690" s="985"/>
      <c r="E690" s="985"/>
      <c r="F690" s="136" t="s">
        <v>63</v>
      </c>
      <c r="G690" s="136" t="s">
        <v>64</v>
      </c>
      <c r="H690" s="136" t="s">
        <v>65</v>
      </c>
      <c r="I690" s="985"/>
      <c r="J690" s="985"/>
      <c r="K690" s="139" t="s">
        <v>66</v>
      </c>
      <c r="L690" s="139" t="s">
        <v>67</v>
      </c>
      <c r="M690" s="139" t="s">
        <v>68</v>
      </c>
      <c r="N690" s="139" t="s">
        <v>67</v>
      </c>
      <c r="O690" s="985"/>
      <c r="P690" s="985"/>
      <c r="Q690" s="985"/>
      <c r="R690" s="985"/>
      <c r="S690" s="1196"/>
    </row>
    <row r="691" spans="1:19" s="4" customFormat="1" ht="11.25" customHeight="1">
      <c r="A691" s="1197" t="s">
        <v>69</v>
      </c>
      <c r="B691" s="994"/>
      <c r="C691" s="994"/>
      <c r="D691" s="994"/>
      <c r="E691" s="994"/>
      <c r="F691" s="994"/>
      <c r="G691" s="994"/>
      <c r="H691" s="994"/>
      <c r="I691" s="994"/>
      <c r="J691" s="994"/>
      <c r="K691" s="994"/>
      <c r="L691" s="994"/>
      <c r="M691" s="994"/>
      <c r="N691" s="994"/>
      <c r="O691" s="994"/>
      <c r="P691" s="994"/>
      <c r="Q691" s="994"/>
      <c r="R691" s="994"/>
      <c r="S691" s="1198"/>
    </row>
    <row r="692" spans="1:19" s="4" customFormat="1" ht="11.25" customHeight="1">
      <c r="A692" s="70">
        <v>0</v>
      </c>
      <c r="B692" s="18">
        <v>0</v>
      </c>
      <c r="C692" s="18">
        <v>0</v>
      </c>
      <c r="D692" s="18">
        <v>0</v>
      </c>
      <c r="E692" s="18">
        <v>0</v>
      </c>
      <c r="F692" s="18">
        <v>0</v>
      </c>
      <c r="G692" s="18">
        <v>0</v>
      </c>
      <c r="H692" s="18">
        <v>0</v>
      </c>
      <c r="I692" s="18">
        <v>0</v>
      </c>
      <c r="J692" s="18">
        <v>0</v>
      </c>
      <c r="K692" s="18">
        <v>0</v>
      </c>
      <c r="L692" s="18">
        <v>0</v>
      </c>
      <c r="M692" s="18">
        <v>0</v>
      </c>
      <c r="N692" s="18">
        <v>0</v>
      </c>
      <c r="O692" s="18">
        <v>0</v>
      </c>
      <c r="P692" s="18">
        <v>0</v>
      </c>
      <c r="Q692" s="18">
        <v>0</v>
      </c>
      <c r="R692" s="18">
        <v>0</v>
      </c>
      <c r="S692" s="71">
        <v>0</v>
      </c>
    </row>
    <row r="693" spans="1:19" s="4" customFormat="1" ht="11.25" customHeight="1">
      <c r="A693" s="1197" t="s">
        <v>70</v>
      </c>
      <c r="B693" s="994"/>
      <c r="C693" s="994"/>
      <c r="D693" s="994"/>
      <c r="E693" s="994"/>
      <c r="F693" s="994"/>
      <c r="G693" s="994"/>
      <c r="H693" s="994"/>
      <c r="I693" s="994"/>
      <c r="J693" s="994"/>
      <c r="K693" s="994"/>
      <c r="L693" s="994"/>
      <c r="M693" s="994"/>
      <c r="N693" s="994"/>
      <c r="O693" s="994"/>
      <c r="P693" s="994"/>
      <c r="Q693" s="994"/>
      <c r="R693" s="994"/>
      <c r="S693" s="1198"/>
    </row>
    <row r="694" spans="1:19" s="4" customFormat="1" ht="11.25" customHeight="1">
      <c r="A694" s="70">
        <v>0</v>
      </c>
      <c r="B694" s="18">
        <v>0</v>
      </c>
      <c r="C694" s="18">
        <v>0</v>
      </c>
      <c r="D694" s="18">
        <v>0</v>
      </c>
      <c r="E694" s="18">
        <v>0</v>
      </c>
      <c r="F694" s="18">
        <v>0</v>
      </c>
      <c r="G694" s="18">
        <v>0</v>
      </c>
      <c r="H694" s="18">
        <v>0</v>
      </c>
      <c r="I694" s="18">
        <v>0</v>
      </c>
      <c r="J694" s="18">
        <v>0</v>
      </c>
      <c r="K694" s="18">
        <v>0</v>
      </c>
      <c r="L694" s="18">
        <v>0</v>
      </c>
      <c r="M694" s="18">
        <v>0</v>
      </c>
      <c r="N694" s="18">
        <v>0</v>
      </c>
      <c r="O694" s="18">
        <v>0</v>
      </c>
      <c r="P694" s="18">
        <v>0</v>
      </c>
      <c r="Q694" s="18">
        <v>0</v>
      </c>
      <c r="R694" s="18">
        <v>0</v>
      </c>
      <c r="S694" s="71">
        <v>0</v>
      </c>
    </row>
    <row r="695" spans="1:19" s="4" customFormat="1" ht="11.25" customHeight="1">
      <c r="A695" s="1197" t="s">
        <v>71</v>
      </c>
      <c r="B695" s="994"/>
      <c r="C695" s="994"/>
      <c r="D695" s="994"/>
      <c r="E695" s="994"/>
      <c r="F695" s="994"/>
      <c r="G695" s="994"/>
      <c r="H695" s="994"/>
      <c r="I695" s="994"/>
      <c r="J695" s="994"/>
      <c r="K695" s="994"/>
      <c r="L695" s="994"/>
      <c r="M695" s="994"/>
      <c r="N695" s="994"/>
      <c r="O695" s="994"/>
      <c r="P695" s="994"/>
      <c r="Q695" s="994"/>
      <c r="R695" s="994"/>
      <c r="S695" s="1198"/>
    </row>
    <row r="696" spans="1:19" s="4" customFormat="1" ht="11.25" customHeight="1">
      <c r="A696" s="70">
        <v>0</v>
      </c>
      <c r="B696" s="18">
        <v>0</v>
      </c>
      <c r="C696" s="18">
        <v>0</v>
      </c>
      <c r="D696" s="18">
        <v>0</v>
      </c>
      <c r="E696" s="18">
        <v>0</v>
      </c>
      <c r="F696" s="18">
        <v>0</v>
      </c>
      <c r="G696" s="18">
        <v>0</v>
      </c>
      <c r="H696" s="18">
        <v>0</v>
      </c>
      <c r="I696" s="18">
        <v>0</v>
      </c>
      <c r="J696" s="18">
        <v>0</v>
      </c>
      <c r="K696" s="18">
        <v>0</v>
      </c>
      <c r="L696" s="18">
        <v>0</v>
      </c>
      <c r="M696" s="18">
        <v>0</v>
      </c>
      <c r="N696" s="18">
        <v>0</v>
      </c>
      <c r="O696" s="18">
        <v>0</v>
      </c>
      <c r="P696" s="18">
        <v>0</v>
      </c>
      <c r="Q696" s="18">
        <v>0</v>
      </c>
      <c r="R696" s="18">
        <v>0</v>
      </c>
      <c r="S696" s="71">
        <v>0</v>
      </c>
    </row>
    <row r="697" spans="1:19" s="4" customFormat="1" ht="11.25" customHeight="1">
      <c r="A697" s="1197" t="s">
        <v>72</v>
      </c>
      <c r="B697" s="994"/>
      <c r="C697" s="994"/>
      <c r="D697" s="994"/>
      <c r="E697" s="994"/>
      <c r="F697" s="994"/>
      <c r="G697" s="994"/>
      <c r="H697" s="994"/>
      <c r="I697" s="994"/>
      <c r="J697" s="994"/>
      <c r="K697" s="994"/>
      <c r="L697" s="994"/>
      <c r="M697" s="994"/>
      <c r="N697" s="994"/>
      <c r="O697" s="994"/>
      <c r="P697" s="994"/>
      <c r="Q697" s="994"/>
      <c r="R697" s="994"/>
      <c r="S697" s="1198"/>
    </row>
    <row r="698" spans="1:19" s="4" customFormat="1" ht="11.25" customHeight="1">
      <c r="A698" s="70">
        <v>0</v>
      </c>
      <c r="B698" s="18">
        <v>0</v>
      </c>
      <c r="C698" s="18">
        <v>0</v>
      </c>
      <c r="D698" s="18">
        <v>0</v>
      </c>
      <c r="E698" s="18">
        <v>0</v>
      </c>
      <c r="F698" s="18">
        <v>0</v>
      </c>
      <c r="G698" s="18">
        <v>0</v>
      </c>
      <c r="H698" s="18">
        <v>0</v>
      </c>
      <c r="I698" s="18">
        <v>0</v>
      </c>
      <c r="J698" s="18">
        <v>0</v>
      </c>
      <c r="K698" s="18">
        <v>0</v>
      </c>
      <c r="L698" s="18">
        <v>0</v>
      </c>
      <c r="M698" s="18">
        <v>0</v>
      </c>
      <c r="N698" s="18">
        <v>0</v>
      </c>
      <c r="O698" s="18">
        <v>0</v>
      </c>
      <c r="P698" s="18">
        <v>0</v>
      </c>
      <c r="Q698" s="18">
        <v>0</v>
      </c>
      <c r="R698" s="18">
        <v>0</v>
      </c>
      <c r="S698" s="71">
        <v>0</v>
      </c>
    </row>
    <row r="699" spans="1:19" s="4" customFormat="1" ht="11.25" customHeight="1">
      <c r="A699" s="1199" t="s">
        <v>73</v>
      </c>
      <c r="B699" s="995"/>
      <c r="C699" s="995"/>
      <c r="D699" s="995"/>
      <c r="E699" s="995"/>
      <c r="F699" s="995"/>
      <c r="G699" s="995"/>
      <c r="H699" s="995"/>
      <c r="I699" s="995"/>
      <c r="J699" s="995"/>
      <c r="K699" s="995"/>
      <c r="L699" s="995"/>
      <c r="M699" s="995"/>
      <c r="N699" s="995"/>
      <c r="O699" s="995"/>
      <c r="P699" s="995"/>
      <c r="Q699" s="995"/>
      <c r="R699" s="995"/>
      <c r="S699" s="1200"/>
    </row>
    <row r="700" spans="1:19" s="4" customFormat="1" ht="11.25" customHeight="1">
      <c r="A700" s="70">
        <v>0</v>
      </c>
      <c r="B700" s="18">
        <v>0</v>
      </c>
      <c r="C700" s="18">
        <v>0</v>
      </c>
      <c r="D700" s="18">
        <v>0</v>
      </c>
      <c r="E700" s="18">
        <v>0</v>
      </c>
      <c r="F700" s="18">
        <v>0</v>
      </c>
      <c r="G700" s="18">
        <v>0</v>
      </c>
      <c r="H700" s="18">
        <v>0</v>
      </c>
      <c r="I700" s="18">
        <v>0</v>
      </c>
      <c r="J700" s="18">
        <v>0</v>
      </c>
      <c r="K700" s="18">
        <v>0</v>
      </c>
      <c r="L700" s="18">
        <v>0</v>
      </c>
      <c r="M700" s="18">
        <v>0</v>
      </c>
      <c r="N700" s="18">
        <v>0</v>
      </c>
      <c r="O700" s="18">
        <v>0</v>
      </c>
      <c r="P700" s="18">
        <v>0</v>
      </c>
      <c r="Q700" s="18">
        <v>0</v>
      </c>
      <c r="R700" s="18">
        <v>0</v>
      </c>
      <c r="S700" s="71">
        <v>0</v>
      </c>
    </row>
    <row r="701" spans="1:19" s="4" customFormat="1" ht="11.25" customHeight="1">
      <c r="A701" s="1197" t="s">
        <v>74</v>
      </c>
      <c r="B701" s="994"/>
      <c r="C701" s="994"/>
      <c r="D701" s="994"/>
      <c r="E701" s="994"/>
      <c r="F701" s="994"/>
      <c r="G701" s="994"/>
      <c r="H701" s="994"/>
      <c r="I701" s="994"/>
      <c r="J701" s="994"/>
      <c r="K701" s="994"/>
      <c r="L701" s="994"/>
      <c r="M701" s="994"/>
      <c r="N701" s="994"/>
      <c r="O701" s="994"/>
      <c r="P701" s="994"/>
      <c r="Q701" s="994"/>
      <c r="R701" s="994"/>
      <c r="S701" s="1198"/>
    </row>
    <row r="702" spans="1:19" s="4" customFormat="1" ht="11.25" customHeight="1">
      <c r="A702" s="70">
        <v>0</v>
      </c>
      <c r="B702" s="18">
        <v>0</v>
      </c>
      <c r="C702" s="18">
        <v>0</v>
      </c>
      <c r="D702" s="18">
        <v>0</v>
      </c>
      <c r="E702" s="18">
        <v>0</v>
      </c>
      <c r="F702" s="18">
        <v>0</v>
      </c>
      <c r="G702" s="18">
        <v>0</v>
      </c>
      <c r="H702" s="18">
        <v>0</v>
      </c>
      <c r="I702" s="18">
        <v>0</v>
      </c>
      <c r="J702" s="18">
        <v>0</v>
      </c>
      <c r="K702" s="18">
        <v>0</v>
      </c>
      <c r="L702" s="18">
        <v>0</v>
      </c>
      <c r="M702" s="18">
        <v>0</v>
      </c>
      <c r="N702" s="18">
        <v>0</v>
      </c>
      <c r="O702" s="18">
        <v>0</v>
      </c>
      <c r="P702" s="18">
        <v>0</v>
      </c>
      <c r="Q702" s="18">
        <v>0</v>
      </c>
      <c r="R702" s="18">
        <v>0</v>
      </c>
      <c r="S702" s="71">
        <v>0</v>
      </c>
    </row>
    <row r="703" spans="1:19" s="4" customFormat="1" ht="11.25" customHeight="1">
      <c r="A703" s="1197" t="s">
        <v>75</v>
      </c>
      <c r="B703" s="994"/>
      <c r="C703" s="994"/>
      <c r="D703" s="994"/>
      <c r="E703" s="994"/>
      <c r="F703" s="994"/>
      <c r="G703" s="994"/>
      <c r="H703" s="994"/>
      <c r="I703" s="994"/>
      <c r="J703" s="994"/>
      <c r="K703" s="994"/>
      <c r="L703" s="994"/>
      <c r="M703" s="994"/>
      <c r="N703" s="994"/>
      <c r="O703" s="994"/>
      <c r="P703" s="994"/>
      <c r="Q703" s="994"/>
      <c r="R703" s="994"/>
      <c r="S703" s="1198"/>
    </row>
    <row r="704" spans="1:19" s="4" customFormat="1" ht="11.25" customHeight="1">
      <c r="A704" s="70">
        <v>0</v>
      </c>
      <c r="B704" s="18">
        <v>0</v>
      </c>
      <c r="C704" s="18">
        <v>0</v>
      </c>
      <c r="D704" s="18">
        <v>0</v>
      </c>
      <c r="E704" s="18">
        <v>0</v>
      </c>
      <c r="F704" s="18">
        <v>0</v>
      </c>
      <c r="G704" s="18">
        <v>0</v>
      </c>
      <c r="H704" s="18">
        <v>0</v>
      </c>
      <c r="I704" s="18">
        <v>0</v>
      </c>
      <c r="J704" s="18">
        <v>0</v>
      </c>
      <c r="K704" s="18">
        <v>0</v>
      </c>
      <c r="L704" s="18">
        <v>0</v>
      </c>
      <c r="M704" s="18">
        <v>0</v>
      </c>
      <c r="N704" s="18">
        <v>0</v>
      </c>
      <c r="O704" s="18">
        <v>0</v>
      </c>
      <c r="P704" s="18">
        <v>0</v>
      </c>
      <c r="Q704" s="18">
        <v>0</v>
      </c>
      <c r="R704" s="18">
        <v>0</v>
      </c>
      <c r="S704" s="71">
        <v>0</v>
      </c>
    </row>
    <row r="705" spans="1:19" s="4" customFormat="1" ht="11.25" customHeight="1">
      <c r="A705" s="1197" t="s">
        <v>76</v>
      </c>
      <c r="B705" s="994"/>
      <c r="C705" s="994"/>
      <c r="D705" s="994"/>
      <c r="E705" s="994"/>
      <c r="F705" s="994"/>
      <c r="G705" s="994"/>
      <c r="H705" s="994"/>
      <c r="I705" s="994"/>
      <c r="J705" s="994"/>
      <c r="K705" s="994"/>
      <c r="L705" s="994"/>
      <c r="M705" s="994"/>
      <c r="N705" s="994"/>
      <c r="O705" s="994"/>
      <c r="P705" s="994"/>
      <c r="Q705" s="994"/>
      <c r="R705" s="994"/>
      <c r="S705" s="1198"/>
    </row>
    <row r="706" spans="1:19" s="4" customFormat="1" ht="11.25" customHeight="1">
      <c r="A706" s="70">
        <v>0</v>
      </c>
      <c r="B706" s="18">
        <v>0</v>
      </c>
      <c r="C706" s="18">
        <v>0</v>
      </c>
      <c r="D706" s="18">
        <v>0</v>
      </c>
      <c r="E706" s="18">
        <v>0</v>
      </c>
      <c r="F706" s="18">
        <v>0</v>
      </c>
      <c r="G706" s="18">
        <v>0</v>
      </c>
      <c r="H706" s="18">
        <v>0</v>
      </c>
      <c r="I706" s="18">
        <v>0</v>
      </c>
      <c r="J706" s="18">
        <v>0</v>
      </c>
      <c r="K706" s="18">
        <v>0</v>
      </c>
      <c r="L706" s="18">
        <v>0</v>
      </c>
      <c r="M706" s="18">
        <v>0</v>
      </c>
      <c r="N706" s="18">
        <v>0</v>
      </c>
      <c r="O706" s="18">
        <v>0</v>
      </c>
      <c r="P706" s="18">
        <v>0</v>
      </c>
      <c r="Q706" s="18">
        <v>0</v>
      </c>
      <c r="R706" s="18">
        <v>0</v>
      </c>
      <c r="S706" s="71">
        <v>0</v>
      </c>
    </row>
    <row r="707" spans="1:19" s="4" customFormat="1" ht="11.25" customHeight="1">
      <c r="A707" s="1197" t="s">
        <v>77</v>
      </c>
      <c r="B707" s="994"/>
      <c r="C707" s="994"/>
      <c r="D707" s="994"/>
      <c r="E707" s="994"/>
      <c r="F707" s="994"/>
      <c r="G707" s="994"/>
      <c r="H707" s="994"/>
      <c r="I707" s="994"/>
      <c r="J707" s="994"/>
      <c r="K707" s="994"/>
      <c r="L707" s="994"/>
      <c r="M707" s="994"/>
      <c r="N707" s="994"/>
      <c r="O707" s="994"/>
      <c r="P707" s="994"/>
      <c r="Q707" s="994"/>
      <c r="R707" s="994"/>
      <c r="S707" s="1198"/>
    </row>
    <row r="708" spans="1:19" s="4" customFormat="1" ht="11.25" customHeight="1">
      <c r="A708" s="70">
        <v>0</v>
      </c>
      <c r="B708" s="18">
        <v>0</v>
      </c>
      <c r="C708" s="18">
        <v>0</v>
      </c>
      <c r="D708" s="18">
        <v>0</v>
      </c>
      <c r="E708" s="18">
        <v>0</v>
      </c>
      <c r="F708" s="18">
        <v>0</v>
      </c>
      <c r="G708" s="18">
        <v>0</v>
      </c>
      <c r="H708" s="18">
        <v>0</v>
      </c>
      <c r="I708" s="18">
        <v>0</v>
      </c>
      <c r="J708" s="18">
        <v>0</v>
      </c>
      <c r="K708" s="18">
        <v>0</v>
      </c>
      <c r="L708" s="18">
        <v>0</v>
      </c>
      <c r="M708" s="18">
        <v>0</v>
      </c>
      <c r="N708" s="18">
        <v>0</v>
      </c>
      <c r="O708" s="18">
        <v>0</v>
      </c>
      <c r="P708" s="18">
        <v>0</v>
      </c>
      <c r="Q708" s="18">
        <v>0</v>
      </c>
      <c r="R708" s="18">
        <v>0</v>
      </c>
      <c r="S708" s="71">
        <v>0</v>
      </c>
    </row>
    <row r="709" spans="1:19" s="4" customFormat="1" ht="11.25" customHeight="1">
      <c r="A709" s="1197" t="s">
        <v>78</v>
      </c>
      <c r="B709" s="994"/>
      <c r="C709" s="994"/>
      <c r="D709" s="994"/>
      <c r="E709" s="994"/>
      <c r="F709" s="994"/>
      <c r="G709" s="994"/>
      <c r="H709" s="994"/>
      <c r="I709" s="994"/>
      <c r="J709" s="994"/>
      <c r="K709" s="994"/>
      <c r="L709" s="994"/>
      <c r="M709" s="994"/>
      <c r="N709" s="994"/>
      <c r="O709" s="994"/>
      <c r="P709" s="994"/>
      <c r="Q709" s="994"/>
      <c r="R709" s="994"/>
      <c r="S709" s="1198"/>
    </row>
    <row r="710" spans="1:19" s="4" customFormat="1" ht="11.25" customHeight="1">
      <c r="A710" s="70">
        <v>0</v>
      </c>
      <c r="B710" s="18">
        <v>0</v>
      </c>
      <c r="C710" s="18">
        <v>0</v>
      </c>
      <c r="D710" s="18">
        <v>0</v>
      </c>
      <c r="E710" s="18">
        <v>0</v>
      </c>
      <c r="F710" s="18">
        <v>0</v>
      </c>
      <c r="G710" s="18">
        <v>0</v>
      </c>
      <c r="H710" s="18">
        <v>0</v>
      </c>
      <c r="I710" s="18">
        <v>0</v>
      </c>
      <c r="J710" s="18">
        <v>0</v>
      </c>
      <c r="K710" s="18">
        <v>0</v>
      </c>
      <c r="L710" s="18">
        <v>0</v>
      </c>
      <c r="M710" s="18">
        <v>0</v>
      </c>
      <c r="N710" s="18">
        <v>0</v>
      </c>
      <c r="O710" s="18">
        <v>0</v>
      </c>
      <c r="P710" s="18">
        <v>0</v>
      </c>
      <c r="Q710" s="18">
        <v>0</v>
      </c>
      <c r="R710" s="18">
        <v>0</v>
      </c>
      <c r="S710" s="71">
        <v>0</v>
      </c>
    </row>
    <row r="711" spans="1:19" s="4" customFormat="1" ht="11.25" customHeight="1">
      <c r="A711" s="1197" t="s">
        <v>79</v>
      </c>
      <c r="B711" s="994"/>
      <c r="C711" s="994"/>
      <c r="D711" s="994"/>
      <c r="E711" s="994"/>
      <c r="F711" s="994"/>
      <c r="G711" s="994"/>
      <c r="H711" s="994"/>
      <c r="I711" s="994"/>
      <c r="J711" s="994"/>
      <c r="K711" s="994"/>
      <c r="L711" s="994"/>
      <c r="M711" s="994"/>
      <c r="N711" s="994"/>
      <c r="O711" s="994"/>
      <c r="P711" s="994"/>
      <c r="Q711" s="994"/>
      <c r="R711" s="994"/>
      <c r="S711" s="1198"/>
    </row>
    <row r="712" spans="1:19" s="4" customFormat="1" ht="11.25" customHeight="1">
      <c r="A712" s="70">
        <v>0</v>
      </c>
      <c r="B712" s="18">
        <v>0</v>
      </c>
      <c r="C712" s="18">
        <v>0</v>
      </c>
      <c r="D712" s="18">
        <v>0</v>
      </c>
      <c r="E712" s="18">
        <v>0</v>
      </c>
      <c r="F712" s="18">
        <v>0</v>
      </c>
      <c r="G712" s="18">
        <v>0</v>
      </c>
      <c r="H712" s="18">
        <v>0</v>
      </c>
      <c r="I712" s="18">
        <v>0</v>
      </c>
      <c r="J712" s="18">
        <v>0</v>
      </c>
      <c r="K712" s="18">
        <v>0</v>
      </c>
      <c r="L712" s="18">
        <v>0</v>
      </c>
      <c r="M712" s="18">
        <v>0</v>
      </c>
      <c r="N712" s="18">
        <v>0</v>
      </c>
      <c r="O712" s="18">
        <v>0</v>
      </c>
      <c r="P712" s="18">
        <v>0</v>
      </c>
      <c r="Q712" s="18">
        <v>0</v>
      </c>
      <c r="R712" s="18">
        <v>0</v>
      </c>
      <c r="S712" s="71">
        <v>0</v>
      </c>
    </row>
    <row r="713" spans="1:19" s="4" customFormat="1" ht="11.25" customHeight="1">
      <c r="A713" s="1197" t="s">
        <v>80</v>
      </c>
      <c r="B713" s="994"/>
      <c r="C713" s="994"/>
      <c r="D713" s="994"/>
      <c r="E713" s="994"/>
      <c r="F713" s="994"/>
      <c r="G713" s="994"/>
      <c r="H713" s="994"/>
      <c r="I713" s="994"/>
      <c r="J713" s="994"/>
      <c r="K713" s="994"/>
      <c r="L713" s="994"/>
      <c r="M713" s="994"/>
      <c r="N713" s="994"/>
      <c r="O713" s="994"/>
      <c r="P713" s="994"/>
      <c r="Q713" s="994"/>
      <c r="R713" s="994"/>
      <c r="S713" s="1198"/>
    </row>
    <row r="714" spans="1:19" s="4" customFormat="1" ht="11.25" customHeight="1">
      <c r="A714" s="70">
        <v>0</v>
      </c>
      <c r="B714" s="18">
        <v>0</v>
      </c>
      <c r="C714" s="18">
        <v>0</v>
      </c>
      <c r="D714" s="18">
        <v>0</v>
      </c>
      <c r="E714" s="18">
        <v>0</v>
      </c>
      <c r="F714" s="18">
        <v>0</v>
      </c>
      <c r="G714" s="18">
        <v>0</v>
      </c>
      <c r="H714" s="18">
        <v>0</v>
      </c>
      <c r="I714" s="18">
        <v>0</v>
      </c>
      <c r="J714" s="18">
        <v>0</v>
      </c>
      <c r="K714" s="18">
        <v>0</v>
      </c>
      <c r="L714" s="18">
        <v>0</v>
      </c>
      <c r="M714" s="18">
        <v>0</v>
      </c>
      <c r="N714" s="18">
        <v>0</v>
      </c>
      <c r="O714" s="18">
        <v>0</v>
      </c>
      <c r="P714" s="18">
        <v>0</v>
      </c>
      <c r="Q714" s="18">
        <v>0</v>
      </c>
      <c r="R714" s="18">
        <v>0</v>
      </c>
      <c r="S714" s="71">
        <v>0</v>
      </c>
    </row>
    <row r="715" spans="1:19" s="4" customFormat="1" ht="11.25" customHeight="1">
      <c r="A715" s="1217" t="s">
        <v>3725</v>
      </c>
      <c r="B715" s="999"/>
      <c r="C715" s="999"/>
      <c r="D715" s="999"/>
      <c r="E715" s="999"/>
      <c r="F715" s="999"/>
      <c r="G715" s="999"/>
      <c r="H715" s="999"/>
      <c r="I715" s="999"/>
      <c r="J715" s="999"/>
      <c r="K715" s="999"/>
      <c r="L715" s="999"/>
      <c r="M715" s="999"/>
      <c r="N715" s="999"/>
      <c r="O715" s="999"/>
      <c r="P715" s="999"/>
      <c r="Q715" s="999"/>
      <c r="R715" s="999"/>
      <c r="S715" s="1277"/>
    </row>
    <row r="716" spans="1:19" s="220" customFormat="1" ht="11.25" customHeight="1">
      <c r="A716" s="262">
        <f>SUM(A714,A712,A710,A708,A706,A704,A702,A700,A698,A696,A694,A692)</f>
        <v>0</v>
      </c>
      <c r="B716" s="262">
        <f t="shared" ref="B716:S716" si="17">SUM(B714,B712,B710,B708,B706,B704,B702,B700,B698,B696,B694,B692)</f>
        <v>0</v>
      </c>
      <c r="C716" s="262">
        <f t="shared" si="17"/>
        <v>0</v>
      </c>
      <c r="D716" s="262">
        <f t="shared" si="17"/>
        <v>0</v>
      </c>
      <c r="E716" s="262">
        <f t="shared" si="17"/>
        <v>0</v>
      </c>
      <c r="F716" s="262">
        <f t="shared" si="17"/>
        <v>0</v>
      </c>
      <c r="G716" s="262">
        <f t="shared" si="17"/>
        <v>0</v>
      </c>
      <c r="H716" s="262">
        <f t="shared" si="17"/>
        <v>0</v>
      </c>
      <c r="I716" s="262">
        <f t="shared" si="17"/>
        <v>0</v>
      </c>
      <c r="J716" s="262">
        <f t="shared" si="17"/>
        <v>0</v>
      </c>
      <c r="K716" s="262">
        <f t="shared" si="17"/>
        <v>0</v>
      </c>
      <c r="L716" s="262">
        <f t="shared" si="17"/>
        <v>0</v>
      </c>
      <c r="M716" s="262">
        <f t="shared" si="17"/>
        <v>0</v>
      </c>
      <c r="N716" s="262">
        <f t="shared" si="17"/>
        <v>0</v>
      </c>
      <c r="O716" s="262">
        <f t="shared" si="17"/>
        <v>0</v>
      </c>
      <c r="P716" s="262">
        <f t="shared" si="17"/>
        <v>0</v>
      </c>
      <c r="Q716" s="262">
        <f t="shared" si="17"/>
        <v>0</v>
      </c>
      <c r="R716" s="262">
        <f t="shared" si="17"/>
        <v>0</v>
      </c>
      <c r="S716" s="262">
        <f t="shared" si="17"/>
        <v>0</v>
      </c>
    </row>
    <row r="717" spans="1:19" s="4" customFormat="1" ht="11.25" customHeight="1" thickBot="1">
      <c r="A717" s="1511"/>
      <c r="B717" s="1514"/>
      <c r="C717" s="1514"/>
      <c r="D717" s="1514"/>
      <c r="E717" s="1514"/>
      <c r="F717" s="1514"/>
      <c r="G717" s="1514"/>
      <c r="H717" s="1514"/>
      <c r="I717" s="1514"/>
      <c r="J717" s="1514"/>
      <c r="K717" s="1514"/>
      <c r="L717" s="1514"/>
      <c r="M717" s="1514"/>
      <c r="N717" s="1514"/>
      <c r="O717" s="1514"/>
      <c r="P717" s="1514"/>
      <c r="Q717" s="1514"/>
      <c r="R717" s="1514"/>
      <c r="S717" s="1515"/>
    </row>
    <row r="718" spans="1:19" s="199" customFormat="1" ht="21.75" customHeight="1">
      <c r="A718" s="1507" t="s">
        <v>2868</v>
      </c>
      <c r="B718" s="1189"/>
      <c r="C718" s="1189"/>
      <c r="D718" s="1189"/>
      <c r="E718" s="1189"/>
      <c r="F718" s="1189"/>
      <c r="G718" s="1189"/>
      <c r="H718" s="1189"/>
      <c r="I718" s="1189"/>
      <c r="J718" s="1189"/>
      <c r="K718" s="1189"/>
      <c r="L718" s="1189"/>
      <c r="M718" s="1189"/>
      <c r="N718" s="1189"/>
      <c r="O718" s="1189"/>
      <c r="P718" s="1189"/>
      <c r="Q718" s="1189"/>
      <c r="R718" s="1189"/>
      <c r="S718" s="1190"/>
    </row>
    <row r="719" spans="1:19" s="4" customFormat="1" ht="11.25" customHeight="1">
      <c r="A719" s="1191" t="s">
        <v>3652</v>
      </c>
      <c r="B719" s="977"/>
      <c r="C719" s="977"/>
      <c r="D719" s="977"/>
      <c r="E719" s="977"/>
      <c r="F719" s="977"/>
      <c r="G719" s="977"/>
      <c r="H719" s="977"/>
      <c r="I719" s="977"/>
      <c r="J719" s="977"/>
      <c r="K719" s="977"/>
      <c r="L719" s="977"/>
      <c r="M719" s="977"/>
      <c r="N719" s="977"/>
      <c r="O719" s="977"/>
      <c r="P719" s="977"/>
      <c r="Q719" s="977"/>
      <c r="R719" s="977"/>
      <c r="S719" s="978"/>
    </row>
    <row r="720" spans="1:19" s="4" customFormat="1" ht="11.25" customHeight="1">
      <c r="A720" s="1191" t="s">
        <v>1791</v>
      </c>
      <c r="B720" s="977"/>
      <c r="C720" s="977"/>
      <c r="D720" s="977"/>
      <c r="E720" s="977"/>
      <c r="F720" s="977"/>
      <c r="G720" s="977"/>
      <c r="H720" s="977"/>
      <c r="I720" s="977"/>
      <c r="J720" s="977"/>
      <c r="K720" s="977"/>
      <c r="L720" s="977"/>
      <c r="M720" s="977"/>
      <c r="N720" s="977"/>
      <c r="O720" s="977"/>
      <c r="P720" s="977"/>
      <c r="Q720" s="977"/>
      <c r="R720" s="977"/>
      <c r="S720" s="1192"/>
    </row>
    <row r="721" spans="1:19" s="4" customFormat="1" ht="11.25" customHeight="1">
      <c r="A721" s="1191" t="s">
        <v>1792</v>
      </c>
      <c r="B721" s="977"/>
      <c r="C721" s="977"/>
      <c r="D721" s="977"/>
      <c r="E721" s="977"/>
      <c r="F721" s="977"/>
      <c r="G721" s="977"/>
      <c r="H721" s="977"/>
      <c r="I721" s="977"/>
      <c r="J721" s="977"/>
      <c r="K721" s="977"/>
      <c r="L721" s="977"/>
      <c r="M721" s="977"/>
      <c r="N721" s="977"/>
      <c r="O721" s="977"/>
      <c r="P721" s="977"/>
      <c r="Q721" s="977"/>
      <c r="R721" s="977"/>
      <c r="S721" s="1192"/>
    </row>
    <row r="722" spans="1:19" s="4" customFormat="1" ht="11.25" customHeight="1">
      <c r="A722" s="1191" t="s">
        <v>1793</v>
      </c>
      <c r="B722" s="977"/>
      <c r="C722" s="977"/>
      <c r="D722" s="977"/>
      <c r="E722" s="977"/>
      <c r="F722" s="977"/>
      <c r="G722" s="977"/>
      <c r="H722" s="977"/>
      <c r="I722" s="977"/>
      <c r="J722" s="977"/>
      <c r="K722" s="977"/>
      <c r="L722" s="977"/>
      <c r="M722" s="977"/>
      <c r="N722" s="977"/>
      <c r="O722" s="977"/>
      <c r="P722" s="977"/>
      <c r="Q722" s="977"/>
      <c r="R722" s="977"/>
      <c r="S722" s="1192"/>
    </row>
    <row r="723" spans="1:19" s="4" customFormat="1" ht="11.25" customHeight="1">
      <c r="A723" s="1191" t="s">
        <v>1794</v>
      </c>
      <c r="B723" s="977"/>
      <c r="C723" s="977"/>
      <c r="D723" s="977"/>
      <c r="E723" s="977"/>
      <c r="F723" s="977"/>
      <c r="G723" s="977"/>
      <c r="H723" s="977"/>
      <c r="I723" s="977"/>
      <c r="J723" s="977"/>
      <c r="K723" s="977"/>
      <c r="L723" s="977"/>
      <c r="M723" s="977"/>
      <c r="N723" s="977"/>
      <c r="O723" s="977"/>
      <c r="P723" s="977"/>
      <c r="Q723" s="977"/>
      <c r="R723" s="977"/>
      <c r="S723" s="1192"/>
    </row>
    <row r="724" spans="1:19" s="4" customFormat="1" ht="11.25" customHeight="1">
      <c r="A724" s="1191" t="s">
        <v>1795</v>
      </c>
      <c r="B724" s="977"/>
      <c r="C724" s="977"/>
      <c r="D724" s="977"/>
      <c r="E724" s="977"/>
      <c r="F724" s="977"/>
      <c r="G724" s="977"/>
      <c r="H724" s="977"/>
      <c r="I724" s="977"/>
      <c r="J724" s="977"/>
      <c r="K724" s="977"/>
      <c r="L724" s="977"/>
      <c r="M724" s="977"/>
      <c r="N724" s="977"/>
      <c r="O724" s="977"/>
      <c r="P724" s="977"/>
      <c r="Q724" s="977"/>
      <c r="R724" s="977"/>
      <c r="S724" s="1192"/>
    </row>
    <row r="725" spans="1:19" s="4" customFormat="1" ht="11.25" customHeight="1">
      <c r="A725" s="1191" t="s">
        <v>1796</v>
      </c>
      <c r="B725" s="977"/>
      <c r="C725" s="977"/>
      <c r="D725" s="977"/>
      <c r="E725" s="977"/>
      <c r="F725" s="977"/>
      <c r="G725" s="977"/>
      <c r="H725" s="977"/>
      <c r="I725" s="977"/>
      <c r="J725" s="977"/>
      <c r="K725" s="977"/>
      <c r="L725" s="977"/>
      <c r="M725" s="977"/>
      <c r="N725" s="977"/>
      <c r="O725" s="977"/>
      <c r="P725" s="977"/>
      <c r="Q725" s="977"/>
      <c r="R725" s="977"/>
      <c r="S725" s="1192"/>
    </row>
    <row r="726" spans="1:19" s="4" customFormat="1" ht="11.25" customHeight="1">
      <c r="A726" s="1191" t="s">
        <v>280</v>
      </c>
      <c r="B726" s="977"/>
      <c r="C726" s="977"/>
      <c r="D726" s="977"/>
      <c r="E726" s="977"/>
      <c r="F726" s="977"/>
      <c r="G726" s="977"/>
      <c r="H726" s="977"/>
      <c r="I726" s="977"/>
      <c r="J726" s="977"/>
      <c r="K726" s="977"/>
      <c r="L726" s="977"/>
      <c r="M726" s="977"/>
      <c r="N726" s="977"/>
      <c r="O726" s="977"/>
      <c r="P726" s="977"/>
      <c r="Q726" s="977"/>
      <c r="R726" s="977"/>
      <c r="S726" s="1192"/>
    </row>
    <row r="727" spans="1:19" s="4" customFormat="1" ht="12" customHeight="1">
      <c r="A727" s="1193" t="s">
        <v>1797</v>
      </c>
      <c r="B727" s="983"/>
      <c r="C727" s="983"/>
      <c r="D727" s="983"/>
      <c r="E727" s="983"/>
      <c r="F727" s="983"/>
      <c r="G727" s="983"/>
      <c r="H727" s="983"/>
      <c r="I727" s="983"/>
      <c r="J727" s="983"/>
      <c r="K727" s="983"/>
      <c r="L727" s="983"/>
      <c r="M727" s="983"/>
      <c r="N727" s="983"/>
      <c r="O727" s="983"/>
      <c r="P727" s="983"/>
      <c r="Q727" s="983"/>
      <c r="R727" s="983"/>
      <c r="S727" s="1194"/>
    </row>
    <row r="728" spans="1:19" s="4" customFormat="1" ht="42" customHeight="1">
      <c r="A728" s="1195" t="s">
        <v>41</v>
      </c>
      <c r="B728" s="985"/>
      <c r="C728" s="985"/>
      <c r="D728" s="985" t="s">
        <v>42</v>
      </c>
      <c r="E728" s="985"/>
      <c r="F728" s="985" t="s">
        <v>43</v>
      </c>
      <c r="G728" s="985"/>
      <c r="H728" s="985"/>
      <c r="I728" s="985" t="s">
        <v>44</v>
      </c>
      <c r="J728" s="985"/>
      <c r="K728" s="986" t="s">
        <v>45</v>
      </c>
      <c r="L728" s="987"/>
      <c r="M728" s="987"/>
      <c r="N728" s="988"/>
      <c r="O728" s="989" t="s">
        <v>46</v>
      </c>
      <c r="P728" s="989"/>
      <c r="Q728" s="990"/>
      <c r="R728" s="985" t="s">
        <v>47</v>
      </c>
      <c r="S728" s="1196"/>
    </row>
    <row r="729" spans="1:19" s="4" customFormat="1" ht="27.75" customHeight="1">
      <c r="A729" s="1202" t="s">
        <v>48</v>
      </c>
      <c r="B729" s="991" t="s">
        <v>49</v>
      </c>
      <c r="C729" s="1002" t="s">
        <v>50</v>
      </c>
      <c r="D729" s="991" t="s">
        <v>51</v>
      </c>
      <c r="E729" s="991" t="s">
        <v>52</v>
      </c>
      <c r="F729" s="986" t="s">
        <v>53</v>
      </c>
      <c r="G729" s="992"/>
      <c r="H729" s="993"/>
      <c r="I729" s="991" t="s">
        <v>54</v>
      </c>
      <c r="J729" s="991" t="s">
        <v>55</v>
      </c>
      <c r="K729" s="986" t="s">
        <v>56</v>
      </c>
      <c r="L729" s="993"/>
      <c r="M729" s="986" t="s">
        <v>57</v>
      </c>
      <c r="N729" s="993"/>
      <c r="O729" s="991" t="s">
        <v>58</v>
      </c>
      <c r="P729" s="991" t="s">
        <v>59</v>
      </c>
      <c r="Q729" s="991" t="s">
        <v>60</v>
      </c>
      <c r="R729" s="991" t="s">
        <v>61</v>
      </c>
      <c r="S729" s="1201" t="s">
        <v>62</v>
      </c>
    </row>
    <row r="730" spans="1:19" s="4" customFormat="1" ht="63.75" customHeight="1">
      <c r="A730" s="1195"/>
      <c r="B730" s="985"/>
      <c r="C730" s="1003"/>
      <c r="D730" s="985"/>
      <c r="E730" s="985"/>
      <c r="F730" s="136" t="s">
        <v>63</v>
      </c>
      <c r="G730" s="136" t="s">
        <v>64</v>
      </c>
      <c r="H730" s="136" t="s">
        <v>65</v>
      </c>
      <c r="I730" s="985"/>
      <c r="J730" s="985"/>
      <c r="K730" s="139" t="s">
        <v>66</v>
      </c>
      <c r="L730" s="139" t="s">
        <v>67</v>
      </c>
      <c r="M730" s="139" t="s">
        <v>68</v>
      </c>
      <c r="N730" s="139" t="s">
        <v>67</v>
      </c>
      <c r="O730" s="985"/>
      <c r="P730" s="985"/>
      <c r="Q730" s="985"/>
      <c r="R730" s="985"/>
      <c r="S730" s="1196"/>
    </row>
    <row r="731" spans="1:19" s="4" customFormat="1" ht="11.25" customHeight="1">
      <c r="A731" s="1197" t="s">
        <v>69</v>
      </c>
      <c r="B731" s="994"/>
      <c r="C731" s="994"/>
      <c r="D731" s="994"/>
      <c r="E731" s="994"/>
      <c r="F731" s="994"/>
      <c r="G731" s="994"/>
      <c r="H731" s="994"/>
      <c r="I731" s="994"/>
      <c r="J731" s="994"/>
      <c r="K731" s="994"/>
      <c r="L731" s="994"/>
      <c r="M731" s="994"/>
      <c r="N731" s="994"/>
      <c r="O731" s="994"/>
      <c r="P731" s="994"/>
      <c r="Q731" s="994"/>
      <c r="R731" s="994"/>
      <c r="S731" s="1198"/>
    </row>
    <row r="732" spans="1:19" s="4" customFormat="1" ht="11.25" customHeight="1">
      <c r="A732" s="70">
        <v>0</v>
      </c>
      <c r="B732" s="18">
        <v>0</v>
      </c>
      <c r="C732" s="18">
        <v>0</v>
      </c>
      <c r="D732" s="18">
        <v>0</v>
      </c>
      <c r="E732" s="18">
        <v>0</v>
      </c>
      <c r="F732" s="18">
        <v>0</v>
      </c>
      <c r="G732" s="18">
        <v>0</v>
      </c>
      <c r="H732" s="18">
        <v>0</v>
      </c>
      <c r="I732" s="18">
        <v>0</v>
      </c>
      <c r="J732" s="18">
        <v>0</v>
      </c>
      <c r="K732" s="18">
        <v>0</v>
      </c>
      <c r="L732" s="18">
        <v>0</v>
      </c>
      <c r="M732" s="18">
        <v>0</v>
      </c>
      <c r="N732" s="18">
        <v>0</v>
      </c>
      <c r="O732" s="18">
        <v>0</v>
      </c>
      <c r="P732" s="18">
        <v>0</v>
      </c>
      <c r="Q732" s="18">
        <v>0</v>
      </c>
      <c r="R732" s="18">
        <v>0</v>
      </c>
      <c r="S732" s="71">
        <v>0</v>
      </c>
    </row>
    <row r="733" spans="1:19" s="4" customFormat="1" ht="11.25" customHeight="1">
      <c r="A733" s="1197" t="s">
        <v>70</v>
      </c>
      <c r="B733" s="994"/>
      <c r="C733" s="994"/>
      <c r="D733" s="994"/>
      <c r="E733" s="994"/>
      <c r="F733" s="994"/>
      <c r="G733" s="994"/>
      <c r="H733" s="994"/>
      <c r="I733" s="994"/>
      <c r="J733" s="994"/>
      <c r="K733" s="994"/>
      <c r="L733" s="994"/>
      <c r="M733" s="994"/>
      <c r="N733" s="994"/>
      <c r="O733" s="994"/>
      <c r="P733" s="994"/>
      <c r="Q733" s="994"/>
      <c r="R733" s="994"/>
      <c r="S733" s="1198"/>
    </row>
    <row r="734" spans="1:19" s="4" customFormat="1" ht="11.25" customHeight="1">
      <c r="A734" s="70">
        <v>0</v>
      </c>
      <c r="B734" s="18">
        <v>0</v>
      </c>
      <c r="C734" s="18">
        <v>0</v>
      </c>
      <c r="D734" s="18">
        <v>0</v>
      </c>
      <c r="E734" s="18">
        <v>0</v>
      </c>
      <c r="F734" s="18">
        <v>0</v>
      </c>
      <c r="G734" s="18">
        <v>0</v>
      </c>
      <c r="H734" s="18">
        <v>0</v>
      </c>
      <c r="I734" s="18">
        <v>0</v>
      </c>
      <c r="J734" s="18">
        <v>0</v>
      </c>
      <c r="K734" s="18">
        <v>0</v>
      </c>
      <c r="L734" s="18">
        <v>0</v>
      </c>
      <c r="M734" s="18">
        <v>0</v>
      </c>
      <c r="N734" s="18">
        <v>0</v>
      </c>
      <c r="O734" s="18">
        <v>0</v>
      </c>
      <c r="P734" s="18">
        <v>0</v>
      </c>
      <c r="Q734" s="18">
        <v>0</v>
      </c>
      <c r="R734" s="18">
        <v>0</v>
      </c>
      <c r="S734" s="71">
        <v>0</v>
      </c>
    </row>
    <row r="735" spans="1:19" s="4" customFormat="1" ht="10.5" customHeight="1">
      <c r="A735" s="1197" t="s">
        <v>71</v>
      </c>
      <c r="B735" s="994"/>
      <c r="C735" s="994"/>
      <c r="D735" s="994"/>
      <c r="E735" s="994"/>
      <c r="F735" s="994"/>
      <c r="G735" s="994"/>
      <c r="H735" s="994"/>
      <c r="I735" s="994"/>
      <c r="J735" s="994"/>
      <c r="K735" s="994"/>
      <c r="L735" s="994"/>
      <c r="M735" s="994"/>
      <c r="N735" s="994"/>
      <c r="O735" s="994"/>
      <c r="P735" s="994"/>
      <c r="Q735" s="994"/>
      <c r="R735" s="994"/>
      <c r="S735" s="1198"/>
    </row>
    <row r="736" spans="1:19" s="4" customFormat="1" ht="11.25" customHeight="1">
      <c r="A736" s="70">
        <v>0</v>
      </c>
      <c r="B736" s="18">
        <v>0</v>
      </c>
      <c r="C736" s="18">
        <v>0</v>
      </c>
      <c r="D736" s="18">
        <v>0</v>
      </c>
      <c r="E736" s="18">
        <v>0</v>
      </c>
      <c r="F736" s="18">
        <v>0</v>
      </c>
      <c r="G736" s="18">
        <v>0</v>
      </c>
      <c r="H736" s="18">
        <v>0</v>
      </c>
      <c r="I736" s="18">
        <v>0</v>
      </c>
      <c r="J736" s="18">
        <v>0</v>
      </c>
      <c r="K736" s="18">
        <v>0</v>
      </c>
      <c r="L736" s="18">
        <v>0</v>
      </c>
      <c r="M736" s="18">
        <v>0</v>
      </c>
      <c r="N736" s="18">
        <v>0</v>
      </c>
      <c r="O736" s="18">
        <v>0</v>
      </c>
      <c r="P736" s="18">
        <v>0</v>
      </c>
      <c r="Q736" s="18">
        <v>0</v>
      </c>
      <c r="R736" s="18">
        <v>0</v>
      </c>
      <c r="S736" s="71">
        <v>0</v>
      </c>
    </row>
    <row r="737" spans="1:19" s="4" customFormat="1" ht="11.25" customHeight="1">
      <c r="A737" s="1197" t="s">
        <v>72</v>
      </c>
      <c r="B737" s="994"/>
      <c r="C737" s="994"/>
      <c r="D737" s="994"/>
      <c r="E737" s="994"/>
      <c r="F737" s="994"/>
      <c r="G737" s="994"/>
      <c r="H737" s="994"/>
      <c r="I737" s="994"/>
      <c r="J737" s="994"/>
      <c r="K737" s="994"/>
      <c r="L737" s="994"/>
      <c r="M737" s="994"/>
      <c r="N737" s="994"/>
      <c r="O737" s="994"/>
      <c r="P737" s="994"/>
      <c r="Q737" s="994"/>
      <c r="R737" s="994"/>
      <c r="S737" s="1198"/>
    </row>
    <row r="738" spans="1:19" s="4" customFormat="1" ht="11.25" customHeight="1">
      <c r="A738" s="70">
        <v>0</v>
      </c>
      <c r="B738" s="18">
        <v>0</v>
      </c>
      <c r="C738" s="18">
        <v>0</v>
      </c>
      <c r="D738" s="18">
        <v>0</v>
      </c>
      <c r="E738" s="18">
        <v>0</v>
      </c>
      <c r="F738" s="18">
        <v>0</v>
      </c>
      <c r="G738" s="18">
        <v>0</v>
      </c>
      <c r="H738" s="18">
        <v>0</v>
      </c>
      <c r="I738" s="18">
        <v>0</v>
      </c>
      <c r="J738" s="18">
        <v>0</v>
      </c>
      <c r="K738" s="18">
        <v>0</v>
      </c>
      <c r="L738" s="18">
        <v>0</v>
      </c>
      <c r="M738" s="18">
        <v>0</v>
      </c>
      <c r="N738" s="18">
        <v>0</v>
      </c>
      <c r="O738" s="18">
        <v>0</v>
      </c>
      <c r="P738" s="18">
        <v>0</v>
      </c>
      <c r="Q738" s="18">
        <v>0</v>
      </c>
      <c r="R738" s="18">
        <v>0</v>
      </c>
      <c r="S738" s="71">
        <v>0</v>
      </c>
    </row>
    <row r="739" spans="1:19" s="4" customFormat="1" ht="11.25" customHeight="1">
      <c r="A739" s="1199" t="s">
        <v>73</v>
      </c>
      <c r="B739" s="995"/>
      <c r="C739" s="995"/>
      <c r="D739" s="995"/>
      <c r="E739" s="995"/>
      <c r="F739" s="995"/>
      <c r="G739" s="995"/>
      <c r="H739" s="995"/>
      <c r="I739" s="995"/>
      <c r="J739" s="995"/>
      <c r="K739" s="995"/>
      <c r="L739" s="995"/>
      <c r="M739" s="995"/>
      <c r="N739" s="995"/>
      <c r="O739" s="995"/>
      <c r="P739" s="995"/>
      <c r="Q739" s="995"/>
      <c r="R739" s="995"/>
      <c r="S739" s="1200"/>
    </row>
    <row r="740" spans="1:19" s="4" customFormat="1" ht="11.25" customHeight="1">
      <c r="A740" s="70">
        <v>0</v>
      </c>
      <c r="B740" s="18">
        <v>0</v>
      </c>
      <c r="C740" s="18">
        <v>0</v>
      </c>
      <c r="D740" s="18">
        <v>0</v>
      </c>
      <c r="E740" s="18">
        <v>0</v>
      </c>
      <c r="F740" s="18">
        <v>0</v>
      </c>
      <c r="G740" s="18">
        <v>0</v>
      </c>
      <c r="H740" s="18">
        <v>0</v>
      </c>
      <c r="I740" s="18">
        <v>0</v>
      </c>
      <c r="J740" s="18">
        <v>0</v>
      </c>
      <c r="K740" s="18">
        <v>0</v>
      </c>
      <c r="L740" s="18">
        <v>0</v>
      </c>
      <c r="M740" s="18">
        <v>0</v>
      </c>
      <c r="N740" s="18">
        <v>0</v>
      </c>
      <c r="O740" s="18">
        <v>0</v>
      </c>
      <c r="P740" s="18">
        <v>0</v>
      </c>
      <c r="Q740" s="18">
        <v>0</v>
      </c>
      <c r="R740" s="18">
        <v>0</v>
      </c>
      <c r="S740" s="71">
        <v>0</v>
      </c>
    </row>
    <row r="741" spans="1:19" s="4" customFormat="1" ht="11.25" customHeight="1">
      <c r="A741" s="1197" t="s">
        <v>74</v>
      </c>
      <c r="B741" s="994"/>
      <c r="C741" s="994"/>
      <c r="D741" s="994"/>
      <c r="E741" s="994"/>
      <c r="F741" s="994"/>
      <c r="G741" s="994"/>
      <c r="H741" s="994"/>
      <c r="I741" s="994"/>
      <c r="J741" s="994"/>
      <c r="K741" s="994"/>
      <c r="L741" s="994"/>
      <c r="M741" s="994"/>
      <c r="N741" s="994"/>
      <c r="O741" s="994"/>
      <c r="P741" s="994"/>
      <c r="Q741" s="994"/>
      <c r="R741" s="994"/>
      <c r="S741" s="1198"/>
    </row>
    <row r="742" spans="1:19" s="4" customFormat="1" ht="11.25" customHeight="1">
      <c r="A742" s="70">
        <v>0</v>
      </c>
      <c r="B742" s="18">
        <v>0</v>
      </c>
      <c r="C742" s="18">
        <v>0</v>
      </c>
      <c r="D742" s="18">
        <v>0</v>
      </c>
      <c r="E742" s="18">
        <v>0</v>
      </c>
      <c r="F742" s="18">
        <v>0</v>
      </c>
      <c r="G742" s="18">
        <v>0</v>
      </c>
      <c r="H742" s="18">
        <v>0</v>
      </c>
      <c r="I742" s="18">
        <v>0</v>
      </c>
      <c r="J742" s="18">
        <v>0</v>
      </c>
      <c r="K742" s="18">
        <v>0</v>
      </c>
      <c r="L742" s="18">
        <v>0</v>
      </c>
      <c r="M742" s="18">
        <v>0</v>
      </c>
      <c r="N742" s="18">
        <v>0</v>
      </c>
      <c r="O742" s="18">
        <v>0</v>
      </c>
      <c r="P742" s="18">
        <v>0</v>
      </c>
      <c r="Q742" s="18">
        <v>0</v>
      </c>
      <c r="R742" s="18">
        <v>0</v>
      </c>
      <c r="S742" s="71">
        <v>0</v>
      </c>
    </row>
    <row r="743" spans="1:19" s="4" customFormat="1" ht="11.25" customHeight="1">
      <c r="A743" s="1197" t="s">
        <v>75</v>
      </c>
      <c r="B743" s="994"/>
      <c r="C743" s="994"/>
      <c r="D743" s="994"/>
      <c r="E743" s="994"/>
      <c r="F743" s="994"/>
      <c r="G743" s="994"/>
      <c r="H743" s="994"/>
      <c r="I743" s="994"/>
      <c r="J743" s="994"/>
      <c r="K743" s="994"/>
      <c r="L743" s="994"/>
      <c r="M743" s="994"/>
      <c r="N743" s="994"/>
      <c r="O743" s="994"/>
      <c r="P743" s="994"/>
      <c r="Q743" s="994"/>
      <c r="R743" s="994"/>
      <c r="S743" s="1198"/>
    </row>
    <row r="744" spans="1:19" s="4" customFormat="1" ht="11.25" customHeight="1">
      <c r="A744" s="70">
        <v>0</v>
      </c>
      <c r="B744" s="18">
        <v>0</v>
      </c>
      <c r="C744" s="18">
        <v>0</v>
      </c>
      <c r="D744" s="18">
        <v>0</v>
      </c>
      <c r="E744" s="18">
        <v>0</v>
      </c>
      <c r="F744" s="18">
        <v>0</v>
      </c>
      <c r="G744" s="18">
        <v>0</v>
      </c>
      <c r="H744" s="18">
        <v>0</v>
      </c>
      <c r="I744" s="18">
        <v>0</v>
      </c>
      <c r="J744" s="18">
        <v>0</v>
      </c>
      <c r="K744" s="18">
        <v>0</v>
      </c>
      <c r="L744" s="18">
        <v>0</v>
      </c>
      <c r="M744" s="18">
        <v>0</v>
      </c>
      <c r="N744" s="18">
        <v>0</v>
      </c>
      <c r="O744" s="18">
        <v>0</v>
      </c>
      <c r="P744" s="18">
        <v>0</v>
      </c>
      <c r="Q744" s="18">
        <v>0</v>
      </c>
      <c r="R744" s="18">
        <v>0</v>
      </c>
      <c r="S744" s="71">
        <v>0</v>
      </c>
    </row>
    <row r="745" spans="1:19" s="4" customFormat="1" ht="11.25" customHeight="1">
      <c r="A745" s="1197" t="s">
        <v>76</v>
      </c>
      <c r="B745" s="994"/>
      <c r="C745" s="994"/>
      <c r="D745" s="994"/>
      <c r="E745" s="994"/>
      <c r="F745" s="994"/>
      <c r="G745" s="994"/>
      <c r="H745" s="994"/>
      <c r="I745" s="994"/>
      <c r="J745" s="994"/>
      <c r="K745" s="994"/>
      <c r="L745" s="994"/>
      <c r="M745" s="994"/>
      <c r="N745" s="994"/>
      <c r="O745" s="994"/>
      <c r="P745" s="994"/>
      <c r="Q745" s="994"/>
      <c r="R745" s="994"/>
      <c r="S745" s="1198"/>
    </row>
    <row r="746" spans="1:19" s="4" customFormat="1" ht="11.25" customHeight="1">
      <c r="A746" s="70">
        <v>0</v>
      </c>
      <c r="B746" s="18">
        <v>0</v>
      </c>
      <c r="C746" s="18">
        <v>0</v>
      </c>
      <c r="D746" s="18">
        <v>0</v>
      </c>
      <c r="E746" s="18">
        <v>0</v>
      </c>
      <c r="F746" s="18">
        <v>0</v>
      </c>
      <c r="G746" s="18">
        <v>0</v>
      </c>
      <c r="H746" s="18">
        <v>0</v>
      </c>
      <c r="I746" s="18">
        <v>0</v>
      </c>
      <c r="J746" s="18">
        <v>0</v>
      </c>
      <c r="K746" s="18">
        <v>0</v>
      </c>
      <c r="L746" s="18">
        <v>0</v>
      </c>
      <c r="M746" s="18">
        <v>0</v>
      </c>
      <c r="N746" s="18">
        <v>0</v>
      </c>
      <c r="O746" s="18">
        <v>0</v>
      </c>
      <c r="P746" s="18">
        <v>0</v>
      </c>
      <c r="Q746" s="18">
        <v>0</v>
      </c>
      <c r="R746" s="18">
        <v>0</v>
      </c>
      <c r="S746" s="71">
        <v>0</v>
      </c>
    </row>
    <row r="747" spans="1:19" s="4" customFormat="1" ht="11.25" customHeight="1">
      <c r="A747" s="1197" t="s">
        <v>77</v>
      </c>
      <c r="B747" s="994"/>
      <c r="C747" s="994"/>
      <c r="D747" s="994"/>
      <c r="E747" s="994"/>
      <c r="F747" s="994"/>
      <c r="G747" s="994"/>
      <c r="H747" s="994"/>
      <c r="I747" s="994"/>
      <c r="J747" s="994"/>
      <c r="K747" s="994"/>
      <c r="L747" s="994"/>
      <c r="M747" s="994"/>
      <c r="N747" s="994"/>
      <c r="O747" s="994"/>
      <c r="P747" s="994"/>
      <c r="Q747" s="994"/>
      <c r="R747" s="994"/>
      <c r="S747" s="1198"/>
    </row>
    <row r="748" spans="1:19" s="4" customFormat="1" ht="11.25" customHeight="1">
      <c r="A748" s="70">
        <v>0</v>
      </c>
      <c r="B748" s="18">
        <v>0</v>
      </c>
      <c r="C748" s="18">
        <v>0</v>
      </c>
      <c r="D748" s="18">
        <v>0</v>
      </c>
      <c r="E748" s="18">
        <v>0</v>
      </c>
      <c r="F748" s="18">
        <v>0</v>
      </c>
      <c r="G748" s="18">
        <v>0</v>
      </c>
      <c r="H748" s="18">
        <v>0</v>
      </c>
      <c r="I748" s="18">
        <v>0</v>
      </c>
      <c r="J748" s="18">
        <v>0</v>
      </c>
      <c r="K748" s="18">
        <v>0</v>
      </c>
      <c r="L748" s="18">
        <v>0</v>
      </c>
      <c r="M748" s="18">
        <v>0</v>
      </c>
      <c r="N748" s="18">
        <v>0</v>
      </c>
      <c r="O748" s="18">
        <v>0</v>
      </c>
      <c r="P748" s="18">
        <v>0</v>
      </c>
      <c r="Q748" s="18">
        <v>0</v>
      </c>
      <c r="R748" s="18">
        <v>0</v>
      </c>
      <c r="S748" s="71">
        <v>0</v>
      </c>
    </row>
    <row r="749" spans="1:19" s="4" customFormat="1" ht="11.25" customHeight="1">
      <c r="A749" s="1197" t="s">
        <v>78</v>
      </c>
      <c r="B749" s="994"/>
      <c r="C749" s="994"/>
      <c r="D749" s="994"/>
      <c r="E749" s="994"/>
      <c r="F749" s="994"/>
      <c r="G749" s="994"/>
      <c r="H749" s="994"/>
      <c r="I749" s="994"/>
      <c r="J749" s="994"/>
      <c r="K749" s="994"/>
      <c r="L749" s="994"/>
      <c r="M749" s="994"/>
      <c r="N749" s="994"/>
      <c r="O749" s="994"/>
      <c r="P749" s="994"/>
      <c r="Q749" s="994"/>
      <c r="R749" s="994"/>
      <c r="S749" s="1198"/>
    </row>
    <row r="750" spans="1:19" s="4" customFormat="1" ht="11.25" customHeight="1">
      <c r="A750" s="70">
        <v>0</v>
      </c>
      <c r="B750" s="18">
        <v>0</v>
      </c>
      <c r="C750" s="18">
        <v>0</v>
      </c>
      <c r="D750" s="18">
        <v>0</v>
      </c>
      <c r="E750" s="18">
        <v>0</v>
      </c>
      <c r="F750" s="18">
        <v>0</v>
      </c>
      <c r="G750" s="18">
        <v>0</v>
      </c>
      <c r="H750" s="18">
        <v>0</v>
      </c>
      <c r="I750" s="18">
        <v>0</v>
      </c>
      <c r="J750" s="18">
        <v>0</v>
      </c>
      <c r="K750" s="18">
        <v>0</v>
      </c>
      <c r="L750" s="18">
        <v>0</v>
      </c>
      <c r="M750" s="18">
        <v>0</v>
      </c>
      <c r="N750" s="18">
        <v>0</v>
      </c>
      <c r="O750" s="18">
        <v>0</v>
      </c>
      <c r="P750" s="18">
        <v>0</v>
      </c>
      <c r="Q750" s="18">
        <v>0</v>
      </c>
      <c r="R750" s="18">
        <v>0</v>
      </c>
      <c r="S750" s="71">
        <v>0</v>
      </c>
    </row>
    <row r="751" spans="1:19" s="4" customFormat="1" ht="11.25" customHeight="1">
      <c r="A751" s="1197" t="s">
        <v>79</v>
      </c>
      <c r="B751" s="994"/>
      <c r="C751" s="994"/>
      <c r="D751" s="994"/>
      <c r="E751" s="994"/>
      <c r="F751" s="994"/>
      <c r="G751" s="994"/>
      <c r="H751" s="994"/>
      <c r="I751" s="994"/>
      <c r="J751" s="994"/>
      <c r="K751" s="994"/>
      <c r="L751" s="994"/>
      <c r="M751" s="994"/>
      <c r="N751" s="994"/>
      <c r="O751" s="994"/>
      <c r="P751" s="994"/>
      <c r="Q751" s="994"/>
      <c r="R751" s="994"/>
      <c r="S751" s="1198"/>
    </row>
    <row r="752" spans="1:19" s="4" customFormat="1" ht="11.25" customHeight="1">
      <c r="A752" s="70">
        <v>0</v>
      </c>
      <c r="B752" s="18">
        <v>0</v>
      </c>
      <c r="C752" s="18">
        <v>0</v>
      </c>
      <c r="D752" s="18">
        <v>0</v>
      </c>
      <c r="E752" s="18">
        <v>0</v>
      </c>
      <c r="F752" s="18">
        <v>0</v>
      </c>
      <c r="G752" s="18">
        <v>0</v>
      </c>
      <c r="H752" s="18">
        <v>0</v>
      </c>
      <c r="I752" s="18">
        <v>0</v>
      </c>
      <c r="J752" s="18">
        <v>0</v>
      </c>
      <c r="K752" s="18">
        <v>0</v>
      </c>
      <c r="L752" s="18">
        <v>0</v>
      </c>
      <c r="M752" s="18">
        <v>0</v>
      </c>
      <c r="N752" s="18">
        <v>0</v>
      </c>
      <c r="O752" s="18">
        <v>0</v>
      </c>
      <c r="P752" s="18">
        <v>0</v>
      </c>
      <c r="Q752" s="18">
        <v>0</v>
      </c>
      <c r="R752" s="18">
        <v>0</v>
      </c>
      <c r="S752" s="71">
        <v>0</v>
      </c>
    </row>
    <row r="753" spans="1:30" s="4" customFormat="1" ht="11.25" customHeight="1">
      <c r="A753" s="1197" t="s">
        <v>80</v>
      </c>
      <c r="B753" s="994"/>
      <c r="C753" s="994"/>
      <c r="D753" s="994"/>
      <c r="E753" s="994"/>
      <c r="F753" s="994"/>
      <c r="G753" s="994"/>
      <c r="H753" s="994"/>
      <c r="I753" s="994"/>
      <c r="J753" s="994"/>
      <c r="K753" s="994"/>
      <c r="L753" s="994"/>
      <c r="M753" s="994"/>
      <c r="N753" s="994"/>
      <c r="O753" s="994"/>
      <c r="P753" s="994"/>
      <c r="Q753" s="994"/>
      <c r="R753" s="994"/>
      <c r="S753" s="1198"/>
    </row>
    <row r="754" spans="1:30" s="4" customFormat="1" ht="11.25" customHeight="1">
      <c r="A754" s="70">
        <v>0</v>
      </c>
      <c r="B754" s="18">
        <v>0</v>
      </c>
      <c r="C754" s="18">
        <v>0</v>
      </c>
      <c r="D754" s="18">
        <v>0</v>
      </c>
      <c r="E754" s="18">
        <v>0</v>
      </c>
      <c r="F754" s="18">
        <v>0</v>
      </c>
      <c r="G754" s="18">
        <v>0</v>
      </c>
      <c r="H754" s="18">
        <v>0</v>
      </c>
      <c r="I754" s="18">
        <v>0</v>
      </c>
      <c r="J754" s="18">
        <v>0</v>
      </c>
      <c r="K754" s="18">
        <v>0</v>
      </c>
      <c r="L754" s="18">
        <v>0</v>
      </c>
      <c r="M754" s="18">
        <v>0</v>
      </c>
      <c r="N754" s="18">
        <v>0</v>
      </c>
      <c r="O754" s="18">
        <v>0</v>
      </c>
      <c r="P754" s="18">
        <v>0</v>
      </c>
      <c r="Q754" s="18">
        <v>0</v>
      </c>
      <c r="R754" s="18">
        <v>0</v>
      </c>
      <c r="S754" s="71">
        <v>0</v>
      </c>
    </row>
    <row r="755" spans="1:30" s="4" customFormat="1" ht="11.25" customHeight="1">
      <c r="A755" s="1217" t="s">
        <v>3725</v>
      </c>
      <c r="B755" s="999"/>
      <c r="C755" s="999"/>
      <c r="D755" s="999"/>
      <c r="E755" s="999"/>
      <c r="F755" s="999"/>
      <c r="G755" s="999"/>
      <c r="H755" s="999"/>
      <c r="I755" s="999"/>
      <c r="J755" s="999"/>
      <c r="K755" s="999"/>
      <c r="L755" s="999"/>
      <c r="M755" s="999"/>
      <c r="N755" s="999"/>
      <c r="O755" s="999"/>
      <c r="P755" s="999"/>
      <c r="Q755" s="999"/>
      <c r="R755" s="999"/>
      <c r="S755" s="1277"/>
    </row>
    <row r="756" spans="1:30" s="220" customFormat="1" ht="11.25" customHeight="1">
      <c r="A756" s="262">
        <f>SUM(A754,A752,A750,A748,A746,A744,A742,A740,A738,A736,A734,A732)</f>
        <v>0</v>
      </c>
      <c r="B756" s="262">
        <f t="shared" ref="B756:S756" si="18">SUM(B754,B752,B750,B748,B746,B744,B742,B740,B738,B736,B734,B732)</f>
        <v>0</v>
      </c>
      <c r="C756" s="262">
        <f t="shared" si="18"/>
        <v>0</v>
      </c>
      <c r="D756" s="262">
        <f t="shared" si="18"/>
        <v>0</v>
      </c>
      <c r="E756" s="262">
        <f t="shared" si="18"/>
        <v>0</v>
      </c>
      <c r="F756" s="262">
        <f t="shared" si="18"/>
        <v>0</v>
      </c>
      <c r="G756" s="262">
        <f t="shared" si="18"/>
        <v>0</v>
      </c>
      <c r="H756" s="262">
        <f t="shared" si="18"/>
        <v>0</v>
      </c>
      <c r="I756" s="262">
        <f t="shared" si="18"/>
        <v>0</v>
      </c>
      <c r="J756" s="262">
        <f t="shared" si="18"/>
        <v>0</v>
      </c>
      <c r="K756" s="262">
        <f t="shared" si="18"/>
        <v>0</v>
      </c>
      <c r="L756" s="262">
        <f t="shared" si="18"/>
        <v>0</v>
      </c>
      <c r="M756" s="262">
        <f t="shared" si="18"/>
        <v>0</v>
      </c>
      <c r="N756" s="262">
        <f t="shared" si="18"/>
        <v>0</v>
      </c>
      <c r="O756" s="262">
        <f t="shared" si="18"/>
        <v>0</v>
      </c>
      <c r="P756" s="262">
        <f t="shared" si="18"/>
        <v>0</v>
      </c>
      <c r="Q756" s="262">
        <f t="shared" si="18"/>
        <v>0</v>
      </c>
      <c r="R756" s="262">
        <f t="shared" si="18"/>
        <v>0</v>
      </c>
      <c r="S756" s="262">
        <f t="shared" si="18"/>
        <v>0</v>
      </c>
    </row>
    <row r="757" spans="1:30" s="4" customFormat="1" ht="11.25" customHeight="1" thickBot="1">
      <c r="A757" s="1511"/>
      <c r="B757" s="1514"/>
      <c r="C757" s="1514"/>
      <c r="D757" s="1514"/>
      <c r="E757" s="1514"/>
      <c r="F757" s="1514"/>
      <c r="G757" s="1514"/>
      <c r="H757" s="1514"/>
      <c r="I757" s="1514"/>
      <c r="J757" s="1514"/>
      <c r="K757" s="1514"/>
      <c r="L757" s="1514"/>
      <c r="M757" s="1514"/>
      <c r="N757" s="1514"/>
      <c r="O757" s="1514"/>
      <c r="P757" s="1514"/>
      <c r="Q757" s="1514"/>
      <c r="R757" s="1514"/>
      <c r="S757" s="1515"/>
    </row>
    <row r="758" spans="1:30" s="196" customFormat="1" ht="20.25" customHeight="1">
      <c r="A758" s="1507" t="s">
        <v>2869</v>
      </c>
      <c r="B758" s="1189"/>
      <c r="C758" s="1189"/>
      <c r="D758" s="1189"/>
      <c r="E758" s="1189"/>
      <c r="F758" s="1189"/>
      <c r="G758" s="1189"/>
      <c r="H758" s="1189"/>
      <c r="I758" s="1189"/>
      <c r="J758" s="1189"/>
      <c r="K758" s="1189"/>
      <c r="L758" s="1189"/>
      <c r="M758" s="1189"/>
      <c r="N758" s="1189"/>
      <c r="O758" s="1189"/>
      <c r="P758" s="1189"/>
      <c r="Q758" s="1189"/>
      <c r="R758" s="1189"/>
      <c r="S758" s="1190"/>
      <c r="U758" s="195"/>
      <c r="V758" s="195"/>
      <c r="W758" s="195"/>
      <c r="X758" s="195"/>
      <c r="Y758" s="195"/>
      <c r="Z758" s="195"/>
      <c r="AA758" s="195"/>
      <c r="AB758" s="195"/>
      <c r="AC758" s="195"/>
      <c r="AD758" s="195"/>
    </row>
    <row r="759" spans="1:30" s="4" customFormat="1" ht="11.25" customHeight="1">
      <c r="A759" s="1191" t="s">
        <v>3652</v>
      </c>
      <c r="B759" s="977"/>
      <c r="C759" s="977"/>
      <c r="D759" s="977"/>
      <c r="E759" s="977"/>
      <c r="F759" s="977"/>
      <c r="G759" s="977"/>
      <c r="H759" s="977"/>
      <c r="I759" s="977"/>
      <c r="J759" s="977"/>
      <c r="K759" s="977"/>
      <c r="L759" s="977"/>
      <c r="M759" s="977"/>
      <c r="N759" s="977"/>
      <c r="O759" s="977"/>
      <c r="P759" s="977"/>
      <c r="Q759" s="977"/>
      <c r="R759" s="977"/>
      <c r="S759" s="978"/>
    </row>
    <row r="760" spans="1:30" s="4" customFormat="1" ht="11.25" customHeight="1">
      <c r="A760" s="1191" t="s">
        <v>1798</v>
      </c>
      <c r="B760" s="977"/>
      <c r="C760" s="977"/>
      <c r="D760" s="977"/>
      <c r="E760" s="977"/>
      <c r="F760" s="977"/>
      <c r="G760" s="977"/>
      <c r="H760" s="977"/>
      <c r="I760" s="977"/>
      <c r="J760" s="977"/>
      <c r="K760" s="977"/>
      <c r="L760" s="977"/>
      <c r="M760" s="977"/>
      <c r="N760" s="977"/>
      <c r="O760" s="977"/>
      <c r="P760" s="977"/>
      <c r="Q760" s="977"/>
      <c r="R760" s="977"/>
      <c r="S760" s="1192"/>
    </row>
    <row r="761" spans="1:30" s="4" customFormat="1" ht="11.25" customHeight="1">
      <c r="A761" s="1191" t="s">
        <v>1799</v>
      </c>
      <c r="B761" s="977"/>
      <c r="C761" s="977"/>
      <c r="D761" s="977"/>
      <c r="E761" s="977"/>
      <c r="F761" s="977"/>
      <c r="G761" s="977"/>
      <c r="H761" s="977"/>
      <c r="I761" s="977"/>
      <c r="J761" s="977"/>
      <c r="K761" s="977"/>
      <c r="L761" s="977"/>
      <c r="M761" s="977"/>
      <c r="N761" s="977"/>
      <c r="O761" s="977"/>
      <c r="P761" s="977"/>
      <c r="Q761" s="977"/>
      <c r="R761" s="977"/>
      <c r="S761" s="1192"/>
    </row>
    <row r="762" spans="1:30" s="4" customFormat="1" ht="11.25" customHeight="1">
      <c r="A762" s="1191" t="s">
        <v>1800</v>
      </c>
      <c r="B762" s="977"/>
      <c r="C762" s="977"/>
      <c r="D762" s="977"/>
      <c r="E762" s="977"/>
      <c r="F762" s="977"/>
      <c r="G762" s="977"/>
      <c r="H762" s="977"/>
      <c r="I762" s="977"/>
      <c r="J762" s="977"/>
      <c r="K762" s="977"/>
      <c r="L762" s="977"/>
      <c r="M762" s="977"/>
      <c r="N762" s="977"/>
      <c r="O762" s="977"/>
      <c r="P762" s="977"/>
      <c r="Q762" s="977"/>
      <c r="R762" s="977"/>
      <c r="S762" s="1192"/>
    </row>
    <row r="763" spans="1:30" s="4" customFormat="1" ht="11.25" customHeight="1">
      <c r="A763" s="1191" t="s">
        <v>1801</v>
      </c>
      <c r="B763" s="977"/>
      <c r="C763" s="977"/>
      <c r="D763" s="977"/>
      <c r="E763" s="977"/>
      <c r="F763" s="977"/>
      <c r="G763" s="977"/>
      <c r="H763" s="977"/>
      <c r="I763" s="977"/>
      <c r="J763" s="977"/>
      <c r="K763" s="977"/>
      <c r="L763" s="977"/>
      <c r="M763" s="977"/>
      <c r="N763" s="977"/>
      <c r="O763" s="977"/>
      <c r="P763" s="977"/>
      <c r="Q763" s="977"/>
      <c r="R763" s="977"/>
      <c r="S763" s="1192"/>
    </row>
    <row r="764" spans="1:30" s="4" customFormat="1" ht="11.25" customHeight="1">
      <c r="A764" s="1191" t="s">
        <v>1802</v>
      </c>
      <c r="B764" s="977"/>
      <c r="C764" s="977"/>
      <c r="D764" s="977"/>
      <c r="E764" s="977"/>
      <c r="F764" s="977"/>
      <c r="G764" s="977"/>
      <c r="H764" s="977"/>
      <c r="I764" s="977"/>
      <c r="J764" s="977"/>
      <c r="K764" s="977"/>
      <c r="L764" s="977"/>
      <c r="M764" s="977"/>
      <c r="N764" s="977"/>
      <c r="O764" s="977"/>
      <c r="P764" s="977"/>
      <c r="Q764" s="977"/>
      <c r="R764" s="977"/>
      <c r="S764" s="1192"/>
    </row>
    <row r="765" spans="1:30" s="4" customFormat="1" ht="11.25" customHeight="1">
      <c r="A765" s="1191" t="s">
        <v>1803</v>
      </c>
      <c r="B765" s="977"/>
      <c r="C765" s="977"/>
      <c r="D765" s="977"/>
      <c r="E765" s="977"/>
      <c r="F765" s="977"/>
      <c r="G765" s="977"/>
      <c r="H765" s="977"/>
      <c r="I765" s="977"/>
      <c r="J765" s="977"/>
      <c r="K765" s="977"/>
      <c r="L765" s="977"/>
      <c r="M765" s="977"/>
      <c r="N765" s="977"/>
      <c r="O765" s="977"/>
      <c r="P765" s="977"/>
      <c r="Q765" s="977"/>
      <c r="R765" s="977"/>
      <c r="S765" s="1192"/>
    </row>
    <row r="766" spans="1:30" s="4" customFormat="1" ht="11.25" customHeight="1">
      <c r="A766" s="1191" t="s">
        <v>280</v>
      </c>
      <c r="B766" s="977"/>
      <c r="C766" s="977"/>
      <c r="D766" s="977"/>
      <c r="E766" s="977"/>
      <c r="F766" s="977"/>
      <c r="G766" s="977"/>
      <c r="H766" s="977"/>
      <c r="I766" s="977"/>
      <c r="J766" s="977"/>
      <c r="K766" s="977"/>
      <c r="L766" s="977"/>
      <c r="M766" s="977"/>
      <c r="N766" s="977"/>
      <c r="O766" s="977"/>
      <c r="P766" s="977"/>
      <c r="Q766" s="977"/>
      <c r="R766" s="977"/>
      <c r="S766" s="1192"/>
    </row>
    <row r="767" spans="1:30" s="4" customFormat="1" ht="12" customHeight="1">
      <c r="A767" s="1193" t="s">
        <v>1804</v>
      </c>
      <c r="B767" s="983"/>
      <c r="C767" s="983"/>
      <c r="D767" s="983"/>
      <c r="E767" s="983"/>
      <c r="F767" s="983"/>
      <c r="G767" s="983"/>
      <c r="H767" s="983"/>
      <c r="I767" s="983"/>
      <c r="J767" s="983"/>
      <c r="K767" s="983"/>
      <c r="L767" s="983"/>
      <c r="M767" s="983"/>
      <c r="N767" s="983"/>
      <c r="O767" s="983"/>
      <c r="P767" s="983"/>
      <c r="Q767" s="983"/>
      <c r="R767" s="983"/>
      <c r="S767" s="1194"/>
    </row>
    <row r="768" spans="1:30" s="4" customFormat="1" ht="42" customHeight="1">
      <c r="A768" s="1213" t="s">
        <v>41</v>
      </c>
      <c r="B768" s="992"/>
      <c r="C768" s="993"/>
      <c r="D768" s="986" t="s">
        <v>42</v>
      </c>
      <c r="E768" s="993"/>
      <c r="F768" s="986" t="s">
        <v>43</v>
      </c>
      <c r="G768" s="992"/>
      <c r="H768" s="993"/>
      <c r="I768" s="986" t="s">
        <v>44</v>
      </c>
      <c r="J768" s="993"/>
      <c r="K768" s="986" t="s">
        <v>45</v>
      </c>
      <c r="L768" s="992"/>
      <c r="M768" s="992"/>
      <c r="N768" s="993"/>
      <c r="O768" s="1112" t="s">
        <v>46</v>
      </c>
      <c r="P768" s="1113"/>
      <c r="Q768" s="1114"/>
      <c r="R768" s="986" t="s">
        <v>47</v>
      </c>
      <c r="S768" s="1516"/>
    </row>
    <row r="769" spans="1:19" s="4" customFormat="1" ht="26.25" customHeight="1">
      <c r="A769" s="1202" t="s">
        <v>48</v>
      </c>
      <c r="B769" s="991" t="s">
        <v>49</v>
      </c>
      <c r="C769" s="1002" t="s">
        <v>50</v>
      </c>
      <c r="D769" s="991" t="s">
        <v>51</v>
      </c>
      <c r="E769" s="991" t="s">
        <v>52</v>
      </c>
      <c r="F769" s="986" t="s">
        <v>53</v>
      </c>
      <c r="G769" s="992"/>
      <c r="H769" s="993"/>
      <c r="I769" s="991" t="s">
        <v>54</v>
      </c>
      <c r="J769" s="991" t="s">
        <v>55</v>
      </c>
      <c r="K769" s="986" t="s">
        <v>56</v>
      </c>
      <c r="L769" s="993"/>
      <c r="M769" s="986" t="s">
        <v>57</v>
      </c>
      <c r="N769" s="993"/>
      <c r="O769" s="991" t="s">
        <v>58</v>
      </c>
      <c r="P769" s="991" t="s">
        <v>59</v>
      </c>
      <c r="Q769" s="991" t="s">
        <v>60</v>
      </c>
      <c r="R769" s="991" t="s">
        <v>61</v>
      </c>
      <c r="S769" s="1201" t="s">
        <v>62</v>
      </c>
    </row>
    <row r="770" spans="1:19" s="4" customFormat="1" ht="61.5" customHeight="1">
      <c r="A770" s="1195"/>
      <c r="B770" s="985"/>
      <c r="C770" s="1003"/>
      <c r="D770" s="985"/>
      <c r="E770" s="985"/>
      <c r="F770" s="136" t="s">
        <v>63</v>
      </c>
      <c r="G770" s="136" t="s">
        <v>64</v>
      </c>
      <c r="H770" s="136" t="s">
        <v>65</v>
      </c>
      <c r="I770" s="985"/>
      <c r="J770" s="985"/>
      <c r="K770" s="139" t="s">
        <v>66</v>
      </c>
      <c r="L770" s="139" t="s">
        <v>67</v>
      </c>
      <c r="M770" s="139" t="s">
        <v>68</v>
      </c>
      <c r="N770" s="139" t="s">
        <v>67</v>
      </c>
      <c r="O770" s="985"/>
      <c r="P770" s="985"/>
      <c r="Q770" s="985"/>
      <c r="R770" s="985"/>
      <c r="S770" s="1196"/>
    </row>
    <row r="771" spans="1:19" s="4" customFormat="1" ht="11.25" customHeight="1">
      <c r="A771" s="1283" t="s">
        <v>69</v>
      </c>
      <c r="B771" s="1119"/>
      <c r="C771" s="1119"/>
      <c r="D771" s="1119"/>
      <c r="E771" s="1119"/>
      <c r="F771" s="1119"/>
      <c r="G771" s="1119"/>
      <c r="H771" s="1119"/>
      <c r="I771" s="1119"/>
      <c r="J771" s="1119"/>
      <c r="K771" s="1119"/>
      <c r="L771" s="1119"/>
      <c r="M771" s="1119"/>
      <c r="N771" s="1119"/>
      <c r="O771" s="1119"/>
      <c r="P771" s="1119"/>
      <c r="Q771" s="1119"/>
      <c r="R771" s="1119"/>
      <c r="S771" s="1284"/>
    </row>
    <row r="772" spans="1:19" s="4" customFormat="1" ht="11.25" customHeight="1">
      <c r="A772" s="70">
        <v>0</v>
      </c>
      <c r="B772" s="18">
        <v>0</v>
      </c>
      <c r="C772" s="18">
        <v>0</v>
      </c>
      <c r="D772" s="18">
        <v>0</v>
      </c>
      <c r="E772" s="18">
        <v>0</v>
      </c>
      <c r="F772" s="18">
        <v>0</v>
      </c>
      <c r="G772" s="18">
        <v>0</v>
      </c>
      <c r="H772" s="18">
        <v>0</v>
      </c>
      <c r="I772" s="18">
        <v>0</v>
      </c>
      <c r="J772" s="18">
        <v>0</v>
      </c>
      <c r="K772" s="18">
        <v>0</v>
      </c>
      <c r="L772" s="18">
        <v>0</v>
      </c>
      <c r="M772" s="18">
        <v>0</v>
      </c>
      <c r="N772" s="18">
        <v>0</v>
      </c>
      <c r="O772" s="18">
        <v>0</v>
      </c>
      <c r="P772" s="18">
        <v>0</v>
      </c>
      <c r="Q772" s="18">
        <v>0</v>
      </c>
      <c r="R772" s="18">
        <v>0</v>
      </c>
      <c r="S772" s="71">
        <v>0</v>
      </c>
    </row>
    <row r="773" spans="1:19" s="4" customFormat="1" ht="11.25" customHeight="1">
      <c r="A773" s="1283" t="s">
        <v>70</v>
      </c>
      <c r="B773" s="1119"/>
      <c r="C773" s="1119"/>
      <c r="D773" s="1119"/>
      <c r="E773" s="1119"/>
      <c r="F773" s="1119"/>
      <c r="G773" s="1119"/>
      <c r="H773" s="1119"/>
      <c r="I773" s="1119"/>
      <c r="J773" s="1119"/>
      <c r="K773" s="1119"/>
      <c r="L773" s="1119"/>
      <c r="M773" s="1119"/>
      <c r="N773" s="1119"/>
      <c r="O773" s="1119"/>
      <c r="P773" s="1119"/>
      <c r="Q773" s="1119"/>
      <c r="R773" s="1119"/>
      <c r="S773" s="1284"/>
    </row>
    <row r="774" spans="1:19" s="4" customFormat="1" ht="11.25" customHeight="1">
      <c r="A774" s="70">
        <v>0</v>
      </c>
      <c r="B774" s="18">
        <v>0</v>
      </c>
      <c r="C774" s="18">
        <v>0</v>
      </c>
      <c r="D774" s="18">
        <v>0</v>
      </c>
      <c r="E774" s="18">
        <v>0</v>
      </c>
      <c r="F774" s="18">
        <v>0</v>
      </c>
      <c r="G774" s="18">
        <v>0</v>
      </c>
      <c r="H774" s="18">
        <v>0</v>
      </c>
      <c r="I774" s="18">
        <v>0</v>
      </c>
      <c r="J774" s="18">
        <v>0</v>
      </c>
      <c r="K774" s="18">
        <v>0</v>
      </c>
      <c r="L774" s="18">
        <v>0</v>
      </c>
      <c r="M774" s="18">
        <v>0</v>
      </c>
      <c r="N774" s="18">
        <v>0</v>
      </c>
      <c r="O774" s="18">
        <v>0</v>
      </c>
      <c r="P774" s="18">
        <v>0</v>
      </c>
      <c r="Q774" s="18">
        <v>0</v>
      </c>
      <c r="R774" s="18">
        <v>0</v>
      </c>
      <c r="S774" s="71">
        <v>0</v>
      </c>
    </row>
    <row r="775" spans="1:19" s="4" customFormat="1" ht="11.25" customHeight="1">
      <c r="A775" s="1283" t="s">
        <v>71</v>
      </c>
      <c r="B775" s="1119"/>
      <c r="C775" s="1119"/>
      <c r="D775" s="1119"/>
      <c r="E775" s="1119"/>
      <c r="F775" s="1119"/>
      <c r="G775" s="1119"/>
      <c r="H775" s="1119"/>
      <c r="I775" s="1119"/>
      <c r="J775" s="1119"/>
      <c r="K775" s="1119"/>
      <c r="L775" s="1119"/>
      <c r="M775" s="1119"/>
      <c r="N775" s="1119"/>
      <c r="O775" s="1119"/>
      <c r="P775" s="1119"/>
      <c r="Q775" s="1119"/>
      <c r="R775" s="1119"/>
      <c r="S775" s="1284"/>
    </row>
    <row r="776" spans="1:19" s="4" customFormat="1" ht="11.25" customHeight="1">
      <c r="A776" s="70">
        <v>0</v>
      </c>
      <c r="B776" s="18">
        <v>0</v>
      </c>
      <c r="C776" s="18">
        <v>0</v>
      </c>
      <c r="D776" s="18">
        <v>0</v>
      </c>
      <c r="E776" s="18">
        <v>0</v>
      </c>
      <c r="F776" s="18">
        <v>0</v>
      </c>
      <c r="G776" s="18">
        <v>0</v>
      </c>
      <c r="H776" s="18">
        <v>0</v>
      </c>
      <c r="I776" s="18">
        <v>0</v>
      </c>
      <c r="J776" s="18">
        <v>0</v>
      </c>
      <c r="K776" s="18">
        <v>0</v>
      </c>
      <c r="L776" s="18">
        <v>0</v>
      </c>
      <c r="M776" s="18">
        <v>0</v>
      </c>
      <c r="N776" s="18">
        <v>0</v>
      </c>
      <c r="O776" s="18">
        <v>0</v>
      </c>
      <c r="P776" s="18">
        <v>0</v>
      </c>
      <c r="Q776" s="18">
        <v>0</v>
      </c>
      <c r="R776" s="18">
        <v>0</v>
      </c>
      <c r="S776" s="71">
        <v>0</v>
      </c>
    </row>
    <row r="777" spans="1:19" s="4" customFormat="1" ht="11.25" customHeight="1">
      <c r="A777" s="1283" t="s">
        <v>72</v>
      </c>
      <c r="B777" s="1119"/>
      <c r="C777" s="1119"/>
      <c r="D777" s="1119"/>
      <c r="E777" s="1119"/>
      <c r="F777" s="1119"/>
      <c r="G777" s="1119"/>
      <c r="H777" s="1119"/>
      <c r="I777" s="1119"/>
      <c r="J777" s="1119"/>
      <c r="K777" s="1119"/>
      <c r="L777" s="1119"/>
      <c r="M777" s="1119"/>
      <c r="N777" s="1119"/>
      <c r="O777" s="1119"/>
      <c r="P777" s="1119"/>
      <c r="Q777" s="1119"/>
      <c r="R777" s="1119"/>
      <c r="S777" s="1284"/>
    </row>
    <row r="778" spans="1:19" s="4" customFormat="1" ht="11.25" customHeight="1">
      <c r="A778" s="70">
        <v>0</v>
      </c>
      <c r="B778" s="18">
        <v>0</v>
      </c>
      <c r="C778" s="18">
        <v>0</v>
      </c>
      <c r="D778" s="18">
        <v>0</v>
      </c>
      <c r="E778" s="18">
        <v>0</v>
      </c>
      <c r="F778" s="18">
        <v>0</v>
      </c>
      <c r="G778" s="18">
        <v>0</v>
      </c>
      <c r="H778" s="18">
        <v>0</v>
      </c>
      <c r="I778" s="18">
        <v>0</v>
      </c>
      <c r="J778" s="18">
        <v>0</v>
      </c>
      <c r="K778" s="18">
        <v>0</v>
      </c>
      <c r="L778" s="18">
        <v>0</v>
      </c>
      <c r="M778" s="18">
        <v>0</v>
      </c>
      <c r="N778" s="18">
        <v>0</v>
      </c>
      <c r="O778" s="18">
        <v>0</v>
      </c>
      <c r="P778" s="18">
        <v>0</v>
      </c>
      <c r="Q778" s="18">
        <v>0</v>
      </c>
      <c r="R778" s="18">
        <v>0</v>
      </c>
      <c r="S778" s="71">
        <v>0</v>
      </c>
    </row>
    <row r="779" spans="1:19" s="4" customFormat="1" ht="13.5" customHeight="1">
      <c r="A779" s="1283" t="s">
        <v>73</v>
      </c>
      <c r="B779" s="1119"/>
      <c r="C779" s="1119"/>
      <c r="D779" s="1119"/>
      <c r="E779" s="1119"/>
      <c r="F779" s="1119"/>
      <c r="G779" s="1119"/>
      <c r="H779" s="1119"/>
      <c r="I779" s="1119"/>
      <c r="J779" s="1119"/>
      <c r="K779" s="1119"/>
      <c r="L779" s="1119"/>
      <c r="M779" s="1119"/>
      <c r="N779" s="1119"/>
      <c r="O779" s="1119"/>
      <c r="P779" s="1119"/>
      <c r="Q779" s="1119"/>
      <c r="R779" s="1119"/>
      <c r="S779" s="1284"/>
    </row>
    <row r="780" spans="1:19" s="4" customFormat="1" ht="11.25" customHeight="1">
      <c r="A780" s="70">
        <v>0</v>
      </c>
      <c r="B780" s="18">
        <v>0</v>
      </c>
      <c r="C780" s="18">
        <v>0</v>
      </c>
      <c r="D780" s="18">
        <v>0</v>
      </c>
      <c r="E780" s="18">
        <v>0</v>
      </c>
      <c r="F780" s="18">
        <v>0</v>
      </c>
      <c r="G780" s="18">
        <v>0</v>
      </c>
      <c r="H780" s="18">
        <v>0</v>
      </c>
      <c r="I780" s="18">
        <v>0</v>
      </c>
      <c r="J780" s="18">
        <v>0</v>
      </c>
      <c r="K780" s="18">
        <v>0</v>
      </c>
      <c r="L780" s="18">
        <v>0</v>
      </c>
      <c r="M780" s="18">
        <v>0</v>
      </c>
      <c r="N780" s="18">
        <v>0</v>
      </c>
      <c r="O780" s="18">
        <v>0</v>
      </c>
      <c r="P780" s="18">
        <v>0</v>
      </c>
      <c r="Q780" s="18">
        <v>0</v>
      </c>
      <c r="R780" s="18">
        <v>0</v>
      </c>
      <c r="S780" s="71">
        <v>0</v>
      </c>
    </row>
    <row r="781" spans="1:19" s="4" customFormat="1" ht="11.25" customHeight="1">
      <c r="A781" s="1283" t="s">
        <v>74</v>
      </c>
      <c r="B781" s="1119"/>
      <c r="C781" s="1119"/>
      <c r="D781" s="1119"/>
      <c r="E781" s="1119"/>
      <c r="F781" s="1119"/>
      <c r="G781" s="1119"/>
      <c r="H781" s="1119"/>
      <c r="I781" s="1119"/>
      <c r="J781" s="1119"/>
      <c r="K781" s="1119"/>
      <c r="L781" s="1119"/>
      <c r="M781" s="1119"/>
      <c r="N781" s="1119"/>
      <c r="O781" s="1119"/>
      <c r="P781" s="1119"/>
      <c r="Q781" s="1119"/>
      <c r="R781" s="1119"/>
      <c r="S781" s="1284"/>
    </row>
    <row r="782" spans="1:19" s="4" customFormat="1" ht="11.25" customHeight="1">
      <c r="A782" s="70">
        <v>0</v>
      </c>
      <c r="B782" s="18">
        <v>0</v>
      </c>
      <c r="C782" s="18">
        <v>0</v>
      </c>
      <c r="D782" s="18">
        <v>0</v>
      </c>
      <c r="E782" s="18">
        <v>0</v>
      </c>
      <c r="F782" s="18">
        <v>0</v>
      </c>
      <c r="G782" s="18">
        <v>0</v>
      </c>
      <c r="H782" s="18">
        <v>0</v>
      </c>
      <c r="I782" s="18">
        <v>0</v>
      </c>
      <c r="J782" s="18">
        <v>0</v>
      </c>
      <c r="K782" s="18">
        <v>0</v>
      </c>
      <c r="L782" s="18">
        <v>0</v>
      </c>
      <c r="M782" s="18">
        <v>0</v>
      </c>
      <c r="N782" s="18">
        <v>0</v>
      </c>
      <c r="O782" s="18">
        <v>0</v>
      </c>
      <c r="P782" s="18">
        <v>0</v>
      </c>
      <c r="Q782" s="18">
        <v>0</v>
      </c>
      <c r="R782" s="18">
        <v>0</v>
      </c>
      <c r="S782" s="71">
        <v>0</v>
      </c>
    </row>
    <row r="783" spans="1:19" s="4" customFormat="1" ht="11.25" customHeight="1">
      <c r="A783" s="1283" t="s">
        <v>75</v>
      </c>
      <c r="B783" s="1119"/>
      <c r="C783" s="1119"/>
      <c r="D783" s="1119"/>
      <c r="E783" s="1119"/>
      <c r="F783" s="1119"/>
      <c r="G783" s="1119"/>
      <c r="H783" s="1119"/>
      <c r="I783" s="1119"/>
      <c r="J783" s="1119"/>
      <c r="K783" s="1119"/>
      <c r="L783" s="1119"/>
      <c r="M783" s="1119"/>
      <c r="N783" s="1119"/>
      <c r="O783" s="1119"/>
      <c r="P783" s="1119"/>
      <c r="Q783" s="1119"/>
      <c r="R783" s="1119"/>
      <c r="S783" s="1284"/>
    </row>
    <row r="784" spans="1:19" s="4" customFormat="1" ht="11.25" customHeight="1">
      <c r="A784" s="70">
        <v>0</v>
      </c>
      <c r="B784" s="18">
        <v>0</v>
      </c>
      <c r="C784" s="18">
        <v>0</v>
      </c>
      <c r="D784" s="18">
        <v>0</v>
      </c>
      <c r="E784" s="18">
        <v>0</v>
      </c>
      <c r="F784" s="18">
        <v>0</v>
      </c>
      <c r="G784" s="18">
        <v>0</v>
      </c>
      <c r="H784" s="18">
        <v>0</v>
      </c>
      <c r="I784" s="18">
        <v>0</v>
      </c>
      <c r="J784" s="18">
        <v>0</v>
      </c>
      <c r="K784" s="18">
        <v>0</v>
      </c>
      <c r="L784" s="18">
        <v>0</v>
      </c>
      <c r="M784" s="18">
        <v>0</v>
      </c>
      <c r="N784" s="18">
        <v>0</v>
      </c>
      <c r="O784" s="18">
        <v>0</v>
      </c>
      <c r="P784" s="18">
        <v>0</v>
      </c>
      <c r="Q784" s="18">
        <v>0</v>
      </c>
      <c r="R784" s="18">
        <v>0</v>
      </c>
      <c r="S784" s="71">
        <v>0</v>
      </c>
    </row>
    <row r="785" spans="1:19" s="4" customFormat="1" ht="11.25" customHeight="1">
      <c r="A785" s="1283" t="s">
        <v>76</v>
      </c>
      <c r="B785" s="1119"/>
      <c r="C785" s="1119"/>
      <c r="D785" s="1119"/>
      <c r="E785" s="1119"/>
      <c r="F785" s="1119"/>
      <c r="G785" s="1119"/>
      <c r="H785" s="1119"/>
      <c r="I785" s="1119"/>
      <c r="J785" s="1119"/>
      <c r="K785" s="1119"/>
      <c r="L785" s="1119"/>
      <c r="M785" s="1119"/>
      <c r="N785" s="1119"/>
      <c r="O785" s="1119"/>
      <c r="P785" s="1119"/>
      <c r="Q785" s="1119"/>
      <c r="R785" s="1119"/>
      <c r="S785" s="1284"/>
    </row>
    <row r="786" spans="1:19" s="4" customFormat="1" ht="11.25" customHeight="1">
      <c r="A786" s="70">
        <v>0</v>
      </c>
      <c r="B786" s="18">
        <v>0</v>
      </c>
      <c r="C786" s="18">
        <v>0</v>
      </c>
      <c r="D786" s="18">
        <v>0</v>
      </c>
      <c r="E786" s="18">
        <v>0</v>
      </c>
      <c r="F786" s="18">
        <v>0</v>
      </c>
      <c r="G786" s="18">
        <v>0</v>
      </c>
      <c r="H786" s="18">
        <v>0</v>
      </c>
      <c r="I786" s="18">
        <v>0</v>
      </c>
      <c r="J786" s="18">
        <v>0</v>
      </c>
      <c r="K786" s="18">
        <v>0</v>
      </c>
      <c r="L786" s="18">
        <v>0</v>
      </c>
      <c r="M786" s="18">
        <v>0</v>
      </c>
      <c r="N786" s="18">
        <v>0</v>
      </c>
      <c r="O786" s="18">
        <v>0</v>
      </c>
      <c r="P786" s="18">
        <v>0</v>
      </c>
      <c r="Q786" s="18">
        <v>0</v>
      </c>
      <c r="R786" s="18">
        <v>0</v>
      </c>
      <c r="S786" s="71">
        <v>0</v>
      </c>
    </row>
    <row r="787" spans="1:19" s="4" customFormat="1" ht="11.25" customHeight="1">
      <c r="A787" s="1283" t="s">
        <v>77</v>
      </c>
      <c r="B787" s="1119"/>
      <c r="C787" s="1119"/>
      <c r="D787" s="1119"/>
      <c r="E787" s="1119"/>
      <c r="F787" s="1119"/>
      <c r="G787" s="1119"/>
      <c r="H787" s="1119"/>
      <c r="I787" s="1119"/>
      <c r="J787" s="1119"/>
      <c r="K787" s="1119"/>
      <c r="L787" s="1119"/>
      <c r="M787" s="1119"/>
      <c r="N787" s="1119"/>
      <c r="O787" s="1119"/>
      <c r="P787" s="1119"/>
      <c r="Q787" s="1119"/>
      <c r="R787" s="1119"/>
      <c r="S787" s="1284"/>
    </row>
    <row r="788" spans="1:19" s="4" customFormat="1" ht="11.25" customHeight="1">
      <c r="A788" s="70">
        <v>0</v>
      </c>
      <c r="B788" s="18">
        <v>0</v>
      </c>
      <c r="C788" s="18">
        <v>0</v>
      </c>
      <c r="D788" s="18">
        <v>0</v>
      </c>
      <c r="E788" s="18">
        <v>0</v>
      </c>
      <c r="F788" s="18">
        <v>0</v>
      </c>
      <c r="G788" s="18">
        <v>0</v>
      </c>
      <c r="H788" s="18">
        <v>0</v>
      </c>
      <c r="I788" s="18">
        <v>0</v>
      </c>
      <c r="J788" s="18">
        <v>0</v>
      </c>
      <c r="K788" s="18">
        <v>0</v>
      </c>
      <c r="L788" s="18">
        <v>0</v>
      </c>
      <c r="M788" s="18">
        <v>0</v>
      </c>
      <c r="N788" s="18">
        <v>0</v>
      </c>
      <c r="O788" s="18">
        <v>0</v>
      </c>
      <c r="P788" s="18">
        <v>0</v>
      </c>
      <c r="Q788" s="18">
        <v>0</v>
      </c>
      <c r="R788" s="18">
        <v>0</v>
      </c>
      <c r="S788" s="71">
        <v>0</v>
      </c>
    </row>
    <row r="789" spans="1:19" s="4" customFormat="1" ht="11.25" customHeight="1">
      <c r="A789" s="1283" t="s">
        <v>78</v>
      </c>
      <c r="B789" s="1119"/>
      <c r="C789" s="1119"/>
      <c r="D789" s="1119"/>
      <c r="E789" s="1119"/>
      <c r="F789" s="1119"/>
      <c r="G789" s="1119"/>
      <c r="H789" s="1119"/>
      <c r="I789" s="1119"/>
      <c r="J789" s="1119"/>
      <c r="K789" s="1119"/>
      <c r="L789" s="1119"/>
      <c r="M789" s="1119"/>
      <c r="N789" s="1119"/>
      <c r="O789" s="1119"/>
      <c r="P789" s="1119"/>
      <c r="Q789" s="1119"/>
      <c r="R789" s="1119"/>
      <c r="S789" s="1284"/>
    </row>
    <row r="790" spans="1:19" s="4" customFormat="1" ht="11.25" customHeight="1">
      <c r="A790" s="70">
        <v>0</v>
      </c>
      <c r="B790" s="18">
        <v>0</v>
      </c>
      <c r="C790" s="18">
        <v>0</v>
      </c>
      <c r="D790" s="18">
        <v>0</v>
      </c>
      <c r="E790" s="18">
        <v>0</v>
      </c>
      <c r="F790" s="18">
        <v>0</v>
      </c>
      <c r="G790" s="18">
        <v>0</v>
      </c>
      <c r="H790" s="18">
        <v>0</v>
      </c>
      <c r="I790" s="18">
        <v>0</v>
      </c>
      <c r="J790" s="18">
        <v>0</v>
      </c>
      <c r="K790" s="18">
        <v>0</v>
      </c>
      <c r="L790" s="18">
        <v>0</v>
      </c>
      <c r="M790" s="18">
        <v>0</v>
      </c>
      <c r="N790" s="18">
        <v>0</v>
      </c>
      <c r="O790" s="18">
        <v>0</v>
      </c>
      <c r="P790" s="18">
        <v>0</v>
      </c>
      <c r="Q790" s="18">
        <v>0</v>
      </c>
      <c r="R790" s="18">
        <v>0</v>
      </c>
      <c r="S790" s="71">
        <v>0</v>
      </c>
    </row>
    <row r="791" spans="1:19" s="4" customFormat="1" ht="11.25" customHeight="1">
      <c r="A791" s="1283" t="s">
        <v>79</v>
      </c>
      <c r="B791" s="1119"/>
      <c r="C791" s="1119"/>
      <c r="D791" s="1119"/>
      <c r="E791" s="1119"/>
      <c r="F791" s="1119"/>
      <c r="G791" s="1119"/>
      <c r="H791" s="1119"/>
      <c r="I791" s="1119"/>
      <c r="J791" s="1119"/>
      <c r="K791" s="1119"/>
      <c r="L791" s="1119"/>
      <c r="M791" s="1119"/>
      <c r="N791" s="1119"/>
      <c r="O791" s="1119"/>
      <c r="P791" s="1119"/>
      <c r="Q791" s="1119"/>
      <c r="R791" s="1119"/>
      <c r="S791" s="1284"/>
    </row>
    <row r="792" spans="1:19" s="4" customFormat="1" ht="11.25" customHeight="1">
      <c r="A792" s="70">
        <v>0</v>
      </c>
      <c r="B792" s="18">
        <v>0</v>
      </c>
      <c r="C792" s="18">
        <v>0</v>
      </c>
      <c r="D792" s="18">
        <v>0</v>
      </c>
      <c r="E792" s="18">
        <v>0</v>
      </c>
      <c r="F792" s="18">
        <v>0</v>
      </c>
      <c r="G792" s="18">
        <v>0</v>
      </c>
      <c r="H792" s="18">
        <v>0</v>
      </c>
      <c r="I792" s="18">
        <v>0</v>
      </c>
      <c r="J792" s="18">
        <v>0</v>
      </c>
      <c r="K792" s="18">
        <v>0</v>
      </c>
      <c r="L792" s="18">
        <v>0</v>
      </c>
      <c r="M792" s="18">
        <v>0</v>
      </c>
      <c r="N792" s="18">
        <v>0</v>
      </c>
      <c r="O792" s="18">
        <v>0</v>
      </c>
      <c r="P792" s="18">
        <v>0</v>
      </c>
      <c r="Q792" s="18">
        <v>0</v>
      </c>
      <c r="R792" s="18">
        <v>0</v>
      </c>
      <c r="S792" s="71">
        <v>0</v>
      </c>
    </row>
    <row r="793" spans="1:19" s="4" customFormat="1" ht="11.25" customHeight="1">
      <c r="A793" s="1283" t="s">
        <v>80</v>
      </c>
      <c r="B793" s="1119"/>
      <c r="C793" s="1119"/>
      <c r="D793" s="1119"/>
      <c r="E793" s="1119"/>
      <c r="F793" s="1119"/>
      <c r="G793" s="1119"/>
      <c r="H793" s="1119"/>
      <c r="I793" s="1119"/>
      <c r="J793" s="1119"/>
      <c r="K793" s="1119"/>
      <c r="L793" s="1119"/>
      <c r="M793" s="1119"/>
      <c r="N793" s="1119"/>
      <c r="O793" s="1119"/>
      <c r="P793" s="1119"/>
      <c r="Q793" s="1119"/>
      <c r="R793" s="1119"/>
      <c r="S793" s="1284"/>
    </row>
    <row r="794" spans="1:19" s="4" customFormat="1" ht="11.25" customHeight="1">
      <c r="A794" s="70">
        <v>0</v>
      </c>
      <c r="B794" s="18">
        <v>0</v>
      </c>
      <c r="C794" s="18">
        <v>0</v>
      </c>
      <c r="D794" s="18">
        <v>0</v>
      </c>
      <c r="E794" s="18">
        <v>0</v>
      </c>
      <c r="F794" s="18">
        <v>0</v>
      </c>
      <c r="G794" s="18">
        <v>0</v>
      </c>
      <c r="H794" s="18">
        <v>0</v>
      </c>
      <c r="I794" s="18">
        <v>0</v>
      </c>
      <c r="J794" s="18">
        <v>0</v>
      </c>
      <c r="K794" s="18">
        <v>0</v>
      </c>
      <c r="L794" s="18">
        <v>0</v>
      </c>
      <c r="M794" s="18">
        <v>0</v>
      </c>
      <c r="N794" s="18">
        <v>0</v>
      </c>
      <c r="O794" s="18">
        <v>0</v>
      </c>
      <c r="P794" s="18">
        <v>0</v>
      </c>
      <c r="Q794" s="18">
        <v>0</v>
      </c>
      <c r="R794" s="18">
        <v>0</v>
      </c>
      <c r="S794" s="71">
        <v>0</v>
      </c>
    </row>
    <row r="795" spans="1:19" s="4" customFormat="1" ht="11.25" customHeight="1">
      <c r="A795" s="1217" t="s">
        <v>3725</v>
      </c>
      <c r="B795" s="1113"/>
      <c r="C795" s="1113"/>
      <c r="D795" s="1113"/>
      <c r="E795" s="1113"/>
      <c r="F795" s="1113"/>
      <c r="G795" s="1113"/>
      <c r="H795" s="1113"/>
      <c r="I795" s="1113"/>
      <c r="J795" s="1113"/>
      <c r="K795" s="1113"/>
      <c r="L795" s="1113"/>
      <c r="M795" s="1113"/>
      <c r="N795" s="1113"/>
      <c r="O795" s="1113"/>
      <c r="P795" s="1113"/>
      <c r="Q795" s="1113"/>
      <c r="R795" s="1113"/>
      <c r="S795" s="1218"/>
    </row>
    <row r="796" spans="1:19" s="220" customFormat="1" ht="11.25" customHeight="1">
      <c r="A796" s="262">
        <f>SUM(A794,A792,A790,A788,A786,A784,A782,A780,A778,A776,A774,A772)</f>
        <v>0</v>
      </c>
      <c r="B796" s="262">
        <f t="shared" ref="B796:S796" si="19">SUM(B794,B792,B790,B788,B786,B784,B782,B780,B778,B776,B774,B772)</f>
        <v>0</v>
      </c>
      <c r="C796" s="262">
        <f t="shared" si="19"/>
        <v>0</v>
      </c>
      <c r="D796" s="262">
        <f t="shared" si="19"/>
        <v>0</v>
      </c>
      <c r="E796" s="262">
        <f t="shared" si="19"/>
        <v>0</v>
      </c>
      <c r="F796" s="262">
        <f t="shared" si="19"/>
        <v>0</v>
      </c>
      <c r="G796" s="262">
        <f t="shared" si="19"/>
        <v>0</v>
      </c>
      <c r="H796" s="262">
        <f t="shared" si="19"/>
        <v>0</v>
      </c>
      <c r="I796" s="262">
        <f t="shared" si="19"/>
        <v>0</v>
      </c>
      <c r="J796" s="262">
        <f t="shared" si="19"/>
        <v>0</v>
      </c>
      <c r="K796" s="262">
        <f t="shared" si="19"/>
        <v>0</v>
      </c>
      <c r="L796" s="262">
        <f t="shared" si="19"/>
        <v>0</v>
      </c>
      <c r="M796" s="262">
        <f t="shared" si="19"/>
        <v>0</v>
      </c>
      <c r="N796" s="262">
        <f t="shared" si="19"/>
        <v>0</v>
      </c>
      <c r="O796" s="262">
        <f t="shared" si="19"/>
        <v>0</v>
      </c>
      <c r="P796" s="262">
        <f t="shared" si="19"/>
        <v>0</v>
      </c>
      <c r="Q796" s="262">
        <f t="shared" si="19"/>
        <v>0</v>
      </c>
      <c r="R796" s="262">
        <f t="shared" si="19"/>
        <v>0</v>
      </c>
      <c r="S796" s="262">
        <f t="shared" si="19"/>
        <v>0</v>
      </c>
    </row>
    <row r="797" spans="1:19" s="4" customFormat="1" ht="11.25" customHeight="1" thickBot="1">
      <c r="A797" s="1511"/>
      <c r="B797" s="1512"/>
      <c r="C797" s="1512"/>
      <c r="D797" s="1512"/>
      <c r="E797" s="1512"/>
      <c r="F797" s="1512"/>
      <c r="G797" s="1512"/>
      <c r="H797" s="1512"/>
      <c r="I797" s="1512"/>
      <c r="J797" s="1512"/>
      <c r="K797" s="1512"/>
      <c r="L797" s="1512"/>
      <c r="M797" s="1512"/>
      <c r="N797" s="1512"/>
      <c r="O797" s="1512"/>
      <c r="P797" s="1512"/>
      <c r="Q797" s="1512"/>
      <c r="R797" s="1512"/>
      <c r="S797" s="1513"/>
    </row>
    <row r="798" spans="1:19" s="199" customFormat="1" ht="20.25" customHeight="1">
      <c r="A798" s="1507" t="s">
        <v>2870</v>
      </c>
      <c r="B798" s="1189"/>
      <c r="C798" s="1189"/>
      <c r="D798" s="1189"/>
      <c r="E798" s="1189"/>
      <c r="F798" s="1189"/>
      <c r="G798" s="1189"/>
      <c r="H798" s="1189"/>
      <c r="I798" s="1189"/>
      <c r="J798" s="1189"/>
      <c r="K798" s="1189"/>
      <c r="L798" s="1189"/>
      <c r="M798" s="1189"/>
      <c r="N798" s="1189"/>
      <c r="O798" s="1189"/>
      <c r="P798" s="1189"/>
      <c r="Q798" s="1189"/>
      <c r="R798" s="1189"/>
      <c r="S798" s="1190"/>
    </row>
    <row r="799" spans="1:19" s="4" customFormat="1" ht="11.25" customHeight="1">
      <c r="A799" s="1191" t="s">
        <v>3652</v>
      </c>
      <c r="B799" s="977"/>
      <c r="C799" s="977"/>
      <c r="D799" s="977"/>
      <c r="E799" s="977"/>
      <c r="F799" s="977"/>
      <c r="G799" s="977"/>
      <c r="H799" s="977"/>
      <c r="I799" s="977"/>
      <c r="J799" s="977"/>
      <c r="K799" s="977"/>
      <c r="L799" s="977"/>
      <c r="M799" s="977"/>
      <c r="N799" s="977"/>
      <c r="O799" s="977"/>
      <c r="P799" s="977"/>
      <c r="Q799" s="977"/>
      <c r="R799" s="977"/>
      <c r="S799" s="978"/>
    </row>
    <row r="800" spans="1:19" s="4" customFormat="1" ht="11.25" customHeight="1">
      <c r="A800" s="1191" t="s">
        <v>1805</v>
      </c>
      <c r="B800" s="977"/>
      <c r="C800" s="977"/>
      <c r="D800" s="977"/>
      <c r="E800" s="977"/>
      <c r="F800" s="977"/>
      <c r="G800" s="977"/>
      <c r="H800" s="977"/>
      <c r="I800" s="977"/>
      <c r="J800" s="977"/>
      <c r="K800" s="977"/>
      <c r="L800" s="977"/>
      <c r="M800" s="977"/>
      <c r="N800" s="977"/>
      <c r="O800" s="977"/>
      <c r="P800" s="977"/>
      <c r="Q800" s="977"/>
      <c r="R800" s="977"/>
      <c r="S800" s="1192"/>
    </row>
    <row r="801" spans="1:19" s="4" customFormat="1" ht="11.25" customHeight="1">
      <c r="A801" s="1191" t="s">
        <v>526</v>
      </c>
      <c r="B801" s="977"/>
      <c r="C801" s="977"/>
      <c r="D801" s="977"/>
      <c r="E801" s="977"/>
      <c r="F801" s="977"/>
      <c r="G801" s="977"/>
      <c r="H801" s="977"/>
      <c r="I801" s="977"/>
      <c r="J801" s="977"/>
      <c r="K801" s="977"/>
      <c r="L801" s="977"/>
      <c r="M801" s="977"/>
      <c r="N801" s="977"/>
      <c r="O801" s="977"/>
      <c r="P801" s="977"/>
      <c r="Q801" s="977"/>
      <c r="R801" s="977"/>
      <c r="S801" s="1192"/>
    </row>
    <row r="802" spans="1:19" s="4" customFormat="1" ht="11.25" customHeight="1">
      <c r="A802" s="1191" t="s">
        <v>1806</v>
      </c>
      <c r="B802" s="977"/>
      <c r="C802" s="977"/>
      <c r="D802" s="977"/>
      <c r="E802" s="977"/>
      <c r="F802" s="977"/>
      <c r="G802" s="977"/>
      <c r="H802" s="977"/>
      <c r="I802" s="977"/>
      <c r="J802" s="977"/>
      <c r="K802" s="977"/>
      <c r="L802" s="977"/>
      <c r="M802" s="977"/>
      <c r="N802" s="977"/>
      <c r="O802" s="977"/>
      <c r="P802" s="977"/>
      <c r="Q802" s="977"/>
      <c r="R802" s="977"/>
      <c r="S802" s="1192"/>
    </row>
    <row r="803" spans="1:19" s="4" customFormat="1" ht="11.25" customHeight="1">
      <c r="A803" s="1191" t="s">
        <v>1807</v>
      </c>
      <c r="B803" s="977"/>
      <c r="C803" s="977"/>
      <c r="D803" s="977"/>
      <c r="E803" s="977"/>
      <c r="F803" s="977"/>
      <c r="G803" s="977"/>
      <c r="H803" s="977"/>
      <c r="I803" s="977"/>
      <c r="J803" s="977"/>
      <c r="K803" s="977"/>
      <c r="L803" s="977"/>
      <c r="M803" s="977"/>
      <c r="N803" s="977"/>
      <c r="O803" s="977"/>
      <c r="P803" s="977"/>
      <c r="Q803" s="977"/>
      <c r="R803" s="977"/>
      <c r="S803" s="1192"/>
    </row>
    <row r="804" spans="1:19" s="4" customFormat="1" ht="11.25" customHeight="1">
      <c r="A804" s="1191" t="s">
        <v>1808</v>
      </c>
      <c r="B804" s="977"/>
      <c r="C804" s="977"/>
      <c r="D804" s="977"/>
      <c r="E804" s="977"/>
      <c r="F804" s="977"/>
      <c r="G804" s="977"/>
      <c r="H804" s="977"/>
      <c r="I804" s="977"/>
      <c r="J804" s="977"/>
      <c r="K804" s="977"/>
      <c r="L804" s="977"/>
      <c r="M804" s="977"/>
      <c r="N804" s="977"/>
      <c r="O804" s="977"/>
      <c r="P804" s="977"/>
      <c r="Q804" s="977"/>
      <c r="R804" s="977"/>
      <c r="S804" s="1192"/>
    </row>
    <row r="805" spans="1:19" s="4" customFormat="1" ht="11.25" customHeight="1">
      <c r="A805" s="1191" t="s">
        <v>1809</v>
      </c>
      <c r="B805" s="977"/>
      <c r="C805" s="977"/>
      <c r="D805" s="977"/>
      <c r="E805" s="977"/>
      <c r="F805" s="977"/>
      <c r="G805" s="977"/>
      <c r="H805" s="977"/>
      <c r="I805" s="977"/>
      <c r="J805" s="977"/>
      <c r="K805" s="977"/>
      <c r="L805" s="977"/>
      <c r="M805" s="977"/>
      <c r="N805" s="977"/>
      <c r="O805" s="977"/>
      <c r="P805" s="977"/>
      <c r="Q805" s="977"/>
      <c r="R805" s="977"/>
      <c r="S805" s="1192"/>
    </row>
    <row r="806" spans="1:19" s="4" customFormat="1" ht="11.25" customHeight="1">
      <c r="A806" s="1191" t="s">
        <v>1609</v>
      </c>
      <c r="B806" s="977"/>
      <c r="C806" s="977"/>
      <c r="D806" s="977"/>
      <c r="E806" s="977"/>
      <c r="F806" s="977"/>
      <c r="G806" s="977"/>
      <c r="H806" s="977"/>
      <c r="I806" s="977"/>
      <c r="J806" s="977"/>
      <c r="K806" s="977"/>
      <c r="L806" s="977"/>
      <c r="M806" s="977"/>
      <c r="N806" s="977"/>
      <c r="O806" s="977"/>
      <c r="P806" s="977"/>
      <c r="Q806" s="977"/>
      <c r="R806" s="977"/>
      <c r="S806" s="1192"/>
    </row>
    <row r="807" spans="1:19" s="4" customFormat="1" ht="12.75" customHeight="1">
      <c r="A807" s="1193" t="s">
        <v>1810</v>
      </c>
      <c r="B807" s="983"/>
      <c r="C807" s="983"/>
      <c r="D807" s="983"/>
      <c r="E807" s="983"/>
      <c r="F807" s="983"/>
      <c r="G807" s="983"/>
      <c r="H807" s="983"/>
      <c r="I807" s="983"/>
      <c r="J807" s="983"/>
      <c r="K807" s="983"/>
      <c r="L807" s="983"/>
      <c r="M807" s="983"/>
      <c r="N807" s="983"/>
      <c r="O807" s="983"/>
      <c r="P807" s="983"/>
      <c r="Q807" s="983"/>
      <c r="R807" s="983"/>
      <c r="S807" s="1194"/>
    </row>
    <row r="808" spans="1:19" s="4" customFormat="1" ht="42" customHeight="1">
      <c r="A808" s="1195" t="s">
        <v>41</v>
      </c>
      <c r="B808" s="985"/>
      <c r="C808" s="985"/>
      <c r="D808" s="985" t="s">
        <v>42</v>
      </c>
      <c r="E808" s="985"/>
      <c r="F808" s="985" t="s">
        <v>43</v>
      </c>
      <c r="G808" s="985"/>
      <c r="H808" s="985"/>
      <c r="I808" s="985" t="s">
        <v>44</v>
      </c>
      <c r="J808" s="985"/>
      <c r="K808" s="986" t="s">
        <v>45</v>
      </c>
      <c r="L808" s="987"/>
      <c r="M808" s="987"/>
      <c r="N808" s="988"/>
      <c r="O808" s="989" t="s">
        <v>46</v>
      </c>
      <c r="P808" s="989"/>
      <c r="Q808" s="990"/>
      <c r="R808" s="985" t="s">
        <v>47</v>
      </c>
      <c r="S808" s="1196"/>
    </row>
    <row r="809" spans="1:19" s="4" customFormat="1" ht="30" customHeight="1">
      <c r="A809" s="1202" t="s">
        <v>48</v>
      </c>
      <c r="B809" s="991" t="s">
        <v>49</v>
      </c>
      <c r="C809" s="1002" t="s">
        <v>50</v>
      </c>
      <c r="D809" s="991" t="s">
        <v>51</v>
      </c>
      <c r="E809" s="991" t="s">
        <v>52</v>
      </c>
      <c r="F809" s="986" t="s">
        <v>53</v>
      </c>
      <c r="G809" s="992"/>
      <c r="H809" s="993"/>
      <c r="I809" s="991" t="s">
        <v>54</v>
      </c>
      <c r="J809" s="991" t="s">
        <v>55</v>
      </c>
      <c r="K809" s="986" t="s">
        <v>56</v>
      </c>
      <c r="L809" s="993"/>
      <c r="M809" s="986" t="s">
        <v>57</v>
      </c>
      <c r="N809" s="993"/>
      <c r="O809" s="991" t="s">
        <v>58</v>
      </c>
      <c r="P809" s="991" t="s">
        <v>59</v>
      </c>
      <c r="Q809" s="991" t="s">
        <v>60</v>
      </c>
      <c r="R809" s="991" t="s">
        <v>61</v>
      </c>
      <c r="S809" s="1201" t="s">
        <v>62</v>
      </c>
    </row>
    <row r="810" spans="1:19" s="4" customFormat="1" ht="59.25" customHeight="1">
      <c r="A810" s="1195"/>
      <c r="B810" s="985"/>
      <c r="C810" s="1003"/>
      <c r="D810" s="985"/>
      <c r="E810" s="985"/>
      <c r="F810" s="136" t="s">
        <v>63</v>
      </c>
      <c r="G810" s="136" t="s">
        <v>64</v>
      </c>
      <c r="H810" s="136" t="s">
        <v>65</v>
      </c>
      <c r="I810" s="985"/>
      <c r="J810" s="985"/>
      <c r="K810" s="139" t="s">
        <v>66</v>
      </c>
      <c r="L810" s="139" t="s">
        <v>67</v>
      </c>
      <c r="M810" s="139" t="s">
        <v>68</v>
      </c>
      <c r="N810" s="139" t="s">
        <v>67</v>
      </c>
      <c r="O810" s="985"/>
      <c r="P810" s="985"/>
      <c r="Q810" s="985"/>
      <c r="R810" s="985"/>
      <c r="S810" s="1196"/>
    </row>
    <row r="811" spans="1:19" s="4" customFormat="1" ht="11.25" customHeight="1">
      <c r="A811" s="1197" t="s">
        <v>69</v>
      </c>
      <c r="B811" s="994"/>
      <c r="C811" s="994"/>
      <c r="D811" s="994"/>
      <c r="E811" s="994"/>
      <c r="F811" s="994"/>
      <c r="G811" s="994"/>
      <c r="H811" s="994"/>
      <c r="I811" s="994"/>
      <c r="J811" s="994"/>
      <c r="K811" s="994"/>
      <c r="L811" s="994"/>
      <c r="M811" s="994"/>
      <c r="N811" s="994"/>
      <c r="O811" s="994"/>
      <c r="P811" s="994"/>
      <c r="Q811" s="994"/>
      <c r="R811" s="994"/>
      <c r="S811" s="1198"/>
    </row>
    <row r="812" spans="1:19" s="4" customFormat="1" ht="11.25" customHeight="1">
      <c r="A812" s="70">
        <v>0</v>
      </c>
      <c r="B812" s="18">
        <v>0</v>
      </c>
      <c r="C812" s="18">
        <v>0</v>
      </c>
      <c r="D812" s="18">
        <v>0</v>
      </c>
      <c r="E812" s="18">
        <v>0</v>
      </c>
      <c r="F812" s="18">
        <v>0</v>
      </c>
      <c r="G812" s="18">
        <v>0</v>
      </c>
      <c r="H812" s="18">
        <v>0</v>
      </c>
      <c r="I812" s="18">
        <v>0</v>
      </c>
      <c r="J812" s="18">
        <v>0</v>
      </c>
      <c r="K812" s="18">
        <v>0</v>
      </c>
      <c r="L812" s="18">
        <v>0</v>
      </c>
      <c r="M812" s="18">
        <v>0</v>
      </c>
      <c r="N812" s="18">
        <v>0</v>
      </c>
      <c r="O812" s="18">
        <v>0</v>
      </c>
      <c r="P812" s="18">
        <v>0</v>
      </c>
      <c r="Q812" s="18">
        <v>0</v>
      </c>
      <c r="R812" s="18">
        <v>0</v>
      </c>
      <c r="S812" s="71">
        <v>0</v>
      </c>
    </row>
    <row r="813" spans="1:19" s="4" customFormat="1" ht="11.25" customHeight="1">
      <c r="A813" s="1197" t="s">
        <v>70</v>
      </c>
      <c r="B813" s="994"/>
      <c r="C813" s="994"/>
      <c r="D813" s="994"/>
      <c r="E813" s="994"/>
      <c r="F813" s="994"/>
      <c r="G813" s="994"/>
      <c r="H813" s="994"/>
      <c r="I813" s="994"/>
      <c r="J813" s="994"/>
      <c r="K813" s="994"/>
      <c r="L813" s="994"/>
      <c r="M813" s="994"/>
      <c r="N813" s="994"/>
      <c r="O813" s="994"/>
      <c r="P813" s="994"/>
      <c r="Q813" s="994"/>
      <c r="R813" s="994"/>
      <c r="S813" s="1198"/>
    </row>
    <row r="814" spans="1:19" s="4" customFormat="1" ht="11.25" customHeight="1">
      <c r="A814" s="70">
        <v>0</v>
      </c>
      <c r="B814" s="18">
        <v>0</v>
      </c>
      <c r="C814" s="18">
        <v>0</v>
      </c>
      <c r="D814" s="18">
        <v>0</v>
      </c>
      <c r="E814" s="18">
        <v>0</v>
      </c>
      <c r="F814" s="18">
        <v>0</v>
      </c>
      <c r="G814" s="18">
        <v>0</v>
      </c>
      <c r="H814" s="18">
        <v>0</v>
      </c>
      <c r="I814" s="18">
        <v>0</v>
      </c>
      <c r="J814" s="18">
        <v>0</v>
      </c>
      <c r="K814" s="18">
        <v>0</v>
      </c>
      <c r="L814" s="18">
        <v>0</v>
      </c>
      <c r="M814" s="18">
        <v>0</v>
      </c>
      <c r="N814" s="18">
        <v>0</v>
      </c>
      <c r="O814" s="18">
        <v>0</v>
      </c>
      <c r="P814" s="18">
        <v>0</v>
      </c>
      <c r="Q814" s="18">
        <v>0</v>
      </c>
      <c r="R814" s="18">
        <v>0</v>
      </c>
      <c r="S814" s="71">
        <v>0</v>
      </c>
    </row>
    <row r="815" spans="1:19" s="4" customFormat="1" ht="11.25" customHeight="1">
      <c r="A815" s="1197" t="s">
        <v>71</v>
      </c>
      <c r="B815" s="994"/>
      <c r="C815" s="994"/>
      <c r="D815" s="994"/>
      <c r="E815" s="994"/>
      <c r="F815" s="994"/>
      <c r="G815" s="994"/>
      <c r="H815" s="994"/>
      <c r="I815" s="994"/>
      <c r="J815" s="994"/>
      <c r="K815" s="994"/>
      <c r="L815" s="994"/>
      <c r="M815" s="994"/>
      <c r="N815" s="994"/>
      <c r="O815" s="994"/>
      <c r="P815" s="994"/>
      <c r="Q815" s="994"/>
      <c r="R815" s="994"/>
      <c r="S815" s="1198"/>
    </row>
    <row r="816" spans="1:19" s="4" customFormat="1" ht="11.25" customHeight="1">
      <c r="A816" s="70">
        <v>0</v>
      </c>
      <c r="B816" s="18">
        <v>0</v>
      </c>
      <c r="C816" s="18">
        <v>0</v>
      </c>
      <c r="D816" s="18">
        <v>0</v>
      </c>
      <c r="E816" s="18">
        <v>0</v>
      </c>
      <c r="F816" s="18">
        <v>0</v>
      </c>
      <c r="G816" s="18">
        <v>0</v>
      </c>
      <c r="H816" s="18">
        <v>0</v>
      </c>
      <c r="I816" s="18">
        <v>0</v>
      </c>
      <c r="J816" s="18">
        <v>0</v>
      </c>
      <c r="K816" s="18">
        <v>0</v>
      </c>
      <c r="L816" s="18">
        <v>0</v>
      </c>
      <c r="M816" s="18">
        <v>0</v>
      </c>
      <c r="N816" s="18">
        <v>0</v>
      </c>
      <c r="O816" s="18">
        <v>0</v>
      </c>
      <c r="P816" s="18">
        <v>0</v>
      </c>
      <c r="Q816" s="18">
        <v>0</v>
      </c>
      <c r="R816" s="18">
        <v>0</v>
      </c>
      <c r="S816" s="71">
        <v>0</v>
      </c>
    </row>
    <row r="817" spans="1:19" s="4" customFormat="1" ht="11.25" customHeight="1">
      <c r="A817" s="1197" t="s">
        <v>72</v>
      </c>
      <c r="B817" s="994"/>
      <c r="C817" s="994"/>
      <c r="D817" s="994"/>
      <c r="E817" s="994"/>
      <c r="F817" s="994"/>
      <c r="G817" s="994"/>
      <c r="H817" s="994"/>
      <c r="I817" s="994"/>
      <c r="J817" s="994"/>
      <c r="K817" s="994"/>
      <c r="L817" s="994"/>
      <c r="M817" s="994"/>
      <c r="N817" s="994"/>
      <c r="O817" s="994"/>
      <c r="P817" s="994"/>
      <c r="Q817" s="994"/>
      <c r="R817" s="994"/>
      <c r="S817" s="1198"/>
    </row>
    <row r="818" spans="1:19" s="4" customFormat="1" ht="11.25" customHeight="1">
      <c r="A818" s="70">
        <v>0</v>
      </c>
      <c r="B818" s="18">
        <v>0</v>
      </c>
      <c r="C818" s="18">
        <v>0</v>
      </c>
      <c r="D818" s="18">
        <v>0</v>
      </c>
      <c r="E818" s="18">
        <v>0</v>
      </c>
      <c r="F818" s="18">
        <v>0</v>
      </c>
      <c r="G818" s="18">
        <v>0</v>
      </c>
      <c r="H818" s="18">
        <v>0</v>
      </c>
      <c r="I818" s="18">
        <v>0</v>
      </c>
      <c r="J818" s="18">
        <v>0</v>
      </c>
      <c r="K818" s="18">
        <v>0</v>
      </c>
      <c r="L818" s="18">
        <v>0</v>
      </c>
      <c r="M818" s="18">
        <v>0</v>
      </c>
      <c r="N818" s="18">
        <v>0</v>
      </c>
      <c r="O818" s="18">
        <v>0</v>
      </c>
      <c r="P818" s="18">
        <v>0</v>
      </c>
      <c r="Q818" s="18">
        <v>0</v>
      </c>
      <c r="R818" s="18">
        <v>0</v>
      </c>
      <c r="S818" s="71">
        <v>0</v>
      </c>
    </row>
    <row r="819" spans="1:19" s="4" customFormat="1" ht="11.25" customHeight="1">
      <c r="A819" s="1199" t="s">
        <v>73</v>
      </c>
      <c r="B819" s="995"/>
      <c r="C819" s="995"/>
      <c r="D819" s="995"/>
      <c r="E819" s="995"/>
      <c r="F819" s="995"/>
      <c r="G819" s="995"/>
      <c r="H819" s="995"/>
      <c r="I819" s="995"/>
      <c r="J819" s="995"/>
      <c r="K819" s="995"/>
      <c r="L819" s="995"/>
      <c r="M819" s="995"/>
      <c r="N819" s="995"/>
      <c r="O819" s="995"/>
      <c r="P819" s="995"/>
      <c r="Q819" s="995"/>
      <c r="R819" s="995"/>
      <c r="S819" s="1200"/>
    </row>
    <row r="820" spans="1:19" s="4" customFormat="1" ht="11.25" customHeight="1">
      <c r="A820" s="70">
        <v>0</v>
      </c>
      <c r="B820" s="18">
        <v>0</v>
      </c>
      <c r="C820" s="18">
        <v>0</v>
      </c>
      <c r="D820" s="18">
        <v>0</v>
      </c>
      <c r="E820" s="18">
        <v>0</v>
      </c>
      <c r="F820" s="18">
        <v>0</v>
      </c>
      <c r="G820" s="18">
        <v>0</v>
      </c>
      <c r="H820" s="18">
        <v>0</v>
      </c>
      <c r="I820" s="18">
        <v>0</v>
      </c>
      <c r="J820" s="18">
        <v>0</v>
      </c>
      <c r="K820" s="18" t="s">
        <v>3884</v>
      </c>
      <c r="L820" s="18">
        <v>0</v>
      </c>
      <c r="M820" s="18" t="s">
        <v>3884</v>
      </c>
      <c r="N820" s="18">
        <v>0</v>
      </c>
      <c r="O820" s="18">
        <v>0</v>
      </c>
      <c r="P820" s="18">
        <v>0</v>
      </c>
      <c r="Q820" s="18">
        <v>0</v>
      </c>
      <c r="R820" s="18">
        <v>0</v>
      </c>
      <c r="S820" s="71">
        <v>0</v>
      </c>
    </row>
    <row r="821" spans="1:19" s="4" customFormat="1" ht="11.25" customHeight="1">
      <c r="A821" s="1197" t="s">
        <v>74</v>
      </c>
      <c r="B821" s="994"/>
      <c r="C821" s="994"/>
      <c r="D821" s="994"/>
      <c r="E821" s="994"/>
      <c r="F821" s="994"/>
      <c r="G821" s="994"/>
      <c r="H821" s="994"/>
      <c r="I821" s="994"/>
      <c r="J821" s="994"/>
      <c r="K821" s="994"/>
      <c r="L821" s="994"/>
      <c r="M821" s="994"/>
      <c r="N821" s="994"/>
      <c r="O821" s="994"/>
      <c r="P821" s="994"/>
      <c r="Q821" s="994"/>
      <c r="R821" s="994"/>
      <c r="S821" s="1198"/>
    </row>
    <row r="822" spans="1:19" s="4" customFormat="1" ht="11.25" customHeight="1">
      <c r="A822" s="70">
        <v>0</v>
      </c>
      <c r="B822" s="18">
        <v>0</v>
      </c>
      <c r="C822" s="18">
        <v>0</v>
      </c>
      <c r="D822" s="18">
        <v>0</v>
      </c>
      <c r="E822" s="18">
        <v>0</v>
      </c>
      <c r="F822" s="18">
        <v>0</v>
      </c>
      <c r="G822" s="18">
        <v>0</v>
      </c>
      <c r="H822" s="18">
        <v>0</v>
      </c>
      <c r="I822" s="18">
        <v>0</v>
      </c>
      <c r="J822" s="18">
        <v>0</v>
      </c>
      <c r="K822" s="18" t="s">
        <v>3884</v>
      </c>
      <c r="L822" s="18">
        <v>0</v>
      </c>
      <c r="M822" s="18" t="s">
        <v>3884</v>
      </c>
      <c r="N822" s="18">
        <v>0</v>
      </c>
      <c r="O822" s="18">
        <v>0</v>
      </c>
      <c r="P822" s="18">
        <v>0</v>
      </c>
      <c r="Q822" s="18">
        <v>0</v>
      </c>
      <c r="R822" s="18">
        <v>0</v>
      </c>
      <c r="S822" s="71">
        <v>0</v>
      </c>
    </row>
    <row r="823" spans="1:19" s="4" customFormat="1" ht="11.25" customHeight="1">
      <c r="A823" s="1197" t="s">
        <v>75</v>
      </c>
      <c r="B823" s="994"/>
      <c r="C823" s="994"/>
      <c r="D823" s="994"/>
      <c r="E823" s="994"/>
      <c r="F823" s="994"/>
      <c r="G823" s="994"/>
      <c r="H823" s="994"/>
      <c r="I823" s="994"/>
      <c r="J823" s="994"/>
      <c r="K823" s="994"/>
      <c r="L823" s="994"/>
      <c r="M823" s="994"/>
      <c r="N823" s="994"/>
      <c r="O823" s="994"/>
      <c r="P823" s="994"/>
      <c r="Q823" s="994"/>
      <c r="R823" s="994"/>
      <c r="S823" s="1198"/>
    </row>
    <row r="824" spans="1:19" s="4" customFormat="1" ht="11.25" customHeight="1">
      <c r="A824" s="70">
        <v>0</v>
      </c>
      <c r="B824" s="18">
        <v>0</v>
      </c>
      <c r="C824" s="18">
        <v>0</v>
      </c>
      <c r="D824" s="18">
        <v>0</v>
      </c>
      <c r="E824" s="18">
        <v>0</v>
      </c>
      <c r="F824" s="18">
        <v>0</v>
      </c>
      <c r="G824" s="18">
        <v>0</v>
      </c>
      <c r="H824" s="18">
        <v>0</v>
      </c>
      <c r="I824" s="18">
        <v>0</v>
      </c>
      <c r="J824" s="18">
        <v>0</v>
      </c>
      <c r="K824" s="18">
        <v>0</v>
      </c>
      <c r="L824" s="18">
        <v>0</v>
      </c>
      <c r="M824" s="18">
        <v>0</v>
      </c>
      <c r="N824" s="18">
        <v>0</v>
      </c>
      <c r="O824" s="18">
        <v>0</v>
      </c>
      <c r="P824" s="18">
        <v>0</v>
      </c>
      <c r="Q824" s="18">
        <v>0</v>
      </c>
      <c r="R824" s="18">
        <v>0</v>
      </c>
      <c r="S824" s="71">
        <v>0</v>
      </c>
    </row>
    <row r="825" spans="1:19" s="4" customFormat="1" ht="11.25" customHeight="1">
      <c r="A825" s="1197" t="s">
        <v>76</v>
      </c>
      <c r="B825" s="994"/>
      <c r="C825" s="994"/>
      <c r="D825" s="994"/>
      <c r="E825" s="994"/>
      <c r="F825" s="994"/>
      <c r="G825" s="994"/>
      <c r="H825" s="994"/>
      <c r="I825" s="994"/>
      <c r="J825" s="994"/>
      <c r="K825" s="994"/>
      <c r="L825" s="994"/>
      <c r="M825" s="994"/>
      <c r="N825" s="994"/>
      <c r="O825" s="994"/>
      <c r="P825" s="994"/>
      <c r="Q825" s="994"/>
      <c r="R825" s="994"/>
      <c r="S825" s="1198"/>
    </row>
    <row r="826" spans="1:19" s="4" customFormat="1" ht="11.25" customHeight="1">
      <c r="A826" s="70">
        <v>0</v>
      </c>
      <c r="B826" s="18">
        <v>0</v>
      </c>
      <c r="C826" s="18">
        <v>0</v>
      </c>
      <c r="D826" s="18">
        <v>0</v>
      </c>
      <c r="E826" s="18">
        <v>0</v>
      </c>
      <c r="F826" s="18">
        <v>0</v>
      </c>
      <c r="G826" s="18">
        <v>0</v>
      </c>
      <c r="H826" s="18">
        <v>0</v>
      </c>
      <c r="I826" s="18">
        <v>0</v>
      </c>
      <c r="J826" s="18">
        <v>0</v>
      </c>
      <c r="K826" s="18">
        <v>0</v>
      </c>
      <c r="L826" s="18">
        <v>0</v>
      </c>
      <c r="M826" s="18">
        <v>0</v>
      </c>
      <c r="N826" s="18">
        <v>0</v>
      </c>
      <c r="O826" s="18">
        <v>0</v>
      </c>
      <c r="P826" s="18">
        <v>0</v>
      </c>
      <c r="Q826" s="18">
        <v>0</v>
      </c>
      <c r="R826" s="18">
        <v>0</v>
      </c>
      <c r="S826" s="71">
        <v>0</v>
      </c>
    </row>
    <row r="827" spans="1:19" s="4" customFormat="1" ht="11.25" customHeight="1">
      <c r="A827" s="1197" t="s">
        <v>77</v>
      </c>
      <c r="B827" s="994"/>
      <c r="C827" s="994"/>
      <c r="D827" s="994"/>
      <c r="E827" s="994"/>
      <c r="F827" s="994"/>
      <c r="G827" s="994"/>
      <c r="H827" s="994"/>
      <c r="I827" s="994"/>
      <c r="J827" s="994"/>
      <c r="K827" s="994"/>
      <c r="L827" s="994"/>
      <c r="M827" s="994"/>
      <c r="N827" s="994"/>
      <c r="O827" s="994"/>
      <c r="P827" s="994"/>
      <c r="Q827" s="994"/>
      <c r="R827" s="994"/>
      <c r="S827" s="1198"/>
    </row>
    <row r="828" spans="1:19" s="4" customFormat="1" ht="11.25" customHeight="1">
      <c r="A828" s="70"/>
      <c r="B828" s="18"/>
      <c r="C828" s="18"/>
      <c r="D828" s="18"/>
      <c r="E828" s="18"/>
      <c r="F828" s="18"/>
      <c r="G828" s="18"/>
      <c r="H828" s="18"/>
      <c r="I828" s="18"/>
      <c r="J828" s="18"/>
      <c r="K828" s="18"/>
      <c r="L828" s="18"/>
      <c r="M828" s="18"/>
      <c r="N828" s="18"/>
      <c r="O828" s="18"/>
      <c r="P828" s="18"/>
      <c r="Q828" s="18"/>
      <c r="R828" s="18"/>
      <c r="S828" s="71"/>
    </row>
    <row r="829" spans="1:19" s="4" customFormat="1" ht="11.25" customHeight="1">
      <c r="A829" s="1197" t="s">
        <v>78</v>
      </c>
      <c r="B829" s="994"/>
      <c r="C829" s="994"/>
      <c r="D829" s="994"/>
      <c r="E829" s="994"/>
      <c r="F829" s="994"/>
      <c r="G829" s="994"/>
      <c r="H829" s="994"/>
      <c r="I829" s="994"/>
      <c r="J829" s="994"/>
      <c r="K829" s="994"/>
      <c r="L829" s="994"/>
      <c r="M829" s="994"/>
      <c r="N829" s="994"/>
      <c r="O829" s="994"/>
      <c r="P829" s="994"/>
      <c r="Q829" s="994"/>
      <c r="R829" s="994"/>
      <c r="S829" s="1198"/>
    </row>
    <row r="830" spans="1:19" s="4" customFormat="1" ht="11.25" customHeight="1">
      <c r="A830" s="70">
        <v>0</v>
      </c>
      <c r="B830" s="18">
        <v>0</v>
      </c>
      <c r="C830" s="18">
        <v>0</v>
      </c>
      <c r="D830" s="18">
        <v>0</v>
      </c>
      <c r="E830" s="18">
        <v>0</v>
      </c>
      <c r="F830" s="18">
        <v>0</v>
      </c>
      <c r="G830" s="18">
        <v>0</v>
      </c>
      <c r="H830" s="18">
        <v>0</v>
      </c>
      <c r="I830" s="18">
        <v>0</v>
      </c>
      <c r="J830" s="18">
        <v>0</v>
      </c>
      <c r="K830" s="18">
        <v>0</v>
      </c>
      <c r="L830" s="18">
        <v>0</v>
      </c>
      <c r="M830" s="18">
        <v>0</v>
      </c>
      <c r="N830" s="18">
        <v>0</v>
      </c>
      <c r="O830" s="18">
        <v>0</v>
      </c>
      <c r="P830" s="18">
        <v>0</v>
      </c>
      <c r="Q830" s="18">
        <v>0</v>
      </c>
      <c r="R830" s="18">
        <v>0</v>
      </c>
      <c r="S830" s="71">
        <v>0</v>
      </c>
    </row>
    <row r="831" spans="1:19" s="4" customFormat="1" ht="11.25" customHeight="1">
      <c r="A831" s="1197" t="s">
        <v>79</v>
      </c>
      <c r="B831" s="994"/>
      <c r="C831" s="994"/>
      <c r="D831" s="994"/>
      <c r="E831" s="994"/>
      <c r="F831" s="994"/>
      <c r="G831" s="994"/>
      <c r="H831" s="994"/>
      <c r="I831" s="994"/>
      <c r="J831" s="994"/>
      <c r="K831" s="994"/>
      <c r="L831" s="994"/>
      <c r="M831" s="994"/>
      <c r="N831" s="994"/>
      <c r="O831" s="994"/>
      <c r="P831" s="994"/>
      <c r="Q831" s="994"/>
      <c r="R831" s="994"/>
      <c r="S831" s="1198"/>
    </row>
    <row r="832" spans="1:19" s="4" customFormat="1" ht="11.25" customHeight="1">
      <c r="A832" s="70">
        <v>0</v>
      </c>
      <c r="B832" s="18">
        <v>0</v>
      </c>
      <c r="C832" s="18">
        <v>0</v>
      </c>
      <c r="D832" s="18">
        <v>0</v>
      </c>
      <c r="E832" s="18">
        <v>0</v>
      </c>
      <c r="F832" s="18">
        <v>0</v>
      </c>
      <c r="G832" s="18">
        <v>0</v>
      </c>
      <c r="H832" s="18">
        <v>0</v>
      </c>
      <c r="I832" s="18">
        <v>0</v>
      </c>
      <c r="J832" s="18">
        <v>0</v>
      </c>
      <c r="K832" s="18">
        <v>0</v>
      </c>
      <c r="L832" s="18">
        <v>0</v>
      </c>
      <c r="M832" s="18">
        <v>0</v>
      </c>
      <c r="N832" s="18">
        <v>0</v>
      </c>
      <c r="O832" s="18">
        <v>0</v>
      </c>
      <c r="P832" s="18">
        <v>0</v>
      </c>
      <c r="Q832" s="18">
        <v>0</v>
      </c>
      <c r="R832" s="18">
        <v>0</v>
      </c>
      <c r="S832" s="71">
        <v>0</v>
      </c>
    </row>
    <row r="833" spans="1:19" s="4" customFormat="1" ht="11.25" customHeight="1">
      <c r="A833" s="1197" t="s">
        <v>80</v>
      </c>
      <c r="B833" s="994"/>
      <c r="C833" s="994"/>
      <c r="D833" s="994"/>
      <c r="E833" s="994"/>
      <c r="F833" s="994"/>
      <c r="G833" s="994"/>
      <c r="H833" s="994"/>
      <c r="I833" s="994"/>
      <c r="J833" s="994"/>
      <c r="K833" s="994"/>
      <c r="L833" s="994"/>
      <c r="M833" s="994"/>
      <c r="N833" s="994"/>
      <c r="O833" s="994"/>
      <c r="P833" s="994"/>
      <c r="Q833" s="994"/>
      <c r="R833" s="994"/>
      <c r="S833" s="1198"/>
    </row>
    <row r="834" spans="1:19" s="4" customFormat="1" ht="11.25" customHeight="1">
      <c r="A834" s="70">
        <v>0</v>
      </c>
      <c r="B834" s="18">
        <v>0</v>
      </c>
      <c r="C834" s="18">
        <v>0</v>
      </c>
      <c r="D834" s="18">
        <v>0</v>
      </c>
      <c r="E834" s="18">
        <v>0</v>
      </c>
      <c r="F834" s="18">
        <v>0</v>
      </c>
      <c r="G834" s="18">
        <v>0</v>
      </c>
      <c r="H834" s="18">
        <v>0</v>
      </c>
      <c r="I834" s="18">
        <v>0</v>
      </c>
      <c r="J834" s="18">
        <v>0</v>
      </c>
      <c r="K834" s="18">
        <v>0</v>
      </c>
      <c r="L834" s="18">
        <v>0</v>
      </c>
      <c r="M834" s="18">
        <v>0</v>
      </c>
      <c r="N834" s="18">
        <v>0</v>
      </c>
      <c r="O834" s="18">
        <v>0</v>
      </c>
      <c r="P834" s="18">
        <v>0</v>
      </c>
      <c r="Q834" s="18">
        <v>0</v>
      </c>
      <c r="R834" s="18">
        <v>0</v>
      </c>
      <c r="S834" s="71">
        <v>0</v>
      </c>
    </row>
    <row r="835" spans="1:19" s="4" customFormat="1" ht="11.25" customHeight="1">
      <c r="A835" s="1217" t="s">
        <v>3725</v>
      </c>
      <c r="B835" s="999"/>
      <c r="C835" s="999"/>
      <c r="D835" s="999"/>
      <c r="E835" s="999"/>
      <c r="F835" s="999"/>
      <c r="G835" s="999"/>
      <c r="H835" s="999"/>
      <c r="I835" s="999"/>
      <c r="J835" s="999"/>
      <c r="K835" s="999"/>
      <c r="L835" s="999"/>
      <c r="M835" s="999"/>
      <c r="N835" s="999"/>
      <c r="O835" s="999"/>
      <c r="P835" s="999"/>
      <c r="Q835" s="999"/>
      <c r="R835" s="999"/>
      <c r="S835" s="1277"/>
    </row>
    <row r="836" spans="1:19" s="220" customFormat="1" ht="11.25" customHeight="1">
      <c r="A836" s="262">
        <f>SUM(A834,A832,A830,A828,A826,A824,A822,A820,A818,A816,A814,A812)</f>
        <v>0</v>
      </c>
      <c r="B836" s="262">
        <f t="shared" ref="B836:S836" si="20">SUM(B834,B832,B830,B828,B826,B824,B822,B820,B818,B816,B814,B812)</f>
        <v>0</v>
      </c>
      <c r="C836" s="262">
        <f t="shared" si="20"/>
        <v>0</v>
      </c>
      <c r="D836" s="262">
        <f t="shared" si="20"/>
        <v>0</v>
      </c>
      <c r="E836" s="262">
        <f t="shared" si="20"/>
        <v>0</v>
      </c>
      <c r="F836" s="262">
        <f t="shared" si="20"/>
        <v>0</v>
      </c>
      <c r="G836" s="262">
        <f t="shared" si="20"/>
        <v>0</v>
      </c>
      <c r="H836" s="262">
        <f t="shared" si="20"/>
        <v>0</v>
      </c>
      <c r="I836" s="262">
        <f t="shared" si="20"/>
        <v>0</v>
      </c>
      <c r="J836" s="262">
        <f t="shared" si="20"/>
        <v>0</v>
      </c>
      <c r="K836" s="262">
        <f t="shared" si="20"/>
        <v>0</v>
      </c>
      <c r="L836" s="262">
        <f t="shared" si="20"/>
        <v>0</v>
      </c>
      <c r="M836" s="262">
        <f t="shared" si="20"/>
        <v>0</v>
      </c>
      <c r="N836" s="262">
        <f t="shared" si="20"/>
        <v>0</v>
      </c>
      <c r="O836" s="262">
        <f t="shared" si="20"/>
        <v>0</v>
      </c>
      <c r="P836" s="262">
        <f t="shared" si="20"/>
        <v>0</v>
      </c>
      <c r="Q836" s="262">
        <f t="shared" si="20"/>
        <v>0</v>
      </c>
      <c r="R836" s="262">
        <f t="shared" si="20"/>
        <v>0</v>
      </c>
      <c r="S836" s="262">
        <f t="shared" si="20"/>
        <v>0</v>
      </c>
    </row>
    <row r="837" spans="1:19" s="4" customFormat="1" ht="11.25" customHeight="1" thickBot="1">
      <c r="A837" s="1511"/>
      <c r="B837" s="1514"/>
      <c r="C837" s="1514"/>
      <c r="D837" s="1514"/>
      <c r="E837" s="1514"/>
      <c r="F837" s="1514"/>
      <c r="G837" s="1514"/>
      <c r="H837" s="1514"/>
      <c r="I837" s="1514"/>
      <c r="J837" s="1514"/>
      <c r="K837" s="1514"/>
      <c r="L837" s="1514"/>
      <c r="M837" s="1514"/>
      <c r="N837" s="1514"/>
      <c r="O837" s="1514"/>
      <c r="P837" s="1514"/>
      <c r="Q837" s="1514"/>
      <c r="R837" s="1514"/>
      <c r="S837" s="1515"/>
    </row>
    <row r="838" spans="1:19" s="199" customFormat="1" ht="19.5" customHeight="1">
      <c r="A838" s="1507" t="s">
        <v>2871</v>
      </c>
      <c r="B838" s="1189"/>
      <c r="C838" s="1189"/>
      <c r="D838" s="1189"/>
      <c r="E838" s="1189"/>
      <c r="F838" s="1189"/>
      <c r="G838" s="1189"/>
      <c r="H838" s="1189"/>
      <c r="I838" s="1189"/>
      <c r="J838" s="1189"/>
      <c r="K838" s="1189"/>
      <c r="L838" s="1189"/>
      <c r="M838" s="1189"/>
      <c r="N838" s="1189"/>
      <c r="O838" s="1189"/>
      <c r="P838" s="1189"/>
      <c r="Q838" s="1189"/>
      <c r="R838" s="1189"/>
      <c r="S838" s="1190"/>
    </row>
    <row r="839" spans="1:19" s="4" customFormat="1" ht="11.25" customHeight="1">
      <c r="A839" s="1191" t="s">
        <v>3652</v>
      </c>
      <c r="B839" s="977"/>
      <c r="C839" s="977"/>
      <c r="D839" s="977"/>
      <c r="E839" s="977"/>
      <c r="F839" s="977"/>
      <c r="G839" s="977"/>
      <c r="H839" s="977"/>
      <c r="I839" s="977"/>
      <c r="J839" s="977"/>
      <c r="K839" s="977"/>
      <c r="L839" s="977"/>
      <c r="M839" s="977"/>
      <c r="N839" s="977"/>
      <c r="O839" s="977"/>
      <c r="P839" s="977"/>
      <c r="Q839" s="977"/>
      <c r="R839" s="977"/>
      <c r="S839" s="978"/>
    </row>
    <row r="840" spans="1:19" s="4" customFormat="1" ht="11.25" customHeight="1">
      <c r="A840" s="1191" t="s">
        <v>1811</v>
      </c>
      <c r="B840" s="977"/>
      <c r="C840" s="977"/>
      <c r="D840" s="977"/>
      <c r="E840" s="977"/>
      <c r="F840" s="977"/>
      <c r="G840" s="977"/>
      <c r="H840" s="977"/>
      <c r="I840" s="977"/>
      <c r="J840" s="977"/>
      <c r="K840" s="977"/>
      <c r="L840" s="977"/>
      <c r="M840" s="977"/>
      <c r="N840" s="977"/>
      <c r="O840" s="977"/>
      <c r="P840" s="977"/>
      <c r="Q840" s="977"/>
      <c r="R840" s="977"/>
      <c r="S840" s="1192"/>
    </row>
    <row r="841" spans="1:19" s="4" customFormat="1" ht="11.25" customHeight="1">
      <c r="A841" s="1191" t="s">
        <v>1812</v>
      </c>
      <c r="B841" s="977"/>
      <c r="C841" s="977"/>
      <c r="D841" s="977"/>
      <c r="E841" s="977"/>
      <c r="F841" s="977"/>
      <c r="G841" s="977"/>
      <c r="H841" s="977"/>
      <c r="I841" s="977"/>
      <c r="J841" s="977"/>
      <c r="K841" s="977"/>
      <c r="L841" s="977"/>
      <c r="M841" s="977"/>
      <c r="N841" s="977"/>
      <c r="O841" s="977"/>
      <c r="P841" s="977"/>
      <c r="Q841" s="977"/>
      <c r="R841" s="977"/>
      <c r="S841" s="1192"/>
    </row>
    <row r="842" spans="1:19" s="4" customFormat="1" ht="11.25" customHeight="1">
      <c r="A842" s="1191" t="s">
        <v>1813</v>
      </c>
      <c r="B842" s="977"/>
      <c r="C842" s="977"/>
      <c r="D842" s="977"/>
      <c r="E842" s="977"/>
      <c r="F842" s="977"/>
      <c r="G842" s="977"/>
      <c r="H842" s="977"/>
      <c r="I842" s="977"/>
      <c r="J842" s="977"/>
      <c r="K842" s="977"/>
      <c r="L842" s="977"/>
      <c r="M842" s="977"/>
      <c r="N842" s="977"/>
      <c r="O842" s="977"/>
      <c r="P842" s="977"/>
      <c r="Q842" s="977"/>
      <c r="R842" s="977"/>
      <c r="S842" s="1192"/>
    </row>
    <row r="843" spans="1:19" s="4" customFormat="1" ht="11.25" customHeight="1">
      <c r="A843" s="1191" t="s">
        <v>1814</v>
      </c>
      <c r="B843" s="977"/>
      <c r="C843" s="977"/>
      <c r="D843" s="977"/>
      <c r="E843" s="977"/>
      <c r="F843" s="977"/>
      <c r="G843" s="977"/>
      <c r="H843" s="977"/>
      <c r="I843" s="977"/>
      <c r="J843" s="977"/>
      <c r="K843" s="977"/>
      <c r="L843" s="977"/>
      <c r="M843" s="977"/>
      <c r="N843" s="977"/>
      <c r="O843" s="977"/>
      <c r="P843" s="977"/>
      <c r="Q843" s="977"/>
      <c r="R843" s="977"/>
      <c r="S843" s="1192"/>
    </row>
    <row r="844" spans="1:19" s="4" customFormat="1" ht="11.25" customHeight="1">
      <c r="A844" s="1191" t="s">
        <v>1815</v>
      </c>
      <c r="B844" s="977"/>
      <c r="C844" s="977"/>
      <c r="D844" s="977"/>
      <c r="E844" s="977"/>
      <c r="F844" s="977"/>
      <c r="G844" s="977"/>
      <c r="H844" s="977"/>
      <c r="I844" s="977"/>
      <c r="J844" s="977"/>
      <c r="K844" s="977"/>
      <c r="L844" s="977"/>
      <c r="M844" s="977"/>
      <c r="N844" s="977"/>
      <c r="O844" s="977"/>
      <c r="P844" s="977"/>
      <c r="Q844" s="977"/>
      <c r="R844" s="977"/>
      <c r="S844" s="1192"/>
    </row>
    <row r="845" spans="1:19" s="4" customFormat="1" ht="11.25" customHeight="1">
      <c r="A845" s="1191" t="s">
        <v>1816</v>
      </c>
      <c r="B845" s="977"/>
      <c r="C845" s="977"/>
      <c r="D845" s="977"/>
      <c r="E845" s="977"/>
      <c r="F845" s="977"/>
      <c r="G845" s="977"/>
      <c r="H845" s="977"/>
      <c r="I845" s="977"/>
      <c r="J845" s="977"/>
      <c r="K845" s="977"/>
      <c r="L845" s="977"/>
      <c r="M845" s="977"/>
      <c r="N845" s="977"/>
      <c r="O845" s="977"/>
      <c r="P845" s="977"/>
      <c r="Q845" s="977"/>
      <c r="R845" s="977"/>
      <c r="S845" s="1192"/>
    </row>
    <row r="846" spans="1:19" s="4" customFormat="1" ht="11.25" customHeight="1">
      <c r="A846" s="1191" t="s">
        <v>1609</v>
      </c>
      <c r="B846" s="977"/>
      <c r="C846" s="977"/>
      <c r="D846" s="977"/>
      <c r="E846" s="977"/>
      <c r="F846" s="977"/>
      <c r="G846" s="977"/>
      <c r="H846" s="977"/>
      <c r="I846" s="977"/>
      <c r="J846" s="977"/>
      <c r="K846" s="977"/>
      <c r="L846" s="977"/>
      <c r="M846" s="977"/>
      <c r="N846" s="977"/>
      <c r="O846" s="977"/>
      <c r="P846" s="977"/>
      <c r="Q846" s="977"/>
      <c r="R846" s="977"/>
      <c r="S846" s="1192"/>
    </row>
    <row r="847" spans="1:19" s="4" customFormat="1" ht="12" customHeight="1">
      <c r="A847" s="1193" t="s">
        <v>1088</v>
      </c>
      <c r="B847" s="983"/>
      <c r="C847" s="983"/>
      <c r="D847" s="983"/>
      <c r="E847" s="983"/>
      <c r="F847" s="983"/>
      <c r="G847" s="983"/>
      <c r="H847" s="983"/>
      <c r="I847" s="983"/>
      <c r="J847" s="983"/>
      <c r="K847" s="983"/>
      <c r="L847" s="983"/>
      <c r="M847" s="983"/>
      <c r="N847" s="983"/>
      <c r="O847" s="983"/>
      <c r="P847" s="983"/>
      <c r="Q847" s="983"/>
      <c r="R847" s="983"/>
      <c r="S847" s="1194"/>
    </row>
    <row r="848" spans="1:19" s="4" customFormat="1" ht="42" customHeight="1">
      <c r="A848" s="1195" t="s">
        <v>41</v>
      </c>
      <c r="B848" s="985"/>
      <c r="C848" s="985"/>
      <c r="D848" s="985" t="s">
        <v>42</v>
      </c>
      <c r="E848" s="985"/>
      <c r="F848" s="985" t="s">
        <v>43</v>
      </c>
      <c r="G848" s="985"/>
      <c r="H848" s="985"/>
      <c r="I848" s="985" t="s">
        <v>44</v>
      </c>
      <c r="J848" s="985"/>
      <c r="K848" s="986" t="s">
        <v>45</v>
      </c>
      <c r="L848" s="987"/>
      <c r="M848" s="987"/>
      <c r="N848" s="988"/>
      <c r="O848" s="989" t="s">
        <v>46</v>
      </c>
      <c r="P848" s="989"/>
      <c r="Q848" s="990"/>
      <c r="R848" s="985" t="s">
        <v>47</v>
      </c>
      <c r="S848" s="1196"/>
    </row>
    <row r="849" spans="1:19" s="4" customFormat="1" ht="31.5" customHeight="1">
      <c r="A849" s="1202" t="s">
        <v>48</v>
      </c>
      <c r="B849" s="991" t="s">
        <v>49</v>
      </c>
      <c r="C849" s="1002" t="s">
        <v>50</v>
      </c>
      <c r="D849" s="991" t="s">
        <v>51</v>
      </c>
      <c r="E849" s="991" t="s">
        <v>52</v>
      </c>
      <c r="F849" s="986" t="s">
        <v>53</v>
      </c>
      <c r="G849" s="992"/>
      <c r="H849" s="993"/>
      <c r="I849" s="991" t="s">
        <v>54</v>
      </c>
      <c r="J849" s="991" t="s">
        <v>55</v>
      </c>
      <c r="K849" s="986" t="s">
        <v>56</v>
      </c>
      <c r="L849" s="993"/>
      <c r="M849" s="986" t="s">
        <v>57</v>
      </c>
      <c r="N849" s="993"/>
      <c r="O849" s="991" t="s">
        <v>58</v>
      </c>
      <c r="P849" s="991" t="s">
        <v>59</v>
      </c>
      <c r="Q849" s="991" t="s">
        <v>60</v>
      </c>
      <c r="R849" s="991" t="s">
        <v>61</v>
      </c>
      <c r="S849" s="1201" t="s">
        <v>62</v>
      </c>
    </row>
    <row r="850" spans="1:19" s="4" customFormat="1" ht="62.25" customHeight="1">
      <c r="A850" s="1195"/>
      <c r="B850" s="985"/>
      <c r="C850" s="1003"/>
      <c r="D850" s="985"/>
      <c r="E850" s="985"/>
      <c r="F850" s="136" t="s">
        <v>63</v>
      </c>
      <c r="G850" s="136" t="s">
        <v>64</v>
      </c>
      <c r="H850" s="136" t="s">
        <v>65</v>
      </c>
      <c r="I850" s="985"/>
      <c r="J850" s="985"/>
      <c r="K850" s="139" t="s">
        <v>66</v>
      </c>
      <c r="L850" s="139" t="s">
        <v>67</v>
      </c>
      <c r="M850" s="139" t="s">
        <v>68</v>
      </c>
      <c r="N850" s="139" t="s">
        <v>67</v>
      </c>
      <c r="O850" s="985"/>
      <c r="P850" s="985"/>
      <c r="Q850" s="985"/>
      <c r="R850" s="985"/>
      <c r="S850" s="1196"/>
    </row>
    <row r="851" spans="1:19" s="4" customFormat="1" ht="11.25" customHeight="1">
      <c r="A851" s="1197" t="s">
        <v>69</v>
      </c>
      <c r="B851" s="994"/>
      <c r="C851" s="994"/>
      <c r="D851" s="994"/>
      <c r="E851" s="994"/>
      <c r="F851" s="994"/>
      <c r="G851" s="994"/>
      <c r="H851" s="994"/>
      <c r="I851" s="994"/>
      <c r="J851" s="994"/>
      <c r="K851" s="994"/>
      <c r="L851" s="994"/>
      <c r="M851" s="994"/>
      <c r="N851" s="994"/>
      <c r="O851" s="994"/>
      <c r="P851" s="994"/>
      <c r="Q851" s="994"/>
      <c r="R851" s="994"/>
      <c r="S851" s="1198"/>
    </row>
    <row r="852" spans="1:19" s="4" customFormat="1" ht="11.25" customHeight="1">
      <c r="A852" s="70">
        <v>0</v>
      </c>
      <c r="B852" s="18">
        <v>0</v>
      </c>
      <c r="C852" s="18">
        <v>0</v>
      </c>
      <c r="D852" s="18">
        <v>0</v>
      </c>
      <c r="E852" s="18">
        <v>0</v>
      </c>
      <c r="F852" s="18">
        <v>0</v>
      </c>
      <c r="G852" s="18">
        <v>0</v>
      </c>
      <c r="H852" s="18">
        <v>0</v>
      </c>
      <c r="I852" s="18">
        <v>0</v>
      </c>
      <c r="J852" s="18">
        <v>0</v>
      </c>
      <c r="K852" s="18">
        <v>0</v>
      </c>
      <c r="L852" s="18">
        <v>0</v>
      </c>
      <c r="M852" s="18">
        <v>0</v>
      </c>
      <c r="N852" s="18">
        <v>0</v>
      </c>
      <c r="O852" s="18">
        <v>0</v>
      </c>
      <c r="P852" s="18">
        <v>0</v>
      </c>
      <c r="Q852" s="18">
        <v>0</v>
      </c>
      <c r="R852" s="18">
        <v>0</v>
      </c>
      <c r="S852" s="71">
        <v>0</v>
      </c>
    </row>
    <row r="853" spans="1:19" s="4" customFormat="1" ht="11.25" customHeight="1">
      <c r="A853" s="1197" t="s">
        <v>70</v>
      </c>
      <c r="B853" s="994"/>
      <c r="C853" s="994"/>
      <c r="D853" s="994"/>
      <c r="E853" s="994"/>
      <c r="F853" s="994"/>
      <c r="G853" s="994"/>
      <c r="H853" s="994"/>
      <c r="I853" s="994"/>
      <c r="J853" s="994"/>
      <c r="K853" s="994"/>
      <c r="L853" s="994"/>
      <c r="M853" s="994"/>
      <c r="N853" s="994"/>
      <c r="O853" s="994"/>
      <c r="P853" s="994"/>
      <c r="Q853" s="994"/>
      <c r="R853" s="994"/>
      <c r="S853" s="1198"/>
    </row>
    <row r="854" spans="1:19" s="4" customFormat="1" ht="11.25" customHeight="1">
      <c r="A854" s="70">
        <v>0</v>
      </c>
      <c r="B854" s="18">
        <v>0</v>
      </c>
      <c r="C854" s="18">
        <v>0</v>
      </c>
      <c r="D854" s="18">
        <v>0</v>
      </c>
      <c r="E854" s="18">
        <v>0</v>
      </c>
      <c r="F854" s="18">
        <v>0</v>
      </c>
      <c r="G854" s="18">
        <v>0</v>
      </c>
      <c r="H854" s="18">
        <v>0</v>
      </c>
      <c r="I854" s="18">
        <v>0</v>
      </c>
      <c r="J854" s="18">
        <v>0</v>
      </c>
      <c r="K854" s="18">
        <v>0</v>
      </c>
      <c r="L854" s="18">
        <v>0</v>
      </c>
      <c r="M854" s="18">
        <v>0</v>
      </c>
      <c r="N854" s="18">
        <v>0</v>
      </c>
      <c r="O854" s="18">
        <v>0</v>
      </c>
      <c r="P854" s="18">
        <v>0</v>
      </c>
      <c r="Q854" s="18">
        <v>0</v>
      </c>
      <c r="R854" s="18">
        <v>0</v>
      </c>
      <c r="S854" s="71">
        <v>0</v>
      </c>
    </row>
    <row r="855" spans="1:19" s="4" customFormat="1" ht="11.25" customHeight="1">
      <c r="A855" s="1197" t="s">
        <v>71</v>
      </c>
      <c r="B855" s="994"/>
      <c r="C855" s="994"/>
      <c r="D855" s="994"/>
      <c r="E855" s="994"/>
      <c r="F855" s="994"/>
      <c r="G855" s="994"/>
      <c r="H855" s="994"/>
      <c r="I855" s="994"/>
      <c r="J855" s="994"/>
      <c r="K855" s="994"/>
      <c r="L855" s="994"/>
      <c r="M855" s="994"/>
      <c r="N855" s="994"/>
      <c r="O855" s="994"/>
      <c r="P855" s="994"/>
      <c r="Q855" s="994"/>
      <c r="R855" s="994"/>
      <c r="S855" s="1198"/>
    </row>
    <row r="856" spans="1:19" s="4" customFormat="1" ht="11.25" customHeight="1">
      <c r="A856" s="70">
        <v>0</v>
      </c>
      <c r="B856" s="18">
        <v>0</v>
      </c>
      <c r="C856" s="18">
        <v>0</v>
      </c>
      <c r="D856" s="18">
        <v>0</v>
      </c>
      <c r="E856" s="18">
        <v>0</v>
      </c>
      <c r="F856" s="18">
        <v>0</v>
      </c>
      <c r="G856" s="18">
        <v>0</v>
      </c>
      <c r="H856" s="18">
        <v>0</v>
      </c>
      <c r="I856" s="18">
        <v>0</v>
      </c>
      <c r="J856" s="18">
        <v>0</v>
      </c>
      <c r="K856" s="18">
        <v>0</v>
      </c>
      <c r="L856" s="18">
        <v>0</v>
      </c>
      <c r="M856" s="18">
        <v>0</v>
      </c>
      <c r="N856" s="18">
        <v>0</v>
      </c>
      <c r="O856" s="18">
        <v>0</v>
      </c>
      <c r="P856" s="18">
        <v>0</v>
      </c>
      <c r="Q856" s="18">
        <v>0</v>
      </c>
      <c r="R856" s="18">
        <v>0</v>
      </c>
      <c r="S856" s="71">
        <v>0</v>
      </c>
    </row>
    <row r="857" spans="1:19" s="4" customFormat="1" ht="11.25" customHeight="1">
      <c r="A857" s="1197" t="s">
        <v>72</v>
      </c>
      <c r="B857" s="994"/>
      <c r="C857" s="994"/>
      <c r="D857" s="994"/>
      <c r="E857" s="994"/>
      <c r="F857" s="994"/>
      <c r="G857" s="994"/>
      <c r="H857" s="994"/>
      <c r="I857" s="994"/>
      <c r="J857" s="994"/>
      <c r="K857" s="994"/>
      <c r="L857" s="994"/>
      <c r="M857" s="994"/>
      <c r="N857" s="994"/>
      <c r="O857" s="994"/>
      <c r="P857" s="994"/>
      <c r="Q857" s="994"/>
      <c r="R857" s="994"/>
      <c r="S857" s="1198"/>
    </row>
    <row r="858" spans="1:19" s="4" customFormat="1" ht="11.25" customHeight="1">
      <c r="A858" s="70">
        <v>0</v>
      </c>
      <c r="B858" s="18">
        <v>0</v>
      </c>
      <c r="C858" s="18">
        <v>0</v>
      </c>
      <c r="D858" s="18">
        <v>0</v>
      </c>
      <c r="E858" s="18">
        <v>0</v>
      </c>
      <c r="F858" s="18">
        <v>0</v>
      </c>
      <c r="G858" s="18">
        <v>0</v>
      </c>
      <c r="H858" s="18">
        <v>0</v>
      </c>
      <c r="I858" s="18">
        <v>0</v>
      </c>
      <c r="J858" s="18">
        <v>0</v>
      </c>
      <c r="K858" s="18">
        <v>0</v>
      </c>
      <c r="L858" s="18">
        <v>0</v>
      </c>
      <c r="M858" s="18">
        <v>0</v>
      </c>
      <c r="N858" s="18">
        <v>0</v>
      </c>
      <c r="O858" s="18">
        <v>0</v>
      </c>
      <c r="P858" s="18">
        <v>0</v>
      </c>
      <c r="Q858" s="18">
        <v>0</v>
      </c>
      <c r="R858" s="18">
        <v>0</v>
      </c>
      <c r="S858" s="71">
        <v>0</v>
      </c>
    </row>
    <row r="859" spans="1:19" s="4" customFormat="1" ht="11.25" customHeight="1">
      <c r="A859" s="1199" t="s">
        <v>73</v>
      </c>
      <c r="B859" s="995"/>
      <c r="C859" s="995"/>
      <c r="D859" s="995"/>
      <c r="E859" s="995"/>
      <c r="F859" s="995"/>
      <c r="G859" s="995"/>
      <c r="H859" s="995"/>
      <c r="I859" s="995"/>
      <c r="J859" s="995"/>
      <c r="K859" s="995"/>
      <c r="L859" s="995"/>
      <c r="M859" s="995"/>
      <c r="N859" s="995"/>
      <c r="O859" s="995"/>
      <c r="P859" s="995"/>
      <c r="Q859" s="995"/>
      <c r="R859" s="995"/>
      <c r="S859" s="1200"/>
    </row>
    <row r="860" spans="1:19" s="4" customFormat="1" ht="11.25" customHeight="1">
      <c r="A860" s="70">
        <v>0</v>
      </c>
      <c r="B860" s="18">
        <v>0</v>
      </c>
      <c r="C860" s="18">
        <v>0</v>
      </c>
      <c r="D860" s="18">
        <v>0</v>
      </c>
      <c r="E860" s="18">
        <v>0</v>
      </c>
      <c r="F860" s="18">
        <v>0</v>
      </c>
      <c r="G860" s="18">
        <v>0</v>
      </c>
      <c r="H860" s="18">
        <v>0</v>
      </c>
      <c r="I860" s="18">
        <v>0</v>
      </c>
      <c r="J860" s="18">
        <v>0</v>
      </c>
      <c r="K860" s="18">
        <v>0</v>
      </c>
      <c r="L860" s="18">
        <v>0</v>
      </c>
      <c r="M860" s="18">
        <v>0</v>
      </c>
      <c r="N860" s="18">
        <v>0</v>
      </c>
      <c r="O860" s="18">
        <v>0</v>
      </c>
      <c r="P860" s="18">
        <v>0</v>
      </c>
      <c r="Q860" s="18">
        <v>0</v>
      </c>
      <c r="R860" s="18">
        <v>0</v>
      </c>
      <c r="S860" s="71">
        <v>0</v>
      </c>
    </row>
    <row r="861" spans="1:19" s="4" customFormat="1" ht="11.25" customHeight="1">
      <c r="A861" s="1197" t="s">
        <v>74</v>
      </c>
      <c r="B861" s="994"/>
      <c r="C861" s="994"/>
      <c r="D861" s="994"/>
      <c r="E861" s="994"/>
      <c r="F861" s="994"/>
      <c r="G861" s="994"/>
      <c r="H861" s="994"/>
      <c r="I861" s="994"/>
      <c r="J861" s="994"/>
      <c r="K861" s="994"/>
      <c r="L861" s="994"/>
      <c r="M861" s="994"/>
      <c r="N861" s="994"/>
      <c r="O861" s="994"/>
      <c r="P861" s="994"/>
      <c r="Q861" s="994"/>
      <c r="R861" s="994"/>
      <c r="S861" s="1198"/>
    </row>
    <row r="862" spans="1:19" s="4" customFormat="1" ht="11.25" customHeight="1">
      <c r="A862" s="70">
        <v>0</v>
      </c>
      <c r="B862" s="18">
        <v>0</v>
      </c>
      <c r="C862" s="18">
        <v>0</v>
      </c>
      <c r="D862" s="18">
        <v>0</v>
      </c>
      <c r="E862" s="18">
        <v>0</v>
      </c>
      <c r="F862" s="18">
        <v>0</v>
      </c>
      <c r="G862" s="18">
        <v>0</v>
      </c>
      <c r="H862" s="18">
        <v>0</v>
      </c>
      <c r="I862" s="18">
        <v>0</v>
      </c>
      <c r="J862" s="18">
        <v>0</v>
      </c>
      <c r="K862" s="18">
        <v>0</v>
      </c>
      <c r="L862" s="18">
        <v>0</v>
      </c>
      <c r="M862" s="18">
        <v>0</v>
      </c>
      <c r="N862" s="18">
        <v>0</v>
      </c>
      <c r="O862" s="18">
        <v>0</v>
      </c>
      <c r="P862" s="18">
        <v>0</v>
      </c>
      <c r="Q862" s="18">
        <v>0</v>
      </c>
      <c r="R862" s="18">
        <v>0</v>
      </c>
      <c r="S862" s="71">
        <v>0</v>
      </c>
    </row>
    <row r="863" spans="1:19" s="4" customFormat="1" ht="11.25" customHeight="1">
      <c r="A863" s="1197" t="s">
        <v>75</v>
      </c>
      <c r="B863" s="994"/>
      <c r="C863" s="994"/>
      <c r="D863" s="994"/>
      <c r="E863" s="994"/>
      <c r="F863" s="994"/>
      <c r="G863" s="994"/>
      <c r="H863" s="994"/>
      <c r="I863" s="994"/>
      <c r="J863" s="994"/>
      <c r="K863" s="994"/>
      <c r="L863" s="994"/>
      <c r="M863" s="994"/>
      <c r="N863" s="994"/>
      <c r="O863" s="994"/>
      <c r="P863" s="994"/>
      <c r="Q863" s="994"/>
      <c r="R863" s="994"/>
      <c r="S863" s="1198"/>
    </row>
    <row r="864" spans="1:19" s="4" customFormat="1" ht="11.25" customHeight="1">
      <c r="A864" s="70">
        <v>0</v>
      </c>
      <c r="B864" s="18">
        <v>0</v>
      </c>
      <c r="C864" s="18">
        <v>0</v>
      </c>
      <c r="D864" s="18">
        <v>0</v>
      </c>
      <c r="E864" s="18">
        <v>0</v>
      </c>
      <c r="F864" s="18">
        <v>0</v>
      </c>
      <c r="G864" s="18">
        <v>0</v>
      </c>
      <c r="H864" s="18">
        <v>0</v>
      </c>
      <c r="I864" s="18">
        <v>0</v>
      </c>
      <c r="J864" s="18">
        <v>0</v>
      </c>
      <c r="K864" s="18">
        <v>0</v>
      </c>
      <c r="L864" s="18">
        <v>0</v>
      </c>
      <c r="M864" s="18">
        <v>0</v>
      </c>
      <c r="N864" s="18">
        <v>0</v>
      </c>
      <c r="O864" s="18">
        <v>0</v>
      </c>
      <c r="P864" s="18">
        <v>0</v>
      </c>
      <c r="Q864" s="18">
        <v>0</v>
      </c>
      <c r="R864" s="18">
        <v>0</v>
      </c>
      <c r="S864" s="71">
        <v>0</v>
      </c>
    </row>
    <row r="865" spans="1:19" s="4" customFormat="1" ht="11.25" customHeight="1">
      <c r="A865" s="1197" t="s">
        <v>76</v>
      </c>
      <c r="B865" s="994"/>
      <c r="C865" s="994"/>
      <c r="D865" s="994"/>
      <c r="E865" s="994"/>
      <c r="F865" s="994"/>
      <c r="G865" s="994"/>
      <c r="H865" s="994"/>
      <c r="I865" s="994"/>
      <c r="J865" s="994"/>
      <c r="K865" s="994"/>
      <c r="L865" s="994"/>
      <c r="M865" s="994"/>
      <c r="N865" s="994"/>
      <c r="O865" s="994"/>
      <c r="P865" s="994"/>
      <c r="Q865" s="994"/>
      <c r="R865" s="994"/>
      <c r="S865" s="1198"/>
    </row>
    <row r="866" spans="1:19" s="4" customFormat="1" ht="11.25" customHeight="1">
      <c r="A866" s="70">
        <v>0</v>
      </c>
      <c r="B866" s="18">
        <v>0</v>
      </c>
      <c r="C866" s="18">
        <v>0</v>
      </c>
      <c r="D866" s="18">
        <v>0</v>
      </c>
      <c r="E866" s="18">
        <v>0</v>
      </c>
      <c r="F866" s="18">
        <v>0</v>
      </c>
      <c r="G866" s="18">
        <v>0</v>
      </c>
      <c r="H866" s="18">
        <v>0</v>
      </c>
      <c r="I866" s="18">
        <v>0</v>
      </c>
      <c r="J866" s="18">
        <v>0</v>
      </c>
      <c r="K866" s="18">
        <v>0</v>
      </c>
      <c r="L866" s="18">
        <v>0</v>
      </c>
      <c r="M866" s="18">
        <v>0</v>
      </c>
      <c r="N866" s="18">
        <v>0</v>
      </c>
      <c r="O866" s="18">
        <v>0</v>
      </c>
      <c r="P866" s="18">
        <v>0</v>
      </c>
      <c r="Q866" s="18">
        <v>0</v>
      </c>
      <c r="R866" s="18">
        <v>0</v>
      </c>
      <c r="S866" s="71">
        <v>0</v>
      </c>
    </row>
    <row r="867" spans="1:19" s="4" customFormat="1" ht="11.25" customHeight="1">
      <c r="A867" s="1197" t="s">
        <v>77</v>
      </c>
      <c r="B867" s="994"/>
      <c r="C867" s="994"/>
      <c r="D867" s="994"/>
      <c r="E867" s="994"/>
      <c r="F867" s="994"/>
      <c r="G867" s="994"/>
      <c r="H867" s="994"/>
      <c r="I867" s="994"/>
      <c r="J867" s="994"/>
      <c r="K867" s="994"/>
      <c r="L867" s="994"/>
      <c r="M867" s="994"/>
      <c r="N867" s="994"/>
      <c r="O867" s="994"/>
      <c r="P867" s="994"/>
      <c r="Q867" s="994"/>
      <c r="R867" s="994"/>
      <c r="S867" s="1198"/>
    </row>
    <row r="868" spans="1:19" s="4" customFormat="1" ht="11.25" customHeight="1">
      <c r="A868" s="70">
        <v>0</v>
      </c>
      <c r="B868" s="18">
        <v>0</v>
      </c>
      <c r="C868" s="18">
        <v>0</v>
      </c>
      <c r="D868" s="18">
        <v>0</v>
      </c>
      <c r="E868" s="18">
        <v>0</v>
      </c>
      <c r="F868" s="18">
        <v>0</v>
      </c>
      <c r="G868" s="18">
        <v>0</v>
      </c>
      <c r="H868" s="18">
        <v>0</v>
      </c>
      <c r="I868" s="18">
        <v>0</v>
      </c>
      <c r="J868" s="18">
        <v>0</v>
      </c>
      <c r="K868" s="18">
        <v>0</v>
      </c>
      <c r="L868" s="18">
        <v>0</v>
      </c>
      <c r="M868" s="18">
        <v>0</v>
      </c>
      <c r="N868" s="18">
        <v>0</v>
      </c>
      <c r="O868" s="18">
        <v>0</v>
      </c>
      <c r="P868" s="18">
        <v>0</v>
      </c>
      <c r="Q868" s="18">
        <v>0</v>
      </c>
      <c r="R868" s="18">
        <v>0</v>
      </c>
      <c r="S868" s="71">
        <v>0</v>
      </c>
    </row>
    <row r="869" spans="1:19" s="4" customFormat="1" ht="11.25" customHeight="1">
      <c r="A869" s="1197" t="s">
        <v>78</v>
      </c>
      <c r="B869" s="994"/>
      <c r="C869" s="994"/>
      <c r="D869" s="994"/>
      <c r="E869" s="994"/>
      <c r="F869" s="994"/>
      <c r="G869" s="994"/>
      <c r="H869" s="994"/>
      <c r="I869" s="994"/>
      <c r="J869" s="994"/>
      <c r="K869" s="994"/>
      <c r="L869" s="994"/>
      <c r="M869" s="994"/>
      <c r="N869" s="994"/>
      <c r="O869" s="994"/>
      <c r="P869" s="994"/>
      <c r="Q869" s="994"/>
      <c r="R869" s="994"/>
      <c r="S869" s="1198"/>
    </row>
    <row r="870" spans="1:19" s="4" customFormat="1" ht="11.25" customHeight="1">
      <c r="A870" s="70">
        <v>0</v>
      </c>
      <c r="B870" s="18">
        <v>0</v>
      </c>
      <c r="C870" s="18">
        <v>0</v>
      </c>
      <c r="D870" s="18">
        <v>0</v>
      </c>
      <c r="E870" s="18">
        <v>0</v>
      </c>
      <c r="F870" s="18">
        <v>0</v>
      </c>
      <c r="G870" s="18">
        <v>0</v>
      </c>
      <c r="H870" s="18">
        <v>0</v>
      </c>
      <c r="I870" s="18">
        <v>0</v>
      </c>
      <c r="J870" s="18">
        <v>0</v>
      </c>
      <c r="K870" s="18">
        <v>0</v>
      </c>
      <c r="L870" s="18">
        <v>0</v>
      </c>
      <c r="M870" s="18">
        <v>0</v>
      </c>
      <c r="N870" s="18">
        <v>0</v>
      </c>
      <c r="O870" s="18">
        <v>0</v>
      </c>
      <c r="P870" s="18">
        <v>0</v>
      </c>
      <c r="Q870" s="18">
        <v>0</v>
      </c>
      <c r="R870" s="18">
        <v>0</v>
      </c>
      <c r="S870" s="71">
        <v>0</v>
      </c>
    </row>
    <row r="871" spans="1:19" s="4" customFormat="1" ht="11.25" customHeight="1">
      <c r="A871" s="1197" t="s">
        <v>79</v>
      </c>
      <c r="B871" s="994"/>
      <c r="C871" s="994"/>
      <c r="D871" s="994"/>
      <c r="E871" s="994"/>
      <c r="F871" s="994"/>
      <c r="G871" s="994"/>
      <c r="H871" s="994"/>
      <c r="I871" s="994"/>
      <c r="J871" s="994"/>
      <c r="K871" s="994"/>
      <c r="L871" s="994"/>
      <c r="M871" s="994"/>
      <c r="N871" s="994"/>
      <c r="O871" s="994"/>
      <c r="P871" s="994"/>
      <c r="Q871" s="994"/>
      <c r="R871" s="994"/>
      <c r="S871" s="1198"/>
    </row>
    <row r="872" spans="1:19" s="4" customFormat="1" ht="11.25" customHeight="1">
      <c r="A872" s="70">
        <v>0</v>
      </c>
      <c r="B872" s="18">
        <v>0</v>
      </c>
      <c r="C872" s="18">
        <v>0</v>
      </c>
      <c r="D872" s="18">
        <v>0</v>
      </c>
      <c r="E872" s="18">
        <v>0</v>
      </c>
      <c r="F872" s="18">
        <v>0</v>
      </c>
      <c r="G872" s="18">
        <v>0</v>
      </c>
      <c r="H872" s="18">
        <v>0</v>
      </c>
      <c r="I872" s="18">
        <v>0</v>
      </c>
      <c r="J872" s="18">
        <v>0</v>
      </c>
      <c r="K872" s="18">
        <v>0</v>
      </c>
      <c r="L872" s="18">
        <v>0</v>
      </c>
      <c r="M872" s="18">
        <v>0</v>
      </c>
      <c r="N872" s="18">
        <v>0</v>
      </c>
      <c r="O872" s="18">
        <v>0</v>
      </c>
      <c r="P872" s="18">
        <v>0</v>
      </c>
      <c r="Q872" s="18">
        <v>0</v>
      </c>
      <c r="R872" s="18">
        <v>0</v>
      </c>
      <c r="S872" s="71">
        <v>0</v>
      </c>
    </row>
    <row r="873" spans="1:19" s="4" customFormat="1" ht="11.25" customHeight="1">
      <c r="A873" s="1197" t="s">
        <v>80</v>
      </c>
      <c r="B873" s="994"/>
      <c r="C873" s="994"/>
      <c r="D873" s="994"/>
      <c r="E873" s="994"/>
      <c r="F873" s="994"/>
      <c r="G873" s="994"/>
      <c r="H873" s="994"/>
      <c r="I873" s="994"/>
      <c r="J873" s="994"/>
      <c r="K873" s="994"/>
      <c r="L873" s="994"/>
      <c r="M873" s="994"/>
      <c r="N873" s="994"/>
      <c r="O873" s="994"/>
      <c r="P873" s="994"/>
      <c r="Q873" s="994"/>
      <c r="R873" s="994"/>
      <c r="S873" s="1198"/>
    </row>
    <row r="874" spans="1:19" s="4" customFormat="1" ht="11.25" customHeight="1">
      <c r="A874" s="70">
        <v>0</v>
      </c>
      <c r="B874" s="18">
        <v>0</v>
      </c>
      <c r="C874" s="18">
        <v>0</v>
      </c>
      <c r="D874" s="18">
        <v>0</v>
      </c>
      <c r="E874" s="18">
        <v>0</v>
      </c>
      <c r="F874" s="18">
        <v>0</v>
      </c>
      <c r="G874" s="18">
        <v>0</v>
      </c>
      <c r="H874" s="18">
        <v>0</v>
      </c>
      <c r="I874" s="18">
        <v>0</v>
      </c>
      <c r="J874" s="18">
        <v>0</v>
      </c>
      <c r="K874" s="18">
        <v>0</v>
      </c>
      <c r="L874" s="18">
        <v>0</v>
      </c>
      <c r="M874" s="18">
        <v>0</v>
      </c>
      <c r="N874" s="18">
        <v>0</v>
      </c>
      <c r="O874" s="18">
        <v>0</v>
      </c>
      <c r="P874" s="18">
        <v>0</v>
      </c>
      <c r="Q874" s="18">
        <v>0</v>
      </c>
      <c r="R874" s="18">
        <v>0</v>
      </c>
      <c r="S874" s="71">
        <v>0</v>
      </c>
    </row>
    <row r="875" spans="1:19" s="4" customFormat="1" ht="11.25" customHeight="1">
      <c r="A875" s="1217" t="s">
        <v>3725</v>
      </c>
      <c r="B875" s="999"/>
      <c r="C875" s="999"/>
      <c r="D875" s="999"/>
      <c r="E875" s="999"/>
      <c r="F875" s="999"/>
      <c r="G875" s="999"/>
      <c r="H875" s="999"/>
      <c r="I875" s="999"/>
      <c r="J875" s="999"/>
      <c r="K875" s="999"/>
      <c r="L875" s="999"/>
      <c r="M875" s="999"/>
      <c r="N875" s="999"/>
      <c r="O875" s="999"/>
      <c r="P875" s="999"/>
      <c r="Q875" s="999"/>
      <c r="R875" s="999"/>
      <c r="S875" s="1277"/>
    </row>
    <row r="876" spans="1:19" s="220" customFormat="1" ht="11.25" customHeight="1">
      <c r="A876" s="262">
        <f>SUM(A874,A872,A870,A868,A866,A864,A862,A860,A858,A856,A854,A852)</f>
        <v>0</v>
      </c>
      <c r="B876" s="262">
        <f t="shared" ref="B876:S876" si="21">SUM(B874,B872,B870,B868,B866,B864,B862,B860,B858,B856,B854,B852)</f>
        <v>0</v>
      </c>
      <c r="C876" s="262">
        <f t="shared" si="21"/>
        <v>0</v>
      </c>
      <c r="D876" s="262">
        <f t="shared" si="21"/>
        <v>0</v>
      </c>
      <c r="E876" s="262">
        <f t="shared" si="21"/>
        <v>0</v>
      </c>
      <c r="F876" s="262">
        <f t="shared" si="21"/>
        <v>0</v>
      </c>
      <c r="G876" s="262">
        <f t="shared" si="21"/>
        <v>0</v>
      </c>
      <c r="H876" s="262">
        <f t="shared" si="21"/>
        <v>0</v>
      </c>
      <c r="I876" s="262">
        <f t="shared" si="21"/>
        <v>0</v>
      </c>
      <c r="J876" s="262">
        <f t="shared" si="21"/>
        <v>0</v>
      </c>
      <c r="K876" s="262">
        <f t="shared" si="21"/>
        <v>0</v>
      </c>
      <c r="L876" s="262">
        <f t="shared" si="21"/>
        <v>0</v>
      </c>
      <c r="M876" s="262">
        <f t="shared" si="21"/>
        <v>0</v>
      </c>
      <c r="N876" s="262">
        <f t="shared" si="21"/>
        <v>0</v>
      </c>
      <c r="O876" s="262">
        <f t="shared" si="21"/>
        <v>0</v>
      </c>
      <c r="P876" s="262">
        <f t="shared" si="21"/>
        <v>0</v>
      </c>
      <c r="Q876" s="262">
        <f t="shared" si="21"/>
        <v>0</v>
      </c>
      <c r="R876" s="262">
        <f t="shared" si="21"/>
        <v>0</v>
      </c>
      <c r="S876" s="262">
        <f t="shared" si="21"/>
        <v>0</v>
      </c>
    </row>
    <row r="877" spans="1:19" s="4" customFormat="1" ht="11.25" customHeight="1" thickBot="1">
      <c r="A877" s="1511"/>
      <c r="B877" s="1514"/>
      <c r="C877" s="1514"/>
      <c r="D877" s="1514"/>
      <c r="E877" s="1514"/>
      <c r="F877" s="1514"/>
      <c r="G877" s="1514"/>
      <c r="H877" s="1514"/>
      <c r="I877" s="1514"/>
      <c r="J877" s="1514"/>
      <c r="K877" s="1514"/>
      <c r="L877" s="1514"/>
      <c r="M877" s="1514"/>
      <c r="N877" s="1514"/>
      <c r="O877" s="1514"/>
      <c r="P877" s="1514"/>
      <c r="Q877" s="1514"/>
      <c r="R877" s="1514"/>
      <c r="S877" s="1515"/>
    </row>
    <row r="878" spans="1:19" s="199" customFormat="1" ht="18.75" customHeight="1">
      <c r="A878" s="1507" t="s">
        <v>2872</v>
      </c>
      <c r="B878" s="1189"/>
      <c r="C878" s="1189"/>
      <c r="D878" s="1189"/>
      <c r="E878" s="1189"/>
      <c r="F878" s="1189"/>
      <c r="G878" s="1189"/>
      <c r="H878" s="1189"/>
      <c r="I878" s="1189"/>
      <c r="J878" s="1189"/>
      <c r="K878" s="1189"/>
      <c r="L878" s="1189"/>
      <c r="M878" s="1189"/>
      <c r="N878" s="1189"/>
      <c r="O878" s="1189"/>
      <c r="P878" s="1189"/>
      <c r="Q878" s="1189"/>
      <c r="R878" s="1189"/>
      <c r="S878" s="1190"/>
    </row>
    <row r="879" spans="1:19" s="4" customFormat="1" ht="11.25" customHeight="1">
      <c r="A879" s="1191" t="s">
        <v>3652</v>
      </c>
      <c r="B879" s="977"/>
      <c r="C879" s="977"/>
      <c r="D879" s="977"/>
      <c r="E879" s="977"/>
      <c r="F879" s="977"/>
      <c r="G879" s="977"/>
      <c r="H879" s="977"/>
      <c r="I879" s="977"/>
      <c r="J879" s="977"/>
      <c r="K879" s="977"/>
      <c r="L879" s="977"/>
      <c r="M879" s="977"/>
      <c r="N879" s="977"/>
      <c r="O879" s="977"/>
      <c r="P879" s="977"/>
      <c r="Q879" s="977"/>
      <c r="R879" s="977"/>
      <c r="S879" s="978"/>
    </row>
    <row r="880" spans="1:19" s="4" customFormat="1" ht="11.25" customHeight="1">
      <c r="A880" s="1191" t="s">
        <v>1817</v>
      </c>
      <c r="B880" s="977"/>
      <c r="C880" s="977"/>
      <c r="D880" s="977"/>
      <c r="E880" s="977"/>
      <c r="F880" s="977"/>
      <c r="G880" s="977"/>
      <c r="H880" s="977"/>
      <c r="I880" s="977"/>
      <c r="J880" s="977"/>
      <c r="K880" s="977"/>
      <c r="L880" s="977"/>
      <c r="M880" s="977"/>
      <c r="N880" s="977"/>
      <c r="O880" s="977"/>
      <c r="P880" s="977"/>
      <c r="Q880" s="977"/>
      <c r="R880" s="977"/>
      <c r="S880" s="1192"/>
    </row>
    <row r="881" spans="1:19" s="4" customFormat="1" ht="11.25" customHeight="1">
      <c r="A881" s="1191" t="s">
        <v>306</v>
      </c>
      <c r="B881" s="977"/>
      <c r="C881" s="977"/>
      <c r="D881" s="977"/>
      <c r="E881" s="977"/>
      <c r="F881" s="977"/>
      <c r="G881" s="977"/>
      <c r="H881" s="977"/>
      <c r="I881" s="977"/>
      <c r="J881" s="977"/>
      <c r="K881" s="977"/>
      <c r="L881" s="977"/>
      <c r="M881" s="977"/>
      <c r="N881" s="977"/>
      <c r="O881" s="977"/>
      <c r="P881" s="977"/>
      <c r="Q881" s="977"/>
      <c r="R881" s="977"/>
      <c r="S881" s="1192"/>
    </row>
    <row r="882" spans="1:19" s="4" customFormat="1" ht="11.25" customHeight="1">
      <c r="A882" s="1191" t="s">
        <v>1818</v>
      </c>
      <c r="B882" s="977"/>
      <c r="C882" s="977"/>
      <c r="D882" s="977"/>
      <c r="E882" s="977"/>
      <c r="F882" s="977"/>
      <c r="G882" s="977"/>
      <c r="H882" s="977"/>
      <c r="I882" s="977"/>
      <c r="J882" s="977"/>
      <c r="K882" s="977"/>
      <c r="L882" s="977"/>
      <c r="M882" s="977"/>
      <c r="N882" s="977"/>
      <c r="O882" s="977"/>
      <c r="P882" s="977"/>
      <c r="Q882" s="977"/>
      <c r="R882" s="977"/>
      <c r="S882" s="1192"/>
    </row>
    <row r="883" spans="1:19" s="4" customFormat="1" ht="11.25" customHeight="1">
      <c r="A883" s="1191" t="s">
        <v>1819</v>
      </c>
      <c r="B883" s="977"/>
      <c r="C883" s="977"/>
      <c r="D883" s="977"/>
      <c r="E883" s="977"/>
      <c r="F883" s="977"/>
      <c r="G883" s="977"/>
      <c r="H883" s="977"/>
      <c r="I883" s="977"/>
      <c r="J883" s="977"/>
      <c r="K883" s="977"/>
      <c r="L883" s="977"/>
      <c r="M883" s="977"/>
      <c r="N883" s="977"/>
      <c r="O883" s="977"/>
      <c r="P883" s="977"/>
      <c r="Q883" s="977"/>
      <c r="R883" s="977"/>
      <c r="S883" s="1192"/>
    </row>
    <row r="884" spans="1:19" s="4" customFormat="1" ht="11.25" customHeight="1">
      <c r="A884" s="1191" t="s">
        <v>1820</v>
      </c>
      <c r="B884" s="977"/>
      <c r="C884" s="977"/>
      <c r="D884" s="977"/>
      <c r="E884" s="977"/>
      <c r="F884" s="977"/>
      <c r="G884" s="977"/>
      <c r="H884" s="977"/>
      <c r="I884" s="977"/>
      <c r="J884" s="977"/>
      <c r="K884" s="977"/>
      <c r="L884" s="977"/>
      <c r="M884" s="977"/>
      <c r="N884" s="977"/>
      <c r="O884" s="977"/>
      <c r="P884" s="977"/>
      <c r="Q884" s="977"/>
      <c r="R884" s="977"/>
      <c r="S884" s="1192"/>
    </row>
    <row r="885" spans="1:19" s="4" customFormat="1" ht="11.25" customHeight="1">
      <c r="A885" s="1191" t="s">
        <v>1821</v>
      </c>
      <c r="B885" s="977"/>
      <c r="C885" s="977"/>
      <c r="D885" s="977"/>
      <c r="E885" s="977"/>
      <c r="F885" s="977"/>
      <c r="G885" s="977"/>
      <c r="H885" s="977"/>
      <c r="I885" s="977"/>
      <c r="J885" s="977"/>
      <c r="K885" s="977"/>
      <c r="L885" s="977"/>
      <c r="M885" s="977"/>
      <c r="N885" s="977"/>
      <c r="O885" s="977"/>
      <c r="P885" s="977"/>
      <c r="Q885" s="977"/>
      <c r="R885" s="977"/>
      <c r="S885" s="1192"/>
    </row>
    <row r="886" spans="1:19" s="4" customFormat="1" ht="11.25" customHeight="1">
      <c r="A886" s="1191" t="s">
        <v>1822</v>
      </c>
      <c r="B886" s="977"/>
      <c r="C886" s="977"/>
      <c r="D886" s="977"/>
      <c r="E886" s="977"/>
      <c r="F886" s="977"/>
      <c r="G886" s="977"/>
      <c r="H886" s="977"/>
      <c r="I886" s="977"/>
      <c r="J886" s="977"/>
      <c r="K886" s="977"/>
      <c r="L886" s="977"/>
      <c r="M886" s="977"/>
      <c r="N886" s="977"/>
      <c r="O886" s="977"/>
      <c r="P886" s="977"/>
      <c r="Q886" s="977"/>
      <c r="R886" s="977"/>
      <c r="S886" s="1192"/>
    </row>
    <row r="887" spans="1:19" s="4" customFormat="1" ht="12" customHeight="1">
      <c r="A887" s="1193" t="s">
        <v>1823</v>
      </c>
      <c r="B887" s="983"/>
      <c r="C887" s="983"/>
      <c r="D887" s="983"/>
      <c r="E887" s="983"/>
      <c r="F887" s="983"/>
      <c r="G887" s="983"/>
      <c r="H887" s="983"/>
      <c r="I887" s="983"/>
      <c r="J887" s="983"/>
      <c r="K887" s="983"/>
      <c r="L887" s="983"/>
      <c r="M887" s="983"/>
      <c r="N887" s="983"/>
      <c r="O887" s="983"/>
      <c r="P887" s="983"/>
      <c r="Q887" s="983"/>
      <c r="R887" s="983"/>
      <c r="S887" s="1194"/>
    </row>
    <row r="888" spans="1:19" s="4" customFormat="1" ht="42" customHeight="1">
      <c r="A888" s="1195" t="s">
        <v>41</v>
      </c>
      <c r="B888" s="985"/>
      <c r="C888" s="985"/>
      <c r="D888" s="985" t="s">
        <v>42</v>
      </c>
      <c r="E888" s="985"/>
      <c r="F888" s="985" t="s">
        <v>43</v>
      </c>
      <c r="G888" s="985"/>
      <c r="H888" s="985"/>
      <c r="I888" s="985" t="s">
        <v>44</v>
      </c>
      <c r="J888" s="985"/>
      <c r="K888" s="986" t="s">
        <v>45</v>
      </c>
      <c r="L888" s="987"/>
      <c r="M888" s="987"/>
      <c r="N888" s="988"/>
      <c r="O888" s="989" t="s">
        <v>46</v>
      </c>
      <c r="P888" s="989"/>
      <c r="Q888" s="990"/>
      <c r="R888" s="985" t="s">
        <v>47</v>
      </c>
      <c r="S888" s="1196"/>
    </row>
    <row r="889" spans="1:19" s="4" customFormat="1" ht="28.5" customHeight="1">
      <c r="A889" s="1202" t="s">
        <v>48</v>
      </c>
      <c r="B889" s="991" t="s">
        <v>49</v>
      </c>
      <c r="C889" s="1002" t="s">
        <v>50</v>
      </c>
      <c r="D889" s="991" t="s">
        <v>51</v>
      </c>
      <c r="E889" s="991" t="s">
        <v>52</v>
      </c>
      <c r="F889" s="986" t="s">
        <v>53</v>
      </c>
      <c r="G889" s="992"/>
      <c r="H889" s="993"/>
      <c r="I889" s="991" t="s">
        <v>54</v>
      </c>
      <c r="J889" s="991" t="s">
        <v>55</v>
      </c>
      <c r="K889" s="986" t="s">
        <v>56</v>
      </c>
      <c r="L889" s="993"/>
      <c r="M889" s="986" t="s">
        <v>57</v>
      </c>
      <c r="N889" s="993"/>
      <c r="O889" s="991" t="s">
        <v>58</v>
      </c>
      <c r="P889" s="991" t="s">
        <v>59</v>
      </c>
      <c r="Q889" s="991" t="s">
        <v>60</v>
      </c>
      <c r="R889" s="991" t="s">
        <v>61</v>
      </c>
      <c r="S889" s="1201" t="s">
        <v>62</v>
      </c>
    </row>
    <row r="890" spans="1:19" s="4" customFormat="1" ht="60.75" customHeight="1">
      <c r="A890" s="1195"/>
      <c r="B890" s="985"/>
      <c r="C890" s="1003"/>
      <c r="D890" s="985"/>
      <c r="E890" s="985"/>
      <c r="F890" s="136" t="s">
        <v>63</v>
      </c>
      <c r="G890" s="136" t="s">
        <v>64</v>
      </c>
      <c r="H890" s="136" t="s">
        <v>65</v>
      </c>
      <c r="I890" s="985"/>
      <c r="J890" s="985"/>
      <c r="K890" s="139" t="s">
        <v>66</v>
      </c>
      <c r="L890" s="139" t="s">
        <v>67</v>
      </c>
      <c r="M890" s="139" t="s">
        <v>68</v>
      </c>
      <c r="N890" s="139" t="s">
        <v>67</v>
      </c>
      <c r="O890" s="985"/>
      <c r="P890" s="985"/>
      <c r="Q890" s="985"/>
      <c r="R890" s="985"/>
      <c r="S890" s="1196"/>
    </row>
    <row r="891" spans="1:19" s="4" customFormat="1" ht="11.25" customHeight="1">
      <c r="A891" s="1197" t="s">
        <v>69</v>
      </c>
      <c r="B891" s="994"/>
      <c r="C891" s="994"/>
      <c r="D891" s="994"/>
      <c r="E891" s="994"/>
      <c r="F891" s="994"/>
      <c r="G891" s="994"/>
      <c r="H891" s="994"/>
      <c r="I891" s="994"/>
      <c r="J891" s="994"/>
      <c r="K891" s="994"/>
      <c r="L891" s="994"/>
      <c r="M891" s="994"/>
      <c r="N891" s="994"/>
      <c r="O891" s="994"/>
      <c r="P891" s="994"/>
      <c r="Q891" s="994"/>
      <c r="R891" s="994"/>
      <c r="S891" s="1198"/>
    </row>
    <row r="892" spans="1:19" s="4" customFormat="1" ht="11.25" customHeight="1">
      <c r="A892" s="70">
        <v>0</v>
      </c>
      <c r="B892" s="18">
        <v>0</v>
      </c>
      <c r="C892" s="18">
        <v>0</v>
      </c>
      <c r="D892" s="18">
        <v>0</v>
      </c>
      <c r="E892" s="18">
        <v>0</v>
      </c>
      <c r="F892" s="18">
        <v>0</v>
      </c>
      <c r="G892" s="18">
        <v>0</v>
      </c>
      <c r="H892" s="18">
        <v>0</v>
      </c>
      <c r="I892" s="18">
        <v>0</v>
      </c>
      <c r="J892" s="18">
        <v>0</v>
      </c>
      <c r="K892" s="18">
        <v>0</v>
      </c>
      <c r="L892" s="18">
        <v>0</v>
      </c>
      <c r="M892" s="18">
        <v>0</v>
      </c>
      <c r="N892" s="18">
        <v>0</v>
      </c>
      <c r="O892" s="18">
        <v>0</v>
      </c>
      <c r="P892" s="18">
        <v>0</v>
      </c>
      <c r="Q892" s="18">
        <v>0</v>
      </c>
      <c r="R892" s="18">
        <v>0</v>
      </c>
      <c r="S892" s="71">
        <v>0</v>
      </c>
    </row>
    <row r="893" spans="1:19" s="4" customFormat="1" ht="11.25" customHeight="1">
      <c r="A893" s="1197" t="s">
        <v>70</v>
      </c>
      <c r="B893" s="994"/>
      <c r="C893" s="994"/>
      <c r="D893" s="994"/>
      <c r="E893" s="994"/>
      <c r="F893" s="994"/>
      <c r="G893" s="994"/>
      <c r="H893" s="994"/>
      <c r="I893" s="994"/>
      <c r="J893" s="994"/>
      <c r="K893" s="994"/>
      <c r="L893" s="994"/>
      <c r="M893" s="994"/>
      <c r="N893" s="994"/>
      <c r="O893" s="994"/>
      <c r="P893" s="994"/>
      <c r="Q893" s="994"/>
      <c r="R893" s="994"/>
      <c r="S893" s="1198"/>
    </row>
    <row r="894" spans="1:19" s="4" customFormat="1" ht="11.25" customHeight="1">
      <c r="A894" s="70">
        <v>0</v>
      </c>
      <c r="B894" s="18">
        <v>0</v>
      </c>
      <c r="C894" s="18">
        <v>0</v>
      </c>
      <c r="D894" s="18">
        <v>0</v>
      </c>
      <c r="E894" s="18">
        <v>0</v>
      </c>
      <c r="F894" s="18">
        <v>0</v>
      </c>
      <c r="G894" s="18">
        <v>0</v>
      </c>
      <c r="H894" s="18">
        <v>0</v>
      </c>
      <c r="I894" s="18">
        <v>0</v>
      </c>
      <c r="J894" s="18">
        <v>0</v>
      </c>
      <c r="K894" s="18">
        <v>0</v>
      </c>
      <c r="L894" s="18">
        <v>0</v>
      </c>
      <c r="M894" s="18">
        <v>0</v>
      </c>
      <c r="N894" s="18">
        <v>0</v>
      </c>
      <c r="O894" s="18">
        <v>0</v>
      </c>
      <c r="P894" s="18">
        <v>0</v>
      </c>
      <c r="Q894" s="18">
        <v>0</v>
      </c>
      <c r="R894" s="18">
        <v>0</v>
      </c>
      <c r="S894" s="71">
        <v>0</v>
      </c>
    </row>
    <row r="895" spans="1:19" s="4" customFormat="1" ht="11.25" customHeight="1">
      <c r="A895" s="1197" t="s">
        <v>71</v>
      </c>
      <c r="B895" s="994"/>
      <c r="C895" s="994"/>
      <c r="D895" s="994"/>
      <c r="E895" s="994"/>
      <c r="F895" s="994"/>
      <c r="G895" s="994"/>
      <c r="H895" s="994"/>
      <c r="I895" s="994"/>
      <c r="J895" s="994"/>
      <c r="K895" s="994"/>
      <c r="L895" s="994"/>
      <c r="M895" s="994"/>
      <c r="N895" s="994"/>
      <c r="O895" s="994"/>
      <c r="P895" s="994"/>
      <c r="Q895" s="994"/>
      <c r="R895" s="994"/>
      <c r="S895" s="1198"/>
    </row>
    <row r="896" spans="1:19" s="4" customFormat="1" ht="11.25" customHeight="1">
      <c r="A896" s="70">
        <v>0</v>
      </c>
      <c r="B896" s="18">
        <v>0</v>
      </c>
      <c r="C896" s="18">
        <v>0</v>
      </c>
      <c r="D896" s="18">
        <v>0</v>
      </c>
      <c r="E896" s="18">
        <v>0</v>
      </c>
      <c r="F896" s="18">
        <v>0</v>
      </c>
      <c r="G896" s="18">
        <v>0</v>
      </c>
      <c r="H896" s="18">
        <v>0</v>
      </c>
      <c r="I896" s="18">
        <v>0</v>
      </c>
      <c r="J896" s="18">
        <v>0</v>
      </c>
      <c r="K896" s="18">
        <v>0</v>
      </c>
      <c r="L896" s="18">
        <v>0</v>
      </c>
      <c r="M896" s="18">
        <v>0</v>
      </c>
      <c r="N896" s="18">
        <v>0</v>
      </c>
      <c r="O896" s="18">
        <v>0</v>
      </c>
      <c r="P896" s="18">
        <v>0</v>
      </c>
      <c r="Q896" s="18">
        <v>0</v>
      </c>
      <c r="R896" s="18">
        <v>0</v>
      </c>
      <c r="S896" s="71">
        <v>0</v>
      </c>
    </row>
    <row r="897" spans="1:19" s="4" customFormat="1" ht="11.25" customHeight="1">
      <c r="A897" s="1197" t="s">
        <v>72</v>
      </c>
      <c r="B897" s="994"/>
      <c r="C897" s="994"/>
      <c r="D897" s="994"/>
      <c r="E897" s="994"/>
      <c r="F897" s="994"/>
      <c r="G897" s="994"/>
      <c r="H897" s="994"/>
      <c r="I897" s="994"/>
      <c r="J897" s="994"/>
      <c r="K897" s="994"/>
      <c r="L897" s="994"/>
      <c r="M897" s="994"/>
      <c r="N897" s="994"/>
      <c r="O897" s="994"/>
      <c r="P897" s="994"/>
      <c r="Q897" s="994"/>
      <c r="R897" s="994"/>
      <c r="S897" s="1198"/>
    </row>
    <row r="898" spans="1:19" s="4" customFormat="1" ht="11.25" customHeight="1">
      <c r="A898" s="70">
        <v>0</v>
      </c>
      <c r="B898" s="18">
        <v>0</v>
      </c>
      <c r="C898" s="18">
        <v>0</v>
      </c>
      <c r="D898" s="18">
        <v>0</v>
      </c>
      <c r="E898" s="18">
        <v>0</v>
      </c>
      <c r="F898" s="18">
        <v>0</v>
      </c>
      <c r="G898" s="18">
        <v>0</v>
      </c>
      <c r="H898" s="18">
        <v>0</v>
      </c>
      <c r="I898" s="18">
        <v>0</v>
      </c>
      <c r="J898" s="18">
        <v>0</v>
      </c>
      <c r="K898" s="18">
        <v>0</v>
      </c>
      <c r="L898" s="18">
        <v>0</v>
      </c>
      <c r="M898" s="18">
        <v>0</v>
      </c>
      <c r="N898" s="18">
        <v>0</v>
      </c>
      <c r="O898" s="18">
        <v>0</v>
      </c>
      <c r="P898" s="18">
        <v>0</v>
      </c>
      <c r="Q898" s="18">
        <v>0</v>
      </c>
      <c r="R898" s="18">
        <v>0</v>
      </c>
      <c r="S898" s="71">
        <v>0</v>
      </c>
    </row>
    <row r="899" spans="1:19" s="4" customFormat="1" ht="11.25" customHeight="1">
      <c r="A899" s="1199" t="s">
        <v>73</v>
      </c>
      <c r="B899" s="995"/>
      <c r="C899" s="995"/>
      <c r="D899" s="995"/>
      <c r="E899" s="995"/>
      <c r="F899" s="995"/>
      <c r="G899" s="995"/>
      <c r="H899" s="995"/>
      <c r="I899" s="995"/>
      <c r="J899" s="995"/>
      <c r="K899" s="995"/>
      <c r="L899" s="995"/>
      <c r="M899" s="995"/>
      <c r="N899" s="995"/>
      <c r="O899" s="995"/>
      <c r="P899" s="995"/>
      <c r="Q899" s="995"/>
      <c r="R899" s="995"/>
      <c r="S899" s="1200"/>
    </row>
    <row r="900" spans="1:19" s="4" customFormat="1" ht="11.25" customHeight="1">
      <c r="A900" s="70">
        <v>0</v>
      </c>
      <c r="B900" s="18">
        <v>0</v>
      </c>
      <c r="C900" s="18">
        <v>0</v>
      </c>
      <c r="D900" s="18">
        <v>0</v>
      </c>
      <c r="E900" s="18">
        <v>0</v>
      </c>
      <c r="F900" s="18">
        <v>0</v>
      </c>
      <c r="G900" s="18">
        <v>0</v>
      </c>
      <c r="H900" s="18">
        <v>0</v>
      </c>
      <c r="I900" s="18">
        <v>0</v>
      </c>
      <c r="J900" s="18">
        <v>0</v>
      </c>
      <c r="K900" s="18">
        <v>0</v>
      </c>
      <c r="L900" s="18">
        <v>0</v>
      </c>
      <c r="M900" s="18">
        <v>0</v>
      </c>
      <c r="N900" s="18">
        <v>0</v>
      </c>
      <c r="O900" s="18">
        <v>0</v>
      </c>
      <c r="P900" s="18">
        <v>0</v>
      </c>
      <c r="Q900" s="18">
        <v>0</v>
      </c>
      <c r="R900" s="18">
        <v>0</v>
      </c>
      <c r="S900" s="71">
        <v>0</v>
      </c>
    </row>
    <row r="901" spans="1:19" s="4" customFormat="1" ht="11.25" customHeight="1">
      <c r="A901" s="1197" t="s">
        <v>74</v>
      </c>
      <c r="B901" s="994"/>
      <c r="C901" s="994"/>
      <c r="D901" s="994"/>
      <c r="E901" s="994"/>
      <c r="F901" s="994"/>
      <c r="G901" s="994"/>
      <c r="H901" s="994"/>
      <c r="I901" s="994"/>
      <c r="J901" s="994"/>
      <c r="K901" s="994"/>
      <c r="L901" s="994"/>
      <c r="M901" s="994"/>
      <c r="N901" s="994"/>
      <c r="O901" s="994"/>
      <c r="P901" s="994"/>
      <c r="Q901" s="994"/>
      <c r="R901" s="994"/>
      <c r="S901" s="1198"/>
    </row>
    <row r="902" spans="1:19" s="4" customFormat="1" ht="11.25" customHeight="1">
      <c r="A902" s="70">
        <v>0</v>
      </c>
      <c r="B902" s="18">
        <v>0</v>
      </c>
      <c r="C902" s="18">
        <v>0</v>
      </c>
      <c r="D902" s="18">
        <v>0</v>
      </c>
      <c r="E902" s="18">
        <v>0</v>
      </c>
      <c r="F902" s="18">
        <v>0</v>
      </c>
      <c r="G902" s="18">
        <v>0</v>
      </c>
      <c r="H902" s="18">
        <v>0</v>
      </c>
      <c r="I902" s="18">
        <v>0</v>
      </c>
      <c r="J902" s="18">
        <v>0</v>
      </c>
      <c r="K902" s="18">
        <v>0</v>
      </c>
      <c r="L902" s="18">
        <v>0</v>
      </c>
      <c r="M902" s="18">
        <v>0</v>
      </c>
      <c r="N902" s="18">
        <v>0</v>
      </c>
      <c r="O902" s="18">
        <v>0</v>
      </c>
      <c r="P902" s="18">
        <v>0</v>
      </c>
      <c r="Q902" s="18">
        <v>0</v>
      </c>
      <c r="R902" s="18">
        <v>0</v>
      </c>
      <c r="S902" s="71">
        <v>0</v>
      </c>
    </row>
    <row r="903" spans="1:19" s="4" customFormat="1" ht="11.25" customHeight="1">
      <c r="A903" s="1197" t="s">
        <v>75</v>
      </c>
      <c r="B903" s="994"/>
      <c r="C903" s="994"/>
      <c r="D903" s="994"/>
      <c r="E903" s="994"/>
      <c r="F903" s="994"/>
      <c r="G903" s="994"/>
      <c r="H903" s="994"/>
      <c r="I903" s="994"/>
      <c r="J903" s="994"/>
      <c r="K903" s="994"/>
      <c r="L903" s="994"/>
      <c r="M903" s="994"/>
      <c r="N903" s="994"/>
      <c r="O903" s="994"/>
      <c r="P903" s="994"/>
      <c r="Q903" s="994"/>
      <c r="R903" s="994"/>
      <c r="S903" s="1198"/>
    </row>
    <row r="904" spans="1:19" s="4" customFormat="1" ht="11.25" customHeight="1">
      <c r="A904" s="70">
        <v>0</v>
      </c>
      <c r="B904" s="18">
        <v>0</v>
      </c>
      <c r="C904" s="18">
        <v>0</v>
      </c>
      <c r="D904" s="18">
        <v>0</v>
      </c>
      <c r="E904" s="18">
        <v>0</v>
      </c>
      <c r="F904" s="18">
        <v>0</v>
      </c>
      <c r="G904" s="18">
        <v>0</v>
      </c>
      <c r="H904" s="18">
        <v>0</v>
      </c>
      <c r="I904" s="18">
        <v>0</v>
      </c>
      <c r="J904" s="18">
        <v>0</v>
      </c>
      <c r="K904" s="18">
        <v>0</v>
      </c>
      <c r="L904" s="18">
        <v>0</v>
      </c>
      <c r="M904" s="18">
        <v>0</v>
      </c>
      <c r="N904" s="18">
        <v>0</v>
      </c>
      <c r="O904" s="18">
        <v>0</v>
      </c>
      <c r="P904" s="18">
        <v>0</v>
      </c>
      <c r="Q904" s="18">
        <v>0</v>
      </c>
      <c r="R904" s="18">
        <v>0</v>
      </c>
      <c r="S904" s="71">
        <v>0</v>
      </c>
    </row>
    <row r="905" spans="1:19" s="4" customFormat="1" ht="11.25" customHeight="1">
      <c r="A905" s="1197" t="s">
        <v>76</v>
      </c>
      <c r="B905" s="994"/>
      <c r="C905" s="994"/>
      <c r="D905" s="994"/>
      <c r="E905" s="994"/>
      <c r="F905" s="994"/>
      <c r="G905" s="994"/>
      <c r="H905" s="994"/>
      <c r="I905" s="994"/>
      <c r="J905" s="994"/>
      <c r="K905" s="994"/>
      <c r="L905" s="994"/>
      <c r="M905" s="994"/>
      <c r="N905" s="994"/>
      <c r="O905" s="994"/>
      <c r="P905" s="994"/>
      <c r="Q905" s="994"/>
      <c r="R905" s="994"/>
      <c r="S905" s="1198"/>
    </row>
    <row r="906" spans="1:19" s="4" customFormat="1" ht="11.25" customHeight="1">
      <c r="A906" s="70">
        <v>0</v>
      </c>
      <c r="B906" s="18">
        <v>0</v>
      </c>
      <c r="C906" s="18">
        <v>0</v>
      </c>
      <c r="D906" s="18">
        <v>0</v>
      </c>
      <c r="E906" s="18">
        <v>0</v>
      </c>
      <c r="F906" s="18">
        <v>0</v>
      </c>
      <c r="G906" s="18">
        <v>0</v>
      </c>
      <c r="H906" s="18">
        <v>0</v>
      </c>
      <c r="I906" s="18">
        <v>0</v>
      </c>
      <c r="J906" s="18">
        <v>0</v>
      </c>
      <c r="K906" s="18">
        <v>0</v>
      </c>
      <c r="L906" s="18">
        <v>0</v>
      </c>
      <c r="M906" s="18">
        <v>0</v>
      </c>
      <c r="N906" s="18">
        <v>0</v>
      </c>
      <c r="O906" s="18">
        <v>0</v>
      </c>
      <c r="P906" s="18">
        <v>0</v>
      </c>
      <c r="Q906" s="18">
        <v>0</v>
      </c>
      <c r="R906" s="18">
        <v>0</v>
      </c>
      <c r="S906" s="71">
        <v>0</v>
      </c>
    </row>
    <row r="907" spans="1:19" s="4" customFormat="1" ht="11.25" customHeight="1">
      <c r="A907" s="1197" t="s">
        <v>77</v>
      </c>
      <c r="B907" s="994"/>
      <c r="C907" s="994"/>
      <c r="D907" s="994"/>
      <c r="E907" s="994"/>
      <c r="F907" s="994"/>
      <c r="G907" s="994"/>
      <c r="H907" s="994"/>
      <c r="I907" s="994"/>
      <c r="J907" s="994"/>
      <c r="K907" s="994"/>
      <c r="L907" s="994"/>
      <c r="M907" s="994"/>
      <c r="N907" s="994"/>
      <c r="O907" s="994"/>
      <c r="P907" s="994"/>
      <c r="Q907" s="994"/>
      <c r="R907" s="994"/>
      <c r="S907" s="1198"/>
    </row>
    <row r="908" spans="1:19" s="4" customFormat="1" ht="11.25" customHeight="1">
      <c r="A908" s="70">
        <v>0</v>
      </c>
      <c r="B908" s="18">
        <v>0</v>
      </c>
      <c r="C908" s="18">
        <v>0</v>
      </c>
      <c r="D908" s="18">
        <v>0</v>
      </c>
      <c r="E908" s="18">
        <v>0</v>
      </c>
      <c r="F908" s="18">
        <v>0</v>
      </c>
      <c r="G908" s="18">
        <v>0</v>
      </c>
      <c r="H908" s="18">
        <v>0</v>
      </c>
      <c r="I908" s="18">
        <v>0</v>
      </c>
      <c r="J908" s="18">
        <v>0</v>
      </c>
      <c r="K908" s="18">
        <v>0</v>
      </c>
      <c r="L908" s="18">
        <v>0</v>
      </c>
      <c r="M908" s="18">
        <v>0</v>
      </c>
      <c r="N908" s="18">
        <v>0</v>
      </c>
      <c r="O908" s="18">
        <v>0</v>
      </c>
      <c r="P908" s="18">
        <v>0</v>
      </c>
      <c r="Q908" s="18">
        <v>0</v>
      </c>
      <c r="R908" s="18">
        <v>0</v>
      </c>
      <c r="S908" s="71">
        <v>0</v>
      </c>
    </row>
    <row r="909" spans="1:19" s="4" customFormat="1" ht="11.25" customHeight="1">
      <c r="A909" s="1197" t="s">
        <v>78</v>
      </c>
      <c r="B909" s="994"/>
      <c r="C909" s="994"/>
      <c r="D909" s="994"/>
      <c r="E909" s="994"/>
      <c r="F909" s="994"/>
      <c r="G909" s="994"/>
      <c r="H909" s="994"/>
      <c r="I909" s="994"/>
      <c r="J909" s="994"/>
      <c r="K909" s="994"/>
      <c r="L909" s="994"/>
      <c r="M909" s="994"/>
      <c r="N909" s="994"/>
      <c r="O909" s="994"/>
      <c r="P909" s="994"/>
      <c r="Q909" s="994"/>
      <c r="R909" s="994"/>
      <c r="S909" s="1198"/>
    </row>
    <row r="910" spans="1:19" s="4" customFormat="1" ht="11.25" customHeight="1">
      <c r="A910" s="70">
        <v>0</v>
      </c>
      <c r="B910" s="18">
        <v>0</v>
      </c>
      <c r="C910" s="18">
        <v>0</v>
      </c>
      <c r="D910" s="18">
        <v>0</v>
      </c>
      <c r="E910" s="18">
        <v>0</v>
      </c>
      <c r="F910" s="18">
        <v>0</v>
      </c>
      <c r="G910" s="18">
        <v>0</v>
      </c>
      <c r="H910" s="18">
        <v>0</v>
      </c>
      <c r="I910" s="18">
        <v>0</v>
      </c>
      <c r="J910" s="18">
        <v>0</v>
      </c>
      <c r="K910" s="18">
        <v>0</v>
      </c>
      <c r="L910" s="18">
        <v>0</v>
      </c>
      <c r="M910" s="18">
        <v>0</v>
      </c>
      <c r="N910" s="18">
        <v>0</v>
      </c>
      <c r="O910" s="18">
        <v>0</v>
      </c>
      <c r="P910" s="18">
        <v>0</v>
      </c>
      <c r="Q910" s="18">
        <v>0</v>
      </c>
      <c r="R910" s="18">
        <v>0</v>
      </c>
      <c r="S910" s="71">
        <v>0</v>
      </c>
    </row>
    <row r="911" spans="1:19" s="4" customFormat="1" ht="11.25" customHeight="1">
      <c r="A911" s="1197" t="s">
        <v>79</v>
      </c>
      <c r="B911" s="994"/>
      <c r="C911" s="994"/>
      <c r="D911" s="994"/>
      <c r="E911" s="994"/>
      <c r="F911" s="994"/>
      <c r="G911" s="994"/>
      <c r="H911" s="994"/>
      <c r="I911" s="994"/>
      <c r="J911" s="994"/>
      <c r="K911" s="994"/>
      <c r="L911" s="994"/>
      <c r="M911" s="994"/>
      <c r="N911" s="994"/>
      <c r="O911" s="994"/>
      <c r="P911" s="994"/>
      <c r="Q911" s="994"/>
      <c r="R911" s="994"/>
      <c r="S911" s="1198"/>
    </row>
    <row r="912" spans="1:19" s="4" customFormat="1" ht="11.25" customHeight="1">
      <c r="A912" s="70">
        <v>0</v>
      </c>
      <c r="B912" s="18">
        <v>0</v>
      </c>
      <c r="C912" s="18">
        <v>0</v>
      </c>
      <c r="D912" s="18">
        <v>0</v>
      </c>
      <c r="E912" s="18">
        <v>0</v>
      </c>
      <c r="F912" s="18">
        <v>0</v>
      </c>
      <c r="G912" s="18">
        <v>0</v>
      </c>
      <c r="H912" s="18">
        <v>0</v>
      </c>
      <c r="I912" s="18">
        <v>0</v>
      </c>
      <c r="J912" s="18">
        <v>0</v>
      </c>
      <c r="K912" s="18">
        <v>0</v>
      </c>
      <c r="L912" s="18">
        <v>0</v>
      </c>
      <c r="M912" s="18">
        <v>0</v>
      </c>
      <c r="N912" s="18">
        <v>0</v>
      </c>
      <c r="O912" s="18">
        <v>0</v>
      </c>
      <c r="P912" s="18">
        <v>0</v>
      </c>
      <c r="Q912" s="18">
        <v>0</v>
      </c>
      <c r="R912" s="18">
        <v>0</v>
      </c>
      <c r="S912" s="71">
        <v>0</v>
      </c>
    </row>
    <row r="913" spans="1:19" s="4" customFormat="1" ht="11.25" customHeight="1">
      <c r="A913" s="1197" t="s">
        <v>80</v>
      </c>
      <c r="B913" s="994"/>
      <c r="C913" s="994"/>
      <c r="D913" s="994"/>
      <c r="E913" s="994"/>
      <c r="F913" s="994"/>
      <c r="G913" s="994"/>
      <c r="H913" s="994"/>
      <c r="I913" s="994"/>
      <c r="J913" s="994"/>
      <c r="K913" s="994"/>
      <c r="L913" s="994"/>
      <c r="M913" s="994"/>
      <c r="N913" s="994"/>
      <c r="O913" s="994"/>
      <c r="P913" s="994"/>
      <c r="Q913" s="994"/>
      <c r="R913" s="994"/>
      <c r="S913" s="1198"/>
    </row>
    <row r="914" spans="1:19" s="4" customFormat="1" ht="11.25" customHeight="1">
      <c r="A914" s="70">
        <v>0</v>
      </c>
      <c r="B914" s="18">
        <v>0</v>
      </c>
      <c r="C914" s="18">
        <v>0</v>
      </c>
      <c r="D914" s="18">
        <v>0</v>
      </c>
      <c r="E914" s="18">
        <v>0</v>
      </c>
      <c r="F914" s="18">
        <v>0</v>
      </c>
      <c r="G914" s="18">
        <v>0</v>
      </c>
      <c r="H914" s="18">
        <v>0</v>
      </c>
      <c r="I914" s="18">
        <v>0</v>
      </c>
      <c r="J914" s="18">
        <v>0</v>
      </c>
      <c r="K914" s="18">
        <v>0</v>
      </c>
      <c r="L914" s="18">
        <v>0</v>
      </c>
      <c r="M914" s="18">
        <v>0</v>
      </c>
      <c r="N914" s="18">
        <v>0</v>
      </c>
      <c r="O914" s="18">
        <v>0</v>
      </c>
      <c r="P914" s="18">
        <v>0</v>
      </c>
      <c r="Q914" s="18">
        <v>0</v>
      </c>
      <c r="R914" s="18">
        <v>0</v>
      </c>
      <c r="S914" s="71">
        <v>0</v>
      </c>
    </row>
    <row r="915" spans="1:19" s="4" customFormat="1" ht="11.25" customHeight="1">
      <c r="A915" s="1217" t="s">
        <v>3725</v>
      </c>
      <c r="B915" s="999"/>
      <c r="C915" s="999"/>
      <c r="D915" s="999"/>
      <c r="E915" s="999"/>
      <c r="F915" s="999"/>
      <c r="G915" s="999"/>
      <c r="H915" s="999"/>
      <c r="I915" s="999"/>
      <c r="J915" s="999"/>
      <c r="K915" s="999"/>
      <c r="L915" s="999"/>
      <c r="M915" s="999"/>
      <c r="N915" s="999"/>
      <c r="O915" s="999"/>
      <c r="P915" s="999"/>
      <c r="Q915" s="999"/>
      <c r="R915" s="999"/>
      <c r="S915" s="1277"/>
    </row>
    <row r="916" spans="1:19" s="220" customFormat="1" ht="11.25" customHeight="1">
      <c r="A916" s="262">
        <f>SUM(A914,A912,A910,A908,A906,A904,A902,A900,A898,A896,A894,A892)</f>
        <v>0</v>
      </c>
      <c r="B916" s="262">
        <f t="shared" ref="B916:S916" si="22">SUM(B914,B912,B910,B908,B906,B904,B902,B900,B898,B896,B894,B892)</f>
        <v>0</v>
      </c>
      <c r="C916" s="262">
        <f t="shared" si="22"/>
        <v>0</v>
      </c>
      <c r="D916" s="262">
        <f t="shared" si="22"/>
        <v>0</v>
      </c>
      <c r="E916" s="262">
        <f t="shared" si="22"/>
        <v>0</v>
      </c>
      <c r="F916" s="262">
        <f t="shared" si="22"/>
        <v>0</v>
      </c>
      <c r="G916" s="262">
        <f t="shared" si="22"/>
        <v>0</v>
      </c>
      <c r="H916" s="262">
        <f t="shared" si="22"/>
        <v>0</v>
      </c>
      <c r="I916" s="262">
        <f t="shared" si="22"/>
        <v>0</v>
      </c>
      <c r="J916" s="262">
        <f t="shared" si="22"/>
        <v>0</v>
      </c>
      <c r="K916" s="262">
        <f t="shared" si="22"/>
        <v>0</v>
      </c>
      <c r="L916" s="262">
        <f t="shared" si="22"/>
        <v>0</v>
      </c>
      <c r="M916" s="262">
        <f t="shared" si="22"/>
        <v>0</v>
      </c>
      <c r="N916" s="262">
        <f t="shared" si="22"/>
        <v>0</v>
      </c>
      <c r="O916" s="262">
        <f t="shared" si="22"/>
        <v>0</v>
      </c>
      <c r="P916" s="262">
        <f t="shared" si="22"/>
        <v>0</v>
      </c>
      <c r="Q916" s="262">
        <f t="shared" si="22"/>
        <v>0</v>
      </c>
      <c r="R916" s="262">
        <f t="shared" si="22"/>
        <v>0</v>
      </c>
      <c r="S916" s="262">
        <f t="shared" si="22"/>
        <v>0</v>
      </c>
    </row>
    <row r="917" spans="1:19" s="4" customFormat="1" ht="11.25" customHeight="1" thickBot="1">
      <c r="A917" s="1511"/>
      <c r="B917" s="1514"/>
      <c r="C917" s="1514"/>
      <c r="D917" s="1514"/>
      <c r="E917" s="1514"/>
      <c r="F917" s="1514"/>
      <c r="G917" s="1514"/>
      <c r="H917" s="1514"/>
      <c r="I917" s="1514"/>
      <c r="J917" s="1514"/>
      <c r="K917" s="1514"/>
      <c r="L917" s="1514"/>
      <c r="M917" s="1514"/>
      <c r="N917" s="1514"/>
      <c r="O917" s="1514"/>
      <c r="P917" s="1514"/>
      <c r="Q917" s="1514"/>
      <c r="R917" s="1514"/>
      <c r="S917" s="1515"/>
    </row>
    <row r="918" spans="1:19" s="199" customFormat="1" ht="18" customHeight="1">
      <c r="A918" s="1507" t="s">
        <v>2873</v>
      </c>
      <c r="B918" s="1189"/>
      <c r="C918" s="1189"/>
      <c r="D918" s="1189"/>
      <c r="E918" s="1189"/>
      <c r="F918" s="1189"/>
      <c r="G918" s="1189"/>
      <c r="H918" s="1189"/>
      <c r="I918" s="1189"/>
      <c r="J918" s="1189"/>
      <c r="K918" s="1189"/>
      <c r="L918" s="1189"/>
      <c r="M918" s="1189"/>
      <c r="N918" s="1189"/>
      <c r="O918" s="1189"/>
      <c r="P918" s="1189"/>
      <c r="Q918" s="1189"/>
      <c r="R918" s="1189"/>
      <c r="S918" s="1190"/>
    </row>
    <row r="919" spans="1:19" s="4" customFormat="1" ht="11.25" customHeight="1">
      <c r="A919" s="1191" t="s">
        <v>3652</v>
      </c>
      <c r="B919" s="977"/>
      <c r="C919" s="977"/>
      <c r="D919" s="977"/>
      <c r="E919" s="977"/>
      <c r="F919" s="977"/>
      <c r="G919" s="977"/>
      <c r="H919" s="977"/>
      <c r="I919" s="977"/>
      <c r="J919" s="977"/>
      <c r="K919" s="977"/>
      <c r="L919" s="977"/>
      <c r="M919" s="977"/>
      <c r="N919" s="977"/>
      <c r="O919" s="977"/>
      <c r="P919" s="977"/>
      <c r="Q919" s="977"/>
      <c r="R919" s="977"/>
      <c r="S919" s="978"/>
    </row>
    <row r="920" spans="1:19" s="4" customFormat="1" ht="11.25" customHeight="1">
      <c r="A920" s="1191" t="s">
        <v>1824</v>
      </c>
      <c r="B920" s="977"/>
      <c r="C920" s="977"/>
      <c r="D920" s="977"/>
      <c r="E920" s="977"/>
      <c r="F920" s="977"/>
      <c r="G920" s="977"/>
      <c r="H920" s="977"/>
      <c r="I920" s="977"/>
      <c r="J920" s="977"/>
      <c r="K920" s="977"/>
      <c r="L920" s="977"/>
      <c r="M920" s="977"/>
      <c r="N920" s="977"/>
      <c r="O920" s="977"/>
      <c r="P920" s="977"/>
      <c r="Q920" s="977"/>
      <c r="R920" s="977"/>
      <c r="S920" s="1192"/>
    </row>
    <row r="921" spans="1:19" s="4" customFormat="1" ht="11.25" customHeight="1">
      <c r="A921" s="1191" t="s">
        <v>1825</v>
      </c>
      <c r="B921" s="977"/>
      <c r="C921" s="977"/>
      <c r="D921" s="977"/>
      <c r="E921" s="977"/>
      <c r="F921" s="977"/>
      <c r="G921" s="977"/>
      <c r="H921" s="977"/>
      <c r="I921" s="977"/>
      <c r="J921" s="977"/>
      <c r="K921" s="977"/>
      <c r="L921" s="977"/>
      <c r="M921" s="977"/>
      <c r="N921" s="977"/>
      <c r="O921" s="977"/>
      <c r="P921" s="977"/>
      <c r="Q921" s="977"/>
      <c r="R921" s="977"/>
      <c r="S921" s="1192"/>
    </row>
    <row r="922" spans="1:19" s="4" customFormat="1" ht="11.25" customHeight="1">
      <c r="A922" s="1191" t="s">
        <v>1826</v>
      </c>
      <c r="B922" s="977"/>
      <c r="C922" s="977"/>
      <c r="D922" s="977"/>
      <c r="E922" s="977"/>
      <c r="F922" s="977"/>
      <c r="G922" s="977"/>
      <c r="H922" s="977"/>
      <c r="I922" s="977"/>
      <c r="J922" s="977"/>
      <c r="K922" s="977"/>
      <c r="L922" s="977"/>
      <c r="M922" s="977"/>
      <c r="N922" s="977"/>
      <c r="O922" s="977"/>
      <c r="P922" s="977"/>
      <c r="Q922" s="977"/>
      <c r="R922" s="977"/>
      <c r="S922" s="1192"/>
    </row>
    <row r="923" spans="1:19" s="4" customFormat="1" ht="11.25" customHeight="1">
      <c r="A923" s="1191" t="s">
        <v>1827</v>
      </c>
      <c r="B923" s="977"/>
      <c r="C923" s="977"/>
      <c r="D923" s="977"/>
      <c r="E923" s="977"/>
      <c r="F923" s="977"/>
      <c r="G923" s="977"/>
      <c r="H923" s="977"/>
      <c r="I923" s="977"/>
      <c r="J923" s="977"/>
      <c r="K923" s="977"/>
      <c r="L923" s="977"/>
      <c r="M923" s="977"/>
      <c r="N923" s="977"/>
      <c r="O923" s="977"/>
      <c r="P923" s="977"/>
      <c r="Q923" s="977"/>
      <c r="R923" s="977"/>
      <c r="S923" s="1192"/>
    </row>
    <row r="924" spans="1:19" s="4" customFormat="1" ht="11.25" customHeight="1">
      <c r="A924" s="1191" t="s">
        <v>1828</v>
      </c>
      <c r="B924" s="977"/>
      <c r="C924" s="977"/>
      <c r="D924" s="977"/>
      <c r="E924" s="977"/>
      <c r="F924" s="977"/>
      <c r="G924" s="977"/>
      <c r="H924" s="977"/>
      <c r="I924" s="977"/>
      <c r="J924" s="977"/>
      <c r="K924" s="977"/>
      <c r="L924" s="977"/>
      <c r="M924" s="977"/>
      <c r="N924" s="977"/>
      <c r="O924" s="977"/>
      <c r="P924" s="977"/>
      <c r="Q924" s="977"/>
      <c r="R924" s="977"/>
      <c r="S924" s="1192"/>
    </row>
    <row r="925" spans="1:19" s="4" customFormat="1" ht="11.25" customHeight="1">
      <c r="A925" s="1191" t="s">
        <v>1829</v>
      </c>
      <c r="B925" s="977"/>
      <c r="C925" s="977"/>
      <c r="D925" s="977"/>
      <c r="E925" s="977"/>
      <c r="F925" s="977"/>
      <c r="G925" s="977"/>
      <c r="H925" s="977"/>
      <c r="I925" s="977"/>
      <c r="J925" s="977"/>
      <c r="K925" s="977"/>
      <c r="L925" s="977"/>
      <c r="M925" s="977"/>
      <c r="N925" s="977"/>
      <c r="O925" s="977"/>
      <c r="P925" s="977"/>
      <c r="Q925" s="977"/>
      <c r="R925" s="977"/>
      <c r="S925" s="1192"/>
    </row>
    <row r="926" spans="1:19" s="4" customFormat="1" ht="11.25" customHeight="1">
      <c r="A926" s="1191" t="s">
        <v>1609</v>
      </c>
      <c r="B926" s="977"/>
      <c r="C926" s="977"/>
      <c r="D926" s="977"/>
      <c r="E926" s="977"/>
      <c r="F926" s="977"/>
      <c r="G926" s="977"/>
      <c r="H926" s="977"/>
      <c r="I926" s="977"/>
      <c r="J926" s="977"/>
      <c r="K926" s="977"/>
      <c r="L926" s="977"/>
      <c r="M926" s="977"/>
      <c r="N926" s="977"/>
      <c r="O926" s="977"/>
      <c r="P926" s="977"/>
      <c r="Q926" s="977"/>
      <c r="R926" s="977"/>
      <c r="S926" s="1192"/>
    </row>
    <row r="927" spans="1:19" s="4" customFormat="1" ht="12" customHeight="1">
      <c r="A927" s="1193" t="s">
        <v>1830</v>
      </c>
      <c r="B927" s="983"/>
      <c r="C927" s="983"/>
      <c r="D927" s="983"/>
      <c r="E927" s="983"/>
      <c r="F927" s="983"/>
      <c r="G927" s="983"/>
      <c r="H927" s="983"/>
      <c r="I927" s="983"/>
      <c r="J927" s="983"/>
      <c r="K927" s="983"/>
      <c r="L927" s="983"/>
      <c r="M927" s="983"/>
      <c r="N927" s="983"/>
      <c r="O927" s="983"/>
      <c r="P927" s="983"/>
      <c r="Q927" s="983"/>
      <c r="R927" s="983"/>
      <c r="S927" s="1194"/>
    </row>
    <row r="928" spans="1:19" s="4" customFormat="1" ht="42" customHeight="1">
      <c r="A928" s="1195" t="s">
        <v>41</v>
      </c>
      <c r="B928" s="985"/>
      <c r="C928" s="985"/>
      <c r="D928" s="985" t="s">
        <v>42</v>
      </c>
      <c r="E928" s="985"/>
      <c r="F928" s="985" t="s">
        <v>43</v>
      </c>
      <c r="G928" s="985"/>
      <c r="H928" s="985"/>
      <c r="I928" s="985" t="s">
        <v>44</v>
      </c>
      <c r="J928" s="985"/>
      <c r="K928" s="986" t="s">
        <v>45</v>
      </c>
      <c r="L928" s="987"/>
      <c r="M928" s="987"/>
      <c r="N928" s="988"/>
      <c r="O928" s="989" t="s">
        <v>46</v>
      </c>
      <c r="P928" s="989"/>
      <c r="Q928" s="990"/>
      <c r="R928" s="985" t="s">
        <v>47</v>
      </c>
      <c r="S928" s="1196"/>
    </row>
    <row r="929" spans="1:19" s="4" customFormat="1" ht="35.25" customHeight="1">
      <c r="A929" s="1202" t="s">
        <v>48</v>
      </c>
      <c r="B929" s="991" t="s">
        <v>49</v>
      </c>
      <c r="C929" s="1002" t="s">
        <v>50</v>
      </c>
      <c r="D929" s="991" t="s">
        <v>51</v>
      </c>
      <c r="E929" s="991" t="s">
        <v>52</v>
      </c>
      <c r="F929" s="986" t="s">
        <v>53</v>
      </c>
      <c r="G929" s="992"/>
      <c r="H929" s="993"/>
      <c r="I929" s="991" t="s">
        <v>54</v>
      </c>
      <c r="J929" s="991" t="s">
        <v>55</v>
      </c>
      <c r="K929" s="986" t="s">
        <v>56</v>
      </c>
      <c r="L929" s="993"/>
      <c r="M929" s="986" t="s">
        <v>57</v>
      </c>
      <c r="N929" s="993"/>
      <c r="O929" s="991" t="s">
        <v>58</v>
      </c>
      <c r="P929" s="991" t="s">
        <v>59</v>
      </c>
      <c r="Q929" s="991" t="s">
        <v>60</v>
      </c>
      <c r="R929" s="991" t="s">
        <v>61</v>
      </c>
      <c r="S929" s="1201" t="s">
        <v>62</v>
      </c>
    </row>
    <row r="930" spans="1:19" s="4" customFormat="1" ht="51.75" customHeight="1">
      <c r="A930" s="1195"/>
      <c r="B930" s="985"/>
      <c r="C930" s="1003"/>
      <c r="D930" s="985"/>
      <c r="E930" s="985"/>
      <c r="F930" s="136" t="s">
        <v>63</v>
      </c>
      <c r="G930" s="136" t="s">
        <v>64</v>
      </c>
      <c r="H930" s="136" t="s">
        <v>65</v>
      </c>
      <c r="I930" s="985"/>
      <c r="J930" s="985"/>
      <c r="K930" s="139" t="s">
        <v>66</v>
      </c>
      <c r="L930" s="139" t="s">
        <v>67</v>
      </c>
      <c r="M930" s="139" t="s">
        <v>68</v>
      </c>
      <c r="N930" s="139" t="s">
        <v>67</v>
      </c>
      <c r="O930" s="985"/>
      <c r="P930" s="985"/>
      <c r="Q930" s="985"/>
      <c r="R930" s="985"/>
      <c r="S930" s="1196"/>
    </row>
    <row r="931" spans="1:19" s="4" customFormat="1" ht="11.25" customHeight="1">
      <c r="A931" s="1197" t="s">
        <v>69</v>
      </c>
      <c r="B931" s="994"/>
      <c r="C931" s="994"/>
      <c r="D931" s="994"/>
      <c r="E931" s="994"/>
      <c r="F931" s="994"/>
      <c r="G931" s="994"/>
      <c r="H931" s="994"/>
      <c r="I931" s="994"/>
      <c r="J931" s="994"/>
      <c r="K931" s="994"/>
      <c r="L931" s="994"/>
      <c r="M931" s="994"/>
      <c r="N931" s="994"/>
      <c r="O931" s="994"/>
      <c r="P931" s="994"/>
      <c r="Q931" s="994"/>
      <c r="R931" s="994"/>
      <c r="S931" s="1198"/>
    </row>
    <row r="932" spans="1:19" s="4" customFormat="1" ht="11.25" customHeight="1">
      <c r="A932" s="70">
        <v>0</v>
      </c>
      <c r="B932" s="18">
        <v>0</v>
      </c>
      <c r="C932" s="18">
        <v>0</v>
      </c>
      <c r="D932" s="18">
        <v>0</v>
      </c>
      <c r="E932" s="18">
        <v>0</v>
      </c>
      <c r="F932" s="18">
        <v>0</v>
      </c>
      <c r="G932" s="18">
        <v>0</v>
      </c>
      <c r="H932" s="18">
        <v>0</v>
      </c>
      <c r="I932" s="18">
        <v>0</v>
      </c>
      <c r="J932" s="18">
        <v>0</v>
      </c>
      <c r="K932" s="18">
        <v>0</v>
      </c>
      <c r="L932" s="18">
        <v>0</v>
      </c>
      <c r="M932" s="18">
        <v>0</v>
      </c>
      <c r="N932" s="18">
        <v>0</v>
      </c>
      <c r="O932" s="18">
        <v>0</v>
      </c>
      <c r="P932" s="18">
        <v>0</v>
      </c>
      <c r="Q932" s="18">
        <v>0</v>
      </c>
      <c r="R932" s="18">
        <v>0</v>
      </c>
      <c r="S932" s="71">
        <v>0</v>
      </c>
    </row>
    <row r="933" spans="1:19" s="4" customFormat="1" ht="11.25" customHeight="1">
      <c r="A933" s="1197" t="s">
        <v>70</v>
      </c>
      <c r="B933" s="994"/>
      <c r="C933" s="994"/>
      <c r="D933" s="994"/>
      <c r="E933" s="994"/>
      <c r="F933" s="994"/>
      <c r="G933" s="994"/>
      <c r="H933" s="994"/>
      <c r="I933" s="994"/>
      <c r="J933" s="994"/>
      <c r="K933" s="994"/>
      <c r="L933" s="994"/>
      <c r="M933" s="994"/>
      <c r="N933" s="994"/>
      <c r="O933" s="994"/>
      <c r="P933" s="994"/>
      <c r="Q933" s="994"/>
      <c r="R933" s="994"/>
      <c r="S933" s="1198"/>
    </row>
    <row r="934" spans="1:19" s="4" customFormat="1" ht="11.25" customHeight="1">
      <c r="A934" s="70">
        <v>0</v>
      </c>
      <c r="B934" s="18">
        <v>0</v>
      </c>
      <c r="C934" s="18">
        <v>0</v>
      </c>
      <c r="D934" s="18">
        <v>0</v>
      </c>
      <c r="E934" s="18">
        <v>0</v>
      </c>
      <c r="F934" s="18">
        <v>0</v>
      </c>
      <c r="G934" s="18">
        <v>0</v>
      </c>
      <c r="H934" s="18">
        <v>0</v>
      </c>
      <c r="I934" s="18">
        <v>0</v>
      </c>
      <c r="J934" s="18">
        <v>0</v>
      </c>
      <c r="K934" s="18">
        <v>0</v>
      </c>
      <c r="L934" s="18">
        <v>0</v>
      </c>
      <c r="M934" s="18">
        <v>0</v>
      </c>
      <c r="N934" s="18">
        <v>0</v>
      </c>
      <c r="O934" s="18">
        <v>0</v>
      </c>
      <c r="P934" s="18">
        <v>0</v>
      </c>
      <c r="Q934" s="18">
        <v>0</v>
      </c>
      <c r="R934" s="18">
        <v>0</v>
      </c>
      <c r="S934" s="71">
        <v>0</v>
      </c>
    </row>
    <row r="935" spans="1:19" s="4" customFormat="1" ht="11.25" customHeight="1">
      <c r="A935" s="1197" t="s">
        <v>71</v>
      </c>
      <c r="B935" s="994"/>
      <c r="C935" s="994"/>
      <c r="D935" s="994"/>
      <c r="E935" s="994"/>
      <c r="F935" s="994"/>
      <c r="G935" s="994"/>
      <c r="H935" s="994"/>
      <c r="I935" s="994"/>
      <c r="J935" s="994"/>
      <c r="K935" s="994"/>
      <c r="L935" s="994"/>
      <c r="M935" s="994"/>
      <c r="N935" s="994"/>
      <c r="O935" s="994"/>
      <c r="P935" s="994"/>
      <c r="Q935" s="994"/>
      <c r="R935" s="994"/>
      <c r="S935" s="1198"/>
    </row>
    <row r="936" spans="1:19" s="4" customFormat="1" ht="11.25" customHeight="1">
      <c r="A936" s="70">
        <v>0</v>
      </c>
      <c r="B936" s="18">
        <v>0</v>
      </c>
      <c r="C936" s="18">
        <v>0</v>
      </c>
      <c r="D936" s="18">
        <v>0</v>
      </c>
      <c r="E936" s="18">
        <v>0</v>
      </c>
      <c r="F936" s="18">
        <v>0</v>
      </c>
      <c r="G936" s="18">
        <v>0</v>
      </c>
      <c r="H936" s="18">
        <v>0</v>
      </c>
      <c r="I936" s="18">
        <v>0</v>
      </c>
      <c r="J936" s="18">
        <v>0</v>
      </c>
      <c r="K936" s="18">
        <v>0</v>
      </c>
      <c r="L936" s="18">
        <v>0</v>
      </c>
      <c r="M936" s="18">
        <v>0</v>
      </c>
      <c r="N936" s="18">
        <v>0</v>
      </c>
      <c r="O936" s="18">
        <v>0</v>
      </c>
      <c r="P936" s="18">
        <v>0</v>
      </c>
      <c r="Q936" s="18">
        <v>0</v>
      </c>
      <c r="R936" s="18">
        <v>0</v>
      </c>
      <c r="S936" s="71">
        <v>0</v>
      </c>
    </row>
    <row r="937" spans="1:19" s="4" customFormat="1" ht="11.25" customHeight="1">
      <c r="A937" s="1197" t="s">
        <v>72</v>
      </c>
      <c r="B937" s="994"/>
      <c r="C937" s="994"/>
      <c r="D937" s="994"/>
      <c r="E937" s="994"/>
      <c r="F937" s="994"/>
      <c r="G937" s="994"/>
      <c r="H937" s="994"/>
      <c r="I937" s="994"/>
      <c r="J937" s="994"/>
      <c r="K937" s="994"/>
      <c r="L937" s="994"/>
      <c r="M937" s="994"/>
      <c r="N937" s="994"/>
      <c r="O937" s="994"/>
      <c r="P937" s="994"/>
      <c r="Q937" s="994"/>
      <c r="R937" s="994"/>
      <c r="S937" s="1198"/>
    </row>
    <row r="938" spans="1:19" s="4" customFormat="1" ht="11.25" customHeight="1">
      <c r="A938" s="70">
        <v>0</v>
      </c>
      <c r="B938" s="18">
        <v>0</v>
      </c>
      <c r="C938" s="18">
        <v>0</v>
      </c>
      <c r="D938" s="18">
        <v>0</v>
      </c>
      <c r="E938" s="18">
        <v>0</v>
      </c>
      <c r="F938" s="18">
        <v>0</v>
      </c>
      <c r="G938" s="18">
        <v>0</v>
      </c>
      <c r="H938" s="18">
        <v>0</v>
      </c>
      <c r="I938" s="18">
        <v>0</v>
      </c>
      <c r="J938" s="18">
        <v>0</v>
      </c>
      <c r="K938" s="18">
        <v>0</v>
      </c>
      <c r="L938" s="18">
        <v>0</v>
      </c>
      <c r="M938" s="18">
        <v>0</v>
      </c>
      <c r="N938" s="18">
        <v>0</v>
      </c>
      <c r="O938" s="18">
        <v>0</v>
      </c>
      <c r="P938" s="18">
        <v>0</v>
      </c>
      <c r="Q938" s="18">
        <v>0</v>
      </c>
      <c r="R938" s="18">
        <v>0</v>
      </c>
      <c r="S938" s="71">
        <v>0</v>
      </c>
    </row>
    <row r="939" spans="1:19" s="4" customFormat="1" ht="11.25" customHeight="1">
      <c r="A939" s="1199" t="s">
        <v>73</v>
      </c>
      <c r="B939" s="995"/>
      <c r="C939" s="995"/>
      <c r="D939" s="995"/>
      <c r="E939" s="995"/>
      <c r="F939" s="995"/>
      <c r="G939" s="995"/>
      <c r="H939" s="995"/>
      <c r="I939" s="995"/>
      <c r="J939" s="995"/>
      <c r="K939" s="995"/>
      <c r="L939" s="995"/>
      <c r="M939" s="995"/>
      <c r="N939" s="995"/>
      <c r="O939" s="995"/>
      <c r="P939" s="995"/>
      <c r="Q939" s="995"/>
      <c r="R939" s="995"/>
      <c r="S939" s="1200"/>
    </row>
    <row r="940" spans="1:19" s="4" customFormat="1" ht="11.25" customHeight="1">
      <c r="A940" s="70">
        <v>0</v>
      </c>
      <c r="B940" s="18">
        <v>0</v>
      </c>
      <c r="C940" s="18">
        <v>0</v>
      </c>
      <c r="D940" s="18">
        <v>0</v>
      </c>
      <c r="E940" s="18">
        <v>0</v>
      </c>
      <c r="F940" s="18">
        <v>0</v>
      </c>
      <c r="G940" s="18">
        <v>0</v>
      </c>
      <c r="H940" s="18">
        <v>0</v>
      </c>
      <c r="I940" s="18">
        <v>0</v>
      </c>
      <c r="J940" s="18">
        <v>0</v>
      </c>
      <c r="K940" s="18">
        <v>0</v>
      </c>
      <c r="L940" s="18">
        <v>0</v>
      </c>
      <c r="M940" s="18">
        <v>0</v>
      </c>
      <c r="N940" s="18">
        <v>0</v>
      </c>
      <c r="O940" s="18">
        <v>0</v>
      </c>
      <c r="P940" s="18">
        <v>0</v>
      </c>
      <c r="Q940" s="18">
        <v>0</v>
      </c>
      <c r="R940" s="18">
        <v>0</v>
      </c>
      <c r="S940" s="71">
        <v>0</v>
      </c>
    </row>
    <row r="941" spans="1:19" s="4" customFormat="1" ht="11.25" customHeight="1">
      <c r="A941" s="1197" t="s">
        <v>74</v>
      </c>
      <c r="B941" s="994"/>
      <c r="C941" s="994"/>
      <c r="D941" s="994"/>
      <c r="E941" s="994"/>
      <c r="F941" s="994"/>
      <c r="G941" s="994"/>
      <c r="H941" s="994"/>
      <c r="I941" s="994"/>
      <c r="J941" s="994"/>
      <c r="K941" s="994"/>
      <c r="L941" s="994"/>
      <c r="M941" s="994"/>
      <c r="N941" s="994"/>
      <c r="O941" s="994"/>
      <c r="P941" s="994"/>
      <c r="Q941" s="994"/>
      <c r="R941" s="994"/>
      <c r="S941" s="1198"/>
    </row>
    <row r="942" spans="1:19" s="4" customFormat="1" ht="11.25" customHeight="1">
      <c r="A942" s="70">
        <v>0</v>
      </c>
      <c r="B942" s="18">
        <v>0</v>
      </c>
      <c r="C942" s="18">
        <v>0</v>
      </c>
      <c r="D942" s="18">
        <v>0</v>
      </c>
      <c r="E942" s="18">
        <v>0</v>
      </c>
      <c r="F942" s="18">
        <v>0</v>
      </c>
      <c r="G942" s="18">
        <v>0</v>
      </c>
      <c r="H942" s="18">
        <v>0</v>
      </c>
      <c r="I942" s="18">
        <v>0</v>
      </c>
      <c r="J942" s="18">
        <v>0</v>
      </c>
      <c r="K942" s="18">
        <v>0</v>
      </c>
      <c r="L942" s="18">
        <v>0</v>
      </c>
      <c r="M942" s="18">
        <v>0</v>
      </c>
      <c r="N942" s="18">
        <v>0</v>
      </c>
      <c r="O942" s="18">
        <v>0</v>
      </c>
      <c r="P942" s="18">
        <v>0</v>
      </c>
      <c r="Q942" s="18">
        <v>0</v>
      </c>
      <c r="R942" s="18">
        <v>0</v>
      </c>
      <c r="S942" s="71">
        <v>0</v>
      </c>
    </row>
    <row r="943" spans="1:19" s="4" customFormat="1" ht="11.25" customHeight="1">
      <c r="A943" s="1197" t="s">
        <v>75</v>
      </c>
      <c r="B943" s="994"/>
      <c r="C943" s="994"/>
      <c r="D943" s="994"/>
      <c r="E943" s="994"/>
      <c r="F943" s="994"/>
      <c r="G943" s="994"/>
      <c r="H943" s="994"/>
      <c r="I943" s="994"/>
      <c r="J943" s="994"/>
      <c r="K943" s="994"/>
      <c r="L943" s="994"/>
      <c r="M943" s="994"/>
      <c r="N943" s="994"/>
      <c r="O943" s="994"/>
      <c r="P943" s="994"/>
      <c r="Q943" s="994"/>
      <c r="R943" s="994"/>
      <c r="S943" s="1198"/>
    </row>
    <row r="944" spans="1:19" s="4" customFormat="1" ht="11.25" customHeight="1">
      <c r="A944" s="70">
        <v>0</v>
      </c>
      <c r="B944" s="18">
        <v>0</v>
      </c>
      <c r="C944" s="18">
        <v>0</v>
      </c>
      <c r="D944" s="18">
        <v>0</v>
      </c>
      <c r="E944" s="18">
        <v>0</v>
      </c>
      <c r="F944" s="18">
        <v>0</v>
      </c>
      <c r="G944" s="18">
        <v>0</v>
      </c>
      <c r="H944" s="18">
        <v>0</v>
      </c>
      <c r="I944" s="18">
        <v>0</v>
      </c>
      <c r="J944" s="18">
        <v>0</v>
      </c>
      <c r="K944" s="18">
        <v>0</v>
      </c>
      <c r="L944" s="18">
        <v>0</v>
      </c>
      <c r="M944" s="18">
        <v>0</v>
      </c>
      <c r="N944" s="18">
        <v>0</v>
      </c>
      <c r="O944" s="18">
        <v>0</v>
      </c>
      <c r="P944" s="18">
        <v>0</v>
      </c>
      <c r="Q944" s="18">
        <v>0</v>
      </c>
      <c r="R944" s="18">
        <v>0</v>
      </c>
      <c r="S944" s="71">
        <v>0</v>
      </c>
    </row>
    <row r="945" spans="1:19" s="4" customFormat="1" ht="11.25" customHeight="1">
      <c r="A945" s="1197" t="s">
        <v>76</v>
      </c>
      <c r="B945" s="994"/>
      <c r="C945" s="994"/>
      <c r="D945" s="994"/>
      <c r="E945" s="994"/>
      <c r="F945" s="994"/>
      <c r="G945" s="994"/>
      <c r="H945" s="994"/>
      <c r="I945" s="994"/>
      <c r="J945" s="994"/>
      <c r="K945" s="994"/>
      <c r="L945" s="994"/>
      <c r="M945" s="994"/>
      <c r="N945" s="994"/>
      <c r="O945" s="994"/>
      <c r="P945" s="994"/>
      <c r="Q945" s="994"/>
      <c r="R945" s="994"/>
      <c r="S945" s="1198"/>
    </row>
    <row r="946" spans="1:19" s="4" customFormat="1" ht="11.25" customHeight="1">
      <c r="A946" s="70">
        <v>0</v>
      </c>
      <c r="B946" s="18">
        <v>0</v>
      </c>
      <c r="C946" s="18">
        <v>0</v>
      </c>
      <c r="D946" s="18">
        <v>0</v>
      </c>
      <c r="E946" s="18">
        <v>0</v>
      </c>
      <c r="F946" s="18">
        <v>0</v>
      </c>
      <c r="G946" s="18">
        <v>0</v>
      </c>
      <c r="H946" s="18">
        <v>0</v>
      </c>
      <c r="I946" s="18">
        <v>0</v>
      </c>
      <c r="J946" s="18">
        <v>0</v>
      </c>
      <c r="K946" s="18">
        <v>0</v>
      </c>
      <c r="L946" s="18">
        <v>0</v>
      </c>
      <c r="M946" s="18">
        <v>0</v>
      </c>
      <c r="N946" s="18">
        <v>0</v>
      </c>
      <c r="O946" s="18">
        <v>0</v>
      </c>
      <c r="P946" s="18">
        <v>0</v>
      </c>
      <c r="Q946" s="18">
        <v>0</v>
      </c>
      <c r="R946" s="18">
        <v>0</v>
      </c>
      <c r="S946" s="71">
        <v>0</v>
      </c>
    </row>
    <row r="947" spans="1:19" s="4" customFormat="1" ht="11.25" customHeight="1">
      <c r="A947" s="1197" t="s">
        <v>77</v>
      </c>
      <c r="B947" s="994"/>
      <c r="C947" s="994"/>
      <c r="D947" s="994"/>
      <c r="E947" s="994"/>
      <c r="F947" s="994"/>
      <c r="G947" s="994"/>
      <c r="H947" s="994"/>
      <c r="I947" s="994"/>
      <c r="J947" s="994"/>
      <c r="K947" s="994"/>
      <c r="L947" s="994"/>
      <c r="M947" s="994"/>
      <c r="N947" s="994"/>
      <c r="O947" s="994"/>
      <c r="P947" s="994"/>
      <c r="Q947" s="994"/>
      <c r="R947" s="994"/>
      <c r="S947" s="1198"/>
    </row>
    <row r="948" spans="1:19" s="4" customFormat="1" ht="11.25" customHeight="1">
      <c r="A948" s="70">
        <v>0</v>
      </c>
      <c r="B948" s="18">
        <v>0</v>
      </c>
      <c r="C948" s="18">
        <v>0</v>
      </c>
      <c r="D948" s="18">
        <v>0</v>
      </c>
      <c r="E948" s="18">
        <v>0</v>
      </c>
      <c r="F948" s="18">
        <v>0</v>
      </c>
      <c r="G948" s="18">
        <v>0</v>
      </c>
      <c r="H948" s="18">
        <v>0</v>
      </c>
      <c r="I948" s="18">
        <v>0</v>
      </c>
      <c r="J948" s="18">
        <v>0</v>
      </c>
      <c r="K948" s="18">
        <v>0</v>
      </c>
      <c r="L948" s="18">
        <v>0</v>
      </c>
      <c r="M948" s="18">
        <v>0</v>
      </c>
      <c r="N948" s="18">
        <v>0</v>
      </c>
      <c r="O948" s="18">
        <v>0</v>
      </c>
      <c r="P948" s="18">
        <v>0</v>
      </c>
      <c r="Q948" s="18">
        <v>0</v>
      </c>
      <c r="R948" s="18">
        <v>0</v>
      </c>
      <c r="S948" s="71">
        <v>0</v>
      </c>
    </row>
    <row r="949" spans="1:19" s="4" customFormat="1" ht="11.25" customHeight="1">
      <c r="A949" s="1197" t="s">
        <v>78</v>
      </c>
      <c r="B949" s="994"/>
      <c r="C949" s="994"/>
      <c r="D949" s="994"/>
      <c r="E949" s="994"/>
      <c r="F949" s="994"/>
      <c r="G949" s="994"/>
      <c r="H949" s="994"/>
      <c r="I949" s="994"/>
      <c r="J949" s="994"/>
      <c r="K949" s="994"/>
      <c r="L949" s="994"/>
      <c r="M949" s="994"/>
      <c r="N949" s="994"/>
      <c r="O949" s="994"/>
      <c r="P949" s="994"/>
      <c r="Q949" s="994"/>
      <c r="R949" s="994"/>
      <c r="S949" s="1198"/>
    </row>
    <row r="950" spans="1:19" s="4" customFormat="1" ht="11.25" customHeight="1">
      <c r="A950" s="70">
        <v>0</v>
      </c>
      <c r="B950" s="18">
        <v>0</v>
      </c>
      <c r="C950" s="18">
        <v>0</v>
      </c>
      <c r="D950" s="18">
        <v>0</v>
      </c>
      <c r="E950" s="18">
        <v>0</v>
      </c>
      <c r="F950" s="18">
        <v>0</v>
      </c>
      <c r="G950" s="18">
        <v>0</v>
      </c>
      <c r="H950" s="18">
        <v>0</v>
      </c>
      <c r="I950" s="18">
        <v>0</v>
      </c>
      <c r="J950" s="18">
        <v>0</v>
      </c>
      <c r="K950" s="18">
        <v>0</v>
      </c>
      <c r="L950" s="18">
        <v>0</v>
      </c>
      <c r="M950" s="18">
        <v>0</v>
      </c>
      <c r="N950" s="18">
        <v>0</v>
      </c>
      <c r="O950" s="18">
        <v>0</v>
      </c>
      <c r="P950" s="18">
        <v>0</v>
      </c>
      <c r="Q950" s="18">
        <v>0</v>
      </c>
      <c r="R950" s="18">
        <v>0</v>
      </c>
      <c r="S950" s="71">
        <v>0</v>
      </c>
    </row>
    <row r="951" spans="1:19" s="4" customFormat="1" ht="11.25" customHeight="1">
      <c r="A951" s="1197" t="s">
        <v>79</v>
      </c>
      <c r="B951" s="994"/>
      <c r="C951" s="994"/>
      <c r="D951" s="994"/>
      <c r="E951" s="994"/>
      <c r="F951" s="994"/>
      <c r="G951" s="994"/>
      <c r="H951" s="994"/>
      <c r="I951" s="994"/>
      <c r="J951" s="994"/>
      <c r="K951" s="994"/>
      <c r="L951" s="994"/>
      <c r="M951" s="994"/>
      <c r="N951" s="994"/>
      <c r="O951" s="994"/>
      <c r="P951" s="994"/>
      <c r="Q951" s="994"/>
      <c r="R951" s="994"/>
      <c r="S951" s="1198"/>
    </row>
    <row r="952" spans="1:19" s="4" customFormat="1" ht="11.25" customHeight="1">
      <c r="A952" s="70">
        <v>0</v>
      </c>
      <c r="B952" s="18">
        <v>0</v>
      </c>
      <c r="C952" s="18">
        <v>0</v>
      </c>
      <c r="D952" s="18">
        <v>0</v>
      </c>
      <c r="E952" s="18">
        <v>0</v>
      </c>
      <c r="F952" s="18">
        <v>0</v>
      </c>
      <c r="G952" s="18">
        <v>0</v>
      </c>
      <c r="H952" s="18">
        <v>0</v>
      </c>
      <c r="I952" s="18">
        <v>0</v>
      </c>
      <c r="J952" s="18">
        <v>0</v>
      </c>
      <c r="K952" s="18">
        <v>0</v>
      </c>
      <c r="L952" s="18">
        <v>0</v>
      </c>
      <c r="M952" s="18">
        <v>0</v>
      </c>
      <c r="N952" s="18">
        <v>0</v>
      </c>
      <c r="O952" s="18">
        <v>0</v>
      </c>
      <c r="P952" s="18">
        <v>0</v>
      </c>
      <c r="Q952" s="18">
        <v>0</v>
      </c>
      <c r="R952" s="18">
        <v>0</v>
      </c>
      <c r="S952" s="71">
        <v>0</v>
      </c>
    </row>
    <row r="953" spans="1:19" s="4" customFormat="1" ht="11.25" customHeight="1">
      <c r="A953" s="1197" t="s">
        <v>80</v>
      </c>
      <c r="B953" s="994"/>
      <c r="C953" s="994"/>
      <c r="D953" s="994"/>
      <c r="E953" s="994"/>
      <c r="F953" s="994"/>
      <c r="G953" s="994"/>
      <c r="H953" s="994"/>
      <c r="I953" s="994"/>
      <c r="J953" s="994"/>
      <c r="K953" s="994"/>
      <c r="L953" s="994"/>
      <c r="M953" s="994"/>
      <c r="N953" s="994"/>
      <c r="O953" s="994"/>
      <c r="P953" s="994"/>
      <c r="Q953" s="994"/>
      <c r="R953" s="994"/>
      <c r="S953" s="1198"/>
    </row>
    <row r="954" spans="1:19" s="4" customFormat="1" ht="11.25" customHeight="1">
      <c r="A954" s="70">
        <v>0</v>
      </c>
      <c r="B954" s="18">
        <v>0</v>
      </c>
      <c r="C954" s="18">
        <v>0</v>
      </c>
      <c r="D954" s="18">
        <v>0</v>
      </c>
      <c r="E954" s="18">
        <v>0</v>
      </c>
      <c r="F954" s="18">
        <v>0</v>
      </c>
      <c r="G954" s="18">
        <v>0</v>
      </c>
      <c r="H954" s="18">
        <v>0</v>
      </c>
      <c r="I954" s="18">
        <v>0</v>
      </c>
      <c r="J954" s="18">
        <v>0</v>
      </c>
      <c r="K954" s="18">
        <v>0</v>
      </c>
      <c r="L954" s="18">
        <v>0</v>
      </c>
      <c r="M954" s="18">
        <v>0</v>
      </c>
      <c r="N954" s="18">
        <v>0</v>
      </c>
      <c r="O954" s="18">
        <v>0</v>
      </c>
      <c r="P954" s="18">
        <v>0</v>
      </c>
      <c r="Q954" s="18">
        <v>0</v>
      </c>
      <c r="R954" s="18">
        <v>0</v>
      </c>
      <c r="S954" s="71">
        <v>0</v>
      </c>
    </row>
    <row r="955" spans="1:19" s="4" customFormat="1" ht="11.25" customHeight="1">
      <c r="A955" s="1217" t="s">
        <v>3725</v>
      </c>
      <c r="B955" s="999"/>
      <c r="C955" s="999"/>
      <c r="D955" s="999"/>
      <c r="E955" s="999"/>
      <c r="F955" s="999"/>
      <c r="G955" s="999"/>
      <c r="H955" s="999"/>
      <c r="I955" s="999"/>
      <c r="J955" s="999"/>
      <c r="K955" s="999"/>
      <c r="L955" s="999"/>
      <c r="M955" s="999"/>
      <c r="N955" s="999"/>
      <c r="O955" s="999"/>
      <c r="P955" s="999"/>
      <c r="Q955" s="999"/>
      <c r="R955" s="999"/>
      <c r="S955" s="1277"/>
    </row>
    <row r="956" spans="1:19" s="220" customFormat="1" ht="11.25" customHeight="1">
      <c r="A956" s="262">
        <f>SUM(A954,A952,A950,A948,A946,A944,A942,A940,A938,A936,A934,A932)</f>
        <v>0</v>
      </c>
      <c r="B956" s="262">
        <f t="shared" ref="B956:S956" si="23">SUM(B954,B952,B950,B948,B946,B944,B942,B940,B938,B936,B934,B932)</f>
        <v>0</v>
      </c>
      <c r="C956" s="262">
        <f t="shared" si="23"/>
        <v>0</v>
      </c>
      <c r="D956" s="262">
        <f t="shared" si="23"/>
        <v>0</v>
      </c>
      <c r="E956" s="262">
        <f t="shared" si="23"/>
        <v>0</v>
      </c>
      <c r="F956" s="262">
        <f t="shared" si="23"/>
        <v>0</v>
      </c>
      <c r="G956" s="262">
        <f t="shared" si="23"/>
        <v>0</v>
      </c>
      <c r="H956" s="262">
        <f t="shared" si="23"/>
        <v>0</v>
      </c>
      <c r="I956" s="262">
        <f t="shared" si="23"/>
        <v>0</v>
      </c>
      <c r="J956" s="262">
        <f t="shared" si="23"/>
        <v>0</v>
      </c>
      <c r="K956" s="262">
        <f t="shared" si="23"/>
        <v>0</v>
      </c>
      <c r="L956" s="262">
        <f t="shared" si="23"/>
        <v>0</v>
      </c>
      <c r="M956" s="262">
        <f t="shared" si="23"/>
        <v>0</v>
      </c>
      <c r="N956" s="262">
        <f t="shared" si="23"/>
        <v>0</v>
      </c>
      <c r="O956" s="262">
        <f t="shared" si="23"/>
        <v>0</v>
      </c>
      <c r="P956" s="262">
        <f t="shared" si="23"/>
        <v>0</v>
      </c>
      <c r="Q956" s="262">
        <f t="shared" si="23"/>
        <v>0</v>
      </c>
      <c r="R956" s="262">
        <f t="shared" si="23"/>
        <v>0</v>
      </c>
      <c r="S956" s="262">
        <f t="shared" si="23"/>
        <v>0</v>
      </c>
    </row>
    <row r="957" spans="1:19" s="4" customFormat="1" ht="11.25" customHeight="1" thickBot="1">
      <c r="A957" s="1511"/>
      <c r="B957" s="1514"/>
      <c r="C957" s="1514"/>
      <c r="D957" s="1514"/>
      <c r="E957" s="1514"/>
      <c r="F957" s="1514"/>
      <c r="G957" s="1514"/>
      <c r="H957" s="1514"/>
      <c r="I957" s="1514"/>
      <c r="J957" s="1514"/>
      <c r="K957" s="1514"/>
      <c r="L957" s="1514"/>
      <c r="M957" s="1514"/>
      <c r="N957" s="1514"/>
      <c r="O957" s="1514"/>
      <c r="P957" s="1514"/>
      <c r="Q957" s="1514"/>
      <c r="R957" s="1514"/>
      <c r="S957" s="1515"/>
    </row>
    <row r="958" spans="1:19" s="199" customFormat="1" ht="20.25" customHeight="1">
      <c r="A958" s="1507" t="s">
        <v>2874</v>
      </c>
      <c r="B958" s="1189"/>
      <c r="C958" s="1189"/>
      <c r="D958" s="1189"/>
      <c r="E958" s="1189"/>
      <c r="F958" s="1189"/>
      <c r="G958" s="1189"/>
      <c r="H958" s="1189"/>
      <c r="I958" s="1189"/>
      <c r="J958" s="1189"/>
      <c r="K958" s="1189"/>
      <c r="L958" s="1189"/>
      <c r="M958" s="1189"/>
      <c r="N958" s="1189"/>
      <c r="O958" s="1189"/>
      <c r="P958" s="1189"/>
      <c r="Q958" s="1189"/>
      <c r="R958" s="1189"/>
      <c r="S958" s="1190"/>
    </row>
    <row r="959" spans="1:19" s="4" customFormat="1" ht="11.25" customHeight="1">
      <c r="A959" s="1191" t="s">
        <v>3592</v>
      </c>
      <c r="B959" s="977"/>
      <c r="C959" s="977"/>
      <c r="D959" s="977"/>
      <c r="E959" s="977"/>
      <c r="F959" s="977"/>
      <c r="G959" s="977"/>
      <c r="H959" s="977"/>
      <c r="I959" s="977"/>
      <c r="J959" s="977"/>
      <c r="K959" s="977"/>
      <c r="L959" s="977"/>
      <c r="M959" s="977"/>
      <c r="N959" s="977"/>
      <c r="O959" s="977"/>
      <c r="P959" s="977"/>
      <c r="Q959" s="977"/>
      <c r="R959" s="977"/>
      <c r="S959" s="978"/>
    </row>
    <row r="960" spans="1:19" s="4" customFormat="1" ht="11.25" customHeight="1">
      <c r="A960" s="1191" t="s">
        <v>1831</v>
      </c>
      <c r="B960" s="977"/>
      <c r="C960" s="977"/>
      <c r="D960" s="977"/>
      <c r="E960" s="977"/>
      <c r="F960" s="977"/>
      <c r="G960" s="977"/>
      <c r="H960" s="977"/>
      <c r="I960" s="977"/>
      <c r="J960" s="977"/>
      <c r="K960" s="977"/>
      <c r="L960" s="977"/>
      <c r="M960" s="977"/>
      <c r="N960" s="977"/>
      <c r="O960" s="977"/>
      <c r="P960" s="977"/>
      <c r="Q960" s="977"/>
      <c r="R960" s="977"/>
      <c r="S960" s="1192"/>
    </row>
    <row r="961" spans="1:19" s="4" customFormat="1" ht="11.25" customHeight="1">
      <c r="A961" s="1191" t="s">
        <v>526</v>
      </c>
      <c r="B961" s="977"/>
      <c r="C961" s="977"/>
      <c r="D961" s="977"/>
      <c r="E961" s="977"/>
      <c r="F961" s="977"/>
      <c r="G961" s="977"/>
      <c r="H961" s="977"/>
      <c r="I961" s="977"/>
      <c r="J961" s="977"/>
      <c r="K961" s="977"/>
      <c r="L961" s="977"/>
      <c r="M961" s="977"/>
      <c r="N961" s="977"/>
      <c r="O961" s="977"/>
      <c r="P961" s="977"/>
      <c r="Q961" s="977"/>
      <c r="R961" s="977"/>
      <c r="S961" s="1192"/>
    </row>
    <row r="962" spans="1:19" s="4" customFormat="1" ht="11.25" customHeight="1">
      <c r="A962" s="1191" t="s">
        <v>1832</v>
      </c>
      <c r="B962" s="977"/>
      <c r="C962" s="977"/>
      <c r="D962" s="977"/>
      <c r="E962" s="977"/>
      <c r="F962" s="977"/>
      <c r="G962" s="977"/>
      <c r="H962" s="977"/>
      <c r="I962" s="977"/>
      <c r="J962" s="977"/>
      <c r="K962" s="977"/>
      <c r="L962" s="977"/>
      <c r="M962" s="977"/>
      <c r="N962" s="977"/>
      <c r="O962" s="977"/>
      <c r="P962" s="977"/>
      <c r="Q962" s="977"/>
      <c r="R962" s="977"/>
      <c r="S962" s="1192"/>
    </row>
    <row r="963" spans="1:19" s="4" customFormat="1" ht="11.25" customHeight="1">
      <c r="A963" s="1191" t="s">
        <v>1833</v>
      </c>
      <c r="B963" s="977"/>
      <c r="C963" s="977"/>
      <c r="D963" s="977"/>
      <c r="E963" s="977"/>
      <c r="F963" s="977"/>
      <c r="G963" s="977"/>
      <c r="H963" s="977"/>
      <c r="I963" s="977"/>
      <c r="J963" s="977"/>
      <c r="K963" s="977"/>
      <c r="L963" s="977"/>
      <c r="M963" s="977"/>
      <c r="N963" s="977"/>
      <c r="O963" s="977"/>
      <c r="P963" s="977"/>
      <c r="Q963" s="977"/>
      <c r="R963" s="977"/>
      <c r="S963" s="1192"/>
    </row>
    <row r="964" spans="1:19" s="4" customFormat="1" ht="11.25" customHeight="1">
      <c r="A964" s="1191" t="s">
        <v>1834</v>
      </c>
      <c r="B964" s="977"/>
      <c r="C964" s="977"/>
      <c r="D964" s="977"/>
      <c r="E964" s="977"/>
      <c r="F964" s="977"/>
      <c r="G964" s="977"/>
      <c r="H964" s="977"/>
      <c r="I964" s="977"/>
      <c r="J964" s="977"/>
      <c r="K964" s="977"/>
      <c r="L964" s="977"/>
      <c r="M964" s="977"/>
      <c r="N964" s="977"/>
      <c r="O964" s="977"/>
      <c r="P964" s="977"/>
      <c r="Q964" s="977"/>
      <c r="R964" s="977"/>
      <c r="S964" s="1192"/>
    </row>
    <row r="965" spans="1:19" s="4" customFormat="1" ht="11.25" customHeight="1">
      <c r="A965" s="1191" t="s">
        <v>1835</v>
      </c>
      <c r="B965" s="977"/>
      <c r="C965" s="977"/>
      <c r="D965" s="977"/>
      <c r="E965" s="977"/>
      <c r="F965" s="977"/>
      <c r="G965" s="977"/>
      <c r="H965" s="977"/>
      <c r="I965" s="977"/>
      <c r="J965" s="977"/>
      <c r="K965" s="977"/>
      <c r="L965" s="977"/>
      <c r="M965" s="977"/>
      <c r="N965" s="977"/>
      <c r="O965" s="977"/>
      <c r="P965" s="977"/>
      <c r="Q965" s="977"/>
      <c r="R965" s="977"/>
      <c r="S965" s="1192"/>
    </row>
    <row r="966" spans="1:19" s="4" customFormat="1" ht="11.25" customHeight="1">
      <c r="A966" s="1191" t="s">
        <v>1836</v>
      </c>
      <c r="B966" s="977"/>
      <c r="C966" s="977"/>
      <c r="D966" s="977"/>
      <c r="E966" s="977"/>
      <c r="F966" s="977"/>
      <c r="G966" s="977"/>
      <c r="H966" s="977"/>
      <c r="I966" s="977"/>
      <c r="J966" s="977"/>
      <c r="K966" s="977"/>
      <c r="L966" s="977"/>
      <c r="M966" s="977"/>
      <c r="N966" s="977"/>
      <c r="O966" s="977"/>
      <c r="P966" s="977"/>
      <c r="Q966" s="977"/>
      <c r="R966" s="977"/>
      <c r="S966" s="1192"/>
    </row>
    <row r="967" spans="1:19" s="4" customFormat="1" ht="12" customHeight="1">
      <c r="A967" s="1193" t="s">
        <v>1837</v>
      </c>
      <c r="B967" s="983"/>
      <c r="C967" s="983"/>
      <c r="D967" s="983"/>
      <c r="E967" s="983"/>
      <c r="F967" s="983"/>
      <c r="G967" s="983"/>
      <c r="H967" s="983"/>
      <c r="I967" s="983"/>
      <c r="J967" s="983"/>
      <c r="K967" s="983"/>
      <c r="L967" s="983"/>
      <c r="M967" s="983"/>
      <c r="N967" s="983"/>
      <c r="O967" s="983"/>
      <c r="P967" s="983"/>
      <c r="Q967" s="983"/>
      <c r="R967" s="983"/>
      <c r="S967" s="1194"/>
    </row>
    <row r="968" spans="1:19" s="4" customFormat="1" ht="42" customHeight="1">
      <c r="A968" s="1195" t="s">
        <v>41</v>
      </c>
      <c r="B968" s="985"/>
      <c r="C968" s="985"/>
      <c r="D968" s="985" t="s">
        <v>42</v>
      </c>
      <c r="E968" s="985"/>
      <c r="F968" s="985" t="s">
        <v>43</v>
      </c>
      <c r="G968" s="985"/>
      <c r="H968" s="985"/>
      <c r="I968" s="985" t="s">
        <v>44</v>
      </c>
      <c r="J968" s="985"/>
      <c r="K968" s="986" t="s">
        <v>45</v>
      </c>
      <c r="L968" s="987"/>
      <c r="M968" s="987"/>
      <c r="N968" s="988"/>
      <c r="O968" s="989" t="s">
        <v>46</v>
      </c>
      <c r="P968" s="989"/>
      <c r="Q968" s="990"/>
      <c r="R968" s="985" t="s">
        <v>47</v>
      </c>
      <c r="S968" s="1196"/>
    </row>
    <row r="969" spans="1:19" s="4" customFormat="1" ht="33.75" customHeight="1">
      <c r="A969" s="1202" t="s">
        <v>48</v>
      </c>
      <c r="B969" s="991" t="s">
        <v>49</v>
      </c>
      <c r="C969" s="1002" t="s">
        <v>50</v>
      </c>
      <c r="D969" s="991" t="s">
        <v>51</v>
      </c>
      <c r="E969" s="991" t="s">
        <v>52</v>
      </c>
      <c r="F969" s="986" t="s">
        <v>53</v>
      </c>
      <c r="G969" s="992"/>
      <c r="H969" s="993"/>
      <c r="I969" s="991" t="s">
        <v>54</v>
      </c>
      <c r="J969" s="991" t="s">
        <v>55</v>
      </c>
      <c r="K969" s="986" t="s">
        <v>56</v>
      </c>
      <c r="L969" s="993"/>
      <c r="M969" s="986" t="s">
        <v>57</v>
      </c>
      <c r="N969" s="993"/>
      <c r="O969" s="991" t="s">
        <v>58</v>
      </c>
      <c r="P969" s="991" t="s">
        <v>59</v>
      </c>
      <c r="Q969" s="991" t="s">
        <v>60</v>
      </c>
      <c r="R969" s="991" t="s">
        <v>61</v>
      </c>
      <c r="S969" s="1201" t="s">
        <v>62</v>
      </c>
    </row>
    <row r="970" spans="1:19" s="4" customFormat="1" ht="55.5" customHeight="1">
      <c r="A970" s="1195"/>
      <c r="B970" s="985"/>
      <c r="C970" s="1003"/>
      <c r="D970" s="985"/>
      <c r="E970" s="985"/>
      <c r="F970" s="136" t="s">
        <v>63</v>
      </c>
      <c r="G970" s="136" t="s">
        <v>64</v>
      </c>
      <c r="H970" s="136" t="s">
        <v>65</v>
      </c>
      <c r="I970" s="985"/>
      <c r="J970" s="985"/>
      <c r="K970" s="139" t="s">
        <v>66</v>
      </c>
      <c r="L970" s="139" t="s">
        <v>67</v>
      </c>
      <c r="M970" s="139" t="s">
        <v>68</v>
      </c>
      <c r="N970" s="139" t="s">
        <v>67</v>
      </c>
      <c r="O970" s="985"/>
      <c r="P970" s="985"/>
      <c r="Q970" s="985"/>
      <c r="R970" s="985"/>
      <c r="S970" s="1196"/>
    </row>
    <row r="971" spans="1:19" s="4" customFormat="1" ht="11.25" customHeight="1">
      <c r="A971" s="1197" t="s">
        <v>69</v>
      </c>
      <c r="B971" s="994"/>
      <c r="C971" s="994"/>
      <c r="D971" s="994"/>
      <c r="E971" s="994"/>
      <c r="F971" s="994"/>
      <c r="G971" s="994"/>
      <c r="H971" s="994"/>
      <c r="I971" s="994"/>
      <c r="J971" s="994"/>
      <c r="K971" s="994"/>
      <c r="L971" s="994"/>
      <c r="M971" s="994"/>
      <c r="N971" s="994"/>
      <c r="O971" s="994"/>
      <c r="P971" s="994"/>
      <c r="Q971" s="994"/>
      <c r="R971" s="994"/>
      <c r="S971" s="1198"/>
    </row>
    <row r="972" spans="1:19" s="4" customFormat="1" ht="11.25" customHeight="1">
      <c r="A972" s="70">
        <v>0</v>
      </c>
      <c r="B972" s="18">
        <v>0</v>
      </c>
      <c r="C972" s="18">
        <v>0</v>
      </c>
      <c r="D972" s="18">
        <v>0</v>
      </c>
      <c r="E972" s="18">
        <v>0</v>
      </c>
      <c r="F972" s="18">
        <v>0</v>
      </c>
      <c r="G972" s="18">
        <v>0</v>
      </c>
      <c r="H972" s="18">
        <v>0</v>
      </c>
      <c r="I972" s="18">
        <v>0</v>
      </c>
      <c r="J972" s="18">
        <v>0</v>
      </c>
      <c r="K972" s="18">
        <v>0</v>
      </c>
      <c r="L972" s="18">
        <v>0</v>
      </c>
      <c r="M972" s="18">
        <v>0</v>
      </c>
      <c r="N972" s="18">
        <v>0</v>
      </c>
      <c r="O972" s="18">
        <v>0</v>
      </c>
      <c r="P972" s="18">
        <v>0</v>
      </c>
      <c r="Q972" s="18">
        <v>0</v>
      </c>
      <c r="R972" s="18">
        <v>0</v>
      </c>
      <c r="S972" s="71">
        <v>0</v>
      </c>
    </row>
    <row r="973" spans="1:19" s="4" customFormat="1" ht="11.25" customHeight="1">
      <c r="A973" s="1197" t="s">
        <v>70</v>
      </c>
      <c r="B973" s="994"/>
      <c r="C973" s="994"/>
      <c r="D973" s="994"/>
      <c r="E973" s="994"/>
      <c r="F973" s="994"/>
      <c r="G973" s="994"/>
      <c r="H973" s="994"/>
      <c r="I973" s="994"/>
      <c r="J973" s="994"/>
      <c r="K973" s="994"/>
      <c r="L973" s="994"/>
      <c r="M973" s="994"/>
      <c r="N973" s="994"/>
      <c r="O973" s="994"/>
      <c r="P973" s="994"/>
      <c r="Q973" s="994"/>
      <c r="R973" s="994"/>
      <c r="S973" s="1198"/>
    </row>
    <row r="974" spans="1:19" s="4" customFormat="1" ht="11.25" customHeight="1">
      <c r="A974" s="70">
        <v>0</v>
      </c>
      <c r="B974" s="18">
        <v>0</v>
      </c>
      <c r="C974" s="18">
        <v>0</v>
      </c>
      <c r="D974" s="18">
        <v>0</v>
      </c>
      <c r="E974" s="18">
        <v>0</v>
      </c>
      <c r="F974" s="18">
        <v>0</v>
      </c>
      <c r="G974" s="18">
        <v>0</v>
      </c>
      <c r="H974" s="18">
        <v>0</v>
      </c>
      <c r="I974" s="18">
        <v>0</v>
      </c>
      <c r="J974" s="18">
        <v>0</v>
      </c>
      <c r="K974" s="18">
        <v>0</v>
      </c>
      <c r="L974" s="18">
        <v>0</v>
      </c>
      <c r="M974" s="18">
        <v>0</v>
      </c>
      <c r="N974" s="18">
        <v>0</v>
      </c>
      <c r="O974" s="18">
        <v>0</v>
      </c>
      <c r="P974" s="18">
        <v>0</v>
      </c>
      <c r="Q974" s="18">
        <v>0</v>
      </c>
      <c r="R974" s="18">
        <v>0</v>
      </c>
      <c r="S974" s="71">
        <v>0</v>
      </c>
    </row>
    <row r="975" spans="1:19" s="4" customFormat="1" ht="11.25" customHeight="1">
      <c r="A975" s="1197" t="s">
        <v>71</v>
      </c>
      <c r="B975" s="994"/>
      <c r="C975" s="994"/>
      <c r="D975" s="994"/>
      <c r="E975" s="994"/>
      <c r="F975" s="994"/>
      <c r="G975" s="994"/>
      <c r="H975" s="994"/>
      <c r="I975" s="994"/>
      <c r="J975" s="994"/>
      <c r="K975" s="994"/>
      <c r="L975" s="994"/>
      <c r="M975" s="994"/>
      <c r="N975" s="994"/>
      <c r="O975" s="994"/>
      <c r="P975" s="994"/>
      <c r="Q975" s="994"/>
      <c r="R975" s="994"/>
      <c r="S975" s="1198"/>
    </row>
    <row r="976" spans="1:19" s="4" customFormat="1" ht="11.25" customHeight="1">
      <c r="A976" s="70">
        <v>0</v>
      </c>
      <c r="B976" s="18">
        <v>0</v>
      </c>
      <c r="C976" s="18">
        <v>0</v>
      </c>
      <c r="D976" s="18">
        <v>0</v>
      </c>
      <c r="E976" s="18">
        <v>0</v>
      </c>
      <c r="F976" s="18">
        <v>0</v>
      </c>
      <c r="G976" s="18">
        <v>0</v>
      </c>
      <c r="H976" s="18">
        <v>0</v>
      </c>
      <c r="I976" s="18">
        <v>0</v>
      </c>
      <c r="J976" s="18">
        <v>0</v>
      </c>
      <c r="K976" s="18">
        <v>0</v>
      </c>
      <c r="L976" s="18">
        <v>0</v>
      </c>
      <c r="M976" s="18">
        <v>0</v>
      </c>
      <c r="N976" s="18">
        <v>0</v>
      </c>
      <c r="O976" s="18">
        <v>0</v>
      </c>
      <c r="P976" s="18">
        <v>0</v>
      </c>
      <c r="Q976" s="18">
        <v>0</v>
      </c>
      <c r="R976" s="18">
        <v>0</v>
      </c>
      <c r="S976" s="71">
        <v>0</v>
      </c>
    </row>
    <row r="977" spans="1:19" s="4" customFormat="1" ht="11.25" customHeight="1">
      <c r="A977" s="1197" t="s">
        <v>72</v>
      </c>
      <c r="B977" s="994"/>
      <c r="C977" s="994"/>
      <c r="D977" s="994"/>
      <c r="E977" s="994"/>
      <c r="F977" s="994"/>
      <c r="G977" s="994"/>
      <c r="H977" s="994"/>
      <c r="I977" s="994"/>
      <c r="J977" s="994"/>
      <c r="K977" s="994"/>
      <c r="L977" s="994"/>
      <c r="M977" s="994"/>
      <c r="N977" s="994"/>
      <c r="O977" s="994"/>
      <c r="P977" s="994"/>
      <c r="Q977" s="994"/>
      <c r="R977" s="994"/>
      <c r="S977" s="1198"/>
    </row>
    <row r="978" spans="1:19" s="4" customFormat="1" ht="11.25" customHeight="1">
      <c r="A978" s="70">
        <v>0</v>
      </c>
      <c r="B978" s="18">
        <v>0</v>
      </c>
      <c r="C978" s="18">
        <v>0</v>
      </c>
      <c r="D978" s="18">
        <v>0</v>
      </c>
      <c r="E978" s="18">
        <v>0</v>
      </c>
      <c r="F978" s="18">
        <v>0</v>
      </c>
      <c r="G978" s="18">
        <v>0</v>
      </c>
      <c r="H978" s="18">
        <v>0</v>
      </c>
      <c r="I978" s="18">
        <v>0</v>
      </c>
      <c r="J978" s="18">
        <v>0</v>
      </c>
      <c r="K978" s="18">
        <v>0</v>
      </c>
      <c r="L978" s="18">
        <v>0</v>
      </c>
      <c r="M978" s="18">
        <v>0</v>
      </c>
      <c r="N978" s="18">
        <v>0</v>
      </c>
      <c r="O978" s="18">
        <v>0</v>
      </c>
      <c r="P978" s="18">
        <v>0</v>
      </c>
      <c r="Q978" s="18">
        <v>0</v>
      </c>
      <c r="R978" s="18">
        <v>0</v>
      </c>
      <c r="S978" s="71">
        <v>0</v>
      </c>
    </row>
    <row r="979" spans="1:19" s="4" customFormat="1" ht="11.25" customHeight="1">
      <c r="A979" s="1199" t="s">
        <v>73</v>
      </c>
      <c r="B979" s="995"/>
      <c r="C979" s="995"/>
      <c r="D979" s="995"/>
      <c r="E979" s="995"/>
      <c r="F979" s="995"/>
      <c r="G979" s="995"/>
      <c r="H979" s="995"/>
      <c r="I979" s="995"/>
      <c r="J979" s="995"/>
      <c r="K979" s="995"/>
      <c r="L979" s="995"/>
      <c r="M979" s="995"/>
      <c r="N979" s="995"/>
      <c r="O979" s="995"/>
      <c r="P979" s="995"/>
      <c r="Q979" s="995"/>
      <c r="R979" s="995"/>
      <c r="S979" s="1200"/>
    </row>
    <row r="980" spans="1:19" s="4" customFormat="1" ht="11.25" customHeight="1">
      <c r="A980" s="70">
        <v>0</v>
      </c>
      <c r="B980" s="18">
        <v>0</v>
      </c>
      <c r="C980" s="18">
        <v>0</v>
      </c>
      <c r="D980" s="18">
        <v>0</v>
      </c>
      <c r="E980" s="18">
        <v>0</v>
      </c>
      <c r="F980" s="18">
        <v>0</v>
      </c>
      <c r="G980" s="18">
        <v>0</v>
      </c>
      <c r="H980" s="18">
        <v>0</v>
      </c>
      <c r="I980" s="18">
        <v>0</v>
      </c>
      <c r="J980" s="18">
        <v>0</v>
      </c>
      <c r="K980" s="18">
        <v>0</v>
      </c>
      <c r="L980" s="18">
        <v>0</v>
      </c>
      <c r="M980" s="18">
        <v>0</v>
      </c>
      <c r="N980" s="18">
        <v>0</v>
      </c>
      <c r="O980" s="18">
        <v>0</v>
      </c>
      <c r="P980" s="18">
        <v>0</v>
      </c>
      <c r="Q980" s="18">
        <v>0</v>
      </c>
      <c r="R980" s="18">
        <v>0</v>
      </c>
      <c r="S980" s="71">
        <v>0</v>
      </c>
    </row>
    <row r="981" spans="1:19" s="4" customFormat="1" ht="11.25" customHeight="1">
      <c r="A981" s="1197" t="s">
        <v>74</v>
      </c>
      <c r="B981" s="994"/>
      <c r="C981" s="994"/>
      <c r="D981" s="994"/>
      <c r="E981" s="994"/>
      <c r="F981" s="994"/>
      <c r="G981" s="994"/>
      <c r="H981" s="994"/>
      <c r="I981" s="994"/>
      <c r="J981" s="994"/>
      <c r="K981" s="994"/>
      <c r="L981" s="994"/>
      <c r="M981" s="994"/>
      <c r="N981" s="994"/>
      <c r="O981" s="994"/>
      <c r="P981" s="994"/>
      <c r="Q981" s="994"/>
      <c r="R981" s="994"/>
      <c r="S981" s="1198"/>
    </row>
    <row r="982" spans="1:19" s="4" customFormat="1" ht="11.25" customHeight="1">
      <c r="A982" s="70">
        <v>0</v>
      </c>
      <c r="B982" s="18">
        <v>0</v>
      </c>
      <c r="C982" s="18">
        <v>0</v>
      </c>
      <c r="D982" s="18">
        <v>0</v>
      </c>
      <c r="E982" s="18">
        <v>0</v>
      </c>
      <c r="F982" s="18">
        <v>0</v>
      </c>
      <c r="G982" s="18">
        <v>0</v>
      </c>
      <c r="H982" s="18">
        <v>0</v>
      </c>
      <c r="I982" s="18">
        <v>0</v>
      </c>
      <c r="J982" s="18">
        <v>0</v>
      </c>
      <c r="K982" s="18">
        <v>0</v>
      </c>
      <c r="L982" s="18">
        <v>0</v>
      </c>
      <c r="M982" s="18">
        <v>0</v>
      </c>
      <c r="N982" s="18">
        <v>0</v>
      </c>
      <c r="O982" s="18">
        <v>0</v>
      </c>
      <c r="P982" s="18">
        <v>0</v>
      </c>
      <c r="Q982" s="18">
        <v>0</v>
      </c>
      <c r="R982" s="18">
        <v>0</v>
      </c>
      <c r="S982" s="71">
        <v>0</v>
      </c>
    </row>
    <row r="983" spans="1:19" s="4" customFormat="1" ht="11.25" customHeight="1">
      <c r="A983" s="1197" t="s">
        <v>75</v>
      </c>
      <c r="B983" s="994"/>
      <c r="C983" s="994"/>
      <c r="D983" s="994"/>
      <c r="E983" s="994"/>
      <c r="F983" s="994"/>
      <c r="G983" s="994"/>
      <c r="H983" s="994"/>
      <c r="I983" s="994"/>
      <c r="J983" s="994"/>
      <c r="K983" s="994"/>
      <c r="L983" s="994"/>
      <c r="M983" s="994"/>
      <c r="N983" s="994"/>
      <c r="O983" s="994"/>
      <c r="P983" s="994"/>
      <c r="Q983" s="994"/>
      <c r="R983" s="994"/>
      <c r="S983" s="1198"/>
    </row>
    <row r="984" spans="1:19" s="4" customFormat="1" ht="11.25" customHeight="1">
      <c r="A984" s="70">
        <v>0</v>
      </c>
      <c r="B984" s="18">
        <v>0</v>
      </c>
      <c r="C984" s="18">
        <v>0</v>
      </c>
      <c r="D984" s="18">
        <v>0</v>
      </c>
      <c r="E984" s="18">
        <v>0</v>
      </c>
      <c r="F984" s="18">
        <v>0</v>
      </c>
      <c r="G984" s="18">
        <v>0</v>
      </c>
      <c r="H984" s="18">
        <v>0</v>
      </c>
      <c r="I984" s="18">
        <v>0</v>
      </c>
      <c r="J984" s="18">
        <v>0</v>
      </c>
      <c r="K984" s="18">
        <v>0</v>
      </c>
      <c r="L984" s="18">
        <v>0</v>
      </c>
      <c r="M984" s="18">
        <v>0</v>
      </c>
      <c r="N984" s="18">
        <v>0</v>
      </c>
      <c r="O984" s="18">
        <v>0</v>
      </c>
      <c r="P984" s="18">
        <v>0</v>
      </c>
      <c r="Q984" s="18">
        <v>0</v>
      </c>
      <c r="R984" s="18">
        <v>0</v>
      </c>
      <c r="S984" s="71">
        <v>0</v>
      </c>
    </row>
    <row r="985" spans="1:19" s="4" customFormat="1" ht="11.25" customHeight="1">
      <c r="A985" s="1197" t="s">
        <v>76</v>
      </c>
      <c r="B985" s="994"/>
      <c r="C985" s="994"/>
      <c r="D985" s="994"/>
      <c r="E985" s="994"/>
      <c r="F985" s="994"/>
      <c r="G985" s="994"/>
      <c r="H985" s="994"/>
      <c r="I985" s="994"/>
      <c r="J985" s="994"/>
      <c r="K985" s="994"/>
      <c r="L985" s="994"/>
      <c r="M985" s="994"/>
      <c r="N985" s="994"/>
      <c r="O985" s="994"/>
      <c r="P985" s="994"/>
      <c r="Q985" s="994"/>
      <c r="R985" s="994"/>
      <c r="S985" s="1198"/>
    </row>
    <row r="986" spans="1:19" s="4" customFormat="1" ht="11.25" customHeight="1">
      <c r="A986" s="70">
        <v>0</v>
      </c>
      <c r="B986" s="18">
        <v>0</v>
      </c>
      <c r="C986" s="18">
        <v>0</v>
      </c>
      <c r="D986" s="18">
        <v>0</v>
      </c>
      <c r="E986" s="18">
        <v>0</v>
      </c>
      <c r="F986" s="18">
        <v>0</v>
      </c>
      <c r="G986" s="18">
        <v>0</v>
      </c>
      <c r="H986" s="18">
        <v>0</v>
      </c>
      <c r="I986" s="18">
        <v>0</v>
      </c>
      <c r="J986" s="18">
        <v>0</v>
      </c>
      <c r="K986" s="18">
        <v>0</v>
      </c>
      <c r="L986" s="18">
        <v>0</v>
      </c>
      <c r="M986" s="18">
        <v>0</v>
      </c>
      <c r="N986" s="18">
        <v>0</v>
      </c>
      <c r="O986" s="18">
        <v>0</v>
      </c>
      <c r="P986" s="18">
        <v>0</v>
      </c>
      <c r="Q986" s="18">
        <v>0</v>
      </c>
      <c r="R986" s="18">
        <v>0</v>
      </c>
      <c r="S986" s="71">
        <v>0</v>
      </c>
    </row>
    <row r="987" spans="1:19" s="4" customFormat="1" ht="11.25" customHeight="1">
      <c r="A987" s="1197" t="s">
        <v>77</v>
      </c>
      <c r="B987" s="994"/>
      <c r="C987" s="994"/>
      <c r="D987" s="994"/>
      <c r="E987" s="994"/>
      <c r="F987" s="994"/>
      <c r="G987" s="994"/>
      <c r="H987" s="994"/>
      <c r="I987" s="994"/>
      <c r="J987" s="994"/>
      <c r="K987" s="994"/>
      <c r="L987" s="994"/>
      <c r="M987" s="994"/>
      <c r="N987" s="994"/>
      <c r="O987" s="994"/>
      <c r="P987" s="994"/>
      <c r="Q987" s="994"/>
      <c r="R987" s="994"/>
      <c r="S987" s="1198"/>
    </row>
    <row r="988" spans="1:19" s="4" customFormat="1" ht="11.25" customHeight="1">
      <c r="A988" s="70">
        <v>0</v>
      </c>
      <c r="B988" s="18">
        <v>0</v>
      </c>
      <c r="C988" s="18">
        <v>0</v>
      </c>
      <c r="D988" s="18">
        <v>0</v>
      </c>
      <c r="E988" s="18">
        <v>0</v>
      </c>
      <c r="F988" s="18">
        <v>0</v>
      </c>
      <c r="G988" s="18">
        <v>0</v>
      </c>
      <c r="H988" s="18">
        <v>0</v>
      </c>
      <c r="I988" s="18">
        <v>0</v>
      </c>
      <c r="J988" s="18">
        <v>0</v>
      </c>
      <c r="K988" s="18">
        <v>0</v>
      </c>
      <c r="L988" s="18">
        <v>0</v>
      </c>
      <c r="M988" s="18">
        <v>0</v>
      </c>
      <c r="N988" s="18">
        <v>0</v>
      </c>
      <c r="O988" s="18">
        <v>0</v>
      </c>
      <c r="P988" s="18">
        <v>0</v>
      </c>
      <c r="Q988" s="18">
        <v>0</v>
      </c>
      <c r="R988" s="18">
        <v>0</v>
      </c>
      <c r="S988" s="71">
        <v>0</v>
      </c>
    </row>
    <row r="989" spans="1:19" s="4" customFormat="1" ht="11.25" customHeight="1">
      <c r="A989" s="1197" t="s">
        <v>78</v>
      </c>
      <c r="B989" s="994"/>
      <c r="C989" s="994"/>
      <c r="D989" s="994"/>
      <c r="E989" s="994"/>
      <c r="F989" s="994"/>
      <c r="G989" s="994"/>
      <c r="H989" s="994"/>
      <c r="I989" s="994"/>
      <c r="J989" s="994"/>
      <c r="K989" s="994"/>
      <c r="L989" s="994"/>
      <c r="M989" s="994"/>
      <c r="N989" s="994"/>
      <c r="O989" s="994"/>
      <c r="P989" s="994"/>
      <c r="Q989" s="994"/>
      <c r="R989" s="994"/>
      <c r="S989" s="1198"/>
    </row>
    <row r="990" spans="1:19" s="4" customFormat="1" ht="11.25" customHeight="1">
      <c r="A990" s="70">
        <v>0</v>
      </c>
      <c r="B990" s="18">
        <v>0</v>
      </c>
      <c r="C990" s="18">
        <v>0</v>
      </c>
      <c r="D990" s="18">
        <v>0</v>
      </c>
      <c r="E990" s="18">
        <v>0</v>
      </c>
      <c r="F990" s="18">
        <v>0</v>
      </c>
      <c r="G990" s="18">
        <v>0</v>
      </c>
      <c r="H990" s="18">
        <v>0</v>
      </c>
      <c r="I990" s="18">
        <v>0</v>
      </c>
      <c r="J990" s="18">
        <v>0</v>
      </c>
      <c r="K990" s="18">
        <v>0</v>
      </c>
      <c r="L990" s="18">
        <v>0</v>
      </c>
      <c r="M990" s="18">
        <v>0</v>
      </c>
      <c r="N990" s="18">
        <v>0</v>
      </c>
      <c r="O990" s="18">
        <v>0</v>
      </c>
      <c r="P990" s="18">
        <v>0</v>
      </c>
      <c r="Q990" s="18">
        <v>0</v>
      </c>
      <c r="R990" s="18">
        <v>0</v>
      </c>
      <c r="S990" s="71">
        <v>0</v>
      </c>
    </row>
    <row r="991" spans="1:19" s="4" customFormat="1" ht="11.25" customHeight="1">
      <c r="A991" s="1197" t="s">
        <v>79</v>
      </c>
      <c r="B991" s="994"/>
      <c r="C991" s="994"/>
      <c r="D991" s="994"/>
      <c r="E991" s="994"/>
      <c r="F991" s="994"/>
      <c r="G991" s="994"/>
      <c r="H991" s="994"/>
      <c r="I991" s="994"/>
      <c r="J991" s="994"/>
      <c r="K991" s="994"/>
      <c r="L991" s="994"/>
      <c r="M991" s="994"/>
      <c r="N991" s="994"/>
      <c r="O991" s="994"/>
      <c r="P991" s="994"/>
      <c r="Q991" s="994"/>
      <c r="R991" s="994"/>
      <c r="S991" s="1198"/>
    </row>
    <row r="992" spans="1:19" s="4" customFormat="1" ht="11.25" customHeight="1">
      <c r="A992" s="70">
        <v>0</v>
      </c>
      <c r="B992" s="18">
        <v>0</v>
      </c>
      <c r="C992" s="18">
        <v>0</v>
      </c>
      <c r="D992" s="18">
        <v>0</v>
      </c>
      <c r="E992" s="18">
        <v>0</v>
      </c>
      <c r="F992" s="18">
        <v>0</v>
      </c>
      <c r="G992" s="18">
        <v>0</v>
      </c>
      <c r="H992" s="18">
        <v>0</v>
      </c>
      <c r="I992" s="18">
        <v>0</v>
      </c>
      <c r="J992" s="18">
        <v>0</v>
      </c>
      <c r="K992" s="18">
        <v>0</v>
      </c>
      <c r="L992" s="18">
        <v>0</v>
      </c>
      <c r="M992" s="18">
        <v>0</v>
      </c>
      <c r="N992" s="18">
        <v>0</v>
      </c>
      <c r="O992" s="18">
        <v>0</v>
      </c>
      <c r="P992" s="18">
        <v>0</v>
      </c>
      <c r="Q992" s="18">
        <v>0</v>
      </c>
      <c r="R992" s="18">
        <v>0</v>
      </c>
      <c r="S992" s="71">
        <v>0</v>
      </c>
    </row>
    <row r="993" spans="1:19" s="4" customFormat="1" ht="11.25" customHeight="1">
      <c r="A993" s="1197" t="s">
        <v>80</v>
      </c>
      <c r="B993" s="994"/>
      <c r="C993" s="994"/>
      <c r="D993" s="994"/>
      <c r="E993" s="994"/>
      <c r="F993" s="994"/>
      <c r="G993" s="994"/>
      <c r="H993" s="994"/>
      <c r="I993" s="994"/>
      <c r="J993" s="994"/>
      <c r="K993" s="994"/>
      <c r="L993" s="994"/>
      <c r="M993" s="994"/>
      <c r="N993" s="994"/>
      <c r="O993" s="994"/>
      <c r="P993" s="994"/>
      <c r="Q993" s="994"/>
      <c r="R993" s="994"/>
      <c r="S993" s="1198"/>
    </row>
    <row r="994" spans="1:19" s="4" customFormat="1" ht="11.25" customHeight="1">
      <c r="A994" s="70">
        <v>0</v>
      </c>
      <c r="B994" s="18">
        <v>0</v>
      </c>
      <c r="C994" s="18">
        <v>0</v>
      </c>
      <c r="D994" s="18">
        <v>0</v>
      </c>
      <c r="E994" s="18">
        <v>0</v>
      </c>
      <c r="F994" s="18">
        <v>0</v>
      </c>
      <c r="G994" s="18">
        <v>0</v>
      </c>
      <c r="H994" s="18">
        <v>0</v>
      </c>
      <c r="I994" s="18">
        <v>0</v>
      </c>
      <c r="J994" s="18">
        <v>0</v>
      </c>
      <c r="K994" s="18">
        <v>0</v>
      </c>
      <c r="L994" s="18">
        <v>0</v>
      </c>
      <c r="M994" s="18">
        <v>0</v>
      </c>
      <c r="N994" s="18">
        <v>0</v>
      </c>
      <c r="O994" s="18">
        <v>0</v>
      </c>
      <c r="P994" s="18">
        <v>0</v>
      </c>
      <c r="Q994" s="18">
        <v>0</v>
      </c>
      <c r="R994" s="18">
        <v>0</v>
      </c>
      <c r="S994" s="71">
        <v>0</v>
      </c>
    </row>
    <row r="995" spans="1:19" s="4" customFormat="1" ht="11.25" customHeight="1">
      <c r="A995" s="1217" t="s">
        <v>3725</v>
      </c>
      <c r="B995" s="999"/>
      <c r="C995" s="999"/>
      <c r="D995" s="999"/>
      <c r="E995" s="999"/>
      <c r="F995" s="999"/>
      <c r="G995" s="999"/>
      <c r="H995" s="999"/>
      <c r="I995" s="999"/>
      <c r="J995" s="999"/>
      <c r="K995" s="999"/>
      <c r="L995" s="999"/>
      <c r="M995" s="999"/>
      <c r="N995" s="999"/>
      <c r="O995" s="999"/>
      <c r="P995" s="999"/>
      <c r="Q995" s="999"/>
      <c r="R995" s="999"/>
      <c r="S995" s="1277"/>
    </row>
    <row r="996" spans="1:19" s="220" customFormat="1" ht="11.25" customHeight="1">
      <c r="A996" s="262">
        <f>SUM(A994,A992,A990,A988,A986,A984,A982,A980,A978,A976,A974,A972)</f>
        <v>0</v>
      </c>
      <c r="B996" s="262">
        <f t="shared" ref="B996:S996" si="24">SUM(B994,B992,B990,B988,B986,B984,B982,B980,B978,B976,B974,B972)</f>
        <v>0</v>
      </c>
      <c r="C996" s="262">
        <f t="shared" si="24"/>
        <v>0</v>
      </c>
      <c r="D996" s="262">
        <f t="shared" si="24"/>
        <v>0</v>
      </c>
      <c r="E996" s="262">
        <f t="shared" si="24"/>
        <v>0</v>
      </c>
      <c r="F996" s="262">
        <f t="shared" si="24"/>
        <v>0</v>
      </c>
      <c r="G996" s="262">
        <f t="shared" si="24"/>
        <v>0</v>
      </c>
      <c r="H996" s="262">
        <f t="shared" si="24"/>
        <v>0</v>
      </c>
      <c r="I996" s="262">
        <f t="shared" si="24"/>
        <v>0</v>
      </c>
      <c r="J996" s="262">
        <f t="shared" si="24"/>
        <v>0</v>
      </c>
      <c r="K996" s="262">
        <f t="shared" si="24"/>
        <v>0</v>
      </c>
      <c r="L996" s="262">
        <f t="shared" si="24"/>
        <v>0</v>
      </c>
      <c r="M996" s="262">
        <f t="shared" si="24"/>
        <v>0</v>
      </c>
      <c r="N996" s="262">
        <f t="shared" si="24"/>
        <v>0</v>
      </c>
      <c r="O996" s="262">
        <f t="shared" si="24"/>
        <v>0</v>
      </c>
      <c r="P996" s="262">
        <f t="shared" si="24"/>
        <v>0</v>
      </c>
      <c r="Q996" s="262">
        <f t="shared" si="24"/>
        <v>0</v>
      </c>
      <c r="R996" s="262">
        <f t="shared" si="24"/>
        <v>0</v>
      </c>
      <c r="S996" s="262">
        <f t="shared" si="24"/>
        <v>0</v>
      </c>
    </row>
    <row r="997" spans="1:19" s="4" customFormat="1" ht="11.25" customHeight="1" thickBot="1">
      <c r="A997" s="1511"/>
      <c r="B997" s="1514"/>
      <c r="C997" s="1514"/>
      <c r="D997" s="1514"/>
      <c r="E997" s="1514"/>
      <c r="F997" s="1514"/>
      <c r="G997" s="1514"/>
      <c r="H997" s="1514"/>
      <c r="I997" s="1514"/>
      <c r="J997" s="1514"/>
      <c r="K997" s="1514"/>
      <c r="L997" s="1514"/>
      <c r="M997" s="1514"/>
      <c r="N997" s="1514"/>
      <c r="O997" s="1514"/>
      <c r="P997" s="1514"/>
      <c r="Q997" s="1514"/>
      <c r="R997" s="1514"/>
      <c r="S997" s="1515"/>
    </row>
    <row r="998" spans="1:19" s="199" customFormat="1" ht="21" customHeight="1">
      <c r="A998" s="1507" t="s">
        <v>3305</v>
      </c>
      <c r="B998" s="1189"/>
      <c r="C998" s="1189"/>
      <c r="D998" s="1189"/>
      <c r="E998" s="1189"/>
      <c r="F998" s="1189"/>
      <c r="G998" s="1189"/>
      <c r="H998" s="1189"/>
      <c r="I998" s="1189"/>
      <c r="J998" s="1189"/>
      <c r="K998" s="1189"/>
      <c r="L998" s="1189"/>
      <c r="M998" s="1189"/>
      <c r="N998" s="1189"/>
      <c r="O998" s="1189"/>
      <c r="P998" s="1189"/>
      <c r="Q998" s="1189"/>
      <c r="R998" s="1189"/>
      <c r="S998" s="1190"/>
    </row>
    <row r="999" spans="1:19" s="4" customFormat="1" ht="11.25" customHeight="1">
      <c r="A999" s="1191" t="s">
        <v>3652</v>
      </c>
      <c r="B999" s="977"/>
      <c r="C999" s="977"/>
      <c r="D999" s="977"/>
      <c r="E999" s="977"/>
      <c r="F999" s="977"/>
      <c r="G999" s="977"/>
      <c r="H999" s="977"/>
      <c r="I999" s="977"/>
      <c r="J999" s="977"/>
      <c r="K999" s="977"/>
      <c r="L999" s="977"/>
      <c r="M999" s="977"/>
      <c r="N999" s="977"/>
      <c r="O999" s="977"/>
      <c r="P999" s="977"/>
      <c r="Q999" s="977"/>
      <c r="R999" s="977"/>
      <c r="S999" s="978"/>
    </row>
    <row r="1000" spans="1:19" s="4" customFormat="1" ht="11.25" customHeight="1">
      <c r="A1000" s="1191" t="s">
        <v>1838</v>
      </c>
      <c r="B1000" s="977"/>
      <c r="C1000" s="977"/>
      <c r="D1000" s="977"/>
      <c r="E1000" s="977"/>
      <c r="F1000" s="977"/>
      <c r="G1000" s="977"/>
      <c r="H1000" s="977"/>
      <c r="I1000" s="977"/>
      <c r="J1000" s="977"/>
      <c r="K1000" s="977"/>
      <c r="L1000" s="977"/>
      <c r="M1000" s="977"/>
      <c r="N1000" s="977"/>
      <c r="O1000" s="977"/>
      <c r="P1000" s="977"/>
      <c r="Q1000" s="977"/>
      <c r="R1000" s="977"/>
      <c r="S1000" s="1192"/>
    </row>
    <row r="1001" spans="1:19" s="4" customFormat="1" ht="11.25" customHeight="1">
      <c r="A1001" s="1191" t="s">
        <v>526</v>
      </c>
      <c r="B1001" s="977"/>
      <c r="C1001" s="977"/>
      <c r="D1001" s="977"/>
      <c r="E1001" s="977"/>
      <c r="F1001" s="977"/>
      <c r="G1001" s="977"/>
      <c r="H1001" s="977"/>
      <c r="I1001" s="977"/>
      <c r="J1001" s="977"/>
      <c r="K1001" s="977"/>
      <c r="L1001" s="977"/>
      <c r="M1001" s="977"/>
      <c r="N1001" s="977"/>
      <c r="O1001" s="977"/>
      <c r="P1001" s="977"/>
      <c r="Q1001" s="977"/>
      <c r="R1001" s="977"/>
      <c r="S1001" s="1192"/>
    </row>
    <row r="1002" spans="1:19" s="4" customFormat="1" ht="11.25" customHeight="1">
      <c r="A1002" s="1191" t="s">
        <v>1839</v>
      </c>
      <c r="B1002" s="977"/>
      <c r="C1002" s="977"/>
      <c r="D1002" s="977"/>
      <c r="E1002" s="977"/>
      <c r="F1002" s="977"/>
      <c r="G1002" s="977"/>
      <c r="H1002" s="977"/>
      <c r="I1002" s="977"/>
      <c r="J1002" s="977"/>
      <c r="K1002" s="977"/>
      <c r="L1002" s="977"/>
      <c r="M1002" s="977"/>
      <c r="N1002" s="977"/>
      <c r="O1002" s="977"/>
      <c r="P1002" s="977"/>
      <c r="Q1002" s="977"/>
      <c r="R1002" s="977"/>
      <c r="S1002" s="1192"/>
    </row>
    <row r="1003" spans="1:19" s="4" customFormat="1" ht="11.25" customHeight="1">
      <c r="A1003" s="1191" t="s">
        <v>1840</v>
      </c>
      <c r="B1003" s="977"/>
      <c r="C1003" s="977"/>
      <c r="D1003" s="977"/>
      <c r="E1003" s="977"/>
      <c r="F1003" s="977"/>
      <c r="G1003" s="977"/>
      <c r="H1003" s="977"/>
      <c r="I1003" s="977"/>
      <c r="J1003" s="977"/>
      <c r="K1003" s="977"/>
      <c r="L1003" s="977"/>
      <c r="M1003" s="977"/>
      <c r="N1003" s="977"/>
      <c r="O1003" s="977"/>
      <c r="P1003" s="977"/>
      <c r="Q1003" s="977"/>
      <c r="R1003" s="977"/>
      <c r="S1003" s="1192"/>
    </row>
    <row r="1004" spans="1:19" s="4" customFormat="1" ht="11.25" customHeight="1">
      <c r="A1004" s="1191" t="s">
        <v>1841</v>
      </c>
      <c r="B1004" s="977"/>
      <c r="C1004" s="977"/>
      <c r="D1004" s="977"/>
      <c r="E1004" s="977"/>
      <c r="F1004" s="977"/>
      <c r="G1004" s="977"/>
      <c r="H1004" s="977"/>
      <c r="I1004" s="977"/>
      <c r="J1004" s="977"/>
      <c r="K1004" s="977"/>
      <c r="L1004" s="977"/>
      <c r="M1004" s="977"/>
      <c r="N1004" s="977"/>
      <c r="O1004" s="977"/>
      <c r="P1004" s="977"/>
      <c r="Q1004" s="977"/>
      <c r="R1004" s="977"/>
      <c r="S1004" s="1192"/>
    </row>
    <row r="1005" spans="1:19" s="4" customFormat="1" ht="11.25" customHeight="1">
      <c r="A1005" s="1191" t="s">
        <v>1842</v>
      </c>
      <c r="B1005" s="977"/>
      <c r="C1005" s="977"/>
      <c r="D1005" s="977"/>
      <c r="E1005" s="977"/>
      <c r="F1005" s="977"/>
      <c r="G1005" s="977"/>
      <c r="H1005" s="977"/>
      <c r="I1005" s="977"/>
      <c r="J1005" s="977"/>
      <c r="K1005" s="977"/>
      <c r="L1005" s="977"/>
      <c r="M1005" s="977"/>
      <c r="N1005" s="977"/>
      <c r="O1005" s="977"/>
      <c r="P1005" s="977"/>
      <c r="Q1005" s="977"/>
      <c r="R1005" s="977"/>
      <c r="S1005" s="1192"/>
    </row>
    <row r="1006" spans="1:19" s="4" customFormat="1" ht="11.25" customHeight="1">
      <c r="A1006" s="1191" t="s">
        <v>289</v>
      </c>
      <c r="B1006" s="977"/>
      <c r="C1006" s="977"/>
      <c r="D1006" s="977"/>
      <c r="E1006" s="977"/>
      <c r="F1006" s="977"/>
      <c r="G1006" s="977"/>
      <c r="H1006" s="977"/>
      <c r="I1006" s="977"/>
      <c r="J1006" s="977"/>
      <c r="K1006" s="977"/>
      <c r="L1006" s="977"/>
      <c r="M1006" s="977"/>
      <c r="N1006" s="977"/>
      <c r="O1006" s="977"/>
      <c r="P1006" s="977"/>
      <c r="Q1006" s="977"/>
      <c r="R1006" s="977"/>
      <c r="S1006" s="1192"/>
    </row>
    <row r="1007" spans="1:19" s="4" customFormat="1" ht="12.75" customHeight="1">
      <c r="A1007" s="1193" t="s">
        <v>1088</v>
      </c>
      <c r="B1007" s="983"/>
      <c r="C1007" s="983"/>
      <c r="D1007" s="983"/>
      <c r="E1007" s="983"/>
      <c r="F1007" s="983"/>
      <c r="G1007" s="983"/>
      <c r="H1007" s="983"/>
      <c r="I1007" s="983"/>
      <c r="J1007" s="983"/>
      <c r="K1007" s="983"/>
      <c r="L1007" s="983"/>
      <c r="M1007" s="983"/>
      <c r="N1007" s="983"/>
      <c r="O1007" s="983"/>
      <c r="P1007" s="983"/>
      <c r="Q1007" s="983"/>
      <c r="R1007" s="983"/>
      <c r="S1007" s="1194"/>
    </row>
    <row r="1008" spans="1:19" s="4" customFormat="1" ht="42" customHeight="1">
      <c r="A1008" s="1195" t="s">
        <v>41</v>
      </c>
      <c r="B1008" s="985"/>
      <c r="C1008" s="985"/>
      <c r="D1008" s="985" t="s">
        <v>42</v>
      </c>
      <c r="E1008" s="985"/>
      <c r="F1008" s="985" t="s">
        <v>43</v>
      </c>
      <c r="G1008" s="985"/>
      <c r="H1008" s="985"/>
      <c r="I1008" s="985" t="s">
        <v>44</v>
      </c>
      <c r="J1008" s="985"/>
      <c r="K1008" s="986" t="s">
        <v>45</v>
      </c>
      <c r="L1008" s="987"/>
      <c r="M1008" s="987"/>
      <c r="N1008" s="988"/>
      <c r="O1008" s="989" t="s">
        <v>46</v>
      </c>
      <c r="P1008" s="989"/>
      <c r="Q1008" s="990"/>
      <c r="R1008" s="985" t="s">
        <v>47</v>
      </c>
      <c r="S1008" s="1196"/>
    </row>
    <row r="1009" spans="1:19" s="4" customFormat="1" ht="33" customHeight="1">
      <c r="A1009" s="1202" t="s">
        <v>48</v>
      </c>
      <c r="B1009" s="991" t="s">
        <v>49</v>
      </c>
      <c r="C1009" s="1002" t="s">
        <v>50</v>
      </c>
      <c r="D1009" s="991" t="s">
        <v>51</v>
      </c>
      <c r="E1009" s="991" t="s">
        <v>52</v>
      </c>
      <c r="F1009" s="986" t="s">
        <v>53</v>
      </c>
      <c r="G1009" s="992"/>
      <c r="H1009" s="993"/>
      <c r="I1009" s="991" t="s">
        <v>54</v>
      </c>
      <c r="J1009" s="991" t="s">
        <v>55</v>
      </c>
      <c r="K1009" s="986" t="s">
        <v>56</v>
      </c>
      <c r="L1009" s="993"/>
      <c r="M1009" s="986" t="s">
        <v>57</v>
      </c>
      <c r="N1009" s="993"/>
      <c r="O1009" s="991" t="s">
        <v>58</v>
      </c>
      <c r="P1009" s="991" t="s">
        <v>59</v>
      </c>
      <c r="Q1009" s="991" t="s">
        <v>60</v>
      </c>
      <c r="R1009" s="991" t="s">
        <v>61</v>
      </c>
      <c r="S1009" s="1201" t="s">
        <v>62</v>
      </c>
    </row>
    <row r="1010" spans="1:19" s="4" customFormat="1" ht="54" customHeight="1">
      <c r="A1010" s="1195"/>
      <c r="B1010" s="985"/>
      <c r="C1010" s="1003"/>
      <c r="D1010" s="985"/>
      <c r="E1010" s="985"/>
      <c r="F1010" s="136" t="s">
        <v>63</v>
      </c>
      <c r="G1010" s="136" t="s">
        <v>64</v>
      </c>
      <c r="H1010" s="136" t="s">
        <v>65</v>
      </c>
      <c r="I1010" s="985"/>
      <c r="J1010" s="985"/>
      <c r="K1010" s="139" t="s">
        <v>66</v>
      </c>
      <c r="L1010" s="139" t="s">
        <v>67</v>
      </c>
      <c r="M1010" s="139" t="s">
        <v>68</v>
      </c>
      <c r="N1010" s="139" t="s">
        <v>67</v>
      </c>
      <c r="O1010" s="985"/>
      <c r="P1010" s="985"/>
      <c r="Q1010" s="985"/>
      <c r="R1010" s="985"/>
      <c r="S1010" s="1196"/>
    </row>
    <row r="1011" spans="1:19" s="4" customFormat="1" ht="11.25" customHeight="1">
      <c r="A1011" s="1197" t="s">
        <v>69</v>
      </c>
      <c r="B1011" s="994"/>
      <c r="C1011" s="994"/>
      <c r="D1011" s="994"/>
      <c r="E1011" s="994"/>
      <c r="F1011" s="994"/>
      <c r="G1011" s="994"/>
      <c r="H1011" s="994"/>
      <c r="I1011" s="994"/>
      <c r="J1011" s="994"/>
      <c r="K1011" s="994"/>
      <c r="L1011" s="994"/>
      <c r="M1011" s="994"/>
      <c r="N1011" s="994"/>
      <c r="O1011" s="994"/>
      <c r="P1011" s="994"/>
      <c r="Q1011" s="994"/>
      <c r="R1011" s="994"/>
      <c r="S1011" s="1198"/>
    </row>
    <row r="1012" spans="1:19" s="4" customFormat="1" ht="11.25" customHeight="1">
      <c r="A1012" s="70">
        <v>0</v>
      </c>
      <c r="B1012" s="18">
        <v>0</v>
      </c>
      <c r="C1012" s="18">
        <v>0</v>
      </c>
      <c r="D1012" s="18">
        <v>0</v>
      </c>
      <c r="E1012" s="18">
        <v>0</v>
      </c>
      <c r="F1012" s="18">
        <v>0</v>
      </c>
      <c r="G1012" s="18">
        <v>0</v>
      </c>
      <c r="H1012" s="18">
        <v>0</v>
      </c>
      <c r="I1012" s="18">
        <v>0</v>
      </c>
      <c r="J1012" s="18">
        <v>0</v>
      </c>
      <c r="K1012" s="18">
        <v>0</v>
      </c>
      <c r="L1012" s="18">
        <v>0</v>
      </c>
      <c r="M1012" s="18">
        <v>0</v>
      </c>
      <c r="N1012" s="18">
        <v>0</v>
      </c>
      <c r="O1012" s="18">
        <v>0</v>
      </c>
      <c r="P1012" s="18">
        <v>0</v>
      </c>
      <c r="Q1012" s="18">
        <v>0</v>
      </c>
      <c r="R1012" s="18">
        <v>0</v>
      </c>
      <c r="S1012" s="71">
        <v>0</v>
      </c>
    </row>
    <row r="1013" spans="1:19" s="4" customFormat="1" ht="11.25" customHeight="1">
      <c r="A1013" s="1197" t="s">
        <v>70</v>
      </c>
      <c r="B1013" s="994"/>
      <c r="C1013" s="994"/>
      <c r="D1013" s="994"/>
      <c r="E1013" s="994"/>
      <c r="F1013" s="994"/>
      <c r="G1013" s="994"/>
      <c r="H1013" s="994"/>
      <c r="I1013" s="994"/>
      <c r="J1013" s="994"/>
      <c r="K1013" s="994"/>
      <c r="L1013" s="994"/>
      <c r="M1013" s="994"/>
      <c r="N1013" s="994"/>
      <c r="O1013" s="994"/>
      <c r="P1013" s="994"/>
      <c r="Q1013" s="994"/>
      <c r="R1013" s="994"/>
      <c r="S1013" s="1198"/>
    </row>
    <row r="1014" spans="1:19" s="4" customFormat="1" ht="11.25" customHeight="1">
      <c r="A1014" s="70">
        <v>0</v>
      </c>
      <c r="B1014" s="18">
        <v>0</v>
      </c>
      <c r="C1014" s="18">
        <v>0</v>
      </c>
      <c r="D1014" s="18">
        <v>0</v>
      </c>
      <c r="E1014" s="18">
        <v>0</v>
      </c>
      <c r="F1014" s="18">
        <v>0</v>
      </c>
      <c r="G1014" s="18">
        <v>0</v>
      </c>
      <c r="H1014" s="18">
        <v>0</v>
      </c>
      <c r="I1014" s="18">
        <v>0</v>
      </c>
      <c r="J1014" s="18">
        <v>0</v>
      </c>
      <c r="K1014" s="18">
        <v>0</v>
      </c>
      <c r="L1014" s="18">
        <v>0</v>
      </c>
      <c r="M1014" s="18">
        <v>0</v>
      </c>
      <c r="N1014" s="18">
        <v>0</v>
      </c>
      <c r="O1014" s="18">
        <v>0</v>
      </c>
      <c r="P1014" s="18">
        <v>0</v>
      </c>
      <c r="Q1014" s="18">
        <v>0</v>
      </c>
      <c r="R1014" s="18">
        <v>0</v>
      </c>
      <c r="S1014" s="71">
        <v>0</v>
      </c>
    </row>
    <row r="1015" spans="1:19" s="4" customFormat="1" ht="11.25" customHeight="1">
      <c r="A1015" s="1197" t="s">
        <v>71</v>
      </c>
      <c r="B1015" s="994"/>
      <c r="C1015" s="994"/>
      <c r="D1015" s="994"/>
      <c r="E1015" s="994"/>
      <c r="F1015" s="994"/>
      <c r="G1015" s="994"/>
      <c r="H1015" s="994"/>
      <c r="I1015" s="994"/>
      <c r="J1015" s="994"/>
      <c r="K1015" s="994"/>
      <c r="L1015" s="994"/>
      <c r="M1015" s="994"/>
      <c r="N1015" s="994"/>
      <c r="O1015" s="994"/>
      <c r="P1015" s="994"/>
      <c r="Q1015" s="994"/>
      <c r="R1015" s="994"/>
      <c r="S1015" s="1198"/>
    </row>
    <row r="1016" spans="1:19" s="4" customFormat="1" ht="11.25" customHeight="1">
      <c r="A1016" s="70">
        <v>0</v>
      </c>
      <c r="B1016" s="18">
        <v>0</v>
      </c>
      <c r="C1016" s="18">
        <v>0</v>
      </c>
      <c r="D1016" s="18">
        <v>0</v>
      </c>
      <c r="E1016" s="18">
        <v>0</v>
      </c>
      <c r="F1016" s="18">
        <v>0</v>
      </c>
      <c r="G1016" s="18">
        <v>0</v>
      </c>
      <c r="H1016" s="18">
        <v>0</v>
      </c>
      <c r="I1016" s="18">
        <v>0</v>
      </c>
      <c r="J1016" s="18">
        <v>0</v>
      </c>
      <c r="K1016" s="18">
        <v>0</v>
      </c>
      <c r="L1016" s="18">
        <v>0</v>
      </c>
      <c r="M1016" s="18">
        <v>0</v>
      </c>
      <c r="N1016" s="18">
        <v>0</v>
      </c>
      <c r="O1016" s="18">
        <v>0</v>
      </c>
      <c r="P1016" s="18">
        <v>0</v>
      </c>
      <c r="Q1016" s="18">
        <v>0</v>
      </c>
      <c r="R1016" s="18">
        <v>0</v>
      </c>
      <c r="S1016" s="71">
        <v>0</v>
      </c>
    </row>
    <row r="1017" spans="1:19" s="4" customFormat="1" ht="11.25" customHeight="1">
      <c r="A1017" s="1197" t="s">
        <v>72</v>
      </c>
      <c r="B1017" s="994"/>
      <c r="C1017" s="994"/>
      <c r="D1017" s="994"/>
      <c r="E1017" s="994"/>
      <c r="F1017" s="994"/>
      <c r="G1017" s="994"/>
      <c r="H1017" s="994"/>
      <c r="I1017" s="994"/>
      <c r="J1017" s="994"/>
      <c r="K1017" s="994"/>
      <c r="L1017" s="994"/>
      <c r="M1017" s="994"/>
      <c r="N1017" s="994"/>
      <c r="O1017" s="994"/>
      <c r="P1017" s="994"/>
      <c r="Q1017" s="994"/>
      <c r="R1017" s="994"/>
      <c r="S1017" s="1198"/>
    </row>
    <row r="1018" spans="1:19" s="4" customFormat="1" ht="11.25" customHeight="1">
      <c r="A1018" s="70">
        <v>0</v>
      </c>
      <c r="B1018" s="18">
        <v>0</v>
      </c>
      <c r="C1018" s="18">
        <v>0</v>
      </c>
      <c r="D1018" s="18">
        <v>0</v>
      </c>
      <c r="E1018" s="18">
        <v>0</v>
      </c>
      <c r="F1018" s="18">
        <v>0</v>
      </c>
      <c r="G1018" s="18">
        <v>0</v>
      </c>
      <c r="H1018" s="18">
        <v>0</v>
      </c>
      <c r="I1018" s="18">
        <v>0</v>
      </c>
      <c r="J1018" s="18">
        <v>0</v>
      </c>
      <c r="K1018" s="18">
        <v>0</v>
      </c>
      <c r="L1018" s="18">
        <v>0</v>
      </c>
      <c r="M1018" s="18">
        <v>0</v>
      </c>
      <c r="N1018" s="18">
        <v>0</v>
      </c>
      <c r="O1018" s="18">
        <v>0</v>
      </c>
      <c r="P1018" s="18">
        <v>0</v>
      </c>
      <c r="Q1018" s="18">
        <v>0</v>
      </c>
      <c r="R1018" s="18">
        <v>0</v>
      </c>
      <c r="S1018" s="71">
        <v>0</v>
      </c>
    </row>
    <row r="1019" spans="1:19" s="4" customFormat="1" ht="11.25" customHeight="1">
      <c r="A1019" s="1199" t="s">
        <v>73</v>
      </c>
      <c r="B1019" s="995"/>
      <c r="C1019" s="995"/>
      <c r="D1019" s="995"/>
      <c r="E1019" s="995"/>
      <c r="F1019" s="995"/>
      <c r="G1019" s="995"/>
      <c r="H1019" s="995"/>
      <c r="I1019" s="995"/>
      <c r="J1019" s="995"/>
      <c r="K1019" s="995"/>
      <c r="L1019" s="995"/>
      <c r="M1019" s="995"/>
      <c r="N1019" s="995"/>
      <c r="O1019" s="995"/>
      <c r="P1019" s="995"/>
      <c r="Q1019" s="995"/>
      <c r="R1019" s="995"/>
      <c r="S1019" s="1200"/>
    </row>
    <row r="1020" spans="1:19" s="4" customFormat="1" ht="11.25" customHeight="1">
      <c r="A1020" s="70">
        <v>0</v>
      </c>
      <c r="B1020" s="18">
        <v>0</v>
      </c>
      <c r="C1020" s="18">
        <v>0</v>
      </c>
      <c r="D1020" s="18">
        <v>0</v>
      </c>
      <c r="E1020" s="18">
        <v>0</v>
      </c>
      <c r="F1020" s="18">
        <v>0</v>
      </c>
      <c r="G1020" s="18">
        <v>0</v>
      </c>
      <c r="H1020" s="18">
        <v>0</v>
      </c>
      <c r="I1020" s="18">
        <v>0</v>
      </c>
      <c r="J1020" s="18">
        <v>0</v>
      </c>
      <c r="K1020" s="18">
        <v>0</v>
      </c>
      <c r="L1020" s="18">
        <v>0</v>
      </c>
      <c r="M1020" s="18">
        <v>0</v>
      </c>
      <c r="N1020" s="18">
        <v>0</v>
      </c>
      <c r="O1020" s="18">
        <v>0</v>
      </c>
      <c r="P1020" s="18">
        <v>0</v>
      </c>
      <c r="Q1020" s="18">
        <v>0</v>
      </c>
      <c r="R1020" s="18">
        <v>0</v>
      </c>
      <c r="S1020" s="71">
        <v>0</v>
      </c>
    </row>
    <row r="1021" spans="1:19" s="4" customFormat="1" ht="11.25" customHeight="1">
      <c r="A1021" s="1197" t="s">
        <v>74</v>
      </c>
      <c r="B1021" s="994"/>
      <c r="C1021" s="994"/>
      <c r="D1021" s="994"/>
      <c r="E1021" s="994"/>
      <c r="F1021" s="994"/>
      <c r="G1021" s="994"/>
      <c r="H1021" s="994"/>
      <c r="I1021" s="994"/>
      <c r="J1021" s="994"/>
      <c r="K1021" s="994"/>
      <c r="L1021" s="994"/>
      <c r="M1021" s="994"/>
      <c r="N1021" s="994"/>
      <c r="O1021" s="994"/>
      <c r="P1021" s="994"/>
      <c r="Q1021" s="994"/>
      <c r="R1021" s="994"/>
      <c r="S1021" s="1198"/>
    </row>
    <row r="1022" spans="1:19" s="4" customFormat="1" ht="11.25" customHeight="1">
      <c r="A1022" s="70">
        <v>0</v>
      </c>
      <c r="B1022" s="18">
        <v>0</v>
      </c>
      <c r="C1022" s="18">
        <v>0</v>
      </c>
      <c r="D1022" s="18">
        <v>0</v>
      </c>
      <c r="E1022" s="18">
        <v>0</v>
      </c>
      <c r="F1022" s="18">
        <v>0</v>
      </c>
      <c r="G1022" s="18">
        <v>0</v>
      </c>
      <c r="H1022" s="18">
        <v>0</v>
      </c>
      <c r="I1022" s="18">
        <v>0</v>
      </c>
      <c r="J1022" s="18">
        <v>0</v>
      </c>
      <c r="K1022" s="18">
        <v>0</v>
      </c>
      <c r="L1022" s="18">
        <v>0</v>
      </c>
      <c r="M1022" s="18">
        <v>0</v>
      </c>
      <c r="N1022" s="18">
        <v>0</v>
      </c>
      <c r="O1022" s="18">
        <v>0</v>
      </c>
      <c r="P1022" s="18">
        <v>0</v>
      </c>
      <c r="Q1022" s="18">
        <v>0</v>
      </c>
      <c r="R1022" s="18">
        <v>0</v>
      </c>
      <c r="S1022" s="71">
        <v>0</v>
      </c>
    </row>
    <row r="1023" spans="1:19" s="4" customFormat="1" ht="11.25" customHeight="1">
      <c r="A1023" s="1197" t="s">
        <v>75</v>
      </c>
      <c r="B1023" s="994"/>
      <c r="C1023" s="994"/>
      <c r="D1023" s="994"/>
      <c r="E1023" s="994"/>
      <c r="F1023" s="994"/>
      <c r="G1023" s="994"/>
      <c r="H1023" s="994"/>
      <c r="I1023" s="994"/>
      <c r="J1023" s="994"/>
      <c r="K1023" s="994"/>
      <c r="L1023" s="994"/>
      <c r="M1023" s="994"/>
      <c r="N1023" s="994"/>
      <c r="O1023" s="994"/>
      <c r="P1023" s="994"/>
      <c r="Q1023" s="994"/>
      <c r="R1023" s="994"/>
      <c r="S1023" s="1198"/>
    </row>
    <row r="1024" spans="1:19" s="4" customFormat="1" ht="11.25" customHeight="1">
      <c r="A1024" s="70">
        <v>0</v>
      </c>
      <c r="B1024" s="18">
        <v>0</v>
      </c>
      <c r="C1024" s="18">
        <v>0</v>
      </c>
      <c r="D1024" s="18">
        <v>0</v>
      </c>
      <c r="E1024" s="18">
        <v>0</v>
      </c>
      <c r="F1024" s="18">
        <v>0</v>
      </c>
      <c r="G1024" s="18">
        <v>0</v>
      </c>
      <c r="H1024" s="18">
        <v>0</v>
      </c>
      <c r="I1024" s="18">
        <v>0</v>
      </c>
      <c r="J1024" s="18">
        <v>0</v>
      </c>
      <c r="K1024" s="18">
        <v>0</v>
      </c>
      <c r="L1024" s="18">
        <v>0</v>
      </c>
      <c r="M1024" s="18">
        <v>0</v>
      </c>
      <c r="N1024" s="18">
        <v>0</v>
      </c>
      <c r="O1024" s="18">
        <v>0</v>
      </c>
      <c r="P1024" s="18">
        <v>0</v>
      </c>
      <c r="Q1024" s="18">
        <v>0</v>
      </c>
      <c r="R1024" s="18">
        <v>0</v>
      </c>
      <c r="S1024" s="71">
        <v>0</v>
      </c>
    </row>
    <row r="1025" spans="1:19" s="4" customFormat="1" ht="11.25" customHeight="1">
      <c r="A1025" s="1197" t="s">
        <v>76</v>
      </c>
      <c r="B1025" s="994"/>
      <c r="C1025" s="994"/>
      <c r="D1025" s="994"/>
      <c r="E1025" s="994"/>
      <c r="F1025" s="994"/>
      <c r="G1025" s="994"/>
      <c r="H1025" s="994"/>
      <c r="I1025" s="994"/>
      <c r="J1025" s="994"/>
      <c r="K1025" s="994"/>
      <c r="L1025" s="994"/>
      <c r="M1025" s="994"/>
      <c r="N1025" s="994"/>
      <c r="O1025" s="994"/>
      <c r="P1025" s="994"/>
      <c r="Q1025" s="994"/>
      <c r="R1025" s="994"/>
      <c r="S1025" s="1198"/>
    </row>
    <row r="1026" spans="1:19" s="4" customFormat="1" ht="11.25" customHeight="1">
      <c r="A1026" s="70">
        <v>0</v>
      </c>
      <c r="B1026" s="18">
        <v>0</v>
      </c>
      <c r="C1026" s="18">
        <v>0</v>
      </c>
      <c r="D1026" s="18">
        <v>0</v>
      </c>
      <c r="E1026" s="18">
        <v>0</v>
      </c>
      <c r="F1026" s="18">
        <v>0</v>
      </c>
      <c r="G1026" s="18">
        <v>0</v>
      </c>
      <c r="H1026" s="18">
        <v>0</v>
      </c>
      <c r="I1026" s="18">
        <v>0</v>
      </c>
      <c r="J1026" s="18">
        <v>0</v>
      </c>
      <c r="K1026" s="18">
        <v>0</v>
      </c>
      <c r="L1026" s="18">
        <v>0</v>
      </c>
      <c r="M1026" s="18">
        <v>0</v>
      </c>
      <c r="N1026" s="18">
        <v>0</v>
      </c>
      <c r="O1026" s="18">
        <v>0</v>
      </c>
      <c r="P1026" s="18">
        <v>0</v>
      </c>
      <c r="Q1026" s="18">
        <v>0</v>
      </c>
      <c r="R1026" s="18">
        <v>0</v>
      </c>
      <c r="S1026" s="71">
        <v>0</v>
      </c>
    </row>
    <row r="1027" spans="1:19" s="4" customFormat="1" ht="12" customHeight="1">
      <c r="A1027" s="1197" t="s">
        <v>77</v>
      </c>
      <c r="B1027" s="994"/>
      <c r="C1027" s="994"/>
      <c r="D1027" s="994"/>
      <c r="E1027" s="994"/>
      <c r="F1027" s="994"/>
      <c r="G1027" s="994"/>
      <c r="H1027" s="994"/>
      <c r="I1027" s="994"/>
      <c r="J1027" s="994"/>
      <c r="K1027" s="994"/>
      <c r="L1027" s="994"/>
      <c r="M1027" s="994"/>
      <c r="N1027" s="994"/>
      <c r="O1027" s="994"/>
      <c r="P1027" s="994"/>
      <c r="Q1027" s="994"/>
      <c r="R1027" s="994"/>
      <c r="S1027" s="1198"/>
    </row>
    <row r="1028" spans="1:19" s="4" customFormat="1" ht="11.25" customHeight="1">
      <c r="A1028" s="70">
        <v>0</v>
      </c>
      <c r="B1028" s="18">
        <v>0</v>
      </c>
      <c r="C1028" s="18">
        <v>0</v>
      </c>
      <c r="D1028" s="18">
        <v>0</v>
      </c>
      <c r="E1028" s="18">
        <v>0</v>
      </c>
      <c r="F1028" s="18">
        <v>0</v>
      </c>
      <c r="G1028" s="18">
        <v>0</v>
      </c>
      <c r="H1028" s="18">
        <v>0</v>
      </c>
      <c r="I1028" s="18">
        <v>0</v>
      </c>
      <c r="J1028" s="18">
        <v>0</v>
      </c>
      <c r="K1028" s="18">
        <v>0</v>
      </c>
      <c r="L1028" s="18">
        <v>0</v>
      </c>
      <c r="M1028" s="18">
        <v>0</v>
      </c>
      <c r="N1028" s="18">
        <v>0</v>
      </c>
      <c r="O1028" s="18">
        <v>0</v>
      </c>
      <c r="P1028" s="18">
        <v>0</v>
      </c>
      <c r="Q1028" s="18">
        <v>0</v>
      </c>
      <c r="R1028" s="18">
        <v>0</v>
      </c>
      <c r="S1028" s="71">
        <v>0</v>
      </c>
    </row>
    <row r="1029" spans="1:19" s="4" customFormat="1" ht="11.25" customHeight="1">
      <c r="A1029" s="1197" t="s">
        <v>78</v>
      </c>
      <c r="B1029" s="994"/>
      <c r="C1029" s="994"/>
      <c r="D1029" s="994"/>
      <c r="E1029" s="994"/>
      <c r="F1029" s="994"/>
      <c r="G1029" s="994"/>
      <c r="H1029" s="994"/>
      <c r="I1029" s="994"/>
      <c r="J1029" s="994"/>
      <c r="K1029" s="994"/>
      <c r="L1029" s="994"/>
      <c r="M1029" s="994"/>
      <c r="N1029" s="994"/>
      <c r="O1029" s="994"/>
      <c r="P1029" s="994"/>
      <c r="Q1029" s="994"/>
      <c r="R1029" s="994"/>
      <c r="S1029" s="1198"/>
    </row>
    <row r="1030" spans="1:19" s="4" customFormat="1" ht="11.25" customHeight="1">
      <c r="A1030" s="70">
        <v>0</v>
      </c>
      <c r="B1030" s="18">
        <v>0</v>
      </c>
      <c r="C1030" s="18">
        <v>0</v>
      </c>
      <c r="D1030" s="18">
        <v>0</v>
      </c>
      <c r="E1030" s="18">
        <v>0</v>
      </c>
      <c r="F1030" s="18">
        <v>0</v>
      </c>
      <c r="G1030" s="18">
        <v>0</v>
      </c>
      <c r="H1030" s="18">
        <v>0</v>
      </c>
      <c r="I1030" s="18">
        <v>0</v>
      </c>
      <c r="J1030" s="18">
        <v>0</v>
      </c>
      <c r="K1030" s="18">
        <v>0</v>
      </c>
      <c r="L1030" s="18">
        <v>0</v>
      </c>
      <c r="M1030" s="18">
        <v>0</v>
      </c>
      <c r="N1030" s="18">
        <v>0</v>
      </c>
      <c r="O1030" s="18">
        <v>0</v>
      </c>
      <c r="P1030" s="18">
        <v>0</v>
      </c>
      <c r="Q1030" s="18">
        <v>0</v>
      </c>
      <c r="R1030" s="18">
        <v>0</v>
      </c>
      <c r="S1030" s="71">
        <v>0</v>
      </c>
    </row>
    <row r="1031" spans="1:19" s="4" customFormat="1" ht="11.25" customHeight="1">
      <c r="A1031" s="1197" t="s">
        <v>79</v>
      </c>
      <c r="B1031" s="994"/>
      <c r="C1031" s="994"/>
      <c r="D1031" s="994"/>
      <c r="E1031" s="994"/>
      <c r="F1031" s="994"/>
      <c r="G1031" s="994"/>
      <c r="H1031" s="994"/>
      <c r="I1031" s="994"/>
      <c r="J1031" s="994"/>
      <c r="K1031" s="994"/>
      <c r="L1031" s="994"/>
      <c r="M1031" s="994"/>
      <c r="N1031" s="994"/>
      <c r="O1031" s="994"/>
      <c r="P1031" s="994"/>
      <c r="Q1031" s="994"/>
      <c r="R1031" s="994"/>
      <c r="S1031" s="1198"/>
    </row>
    <row r="1032" spans="1:19" s="4" customFormat="1" ht="11.25" customHeight="1">
      <c r="A1032" s="70">
        <v>0</v>
      </c>
      <c r="B1032" s="18">
        <v>0</v>
      </c>
      <c r="C1032" s="18">
        <v>0</v>
      </c>
      <c r="D1032" s="18">
        <v>0</v>
      </c>
      <c r="E1032" s="18">
        <v>0</v>
      </c>
      <c r="F1032" s="18">
        <v>0</v>
      </c>
      <c r="G1032" s="18">
        <v>0</v>
      </c>
      <c r="H1032" s="18">
        <v>0</v>
      </c>
      <c r="I1032" s="18">
        <v>0</v>
      </c>
      <c r="J1032" s="18">
        <v>0</v>
      </c>
      <c r="K1032" s="18">
        <v>0</v>
      </c>
      <c r="L1032" s="18">
        <v>0</v>
      </c>
      <c r="M1032" s="18">
        <v>0</v>
      </c>
      <c r="N1032" s="18">
        <v>0</v>
      </c>
      <c r="O1032" s="18">
        <v>0</v>
      </c>
      <c r="P1032" s="18">
        <v>0</v>
      </c>
      <c r="Q1032" s="18">
        <v>0</v>
      </c>
      <c r="R1032" s="18">
        <v>0</v>
      </c>
      <c r="S1032" s="71">
        <v>0</v>
      </c>
    </row>
    <row r="1033" spans="1:19" s="4" customFormat="1" ht="11.25" customHeight="1">
      <c r="A1033" s="1197" t="s">
        <v>80</v>
      </c>
      <c r="B1033" s="994"/>
      <c r="C1033" s="994"/>
      <c r="D1033" s="994"/>
      <c r="E1033" s="994"/>
      <c r="F1033" s="994"/>
      <c r="G1033" s="994"/>
      <c r="H1033" s="994"/>
      <c r="I1033" s="994"/>
      <c r="J1033" s="994"/>
      <c r="K1033" s="994"/>
      <c r="L1033" s="994"/>
      <c r="M1033" s="994"/>
      <c r="N1033" s="994"/>
      <c r="O1033" s="994"/>
      <c r="P1033" s="994"/>
      <c r="Q1033" s="994"/>
      <c r="R1033" s="994"/>
      <c r="S1033" s="1198"/>
    </row>
    <row r="1034" spans="1:19" s="4" customFormat="1" ht="11.25" customHeight="1">
      <c r="A1034" s="70">
        <v>0</v>
      </c>
      <c r="B1034" s="18">
        <v>0</v>
      </c>
      <c r="C1034" s="18">
        <v>0</v>
      </c>
      <c r="D1034" s="18">
        <v>0</v>
      </c>
      <c r="E1034" s="18">
        <v>0</v>
      </c>
      <c r="F1034" s="18">
        <v>0</v>
      </c>
      <c r="G1034" s="18">
        <v>0</v>
      </c>
      <c r="H1034" s="18">
        <v>0</v>
      </c>
      <c r="I1034" s="18">
        <v>0</v>
      </c>
      <c r="J1034" s="18">
        <v>0</v>
      </c>
      <c r="K1034" s="18">
        <v>0</v>
      </c>
      <c r="L1034" s="18">
        <v>0</v>
      </c>
      <c r="M1034" s="18">
        <v>0</v>
      </c>
      <c r="N1034" s="18">
        <v>0</v>
      </c>
      <c r="O1034" s="18">
        <v>0</v>
      </c>
      <c r="P1034" s="18">
        <v>0</v>
      </c>
      <c r="Q1034" s="18">
        <v>0</v>
      </c>
      <c r="R1034" s="18">
        <v>0</v>
      </c>
      <c r="S1034" s="71">
        <v>0</v>
      </c>
    </row>
    <row r="1035" spans="1:19" s="4" customFormat="1" ht="11.25" customHeight="1">
      <c r="A1035" s="1217" t="s">
        <v>3725</v>
      </c>
      <c r="B1035" s="999"/>
      <c r="C1035" s="999"/>
      <c r="D1035" s="999"/>
      <c r="E1035" s="999"/>
      <c r="F1035" s="999"/>
      <c r="G1035" s="999"/>
      <c r="H1035" s="999"/>
      <c r="I1035" s="999"/>
      <c r="J1035" s="999"/>
      <c r="K1035" s="999"/>
      <c r="L1035" s="999"/>
      <c r="M1035" s="999"/>
      <c r="N1035" s="999"/>
      <c r="O1035" s="999"/>
      <c r="P1035" s="999"/>
      <c r="Q1035" s="999"/>
      <c r="R1035" s="999"/>
      <c r="S1035" s="1277"/>
    </row>
    <row r="1036" spans="1:19" s="220" customFormat="1" ht="11.25" customHeight="1">
      <c r="A1036" s="262">
        <f>SUM(A1034,A1032,A1030,A1028,A1026,A1024,A1022,A1020,A1018,A1016,A1014,A1012)</f>
        <v>0</v>
      </c>
      <c r="B1036" s="262">
        <f t="shared" ref="B1036:S1036" si="25">SUM(B1034,B1032,B1030,B1028,B1026,B1024,B1022,B1020,B1018,B1016,B1014,B1012)</f>
        <v>0</v>
      </c>
      <c r="C1036" s="262">
        <f t="shared" si="25"/>
        <v>0</v>
      </c>
      <c r="D1036" s="262">
        <f t="shared" si="25"/>
        <v>0</v>
      </c>
      <c r="E1036" s="262">
        <f t="shared" si="25"/>
        <v>0</v>
      </c>
      <c r="F1036" s="262">
        <f t="shared" si="25"/>
        <v>0</v>
      </c>
      <c r="G1036" s="262">
        <f t="shared" si="25"/>
        <v>0</v>
      </c>
      <c r="H1036" s="262">
        <f t="shared" si="25"/>
        <v>0</v>
      </c>
      <c r="I1036" s="262">
        <f t="shared" si="25"/>
        <v>0</v>
      </c>
      <c r="J1036" s="262">
        <f t="shared" si="25"/>
        <v>0</v>
      </c>
      <c r="K1036" s="262">
        <f t="shared" si="25"/>
        <v>0</v>
      </c>
      <c r="L1036" s="262">
        <f t="shared" si="25"/>
        <v>0</v>
      </c>
      <c r="M1036" s="262">
        <f t="shared" si="25"/>
        <v>0</v>
      </c>
      <c r="N1036" s="262">
        <f t="shared" si="25"/>
        <v>0</v>
      </c>
      <c r="O1036" s="262">
        <f t="shared" si="25"/>
        <v>0</v>
      </c>
      <c r="P1036" s="262">
        <f t="shared" si="25"/>
        <v>0</v>
      </c>
      <c r="Q1036" s="262">
        <f t="shared" si="25"/>
        <v>0</v>
      </c>
      <c r="R1036" s="262">
        <f t="shared" si="25"/>
        <v>0</v>
      </c>
      <c r="S1036" s="262">
        <f t="shared" si="25"/>
        <v>0</v>
      </c>
    </row>
    <row r="1037" spans="1:19" s="4" customFormat="1" ht="11.25" customHeight="1" thickBot="1">
      <c r="A1037" s="1511"/>
      <c r="B1037" s="1514"/>
      <c r="C1037" s="1514"/>
      <c r="D1037" s="1514"/>
      <c r="E1037" s="1514"/>
      <c r="F1037" s="1514"/>
      <c r="G1037" s="1514"/>
      <c r="H1037" s="1514"/>
      <c r="I1037" s="1514"/>
      <c r="J1037" s="1514"/>
      <c r="K1037" s="1514"/>
      <c r="L1037" s="1514"/>
      <c r="M1037" s="1514"/>
      <c r="N1037" s="1514"/>
      <c r="O1037" s="1514"/>
      <c r="P1037" s="1514"/>
      <c r="Q1037" s="1514"/>
      <c r="R1037" s="1514"/>
      <c r="S1037" s="1515"/>
    </row>
    <row r="1038" spans="1:19" s="199" customFormat="1" ht="18.75" customHeight="1">
      <c r="A1038" s="1507" t="s">
        <v>2875</v>
      </c>
      <c r="B1038" s="1189"/>
      <c r="C1038" s="1189"/>
      <c r="D1038" s="1189"/>
      <c r="E1038" s="1189"/>
      <c r="F1038" s="1189"/>
      <c r="G1038" s="1189"/>
      <c r="H1038" s="1189"/>
      <c r="I1038" s="1189"/>
      <c r="J1038" s="1189"/>
      <c r="K1038" s="1189"/>
      <c r="L1038" s="1189"/>
      <c r="M1038" s="1189"/>
      <c r="N1038" s="1189"/>
      <c r="O1038" s="1189"/>
      <c r="P1038" s="1189"/>
      <c r="Q1038" s="1189"/>
      <c r="R1038" s="1189"/>
      <c r="S1038" s="1190"/>
    </row>
    <row r="1039" spans="1:19" s="4" customFormat="1" ht="11.25" customHeight="1">
      <c r="A1039" s="1191" t="s">
        <v>3652</v>
      </c>
      <c r="B1039" s="977"/>
      <c r="C1039" s="977"/>
      <c r="D1039" s="977"/>
      <c r="E1039" s="977"/>
      <c r="F1039" s="977"/>
      <c r="G1039" s="977"/>
      <c r="H1039" s="977"/>
      <c r="I1039" s="977"/>
      <c r="J1039" s="977"/>
      <c r="K1039" s="977"/>
      <c r="L1039" s="977"/>
      <c r="M1039" s="977"/>
      <c r="N1039" s="977"/>
      <c r="O1039" s="977"/>
      <c r="P1039" s="977"/>
      <c r="Q1039" s="977"/>
      <c r="R1039" s="977"/>
      <c r="S1039" s="978"/>
    </row>
    <row r="1040" spans="1:19" s="4" customFormat="1" ht="11.25" customHeight="1">
      <c r="A1040" s="1191" t="s">
        <v>1843</v>
      </c>
      <c r="B1040" s="977"/>
      <c r="C1040" s="977"/>
      <c r="D1040" s="977"/>
      <c r="E1040" s="977"/>
      <c r="F1040" s="977"/>
      <c r="G1040" s="977"/>
      <c r="H1040" s="977"/>
      <c r="I1040" s="977"/>
      <c r="J1040" s="977"/>
      <c r="K1040" s="977"/>
      <c r="L1040" s="977"/>
      <c r="M1040" s="977"/>
      <c r="N1040" s="977"/>
      <c r="O1040" s="977"/>
      <c r="P1040" s="977"/>
      <c r="Q1040" s="977"/>
      <c r="R1040" s="977"/>
      <c r="S1040" s="1192"/>
    </row>
    <row r="1041" spans="1:19" s="4" customFormat="1" ht="11.25" customHeight="1">
      <c r="A1041" s="1191" t="s">
        <v>526</v>
      </c>
      <c r="B1041" s="977"/>
      <c r="C1041" s="977"/>
      <c r="D1041" s="977"/>
      <c r="E1041" s="977"/>
      <c r="F1041" s="977"/>
      <c r="G1041" s="977"/>
      <c r="H1041" s="977"/>
      <c r="I1041" s="977"/>
      <c r="J1041" s="977"/>
      <c r="K1041" s="977"/>
      <c r="L1041" s="977"/>
      <c r="M1041" s="977"/>
      <c r="N1041" s="977"/>
      <c r="O1041" s="977"/>
      <c r="P1041" s="977"/>
      <c r="Q1041" s="977"/>
      <c r="R1041" s="977"/>
      <c r="S1041" s="1192"/>
    </row>
    <row r="1042" spans="1:19" s="4" customFormat="1" ht="11.25" customHeight="1">
      <c r="A1042" s="1191" t="s">
        <v>1844</v>
      </c>
      <c r="B1042" s="977"/>
      <c r="C1042" s="977"/>
      <c r="D1042" s="977"/>
      <c r="E1042" s="977"/>
      <c r="F1042" s="977"/>
      <c r="G1042" s="977"/>
      <c r="H1042" s="977"/>
      <c r="I1042" s="977"/>
      <c r="J1042" s="977"/>
      <c r="K1042" s="977"/>
      <c r="L1042" s="977"/>
      <c r="M1042" s="977"/>
      <c r="N1042" s="977"/>
      <c r="O1042" s="977"/>
      <c r="P1042" s="977"/>
      <c r="Q1042" s="977"/>
      <c r="R1042" s="977"/>
      <c r="S1042" s="1192"/>
    </row>
    <row r="1043" spans="1:19" s="4" customFormat="1" ht="11.25" customHeight="1">
      <c r="A1043" s="1191" t="s">
        <v>1845</v>
      </c>
      <c r="B1043" s="977"/>
      <c r="C1043" s="977"/>
      <c r="D1043" s="977"/>
      <c r="E1043" s="977"/>
      <c r="F1043" s="977"/>
      <c r="G1043" s="977"/>
      <c r="H1043" s="977"/>
      <c r="I1043" s="977"/>
      <c r="J1043" s="977"/>
      <c r="K1043" s="977"/>
      <c r="L1043" s="977"/>
      <c r="M1043" s="977"/>
      <c r="N1043" s="977"/>
      <c r="O1043" s="977"/>
      <c r="P1043" s="977"/>
      <c r="Q1043" s="977"/>
      <c r="R1043" s="977"/>
      <c r="S1043" s="1192"/>
    </row>
    <row r="1044" spans="1:19" s="4" customFormat="1" ht="11.25" customHeight="1">
      <c r="A1044" s="1191" t="s">
        <v>1846</v>
      </c>
      <c r="B1044" s="977"/>
      <c r="C1044" s="977"/>
      <c r="D1044" s="977"/>
      <c r="E1044" s="977"/>
      <c r="F1044" s="977"/>
      <c r="G1044" s="977"/>
      <c r="H1044" s="977"/>
      <c r="I1044" s="977"/>
      <c r="J1044" s="977"/>
      <c r="K1044" s="977"/>
      <c r="L1044" s="977"/>
      <c r="M1044" s="977"/>
      <c r="N1044" s="977"/>
      <c r="O1044" s="977"/>
      <c r="P1044" s="977"/>
      <c r="Q1044" s="977"/>
      <c r="R1044" s="977"/>
      <c r="S1044" s="1192"/>
    </row>
    <row r="1045" spans="1:19" s="4" customFormat="1" ht="11.25" customHeight="1">
      <c r="A1045" s="1191" t="s">
        <v>532</v>
      </c>
      <c r="B1045" s="977"/>
      <c r="C1045" s="977"/>
      <c r="D1045" s="977"/>
      <c r="E1045" s="977"/>
      <c r="F1045" s="977"/>
      <c r="G1045" s="977"/>
      <c r="H1045" s="977"/>
      <c r="I1045" s="977"/>
      <c r="J1045" s="977"/>
      <c r="K1045" s="977"/>
      <c r="L1045" s="977"/>
      <c r="M1045" s="977"/>
      <c r="N1045" s="977"/>
      <c r="O1045" s="977"/>
      <c r="P1045" s="977"/>
      <c r="Q1045" s="977"/>
      <c r="R1045" s="977"/>
      <c r="S1045" s="1192"/>
    </row>
    <row r="1046" spans="1:19" s="4" customFormat="1" ht="11.25" customHeight="1">
      <c r="A1046" s="1191" t="s">
        <v>194</v>
      </c>
      <c r="B1046" s="977"/>
      <c r="C1046" s="977"/>
      <c r="D1046" s="977"/>
      <c r="E1046" s="977"/>
      <c r="F1046" s="977"/>
      <c r="G1046" s="977"/>
      <c r="H1046" s="977"/>
      <c r="I1046" s="977"/>
      <c r="J1046" s="977"/>
      <c r="K1046" s="977"/>
      <c r="L1046" s="977"/>
      <c r="M1046" s="977"/>
      <c r="N1046" s="977"/>
      <c r="O1046" s="977"/>
      <c r="P1046" s="977"/>
      <c r="Q1046" s="977"/>
      <c r="R1046" s="977"/>
      <c r="S1046" s="1192"/>
    </row>
    <row r="1047" spans="1:19" s="4" customFormat="1" ht="12.75" customHeight="1">
      <c r="A1047" s="1193" t="s">
        <v>1847</v>
      </c>
      <c r="B1047" s="983"/>
      <c r="C1047" s="983"/>
      <c r="D1047" s="983"/>
      <c r="E1047" s="983"/>
      <c r="F1047" s="983"/>
      <c r="G1047" s="983"/>
      <c r="H1047" s="983"/>
      <c r="I1047" s="983"/>
      <c r="J1047" s="983"/>
      <c r="K1047" s="983"/>
      <c r="L1047" s="983"/>
      <c r="M1047" s="983"/>
      <c r="N1047" s="983"/>
      <c r="O1047" s="983"/>
      <c r="P1047" s="983"/>
      <c r="Q1047" s="983"/>
      <c r="R1047" s="983"/>
      <c r="S1047" s="1194"/>
    </row>
    <row r="1048" spans="1:19" s="4" customFormat="1" ht="42" customHeight="1">
      <c r="A1048" s="1195" t="s">
        <v>41</v>
      </c>
      <c r="B1048" s="985"/>
      <c r="C1048" s="985"/>
      <c r="D1048" s="985" t="s">
        <v>42</v>
      </c>
      <c r="E1048" s="985"/>
      <c r="F1048" s="985" t="s">
        <v>43</v>
      </c>
      <c r="G1048" s="985"/>
      <c r="H1048" s="985"/>
      <c r="I1048" s="985" t="s">
        <v>44</v>
      </c>
      <c r="J1048" s="985"/>
      <c r="K1048" s="986" t="s">
        <v>45</v>
      </c>
      <c r="L1048" s="1219"/>
      <c r="M1048" s="1219"/>
      <c r="N1048" s="1220"/>
      <c r="O1048" s="989" t="s">
        <v>46</v>
      </c>
      <c r="P1048" s="989"/>
      <c r="Q1048" s="990"/>
      <c r="R1048" s="985" t="s">
        <v>47</v>
      </c>
      <c r="S1048" s="1196"/>
    </row>
    <row r="1049" spans="1:19" s="4" customFormat="1" ht="34.5" customHeight="1">
      <c r="A1049" s="1202" t="s">
        <v>48</v>
      </c>
      <c r="B1049" s="991" t="s">
        <v>49</v>
      </c>
      <c r="C1049" s="1002" t="s">
        <v>50</v>
      </c>
      <c r="D1049" s="991" t="s">
        <v>51</v>
      </c>
      <c r="E1049" s="991" t="s">
        <v>52</v>
      </c>
      <c r="F1049" s="986" t="s">
        <v>53</v>
      </c>
      <c r="G1049" s="992"/>
      <c r="H1049" s="993"/>
      <c r="I1049" s="991" t="s">
        <v>54</v>
      </c>
      <c r="J1049" s="991" t="s">
        <v>55</v>
      </c>
      <c r="K1049" s="986" t="s">
        <v>56</v>
      </c>
      <c r="L1049" s="993"/>
      <c r="M1049" s="986" t="s">
        <v>57</v>
      </c>
      <c r="N1049" s="993"/>
      <c r="O1049" s="991" t="s">
        <v>58</v>
      </c>
      <c r="P1049" s="991" t="s">
        <v>59</v>
      </c>
      <c r="Q1049" s="991" t="s">
        <v>60</v>
      </c>
      <c r="R1049" s="991" t="s">
        <v>61</v>
      </c>
      <c r="S1049" s="1201" t="s">
        <v>62</v>
      </c>
    </row>
    <row r="1050" spans="1:19" s="4" customFormat="1" ht="54" customHeight="1">
      <c r="A1050" s="1195"/>
      <c r="B1050" s="985"/>
      <c r="C1050" s="1003"/>
      <c r="D1050" s="985"/>
      <c r="E1050" s="985"/>
      <c r="F1050" s="136" t="s">
        <v>63</v>
      </c>
      <c r="G1050" s="136" t="s">
        <v>64</v>
      </c>
      <c r="H1050" s="136" t="s">
        <v>65</v>
      </c>
      <c r="I1050" s="985"/>
      <c r="J1050" s="985"/>
      <c r="K1050" s="139" t="s">
        <v>66</v>
      </c>
      <c r="L1050" s="139" t="s">
        <v>67</v>
      </c>
      <c r="M1050" s="139" t="s">
        <v>68</v>
      </c>
      <c r="N1050" s="139" t="s">
        <v>67</v>
      </c>
      <c r="O1050" s="985"/>
      <c r="P1050" s="985"/>
      <c r="Q1050" s="985"/>
      <c r="R1050" s="985"/>
      <c r="S1050" s="1196"/>
    </row>
    <row r="1051" spans="1:19" s="4" customFormat="1" ht="11.25" customHeight="1">
      <c r="A1051" s="1197" t="s">
        <v>69</v>
      </c>
      <c r="B1051" s="994"/>
      <c r="C1051" s="994"/>
      <c r="D1051" s="994"/>
      <c r="E1051" s="994"/>
      <c r="F1051" s="994"/>
      <c r="G1051" s="994"/>
      <c r="H1051" s="994"/>
      <c r="I1051" s="994"/>
      <c r="J1051" s="994"/>
      <c r="K1051" s="994"/>
      <c r="L1051" s="994"/>
      <c r="M1051" s="994"/>
      <c r="N1051" s="994"/>
      <c r="O1051" s="994"/>
      <c r="P1051" s="994"/>
      <c r="Q1051" s="994"/>
      <c r="R1051" s="994"/>
      <c r="S1051" s="1198"/>
    </row>
    <row r="1052" spans="1:19" s="4" customFormat="1" ht="11.25" customHeight="1">
      <c r="A1052" s="70">
        <v>0</v>
      </c>
      <c r="B1052" s="18">
        <v>0</v>
      </c>
      <c r="C1052" s="18">
        <v>0</v>
      </c>
      <c r="D1052" s="18">
        <v>0</v>
      </c>
      <c r="E1052" s="18">
        <v>0</v>
      </c>
      <c r="F1052" s="18">
        <v>0</v>
      </c>
      <c r="G1052" s="18">
        <v>0</v>
      </c>
      <c r="H1052" s="18">
        <v>0</v>
      </c>
      <c r="I1052" s="18">
        <v>0</v>
      </c>
      <c r="J1052" s="18">
        <v>0</v>
      </c>
      <c r="K1052" s="18">
        <v>0</v>
      </c>
      <c r="L1052" s="18">
        <v>0</v>
      </c>
      <c r="M1052" s="18">
        <v>0</v>
      </c>
      <c r="N1052" s="18">
        <v>0</v>
      </c>
      <c r="O1052" s="18">
        <v>0</v>
      </c>
      <c r="P1052" s="18">
        <v>0</v>
      </c>
      <c r="Q1052" s="18">
        <v>0</v>
      </c>
      <c r="R1052" s="18">
        <v>0</v>
      </c>
      <c r="S1052" s="71">
        <v>0</v>
      </c>
    </row>
    <row r="1053" spans="1:19" s="4" customFormat="1" ht="11.25" customHeight="1">
      <c r="A1053" s="1197" t="s">
        <v>70</v>
      </c>
      <c r="B1053" s="994"/>
      <c r="C1053" s="994"/>
      <c r="D1053" s="994"/>
      <c r="E1053" s="994"/>
      <c r="F1053" s="994"/>
      <c r="G1053" s="994"/>
      <c r="H1053" s="994"/>
      <c r="I1053" s="994"/>
      <c r="J1053" s="994"/>
      <c r="K1053" s="994"/>
      <c r="L1053" s="994"/>
      <c r="M1053" s="994"/>
      <c r="N1053" s="994"/>
      <c r="O1053" s="994"/>
      <c r="P1053" s="994"/>
      <c r="Q1053" s="994"/>
      <c r="R1053" s="994"/>
      <c r="S1053" s="1198"/>
    </row>
    <row r="1054" spans="1:19" s="4" customFormat="1" ht="11.25" customHeight="1">
      <c r="A1054" s="70">
        <v>0</v>
      </c>
      <c r="B1054" s="18">
        <v>0</v>
      </c>
      <c r="C1054" s="18">
        <v>0</v>
      </c>
      <c r="D1054" s="18">
        <v>0</v>
      </c>
      <c r="E1054" s="18">
        <v>0</v>
      </c>
      <c r="F1054" s="18">
        <v>0</v>
      </c>
      <c r="G1054" s="18">
        <v>0</v>
      </c>
      <c r="H1054" s="18">
        <v>0</v>
      </c>
      <c r="I1054" s="18">
        <v>0</v>
      </c>
      <c r="J1054" s="18">
        <v>0</v>
      </c>
      <c r="K1054" s="18">
        <v>0</v>
      </c>
      <c r="L1054" s="18">
        <v>0</v>
      </c>
      <c r="M1054" s="18">
        <v>0</v>
      </c>
      <c r="N1054" s="18">
        <v>0</v>
      </c>
      <c r="O1054" s="18">
        <v>0</v>
      </c>
      <c r="P1054" s="18">
        <v>0</v>
      </c>
      <c r="Q1054" s="18">
        <v>0</v>
      </c>
      <c r="R1054" s="18">
        <v>0</v>
      </c>
      <c r="S1054" s="71">
        <v>0</v>
      </c>
    </row>
    <row r="1055" spans="1:19" s="4" customFormat="1" ht="11.25" customHeight="1">
      <c r="A1055" s="1197" t="s">
        <v>71</v>
      </c>
      <c r="B1055" s="994"/>
      <c r="C1055" s="994"/>
      <c r="D1055" s="994"/>
      <c r="E1055" s="994"/>
      <c r="F1055" s="994"/>
      <c r="G1055" s="994"/>
      <c r="H1055" s="994"/>
      <c r="I1055" s="994"/>
      <c r="J1055" s="994"/>
      <c r="K1055" s="994"/>
      <c r="L1055" s="994"/>
      <c r="M1055" s="994"/>
      <c r="N1055" s="994"/>
      <c r="O1055" s="994"/>
      <c r="P1055" s="994"/>
      <c r="Q1055" s="994"/>
      <c r="R1055" s="994"/>
      <c r="S1055" s="1198"/>
    </row>
    <row r="1056" spans="1:19" s="4" customFormat="1" ht="11.25" customHeight="1">
      <c r="A1056" s="70">
        <v>0</v>
      </c>
      <c r="B1056" s="18">
        <v>0</v>
      </c>
      <c r="C1056" s="18">
        <v>0</v>
      </c>
      <c r="D1056" s="18">
        <v>0</v>
      </c>
      <c r="E1056" s="18">
        <v>0</v>
      </c>
      <c r="F1056" s="18">
        <v>0</v>
      </c>
      <c r="G1056" s="18">
        <v>0</v>
      </c>
      <c r="H1056" s="18">
        <v>0</v>
      </c>
      <c r="I1056" s="18">
        <v>0</v>
      </c>
      <c r="J1056" s="18">
        <v>0</v>
      </c>
      <c r="K1056" s="18">
        <v>0</v>
      </c>
      <c r="L1056" s="18">
        <v>0</v>
      </c>
      <c r="M1056" s="18">
        <v>0</v>
      </c>
      <c r="N1056" s="18">
        <v>0</v>
      </c>
      <c r="O1056" s="18">
        <v>0</v>
      </c>
      <c r="P1056" s="18">
        <v>0</v>
      </c>
      <c r="Q1056" s="18">
        <v>0</v>
      </c>
      <c r="R1056" s="18">
        <v>0</v>
      </c>
      <c r="S1056" s="71">
        <v>0</v>
      </c>
    </row>
    <row r="1057" spans="1:19" s="4" customFormat="1" ht="11.25" customHeight="1">
      <c r="A1057" s="1197" t="s">
        <v>72</v>
      </c>
      <c r="B1057" s="994"/>
      <c r="C1057" s="994"/>
      <c r="D1057" s="994"/>
      <c r="E1057" s="994"/>
      <c r="F1057" s="994"/>
      <c r="G1057" s="994"/>
      <c r="H1057" s="994"/>
      <c r="I1057" s="994"/>
      <c r="J1057" s="994"/>
      <c r="K1057" s="994"/>
      <c r="L1057" s="994"/>
      <c r="M1057" s="994"/>
      <c r="N1057" s="994"/>
      <c r="O1057" s="994"/>
      <c r="P1057" s="994"/>
      <c r="Q1057" s="994"/>
      <c r="R1057" s="994"/>
      <c r="S1057" s="1198"/>
    </row>
    <row r="1058" spans="1:19" s="4" customFormat="1" ht="11.25" customHeight="1">
      <c r="A1058" s="70">
        <v>0</v>
      </c>
      <c r="B1058" s="18">
        <v>0</v>
      </c>
      <c r="C1058" s="18">
        <v>0</v>
      </c>
      <c r="D1058" s="18">
        <v>0</v>
      </c>
      <c r="E1058" s="18">
        <v>0</v>
      </c>
      <c r="F1058" s="18">
        <v>0</v>
      </c>
      <c r="G1058" s="18">
        <v>0</v>
      </c>
      <c r="H1058" s="18">
        <v>0</v>
      </c>
      <c r="I1058" s="18">
        <v>0</v>
      </c>
      <c r="J1058" s="18">
        <v>0</v>
      </c>
      <c r="K1058" s="18">
        <v>0</v>
      </c>
      <c r="L1058" s="18">
        <v>0</v>
      </c>
      <c r="M1058" s="18">
        <v>0</v>
      </c>
      <c r="N1058" s="18">
        <v>0</v>
      </c>
      <c r="O1058" s="18">
        <v>0</v>
      </c>
      <c r="P1058" s="18">
        <v>0</v>
      </c>
      <c r="Q1058" s="18">
        <v>0</v>
      </c>
      <c r="R1058" s="18">
        <v>0</v>
      </c>
      <c r="S1058" s="71">
        <v>0</v>
      </c>
    </row>
    <row r="1059" spans="1:19" s="4" customFormat="1" ht="11.25" customHeight="1">
      <c r="A1059" s="1199" t="s">
        <v>73</v>
      </c>
      <c r="B1059" s="995"/>
      <c r="C1059" s="995"/>
      <c r="D1059" s="995"/>
      <c r="E1059" s="995"/>
      <c r="F1059" s="995"/>
      <c r="G1059" s="995"/>
      <c r="H1059" s="995"/>
      <c r="I1059" s="995"/>
      <c r="J1059" s="995"/>
      <c r="K1059" s="995"/>
      <c r="L1059" s="995"/>
      <c r="M1059" s="995"/>
      <c r="N1059" s="995"/>
      <c r="O1059" s="995"/>
      <c r="P1059" s="995"/>
      <c r="Q1059" s="995"/>
      <c r="R1059" s="995"/>
      <c r="S1059" s="1200"/>
    </row>
    <row r="1060" spans="1:19" s="4" customFormat="1" ht="11.25" customHeight="1">
      <c r="A1060" s="70">
        <v>0</v>
      </c>
      <c r="B1060" s="18">
        <v>0</v>
      </c>
      <c r="C1060" s="18">
        <v>0</v>
      </c>
      <c r="D1060" s="18">
        <v>0</v>
      </c>
      <c r="E1060" s="18">
        <v>0</v>
      </c>
      <c r="F1060" s="18">
        <v>0</v>
      </c>
      <c r="G1060" s="18">
        <v>0</v>
      </c>
      <c r="H1060" s="18">
        <v>0</v>
      </c>
      <c r="I1060" s="18">
        <v>0</v>
      </c>
      <c r="J1060" s="18">
        <v>0</v>
      </c>
      <c r="K1060" s="18">
        <v>0</v>
      </c>
      <c r="L1060" s="18">
        <v>0</v>
      </c>
      <c r="M1060" s="18">
        <v>0</v>
      </c>
      <c r="N1060" s="18">
        <v>0</v>
      </c>
      <c r="O1060" s="18">
        <v>0</v>
      </c>
      <c r="P1060" s="18">
        <v>0</v>
      </c>
      <c r="Q1060" s="18">
        <v>0</v>
      </c>
      <c r="R1060" s="18">
        <v>0</v>
      </c>
      <c r="S1060" s="71">
        <v>0</v>
      </c>
    </row>
    <row r="1061" spans="1:19" s="4" customFormat="1" ht="11.25" customHeight="1">
      <c r="A1061" s="1197" t="s">
        <v>74</v>
      </c>
      <c r="B1061" s="994"/>
      <c r="C1061" s="994"/>
      <c r="D1061" s="994"/>
      <c r="E1061" s="994"/>
      <c r="F1061" s="994"/>
      <c r="G1061" s="994"/>
      <c r="H1061" s="994"/>
      <c r="I1061" s="994"/>
      <c r="J1061" s="994"/>
      <c r="K1061" s="994"/>
      <c r="L1061" s="994"/>
      <c r="M1061" s="994"/>
      <c r="N1061" s="994"/>
      <c r="O1061" s="994"/>
      <c r="P1061" s="994"/>
      <c r="Q1061" s="994"/>
      <c r="R1061" s="994"/>
      <c r="S1061" s="1198"/>
    </row>
    <row r="1062" spans="1:19" s="4" customFormat="1" ht="11.25" customHeight="1">
      <c r="A1062" s="70">
        <v>0</v>
      </c>
      <c r="B1062" s="18">
        <v>0</v>
      </c>
      <c r="C1062" s="18">
        <v>0</v>
      </c>
      <c r="D1062" s="18">
        <v>0</v>
      </c>
      <c r="E1062" s="18">
        <v>0</v>
      </c>
      <c r="F1062" s="18">
        <v>0</v>
      </c>
      <c r="G1062" s="18">
        <v>0</v>
      </c>
      <c r="H1062" s="18">
        <v>0</v>
      </c>
      <c r="I1062" s="18">
        <v>0</v>
      </c>
      <c r="J1062" s="18">
        <v>0</v>
      </c>
      <c r="K1062" s="18">
        <v>0</v>
      </c>
      <c r="L1062" s="18">
        <v>0</v>
      </c>
      <c r="M1062" s="18">
        <v>0</v>
      </c>
      <c r="N1062" s="18">
        <v>0</v>
      </c>
      <c r="O1062" s="18">
        <v>0</v>
      </c>
      <c r="P1062" s="18">
        <v>0</v>
      </c>
      <c r="Q1062" s="18">
        <v>0</v>
      </c>
      <c r="R1062" s="18">
        <v>0</v>
      </c>
      <c r="S1062" s="71">
        <v>0</v>
      </c>
    </row>
    <row r="1063" spans="1:19" s="4" customFormat="1" ht="11.25" customHeight="1">
      <c r="A1063" s="1197" t="s">
        <v>75</v>
      </c>
      <c r="B1063" s="994"/>
      <c r="C1063" s="994"/>
      <c r="D1063" s="994"/>
      <c r="E1063" s="994"/>
      <c r="F1063" s="994"/>
      <c r="G1063" s="994"/>
      <c r="H1063" s="994"/>
      <c r="I1063" s="994"/>
      <c r="J1063" s="994"/>
      <c r="K1063" s="994"/>
      <c r="L1063" s="994"/>
      <c r="M1063" s="994"/>
      <c r="N1063" s="994"/>
      <c r="O1063" s="994"/>
      <c r="P1063" s="994"/>
      <c r="Q1063" s="994"/>
      <c r="R1063" s="994"/>
      <c r="S1063" s="1198"/>
    </row>
    <row r="1064" spans="1:19" s="4" customFormat="1" ht="11.25" customHeight="1">
      <c r="A1064" s="70">
        <v>0</v>
      </c>
      <c r="B1064" s="18">
        <v>0</v>
      </c>
      <c r="C1064" s="18">
        <v>0</v>
      </c>
      <c r="D1064" s="18">
        <v>0</v>
      </c>
      <c r="E1064" s="18">
        <v>0</v>
      </c>
      <c r="F1064" s="18">
        <v>0</v>
      </c>
      <c r="G1064" s="18">
        <v>0</v>
      </c>
      <c r="H1064" s="18">
        <v>0</v>
      </c>
      <c r="I1064" s="18">
        <v>0</v>
      </c>
      <c r="J1064" s="18">
        <v>0</v>
      </c>
      <c r="K1064" s="18">
        <v>0</v>
      </c>
      <c r="L1064" s="18">
        <v>0</v>
      </c>
      <c r="M1064" s="18">
        <v>0</v>
      </c>
      <c r="N1064" s="18">
        <v>0</v>
      </c>
      <c r="O1064" s="18">
        <v>0</v>
      </c>
      <c r="P1064" s="18">
        <v>0</v>
      </c>
      <c r="Q1064" s="18">
        <v>0</v>
      </c>
      <c r="R1064" s="18">
        <v>0</v>
      </c>
      <c r="S1064" s="71">
        <v>0</v>
      </c>
    </row>
    <row r="1065" spans="1:19" s="4" customFormat="1" ht="11.25" customHeight="1">
      <c r="A1065" s="1197" t="s">
        <v>76</v>
      </c>
      <c r="B1065" s="994"/>
      <c r="C1065" s="994"/>
      <c r="D1065" s="994"/>
      <c r="E1065" s="994"/>
      <c r="F1065" s="994"/>
      <c r="G1065" s="994"/>
      <c r="H1065" s="994"/>
      <c r="I1065" s="994"/>
      <c r="J1065" s="994"/>
      <c r="K1065" s="994"/>
      <c r="L1065" s="994"/>
      <c r="M1065" s="994"/>
      <c r="N1065" s="994"/>
      <c r="O1065" s="994"/>
      <c r="P1065" s="994"/>
      <c r="Q1065" s="994"/>
      <c r="R1065" s="994"/>
      <c r="S1065" s="1198"/>
    </row>
    <row r="1066" spans="1:19" s="4" customFormat="1" ht="11.25" customHeight="1">
      <c r="A1066" s="70">
        <v>0</v>
      </c>
      <c r="B1066" s="18">
        <v>0</v>
      </c>
      <c r="C1066" s="18">
        <v>0</v>
      </c>
      <c r="D1066" s="18">
        <v>0</v>
      </c>
      <c r="E1066" s="18">
        <v>0</v>
      </c>
      <c r="F1066" s="18">
        <v>0</v>
      </c>
      <c r="G1066" s="18">
        <v>0</v>
      </c>
      <c r="H1066" s="18">
        <v>0</v>
      </c>
      <c r="I1066" s="18">
        <v>0</v>
      </c>
      <c r="J1066" s="18">
        <v>0</v>
      </c>
      <c r="K1066" s="18">
        <v>0</v>
      </c>
      <c r="L1066" s="18">
        <v>0</v>
      </c>
      <c r="M1066" s="18">
        <v>0</v>
      </c>
      <c r="N1066" s="18">
        <v>0</v>
      </c>
      <c r="O1066" s="18">
        <v>0</v>
      </c>
      <c r="P1066" s="18">
        <v>0</v>
      </c>
      <c r="Q1066" s="18">
        <v>0</v>
      </c>
      <c r="R1066" s="18">
        <v>0</v>
      </c>
      <c r="S1066" s="71">
        <v>0</v>
      </c>
    </row>
    <row r="1067" spans="1:19" s="4" customFormat="1" ht="11.25" customHeight="1">
      <c r="A1067" s="1197" t="s">
        <v>77</v>
      </c>
      <c r="B1067" s="994"/>
      <c r="C1067" s="994"/>
      <c r="D1067" s="994"/>
      <c r="E1067" s="994"/>
      <c r="F1067" s="994"/>
      <c r="G1067" s="994"/>
      <c r="H1067" s="994"/>
      <c r="I1067" s="994"/>
      <c r="J1067" s="994"/>
      <c r="K1067" s="994"/>
      <c r="L1067" s="994"/>
      <c r="M1067" s="994"/>
      <c r="N1067" s="994"/>
      <c r="O1067" s="994"/>
      <c r="P1067" s="994"/>
      <c r="Q1067" s="994"/>
      <c r="R1067" s="994"/>
      <c r="S1067" s="1198"/>
    </row>
    <row r="1068" spans="1:19" s="4" customFormat="1" ht="11.25" customHeight="1">
      <c r="A1068" s="70">
        <v>0</v>
      </c>
      <c r="B1068" s="18">
        <v>0</v>
      </c>
      <c r="C1068" s="18">
        <v>0</v>
      </c>
      <c r="D1068" s="18">
        <v>0</v>
      </c>
      <c r="E1068" s="18">
        <v>0</v>
      </c>
      <c r="F1068" s="18">
        <v>0</v>
      </c>
      <c r="G1068" s="18">
        <v>0</v>
      </c>
      <c r="H1068" s="18">
        <v>0</v>
      </c>
      <c r="I1068" s="18">
        <v>0</v>
      </c>
      <c r="J1068" s="18">
        <v>0</v>
      </c>
      <c r="K1068" s="18">
        <v>0</v>
      </c>
      <c r="L1068" s="18">
        <v>0</v>
      </c>
      <c r="M1068" s="18">
        <v>0</v>
      </c>
      <c r="N1068" s="18">
        <v>0</v>
      </c>
      <c r="O1068" s="18">
        <v>0</v>
      </c>
      <c r="P1068" s="18">
        <v>0</v>
      </c>
      <c r="Q1068" s="18">
        <v>0</v>
      </c>
      <c r="R1068" s="18">
        <v>0</v>
      </c>
      <c r="S1068" s="71">
        <v>0</v>
      </c>
    </row>
    <row r="1069" spans="1:19" s="4" customFormat="1" ht="11.25" customHeight="1">
      <c r="A1069" s="1197" t="s">
        <v>78</v>
      </c>
      <c r="B1069" s="994"/>
      <c r="C1069" s="994"/>
      <c r="D1069" s="994"/>
      <c r="E1069" s="994"/>
      <c r="F1069" s="994"/>
      <c r="G1069" s="994"/>
      <c r="H1069" s="994"/>
      <c r="I1069" s="994"/>
      <c r="J1069" s="994"/>
      <c r="K1069" s="994"/>
      <c r="L1069" s="994"/>
      <c r="M1069" s="994"/>
      <c r="N1069" s="994"/>
      <c r="O1069" s="994"/>
      <c r="P1069" s="994"/>
      <c r="Q1069" s="994"/>
      <c r="R1069" s="994"/>
      <c r="S1069" s="1198"/>
    </row>
    <row r="1070" spans="1:19" s="4" customFormat="1" ht="11.25" customHeight="1">
      <c r="A1070" s="70">
        <v>0</v>
      </c>
      <c r="B1070" s="18">
        <v>0</v>
      </c>
      <c r="C1070" s="18">
        <v>0</v>
      </c>
      <c r="D1070" s="18">
        <v>0</v>
      </c>
      <c r="E1070" s="18">
        <v>0</v>
      </c>
      <c r="F1070" s="18">
        <v>0</v>
      </c>
      <c r="G1070" s="18">
        <v>0</v>
      </c>
      <c r="H1070" s="18">
        <v>0</v>
      </c>
      <c r="I1070" s="18">
        <v>0</v>
      </c>
      <c r="J1070" s="18">
        <v>0</v>
      </c>
      <c r="K1070" s="18">
        <v>0</v>
      </c>
      <c r="L1070" s="18">
        <v>0</v>
      </c>
      <c r="M1070" s="18">
        <v>0</v>
      </c>
      <c r="N1070" s="18">
        <v>0</v>
      </c>
      <c r="O1070" s="18">
        <v>0</v>
      </c>
      <c r="P1070" s="18">
        <v>0</v>
      </c>
      <c r="Q1070" s="18">
        <v>0</v>
      </c>
      <c r="R1070" s="18">
        <v>0</v>
      </c>
      <c r="S1070" s="71">
        <v>0</v>
      </c>
    </row>
    <row r="1071" spans="1:19" s="4" customFormat="1" ht="11.25" customHeight="1">
      <c r="A1071" s="1197" t="s">
        <v>79</v>
      </c>
      <c r="B1071" s="994"/>
      <c r="C1071" s="994"/>
      <c r="D1071" s="994"/>
      <c r="E1071" s="994"/>
      <c r="F1071" s="994"/>
      <c r="G1071" s="994"/>
      <c r="H1071" s="994"/>
      <c r="I1071" s="994"/>
      <c r="J1071" s="994"/>
      <c r="K1071" s="994"/>
      <c r="L1071" s="994"/>
      <c r="M1071" s="994"/>
      <c r="N1071" s="994"/>
      <c r="O1071" s="994"/>
      <c r="P1071" s="994"/>
      <c r="Q1071" s="994"/>
      <c r="R1071" s="994"/>
      <c r="S1071" s="1198"/>
    </row>
    <row r="1072" spans="1:19" s="4" customFormat="1" ht="11.25" customHeight="1">
      <c r="A1072" s="70">
        <v>0</v>
      </c>
      <c r="B1072" s="18">
        <v>0</v>
      </c>
      <c r="C1072" s="18">
        <v>0</v>
      </c>
      <c r="D1072" s="18">
        <v>0</v>
      </c>
      <c r="E1072" s="18">
        <v>0</v>
      </c>
      <c r="F1072" s="18">
        <v>0</v>
      </c>
      <c r="G1072" s="18">
        <v>0</v>
      </c>
      <c r="H1072" s="18">
        <v>0</v>
      </c>
      <c r="I1072" s="18">
        <v>0</v>
      </c>
      <c r="J1072" s="18">
        <v>0</v>
      </c>
      <c r="K1072" s="18">
        <v>0</v>
      </c>
      <c r="L1072" s="18">
        <v>0</v>
      </c>
      <c r="M1072" s="18">
        <v>0</v>
      </c>
      <c r="N1072" s="18">
        <v>0</v>
      </c>
      <c r="O1072" s="18">
        <v>0</v>
      </c>
      <c r="P1072" s="18">
        <v>0</v>
      </c>
      <c r="Q1072" s="18">
        <v>0</v>
      </c>
      <c r="R1072" s="18">
        <v>0</v>
      </c>
      <c r="S1072" s="71">
        <v>0</v>
      </c>
    </row>
    <row r="1073" spans="1:19" s="4" customFormat="1" ht="11.25" customHeight="1">
      <c r="A1073" s="1197" t="s">
        <v>80</v>
      </c>
      <c r="B1073" s="994"/>
      <c r="C1073" s="994"/>
      <c r="D1073" s="994"/>
      <c r="E1073" s="994"/>
      <c r="F1073" s="994"/>
      <c r="G1073" s="994"/>
      <c r="H1073" s="994"/>
      <c r="I1073" s="994"/>
      <c r="J1073" s="994"/>
      <c r="K1073" s="994"/>
      <c r="L1073" s="994"/>
      <c r="M1073" s="994"/>
      <c r="N1073" s="994"/>
      <c r="O1073" s="994"/>
      <c r="P1073" s="994"/>
      <c r="Q1073" s="994"/>
      <c r="R1073" s="994"/>
      <c r="S1073" s="1198"/>
    </row>
    <row r="1074" spans="1:19" s="4" customFormat="1" ht="11.25" customHeight="1">
      <c r="A1074" s="70">
        <v>0</v>
      </c>
      <c r="B1074" s="18">
        <v>0</v>
      </c>
      <c r="C1074" s="18">
        <v>0</v>
      </c>
      <c r="D1074" s="18">
        <v>0</v>
      </c>
      <c r="E1074" s="18">
        <v>0</v>
      </c>
      <c r="F1074" s="18">
        <v>0</v>
      </c>
      <c r="G1074" s="18">
        <v>0</v>
      </c>
      <c r="H1074" s="18">
        <v>0</v>
      </c>
      <c r="I1074" s="18">
        <v>0</v>
      </c>
      <c r="J1074" s="18">
        <v>0</v>
      </c>
      <c r="K1074" s="18">
        <v>0</v>
      </c>
      <c r="L1074" s="18">
        <v>0</v>
      </c>
      <c r="M1074" s="18">
        <v>0</v>
      </c>
      <c r="N1074" s="18">
        <v>0</v>
      </c>
      <c r="O1074" s="18">
        <v>0</v>
      </c>
      <c r="P1074" s="18">
        <v>0</v>
      </c>
      <c r="Q1074" s="18">
        <v>0</v>
      </c>
      <c r="R1074" s="18">
        <v>0</v>
      </c>
      <c r="S1074" s="71">
        <v>0</v>
      </c>
    </row>
    <row r="1075" spans="1:19" s="4" customFormat="1" ht="11.25" customHeight="1">
      <c r="A1075" s="1217" t="s">
        <v>3725</v>
      </c>
      <c r="B1075" s="999"/>
      <c r="C1075" s="999"/>
      <c r="D1075" s="999"/>
      <c r="E1075" s="999"/>
      <c r="F1075" s="999"/>
      <c r="G1075" s="999"/>
      <c r="H1075" s="999"/>
      <c r="I1075" s="999"/>
      <c r="J1075" s="999"/>
      <c r="K1075" s="999"/>
      <c r="L1075" s="999"/>
      <c r="M1075" s="999"/>
      <c r="N1075" s="999"/>
      <c r="O1075" s="999"/>
      <c r="P1075" s="999"/>
      <c r="Q1075" s="999"/>
      <c r="R1075" s="999"/>
      <c r="S1075" s="1277"/>
    </row>
    <row r="1076" spans="1:19" s="4" customFormat="1" ht="11.25" customHeight="1">
      <c r="A1076" s="70"/>
      <c r="B1076" s="18"/>
      <c r="C1076" s="18"/>
      <c r="D1076" s="18"/>
      <c r="E1076" s="18"/>
      <c r="F1076" s="18"/>
      <c r="G1076" s="18"/>
      <c r="H1076" s="18"/>
      <c r="I1076" s="18"/>
      <c r="J1076" s="18"/>
      <c r="K1076" s="18"/>
      <c r="L1076" s="18"/>
      <c r="M1076" s="18"/>
      <c r="N1076" s="18"/>
      <c r="O1076" s="18"/>
      <c r="P1076" s="18"/>
      <c r="Q1076" s="18"/>
      <c r="R1076" s="18"/>
      <c r="S1076" s="71"/>
    </row>
    <row r="1077" spans="1:19" s="265" customFormat="1" ht="11.25" customHeight="1">
      <c r="A1077" s="262">
        <f>SUM(A1074,A1072,A1070,A1068,A1066,A1064,A1062,A1060,A1058,A1056,A1054,A1052)</f>
        <v>0</v>
      </c>
      <c r="B1077" s="262">
        <f t="shared" ref="B1077:S1077" si="26">SUM(B1074,B1072,B1070,B1068,B1066,B1064,B1062,B1060,B1058,B1056,B1054,B1052)</f>
        <v>0</v>
      </c>
      <c r="C1077" s="262">
        <f t="shared" si="26"/>
        <v>0</v>
      </c>
      <c r="D1077" s="262">
        <f t="shared" si="26"/>
        <v>0</v>
      </c>
      <c r="E1077" s="262">
        <f t="shared" si="26"/>
        <v>0</v>
      </c>
      <c r="F1077" s="262">
        <f t="shared" si="26"/>
        <v>0</v>
      </c>
      <c r="G1077" s="262">
        <f t="shared" si="26"/>
        <v>0</v>
      </c>
      <c r="H1077" s="262">
        <f t="shared" si="26"/>
        <v>0</v>
      </c>
      <c r="I1077" s="262">
        <f t="shared" si="26"/>
        <v>0</v>
      </c>
      <c r="J1077" s="262">
        <f t="shared" si="26"/>
        <v>0</v>
      </c>
      <c r="K1077" s="262">
        <f t="shared" si="26"/>
        <v>0</v>
      </c>
      <c r="L1077" s="262">
        <f t="shared" si="26"/>
        <v>0</v>
      </c>
      <c r="M1077" s="262">
        <f t="shared" si="26"/>
        <v>0</v>
      </c>
      <c r="N1077" s="262">
        <f t="shared" si="26"/>
        <v>0</v>
      </c>
      <c r="O1077" s="262">
        <f t="shared" si="26"/>
        <v>0</v>
      </c>
      <c r="P1077" s="262">
        <f t="shared" si="26"/>
        <v>0</v>
      </c>
      <c r="Q1077" s="262">
        <f t="shared" si="26"/>
        <v>0</v>
      </c>
      <c r="R1077" s="262">
        <f t="shared" si="26"/>
        <v>0</v>
      </c>
      <c r="S1077" s="262">
        <f t="shared" si="26"/>
        <v>0</v>
      </c>
    </row>
    <row r="1078" spans="1:19" s="199" customFormat="1" ht="11.25" customHeight="1">
      <c r="A1078" s="263"/>
      <c r="B1078" s="243"/>
      <c r="C1078" s="243"/>
      <c r="D1078" s="243"/>
      <c r="E1078" s="243"/>
      <c r="F1078" s="243"/>
      <c r="G1078" s="243"/>
      <c r="H1078" s="243"/>
      <c r="I1078" s="243"/>
      <c r="J1078" s="243"/>
      <c r="K1078" s="243"/>
      <c r="L1078" s="243"/>
      <c r="M1078" s="243"/>
      <c r="N1078" s="243"/>
      <c r="O1078" s="243"/>
      <c r="P1078" s="243"/>
      <c r="Q1078" s="243"/>
      <c r="R1078" s="243"/>
      <c r="S1078" s="264"/>
    </row>
    <row r="1079" spans="1:19" s="177" customFormat="1" ht="18.75" customHeight="1">
      <c r="A1079" s="1519" t="s">
        <v>2876</v>
      </c>
      <c r="B1079" s="1520"/>
      <c r="C1079" s="1520"/>
      <c r="D1079" s="1520"/>
      <c r="E1079" s="1520"/>
      <c r="F1079" s="1520"/>
      <c r="G1079" s="1520"/>
      <c r="H1079" s="1520"/>
      <c r="I1079" s="1520"/>
      <c r="J1079" s="1520"/>
      <c r="K1079" s="1520"/>
      <c r="L1079" s="1520"/>
      <c r="M1079" s="1520"/>
      <c r="N1079" s="1520"/>
      <c r="O1079" s="1520"/>
      <c r="P1079" s="1520"/>
      <c r="Q1079" s="1520"/>
      <c r="R1079" s="1520"/>
      <c r="S1079" s="1521"/>
    </row>
    <row r="1080" spans="1:19" s="177" customFormat="1" ht="11.25" customHeight="1">
      <c r="A1080" s="1191" t="s">
        <v>3652</v>
      </c>
      <c r="B1080" s="977"/>
      <c r="C1080" s="977"/>
      <c r="D1080" s="977"/>
      <c r="E1080" s="977"/>
      <c r="F1080" s="977"/>
      <c r="G1080" s="977"/>
      <c r="H1080" s="977"/>
      <c r="I1080" s="977"/>
      <c r="J1080" s="977"/>
      <c r="K1080" s="977"/>
      <c r="L1080" s="977"/>
      <c r="M1080" s="977"/>
      <c r="N1080" s="977"/>
      <c r="O1080" s="977"/>
      <c r="P1080" s="977"/>
      <c r="Q1080" s="977"/>
      <c r="R1080" s="977"/>
      <c r="S1080" s="978"/>
    </row>
    <row r="1081" spans="1:19" s="177" customFormat="1" ht="11.25" customHeight="1">
      <c r="A1081" s="1517" t="s">
        <v>1848</v>
      </c>
      <c r="B1081" s="1137"/>
      <c r="C1081" s="1137"/>
      <c r="D1081" s="1137"/>
      <c r="E1081" s="1137"/>
      <c r="F1081" s="1137"/>
      <c r="G1081" s="1137"/>
      <c r="H1081" s="1137"/>
      <c r="I1081" s="1137"/>
      <c r="J1081" s="1137"/>
      <c r="K1081" s="1137"/>
      <c r="L1081" s="1137"/>
      <c r="M1081" s="1137"/>
      <c r="N1081" s="1137"/>
      <c r="O1081" s="1137"/>
      <c r="P1081" s="1137"/>
      <c r="Q1081" s="1137"/>
      <c r="R1081" s="1137"/>
      <c r="S1081" s="1518"/>
    </row>
    <row r="1082" spans="1:19" s="177" customFormat="1" ht="11.25" customHeight="1">
      <c r="A1082" s="1517" t="s">
        <v>1849</v>
      </c>
      <c r="B1082" s="1137"/>
      <c r="C1082" s="1137"/>
      <c r="D1082" s="1137"/>
      <c r="E1082" s="1137"/>
      <c r="F1082" s="1137"/>
      <c r="G1082" s="1137"/>
      <c r="H1082" s="1137"/>
      <c r="I1082" s="1137"/>
      <c r="J1082" s="1137"/>
      <c r="K1082" s="1137"/>
      <c r="L1082" s="1137"/>
      <c r="M1082" s="1137"/>
      <c r="N1082" s="1137"/>
      <c r="O1082" s="1137"/>
      <c r="P1082" s="1137"/>
      <c r="Q1082" s="1137"/>
      <c r="R1082" s="1137"/>
      <c r="S1082" s="1518"/>
    </row>
    <row r="1083" spans="1:19" s="177" customFormat="1" ht="11.25" customHeight="1">
      <c r="A1083" s="1517" t="s">
        <v>1850</v>
      </c>
      <c r="B1083" s="1137"/>
      <c r="C1083" s="1137"/>
      <c r="D1083" s="1137"/>
      <c r="E1083" s="1137"/>
      <c r="F1083" s="1137"/>
      <c r="G1083" s="1137"/>
      <c r="H1083" s="1137"/>
      <c r="I1083" s="1137"/>
      <c r="J1083" s="1137"/>
      <c r="K1083" s="1137"/>
      <c r="L1083" s="1137"/>
      <c r="M1083" s="1137"/>
      <c r="N1083" s="1137"/>
      <c r="O1083" s="1137"/>
      <c r="P1083" s="1137"/>
      <c r="Q1083" s="1137"/>
      <c r="R1083" s="1137"/>
      <c r="S1083" s="1518"/>
    </row>
    <row r="1084" spans="1:19" s="177" customFormat="1" ht="11.25" customHeight="1">
      <c r="A1084" s="1517" t="s">
        <v>1851</v>
      </c>
      <c r="B1084" s="1137"/>
      <c r="C1084" s="1137"/>
      <c r="D1084" s="1137"/>
      <c r="E1084" s="1137"/>
      <c r="F1084" s="1137"/>
      <c r="G1084" s="1137"/>
      <c r="H1084" s="1137"/>
      <c r="I1084" s="1137"/>
      <c r="J1084" s="1137"/>
      <c r="K1084" s="1137"/>
      <c r="L1084" s="1137"/>
      <c r="M1084" s="1137"/>
      <c r="N1084" s="1137"/>
      <c r="O1084" s="1137"/>
      <c r="P1084" s="1137"/>
      <c r="Q1084" s="1137"/>
      <c r="R1084" s="1137"/>
      <c r="S1084" s="1518"/>
    </row>
    <row r="1085" spans="1:19" s="4" customFormat="1" ht="11.25" customHeight="1">
      <c r="A1085" s="1517" t="s">
        <v>1852</v>
      </c>
      <c r="B1085" s="1137"/>
      <c r="C1085" s="1137"/>
      <c r="D1085" s="1137"/>
      <c r="E1085" s="1137"/>
      <c r="F1085" s="1137"/>
      <c r="G1085" s="1137"/>
      <c r="H1085" s="1137"/>
      <c r="I1085" s="1137"/>
      <c r="J1085" s="1137"/>
      <c r="K1085" s="1137"/>
      <c r="L1085" s="1137"/>
      <c r="M1085" s="1137"/>
      <c r="N1085" s="1137"/>
      <c r="O1085" s="1137"/>
      <c r="P1085" s="1137"/>
      <c r="Q1085" s="1137"/>
      <c r="R1085" s="1137"/>
      <c r="S1085" s="1518"/>
    </row>
    <row r="1086" spans="1:19" s="4" customFormat="1" ht="11.25" customHeight="1">
      <c r="A1086" s="1517" t="s">
        <v>1853</v>
      </c>
      <c r="B1086" s="1137"/>
      <c r="C1086" s="1137"/>
      <c r="D1086" s="1137"/>
      <c r="E1086" s="1137"/>
      <c r="F1086" s="1137"/>
      <c r="G1086" s="1137"/>
      <c r="H1086" s="1137"/>
      <c r="I1086" s="1137"/>
      <c r="J1086" s="1137"/>
      <c r="K1086" s="1137"/>
      <c r="L1086" s="1137"/>
      <c r="M1086" s="1137"/>
      <c r="N1086" s="1137"/>
      <c r="O1086" s="1137"/>
      <c r="P1086" s="1137"/>
      <c r="Q1086" s="1137"/>
      <c r="R1086" s="1137"/>
      <c r="S1086" s="1518"/>
    </row>
    <row r="1087" spans="1:19" s="4" customFormat="1" ht="12" customHeight="1">
      <c r="A1087" s="1191" t="s">
        <v>1854</v>
      </c>
      <c r="B1087" s="977"/>
      <c r="C1087" s="977"/>
      <c r="D1087" s="977"/>
      <c r="E1087" s="977"/>
      <c r="F1087" s="977"/>
      <c r="G1087" s="977"/>
      <c r="H1087" s="977"/>
      <c r="I1087" s="977"/>
      <c r="J1087" s="977"/>
      <c r="K1087" s="977"/>
      <c r="L1087" s="977"/>
      <c r="M1087" s="977"/>
      <c r="N1087" s="977"/>
      <c r="O1087" s="977"/>
      <c r="P1087" s="977"/>
      <c r="Q1087" s="977"/>
      <c r="R1087" s="977"/>
      <c r="S1087" s="1192"/>
    </row>
    <row r="1088" spans="1:19" s="4" customFormat="1" ht="12" customHeight="1">
      <c r="A1088" s="1193" t="s">
        <v>1855</v>
      </c>
      <c r="B1088" s="983"/>
      <c r="C1088" s="983"/>
      <c r="D1088" s="983"/>
      <c r="E1088" s="983"/>
      <c r="F1088" s="983"/>
      <c r="G1088" s="983"/>
      <c r="H1088" s="983"/>
      <c r="I1088" s="983"/>
      <c r="J1088" s="983"/>
      <c r="K1088" s="983"/>
      <c r="L1088" s="983"/>
      <c r="M1088" s="983"/>
      <c r="N1088" s="983"/>
      <c r="O1088" s="983"/>
      <c r="P1088" s="983"/>
      <c r="Q1088" s="983"/>
      <c r="R1088" s="983"/>
      <c r="S1088" s="1194"/>
    </row>
    <row r="1089" spans="1:19" s="4" customFormat="1" ht="45" customHeight="1">
      <c r="A1089" s="1195" t="s">
        <v>41</v>
      </c>
      <c r="B1089" s="985"/>
      <c r="C1089" s="985"/>
      <c r="D1089" s="985" t="s">
        <v>42</v>
      </c>
      <c r="E1089" s="985"/>
      <c r="F1089" s="985" t="s">
        <v>43</v>
      </c>
      <c r="G1089" s="985"/>
      <c r="H1089" s="985"/>
      <c r="I1089" s="985" t="s">
        <v>44</v>
      </c>
      <c r="J1089" s="985"/>
      <c r="K1089" s="986" t="s">
        <v>45</v>
      </c>
      <c r="L1089" s="1219"/>
      <c r="M1089" s="1219"/>
      <c r="N1089" s="1220"/>
      <c r="O1089" s="989" t="s">
        <v>46</v>
      </c>
      <c r="P1089" s="989"/>
      <c r="Q1089" s="990"/>
      <c r="R1089" s="985" t="s">
        <v>47</v>
      </c>
      <c r="S1089" s="1196"/>
    </row>
    <row r="1090" spans="1:19" s="4" customFormat="1" ht="34.5" customHeight="1">
      <c r="A1090" s="1202" t="s">
        <v>48</v>
      </c>
      <c r="B1090" s="991" t="s">
        <v>49</v>
      </c>
      <c r="C1090" s="991" t="s">
        <v>50</v>
      </c>
      <c r="D1090" s="991" t="s">
        <v>51</v>
      </c>
      <c r="E1090" s="991" t="s">
        <v>52</v>
      </c>
      <c r="F1090" s="986" t="s">
        <v>53</v>
      </c>
      <c r="G1090" s="992"/>
      <c r="H1090" s="993"/>
      <c r="I1090" s="991" t="s">
        <v>54</v>
      </c>
      <c r="J1090" s="991" t="s">
        <v>55</v>
      </c>
      <c r="K1090" s="986" t="s">
        <v>56</v>
      </c>
      <c r="L1090" s="993"/>
      <c r="M1090" s="986" t="s">
        <v>57</v>
      </c>
      <c r="N1090" s="993"/>
      <c r="O1090" s="991" t="s">
        <v>58</v>
      </c>
      <c r="P1090" s="991" t="s">
        <v>59</v>
      </c>
      <c r="Q1090" s="991" t="s">
        <v>60</v>
      </c>
      <c r="R1090" s="991" t="s">
        <v>61</v>
      </c>
      <c r="S1090" s="1201" t="s">
        <v>62</v>
      </c>
    </row>
    <row r="1091" spans="1:19" s="4" customFormat="1" ht="63.75" customHeight="1">
      <c r="A1091" s="1195"/>
      <c r="B1091" s="985"/>
      <c r="C1091" s="985"/>
      <c r="D1091" s="985"/>
      <c r="E1091" s="985"/>
      <c r="F1091" s="136" t="s">
        <v>63</v>
      </c>
      <c r="G1091" s="136" t="s">
        <v>64</v>
      </c>
      <c r="H1091" s="136" t="s">
        <v>65</v>
      </c>
      <c r="I1091" s="985"/>
      <c r="J1091" s="985"/>
      <c r="K1091" s="139" t="s">
        <v>66</v>
      </c>
      <c r="L1091" s="139" t="s">
        <v>67</v>
      </c>
      <c r="M1091" s="139" t="s">
        <v>68</v>
      </c>
      <c r="N1091" s="139" t="s">
        <v>67</v>
      </c>
      <c r="O1091" s="985"/>
      <c r="P1091" s="985"/>
      <c r="Q1091" s="985"/>
      <c r="R1091" s="985"/>
      <c r="S1091" s="1196"/>
    </row>
    <row r="1092" spans="1:19" s="4" customFormat="1" ht="11.25" customHeight="1">
      <c r="A1092" s="1197" t="s">
        <v>69</v>
      </c>
      <c r="B1092" s="994"/>
      <c r="C1092" s="994"/>
      <c r="D1092" s="994"/>
      <c r="E1092" s="994"/>
      <c r="F1092" s="994"/>
      <c r="G1092" s="994"/>
      <c r="H1092" s="994"/>
      <c r="I1092" s="994"/>
      <c r="J1092" s="994"/>
      <c r="K1092" s="994"/>
      <c r="L1092" s="994"/>
      <c r="M1092" s="994"/>
      <c r="N1092" s="994"/>
      <c r="O1092" s="994"/>
      <c r="P1092" s="994"/>
      <c r="Q1092" s="994"/>
      <c r="R1092" s="994"/>
      <c r="S1092" s="1198"/>
    </row>
    <row r="1093" spans="1:19" s="4" customFormat="1" ht="11.25" customHeight="1">
      <c r="A1093" s="70">
        <v>0</v>
      </c>
      <c r="B1093" s="18">
        <v>0</v>
      </c>
      <c r="C1093" s="18">
        <v>0</v>
      </c>
      <c r="D1093" s="18">
        <v>0</v>
      </c>
      <c r="E1093" s="18">
        <v>0</v>
      </c>
      <c r="F1093" s="18">
        <v>0</v>
      </c>
      <c r="G1093" s="18">
        <v>0</v>
      </c>
      <c r="H1093" s="18">
        <v>0</v>
      </c>
      <c r="I1093" s="18">
        <v>0</v>
      </c>
      <c r="J1093" s="18">
        <v>0</v>
      </c>
      <c r="K1093" s="18">
        <v>0</v>
      </c>
      <c r="L1093" s="18">
        <v>0</v>
      </c>
      <c r="M1093" s="18">
        <v>0</v>
      </c>
      <c r="N1093" s="18">
        <v>0</v>
      </c>
      <c r="O1093" s="18">
        <v>0</v>
      </c>
      <c r="P1093" s="18">
        <v>0</v>
      </c>
      <c r="Q1093" s="18">
        <v>0</v>
      </c>
      <c r="R1093" s="18">
        <v>0</v>
      </c>
      <c r="S1093" s="71">
        <v>0</v>
      </c>
    </row>
    <row r="1094" spans="1:19" s="4" customFormat="1" ht="11.25" customHeight="1">
      <c r="A1094" s="1197" t="s">
        <v>70</v>
      </c>
      <c r="B1094" s="994"/>
      <c r="C1094" s="994"/>
      <c r="D1094" s="994"/>
      <c r="E1094" s="994"/>
      <c r="F1094" s="994"/>
      <c r="G1094" s="994"/>
      <c r="H1094" s="994"/>
      <c r="I1094" s="994"/>
      <c r="J1094" s="994"/>
      <c r="K1094" s="994"/>
      <c r="L1094" s="994"/>
      <c r="M1094" s="994"/>
      <c r="N1094" s="994"/>
      <c r="O1094" s="994"/>
      <c r="P1094" s="994"/>
      <c r="Q1094" s="994"/>
      <c r="R1094" s="994"/>
      <c r="S1094" s="1198"/>
    </row>
    <row r="1095" spans="1:19" s="4" customFormat="1" ht="11.25" customHeight="1">
      <c r="A1095" s="70">
        <v>0</v>
      </c>
      <c r="B1095" s="18">
        <v>0</v>
      </c>
      <c r="C1095" s="18">
        <v>0</v>
      </c>
      <c r="D1095" s="18">
        <v>0</v>
      </c>
      <c r="E1095" s="18">
        <v>0</v>
      </c>
      <c r="F1095" s="18">
        <v>0</v>
      </c>
      <c r="G1095" s="18">
        <v>0</v>
      </c>
      <c r="H1095" s="18">
        <v>0</v>
      </c>
      <c r="I1095" s="18">
        <v>0</v>
      </c>
      <c r="J1095" s="18">
        <v>0</v>
      </c>
      <c r="K1095" s="18">
        <v>0</v>
      </c>
      <c r="L1095" s="18">
        <v>0</v>
      </c>
      <c r="M1095" s="18">
        <v>0</v>
      </c>
      <c r="N1095" s="18">
        <v>0</v>
      </c>
      <c r="O1095" s="18">
        <v>0</v>
      </c>
      <c r="P1095" s="18">
        <v>0</v>
      </c>
      <c r="Q1095" s="18">
        <v>0</v>
      </c>
      <c r="R1095" s="18">
        <v>0</v>
      </c>
      <c r="S1095" s="71">
        <v>0</v>
      </c>
    </row>
    <row r="1096" spans="1:19" s="4" customFormat="1" ht="11.25" customHeight="1">
      <c r="A1096" s="1197" t="s">
        <v>71</v>
      </c>
      <c r="B1096" s="994"/>
      <c r="C1096" s="994"/>
      <c r="D1096" s="994"/>
      <c r="E1096" s="994"/>
      <c r="F1096" s="994"/>
      <c r="G1096" s="994"/>
      <c r="H1096" s="994"/>
      <c r="I1096" s="994"/>
      <c r="J1096" s="994"/>
      <c r="K1096" s="994"/>
      <c r="L1096" s="994"/>
      <c r="M1096" s="994"/>
      <c r="N1096" s="994"/>
      <c r="O1096" s="994"/>
      <c r="P1096" s="994"/>
      <c r="Q1096" s="994"/>
      <c r="R1096" s="994"/>
      <c r="S1096" s="1198"/>
    </row>
    <row r="1097" spans="1:19" s="4" customFormat="1" ht="11.25" customHeight="1">
      <c r="A1097" s="70">
        <v>0</v>
      </c>
      <c r="B1097" s="18">
        <v>0</v>
      </c>
      <c r="C1097" s="18">
        <v>0</v>
      </c>
      <c r="D1097" s="18">
        <v>0</v>
      </c>
      <c r="E1097" s="18">
        <v>0</v>
      </c>
      <c r="F1097" s="18">
        <v>0</v>
      </c>
      <c r="G1097" s="18">
        <v>0</v>
      </c>
      <c r="H1097" s="18">
        <v>0</v>
      </c>
      <c r="I1097" s="18">
        <v>0</v>
      </c>
      <c r="J1097" s="18">
        <v>0</v>
      </c>
      <c r="K1097" s="18">
        <v>0</v>
      </c>
      <c r="L1097" s="18">
        <v>0</v>
      </c>
      <c r="M1097" s="18">
        <v>0</v>
      </c>
      <c r="N1097" s="18">
        <v>0</v>
      </c>
      <c r="O1097" s="18">
        <v>0</v>
      </c>
      <c r="P1097" s="18">
        <v>0</v>
      </c>
      <c r="Q1097" s="18">
        <v>0</v>
      </c>
      <c r="R1097" s="18">
        <v>0</v>
      </c>
      <c r="S1097" s="71">
        <v>0</v>
      </c>
    </row>
    <row r="1098" spans="1:19" s="4" customFormat="1" ht="11.25" customHeight="1">
      <c r="A1098" s="1197" t="s">
        <v>72</v>
      </c>
      <c r="B1098" s="994"/>
      <c r="C1098" s="994"/>
      <c r="D1098" s="994"/>
      <c r="E1098" s="994"/>
      <c r="F1098" s="994"/>
      <c r="G1098" s="994"/>
      <c r="H1098" s="994"/>
      <c r="I1098" s="994"/>
      <c r="J1098" s="994"/>
      <c r="K1098" s="994"/>
      <c r="L1098" s="994"/>
      <c r="M1098" s="994"/>
      <c r="N1098" s="994"/>
      <c r="O1098" s="994"/>
      <c r="P1098" s="994"/>
      <c r="Q1098" s="994"/>
      <c r="R1098" s="994"/>
      <c r="S1098" s="1198"/>
    </row>
    <row r="1099" spans="1:19" s="4" customFormat="1" ht="11.25" customHeight="1">
      <c r="A1099" s="70">
        <v>0</v>
      </c>
      <c r="B1099" s="18">
        <v>0</v>
      </c>
      <c r="C1099" s="18">
        <v>0</v>
      </c>
      <c r="D1099" s="18">
        <v>0</v>
      </c>
      <c r="E1099" s="18">
        <v>0</v>
      </c>
      <c r="F1099" s="18">
        <v>0</v>
      </c>
      <c r="G1099" s="18">
        <v>0</v>
      </c>
      <c r="H1099" s="18">
        <v>0</v>
      </c>
      <c r="I1099" s="18">
        <v>0</v>
      </c>
      <c r="J1099" s="18">
        <v>0</v>
      </c>
      <c r="K1099" s="18">
        <v>0</v>
      </c>
      <c r="L1099" s="18">
        <v>0</v>
      </c>
      <c r="M1099" s="18">
        <v>0</v>
      </c>
      <c r="N1099" s="18">
        <v>0</v>
      </c>
      <c r="O1099" s="18">
        <v>0</v>
      </c>
      <c r="P1099" s="18">
        <v>0</v>
      </c>
      <c r="Q1099" s="18">
        <v>0</v>
      </c>
      <c r="R1099" s="18">
        <v>0</v>
      </c>
      <c r="S1099" s="71">
        <v>0</v>
      </c>
    </row>
    <row r="1100" spans="1:19" s="4" customFormat="1" ht="11.25" customHeight="1">
      <c r="A1100" s="1199" t="s">
        <v>73</v>
      </c>
      <c r="B1100" s="995"/>
      <c r="C1100" s="995"/>
      <c r="D1100" s="995"/>
      <c r="E1100" s="995"/>
      <c r="F1100" s="995"/>
      <c r="G1100" s="995"/>
      <c r="H1100" s="995"/>
      <c r="I1100" s="995"/>
      <c r="J1100" s="995"/>
      <c r="K1100" s="995"/>
      <c r="L1100" s="995"/>
      <c r="M1100" s="995"/>
      <c r="N1100" s="995"/>
      <c r="O1100" s="995"/>
      <c r="P1100" s="995"/>
      <c r="Q1100" s="995"/>
      <c r="R1100" s="995"/>
      <c r="S1100" s="1200"/>
    </row>
    <row r="1101" spans="1:19" s="4" customFormat="1" ht="11.25" customHeight="1">
      <c r="A1101" s="70">
        <v>0</v>
      </c>
      <c r="B1101" s="18">
        <v>0</v>
      </c>
      <c r="C1101" s="18">
        <v>0</v>
      </c>
      <c r="D1101" s="18">
        <v>0</v>
      </c>
      <c r="E1101" s="18">
        <v>0</v>
      </c>
      <c r="F1101" s="18">
        <v>0</v>
      </c>
      <c r="G1101" s="18">
        <v>0</v>
      </c>
      <c r="H1101" s="18">
        <v>0</v>
      </c>
      <c r="I1101" s="18">
        <v>0</v>
      </c>
      <c r="J1101" s="18">
        <v>0</v>
      </c>
      <c r="K1101" s="18">
        <v>0</v>
      </c>
      <c r="L1101" s="18">
        <v>0</v>
      </c>
      <c r="M1101" s="18">
        <v>0</v>
      </c>
      <c r="N1101" s="18">
        <v>0</v>
      </c>
      <c r="O1101" s="18">
        <v>0</v>
      </c>
      <c r="P1101" s="18">
        <v>0</v>
      </c>
      <c r="Q1101" s="18">
        <v>0</v>
      </c>
      <c r="R1101" s="18">
        <v>0</v>
      </c>
      <c r="S1101" s="71">
        <v>0</v>
      </c>
    </row>
    <row r="1102" spans="1:19" s="4" customFormat="1" ht="11.25" customHeight="1">
      <c r="A1102" s="1197" t="s">
        <v>74</v>
      </c>
      <c r="B1102" s="994"/>
      <c r="C1102" s="994"/>
      <c r="D1102" s="994"/>
      <c r="E1102" s="994"/>
      <c r="F1102" s="994"/>
      <c r="G1102" s="994"/>
      <c r="H1102" s="994"/>
      <c r="I1102" s="994"/>
      <c r="J1102" s="994"/>
      <c r="K1102" s="994"/>
      <c r="L1102" s="994"/>
      <c r="M1102" s="994"/>
      <c r="N1102" s="994"/>
      <c r="O1102" s="994"/>
      <c r="P1102" s="994"/>
      <c r="Q1102" s="994"/>
      <c r="R1102" s="994"/>
      <c r="S1102" s="1198"/>
    </row>
    <row r="1103" spans="1:19" s="4" customFormat="1" ht="11.25" customHeight="1">
      <c r="A1103" s="70">
        <v>0</v>
      </c>
      <c r="B1103" s="18">
        <v>0</v>
      </c>
      <c r="C1103" s="18">
        <v>0</v>
      </c>
      <c r="D1103" s="18">
        <v>0</v>
      </c>
      <c r="E1103" s="18">
        <v>0</v>
      </c>
      <c r="F1103" s="18">
        <v>0</v>
      </c>
      <c r="G1103" s="18">
        <v>0</v>
      </c>
      <c r="H1103" s="18">
        <v>0</v>
      </c>
      <c r="I1103" s="18">
        <v>0</v>
      </c>
      <c r="J1103" s="18">
        <v>0</v>
      </c>
      <c r="K1103" s="18">
        <v>0</v>
      </c>
      <c r="L1103" s="18">
        <v>0</v>
      </c>
      <c r="M1103" s="18">
        <v>0</v>
      </c>
      <c r="N1103" s="18">
        <v>0</v>
      </c>
      <c r="O1103" s="18">
        <v>0</v>
      </c>
      <c r="P1103" s="18">
        <v>0</v>
      </c>
      <c r="Q1103" s="18">
        <v>0</v>
      </c>
      <c r="R1103" s="18">
        <v>0</v>
      </c>
      <c r="S1103" s="71">
        <v>0</v>
      </c>
    </row>
    <row r="1104" spans="1:19" s="4" customFormat="1" ht="11.25" customHeight="1">
      <c r="A1104" s="1197" t="s">
        <v>75</v>
      </c>
      <c r="B1104" s="994"/>
      <c r="C1104" s="994"/>
      <c r="D1104" s="994"/>
      <c r="E1104" s="994"/>
      <c r="F1104" s="994"/>
      <c r="G1104" s="994"/>
      <c r="H1104" s="994"/>
      <c r="I1104" s="994"/>
      <c r="J1104" s="994"/>
      <c r="K1104" s="994"/>
      <c r="L1104" s="994"/>
      <c r="M1104" s="994"/>
      <c r="N1104" s="994"/>
      <c r="O1104" s="994"/>
      <c r="P1104" s="994"/>
      <c r="Q1104" s="994"/>
      <c r="R1104" s="994"/>
      <c r="S1104" s="1198"/>
    </row>
    <row r="1105" spans="1:31" s="4" customFormat="1" ht="11.25" customHeight="1">
      <c r="A1105" s="70">
        <v>0</v>
      </c>
      <c r="B1105" s="18">
        <v>0</v>
      </c>
      <c r="C1105" s="18">
        <v>0</v>
      </c>
      <c r="D1105" s="18">
        <v>0</v>
      </c>
      <c r="E1105" s="18">
        <v>0</v>
      </c>
      <c r="F1105" s="18">
        <v>0</v>
      </c>
      <c r="G1105" s="18">
        <v>0</v>
      </c>
      <c r="H1105" s="18">
        <v>0</v>
      </c>
      <c r="I1105" s="18">
        <v>0</v>
      </c>
      <c r="J1105" s="18">
        <v>0</v>
      </c>
      <c r="K1105" s="18">
        <v>0</v>
      </c>
      <c r="L1105" s="18">
        <v>0</v>
      </c>
      <c r="M1105" s="18">
        <v>0</v>
      </c>
      <c r="N1105" s="18">
        <v>0</v>
      </c>
      <c r="O1105" s="18">
        <v>0</v>
      </c>
      <c r="P1105" s="18">
        <v>0</v>
      </c>
      <c r="Q1105" s="18">
        <v>0</v>
      </c>
      <c r="R1105" s="18">
        <v>0</v>
      </c>
      <c r="S1105" s="71">
        <v>0</v>
      </c>
    </row>
    <row r="1106" spans="1:31" s="4" customFormat="1" ht="11.25" customHeight="1">
      <c r="A1106" s="1197" t="s">
        <v>76</v>
      </c>
      <c r="B1106" s="994"/>
      <c r="C1106" s="994"/>
      <c r="D1106" s="994"/>
      <c r="E1106" s="994"/>
      <c r="F1106" s="994"/>
      <c r="G1106" s="994"/>
      <c r="H1106" s="994"/>
      <c r="I1106" s="994"/>
      <c r="J1106" s="994"/>
      <c r="K1106" s="994"/>
      <c r="L1106" s="994"/>
      <c r="M1106" s="994"/>
      <c r="N1106" s="994"/>
      <c r="O1106" s="994"/>
      <c r="P1106" s="994"/>
      <c r="Q1106" s="994"/>
      <c r="R1106" s="994"/>
      <c r="S1106" s="1198"/>
    </row>
    <row r="1107" spans="1:31" s="4" customFormat="1" ht="11.25" customHeight="1">
      <c r="A1107" s="70">
        <v>0</v>
      </c>
      <c r="B1107" s="18">
        <v>0</v>
      </c>
      <c r="C1107" s="18">
        <v>0</v>
      </c>
      <c r="D1107" s="18">
        <v>0</v>
      </c>
      <c r="E1107" s="18">
        <v>0</v>
      </c>
      <c r="F1107" s="18">
        <v>0</v>
      </c>
      <c r="G1107" s="18">
        <v>0</v>
      </c>
      <c r="H1107" s="18">
        <v>0</v>
      </c>
      <c r="I1107" s="18">
        <v>0</v>
      </c>
      <c r="J1107" s="18">
        <v>0</v>
      </c>
      <c r="K1107" s="18">
        <v>0</v>
      </c>
      <c r="L1107" s="18">
        <v>0</v>
      </c>
      <c r="M1107" s="18">
        <v>0</v>
      </c>
      <c r="N1107" s="18">
        <v>0</v>
      </c>
      <c r="O1107" s="18">
        <v>0</v>
      </c>
      <c r="P1107" s="18">
        <v>0</v>
      </c>
      <c r="Q1107" s="18">
        <v>0</v>
      </c>
      <c r="R1107" s="18">
        <v>0</v>
      </c>
      <c r="S1107" s="71">
        <v>0</v>
      </c>
    </row>
    <row r="1108" spans="1:31" s="4" customFormat="1" ht="11.25" customHeight="1">
      <c r="A1108" s="1197" t="s">
        <v>77</v>
      </c>
      <c r="B1108" s="994"/>
      <c r="C1108" s="994"/>
      <c r="D1108" s="994"/>
      <c r="E1108" s="994"/>
      <c r="F1108" s="994"/>
      <c r="G1108" s="994"/>
      <c r="H1108" s="994"/>
      <c r="I1108" s="994"/>
      <c r="J1108" s="994"/>
      <c r="K1108" s="994"/>
      <c r="L1108" s="994"/>
      <c r="M1108" s="994"/>
      <c r="N1108" s="994"/>
      <c r="O1108" s="994"/>
      <c r="P1108" s="994"/>
      <c r="Q1108" s="994"/>
      <c r="R1108" s="994"/>
      <c r="S1108" s="1198"/>
    </row>
    <row r="1109" spans="1:31" s="4" customFormat="1" ht="11.25" customHeight="1">
      <c r="A1109" s="70">
        <v>0</v>
      </c>
      <c r="B1109" s="18">
        <v>0</v>
      </c>
      <c r="C1109" s="18">
        <v>0</v>
      </c>
      <c r="D1109" s="18">
        <v>0</v>
      </c>
      <c r="E1109" s="18">
        <v>0</v>
      </c>
      <c r="F1109" s="18">
        <v>0</v>
      </c>
      <c r="G1109" s="18">
        <v>0</v>
      </c>
      <c r="H1109" s="18">
        <v>0</v>
      </c>
      <c r="I1109" s="18">
        <v>0</v>
      </c>
      <c r="J1109" s="18">
        <v>0</v>
      </c>
      <c r="K1109" s="18">
        <v>0</v>
      </c>
      <c r="L1109" s="18">
        <v>0</v>
      </c>
      <c r="M1109" s="18">
        <v>0</v>
      </c>
      <c r="N1109" s="18">
        <v>0</v>
      </c>
      <c r="O1109" s="18">
        <v>0</v>
      </c>
      <c r="P1109" s="18">
        <v>0</v>
      </c>
      <c r="Q1109" s="18">
        <v>0</v>
      </c>
      <c r="R1109" s="18">
        <v>0</v>
      </c>
      <c r="S1109" s="71">
        <v>0</v>
      </c>
    </row>
    <row r="1110" spans="1:31" s="4" customFormat="1" ht="11.25" customHeight="1">
      <c r="A1110" s="1197" t="s">
        <v>78</v>
      </c>
      <c r="B1110" s="994"/>
      <c r="C1110" s="994"/>
      <c r="D1110" s="994"/>
      <c r="E1110" s="994"/>
      <c r="F1110" s="994"/>
      <c r="G1110" s="994"/>
      <c r="H1110" s="994"/>
      <c r="I1110" s="994"/>
      <c r="J1110" s="994"/>
      <c r="K1110" s="994"/>
      <c r="L1110" s="994"/>
      <c r="M1110" s="994"/>
      <c r="N1110" s="994"/>
      <c r="O1110" s="994"/>
      <c r="P1110" s="994"/>
      <c r="Q1110" s="994"/>
      <c r="R1110" s="994"/>
      <c r="S1110" s="1198"/>
    </row>
    <row r="1111" spans="1:31" s="4" customFormat="1" ht="11.25" customHeight="1">
      <c r="A1111" s="70">
        <v>0</v>
      </c>
      <c r="B1111" s="18">
        <v>0</v>
      </c>
      <c r="C1111" s="18">
        <v>0</v>
      </c>
      <c r="D1111" s="18">
        <v>0</v>
      </c>
      <c r="E1111" s="18">
        <v>0</v>
      </c>
      <c r="F1111" s="18">
        <v>0</v>
      </c>
      <c r="G1111" s="18">
        <v>0</v>
      </c>
      <c r="H1111" s="18">
        <v>0</v>
      </c>
      <c r="I1111" s="18">
        <v>0</v>
      </c>
      <c r="J1111" s="18">
        <v>0</v>
      </c>
      <c r="K1111" s="18">
        <v>0</v>
      </c>
      <c r="L1111" s="18">
        <v>0</v>
      </c>
      <c r="M1111" s="18">
        <v>0</v>
      </c>
      <c r="N1111" s="18">
        <v>0</v>
      </c>
      <c r="O1111" s="18">
        <v>0</v>
      </c>
      <c r="P1111" s="18">
        <v>0</v>
      </c>
      <c r="Q1111" s="18">
        <v>0</v>
      </c>
      <c r="R1111" s="18">
        <v>0</v>
      </c>
      <c r="S1111" s="71">
        <v>0</v>
      </c>
    </row>
    <row r="1112" spans="1:31" s="4" customFormat="1" ht="11.25" customHeight="1">
      <c r="A1112" s="1197" t="s">
        <v>79</v>
      </c>
      <c r="B1112" s="994"/>
      <c r="C1112" s="994"/>
      <c r="D1112" s="994"/>
      <c r="E1112" s="994"/>
      <c r="F1112" s="994"/>
      <c r="G1112" s="994"/>
      <c r="H1112" s="994"/>
      <c r="I1112" s="994"/>
      <c r="J1112" s="994"/>
      <c r="K1112" s="994"/>
      <c r="L1112" s="994"/>
      <c r="M1112" s="994"/>
      <c r="N1112" s="994"/>
      <c r="O1112" s="994"/>
      <c r="P1112" s="994"/>
      <c r="Q1112" s="994"/>
      <c r="R1112" s="994"/>
      <c r="S1112" s="1198"/>
    </row>
    <row r="1113" spans="1:31" s="4" customFormat="1" ht="11.25" customHeight="1">
      <c r="A1113" s="70">
        <v>0</v>
      </c>
      <c r="B1113" s="18">
        <v>0</v>
      </c>
      <c r="C1113" s="18">
        <v>0</v>
      </c>
      <c r="D1113" s="18">
        <v>0</v>
      </c>
      <c r="E1113" s="18">
        <v>0</v>
      </c>
      <c r="F1113" s="18">
        <v>0</v>
      </c>
      <c r="G1113" s="18">
        <v>0</v>
      </c>
      <c r="H1113" s="18">
        <v>0</v>
      </c>
      <c r="I1113" s="18">
        <v>0</v>
      </c>
      <c r="J1113" s="18">
        <v>0</v>
      </c>
      <c r="K1113" s="18">
        <v>0</v>
      </c>
      <c r="L1113" s="18">
        <v>0</v>
      </c>
      <c r="M1113" s="18">
        <v>0</v>
      </c>
      <c r="N1113" s="18">
        <v>0</v>
      </c>
      <c r="O1113" s="18">
        <v>0</v>
      </c>
      <c r="P1113" s="18">
        <v>0</v>
      </c>
      <c r="Q1113" s="18">
        <v>0</v>
      </c>
      <c r="R1113" s="18">
        <v>0</v>
      </c>
      <c r="S1113" s="71">
        <v>0</v>
      </c>
    </row>
    <row r="1114" spans="1:31" s="4" customFormat="1" ht="11.25" customHeight="1">
      <c r="A1114" s="1197" t="s">
        <v>80</v>
      </c>
      <c r="B1114" s="994"/>
      <c r="C1114" s="994"/>
      <c r="D1114" s="994"/>
      <c r="E1114" s="994"/>
      <c r="F1114" s="994"/>
      <c r="G1114" s="994"/>
      <c r="H1114" s="994"/>
      <c r="I1114" s="994"/>
      <c r="J1114" s="994"/>
      <c r="K1114" s="994"/>
      <c r="L1114" s="994"/>
      <c r="M1114" s="994"/>
      <c r="N1114" s="994"/>
      <c r="O1114" s="994"/>
      <c r="P1114" s="994"/>
      <c r="Q1114" s="994"/>
      <c r="R1114" s="994"/>
      <c r="S1114" s="1198"/>
    </row>
    <row r="1115" spans="1:31" s="4" customFormat="1" ht="11.25" customHeight="1">
      <c r="A1115" s="70">
        <v>0</v>
      </c>
      <c r="B1115" s="18">
        <v>0</v>
      </c>
      <c r="C1115" s="18">
        <v>0</v>
      </c>
      <c r="D1115" s="18">
        <v>0</v>
      </c>
      <c r="E1115" s="18">
        <v>0</v>
      </c>
      <c r="F1115" s="18">
        <v>0</v>
      </c>
      <c r="G1115" s="18">
        <v>0</v>
      </c>
      <c r="H1115" s="18">
        <v>0</v>
      </c>
      <c r="I1115" s="18">
        <v>0</v>
      </c>
      <c r="J1115" s="18">
        <v>0</v>
      </c>
      <c r="K1115" s="18">
        <v>0</v>
      </c>
      <c r="L1115" s="18">
        <v>0</v>
      </c>
      <c r="M1115" s="18">
        <v>0</v>
      </c>
      <c r="N1115" s="18">
        <v>0</v>
      </c>
      <c r="O1115" s="18">
        <v>0</v>
      </c>
      <c r="P1115" s="18">
        <v>0</v>
      </c>
      <c r="Q1115" s="18">
        <v>0</v>
      </c>
      <c r="R1115" s="18">
        <v>0</v>
      </c>
      <c r="S1115" s="71">
        <v>0</v>
      </c>
    </row>
    <row r="1116" spans="1:31" s="201" customFormat="1" ht="11.25" customHeight="1">
      <c r="A1116" s="1217" t="s">
        <v>3725</v>
      </c>
      <c r="B1116" s="999"/>
      <c r="C1116" s="999"/>
      <c r="D1116" s="999"/>
      <c r="E1116" s="999"/>
      <c r="F1116" s="999"/>
      <c r="G1116" s="999"/>
      <c r="H1116" s="999"/>
      <c r="I1116" s="999"/>
      <c r="J1116" s="999"/>
      <c r="K1116" s="999"/>
      <c r="L1116" s="999"/>
      <c r="M1116" s="999"/>
      <c r="N1116" s="999"/>
      <c r="O1116" s="999"/>
      <c r="P1116" s="999"/>
      <c r="Q1116" s="999"/>
      <c r="R1116" s="999"/>
      <c r="S1116" s="1277"/>
      <c r="T1116" s="266"/>
      <c r="U1116" s="266"/>
      <c r="V1116" s="266"/>
      <c r="W1116" s="266"/>
      <c r="X1116" s="266"/>
      <c r="Y1116" s="266"/>
      <c r="Z1116" s="266"/>
      <c r="AA1116" s="266"/>
      <c r="AB1116" s="266"/>
      <c r="AC1116" s="266"/>
      <c r="AD1116" s="266"/>
      <c r="AE1116" s="266"/>
    </row>
    <row r="1117" spans="1:31" s="360" customFormat="1" ht="11.25" customHeight="1">
      <c r="A1117" s="203">
        <f>SUM(A1115,A1113,A1111,A1109,A1107,A1105,A1103,A1101,A1099,A1097,A1095,A1093)</f>
        <v>0</v>
      </c>
      <c r="B1117" s="203">
        <f t="shared" ref="B1117:S1117" si="27">SUM(B1115,B1113,B1111,B1109,B1107,B1105,B1103,B1101,B1099,B1097,B1095,B1093)</f>
        <v>0</v>
      </c>
      <c r="C1117" s="203">
        <f t="shared" si="27"/>
        <v>0</v>
      </c>
      <c r="D1117" s="203">
        <f t="shared" si="27"/>
        <v>0</v>
      </c>
      <c r="E1117" s="203">
        <f t="shared" si="27"/>
        <v>0</v>
      </c>
      <c r="F1117" s="203">
        <f t="shared" si="27"/>
        <v>0</v>
      </c>
      <c r="G1117" s="203">
        <f t="shared" si="27"/>
        <v>0</v>
      </c>
      <c r="H1117" s="203">
        <f t="shared" si="27"/>
        <v>0</v>
      </c>
      <c r="I1117" s="203">
        <f t="shared" si="27"/>
        <v>0</v>
      </c>
      <c r="J1117" s="203">
        <f t="shared" si="27"/>
        <v>0</v>
      </c>
      <c r="K1117" s="203">
        <f t="shared" si="27"/>
        <v>0</v>
      </c>
      <c r="L1117" s="203">
        <f t="shared" si="27"/>
        <v>0</v>
      </c>
      <c r="M1117" s="203">
        <f t="shared" si="27"/>
        <v>0</v>
      </c>
      <c r="N1117" s="203">
        <f t="shared" si="27"/>
        <v>0</v>
      </c>
      <c r="O1117" s="203">
        <f t="shared" si="27"/>
        <v>0</v>
      </c>
      <c r="P1117" s="203">
        <f t="shared" si="27"/>
        <v>0</v>
      </c>
      <c r="Q1117" s="203">
        <f t="shared" si="27"/>
        <v>0</v>
      </c>
      <c r="R1117" s="203">
        <f t="shared" si="27"/>
        <v>0</v>
      </c>
      <c r="S1117" s="203">
        <f t="shared" si="27"/>
        <v>0</v>
      </c>
      <c r="T1117" s="359"/>
      <c r="U1117" s="359"/>
      <c r="V1117" s="359"/>
      <c r="W1117" s="359"/>
      <c r="X1117" s="359"/>
      <c r="Y1117" s="359"/>
      <c r="Z1117" s="359"/>
      <c r="AA1117" s="359"/>
      <c r="AB1117" s="359"/>
      <c r="AC1117" s="359"/>
      <c r="AD1117" s="359"/>
      <c r="AE1117" s="359"/>
    </row>
    <row r="1118" spans="1:31" s="199" customFormat="1" ht="11.25" customHeight="1">
      <c r="A1118" s="200"/>
      <c r="B1118" s="201"/>
      <c r="C1118" s="201"/>
      <c r="D1118" s="201"/>
      <c r="E1118" s="201"/>
      <c r="F1118" s="201"/>
      <c r="G1118" s="201"/>
      <c r="H1118" s="201"/>
      <c r="I1118" s="201"/>
      <c r="J1118" s="201"/>
      <c r="K1118" s="201"/>
      <c r="L1118" s="201"/>
      <c r="M1118" s="201"/>
      <c r="N1118" s="201"/>
      <c r="O1118" s="201"/>
      <c r="P1118" s="201"/>
      <c r="Q1118" s="201"/>
      <c r="R1118" s="201"/>
      <c r="S1118" s="201"/>
    </row>
    <row r="1119" spans="1:31" s="177" customFormat="1" ht="21" customHeight="1">
      <c r="A1119" s="1524" t="s">
        <v>2877</v>
      </c>
      <c r="B1119" s="1134"/>
      <c r="C1119" s="1134"/>
      <c r="D1119" s="1134"/>
      <c r="E1119" s="1134"/>
      <c r="F1119" s="1134"/>
      <c r="G1119" s="1134"/>
      <c r="H1119" s="1134"/>
      <c r="I1119" s="1134"/>
      <c r="J1119" s="1134"/>
      <c r="K1119" s="1134"/>
      <c r="L1119" s="1134"/>
      <c r="M1119" s="1134"/>
      <c r="N1119" s="1134"/>
      <c r="O1119" s="1134"/>
      <c r="P1119" s="1134"/>
      <c r="Q1119" s="1134"/>
      <c r="R1119" s="1134"/>
      <c r="S1119" s="1525"/>
    </row>
    <row r="1120" spans="1:31" s="177" customFormat="1" ht="11.25" customHeight="1">
      <c r="A1120" s="1191" t="s">
        <v>3652</v>
      </c>
      <c r="B1120" s="977"/>
      <c r="C1120" s="977"/>
      <c r="D1120" s="977"/>
      <c r="E1120" s="977"/>
      <c r="F1120" s="977"/>
      <c r="G1120" s="977"/>
      <c r="H1120" s="977"/>
      <c r="I1120" s="977"/>
      <c r="J1120" s="977"/>
      <c r="K1120" s="977"/>
      <c r="L1120" s="977"/>
      <c r="M1120" s="977"/>
      <c r="N1120" s="977"/>
      <c r="O1120" s="977"/>
      <c r="P1120" s="977"/>
      <c r="Q1120" s="977"/>
      <c r="R1120" s="977"/>
      <c r="S1120" s="978"/>
    </row>
    <row r="1121" spans="1:19" s="177" customFormat="1" ht="11.25" customHeight="1">
      <c r="A1121" s="1517" t="s">
        <v>1856</v>
      </c>
      <c r="B1121" s="1137"/>
      <c r="C1121" s="1137"/>
      <c r="D1121" s="1137"/>
      <c r="E1121" s="1137"/>
      <c r="F1121" s="1137"/>
      <c r="G1121" s="1137"/>
      <c r="H1121" s="1137"/>
      <c r="I1121" s="1137"/>
      <c r="J1121" s="1137"/>
      <c r="K1121" s="1137"/>
      <c r="L1121" s="1137"/>
      <c r="M1121" s="1137"/>
      <c r="N1121" s="1137"/>
      <c r="O1121" s="1137"/>
      <c r="P1121" s="1137"/>
      <c r="Q1121" s="1137"/>
      <c r="R1121" s="1137"/>
      <c r="S1121" s="1518"/>
    </row>
    <row r="1122" spans="1:19" s="177" customFormat="1" ht="11.25" customHeight="1">
      <c r="A1122" s="1517" t="s">
        <v>1857</v>
      </c>
      <c r="B1122" s="1137"/>
      <c r="C1122" s="1137"/>
      <c r="D1122" s="1137"/>
      <c r="E1122" s="1137"/>
      <c r="F1122" s="1137"/>
      <c r="G1122" s="1137"/>
      <c r="H1122" s="1137"/>
      <c r="I1122" s="1137"/>
      <c r="J1122" s="1137"/>
      <c r="K1122" s="1137"/>
      <c r="L1122" s="1137"/>
      <c r="M1122" s="1137"/>
      <c r="N1122" s="1137"/>
      <c r="O1122" s="1137"/>
      <c r="P1122" s="1137"/>
      <c r="Q1122" s="1137"/>
      <c r="R1122" s="1137"/>
      <c r="S1122" s="1518"/>
    </row>
    <row r="1123" spans="1:19" s="177" customFormat="1" ht="11.25" customHeight="1">
      <c r="A1123" s="1517" t="s">
        <v>1858</v>
      </c>
      <c r="B1123" s="1137"/>
      <c r="C1123" s="1137"/>
      <c r="D1123" s="1137"/>
      <c r="E1123" s="1137"/>
      <c r="F1123" s="1137"/>
      <c r="G1123" s="1137"/>
      <c r="H1123" s="1137"/>
      <c r="I1123" s="1137"/>
      <c r="J1123" s="1137"/>
      <c r="K1123" s="1137"/>
      <c r="L1123" s="1137"/>
      <c r="M1123" s="1137"/>
      <c r="N1123" s="1137"/>
      <c r="O1123" s="1137"/>
      <c r="P1123" s="1137"/>
      <c r="Q1123" s="1137"/>
      <c r="R1123" s="1137"/>
      <c r="S1123" s="1518"/>
    </row>
    <row r="1124" spans="1:19" s="177" customFormat="1" ht="11.25" customHeight="1">
      <c r="A1124" s="1517" t="s">
        <v>1859</v>
      </c>
      <c r="B1124" s="1137"/>
      <c r="C1124" s="1137"/>
      <c r="D1124" s="1137"/>
      <c r="E1124" s="1137"/>
      <c r="F1124" s="1137"/>
      <c r="G1124" s="1137"/>
      <c r="H1124" s="1137"/>
      <c r="I1124" s="1137"/>
      <c r="J1124" s="1137"/>
      <c r="K1124" s="1137"/>
      <c r="L1124" s="1137"/>
      <c r="M1124" s="1137"/>
      <c r="N1124" s="1137"/>
      <c r="O1124" s="1137"/>
      <c r="P1124" s="1137"/>
      <c r="Q1124" s="1137"/>
      <c r="R1124" s="1137"/>
      <c r="S1124" s="1518"/>
    </row>
    <row r="1125" spans="1:19" s="177" customFormat="1" ht="11.25" customHeight="1">
      <c r="A1125" s="1517" t="s">
        <v>1860</v>
      </c>
      <c r="B1125" s="1137"/>
      <c r="C1125" s="1137"/>
      <c r="D1125" s="1137"/>
      <c r="E1125" s="1137"/>
      <c r="F1125" s="1137"/>
      <c r="G1125" s="1137"/>
      <c r="H1125" s="1137"/>
      <c r="I1125" s="1137"/>
      <c r="J1125" s="1137"/>
      <c r="K1125" s="1137"/>
      <c r="L1125" s="1137"/>
      <c r="M1125" s="1137"/>
      <c r="N1125" s="1137"/>
      <c r="O1125" s="1137"/>
      <c r="P1125" s="1137"/>
      <c r="Q1125" s="1137"/>
      <c r="R1125" s="1137"/>
      <c r="S1125" s="1518"/>
    </row>
    <row r="1126" spans="1:19" s="177" customFormat="1" ht="11.25" customHeight="1">
      <c r="A1126" s="1517" t="s">
        <v>1861</v>
      </c>
      <c r="B1126" s="1137"/>
      <c r="C1126" s="1137"/>
      <c r="D1126" s="1137"/>
      <c r="E1126" s="1137"/>
      <c r="F1126" s="1137"/>
      <c r="G1126" s="1137"/>
      <c r="H1126" s="1137"/>
      <c r="I1126" s="1137"/>
      <c r="J1126" s="1137"/>
      <c r="K1126" s="1137"/>
      <c r="L1126" s="1137"/>
      <c r="M1126" s="1137"/>
      <c r="N1126" s="1137"/>
      <c r="O1126" s="1137"/>
      <c r="P1126" s="1137"/>
      <c r="Q1126" s="1137"/>
      <c r="R1126" s="1137"/>
      <c r="S1126" s="1518"/>
    </row>
    <row r="1127" spans="1:19" s="4" customFormat="1" ht="12" customHeight="1">
      <c r="A1127" s="1517" t="s">
        <v>280</v>
      </c>
      <c r="B1127" s="1137"/>
      <c r="C1127" s="1137"/>
      <c r="D1127" s="1137"/>
      <c r="E1127" s="1137"/>
      <c r="F1127" s="1137"/>
      <c r="G1127" s="1137"/>
      <c r="H1127" s="1137"/>
      <c r="I1127" s="1137"/>
      <c r="J1127" s="1137"/>
      <c r="K1127" s="1137"/>
      <c r="L1127" s="1137"/>
      <c r="M1127" s="1137"/>
      <c r="N1127" s="1137"/>
      <c r="O1127" s="1137"/>
      <c r="P1127" s="1137"/>
      <c r="Q1127" s="1137"/>
      <c r="R1127" s="1137"/>
      <c r="S1127" s="1518"/>
    </row>
    <row r="1128" spans="1:19" s="4" customFormat="1" ht="12" customHeight="1">
      <c r="A1128" s="1522" t="s">
        <v>1862</v>
      </c>
      <c r="B1128" s="1140"/>
      <c r="C1128" s="1140"/>
      <c r="D1128" s="1140"/>
      <c r="E1128" s="1140"/>
      <c r="F1128" s="1140"/>
      <c r="G1128" s="1140"/>
      <c r="H1128" s="1140"/>
      <c r="I1128" s="1140"/>
      <c r="J1128" s="1140"/>
      <c r="K1128" s="1140"/>
      <c r="L1128" s="1140"/>
      <c r="M1128" s="1140"/>
      <c r="N1128" s="1140"/>
      <c r="O1128" s="1140"/>
      <c r="P1128" s="1140"/>
      <c r="Q1128" s="1140"/>
      <c r="R1128" s="1140"/>
      <c r="S1128" s="1523"/>
    </row>
    <row r="1129" spans="1:19" s="4" customFormat="1" ht="45" customHeight="1">
      <c r="A1129" s="1195" t="s">
        <v>41</v>
      </c>
      <c r="B1129" s="985"/>
      <c r="C1129" s="985"/>
      <c r="D1129" s="985" t="s">
        <v>42</v>
      </c>
      <c r="E1129" s="985"/>
      <c r="F1129" s="985" t="s">
        <v>43</v>
      </c>
      <c r="G1129" s="985"/>
      <c r="H1129" s="985"/>
      <c r="I1129" s="985" t="s">
        <v>44</v>
      </c>
      <c r="J1129" s="985"/>
      <c r="K1129" s="986" t="s">
        <v>45</v>
      </c>
      <c r="L1129" s="1219"/>
      <c r="M1129" s="1219"/>
      <c r="N1129" s="1220"/>
      <c r="O1129" s="989" t="s">
        <v>46</v>
      </c>
      <c r="P1129" s="989"/>
      <c r="Q1129" s="990"/>
      <c r="R1129" s="985" t="s">
        <v>47</v>
      </c>
      <c r="S1129" s="1196"/>
    </row>
    <row r="1130" spans="1:19" s="4" customFormat="1" ht="33.75" customHeight="1">
      <c r="A1130" s="1202" t="s">
        <v>48</v>
      </c>
      <c r="B1130" s="991" t="s">
        <v>49</v>
      </c>
      <c r="C1130" s="1002" t="s">
        <v>50</v>
      </c>
      <c r="D1130" s="991" t="s">
        <v>51</v>
      </c>
      <c r="E1130" s="991" t="s">
        <v>52</v>
      </c>
      <c r="F1130" s="986" t="s">
        <v>53</v>
      </c>
      <c r="G1130" s="992"/>
      <c r="H1130" s="993"/>
      <c r="I1130" s="991" t="s">
        <v>54</v>
      </c>
      <c r="J1130" s="991" t="s">
        <v>55</v>
      </c>
      <c r="K1130" s="986" t="s">
        <v>56</v>
      </c>
      <c r="L1130" s="993"/>
      <c r="M1130" s="986" t="s">
        <v>57</v>
      </c>
      <c r="N1130" s="993"/>
      <c r="O1130" s="991" t="s">
        <v>58</v>
      </c>
      <c r="P1130" s="991" t="s">
        <v>59</v>
      </c>
      <c r="Q1130" s="991" t="s">
        <v>60</v>
      </c>
      <c r="R1130" s="991" t="s">
        <v>61</v>
      </c>
      <c r="S1130" s="1201" t="s">
        <v>62</v>
      </c>
    </row>
    <row r="1131" spans="1:19" s="4" customFormat="1" ht="60" customHeight="1">
      <c r="A1131" s="1195"/>
      <c r="B1131" s="985"/>
      <c r="C1131" s="1003"/>
      <c r="D1131" s="985"/>
      <c r="E1131" s="985"/>
      <c r="F1131" s="136" t="s">
        <v>63</v>
      </c>
      <c r="G1131" s="136" t="s">
        <v>64</v>
      </c>
      <c r="H1131" s="136" t="s">
        <v>65</v>
      </c>
      <c r="I1131" s="985"/>
      <c r="J1131" s="985"/>
      <c r="K1131" s="139" t="s">
        <v>66</v>
      </c>
      <c r="L1131" s="139" t="s">
        <v>67</v>
      </c>
      <c r="M1131" s="139" t="s">
        <v>68</v>
      </c>
      <c r="N1131" s="139" t="s">
        <v>67</v>
      </c>
      <c r="O1131" s="985"/>
      <c r="P1131" s="985"/>
      <c r="Q1131" s="985"/>
      <c r="R1131" s="985"/>
      <c r="S1131" s="1196"/>
    </row>
    <row r="1132" spans="1:19" s="4" customFormat="1" ht="11.25" customHeight="1">
      <c r="A1132" s="1197" t="s">
        <v>69</v>
      </c>
      <c r="B1132" s="994"/>
      <c r="C1132" s="994"/>
      <c r="D1132" s="994"/>
      <c r="E1132" s="994"/>
      <c r="F1132" s="994"/>
      <c r="G1132" s="994"/>
      <c r="H1132" s="994"/>
      <c r="I1132" s="994"/>
      <c r="J1132" s="994"/>
      <c r="K1132" s="994"/>
      <c r="L1132" s="994"/>
      <c r="M1132" s="994"/>
      <c r="N1132" s="994"/>
      <c r="O1132" s="994"/>
      <c r="P1132" s="994"/>
      <c r="Q1132" s="994"/>
      <c r="R1132" s="994"/>
      <c r="S1132" s="1198"/>
    </row>
    <row r="1133" spans="1:19" s="4" customFormat="1" ht="11.25" customHeight="1">
      <c r="A1133" s="70">
        <v>0</v>
      </c>
      <c r="B1133" s="18">
        <v>0</v>
      </c>
      <c r="C1133" s="18">
        <v>0</v>
      </c>
      <c r="D1133" s="18">
        <v>0</v>
      </c>
      <c r="E1133" s="18">
        <v>0</v>
      </c>
      <c r="F1133" s="18">
        <v>0</v>
      </c>
      <c r="G1133" s="18">
        <v>0</v>
      </c>
      <c r="H1133" s="18">
        <v>0</v>
      </c>
      <c r="I1133" s="18">
        <v>0</v>
      </c>
      <c r="J1133" s="18">
        <v>0</v>
      </c>
      <c r="K1133" s="18">
        <v>0</v>
      </c>
      <c r="L1133" s="18">
        <v>0</v>
      </c>
      <c r="M1133" s="18">
        <v>0</v>
      </c>
      <c r="N1133" s="18">
        <v>0</v>
      </c>
      <c r="O1133" s="18">
        <v>0</v>
      </c>
      <c r="P1133" s="18">
        <v>0</v>
      </c>
      <c r="Q1133" s="18">
        <v>0</v>
      </c>
      <c r="R1133" s="18">
        <v>0</v>
      </c>
      <c r="S1133" s="71">
        <v>0</v>
      </c>
    </row>
    <row r="1134" spans="1:19" s="4" customFormat="1" ht="11.25" customHeight="1">
      <c r="A1134" s="1197" t="s">
        <v>70</v>
      </c>
      <c r="B1134" s="994"/>
      <c r="C1134" s="994"/>
      <c r="D1134" s="994"/>
      <c r="E1134" s="994"/>
      <c r="F1134" s="994"/>
      <c r="G1134" s="994"/>
      <c r="H1134" s="994"/>
      <c r="I1134" s="994"/>
      <c r="J1134" s="994"/>
      <c r="K1134" s="994"/>
      <c r="L1134" s="994"/>
      <c r="M1134" s="994"/>
      <c r="N1134" s="994"/>
      <c r="O1134" s="994"/>
      <c r="P1134" s="994"/>
      <c r="Q1134" s="994"/>
      <c r="R1134" s="994"/>
      <c r="S1134" s="1198"/>
    </row>
    <row r="1135" spans="1:19" s="4" customFormat="1" ht="11.25" customHeight="1">
      <c r="A1135" s="70">
        <v>0</v>
      </c>
      <c r="B1135" s="18">
        <v>0</v>
      </c>
      <c r="C1135" s="18">
        <v>0</v>
      </c>
      <c r="D1135" s="18">
        <v>0</v>
      </c>
      <c r="E1135" s="18">
        <v>0</v>
      </c>
      <c r="F1135" s="18">
        <v>0</v>
      </c>
      <c r="G1135" s="18">
        <v>0</v>
      </c>
      <c r="H1135" s="18">
        <v>0</v>
      </c>
      <c r="I1135" s="18">
        <v>0</v>
      </c>
      <c r="J1135" s="18">
        <v>0</v>
      </c>
      <c r="K1135" s="18">
        <v>0</v>
      </c>
      <c r="L1135" s="18">
        <v>0</v>
      </c>
      <c r="M1135" s="18">
        <v>0</v>
      </c>
      <c r="N1135" s="18">
        <v>0</v>
      </c>
      <c r="O1135" s="18">
        <v>0</v>
      </c>
      <c r="P1135" s="18">
        <v>0</v>
      </c>
      <c r="Q1135" s="18">
        <v>0</v>
      </c>
      <c r="R1135" s="18">
        <v>0</v>
      </c>
      <c r="S1135" s="71">
        <v>0</v>
      </c>
    </row>
    <row r="1136" spans="1:19" s="4" customFormat="1" ht="11.25" customHeight="1">
      <c r="A1136" s="1197" t="s">
        <v>71</v>
      </c>
      <c r="B1136" s="994"/>
      <c r="C1136" s="994"/>
      <c r="D1136" s="994"/>
      <c r="E1136" s="994"/>
      <c r="F1136" s="994"/>
      <c r="G1136" s="994"/>
      <c r="H1136" s="994"/>
      <c r="I1136" s="994"/>
      <c r="J1136" s="994"/>
      <c r="K1136" s="994"/>
      <c r="L1136" s="994"/>
      <c r="M1136" s="994"/>
      <c r="N1136" s="994"/>
      <c r="O1136" s="994"/>
      <c r="P1136" s="994"/>
      <c r="Q1136" s="994"/>
      <c r="R1136" s="994"/>
      <c r="S1136" s="1198"/>
    </row>
    <row r="1137" spans="1:19" s="4" customFormat="1" ht="11.25" customHeight="1">
      <c r="A1137" s="70">
        <v>0</v>
      </c>
      <c r="B1137" s="18">
        <v>0</v>
      </c>
      <c r="C1137" s="18">
        <v>0</v>
      </c>
      <c r="D1137" s="18">
        <v>0</v>
      </c>
      <c r="E1137" s="18">
        <v>0</v>
      </c>
      <c r="F1137" s="18">
        <v>0</v>
      </c>
      <c r="G1137" s="18">
        <v>0</v>
      </c>
      <c r="H1137" s="18">
        <v>0</v>
      </c>
      <c r="I1137" s="18">
        <v>0</v>
      </c>
      <c r="J1137" s="18">
        <v>0</v>
      </c>
      <c r="K1137" s="18">
        <v>0</v>
      </c>
      <c r="L1137" s="18">
        <v>0</v>
      </c>
      <c r="M1137" s="18">
        <v>0</v>
      </c>
      <c r="N1137" s="18">
        <v>0</v>
      </c>
      <c r="O1137" s="18">
        <v>0</v>
      </c>
      <c r="P1137" s="18">
        <v>0</v>
      </c>
      <c r="Q1137" s="18">
        <v>0</v>
      </c>
      <c r="R1137" s="18">
        <v>0</v>
      </c>
      <c r="S1137" s="71">
        <v>0</v>
      </c>
    </row>
    <row r="1138" spans="1:19" s="4" customFormat="1" ht="11.25" customHeight="1">
      <c r="A1138" s="1197" t="s">
        <v>72</v>
      </c>
      <c r="B1138" s="994"/>
      <c r="C1138" s="994"/>
      <c r="D1138" s="994"/>
      <c r="E1138" s="994"/>
      <c r="F1138" s="994"/>
      <c r="G1138" s="994"/>
      <c r="H1138" s="994"/>
      <c r="I1138" s="994"/>
      <c r="J1138" s="994"/>
      <c r="K1138" s="994"/>
      <c r="L1138" s="994"/>
      <c r="M1138" s="994"/>
      <c r="N1138" s="994"/>
      <c r="O1138" s="994"/>
      <c r="P1138" s="994"/>
      <c r="Q1138" s="994"/>
      <c r="R1138" s="994"/>
      <c r="S1138" s="1198"/>
    </row>
    <row r="1139" spans="1:19" s="4" customFormat="1" ht="11.25" customHeight="1">
      <c r="A1139" s="70">
        <v>0</v>
      </c>
      <c r="B1139" s="18">
        <v>0</v>
      </c>
      <c r="C1139" s="18">
        <v>0</v>
      </c>
      <c r="D1139" s="18">
        <v>0</v>
      </c>
      <c r="E1139" s="18">
        <v>0</v>
      </c>
      <c r="F1139" s="18">
        <v>0</v>
      </c>
      <c r="G1139" s="18">
        <v>0</v>
      </c>
      <c r="H1139" s="18">
        <v>0</v>
      </c>
      <c r="I1139" s="18">
        <v>0</v>
      </c>
      <c r="J1139" s="18">
        <v>0</v>
      </c>
      <c r="K1139" s="18">
        <v>0</v>
      </c>
      <c r="L1139" s="18">
        <v>0</v>
      </c>
      <c r="M1139" s="18">
        <v>0</v>
      </c>
      <c r="N1139" s="18">
        <v>0</v>
      </c>
      <c r="O1139" s="18">
        <v>0</v>
      </c>
      <c r="P1139" s="18">
        <v>0</v>
      </c>
      <c r="Q1139" s="18">
        <v>0</v>
      </c>
      <c r="R1139" s="18">
        <v>0</v>
      </c>
      <c r="S1139" s="71">
        <v>0</v>
      </c>
    </row>
    <row r="1140" spans="1:19" s="4" customFormat="1" ht="11.25" customHeight="1">
      <c r="A1140" s="1199" t="s">
        <v>73</v>
      </c>
      <c r="B1140" s="995"/>
      <c r="C1140" s="995"/>
      <c r="D1140" s="995"/>
      <c r="E1140" s="995"/>
      <c r="F1140" s="995"/>
      <c r="G1140" s="995"/>
      <c r="H1140" s="995"/>
      <c r="I1140" s="995"/>
      <c r="J1140" s="995"/>
      <c r="K1140" s="995"/>
      <c r="L1140" s="995"/>
      <c r="M1140" s="995"/>
      <c r="N1140" s="995"/>
      <c r="O1140" s="995"/>
      <c r="P1140" s="995"/>
      <c r="Q1140" s="995"/>
      <c r="R1140" s="995"/>
      <c r="S1140" s="1200"/>
    </row>
    <row r="1141" spans="1:19" s="4" customFormat="1" ht="11.25" customHeight="1">
      <c r="A1141" s="70">
        <v>0</v>
      </c>
      <c r="B1141" s="18">
        <v>0</v>
      </c>
      <c r="C1141" s="18">
        <v>0</v>
      </c>
      <c r="D1141" s="18">
        <v>0</v>
      </c>
      <c r="E1141" s="18">
        <v>0</v>
      </c>
      <c r="F1141" s="18">
        <v>0</v>
      </c>
      <c r="G1141" s="18">
        <v>0</v>
      </c>
      <c r="H1141" s="18">
        <v>0</v>
      </c>
      <c r="I1141" s="18">
        <v>0</v>
      </c>
      <c r="J1141" s="18">
        <v>0</v>
      </c>
      <c r="K1141" s="18">
        <v>0</v>
      </c>
      <c r="L1141" s="18">
        <v>0</v>
      </c>
      <c r="M1141" s="18">
        <v>0</v>
      </c>
      <c r="N1141" s="18">
        <v>0</v>
      </c>
      <c r="O1141" s="18">
        <v>0</v>
      </c>
      <c r="P1141" s="18">
        <v>0</v>
      </c>
      <c r="Q1141" s="18">
        <v>0</v>
      </c>
      <c r="R1141" s="18">
        <v>0</v>
      </c>
      <c r="S1141" s="71">
        <v>0</v>
      </c>
    </row>
    <row r="1142" spans="1:19" s="4" customFormat="1" ht="11.25" customHeight="1">
      <c r="A1142" s="1197" t="s">
        <v>74</v>
      </c>
      <c r="B1142" s="994"/>
      <c r="C1142" s="994"/>
      <c r="D1142" s="994"/>
      <c r="E1142" s="994"/>
      <c r="F1142" s="994"/>
      <c r="G1142" s="994"/>
      <c r="H1142" s="994"/>
      <c r="I1142" s="994"/>
      <c r="J1142" s="994"/>
      <c r="K1142" s="994"/>
      <c r="L1142" s="994"/>
      <c r="M1142" s="994"/>
      <c r="N1142" s="994"/>
      <c r="O1142" s="994"/>
      <c r="P1142" s="994"/>
      <c r="Q1142" s="994"/>
      <c r="R1142" s="994"/>
      <c r="S1142" s="1198"/>
    </row>
    <row r="1143" spans="1:19" s="4" customFormat="1" ht="11.25" customHeight="1">
      <c r="A1143" s="70">
        <v>0</v>
      </c>
      <c r="B1143" s="18">
        <v>0</v>
      </c>
      <c r="C1143" s="18">
        <v>0</v>
      </c>
      <c r="D1143" s="18">
        <v>0</v>
      </c>
      <c r="E1143" s="18">
        <v>0</v>
      </c>
      <c r="F1143" s="18">
        <v>0</v>
      </c>
      <c r="G1143" s="18">
        <v>0</v>
      </c>
      <c r="H1143" s="18">
        <v>0</v>
      </c>
      <c r="I1143" s="18">
        <v>0</v>
      </c>
      <c r="J1143" s="18">
        <v>0</v>
      </c>
      <c r="K1143" s="18">
        <v>0</v>
      </c>
      <c r="L1143" s="18">
        <v>0</v>
      </c>
      <c r="M1143" s="18">
        <v>0</v>
      </c>
      <c r="N1143" s="18">
        <v>0</v>
      </c>
      <c r="O1143" s="18">
        <v>0</v>
      </c>
      <c r="P1143" s="18">
        <v>0</v>
      </c>
      <c r="Q1143" s="18">
        <v>0</v>
      </c>
      <c r="R1143" s="18">
        <v>0</v>
      </c>
      <c r="S1143" s="71">
        <v>0</v>
      </c>
    </row>
    <row r="1144" spans="1:19" s="4" customFormat="1" ht="11.25" customHeight="1">
      <c r="A1144" s="1197" t="s">
        <v>75</v>
      </c>
      <c r="B1144" s="994"/>
      <c r="C1144" s="994"/>
      <c r="D1144" s="994"/>
      <c r="E1144" s="994"/>
      <c r="F1144" s="994"/>
      <c r="G1144" s="994"/>
      <c r="H1144" s="994"/>
      <c r="I1144" s="994"/>
      <c r="J1144" s="994"/>
      <c r="K1144" s="994"/>
      <c r="L1144" s="994"/>
      <c r="M1144" s="994"/>
      <c r="N1144" s="994"/>
      <c r="O1144" s="994"/>
      <c r="P1144" s="994"/>
      <c r="Q1144" s="994"/>
      <c r="R1144" s="994"/>
      <c r="S1144" s="1198"/>
    </row>
    <row r="1145" spans="1:19" s="4" customFormat="1" ht="11.25" customHeight="1">
      <c r="A1145" s="70">
        <v>0</v>
      </c>
      <c r="B1145" s="18">
        <v>0</v>
      </c>
      <c r="C1145" s="18">
        <v>0</v>
      </c>
      <c r="D1145" s="18">
        <v>0</v>
      </c>
      <c r="E1145" s="18">
        <v>0</v>
      </c>
      <c r="F1145" s="18">
        <v>0</v>
      </c>
      <c r="G1145" s="18">
        <v>0</v>
      </c>
      <c r="H1145" s="18">
        <v>0</v>
      </c>
      <c r="I1145" s="18">
        <v>0</v>
      </c>
      <c r="J1145" s="18">
        <v>0</v>
      </c>
      <c r="K1145" s="18">
        <v>0</v>
      </c>
      <c r="L1145" s="18">
        <v>0</v>
      </c>
      <c r="M1145" s="18">
        <v>0</v>
      </c>
      <c r="N1145" s="18">
        <v>0</v>
      </c>
      <c r="O1145" s="18">
        <v>0</v>
      </c>
      <c r="P1145" s="18">
        <v>0</v>
      </c>
      <c r="Q1145" s="18">
        <v>0</v>
      </c>
      <c r="R1145" s="18">
        <v>0</v>
      </c>
      <c r="S1145" s="71">
        <v>0</v>
      </c>
    </row>
    <row r="1146" spans="1:19" s="4" customFormat="1" ht="11.25" customHeight="1">
      <c r="A1146" s="1197" t="s">
        <v>76</v>
      </c>
      <c r="B1146" s="994"/>
      <c r="C1146" s="994"/>
      <c r="D1146" s="994"/>
      <c r="E1146" s="994"/>
      <c r="F1146" s="994"/>
      <c r="G1146" s="994"/>
      <c r="H1146" s="994"/>
      <c r="I1146" s="994"/>
      <c r="J1146" s="994"/>
      <c r="K1146" s="994"/>
      <c r="L1146" s="994"/>
      <c r="M1146" s="994"/>
      <c r="N1146" s="994"/>
      <c r="O1146" s="994"/>
      <c r="P1146" s="994"/>
      <c r="Q1146" s="994"/>
      <c r="R1146" s="994"/>
      <c r="S1146" s="1198"/>
    </row>
    <row r="1147" spans="1:19" s="4" customFormat="1" ht="11.25" customHeight="1">
      <c r="A1147" s="70">
        <v>0</v>
      </c>
      <c r="B1147" s="18">
        <v>0</v>
      </c>
      <c r="C1147" s="18">
        <v>0</v>
      </c>
      <c r="D1147" s="18">
        <v>0</v>
      </c>
      <c r="E1147" s="18">
        <v>0</v>
      </c>
      <c r="F1147" s="18">
        <v>0</v>
      </c>
      <c r="G1147" s="18">
        <v>0</v>
      </c>
      <c r="H1147" s="18">
        <v>0</v>
      </c>
      <c r="I1147" s="18">
        <v>0</v>
      </c>
      <c r="J1147" s="18">
        <v>0</v>
      </c>
      <c r="K1147" s="18">
        <v>0</v>
      </c>
      <c r="L1147" s="18">
        <v>0</v>
      </c>
      <c r="M1147" s="18">
        <v>0</v>
      </c>
      <c r="N1147" s="18">
        <v>0</v>
      </c>
      <c r="O1147" s="18">
        <v>0</v>
      </c>
      <c r="P1147" s="18">
        <v>0</v>
      </c>
      <c r="Q1147" s="18">
        <v>0</v>
      </c>
      <c r="R1147" s="18">
        <v>0</v>
      </c>
      <c r="S1147" s="71">
        <v>0</v>
      </c>
    </row>
    <row r="1148" spans="1:19" s="4" customFormat="1" ht="11.25" customHeight="1">
      <c r="A1148" s="1197" t="s">
        <v>77</v>
      </c>
      <c r="B1148" s="994"/>
      <c r="C1148" s="994"/>
      <c r="D1148" s="994"/>
      <c r="E1148" s="994"/>
      <c r="F1148" s="994"/>
      <c r="G1148" s="994"/>
      <c r="H1148" s="994"/>
      <c r="I1148" s="994"/>
      <c r="J1148" s="994"/>
      <c r="K1148" s="994"/>
      <c r="L1148" s="994"/>
      <c r="M1148" s="994"/>
      <c r="N1148" s="994"/>
      <c r="O1148" s="994"/>
      <c r="P1148" s="994"/>
      <c r="Q1148" s="994"/>
      <c r="R1148" s="994"/>
      <c r="S1148" s="1198"/>
    </row>
    <row r="1149" spans="1:19" s="4" customFormat="1" ht="11.25" customHeight="1">
      <c r="A1149" s="70">
        <v>0</v>
      </c>
      <c r="B1149" s="18">
        <v>0</v>
      </c>
      <c r="C1149" s="18">
        <v>0</v>
      </c>
      <c r="D1149" s="18">
        <v>0</v>
      </c>
      <c r="E1149" s="18">
        <v>0</v>
      </c>
      <c r="F1149" s="18">
        <v>0</v>
      </c>
      <c r="G1149" s="18">
        <v>0</v>
      </c>
      <c r="H1149" s="18">
        <v>0</v>
      </c>
      <c r="I1149" s="18">
        <v>0</v>
      </c>
      <c r="J1149" s="18">
        <v>0</v>
      </c>
      <c r="K1149" s="18">
        <v>0</v>
      </c>
      <c r="L1149" s="18">
        <v>0</v>
      </c>
      <c r="M1149" s="18">
        <v>0</v>
      </c>
      <c r="N1149" s="18">
        <v>0</v>
      </c>
      <c r="O1149" s="18">
        <v>0</v>
      </c>
      <c r="P1149" s="18">
        <v>0</v>
      </c>
      <c r="Q1149" s="18">
        <v>0</v>
      </c>
      <c r="R1149" s="18">
        <v>0</v>
      </c>
      <c r="S1149" s="71">
        <v>0</v>
      </c>
    </row>
    <row r="1150" spans="1:19" s="4" customFormat="1" ht="11.25" customHeight="1">
      <c r="A1150" s="1197" t="s">
        <v>78</v>
      </c>
      <c r="B1150" s="994"/>
      <c r="C1150" s="994"/>
      <c r="D1150" s="994"/>
      <c r="E1150" s="994"/>
      <c r="F1150" s="994"/>
      <c r="G1150" s="994"/>
      <c r="H1150" s="994"/>
      <c r="I1150" s="994"/>
      <c r="J1150" s="994"/>
      <c r="K1150" s="994"/>
      <c r="L1150" s="994"/>
      <c r="M1150" s="994"/>
      <c r="N1150" s="994"/>
      <c r="O1150" s="994"/>
      <c r="P1150" s="994"/>
      <c r="Q1150" s="994"/>
      <c r="R1150" s="994"/>
      <c r="S1150" s="1198"/>
    </row>
    <row r="1151" spans="1:19" s="4" customFormat="1" ht="11.25" customHeight="1">
      <c r="A1151" s="70">
        <v>0</v>
      </c>
      <c r="B1151" s="18">
        <v>0</v>
      </c>
      <c r="C1151" s="18">
        <v>0</v>
      </c>
      <c r="D1151" s="18">
        <v>0</v>
      </c>
      <c r="E1151" s="18">
        <v>0</v>
      </c>
      <c r="F1151" s="18">
        <v>0</v>
      </c>
      <c r="G1151" s="18">
        <v>0</v>
      </c>
      <c r="H1151" s="18">
        <v>0</v>
      </c>
      <c r="I1151" s="18">
        <v>0</v>
      </c>
      <c r="J1151" s="18">
        <v>0</v>
      </c>
      <c r="K1151" s="18">
        <v>0</v>
      </c>
      <c r="L1151" s="18">
        <v>0</v>
      </c>
      <c r="M1151" s="18">
        <v>0</v>
      </c>
      <c r="N1151" s="18">
        <v>0</v>
      </c>
      <c r="O1151" s="18">
        <v>0</v>
      </c>
      <c r="P1151" s="18">
        <v>0</v>
      </c>
      <c r="Q1151" s="18">
        <v>0</v>
      </c>
      <c r="R1151" s="18">
        <v>0</v>
      </c>
      <c r="S1151" s="71">
        <v>0</v>
      </c>
    </row>
    <row r="1152" spans="1:19" s="4" customFormat="1" ht="11.25" customHeight="1">
      <c r="A1152" s="1197" t="s">
        <v>79</v>
      </c>
      <c r="B1152" s="994"/>
      <c r="C1152" s="994"/>
      <c r="D1152" s="994"/>
      <c r="E1152" s="994"/>
      <c r="F1152" s="994"/>
      <c r="G1152" s="994"/>
      <c r="H1152" s="994"/>
      <c r="I1152" s="994"/>
      <c r="J1152" s="994"/>
      <c r="K1152" s="994"/>
      <c r="L1152" s="994"/>
      <c r="M1152" s="994"/>
      <c r="N1152" s="994"/>
      <c r="O1152" s="994"/>
      <c r="P1152" s="994"/>
      <c r="Q1152" s="994"/>
      <c r="R1152" s="994"/>
      <c r="S1152" s="1198"/>
    </row>
    <row r="1153" spans="1:19" s="4" customFormat="1" ht="11.25" customHeight="1">
      <c r="A1153" s="70">
        <v>0</v>
      </c>
      <c r="B1153" s="18">
        <v>0</v>
      </c>
      <c r="C1153" s="18">
        <v>0</v>
      </c>
      <c r="D1153" s="18">
        <v>0</v>
      </c>
      <c r="E1153" s="18">
        <v>0</v>
      </c>
      <c r="F1153" s="18">
        <v>0</v>
      </c>
      <c r="G1153" s="18">
        <v>0</v>
      </c>
      <c r="H1153" s="18">
        <v>0</v>
      </c>
      <c r="I1153" s="18">
        <v>0</v>
      </c>
      <c r="J1153" s="18">
        <v>0</v>
      </c>
      <c r="K1153" s="18">
        <v>0</v>
      </c>
      <c r="L1153" s="18">
        <v>0</v>
      </c>
      <c r="M1153" s="18">
        <v>0</v>
      </c>
      <c r="N1153" s="18">
        <v>0</v>
      </c>
      <c r="O1153" s="18">
        <v>0</v>
      </c>
      <c r="P1153" s="18">
        <v>0</v>
      </c>
      <c r="Q1153" s="18">
        <v>0</v>
      </c>
      <c r="R1153" s="18">
        <v>0</v>
      </c>
      <c r="S1153" s="71">
        <v>0</v>
      </c>
    </row>
    <row r="1154" spans="1:19" s="4" customFormat="1" ht="11.25" customHeight="1">
      <c r="A1154" s="1197" t="s">
        <v>80</v>
      </c>
      <c r="B1154" s="994"/>
      <c r="C1154" s="994"/>
      <c r="D1154" s="994"/>
      <c r="E1154" s="994"/>
      <c r="F1154" s="994"/>
      <c r="G1154" s="994"/>
      <c r="H1154" s="994"/>
      <c r="I1154" s="994"/>
      <c r="J1154" s="994"/>
      <c r="K1154" s="994"/>
      <c r="L1154" s="994"/>
      <c r="M1154" s="994"/>
      <c r="N1154" s="994"/>
      <c r="O1154" s="994"/>
      <c r="P1154" s="994"/>
      <c r="Q1154" s="994"/>
      <c r="R1154" s="994"/>
      <c r="S1154" s="1198"/>
    </row>
    <row r="1155" spans="1:19" s="4" customFormat="1" ht="11.25" customHeight="1">
      <c r="A1155" s="70">
        <v>0</v>
      </c>
      <c r="B1155" s="18">
        <v>0</v>
      </c>
      <c r="C1155" s="18">
        <v>0</v>
      </c>
      <c r="D1155" s="18">
        <v>0</v>
      </c>
      <c r="E1155" s="18">
        <v>0</v>
      </c>
      <c r="F1155" s="18">
        <v>0</v>
      </c>
      <c r="G1155" s="18">
        <v>0</v>
      </c>
      <c r="H1155" s="18">
        <v>0</v>
      </c>
      <c r="I1155" s="18">
        <v>0</v>
      </c>
      <c r="J1155" s="18">
        <v>0</v>
      </c>
      <c r="K1155" s="18">
        <v>0</v>
      </c>
      <c r="L1155" s="18">
        <v>0</v>
      </c>
      <c r="M1155" s="18">
        <v>0</v>
      </c>
      <c r="N1155" s="18">
        <v>0</v>
      </c>
      <c r="O1155" s="18">
        <v>0</v>
      </c>
      <c r="P1155" s="18">
        <v>0</v>
      </c>
      <c r="Q1155" s="18">
        <v>0</v>
      </c>
      <c r="R1155" s="18">
        <v>0</v>
      </c>
      <c r="S1155" s="71">
        <v>0</v>
      </c>
    </row>
    <row r="1156" spans="1:19" s="4" customFormat="1" ht="11.25" customHeight="1">
      <c r="A1156" s="1217" t="s">
        <v>3725</v>
      </c>
      <c r="B1156" s="999"/>
      <c r="C1156" s="999"/>
      <c r="D1156" s="999"/>
      <c r="E1156" s="999"/>
      <c r="F1156" s="999"/>
      <c r="G1156" s="999"/>
      <c r="H1156" s="999"/>
      <c r="I1156" s="999"/>
      <c r="J1156" s="999"/>
      <c r="K1156" s="999"/>
      <c r="L1156" s="999"/>
      <c r="M1156" s="999"/>
      <c r="N1156" s="999"/>
      <c r="O1156" s="999"/>
      <c r="P1156" s="999"/>
      <c r="Q1156" s="999"/>
      <c r="R1156" s="999"/>
      <c r="S1156" s="1277"/>
    </row>
    <row r="1157" spans="1:19" s="220" customFormat="1" ht="11.25" customHeight="1">
      <c r="A1157" s="262">
        <f>SUM(A1155,A1153,A1151,A1149,A1147,A1145,A1143,A1141,A1139,A1137,A1135,A1133)</f>
        <v>0</v>
      </c>
      <c r="B1157" s="262">
        <f t="shared" ref="B1157:S1157" si="28">SUM(B1155,B1153,B1151,B1149,B1147,B1145,B1143,B1141,B1139,B1137,B1135,B1133)</f>
        <v>0</v>
      </c>
      <c r="C1157" s="262">
        <f t="shared" si="28"/>
        <v>0</v>
      </c>
      <c r="D1157" s="262">
        <f t="shared" si="28"/>
        <v>0</v>
      </c>
      <c r="E1157" s="262">
        <f t="shared" si="28"/>
        <v>0</v>
      </c>
      <c r="F1157" s="262">
        <f t="shared" si="28"/>
        <v>0</v>
      </c>
      <c r="G1157" s="262">
        <f t="shared" si="28"/>
        <v>0</v>
      </c>
      <c r="H1157" s="262">
        <f t="shared" si="28"/>
        <v>0</v>
      </c>
      <c r="I1157" s="262">
        <f t="shared" si="28"/>
        <v>0</v>
      </c>
      <c r="J1157" s="262">
        <f t="shared" si="28"/>
        <v>0</v>
      </c>
      <c r="K1157" s="262">
        <f t="shared" si="28"/>
        <v>0</v>
      </c>
      <c r="L1157" s="262">
        <f t="shared" si="28"/>
        <v>0</v>
      </c>
      <c r="M1157" s="262">
        <f t="shared" si="28"/>
        <v>0</v>
      </c>
      <c r="N1157" s="262">
        <f t="shared" si="28"/>
        <v>0</v>
      </c>
      <c r="O1157" s="262">
        <f t="shared" si="28"/>
        <v>0</v>
      </c>
      <c r="P1157" s="262">
        <f t="shared" si="28"/>
        <v>0</v>
      </c>
      <c r="Q1157" s="262">
        <v>0</v>
      </c>
      <c r="R1157" s="262">
        <v>0</v>
      </c>
      <c r="S1157" s="262">
        <f t="shared" si="28"/>
        <v>0</v>
      </c>
    </row>
    <row r="1158" spans="1:19">
      <c r="A1158" s="1526" t="s">
        <v>3679</v>
      </c>
      <c r="B1158" s="1130"/>
      <c r="C1158" s="1130"/>
      <c r="D1158" s="1130"/>
      <c r="E1158" s="1130"/>
      <c r="F1158" s="1130"/>
      <c r="G1158" s="1130"/>
      <c r="H1158" s="1130"/>
      <c r="I1158" s="1130"/>
      <c r="J1158" s="1130"/>
      <c r="K1158" s="1130"/>
      <c r="L1158" s="1130"/>
      <c r="M1158" s="1130"/>
      <c r="N1158" s="1130"/>
      <c r="O1158" s="1130"/>
      <c r="P1158" s="1130"/>
      <c r="Q1158" s="1130"/>
      <c r="R1158" s="1130"/>
      <c r="S1158" s="1527"/>
    </row>
    <row r="1159" spans="1:19" s="153" customFormat="1" ht="13.5" customHeight="1">
      <c r="A1159" s="188">
        <f>SUM(A1157,A1117,A1077,A1036,A996,A956,A916,A876,A836,A796,A756,A716,A676,A636,A596,A557,A517,A477,A437,A397,A357,A318,A278,A238,A198,A158,A119,A79,A39)</f>
        <v>27</v>
      </c>
      <c r="B1159" s="188">
        <f t="shared" ref="B1159:S1159" si="29">SUM(B1157,B1117,B1077,B1036,B996,B956,B916,B876,B836,B796,B756,B716,B676,B636,B596,B557,B517,B477,B437,B397,B357,B318,B278,B238,B198,B158,B119,B79,B39)</f>
        <v>32</v>
      </c>
      <c r="C1159" s="188">
        <f t="shared" si="29"/>
        <v>59</v>
      </c>
      <c r="D1159" s="188">
        <f t="shared" si="29"/>
        <v>15</v>
      </c>
      <c r="E1159" s="188">
        <f t="shared" si="29"/>
        <v>44</v>
      </c>
      <c r="F1159" s="188">
        <f t="shared" si="29"/>
        <v>8</v>
      </c>
      <c r="G1159" s="188">
        <f t="shared" si="29"/>
        <v>48</v>
      </c>
      <c r="H1159" s="188">
        <f t="shared" si="29"/>
        <v>3</v>
      </c>
      <c r="I1159" s="188">
        <f t="shared" si="29"/>
        <v>59</v>
      </c>
      <c r="J1159" s="188">
        <f t="shared" si="29"/>
        <v>0</v>
      </c>
      <c r="K1159" s="188">
        <f t="shared" si="29"/>
        <v>0</v>
      </c>
      <c r="L1159" s="188">
        <f t="shared" si="29"/>
        <v>0</v>
      </c>
      <c r="M1159" s="188">
        <f t="shared" si="29"/>
        <v>0</v>
      </c>
      <c r="N1159" s="188">
        <f t="shared" si="29"/>
        <v>0</v>
      </c>
      <c r="O1159" s="188">
        <f t="shared" si="29"/>
        <v>36</v>
      </c>
      <c r="P1159" s="188">
        <f t="shared" si="29"/>
        <v>23</v>
      </c>
      <c r="Q1159" s="188">
        <f t="shared" si="29"/>
        <v>0</v>
      </c>
      <c r="R1159" s="188">
        <f t="shared" si="29"/>
        <v>0</v>
      </c>
      <c r="S1159" s="188">
        <f t="shared" si="29"/>
        <v>0</v>
      </c>
    </row>
  </sheetData>
  <mergeCells count="1328">
    <mergeCell ref="A1150:S1150"/>
    <mergeCell ref="A1152:S1152"/>
    <mergeCell ref="A1154:S1154"/>
    <mergeCell ref="A1156:S1156"/>
    <mergeCell ref="A1158:S1158"/>
    <mergeCell ref="A1138:S1138"/>
    <mergeCell ref="A1140:S1140"/>
    <mergeCell ref="A1142:S1142"/>
    <mergeCell ref="A1144:S1144"/>
    <mergeCell ref="A1146:S1146"/>
    <mergeCell ref="A1148:S1148"/>
    <mergeCell ref="Q1130:Q1131"/>
    <mergeCell ref="R1130:R1131"/>
    <mergeCell ref="S1130:S1131"/>
    <mergeCell ref="A1132:S1132"/>
    <mergeCell ref="A1134:S1134"/>
    <mergeCell ref="A1136:S1136"/>
    <mergeCell ref="I1130:I1131"/>
    <mergeCell ref="J1130:J1131"/>
    <mergeCell ref="K1130:L1130"/>
    <mergeCell ref="M1130:N1130"/>
    <mergeCell ref="O1130:O1131"/>
    <mergeCell ref="P1130:P1131"/>
    <mergeCell ref="A1130:A1131"/>
    <mergeCell ref="B1130:B1131"/>
    <mergeCell ref="C1130:C1131"/>
    <mergeCell ref="D1130:D1131"/>
    <mergeCell ref="E1130:E1131"/>
    <mergeCell ref="F1130:H1130"/>
    <mergeCell ref="A1126:S1126"/>
    <mergeCell ref="A1127:S1127"/>
    <mergeCell ref="A1128:S1128"/>
    <mergeCell ref="A1129:C1129"/>
    <mergeCell ref="D1129:E1129"/>
    <mergeCell ref="F1129:H1129"/>
    <mergeCell ref="I1129:J1129"/>
    <mergeCell ref="K1129:N1129"/>
    <mergeCell ref="O1129:Q1129"/>
    <mergeCell ref="R1129:S1129"/>
    <mergeCell ref="A1121:S1121"/>
    <mergeCell ref="A1122:S1122"/>
    <mergeCell ref="A1123:S1123"/>
    <mergeCell ref="A1124:S1124"/>
    <mergeCell ref="A1125:S1125"/>
    <mergeCell ref="A1110:S1110"/>
    <mergeCell ref="A1112:S1112"/>
    <mergeCell ref="A1114:S1114"/>
    <mergeCell ref="A1116:S1116"/>
    <mergeCell ref="A1119:S1119"/>
    <mergeCell ref="A1120:S1120"/>
    <mergeCell ref="A1098:S1098"/>
    <mergeCell ref="A1100:S1100"/>
    <mergeCell ref="A1102:S1102"/>
    <mergeCell ref="A1104:S1104"/>
    <mergeCell ref="A1106:S1106"/>
    <mergeCell ref="A1108:S1108"/>
    <mergeCell ref="Q1090:Q1091"/>
    <mergeCell ref="R1090:R1091"/>
    <mergeCell ref="S1090:S1091"/>
    <mergeCell ref="A1092:S1092"/>
    <mergeCell ref="A1094:S1094"/>
    <mergeCell ref="A1096:S1096"/>
    <mergeCell ref="I1090:I1091"/>
    <mergeCell ref="J1090:J1091"/>
    <mergeCell ref="K1090:L1090"/>
    <mergeCell ref="M1090:N1090"/>
    <mergeCell ref="O1090:O1091"/>
    <mergeCell ref="P1090:P1091"/>
    <mergeCell ref="A1090:A1091"/>
    <mergeCell ref="B1090:B1091"/>
    <mergeCell ref="C1090:C1091"/>
    <mergeCell ref="D1090:D1091"/>
    <mergeCell ref="E1090:E1091"/>
    <mergeCell ref="F1090:H1090"/>
    <mergeCell ref="A1087:S1087"/>
    <mergeCell ref="A1088:S1088"/>
    <mergeCell ref="A1089:C1089"/>
    <mergeCell ref="D1089:E1089"/>
    <mergeCell ref="F1089:H1089"/>
    <mergeCell ref="I1089:J1089"/>
    <mergeCell ref="K1089:N1089"/>
    <mergeCell ref="O1089:Q1089"/>
    <mergeCell ref="R1089:S1089"/>
    <mergeCell ref="A1081:S1081"/>
    <mergeCell ref="A1082:S1082"/>
    <mergeCell ref="A1083:S1083"/>
    <mergeCell ref="A1084:S1084"/>
    <mergeCell ref="A1085:S1085"/>
    <mergeCell ref="A1086:S1086"/>
    <mergeCell ref="A1069:S1069"/>
    <mergeCell ref="A1071:S1071"/>
    <mergeCell ref="A1073:S1073"/>
    <mergeCell ref="A1075:S1075"/>
    <mergeCell ref="A1079:S1079"/>
    <mergeCell ref="A1080:S1080"/>
    <mergeCell ref="A1057:S1057"/>
    <mergeCell ref="A1059:S1059"/>
    <mergeCell ref="A1061:S1061"/>
    <mergeCell ref="A1063:S1063"/>
    <mergeCell ref="A1065:S1065"/>
    <mergeCell ref="A1067:S1067"/>
    <mergeCell ref="Q1049:Q1050"/>
    <mergeCell ref="R1049:R1050"/>
    <mergeCell ref="S1049:S1050"/>
    <mergeCell ref="A1051:S1051"/>
    <mergeCell ref="A1053:S1053"/>
    <mergeCell ref="A1055:S1055"/>
    <mergeCell ref="I1049:I1050"/>
    <mergeCell ref="J1049:J1050"/>
    <mergeCell ref="K1049:L1049"/>
    <mergeCell ref="M1049:N1049"/>
    <mergeCell ref="O1049:O1050"/>
    <mergeCell ref="P1049:P1050"/>
    <mergeCell ref="A1049:A1050"/>
    <mergeCell ref="B1049:B1050"/>
    <mergeCell ref="C1049:C1050"/>
    <mergeCell ref="D1049:D1050"/>
    <mergeCell ref="E1049:E1050"/>
    <mergeCell ref="F1049:H1049"/>
    <mergeCell ref="A1045:S1045"/>
    <mergeCell ref="A1046:S1046"/>
    <mergeCell ref="A1047:S1047"/>
    <mergeCell ref="A1048:C1048"/>
    <mergeCell ref="D1048:E1048"/>
    <mergeCell ref="F1048:H1048"/>
    <mergeCell ref="I1048:J1048"/>
    <mergeCell ref="K1048:N1048"/>
    <mergeCell ref="O1048:Q1048"/>
    <mergeCell ref="R1048:S1048"/>
    <mergeCell ref="A1040:S1040"/>
    <mergeCell ref="A1041:S1041"/>
    <mergeCell ref="A1042:S1042"/>
    <mergeCell ref="A1043:S1043"/>
    <mergeCell ref="A1044:S1044"/>
    <mergeCell ref="A1029:S1029"/>
    <mergeCell ref="A1031:S1031"/>
    <mergeCell ref="A1033:S1033"/>
    <mergeCell ref="A1035:S1035"/>
    <mergeCell ref="A1037:S1037"/>
    <mergeCell ref="A1038:S1038"/>
    <mergeCell ref="A1039:S1039"/>
    <mergeCell ref="A1017:S1017"/>
    <mergeCell ref="A1019:S1019"/>
    <mergeCell ref="A1021:S1021"/>
    <mergeCell ref="A1023:S1023"/>
    <mergeCell ref="A1025:S1025"/>
    <mergeCell ref="A1027:S1027"/>
    <mergeCell ref="Q1009:Q1010"/>
    <mergeCell ref="R1009:R1010"/>
    <mergeCell ref="S1009:S1010"/>
    <mergeCell ref="A1011:S1011"/>
    <mergeCell ref="A1013:S1013"/>
    <mergeCell ref="A1015:S1015"/>
    <mergeCell ref="I1009:I1010"/>
    <mergeCell ref="J1009:J1010"/>
    <mergeCell ref="K1009:L1009"/>
    <mergeCell ref="M1009:N1009"/>
    <mergeCell ref="O1009:O1010"/>
    <mergeCell ref="P1009:P1010"/>
    <mergeCell ref="A1009:A1010"/>
    <mergeCell ref="B1009:B1010"/>
    <mergeCell ref="C1009:C1010"/>
    <mergeCell ref="D1009:D1010"/>
    <mergeCell ref="E1009:E1010"/>
    <mergeCell ref="F1009:H1009"/>
    <mergeCell ref="A1005:S1005"/>
    <mergeCell ref="A1006:S1006"/>
    <mergeCell ref="A1007:S1007"/>
    <mergeCell ref="A1008:C1008"/>
    <mergeCell ref="D1008:E1008"/>
    <mergeCell ref="F1008:H1008"/>
    <mergeCell ref="I1008:J1008"/>
    <mergeCell ref="K1008:N1008"/>
    <mergeCell ref="O1008:Q1008"/>
    <mergeCell ref="R1008:S1008"/>
    <mergeCell ref="A1000:S1000"/>
    <mergeCell ref="A1001:S1001"/>
    <mergeCell ref="A1002:S1002"/>
    <mergeCell ref="A1003:S1003"/>
    <mergeCell ref="A1004:S1004"/>
    <mergeCell ref="A989:S989"/>
    <mergeCell ref="A991:S991"/>
    <mergeCell ref="A993:S993"/>
    <mergeCell ref="A995:S995"/>
    <mergeCell ref="A997:S997"/>
    <mergeCell ref="A998:S998"/>
    <mergeCell ref="A999:S999"/>
    <mergeCell ref="A977:S977"/>
    <mergeCell ref="A979:S979"/>
    <mergeCell ref="A981:S981"/>
    <mergeCell ref="A983:S983"/>
    <mergeCell ref="A985:S985"/>
    <mergeCell ref="A987:S987"/>
    <mergeCell ref="Q969:Q970"/>
    <mergeCell ref="R969:R970"/>
    <mergeCell ref="S969:S970"/>
    <mergeCell ref="A971:S971"/>
    <mergeCell ref="A973:S973"/>
    <mergeCell ref="A975:S975"/>
    <mergeCell ref="I969:I970"/>
    <mergeCell ref="J969:J970"/>
    <mergeCell ref="K969:L969"/>
    <mergeCell ref="M969:N969"/>
    <mergeCell ref="O969:O970"/>
    <mergeCell ref="P969:P970"/>
    <mergeCell ref="A969:A970"/>
    <mergeCell ref="B969:B970"/>
    <mergeCell ref="C969:C970"/>
    <mergeCell ref="D969:D970"/>
    <mergeCell ref="E969:E970"/>
    <mergeCell ref="F969:H969"/>
    <mergeCell ref="A965:S965"/>
    <mergeCell ref="A966:S966"/>
    <mergeCell ref="A967:S967"/>
    <mergeCell ref="A968:C968"/>
    <mergeCell ref="D968:E968"/>
    <mergeCell ref="F968:H968"/>
    <mergeCell ref="I968:J968"/>
    <mergeCell ref="K968:N968"/>
    <mergeCell ref="O968:Q968"/>
    <mergeCell ref="R968:S968"/>
    <mergeCell ref="A960:S960"/>
    <mergeCell ref="A961:S961"/>
    <mergeCell ref="A962:S962"/>
    <mergeCell ref="A963:S963"/>
    <mergeCell ref="A964:S964"/>
    <mergeCell ref="A949:S949"/>
    <mergeCell ref="A951:S951"/>
    <mergeCell ref="A953:S953"/>
    <mergeCell ref="A955:S955"/>
    <mergeCell ref="A957:S957"/>
    <mergeCell ref="A958:S958"/>
    <mergeCell ref="A959:S959"/>
    <mergeCell ref="A937:S937"/>
    <mergeCell ref="A939:S939"/>
    <mergeCell ref="A941:S941"/>
    <mergeCell ref="A943:S943"/>
    <mergeCell ref="A945:S945"/>
    <mergeCell ref="A947:S947"/>
    <mergeCell ref="Q929:Q930"/>
    <mergeCell ref="R929:R930"/>
    <mergeCell ref="S929:S930"/>
    <mergeCell ref="A931:S931"/>
    <mergeCell ref="A933:S933"/>
    <mergeCell ref="A935:S935"/>
    <mergeCell ref="I929:I930"/>
    <mergeCell ref="J929:J930"/>
    <mergeCell ref="K929:L929"/>
    <mergeCell ref="M929:N929"/>
    <mergeCell ref="O929:O930"/>
    <mergeCell ref="P929:P930"/>
    <mergeCell ref="A929:A930"/>
    <mergeCell ref="B929:B930"/>
    <mergeCell ref="C929:C930"/>
    <mergeCell ref="D929:D930"/>
    <mergeCell ref="E929:E930"/>
    <mergeCell ref="F929:H929"/>
    <mergeCell ref="A925:S925"/>
    <mergeCell ref="A926:S926"/>
    <mergeCell ref="A927:S927"/>
    <mergeCell ref="A928:C928"/>
    <mergeCell ref="D928:E928"/>
    <mergeCell ref="F928:H928"/>
    <mergeCell ref="I928:J928"/>
    <mergeCell ref="K928:N928"/>
    <mergeCell ref="O928:Q928"/>
    <mergeCell ref="R928:S928"/>
    <mergeCell ref="A920:S920"/>
    <mergeCell ref="A921:S921"/>
    <mergeCell ref="A922:S922"/>
    <mergeCell ref="A923:S923"/>
    <mergeCell ref="A924:S924"/>
    <mergeCell ref="A909:S909"/>
    <mergeCell ref="A911:S911"/>
    <mergeCell ref="A913:S913"/>
    <mergeCell ref="A915:S915"/>
    <mergeCell ref="A917:S917"/>
    <mergeCell ref="A918:S918"/>
    <mergeCell ref="A919:S919"/>
    <mergeCell ref="A897:S897"/>
    <mergeCell ref="A899:S899"/>
    <mergeCell ref="A901:S901"/>
    <mergeCell ref="A903:S903"/>
    <mergeCell ref="A905:S905"/>
    <mergeCell ref="A907:S907"/>
    <mergeCell ref="Q889:Q890"/>
    <mergeCell ref="R889:R890"/>
    <mergeCell ref="S889:S890"/>
    <mergeCell ref="A891:S891"/>
    <mergeCell ref="A893:S893"/>
    <mergeCell ref="A895:S895"/>
    <mergeCell ref="I889:I890"/>
    <mergeCell ref="J889:J890"/>
    <mergeCell ref="K889:L889"/>
    <mergeCell ref="M889:N889"/>
    <mergeCell ref="O889:O890"/>
    <mergeCell ref="P889:P890"/>
    <mergeCell ref="A889:A890"/>
    <mergeCell ref="B889:B890"/>
    <mergeCell ref="C889:C890"/>
    <mergeCell ref="D889:D890"/>
    <mergeCell ref="E889:E890"/>
    <mergeCell ref="F889:H889"/>
    <mergeCell ref="A885:S885"/>
    <mergeCell ref="A886:S886"/>
    <mergeCell ref="A887:S887"/>
    <mergeCell ref="A888:C888"/>
    <mergeCell ref="D888:E888"/>
    <mergeCell ref="F888:H888"/>
    <mergeCell ref="I888:J888"/>
    <mergeCell ref="K888:N888"/>
    <mergeCell ref="O888:Q888"/>
    <mergeCell ref="R888:S888"/>
    <mergeCell ref="A880:S880"/>
    <mergeCell ref="A881:S881"/>
    <mergeCell ref="A882:S882"/>
    <mergeCell ref="A883:S883"/>
    <mergeCell ref="A884:S884"/>
    <mergeCell ref="A869:S869"/>
    <mergeCell ref="A871:S871"/>
    <mergeCell ref="A873:S873"/>
    <mergeCell ref="A875:S875"/>
    <mergeCell ref="A877:S877"/>
    <mergeCell ref="A878:S878"/>
    <mergeCell ref="A879:S879"/>
    <mergeCell ref="A857:S857"/>
    <mergeCell ref="A859:S859"/>
    <mergeCell ref="A861:S861"/>
    <mergeCell ref="A863:S863"/>
    <mergeCell ref="A865:S865"/>
    <mergeCell ref="A867:S867"/>
    <mergeCell ref="Q849:Q850"/>
    <mergeCell ref="R849:R850"/>
    <mergeCell ref="S849:S850"/>
    <mergeCell ref="A851:S851"/>
    <mergeCell ref="A853:S853"/>
    <mergeCell ref="A855:S855"/>
    <mergeCell ref="I849:I850"/>
    <mergeCell ref="J849:J850"/>
    <mergeCell ref="K849:L849"/>
    <mergeCell ref="M849:N849"/>
    <mergeCell ref="O849:O850"/>
    <mergeCell ref="P849:P850"/>
    <mergeCell ref="A849:A850"/>
    <mergeCell ref="B849:B850"/>
    <mergeCell ref="C849:C850"/>
    <mergeCell ref="D849:D850"/>
    <mergeCell ref="E849:E850"/>
    <mergeCell ref="F849:H849"/>
    <mergeCell ref="A845:S845"/>
    <mergeCell ref="A846:S846"/>
    <mergeCell ref="A847:S847"/>
    <mergeCell ref="A848:C848"/>
    <mergeCell ref="D848:E848"/>
    <mergeCell ref="F848:H848"/>
    <mergeCell ref="I848:J848"/>
    <mergeCell ref="K848:N848"/>
    <mergeCell ref="O848:Q848"/>
    <mergeCell ref="R848:S848"/>
    <mergeCell ref="A840:S840"/>
    <mergeCell ref="A841:S841"/>
    <mergeCell ref="A842:S842"/>
    <mergeCell ref="A843:S843"/>
    <mergeCell ref="A844:S844"/>
    <mergeCell ref="A829:S829"/>
    <mergeCell ref="A831:S831"/>
    <mergeCell ref="A833:S833"/>
    <mergeCell ref="A835:S835"/>
    <mergeCell ref="A837:S837"/>
    <mergeCell ref="A838:S838"/>
    <mergeCell ref="A839:S839"/>
    <mergeCell ref="A817:S817"/>
    <mergeCell ref="A819:S819"/>
    <mergeCell ref="A821:S821"/>
    <mergeCell ref="A823:S823"/>
    <mergeCell ref="A825:S825"/>
    <mergeCell ref="A827:S827"/>
    <mergeCell ref="Q809:Q810"/>
    <mergeCell ref="R809:R810"/>
    <mergeCell ref="S809:S810"/>
    <mergeCell ref="A811:S811"/>
    <mergeCell ref="A813:S813"/>
    <mergeCell ref="A815:S815"/>
    <mergeCell ref="I809:I810"/>
    <mergeCell ref="J809:J810"/>
    <mergeCell ref="K809:L809"/>
    <mergeCell ref="M809:N809"/>
    <mergeCell ref="O809:O810"/>
    <mergeCell ref="P809:P810"/>
    <mergeCell ref="A809:A810"/>
    <mergeCell ref="B809:B810"/>
    <mergeCell ref="C809:C810"/>
    <mergeCell ref="D809:D810"/>
    <mergeCell ref="E809:E810"/>
    <mergeCell ref="F809:H809"/>
    <mergeCell ref="A805:S805"/>
    <mergeCell ref="A806:S806"/>
    <mergeCell ref="A807:S807"/>
    <mergeCell ref="A808:C808"/>
    <mergeCell ref="D808:E808"/>
    <mergeCell ref="F808:H808"/>
    <mergeCell ref="I808:J808"/>
    <mergeCell ref="K808:N808"/>
    <mergeCell ref="O808:Q808"/>
    <mergeCell ref="R808:S808"/>
    <mergeCell ref="A800:S800"/>
    <mergeCell ref="A801:S801"/>
    <mergeCell ref="A802:S802"/>
    <mergeCell ref="A803:S803"/>
    <mergeCell ref="A804:S804"/>
    <mergeCell ref="A789:S789"/>
    <mergeCell ref="A791:S791"/>
    <mergeCell ref="A793:S793"/>
    <mergeCell ref="A795:S795"/>
    <mergeCell ref="A797:S797"/>
    <mergeCell ref="A798:S798"/>
    <mergeCell ref="A799:S799"/>
    <mergeCell ref="A777:S777"/>
    <mergeCell ref="A779:S779"/>
    <mergeCell ref="A781:S781"/>
    <mergeCell ref="A783:S783"/>
    <mergeCell ref="A785:S785"/>
    <mergeCell ref="A787:S787"/>
    <mergeCell ref="Q769:Q770"/>
    <mergeCell ref="R769:R770"/>
    <mergeCell ref="S769:S770"/>
    <mergeCell ref="A771:S771"/>
    <mergeCell ref="A773:S773"/>
    <mergeCell ref="A775:S775"/>
    <mergeCell ref="I769:I770"/>
    <mergeCell ref="J769:J770"/>
    <mergeCell ref="K769:L769"/>
    <mergeCell ref="M769:N769"/>
    <mergeCell ref="O769:O770"/>
    <mergeCell ref="P769:P770"/>
    <mergeCell ref="A769:A770"/>
    <mergeCell ref="B769:B770"/>
    <mergeCell ref="C769:C770"/>
    <mergeCell ref="D769:D770"/>
    <mergeCell ref="E769:E770"/>
    <mergeCell ref="F769:H769"/>
    <mergeCell ref="A765:S765"/>
    <mergeCell ref="A766:S766"/>
    <mergeCell ref="A767:S767"/>
    <mergeCell ref="A768:C768"/>
    <mergeCell ref="D768:E768"/>
    <mergeCell ref="F768:H768"/>
    <mergeCell ref="I768:J768"/>
    <mergeCell ref="K768:N768"/>
    <mergeCell ref="O768:Q768"/>
    <mergeCell ref="R768:S768"/>
    <mergeCell ref="A760:S760"/>
    <mergeCell ref="A761:S761"/>
    <mergeCell ref="A762:S762"/>
    <mergeCell ref="A763:S763"/>
    <mergeCell ref="A764:S764"/>
    <mergeCell ref="A749:S749"/>
    <mergeCell ref="A751:S751"/>
    <mergeCell ref="A753:S753"/>
    <mergeCell ref="A755:S755"/>
    <mergeCell ref="A757:S757"/>
    <mergeCell ref="A758:S758"/>
    <mergeCell ref="A759:S759"/>
    <mergeCell ref="A737:S737"/>
    <mergeCell ref="A739:S739"/>
    <mergeCell ref="A741:S741"/>
    <mergeCell ref="A743:S743"/>
    <mergeCell ref="A745:S745"/>
    <mergeCell ref="A747:S747"/>
    <mergeCell ref="Q729:Q730"/>
    <mergeCell ref="R729:R730"/>
    <mergeCell ref="S729:S730"/>
    <mergeCell ref="A731:S731"/>
    <mergeCell ref="A733:S733"/>
    <mergeCell ref="A735:S735"/>
    <mergeCell ref="I729:I730"/>
    <mergeCell ref="J729:J730"/>
    <mergeCell ref="K729:L729"/>
    <mergeCell ref="M729:N729"/>
    <mergeCell ref="O729:O730"/>
    <mergeCell ref="P729:P730"/>
    <mergeCell ref="A729:A730"/>
    <mergeCell ref="B729:B730"/>
    <mergeCell ref="C729:C730"/>
    <mergeCell ref="D729:D730"/>
    <mergeCell ref="E729:E730"/>
    <mergeCell ref="F729:H729"/>
    <mergeCell ref="A725:S725"/>
    <mergeCell ref="A726:S726"/>
    <mergeCell ref="A727:S727"/>
    <mergeCell ref="A728:C728"/>
    <mergeCell ref="D728:E728"/>
    <mergeCell ref="F728:H728"/>
    <mergeCell ref="I728:J728"/>
    <mergeCell ref="K728:N728"/>
    <mergeCell ref="O728:Q728"/>
    <mergeCell ref="R728:S728"/>
    <mergeCell ref="A720:S720"/>
    <mergeCell ref="A721:S721"/>
    <mergeCell ref="A722:S722"/>
    <mergeCell ref="A723:S723"/>
    <mergeCell ref="A724:S724"/>
    <mergeCell ref="A709:S709"/>
    <mergeCell ref="A711:S711"/>
    <mergeCell ref="A713:S713"/>
    <mergeCell ref="A715:S715"/>
    <mergeCell ref="A717:S717"/>
    <mergeCell ref="A718:S718"/>
    <mergeCell ref="A719:S719"/>
    <mergeCell ref="A697:S697"/>
    <mergeCell ref="A699:S699"/>
    <mergeCell ref="A701:S701"/>
    <mergeCell ref="A703:S703"/>
    <mergeCell ref="A705:S705"/>
    <mergeCell ref="A707:S707"/>
    <mergeCell ref="Q689:Q690"/>
    <mergeCell ref="R689:R690"/>
    <mergeCell ref="S689:S690"/>
    <mergeCell ref="A691:S691"/>
    <mergeCell ref="A693:S693"/>
    <mergeCell ref="A695:S695"/>
    <mergeCell ref="I689:I690"/>
    <mergeCell ref="J689:J690"/>
    <mergeCell ref="K689:L689"/>
    <mergeCell ref="M689:N689"/>
    <mergeCell ref="O689:O690"/>
    <mergeCell ref="P689:P690"/>
    <mergeCell ref="A689:A690"/>
    <mergeCell ref="B689:B690"/>
    <mergeCell ref="C689:C690"/>
    <mergeCell ref="D689:D690"/>
    <mergeCell ref="E689:E690"/>
    <mergeCell ref="F689:H689"/>
    <mergeCell ref="A685:S685"/>
    <mergeCell ref="A686:S686"/>
    <mergeCell ref="A687:S687"/>
    <mergeCell ref="A688:C688"/>
    <mergeCell ref="D688:E688"/>
    <mergeCell ref="F688:H688"/>
    <mergeCell ref="I688:J688"/>
    <mergeCell ref="K688:N688"/>
    <mergeCell ref="O688:Q688"/>
    <mergeCell ref="R688:S688"/>
    <mergeCell ref="A680:S680"/>
    <mergeCell ref="A681:S681"/>
    <mergeCell ref="A682:S682"/>
    <mergeCell ref="A683:S683"/>
    <mergeCell ref="A684:S684"/>
    <mergeCell ref="A669:S669"/>
    <mergeCell ref="A671:S671"/>
    <mergeCell ref="A673:S673"/>
    <mergeCell ref="A675:S675"/>
    <mergeCell ref="A677:S677"/>
    <mergeCell ref="A678:S678"/>
    <mergeCell ref="A679:S679"/>
    <mergeCell ref="A657:S657"/>
    <mergeCell ref="A659:S659"/>
    <mergeCell ref="A661:S661"/>
    <mergeCell ref="A663:S663"/>
    <mergeCell ref="A665:S665"/>
    <mergeCell ref="A667:S667"/>
    <mergeCell ref="Q649:Q650"/>
    <mergeCell ref="R649:R650"/>
    <mergeCell ref="S649:S650"/>
    <mergeCell ref="A651:S651"/>
    <mergeCell ref="A653:S653"/>
    <mergeCell ref="A655:S655"/>
    <mergeCell ref="I649:I650"/>
    <mergeCell ref="J649:J650"/>
    <mergeCell ref="K649:L649"/>
    <mergeCell ref="M649:N649"/>
    <mergeCell ref="O649:O650"/>
    <mergeCell ref="P649:P650"/>
    <mergeCell ref="A649:A650"/>
    <mergeCell ref="B649:B650"/>
    <mergeCell ref="C649:C650"/>
    <mergeCell ref="D649:D650"/>
    <mergeCell ref="E649:E650"/>
    <mergeCell ref="F649:H649"/>
    <mergeCell ref="A645:S645"/>
    <mergeCell ref="A646:S646"/>
    <mergeCell ref="A647:S647"/>
    <mergeCell ref="A648:C648"/>
    <mergeCell ref="D648:E648"/>
    <mergeCell ref="F648:H648"/>
    <mergeCell ref="I648:J648"/>
    <mergeCell ref="K648:N648"/>
    <mergeCell ref="O648:Q648"/>
    <mergeCell ref="R648:S648"/>
    <mergeCell ref="A640:S640"/>
    <mergeCell ref="A641:S641"/>
    <mergeCell ref="A642:S642"/>
    <mergeCell ref="A643:S643"/>
    <mergeCell ref="A644:S644"/>
    <mergeCell ref="A629:S629"/>
    <mergeCell ref="A631:S631"/>
    <mergeCell ref="A633:S633"/>
    <mergeCell ref="A635:S635"/>
    <mergeCell ref="A637:S637"/>
    <mergeCell ref="A638:S638"/>
    <mergeCell ref="A639:S639"/>
    <mergeCell ref="A617:S617"/>
    <mergeCell ref="A619:S619"/>
    <mergeCell ref="A621:S621"/>
    <mergeCell ref="A623:S623"/>
    <mergeCell ref="A625:S625"/>
    <mergeCell ref="A627:S627"/>
    <mergeCell ref="Q609:Q610"/>
    <mergeCell ref="R609:R610"/>
    <mergeCell ref="S609:S610"/>
    <mergeCell ref="A611:S611"/>
    <mergeCell ref="A613:S613"/>
    <mergeCell ref="A615:S615"/>
    <mergeCell ref="I609:I610"/>
    <mergeCell ref="J609:J610"/>
    <mergeCell ref="K609:L609"/>
    <mergeCell ref="M609:N609"/>
    <mergeCell ref="O609:O610"/>
    <mergeCell ref="P609:P610"/>
    <mergeCell ref="A609:A610"/>
    <mergeCell ref="B609:B610"/>
    <mergeCell ref="C609:C610"/>
    <mergeCell ref="D609:D610"/>
    <mergeCell ref="E609:E610"/>
    <mergeCell ref="F609:H609"/>
    <mergeCell ref="A605:S605"/>
    <mergeCell ref="A606:S606"/>
    <mergeCell ref="A607:S607"/>
    <mergeCell ref="A608:C608"/>
    <mergeCell ref="D608:E608"/>
    <mergeCell ref="F608:H608"/>
    <mergeCell ref="I608:J608"/>
    <mergeCell ref="K608:N608"/>
    <mergeCell ref="O608:Q608"/>
    <mergeCell ref="R608:S608"/>
    <mergeCell ref="A600:S600"/>
    <mergeCell ref="A601:S601"/>
    <mergeCell ref="A602:S602"/>
    <mergeCell ref="A603:S603"/>
    <mergeCell ref="A604:S604"/>
    <mergeCell ref="A589:S589"/>
    <mergeCell ref="A591:S591"/>
    <mergeCell ref="A593:S593"/>
    <mergeCell ref="A595:S595"/>
    <mergeCell ref="A597:S597"/>
    <mergeCell ref="A598:S598"/>
    <mergeCell ref="A599:S599"/>
    <mergeCell ref="A577:S577"/>
    <mergeCell ref="A579:S579"/>
    <mergeCell ref="A581:S581"/>
    <mergeCell ref="A583:S583"/>
    <mergeCell ref="A585:S585"/>
    <mergeCell ref="A587:S587"/>
    <mergeCell ref="Q569:Q570"/>
    <mergeCell ref="R569:R570"/>
    <mergeCell ref="S569:S570"/>
    <mergeCell ref="A571:S571"/>
    <mergeCell ref="A573:S573"/>
    <mergeCell ref="A575:S575"/>
    <mergeCell ref="I569:I570"/>
    <mergeCell ref="J569:J570"/>
    <mergeCell ref="K569:L569"/>
    <mergeCell ref="M569:N569"/>
    <mergeCell ref="O569:O570"/>
    <mergeCell ref="P569:P570"/>
    <mergeCell ref="A569:A570"/>
    <mergeCell ref="B569:B570"/>
    <mergeCell ref="C569:C570"/>
    <mergeCell ref="D569:D570"/>
    <mergeCell ref="E569:E570"/>
    <mergeCell ref="F569:H569"/>
    <mergeCell ref="A566:S566"/>
    <mergeCell ref="A567:S567"/>
    <mergeCell ref="A568:C568"/>
    <mergeCell ref="D568:E568"/>
    <mergeCell ref="F568:H568"/>
    <mergeCell ref="I568:J568"/>
    <mergeCell ref="K568:N568"/>
    <mergeCell ref="O568:Q568"/>
    <mergeCell ref="R568:S568"/>
    <mergeCell ref="A561:S561"/>
    <mergeCell ref="A562:S562"/>
    <mergeCell ref="A563:S563"/>
    <mergeCell ref="A564:S564"/>
    <mergeCell ref="A565:S565"/>
    <mergeCell ref="A550:S550"/>
    <mergeCell ref="A552:S552"/>
    <mergeCell ref="A554:S554"/>
    <mergeCell ref="A556:S556"/>
    <mergeCell ref="A558:S558"/>
    <mergeCell ref="A559:S559"/>
    <mergeCell ref="A560:S560"/>
    <mergeCell ref="A538:S538"/>
    <mergeCell ref="A540:S540"/>
    <mergeCell ref="A542:S542"/>
    <mergeCell ref="A544:S544"/>
    <mergeCell ref="A546:S546"/>
    <mergeCell ref="A548:S548"/>
    <mergeCell ref="Q530:Q531"/>
    <mergeCell ref="R530:R531"/>
    <mergeCell ref="S530:S531"/>
    <mergeCell ref="A532:S532"/>
    <mergeCell ref="A534:S534"/>
    <mergeCell ref="A536:S536"/>
    <mergeCell ref="I530:I531"/>
    <mergeCell ref="J530:J531"/>
    <mergeCell ref="K530:L530"/>
    <mergeCell ref="M530:N530"/>
    <mergeCell ref="O530:O531"/>
    <mergeCell ref="P530:P531"/>
    <mergeCell ref="A530:A531"/>
    <mergeCell ref="B530:B531"/>
    <mergeCell ref="C530:C531"/>
    <mergeCell ref="D530:D531"/>
    <mergeCell ref="E530:E531"/>
    <mergeCell ref="F530:H530"/>
    <mergeCell ref="A526:S526"/>
    <mergeCell ref="A527:S527"/>
    <mergeCell ref="A528:S528"/>
    <mergeCell ref="A529:C529"/>
    <mergeCell ref="D529:E529"/>
    <mergeCell ref="F529:H529"/>
    <mergeCell ref="I529:J529"/>
    <mergeCell ref="K529:N529"/>
    <mergeCell ref="O529:Q529"/>
    <mergeCell ref="R529:S529"/>
    <mergeCell ref="A521:S521"/>
    <mergeCell ref="A522:S522"/>
    <mergeCell ref="A523:S523"/>
    <mergeCell ref="A524:S524"/>
    <mergeCell ref="A525:S525"/>
    <mergeCell ref="A510:S510"/>
    <mergeCell ref="A512:S512"/>
    <mergeCell ref="A514:S514"/>
    <mergeCell ref="A516:S516"/>
    <mergeCell ref="A518:S518"/>
    <mergeCell ref="A519:S519"/>
    <mergeCell ref="A520:S520"/>
    <mergeCell ref="A498:S498"/>
    <mergeCell ref="A500:S500"/>
    <mergeCell ref="A502:S502"/>
    <mergeCell ref="A504:S504"/>
    <mergeCell ref="A506:S506"/>
    <mergeCell ref="A508:S508"/>
    <mergeCell ref="Q490:Q491"/>
    <mergeCell ref="R490:R491"/>
    <mergeCell ref="S490:S491"/>
    <mergeCell ref="A492:S492"/>
    <mergeCell ref="A494:S494"/>
    <mergeCell ref="A496:S496"/>
    <mergeCell ref="I490:I491"/>
    <mergeCell ref="J490:J491"/>
    <mergeCell ref="K490:L490"/>
    <mergeCell ref="M490:N490"/>
    <mergeCell ref="O490:O491"/>
    <mergeCell ref="P490:P491"/>
    <mergeCell ref="A490:A491"/>
    <mergeCell ref="B490:B491"/>
    <mergeCell ref="C490:C491"/>
    <mergeCell ref="D490:D491"/>
    <mergeCell ref="E490:E491"/>
    <mergeCell ref="F490:H490"/>
    <mergeCell ref="A486:S486"/>
    <mergeCell ref="A487:S487"/>
    <mergeCell ref="A488:S488"/>
    <mergeCell ref="A489:C489"/>
    <mergeCell ref="D489:E489"/>
    <mergeCell ref="F489:H489"/>
    <mergeCell ref="I489:J489"/>
    <mergeCell ref="K489:N489"/>
    <mergeCell ref="O489:Q489"/>
    <mergeCell ref="R489:S489"/>
    <mergeCell ref="A481:S481"/>
    <mergeCell ref="A482:S482"/>
    <mergeCell ref="A483:S483"/>
    <mergeCell ref="A484:S484"/>
    <mergeCell ref="A485:S485"/>
    <mergeCell ref="A470:S470"/>
    <mergeCell ref="A472:S472"/>
    <mergeCell ref="A474:S474"/>
    <mergeCell ref="A476:S476"/>
    <mergeCell ref="A478:S478"/>
    <mergeCell ref="A479:S479"/>
    <mergeCell ref="A480:S480"/>
    <mergeCell ref="A458:S458"/>
    <mergeCell ref="A460:S460"/>
    <mergeCell ref="A462:S462"/>
    <mergeCell ref="A464:S464"/>
    <mergeCell ref="A466:S466"/>
    <mergeCell ref="A468:S468"/>
    <mergeCell ref="Q450:Q451"/>
    <mergeCell ref="R450:R451"/>
    <mergeCell ref="S450:S451"/>
    <mergeCell ref="A452:S452"/>
    <mergeCell ref="A454:S454"/>
    <mergeCell ref="A456:S456"/>
    <mergeCell ref="I450:I451"/>
    <mergeCell ref="J450:J451"/>
    <mergeCell ref="K450:L450"/>
    <mergeCell ref="M450:N450"/>
    <mergeCell ref="O450:O451"/>
    <mergeCell ref="P450:P451"/>
    <mergeCell ref="A450:A451"/>
    <mergeCell ref="B450:B451"/>
    <mergeCell ref="C450:C451"/>
    <mergeCell ref="D450:D451"/>
    <mergeCell ref="E450:E451"/>
    <mergeCell ref="F450:H450"/>
    <mergeCell ref="A446:S446"/>
    <mergeCell ref="A447:S447"/>
    <mergeCell ref="A448:S448"/>
    <mergeCell ref="A449:C449"/>
    <mergeCell ref="D449:E449"/>
    <mergeCell ref="F449:H449"/>
    <mergeCell ref="I449:J449"/>
    <mergeCell ref="K449:N449"/>
    <mergeCell ref="O449:Q449"/>
    <mergeCell ref="R449:S449"/>
    <mergeCell ref="A441:S441"/>
    <mergeCell ref="A442:S442"/>
    <mergeCell ref="A443:S443"/>
    <mergeCell ref="A444:S444"/>
    <mergeCell ref="A445:S445"/>
    <mergeCell ref="A430:S430"/>
    <mergeCell ref="A432:S432"/>
    <mergeCell ref="A434:S434"/>
    <mergeCell ref="A436:S436"/>
    <mergeCell ref="A438:S438"/>
    <mergeCell ref="A439:S439"/>
    <mergeCell ref="A440:S440"/>
    <mergeCell ref="A418:S418"/>
    <mergeCell ref="A420:S420"/>
    <mergeCell ref="A422:S422"/>
    <mergeCell ref="A424:S424"/>
    <mergeCell ref="A426:S426"/>
    <mergeCell ref="A428:S428"/>
    <mergeCell ref="Q410:Q411"/>
    <mergeCell ref="R410:R411"/>
    <mergeCell ref="S410:S411"/>
    <mergeCell ref="A412:S412"/>
    <mergeCell ref="A414:S414"/>
    <mergeCell ref="A416:S416"/>
    <mergeCell ref="I410:I411"/>
    <mergeCell ref="J410:J411"/>
    <mergeCell ref="K410:L410"/>
    <mergeCell ref="M410:N410"/>
    <mergeCell ref="O410:O411"/>
    <mergeCell ref="P410:P411"/>
    <mergeCell ref="A410:A411"/>
    <mergeCell ref="B410:B411"/>
    <mergeCell ref="C410:C411"/>
    <mergeCell ref="D410:D411"/>
    <mergeCell ref="E410:E411"/>
    <mergeCell ref="F410:H410"/>
    <mergeCell ref="A407:S407"/>
    <mergeCell ref="A408:S408"/>
    <mergeCell ref="A409:C409"/>
    <mergeCell ref="D409:E409"/>
    <mergeCell ref="F409:H409"/>
    <mergeCell ref="I409:J409"/>
    <mergeCell ref="K409:N409"/>
    <mergeCell ref="O409:Q409"/>
    <mergeCell ref="R409:S409"/>
    <mergeCell ref="A401:S401"/>
    <mergeCell ref="A402:S402"/>
    <mergeCell ref="A403:S403"/>
    <mergeCell ref="A404:S404"/>
    <mergeCell ref="A405:S405"/>
    <mergeCell ref="A406:S406"/>
    <mergeCell ref="A390:S390"/>
    <mergeCell ref="A392:S392"/>
    <mergeCell ref="A394:S394"/>
    <mergeCell ref="A396:S396"/>
    <mergeCell ref="A399:S399"/>
    <mergeCell ref="A400:S400"/>
    <mergeCell ref="A378:S378"/>
    <mergeCell ref="A380:S380"/>
    <mergeCell ref="A382:S382"/>
    <mergeCell ref="A384:S384"/>
    <mergeCell ref="A386:S386"/>
    <mergeCell ref="A388:S388"/>
    <mergeCell ref="Q370:Q371"/>
    <mergeCell ref="R370:R371"/>
    <mergeCell ref="S370:S371"/>
    <mergeCell ref="A372:S372"/>
    <mergeCell ref="A374:S374"/>
    <mergeCell ref="A376:S376"/>
    <mergeCell ref="I370:I371"/>
    <mergeCell ref="J370:J371"/>
    <mergeCell ref="K370:L370"/>
    <mergeCell ref="M370:N370"/>
    <mergeCell ref="O370:O371"/>
    <mergeCell ref="P370:P371"/>
    <mergeCell ref="A370:A371"/>
    <mergeCell ref="B370:B371"/>
    <mergeCell ref="C370:C371"/>
    <mergeCell ref="D370:D371"/>
    <mergeCell ref="E370:E371"/>
    <mergeCell ref="F370:H370"/>
    <mergeCell ref="A366:S366"/>
    <mergeCell ref="A367:S367"/>
    <mergeCell ref="A368:S368"/>
    <mergeCell ref="A369:C369"/>
    <mergeCell ref="D369:E369"/>
    <mergeCell ref="F369:H369"/>
    <mergeCell ref="I369:J369"/>
    <mergeCell ref="K369:N369"/>
    <mergeCell ref="O369:Q369"/>
    <mergeCell ref="R369:S369"/>
    <mergeCell ref="A360:XFD360"/>
    <mergeCell ref="A361:S361"/>
    <mergeCell ref="A362:S362"/>
    <mergeCell ref="A363:S363"/>
    <mergeCell ref="A364:S364"/>
    <mergeCell ref="A365:S365"/>
    <mergeCell ref="A350:S350"/>
    <mergeCell ref="A352:S352"/>
    <mergeCell ref="A354:S354"/>
    <mergeCell ref="A356:S356"/>
    <mergeCell ref="A358:S358"/>
    <mergeCell ref="A359:S359"/>
    <mergeCell ref="A338:S338"/>
    <mergeCell ref="A340:S340"/>
    <mergeCell ref="A342:S342"/>
    <mergeCell ref="A344:S344"/>
    <mergeCell ref="A346:S346"/>
    <mergeCell ref="A348:S348"/>
    <mergeCell ref="Q330:Q331"/>
    <mergeCell ref="R330:R331"/>
    <mergeCell ref="S330:S331"/>
    <mergeCell ref="A332:S332"/>
    <mergeCell ref="A334:S334"/>
    <mergeCell ref="A336:S336"/>
    <mergeCell ref="I330:I331"/>
    <mergeCell ref="J330:J331"/>
    <mergeCell ref="K330:L330"/>
    <mergeCell ref="M330:N330"/>
    <mergeCell ref="O330:O331"/>
    <mergeCell ref="P330:P331"/>
    <mergeCell ref="A330:A331"/>
    <mergeCell ref="B330:B331"/>
    <mergeCell ref="C330:C331"/>
    <mergeCell ref="D330:D331"/>
    <mergeCell ref="E330:E331"/>
    <mergeCell ref="F330:H330"/>
    <mergeCell ref="A327:S327"/>
    <mergeCell ref="A328:S328"/>
    <mergeCell ref="A329:C329"/>
    <mergeCell ref="D329:E329"/>
    <mergeCell ref="F329:H329"/>
    <mergeCell ref="I329:J329"/>
    <mergeCell ref="K329:N329"/>
    <mergeCell ref="O329:Q329"/>
    <mergeCell ref="R329:S329"/>
    <mergeCell ref="A321:XFD321"/>
    <mergeCell ref="A322:S322"/>
    <mergeCell ref="A323:S323"/>
    <mergeCell ref="A324:S324"/>
    <mergeCell ref="A325:S325"/>
    <mergeCell ref="A326:S326"/>
    <mergeCell ref="A311:S311"/>
    <mergeCell ref="A313:S313"/>
    <mergeCell ref="A315:S315"/>
    <mergeCell ref="A317:S317"/>
    <mergeCell ref="A319:S319"/>
    <mergeCell ref="A320:S320"/>
    <mergeCell ref="A299:S299"/>
    <mergeCell ref="A301:S301"/>
    <mergeCell ref="A303:S303"/>
    <mergeCell ref="A305:S305"/>
    <mergeCell ref="A307:S307"/>
    <mergeCell ref="A309:S309"/>
    <mergeCell ref="Q291:Q292"/>
    <mergeCell ref="R291:R292"/>
    <mergeCell ref="S291:S292"/>
    <mergeCell ref="A293:S293"/>
    <mergeCell ref="A295:S295"/>
    <mergeCell ref="A297:S297"/>
    <mergeCell ref="I291:I292"/>
    <mergeCell ref="J291:J292"/>
    <mergeCell ref="K291:L291"/>
    <mergeCell ref="M291:N291"/>
    <mergeCell ref="O291:O292"/>
    <mergeCell ref="P291:P292"/>
    <mergeCell ref="A291:A292"/>
    <mergeCell ref="B291:B292"/>
    <mergeCell ref="C291:C292"/>
    <mergeCell ref="D291:D292"/>
    <mergeCell ref="E291:E292"/>
    <mergeCell ref="F291:H291"/>
    <mergeCell ref="A287:S287"/>
    <mergeCell ref="A288:S288"/>
    <mergeCell ref="A289:S289"/>
    <mergeCell ref="A290:C290"/>
    <mergeCell ref="D290:E290"/>
    <mergeCell ref="F290:H290"/>
    <mergeCell ref="I290:J290"/>
    <mergeCell ref="K290:N290"/>
    <mergeCell ref="O290:Q290"/>
    <mergeCell ref="R290:S290"/>
    <mergeCell ref="A281:XFD281"/>
    <mergeCell ref="A282:S282"/>
    <mergeCell ref="A283:S283"/>
    <mergeCell ref="A284:S284"/>
    <mergeCell ref="A285:S285"/>
    <mergeCell ref="A286:S286"/>
    <mergeCell ref="A271:S271"/>
    <mergeCell ref="A273:S273"/>
    <mergeCell ref="A275:S275"/>
    <mergeCell ref="A277:S277"/>
    <mergeCell ref="A279:S279"/>
    <mergeCell ref="A280:S280"/>
    <mergeCell ref="A259:S259"/>
    <mergeCell ref="A261:S261"/>
    <mergeCell ref="A263:S263"/>
    <mergeCell ref="A265:S265"/>
    <mergeCell ref="A267:S267"/>
    <mergeCell ref="A269:S269"/>
    <mergeCell ref="Q251:Q252"/>
    <mergeCell ref="R251:R252"/>
    <mergeCell ref="S251:S252"/>
    <mergeCell ref="A253:S253"/>
    <mergeCell ref="A255:S255"/>
    <mergeCell ref="A257:S257"/>
    <mergeCell ref="I251:I252"/>
    <mergeCell ref="J251:J252"/>
    <mergeCell ref="K251:L251"/>
    <mergeCell ref="M251:N251"/>
    <mergeCell ref="O251:O252"/>
    <mergeCell ref="P251:P252"/>
    <mergeCell ref="A251:A252"/>
    <mergeCell ref="B251:B252"/>
    <mergeCell ref="C251:C252"/>
    <mergeCell ref="D251:D252"/>
    <mergeCell ref="E251:E252"/>
    <mergeCell ref="F251:H251"/>
    <mergeCell ref="A247:S247"/>
    <mergeCell ref="A248:S248"/>
    <mergeCell ref="A249:S249"/>
    <mergeCell ref="A250:C250"/>
    <mergeCell ref="D250:E250"/>
    <mergeCell ref="F250:H250"/>
    <mergeCell ref="I250:J250"/>
    <mergeCell ref="K250:N250"/>
    <mergeCell ref="O250:Q250"/>
    <mergeCell ref="R250:S250"/>
    <mergeCell ref="A241:XFD241"/>
    <mergeCell ref="A242:S242"/>
    <mergeCell ref="A243:S243"/>
    <mergeCell ref="A244:S244"/>
    <mergeCell ref="A245:S245"/>
    <mergeCell ref="A246:S246"/>
    <mergeCell ref="A231:S231"/>
    <mergeCell ref="A233:S233"/>
    <mergeCell ref="A235:S235"/>
    <mergeCell ref="A237:S237"/>
    <mergeCell ref="A239:S239"/>
    <mergeCell ref="A240:S240"/>
    <mergeCell ref="A219:S219"/>
    <mergeCell ref="A221:S221"/>
    <mergeCell ref="A223:S223"/>
    <mergeCell ref="A225:S225"/>
    <mergeCell ref="A227:S227"/>
    <mergeCell ref="A229:S229"/>
    <mergeCell ref="Q211:Q212"/>
    <mergeCell ref="R211:R212"/>
    <mergeCell ref="S211:S212"/>
    <mergeCell ref="A213:S213"/>
    <mergeCell ref="A215:S215"/>
    <mergeCell ref="A217:S217"/>
    <mergeCell ref="I211:I212"/>
    <mergeCell ref="J211:J212"/>
    <mergeCell ref="K211:L211"/>
    <mergeCell ref="M211:N211"/>
    <mergeCell ref="O211:O212"/>
    <mergeCell ref="P211:P212"/>
    <mergeCell ref="A211:A212"/>
    <mergeCell ref="B211:B212"/>
    <mergeCell ref="C211:C212"/>
    <mergeCell ref="D211:D212"/>
    <mergeCell ref="E211:E212"/>
    <mergeCell ref="F211:H211"/>
    <mergeCell ref="A207:S207"/>
    <mergeCell ref="A208:S208"/>
    <mergeCell ref="A209:S209"/>
    <mergeCell ref="A210:C210"/>
    <mergeCell ref="D210:E210"/>
    <mergeCell ref="F210:H210"/>
    <mergeCell ref="I210:J210"/>
    <mergeCell ref="K210:N210"/>
    <mergeCell ref="O210:Q210"/>
    <mergeCell ref="R210:S210"/>
    <mergeCell ref="A201:XFD201"/>
    <mergeCell ref="A202:S202"/>
    <mergeCell ref="A203:S203"/>
    <mergeCell ref="A204:S204"/>
    <mergeCell ref="A205:S205"/>
    <mergeCell ref="A206:S206"/>
    <mergeCell ref="A191:S191"/>
    <mergeCell ref="A193:S193"/>
    <mergeCell ref="A195:S195"/>
    <mergeCell ref="A197:S197"/>
    <mergeCell ref="A199:S199"/>
    <mergeCell ref="A200:S200"/>
    <mergeCell ref="A179:S179"/>
    <mergeCell ref="A181:S181"/>
    <mergeCell ref="A183:S183"/>
    <mergeCell ref="A185:S185"/>
    <mergeCell ref="A187:S187"/>
    <mergeCell ref="A189:S189"/>
    <mergeCell ref="Q171:Q172"/>
    <mergeCell ref="R171:R172"/>
    <mergeCell ref="S171:S172"/>
    <mergeCell ref="A173:S173"/>
    <mergeCell ref="A175:S175"/>
    <mergeCell ref="A177:S177"/>
    <mergeCell ref="I171:I172"/>
    <mergeCell ref="J171:J172"/>
    <mergeCell ref="K171:L171"/>
    <mergeCell ref="M171:N171"/>
    <mergeCell ref="O171:O172"/>
    <mergeCell ref="P171:P172"/>
    <mergeCell ref="A171:A172"/>
    <mergeCell ref="B171:B172"/>
    <mergeCell ref="C171:C172"/>
    <mergeCell ref="D171:D172"/>
    <mergeCell ref="E171:E172"/>
    <mergeCell ref="F171:H171"/>
    <mergeCell ref="A169:S169"/>
    <mergeCell ref="A170:C170"/>
    <mergeCell ref="D170:E170"/>
    <mergeCell ref="F170:H170"/>
    <mergeCell ref="I170:J170"/>
    <mergeCell ref="K170:N170"/>
    <mergeCell ref="O170:Q170"/>
    <mergeCell ref="R170:S170"/>
    <mergeCell ref="A163:S163"/>
    <mergeCell ref="A164:S164"/>
    <mergeCell ref="A165:S165"/>
    <mergeCell ref="A166:S166"/>
    <mergeCell ref="A167:S167"/>
    <mergeCell ref="A168:S168"/>
    <mergeCell ref="A155:S155"/>
    <mergeCell ref="A157:S157"/>
    <mergeCell ref="A159:S159"/>
    <mergeCell ref="A160:S160"/>
    <mergeCell ref="A161:XFD161"/>
    <mergeCell ref="A162:S162"/>
    <mergeCell ref="A143:S143"/>
    <mergeCell ref="A145:S145"/>
    <mergeCell ref="A147:S147"/>
    <mergeCell ref="A149:S149"/>
    <mergeCell ref="A151:S151"/>
    <mergeCell ref="A153:S153"/>
    <mergeCell ref="S131:S132"/>
    <mergeCell ref="A133:S133"/>
    <mergeCell ref="A135:S135"/>
    <mergeCell ref="A137:S137"/>
    <mergeCell ref="A139:S139"/>
    <mergeCell ref="A141:S141"/>
    <mergeCell ref="K131:L131"/>
    <mergeCell ref="M131:N131"/>
    <mergeCell ref="O131:O132"/>
    <mergeCell ref="P131:P132"/>
    <mergeCell ref="Q131:Q132"/>
    <mergeCell ref="R131:R132"/>
    <mergeCell ref="O130:Q130"/>
    <mergeCell ref="R130:S130"/>
    <mergeCell ref="A131:A132"/>
    <mergeCell ref="B131:B132"/>
    <mergeCell ref="C131:C132"/>
    <mergeCell ref="D131:D132"/>
    <mergeCell ref="E131:E132"/>
    <mergeCell ref="F131:H131"/>
    <mergeCell ref="I131:I132"/>
    <mergeCell ref="J131:J132"/>
    <mergeCell ref="A125:S125"/>
    <mergeCell ref="A126:S126"/>
    <mergeCell ref="A127:S127"/>
    <mergeCell ref="A128:S128"/>
    <mergeCell ref="A129:S129"/>
    <mergeCell ref="A130:C130"/>
    <mergeCell ref="D130:E130"/>
    <mergeCell ref="F130:H130"/>
    <mergeCell ref="I130:J130"/>
    <mergeCell ref="K130:N130"/>
    <mergeCell ref="A118:S118"/>
    <mergeCell ref="A120:S120"/>
    <mergeCell ref="A121:S121"/>
    <mergeCell ref="A122:XFD122"/>
    <mergeCell ref="A123:S123"/>
    <mergeCell ref="A124:S124"/>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8:S78"/>
    <mergeCell ref="A80:S80"/>
    <mergeCell ref="A81:S81"/>
    <mergeCell ref="A82:XFD82"/>
    <mergeCell ref="A83:S83"/>
    <mergeCell ref="A84:S84"/>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0:S40"/>
    <mergeCell ref="A41:S41"/>
    <mergeCell ref="A42:XFD42"/>
    <mergeCell ref="A43:S43"/>
    <mergeCell ref="A44:S44"/>
    <mergeCell ref="A26:S26"/>
    <mergeCell ref="A28:S28"/>
    <mergeCell ref="A30:S30"/>
    <mergeCell ref="A32:S32"/>
    <mergeCell ref="A34:S34"/>
    <mergeCell ref="A36:S36"/>
    <mergeCell ref="A16:S16"/>
    <mergeCell ref="A18:S18"/>
    <mergeCell ref="A20:S20"/>
    <mergeCell ref="A22:S22"/>
    <mergeCell ref="A24:S24"/>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7:S7"/>
    <mergeCell ref="A8:S8"/>
    <mergeCell ref="A9:S9"/>
    <mergeCell ref="A10:S10"/>
    <mergeCell ref="A11:C11"/>
    <mergeCell ref="D11:E11"/>
    <mergeCell ref="F11:H11"/>
    <mergeCell ref="I11:J11"/>
    <mergeCell ref="K11:N11"/>
    <mergeCell ref="O11:Q11"/>
    <mergeCell ref="A1:S1"/>
    <mergeCell ref="A2:S2"/>
    <mergeCell ref="A3:S3"/>
    <mergeCell ref="A4:S4"/>
    <mergeCell ref="A5:S5"/>
    <mergeCell ref="A6:S6"/>
    <mergeCell ref="A14:S14"/>
  </mergeCells>
  <dataValidations count="32">
    <dataValidation type="list" allowBlank="1" showInputMessage="1" showErrorMessage="1"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formula1>"Anul de raportare 2009"</formula1>
    </dataValidation>
    <dataValidation type="list" allowBlank="1" showInputMessage="1" showErrorMessage="1" sqref="C1049:C1050 IY1048:IY1049 SU1048:SU1049 ACQ1048:ACQ1049 AMM1048:AMM1049 AWI1048:AWI1049 BGE1048:BGE1049 BQA1048:BQA1049 BZW1048:BZW1049 CJS1048:CJS1049 CTO1048:CTO1049 DDK1048:DDK1049 DNG1048:DNG1049 DXC1048:DXC1049 EGY1048:EGY1049 EQU1048:EQU1049 FAQ1048:FAQ1049 FKM1048:FKM1049 FUI1048:FUI1049 GEE1048:GEE1049 GOA1048:GOA1049 GXW1048:GXW1049 HHS1048:HHS1049 HRO1048:HRO1049 IBK1048:IBK1049 ILG1048:ILG1049 IVC1048:IVC1049 JEY1048:JEY1049 JOU1048:JOU1049 JYQ1048:JYQ1049 KIM1048:KIM1049 KSI1048:KSI1049 LCE1048:LCE1049 LMA1048:LMA1049 LVW1048:LVW1049 MFS1048:MFS1049 MPO1048:MPO1049 MZK1048:MZK1049 NJG1048:NJG1049 NTC1048:NTC1049 OCY1048:OCY1049 OMU1048:OMU1049 OWQ1048:OWQ1049 PGM1048:PGM1049 PQI1048:PQI1049 QAE1048:QAE1049 QKA1048:QKA1049 QTW1048:QTW1049 RDS1048:RDS1049 RNO1048:RNO1049 RXK1048:RXK1049 SHG1048:SHG1049 SRC1048:SRC1049 TAY1048:TAY1049 TKU1048:TKU1049 TUQ1048:TUQ1049 UEM1048:UEM1049 UOI1048:UOI1049 UYE1048:UYE1049 VIA1048:VIA1049 VRW1048:VRW1049 WBS1048:WBS1049 WLO1048:WLO1049 WVK1048:WVK1049 C370:C371 IY370:IY371 SU370:SU371 ACQ370:ACQ371 AMM370:AMM371 AWI370:AWI371 BGE370:BGE371 BQA370:BQA371 BZW370:BZW371 CJS370:CJS371 CTO370:CTO371 DDK370:DDK371 DNG370:DNG371 DXC370:DXC371 EGY370:EGY371 EQU370:EQU371 FAQ370:FAQ371 FKM370:FKM371 FUI370:FUI371 GEE370:GEE371 GOA370:GOA371 GXW370:GXW371 HHS370:HHS371 HRO370:HRO371 IBK370:IBK371 ILG370:ILG371 IVC370:IVC371 JEY370:JEY371 JOU370:JOU371 JYQ370:JYQ371 KIM370:KIM371 KSI370:KSI371 LCE370:LCE371 LMA370:LMA371 LVW370:LVW371 MFS370:MFS371 MPO370:MPO371 MZK370:MZK371 NJG370:NJG371 NTC370:NTC371 OCY370:OCY371 OMU370:OMU371 OWQ370:OWQ371 PGM370:PGM371 PQI370:PQI371 QAE370:QAE371 QKA370:QKA371 QTW370:QTW371 RDS370:RDS371 RNO370:RNO371 RXK370:RXK371 SHG370:SHG371 SRC370:SRC371 TAY370:TAY371 TKU370:TKU371 TUQ370:TUQ371 UEM370:UEM371 UOI370:UOI371 UYE370:UYE371 VIA370:VIA371 VRW370:VRW371 WBS370:WBS371 WLO370:WLO371 WVK370:WVK371 C330:C331 IY330:IY331 SU330:SU331 ACQ330:ACQ331 AMM330:AMM331 AWI330:AWI331 BGE330:BGE331 BQA330:BQA331 BZW330:BZW331 CJS330:CJS331 CTO330:CTO331 DDK330:DDK331 DNG330:DNG331 DXC330:DXC331 EGY330:EGY331 EQU330:EQU331 FAQ330:FAQ331 FKM330:FKM331 FUI330:FUI331 GEE330:GEE331 GOA330:GOA331 GXW330:GXW331 HHS330:HHS331 HRO330:HRO331 IBK330:IBK331 ILG330:ILG331 IVC330:IVC331 JEY330:JEY331 JOU330:JOU331 JYQ330:JYQ331 KIM330:KIM331 KSI330:KSI331 LCE330:LCE331 LMA330:LMA331 LVW330:LVW331 MFS330:MFS331 MPO330:MPO331 MZK330:MZK331 NJG330:NJG331 NTC330:NTC331 OCY330:OCY331 OMU330:OMU331 OWQ330:OWQ331 PGM330:PGM331 PQI330:PQI331 QAE330:QAE331 QKA330:QKA331 QTW330:QTW331 RDS330:RDS331 RNO330:RNO331 RXK330:RXK331 SHG330:SHG331 SRC330:SRC331 TAY330:TAY331 TKU330:TKU331 TUQ330:TUQ331 UEM330:UEM331 UOI330:UOI331 UYE330:UYE331 VIA330:VIA331 VRW330:VRW331 WBS330:WBS331 WLO330:WLO331 WVK330:WVK331 C1130:C1131 IY1128:IY1129 SU1128:SU1129 ACQ1128:ACQ1129 AMM1128:AMM1129 AWI1128:AWI1129 BGE1128:BGE1129 BQA1128:BQA1129 BZW1128:BZW1129 CJS1128:CJS1129 CTO1128:CTO1129 DDK1128:DDK1129 DNG1128:DNG1129 DXC1128:DXC1129 EGY1128:EGY1129 EQU1128:EQU1129 FAQ1128:FAQ1129 FKM1128:FKM1129 FUI1128:FUI1129 GEE1128:GEE1129 GOA1128:GOA1129 GXW1128:GXW1129 HHS1128:HHS1129 HRO1128:HRO1129 IBK1128:IBK1129 ILG1128:ILG1129 IVC1128:IVC1129 JEY1128:JEY1129 JOU1128:JOU1129 JYQ1128:JYQ1129 KIM1128:KIM1129 KSI1128:KSI1129 LCE1128:LCE1129 LMA1128:LMA1129 LVW1128:LVW1129 MFS1128:MFS1129 MPO1128:MPO1129 MZK1128:MZK1129 NJG1128:NJG1129 NTC1128:NTC1129 OCY1128:OCY1129 OMU1128:OMU1129 OWQ1128:OWQ1129 PGM1128:PGM1129 PQI1128:PQI1129 QAE1128:QAE1129 QKA1128:QKA1129 QTW1128:QTW1129 RDS1128:RDS1129 RNO1128:RNO1129 RXK1128:RXK1129 SHG1128:SHG1129 SRC1128:SRC1129 TAY1128:TAY1129 TKU1128:TKU1129 TUQ1128:TUQ1129 UEM1128:UEM1129 UOI1128:UOI1129 UYE1128:UYE1129 VIA1128:VIA1129 VRW1128:VRW1129 WBS1128:WBS1129 WLO1128:WLO1129 WVK1128:WVK1129 C969:C970 IY968:IY969 SU968:SU969 ACQ968:ACQ969 AMM968:AMM969 AWI968:AWI969 BGE968:BGE969 BQA968:BQA969 BZW968:BZW969 CJS968:CJS969 CTO968:CTO969 DDK968:DDK969 DNG968:DNG969 DXC968:DXC969 EGY968:EGY969 EQU968:EQU969 FAQ968:FAQ969 FKM968:FKM969 FUI968:FUI969 GEE968:GEE969 GOA968:GOA969 GXW968:GXW969 HHS968:HHS969 HRO968:HRO969 IBK968:IBK969 ILG968:ILG969 IVC968:IVC969 JEY968:JEY969 JOU968:JOU969 JYQ968:JYQ969 KIM968:KIM969 KSI968:KSI969 LCE968:LCE969 LMA968:LMA969 LVW968:LVW969 MFS968:MFS969 MPO968:MPO969 MZK968:MZK969 NJG968:NJG969 NTC968:NTC969 OCY968:OCY969 OMU968:OMU969 OWQ968:OWQ969 PGM968:PGM969 PQI968:PQI969 QAE968:QAE969 QKA968:QKA969 QTW968:QTW969 RDS968:RDS969 RNO968:RNO969 RXK968:RXK969 SHG968:SHG969 SRC968:SRC969 TAY968:TAY969 TKU968:TKU969 TUQ968:TUQ969 UEM968:UEM969 UOI968:UOI969 UYE968:UYE969 VIA968:VIA969 VRW968:VRW969 WBS968:WBS969 WLO968:WLO969 WVK968:WVK969 C929:C930 IY928:IY929 SU928:SU929 ACQ928:ACQ929 AMM928:AMM929 AWI928:AWI929 BGE928:BGE929 BQA928:BQA929 BZW928:BZW929 CJS928:CJS929 CTO928:CTO929 DDK928:DDK929 DNG928:DNG929 DXC928:DXC929 EGY928:EGY929 EQU928:EQU929 FAQ928:FAQ929 FKM928:FKM929 FUI928:FUI929 GEE928:GEE929 GOA928:GOA929 GXW928:GXW929 HHS928:HHS929 HRO928:HRO929 IBK928:IBK929 ILG928:ILG929 IVC928:IVC929 JEY928:JEY929 JOU928:JOU929 JYQ928:JYQ929 KIM928:KIM929 KSI928:KSI929 LCE928:LCE929 LMA928:LMA929 LVW928:LVW929 MFS928:MFS929 MPO928:MPO929 MZK928:MZK929 NJG928:NJG929 NTC928:NTC929 OCY928:OCY929 OMU928:OMU929 OWQ928:OWQ929 PGM928:PGM929 PQI928:PQI929 QAE928:QAE929 QKA928:QKA929 QTW928:QTW929 RDS928:RDS929 RNO928:RNO929 RXK928:RXK929 SHG928:SHG929 SRC928:SRC929 TAY928:TAY929 TKU928:TKU929 TUQ928:TUQ929 UEM928:UEM929 UOI928:UOI929 UYE928:UYE929 VIA928:VIA929 VRW928:VRW929 WBS928:WBS929 WLO928:WLO929 WVK928:WVK929 C889:C890 IY888:IY889 SU888:SU889 ACQ888:ACQ889 AMM888:AMM889 AWI888:AWI889 BGE888:BGE889 BQA888:BQA889 BZW888:BZW889 CJS888:CJS889 CTO888:CTO889 DDK888:DDK889 DNG888:DNG889 DXC888:DXC889 EGY888:EGY889 EQU888:EQU889 FAQ888:FAQ889 FKM888:FKM889 FUI888:FUI889 GEE888:GEE889 GOA888:GOA889 GXW888:GXW889 HHS888:HHS889 HRO888:HRO889 IBK888:IBK889 ILG888:ILG889 IVC888:IVC889 JEY888:JEY889 JOU888:JOU889 JYQ888:JYQ889 KIM888:KIM889 KSI888:KSI889 LCE888:LCE889 LMA888:LMA889 LVW888:LVW889 MFS888:MFS889 MPO888:MPO889 MZK888:MZK889 NJG888:NJG889 NTC888:NTC889 OCY888:OCY889 OMU888:OMU889 OWQ888:OWQ889 PGM888:PGM889 PQI888:PQI889 QAE888:QAE889 QKA888:QKA889 QTW888:QTW889 RDS888:RDS889 RNO888:RNO889 RXK888:RXK889 SHG888:SHG889 SRC888:SRC889 TAY888:TAY889 TKU888:TKU889 TUQ888:TUQ889 UEM888:UEM889 UOI888:UOI889 UYE888:UYE889 VIA888:VIA889 VRW888:VRW889 WBS888:WBS889 WLO888:WLO889 WVK888:WVK889 C849:C850 IY848:IY849 SU848:SU849 ACQ848:ACQ849 AMM848:AMM849 AWI848:AWI849 BGE848:BGE849 BQA848:BQA849 BZW848:BZW849 CJS848:CJS849 CTO848:CTO849 DDK848:DDK849 DNG848:DNG849 DXC848:DXC849 EGY848:EGY849 EQU848:EQU849 FAQ848:FAQ849 FKM848:FKM849 FUI848:FUI849 GEE848:GEE849 GOA848:GOA849 GXW848:GXW849 HHS848:HHS849 HRO848:HRO849 IBK848:IBK849 ILG848:ILG849 IVC848:IVC849 JEY848:JEY849 JOU848:JOU849 JYQ848:JYQ849 KIM848:KIM849 KSI848:KSI849 LCE848:LCE849 LMA848:LMA849 LVW848:LVW849 MFS848:MFS849 MPO848:MPO849 MZK848:MZK849 NJG848:NJG849 NTC848:NTC849 OCY848:OCY849 OMU848:OMU849 OWQ848:OWQ849 PGM848:PGM849 PQI848:PQI849 QAE848:QAE849 QKA848:QKA849 QTW848:QTW849 RDS848:RDS849 RNO848:RNO849 RXK848:RXK849 SHG848:SHG849 SRC848:SRC849 TAY848:TAY849 TKU848:TKU849 TUQ848:TUQ849 UEM848:UEM849 UOI848:UOI849 UYE848:UYE849 VIA848:VIA849 VRW848:VRW849 WBS848:WBS849 WLO848:WLO849 WVK848:WVK849 C809:C810 IY808:IY809 SU808:SU809 ACQ808:ACQ809 AMM808:AMM809 AWI808:AWI809 BGE808:BGE809 BQA808:BQA809 BZW808:BZW809 CJS808:CJS809 CTO808:CTO809 DDK808:DDK809 DNG808:DNG809 DXC808:DXC809 EGY808:EGY809 EQU808:EQU809 FAQ808:FAQ809 FKM808:FKM809 FUI808:FUI809 GEE808:GEE809 GOA808:GOA809 GXW808:GXW809 HHS808:HHS809 HRO808:HRO809 IBK808:IBK809 ILG808:ILG809 IVC808:IVC809 JEY808:JEY809 JOU808:JOU809 JYQ808:JYQ809 KIM808:KIM809 KSI808:KSI809 LCE808:LCE809 LMA808:LMA809 LVW808:LVW809 MFS808:MFS809 MPO808:MPO809 MZK808:MZK809 NJG808:NJG809 NTC808:NTC809 OCY808:OCY809 OMU808:OMU809 OWQ808:OWQ809 PGM808:PGM809 PQI808:PQI809 QAE808:QAE809 QKA808:QKA809 QTW808:QTW809 RDS808:RDS809 RNO808:RNO809 RXK808:RXK809 SHG808:SHG809 SRC808:SRC809 TAY808:TAY809 TKU808:TKU809 TUQ808:TUQ809 UEM808:UEM809 UOI808:UOI809 UYE808:UYE809 VIA808:VIA809 VRW808:VRW809 WBS808:WBS809 WLO808:WLO809 WVK808:WVK80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729:C730 IY728:IY729 SU728:SU729 ACQ728:ACQ729 AMM728:AMM729 AWI728:AWI729 BGE728:BGE729 BQA728:BQA729 BZW728:BZW729 CJS728:CJS729 CTO728:CTO729 DDK728:DDK729 DNG728:DNG729 DXC728:DXC729 EGY728:EGY729 EQU728:EQU729 FAQ728:FAQ729 FKM728:FKM729 FUI728:FUI729 GEE728:GEE729 GOA728:GOA729 GXW728:GXW729 HHS728:HHS729 HRO728:HRO729 IBK728:IBK729 ILG728:ILG729 IVC728:IVC729 JEY728:JEY729 JOU728:JOU729 JYQ728:JYQ729 KIM728:KIM729 KSI728:KSI729 LCE728:LCE729 LMA728:LMA729 LVW728:LVW729 MFS728:MFS729 MPO728:MPO729 MZK728:MZK729 NJG728:NJG729 NTC728:NTC729 OCY728:OCY729 OMU728:OMU729 OWQ728:OWQ729 PGM728:PGM729 PQI728:PQI729 QAE728:QAE729 QKA728:QKA729 QTW728:QTW729 RDS728:RDS729 RNO728:RNO729 RXK728:RXK729 SHG728:SHG729 SRC728:SRC729 TAY728:TAY729 TKU728:TKU729 TUQ728:TUQ729 UEM728:UEM729 UOI728:UOI729 UYE728:UYE729 VIA728:VIA729 VRW728:VRW729 WBS728:WBS729 WLO728:WLO729 WVK728:WVK729 C410:C411 IY409:IY410 SU409:SU410 ACQ409:ACQ410 AMM409:AMM410 AWI409:AWI410 BGE409:BGE410 BQA409:BQA410 BZW409:BZW410 CJS409:CJS410 CTO409:CTO410 DDK409:DDK410 DNG409:DNG410 DXC409:DXC410 EGY409:EGY410 EQU409:EQU410 FAQ409:FAQ410 FKM409:FKM410 FUI409:FUI410 GEE409:GEE410 GOA409:GOA410 GXW409:GXW410 HHS409:HHS410 HRO409:HRO410 IBK409:IBK410 ILG409:ILG410 IVC409:IVC410 JEY409:JEY410 JOU409:JOU410 JYQ409:JYQ410 KIM409:KIM410 KSI409:KSI410 LCE409:LCE410 LMA409:LMA410 LVW409:LVW410 MFS409:MFS410 MPO409:MPO410 MZK409:MZK410 NJG409:NJG410 NTC409:NTC410 OCY409:OCY410 OMU409:OMU410 OWQ409:OWQ410 PGM409:PGM410 PQI409:PQI410 QAE409:QAE410 QKA409:QKA410 QTW409:QTW410 RDS409:RDS410 RNO409:RNO410 RXK409:RXK410 SHG409:SHG410 SRC409:SRC410 TAY409:TAY410 TKU409:TKU410 TUQ409:TUQ410 UEM409:UEM410 UOI409:UOI410 UYE409:UYE410 VIA409:VIA410 VRW409:VRW410 WBS409:WBS410 WLO409:WLO410 WVK409:WVK410 C450:C451 IY449:IY450 SU449:SU450 ACQ449:ACQ450 AMM449:AMM450 AWI449:AWI450 BGE449:BGE450 BQA449:BQA450 BZW449:BZW450 CJS449:CJS450 CTO449:CTO450 DDK449:DDK450 DNG449:DNG450 DXC449:DXC450 EGY449:EGY450 EQU449:EQU450 FAQ449:FAQ450 FKM449:FKM450 FUI449:FUI450 GEE449:GEE450 GOA449:GOA450 GXW449:GXW450 HHS449:HHS450 HRO449:HRO450 IBK449:IBK450 ILG449:ILG450 IVC449:IVC450 JEY449:JEY450 JOU449:JOU450 JYQ449:JYQ450 KIM449:KIM450 KSI449:KSI450 LCE449:LCE450 LMA449:LMA450 LVW449:LVW450 MFS449:MFS450 MPO449:MPO450 MZK449:MZK450 NJG449:NJG450 NTC449:NTC450 OCY449:OCY450 OMU449:OMU450 OWQ449:OWQ450 PGM449:PGM450 PQI449:PQI450 QAE449:QAE450 QKA449:QKA450 QTW449:QTW450 RDS449:RDS450 RNO449:RNO450 RXK449:RXK450 SHG449:SHG450 SRC449:SRC450 TAY449:TAY450 TKU449:TKU450 TUQ449:TUQ450 UEM449:UEM450 UOI449:UOI450 UYE449:UYE450 VIA449:VIA450 VRW449:VRW450 WBS449:WBS450 WLO449:WLO450 WVK449:WVK450 C490:C491 IY489:IY490 SU489:SU490 ACQ489:ACQ490 AMM489:AMM490 AWI489:AWI490 BGE489:BGE490 BQA489:BQA490 BZW489:BZW490 CJS489:CJS490 CTO489:CTO490 DDK489:DDK490 DNG489:DNG490 DXC489:DXC490 EGY489:EGY490 EQU489:EQU490 FAQ489:FAQ490 FKM489:FKM490 FUI489:FUI490 GEE489:GEE490 GOA489:GOA490 GXW489:GXW490 HHS489:HHS490 HRO489:HRO490 IBK489:IBK490 ILG489:ILG490 IVC489:IVC490 JEY489:JEY490 JOU489:JOU490 JYQ489:JYQ490 KIM489:KIM490 KSI489:KSI490 LCE489:LCE490 LMA489:LMA490 LVW489:LVW490 MFS489:MFS490 MPO489:MPO490 MZK489:MZK490 NJG489:NJG490 NTC489:NTC490 OCY489:OCY490 OMU489:OMU490 OWQ489:OWQ490 PGM489:PGM490 PQI489:PQI490 QAE489:QAE490 QKA489:QKA490 QTW489:QTW490 RDS489:RDS490 RNO489:RNO490 RXK489:RXK490 SHG489:SHG490 SRC489:SRC490 TAY489:TAY490 TKU489:TKU490 TUQ489:TUQ490 UEM489:UEM490 UOI489:UOI490 UYE489:UYE490 VIA489:VIA490 VRW489:VRW490 WBS489:WBS490 WLO489:WLO490 WVK489:WVK490 C530:C531 IY529:IY530 SU529:SU530 ACQ529:ACQ530 AMM529:AMM530 AWI529:AWI530 BGE529:BGE530 BQA529:BQA530 BZW529:BZW530 CJS529:CJS530 CTO529:CTO530 DDK529:DDK530 DNG529:DNG530 DXC529:DXC530 EGY529:EGY530 EQU529:EQU530 FAQ529:FAQ530 FKM529:FKM530 FUI529:FUI530 GEE529:GEE530 GOA529:GOA530 GXW529:GXW530 HHS529:HHS530 HRO529:HRO530 IBK529:IBK530 ILG529:ILG530 IVC529:IVC530 JEY529:JEY530 JOU529:JOU530 JYQ529:JYQ530 KIM529:KIM530 KSI529:KSI530 LCE529:LCE530 LMA529:LMA530 LVW529:LVW530 MFS529:MFS530 MPO529:MPO530 MZK529:MZK530 NJG529:NJG530 NTC529:NTC530 OCY529:OCY530 OMU529:OMU530 OWQ529:OWQ530 PGM529:PGM530 PQI529:PQI530 QAE529:QAE530 QKA529:QKA530 QTW529:QTW530 RDS529:RDS530 RNO529:RNO530 RXK529:RXK530 SHG529:SHG530 SRC529:SRC530 TAY529:TAY530 TKU529:TKU530 TUQ529:TUQ530 UEM529:UEM530 UOI529:UOI530 UYE529:UYE530 VIA529:VIA530 VRW529:VRW530 WBS529:WBS530 WLO529:WLO530 WVK529:WVK530 C569:C570 IY568:IY569 SU568:SU569 ACQ568:ACQ569 AMM568:AMM569 AWI568:AWI569 BGE568:BGE569 BQA568:BQA569 BZW568:BZW569 CJS568:CJS569 CTO568:CTO569 DDK568:DDK569 DNG568:DNG569 DXC568:DXC569 EGY568:EGY569 EQU568:EQU569 FAQ568:FAQ569 FKM568:FKM569 FUI568:FUI569 GEE568:GEE569 GOA568:GOA569 GXW568:GXW569 HHS568:HHS569 HRO568:HRO569 IBK568:IBK569 ILG568:ILG569 IVC568:IVC569 JEY568:JEY569 JOU568:JOU569 JYQ568:JYQ569 KIM568:KIM569 KSI568:KSI569 LCE568:LCE569 LMA568:LMA569 LVW568:LVW569 MFS568:MFS569 MPO568:MPO569 MZK568:MZK569 NJG568:NJG569 NTC568:NTC569 OCY568:OCY569 OMU568:OMU569 OWQ568:OWQ569 PGM568:PGM569 PQI568:PQI569 QAE568:QAE569 QKA568:QKA569 QTW568:QTW569 RDS568:RDS569 RNO568:RNO569 RXK568:RXK569 SHG568:SHG569 SRC568:SRC569 TAY568:TAY569 TKU568:TKU569 TUQ568:TUQ569 UEM568:UEM569 UOI568:UOI569 UYE568:UYE569 VIA568:VIA569 VRW568:VRW569 WBS568:WBS569 WLO568:WLO569 WVK568:WVK569 C609:C610 IY608:IY609 SU608:SU609 ACQ608:ACQ609 AMM608:AMM609 AWI608:AWI609 BGE608:BGE609 BQA608:BQA609 BZW608:BZW609 CJS608:CJS609 CTO608:CTO609 DDK608:DDK609 DNG608:DNG609 DXC608:DXC609 EGY608:EGY609 EQU608:EQU609 FAQ608:FAQ609 FKM608:FKM609 FUI608:FUI609 GEE608:GEE609 GOA608:GOA609 GXW608:GXW609 HHS608:HHS609 HRO608:HRO609 IBK608:IBK609 ILG608:ILG609 IVC608:IVC609 JEY608:JEY609 JOU608:JOU609 JYQ608:JYQ609 KIM608:KIM609 KSI608:KSI609 LCE608:LCE609 LMA608:LMA609 LVW608:LVW609 MFS608:MFS609 MPO608:MPO609 MZK608:MZK609 NJG608:NJG609 NTC608:NTC609 OCY608:OCY609 OMU608:OMU609 OWQ608:OWQ609 PGM608:PGM609 PQI608:PQI609 QAE608:QAE609 QKA608:QKA609 QTW608:QTW609 RDS608:RDS609 RNO608:RNO609 RXK608:RXK609 SHG608:SHG609 SRC608:SRC609 TAY608:TAY609 TKU608:TKU609 TUQ608:TUQ609 UEM608:UEM609 UOI608:UOI609 UYE608:UYE609 VIA608:VIA609 VRW608:VRW609 WBS608:WBS609 WLO608:WLO609 WVK608:WVK609 C649:C650 IY648:IY649 SU648:SU649 ACQ648:ACQ649 AMM648:AMM649 AWI648:AWI649 BGE648:BGE649 BQA648:BQA649 BZW648:BZW649 CJS648:CJS649 CTO648:CTO649 DDK648:DDK649 DNG648:DNG649 DXC648:DXC649 EGY648:EGY649 EQU648:EQU649 FAQ648:FAQ649 FKM648:FKM649 FUI648:FUI649 GEE648:GEE649 GOA648:GOA649 GXW648:GXW649 HHS648:HHS649 HRO648:HRO649 IBK648:IBK649 ILG648:ILG649 IVC648:IVC649 JEY648:JEY649 JOU648:JOU649 JYQ648:JYQ649 KIM648:KIM649 KSI648:KSI649 LCE648:LCE649 LMA648:LMA649 LVW648:LVW649 MFS648:MFS649 MPO648:MPO649 MZK648:MZK649 NJG648:NJG649 NTC648:NTC649 OCY648:OCY649 OMU648:OMU649 OWQ648:OWQ649 PGM648:PGM649 PQI648:PQI649 QAE648:QAE649 QKA648:QKA649 QTW648:QTW649 RDS648:RDS649 RNO648:RNO649 RXK648:RXK649 SHG648:SHG649 SRC648:SRC649 TAY648:TAY649 TKU648:TKU649 TUQ648:TUQ649 UEM648:UEM649 UOI648:UOI649 UYE648:UYE649 VIA648:VIA649 VRW648:VRW649 WBS648:WBS649 WLO648:WLO649 WVK648:WVK649 C689:C690 IY688:IY689 SU688:SU689 ACQ688:ACQ689 AMM688:AMM689 AWI688:AWI689 BGE688:BGE689 BQA688:BQA689 BZW688:BZW689 CJS688:CJS689 CTO688:CTO689 DDK688:DDK689 DNG688:DNG689 DXC688:DXC689 EGY688:EGY689 EQU688:EQU689 FAQ688:FAQ689 FKM688:FKM689 FUI688:FUI689 GEE688:GEE689 GOA688:GOA689 GXW688:GXW689 HHS688:HHS689 HRO688:HRO689 IBK688:IBK689 ILG688:ILG689 IVC688:IVC689 JEY688:JEY689 JOU688:JOU689 JYQ688:JYQ689 KIM688:KIM689 KSI688:KSI689 LCE688:LCE689 LMA688:LMA689 LVW688:LVW689 MFS688:MFS689 MPO688:MPO689 MZK688:MZK689 NJG688:NJG689 NTC688:NTC689 OCY688:OCY689 OMU688:OMU689 OWQ688:OWQ689 PGM688:PGM689 PQI688:PQI689 QAE688:QAE689 QKA688:QKA689 QTW688:QTW689 RDS688:RDS689 RNO688:RNO689 RXK688:RXK689 SHG688:SHG689 SRC688:SRC689 TAY688:TAY689 TKU688:TKU689 TUQ688:TUQ689 UEM688:UEM689 UOI688:UOI689 UYE688:UYE689 VIA688:VIA689 VRW688:VRW689 WBS688:WBS689 WLO688:WLO689 WVK688:WVK689 C1009:C1010 IY1008:IY1009 SU1008:SU1009 ACQ1008:ACQ1009 AMM1008:AMM1009 AWI1008:AWI1009 BGE1008:BGE1009 BQA1008:BQA1009 BZW1008:BZW1009 CJS1008:CJS1009 CTO1008:CTO1009 DDK1008:DDK1009 DNG1008:DNG1009 DXC1008:DXC1009 EGY1008:EGY1009 EQU1008:EQU1009 FAQ1008:FAQ1009 FKM1008:FKM1009 FUI1008:FUI1009 GEE1008:GEE1009 GOA1008:GOA1009 GXW1008:GXW1009 HHS1008:HHS1009 HRO1008:HRO1009 IBK1008:IBK1009 ILG1008:ILG1009 IVC1008:IVC1009 JEY1008:JEY1009 JOU1008:JOU1009 JYQ1008:JYQ1009 KIM1008:KIM1009 KSI1008:KSI1009 LCE1008:LCE1009 LMA1008:LMA1009 LVW1008:LVW1009 MFS1008:MFS1009 MPO1008:MPO1009 MZK1008:MZK1009 NJG1008:NJG1009 NTC1008:NTC1009 OCY1008:OCY1009 OMU1008:OMU1009 OWQ1008:OWQ1009 PGM1008:PGM1009 PQI1008:PQI1009 QAE1008:QAE1009 QKA1008:QKA1009 QTW1008:QTW1009 RDS1008:RDS1009 RNO1008:RNO1009 RXK1008:RXK1009 SHG1008:SHG1009 SRC1008:SRC1009 TAY1008:TAY1009 TKU1008:TKU1009 TUQ1008:TUQ1009 UEM1008:UEM1009 UOI1008:UOI1009 UYE1008:UYE1009 VIA1008:VIA1009 VRW1008:VRW1009 WBS1008:WBS1009 WLO1008:WLO1009 WVK1008:WVK1009 C1090:C1091 IY1088:IY1089 SU1088:SU1089 ACQ1088:ACQ1089 AMM1088:AMM1089 AWI1088:AWI1089 BGE1088:BGE1089 BQA1088:BQA1089 BZW1088:BZW1089 CJS1088:CJS1089 CTO1088:CTO1089 DDK1088:DDK1089 DNG1088:DNG1089 DXC1088:DXC1089 EGY1088:EGY1089 EQU1088:EQU1089 FAQ1088:FAQ1089 FKM1088:FKM1089 FUI1088:FUI1089 GEE1088:GEE1089 GOA1088:GOA1089 GXW1088:GXW1089 HHS1088:HHS1089 HRO1088:HRO1089 IBK1088:IBK1089 ILG1088:ILG1089 IVC1088:IVC1089 JEY1088:JEY1089 JOU1088:JOU1089 JYQ1088:JYQ1089 KIM1088:KIM1089 KSI1088:KSI1089 LCE1088:LCE1089 LMA1088:LMA1089 LVW1088:LVW1089 MFS1088:MFS1089 MPO1088:MPO1089 MZK1088:MZK1089 NJG1088:NJG1089 NTC1088:NTC1089 OCY1088:OCY1089 OMU1088:OMU1089 OWQ1088:OWQ1089 PGM1088:PGM1089 PQI1088:PQI1089 QAE1088:QAE1089 QKA1088:QKA1089 QTW1088:QTW1089 RDS1088:RDS1089 RNO1088:RNO1089 RXK1088:RXK1089 SHG1088:SHG1089 SRC1088:SRC1089 TAY1088:TAY1089 TKU1088:TKU1089 TUQ1088:TUQ1089 UEM1088:UEM1089 UOI1088:UOI1089 UYE1088:UYE1089 VIA1088:VIA1089 VRW1088:VRW1089 WBS1088:WBS1089 WLO1088:WLO1089 WVK1088:WVK1089 C171:C172 IY171:IY172 SU171:SU172 ACQ171:ACQ172 AMM171:AMM172 AWI171:AWI172 BGE171:BGE172 BQA171:BQA172 BZW171:BZW172 CJS171:CJS172 CTO171:CTO172 DDK171:DDK172 DNG171:DNG172 DXC171:DXC172 EGY171:EGY172 EQU171:EQU172 FAQ171:FAQ172 FKM171:FKM172 FUI171:FUI172 GEE171:GEE172 GOA171:GOA172 GXW171:GXW172 HHS171:HHS172 HRO171:HRO172 IBK171:IBK172 ILG171:ILG172 IVC171:IVC172 JEY171:JEY172 JOU171:JOU172 JYQ171:JYQ172 KIM171:KIM172 KSI171:KSI172 LCE171:LCE172 LMA171:LMA172 LVW171:LVW172 MFS171:MFS172 MPO171:MPO172 MZK171:MZK172 NJG171:NJG172 NTC171:NTC172 OCY171:OCY172 OMU171:OMU172 OWQ171:OWQ172 PGM171:PGM172 PQI171:PQI172 QAE171:QAE172 QKA171:QKA172 QTW171:QTW172 RDS171:RDS172 RNO171:RNO172 RXK171:RXK172 SHG171:SHG172 SRC171:SRC172 TAY171:TAY172 TKU171:TKU172 TUQ171:TUQ172 UEM171:UEM172 UOI171:UOI172 UYE171:UYE172 VIA171:VIA172 VRW171:VRW172 WBS171:WBS172 WLO171:WLO172 WVK171:WVK172 C52:C53 IY52:IY53 SU52:SU53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C92:C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WVK92:WVK93 C131:C132 IY131:IY132 SU131:SU132 ACQ131:ACQ132 AMM131:AMM132 AWI131:AWI132 BGE131:BGE132 BQA131:BQA132 BZW131:BZW132 CJS131:CJS132 CTO131:CTO132 DDK131:DDK132 DNG131:DNG132 DXC131:DXC132 EGY131:EGY132 EQU131:EQU132 FAQ131:FAQ132 FKM131:FKM132 FUI131:FUI132 GEE131:GEE132 GOA131:GOA132 GXW131:GXW132 HHS131:HHS132 HRO131:HRO132 IBK131:IBK132 ILG131:ILG132 IVC131:IVC132 JEY131:JEY132 JOU131:JOU132 JYQ131:JYQ132 KIM131:KIM132 KSI131:KSI132 LCE131:LCE132 LMA131:LMA132 LVW131:LVW132 MFS131:MFS132 MPO131:MPO132 MZK131:MZK132 NJG131:NJG132 NTC131:NTC132 OCY131:OCY132 OMU131:OMU132 OWQ131:OWQ132 PGM131:PGM132 PQI131:PQI132 QAE131:QAE132 QKA131:QKA132 QTW131:QTW132 RDS131:RDS132 RNO131:RNO132 RXK131:RXK132 SHG131:SHG132 SRC131:SRC132 TAY131:TAY132 TKU131:TKU132 TUQ131:TUQ132 UEM131:UEM132 UOI131:UOI132 UYE131:UYE132 VIA131:VIA132 VRW131:VRW132 WBS131:WBS132 WLO131:WLO132 WVK131:WVK132 C211:C212 IY211:IY212 SU211:SU212 ACQ211:ACQ212 AMM211:AMM212 AWI211:AWI212 BGE211:BGE212 BQA211:BQA212 BZW211:BZW212 CJS211:CJS212 CTO211:CTO212 DDK211:DDK212 DNG211:DNG212 DXC211:DXC212 EGY211:EGY212 EQU211:EQU212 FAQ211:FAQ212 FKM211:FKM212 FUI211:FUI212 GEE211:GEE212 GOA211:GOA212 GXW211:GXW212 HHS211:HHS212 HRO211:HRO212 IBK211:IBK212 ILG211:ILG212 IVC211:IVC212 JEY211:JEY212 JOU211:JOU212 JYQ211:JYQ212 KIM211:KIM212 KSI211:KSI212 LCE211:LCE212 LMA211:LMA212 LVW211:LVW212 MFS211:MFS212 MPO211:MPO212 MZK211:MZK212 NJG211:NJG212 NTC211:NTC212 OCY211:OCY212 OMU211:OMU212 OWQ211:OWQ212 PGM211:PGM212 PQI211:PQI212 QAE211:QAE212 QKA211:QKA212 QTW211:QTW212 RDS211:RDS212 RNO211:RNO212 RXK211:RXK212 SHG211:SHG212 SRC211:SRC212 TAY211:TAY212 TKU211:TKU212 TUQ211:TUQ212 UEM211:UEM212 UOI211:UOI212 UYE211:UYE212 VIA211:VIA212 VRW211:VRW212 WBS211:WBS212 WLO211:WLO212 WVK211:WVK212 C251:C252 IY251:IY252 SU251:SU252 ACQ251:ACQ252 AMM251:AMM252 AWI251:AWI252 BGE251:BGE252 BQA251:BQA252 BZW251:BZW252 CJS251:CJS252 CTO251:CTO252 DDK251:DDK252 DNG251:DNG252 DXC251:DXC252 EGY251:EGY252 EQU251:EQU252 FAQ251:FAQ252 FKM251:FKM252 FUI251:FUI252 GEE251:GEE252 GOA251:GOA252 GXW251:GXW252 HHS251:HHS252 HRO251:HRO252 IBK251:IBK252 ILG251:ILG252 IVC251:IVC252 JEY251:JEY252 JOU251:JOU252 JYQ251:JYQ252 KIM251:KIM252 KSI251:KSI252 LCE251:LCE252 LMA251:LMA252 LVW251:LVW252 MFS251:MFS252 MPO251:MPO252 MZK251:MZK252 NJG251:NJG252 NTC251:NTC252 OCY251:OCY252 OMU251:OMU252 OWQ251:OWQ252 PGM251:PGM252 PQI251:PQI252 QAE251:QAE252 QKA251:QKA252 QTW251:QTW252 RDS251:RDS252 RNO251:RNO252 RXK251:RXK252 SHG251:SHG252 SRC251:SRC252 TAY251:TAY252 TKU251:TKU252 TUQ251:TUQ252 UEM251:UEM252 UOI251:UOI252 UYE251:UYE252 VIA251:VIA252 VRW251:VRW252 WBS251:WBS252 WLO251:WLO252 WVK251:WVK252 C291:C292 IY291:IY292 SU291:SU292 ACQ291:ACQ292 AMM291:AMM292 AWI291:AWI292 BGE291:BGE292 BQA291:BQA292 BZW291:BZW292 CJS291:CJS292 CTO291:CTO292 DDK291:DDK292 DNG291:DNG292 DXC291:DXC292 EGY291:EGY292 EQU291:EQU292 FAQ291:FAQ292 FKM291:FKM292 FUI291:FUI292 GEE291:GEE292 GOA291:GOA292 GXW291:GXW292 HHS291:HHS292 HRO291:HRO292 IBK291:IBK292 ILG291:ILG292 IVC291:IVC292 JEY291:JEY292 JOU291:JOU292 JYQ291:JYQ292 KIM291:KIM292 KSI291:KSI292 LCE291:LCE292 LMA291:LMA292 LVW291:LVW292 MFS291:MFS292 MPO291:MPO292 MZK291:MZK292 NJG291:NJG292 NTC291:NTC292 OCY291:OCY292 OMU291:OMU292 OWQ291:OWQ292 PGM291:PGM292 PQI291:PQI292 QAE291:QAE292 QKA291:QKA292 QTW291:QTW292 RDS291:RDS292 RNO291:RNO292 RXK291:RXK292 SHG291:SHG292 SRC291:SRC292 TAY291:TAY292 TKU291:TKU292 TUQ291:TUQ292 UEM291:UEM292 UOI291:UOI292 UYE291:UYE292 VIA291:VIA292 VRW291:VRW292 WBS291:WBS292 WLO291:WLO292 WVK291:WVK292 C769 IY768 SU768 ACQ768 AMM768 AWI768 BGE768 BQA768 BZW768 CJS768 CTO768 DDK768 DNG768 DXC768 EGY768 EQU768 FAQ768 FKM768 FUI768 GEE768 GOA768 GXW768 HHS768 HRO768 IBK768 ILG768 IVC768 JEY768 JOU768 JYQ768 KIM768 KSI768 LCE768 LMA768 LVW768 MFS768 MPO768 MZK768 NJG768 NTC768 OCY768 OMU768 OWQ768 PGM768 PQI768 QAE768 QKA768 QTW768 RDS768 RNO768 RXK768 SHG768 SRC768 TAY768 TKU768 TUQ768 UEM768 UOI768 UYE768 VIA768 VRW768 WBS768 WLO768 WVK768">
      <formula1>"Nr. total de solicitări(reşedinţă de judeţ+alte localităţi)"</formula1>
    </dataValidation>
    <dataValidation type="list" allowBlank="1" showInputMessage="1" showErrorMessage="1" sqref="B1049:B1050 IX1048:IX1049 ST1048:ST1049 ACP1048:ACP1049 AML1048:AML1049 AWH1048:AWH1049 BGD1048:BGD1049 BPZ1048:BPZ1049 BZV1048:BZV1049 CJR1048:CJR1049 CTN1048:CTN1049 DDJ1048:DDJ1049 DNF1048:DNF1049 DXB1048:DXB1049 EGX1048:EGX1049 EQT1048:EQT1049 FAP1048:FAP1049 FKL1048:FKL1049 FUH1048:FUH1049 GED1048:GED1049 GNZ1048:GNZ1049 GXV1048:GXV1049 HHR1048:HHR1049 HRN1048:HRN1049 IBJ1048:IBJ1049 ILF1048:ILF1049 IVB1048:IVB1049 JEX1048:JEX1049 JOT1048:JOT1049 JYP1048:JYP1049 KIL1048:KIL1049 KSH1048:KSH1049 LCD1048:LCD1049 LLZ1048:LLZ1049 LVV1048:LVV1049 MFR1048:MFR1049 MPN1048:MPN1049 MZJ1048:MZJ1049 NJF1048:NJF1049 NTB1048:NTB1049 OCX1048:OCX1049 OMT1048:OMT1049 OWP1048:OWP1049 PGL1048:PGL1049 PQH1048:PQH1049 QAD1048:QAD1049 QJZ1048:QJZ1049 QTV1048:QTV1049 RDR1048:RDR1049 RNN1048:RNN1049 RXJ1048:RXJ1049 SHF1048:SHF1049 SRB1048:SRB1049 TAX1048:TAX1049 TKT1048:TKT1049 TUP1048:TUP1049 UEL1048:UEL1049 UOH1048:UOH1049 UYD1048:UYD1049 VHZ1048:VHZ1049 VRV1048:VRV1049 WBR1048:WBR1049 WLN1048:WLN1049 WVJ1048:WVJ1049 B370:B371 IX370:IX371 ST370:ST371 ACP370:ACP371 AML370:AML371 AWH370:AWH371 BGD370:BGD371 BPZ370:BPZ371 BZV370:BZV371 CJR370:CJR371 CTN370:CTN371 DDJ370:DDJ371 DNF370:DNF371 DXB370:DXB371 EGX370:EGX371 EQT370:EQT371 FAP370:FAP371 FKL370:FKL371 FUH370:FUH371 GED370:GED371 GNZ370:GNZ371 GXV370:GXV371 HHR370:HHR371 HRN370:HRN371 IBJ370:IBJ371 ILF370:ILF371 IVB370:IVB371 JEX370:JEX371 JOT370:JOT371 JYP370:JYP371 KIL370:KIL371 KSH370:KSH371 LCD370:LCD371 LLZ370:LLZ371 LVV370:LVV371 MFR370:MFR371 MPN370:MPN371 MZJ370:MZJ371 NJF370:NJF371 NTB370:NTB371 OCX370:OCX371 OMT370:OMT371 OWP370:OWP371 PGL370:PGL371 PQH370:PQH371 QAD370:QAD371 QJZ370:QJZ371 QTV370:QTV371 RDR370:RDR371 RNN370:RNN371 RXJ370:RXJ371 SHF370:SHF371 SRB370:SRB371 TAX370:TAX371 TKT370:TKT371 TUP370:TUP371 UEL370:UEL371 UOH370:UOH371 UYD370:UYD371 VHZ370:VHZ371 VRV370:VRV371 WBR370:WBR371 WLN370:WLN371 WVJ370:WVJ371 B330:B331 IX330:IX331 ST330:ST331 ACP330:ACP331 AML330:AML331 AWH330:AWH331 BGD330:BGD331 BPZ330:BPZ331 BZV330:BZV331 CJR330:CJR331 CTN330:CTN331 DDJ330:DDJ331 DNF330:DNF331 DXB330:DXB331 EGX330:EGX331 EQT330:EQT331 FAP330:FAP331 FKL330:FKL331 FUH330:FUH331 GED330:GED331 GNZ330:GNZ331 GXV330:GXV331 HHR330:HHR331 HRN330:HRN331 IBJ330:IBJ331 ILF330:ILF331 IVB330:IVB331 JEX330:JEX331 JOT330:JOT331 JYP330:JYP331 KIL330:KIL331 KSH330:KSH331 LCD330:LCD331 LLZ330:LLZ331 LVV330:LVV331 MFR330:MFR331 MPN330:MPN331 MZJ330:MZJ331 NJF330:NJF331 NTB330:NTB331 OCX330:OCX331 OMT330:OMT331 OWP330:OWP331 PGL330:PGL331 PQH330:PQH331 QAD330:QAD331 QJZ330:QJZ331 QTV330:QTV331 RDR330:RDR331 RNN330:RNN331 RXJ330:RXJ331 SHF330:SHF331 SRB330:SRB331 TAX330:TAX331 TKT330:TKT331 TUP330:TUP331 UEL330:UEL331 UOH330:UOH331 UYD330:UYD331 VHZ330:VHZ331 VRV330:VRV331 WBR330:WBR331 WLN330:WLN331 WVJ330:WVJ331 B1130:B1131 IX1128:IX1129 ST1128:ST1129 ACP1128:ACP1129 AML1128:AML1129 AWH1128:AWH1129 BGD1128:BGD1129 BPZ1128:BPZ1129 BZV1128:BZV1129 CJR1128:CJR1129 CTN1128:CTN1129 DDJ1128:DDJ1129 DNF1128:DNF1129 DXB1128:DXB1129 EGX1128:EGX1129 EQT1128:EQT1129 FAP1128:FAP1129 FKL1128:FKL1129 FUH1128:FUH1129 GED1128:GED1129 GNZ1128:GNZ1129 GXV1128:GXV1129 HHR1128:HHR1129 HRN1128:HRN1129 IBJ1128:IBJ1129 ILF1128:ILF1129 IVB1128:IVB1129 JEX1128:JEX1129 JOT1128:JOT1129 JYP1128:JYP1129 KIL1128:KIL1129 KSH1128:KSH1129 LCD1128:LCD1129 LLZ1128:LLZ1129 LVV1128:LVV1129 MFR1128:MFR1129 MPN1128:MPN1129 MZJ1128:MZJ1129 NJF1128:NJF1129 NTB1128:NTB1129 OCX1128:OCX1129 OMT1128:OMT1129 OWP1128:OWP1129 PGL1128:PGL1129 PQH1128:PQH1129 QAD1128:QAD1129 QJZ1128:QJZ1129 QTV1128:QTV1129 RDR1128:RDR1129 RNN1128:RNN1129 RXJ1128:RXJ1129 SHF1128:SHF1129 SRB1128:SRB1129 TAX1128:TAX1129 TKT1128:TKT1129 TUP1128:TUP1129 UEL1128:UEL1129 UOH1128:UOH1129 UYD1128:UYD1129 VHZ1128:VHZ1129 VRV1128:VRV1129 WBR1128:WBR1129 WLN1128:WLN1129 WVJ1128:WVJ1129 B969:B970 IX968:IX969 ST968:ST969 ACP968:ACP969 AML968:AML969 AWH968:AWH969 BGD968:BGD969 BPZ968:BPZ969 BZV968:BZV969 CJR968:CJR969 CTN968:CTN969 DDJ968:DDJ969 DNF968:DNF969 DXB968:DXB969 EGX968:EGX969 EQT968:EQT969 FAP968:FAP969 FKL968:FKL969 FUH968:FUH969 GED968:GED969 GNZ968:GNZ969 GXV968:GXV969 HHR968:HHR969 HRN968:HRN969 IBJ968:IBJ969 ILF968:ILF969 IVB968:IVB969 JEX968:JEX969 JOT968:JOT969 JYP968:JYP969 KIL968:KIL969 KSH968:KSH969 LCD968:LCD969 LLZ968:LLZ969 LVV968:LVV969 MFR968:MFR969 MPN968:MPN969 MZJ968:MZJ969 NJF968:NJF969 NTB968:NTB969 OCX968:OCX969 OMT968:OMT969 OWP968:OWP969 PGL968:PGL969 PQH968:PQH969 QAD968:QAD969 QJZ968:QJZ969 QTV968:QTV969 RDR968:RDR969 RNN968:RNN969 RXJ968:RXJ969 SHF968:SHF969 SRB968:SRB969 TAX968:TAX969 TKT968:TKT969 TUP968:TUP969 UEL968:UEL969 UOH968:UOH969 UYD968:UYD969 VHZ968:VHZ969 VRV968:VRV969 WBR968:WBR969 WLN968:WLN969 WVJ968:WVJ969 B929:B930 IX928:IX929 ST928:ST929 ACP928:ACP929 AML928:AML929 AWH928:AWH929 BGD928:BGD929 BPZ928:BPZ929 BZV928:BZV929 CJR928:CJR929 CTN928:CTN929 DDJ928:DDJ929 DNF928:DNF929 DXB928:DXB929 EGX928:EGX929 EQT928:EQT929 FAP928:FAP929 FKL928:FKL929 FUH928:FUH929 GED928:GED929 GNZ928:GNZ929 GXV928:GXV929 HHR928:HHR929 HRN928:HRN929 IBJ928:IBJ929 ILF928:ILF929 IVB928:IVB929 JEX928:JEX929 JOT928:JOT929 JYP928:JYP929 KIL928:KIL929 KSH928:KSH929 LCD928:LCD929 LLZ928:LLZ929 LVV928:LVV929 MFR928:MFR929 MPN928:MPN929 MZJ928:MZJ929 NJF928:NJF929 NTB928:NTB929 OCX928:OCX929 OMT928:OMT929 OWP928:OWP929 PGL928:PGL929 PQH928:PQH929 QAD928:QAD929 QJZ928:QJZ929 QTV928:QTV929 RDR928:RDR929 RNN928:RNN929 RXJ928:RXJ929 SHF928:SHF929 SRB928:SRB929 TAX928:TAX929 TKT928:TKT929 TUP928:TUP929 UEL928:UEL929 UOH928:UOH929 UYD928:UYD929 VHZ928:VHZ929 VRV928:VRV929 WBR928:WBR929 WLN928:WLN929 WVJ928:WVJ929 B889:B890 IX888:IX889 ST888:ST889 ACP888:ACP889 AML888:AML889 AWH888:AWH889 BGD888:BGD889 BPZ888:BPZ889 BZV888:BZV889 CJR888:CJR889 CTN888:CTN889 DDJ888:DDJ889 DNF888:DNF889 DXB888:DXB889 EGX888:EGX889 EQT888:EQT889 FAP888:FAP889 FKL888:FKL889 FUH888:FUH889 GED888:GED889 GNZ888:GNZ889 GXV888:GXV889 HHR888:HHR889 HRN888:HRN889 IBJ888:IBJ889 ILF888:ILF889 IVB888:IVB889 JEX888:JEX889 JOT888:JOT889 JYP888:JYP889 KIL888:KIL889 KSH888:KSH889 LCD888:LCD889 LLZ888:LLZ889 LVV888:LVV889 MFR888:MFR889 MPN888:MPN889 MZJ888:MZJ889 NJF888:NJF889 NTB888:NTB889 OCX888:OCX889 OMT888:OMT889 OWP888:OWP889 PGL888:PGL889 PQH888:PQH889 QAD888:QAD889 QJZ888:QJZ889 QTV888:QTV889 RDR888:RDR889 RNN888:RNN889 RXJ888:RXJ889 SHF888:SHF889 SRB888:SRB889 TAX888:TAX889 TKT888:TKT889 TUP888:TUP889 UEL888:UEL889 UOH888:UOH889 UYD888:UYD889 VHZ888:VHZ889 VRV888:VRV889 WBR888:WBR889 WLN888:WLN889 WVJ888:WVJ889 B849:B850 IX848:IX849 ST848:ST849 ACP848:ACP849 AML848:AML849 AWH848:AWH849 BGD848:BGD849 BPZ848:BPZ849 BZV848:BZV849 CJR848:CJR849 CTN848:CTN849 DDJ848:DDJ849 DNF848:DNF849 DXB848:DXB849 EGX848:EGX849 EQT848:EQT849 FAP848:FAP849 FKL848:FKL849 FUH848:FUH849 GED848:GED849 GNZ848:GNZ849 GXV848:GXV849 HHR848:HHR849 HRN848:HRN849 IBJ848:IBJ849 ILF848:ILF849 IVB848:IVB849 JEX848:JEX849 JOT848:JOT849 JYP848:JYP849 KIL848:KIL849 KSH848:KSH849 LCD848:LCD849 LLZ848:LLZ849 LVV848:LVV849 MFR848:MFR849 MPN848:MPN849 MZJ848:MZJ849 NJF848:NJF849 NTB848:NTB849 OCX848:OCX849 OMT848:OMT849 OWP848:OWP849 PGL848:PGL849 PQH848:PQH849 QAD848:QAD849 QJZ848:QJZ849 QTV848:QTV849 RDR848:RDR849 RNN848:RNN849 RXJ848:RXJ849 SHF848:SHF849 SRB848:SRB849 TAX848:TAX849 TKT848:TKT849 TUP848:TUP849 UEL848:UEL849 UOH848:UOH849 UYD848:UYD849 VHZ848:VHZ849 VRV848:VRV849 WBR848:WBR849 WLN848:WLN849 WVJ848:WVJ849 B809:B810 IX808:IX809 ST808:ST809 ACP808:ACP809 AML808:AML809 AWH808:AWH809 BGD808:BGD809 BPZ808:BPZ809 BZV808:BZV809 CJR808:CJR809 CTN808:CTN809 DDJ808:DDJ809 DNF808:DNF809 DXB808:DXB809 EGX808:EGX809 EQT808:EQT809 FAP808:FAP809 FKL808:FKL809 FUH808:FUH809 GED808:GED809 GNZ808:GNZ809 GXV808:GXV809 HHR808:HHR809 HRN808:HRN809 IBJ808:IBJ809 ILF808:ILF809 IVB808:IVB809 JEX808:JEX809 JOT808:JOT809 JYP808:JYP809 KIL808:KIL809 KSH808:KSH809 LCD808:LCD809 LLZ808:LLZ809 LVV808:LVV809 MFR808:MFR809 MPN808:MPN809 MZJ808:MZJ809 NJF808:NJF809 NTB808:NTB809 OCX808:OCX809 OMT808:OMT809 OWP808:OWP809 PGL808:PGL809 PQH808:PQH809 QAD808:QAD809 QJZ808:QJZ809 QTV808:QTV809 RDR808:RDR809 RNN808:RNN809 RXJ808:RXJ809 SHF808:SHF809 SRB808:SRB809 TAX808:TAX809 TKT808:TKT809 TUP808:TUP809 UEL808:UEL809 UOH808:UOH809 UYD808:UYD809 VHZ808:VHZ809 VRV808:VRV809 WBR808:WBR809 WLN808:WLN809 WVJ808:WVJ809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729:B730 IX728:IX729 ST728:ST729 ACP728:ACP729 AML728:AML729 AWH728:AWH729 BGD728:BGD729 BPZ728:BPZ729 BZV728:BZV729 CJR728:CJR729 CTN728:CTN729 DDJ728:DDJ729 DNF728:DNF729 DXB728:DXB729 EGX728:EGX729 EQT728:EQT729 FAP728:FAP729 FKL728:FKL729 FUH728:FUH729 GED728:GED729 GNZ728:GNZ729 GXV728:GXV729 HHR728:HHR729 HRN728:HRN729 IBJ728:IBJ729 ILF728:ILF729 IVB728:IVB729 JEX728:JEX729 JOT728:JOT729 JYP728:JYP729 KIL728:KIL729 KSH728:KSH729 LCD728:LCD729 LLZ728:LLZ729 LVV728:LVV729 MFR728:MFR729 MPN728:MPN729 MZJ728:MZJ729 NJF728:NJF729 NTB728:NTB729 OCX728:OCX729 OMT728:OMT729 OWP728:OWP729 PGL728:PGL729 PQH728:PQH729 QAD728:QAD729 QJZ728:QJZ729 QTV728:QTV729 RDR728:RDR729 RNN728:RNN729 RXJ728:RXJ729 SHF728:SHF729 SRB728:SRB729 TAX728:TAX729 TKT728:TKT729 TUP728:TUP729 UEL728:UEL729 UOH728:UOH729 UYD728:UYD729 VHZ728:VHZ729 VRV728:VRV729 WBR728:WBR729 WLN728:WLN729 WVJ728:WVJ729 B410:B411 IX409:IX410 ST409:ST410 ACP409:ACP410 AML409:AML410 AWH409:AWH410 BGD409:BGD410 BPZ409:BPZ410 BZV409:BZV410 CJR409:CJR410 CTN409:CTN410 DDJ409:DDJ410 DNF409:DNF410 DXB409:DXB410 EGX409:EGX410 EQT409:EQT410 FAP409:FAP410 FKL409:FKL410 FUH409:FUH410 GED409:GED410 GNZ409:GNZ410 GXV409:GXV410 HHR409:HHR410 HRN409:HRN410 IBJ409:IBJ410 ILF409:ILF410 IVB409:IVB410 JEX409:JEX410 JOT409:JOT410 JYP409:JYP410 KIL409:KIL410 KSH409:KSH410 LCD409:LCD410 LLZ409:LLZ410 LVV409:LVV410 MFR409:MFR410 MPN409:MPN410 MZJ409:MZJ410 NJF409:NJF410 NTB409:NTB410 OCX409:OCX410 OMT409:OMT410 OWP409:OWP410 PGL409:PGL410 PQH409:PQH410 QAD409:QAD410 QJZ409:QJZ410 QTV409:QTV410 RDR409:RDR410 RNN409:RNN410 RXJ409:RXJ410 SHF409:SHF410 SRB409:SRB410 TAX409:TAX410 TKT409:TKT410 TUP409:TUP410 UEL409:UEL410 UOH409:UOH410 UYD409:UYD410 VHZ409:VHZ410 VRV409:VRV410 WBR409:WBR410 WLN409:WLN410 WVJ409:WVJ410 B450:B451 IX449:IX450 ST449:ST450 ACP449:ACP450 AML449:AML450 AWH449:AWH450 BGD449:BGD450 BPZ449:BPZ450 BZV449:BZV450 CJR449:CJR450 CTN449:CTN450 DDJ449:DDJ450 DNF449:DNF450 DXB449:DXB450 EGX449:EGX450 EQT449:EQT450 FAP449:FAP450 FKL449:FKL450 FUH449:FUH450 GED449:GED450 GNZ449:GNZ450 GXV449:GXV450 HHR449:HHR450 HRN449:HRN450 IBJ449:IBJ450 ILF449:ILF450 IVB449:IVB450 JEX449:JEX450 JOT449:JOT450 JYP449:JYP450 KIL449:KIL450 KSH449:KSH450 LCD449:LCD450 LLZ449:LLZ450 LVV449:LVV450 MFR449:MFR450 MPN449:MPN450 MZJ449:MZJ450 NJF449:NJF450 NTB449:NTB450 OCX449:OCX450 OMT449:OMT450 OWP449:OWP450 PGL449:PGL450 PQH449:PQH450 QAD449:QAD450 QJZ449:QJZ450 QTV449:QTV450 RDR449:RDR450 RNN449:RNN450 RXJ449:RXJ450 SHF449:SHF450 SRB449:SRB450 TAX449:TAX450 TKT449:TKT450 TUP449:TUP450 UEL449:UEL450 UOH449:UOH450 UYD449:UYD450 VHZ449:VHZ450 VRV449:VRV450 WBR449:WBR450 WLN449:WLN450 WVJ449:WVJ450 B490:B491 IX489:IX490 ST489:ST490 ACP489:ACP490 AML489:AML490 AWH489:AWH490 BGD489:BGD490 BPZ489:BPZ490 BZV489:BZV490 CJR489:CJR490 CTN489:CTN490 DDJ489:DDJ490 DNF489:DNF490 DXB489:DXB490 EGX489:EGX490 EQT489:EQT490 FAP489:FAP490 FKL489:FKL490 FUH489:FUH490 GED489:GED490 GNZ489:GNZ490 GXV489:GXV490 HHR489:HHR490 HRN489:HRN490 IBJ489:IBJ490 ILF489:ILF490 IVB489:IVB490 JEX489:JEX490 JOT489:JOT490 JYP489:JYP490 KIL489:KIL490 KSH489:KSH490 LCD489:LCD490 LLZ489:LLZ490 LVV489:LVV490 MFR489:MFR490 MPN489:MPN490 MZJ489:MZJ490 NJF489:NJF490 NTB489:NTB490 OCX489:OCX490 OMT489:OMT490 OWP489:OWP490 PGL489:PGL490 PQH489:PQH490 QAD489:QAD490 QJZ489:QJZ490 QTV489:QTV490 RDR489:RDR490 RNN489:RNN490 RXJ489:RXJ490 SHF489:SHF490 SRB489:SRB490 TAX489:TAX490 TKT489:TKT490 TUP489:TUP490 UEL489:UEL490 UOH489:UOH490 UYD489:UYD490 VHZ489:VHZ490 VRV489:VRV490 WBR489:WBR490 WLN489:WLN490 WVJ489:WVJ490 B530:B531 IX529:IX530 ST529:ST530 ACP529:ACP530 AML529:AML530 AWH529:AWH530 BGD529:BGD530 BPZ529:BPZ530 BZV529:BZV530 CJR529:CJR530 CTN529:CTN530 DDJ529:DDJ530 DNF529:DNF530 DXB529:DXB530 EGX529:EGX530 EQT529:EQT530 FAP529:FAP530 FKL529:FKL530 FUH529:FUH530 GED529:GED530 GNZ529:GNZ530 GXV529:GXV530 HHR529:HHR530 HRN529:HRN530 IBJ529:IBJ530 ILF529:ILF530 IVB529:IVB530 JEX529:JEX530 JOT529:JOT530 JYP529:JYP530 KIL529:KIL530 KSH529:KSH530 LCD529:LCD530 LLZ529:LLZ530 LVV529:LVV530 MFR529:MFR530 MPN529:MPN530 MZJ529:MZJ530 NJF529:NJF530 NTB529:NTB530 OCX529:OCX530 OMT529:OMT530 OWP529:OWP530 PGL529:PGL530 PQH529:PQH530 QAD529:QAD530 QJZ529:QJZ530 QTV529:QTV530 RDR529:RDR530 RNN529:RNN530 RXJ529:RXJ530 SHF529:SHF530 SRB529:SRB530 TAX529:TAX530 TKT529:TKT530 TUP529:TUP530 UEL529:UEL530 UOH529:UOH530 UYD529:UYD530 VHZ529:VHZ530 VRV529:VRV530 WBR529:WBR530 WLN529:WLN530 WVJ529:WVJ530 B569:B570 IX568:IX569 ST568:ST569 ACP568:ACP569 AML568:AML569 AWH568:AWH569 BGD568:BGD569 BPZ568:BPZ569 BZV568:BZV569 CJR568:CJR569 CTN568:CTN569 DDJ568:DDJ569 DNF568:DNF569 DXB568:DXB569 EGX568:EGX569 EQT568:EQT569 FAP568:FAP569 FKL568:FKL569 FUH568:FUH569 GED568:GED569 GNZ568:GNZ569 GXV568:GXV569 HHR568:HHR569 HRN568:HRN569 IBJ568:IBJ569 ILF568:ILF569 IVB568:IVB569 JEX568:JEX569 JOT568:JOT569 JYP568:JYP569 KIL568:KIL569 KSH568:KSH569 LCD568:LCD569 LLZ568:LLZ569 LVV568:LVV569 MFR568:MFR569 MPN568:MPN569 MZJ568:MZJ569 NJF568:NJF569 NTB568:NTB569 OCX568:OCX569 OMT568:OMT569 OWP568:OWP569 PGL568:PGL569 PQH568:PQH569 QAD568:QAD569 QJZ568:QJZ569 QTV568:QTV569 RDR568:RDR569 RNN568:RNN569 RXJ568:RXJ569 SHF568:SHF569 SRB568:SRB569 TAX568:TAX569 TKT568:TKT569 TUP568:TUP569 UEL568:UEL569 UOH568:UOH569 UYD568:UYD569 VHZ568:VHZ569 VRV568:VRV569 WBR568:WBR569 WLN568:WLN569 WVJ568:WVJ569 B609:B610 IX608:IX609 ST608:ST609 ACP608:ACP609 AML608:AML609 AWH608:AWH609 BGD608:BGD609 BPZ608:BPZ609 BZV608:BZV609 CJR608:CJR609 CTN608:CTN609 DDJ608:DDJ609 DNF608:DNF609 DXB608:DXB609 EGX608:EGX609 EQT608:EQT609 FAP608:FAP609 FKL608:FKL609 FUH608:FUH609 GED608:GED609 GNZ608:GNZ609 GXV608:GXV609 HHR608:HHR609 HRN608:HRN609 IBJ608:IBJ609 ILF608:ILF609 IVB608:IVB609 JEX608:JEX609 JOT608:JOT609 JYP608:JYP609 KIL608:KIL609 KSH608:KSH609 LCD608:LCD609 LLZ608:LLZ609 LVV608:LVV609 MFR608:MFR609 MPN608:MPN609 MZJ608:MZJ609 NJF608:NJF609 NTB608:NTB609 OCX608:OCX609 OMT608:OMT609 OWP608:OWP609 PGL608:PGL609 PQH608:PQH609 QAD608:QAD609 QJZ608:QJZ609 QTV608:QTV609 RDR608:RDR609 RNN608:RNN609 RXJ608:RXJ609 SHF608:SHF609 SRB608:SRB609 TAX608:TAX609 TKT608:TKT609 TUP608:TUP609 UEL608:UEL609 UOH608:UOH609 UYD608:UYD609 VHZ608:VHZ609 VRV608:VRV609 WBR608:WBR609 WLN608:WLN609 WVJ608:WVJ609 B649:B650 IX648:IX649 ST648:ST649 ACP648:ACP649 AML648:AML649 AWH648:AWH649 BGD648:BGD649 BPZ648:BPZ649 BZV648:BZV649 CJR648:CJR649 CTN648:CTN649 DDJ648:DDJ649 DNF648:DNF649 DXB648:DXB649 EGX648:EGX649 EQT648:EQT649 FAP648:FAP649 FKL648:FKL649 FUH648:FUH649 GED648:GED649 GNZ648:GNZ649 GXV648:GXV649 HHR648:HHR649 HRN648:HRN649 IBJ648:IBJ649 ILF648:ILF649 IVB648:IVB649 JEX648:JEX649 JOT648:JOT649 JYP648:JYP649 KIL648:KIL649 KSH648:KSH649 LCD648:LCD649 LLZ648:LLZ649 LVV648:LVV649 MFR648:MFR649 MPN648:MPN649 MZJ648:MZJ649 NJF648:NJF649 NTB648:NTB649 OCX648:OCX649 OMT648:OMT649 OWP648:OWP649 PGL648:PGL649 PQH648:PQH649 QAD648:QAD649 QJZ648:QJZ649 QTV648:QTV649 RDR648:RDR649 RNN648:RNN649 RXJ648:RXJ649 SHF648:SHF649 SRB648:SRB649 TAX648:TAX649 TKT648:TKT649 TUP648:TUP649 UEL648:UEL649 UOH648:UOH649 UYD648:UYD649 VHZ648:VHZ649 VRV648:VRV649 WBR648:WBR649 WLN648:WLN649 WVJ648:WVJ649 B689:B690 IX688:IX689 ST688:ST689 ACP688:ACP689 AML688:AML689 AWH688:AWH689 BGD688:BGD689 BPZ688:BPZ689 BZV688:BZV689 CJR688:CJR689 CTN688:CTN689 DDJ688:DDJ689 DNF688:DNF689 DXB688:DXB689 EGX688:EGX689 EQT688:EQT689 FAP688:FAP689 FKL688:FKL689 FUH688:FUH689 GED688:GED689 GNZ688:GNZ689 GXV688:GXV689 HHR688:HHR689 HRN688:HRN689 IBJ688:IBJ689 ILF688:ILF689 IVB688:IVB689 JEX688:JEX689 JOT688:JOT689 JYP688:JYP689 KIL688:KIL689 KSH688:KSH689 LCD688:LCD689 LLZ688:LLZ689 LVV688:LVV689 MFR688:MFR689 MPN688:MPN689 MZJ688:MZJ689 NJF688:NJF689 NTB688:NTB689 OCX688:OCX689 OMT688:OMT689 OWP688:OWP689 PGL688:PGL689 PQH688:PQH689 QAD688:QAD689 QJZ688:QJZ689 QTV688:QTV689 RDR688:RDR689 RNN688:RNN689 RXJ688:RXJ689 SHF688:SHF689 SRB688:SRB689 TAX688:TAX689 TKT688:TKT689 TUP688:TUP689 UEL688:UEL689 UOH688:UOH689 UYD688:UYD689 VHZ688:VHZ689 VRV688:VRV689 WBR688:WBR689 WLN688:WLN689 WVJ688:WVJ689 B1009:B1010 IX1008:IX1009 ST1008:ST1009 ACP1008:ACP1009 AML1008:AML1009 AWH1008:AWH1009 BGD1008:BGD1009 BPZ1008:BPZ1009 BZV1008:BZV1009 CJR1008:CJR1009 CTN1008:CTN1009 DDJ1008:DDJ1009 DNF1008:DNF1009 DXB1008:DXB1009 EGX1008:EGX1009 EQT1008:EQT1009 FAP1008:FAP1009 FKL1008:FKL1009 FUH1008:FUH1009 GED1008:GED1009 GNZ1008:GNZ1009 GXV1008:GXV1009 HHR1008:HHR1009 HRN1008:HRN1009 IBJ1008:IBJ1009 ILF1008:ILF1009 IVB1008:IVB1009 JEX1008:JEX1009 JOT1008:JOT1009 JYP1008:JYP1009 KIL1008:KIL1009 KSH1008:KSH1009 LCD1008:LCD1009 LLZ1008:LLZ1009 LVV1008:LVV1009 MFR1008:MFR1009 MPN1008:MPN1009 MZJ1008:MZJ1009 NJF1008:NJF1009 NTB1008:NTB1009 OCX1008:OCX1009 OMT1008:OMT1009 OWP1008:OWP1009 PGL1008:PGL1009 PQH1008:PQH1009 QAD1008:QAD1009 QJZ1008:QJZ1009 QTV1008:QTV1009 RDR1008:RDR1009 RNN1008:RNN1009 RXJ1008:RXJ1009 SHF1008:SHF1009 SRB1008:SRB1009 TAX1008:TAX1009 TKT1008:TKT1009 TUP1008:TUP1009 UEL1008:UEL1009 UOH1008:UOH1009 UYD1008:UYD1009 VHZ1008:VHZ1009 VRV1008:VRV1009 WBR1008:WBR1009 WLN1008:WLN1009 WVJ1008:WVJ1009 B1090:B1091 IX1088:IX1089 ST1088:ST1089 ACP1088:ACP1089 AML1088:AML1089 AWH1088:AWH1089 BGD1088:BGD1089 BPZ1088:BPZ1089 BZV1088:BZV1089 CJR1088:CJR1089 CTN1088:CTN1089 DDJ1088:DDJ1089 DNF1088:DNF1089 DXB1088:DXB1089 EGX1088:EGX1089 EQT1088:EQT1089 FAP1088:FAP1089 FKL1088:FKL1089 FUH1088:FUH1089 GED1088:GED1089 GNZ1088:GNZ1089 GXV1088:GXV1089 HHR1088:HHR1089 HRN1088:HRN1089 IBJ1088:IBJ1089 ILF1088:ILF1089 IVB1088:IVB1089 JEX1088:JEX1089 JOT1088:JOT1089 JYP1088:JYP1089 KIL1088:KIL1089 KSH1088:KSH1089 LCD1088:LCD1089 LLZ1088:LLZ1089 LVV1088:LVV1089 MFR1088:MFR1089 MPN1088:MPN1089 MZJ1088:MZJ1089 NJF1088:NJF1089 NTB1088:NTB1089 OCX1088:OCX1089 OMT1088:OMT1089 OWP1088:OWP1089 PGL1088:PGL1089 PQH1088:PQH1089 QAD1088:QAD1089 QJZ1088:QJZ1089 QTV1088:QTV1089 RDR1088:RDR1089 RNN1088:RNN1089 RXJ1088:RXJ1089 SHF1088:SHF1089 SRB1088:SRB1089 TAX1088:TAX1089 TKT1088:TKT1089 TUP1088:TUP1089 UEL1088:UEL1089 UOH1088:UOH1089 UYD1088:UYD1089 VHZ1088:VHZ1089 VRV1088:VRV1089 WBR1088:WBR1089 WLN1088:WLN1089 WVJ1088:WVJ1089 B171:B172 IX171:IX172 ST171:ST172 ACP171:ACP172 AML171:AML172 AWH171:AWH172 BGD171:BGD172 BPZ171:BPZ172 BZV171:BZV172 CJR171:CJR172 CTN171:CTN172 DDJ171:DDJ172 DNF171:DNF172 DXB171:DXB172 EGX171:EGX172 EQT171:EQT172 FAP171:FAP172 FKL171:FKL172 FUH171:FUH172 GED171:GED172 GNZ171:GNZ172 GXV171:GXV172 HHR171:HHR172 HRN171:HRN172 IBJ171:IBJ172 ILF171:ILF172 IVB171:IVB172 JEX171:JEX172 JOT171:JOT172 JYP171:JYP172 KIL171:KIL172 KSH171:KSH172 LCD171:LCD172 LLZ171:LLZ172 LVV171:LVV172 MFR171:MFR172 MPN171:MPN172 MZJ171:MZJ172 NJF171:NJF172 NTB171:NTB172 OCX171:OCX172 OMT171:OMT172 OWP171:OWP172 PGL171:PGL172 PQH171:PQH172 QAD171:QAD172 QJZ171:QJZ172 QTV171:QTV172 RDR171:RDR172 RNN171:RNN172 RXJ171:RXJ172 SHF171:SHF172 SRB171:SRB172 TAX171:TAX172 TKT171:TKT172 TUP171:TUP172 UEL171:UEL172 UOH171:UOH172 UYD171:UYD172 VHZ171:VHZ172 VRV171:VRV172 WBR171:WBR172 WLN171:WLN172 WVJ171:WVJ172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92:B93 IX92:IX93 ST92:ST93 ACP92:ACP93 AML92:AML93 AWH92:AWH93 BGD92:BGD93 BPZ92:BPZ93 BZV92:BZV93 CJR92:CJR93 CTN92:CTN93 DDJ92:DDJ93 DNF92:DNF93 DXB92:DXB93 EGX92:EGX93 EQT92:EQT93 FAP92:FAP93 FKL92:FKL93 FUH92:FUH93 GED92:GED93 GNZ92:GNZ93 GXV92:GXV93 HHR92:HHR93 HRN92:HRN93 IBJ92:IBJ93 ILF92:ILF93 IVB92:IVB93 JEX92:JEX93 JOT92:JOT93 JYP92:JYP93 KIL92:KIL93 KSH92:KSH93 LCD92:LCD93 LLZ92:LLZ93 LVV92:LVV93 MFR92:MFR93 MPN92:MPN93 MZJ92:MZJ93 NJF92:NJF93 NTB92:NTB93 OCX92:OCX93 OMT92:OMT93 OWP92:OWP93 PGL92:PGL93 PQH92:PQH93 QAD92:QAD93 QJZ92:QJZ93 QTV92:QTV93 RDR92:RDR93 RNN92:RNN93 RXJ92:RXJ93 SHF92:SHF93 SRB92:SRB93 TAX92:TAX93 TKT92:TKT93 TUP92:TUP93 UEL92:UEL93 UOH92:UOH93 UYD92:UYD93 VHZ92:VHZ93 VRV92:VRV93 WBR92:WBR93 WLN92:WLN93 WVJ92:WVJ93 B131:B132 IX131:IX132 ST131:ST132 ACP131:ACP132 AML131:AML132 AWH131:AWH132 BGD131:BGD132 BPZ131:BPZ132 BZV131:BZV132 CJR131:CJR132 CTN131:CTN132 DDJ131:DDJ132 DNF131:DNF132 DXB131:DXB132 EGX131:EGX132 EQT131:EQT132 FAP131:FAP132 FKL131:FKL132 FUH131:FUH132 GED131:GED132 GNZ131:GNZ132 GXV131:GXV132 HHR131:HHR132 HRN131:HRN132 IBJ131:IBJ132 ILF131:ILF132 IVB131:IVB132 JEX131:JEX132 JOT131:JOT132 JYP131:JYP132 KIL131:KIL132 KSH131:KSH132 LCD131:LCD132 LLZ131:LLZ132 LVV131:LVV132 MFR131:MFR132 MPN131:MPN132 MZJ131:MZJ132 NJF131:NJF132 NTB131:NTB132 OCX131:OCX132 OMT131:OMT132 OWP131:OWP132 PGL131:PGL132 PQH131:PQH132 QAD131:QAD132 QJZ131:QJZ132 QTV131:QTV132 RDR131:RDR132 RNN131:RNN132 RXJ131:RXJ132 SHF131:SHF132 SRB131:SRB132 TAX131:TAX132 TKT131:TKT132 TUP131:TUP132 UEL131:UEL132 UOH131:UOH132 UYD131:UYD132 VHZ131:VHZ132 VRV131:VRV132 WBR131:WBR132 WLN131:WLN132 WVJ131:WVJ132 B211:B212 IX211:IX212 ST211:ST212 ACP211:ACP212 AML211:AML212 AWH211:AWH212 BGD211:BGD212 BPZ211:BPZ212 BZV211:BZV212 CJR211:CJR212 CTN211:CTN212 DDJ211:DDJ212 DNF211:DNF212 DXB211:DXB212 EGX211:EGX212 EQT211:EQT212 FAP211:FAP212 FKL211:FKL212 FUH211:FUH212 GED211:GED212 GNZ211:GNZ212 GXV211:GXV212 HHR211:HHR212 HRN211:HRN212 IBJ211:IBJ212 ILF211:ILF212 IVB211:IVB212 JEX211:JEX212 JOT211:JOT212 JYP211:JYP212 KIL211:KIL212 KSH211:KSH212 LCD211:LCD212 LLZ211:LLZ212 LVV211:LVV212 MFR211:MFR212 MPN211:MPN212 MZJ211:MZJ212 NJF211:NJF212 NTB211:NTB212 OCX211:OCX212 OMT211:OMT212 OWP211:OWP212 PGL211:PGL212 PQH211:PQH212 QAD211:QAD212 QJZ211:QJZ212 QTV211:QTV212 RDR211:RDR212 RNN211:RNN212 RXJ211:RXJ212 SHF211:SHF212 SRB211:SRB212 TAX211:TAX212 TKT211:TKT212 TUP211:TUP212 UEL211:UEL212 UOH211:UOH212 UYD211:UYD212 VHZ211:VHZ212 VRV211:VRV212 WBR211:WBR212 WLN211:WLN212 WVJ211:WVJ212 B251:B252 IX251:IX252 ST251:ST252 ACP251:ACP252 AML251:AML252 AWH251:AWH252 BGD251:BGD252 BPZ251:BPZ252 BZV251:BZV252 CJR251:CJR252 CTN251:CTN252 DDJ251:DDJ252 DNF251:DNF252 DXB251:DXB252 EGX251:EGX252 EQT251:EQT252 FAP251:FAP252 FKL251:FKL252 FUH251:FUH252 GED251:GED252 GNZ251:GNZ252 GXV251:GXV252 HHR251:HHR252 HRN251:HRN252 IBJ251:IBJ252 ILF251:ILF252 IVB251:IVB252 JEX251:JEX252 JOT251:JOT252 JYP251:JYP252 KIL251:KIL252 KSH251:KSH252 LCD251:LCD252 LLZ251:LLZ252 LVV251:LVV252 MFR251:MFR252 MPN251:MPN252 MZJ251:MZJ252 NJF251:NJF252 NTB251:NTB252 OCX251:OCX252 OMT251:OMT252 OWP251:OWP252 PGL251:PGL252 PQH251:PQH252 QAD251:QAD252 QJZ251:QJZ252 QTV251:QTV252 RDR251:RDR252 RNN251:RNN252 RXJ251:RXJ252 SHF251:SHF252 SRB251:SRB252 TAX251:TAX252 TKT251:TKT252 TUP251:TUP252 UEL251:UEL252 UOH251:UOH252 UYD251:UYD252 VHZ251:VHZ252 VRV251:VRV252 WBR251:WBR252 WLN251:WLN252 WVJ251:WVJ252 B291:B292 IX291:IX292 ST291:ST292 ACP291:ACP292 AML291:AML292 AWH291:AWH292 BGD291:BGD292 BPZ291:BPZ292 BZV291:BZV292 CJR291:CJR292 CTN291:CTN292 DDJ291:DDJ292 DNF291:DNF292 DXB291:DXB292 EGX291:EGX292 EQT291:EQT292 FAP291:FAP292 FKL291:FKL292 FUH291:FUH292 GED291:GED292 GNZ291:GNZ292 GXV291:GXV292 HHR291:HHR292 HRN291:HRN292 IBJ291:IBJ292 ILF291:ILF292 IVB291:IVB292 JEX291:JEX292 JOT291:JOT292 JYP291:JYP292 KIL291:KIL292 KSH291:KSH292 LCD291:LCD292 LLZ291:LLZ292 LVV291:LVV292 MFR291:MFR292 MPN291:MPN292 MZJ291:MZJ292 NJF291:NJF292 NTB291:NTB292 OCX291:OCX292 OMT291:OMT292 OWP291:OWP292 PGL291:PGL292 PQH291:PQH292 QAD291:QAD292 QJZ291:QJZ292 QTV291:QTV292 RDR291:RDR292 RNN291:RNN292 RXJ291:RXJ292 SHF291:SHF292 SRB291:SRB292 TAX291:TAX292 TKT291:TKT292 TUP291:TUP292 UEL291:UEL292 UOH291:UOH292 UYD291:UYD292 VHZ291:VHZ292 VRV291:VRV292 WBR291:WBR292 WLN291:WLN292 WVJ291:WVJ292 B769 IX768 ST768 ACP768 AML768 AWH768 BGD768 BPZ768 BZV768 CJR768 CTN768 DDJ768 DNF768 DXB768 EGX768 EQT768 FAP768 FKL768 FUH768 GED768 GNZ768 GXV768 HHR768 HRN768 IBJ768 ILF768 IVB768 JEX768 JOT768 JYP768 KIL768 KSH768 LCD768 LLZ768 LVV768 MFR768 MPN768 MZJ768 NJF768 NTB768 OCX768 OMT768 OWP768 PGL768 PQH768 QAD768 QJZ768 QTV768 RDR768 RNN768 RXJ768 SHF768 SRB768 TAX768 TKT768 TUP768 UEL768 UOH768 UYD768 VHZ768 VRV768 WBR768 WLN768 WVJ768">
      <formula1>"Nr. solicitări din alte localităţi"</formula1>
    </dataValidation>
    <dataValidation type="list" allowBlank="1" showInputMessage="1" showErrorMessage="1" sqref="A1049:A1050 IW1048:IW1049 SS1048:SS1049 ACO1048:ACO1049 AMK1048:AMK1049 AWG1048:AWG1049 BGC1048:BGC1049 BPY1048:BPY1049 BZU1048:BZU1049 CJQ1048:CJQ1049 CTM1048:CTM1049 DDI1048:DDI1049 DNE1048:DNE1049 DXA1048:DXA1049 EGW1048:EGW1049 EQS1048:EQS1049 FAO1048:FAO1049 FKK1048:FKK1049 FUG1048:FUG1049 GEC1048:GEC1049 GNY1048:GNY1049 GXU1048:GXU1049 HHQ1048:HHQ1049 HRM1048:HRM1049 IBI1048:IBI1049 ILE1048:ILE1049 IVA1048:IVA1049 JEW1048:JEW1049 JOS1048:JOS1049 JYO1048:JYO1049 KIK1048:KIK1049 KSG1048:KSG1049 LCC1048:LCC1049 LLY1048:LLY1049 LVU1048:LVU1049 MFQ1048:MFQ1049 MPM1048:MPM1049 MZI1048:MZI1049 NJE1048:NJE1049 NTA1048:NTA1049 OCW1048:OCW1049 OMS1048:OMS1049 OWO1048:OWO1049 PGK1048:PGK1049 PQG1048:PQG1049 QAC1048:QAC1049 QJY1048:QJY1049 QTU1048:QTU1049 RDQ1048:RDQ1049 RNM1048:RNM1049 RXI1048:RXI1049 SHE1048:SHE1049 SRA1048:SRA1049 TAW1048:TAW1049 TKS1048:TKS1049 TUO1048:TUO1049 UEK1048:UEK1049 UOG1048:UOG1049 UYC1048:UYC1049 VHY1048:VHY1049 VRU1048:VRU1049 WBQ1048:WBQ1049 WLM1048:WLM1049 WVI1048:WVI1049 A370:A371 IW370:IW371 SS370:SS371 ACO370:ACO371 AMK370:AMK371 AWG370:AWG371 BGC370:BGC371 BPY370:BPY371 BZU370:BZU371 CJQ370:CJQ371 CTM370:CTM371 DDI370:DDI371 DNE370:DNE371 DXA370:DXA371 EGW370:EGW371 EQS370:EQS371 FAO370:FAO371 FKK370:FKK371 FUG370:FUG371 GEC370:GEC371 GNY370:GNY371 GXU370:GXU371 HHQ370:HHQ371 HRM370:HRM371 IBI370:IBI371 ILE370:ILE371 IVA370:IVA371 JEW370:JEW371 JOS370:JOS371 JYO370:JYO371 KIK370:KIK371 KSG370:KSG371 LCC370:LCC371 LLY370:LLY371 LVU370:LVU371 MFQ370:MFQ371 MPM370:MPM371 MZI370:MZI371 NJE370:NJE371 NTA370:NTA371 OCW370:OCW371 OMS370:OMS371 OWO370:OWO371 PGK370:PGK371 PQG370:PQG371 QAC370:QAC371 QJY370:QJY371 QTU370:QTU371 RDQ370:RDQ371 RNM370:RNM371 RXI370:RXI371 SHE370:SHE371 SRA370:SRA371 TAW370:TAW371 TKS370:TKS371 TUO370:TUO371 UEK370:UEK371 UOG370:UOG371 UYC370:UYC371 VHY370:VHY371 VRU370:VRU371 WBQ370:WBQ371 WLM370:WLM371 WVI370:WVI371 A330:A331 IW330:IW331 SS330:SS331 ACO330:ACO331 AMK330:AMK331 AWG330:AWG331 BGC330:BGC331 BPY330:BPY331 BZU330:BZU331 CJQ330:CJQ331 CTM330:CTM331 DDI330:DDI331 DNE330:DNE331 DXA330:DXA331 EGW330:EGW331 EQS330:EQS331 FAO330:FAO331 FKK330:FKK331 FUG330:FUG331 GEC330:GEC331 GNY330:GNY331 GXU330:GXU331 HHQ330:HHQ331 HRM330:HRM331 IBI330:IBI331 ILE330:ILE331 IVA330:IVA331 JEW330:JEW331 JOS330:JOS331 JYO330:JYO331 KIK330:KIK331 KSG330:KSG331 LCC330:LCC331 LLY330:LLY331 LVU330:LVU331 MFQ330:MFQ331 MPM330:MPM331 MZI330:MZI331 NJE330:NJE331 NTA330:NTA331 OCW330:OCW331 OMS330:OMS331 OWO330:OWO331 PGK330:PGK331 PQG330:PQG331 QAC330:QAC331 QJY330:QJY331 QTU330:QTU331 RDQ330:RDQ331 RNM330:RNM331 RXI330:RXI331 SHE330:SHE331 SRA330:SRA331 TAW330:TAW331 TKS330:TKS331 TUO330:TUO331 UEK330:UEK331 UOG330:UOG331 UYC330:UYC331 VHY330:VHY331 VRU330:VRU331 WBQ330:WBQ331 WLM330:WLM331 WVI330:WVI331 A1130:A1131 IW1128:IW1129 SS1128:SS1129 ACO1128:ACO1129 AMK1128:AMK1129 AWG1128:AWG1129 BGC1128:BGC1129 BPY1128:BPY1129 BZU1128:BZU1129 CJQ1128:CJQ1129 CTM1128:CTM1129 DDI1128:DDI1129 DNE1128:DNE1129 DXA1128:DXA1129 EGW1128:EGW1129 EQS1128:EQS1129 FAO1128:FAO1129 FKK1128:FKK1129 FUG1128:FUG1129 GEC1128:GEC1129 GNY1128:GNY1129 GXU1128:GXU1129 HHQ1128:HHQ1129 HRM1128:HRM1129 IBI1128:IBI1129 ILE1128:ILE1129 IVA1128:IVA1129 JEW1128:JEW1129 JOS1128:JOS1129 JYO1128:JYO1129 KIK1128:KIK1129 KSG1128:KSG1129 LCC1128:LCC1129 LLY1128:LLY1129 LVU1128:LVU1129 MFQ1128:MFQ1129 MPM1128:MPM1129 MZI1128:MZI1129 NJE1128:NJE1129 NTA1128:NTA1129 OCW1128:OCW1129 OMS1128:OMS1129 OWO1128:OWO1129 PGK1128:PGK1129 PQG1128:PQG1129 QAC1128:QAC1129 QJY1128:QJY1129 QTU1128:QTU1129 RDQ1128:RDQ1129 RNM1128:RNM1129 RXI1128:RXI1129 SHE1128:SHE1129 SRA1128:SRA1129 TAW1128:TAW1129 TKS1128:TKS1129 TUO1128:TUO1129 UEK1128:UEK1129 UOG1128:UOG1129 UYC1128:UYC1129 VHY1128:VHY1129 VRU1128:VRU1129 WBQ1128:WBQ1129 WLM1128:WLM1129 WVI1128:WVI1129 A969:A970 IW968:IW969 SS968:SS969 ACO968:ACO969 AMK968:AMK969 AWG968:AWG969 BGC968:BGC969 BPY968:BPY969 BZU968:BZU969 CJQ968:CJQ969 CTM968:CTM969 DDI968:DDI969 DNE968:DNE969 DXA968:DXA969 EGW968:EGW969 EQS968:EQS969 FAO968:FAO969 FKK968:FKK969 FUG968:FUG969 GEC968:GEC969 GNY968:GNY969 GXU968:GXU969 HHQ968:HHQ969 HRM968:HRM969 IBI968:IBI969 ILE968:ILE969 IVA968:IVA969 JEW968:JEW969 JOS968:JOS969 JYO968:JYO969 KIK968:KIK969 KSG968:KSG969 LCC968:LCC969 LLY968:LLY969 LVU968:LVU969 MFQ968:MFQ969 MPM968:MPM969 MZI968:MZI969 NJE968:NJE969 NTA968:NTA969 OCW968:OCW969 OMS968:OMS969 OWO968:OWO969 PGK968:PGK969 PQG968:PQG969 QAC968:QAC969 QJY968:QJY969 QTU968:QTU969 RDQ968:RDQ969 RNM968:RNM969 RXI968:RXI969 SHE968:SHE969 SRA968:SRA969 TAW968:TAW969 TKS968:TKS969 TUO968:TUO969 UEK968:UEK969 UOG968:UOG969 UYC968:UYC969 VHY968:VHY969 VRU968:VRU969 WBQ968:WBQ969 WLM968:WLM969 WVI968:WVI969 A929:A930 IW928:IW929 SS928:SS929 ACO928:ACO929 AMK928:AMK929 AWG928:AWG929 BGC928:BGC929 BPY928:BPY929 BZU928:BZU929 CJQ928:CJQ929 CTM928:CTM929 DDI928:DDI929 DNE928:DNE929 DXA928:DXA929 EGW928:EGW929 EQS928:EQS929 FAO928:FAO929 FKK928:FKK929 FUG928:FUG929 GEC928:GEC929 GNY928:GNY929 GXU928:GXU929 HHQ928:HHQ929 HRM928:HRM929 IBI928:IBI929 ILE928:ILE929 IVA928:IVA929 JEW928:JEW929 JOS928:JOS929 JYO928:JYO929 KIK928:KIK929 KSG928:KSG929 LCC928:LCC929 LLY928:LLY929 LVU928:LVU929 MFQ928:MFQ929 MPM928:MPM929 MZI928:MZI929 NJE928:NJE929 NTA928:NTA929 OCW928:OCW929 OMS928:OMS929 OWO928:OWO929 PGK928:PGK929 PQG928:PQG929 QAC928:QAC929 QJY928:QJY929 QTU928:QTU929 RDQ928:RDQ929 RNM928:RNM929 RXI928:RXI929 SHE928:SHE929 SRA928:SRA929 TAW928:TAW929 TKS928:TKS929 TUO928:TUO929 UEK928:UEK929 UOG928:UOG929 UYC928:UYC929 VHY928:VHY929 VRU928:VRU929 WBQ928:WBQ929 WLM928:WLM929 WVI928:WVI929 A889:A890 IW888:IW889 SS888:SS889 ACO888:ACO889 AMK888:AMK889 AWG888:AWG889 BGC888:BGC889 BPY888:BPY889 BZU888:BZU889 CJQ888:CJQ889 CTM888:CTM889 DDI888:DDI889 DNE888:DNE889 DXA888:DXA889 EGW888:EGW889 EQS888:EQS889 FAO888:FAO889 FKK888:FKK889 FUG888:FUG889 GEC888:GEC889 GNY888:GNY889 GXU888:GXU889 HHQ888:HHQ889 HRM888:HRM889 IBI888:IBI889 ILE888:ILE889 IVA888:IVA889 JEW888:JEW889 JOS888:JOS889 JYO888:JYO889 KIK888:KIK889 KSG888:KSG889 LCC888:LCC889 LLY888:LLY889 LVU888:LVU889 MFQ888:MFQ889 MPM888:MPM889 MZI888:MZI889 NJE888:NJE889 NTA888:NTA889 OCW888:OCW889 OMS888:OMS889 OWO888:OWO889 PGK888:PGK889 PQG888:PQG889 QAC888:QAC889 QJY888:QJY889 QTU888:QTU889 RDQ888:RDQ889 RNM888:RNM889 RXI888:RXI889 SHE888:SHE889 SRA888:SRA889 TAW888:TAW889 TKS888:TKS889 TUO888:TUO889 UEK888:UEK889 UOG888:UOG889 UYC888:UYC889 VHY888:VHY889 VRU888:VRU889 WBQ888:WBQ889 WLM888:WLM889 WVI888:WVI889 A849:A850 IW848:IW849 SS848:SS849 ACO848:ACO849 AMK848:AMK849 AWG848:AWG849 BGC848:BGC849 BPY848:BPY849 BZU848:BZU849 CJQ848:CJQ849 CTM848:CTM849 DDI848:DDI849 DNE848:DNE849 DXA848:DXA849 EGW848:EGW849 EQS848:EQS849 FAO848:FAO849 FKK848:FKK849 FUG848:FUG849 GEC848:GEC849 GNY848:GNY849 GXU848:GXU849 HHQ848:HHQ849 HRM848:HRM849 IBI848:IBI849 ILE848:ILE849 IVA848:IVA849 JEW848:JEW849 JOS848:JOS849 JYO848:JYO849 KIK848:KIK849 KSG848:KSG849 LCC848:LCC849 LLY848:LLY849 LVU848:LVU849 MFQ848:MFQ849 MPM848:MPM849 MZI848:MZI849 NJE848:NJE849 NTA848:NTA849 OCW848:OCW849 OMS848:OMS849 OWO848:OWO849 PGK848:PGK849 PQG848:PQG849 QAC848:QAC849 QJY848:QJY849 QTU848:QTU849 RDQ848:RDQ849 RNM848:RNM849 RXI848:RXI849 SHE848:SHE849 SRA848:SRA849 TAW848:TAW849 TKS848:TKS849 TUO848:TUO849 UEK848:UEK849 UOG848:UOG849 UYC848:UYC849 VHY848:VHY849 VRU848:VRU849 WBQ848:WBQ849 WLM848:WLM849 WVI848:WVI849 A809:A810 IW808:IW809 SS808:SS809 ACO808:ACO809 AMK808:AMK809 AWG808:AWG809 BGC808:BGC809 BPY808:BPY809 BZU808:BZU809 CJQ808:CJQ809 CTM808:CTM809 DDI808:DDI809 DNE808:DNE809 DXA808:DXA809 EGW808:EGW809 EQS808:EQS809 FAO808:FAO809 FKK808:FKK809 FUG808:FUG809 GEC808:GEC809 GNY808:GNY809 GXU808:GXU809 HHQ808:HHQ809 HRM808:HRM809 IBI808:IBI809 ILE808:ILE809 IVA808:IVA809 JEW808:JEW809 JOS808:JOS809 JYO808:JYO809 KIK808:KIK809 KSG808:KSG809 LCC808:LCC809 LLY808:LLY809 LVU808:LVU809 MFQ808:MFQ809 MPM808:MPM809 MZI808:MZI809 NJE808:NJE809 NTA808:NTA809 OCW808:OCW809 OMS808:OMS809 OWO808:OWO809 PGK808:PGK809 PQG808:PQG809 QAC808:QAC809 QJY808:QJY809 QTU808:QTU809 RDQ808:RDQ809 RNM808:RNM809 RXI808:RXI809 SHE808:SHE809 SRA808:SRA809 TAW808:TAW809 TKS808:TKS809 TUO808:TUO809 UEK808:UEK809 UOG808:UOG809 UYC808:UYC809 VHY808:VHY809 VRU808:VRU809 WBQ808:WBQ809 WLM808:WLM809 WVI808:WVI809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729:A730 IW728:IW729 SS728:SS729 ACO728:ACO729 AMK728:AMK729 AWG728:AWG729 BGC728:BGC729 BPY728:BPY729 BZU728:BZU729 CJQ728:CJQ729 CTM728:CTM729 DDI728:DDI729 DNE728:DNE729 DXA728:DXA729 EGW728:EGW729 EQS728:EQS729 FAO728:FAO729 FKK728:FKK729 FUG728:FUG729 GEC728:GEC729 GNY728:GNY729 GXU728:GXU729 HHQ728:HHQ729 HRM728:HRM729 IBI728:IBI729 ILE728:ILE729 IVA728:IVA729 JEW728:JEW729 JOS728:JOS729 JYO728:JYO729 KIK728:KIK729 KSG728:KSG729 LCC728:LCC729 LLY728:LLY729 LVU728:LVU729 MFQ728:MFQ729 MPM728:MPM729 MZI728:MZI729 NJE728:NJE729 NTA728:NTA729 OCW728:OCW729 OMS728:OMS729 OWO728:OWO729 PGK728:PGK729 PQG728:PQG729 QAC728:QAC729 QJY728:QJY729 QTU728:QTU729 RDQ728:RDQ729 RNM728:RNM729 RXI728:RXI729 SHE728:SHE729 SRA728:SRA729 TAW728:TAW729 TKS728:TKS729 TUO728:TUO729 UEK728:UEK729 UOG728:UOG729 UYC728:UYC729 VHY728:VHY729 VRU728:VRU729 WBQ728:WBQ729 WLM728:WLM729 WVI728:WVI729 A410:A411 IW409:IW410 SS409:SS410 ACO409:ACO410 AMK409:AMK410 AWG409:AWG410 BGC409:BGC410 BPY409:BPY410 BZU409:BZU410 CJQ409:CJQ410 CTM409:CTM410 DDI409:DDI410 DNE409:DNE410 DXA409:DXA410 EGW409:EGW410 EQS409:EQS410 FAO409:FAO410 FKK409:FKK410 FUG409:FUG410 GEC409:GEC410 GNY409:GNY410 GXU409:GXU410 HHQ409:HHQ410 HRM409:HRM410 IBI409:IBI410 ILE409:ILE410 IVA409:IVA410 JEW409:JEW410 JOS409:JOS410 JYO409:JYO410 KIK409:KIK410 KSG409:KSG410 LCC409:LCC410 LLY409:LLY410 LVU409:LVU410 MFQ409:MFQ410 MPM409:MPM410 MZI409:MZI410 NJE409:NJE410 NTA409:NTA410 OCW409:OCW410 OMS409:OMS410 OWO409:OWO410 PGK409:PGK410 PQG409:PQG410 QAC409:QAC410 QJY409:QJY410 QTU409:QTU410 RDQ409:RDQ410 RNM409:RNM410 RXI409:RXI410 SHE409:SHE410 SRA409:SRA410 TAW409:TAW410 TKS409:TKS410 TUO409:TUO410 UEK409:UEK410 UOG409:UOG410 UYC409:UYC410 VHY409:VHY410 VRU409:VRU410 WBQ409:WBQ410 WLM409:WLM410 WVI409:WVI410 A450:A451 IW449:IW450 SS449:SS450 ACO449:ACO450 AMK449:AMK450 AWG449:AWG450 BGC449:BGC450 BPY449:BPY450 BZU449:BZU450 CJQ449:CJQ450 CTM449:CTM450 DDI449:DDI450 DNE449:DNE450 DXA449:DXA450 EGW449:EGW450 EQS449:EQS450 FAO449:FAO450 FKK449:FKK450 FUG449:FUG450 GEC449:GEC450 GNY449:GNY450 GXU449:GXU450 HHQ449:HHQ450 HRM449:HRM450 IBI449:IBI450 ILE449:ILE450 IVA449:IVA450 JEW449:JEW450 JOS449:JOS450 JYO449:JYO450 KIK449:KIK450 KSG449:KSG450 LCC449:LCC450 LLY449:LLY450 LVU449:LVU450 MFQ449:MFQ450 MPM449:MPM450 MZI449:MZI450 NJE449:NJE450 NTA449:NTA450 OCW449:OCW450 OMS449:OMS450 OWO449:OWO450 PGK449:PGK450 PQG449:PQG450 QAC449:QAC450 QJY449:QJY450 QTU449:QTU450 RDQ449:RDQ450 RNM449:RNM450 RXI449:RXI450 SHE449:SHE450 SRA449:SRA450 TAW449:TAW450 TKS449:TKS450 TUO449:TUO450 UEK449:UEK450 UOG449:UOG450 UYC449:UYC450 VHY449:VHY450 VRU449:VRU450 WBQ449:WBQ450 WLM449:WLM450 WVI449:WVI450 A490:A491 IW489:IW490 SS489:SS490 ACO489:ACO490 AMK489:AMK490 AWG489:AWG490 BGC489:BGC490 BPY489:BPY490 BZU489:BZU490 CJQ489:CJQ490 CTM489:CTM490 DDI489:DDI490 DNE489:DNE490 DXA489:DXA490 EGW489:EGW490 EQS489:EQS490 FAO489:FAO490 FKK489:FKK490 FUG489:FUG490 GEC489:GEC490 GNY489:GNY490 GXU489:GXU490 HHQ489:HHQ490 HRM489:HRM490 IBI489:IBI490 ILE489:ILE490 IVA489:IVA490 JEW489:JEW490 JOS489:JOS490 JYO489:JYO490 KIK489:KIK490 KSG489:KSG490 LCC489:LCC490 LLY489:LLY490 LVU489:LVU490 MFQ489:MFQ490 MPM489:MPM490 MZI489:MZI490 NJE489:NJE490 NTA489:NTA490 OCW489:OCW490 OMS489:OMS490 OWO489:OWO490 PGK489:PGK490 PQG489:PQG490 QAC489:QAC490 QJY489:QJY490 QTU489:QTU490 RDQ489:RDQ490 RNM489:RNM490 RXI489:RXI490 SHE489:SHE490 SRA489:SRA490 TAW489:TAW490 TKS489:TKS490 TUO489:TUO490 UEK489:UEK490 UOG489:UOG490 UYC489:UYC490 VHY489:VHY490 VRU489:VRU490 WBQ489:WBQ490 WLM489:WLM490 WVI489:WVI490 A530:A531 IW529:IW530 SS529:SS530 ACO529:ACO530 AMK529:AMK530 AWG529:AWG530 BGC529:BGC530 BPY529:BPY530 BZU529:BZU530 CJQ529:CJQ530 CTM529:CTM530 DDI529:DDI530 DNE529:DNE530 DXA529:DXA530 EGW529:EGW530 EQS529:EQS530 FAO529:FAO530 FKK529:FKK530 FUG529:FUG530 GEC529:GEC530 GNY529:GNY530 GXU529:GXU530 HHQ529:HHQ530 HRM529:HRM530 IBI529:IBI530 ILE529:ILE530 IVA529:IVA530 JEW529:JEW530 JOS529:JOS530 JYO529:JYO530 KIK529:KIK530 KSG529:KSG530 LCC529:LCC530 LLY529:LLY530 LVU529:LVU530 MFQ529:MFQ530 MPM529:MPM530 MZI529:MZI530 NJE529:NJE530 NTA529:NTA530 OCW529:OCW530 OMS529:OMS530 OWO529:OWO530 PGK529:PGK530 PQG529:PQG530 QAC529:QAC530 QJY529:QJY530 QTU529:QTU530 RDQ529:RDQ530 RNM529:RNM530 RXI529:RXI530 SHE529:SHE530 SRA529:SRA530 TAW529:TAW530 TKS529:TKS530 TUO529:TUO530 UEK529:UEK530 UOG529:UOG530 UYC529:UYC530 VHY529:VHY530 VRU529:VRU530 WBQ529:WBQ530 WLM529:WLM530 WVI529:WVI530 A569:A570 IW568:IW569 SS568:SS569 ACO568:ACO569 AMK568:AMK569 AWG568:AWG569 BGC568:BGC569 BPY568:BPY569 BZU568:BZU569 CJQ568:CJQ569 CTM568:CTM569 DDI568:DDI569 DNE568:DNE569 DXA568:DXA569 EGW568:EGW569 EQS568:EQS569 FAO568:FAO569 FKK568:FKK569 FUG568:FUG569 GEC568:GEC569 GNY568:GNY569 GXU568:GXU569 HHQ568:HHQ569 HRM568:HRM569 IBI568:IBI569 ILE568:ILE569 IVA568:IVA569 JEW568:JEW569 JOS568:JOS569 JYO568:JYO569 KIK568:KIK569 KSG568:KSG569 LCC568:LCC569 LLY568:LLY569 LVU568:LVU569 MFQ568:MFQ569 MPM568:MPM569 MZI568:MZI569 NJE568:NJE569 NTA568:NTA569 OCW568:OCW569 OMS568:OMS569 OWO568:OWO569 PGK568:PGK569 PQG568:PQG569 QAC568:QAC569 QJY568:QJY569 QTU568:QTU569 RDQ568:RDQ569 RNM568:RNM569 RXI568:RXI569 SHE568:SHE569 SRA568:SRA569 TAW568:TAW569 TKS568:TKS569 TUO568:TUO569 UEK568:UEK569 UOG568:UOG569 UYC568:UYC569 VHY568:VHY569 VRU568:VRU569 WBQ568:WBQ569 WLM568:WLM569 WVI568:WVI569 A609:A610 IW608:IW609 SS608:SS609 ACO608:ACO609 AMK608:AMK609 AWG608:AWG609 BGC608:BGC609 BPY608:BPY609 BZU608:BZU609 CJQ608:CJQ609 CTM608:CTM609 DDI608:DDI609 DNE608:DNE609 DXA608:DXA609 EGW608:EGW609 EQS608:EQS609 FAO608:FAO609 FKK608:FKK609 FUG608:FUG609 GEC608:GEC609 GNY608:GNY609 GXU608:GXU609 HHQ608:HHQ609 HRM608:HRM609 IBI608:IBI609 ILE608:ILE609 IVA608:IVA609 JEW608:JEW609 JOS608:JOS609 JYO608:JYO609 KIK608:KIK609 KSG608:KSG609 LCC608:LCC609 LLY608:LLY609 LVU608:LVU609 MFQ608:MFQ609 MPM608:MPM609 MZI608:MZI609 NJE608:NJE609 NTA608:NTA609 OCW608:OCW609 OMS608:OMS609 OWO608:OWO609 PGK608:PGK609 PQG608:PQG609 QAC608:QAC609 QJY608:QJY609 QTU608:QTU609 RDQ608:RDQ609 RNM608:RNM609 RXI608:RXI609 SHE608:SHE609 SRA608:SRA609 TAW608:TAW609 TKS608:TKS609 TUO608:TUO609 UEK608:UEK609 UOG608:UOG609 UYC608:UYC609 VHY608:VHY609 VRU608:VRU609 WBQ608:WBQ609 WLM608:WLM609 WVI608:WVI609 A649:A650 IW648:IW649 SS648:SS649 ACO648:ACO649 AMK648:AMK649 AWG648:AWG649 BGC648:BGC649 BPY648:BPY649 BZU648:BZU649 CJQ648:CJQ649 CTM648:CTM649 DDI648:DDI649 DNE648:DNE649 DXA648:DXA649 EGW648:EGW649 EQS648:EQS649 FAO648:FAO649 FKK648:FKK649 FUG648:FUG649 GEC648:GEC649 GNY648:GNY649 GXU648:GXU649 HHQ648:HHQ649 HRM648:HRM649 IBI648:IBI649 ILE648:ILE649 IVA648:IVA649 JEW648:JEW649 JOS648:JOS649 JYO648:JYO649 KIK648:KIK649 KSG648:KSG649 LCC648:LCC649 LLY648:LLY649 LVU648:LVU649 MFQ648:MFQ649 MPM648:MPM649 MZI648:MZI649 NJE648:NJE649 NTA648:NTA649 OCW648:OCW649 OMS648:OMS649 OWO648:OWO649 PGK648:PGK649 PQG648:PQG649 QAC648:QAC649 QJY648:QJY649 QTU648:QTU649 RDQ648:RDQ649 RNM648:RNM649 RXI648:RXI649 SHE648:SHE649 SRA648:SRA649 TAW648:TAW649 TKS648:TKS649 TUO648:TUO649 UEK648:UEK649 UOG648:UOG649 UYC648:UYC649 VHY648:VHY649 VRU648:VRU649 WBQ648:WBQ649 WLM648:WLM649 WVI648:WVI649 A689:A690 IW688:IW689 SS688:SS689 ACO688:ACO689 AMK688:AMK689 AWG688:AWG689 BGC688:BGC689 BPY688:BPY689 BZU688:BZU689 CJQ688:CJQ689 CTM688:CTM689 DDI688:DDI689 DNE688:DNE689 DXA688:DXA689 EGW688:EGW689 EQS688:EQS689 FAO688:FAO689 FKK688:FKK689 FUG688:FUG689 GEC688:GEC689 GNY688:GNY689 GXU688:GXU689 HHQ688:HHQ689 HRM688:HRM689 IBI688:IBI689 ILE688:ILE689 IVA688:IVA689 JEW688:JEW689 JOS688:JOS689 JYO688:JYO689 KIK688:KIK689 KSG688:KSG689 LCC688:LCC689 LLY688:LLY689 LVU688:LVU689 MFQ688:MFQ689 MPM688:MPM689 MZI688:MZI689 NJE688:NJE689 NTA688:NTA689 OCW688:OCW689 OMS688:OMS689 OWO688:OWO689 PGK688:PGK689 PQG688:PQG689 QAC688:QAC689 QJY688:QJY689 QTU688:QTU689 RDQ688:RDQ689 RNM688:RNM689 RXI688:RXI689 SHE688:SHE689 SRA688:SRA689 TAW688:TAW689 TKS688:TKS689 TUO688:TUO689 UEK688:UEK689 UOG688:UOG689 UYC688:UYC689 VHY688:VHY689 VRU688:VRU689 WBQ688:WBQ689 WLM688:WLM689 WVI688:WVI689 A1009:A1010 IW1008:IW1009 SS1008:SS1009 ACO1008:ACO1009 AMK1008:AMK1009 AWG1008:AWG1009 BGC1008:BGC1009 BPY1008:BPY1009 BZU1008:BZU1009 CJQ1008:CJQ1009 CTM1008:CTM1009 DDI1008:DDI1009 DNE1008:DNE1009 DXA1008:DXA1009 EGW1008:EGW1009 EQS1008:EQS1009 FAO1008:FAO1009 FKK1008:FKK1009 FUG1008:FUG1009 GEC1008:GEC1009 GNY1008:GNY1009 GXU1008:GXU1009 HHQ1008:HHQ1009 HRM1008:HRM1009 IBI1008:IBI1009 ILE1008:ILE1009 IVA1008:IVA1009 JEW1008:JEW1009 JOS1008:JOS1009 JYO1008:JYO1009 KIK1008:KIK1009 KSG1008:KSG1009 LCC1008:LCC1009 LLY1008:LLY1009 LVU1008:LVU1009 MFQ1008:MFQ1009 MPM1008:MPM1009 MZI1008:MZI1009 NJE1008:NJE1009 NTA1008:NTA1009 OCW1008:OCW1009 OMS1008:OMS1009 OWO1008:OWO1009 PGK1008:PGK1009 PQG1008:PQG1009 QAC1008:QAC1009 QJY1008:QJY1009 QTU1008:QTU1009 RDQ1008:RDQ1009 RNM1008:RNM1009 RXI1008:RXI1009 SHE1008:SHE1009 SRA1008:SRA1009 TAW1008:TAW1009 TKS1008:TKS1009 TUO1008:TUO1009 UEK1008:UEK1009 UOG1008:UOG1009 UYC1008:UYC1009 VHY1008:VHY1009 VRU1008:VRU1009 WBQ1008:WBQ1009 WLM1008:WLM1009 WVI1008:WVI1009 A1090:A1091 IW1088:IW1089 SS1088:SS1089 ACO1088:ACO1089 AMK1088:AMK1089 AWG1088:AWG1089 BGC1088:BGC1089 BPY1088:BPY1089 BZU1088:BZU1089 CJQ1088:CJQ1089 CTM1088:CTM1089 DDI1088:DDI1089 DNE1088:DNE1089 DXA1088:DXA1089 EGW1088:EGW1089 EQS1088:EQS1089 FAO1088:FAO1089 FKK1088:FKK1089 FUG1088:FUG1089 GEC1088:GEC1089 GNY1088:GNY1089 GXU1088:GXU1089 HHQ1088:HHQ1089 HRM1088:HRM1089 IBI1088:IBI1089 ILE1088:ILE1089 IVA1088:IVA1089 JEW1088:JEW1089 JOS1088:JOS1089 JYO1088:JYO1089 KIK1088:KIK1089 KSG1088:KSG1089 LCC1088:LCC1089 LLY1088:LLY1089 LVU1088:LVU1089 MFQ1088:MFQ1089 MPM1088:MPM1089 MZI1088:MZI1089 NJE1088:NJE1089 NTA1088:NTA1089 OCW1088:OCW1089 OMS1088:OMS1089 OWO1088:OWO1089 PGK1088:PGK1089 PQG1088:PQG1089 QAC1088:QAC1089 QJY1088:QJY1089 QTU1088:QTU1089 RDQ1088:RDQ1089 RNM1088:RNM1089 RXI1088:RXI1089 SHE1088:SHE1089 SRA1088:SRA1089 TAW1088:TAW1089 TKS1088:TKS1089 TUO1088:TUO1089 UEK1088:UEK1089 UOG1088:UOG1089 UYC1088:UYC1089 VHY1088:VHY1089 VRU1088:VRU1089 WBQ1088:WBQ1089 WLM1088:WLM1089 WVI1088:WVI1089 A171:A172 IW171:IW172 SS171:SS172 ACO171:ACO172 AMK171:AMK172 AWG171:AWG172 BGC171:BGC172 BPY171:BPY172 BZU171:BZU172 CJQ171:CJQ172 CTM171:CTM172 DDI171:DDI172 DNE171:DNE172 DXA171:DXA172 EGW171:EGW172 EQS171:EQS172 FAO171:FAO172 FKK171:FKK172 FUG171:FUG172 GEC171:GEC172 GNY171:GNY172 GXU171:GXU172 HHQ171:HHQ172 HRM171:HRM172 IBI171:IBI172 ILE171:ILE172 IVA171:IVA172 JEW171:JEW172 JOS171:JOS172 JYO171:JYO172 KIK171:KIK172 KSG171:KSG172 LCC171:LCC172 LLY171:LLY172 LVU171:LVU172 MFQ171:MFQ172 MPM171:MPM172 MZI171:MZI172 NJE171:NJE172 NTA171:NTA172 OCW171:OCW172 OMS171:OMS172 OWO171:OWO172 PGK171:PGK172 PQG171:PQG172 QAC171:QAC172 QJY171:QJY172 QTU171:QTU172 RDQ171:RDQ172 RNM171:RNM172 RXI171:RXI172 SHE171:SHE172 SRA171:SRA172 TAW171:TAW172 TKS171:TKS172 TUO171:TUO172 UEK171:UEK172 UOG171:UOG172 UYC171:UYC172 VHY171:VHY172 VRU171:VRU172 WBQ171:WBQ172 WLM171:WLM172 WVI171:WVI172 A52:A53 IW52:IW53 SS52:SS53 ACO52:ACO53 AMK52:AMK53 AWG52:AWG53 BGC52:BGC53 BPY52:BPY53 BZU52:BZU53 CJQ52:CJQ53 CTM52:CTM53 DDI52:DDI53 DNE52:DNE53 DXA52:DXA53 EGW52:EGW53 EQS52:EQS53 FAO52:FAO53 FKK52:FKK53 FUG52:FUG53 GEC52:GEC53 GNY52:GNY53 GXU52:GXU53 HHQ52:HHQ53 HRM52:HRM53 IBI52:IBI53 ILE52:ILE53 IVA52:IVA53 JEW52:JEW53 JOS52:JOS53 JYO52:JYO53 KIK52:KIK53 KSG52:KSG53 LCC52:LCC53 LLY52:LLY53 LVU52:LVU53 MFQ52:MFQ53 MPM52:MPM53 MZI52:MZI53 NJE52:NJE53 NTA52:NTA53 OCW52:OCW53 OMS52:OMS53 OWO52:OWO53 PGK52:PGK53 PQG52:PQG53 QAC52:QAC53 QJY52:QJY53 QTU52:QTU53 RDQ52:RDQ53 RNM52:RNM53 RXI52:RXI53 SHE52:SHE53 SRA52:SRA53 TAW52:TAW53 TKS52:TKS53 TUO52:TUO53 UEK52:UEK53 UOG52:UOG53 UYC52:UYC53 VHY52:VHY53 VRU52:VRU53 WBQ52:WBQ53 WLM52:WLM53 WVI52:WVI53 A92:A93 IW92:IW93 SS92:SS93 ACO92:ACO93 AMK92:AMK93 AWG92:AWG93 BGC92:BGC93 BPY92:BPY93 BZU92:BZU93 CJQ92:CJQ93 CTM92:CTM93 DDI92:DDI93 DNE92:DNE93 DXA92:DXA93 EGW92:EGW93 EQS92:EQS93 FAO92:FAO93 FKK92:FKK93 FUG92:FUG93 GEC92:GEC93 GNY92:GNY93 GXU92:GXU93 HHQ92:HHQ93 HRM92:HRM93 IBI92:IBI93 ILE92:ILE93 IVA92:IVA93 JEW92:JEW93 JOS92:JOS93 JYO92:JYO93 KIK92:KIK93 KSG92:KSG93 LCC92:LCC93 LLY92:LLY93 LVU92:LVU93 MFQ92:MFQ93 MPM92:MPM93 MZI92:MZI93 NJE92:NJE93 NTA92:NTA93 OCW92:OCW93 OMS92:OMS93 OWO92:OWO93 PGK92:PGK93 PQG92:PQG93 QAC92:QAC93 QJY92:QJY93 QTU92:QTU93 RDQ92:RDQ93 RNM92:RNM93 RXI92:RXI93 SHE92:SHE93 SRA92:SRA93 TAW92:TAW93 TKS92:TKS93 TUO92:TUO93 UEK92:UEK93 UOG92:UOG93 UYC92:UYC93 VHY92:VHY93 VRU92:VRU93 WBQ92:WBQ93 WLM92:WLM93 WVI92:WVI93 A131:A132 IW131:IW132 SS131:SS132 ACO131:ACO132 AMK131:AMK132 AWG131:AWG132 BGC131:BGC132 BPY131:BPY132 BZU131:BZU132 CJQ131:CJQ132 CTM131:CTM132 DDI131:DDI132 DNE131:DNE132 DXA131:DXA132 EGW131:EGW132 EQS131:EQS132 FAO131:FAO132 FKK131:FKK132 FUG131:FUG132 GEC131:GEC132 GNY131:GNY132 GXU131:GXU132 HHQ131:HHQ132 HRM131:HRM132 IBI131:IBI132 ILE131:ILE132 IVA131:IVA132 JEW131:JEW132 JOS131:JOS132 JYO131:JYO132 KIK131:KIK132 KSG131:KSG132 LCC131:LCC132 LLY131:LLY132 LVU131:LVU132 MFQ131:MFQ132 MPM131:MPM132 MZI131:MZI132 NJE131:NJE132 NTA131:NTA132 OCW131:OCW132 OMS131:OMS132 OWO131:OWO132 PGK131:PGK132 PQG131:PQG132 QAC131:QAC132 QJY131:QJY132 QTU131:QTU132 RDQ131:RDQ132 RNM131:RNM132 RXI131:RXI132 SHE131:SHE132 SRA131:SRA132 TAW131:TAW132 TKS131:TKS132 TUO131:TUO132 UEK131:UEK132 UOG131:UOG132 UYC131:UYC132 VHY131:VHY132 VRU131:VRU132 WBQ131:WBQ132 WLM131:WLM132 WVI131:WVI132 A211:A212 IW211:IW212 SS211:SS212 ACO211:ACO212 AMK211:AMK212 AWG211:AWG212 BGC211:BGC212 BPY211:BPY212 BZU211:BZU212 CJQ211:CJQ212 CTM211:CTM212 DDI211:DDI212 DNE211:DNE212 DXA211:DXA212 EGW211:EGW212 EQS211:EQS212 FAO211:FAO212 FKK211:FKK212 FUG211:FUG212 GEC211:GEC212 GNY211:GNY212 GXU211:GXU212 HHQ211:HHQ212 HRM211:HRM212 IBI211:IBI212 ILE211:ILE212 IVA211:IVA212 JEW211:JEW212 JOS211:JOS212 JYO211:JYO212 KIK211:KIK212 KSG211:KSG212 LCC211:LCC212 LLY211:LLY212 LVU211:LVU212 MFQ211:MFQ212 MPM211:MPM212 MZI211:MZI212 NJE211:NJE212 NTA211:NTA212 OCW211:OCW212 OMS211:OMS212 OWO211:OWO212 PGK211:PGK212 PQG211:PQG212 QAC211:QAC212 QJY211:QJY212 QTU211:QTU212 RDQ211:RDQ212 RNM211:RNM212 RXI211:RXI212 SHE211:SHE212 SRA211:SRA212 TAW211:TAW212 TKS211:TKS212 TUO211:TUO212 UEK211:UEK212 UOG211:UOG212 UYC211:UYC212 VHY211:VHY212 VRU211:VRU212 WBQ211:WBQ212 WLM211:WLM212 WVI211:WVI212 A251:A252 IW251:IW252 SS251:SS252 ACO251:ACO252 AMK251:AMK252 AWG251:AWG252 BGC251:BGC252 BPY251:BPY252 BZU251:BZU252 CJQ251:CJQ252 CTM251:CTM252 DDI251:DDI252 DNE251:DNE252 DXA251:DXA252 EGW251:EGW252 EQS251:EQS252 FAO251:FAO252 FKK251:FKK252 FUG251:FUG252 GEC251:GEC252 GNY251:GNY252 GXU251:GXU252 HHQ251:HHQ252 HRM251:HRM252 IBI251:IBI252 ILE251:ILE252 IVA251:IVA252 JEW251:JEW252 JOS251:JOS252 JYO251:JYO252 KIK251:KIK252 KSG251:KSG252 LCC251:LCC252 LLY251:LLY252 LVU251:LVU252 MFQ251:MFQ252 MPM251:MPM252 MZI251:MZI252 NJE251:NJE252 NTA251:NTA252 OCW251:OCW252 OMS251:OMS252 OWO251:OWO252 PGK251:PGK252 PQG251:PQG252 QAC251:QAC252 QJY251:QJY252 QTU251:QTU252 RDQ251:RDQ252 RNM251:RNM252 RXI251:RXI252 SHE251:SHE252 SRA251:SRA252 TAW251:TAW252 TKS251:TKS252 TUO251:TUO252 UEK251:UEK252 UOG251:UOG252 UYC251:UYC252 VHY251:VHY252 VRU251:VRU252 WBQ251:WBQ252 WLM251:WLM252 WVI251:WVI252 A291:A292 IW291:IW292 SS291:SS292 ACO291:ACO292 AMK291:AMK292 AWG291:AWG292 BGC291:BGC292 BPY291:BPY292 BZU291:BZU292 CJQ291:CJQ292 CTM291:CTM292 DDI291:DDI292 DNE291:DNE292 DXA291:DXA292 EGW291:EGW292 EQS291:EQS292 FAO291:FAO292 FKK291:FKK292 FUG291:FUG292 GEC291:GEC292 GNY291:GNY292 GXU291:GXU292 HHQ291:HHQ292 HRM291:HRM292 IBI291:IBI292 ILE291:ILE292 IVA291:IVA292 JEW291:JEW292 JOS291:JOS292 JYO291:JYO292 KIK291:KIK292 KSG291:KSG292 LCC291:LCC292 LLY291:LLY292 LVU291:LVU292 MFQ291:MFQ292 MPM291:MPM292 MZI291:MZI292 NJE291:NJE292 NTA291:NTA292 OCW291:OCW292 OMS291:OMS292 OWO291:OWO292 PGK291:PGK292 PQG291:PQG292 QAC291:QAC292 QJY291:QJY292 QTU291:QTU292 RDQ291:RDQ292 RNM291:RNM292 RXI291:RXI292 SHE291:SHE292 SRA291:SRA292 TAW291:TAW292 TKS291:TKS292 TUO291:TUO292 UEK291:UEK292 UOG291:UOG292 UYC291:UYC292 VHY291:VHY292 VRU291:VRU292 WBQ291:WBQ292 WLM291:WLM292 WVI291:WVI292 A769 IW768 SS768 ACO768 AMK768 AWG768 BGC768 BPY768 BZU768 CJQ768 CTM768 DDI768 DNE768 DXA768 EGW768 EQS768 FAO768 FKK768 FUG768 GEC768 GNY768 GXU768 HHQ768 HRM768 IBI768 ILE768 IVA768 JEW768 JOS768 JYO768 KIK768 KSG768 LCC768 LLY768 LVU768 MFQ768 MPM768 MZI768 NJE768 NTA768 OCW768 OMS768 OWO768 PGK768 PQG768 QAC768 QJY768 QTU768 RDQ768 RNM768 RXI768 SHE768 SRA768 TAW768 TKS768 TUO768 UEK768 UOG768 UYC768 VHY768 VRU768 WBQ768 WLM768 WVI768">
      <formula1>"Nr. solicitări din reşedinţa de judeţ"</formula1>
    </dataValidation>
    <dataValidation type="list" allowBlank="1" showInputMessage="1" showErrorMessage="1" sqref="F1049:H1049 JB1048:JD1048 SX1048:SZ1048 ACT1048:ACV1048 AMP1048:AMR1048 AWL1048:AWN1048 BGH1048:BGJ1048 BQD1048:BQF1048 BZZ1048:CAB1048 CJV1048:CJX1048 CTR1048:CTT1048 DDN1048:DDP1048 DNJ1048:DNL1048 DXF1048:DXH1048 EHB1048:EHD1048 EQX1048:EQZ1048 FAT1048:FAV1048 FKP1048:FKR1048 FUL1048:FUN1048 GEH1048:GEJ1048 GOD1048:GOF1048 GXZ1048:GYB1048 HHV1048:HHX1048 HRR1048:HRT1048 IBN1048:IBP1048 ILJ1048:ILL1048 IVF1048:IVH1048 JFB1048:JFD1048 JOX1048:JOZ1048 JYT1048:JYV1048 KIP1048:KIR1048 KSL1048:KSN1048 LCH1048:LCJ1048 LMD1048:LMF1048 LVZ1048:LWB1048 MFV1048:MFX1048 MPR1048:MPT1048 MZN1048:MZP1048 NJJ1048:NJL1048 NTF1048:NTH1048 ODB1048:ODD1048 OMX1048:OMZ1048 OWT1048:OWV1048 PGP1048:PGR1048 PQL1048:PQN1048 QAH1048:QAJ1048 QKD1048:QKF1048 QTZ1048:QUB1048 RDV1048:RDX1048 RNR1048:RNT1048 RXN1048:RXP1048 SHJ1048:SHL1048 SRF1048:SRH1048 TBB1048:TBD1048 TKX1048:TKZ1048 TUT1048:TUV1048 UEP1048:UER1048 UOL1048:UON1048 UYH1048:UYJ1048 VID1048:VIF1048 VRZ1048:VSB1048 WBV1048:WBX1048 WLR1048:WLT1048 WVN1048:WVP1048 F370:H370 JB370:JD370 SX370:SZ370 ACT370:ACV370 AMP370:AMR370 AWL370:AWN370 BGH370:BGJ370 BQD370:BQF370 BZZ370:CAB370 CJV370:CJX370 CTR370:CTT370 DDN370:DDP370 DNJ370:DNL370 DXF370:DXH370 EHB370:EHD370 EQX370:EQZ370 FAT370:FAV370 FKP370:FKR370 FUL370:FUN370 GEH370:GEJ370 GOD370:GOF370 GXZ370:GYB370 HHV370:HHX370 HRR370:HRT370 IBN370:IBP370 ILJ370:ILL370 IVF370:IVH370 JFB370:JFD370 JOX370:JOZ370 JYT370:JYV370 KIP370:KIR370 KSL370:KSN370 LCH370:LCJ370 LMD370:LMF370 LVZ370:LWB370 MFV370:MFX370 MPR370:MPT370 MZN370:MZP370 NJJ370:NJL370 NTF370:NTH370 ODB370:ODD370 OMX370:OMZ370 OWT370:OWV370 PGP370:PGR370 PQL370:PQN370 QAH370:QAJ370 QKD370:QKF370 QTZ370:QUB370 RDV370:RDX370 RNR370:RNT370 RXN370:RXP370 SHJ370:SHL370 SRF370:SRH370 TBB370:TBD370 TKX370:TKZ370 TUT370:TUV370 UEP370:UER370 UOL370:UON370 UYH370:UYJ370 VID370:VIF370 VRZ370:VSB370 WBV370:WBX370 WLR370:WLT370 WVN370:WVP370 F330:H330 JB330:JD330 SX330:SZ330 ACT330:ACV330 AMP330:AMR330 AWL330:AWN330 BGH330:BGJ330 BQD330:BQF330 BZZ330:CAB330 CJV330:CJX330 CTR330:CTT330 DDN330:DDP330 DNJ330:DNL330 DXF330:DXH330 EHB330:EHD330 EQX330:EQZ330 FAT330:FAV330 FKP330:FKR330 FUL330:FUN330 GEH330:GEJ330 GOD330:GOF330 GXZ330:GYB330 HHV330:HHX330 HRR330:HRT330 IBN330:IBP330 ILJ330:ILL330 IVF330:IVH330 JFB330:JFD330 JOX330:JOZ330 JYT330:JYV330 KIP330:KIR330 KSL330:KSN330 LCH330:LCJ330 LMD330:LMF330 LVZ330:LWB330 MFV330:MFX330 MPR330:MPT330 MZN330:MZP330 NJJ330:NJL330 NTF330:NTH330 ODB330:ODD330 OMX330:OMZ330 OWT330:OWV330 PGP330:PGR330 PQL330:PQN330 QAH330:QAJ330 QKD330:QKF330 QTZ330:QUB330 RDV330:RDX330 RNR330:RNT330 RXN330:RXP330 SHJ330:SHL330 SRF330:SRH330 TBB330:TBD330 TKX330:TKZ330 TUT330:TUV330 UEP330:UER330 UOL330:UON330 UYH330:UYJ330 VID330:VIF330 VRZ330:VSB330 WBV330:WBX330 WLR330:WLT330 WVN330:WVP330 F1130:H1130 JB1128:JD1128 SX1128:SZ1128 ACT1128:ACV1128 AMP1128:AMR1128 AWL1128:AWN1128 BGH1128:BGJ1128 BQD1128:BQF1128 BZZ1128:CAB1128 CJV1128:CJX1128 CTR1128:CTT1128 DDN1128:DDP1128 DNJ1128:DNL1128 DXF1128:DXH1128 EHB1128:EHD1128 EQX1128:EQZ1128 FAT1128:FAV1128 FKP1128:FKR1128 FUL1128:FUN1128 GEH1128:GEJ1128 GOD1128:GOF1128 GXZ1128:GYB1128 HHV1128:HHX1128 HRR1128:HRT1128 IBN1128:IBP1128 ILJ1128:ILL1128 IVF1128:IVH1128 JFB1128:JFD1128 JOX1128:JOZ1128 JYT1128:JYV1128 KIP1128:KIR1128 KSL1128:KSN1128 LCH1128:LCJ1128 LMD1128:LMF1128 LVZ1128:LWB1128 MFV1128:MFX1128 MPR1128:MPT1128 MZN1128:MZP1128 NJJ1128:NJL1128 NTF1128:NTH1128 ODB1128:ODD1128 OMX1128:OMZ1128 OWT1128:OWV1128 PGP1128:PGR1128 PQL1128:PQN1128 QAH1128:QAJ1128 QKD1128:QKF1128 QTZ1128:QUB1128 RDV1128:RDX1128 RNR1128:RNT1128 RXN1128:RXP1128 SHJ1128:SHL1128 SRF1128:SRH1128 TBB1128:TBD1128 TKX1128:TKZ1128 TUT1128:TUV1128 UEP1128:UER1128 UOL1128:UON1128 UYH1128:UYJ1128 VID1128:VIF1128 VRZ1128:VSB1128 WBV1128:WBX1128 WLR1128:WLT1128 WVN1128:WVP1128 F969:H969 JB968:JD968 SX968:SZ968 ACT968:ACV968 AMP968:AMR968 AWL968:AWN968 BGH968:BGJ968 BQD968:BQF968 BZZ968:CAB968 CJV968:CJX968 CTR968:CTT968 DDN968:DDP968 DNJ968:DNL968 DXF968:DXH968 EHB968:EHD968 EQX968:EQZ968 FAT968:FAV968 FKP968:FKR968 FUL968:FUN968 GEH968:GEJ968 GOD968:GOF968 GXZ968:GYB968 HHV968:HHX968 HRR968:HRT968 IBN968:IBP968 ILJ968:ILL968 IVF968:IVH968 JFB968:JFD968 JOX968:JOZ968 JYT968:JYV968 KIP968:KIR968 KSL968:KSN968 LCH968:LCJ968 LMD968:LMF968 LVZ968:LWB968 MFV968:MFX968 MPR968:MPT968 MZN968:MZP968 NJJ968:NJL968 NTF968:NTH968 ODB968:ODD968 OMX968:OMZ968 OWT968:OWV968 PGP968:PGR968 PQL968:PQN968 QAH968:QAJ968 QKD968:QKF968 QTZ968:QUB968 RDV968:RDX968 RNR968:RNT968 RXN968:RXP968 SHJ968:SHL968 SRF968:SRH968 TBB968:TBD968 TKX968:TKZ968 TUT968:TUV968 UEP968:UER968 UOL968:UON968 UYH968:UYJ968 VID968:VIF968 VRZ968:VSB968 WBV968:WBX968 WLR968:WLT968 WVN968:WVP968 F929:H929 JB928:JD928 SX928:SZ928 ACT928:ACV928 AMP928:AMR928 AWL928:AWN928 BGH928:BGJ928 BQD928:BQF928 BZZ928:CAB928 CJV928:CJX928 CTR928:CTT928 DDN928:DDP928 DNJ928:DNL928 DXF928:DXH928 EHB928:EHD928 EQX928:EQZ928 FAT928:FAV928 FKP928:FKR928 FUL928:FUN928 GEH928:GEJ928 GOD928:GOF928 GXZ928:GYB928 HHV928:HHX928 HRR928:HRT928 IBN928:IBP928 ILJ928:ILL928 IVF928:IVH928 JFB928:JFD928 JOX928:JOZ928 JYT928:JYV928 KIP928:KIR928 KSL928:KSN928 LCH928:LCJ928 LMD928:LMF928 LVZ928:LWB928 MFV928:MFX928 MPR928:MPT928 MZN928:MZP928 NJJ928:NJL928 NTF928:NTH928 ODB928:ODD928 OMX928:OMZ928 OWT928:OWV928 PGP928:PGR928 PQL928:PQN928 QAH928:QAJ928 QKD928:QKF928 QTZ928:QUB928 RDV928:RDX928 RNR928:RNT928 RXN928:RXP928 SHJ928:SHL928 SRF928:SRH928 TBB928:TBD928 TKX928:TKZ928 TUT928:TUV928 UEP928:UER928 UOL928:UON928 UYH928:UYJ928 VID928:VIF928 VRZ928:VSB928 WBV928:WBX928 WLR928:WLT928 WVN928:WVP928 F889:H889 JB888:JD888 SX888:SZ888 ACT888:ACV888 AMP888:AMR888 AWL888:AWN888 BGH888:BGJ888 BQD888:BQF888 BZZ888:CAB888 CJV888:CJX888 CTR888:CTT888 DDN888:DDP888 DNJ888:DNL888 DXF888:DXH888 EHB888:EHD888 EQX888:EQZ888 FAT888:FAV888 FKP888:FKR888 FUL888:FUN888 GEH888:GEJ888 GOD888:GOF888 GXZ888:GYB888 HHV888:HHX888 HRR888:HRT888 IBN888:IBP888 ILJ888:ILL888 IVF888:IVH888 JFB888:JFD888 JOX888:JOZ888 JYT888:JYV888 KIP888:KIR888 KSL888:KSN888 LCH888:LCJ888 LMD888:LMF888 LVZ888:LWB888 MFV888:MFX888 MPR888:MPT888 MZN888:MZP888 NJJ888:NJL888 NTF888:NTH888 ODB888:ODD888 OMX888:OMZ888 OWT888:OWV888 PGP888:PGR888 PQL888:PQN888 QAH888:QAJ888 QKD888:QKF888 QTZ888:QUB888 RDV888:RDX888 RNR888:RNT888 RXN888:RXP888 SHJ888:SHL888 SRF888:SRH888 TBB888:TBD888 TKX888:TKZ888 TUT888:TUV888 UEP888:UER888 UOL888:UON888 UYH888:UYJ888 VID888:VIF888 VRZ888:VSB888 WBV888:WBX888 WLR888:WLT888 WVN888:WVP888 F849:H849 JB848:JD848 SX848:SZ848 ACT848:ACV848 AMP848:AMR848 AWL848:AWN848 BGH848:BGJ848 BQD848:BQF848 BZZ848:CAB848 CJV848:CJX848 CTR848:CTT848 DDN848:DDP848 DNJ848:DNL848 DXF848:DXH848 EHB848:EHD848 EQX848:EQZ848 FAT848:FAV848 FKP848:FKR848 FUL848:FUN848 GEH848:GEJ848 GOD848:GOF848 GXZ848:GYB848 HHV848:HHX848 HRR848:HRT848 IBN848:IBP848 ILJ848:ILL848 IVF848:IVH848 JFB848:JFD848 JOX848:JOZ848 JYT848:JYV848 KIP848:KIR848 KSL848:KSN848 LCH848:LCJ848 LMD848:LMF848 LVZ848:LWB848 MFV848:MFX848 MPR848:MPT848 MZN848:MZP848 NJJ848:NJL848 NTF848:NTH848 ODB848:ODD848 OMX848:OMZ848 OWT848:OWV848 PGP848:PGR848 PQL848:PQN848 QAH848:QAJ848 QKD848:QKF848 QTZ848:QUB848 RDV848:RDX848 RNR848:RNT848 RXN848:RXP848 SHJ848:SHL848 SRF848:SRH848 TBB848:TBD848 TKX848:TKZ848 TUT848:TUV848 UEP848:UER848 UOL848:UON848 UYH848:UYJ848 VID848:VIF848 VRZ848:VSB848 WBV848:WBX848 WLR848:WLT848 WVN848:WVP848 F809:H809 JB808:JD808 SX808:SZ808 ACT808:ACV808 AMP808:AMR808 AWL808:AWN808 BGH808:BGJ808 BQD808:BQF808 BZZ808:CAB808 CJV808:CJX808 CTR808:CTT808 DDN808:DDP808 DNJ808:DNL808 DXF808:DXH808 EHB808:EHD808 EQX808:EQZ808 FAT808:FAV808 FKP808:FKR808 FUL808:FUN808 GEH808:GEJ808 GOD808:GOF808 GXZ808:GYB808 HHV808:HHX808 HRR808:HRT808 IBN808:IBP808 ILJ808:ILL808 IVF808:IVH808 JFB808:JFD808 JOX808:JOZ808 JYT808:JYV808 KIP808:KIR808 KSL808:KSN808 LCH808:LCJ808 LMD808:LMF808 LVZ808:LWB808 MFV808:MFX808 MPR808:MPT808 MZN808:MZP808 NJJ808:NJL808 NTF808:NTH808 ODB808:ODD808 OMX808:OMZ808 OWT808:OWV808 PGP808:PGR808 PQL808:PQN808 QAH808:QAJ808 QKD808:QKF808 QTZ808:QUB808 RDV808:RDX808 RNR808:RNT808 RXN808:RXP808 SHJ808:SHL808 SRF808:SRH808 TBB808:TBD808 TKX808:TKZ808 TUT808:TUV808 UEP808:UER808 UOL808:UON808 UYH808:UYJ808 VID808:VIF808 VRZ808:VSB808 WBV808:WBX808 WLR808:WLT808 WVN808:WVP808 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729:H729 JB728:JD728 SX728:SZ728 ACT728:ACV728 AMP728:AMR728 AWL728:AWN728 BGH728:BGJ728 BQD728:BQF728 BZZ728:CAB728 CJV728:CJX728 CTR728:CTT728 DDN728:DDP728 DNJ728:DNL728 DXF728:DXH728 EHB728:EHD728 EQX728:EQZ728 FAT728:FAV728 FKP728:FKR728 FUL728:FUN728 GEH728:GEJ728 GOD728:GOF728 GXZ728:GYB728 HHV728:HHX728 HRR728:HRT728 IBN728:IBP728 ILJ728:ILL728 IVF728:IVH728 JFB728:JFD728 JOX728:JOZ728 JYT728:JYV728 KIP728:KIR728 KSL728:KSN728 LCH728:LCJ728 LMD728:LMF728 LVZ728:LWB728 MFV728:MFX728 MPR728:MPT728 MZN728:MZP728 NJJ728:NJL728 NTF728:NTH728 ODB728:ODD728 OMX728:OMZ728 OWT728:OWV728 PGP728:PGR728 PQL728:PQN728 QAH728:QAJ728 QKD728:QKF728 QTZ728:QUB728 RDV728:RDX728 RNR728:RNT728 RXN728:RXP728 SHJ728:SHL728 SRF728:SRH728 TBB728:TBD728 TKX728:TKZ728 TUT728:TUV728 UEP728:UER728 UOL728:UON728 UYH728:UYJ728 VID728:VIF728 VRZ728:VSB728 WBV728:WBX728 WLR728:WLT728 WVN728:WVP728 F410:H410 JB409:JD409 SX409:SZ409 ACT409:ACV409 AMP409:AMR409 AWL409:AWN409 BGH409:BGJ409 BQD409:BQF409 BZZ409:CAB409 CJV409:CJX409 CTR409:CTT409 DDN409:DDP409 DNJ409:DNL409 DXF409:DXH409 EHB409:EHD409 EQX409:EQZ409 FAT409:FAV409 FKP409:FKR409 FUL409:FUN409 GEH409:GEJ409 GOD409:GOF409 GXZ409:GYB409 HHV409:HHX409 HRR409:HRT409 IBN409:IBP409 ILJ409:ILL409 IVF409:IVH409 JFB409:JFD409 JOX409:JOZ409 JYT409:JYV409 KIP409:KIR409 KSL409:KSN409 LCH409:LCJ409 LMD409:LMF409 LVZ409:LWB409 MFV409:MFX409 MPR409:MPT409 MZN409:MZP409 NJJ409:NJL409 NTF409:NTH409 ODB409:ODD409 OMX409:OMZ409 OWT409:OWV409 PGP409:PGR409 PQL409:PQN409 QAH409:QAJ409 QKD409:QKF409 QTZ409:QUB409 RDV409:RDX409 RNR409:RNT409 RXN409:RXP409 SHJ409:SHL409 SRF409:SRH409 TBB409:TBD409 TKX409:TKZ409 TUT409:TUV409 UEP409:UER409 UOL409:UON409 UYH409:UYJ409 VID409:VIF409 VRZ409:VSB409 WBV409:WBX409 WLR409:WLT409 WVN409:WVP409 F450:H450 JB449:JD449 SX449:SZ449 ACT449:ACV449 AMP449:AMR449 AWL449:AWN449 BGH449:BGJ449 BQD449:BQF449 BZZ449:CAB449 CJV449:CJX449 CTR449:CTT449 DDN449:DDP449 DNJ449:DNL449 DXF449:DXH449 EHB449:EHD449 EQX449:EQZ449 FAT449:FAV449 FKP449:FKR449 FUL449:FUN449 GEH449:GEJ449 GOD449:GOF449 GXZ449:GYB449 HHV449:HHX449 HRR449:HRT449 IBN449:IBP449 ILJ449:ILL449 IVF449:IVH449 JFB449:JFD449 JOX449:JOZ449 JYT449:JYV449 KIP449:KIR449 KSL449:KSN449 LCH449:LCJ449 LMD449:LMF449 LVZ449:LWB449 MFV449:MFX449 MPR449:MPT449 MZN449:MZP449 NJJ449:NJL449 NTF449:NTH449 ODB449:ODD449 OMX449:OMZ449 OWT449:OWV449 PGP449:PGR449 PQL449:PQN449 QAH449:QAJ449 QKD449:QKF449 QTZ449:QUB449 RDV449:RDX449 RNR449:RNT449 RXN449:RXP449 SHJ449:SHL449 SRF449:SRH449 TBB449:TBD449 TKX449:TKZ449 TUT449:TUV449 UEP449:UER449 UOL449:UON449 UYH449:UYJ449 VID449:VIF449 VRZ449:VSB449 WBV449:WBX449 WLR449:WLT449 WVN449:WVP449 F490:H490 JB489:JD489 SX489:SZ489 ACT489:ACV489 AMP489:AMR489 AWL489:AWN489 BGH489:BGJ489 BQD489:BQF489 BZZ489:CAB489 CJV489:CJX489 CTR489:CTT489 DDN489:DDP489 DNJ489:DNL489 DXF489:DXH489 EHB489:EHD489 EQX489:EQZ489 FAT489:FAV489 FKP489:FKR489 FUL489:FUN489 GEH489:GEJ489 GOD489:GOF489 GXZ489:GYB489 HHV489:HHX489 HRR489:HRT489 IBN489:IBP489 ILJ489:ILL489 IVF489:IVH489 JFB489:JFD489 JOX489:JOZ489 JYT489:JYV489 KIP489:KIR489 KSL489:KSN489 LCH489:LCJ489 LMD489:LMF489 LVZ489:LWB489 MFV489:MFX489 MPR489:MPT489 MZN489:MZP489 NJJ489:NJL489 NTF489:NTH489 ODB489:ODD489 OMX489:OMZ489 OWT489:OWV489 PGP489:PGR489 PQL489:PQN489 QAH489:QAJ489 QKD489:QKF489 QTZ489:QUB489 RDV489:RDX489 RNR489:RNT489 RXN489:RXP489 SHJ489:SHL489 SRF489:SRH489 TBB489:TBD489 TKX489:TKZ489 TUT489:TUV489 UEP489:UER489 UOL489:UON489 UYH489:UYJ489 VID489:VIF489 VRZ489:VSB489 WBV489:WBX489 WLR489:WLT489 WVN489:WVP489 F530:H530 JB529:JD529 SX529:SZ529 ACT529:ACV529 AMP529:AMR529 AWL529:AWN529 BGH529:BGJ529 BQD529:BQF529 BZZ529:CAB529 CJV529:CJX529 CTR529:CTT529 DDN529:DDP529 DNJ529:DNL529 DXF529:DXH529 EHB529:EHD529 EQX529:EQZ529 FAT529:FAV529 FKP529:FKR529 FUL529:FUN529 GEH529:GEJ529 GOD529:GOF529 GXZ529:GYB529 HHV529:HHX529 HRR529:HRT529 IBN529:IBP529 ILJ529:ILL529 IVF529:IVH529 JFB529:JFD529 JOX529:JOZ529 JYT529:JYV529 KIP529:KIR529 KSL529:KSN529 LCH529:LCJ529 LMD529:LMF529 LVZ529:LWB529 MFV529:MFX529 MPR529:MPT529 MZN529:MZP529 NJJ529:NJL529 NTF529:NTH529 ODB529:ODD529 OMX529:OMZ529 OWT529:OWV529 PGP529:PGR529 PQL529:PQN529 QAH529:QAJ529 QKD529:QKF529 QTZ529:QUB529 RDV529:RDX529 RNR529:RNT529 RXN529:RXP529 SHJ529:SHL529 SRF529:SRH529 TBB529:TBD529 TKX529:TKZ529 TUT529:TUV529 UEP529:UER529 UOL529:UON529 UYH529:UYJ529 VID529:VIF529 VRZ529:VSB529 WBV529:WBX529 WLR529:WLT529 WVN529:WVP529 F569:H569 JB568:JD568 SX568:SZ568 ACT568:ACV568 AMP568:AMR568 AWL568:AWN568 BGH568:BGJ568 BQD568:BQF568 BZZ568:CAB568 CJV568:CJX568 CTR568:CTT568 DDN568:DDP568 DNJ568:DNL568 DXF568:DXH568 EHB568:EHD568 EQX568:EQZ568 FAT568:FAV568 FKP568:FKR568 FUL568:FUN568 GEH568:GEJ568 GOD568:GOF568 GXZ568:GYB568 HHV568:HHX568 HRR568:HRT568 IBN568:IBP568 ILJ568:ILL568 IVF568:IVH568 JFB568:JFD568 JOX568:JOZ568 JYT568:JYV568 KIP568:KIR568 KSL568:KSN568 LCH568:LCJ568 LMD568:LMF568 LVZ568:LWB568 MFV568:MFX568 MPR568:MPT568 MZN568:MZP568 NJJ568:NJL568 NTF568:NTH568 ODB568:ODD568 OMX568:OMZ568 OWT568:OWV568 PGP568:PGR568 PQL568:PQN568 QAH568:QAJ568 QKD568:QKF568 QTZ568:QUB568 RDV568:RDX568 RNR568:RNT568 RXN568:RXP568 SHJ568:SHL568 SRF568:SRH568 TBB568:TBD568 TKX568:TKZ568 TUT568:TUV568 UEP568:UER568 UOL568:UON568 UYH568:UYJ568 VID568:VIF568 VRZ568:VSB568 WBV568:WBX568 WLR568:WLT568 WVN568:WVP568 F609:H609 JB608:JD608 SX608:SZ608 ACT608:ACV608 AMP608:AMR608 AWL608:AWN608 BGH608:BGJ608 BQD608:BQF608 BZZ608:CAB608 CJV608:CJX608 CTR608:CTT608 DDN608:DDP608 DNJ608:DNL608 DXF608:DXH608 EHB608:EHD608 EQX608:EQZ608 FAT608:FAV608 FKP608:FKR608 FUL608:FUN608 GEH608:GEJ608 GOD608:GOF608 GXZ608:GYB608 HHV608:HHX608 HRR608:HRT608 IBN608:IBP608 ILJ608:ILL608 IVF608:IVH608 JFB608:JFD608 JOX608:JOZ608 JYT608:JYV608 KIP608:KIR608 KSL608:KSN608 LCH608:LCJ608 LMD608:LMF608 LVZ608:LWB608 MFV608:MFX608 MPR608:MPT608 MZN608:MZP608 NJJ608:NJL608 NTF608:NTH608 ODB608:ODD608 OMX608:OMZ608 OWT608:OWV608 PGP608:PGR608 PQL608:PQN608 QAH608:QAJ608 QKD608:QKF608 QTZ608:QUB608 RDV608:RDX608 RNR608:RNT608 RXN608:RXP608 SHJ608:SHL608 SRF608:SRH608 TBB608:TBD608 TKX608:TKZ608 TUT608:TUV608 UEP608:UER608 UOL608:UON608 UYH608:UYJ608 VID608:VIF608 VRZ608:VSB608 WBV608:WBX608 WLR608:WLT608 WVN608:WVP608 F649:H649 JB648:JD648 SX648:SZ648 ACT648:ACV648 AMP648:AMR648 AWL648:AWN648 BGH648:BGJ648 BQD648:BQF648 BZZ648:CAB648 CJV648:CJX648 CTR648:CTT648 DDN648:DDP648 DNJ648:DNL648 DXF648:DXH648 EHB648:EHD648 EQX648:EQZ648 FAT648:FAV648 FKP648:FKR648 FUL648:FUN648 GEH648:GEJ648 GOD648:GOF648 GXZ648:GYB648 HHV648:HHX648 HRR648:HRT648 IBN648:IBP648 ILJ648:ILL648 IVF648:IVH648 JFB648:JFD648 JOX648:JOZ648 JYT648:JYV648 KIP648:KIR648 KSL648:KSN648 LCH648:LCJ648 LMD648:LMF648 LVZ648:LWB648 MFV648:MFX648 MPR648:MPT648 MZN648:MZP648 NJJ648:NJL648 NTF648:NTH648 ODB648:ODD648 OMX648:OMZ648 OWT648:OWV648 PGP648:PGR648 PQL648:PQN648 QAH648:QAJ648 QKD648:QKF648 QTZ648:QUB648 RDV648:RDX648 RNR648:RNT648 RXN648:RXP648 SHJ648:SHL648 SRF648:SRH648 TBB648:TBD648 TKX648:TKZ648 TUT648:TUV648 UEP648:UER648 UOL648:UON648 UYH648:UYJ648 VID648:VIF648 VRZ648:VSB648 WBV648:WBX648 WLR648:WLT648 WVN648:WVP648 F689:H689 JB688:JD688 SX688:SZ688 ACT688:ACV688 AMP688:AMR688 AWL688:AWN688 BGH688:BGJ688 BQD688:BQF688 BZZ688:CAB688 CJV688:CJX688 CTR688:CTT688 DDN688:DDP688 DNJ688:DNL688 DXF688:DXH688 EHB688:EHD688 EQX688:EQZ688 FAT688:FAV688 FKP688:FKR688 FUL688:FUN688 GEH688:GEJ688 GOD688:GOF688 GXZ688:GYB688 HHV688:HHX688 HRR688:HRT688 IBN688:IBP688 ILJ688:ILL688 IVF688:IVH688 JFB688:JFD688 JOX688:JOZ688 JYT688:JYV688 KIP688:KIR688 KSL688:KSN688 LCH688:LCJ688 LMD688:LMF688 LVZ688:LWB688 MFV688:MFX688 MPR688:MPT688 MZN688:MZP688 NJJ688:NJL688 NTF688:NTH688 ODB688:ODD688 OMX688:OMZ688 OWT688:OWV688 PGP688:PGR688 PQL688:PQN688 QAH688:QAJ688 QKD688:QKF688 QTZ688:QUB688 RDV688:RDX688 RNR688:RNT688 RXN688:RXP688 SHJ688:SHL688 SRF688:SRH688 TBB688:TBD688 TKX688:TKZ688 TUT688:TUV688 UEP688:UER688 UOL688:UON688 UYH688:UYJ688 VID688:VIF688 VRZ688:VSB688 WBV688:WBX688 WLR688:WLT688 WVN688:WVP688 F1009:H1009 JB1008:JD1008 SX1008:SZ1008 ACT1008:ACV1008 AMP1008:AMR1008 AWL1008:AWN1008 BGH1008:BGJ1008 BQD1008:BQF1008 BZZ1008:CAB1008 CJV1008:CJX1008 CTR1008:CTT1008 DDN1008:DDP1008 DNJ1008:DNL1008 DXF1008:DXH1008 EHB1008:EHD1008 EQX1008:EQZ1008 FAT1008:FAV1008 FKP1008:FKR1008 FUL1008:FUN1008 GEH1008:GEJ1008 GOD1008:GOF1008 GXZ1008:GYB1008 HHV1008:HHX1008 HRR1008:HRT1008 IBN1008:IBP1008 ILJ1008:ILL1008 IVF1008:IVH1008 JFB1008:JFD1008 JOX1008:JOZ1008 JYT1008:JYV1008 KIP1008:KIR1008 KSL1008:KSN1008 LCH1008:LCJ1008 LMD1008:LMF1008 LVZ1008:LWB1008 MFV1008:MFX1008 MPR1008:MPT1008 MZN1008:MZP1008 NJJ1008:NJL1008 NTF1008:NTH1008 ODB1008:ODD1008 OMX1008:OMZ1008 OWT1008:OWV1008 PGP1008:PGR1008 PQL1008:PQN1008 QAH1008:QAJ1008 QKD1008:QKF1008 QTZ1008:QUB1008 RDV1008:RDX1008 RNR1008:RNT1008 RXN1008:RXP1008 SHJ1008:SHL1008 SRF1008:SRH1008 TBB1008:TBD1008 TKX1008:TKZ1008 TUT1008:TUV1008 UEP1008:UER1008 UOL1008:UON1008 UYH1008:UYJ1008 VID1008:VIF1008 VRZ1008:VSB1008 WBV1008:WBX1008 WLR1008:WLT1008 WVN1008:WVP1008 F1090:H1090 JB1088:JD1088 SX1088:SZ1088 ACT1088:ACV1088 AMP1088:AMR1088 AWL1088:AWN1088 BGH1088:BGJ1088 BQD1088:BQF1088 BZZ1088:CAB1088 CJV1088:CJX1088 CTR1088:CTT1088 DDN1088:DDP1088 DNJ1088:DNL1088 DXF1088:DXH1088 EHB1088:EHD1088 EQX1088:EQZ1088 FAT1088:FAV1088 FKP1088:FKR1088 FUL1088:FUN1088 GEH1088:GEJ1088 GOD1088:GOF1088 GXZ1088:GYB1088 HHV1088:HHX1088 HRR1088:HRT1088 IBN1088:IBP1088 ILJ1088:ILL1088 IVF1088:IVH1088 JFB1088:JFD1088 JOX1088:JOZ1088 JYT1088:JYV1088 KIP1088:KIR1088 KSL1088:KSN1088 LCH1088:LCJ1088 LMD1088:LMF1088 LVZ1088:LWB1088 MFV1088:MFX1088 MPR1088:MPT1088 MZN1088:MZP1088 NJJ1088:NJL1088 NTF1088:NTH1088 ODB1088:ODD1088 OMX1088:OMZ1088 OWT1088:OWV1088 PGP1088:PGR1088 PQL1088:PQN1088 QAH1088:QAJ1088 QKD1088:QKF1088 QTZ1088:QUB1088 RDV1088:RDX1088 RNR1088:RNT1088 RXN1088:RXP1088 SHJ1088:SHL1088 SRF1088:SRH1088 TBB1088:TBD1088 TKX1088:TKZ1088 TUT1088:TUV1088 UEP1088:UER1088 UOL1088:UON1088 UYH1088:UYJ1088 VID1088:VIF1088 VRZ1088:VSB1088 WBV1088:WBX1088 WLR1088:WLT1088 WVN1088:WVP1088 F171:H171 JB171:JD171 SX171:SZ171 ACT171:ACV171 AMP171:AMR171 AWL171:AWN171 BGH171:BGJ171 BQD171:BQF171 BZZ171:CAB171 CJV171:CJX171 CTR171:CTT171 DDN171:DDP171 DNJ171:DNL171 DXF171:DXH171 EHB171:EHD171 EQX171:EQZ171 FAT171:FAV171 FKP171:FKR171 FUL171:FUN171 GEH171:GEJ171 GOD171:GOF171 GXZ171:GYB171 HHV171:HHX171 HRR171:HRT171 IBN171:IBP171 ILJ171:ILL171 IVF171:IVH171 JFB171:JFD171 JOX171:JOZ171 JYT171:JYV171 KIP171:KIR171 KSL171:KSN171 LCH171:LCJ171 LMD171:LMF171 LVZ171:LWB171 MFV171:MFX171 MPR171:MPT171 MZN171:MZP171 NJJ171:NJL171 NTF171:NTH171 ODB171:ODD171 OMX171:OMZ171 OWT171:OWV171 PGP171:PGR171 PQL171:PQN171 QAH171:QAJ171 QKD171:QKF171 QTZ171:QUB171 RDV171:RDX171 RNR171:RNT171 RXN171:RXP171 SHJ171:SHL171 SRF171:SRH171 TBB171:TBD171 TKX171:TKZ171 TUT171:TUV171 UEP171:UER171 UOL171:UON171 UYH171:UYJ171 VID171:VIF171 VRZ171:VSB171 WBV171:WBX171 WLR171:WLT171 WVN171:WVP171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131:H131 JB131:JD131 SX131:SZ131 ACT131:ACV131 AMP131:AMR131 AWL131:AWN131 BGH131:BGJ131 BQD131:BQF131 BZZ131:CAB131 CJV131:CJX131 CTR131:CTT131 DDN131:DDP131 DNJ131:DNL131 DXF131:DXH131 EHB131:EHD131 EQX131:EQZ131 FAT131:FAV131 FKP131:FKR131 FUL131:FUN131 GEH131:GEJ131 GOD131:GOF131 GXZ131:GYB131 HHV131:HHX131 HRR131:HRT131 IBN131:IBP131 ILJ131:ILL131 IVF131:IVH131 JFB131:JFD131 JOX131:JOZ131 JYT131:JYV131 KIP131:KIR131 KSL131:KSN131 LCH131:LCJ131 LMD131:LMF131 LVZ131:LWB131 MFV131:MFX131 MPR131:MPT131 MZN131:MZP131 NJJ131:NJL131 NTF131:NTH131 ODB131:ODD131 OMX131:OMZ131 OWT131:OWV131 PGP131:PGR131 PQL131:PQN131 QAH131:QAJ131 QKD131:QKF131 QTZ131:QUB131 RDV131:RDX131 RNR131:RNT131 RXN131:RXP131 SHJ131:SHL131 SRF131:SRH131 TBB131:TBD131 TKX131:TKZ131 TUT131:TUV131 UEP131:UER131 UOL131:UON131 UYH131:UYJ131 VID131:VIF131 VRZ131:VSB131 WBV131:WBX131 WLR131:WLT131 WVN131:WVP131 F211:H211 JB211:JD211 SX211:SZ211 ACT211:ACV211 AMP211:AMR211 AWL211:AWN211 BGH211:BGJ211 BQD211:BQF211 BZZ211:CAB211 CJV211:CJX211 CTR211:CTT211 DDN211:DDP211 DNJ211:DNL211 DXF211:DXH211 EHB211:EHD211 EQX211:EQZ211 FAT211:FAV211 FKP211:FKR211 FUL211:FUN211 GEH211:GEJ211 GOD211:GOF211 GXZ211:GYB211 HHV211:HHX211 HRR211:HRT211 IBN211:IBP211 ILJ211:ILL211 IVF211:IVH211 JFB211:JFD211 JOX211:JOZ211 JYT211:JYV211 KIP211:KIR211 KSL211:KSN211 LCH211:LCJ211 LMD211:LMF211 LVZ211:LWB211 MFV211:MFX211 MPR211:MPT211 MZN211:MZP211 NJJ211:NJL211 NTF211:NTH211 ODB211:ODD211 OMX211:OMZ211 OWT211:OWV211 PGP211:PGR211 PQL211:PQN211 QAH211:QAJ211 QKD211:QKF211 QTZ211:QUB211 RDV211:RDX211 RNR211:RNT211 RXN211:RXP211 SHJ211:SHL211 SRF211:SRH211 TBB211:TBD211 TKX211:TKZ211 TUT211:TUV211 UEP211:UER211 UOL211:UON211 UYH211:UYJ211 VID211:VIF211 VRZ211:VSB211 WBV211:WBX211 WLR211:WLT211 WVN211:WVP211 F251:H251 JB251:JD251 SX251:SZ251 ACT251:ACV251 AMP251:AMR251 AWL251:AWN251 BGH251:BGJ251 BQD251:BQF251 BZZ251:CAB251 CJV251:CJX251 CTR251:CTT251 DDN251:DDP251 DNJ251:DNL251 DXF251:DXH251 EHB251:EHD251 EQX251:EQZ251 FAT251:FAV251 FKP251:FKR251 FUL251:FUN251 GEH251:GEJ251 GOD251:GOF251 GXZ251:GYB251 HHV251:HHX251 HRR251:HRT251 IBN251:IBP251 ILJ251:ILL251 IVF251:IVH251 JFB251:JFD251 JOX251:JOZ251 JYT251:JYV251 KIP251:KIR251 KSL251:KSN251 LCH251:LCJ251 LMD251:LMF251 LVZ251:LWB251 MFV251:MFX251 MPR251:MPT251 MZN251:MZP251 NJJ251:NJL251 NTF251:NTH251 ODB251:ODD251 OMX251:OMZ251 OWT251:OWV251 PGP251:PGR251 PQL251:PQN251 QAH251:QAJ251 QKD251:QKF251 QTZ251:QUB251 RDV251:RDX251 RNR251:RNT251 RXN251:RXP251 SHJ251:SHL251 SRF251:SRH251 TBB251:TBD251 TKX251:TKZ251 TUT251:TUV251 UEP251:UER251 UOL251:UON251 UYH251:UYJ251 VID251:VIF251 VRZ251:VSB251 WBV251:WBX251 WLR251:WLT251 WVN251:WVP251 F291:H291 JB291:JD291 SX291:SZ291 ACT291:ACV291 AMP291:AMR291 AWL291:AWN291 BGH291:BGJ291 BQD291:BQF291 BZZ291:CAB291 CJV291:CJX291 CTR291:CTT291 DDN291:DDP291 DNJ291:DNL291 DXF291:DXH291 EHB291:EHD291 EQX291:EQZ291 FAT291:FAV291 FKP291:FKR291 FUL291:FUN291 GEH291:GEJ291 GOD291:GOF291 GXZ291:GYB291 HHV291:HHX291 HRR291:HRT291 IBN291:IBP291 ILJ291:ILL291 IVF291:IVH291 JFB291:JFD291 JOX291:JOZ291 JYT291:JYV291 KIP291:KIR291 KSL291:KSN291 LCH291:LCJ291 LMD291:LMF291 LVZ291:LWB291 MFV291:MFX291 MPR291:MPT291 MZN291:MZP291 NJJ291:NJL291 NTF291:NTH291 ODB291:ODD291 OMX291:OMZ291 OWT291:OWV291 PGP291:PGR291 PQL291:PQN291 QAH291:QAJ291 QKD291:QKF291 QTZ291:QUB291 RDV291:RDX291 RNR291:RNT291 RXN291:RXP291 SHJ291:SHL291 SRF291:SRH291 TBB291:TBD291 TKX291:TKZ291 TUT291:TUV291 UEP291:UER291 UOL291:UON291 UYH291:UYJ291 VID291:VIF291 VRZ291:VSB291 WBV291:WBX291 WLR291:WLT291 WVN291:WVP291 F769 JB768 SX768 ACT768 AMP768 AWL768 BGH768 BQD768 BZZ768 CJV768 CTR768 DDN768 DNJ768 DXF768 EHB768 EQX768 FAT768 FKP768 FUL768 GEH768 GOD768 GXZ768 HHV768 HRR768 IBN768 ILJ768 IVF768 JFB768 JOX768 JYT768 KIP768 KSL768 LCH768 LMD768 LVZ768 MFV768 MPR768 MZN768 NJJ768 NTF768 ODB768 OMX768 OWT768 PGP768 PQL768 QAH768 QKD768 QTZ768 RDV768 RNR768 RXN768 SHJ768 SRF768 TBB768 TKX768 TUT768 UEP768 UOL768 UYH768 VID768 VRZ768 WBV768 WLR768 WVN768">
      <formula1>"Nr. de solicitări pe domenii"</formula1>
    </dataValidation>
    <dataValidation type="list" allowBlank="1" showInputMessage="1" showErrorMessage="1" sqref="M1050 JI1049 TE1049 ADA1049 AMW1049 AWS1049 BGO1049 BQK1049 CAG1049 CKC1049 CTY1049 DDU1049 DNQ1049 DXM1049 EHI1049 ERE1049 FBA1049 FKW1049 FUS1049 GEO1049 GOK1049 GYG1049 HIC1049 HRY1049 IBU1049 ILQ1049 IVM1049 JFI1049 JPE1049 JZA1049 KIW1049 KSS1049 LCO1049 LMK1049 LWG1049 MGC1049 MPY1049 MZU1049 NJQ1049 NTM1049 ODI1049 ONE1049 OXA1049 PGW1049 PQS1049 QAO1049 QKK1049 QUG1049 REC1049 RNY1049 RXU1049 SHQ1049 SRM1049 TBI1049 TLE1049 TVA1049 UEW1049 UOS1049 UYO1049 VIK1049 VSG1049 WCC1049 WLY1049 WVU1049 M371 JI371 TE371 ADA371 AMW371 AWS371 BGO371 BQK371 CAG371 CKC371 CTY371 DDU371 DNQ371 DXM371 EHI371 ERE371 FBA371 FKW371 FUS371 GEO371 GOK371 GYG371 HIC371 HRY371 IBU371 ILQ371 IVM371 JFI371 JPE371 JZA371 KIW371 KSS371 LCO371 LMK371 LWG371 MGC371 MPY371 MZU371 NJQ371 NTM371 ODI371 ONE371 OXA371 PGW371 PQS371 QAO371 QKK371 QUG371 REC371 RNY371 RXU371 SHQ371 SRM371 TBI371 TLE371 TVA371 UEW371 UOS371 UYO371 VIK371 VSG371 WCC371 WLY371 WVU371 M331 JI331 TE331 ADA331 AMW331 AWS331 BGO331 BQK331 CAG331 CKC331 CTY331 DDU331 DNQ331 DXM331 EHI331 ERE331 FBA331 FKW331 FUS331 GEO331 GOK331 GYG331 HIC331 HRY331 IBU331 ILQ331 IVM331 JFI331 JPE331 JZA331 KIW331 KSS331 LCO331 LMK331 LWG331 MGC331 MPY331 MZU331 NJQ331 NTM331 ODI331 ONE331 OXA331 PGW331 PQS331 QAO331 QKK331 QUG331 REC331 RNY331 RXU331 SHQ331 SRM331 TBI331 TLE331 TVA331 UEW331 UOS331 UYO331 VIK331 VSG331 WCC331 WLY331 WVU331 M1131 JI1129 TE1129 ADA1129 AMW1129 AWS1129 BGO1129 BQK1129 CAG1129 CKC1129 CTY1129 DDU1129 DNQ1129 DXM1129 EHI1129 ERE1129 FBA1129 FKW1129 FUS1129 GEO1129 GOK1129 GYG1129 HIC1129 HRY1129 IBU1129 ILQ1129 IVM1129 JFI1129 JPE1129 JZA1129 KIW1129 KSS1129 LCO1129 LMK1129 LWG1129 MGC1129 MPY1129 MZU1129 NJQ1129 NTM1129 ODI1129 ONE1129 OXA1129 PGW1129 PQS1129 QAO1129 QKK1129 QUG1129 REC1129 RNY1129 RXU1129 SHQ1129 SRM1129 TBI1129 TLE1129 TVA1129 UEW1129 UOS1129 UYO1129 VIK1129 VSG1129 WCC1129 WLY1129 WVU1129 M970 JI969 TE969 ADA969 AMW969 AWS969 BGO969 BQK969 CAG969 CKC969 CTY969 DDU969 DNQ969 DXM969 EHI969 ERE969 FBA969 FKW969 FUS969 GEO969 GOK969 GYG969 HIC969 HRY969 IBU969 ILQ969 IVM969 JFI969 JPE969 JZA969 KIW969 KSS969 LCO969 LMK969 LWG969 MGC969 MPY969 MZU969 NJQ969 NTM969 ODI969 ONE969 OXA969 PGW969 PQS969 QAO969 QKK969 QUG969 REC969 RNY969 RXU969 SHQ969 SRM969 TBI969 TLE969 TVA969 UEW969 UOS969 UYO969 VIK969 VSG969 WCC969 WLY969 WVU969 M930 JI929 TE929 ADA929 AMW929 AWS929 BGO929 BQK929 CAG929 CKC929 CTY929 DDU929 DNQ929 DXM929 EHI929 ERE929 FBA929 FKW929 FUS929 GEO929 GOK929 GYG929 HIC929 HRY929 IBU929 ILQ929 IVM929 JFI929 JPE929 JZA929 KIW929 KSS929 LCO929 LMK929 LWG929 MGC929 MPY929 MZU929 NJQ929 NTM929 ODI929 ONE929 OXA929 PGW929 PQS929 QAO929 QKK929 QUG929 REC929 RNY929 RXU929 SHQ929 SRM929 TBI929 TLE929 TVA929 UEW929 UOS929 UYO929 VIK929 VSG929 WCC929 WLY929 WVU929 M890 JI889 TE889 ADA889 AMW889 AWS889 BGO889 BQK889 CAG889 CKC889 CTY889 DDU889 DNQ889 DXM889 EHI889 ERE889 FBA889 FKW889 FUS889 GEO889 GOK889 GYG889 HIC889 HRY889 IBU889 ILQ889 IVM889 JFI889 JPE889 JZA889 KIW889 KSS889 LCO889 LMK889 LWG889 MGC889 MPY889 MZU889 NJQ889 NTM889 ODI889 ONE889 OXA889 PGW889 PQS889 QAO889 QKK889 QUG889 REC889 RNY889 RXU889 SHQ889 SRM889 TBI889 TLE889 TVA889 UEW889 UOS889 UYO889 VIK889 VSG889 WCC889 WLY889 WVU889 M850 JI849 TE849 ADA849 AMW849 AWS849 BGO849 BQK849 CAG849 CKC849 CTY849 DDU849 DNQ849 DXM849 EHI849 ERE849 FBA849 FKW849 FUS849 GEO849 GOK849 GYG849 HIC849 HRY849 IBU849 ILQ849 IVM849 JFI849 JPE849 JZA849 KIW849 KSS849 LCO849 LMK849 LWG849 MGC849 MPY849 MZU849 NJQ849 NTM849 ODI849 ONE849 OXA849 PGW849 PQS849 QAO849 QKK849 QUG849 REC849 RNY849 RXU849 SHQ849 SRM849 TBI849 TLE849 TVA849 UEW849 UOS849 UYO849 VIK849 VSG849 WCC849 WLY849 WVU849 M810 JI809 TE809 ADA809 AMW809 AWS809 BGO809 BQK809 CAG809 CKC809 CTY809 DDU809 DNQ809 DXM809 EHI809 ERE809 FBA809 FKW809 FUS809 GEO809 GOK809 GYG809 HIC809 HRY809 IBU809 ILQ809 IVM809 JFI809 JPE809 JZA809 KIW809 KSS809 LCO809 LMK809 LWG809 MGC809 MPY809 MZU809 NJQ809 NTM809 ODI809 ONE809 OXA809 PGW809 PQS809 QAO809 QKK809 QUG809 REC809 RNY809 RXU809 SHQ809 SRM809 TBI809 TLE809 TVA809 UEW809 UOS809 UYO809 VIK809 VSG809 WCC809 WLY809 WVU809 M770 JI769 TE769 ADA769 AMW769 AWS769 BGO769 BQK769 CAG769 CKC769 CTY769 DDU769 DNQ769 DXM769 EHI769 ERE769 FBA769 FKW769 FUS769 GEO769 GOK769 GYG769 HIC769 HRY769 IBU769 ILQ769 IVM769 JFI769 JPE769 JZA769 KIW769 KSS769 LCO769 LMK769 LWG769 MGC769 MPY769 MZU769 NJQ769 NTM769 ODI769 ONE769 OXA769 PGW769 PQS769 QAO769 QKK769 QUG769 REC769 RNY769 RXU769 SHQ769 SRM769 TBI769 TLE769 TVA769 UEW769 UOS769 UYO769 VIK769 VSG769 WCC769 WLY769 WVU769 M730 JI729 TE729 ADA729 AMW729 AWS729 BGO729 BQK729 CAG729 CKC729 CTY729 DDU729 DNQ729 DXM729 EHI729 ERE729 FBA729 FKW729 FUS729 GEO729 GOK729 GYG729 HIC729 HRY729 IBU729 ILQ729 IVM729 JFI729 JPE729 JZA729 KIW729 KSS729 LCO729 LMK729 LWG729 MGC729 MPY729 MZU729 NJQ729 NTM729 ODI729 ONE729 OXA729 PGW729 PQS729 QAO729 QKK729 QUG729 REC729 RNY729 RXU729 SHQ729 SRM729 TBI729 TLE729 TVA729 UEW729 UOS729 UYO729 VIK729 VSG729 WCC729 WLY729 WVU729 M411 JI410 TE410 ADA410 AMW410 AWS410 BGO410 BQK410 CAG410 CKC410 CTY410 DDU410 DNQ410 DXM410 EHI410 ERE410 FBA410 FKW410 FUS410 GEO410 GOK410 GYG410 HIC410 HRY410 IBU410 ILQ410 IVM410 JFI410 JPE410 JZA410 KIW410 KSS410 LCO410 LMK410 LWG410 MGC410 MPY410 MZU410 NJQ410 NTM410 ODI410 ONE410 OXA410 PGW410 PQS410 QAO410 QKK410 QUG410 REC410 RNY410 RXU410 SHQ410 SRM410 TBI410 TLE410 TVA410 UEW410 UOS410 UYO410 VIK410 VSG410 WCC410 WLY410 WVU410 M451 JI450 TE450 ADA450 AMW450 AWS450 BGO450 BQK450 CAG450 CKC450 CTY450 DDU450 DNQ450 DXM450 EHI450 ERE450 FBA450 FKW450 FUS450 GEO450 GOK450 GYG450 HIC450 HRY450 IBU450 ILQ450 IVM450 JFI450 JPE450 JZA450 KIW450 KSS450 LCO450 LMK450 LWG450 MGC450 MPY450 MZU450 NJQ450 NTM450 ODI450 ONE450 OXA450 PGW450 PQS450 QAO450 QKK450 QUG450 REC450 RNY450 RXU450 SHQ450 SRM450 TBI450 TLE450 TVA450 UEW450 UOS450 UYO450 VIK450 VSG450 WCC450 WLY450 WVU450 M491 JI490 TE490 ADA490 AMW490 AWS490 BGO490 BQK490 CAG490 CKC490 CTY490 DDU490 DNQ490 DXM490 EHI490 ERE490 FBA490 FKW490 FUS490 GEO490 GOK490 GYG490 HIC490 HRY490 IBU490 ILQ490 IVM490 JFI490 JPE490 JZA490 KIW490 KSS490 LCO490 LMK490 LWG490 MGC490 MPY490 MZU490 NJQ490 NTM490 ODI490 ONE490 OXA490 PGW490 PQS490 QAO490 QKK490 QUG490 REC490 RNY490 RXU490 SHQ490 SRM490 TBI490 TLE490 TVA490 UEW490 UOS490 UYO490 VIK490 VSG490 WCC490 WLY490 WVU490 M531 JI530 TE530 ADA530 AMW530 AWS530 BGO530 BQK530 CAG530 CKC530 CTY530 DDU530 DNQ530 DXM530 EHI530 ERE530 FBA530 FKW530 FUS530 GEO530 GOK530 GYG530 HIC530 HRY530 IBU530 ILQ530 IVM530 JFI530 JPE530 JZA530 KIW530 KSS530 LCO530 LMK530 LWG530 MGC530 MPY530 MZU530 NJQ530 NTM530 ODI530 ONE530 OXA530 PGW530 PQS530 QAO530 QKK530 QUG530 REC530 RNY530 RXU530 SHQ530 SRM530 TBI530 TLE530 TVA530 UEW530 UOS530 UYO530 VIK530 VSG530 WCC530 WLY530 WVU530 M570 JI569 TE569 ADA569 AMW569 AWS569 BGO569 BQK569 CAG569 CKC569 CTY569 DDU569 DNQ569 DXM569 EHI569 ERE569 FBA569 FKW569 FUS569 GEO569 GOK569 GYG569 HIC569 HRY569 IBU569 ILQ569 IVM569 JFI569 JPE569 JZA569 KIW569 KSS569 LCO569 LMK569 LWG569 MGC569 MPY569 MZU569 NJQ569 NTM569 ODI569 ONE569 OXA569 PGW569 PQS569 QAO569 QKK569 QUG569 REC569 RNY569 RXU569 SHQ569 SRM569 TBI569 TLE569 TVA569 UEW569 UOS569 UYO569 VIK569 VSG569 WCC569 WLY569 WVU569 M610 JI609 TE609 ADA609 AMW609 AWS609 BGO609 BQK609 CAG609 CKC609 CTY609 DDU609 DNQ609 DXM609 EHI609 ERE609 FBA609 FKW609 FUS609 GEO609 GOK609 GYG609 HIC609 HRY609 IBU609 ILQ609 IVM609 JFI609 JPE609 JZA609 KIW609 KSS609 LCO609 LMK609 LWG609 MGC609 MPY609 MZU609 NJQ609 NTM609 ODI609 ONE609 OXA609 PGW609 PQS609 QAO609 QKK609 QUG609 REC609 RNY609 RXU609 SHQ609 SRM609 TBI609 TLE609 TVA609 UEW609 UOS609 UYO609 VIK609 VSG609 WCC609 WLY609 WVU609 M650 JI649 TE649 ADA649 AMW649 AWS649 BGO649 BQK649 CAG649 CKC649 CTY649 DDU649 DNQ649 DXM649 EHI649 ERE649 FBA649 FKW649 FUS649 GEO649 GOK649 GYG649 HIC649 HRY649 IBU649 ILQ649 IVM649 JFI649 JPE649 JZA649 KIW649 KSS649 LCO649 LMK649 LWG649 MGC649 MPY649 MZU649 NJQ649 NTM649 ODI649 ONE649 OXA649 PGW649 PQS649 QAO649 QKK649 QUG649 REC649 RNY649 RXU649 SHQ649 SRM649 TBI649 TLE649 TVA649 UEW649 UOS649 UYO649 VIK649 VSG649 WCC649 WLY649 WVU649 M690 JI689 TE689 ADA689 AMW689 AWS689 BGO689 BQK689 CAG689 CKC689 CTY689 DDU689 DNQ689 DXM689 EHI689 ERE689 FBA689 FKW689 FUS689 GEO689 GOK689 GYG689 HIC689 HRY689 IBU689 ILQ689 IVM689 JFI689 JPE689 JZA689 KIW689 KSS689 LCO689 LMK689 LWG689 MGC689 MPY689 MZU689 NJQ689 NTM689 ODI689 ONE689 OXA689 PGW689 PQS689 QAO689 QKK689 QUG689 REC689 RNY689 RXU689 SHQ689 SRM689 TBI689 TLE689 TVA689 UEW689 UOS689 UYO689 VIK689 VSG689 WCC689 WLY689 WVU689 M1010 JI1009 TE1009 ADA1009 AMW1009 AWS1009 BGO1009 BQK1009 CAG1009 CKC1009 CTY1009 DDU1009 DNQ1009 DXM1009 EHI1009 ERE1009 FBA1009 FKW1009 FUS1009 GEO1009 GOK1009 GYG1009 HIC1009 HRY1009 IBU1009 ILQ1009 IVM1009 JFI1009 JPE1009 JZA1009 KIW1009 KSS1009 LCO1009 LMK1009 LWG1009 MGC1009 MPY1009 MZU1009 NJQ1009 NTM1009 ODI1009 ONE1009 OXA1009 PGW1009 PQS1009 QAO1009 QKK1009 QUG1009 REC1009 RNY1009 RXU1009 SHQ1009 SRM1009 TBI1009 TLE1009 TVA1009 UEW1009 UOS1009 UYO1009 VIK1009 VSG1009 WCC1009 WLY1009 WVU1009 M1091 JI1089 TE1089 ADA1089 AMW1089 AWS1089 BGO1089 BQK1089 CAG1089 CKC1089 CTY1089 DDU1089 DNQ1089 DXM1089 EHI1089 ERE1089 FBA1089 FKW1089 FUS1089 GEO1089 GOK1089 GYG1089 HIC1089 HRY1089 IBU1089 ILQ1089 IVM1089 JFI1089 JPE1089 JZA1089 KIW1089 KSS1089 LCO1089 LMK1089 LWG1089 MGC1089 MPY1089 MZU1089 NJQ1089 NTM1089 ODI1089 ONE1089 OXA1089 PGW1089 PQS1089 QAO1089 QKK1089 QUG1089 REC1089 RNY1089 RXU1089 SHQ1089 SRM1089 TBI1089 TLE1089 TVA1089 UEW1089 UOS1089 UYO1089 VIK1089 VSG1089 WCC1089 WLY1089 WVU1089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172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M212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2 WVU21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formula1>"litera din art. 12 HG 878/2005"</formula1>
    </dataValidation>
    <dataValidation type="list" allowBlank="1" showInputMessage="1" showErrorMessage="1" sqref="L1050 JH1049 TD1049 ACZ1049 AMV1049 AWR1049 BGN1049 BQJ1049 CAF1049 CKB1049 CTX1049 DDT1049 DNP1049 DXL1049 EHH1049 ERD1049 FAZ1049 FKV1049 FUR1049 GEN1049 GOJ1049 GYF1049 HIB1049 HRX1049 IBT1049 ILP1049 IVL1049 JFH1049 JPD1049 JYZ1049 KIV1049 KSR1049 LCN1049 LMJ1049 LWF1049 MGB1049 MPX1049 MZT1049 NJP1049 NTL1049 ODH1049 OND1049 OWZ1049 PGV1049 PQR1049 QAN1049 QKJ1049 QUF1049 REB1049 RNX1049 RXT1049 SHP1049 SRL1049 TBH1049 TLD1049 TUZ1049 UEV1049 UOR1049 UYN1049 VIJ1049 VSF1049 WCB1049 WLX1049 WVT1049 N371 JJ371 TF371 ADB371 AMX371 AWT371 BGP371 BQL371 CAH371 CKD371 CTZ371 DDV371 DNR371 DXN371 EHJ371 ERF371 FBB371 FKX371 FUT371 GEP371 GOL371 GYH371 HID371 HRZ371 IBV371 ILR371 IVN371 JFJ371 JPF371 JZB371 KIX371 KST371 LCP371 LML371 LWH371 MGD371 MPZ371 MZV371 NJR371 NTN371 ODJ371 ONF371 OXB371 PGX371 PQT371 QAP371 QKL371 QUH371 RED371 RNZ371 RXV371 SHR371 SRN371 TBJ371 TLF371 TVB371 UEX371 UOT371 UYP371 VIL371 VSH371 WCD371 WLZ371 WVV371 L371 JH371 TD371 ACZ371 AMV371 AWR371 BGN371 BQJ371 CAF371 CKB371 CTX371 DDT371 DNP371 DXL371 EHH371 ERD371 FAZ371 FKV371 FUR371 GEN371 GOJ371 GYF371 HIB371 HRX371 IBT371 ILP371 IVL371 JFH371 JPD371 JYZ371 KIV371 KSR371 LCN371 LMJ371 LWF371 MGB371 MPX371 MZT371 NJP371 NTL371 ODH371 OND371 OWZ371 PGV371 PQR371 QAN371 QKJ371 QUF371 REB371 RNX371 RXT371 SHP371 SRL371 TBH371 TLD371 TUZ371 UEV371 UOR371 UYN371 VIJ371 VSF371 WCB371 WLX371 WVT371 N331 JJ331 TF331 ADB331 AMX331 AWT331 BGP331 BQL331 CAH331 CKD331 CTZ331 DDV331 DNR331 DXN331 EHJ331 ERF331 FBB331 FKX331 FUT331 GEP331 GOL331 GYH331 HID331 HRZ331 IBV331 ILR331 IVN331 JFJ331 JPF331 JZB331 KIX331 KST331 LCP331 LML331 LWH331 MGD331 MPZ331 MZV331 NJR331 NTN331 ODJ331 ONF331 OXB331 PGX331 PQT331 QAP331 QKL331 QUH331 RED331 RNZ331 RXV331 SHR331 SRN331 TBJ331 TLF331 TVB331 UEX331 UOT331 UYP331 VIL331 VSH331 WCD331 WLZ331 WVV331 L331 JH331 TD331 ACZ331 AMV331 AWR331 BGN331 BQJ331 CAF331 CKB331 CTX331 DDT331 DNP331 DXL331 EHH331 ERD331 FAZ331 FKV331 FUR331 GEN331 GOJ331 GYF331 HIB331 HRX331 IBT331 ILP331 IVL331 JFH331 JPD331 JYZ331 KIV331 KSR331 LCN331 LMJ331 LWF331 MGB331 MPX331 MZT331 NJP331 NTL331 ODH331 OND331 OWZ331 PGV331 PQR331 QAN331 QKJ331 QUF331 REB331 RNX331 RXT331 SHP331 SRL331 TBH331 TLD331 TUZ331 UEV331 UOR331 UYN331 VIJ331 VSF331 WCB331 WLX331 WVT331 L1131 JH1129 TD1129 ACZ1129 AMV1129 AWR1129 BGN1129 BQJ1129 CAF1129 CKB1129 CTX1129 DDT1129 DNP1129 DXL1129 EHH1129 ERD1129 FAZ1129 FKV1129 FUR1129 GEN1129 GOJ1129 GYF1129 HIB1129 HRX1129 IBT1129 ILP1129 IVL1129 JFH1129 JPD1129 JYZ1129 KIV1129 KSR1129 LCN1129 LMJ1129 LWF1129 MGB1129 MPX1129 MZT1129 NJP1129 NTL1129 ODH1129 OND1129 OWZ1129 PGV1129 PQR1129 QAN1129 QKJ1129 QUF1129 REB1129 RNX1129 RXT1129 SHP1129 SRL1129 TBH1129 TLD1129 TUZ1129 UEV1129 UOR1129 UYN1129 VIJ1129 VSF1129 WCB1129 WLX1129 WVT1129 N1131 JJ1129 TF1129 ADB1129 AMX1129 AWT1129 BGP1129 BQL1129 CAH1129 CKD1129 CTZ1129 DDV1129 DNR1129 DXN1129 EHJ1129 ERF1129 FBB1129 FKX1129 FUT1129 GEP1129 GOL1129 GYH1129 HID1129 HRZ1129 IBV1129 ILR1129 IVN1129 JFJ1129 JPF1129 JZB1129 KIX1129 KST1129 LCP1129 LML1129 LWH1129 MGD1129 MPZ1129 MZV1129 NJR1129 NTN1129 ODJ1129 ONF1129 OXB1129 PGX1129 PQT1129 QAP1129 QKL1129 QUH1129 RED1129 RNZ1129 RXV1129 SHR1129 SRN1129 TBJ1129 TLF1129 TVB1129 UEX1129 UOT1129 UYP1129 VIL1129 VSH1129 WCD1129 WLZ1129 WVV1129 N970 JJ969 TF969 ADB969 AMX969 AWT969 BGP969 BQL969 CAH969 CKD969 CTZ969 DDV969 DNR969 DXN969 EHJ969 ERF969 FBB969 FKX969 FUT969 GEP969 GOL969 GYH969 HID969 HRZ969 IBV969 ILR969 IVN969 JFJ969 JPF969 JZB969 KIX969 KST969 LCP969 LML969 LWH969 MGD969 MPZ969 MZV969 NJR969 NTN969 ODJ969 ONF969 OXB969 PGX969 PQT969 QAP969 QKL969 QUH969 RED969 RNZ969 RXV969 SHR969 SRN969 TBJ969 TLF969 TVB969 UEX969 UOT969 UYP969 VIL969 VSH969 WCD969 WLZ969 WVV969 L970 JH969 TD969 ACZ969 AMV969 AWR969 BGN969 BQJ969 CAF969 CKB969 CTX969 DDT969 DNP969 DXL969 EHH969 ERD969 FAZ969 FKV969 FUR969 GEN969 GOJ969 GYF969 HIB969 HRX969 IBT969 ILP969 IVL969 JFH969 JPD969 JYZ969 KIV969 KSR969 LCN969 LMJ969 LWF969 MGB969 MPX969 MZT969 NJP969 NTL969 ODH969 OND969 OWZ969 PGV969 PQR969 QAN969 QKJ969 QUF969 REB969 RNX969 RXT969 SHP969 SRL969 TBH969 TLD969 TUZ969 UEV969 UOR969 UYN969 VIJ969 VSF969 WCB969 WLX969 WVT969 N930 JJ929 TF929 ADB929 AMX929 AWT929 BGP929 BQL929 CAH929 CKD929 CTZ929 DDV929 DNR929 DXN929 EHJ929 ERF929 FBB929 FKX929 FUT929 GEP929 GOL929 GYH929 HID929 HRZ929 IBV929 ILR929 IVN929 JFJ929 JPF929 JZB929 KIX929 KST929 LCP929 LML929 LWH929 MGD929 MPZ929 MZV929 NJR929 NTN929 ODJ929 ONF929 OXB929 PGX929 PQT929 QAP929 QKL929 QUH929 RED929 RNZ929 RXV929 SHR929 SRN929 TBJ929 TLF929 TVB929 UEX929 UOT929 UYP929 VIL929 VSH929 WCD929 WLZ929 WVV929 L930 JH929 TD929 ACZ929 AMV929 AWR929 BGN929 BQJ929 CAF929 CKB929 CTX929 DDT929 DNP929 DXL929 EHH929 ERD929 FAZ929 FKV929 FUR929 GEN929 GOJ929 GYF929 HIB929 HRX929 IBT929 ILP929 IVL929 JFH929 JPD929 JYZ929 KIV929 KSR929 LCN929 LMJ929 LWF929 MGB929 MPX929 MZT929 NJP929 NTL929 ODH929 OND929 OWZ929 PGV929 PQR929 QAN929 QKJ929 QUF929 REB929 RNX929 RXT929 SHP929 SRL929 TBH929 TLD929 TUZ929 UEV929 UOR929 UYN929 VIJ929 VSF929 WCB929 WLX929 WVT929 N890 JJ889 TF889 ADB889 AMX889 AWT889 BGP889 BQL889 CAH889 CKD889 CTZ889 DDV889 DNR889 DXN889 EHJ889 ERF889 FBB889 FKX889 FUT889 GEP889 GOL889 GYH889 HID889 HRZ889 IBV889 ILR889 IVN889 JFJ889 JPF889 JZB889 KIX889 KST889 LCP889 LML889 LWH889 MGD889 MPZ889 MZV889 NJR889 NTN889 ODJ889 ONF889 OXB889 PGX889 PQT889 QAP889 QKL889 QUH889 RED889 RNZ889 RXV889 SHR889 SRN889 TBJ889 TLF889 TVB889 UEX889 UOT889 UYP889 VIL889 VSH889 WCD889 WLZ889 WVV889 L890 JH889 TD889 ACZ889 AMV889 AWR889 BGN889 BQJ889 CAF889 CKB889 CTX889 DDT889 DNP889 DXL889 EHH889 ERD889 FAZ889 FKV889 FUR889 GEN889 GOJ889 GYF889 HIB889 HRX889 IBT889 ILP889 IVL889 JFH889 JPD889 JYZ889 KIV889 KSR889 LCN889 LMJ889 LWF889 MGB889 MPX889 MZT889 NJP889 NTL889 ODH889 OND889 OWZ889 PGV889 PQR889 QAN889 QKJ889 QUF889 REB889 RNX889 RXT889 SHP889 SRL889 TBH889 TLD889 TUZ889 UEV889 UOR889 UYN889 VIJ889 VSF889 WCB889 WLX889 WVT889 N850 JJ849 TF849 ADB849 AMX849 AWT849 BGP849 BQL849 CAH849 CKD849 CTZ849 DDV849 DNR849 DXN849 EHJ849 ERF849 FBB849 FKX849 FUT849 GEP849 GOL849 GYH849 HID849 HRZ849 IBV849 ILR849 IVN849 JFJ849 JPF849 JZB849 KIX849 KST849 LCP849 LML849 LWH849 MGD849 MPZ849 MZV849 NJR849 NTN849 ODJ849 ONF849 OXB849 PGX849 PQT849 QAP849 QKL849 QUH849 RED849 RNZ849 RXV849 SHR849 SRN849 TBJ849 TLF849 TVB849 UEX849 UOT849 UYP849 VIL849 VSH849 WCD849 WLZ849 WVV849 L850 JH849 TD849 ACZ849 AMV849 AWR849 BGN849 BQJ849 CAF849 CKB849 CTX849 DDT849 DNP849 DXL849 EHH849 ERD849 FAZ849 FKV849 FUR849 GEN849 GOJ849 GYF849 HIB849 HRX849 IBT849 ILP849 IVL849 JFH849 JPD849 JYZ849 KIV849 KSR849 LCN849 LMJ849 LWF849 MGB849 MPX849 MZT849 NJP849 NTL849 ODH849 OND849 OWZ849 PGV849 PQR849 QAN849 QKJ849 QUF849 REB849 RNX849 RXT849 SHP849 SRL849 TBH849 TLD849 TUZ849 UEV849 UOR849 UYN849 VIJ849 VSF849 WCB849 WLX849 WVT849 N810 JJ809 TF809 ADB809 AMX809 AWT809 BGP809 BQL809 CAH809 CKD809 CTZ809 DDV809 DNR809 DXN809 EHJ809 ERF809 FBB809 FKX809 FUT809 GEP809 GOL809 GYH809 HID809 HRZ809 IBV809 ILR809 IVN809 JFJ809 JPF809 JZB809 KIX809 KST809 LCP809 LML809 LWH809 MGD809 MPZ809 MZV809 NJR809 NTN809 ODJ809 ONF809 OXB809 PGX809 PQT809 QAP809 QKL809 QUH809 RED809 RNZ809 RXV809 SHR809 SRN809 TBJ809 TLF809 TVB809 UEX809 UOT809 UYP809 VIL809 VSH809 WCD809 WLZ809 WVV809 L810 JH809 TD809 ACZ809 AMV809 AWR809 BGN809 BQJ809 CAF809 CKB809 CTX809 DDT809 DNP809 DXL809 EHH809 ERD809 FAZ809 FKV809 FUR809 GEN809 GOJ809 GYF809 HIB809 HRX809 IBT809 ILP809 IVL809 JFH809 JPD809 JYZ809 KIV809 KSR809 LCN809 LMJ809 LWF809 MGB809 MPX809 MZT809 NJP809 NTL809 ODH809 OND809 OWZ809 PGV809 PQR809 QAN809 QKJ809 QUF809 REB809 RNX809 RXT809 SHP809 SRL809 TBH809 TLD809 TUZ809 UEV809 UOR809 UYN809 VIJ809 VSF809 WCB809 WLX809 WVT809 N770 JJ769 TF769 ADB769 AMX769 AWT769 BGP769 BQL769 CAH769 CKD769 CTZ769 DDV769 DNR769 DXN769 EHJ769 ERF769 FBB769 FKX769 FUT769 GEP769 GOL769 GYH769 HID769 HRZ769 IBV769 ILR769 IVN769 JFJ769 JPF769 JZB769 KIX769 KST769 LCP769 LML769 LWH769 MGD769 MPZ769 MZV769 NJR769 NTN769 ODJ769 ONF769 OXB769 PGX769 PQT769 QAP769 QKL769 QUH769 RED769 RNZ769 RXV769 SHR769 SRN769 TBJ769 TLF769 TVB769 UEX769 UOT769 UYP769 VIL769 VSH769 WCD769 WLZ769 WVV769 L770 JH769 TD769 ACZ769 AMV769 AWR769 BGN769 BQJ769 CAF769 CKB769 CTX769 DDT769 DNP769 DXL769 EHH769 ERD769 FAZ769 FKV769 FUR769 GEN769 GOJ769 GYF769 HIB769 HRX769 IBT769 ILP769 IVL769 JFH769 JPD769 JYZ769 KIV769 KSR769 LCN769 LMJ769 LWF769 MGB769 MPX769 MZT769 NJP769 NTL769 ODH769 OND769 OWZ769 PGV769 PQR769 QAN769 QKJ769 QUF769 REB769 RNX769 RXT769 SHP769 SRL769 TBH769 TLD769 TUZ769 UEV769 UOR769 UYN769 VIJ769 VSF769 WCB769 WLX769 WVT769 N730 JJ729 TF729 ADB729 AMX729 AWT729 BGP729 BQL729 CAH729 CKD729 CTZ729 DDV729 DNR729 DXN729 EHJ729 ERF729 FBB729 FKX729 FUT729 GEP729 GOL729 GYH729 HID729 HRZ729 IBV729 ILR729 IVN729 JFJ729 JPF729 JZB729 KIX729 KST729 LCP729 LML729 LWH729 MGD729 MPZ729 MZV729 NJR729 NTN729 ODJ729 ONF729 OXB729 PGX729 PQT729 QAP729 QKL729 QUH729 RED729 RNZ729 RXV729 SHR729 SRN729 TBJ729 TLF729 TVB729 UEX729 UOT729 UYP729 VIL729 VSH729 WCD729 WLZ729 WVV729 L730 JH729 TD729 ACZ729 AMV729 AWR729 BGN729 BQJ729 CAF729 CKB729 CTX729 DDT729 DNP729 DXL729 EHH729 ERD729 FAZ729 FKV729 FUR729 GEN729 GOJ729 GYF729 HIB729 HRX729 IBT729 ILP729 IVL729 JFH729 JPD729 JYZ729 KIV729 KSR729 LCN729 LMJ729 LWF729 MGB729 MPX729 MZT729 NJP729 NTL729 ODH729 OND729 OWZ729 PGV729 PQR729 QAN729 QKJ729 QUF729 REB729 RNX729 RXT729 SHP729 SRL729 TBH729 TLD729 TUZ729 UEV729 UOR729 UYN729 VIJ729 VSF729 WCB729 WLX729 WVT729 L411 JH410 TD410 ACZ410 AMV410 AWR410 BGN410 BQJ410 CAF410 CKB410 CTX410 DDT410 DNP410 DXL410 EHH410 ERD410 FAZ410 FKV410 FUR410 GEN410 GOJ410 GYF410 HIB410 HRX410 IBT410 ILP410 IVL410 JFH410 JPD410 JYZ410 KIV410 KSR410 LCN410 LMJ410 LWF410 MGB410 MPX410 MZT410 NJP410 NTL410 ODH410 OND410 OWZ410 PGV410 PQR410 QAN410 QKJ410 QUF410 REB410 RNX410 RXT410 SHP410 SRL410 TBH410 TLD410 TUZ410 UEV410 UOR410 UYN410 VIJ410 VSF410 WCB410 WLX410 WVT410 N411 JJ410 TF410 ADB410 AMX410 AWT410 BGP410 BQL410 CAH410 CKD410 CTZ410 DDV410 DNR410 DXN410 EHJ410 ERF410 FBB410 FKX410 FUT410 GEP410 GOL410 GYH410 HID410 HRZ410 IBV410 ILR410 IVN410 JFJ410 JPF410 JZB410 KIX410 KST410 LCP410 LML410 LWH410 MGD410 MPZ410 MZV410 NJR410 NTN410 ODJ410 ONF410 OXB410 PGX410 PQT410 QAP410 QKL410 QUH410 RED410 RNZ410 RXV410 SHR410 SRN410 TBJ410 TLF410 TVB410 UEX410 UOT410 UYP410 VIL410 VSH410 WCD410 WLZ410 WVV410 L451 JH450 TD450 ACZ450 AMV450 AWR450 BGN450 BQJ450 CAF450 CKB450 CTX450 DDT450 DNP450 DXL450 EHH450 ERD450 FAZ450 FKV450 FUR450 GEN450 GOJ450 GYF450 HIB450 HRX450 IBT450 ILP450 IVL450 JFH450 JPD450 JYZ450 KIV450 KSR450 LCN450 LMJ450 LWF450 MGB450 MPX450 MZT450 NJP450 NTL450 ODH450 OND450 OWZ450 PGV450 PQR450 QAN450 QKJ450 QUF450 REB450 RNX450 RXT450 SHP450 SRL450 TBH450 TLD450 TUZ450 UEV450 UOR450 UYN450 VIJ450 VSF450 WCB450 WLX450 WVT450 N451 JJ450 TF450 ADB450 AMX450 AWT450 BGP450 BQL450 CAH450 CKD450 CTZ450 DDV450 DNR450 DXN450 EHJ450 ERF450 FBB450 FKX450 FUT450 GEP450 GOL450 GYH450 HID450 HRZ450 IBV450 ILR450 IVN450 JFJ450 JPF450 JZB450 KIX450 KST450 LCP450 LML450 LWH450 MGD450 MPZ450 MZV450 NJR450 NTN450 ODJ450 ONF450 OXB450 PGX450 PQT450 QAP450 QKL450 QUH450 RED450 RNZ450 RXV450 SHR450 SRN450 TBJ450 TLF450 TVB450 UEX450 UOT450 UYP450 VIL450 VSH450 WCD450 WLZ450 WVV450 L491 JH490 TD490 ACZ490 AMV490 AWR490 BGN490 BQJ490 CAF490 CKB490 CTX490 DDT490 DNP490 DXL490 EHH490 ERD490 FAZ490 FKV490 FUR490 GEN490 GOJ490 GYF490 HIB490 HRX490 IBT490 ILP490 IVL490 JFH490 JPD490 JYZ490 KIV490 KSR490 LCN490 LMJ490 LWF490 MGB490 MPX490 MZT490 NJP490 NTL490 ODH490 OND490 OWZ490 PGV490 PQR490 QAN490 QKJ490 QUF490 REB490 RNX490 RXT490 SHP490 SRL490 TBH490 TLD490 TUZ490 UEV490 UOR490 UYN490 VIJ490 VSF490 WCB490 WLX490 WVT490 N491 JJ490 TF490 ADB490 AMX490 AWT490 BGP490 BQL490 CAH490 CKD490 CTZ490 DDV490 DNR490 DXN490 EHJ490 ERF490 FBB490 FKX490 FUT490 GEP490 GOL490 GYH490 HID490 HRZ490 IBV490 ILR490 IVN490 JFJ490 JPF490 JZB490 KIX490 KST490 LCP490 LML490 LWH490 MGD490 MPZ490 MZV490 NJR490 NTN490 ODJ490 ONF490 OXB490 PGX490 PQT490 QAP490 QKL490 QUH490 RED490 RNZ490 RXV490 SHR490 SRN490 TBJ490 TLF490 TVB490 UEX490 UOT490 UYP490 VIL490 VSH490 WCD490 WLZ490 WVV490 L531 JH530 TD530 ACZ530 AMV530 AWR530 BGN530 BQJ530 CAF530 CKB530 CTX530 DDT530 DNP530 DXL530 EHH530 ERD530 FAZ530 FKV530 FUR530 GEN530 GOJ530 GYF530 HIB530 HRX530 IBT530 ILP530 IVL530 JFH530 JPD530 JYZ530 KIV530 KSR530 LCN530 LMJ530 LWF530 MGB530 MPX530 MZT530 NJP530 NTL530 ODH530 OND530 OWZ530 PGV530 PQR530 QAN530 QKJ530 QUF530 REB530 RNX530 RXT530 SHP530 SRL530 TBH530 TLD530 TUZ530 UEV530 UOR530 UYN530 VIJ530 VSF530 WCB530 WLX530 WVT530 N531 JJ530 TF530 ADB530 AMX530 AWT530 BGP530 BQL530 CAH530 CKD530 CTZ530 DDV530 DNR530 DXN530 EHJ530 ERF530 FBB530 FKX530 FUT530 GEP530 GOL530 GYH530 HID530 HRZ530 IBV530 ILR530 IVN530 JFJ530 JPF530 JZB530 KIX530 KST530 LCP530 LML530 LWH530 MGD530 MPZ530 MZV530 NJR530 NTN530 ODJ530 ONF530 OXB530 PGX530 PQT530 QAP530 QKL530 QUH530 RED530 RNZ530 RXV530 SHR530 SRN530 TBJ530 TLF530 TVB530 UEX530 UOT530 UYP530 VIL530 VSH530 WCD530 WLZ530 WVV530 L570 JH569 TD569 ACZ569 AMV569 AWR569 BGN569 BQJ569 CAF569 CKB569 CTX569 DDT569 DNP569 DXL569 EHH569 ERD569 FAZ569 FKV569 FUR569 GEN569 GOJ569 GYF569 HIB569 HRX569 IBT569 ILP569 IVL569 JFH569 JPD569 JYZ569 KIV569 KSR569 LCN569 LMJ569 LWF569 MGB569 MPX569 MZT569 NJP569 NTL569 ODH569 OND569 OWZ569 PGV569 PQR569 QAN569 QKJ569 QUF569 REB569 RNX569 RXT569 SHP569 SRL569 TBH569 TLD569 TUZ569 UEV569 UOR569 UYN569 VIJ569 VSF569 WCB569 WLX569 WVT569 N570 JJ569 TF569 ADB569 AMX569 AWT569 BGP569 BQL569 CAH569 CKD569 CTZ569 DDV569 DNR569 DXN569 EHJ569 ERF569 FBB569 FKX569 FUT569 GEP569 GOL569 GYH569 HID569 HRZ569 IBV569 ILR569 IVN569 JFJ569 JPF569 JZB569 KIX569 KST569 LCP569 LML569 LWH569 MGD569 MPZ569 MZV569 NJR569 NTN569 ODJ569 ONF569 OXB569 PGX569 PQT569 QAP569 QKL569 QUH569 RED569 RNZ569 RXV569 SHR569 SRN569 TBJ569 TLF569 TVB569 UEX569 UOT569 UYP569 VIL569 VSH569 WCD569 WLZ569 WVV569 L610 JH609 TD609 ACZ609 AMV609 AWR609 BGN609 BQJ609 CAF609 CKB609 CTX609 DDT609 DNP609 DXL609 EHH609 ERD609 FAZ609 FKV609 FUR609 GEN609 GOJ609 GYF609 HIB609 HRX609 IBT609 ILP609 IVL609 JFH609 JPD609 JYZ609 KIV609 KSR609 LCN609 LMJ609 LWF609 MGB609 MPX609 MZT609 NJP609 NTL609 ODH609 OND609 OWZ609 PGV609 PQR609 QAN609 QKJ609 QUF609 REB609 RNX609 RXT609 SHP609 SRL609 TBH609 TLD609 TUZ609 UEV609 UOR609 UYN609 VIJ609 VSF609 WCB609 WLX609 WVT609 N610 JJ609 TF609 ADB609 AMX609 AWT609 BGP609 BQL609 CAH609 CKD609 CTZ609 DDV609 DNR609 DXN609 EHJ609 ERF609 FBB609 FKX609 FUT609 GEP609 GOL609 GYH609 HID609 HRZ609 IBV609 ILR609 IVN609 JFJ609 JPF609 JZB609 KIX609 KST609 LCP609 LML609 LWH609 MGD609 MPZ609 MZV609 NJR609 NTN609 ODJ609 ONF609 OXB609 PGX609 PQT609 QAP609 QKL609 QUH609 RED609 RNZ609 RXV609 SHR609 SRN609 TBJ609 TLF609 TVB609 UEX609 UOT609 UYP609 VIL609 VSH609 WCD609 WLZ609 WVV609 L650 JH649 TD649 ACZ649 AMV649 AWR649 BGN649 BQJ649 CAF649 CKB649 CTX649 DDT649 DNP649 DXL649 EHH649 ERD649 FAZ649 FKV649 FUR649 GEN649 GOJ649 GYF649 HIB649 HRX649 IBT649 ILP649 IVL649 JFH649 JPD649 JYZ649 KIV649 KSR649 LCN649 LMJ649 LWF649 MGB649 MPX649 MZT649 NJP649 NTL649 ODH649 OND649 OWZ649 PGV649 PQR649 QAN649 QKJ649 QUF649 REB649 RNX649 RXT649 SHP649 SRL649 TBH649 TLD649 TUZ649 UEV649 UOR649 UYN649 VIJ649 VSF649 WCB649 WLX649 WVT649 N650 JJ649 TF649 ADB649 AMX649 AWT649 BGP649 BQL649 CAH649 CKD649 CTZ649 DDV649 DNR649 DXN649 EHJ649 ERF649 FBB649 FKX649 FUT649 GEP649 GOL649 GYH649 HID649 HRZ649 IBV649 ILR649 IVN649 JFJ649 JPF649 JZB649 KIX649 KST649 LCP649 LML649 LWH649 MGD649 MPZ649 MZV649 NJR649 NTN649 ODJ649 ONF649 OXB649 PGX649 PQT649 QAP649 QKL649 QUH649 RED649 RNZ649 RXV649 SHR649 SRN649 TBJ649 TLF649 TVB649 UEX649 UOT649 UYP649 VIL649 VSH649 WCD649 WLZ649 WVV649 L690 JH689 TD689 ACZ689 AMV689 AWR689 BGN689 BQJ689 CAF689 CKB689 CTX689 DDT689 DNP689 DXL689 EHH689 ERD689 FAZ689 FKV689 FUR689 GEN689 GOJ689 GYF689 HIB689 HRX689 IBT689 ILP689 IVL689 JFH689 JPD689 JYZ689 KIV689 KSR689 LCN689 LMJ689 LWF689 MGB689 MPX689 MZT689 NJP689 NTL689 ODH689 OND689 OWZ689 PGV689 PQR689 QAN689 QKJ689 QUF689 REB689 RNX689 RXT689 SHP689 SRL689 TBH689 TLD689 TUZ689 UEV689 UOR689 UYN689 VIJ689 VSF689 WCB689 WLX689 WVT689 N690 JJ689 TF689 ADB689 AMX689 AWT689 BGP689 BQL689 CAH689 CKD689 CTZ689 DDV689 DNR689 DXN689 EHJ689 ERF689 FBB689 FKX689 FUT689 GEP689 GOL689 GYH689 HID689 HRZ689 IBV689 ILR689 IVN689 JFJ689 JPF689 JZB689 KIX689 KST689 LCP689 LML689 LWH689 MGD689 MPZ689 MZV689 NJR689 NTN689 ODJ689 ONF689 OXB689 PGX689 PQT689 QAP689 QKL689 QUH689 RED689 RNZ689 RXV689 SHR689 SRN689 TBJ689 TLF689 TVB689 UEX689 UOT689 UYP689 VIL689 VSH689 WCD689 WLZ689 WVV689 N1050 JJ1049 TF1049 ADB1049 AMX1049 AWT1049 BGP1049 BQL1049 CAH1049 CKD1049 CTZ1049 DDV1049 DNR1049 DXN1049 EHJ1049 ERF1049 FBB1049 FKX1049 FUT1049 GEP1049 GOL1049 GYH1049 HID1049 HRZ1049 IBV1049 ILR1049 IVN1049 JFJ1049 JPF1049 JZB1049 KIX1049 KST1049 LCP1049 LML1049 LWH1049 MGD1049 MPZ1049 MZV1049 NJR1049 NTN1049 ODJ1049 ONF1049 OXB1049 PGX1049 PQT1049 QAP1049 QKL1049 QUH1049 RED1049 RNZ1049 RXV1049 SHR1049 SRN1049 TBJ1049 TLF1049 TVB1049 UEX1049 UOT1049 UYP1049 VIL1049 VSH1049 WCD1049 WLZ1049 WVV1049 L1010 JH1009 TD1009 ACZ1009 AMV1009 AWR1009 BGN1009 BQJ1009 CAF1009 CKB1009 CTX1009 DDT1009 DNP1009 DXL1009 EHH1009 ERD1009 FAZ1009 FKV1009 FUR1009 GEN1009 GOJ1009 GYF1009 HIB1009 HRX1009 IBT1009 ILP1009 IVL1009 JFH1009 JPD1009 JYZ1009 KIV1009 KSR1009 LCN1009 LMJ1009 LWF1009 MGB1009 MPX1009 MZT1009 NJP1009 NTL1009 ODH1009 OND1009 OWZ1009 PGV1009 PQR1009 QAN1009 QKJ1009 QUF1009 REB1009 RNX1009 RXT1009 SHP1009 SRL1009 TBH1009 TLD1009 TUZ1009 UEV1009 UOR1009 UYN1009 VIJ1009 VSF1009 WCB1009 WLX1009 WVT1009 N1010 JJ1009 TF1009 ADB1009 AMX1009 AWT1009 BGP1009 BQL1009 CAH1009 CKD1009 CTZ1009 DDV1009 DNR1009 DXN1009 EHJ1009 ERF1009 FBB1009 FKX1009 FUT1009 GEP1009 GOL1009 GYH1009 HID1009 HRZ1009 IBV1009 ILR1009 IVN1009 JFJ1009 JPF1009 JZB1009 KIX1009 KST1009 LCP1009 LML1009 LWH1009 MGD1009 MPZ1009 MZV1009 NJR1009 NTN1009 ODJ1009 ONF1009 OXB1009 PGX1009 PQT1009 QAP1009 QKL1009 QUH1009 RED1009 RNZ1009 RXV1009 SHR1009 SRN1009 TBJ1009 TLF1009 TVB1009 UEX1009 UOT1009 UYP1009 VIL1009 VSH1009 WCD1009 WLZ1009 WVV1009 L1091 JH1089 TD1089 ACZ1089 AMV1089 AWR1089 BGN1089 BQJ1089 CAF1089 CKB1089 CTX1089 DDT1089 DNP1089 DXL1089 EHH1089 ERD1089 FAZ1089 FKV1089 FUR1089 GEN1089 GOJ1089 GYF1089 HIB1089 HRX1089 IBT1089 ILP1089 IVL1089 JFH1089 JPD1089 JYZ1089 KIV1089 KSR1089 LCN1089 LMJ1089 LWF1089 MGB1089 MPX1089 MZT1089 NJP1089 NTL1089 ODH1089 OND1089 OWZ1089 PGV1089 PQR1089 QAN1089 QKJ1089 QUF1089 REB1089 RNX1089 RXT1089 SHP1089 SRL1089 TBH1089 TLD1089 TUZ1089 UEV1089 UOR1089 UYN1089 VIJ1089 VSF1089 WCB1089 WLX1089 WVT1089 N1091 JJ1089 TF1089 ADB1089 AMX1089 AWT1089 BGP1089 BQL1089 CAH1089 CKD1089 CTZ1089 DDV1089 DNR1089 DXN1089 EHJ1089 ERF1089 FBB1089 FKX1089 FUT1089 GEP1089 GOL1089 GYH1089 HID1089 HRZ1089 IBV1089 ILR1089 IVN1089 JFJ1089 JPF1089 JZB1089 KIX1089 KST1089 LCP1089 LML1089 LWH1089 MGD1089 MPZ1089 MZV1089 NJR1089 NTN1089 ODJ1089 ONF1089 OXB1089 PGX1089 PQT1089 QAP1089 QKL1089 QUH1089 RED1089 RNZ1089 RXV1089 SHR1089 SRN1089 TBJ1089 TLF1089 TVB1089 UEX1089 UOT1089 UYP1089 VIL1089 VSH1089 WCD1089 WLZ1089 WVV1089 N172 JJ172 TF172 ADB172 AMX172 AWT172 BGP172 BQL172 CAH172 CKD172 CTZ172 DDV172 DNR172 DXN172 EHJ172 ERF172 FBB172 FKX172 FUT172 GEP172 GOL172 GYH172 HID172 HRZ172 IBV172 ILR172 IVN172 JFJ172 JPF172 JZB172 KIX172 KST172 LCP172 LML172 LWH172 MGD172 MPZ172 MZV172 NJR172 NTN172 ODJ172 ONF172 OXB172 PGX172 PQT172 QAP172 QKL172 QUH172 RED172 RNZ172 RXV172 SHR172 SRN172 TBJ172 TLF172 TVB172 UEX172 UOT172 UYP172 VIL172 VSH172 WCD172 WLZ172 WVV172 L172 JH172 TD172 ACZ172 AMV172 AWR172 BGN172 BQJ172 CAF172 CKB172 CTX172 DDT172 DNP172 DXL172 EHH172 ERD172 FAZ172 FKV172 FUR172 GEN172 GOJ172 GYF172 HIB172 HRX172 IBT172 ILP172 IVL172 JFH172 JPD172 JYZ172 KIV172 KSR172 LCN172 LMJ172 LWF172 MGB172 MPX172 MZT172 NJP172 NTL172 ODH172 OND172 OWZ172 PGV172 PQR172 QAN172 QKJ172 QUF172 REB172 RNX172 RXT172 SHP172 SRL172 TBH172 TLD172 TUZ172 UEV172 UOR172 UYN172 VIJ172 VSF172 WCB172 WLX172 WVT172 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L132 JH132 TD132 ACZ132 AMV132 AWR132 BGN132 BQJ132 CAF132 CKB132 CTX132 DDT132 DNP132 DXL132 EHH132 ERD132 FAZ132 FKV132 FUR132 GEN132 GOJ132 GYF132 HIB132 HRX132 IBT132 ILP132 IVL132 JFH132 JPD132 JYZ132 KIV132 KSR132 LCN132 LMJ132 LWF132 MGB132 MPX132 MZT132 NJP132 NTL132 ODH132 OND132 OWZ132 PGV132 PQR132 QAN132 QKJ132 QUF132 REB132 RNX132 RXT132 SHP132 SRL132 TBH132 TLD132 TUZ132 UEV132 UOR132 UYN132 VIJ132 VSF132 WCB132 WLX132 WVT132 N132 JJ132 TF132 ADB132 AMX132 AWT132 BGP132 BQL132 CAH132 CKD132 CTZ132 DDV132 DNR132 DXN132 EHJ132 ERF132 FBB132 FKX132 FUT132 GEP132 GOL132 GYH132 HID132 HRZ132 IBV132 ILR132 IVN132 JFJ132 JPF132 JZB132 KIX132 KST132 LCP132 LML132 LWH132 MGD132 MPZ132 MZV132 NJR132 NTN132 ODJ132 ONF132 OXB132 PGX132 PQT132 QAP132 QKL132 QUH132 RED132 RNZ132 RXV132 SHR132 SRN132 TBJ132 TLF132 TVB132 UEX132 UOT132 UYP132 VIL132 VSH132 WCD132 WLZ132 WVV132 L212 JH212 TD212 ACZ212 AMV212 AWR212 BGN212 BQJ212 CAF212 CKB212 CTX212 DDT212 DNP212 DXL212 EHH212 ERD212 FAZ212 FKV212 FUR212 GEN212 GOJ212 GYF212 HIB212 HRX212 IBT212 ILP212 IVL212 JFH212 JPD212 JYZ212 KIV212 KSR212 LCN212 LMJ212 LWF212 MGB212 MPX212 MZT212 NJP212 NTL212 ODH212 OND212 OWZ212 PGV212 PQR212 QAN212 QKJ212 QUF212 REB212 RNX212 RXT212 SHP212 SRL212 TBH212 TLD212 TUZ212 UEV212 UOR212 UYN212 VIJ212 VSF212 WCB212 WLX212 WVT212 N212 JJ212 TF212 ADB212 AMX212 AWT212 BGP212 BQL212 CAH212 CKD212 CTZ212 DDV212 DNR212 DXN212 EHJ212 ERF212 FBB212 FKX212 FUT212 GEP212 GOL212 GYH212 HID212 HRZ212 IBV212 ILR212 IVN212 JFJ212 JPF212 JZB212 KIX212 KST212 LCP212 LML212 LWH212 MGD212 MPZ212 MZV212 NJR212 NTN212 ODJ212 ONF212 OXB212 PGX212 PQT212 QAP212 QKL212 QUH212 RED212 RNZ212 RXV212 SHR212 SRN212 TBJ212 TLF212 TVB212 UEX212 UOT212 UYP212 VIL212 VSH212 WCD212 WLZ212 WVV212 L252 JH252 TD252 ACZ252 AMV252 AWR252 BGN252 BQJ252 CAF252 CKB252 CTX252 DDT252 DNP252 DXL252 EHH252 ERD252 FAZ252 FKV252 FUR252 GEN252 GOJ252 GYF252 HIB252 HRX252 IBT252 ILP252 IVL252 JFH252 JPD252 JYZ252 KIV252 KSR252 LCN252 LMJ252 LWF252 MGB252 MPX252 MZT252 NJP252 NTL252 ODH252 OND252 OWZ252 PGV252 PQR252 QAN252 QKJ252 QUF252 REB252 RNX252 RXT252 SHP252 SRL252 TBH252 TLD252 TUZ252 UEV252 UOR252 UYN252 VIJ252 VSF252 WCB252 WLX252 WVT252 N252 JJ252 TF252 ADB252 AMX252 AWT252 BGP252 BQL252 CAH252 CKD252 CTZ252 DDV252 DNR252 DXN252 EHJ252 ERF252 FBB252 FKX252 FUT252 GEP252 GOL252 GYH252 HID252 HRZ252 IBV252 ILR252 IVN252 JFJ252 JPF252 JZB252 KIX252 KST252 LCP252 LML252 LWH252 MGD252 MPZ252 MZV252 NJR252 NTN252 ODJ252 ONF252 OXB252 PGX252 PQT252 QAP252 QKL252 QUH252 RED252 RNZ252 RXV252 SHR252 SRN252 TBJ252 TLF252 TVB252 UEX252 UOT252 UYP252 VIL252 VSH252 WCD252 WLZ252 WVV252 L292 JH292 TD292 ACZ292 AMV292 AWR292 BGN292 BQJ292 CAF292 CKB292 CTX292 DDT292 DNP292 DXL292 EHH292 ERD292 FAZ292 FKV292 FUR292 GEN292 GOJ292 GYF292 HIB292 HRX292 IBT292 ILP292 IVL292 JFH292 JPD292 JYZ292 KIV292 KSR292 LCN292 LMJ292 LWF292 MGB292 MPX292 MZT292 NJP292 NTL292 ODH292 OND292 OWZ292 PGV292 PQR292 QAN292 QKJ292 QUF292 REB292 RNX292 RXT292 SHP292 SRL292 TBH292 TLD292 TUZ292 UEV292 UOR292 UYN292 VIJ292 VSF292 WCB292 WLX292 WVT292 N292 JJ292 TF292 ADB292 AMX292 AWT292 BGP292 BQL292 CAH292 CKD292 CTZ292 DDV292 DNR292 DXN292 EHJ292 ERF292 FBB292 FKX292 FUT292 GEP292 GOL292 GYH292 HID292 HRZ292 IBV292 ILR292 IVN292 JFJ292 JPF292 JZB292 KIX292 KST292 LCP292 LML292 LWH292 MGD292 MPZ292 MZV292 NJR292 NTN292 ODJ292 ONF292 OXB292 PGX292 PQT292 QAP292 QKL292 QUH292 RED292 RNZ292 RXV292 SHR292 SRN292 TBJ292 TLF292 TVB292 UEX292 UOT292 UYP292 VIL292 VSH292 WCD292 WLZ292 WVV292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formula1>"nr. solicitări"</formula1>
    </dataValidation>
    <dataValidation type="list" allowBlank="1" showInputMessage="1" showErrorMessage="1" sqref="K1050 JG1049 TC1049 ACY1049 AMU1049 AWQ1049 BGM1049 BQI1049 CAE1049 CKA1049 CTW1049 DDS1049 DNO1049 DXK1049 EHG1049 ERC1049 FAY1049 FKU1049 FUQ1049 GEM1049 GOI1049 GYE1049 HIA1049 HRW1049 IBS1049 ILO1049 IVK1049 JFG1049 JPC1049 JYY1049 KIU1049 KSQ1049 LCM1049 LMI1049 LWE1049 MGA1049 MPW1049 MZS1049 NJO1049 NTK1049 ODG1049 ONC1049 OWY1049 PGU1049 PQQ1049 QAM1049 QKI1049 QUE1049 REA1049 RNW1049 RXS1049 SHO1049 SRK1049 TBG1049 TLC1049 TUY1049 UEU1049 UOQ1049 UYM1049 VII1049 VSE1049 WCA1049 WLW1049 WVS1049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37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1131 JG1129 TC1129 ACY1129 AMU1129 AWQ1129 BGM1129 BQI1129 CAE1129 CKA1129 CTW1129 DDS1129 DNO1129 DXK1129 EHG1129 ERC1129 FAY1129 FKU1129 FUQ1129 GEM1129 GOI1129 GYE1129 HIA1129 HRW1129 IBS1129 ILO1129 IVK1129 JFG1129 JPC1129 JYY1129 KIU1129 KSQ1129 LCM1129 LMI1129 LWE1129 MGA1129 MPW1129 MZS1129 NJO1129 NTK1129 ODG1129 ONC1129 OWY1129 PGU1129 PQQ1129 QAM1129 QKI1129 QUE1129 REA1129 RNW1129 RXS1129 SHO1129 SRK1129 TBG1129 TLC1129 TUY1129 UEU1129 UOQ1129 UYM1129 VII1129 VSE1129 WCA1129 WLW1129 WVS1129 K970 JG969 TC969 ACY969 AMU969 AWQ969 BGM969 BQI969 CAE969 CKA969 CTW969 DDS969 DNO969 DXK969 EHG969 ERC969 FAY969 FKU969 FUQ969 GEM969 GOI969 GYE969 HIA969 HRW969 IBS969 ILO969 IVK969 JFG969 JPC969 JYY969 KIU969 KSQ969 LCM969 LMI969 LWE969 MGA969 MPW969 MZS969 NJO969 NTK969 ODG969 ONC969 OWY969 PGU969 PQQ969 QAM969 QKI969 QUE969 REA969 RNW969 RXS969 SHO969 SRK969 TBG969 TLC969 TUY969 UEU969 UOQ969 UYM969 VII969 VSE969 WCA969 WLW969 WVS969 K930 JG929 TC929 ACY929 AMU929 AWQ929 BGM929 BQI929 CAE929 CKA929 CTW929 DDS929 DNO929 DXK929 EHG929 ERC929 FAY929 FKU929 FUQ929 GEM929 GOI929 GYE929 HIA929 HRW929 IBS929 ILO929 IVK929 JFG929 JPC929 JYY929 KIU929 KSQ929 LCM929 LMI929 LWE929 MGA929 MPW929 MZS929 NJO929 NTK929 ODG929 ONC929 OWY929 PGU929 PQQ929 QAM929 QKI929 QUE929 REA929 RNW929 RXS929 SHO929 SRK929 TBG929 TLC929 TUY929 UEU929 UOQ929 UYM929 VII929 VSE929 WCA929 WLW929 WVS929 K890 JG889 TC889 ACY889 AMU889 AWQ889 BGM889 BQI889 CAE889 CKA889 CTW889 DDS889 DNO889 DXK889 EHG889 ERC889 FAY889 FKU889 FUQ889 GEM889 GOI889 GYE889 HIA889 HRW889 IBS889 ILO889 IVK889 JFG889 JPC889 JYY889 KIU889 KSQ889 LCM889 LMI889 LWE889 MGA889 MPW889 MZS889 NJO889 NTK889 ODG889 ONC889 OWY889 PGU889 PQQ889 QAM889 QKI889 QUE889 REA889 RNW889 RXS889 SHO889 SRK889 TBG889 TLC889 TUY889 UEU889 UOQ889 UYM889 VII889 VSE889 WCA889 WLW889 WVS889 K850 JG849 TC849 ACY849 AMU849 AWQ849 BGM849 BQI849 CAE849 CKA849 CTW849 DDS849 DNO849 DXK849 EHG849 ERC849 FAY849 FKU849 FUQ849 GEM849 GOI849 GYE849 HIA849 HRW849 IBS849 ILO849 IVK849 JFG849 JPC849 JYY849 KIU849 KSQ849 LCM849 LMI849 LWE849 MGA849 MPW849 MZS849 NJO849 NTK849 ODG849 ONC849 OWY849 PGU849 PQQ849 QAM849 QKI849 QUE849 REA849 RNW849 RXS849 SHO849 SRK849 TBG849 TLC849 TUY849 UEU849 UOQ849 UYM849 VII849 VSE849 WCA849 WLW849 WVS849 K810 JG809 TC809 ACY809 AMU809 AWQ809 BGM809 BQI809 CAE809 CKA809 CTW809 DDS809 DNO809 DXK809 EHG809 ERC809 FAY809 FKU809 FUQ809 GEM809 GOI809 GYE809 HIA809 HRW809 IBS809 ILO809 IVK809 JFG809 JPC809 JYY809 KIU809 KSQ809 LCM809 LMI809 LWE809 MGA809 MPW809 MZS809 NJO809 NTK809 ODG809 ONC809 OWY809 PGU809 PQQ809 QAM809 QKI809 QUE809 REA809 RNW809 RXS809 SHO809 SRK809 TBG809 TLC809 TUY809 UEU809 UOQ809 UYM809 VII809 VSE809 WCA809 WLW809 WVS809 K770 JG769 TC769 ACY769 AMU769 AWQ769 BGM769 BQI769 CAE769 CKA769 CTW769 DDS769 DNO769 DXK769 EHG769 ERC769 FAY769 FKU769 FUQ769 GEM769 GOI769 GYE769 HIA769 HRW769 IBS769 ILO769 IVK769 JFG769 JPC769 JYY769 KIU769 KSQ769 LCM769 LMI769 LWE769 MGA769 MPW769 MZS769 NJO769 NTK769 ODG769 ONC769 OWY769 PGU769 PQQ769 QAM769 QKI769 QUE769 REA769 RNW769 RXS769 SHO769 SRK769 TBG769 TLC769 TUY769 UEU769 UOQ769 UYM769 VII769 VSE769 WCA769 WLW769 WVS769 K730 JG729 TC729 ACY729 AMU729 AWQ729 BGM729 BQI729 CAE729 CKA729 CTW729 DDS729 DNO729 DXK729 EHG729 ERC729 FAY729 FKU729 FUQ729 GEM729 GOI729 GYE729 HIA729 HRW729 IBS729 ILO729 IVK729 JFG729 JPC729 JYY729 KIU729 KSQ729 LCM729 LMI729 LWE729 MGA729 MPW729 MZS729 NJO729 NTK729 ODG729 ONC729 OWY729 PGU729 PQQ729 QAM729 QKI729 QUE729 REA729 RNW729 RXS729 SHO729 SRK729 TBG729 TLC729 TUY729 UEU729 UOQ729 UYM729 VII729 VSE729 WCA729 WLW729 WVS729 K411 JG410 TC410 ACY410 AMU410 AWQ410 BGM410 BQI410 CAE410 CKA410 CTW410 DDS410 DNO410 DXK410 EHG410 ERC410 FAY410 FKU410 FUQ410 GEM410 GOI410 GYE410 HIA410 HRW410 IBS410 ILO410 IVK410 JFG410 JPC410 JYY410 KIU410 KSQ410 LCM410 LMI410 LWE410 MGA410 MPW410 MZS410 NJO410 NTK410 ODG410 ONC410 OWY410 PGU410 PQQ410 QAM410 QKI410 QUE410 REA410 RNW410 RXS410 SHO410 SRK410 TBG410 TLC410 TUY410 UEU410 UOQ410 UYM410 VII410 VSE410 WCA410 WLW410 WVS410 K451 JG450 TC450 ACY450 AMU450 AWQ450 BGM450 BQI450 CAE450 CKA450 CTW450 DDS450 DNO450 DXK450 EHG450 ERC450 FAY450 FKU450 FUQ450 GEM450 GOI450 GYE450 HIA450 HRW450 IBS450 ILO450 IVK450 JFG450 JPC450 JYY450 KIU450 KSQ450 LCM450 LMI450 LWE450 MGA450 MPW450 MZS450 NJO450 NTK450 ODG450 ONC450 OWY450 PGU450 PQQ450 QAM450 QKI450 QUE450 REA450 RNW450 RXS450 SHO450 SRK450 TBG450 TLC450 TUY450 UEU450 UOQ450 UYM450 VII450 VSE450 WCA450 WLW450 WVS450 K491 JG490 TC490 ACY490 AMU490 AWQ490 BGM490 BQI490 CAE490 CKA490 CTW490 DDS490 DNO490 DXK490 EHG490 ERC490 FAY490 FKU490 FUQ490 GEM490 GOI490 GYE490 HIA490 HRW490 IBS490 ILO490 IVK490 JFG490 JPC490 JYY490 KIU490 KSQ490 LCM490 LMI490 LWE490 MGA490 MPW490 MZS490 NJO490 NTK490 ODG490 ONC490 OWY490 PGU490 PQQ490 QAM490 QKI490 QUE490 REA490 RNW490 RXS490 SHO490 SRK490 TBG490 TLC490 TUY490 UEU490 UOQ490 UYM490 VII490 VSE490 WCA490 WLW490 WVS490 K531 JG530 TC530 ACY530 AMU530 AWQ530 BGM530 BQI530 CAE530 CKA530 CTW530 DDS530 DNO530 DXK530 EHG530 ERC530 FAY530 FKU530 FUQ530 GEM530 GOI530 GYE530 HIA530 HRW530 IBS530 ILO530 IVK530 JFG530 JPC530 JYY530 KIU530 KSQ530 LCM530 LMI530 LWE530 MGA530 MPW530 MZS530 NJO530 NTK530 ODG530 ONC530 OWY530 PGU530 PQQ530 QAM530 QKI530 QUE530 REA530 RNW530 RXS530 SHO530 SRK530 TBG530 TLC530 TUY530 UEU530 UOQ530 UYM530 VII530 VSE530 WCA530 WLW530 WVS530 K570 JG569 TC569 ACY569 AMU569 AWQ569 BGM569 BQI569 CAE569 CKA569 CTW569 DDS569 DNO569 DXK569 EHG569 ERC569 FAY569 FKU569 FUQ569 GEM569 GOI569 GYE569 HIA569 HRW569 IBS569 ILO569 IVK569 JFG569 JPC569 JYY569 KIU569 KSQ569 LCM569 LMI569 LWE569 MGA569 MPW569 MZS569 NJO569 NTK569 ODG569 ONC569 OWY569 PGU569 PQQ569 QAM569 QKI569 QUE569 REA569 RNW569 RXS569 SHO569 SRK569 TBG569 TLC569 TUY569 UEU569 UOQ569 UYM569 VII569 VSE569 WCA569 WLW569 WVS569 K610 JG609 TC609 ACY609 AMU609 AWQ609 BGM609 BQI609 CAE609 CKA609 CTW609 DDS609 DNO609 DXK609 EHG609 ERC609 FAY609 FKU609 FUQ609 GEM609 GOI609 GYE609 HIA609 HRW609 IBS609 ILO609 IVK609 JFG609 JPC609 JYY609 KIU609 KSQ609 LCM609 LMI609 LWE609 MGA609 MPW609 MZS609 NJO609 NTK609 ODG609 ONC609 OWY609 PGU609 PQQ609 QAM609 QKI609 QUE609 REA609 RNW609 RXS609 SHO609 SRK609 TBG609 TLC609 TUY609 UEU609 UOQ609 UYM609 VII609 VSE609 WCA609 WLW609 WVS609 K650 JG649 TC649 ACY649 AMU649 AWQ649 BGM649 BQI649 CAE649 CKA649 CTW649 DDS649 DNO649 DXK649 EHG649 ERC649 FAY649 FKU649 FUQ649 GEM649 GOI649 GYE649 HIA649 HRW649 IBS649 ILO649 IVK649 JFG649 JPC649 JYY649 KIU649 KSQ649 LCM649 LMI649 LWE649 MGA649 MPW649 MZS649 NJO649 NTK649 ODG649 ONC649 OWY649 PGU649 PQQ649 QAM649 QKI649 QUE649 REA649 RNW649 RXS649 SHO649 SRK649 TBG649 TLC649 TUY649 UEU649 UOQ649 UYM649 VII649 VSE649 WCA649 WLW649 WVS649 K690 JG689 TC689 ACY689 AMU689 AWQ689 BGM689 BQI689 CAE689 CKA689 CTW689 DDS689 DNO689 DXK689 EHG689 ERC689 FAY689 FKU689 FUQ689 GEM689 GOI689 GYE689 HIA689 HRW689 IBS689 ILO689 IVK689 JFG689 JPC689 JYY689 KIU689 KSQ689 LCM689 LMI689 LWE689 MGA689 MPW689 MZS689 NJO689 NTK689 ODG689 ONC689 OWY689 PGU689 PQQ689 QAM689 QKI689 QUE689 REA689 RNW689 RXS689 SHO689 SRK689 TBG689 TLC689 TUY689 UEU689 UOQ689 UYM689 VII689 VSE689 WCA689 WLW689 WVS689 K1010 JG1009 TC1009 ACY1009 AMU1009 AWQ1009 BGM1009 BQI1009 CAE1009 CKA1009 CTW1009 DDS1009 DNO1009 DXK1009 EHG1009 ERC1009 FAY1009 FKU1009 FUQ1009 GEM1009 GOI1009 GYE1009 HIA1009 HRW1009 IBS1009 ILO1009 IVK1009 JFG1009 JPC1009 JYY1009 KIU1009 KSQ1009 LCM1009 LMI1009 LWE1009 MGA1009 MPW1009 MZS1009 NJO1009 NTK1009 ODG1009 ONC1009 OWY1009 PGU1009 PQQ1009 QAM1009 QKI1009 QUE1009 REA1009 RNW1009 RXS1009 SHO1009 SRK1009 TBG1009 TLC1009 TUY1009 UEU1009 UOQ1009 UYM1009 VII1009 VSE1009 WCA1009 WLW1009 WVS1009 K1091 JG1089 TC1089 ACY1089 AMU1089 AWQ1089 BGM1089 BQI1089 CAE1089 CKA1089 CTW1089 DDS1089 DNO1089 DXK1089 EHG1089 ERC1089 FAY1089 FKU1089 FUQ1089 GEM1089 GOI1089 GYE1089 HIA1089 HRW1089 IBS1089 ILO1089 IVK1089 JFG1089 JPC1089 JYY1089 KIU1089 KSQ1089 LCM1089 LMI1089 LWE1089 MGA1089 MPW1089 MZS1089 NJO1089 NTK1089 ODG1089 ONC1089 OWY1089 PGU1089 PQQ1089 QAM1089 QKI1089 QUE1089 REA1089 RNW1089 RXS1089 SHO1089 SRK1089 TBG1089 TLC1089 TUY1089 UEU1089 UOQ1089 UYM1089 VII1089 VSE1089 WCA1089 WLW1089 WVS1089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formula1>"litera din art. 11 HG 878/2005"</formula1>
    </dataValidation>
    <dataValidation type="list" allowBlank="1" showInputMessage="1" showErrorMessage="1" sqref="K1049 JG1048 TC1048 ACY1048 AMU1048 AWQ1048 BGM1048 BQI1048 CAE1048 CKA1048 CTW1048 DDS1048 DNO1048 DXK1048 EHG1048 ERC1048 FAY1048 FKU1048 FUQ1048 GEM1048 GOI1048 GYE1048 HIA1048 HRW1048 IBS1048 ILO1048 IVK1048 JFG1048 JPC1048 JYY1048 KIU1048 KSQ1048 LCM1048 LMI1048 LWE1048 MGA1048 MPW1048 MZS1048 NJO1048 NTK1048 ODG1048 ONC1048 OWY1048 PGU1048 PQQ1048 QAM1048 QKI1048 QUE1048 REA1048 RNW1048 RXS1048 SHO1048 SRK1048 TBG1048 TLC1048 TUY1048 UEU1048 UOQ1048 UYM1048 VII1048 VSE1048 WCA1048 WLW1048 WVS1048 K370 JG370 TC370 ACY370 AMU370 AWQ370 BGM370 BQI370 CAE370 CKA370 CTW370 DDS370 DNO370 DXK370 EHG370 ERC370 FAY370 FKU370 FUQ370 GEM370 GOI370 GYE370 HIA370 HRW370 IBS370 ILO370 IVK370 JFG370 JPC370 JYY370 KIU370 KSQ370 LCM370 LMI370 LWE370 MGA370 MPW370 MZS370 NJO370 NTK370 ODG370 ONC370 OWY370 PGU370 PQQ370 QAM370 QKI370 QUE370 REA370 RNW370 RXS370 SHO370 SRK370 TBG370 TLC370 TUY370 UEU370 UOQ370 UYM370 VII370 VSE370 WCA370 WLW370 WVS370 K330 JG330 TC330 ACY330 AMU330 AWQ330 BGM330 BQI330 CAE330 CKA330 CTW330 DDS330 DNO330 DXK330 EHG330 ERC330 FAY330 FKU330 FUQ330 GEM330 GOI330 GYE330 HIA330 HRW330 IBS330 ILO330 IVK330 JFG330 JPC330 JYY330 KIU330 KSQ330 LCM330 LMI330 LWE330 MGA330 MPW330 MZS330 NJO330 NTK330 ODG330 ONC330 OWY330 PGU330 PQQ330 QAM330 QKI330 QUE330 REA330 RNW330 RXS330 SHO330 SRK330 TBG330 TLC330 TUY330 UEU330 UOQ330 UYM330 VII330 VSE330 WCA330 WLW330 WVS330 K1130 JG1128 TC1128 ACY1128 AMU1128 AWQ1128 BGM1128 BQI1128 CAE1128 CKA1128 CTW1128 DDS1128 DNO1128 DXK1128 EHG1128 ERC1128 FAY1128 FKU1128 FUQ1128 GEM1128 GOI1128 GYE1128 HIA1128 HRW1128 IBS1128 ILO1128 IVK1128 JFG1128 JPC1128 JYY1128 KIU1128 KSQ1128 LCM1128 LMI1128 LWE1128 MGA1128 MPW1128 MZS1128 NJO1128 NTK1128 ODG1128 ONC1128 OWY1128 PGU1128 PQQ1128 QAM1128 QKI1128 QUE1128 REA1128 RNW1128 RXS1128 SHO1128 SRK1128 TBG1128 TLC1128 TUY1128 UEU1128 UOQ1128 UYM1128 VII1128 VSE1128 WCA1128 WLW1128 WVS1128 K969 JG968 TC968 ACY968 AMU968 AWQ968 BGM968 BQI968 CAE968 CKA968 CTW968 DDS968 DNO968 DXK968 EHG968 ERC968 FAY968 FKU968 FUQ968 GEM968 GOI968 GYE968 HIA968 HRW968 IBS968 ILO968 IVK968 JFG968 JPC968 JYY968 KIU968 KSQ968 LCM968 LMI968 LWE968 MGA968 MPW968 MZS968 NJO968 NTK968 ODG968 ONC968 OWY968 PGU968 PQQ968 QAM968 QKI968 QUE968 REA968 RNW968 RXS968 SHO968 SRK968 TBG968 TLC968 TUY968 UEU968 UOQ968 UYM968 VII968 VSE968 WCA968 WLW968 WVS968 K929 JG928 TC928 ACY928 AMU928 AWQ928 BGM928 BQI928 CAE928 CKA928 CTW928 DDS928 DNO928 DXK928 EHG928 ERC928 FAY928 FKU928 FUQ928 GEM928 GOI928 GYE928 HIA928 HRW928 IBS928 ILO928 IVK928 JFG928 JPC928 JYY928 KIU928 KSQ928 LCM928 LMI928 LWE928 MGA928 MPW928 MZS928 NJO928 NTK928 ODG928 ONC928 OWY928 PGU928 PQQ928 QAM928 QKI928 QUE928 REA928 RNW928 RXS928 SHO928 SRK928 TBG928 TLC928 TUY928 UEU928 UOQ928 UYM928 VII928 VSE928 WCA928 WLW928 WVS928 K889 JG888 TC888 ACY888 AMU888 AWQ888 BGM888 BQI888 CAE888 CKA888 CTW888 DDS888 DNO888 DXK888 EHG888 ERC888 FAY888 FKU888 FUQ888 GEM888 GOI888 GYE888 HIA888 HRW888 IBS888 ILO888 IVK888 JFG888 JPC888 JYY888 KIU888 KSQ888 LCM888 LMI888 LWE888 MGA888 MPW888 MZS888 NJO888 NTK888 ODG888 ONC888 OWY888 PGU888 PQQ888 QAM888 QKI888 QUE888 REA888 RNW888 RXS888 SHO888 SRK888 TBG888 TLC888 TUY888 UEU888 UOQ888 UYM888 VII888 VSE888 WCA888 WLW888 WVS888 K849 JG848 TC848 ACY848 AMU848 AWQ848 BGM848 BQI848 CAE848 CKA848 CTW848 DDS848 DNO848 DXK848 EHG848 ERC848 FAY848 FKU848 FUQ848 GEM848 GOI848 GYE848 HIA848 HRW848 IBS848 ILO848 IVK848 JFG848 JPC848 JYY848 KIU848 KSQ848 LCM848 LMI848 LWE848 MGA848 MPW848 MZS848 NJO848 NTK848 ODG848 ONC848 OWY848 PGU848 PQQ848 QAM848 QKI848 QUE848 REA848 RNW848 RXS848 SHO848 SRK848 TBG848 TLC848 TUY848 UEU848 UOQ848 UYM848 VII848 VSE848 WCA848 WLW848 WVS848 K809 JG808 TC808 ACY808 AMU808 AWQ808 BGM808 BQI808 CAE808 CKA808 CTW808 DDS808 DNO808 DXK808 EHG808 ERC808 FAY808 FKU808 FUQ808 GEM808 GOI808 GYE808 HIA808 HRW808 IBS808 ILO808 IVK808 JFG808 JPC808 JYY808 KIU808 KSQ808 LCM808 LMI808 LWE808 MGA808 MPW808 MZS808 NJO808 NTK808 ODG808 ONC808 OWY808 PGU808 PQQ808 QAM808 QKI808 QUE808 REA808 RNW808 RXS808 SHO808 SRK808 TBG808 TLC808 TUY808 UEU808 UOQ808 UYM808 VII808 VSE808 WCA808 WLW808 WVS808 K769 JG768 TC768 ACY768 AMU768 AWQ768 BGM768 BQI768 CAE768 CKA768 CTW768 DDS768 DNO768 DXK768 EHG768 ERC768 FAY768 FKU768 FUQ768 GEM768 GOI768 GYE768 HIA768 HRW768 IBS768 ILO768 IVK768 JFG768 JPC768 JYY768 KIU768 KSQ768 LCM768 LMI768 LWE768 MGA768 MPW768 MZS768 NJO768 NTK768 ODG768 ONC768 OWY768 PGU768 PQQ768 QAM768 QKI768 QUE768 REA768 RNW768 RXS768 SHO768 SRK768 TBG768 TLC768 TUY768 UEU768 UOQ768 UYM768 VII768 VSE768 WCA768 WLW768 WVS768 K729 JG728 TC728 ACY728 AMU728 AWQ728 BGM728 BQI728 CAE728 CKA728 CTW728 DDS728 DNO728 DXK728 EHG728 ERC728 FAY728 FKU728 FUQ728 GEM728 GOI728 GYE728 HIA728 HRW728 IBS728 ILO728 IVK728 JFG728 JPC728 JYY728 KIU728 KSQ728 LCM728 LMI728 LWE728 MGA728 MPW728 MZS728 NJO728 NTK728 ODG728 ONC728 OWY728 PGU728 PQQ728 QAM728 QKI728 QUE728 REA728 RNW728 RXS728 SHO728 SRK728 TBG728 TLC728 TUY728 UEU728 UOQ728 UYM728 VII728 VSE728 WCA728 WLW728 WVS728 K410 JG409 TC409 ACY409 AMU409 AWQ409 BGM409 BQI409 CAE409 CKA409 CTW409 DDS409 DNO409 DXK409 EHG409 ERC409 FAY409 FKU409 FUQ409 GEM409 GOI409 GYE409 HIA409 HRW409 IBS409 ILO409 IVK409 JFG409 JPC409 JYY409 KIU409 KSQ409 LCM409 LMI409 LWE409 MGA409 MPW409 MZS409 NJO409 NTK409 ODG409 ONC409 OWY409 PGU409 PQQ409 QAM409 QKI409 QUE409 REA409 RNW409 RXS409 SHO409 SRK409 TBG409 TLC409 TUY409 UEU409 UOQ409 UYM409 VII409 VSE409 WCA409 WLW409 WVS409 K450 JG449 TC449 ACY449 AMU449 AWQ449 BGM449 BQI449 CAE449 CKA449 CTW449 DDS449 DNO449 DXK449 EHG449 ERC449 FAY449 FKU449 FUQ449 GEM449 GOI449 GYE449 HIA449 HRW449 IBS449 ILO449 IVK449 JFG449 JPC449 JYY449 KIU449 KSQ449 LCM449 LMI449 LWE449 MGA449 MPW449 MZS449 NJO449 NTK449 ODG449 ONC449 OWY449 PGU449 PQQ449 QAM449 QKI449 QUE449 REA449 RNW449 RXS449 SHO449 SRK449 TBG449 TLC449 TUY449 UEU449 UOQ449 UYM449 VII449 VSE449 WCA449 WLW449 WVS449 K490 JG489 TC489 ACY489 AMU489 AWQ489 BGM489 BQI489 CAE489 CKA489 CTW489 DDS489 DNO489 DXK489 EHG489 ERC489 FAY489 FKU489 FUQ489 GEM489 GOI489 GYE489 HIA489 HRW489 IBS489 ILO489 IVK489 JFG489 JPC489 JYY489 KIU489 KSQ489 LCM489 LMI489 LWE489 MGA489 MPW489 MZS489 NJO489 NTK489 ODG489 ONC489 OWY489 PGU489 PQQ489 QAM489 QKI489 QUE489 REA489 RNW489 RXS489 SHO489 SRK489 TBG489 TLC489 TUY489 UEU489 UOQ489 UYM489 VII489 VSE489 WCA489 WLW489 WVS489 K530 JG529 TC529 ACY529 AMU529 AWQ529 BGM529 BQI529 CAE529 CKA529 CTW529 DDS529 DNO529 DXK529 EHG529 ERC529 FAY529 FKU529 FUQ529 GEM529 GOI529 GYE529 HIA529 HRW529 IBS529 ILO529 IVK529 JFG529 JPC529 JYY529 KIU529 KSQ529 LCM529 LMI529 LWE529 MGA529 MPW529 MZS529 NJO529 NTK529 ODG529 ONC529 OWY529 PGU529 PQQ529 QAM529 QKI529 QUE529 REA529 RNW529 RXS529 SHO529 SRK529 TBG529 TLC529 TUY529 UEU529 UOQ529 UYM529 VII529 VSE529 WCA529 WLW529 WVS529 K569 JG568 TC568 ACY568 AMU568 AWQ568 BGM568 BQI568 CAE568 CKA568 CTW568 DDS568 DNO568 DXK568 EHG568 ERC568 FAY568 FKU568 FUQ568 GEM568 GOI568 GYE568 HIA568 HRW568 IBS568 ILO568 IVK568 JFG568 JPC568 JYY568 KIU568 KSQ568 LCM568 LMI568 LWE568 MGA568 MPW568 MZS568 NJO568 NTK568 ODG568 ONC568 OWY568 PGU568 PQQ568 QAM568 QKI568 QUE568 REA568 RNW568 RXS568 SHO568 SRK568 TBG568 TLC568 TUY568 UEU568 UOQ568 UYM568 VII568 VSE568 WCA568 WLW568 WVS568 K609 JG608 TC608 ACY608 AMU608 AWQ608 BGM608 BQI608 CAE608 CKA608 CTW608 DDS608 DNO608 DXK608 EHG608 ERC608 FAY608 FKU608 FUQ608 GEM608 GOI608 GYE608 HIA608 HRW608 IBS608 ILO608 IVK608 JFG608 JPC608 JYY608 KIU608 KSQ608 LCM608 LMI608 LWE608 MGA608 MPW608 MZS608 NJO608 NTK608 ODG608 ONC608 OWY608 PGU608 PQQ608 QAM608 QKI608 QUE608 REA608 RNW608 RXS608 SHO608 SRK608 TBG608 TLC608 TUY608 UEU608 UOQ608 UYM608 VII608 VSE608 WCA608 WLW608 WVS608 K649 JG648 TC648 ACY648 AMU648 AWQ648 BGM648 BQI648 CAE648 CKA648 CTW648 DDS648 DNO648 DXK648 EHG648 ERC648 FAY648 FKU648 FUQ648 GEM648 GOI648 GYE648 HIA648 HRW648 IBS648 ILO648 IVK648 JFG648 JPC648 JYY648 KIU648 KSQ648 LCM648 LMI648 LWE648 MGA648 MPW648 MZS648 NJO648 NTK648 ODG648 ONC648 OWY648 PGU648 PQQ648 QAM648 QKI648 QUE648 REA648 RNW648 RXS648 SHO648 SRK648 TBG648 TLC648 TUY648 UEU648 UOQ648 UYM648 VII648 VSE648 WCA648 WLW648 WVS648 K689 JG688 TC688 ACY688 AMU688 AWQ688 BGM688 BQI688 CAE688 CKA688 CTW688 DDS688 DNO688 DXK688 EHG688 ERC688 FAY688 FKU688 FUQ688 GEM688 GOI688 GYE688 HIA688 HRW688 IBS688 ILO688 IVK688 JFG688 JPC688 JYY688 KIU688 KSQ688 LCM688 LMI688 LWE688 MGA688 MPW688 MZS688 NJO688 NTK688 ODG688 ONC688 OWY688 PGU688 PQQ688 QAM688 QKI688 QUE688 REA688 RNW688 RXS688 SHO688 SRK688 TBG688 TLC688 TUY688 UEU688 UOQ688 UYM688 VII688 VSE688 WCA688 WLW688 WVS688 K1009 JG1008 TC1008 ACY1008 AMU1008 AWQ1008 BGM1008 BQI1008 CAE1008 CKA1008 CTW1008 DDS1008 DNO1008 DXK1008 EHG1008 ERC1008 FAY1008 FKU1008 FUQ1008 GEM1008 GOI1008 GYE1008 HIA1008 HRW1008 IBS1008 ILO1008 IVK1008 JFG1008 JPC1008 JYY1008 KIU1008 KSQ1008 LCM1008 LMI1008 LWE1008 MGA1008 MPW1008 MZS1008 NJO1008 NTK1008 ODG1008 ONC1008 OWY1008 PGU1008 PQQ1008 QAM1008 QKI1008 QUE1008 REA1008 RNW1008 RXS1008 SHO1008 SRK1008 TBG1008 TLC1008 TUY1008 UEU1008 UOQ1008 UYM1008 VII1008 VSE1008 WCA1008 WLW1008 WVS1008 K1090 JG1088 TC1088 ACY1088 AMU1088 AWQ1088 BGM1088 BQI1088 CAE1088 CKA1088 CTW1088 DDS1088 DNO1088 DXK1088 EHG1088 ERC1088 FAY1088 FKU1088 FUQ1088 GEM1088 GOI1088 GYE1088 HIA1088 HRW1088 IBS1088 ILO1088 IVK1088 JFG1088 JPC1088 JYY1088 KIU1088 KSQ1088 LCM1088 LMI1088 LWE1088 MGA1088 MPW1088 MZS1088 NJO1088 NTK1088 ODG1088 ONC1088 OWY1088 PGU1088 PQQ1088 QAM1088 QKI1088 QUE1088 REA1088 RNW1088 RXS1088 SHO1088 SRK1088 TBG1088 TLC1088 TUY1088 UEU1088 UOQ1088 UYM1088 VII1088 VSE1088 WCA1088 WLW1088 WVS1088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K131 JG131 TC131 ACY131 AMU131 AWQ131 BGM131 BQI131 CAE131 CKA131 CTW131 DDS131 DNO131 DXK131 EHG131 ERC131 FAY131 FKU131 FUQ131 GEM131 GOI131 GYE131 HIA131 HRW131 IBS131 ILO131 IVK131 JFG131 JPC131 JYY131 KIU131 KSQ131 LCM131 LMI131 LWE131 MGA131 MPW131 MZS131 NJO131 NTK131 ODG131 ONC131 OWY131 PGU131 PQQ131 QAM131 QKI131 QUE131 REA131 RNW131 RXS131 SHO131 SRK131 TBG131 TLC131 TUY131 UEU131 UOQ131 UYM131 VII131 VSE131 WCA131 WLW131 WVS13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251 JG251 TC251 ACY251 AMU251 AWQ251 BGM251 BQI251 CAE251 CKA251 CTW251 DDS251 DNO251 DXK251 EHG251 ERC251 FAY251 FKU251 FUQ251 GEM251 GOI251 GYE251 HIA251 HRW251 IBS251 ILO251 IVK251 JFG251 JPC251 JYY251 KIU251 KSQ251 LCM251 LMI251 LWE251 MGA251 MPW251 MZS251 NJO251 NTK251 ODG251 ONC251 OWY251 PGU251 PQQ251 QAM251 QKI251 QUE251 REA251 RNW251 RXS251 SHO251 SRK251 TBG251 TLC251 TUY251 UEU251 UOQ251 UYM251 VII251 VSE251 WCA251 WLW251 WVS25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291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formula1>"Conform art. 11"</formula1>
    </dataValidation>
    <dataValidation type="list" allowBlank="1" showInputMessage="1" showErrorMessage="1" sqref="S1049:S1050 JO1048:JO1049 TK1048:TK1049 ADG1048:ADG1049 ANC1048:ANC1049 AWY1048:AWY1049 BGU1048:BGU1049 BQQ1048:BQQ1049 CAM1048:CAM1049 CKI1048:CKI1049 CUE1048:CUE1049 DEA1048:DEA1049 DNW1048:DNW1049 DXS1048:DXS1049 EHO1048:EHO1049 ERK1048:ERK1049 FBG1048:FBG1049 FLC1048:FLC1049 FUY1048:FUY1049 GEU1048:GEU1049 GOQ1048:GOQ1049 GYM1048:GYM1049 HII1048:HII1049 HSE1048:HSE1049 ICA1048:ICA1049 ILW1048:ILW1049 IVS1048:IVS1049 JFO1048:JFO1049 JPK1048:JPK1049 JZG1048:JZG1049 KJC1048:KJC1049 KSY1048:KSY1049 LCU1048:LCU1049 LMQ1048:LMQ1049 LWM1048:LWM1049 MGI1048:MGI1049 MQE1048:MQE1049 NAA1048:NAA1049 NJW1048:NJW1049 NTS1048:NTS1049 ODO1048:ODO1049 ONK1048:ONK1049 OXG1048:OXG1049 PHC1048:PHC1049 PQY1048:PQY1049 QAU1048:QAU1049 QKQ1048:QKQ1049 QUM1048:QUM1049 REI1048:REI1049 ROE1048:ROE1049 RYA1048:RYA1049 SHW1048:SHW1049 SRS1048:SRS1049 TBO1048:TBO1049 TLK1048:TLK1049 TVG1048:TVG1049 UFC1048:UFC1049 UOY1048:UOY1049 UYU1048:UYU1049 VIQ1048:VIQ1049 VSM1048:VSM1049 WCI1048:WCI1049 WME1048:WME1049 WWA1048:WWA1049 S370:S371 JO370:JO371 TK370:TK371 ADG370:ADG371 ANC370:ANC371 AWY370:AWY371 BGU370:BGU371 BQQ370:BQQ371 CAM370:CAM371 CKI370:CKI371 CUE370:CUE371 DEA370:DEA371 DNW370:DNW371 DXS370:DXS371 EHO370:EHO371 ERK370:ERK371 FBG370:FBG371 FLC370:FLC371 FUY370:FUY371 GEU370:GEU371 GOQ370:GOQ371 GYM370:GYM371 HII370:HII371 HSE370:HSE371 ICA370:ICA371 ILW370:ILW371 IVS370:IVS371 JFO370:JFO371 JPK370:JPK371 JZG370:JZG371 KJC370:KJC371 KSY370:KSY371 LCU370:LCU371 LMQ370:LMQ371 LWM370:LWM371 MGI370:MGI371 MQE370:MQE371 NAA370:NAA371 NJW370:NJW371 NTS370:NTS371 ODO370:ODO371 ONK370:ONK371 OXG370:OXG371 PHC370:PHC371 PQY370:PQY371 QAU370:QAU371 QKQ370:QKQ371 QUM370:QUM371 REI370:REI371 ROE370:ROE371 RYA370:RYA371 SHW370:SHW371 SRS370:SRS371 TBO370:TBO371 TLK370:TLK371 TVG370:TVG371 UFC370:UFC371 UOY370:UOY371 UYU370:UYU371 VIQ370:VIQ371 VSM370:VSM371 WCI370:WCI371 WME370:WME371 WWA370:WWA371 S330:S331 JO330:JO331 TK330:TK331 ADG330:ADG331 ANC330:ANC331 AWY330:AWY331 BGU330:BGU331 BQQ330:BQQ331 CAM330:CAM331 CKI330:CKI331 CUE330:CUE331 DEA330:DEA331 DNW330:DNW331 DXS330:DXS331 EHO330:EHO331 ERK330:ERK331 FBG330:FBG331 FLC330:FLC331 FUY330:FUY331 GEU330:GEU331 GOQ330:GOQ331 GYM330:GYM331 HII330:HII331 HSE330:HSE331 ICA330:ICA331 ILW330:ILW331 IVS330:IVS331 JFO330:JFO331 JPK330:JPK331 JZG330:JZG331 KJC330:KJC331 KSY330:KSY331 LCU330:LCU331 LMQ330:LMQ331 LWM330:LWM331 MGI330:MGI331 MQE330:MQE331 NAA330:NAA331 NJW330:NJW331 NTS330:NTS331 ODO330:ODO331 ONK330:ONK331 OXG330:OXG331 PHC330:PHC331 PQY330:PQY331 QAU330:QAU331 QKQ330:QKQ331 QUM330:QUM331 REI330:REI331 ROE330:ROE331 RYA330:RYA331 SHW330:SHW331 SRS330:SRS331 TBO330:TBO331 TLK330:TLK331 TVG330:TVG331 UFC330:UFC331 UOY330:UOY331 UYU330:UYU331 VIQ330:VIQ331 VSM330:VSM331 WCI330:WCI331 WME330:WME331 WWA330:WWA331 S1130:S1131 JO1128:JO1129 TK1128:TK1129 ADG1128:ADG1129 ANC1128:ANC1129 AWY1128:AWY1129 BGU1128:BGU1129 BQQ1128:BQQ1129 CAM1128:CAM1129 CKI1128:CKI1129 CUE1128:CUE1129 DEA1128:DEA1129 DNW1128:DNW1129 DXS1128:DXS1129 EHO1128:EHO1129 ERK1128:ERK1129 FBG1128:FBG1129 FLC1128:FLC1129 FUY1128:FUY1129 GEU1128:GEU1129 GOQ1128:GOQ1129 GYM1128:GYM1129 HII1128:HII1129 HSE1128:HSE1129 ICA1128:ICA1129 ILW1128:ILW1129 IVS1128:IVS1129 JFO1128:JFO1129 JPK1128:JPK1129 JZG1128:JZG1129 KJC1128:KJC1129 KSY1128:KSY1129 LCU1128:LCU1129 LMQ1128:LMQ1129 LWM1128:LWM1129 MGI1128:MGI1129 MQE1128:MQE1129 NAA1128:NAA1129 NJW1128:NJW1129 NTS1128:NTS1129 ODO1128:ODO1129 ONK1128:ONK1129 OXG1128:OXG1129 PHC1128:PHC1129 PQY1128:PQY1129 QAU1128:QAU1129 QKQ1128:QKQ1129 QUM1128:QUM1129 REI1128:REI1129 ROE1128:ROE1129 RYA1128:RYA1129 SHW1128:SHW1129 SRS1128:SRS1129 TBO1128:TBO1129 TLK1128:TLK1129 TVG1128:TVG1129 UFC1128:UFC1129 UOY1128:UOY1129 UYU1128:UYU1129 VIQ1128:VIQ1129 VSM1128:VSM1129 WCI1128:WCI1129 WME1128:WME1129 WWA1128:WWA1129 S969:S970 JO968:JO969 TK968:TK969 ADG968:ADG969 ANC968:ANC969 AWY968:AWY969 BGU968:BGU969 BQQ968:BQQ969 CAM968:CAM969 CKI968:CKI969 CUE968:CUE969 DEA968:DEA969 DNW968:DNW969 DXS968:DXS969 EHO968:EHO969 ERK968:ERK969 FBG968:FBG969 FLC968:FLC969 FUY968:FUY969 GEU968:GEU969 GOQ968:GOQ969 GYM968:GYM969 HII968:HII969 HSE968:HSE969 ICA968:ICA969 ILW968:ILW969 IVS968:IVS969 JFO968:JFO969 JPK968:JPK969 JZG968:JZG969 KJC968:KJC969 KSY968:KSY969 LCU968:LCU969 LMQ968:LMQ969 LWM968:LWM969 MGI968:MGI969 MQE968:MQE969 NAA968:NAA969 NJW968:NJW969 NTS968:NTS969 ODO968:ODO969 ONK968:ONK969 OXG968:OXG969 PHC968:PHC969 PQY968:PQY969 QAU968:QAU969 QKQ968:QKQ969 QUM968:QUM969 REI968:REI969 ROE968:ROE969 RYA968:RYA969 SHW968:SHW969 SRS968:SRS969 TBO968:TBO969 TLK968:TLK969 TVG968:TVG969 UFC968:UFC969 UOY968:UOY969 UYU968:UYU969 VIQ968:VIQ969 VSM968:VSM969 WCI968:WCI969 WME968:WME969 WWA968:WWA969 S929:S930 JO928:JO929 TK928:TK929 ADG928:ADG929 ANC928:ANC929 AWY928:AWY929 BGU928:BGU929 BQQ928:BQQ929 CAM928:CAM929 CKI928:CKI929 CUE928:CUE929 DEA928:DEA929 DNW928:DNW929 DXS928:DXS929 EHO928:EHO929 ERK928:ERK929 FBG928:FBG929 FLC928:FLC929 FUY928:FUY929 GEU928:GEU929 GOQ928:GOQ929 GYM928:GYM929 HII928:HII929 HSE928:HSE929 ICA928:ICA929 ILW928:ILW929 IVS928:IVS929 JFO928:JFO929 JPK928:JPK929 JZG928:JZG929 KJC928:KJC929 KSY928:KSY929 LCU928:LCU929 LMQ928:LMQ929 LWM928:LWM929 MGI928:MGI929 MQE928:MQE929 NAA928:NAA929 NJW928:NJW929 NTS928:NTS929 ODO928:ODO929 ONK928:ONK929 OXG928:OXG929 PHC928:PHC929 PQY928:PQY929 QAU928:QAU929 QKQ928:QKQ929 QUM928:QUM929 REI928:REI929 ROE928:ROE929 RYA928:RYA929 SHW928:SHW929 SRS928:SRS929 TBO928:TBO929 TLK928:TLK929 TVG928:TVG929 UFC928:UFC929 UOY928:UOY929 UYU928:UYU929 VIQ928:VIQ929 VSM928:VSM929 WCI928:WCI929 WME928:WME929 WWA928:WWA929 S889:S890 JO888:JO889 TK888:TK889 ADG888:ADG889 ANC888:ANC889 AWY888:AWY889 BGU888:BGU889 BQQ888:BQQ889 CAM888:CAM889 CKI888:CKI889 CUE888:CUE889 DEA888:DEA889 DNW888:DNW889 DXS888:DXS889 EHO888:EHO889 ERK888:ERK889 FBG888:FBG889 FLC888:FLC889 FUY888:FUY889 GEU888:GEU889 GOQ888:GOQ889 GYM888:GYM889 HII888:HII889 HSE888:HSE889 ICA888:ICA889 ILW888:ILW889 IVS888:IVS889 JFO888:JFO889 JPK888:JPK889 JZG888:JZG889 KJC888:KJC889 KSY888:KSY889 LCU888:LCU889 LMQ888:LMQ889 LWM888:LWM889 MGI888:MGI889 MQE888:MQE889 NAA888:NAA889 NJW888:NJW889 NTS888:NTS889 ODO888:ODO889 ONK888:ONK889 OXG888:OXG889 PHC888:PHC889 PQY888:PQY889 QAU888:QAU889 QKQ888:QKQ889 QUM888:QUM889 REI888:REI889 ROE888:ROE889 RYA888:RYA889 SHW888:SHW889 SRS888:SRS889 TBO888:TBO889 TLK888:TLK889 TVG888:TVG889 UFC888:UFC889 UOY888:UOY889 UYU888:UYU889 VIQ888:VIQ889 VSM888:VSM889 WCI888:WCI889 WME888:WME889 WWA888:WWA889 S849:S850 JO848:JO849 TK848:TK849 ADG848:ADG849 ANC848:ANC849 AWY848:AWY849 BGU848:BGU849 BQQ848:BQQ849 CAM848:CAM849 CKI848:CKI849 CUE848:CUE849 DEA848:DEA849 DNW848:DNW849 DXS848:DXS849 EHO848:EHO849 ERK848:ERK849 FBG848:FBG849 FLC848:FLC849 FUY848:FUY849 GEU848:GEU849 GOQ848:GOQ849 GYM848:GYM849 HII848:HII849 HSE848:HSE849 ICA848:ICA849 ILW848:ILW849 IVS848:IVS849 JFO848:JFO849 JPK848:JPK849 JZG848:JZG849 KJC848:KJC849 KSY848:KSY849 LCU848:LCU849 LMQ848:LMQ849 LWM848:LWM849 MGI848:MGI849 MQE848:MQE849 NAA848:NAA849 NJW848:NJW849 NTS848:NTS849 ODO848:ODO849 ONK848:ONK849 OXG848:OXG849 PHC848:PHC849 PQY848:PQY849 QAU848:QAU849 QKQ848:QKQ849 QUM848:QUM849 REI848:REI849 ROE848:ROE849 RYA848:RYA849 SHW848:SHW849 SRS848:SRS849 TBO848:TBO849 TLK848:TLK849 TVG848:TVG849 UFC848:UFC849 UOY848:UOY849 UYU848:UYU849 VIQ848:VIQ849 VSM848:VSM849 WCI848:WCI849 WME848:WME849 WWA848:WWA849 S809:S810 JO808:JO809 TK808:TK809 ADG808:ADG809 ANC808:ANC809 AWY808:AWY809 BGU808:BGU809 BQQ808:BQQ809 CAM808:CAM809 CKI808:CKI809 CUE808:CUE809 DEA808:DEA809 DNW808:DNW809 DXS808:DXS809 EHO808:EHO809 ERK808:ERK809 FBG808:FBG809 FLC808:FLC809 FUY808:FUY809 GEU808:GEU809 GOQ808:GOQ809 GYM808:GYM809 HII808:HII809 HSE808:HSE809 ICA808:ICA809 ILW808:ILW809 IVS808:IVS809 JFO808:JFO809 JPK808:JPK809 JZG808:JZG809 KJC808:KJC809 KSY808:KSY809 LCU808:LCU809 LMQ808:LMQ809 LWM808:LWM809 MGI808:MGI809 MQE808:MQE809 NAA808:NAA809 NJW808:NJW809 NTS808:NTS809 ODO808:ODO809 ONK808:ONK809 OXG808:OXG809 PHC808:PHC809 PQY808:PQY809 QAU808:QAU809 QKQ808:QKQ809 QUM808:QUM809 REI808:REI809 ROE808:ROE809 RYA808:RYA809 SHW808:SHW809 SRS808:SRS809 TBO808:TBO809 TLK808:TLK809 TVG808:TVG809 UFC808:UFC809 UOY808:UOY809 UYU808:UYU809 VIQ808:VIQ809 VSM808:VSM809 WCI808:WCI809 WME808:WME809 WWA808:WWA809 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729:S730 JO728:JO729 TK728:TK729 ADG728:ADG729 ANC728:ANC729 AWY728:AWY729 BGU728:BGU729 BQQ728:BQQ729 CAM728:CAM729 CKI728:CKI729 CUE728:CUE729 DEA728:DEA729 DNW728:DNW729 DXS728:DXS729 EHO728:EHO729 ERK728:ERK729 FBG728:FBG729 FLC728:FLC729 FUY728:FUY729 GEU728:GEU729 GOQ728:GOQ729 GYM728:GYM729 HII728:HII729 HSE728:HSE729 ICA728:ICA729 ILW728:ILW729 IVS728:IVS729 JFO728:JFO729 JPK728:JPK729 JZG728:JZG729 KJC728:KJC729 KSY728:KSY729 LCU728:LCU729 LMQ728:LMQ729 LWM728:LWM729 MGI728:MGI729 MQE728:MQE729 NAA728:NAA729 NJW728:NJW729 NTS728:NTS729 ODO728:ODO729 ONK728:ONK729 OXG728:OXG729 PHC728:PHC729 PQY728:PQY729 QAU728:QAU729 QKQ728:QKQ729 QUM728:QUM729 REI728:REI729 ROE728:ROE729 RYA728:RYA729 SHW728:SHW729 SRS728:SRS729 TBO728:TBO729 TLK728:TLK729 TVG728:TVG729 UFC728:UFC729 UOY728:UOY729 UYU728:UYU729 VIQ728:VIQ729 VSM728:VSM729 WCI728:WCI729 WME728:WME729 WWA728:WWA729 S410:S411 JO409:JO410 TK409:TK410 ADG409:ADG410 ANC409:ANC410 AWY409:AWY410 BGU409:BGU410 BQQ409:BQQ410 CAM409:CAM410 CKI409:CKI410 CUE409:CUE410 DEA409:DEA410 DNW409:DNW410 DXS409:DXS410 EHO409:EHO410 ERK409:ERK410 FBG409:FBG410 FLC409:FLC410 FUY409:FUY410 GEU409:GEU410 GOQ409:GOQ410 GYM409:GYM410 HII409:HII410 HSE409:HSE410 ICA409:ICA410 ILW409:ILW410 IVS409:IVS410 JFO409:JFO410 JPK409:JPK410 JZG409:JZG410 KJC409:KJC410 KSY409:KSY410 LCU409:LCU410 LMQ409:LMQ410 LWM409:LWM410 MGI409:MGI410 MQE409:MQE410 NAA409:NAA410 NJW409:NJW410 NTS409:NTS410 ODO409:ODO410 ONK409:ONK410 OXG409:OXG410 PHC409:PHC410 PQY409:PQY410 QAU409:QAU410 QKQ409:QKQ410 QUM409:QUM410 REI409:REI410 ROE409:ROE410 RYA409:RYA410 SHW409:SHW410 SRS409:SRS410 TBO409:TBO410 TLK409:TLK410 TVG409:TVG410 UFC409:UFC410 UOY409:UOY410 UYU409:UYU410 VIQ409:VIQ410 VSM409:VSM410 WCI409:WCI410 WME409:WME410 WWA409:WWA410 S450:S451 JO449:JO450 TK449:TK450 ADG449:ADG450 ANC449:ANC450 AWY449:AWY450 BGU449:BGU450 BQQ449:BQQ450 CAM449:CAM450 CKI449:CKI450 CUE449:CUE450 DEA449:DEA450 DNW449:DNW450 DXS449:DXS450 EHO449:EHO450 ERK449:ERK450 FBG449:FBG450 FLC449:FLC450 FUY449:FUY450 GEU449:GEU450 GOQ449:GOQ450 GYM449:GYM450 HII449:HII450 HSE449:HSE450 ICA449:ICA450 ILW449:ILW450 IVS449:IVS450 JFO449:JFO450 JPK449:JPK450 JZG449:JZG450 KJC449:KJC450 KSY449:KSY450 LCU449:LCU450 LMQ449:LMQ450 LWM449:LWM450 MGI449:MGI450 MQE449:MQE450 NAA449:NAA450 NJW449:NJW450 NTS449:NTS450 ODO449:ODO450 ONK449:ONK450 OXG449:OXG450 PHC449:PHC450 PQY449:PQY450 QAU449:QAU450 QKQ449:QKQ450 QUM449:QUM450 REI449:REI450 ROE449:ROE450 RYA449:RYA450 SHW449:SHW450 SRS449:SRS450 TBO449:TBO450 TLK449:TLK450 TVG449:TVG450 UFC449:UFC450 UOY449:UOY450 UYU449:UYU450 VIQ449:VIQ450 VSM449:VSM450 WCI449:WCI450 WME449:WME450 WWA449:WWA450 S490:S491 JO489:JO490 TK489:TK490 ADG489:ADG490 ANC489:ANC490 AWY489:AWY490 BGU489:BGU490 BQQ489:BQQ490 CAM489:CAM490 CKI489:CKI490 CUE489:CUE490 DEA489:DEA490 DNW489:DNW490 DXS489:DXS490 EHO489:EHO490 ERK489:ERK490 FBG489:FBG490 FLC489:FLC490 FUY489:FUY490 GEU489:GEU490 GOQ489:GOQ490 GYM489:GYM490 HII489:HII490 HSE489:HSE490 ICA489:ICA490 ILW489:ILW490 IVS489:IVS490 JFO489:JFO490 JPK489:JPK490 JZG489:JZG490 KJC489:KJC490 KSY489:KSY490 LCU489:LCU490 LMQ489:LMQ490 LWM489:LWM490 MGI489:MGI490 MQE489:MQE490 NAA489:NAA490 NJW489:NJW490 NTS489:NTS490 ODO489:ODO490 ONK489:ONK490 OXG489:OXG490 PHC489:PHC490 PQY489:PQY490 QAU489:QAU490 QKQ489:QKQ490 QUM489:QUM490 REI489:REI490 ROE489:ROE490 RYA489:RYA490 SHW489:SHW490 SRS489:SRS490 TBO489:TBO490 TLK489:TLK490 TVG489:TVG490 UFC489:UFC490 UOY489:UOY490 UYU489:UYU490 VIQ489:VIQ490 VSM489:VSM490 WCI489:WCI490 WME489:WME490 WWA489:WWA490 S530:S531 JO529:JO530 TK529:TK530 ADG529:ADG530 ANC529:ANC530 AWY529:AWY530 BGU529:BGU530 BQQ529:BQQ530 CAM529:CAM530 CKI529:CKI530 CUE529:CUE530 DEA529:DEA530 DNW529:DNW530 DXS529:DXS530 EHO529:EHO530 ERK529:ERK530 FBG529:FBG530 FLC529:FLC530 FUY529:FUY530 GEU529:GEU530 GOQ529:GOQ530 GYM529:GYM530 HII529:HII530 HSE529:HSE530 ICA529:ICA530 ILW529:ILW530 IVS529:IVS530 JFO529:JFO530 JPK529:JPK530 JZG529:JZG530 KJC529:KJC530 KSY529:KSY530 LCU529:LCU530 LMQ529:LMQ530 LWM529:LWM530 MGI529:MGI530 MQE529:MQE530 NAA529:NAA530 NJW529:NJW530 NTS529:NTS530 ODO529:ODO530 ONK529:ONK530 OXG529:OXG530 PHC529:PHC530 PQY529:PQY530 QAU529:QAU530 QKQ529:QKQ530 QUM529:QUM530 REI529:REI530 ROE529:ROE530 RYA529:RYA530 SHW529:SHW530 SRS529:SRS530 TBO529:TBO530 TLK529:TLK530 TVG529:TVG530 UFC529:UFC530 UOY529:UOY530 UYU529:UYU530 VIQ529:VIQ530 VSM529:VSM530 WCI529:WCI530 WME529:WME530 WWA529:WWA530 S569:S570 JO568:JO569 TK568:TK569 ADG568:ADG569 ANC568:ANC569 AWY568:AWY569 BGU568:BGU569 BQQ568:BQQ569 CAM568:CAM569 CKI568:CKI569 CUE568:CUE569 DEA568:DEA569 DNW568:DNW569 DXS568:DXS569 EHO568:EHO569 ERK568:ERK569 FBG568:FBG569 FLC568:FLC569 FUY568:FUY569 GEU568:GEU569 GOQ568:GOQ569 GYM568:GYM569 HII568:HII569 HSE568:HSE569 ICA568:ICA569 ILW568:ILW569 IVS568:IVS569 JFO568:JFO569 JPK568:JPK569 JZG568:JZG569 KJC568:KJC569 KSY568:KSY569 LCU568:LCU569 LMQ568:LMQ569 LWM568:LWM569 MGI568:MGI569 MQE568:MQE569 NAA568:NAA569 NJW568:NJW569 NTS568:NTS569 ODO568:ODO569 ONK568:ONK569 OXG568:OXG569 PHC568:PHC569 PQY568:PQY569 QAU568:QAU569 QKQ568:QKQ569 QUM568:QUM569 REI568:REI569 ROE568:ROE569 RYA568:RYA569 SHW568:SHW569 SRS568:SRS569 TBO568:TBO569 TLK568:TLK569 TVG568:TVG569 UFC568:UFC569 UOY568:UOY569 UYU568:UYU569 VIQ568:VIQ569 VSM568:VSM569 WCI568:WCI569 WME568:WME569 WWA568:WWA569 S609:S610 JO608:JO609 TK608:TK609 ADG608:ADG609 ANC608:ANC609 AWY608:AWY609 BGU608:BGU609 BQQ608:BQQ609 CAM608:CAM609 CKI608:CKI609 CUE608:CUE609 DEA608:DEA609 DNW608:DNW609 DXS608:DXS609 EHO608:EHO609 ERK608:ERK609 FBG608:FBG609 FLC608:FLC609 FUY608:FUY609 GEU608:GEU609 GOQ608:GOQ609 GYM608:GYM609 HII608:HII609 HSE608:HSE609 ICA608:ICA609 ILW608:ILW609 IVS608:IVS609 JFO608:JFO609 JPK608:JPK609 JZG608:JZG609 KJC608:KJC609 KSY608:KSY609 LCU608:LCU609 LMQ608:LMQ609 LWM608:LWM609 MGI608:MGI609 MQE608:MQE609 NAA608:NAA609 NJW608:NJW609 NTS608:NTS609 ODO608:ODO609 ONK608:ONK609 OXG608:OXG609 PHC608:PHC609 PQY608:PQY609 QAU608:QAU609 QKQ608:QKQ609 QUM608:QUM609 REI608:REI609 ROE608:ROE609 RYA608:RYA609 SHW608:SHW609 SRS608:SRS609 TBO608:TBO609 TLK608:TLK609 TVG608:TVG609 UFC608:UFC609 UOY608:UOY609 UYU608:UYU609 VIQ608:VIQ609 VSM608:VSM609 WCI608:WCI609 WME608:WME609 WWA608:WWA609 S649:S650 JO648:JO649 TK648:TK649 ADG648:ADG649 ANC648:ANC649 AWY648:AWY649 BGU648:BGU649 BQQ648:BQQ649 CAM648:CAM649 CKI648:CKI649 CUE648:CUE649 DEA648:DEA649 DNW648:DNW649 DXS648:DXS649 EHO648:EHO649 ERK648:ERK649 FBG648:FBG649 FLC648:FLC649 FUY648:FUY649 GEU648:GEU649 GOQ648:GOQ649 GYM648:GYM649 HII648:HII649 HSE648:HSE649 ICA648:ICA649 ILW648:ILW649 IVS648:IVS649 JFO648:JFO649 JPK648:JPK649 JZG648:JZG649 KJC648:KJC649 KSY648:KSY649 LCU648:LCU649 LMQ648:LMQ649 LWM648:LWM649 MGI648:MGI649 MQE648:MQE649 NAA648:NAA649 NJW648:NJW649 NTS648:NTS649 ODO648:ODO649 ONK648:ONK649 OXG648:OXG649 PHC648:PHC649 PQY648:PQY649 QAU648:QAU649 QKQ648:QKQ649 QUM648:QUM649 REI648:REI649 ROE648:ROE649 RYA648:RYA649 SHW648:SHW649 SRS648:SRS649 TBO648:TBO649 TLK648:TLK649 TVG648:TVG649 UFC648:UFC649 UOY648:UOY649 UYU648:UYU649 VIQ648:VIQ649 VSM648:VSM649 WCI648:WCI649 WME648:WME649 WWA648:WWA649 S689:S690 JO688:JO689 TK688:TK689 ADG688:ADG689 ANC688:ANC689 AWY688:AWY689 BGU688:BGU689 BQQ688:BQQ689 CAM688:CAM689 CKI688:CKI689 CUE688:CUE689 DEA688:DEA689 DNW688:DNW689 DXS688:DXS689 EHO688:EHO689 ERK688:ERK689 FBG688:FBG689 FLC688:FLC689 FUY688:FUY689 GEU688:GEU689 GOQ688:GOQ689 GYM688:GYM689 HII688:HII689 HSE688:HSE689 ICA688:ICA689 ILW688:ILW689 IVS688:IVS689 JFO688:JFO689 JPK688:JPK689 JZG688:JZG689 KJC688:KJC689 KSY688:KSY689 LCU688:LCU689 LMQ688:LMQ689 LWM688:LWM689 MGI688:MGI689 MQE688:MQE689 NAA688:NAA689 NJW688:NJW689 NTS688:NTS689 ODO688:ODO689 ONK688:ONK689 OXG688:OXG689 PHC688:PHC689 PQY688:PQY689 QAU688:QAU689 QKQ688:QKQ689 QUM688:QUM689 REI688:REI689 ROE688:ROE689 RYA688:RYA689 SHW688:SHW689 SRS688:SRS689 TBO688:TBO689 TLK688:TLK689 TVG688:TVG689 UFC688:UFC689 UOY688:UOY689 UYU688:UYU689 VIQ688:VIQ689 VSM688:VSM689 WCI688:WCI689 WME688:WME689 WWA688:WWA689 S1009:S1010 JO1008:JO1009 TK1008:TK1009 ADG1008:ADG1009 ANC1008:ANC1009 AWY1008:AWY1009 BGU1008:BGU1009 BQQ1008:BQQ1009 CAM1008:CAM1009 CKI1008:CKI1009 CUE1008:CUE1009 DEA1008:DEA1009 DNW1008:DNW1009 DXS1008:DXS1009 EHO1008:EHO1009 ERK1008:ERK1009 FBG1008:FBG1009 FLC1008:FLC1009 FUY1008:FUY1009 GEU1008:GEU1009 GOQ1008:GOQ1009 GYM1008:GYM1009 HII1008:HII1009 HSE1008:HSE1009 ICA1008:ICA1009 ILW1008:ILW1009 IVS1008:IVS1009 JFO1008:JFO1009 JPK1008:JPK1009 JZG1008:JZG1009 KJC1008:KJC1009 KSY1008:KSY1009 LCU1008:LCU1009 LMQ1008:LMQ1009 LWM1008:LWM1009 MGI1008:MGI1009 MQE1008:MQE1009 NAA1008:NAA1009 NJW1008:NJW1009 NTS1008:NTS1009 ODO1008:ODO1009 ONK1008:ONK1009 OXG1008:OXG1009 PHC1008:PHC1009 PQY1008:PQY1009 QAU1008:QAU1009 QKQ1008:QKQ1009 QUM1008:QUM1009 REI1008:REI1009 ROE1008:ROE1009 RYA1008:RYA1009 SHW1008:SHW1009 SRS1008:SRS1009 TBO1008:TBO1009 TLK1008:TLK1009 TVG1008:TVG1009 UFC1008:UFC1009 UOY1008:UOY1009 UYU1008:UYU1009 VIQ1008:VIQ1009 VSM1008:VSM1009 WCI1008:WCI1009 WME1008:WME1009 WWA1008:WWA1009 S1090:S1091 JO1088:JO1089 TK1088:TK1089 ADG1088:ADG1089 ANC1088:ANC1089 AWY1088:AWY1089 BGU1088:BGU1089 BQQ1088:BQQ1089 CAM1088:CAM1089 CKI1088:CKI1089 CUE1088:CUE1089 DEA1088:DEA1089 DNW1088:DNW1089 DXS1088:DXS1089 EHO1088:EHO1089 ERK1088:ERK1089 FBG1088:FBG1089 FLC1088:FLC1089 FUY1088:FUY1089 GEU1088:GEU1089 GOQ1088:GOQ1089 GYM1088:GYM1089 HII1088:HII1089 HSE1088:HSE1089 ICA1088:ICA1089 ILW1088:ILW1089 IVS1088:IVS1089 JFO1088:JFO1089 JPK1088:JPK1089 JZG1088:JZG1089 KJC1088:KJC1089 KSY1088:KSY1089 LCU1088:LCU1089 LMQ1088:LMQ1089 LWM1088:LWM1089 MGI1088:MGI1089 MQE1088:MQE1089 NAA1088:NAA1089 NJW1088:NJW1089 NTS1088:NTS1089 ODO1088:ODO1089 ONK1088:ONK1089 OXG1088:OXG1089 PHC1088:PHC1089 PQY1088:PQY1089 QAU1088:QAU1089 QKQ1088:QKQ1089 QUM1088:QUM1089 REI1088:REI1089 ROE1088:ROE1089 RYA1088:RYA1089 SHW1088:SHW1089 SRS1088:SRS1089 TBO1088:TBO1089 TLK1088:TLK1089 TVG1088:TVG1089 UFC1088:UFC1089 UOY1088:UOY1089 UYU1088:UYU1089 VIQ1088:VIQ1089 VSM1088:VSM1089 WCI1088:WCI1089 WME1088:WME1089 WWA1088:WWA1089 S171:S172 JO171:JO172 TK171:TK172 ADG171:ADG172 ANC171:ANC172 AWY171:AWY172 BGU171:BGU172 BQQ171:BQQ172 CAM171:CAM172 CKI171:CKI172 CUE171:CUE172 DEA171:DEA172 DNW171:DNW172 DXS171:DXS172 EHO171:EHO172 ERK171:ERK172 FBG171:FBG172 FLC171:FLC172 FUY171:FUY172 GEU171:GEU172 GOQ171:GOQ172 GYM171:GYM172 HII171:HII172 HSE171:HSE172 ICA171:ICA172 ILW171:ILW172 IVS171:IVS172 JFO171:JFO172 JPK171:JPK172 JZG171:JZG172 KJC171:KJC172 KSY171:KSY172 LCU171:LCU172 LMQ171:LMQ172 LWM171:LWM172 MGI171:MGI172 MQE171:MQE172 NAA171:NAA172 NJW171:NJW172 NTS171:NTS172 ODO171:ODO172 ONK171:ONK172 OXG171:OXG172 PHC171:PHC172 PQY171:PQY172 QAU171:QAU172 QKQ171:QKQ172 QUM171:QUM172 REI171:REI172 ROE171:ROE172 RYA171:RYA172 SHW171:SHW172 SRS171:SRS172 TBO171:TBO172 TLK171:TLK172 TVG171:TVG172 UFC171:UFC172 UOY171:UOY172 UYU171:UYU172 VIQ171:VIQ172 VSM171:VSM172 WCI171:WCI172 WME171:WME172 WWA171:WWA172 S52:S53 JO52:JO53 TK52:TK53 ADG52:ADG53 ANC52:ANC53 AWY52:AWY53 BGU52:BGU53 BQQ52:BQQ53 CAM52:CAM53 CKI52:CKI53 CUE52:CUE53 DEA52:DEA53 DNW52:DNW53 DXS52:DXS53 EHO52:EHO53 ERK52:ERK53 FBG52:FBG53 FLC52:FLC53 FUY52:FUY53 GEU52:GEU53 GOQ52:GOQ53 GYM52:GYM53 HII52:HII53 HSE52:HSE53 ICA52:ICA53 ILW52:ILW53 IVS52:IVS53 JFO52:JFO53 JPK52:JPK53 JZG52:JZG53 KJC52:KJC53 KSY52:KSY53 LCU52:LCU53 LMQ52:LMQ53 LWM52:LWM53 MGI52:MGI53 MQE52:MQE53 NAA52:NAA53 NJW52:NJW53 NTS52:NTS53 ODO52:ODO53 ONK52:ONK53 OXG52:OXG53 PHC52:PHC53 PQY52:PQY53 QAU52:QAU53 QKQ52:QKQ53 QUM52:QUM53 REI52:REI53 ROE52:ROE53 RYA52:RYA53 SHW52:SHW53 SRS52:SRS53 TBO52:TBO53 TLK52:TLK53 TVG52:TVG53 UFC52:UFC53 UOY52:UOY53 UYU52:UYU53 VIQ52:VIQ53 VSM52:VSM53 WCI52:WCI53 WME52:WME53 WWA52:WWA53 S92:S93 JO92:JO93 TK92:TK93 ADG92:ADG93 ANC92:ANC93 AWY92:AWY93 BGU92:BGU93 BQQ92:BQQ93 CAM92:CAM93 CKI92:CKI93 CUE92:CUE93 DEA92:DEA93 DNW92:DNW93 DXS92:DXS93 EHO92:EHO93 ERK92:ERK93 FBG92:FBG93 FLC92:FLC93 FUY92:FUY93 GEU92:GEU93 GOQ92:GOQ93 GYM92:GYM93 HII92:HII93 HSE92:HSE93 ICA92:ICA93 ILW92:ILW93 IVS92:IVS93 JFO92:JFO93 JPK92:JPK93 JZG92:JZG93 KJC92:KJC93 KSY92:KSY93 LCU92:LCU93 LMQ92:LMQ93 LWM92:LWM93 MGI92:MGI93 MQE92:MQE93 NAA92:NAA93 NJW92:NJW93 NTS92:NTS93 ODO92:ODO93 ONK92:ONK93 OXG92:OXG93 PHC92:PHC93 PQY92:PQY93 QAU92:QAU93 QKQ92:QKQ93 QUM92:QUM93 REI92:REI93 ROE92:ROE93 RYA92:RYA93 SHW92:SHW93 SRS92:SRS93 TBO92:TBO93 TLK92:TLK93 TVG92:TVG93 UFC92:UFC93 UOY92:UOY93 UYU92:UYU93 VIQ92:VIQ93 VSM92:VSM93 WCI92:WCI93 WME92:WME93 WWA92:WWA93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S211:S212 JO211:JO212 TK211:TK212 ADG211:ADG212 ANC211:ANC212 AWY211:AWY212 BGU211:BGU212 BQQ211:BQQ212 CAM211:CAM212 CKI211:CKI212 CUE211:CUE212 DEA211:DEA212 DNW211:DNW212 DXS211:DXS212 EHO211:EHO212 ERK211:ERK212 FBG211:FBG212 FLC211:FLC212 FUY211:FUY212 GEU211:GEU212 GOQ211:GOQ212 GYM211:GYM212 HII211:HII212 HSE211:HSE212 ICA211:ICA212 ILW211:ILW212 IVS211:IVS212 JFO211:JFO212 JPK211:JPK212 JZG211:JZG212 KJC211:KJC212 KSY211:KSY212 LCU211:LCU212 LMQ211:LMQ212 LWM211:LWM212 MGI211:MGI212 MQE211:MQE212 NAA211:NAA212 NJW211:NJW212 NTS211:NTS212 ODO211:ODO212 ONK211:ONK212 OXG211:OXG212 PHC211:PHC212 PQY211:PQY212 QAU211:QAU212 QKQ211:QKQ212 QUM211:QUM212 REI211:REI212 ROE211:ROE212 RYA211:RYA212 SHW211:SHW212 SRS211:SRS212 TBO211:TBO212 TLK211:TLK212 TVG211:TVG212 UFC211:UFC212 UOY211:UOY212 UYU211:UYU212 VIQ211:VIQ212 VSM211:VSM212 WCI211:WCI212 WME211:WME212 WWA211:WWA212 S251:S252 JO251:JO252 TK251:TK252 ADG251:ADG252 ANC251:ANC252 AWY251:AWY252 BGU251:BGU252 BQQ251:BQQ252 CAM251:CAM252 CKI251:CKI252 CUE251:CUE252 DEA251:DEA252 DNW251:DNW252 DXS251:DXS252 EHO251:EHO252 ERK251:ERK252 FBG251:FBG252 FLC251:FLC252 FUY251:FUY252 GEU251:GEU252 GOQ251:GOQ252 GYM251:GYM252 HII251:HII252 HSE251:HSE252 ICA251:ICA252 ILW251:ILW252 IVS251:IVS252 JFO251:JFO252 JPK251:JPK252 JZG251:JZG252 KJC251:KJC252 KSY251:KSY252 LCU251:LCU252 LMQ251:LMQ252 LWM251:LWM252 MGI251:MGI252 MQE251:MQE252 NAA251:NAA252 NJW251:NJW252 NTS251:NTS252 ODO251:ODO252 ONK251:ONK252 OXG251:OXG252 PHC251:PHC252 PQY251:PQY252 QAU251:QAU252 QKQ251:QKQ252 QUM251:QUM252 REI251:REI252 ROE251:ROE252 RYA251:RYA252 SHW251:SHW252 SRS251:SRS252 TBO251:TBO252 TLK251:TLK252 TVG251:TVG252 UFC251:UFC252 UOY251:UOY252 UYU251:UYU252 VIQ251:VIQ252 VSM251:VSM252 WCI251:WCI252 WME251:WME252 WWA251:WWA252 S291:S292 JO291:JO292 TK291:TK292 ADG291:ADG292 ANC291:ANC292 AWY291:AWY292 BGU291:BGU292 BQQ291:BQQ292 CAM291:CAM292 CKI291:CKI292 CUE291:CUE292 DEA291:DEA292 DNW291:DNW292 DXS291:DXS292 EHO291:EHO292 ERK291:ERK292 FBG291:FBG292 FLC291:FLC292 FUY291:FUY292 GEU291:GEU292 GOQ291:GOQ292 GYM291:GYM292 HII291:HII292 HSE291:HSE292 ICA291:ICA292 ILW291:ILW292 IVS291:IVS292 JFO291:JFO292 JPK291:JPK292 JZG291:JZG292 KJC291:KJC292 KSY291:KSY292 LCU291:LCU292 LMQ291:LMQ292 LWM291:LWM292 MGI291:MGI292 MQE291:MQE292 NAA291:NAA292 NJW291:NJW292 NTS291:NTS292 ODO291:ODO292 ONK291:ONK292 OXG291:OXG292 PHC291:PHC292 PQY291:PQY292 QAU291:QAU292 QKQ291:QKQ292 QUM291:QUM292 REI291:REI292 ROE291:ROE292 RYA291:RYA292 SHW291:SHW292 SRS291:SRS292 TBO291:TBO292 TLK291:TLK292 TVG291:TVG292 UFC291:UFC292 UOY291:UOY292 UYU291:UYU292 VIQ291:VIQ292 VSM291:VSM292 WCI291:WCI292 WME291:WME292 WWA291:WWA292 S769 JO768 TK768 ADG768 ANC768 AWY768 BGU768 BQQ768 CAM768 CKI768 CUE768 DEA768 DNW768 DXS768 EHO768 ERK768 FBG768 FLC768 FUY768 GEU768 GOQ768 GYM768 HII768 HSE768 ICA768 ILW768 IVS768 JFO768 JPK768 JZG768 KJC768 KSY768 LCU768 LMQ768 LWM768 MGI768 MQE768 NAA768 NJW768 NTS768 ODO768 ONK768 OXG768 PHC768 PQY768 QAU768 QKQ768 QUM768 REI768 ROE768 RYA768 SHW768 SRS768 TBO768 TLK768 TVG768 UFC768 UOY768 UYU768 VIQ768 VSM768 WCI768 WME768 WWA768">
      <formula1>"Plângeri în instanţă (nr)"</formula1>
    </dataValidation>
    <dataValidation type="list" allowBlank="1" showInputMessage="1" showErrorMessage="1" sqref="R1049:R1050 JN1048:JN1049 TJ1048:TJ1049 ADF1048:ADF1049 ANB1048:ANB1049 AWX1048:AWX1049 BGT1048:BGT1049 BQP1048:BQP1049 CAL1048:CAL1049 CKH1048:CKH1049 CUD1048:CUD1049 DDZ1048:DDZ1049 DNV1048:DNV1049 DXR1048:DXR1049 EHN1048:EHN1049 ERJ1048:ERJ1049 FBF1048:FBF1049 FLB1048:FLB1049 FUX1048:FUX1049 GET1048:GET1049 GOP1048:GOP1049 GYL1048:GYL1049 HIH1048:HIH1049 HSD1048:HSD1049 IBZ1048:IBZ1049 ILV1048:ILV1049 IVR1048:IVR1049 JFN1048:JFN1049 JPJ1048:JPJ1049 JZF1048:JZF1049 KJB1048:KJB1049 KSX1048:KSX1049 LCT1048:LCT1049 LMP1048:LMP1049 LWL1048:LWL1049 MGH1048:MGH1049 MQD1048:MQD1049 MZZ1048:MZZ1049 NJV1048:NJV1049 NTR1048:NTR1049 ODN1048:ODN1049 ONJ1048:ONJ1049 OXF1048:OXF1049 PHB1048:PHB1049 PQX1048:PQX1049 QAT1048:QAT1049 QKP1048:QKP1049 QUL1048:QUL1049 REH1048:REH1049 ROD1048:ROD1049 RXZ1048:RXZ1049 SHV1048:SHV1049 SRR1048:SRR1049 TBN1048:TBN1049 TLJ1048:TLJ1049 TVF1048:TVF1049 UFB1048:UFB1049 UOX1048:UOX1049 UYT1048:UYT1049 VIP1048:VIP1049 VSL1048:VSL1049 WCH1048:WCH1049 WMD1048:WMD1049 WVZ1048:WVZ1049 R370:R371 JN370:JN371 TJ370:TJ371 ADF370:ADF371 ANB370:ANB371 AWX370:AWX371 BGT370:BGT371 BQP370:BQP371 CAL370:CAL371 CKH370:CKH371 CUD370:CUD371 DDZ370:DDZ371 DNV370:DNV371 DXR370:DXR371 EHN370:EHN371 ERJ370:ERJ371 FBF370:FBF371 FLB370:FLB371 FUX370:FUX371 GET370:GET371 GOP370:GOP371 GYL370:GYL371 HIH370:HIH371 HSD370:HSD371 IBZ370:IBZ371 ILV370:ILV371 IVR370:IVR371 JFN370:JFN371 JPJ370:JPJ371 JZF370:JZF371 KJB370:KJB371 KSX370:KSX371 LCT370:LCT371 LMP370:LMP371 LWL370:LWL371 MGH370:MGH371 MQD370:MQD371 MZZ370:MZZ371 NJV370:NJV371 NTR370:NTR371 ODN370:ODN371 ONJ370:ONJ371 OXF370:OXF371 PHB370:PHB371 PQX370:PQX371 QAT370:QAT371 QKP370:QKP371 QUL370:QUL371 REH370:REH371 ROD370:ROD371 RXZ370:RXZ371 SHV370:SHV371 SRR370:SRR371 TBN370:TBN371 TLJ370:TLJ371 TVF370:TVF371 UFB370:UFB371 UOX370:UOX371 UYT370:UYT371 VIP370:VIP371 VSL370:VSL371 WCH370:WCH371 WMD370:WMD371 WVZ370:WVZ371 R330:R331 JN330:JN331 TJ330:TJ331 ADF330:ADF331 ANB330:ANB331 AWX330:AWX331 BGT330:BGT331 BQP330:BQP331 CAL330:CAL331 CKH330:CKH331 CUD330:CUD331 DDZ330:DDZ331 DNV330:DNV331 DXR330:DXR331 EHN330:EHN331 ERJ330:ERJ331 FBF330:FBF331 FLB330:FLB331 FUX330:FUX331 GET330:GET331 GOP330:GOP331 GYL330:GYL331 HIH330:HIH331 HSD330:HSD331 IBZ330:IBZ331 ILV330:ILV331 IVR330:IVR331 JFN330:JFN331 JPJ330:JPJ331 JZF330:JZF331 KJB330:KJB331 KSX330:KSX331 LCT330:LCT331 LMP330:LMP331 LWL330:LWL331 MGH330:MGH331 MQD330:MQD331 MZZ330:MZZ331 NJV330:NJV331 NTR330:NTR331 ODN330:ODN331 ONJ330:ONJ331 OXF330:OXF331 PHB330:PHB331 PQX330:PQX331 QAT330:QAT331 QKP330:QKP331 QUL330:QUL331 REH330:REH331 ROD330:ROD331 RXZ330:RXZ331 SHV330:SHV331 SRR330:SRR331 TBN330:TBN331 TLJ330:TLJ331 TVF330:TVF331 UFB330:UFB331 UOX330:UOX331 UYT330:UYT331 VIP330:VIP331 VSL330:VSL331 WCH330:WCH331 WMD330:WMD331 WVZ330:WVZ331 R1130:R1131 JN1128:JN1129 TJ1128:TJ1129 ADF1128:ADF1129 ANB1128:ANB1129 AWX1128:AWX1129 BGT1128:BGT1129 BQP1128:BQP1129 CAL1128:CAL1129 CKH1128:CKH1129 CUD1128:CUD1129 DDZ1128:DDZ1129 DNV1128:DNV1129 DXR1128:DXR1129 EHN1128:EHN1129 ERJ1128:ERJ1129 FBF1128:FBF1129 FLB1128:FLB1129 FUX1128:FUX1129 GET1128:GET1129 GOP1128:GOP1129 GYL1128:GYL1129 HIH1128:HIH1129 HSD1128:HSD1129 IBZ1128:IBZ1129 ILV1128:ILV1129 IVR1128:IVR1129 JFN1128:JFN1129 JPJ1128:JPJ1129 JZF1128:JZF1129 KJB1128:KJB1129 KSX1128:KSX1129 LCT1128:LCT1129 LMP1128:LMP1129 LWL1128:LWL1129 MGH1128:MGH1129 MQD1128:MQD1129 MZZ1128:MZZ1129 NJV1128:NJV1129 NTR1128:NTR1129 ODN1128:ODN1129 ONJ1128:ONJ1129 OXF1128:OXF1129 PHB1128:PHB1129 PQX1128:PQX1129 QAT1128:QAT1129 QKP1128:QKP1129 QUL1128:QUL1129 REH1128:REH1129 ROD1128:ROD1129 RXZ1128:RXZ1129 SHV1128:SHV1129 SRR1128:SRR1129 TBN1128:TBN1129 TLJ1128:TLJ1129 TVF1128:TVF1129 UFB1128:UFB1129 UOX1128:UOX1129 UYT1128:UYT1129 VIP1128:VIP1129 VSL1128:VSL1129 WCH1128:WCH1129 WMD1128:WMD1129 WVZ1128:WVZ1129 R969:R970 JN968:JN969 TJ968:TJ969 ADF968:ADF969 ANB968:ANB969 AWX968:AWX969 BGT968:BGT969 BQP968:BQP969 CAL968:CAL969 CKH968:CKH969 CUD968:CUD969 DDZ968:DDZ969 DNV968:DNV969 DXR968:DXR969 EHN968:EHN969 ERJ968:ERJ969 FBF968:FBF969 FLB968:FLB969 FUX968:FUX969 GET968:GET969 GOP968:GOP969 GYL968:GYL969 HIH968:HIH969 HSD968:HSD969 IBZ968:IBZ969 ILV968:ILV969 IVR968:IVR969 JFN968:JFN969 JPJ968:JPJ969 JZF968:JZF969 KJB968:KJB969 KSX968:KSX969 LCT968:LCT969 LMP968:LMP969 LWL968:LWL969 MGH968:MGH969 MQD968:MQD969 MZZ968:MZZ969 NJV968:NJV969 NTR968:NTR969 ODN968:ODN969 ONJ968:ONJ969 OXF968:OXF969 PHB968:PHB969 PQX968:PQX969 QAT968:QAT969 QKP968:QKP969 QUL968:QUL969 REH968:REH969 ROD968:ROD969 RXZ968:RXZ969 SHV968:SHV969 SRR968:SRR969 TBN968:TBN969 TLJ968:TLJ969 TVF968:TVF969 UFB968:UFB969 UOX968:UOX969 UYT968:UYT969 VIP968:VIP969 VSL968:VSL969 WCH968:WCH969 WMD968:WMD969 WVZ968:WVZ969 R929:R930 JN928:JN929 TJ928:TJ929 ADF928:ADF929 ANB928:ANB929 AWX928:AWX929 BGT928:BGT929 BQP928:BQP929 CAL928:CAL929 CKH928:CKH929 CUD928:CUD929 DDZ928:DDZ929 DNV928:DNV929 DXR928:DXR929 EHN928:EHN929 ERJ928:ERJ929 FBF928:FBF929 FLB928:FLB929 FUX928:FUX929 GET928:GET929 GOP928:GOP929 GYL928:GYL929 HIH928:HIH929 HSD928:HSD929 IBZ928:IBZ929 ILV928:ILV929 IVR928:IVR929 JFN928:JFN929 JPJ928:JPJ929 JZF928:JZF929 KJB928:KJB929 KSX928:KSX929 LCT928:LCT929 LMP928:LMP929 LWL928:LWL929 MGH928:MGH929 MQD928:MQD929 MZZ928:MZZ929 NJV928:NJV929 NTR928:NTR929 ODN928:ODN929 ONJ928:ONJ929 OXF928:OXF929 PHB928:PHB929 PQX928:PQX929 QAT928:QAT929 QKP928:QKP929 QUL928:QUL929 REH928:REH929 ROD928:ROD929 RXZ928:RXZ929 SHV928:SHV929 SRR928:SRR929 TBN928:TBN929 TLJ928:TLJ929 TVF928:TVF929 UFB928:UFB929 UOX928:UOX929 UYT928:UYT929 VIP928:VIP929 VSL928:VSL929 WCH928:WCH929 WMD928:WMD929 WVZ928:WVZ929 R889:R890 JN888:JN889 TJ888:TJ889 ADF888:ADF889 ANB888:ANB889 AWX888:AWX889 BGT888:BGT889 BQP888:BQP889 CAL888:CAL889 CKH888:CKH889 CUD888:CUD889 DDZ888:DDZ889 DNV888:DNV889 DXR888:DXR889 EHN888:EHN889 ERJ888:ERJ889 FBF888:FBF889 FLB888:FLB889 FUX888:FUX889 GET888:GET889 GOP888:GOP889 GYL888:GYL889 HIH888:HIH889 HSD888:HSD889 IBZ888:IBZ889 ILV888:ILV889 IVR888:IVR889 JFN888:JFN889 JPJ888:JPJ889 JZF888:JZF889 KJB888:KJB889 KSX888:KSX889 LCT888:LCT889 LMP888:LMP889 LWL888:LWL889 MGH888:MGH889 MQD888:MQD889 MZZ888:MZZ889 NJV888:NJV889 NTR888:NTR889 ODN888:ODN889 ONJ888:ONJ889 OXF888:OXF889 PHB888:PHB889 PQX888:PQX889 QAT888:QAT889 QKP888:QKP889 QUL888:QUL889 REH888:REH889 ROD888:ROD889 RXZ888:RXZ889 SHV888:SHV889 SRR888:SRR889 TBN888:TBN889 TLJ888:TLJ889 TVF888:TVF889 UFB888:UFB889 UOX888:UOX889 UYT888:UYT889 VIP888:VIP889 VSL888:VSL889 WCH888:WCH889 WMD888:WMD889 WVZ888:WVZ889 R849:R850 JN848:JN849 TJ848:TJ849 ADF848:ADF849 ANB848:ANB849 AWX848:AWX849 BGT848:BGT849 BQP848:BQP849 CAL848:CAL849 CKH848:CKH849 CUD848:CUD849 DDZ848:DDZ849 DNV848:DNV849 DXR848:DXR849 EHN848:EHN849 ERJ848:ERJ849 FBF848:FBF849 FLB848:FLB849 FUX848:FUX849 GET848:GET849 GOP848:GOP849 GYL848:GYL849 HIH848:HIH849 HSD848:HSD849 IBZ848:IBZ849 ILV848:ILV849 IVR848:IVR849 JFN848:JFN849 JPJ848:JPJ849 JZF848:JZF849 KJB848:KJB849 KSX848:KSX849 LCT848:LCT849 LMP848:LMP849 LWL848:LWL849 MGH848:MGH849 MQD848:MQD849 MZZ848:MZZ849 NJV848:NJV849 NTR848:NTR849 ODN848:ODN849 ONJ848:ONJ849 OXF848:OXF849 PHB848:PHB849 PQX848:PQX849 QAT848:QAT849 QKP848:QKP849 QUL848:QUL849 REH848:REH849 ROD848:ROD849 RXZ848:RXZ849 SHV848:SHV849 SRR848:SRR849 TBN848:TBN849 TLJ848:TLJ849 TVF848:TVF849 UFB848:UFB849 UOX848:UOX849 UYT848:UYT849 VIP848:VIP849 VSL848:VSL849 WCH848:WCH849 WMD848:WMD849 WVZ848:WVZ849 R809:R810 JN808:JN809 TJ808:TJ809 ADF808:ADF809 ANB808:ANB809 AWX808:AWX809 BGT808:BGT809 BQP808:BQP809 CAL808:CAL809 CKH808:CKH809 CUD808:CUD809 DDZ808:DDZ809 DNV808:DNV809 DXR808:DXR809 EHN808:EHN809 ERJ808:ERJ809 FBF808:FBF809 FLB808:FLB809 FUX808:FUX809 GET808:GET809 GOP808:GOP809 GYL808:GYL809 HIH808:HIH809 HSD808:HSD809 IBZ808:IBZ809 ILV808:ILV809 IVR808:IVR809 JFN808:JFN809 JPJ808:JPJ809 JZF808:JZF809 KJB808:KJB809 KSX808:KSX809 LCT808:LCT809 LMP808:LMP809 LWL808:LWL809 MGH808:MGH809 MQD808:MQD809 MZZ808:MZZ809 NJV808:NJV809 NTR808:NTR809 ODN808:ODN809 ONJ808:ONJ809 OXF808:OXF809 PHB808:PHB809 PQX808:PQX809 QAT808:QAT809 QKP808:QKP809 QUL808:QUL809 REH808:REH809 ROD808:ROD809 RXZ808:RXZ809 SHV808:SHV809 SRR808:SRR809 TBN808:TBN809 TLJ808:TLJ809 TVF808:TVF809 UFB808:UFB809 UOX808:UOX809 UYT808:UYT809 VIP808:VIP809 VSL808:VSL809 WCH808:WCH809 WMD808:WMD809 WVZ808:WVZ809 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729:R730 JN728:JN729 TJ728:TJ729 ADF728:ADF729 ANB728:ANB729 AWX728:AWX729 BGT728:BGT729 BQP728:BQP729 CAL728:CAL729 CKH728:CKH729 CUD728:CUD729 DDZ728:DDZ729 DNV728:DNV729 DXR728:DXR729 EHN728:EHN729 ERJ728:ERJ729 FBF728:FBF729 FLB728:FLB729 FUX728:FUX729 GET728:GET729 GOP728:GOP729 GYL728:GYL729 HIH728:HIH729 HSD728:HSD729 IBZ728:IBZ729 ILV728:ILV729 IVR728:IVR729 JFN728:JFN729 JPJ728:JPJ729 JZF728:JZF729 KJB728:KJB729 KSX728:KSX729 LCT728:LCT729 LMP728:LMP729 LWL728:LWL729 MGH728:MGH729 MQD728:MQD729 MZZ728:MZZ729 NJV728:NJV729 NTR728:NTR729 ODN728:ODN729 ONJ728:ONJ729 OXF728:OXF729 PHB728:PHB729 PQX728:PQX729 QAT728:QAT729 QKP728:QKP729 QUL728:QUL729 REH728:REH729 ROD728:ROD729 RXZ728:RXZ729 SHV728:SHV729 SRR728:SRR729 TBN728:TBN729 TLJ728:TLJ729 TVF728:TVF729 UFB728:UFB729 UOX728:UOX729 UYT728:UYT729 VIP728:VIP729 VSL728:VSL729 WCH728:WCH729 WMD728:WMD729 WVZ728:WVZ729 R410:R411 JN409:JN410 TJ409:TJ410 ADF409:ADF410 ANB409:ANB410 AWX409:AWX410 BGT409:BGT410 BQP409:BQP410 CAL409:CAL410 CKH409:CKH410 CUD409:CUD410 DDZ409:DDZ410 DNV409:DNV410 DXR409:DXR410 EHN409:EHN410 ERJ409:ERJ410 FBF409:FBF410 FLB409:FLB410 FUX409:FUX410 GET409:GET410 GOP409:GOP410 GYL409:GYL410 HIH409:HIH410 HSD409:HSD410 IBZ409:IBZ410 ILV409:ILV410 IVR409:IVR410 JFN409:JFN410 JPJ409:JPJ410 JZF409:JZF410 KJB409:KJB410 KSX409:KSX410 LCT409:LCT410 LMP409:LMP410 LWL409:LWL410 MGH409:MGH410 MQD409:MQD410 MZZ409:MZZ410 NJV409:NJV410 NTR409:NTR410 ODN409:ODN410 ONJ409:ONJ410 OXF409:OXF410 PHB409:PHB410 PQX409:PQX410 QAT409:QAT410 QKP409:QKP410 QUL409:QUL410 REH409:REH410 ROD409:ROD410 RXZ409:RXZ410 SHV409:SHV410 SRR409:SRR410 TBN409:TBN410 TLJ409:TLJ410 TVF409:TVF410 UFB409:UFB410 UOX409:UOX410 UYT409:UYT410 VIP409:VIP410 VSL409:VSL410 WCH409:WCH410 WMD409:WMD410 WVZ409:WVZ410 R450:R451 JN449:JN450 TJ449:TJ450 ADF449:ADF450 ANB449:ANB450 AWX449:AWX450 BGT449:BGT450 BQP449:BQP450 CAL449:CAL450 CKH449:CKH450 CUD449:CUD450 DDZ449:DDZ450 DNV449:DNV450 DXR449:DXR450 EHN449:EHN450 ERJ449:ERJ450 FBF449:FBF450 FLB449:FLB450 FUX449:FUX450 GET449:GET450 GOP449:GOP450 GYL449:GYL450 HIH449:HIH450 HSD449:HSD450 IBZ449:IBZ450 ILV449:ILV450 IVR449:IVR450 JFN449:JFN450 JPJ449:JPJ450 JZF449:JZF450 KJB449:KJB450 KSX449:KSX450 LCT449:LCT450 LMP449:LMP450 LWL449:LWL450 MGH449:MGH450 MQD449:MQD450 MZZ449:MZZ450 NJV449:NJV450 NTR449:NTR450 ODN449:ODN450 ONJ449:ONJ450 OXF449:OXF450 PHB449:PHB450 PQX449:PQX450 QAT449:QAT450 QKP449:QKP450 QUL449:QUL450 REH449:REH450 ROD449:ROD450 RXZ449:RXZ450 SHV449:SHV450 SRR449:SRR450 TBN449:TBN450 TLJ449:TLJ450 TVF449:TVF450 UFB449:UFB450 UOX449:UOX450 UYT449:UYT450 VIP449:VIP450 VSL449:VSL450 WCH449:WCH450 WMD449:WMD450 WVZ449:WVZ450 R490:R491 JN489:JN490 TJ489:TJ490 ADF489:ADF490 ANB489:ANB490 AWX489:AWX490 BGT489:BGT490 BQP489:BQP490 CAL489:CAL490 CKH489:CKH490 CUD489:CUD490 DDZ489:DDZ490 DNV489:DNV490 DXR489:DXR490 EHN489:EHN490 ERJ489:ERJ490 FBF489:FBF490 FLB489:FLB490 FUX489:FUX490 GET489:GET490 GOP489:GOP490 GYL489:GYL490 HIH489:HIH490 HSD489:HSD490 IBZ489:IBZ490 ILV489:ILV490 IVR489:IVR490 JFN489:JFN490 JPJ489:JPJ490 JZF489:JZF490 KJB489:KJB490 KSX489:KSX490 LCT489:LCT490 LMP489:LMP490 LWL489:LWL490 MGH489:MGH490 MQD489:MQD490 MZZ489:MZZ490 NJV489:NJV490 NTR489:NTR490 ODN489:ODN490 ONJ489:ONJ490 OXF489:OXF490 PHB489:PHB490 PQX489:PQX490 QAT489:QAT490 QKP489:QKP490 QUL489:QUL490 REH489:REH490 ROD489:ROD490 RXZ489:RXZ490 SHV489:SHV490 SRR489:SRR490 TBN489:TBN490 TLJ489:TLJ490 TVF489:TVF490 UFB489:UFB490 UOX489:UOX490 UYT489:UYT490 VIP489:VIP490 VSL489:VSL490 WCH489:WCH490 WMD489:WMD490 WVZ489:WVZ490 R530:R531 JN529:JN530 TJ529:TJ530 ADF529:ADF530 ANB529:ANB530 AWX529:AWX530 BGT529:BGT530 BQP529:BQP530 CAL529:CAL530 CKH529:CKH530 CUD529:CUD530 DDZ529:DDZ530 DNV529:DNV530 DXR529:DXR530 EHN529:EHN530 ERJ529:ERJ530 FBF529:FBF530 FLB529:FLB530 FUX529:FUX530 GET529:GET530 GOP529:GOP530 GYL529:GYL530 HIH529:HIH530 HSD529:HSD530 IBZ529:IBZ530 ILV529:ILV530 IVR529:IVR530 JFN529:JFN530 JPJ529:JPJ530 JZF529:JZF530 KJB529:KJB530 KSX529:KSX530 LCT529:LCT530 LMP529:LMP530 LWL529:LWL530 MGH529:MGH530 MQD529:MQD530 MZZ529:MZZ530 NJV529:NJV530 NTR529:NTR530 ODN529:ODN530 ONJ529:ONJ530 OXF529:OXF530 PHB529:PHB530 PQX529:PQX530 QAT529:QAT530 QKP529:QKP530 QUL529:QUL530 REH529:REH530 ROD529:ROD530 RXZ529:RXZ530 SHV529:SHV530 SRR529:SRR530 TBN529:TBN530 TLJ529:TLJ530 TVF529:TVF530 UFB529:UFB530 UOX529:UOX530 UYT529:UYT530 VIP529:VIP530 VSL529:VSL530 WCH529:WCH530 WMD529:WMD530 WVZ529:WVZ530 R569:R570 JN568:JN569 TJ568:TJ569 ADF568:ADF569 ANB568:ANB569 AWX568:AWX569 BGT568:BGT569 BQP568:BQP569 CAL568:CAL569 CKH568:CKH569 CUD568:CUD569 DDZ568:DDZ569 DNV568:DNV569 DXR568:DXR569 EHN568:EHN569 ERJ568:ERJ569 FBF568:FBF569 FLB568:FLB569 FUX568:FUX569 GET568:GET569 GOP568:GOP569 GYL568:GYL569 HIH568:HIH569 HSD568:HSD569 IBZ568:IBZ569 ILV568:ILV569 IVR568:IVR569 JFN568:JFN569 JPJ568:JPJ569 JZF568:JZF569 KJB568:KJB569 KSX568:KSX569 LCT568:LCT569 LMP568:LMP569 LWL568:LWL569 MGH568:MGH569 MQD568:MQD569 MZZ568:MZZ569 NJV568:NJV569 NTR568:NTR569 ODN568:ODN569 ONJ568:ONJ569 OXF568:OXF569 PHB568:PHB569 PQX568:PQX569 QAT568:QAT569 QKP568:QKP569 QUL568:QUL569 REH568:REH569 ROD568:ROD569 RXZ568:RXZ569 SHV568:SHV569 SRR568:SRR569 TBN568:TBN569 TLJ568:TLJ569 TVF568:TVF569 UFB568:UFB569 UOX568:UOX569 UYT568:UYT569 VIP568:VIP569 VSL568:VSL569 WCH568:WCH569 WMD568:WMD569 WVZ568:WVZ569 R609:R610 JN608:JN609 TJ608:TJ609 ADF608:ADF609 ANB608:ANB609 AWX608:AWX609 BGT608:BGT609 BQP608:BQP609 CAL608:CAL609 CKH608:CKH609 CUD608:CUD609 DDZ608:DDZ609 DNV608:DNV609 DXR608:DXR609 EHN608:EHN609 ERJ608:ERJ609 FBF608:FBF609 FLB608:FLB609 FUX608:FUX609 GET608:GET609 GOP608:GOP609 GYL608:GYL609 HIH608:HIH609 HSD608:HSD609 IBZ608:IBZ609 ILV608:ILV609 IVR608:IVR609 JFN608:JFN609 JPJ608:JPJ609 JZF608:JZF609 KJB608:KJB609 KSX608:KSX609 LCT608:LCT609 LMP608:LMP609 LWL608:LWL609 MGH608:MGH609 MQD608:MQD609 MZZ608:MZZ609 NJV608:NJV609 NTR608:NTR609 ODN608:ODN609 ONJ608:ONJ609 OXF608:OXF609 PHB608:PHB609 PQX608:PQX609 QAT608:QAT609 QKP608:QKP609 QUL608:QUL609 REH608:REH609 ROD608:ROD609 RXZ608:RXZ609 SHV608:SHV609 SRR608:SRR609 TBN608:TBN609 TLJ608:TLJ609 TVF608:TVF609 UFB608:UFB609 UOX608:UOX609 UYT608:UYT609 VIP608:VIP609 VSL608:VSL609 WCH608:WCH609 WMD608:WMD609 WVZ608:WVZ609 R649:R650 JN648:JN649 TJ648:TJ649 ADF648:ADF649 ANB648:ANB649 AWX648:AWX649 BGT648:BGT649 BQP648:BQP649 CAL648:CAL649 CKH648:CKH649 CUD648:CUD649 DDZ648:DDZ649 DNV648:DNV649 DXR648:DXR649 EHN648:EHN649 ERJ648:ERJ649 FBF648:FBF649 FLB648:FLB649 FUX648:FUX649 GET648:GET649 GOP648:GOP649 GYL648:GYL649 HIH648:HIH649 HSD648:HSD649 IBZ648:IBZ649 ILV648:ILV649 IVR648:IVR649 JFN648:JFN649 JPJ648:JPJ649 JZF648:JZF649 KJB648:KJB649 KSX648:KSX649 LCT648:LCT649 LMP648:LMP649 LWL648:LWL649 MGH648:MGH649 MQD648:MQD649 MZZ648:MZZ649 NJV648:NJV649 NTR648:NTR649 ODN648:ODN649 ONJ648:ONJ649 OXF648:OXF649 PHB648:PHB649 PQX648:PQX649 QAT648:QAT649 QKP648:QKP649 QUL648:QUL649 REH648:REH649 ROD648:ROD649 RXZ648:RXZ649 SHV648:SHV649 SRR648:SRR649 TBN648:TBN649 TLJ648:TLJ649 TVF648:TVF649 UFB648:UFB649 UOX648:UOX649 UYT648:UYT649 VIP648:VIP649 VSL648:VSL649 WCH648:WCH649 WMD648:WMD649 WVZ648:WVZ649 R689:R690 JN688:JN689 TJ688:TJ689 ADF688:ADF689 ANB688:ANB689 AWX688:AWX689 BGT688:BGT689 BQP688:BQP689 CAL688:CAL689 CKH688:CKH689 CUD688:CUD689 DDZ688:DDZ689 DNV688:DNV689 DXR688:DXR689 EHN688:EHN689 ERJ688:ERJ689 FBF688:FBF689 FLB688:FLB689 FUX688:FUX689 GET688:GET689 GOP688:GOP689 GYL688:GYL689 HIH688:HIH689 HSD688:HSD689 IBZ688:IBZ689 ILV688:ILV689 IVR688:IVR689 JFN688:JFN689 JPJ688:JPJ689 JZF688:JZF689 KJB688:KJB689 KSX688:KSX689 LCT688:LCT689 LMP688:LMP689 LWL688:LWL689 MGH688:MGH689 MQD688:MQD689 MZZ688:MZZ689 NJV688:NJV689 NTR688:NTR689 ODN688:ODN689 ONJ688:ONJ689 OXF688:OXF689 PHB688:PHB689 PQX688:PQX689 QAT688:QAT689 QKP688:QKP689 QUL688:QUL689 REH688:REH689 ROD688:ROD689 RXZ688:RXZ689 SHV688:SHV689 SRR688:SRR689 TBN688:TBN689 TLJ688:TLJ689 TVF688:TVF689 UFB688:UFB689 UOX688:UOX689 UYT688:UYT689 VIP688:VIP689 VSL688:VSL689 WCH688:WCH689 WMD688:WMD689 WVZ688:WVZ689 R1009:R1010 JN1008:JN1009 TJ1008:TJ1009 ADF1008:ADF1009 ANB1008:ANB1009 AWX1008:AWX1009 BGT1008:BGT1009 BQP1008:BQP1009 CAL1008:CAL1009 CKH1008:CKH1009 CUD1008:CUD1009 DDZ1008:DDZ1009 DNV1008:DNV1009 DXR1008:DXR1009 EHN1008:EHN1009 ERJ1008:ERJ1009 FBF1008:FBF1009 FLB1008:FLB1009 FUX1008:FUX1009 GET1008:GET1009 GOP1008:GOP1009 GYL1008:GYL1009 HIH1008:HIH1009 HSD1008:HSD1009 IBZ1008:IBZ1009 ILV1008:ILV1009 IVR1008:IVR1009 JFN1008:JFN1009 JPJ1008:JPJ1009 JZF1008:JZF1009 KJB1008:KJB1009 KSX1008:KSX1009 LCT1008:LCT1009 LMP1008:LMP1009 LWL1008:LWL1009 MGH1008:MGH1009 MQD1008:MQD1009 MZZ1008:MZZ1009 NJV1008:NJV1009 NTR1008:NTR1009 ODN1008:ODN1009 ONJ1008:ONJ1009 OXF1008:OXF1009 PHB1008:PHB1009 PQX1008:PQX1009 QAT1008:QAT1009 QKP1008:QKP1009 QUL1008:QUL1009 REH1008:REH1009 ROD1008:ROD1009 RXZ1008:RXZ1009 SHV1008:SHV1009 SRR1008:SRR1009 TBN1008:TBN1009 TLJ1008:TLJ1009 TVF1008:TVF1009 UFB1008:UFB1009 UOX1008:UOX1009 UYT1008:UYT1009 VIP1008:VIP1009 VSL1008:VSL1009 WCH1008:WCH1009 WMD1008:WMD1009 WVZ1008:WVZ1009 R1090:R1091 JN1088:JN1089 TJ1088:TJ1089 ADF1088:ADF1089 ANB1088:ANB1089 AWX1088:AWX1089 BGT1088:BGT1089 BQP1088:BQP1089 CAL1088:CAL1089 CKH1088:CKH1089 CUD1088:CUD1089 DDZ1088:DDZ1089 DNV1088:DNV1089 DXR1088:DXR1089 EHN1088:EHN1089 ERJ1088:ERJ1089 FBF1088:FBF1089 FLB1088:FLB1089 FUX1088:FUX1089 GET1088:GET1089 GOP1088:GOP1089 GYL1088:GYL1089 HIH1088:HIH1089 HSD1088:HSD1089 IBZ1088:IBZ1089 ILV1088:ILV1089 IVR1088:IVR1089 JFN1088:JFN1089 JPJ1088:JPJ1089 JZF1088:JZF1089 KJB1088:KJB1089 KSX1088:KSX1089 LCT1088:LCT1089 LMP1088:LMP1089 LWL1088:LWL1089 MGH1088:MGH1089 MQD1088:MQD1089 MZZ1088:MZZ1089 NJV1088:NJV1089 NTR1088:NTR1089 ODN1088:ODN1089 ONJ1088:ONJ1089 OXF1088:OXF1089 PHB1088:PHB1089 PQX1088:PQX1089 QAT1088:QAT1089 QKP1088:QKP1089 QUL1088:QUL1089 REH1088:REH1089 ROD1088:ROD1089 RXZ1088:RXZ1089 SHV1088:SHV1089 SRR1088:SRR1089 TBN1088:TBN1089 TLJ1088:TLJ1089 TVF1088:TVF1089 UFB1088:UFB1089 UOX1088:UOX1089 UYT1088:UYT1089 VIP1088:VIP1089 VSL1088:VSL1089 WCH1088:WCH1089 WMD1088:WMD1089 WVZ1088:WVZ1089 R171:R172 JN171:JN172 TJ171:TJ172 ADF171:ADF172 ANB171:ANB172 AWX171:AWX172 BGT171:BGT172 BQP171:BQP172 CAL171:CAL172 CKH171:CKH172 CUD171:CUD172 DDZ171:DDZ172 DNV171:DNV172 DXR171:DXR172 EHN171:EHN172 ERJ171:ERJ172 FBF171:FBF172 FLB171:FLB172 FUX171:FUX172 GET171:GET172 GOP171:GOP172 GYL171:GYL172 HIH171:HIH172 HSD171:HSD172 IBZ171:IBZ172 ILV171:ILV172 IVR171:IVR172 JFN171:JFN172 JPJ171:JPJ172 JZF171:JZF172 KJB171:KJB172 KSX171:KSX172 LCT171:LCT172 LMP171:LMP172 LWL171:LWL172 MGH171:MGH172 MQD171:MQD172 MZZ171:MZZ172 NJV171:NJV172 NTR171:NTR172 ODN171:ODN172 ONJ171:ONJ172 OXF171:OXF172 PHB171:PHB172 PQX171:PQX172 QAT171:QAT172 QKP171:QKP172 QUL171:QUL172 REH171:REH172 ROD171:ROD172 RXZ171:RXZ172 SHV171:SHV172 SRR171:SRR172 TBN171:TBN172 TLJ171:TLJ172 TVF171:TVF172 UFB171:UFB172 UOX171:UOX172 UYT171:UYT172 VIP171:VIP172 VSL171:VSL172 WCH171:WCH172 WMD171:WMD172 WVZ171:WVZ172 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R92:R93 JN92:JN93 TJ92:TJ93 ADF92:ADF93 ANB92:ANB93 AWX92:AWX93 BGT92:BGT93 BQP92:BQP93 CAL92:CAL93 CKH92:CKH93 CUD92:CUD93 DDZ92:DDZ93 DNV92:DNV93 DXR92:DXR93 EHN92:EHN93 ERJ92:ERJ93 FBF92:FBF93 FLB92:FLB93 FUX92:FUX93 GET92:GET93 GOP92:GOP93 GYL92:GYL93 HIH92:HIH93 HSD92:HSD93 IBZ92:IBZ93 ILV92:ILV93 IVR92:IVR93 JFN92:JFN93 JPJ92:JPJ93 JZF92:JZF93 KJB92:KJB93 KSX92:KSX93 LCT92:LCT93 LMP92:LMP93 LWL92:LWL93 MGH92:MGH93 MQD92:MQD93 MZZ92:MZZ93 NJV92:NJV93 NTR92:NTR93 ODN92:ODN93 ONJ92:ONJ93 OXF92:OXF93 PHB92:PHB93 PQX92:PQX93 QAT92:QAT93 QKP92:QKP93 QUL92:QUL93 REH92:REH93 ROD92:ROD93 RXZ92:RXZ93 SHV92:SHV93 SRR92:SRR93 TBN92:TBN93 TLJ92:TLJ93 TVF92:TVF93 UFB92:UFB93 UOX92:UOX93 UYT92:UYT93 VIP92:VIP93 VSL92:VSL93 WCH92:WCH93 WMD92:WMD93 WVZ92:WVZ93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R211:R212 JN211:JN212 TJ211:TJ212 ADF211:ADF212 ANB211:ANB212 AWX211:AWX212 BGT211:BGT212 BQP211:BQP212 CAL211:CAL212 CKH211:CKH212 CUD211:CUD212 DDZ211:DDZ212 DNV211:DNV212 DXR211:DXR212 EHN211:EHN212 ERJ211:ERJ212 FBF211:FBF212 FLB211:FLB212 FUX211:FUX212 GET211:GET212 GOP211:GOP212 GYL211:GYL212 HIH211:HIH212 HSD211:HSD212 IBZ211:IBZ212 ILV211:ILV212 IVR211:IVR212 JFN211:JFN212 JPJ211:JPJ212 JZF211:JZF212 KJB211:KJB212 KSX211:KSX212 LCT211:LCT212 LMP211:LMP212 LWL211:LWL212 MGH211:MGH212 MQD211:MQD212 MZZ211:MZZ212 NJV211:NJV212 NTR211:NTR212 ODN211:ODN212 ONJ211:ONJ212 OXF211:OXF212 PHB211:PHB212 PQX211:PQX212 QAT211:QAT212 QKP211:QKP212 QUL211:QUL212 REH211:REH212 ROD211:ROD212 RXZ211:RXZ212 SHV211:SHV212 SRR211:SRR212 TBN211:TBN212 TLJ211:TLJ212 TVF211:TVF212 UFB211:UFB212 UOX211:UOX212 UYT211:UYT212 VIP211:VIP212 VSL211:VSL212 WCH211:WCH212 WMD211:WMD212 WVZ211:WVZ212 R251:R252 JN251:JN252 TJ251:TJ252 ADF251:ADF252 ANB251:ANB252 AWX251:AWX252 BGT251:BGT252 BQP251:BQP252 CAL251:CAL252 CKH251:CKH252 CUD251:CUD252 DDZ251:DDZ252 DNV251:DNV252 DXR251:DXR252 EHN251:EHN252 ERJ251:ERJ252 FBF251:FBF252 FLB251:FLB252 FUX251:FUX252 GET251:GET252 GOP251:GOP252 GYL251:GYL252 HIH251:HIH252 HSD251:HSD252 IBZ251:IBZ252 ILV251:ILV252 IVR251:IVR252 JFN251:JFN252 JPJ251:JPJ252 JZF251:JZF252 KJB251:KJB252 KSX251:KSX252 LCT251:LCT252 LMP251:LMP252 LWL251:LWL252 MGH251:MGH252 MQD251:MQD252 MZZ251:MZZ252 NJV251:NJV252 NTR251:NTR252 ODN251:ODN252 ONJ251:ONJ252 OXF251:OXF252 PHB251:PHB252 PQX251:PQX252 QAT251:QAT252 QKP251:QKP252 QUL251:QUL252 REH251:REH252 ROD251:ROD252 RXZ251:RXZ252 SHV251:SHV252 SRR251:SRR252 TBN251:TBN252 TLJ251:TLJ252 TVF251:TVF252 UFB251:UFB252 UOX251:UOX252 UYT251:UYT252 VIP251:VIP252 VSL251:VSL252 WCH251:WCH252 WMD251:WMD252 WVZ251:WVZ252 R291:R292 JN291:JN292 TJ291:TJ292 ADF291:ADF292 ANB291:ANB292 AWX291:AWX292 BGT291:BGT292 BQP291:BQP292 CAL291:CAL292 CKH291:CKH292 CUD291:CUD292 DDZ291:DDZ292 DNV291:DNV292 DXR291:DXR292 EHN291:EHN292 ERJ291:ERJ292 FBF291:FBF292 FLB291:FLB292 FUX291:FUX292 GET291:GET292 GOP291:GOP292 GYL291:GYL292 HIH291:HIH292 HSD291:HSD292 IBZ291:IBZ292 ILV291:ILV292 IVR291:IVR292 JFN291:JFN292 JPJ291:JPJ292 JZF291:JZF292 KJB291:KJB292 KSX291:KSX292 LCT291:LCT292 LMP291:LMP292 LWL291:LWL292 MGH291:MGH292 MQD291:MQD292 MZZ291:MZZ292 NJV291:NJV292 NTR291:NTR292 ODN291:ODN292 ONJ291:ONJ292 OXF291:OXF292 PHB291:PHB292 PQX291:PQX292 QAT291:QAT292 QKP291:QKP292 QUL291:QUL292 REH291:REH292 ROD291:ROD292 RXZ291:RXZ292 SHV291:SHV292 SRR291:SRR292 TBN291:TBN292 TLJ291:TLJ292 TVF291:TVF292 UFB291:UFB292 UOX291:UOX292 UYT291:UYT292 VIP291:VIP292 VSL291:VSL292 WCH291:WCH292 WMD291:WMD292 WVZ291:WVZ292 R769 JN768 TJ768 ADF768 ANB768 AWX768 BGT768 BQP768 CAL768 CKH768 CUD768 DDZ768 DNV768 DXR768 EHN768 ERJ768 FBF768 FLB768 FUX768 GET768 GOP768 GYL768 HIH768 HSD768 IBZ768 ILV768 IVR768 JFN768 JPJ768 JZF768 KJB768 KSX768 LCT768 LMP768 LWL768 MGH768 MQD768 MZZ768 NJV768 NTR768 ODN768 ONJ768 OXF768 PHB768 PQX768 QAT768 QKP768 QUL768 REH768 ROD768 RXZ768 SHV768 SRR768 TBN768 TLJ768 TVF768 UFB768 UOX768 UYT768 VIP768 VSL768 WCH768 WMD768 WVZ768">
      <formula1>"Reclamaţii administrative (nr)"</formula1>
    </dataValidation>
    <dataValidation type="list" allowBlank="1" showInputMessage="1" showErrorMessage="1" sqref="R1048:S1048 JN1047:JO1047 TJ1047:TK1047 ADF1047:ADG1047 ANB1047:ANC1047 AWX1047:AWY1047 BGT1047:BGU1047 BQP1047:BQQ1047 CAL1047:CAM1047 CKH1047:CKI1047 CUD1047:CUE1047 DDZ1047:DEA1047 DNV1047:DNW1047 DXR1047:DXS1047 EHN1047:EHO1047 ERJ1047:ERK1047 FBF1047:FBG1047 FLB1047:FLC1047 FUX1047:FUY1047 GET1047:GEU1047 GOP1047:GOQ1047 GYL1047:GYM1047 HIH1047:HII1047 HSD1047:HSE1047 IBZ1047:ICA1047 ILV1047:ILW1047 IVR1047:IVS1047 JFN1047:JFO1047 JPJ1047:JPK1047 JZF1047:JZG1047 KJB1047:KJC1047 KSX1047:KSY1047 LCT1047:LCU1047 LMP1047:LMQ1047 LWL1047:LWM1047 MGH1047:MGI1047 MQD1047:MQE1047 MZZ1047:NAA1047 NJV1047:NJW1047 NTR1047:NTS1047 ODN1047:ODO1047 ONJ1047:ONK1047 OXF1047:OXG1047 PHB1047:PHC1047 PQX1047:PQY1047 QAT1047:QAU1047 QKP1047:QKQ1047 QUL1047:QUM1047 REH1047:REI1047 ROD1047:ROE1047 RXZ1047:RYA1047 SHV1047:SHW1047 SRR1047:SRS1047 TBN1047:TBO1047 TLJ1047:TLK1047 TVF1047:TVG1047 UFB1047:UFC1047 UOX1047:UOY1047 UYT1047:UYU1047 VIP1047:VIQ1047 VSL1047:VSM1047 WCH1047:WCI1047 WMD1047:WME1047 WVZ1047:WWA1047 R369:S369 JN369:JO369 TJ369:TK369 ADF369:ADG369 ANB369:ANC369 AWX369:AWY369 BGT369:BGU369 BQP369:BQQ369 CAL369:CAM369 CKH369:CKI369 CUD369:CUE369 DDZ369:DEA369 DNV369:DNW369 DXR369:DXS369 EHN369:EHO369 ERJ369:ERK369 FBF369:FBG369 FLB369:FLC369 FUX369:FUY369 GET369:GEU369 GOP369:GOQ369 GYL369:GYM369 HIH369:HII369 HSD369:HSE369 IBZ369:ICA369 ILV369:ILW369 IVR369:IVS369 JFN369:JFO369 JPJ369:JPK369 JZF369:JZG369 KJB369:KJC369 KSX369:KSY369 LCT369:LCU369 LMP369:LMQ369 LWL369:LWM369 MGH369:MGI369 MQD369:MQE369 MZZ369:NAA369 NJV369:NJW369 NTR369:NTS369 ODN369:ODO369 ONJ369:ONK369 OXF369:OXG369 PHB369:PHC369 PQX369:PQY369 QAT369:QAU369 QKP369:QKQ369 QUL369:QUM369 REH369:REI369 ROD369:ROE369 RXZ369:RYA369 SHV369:SHW369 SRR369:SRS369 TBN369:TBO369 TLJ369:TLK369 TVF369:TVG369 UFB369:UFC369 UOX369:UOY369 UYT369:UYU369 VIP369:VIQ369 VSL369:VSM369 WCH369:WCI369 WMD369:WME369 WVZ369:WWA369 R329:S329 JN329:JO329 TJ329:TK329 ADF329:ADG329 ANB329:ANC329 AWX329:AWY329 BGT329:BGU329 BQP329:BQQ329 CAL329:CAM329 CKH329:CKI329 CUD329:CUE329 DDZ329:DEA329 DNV329:DNW329 DXR329:DXS329 EHN329:EHO329 ERJ329:ERK329 FBF329:FBG329 FLB329:FLC329 FUX329:FUY329 GET329:GEU329 GOP329:GOQ329 GYL329:GYM329 HIH329:HII329 HSD329:HSE329 IBZ329:ICA329 ILV329:ILW329 IVR329:IVS329 JFN329:JFO329 JPJ329:JPK329 JZF329:JZG329 KJB329:KJC329 KSX329:KSY329 LCT329:LCU329 LMP329:LMQ329 LWL329:LWM329 MGH329:MGI329 MQD329:MQE329 MZZ329:NAA329 NJV329:NJW329 NTR329:NTS329 ODN329:ODO329 ONJ329:ONK329 OXF329:OXG329 PHB329:PHC329 PQX329:PQY329 QAT329:QAU329 QKP329:QKQ329 QUL329:QUM329 REH329:REI329 ROD329:ROE329 RXZ329:RYA329 SHV329:SHW329 SRR329:SRS329 TBN329:TBO329 TLJ329:TLK329 TVF329:TVG329 UFB329:UFC329 UOX329:UOY329 UYT329:UYU329 VIP329:VIQ329 VSL329:VSM329 WCH329:WCI329 WMD329:WME329 WVZ329:WWA329 R1129:S1129 JN1127:JO1127 TJ1127:TK1127 ADF1127:ADG1127 ANB1127:ANC1127 AWX1127:AWY1127 BGT1127:BGU1127 BQP1127:BQQ1127 CAL1127:CAM1127 CKH1127:CKI1127 CUD1127:CUE1127 DDZ1127:DEA1127 DNV1127:DNW1127 DXR1127:DXS1127 EHN1127:EHO1127 ERJ1127:ERK1127 FBF1127:FBG1127 FLB1127:FLC1127 FUX1127:FUY1127 GET1127:GEU1127 GOP1127:GOQ1127 GYL1127:GYM1127 HIH1127:HII1127 HSD1127:HSE1127 IBZ1127:ICA1127 ILV1127:ILW1127 IVR1127:IVS1127 JFN1127:JFO1127 JPJ1127:JPK1127 JZF1127:JZG1127 KJB1127:KJC1127 KSX1127:KSY1127 LCT1127:LCU1127 LMP1127:LMQ1127 LWL1127:LWM1127 MGH1127:MGI1127 MQD1127:MQE1127 MZZ1127:NAA1127 NJV1127:NJW1127 NTR1127:NTS1127 ODN1127:ODO1127 ONJ1127:ONK1127 OXF1127:OXG1127 PHB1127:PHC1127 PQX1127:PQY1127 QAT1127:QAU1127 QKP1127:QKQ1127 QUL1127:QUM1127 REH1127:REI1127 ROD1127:ROE1127 RXZ1127:RYA1127 SHV1127:SHW1127 SRR1127:SRS1127 TBN1127:TBO1127 TLJ1127:TLK1127 TVF1127:TVG1127 UFB1127:UFC1127 UOX1127:UOY1127 UYT1127:UYU1127 VIP1127:VIQ1127 VSL1127:VSM1127 WCH1127:WCI1127 WMD1127:WME1127 WVZ1127:WWA1127 R968:S968 JN967:JO967 TJ967:TK967 ADF967:ADG967 ANB967:ANC967 AWX967:AWY967 BGT967:BGU967 BQP967:BQQ967 CAL967:CAM967 CKH967:CKI967 CUD967:CUE967 DDZ967:DEA967 DNV967:DNW967 DXR967:DXS967 EHN967:EHO967 ERJ967:ERK967 FBF967:FBG967 FLB967:FLC967 FUX967:FUY967 GET967:GEU967 GOP967:GOQ967 GYL967:GYM967 HIH967:HII967 HSD967:HSE967 IBZ967:ICA967 ILV967:ILW967 IVR967:IVS967 JFN967:JFO967 JPJ967:JPK967 JZF967:JZG967 KJB967:KJC967 KSX967:KSY967 LCT967:LCU967 LMP967:LMQ967 LWL967:LWM967 MGH967:MGI967 MQD967:MQE967 MZZ967:NAA967 NJV967:NJW967 NTR967:NTS967 ODN967:ODO967 ONJ967:ONK967 OXF967:OXG967 PHB967:PHC967 PQX967:PQY967 QAT967:QAU967 QKP967:QKQ967 QUL967:QUM967 REH967:REI967 ROD967:ROE967 RXZ967:RYA967 SHV967:SHW967 SRR967:SRS967 TBN967:TBO967 TLJ967:TLK967 TVF967:TVG967 UFB967:UFC967 UOX967:UOY967 UYT967:UYU967 VIP967:VIQ967 VSL967:VSM967 WCH967:WCI967 WMD967:WME967 WVZ967:WWA967 R928:S928 JN927:JO927 TJ927:TK927 ADF927:ADG927 ANB927:ANC927 AWX927:AWY927 BGT927:BGU927 BQP927:BQQ927 CAL927:CAM927 CKH927:CKI927 CUD927:CUE927 DDZ927:DEA927 DNV927:DNW927 DXR927:DXS927 EHN927:EHO927 ERJ927:ERK927 FBF927:FBG927 FLB927:FLC927 FUX927:FUY927 GET927:GEU927 GOP927:GOQ927 GYL927:GYM927 HIH927:HII927 HSD927:HSE927 IBZ927:ICA927 ILV927:ILW927 IVR927:IVS927 JFN927:JFO927 JPJ927:JPK927 JZF927:JZG927 KJB927:KJC927 KSX927:KSY927 LCT927:LCU927 LMP927:LMQ927 LWL927:LWM927 MGH927:MGI927 MQD927:MQE927 MZZ927:NAA927 NJV927:NJW927 NTR927:NTS927 ODN927:ODO927 ONJ927:ONK927 OXF927:OXG927 PHB927:PHC927 PQX927:PQY927 QAT927:QAU927 QKP927:QKQ927 QUL927:QUM927 REH927:REI927 ROD927:ROE927 RXZ927:RYA927 SHV927:SHW927 SRR927:SRS927 TBN927:TBO927 TLJ927:TLK927 TVF927:TVG927 UFB927:UFC927 UOX927:UOY927 UYT927:UYU927 VIP927:VIQ927 VSL927:VSM927 WCH927:WCI927 WMD927:WME927 WVZ927:WWA927 R888:S888 JN887:JO887 TJ887:TK887 ADF887:ADG887 ANB887:ANC887 AWX887:AWY887 BGT887:BGU887 BQP887:BQQ887 CAL887:CAM887 CKH887:CKI887 CUD887:CUE887 DDZ887:DEA887 DNV887:DNW887 DXR887:DXS887 EHN887:EHO887 ERJ887:ERK887 FBF887:FBG887 FLB887:FLC887 FUX887:FUY887 GET887:GEU887 GOP887:GOQ887 GYL887:GYM887 HIH887:HII887 HSD887:HSE887 IBZ887:ICA887 ILV887:ILW887 IVR887:IVS887 JFN887:JFO887 JPJ887:JPK887 JZF887:JZG887 KJB887:KJC887 KSX887:KSY887 LCT887:LCU887 LMP887:LMQ887 LWL887:LWM887 MGH887:MGI887 MQD887:MQE887 MZZ887:NAA887 NJV887:NJW887 NTR887:NTS887 ODN887:ODO887 ONJ887:ONK887 OXF887:OXG887 PHB887:PHC887 PQX887:PQY887 QAT887:QAU887 QKP887:QKQ887 QUL887:QUM887 REH887:REI887 ROD887:ROE887 RXZ887:RYA887 SHV887:SHW887 SRR887:SRS887 TBN887:TBO887 TLJ887:TLK887 TVF887:TVG887 UFB887:UFC887 UOX887:UOY887 UYT887:UYU887 VIP887:VIQ887 VSL887:VSM887 WCH887:WCI887 WMD887:WME887 WVZ887:WWA887 R848:S848 JN847:JO847 TJ847:TK847 ADF847:ADG847 ANB847:ANC847 AWX847:AWY847 BGT847:BGU847 BQP847:BQQ847 CAL847:CAM847 CKH847:CKI847 CUD847:CUE847 DDZ847:DEA847 DNV847:DNW847 DXR847:DXS847 EHN847:EHO847 ERJ847:ERK847 FBF847:FBG847 FLB847:FLC847 FUX847:FUY847 GET847:GEU847 GOP847:GOQ847 GYL847:GYM847 HIH847:HII847 HSD847:HSE847 IBZ847:ICA847 ILV847:ILW847 IVR847:IVS847 JFN847:JFO847 JPJ847:JPK847 JZF847:JZG847 KJB847:KJC847 KSX847:KSY847 LCT847:LCU847 LMP847:LMQ847 LWL847:LWM847 MGH847:MGI847 MQD847:MQE847 MZZ847:NAA847 NJV847:NJW847 NTR847:NTS847 ODN847:ODO847 ONJ847:ONK847 OXF847:OXG847 PHB847:PHC847 PQX847:PQY847 QAT847:QAU847 QKP847:QKQ847 QUL847:QUM847 REH847:REI847 ROD847:ROE847 RXZ847:RYA847 SHV847:SHW847 SRR847:SRS847 TBN847:TBO847 TLJ847:TLK847 TVF847:TVG847 UFB847:UFC847 UOX847:UOY847 UYT847:UYU847 VIP847:VIQ847 VSL847:VSM847 WCH847:WCI847 WMD847:WME847 WVZ847:WWA847 R808:S808 JN807:JO807 TJ807:TK807 ADF807:ADG807 ANB807:ANC807 AWX807:AWY807 BGT807:BGU807 BQP807:BQQ807 CAL807:CAM807 CKH807:CKI807 CUD807:CUE807 DDZ807:DEA807 DNV807:DNW807 DXR807:DXS807 EHN807:EHO807 ERJ807:ERK807 FBF807:FBG807 FLB807:FLC807 FUX807:FUY807 GET807:GEU807 GOP807:GOQ807 GYL807:GYM807 HIH807:HII807 HSD807:HSE807 IBZ807:ICA807 ILV807:ILW807 IVR807:IVS807 JFN807:JFO807 JPJ807:JPK807 JZF807:JZG807 KJB807:KJC807 KSX807:KSY807 LCT807:LCU807 LMP807:LMQ807 LWL807:LWM807 MGH807:MGI807 MQD807:MQE807 MZZ807:NAA807 NJV807:NJW807 NTR807:NTS807 ODN807:ODO807 ONJ807:ONK807 OXF807:OXG807 PHB807:PHC807 PQX807:PQY807 QAT807:QAU807 QKP807:QKQ807 QUL807:QUM807 REH807:REI807 ROD807:ROE807 RXZ807:RYA807 SHV807:SHW807 SRR807:SRS807 TBN807:TBO807 TLJ807:TLK807 TVF807:TVG807 UFB807:UFC807 UOX807:UOY807 UYT807:UYU807 VIP807:VIQ807 VSL807:VSM807 WCH807:WCI807 WMD807:WME807 WVZ807:WWA807 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728:S728 JN727:JO727 TJ727:TK727 ADF727:ADG727 ANB727:ANC727 AWX727:AWY727 BGT727:BGU727 BQP727:BQQ727 CAL727:CAM727 CKH727:CKI727 CUD727:CUE727 DDZ727:DEA727 DNV727:DNW727 DXR727:DXS727 EHN727:EHO727 ERJ727:ERK727 FBF727:FBG727 FLB727:FLC727 FUX727:FUY727 GET727:GEU727 GOP727:GOQ727 GYL727:GYM727 HIH727:HII727 HSD727:HSE727 IBZ727:ICA727 ILV727:ILW727 IVR727:IVS727 JFN727:JFO727 JPJ727:JPK727 JZF727:JZG727 KJB727:KJC727 KSX727:KSY727 LCT727:LCU727 LMP727:LMQ727 LWL727:LWM727 MGH727:MGI727 MQD727:MQE727 MZZ727:NAA727 NJV727:NJW727 NTR727:NTS727 ODN727:ODO727 ONJ727:ONK727 OXF727:OXG727 PHB727:PHC727 PQX727:PQY727 QAT727:QAU727 QKP727:QKQ727 QUL727:QUM727 REH727:REI727 ROD727:ROE727 RXZ727:RYA727 SHV727:SHW727 SRR727:SRS727 TBN727:TBO727 TLJ727:TLK727 TVF727:TVG727 UFB727:UFC727 UOX727:UOY727 UYT727:UYU727 VIP727:VIQ727 VSL727:VSM727 WCH727:WCI727 WMD727:WME727 WVZ727:WWA727 R409:S409 JN408:JO408 TJ408:TK408 ADF408:ADG408 ANB408:ANC408 AWX408:AWY408 BGT408:BGU408 BQP408:BQQ408 CAL408:CAM408 CKH408:CKI408 CUD408:CUE408 DDZ408:DEA408 DNV408:DNW408 DXR408:DXS408 EHN408:EHO408 ERJ408:ERK408 FBF408:FBG408 FLB408:FLC408 FUX408:FUY408 GET408:GEU408 GOP408:GOQ408 GYL408:GYM408 HIH408:HII408 HSD408:HSE408 IBZ408:ICA408 ILV408:ILW408 IVR408:IVS408 JFN408:JFO408 JPJ408:JPK408 JZF408:JZG408 KJB408:KJC408 KSX408:KSY408 LCT408:LCU408 LMP408:LMQ408 LWL408:LWM408 MGH408:MGI408 MQD408:MQE408 MZZ408:NAA408 NJV408:NJW408 NTR408:NTS408 ODN408:ODO408 ONJ408:ONK408 OXF408:OXG408 PHB408:PHC408 PQX408:PQY408 QAT408:QAU408 QKP408:QKQ408 QUL408:QUM408 REH408:REI408 ROD408:ROE408 RXZ408:RYA408 SHV408:SHW408 SRR408:SRS408 TBN408:TBO408 TLJ408:TLK408 TVF408:TVG408 UFB408:UFC408 UOX408:UOY408 UYT408:UYU408 VIP408:VIQ408 VSL408:VSM408 WCH408:WCI408 WMD408:WME408 WVZ408:WWA408 R449:S449 JN448:JO448 TJ448:TK448 ADF448:ADG448 ANB448:ANC448 AWX448:AWY448 BGT448:BGU448 BQP448:BQQ448 CAL448:CAM448 CKH448:CKI448 CUD448:CUE448 DDZ448:DEA448 DNV448:DNW448 DXR448:DXS448 EHN448:EHO448 ERJ448:ERK448 FBF448:FBG448 FLB448:FLC448 FUX448:FUY448 GET448:GEU448 GOP448:GOQ448 GYL448:GYM448 HIH448:HII448 HSD448:HSE448 IBZ448:ICA448 ILV448:ILW448 IVR448:IVS448 JFN448:JFO448 JPJ448:JPK448 JZF448:JZG448 KJB448:KJC448 KSX448:KSY448 LCT448:LCU448 LMP448:LMQ448 LWL448:LWM448 MGH448:MGI448 MQD448:MQE448 MZZ448:NAA448 NJV448:NJW448 NTR448:NTS448 ODN448:ODO448 ONJ448:ONK448 OXF448:OXG448 PHB448:PHC448 PQX448:PQY448 QAT448:QAU448 QKP448:QKQ448 QUL448:QUM448 REH448:REI448 ROD448:ROE448 RXZ448:RYA448 SHV448:SHW448 SRR448:SRS448 TBN448:TBO448 TLJ448:TLK448 TVF448:TVG448 UFB448:UFC448 UOX448:UOY448 UYT448:UYU448 VIP448:VIQ448 VSL448:VSM448 WCH448:WCI448 WMD448:WME448 WVZ448:WWA448 R489:S489 JN488:JO488 TJ488:TK488 ADF488:ADG488 ANB488:ANC488 AWX488:AWY488 BGT488:BGU488 BQP488:BQQ488 CAL488:CAM488 CKH488:CKI488 CUD488:CUE488 DDZ488:DEA488 DNV488:DNW488 DXR488:DXS488 EHN488:EHO488 ERJ488:ERK488 FBF488:FBG488 FLB488:FLC488 FUX488:FUY488 GET488:GEU488 GOP488:GOQ488 GYL488:GYM488 HIH488:HII488 HSD488:HSE488 IBZ488:ICA488 ILV488:ILW488 IVR488:IVS488 JFN488:JFO488 JPJ488:JPK488 JZF488:JZG488 KJB488:KJC488 KSX488:KSY488 LCT488:LCU488 LMP488:LMQ488 LWL488:LWM488 MGH488:MGI488 MQD488:MQE488 MZZ488:NAA488 NJV488:NJW488 NTR488:NTS488 ODN488:ODO488 ONJ488:ONK488 OXF488:OXG488 PHB488:PHC488 PQX488:PQY488 QAT488:QAU488 QKP488:QKQ488 QUL488:QUM488 REH488:REI488 ROD488:ROE488 RXZ488:RYA488 SHV488:SHW488 SRR488:SRS488 TBN488:TBO488 TLJ488:TLK488 TVF488:TVG488 UFB488:UFC488 UOX488:UOY488 UYT488:UYU488 VIP488:VIQ488 VSL488:VSM488 WCH488:WCI488 WMD488:WME488 WVZ488:WWA488 R529:S529 JN528:JO528 TJ528:TK528 ADF528:ADG528 ANB528:ANC528 AWX528:AWY528 BGT528:BGU528 BQP528:BQQ528 CAL528:CAM528 CKH528:CKI528 CUD528:CUE528 DDZ528:DEA528 DNV528:DNW528 DXR528:DXS528 EHN528:EHO528 ERJ528:ERK528 FBF528:FBG528 FLB528:FLC528 FUX528:FUY528 GET528:GEU528 GOP528:GOQ528 GYL528:GYM528 HIH528:HII528 HSD528:HSE528 IBZ528:ICA528 ILV528:ILW528 IVR528:IVS528 JFN528:JFO528 JPJ528:JPK528 JZF528:JZG528 KJB528:KJC528 KSX528:KSY528 LCT528:LCU528 LMP528:LMQ528 LWL528:LWM528 MGH528:MGI528 MQD528:MQE528 MZZ528:NAA528 NJV528:NJW528 NTR528:NTS528 ODN528:ODO528 ONJ528:ONK528 OXF528:OXG528 PHB528:PHC528 PQX528:PQY528 QAT528:QAU528 QKP528:QKQ528 QUL528:QUM528 REH528:REI528 ROD528:ROE528 RXZ528:RYA528 SHV528:SHW528 SRR528:SRS528 TBN528:TBO528 TLJ528:TLK528 TVF528:TVG528 UFB528:UFC528 UOX528:UOY528 UYT528:UYU528 VIP528:VIQ528 VSL528:VSM528 WCH528:WCI528 WMD528:WME528 WVZ528:WWA528 R568:S568 JN567:JO567 TJ567:TK567 ADF567:ADG567 ANB567:ANC567 AWX567:AWY567 BGT567:BGU567 BQP567:BQQ567 CAL567:CAM567 CKH567:CKI567 CUD567:CUE567 DDZ567:DEA567 DNV567:DNW567 DXR567:DXS567 EHN567:EHO567 ERJ567:ERK567 FBF567:FBG567 FLB567:FLC567 FUX567:FUY567 GET567:GEU567 GOP567:GOQ567 GYL567:GYM567 HIH567:HII567 HSD567:HSE567 IBZ567:ICA567 ILV567:ILW567 IVR567:IVS567 JFN567:JFO567 JPJ567:JPK567 JZF567:JZG567 KJB567:KJC567 KSX567:KSY567 LCT567:LCU567 LMP567:LMQ567 LWL567:LWM567 MGH567:MGI567 MQD567:MQE567 MZZ567:NAA567 NJV567:NJW567 NTR567:NTS567 ODN567:ODO567 ONJ567:ONK567 OXF567:OXG567 PHB567:PHC567 PQX567:PQY567 QAT567:QAU567 QKP567:QKQ567 QUL567:QUM567 REH567:REI567 ROD567:ROE567 RXZ567:RYA567 SHV567:SHW567 SRR567:SRS567 TBN567:TBO567 TLJ567:TLK567 TVF567:TVG567 UFB567:UFC567 UOX567:UOY567 UYT567:UYU567 VIP567:VIQ567 VSL567:VSM567 WCH567:WCI567 WMD567:WME567 WVZ567:WWA567 R608:S608 JN607:JO607 TJ607:TK607 ADF607:ADG607 ANB607:ANC607 AWX607:AWY607 BGT607:BGU607 BQP607:BQQ607 CAL607:CAM607 CKH607:CKI607 CUD607:CUE607 DDZ607:DEA607 DNV607:DNW607 DXR607:DXS607 EHN607:EHO607 ERJ607:ERK607 FBF607:FBG607 FLB607:FLC607 FUX607:FUY607 GET607:GEU607 GOP607:GOQ607 GYL607:GYM607 HIH607:HII607 HSD607:HSE607 IBZ607:ICA607 ILV607:ILW607 IVR607:IVS607 JFN607:JFO607 JPJ607:JPK607 JZF607:JZG607 KJB607:KJC607 KSX607:KSY607 LCT607:LCU607 LMP607:LMQ607 LWL607:LWM607 MGH607:MGI607 MQD607:MQE607 MZZ607:NAA607 NJV607:NJW607 NTR607:NTS607 ODN607:ODO607 ONJ607:ONK607 OXF607:OXG607 PHB607:PHC607 PQX607:PQY607 QAT607:QAU607 QKP607:QKQ607 QUL607:QUM607 REH607:REI607 ROD607:ROE607 RXZ607:RYA607 SHV607:SHW607 SRR607:SRS607 TBN607:TBO607 TLJ607:TLK607 TVF607:TVG607 UFB607:UFC607 UOX607:UOY607 UYT607:UYU607 VIP607:VIQ607 VSL607:VSM607 WCH607:WCI607 WMD607:WME607 WVZ607:WWA607 R648:S648 JN647:JO647 TJ647:TK647 ADF647:ADG647 ANB647:ANC647 AWX647:AWY647 BGT647:BGU647 BQP647:BQQ647 CAL647:CAM647 CKH647:CKI647 CUD647:CUE647 DDZ647:DEA647 DNV647:DNW647 DXR647:DXS647 EHN647:EHO647 ERJ647:ERK647 FBF647:FBG647 FLB647:FLC647 FUX647:FUY647 GET647:GEU647 GOP647:GOQ647 GYL647:GYM647 HIH647:HII647 HSD647:HSE647 IBZ647:ICA647 ILV647:ILW647 IVR647:IVS647 JFN647:JFO647 JPJ647:JPK647 JZF647:JZG647 KJB647:KJC647 KSX647:KSY647 LCT647:LCU647 LMP647:LMQ647 LWL647:LWM647 MGH647:MGI647 MQD647:MQE647 MZZ647:NAA647 NJV647:NJW647 NTR647:NTS647 ODN647:ODO647 ONJ647:ONK647 OXF647:OXG647 PHB647:PHC647 PQX647:PQY647 QAT647:QAU647 QKP647:QKQ647 QUL647:QUM647 REH647:REI647 ROD647:ROE647 RXZ647:RYA647 SHV647:SHW647 SRR647:SRS647 TBN647:TBO647 TLJ647:TLK647 TVF647:TVG647 UFB647:UFC647 UOX647:UOY647 UYT647:UYU647 VIP647:VIQ647 VSL647:VSM647 WCH647:WCI647 WMD647:WME647 WVZ647:WWA647 R688:S688 JN687:JO687 TJ687:TK687 ADF687:ADG687 ANB687:ANC687 AWX687:AWY687 BGT687:BGU687 BQP687:BQQ687 CAL687:CAM687 CKH687:CKI687 CUD687:CUE687 DDZ687:DEA687 DNV687:DNW687 DXR687:DXS687 EHN687:EHO687 ERJ687:ERK687 FBF687:FBG687 FLB687:FLC687 FUX687:FUY687 GET687:GEU687 GOP687:GOQ687 GYL687:GYM687 HIH687:HII687 HSD687:HSE687 IBZ687:ICA687 ILV687:ILW687 IVR687:IVS687 JFN687:JFO687 JPJ687:JPK687 JZF687:JZG687 KJB687:KJC687 KSX687:KSY687 LCT687:LCU687 LMP687:LMQ687 LWL687:LWM687 MGH687:MGI687 MQD687:MQE687 MZZ687:NAA687 NJV687:NJW687 NTR687:NTS687 ODN687:ODO687 ONJ687:ONK687 OXF687:OXG687 PHB687:PHC687 PQX687:PQY687 QAT687:QAU687 QKP687:QKQ687 QUL687:QUM687 REH687:REI687 ROD687:ROE687 RXZ687:RYA687 SHV687:SHW687 SRR687:SRS687 TBN687:TBO687 TLJ687:TLK687 TVF687:TVG687 UFB687:UFC687 UOX687:UOY687 UYT687:UYU687 VIP687:VIQ687 VSL687:VSM687 WCH687:WCI687 WMD687:WME687 WVZ687:WWA687 R1008:S1008 JN1007:JO1007 TJ1007:TK1007 ADF1007:ADG1007 ANB1007:ANC1007 AWX1007:AWY1007 BGT1007:BGU1007 BQP1007:BQQ1007 CAL1007:CAM1007 CKH1007:CKI1007 CUD1007:CUE1007 DDZ1007:DEA1007 DNV1007:DNW1007 DXR1007:DXS1007 EHN1007:EHO1007 ERJ1007:ERK1007 FBF1007:FBG1007 FLB1007:FLC1007 FUX1007:FUY1007 GET1007:GEU1007 GOP1007:GOQ1007 GYL1007:GYM1007 HIH1007:HII1007 HSD1007:HSE1007 IBZ1007:ICA1007 ILV1007:ILW1007 IVR1007:IVS1007 JFN1007:JFO1007 JPJ1007:JPK1007 JZF1007:JZG1007 KJB1007:KJC1007 KSX1007:KSY1007 LCT1007:LCU1007 LMP1007:LMQ1007 LWL1007:LWM1007 MGH1007:MGI1007 MQD1007:MQE1007 MZZ1007:NAA1007 NJV1007:NJW1007 NTR1007:NTS1007 ODN1007:ODO1007 ONJ1007:ONK1007 OXF1007:OXG1007 PHB1007:PHC1007 PQX1007:PQY1007 QAT1007:QAU1007 QKP1007:QKQ1007 QUL1007:QUM1007 REH1007:REI1007 ROD1007:ROE1007 RXZ1007:RYA1007 SHV1007:SHW1007 SRR1007:SRS1007 TBN1007:TBO1007 TLJ1007:TLK1007 TVF1007:TVG1007 UFB1007:UFC1007 UOX1007:UOY1007 UYT1007:UYU1007 VIP1007:VIQ1007 VSL1007:VSM1007 WCH1007:WCI1007 WMD1007:WME1007 WVZ1007:WWA1007 R1089:S1089 JN1087:JO1087 TJ1087:TK1087 ADF1087:ADG1087 ANB1087:ANC1087 AWX1087:AWY1087 BGT1087:BGU1087 BQP1087:BQQ1087 CAL1087:CAM1087 CKH1087:CKI1087 CUD1087:CUE1087 DDZ1087:DEA1087 DNV1087:DNW1087 DXR1087:DXS1087 EHN1087:EHO1087 ERJ1087:ERK1087 FBF1087:FBG1087 FLB1087:FLC1087 FUX1087:FUY1087 GET1087:GEU1087 GOP1087:GOQ1087 GYL1087:GYM1087 HIH1087:HII1087 HSD1087:HSE1087 IBZ1087:ICA1087 ILV1087:ILW1087 IVR1087:IVS1087 JFN1087:JFO1087 JPJ1087:JPK1087 JZF1087:JZG1087 KJB1087:KJC1087 KSX1087:KSY1087 LCT1087:LCU1087 LMP1087:LMQ1087 LWL1087:LWM1087 MGH1087:MGI1087 MQD1087:MQE1087 MZZ1087:NAA1087 NJV1087:NJW1087 NTR1087:NTS1087 ODN1087:ODO1087 ONJ1087:ONK1087 OXF1087:OXG1087 PHB1087:PHC1087 PQX1087:PQY1087 QAT1087:QAU1087 QKP1087:QKQ1087 QUL1087:QUM1087 REH1087:REI1087 ROD1087:ROE1087 RXZ1087:RYA1087 SHV1087:SHW1087 SRR1087:SRS1087 TBN1087:TBO1087 TLJ1087:TLK1087 TVF1087:TVG1087 UFB1087:UFC1087 UOX1087:UOY1087 UYT1087:UYU1087 VIP1087:VIQ1087 VSL1087:VSM1087 WCH1087:WCI1087 WMD1087:WME1087 WVZ1087:WWA1087 R170:S170 JN170:JO170 TJ170:TK170 ADF170:ADG170 ANB170:ANC170 AWX170:AWY170 BGT170:BGU170 BQP170:BQQ170 CAL170:CAM170 CKH170:CKI170 CUD170:CUE170 DDZ170:DEA170 DNV170:DNW170 DXR170:DXS170 EHN170:EHO170 ERJ170:ERK170 FBF170:FBG170 FLB170:FLC170 FUX170:FUY170 GET170:GEU170 GOP170:GOQ170 GYL170:GYM170 HIH170:HII170 HSD170:HSE170 IBZ170:ICA170 ILV170:ILW170 IVR170:IVS170 JFN170:JFO170 JPJ170:JPK170 JZF170:JZG170 KJB170:KJC170 KSX170:KSY170 LCT170:LCU170 LMP170:LMQ170 LWL170:LWM170 MGH170:MGI170 MQD170:MQE170 MZZ170:NAA170 NJV170:NJW170 NTR170:NTS170 ODN170:ODO170 ONJ170:ONK170 OXF170:OXG170 PHB170:PHC170 PQX170:PQY170 QAT170:QAU170 QKP170:QKQ170 QUL170:QUM170 REH170:REI170 ROD170:ROE170 RXZ170:RYA170 SHV170:SHW170 SRR170:SRS170 TBN170:TBO170 TLJ170:TLK170 TVF170:TVG170 UFB170:UFC170 UOX170:UOY170 UYT170:UYU170 VIP170:VIQ170 VSL170:VSM170 WCH170:WCI170 WMD170:WME170 WVZ170:WWA170 R51:S51 JN51:JO51 TJ51:TK51 ADF51:ADG51 ANB51:ANC51 AWX51:AWY51 BGT51:BGU51 BQP51:BQQ51 CAL51:CAM51 CKH51:CKI51 CUD51:CUE51 DDZ51:DEA51 DNV51:DNW51 DXR51:DXS51 EHN51:EHO51 ERJ51:ERK51 FBF51:FBG51 FLB51:FLC51 FUX51:FUY51 GET51:GEU51 GOP51:GOQ51 GYL51:GYM51 HIH51:HII51 HSD51:HSE51 IBZ51:ICA51 ILV51:ILW51 IVR51:IVS51 JFN51:JFO51 JPJ51:JPK51 JZF51:JZG51 KJB51:KJC51 KSX51:KSY51 LCT51:LCU51 LMP51:LMQ51 LWL51:LWM51 MGH51:MGI51 MQD51:MQE51 MZZ51:NAA51 NJV51:NJW51 NTR51:NTS51 ODN51:ODO51 ONJ51:ONK51 OXF51:OXG51 PHB51:PHC51 PQX51:PQY51 QAT51:QAU51 QKP51:QKQ51 QUL51:QUM51 REH51:REI51 ROD51:ROE51 RXZ51:RYA51 SHV51:SHW51 SRR51:SRS51 TBN51:TBO51 TLJ51:TLK51 TVF51:TVG51 UFB51:UFC51 UOX51:UOY51 UYT51:UYU51 VIP51:VIQ51 VSL51:VSM51 WCH51:WCI51 WMD51:WME51 WVZ51:WWA51 R91:S91 JN91:JO91 TJ91:TK91 ADF91:ADG91 ANB91:ANC91 AWX91:AWY91 BGT91:BGU91 BQP91:BQQ91 CAL91:CAM91 CKH91:CKI91 CUD91:CUE91 DDZ91:DEA91 DNV91:DNW91 DXR91:DXS91 EHN91:EHO91 ERJ91:ERK91 FBF91:FBG91 FLB91:FLC91 FUX91:FUY91 GET91:GEU91 GOP91:GOQ91 GYL91:GYM91 HIH91:HII91 HSD91:HSE91 IBZ91:ICA91 ILV91:ILW91 IVR91:IVS91 JFN91:JFO91 JPJ91:JPK91 JZF91:JZG91 KJB91:KJC91 KSX91:KSY91 LCT91:LCU91 LMP91:LMQ91 LWL91:LWM91 MGH91:MGI91 MQD91:MQE91 MZZ91:NAA91 NJV91:NJW91 NTR91:NTS91 ODN91:ODO91 ONJ91:ONK91 OXF91:OXG91 PHB91:PHC91 PQX91:PQY91 QAT91:QAU91 QKP91:QKQ91 QUL91:QUM91 REH91:REI91 ROD91:ROE91 RXZ91:RYA91 SHV91:SHW91 SRR91:SRS91 TBN91:TBO91 TLJ91:TLK91 TVF91:TVG91 UFB91:UFC91 UOX91:UOY91 UYT91:UYU91 VIP91:VIQ91 VSL91:VSM91 WCH91:WCI91 WMD91:WME91 WVZ91:WWA91 R130:S130 JN130:JO130 TJ130:TK130 ADF130:ADG130 ANB130:ANC130 AWX130:AWY130 BGT130:BGU130 BQP130:BQQ130 CAL130:CAM130 CKH130:CKI130 CUD130:CUE130 DDZ130:DEA130 DNV130:DNW130 DXR130:DXS130 EHN130:EHO130 ERJ130:ERK130 FBF130:FBG130 FLB130:FLC130 FUX130:FUY130 GET130:GEU130 GOP130:GOQ130 GYL130:GYM130 HIH130:HII130 HSD130:HSE130 IBZ130:ICA130 ILV130:ILW130 IVR130:IVS130 JFN130:JFO130 JPJ130:JPK130 JZF130:JZG130 KJB130:KJC130 KSX130:KSY130 LCT130:LCU130 LMP130:LMQ130 LWL130:LWM130 MGH130:MGI130 MQD130:MQE130 MZZ130:NAA130 NJV130:NJW130 NTR130:NTS130 ODN130:ODO130 ONJ130:ONK130 OXF130:OXG130 PHB130:PHC130 PQX130:PQY130 QAT130:QAU130 QKP130:QKQ130 QUL130:QUM130 REH130:REI130 ROD130:ROE130 RXZ130:RYA130 SHV130:SHW130 SRR130:SRS130 TBN130:TBO130 TLJ130:TLK130 TVF130:TVG130 UFB130:UFC130 UOX130:UOY130 UYT130:UYU130 VIP130:VIQ130 VSL130:VSM130 WCH130:WCI130 WMD130:WME130 WVZ130:WWA130 R210:S210 JN210:JO210 TJ210:TK210 ADF210:ADG210 ANB210:ANC210 AWX210:AWY210 BGT210:BGU210 BQP210:BQQ210 CAL210:CAM210 CKH210:CKI210 CUD210:CUE210 DDZ210:DEA210 DNV210:DNW210 DXR210:DXS210 EHN210:EHO210 ERJ210:ERK210 FBF210:FBG210 FLB210:FLC210 FUX210:FUY210 GET210:GEU210 GOP210:GOQ210 GYL210:GYM210 HIH210:HII210 HSD210:HSE210 IBZ210:ICA210 ILV210:ILW210 IVR210:IVS210 JFN210:JFO210 JPJ210:JPK210 JZF210:JZG210 KJB210:KJC210 KSX210:KSY210 LCT210:LCU210 LMP210:LMQ210 LWL210:LWM210 MGH210:MGI210 MQD210:MQE210 MZZ210:NAA210 NJV210:NJW210 NTR210:NTS210 ODN210:ODO210 ONJ210:ONK210 OXF210:OXG210 PHB210:PHC210 PQX210:PQY210 QAT210:QAU210 QKP210:QKQ210 QUL210:QUM210 REH210:REI210 ROD210:ROE210 RXZ210:RYA210 SHV210:SHW210 SRR210:SRS210 TBN210:TBO210 TLJ210:TLK210 TVF210:TVG210 UFB210:UFC210 UOX210:UOY210 UYT210:UYU210 VIP210:VIQ210 VSL210:VSM210 WCH210:WCI210 WMD210:WME210 WVZ210:WWA210 R250:S250 JN250:JO250 TJ250:TK250 ADF250:ADG250 ANB250:ANC250 AWX250:AWY250 BGT250:BGU250 BQP250:BQQ250 CAL250:CAM250 CKH250:CKI250 CUD250:CUE250 DDZ250:DEA250 DNV250:DNW250 DXR250:DXS250 EHN250:EHO250 ERJ250:ERK250 FBF250:FBG250 FLB250:FLC250 FUX250:FUY250 GET250:GEU250 GOP250:GOQ250 GYL250:GYM250 HIH250:HII250 HSD250:HSE250 IBZ250:ICA250 ILV250:ILW250 IVR250:IVS250 JFN250:JFO250 JPJ250:JPK250 JZF250:JZG250 KJB250:KJC250 KSX250:KSY250 LCT250:LCU250 LMP250:LMQ250 LWL250:LWM250 MGH250:MGI250 MQD250:MQE250 MZZ250:NAA250 NJV250:NJW250 NTR250:NTS250 ODN250:ODO250 ONJ250:ONK250 OXF250:OXG250 PHB250:PHC250 PQX250:PQY250 QAT250:QAU250 QKP250:QKQ250 QUL250:QUM250 REH250:REI250 ROD250:ROE250 RXZ250:RYA250 SHV250:SHW250 SRR250:SRS250 TBN250:TBO250 TLJ250:TLK250 TVF250:TVG250 UFB250:UFC250 UOX250:UOY250 UYT250:UYU250 VIP250:VIQ250 VSL250:VSM250 WCH250:WCI250 WMD250:WME250 WVZ250:WWA250 R290:S290 JN290:JO290 TJ290:TK290 ADF290:ADG290 ANB290:ANC290 AWX290:AWY290 BGT290:BGU290 BQP290:BQQ290 CAL290:CAM290 CKH290:CKI290 CUD290:CUE290 DDZ290:DEA290 DNV290:DNW290 DXR290:DXS290 EHN290:EHO290 ERJ290:ERK290 FBF290:FBG290 FLB290:FLC290 FUX290:FUY290 GET290:GEU290 GOP290:GOQ290 GYL290:GYM290 HIH290:HII290 HSD290:HSE290 IBZ290:ICA290 ILV290:ILW290 IVR290:IVS290 JFN290:JFO290 JPJ290:JPK290 JZF290:JZG290 KJB290:KJC290 KSX290:KSY290 LCT290:LCU290 LMP290:LMQ290 LWL290:LWM290 MGH290:MGI290 MQD290:MQE290 MZZ290:NAA290 NJV290:NJW290 NTR290:NTS290 ODN290:ODO290 ONJ290:ONK290 OXF290:OXG290 PHB290:PHC290 PQX290:PQY290 QAT290:QAU290 QKP290:QKQ290 QUL290:QUM290 REH290:REI290 ROD290:ROE290 RXZ290:RYA290 SHV290:SHW290 SRR290:SRS290 TBN290:TBO290 TLJ290:TLK290 TVF290:TVG290 UFB290:UFC290 UOX290:UOY290 UYT290:UYU290 VIP290:VIQ290 VSL290:VSM290 WCH290:WCI290 WMD290:WME290 WVZ290:WWA290 R768 JN767 TJ767 ADF767 ANB767 AWX767 BGT767 BQP767 CAL767 CKH767 CUD767 DDZ767 DNV767 DXR767 EHN767 ERJ767 FBF767 FLB767 FUX767 GET767 GOP767 GYL767 HIH767 HSD767 IBZ767 ILV767 IVR767 JFN767 JPJ767 JZF767 KJB767 KSX767 LCT767 LMP767 LWL767 MGH767 MQD767 MZZ767 NJV767 NTR767 ODN767 ONJ767 OXF767 PHB767 PQX767 QAT767 QKP767 QUL767 REH767 ROD767 RXZ767 SHV767 SRR767 TBN767 TLJ767 TVF767 UFB767 UOX767 UYT767 VIP767 VSL767 WCH767 WMD767 WVZ767">
      <formula1>"Urmarea respingerii solicitării"</formula1>
    </dataValidation>
    <dataValidation type="list" allowBlank="1" showInputMessage="1" showErrorMessage="1" sqref="Q1049:Q1050 JM1048:JM1049 TI1048:TI1049 ADE1048:ADE1049 ANA1048:ANA1049 AWW1048:AWW1049 BGS1048:BGS1049 BQO1048:BQO1049 CAK1048:CAK1049 CKG1048:CKG1049 CUC1048:CUC1049 DDY1048:DDY1049 DNU1048:DNU1049 DXQ1048:DXQ1049 EHM1048:EHM1049 ERI1048:ERI1049 FBE1048:FBE1049 FLA1048:FLA1049 FUW1048:FUW1049 GES1048:GES1049 GOO1048:GOO1049 GYK1048:GYK1049 HIG1048:HIG1049 HSC1048:HSC1049 IBY1048:IBY1049 ILU1048:ILU1049 IVQ1048:IVQ1049 JFM1048:JFM1049 JPI1048:JPI1049 JZE1048:JZE1049 KJA1048:KJA1049 KSW1048:KSW1049 LCS1048:LCS1049 LMO1048:LMO1049 LWK1048:LWK1049 MGG1048:MGG1049 MQC1048:MQC1049 MZY1048:MZY1049 NJU1048:NJU1049 NTQ1048:NTQ1049 ODM1048:ODM1049 ONI1048:ONI1049 OXE1048:OXE1049 PHA1048:PHA1049 PQW1048:PQW1049 QAS1048:QAS1049 QKO1048:QKO1049 QUK1048:QUK1049 REG1048:REG1049 ROC1048:ROC1049 RXY1048:RXY1049 SHU1048:SHU1049 SRQ1048:SRQ1049 TBM1048:TBM1049 TLI1048:TLI1049 TVE1048:TVE1049 UFA1048:UFA1049 UOW1048:UOW1049 UYS1048:UYS1049 VIO1048:VIO1049 VSK1048:VSK1049 WCG1048:WCG1049 WMC1048:WMC1049 WVY1048:WVY1049 Q370:Q371 JM370:JM371 TI370:TI371 ADE370:ADE371 ANA370:ANA371 AWW370:AWW371 BGS370:BGS371 BQO370:BQO371 CAK370:CAK371 CKG370:CKG371 CUC370:CUC371 DDY370:DDY371 DNU370:DNU371 DXQ370:DXQ371 EHM370:EHM371 ERI370:ERI371 FBE370:FBE371 FLA370:FLA371 FUW370:FUW371 GES370:GES371 GOO370:GOO371 GYK370:GYK371 HIG370:HIG371 HSC370:HSC371 IBY370:IBY371 ILU370:ILU371 IVQ370:IVQ371 JFM370:JFM371 JPI370:JPI371 JZE370:JZE371 KJA370:KJA371 KSW370:KSW371 LCS370:LCS371 LMO370:LMO371 LWK370:LWK371 MGG370:MGG371 MQC370:MQC371 MZY370:MZY371 NJU370:NJU371 NTQ370:NTQ371 ODM370:ODM371 ONI370:ONI371 OXE370:OXE371 PHA370:PHA371 PQW370:PQW371 QAS370:QAS371 QKO370:QKO371 QUK370:QUK371 REG370:REG371 ROC370:ROC371 RXY370:RXY371 SHU370:SHU371 SRQ370:SRQ371 TBM370:TBM371 TLI370:TLI371 TVE370:TVE371 UFA370:UFA371 UOW370:UOW371 UYS370:UYS371 VIO370:VIO371 VSK370:VSK371 WCG370:WCG371 WMC370:WMC371 WVY370:WVY371 Q330:Q331 JM330:JM331 TI330:TI331 ADE330:ADE331 ANA330:ANA331 AWW330:AWW331 BGS330:BGS331 BQO330:BQO331 CAK330:CAK331 CKG330:CKG331 CUC330:CUC331 DDY330:DDY331 DNU330:DNU331 DXQ330:DXQ331 EHM330:EHM331 ERI330:ERI331 FBE330:FBE331 FLA330:FLA331 FUW330:FUW331 GES330:GES331 GOO330:GOO331 GYK330:GYK331 HIG330:HIG331 HSC330:HSC331 IBY330:IBY331 ILU330:ILU331 IVQ330:IVQ331 JFM330:JFM331 JPI330:JPI331 JZE330:JZE331 KJA330:KJA331 KSW330:KSW331 LCS330:LCS331 LMO330:LMO331 LWK330:LWK331 MGG330:MGG331 MQC330:MQC331 MZY330:MZY331 NJU330:NJU331 NTQ330:NTQ331 ODM330:ODM331 ONI330:ONI331 OXE330:OXE331 PHA330:PHA331 PQW330:PQW331 QAS330:QAS331 QKO330:QKO331 QUK330:QUK331 REG330:REG331 ROC330:ROC331 RXY330:RXY331 SHU330:SHU331 SRQ330:SRQ331 TBM330:TBM331 TLI330:TLI331 TVE330:TVE331 UFA330:UFA331 UOW330:UOW331 UYS330:UYS331 VIO330:VIO331 VSK330:VSK331 WCG330:WCG331 WMC330:WMC331 WVY330:WVY331 Q1130:Q1131 JM1128:JM1129 TI1128:TI1129 ADE1128:ADE1129 ANA1128:ANA1129 AWW1128:AWW1129 BGS1128:BGS1129 BQO1128:BQO1129 CAK1128:CAK1129 CKG1128:CKG1129 CUC1128:CUC1129 DDY1128:DDY1129 DNU1128:DNU1129 DXQ1128:DXQ1129 EHM1128:EHM1129 ERI1128:ERI1129 FBE1128:FBE1129 FLA1128:FLA1129 FUW1128:FUW1129 GES1128:GES1129 GOO1128:GOO1129 GYK1128:GYK1129 HIG1128:HIG1129 HSC1128:HSC1129 IBY1128:IBY1129 ILU1128:ILU1129 IVQ1128:IVQ1129 JFM1128:JFM1129 JPI1128:JPI1129 JZE1128:JZE1129 KJA1128:KJA1129 KSW1128:KSW1129 LCS1128:LCS1129 LMO1128:LMO1129 LWK1128:LWK1129 MGG1128:MGG1129 MQC1128:MQC1129 MZY1128:MZY1129 NJU1128:NJU1129 NTQ1128:NTQ1129 ODM1128:ODM1129 ONI1128:ONI1129 OXE1128:OXE1129 PHA1128:PHA1129 PQW1128:PQW1129 QAS1128:QAS1129 QKO1128:QKO1129 QUK1128:QUK1129 REG1128:REG1129 ROC1128:ROC1129 RXY1128:RXY1129 SHU1128:SHU1129 SRQ1128:SRQ1129 TBM1128:TBM1129 TLI1128:TLI1129 TVE1128:TVE1129 UFA1128:UFA1129 UOW1128:UOW1129 UYS1128:UYS1129 VIO1128:VIO1129 VSK1128:VSK1129 WCG1128:WCG1129 WMC1128:WMC1129 WVY1128:WVY1129 Q969:Q970 JM968:JM969 TI968:TI969 ADE968:ADE969 ANA968:ANA969 AWW968:AWW969 BGS968:BGS969 BQO968:BQO969 CAK968:CAK969 CKG968:CKG969 CUC968:CUC969 DDY968:DDY969 DNU968:DNU969 DXQ968:DXQ969 EHM968:EHM969 ERI968:ERI969 FBE968:FBE969 FLA968:FLA969 FUW968:FUW969 GES968:GES969 GOO968:GOO969 GYK968:GYK969 HIG968:HIG969 HSC968:HSC969 IBY968:IBY969 ILU968:ILU969 IVQ968:IVQ969 JFM968:JFM969 JPI968:JPI969 JZE968:JZE969 KJA968:KJA969 KSW968:KSW969 LCS968:LCS969 LMO968:LMO969 LWK968:LWK969 MGG968:MGG969 MQC968:MQC969 MZY968:MZY969 NJU968:NJU969 NTQ968:NTQ969 ODM968:ODM969 ONI968:ONI969 OXE968:OXE969 PHA968:PHA969 PQW968:PQW969 QAS968:QAS969 QKO968:QKO969 QUK968:QUK969 REG968:REG969 ROC968:ROC969 RXY968:RXY969 SHU968:SHU969 SRQ968:SRQ969 TBM968:TBM969 TLI968:TLI969 TVE968:TVE969 UFA968:UFA969 UOW968:UOW969 UYS968:UYS969 VIO968:VIO969 VSK968:VSK969 WCG968:WCG969 WMC968:WMC969 WVY968:WVY969 Q929:Q930 JM928:JM929 TI928:TI929 ADE928:ADE929 ANA928:ANA929 AWW928:AWW929 BGS928:BGS929 BQO928:BQO929 CAK928:CAK929 CKG928:CKG929 CUC928:CUC929 DDY928:DDY929 DNU928:DNU929 DXQ928:DXQ929 EHM928:EHM929 ERI928:ERI929 FBE928:FBE929 FLA928:FLA929 FUW928:FUW929 GES928:GES929 GOO928:GOO929 GYK928:GYK929 HIG928:HIG929 HSC928:HSC929 IBY928:IBY929 ILU928:ILU929 IVQ928:IVQ929 JFM928:JFM929 JPI928:JPI929 JZE928:JZE929 KJA928:KJA929 KSW928:KSW929 LCS928:LCS929 LMO928:LMO929 LWK928:LWK929 MGG928:MGG929 MQC928:MQC929 MZY928:MZY929 NJU928:NJU929 NTQ928:NTQ929 ODM928:ODM929 ONI928:ONI929 OXE928:OXE929 PHA928:PHA929 PQW928:PQW929 QAS928:QAS929 QKO928:QKO929 QUK928:QUK929 REG928:REG929 ROC928:ROC929 RXY928:RXY929 SHU928:SHU929 SRQ928:SRQ929 TBM928:TBM929 TLI928:TLI929 TVE928:TVE929 UFA928:UFA929 UOW928:UOW929 UYS928:UYS929 VIO928:VIO929 VSK928:VSK929 WCG928:WCG929 WMC928:WMC929 WVY928:WVY929 Q889:Q890 JM888:JM889 TI888:TI889 ADE888:ADE889 ANA888:ANA889 AWW888:AWW889 BGS888:BGS889 BQO888:BQO889 CAK888:CAK889 CKG888:CKG889 CUC888:CUC889 DDY888:DDY889 DNU888:DNU889 DXQ888:DXQ889 EHM888:EHM889 ERI888:ERI889 FBE888:FBE889 FLA888:FLA889 FUW888:FUW889 GES888:GES889 GOO888:GOO889 GYK888:GYK889 HIG888:HIG889 HSC888:HSC889 IBY888:IBY889 ILU888:ILU889 IVQ888:IVQ889 JFM888:JFM889 JPI888:JPI889 JZE888:JZE889 KJA888:KJA889 KSW888:KSW889 LCS888:LCS889 LMO888:LMO889 LWK888:LWK889 MGG888:MGG889 MQC888:MQC889 MZY888:MZY889 NJU888:NJU889 NTQ888:NTQ889 ODM888:ODM889 ONI888:ONI889 OXE888:OXE889 PHA888:PHA889 PQW888:PQW889 QAS888:QAS889 QKO888:QKO889 QUK888:QUK889 REG888:REG889 ROC888:ROC889 RXY888:RXY889 SHU888:SHU889 SRQ888:SRQ889 TBM888:TBM889 TLI888:TLI889 TVE888:TVE889 UFA888:UFA889 UOW888:UOW889 UYS888:UYS889 VIO888:VIO889 VSK888:VSK889 WCG888:WCG889 WMC888:WMC889 WVY888:WVY889 Q849:Q850 JM848:JM849 TI848:TI849 ADE848:ADE849 ANA848:ANA849 AWW848:AWW849 BGS848:BGS849 BQO848:BQO849 CAK848:CAK849 CKG848:CKG849 CUC848:CUC849 DDY848:DDY849 DNU848:DNU849 DXQ848:DXQ849 EHM848:EHM849 ERI848:ERI849 FBE848:FBE849 FLA848:FLA849 FUW848:FUW849 GES848:GES849 GOO848:GOO849 GYK848:GYK849 HIG848:HIG849 HSC848:HSC849 IBY848:IBY849 ILU848:ILU849 IVQ848:IVQ849 JFM848:JFM849 JPI848:JPI849 JZE848:JZE849 KJA848:KJA849 KSW848:KSW849 LCS848:LCS849 LMO848:LMO849 LWK848:LWK849 MGG848:MGG849 MQC848:MQC849 MZY848:MZY849 NJU848:NJU849 NTQ848:NTQ849 ODM848:ODM849 ONI848:ONI849 OXE848:OXE849 PHA848:PHA849 PQW848:PQW849 QAS848:QAS849 QKO848:QKO849 QUK848:QUK849 REG848:REG849 ROC848:ROC849 RXY848:RXY849 SHU848:SHU849 SRQ848:SRQ849 TBM848:TBM849 TLI848:TLI849 TVE848:TVE849 UFA848:UFA849 UOW848:UOW849 UYS848:UYS849 VIO848:VIO849 VSK848:VSK849 WCG848:WCG849 WMC848:WMC849 WVY848:WVY849 Q809:Q810 JM808:JM809 TI808:TI809 ADE808:ADE809 ANA808:ANA809 AWW808:AWW809 BGS808:BGS809 BQO808:BQO809 CAK808:CAK809 CKG808:CKG809 CUC808:CUC809 DDY808:DDY809 DNU808:DNU809 DXQ808:DXQ809 EHM808:EHM809 ERI808:ERI809 FBE808:FBE809 FLA808:FLA809 FUW808:FUW809 GES808:GES809 GOO808:GOO809 GYK808:GYK809 HIG808:HIG809 HSC808:HSC809 IBY808:IBY809 ILU808:ILU809 IVQ808:IVQ809 JFM808:JFM809 JPI808:JPI809 JZE808:JZE809 KJA808:KJA809 KSW808:KSW809 LCS808:LCS809 LMO808:LMO809 LWK808:LWK809 MGG808:MGG809 MQC808:MQC809 MZY808:MZY809 NJU808:NJU809 NTQ808:NTQ809 ODM808:ODM809 ONI808:ONI809 OXE808:OXE809 PHA808:PHA809 PQW808:PQW809 QAS808:QAS809 QKO808:QKO809 QUK808:QUK809 REG808:REG809 ROC808:ROC809 RXY808:RXY809 SHU808:SHU809 SRQ808:SRQ809 TBM808:TBM809 TLI808:TLI809 TVE808:TVE809 UFA808:UFA809 UOW808:UOW809 UYS808:UYS809 VIO808:VIO809 VSK808:VSK809 WCG808:WCG809 WMC808:WMC809 WVY808:WVY809 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729:Q730 JM728:JM729 TI728:TI729 ADE728:ADE729 ANA728:ANA729 AWW728:AWW729 BGS728:BGS729 BQO728:BQO729 CAK728:CAK729 CKG728:CKG729 CUC728:CUC729 DDY728:DDY729 DNU728:DNU729 DXQ728:DXQ729 EHM728:EHM729 ERI728:ERI729 FBE728:FBE729 FLA728:FLA729 FUW728:FUW729 GES728:GES729 GOO728:GOO729 GYK728:GYK729 HIG728:HIG729 HSC728:HSC729 IBY728:IBY729 ILU728:ILU729 IVQ728:IVQ729 JFM728:JFM729 JPI728:JPI729 JZE728:JZE729 KJA728:KJA729 KSW728:KSW729 LCS728:LCS729 LMO728:LMO729 LWK728:LWK729 MGG728:MGG729 MQC728:MQC729 MZY728:MZY729 NJU728:NJU729 NTQ728:NTQ729 ODM728:ODM729 ONI728:ONI729 OXE728:OXE729 PHA728:PHA729 PQW728:PQW729 QAS728:QAS729 QKO728:QKO729 QUK728:QUK729 REG728:REG729 ROC728:ROC729 RXY728:RXY729 SHU728:SHU729 SRQ728:SRQ729 TBM728:TBM729 TLI728:TLI729 TVE728:TVE729 UFA728:UFA729 UOW728:UOW729 UYS728:UYS729 VIO728:VIO729 VSK728:VSK729 WCG728:WCG729 WMC728:WMC729 WVY728:WVY729 Q410:Q411 JM409:JM410 TI409:TI410 ADE409:ADE410 ANA409:ANA410 AWW409:AWW410 BGS409:BGS410 BQO409:BQO410 CAK409:CAK410 CKG409:CKG410 CUC409:CUC410 DDY409:DDY410 DNU409:DNU410 DXQ409:DXQ410 EHM409:EHM410 ERI409:ERI410 FBE409:FBE410 FLA409:FLA410 FUW409:FUW410 GES409:GES410 GOO409:GOO410 GYK409:GYK410 HIG409:HIG410 HSC409:HSC410 IBY409:IBY410 ILU409:ILU410 IVQ409:IVQ410 JFM409:JFM410 JPI409:JPI410 JZE409:JZE410 KJA409:KJA410 KSW409:KSW410 LCS409:LCS410 LMO409:LMO410 LWK409:LWK410 MGG409:MGG410 MQC409:MQC410 MZY409:MZY410 NJU409:NJU410 NTQ409:NTQ410 ODM409:ODM410 ONI409:ONI410 OXE409:OXE410 PHA409:PHA410 PQW409:PQW410 QAS409:QAS410 QKO409:QKO410 QUK409:QUK410 REG409:REG410 ROC409:ROC410 RXY409:RXY410 SHU409:SHU410 SRQ409:SRQ410 TBM409:TBM410 TLI409:TLI410 TVE409:TVE410 UFA409:UFA410 UOW409:UOW410 UYS409:UYS410 VIO409:VIO410 VSK409:VSK410 WCG409:WCG410 WMC409:WMC410 WVY409:WVY410 Q450:Q451 JM449:JM450 TI449:TI450 ADE449:ADE450 ANA449:ANA450 AWW449:AWW450 BGS449:BGS450 BQO449:BQO450 CAK449:CAK450 CKG449:CKG450 CUC449:CUC450 DDY449:DDY450 DNU449:DNU450 DXQ449:DXQ450 EHM449:EHM450 ERI449:ERI450 FBE449:FBE450 FLA449:FLA450 FUW449:FUW450 GES449:GES450 GOO449:GOO450 GYK449:GYK450 HIG449:HIG450 HSC449:HSC450 IBY449:IBY450 ILU449:ILU450 IVQ449:IVQ450 JFM449:JFM450 JPI449:JPI450 JZE449:JZE450 KJA449:KJA450 KSW449:KSW450 LCS449:LCS450 LMO449:LMO450 LWK449:LWK450 MGG449:MGG450 MQC449:MQC450 MZY449:MZY450 NJU449:NJU450 NTQ449:NTQ450 ODM449:ODM450 ONI449:ONI450 OXE449:OXE450 PHA449:PHA450 PQW449:PQW450 QAS449:QAS450 QKO449:QKO450 QUK449:QUK450 REG449:REG450 ROC449:ROC450 RXY449:RXY450 SHU449:SHU450 SRQ449:SRQ450 TBM449:TBM450 TLI449:TLI450 TVE449:TVE450 UFA449:UFA450 UOW449:UOW450 UYS449:UYS450 VIO449:VIO450 VSK449:VSK450 WCG449:WCG450 WMC449:WMC450 WVY449:WVY450 Q490:Q491 JM489:JM490 TI489:TI490 ADE489:ADE490 ANA489:ANA490 AWW489:AWW490 BGS489:BGS490 BQO489:BQO490 CAK489:CAK490 CKG489:CKG490 CUC489:CUC490 DDY489:DDY490 DNU489:DNU490 DXQ489:DXQ490 EHM489:EHM490 ERI489:ERI490 FBE489:FBE490 FLA489:FLA490 FUW489:FUW490 GES489:GES490 GOO489:GOO490 GYK489:GYK490 HIG489:HIG490 HSC489:HSC490 IBY489:IBY490 ILU489:ILU490 IVQ489:IVQ490 JFM489:JFM490 JPI489:JPI490 JZE489:JZE490 KJA489:KJA490 KSW489:KSW490 LCS489:LCS490 LMO489:LMO490 LWK489:LWK490 MGG489:MGG490 MQC489:MQC490 MZY489:MZY490 NJU489:NJU490 NTQ489:NTQ490 ODM489:ODM490 ONI489:ONI490 OXE489:OXE490 PHA489:PHA490 PQW489:PQW490 QAS489:QAS490 QKO489:QKO490 QUK489:QUK490 REG489:REG490 ROC489:ROC490 RXY489:RXY490 SHU489:SHU490 SRQ489:SRQ490 TBM489:TBM490 TLI489:TLI490 TVE489:TVE490 UFA489:UFA490 UOW489:UOW490 UYS489:UYS490 VIO489:VIO490 VSK489:VSK490 WCG489:WCG490 WMC489:WMC490 WVY489:WVY490 Q530:Q531 JM529:JM530 TI529:TI530 ADE529:ADE530 ANA529:ANA530 AWW529:AWW530 BGS529:BGS530 BQO529:BQO530 CAK529:CAK530 CKG529:CKG530 CUC529:CUC530 DDY529:DDY530 DNU529:DNU530 DXQ529:DXQ530 EHM529:EHM530 ERI529:ERI530 FBE529:FBE530 FLA529:FLA530 FUW529:FUW530 GES529:GES530 GOO529:GOO530 GYK529:GYK530 HIG529:HIG530 HSC529:HSC530 IBY529:IBY530 ILU529:ILU530 IVQ529:IVQ530 JFM529:JFM530 JPI529:JPI530 JZE529:JZE530 KJA529:KJA530 KSW529:KSW530 LCS529:LCS530 LMO529:LMO530 LWK529:LWK530 MGG529:MGG530 MQC529:MQC530 MZY529:MZY530 NJU529:NJU530 NTQ529:NTQ530 ODM529:ODM530 ONI529:ONI530 OXE529:OXE530 PHA529:PHA530 PQW529:PQW530 QAS529:QAS530 QKO529:QKO530 QUK529:QUK530 REG529:REG530 ROC529:ROC530 RXY529:RXY530 SHU529:SHU530 SRQ529:SRQ530 TBM529:TBM530 TLI529:TLI530 TVE529:TVE530 UFA529:UFA530 UOW529:UOW530 UYS529:UYS530 VIO529:VIO530 VSK529:VSK530 WCG529:WCG530 WMC529:WMC530 WVY529:WVY530 Q569:Q570 JM568:JM569 TI568:TI569 ADE568:ADE569 ANA568:ANA569 AWW568:AWW569 BGS568:BGS569 BQO568:BQO569 CAK568:CAK569 CKG568:CKG569 CUC568:CUC569 DDY568:DDY569 DNU568:DNU569 DXQ568:DXQ569 EHM568:EHM569 ERI568:ERI569 FBE568:FBE569 FLA568:FLA569 FUW568:FUW569 GES568:GES569 GOO568:GOO569 GYK568:GYK569 HIG568:HIG569 HSC568:HSC569 IBY568:IBY569 ILU568:ILU569 IVQ568:IVQ569 JFM568:JFM569 JPI568:JPI569 JZE568:JZE569 KJA568:KJA569 KSW568:KSW569 LCS568:LCS569 LMO568:LMO569 LWK568:LWK569 MGG568:MGG569 MQC568:MQC569 MZY568:MZY569 NJU568:NJU569 NTQ568:NTQ569 ODM568:ODM569 ONI568:ONI569 OXE568:OXE569 PHA568:PHA569 PQW568:PQW569 QAS568:QAS569 QKO568:QKO569 QUK568:QUK569 REG568:REG569 ROC568:ROC569 RXY568:RXY569 SHU568:SHU569 SRQ568:SRQ569 TBM568:TBM569 TLI568:TLI569 TVE568:TVE569 UFA568:UFA569 UOW568:UOW569 UYS568:UYS569 VIO568:VIO569 VSK568:VSK569 WCG568:WCG569 WMC568:WMC569 WVY568:WVY569 Q609:Q610 JM608:JM609 TI608:TI609 ADE608:ADE609 ANA608:ANA609 AWW608:AWW609 BGS608:BGS609 BQO608:BQO609 CAK608:CAK609 CKG608:CKG609 CUC608:CUC609 DDY608:DDY609 DNU608:DNU609 DXQ608:DXQ609 EHM608:EHM609 ERI608:ERI609 FBE608:FBE609 FLA608:FLA609 FUW608:FUW609 GES608:GES609 GOO608:GOO609 GYK608:GYK609 HIG608:HIG609 HSC608:HSC609 IBY608:IBY609 ILU608:ILU609 IVQ608:IVQ609 JFM608:JFM609 JPI608:JPI609 JZE608:JZE609 KJA608:KJA609 KSW608:KSW609 LCS608:LCS609 LMO608:LMO609 LWK608:LWK609 MGG608:MGG609 MQC608:MQC609 MZY608:MZY609 NJU608:NJU609 NTQ608:NTQ609 ODM608:ODM609 ONI608:ONI609 OXE608:OXE609 PHA608:PHA609 PQW608:PQW609 QAS608:QAS609 QKO608:QKO609 QUK608:QUK609 REG608:REG609 ROC608:ROC609 RXY608:RXY609 SHU608:SHU609 SRQ608:SRQ609 TBM608:TBM609 TLI608:TLI609 TVE608:TVE609 UFA608:UFA609 UOW608:UOW609 UYS608:UYS609 VIO608:VIO609 VSK608:VSK609 WCG608:WCG609 WMC608:WMC609 WVY608:WVY609 Q649:Q650 JM648:JM649 TI648:TI649 ADE648:ADE649 ANA648:ANA649 AWW648:AWW649 BGS648:BGS649 BQO648:BQO649 CAK648:CAK649 CKG648:CKG649 CUC648:CUC649 DDY648:DDY649 DNU648:DNU649 DXQ648:DXQ649 EHM648:EHM649 ERI648:ERI649 FBE648:FBE649 FLA648:FLA649 FUW648:FUW649 GES648:GES649 GOO648:GOO649 GYK648:GYK649 HIG648:HIG649 HSC648:HSC649 IBY648:IBY649 ILU648:ILU649 IVQ648:IVQ649 JFM648:JFM649 JPI648:JPI649 JZE648:JZE649 KJA648:KJA649 KSW648:KSW649 LCS648:LCS649 LMO648:LMO649 LWK648:LWK649 MGG648:MGG649 MQC648:MQC649 MZY648:MZY649 NJU648:NJU649 NTQ648:NTQ649 ODM648:ODM649 ONI648:ONI649 OXE648:OXE649 PHA648:PHA649 PQW648:PQW649 QAS648:QAS649 QKO648:QKO649 QUK648:QUK649 REG648:REG649 ROC648:ROC649 RXY648:RXY649 SHU648:SHU649 SRQ648:SRQ649 TBM648:TBM649 TLI648:TLI649 TVE648:TVE649 UFA648:UFA649 UOW648:UOW649 UYS648:UYS649 VIO648:VIO649 VSK648:VSK649 WCG648:WCG649 WMC648:WMC649 WVY648:WVY649 Q689:Q690 JM688:JM689 TI688:TI689 ADE688:ADE689 ANA688:ANA689 AWW688:AWW689 BGS688:BGS689 BQO688:BQO689 CAK688:CAK689 CKG688:CKG689 CUC688:CUC689 DDY688:DDY689 DNU688:DNU689 DXQ688:DXQ689 EHM688:EHM689 ERI688:ERI689 FBE688:FBE689 FLA688:FLA689 FUW688:FUW689 GES688:GES689 GOO688:GOO689 GYK688:GYK689 HIG688:HIG689 HSC688:HSC689 IBY688:IBY689 ILU688:ILU689 IVQ688:IVQ689 JFM688:JFM689 JPI688:JPI689 JZE688:JZE689 KJA688:KJA689 KSW688:KSW689 LCS688:LCS689 LMO688:LMO689 LWK688:LWK689 MGG688:MGG689 MQC688:MQC689 MZY688:MZY689 NJU688:NJU689 NTQ688:NTQ689 ODM688:ODM689 ONI688:ONI689 OXE688:OXE689 PHA688:PHA689 PQW688:PQW689 QAS688:QAS689 QKO688:QKO689 QUK688:QUK689 REG688:REG689 ROC688:ROC689 RXY688:RXY689 SHU688:SHU689 SRQ688:SRQ689 TBM688:TBM689 TLI688:TLI689 TVE688:TVE689 UFA688:UFA689 UOW688:UOW689 UYS688:UYS689 VIO688:VIO689 VSK688:VSK689 WCG688:WCG689 WMC688:WMC689 WVY688:WVY689 Q1009:Q1010 JM1008:JM1009 TI1008:TI1009 ADE1008:ADE1009 ANA1008:ANA1009 AWW1008:AWW1009 BGS1008:BGS1009 BQO1008:BQO1009 CAK1008:CAK1009 CKG1008:CKG1009 CUC1008:CUC1009 DDY1008:DDY1009 DNU1008:DNU1009 DXQ1008:DXQ1009 EHM1008:EHM1009 ERI1008:ERI1009 FBE1008:FBE1009 FLA1008:FLA1009 FUW1008:FUW1009 GES1008:GES1009 GOO1008:GOO1009 GYK1008:GYK1009 HIG1008:HIG1009 HSC1008:HSC1009 IBY1008:IBY1009 ILU1008:ILU1009 IVQ1008:IVQ1009 JFM1008:JFM1009 JPI1008:JPI1009 JZE1008:JZE1009 KJA1008:KJA1009 KSW1008:KSW1009 LCS1008:LCS1009 LMO1008:LMO1009 LWK1008:LWK1009 MGG1008:MGG1009 MQC1008:MQC1009 MZY1008:MZY1009 NJU1008:NJU1009 NTQ1008:NTQ1009 ODM1008:ODM1009 ONI1008:ONI1009 OXE1008:OXE1009 PHA1008:PHA1009 PQW1008:PQW1009 QAS1008:QAS1009 QKO1008:QKO1009 QUK1008:QUK1009 REG1008:REG1009 ROC1008:ROC1009 RXY1008:RXY1009 SHU1008:SHU1009 SRQ1008:SRQ1009 TBM1008:TBM1009 TLI1008:TLI1009 TVE1008:TVE1009 UFA1008:UFA1009 UOW1008:UOW1009 UYS1008:UYS1009 VIO1008:VIO1009 VSK1008:VSK1009 WCG1008:WCG1009 WMC1008:WMC1009 WVY1008:WVY1009 Q1090:Q1091 JM1088:JM1089 TI1088:TI1089 ADE1088:ADE1089 ANA1088:ANA1089 AWW1088:AWW1089 BGS1088:BGS1089 BQO1088:BQO1089 CAK1088:CAK1089 CKG1088:CKG1089 CUC1088:CUC1089 DDY1088:DDY1089 DNU1088:DNU1089 DXQ1088:DXQ1089 EHM1088:EHM1089 ERI1088:ERI1089 FBE1088:FBE1089 FLA1088:FLA1089 FUW1088:FUW1089 GES1088:GES1089 GOO1088:GOO1089 GYK1088:GYK1089 HIG1088:HIG1089 HSC1088:HSC1089 IBY1088:IBY1089 ILU1088:ILU1089 IVQ1088:IVQ1089 JFM1088:JFM1089 JPI1088:JPI1089 JZE1088:JZE1089 KJA1088:KJA1089 KSW1088:KSW1089 LCS1088:LCS1089 LMO1088:LMO1089 LWK1088:LWK1089 MGG1088:MGG1089 MQC1088:MQC1089 MZY1088:MZY1089 NJU1088:NJU1089 NTQ1088:NTQ1089 ODM1088:ODM1089 ONI1088:ONI1089 OXE1088:OXE1089 PHA1088:PHA1089 PQW1088:PQW1089 QAS1088:QAS1089 QKO1088:QKO1089 QUK1088:QUK1089 REG1088:REG1089 ROC1088:ROC1089 RXY1088:RXY1089 SHU1088:SHU1089 SRQ1088:SRQ1089 TBM1088:TBM1089 TLI1088:TLI1089 TVE1088:TVE1089 UFA1088:UFA1089 UOW1088:UOW1089 UYS1088:UYS1089 VIO1088:VIO1089 VSK1088:VSK1089 WCG1088:WCG1089 WMC1088:WMC1089 WVY1088:WVY1089 Q171:Q172 JM171:JM172 TI171:TI172 ADE171:ADE172 ANA171:ANA172 AWW171:AWW172 BGS171:BGS172 BQO171:BQO172 CAK171:CAK172 CKG171:CKG172 CUC171:CUC172 DDY171:DDY172 DNU171:DNU172 DXQ171:DXQ172 EHM171:EHM172 ERI171:ERI172 FBE171:FBE172 FLA171:FLA172 FUW171:FUW172 GES171:GES172 GOO171:GOO172 GYK171:GYK172 HIG171:HIG172 HSC171:HSC172 IBY171:IBY172 ILU171:ILU172 IVQ171:IVQ172 JFM171:JFM172 JPI171:JPI172 JZE171:JZE172 KJA171:KJA172 KSW171:KSW172 LCS171:LCS172 LMO171:LMO172 LWK171:LWK172 MGG171:MGG172 MQC171:MQC172 MZY171:MZY172 NJU171:NJU172 NTQ171:NTQ172 ODM171:ODM172 ONI171:ONI172 OXE171:OXE172 PHA171:PHA172 PQW171:PQW172 QAS171:QAS172 QKO171:QKO172 QUK171:QUK172 REG171:REG172 ROC171:ROC172 RXY171:RXY172 SHU171:SHU172 SRQ171:SRQ172 TBM171:TBM172 TLI171:TLI172 TVE171:TVE172 UFA171:UFA172 UOW171:UOW172 UYS171:UYS172 VIO171:VIO172 VSK171:VSK172 WCG171:WCG172 WMC171:WMC172 WVY171:WVY172 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Q131:Q132 JM131:JM132 TI131:TI132 ADE131:ADE132 ANA131:ANA132 AWW131:AWW132 BGS131:BGS132 BQO131:BQO132 CAK131:CAK132 CKG131:CKG132 CUC131:CUC132 DDY131:DDY132 DNU131:DNU132 DXQ131:DXQ132 EHM131:EHM132 ERI131:ERI132 FBE131:FBE132 FLA131:FLA132 FUW131:FUW132 GES131:GES132 GOO131:GOO132 GYK131:GYK132 HIG131:HIG132 HSC131:HSC132 IBY131:IBY132 ILU131:ILU132 IVQ131:IVQ132 JFM131:JFM132 JPI131:JPI132 JZE131:JZE132 KJA131:KJA132 KSW131:KSW132 LCS131:LCS132 LMO131:LMO132 LWK131:LWK132 MGG131:MGG132 MQC131:MQC132 MZY131:MZY132 NJU131:NJU132 NTQ131:NTQ132 ODM131:ODM132 ONI131:ONI132 OXE131:OXE132 PHA131:PHA132 PQW131:PQW132 QAS131:QAS132 QKO131:QKO132 QUK131:QUK132 REG131:REG132 ROC131:ROC132 RXY131:RXY132 SHU131:SHU132 SRQ131:SRQ132 TBM131:TBM132 TLI131:TLI132 TVE131:TVE132 UFA131:UFA132 UOW131:UOW132 UYS131:UYS132 VIO131:VIO132 VSK131:VSK132 WCG131:WCG132 WMC131:WMC132 WVY131:WVY132 Q211:Q212 JM211:JM212 TI211:TI212 ADE211:ADE212 ANA211:ANA212 AWW211:AWW212 BGS211:BGS212 BQO211:BQO212 CAK211:CAK212 CKG211:CKG212 CUC211:CUC212 DDY211:DDY212 DNU211:DNU212 DXQ211:DXQ212 EHM211:EHM212 ERI211:ERI212 FBE211:FBE212 FLA211:FLA212 FUW211:FUW212 GES211:GES212 GOO211:GOO212 GYK211:GYK212 HIG211:HIG212 HSC211:HSC212 IBY211:IBY212 ILU211:ILU212 IVQ211:IVQ212 JFM211:JFM212 JPI211:JPI212 JZE211:JZE212 KJA211:KJA212 KSW211:KSW212 LCS211:LCS212 LMO211:LMO212 LWK211:LWK212 MGG211:MGG212 MQC211:MQC212 MZY211:MZY212 NJU211:NJU212 NTQ211:NTQ212 ODM211:ODM212 ONI211:ONI212 OXE211:OXE212 PHA211:PHA212 PQW211:PQW212 QAS211:QAS212 QKO211:QKO212 QUK211:QUK212 REG211:REG212 ROC211:ROC212 RXY211:RXY212 SHU211:SHU212 SRQ211:SRQ212 TBM211:TBM212 TLI211:TLI212 TVE211:TVE212 UFA211:UFA212 UOW211:UOW212 UYS211:UYS212 VIO211:VIO212 VSK211:VSK212 WCG211:WCG212 WMC211:WMC212 WVY211:WVY212 Q251:Q252 JM251:JM252 TI251:TI252 ADE251:ADE252 ANA251:ANA252 AWW251:AWW252 BGS251:BGS252 BQO251:BQO252 CAK251:CAK252 CKG251:CKG252 CUC251:CUC252 DDY251:DDY252 DNU251:DNU252 DXQ251:DXQ252 EHM251:EHM252 ERI251:ERI252 FBE251:FBE252 FLA251:FLA252 FUW251:FUW252 GES251:GES252 GOO251:GOO252 GYK251:GYK252 HIG251:HIG252 HSC251:HSC252 IBY251:IBY252 ILU251:ILU252 IVQ251:IVQ252 JFM251:JFM252 JPI251:JPI252 JZE251:JZE252 KJA251:KJA252 KSW251:KSW252 LCS251:LCS252 LMO251:LMO252 LWK251:LWK252 MGG251:MGG252 MQC251:MQC252 MZY251:MZY252 NJU251:NJU252 NTQ251:NTQ252 ODM251:ODM252 ONI251:ONI252 OXE251:OXE252 PHA251:PHA252 PQW251:PQW252 QAS251:QAS252 QKO251:QKO252 QUK251:QUK252 REG251:REG252 ROC251:ROC252 RXY251:RXY252 SHU251:SHU252 SRQ251:SRQ252 TBM251:TBM252 TLI251:TLI252 TVE251:TVE252 UFA251:UFA252 UOW251:UOW252 UYS251:UYS252 VIO251:VIO252 VSK251:VSK252 WCG251:WCG252 WMC251:WMC252 WVY251:WVY252 Q291:Q292 JM291:JM292 TI291:TI292 ADE291:ADE292 ANA291:ANA292 AWW291:AWW292 BGS291:BGS292 BQO291:BQO292 CAK291:CAK292 CKG291:CKG292 CUC291:CUC292 DDY291:DDY292 DNU291:DNU292 DXQ291:DXQ292 EHM291:EHM292 ERI291:ERI292 FBE291:FBE292 FLA291:FLA292 FUW291:FUW292 GES291:GES292 GOO291:GOO292 GYK291:GYK292 HIG291:HIG292 HSC291:HSC292 IBY291:IBY292 ILU291:ILU292 IVQ291:IVQ292 JFM291:JFM292 JPI291:JPI292 JZE291:JZE292 KJA291:KJA292 KSW291:KSW292 LCS291:LCS292 LMO291:LMO292 LWK291:LWK292 MGG291:MGG292 MQC291:MQC292 MZY291:MZY292 NJU291:NJU292 NTQ291:NTQ292 ODM291:ODM292 ONI291:ONI292 OXE291:OXE292 PHA291:PHA292 PQW291:PQW292 QAS291:QAS292 QKO291:QKO292 QUK291:QUK292 REG291:REG292 ROC291:ROC292 RXY291:RXY292 SHU291:SHU292 SRQ291:SRQ292 TBM291:TBM292 TLI291:TLI292 TVE291:TVE292 UFA291:UFA292 UOW291:UOW292 UYS291:UYS292 VIO291:VIO292 VSK291:VSK292 WCG291:WCG292 WMC291:WMC292 WVY291:WVY292 Q769 JM768 TI768 ADE768 ANA768 AWW768 BGS768 BQO768 CAK768 CKG768 CUC768 DDY768 DNU768 DXQ768 EHM768 ERI768 FBE768 FLA768 FUW768 GES768 GOO768 GYK768 HIG768 HSC768 IBY768 ILU768 IVQ768 JFM768 JPI768 JZE768 KJA768 KSW768 LCS768 LMO768 LWK768 MGG768 MQC768 MZY768 NJU768 NTQ768 ODM768 ONI768 OXE768 PHA768 PQW768 QAS768 QKO768 QUK768 REG768 ROC768 RXY768 SHU768 SRQ768 TBM768 TLI768 TVE768 UFA768 UOW768 UYS768 VIO768 VSK768 WCG768 WMC768 WVY768">
      <formula1>"Telefonic (nr)"</formula1>
    </dataValidation>
    <dataValidation type="list" allowBlank="1" showInputMessage="1" showErrorMessage="1" sqref="P1049:P1050 JL1048:JL1049 TH1048:TH1049 ADD1048:ADD1049 AMZ1048:AMZ1049 AWV1048:AWV1049 BGR1048:BGR1049 BQN1048:BQN1049 CAJ1048:CAJ1049 CKF1048:CKF1049 CUB1048:CUB1049 DDX1048:DDX1049 DNT1048:DNT1049 DXP1048:DXP1049 EHL1048:EHL1049 ERH1048:ERH1049 FBD1048:FBD1049 FKZ1048:FKZ1049 FUV1048:FUV1049 GER1048:GER1049 GON1048:GON1049 GYJ1048:GYJ1049 HIF1048:HIF1049 HSB1048:HSB1049 IBX1048:IBX1049 ILT1048:ILT1049 IVP1048:IVP1049 JFL1048:JFL1049 JPH1048:JPH1049 JZD1048:JZD1049 KIZ1048:KIZ1049 KSV1048:KSV1049 LCR1048:LCR1049 LMN1048:LMN1049 LWJ1048:LWJ1049 MGF1048:MGF1049 MQB1048:MQB1049 MZX1048:MZX1049 NJT1048:NJT1049 NTP1048:NTP1049 ODL1048:ODL1049 ONH1048:ONH1049 OXD1048:OXD1049 PGZ1048:PGZ1049 PQV1048:PQV1049 QAR1048:QAR1049 QKN1048:QKN1049 QUJ1048:QUJ1049 REF1048:REF1049 ROB1048:ROB1049 RXX1048:RXX1049 SHT1048:SHT1049 SRP1048:SRP1049 TBL1048:TBL1049 TLH1048:TLH1049 TVD1048:TVD1049 UEZ1048:UEZ1049 UOV1048:UOV1049 UYR1048:UYR1049 VIN1048:VIN1049 VSJ1048:VSJ1049 WCF1048:WCF1049 WMB1048:WMB1049 WVX1048:WVX1049 P370:P371 JL370:JL371 TH370:TH371 ADD370:ADD371 AMZ370:AMZ371 AWV370:AWV371 BGR370:BGR371 BQN370:BQN371 CAJ370:CAJ371 CKF370:CKF371 CUB370:CUB371 DDX370:DDX371 DNT370:DNT371 DXP370:DXP371 EHL370:EHL371 ERH370:ERH371 FBD370:FBD371 FKZ370:FKZ371 FUV370:FUV371 GER370:GER371 GON370:GON371 GYJ370:GYJ371 HIF370:HIF371 HSB370:HSB371 IBX370:IBX371 ILT370:ILT371 IVP370:IVP371 JFL370:JFL371 JPH370:JPH371 JZD370:JZD371 KIZ370:KIZ371 KSV370:KSV371 LCR370:LCR371 LMN370:LMN371 LWJ370:LWJ371 MGF370:MGF371 MQB370:MQB371 MZX370:MZX371 NJT370:NJT371 NTP370:NTP371 ODL370:ODL371 ONH370:ONH371 OXD370:OXD371 PGZ370:PGZ371 PQV370:PQV371 QAR370:QAR371 QKN370:QKN371 QUJ370:QUJ371 REF370:REF371 ROB370:ROB371 RXX370:RXX371 SHT370:SHT371 SRP370:SRP371 TBL370:TBL371 TLH370:TLH371 TVD370:TVD371 UEZ370:UEZ371 UOV370:UOV371 UYR370:UYR371 VIN370:VIN371 VSJ370:VSJ371 WCF370:WCF371 WMB370:WMB371 WVX370:WVX371 P330:P331 JL330:JL331 TH330:TH331 ADD330:ADD331 AMZ330:AMZ331 AWV330:AWV331 BGR330:BGR331 BQN330:BQN331 CAJ330:CAJ331 CKF330:CKF331 CUB330:CUB331 DDX330:DDX331 DNT330:DNT331 DXP330:DXP331 EHL330:EHL331 ERH330:ERH331 FBD330:FBD331 FKZ330:FKZ331 FUV330:FUV331 GER330:GER331 GON330:GON331 GYJ330:GYJ331 HIF330:HIF331 HSB330:HSB331 IBX330:IBX331 ILT330:ILT331 IVP330:IVP331 JFL330:JFL331 JPH330:JPH331 JZD330:JZD331 KIZ330:KIZ331 KSV330:KSV331 LCR330:LCR331 LMN330:LMN331 LWJ330:LWJ331 MGF330:MGF331 MQB330:MQB331 MZX330:MZX331 NJT330:NJT331 NTP330:NTP331 ODL330:ODL331 ONH330:ONH331 OXD330:OXD331 PGZ330:PGZ331 PQV330:PQV331 QAR330:QAR331 QKN330:QKN331 QUJ330:QUJ331 REF330:REF331 ROB330:ROB331 RXX330:RXX331 SHT330:SHT331 SRP330:SRP331 TBL330:TBL331 TLH330:TLH331 TVD330:TVD331 UEZ330:UEZ331 UOV330:UOV331 UYR330:UYR331 VIN330:VIN331 VSJ330:VSJ331 WCF330:WCF331 WMB330:WMB331 WVX330:WVX331 P1130:P1131 JL1128:JL1129 TH1128:TH1129 ADD1128:ADD1129 AMZ1128:AMZ1129 AWV1128:AWV1129 BGR1128:BGR1129 BQN1128:BQN1129 CAJ1128:CAJ1129 CKF1128:CKF1129 CUB1128:CUB1129 DDX1128:DDX1129 DNT1128:DNT1129 DXP1128:DXP1129 EHL1128:EHL1129 ERH1128:ERH1129 FBD1128:FBD1129 FKZ1128:FKZ1129 FUV1128:FUV1129 GER1128:GER1129 GON1128:GON1129 GYJ1128:GYJ1129 HIF1128:HIF1129 HSB1128:HSB1129 IBX1128:IBX1129 ILT1128:ILT1129 IVP1128:IVP1129 JFL1128:JFL1129 JPH1128:JPH1129 JZD1128:JZD1129 KIZ1128:KIZ1129 KSV1128:KSV1129 LCR1128:LCR1129 LMN1128:LMN1129 LWJ1128:LWJ1129 MGF1128:MGF1129 MQB1128:MQB1129 MZX1128:MZX1129 NJT1128:NJT1129 NTP1128:NTP1129 ODL1128:ODL1129 ONH1128:ONH1129 OXD1128:OXD1129 PGZ1128:PGZ1129 PQV1128:PQV1129 QAR1128:QAR1129 QKN1128:QKN1129 QUJ1128:QUJ1129 REF1128:REF1129 ROB1128:ROB1129 RXX1128:RXX1129 SHT1128:SHT1129 SRP1128:SRP1129 TBL1128:TBL1129 TLH1128:TLH1129 TVD1128:TVD1129 UEZ1128:UEZ1129 UOV1128:UOV1129 UYR1128:UYR1129 VIN1128:VIN1129 VSJ1128:VSJ1129 WCF1128:WCF1129 WMB1128:WMB1129 WVX1128:WVX1129 P969:P970 JL968:JL969 TH968:TH969 ADD968:ADD969 AMZ968:AMZ969 AWV968:AWV969 BGR968:BGR969 BQN968:BQN969 CAJ968:CAJ969 CKF968:CKF969 CUB968:CUB969 DDX968:DDX969 DNT968:DNT969 DXP968:DXP969 EHL968:EHL969 ERH968:ERH969 FBD968:FBD969 FKZ968:FKZ969 FUV968:FUV969 GER968:GER969 GON968:GON969 GYJ968:GYJ969 HIF968:HIF969 HSB968:HSB969 IBX968:IBX969 ILT968:ILT969 IVP968:IVP969 JFL968:JFL969 JPH968:JPH969 JZD968:JZD969 KIZ968:KIZ969 KSV968:KSV969 LCR968:LCR969 LMN968:LMN969 LWJ968:LWJ969 MGF968:MGF969 MQB968:MQB969 MZX968:MZX969 NJT968:NJT969 NTP968:NTP969 ODL968:ODL969 ONH968:ONH969 OXD968:OXD969 PGZ968:PGZ969 PQV968:PQV969 QAR968:QAR969 QKN968:QKN969 QUJ968:QUJ969 REF968:REF969 ROB968:ROB969 RXX968:RXX969 SHT968:SHT969 SRP968:SRP969 TBL968:TBL969 TLH968:TLH969 TVD968:TVD969 UEZ968:UEZ969 UOV968:UOV969 UYR968:UYR969 VIN968:VIN969 VSJ968:VSJ969 WCF968:WCF969 WMB968:WMB969 WVX968:WVX969 P929:P930 JL928:JL929 TH928:TH929 ADD928:ADD929 AMZ928:AMZ929 AWV928:AWV929 BGR928:BGR929 BQN928:BQN929 CAJ928:CAJ929 CKF928:CKF929 CUB928:CUB929 DDX928:DDX929 DNT928:DNT929 DXP928:DXP929 EHL928:EHL929 ERH928:ERH929 FBD928:FBD929 FKZ928:FKZ929 FUV928:FUV929 GER928:GER929 GON928:GON929 GYJ928:GYJ929 HIF928:HIF929 HSB928:HSB929 IBX928:IBX929 ILT928:ILT929 IVP928:IVP929 JFL928:JFL929 JPH928:JPH929 JZD928:JZD929 KIZ928:KIZ929 KSV928:KSV929 LCR928:LCR929 LMN928:LMN929 LWJ928:LWJ929 MGF928:MGF929 MQB928:MQB929 MZX928:MZX929 NJT928:NJT929 NTP928:NTP929 ODL928:ODL929 ONH928:ONH929 OXD928:OXD929 PGZ928:PGZ929 PQV928:PQV929 QAR928:QAR929 QKN928:QKN929 QUJ928:QUJ929 REF928:REF929 ROB928:ROB929 RXX928:RXX929 SHT928:SHT929 SRP928:SRP929 TBL928:TBL929 TLH928:TLH929 TVD928:TVD929 UEZ928:UEZ929 UOV928:UOV929 UYR928:UYR929 VIN928:VIN929 VSJ928:VSJ929 WCF928:WCF929 WMB928:WMB929 WVX928:WVX929 P889:P890 JL888:JL889 TH888:TH889 ADD888:ADD889 AMZ888:AMZ889 AWV888:AWV889 BGR888:BGR889 BQN888:BQN889 CAJ888:CAJ889 CKF888:CKF889 CUB888:CUB889 DDX888:DDX889 DNT888:DNT889 DXP888:DXP889 EHL888:EHL889 ERH888:ERH889 FBD888:FBD889 FKZ888:FKZ889 FUV888:FUV889 GER888:GER889 GON888:GON889 GYJ888:GYJ889 HIF888:HIF889 HSB888:HSB889 IBX888:IBX889 ILT888:ILT889 IVP888:IVP889 JFL888:JFL889 JPH888:JPH889 JZD888:JZD889 KIZ888:KIZ889 KSV888:KSV889 LCR888:LCR889 LMN888:LMN889 LWJ888:LWJ889 MGF888:MGF889 MQB888:MQB889 MZX888:MZX889 NJT888:NJT889 NTP888:NTP889 ODL888:ODL889 ONH888:ONH889 OXD888:OXD889 PGZ888:PGZ889 PQV888:PQV889 QAR888:QAR889 QKN888:QKN889 QUJ888:QUJ889 REF888:REF889 ROB888:ROB889 RXX888:RXX889 SHT888:SHT889 SRP888:SRP889 TBL888:TBL889 TLH888:TLH889 TVD888:TVD889 UEZ888:UEZ889 UOV888:UOV889 UYR888:UYR889 VIN888:VIN889 VSJ888:VSJ889 WCF888:WCF889 WMB888:WMB889 WVX888:WVX889 P849:P850 JL848:JL849 TH848:TH849 ADD848:ADD849 AMZ848:AMZ849 AWV848:AWV849 BGR848:BGR849 BQN848:BQN849 CAJ848:CAJ849 CKF848:CKF849 CUB848:CUB849 DDX848:DDX849 DNT848:DNT849 DXP848:DXP849 EHL848:EHL849 ERH848:ERH849 FBD848:FBD849 FKZ848:FKZ849 FUV848:FUV849 GER848:GER849 GON848:GON849 GYJ848:GYJ849 HIF848:HIF849 HSB848:HSB849 IBX848:IBX849 ILT848:ILT849 IVP848:IVP849 JFL848:JFL849 JPH848:JPH849 JZD848:JZD849 KIZ848:KIZ849 KSV848:KSV849 LCR848:LCR849 LMN848:LMN849 LWJ848:LWJ849 MGF848:MGF849 MQB848:MQB849 MZX848:MZX849 NJT848:NJT849 NTP848:NTP849 ODL848:ODL849 ONH848:ONH849 OXD848:OXD849 PGZ848:PGZ849 PQV848:PQV849 QAR848:QAR849 QKN848:QKN849 QUJ848:QUJ849 REF848:REF849 ROB848:ROB849 RXX848:RXX849 SHT848:SHT849 SRP848:SRP849 TBL848:TBL849 TLH848:TLH849 TVD848:TVD849 UEZ848:UEZ849 UOV848:UOV849 UYR848:UYR849 VIN848:VIN849 VSJ848:VSJ849 WCF848:WCF849 WMB848:WMB849 WVX848:WVX849 P809:P810 JL808:JL809 TH808:TH809 ADD808:ADD809 AMZ808:AMZ809 AWV808:AWV809 BGR808:BGR809 BQN808:BQN809 CAJ808:CAJ809 CKF808:CKF809 CUB808:CUB809 DDX808:DDX809 DNT808:DNT809 DXP808:DXP809 EHL808:EHL809 ERH808:ERH809 FBD808:FBD809 FKZ808:FKZ809 FUV808:FUV809 GER808:GER809 GON808:GON809 GYJ808:GYJ809 HIF808:HIF809 HSB808:HSB809 IBX808:IBX809 ILT808:ILT809 IVP808:IVP809 JFL808:JFL809 JPH808:JPH809 JZD808:JZD809 KIZ808:KIZ809 KSV808:KSV809 LCR808:LCR809 LMN808:LMN809 LWJ808:LWJ809 MGF808:MGF809 MQB808:MQB809 MZX808:MZX809 NJT808:NJT809 NTP808:NTP809 ODL808:ODL809 ONH808:ONH809 OXD808:OXD809 PGZ808:PGZ809 PQV808:PQV809 QAR808:QAR809 QKN808:QKN809 QUJ808:QUJ809 REF808:REF809 ROB808:ROB809 RXX808:RXX809 SHT808:SHT809 SRP808:SRP809 TBL808:TBL809 TLH808:TLH809 TVD808:TVD809 UEZ808:UEZ809 UOV808:UOV809 UYR808:UYR809 VIN808:VIN809 VSJ808:VSJ809 WCF808:WCF809 WMB808:WMB809 WVX808:WVX809 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729:P730 JL728:JL729 TH728:TH729 ADD728:ADD729 AMZ728:AMZ729 AWV728:AWV729 BGR728:BGR729 BQN728:BQN729 CAJ728:CAJ729 CKF728:CKF729 CUB728:CUB729 DDX728:DDX729 DNT728:DNT729 DXP728:DXP729 EHL728:EHL729 ERH728:ERH729 FBD728:FBD729 FKZ728:FKZ729 FUV728:FUV729 GER728:GER729 GON728:GON729 GYJ728:GYJ729 HIF728:HIF729 HSB728:HSB729 IBX728:IBX729 ILT728:ILT729 IVP728:IVP729 JFL728:JFL729 JPH728:JPH729 JZD728:JZD729 KIZ728:KIZ729 KSV728:KSV729 LCR728:LCR729 LMN728:LMN729 LWJ728:LWJ729 MGF728:MGF729 MQB728:MQB729 MZX728:MZX729 NJT728:NJT729 NTP728:NTP729 ODL728:ODL729 ONH728:ONH729 OXD728:OXD729 PGZ728:PGZ729 PQV728:PQV729 QAR728:QAR729 QKN728:QKN729 QUJ728:QUJ729 REF728:REF729 ROB728:ROB729 RXX728:RXX729 SHT728:SHT729 SRP728:SRP729 TBL728:TBL729 TLH728:TLH729 TVD728:TVD729 UEZ728:UEZ729 UOV728:UOV729 UYR728:UYR729 VIN728:VIN729 VSJ728:VSJ729 WCF728:WCF729 WMB728:WMB729 WVX728:WVX729 P410:P411 JL409:JL410 TH409:TH410 ADD409:ADD410 AMZ409:AMZ410 AWV409:AWV410 BGR409:BGR410 BQN409:BQN410 CAJ409:CAJ410 CKF409:CKF410 CUB409:CUB410 DDX409:DDX410 DNT409:DNT410 DXP409:DXP410 EHL409:EHL410 ERH409:ERH410 FBD409:FBD410 FKZ409:FKZ410 FUV409:FUV410 GER409:GER410 GON409:GON410 GYJ409:GYJ410 HIF409:HIF410 HSB409:HSB410 IBX409:IBX410 ILT409:ILT410 IVP409:IVP410 JFL409:JFL410 JPH409:JPH410 JZD409:JZD410 KIZ409:KIZ410 KSV409:KSV410 LCR409:LCR410 LMN409:LMN410 LWJ409:LWJ410 MGF409:MGF410 MQB409:MQB410 MZX409:MZX410 NJT409:NJT410 NTP409:NTP410 ODL409:ODL410 ONH409:ONH410 OXD409:OXD410 PGZ409:PGZ410 PQV409:PQV410 QAR409:QAR410 QKN409:QKN410 QUJ409:QUJ410 REF409:REF410 ROB409:ROB410 RXX409:RXX410 SHT409:SHT410 SRP409:SRP410 TBL409:TBL410 TLH409:TLH410 TVD409:TVD410 UEZ409:UEZ410 UOV409:UOV410 UYR409:UYR410 VIN409:VIN410 VSJ409:VSJ410 WCF409:WCF410 WMB409:WMB410 WVX409:WVX410 P450:P451 JL449:JL450 TH449:TH450 ADD449:ADD450 AMZ449:AMZ450 AWV449:AWV450 BGR449:BGR450 BQN449:BQN450 CAJ449:CAJ450 CKF449:CKF450 CUB449:CUB450 DDX449:DDX450 DNT449:DNT450 DXP449:DXP450 EHL449:EHL450 ERH449:ERH450 FBD449:FBD450 FKZ449:FKZ450 FUV449:FUV450 GER449:GER450 GON449:GON450 GYJ449:GYJ450 HIF449:HIF450 HSB449:HSB450 IBX449:IBX450 ILT449:ILT450 IVP449:IVP450 JFL449:JFL450 JPH449:JPH450 JZD449:JZD450 KIZ449:KIZ450 KSV449:KSV450 LCR449:LCR450 LMN449:LMN450 LWJ449:LWJ450 MGF449:MGF450 MQB449:MQB450 MZX449:MZX450 NJT449:NJT450 NTP449:NTP450 ODL449:ODL450 ONH449:ONH450 OXD449:OXD450 PGZ449:PGZ450 PQV449:PQV450 QAR449:QAR450 QKN449:QKN450 QUJ449:QUJ450 REF449:REF450 ROB449:ROB450 RXX449:RXX450 SHT449:SHT450 SRP449:SRP450 TBL449:TBL450 TLH449:TLH450 TVD449:TVD450 UEZ449:UEZ450 UOV449:UOV450 UYR449:UYR450 VIN449:VIN450 VSJ449:VSJ450 WCF449:WCF450 WMB449:WMB450 WVX449:WVX450 P490:P491 JL489:JL490 TH489:TH490 ADD489:ADD490 AMZ489:AMZ490 AWV489:AWV490 BGR489:BGR490 BQN489:BQN490 CAJ489:CAJ490 CKF489:CKF490 CUB489:CUB490 DDX489:DDX490 DNT489:DNT490 DXP489:DXP490 EHL489:EHL490 ERH489:ERH490 FBD489:FBD490 FKZ489:FKZ490 FUV489:FUV490 GER489:GER490 GON489:GON490 GYJ489:GYJ490 HIF489:HIF490 HSB489:HSB490 IBX489:IBX490 ILT489:ILT490 IVP489:IVP490 JFL489:JFL490 JPH489:JPH490 JZD489:JZD490 KIZ489:KIZ490 KSV489:KSV490 LCR489:LCR490 LMN489:LMN490 LWJ489:LWJ490 MGF489:MGF490 MQB489:MQB490 MZX489:MZX490 NJT489:NJT490 NTP489:NTP490 ODL489:ODL490 ONH489:ONH490 OXD489:OXD490 PGZ489:PGZ490 PQV489:PQV490 QAR489:QAR490 QKN489:QKN490 QUJ489:QUJ490 REF489:REF490 ROB489:ROB490 RXX489:RXX490 SHT489:SHT490 SRP489:SRP490 TBL489:TBL490 TLH489:TLH490 TVD489:TVD490 UEZ489:UEZ490 UOV489:UOV490 UYR489:UYR490 VIN489:VIN490 VSJ489:VSJ490 WCF489:WCF490 WMB489:WMB490 WVX489:WVX490 P530:P531 JL529:JL530 TH529:TH530 ADD529:ADD530 AMZ529:AMZ530 AWV529:AWV530 BGR529:BGR530 BQN529:BQN530 CAJ529:CAJ530 CKF529:CKF530 CUB529:CUB530 DDX529:DDX530 DNT529:DNT530 DXP529:DXP530 EHL529:EHL530 ERH529:ERH530 FBD529:FBD530 FKZ529:FKZ530 FUV529:FUV530 GER529:GER530 GON529:GON530 GYJ529:GYJ530 HIF529:HIF530 HSB529:HSB530 IBX529:IBX530 ILT529:ILT530 IVP529:IVP530 JFL529:JFL530 JPH529:JPH530 JZD529:JZD530 KIZ529:KIZ530 KSV529:KSV530 LCR529:LCR530 LMN529:LMN530 LWJ529:LWJ530 MGF529:MGF530 MQB529:MQB530 MZX529:MZX530 NJT529:NJT530 NTP529:NTP530 ODL529:ODL530 ONH529:ONH530 OXD529:OXD530 PGZ529:PGZ530 PQV529:PQV530 QAR529:QAR530 QKN529:QKN530 QUJ529:QUJ530 REF529:REF530 ROB529:ROB530 RXX529:RXX530 SHT529:SHT530 SRP529:SRP530 TBL529:TBL530 TLH529:TLH530 TVD529:TVD530 UEZ529:UEZ530 UOV529:UOV530 UYR529:UYR530 VIN529:VIN530 VSJ529:VSJ530 WCF529:WCF530 WMB529:WMB530 WVX529:WVX530 P569:P570 JL568:JL569 TH568:TH569 ADD568:ADD569 AMZ568:AMZ569 AWV568:AWV569 BGR568:BGR569 BQN568:BQN569 CAJ568:CAJ569 CKF568:CKF569 CUB568:CUB569 DDX568:DDX569 DNT568:DNT569 DXP568:DXP569 EHL568:EHL569 ERH568:ERH569 FBD568:FBD569 FKZ568:FKZ569 FUV568:FUV569 GER568:GER569 GON568:GON569 GYJ568:GYJ569 HIF568:HIF569 HSB568:HSB569 IBX568:IBX569 ILT568:ILT569 IVP568:IVP569 JFL568:JFL569 JPH568:JPH569 JZD568:JZD569 KIZ568:KIZ569 KSV568:KSV569 LCR568:LCR569 LMN568:LMN569 LWJ568:LWJ569 MGF568:MGF569 MQB568:MQB569 MZX568:MZX569 NJT568:NJT569 NTP568:NTP569 ODL568:ODL569 ONH568:ONH569 OXD568:OXD569 PGZ568:PGZ569 PQV568:PQV569 QAR568:QAR569 QKN568:QKN569 QUJ568:QUJ569 REF568:REF569 ROB568:ROB569 RXX568:RXX569 SHT568:SHT569 SRP568:SRP569 TBL568:TBL569 TLH568:TLH569 TVD568:TVD569 UEZ568:UEZ569 UOV568:UOV569 UYR568:UYR569 VIN568:VIN569 VSJ568:VSJ569 WCF568:WCF569 WMB568:WMB569 WVX568:WVX569 P609:P610 JL608:JL609 TH608:TH609 ADD608:ADD609 AMZ608:AMZ609 AWV608:AWV609 BGR608:BGR609 BQN608:BQN609 CAJ608:CAJ609 CKF608:CKF609 CUB608:CUB609 DDX608:DDX609 DNT608:DNT609 DXP608:DXP609 EHL608:EHL609 ERH608:ERH609 FBD608:FBD609 FKZ608:FKZ609 FUV608:FUV609 GER608:GER609 GON608:GON609 GYJ608:GYJ609 HIF608:HIF609 HSB608:HSB609 IBX608:IBX609 ILT608:ILT609 IVP608:IVP609 JFL608:JFL609 JPH608:JPH609 JZD608:JZD609 KIZ608:KIZ609 KSV608:KSV609 LCR608:LCR609 LMN608:LMN609 LWJ608:LWJ609 MGF608:MGF609 MQB608:MQB609 MZX608:MZX609 NJT608:NJT609 NTP608:NTP609 ODL608:ODL609 ONH608:ONH609 OXD608:OXD609 PGZ608:PGZ609 PQV608:PQV609 QAR608:QAR609 QKN608:QKN609 QUJ608:QUJ609 REF608:REF609 ROB608:ROB609 RXX608:RXX609 SHT608:SHT609 SRP608:SRP609 TBL608:TBL609 TLH608:TLH609 TVD608:TVD609 UEZ608:UEZ609 UOV608:UOV609 UYR608:UYR609 VIN608:VIN609 VSJ608:VSJ609 WCF608:WCF609 WMB608:WMB609 WVX608:WVX609 P649:P650 JL648:JL649 TH648:TH649 ADD648:ADD649 AMZ648:AMZ649 AWV648:AWV649 BGR648:BGR649 BQN648:BQN649 CAJ648:CAJ649 CKF648:CKF649 CUB648:CUB649 DDX648:DDX649 DNT648:DNT649 DXP648:DXP649 EHL648:EHL649 ERH648:ERH649 FBD648:FBD649 FKZ648:FKZ649 FUV648:FUV649 GER648:GER649 GON648:GON649 GYJ648:GYJ649 HIF648:HIF649 HSB648:HSB649 IBX648:IBX649 ILT648:ILT649 IVP648:IVP649 JFL648:JFL649 JPH648:JPH649 JZD648:JZD649 KIZ648:KIZ649 KSV648:KSV649 LCR648:LCR649 LMN648:LMN649 LWJ648:LWJ649 MGF648:MGF649 MQB648:MQB649 MZX648:MZX649 NJT648:NJT649 NTP648:NTP649 ODL648:ODL649 ONH648:ONH649 OXD648:OXD649 PGZ648:PGZ649 PQV648:PQV649 QAR648:QAR649 QKN648:QKN649 QUJ648:QUJ649 REF648:REF649 ROB648:ROB649 RXX648:RXX649 SHT648:SHT649 SRP648:SRP649 TBL648:TBL649 TLH648:TLH649 TVD648:TVD649 UEZ648:UEZ649 UOV648:UOV649 UYR648:UYR649 VIN648:VIN649 VSJ648:VSJ649 WCF648:WCF649 WMB648:WMB649 WVX648:WVX649 P689:P690 JL688:JL689 TH688:TH689 ADD688:ADD689 AMZ688:AMZ689 AWV688:AWV689 BGR688:BGR689 BQN688:BQN689 CAJ688:CAJ689 CKF688:CKF689 CUB688:CUB689 DDX688:DDX689 DNT688:DNT689 DXP688:DXP689 EHL688:EHL689 ERH688:ERH689 FBD688:FBD689 FKZ688:FKZ689 FUV688:FUV689 GER688:GER689 GON688:GON689 GYJ688:GYJ689 HIF688:HIF689 HSB688:HSB689 IBX688:IBX689 ILT688:ILT689 IVP688:IVP689 JFL688:JFL689 JPH688:JPH689 JZD688:JZD689 KIZ688:KIZ689 KSV688:KSV689 LCR688:LCR689 LMN688:LMN689 LWJ688:LWJ689 MGF688:MGF689 MQB688:MQB689 MZX688:MZX689 NJT688:NJT689 NTP688:NTP689 ODL688:ODL689 ONH688:ONH689 OXD688:OXD689 PGZ688:PGZ689 PQV688:PQV689 QAR688:QAR689 QKN688:QKN689 QUJ688:QUJ689 REF688:REF689 ROB688:ROB689 RXX688:RXX689 SHT688:SHT689 SRP688:SRP689 TBL688:TBL689 TLH688:TLH689 TVD688:TVD689 UEZ688:UEZ689 UOV688:UOV689 UYR688:UYR689 VIN688:VIN689 VSJ688:VSJ689 WCF688:WCF689 WMB688:WMB689 WVX688:WVX689 P1009:P1010 JL1008:JL1009 TH1008:TH1009 ADD1008:ADD1009 AMZ1008:AMZ1009 AWV1008:AWV1009 BGR1008:BGR1009 BQN1008:BQN1009 CAJ1008:CAJ1009 CKF1008:CKF1009 CUB1008:CUB1009 DDX1008:DDX1009 DNT1008:DNT1009 DXP1008:DXP1009 EHL1008:EHL1009 ERH1008:ERH1009 FBD1008:FBD1009 FKZ1008:FKZ1009 FUV1008:FUV1009 GER1008:GER1009 GON1008:GON1009 GYJ1008:GYJ1009 HIF1008:HIF1009 HSB1008:HSB1009 IBX1008:IBX1009 ILT1008:ILT1009 IVP1008:IVP1009 JFL1008:JFL1009 JPH1008:JPH1009 JZD1008:JZD1009 KIZ1008:KIZ1009 KSV1008:KSV1009 LCR1008:LCR1009 LMN1008:LMN1009 LWJ1008:LWJ1009 MGF1008:MGF1009 MQB1008:MQB1009 MZX1008:MZX1009 NJT1008:NJT1009 NTP1008:NTP1009 ODL1008:ODL1009 ONH1008:ONH1009 OXD1008:OXD1009 PGZ1008:PGZ1009 PQV1008:PQV1009 QAR1008:QAR1009 QKN1008:QKN1009 QUJ1008:QUJ1009 REF1008:REF1009 ROB1008:ROB1009 RXX1008:RXX1009 SHT1008:SHT1009 SRP1008:SRP1009 TBL1008:TBL1009 TLH1008:TLH1009 TVD1008:TVD1009 UEZ1008:UEZ1009 UOV1008:UOV1009 UYR1008:UYR1009 VIN1008:VIN1009 VSJ1008:VSJ1009 WCF1008:WCF1009 WMB1008:WMB1009 WVX1008:WVX1009 P1090:P1091 JL1088:JL1089 TH1088:TH1089 ADD1088:ADD1089 AMZ1088:AMZ1089 AWV1088:AWV1089 BGR1088:BGR1089 BQN1088:BQN1089 CAJ1088:CAJ1089 CKF1088:CKF1089 CUB1088:CUB1089 DDX1088:DDX1089 DNT1088:DNT1089 DXP1088:DXP1089 EHL1088:EHL1089 ERH1088:ERH1089 FBD1088:FBD1089 FKZ1088:FKZ1089 FUV1088:FUV1089 GER1088:GER1089 GON1088:GON1089 GYJ1088:GYJ1089 HIF1088:HIF1089 HSB1088:HSB1089 IBX1088:IBX1089 ILT1088:ILT1089 IVP1088:IVP1089 JFL1088:JFL1089 JPH1088:JPH1089 JZD1088:JZD1089 KIZ1088:KIZ1089 KSV1088:KSV1089 LCR1088:LCR1089 LMN1088:LMN1089 LWJ1088:LWJ1089 MGF1088:MGF1089 MQB1088:MQB1089 MZX1088:MZX1089 NJT1088:NJT1089 NTP1088:NTP1089 ODL1088:ODL1089 ONH1088:ONH1089 OXD1088:OXD1089 PGZ1088:PGZ1089 PQV1088:PQV1089 QAR1088:QAR1089 QKN1088:QKN1089 QUJ1088:QUJ1089 REF1088:REF1089 ROB1088:ROB1089 RXX1088:RXX1089 SHT1088:SHT1089 SRP1088:SRP1089 TBL1088:TBL1089 TLH1088:TLH1089 TVD1088:TVD1089 UEZ1088:UEZ1089 UOV1088:UOV1089 UYR1088:UYR1089 VIN1088:VIN1089 VSJ1088:VSJ1089 WCF1088:WCF1089 WMB1088:WMB1089 WVX1088:WVX1089 P171:P172 JL171:JL172 TH171:TH172 ADD171:ADD172 AMZ171:AMZ172 AWV171:AWV172 BGR171:BGR172 BQN171:BQN172 CAJ171:CAJ172 CKF171:CKF172 CUB171:CUB172 DDX171:DDX172 DNT171:DNT172 DXP171:DXP172 EHL171:EHL172 ERH171:ERH172 FBD171:FBD172 FKZ171:FKZ172 FUV171:FUV172 GER171:GER172 GON171:GON172 GYJ171:GYJ172 HIF171:HIF172 HSB171:HSB172 IBX171:IBX172 ILT171:ILT172 IVP171:IVP172 JFL171:JFL172 JPH171:JPH172 JZD171:JZD172 KIZ171:KIZ172 KSV171:KSV172 LCR171:LCR172 LMN171:LMN172 LWJ171:LWJ172 MGF171:MGF172 MQB171:MQB172 MZX171:MZX172 NJT171:NJT172 NTP171:NTP172 ODL171:ODL172 ONH171:ONH172 OXD171:OXD172 PGZ171:PGZ172 PQV171:PQV172 QAR171:QAR172 QKN171:QKN172 QUJ171:QUJ172 REF171:REF172 ROB171:ROB172 RXX171:RXX172 SHT171:SHT172 SRP171:SRP172 TBL171:TBL172 TLH171:TLH172 TVD171:TVD172 UEZ171:UEZ172 UOV171:UOV172 UYR171:UYR172 VIN171:VIN172 VSJ171:VSJ172 WCF171:WCF172 WMB171:WMB172 WVX171:WVX172 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92:P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P131:P132 JL131:JL132 TH131:TH132 ADD131:ADD132 AMZ131:AMZ132 AWV131:AWV132 BGR131:BGR132 BQN131:BQN132 CAJ131:CAJ132 CKF131:CKF132 CUB131:CUB132 DDX131:DDX132 DNT131:DNT132 DXP131:DXP132 EHL131:EHL132 ERH131:ERH132 FBD131:FBD132 FKZ131:FKZ132 FUV131:FUV132 GER131:GER132 GON131:GON132 GYJ131:GYJ132 HIF131:HIF132 HSB131:HSB132 IBX131:IBX132 ILT131:ILT132 IVP131:IVP132 JFL131:JFL132 JPH131:JPH132 JZD131:JZD132 KIZ131:KIZ132 KSV131:KSV132 LCR131:LCR132 LMN131:LMN132 LWJ131:LWJ132 MGF131:MGF132 MQB131:MQB132 MZX131:MZX132 NJT131:NJT132 NTP131:NTP132 ODL131:ODL132 ONH131:ONH132 OXD131:OXD132 PGZ131:PGZ132 PQV131:PQV132 QAR131:QAR132 QKN131:QKN132 QUJ131:QUJ132 REF131:REF132 ROB131:ROB132 RXX131:RXX132 SHT131:SHT132 SRP131:SRP132 TBL131:TBL132 TLH131:TLH132 TVD131:TVD132 UEZ131:UEZ132 UOV131:UOV132 UYR131:UYR132 VIN131:VIN132 VSJ131:VSJ132 WCF131:WCF132 WMB131:WMB132 WVX131:WVX132 P211:P212 JL211:JL212 TH211:TH212 ADD211:ADD212 AMZ211:AMZ212 AWV211:AWV212 BGR211:BGR212 BQN211:BQN212 CAJ211:CAJ212 CKF211:CKF212 CUB211:CUB212 DDX211:DDX212 DNT211:DNT212 DXP211:DXP212 EHL211:EHL212 ERH211:ERH212 FBD211:FBD212 FKZ211:FKZ212 FUV211:FUV212 GER211:GER212 GON211:GON212 GYJ211:GYJ212 HIF211:HIF212 HSB211:HSB212 IBX211:IBX212 ILT211:ILT212 IVP211:IVP212 JFL211:JFL212 JPH211:JPH212 JZD211:JZD212 KIZ211:KIZ212 KSV211:KSV212 LCR211:LCR212 LMN211:LMN212 LWJ211:LWJ212 MGF211:MGF212 MQB211:MQB212 MZX211:MZX212 NJT211:NJT212 NTP211:NTP212 ODL211:ODL212 ONH211:ONH212 OXD211:OXD212 PGZ211:PGZ212 PQV211:PQV212 QAR211:QAR212 QKN211:QKN212 QUJ211:QUJ212 REF211:REF212 ROB211:ROB212 RXX211:RXX212 SHT211:SHT212 SRP211:SRP212 TBL211:TBL212 TLH211:TLH212 TVD211:TVD212 UEZ211:UEZ212 UOV211:UOV212 UYR211:UYR212 VIN211:VIN212 VSJ211:VSJ212 WCF211:WCF212 WMB211:WMB212 WVX211:WVX212 P251:P252 JL251:JL252 TH251:TH252 ADD251:ADD252 AMZ251:AMZ252 AWV251:AWV252 BGR251:BGR252 BQN251:BQN252 CAJ251:CAJ252 CKF251:CKF252 CUB251:CUB252 DDX251:DDX252 DNT251:DNT252 DXP251:DXP252 EHL251:EHL252 ERH251:ERH252 FBD251:FBD252 FKZ251:FKZ252 FUV251:FUV252 GER251:GER252 GON251:GON252 GYJ251:GYJ252 HIF251:HIF252 HSB251:HSB252 IBX251:IBX252 ILT251:ILT252 IVP251:IVP252 JFL251:JFL252 JPH251:JPH252 JZD251:JZD252 KIZ251:KIZ252 KSV251:KSV252 LCR251:LCR252 LMN251:LMN252 LWJ251:LWJ252 MGF251:MGF252 MQB251:MQB252 MZX251:MZX252 NJT251:NJT252 NTP251:NTP252 ODL251:ODL252 ONH251:ONH252 OXD251:OXD252 PGZ251:PGZ252 PQV251:PQV252 QAR251:QAR252 QKN251:QKN252 QUJ251:QUJ252 REF251:REF252 ROB251:ROB252 RXX251:RXX252 SHT251:SHT252 SRP251:SRP252 TBL251:TBL252 TLH251:TLH252 TVD251:TVD252 UEZ251:UEZ252 UOV251:UOV252 UYR251:UYR252 VIN251:VIN252 VSJ251:VSJ252 WCF251:WCF252 WMB251:WMB252 WVX251:WVX252 P291:P292 JL291:JL292 TH291:TH292 ADD291:ADD292 AMZ291:AMZ292 AWV291:AWV292 BGR291:BGR292 BQN291:BQN292 CAJ291:CAJ292 CKF291:CKF292 CUB291:CUB292 DDX291:DDX292 DNT291:DNT292 DXP291:DXP292 EHL291:EHL292 ERH291:ERH292 FBD291:FBD292 FKZ291:FKZ292 FUV291:FUV292 GER291:GER292 GON291:GON292 GYJ291:GYJ292 HIF291:HIF292 HSB291:HSB292 IBX291:IBX292 ILT291:ILT292 IVP291:IVP292 JFL291:JFL292 JPH291:JPH292 JZD291:JZD292 KIZ291:KIZ292 KSV291:KSV292 LCR291:LCR292 LMN291:LMN292 LWJ291:LWJ292 MGF291:MGF292 MQB291:MQB292 MZX291:MZX292 NJT291:NJT292 NTP291:NTP292 ODL291:ODL292 ONH291:ONH292 OXD291:OXD292 PGZ291:PGZ292 PQV291:PQV292 QAR291:QAR292 QKN291:QKN292 QUJ291:QUJ292 REF291:REF292 ROB291:ROB292 RXX291:RXX292 SHT291:SHT292 SRP291:SRP292 TBL291:TBL292 TLH291:TLH292 TVD291:TVD292 UEZ291:UEZ292 UOV291:UOV292 UYR291:UYR292 VIN291:VIN292 VSJ291:VSJ292 WCF291:WCF292 WMB291:WMB292 WVX291:WVX292 P769 JL768 TH768 ADD768 AMZ768 AWV768 BGR768 BQN768 CAJ768 CKF768 CUB768 DDX768 DNT768 DXP768 EHL768 ERH768 FBD768 FKZ768 FUV768 GER768 GON768 GYJ768 HIF768 HSB768 IBX768 ILT768 IVP768 JFL768 JPH768 JZD768 KIZ768 KSV768 LCR768 LMN768 LWJ768 MGF768 MQB768 MZX768 NJT768 NTP768 ODL768 ONH768 OXD768 PGZ768 PQV768 QAR768 QKN768 QUJ768 REF768 ROB768 RXX768 SHT768 SRP768 TBL768 TLH768 TVD768 UEZ768 UOV768 UYR768 VIN768 VSJ768 WCF768 WMB768 WVX768">
      <formula1>"Suport electronic (nr)"</formula1>
    </dataValidation>
    <dataValidation type="list" allowBlank="1" showInputMessage="1" showErrorMessage="1" sqref="O1049:O1050 JK1048:JK1049 TG1048:TG1049 ADC1048:ADC1049 AMY1048:AMY1049 AWU1048:AWU1049 BGQ1048:BGQ1049 BQM1048:BQM1049 CAI1048:CAI1049 CKE1048:CKE1049 CUA1048:CUA1049 DDW1048:DDW1049 DNS1048:DNS1049 DXO1048:DXO1049 EHK1048:EHK1049 ERG1048:ERG1049 FBC1048:FBC1049 FKY1048:FKY1049 FUU1048:FUU1049 GEQ1048:GEQ1049 GOM1048:GOM1049 GYI1048:GYI1049 HIE1048:HIE1049 HSA1048:HSA1049 IBW1048:IBW1049 ILS1048:ILS1049 IVO1048:IVO1049 JFK1048:JFK1049 JPG1048:JPG1049 JZC1048:JZC1049 KIY1048:KIY1049 KSU1048:KSU1049 LCQ1048:LCQ1049 LMM1048:LMM1049 LWI1048:LWI1049 MGE1048:MGE1049 MQA1048:MQA1049 MZW1048:MZW1049 NJS1048:NJS1049 NTO1048:NTO1049 ODK1048:ODK1049 ONG1048:ONG1049 OXC1048:OXC1049 PGY1048:PGY1049 PQU1048:PQU1049 QAQ1048:QAQ1049 QKM1048:QKM1049 QUI1048:QUI1049 REE1048:REE1049 ROA1048:ROA1049 RXW1048:RXW1049 SHS1048:SHS1049 SRO1048:SRO1049 TBK1048:TBK1049 TLG1048:TLG1049 TVC1048:TVC1049 UEY1048:UEY1049 UOU1048:UOU1049 UYQ1048:UYQ1049 VIM1048:VIM1049 VSI1048:VSI1049 WCE1048:WCE1049 WMA1048:WMA1049 WVW1048:WVW1049 O370:O371 JK370:JK371 TG370:TG371 ADC370:ADC371 AMY370:AMY371 AWU370:AWU371 BGQ370:BGQ371 BQM370:BQM371 CAI370:CAI371 CKE370:CKE371 CUA370:CUA371 DDW370:DDW371 DNS370:DNS371 DXO370:DXO371 EHK370:EHK371 ERG370:ERG371 FBC370:FBC371 FKY370:FKY371 FUU370:FUU371 GEQ370:GEQ371 GOM370:GOM371 GYI370:GYI371 HIE370:HIE371 HSA370:HSA371 IBW370:IBW371 ILS370:ILS371 IVO370:IVO371 JFK370:JFK371 JPG370:JPG371 JZC370:JZC371 KIY370:KIY371 KSU370:KSU371 LCQ370:LCQ371 LMM370:LMM371 LWI370:LWI371 MGE370:MGE371 MQA370:MQA371 MZW370:MZW371 NJS370:NJS371 NTO370:NTO371 ODK370:ODK371 ONG370:ONG371 OXC370:OXC371 PGY370:PGY371 PQU370:PQU371 QAQ370:QAQ371 QKM370:QKM371 QUI370:QUI371 REE370:REE371 ROA370:ROA371 RXW370:RXW371 SHS370:SHS371 SRO370:SRO371 TBK370:TBK371 TLG370:TLG371 TVC370:TVC371 UEY370:UEY371 UOU370:UOU371 UYQ370:UYQ371 VIM370:VIM371 VSI370:VSI371 WCE370:WCE371 WMA370:WMA371 WVW370:WVW371 O330:O331 JK330:JK331 TG330:TG331 ADC330:ADC331 AMY330:AMY331 AWU330:AWU331 BGQ330:BGQ331 BQM330:BQM331 CAI330:CAI331 CKE330:CKE331 CUA330:CUA331 DDW330:DDW331 DNS330:DNS331 DXO330:DXO331 EHK330:EHK331 ERG330:ERG331 FBC330:FBC331 FKY330:FKY331 FUU330:FUU331 GEQ330:GEQ331 GOM330:GOM331 GYI330:GYI331 HIE330:HIE331 HSA330:HSA331 IBW330:IBW331 ILS330:ILS331 IVO330:IVO331 JFK330:JFK331 JPG330:JPG331 JZC330:JZC331 KIY330:KIY331 KSU330:KSU331 LCQ330:LCQ331 LMM330:LMM331 LWI330:LWI331 MGE330:MGE331 MQA330:MQA331 MZW330:MZW331 NJS330:NJS331 NTO330:NTO331 ODK330:ODK331 ONG330:ONG331 OXC330:OXC331 PGY330:PGY331 PQU330:PQU331 QAQ330:QAQ331 QKM330:QKM331 QUI330:QUI331 REE330:REE331 ROA330:ROA331 RXW330:RXW331 SHS330:SHS331 SRO330:SRO331 TBK330:TBK331 TLG330:TLG331 TVC330:TVC331 UEY330:UEY331 UOU330:UOU331 UYQ330:UYQ331 VIM330:VIM331 VSI330:VSI331 WCE330:WCE331 WMA330:WMA331 WVW330:WVW331 O1130:O1131 JK1128:JK1129 TG1128:TG1129 ADC1128:ADC1129 AMY1128:AMY1129 AWU1128:AWU1129 BGQ1128:BGQ1129 BQM1128:BQM1129 CAI1128:CAI1129 CKE1128:CKE1129 CUA1128:CUA1129 DDW1128:DDW1129 DNS1128:DNS1129 DXO1128:DXO1129 EHK1128:EHK1129 ERG1128:ERG1129 FBC1128:FBC1129 FKY1128:FKY1129 FUU1128:FUU1129 GEQ1128:GEQ1129 GOM1128:GOM1129 GYI1128:GYI1129 HIE1128:HIE1129 HSA1128:HSA1129 IBW1128:IBW1129 ILS1128:ILS1129 IVO1128:IVO1129 JFK1128:JFK1129 JPG1128:JPG1129 JZC1128:JZC1129 KIY1128:KIY1129 KSU1128:KSU1129 LCQ1128:LCQ1129 LMM1128:LMM1129 LWI1128:LWI1129 MGE1128:MGE1129 MQA1128:MQA1129 MZW1128:MZW1129 NJS1128:NJS1129 NTO1128:NTO1129 ODK1128:ODK1129 ONG1128:ONG1129 OXC1128:OXC1129 PGY1128:PGY1129 PQU1128:PQU1129 QAQ1128:QAQ1129 QKM1128:QKM1129 QUI1128:QUI1129 REE1128:REE1129 ROA1128:ROA1129 RXW1128:RXW1129 SHS1128:SHS1129 SRO1128:SRO1129 TBK1128:TBK1129 TLG1128:TLG1129 TVC1128:TVC1129 UEY1128:UEY1129 UOU1128:UOU1129 UYQ1128:UYQ1129 VIM1128:VIM1129 VSI1128:VSI1129 WCE1128:WCE1129 WMA1128:WMA1129 WVW1128:WVW1129 O969:O970 JK968:JK969 TG968:TG969 ADC968:ADC969 AMY968:AMY969 AWU968:AWU969 BGQ968:BGQ969 BQM968:BQM969 CAI968:CAI969 CKE968:CKE969 CUA968:CUA969 DDW968:DDW969 DNS968:DNS969 DXO968:DXO969 EHK968:EHK969 ERG968:ERG969 FBC968:FBC969 FKY968:FKY969 FUU968:FUU969 GEQ968:GEQ969 GOM968:GOM969 GYI968:GYI969 HIE968:HIE969 HSA968:HSA969 IBW968:IBW969 ILS968:ILS969 IVO968:IVO969 JFK968:JFK969 JPG968:JPG969 JZC968:JZC969 KIY968:KIY969 KSU968:KSU969 LCQ968:LCQ969 LMM968:LMM969 LWI968:LWI969 MGE968:MGE969 MQA968:MQA969 MZW968:MZW969 NJS968:NJS969 NTO968:NTO969 ODK968:ODK969 ONG968:ONG969 OXC968:OXC969 PGY968:PGY969 PQU968:PQU969 QAQ968:QAQ969 QKM968:QKM969 QUI968:QUI969 REE968:REE969 ROA968:ROA969 RXW968:RXW969 SHS968:SHS969 SRO968:SRO969 TBK968:TBK969 TLG968:TLG969 TVC968:TVC969 UEY968:UEY969 UOU968:UOU969 UYQ968:UYQ969 VIM968:VIM969 VSI968:VSI969 WCE968:WCE969 WMA968:WMA969 WVW968:WVW969 O929:O930 JK928:JK929 TG928:TG929 ADC928:ADC929 AMY928:AMY929 AWU928:AWU929 BGQ928:BGQ929 BQM928:BQM929 CAI928:CAI929 CKE928:CKE929 CUA928:CUA929 DDW928:DDW929 DNS928:DNS929 DXO928:DXO929 EHK928:EHK929 ERG928:ERG929 FBC928:FBC929 FKY928:FKY929 FUU928:FUU929 GEQ928:GEQ929 GOM928:GOM929 GYI928:GYI929 HIE928:HIE929 HSA928:HSA929 IBW928:IBW929 ILS928:ILS929 IVO928:IVO929 JFK928:JFK929 JPG928:JPG929 JZC928:JZC929 KIY928:KIY929 KSU928:KSU929 LCQ928:LCQ929 LMM928:LMM929 LWI928:LWI929 MGE928:MGE929 MQA928:MQA929 MZW928:MZW929 NJS928:NJS929 NTO928:NTO929 ODK928:ODK929 ONG928:ONG929 OXC928:OXC929 PGY928:PGY929 PQU928:PQU929 QAQ928:QAQ929 QKM928:QKM929 QUI928:QUI929 REE928:REE929 ROA928:ROA929 RXW928:RXW929 SHS928:SHS929 SRO928:SRO929 TBK928:TBK929 TLG928:TLG929 TVC928:TVC929 UEY928:UEY929 UOU928:UOU929 UYQ928:UYQ929 VIM928:VIM929 VSI928:VSI929 WCE928:WCE929 WMA928:WMA929 WVW928:WVW929 O889:O890 JK888:JK889 TG888:TG889 ADC888:ADC889 AMY888:AMY889 AWU888:AWU889 BGQ888:BGQ889 BQM888:BQM889 CAI888:CAI889 CKE888:CKE889 CUA888:CUA889 DDW888:DDW889 DNS888:DNS889 DXO888:DXO889 EHK888:EHK889 ERG888:ERG889 FBC888:FBC889 FKY888:FKY889 FUU888:FUU889 GEQ888:GEQ889 GOM888:GOM889 GYI888:GYI889 HIE888:HIE889 HSA888:HSA889 IBW888:IBW889 ILS888:ILS889 IVO888:IVO889 JFK888:JFK889 JPG888:JPG889 JZC888:JZC889 KIY888:KIY889 KSU888:KSU889 LCQ888:LCQ889 LMM888:LMM889 LWI888:LWI889 MGE888:MGE889 MQA888:MQA889 MZW888:MZW889 NJS888:NJS889 NTO888:NTO889 ODK888:ODK889 ONG888:ONG889 OXC888:OXC889 PGY888:PGY889 PQU888:PQU889 QAQ888:QAQ889 QKM888:QKM889 QUI888:QUI889 REE888:REE889 ROA888:ROA889 RXW888:RXW889 SHS888:SHS889 SRO888:SRO889 TBK888:TBK889 TLG888:TLG889 TVC888:TVC889 UEY888:UEY889 UOU888:UOU889 UYQ888:UYQ889 VIM888:VIM889 VSI888:VSI889 WCE888:WCE889 WMA888:WMA889 WVW888:WVW889 O849:O850 JK848:JK849 TG848:TG849 ADC848:ADC849 AMY848:AMY849 AWU848:AWU849 BGQ848:BGQ849 BQM848:BQM849 CAI848:CAI849 CKE848:CKE849 CUA848:CUA849 DDW848:DDW849 DNS848:DNS849 DXO848:DXO849 EHK848:EHK849 ERG848:ERG849 FBC848:FBC849 FKY848:FKY849 FUU848:FUU849 GEQ848:GEQ849 GOM848:GOM849 GYI848:GYI849 HIE848:HIE849 HSA848:HSA849 IBW848:IBW849 ILS848:ILS849 IVO848:IVO849 JFK848:JFK849 JPG848:JPG849 JZC848:JZC849 KIY848:KIY849 KSU848:KSU849 LCQ848:LCQ849 LMM848:LMM849 LWI848:LWI849 MGE848:MGE849 MQA848:MQA849 MZW848:MZW849 NJS848:NJS849 NTO848:NTO849 ODK848:ODK849 ONG848:ONG849 OXC848:OXC849 PGY848:PGY849 PQU848:PQU849 QAQ848:QAQ849 QKM848:QKM849 QUI848:QUI849 REE848:REE849 ROA848:ROA849 RXW848:RXW849 SHS848:SHS849 SRO848:SRO849 TBK848:TBK849 TLG848:TLG849 TVC848:TVC849 UEY848:UEY849 UOU848:UOU849 UYQ848:UYQ849 VIM848:VIM849 VSI848:VSI849 WCE848:WCE849 WMA848:WMA849 WVW848:WVW849 O809:O810 JK808:JK809 TG808:TG809 ADC808:ADC809 AMY808:AMY809 AWU808:AWU809 BGQ808:BGQ809 BQM808:BQM809 CAI808:CAI809 CKE808:CKE809 CUA808:CUA809 DDW808:DDW809 DNS808:DNS809 DXO808:DXO809 EHK808:EHK809 ERG808:ERG809 FBC808:FBC809 FKY808:FKY809 FUU808:FUU809 GEQ808:GEQ809 GOM808:GOM809 GYI808:GYI809 HIE808:HIE809 HSA808:HSA809 IBW808:IBW809 ILS808:ILS809 IVO808:IVO809 JFK808:JFK809 JPG808:JPG809 JZC808:JZC809 KIY808:KIY809 KSU808:KSU809 LCQ808:LCQ809 LMM808:LMM809 LWI808:LWI809 MGE808:MGE809 MQA808:MQA809 MZW808:MZW809 NJS808:NJS809 NTO808:NTO809 ODK808:ODK809 ONG808:ONG809 OXC808:OXC809 PGY808:PGY809 PQU808:PQU809 QAQ808:QAQ809 QKM808:QKM809 QUI808:QUI809 REE808:REE809 ROA808:ROA809 RXW808:RXW809 SHS808:SHS809 SRO808:SRO809 TBK808:TBK809 TLG808:TLG809 TVC808:TVC809 UEY808:UEY809 UOU808:UOU809 UYQ808:UYQ809 VIM808:VIM809 VSI808:VSI809 WCE808:WCE809 WMA808:WMA809 WVW808:WVW809 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729:O730 JK728:JK729 TG728:TG729 ADC728:ADC729 AMY728:AMY729 AWU728:AWU729 BGQ728:BGQ729 BQM728:BQM729 CAI728:CAI729 CKE728:CKE729 CUA728:CUA729 DDW728:DDW729 DNS728:DNS729 DXO728:DXO729 EHK728:EHK729 ERG728:ERG729 FBC728:FBC729 FKY728:FKY729 FUU728:FUU729 GEQ728:GEQ729 GOM728:GOM729 GYI728:GYI729 HIE728:HIE729 HSA728:HSA729 IBW728:IBW729 ILS728:ILS729 IVO728:IVO729 JFK728:JFK729 JPG728:JPG729 JZC728:JZC729 KIY728:KIY729 KSU728:KSU729 LCQ728:LCQ729 LMM728:LMM729 LWI728:LWI729 MGE728:MGE729 MQA728:MQA729 MZW728:MZW729 NJS728:NJS729 NTO728:NTO729 ODK728:ODK729 ONG728:ONG729 OXC728:OXC729 PGY728:PGY729 PQU728:PQU729 QAQ728:QAQ729 QKM728:QKM729 QUI728:QUI729 REE728:REE729 ROA728:ROA729 RXW728:RXW729 SHS728:SHS729 SRO728:SRO729 TBK728:TBK729 TLG728:TLG729 TVC728:TVC729 UEY728:UEY729 UOU728:UOU729 UYQ728:UYQ729 VIM728:VIM729 VSI728:VSI729 WCE728:WCE729 WMA728:WMA729 WVW728:WVW729 O410:O411 JK409:JK410 TG409:TG410 ADC409:ADC410 AMY409:AMY410 AWU409:AWU410 BGQ409:BGQ410 BQM409:BQM410 CAI409:CAI410 CKE409:CKE410 CUA409:CUA410 DDW409:DDW410 DNS409:DNS410 DXO409:DXO410 EHK409:EHK410 ERG409:ERG410 FBC409:FBC410 FKY409:FKY410 FUU409:FUU410 GEQ409:GEQ410 GOM409:GOM410 GYI409:GYI410 HIE409:HIE410 HSA409:HSA410 IBW409:IBW410 ILS409:ILS410 IVO409:IVO410 JFK409:JFK410 JPG409:JPG410 JZC409:JZC410 KIY409:KIY410 KSU409:KSU410 LCQ409:LCQ410 LMM409:LMM410 LWI409:LWI410 MGE409:MGE410 MQA409:MQA410 MZW409:MZW410 NJS409:NJS410 NTO409:NTO410 ODK409:ODK410 ONG409:ONG410 OXC409:OXC410 PGY409:PGY410 PQU409:PQU410 QAQ409:QAQ410 QKM409:QKM410 QUI409:QUI410 REE409:REE410 ROA409:ROA410 RXW409:RXW410 SHS409:SHS410 SRO409:SRO410 TBK409:TBK410 TLG409:TLG410 TVC409:TVC410 UEY409:UEY410 UOU409:UOU410 UYQ409:UYQ410 VIM409:VIM410 VSI409:VSI410 WCE409:WCE410 WMA409:WMA410 WVW409:WVW410 O450:O451 JK449:JK450 TG449:TG450 ADC449:ADC450 AMY449:AMY450 AWU449:AWU450 BGQ449:BGQ450 BQM449:BQM450 CAI449:CAI450 CKE449:CKE450 CUA449:CUA450 DDW449:DDW450 DNS449:DNS450 DXO449:DXO450 EHK449:EHK450 ERG449:ERG450 FBC449:FBC450 FKY449:FKY450 FUU449:FUU450 GEQ449:GEQ450 GOM449:GOM450 GYI449:GYI450 HIE449:HIE450 HSA449:HSA450 IBW449:IBW450 ILS449:ILS450 IVO449:IVO450 JFK449:JFK450 JPG449:JPG450 JZC449:JZC450 KIY449:KIY450 KSU449:KSU450 LCQ449:LCQ450 LMM449:LMM450 LWI449:LWI450 MGE449:MGE450 MQA449:MQA450 MZW449:MZW450 NJS449:NJS450 NTO449:NTO450 ODK449:ODK450 ONG449:ONG450 OXC449:OXC450 PGY449:PGY450 PQU449:PQU450 QAQ449:QAQ450 QKM449:QKM450 QUI449:QUI450 REE449:REE450 ROA449:ROA450 RXW449:RXW450 SHS449:SHS450 SRO449:SRO450 TBK449:TBK450 TLG449:TLG450 TVC449:TVC450 UEY449:UEY450 UOU449:UOU450 UYQ449:UYQ450 VIM449:VIM450 VSI449:VSI450 WCE449:WCE450 WMA449:WMA450 WVW449:WVW450 O490:O491 JK489:JK490 TG489:TG490 ADC489:ADC490 AMY489:AMY490 AWU489:AWU490 BGQ489:BGQ490 BQM489:BQM490 CAI489:CAI490 CKE489:CKE490 CUA489:CUA490 DDW489:DDW490 DNS489:DNS490 DXO489:DXO490 EHK489:EHK490 ERG489:ERG490 FBC489:FBC490 FKY489:FKY490 FUU489:FUU490 GEQ489:GEQ490 GOM489:GOM490 GYI489:GYI490 HIE489:HIE490 HSA489:HSA490 IBW489:IBW490 ILS489:ILS490 IVO489:IVO490 JFK489:JFK490 JPG489:JPG490 JZC489:JZC490 KIY489:KIY490 KSU489:KSU490 LCQ489:LCQ490 LMM489:LMM490 LWI489:LWI490 MGE489:MGE490 MQA489:MQA490 MZW489:MZW490 NJS489:NJS490 NTO489:NTO490 ODK489:ODK490 ONG489:ONG490 OXC489:OXC490 PGY489:PGY490 PQU489:PQU490 QAQ489:QAQ490 QKM489:QKM490 QUI489:QUI490 REE489:REE490 ROA489:ROA490 RXW489:RXW490 SHS489:SHS490 SRO489:SRO490 TBK489:TBK490 TLG489:TLG490 TVC489:TVC490 UEY489:UEY490 UOU489:UOU490 UYQ489:UYQ490 VIM489:VIM490 VSI489:VSI490 WCE489:WCE490 WMA489:WMA490 WVW489:WVW490 O530:O531 JK529:JK530 TG529:TG530 ADC529:ADC530 AMY529:AMY530 AWU529:AWU530 BGQ529:BGQ530 BQM529:BQM530 CAI529:CAI530 CKE529:CKE530 CUA529:CUA530 DDW529:DDW530 DNS529:DNS530 DXO529:DXO530 EHK529:EHK530 ERG529:ERG530 FBC529:FBC530 FKY529:FKY530 FUU529:FUU530 GEQ529:GEQ530 GOM529:GOM530 GYI529:GYI530 HIE529:HIE530 HSA529:HSA530 IBW529:IBW530 ILS529:ILS530 IVO529:IVO530 JFK529:JFK530 JPG529:JPG530 JZC529:JZC530 KIY529:KIY530 KSU529:KSU530 LCQ529:LCQ530 LMM529:LMM530 LWI529:LWI530 MGE529:MGE530 MQA529:MQA530 MZW529:MZW530 NJS529:NJS530 NTO529:NTO530 ODK529:ODK530 ONG529:ONG530 OXC529:OXC530 PGY529:PGY530 PQU529:PQU530 QAQ529:QAQ530 QKM529:QKM530 QUI529:QUI530 REE529:REE530 ROA529:ROA530 RXW529:RXW530 SHS529:SHS530 SRO529:SRO530 TBK529:TBK530 TLG529:TLG530 TVC529:TVC530 UEY529:UEY530 UOU529:UOU530 UYQ529:UYQ530 VIM529:VIM530 VSI529:VSI530 WCE529:WCE530 WMA529:WMA530 WVW529:WVW530 O569:O570 JK568:JK569 TG568:TG569 ADC568:ADC569 AMY568:AMY569 AWU568:AWU569 BGQ568:BGQ569 BQM568:BQM569 CAI568:CAI569 CKE568:CKE569 CUA568:CUA569 DDW568:DDW569 DNS568:DNS569 DXO568:DXO569 EHK568:EHK569 ERG568:ERG569 FBC568:FBC569 FKY568:FKY569 FUU568:FUU569 GEQ568:GEQ569 GOM568:GOM569 GYI568:GYI569 HIE568:HIE569 HSA568:HSA569 IBW568:IBW569 ILS568:ILS569 IVO568:IVO569 JFK568:JFK569 JPG568:JPG569 JZC568:JZC569 KIY568:KIY569 KSU568:KSU569 LCQ568:LCQ569 LMM568:LMM569 LWI568:LWI569 MGE568:MGE569 MQA568:MQA569 MZW568:MZW569 NJS568:NJS569 NTO568:NTO569 ODK568:ODK569 ONG568:ONG569 OXC568:OXC569 PGY568:PGY569 PQU568:PQU569 QAQ568:QAQ569 QKM568:QKM569 QUI568:QUI569 REE568:REE569 ROA568:ROA569 RXW568:RXW569 SHS568:SHS569 SRO568:SRO569 TBK568:TBK569 TLG568:TLG569 TVC568:TVC569 UEY568:UEY569 UOU568:UOU569 UYQ568:UYQ569 VIM568:VIM569 VSI568:VSI569 WCE568:WCE569 WMA568:WMA569 WVW568:WVW569 O609:O610 JK608:JK609 TG608:TG609 ADC608:ADC609 AMY608:AMY609 AWU608:AWU609 BGQ608:BGQ609 BQM608:BQM609 CAI608:CAI609 CKE608:CKE609 CUA608:CUA609 DDW608:DDW609 DNS608:DNS609 DXO608:DXO609 EHK608:EHK609 ERG608:ERG609 FBC608:FBC609 FKY608:FKY609 FUU608:FUU609 GEQ608:GEQ609 GOM608:GOM609 GYI608:GYI609 HIE608:HIE609 HSA608:HSA609 IBW608:IBW609 ILS608:ILS609 IVO608:IVO609 JFK608:JFK609 JPG608:JPG609 JZC608:JZC609 KIY608:KIY609 KSU608:KSU609 LCQ608:LCQ609 LMM608:LMM609 LWI608:LWI609 MGE608:MGE609 MQA608:MQA609 MZW608:MZW609 NJS608:NJS609 NTO608:NTO609 ODK608:ODK609 ONG608:ONG609 OXC608:OXC609 PGY608:PGY609 PQU608:PQU609 QAQ608:QAQ609 QKM608:QKM609 QUI608:QUI609 REE608:REE609 ROA608:ROA609 RXW608:RXW609 SHS608:SHS609 SRO608:SRO609 TBK608:TBK609 TLG608:TLG609 TVC608:TVC609 UEY608:UEY609 UOU608:UOU609 UYQ608:UYQ609 VIM608:VIM609 VSI608:VSI609 WCE608:WCE609 WMA608:WMA609 WVW608:WVW609 O649:O650 JK648:JK649 TG648:TG649 ADC648:ADC649 AMY648:AMY649 AWU648:AWU649 BGQ648:BGQ649 BQM648:BQM649 CAI648:CAI649 CKE648:CKE649 CUA648:CUA649 DDW648:DDW649 DNS648:DNS649 DXO648:DXO649 EHK648:EHK649 ERG648:ERG649 FBC648:FBC649 FKY648:FKY649 FUU648:FUU649 GEQ648:GEQ649 GOM648:GOM649 GYI648:GYI649 HIE648:HIE649 HSA648:HSA649 IBW648:IBW649 ILS648:ILS649 IVO648:IVO649 JFK648:JFK649 JPG648:JPG649 JZC648:JZC649 KIY648:KIY649 KSU648:KSU649 LCQ648:LCQ649 LMM648:LMM649 LWI648:LWI649 MGE648:MGE649 MQA648:MQA649 MZW648:MZW649 NJS648:NJS649 NTO648:NTO649 ODK648:ODK649 ONG648:ONG649 OXC648:OXC649 PGY648:PGY649 PQU648:PQU649 QAQ648:QAQ649 QKM648:QKM649 QUI648:QUI649 REE648:REE649 ROA648:ROA649 RXW648:RXW649 SHS648:SHS649 SRO648:SRO649 TBK648:TBK649 TLG648:TLG649 TVC648:TVC649 UEY648:UEY649 UOU648:UOU649 UYQ648:UYQ649 VIM648:VIM649 VSI648:VSI649 WCE648:WCE649 WMA648:WMA649 WVW648:WVW649 O689:O690 JK688:JK689 TG688:TG689 ADC688:ADC689 AMY688:AMY689 AWU688:AWU689 BGQ688:BGQ689 BQM688:BQM689 CAI688:CAI689 CKE688:CKE689 CUA688:CUA689 DDW688:DDW689 DNS688:DNS689 DXO688:DXO689 EHK688:EHK689 ERG688:ERG689 FBC688:FBC689 FKY688:FKY689 FUU688:FUU689 GEQ688:GEQ689 GOM688:GOM689 GYI688:GYI689 HIE688:HIE689 HSA688:HSA689 IBW688:IBW689 ILS688:ILS689 IVO688:IVO689 JFK688:JFK689 JPG688:JPG689 JZC688:JZC689 KIY688:KIY689 KSU688:KSU689 LCQ688:LCQ689 LMM688:LMM689 LWI688:LWI689 MGE688:MGE689 MQA688:MQA689 MZW688:MZW689 NJS688:NJS689 NTO688:NTO689 ODK688:ODK689 ONG688:ONG689 OXC688:OXC689 PGY688:PGY689 PQU688:PQU689 QAQ688:QAQ689 QKM688:QKM689 QUI688:QUI689 REE688:REE689 ROA688:ROA689 RXW688:RXW689 SHS688:SHS689 SRO688:SRO689 TBK688:TBK689 TLG688:TLG689 TVC688:TVC689 UEY688:UEY689 UOU688:UOU689 UYQ688:UYQ689 VIM688:VIM689 VSI688:VSI689 WCE688:WCE689 WMA688:WMA689 WVW688:WVW689 O1009:O1010 JK1008:JK1009 TG1008:TG1009 ADC1008:ADC1009 AMY1008:AMY1009 AWU1008:AWU1009 BGQ1008:BGQ1009 BQM1008:BQM1009 CAI1008:CAI1009 CKE1008:CKE1009 CUA1008:CUA1009 DDW1008:DDW1009 DNS1008:DNS1009 DXO1008:DXO1009 EHK1008:EHK1009 ERG1008:ERG1009 FBC1008:FBC1009 FKY1008:FKY1009 FUU1008:FUU1009 GEQ1008:GEQ1009 GOM1008:GOM1009 GYI1008:GYI1009 HIE1008:HIE1009 HSA1008:HSA1009 IBW1008:IBW1009 ILS1008:ILS1009 IVO1008:IVO1009 JFK1008:JFK1009 JPG1008:JPG1009 JZC1008:JZC1009 KIY1008:KIY1009 KSU1008:KSU1009 LCQ1008:LCQ1009 LMM1008:LMM1009 LWI1008:LWI1009 MGE1008:MGE1009 MQA1008:MQA1009 MZW1008:MZW1009 NJS1008:NJS1009 NTO1008:NTO1009 ODK1008:ODK1009 ONG1008:ONG1009 OXC1008:OXC1009 PGY1008:PGY1009 PQU1008:PQU1009 QAQ1008:QAQ1009 QKM1008:QKM1009 QUI1008:QUI1009 REE1008:REE1009 ROA1008:ROA1009 RXW1008:RXW1009 SHS1008:SHS1009 SRO1008:SRO1009 TBK1008:TBK1009 TLG1008:TLG1009 TVC1008:TVC1009 UEY1008:UEY1009 UOU1008:UOU1009 UYQ1008:UYQ1009 VIM1008:VIM1009 VSI1008:VSI1009 WCE1008:WCE1009 WMA1008:WMA1009 WVW1008:WVW1009 O1090:O1091 JK1088:JK1089 TG1088:TG1089 ADC1088:ADC1089 AMY1088:AMY1089 AWU1088:AWU1089 BGQ1088:BGQ1089 BQM1088:BQM1089 CAI1088:CAI1089 CKE1088:CKE1089 CUA1088:CUA1089 DDW1088:DDW1089 DNS1088:DNS1089 DXO1088:DXO1089 EHK1088:EHK1089 ERG1088:ERG1089 FBC1088:FBC1089 FKY1088:FKY1089 FUU1088:FUU1089 GEQ1088:GEQ1089 GOM1088:GOM1089 GYI1088:GYI1089 HIE1088:HIE1089 HSA1088:HSA1089 IBW1088:IBW1089 ILS1088:ILS1089 IVO1088:IVO1089 JFK1088:JFK1089 JPG1088:JPG1089 JZC1088:JZC1089 KIY1088:KIY1089 KSU1088:KSU1089 LCQ1088:LCQ1089 LMM1088:LMM1089 LWI1088:LWI1089 MGE1088:MGE1089 MQA1088:MQA1089 MZW1088:MZW1089 NJS1088:NJS1089 NTO1088:NTO1089 ODK1088:ODK1089 ONG1088:ONG1089 OXC1088:OXC1089 PGY1088:PGY1089 PQU1088:PQU1089 QAQ1088:QAQ1089 QKM1088:QKM1089 QUI1088:QUI1089 REE1088:REE1089 ROA1088:ROA1089 RXW1088:RXW1089 SHS1088:SHS1089 SRO1088:SRO1089 TBK1088:TBK1089 TLG1088:TLG1089 TVC1088:TVC1089 UEY1088:UEY1089 UOU1088:UOU1089 UYQ1088:UYQ1089 VIM1088:VIM1089 VSI1088:VSI1089 WCE1088:WCE1089 WMA1088:WMA1089 WVW1088:WVW1089 O171:O172 JK171:JK172 TG171:TG172 ADC171:ADC172 AMY171:AMY172 AWU171:AWU172 BGQ171:BGQ172 BQM171:BQM172 CAI171:CAI172 CKE171:CKE172 CUA171:CUA172 DDW171:DDW172 DNS171:DNS172 DXO171:DXO172 EHK171:EHK172 ERG171:ERG172 FBC171:FBC172 FKY171:FKY172 FUU171:FUU172 GEQ171:GEQ172 GOM171:GOM172 GYI171:GYI172 HIE171:HIE172 HSA171:HSA172 IBW171:IBW172 ILS171:ILS172 IVO171:IVO172 JFK171:JFK172 JPG171:JPG172 JZC171:JZC172 KIY171:KIY172 KSU171:KSU172 LCQ171:LCQ172 LMM171:LMM172 LWI171:LWI172 MGE171:MGE172 MQA171:MQA172 MZW171:MZW172 NJS171:NJS172 NTO171:NTO172 ODK171:ODK172 ONG171:ONG172 OXC171:OXC172 PGY171:PGY172 PQU171:PQU172 QAQ171:QAQ172 QKM171:QKM172 QUI171:QUI172 REE171:REE172 ROA171:ROA172 RXW171:RXW172 SHS171:SHS172 SRO171:SRO172 TBK171:TBK172 TLG171:TLG172 TVC171:TVC172 UEY171:UEY172 UOU171:UOU172 UYQ171:UYQ172 VIM171:VIM172 VSI171:VSI172 WCE171:WCE172 WMA171:WMA172 WVW171:WVW172 O52:O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O92:O93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O131:O132 JK131:JK132 TG131:TG132 ADC131:ADC132 AMY131:AMY132 AWU131:AWU132 BGQ131:BGQ132 BQM131:BQM132 CAI131:CAI132 CKE131:CKE132 CUA131:CUA132 DDW131:DDW132 DNS131:DNS132 DXO131:DXO132 EHK131:EHK132 ERG131:ERG132 FBC131:FBC132 FKY131:FKY132 FUU131:FUU132 GEQ131:GEQ132 GOM131:GOM132 GYI131:GYI132 HIE131:HIE132 HSA131:HSA132 IBW131:IBW132 ILS131:ILS132 IVO131:IVO132 JFK131:JFK132 JPG131:JPG132 JZC131:JZC132 KIY131:KIY132 KSU131:KSU132 LCQ131:LCQ132 LMM131:LMM132 LWI131:LWI132 MGE131:MGE132 MQA131:MQA132 MZW131:MZW132 NJS131:NJS132 NTO131:NTO132 ODK131:ODK132 ONG131:ONG132 OXC131:OXC132 PGY131:PGY132 PQU131:PQU132 QAQ131:QAQ132 QKM131:QKM132 QUI131:QUI132 REE131:REE132 ROA131:ROA132 RXW131:RXW132 SHS131:SHS132 SRO131:SRO132 TBK131:TBK132 TLG131:TLG132 TVC131:TVC132 UEY131:UEY132 UOU131:UOU132 UYQ131:UYQ132 VIM131:VIM132 VSI131:VSI132 WCE131:WCE132 WMA131:WMA132 WVW131:WVW132 O211:O212 JK211:JK212 TG211:TG212 ADC211:ADC212 AMY211:AMY212 AWU211:AWU212 BGQ211:BGQ212 BQM211:BQM212 CAI211:CAI212 CKE211:CKE212 CUA211:CUA212 DDW211:DDW212 DNS211:DNS212 DXO211:DXO212 EHK211:EHK212 ERG211:ERG212 FBC211:FBC212 FKY211:FKY212 FUU211:FUU212 GEQ211:GEQ212 GOM211:GOM212 GYI211:GYI212 HIE211:HIE212 HSA211:HSA212 IBW211:IBW212 ILS211:ILS212 IVO211:IVO212 JFK211:JFK212 JPG211:JPG212 JZC211:JZC212 KIY211:KIY212 KSU211:KSU212 LCQ211:LCQ212 LMM211:LMM212 LWI211:LWI212 MGE211:MGE212 MQA211:MQA212 MZW211:MZW212 NJS211:NJS212 NTO211:NTO212 ODK211:ODK212 ONG211:ONG212 OXC211:OXC212 PGY211:PGY212 PQU211:PQU212 QAQ211:QAQ212 QKM211:QKM212 QUI211:QUI212 REE211:REE212 ROA211:ROA212 RXW211:RXW212 SHS211:SHS212 SRO211:SRO212 TBK211:TBK212 TLG211:TLG212 TVC211:TVC212 UEY211:UEY212 UOU211:UOU212 UYQ211:UYQ212 VIM211:VIM212 VSI211:VSI212 WCE211:WCE212 WMA211:WMA212 WVW211:WVW212 O251:O252 JK251:JK252 TG251:TG252 ADC251:ADC252 AMY251:AMY252 AWU251:AWU252 BGQ251:BGQ252 BQM251:BQM252 CAI251:CAI252 CKE251:CKE252 CUA251:CUA252 DDW251:DDW252 DNS251:DNS252 DXO251:DXO252 EHK251:EHK252 ERG251:ERG252 FBC251:FBC252 FKY251:FKY252 FUU251:FUU252 GEQ251:GEQ252 GOM251:GOM252 GYI251:GYI252 HIE251:HIE252 HSA251:HSA252 IBW251:IBW252 ILS251:ILS252 IVO251:IVO252 JFK251:JFK252 JPG251:JPG252 JZC251:JZC252 KIY251:KIY252 KSU251:KSU252 LCQ251:LCQ252 LMM251:LMM252 LWI251:LWI252 MGE251:MGE252 MQA251:MQA252 MZW251:MZW252 NJS251:NJS252 NTO251:NTO252 ODK251:ODK252 ONG251:ONG252 OXC251:OXC252 PGY251:PGY252 PQU251:PQU252 QAQ251:QAQ252 QKM251:QKM252 QUI251:QUI252 REE251:REE252 ROA251:ROA252 RXW251:RXW252 SHS251:SHS252 SRO251:SRO252 TBK251:TBK252 TLG251:TLG252 TVC251:TVC252 UEY251:UEY252 UOU251:UOU252 UYQ251:UYQ252 VIM251:VIM252 VSI251:VSI252 WCE251:WCE252 WMA251:WMA252 WVW251:WVW252 O291:O292 JK291:JK292 TG291:TG292 ADC291:ADC292 AMY291:AMY292 AWU291:AWU292 BGQ291:BGQ292 BQM291:BQM292 CAI291:CAI292 CKE291:CKE292 CUA291:CUA292 DDW291:DDW292 DNS291:DNS292 DXO291:DXO292 EHK291:EHK292 ERG291:ERG292 FBC291:FBC292 FKY291:FKY292 FUU291:FUU292 GEQ291:GEQ292 GOM291:GOM292 GYI291:GYI292 HIE291:HIE292 HSA291:HSA292 IBW291:IBW292 ILS291:ILS292 IVO291:IVO292 JFK291:JFK292 JPG291:JPG292 JZC291:JZC292 KIY291:KIY292 KSU291:KSU292 LCQ291:LCQ292 LMM291:LMM292 LWI291:LWI292 MGE291:MGE292 MQA291:MQA292 MZW291:MZW292 NJS291:NJS292 NTO291:NTO292 ODK291:ODK292 ONG291:ONG292 OXC291:OXC292 PGY291:PGY292 PQU291:PQU292 QAQ291:QAQ292 QKM291:QKM292 QUI291:QUI292 REE291:REE292 ROA291:ROA292 RXW291:RXW292 SHS291:SHS292 SRO291:SRO292 TBK291:TBK292 TLG291:TLG292 TVC291:TVC292 UEY291:UEY292 UOU291:UOU292 UYQ291:UYQ292 VIM291:VIM292 VSI291:VSI292 WCE291:WCE292 WMA291:WMA292 WVW291:WVW292 O769 JK768 TG768 ADC768 AMY768 AWU768 BGQ768 BQM768 CAI768 CKE768 CUA768 DDW768 DNS768 DXO768 EHK768 ERG768 FBC768 FKY768 FUU768 GEQ768 GOM768 GYI768 HIE768 HSA768 IBW768 ILS768 IVO768 JFK768 JPG768 JZC768 KIY768 KSU768 LCQ768 LMM768 LWI768 MGE768 MQA768 MZW768 NJS768 NTO768 ODK768 ONG768 OXC768 PGY768 PQU768 QAQ768 QKM768 QUI768 REE768 ROA768 RXW768 SHS768 SRO768 TBK768 TLG768 TVC768 UEY768 UOU768 UYQ768 VIM768 VSI768 WCE768 WMA768 WVW768">
      <formula1>"Suport hârtie (nr)"</formula1>
    </dataValidation>
    <dataValidation type="list" allowBlank="1" showInputMessage="1" showErrorMessage="1" sqref="O1048:Q1048 JK1047:JM1047 TG1047:TI1047 ADC1047:ADE1047 AMY1047:ANA1047 AWU1047:AWW1047 BGQ1047:BGS1047 BQM1047:BQO1047 CAI1047:CAK1047 CKE1047:CKG1047 CUA1047:CUC1047 DDW1047:DDY1047 DNS1047:DNU1047 DXO1047:DXQ1047 EHK1047:EHM1047 ERG1047:ERI1047 FBC1047:FBE1047 FKY1047:FLA1047 FUU1047:FUW1047 GEQ1047:GES1047 GOM1047:GOO1047 GYI1047:GYK1047 HIE1047:HIG1047 HSA1047:HSC1047 IBW1047:IBY1047 ILS1047:ILU1047 IVO1047:IVQ1047 JFK1047:JFM1047 JPG1047:JPI1047 JZC1047:JZE1047 KIY1047:KJA1047 KSU1047:KSW1047 LCQ1047:LCS1047 LMM1047:LMO1047 LWI1047:LWK1047 MGE1047:MGG1047 MQA1047:MQC1047 MZW1047:MZY1047 NJS1047:NJU1047 NTO1047:NTQ1047 ODK1047:ODM1047 ONG1047:ONI1047 OXC1047:OXE1047 PGY1047:PHA1047 PQU1047:PQW1047 QAQ1047:QAS1047 QKM1047:QKO1047 QUI1047:QUK1047 REE1047:REG1047 ROA1047:ROC1047 RXW1047:RXY1047 SHS1047:SHU1047 SRO1047:SRQ1047 TBK1047:TBM1047 TLG1047:TLI1047 TVC1047:TVE1047 UEY1047:UFA1047 UOU1047:UOW1047 UYQ1047:UYS1047 VIM1047:VIO1047 VSI1047:VSK1047 WCE1047:WCG1047 WMA1047:WMC1047 WVW1047:WVY1047 O369:Q369 JK369:JM369 TG369:TI369 ADC369:ADE369 AMY369:ANA369 AWU369:AWW369 BGQ369:BGS369 BQM369:BQO369 CAI369:CAK369 CKE369:CKG369 CUA369:CUC369 DDW369:DDY369 DNS369:DNU369 DXO369:DXQ369 EHK369:EHM369 ERG369:ERI369 FBC369:FBE369 FKY369:FLA369 FUU369:FUW369 GEQ369:GES369 GOM369:GOO369 GYI369:GYK369 HIE369:HIG369 HSA369:HSC369 IBW369:IBY369 ILS369:ILU369 IVO369:IVQ369 JFK369:JFM369 JPG369:JPI369 JZC369:JZE369 KIY369:KJA369 KSU369:KSW369 LCQ369:LCS369 LMM369:LMO369 LWI369:LWK369 MGE369:MGG369 MQA369:MQC369 MZW369:MZY369 NJS369:NJU369 NTO369:NTQ369 ODK369:ODM369 ONG369:ONI369 OXC369:OXE369 PGY369:PHA369 PQU369:PQW369 QAQ369:QAS369 QKM369:QKO369 QUI369:QUK369 REE369:REG369 ROA369:ROC369 RXW369:RXY369 SHS369:SHU369 SRO369:SRQ369 TBK369:TBM369 TLG369:TLI369 TVC369:TVE369 UEY369:UFA369 UOU369:UOW369 UYQ369:UYS369 VIM369:VIO369 VSI369:VSK369 WCE369:WCG369 WMA369:WMC369 WVW369:WVY369 O329:Q329 JK329:JM329 TG329:TI329 ADC329:ADE329 AMY329:ANA329 AWU329:AWW329 BGQ329:BGS329 BQM329:BQO329 CAI329:CAK329 CKE329:CKG329 CUA329:CUC329 DDW329:DDY329 DNS329:DNU329 DXO329:DXQ329 EHK329:EHM329 ERG329:ERI329 FBC329:FBE329 FKY329:FLA329 FUU329:FUW329 GEQ329:GES329 GOM329:GOO329 GYI329:GYK329 HIE329:HIG329 HSA329:HSC329 IBW329:IBY329 ILS329:ILU329 IVO329:IVQ329 JFK329:JFM329 JPG329:JPI329 JZC329:JZE329 KIY329:KJA329 KSU329:KSW329 LCQ329:LCS329 LMM329:LMO329 LWI329:LWK329 MGE329:MGG329 MQA329:MQC329 MZW329:MZY329 NJS329:NJU329 NTO329:NTQ329 ODK329:ODM329 ONG329:ONI329 OXC329:OXE329 PGY329:PHA329 PQU329:PQW329 QAQ329:QAS329 QKM329:QKO329 QUI329:QUK329 REE329:REG329 ROA329:ROC329 RXW329:RXY329 SHS329:SHU329 SRO329:SRQ329 TBK329:TBM329 TLG329:TLI329 TVC329:TVE329 UEY329:UFA329 UOU329:UOW329 UYQ329:UYS329 VIM329:VIO329 VSI329:VSK329 WCE329:WCG329 WMA329:WMC329 WVW329:WVY329 O1129:Q1129 JK1127:JM1127 TG1127:TI1127 ADC1127:ADE1127 AMY1127:ANA1127 AWU1127:AWW1127 BGQ1127:BGS1127 BQM1127:BQO1127 CAI1127:CAK1127 CKE1127:CKG1127 CUA1127:CUC1127 DDW1127:DDY1127 DNS1127:DNU1127 DXO1127:DXQ1127 EHK1127:EHM1127 ERG1127:ERI1127 FBC1127:FBE1127 FKY1127:FLA1127 FUU1127:FUW1127 GEQ1127:GES1127 GOM1127:GOO1127 GYI1127:GYK1127 HIE1127:HIG1127 HSA1127:HSC1127 IBW1127:IBY1127 ILS1127:ILU1127 IVO1127:IVQ1127 JFK1127:JFM1127 JPG1127:JPI1127 JZC1127:JZE1127 KIY1127:KJA1127 KSU1127:KSW1127 LCQ1127:LCS1127 LMM1127:LMO1127 LWI1127:LWK1127 MGE1127:MGG1127 MQA1127:MQC1127 MZW1127:MZY1127 NJS1127:NJU1127 NTO1127:NTQ1127 ODK1127:ODM1127 ONG1127:ONI1127 OXC1127:OXE1127 PGY1127:PHA1127 PQU1127:PQW1127 QAQ1127:QAS1127 QKM1127:QKO1127 QUI1127:QUK1127 REE1127:REG1127 ROA1127:ROC1127 RXW1127:RXY1127 SHS1127:SHU1127 SRO1127:SRQ1127 TBK1127:TBM1127 TLG1127:TLI1127 TVC1127:TVE1127 UEY1127:UFA1127 UOU1127:UOW1127 UYQ1127:UYS1127 VIM1127:VIO1127 VSI1127:VSK1127 WCE1127:WCG1127 WMA1127:WMC1127 WVW1127:WVY1127 O968:Q968 JK967:JM967 TG967:TI967 ADC967:ADE967 AMY967:ANA967 AWU967:AWW967 BGQ967:BGS967 BQM967:BQO967 CAI967:CAK967 CKE967:CKG967 CUA967:CUC967 DDW967:DDY967 DNS967:DNU967 DXO967:DXQ967 EHK967:EHM967 ERG967:ERI967 FBC967:FBE967 FKY967:FLA967 FUU967:FUW967 GEQ967:GES967 GOM967:GOO967 GYI967:GYK967 HIE967:HIG967 HSA967:HSC967 IBW967:IBY967 ILS967:ILU967 IVO967:IVQ967 JFK967:JFM967 JPG967:JPI967 JZC967:JZE967 KIY967:KJA967 KSU967:KSW967 LCQ967:LCS967 LMM967:LMO967 LWI967:LWK967 MGE967:MGG967 MQA967:MQC967 MZW967:MZY967 NJS967:NJU967 NTO967:NTQ967 ODK967:ODM967 ONG967:ONI967 OXC967:OXE967 PGY967:PHA967 PQU967:PQW967 QAQ967:QAS967 QKM967:QKO967 QUI967:QUK967 REE967:REG967 ROA967:ROC967 RXW967:RXY967 SHS967:SHU967 SRO967:SRQ967 TBK967:TBM967 TLG967:TLI967 TVC967:TVE967 UEY967:UFA967 UOU967:UOW967 UYQ967:UYS967 VIM967:VIO967 VSI967:VSK967 WCE967:WCG967 WMA967:WMC967 WVW967:WVY967 O928:Q928 JK927:JM927 TG927:TI927 ADC927:ADE927 AMY927:ANA927 AWU927:AWW927 BGQ927:BGS927 BQM927:BQO927 CAI927:CAK927 CKE927:CKG927 CUA927:CUC927 DDW927:DDY927 DNS927:DNU927 DXO927:DXQ927 EHK927:EHM927 ERG927:ERI927 FBC927:FBE927 FKY927:FLA927 FUU927:FUW927 GEQ927:GES927 GOM927:GOO927 GYI927:GYK927 HIE927:HIG927 HSA927:HSC927 IBW927:IBY927 ILS927:ILU927 IVO927:IVQ927 JFK927:JFM927 JPG927:JPI927 JZC927:JZE927 KIY927:KJA927 KSU927:KSW927 LCQ927:LCS927 LMM927:LMO927 LWI927:LWK927 MGE927:MGG927 MQA927:MQC927 MZW927:MZY927 NJS927:NJU927 NTO927:NTQ927 ODK927:ODM927 ONG927:ONI927 OXC927:OXE927 PGY927:PHA927 PQU927:PQW927 QAQ927:QAS927 QKM927:QKO927 QUI927:QUK927 REE927:REG927 ROA927:ROC927 RXW927:RXY927 SHS927:SHU927 SRO927:SRQ927 TBK927:TBM927 TLG927:TLI927 TVC927:TVE927 UEY927:UFA927 UOU927:UOW927 UYQ927:UYS927 VIM927:VIO927 VSI927:VSK927 WCE927:WCG927 WMA927:WMC927 WVW927:WVY927 O888:Q888 JK887:JM887 TG887:TI887 ADC887:ADE887 AMY887:ANA887 AWU887:AWW887 BGQ887:BGS887 BQM887:BQO887 CAI887:CAK887 CKE887:CKG887 CUA887:CUC887 DDW887:DDY887 DNS887:DNU887 DXO887:DXQ887 EHK887:EHM887 ERG887:ERI887 FBC887:FBE887 FKY887:FLA887 FUU887:FUW887 GEQ887:GES887 GOM887:GOO887 GYI887:GYK887 HIE887:HIG887 HSA887:HSC887 IBW887:IBY887 ILS887:ILU887 IVO887:IVQ887 JFK887:JFM887 JPG887:JPI887 JZC887:JZE887 KIY887:KJA887 KSU887:KSW887 LCQ887:LCS887 LMM887:LMO887 LWI887:LWK887 MGE887:MGG887 MQA887:MQC887 MZW887:MZY887 NJS887:NJU887 NTO887:NTQ887 ODK887:ODM887 ONG887:ONI887 OXC887:OXE887 PGY887:PHA887 PQU887:PQW887 QAQ887:QAS887 QKM887:QKO887 QUI887:QUK887 REE887:REG887 ROA887:ROC887 RXW887:RXY887 SHS887:SHU887 SRO887:SRQ887 TBK887:TBM887 TLG887:TLI887 TVC887:TVE887 UEY887:UFA887 UOU887:UOW887 UYQ887:UYS887 VIM887:VIO887 VSI887:VSK887 WCE887:WCG887 WMA887:WMC887 WVW887:WVY887 O848:Q848 JK847:JM847 TG847:TI847 ADC847:ADE847 AMY847:ANA847 AWU847:AWW847 BGQ847:BGS847 BQM847:BQO847 CAI847:CAK847 CKE847:CKG847 CUA847:CUC847 DDW847:DDY847 DNS847:DNU847 DXO847:DXQ847 EHK847:EHM847 ERG847:ERI847 FBC847:FBE847 FKY847:FLA847 FUU847:FUW847 GEQ847:GES847 GOM847:GOO847 GYI847:GYK847 HIE847:HIG847 HSA847:HSC847 IBW847:IBY847 ILS847:ILU847 IVO847:IVQ847 JFK847:JFM847 JPG847:JPI847 JZC847:JZE847 KIY847:KJA847 KSU847:KSW847 LCQ847:LCS847 LMM847:LMO847 LWI847:LWK847 MGE847:MGG847 MQA847:MQC847 MZW847:MZY847 NJS847:NJU847 NTO847:NTQ847 ODK847:ODM847 ONG847:ONI847 OXC847:OXE847 PGY847:PHA847 PQU847:PQW847 QAQ847:QAS847 QKM847:QKO847 QUI847:QUK847 REE847:REG847 ROA847:ROC847 RXW847:RXY847 SHS847:SHU847 SRO847:SRQ847 TBK847:TBM847 TLG847:TLI847 TVC847:TVE847 UEY847:UFA847 UOU847:UOW847 UYQ847:UYS847 VIM847:VIO847 VSI847:VSK847 WCE847:WCG847 WMA847:WMC847 WVW847:WVY847 O808:Q808 JK807:JM807 TG807:TI807 ADC807:ADE807 AMY807:ANA807 AWU807:AWW807 BGQ807:BGS807 BQM807:BQO807 CAI807:CAK807 CKE807:CKG807 CUA807:CUC807 DDW807:DDY807 DNS807:DNU807 DXO807:DXQ807 EHK807:EHM807 ERG807:ERI807 FBC807:FBE807 FKY807:FLA807 FUU807:FUW807 GEQ807:GES807 GOM807:GOO807 GYI807:GYK807 HIE807:HIG807 HSA807:HSC807 IBW807:IBY807 ILS807:ILU807 IVO807:IVQ807 JFK807:JFM807 JPG807:JPI807 JZC807:JZE807 KIY807:KJA807 KSU807:KSW807 LCQ807:LCS807 LMM807:LMO807 LWI807:LWK807 MGE807:MGG807 MQA807:MQC807 MZW807:MZY807 NJS807:NJU807 NTO807:NTQ807 ODK807:ODM807 ONG807:ONI807 OXC807:OXE807 PGY807:PHA807 PQU807:PQW807 QAQ807:QAS807 QKM807:QKO807 QUI807:QUK807 REE807:REG807 ROA807:ROC807 RXW807:RXY807 SHS807:SHU807 SRO807:SRQ807 TBK807:TBM807 TLG807:TLI807 TVC807:TVE807 UEY807:UFA807 UOU807:UOW807 UYQ807:UYS807 VIM807:VIO807 VSI807:VSK807 WCE807:WCG807 WMA807:WMC807 WVW807:WVY807 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728:Q728 JK727:JM727 TG727:TI727 ADC727:ADE727 AMY727:ANA727 AWU727:AWW727 BGQ727:BGS727 BQM727:BQO727 CAI727:CAK727 CKE727:CKG727 CUA727:CUC727 DDW727:DDY727 DNS727:DNU727 DXO727:DXQ727 EHK727:EHM727 ERG727:ERI727 FBC727:FBE727 FKY727:FLA727 FUU727:FUW727 GEQ727:GES727 GOM727:GOO727 GYI727:GYK727 HIE727:HIG727 HSA727:HSC727 IBW727:IBY727 ILS727:ILU727 IVO727:IVQ727 JFK727:JFM727 JPG727:JPI727 JZC727:JZE727 KIY727:KJA727 KSU727:KSW727 LCQ727:LCS727 LMM727:LMO727 LWI727:LWK727 MGE727:MGG727 MQA727:MQC727 MZW727:MZY727 NJS727:NJU727 NTO727:NTQ727 ODK727:ODM727 ONG727:ONI727 OXC727:OXE727 PGY727:PHA727 PQU727:PQW727 QAQ727:QAS727 QKM727:QKO727 QUI727:QUK727 REE727:REG727 ROA727:ROC727 RXW727:RXY727 SHS727:SHU727 SRO727:SRQ727 TBK727:TBM727 TLG727:TLI727 TVC727:TVE727 UEY727:UFA727 UOU727:UOW727 UYQ727:UYS727 VIM727:VIO727 VSI727:VSK727 WCE727:WCG727 WMA727:WMC727 WVW727:WVY727 O409:Q409 JK408:JM408 TG408:TI408 ADC408:ADE408 AMY408:ANA408 AWU408:AWW408 BGQ408:BGS408 BQM408:BQO408 CAI408:CAK408 CKE408:CKG408 CUA408:CUC408 DDW408:DDY408 DNS408:DNU408 DXO408:DXQ408 EHK408:EHM408 ERG408:ERI408 FBC408:FBE408 FKY408:FLA408 FUU408:FUW408 GEQ408:GES408 GOM408:GOO408 GYI408:GYK408 HIE408:HIG408 HSA408:HSC408 IBW408:IBY408 ILS408:ILU408 IVO408:IVQ408 JFK408:JFM408 JPG408:JPI408 JZC408:JZE408 KIY408:KJA408 KSU408:KSW408 LCQ408:LCS408 LMM408:LMO408 LWI408:LWK408 MGE408:MGG408 MQA408:MQC408 MZW408:MZY408 NJS408:NJU408 NTO408:NTQ408 ODK408:ODM408 ONG408:ONI408 OXC408:OXE408 PGY408:PHA408 PQU408:PQW408 QAQ408:QAS408 QKM408:QKO408 QUI408:QUK408 REE408:REG408 ROA408:ROC408 RXW408:RXY408 SHS408:SHU408 SRO408:SRQ408 TBK408:TBM408 TLG408:TLI408 TVC408:TVE408 UEY408:UFA408 UOU408:UOW408 UYQ408:UYS408 VIM408:VIO408 VSI408:VSK408 WCE408:WCG408 WMA408:WMC408 WVW408:WVY408 O449:Q449 JK448:JM448 TG448:TI448 ADC448:ADE448 AMY448:ANA448 AWU448:AWW448 BGQ448:BGS448 BQM448:BQO448 CAI448:CAK448 CKE448:CKG448 CUA448:CUC448 DDW448:DDY448 DNS448:DNU448 DXO448:DXQ448 EHK448:EHM448 ERG448:ERI448 FBC448:FBE448 FKY448:FLA448 FUU448:FUW448 GEQ448:GES448 GOM448:GOO448 GYI448:GYK448 HIE448:HIG448 HSA448:HSC448 IBW448:IBY448 ILS448:ILU448 IVO448:IVQ448 JFK448:JFM448 JPG448:JPI448 JZC448:JZE448 KIY448:KJA448 KSU448:KSW448 LCQ448:LCS448 LMM448:LMO448 LWI448:LWK448 MGE448:MGG448 MQA448:MQC448 MZW448:MZY448 NJS448:NJU448 NTO448:NTQ448 ODK448:ODM448 ONG448:ONI448 OXC448:OXE448 PGY448:PHA448 PQU448:PQW448 QAQ448:QAS448 QKM448:QKO448 QUI448:QUK448 REE448:REG448 ROA448:ROC448 RXW448:RXY448 SHS448:SHU448 SRO448:SRQ448 TBK448:TBM448 TLG448:TLI448 TVC448:TVE448 UEY448:UFA448 UOU448:UOW448 UYQ448:UYS448 VIM448:VIO448 VSI448:VSK448 WCE448:WCG448 WMA448:WMC448 WVW448:WVY448 O489:Q489 JK488:JM488 TG488:TI488 ADC488:ADE488 AMY488:ANA488 AWU488:AWW488 BGQ488:BGS488 BQM488:BQO488 CAI488:CAK488 CKE488:CKG488 CUA488:CUC488 DDW488:DDY488 DNS488:DNU488 DXO488:DXQ488 EHK488:EHM488 ERG488:ERI488 FBC488:FBE488 FKY488:FLA488 FUU488:FUW488 GEQ488:GES488 GOM488:GOO488 GYI488:GYK488 HIE488:HIG488 HSA488:HSC488 IBW488:IBY488 ILS488:ILU488 IVO488:IVQ488 JFK488:JFM488 JPG488:JPI488 JZC488:JZE488 KIY488:KJA488 KSU488:KSW488 LCQ488:LCS488 LMM488:LMO488 LWI488:LWK488 MGE488:MGG488 MQA488:MQC488 MZW488:MZY488 NJS488:NJU488 NTO488:NTQ488 ODK488:ODM488 ONG488:ONI488 OXC488:OXE488 PGY488:PHA488 PQU488:PQW488 QAQ488:QAS488 QKM488:QKO488 QUI488:QUK488 REE488:REG488 ROA488:ROC488 RXW488:RXY488 SHS488:SHU488 SRO488:SRQ488 TBK488:TBM488 TLG488:TLI488 TVC488:TVE488 UEY488:UFA488 UOU488:UOW488 UYQ488:UYS488 VIM488:VIO488 VSI488:VSK488 WCE488:WCG488 WMA488:WMC488 WVW488:WVY488 O529:Q529 JK528:JM528 TG528:TI528 ADC528:ADE528 AMY528:ANA528 AWU528:AWW528 BGQ528:BGS528 BQM528:BQO528 CAI528:CAK528 CKE528:CKG528 CUA528:CUC528 DDW528:DDY528 DNS528:DNU528 DXO528:DXQ528 EHK528:EHM528 ERG528:ERI528 FBC528:FBE528 FKY528:FLA528 FUU528:FUW528 GEQ528:GES528 GOM528:GOO528 GYI528:GYK528 HIE528:HIG528 HSA528:HSC528 IBW528:IBY528 ILS528:ILU528 IVO528:IVQ528 JFK528:JFM528 JPG528:JPI528 JZC528:JZE528 KIY528:KJA528 KSU528:KSW528 LCQ528:LCS528 LMM528:LMO528 LWI528:LWK528 MGE528:MGG528 MQA528:MQC528 MZW528:MZY528 NJS528:NJU528 NTO528:NTQ528 ODK528:ODM528 ONG528:ONI528 OXC528:OXE528 PGY528:PHA528 PQU528:PQW528 QAQ528:QAS528 QKM528:QKO528 QUI528:QUK528 REE528:REG528 ROA528:ROC528 RXW528:RXY528 SHS528:SHU528 SRO528:SRQ528 TBK528:TBM528 TLG528:TLI528 TVC528:TVE528 UEY528:UFA528 UOU528:UOW528 UYQ528:UYS528 VIM528:VIO528 VSI528:VSK528 WCE528:WCG528 WMA528:WMC528 WVW528:WVY528 O568:Q568 JK567:JM567 TG567:TI567 ADC567:ADE567 AMY567:ANA567 AWU567:AWW567 BGQ567:BGS567 BQM567:BQO567 CAI567:CAK567 CKE567:CKG567 CUA567:CUC567 DDW567:DDY567 DNS567:DNU567 DXO567:DXQ567 EHK567:EHM567 ERG567:ERI567 FBC567:FBE567 FKY567:FLA567 FUU567:FUW567 GEQ567:GES567 GOM567:GOO567 GYI567:GYK567 HIE567:HIG567 HSA567:HSC567 IBW567:IBY567 ILS567:ILU567 IVO567:IVQ567 JFK567:JFM567 JPG567:JPI567 JZC567:JZE567 KIY567:KJA567 KSU567:KSW567 LCQ567:LCS567 LMM567:LMO567 LWI567:LWK567 MGE567:MGG567 MQA567:MQC567 MZW567:MZY567 NJS567:NJU567 NTO567:NTQ567 ODK567:ODM567 ONG567:ONI567 OXC567:OXE567 PGY567:PHA567 PQU567:PQW567 QAQ567:QAS567 QKM567:QKO567 QUI567:QUK567 REE567:REG567 ROA567:ROC567 RXW567:RXY567 SHS567:SHU567 SRO567:SRQ567 TBK567:TBM567 TLG567:TLI567 TVC567:TVE567 UEY567:UFA567 UOU567:UOW567 UYQ567:UYS567 VIM567:VIO567 VSI567:VSK567 WCE567:WCG567 WMA567:WMC567 WVW567:WVY567 O608:Q608 JK607:JM607 TG607:TI607 ADC607:ADE607 AMY607:ANA607 AWU607:AWW607 BGQ607:BGS607 BQM607:BQO607 CAI607:CAK607 CKE607:CKG607 CUA607:CUC607 DDW607:DDY607 DNS607:DNU607 DXO607:DXQ607 EHK607:EHM607 ERG607:ERI607 FBC607:FBE607 FKY607:FLA607 FUU607:FUW607 GEQ607:GES607 GOM607:GOO607 GYI607:GYK607 HIE607:HIG607 HSA607:HSC607 IBW607:IBY607 ILS607:ILU607 IVO607:IVQ607 JFK607:JFM607 JPG607:JPI607 JZC607:JZE607 KIY607:KJA607 KSU607:KSW607 LCQ607:LCS607 LMM607:LMO607 LWI607:LWK607 MGE607:MGG607 MQA607:MQC607 MZW607:MZY607 NJS607:NJU607 NTO607:NTQ607 ODK607:ODM607 ONG607:ONI607 OXC607:OXE607 PGY607:PHA607 PQU607:PQW607 QAQ607:QAS607 QKM607:QKO607 QUI607:QUK607 REE607:REG607 ROA607:ROC607 RXW607:RXY607 SHS607:SHU607 SRO607:SRQ607 TBK607:TBM607 TLG607:TLI607 TVC607:TVE607 UEY607:UFA607 UOU607:UOW607 UYQ607:UYS607 VIM607:VIO607 VSI607:VSK607 WCE607:WCG607 WMA607:WMC607 WVW607:WVY607 O648:Q648 JK647:JM647 TG647:TI647 ADC647:ADE647 AMY647:ANA647 AWU647:AWW647 BGQ647:BGS647 BQM647:BQO647 CAI647:CAK647 CKE647:CKG647 CUA647:CUC647 DDW647:DDY647 DNS647:DNU647 DXO647:DXQ647 EHK647:EHM647 ERG647:ERI647 FBC647:FBE647 FKY647:FLA647 FUU647:FUW647 GEQ647:GES647 GOM647:GOO647 GYI647:GYK647 HIE647:HIG647 HSA647:HSC647 IBW647:IBY647 ILS647:ILU647 IVO647:IVQ647 JFK647:JFM647 JPG647:JPI647 JZC647:JZE647 KIY647:KJA647 KSU647:KSW647 LCQ647:LCS647 LMM647:LMO647 LWI647:LWK647 MGE647:MGG647 MQA647:MQC647 MZW647:MZY647 NJS647:NJU647 NTO647:NTQ647 ODK647:ODM647 ONG647:ONI647 OXC647:OXE647 PGY647:PHA647 PQU647:PQW647 QAQ647:QAS647 QKM647:QKO647 QUI647:QUK647 REE647:REG647 ROA647:ROC647 RXW647:RXY647 SHS647:SHU647 SRO647:SRQ647 TBK647:TBM647 TLG647:TLI647 TVC647:TVE647 UEY647:UFA647 UOU647:UOW647 UYQ647:UYS647 VIM647:VIO647 VSI647:VSK647 WCE647:WCG647 WMA647:WMC647 WVW647:WVY647 O688:Q688 JK687:JM687 TG687:TI687 ADC687:ADE687 AMY687:ANA687 AWU687:AWW687 BGQ687:BGS687 BQM687:BQO687 CAI687:CAK687 CKE687:CKG687 CUA687:CUC687 DDW687:DDY687 DNS687:DNU687 DXO687:DXQ687 EHK687:EHM687 ERG687:ERI687 FBC687:FBE687 FKY687:FLA687 FUU687:FUW687 GEQ687:GES687 GOM687:GOO687 GYI687:GYK687 HIE687:HIG687 HSA687:HSC687 IBW687:IBY687 ILS687:ILU687 IVO687:IVQ687 JFK687:JFM687 JPG687:JPI687 JZC687:JZE687 KIY687:KJA687 KSU687:KSW687 LCQ687:LCS687 LMM687:LMO687 LWI687:LWK687 MGE687:MGG687 MQA687:MQC687 MZW687:MZY687 NJS687:NJU687 NTO687:NTQ687 ODK687:ODM687 ONG687:ONI687 OXC687:OXE687 PGY687:PHA687 PQU687:PQW687 QAQ687:QAS687 QKM687:QKO687 QUI687:QUK687 REE687:REG687 ROA687:ROC687 RXW687:RXY687 SHS687:SHU687 SRO687:SRQ687 TBK687:TBM687 TLG687:TLI687 TVC687:TVE687 UEY687:UFA687 UOU687:UOW687 UYQ687:UYS687 VIM687:VIO687 VSI687:VSK687 WCE687:WCG687 WMA687:WMC687 WVW687:WVY687 O1008:Q1008 JK1007:JM1007 TG1007:TI1007 ADC1007:ADE1007 AMY1007:ANA1007 AWU1007:AWW1007 BGQ1007:BGS1007 BQM1007:BQO1007 CAI1007:CAK1007 CKE1007:CKG1007 CUA1007:CUC1007 DDW1007:DDY1007 DNS1007:DNU1007 DXO1007:DXQ1007 EHK1007:EHM1007 ERG1007:ERI1007 FBC1007:FBE1007 FKY1007:FLA1007 FUU1007:FUW1007 GEQ1007:GES1007 GOM1007:GOO1007 GYI1007:GYK1007 HIE1007:HIG1007 HSA1007:HSC1007 IBW1007:IBY1007 ILS1007:ILU1007 IVO1007:IVQ1007 JFK1007:JFM1007 JPG1007:JPI1007 JZC1007:JZE1007 KIY1007:KJA1007 KSU1007:KSW1007 LCQ1007:LCS1007 LMM1007:LMO1007 LWI1007:LWK1007 MGE1007:MGG1007 MQA1007:MQC1007 MZW1007:MZY1007 NJS1007:NJU1007 NTO1007:NTQ1007 ODK1007:ODM1007 ONG1007:ONI1007 OXC1007:OXE1007 PGY1007:PHA1007 PQU1007:PQW1007 QAQ1007:QAS1007 QKM1007:QKO1007 QUI1007:QUK1007 REE1007:REG1007 ROA1007:ROC1007 RXW1007:RXY1007 SHS1007:SHU1007 SRO1007:SRQ1007 TBK1007:TBM1007 TLG1007:TLI1007 TVC1007:TVE1007 UEY1007:UFA1007 UOU1007:UOW1007 UYQ1007:UYS1007 VIM1007:VIO1007 VSI1007:VSK1007 WCE1007:WCG1007 WMA1007:WMC1007 WVW1007:WVY1007 O1089:Q1089 JK1087:JM1087 TG1087:TI1087 ADC1087:ADE1087 AMY1087:ANA1087 AWU1087:AWW1087 BGQ1087:BGS1087 BQM1087:BQO1087 CAI1087:CAK1087 CKE1087:CKG1087 CUA1087:CUC1087 DDW1087:DDY1087 DNS1087:DNU1087 DXO1087:DXQ1087 EHK1087:EHM1087 ERG1087:ERI1087 FBC1087:FBE1087 FKY1087:FLA1087 FUU1087:FUW1087 GEQ1087:GES1087 GOM1087:GOO1087 GYI1087:GYK1087 HIE1087:HIG1087 HSA1087:HSC1087 IBW1087:IBY1087 ILS1087:ILU1087 IVO1087:IVQ1087 JFK1087:JFM1087 JPG1087:JPI1087 JZC1087:JZE1087 KIY1087:KJA1087 KSU1087:KSW1087 LCQ1087:LCS1087 LMM1087:LMO1087 LWI1087:LWK1087 MGE1087:MGG1087 MQA1087:MQC1087 MZW1087:MZY1087 NJS1087:NJU1087 NTO1087:NTQ1087 ODK1087:ODM1087 ONG1087:ONI1087 OXC1087:OXE1087 PGY1087:PHA1087 PQU1087:PQW1087 QAQ1087:QAS1087 QKM1087:QKO1087 QUI1087:QUK1087 REE1087:REG1087 ROA1087:ROC1087 RXW1087:RXY1087 SHS1087:SHU1087 SRO1087:SRQ1087 TBK1087:TBM1087 TLG1087:TLI1087 TVC1087:TVE1087 UEY1087:UFA1087 UOU1087:UOW1087 UYQ1087:UYS1087 VIM1087:VIO1087 VSI1087:VSK1087 WCE1087:WCG1087 WMA1087:WMC1087 WVW1087:WVY1087 O170:Q170 JK170:JM170 TG170:TI170 ADC170:ADE170 AMY170:ANA170 AWU170:AWW170 BGQ170:BGS170 BQM170:BQO170 CAI170:CAK170 CKE170:CKG170 CUA170:CUC170 DDW170:DDY170 DNS170:DNU170 DXO170:DXQ170 EHK170:EHM170 ERG170:ERI170 FBC170:FBE170 FKY170:FLA170 FUU170:FUW170 GEQ170:GES170 GOM170:GOO170 GYI170:GYK170 HIE170:HIG170 HSA170:HSC170 IBW170:IBY170 ILS170:ILU170 IVO170:IVQ170 JFK170:JFM170 JPG170:JPI170 JZC170:JZE170 KIY170:KJA170 KSU170:KSW170 LCQ170:LCS170 LMM170:LMO170 LWI170:LWK170 MGE170:MGG170 MQA170:MQC170 MZW170:MZY170 NJS170:NJU170 NTO170:NTQ170 ODK170:ODM170 ONG170:ONI170 OXC170:OXE170 PGY170:PHA170 PQU170:PQW170 QAQ170:QAS170 QKM170:QKO170 QUI170:QUK170 REE170:REG170 ROA170:ROC170 RXW170:RXY170 SHS170:SHU170 SRO170:SRQ170 TBK170:TBM170 TLG170:TLI170 TVC170:TVE170 UEY170:UFA170 UOU170:UOW170 UYQ170:UYS170 VIM170:VIO170 VSI170:VSK170 WCE170:WCG170 WMA170:WMC170 WVW170:WVY170 O51:Q51 JK51:JM51 TG51:TI51 ADC51:ADE51 AMY51:ANA51 AWU51:AWW51 BGQ51:BGS51 BQM51:BQO51 CAI51:CAK51 CKE51:CKG51 CUA51:CUC51 DDW51:DDY51 DNS51:DNU51 DXO51:DXQ51 EHK51:EHM51 ERG51:ERI51 FBC51:FBE51 FKY51:FLA51 FUU51:FUW51 GEQ51:GES51 GOM51:GOO51 GYI51:GYK51 HIE51:HIG51 HSA51:HSC51 IBW51:IBY51 ILS51:ILU51 IVO51:IVQ51 JFK51:JFM51 JPG51:JPI51 JZC51:JZE51 KIY51:KJA51 KSU51:KSW51 LCQ51:LCS51 LMM51:LMO51 LWI51:LWK51 MGE51:MGG51 MQA51:MQC51 MZW51:MZY51 NJS51:NJU51 NTO51:NTQ51 ODK51:ODM51 ONG51:ONI51 OXC51:OXE51 PGY51:PHA51 PQU51:PQW51 QAQ51:QAS51 QKM51:QKO51 QUI51:QUK51 REE51:REG51 ROA51:ROC51 RXW51:RXY51 SHS51:SHU51 SRO51:SRQ51 TBK51:TBM51 TLG51:TLI51 TVC51:TVE51 UEY51:UFA51 UOU51:UOW51 UYQ51:UYS51 VIM51:VIO51 VSI51:VSK51 WCE51:WCG51 WMA51:WMC51 WVW51:WVY51 O91:Q91 JK91:JM91 TG91:TI91 ADC91:ADE91 AMY91:ANA91 AWU91:AWW91 BGQ91:BGS91 BQM91:BQO91 CAI91:CAK91 CKE91:CKG91 CUA91:CUC91 DDW91:DDY91 DNS91:DNU91 DXO91:DXQ91 EHK91:EHM91 ERG91:ERI91 FBC91:FBE91 FKY91:FLA91 FUU91:FUW91 GEQ91:GES91 GOM91:GOO91 GYI91:GYK91 HIE91:HIG91 HSA91:HSC91 IBW91:IBY91 ILS91:ILU91 IVO91:IVQ91 JFK91:JFM91 JPG91:JPI91 JZC91:JZE91 KIY91:KJA91 KSU91:KSW91 LCQ91:LCS91 LMM91:LMO91 LWI91:LWK91 MGE91:MGG91 MQA91:MQC91 MZW91:MZY91 NJS91:NJU91 NTO91:NTQ91 ODK91:ODM91 ONG91:ONI91 OXC91:OXE91 PGY91:PHA91 PQU91:PQW91 QAQ91:QAS91 QKM91:QKO91 QUI91:QUK91 REE91:REG91 ROA91:ROC91 RXW91:RXY91 SHS91:SHU91 SRO91:SRQ91 TBK91:TBM91 TLG91:TLI91 TVC91:TVE91 UEY91:UFA91 UOU91:UOW91 UYQ91:UYS91 VIM91:VIO91 VSI91:VSK91 WCE91:WCG91 WMA91:WMC91 WVW91:WVY91 O130:Q130 JK130:JM130 TG130:TI130 ADC130:ADE130 AMY130:ANA130 AWU130:AWW130 BGQ130:BGS130 BQM130:BQO130 CAI130:CAK130 CKE130:CKG130 CUA130:CUC130 DDW130:DDY130 DNS130:DNU130 DXO130:DXQ130 EHK130:EHM130 ERG130:ERI130 FBC130:FBE130 FKY130:FLA130 FUU130:FUW130 GEQ130:GES130 GOM130:GOO130 GYI130:GYK130 HIE130:HIG130 HSA130:HSC130 IBW130:IBY130 ILS130:ILU130 IVO130:IVQ130 JFK130:JFM130 JPG130:JPI130 JZC130:JZE130 KIY130:KJA130 KSU130:KSW130 LCQ130:LCS130 LMM130:LMO130 LWI130:LWK130 MGE130:MGG130 MQA130:MQC130 MZW130:MZY130 NJS130:NJU130 NTO130:NTQ130 ODK130:ODM130 ONG130:ONI130 OXC130:OXE130 PGY130:PHA130 PQU130:PQW130 QAQ130:QAS130 QKM130:QKO130 QUI130:QUK130 REE130:REG130 ROA130:ROC130 RXW130:RXY130 SHS130:SHU130 SRO130:SRQ130 TBK130:TBM130 TLG130:TLI130 TVC130:TVE130 UEY130:UFA130 UOU130:UOW130 UYQ130:UYS130 VIM130:VIO130 VSI130:VSK130 WCE130:WCG130 WMA130:WMC130 WVW130:WVY130 O210:Q210 JK210:JM210 TG210:TI210 ADC210:ADE210 AMY210:ANA210 AWU210:AWW210 BGQ210:BGS210 BQM210:BQO210 CAI210:CAK210 CKE210:CKG210 CUA210:CUC210 DDW210:DDY210 DNS210:DNU210 DXO210:DXQ210 EHK210:EHM210 ERG210:ERI210 FBC210:FBE210 FKY210:FLA210 FUU210:FUW210 GEQ210:GES210 GOM210:GOO210 GYI210:GYK210 HIE210:HIG210 HSA210:HSC210 IBW210:IBY210 ILS210:ILU210 IVO210:IVQ210 JFK210:JFM210 JPG210:JPI210 JZC210:JZE210 KIY210:KJA210 KSU210:KSW210 LCQ210:LCS210 LMM210:LMO210 LWI210:LWK210 MGE210:MGG210 MQA210:MQC210 MZW210:MZY210 NJS210:NJU210 NTO210:NTQ210 ODK210:ODM210 ONG210:ONI210 OXC210:OXE210 PGY210:PHA210 PQU210:PQW210 QAQ210:QAS210 QKM210:QKO210 QUI210:QUK210 REE210:REG210 ROA210:ROC210 RXW210:RXY210 SHS210:SHU210 SRO210:SRQ210 TBK210:TBM210 TLG210:TLI210 TVC210:TVE210 UEY210:UFA210 UOU210:UOW210 UYQ210:UYS210 VIM210:VIO210 VSI210:VSK210 WCE210:WCG210 WMA210:WMC210 WVW210:WVY210 O250:Q250 JK250:JM250 TG250:TI250 ADC250:ADE250 AMY250:ANA250 AWU250:AWW250 BGQ250:BGS250 BQM250:BQO250 CAI250:CAK250 CKE250:CKG250 CUA250:CUC250 DDW250:DDY250 DNS250:DNU250 DXO250:DXQ250 EHK250:EHM250 ERG250:ERI250 FBC250:FBE250 FKY250:FLA250 FUU250:FUW250 GEQ250:GES250 GOM250:GOO250 GYI250:GYK250 HIE250:HIG250 HSA250:HSC250 IBW250:IBY250 ILS250:ILU250 IVO250:IVQ250 JFK250:JFM250 JPG250:JPI250 JZC250:JZE250 KIY250:KJA250 KSU250:KSW250 LCQ250:LCS250 LMM250:LMO250 LWI250:LWK250 MGE250:MGG250 MQA250:MQC250 MZW250:MZY250 NJS250:NJU250 NTO250:NTQ250 ODK250:ODM250 ONG250:ONI250 OXC250:OXE250 PGY250:PHA250 PQU250:PQW250 QAQ250:QAS250 QKM250:QKO250 QUI250:QUK250 REE250:REG250 ROA250:ROC250 RXW250:RXY250 SHS250:SHU250 SRO250:SRQ250 TBK250:TBM250 TLG250:TLI250 TVC250:TVE250 UEY250:UFA250 UOU250:UOW250 UYQ250:UYS250 VIM250:VIO250 VSI250:VSK250 WCE250:WCG250 WMA250:WMC250 WVW250:WVY250 O290:Q290 JK290:JM290 TG290:TI290 ADC290:ADE290 AMY290:ANA290 AWU290:AWW290 BGQ290:BGS290 BQM290:BQO290 CAI290:CAK290 CKE290:CKG290 CUA290:CUC290 DDW290:DDY290 DNS290:DNU290 DXO290:DXQ290 EHK290:EHM290 ERG290:ERI290 FBC290:FBE290 FKY290:FLA290 FUU290:FUW290 GEQ290:GES290 GOM290:GOO290 GYI290:GYK290 HIE290:HIG290 HSA290:HSC290 IBW290:IBY290 ILS290:ILU290 IVO290:IVQ290 JFK290:JFM290 JPG290:JPI290 JZC290:JZE290 KIY290:KJA290 KSU290:KSW290 LCQ290:LCS290 LMM290:LMO290 LWI290:LWK290 MGE290:MGG290 MQA290:MQC290 MZW290:MZY290 NJS290:NJU290 NTO290:NTQ290 ODK290:ODM290 ONG290:ONI290 OXC290:OXE290 PGY290:PHA290 PQU290:PQW290 QAQ290:QAS290 QKM290:QKO290 QUI290:QUK290 REE290:REG290 ROA290:ROC290 RXW290:RXY290 SHS290:SHU290 SRO290:SRQ290 TBK290:TBM290 TLG290:TLI290 TVC290:TVE290 UEY290:UFA290 UOU290:UOW290 UYQ290:UYS290 VIM290:VIO290 VSI290:VSK290 WCE290:WCG290 WMA290:WMC290 WVW290:WVY290 O768 JK767 TG767 ADC767 AMY767 AWU767 BGQ767 BQM767 CAI767 CKE767 CUA767 DDW767 DNS767 DXO767 EHK767 ERG767 FBC767 FKY767 FUU767 GEQ767 GOM767 GYI767 HIE767 HSA767 IBW767 ILS767 IVO767 JFK767 JPG767 JZC767 KIY767 KSU767 LCQ767 LMM767 LWI767 MGE767 MQA767 MZW767 NJS767 NTO767 ODK767 ONG767 OXC767 PGY767 PQU767 QAQ767 QKM767 QUI767 REE767 ROA767 RXW767 SHS767 SRO767 TBK767 TLG767 TVC767 UEY767 UOU767 UYQ767 VIM767 VSI767 WCE767 WMA767 WVW767">
      <formula1>"Forma solicitării"</formula1>
    </dataValidation>
    <dataValidation type="list" allowBlank="1" showInputMessage="1" showErrorMessage="1" sqref="M1049 JI1048 TE1048 ADA1048 AMW1048 AWS1048 BGO1048 BQK1048 CAG1048 CKC1048 CTY1048 DDU1048 DNQ1048 DXM1048 EHI1048 ERE1048 FBA1048 FKW1048 FUS1048 GEO1048 GOK1048 GYG1048 HIC1048 HRY1048 IBU1048 ILQ1048 IVM1048 JFI1048 JPE1048 JZA1048 KIW1048 KSS1048 LCO1048 LMK1048 LWG1048 MGC1048 MPY1048 MZU1048 NJQ1048 NTM1048 ODI1048 ONE1048 OXA1048 PGW1048 PQS1048 QAO1048 QKK1048 QUG1048 REC1048 RNY1048 RXU1048 SHQ1048 SRM1048 TBI1048 TLE1048 TVA1048 UEW1048 UOS1048 UYO1048 VIK1048 VSG1048 WCC1048 WLY1048 WVU1048 M370 JI370 TE370 ADA370 AMW370 AWS370 BGO370 BQK370 CAG370 CKC370 CTY370 DDU370 DNQ370 DXM370 EHI370 ERE370 FBA370 FKW370 FUS370 GEO370 GOK370 GYG370 HIC370 HRY370 IBU370 ILQ370 IVM370 JFI370 JPE370 JZA370 KIW370 KSS370 LCO370 LMK370 LWG370 MGC370 MPY370 MZU370 NJQ370 NTM370 ODI370 ONE370 OXA370 PGW370 PQS370 QAO370 QKK370 QUG370 REC370 RNY370 RXU370 SHQ370 SRM370 TBI370 TLE370 TVA370 UEW370 UOS370 UYO370 VIK370 VSG370 WCC370 WLY370 WVU370 M330 JI330 TE330 ADA330 AMW330 AWS330 BGO330 BQK330 CAG330 CKC330 CTY330 DDU330 DNQ330 DXM330 EHI330 ERE330 FBA330 FKW330 FUS330 GEO330 GOK330 GYG330 HIC330 HRY330 IBU330 ILQ330 IVM330 JFI330 JPE330 JZA330 KIW330 KSS330 LCO330 LMK330 LWG330 MGC330 MPY330 MZU330 NJQ330 NTM330 ODI330 ONE330 OXA330 PGW330 PQS330 QAO330 QKK330 QUG330 REC330 RNY330 RXU330 SHQ330 SRM330 TBI330 TLE330 TVA330 UEW330 UOS330 UYO330 VIK330 VSG330 WCC330 WLY330 WVU330 M1130 JI1128 TE1128 ADA1128 AMW1128 AWS1128 BGO1128 BQK1128 CAG1128 CKC1128 CTY1128 DDU1128 DNQ1128 DXM1128 EHI1128 ERE1128 FBA1128 FKW1128 FUS1128 GEO1128 GOK1128 GYG1128 HIC1128 HRY1128 IBU1128 ILQ1128 IVM1128 JFI1128 JPE1128 JZA1128 KIW1128 KSS1128 LCO1128 LMK1128 LWG1128 MGC1128 MPY1128 MZU1128 NJQ1128 NTM1128 ODI1128 ONE1128 OXA1128 PGW1128 PQS1128 QAO1128 QKK1128 QUG1128 REC1128 RNY1128 RXU1128 SHQ1128 SRM1128 TBI1128 TLE1128 TVA1128 UEW1128 UOS1128 UYO1128 VIK1128 VSG1128 WCC1128 WLY1128 WVU1128 M969 JI968 TE968 ADA968 AMW968 AWS968 BGO968 BQK968 CAG968 CKC968 CTY968 DDU968 DNQ968 DXM968 EHI968 ERE968 FBA968 FKW968 FUS968 GEO968 GOK968 GYG968 HIC968 HRY968 IBU968 ILQ968 IVM968 JFI968 JPE968 JZA968 KIW968 KSS968 LCO968 LMK968 LWG968 MGC968 MPY968 MZU968 NJQ968 NTM968 ODI968 ONE968 OXA968 PGW968 PQS968 QAO968 QKK968 QUG968 REC968 RNY968 RXU968 SHQ968 SRM968 TBI968 TLE968 TVA968 UEW968 UOS968 UYO968 VIK968 VSG968 WCC968 WLY968 WVU968 M929 JI928 TE928 ADA928 AMW928 AWS928 BGO928 BQK928 CAG928 CKC928 CTY928 DDU928 DNQ928 DXM928 EHI928 ERE928 FBA928 FKW928 FUS928 GEO928 GOK928 GYG928 HIC928 HRY928 IBU928 ILQ928 IVM928 JFI928 JPE928 JZA928 KIW928 KSS928 LCO928 LMK928 LWG928 MGC928 MPY928 MZU928 NJQ928 NTM928 ODI928 ONE928 OXA928 PGW928 PQS928 QAO928 QKK928 QUG928 REC928 RNY928 RXU928 SHQ928 SRM928 TBI928 TLE928 TVA928 UEW928 UOS928 UYO928 VIK928 VSG928 WCC928 WLY928 WVU928 M889 JI888 TE888 ADA888 AMW888 AWS888 BGO888 BQK888 CAG888 CKC888 CTY888 DDU888 DNQ888 DXM888 EHI888 ERE888 FBA888 FKW888 FUS888 GEO888 GOK888 GYG888 HIC888 HRY888 IBU888 ILQ888 IVM888 JFI888 JPE888 JZA888 KIW888 KSS888 LCO888 LMK888 LWG888 MGC888 MPY888 MZU888 NJQ888 NTM888 ODI888 ONE888 OXA888 PGW888 PQS888 QAO888 QKK888 QUG888 REC888 RNY888 RXU888 SHQ888 SRM888 TBI888 TLE888 TVA888 UEW888 UOS888 UYO888 VIK888 VSG888 WCC888 WLY888 WVU888 M849 JI848 TE848 ADA848 AMW848 AWS848 BGO848 BQK848 CAG848 CKC848 CTY848 DDU848 DNQ848 DXM848 EHI848 ERE848 FBA848 FKW848 FUS848 GEO848 GOK848 GYG848 HIC848 HRY848 IBU848 ILQ848 IVM848 JFI848 JPE848 JZA848 KIW848 KSS848 LCO848 LMK848 LWG848 MGC848 MPY848 MZU848 NJQ848 NTM848 ODI848 ONE848 OXA848 PGW848 PQS848 QAO848 QKK848 QUG848 REC848 RNY848 RXU848 SHQ848 SRM848 TBI848 TLE848 TVA848 UEW848 UOS848 UYO848 VIK848 VSG848 WCC848 WLY848 WVU848 M809 JI808 TE808 ADA808 AMW808 AWS808 BGO808 BQK808 CAG808 CKC808 CTY808 DDU808 DNQ808 DXM808 EHI808 ERE808 FBA808 FKW808 FUS808 GEO808 GOK808 GYG808 HIC808 HRY808 IBU808 ILQ808 IVM808 JFI808 JPE808 JZA808 KIW808 KSS808 LCO808 LMK808 LWG808 MGC808 MPY808 MZU808 NJQ808 NTM808 ODI808 ONE808 OXA808 PGW808 PQS808 QAO808 QKK808 QUG808 REC808 RNY808 RXU808 SHQ808 SRM808 TBI808 TLE808 TVA808 UEW808 UOS808 UYO808 VIK808 VSG808 WCC808 WLY808 WVU808 M769 JI768 TE768 ADA768 AMW768 AWS768 BGO768 BQK768 CAG768 CKC768 CTY768 DDU768 DNQ768 DXM768 EHI768 ERE768 FBA768 FKW768 FUS768 GEO768 GOK768 GYG768 HIC768 HRY768 IBU768 ILQ768 IVM768 JFI768 JPE768 JZA768 KIW768 KSS768 LCO768 LMK768 LWG768 MGC768 MPY768 MZU768 NJQ768 NTM768 ODI768 ONE768 OXA768 PGW768 PQS768 QAO768 QKK768 QUG768 REC768 RNY768 RXU768 SHQ768 SRM768 TBI768 TLE768 TVA768 UEW768 UOS768 UYO768 VIK768 VSG768 WCC768 WLY768 WVU768 M729 JI728 TE728 ADA728 AMW728 AWS728 BGO728 BQK728 CAG728 CKC728 CTY728 DDU728 DNQ728 DXM728 EHI728 ERE728 FBA728 FKW728 FUS728 GEO728 GOK728 GYG728 HIC728 HRY728 IBU728 ILQ728 IVM728 JFI728 JPE728 JZA728 KIW728 KSS728 LCO728 LMK728 LWG728 MGC728 MPY728 MZU728 NJQ728 NTM728 ODI728 ONE728 OXA728 PGW728 PQS728 QAO728 QKK728 QUG728 REC728 RNY728 RXU728 SHQ728 SRM728 TBI728 TLE728 TVA728 UEW728 UOS728 UYO728 VIK728 VSG728 WCC728 WLY728 WVU728 M410 JI409 TE409 ADA409 AMW409 AWS409 BGO409 BQK409 CAG409 CKC409 CTY409 DDU409 DNQ409 DXM409 EHI409 ERE409 FBA409 FKW409 FUS409 GEO409 GOK409 GYG409 HIC409 HRY409 IBU409 ILQ409 IVM409 JFI409 JPE409 JZA409 KIW409 KSS409 LCO409 LMK409 LWG409 MGC409 MPY409 MZU409 NJQ409 NTM409 ODI409 ONE409 OXA409 PGW409 PQS409 QAO409 QKK409 QUG409 REC409 RNY409 RXU409 SHQ409 SRM409 TBI409 TLE409 TVA409 UEW409 UOS409 UYO409 VIK409 VSG409 WCC409 WLY409 WVU409 M450 JI449 TE449 ADA449 AMW449 AWS449 BGO449 BQK449 CAG449 CKC449 CTY449 DDU449 DNQ449 DXM449 EHI449 ERE449 FBA449 FKW449 FUS449 GEO449 GOK449 GYG449 HIC449 HRY449 IBU449 ILQ449 IVM449 JFI449 JPE449 JZA449 KIW449 KSS449 LCO449 LMK449 LWG449 MGC449 MPY449 MZU449 NJQ449 NTM449 ODI449 ONE449 OXA449 PGW449 PQS449 QAO449 QKK449 QUG449 REC449 RNY449 RXU449 SHQ449 SRM449 TBI449 TLE449 TVA449 UEW449 UOS449 UYO449 VIK449 VSG449 WCC449 WLY449 WVU449 M490 JI489 TE489 ADA489 AMW489 AWS489 BGO489 BQK489 CAG489 CKC489 CTY489 DDU489 DNQ489 DXM489 EHI489 ERE489 FBA489 FKW489 FUS489 GEO489 GOK489 GYG489 HIC489 HRY489 IBU489 ILQ489 IVM489 JFI489 JPE489 JZA489 KIW489 KSS489 LCO489 LMK489 LWG489 MGC489 MPY489 MZU489 NJQ489 NTM489 ODI489 ONE489 OXA489 PGW489 PQS489 QAO489 QKK489 QUG489 REC489 RNY489 RXU489 SHQ489 SRM489 TBI489 TLE489 TVA489 UEW489 UOS489 UYO489 VIK489 VSG489 WCC489 WLY489 WVU489 M530 JI529 TE529 ADA529 AMW529 AWS529 BGO529 BQK529 CAG529 CKC529 CTY529 DDU529 DNQ529 DXM529 EHI529 ERE529 FBA529 FKW529 FUS529 GEO529 GOK529 GYG529 HIC529 HRY529 IBU529 ILQ529 IVM529 JFI529 JPE529 JZA529 KIW529 KSS529 LCO529 LMK529 LWG529 MGC529 MPY529 MZU529 NJQ529 NTM529 ODI529 ONE529 OXA529 PGW529 PQS529 QAO529 QKK529 QUG529 REC529 RNY529 RXU529 SHQ529 SRM529 TBI529 TLE529 TVA529 UEW529 UOS529 UYO529 VIK529 VSG529 WCC529 WLY529 WVU529 M569 JI568 TE568 ADA568 AMW568 AWS568 BGO568 BQK568 CAG568 CKC568 CTY568 DDU568 DNQ568 DXM568 EHI568 ERE568 FBA568 FKW568 FUS568 GEO568 GOK568 GYG568 HIC568 HRY568 IBU568 ILQ568 IVM568 JFI568 JPE568 JZA568 KIW568 KSS568 LCO568 LMK568 LWG568 MGC568 MPY568 MZU568 NJQ568 NTM568 ODI568 ONE568 OXA568 PGW568 PQS568 QAO568 QKK568 QUG568 REC568 RNY568 RXU568 SHQ568 SRM568 TBI568 TLE568 TVA568 UEW568 UOS568 UYO568 VIK568 VSG568 WCC568 WLY568 WVU568 M609 JI608 TE608 ADA608 AMW608 AWS608 BGO608 BQK608 CAG608 CKC608 CTY608 DDU608 DNQ608 DXM608 EHI608 ERE608 FBA608 FKW608 FUS608 GEO608 GOK608 GYG608 HIC608 HRY608 IBU608 ILQ608 IVM608 JFI608 JPE608 JZA608 KIW608 KSS608 LCO608 LMK608 LWG608 MGC608 MPY608 MZU608 NJQ608 NTM608 ODI608 ONE608 OXA608 PGW608 PQS608 QAO608 QKK608 QUG608 REC608 RNY608 RXU608 SHQ608 SRM608 TBI608 TLE608 TVA608 UEW608 UOS608 UYO608 VIK608 VSG608 WCC608 WLY608 WVU608 M649 JI648 TE648 ADA648 AMW648 AWS648 BGO648 BQK648 CAG648 CKC648 CTY648 DDU648 DNQ648 DXM648 EHI648 ERE648 FBA648 FKW648 FUS648 GEO648 GOK648 GYG648 HIC648 HRY648 IBU648 ILQ648 IVM648 JFI648 JPE648 JZA648 KIW648 KSS648 LCO648 LMK648 LWG648 MGC648 MPY648 MZU648 NJQ648 NTM648 ODI648 ONE648 OXA648 PGW648 PQS648 QAO648 QKK648 QUG648 REC648 RNY648 RXU648 SHQ648 SRM648 TBI648 TLE648 TVA648 UEW648 UOS648 UYO648 VIK648 VSG648 WCC648 WLY648 WVU648 M689 JI688 TE688 ADA688 AMW688 AWS688 BGO688 BQK688 CAG688 CKC688 CTY688 DDU688 DNQ688 DXM688 EHI688 ERE688 FBA688 FKW688 FUS688 GEO688 GOK688 GYG688 HIC688 HRY688 IBU688 ILQ688 IVM688 JFI688 JPE688 JZA688 KIW688 KSS688 LCO688 LMK688 LWG688 MGC688 MPY688 MZU688 NJQ688 NTM688 ODI688 ONE688 OXA688 PGW688 PQS688 QAO688 QKK688 QUG688 REC688 RNY688 RXU688 SHQ688 SRM688 TBI688 TLE688 TVA688 UEW688 UOS688 UYO688 VIK688 VSG688 WCC688 WLY688 WVU688 M1009 JI1008 TE1008 ADA1008 AMW1008 AWS1008 BGO1008 BQK1008 CAG1008 CKC1008 CTY1008 DDU1008 DNQ1008 DXM1008 EHI1008 ERE1008 FBA1008 FKW1008 FUS1008 GEO1008 GOK1008 GYG1008 HIC1008 HRY1008 IBU1008 ILQ1008 IVM1008 JFI1008 JPE1008 JZA1008 KIW1008 KSS1008 LCO1008 LMK1008 LWG1008 MGC1008 MPY1008 MZU1008 NJQ1008 NTM1008 ODI1008 ONE1008 OXA1008 PGW1008 PQS1008 QAO1008 QKK1008 QUG1008 REC1008 RNY1008 RXU1008 SHQ1008 SRM1008 TBI1008 TLE1008 TVA1008 UEW1008 UOS1008 UYO1008 VIK1008 VSG1008 WCC1008 WLY1008 WVU1008 M1090 JI1088 TE1088 ADA1088 AMW1088 AWS1088 BGO1088 BQK1088 CAG1088 CKC1088 CTY1088 DDU1088 DNQ1088 DXM1088 EHI1088 ERE1088 FBA1088 FKW1088 FUS1088 GEO1088 GOK1088 GYG1088 HIC1088 HRY1088 IBU1088 ILQ1088 IVM1088 JFI1088 JPE1088 JZA1088 KIW1088 KSS1088 LCO1088 LMK1088 LWG1088 MGC1088 MPY1088 MZU1088 NJQ1088 NTM1088 ODI1088 ONE1088 OXA1088 PGW1088 PQS1088 QAO1088 QKK1088 QUG1088 REC1088 RNY1088 RXU1088 SHQ1088 SRM1088 TBI1088 TLE1088 TVA1088 UEW1088 UOS1088 UYO1088 VIK1088 VSG1088 WCC1088 WLY1088 WVU1088 M171 JI171 TE171 ADA171 AMW171 AWS171 BGO171 BQK171 CAG171 CKC171 CTY171 DDU171 DNQ171 DXM171 EHI171 ERE171 FBA171 FKW171 FUS171 GEO171 GOK171 GYG171 HIC171 HRY171 IBU171 ILQ171 IVM171 JFI171 JPE171 JZA171 KIW171 KSS171 LCO171 LMK171 LWG171 MGC171 MPY171 MZU171 NJQ171 NTM171 ODI171 ONE171 OXA171 PGW171 PQS171 QAO171 QKK171 QUG171 REC171 RNY171 RXU171 SHQ171 SRM171 TBI171 TLE171 TVA171 UEW171 UOS171 UYO171 VIK171 VSG171 WCC171 WLY171 WVU171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211 JI211 TE211 ADA211 AMW211 AWS211 BGO211 BQK211 CAG211 CKC211 CTY211 DDU211 DNQ211 DXM211 EHI211 ERE211 FBA211 FKW211 FUS211 GEO211 GOK211 GYG211 HIC211 HRY211 IBU211 ILQ211 IVM211 JFI211 JPE211 JZA211 KIW211 KSS211 LCO211 LMK211 LWG211 MGC211 MPY211 MZU211 NJQ211 NTM211 ODI211 ONE211 OXA211 PGW211 PQS211 QAO211 QKK211 QUG211 REC211 RNY211 RXU211 SHQ211 SRM211 TBI211 TLE211 TVA211 UEW211 UOS211 UYO211 VIK211 VSG211 WCC211 WLY211 WVU211 M2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291 JI291 TE291 ADA291 AMW291 AWS291 BGO291 BQK291 CAG291 CKC291 CTY291 DDU291 DNQ291 DXM291 EHI291 ERE291 FBA291 FKW291 FUS291 GEO291 GOK291 GYG291 HIC291 HRY291 IBU291 ILQ291 IVM291 JFI291 JPE291 JZA291 KIW291 KSS291 LCO291 LMK291 LWG291 MGC291 MPY291 MZU291 NJQ291 NTM291 ODI291 ONE291 OXA291 PGW291 PQS291 QAO291 QKK291 QUG291 REC291 RNY291 RXU291 SHQ291 SRM291 TBI291 TLE291 TVA291 UEW291 UOS291 UYO291 VIK291 VSG291 WCC291 WLY291 WVU291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formula1>"Conform art. 12"</formula1>
    </dataValidation>
    <dataValidation type="list" allowBlank="1" showInputMessage="1" showErrorMessage="1" sqref="K1048 JG1047 TC1047 ACY1047 AMU1047 AWQ1047 BGM1047 BQI1047 CAE1047 CKA1047 CTW1047 DDS1047 DNO1047 DXK1047 EHG1047 ERC1047 FAY1047 FKU1047 FUQ1047 GEM1047 GOI1047 GYE1047 HIA1047 HRW1047 IBS1047 ILO1047 IVK1047 JFG1047 JPC1047 JYY1047 KIU1047 KSQ1047 LCM1047 LMI1047 LWE1047 MGA1047 MPW1047 MZS1047 NJO1047 NTK1047 ODG1047 ONC1047 OWY1047 PGU1047 PQQ1047 QAM1047 QKI1047 QUE1047 REA1047 RNW1047 RXS1047 SHO1047 SRK1047 TBG1047 TLC1047 TUY1047 UEU1047 UOQ1047 UYM1047 VII1047 VSE1047 WCA1047 WLW1047 WVS1047 K369 JG369 TC369 ACY369 AMU369 AWQ369 BGM369 BQI369 CAE369 CKA369 CTW369 DDS369 DNO369 DXK369 EHG369 ERC369 FAY369 FKU369 FUQ369 GEM369 GOI369 GYE369 HIA369 HRW369 IBS369 ILO369 IVK369 JFG369 JPC369 JYY369 KIU369 KSQ369 LCM369 LMI369 LWE369 MGA369 MPW369 MZS369 NJO369 NTK369 ODG369 ONC369 OWY369 PGU369 PQQ369 QAM369 QKI369 QUE369 REA369 RNW369 RXS369 SHO369 SRK369 TBG369 TLC369 TUY369 UEU369 UOQ369 UYM369 VII369 VSE369 WCA369 WLW369 WVS369 K329 JG329 TC329 ACY329 AMU329 AWQ329 BGM329 BQI329 CAE329 CKA329 CTW329 DDS329 DNO329 DXK329 EHG329 ERC329 FAY329 FKU329 FUQ329 GEM329 GOI329 GYE329 HIA329 HRW329 IBS329 ILO329 IVK329 JFG329 JPC329 JYY329 KIU329 KSQ329 LCM329 LMI329 LWE329 MGA329 MPW329 MZS329 NJO329 NTK329 ODG329 ONC329 OWY329 PGU329 PQQ329 QAM329 QKI329 QUE329 REA329 RNW329 RXS329 SHO329 SRK329 TBG329 TLC329 TUY329 UEU329 UOQ329 UYM329 VII329 VSE329 WCA329 WLW329 WVS329 K1129 JG1127 TC1127 ACY1127 AMU1127 AWQ1127 BGM1127 BQI1127 CAE1127 CKA1127 CTW1127 DDS1127 DNO1127 DXK1127 EHG1127 ERC1127 FAY1127 FKU1127 FUQ1127 GEM1127 GOI1127 GYE1127 HIA1127 HRW1127 IBS1127 ILO1127 IVK1127 JFG1127 JPC1127 JYY1127 KIU1127 KSQ1127 LCM1127 LMI1127 LWE1127 MGA1127 MPW1127 MZS1127 NJO1127 NTK1127 ODG1127 ONC1127 OWY1127 PGU1127 PQQ1127 QAM1127 QKI1127 QUE1127 REA1127 RNW1127 RXS1127 SHO1127 SRK1127 TBG1127 TLC1127 TUY1127 UEU1127 UOQ1127 UYM1127 VII1127 VSE1127 WCA1127 WLW1127 WVS1127 K968 JG967 TC967 ACY967 AMU967 AWQ967 BGM967 BQI967 CAE967 CKA967 CTW967 DDS967 DNO967 DXK967 EHG967 ERC967 FAY967 FKU967 FUQ967 GEM967 GOI967 GYE967 HIA967 HRW967 IBS967 ILO967 IVK967 JFG967 JPC967 JYY967 KIU967 KSQ967 LCM967 LMI967 LWE967 MGA967 MPW967 MZS967 NJO967 NTK967 ODG967 ONC967 OWY967 PGU967 PQQ967 QAM967 QKI967 QUE967 REA967 RNW967 RXS967 SHO967 SRK967 TBG967 TLC967 TUY967 UEU967 UOQ967 UYM967 VII967 VSE967 WCA967 WLW967 WVS967 K928 JG927 TC927 ACY927 AMU927 AWQ927 BGM927 BQI927 CAE927 CKA927 CTW927 DDS927 DNO927 DXK927 EHG927 ERC927 FAY927 FKU927 FUQ927 GEM927 GOI927 GYE927 HIA927 HRW927 IBS927 ILO927 IVK927 JFG927 JPC927 JYY927 KIU927 KSQ927 LCM927 LMI927 LWE927 MGA927 MPW927 MZS927 NJO927 NTK927 ODG927 ONC927 OWY927 PGU927 PQQ927 QAM927 QKI927 QUE927 REA927 RNW927 RXS927 SHO927 SRK927 TBG927 TLC927 TUY927 UEU927 UOQ927 UYM927 VII927 VSE927 WCA927 WLW927 WVS927 K888 JG887 TC887 ACY887 AMU887 AWQ887 BGM887 BQI887 CAE887 CKA887 CTW887 DDS887 DNO887 DXK887 EHG887 ERC887 FAY887 FKU887 FUQ887 GEM887 GOI887 GYE887 HIA887 HRW887 IBS887 ILO887 IVK887 JFG887 JPC887 JYY887 KIU887 KSQ887 LCM887 LMI887 LWE887 MGA887 MPW887 MZS887 NJO887 NTK887 ODG887 ONC887 OWY887 PGU887 PQQ887 QAM887 QKI887 QUE887 REA887 RNW887 RXS887 SHO887 SRK887 TBG887 TLC887 TUY887 UEU887 UOQ887 UYM887 VII887 VSE887 WCA887 WLW887 WVS887 K848 JG847 TC847 ACY847 AMU847 AWQ847 BGM847 BQI847 CAE847 CKA847 CTW847 DDS847 DNO847 DXK847 EHG847 ERC847 FAY847 FKU847 FUQ847 GEM847 GOI847 GYE847 HIA847 HRW847 IBS847 ILO847 IVK847 JFG847 JPC847 JYY847 KIU847 KSQ847 LCM847 LMI847 LWE847 MGA847 MPW847 MZS847 NJO847 NTK847 ODG847 ONC847 OWY847 PGU847 PQQ847 QAM847 QKI847 QUE847 REA847 RNW847 RXS847 SHO847 SRK847 TBG847 TLC847 TUY847 UEU847 UOQ847 UYM847 VII847 VSE847 WCA847 WLW847 WVS847 K808 JG807 TC807 ACY807 AMU807 AWQ807 BGM807 BQI807 CAE807 CKA807 CTW807 DDS807 DNO807 DXK807 EHG807 ERC807 FAY807 FKU807 FUQ807 GEM807 GOI807 GYE807 HIA807 HRW807 IBS807 ILO807 IVK807 JFG807 JPC807 JYY807 KIU807 KSQ807 LCM807 LMI807 LWE807 MGA807 MPW807 MZS807 NJO807 NTK807 ODG807 ONC807 OWY807 PGU807 PQQ807 QAM807 QKI807 QUE807 REA807 RNW807 RXS807 SHO807 SRK807 TBG807 TLC807 TUY807 UEU807 UOQ807 UYM807 VII807 VSE807 WCA807 WLW807 WVS807 K768 JG767 TC767 ACY767 AMU767 AWQ767 BGM767 BQI767 CAE767 CKA767 CTW767 DDS767 DNO767 DXK767 EHG767 ERC767 FAY767 FKU767 FUQ767 GEM767 GOI767 GYE767 HIA767 HRW767 IBS767 ILO767 IVK767 JFG767 JPC767 JYY767 KIU767 KSQ767 LCM767 LMI767 LWE767 MGA767 MPW767 MZS767 NJO767 NTK767 ODG767 ONC767 OWY767 PGU767 PQQ767 QAM767 QKI767 QUE767 REA767 RNW767 RXS767 SHO767 SRK767 TBG767 TLC767 TUY767 UEU767 UOQ767 UYM767 VII767 VSE767 WCA767 WLW767 WVS767 K728 JG727 TC727 ACY727 AMU727 AWQ727 BGM727 BQI727 CAE727 CKA727 CTW727 DDS727 DNO727 DXK727 EHG727 ERC727 FAY727 FKU727 FUQ727 GEM727 GOI727 GYE727 HIA727 HRW727 IBS727 ILO727 IVK727 JFG727 JPC727 JYY727 KIU727 KSQ727 LCM727 LMI727 LWE727 MGA727 MPW727 MZS727 NJO727 NTK727 ODG727 ONC727 OWY727 PGU727 PQQ727 QAM727 QKI727 QUE727 REA727 RNW727 RXS727 SHO727 SRK727 TBG727 TLC727 TUY727 UEU727 UOQ727 UYM727 VII727 VSE727 WCA727 WLW727 WVS727 K409 JG408 TC408 ACY408 AMU408 AWQ408 BGM408 BQI408 CAE408 CKA408 CTW408 DDS408 DNO408 DXK408 EHG408 ERC408 FAY408 FKU408 FUQ408 GEM408 GOI408 GYE408 HIA408 HRW408 IBS408 ILO408 IVK408 JFG408 JPC408 JYY408 KIU408 KSQ408 LCM408 LMI408 LWE408 MGA408 MPW408 MZS408 NJO408 NTK408 ODG408 ONC408 OWY408 PGU408 PQQ408 QAM408 QKI408 QUE408 REA408 RNW408 RXS408 SHO408 SRK408 TBG408 TLC408 TUY408 UEU408 UOQ408 UYM408 VII408 VSE408 WCA408 WLW408 WVS408 K449 JG448 TC448 ACY448 AMU448 AWQ448 BGM448 BQI448 CAE448 CKA448 CTW448 DDS448 DNO448 DXK448 EHG448 ERC448 FAY448 FKU448 FUQ448 GEM448 GOI448 GYE448 HIA448 HRW448 IBS448 ILO448 IVK448 JFG448 JPC448 JYY448 KIU448 KSQ448 LCM448 LMI448 LWE448 MGA448 MPW448 MZS448 NJO448 NTK448 ODG448 ONC448 OWY448 PGU448 PQQ448 QAM448 QKI448 QUE448 REA448 RNW448 RXS448 SHO448 SRK448 TBG448 TLC448 TUY448 UEU448 UOQ448 UYM448 VII448 VSE448 WCA448 WLW448 WVS448 K489 JG488 TC488 ACY488 AMU488 AWQ488 BGM488 BQI488 CAE488 CKA488 CTW488 DDS488 DNO488 DXK488 EHG488 ERC488 FAY488 FKU488 FUQ488 GEM488 GOI488 GYE488 HIA488 HRW488 IBS488 ILO488 IVK488 JFG488 JPC488 JYY488 KIU488 KSQ488 LCM488 LMI488 LWE488 MGA488 MPW488 MZS488 NJO488 NTK488 ODG488 ONC488 OWY488 PGU488 PQQ488 QAM488 QKI488 QUE488 REA488 RNW488 RXS488 SHO488 SRK488 TBG488 TLC488 TUY488 UEU488 UOQ488 UYM488 VII488 VSE488 WCA488 WLW488 WVS488 K529 JG528 TC528 ACY528 AMU528 AWQ528 BGM528 BQI528 CAE528 CKA528 CTW528 DDS528 DNO528 DXK528 EHG528 ERC528 FAY528 FKU528 FUQ528 GEM528 GOI528 GYE528 HIA528 HRW528 IBS528 ILO528 IVK528 JFG528 JPC528 JYY528 KIU528 KSQ528 LCM528 LMI528 LWE528 MGA528 MPW528 MZS528 NJO528 NTK528 ODG528 ONC528 OWY528 PGU528 PQQ528 QAM528 QKI528 QUE528 REA528 RNW528 RXS528 SHO528 SRK528 TBG528 TLC528 TUY528 UEU528 UOQ528 UYM528 VII528 VSE528 WCA528 WLW528 WVS528 K568 JG567 TC567 ACY567 AMU567 AWQ567 BGM567 BQI567 CAE567 CKA567 CTW567 DDS567 DNO567 DXK567 EHG567 ERC567 FAY567 FKU567 FUQ567 GEM567 GOI567 GYE567 HIA567 HRW567 IBS567 ILO567 IVK567 JFG567 JPC567 JYY567 KIU567 KSQ567 LCM567 LMI567 LWE567 MGA567 MPW567 MZS567 NJO567 NTK567 ODG567 ONC567 OWY567 PGU567 PQQ567 QAM567 QKI567 QUE567 REA567 RNW567 RXS567 SHO567 SRK567 TBG567 TLC567 TUY567 UEU567 UOQ567 UYM567 VII567 VSE567 WCA567 WLW567 WVS567 K608 JG607 TC607 ACY607 AMU607 AWQ607 BGM607 BQI607 CAE607 CKA607 CTW607 DDS607 DNO607 DXK607 EHG607 ERC607 FAY607 FKU607 FUQ607 GEM607 GOI607 GYE607 HIA607 HRW607 IBS607 ILO607 IVK607 JFG607 JPC607 JYY607 KIU607 KSQ607 LCM607 LMI607 LWE607 MGA607 MPW607 MZS607 NJO607 NTK607 ODG607 ONC607 OWY607 PGU607 PQQ607 QAM607 QKI607 QUE607 REA607 RNW607 RXS607 SHO607 SRK607 TBG607 TLC607 TUY607 UEU607 UOQ607 UYM607 VII607 VSE607 WCA607 WLW607 WVS607 K648 JG647 TC647 ACY647 AMU647 AWQ647 BGM647 BQI647 CAE647 CKA647 CTW647 DDS647 DNO647 DXK647 EHG647 ERC647 FAY647 FKU647 FUQ647 GEM647 GOI647 GYE647 HIA647 HRW647 IBS647 ILO647 IVK647 JFG647 JPC647 JYY647 KIU647 KSQ647 LCM647 LMI647 LWE647 MGA647 MPW647 MZS647 NJO647 NTK647 ODG647 ONC647 OWY647 PGU647 PQQ647 QAM647 QKI647 QUE647 REA647 RNW647 RXS647 SHO647 SRK647 TBG647 TLC647 TUY647 UEU647 UOQ647 UYM647 VII647 VSE647 WCA647 WLW647 WVS647 K688 JG687 TC687 ACY687 AMU687 AWQ687 BGM687 BQI687 CAE687 CKA687 CTW687 DDS687 DNO687 DXK687 EHG687 ERC687 FAY687 FKU687 FUQ687 GEM687 GOI687 GYE687 HIA687 HRW687 IBS687 ILO687 IVK687 JFG687 JPC687 JYY687 KIU687 KSQ687 LCM687 LMI687 LWE687 MGA687 MPW687 MZS687 NJO687 NTK687 ODG687 ONC687 OWY687 PGU687 PQQ687 QAM687 QKI687 QUE687 REA687 RNW687 RXS687 SHO687 SRK687 TBG687 TLC687 TUY687 UEU687 UOQ687 UYM687 VII687 VSE687 WCA687 WLW687 WVS687 K1008 JG1007 TC1007 ACY1007 AMU1007 AWQ1007 BGM1007 BQI1007 CAE1007 CKA1007 CTW1007 DDS1007 DNO1007 DXK1007 EHG1007 ERC1007 FAY1007 FKU1007 FUQ1007 GEM1007 GOI1007 GYE1007 HIA1007 HRW1007 IBS1007 ILO1007 IVK1007 JFG1007 JPC1007 JYY1007 KIU1007 KSQ1007 LCM1007 LMI1007 LWE1007 MGA1007 MPW1007 MZS1007 NJO1007 NTK1007 ODG1007 ONC1007 OWY1007 PGU1007 PQQ1007 QAM1007 QKI1007 QUE1007 REA1007 RNW1007 RXS1007 SHO1007 SRK1007 TBG1007 TLC1007 TUY1007 UEU1007 UOQ1007 UYM1007 VII1007 VSE1007 WCA1007 WLW1007 WVS1007 K1089 JG1087 TC1087 ACY1087 AMU1087 AWQ1087 BGM1087 BQI1087 CAE1087 CKA1087 CTW1087 DDS1087 DNO1087 DXK1087 EHG1087 ERC1087 FAY1087 FKU1087 FUQ1087 GEM1087 GOI1087 GYE1087 HIA1087 HRW1087 IBS1087 ILO1087 IVK1087 JFG1087 JPC1087 JYY1087 KIU1087 KSQ1087 LCM1087 LMI1087 LWE1087 MGA1087 MPW1087 MZS1087 NJO1087 NTK1087 ODG1087 ONC1087 OWY1087 PGU1087 PQQ1087 QAM1087 QKI1087 QUE1087 REA1087 RNW1087 RXS1087 SHO1087 SRK1087 TBG1087 TLC1087 TUY1087 UEU1087 UOQ1087 UYM1087 VII1087 VSE1087 WCA1087 WLW1087 WVS1087 K170 JG170 TC170 ACY170 AMU170 AWQ170 BGM170 BQI170 CAE170 CKA170 CTW170 DDS170 DNO170 DXK170 EHG170 ERC170 FAY170 FKU170 FUQ170 GEM170 GOI170 GYE170 HIA170 HRW170 IBS170 ILO170 IVK170 JFG170 JPC170 JYY170 KIU170 KSQ170 LCM170 LMI170 LWE170 MGA170 MPW170 MZS170 NJO170 NTK170 ODG170 ONC170 OWY170 PGU170 PQQ170 QAM170 QKI170 QUE170 REA170 RNW170 RXS170 SHO170 SRK170 TBG170 TLC170 TUY170 UEU170 UOQ170 UYM170 VII170 VSE170 WCA170 WLW170 WVS170 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K130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VII130 VSE130 WCA130 WLW130 WVS130 K210 JG210 TC210 ACY210 AMU210 AWQ210 BGM210 BQI210 CAE210 CKA210 CTW210 DDS210 DNO210 DXK210 EHG210 ERC210 FAY210 FKU210 FUQ210 GEM210 GOI210 GYE210 HIA210 HRW210 IBS210 ILO210 IVK210 JFG210 JPC210 JYY210 KIU210 KSQ210 LCM210 LMI210 LWE210 MGA210 MPW210 MZS210 NJO210 NTK210 ODG210 ONC210 OWY210 PGU210 PQQ210 QAM210 QKI210 QUE210 REA210 RNW210 RXS210 SHO210 SRK210 TBG210 TLC210 TUY210 UEU210 UOQ210 UYM210 VII210 VSE210 WCA210 WLW210 WVS210 K250 JG250 TC250 ACY250 AMU250 AWQ250 BGM250 BQI250 CAE250 CKA250 CTW250 DDS250 DNO250 DXK250 EHG250 ERC250 FAY250 FKU250 FUQ250 GEM250 GOI250 GYE250 HIA250 HRW250 IBS250 ILO250 IVK250 JFG250 JPC250 JYY250 KIU250 KSQ250 LCM250 LMI250 LWE250 MGA250 MPW250 MZS250 NJO250 NTK250 ODG250 ONC250 OWY250 PGU250 PQQ250 QAM250 QKI250 QUE250 REA250 RNW250 RXS250 SHO250 SRK250 TBG250 TLC250 TUY250 UEU250 UOQ250 UYM250 VII250 VSE250 WCA250 WLW250 WVS250 K290 JG290 TC290 ACY290 AMU290 AWQ290 BGM290 BQI290 CAE290 CKA290 CTW290 DDS290 DNO290 DXK290 EHG290 ERC290 FAY290 FKU290 FUQ290 GEM290 GOI290 GYE290 HIA290 HRW290 IBS290 ILO290 IVK290 JFG290 JPC290 JYY290 KIU290 KSQ290 LCM290 LMI290 LWE290 MGA290 MPW290 MZS290 NJO290 NTK290 ODG290 ONC290 OWY290 PGU290 PQQ290 QAM290 QKI290 QUE290 REA290 RNW290 RXS290 SHO290 SRK290 TBG290 TLC290 TUY290 UEU290 UOQ290 UYM290 VII290 VSE290 WCA290 WLW290 WVS290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formula1>"Motivaţia respingerii"</formula1>
    </dataValidation>
    <dataValidation type="list" allowBlank="1" showInputMessage="1" showErrorMessage="1" sqref="J1049:J1050 JF1048:JF1049 TB1048:TB1049 ACX1048:ACX1049 AMT1048:AMT1049 AWP1048:AWP1049 BGL1048:BGL1049 BQH1048:BQH1049 CAD1048:CAD1049 CJZ1048:CJZ1049 CTV1048:CTV1049 DDR1048:DDR1049 DNN1048:DNN1049 DXJ1048:DXJ1049 EHF1048:EHF1049 ERB1048:ERB1049 FAX1048:FAX1049 FKT1048:FKT1049 FUP1048:FUP1049 GEL1048:GEL1049 GOH1048:GOH1049 GYD1048:GYD1049 HHZ1048:HHZ1049 HRV1048:HRV1049 IBR1048:IBR1049 ILN1048:ILN1049 IVJ1048:IVJ1049 JFF1048:JFF1049 JPB1048:JPB1049 JYX1048:JYX1049 KIT1048:KIT1049 KSP1048:KSP1049 LCL1048:LCL1049 LMH1048:LMH1049 LWD1048:LWD1049 MFZ1048:MFZ1049 MPV1048:MPV1049 MZR1048:MZR1049 NJN1048:NJN1049 NTJ1048:NTJ1049 ODF1048:ODF1049 ONB1048:ONB1049 OWX1048:OWX1049 PGT1048:PGT1049 PQP1048:PQP1049 QAL1048:QAL1049 QKH1048:QKH1049 QUD1048:QUD1049 RDZ1048:RDZ1049 RNV1048:RNV1049 RXR1048:RXR1049 SHN1048:SHN1049 SRJ1048:SRJ1049 TBF1048:TBF1049 TLB1048:TLB1049 TUX1048:TUX1049 UET1048:UET1049 UOP1048:UOP1049 UYL1048:UYL1049 VIH1048:VIH1049 VSD1048:VSD1049 WBZ1048:WBZ1049 WLV1048:WLV1049 WVR1048:WVR1049 J370:J371 JF370:JF371 TB370:TB371 ACX370:ACX371 AMT370:AMT371 AWP370:AWP371 BGL370:BGL371 BQH370:BQH371 CAD370:CAD371 CJZ370:CJZ371 CTV370:CTV371 DDR370:DDR371 DNN370:DNN371 DXJ370:DXJ371 EHF370:EHF371 ERB370:ERB371 FAX370:FAX371 FKT370:FKT371 FUP370:FUP371 GEL370:GEL371 GOH370:GOH371 GYD370:GYD371 HHZ370:HHZ371 HRV370:HRV371 IBR370:IBR371 ILN370:ILN371 IVJ370:IVJ371 JFF370:JFF371 JPB370:JPB371 JYX370:JYX371 KIT370:KIT371 KSP370:KSP371 LCL370:LCL371 LMH370:LMH371 LWD370:LWD371 MFZ370:MFZ371 MPV370:MPV371 MZR370:MZR371 NJN370:NJN371 NTJ370:NTJ371 ODF370:ODF371 ONB370:ONB371 OWX370:OWX371 PGT370:PGT371 PQP370:PQP371 QAL370:QAL371 QKH370:QKH371 QUD370:QUD371 RDZ370:RDZ371 RNV370:RNV371 RXR370:RXR371 SHN370:SHN371 SRJ370:SRJ371 TBF370:TBF371 TLB370:TLB371 TUX370:TUX371 UET370:UET371 UOP370:UOP371 UYL370:UYL371 VIH370:VIH371 VSD370:VSD371 WBZ370:WBZ371 WLV370:WLV371 WVR370:WVR371 J330:J331 JF330:JF331 TB330:TB331 ACX330:ACX331 AMT330:AMT331 AWP330:AWP331 BGL330:BGL331 BQH330:BQH331 CAD330:CAD331 CJZ330:CJZ331 CTV330:CTV331 DDR330:DDR331 DNN330:DNN331 DXJ330:DXJ331 EHF330:EHF331 ERB330:ERB331 FAX330:FAX331 FKT330:FKT331 FUP330:FUP331 GEL330:GEL331 GOH330:GOH331 GYD330:GYD331 HHZ330:HHZ331 HRV330:HRV331 IBR330:IBR331 ILN330:ILN331 IVJ330:IVJ331 JFF330:JFF331 JPB330:JPB331 JYX330:JYX331 KIT330:KIT331 KSP330:KSP331 LCL330:LCL331 LMH330:LMH331 LWD330:LWD331 MFZ330:MFZ331 MPV330:MPV331 MZR330:MZR331 NJN330:NJN331 NTJ330:NTJ331 ODF330:ODF331 ONB330:ONB331 OWX330:OWX331 PGT330:PGT331 PQP330:PQP331 QAL330:QAL331 QKH330:QKH331 QUD330:QUD331 RDZ330:RDZ331 RNV330:RNV331 RXR330:RXR331 SHN330:SHN331 SRJ330:SRJ331 TBF330:TBF331 TLB330:TLB331 TUX330:TUX331 UET330:UET331 UOP330:UOP331 UYL330:UYL331 VIH330:VIH331 VSD330:VSD331 WBZ330:WBZ331 WLV330:WLV331 WVR330:WVR331 J1130:J1131 JF1128:JF1129 TB1128:TB1129 ACX1128:ACX1129 AMT1128:AMT1129 AWP1128:AWP1129 BGL1128:BGL1129 BQH1128:BQH1129 CAD1128:CAD1129 CJZ1128:CJZ1129 CTV1128:CTV1129 DDR1128:DDR1129 DNN1128:DNN1129 DXJ1128:DXJ1129 EHF1128:EHF1129 ERB1128:ERB1129 FAX1128:FAX1129 FKT1128:FKT1129 FUP1128:FUP1129 GEL1128:GEL1129 GOH1128:GOH1129 GYD1128:GYD1129 HHZ1128:HHZ1129 HRV1128:HRV1129 IBR1128:IBR1129 ILN1128:ILN1129 IVJ1128:IVJ1129 JFF1128:JFF1129 JPB1128:JPB1129 JYX1128:JYX1129 KIT1128:KIT1129 KSP1128:KSP1129 LCL1128:LCL1129 LMH1128:LMH1129 LWD1128:LWD1129 MFZ1128:MFZ1129 MPV1128:MPV1129 MZR1128:MZR1129 NJN1128:NJN1129 NTJ1128:NTJ1129 ODF1128:ODF1129 ONB1128:ONB1129 OWX1128:OWX1129 PGT1128:PGT1129 PQP1128:PQP1129 QAL1128:QAL1129 QKH1128:QKH1129 QUD1128:QUD1129 RDZ1128:RDZ1129 RNV1128:RNV1129 RXR1128:RXR1129 SHN1128:SHN1129 SRJ1128:SRJ1129 TBF1128:TBF1129 TLB1128:TLB1129 TUX1128:TUX1129 UET1128:UET1129 UOP1128:UOP1129 UYL1128:UYL1129 VIH1128:VIH1129 VSD1128:VSD1129 WBZ1128:WBZ1129 WLV1128:WLV1129 WVR1128:WVR1129 J969:J970 JF968:JF969 TB968:TB969 ACX968:ACX969 AMT968:AMT969 AWP968:AWP969 BGL968:BGL969 BQH968:BQH969 CAD968:CAD969 CJZ968:CJZ969 CTV968:CTV969 DDR968:DDR969 DNN968:DNN969 DXJ968:DXJ969 EHF968:EHF969 ERB968:ERB969 FAX968:FAX969 FKT968:FKT969 FUP968:FUP969 GEL968:GEL969 GOH968:GOH969 GYD968:GYD969 HHZ968:HHZ969 HRV968:HRV969 IBR968:IBR969 ILN968:ILN969 IVJ968:IVJ969 JFF968:JFF969 JPB968:JPB969 JYX968:JYX969 KIT968:KIT969 KSP968:KSP969 LCL968:LCL969 LMH968:LMH969 LWD968:LWD969 MFZ968:MFZ969 MPV968:MPV969 MZR968:MZR969 NJN968:NJN969 NTJ968:NTJ969 ODF968:ODF969 ONB968:ONB969 OWX968:OWX969 PGT968:PGT969 PQP968:PQP969 QAL968:QAL969 QKH968:QKH969 QUD968:QUD969 RDZ968:RDZ969 RNV968:RNV969 RXR968:RXR969 SHN968:SHN969 SRJ968:SRJ969 TBF968:TBF969 TLB968:TLB969 TUX968:TUX969 UET968:UET969 UOP968:UOP969 UYL968:UYL969 VIH968:VIH969 VSD968:VSD969 WBZ968:WBZ969 WLV968:WLV969 WVR968:WVR969 J929:J930 JF928:JF929 TB928:TB929 ACX928:ACX929 AMT928:AMT929 AWP928:AWP929 BGL928:BGL929 BQH928:BQH929 CAD928:CAD929 CJZ928:CJZ929 CTV928:CTV929 DDR928:DDR929 DNN928:DNN929 DXJ928:DXJ929 EHF928:EHF929 ERB928:ERB929 FAX928:FAX929 FKT928:FKT929 FUP928:FUP929 GEL928:GEL929 GOH928:GOH929 GYD928:GYD929 HHZ928:HHZ929 HRV928:HRV929 IBR928:IBR929 ILN928:ILN929 IVJ928:IVJ929 JFF928:JFF929 JPB928:JPB929 JYX928:JYX929 KIT928:KIT929 KSP928:KSP929 LCL928:LCL929 LMH928:LMH929 LWD928:LWD929 MFZ928:MFZ929 MPV928:MPV929 MZR928:MZR929 NJN928:NJN929 NTJ928:NTJ929 ODF928:ODF929 ONB928:ONB929 OWX928:OWX929 PGT928:PGT929 PQP928:PQP929 QAL928:QAL929 QKH928:QKH929 QUD928:QUD929 RDZ928:RDZ929 RNV928:RNV929 RXR928:RXR929 SHN928:SHN929 SRJ928:SRJ929 TBF928:TBF929 TLB928:TLB929 TUX928:TUX929 UET928:UET929 UOP928:UOP929 UYL928:UYL929 VIH928:VIH929 VSD928:VSD929 WBZ928:WBZ929 WLV928:WLV929 WVR928:WVR929 J889:J890 JF888:JF889 TB888:TB889 ACX888:ACX889 AMT888:AMT889 AWP888:AWP889 BGL888:BGL889 BQH888:BQH889 CAD888:CAD889 CJZ888:CJZ889 CTV888:CTV889 DDR888:DDR889 DNN888:DNN889 DXJ888:DXJ889 EHF888:EHF889 ERB888:ERB889 FAX888:FAX889 FKT888:FKT889 FUP888:FUP889 GEL888:GEL889 GOH888:GOH889 GYD888:GYD889 HHZ888:HHZ889 HRV888:HRV889 IBR888:IBR889 ILN888:ILN889 IVJ888:IVJ889 JFF888:JFF889 JPB888:JPB889 JYX888:JYX889 KIT888:KIT889 KSP888:KSP889 LCL888:LCL889 LMH888:LMH889 LWD888:LWD889 MFZ888:MFZ889 MPV888:MPV889 MZR888:MZR889 NJN888:NJN889 NTJ888:NTJ889 ODF888:ODF889 ONB888:ONB889 OWX888:OWX889 PGT888:PGT889 PQP888:PQP889 QAL888:QAL889 QKH888:QKH889 QUD888:QUD889 RDZ888:RDZ889 RNV888:RNV889 RXR888:RXR889 SHN888:SHN889 SRJ888:SRJ889 TBF888:TBF889 TLB888:TLB889 TUX888:TUX889 UET888:UET889 UOP888:UOP889 UYL888:UYL889 VIH888:VIH889 VSD888:VSD889 WBZ888:WBZ889 WLV888:WLV889 WVR888:WVR889 J849:J850 JF848:JF849 TB848:TB849 ACX848:ACX849 AMT848:AMT849 AWP848:AWP849 BGL848:BGL849 BQH848:BQH849 CAD848:CAD849 CJZ848:CJZ849 CTV848:CTV849 DDR848:DDR849 DNN848:DNN849 DXJ848:DXJ849 EHF848:EHF849 ERB848:ERB849 FAX848:FAX849 FKT848:FKT849 FUP848:FUP849 GEL848:GEL849 GOH848:GOH849 GYD848:GYD849 HHZ848:HHZ849 HRV848:HRV849 IBR848:IBR849 ILN848:ILN849 IVJ848:IVJ849 JFF848:JFF849 JPB848:JPB849 JYX848:JYX849 KIT848:KIT849 KSP848:KSP849 LCL848:LCL849 LMH848:LMH849 LWD848:LWD849 MFZ848:MFZ849 MPV848:MPV849 MZR848:MZR849 NJN848:NJN849 NTJ848:NTJ849 ODF848:ODF849 ONB848:ONB849 OWX848:OWX849 PGT848:PGT849 PQP848:PQP849 QAL848:QAL849 QKH848:QKH849 QUD848:QUD849 RDZ848:RDZ849 RNV848:RNV849 RXR848:RXR849 SHN848:SHN849 SRJ848:SRJ849 TBF848:TBF849 TLB848:TLB849 TUX848:TUX849 UET848:UET849 UOP848:UOP849 UYL848:UYL849 VIH848:VIH849 VSD848:VSD849 WBZ848:WBZ849 WLV848:WLV849 WVR848:WVR849 J809:J810 JF808:JF809 TB808:TB809 ACX808:ACX809 AMT808:AMT809 AWP808:AWP809 BGL808:BGL809 BQH808:BQH809 CAD808:CAD809 CJZ808:CJZ809 CTV808:CTV809 DDR808:DDR809 DNN808:DNN809 DXJ808:DXJ809 EHF808:EHF809 ERB808:ERB809 FAX808:FAX809 FKT808:FKT809 FUP808:FUP809 GEL808:GEL809 GOH808:GOH809 GYD808:GYD809 HHZ808:HHZ809 HRV808:HRV809 IBR808:IBR809 ILN808:ILN809 IVJ808:IVJ809 JFF808:JFF809 JPB808:JPB809 JYX808:JYX809 KIT808:KIT809 KSP808:KSP809 LCL808:LCL809 LMH808:LMH809 LWD808:LWD809 MFZ808:MFZ809 MPV808:MPV809 MZR808:MZR809 NJN808:NJN809 NTJ808:NTJ809 ODF808:ODF809 ONB808:ONB809 OWX808:OWX809 PGT808:PGT809 PQP808:PQP809 QAL808:QAL809 QKH808:QKH809 QUD808:QUD809 RDZ808:RDZ809 RNV808:RNV809 RXR808:RXR809 SHN808:SHN809 SRJ808:SRJ809 TBF808:TBF809 TLB808:TLB809 TUX808:TUX809 UET808:UET809 UOP808:UOP809 UYL808:UYL809 VIH808:VIH809 VSD808:VSD809 WBZ808:WBZ809 WLV808:WLV809 WVR808:WVR809 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729:J730 JF728:JF729 TB728:TB729 ACX728:ACX729 AMT728:AMT729 AWP728:AWP729 BGL728:BGL729 BQH728:BQH729 CAD728:CAD729 CJZ728:CJZ729 CTV728:CTV729 DDR728:DDR729 DNN728:DNN729 DXJ728:DXJ729 EHF728:EHF729 ERB728:ERB729 FAX728:FAX729 FKT728:FKT729 FUP728:FUP729 GEL728:GEL729 GOH728:GOH729 GYD728:GYD729 HHZ728:HHZ729 HRV728:HRV729 IBR728:IBR729 ILN728:ILN729 IVJ728:IVJ729 JFF728:JFF729 JPB728:JPB729 JYX728:JYX729 KIT728:KIT729 KSP728:KSP729 LCL728:LCL729 LMH728:LMH729 LWD728:LWD729 MFZ728:MFZ729 MPV728:MPV729 MZR728:MZR729 NJN728:NJN729 NTJ728:NTJ729 ODF728:ODF729 ONB728:ONB729 OWX728:OWX729 PGT728:PGT729 PQP728:PQP729 QAL728:QAL729 QKH728:QKH729 QUD728:QUD729 RDZ728:RDZ729 RNV728:RNV729 RXR728:RXR729 SHN728:SHN729 SRJ728:SRJ729 TBF728:TBF729 TLB728:TLB729 TUX728:TUX729 UET728:UET729 UOP728:UOP729 UYL728:UYL729 VIH728:VIH729 VSD728:VSD729 WBZ728:WBZ729 WLV728:WLV729 WVR728:WVR729 J410:J411 JF409:JF410 TB409:TB410 ACX409:ACX410 AMT409:AMT410 AWP409:AWP410 BGL409:BGL410 BQH409:BQH410 CAD409:CAD410 CJZ409:CJZ410 CTV409:CTV410 DDR409:DDR410 DNN409:DNN410 DXJ409:DXJ410 EHF409:EHF410 ERB409:ERB410 FAX409:FAX410 FKT409:FKT410 FUP409:FUP410 GEL409:GEL410 GOH409:GOH410 GYD409:GYD410 HHZ409:HHZ410 HRV409:HRV410 IBR409:IBR410 ILN409:ILN410 IVJ409:IVJ410 JFF409:JFF410 JPB409:JPB410 JYX409:JYX410 KIT409:KIT410 KSP409:KSP410 LCL409:LCL410 LMH409:LMH410 LWD409:LWD410 MFZ409:MFZ410 MPV409:MPV410 MZR409:MZR410 NJN409:NJN410 NTJ409:NTJ410 ODF409:ODF410 ONB409:ONB410 OWX409:OWX410 PGT409:PGT410 PQP409:PQP410 QAL409:QAL410 QKH409:QKH410 QUD409:QUD410 RDZ409:RDZ410 RNV409:RNV410 RXR409:RXR410 SHN409:SHN410 SRJ409:SRJ410 TBF409:TBF410 TLB409:TLB410 TUX409:TUX410 UET409:UET410 UOP409:UOP410 UYL409:UYL410 VIH409:VIH410 VSD409:VSD410 WBZ409:WBZ410 WLV409:WLV410 WVR409:WVR410 J450:J451 JF449:JF450 TB449:TB450 ACX449:ACX450 AMT449:AMT450 AWP449:AWP450 BGL449:BGL450 BQH449:BQH450 CAD449:CAD450 CJZ449:CJZ450 CTV449:CTV450 DDR449:DDR450 DNN449:DNN450 DXJ449:DXJ450 EHF449:EHF450 ERB449:ERB450 FAX449:FAX450 FKT449:FKT450 FUP449:FUP450 GEL449:GEL450 GOH449:GOH450 GYD449:GYD450 HHZ449:HHZ450 HRV449:HRV450 IBR449:IBR450 ILN449:ILN450 IVJ449:IVJ450 JFF449:JFF450 JPB449:JPB450 JYX449:JYX450 KIT449:KIT450 KSP449:KSP450 LCL449:LCL450 LMH449:LMH450 LWD449:LWD450 MFZ449:MFZ450 MPV449:MPV450 MZR449:MZR450 NJN449:NJN450 NTJ449:NTJ450 ODF449:ODF450 ONB449:ONB450 OWX449:OWX450 PGT449:PGT450 PQP449:PQP450 QAL449:QAL450 QKH449:QKH450 QUD449:QUD450 RDZ449:RDZ450 RNV449:RNV450 RXR449:RXR450 SHN449:SHN450 SRJ449:SRJ450 TBF449:TBF450 TLB449:TLB450 TUX449:TUX450 UET449:UET450 UOP449:UOP450 UYL449:UYL450 VIH449:VIH450 VSD449:VSD450 WBZ449:WBZ450 WLV449:WLV450 WVR449:WVR450 J490:J491 JF489:JF490 TB489:TB490 ACX489:ACX490 AMT489:AMT490 AWP489:AWP490 BGL489:BGL490 BQH489:BQH490 CAD489:CAD490 CJZ489:CJZ490 CTV489:CTV490 DDR489:DDR490 DNN489:DNN490 DXJ489:DXJ490 EHF489:EHF490 ERB489:ERB490 FAX489:FAX490 FKT489:FKT490 FUP489:FUP490 GEL489:GEL490 GOH489:GOH490 GYD489:GYD490 HHZ489:HHZ490 HRV489:HRV490 IBR489:IBR490 ILN489:ILN490 IVJ489:IVJ490 JFF489:JFF490 JPB489:JPB490 JYX489:JYX490 KIT489:KIT490 KSP489:KSP490 LCL489:LCL490 LMH489:LMH490 LWD489:LWD490 MFZ489:MFZ490 MPV489:MPV490 MZR489:MZR490 NJN489:NJN490 NTJ489:NTJ490 ODF489:ODF490 ONB489:ONB490 OWX489:OWX490 PGT489:PGT490 PQP489:PQP490 QAL489:QAL490 QKH489:QKH490 QUD489:QUD490 RDZ489:RDZ490 RNV489:RNV490 RXR489:RXR490 SHN489:SHN490 SRJ489:SRJ490 TBF489:TBF490 TLB489:TLB490 TUX489:TUX490 UET489:UET490 UOP489:UOP490 UYL489:UYL490 VIH489:VIH490 VSD489:VSD490 WBZ489:WBZ490 WLV489:WLV490 WVR489:WVR490 J530:J531 JF529:JF530 TB529:TB530 ACX529:ACX530 AMT529:AMT530 AWP529:AWP530 BGL529:BGL530 BQH529:BQH530 CAD529:CAD530 CJZ529:CJZ530 CTV529:CTV530 DDR529:DDR530 DNN529:DNN530 DXJ529:DXJ530 EHF529:EHF530 ERB529:ERB530 FAX529:FAX530 FKT529:FKT530 FUP529:FUP530 GEL529:GEL530 GOH529:GOH530 GYD529:GYD530 HHZ529:HHZ530 HRV529:HRV530 IBR529:IBR530 ILN529:ILN530 IVJ529:IVJ530 JFF529:JFF530 JPB529:JPB530 JYX529:JYX530 KIT529:KIT530 KSP529:KSP530 LCL529:LCL530 LMH529:LMH530 LWD529:LWD530 MFZ529:MFZ530 MPV529:MPV530 MZR529:MZR530 NJN529:NJN530 NTJ529:NTJ530 ODF529:ODF530 ONB529:ONB530 OWX529:OWX530 PGT529:PGT530 PQP529:PQP530 QAL529:QAL530 QKH529:QKH530 QUD529:QUD530 RDZ529:RDZ530 RNV529:RNV530 RXR529:RXR530 SHN529:SHN530 SRJ529:SRJ530 TBF529:TBF530 TLB529:TLB530 TUX529:TUX530 UET529:UET530 UOP529:UOP530 UYL529:UYL530 VIH529:VIH530 VSD529:VSD530 WBZ529:WBZ530 WLV529:WLV530 WVR529:WVR530 J569:J570 JF568:JF569 TB568:TB569 ACX568:ACX569 AMT568:AMT569 AWP568:AWP569 BGL568:BGL569 BQH568:BQH569 CAD568:CAD569 CJZ568:CJZ569 CTV568:CTV569 DDR568:DDR569 DNN568:DNN569 DXJ568:DXJ569 EHF568:EHF569 ERB568:ERB569 FAX568:FAX569 FKT568:FKT569 FUP568:FUP569 GEL568:GEL569 GOH568:GOH569 GYD568:GYD569 HHZ568:HHZ569 HRV568:HRV569 IBR568:IBR569 ILN568:ILN569 IVJ568:IVJ569 JFF568:JFF569 JPB568:JPB569 JYX568:JYX569 KIT568:KIT569 KSP568:KSP569 LCL568:LCL569 LMH568:LMH569 LWD568:LWD569 MFZ568:MFZ569 MPV568:MPV569 MZR568:MZR569 NJN568:NJN569 NTJ568:NTJ569 ODF568:ODF569 ONB568:ONB569 OWX568:OWX569 PGT568:PGT569 PQP568:PQP569 QAL568:QAL569 QKH568:QKH569 QUD568:QUD569 RDZ568:RDZ569 RNV568:RNV569 RXR568:RXR569 SHN568:SHN569 SRJ568:SRJ569 TBF568:TBF569 TLB568:TLB569 TUX568:TUX569 UET568:UET569 UOP568:UOP569 UYL568:UYL569 VIH568:VIH569 VSD568:VSD569 WBZ568:WBZ569 WLV568:WLV569 WVR568:WVR569 J609:J610 JF608:JF609 TB608:TB609 ACX608:ACX609 AMT608:AMT609 AWP608:AWP609 BGL608:BGL609 BQH608:BQH609 CAD608:CAD609 CJZ608:CJZ609 CTV608:CTV609 DDR608:DDR609 DNN608:DNN609 DXJ608:DXJ609 EHF608:EHF609 ERB608:ERB609 FAX608:FAX609 FKT608:FKT609 FUP608:FUP609 GEL608:GEL609 GOH608:GOH609 GYD608:GYD609 HHZ608:HHZ609 HRV608:HRV609 IBR608:IBR609 ILN608:ILN609 IVJ608:IVJ609 JFF608:JFF609 JPB608:JPB609 JYX608:JYX609 KIT608:KIT609 KSP608:KSP609 LCL608:LCL609 LMH608:LMH609 LWD608:LWD609 MFZ608:MFZ609 MPV608:MPV609 MZR608:MZR609 NJN608:NJN609 NTJ608:NTJ609 ODF608:ODF609 ONB608:ONB609 OWX608:OWX609 PGT608:PGT609 PQP608:PQP609 QAL608:QAL609 QKH608:QKH609 QUD608:QUD609 RDZ608:RDZ609 RNV608:RNV609 RXR608:RXR609 SHN608:SHN609 SRJ608:SRJ609 TBF608:TBF609 TLB608:TLB609 TUX608:TUX609 UET608:UET609 UOP608:UOP609 UYL608:UYL609 VIH608:VIH609 VSD608:VSD609 WBZ608:WBZ609 WLV608:WLV609 WVR608:WVR609 J649:J650 JF648:JF649 TB648:TB649 ACX648:ACX649 AMT648:AMT649 AWP648:AWP649 BGL648:BGL649 BQH648:BQH649 CAD648:CAD649 CJZ648:CJZ649 CTV648:CTV649 DDR648:DDR649 DNN648:DNN649 DXJ648:DXJ649 EHF648:EHF649 ERB648:ERB649 FAX648:FAX649 FKT648:FKT649 FUP648:FUP649 GEL648:GEL649 GOH648:GOH649 GYD648:GYD649 HHZ648:HHZ649 HRV648:HRV649 IBR648:IBR649 ILN648:ILN649 IVJ648:IVJ649 JFF648:JFF649 JPB648:JPB649 JYX648:JYX649 KIT648:KIT649 KSP648:KSP649 LCL648:LCL649 LMH648:LMH649 LWD648:LWD649 MFZ648:MFZ649 MPV648:MPV649 MZR648:MZR649 NJN648:NJN649 NTJ648:NTJ649 ODF648:ODF649 ONB648:ONB649 OWX648:OWX649 PGT648:PGT649 PQP648:PQP649 QAL648:QAL649 QKH648:QKH649 QUD648:QUD649 RDZ648:RDZ649 RNV648:RNV649 RXR648:RXR649 SHN648:SHN649 SRJ648:SRJ649 TBF648:TBF649 TLB648:TLB649 TUX648:TUX649 UET648:UET649 UOP648:UOP649 UYL648:UYL649 VIH648:VIH649 VSD648:VSD649 WBZ648:WBZ649 WLV648:WLV649 WVR648:WVR649 J689:J690 JF688:JF689 TB688:TB689 ACX688:ACX689 AMT688:AMT689 AWP688:AWP689 BGL688:BGL689 BQH688:BQH689 CAD688:CAD689 CJZ688:CJZ689 CTV688:CTV689 DDR688:DDR689 DNN688:DNN689 DXJ688:DXJ689 EHF688:EHF689 ERB688:ERB689 FAX688:FAX689 FKT688:FKT689 FUP688:FUP689 GEL688:GEL689 GOH688:GOH689 GYD688:GYD689 HHZ688:HHZ689 HRV688:HRV689 IBR688:IBR689 ILN688:ILN689 IVJ688:IVJ689 JFF688:JFF689 JPB688:JPB689 JYX688:JYX689 KIT688:KIT689 KSP688:KSP689 LCL688:LCL689 LMH688:LMH689 LWD688:LWD689 MFZ688:MFZ689 MPV688:MPV689 MZR688:MZR689 NJN688:NJN689 NTJ688:NTJ689 ODF688:ODF689 ONB688:ONB689 OWX688:OWX689 PGT688:PGT689 PQP688:PQP689 QAL688:QAL689 QKH688:QKH689 QUD688:QUD689 RDZ688:RDZ689 RNV688:RNV689 RXR688:RXR689 SHN688:SHN689 SRJ688:SRJ689 TBF688:TBF689 TLB688:TLB689 TUX688:TUX689 UET688:UET689 UOP688:UOP689 UYL688:UYL689 VIH688:VIH689 VSD688:VSD689 WBZ688:WBZ689 WLV688:WLV689 WVR688:WVR689 J1009:J1010 JF1008:JF1009 TB1008:TB1009 ACX1008:ACX1009 AMT1008:AMT1009 AWP1008:AWP1009 BGL1008:BGL1009 BQH1008:BQH1009 CAD1008:CAD1009 CJZ1008:CJZ1009 CTV1008:CTV1009 DDR1008:DDR1009 DNN1008:DNN1009 DXJ1008:DXJ1009 EHF1008:EHF1009 ERB1008:ERB1009 FAX1008:FAX1009 FKT1008:FKT1009 FUP1008:FUP1009 GEL1008:GEL1009 GOH1008:GOH1009 GYD1008:GYD1009 HHZ1008:HHZ1009 HRV1008:HRV1009 IBR1008:IBR1009 ILN1008:ILN1009 IVJ1008:IVJ1009 JFF1008:JFF1009 JPB1008:JPB1009 JYX1008:JYX1009 KIT1008:KIT1009 KSP1008:KSP1009 LCL1008:LCL1009 LMH1008:LMH1009 LWD1008:LWD1009 MFZ1008:MFZ1009 MPV1008:MPV1009 MZR1008:MZR1009 NJN1008:NJN1009 NTJ1008:NTJ1009 ODF1008:ODF1009 ONB1008:ONB1009 OWX1008:OWX1009 PGT1008:PGT1009 PQP1008:PQP1009 QAL1008:QAL1009 QKH1008:QKH1009 QUD1008:QUD1009 RDZ1008:RDZ1009 RNV1008:RNV1009 RXR1008:RXR1009 SHN1008:SHN1009 SRJ1008:SRJ1009 TBF1008:TBF1009 TLB1008:TLB1009 TUX1008:TUX1009 UET1008:UET1009 UOP1008:UOP1009 UYL1008:UYL1009 VIH1008:VIH1009 VSD1008:VSD1009 WBZ1008:WBZ1009 WLV1008:WLV1009 WVR1008:WVR1009 J1090:J1091 JF1088:JF1089 TB1088:TB1089 ACX1088:ACX1089 AMT1088:AMT1089 AWP1088:AWP1089 BGL1088:BGL1089 BQH1088:BQH1089 CAD1088:CAD1089 CJZ1088:CJZ1089 CTV1088:CTV1089 DDR1088:DDR1089 DNN1088:DNN1089 DXJ1088:DXJ1089 EHF1088:EHF1089 ERB1088:ERB1089 FAX1088:FAX1089 FKT1088:FKT1089 FUP1088:FUP1089 GEL1088:GEL1089 GOH1088:GOH1089 GYD1088:GYD1089 HHZ1088:HHZ1089 HRV1088:HRV1089 IBR1088:IBR1089 ILN1088:ILN1089 IVJ1088:IVJ1089 JFF1088:JFF1089 JPB1088:JPB1089 JYX1088:JYX1089 KIT1088:KIT1089 KSP1088:KSP1089 LCL1088:LCL1089 LMH1088:LMH1089 LWD1088:LWD1089 MFZ1088:MFZ1089 MPV1088:MPV1089 MZR1088:MZR1089 NJN1088:NJN1089 NTJ1088:NTJ1089 ODF1088:ODF1089 ONB1088:ONB1089 OWX1088:OWX1089 PGT1088:PGT1089 PQP1088:PQP1089 QAL1088:QAL1089 QKH1088:QKH1089 QUD1088:QUD1089 RDZ1088:RDZ1089 RNV1088:RNV1089 RXR1088:RXR1089 SHN1088:SHN1089 SRJ1088:SRJ1089 TBF1088:TBF1089 TLB1088:TLB1089 TUX1088:TUX1089 UET1088:UET1089 UOP1088:UOP1089 UYL1088:UYL1089 VIH1088:VIH1089 VSD1088:VSD1089 WBZ1088:WBZ1089 WLV1088:WLV1089 WVR1088:WVR1089 J171:J172 JF171:JF172 TB171:TB172 ACX171:ACX172 AMT171:AMT172 AWP171:AWP172 BGL171:BGL172 BQH171:BQH172 CAD171:CAD172 CJZ171:CJZ172 CTV171:CTV172 DDR171:DDR172 DNN171:DNN172 DXJ171:DXJ172 EHF171:EHF172 ERB171:ERB172 FAX171:FAX172 FKT171:FKT172 FUP171:FUP172 GEL171:GEL172 GOH171:GOH172 GYD171:GYD172 HHZ171:HHZ172 HRV171:HRV172 IBR171:IBR172 ILN171:ILN172 IVJ171:IVJ172 JFF171:JFF172 JPB171:JPB172 JYX171:JYX172 KIT171:KIT172 KSP171:KSP172 LCL171:LCL172 LMH171:LMH172 LWD171:LWD172 MFZ171:MFZ172 MPV171:MPV172 MZR171:MZR172 NJN171:NJN172 NTJ171:NTJ172 ODF171:ODF172 ONB171:ONB172 OWX171:OWX172 PGT171:PGT172 PQP171:PQP172 QAL171:QAL172 QKH171:QKH172 QUD171:QUD172 RDZ171:RDZ172 RNV171:RNV172 RXR171:RXR172 SHN171:SHN172 SRJ171:SRJ172 TBF171:TBF172 TLB171:TLB172 TUX171:TUX172 UET171:UET172 UOP171:UOP172 UYL171:UYL172 VIH171:VIH172 VSD171:VSD172 WBZ171:WBZ172 WLV171:WLV172 WVR171:WVR172 J52:J53 JF52:JF53 TB52:TB53 ACX52:ACX53 AMT52:AMT53 AWP52:AWP53 BGL52:BGL53 BQH52:BQH53 CAD52:CAD53 CJZ52:CJZ53 CTV52:CTV53 DDR52:DDR53 DNN52:DNN53 DXJ52:DXJ53 EHF52:EHF53 ERB52:ERB53 FAX52:FAX53 FKT52:FKT53 FUP52:FUP53 GEL52:GEL53 GOH52:GOH53 GYD52:GYD53 HHZ52:HHZ53 HRV52:HRV53 IBR52:IBR53 ILN52:ILN53 IVJ52:IVJ53 JFF52:JFF53 JPB52:JPB53 JYX52:JYX53 KIT52:KIT53 KSP52:KSP53 LCL52:LCL53 LMH52:LMH53 LWD52:LWD53 MFZ52:MFZ53 MPV52:MPV53 MZR52:MZR53 NJN52:NJN53 NTJ52:NTJ53 ODF52:ODF53 ONB52:ONB53 OWX52:OWX53 PGT52:PGT53 PQP52:PQP53 QAL52:QAL53 QKH52:QKH53 QUD52:QUD53 RDZ52:RDZ53 RNV52:RNV53 RXR52:RXR53 SHN52:SHN53 SRJ52:SRJ53 TBF52:TBF53 TLB52:TLB53 TUX52:TUX53 UET52:UET53 UOP52:UOP53 UYL52:UYL53 VIH52:VIH53 VSD52:VSD53 WBZ52:WBZ53 WLV52:WLV53 WVR52:WVR53 J92:J93 JF92:JF93 TB92:TB93 ACX92:ACX93 AMT92:AMT93 AWP92:AWP93 BGL92:BGL93 BQH92:BQH93 CAD92:CAD93 CJZ92:CJZ93 CTV92:CTV93 DDR92:DDR93 DNN92:DNN93 DXJ92:DXJ93 EHF92:EHF93 ERB92:ERB93 FAX92:FAX93 FKT92:FKT93 FUP92:FUP93 GEL92:GEL93 GOH92:GOH93 GYD92:GYD93 HHZ92:HHZ93 HRV92:HRV93 IBR92:IBR93 ILN92:ILN93 IVJ92:IVJ93 JFF92:JFF93 JPB92:JPB93 JYX92:JYX93 KIT92:KIT93 KSP92:KSP93 LCL92:LCL93 LMH92:LMH93 LWD92:LWD93 MFZ92:MFZ93 MPV92:MPV93 MZR92:MZR93 NJN92:NJN93 NTJ92:NTJ93 ODF92:ODF93 ONB92:ONB93 OWX92:OWX93 PGT92:PGT93 PQP92:PQP93 QAL92:QAL93 QKH92:QKH93 QUD92:QUD93 RDZ92:RDZ93 RNV92:RNV93 RXR92:RXR93 SHN92:SHN93 SRJ92:SRJ93 TBF92:TBF93 TLB92:TLB93 TUX92:TUX93 UET92:UET93 UOP92:UOP93 UYL92:UYL93 VIH92:VIH93 VSD92:VSD93 WBZ92:WBZ93 WLV92:WLV93 WVR92:WVR93 J131:J132 JF131:JF132 TB131:TB132 ACX131:ACX132 AMT131:AMT132 AWP131:AWP132 BGL131:BGL132 BQH131:BQH132 CAD131:CAD132 CJZ131:CJZ132 CTV131:CTV132 DDR131:DDR132 DNN131:DNN132 DXJ131:DXJ132 EHF131:EHF132 ERB131:ERB132 FAX131:FAX132 FKT131:FKT132 FUP131:FUP132 GEL131:GEL132 GOH131:GOH132 GYD131:GYD132 HHZ131:HHZ132 HRV131:HRV132 IBR131:IBR132 ILN131:ILN132 IVJ131:IVJ132 JFF131:JFF132 JPB131:JPB132 JYX131:JYX132 KIT131:KIT132 KSP131:KSP132 LCL131:LCL132 LMH131:LMH132 LWD131:LWD132 MFZ131:MFZ132 MPV131:MPV132 MZR131:MZR132 NJN131:NJN132 NTJ131:NTJ132 ODF131:ODF132 ONB131:ONB132 OWX131:OWX132 PGT131:PGT132 PQP131:PQP132 QAL131:QAL132 QKH131:QKH132 QUD131:QUD132 RDZ131:RDZ132 RNV131:RNV132 RXR131:RXR132 SHN131:SHN132 SRJ131:SRJ132 TBF131:TBF132 TLB131:TLB132 TUX131:TUX132 UET131:UET132 UOP131:UOP132 UYL131:UYL132 VIH131:VIH132 VSD131:VSD132 WBZ131:WBZ132 WLV131:WLV132 WVR131:WVR132 J211:J212 JF211:JF212 TB211:TB212 ACX211:ACX212 AMT211:AMT212 AWP211:AWP212 BGL211:BGL212 BQH211:BQH212 CAD211:CAD212 CJZ211:CJZ212 CTV211:CTV212 DDR211:DDR212 DNN211:DNN212 DXJ211:DXJ212 EHF211:EHF212 ERB211:ERB212 FAX211:FAX212 FKT211:FKT212 FUP211:FUP212 GEL211:GEL212 GOH211:GOH212 GYD211:GYD212 HHZ211:HHZ212 HRV211:HRV212 IBR211:IBR212 ILN211:ILN212 IVJ211:IVJ212 JFF211:JFF212 JPB211:JPB212 JYX211:JYX212 KIT211:KIT212 KSP211:KSP212 LCL211:LCL212 LMH211:LMH212 LWD211:LWD212 MFZ211:MFZ212 MPV211:MPV212 MZR211:MZR212 NJN211:NJN212 NTJ211:NTJ212 ODF211:ODF212 ONB211:ONB212 OWX211:OWX212 PGT211:PGT212 PQP211:PQP212 QAL211:QAL212 QKH211:QKH212 QUD211:QUD212 RDZ211:RDZ212 RNV211:RNV212 RXR211:RXR212 SHN211:SHN212 SRJ211:SRJ212 TBF211:TBF212 TLB211:TLB212 TUX211:TUX212 UET211:UET212 UOP211:UOP212 UYL211:UYL212 VIH211:VIH212 VSD211:VSD212 WBZ211:WBZ212 WLV211:WLV212 WVR211:WVR212 J251:J252 JF251:JF252 TB251:TB252 ACX251:ACX252 AMT251:AMT252 AWP251:AWP252 BGL251:BGL252 BQH251:BQH252 CAD251:CAD252 CJZ251:CJZ252 CTV251:CTV252 DDR251:DDR252 DNN251:DNN252 DXJ251:DXJ252 EHF251:EHF252 ERB251:ERB252 FAX251:FAX252 FKT251:FKT252 FUP251:FUP252 GEL251:GEL252 GOH251:GOH252 GYD251:GYD252 HHZ251:HHZ252 HRV251:HRV252 IBR251:IBR252 ILN251:ILN252 IVJ251:IVJ252 JFF251:JFF252 JPB251:JPB252 JYX251:JYX252 KIT251:KIT252 KSP251:KSP252 LCL251:LCL252 LMH251:LMH252 LWD251:LWD252 MFZ251:MFZ252 MPV251:MPV252 MZR251:MZR252 NJN251:NJN252 NTJ251:NTJ252 ODF251:ODF252 ONB251:ONB252 OWX251:OWX252 PGT251:PGT252 PQP251:PQP252 QAL251:QAL252 QKH251:QKH252 QUD251:QUD252 RDZ251:RDZ252 RNV251:RNV252 RXR251:RXR252 SHN251:SHN252 SRJ251:SRJ252 TBF251:TBF252 TLB251:TLB252 TUX251:TUX252 UET251:UET252 UOP251:UOP252 UYL251:UYL252 VIH251:VIH252 VSD251:VSD252 WBZ251:WBZ252 WLV251:WLV252 WVR251:WVR252 J291:J292 JF291:JF292 TB291:TB292 ACX291:ACX292 AMT291:AMT292 AWP291:AWP292 BGL291:BGL292 BQH291:BQH292 CAD291:CAD292 CJZ291:CJZ292 CTV291:CTV292 DDR291:DDR292 DNN291:DNN292 DXJ291:DXJ292 EHF291:EHF292 ERB291:ERB292 FAX291:FAX292 FKT291:FKT292 FUP291:FUP292 GEL291:GEL292 GOH291:GOH292 GYD291:GYD292 HHZ291:HHZ292 HRV291:HRV292 IBR291:IBR292 ILN291:ILN292 IVJ291:IVJ292 JFF291:JFF292 JPB291:JPB292 JYX291:JYX292 KIT291:KIT292 KSP291:KSP292 LCL291:LCL292 LMH291:LMH292 LWD291:LWD292 MFZ291:MFZ292 MPV291:MPV292 MZR291:MZR292 NJN291:NJN292 NTJ291:NTJ292 ODF291:ODF292 ONB291:ONB292 OWX291:OWX292 PGT291:PGT292 PQP291:PQP292 QAL291:QAL292 QKH291:QKH292 QUD291:QUD292 RDZ291:RDZ292 RNV291:RNV292 RXR291:RXR292 SHN291:SHN292 SRJ291:SRJ292 TBF291:TBF292 TLB291:TLB292 TUX291:TUX292 UET291:UET292 UOP291:UOP292 UYL291:UYL292 VIH291:VIH292 VSD291:VSD292 WBZ291:WBZ292 WLV291:WLV292 WVR291:WVR292 J769 JF768 TB768 ACX768 AMT768 AWP768 BGL768 BQH768 CAD768 CJZ768 CTV768 DDR768 DNN768 DXJ768 EHF768 ERB768 FAX768 FKT768 FUP768 GEL768 GOH768 GYD768 HHZ768 HRV768 IBR768 ILN768 IVJ768 JFF768 JPB768 JYX768 KIT768 KSP768 LCL768 LMH768 LWD768 MFZ768 MPV768 MZR768 NJN768 NTJ768 ODF768 ONB768 OWX768 PGT768 PQP768 QAL768 QKH768 QUD768 RDZ768 RNV768 RXR768 SHN768 SRJ768 TBF768 TLB768 TUX768 UET768 UOP768 UYL768 VIH768 VSD768 WBZ768 WLV768 WVR768">
      <formula1>"Nefavorabilă (nr)"</formula1>
    </dataValidation>
    <dataValidation type="list" allowBlank="1" showInputMessage="1" showErrorMessage="1" sqref="I1049:I1050 JE1048:JE1049 TA1048:TA1049 ACW1048:ACW1049 AMS1048:AMS1049 AWO1048:AWO1049 BGK1048:BGK1049 BQG1048:BQG1049 CAC1048:CAC1049 CJY1048:CJY1049 CTU1048:CTU1049 DDQ1048:DDQ1049 DNM1048:DNM1049 DXI1048:DXI1049 EHE1048:EHE1049 ERA1048:ERA1049 FAW1048:FAW1049 FKS1048:FKS1049 FUO1048:FUO1049 GEK1048:GEK1049 GOG1048:GOG1049 GYC1048:GYC1049 HHY1048:HHY1049 HRU1048:HRU1049 IBQ1048:IBQ1049 ILM1048:ILM1049 IVI1048:IVI1049 JFE1048:JFE1049 JPA1048:JPA1049 JYW1048:JYW1049 KIS1048:KIS1049 KSO1048:KSO1049 LCK1048:LCK1049 LMG1048:LMG1049 LWC1048:LWC1049 MFY1048:MFY1049 MPU1048:MPU1049 MZQ1048:MZQ1049 NJM1048:NJM1049 NTI1048:NTI1049 ODE1048:ODE1049 ONA1048:ONA1049 OWW1048:OWW1049 PGS1048:PGS1049 PQO1048:PQO1049 QAK1048:QAK1049 QKG1048:QKG1049 QUC1048:QUC1049 RDY1048:RDY1049 RNU1048:RNU1049 RXQ1048:RXQ1049 SHM1048:SHM1049 SRI1048:SRI1049 TBE1048:TBE1049 TLA1048:TLA1049 TUW1048:TUW1049 UES1048:UES1049 UOO1048:UOO1049 UYK1048:UYK1049 VIG1048:VIG1049 VSC1048:VSC1049 WBY1048:WBY1049 WLU1048:WLU1049 WVQ1048:WVQ1049 I370:I371 JE370:JE371 TA370:TA371 ACW370:ACW371 AMS370:AMS371 AWO370:AWO371 BGK370:BGK371 BQG370:BQG371 CAC370:CAC371 CJY370:CJY371 CTU370:CTU371 DDQ370:DDQ371 DNM370:DNM371 DXI370:DXI371 EHE370:EHE371 ERA370:ERA371 FAW370:FAW371 FKS370:FKS371 FUO370:FUO371 GEK370:GEK371 GOG370:GOG371 GYC370:GYC371 HHY370:HHY371 HRU370:HRU371 IBQ370:IBQ371 ILM370:ILM371 IVI370:IVI371 JFE370:JFE371 JPA370:JPA371 JYW370:JYW371 KIS370:KIS371 KSO370:KSO371 LCK370:LCK371 LMG370:LMG371 LWC370:LWC371 MFY370:MFY371 MPU370:MPU371 MZQ370:MZQ371 NJM370:NJM371 NTI370:NTI371 ODE370:ODE371 ONA370:ONA371 OWW370:OWW371 PGS370:PGS371 PQO370:PQO371 QAK370:QAK371 QKG370:QKG371 QUC370:QUC371 RDY370:RDY371 RNU370:RNU371 RXQ370:RXQ371 SHM370:SHM371 SRI370:SRI371 TBE370:TBE371 TLA370:TLA371 TUW370:TUW371 UES370:UES371 UOO370:UOO371 UYK370:UYK371 VIG370:VIG371 VSC370:VSC371 WBY370:WBY371 WLU370:WLU371 WVQ370:WVQ371 I330:I331 JE330:JE331 TA330:TA331 ACW330:ACW331 AMS330:AMS331 AWO330:AWO331 BGK330:BGK331 BQG330:BQG331 CAC330:CAC331 CJY330:CJY331 CTU330:CTU331 DDQ330:DDQ331 DNM330:DNM331 DXI330:DXI331 EHE330:EHE331 ERA330:ERA331 FAW330:FAW331 FKS330:FKS331 FUO330:FUO331 GEK330:GEK331 GOG330:GOG331 GYC330:GYC331 HHY330:HHY331 HRU330:HRU331 IBQ330:IBQ331 ILM330:ILM331 IVI330:IVI331 JFE330:JFE331 JPA330:JPA331 JYW330:JYW331 KIS330:KIS331 KSO330:KSO331 LCK330:LCK331 LMG330:LMG331 LWC330:LWC331 MFY330:MFY331 MPU330:MPU331 MZQ330:MZQ331 NJM330:NJM331 NTI330:NTI331 ODE330:ODE331 ONA330:ONA331 OWW330:OWW331 PGS330:PGS331 PQO330:PQO331 QAK330:QAK331 QKG330:QKG331 QUC330:QUC331 RDY330:RDY331 RNU330:RNU331 RXQ330:RXQ331 SHM330:SHM331 SRI330:SRI331 TBE330:TBE331 TLA330:TLA331 TUW330:TUW331 UES330:UES331 UOO330:UOO331 UYK330:UYK331 VIG330:VIG331 VSC330:VSC331 WBY330:WBY331 WLU330:WLU331 WVQ330:WVQ331 I1130:I1131 JE1128:JE1129 TA1128:TA1129 ACW1128:ACW1129 AMS1128:AMS1129 AWO1128:AWO1129 BGK1128:BGK1129 BQG1128:BQG1129 CAC1128:CAC1129 CJY1128:CJY1129 CTU1128:CTU1129 DDQ1128:DDQ1129 DNM1128:DNM1129 DXI1128:DXI1129 EHE1128:EHE1129 ERA1128:ERA1129 FAW1128:FAW1129 FKS1128:FKS1129 FUO1128:FUO1129 GEK1128:GEK1129 GOG1128:GOG1129 GYC1128:GYC1129 HHY1128:HHY1129 HRU1128:HRU1129 IBQ1128:IBQ1129 ILM1128:ILM1129 IVI1128:IVI1129 JFE1128:JFE1129 JPA1128:JPA1129 JYW1128:JYW1129 KIS1128:KIS1129 KSO1128:KSO1129 LCK1128:LCK1129 LMG1128:LMG1129 LWC1128:LWC1129 MFY1128:MFY1129 MPU1128:MPU1129 MZQ1128:MZQ1129 NJM1128:NJM1129 NTI1128:NTI1129 ODE1128:ODE1129 ONA1128:ONA1129 OWW1128:OWW1129 PGS1128:PGS1129 PQO1128:PQO1129 QAK1128:QAK1129 QKG1128:QKG1129 QUC1128:QUC1129 RDY1128:RDY1129 RNU1128:RNU1129 RXQ1128:RXQ1129 SHM1128:SHM1129 SRI1128:SRI1129 TBE1128:TBE1129 TLA1128:TLA1129 TUW1128:TUW1129 UES1128:UES1129 UOO1128:UOO1129 UYK1128:UYK1129 VIG1128:VIG1129 VSC1128:VSC1129 WBY1128:WBY1129 WLU1128:WLU1129 WVQ1128:WVQ1129 I969:I970 JE968:JE969 TA968:TA969 ACW968:ACW969 AMS968:AMS969 AWO968:AWO969 BGK968:BGK969 BQG968:BQG969 CAC968:CAC969 CJY968:CJY969 CTU968:CTU969 DDQ968:DDQ969 DNM968:DNM969 DXI968:DXI969 EHE968:EHE969 ERA968:ERA969 FAW968:FAW969 FKS968:FKS969 FUO968:FUO969 GEK968:GEK969 GOG968:GOG969 GYC968:GYC969 HHY968:HHY969 HRU968:HRU969 IBQ968:IBQ969 ILM968:ILM969 IVI968:IVI969 JFE968:JFE969 JPA968:JPA969 JYW968:JYW969 KIS968:KIS969 KSO968:KSO969 LCK968:LCK969 LMG968:LMG969 LWC968:LWC969 MFY968:MFY969 MPU968:MPU969 MZQ968:MZQ969 NJM968:NJM969 NTI968:NTI969 ODE968:ODE969 ONA968:ONA969 OWW968:OWW969 PGS968:PGS969 PQO968:PQO969 QAK968:QAK969 QKG968:QKG969 QUC968:QUC969 RDY968:RDY969 RNU968:RNU969 RXQ968:RXQ969 SHM968:SHM969 SRI968:SRI969 TBE968:TBE969 TLA968:TLA969 TUW968:TUW969 UES968:UES969 UOO968:UOO969 UYK968:UYK969 VIG968:VIG969 VSC968:VSC969 WBY968:WBY969 WLU968:WLU969 WVQ968:WVQ969 I929:I930 JE928:JE929 TA928:TA929 ACW928:ACW929 AMS928:AMS929 AWO928:AWO929 BGK928:BGK929 BQG928:BQG929 CAC928:CAC929 CJY928:CJY929 CTU928:CTU929 DDQ928:DDQ929 DNM928:DNM929 DXI928:DXI929 EHE928:EHE929 ERA928:ERA929 FAW928:FAW929 FKS928:FKS929 FUO928:FUO929 GEK928:GEK929 GOG928:GOG929 GYC928:GYC929 HHY928:HHY929 HRU928:HRU929 IBQ928:IBQ929 ILM928:ILM929 IVI928:IVI929 JFE928:JFE929 JPA928:JPA929 JYW928:JYW929 KIS928:KIS929 KSO928:KSO929 LCK928:LCK929 LMG928:LMG929 LWC928:LWC929 MFY928:MFY929 MPU928:MPU929 MZQ928:MZQ929 NJM928:NJM929 NTI928:NTI929 ODE928:ODE929 ONA928:ONA929 OWW928:OWW929 PGS928:PGS929 PQO928:PQO929 QAK928:QAK929 QKG928:QKG929 QUC928:QUC929 RDY928:RDY929 RNU928:RNU929 RXQ928:RXQ929 SHM928:SHM929 SRI928:SRI929 TBE928:TBE929 TLA928:TLA929 TUW928:TUW929 UES928:UES929 UOO928:UOO929 UYK928:UYK929 VIG928:VIG929 VSC928:VSC929 WBY928:WBY929 WLU928:WLU929 WVQ928:WVQ929 I889:I890 JE888:JE889 TA888:TA889 ACW888:ACW889 AMS888:AMS889 AWO888:AWO889 BGK888:BGK889 BQG888:BQG889 CAC888:CAC889 CJY888:CJY889 CTU888:CTU889 DDQ888:DDQ889 DNM888:DNM889 DXI888:DXI889 EHE888:EHE889 ERA888:ERA889 FAW888:FAW889 FKS888:FKS889 FUO888:FUO889 GEK888:GEK889 GOG888:GOG889 GYC888:GYC889 HHY888:HHY889 HRU888:HRU889 IBQ888:IBQ889 ILM888:ILM889 IVI888:IVI889 JFE888:JFE889 JPA888:JPA889 JYW888:JYW889 KIS888:KIS889 KSO888:KSO889 LCK888:LCK889 LMG888:LMG889 LWC888:LWC889 MFY888:MFY889 MPU888:MPU889 MZQ888:MZQ889 NJM888:NJM889 NTI888:NTI889 ODE888:ODE889 ONA888:ONA889 OWW888:OWW889 PGS888:PGS889 PQO888:PQO889 QAK888:QAK889 QKG888:QKG889 QUC888:QUC889 RDY888:RDY889 RNU888:RNU889 RXQ888:RXQ889 SHM888:SHM889 SRI888:SRI889 TBE888:TBE889 TLA888:TLA889 TUW888:TUW889 UES888:UES889 UOO888:UOO889 UYK888:UYK889 VIG888:VIG889 VSC888:VSC889 WBY888:WBY889 WLU888:WLU889 WVQ888:WVQ889 I849:I850 JE848:JE849 TA848:TA849 ACW848:ACW849 AMS848:AMS849 AWO848:AWO849 BGK848:BGK849 BQG848:BQG849 CAC848:CAC849 CJY848:CJY849 CTU848:CTU849 DDQ848:DDQ849 DNM848:DNM849 DXI848:DXI849 EHE848:EHE849 ERA848:ERA849 FAW848:FAW849 FKS848:FKS849 FUO848:FUO849 GEK848:GEK849 GOG848:GOG849 GYC848:GYC849 HHY848:HHY849 HRU848:HRU849 IBQ848:IBQ849 ILM848:ILM849 IVI848:IVI849 JFE848:JFE849 JPA848:JPA849 JYW848:JYW849 KIS848:KIS849 KSO848:KSO849 LCK848:LCK849 LMG848:LMG849 LWC848:LWC849 MFY848:MFY849 MPU848:MPU849 MZQ848:MZQ849 NJM848:NJM849 NTI848:NTI849 ODE848:ODE849 ONA848:ONA849 OWW848:OWW849 PGS848:PGS849 PQO848:PQO849 QAK848:QAK849 QKG848:QKG849 QUC848:QUC849 RDY848:RDY849 RNU848:RNU849 RXQ848:RXQ849 SHM848:SHM849 SRI848:SRI849 TBE848:TBE849 TLA848:TLA849 TUW848:TUW849 UES848:UES849 UOO848:UOO849 UYK848:UYK849 VIG848:VIG849 VSC848:VSC849 WBY848:WBY849 WLU848:WLU849 WVQ848:WVQ849 I809:I810 JE808:JE809 TA808:TA809 ACW808:ACW809 AMS808:AMS809 AWO808:AWO809 BGK808:BGK809 BQG808:BQG809 CAC808:CAC809 CJY808:CJY809 CTU808:CTU809 DDQ808:DDQ809 DNM808:DNM809 DXI808:DXI809 EHE808:EHE809 ERA808:ERA809 FAW808:FAW809 FKS808:FKS809 FUO808:FUO809 GEK808:GEK809 GOG808:GOG809 GYC808:GYC809 HHY808:HHY809 HRU808:HRU809 IBQ808:IBQ809 ILM808:ILM809 IVI808:IVI809 JFE808:JFE809 JPA808:JPA809 JYW808:JYW809 KIS808:KIS809 KSO808:KSO809 LCK808:LCK809 LMG808:LMG809 LWC808:LWC809 MFY808:MFY809 MPU808:MPU809 MZQ808:MZQ809 NJM808:NJM809 NTI808:NTI809 ODE808:ODE809 ONA808:ONA809 OWW808:OWW809 PGS808:PGS809 PQO808:PQO809 QAK808:QAK809 QKG808:QKG809 QUC808:QUC809 RDY808:RDY809 RNU808:RNU809 RXQ808:RXQ809 SHM808:SHM809 SRI808:SRI809 TBE808:TBE809 TLA808:TLA809 TUW808:TUW809 UES808:UES809 UOO808:UOO809 UYK808:UYK809 VIG808:VIG809 VSC808:VSC809 WBY808:WBY809 WLU808:WLU809 WVQ808:WVQ809 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729:I730 JE728:JE729 TA728:TA729 ACW728:ACW729 AMS728:AMS729 AWO728:AWO729 BGK728:BGK729 BQG728:BQG729 CAC728:CAC729 CJY728:CJY729 CTU728:CTU729 DDQ728:DDQ729 DNM728:DNM729 DXI728:DXI729 EHE728:EHE729 ERA728:ERA729 FAW728:FAW729 FKS728:FKS729 FUO728:FUO729 GEK728:GEK729 GOG728:GOG729 GYC728:GYC729 HHY728:HHY729 HRU728:HRU729 IBQ728:IBQ729 ILM728:ILM729 IVI728:IVI729 JFE728:JFE729 JPA728:JPA729 JYW728:JYW729 KIS728:KIS729 KSO728:KSO729 LCK728:LCK729 LMG728:LMG729 LWC728:LWC729 MFY728:MFY729 MPU728:MPU729 MZQ728:MZQ729 NJM728:NJM729 NTI728:NTI729 ODE728:ODE729 ONA728:ONA729 OWW728:OWW729 PGS728:PGS729 PQO728:PQO729 QAK728:QAK729 QKG728:QKG729 QUC728:QUC729 RDY728:RDY729 RNU728:RNU729 RXQ728:RXQ729 SHM728:SHM729 SRI728:SRI729 TBE728:TBE729 TLA728:TLA729 TUW728:TUW729 UES728:UES729 UOO728:UOO729 UYK728:UYK729 VIG728:VIG729 VSC728:VSC729 WBY728:WBY729 WLU728:WLU729 WVQ728:WVQ729 I410:I411 JE409:JE410 TA409:TA410 ACW409:ACW410 AMS409:AMS410 AWO409:AWO410 BGK409:BGK410 BQG409:BQG410 CAC409:CAC410 CJY409:CJY410 CTU409:CTU410 DDQ409:DDQ410 DNM409:DNM410 DXI409:DXI410 EHE409:EHE410 ERA409:ERA410 FAW409:FAW410 FKS409:FKS410 FUO409:FUO410 GEK409:GEK410 GOG409:GOG410 GYC409:GYC410 HHY409:HHY410 HRU409:HRU410 IBQ409:IBQ410 ILM409:ILM410 IVI409:IVI410 JFE409:JFE410 JPA409:JPA410 JYW409:JYW410 KIS409:KIS410 KSO409:KSO410 LCK409:LCK410 LMG409:LMG410 LWC409:LWC410 MFY409:MFY410 MPU409:MPU410 MZQ409:MZQ410 NJM409:NJM410 NTI409:NTI410 ODE409:ODE410 ONA409:ONA410 OWW409:OWW410 PGS409:PGS410 PQO409:PQO410 QAK409:QAK410 QKG409:QKG410 QUC409:QUC410 RDY409:RDY410 RNU409:RNU410 RXQ409:RXQ410 SHM409:SHM410 SRI409:SRI410 TBE409:TBE410 TLA409:TLA410 TUW409:TUW410 UES409:UES410 UOO409:UOO410 UYK409:UYK410 VIG409:VIG410 VSC409:VSC410 WBY409:WBY410 WLU409:WLU410 WVQ409:WVQ410 I450:I451 JE449:JE450 TA449:TA450 ACW449:ACW450 AMS449:AMS450 AWO449:AWO450 BGK449:BGK450 BQG449:BQG450 CAC449:CAC450 CJY449:CJY450 CTU449:CTU450 DDQ449:DDQ450 DNM449:DNM450 DXI449:DXI450 EHE449:EHE450 ERA449:ERA450 FAW449:FAW450 FKS449:FKS450 FUO449:FUO450 GEK449:GEK450 GOG449:GOG450 GYC449:GYC450 HHY449:HHY450 HRU449:HRU450 IBQ449:IBQ450 ILM449:ILM450 IVI449:IVI450 JFE449:JFE450 JPA449:JPA450 JYW449:JYW450 KIS449:KIS450 KSO449:KSO450 LCK449:LCK450 LMG449:LMG450 LWC449:LWC450 MFY449:MFY450 MPU449:MPU450 MZQ449:MZQ450 NJM449:NJM450 NTI449:NTI450 ODE449:ODE450 ONA449:ONA450 OWW449:OWW450 PGS449:PGS450 PQO449:PQO450 QAK449:QAK450 QKG449:QKG450 QUC449:QUC450 RDY449:RDY450 RNU449:RNU450 RXQ449:RXQ450 SHM449:SHM450 SRI449:SRI450 TBE449:TBE450 TLA449:TLA450 TUW449:TUW450 UES449:UES450 UOO449:UOO450 UYK449:UYK450 VIG449:VIG450 VSC449:VSC450 WBY449:WBY450 WLU449:WLU450 WVQ449:WVQ450 I490:I491 JE489:JE490 TA489:TA490 ACW489:ACW490 AMS489:AMS490 AWO489:AWO490 BGK489:BGK490 BQG489:BQG490 CAC489:CAC490 CJY489:CJY490 CTU489:CTU490 DDQ489:DDQ490 DNM489:DNM490 DXI489:DXI490 EHE489:EHE490 ERA489:ERA490 FAW489:FAW490 FKS489:FKS490 FUO489:FUO490 GEK489:GEK490 GOG489:GOG490 GYC489:GYC490 HHY489:HHY490 HRU489:HRU490 IBQ489:IBQ490 ILM489:ILM490 IVI489:IVI490 JFE489:JFE490 JPA489:JPA490 JYW489:JYW490 KIS489:KIS490 KSO489:KSO490 LCK489:LCK490 LMG489:LMG490 LWC489:LWC490 MFY489:MFY490 MPU489:MPU490 MZQ489:MZQ490 NJM489:NJM490 NTI489:NTI490 ODE489:ODE490 ONA489:ONA490 OWW489:OWW490 PGS489:PGS490 PQO489:PQO490 QAK489:QAK490 QKG489:QKG490 QUC489:QUC490 RDY489:RDY490 RNU489:RNU490 RXQ489:RXQ490 SHM489:SHM490 SRI489:SRI490 TBE489:TBE490 TLA489:TLA490 TUW489:TUW490 UES489:UES490 UOO489:UOO490 UYK489:UYK490 VIG489:VIG490 VSC489:VSC490 WBY489:WBY490 WLU489:WLU490 WVQ489:WVQ490 I530:I531 JE529:JE530 TA529:TA530 ACW529:ACW530 AMS529:AMS530 AWO529:AWO530 BGK529:BGK530 BQG529:BQG530 CAC529:CAC530 CJY529:CJY530 CTU529:CTU530 DDQ529:DDQ530 DNM529:DNM530 DXI529:DXI530 EHE529:EHE530 ERA529:ERA530 FAW529:FAW530 FKS529:FKS530 FUO529:FUO530 GEK529:GEK530 GOG529:GOG530 GYC529:GYC530 HHY529:HHY530 HRU529:HRU530 IBQ529:IBQ530 ILM529:ILM530 IVI529:IVI530 JFE529:JFE530 JPA529:JPA530 JYW529:JYW530 KIS529:KIS530 KSO529:KSO530 LCK529:LCK530 LMG529:LMG530 LWC529:LWC530 MFY529:MFY530 MPU529:MPU530 MZQ529:MZQ530 NJM529:NJM530 NTI529:NTI530 ODE529:ODE530 ONA529:ONA530 OWW529:OWW530 PGS529:PGS530 PQO529:PQO530 QAK529:QAK530 QKG529:QKG530 QUC529:QUC530 RDY529:RDY530 RNU529:RNU530 RXQ529:RXQ530 SHM529:SHM530 SRI529:SRI530 TBE529:TBE530 TLA529:TLA530 TUW529:TUW530 UES529:UES530 UOO529:UOO530 UYK529:UYK530 VIG529:VIG530 VSC529:VSC530 WBY529:WBY530 WLU529:WLU530 WVQ529:WVQ530 I569:I570 JE568:JE569 TA568:TA569 ACW568:ACW569 AMS568:AMS569 AWO568:AWO569 BGK568:BGK569 BQG568:BQG569 CAC568:CAC569 CJY568:CJY569 CTU568:CTU569 DDQ568:DDQ569 DNM568:DNM569 DXI568:DXI569 EHE568:EHE569 ERA568:ERA569 FAW568:FAW569 FKS568:FKS569 FUO568:FUO569 GEK568:GEK569 GOG568:GOG569 GYC568:GYC569 HHY568:HHY569 HRU568:HRU569 IBQ568:IBQ569 ILM568:ILM569 IVI568:IVI569 JFE568:JFE569 JPA568:JPA569 JYW568:JYW569 KIS568:KIS569 KSO568:KSO569 LCK568:LCK569 LMG568:LMG569 LWC568:LWC569 MFY568:MFY569 MPU568:MPU569 MZQ568:MZQ569 NJM568:NJM569 NTI568:NTI569 ODE568:ODE569 ONA568:ONA569 OWW568:OWW569 PGS568:PGS569 PQO568:PQO569 QAK568:QAK569 QKG568:QKG569 QUC568:QUC569 RDY568:RDY569 RNU568:RNU569 RXQ568:RXQ569 SHM568:SHM569 SRI568:SRI569 TBE568:TBE569 TLA568:TLA569 TUW568:TUW569 UES568:UES569 UOO568:UOO569 UYK568:UYK569 VIG568:VIG569 VSC568:VSC569 WBY568:WBY569 WLU568:WLU569 WVQ568:WVQ569 I609:I610 JE608:JE609 TA608:TA609 ACW608:ACW609 AMS608:AMS609 AWO608:AWO609 BGK608:BGK609 BQG608:BQG609 CAC608:CAC609 CJY608:CJY609 CTU608:CTU609 DDQ608:DDQ609 DNM608:DNM609 DXI608:DXI609 EHE608:EHE609 ERA608:ERA609 FAW608:FAW609 FKS608:FKS609 FUO608:FUO609 GEK608:GEK609 GOG608:GOG609 GYC608:GYC609 HHY608:HHY609 HRU608:HRU609 IBQ608:IBQ609 ILM608:ILM609 IVI608:IVI609 JFE608:JFE609 JPA608:JPA609 JYW608:JYW609 KIS608:KIS609 KSO608:KSO609 LCK608:LCK609 LMG608:LMG609 LWC608:LWC609 MFY608:MFY609 MPU608:MPU609 MZQ608:MZQ609 NJM608:NJM609 NTI608:NTI609 ODE608:ODE609 ONA608:ONA609 OWW608:OWW609 PGS608:PGS609 PQO608:PQO609 QAK608:QAK609 QKG608:QKG609 QUC608:QUC609 RDY608:RDY609 RNU608:RNU609 RXQ608:RXQ609 SHM608:SHM609 SRI608:SRI609 TBE608:TBE609 TLA608:TLA609 TUW608:TUW609 UES608:UES609 UOO608:UOO609 UYK608:UYK609 VIG608:VIG609 VSC608:VSC609 WBY608:WBY609 WLU608:WLU609 WVQ608:WVQ609 I649:I650 JE648:JE649 TA648:TA649 ACW648:ACW649 AMS648:AMS649 AWO648:AWO649 BGK648:BGK649 BQG648:BQG649 CAC648:CAC649 CJY648:CJY649 CTU648:CTU649 DDQ648:DDQ649 DNM648:DNM649 DXI648:DXI649 EHE648:EHE649 ERA648:ERA649 FAW648:FAW649 FKS648:FKS649 FUO648:FUO649 GEK648:GEK649 GOG648:GOG649 GYC648:GYC649 HHY648:HHY649 HRU648:HRU649 IBQ648:IBQ649 ILM648:ILM649 IVI648:IVI649 JFE648:JFE649 JPA648:JPA649 JYW648:JYW649 KIS648:KIS649 KSO648:KSO649 LCK648:LCK649 LMG648:LMG649 LWC648:LWC649 MFY648:MFY649 MPU648:MPU649 MZQ648:MZQ649 NJM648:NJM649 NTI648:NTI649 ODE648:ODE649 ONA648:ONA649 OWW648:OWW649 PGS648:PGS649 PQO648:PQO649 QAK648:QAK649 QKG648:QKG649 QUC648:QUC649 RDY648:RDY649 RNU648:RNU649 RXQ648:RXQ649 SHM648:SHM649 SRI648:SRI649 TBE648:TBE649 TLA648:TLA649 TUW648:TUW649 UES648:UES649 UOO648:UOO649 UYK648:UYK649 VIG648:VIG649 VSC648:VSC649 WBY648:WBY649 WLU648:WLU649 WVQ648:WVQ649 I689:I690 JE688:JE689 TA688:TA689 ACW688:ACW689 AMS688:AMS689 AWO688:AWO689 BGK688:BGK689 BQG688:BQG689 CAC688:CAC689 CJY688:CJY689 CTU688:CTU689 DDQ688:DDQ689 DNM688:DNM689 DXI688:DXI689 EHE688:EHE689 ERA688:ERA689 FAW688:FAW689 FKS688:FKS689 FUO688:FUO689 GEK688:GEK689 GOG688:GOG689 GYC688:GYC689 HHY688:HHY689 HRU688:HRU689 IBQ688:IBQ689 ILM688:ILM689 IVI688:IVI689 JFE688:JFE689 JPA688:JPA689 JYW688:JYW689 KIS688:KIS689 KSO688:KSO689 LCK688:LCK689 LMG688:LMG689 LWC688:LWC689 MFY688:MFY689 MPU688:MPU689 MZQ688:MZQ689 NJM688:NJM689 NTI688:NTI689 ODE688:ODE689 ONA688:ONA689 OWW688:OWW689 PGS688:PGS689 PQO688:PQO689 QAK688:QAK689 QKG688:QKG689 QUC688:QUC689 RDY688:RDY689 RNU688:RNU689 RXQ688:RXQ689 SHM688:SHM689 SRI688:SRI689 TBE688:TBE689 TLA688:TLA689 TUW688:TUW689 UES688:UES689 UOO688:UOO689 UYK688:UYK689 VIG688:VIG689 VSC688:VSC689 WBY688:WBY689 WLU688:WLU689 WVQ688:WVQ689 I1009:I1010 JE1008:JE1009 TA1008:TA1009 ACW1008:ACW1009 AMS1008:AMS1009 AWO1008:AWO1009 BGK1008:BGK1009 BQG1008:BQG1009 CAC1008:CAC1009 CJY1008:CJY1009 CTU1008:CTU1009 DDQ1008:DDQ1009 DNM1008:DNM1009 DXI1008:DXI1009 EHE1008:EHE1009 ERA1008:ERA1009 FAW1008:FAW1009 FKS1008:FKS1009 FUO1008:FUO1009 GEK1008:GEK1009 GOG1008:GOG1009 GYC1008:GYC1009 HHY1008:HHY1009 HRU1008:HRU1009 IBQ1008:IBQ1009 ILM1008:ILM1009 IVI1008:IVI1009 JFE1008:JFE1009 JPA1008:JPA1009 JYW1008:JYW1009 KIS1008:KIS1009 KSO1008:KSO1009 LCK1008:LCK1009 LMG1008:LMG1009 LWC1008:LWC1009 MFY1008:MFY1009 MPU1008:MPU1009 MZQ1008:MZQ1009 NJM1008:NJM1009 NTI1008:NTI1009 ODE1008:ODE1009 ONA1008:ONA1009 OWW1008:OWW1009 PGS1008:PGS1009 PQO1008:PQO1009 QAK1008:QAK1009 QKG1008:QKG1009 QUC1008:QUC1009 RDY1008:RDY1009 RNU1008:RNU1009 RXQ1008:RXQ1009 SHM1008:SHM1009 SRI1008:SRI1009 TBE1008:TBE1009 TLA1008:TLA1009 TUW1008:TUW1009 UES1008:UES1009 UOO1008:UOO1009 UYK1008:UYK1009 VIG1008:VIG1009 VSC1008:VSC1009 WBY1008:WBY1009 WLU1008:WLU1009 WVQ1008:WVQ1009 I1090:I1091 JE1088:JE1089 TA1088:TA1089 ACW1088:ACW1089 AMS1088:AMS1089 AWO1088:AWO1089 BGK1088:BGK1089 BQG1088:BQG1089 CAC1088:CAC1089 CJY1088:CJY1089 CTU1088:CTU1089 DDQ1088:DDQ1089 DNM1088:DNM1089 DXI1088:DXI1089 EHE1088:EHE1089 ERA1088:ERA1089 FAW1088:FAW1089 FKS1088:FKS1089 FUO1088:FUO1089 GEK1088:GEK1089 GOG1088:GOG1089 GYC1088:GYC1089 HHY1088:HHY1089 HRU1088:HRU1089 IBQ1088:IBQ1089 ILM1088:ILM1089 IVI1088:IVI1089 JFE1088:JFE1089 JPA1088:JPA1089 JYW1088:JYW1089 KIS1088:KIS1089 KSO1088:KSO1089 LCK1088:LCK1089 LMG1088:LMG1089 LWC1088:LWC1089 MFY1088:MFY1089 MPU1088:MPU1089 MZQ1088:MZQ1089 NJM1088:NJM1089 NTI1088:NTI1089 ODE1088:ODE1089 ONA1088:ONA1089 OWW1088:OWW1089 PGS1088:PGS1089 PQO1088:PQO1089 QAK1088:QAK1089 QKG1088:QKG1089 QUC1088:QUC1089 RDY1088:RDY1089 RNU1088:RNU1089 RXQ1088:RXQ1089 SHM1088:SHM1089 SRI1088:SRI1089 TBE1088:TBE1089 TLA1088:TLA1089 TUW1088:TUW1089 UES1088:UES1089 UOO1088:UOO1089 UYK1088:UYK1089 VIG1088:VIG1089 VSC1088:VSC1089 WBY1088:WBY1089 WLU1088:WLU1089 WVQ1088:WVQ1089 I171:I172 JE171:JE172 TA171:TA172 ACW171:ACW172 AMS171:AMS172 AWO171:AWO172 BGK171:BGK172 BQG171:BQG172 CAC171:CAC172 CJY171:CJY172 CTU171:CTU172 DDQ171:DDQ172 DNM171:DNM172 DXI171:DXI172 EHE171:EHE172 ERA171:ERA172 FAW171:FAW172 FKS171:FKS172 FUO171:FUO172 GEK171:GEK172 GOG171:GOG172 GYC171:GYC172 HHY171:HHY172 HRU171:HRU172 IBQ171:IBQ172 ILM171:ILM172 IVI171:IVI172 JFE171:JFE172 JPA171:JPA172 JYW171:JYW172 KIS171:KIS172 KSO171:KSO172 LCK171:LCK172 LMG171:LMG172 LWC171:LWC172 MFY171:MFY172 MPU171:MPU172 MZQ171:MZQ172 NJM171:NJM172 NTI171:NTI172 ODE171:ODE172 ONA171:ONA172 OWW171:OWW172 PGS171:PGS172 PQO171:PQO172 QAK171:QAK172 QKG171:QKG172 QUC171:QUC172 RDY171:RDY172 RNU171:RNU172 RXQ171:RXQ172 SHM171:SHM172 SRI171:SRI172 TBE171:TBE172 TLA171:TLA172 TUW171:TUW172 UES171:UES172 UOO171:UOO172 UYK171:UYK172 VIG171:VIG172 VSC171:VSC172 WBY171:WBY172 WLU171:WLU172 WVQ171:WVQ172 I52:I53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I92:I93 JE92:JE93 TA92:TA93 ACW92:ACW93 AMS92:AMS93 AWO92:AWO93 BGK92:BGK93 BQG92:BQG93 CAC92:CAC93 CJY92:CJY93 CTU92:CTU93 DDQ92:DDQ93 DNM92:DNM93 DXI92:DXI93 EHE92:EHE93 ERA92:ERA93 FAW92:FAW93 FKS92:FKS93 FUO92:FUO93 GEK92:GEK93 GOG92:GOG93 GYC92:GYC93 HHY92:HHY93 HRU92:HRU93 IBQ92:IBQ93 ILM92:ILM93 IVI92:IVI93 JFE92:JFE93 JPA92:JPA93 JYW92:JYW93 KIS92:KIS93 KSO92:KSO93 LCK92:LCK93 LMG92:LMG93 LWC92:LWC93 MFY92:MFY93 MPU92:MPU93 MZQ92:MZQ93 NJM92:NJM93 NTI92:NTI93 ODE92:ODE93 ONA92:ONA93 OWW92:OWW93 PGS92:PGS93 PQO92:PQO93 QAK92:QAK93 QKG92:QKG93 QUC92:QUC93 RDY92:RDY93 RNU92:RNU93 RXQ92:RXQ93 SHM92:SHM93 SRI92:SRI93 TBE92:TBE93 TLA92:TLA93 TUW92:TUW93 UES92:UES93 UOO92:UOO93 UYK92:UYK93 VIG92:VIG93 VSC92:VSC93 WBY92:WBY93 WLU92:WLU93 WVQ92:WVQ93 I131:I132 JE131:JE132 TA131:TA132 ACW131:ACW132 AMS131:AMS132 AWO131:AWO132 BGK131:BGK132 BQG131:BQG132 CAC131:CAC132 CJY131:CJY132 CTU131:CTU132 DDQ131:DDQ132 DNM131:DNM132 DXI131:DXI132 EHE131:EHE132 ERA131:ERA132 FAW131:FAW132 FKS131:FKS132 FUO131:FUO132 GEK131:GEK132 GOG131:GOG132 GYC131:GYC132 HHY131:HHY132 HRU131:HRU132 IBQ131:IBQ132 ILM131:ILM132 IVI131:IVI132 JFE131:JFE132 JPA131:JPA132 JYW131:JYW132 KIS131:KIS132 KSO131:KSO132 LCK131:LCK132 LMG131:LMG132 LWC131:LWC132 MFY131:MFY132 MPU131:MPU132 MZQ131:MZQ132 NJM131:NJM132 NTI131:NTI132 ODE131:ODE132 ONA131:ONA132 OWW131:OWW132 PGS131:PGS132 PQO131:PQO132 QAK131:QAK132 QKG131:QKG132 QUC131:QUC132 RDY131:RDY132 RNU131:RNU132 RXQ131:RXQ132 SHM131:SHM132 SRI131:SRI132 TBE131:TBE132 TLA131:TLA132 TUW131:TUW132 UES131:UES132 UOO131:UOO132 UYK131:UYK132 VIG131:VIG132 VSC131:VSC132 WBY131:WBY132 WLU131:WLU132 WVQ131:WVQ132 I211:I212 JE211:JE212 TA211:TA212 ACW211:ACW212 AMS211:AMS212 AWO211:AWO212 BGK211:BGK212 BQG211:BQG212 CAC211:CAC212 CJY211:CJY212 CTU211:CTU212 DDQ211:DDQ212 DNM211:DNM212 DXI211:DXI212 EHE211:EHE212 ERA211:ERA212 FAW211:FAW212 FKS211:FKS212 FUO211:FUO212 GEK211:GEK212 GOG211:GOG212 GYC211:GYC212 HHY211:HHY212 HRU211:HRU212 IBQ211:IBQ212 ILM211:ILM212 IVI211:IVI212 JFE211:JFE212 JPA211:JPA212 JYW211:JYW212 KIS211:KIS212 KSO211:KSO212 LCK211:LCK212 LMG211:LMG212 LWC211:LWC212 MFY211:MFY212 MPU211:MPU212 MZQ211:MZQ212 NJM211:NJM212 NTI211:NTI212 ODE211:ODE212 ONA211:ONA212 OWW211:OWW212 PGS211:PGS212 PQO211:PQO212 QAK211:QAK212 QKG211:QKG212 QUC211:QUC212 RDY211:RDY212 RNU211:RNU212 RXQ211:RXQ212 SHM211:SHM212 SRI211:SRI212 TBE211:TBE212 TLA211:TLA212 TUW211:TUW212 UES211:UES212 UOO211:UOO212 UYK211:UYK212 VIG211:VIG212 VSC211:VSC212 WBY211:WBY212 WLU211:WLU212 WVQ211:WVQ212 I251:I252 JE251:JE252 TA251:TA252 ACW251:ACW252 AMS251:AMS252 AWO251:AWO252 BGK251:BGK252 BQG251:BQG252 CAC251:CAC252 CJY251:CJY252 CTU251:CTU252 DDQ251:DDQ252 DNM251:DNM252 DXI251:DXI252 EHE251:EHE252 ERA251:ERA252 FAW251:FAW252 FKS251:FKS252 FUO251:FUO252 GEK251:GEK252 GOG251:GOG252 GYC251:GYC252 HHY251:HHY252 HRU251:HRU252 IBQ251:IBQ252 ILM251:ILM252 IVI251:IVI252 JFE251:JFE252 JPA251:JPA252 JYW251:JYW252 KIS251:KIS252 KSO251:KSO252 LCK251:LCK252 LMG251:LMG252 LWC251:LWC252 MFY251:MFY252 MPU251:MPU252 MZQ251:MZQ252 NJM251:NJM252 NTI251:NTI252 ODE251:ODE252 ONA251:ONA252 OWW251:OWW252 PGS251:PGS252 PQO251:PQO252 QAK251:QAK252 QKG251:QKG252 QUC251:QUC252 RDY251:RDY252 RNU251:RNU252 RXQ251:RXQ252 SHM251:SHM252 SRI251:SRI252 TBE251:TBE252 TLA251:TLA252 TUW251:TUW252 UES251:UES252 UOO251:UOO252 UYK251:UYK252 VIG251:VIG252 VSC251:VSC252 WBY251:WBY252 WLU251:WLU252 WVQ251:WVQ252 I291:I292 JE291:JE292 TA291:TA292 ACW291:ACW292 AMS291:AMS292 AWO291:AWO292 BGK291:BGK292 BQG291:BQG292 CAC291:CAC292 CJY291:CJY292 CTU291:CTU292 DDQ291:DDQ292 DNM291:DNM292 DXI291:DXI292 EHE291:EHE292 ERA291:ERA292 FAW291:FAW292 FKS291:FKS292 FUO291:FUO292 GEK291:GEK292 GOG291:GOG292 GYC291:GYC292 HHY291:HHY292 HRU291:HRU292 IBQ291:IBQ292 ILM291:ILM292 IVI291:IVI292 JFE291:JFE292 JPA291:JPA292 JYW291:JYW292 KIS291:KIS292 KSO291:KSO292 LCK291:LCK292 LMG291:LMG292 LWC291:LWC292 MFY291:MFY292 MPU291:MPU292 MZQ291:MZQ292 NJM291:NJM292 NTI291:NTI292 ODE291:ODE292 ONA291:ONA292 OWW291:OWW292 PGS291:PGS292 PQO291:PQO292 QAK291:QAK292 QKG291:QKG292 QUC291:QUC292 RDY291:RDY292 RNU291:RNU292 RXQ291:RXQ292 SHM291:SHM292 SRI291:SRI292 TBE291:TBE292 TLA291:TLA292 TUW291:TUW292 UES291:UES292 UOO291:UOO292 UYK291:UYK292 VIG291:VIG292 VSC291:VSC292 WBY291:WBY292 WLU291:WLU292 WVQ291:WVQ292 I769 JE768 TA768 ACW768 AMS768 AWO768 BGK768 BQG768 CAC768 CJY768 CTU768 DDQ768 DNM768 DXI768 EHE768 ERA768 FAW768 FKS768 FUO768 GEK768 GOG768 GYC768 HHY768 HRU768 IBQ768 ILM768 IVI768 JFE768 JPA768 JYW768 KIS768 KSO768 LCK768 LMG768 LWC768 MFY768 MPU768 MZQ768 NJM768 NTI768 ODE768 ONA768 OWW768 PGS768 PQO768 QAK768 QKG768 QUC768 RDY768 RNU768 RXQ768 SHM768 SRI768 TBE768 TLA768 TUW768 UES768 UOO768 UYK768 VIG768 VSC768 WBY768 WLU768 WVQ768">
      <formula1>"Favorabilă (nr)"</formula1>
    </dataValidation>
    <dataValidation type="list" allowBlank="1" showInputMessage="1" showErrorMessage="1" sqref="I1048:J1048 JE1047:JF1047 TA1047:TB1047 ACW1047:ACX1047 AMS1047:AMT1047 AWO1047:AWP1047 BGK1047:BGL1047 BQG1047:BQH1047 CAC1047:CAD1047 CJY1047:CJZ1047 CTU1047:CTV1047 DDQ1047:DDR1047 DNM1047:DNN1047 DXI1047:DXJ1047 EHE1047:EHF1047 ERA1047:ERB1047 FAW1047:FAX1047 FKS1047:FKT1047 FUO1047:FUP1047 GEK1047:GEL1047 GOG1047:GOH1047 GYC1047:GYD1047 HHY1047:HHZ1047 HRU1047:HRV1047 IBQ1047:IBR1047 ILM1047:ILN1047 IVI1047:IVJ1047 JFE1047:JFF1047 JPA1047:JPB1047 JYW1047:JYX1047 KIS1047:KIT1047 KSO1047:KSP1047 LCK1047:LCL1047 LMG1047:LMH1047 LWC1047:LWD1047 MFY1047:MFZ1047 MPU1047:MPV1047 MZQ1047:MZR1047 NJM1047:NJN1047 NTI1047:NTJ1047 ODE1047:ODF1047 ONA1047:ONB1047 OWW1047:OWX1047 PGS1047:PGT1047 PQO1047:PQP1047 QAK1047:QAL1047 QKG1047:QKH1047 QUC1047:QUD1047 RDY1047:RDZ1047 RNU1047:RNV1047 RXQ1047:RXR1047 SHM1047:SHN1047 SRI1047:SRJ1047 TBE1047:TBF1047 TLA1047:TLB1047 TUW1047:TUX1047 UES1047:UET1047 UOO1047:UOP1047 UYK1047:UYL1047 VIG1047:VIH1047 VSC1047:VSD1047 WBY1047:WBZ1047 WLU1047:WLV1047 WVQ1047:WVR1047 I369:J369 JE369:JF369 TA369:TB369 ACW369:ACX369 AMS369:AMT369 AWO369:AWP369 BGK369:BGL369 BQG369:BQH369 CAC369:CAD369 CJY369:CJZ369 CTU369:CTV369 DDQ369:DDR369 DNM369:DNN369 DXI369:DXJ369 EHE369:EHF369 ERA369:ERB369 FAW369:FAX369 FKS369:FKT369 FUO369:FUP369 GEK369:GEL369 GOG369:GOH369 GYC369:GYD369 HHY369:HHZ369 HRU369:HRV369 IBQ369:IBR369 ILM369:ILN369 IVI369:IVJ369 JFE369:JFF369 JPA369:JPB369 JYW369:JYX369 KIS369:KIT369 KSO369:KSP369 LCK369:LCL369 LMG369:LMH369 LWC369:LWD369 MFY369:MFZ369 MPU369:MPV369 MZQ369:MZR369 NJM369:NJN369 NTI369:NTJ369 ODE369:ODF369 ONA369:ONB369 OWW369:OWX369 PGS369:PGT369 PQO369:PQP369 QAK369:QAL369 QKG369:QKH369 QUC369:QUD369 RDY369:RDZ369 RNU369:RNV369 RXQ369:RXR369 SHM369:SHN369 SRI369:SRJ369 TBE369:TBF369 TLA369:TLB369 TUW369:TUX369 UES369:UET369 UOO369:UOP369 UYK369:UYL369 VIG369:VIH369 VSC369:VSD369 WBY369:WBZ369 WLU369:WLV369 WVQ369:WVR369 I329:J329 JE329:JF329 TA329:TB329 ACW329:ACX329 AMS329:AMT329 AWO329:AWP329 BGK329:BGL329 BQG329:BQH329 CAC329:CAD329 CJY329:CJZ329 CTU329:CTV329 DDQ329:DDR329 DNM329:DNN329 DXI329:DXJ329 EHE329:EHF329 ERA329:ERB329 FAW329:FAX329 FKS329:FKT329 FUO329:FUP329 GEK329:GEL329 GOG329:GOH329 GYC329:GYD329 HHY329:HHZ329 HRU329:HRV329 IBQ329:IBR329 ILM329:ILN329 IVI329:IVJ329 JFE329:JFF329 JPA329:JPB329 JYW329:JYX329 KIS329:KIT329 KSO329:KSP329 LCK329:LCL329 LMG329:LMH329 LWC329:LWD329 MFY329:MFZ329 MPU329:MPV329 MZQ329:MZR329 NJM329:NJN329 NTI329:NTJ329 ODE329:ODF329 ONA329:ONB329 OWW329:OWX329 PGS329:PGT329 PQO329:PQP329 QAK329:QAL329 QKG329:QKH329 QUC329:QUD329 RDY329:RDZ329 RNU329:RNV329 RXQ329:RXR329 SHM329:SHN329 SRI329:SRJ329 TBE329:TBF329 TLA329:TLB329 TUW329:TUX329 UES329:UET329 UOO329:UOP329 UYK329:UYL329 VIG329:VIH329 VSC329:VSD329 WBY329:WBZ329 WLU329:WLV329 WVQ329:WVR329 I1129:J1129 JE1127:JF1127 TA1127:TB1127 ACW1127:ACX1127 AMS1127:AMT1127 AWO1127:AWP1127 BGK1127:BGL1127 BQG1127:BQH1127 CAC1127:CAD1127 CJY1127:CJZ1127 CTU1127:CTV1127 DDQ1127:DDR1127 DNM1127:DNN1127 DXI1127:DXJ1127 EHE1127:EHF1127 ERA1127:ERB1127 FAW1127:FAX1127 FKS1127:FKT1127 FUO1127:FUP1127 GEK1127:GEL1127 GOG1127:GOH1127 GYC1127:GYD1127 HHY1127:HHZ1127 HRU1127:HRV1127 IBQ1127:IBR1127 ILM1127:ILN1127 IVI1127:IVJ1127 JFE1127:JFF1127 JPA1127:JPB1127 JYW1127:JYX1127 KIS1127:KIT1127 KSO1127:KSP1127 LCK1127:LCL1127 LMG1127:LMH1127 LWC1127:LWD1127 MFY1127:MFZ1127 MPU1127:MPV1127 MZQ1127:MZR1127 NJM1127:NJN1127 NTI1127:NTJ1127 ODE1127:ODF1127 ONA1127:ONB1127 OWW1127:OWX1127 PGS1127:PGT1127 PQO1127:PQP1127 QAK1127:QAL1127 QKG1127:QKH1127 QUC1127:QUD1127 RDY1127:RDZ1127 RNU1127:RNV1127 RXQ1127:RXR1127 SHM1127:SHN1127 SRI1127:SRJ1127 TBE1127:TBF1127 TLA1127:TLB1127 TUW1127:TUX1127 UES1127:UET1127 UOO1127:UOP1127 UYK1127:UYL1127 VIG1127:VIH1127 VSC1127:VSD1127 WBY1127:WBZ1127 WLU1127:WLV1127 WVQ1127:WVR1127 I968:J968 JE967:JF967 TA967:TB967 ACW967:ACX967 AMS967:AMT967 AWO967:AWP967 BGK967:BGL967 BQG967:BQH967 CAC967:CAD967 CJY967:CJZ967 CTU967:CTV967 DDQ967:DDR967 DNM967:DNN967 DXI967:DXJ967 EHE967:EHF967 ERA967:ERB967 FAW967:FAX967 FKS967:FKT967 FUO967:FUP967 GEK967:GEL967 GOG967:GOH967 GYC967:GYD967 HHY967:HHZ967 HRU967:HRV967 IBQ967:IBR967 ILM967:ILN967 IVI967:IVJ967 JFE967:JFF967 JPA967:JPB967 JYW967:JYX967 KIS967:KIT967 KSO967:KSP967 LCK967:LCL967 LMG967:LMH967 LWC967:LWD967 MFY967:MFZ967 MPU967:MPV967 MZQ967:MZR967 NJM967:NJN967 NTI967:NTJ967 ODE967:ODF967 ONA967:ONB967 OWW967:OWX967 PGS967:PGT967 PQO967:PQP967 QAK967:QAL967 QKG967:QKH967 QUC967:QUD967 RDY967:RDZ967 RNU967:RNV967 RXQ967:RXR967 SHM967:SHN967 SRI967:SRJ967 TBE967:TBF967 TLA967:TLB967 TUW967:TUX967 UES967:UET967 UOO967:UOP967 UYK967:UYL967 VIG967:VIH967 VSC967:VSD967 WBY967:WBZ967 WLU967:WLV967 WVQ967:WVR967 I928:J928 JE927:JF927 TA927:TB927 ACW927:ACX927 AMS927:AMT927 AWO927:AWP927 BGK927:BGL927 BQG927:BQH927 CAC927:CAD927 CJY927:CJZ927 CTU927:CTV927 DDQ927:DDR927 DNM927:DNN927 DXI927:DXJ927 EHE927:EHF927 ERA927:ERB927 FAW927:FAX927 FKS927:FKT927 FUO927:FUP927 GEK927:GEL927 GOG927:GOH927 GYC927:GYD927 HHY927:HHZ927 HRU927:HRV927 IBQ927:IBR927 ILM927:ILN927 IVI927:IVJ927 JFE927:JFF927 JPA927:JPB927 JYW927:JYX927 KIS927:KIT927 KSO927:KSP927 LCK927:LCL927 LMG927:LMH927 LWC927:LWD927 MFY927:MFZ927 MPU927:MPV927 MZQ927:MZR927 NJM927:NJN927 NTI927:NTJ927 ODE927:ODF927 ONA927:ONB927 OWW927:OWX927 PGS927:PGT927 PQO927:PQP927 QAK927:QAL927 QKG927:QKH927 QUC927:QUD927 RDY927:RDZ927 RNU927:RNV927 RXQ927:RXR927 SHM927:SHN927 SRI927:SRJ927 TBE927:TBF927 TLA927:TLB927 TUW927:TUX927 UES927:UET927 UOO927:UOP927 UYK927:UYL927 VIG927:VIH927 VSC927:VSD927 WBY927:WBZ927 WLU927:WLV927 WVQ927:WVR927 I888:J888 JE887:JF887 TA887:TB887 ACW887:ACX887 AMS887:AMT887 AWO887:AWP887 BGK887:BGL887 BQG887:BQH887 CAC887:CAD887 CJY887:CJZ887 CTU887:CTV887 DDQ887:DDR887 DNM887:DNN887 DXI887:DXJ887 EHE887:EHF887 ERA887:ERB887 FAW887:FAX887 FKS887:FKT887 FUO887:FUP887 GEK887:GEL887 GOG887:GOH887 GYC887:GYD887 HHY887:HHZ887 HRU887:HRV887 IBQ887:IBR887 ILM887:ILN887 IVI887:IVJ887 JFE887:JFF887 JPA887:JPB887 JYW887:JYX887 KIS887:KIT887 KSO887:KSP887 LCK887:LCL887 LMG887:LMH887 LWC887:LWD887 MFY887:MFZ887 MPU887:MPV887 MZQ887:MZR887 NJM887:NJN887 NTI887:NTJ887 ODE887:ODF887 ONA887:ONB887 OWW887:OWX887 PGS887:PGT887 PQO887:PQP887 QAK887:QAL887 QKG887:QKH887 QUC887:QUD887 RDY887:RDZ887 RNU887:RNV887 RXQ887:RXR887 SHM887:SHN887 SRI887:SRJ887 TBE887:TBF887 TLA887:TLB887 TUW887:TUX887 UES887:UET887 UOO887:UOP887 UYK887:UYL887 VIG887:VIH887 VSC887:VSD887 WBY887:WBZ887 WLU887:WLV887 WVQ887:WVR887 I848:J848 JE847:JF847 TA847:TB847 ACW847:ACX847 AMS847:AMT847 AWO847:AWP847 BGK847:BGL847 BQG847:BQH847 CAC847:CAD847 CJY847:CJZ847 CTU847:CTV847 DDQ847:DDR847 DNM847:DNN847 DXI847:DXJ847 EHE847:EHF847 ERA847:ERB847 FAW847:FAX847 FKS847:FKT847 FUO847:FUP847 GEK847:GEL847 GOG847:GOH847 GYC847:GYD847 HHY847:HHZ847 HRU847:HRV847 IBQ847:IBR847 ILM847:ILN847 IVI847:IVJ847 JFE847:JFF847 JPA847:JPB847 JYW847:JYX847 KIS847:KIT847 KSO847:KSP847 LCK847:LCL847 LMG847:LMH847 LWC847:LWD847 MFY847:MFZ847 MPU847:MPV847 MZQ847:MZR847 NJM847:NJN847 NTI847:NTJ847 ODE847:ODF847 ONA847:ONB847 OWW847:OWX847 PGS847:PGT847 PQO847:PQP847 QAK847:QAL847 QKG847:QKH847 QUC847:QUD847 RDY847:RDZ847 RNU847:RNV847 RXQ847:RXR847 SHM847:SHN847 SRI847:SRJ847 TBE847:TBF847 TLA847:TLB847 TUW847:TUX847 UES847:UET847 UOO847:UOP847 UYK847:UYL847 VIG847:VIH847 VSC847:VSD847 WBY847:WBZ847 WLU847:WLV847 WVQ847:WVR847 I808:J808 JE807:JF807 TA807:TB807 ACW807:ACX807 AMS807:AMT807 AWO807:AWP807 BGK807:BGL807 BQG807:BQH807 CAC807:CAD807 CJY807:CJZ807 CTU807:CTV807 DDQ807:DDR807 DNM807:DNN807 DXI807:DXJ807 EHE807:EHF807 ERA807:ERB807 FAW807:FAX807 FKS807:FKT807 FUO807:FUP807 GEK807:GEL807 GOG807:GOH807 GYC807:GYD807 HHY807:HHZ807 HRU807:HRV807 IBQ807:IBR807 ILM807:ILN807 IVI807:IVJ807 JFE807:JFF807 JPA807:JPB807 JYW807:JYX807 KIS807:KIT807 KSO807:KSP807 LCK807:LCL807 LMG807:LMH807 LWC807:LWD807 MFY807:MFZ807 MPU807:MPV807 MZQ807:MZR807 NJM807:NJN807 NTI807:NTJ807 ODE807:ODF807 ONA807:ONB807 OWW807:OWX807 PGS807:PGT807 PQO807:PQP807 QAK807:QAL807 QKG807:QKH807 QUC807:QUD807 RDY807:RDZ807 RNU807:RNV807 RXQ807:RXR807 SHM807:SHN807 SRI807:SRJ807 TBE807:TBF807 TLA807:TLB807 TUW807:TUX807 UES807:UET807 UOO807:UOP807 UYK807:UYL807 VIG807:VIH807 VSC807:VSD807 WBY807:WBZ807 WLU807:WLV807 WVQ807:WVR807 I768:J768 JE767:JF767 TA767:TB767 ACW767:ACX767 AMS767:AMT767 AWO767:AWP767 BGK767:BGL767 BQG767:BQH767 CAC767:CAD767 CJY767:CJZ767 CTU767:CTV767 DDQ767:DDR767 DNM767:DNN767 DXI767:DXJ767 EHE767:EHF767 ERA767:ERB767 FAW767:FAX767 FKS767:FKT767 FUO767:FUP767 GEK767:GEL767 GOG767:GOH767 GYC767:GYD767 HHY767:HHZ767 HRU767:HRV767 IBQ767:IBR767 ILM767:ILN767 IVI767:IVJ767 JFE767:JFF767 JPA767:JPB767 JYW767:JYX767 KIS767:KIT767 KSO767:KSP767 LCK767:LCL767 LMG767:LMH767 LWC767:LWD767 MFY767:MFZ767 MPU767:MPV767 MZQ767:MZR767 NJM767:NJN767 NTI767:NTJ767 ODE767:ODF767 ONA767:ONB767 OWW767:OWX767 PGS767:PGT767 PQO767:PQP767 QAK767:QAL767 QKG767:QKH767 QUC767:QUD767 RDY767:RDZ767 RNU767:RNV767 RXQ767:RXR767 SHM767:SHN767 SRI767:SRJ767 TBE767:TBF767 TLA767:TLB767 TUW767:TUX767 UES767:UET767 UOO767:UOP767 UYK767:UYL767 VIG767:VIH767 VSC767:VSD767 WBY767:WBZ767 WLU767:WLV767 WVQ767:WVR767 I728:J728 JE727:JF727 TA727:TB727 ACW727:ACX727 AMS727:AMT727 AWO727:AWP727 BGK727:BGL727 BQG727:BQH727 CAC727:CAD727 CJY727:CJZ727 CTU727:CTV727 DDQ727:DDR727 DNM727:DNN727 DXI727:DXJ727 EHE727:EHF727 ERA727:ERB727 FAW727:FAX727 FKS727:FKT727 FUO727:FUP727 GEK727:GEL727 GOG727:GOH727 GYC727:GYD727 HHY727:HHZ727 HRU727:HRV727 IBQ727:IBR727 ILM727:ILN727 IVI727:IVJ727 JFE727:JFF727 JPA727:JPB727 JYW727:JYX727 KIS727:KIT727 KSO727:KSP727 LCK727:LCL727 LMG727:LMH727 LWC727:LWD727 MFY727:MFZ727 MPU727:MPV727 MZQ727:MZR727 NJM727:NJN727 NTI727:NTJ727 ODE727:ODF727 ONA727:ONB727 OWW727:OWX727 PGS727:PGT727 PQO727:PQP727 QAK727:QAL727 QKG727:QKH727 QUC727:QUD727 RDY727:RDZ727 RNU727:RNV727 RXQ727:RXR727 SHM727:SHN727 SRI727:SRJ727 TBE727:TBF727 TLA727:TLB727 TUW727:TUX727 UES727:UET727 UOO727:UOP727 UYK727:UYL727 VIG727:VIH727 VSC727:VSD727 WBY727:WBZ727 WLU727:WLV727 WVQ727:WVR727 I409:J409 JE408:JF408 TA408:TB408 ACW408:ACX408 AMS408:AMT408 AWO408:AWP408 BGK408:BGL408 BQG408:BQH408 CAC408:CAD408 CJY408:CJZ408 CTU408:CTV408 DDQ408:DDR408 DNM408:DNN408 DXI408:DXJ408 EHE408:EHF408 ERA408:ERB408 FAW408:FAX408 FKS408:FKT408 FUO408:FUP408 GEK408:GEL408 GOG408:GOH408 GYC408:GYD408 HHY408:HHZ408 HRU408:HRV408 IBQ408:IBR408 ILM408:ILN408 IVI408:IVJ408 JFE408:JFF408 JPA408:JPB408 JYW408:JYX408 KIS408:KIT408 KSO408:KSP408 LCK408:LCL408 LMG408:LMH408 LWC408:LWD408 MFY408:MFZ408 MPU408:MPV408 MZQ408:MZR408 NJM408:NJN408 NTI408:NTJ408 ODE408:ODF408 ONA408:ONB408 OWW408:OWX408 PGS408:PGT408 PQO408:PQP408 QAK408:QAL408 QKG408:QKH408 QUC408:QUD408 RDY408:RDZ408 RNU408:RNV408 RXQ408:RXR408 SHM408:SHN408 SRI408:SRJ408 TBE408:TBF408 TLA408:TLB408 TUW408:TUX408 UES408:UET408 UOO408:UOP408 UYK408:UYL408 VIG408:VIH408 VSC408:VSD408 WBY408:WBZ408 WLU408:WLV408 WVQ408:WVR408 I449:J449 JE448:JF448 TA448:TB448 ACW448:ACX448 AMS448:AMT448 AWO448:AWP448 BGK448:BGL448 BQG448:BQH448 CAC448:CAD448 CJY448:CJZ448 CTU448:CTV448 DDQ448:DDR448 DNM448:DNN448 DXI448:DXJ448 EHE448:EHF448 ERA448:ERB448 FAW448:FAX448 FKS448:FKT448 FUO448:FUP448 GEK448:GEL448 GOG448:GOH448 GYC448:GYD448 HHY448:HHZ448 HRU448:HRV448 IBQ448:IBR448 ILM448:ILN448 IVI448:IVJ448 JFE448:JFF448 JPA448:JPB448 JYW448:JYX448 KIS448:KIT448 KSO448:KSP448 LCK448:LCL448 LMG448:LMH448 LWC448:LWD448 MFY448:MFZ448 MPU448:MPV448 MZQ448:MZR448 NJM448:NJN448 NTI448:NTJ448 ODE448:ODF448 ONA448:ONB448 OWW448:OWX448 PGS448:PGT448 PQO448:PQP448 QAK448:QAL448 QKG448:QKH448 QUC448:QUD448 RDY448:RDZ448 RNU448:RNV448 RXQ448:RXR448 SHM448:SHN448 SRI448:SRJ448 TBE448:TBF448 TLA448:TLB448 TUW448:TUX448 UES448:UET448 UOO448:UOP448 UYK448:UYL448 VIG448:VIH448 VSC448:VSD448 WBY448:WBZ448 WLU448:WLV448 WVQ448:WVR448 I489:J489 JE488:JF488 TA488:TB488 ACW488:ACX488 AMS488:AMT488 AWO488:AWP488 BGK488:BGL488 BQG488:BQH488 CAC488:CAD488 CJY488:CJZ488 CTU488:CTV488 DDQ488:DDR488 DNM488:DNN488 DXI488:DXJ488 EHE488:EHF488 ERA488:ERB488 FAW488:FAX488 FKS488:FKT488 FUO488:FUP488 GEK488:GEL488 GOG488:GOH488 GYC488:GYD488 HHY488:HHZ488 HRU488:HRV488 IBQ488:IBR488 ILM488:ILN488 IVI488:IVJ488 JFE488:JFF488 JPA488:JPB488 JYW488:JYX488 KIS488:KIT488 KSO488:KSP488 LCK488:LCL488 LMG488:LMH488 LWC488:LWD488 MFY488:MFZ488 MPU488:MPV488 MZQ488:MZR488 NJM488:NJN488 NTI488:NTJ488 ODE488:ODF488 ONA488:ONB488 OWW488:OWX488 PGS488:PGT488 PQO488:PQP488 QAK488:QAL488 QKG488:QKH488 QUC488:QUD488 RDY488:RDZ488 RNU488:RNV488 RXQ488:RXR488 SHM488:SHN488 SRI488:SRJ488 TBE488:TBF488 TLA488:TLB488 TUW488:TUX488 UES488:UET488 UOO488:UOP488 UYK488:UYL488 VIG488:VIH488 VSC488:VSD488 WBY488:WBZ488 WLU488:WLV488 WVQ488:WVR488 I529:J529 JE528:JF528 TA528:TB528 ACW528:ACX528 AMS528:AMT528 AWO528:AWP528 BGK528:BGL528 BQG528:BQH528 CAC528:CAD528 CJY528:CJZ528 CTU528:CTV528 DDQ528:DDR528 DNM528:DNN528 DXI528:DXJ528 EHE528:EHF528 ERA528:ERB528 FAW528:FAX528 FKS528:FKT528 FUO528:FUP528 GEK528:GEL528 GOG528:GOH528 GYC528:GYD528 HHY528:HHZ528 HRU528:HRV528 IBQ528:IBR528 ILM528:ILN528 IVI528:IVJ528 JFE528:JFF528 JPA528:JPB528 JYW528:JYX528 KIS528:KIT528 KSO528:KSP528 LCK528:LCL528 LMG528:LMH528 LWC528:LWD528 MFY528:MFZ528 MPU528:MPV528 MZQ528:MZR528 NJM528:NJN528 NTI528:NTJ528 ODE528:ODF528 ONA528:ONB528 OWW528:OWX528 PGS528:PGT528 PQO528:PQP528 QAK528:QAL528 QKG528:QKH528 QUC528:QUD528 RDY528:RDZ528 RNU528:RNV528 RXQ528:RXR528 SHM528:SHN528 SRI528:SRJ528 TBE528:TBF528 TLA528:TLB528 TUW528:TUX528 UES528:UET528 UOO528:UOP528 UYK528:UYL528 VIG528:VIH528 VSC528:VSD528 WBY528:WBZ528 WLU528:WLV528 WVQ528:WVR528 I568:J568 JE567:JF567 TA567:TB567 ACW567:ACX567 AMS567:AMT567 AWO567:AWP567 BGK567:BGL567 BQG567:BQH567 CAC567:CAD567 CJY567:CJZ567 CTU567:CTV567 DDQ567:DDR567 DNM567:DNN567 DXI567:DXJ567 EHE567:EHF567 ERA567:ERB567 FAW567:FAX567 FKS567:FKT567 FUO567:FUP567 GEK567:GEL567 GOG567:GOH567 GYC567:GYD567 HHY567:HHZ567 HRU567:HRV567 IBQ567:IBR567 ILM567:ILN567 IVI567:IVJ567 JFE567:JFF567 JPA567:JPB567 JYW567:JYX567 KIS567:KIT567 KSO567:KSP567 LCK567:LCL567 LMG567:LMH567 LWC567:LWD567 MFY567:MFZ567 MPU567:MPV567 MZQ567:MZR567 NJM567:NJN567 NTI567:NTJ567 ODE567:ODF567 ONA567:ONB567 OWW567:OWX567 PGS567:PGT567 PQO567:PQP567 QAK567:QAL567 QKG567:QKH567 QUC567:QUD567 RDY567:RDZ567 RNU567:RNV567 RXQ567:RXR567 SHM567:SHN567 SRI567:SRJ567 TBE567:TBF567 TLA567:TLB567 TUW567:TUX567 UES567:UET567 UOO567:UOP567 UYK567:UYL567 VIG567:VIH567 VSC567:VSD567 WBY567:WBZ567 WLU567:WLV567 WVQ567:WVR567 I608:J608 JE607:JF607 TA607:TB607 ACW607:ACX607 AMS607:AMT607 AWO607:AWP607 BGK607:BGL607 BQG607:BQH607 CAC607:CAD607 CJY607:CJZ607 CTU607:CTV607 DDQ607:DDR607 DNM607:DNN607 DXI607:DXJ607 EHE607:EHF607 ERA607:ERB607 FAW607:FAX607 FKS607:FKT607 FUO607:FUP607 GEK607:GEL607 GOG607:GOH607 GYC607:GYD607 HHY607:HHZ607 HRU607:HRV607 IBQ607:IBR607 ILM607:ILN607 IVI607:IVJ607 JFE607:JFF607 JPA607:JPB607 JYW607:JYX607 KIS607:KIT607 KSO607:KSP607 LCK607:LCL607 LMG607:LMH607 LWC607:LWD607 MFY607:MFZ607 MPU607:MPV607 MZQ607:MZR607 NJM607:NJN607 NTI607:NTJ607 ODE607:ODF607 ONA607:ONB607 OWW607:OWX607 PGS607:PGT607 PQO607:PQP607 QAK607:QAL607 QKG607:QKH607 QUC607:QUD607 RDY607:RDZ607 RNU607:RNV607 RXQ607:RXR607 SHM607:SHN607 SRI607:SRJ607 TBE607:TBF607 TLA607:TLB607 TUW607:TUX607 UES607:UET607 UOO607:UOP607 UYK607:UYL607 VIG607:VIH607 VSC607:VSD607 WBY607:WBZ607 WLU607:WLV607 WVQ607:WVR607 I648:J648 JE647:JF647 TA647:TB647 ACW647:ACX647 AMS647:AMT647 AWO647:AWP647 BGK647:BGL647 BQG647:BQH647 CAC647:CAD647 CJY647:CJZ647 CTU647:CTV647 DDQ647:DDR647 DNM647:DNN647 DXI647:DXJ647 EHE647:EHF647 ERA647:ERB647 FAW647:FAX647 FKS647:FKT647 FUO647:FUP647 GEK647:GEL647 GOG647:GOH647 GYC647:GYD647 HHY647:HHZ647 HRU647:HRV647 IBQ647:IBR647 ILM647:ILN647 IVI647:IVJ647 JFE647:JFF647 JPA647:JPB647 JYW647:JYX647 KIS647:KIT647 KSO647:KSP647 LCK647:LCL647 LMG647:LMH647 LWC647:LWD647 MFY647:MFZ647 MPU647:MPV647 MZQ647:MZR647 NJM647:NJN647 NTI647:NTJ647 ODE647:ODF647 ONA647:ONB647 OWW647:OWX647 PGS647:PGT647 PQO647:PQP647 QAK647:QAL647 QKG647:QKH647 QUC647:QUD647 RDY647:RDZ647 RNU647:RNV647 RXQ647:RXR647 SHM647:SHN647 SRI647:SRJ647 TBE647:TBF647 TLA647:TLB647 TUW647:TUX647 UES647:UET647 UOO647:UOP647 UYK647:UYL647 VIG647:VIH647 VSC647:VSD647 WBY647:WBZ647 WLU647:WLV647 WVQ647:WVR647 I688:J688 JE687:JF687 TA687:TB687 ACW687:ACX687 AMS687:AMT687 AWO687:AWP687 BGK687:BGL687 BQG687:BQH687 CAC687:CAD687 CJY687:CJZ687 CTU687:CTV687 DDQ687:DDR687 DNM687:DNN687 DXI687:DXJ687 EHE687:EHF687 ERA687:ERB687 FAW687:FAX687 FKS687:FKT687 FUO687:FUP687 GEK687:GEL687 GOG687:GOH687 GYC687:GYD687 HHY687:HHZ687 HRU687:HRV687 IBQ687:IBR687 ILM687:ILN687 IVI687:IVJ687 JFE687:JFF687 JPA687:JPB687 JYW687:JYX687 KIS687:KIT687 KSO687:KSP687 LCK687:LCL687 LMG687:LMH687 LWC687:LWD687 MFY687:MFZ687 MPU687:MPV687 MZQ687:MZR687 NJM687:NJN687 NTI687:NTJ687 ODE687:ODF687 ONA687:ONB687 OWW687:OWX687 PGS687:PGT687 PQO687:PQP687 QAK687:QAL687 QKG687:QKH687 QUC687:QUD687 RDY687:RDZ687 RNU687:RNV687 RXQ687:RXR687 SHM687:SHN687 SRI687:SRJ687 TBE687:TBF687 TLA687:TLB687 TUW687:TUX687 UES687:UET687 UOO687:UOP687 UYK687:UYL687 VIG687:VIH687 VSC687:VSD687 WBY687:WBZ687 WLU687:WLV687 WVQ687:WVR687 I1008:J1008 JE1007:JF1007 TA1007:TB1007 ACW1007:ACX1007 AMS1007:AMT1007 AWO1007:AWP1007 BGK1007:BGL1007 BQG1007:BQH1007 CAC1007:CAD1007 CJY1007:CJZ1007 CTU1007:CTV1007 DDQ1007:DDR1007 DNM1007:DNN1007 DXI1007:DXJ1007 EHE1007:EHF1007 ERA1007:ERB1007 FAW1007:FAX1007 FKS1007:FKT1007 FUO1007:FUP1007 GEK1007:GEL1007 GOG1007:GOH1007 GYC1007:GYD1007 HHY1007:HHZ1007 HRU1007:HRV1007 IBQ1007:IBR1007 ILM1007:ILN1007 IVI1007:IVJ1007 JFE1007:JFF1007 JPA1007:JPB1007 JYW1007:JYX1007 KIS1007:KIT1007 KSO1007:KSP1007 LCK1007:LCL1007 LMG1007:LMH1007 LWC1007:LWD1007 MFY1007:MFZ1007 MPU1007:MPV1007 MZQ1007:MZR1007 NJM1007:NJN1007 NTI1007:NTJ1007 ODE1007:ODF1007 ONA1007:ONB1007 OWW1007:OWX1007 PGS1007:PGT1007 PQO1007:PQP1007 QAK1007:QAL1007 QKG1007:QKH1007 QUC1007:QUD1007 RDY1007:RDZ1007 RNU1007:RNV1007 RXQ1007:RXR1007 SHM1007:SHN1007 SRI1007:SRJ1007 TBE1007:TBF1007 TLA1007:TLB1007 TUW1007:TUX1007 UES1007:UET1007 UOO1007:UOP1007 UYK1007:UYL1007 VIG1007:VIH1007 VSC1007:VSD1007 WBY1007:WBZ1007 WLU1007:WLV1007 WVQ1007:WVR1007 I1089:J1089 JE1087:JF1087 TA1087:TB1087 ACW1087:ACX1087 AMS1087:AMT1087 AWO1087:AWP1087 BGK1087:BGL1087 BQG1087:BQH1087 CAC1087:CAD1087 CJY1087:CJZ1087 CTU1087:CTV1087 DDQ1087:DDR1087 DNM1087:DNN1087 DXI1087:DXJ1087 EHE1087:EHF1087 ERA1087:ERB1087 FAW1087:FAX1087 FKS1087:FKT1087 FUO1087:FUP1087 GEK1087:GEL1087 GOG1087:GOH1087 GYC1087:GYD1087 HHY1087:HHZ1087 HRU1087:HRV1087 IBQ1087:IBR1087 ILM1087:ILN1087 IVI1087:IVJ1087 JFE1087:JFF1087 JPA1087:JPB1087 JYW1087:JYX1087 KIS1087:KIT1087 KSO1087:KSP1087 LCK1087:LCL1087 LMG1087:LMH1087 LWC1087:LWD1087 MFY1087:MFZ1087 MPU1087:MPV1087 MZQ1087:MZR1087 NJM1087:NJN1087 NTI1087:NTJ1087 ODE1087:ODF1087 ONA1087:ONB1087 OWW1087:OWX1087 PGS1087:PGT1087 PQO1087:PQP1087 QAK1087:QAL1087 QKG1087:QKH1087 QUC1087:QUD1087 RDY1087:RDZ1087 RNU1087:RNV1087 RXQ1087:RXR1087 SHM1087:SHN1087 SRI1087:SRJ1087 TBE1087:TBF1087 TLA1087:TLB1087 TUW1087:TUX1087 UES1087:UET1087 UOO1087:UOP1087 UYK1087:UYL1087 VIG1087:VIH1087 VSC1087:VSD1087 WBY1087:WBZ1087 WLU1087:WLV1087 WVQ1087:WVR1087 I170:J170 JE170:JF170 TA170:TB170 ACW170:ACX170 AMS170:AMT170 AWO170:AWP170 BGK170:BGL170 BQG170:BQH170 CAC170:CAD170 CJY170:CJZ170 CTU170:CTV170 DDQ170:DDR170 DNM170:DNN170 DXI170:DXJ170 EHE170:EHF170 ERA170:ERB170 FAW170:FAX170 FKS170:FKT170 FUO170:FUP170 GEK170:GEL170 GOG170:GOH170 GYC170:GYD170 HHY170:HHZ170 HRU170:HRV170 IBQ170:IBR170 ILM170:ILN170 IVI170:IVJ170 JFE170:JFF170 JPA170:JPB170 JYW170:JYX170 KIS170:KIT170 KSO170:KSP170 LCK170:LCL170 LMG170:LMH170 LWC170:LWD170 MFY170:MFZ170 MPU170:MPV170 MZQ170:MZR170 NJM170:NJN170 NTI170:NTJ170 ODE170:ODF170 ONA170:ONB170 OWW170:OWX170 PGS170:PGT170 PQO170:PQP170 QAK170:QAL170 QKG170:QKH170 QUC170:QUD170 RDY170:RDZ170 RNU170:RNV170 RXQ170:RXR170 SHM170:SHN170 SRI170:SRJ170 TBE170:TBF170 TLA170:TLB170 TUW170:TUX170 UES170:UET170 UOO170:UOP170 UYK170:UYL170 VIG170:VIH170 VSC170:VSD170 WBY170:WBZ170 WLU170:WLV170 WVQ170:WVR170 I51:J51 JE51:JF51 TA51:TB51 ACW51:ACX51 AMS51:AMT51 AWO51:AWP51 BGK51:BGL51 BQG51:BQH51 CAC51:CAD51 CJY51:CJZ51 CTU51:CTV51 DDQ51:DDR51 DNM51:DNN51 DXI51:DXJ51 EHE51:EHF51 ERA51:ERB51 FAW51:FAX51 FKS51:FKT51 FUO51:FUP51 GEK51:GEL51 GOG51:GOH51 GYC51:GYD51 HHY51:HHZ51 HRU51:HRV51 IBQ51:IBR51 ILM51:ILN51 IVI51:IVJ51 JFE51:JFF51 JPA51:JPB51 JYW51:JYX51 KIS51:KIT51 KSO51:KSP51 LCK51:LCL51 LMG51:LMH51 LWC51:LWD51 MFY51:MFZ51 MPU51:MPV51 MZQ51:MZR51 NJM51:NJN51 NTI51:NTJ51 ODE51:ODF51 ONA51:ONB51 OWW51:OWX51 PGS51:PGT51 PQO51:PQP51 QAK51:QAL51 QKG51:QKH51 QUC51:QUD51 RDY51:RDZ51 RNU51:RNV51 RXQ51:RXR51 SHM51:SHN51 SRI51:SRJ51 TBE51:TBF51 TLA51:TLB51 TUW51:TUX51 UES51:UET51 UOO51:UOP51 UYK51:UYL51 VIG51:VIH51 VSC51:VSD51 WBY51:WBZ51 WLU51:WLV51 WVQ51:WVR51 I91:J91 JE91:JF91 TA91:TB91 ACW91:ACX91 AMS91:AMT91 AWO91:AWP91 BGK91:BGL91 BQG91:BQH91 CAC91:CAD91 CJY91:CJZ91 CTU91:CTV91 DDQ91:DDR91 DNM91:DNN91 DXI91:DXJ91 EHE91:EHF91 ERA91:ERB91 FAW91:FAX91 FKS91:FKT91 FUO91:FUP91 GEK91:GEL91 GOG91:GOH91 GYC91:GYD91 HHY91:HHZ91 HRU91:HRV91 IBQ91:IBR91 ILM91:ILN91 IVI91:IVJ91 JFE91:JFF91 JPA91:JPB91 JYW91:JYX91 KIS91:KIT91 KSO91:KSP91 LCK91:LCL91 LMG91:LMH91 LWC91:LWD91 MFY91:MFZ91 MPU91:MPV91 MZQ91:MZR91 NJM91:NJN91 NTI91:NTJ91 ODE91:ODF91 ONA91:ONB91 OWW91:OWX91 PGS91:PGT91 PQO91:PQP91 QAK91:QAL91 QKG91:QKH91 QUC91:QUD91 RDY91:RDZ91 RNU91:RNV91 RXQ91:RXR91 SHM91:SHN91 SRI91:SRJ91 TBE91:TBF91 TLA91:TLB91 TUW91:TUX91 UES91:UET91 UOO91:UOP91 UYK91:UYL91 VIG91:VIH91 VSC91:VSD91 WBY91:WBZ91 WLU91:WLV91 WVQ91:WVR91 I130:J130 JE130:JF130 TA130:TB130 ACW130:ACX130 AMS130:AMT130 AWO130:AWP130 BGK130:BGL130 BQG130:BQH130 CAC130:CAD130 CJY130:CJZ130 CTU130:CTV130 DDQ130:DDR130 DNM130:DNN130 DXI130:DXJ130 EHE130:EHF130 ERA130:ERB130 FAW130:FAX130 FKS130:FKT130 FUO130:FUP130 GEK130:GEL130 GOG130:GOH130 GYC130:GYD130 HHY130:HHZ130 HRU130:HRV130 IBQ130:IBR130 ILM130:ILN130 IVI130:IVJ130 JFE130:JFF130 JPA130:JPB130 JYW130:JYX130 KIS130:KIT130 KSO130:KSP130 LCK130:LCL130 LMG130:LMH130 LWC130:LWD130 MFY130:MFZ130 MPU130:MPV130 MZQ130:MZR130 NJM130:NJN130 NTI130:NTJ130 ODE130:ODF130 ONA130:ONB130 OWW130:OWX130 PGS130:PGT130 PQO130:PQP130 QAK130:QAL130 QKG130:QKH130 QUC130:QUD130 RDY130:RDZ130 RNU130:RNV130 RXQ130:RXR130 SHM130:SHN130 SRI130:SRJ130 TBE130:TBF130 TLA130:TLB130 TUW130:TUX130 UES130:UET130 UOO130:UOP130 UYK130:UYL130 VIG130:VIH130 VSC130:VSD130 WBY130:WBZ130 WLU130:WLV130 WVQ130:WVR130 I210:J210 JE210:JF210 TA210:TB210 ACW210:ACX210 AMS210:AMT210 AWO210:AWP210 BGK210:BGL210 BQG210:BQH210 CAC210:CAD210 CJY210:CJZ210 CTU210:CTV210 DDQ210:DDR210 DNM210:DNN210 DXI210:DXJ210 EHE210:EHF210 ERA210:ERB210 FAW210:FAX210 FKS210:FKT210 FUO210:FUP210 GEK210:GEL210 GOG210:GOH210 GYC210:GYD210 HHY210:HHZ210 HRU210:HRV210 IBQ210:IBR210 ILM210:ILN210 IVI210:IVJ210 JFE210:JFF210 JPA210:JPB210 JYW210:JYX210 KIS210:KIT210 KSO210:KSP210 LCK210:LCL210 LMG210:LMH210 LWC210:LWD210 MFY210:MFZ210 MPU210:MPV210 MZQ210:MZR210 NJM210:NJN210 NTI210:NTJ210 ODE210:ODF210 ONA210:ONB210 OWW210:OWX210 PGS210:PGT210 PQO210:PQP210 QAK210:QAL210 QKG210:QKH210 QUC210:QUD210 RDY210:RDZ210 RNU210:RNV210 RXQ210:RXR210 SHM210:SHN210 SRI210:SRJ210 TBE210:TBF210 TLA210:TLB210 TUW210:TUX210 UES210:UET210 UOO210:UOP210 UYK210:UYL210 VIG210:VIH210 VSC210:VSD210 WBY210:WBZ210 WLU210:WLV210 WVQ210:WVR210 I250:J250 JE250:JF250 TA250:TB250 ACW250:ACX250 AMS250:AMT250 AWO250:AWP250 BGK250:BGL250 BQG250:BQH250 CAC250:CAD250 CJY250:CJZ250 CTU250:CTV250 DDQ250:DDR250 DNM250:DNN250 DXI250:DXJ250 EHE250:EHF250 ERA250:ERB250 FAW250:FAX250 FKS250:FKT250 FUO250:FUP250 GEK250:GEL250 GOG250:GOH250 GYC250:GYD250 HHY250:HHZ250 HRU250:HRV250 IBQ250:IBR250 ILM250:ILN250 IVI250:IVJ250 JFE250:JFF250 JPA250:JPB250 JYW250:JYX250 KIS250:KIT250 KSO250:KSP250 LCK250:LCL250 LMG250:LMH250 LWC250:LWD250 MFY250:MFZ250 MPU250:MPV250 MZQ250:MZR250 NJM250:NJN250 NTI250:NTJ250 ODE250:ODF250 ONA250:ONB250 OWW250:OWX250 PGS250:PGT250 PQO250:PQP250 QAK250:QAL250 QKG250:QKH250 QUC250:QUD250 RDY250:RDZ250 RNU250:RNV250 RXQ250:RXR250 SHM250:SHN250 SRI250:SRJ250 TBE250:TBF250 TLA250:TLB250 TUW250:TUX250 UES250:UET250 UOO250:UOP250 UYK250:UYL250 VIG250:VIH250 VSC250:VSD250 WBY250:WBZ250 WLU250:WLV250 WVQ250:WVR250 I290:J290 JE290:JF290 TA290:TB290 ACW290:ACX290 AMS290:AMT290 AWO290:AWP290 BGK290:BGL290 BQG290:BQH290 CAC290:CAD290 CJY290:CJZ290 CTU290:CTV290 DDQ290:DDR290 DNM290:DNN290 DXI290:DXJ290 EHE290:EHF290 ERA290:ERB290 FAW290:FAX290 FKS290:FKT290 FUO290:FUP290 GEK290:GEL290 GOG290:GOH290 GYC290:GYD290 HHY290:HHZ290 HRU290:HRV290 IBQ290:IBR290 ILM290:ILN290 IVI290:IVJ290 JFE290:JFF290 JPA290:JPB290 JYW290:JYX290 KIS290:KIT290 KSO290:KSP290 LCK290:LCL290 LMG290:LMH290 LWC290:LWD290 MFY290:MFZ290 MPU290:MPV290 MZQ290:MZR290 NJM290:NJN290 NTI290:NTJ290 ODE290:ODF290 ONA290:ONB290 OWW290:OWX290 PGS290:PGT290 PQO290:PQP290 QAK290:QAL290 QKG290:QKH290 QUC290:QUD290 RDY290:RDZ290 RNU290:RNV290 RXQ290:RXR290 SHM290:SHN290 SRI290:SRJ290 TBE290:TBF290 TLA290:TLB290 TUW290:TUX290 UES290:UET290 UOO290:UOP290 UYK290:UYL290 VIG290:VIH290 VSC290:VSD290 WBY290:WBZ290 WLU290:WLV290 WVQ290:WVR290 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formula1>"Modalitate de rezolvare"</formula1>
    </dataValidation>
    <dataValidation type="list" allowBlank="1" showInputMessage="1" showErrorMessage="1" sqref="H1050 JD1049 SZ1049 ACV1049 AMR1049 AWN1049 BGJ1049 BQF1049 CAB1049 CJX1049 CTT1049 DDP1049 DNL1049 DXH1049 EHD1049 EQZ1049 FAV1049 FKR1049 FUN1049 GEJ1049 GOF1049 GYB1049 HHX1049 HRT1049 IBP1049 ILL1049 IVH1049 JFD1049 JOZ1049 JYV1049 KIR1049 KSN1049 LCJ1049 LMF1049 LWB1049 MFX1049 MPT1049 MZP1049 NJL1049 NTH1049 ODD1049 OMZ1049 OWV1049 PGR1049 PQN1049 QAJ1049 QKF1049 QUB1049 RDX1049 RNT1049 RXP1049 SHL1049 SRH1049 TBD1049 TKZ1049 TUV1049 UER1049 UON1049 UYJ1049 VIF1049 VSB1049 WBX1049 WLT1049 WVP1049 H371 JD371 SZ371 ACV371 AMR371 AWN371 BGJ371 BQF371 CAB371 CJX371 CTT371 DDP371 DNL371 DXH371 EHD371 EQZ371 FAV371 FKR371 FUN371 GEJ371 GOF371 GYB371 HHX371 HRT371 IBP371 ILL371 IVH371 JFD371 JOZ371 JYV371 KIR371 KSN371 LCJ371 LMF371 LWB371 MFX371 MPT371 MZP371 NJL371 NTH371 ODD371 OMZ371 OWV371 PGR371 PQN371 QAJ371 QKF371 QUB371 RDX371 RNT371 RXP371 SHL371 SRH371 TBD371 TKZ371 TUV371 UER371 UON371 UYJ371 VIF371 VSB371 WBX371 WLT371 WVP371 H331 JD331 SZ331 ACV331 AMR331 AWN331 BGJ331 BQF331 CAB331 CJX331 CTT331 DDP331 DNL331 DXH331 EHD331 EQZ331 FAV331 FKR331 FUN331 GEJ331 GOF331 GYB331 HHX331 HRT331 IBP331 ILL331 IVH331 JFD331 JOZ331 JYV331 KIR331 KSN331 LCJ331 LMF331 LWB331 MFX331 MPT331 MZP331 NJL331 NTH331 ODD331 OMZ331 OWV331 PGR331 PQN331 QAJ331 QKF331 QUB331 RDX331 RNT331 RXP331 SHL331 SRH331 TBD331 TKZ331 TUV331 UER331 UON331 UYJ331 VIF331 VSB331 WBX331 WLT331 WVP331 H1131 JD1129 SZ1129 ACV1129 AMR1129 AWN1129 BGJ1129 BQF1129 CAB1129 CJX1129 CTT1129 DDP1129 DNL1129 DXH1129 EHD1129 EQZ1129 FAV1129 FKR1129 FUN1129 GEJ1129 GOF1129 GYB1129 HHX1129 HRT1129 IBP1129 ILL1129 IVH1129 JFD1129 JOZ1129 JYV1129 KIR1129 KSN1129 LCJ1129 LMF1129 LWB1129 MFX1129 MPT1129 MZP1129 NJL1129 NTH1129 ODD1129 OMZ1129 OWV1129 PGR1129 PQN1129 QAJ1129 QKF1129 QUB1129 RDX1129 RNT1129 RXP1129 SHL1129 SRH1129 TBD1129 TKZ1129 TUV1129 UER1129 UON1129 UYJ1129 VIF1129 VSB1129 WBX1129 WLT1129 WVP1129 H970 JD969 SZ969 ACV969 AMR969 AWN969 BGJ969 BQF969 CAB969 CJX969 CTT969 DDP969 DNL969 DXH969 EHD969 EQZ969 FAV969 FKR969 FUN969 GEJ969 GOF969 GYB969 HHX969 HRT969 IBP969 ILL969 IVH969 JFD969 JOZ969 JYV969 KIR969 KSN969 LCJ969 LMF969 LWB969 MFX969 MPT969 MZP969 NJL969 NTH969 ODD969 OMZ969 OWV969 PGR969 PQN969 QAJ969 QKF969 QUB969 RDX969 RNT969 RXP969 SHL969 SRH969 TBD969 TKZ969 TUV969 UER969 UON969 UYJ969 VIF969 VSB969 WBX969 WLT969 WVP969 H930 JD929 SZ929 ACV929 AMR929 AWN929 BGJ929 BQF929 CAB929 CJX929 CTT929 DDP929 DNL929 DXH929 EHD929 EQZ929 FAV929 FKR929 FUN929 GEJ929 GOF929 GYB929 HHX929 HRT929 IBP929 ILL929 IVH929 JFD929 JOZ929 JYV929 KIR929 KSN929 LCJ929 LMF929 LWB929 MFX929 MPT929 MZP929 NJL929 NTH929 ODD929 OMZ929 OWV929 PGR929 PQN929 QAJ929 QKF929 QUB929 RDX929 RNT929 RXP929 SHL929 SRH929 TBD929 TKZ929 TUV929 UER929 UON929 UYJ929 VIF929 VSB929 WBX929 WLT929 WVP929 H890 JD889 SZ889 ACV889 AMR889 AWN889 BGJ889 BQF889 CAB889 CJX889 CTT889 DDP889 DNL889 DXH889 EHD889 EQZ889 FAV889 FKR889 FUN889 GEJ889 GOF889 GYB889 HHX889 HRT889 IBP889 ILL889 IVH889 JFD889 JOZ889 JYV889 KIR889 KSN889 LCJ889 LMF889 LWB889 MFX889 MPT889 MZP889 NJL889 NTH889 ODD889 OMZ889 OWV889 PGR889 PQN889 QAJ889 QKF889 QUB889 RDX889 RNT889 RXP889 SHL889 SRH889 TBD889 TKZ889 TUV889 UER889 UON889 UYJ889 VIF889 VSB889 WBX889 WLT889 WVP889 H850 JD849 SZ849 ACV849 AMR849 AWN849 BGJ849 BQF849 CAB849 CJX849 CTT849 DDP849 DNL849 DXH849 EHD849 EQZ849 FAV849 FKR849 FUN849 GEJ849 GOF849 GYB849 HHX849 HRT849 IBP849 ILL849 IVH849 JFD849 JOZ849 JYV849 KIR849 KSN849 LCJ849 LMF849 LWB849 MFX849 MPT849 MZP849 NJL849 NTH849 ODD849 OMZ849 OWV849 PGR849 PQN849 QAJ849 QKF849 QUB849 RDX849 RNT849 RXP849 SHL849 SRH849 TBD849 TKZ849 TUV849 UER849 UON849 UYJ849 VIF849 VSB849 WBX849 WLT849 WVP849 H810 JD809 SZ809 ACV809 AMR809 AWN809 BGJ809 BQF809 CAB809 CJX809 CTT809 DDP809 DNL809 DXH809 EHD809 EQZ809 FAV809 FKR809 FUN809 GEJ809 GOF809 GYB809 HHX809 HRT809 IBP809 ILL809 IVH809 JFD809 JOZ809 JYV809 KIR809 KSN809 LCJ809 LMF809 LWB809 MFX809 MPT809 MZP809 NJL809 NTH809 ODD809 OMZ809 OWV809 PGR809 PQN809 QAJ809 QKF809 QUB809 RDX809 RNT809 RXP809 SHL809 SRH809 TBD809 TKZ809 TUV809 UER809 UON809 UYJ809 VIF809 VSB809 WBX809 WLT809 WVP809 H770 JD769 SZ769 ACV769 AMR769 AWN769 BGJ769 BQF769 CAB769 CJX769 CTT769 DDP769 DNL769 DXH769 EHD769 EQZ769 FAV769 FKR769 FUN769 GEJ769 GOF769 GYB769 HHX769 HRT769 IBP769 ILL769 IVH769 JFD769 JOZ769 JYV769 KIR769 KSN769 LCJ769 LMF769 LWB769 MFX769 MPT769 MZP769 NJL769 NTH769 ODD769 OMZ769 OWV769 PGR769 PQN769 QAJ769 QKF769 QUB769 RDX769 RNT769 RXP769 SHL769 SRH769 TBD769 TKZ769 TUV769 UER769 UON769 UYJ769 VIF769 VSB769 WBX769 WLT769 WVP769 H730 JD729 SZ729 ACV729 AMR729 AWN729 BGJ729 BQF729 CAB729 CJX729 CTT729 DDP729 DNL729 DXH729 EHD729 EQZ729 FAV729 FKR729 FUN729 GEJ729 GOF729 GYB729 HHX729 HRT729 IBP729 ILL729 IVH729 JFD729 JOZ729 JYV729 KIR729 KSN729 LCJ729 LMF729 LWB729 MFX729 MPT729 MZP729 NJL729 NTH729 ODD729 OMZ729 OWV729 PGR729 PQN729 QAJ729 QKF729 QUB729 RDX729 RNT729 RXP729 SHL729 SRH729 TBD729 TKZ729 TUV729 UER729 UON729 UYJ729 VIF729 VSB729 WBX729 WLT729 WVP729 H411 JD410 SZ410 ACV410 AMR410 AWN410 BGJ410 BQF410 CAB410 CJX410 CTT410 DDP410 DNL410 DXH410 EHD410 EQZ410 FAV410 FKR410 FUN410 GEJ410 GOF410 GYB410 HHX410 HRT410 IBP410 ILL410 IVH410 JFD410 JOZ410 JYV410 KIR410 KSN410 LCJ410 LMF410 LWB410 MFX410 MPT410 MZP410 NJL410 NTH410 ODD410 OMZ410 OWV410 PGR410 PQN410 QAJ410 QKF410 QUB410 RDX410 RNT410 RXP410 SHL410 SRH410 TBD410 TKZ410 TUV410 UER410 UON410 UYJ410 VIF410 VSB410 WBX410 WLT410 WVP410 H451 JD450 SZ450 ACV450 AMR450 AWN450 BGJ450 BQF450 CAB450 CJX450 CTT450 DDP450 DNL450 DXH450 EHD450 EQZ450 FAV450 FKR450 FUN450 GEJ450 GOF450 GYB450 HHX450 HRT450 IBP450 ILL450 IVH450 JFD450 JOZ450 JYV450 KIR450 KSN450 LCJ450 LMF450 LWB450 MFX450 MPT450 MZP450 NJL450 NTH450 ODD450 OMZ450 OWV450 PGR450 PQN450 QAJ450 QKF450 QUB450 RDX450 RNT450 RXP450 SHL450 SRH450 TBD450 TKZ450 TUV450 UER450 UON450 UYJ450 VIF450 VSB450 WBX450 WLT450 WVP450 H491 JD490 SZ490 ACV490 AMR490 AWN490 BGJ490 BQF490 CAB490 CJX490 CTT490 DDP490 DNL490 DXH490 EHD490 EQZ490 FAV490 FKR490 FUN490 GEJ490 GOF490 GYB490 HHX490 HRT490 IBP490 ILL490 IVH490 JFD490 JOZ490 JYV490 KIR490 KSN490 LCJ490 LMF490 LWB490 MFX490 MPT490 MZP490 NJL490 NTH490 ODD490 OMZ490 OWV490 PGR490 PQN490 QAJ490 QKF490 QUB490 RDX490 RNT490 RXP490 SHL490 SRH490 TBD490 TKZ490 TUV490 UER490 UON490 UYJ490 VIF490 VSB490 WBX490 WLT490 WVP490 H531 JD530 SZ530 ACV530 AMR530 AWN530 BGJ530 BQF530 CAB530 CJX530 CTT530 DDP530 DNL530 DXH530 EHD530 EQZ530 FAV530 FKR530 FUN530 GEJ530 GOF530 GYB530 HHX530 HRT530 IBP530 ILL530 IVH530 JFD530 JOZ530 JYV530 KIR530 KSN530 LCJ530 LMF530 LWB530 MFX530 MPT530 MZP530 NJL530 NTH530 ODD530 OMZ530 OWV530 PGR530 PQN530 QAJ530 QKF530 QUB530 RDX530 RNT530 RXP530 SHL530 SRH530 TBD530 TKZ530 TUV530 UER530 UON530 UYJ530 VIF530 VSB530 WBX530 WLT530 WVP530 H570 JD569 SZ569 ACV569 AMR569 AWN569 BGJ569 BQF569 CAB569 CJX569 CTT569 DDP569 DNL569 DXH569 EHD569 EQZ569 FAV569 FKR569 FUN569 GEJ569 GOF569 GYB569 HHX569 HRT569 IBP569 ILL569 IVH569 JFD569 JOZ569 JYV569 KIR569 KSN569 LCJ569 LMF569 LWB569 MFX569 MPT569 MZP569 NJL569 NTH569 ODD569 OMZ569 OWV569 PGR569 PQN569 QAJ569 QKF569 QUB569 RDX569 RNT569 RXP569 SHL569 SRH569 TBD569 TKZ569 TUV569 UER569 UON569 UYJ569 VIF569 VSB569 WBX569 WLT569 WVP569 H610 JD609 SZ609 ACV609 AMR609 AWN609 BGJ609 BQF609 CAB609 CJX609 CTT609 DDP609 DNL609 DXH609 EHD609 EQZ609 FAV609 FKR609 FUN609 GEJ609 GOF609 GYB609 HHX609 HRT609 IBP609 ILL609 IVH609 JFD609 JOZ609 JYV609 KIR609 KSN609 LCJ609 LMF609 LWB609 MFX609 MPT609 MZP609 NJL609 NTH609 ODD609 OMZ609 OWV609 PGR609 PQN609 QAJ609 QKF609 QUB609 RDX609 RNT609 RXP609 SHL609 SRH609 TBD609 TKZ609 TUV609 UER609 UON609 UYJ609 VIF609 VSB609 WBX609 WLT609 WVP609 H650 JD649 SZ649 ACV649 AMR649 AWN649 BGJ649 BQF649 CAB649 CJX649 CTT649 DDP649 DNL649 DXH649 EHD649 EQZ649 FAV649 FKR649 FUN649 GEJ649 GOF649 GYB649 HHX649 HRT649 IBP649 ILL649 IVH649 JFD649 JOZ649 JYV649 KIR649 KSN649 LCJ649 LMF649 LWB649 MFX649 MPT649 MZP649 NJL649 NTH649 ODD649 OMZ649 OWV649 PGR649 PQN649 QAJ649 QKF649 QUB649 RDX649 RNT649 RXP649 SHL649 SRH649 TBD649 TKZ649 TUV649 UER649 UON649 UYJ649 VIF649 VSB649 WBX649 WLT649 WVP649 H690 JD689 SZ689 ACV689 AMR689 AWN689 BGJ689 BQF689 CAB689 CJX689 CTT689 DDP689 DNL689 DXH689 EHD689 EQZ689 FAV689 FKR689 FUN689 GEJ689 GOF689 GYB689 HHX689 HRT689 IBP689 ILL689 IVH689 JFD689 JOZ689 JYV689 KIR689 KSN689 LCJ689 LMF689 LWB689 MFX689 MPT689 MZP689 NJL689 NTH689 ODD689 OMZ689 OWV689 PGR689 PQN689 QAJ689 QKF689 QUB689 RDX689 RNT689 RXP689 SHL689 SRH689 TBD689 TKZ689 TUV689 UER689 UON689 UYJ689 VIF689 VSB689 WBX689 WLT689 WVP689 H1010 JD1009 SZ1009 ACV1009 AMR1009 AWN1009 BGJ1009 BQF1009 CAB1009 CJX1009 CTT1009 DDP1009 DNL1009 DXH1009 EHD1009 EQZ1009 FAV1009 FKR1009 FUN1009 GEJ1009 GOF1009 GYB1009 HHX1009 HRT1009 IBP1009 ILL1009 IVH1009 JFD1009 JOZ1009 JYV1009 KIR1009 KSN1009 LCJ1009 LMF1009 LWB1009 MFX1009 MPT1009 MZP1009 NJL1009 NTH1009 ODD1009 OMZ1009 OWV1009 PGR1009 PQN1009 QAJ1009 QKF1009 QUB1009 RDX1009 RNT1009 RXP1009 SHL1009 SRH1009 TBD1009 TKZ1009 TUV1009 UER1009 UON1009 UYJ1009 VIF1009 VSB1009 WBX1009 WLT1009 WVP1009 H1091 JD1089 SZ1089 ACV1089 AMR1089 AWN1089 BGJ1089 BQF1089 CAB1089 CJX1089 CTT1089 DDP1089 DNL1089 DXH1089 EHD1089 EQZ1089 FAV1089 FKR1089 FUN1089 GEJ1089 GOF1089 GYB1089 HHX1089 HRT1089 IBP1089 ILL1089 IVH1089 JFD1089 JOZ1089 JYV1089 KIR1089 KSN1089 LCJ1089 LMF1089 LWB1089 MFX1089 MPT1089 MZP1089 NJL1089 NTH1089 ODD1089 OMZ1089 OWV1089 PGR1089 PQN1089 QAJ1089 QKF1089 QUB1089 RDX1089 RNT1089 RXP1089 SHL1089 SRH1089 TBD1089 TKZ1089 TUV1089 UER1089 UON1089 UYJ1089 VIF1089 VSB1089 WBX1089 WLT1089 WVP1089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53 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212 JD212 SZ212 ACV212 AMR212 AWN212 BGJ212 BQF212 CAB212 CJX212 CTT212 DDP212 DNL212 DXH212 EHD212 EQZ212 FAV212 FKR212 FUN212 GEJ212 GOF212 GYB212 HHX212 HRT212 IBP212 ILL212 IVH212 JFD212 JOZ212 JYV212 KIR212 KSN212 LCJ212 LMF212 LWB212 MFX212 MPT212 MZP212 NJL212 NTH212 ODD212 OMZ212 OWV212 PGR212 PQN212 QAJ212 QKF212 QUB212 RDX212 RNT212 RXP212 SHL212 SRH212 TBD212 TKZ212 TUV212 UER212 UON212 UYJ212 VIF212 VSB212 WBX212 WLT212 WVP212 H252 JD252 SZ252 ACV252 AMR252 AWN252 BGJ252 BQF252 CAB252 CJX252 CTT252 DDP252 DNL252 DXH252 EHD252 EQZ252 FAV252 FKR252 FUN252 GEJ252 GOF252 GYB252 HHX252 HRT252 IBP252 ILL252 IVH252 JFD252 JOZ252 JYV252 KIR252 KSN252 LCJ252 LMF252 LWB252 MFX252 MPT252 MZP252 NJL252 NTH252 ODD252 OMZ252 OWV252 PGR252 PQN252 QAJ252 QKF252 QUB252 RDX252 RNT252 RXP252 SHL252 SRH252 TBD252 TKZ252 TUV252 UER252 UON252 UYJ252 VIF252 VSB252 WBX252 WLT252 WVP252 H292 JD292 SZ292 ACV292 AMR292 AWN292 BGJ292 BQF292 CAB292 CJX292 CTT292 DDP292 DNL292 DXH292 EHD292 EQZ292 FAV292 FKR292 FUN292 GEJ292 GOF292 GYB292 HHX292 HRT292 IBP292 ILL292 IVH292 JFD292 JOZ292 JYV292 KIR292 KSN292 LCJ292 LMF292 LWB292 MFX292 MPT292 MZP292 NJL292 NTH292 ODD292 OMZ292 OWV292 PGR292 PQN292 QAJ292 QKF292 QUB292 RDX292 RNT292 RXP292 SHL292 SRH292 TBD292 TKZ292 TUV292 UER292 UON292 UYJ292 VIF292 VSB292 WBX292 WLT292 WVP292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formula1>"C"</formula1>
    </dataValidation>
    <dataValidation type="list" allowBlank="1" showInputMessage="1" showErrorMessage="1" sqref="G1050 JC1049 SY1049 ACU1049 AMQ1049 AWM1049 BGI1049 BQE1049 CAA1049 CJW1049 CTS1049 DDO1049 DNK1049 DXG1049 EHC1049 EQY1049 FAU1049 FKQ1049 FUM1049 GEI1049 GOE1049 GYA1049 HHW1049 HRS1049 IBO1049 ILK1049 IVG1049 JFC1049 JOY1049 JYU1049 KIQ1049 KSM1049 LCI1049 LME1049 LWA1049 MFW1049 MPS1049 MZO1049 NJK1049 NTG1049 ODC1049 OMY1049 OWU1049 PGQ1049 PQM1049 QAI1049 QKE1049 QUA1049 RDW1049 RNS1049 RXO1049 SHK1049 SRG1049 TBC1049 TKY1049 TUU1049 UEQ1049 UOM1049 UYI1049 VIE1049 VSA1049 WBW1049 WLS1049 WVO1049 G371 JC371 SY371 ACU371 AMQ371 AWM371 BGI371 BQE371 CAA371 CJW371 CTS371 DDO371 DNK371 DXG371 EHC371 EQY371 FAU371 FKQ371 FUM371 GEI371 GOE371 GYA371 HHW371 HRS371 IBO371 ILK371 IVG371 JFC371 JOY371 JYU371 KIQ371 KSM371 LCI371 LME371 LWA371 MFW371 MPS371 MZO371 NJK371 NTG371 ODC371 OMY371 OWU371 PGQ371 PQM371 QAI371 QKE371 QUA371 RDW371 RNS371 RXO371 SHK371 SRG371 TBC371 TKY371 TUU371 UEQ371 UOM371 UYI371 VIE371 VSA371 WBW371 WLS371 WVO371 G331 JC331 SY331 ACU331 AMQ331 AWM331 BGI331 BQE331 CAA331 CJW331 CTS331 DDO331 DNK331 DXG331 EHC331 EQY331 FAU331 FKQ331 FUM331 GEI331 GOE331 GYA331 HHW331 HRS331 IBO331 ILK331 IVG331 JFC331 JOY331 JYU331 KIQ331 KSM331 LCI331 LME331 LWA331 MFW331 MPS331 MZO331 NJK331 NTG331 ODC331 OMY331 OWU331 PGQ331 PQM331 QAI331 QKE331 QUA331 RDW331 RNS331 RXO331 SHK331 SRG331 TBC331 TKY331 TUU331 UEQ331 UOM331 UYI331 VIE331 VSA331 WBW331 WLS331 WVO331 G1131 JC1129 SY1129 ACU1129 AMQ1129 AWM1129 BGI1129 BQE1129 CAA1129 CJW1129 CTS1129 DDO1129 DNK1129 DXG1129 EHC1129 EQY1129 FAU1129 FKQ1129 FUM1129 GEI1129 GOE1129 GYA1129 HHW1129 HRS1129 IBO1129 ILK1129 IVG1129 JFC1129 JOY1129 JYU1129 KIQ1129 KSM1129 LCI1129 LME1129 LWA1129 MFW1129 MPS1129 MZO1129 NJK1129 NTG1129 ODC1129 OMY1129 OWU1129 PGQ1129 PQM1129 QAI1129 QKE1129 QUA1129 RDW1129 RNS1129 RXO1129 SHK1129 SRG1129 TBC1129 TKY1129 TUU1129 UEQ1129 UOM1129 UYI1129 VIE1129 VSA1129 WBW1129 WLS1129 WVO1129 G970 JC969 SY969 ACU969 AMQ969 AWM969 BGI969 BQE969 CAA969 CJW969 CTS969 DDO969 DNK969 DXG969 EHC969 EQY969 FAU969 FKQ969 FUM969 GEI969 GOE969 GYA969 HHW969 HRS969 IBO969 ILK969 IVG969 JFC969 JOY969 JYU969 KIQ969 KSM969 LCI969 LME969 LWA969 MFW969 MPS969 MZO969 NJK969 NTG969 ODC969 OMY969 OWU969 PGQ969 PQM969 QAI969 QKE969 QUA969 RDW969 RNS969 RXO969 SHK969 SRG969 TBC969 TKY969 TUU969 UEQ969 UOM969 UYI969 VIE969 VSA969 WBW969 WLS969 WVO969 G930 JC929 SY929 ACU929 AMQ929 AWM929 BGI929 BQE929 CAA929 CJW929 CTS929 DDO929 DNK929 DXG929 EHC929 EQY929 FAU929 FKQ929 FUM929 GEI929 GOE929 GYA929 HHW929 HRS929 IBO929 ILK929 IVG929 JFC929 JOY929 JYU929 KIQ929 KSM929 LCI929 LME929 LWA929 MFW929 MPS929 MZO929 NJK929 NTG929 ODC929 OMY929 OWU929 PGQ929 PQM929 QAI929 QKE929 QUA929 RDW929 RNS929 RXO929 SHK929 SRG929 TBC929 TKY929 TUU929 UEQ929 UOM929 UYI929 VIE929 VSA929 WBW929 WLS929 WVO929 G890 JC889 SY889 ACU889 AMQ889 AWM889 BGI889 BQE889 CAA889 CJW889 CTS889 DDO889 DNK889 DXG889 EHC889 EQY889 FAU889 FKQ889 FUM889 GEI889 GOE889 GYA889 HHW889 HRS889 IBO889 ILK889 IVG889 JFC889 JOY889 JYU889 KIQ889 KSM889 LCI889 LME889 LWA889 MFW889 MPS889 MZO889 NJK889 NTG889 ODC889 OMY889 OWU889 PGQ889 PQM889 QAI889 QKE889 QUA889 RDW889 RNS889 RXO889 SHK889 SRG889 TBC889 TKY889 TUU889 UEQ889 UOM889 UYI889 VIE889 VSA889 WBW889 WLS889 WVO889 G850 JC849 SY849 ACU849 AMQ849 AWM849 BGI849 BQE849 CAA849 CJW849 CTS849 DDO849 DNK849 DXG849 EHC849 EQY849 FAU849 FKQ849 FUM849 GEI849 GOE849 GYA849 HHW849 HRS849 IBO849 ILK849 IVG849 JFC849 JOY849 JYU849 KIQ849 KSM849 LCI849 LME849 LWA849 MFW849 MPS849 MZO849 NJK849 NTG849 ODC849 OMY849 OWU849 PGQ849 PQM849 QAI849 QKE849 QUA849 RDW849 RNS849 RXO849 SHK849 SRG849 TBC849 TKY849 TUU849 UEQ849 UOM849 UYI849 VIE849 VSA849 WBW849 WLS849 WVO849 G810 JC809 SY809 ACU809 AMQ809 AWM809 BGI809 BQE809 CAA809 CJW809 CTS809 DDO809 DNK809 DXG809 EHC809 EQY809 FAU809 FKQ809 FUM809 GEI809 GOE809 GYA809 HHW809 HRS809 IBO809 ILK809 IVG809 JFC809 JOY809 JYU809 KIQ809 KSM809 LCI809 LME809 LWA809 MFW809 MPS809 MZO809 NJK809 NTG809 ODC809 OMY809 OWU809 PGQ809 PQM809 QAI809 QKE809 QUA809 RDW809 RNS809 RXO809 SHK809 SRG809 TBC809 TKY809 TUU809 UEQ809 UOM809 UYI809 VIE809 VSA809 WBW809 WLS809 WVO809 G770 JC769 SY769 ACU769 AMQ769 AWM769 BGI769 BQE769 CAA769 CJW769 CTS769 DDO769 DNK769 DXG769 EHC769 EQY769 FAU769 FKQ769 FUM769 GEI769 GOE769 GYA769 HHW769 HRS769 IBO769 ILK769 IVG769 JFC769 JOY769 JYU769 KIQ769 KSM769 LCI769 LME769 LWA769 MFW769 MPS769 MZO769 NJK769 NTG769 ODC769 OMY769 OWU769 PGQ769 PQM769 QAI769 QKE769 QUA769 RDW769 RNS769 RXO769 SHK769 SRG769 TBC769 TKY769 TUU769 UEQ769 UOM769 UYI769 VIE769 VSA769 WBW769 WLS769 WVO769 G730 JC729 SY729 ACU729 AMQ729 AWM729 BGI729 BQE729 CAA729 CJW729 CTS729 DDO729 DNK729 DXG729 EHC729 EQY729 FAU729 FKQ729 FUM729 GEI729 GOE729 GYA729 HHW729 HRS729 IBO729 ILK729 IVG729 JFC729 JOY729 JYU729 KIQ729 KSM729 LCI729 LME729 LWA729 MFW729 MPS729 MZO729 NJK729 NTG729 ODC729 OMY729 OWU729 PGQ729 PQM729 QAI729 QKE729 QUA729 RDW729 RNS729 RXO729 SHK729 SRG729 TBC729 TKY729 TUU729 UEQ729 UOM729 UYI729 VIE729 VSA729 WBW729 WLS729 WVO729 G411 JC410 SY410 ACU410 AMQ410 AWM410 BGI410 BQE410 CAA410 CJW410 CTS410 DDO410 DNK410 DXG410 EHC410 EQY410 FAU410 FKQ410 FUM410 GEI410 GOE410 GYA410 HHW410 HRS410 IBO410 ILK410 IVG410 JFC410 JOY410 JYU410 KIQ410 KSM410 LCI410 LME410 LWA410 MFW410 MPS410 MZO410 NJK410 NTG410 ODC410 OMY410 OWU410 PGQ410 PQM410 QAI410 QKE410 QUA410 RDW410 RNS410 RXO410 SHK410 SRG410 TBC410 TKY410 TUU410 UEQ410 UOM410 UYI410 VIE410 VSA410 WBW410 WLS410 WVO410 G451 JC450 SY450 ACU450 AMQ450 AWM450 BGI450 BQE450 CAA450 CJW450 CTS450 DDO450 DNK450 DXG450 EHC450 EQY450 FAU450 FKQ450 FUM450 GEI450 GOE450 GYA450 HHW450 HRS450 IBO450 ILK450 IVG450 JFC450 JOY450 JYU450 KIQ450 KSM450 LCI450 LME450 LWA450 MFW450 MPS450 MZO450 NJK450 NTG450 ODC450 OMY450 OWU450 PGQ450 PQM450 QAI450 QKE450 QUA450 RDW450 RNS450 RXO450 SHK450 SRG450 TBC450 TKY450 TUU450 UEQ450 UOM450 UYI450 VIE450 VSA450 WBW450 WLS450 WVO450 G491 JC490 SY490 ACU490 AMQ490 AWM490 BGI490 BQE490 CAA490 CJW490 CTS490 DDO490 DNK490 DXG490 EHC490 EQY490 FAU490 FKQ490 FUM490 GEI490 GOE490 GYA490 HHW490 HRS490 IBO490 ILK490 IVG490 JFC490 JOY490 JYU490 KIQ490 KSM490 LCI490 LME490 LWA490 MFW490 MPS490 MZO490 NJK490 NTG490 ODC490 OMY490 OWU490 PGQ490 PQM490 QAI490 QKE490 QUA490 RDW490 RNS490 RXO490 SHK490 SRG490 TBC490 TKY490 TUU490 UEQ490 UOM490 UYI490 VIE490 VSA490 WBW490 WLS490 WVO490 G531 JC530 SY530 ACU530 AMQ530 AWM530 BGI530 BQE530 CAA530 CJW530 CTS530 DDO530 DNK530 DXG530 EHC530 EQY530 FAU530 FKQ530 FUM530 GEI530 GOE530 GYA530 HHW530 HRS530 IBO530 ILK530 IVG530 JFC530 JOY530 JYU530 KIQ530 KSM530 LCI530 LME530 LWA530 MFW530 MPS530 MZO530 NJK530 NTG530 ODC530 OMY530 OWU530 PGQ530 PQM530 QAI530 QKE530 QUA530 RDW530 RNS530 RXO530 SHK530 SRG530 TBC530 TKY530 TUU530 UEQ530 UOM530 UYI530 VIE530 VSA530 WBW530 WLS530 WVO530 G570 JC569 SY569 ACU569 AMQ569 AWM569 BGI569 BQE569 CAA569 CJW569 CTS569 DDO569 DNK569 DXG569 EHC569 EQY569 FAU569 FKQ569 FUM569 GEI569 GOE569 GYA569 HHW569 HRS569 IBO569 ILK569 IVG569 JFC569 JOY569 JYU569 KIQ569 KSM569 LCI569 LME569 LWA569 MFW569 MPS569 MZO569 NJK569 NTG569 ODC569 OMY569 OWU569 PGQ569 PQM569 QAI569 QKE569 QUA569 RDW569 RNS569 RXO569 SHK569 SRG569 TBC569 TKY569 TUU569 UEQ569 UOM569 UYI569 VIE569 VSA569 WBW569 WLS569 WVO569 G610 JC609 SY609 ACU609 AMQ609 AWM609 BGI609 BQE609 CAA609 CJW609 CTS609 DDO609 DNK609 DXG609 EHC609 EQY609 FAU609 FKQ609 FUM609 GEI609 GOE609 GYA609 HHW609 HRS609 IBO609 ILK609 IVG609 JFC609 JOY609 JYU609 KIQ609 KSM609 LCI609 LME609 LWA609 MFW609 MPS609 MZO609 NJK609 NTG609 ODC609 OMY609 OWU609 PGQ609 PQM609 QAI609 QKE609 QUA609 RDW609 RNS609 RXO609 SHK609 SRG609 TBC609 TKY609 TUU609 UEQ609 UOM609 UYI609 VIE609 VSA609 WBW609 WLS609 WVO609 G650 JC649 SY649 ACU649 AMQ649 AWM649 BGI649 BQE649 CAA649 CJW649 CTS649 DDO649 DNK649 DXG649 EHC649 EQY649 FAU649 FKQ649 FUM649 GEI649 GOE649 GYA649 HHW649 HRS649 IBO649 ILK649 IVG649 JFC649 JOY649 JYU649 KIQ649 KSM649 LCI649 LME649 LWA649 MFW649 MPS649 MZO649 NJK649 NTG649 ODC649 OMY649 OWU649 PGQ649 PQM649 QAI649 QKE649 QUA649 RDW649 RNS649 RXO649 SHK649 SRG649 TBC649 TKY649 TUU649 UEQ649 UOM649 UYI649 VIE649 VSA649 WBW649 WLS649 WVO649 G690 JC689 SY689 ACU689 AMQ689 AWM689 BGI689 BQE689 CAA689 CJW689 CTS689 DDO689 DNK689 DXG689 EHC689 EQY689 FAU689 FKQ689 FUM689 GEI689 GOE689 GYA689 HHW689 HRS689 IBO689 ILK689 IVG689 JFC689 JOY689 JYU689 KIQ689 KSM689 LCI689 LME689 LWA689 MFW689 MPS689 MZO689 NJK689 NTG689 ODC689 OMY689 OWU689 PGQ689 PQM689 QAI689 QKE689 QUA689 RDW689 RNS689 RXO689 SHK689 SRG689 TBC689 TKY689 TUU689 UEQ689 UOM689 UYI689 VIE689 VSA689 WBW689 WLS689 WVO689 G1010 JC1009 SY1009 ACU1009 AMQ1009 AWM1009 BGI1009 BQE1009 CAA1009 CJW1009 CTS1009 DDO1009 DNK1009 DXG1009 EHC1009 EQY1009 FAU1009 FKQ1009 FUM1009 GEI1009 GOE1009 GYA1009 HHW1009 HRS1009 IBO1009 ILK1009 IVG1009 JFC1009 JOY1009 JYU1009 KIQ1009 KSM1009 LCI1009 LME1009 LWA1009 MFW1009 MPS1009 MZO1009 NJK1009 NTG1009 ODC1009 OMY1009 OWU1009 PGQ1009 PQM1009 QAI1009 QKE1009 QUA1009 RDW1009 RNS1009 RXO1009 SHK1009 SRG1009 TBC1009 TKY1009 TUU1009 UEQ1009 UOM1009 UYI1009 VIE1009 VSA1009 WBW1009 WLS1009 WVO1009 G1091 JC1089 SY1089 ACU1089 AMQ1089 AWM1089 BGI1089 BQE1089 CAA1089 CJW1089 CTS1089 DDO1089 DNK1089 DXG1089 EHC1089 EQY1089 FAU1089 FKQ1089 FUM1089 GEI1089 GOE1089 GYA1089 HHW1089 HRS1089 IBO1089 ILK1089 IVG1089 JFC1089 JOY1089 JYU1089 KIQ1089 KSM1089 LCI1089 LME1089 LWA1089 MFW1089 MPS1089 MZO1089 NJK1089 NTG1089 ODC1089 OMY1089 OWU1089 PGQ1089 PQM1089 QAI1089 QKE1089 QUA1089 RDW1089 RNS1089 RXO1089 SHK1089 SRG1089 TBC1089 TKY1089 TUU1089 UEQ1089 UOM1089 UYI1089 VIE1089 VSA1089 WBW1089 WLS1089 WVO1089 G172 JC172 SY172 ACU172 AMQ172 AWM172 BGI172 BQE172 CAA172 CJW172 CTS172 DDO172 DNK172 DXG172 EHC172 EQY172 FAU172 FKQ172 FUM172 GEI172 GOE172 GYA172 HHW172 HRS172 IBO172 ILK172 IVG172 JFC172 JOY172 JYU172 KIQ172 KSM172 LCI172 LME172 LWA172 MFW172 MPS172 MZO172 NJK172 NTG172 ODC172 OMY172 OWU172 PGQ172 PQM172 QAI172 QKE172 QUA172 RDW172 RNS172 RXO172 SHK172 SRG172 TBC172 TKY172 TUU172 UEQ172 UOM172 UYI172 VIE172 VSA172 WBW172 WLS172 WVO172 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G132 JC132 SY132 ACU132 AMQ132 AWM132 BGI132 BQE132 CAA132 CJW132 CTS132 DDO132 DNK132 DXG132 EHC132 EQY132 FAU132 FKQ132 FUM132 GEI132 GOE132 GYA132 HHW132 HRS132 IBO132 ILK132 IVG132 JFC132 JOY132 JYU132 KIQ132 KSM132 LCI132 LME132 LWA132 MFW132 MPS132 MZO132 NJK132 NTG132 ODC132 OMY132 OWU132 PGQ132 PQM132 QAI132 QKE132 QUA132 RDW132 RNS132 RXO132 SHK132 SRG132 TBC132 TKY132 TUU132 UEQ132 UOM132 UYI132 VIE132 VSA132 WBW132 WLS132 WVO132 G212 JC212 SY212 ACU212 AMQ212 AWM212 BGI212 BQE212 CAA212 CJW212 CTS212 DDO212 DNK212 DXG212 EHC212 EQY212 FAU212 FKQ212 FUM212 GEI212 GOE212 GYA212 HHW212 HRS212 IBO212 ILK212 IVG212 JFC212 JOY212 JYU212 KIQ212 KSM212 LCI212 LME212 LWA212 MFW212 MPS212 MZO212 NJK212 NTG212 ODC212 OMY212 OWU212 PGQ212 PQM212 QAI212 QKE212 QUA212 RDW212 RNS212 RXO212 SHK212 SRG212 TBC212 TKY212 TUU212 UEQ212 UOM212 UYI212 VIE212 VSA212 WBW212 WLS212 WVO212 G252 JC252 SY252 ACU252 AMQ252 AWM252 BGI252 BQE252 CAA252 CJW252 CTS252 DDO252 DNK252 DXG252 EHC252 EQY252 FAU252 FKQ252 FUM252 GEI252 GOE252 GYA252 HHW252 HRS252 IBO252 ILK252 IVG252 JFC252 JOY252 JYU252 KIQ252 KSM252 LCI252 LME252 LWA252 MFW252 MPS252 MZO252 NJK252 NTG252 ODC252 OMY252 OWU252 PGQ252 PQM252 QAI252 QKE252 QUA252 RDW252 RNS252 RXO252 SHK252 SRG252 TBC252 TKY252 TUU252 UEQ252 UOM252 UYI252 VIE252 VSA252 WBW252 WLS252 WVO252 G292 JC292 SY292 ACU292 AMQ292 AWM292 BGI292 BQE292 CAA292 CJW292 CTS292 DDO292 DNK292 DXG292 EHC292 EQY292 FAU292 FKQ292 FUM292 GEI292 GOE292 GYA292 HHW292 HRS292 IBO292 ILK292 IVG292 JFC292 JOY292 JYU292 KIQ292 KSM292 LCI292 LME292 LWA292 MFW292 MPS292 MZO292 NJK292 NTG292 ODC292 OMY292 OWU292 PGQ292 PQM292 QAI292 QKE292 QUA292 RDW292 RNS292 RXO292 SHK292 SRG292 TBC292 TKY292 TUU292 UEQ292 UOM292 UYI292 VIE292 VSA292 WBW292 WLS292 WVO292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formula1>"B"</formula1>
    </dataValidation>
    <dataValidation type="list" allowBlank="1" showInputMessage="1" showErrorMessage="1" sqref="F1050 JB1049 SX1049 ACT1049 AMP1049 AWL1049 BGH1049 BQD1049 BZZ1049 CJV1049 CTR1049 DDN1049 DNJ1049 DXF1049 EHB1049 EQX1049 FAT1049 FKP1049 FUL1049 GEH1049 GOD1049 GXZ1049 HHV1049 HRR1049 IBN1049 ILJ1049 IVF1049 JFB1049 JOX1049 JYT1049 KIP1049 KSL1049 LCH1049 LMD1049 LVZ1049 MFV1049 MPR1049 MZN1049 NJJ1049 NTF1049 ODB1049 OMX1049 OWT1049 PGP1049 PQL1049 QAH1049 QKD1049 QTZ1049 RDV1049 RNR1049 RXN1049 SHJ1049 SRF1049 TBB1049 TKX1049 TUT1049 UEP1049 UOL1049 UYH1049 VID1049 VRZ1049 WBV1049 WLR1049 WVN1049 F371 JB371 SX371 ACT371 AMP371 AWL371 BGH371 BQD371 BZZ371 CJV371 CTR371 DDN371 DNJ371 DXF371 EHB371 EQX371 FAT371 FKP371 FUL371 GEH371 GOD371 GXZ371 HHV371 HRR371 IBN371 ILJ371 IVF371 JFB371 JOX371 JYT371 KIP371 KSL371 LCH371 LMD371 LVZ371 MFV371 MPR371 MZN371 NJJ371 NTF371 ODB371 OMX371 OWT371 PGP371 PQL371 QAH371 QKD371 QTZ371 RDV371 RNR371 RXN371 SHJ371 SRF371 TBB371 TKX371 TUT371 UEP371 UOL371 UYH371 VID371 VRZ371 WBV371 WLR371 WVN371 F331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F1131 JB1129 SX1129 ACT1129 AMP1129 AWL1129 BGH1129 BQD1129 BZZ1129 CJV1129 CTR1129 DDN1129 DNJ1129 DXF1129 EHB1129 EQX1129 FAT1129 FKP1129 FUL1129 GEH1129 GOD1129 GXZ1129 HHV1129 HRR1129 IBN1129 ILJ1129 IVF1129 JFB1129 JOX1129 JYT1129 KIP1129 KSL1129 LCH1129 LMD1129 LVZ1129 MFV1129 MPR1129 MZN1129 NJJ1129 NTF1129 ODB1129 OMX1129 OWT1129 PGP1129 PQL1129 QAH1129 QKD1129 QTZ1129 RDV1129 RNR1129 RXN1129 SHJ1129 SRF1129 TBB1129 TKX1129 TUT1129 UEP1129 UOL1129 UYH1129 VID1129 VRZ1129 WBV1129 WLR1129 WVN1129 F970 JB969 SX969 ACT969 AMP969 AWL969 BGH969 BQD969 BZZ969 CJV969 CTR969 DDN969 DNJ969 DXF969 EHB969 EQX969 FAT969 FKP969 FUL969 GEH969 GOD969 GXZ969 HHV969 HRR969 IBN969 ILJ969 IVF969 JFB969 JOX969 JYT969 KIP969 KSL969 LCH969 LMD969 LVZ969 MFV969 MPR969 MZN969 NJJ969 NTF969 ODB969 OMX969 OWT969 PGP969 PQL969 QAH969 QKD969 QTZ969 RDV969 RNR969 RXN969 SHJ969 SRF969 TBB969 TKX969 TUT969 UEP969 UOL969 UYH969 VID969 VRZ969 WBV969 WLR969 WVN969 F930 JB929 SX929 ACT929 AMP929 AWL929 BGH929 BQD929 BZZ929 CJV929 CTR929 DDN929 DNJ929 DXF929 EHB929 EQX929 FAT929 FKP929 FUL929 GEH929 GOD929 GXZ929 HHV929 HRR929 IBN929 ILJ929 IVF929 JFB929 JOX929 JYT929 KIP929 KSL929 LCH929 LMD929 LVZ929 MFV929 MPR929 MZN929 NJJ929 NTF929 ODB929 OMX929 OWT929 PGP929 PQL929 QAH929 QKD929 QTZ929 RDV929 RNR929 RXN929 SHJ929 SRF929 TBB929 TKX929 TUT929 UEP929 UOL929 UYH929 VID929 VRZ929 WBV929 WLR929 WVN929 F890 JB889 SX889 ACT889 AMP889 AWL889 BGH889 BQD889 BZZ889 CJV889 CTR889 DDN889 DNJ889 DXF889 EHB889 EQX889 FAT889 FKP889 FUL889 GEH889 GOD889 GXZ889 HHV889 HRR889 IBN889 ILJ889 IVF889 JFB889 JOX889 JYT889 KIP889 KSL889 LCH889 LMD889 LVZ889 MFV889 MPR889 MZN889 NJJ889 NTF889 ODB889 OMX889 OWT889 PGP889 PQL889 QAH889 QKD889 QTZ889 RDV889 RNR889 RXN889 SHJ889 SRF889 TBB889 TKX889 TUT889 UEP889 UOL889 UYH889 VID889 VRZ889 WBV889 WLR889 WVN889 F850 JB849 SX849 ACT849 AMP849 AWL849 BGH849 BQD849 BZZ849 CJV849 CTR849 DDN849 DNJ849 DXF849 EHB849 EQX849 FAT849 FKP849 FUL849 GEH849 GOD849 GXZ849 HHV849 HRR849 IBN849 ILJ849 IVF849 JFB849 JOX849 JYT849 KIP849 KSL849 LCH849 LMD849 LVZ849 MFV849 MPR849 MZN849 NJJ849 NTF849 ODB849 OMX849 OWT849 PGP849 PQL849 QAH849 QKD849 QTZ849 RDV849 RNR849 RXN849 SHJ849 SRF849 TBB849 TKX849 TUT849 UEP849 UOL849 UYH849 VID849 VRZ849 WBV849 WLR849 WVN849 F810 JB809 SX809 ACT809 AMP809 AWL809 BGH809 BQD809 BZZ809 CJV809 CTR809 DDN809 DNJ809 DXF809 EHB809 EQX809 FAT809 FKP809 FUL809 GEH809 GOD809 GXZ809 HHV809 HRR809 IBN809 ILJ809 IVF809 JFB809 JOX809 JYT809 KIP809 KSL809 LCH809 LMD809 LVZ809 MFV809 MPR809 MZN809 NJJ809 NTF809 ODB809 OMX809 OWT809 PGP809 PQL809 QAH809 QKD809 QTZ809 RDV809 RNR809 RXN809 SHJ809 SRF809 TBB809 TKX809 TUT809 UEP809 UOL809 UYH809 VID809 VRZ809 WBV809 WLR809 WVN809 F770 JB769 SX769 ACT769 AMP769 AWL769 BGH769 BQD769 BZZ769 CJV769 CTR769 DDN769 DNJ769 DXF769 EHB769 EQX769 FAT769 FKP769 FUL769 GEH769 GOD769 GXZ769 HHV769 HRR769 IBN769 ILJ769 IVF769 JFB769 JOX769 JYT769 KIP769 KSL769 LCH769 LMD769 LVZ769 MFV769 MPR769 MZN769 NJJ769 NTF769 ODB769 OMX769 OWT769 PGP769 PQL769 QAH769 QKD769 QTZ769 RDV769 RNR769 RXN769 SHJ769 SRF769 TBB769 TKX769 TUT769 UEP769 UOL769 UYH769 VID769 VRZ769 WBV769 WLR769 WVN769 F730 JB729 SX729 ACT729 AMP729 AWL729 BGH729 BQD729 BZZ729 CJV729 CTR729 DDN729 DNJ729 DXF729 EHB729 EQX729 FAT729 FKP729 FUL729 GEH729 GOD729 GXZ729 HHV729 HRR729 IBN729 ILJ729 IVF729 JFB729 JOX729 JYT729 KIP729 KSL729 LCH729 LMD729 LVZ729 MFV729 MPR729 MZN729 NJJ729 NTF729 ODB729 OMX729 OWT729 PGP729 PQL729 QAH729 QKD729 QTZ729 RDV729 RNR729 RXN729 SHJ729 SRF729 TBB729 TKX729 TUT729 UEP729 UOL729 UYH729 VID729 VRZ729 WBV729 WLR729 WVN729 F411 JB410 SX410 ACT410 AMP410 AWL410 BGH410 BQD410 BZZ410 CJV410 CTR410 DDN410 DNJ410 DXF410 EHB410 EQX410 FAT410 FKP410 FUL410 GEH410 GOD410 GXZ410 HHV410 HRR410 IBN410 ILJ410 IVF410 JFB410 JOX410 JYT410 KIP410 KSL410 LCH410 LMD410 LVZ410 MFV410 MPR410 MZN410 NJJ410 NTF410 ODB410 OMX410 OWT410 PGP410 PQL410 QAH410 QKD410 QTZ410 RDV410 RNR410 RXN410 SHJ410 SRF410 TBB410 TKX410 TUT410 UEP410 UOL410 UYH410 VID410 VRZ410 WBV410 WLR410 WVN410 F451 JB450 SX450 ACT450 AMP450 AWL450 BGH450 BQD450 BZZ450 CJV450 CTR450 DDN450 DNJ450 DXF450 EHB450 EQX450 FAT450 FKP450 FUL450 GEH450 GOD450 GXZ450 HHV450 HRR450 IBN450 ILJ450 IVF450 JFB450 JOX450 JYT450 KIP450 KSL450 LCH450 LMD450 LVZ450 MFV450 MPR450 MZN450 NJJ450 NTF450 ODB450 OMX450 OWT450 PGP450 PQL450 QAH450 QKD450 QTZ450 RDV450 RNR450 RXN450 SHJ450 SRF450 TBB450 TKX450 TUT450 UEP450 UOL450 UYH450 VID450 VRZ450 WBV450 WLR450 WVN450 F491 JB490 SX490 ACT490 AMP490 AWL490 BGH490 BQD490 BZZ490 CJV490 CTR490 DDN490 DNJ490 DXF490 EHB490 EQX490 FAT490 FKP490 FUL490 GEH490 GOD490 GXZ490 HHV490 HRR490 IBN490 ILJ490 IVF490 JFB490 JOX490 JYT490 KIP490 KSL490 LCH490 LMD490 LVZ490 MFV490 MPR490 MZN490 NJJ490 NTF490 ODB490 OMX490 OWT490 PGP490 PQL490 QAH490 QKD490 QTZ490 RDV490 RNR490 RXN490 SHJ490 SRF490 TBB490 TKX490 TUT490 UEP490 UOL490 UYH490 VID490 VRZ490 WBV490 WLR490 WVN490 F531 JB530 SX530 ACT530 AMP530 AWL530 BGH530 BQD530 BZZ530 CJV530 CTR530 DDN530 DNJ530 DXF530 EHB530 EQX530 FAT530 FKP530 FUL530 GEH530 GOD530 GXZ530 HHV530 HRR530 IBN530 ILJ530 IVF530 JFB530 JOX530 JYT530 KIP530 KSL530 LCH530 LMD530 LVZ530 MFV530 MPR530 MZN530 NJJ530 NTF530 ODB530 OMX530 OWT530 PGP530 PQL530 QAH530 QKD530 QTZ530 RDV530 RNR530 RXN530 SHJ530 SRF530 TBB530 TKX530 TUT530 UEP530 UOL530 UYH530 VID530 VRZ530 WBV530 WLR530 WVN530 F570 JB569 SX569 ACT569 AMP569 AWL569 BGH569 BQD569 BZZ569 CJV569 CTR569 DDN569 DNJ569 DXF569 EHB569 EQX569 FAT569 FKP569 FUL569 GEH569 GOD569 GXZ569 HHV569 HRR569 IBN569 ILJ569 IVF569 JFB569 JOX569 JYT569 KIP569 KSL569 LCH569 LMD569 LVZ569 MFV569 MPR569 MZN569 NJJ569 NTF569 ODB569 OMX569 OWT569 PGP569 PQL569 QAH569 QKD569 QTZ569 RDV569 RNR569 RXN569 SHJ569 SRF569 TBB569 TKX569 TUT569 UEP569 UOL569 UYH569 VID569 VRZ569 WBV569 WLR569 WVN569 F610 JB609 SX609 ACT609 AMP609 AWL609 BGH609 BQD609 BZZ609 CJV609 CTR609 DDN609 DNJ609 DXF609 EHB609 EQX609 FAT609 FKP609 FUL609 GEH609 GOD609 GXZ609 HHV609 HRR609 IBN609 ILJ609 IVF609 JFB609 JOX609 JYT609 KIP609 KSL609 LCH609 LMD609 LVZ609 MFV609 MPR609 MZN609 NJJ609 NTF609 ODB609 OMX609 OWT609 PGP609 PQL609 QAH609 QKD609 QTZ609 RDV609 RNR609 RXN609 SHJ609 SRF609 TBB609 TKX609 TUT609 UEP609 UOL609 UYH609 VID609 VRZ609 WBV609 WLR609 WVN609 F650 JB649 SX649 ACT649 AMP649 AWL649 BGH649 BQD649 BZZ649 CJV649 CTR649 DDN649 DNJ649 DXF649 EHB649 EQX649 FAT649 FKP649 FUL649 GEH649 GOD649 GXZ649 HHV649 HRR649 IBN649 ILJ649 IVF649 JFB649 JOX649 JYT649 KIP649 KSL649 LCH649 LMD649 LVZ649 MFV649 MPR649 MZN649 NJJ649 NTF649 ODB649 OMX649 OWT649 PGP649 PQL649 QAH649 QKD649 QTZ649 RDV649 RNR649 RXN649 SHJ649 SRF649 TBB649 TKX649 TUT649 UEP649 UOL649 UYH649 VID649 VRZ649 WBV649 WLR649 WVN649 F690 JB689 SX689 ACT689 AMP689 AWL689 BGH689 BQD689 BZZ689 CJV689 CTR689 DDN689 DNJ689 DXF689 EHB689 EQX689 FAT689 FKP689 FUL689 GEH689 GOD689 GXZ689 HHV689 HRR689 IBN689 ILJ689 IVF689 JFB689 JOX689 JYT689 KIP689 KSL689 LCH689 LMD689 LVZ689 MFV689 MPR689 MZN689 NJJ689 NTF689 ODB689 OMX689 OWT689 PGP689 PQL689 QAH689 QKD689 QTZ689 RDV689 RNR689 RXN689 SHJ689 SRF689 TBB689 TKX689 TUT689 UEP689 UOL689 UYH689 VID689 VRZ689 WBV689 WLR689 WVN689 F1010 JB1009 SX1009 ACT1009 AMP1009 AWL1009 BGH1009 BQD1009 BZZ1009 CJV1009 CTR1009 DDN1009 DNJ1009 DXF1009 EHB1009 EQX1009 FAT1009 FKP1009 FUL1009 GEH1009 GOD1009 GXZ1009 HHV1009 HRR1009 IBN1009 ILJ1009 IVF1009 JFB1009 JOX1009 JYT1009 KIP1009 KSL1009 LCH1009 LMD1009 LVZ1009 MFV1009 MPR1009 MZN1009 NJJ1009 NTF1009 ODB1009 OMX1009 OWT1009 PGP1009 PQL1009 QAH1009 QKD1009 QTZ1009 RDV1009 RNR1009 RXN1009 SHJ1009 SRF1009 TBB1009 TKX1009 TUT1009 UEP1009 UOL1009 UYH1009 VID1009 VRZ1009 WBV1009 WLR1009 WVN1009 F1091 JB1089 SX1089 ACT1089 AMP1089 AWL1089 BGH1089 BQD1089 BZZ1089 CJV1089 CTR1089 DDN1089 DNJ1089 DXF1089 EHB1089 EQX1089 FAT1089 FKP1089 FUL1089 GEH1089 GOD1089 GXZ1089 HHV1089 HRR1089 IBN1089 ILJ1089 IVF1089 JFB1089 JOX1089 JYT1089 KIP1089 KSL1089 LCH1089 LMD1089 LVZ1089 MFV1089 MPR1089 MZN1089 NJJ1089 NTF1089 ODB1089 OMX1089 OWT1089 PGP1089 PQL1089 QAH1089 QKD1089 QTZ1089 RDV1089 RNR1089 RXN1089 SHJ1089 SRF1089 TBB1089 TKX1089 TUT1089 UEP1089 UOL1089 UYH1089 VID1089 VRZ1089 WBV1089 WLR1089 WVN1089 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F252 JB252 SX252 ACT252 AMP252 AWL252 BGH252 BQD252 BZZ252 CJV252 CTR252 DDN252 DNJ252 DXF252 EHB252 EQX252 FAT252 FKP252 FUL252 GEH252 GOD252 GXZ252 HHV252 HRR252 IBN252 ILJ252 IVF252 JFB252 JOX252 JYT252 KIP252 KSL252 LCH252 LMD252 LVZ252 MFV252 MPR252 MZN252 NJJ252 NTF252 ODB252 OMX252 OWT252 PGP252 PQL252 QAH252 QKD252 QTZ252 RDV252 RNR252 RXN252 SHJ252 SRF252 TBB252 TKX252 TUT252 UEP252 UOL252 UYH252 VID252 VRZ252 WBV252 WLR252 WVN252 F292 JB292 SX292 ACT292 AMP292 AWL292 BGH292 BQD292 BZZ292 CJV292 CTR292 DDN292 DNJ292 DXF292 EHB292 EQX292 FAT292 FKP292 FUL292 GEH292 GOD292 GXZ292 HHV292 HRR292 IBN292 ILJ292 IVF292 JFB292 JOX292 JYT292 KIP292 KSL292 LCH292 LMD292 LVZ292 MFV292 MPR292 MZN292 NJJ292 NTF292 ODB292 OMX292 OWT292 PGP292 PQL292 QAH292 QKD292 QTZ292 RDV292 RNR292 RXN292 SHJ292 SRF292 TBB292 TKX292 TUT292 UEP292 UOL292 UYH292 VID292 VRZ292 WBV292 WLR292 WVN292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ormula1>"A"</formula1>
    </dataValidation>
    <dataValidation type="list" allowBlank="1" showInputMessage="1" showErrorMessage="1" sqref="F1048:H1048 JB1047:JD1047 SX1047:SZ1047 ACT1047:ACV1047 AMP1047:AMR1047 AWL1047:AWN1047 BGH1047:BGJ1047 BQD1047:BQF1047 BZZ1047:CAB1047 CJV1047:CJX1047 CTR1047:CTT1047 DDN1047:DDP1047 DNJ1047:DNL1047 DXF1047:DXH1047 EHB1047:EHD1047 EQX1047:EQZ1047 FAT1047:FAV1047 FKP1047:FKR1047 FUL1047:FUN1047 GEH1047:GEJ1047 GOD1047:GOF1047 GXZ1047:GYB1047 HHV1047:HHX1047 HRR1047:HRT1047 IBN1047:IBP1047 ILJ1047:ILL1047 IVF1047:IVH1047 JFB1047:JFD1047 JOX1047:JOZ1047 JYT1047:JYV1047 KIP1047:KIR1047 KSL1047:KSN1047 LCH1047:LCJ1047 LMD1047:LMF1047 LVZ1047:LWB1047 MFV1047:MFX1047 MPR1047:MPT1047 MZN1047:MZP1047 NJJ1047:NJL1047 NTF1047:NTH1047 ODB1047:ODD1047 OMX1047:OMZ1047 OWT1047:OWV1047 PGP1047:PGR1047 PQL1047:PQN1047 QAH1047:QAJ1047 QKD1047:QKF1047 QTZ1047:QUB1047 RDV1047:RDX1047 RNR1047:RNT1047 RXN1047:RXP1047 SHJ1047:SHL1047 SRF1047:SRH1047 TBB1047:TBD1047 TKX1047:TKZ1047 TUT1047:TUV1047 UEP1047:UER1047 UOL1047:UON1047 UYH1047:UYJ1047 VID1047:VIF1047 VRZ1047:VSB1047 WBV1047:WBX1047 WLR1047:WLT1047 WVN1047:WVP1047 F369:H369 JB369:JD369 SX369:SZ369 ACT369:ACV369 AMP369:AMR369 AWL369:AWN369 BGH369:BGJ369 BQD369:BQF369 BZZ369:CAB369 CJV369:CJX369 CTR369:CTT369 DDN369:DDP369 DNJ369:DNL369 DXF369:DXH369 EHB369:EHD369 EQX369:EQZ369 FAT369:FAV369 FKP369:FKR369 FUL369:FUN369 GEH369:GEJ369 GOD369:GOF369 GXZ369:GYB369 HHV369:HHX369 HRR369:HRT369 IBN369:IBP369 ILJ369:ILL369 IVF369:IVH369 JFB369:JFD369 JOX369:JOZ369 JYT369:JYV369 KIP369:KIR369 KSL369:KSN369 LCH369:LCJ369 LMD369:LMF369 LVZ369:LWB369 MFV369:MFX369 MPR369:MPT369 MZN369:MZP369 NJJ369:NJL369 NTF369:NTH369 ODB369:ODD369 OMX369:OMZ369 OWT369:OWV369 PGP369:PGR369 PQL369:PQN369 QAH369:QAJ369 QKD369:QKF369 QTZ369:QUB369 RDV369:RDX369 RNR369:RNT369 RXN369:RXP369 SHJ369:SHL369 SRF369:SRH369 TBB369:TBD369 TKX369:TKZ369 TUT369:TUV369 UEP369:UER369 UOL369:UON369 UYH369:UYJ369 VID369:VIF369 VRZ369:VSB369 WBV369:WBX369 WLR369:WLT369 WVN369:WVP369 F329:H329 JB329:JD329 SX329:SZ329 ACT329:ACV329 AMP329:AMR329 AWL329:AWN329 BGH329:BGJ329 BQD329:BQF329 BZZ329:CAB329 CJV329:CJX329 CTR329:CTT329 DDN329:DDP329 DNJ329:DNL329 DXF329:DXH329 EHB329:EHD329 EQX329:EQZ329 FAT329:FAV329 FKP329:FKR329 FUL329:FUN329 GEH329:GEJ329 GOD329:GOF329 GXZ329:GYB329 HHV329:HHX329 HRR329:HRT329 IBN329:IBP329 ILJ329:ILL329 IVF329:IVH329 JFB329:JFD329 JOX329:JOZ329 JYT329:JYV329 KIP329:KIR329 KSL329:KSN329 LCH329:LCJ329 LMD329:LMF329 LVZ329:LWB329 MFV329:MFX329 MPR329:MPT329 MZN329:MZP329 NJJ329:NJL329 NTF329:NTH329 ODB329:ODD329 OMX329:OMZ329 OWT329:OWV329 PGP329:PGR329 PQL329:PQN329 QAH329:QAJ329 QKD329:QKF329 QTZ329:QUB329 RDV329:RDX329 RNR329:RNT329 RXN329:RXP329 SHJ329:SHL329 SRF329:SRH329 TBB329:TBD329 TKX329:TKZ329 TUT329:TUV329 UEP329:UER329 UOL329:UON329 UYH329:UYJ329 VID329:VIF329 VRZ329:VSB329 WBV329:WBX329 WLR329:WLT329 WVN329:WVP329 F1129:H1129 JB1127:JD1127 SX1127:SZ1127 ACT1127:ACV1127 AMP1127:AMR1127 AWL1127:AWN1127 BGH1127:BGJ1127 BQD1127:BQF1127 BZZ1127:CAB1127 CJV1127:CJX1127 CTR1127:CTT1127 DDN1127:DDP1127 DNJ1127:DNL1127 DXF1127:DXH1127 EHB1127:EHD1127 EQX1127:EQZ1127 FAT1127:FAV1127 FKP1127:FKR1127 FUL1127:FUN1127 GEH1127:GEJ1127 GOD1127:GOF1127 GXZ1127:GYB1127 HHV1127:HHX1127 HRR1127:HRT1127 IBN1127:IBP1127 ILJ1127:ILL1127 IVF1127:IVH1127 JFB1127:JFD1127 JOX1127:JOZ1127 JYT1127:JYV1127 KIP1127:KIR1127 KSL1127:KSN1127 LCH1127:LCJ1127 LMD1127:LMF1127 LVZ1127:LWB1127 MFV1127:MFX1127 MPR1127:MPT1127 MZN1127:MZP1127 NJJ1127:NJL1127 NTF1127:NTH1127 ODB1127:ODD1127 OMX1127:OMZ1127 OWT1127:OWV1127 PGP1127:PGR1127 PQL1127:PQN1127 QAH1127:QAJ1127 QKD1127:QKF1127 QTZ1127:QUB1127 RDV1127:RDX1127 RNR1127:RNT1127 RXN1127:RXP1127 SHJ1127:SHL1127 SRF1127:SRH1127 TBB1127:TBD1127 TKX1127:TKZ1127 TUT1127:TUV1127 UEP1127:UER1127 UOL1127:UON1127 UYH1127:UYJ1127 VID1127:VIF1127 VRZ1127:VSB1127 WBV1127:WBX1127 WLR1127:WLT1127 WVN1127:WVP1127 F968:H968 JB967:JD967 SX967:SZ967 ACT967:ACV967 AMP967:AMR967 AWL967:AWN967 BGH967:BGJ967 BQD967:BQF967 BZZ967:CAB967 CJV967:CJX967 CTR967:CTT967 DDN967:DDP967 DNJ967:DNL967 DXF967:DXH967 EHB967:EHD967 EQX967:EQZ967 FAT967:FAV967 FKP967:FKR967 FUL967:FUN967 GEH967:GEJ967 GOD967:GOF967 GXZ967:GYB967 HHV967:HHX967 HRR967:HRT967 IBN967:IBP967 ILJ967:ILL967 IVF967:IVH967 JFB967:JFD967 JOX967:JOZ967 JYT967:JYV967 KIP967:KIR967 KSL967:KSN967 LCH967:LCJ967 LMD967:LMF967 LVZ967:LWB967 MFV967:MFX967 MPR967:MPT967 MZN967:MZP967 NJJ967:NJL967 NTF967:NTH967 ODB967:ODD967 OMX967:OMZ967 OWT967:OWV967 PGP967:PGR967 PQL967:PQN967 QAH967:QAJ967 QKD967:QKF967 QTZ967:QUB967 RDV967:RDX967 RNR967:RNT967 RXN967:RXP967 SHJ967:SHL967 SRF967:SRH967 TBB967:TBD967 TKX967:TKZ967 TUT967:TUV967 UEP967:UER967 UOL967:UON967 UYH967:UYJ967 VID967:VIF967 VRZ967:VSB967 WBV967:WBX967 WLR967:WLT967 WVN967:WVP967 F928:H928 JB927:JD927 SX927:SZ927 ACT927:ACV927 AMP927:AMR927 AWL927:AWN927 BGH927:BGJ927 BQD927:BQF927 BZZ927:CAB927 CJV927:CJX927 CTR927:CTT927 DDN927:DDP927 DNJ927:DNL927 DXF927:DXH927 EHB927:EHD927 EQX927:EQZ927 FAT927:FAV927 FKP927:FKR927 FUL927:FUN927 GEH927:GEJ927 GOD927:GOF927 GXZ927:GYB927 HHV927:HHX927 HRR927:HRT927 IBN927:IBP927 ILJ927:ILL927 IVF927:IVH927 JFB927:JFD927 JOX927:JOZ927 JYT927:JYV927 KIP927:KIR927 KSL927:KSN927 LCH927:LCJ927 LMD927:LMF927 LVZ927:LWB927 MFV927:MFX927 MPR927:MPT927 MZN927:MZP927 NJJ927:NJL927 NTF927:NTH927 ODB927:ODD927 OMX927:OMZ927 OWT927:OWV927 PGP927:PGR927 PQL927:PQN927 QAH927:QAJ927 QKD927:QKF927 QTZ927:QUB927 RDV927:RDX927 RNR927:RNT927 RXN927:RXP927 SHJ927:SHL927 SRF927:SRH927 TBB927:TBD927 TKX927:TKZ927 TUT927:TUV927 UEP927:UER927 UOL927:UON927 UYH927:UYJ927 VID927:VIF927 VRZ927:VSB927 WBV927:WBX927 WLR927:WLT927 WVN927:WVP927 F888:H888 JB887:JD887 SX887:SZ887 ACT887:ACV887 AMP887:AMR887 AWL887:AWN887 BGH887:BGJ887 BQD887:BQF887 BZZ887:CAB887 CJV887:CJX887 CTR887:CTT887 DDN887:DDP887 DNJ887:DNL887 DXF887:DXH887 EHB887:EHD887 EQX887:EQZ887 FAT887:FAV887 FKP887:FKR887 FUL887:FUN887 GEH887:GEJ887 GOD887:GOF887 GXZ887:GYB887 HHV887:HHX887 HRR887:HRT887 IBN887:IBP887 ILJ887:ILL887 IVF887:IVH887 JFB887:JFD887 JOX887:JOZ887 JYT887:JYV887 KIP887:KIR887 KSL887:KSN887 LCH887:LCJ887 LMD887:LMF887 LVZ887:LWB887 MFV887:MFX887 MPR887:MPT887 MZN887:MZP887 NJJ887:NJL887 NTF887:NTH887 ODB887:ODD887 OMX887:OMZ887 OWT887:OWV887 PGP887:PGR887 PQL887:PQN887 QAH887:QAJ887 QKD887:QKF887 QTZ887:QUB887 RDV887:RDX887 RNR887:RNT887 RXN887:RXP887 SHJ887:SHL887 SRF887:SRH887 TBB887:TBD887 TKX887:TKZ887 TUT887:TUV887 UEP887:UER887 UOL887:UON887 UYH887:UYJ887 VID887:VIF887 VRZ887:VSB887 WBV887:WBX887 WLR887:WLT887 WVN887:WVP887 F848:H848 JB847:JD847 SX847:SZ847 ACT847:ACV847 AMP847:AMR847 AWL847:AWN847 BGH847:BGJ847 BQD847:BQF847 BZZ847:CAB847 CJV847:CJX847 CTR847:CTT847 DDN847:DDP847 DNJ847:DNL847 DXF847:DXH847 EHB847:EHD847 EQX847:EQZ847 FAT847:FAV847 FKP847:FKR847 FUL847:FUN847 GEH847:GEJ847 GOD847:GOF847 GXZ847:GYB847 HHV847:HHX847 HRR847:HRT847 IBN847:IBP847 ILJ847:ILL847 IVF847:IVH847 JFB847:JFD847 JOX847:JOZ847 JYT847:JYV847 KIP847:KIR847 KSL847:KSN847 LCH847:LCJ847 LMD847:LMF847 LVZ847:LWB847 MFV847:MFX847 MPR847:MPT847 MZN847:MZP847 NJJ847:NJL847 NTF847:NTH847 ODB847:ODD847 OMX847:OMZ847 OWT847:OWV847 PGP847:PGR847 PQL847:PQN847 QAH847:QAJ847 QKD847:QKF847 QTZ847:QUB847 RDV847:RDX847 RNR847:RNT847 RXN847:RXP847 SHJ847:SHL847 SRF847:SRH847 TBB847:TBD847 TKX847:TKZ847 TUT847:TUV847 UEP847:UER847 UOL847:UON847 UYH847:UYJ847 VID847:VIF847 VRZ847:VSB847 WBV847:WBX847 WLR847:WLT847 WVN847:WVP847 F808:H808 JB807:JD807 SX807:SZ807 ACT807:ACV807 AMP807:AMR807 AWL807:AWN807 BGH807:BGJ807 BQD807:BQF807 BZZ807:CAB807 CJV807:CJX807 CTR807:CTT807 DDN807:DDP807 DNJ807:DNL807 DXF807:DXH807 EHB807:EHD807 EQX807:EQZ807 FAT807:FAV807 FKP807:FKR807 FUL807:FUN807 GEH807:GEJ807 GOD807:GOF807 GXZ807:GYB807 HHV807:HHX807 HRR807:HRT807 IBN807:IBP807 ILJ807:ILL807 IVF807:IVH807 JFB807:JFD807 JOX807:JOZ807 JYT807:JYV807 KIP807:KIR807 KSL807:KSN807 LCH807:LCJ807 LMD807:LMF807 LVZ807:LWB807 MFV807:MFX807 MPR807:MPT807 MZN807:MZP807 NJJ807:NJL807 NTF807:NTH807 ODB807:ODD807 OMX807:OMZ807 OWT807:OWV807 PGP807:PGR807 PQL807:PQN807 QAH807:QAJ807 QKD807:QKF807 QTZ807:QUB807 RDV807:RDX807 RNR807:RNT807 RXN807:RXP807 SHJ807:SHL807 SRF807:SRH807 TBB807:TBD807 TKX807:TKZ807 TUT807:TUV807 UEP807:UER807 UOL807:UON807 UYH807:UYJ807 VID807:VIF807 VRZ807:VSB807 WBV807:WBX807 WLR807:WLT807 WVN807:WVP807 F768:H768 JB767:JD767 SX767:SZ767 ACT767:ACV767 AMP767:AMR767 AWL767:AWN767 BGH767:BGJ767 BQD767:BQF767 BZZ767:CAB767 CJV767:CJX767 CTR767:CTT767 DDN767:DDP767 DNJ767:DNL767 DXF767:DXH767 EHB767:EHD767 EQX767:EQZ767 FAT767:FAV767 FKP767:FKR767 FUL767:FUN767 GEH767:GEJ767 GOD767:GOF767 GXZ767:GYB767 HHV767:HHX767 HRR767:HRT767 IBN767:IBP767 ILJ767:ILL767 IVF767:IVH767 JFB767:JFD767 JOX767:JOZ767 JYT767:JYV767 KIP767:KIR767 KSL767:KSN767 LCH767:LCJ767 LMD767:LMF767 LVZ767:LWB767 MFV767:MFX767 MPR767:MPT767 MZN767:MZP767 NJJ767:NJL767 NTF767:NTH767 ODB767:ODD767 OMX767:OMZ767 OWT767:OWV767 PGP767:PGR767 PQL767:PQN767 QAH767:QAJ767 QKD767:QKF767 QTZ767:QUB767 RDV767:RDX767 RNR767:RNT767 RXN767:RXP767 SHJ767:SHL767 SRF767:SRH767 TBB767:TBD767 TKX767:TKZ767 TUT767:TUV767 UEP767:UER767 UOL767:UON767 UYH767:UYJ767 VID767:VIF767 VRZ767:VSB767 WBV767:WBX767 WLR767:WLT767 WVN767:WVP767 F728:H728 JB727:JD727 SX727:SZ727 ACT727:ACV727 AMP727:AMR727 AWL727:AWN727 BGH727:BGJ727 BQD727:BQF727 BZZ727:CAB727 CJV727:CJX727 CTR727:CTT727 DDN727:DDP727 DNJ727:DNL727 DXF727:DXH727 EHB727:EHD727 EQX727:EQZ727 FAT727:FAV727 FKP727:FKR727 FUL727:FUN727 GEH727:GEJ727 GOD727:GOF727 GXZ727:GYB727 HHV727:HHX727 HRR727:HRT727 IBN727:IBP727 ILJ727:ILL727 IVF727:IVH727 JFB727:JFD727 JOX727:JOZ727 JYT727:JYV727 KIP727:KIR727 KSL727:KSN727 LCH727:LCJ727 LMD727:LMF727 LVZ727:LWB727 MFV727:MFX727 MPR727:MPT727 MZN727:MZP727 NJJ727:NJL727 NTF727:NTH727 ODB727:ODD727 OMX727:OMZ727 OWT727:OWV727 PGP727:PGR727 PQL727:PQN727 QAH727:QAJ727 QKD727:QKF727 QTZ727:QUB727 RDV727:RDX727 RNR727:RNT727 RXN727:RXP727 SHJ727:SHL727 SRF727:SRH727 TBB727:TBD727 TKX727:TKZ727 TUT727:TUV727 UEP727:UER727 UOL727:UON727 UYH727:UYJ727 VID727:VIF727 VRZ727:VSB727 WBV727:WBX727 WLR727:WLT727 WVN727:WVP727 F409:H409 JB408:JD408 SX408:SZ408 ACT408:ACV408 AMP408:AMR408 AWL408:AWN408 BGH408:BGJ408 BQD408:BQF408 BZZ408:CAB408 CJV408:CJX408 CTR408:CTT408 DDN408:DDP408 DNJ408:DNL408 DXF408:DXH408 EHB408:EHD408 EQX408:EQZ408 FAT408:FAV408 FKP408:FKR408 FUL408:FUN408 GEH408:GEJ408 GOD408:GOF408 GXZ408:GYB408 HHV408:HHX408 HRR408:HRT408 IBN408:IBP408 ILJ408:ILL408 IVF408:IVH408 JFB408:JFD408 JOX408:JOZ408 JYT408:JYV408 KIP408:KIR408 KSL408:KSN408 LCH408:LCJ408 LMD408:LMF408 LVZ408:LWB408 MFV408:MFX408 MPR408:MPT408 MZN408:MZP408 NJJ408:NJL408 NTF408:NTH408 ODB408:ODD408 OMX408:OMZ408 OWT408:OWV408 PGP408:PGR408 PQL408:PQN408 QAH408:QAJ408 QKD408:QKF408 QTZ408:QUB408 RDV408:RDX408 RNR408:RNT408 RXN408:RXP408 SHJ408:SHL408 SRF408:SRH408 TBB408:TBD408 TKX408:TKZ408 TUT408:TUV408 UEP408:UER408 UOL408:UON408 UYH408:UYJ408 VID408:VIF408 VRZ408:VSB408 WBV408:WBX408 WLR408:WLT408 WVN408:WVP408 F449:H449 JB448:JD448 SX448:SZ448 ACT448:ACV448 AMP448:AMR448 AWL448:AWN448 BGH448:BGJ448 BQD448:BQF448 BZZ448:CAB448 CJV448:CJX448 CTR448:CTT448 DDN448:DDP448 DNJ448:DNL448 DXF448:DXH448 EHB448:EHD448 EQX448:EQZ448 FAT448:FAV448 FKP448:FKR448 FUL448:FUN448 GEH448:GEJ448 GOD448:GOF448 GXZ448:GYB448 HHV448:HHX448 HRR448:HRT448 IBN448:IBP448 ILJ448:ILL448 IVF448:IVH448 JFB448:JFD448 JOX448:JOZ448 JYT448:JYV448 KIP448:KIR448 KSL448:KSN448 LCH448:LCJ448 LMD448:LMF448 LVZ448:LWB448 MFV448:MFX448 MPR448:MPT448 MZN448:MZP448 NJJ448:NJL448 NTF448:NTH448 ODB448:ODD448 OMX448:OMZ448 OWT448:OWV448 PGP448:PGR448 PQL448:PQN448 QAH448:QAJ448 QKD448:QKF448 QTZ448:QUB448 RDV448:RDX448 RNR448:RNT448 RXN448:RXP448 SHJ448:SHL448 SRF448:SRH448 TBB448:TBD448 TKX448:TKZ448 TUT448:TUV448 UEP448:UER448 UOL448:UON448 UYH448:UYJ448 VID448:VIF448 VRZ448:VSB448 WBV448:WBX448 WLR448:WLT448 WVN448:WVP448 F489:H489 JB488:JD488 SX488:SZ488 ACT488:ACV488 AMP488:AMR488 AWL488:AWN488 BGH488:BGJ488 BQD488:BQF488 BZZ488:CAB488 CJV488:CJX488 CTR488:CTT488 DDN488:DDP488 DNJ488:DNL488 DXF488:DXH488 EHB488:EHD488 EQX488:EQZ488 FAT488:FAV488 FKP488:FKR488 FUL488:FUN488 GEH488:GEJ488 GOD488:GOF488 GXZ488:GYB488 HHV488:HHX488 HRR488:HRT488 IBN488:IBP488 ILJ488:ILL488 IVF488:IVH488 JFB488:JFD488 JOX488:JOZ488 JYT488:JYV488 KIP488:KIR488 KSL488:KSN488 LCH488:LCJ488 LMD488:LMF488 LVZ488:LWB488 MFV488:MFX488 MPR488:MPT488 MZN488:MZP488 NJJ488:NJL488 NTF488:NTH488 ODB488:ODD488 OMX488:OMZ488 OWT488:OWV488 PGP488:PGR488 PQL488:PQN488 QAH488:QAJ488 QKD488:QKF488 QTZ488:QUB488 RDV488:RDX488 RNR488:RNT488 RXN488:RXP488 SHJ488:SHL488 SRF488:SRH488 TBB488:TBD488 TKX488:TKZ488 TUT488:TUV488 UEP488:UER488 UOL488:UON488 UYH488:UYJ488 VID488:VIF488 VRZ488:VSB488 WBV488:WBX488 WLR488:WLT488 WVN488:WVP488 F529:H529 JB528:JD528 SX528:SZ528 ACT528:ACV528 AMP528:AMR528 AWL528:AWN528 BGH528:BGJ528 BQD528:BQF528 BZZ528:CAB528 CJV528:CJX528 CTR528:CTT528 DDN528:DDP528 DNJ528:DNL528 DXF528:DXH528 EHB528:EHD528 EQX528:EQZ528 FAT528:FAV528 FKP528:FKR528 FUL528:FUN528 GEH528:GEJ528 GOD528:GOF528 GXZ528:GYB528 HHV528:HHX528 HRR528:HRT528 IBN528:IBP528 ILJ528:ILL528 IVF528:IVH528 JFB528:JFD528 JOX528:JOZ528 JYT528:JYV528 KIP528:KIR528 KSL528:KSN528 LCH528:LCJ528 LMD528:LMF528 LVZ528:LWB528 MFV528:MFX528 MPR528:MPT528 MZN528:MZP528 NJJ528:NJL528 NTF528:NTH528 ODB528:ODD528 OMX528:OMZ528 OWT528:OWV528 PGP528:PGR528 PQL528:PQN528 QAH528:QAJ528 QKD528:QKF528 QTZ528:QUB528 RDV528:RDX528 RNR528:RNT528 RXN528:RXP528 SHJ528:SHL528 SRF528:SRH528 TBB528:TBD528 TKX528:TKZ528 TUT528:TUV528 UEP528:UER528 UOL528:UON528 UYH528:UYJ528 VID528:VIF528 VRZ528:VSB528 WBV528:WBX528 WLR528:WLT528 WVN528:WVP528 F568:H568 JB567:JD567 SX567:SZ567 ACT567:ACV567 AMP567:AMR567 AWL567:AWN567 BGH567:BGJ567 BQD567:BQF567 BZZ567:CAB567 CJV567:CJX567 CTR567:CTT567 DDN567:DDP567 DNJ567:DNL567 DXF567:DXH567 EHB567:EHD567 EQX567:EQZ567 FAT567:FAV567 FKP567:FKR567 FUL567:FUN567 GEH567:GEJ567 GOD567:GOF567 GXZ567:GYB567 HHV567:HHX567 HRR567:HRT567 IBN567:IBP567 ILJ567:ILL567 IVF567:IVH567 JFB567:JFD567 JOX567:JOZ567 JYT567:JYV567 KIP567:KIR567 KSL567:KSN567 LCH567:LCJ567 LMD567:LMF567 LVZ567:LWB567 MFV567:MFX567 MPR567:MPT567 MZN567:MZP567 NJJ567:NJL567 NTF567:NTH567 ODB567:ODD567 OMX567:OMZ567 OWT567:OWV567 PGP567:PGR567 PQL567:PQN567 QAH567:QAJ567 QKD567:QKF567 QTZ567:QUB567 RDV567:RDX567 RNR567:RNT567 RXN567:RXP567 SHJ567:SHL567 SRF567:SRH567 TBB567:TBD567 TKX567:TKZ567 TUT567:TUV567 UEP567:UER567 UOL567:UON567 UYH567:UYJ567 VID567:VIF567 VRZ567:VSB567 WBV567:WBX567 WLR567:WLT567 WVN567:WVP567 F608:H608 JB607:JD607 SX607:SZ607 ACT607:ACV607 AMP607:AMR607 AWL607:AWN607 BGH607:BGJ607 BQD607:BQF607 BZZ607:CAB607 CJV607:CJX607 CTR607:CTT607 DDN607:DDP607 DNJ607:DNL607 DXF607:DXH607 EHB607:EHD607 EQX607:EQZ607 FAT607:FAV607 FKP607:FKR607 FUL607:FUN607 GEH607:GEJ607 GOD607:GOF607 GXZ607:GYB607 HHV607:HHX607 HRR607:HRT607 IBN607:IBP607 ILJ607:ILL607 IVF607:IVH607 JFB607:JFD607 JOX607:JOZ607 JYT607:JYV607 KIP607:KIR607 KSL607:KSN607 LCH607:LCJ607 LMD607:LMF607 LVZ607:LWB607 MFV607:MFX607 MPR607:MPT607 MZN607:MZP607 NJJ607:NJL607 NTF607:NTH607 ODB607:ODD607 OMX607:OMZ607 OWT607:OWV607 PGP607:PGR607 PQL607:PQN607 QAH607:QAJ607 QKD607:QKF607 QTZ607:QUB607 RDV607:RDX607 RNR607:RNT607 RXN607:RXP607 SHJ607:SHL607 SRF607:SRH607 TBB607:TBD607 TKX607:TKZ607 TUT607:TUV607 UEP607:UER607 UOL607:UON607 UYH607:UYJ607 VID607:VIF607 VRZ607:VSB607 WBV607:WBX607 WLR607:WLT607 WVN607:WVP607 F648:H648 JB647:JD647 SX647:SZ647 ACT647:ACV647 AMP647:AMR647 AWL647:AWN647 BGH647:BGJ647 BQD647:BQF647 BZZ647:CAB647 CJV647:CJX647 CTR647:CTT647 DDN647:DDP647 DNJ647:DNL647 DXF647:DXH647 EHB647:EHD647 EQX647:EQZ647 FAT647:FAV647 FKP647:FKR647 FUL647:FUN647 GEH647:GEJ647 GOD647:GOF647 GXZ647:GYB647 HHV647:HHX647 HRR647:HRT647 IBN647:IBP647 ILJ647:ILL647 IVF647:IVH647 JFB647:JFD647 JOX647:JOZ647 JYT647:JYV647 KIP647:KIR647 KSL647:KSN647 LCH647:LCJ647 LMD647:LMF647 LVZ647:LWB647 MFV647:MFX647 MPR647:MPT647 MZN647:MZP647 NJJ647:NJL647 NTF647:NTH647 ODB647:ODD647 OMX647:OMZ647 OWT647:OWV647 PGP647:PGR647 PQL647:PQN647 QAH647:QAJ647 QKD647:QKF647 QTZ647:QUB647 RDV647:RDX647 RNR647:RNT647 RXN647:RXP647 SHJ647:SHL647 SRF647:SRH647 TBB647:TBD647 TKX647:TKZ647 TUT647:TUV647 UEP647:UER647 UOL647:UON647 UYH647:UYJ647 VID647:VIF647 VRZ647:VSB647 WBV647:WBX647 WLR647:WLT647 WVN647:WVP647 F688:H688 JB687:JD687 SX687:SZ687 ACT687:ACV687 AMP687:AMR687 AWL687:AWN687 BGH687:BGJ687 BQD687:BQF687 BZZ687:CAB687 CJV687:CJX687 CTR687:CTT687 DDN687:DDP687 DNJ687:DNL687 DXF687:DXH687 EHB687:EHD687 EQX687:EQZ687 FAT687:FAV687 FKP687:FKR687 FUL687:FUN687 GEH687:GEJ687 GOD687:GOF687 GXZ687:GYB687 HHV687:HHX687 HRR687:HRT687 IBN687:IBP687 ILJ687:ILL687 IVF687:IVH687 JFB687:JFD687 JOX687:JOZ687 JYT687:JYV687 KIP687:KIR687 KSL687:KSN687 LCH687:LCJ687 LMD687:LMF687 LVZ687:LWB687 MFV687:MFX687 MPR687:MPT687 MZN687:MZP687 NJJ687:NJL687 NTF687:NTH687 ODB687:ODD687 OMX687:OMZ687 OWT687:OWV687 PGP687:PGR687 PQL687:PQN687 QAH687:QAJ687 QKD687:QKF687 QTZ687:QUB687 RDV687:RDX687 RNR687:RNT687 RXN687:RXP687 SHJ687:SHL687 SRF687:SRH687 TBB687:TBD687 TKX687:TKZ687 TUT687:TUV687 UEP687:UER687 UOL687:UON687 UYH687:UYJ687 VID687:VIF687 VRZ687:VSB687 WBV687:WBX687 WLR687:WLT687 WVN687:WVP687 F1008:H1008 JB1007:JD1007 SX1007:SZ1007 ACT1007:ACV1007 AMP1007:AMR1007 AWL1007:AWN1007 BGH1007:BGJ1007 BQD1007:BQF1007 BZZ1007:CAB1007 CJV1007:CJX1007 CTR1007:CTT1007 DDN1007:DDP1007 DNJ1007:DNL1007 DXF1007:DXH1007 EHB1007:EHD1007 EQX1007:EQZ1007 FAT1007:FAV1007 FKP1007:FKR1007 FUL1007:FUN1007 GEH1007:GEJ1007 GOD1007:GOF1007 GXZ1007:GYB1007 HHV1007:HHX1007 HRR1007:HRT1007 IBN1007:IBP1007 ILJ1007:ILL1007 IVF1007:IVH1007 JFB1007:JFD1007 JOX1007:JOZ1007 JYT1007:JYV1007 KIP1007:KIR1007 KSL1007:KSN1007 LCH1007:LCJ1007 LMD1007:LMF1007 LVZ1007:LWB1007 MFV1007:MFX1007 MPR1007:MPT1007 MZN1007:MZP1007 NJJ1007:NJL1007 NTF1007:NTH1007 ODB1007:ODD1007 OMX1007:OMZ1007 OWT1007:OWV1007 PGP1007:PGR1007 PQL1007:PQN1007 QAH1007:QAJ1007 QKD1007:QKF1007 QTZ1007:QUB1007 RDV1007:RDX1007 RNR1007:RNT1007 RXN1007:RXP1007 SHJ1007:SHL1007 SRF1007:SRH1007 TBB1007:TBD1007 TKX1007:TKZ1007 TUT1007:TUV1007 UEP1007:UER1007 UOL1007:UON1007 UYH1007:UYJ1007 VID1007:VIF1007 VRZ1007:VSB1007 WBV1007:WBX1007 WLR1007:WLT1007 WVN1007:WVP1007 F1089:H1089 JB1087:JD1087 SX1087:SZ1087 ACT1087:ACV1087 AMP1087:AMR1087 AWL1087:AWN1087 BGH1087:BGJ1087 BQD1087:BQF1087 BZZ1087:CAB1087 CJV1087:CJX1087 CTR1087:CTT1087 DDN1087:DDP1087 DNJ1087:DNL1087 DXF1087:DXH1087 EHB1087:EHD1087 EQX1087:EQZ1087 FAT1087:FAV1087 FKP1087:FKR1087 FUL1087:FUN1087 GEH1087:GEJ1087 GOD1087:GOF1087 GXZ1087:GYB1087 HHV1087:HHX1087 HRR1087:HRT1087 IBN1087:IBP1087 ILJ1087:ILL1087 IVF1087:IVH1087 JFB1087:JFD1087 JOX1087:JOZ1087 JYT1087:JYV1087 KIP1087:KIR1087 KSL1087:KSN1087 LCH1087:LCJ1087 LMD1087:LMF1087 LVZ1087:LWB1087 MFV1087:MFX1087 MPR1087:MPT1087 MZN1087:MZP1087 NJJ1087:NJL1087 NTF1087:NTH1087 ODB1087:ODD1087 OMX1087:OMZ1087 OWT1087:OWV1087 PGP1087:PGR1087 PQL1087:PQN1087 QAH1087:QAJ1087 QKD1087:QKF1087 QTZ1087:QUB1087 RDV1087:RDX1087 RNR1087:RNT1087 RXN1087:RXP1087 SHJ1087:SHL1087 SRF1087:SRH1087 TBB1087:TBD1087 TKX1087:TKZ1087 TUT1087:TUV1087 UEP1087:UER1087 UOL1087:UON1087 UYH1087:UYJ1087 VID1087:VIF1087 VRZ1087:VSB1087 WBV1087:WBX1087 WLR1087:WLT1087 WVN1087:WVP1087 F170:H170 JB170:JD170 SX170:SZ170 ACT170:ACV170 AMP170:AMR170 AWL170:AWN170 BGH170:BGJ170 BQD170:BQF170 BZZ170:CAB170 CJV170:CJX170 CTR170:CTT170 DDN170:DDP170 DNJ170:DNL170 DXF170:DXH170 EHB170:EHD170 EQX170:EQZ170 FAT170:FAV170 FKP170:FKR170 FUL170:FUN170 GEH170:GEJ170 GOD170:GOF170 GXZ170:GYB170 HHV170:HHX170 HRR170:HRT170 IBN170:IBP170 ILJ170:ILL170 IVF170:IVH170 JFB170:JFD170 JOX170:JOZ170 JYT170:JYV170 KIP170:KIR170 KSL170:KSN170 LCH170:LCJ170 LMD170:LMF170 LVZ170:LWB170 MFV170:MFX170 MPR170:MPT170 MZN170:MZP170 NJJ170:NJL170 NTF170:NTH170 ODB170:ODD170 OMX170:OMZ170 OWT170:OWV170 PGP170:PGR170 PQL170:PQN170 QAH170:QAJ170 QKD170:QKF170 QTZ170:QUB170 RDV170:RDX170 RNR170:RNT170 RXN170:RXP170 SHJ170:SHL170 SRF170:SRH170 TBB170:TBD170 TKX170:TKZ170 TUT170:TUV170 UEP170:UER170 UOL170:UON170 UYH170:UYJ170 VID170:VIF170 VRZ170:VSB170 WBV170:WBX170 WLR170:WLT170 WVN170:WVP170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91:H91 JB91:JD91 SX91:SZ91 ACT91:ACV91 AMP91:AMR91 AWL91:AWN91 BGH91:BGJ91 BQD91:BQF91 BZZ91:CAB91 CJV91:CJX91 CTR91:CTT91 DDN91:DDP91 DNJ91:DNL91 DXF91:DXH91 EHB91:EHD91 EQX91:EQZ91 FAT91:FAV91 FKP91:FKR91 FUL91:FUN91 GEH91:GEJ91 GOD91:GOF91 GXZ91:GYB91 HHV91:HHX91 HRR91:HRT91 IBN91:IBP91 ILJ91:ILL91 IVF91:IVH91 JFB91:JFD91 JOX91:JOZ91 JYT91:JYV91 KIP91:KIR91 KSL91:KSN91 LCH91:LCJ91 LMD91:LMF91 LVZ91:LWB91 MFV91:MFX91 MPR91:MPT91 MZN91:MZP91 NJJ91:NJL91 NTF91:NTH91 ODB91:ODD91 OMX91:OMZ91 OWT91:OWV91 PGP91:PGR91 PQL91:PQN91 QAH91:QAJ91 QKD91:QKF91 QTZ91:QUB91 RDV91:RDX91 RNR91:RNT91 RXN91:RXP91 SHJ91:SHL91 SRF91:SRH91 TBB91:TBD91 TKX91:TKZ91 TUT91:TUV91 UEP91:UER91 UOL91:UON91 UYH91:UYJ91 VID91:VIF91 VRZ91:VSB91 WBV91:WBX91 WLR91:WLT91 WVN91:WVP91 F130:H130 JB130:JD130 SX130:SZ130 ACT130:ACV130 AMP130:AMR130 AWL130:AWN130 BGH130:BGJ130 BQD130:BQF130 BZZ130:CAB130 CJV130:CJX130 CTR130:CTT130 DDN130:DDP130 DNJ130:DNL130 DXF130:DXH130 EHB130:EHD130 EQX130:EQZ130 FAT130:FAV130 FKP130:FKR130 FUL130:FUN130 GEH130:GEJ130 GOD130:GOF130 GXZ130:GYB130 HHV130:HHX130 HRR130:HRT130 IBN130:IBP130 ILJ130:ILL130 IVF130:IVH130 JFB130:JFD130 JOX130:JOZ130 JYT130:JYV130 KIP130:KIR130 KSL130:KSN130 LCH130:LCJ130 LMD130:LMF130 LVZ130:LWB130 MFV130:MFX130 MPR130:MPT130 MZN130:MZP130 NJJ130:NJL130 NTF130:NTH130 ODB130:ODD130 OMX130:OMZ130 OWT130:OWV130 PGP130:PGR130 PQL130:PQN130 QAH130:QAJ130 QKD130:QKF130 QTZ130:QUB130 RDV130:RDX130 RNR130:RNT130 RXN130:RXP130 SHJ130:SHL130 SRF130:SRH130 TBB130:TBD130 TKX130:TKZ130 TUT130:TUV130 UEP130:UER130 UOL130:UON130 UYH130:UYJ130 VID130:VIF130 VRZ130:VSB130 WBV130:WBX130 WLR130:WLT130 WVN130:WVP130 F210:H210 JB210:JD210 SX210:SZ210 ACT210:ACV210 AMP210:AMR210 AWL210:AWN210 BGH210:BGJ210 BQD210:BQF210 BZZ210:CAB210 CJV210:CJX210 CTR210:CTT210 DDN210:DDP210 DNJ210:DNL210 DXF210:DXH210 EHB210:EHD210 EQX210:EQZ210 FAT210:FAV210 FKP210:FKR210 FUL210:FUN210 GEH210:GEJ210 GOD210:GOF210 GXZ210:GYB210 HHV210:HHX210 HRR210:HRT210 IBN210:IBP210 ILJ210:ILL210 IVF210:IVH210 JFB210:JFD210 JOX210:JOZ210 JYT210:JYV210 KIP210:KIR210 KSL210:KSN210 LCH210:LCJ210 LMD210:LMF210 LVZ210:LWB210 MFV210:MFX210 MPR210:MPT210 MZN210:MZP210 NJJ210:NJL210 NTF210:NTH210 ODB210:ODD210 OMX210:OMZ210 OWT210:OWV210 PGP210:PGR210 PQL210:PQN210 QAH210:QAJ210 QKD210:QKF210 QTZ210:QUB210 RDV210:RDX210 RNR210:RNT210 RXN210:RXP210 SHJ210:SHL210 SRF210:SRH210 TBB210:TBD210 TKX210:TKZ210 TUT210:TUV210 UEP210:UER210 UOL210:UON210 UYH210:UYJ210 VID210:VIF210 VRZ210:VSB210 WBV210:WBX210 WLR210:WLT210 WVN210:WVP210 F250:H250 JB250:JD250 SX250:SZ250 ACT250:ACV250 AMP250:AMR250 AWL250:AWN250 BGH250:BGJ250 BQD250:BQF250 BZZ250:CAB250 CJV250:CJX250 CTR250:CTT250 DDN250:DDP250 DNJ250:DNL250 DXF250:DXH250 EHB250:EHD250 EQX250:EQZ250 FAT250:FAV250 FKP250:FKR250 FUL250:FUN250 GEH250:GEJ250 GOD250:GOF250 GXZ250:GYB250 HHV250:HHX250 HRR250:HRT250 IBN250:IBP250 ILJ250:ILL250 IVF250:IVH250 JFB250:JFD250 JOX250:JOZ250 JYT250:JYV250 KIP250:KIR250 KSL250:KSN250 LCH250:LCJ250 LMD250:LMF250 LVZ250:LWB250 MFV250:MFX250 MPR250:MPT250 MZN250:MZP250 NJJ250:NJL250 NTF250:NTH250 ODB250:ODD250 OMX250:OMZ250 OWT250:OWV250 PGP250:PGR250 PQL250:PQN250 QAH250:QAJ250 QKD250:QKF250 QTZ250:QUB250 RDV250:RDX250 RNR250:RNT250 RXN250:RXP250 SHJ250:SHL250 SRF250:SRH250 TBB250:TBD250 TKX250:TKZ250 TUT250:TUV250 UEP250:UER250 UOL250:UON250 UYH250:UYJ250 VID250:VIF250 VRZ250:VSB250 WBV250:WBX250 WLR250:WLT250 WVN250:WVP250 F290:H290 JB290:JD290 SX290:SZ290 ACT290:ACV290 AMP290:AMR290 AWL290:AWN290 BGH290:BGJ290 BQD290:BQF290 BZZ290:CAB290 CJV290:CJX290 CTR290:CTT290 DDN290:DDP290 DNJ290:DNL290 DXF290:DXH290 EHB290:EHD290 EQX290:EQZ290 FAT290:FAV290 FKP290:FKR290 FUL290:FUN290 GEH290:GEJ290 GOD290:GOF290 GXZ290:GYB290 HHV290:HHX290 HRR290:HRT290 IBN290:IBP290 ILJ290:ILL290 IVF290:IVH290 JFB290:JFD290 JOX290:JOZ290 JYT290:JYV290 KIP290:KIR290 KSL290:KSN290 LCH290:LCJ290 LMD290:LMF290 LVZ290:LWB290 MFV290:MFX290 MPR290:MPT290 MZN290:MZP290 NJJ290:NJL290 NTF290:NTH290 ODB290:ODD290 OMX290:OMZ290 OWT290:OWV290 PGP290:PGR290 PQL290:PQN290 QAH290:QAJ290 QKD290:QKF290 QTZ290:QUB290 RDV290:RDX290 RNR290:RNT290 RXN290:RXP290 SHJ290:SHL290 SRF290:SRH290 TBB290:TBD290 TKX290:TKZ290 TUT290:TUV290 UEP290:UER290 UOL290:UON290 UYH290:UYJ290 VID290:VIF290 VRZ290:VSB290 WBV290:WBX290 WLR290:WLT290 WVN290:WVP290 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ormula1>"Domenii (şi tipuri de informaţii)"</formula1>
    </dataValidation>
    <dataValidation type="list" allowBlank="1" showInputMessage="1" showErrorMessage="1" sqref="E1049:E1050 JA1048:JA1049 SW1048:SW1049 ACS1048:ACS1049 AMO1048:AMO1049 AWK1048:AWK1049 BGG1048:BGG1049 BQC1048:BQC1049 BZY1048:BZY1049 CJU1048:CJU1049 CTQ1048:CTQ1049 DDM1048:DDM1049 DNI1048:DNI1049 DXE1048:DXE1049 EHA1048:EHA1049 EQW1048:EQW1049 FAS1048:FAS1049 FKO1048:FKO1049 FUK1048:FUK1049 GEG1048:GEG1049 GOC1048:GOC1049 GXY1048:GXY1049 HHU1048:HHU1049 HRQ1048:HRQ1049 IBM1048:IBM1049 ILI1048:ILI1049 IVE1048:IVE1049 JFA1048:JFA1049 JOW1048:JOW1049 JYS1048:JYS1049 KIO1048:KIO1049 KSK1048:KSK1049 LCG1048:LCG1049 LMC1048:LMC1049 LVY1048:LVY1049 MFU1048:MFU1049 MPQ1048:MPQ1049 MZM1048:MZM1049 NJI1048:NJI1049 NTE1048:NTE1049 ODA1048:ODA1049 OMW1048:OMW1049 OWS1048:OWS1049 PGO1048:PGO1049 PQK1048:PQK1049 QAG1048:QAG1049 QKC1048:QKC1049 QTY1048:QTY1049 RDU1048:RDU1049 RNQ1048:RNQ1049 RXM1048:RXM1049 SHI1048:SHI1049 SRE1048:SRE1049 TBA1048:TBA1049 TKW1048:TKW1049 TUS1048:TUS1049 UEO1048:UEO1049 UOK1048:UOK1049 UYG1048:UYG1049 VIC1048:VIC1049 VRY1048:VRY1049 WBU1048:WBU1049 WLQ1048:WLQ1049 WVM1048:WVM1049 E370:E371 JA370:JA371 SW370:SW371 ACS370:ACS371 AMO370:AMO371 AWK370:AWK371 BGG370:BGG371 BQC370:BQC371 BZY370:BZY371 CJU370:CJU371 CTQ370:CTQ371 DDM370:DDM371 DNI370:DNI371 DXE370:DXE371 EHA370:EHA371 EQW370:EQW371 FAS370:FAS371 FKO370:FKO371 FUK370:FUK371 GEG370:GEG371 GOC370:GOC371 GXY370:GXY371 HHU370:HHU371 HRQ370:HRQ371 IBM370:IBM371 ILI370:ILI371 IVE370:IVE371 JFA370:JFA371 JOW370:JOW371 JYS370:JYS371 KIO370:KIO371 KSK370:KSK371 LCG370:LCG371 LMC370:LMC371 LVY370:LVY371 MFU370:MFU371 MPQ370:MPQ371 MZM370:MZM371 NJI370:NJI371 NTE370:NTE371 ODA370:ODA371 OMW370:OMW371 OWS370:OWS371 PGO370:PGO371 PQK370:PQK371 QAG370:QAG371 QKC370:QKC371 QTY370:QTY371 RDU370:RDU371 RNQ370:RNQ371 RXM370:RXM371 SHI370:SHI371 SRE370:SRE371 TBA370:TBA371 TKW370:TKW371 TUS370:TUS371 UEO370:UEO371 UOK370:UOK371 UYG370:UYG371 VIC370:VIC371 VRY370:VRY371 WBU370:WBU371 WLQ370:WLQ371 WVM370:WVM371 E330:E331 JA330:JA331 SW330:SW331 ACS330:ACS331 AMO330:AMO331 AWK330:AWK331 BGG330:BGG331 BQC330:BQC331 BZY330:BZY331 CJU330:CJU331 CTQ330:CTQ331 DDM330:DDM331 DNI330:DNI331 DXE330:DXE331 EHA330:EHA331 EQW330:EQW331 FAS330:FAS331 FKO330:FKO331 FUK330:FUK331 GEG330:GEG331 GOC330:GOC331 GXY330:GXY331 HHU330:HHU331 HRQ330:HRQ331 IBM330:IBM331 ILI330:ILI331 IVE330:IVE331 JFA330:JFA331 JOW330:JOW331 JYS330:JYS331 KIO330:KIO331 KSK330:KSK331 LCG330:LCG331 LMC330:LMC331 LVY330:LVY331 MFU330:MFU331 MPQ330:MPQ331 MZM330:MZM331 NJI330:NJI331 NTE330:NTE331 ODA330:ODA331 OMW330:OMW331 OWS330:OWS331 PGO330:PGO331 PQK330:PQK331 QAG330:QAG331 QKC330:QKC331 QTY330:QTY331 RDU330:RDU331 RNQ330:RNQ331 RXM330:RXM331 SHI330:SHI331 SRE330:SRE331 TBA330:TBA331 TKW330:TKW331 TUS330:TUS331 UEO330:UEO331 UOK330:UOK331 UYG330:UYG331 VIC330:VIC331 VRY330:VRY331 WBU330:WBU331 WLQ330:WLQ331 WVM330:WVM331 E1130:E1131 JA1128:JA1129 SW1128:SW1129 ACS1128:ACS1129 AMO1128:AMO1129 AWK1128:AWK1129 BGG1128:BGG1129 BQC1128:BQC1129 BZY1128:BZY1129 CJU1128:CJU1129 CTQ1128:CTQ1129 DDM1128:DDM1129 DNI1128:DNI1129 DXE1128:DXE1129 EHA1128:EHA1129 EQW1128:EQW1129 FAS1128:FAS1129 FKO1128:FKO1129 FUK1128:FUK1129 GEG1128:GEG1129 GOC1128:GOC1129 GXY1128:GXY1129 HHU1128:HHU1129 HRQ1128:HRQ1129 IBM1128:IBM1129 ILI1128:ILI1129 IVE1128:IVE1129 JFA1128:JFA1129 JOW1128:JOW1129 JYS1128:JYS1129 KIO1128:KIO1129 KSK1128:KSK1129 LCG1128:LCG1129 LMC1128:LMC1129 LVY1128:LVY1129 MFU1128:MFU1129 MPQ1128:MPQ1129 MZM1128:MZM1129 NJI1128:NJI1129 NTE1128:NTE1129 ODA1128:ODA1129 OMW1128:OMW1129 OWS1128:OWS1129 PGO1128:PGO1129 PQK1128:PQK1129 QAG1128:QAG1129 QKC1128:QKC1129 QTY1128:QTY1129 RDU1128:RDU1129 RNQ1128:RNQ1129 RXM1128:RXM1129 SHI1128:SHI1129 SRE1128:SRE1129 TBA1128:TBA1129 TKW1128:TKW1129 TUS1128:TUS1129 UEO1128:UEO1129 UOK1128:UOK1129 UYG1128:UYG1129 VIC1128:VIC1129 VRY1128:VRY1129 WBU1128:WBU1129 WLQ1128:WLQ1129 WVM1128:WVM1129 E969:E970 JA968:JA969 SW968:SW969 ACS968:ACS969 AMO968:AMO969 AWK968:AWK969 BGG968:BGG969 BQC968:BQC969 BZY968:BZY969 CJU968:CJU969 CTQ968:CTQ969 DDM968:DDM969 DNI968:DNI969 DXE968:DXE969 EHA968:EHA969 EQW968:EQW969 FAS968:FAS969 FKO968:FKO969 FUK968:FUK969 GEG968:GEG969 GOC968:GOC969 GXY968:GXY969 HHU968:HHU969 HRQ968:HRQ969 IBM968:IBM969 ILI968:ILI969 IVE968:IVE969 JFA968:JFA969 JOW968:JOW969 JYS968:JYS969 KIO968:KIO969 KSK968:KSK969 LCG968:LCG969 LMC968:LMC969 LVY968:LVY969 MFU968:MFU969 MPQ968:MPQ969 MZM968:MZM969 NJI968:NJI969 NTE968:NTE969 ODA968:ODA969 OMW968:OMW969 OWS968:OWS969 PGO968:PGO969 PQK968:PQK969 QAG968:QAG969 QKC968:QKC969 QTY968:QTY969 RDU968:RDU969 RNQ968:RNQ969 RXM968:RXM969 SHI968:SHI969 SRE968:SRE969 TBA968:TBA969 TKW968:TKW969 TUS968:TUS969 UEO968:UEO969 UOK968:UOK969 UYG968:UYG969 VIC968:VIC969 VRY968:VRY969 WBU968:WBU969 WLQ968:WLQ969 WVM968:WVM969 E929:E930 JA928:JA929 SW928:SW929 ACS928:ACS929 AMO928:AMO929 AWK928:AWK929 BGG928:BGG929 BQC928:BQC929 BZY928:BZY929 CJU928:CJU929 CTQ928:CTQ929 DDM928:DDM929 DNI928:DNI929 DXE928:DXE929 EHA928:EHA929 EQW928:EQW929 FAS928:FAS929 FKO928:FKO929 FUK928:FUK929 GEG928:GEG929 GOC928:GOC929 GXY928:GXY929 HHU928:HHU929 HRQ928:HRQ929 IBM928:IBM929 ILI928:ILI929 IVE928:IVE929 JFA928:JFA929 JOW928:JOW929 JYS928:JYS929 KIO928:KIO929 KSK928:KSK929 LCG928:LCG929 LMC928:LMC929 LVY928:LVY929 MFU928:MFU929 MPQ928:MPQ929 MZM928:MZM929 NJI928:NJI929 NTE928:NTE929 ODA928:ODA929 OMW928:OMW929 OWS928:OWS929 PGO928:PGO929 PQK928:PQK929 QAG928:QAG929 QKC928:QKC929 QTY928:QTY929 RDU928:RDU929 RNQ928:RNQ929 RXM928:RXM929 SHI928:SHI929 SRE928:SRE929 TBA928:TBA929 TKW928:TKW929 TUS928:TUS929 UEO928:UEO929 UOK928:UOK929 UYG928:UYG929 VIC928:VIC929 VRY928:VRY929 WBU928:WBU929 WLQ928:WLQ929 WVM928:WVM929 E889:E890 JA888:JA889 SW888:SW889 ACS888:ACS889 AMO888:AMO889 AWK888:AWK889 BGG888:BGG889 BQC888:BQC889 BZY888:BZY889 CJU888:CJU889 CTQ888:CTQ889 DDM888:DDM889 DNI888:DNI889 DXE888:DXE889 EHA888:EHA889 EQW888:EQW889 FAS888:FAS889 FKO888:FKO889 FUK888:FUK889 GEG888:GEG889 GOC888:GOC889 GXY888:GXY889 HHU888:HHU889 HRQ888:HRQ889 IBM888:IBM889 ILI888:ILI889 IVE888:IVE889 JFA888:JFA889 JOW888:JOW889 JYS888:JYS889 KIO888:KIO889 KSK888:KSK889 LCG888:LCG889 LMC888:LMC889 LVY888:LVY889 MFU888:MFU889 MPQ888:MPQ889 MZM888:MZM889 NJI888:NJI889 NTE888:NTE889 ODA888:ODA889 OMW888:OMW889 OWS888:OWS889 PGO888:PGO889 PQK888:PQK889 QAG888:QAG889 QKC888:QKC889 QTY888:QTY889 RDU888:RDU889 RNQ888:RNQ889 RXM888:RXM889 SHI888:SHI889 SRE888:SRE889 TBA888:TBA889 TKW888:TKW889 TUS888:TUS889 UEO888:UEO889 UOK888:UOK889 UYG888:UYG889 VIC888:VIC889 VRY888:VRY889 WBU888:WBU889 WLQ888:WLQ889 WVM888:WVM889 E849:E850 JA848:JA849 SW848:SW849 ACS848:ACS849 AMO848:AMO849 AWK848:AWK849 BGG848:BGG849 BQC848:BQC849 BZY848:BZY849 CJU848:CJU849 CTQ848:CTQ849 DDM848:DDM849 DNI848:DNI849 DXE848:DXE849 EHA848:EHA849 EQW848:EQW849 FAS848:FAS849 FKO848:FKO849 FUK848:FUK849 GEG848:GEG849 GOC848:GOC849 GXY848:GXY849 HHU848:HHU849 HRQ848:HRQ849 IBM848:IBM849 ILI848:ILI849 IVE848:IVE849 JFA848:JFA849 JOW848:JOW849 JYS848:JYS849 KIO848:KIO849 KSK848:KSK849 LCG848:LCG849 LMC848:LMC849 LVY848:LVY849 MFU848:MFU849 MPQ848:MPQ849 MZM848:MZM849 NJI848:NJI849 NTE848:NTE849 ODA848:ODA849 OMW848:OMW849 OWS848:OWS849 PGO848:PGO849 PQK848:PQK849 QAG848:QAG849 QKC848:QKC849 QTY848:QTY849 RDU848:RDU849 RNQ848:RNQ849 RXM848:RXM849 SHI848:SHI849 SRE848:SRE849 TBA848:TBA849 TKW848:TKW849 TUS848:TUS849 UEO848:UEO849 UOK848:UOK849 UYG848:UYG849 VIC848:VIC849 VRY848:VRY849 WBU848:WBU849 WLQ848:WLQ849 WVM848:WVM849 E809:E810 JA808:JA809 SW808:SW809 ACS808:ACS809 AMO808:AMO809 AWK808:AWK809 BGG808:BGG809 BQC808:BQC809 BZY808:BZY809 CJU808:CJU809 CTQ808:CTQ809 DDM808:DDM809 DNI808:DNI809 DXE808:DXE809 EHA808:EHA809 EQW808:EQW809 FAS808:FAS809 FKO808:FKO809 FUK808:FUK809 GEG808:GEG809 GOC808:GOC809 GXY808:GXY809 HHU808:HHU809 HRQ808:HRQ809 IBM808:IBM809 ILI808:ILI809 IVE808:IVE809 JFA808:JFA809 JOW808:JOW809 JYS808:JYS809 KIO808:KIO809 KSK808:KSK809 LCG808:LCG809 LMC808:LMC809 LVY808:LVY809 MFU808:MFU809 MPQ808:MPQ809 MZM808:MZM809 NJI808:NJI809 NTE808:NTE809 ODA808:ODA809 OMW808:OMW809 OWS808:OWS809 PGO808:PGO809 PQK808:PQK809 QAG808:QAG809 QKC808:QKC809 QTY808:QTY809 RDU808:RDU809 RNQ808:RNQ809 RXM808:RXM809 SHI808:SHI809 SRE808:SRE809 TBA808:TBA809 TKW808:TKW809 TUS808:TUS809 UEO808:UEO809 UOK808:UOK809 UYG808:UYG809 VIC808:VIC809 VRY808:VRY809 WBU808:WBU809 WLQ808:WLQ809 WVM808:WVM809 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729:E730 JA728:JA729 SW728:SW729 ACS728:ACS729 AMO728:AMO729 AWK728:AWK729 BGG728:BGG729 BQC728:BQC729 BZY728:BZY729 CJU728:CJU729 CTQ728:CTQ729 DDM728:DDM729 DNI728:DNI729 DXE728:DXE729 EHA728:EHA729 EQW728:EQW729 FAS728:FAS729 FKO728:FKO729 FUK728:FUK729 GEG728:GEG729 GOC728:GOC729 GXY728:GXY729 HHU728:HHU729 HRQ728:HRQ729 IBM728:IBM729 ILI728:ILI729 IVE728:IVE729 JFA728:JFA729 JOW728:JOW729 JYS728:JYS729 KIO728:KIO729 KSK728:KSK729 LCG728:LCG729 LMC728:LMC729 LVY728:LVY729 MFU728:MFU729 MPQ728:MPQ729 MZM728:MZM729 NJI728:NJI729 NTE728:NTE729 ODA728:ODA729 OMW728:OMW729 OWS728:OWS729 PGO728:PGO729 PQK728:PQK729 QAG728:QAG729 QKC728:QKC729 QTY728:QTY729 RDU728:RDU729 RNQ728:RNQ729 RXM728:RXM729 SHI728:SHI729 SRE728:SRE729 TBA728:TBA729 TKW728:TKW729 TUS728:TUS729 UEO728:UEO729 UOK728:UOK729 UYG728:UYG729 VIC728:VIC729 VRY728:VRY729 WBU728:WBU729 WLQ728:WLQ729 WVM728:WVM729 E410:E411 JA409:JA410 SW409:SW410 ACS409:ACS410 AMO409:AMO410 AWK409:AWK410 BGG409:BGG410 BQC409:BQC410 BZY409:BZY410 CJU409:CJU410 CTQ409:CTQ410 DDM409:DDM410 DNI409:DNI410 DXE409:DXE410 EHA409:EHA410 EQW409:EQW410 FAS409:FAS410 FKO409:FKO410 FUK409:FUK410 GEG409:GEG410 GOC409:GOC410 GXY409:GXY410 HHU409:HHU410 HRQ409:HRQ410 IBM409:IBM410 ILI409:ILI410 IVE409:IVE410 JFA409:JFA410 JOW409:JOW410 JYS409:JYS410 KIO409:KIO410 KSK409:KSK410 LCG409:LCG410 LMC409:LMC410 LVY409:LVY410 MFU409:MFU410 MPQ409:MPQ410 MZM409:MZM410 NJI409:NJI410 NTE409:NTE410 ODA409:ODA410 OMW409:OMW410 OWS409:OWS410 PGO409:PGO410 PQK409:PQK410 QAG409:QAG410 QKC409:QKC410 QTY409:QTY410 RDU409:RDU410 RNQ409:RNQ410 RXM409:RXM410 SHI409:SHI410 SRE409:SRE410 TBA409:TBA410 TKW409:TKW410 TUS409:TUS410 UEO409:UEO410 UOK409:UOK410 UYG409:UYG410 VIC409:VIC410 VRY409:VRY410 WBU409:WBU410 WLQ409:WLQ410 WVM409:WVM410 E450:E451 JA449:JA450 SW449:SW450 ACS449:ACS450 AMO449:AMO450 AWK449:AWK450 BGG449:BGG450 BQC449:BQC450 BZY449:BZY450 CJU449:CJU450 CTQ449:CTQ450 DDM449:DDM450 DNI449:DNI450 DXE449:DXE450 EHA449:EHA450 EQW449:EQW450 FAS449:FAS450 FKO449:FKO450 FUK449:FUK450 GEG449:GEG450 GOC449:GOC450 GXY449:GXY450 HHU449:HHU450 HRQ449:HRQ450 IBM449:IBM450 ILI449:ILI450 IVE449:IVE450 JFA449:JFA450 JOW449:JOW450 JYS449:JYS450 KIO449:KIO450 KSK449:KSK450 LCG449:LCG450 LMC449:LMC450 LVY449:LVY450 MFU449:MFU450 MPQ449:MPQ450 MZM449:MZM450 NJI449:NJI450 NTE449:NTE450 ODA449:ODA450 OMW449:OMW450 OWS449:OWS450 PGO449:PGO450 PQK449:PQK450 QAG449:QAG450 QKC449:QKC450 QTY449:QTY450 RDU449:RDU450 RNQ449:RNQ450 RXM449:RXM450 SHI449:SHI450 SRE449:SRE450 TBA449:TBA450 TKW449:TKW450 TUS449:TUS450 UEO449:UEO450 UOK449:UOK450 UYG449:UYG450 VIC449:VIC450 VRY449:VRY450 WBU449:WBU450 WLQ449:WLQ450 WVM449:WVM450 E490:E491 JA489:JA490 SW489:SW490 ACS489:ACS490 AMO489:AMO490 AWK489:AWK490 BGG489:BGG490 BQC489:BQC490 BZY489:BZY490 CJU489:CJU490 CTQ489:CTQ490 DDM489:DDM490 DNI489:DNI490 DXE489:DXE490 EHA489:EHA490 EQW489:EQW490 FAS489:FAS490 FKO489:FKO490 FUK489:FUK490 GEG489:GEG490 GOC489:GOC490 GXY489:GXY490 HHU489:HHU490 HRQ489:HRQ490 IBM489:IBM490 ILI489:ILI490 IVE489:IVE490 JFA489:JFA490 JOW489:JOW490 JYS489:JYS490 KIO489:KIO490 KSK489:KSK490 LCG489:LCG490 LMC489:LMC490 LVY489:LVY490 MFU489:MFU490 MPQ489:MPQ490 MZM489:MZM490 NJI489:NJI490 NTE489:NTE490 ODA489:ODA490 OMW489:OMW490 OWS489:OWS490 PGO489:PGO490 PQK489:PQK490 QAG489:QAG490 QKC489:QKC490 QTY489:QTY490 RDU489:RDU490 RNQ489:RNQ490 RXM489:RXM490 SHI489:SHI490 SRE489:SRE490 TBA489:TBA490 TKW489:TKW490 TUS489:TUS490 UEO489:UEO490 UOK489:UOK490 UYG489:UYG490 VIC489:VIC490 VRY489:VRY490 WBU489:WBU490 WLQ489:WLQ490 WVM489:WVM490 E530:E531 JA529:JA530 SW529:SW530 ACS529:ACS530 AMO529:AMO530 AWK529:AWK530 BGG529:BGG530 BQC529:BQC530 BZY529:BZY530 CJU529:CJU530 CTQ529:CTQ530 DDM529:DDM530 DNI529:DNI530 DXE529:DXE530 EHA529:EHA530 EQW529:EQW530 FAS529:FAS530 FKO529:FKO530 FUK529:FUK530 GEG529:GEG530 GOC529:GOC530 GXY529:GXY530 HHU529:HHU530 HRQ529:HRQ530 IBM529:IBM530 ILI529:ILI530 IVE529:IVE530 JFA529:JFA530 JOW529:JOW530 JYS529:JYS530 KIO529:KIO530 KSK529:KSK530 LCG529:LCG530 LMC529:LMC530 LVY529:LVY530 MFU529:MFU530 MPQ529:MPQ530 MZM529:MZM530 NJI529:NJI530 NTE529:NTE530 ODA529:ODA530 OMW529:OMW530 OWS529:OWS530 PGO529:PGO530 PQK529:PQK530 QAG529:QAG530 QKC529:QKC530 QTY529:QTY530 RDU529:RDU530 RNQ529:RNQ530 RXM529:RXM530 SHI529:SHI530 SRE529:SRE530 TBA529:TBA530 TKW529:TKW530 TUS529:TUS530 UEO529:UEO530 UOK529:UOK530 UYG529:UYG530 VIC529:VIC530 VRY529:VRY530 WBU529:WBU530 WLQ529:WLQ530 WVM529:WVM530 E569:E570 JA568:JA569 SW568:SW569 ACS568:ACS569 AMO568:AMO569 AWK568:AWK569 BGG568:BGG569 BQC568:BQC569 BZY568:BZY569 CJU568:CJU569 CTQ568:CTQ569 DDM568:DDM569 DNI568:DNI569 DXE568:DXE569 EHA568:EHA569 EQW568:EQW569 FAS568:FAS569 FKO568:FKO569 FUK568:FUK569 GEG568:GEG569 GOC568:GOC569 GXY568:GXY569 HHU568:HHU569 HRQ568:HRQ569 IBM568:IBM569 ILI568:ILI569 IVE568:IVE569 JFA568:JFA569 JOW568:JOW569 JYS568:JYS569 KIO568:KIO569 KSK568:KSK569 LCG568:LCG569 LMC568:LMC569 LVY568:LVY569 MFU568:MFU569 MPQ568:MPQ569 MZM568:MZM569 NJI568:NJI569 NTE568:NTE569 ODA568:ODA569 OMW568:OMW569 OWS568:OWS569 PGO568:PGO569 PQK568:PQK569 QAG568:QAG569 QKC568:QKC569 QTY568:QTY569 RDU568:RDU569 RNQ568:RNQ569 RXM568:RXM569 SHI568:SHI569 SRE568:SRE569 TBA568:TBA569 TKW568:TKW569 TUS568:TUS569 UEO568:UEO569 UOK568:UOK569 UYG568:UYG569 VIC568:VIC569 VRY568:VRY569 WBU568:WBU569 WLQ568:WLQ569 WVM568:WVM569 E609:E610 JA608:JA609 SW608:SW609 ACS608:ACS609 AMO608:AMO609 AWK608:AWK609 BGG608:BGG609 BQC608:BQC609 BZY608:BZY609 CJU608:CJU609 CTQ608:CTQ609 DDM608:DDM609 DNI608:DNI609 DXE608:DXE609 EHA608:EHA609 EQW608:EQW609 FAS608:FAS609 FKO608:FKO609 FUK608:FUK609 GEG608:GEG609 GOC608:GOC609 GXY608:GXY609 HHU608:HHU609 HRQ608:HRQ609 IBM608:IBM609 ILI608:ILI609 IVE608:IVE609 JFA608:JFA609 JOW608:JOW609 JYS608:JYS609 KIO608:KIO609 KSK608:KSK609 LCG608:LCG609 LMC608:LMC609 LVY608:LVY609 MFU608:MFU609 MPQ608:MPQ609 MZM608:MZM609 NJI608:NJI609 NTE608:NTE609 ODA608:ODA609 OMW608:OMW609 OWS608:OWS609 PGO608:PGO609 PQK608:PQK609 QAG608:QAG609 QKC608:QKC609 QTY608:QTY609 RDU608:RDU609 RNQ608:RNQ609 RXM608:RXM609 SHI608:SHI609 SRE608:SRE609 TBA608:TBA609 TKW608:TKW609 TUS608:TUS609 UEO608:UEO609 UOK608:UOK609 UYG608:UYG609 VIC608:VIC609 VRY608:VRY609 WBU608:WBU609 WLQ608:WLQ609 WVM608:WVM609 E649:E650 JA648:JA649 SW648:SW649 ACS648:ACS649 AMO648:AMO649 AWK648:AWK649 BGG648:BGG649 BQC648:BQC649 BZY648:BZY649 CJU648:CJU649 CTQ648:CTQ649 DDM648:DDM649 DNI648:DNI649 DXE648:DXE649 EHA648:EHA649 EQW648:EQW649 FAS648:FAS649 FKO648:FKO649 FUK648:FUK649 GEG648:GEG649 GOC648:GOC649 GXY648:GXY649 HHU648:HHU649 HRQ648:HRQ649 IBM648:IBM649 ILI648:ILI649 IVE648:IVE649 JFA648:JFA649 JOW648:JOW649 JYS648:JYS649 KIO648:KIO649 KSK648:KSK649 LCG648:LCG649 LMC648:LMC649 LVY648:LVY649 MFU648:MFU649 MPQ648:MPQ649 MZM648:MZM649 NJI648:NJI649 NTE648:NTE649 ODA648:ODA649 OMW648:OMW649 OWS648:OWS649 PGO648:PGO649 PQK648:PQK649 QAG648:QAG649 QKC648:QKC649 QTY648:QTY649 RDU648:RDU649 RNQ648:RNQ649 RXM648:RXM649 SHI648:SHI649 SRE648:SRE649 TBA648:TBA649 TKW648:TKW649 TUS648:TUS649 UEO648:UEO649 UOK648:UOK649 UYG648:UYG649 VIC648:VIC649 VRY648:VRY649 WBU648:WBU649 WLQ648:WLQ649 WVM648:WVM649 E689:E690 JA688:JA689 SW688:SW689 ACS688:ACS689 AMO688:AMO689 AWK688:AWK689 BGG688:BGG689 BQC688:BQC689 BZY688:BZY689 CJU688:CJU689 CTQ688:CTQ689 DDM688:DDM689 DNI688:DNI689 DXE688:DXE689 EHA688:EHA689 EQW688:EQW689 FAS688:FAS689 FKO688:FKO689 FUK688:FUK689 GEG688:GEG689 GOC688:GOC689 GXY688:GXY689 HHU688:HHU689 HRQ688:HRQ689 IBM688:IBM689 ILI688:ILI689 IVE688:IVE689 JFA688:JFA689 JOW688:JOW689 JYS688:JYS689 KIO688:KIO689 KSK688:KSK689 LCG688:LCG689 LMC688:LMC689 LVY688:LVY689 MFU688:MFU689 MPQ688:MPQ689 MZM688:MZM689 NJI688:NJI689 NTE688:NTE689 ODA688:ODA689 OMW688:OMW689 OWS688:OWS689 PGO688:PGO689 PQK688:PQK689 QAG688:QAG689 QKC688:QKC689 QTY688:QTY689 RDU688:RDU689 RNQ688:RNQ689 RXM688:RXM689 SHI688:SHI689 SRE688:SRE689 TBA688:TBA689 TKW688:TKW689 TUS688:TUS689 UEO688:UEO689 UOK688:UOK689 UYG688:UYG689 VIC688:VIC689 VRY688:VRY689 WBU688:WBU689 WLQ688:WLQ689 WVM688:WVM689 E1009:E1010 JA1008:JA1009 SW1008:SW1009 ACS1008:ACS1009 AMO1008:AMO1009 AWK1008:AWK1009 BGG1008:BGG1009 BQC1008:BQC1009 BZY1008:BZY1009 CJU1008:CJU1009 CTQ1008:CTQ1009 DDM1008:DDM1009 DNI1008:DNI1009 DXE1008:DXE1009 EHA1008:EHA1009 EQW1008:EQW1009 FAS1008:FAS1009 FKO1008:FKO1009 FUK1008:FUK1009 GEG1008:GEG1009 GOC1008:GOC1009 GXY1008:GXY1009 HHU1008:HHU1009 HRQ1008:HRQ1009 IBM1008:IBM1009 ILI1008:ILI1009 IVE1008:IVE1009 JFA1008:JFA1009 JOW1008:JOW1009 JYS1008:JYS1009 KIO1008:KIO1009 KSK1008:KSK1009 LCG1008:LCG1009 LMC1008:LMC1009 LVY1008:LVY1009 MFU1008:MFU1009 MPQ1008:MPQ1009 MZM1008:MZM1009 NJI1008:NJI1009 NTE1008:NTE1009 ODA1008:ODA1009 OMW1008:OMW1009 OWS1008:OWS1009 PGO1008:PGO1009 PQK1008:PQK1009 QAG1008:QAG1009 QKC1008:QKC1009 QTY1008:QTY1009 RDU1008:RDU1009 RNQ1008:RNQ1009 RXM1008:RXM1009 SHI1008:SHI1009 SRE1008:SRE1009 TBA1008:TBA1009 TKW1008:TKW1009 TUS1008:TUS1009 UEO1008:UEO1009 UOK1008:UOK1009 UYG1008:UYG1009 VIC1008:VIC1009 VRY1008:VRY1009 WBU1008:WBU1009 WLQ1008:WLQ1009 WVM1008:WVM1009 E1090:E1091 JA1088:JA1089 SW1088:SW1089 ACS1088:ACS1089 AMO1088:AMO1089 AWK1088:AWK1089 BGG1088:BGG1089 BQC1088:BQC1089 BZY1088:BZY1089 CJU1088:CJU1089 CTQ1088:CTQ1089 DDM1088:DDM1089 DNI1088:DNI1089 DXE1088:DXE1089 EHA1088:EHA1089 EQW1088:EQW1089 FAS1088:FAS1089 FKO1088:FKO1089 FUK1088:FUK1089 GEG1088:GEG1089 GOC1088:GOC1089 GXY1088:GXY1089 HHU1088:HHU1089 HRQ1088:HRQ1089 IBM1088:IBM1089 ILI1088:ILI1089 IVE1088:IVE1089 JFA1088:JFA1089 JOW1088:JOW1089 JYS1088:JYS1089 KIO1088:KIO1089 KSK1088:KSK1089 LCG1088:LCG1089 LMC1088:LMC1089 LVY1088:LVY1089 MFU1088:MFU1089 MPQ1088:MPQ1089 MZM1088:MZM1089 NJI1088:NJI1089 NTE1088:NTE1089 ODA1088:ODA1089 OMW1088:OMW1089 OWS1088:OWS1089 PGO1088:PGO1089 PQK1088:PQK1089 QAG1088:QAG1089 QKC1088:QKC1089 QTY1088:QTY1089 RDU1088:RDU1089 RNQ1088:RNQ1089 RXM1088:RXM1089 SHI1088:SHI1089 SRE1088:SRE1089 TBA1088:TBA1089 TKW1088:TKW1089 TUS1088:TUS1089 UEO1088:UEO1089 UOK1088:UOK1089 UYG1088:UYG1089 VIC1088:VIC1089 VRY1088:VRY1089 WBU1088:WBU1089 WLQ1088:WLQ1089 WVM1088:WVM1089 E171:E172 JA171:JA172 SW171:SW172 ACS171:ACS172 AMO171:AMO172 AWK171:AWK172 BGG171:BGG172 BQC171:BQC172 BZY171:BZY172 CJU171:CJU172 CTQ171:CTQ172 DDM171:DDM172 DNI171:DNI172 DXE171:DXE172 EHA171:EHA172 EQW171:EQW172 FAS171:FAS172 FKO171:FKO172 FUK171:FUK172 GEG171:GEG172 GOC171:GOC172 GXY171:GXY172 HHU171:HHU172 HRQ171:HRQ172 IBM171:IBM172 ILI171:ILI172 IVE171:IVE172 JFA171:JFA172 JOW171:JOW172 JYS171:JYS172 KIO171:KIO172 KSK171:KSK172 LCG171:LCG172 LMC171:LMC172 LVY171:LVY172 MFU171:MFU172 MPQ171:MPQ172 MZM171:MZM172 NJI171:NJI172 NTE171:NTE172 ODA171:ODA172 OMW171:OMW172 OWS171:OWS172 PGO171:PGO172 PQK171:PQK172 QAG171:QAG172 QKC171:QKC172 QTY171:QTY172 RDU171:RDU172 RNQ171:RNQ172 RXM171:RXM172 SHI171:SHI172 SRE171:SRE172 TBA171:TBA172 TKW171:TKW172 TUS171:TUS172 UEO171:UEO172 UOK171:UOK172 UYG171:UYG172 VIC171:VIC172 VRY171:VRY172 WBU171:WBU172 WLQ171:WLQ172 WVM171:WVM172 E52:E53 JA52:JA53 SW52:SW53 ACS52:ACS53 AMO52:AMO53 AWK52:AWK53 BGG52:BGG53 BQC52:BQC53 BZY52:BZY53 CJU52:CJU53 CTQ52:CTQ53 DDM52:DDM53 DNI52:DNI53 DXE52:DXE53 EHA52:EHA53 EQW52:EQW53 FAS52:FAS53 FKO52:FKO53 FUK52:FUK53 GEG52:GEG53 GOC52:GOC53 GXY52:GXY53 HHU52:HHU53 HRQ52:HRQ53 IBM52:IBM53 ILI52:ILI53 IVE52:IVE53 JFA52:JFA53 JOW52:JOW53 JYS52:JYS53 KIO52:KIO53 KSK52:KSK53 LCG52:LCG53 LMC52:LMC53 LVY52:LVY53 MFU52:MFU53 MPQ52:MPQ53 MZM52:MZM53 NJI52:NJI53 NTE52:NTE53 ODA52:ODA53 OMW52:OMW53 OWS52:OWS53 PGO52:PGO53 PQK52:PQK53 QAG52:QAG53 QKC52:QKC53 QTY52:QTY53 RDU52:RDU53 RNQ52:RNQ53 RXM52:RXM53 SHI52:SHI53 SRE52:SRE53 TBA52:TBA53 TKW52:TKW53 TUS52:TUS53 UEO52:UEO53 UOK52:UOK53 UYG52:UYG53 VIC52:VIC53 VRY52:VRY53 WBU52:WBU53 WLQ52:WLQ53 WVM52:WVM53 E92:E93 JA92:JA93 SW92:SW93 ACS92:ACS93 AMO92:AMO93 AWK92:AWK93 BGG92:BGG93 BQC92:BQC93 BZY92:BZY93 CJU92:CJU93 CTQ92:CTQ93 DDM92:DDM93 DNI92:DNI93 DXE92:DXE93 EHA92:EHA93 EQW92:EQW93 FAS92:FAS93 FKO92:FKO93 FUK92:FUK93 GEG92:GEG93 GOC92:GOC93 GXY92:GXY93 HHU92:HHU93 HRQ92:HRQ93 IBM92:IBM93 ILI92:ILI93 IVE92:IVE93 JFA92:JFA93 JOW92:JOW93 JYS92:JYS93 KIO92:KIO93 KSK92:KSK93 LCG92:LCG93 LMC92:LMC93 LVY92:LVY93 MFU92:MFU93 MPQ92:MPQ93 MZM92:MZM93 NJI92:NJI93 NTE92:NTE93 ODA92:ODA93 OMW92:OMW93 OWS92:OWS93 PGO92:PGO93 PQK92:PQK93 QAG92:QAG93 QKC92:QKC93 QTY92:QTY93 RDU92:RDU93 RNQ92:RNQ93 RXM92:RXM93 SHI92:SHI93 SRE92:SRE93 TBA92:TBA93 TKW92:TKW93 TUS92:TUS93 UEO92:UEO93 UOK92:UOK93 UYG92:UYG93 VIC92:VIC93 VRY92:VRY93 WBU92:WBU93 WLQ92:WLQ93 WVM92:WVM93 E131:E132 JA131:JA132 SW131:SW132 ACS131:ACS132 AMO131:AMO132 AWK131:AWK132 BGG131:BGG132 BQC131:BQC132 BZY131:BZY132 CJU131:CJU132 CTQ131:CTQ132 DDM131:DDM132 DNI131:DNI132 DXE131:DXE132 EHA131:EHA132 EQW131:EQW132 FAS131:FAS132 FKO131:FKO132 FUK131:FUK132 GEG131:GEG132 GOC131:GOC132 GXY131:GXY132 HHU131:HHU132 HRQ131:HRQ132 IBM131:IBM132 ILI131:ILI132 IVE131:IVE132 JFA131:JFA132 JOW131:JOW132 JYS131:JYS132 KIO131:KIO132 KSK131:KSK132 LCG131:LCG132 LMC131:LMC132 LVY131:LVY132 MFU131:MFU132 MPQ131:MPQ132 MZM131:MZM132 NJI131:NJI132 NTE131:NTE132 ODA131:ODA132 OMW131:OMW132 OWS131:OWS132 PGO131:PGO132 PQK131:PQK132 QAG131:QAG132 QKC131:QKC132 QTY131:QTY132 RDU131:RDU132 RNQ131:RNQ132 RXM131:RXM132 SHI131:SHI132 SRE131:SRE132 TBA131:TBA132 TKW131:TKW132 TUS131:TUS132 UEO131:UEO132 UOK131:UOK132 UYG131:UYG132 VIC131:VIC132 VRY131:VRY132 WBU131:WBU132 WLQ131:WLQ132 WVM131:WVM132 E211:E212 JA211:JA212 SW211:SW212 ACS211:ACS212 AMO211:AMO212 AWK211:AWK212 BGG211:BGG212 BQC211:BQC212 BZY211:BZY212 CJU211:CJU212 CTQ211:CTQ212 DDM211:DDM212 DNI211:DNI212 DXE211:DXE212 EHA211:EHA212 EQW211:EQW212 FAS211:FAS212 FKO211:FKO212 FUK211:FUK212 GEG211:GEG212 GOC211:GOC212 GXY211:GXY212 HHU211:HHU212 HRQ211:HRQ212 IBM211:IBM212 ILI211:ILI212 IVE211:IVE212 JFA211:JFA212 JOW211:JOW212 JYS211:JYS212 KIO211:KIO212 KSK211:KSK212 LCG211:LCG212 LMC211:LMC212 LVY211:LVY212 MFU211:MFU212 MPQ211:MPQ212 MZM211:MZM212 NJI211:NJI212 NTE211:NTE212 ODA211:ODA212 OMW211:OMW212 OWS211:OWS212 PGO211:PGO212 PQK211:PQK212 QAG211:QAG212 QKC211:QKC212 QTY211:QTY212 RDU211:RDU212 RNQ211:RNQ212 RXM211:RXM212 SHI211:SHI212 SRE211:SRE212 TBA211:TBA212 TKW211:TKW212 TUS211:TUS212 UEO211:UEO212 UOK211:UOK212 UYG211:UYG212 VIC211:VIC212 VRY211:VRY212 WBU211:WBU212 WLQ211:WLQ212 WVM211:WVM212 E251:E252 JA251:JA252 SW251:SW252 ACS251:ACS252 AMO251:AMO252 AWK251:AWK252 BGG251:BGG252 BQC251:BQC252 BZY251:BZY252 CJU251:CJU252 CTQ251:CTQ252 DDM251:DDM252 DNI251:DNI252 DXE251:DXE252 EHA251:EHA252 EQW251:EQW252 FAS251:FAS252 FKO251:FKO252 FUK251:FUK252 GEG251:GEG252 GOC251:GOC252 GXY251:GXY252 HHU251:HHU252 HRQ251:HRQ252 IBM251:IBM252 ILI251:ILI252 IVE251:IVE252 JFA251:JFA252 JOW251:JOW252 JYS251:JYS252 KIO251:KIO252 KSK251:KSK252 LCG251:LCG252 LMC251:LMC252 LVY251:LVY252 MFU251:MFU252 MPQ251:MPQ252 MZM251:MZM252 NJI251:NJI252 NTE251:NTE252 ODA251:ODA252 OMW251:OMW252 OWS251:OWS252 PGO251:PGO252 PQK251:PQK252 QAG251:QAG252 QKC251:QKC252 QTY251:QTY252 RDU251:RDU252 RNQ251:RNQ252 RXM251:RXM252 SHI251:SHI252 SRE251:SRE252 TBA251:TBA252 TKW251:TKW252 TUS251:TUS252 UEO251:UEO252 UOK251:UOK252 UYG251:UYG252 VIC251:VIC252 VRY251:VRY252 WBU251:WBU252 WLQ251:WLQ252 WVM251:WVM252 E291:E292 JA291:JA292 SW291:SW292 ACS291:ACS292 AMO291:AMO292 AWK291:AWK292 BGG291:BGG292 BQC291:BQC292 BZY291:BZY292 CJU291:CJU292 CTQ291:CTQ292 DDM291:DDM292 DNI291:DNI292 DXE291:DXE292 EHA291:EHA292 EQW291:EQW292 FAS291:FAS292 FKO291:FKO292 FUK291:FUK292 GEG291:GEG292 GOC291:GOC292 GXY291:GXY292 HHU291:HHU292 HRQ291:HRQ292 IBM291:IBM292 ILI291:ILI292 IVE291:IVE292 JFA291:JFA292 JOW291:JOW292 JYS291:JYS292 KIO291:KIO292 KSK291:KSK292 LCG291:LCG292 LMC291:LMC292 LVY291:LVY292 MFU291:MFU292 MPQ291:MPQ292 MZM291:MZM292 NJI291:NJI292 NTE291:NTE292 ODA291:ODA292 OMW291:OMW292 OWS291:OWS292 PGO291:PGO292 PQK291:PQK292 QAG291:QAG292 QKC291:QKC292 QTY291:QTY292 RDU291:RDU292 RNQ291:RNQ292 RXM291:RXM292 SHI291:SHI292 SRE291:SRE292 TBA291:TBA292 TKW291:TKW292 TUS291:TUS292 UEO291:UEO292 UOK291:UOK292 UYG291:UYG292 VIC291:VIC292 VRY291:VRY292 WBU291:WBU292 WLQ291:WLQ292 WVM291:WVM292 E769 JA768 SW768 ACS768 AMO768 AWK768 BGG768 BQC768 BZY768 CJU768 CTQ768 DDM768 DNI768 DXE768 EHA768 EQW768 FAS768 FKO768 FUK768 GEG768 GOC768 GXY768 HHU768 HRQ768 IBM768 ILI768 IVE768 JFA768 JOW768 JYS768 KIO768 KSK768 LCG768 LMC768 LVY768 MFU768 MPQ768 MZM768 NJI768 NTE768 ODA768 OMW768 OWS768 PGO768 PQK768 QAG768 QKC768 QTY768 RDU768 RNQ768 RXM768 SHI768 SRE768 TBA768 TKW768 TUS768 UEO768 UOK768 UYG768 VIC768 VRY768 WBU768 WLQ768 WVM768">
      <formula1>"Nr. de solicitări primite de la persoane juridice"</formula1>
    </dataValidation>
    <dataValidation type="list" allowBlank="1" showInputMessage="1" showErrorMessage="1" sqref="D1049:D1050 IZ1048:IZ1049 SV1048:SV1049 ACR1048:ACR1049 AMN1048:AMN1049 AWJ1048:AWJ1049 BGF1048:BGF1049 BQB1048:BQB1049 BZX1048:BZX1049 CJT1048:CJT1049 CTP1048:CTP1049 DDL1048:DDL1049 DNH1048:DNH1049 DXD1048:DXD1049 EGZ1048:EGZ1049 EQV1048:EQV1049 FAR1048:FAR1049 FKN1048:FKN1049 FUJ1048:FUJ1049 GEF1048:GEF1049 GOB1048:GOB1049 GXX1048:GXX1049 HHT1048:HHT1049 HRP1048:HRP1049 IBL1048:IBL1049 ILH1048:ILH1049 IVD1048:IVD1049 JEZ1048:JEZ1049 JOV1048:JOV1049 JYR1048:JYR1049 KIN1048:KIN1049 KSJ1048:KSJ1049 LCF1048:LCF1049 LMB1048:LMB1049 LVX1048:LVX1049 MFT1048:MFT1049 MPP1048:MPP1049 MZL1048:MZL1049 NJH1048:NJH1049 NTD1048:NTD1049 OCZ1048:OCZ1049 OMV1048:OMV1049 OWR1048:OWR1049 PGN1048:PGN1049 PQJ1048:PQJ1049 QAF1048:QAF1049 QKB1048:QKB1049 QTX1048:QTX1049 RDT1048:RDT1049 RNP1048:RNP1049 RXL1048:RXL1049 SHH1048:SHH1049 SRD1048:SRD1049 TAZ1048:TAZ1049 TKV1048:TKV1049 TUR1048:TUR1049 UEN1048:UEN1049 UOJ1048:UOJ1049 UYF1048:UYF1049 VIB1048:VIB1049 VRX1048:VRX1049 WBT1048:WBT1049 WLP1048:WLP1049 WVL1048:WVL1049 D370:D371 IZ370:IZ371 SV370:SV371 ACR370:ACR371 AMN370:AMN371 AWJ370:AWJ371 BGF370:BGF371 BQB370:BQB371 BZX370:BZX371 CJT370:CJT371 CTP370:CTP371 DDL370:DDL371 DNH370:DNH371 DXD370:DXD371 EGZ370:EGZ371 EQV370:EQV371 FAR370:FAR371 FKN370:FKN371 FUJ370:FUJ371 GEF370:GEF371 GOB370:GOB371 GXX370:GXX371 HHT370:HHT371 HRP370:HRP371 IBL370:IBL371 ILH370:ILH371 IVD370:IVD371 JEZ370:JEZ371 JOV370:JOV371 JYR370:JYR371 KIN370:KIN371 KSJ370:KSJ371 LCF370:LCF371 LMB370:LMB371 LVX370:LVX371 MFT370:MFT371 MPP370:MPP371 MZL370:MZL371 NJH370:NJH371 NTD370:NTD371 OCZ370:OCZ371 OMV370:OMV371 OWR370:OWR371 PGN370:PGN371 PQJ370:PQJ371 QAF370:QAF371 QKB370:QKB371 QTX370:QTX371 RDT370:RDT371 RNP370:RNP371 RXL370:RXL371 SHH370:SHH371 SRD370:SRD371 TAZ370:TAZ371 TKV370:TKV371 TUR370:TUR371 UEN370:UEN371 UOJ370:UOJ371 UYF370:UYF371 VIB370:VIB371 VRX370:VRX371 WBT370:WBT371 WLP370:WLP371 WVL370:WVL371 D330:D331 IZ330:IZ331 SV330:SV331 ACR330:ACR331 AMN330:AMN331 AWJ330:AWJ331 BGF330:BGF331 BQB330:BQB331 BZX330:BZX331 CJT330:CJT331 CTP330:CTP331 DDL330:DDL331 DNH330:DNH331 DXD330:DXD331 EGZ330:EGZ331 EQV330:EQV331 FAR330:FAR331 FKN330:FKN331 FUJ330:FUJ331 GEF330:GEF331 GOB330:GOB331 GXX330:GXX331 HHT330:HHT331 HRP330:HRP331 IBL330:IBL331 ILH330:ILH331 IVD330:IVD331 JEZ330:JEZ331 JOV330:JOV331 JYR330:JYR331 KIN330:KIN331 KSJ330:KSJ331 LCF330:LCF331 LMB330:LMB331 LVX330:LVX331 MFT330:MFT331 MPP330:MPP331 MZL330:MZL331 NJH330:NJH331 NTD330:NTD331 OCZ330:OCZ331 OMV330:OMV331 OWR330:OWR331 PGN330:PGN331 PQJ330:PQJ331 QAF330:QAF331 QKB330:QKB331 QTX330:QTX331 RDT330:RDT331 RNP330:RNP331 RXL330:RXL331 SHH330:SHH331 SRD330:SRD331 TAZ330:TAZ331 TKV330:TKV331 TUR330:TUR331 UEN330:UEN331 UOJ330:UOJ331 UYF330:UYF331 VIB330:VIB331 VRX330:VRX331 WBT330:WBT331 WLP330:WLP331 WVL330:WVL331 D1130:D1131 IZ1128:IZ1129 SV1128:SV1129 ACR1128:ACR1129 AMN1128:AMN1129 AWJ1128:AWJ1129 BGF1128:BGF1129 BQB1128:BQB1129 BZX1128:BZX1129 CJT1128:CJT1129 CTP1128:CTP1129 DDL1128:DDL1129 DNH1128:DNH1129 DXD1128:DXD1129 EGZ1128:EGZ1129 EQV1128:EQV1129 FAR1128:FAR1129 FKN1128:FKN1129 FUJ1128:FUJ1129 GEF1128:GEF1129 GOB1128:GOB1129 GXX1128:GXX1129 HHT1128:HHT1129 HRP1128:HRP1129 IBL1128:IBL1129 ILH1128:ILH1129 IVD1128:IVD1129 JEZ1128:JEZ1129 JOV1128:JOV1129 JYR1128:JYR1129 KIN1128:KIN1129 KSJ1128:KSJ1129 LCF1128:LCF1129 LMB1128:LMB1129 LVX1128:LVX1129 MFT1128:MFT1129 MPP1128:MPP1129 MZL1128:MZL1129 NJH1128:NJH1129 NTD1128:NTD1129 OCZ1128:OCZ1129 OMV1128:OMV1129 OWR1128:OWR1129 PGN1128:PGN1129 PQJ1128:PQJ1129 QAF1128:QAF1129 QKB1128:QKB1129 QTX1128:QTX1129 RDT1128:RDT1129 RNP1128:RNP1129 RXL1128:RXL1129 SHH1128:SHH1129 SRD1128:SRD1129 TAZ1128:TAZ1129 TKV1128:TKV1129 TUR1128:TUR1129 UEN1128:UEN1129 UOJ1128:UOJ1129 UYF1128:UYF1129 VIB1128:VIB1129 VRX1128:VRX1129 WBT1128:WBT1129 WLP1128:WLP1129 WVL1128:WVL1129 D969:D970 IZ968:IZ969 SV968:SV969 ACR968:ACR969 AMN968:AMN969 AWJ968:AWJ969 BGF968:BGF969 BQB968:BQB969 BZX968:BZX969 CJT968:CJT969 CTP968:CTP969 DDL968:DDL969 DNH968:DNH969 DXD968:DXD969 EGZ968:EGZ969 EQV968:EQV969 FAR968:FAR969 FKN968:FKN969 FUJ968:FUJ969 GEF968:GEF969 GOB968:GOB969 GXX968:GXX969 HHT968:HHT969 HRP968:HRP969 IBL968:IBL969 ILH968:ILH969 IVD968:IVD969 JEZ968:JEZ969 JOV968:JOV969 JYR968:JYR969 KIN968:KIN969 KSJ968:KSJ969 LCF968:LCF969 LMB968:LMB969 LVX968:LVX969 MFT968:MFT969 MPP968:MPP969 MZL968:MZL969 NJH968:NJH969 NTD968:NTD969 OCZ968:OCZ969 OMV968:OMV969 OWR968:OWR969 PGN968:PGN969 PQJ968:PQJ969 QAF968:QAF969 QKB968:QKB969 QTX968:QTX969 RDT968:RDT969 RNP968:RNP969 RXL968:RXL969 SHH968:SHH969 SRD968:SRD969 TAZ968:TAZ969 TKV968:TKV969 TUR968:TUR969 UEN968:UEN969 UOJ968:UOJ969 UYF968:UYF969 VIB968:VIB969 VRX968:VRX969 WBT968:WBT969 WLP968:WLP969 WVL968:WVL969 D929:D930 IZ928:IZ929 SV928:SV929 ACR928:ACR929 AMN928:AMN929 AWJ928:AWJ929 BGF928:BGF929 BQB928:BQB929 BZX928:BZX929 CJT928:CJT929 CTP928:CTP929 DDL928:DDL929 DNH928:DNH929 DXD928:DXD929 EGZ928:EGZ929 EQV928:EQV929 FAR928:FAR929 FKN928:FKN929 FUJ928:FUJ929 GEF928:GEF929 GOB928:GOB929 GXX928:GXX929 HHT928:HHT929 HRP928:HRP929 IBL928:IBL929 ILH928:ILH929 IVD928:IVD929 JEZ928:JEZ929 JOV928:JOV929 JYR928:JYR929 KIN928:KIN929 KSJ928:KSJ929 LCF928:LCF929 LMB928:LMB929 LVX928:LVX929 MFT928:MFT929 MPP928:MPP929 MZL928:MZL929 NJH928:NJH929 NTD928:NTD929 OCZ928:OCZ929 OMV928:OMV929 OWR928:OWR929 PGN928:PGN929 PQJ928:PQJ929 QAF928:QAF929 QKB928:QKB929 QTX928:QTX929 RDT928:RDT929 RNP928:RNP929 RXL928:RXL929 SHH928:SHH929 SRD928:SRD929 TAZ928:TAZ929 TKV928:TKV929 TUR928:TUR929 UEN928:UEN929 UOJ928:UOJ929 UYF928:UYF929 VIB928:VIB929 VRX928:VRX929 WBT928:WBT929 WLP928:WLP929 WVL928:WVL929 D889:D890 IZ888:IZ889 SV888:SV889 ACR888:ACR889 AMN888:AMN889 AWJ888:AWJ889 BGF888:BGF889 BQB888:BQB889 BZX888:BZX889 CJT888:CJT889 CTP888:CTP889 DDL888:DDL889 DNH888:DNH889 DXD888:DXD889 EGZ888:EGZ889 EQV888:EQV889 FAR888:FAR889 FKN888:FKN889 FUJ888:FUJ889 GEF888:GEF889 GOB888:GOB889 GXX888:GXX889 HHT888:HHT889 HRP888:HRP889 IBL888:IBL889 ILH888:ILH889 IVD888:IVD889 JEZ888:JEZ889 JOV888:JOV889 JYR888:JYR889 KIN888:KIN889 KSJ888:KSJ889 LCF888:LCF889 LMB888:LMB889 LVX888:LVX889 MFT888:MFT889 MPP888:MPP889 MZL888:MZL889 NJH888:NJH889 NTD888:NTD889 OCZ888:OCZ889 OMV888:OMV889 OWR888:OWR889 PGN888:PGN889 PQJ888:PQJ889 QAF888:QAF889 QKB888:QKB889 QTX888:QTX889 RDT888:RDT889 RNP888:RNP889 RXL888:RXL889 SHH888:SHH889 SRD888:SRD889 TAZ888:TAZ889 TKV888:TKV889 TUR888:TUR889 UEN888:UEN889 UOJ888:UOJ889 UYF888:UYF889 VIB888:VIB889 VRX888:VRX889 WBT888:WBT889 WLP888:WLP889 WVL888:WVL889 D849:D850 IZ848:IZ849 SV848:SV849 ACR848:ACR849 AMN848:AMN849 AWJ848:AWJ849 BGF848:BGF849 BQB848:BQB849 BZX848:BZX849 CJT848:CJT849 CTP848:CTP849 DDL848:DDL849 DNH848:DNH849 DXD848:DXD849 EGZ848:EGZ849 EQV848:EQV849 FAR848:FAR849 FKN848:FKN849 FUJ848:FUJ849 GEF848:GEF849 GOB848:GOB849 GXX848:GXX849 HHT848:HHT849 HRP848:HRP849 IBL848:IBL849 ILH848:ILH849 IVD848:IVD849 JEZ848:JEZ849 JOV848:JOV849 JYR848:JYR849 KIN848:KIN849 KSJ848:KSJ849 LCF848:LCF849 LMB848:LMB849 LVX848:LVX849 MFT848:MFT849 MPP848:MPP849 MZL848:MZL849 NJH848:NJH849 NTD848:NTD849 OCZ848:OCZ849 OMV848:OMV849 OWR848:OWR849 PGN848:PGN849 PQJ848:PQJ849 QAF848:QAF849 QKB848:QKB849 QTX848:QTX849 RDT848:RDT849 RNP848:RNP849 RXL848:RXL849 SHH848:SHH849 SRD848:SRD849 TAZ848:TAZ849 TKV848:TKV849 TUR848:TUR849 UEN848:UEN849 UOJ848:UOJ849 UYF848:UYF849 VIB848:VIB849 VRX848:VRX849 WBT848:WBT849 WLP848:WLP849 WVL848:WVL849 D809:D810 IZ808:IZ809 SV808:SV809 ACR808:ACR809 AMN808:AMN809 AWJ808:AWJ809 BGF808:BGF809 BQB808:BQB809 BZX808:BZX809 CJT808:CJT809 CTP808:CTP809 DDL808:DDL809 DNH808:DNH809 DXD808:DXD809 EGZ808:EGZ809 EQV808:EQV809 FAR808:FAR809 FKN808:FKN809 FUJ808:FUJ809 GEF808:GEF809 GOB808:GOB809 GXX808:GXX809 HHT808:HHT809 HRP808:HRP809 IBL808:IBL809 ILH808:ILH809 IVD808:IVD809 JEZ808:JEZ809 JOV808:JOV809 JYR808:JYR809 KIN808:KIN809 KSJ808:KSJ809 LCF808:LCF809 LMB808:LMB809 LVX808:LVX809 MFT808:MFT809 MPP808:MPP809 MZL808:MZL809 NJH808:NJH809 NTD808:NTD809 OCZ808:OCZ809 OMV808:OMV809 OWR808:OWR809 PGN808:PGN809 PQJ808:PQJ809 QAF808:QAF809 QKB808:QKB809 QTX808:QTX809 RDT808:RDT809 RNP808:RNP809 RXL808:RXL809 SHH808:SHH809 SRD808:SRD809 TAZ808:TAZ809 TKV808:TKV809 TUR808:TUR809 UEN808:UEN809 UOJ808:UOJ809 UYF808:UYF809 VIB808:VIB809 VRX808:VRX809 WBT808:WBT809 WLP808:WLP809 WVL808:WVL809 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729:D730 IZ728:IZ729 SV728:SV729 ACR728:ACR729 AMN728:AMN729 AWJ728:AWJ729 BGF728:BGF729 BQB728:BQB729 BZX728:BZX729 CJT728:CJT729 CTP728:CTP729 DDL728:DDL729 DNH728:DNH729 DXD728:DXD729 EGZ728:EGZ729 EQV728:EQV729 FAR728:FAR729 FKN728:FKN729 FUJ728:FUJ729 GEF728:GEF729 GOB728:GOB729 GXX728:GXX729 HHT728:HHT729 HRP728:HRP729 IBL728:IBL729 ILH728:ILH729 IVD728:IVD729 JEZ728:JEZ729 JOV728:JOV729 JYR728:JYR729 KIN728:KIN729 KSJ728:KSJ729 LCF728:LCF729 LMB728:LMB729 LVX728:LVX729 MFT728:MFT729 MPP728:MPP729 MZL728:MZL729 NJH728:NJH729 NTD728:NTD729 OCZ728:OCZ729 OMV728:OMV729 OWR728:OWR729 PGN728:PGN729 PQJ728:PQJ729 QAF728:QAF729 QKB728:QKB729 QTX728:QTX729 RDT728:RDT729 RNP728:RNP729 RXL728:RXL729 SHH728:SHH729 SRD728:SRD729 TAZ728:TAZ729 TKV728:TKV729 TUR728:TUR729 UEN728:UEN729 UOJ728:UOJ729 UYF728:UYF729 VIB728:VIB729 VRX728:VRX729 WBT728:WBT729 WLP728:WLP729 WVL728:WVL729 D410:D411 IZ409:IZ410 SV409:SV410 ACR409:ACR410 AMN409:AMN410 AWJ409:AWJ410 BGF409:BGF410 BQB409:BQB410 BZX409:BZX410 CJT409:CJT410 CTP409:CTP410 DDL409:DDL410 DNH409:DNH410 DXD409:DXD410 EGZ409:EGZ410 EQV409:EQV410 FAR409:FAR410 FKN409:FKN410 FUJ409:FUJ410 GEF409:GEF410 GOB409:GOB410 GXX409:GXX410 HHT409:HHT410 HRP409:HRP410 IBL409:IBL410 ILH409:ILH410 IVD409:IVD410 JEZ409:JEZ410 JOV409:JOV410 JYR409:JYR410 KIN409:KIN410 KSJ409:KSJ410 LCF409:LCF410 LMB409:LMB410 LVX409:LVX410 MFT409:MFT410 MPP409:MPP410 MZL409:MZL410 NJH409:NJH410 NTD409:NTD410 OCZ409:OCZ410 OMV409:OMV410 OWR409:OWR410 PGN409:PGN410 PQJ409:PQJ410 QAF409:QAF410 QKB409:QKB410 QTX409:QTX410 RDT409:RDT410 RNP409:RNP410 RXL409:RXL410 SHH409:SHH410 SRD409:SRD410 TAZ409:TAZ410 TKV409:TKV410 TUR409:TUR410 UEN409:UEN410 UOJ409:UOJ410 UYF409:UYF410 VIB409:VIB410 VRX409:VRX410 WBT409:WBT410 WLP409:WLP410 WVL409:WVL410 D450:D451 IZ449:IZ450 SV449:SV450 ACR449:ACR450 AMN449:AMN450 AWJ449:AWJ450 BGF449:BGF450 BQB449:BQB450 BZX449:BZX450 CJT449:CJT450 CTP449:CTP450 DDL449:DDL450 DNH449:DNH450 DXD449:DXD450 EGZ449:EGZ450 EQV449:EQV450 FAR449:FAR450 FKN449:FKN450 FUJ449:FUJ450 GEF449:GEF450 GOB449:GOB450 GXX449:GXX450 HHT449:HHT450 HRP449:HRP450 IBL449:IBL450 ILH449:ILH450 IVD449:IVD450 JEZ449:JEZ450 JOV449:JOV450 JYR449:JYR450 KIN449:KIN450 KSJ449:KSJ450 LCF449:LCF450 LMB449:LMB450 LVX449:LVX450 MFT449:MFT450 MPP449:MPP450 MZL449:MZL450 NJH449:NJH450 NTD449:NTD450 OCZ449:OCZ450 OMV449:OMV450 OWR449:OWR450 PGN449:PGN450 PQJ449:PQJ450 QAF449:QAF450 QKB449:QKB450 QTX449:QTX450 RDT449:RDT450 RNP449:RNP450 RXL449:RXL450 SHH449:SHH450 SRD449:SRD450 TAZ449:TAZ450 TKV449:TKV450 TUR449:TUR450 UEN449:UEN450 UOJ449:UOJ450 UYF449:UYF450 VIB449:VIB450 VRX449:VRX450 WBT449:WBT450 WLP449:WLP450 WVL449:WVL450 D490:D491 IZ489:IZ490 SV489:SV490 ACR489:ACR490 AMN489:AMN490 AWJ489:AWJ490 BGF489:BGF490 BQB489:BQB490 BZX489:BZX490 CJT489:CJT490 CTP489:CTP490 DDL489:DDL490 DNH489:DNH490 DXD489:DXD490 EGZ489:EGZ490 EQV489:EQV490 FAR489:FAR490 FKN489:FKN490 FUJ489:FUJ490 GEF489:GEF490 GOB489:GOB490 GXX489:GXX490 HHT489:HHT490 HRP489:HRP490 IBL489:IBL490 ILH489:ILH490 IVD489:IVD490 JEZ489:JEZ490 JOV489:JOV490 JYR489:JYR490 KIN489:KIN490 KSJ489:KSJ490 LCF489:LCF490 LMB489:LMB490 LVX489:LVX490 MFT489:MFT490 MPP489:MPP490 MZL489:MZL490 NJH489:NJH490 NTD489:NTD490 OCZ489:OCZ490 OMV489:OMV490 OWR489:OWR490 PGN489:PGN490 PQJ489:PQJ490 QAF489:QAF490 QKB489:QKB490 QTX489:QTX490 RDT489:RDT490 RNP489:RNP490 RXL489:RXL490 SHH489:SHH490 SRD489:SRD490 TAZ489:TAZ490 TKV489:TKV490 TUR489:TUR490 UEN489:UEN490 UOJ489:UOJ490 UYF489:UYF490 VIB489:VIB490 VRX489:VRX490 WBT489:WBT490 WLP489:WLP490 WVL489:WVL490 D530:D531 IZ529:IZ530 SV529:SV530 ACR529:ACR530 AMN529:AMN530 AWJ529:AWJ530 BGF529:BGF530 BQB529:BQB530 BZX529:BZX530 CJT529:CJT530 CTP529:CTP530 DDL529:DDL530 DNH529:DNH530 DXD529:DXD530 EGZ529:EGZ530 EQV529:EQV530 FAR529:FAR530 FKN529:FKN530 FUJ529:FUJ530 GEF529:GEF530 GOB529:GOB530 GXX529:GXX530 HHT529:HHT530 HRP529:HRP530 IBL529:IBL530 ILH529:ILH530 IVD529:IVD530 JEZ529:JEZ530 JOV529:JOV530 JYR529:JYR530 KIN529:KIN530 KSJ529:KSJ530 LCF529:LCF530 LMB529:LMB530 LVX529:LVX530 MFT529:MFT530 MPP529:MPP530 MZL529:MZL530 NJH529:NJH530 NTD529:NTD530 OCZ529:OCZ530 OMV529:OMV530 OWR529:OWR530 PGN529:PGN530 PQJ529:PQJ530 QAF529:QAF530 QKB529:QKB530 QTX529:QTX530 RDT529:RDT530 RNP529:RNP530 RXL529:RXL530 SHH529:SHH530 SRD529:SRD530 TAZ529:TAZ530 TKV529:TKV530 TUR529:TUR530 UEN529:UEN530 UOJ529:UOJ530 UYF529:UYF530 VIB529:VIB530 VRX529:VRX530 WBT529:WBT530 WLP529:WLP530 WVL529:WVL530 D569:D570 IZ568:IZ569 SV568:SV569 ACR568:ACR569 AMN568:AMN569 AWJ568:AWJ569 BGF568:BGF569 BQB568:BQB569 BZX568:BZX569 CJT568:CJT569 CTP568:CTP569 DDL568:DDL569 DNH568:DNH569 DXD568:DXD569 EGZ568:EGZ569 EQV568:EQV569 FAR568:FAR569 FKN568:FKN569 FUJ568:FUJ569 GEF568:GEF569 GOB568:GOB569 GXX568:GXX569 HHT568:HHT569 HRP568:HRP569 IBL568:IBL569 ILH568:ILH569 IVD568:IVD569 JEZ568:JEZ569 JOV568:JOV569 JYR568:JYR569 KIN568:KIN569 KSJ568:KSJ569 LCF568:LCF569 LMB568:LMB569 LVX568:LVX569 MFT568:MFT569 MPP568:MPP569 MZL568:MZL569 NJH568:NJH569 NTD568:NTD569 OCZ568:OCZ569 OMV568:OMV569 OWR568:OWR569 PGN568:PGN569 PQJ568:PQJ569 QAF568:QAF569 QKB568:QKB569 QTX568:QTX569 RDT568:RDT569 RNP568:RNP569 RXL568:RXL569 SHH568:SHH569 SRD568:SRD569 TAZ568:TAZ569 TKV568:TKV569 TUR568:TUR569 UEN568:UEN569 UOJ568:UOJ569 UYF568:UYF569 VIB568:VIB569 VRX568:VRX569 WBT568:WBT569 WLP568:WLP569 WVL568:WVL569 D609:D610 IZ608:IZ609 SV608:SV609 ACR608:ACR609 AMN608:AMN609 AWJ608:AWJ609 BGF608:BGF609 BQB608:BQB609 BZX608:BZX609 CJT608:CJT609 CTP608:CTP609 DDL608:DDL609 DNH608:DNH609 DXD608:DXD609 EGZ608:EGZ609 EQV608:EQV609 FAR608:FAR609 FKN608:FKN609 FUJ608:FUJ609 GEF608:GEF609 GOB608:GOB609 GXX608:GXX609 HHT608:HHT609 HRP608:HRP609 IBL608:IBL609 ILH608:ILH609 IVD608:IVD609 JEZ608:JEZ609 JOV608:JOV609 JYR608:JYR609 KIN608:KIN609 KSJ608:KSJ609 LCF608:LCF609 LMB608:LMB609 LVX608:LVX609 MFT608:MFT609 MPP608:MPP609 MZL608:MZL609 NJH608:NJH609 NTD608:NTD609 OCZ608:OCZ609 OMV608:OMV609 OWR608:OWR609 PGN608:PGN609 PQJ608:PQJ609 QAF608:QAF609 QKB608:QKB609 QTX608:QTX609 RDT608:RDT609 RNP608:RNP609 RXL608:RXL609 SHH608:SHH609 SRD608:SRD609 TAZ608:TAZ609 TKV608:TKV609 TUR608:TUR609 UEN608:UEN609 UOJ608:UOJ609 UYF608:UYF609 VIB608:VIB609 VRX608:VRX609 WBT608:WBT609 WLP608:WLP609 WVL608:WVL609 D649:D650 IZ648:IZ649 SV648:SV649 ACR648:ACR649 AMN648:AMN649 AWJ648:AWJ649 BGF648:BGF649 BQB648:BQB649 BZX648:BZX649 CJT648:CJT649 CTP648:CTP649 DDL648:DDL649 DNH648:DNH649 DXD648:DXD649 EGZ648:EGZ649 EQV648:EQV649 FAR648:FAR649 FKN648:FKN649 FUJ648:FUJ649 GEF648:GEF649 GOB648:GOB649 GXX648:GXX649 HHT648:HHT649 HRP648:HRP649 IBL648:IBL649 ILH648:ILH649 IVD648:IVD649 JEZ648:JEZ649 JOV648:JOV649 JYR648:JYR649 KIN648:KIN649 KSJ648:KSJ649 LCF648:LCF649 LMB648:LMB649 LVX648:LVX649 MFT648:MFT649 MPP648:MPP649 MZL648:MZL649 NJH648:NJH649 NTD648:NTD649 OCZ648:OCZ649 OMV648:OMV649 OWR648:OWR649 PGN648:PGN649 PQJ648:PQJ649 QAF648:QAF649 QKB648:QKB649 QTX648:QTX649 RDT648:RDT649 RNP648:RNP649 RXL648:RXL649 SHH648:SHH649 SRD648:SRD649 TAZ648:TAZ649 TKV648:TKV649 TUR648:TUR649 UEN648:UEN649 UOJ648:UOJ649 UYF648:UYF649 VIB648:VIB649 VRX648:VRX649 WBT648:WBT649 WLP648:WLP649 WVL648:WVL649 D689:D690 IZ688:IZ689 SV688:SV689 ACR688:ACR689 AMN688:AMN689 AWJ688:AWJ689 BGF688:BGF689 BQB688:BQB689 BZX688:BZX689 CJT688:CJT689 CTP688:CTP689 DDL688:DDL689 DNH688:DNH689 DXD688:DXD689 EGZ688:EGZ689 EQV688:EQV689 FAR688:FAR689 FKN688:FKN689 FUJ688:FUJ689 GEF688:GEF689 GOB688:GOB689 GXX688:GXX689 HHT688:HHT689 HRP688:HRP689 IBL688:IBL689 ILH688:ILH689 IVD688:IVD689 JEZ688:JEZ689 JOV688:JOV689 JYR688:JYR689 KIN688:KIN689 KSJ688:KSJ689 LCF688:LCF689 LMB688:LMB689 LVX688:LVX689 MFT688:MFT689 MPP688:MPP689 MZL688:MZL689 NJH688:NJH689 NTD688:NTD689 OCZ688:OCZ689 OMV688:OMV689 OWR688:OWR689 PGN688:PGN689 PQJ688:PQJ689 QAF688:QAF689 QKB688:QKB689 QTX688:QTX689 RDT688:RDT689 RNP688:RNP689 RXL688:RXL689 SHH688:SHH689 SRD688:SRD689 TAZ688:TAZ689 TKV688:TKV689 TUR688:TUR689 UEN688:UEN689 UOJ688:UOJ689 UYF688:UYF689 VIB688:VIB689 VRX688:VRX689 WBT688:WBT689 WLP688:WLP689 WVL688:WVL689 D1009:D1010 IZ1008:IZ1009 SV1008:SV1009 ACR1008:ACR1009 AMN1008:AMN1009 AWJ1008:AWJ1009 BGF1008:BGF1009 BQB1008:BQB1009 BZX1008:BZX1009 CJT1008:CJT1009 CTP1008:CTP1009 DDL1008:DDL1009 DNH1008:DNH1009 DXD1008:DXD1009 EGZ1008:EGZ1009 EQV1008:EQV1009 FAR1008:FAR1009 FKN1008:FKN1009 FUJ1008:FUJ1009 GEF1008:GEF1009 GOB1008:GOB1009 GXX1008:GXX1009 HHT1008:HHT1009 HRP1008:HRP1009 IBL1008:IBL1009 ILH1008:ILH1009 IVD1008:IVD1009 JEZ1008:JEZ1009 JOV1008:JOV1009 JYR1008:JYR1009 KIN1008:KIN1009 KSJ1008:KSJ1009 LCF1008:LCF1009 LMB1008:LMB1009 LVX1008:LVX1009 MFT1008:MFT1009 MPP1008:MPP1009 MZL1008:MZL1009 NJH1008:NJH1009 NTD1008:NTD1009 OCZ1008:OCZ1009 OMV1008:OMV1009 OWR1008:OWR1009 PGN1008:PGN1009 PQJ1008:PQJ1009 QAF1008:QAF1009 QKB1008:QKB1009 QTX1008:QTX1009 RDT1008:RDT1009 RNP1008:RNP1009 RXL1008:RXL1009 SHH1008:SHH1009 SRD1008:SRD1009 TAZ1008:TAZ1009 TKV1008:TKV1009 TUR1008:TUR1009 UEN1008:UEN1009 UOJ1008:UOJ1009 UYF1008:UYF1009 VIB1008:VIB1009 VRX1008:VRX1009 WBT1008:WBT1009 WLP1008:WLP1009 WVL1008:WVL1009 D1090:D1091 IZ1088:IZ1089 SV1088:SV1089 ACR1088:ACR1089 AMN1088:AMN1089 AWJ1088:AWJ1089 BGF1088:BGF1089 BQB1088:BQB1089 BZX1088:BZX1089 CJT1088:CJT1089 CTP1088:CTP1089 DDL1088:DDL1089 DNH1088:DNH1089 DXD1088:DXD1089 EGZ1088:EGZ1089 EQV1088:EQV1089 FAR1088:FAR1089 FKN1088:FKN1089 FUJ1088:FUJ1089 GEF1088:GEF1089 GOB1088:GOB1089 GXX1088:GXX1089 HHT1088:HHT1089 HRP1088:HRP1089 IBL1088:IBL1089 ILH1088:ILH1089 IVD1088:IVD1089 JEZ1088:JEZ1089 JOV1088:JOV1089 JYR1088:JYR1089 KIN1088:KIN1089 KSJ1088:KSJ1089 LCF1088:LCF1089 LMB1088:LMB1089 LVX1088:LVX1089 MFT1088:MFT1089 MPP1088:MPP1089 MZL1088:MZL1089 NJH1088:NJH1089 NTD1088:NTD1089 OCZ1088:OCZ1089 OMV1088:OMV1089 OWR1088:OWR1089 PGN1088:PGN1089 PQJ1088:PQJ1089 QAF1088:QAF1089 QKB1088:QKB1089 QTX1088:QTX1089 RDT1088:RDT1089 RNP1088:RNP1089 RXL1088:RXL1089 SHH1088:SHH1089 SRD1088:SRD1089 TAZ1088:TAZ1089 TKV1088:TKV1089 TUR1088:TUR1089 UEN1088:UEN1089 UOJ1088:UOJ1089 UYF1088:UYF1089 VIB1088:VIB1089 VRX1088:VRX1089 WBT1088:WBT1089 WLP1088:WLP1089 WVL1088:WVL1089 D171:D172 IZ171:IZ172 SV171:SV172 ACR171:ACR172 AMN171:AMN172 AWJ171:AWJ172 BGF171:BGF172 BQB171:BQB172 BZX171:BZX172 CJT171:CJT172 CTP171:CTP172 DDL171:DDL172 DNH171:DNH172 DXD171:DXD172 EGZ171:EGZ172 EQV171:EQV172 FAR171:FAR172 FKN171:FKN172 FUJ171:FUJ172 GEF171:GEF172 GOB171:GOB172 GXX171:GXX172 HHT171:HHT172 HRP171:HRP172 IBL171:IBL172 ILH171:ILH172 IVD171:IVD172 JEZ171:JEZ172 JOV171:JOV172 JYR171:JYR172 KIN171:KIN172 KSJ171:KSJ172 LCF171:LCF172 LMB171:LMB172 LVX171:LVX172 MFT171:MFT172 MPP171:MPP172 MZL171:MZL172 NJH171:NJH172 NTD171:NTD172 OCZ171:OCZ172 OMV171:OMV172 OWR171:OWR172 PGN171:PGN172 PQJ171:PQJ172 QAF171:QAF172 QKB171:QKB172 QTX171:QTX172 RDT171:RDT172 RNP171:RNP172 RXL171:RXL172 SHH171:SHH172 SRD171:SRD172 TAZ171:TAZ172 TKV171:TKV172 TUR171:TUR172 UEN171:UEN172 UOJ171:UOJ172 UYF171:UYF172 VIB171:VIB172 VRX171:VRX172 WBT171:WBT172 WLP171:WLP172 WVL171:WVL172 D52:D53 IZ52:IZ53 SV52:SV53 ACR52:ACR53 AMN52:AMN53 AWJ52:AWJ53 BGF52:BGF53 BQB52:BQB53 BZX52:BZX53 CJT52:CJT53 CTP52:CTP53 DDL52:DDL53 DNH52:DNH53 DXD52:DXD53 EGZ52:EGZ53 EQV52:EQV53 FAR52:FAR53 FKN52:FKN53 FUJ52:FUJ53 GEF52:GEF53 GOB52:GOB53 GXX52:GXX53 HHT52:HHT53 HRP52:HRP53 IBL52:IBL53 ILH52:ILH53 IVD52:IVD53 JEZ52:JEZ53 JOV52:JOV53 JYR52:JYR53 KIN52:KIN53 KSJ52:KSJ53 LCF52:LCF53 LMB52:LMB53 LVX52:LVX53 MFT52:MFT53 MPP52:MPP53 MZL52:MZL53 NJH52:NJH53 NTD52:NTD53 OCZ52:OCZ53 OMV52:OMV53 OWR52:OWR53 PGN52:PGN53 PQJ52:PQJ53 QAF52:QAF53 QKB52:QKB53 QTX52:QTX53 RDT52:RDT53 RNP52:RNP53 RXL52:RXL53 SHH52:SHH53 SRD52:SRD53 TAZ52:TAZ53 TKV52:TKV53 TUR52:TUR53 UEN52:UEN53 UOJ52:UOJ53 UYF52:UYF53 VIB52:VIB53 VRX52:VRX53 WBT52:WBT53 WLP52:WLP53 WVL52:WVL53 D92:D93 IZ92:IZ93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D131:D132 IZ131:IZ132 SV131:SV132 ACR131:ACR132 AMN131:AMN132 AWJ131:AWJ132 BGF131:BGF132 BQB131:BQB132 BZX131:BZX132 CJT131:CJT132 CTP131:CTP132 DDL131:DDL132 DNH131:DNH132 DXD131:DXD132 EGZ131:EGZ132 EQV131:EQV132 FAR131:FAR132 FKN131:FKN132 FUJ131:FUJ132 GEF131:GEF132 GOB131:GOB132 GXX131:GXX132 HHT131:HHT132 HRP131:HRP132 IBL131:IBL132 ILH131:ILH132 IVD131:IVD132 JEZ131:JEZ132 JOV131:JOV132 JYR131:JYR132 KIN131:KIN132 KSJ131:KSJ132 LCF131:LCF132 LMB131:LMB132 LVX131:LVX132 MFT131:MFT132 MPP131:MPP132 MZL131:MZL132 NJH131:NJH132 NTD131:NTD132 OCZ131:OCZ132 OMV131:OMV132 OWR131:OWR132 PGN131:PGN132 PQJ131:PQJ132 QAF131:QAF132 QKB131:QKB132 QTX131:QTX132 RDT131:RDT132 RNP131:RNP132 RXL131:RXL132 SHH131:SHH132 SRD131:SRD132 TAZ131:TAZ132 TKV131:TKV132 TUR131:TUR132 UEN131:UEN132 UOJ131:UOJ132 UYF131:UYF132 VIB131:VIB132 VRX131:VRX132 WBT131:WBT132 WLP131:WLP132 WVL131:WVL132 D211:D212 IZ211:IZ212 SV211:SV212 ACR211:ACR212 AMN211:AMN212 AWJ211:AWJ212 BGF211:BGF212 BQB211:BQB212 BZX211:BZX212 CJT211:CJT212 CTP211:CTP212 DDL211:DDL212 DNH211:DNH212 DXD211:DXD212 EGZ211:EGZ212 EQV211:EQV212 FAR211:FAR212 FKN211:FKN212 FUJ211:FUJ212 GEF211:GEF212 GOB211:GOB212 GXX211:GXX212 HHT211:HHT212 HRP211:HRP212 IBL211:IBL212 ILH211:ILH212 IVD211:IVD212 JEZ211:JEZ212 JOV211:JOV212 JYR211:JYR212 KIN211:KIN212 KSJ211:KSJ212 LCF211:LCF212 LMB211:LMB212 LVX211:LVX212 MFT211:MFT212 MPP211:MPP212 MZL211:MZL212 NJH211:NJH212 NTD211:NTD212 OCZ211:OCZ212 OMV211:OMV212 OWR211:OWR212 PGN211:PGN212 PQJ211:PQJ212 QAF211:QAF212 QKB211:QKB212 QTX211:QTX212 RDT211:RDT212 RNP211:RNP212 RXL211:RXL212 SHH211:SHH212 SRD211:SRD212 TAZ211:TAZ212 TKV211:TKV212 TUR211:TUR212 UEN211:UEN212 UOJ211:UOJ212 UYF211:UYF212 VIB211:VIB212 VRX211:VRX212 WBT211:WBT212 WLP211:WLP212 WVL211:WVL21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D291:D292 IZ291:IZ292 SV291:SV292 ACR291:ACR292 AMN291:AMN292 AWJ291:AWJ292 BGF291:BGF292 BQB291:BQB292 BZX291:BZX292 CJT291:CJT292 CTP291:CTP292 DDL291:DDL292 DNH291:DNH292 DXD291:DXD292 EGZ291:EGZ292 EQV291:EQV292 FAR291:FAR292 FKN291:FKN292 FUJ291:FUJ292 GEF291:GEF292 GOB291:GOB292 GXX291:GXX292 HHT291:HHT292 HRP291:HRP292 IBL291:IBL292 ILH291:ILH292 IVD291:IVD292 JEZ291:JEZ292 JOV291:JOV292 JYR291:JYR292 KIN291:KIN292 KSJ291:KSJ292 LCF291:LCF292 LMB291:LMB292 LVX291:LVX292 MFT291:MFT292 MPP291:MPP292 MZL291:MZL292 NJH291:NJH292 NTD291:NTD292 OCZ291:OCZ292 OMV291:OMV292 OWR291:OWR292 PGN291:PGN292 PQJ291:PQJ292 QAF291:QAF292 QKB291:QKB292 QTX291:QTX292 RDT291:RDT292 RNP291:RNP292 RXL291:RXL292 SHH291:SHH292 SRD291:SRD292 TAZ291:TAZ292 TKV291:TKV292 TUR291:TUR292 UEN291:UEN292 UOJ291:UOJ292 UYF291:UYF292 VIB291:VIB292 VRX291:VRX292 WBT291:WBT292 WLP291:WLP292 WVL291:WVL292 D769 IZ768 SV768 ACR768 AMN768 AWJ768 BGF768 BQB768 BZX768 CJT768 CTP768 DDL768 DNH768 DXD768 EGZ768 EQV768 FAR768 FKN768 FUJ768 GEF768 GOB768 GXX768 HHT768 HRP768 IBL768 ILH768 IVD768 JEZ768 JOV768 JYR768 KIN768 KSJ768 LCF768 LMB768 LVX768 MFT768 MPP768 MZL768 NJH768 NTD768 OCZ768 OMV768 OWR768 PGN768 PQJ768 QAF768 QKB768 QTX768 RDT768 RNP768 RXL768 SHH768 SRD768 TAZ768 TKV768 TUR768 UEN768 UOJ768 UYF768 VIB768 VRX768 WBT768 WLP768 WVL768">
      <formula1>"Nr. de solicitări primite de la persoane fizice"</formula1>
    </dataValidation>
    <dataValidation type="list" allowBlank="1" showInputMessage="1" showErrorMessage="1" sqref="D1048:E1048 IZ1047:JA1047 SV1047:SW1047 ACR1047:ACS1047 AMN1047:AMO1047 AWJ1047:AWK1047 BGF1047:BGG1047 BQB1047:BQC1047 BZX1047:BZY1047 CJT1047:CJU1047 CTP1047:CTQ1047 DDL1047:DDM1047 DNH1047:DNI1047 DXD1047:DXE1047 EGZ1047:EHA1047 EQV1047:EQW1047 FAR1047:FAS1047 FKN1047:FKO1047 FUJ1047:FUK1047 GEF1047:GEG1047 GOB1047:GOC1047 GXX1047:GXY1047 HHT1047:HHU1047 HRP1047:HRQ1047 IBL1047:IBM1047 ILH1047:ILI1047 IVD1047:IVE1047 JEZ1047:JFA1047 JOV1047:JOW1047 JYR1047:JYS1047 KIN1047:KIO1047 KSJ1047:KSK1047 LCF1047:LCG1047 LMB1047:LMC1047 LVX1047:LVY1047 MFT1047:MFU1047 MPP1047:MPQ1047 MZL1047:MZM1047 NJH1047:NJI1047 NTD1047:NTE1047 OCZ1047:ODA1047 OMV1047:OMW1047 OWR1047:OWS1047 PGN1047:PGO1047 PQJ1047:PQK1047 QAF1047:QAG1047 QKB1047:QKC1047 QTX1047:QTY1047 RDT1047:RDU1047 RNP1047:RNQ1047 RXL1047:RXM1047 SHH1047:SHI1047 SRD1047:SRE1047 TAZ1047:TBA1047 TKV1047:TKW1047 TUR1047:TUS1047 UEN1047:UEO1047 UOJ1047:UOK1047 UYF1047:UYG1047 VIB1047:VIC1047 VRX1047:VRY1047 WBT1047:WBU1047 WLP1047:WLQ1047 WVL1047:WVM1047 D369:E369 IZ369:JA369 SV369:SW369 ACR369:ACS369 AMN369:AMO369 AWJ369:AWK369 BGF369:BGG369 BQB369:BQC369 BZX369:BZY369 CJT369:CJU369 CTP369:CTQ369 DDL369:DDM369 DNH369:DNI369 DXD369:DXE369 EGZ369:EHA369 EQV369:EQW369 FAR369:FAS369 FKN369:FKO369 FUJ369:FUK369 GEF369:GEG369 GOB369:GOC369 GXX369:GXY369 HHT369:HHU369 HRP369:HRQ369 IBL369:IBM369 ILH369:ILI369 IVD369:IVE369 JEZ369:JFA369 JOV369:JOW369 JYR369:JYS369 KIN369:KIO369 KSJ369:KSK369 LCF369:LCG369 LMB369:LMC369 LVX369:LVY369 MFT369:MFU369 MPP369:MPQ369 MZL369:MZM369 NJH369:NJI369 NTD369:NTE369 OCZ369:ODA369 OMV369:OMW369 OWR369:OWS369 PGN369:PGO369 PQJ369:PQK369 QAF369:QAG369 QKB369:QKC369 QTX369:QTY369 RDT369:RDU369 RNP369:RNQ369 RXL369:RXM369 SHH369:SHI369 SRD369:SRE369 TAZ369:TBA369 TKV369:TKW369 TUR369:TUS369 UEN369:UEO369 UOJ369:UOK369 UYF369:UYG369 VIB369:VIC369 VRX369:VRY369 WBT369:WBU369 WLP369:WLQ369 WVL369:WVM369 D329:E329 IZ329:JA329 SV329:SW329 ACR329:ACS329 AMN329:AMO329 AWJ329:AWK329 BGF329:BGG329 BQB329:BQC329 BZX329:BZY329 CJT329:CJU329 CTP329:CTQ329 DDL329:DDM329 DNH329:DNI329 DXD329:DXE329 EGZ329:EHA329 EQV329:EQW329 FAR329:FAS329 FKN329:FKO329 FUJ329:FUK329 GEF329:GEG329 GOB329:GOC329 GXX329:GXY329 HHT329:HHU329 HRP329:HRQ329 IBL329:IBM329 ILH329:ILI329 IVD329:IVE329 JEZ329:JFA329 JOV329:JOW329 JYR329:JYS329 KIN329:KIO329 KSJ329:KSK329 LCF329:LCG329 LMB329:LMC329 LVX329:LVY329 MFT329:MFU329 MPP329:MPQ329 MZL329:MZM329 NJH329:NJI329 NTD329:NTE329 OCZ329:ODA329 OMV329:OMW329 OWR329:OWS329 PGN329:PGO329 PQJ329:PQK329 QAF329:QAG329 QKB329:QKC329 QTX329:QTY329 RDT329:RDU329 RNP329:RNQ329 RXL329:RXM329 SHH329:SHI329 SRD329:SRE329 TAZ329:TBA329 TKV329:TKW329 TUR329:TUS329 UEN329:UEO329 UOJ329:UOK329 UYF329:UYG329 VIB329:VIC329 VRX329:VRY329 WBT329:WBU329 WLP329:WLQ329 WVL329:WVM329 D1129:E1129 IZ1127:JA1127 SV1127:SW1127 ACR1127:ACS1127 AMN1127:AMO1127 AWJ1127:AWK1127 BGF1127:BGG1127 BQB1127:BQC1127 BZX1127:BZY1127 CJT1127:CJU1127 CTP1127:CTQ1127 DDL1127:DDM1127 DNH1127:DNI1127 DXD1127:DXE1127 EGZ1127:EHA1127 EQV1127:EQW1127 FAR1127:FAS1127 FKN1127:FKO1127 FUJ1127:FUK1127 GEF1127:GEG1127 GOB1127:GOC1127 GXX1127:GXY1127 HHT1127:HHU1127 HRP1127:HRQ1127 IBL1127:IBM1127 ILH1127:ILI1127 IVD1127:IVE1127 JEZ1127:JFA1127 JOV1127:JOW1127 JYR1127:JYS1127 KIN1127:KIO1127 KSJ1127:KSK1127 LCF1127:LCG1127 LMB1127:LMC1127 LVX1127:LVY1127 MFT1127:MFU1127 MPP1127:MPQ1127 MZL1127:MZM1127 NJH1127:NJI1127 NTD1127:NTE1127 OCZ1127:ODA1127 OMV1127:OMW1127 OWR1127:OWS1127 PGN1127:PGO1127 PQJ1127:PQK1127 QAF1127:QAG1127 QKB1127:QKC1127 QTX1127:QTY1127 RDT1127:RDU1127 RNP1127:RNQ1127 RXL1127:RXM1127 SHH1127:SHI1127 SRD1127:SRE1127 TAZ1127:TBA1127 TKV1127:TKW1127 TUR1127:TUS1127 UEN1127:UEO1127 UOJ1127:UOK1127 UYF1127:UYG1127 VIB1127:VIC1127 VRX1127:VRY1127 WBT1127:WBU1127 WLP1127:WLQ1127 WVL1127:WVM1127 D968:E968 IZ967:JA967 SV967:SW967 ACR967:ACS967 AMN967:AMO967 AWJ967:AWK967 BGF967:BGG967 BQB967:BQC967 BZX967:BZY967 CJT967:CJU967 CTP967:CTQ967 DDL967:DDM967 DNH967:DNI967 DXD967:DXE967 EGZ967:EHA967 EQV967:EQW967 FAR967:FAS967 FKN967:FKO967 FUJ967:FUK967 GEF967:GEG967 GOB967:GOC967 GXX967:GXY967 HHT967:HHU967 HRP967:HRQ967 IBL967:IBM967 ILH967:ILI967 IVD967:IVE967 JEZ967:JFA967 JOV967:JOW967 JYR967:JYS967 KIN967:KIO967 KSJ967:KSK967 LCF967:LCG967 LMB967:LMC967 LVX967:LVY967 MFT967:MFU967 MPP967:MPQ967 MZL967:MZM967 NJH967:NJI967 NTD967:NTE967 OCZ967:ODA967 OMV967:OMW967 OWR967:OWS967 PGN967:PGO967 PQJ967:PQK967 QAF967:QAG967 QKB967:QKC967 QTX967:QTY967 RDT967:RDU967 RNP967:RNQ967 RXL967:RXM967 SHH967:SHI967 SRD967:SRE967 TAZ967:TBA967 TKV967:TKW967 TUR967:TUS967 UEN967:UEO967 UOJ967:UOK967 UYF967:UYG967 VIB967:VIC967 VRX967:VRY967 WBT967:WBU967 WLP967:WLQ967 WVL967:WVM967 D928:E928 IZ927:JA927 SV927:SW927 ACR927:ACS927 AMN927:AMO927 AWJ927:AWK927 BGF927:BGG927 BQB927:BQC927 BZX927:BZY927 CJT927:CJU927 CTP927:CTQ927 DDL927:DDM927 DNH927:DNI927 DXD927:DXE927 EGZ927:EHA927 EQV927:EQW927 FAR927:FAS927 FKN927:FKO927 FUJ927:FUK927 GEF927:GEG927 GOB927:GOC927 GXX927:GXY927 HHT927:HHU927 HRP927:HRQ927 IBL927:IBM927 ILH927:ILI927 IVD927:IVE927 JEZ927:JFA927 JOV927:JOW927 JYR927:JYS927 KIN927:KIO927 KSJ927:KSK927 LCF927:LCG927 LMB927:LMC927 LVX927:LVY927 MFT927:MFU927 MPP927:MPQ927 MZL927:MZM927 NJH927:NJI927 NTD927:NTE927 OCZ927:ODA927 OMV927:OMW927 OWR927:OWS927 PGN927:PGO927 PQJ927:PQK927 QAF927:QAG927 QKB927:QKC927 QTX927:QTY927 RDT927:RDU927 RNP927:RNQ927 RXL927:RXM927 SHH927:SHI927 SRD927:SRE927 TAZ927:TBA927 TKV927:TKW927 TUR927:TUS927 UEN927:UEO927 UOJ927:UOK927 UYF927:UYG927 VIB927:VIC927 VRX927:VRY927 WBT927:WBU927 WLP927:WLQ927 WVL927:WVM927 D888:E888 IZ887:JA887 SV887:SW887 ACR887:ACS887 AMN887:AMO887 AWJ887:AWK887 BGF887:BGG887 BQB887:BQC887 BZX887:BZY887 CJT887:CJU887 CTP887:CTQ887 DDL887:DDM887 DNH887:DNI887 DXD887:DXE887 EGZ887:EHA887 EQV887:EQW887 FAR887:FAS887 FKN887:FKO887 FUJ887:FUK887 GEF887:GEG887 GOB887:GOC887 GXX887:GXY887 HHT887:HHU887 HRP887:HRQ887 IBL887:IBM887 ILH887:ILI887 IVD887:IVE887 JEZ887:JFA887 JOV887:JOW887 JYR887:JYS887 KIN887:KIO887 KSJ887:KSK887 LCF887:LCG887 LMB887:LMC887 LVX887:LVY887 MFT887:MFU887 MPP887:MPQ887 MZL887:MZM887 NJH887:NJI887 NTD887:NTE887 OCZ887:ODA887 OMV887:OMW887 OWR887:OWS887 PGN887:PGO887 PQJ887:PQK887 QAF887:QAG887 QKB887:QKC887 QTX887:QTY887 RDT887:RDU887 RNP887:RNQ887 RXL887:RXM887 SHH887:SHI887 SRD887:SRE887 TAZ887:TBA887 TKV887:TKW887 TUR887:TUS887 UEN887:UEO887 UOJ887:UOK887 UYF887:UYG887 VIB887:VIC887 VRX887:VRY887 WBT887:WBU887 WLP887:WLQ887 WVL887:WVM887 D848:E848 IZ847:JA847 SV847:SW847 ACR847:ACS847 AMN847:AMO847 AWJ847:AWK847 BGF847:BGG847 BQB847:BQC847 BZX847:BZY847 CJT847:CJU847 CTP847:CTQ847 DDL847:DDM847 DNH847:DNI847 DXD847:DXE847 EGZ847:EHA847 EQV847:EQW847 FAR847:FAS847 FKN847:FKO847 FUJ847:FUK847 GEF847:GEG847 GOB847:GOC847 GXX847:GXY847 HHT847:HHU847 HRP847:HRQ847 IBL847:IBM847 ILH847:ILI847 IVD847:IVE847 JEZ847:JFA847 JOV847:JOW847 JYR847:JYS847 KIN847:KIO847 KSJ847:KSK847 LCF847:LCG847 LMB847:LMC847 LVX847:LVY847 MFT847:MFU847 MPP847:MPQ847 MZL847:MZM847 NJH847:NJI847 NTD847:NTE847 OCZ847:ODA847 OMV847:OMW847 OWR847:OWS847 PGN847:PGO847 PQJ847:PQK847 QAF847:QAG847 QKB847:QKC847 QTX847:QTY847 RDT847:RDU847 RNP847:RNQ847 RXL847:RXM847 SHH847:SHI847 SRD847:SRE847 TAZ847:TBA847 TKV847:TKW847 TUR847:TUS847 UEN847:UEO847 UOJ847:UOK847 UYF847:UYG847 VIB847:VIC847 VRX847:VRY847 WBT847:WBU847 WLP847:WLQ847 WVL847:WVM847 D808:E808 IZ807:JA807 SV807:SW807 ACR807:ACS807 AMN807:AMO807 AWJ807:AWK807 BGF807:BGG807 BQB807:BQC807 BZX807:BZY807 CJT807:CJU807 CTP807:CTQ807 DDL807:DDM807 DNH807:DNI807 DXD807:DXE807 EGZ807:EHA807 EQV807:EQW807 FAR807:FAS807 FKN807:FKO807 FUJ807:FUK807 GEF807:GEG807 GOB807:GOC807 GXX807:GXY807 HHT807:HHU807 HRP807:HRQ807 IBL807:IBM807 ILH807:ILI807 IVD807:IVE807 JEZ807:JFA807 JOV807:JOW807 JYR807:JYS807 KIN807:KIO807 KSJ807:KSK807 LCF807:LCG807 LMB807:LMC807 LVX807:LVY807 MFT807:MFU807 MPP807:MPQ807 MZL807:MZM807 NJH807:NJI807 NTD807:NTE807 OCZ807:ODA807 OMV807:OMW807 OWR807:OWS807 PGN807:PGO807 PQJ807:PQK807 QAF807:QAG807 QKB807:QKC807 QTX807:QTY807 RDT807:RDU807 RNP807:RNQ807 RXL807:RXM807 SHH807:SHI807 SRD807:SRE807 TAZ807:TBA807 TKV807:TKW807 TUR807:TUS807 UEN807:UEO807 UOJ807:UOK807 UYF807:UYG807 VIB807:VIC807 VRX807:VRY807 WBT807:WBU807 WLP807:WLQ807 WVL807:WVM807 D768:E768 IZ767:JA767 SV767:SW767 ACR767:ACS767 AMN767:AMO767 AWJ767:AWK767 BGF767:BGG767 BQB767:BQC767 BZX767:BZY767 CJT767:CJU767 CTP767:CTQ767 DDL767:DDM767 DNH767:DNI767 DXD767:DXE767 EGZ767:EHA767 EQV767:EQW767 FAR767:FAS767 FKN767:FKO767 FUJ767:FUK767 GEF767:GEG767 GOB767:GOC767 GXX767:GXY767 HHT767:HHU767 HRP767:HRQ767 IBL767:IBM767 ILH767:ILI767 IVD767:IVE767 JEZ767:JFA767 JOV767:JOW767 JYR767:JYS767 KIN767:KIO767 KSJ767:KSK767 LCF767:LCG767 LMB767:LMC767 LVX767:LVY767 MFT767:MFU767 MPP767:MPQ767 MZL767:MZM767 NJH767:NJI767 NTD767:NTE767 OCZ767:ODA767 OMV767:OMW767 OWR767:OWS767 PGN767:PGO767 PQJ767:PQK767 QAF767:QAG767 QKB767:QKC767 QTX767:QTY767 RDT767:RDU767 RNP767:RNQ767 RXL767:RXM767 SHH767:SHI767 SRD767:SRE767 TAZ767:TBA767 TKV767:TKW767 TUR767:TUS767 UEN767:UEO767 UOJ767:UOK767 UYF767:UYG767 VIB767:VIC767 VRX767:VRY767 WBT767:WBU767 WLP767:WLQ767 WVL767:WVM767 D728:E728 IZ727:JA727 SV727:SW727 ACR727:ACS727 AMN727:AMO727 AWJ727:AWK727 BGF727:BGG727 BQB727:BQC727 BZX727:BZY727 CJT727:CJU727 CTP727:CTQ727 DDL727:DDM727 DNH727:DNI727 DXD727:DXE727 EGZ727:EHA727 EQV727:EQW727 FAR727:FAS727 FKN727:FKO727 FUJ727:FUK727 GEF727:GEG727 GOB727:GOC727 GXX727:GXY727 HHT727:HHU727 HRP727:HRQ727 IBL727:IBM727 ILH727:ILI727 IVD727:IVE727 JEZ727:JFA727 JOV727:JOW727 JYR727:JYS727 KIN727:KIO727 KSJ727:KSK727 LCF727:LCG727 LMB727:LMC727 LVX727:LVY727 MFT727:MFU727 MPP727:MPQ727 MZL727:MZM727 NJH727:NJI727 NTD727:NTE727 OCZ727:ODA727 OMV727:OMW727 OWR727:OWS727 PGN727:PGO727 PQJ727:PQK727 QAF727:QAG727 QKB727:QKC727 QTX727:QTY727 RDT727:RDU727 RNP727:RNQ727 RXL727:RXM727 SHH727:SHI727 SRD727:SRE727 TAZ727:TBA727 TKV727:TKW727 TUR727:TUS727 UEN727:UEO727 UOJ727:UOK727 UYF727:UYG727 VIB727:VIC727 VRX727:VRY727 WBT727:WBU727 WLP727:WLQ727 WVL727:WVM727 D409:E409 IZ408:JA408 SV408:SW408 ACR408:ACS408 AMN408:AMO408 AWJ408:AWK408 BGF408:BGG408 BQB408:BQC408 BZX408:BZY408 CJT408:CJU408 CTP408:CTQ408 DDL408:DDM408 DNH408:DNI408 DXD408:DXE408 EGZ408:EHA408 EQV408:EQW408 FAR408:FAS408 FKN408:FKO408 FUJ408:FUK408 GEF408:GEG408 GOB408:GOC408 GXX408:GXY408 HHT408:HHU408 HRP408:HRQ408 IBL408:IBM408 ILH408:ILI408 IVD408:IVE408 JEZ408:JFA408 JOV408:JOW408 JYR408:JYS408 KIN408:KIO408 KSJ408:KSK408 LCF408:LCG408 LMB408:LMC408 LVX408:LVY408 MFT408:MFU408 MPP408:MPQ408 MZL408:MZM408 NJH408:NJI408 NTD408:NTE408 OCZ408:ODA408 OMV408:OMW408 OWR408:OWS408 PGN408:PGO408 PQJ408:PQK408 QAF408:QAG408 QKB408:QKC408 QTX408:QTY408 RDT408:RDU408 RNP408:RNQ408 RXL408:RXM408 SHH408:SHI408 SRD408:SRE408 TAZ408:TBA408 TKV408:TKW408 TUR408:TUS408 UEN408:UEO408 UOJ408:UOK408 UYF408:UYG408 VIB408:VIC408 VRX408:VRY408 WBT408:WBU408 WLP408:WLQ408 WVL408:WVM408 D449:E449 IZ448:JA448 SV448:SW448 ACR448:ACS448 AMN448:AMO448 AWJ448:AWK448 BGF448:BGG448 BQB448:BQC448 BZX448:BZY448 CJT448:CJU448 CTP448:CTQ448 DDL448:DDM448 DNH448:DNI448 DXD448:DXE448 EGZ448:EHA448 EQV448:EQW448 FAR448:FAS448 FKN448:FKO448 FUJ448:FUK448 GEF448:GEG448 GOB448:GOC448 GXX448:GXY448 HHT448:HHU448 HRP448:HRQ448 IBL448:IBM448 ILH448:ILI448 IVD448:IVE448 JEZ448:JFA448 JOV448:JOW448 JYR448:JYS448 KIN448:KIO448 KSJ448:KSK448 LCF448:LCG448 LMB448:LMC448 LVX448:LVY448 MFT448:MFU448 MPP448:MPQ448 MZL448:MZM448 NJH448:NJI448 NTD448:NTE448 OCZ448:ODA448 OMV448:OMW448 OWR448:OWS448 PGN448:PGO448 PQJ448:PQK448 QAF448:QAG448 QKB448:QKC448 QTX448:QTY448 RDT448:RDU448 RNP448:RNQ448 RXL448:RXM448 SHH448:SHI448 SRD448:SRE448 TAZ448:TBA448 TKV448:TKW448 TUR448:TUS448 UEN448:UEO448 UOJ448:UOK448 UYF448:UYG448 VIB448:VIC448 VRX448:VRY448 WBT448:WBU448 WLP448:WLQ448 WVL448:WVM448 D489:E489 IZ488:JA488 SV488:SW488 ACR488:ACS488 AMN488:AMO488 AWJ488:AWK488 BGF488:BGG488 BQB488:BQC488 BZX488:BZY488 CJT488:CJU488 CTP488:CTQ488 DDL488:DDM488 DNH488:DNI488 DXD488:DXE488 EGZ488:EHA488 EQV488:EQW488 FAR488:FAS488 FKN488:FKO488 FUJ488:FUK488 GEF488:GEG488 GOB488:GOC488 GXX488:GXY488 HHT488:HHU488 HRP488:HRQ488 IBL488:IBM488 ILH488:ILI488 IVD488:IVE488 JEZ488:JFA488 JOV488:JOW488 JYR488:JYS488 KIN488:KIO488 KSJ488:KSK488 LCF488:LCG488 LMB488:LMC488 LVX488:LVY488 MFT488:MFU488 MPP488:MPQ488 MZL488:MZM488 NJH488:NJI488 NTD488:NTE488 OCZ488:ODA488 OMV488:OMW488 OWR488:OWS488 PGN488:PGO488 PQJ488:PQK488 QAF488:QAG488 QKB488:QKC488 QTX488:QTY488 RDT488:RDU488 RNP488:RNQ488 RXL488:RXM488 SHH488:SHI488 SRD488:SRE488 TAZ488:TBA488 TKV488:TKW488 TUR488:TUS488 UEN488:UEO488 UOJ488:UOK488 UYF488:UYG488 VIB488:VIC488 VRX488:VRY488 WBT488:WBU488 WLP488:WLQ488 WVL488:WVM488 D529:E529 IZ528:JA528 SV528:SW528 ACR528:ACS528 AMN528:AMO528 AWJ528:AWK528 BGF528:BGG528 BQB528:BQC528 BZX528:BZY528 CJT528:CJU528 CTP528:CTQ528 DDL528:DDM528 DNH528:DNI528 DXD528:DXE528 EGZ528:EHA528 EQV528:EQW528 FAR528:FAS528 FKN528:FKO528 FUJ528:FUK528 GEF528:GEG528 GOB528:GOC528 GXX528:GXY528 HHT528:HHU528 HRP528:HRQ528 IBL528:IBM528 ILH528:ILI528 IVD528:IVE528 JEZ528:JFA528 JOV528:JOW528 JYR528:JYS528 KIN528:KIO528 KSJ528:KSK528 LCF528:LCG528 LMB528:LMC528 LVX528:LVY528 MFT528:MFU528 MPP528:MPQ528 MZL528:MZM528 NJH528:NJI528 NTD528:NTE528 OCZ528:ODA528 OMV528:OMW528 OWR528:OWS528 PGN528:PGO528 PQJ528:PQK528 QAF528:QAG528 QKB528:QKC528 QTX528:QTY528 RDT528:RDU528 RNP528:RNQ528 RXL528:RXM528 SHH528:SHI528 SRD528:SRE528 TAZ528:TBA528 TKV528:TKW528 TUR528:TUS528 UEN528:UEO528 UOJ528:UOK528 UYF528:UYG528 VIB528:VIC528 VRX528:VRY528 WBT528:WBU528 WLP528:WLQ528 WVL528:WVM528 D568:E568 IZ567:JA567 SV567:SW567 ACR567:ACS567 AMN567:AMO567 AWJ567:AWK567 BGF567:BGG567 BQB567:BQC567 BZX567:BZY567 CJT567:CJU567 CTP567:CTQ567 DDL567:DDM567 DNH567:DNI567 DXD567:DXE567 EGZ567:EHA567 EQV567:EQW567 FAR567:FAS567 FKN567:FKO567 FUJ567:FUK567 GEF567:GEG567 GOB567:GOC567 GXX567:GXY567 HHT567:HHU567 HRP567:HRQ567 IBL567:IBM567 ILH567:ILI567 IVD567:IVE567 JEZ567:JFA567 JOV567:JOW567 JYR567:JYS567 KIN567:KIO567 KSJ567:KSK567 LCF567:LCG567 LMB567:LMC567 LVX567:LVY567 MFT567:MFU567 MPP567:MPQ567 MZL567:MZM567 NJH567:NJI567 NTD567:NTE567 OCZ567:ODA567 OMV567:OMW567 OWR567:OWS567 PGN567:PGO567 PQJ567:PQK567 QAF567:QAG567 QKB567:QKC567 QTX567:QTY567 RDT567:RDU567 RNP567:RNQ567 RXL567:RXM567 SHH567:SHI567 SRD567:SRE567 TAZ567:TBA567 TKV567:TKW567 TUR567:TUS567 UEN567:UEO567 UOJ567:UOK567 UYF567:UYG567 VIB567:VIC567 VRX567:VRY567 WBT567:WBU567 WLP567:WLQ567 WVL567:WVM567 D608:E608 IZ607:JA607 SV607:SW607 ACR607:ACS607 AMN607:AMO607 AWJ607:AWK607 BGF607:BGG607 BQB607:BQC607 BZX607:BZY607 CJT607:CJU607 CTP607:CTQ607 DDL607:DDM607 DNH607:DNI607 DXD607:DXE607 EGZ607:EHA607 EQV607:EQW607 FAR607:FAS607 FKN607:FKO607 FUJ607:FUK607 GEF607:GEG607 GOB607:GOC607 GXX607:GXY607 HHT607:HHU607 HRP607:HRQ607 IBL607:IBM607 ILH607:ILI607 IVD607:IVE607 JEZ607:JFA607 JOV607:JOW607 JYR607:JYS607 KIN607:KIO607 KSJ607:KSK607 LCF607:LCG607 LMB607:LMC607 LVX607:LVY607 MFT607:MFU607 MPP607:MPQ607 MZL607:MZM607 NJH607:NJI607 NTD607:NTE607 OCZ607:ODA607 OMV607:OMW607 OWR607:OWS607 PGN607:PGO607 PQJ607:PQK607 QAF607:QAG607 QKB607:QKC607 QTX607:QTY607 RDT607:RDU607 RNP607:RNQ607 RXL607:RXM607 SHH607:SHI607 SRD607:SRE607 TAZ607:TBA607 TKV607:TKW607 TUR607:TUS607 UEN607:UEO607 UOJ607:UOK607 UYF607:UYG607 VIB607:VIC607 VRX607:VRY607 WBT607:WBU607 WLP607:WLQ607 WVL607:WVM607 D648:E648 IZ647:JA647 SV647:SW647 ACR647:ACS647 AMN647:AMO647 AWJ647:AWK647 BGF647:BGG647 BQB647:BQC647 BZX647:BZY647 CJT647:CJU647 CTP647:CTQ647 DDL647:DDM647 DNH647:DNI647 DXD647:DXE647 EGZ647:EHA647 EQV647:EQW647 FAR647:FAS647 FKN647:FKO647 FUJ647:FUK647 GEF647:GEG647 GOB647:GOC647 GXX647:GXY647 HHT647:HHU647 HRP647:HRQ647 IBL647:IBM647 ILH647:ILI647 IVD647:IVE647 JEZ647:JFA647 JOV647:JOW647 JYR647:JYS647 KIN647:KIO647 KSJ647:KSK647 LCF647:LCG647 LMB647:LMC647 LVX647:LVY647 MFT647:MFU647 MPP647:MPQ647 MZL647:MZM647 NJH647:NJI647 NTD647:NTE647 OCZ647:ODA647 OMV647:OMW647 OWR647:OWS647 PGN647:PGO647 PQJ647:PQK647 QAF647:QAG647 QKB647:QKC647 QTX647:QTY647 RDT647:RDU647 RNP647:RNQ647 RXL647:RXM647 SHH647:SHI647 SRD647:SRE647 TAZ647:TBA647 TKV647:TKW647 TUR647:TUS647 UEN647:UEO647 UOJ647:UOK647 UYF647:UYG647 VIB647:VIC647 VRX647:VRY647 WBT647:WBU647 WLP647:WLQ647 WVL647:WVM647 D688:E688 IZ687:JA687 SV687:SW687 ACR687:ACS687 AMN687:AMO687 AWJ687:AWK687 BGF687:BGG687 BQB687:BQC687 BZX687:BZY687 CJT687:CJU687 CTP687:CTQ687 DDL687:DDM687 DNH687:DNI687 DXD687:DXE687 EGZ687:EHA687 EQV687:EQW687 FAR687:FAS687 FKN687:FKO687 FUJ687:FUK687 GEF687:GEG687 GOB687:GOC687 GXX687:GXY687 HHT687:HHU687 HRP687:HRQ687 IBL687:IBM687 ILH687:ILI687 IVD687:IVE687 JEZ687:JFA687 JOV687:JOW687 JYR687:JYS687 KIN687:KIO687 KSJ687:KSK687 LCF687:LCG687 LMB687:LMC687 LVX687:LVY687 MFT687:MFU687 MPP687:MPQ687 MZL687:MZM687 NJH687:NJI687 NTD687:NTE687 OCZ687:ODA687 OMV687:OMW687 OWR687:OWS687 PGN687:PGO687 PQJ687:PQK687 QAF687:QAG687 QKB687:QKC687 QTX687:QTY687 RDT687:RDU687 RNP687:RNQ687 RXL687:RXM687 SHH687:SHI687 SRD687:SRE687 TAZ687:TBA687 TKV687:TKW687 TUR687:TUS687 UEN687:UEO687 UOJ687:UOK687 UYF687:UYG687 VIB687:VIC687 VRX687:VRY687 WBT687:WBU687 WLP687:WLQ687 WVL687:WVM687 D1008:E1008 IZ1007:JA1007 SV1007:SW1007 ACR1007:ACS1007 AMN1007:AMO1007 AWJ1007:AWK1007 BGF1007:BGG1007 BQB1007:BQC1007 BZX1007:BZY1007 CJT1007:CJU1007 CTP1007:CTQ1007 DDL1007:DDM1007 DNH1007:DNI1007 DXD1007:DXE1007 EGZ1007:EHA1007 EQV1007:EQW1007 FAR1007:FAS1007 FKN1007:FKO1007 FUJ1007:FUK1007 GEF1007:GEG1007 GOB1007:GOC1007 GXX1007:GXY1007 HHT1007:HHU1007 HRP1007:HRQ1007 IBL1007:IBM1007 ILH1007:ILI1007 IVD1007:IVE1007 JEZ1007:JFA1007 JOV1007:JOW1007 JYR1007:JYS1007 KIN1007:KIO1007 KSJ1007:KSK1007 LCF1007:LCG1007 LMB1007:LMC1007 LVX1007:LVY1007 MFT1007:MFU1007 MPP1007:MPQ1007 MZL1007:MZM1007 NJH1007:NJI1007 NTD1007:NTE1007 OCZ1007:ODA1007 OMV1007:OMW1007 OWR1007:OWS1007 PGN1007:PGO1007 PQJ1007:PQK1007 QAF1007:QAG1007 QKB1007:QKC1007 QTX1007:QTY1007 RDT1007:RDU1007 RNP1007:RNQ1007 RXL1007:RXM1007 SHH1007:SHI1007 SRD1007:SRE1007 TAZ1007:TBA1007 TKV1007:TKW1007 TUR1007:TUS1007 UEN1007:UEO1007 UOJ1007:UOK1007 UYF1007:UYG1007 VIB1007:VIC1007 VRX1007:VRY1007 WBT1007:WBU1007 WLP1007:WLQ1007 WVL1007:WVM1007 D1089:E1089 IZ1087:JA1087 SV1087:SW1087 ACR1087:ACS1087 AMN1087:AMO1087 AWJ1087:AWK1087 BGF1087:BGG1087 BQB1087:BQC1087 BZX1087:BZY1087 CJT1087:CJU1087 CTP1087:CTQ1087 DDL1087:DDM1087 DNH1087:DNI1087 DXD1087:DXE1087 EGZ1087:EHA1087 EQV1087:EQW1087 FAR1087:FAS1087 FKN1087:FKO1087 FUJ1087:FUK1087 GEF1087:GEG1087 GOB1087:GOC1087 GXX1087:GXY1087 HHT1087:HHU1087 HRP1087:HRQ1087 IBL1087:IBM1087 ILH1087:ILI1087 IVD1087:IVE1087 JEZ1087:JFA1087 JOV1087:JOW1087 JYR1087:JYS1087 KIN1087:KIO1087 KSJ1087:KSK1087 LCF1087:LCG1087 LMB1087:LMC1087 LVX1087:LVY1087 MFT1087:MFU1087 MPP1087:MPQ1087 MZL1087:MZM1087 NJH1087:NJI1087 NTD1087:NTE1087 OCZ1087:ODA1087 OMV1087:OMW1087 OWR1087:OWS1087 PGN1087:PGO1087 PQJ1087:PQK1087 QAF1087:QAG1087 QKB1087:QKC1087 QTX1087:QTY1087 RDT1087:RDU1087 RNP1087:RNQ1087 RXL1087:RXM1087 SHH1087:SHI1087 SRD1087:SRE1087 TAZ1087:TBA1087 TKV1087:TKW1087 TUR1087:TUS1087 UEN1087:UEO1087 UOJ1087:UOK1087 UYF1087:UYG1087 VIB1087:VIC1087 VRX1087:VRY1087 WBT1087:WBU1087 WLP1087:WLQ1087 WVL1087:WVM1087 D170:E170 IZ170:JA170 SV170:SW170 ACR170:ACS170 AMN170:AMO170 AWJ170:AWK170 BGF170:BGG170 BQB170:BQC170 BZX170:BZY170 CJT170:CJU170 CTP170:CTQ170 DDL170:DDM170 DNH170:DNI170 DXD170:DXE170 EGZ170:EHA170 EQV170:EQW170 FAR170:FAS170 FKN170:FKO170 FUJ170:FUK170 GEF170:GEG170 GOB170:GOC170 GXX170:GXY170 HHT170:HHU170 HRP170:HRQ170 IBL170:IBM170 ILH170:ILI170 IVD170:IVE170 JEZ170:JFA170 JOV170:JOW170 JYR170:JYS170 KIN170:KIO170 KSJ170:KSK170 LCF170:LCG170 LMB170:LMC170 LVX170:LVY170 MFT170:MFU170 MPP170:MPQ170 MZL170:MZM170 NJH170:NJI170 NTD170:NTE170 OCZ170:ODA170 OMV170:OMW170 OWR170:OWS170 PGN170:PGO170 PQJ170:PQK170 QAF170:QAG170 QKB170:QKC170 QTX170:QTY170 RDT170:RDU170 RNP170:RNQ170 RXL170:RXM170 SHH170:SHI170 SRD170:SRE170 TAZ170:TBA170 TKV170:TKW170 TUR170:TUS170 UEN170:UEO170 UOJ170:UOK170 UYF170:UYG170 VIB170:VIC170 VRX170:VRY170 WBT170:WBU170 WLP170:WLQ170 WVL170:WVM170 D51:E51 IZ51:JA51 SV51:SW51 ACR51:ACS51 AMN51:AMO51 AWJ51:AWK51 BGF51:BGG51 BQB51:BQC51 BZX51:BZY51 CJT51:CJU51 CTP51:CTQ51 DDL51:DDM51 DNH51:DNI51 DXD51:DXE51 EGZ51:EHA51 EQV51:EQW51 FAR51:FAS51 FKN51:FKO51 FUJ51:FUK51 GEF51:GEG51 GOB51:GOC51 GXX51:GXY51 HHT51:HHU51 HRP51:HRQ51 IBL51:IBM51 ILH51:ILI51 IVD51:IVE51 JEZ51:JFA51 JOV51:JOW51 JYR51:JYS51 KIN51:KIO51 KSJ51:KSK51 LCF51:LCG51 LMB51:LMC51 LVX51:LVY51 MFT51:MFU51 MPP51:MPQ51 MZL51:MZM51 NJH51:NJI51 NTD51:NTE51 OCZ51:ODA51 OMV51:OMW51 OWR51:OWS51 PGN51:PGO51 PQJ51:PQK51 QAF51:QAG51 QKB51:QKC51 QTX51:QTY51 RDT51:RDU51 RNP51:RNQ51 RXL51:RXM51 SHH51:SHI51 SRD51:SRE51 TAZ51:TBA51 TKV51:TKW51 TUR51:TUS51 UEN51:UEO51 UOJ51:UOK51 UYF51:UYG51 VIB51:VIC51 VRX51:VRY51 WBT51:WBU51 WLP51:WLQ51 WVL51:WVM51 D91:E91 IZ91:JA91 SV91:SW91 ACR91:ACS91 AMN91:AMO91 AWJ91:AWK91 BGF91:BGG91 BQB91:BQC91 BZX91:BZY91 CJT91:CJU91 CTP91:CTQ91 DDL91:DDM91 DNH91:DNI91 DXD91:DXE91 EGZ91:EHA91 EQV91:EQW91 FAR91:FAS91 FKN91:FKO91 FUJ91:FUK91 GEF91:GEG91 GOB91:GOC91 GXX91:GXY91 HHT91:HHU91 HRP91:HRQ91 IBL91:IBM91 ILH91:ILI91 IVD91:IVE91 JEZ91:JFA91 JOV91:JOW91 JYR91:JYS91 KIN91:KIO91 KSJ91:KSK91 LCF91:LCG91 LMB91:LMC91 LVX91:LVY91 MFT91:MFU91 MPP91:MPQ91 MZL91:MZM91 NJH91:NJI91 NTD91:NTE91 OCZ91:ODA91 OMV91:OMW91 OWR91:OWS91 PGN91:PGO91 PQJ91:PQK91 QAF91:QAG91 QKB91:QKC91 QTX91:QTY91 RDT91:RDU91 RNP91:RNQ91 RXL91:RXM91 SHH91:SHI91 SRD91:SRE91 TAZ91:TBA91 TKV91:TKW91 TUR91:TUS91 UEN91:UEO91 UOJ91:UOK91 UYF91:UYG91 VIB91:VIC91 VRX91:VRY91 WBT91:WBU91 WLP91:WLQ91 WVL91:WVM91 D130:E130 IZ130:JA130 SV130:SW130 ACR130:ACS130 AMN130:AMO130 AWJ130:AWK130 BGF130:BGG130 BQB130:BQC130 BZX130:BZY130 CJT130:CJU130 CTP130:CTQ130 DDL130:DDM130 DNH130:DNI130 DXD130:DXE130 EGZ130:EHA130 EQV130:EQW130 FAR130:FAS130 FKN130:FKO130 FUJ130:FUK130 GEF130:GEG130 GOB130:GOC130 GXX130:GXY130 HHT130:HHU130 HRP130:HRQ130 IBL130:IBM130 ILH130:ILI130 IVD130:IVE130 JEZ130:JFA130 JOV130:JOW130 JYR130:JYS130 KIN130:KIO130 KSJ130:KSK130 LCF130:LCG130 LMB130:LMC130 LVX130:LVY130 MFT130:MFU130 MPP130:MPQ130 MZL130:MZM130 NJH130:NJI130 NTD130:NTE130 OCZ130:ODA130 OMV130:OMW130 OWR130:OWS130 PGN130:PGO130 PQJ130:PQK130 QAF130:QAG130 QKB130:QKC130 QTX130:QTY130 RDT130:RDU130 RNP130:RNQ130 RXL130:RXM130 SHH130:SHI130 SRD130:SRE130 TAZ130:TBA130 TKV130:TKW130 TUR130:TUS130 UEN130:UEO130 UOJ130:UOK130 UYF130:UYG130 VIB130:VIC130 VRX130:VRY130 WBT130:WBU130 WLP130:WLQ130 WVL130:WVM130 D210:E210 IZ210:JA210 SV210:SW210 ACR210:ACS210 AMN210:AMO210 AWJ210:AWK210 BGF210:BGG210 BQB210:BQC210 BZX210:BZY210 CJT210:CJU210 CTP210:CTQ210 DDL210:DDM210 DNH210:DNI210 DXD210:DXE210 EGZ210:EHA210 EQV210:EQW210 FAR210:FAS210 FKN210:FKO210 FUJ210:FUK210 GEF210:GEG210 GOB210:GOC210 GXX210:GXY210 HHT210:HHU210 HRP210:HRQ210 IBL210:IBM210 ILH210:ILI210 IVD210:IVE210 JEZ210:JFA210 JOV210:JOW210 JYR210:JYS210 KIN210:KIO210 KSJ210:KSK210 LCF210:LCG210 LMB210:LMC210 LVX210:LVY210 MFT210:MFU210 MPP210:MPQ210 MZL210:MZM210 NJH210:NJI210 NTD210:NTE210 OCZ210:ODA210 OMV210:OMW210 OWR210:OWS210 PGN210:PGO210 PQJ210:PQK210 QAF210:QAG210 QKB210:QKC210 QTX210:QTY210 RDT210:RDU210 RNP210:RNQ210 RXL210:RXM210 SHH210:SHI210 SRD210:SRE210 TAZ210:TBA210 TKV210:TKW210 TUR210:TUS210 UEN210:UEO210 UOJ210:UOK210 UYF210:UYG210 VIB210:VIC210 VRX210:VRY210 WBT210:WBU210 WLP210:WLQ210 WVL210:WVM210 D250:E250 IZ250:JA250 SV250:SW250 ACR250:ACS250 AMN250:AMO250 AWJ250:AWK250 BGF250:BGG250 BQB250:BQC250 BZX250:BZY250 CJT250:CJU250 CTP250:CTQ250 DDL250:DDM250 DNH250:DNI250 DXD250:DXE250 EGZ250:EHA250 EQV250:EQW250 FAR250:FAS250 FKN250:FKO250 FUJ250:FUK250 GEF250:GEG250 GOB250:GOC250 GXX250:GXY250 HHT250:HHU250 HRP250:HRQ250 IBL250:IBM250 ILH250:ILI250 IVD250:IVE250 JEZ250:JFA250 JOV250:JOW250 JYR250:JYS250 KIN250:KIO250 KSJ250:KSK250 LCF250:LCG250 LMB250:LMC250 LVX250:LVY250 MFT250:MFU250 MPP250:MPQ250 MZL250:MZM250 NJH250:NJI250 NTD250:NTE250 OCZ250:ODA250 OMV250:OMW250 OWR250:OWS250 PGN250:PGO250 PQJ250:PQK250 QAF250:QAG250 QKB250:QKC250 QTX250:QTY250 RDT250:RDU250 RNP250:RNQ250 RXL250:RXM250 SHH250:SHI250 SRD250:SRE250 TAZ250:TBA250 TKV250:TKW250 TUR250:TUS250 UEN250:UEO250 UOJ250:UOK250 UYF250:UYG250 VIB250:VIC250 VRX250:VRY250 WBT250:WBU250 WLP250:WLQ250 WVL250:WVM250 D290:E290 IZ290:JA290 SV290:SW290 ACR290:ACS290 AMN290:AMO290 AWJ290:AWK290 BGF290:BGG290 BQB290:BQC290 BZX290:BZY290 CJT290:CJU290 CTP290:CTQ290 DDL290:DDM290 DNH290:DNI290 DXD290:DXE290 EGZ290:EHA290 EQV290:EQW290 FAR290:FAS290 FKN290:FKO290 FUJ290:FUK290 GEF290:GEG290 GOB290:GOC290 GXX290:GXY290 HHT290:HHU290 HRP290:HRQ290 IBL290:IBM290 ILH290:ILI290 IVD290:IVE290 JEZ290:JFA290 JOV290:JOW290 JYR290:JYS290 KIN290:KIO290 KSJ290:KSK290 LCF290:LCG290 LMB290:LMC290 LVX290:LVY290 MFT290:MFU290 MPP290:MPQ290 MZL290:MZM290 NJH290:NJI290 NTD290:NTE290 OCZ290:ODA290 OMV290:OMW290 OWR290:OWS290 PGN290:PGO290 PQJ290:PQK290 QAF290:QAG290 QKB290:QKC290 QTX290:QTY290 RDT290:RDU290 RNP290:RNQ290 RXL290:RXM290 SHH290:SHI290 SRD290:SRE290 TAZ290:TBA290 TKV290:TKW290 TUR290:TUS290 UEN290:UEO290 UOJ290:UOK290 UYF290:UYG290 VIB290:VIC290 VRX290:VRY290 WBT290:WBU290 WLP290:WLQ290 WVL290:WVM290 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formula1>"Categoria solicitantului"</formula1>
    </dataValidation>
    <dataValidation type="list" allowBlank="1" showInputMessage="1" showErrorMessage="1" sqref="A1048:C1048 IW1047:IY1047 SS1047:SU1047 ACO1047:ACQ1047 AMK1047:AMM1047 AWG1047:AWI1047 BGC1047:BGE1047 BPY1047:BQA1047 BZU1047:BZW1047 CJQ1047:CJS1047 CTM1047:CTO1047 DDI1047:DDK1047 DNE1047:DNG1047 DXA1047:DXC1047 EGW1047:EGY1047 EQS1047:EQU1047 FAO1047:FAQ1047 FKK1047:FKM1047 FUG1047:FUI1047 GEC1047:GEE1047 GNY1047:GOA1047 GXU1047:GXW1047 HHQ1047:HHS1047 HRM1047:HRO1047 IBI1047:IBK1047 ILE1047:ILG1047 IVA1047:IVC1047 JEW1047:JEY1047 JOS1047:JOU1047 JYO1047:JYQ1047 KIK1047:KIM1047 KSG1047:KSI1047 LCC1047:LCE1047 LLY1047:LMA1047 LVU1047:LVW1047 MFQ1047:MFS1047 MPM1047:MPO1047 MZI1047:MZK1047 NJE1047:NJG1047 NTA1047:NTC1047 OCW1047:OCY1047 OMS1047:OMU1047 OWO1047:OWQ1047 PGK1047:PGM1047 PQG1047:PQI1047 QAC1047:QAE1047 QJY1047:QKA1047 QTU1047:QTW1047 RDQ1047:RDS1047 RNM1047:RNO1047 RXI1047:RXK1047 SHE1047:SHG1047 SRA1047:SRC1047 TAW1047:TAY1047 TKS1047:TKU1047 TUO1047:TUQ1047 UEK1047:UEM1047 UOG1047:UOI1047 UYC1047:UYE1047 VHY1047:VIA1047 VRU1047:VRW1047 WBQ1047:WBS1047 WLM1047:WLO1047 WVI1047:WVK1047 A369:C369 IW369:IY369 SS369:SU369 ACO369:ACQ369 AMK369:AMM369 AWG369:AWI369 BGC369:BGE369 BPY369:BQA369 BZU369:BZW369 CJQ369:CJS369 CTM369:CTO369 DDI369:DDK369 DNE369:DNG369 DXA369:DXC369 EGW369:EGY369 EQS369:EQU369 FAO369:FAQ369 FKK369:FKM369 FUG369:FUI369 GEC369:GEE369 GNY369:GOA369 GXU369:GXW369 HHQ369:HHS369 HRM369:HRO369 IBI369:IBK369 ILE369:ILG369 IVA369:IVC369 JEW369:JEY369 JOS369:JOU369 JYO369:JYQ369 KIK369:KIM369 KSG369:KSI369 LCC369:LCE369 LLY369:LMA369 LVU369:LVW369 MFQ369:MFS369 MPM369:MPO369 MZI369:MZK369 NJE369:NJG369 NTA369:NTC369 OCW369:OCY369 OMS369:OMU369 OWO369:OWQ369 PGK369:PGM369 PQG369:PQI369 QAC369:QAE369 QJY369:QKA369 QTU369:QTW369 RDQ369:RDS369 RNM369:RNO369 RXI369:RXK369 SHE369:SHG369 SRA369:SRC369 TAW369:TAY369 TKS369:TKU369 TUO369:TUQ369 UEK369:UEM369 UOG369:UOI369 UYC369:UYE369 VHY369:VIA369 VRU369:VRW369 WBQ369:WBS369 WLM369:WLO369 WVI369:WVK369 A329:C329 IW329:IY329 SS329:SU329 ACO329:ACQ329 AMK329:AMM329 AWG329:AWI329 BGC329:BGE329 BPY329:BQA329 BZU329:BZW329 CJQ329:CJS329 CTM329:CTO329 DDI329:DDK329 DNE329:DNG329 DXA329:DXC329 EGW329:EGY329 EQS329:EQU329 FAO329:FAQ329 FKK329:FKM329 FUG329:FUI329 GEC329:GEE329 GNY329:GOA329 GXU329:GXW329 HHQ329:HHS329 HRM329:HRO329 IBI329:IBK329 ILE329:ILG329 IVA329:IVC329 JEW329:JEY329 JOS329:JOU329 JYO329:JYQ329 KIK329:KIM329 KSG329:KSI329 LCC329:LCE329 LLY329:LMA329 LVU329:LVW329 MFQ329:MFS329 MPM329:MPO329 MZI329:MZK329 NJE329:NJG329 NTA329:NTC329 OCW329:OCY329 OMS329:OMU329 OWO329:OWQ329 PGK329:PGM329 PQG329:PQI329 QAC329:QAE329 QJY329:QKA329 QTU329:QTW329 RDQ329:RDS329 RNM329:RNO329 RXI329:RXK329 SHE329:SHG329 SRA329:SRC329 TAW329:TAY329 TKS329:TKU329 TUO329:TUQ329 UEK329:UEM329 UOG329:UOI329 UYC329:UYE329 VHY329:VIA329 VRU329:VRW329 WBQ329:WBS329 WLM329:WLO329 WVI329:WVK329 A1129:C1129 IW1127:IY1127 SS1127:SU1127 ACO1127:ACQ1127 AMK1127:AMM1127 AWG1127:AWI1127 BGC1127:BGE1127 BPY1127:BQA1127 BZU1127:BZW1127 CJQ1127:CJS1127 CTM1127:CTO1127 DDI1127:DDK1127 DNE1127:DNG1127 DXA1127:DXC1127 EGW1127:EGY1127 EQS1127:EQU1127 FAO1127:FAQ1127 FKK1127:FKM1127 FUG1127:FUI1127 GEC1127:GEE1127 GNY1127:GOA1127 GXU1127:GXW1127 HHQ1127:HHS1127 HRM1127:HRO1127 IBI1127:IBK1127 ILE1127:ILG1127 IVA1127:IVC1127 JEW1127:JEY1127 JOS1127:JOU1127 JYO1127:JYQ1127 KIK1127:KIM1127 KSG1127:KSI1127 LCC1127:LCE1127 LLY1127:LMA1127 LVU1127:LVW1127 MFQ1127:MFS1127 MPM1127:MPO1127 MZI1127:MZK1127 NJE1127:NJG1127 NTA1127:NTC1127 OCW1127:OCY1127 OMS1127:OMU1127 OWO1127:OWQ1127 PGK1127:PGM1127 PQG1127:PQI1127 QAC1127:QAE1127 QJY1127:QKA1127 QTU1127:QTW1127 RDQ1127:RDS1127 RNM1127:RNO1127 RXI1127:RXK1127 SHE1127:SHG1127 SRA1127:SRC1127 TAW1127:TAY1127 TKS1127:TKU1127 TUO1127:TUQ1127 UEK1127:UEM1127 UOG1127:UOI1127 UYC1127:UYE1127 VHY1127:VIA1127 VRU1127:VRW1127 WBQ1127:WBS1127 WLM1127:WLO1127 WVI1127:WVK1127 A968:C968 IW967:IY967 SS967:SU967 ACO967:ACQ967 AMK967:AMM967 AWG967:AWI967 BGC967:BGE967 BPY967:BQA967 BZU967:BZW967 CJQ967:CJS967 CTM967:CTO967 DDI967:DDK967 DNE967:DNG967 DXA967:DXC967 EGW967:EGY967 EQS967:EQU967 FAO967:FAQ967 FKK967:FKM967 FUG967:FUI967 GEC967:GEE967 GNY967:GOA967 GXU967:GXW967 HHQ967:HHS967 HRM967:HRO967 IBI967:IBK967 ILE967:ILG967 IVA967:IVC967 JEW967:JEY967 JOS967:JOU967 JYO967:JYQ967 KIK967:KIM967 KSG967:KSI967 LCC967:LCE967 LLY967:LMA967 LVU967:LVW967 MFQ967:MFS967 MPM967:MPO967 MZI967:MZK967 NJE967:NJG967 NTA967:NTC967 OCW967:OCY967 OMS967:OMU967 OWO967:OWQ967 PGK967:PGM967 PQG967:PQI967 QAC967:QAE967 QJY967:QKA967 QTU967:QTW967 RDQ967:RDS967 RNM967:RNO967 RXI967:RXK967 SHE967:SHG967 SRA967:SRC967 TAW967:TAY967 TKS967:TKU967 TUO967:TUQ967 UEK967:UEM967 UOG967:UOI967 UYC967:UYE967 VHY967:VIA967 VRU967:VRW967 WBQ967:WBS967 WLM967:WLO967 WVI967:WVK967 A928:C928 IW927:IY927 SS927:SU927 ACO927:ACQ927 AMK927:AMM927 AWG927:AWI927 BGC927:BGE927 BPY927:BQA927 BZU927:BZW927 CJQ927:CJS927 CTM927:CTO927 DDI927:DDK927 DNE927:DNG927 DXA927:DXC927 EGW927:EGY927 EQS927:EQU927 FAO927:FAQ927 FKK927:FKM927 FUG927:FUI927 GEC927:GEE927 GNY927:GOA927 GXU927:GXW927 HHQ927:HHS927 HRM927:HRO927 IBI927:IBK927 ILE927:ILG927 IVA927:IVC927 JEW927:JEY927 JOS927:JOU927 JYO927:JYQ927 KIK927:KIM927 KSG927:KSI927 LCC927:LCE927 LLY927:LMA927 LVU927:LVW927 MFQ927:MFS927 MPM927:MPO927 MZI927:MZK927 NJE927:NJG927 NTA927:NTC927 OCW927:OCY927 OMS927:OMU927 OWO927:OWQ927 PGK927:PGM927 PQG927:PQI927 QAC927:QAE927 QJY927:QKA927 QTU927:QTW927 RDQ927:RDS927 RNM927:RNO927 RXI927:RXK927 SHE927:SHG927 SRA927:SRC927 TAW927:TAY927 TKS927:TKU927 TUO927:TUQ927 UEK927:UEM927 UOG927:UOI927 UYC927:UYE927 VHY927:VIA927 VRU927:VRW927 WBQ927:WBS927 WLM927:WLO927 WVI927:WVK927 A888:C888 IW887:IY887 SS887:SU887 ACO887:ACQ887 AMK887:AMM887 AWG887:AWI887 BGC887:BGE887 BPY887:BQA887 BZU887:BZW887 CJQ887:CJS887 CTM887:CTO887 DDI887:DDK887 DNE887:DNG887 DXA887:DXC887 EGW887:EGY887 EQS887:EQU887 FAO887:FAQ887 FKK887:FKM887 FUG887:FUI887 GEC887:GEE887 GNY887:GOA887 GXU887:GXW887 HHQ887:HHS887 HRM887:HRO887 IBI887:IBK887 ILE887:ILG887 IVA887:IVC887 JEW887:JEY887 JOS887:JOU887 JYO887:JYQ887 KIK887:KIM887 KSG887:KSI887 LCC887:LCE887 LLY887:LMA887 LVU887:LVW887 MFQ887:MFS887 MPM887:MPO887 MZI887:MZK887 NJE887:NJG887 NTA887:NTC887 OCW887:OCY887 OMS887:OMU887 OWO887:OWQ887 PGK887:PGM887 PQG887:PQI887 QAC887:QAE887 QJY887:QKA887 QTU887:QTW887 RDQ887:RDS887 RNM887:RNO887 RXI887:RXK887 SHE887:SHG887 SRA887:SRC887 TAW887:TAY887 TKS887:TKU887 TUO887:TUQ887 UEK887:UEM887 UOG887:UOI887 UYC887:UYE887 VHY887:VIA887 VRU887:VRW887 WBQ887:WBS887 WLM887:WLO887 WVI887:WVK887 A848:C848 IW847:IY847 SS847:SU847 ACO847:ACQ847 AMK847:AMM847 AWG847:AWI847 BGC847:BGE847 BPY847:BQA847 BZU847:BZW847 CJQ847:CJS847 CTM847:CTO847 DDI847:DDK847 DNE847:DNG847 DXA847:DXC847 EGW847:EGY847 EQS847:EQU847 FAO847:FAQ847 FKK847:FKM847 FUG847:FUI847 GEC847:GEE847 GNY847:GOA847 GXU847:GXW847 HHQ847:HHS847 HRM847:HRO847 IBI847:IBK847 ILE847:ILG847 IVA847:IVC847 JEW847:JEY847 JOS847:JOU847 JYO847:JYQ847 KIK847:KIM847 KSG847:KSI847 LCC847:LCE847 LLY847:LMA847 LVU847:LVW847 MFQ847:MFS847 MPM847:MPO847 MZI847:MZK847 NJE847:NJG847 NTA847:NTC847 OCW847:OCY847 OMS847:OMU847 OWO847:OWQ847 PGK847:PGM847 PQG847:PQI847 QAC847:QAE847 QJY847:QKA847 QTU847:QTW847 RDQ847:RDS847 RNM847:RNO847 RXI847:RXK847 SHE847:SHG847 SRA847:SRC847 TAW847:TAY847 TKS847:TKU847 TUO847:TUQ847 UEK847:UEM847 UOG847:UOI847 UYC847:UYE847 VHY847:VIA847 VRU847:VRW847 WBQ847:WBS847 WLM847:WLO847 WVI847:WVK847 A808:C808 IW807:IY807 SS807:SU807 ACO807:ACQ807 AMK807:AMM807 AWG807:AWI807 BGC807:BGE807 BPY807:BQA807 BZU807:BZW807 CJQ807:CJS807 CTM807:CTO807 DDI807:DDK807 DNE807:DNG807 DXA807:DXC807 EGW807:EGY807 EQS807:EQU807 FAO807:FAQ807 FKK807:FKM807 FUG807:FUI807 GEC807:GEE807 GNY807:GOA807 GXU807:GXW807 HHQ807:HHS807 HRM807:HRO807 IBI807:IBK807 ILE807:ILG807 IVA807:IVC807 JEW807:JEY807 JOS807:JOU807 JYO807:JYQ807 KIK807:KIM807 KSG807:KSI807 LCC807:LCE807 LLY807:LMA807 LVU807:LVW807 MFQ807:MFS807 MPM807:MPO807 MZI807:MZK807 NJE807:NJG807 NTA807:NTC807 OCW807:OCY807 OMS807:OMU807 OWO807:OWQ807 PGK807:PGM807 PQG807:PQI807 QAC807:QAE807 QJY807:QKA807 QTU807:QTW807 RDQ807:RDS807 RNM807:RNO807 RXI807:RXK807 SHE807:SHG807 SRA807:SRC807 TAW807:TAY807 TKS807:TKU807 TUO807:TUQ807 UEK807:UEM807 UOG807:UOI807 UYC807:UYE807 VHY807:VIA807 VRU807:VRW807 WBQ807:WBS807 WLM807:WLO807 WVI807:WVK807 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728:C728 IW727:IY727 SS727:SU727 ACO727:ACQ727 AMK727:AMM727 AWG727:AWI727 BGC727:BGE727 BPY727:BQA727 BZU727:BZW727 CJQ727:CJS727 CTM727:CTO727 DDI727:DDK727 DNE727:DNG727 DXA727:DXC727 EGW727:EGY727 EQS727:EQU727 FAO727:FAQ727 FKK727:FKM727 FUG727:FUI727 GEC727:GEE727 GNY727:GOA727 GXU727:GXW727 HHQ727:HHS727 HRM727:HRO727 IBI727:IBK727 ILE727:ILG727 IVA727:IVC727 JEW727:JEY727 JOS727:JOU727 JYO727:JYQ727 KIK727:KIM727 KSG727:KSI727 LCC727:LCE727 LLY727:LMA727 LVU727:LVW727 MFQ727:MFS727 MPM727:MPO727 MZI727:MZK727 NJE727:NJG727 NTA727:NTC727 OCW727:OCY727 OMS727:OMU727 OWO727:OWQ727 PGK727:PGM727 PQG727:PQI727 QAC727:QAE727 QJY727:QKA727 QTU727:QTW727 RDQ727:RDS727 RNM727:RNO727 RXI727:RXK727 SHE727:SHG727 SRA727:SRC727 TAW727:TAY727 TKS727:TKU727 TUO727:TUQ727 UEK727:UEM727 UOG727:UOI727 UYC727:UYE727 VHY727:VIA727 VRU727:VRW727 WBQ727:WBS727 WLM727:WLO727 WVI727:WVK727 A409:C409 IW408:IY408 SS408:SU408 ACO408:ACQ408 AMK408:AMM408 AWG408:AWI408 BGC408:BGE408 BPY408:BQA408 BZU408:BZW408 CJQ408:CJS408 CTM408:CTO408 DDI408:DDK408 DNE408:DNG408 DXA408:DXC408 EGW408:EGY408 EQS408:EQU408 FAO408:FAQ408 FKK408:FKM408 FUG408:FUI408 GEC408:GEE408 GNY408:GOA408 GXU408:GXW408 HHQ408:HHS408 HRM408:HRO408 IBI408:IBK408 ILE408:ILG408 IVA408:IVC408 JEW408:JEY408 JOS408:JOU408 JYO408:JYQ408 KIK408:KIM408 KSG408:KSI408 LCC408:LCE408 LLY408:LMA408 LVU408:LVW408 MFQ408:MFS408 MPM408:MPO408 MZI408:MZK408 NJE408:NJG408 NTA408:NTC408 OCW408:OCY408 OMS408:OMU408 OWO408:OWQ408 PGK408:PGM408 PQG408:PQI408 QAC408:QAE408 QJY408:QKA408 QTU408:QTW408 RDQ408:RDS408 RNM408:RNO408 RXI408:RXK408 SHE408:SHG408 SRA408:SRC408 TAW408:TAY408 TKS408:TKU408 TUO408:TUQ408 UEK408:UEM408 UOG408:UOI408 UYC408:UYE408 VHY408:VIA408 VRU408:VRW408 WBQ408:WBS408 WLM408:WLO408 WVI408:WVK408 A449:C449 IW448:IY448 SS448:SU448 ACO448:ACQ448 AMK448:AMM448 AWG448:AWI448 BGC448:BGE448 BPY448:BQA448 BZU448:BZW448 CJQ448:CJS448 CTM448:CTO448 DDI448:DDK448 DNE448:DNG448 DXA448:DXC448 EGW448:EGY448 EQS448:EQU448 FAO448:FAQ448 FKK448:FKM448 FUG448:FUI448 GEC448:GEE448 GNY448:GOA448 GXU448:GXW448 HHQ448:HHS448 HRM448:HRO448 IBI448:IBK448 ILE448:ILG448 IVA448:IVC448 JEW448:JEY448 JOS448:JOU448 JYO448:JYQ448 KIK448:KIM448 KSG448:KSI448 LCC448:LCE448 LLY448:LMA448 LVU448:LVW448 MFQ448:MFS448 MPM448:MPO448 MZI448:MZK448 NJE448:NJG448 NTA448:NTC448 OCW448:OCY448 OMS448:OMU448 OWO448:OWQ448 PGK448:PGM448 PQG448:PQI448 QAC448:QAE448 QJY448:QKA448 QTU448:QTW448 RDQ448:RDS448 RNM448:RNO448 RXI448:RXK448 SHE448:SHG448 SRA448:SRC448 TAW448:TAY448 TKS448:TKU448 TUO448:TUQ448 UEK448:UEM448 UOG448:UOI448 UYC448:UYE448 VHY448:VIA448 VRU448:VRW448 WBQ448:WBS448 WLM448:WLO448 WVI448:WVK448 A489:C489 IW488:IY488 SS488:SU488 ACO488:ACQ488 AMK488:AMM488 AWG488:AWI488 BGC488:BGE488 BPY488:BQA488 BZU488:BZW488 CJQ488:CJS488 CTM488:CTO488 DDI488:DDK488 DNE488:DNG488 DXA488:DXC488 EGW488:EGY488 EQS488:EQU488 FAO488:FAQ488 FKK488:FKM488 FUG488:FUI488 GEC488:GEE488 GNY488:GOA488 GXU488:GXW488 HHQ488:HHS488 HRM488:HRO488 IBI488:IBK488 ILE488:ILG488 IVA488:IVC488 JEW488:JEY488 JOS488:JOU488 JYO488:JYQ488 KIK488:KIM488 KSG488:KSI488 LCC488:LCE488 LLY488:LMA488 LVU488:LVW488 MFQ488:MFS488 MPM488:MPO488 MZI488:MZK488 NJE488:NJG488 NTA488:NTC488 OCW488:OCY488 OMS488:OMU488 OWO488:OWQ488 PGK488:PGM488 PQG488:PQI488 QAC488:QAE488 QJY488:QKA488 QTU488:QTW488 RDQ488:RDS488 RNM488:RNO488 RXI488:RXK488 SHE488:SHG488 SRA488:SRC488 TAW488:TAY488 TKS488:TKU488 TUO488:TUQ488 UEK488:UEM488 UOG488:UOI488 UYC488:UYE488 VHY488:VIA488 VRU488:VRW488 WBQ488:WBS488 WLM488:WLO488 WVI488:WVK488 A529:C529 IW528:IY528 SS528:SU528 ACO528:ACQ528 AMK528:AMM528 AWG528:AWI528 BGC528:BGE528 BPY528:BQA528 BZU528:BZW528 CJQ528:CJS528 CTM528:CTO528 DDI528:DDK528 DNE528:DNG528 DXA528:DXC528 EGW528:EGY528 EQS528:EQU528 FAO528:FAQ528 FKK528:FKM528 FUG528:FUI528 GEC528:GEE528 GNY528:GOA528 GXU528:GXW528 HHQ528:HHS528 HRM528:HRO528 IBI528:IBK528 ILE528:ILG528 IVA528:IVC528 JEW528:JEY528 JOS528:JOU528 JYO528:JYQ528 KIK528:KIM528 KSG528:KSI528 LCC528:LCE528 LLY528:LMA528 LVU528:LVW528 MFQ528:MFS528 MPM528:MPO528 MZI528:MZK528 NJE528:NJG528 NTA528:NTC528 OCW528:OCY528 OMS528:OMU528 OWO528:OWQ528 PGK528:PGM528 PQG528:PQI528 QAC528:QAE528 QJY528:QKA528 QTU528:QTW528 RDQ528:RDS528 RNM528:RNO528 RXI528:RXK528 SHE528:SHG528 SRA528:SRC528 TAW528:TAY528 TKS528:TKU528 TUO528:TUQ528 UEK528:UEM528 UOG528:UOI528 UYC528:UYE528 VHY528:VIA528 VRU528:VRW528 WBQ528:WBS528 WLM528:WLO528 WVI528:WVK528 A568:C568 IW567:IY567 SS567:SU567 ACO567:ACQ567 AMK567:AMM567 AWG567:AWI567 BGC567:BGE567 BPY567:BQA567 BZU567:BZW567 CJQ567:CJS567 CTM567:CTO567 DDI567:DDK567 DNE567:DNG567 DXA567:DXC567 EGW567:EGY567 EQS567:EQU567 FAO567:FAQ567 FKK567:FKM567 FUG567:FUI567 GEC567:GEE567 GNY567:GOA567 GXU567:GXW567 HHQ567:HHS567 HRM567:HRO567 IBI567:IBK567 ILE567:ILG567 IVA567:IVC567 JEW567:JEY567 JOS567:JOU567 JYO567:JYQ567 KIK567:KIM567 KSG567:KSI567 LCC567:LCE567 LLY567:LMA567 LVU567:LVW567 MFQ567:MFS567 MPM567:MPO567 MZI567:MZK567 NJE567:NJG567 NTA567:NTC567 OCW567:OCY567 OMS567:OMU567 OWO567:OWQ567 PGK567:PGM567 PQG567:PQI567 QAC567:QAE567 QJY567:QKA567 QTU567:QTW567 RDQ567:RDS567 RNM567:RNO567 RXI567:RXK567 SHE567:SHG567 SRA567:SRC567 TAW567:TAY567 TKS567:TKU567 TUO567:TUQ567 UEK567:UEM567 UOG567:UOI567 UYC567:UYE567 VHY567:VIA567 VRU567:VRW567 WBQ567:WBS567 WLM567:WLO567 WVI567:WVK567 A608:C608 IW607:IY607 SS607:SU607 ACO607:ACQ607 AMK607:AMM607 AWG607:AWI607 BGC607:BGE607 BPY607:BQA607 BZU607:BZW607 CJQ607:CJS607 CTM607:CTO607 DDI607:DDK607 DNE607:DNG607 DXA607:DXC607 EGW607:EGY607 EQS607:EQU607 FAO607:FAQ607 FKK607:FKM607 FUG607:FUI607 GEC607:GEE607 GNY607:GOA607 GXU607:GXW607 HHQ607:HHS607 HRM607:HRO607 IBI607:IBK607 ILE607:ILG607 IVA607:IVC607 JEW607:JEY607 JOS607:JOU607 JYO607:JYQ607 KIK607:KIM607 KSG607:KSI607 LCC607:LCE607 LLY607:LMA607 LVU607:LVW607 MFQ607:MFS607 MPM607:MPO607 MZI607:MZK607 NJE607:NJG607 NTA607:NTC607 OCW607:OCY607 OMS607:OMU607 OWO607:OWQ607 PGK607:PGM607 PQG607:PQI607 QAC607:QAE607 QJY607:QKA607 QTU607:QTW607 RDQ607:RDS607 RNM607:RNO607 RXI607:RXK607 SHE607:SHG607 SRA607:SRC607 TAW607:TAY607 TKS607:TKU607 TUO607:TUQ607 UEK607:UEM607 UOG607:UOI607 UYC607:UYE607 VHY607:VIA607 VRU607:VRW607 WBQ607:WBS607 WLM607:WLO607 WVI607:WVK607 A648:C648 IW647:IY647 SS647:SU647 ACO647:ACQ647 AMK647:AMM647 AWG647:AWI647 BGC647:BGE647 BPY647:BQA647 BZU647:BZW647 CJQ647:CJS647 CTM647:CTO647 DDI647:DDK647 DNE647:DNG647 DXA647:DXC647 EGW647:EGY647 EQS647:EQU647 FAO647:FAQ647 FKK647:FKM647 FUG647:FUI647 GEC647:GEE647 GNY647:GOA647 GXU647:GXW647 HHQ647:HHS647 HRM647:HRO647 IBI647:IBK647 ILE647:ILG647 IVA647:IVC647 JEW647:JEY647 JOS647:JOU647 JYO647:JYQ647 KIK647:KIM647 KSG647:KSI647 LCC647:LCE647 LLY647:LMA647 LVU647:LVW647 MFQ647:MFS647 MPM647:MPO647 MZI647:MZK647 NJE647:NJG647 NTA647:NTC647 OCW647:OCY647 OMS647:OMU647 OWO647:OWQ647 PGK647:PGM647 PQG647:PQI647 QAC647:QAE647 QJY647:QKA647 QTU647:QTW647 RDQ647:RDS647 RNM647:RNO647 RXI647:RXK647 SHE647:SHG647 SRA647:SRC647 TAW647:TAY647 TKS647:TKU647 TUO647:TUQ647 UEK647:UEM647 UOG647:UOI647 UYC647:UYE647 VHY647:VIA647 VRU647:VRW647 WBQ647:WBS647 WLM647:WLO647 WVI647:WVK647 A688:C688 IW687:IY687 SS687:SU687 ACO687:ACQ687 AMK687:AMM687 AWG687:AWI687 BGC687:BGE687 BPY687:BQA687 BZU687:BZW687 CJQ687:CJS687 CTM687:CTO687 DDI687:DDK687 DNE687:DNG687 DXA687:DXC687 EGW687:EGY687 EQS687:EQU687 FAO687:FAQ687 FKK687:FKM687 FUG687:FUI687 GEC687:GEE687 GNY687:GOA687 GXU687:GXW687 HHQ687:HHS687 HRM687:HRO687 IBI687:IBK687 ILE687:ILG687 IVA687:IVC687 JEW687:JEY687 JOS687:JOU687 JYO687:JYQ687 KIK687:KIM687 KSG687:KSI687 LCC687:LCE687 LLY687:LMA687 LVU687:LVW687 MFQ687:MFS687 MPM687:MPO687 MZI687:MZK687 NJE687:NJG687 NTA687:NTC687 OCW687:OCY687 OMS687:OMU687 OWO687:OWQ687 PGK687:PGM687 PQG687:PQI687 QAC687:QAE687 QJY687:QKA687 QTU687:QTW687 RDQ687:RDS687 RNM687:RNO687 RXI687:RXK687 SHE687:SHG687 SRA687:SRC687 TAW687:TAY687 TKS687:TKU687 TUO687:TUQ687 UEK687:UEM687 UOG687:UOI687 UYC687:UYE687 VHY687:VIA687 VRU687:VRW687 WBQ687:WBS687 WLM687:WLO687 WVI687:WVK687 A1008:C1008 IW1007:IY1007 SS1007:SU1007 ACO1007:ACQ1007 AMK1007:AMM1007 AWG1007:AWI1007 BGC1007:BGE1007 BPY1007:BQA1007 BZU1007:BZW1007 CJQ1007:CJS1007 CTM1007:CTO1007 DDI1007:DDK1007 DNE1007:DNG1007 DXA1007:DXC1007 EGW1007:EGY1007 EQS1007:EQU1007 FAO1007:FAQ1007 FKK1007:FKM1007 FUG1007:FUI1007 GEC1007:GEE1007 GNY1007:GOA1007 GXU1007:GXW1007 HHQ1007:HHS1007 HRM1007:HRO1007 IBI1007:IBK1007 ILE1007:ILG1007 IVA1007:IVC1007 JEW1007:JEY1007 JOS1007:JOU1007 JYO1007:JYQ1007 KIK1007:KIM1007 KSG1007:KSI1007 LCC1007:LCE1007 LLY1007:LMA1007 LVU1007:LVW1007 MFQ1007:MFS1007 MPM1007:MPO1007 MZI1007:MZK1007 NJE1007:NJG1007 NTA1007:NTC1007 OCW1007:OCY1007 OMS1007:OMU1007 OWO1007:OWQ1007 PGK1007:PGM1007 PQG1007:PQI1007 QAC1007:QAE1007 QJY1007:QKA1007 QTU1007:QTW1007 RDQ1007:RDS1007 RNM1007:RNO1007 RXI1007:RXK1007 SHE1007:SHG1007 SRA1007:SRC1007 TAW1007:TAY1007 TKS1007:TKU1007 TUO1007:TUQ1007 UEK1007:UEM1007 UOG1007:UOI1007 UYC1007:UYE1007 VHY1007:VIA1007 VRU1007:VRW1007 WBQ1007:WBS1007 WLM1007:WLO1007 WVI1007:WVK1007 A1089:C1089 IW1087:IY1087 SS1087:SU1087 ACO1087:ACQ1087 AMK1087:AMM1087 AWG1087:AWI1087 BGC1087:BGE1087 BPY1087:BQA1087 BZU1087:BZW1087 CJQ1087:CJS1087 CTM1087:CTO1087 DDI1087:DDK1087 DNE1087:DNG1087 DXA1087:DXC1087 EGW1087:EGY1087 EQS1087:EQU1087 FAO1087:FAQ1087 FKK1087:FKM1087 FUG1087:FUI1087 GEC1087:GEE1087 GNY1087:GOA1087 GXU1087:GXW1087 HHQ1087:HHS1087 HRM1087:HRO1087 IBI1087:IBK1087 ILE1087:ILG1087 IVA1087:IVC1087 JEW1087:JEY1087 JOS1087:JOU1087 JYO1087:JYQ1087 KIK1087:KIM1087 KSG1087:KSI1087 LCC1087:LCE1087 LLY1087:LMA1087 LVU1087:LVW1087 MFQ1087:MFS1087 MPM1087:MPO1087 MZI1087:MZK1087 NJE1087:NJG1087 NTA1087:NTC1087 OCW1087:OCY1087 OMS1087:OMU1087 OWO1087:OWQ1087 PGK1087:PGM1087 PQG1087:PQI1087 QAC1087:QAE1087 QJY1087:QKA1087 QTU1087:QTW1087 RDQ1087:RDS1087 RNM1087:RNO1087 RXI1087:RXK1087 SHE1087:SHG1087 SRA1087:SRC1087 TAW1087:TAY1087 TKS1087:TKU1087 TUO1087:TUQ1087 UEK1087:UEM1087 UOG1087:UOI1087 UYC1087:UYE1087 VHY1087:VIA1087 VRU1087:VRW1087 WBQ1087:WBS1087 WLM1087:WLO1087 WVI1087:WVK1087 A170:C170 IW170:IY170 SS170:SU170 ACO170:ACQ170 AMK170:AMM170 AWG170:AWI170 BGC170:BGE170 BPY170:BQA170 BZU170:BZW170 CJQ170:CJS170 CTM170:CTO170 DDI170:DDK170 DNE170:DNG170 DXA170:DXC170 EGW170:EGY170 EQS170:EQU170 FAO170:FAQ170 FKK170:FKM170 FUG170:FUI170 GEC170:GEE170 GNY170:GOA170 GXU170:GXW170 HHQ170:HHS170 HRM170:HRO170 IBI170:IBK170 ILE170:ILG170 IVA170:IVC170 JEW170:JEY170 JOS170:JOU170 JYO170:JYQ170 KIK170:KIM170 KSG170:KSI170 LCC170:LCE170 LLY170:LMA170 LVU170:LVW170 MFQ170:MFS170 MPM170:MPO170 MZI170:MZK170 NJE170:NJG170 NTA170:NTC170 OCW170:OCY170 OMS170:OMU170 OWO170:OWQ170 PGK170:PGM170 PQG170:PQI170 QAC170:QAE170 QJY170:QKA170 QTU170:QTW170 RDQ170:RDS170 RNM170:RNO170 RXI170:RXK170 SHE170:SHG170 SRA170:SRC170 TAW170:TAY170 TKS170:TKU170 TUO170:TUQ170 UEK170:UEM170 UOG170:UOI170 UYC170:UYE170 VHY170:VIA170 VRU170:VRW170 WBQ170:WBS170 WLM170:WLO170 WVI170:WVK170 A51:C51 IW51:IY51 SS51:SU51 ACO51:ACQ51 AMK51:AMM51 AWG51:AWI51 BGC51:BGE51 BPY51:BQA51 BZU51:BZW51 CJQ51:CJS51 CTM51:CTO51 DDI51:DDK51 DNE51:DNG51 DXA51:DXC51 EGW51:EGY51 EQS51:EQU51 FAO51:FAQ51 FKK51:FKM51 FUG51:FUI51 GEC51:GEE51 GNY51:GOA51 GXU51:GXW51 HHQ51:HHS51 HRM51:HRO51 IBI51:IBK51 ILE51:ILG51 IVA51:IVC51 JEW51:JEY51 JOS51:JOU51 JYO51:JYQ51 KIK51:KIM51 KSG51:KSI51 LCC51:LCE51 LLY51:LMA51 LVU51:LVW51 MFQ51:MFS51 MPM51:MPO51 MZI51:MZK51 NJE51:NJG51 NTA51:NTC51 OCW51:OCY51 OMS51:OMU51 OWO51:OWQ51 PGK51:PGM51 PQG51:PQI51 QAC51:QAE51 QJY51:QKA51 QTU51:QTW51 RDQ51:RDS51 RNM51:RNO51 RXI51:RXK51 SHE51:SHG51 SRA51:SRC51 TAW51:TAY51 TKS51:TKU51 TUO51:TUQ51 UEK51:UEM51 UOG51:UOI51 UYC51:UYE51 VHY51:VIA51 VRU51:VRW51 WBQ51:WBS51 WLM51:WLO51 WVI51:WVK51 A91:C91 IW91:IY91 SS91:SU91 ACO91:ACQ91 AMK91:AMM91 AWG91:AWI91 BGC91:BGE91 BPY91:BQA91 BZU91:BZW91 CJQ91:CJS91 CTM91:CTO91 DDI91:DDK91 DNE91:DNG91 DXA91:DXC91 EGW91:EGY91 EQS91:EQU91 FAO91:FAQ91 FKK91:FKM91 FUG91:FUI91 GEC91:GEE91 GNY91:GOA91 GXU91:GXW91 HHQ91:HHS91 HRM91:HRO91 IBI91:IBK91 ILE91:ILG91 IVA91:IVC91 JEW91:JEY91 JOS91:JOU91 JYO91:JYQ91 KIK91:KIM91 KSG91:KSI91 LCC91:LCE91 LLY91:LMA91 LVU91:LVW91 MFQ91:MFS91 MPM91:MPO91 MZI91:MZK91 NJE91:NJG91 NTA91:NTC91 OCW91:OCY91 OMS91:OMU91 OWO91:OWQ91 PGK91:PGM91 PQG91:PQI91 QAC91:QAE91 QJY91:QKA91 QTU91:QTW91 RDQ91:RDS91 RNM91:RNO91 RXI91:RXK91 SHE91:SHG91 SRA91:SRC91 TAW91:TAY91 TKS91:TKU91 TUO91:TUQ91 UEK91:UEM91 UOG91:UOI91 UYC91:UYE91 VHY91:VIA91 VRU91:VRW91 WBQ91:WBS91 WLM91:WLO91 WVI91:WVK91 A130:C130 IW130:IY130 SS130:SU130 ACO130:ACQ130 AMK130:AMM130 AWG130:AWI130 BGC130:BGE130 BPY130:BQA130 BZU130:BZW130 CJQ130:CJS130 CTM130:CTO130 DDI130:DDK130 DNE130:DNG130 DXA130:DXC130 EGW130:EGY130 EQS130:EQU130 FAO130:FAQ130 FKK130:FKM130 FUG130:FUI130 GEC130:GEE130 GNY130:GOA130 GXU130:GXW130 HHQ130:HHS130 HRM130:HRO130 IBI130:IBK130 ILE130:ILG130 IVA130:IVC130 JEW130:JEY130 JOS130:JOU130 JYO130:JYQ130 KIK130:KIM130 KSG130:KSI130 LCC130:LCE130 LLY130:LMA130 LVU130:LVW130 MFQ130:MFS130 MPM130:MPO130 MZI130:MZK130 NJE130:NJG130 NTA130:NTC130 OCW130:OCY130 OMS130:OMU130 OWO130:OWQ130 PGK130:PGM130 PQG130:PQI130 QAC130:QAE130 QJY130:QKA130 QTU130:QTW130 RDQ130:RDS130 RNM130:RNO130 RXI130:RXK130 SHE130:SHG130 SRA130:SRC130 TAW130:TAY130 TKS130:TKU130 TUO130:TUQ130 UEK130:UEM130 UOG130:UOI130 UYC130:UYE130 VHY130:VIA130 VRU130:VRW130 WBQ130:WBS130 WLM130:WLO130 WVI130:WVK130 A210:C210 IW210:IY210 SS210:SU210 ACO210:ACQ210 AMK210:AMM210 AWG210:AWI210 BGC210:BGE210 BPY210:BQA210 BZU210:BZW210 CJQ210:CJS210 CTM210:CTO210 DDI210:DDK210 DNE210:DNG210 DXA210:DXC210 EGW210:EGY210 EQS210:EQU210 FAO210:FAQ210 FKK210:FKM210 FUG210:FUI210 GEC210:GEE210 GNY210:GOA210 GXU210:GXW210 HHQ210:HHS210 HRM210:HRO210 IBI210:IBK210 ILE210:ILG210 IVA210:IVC210 JEW210:JEY210 JOS210:JOU210 JYO210:JYQ210 KIK210:KIM210 KSG210:KSI210 LCC210:LCE210 LLY210:LMA210 LVU210:LVW210 MFQ210:MFS210 MPM210:MPO210 MZI210:MZK210 NJE210:NJG210 NTA210:NTC210 OCW210:OCY210 OMS210:OMU210 OWO210:OWQ210 PGK210:PGM210 PQG210:PQI210 QAC210:QAE210 QJY210:QKA210 QTU210:QTW210 RDQ210:RDS210 RNM210:RNO210 RXI210:RXK210 SHE210:SHG210 SRA210:SRC210 TAW210:TAY210 TKS210:TKU210 TUO210:TUQ210 UEK210:UEM210 UOG210:UOI210 UYC210:UYE210 VHY210:VIA210 VRU210:VRW210 WBQ210:WBS210 WLM210:WLO210 WVI210:WVK210 A250:C250 IW250:IY250 SS250:SU250 ACO250:ACQ250 AMK250:AMM250 AWG250:AWI250 BGC250:BGE250 BPY250:BQA250 BZU250:BZW250 CJQ250:CJS250 CTM250:CTO250 DDI250:DDK250 DNE250:DNG250 DXA250:DXC250 EGW250:EGY250 EQS250:EQU250 FAO250:FAQ250 FKK250:FKM250 FUG250:FUI250 GEC250:GEE250 GNY250:GOA250 GXU250:GXW250 HHQ250:HHS250 HRM250:HRO250 IBI250:IBK250 ILE250:ILG250 IVA250:IVC250 JEW250:JEY250 JOS250:JOU250 JYO250:JYQ250 KIK250:KIM250 KSG250:KSI250 LCC250:LCE250 LLY250:LMA250 LVU250:LVW250 MFQ250:MFS250 MPM250:MPO250 MZI250:MZK250 NJE250:NJG250 NTA250:NTC250 OCW250:OCY250 OMS250:OMU250 OWO250:OWQ250 PGK250:PGM250 PQG250:PQI250 QAC250:QAE250 QJY250:QKA250 QTU250:QTW250 RDQ250:RDS250 RNM250:RNO250 RXI250:RXK250 SHE250:SHG250 SRA250:SRC250 TAW250:TAY250 TKS250:TKU250 TUO250:TUQ250 UEK250:UEM250 UOG250:UOI250 UYC250:UYE250 VHY250:VIA250 VRU250:VRW250 WBQ250:WBS250 WLM250:WLO250 WVI250:WVK250 A290:C290 IW290:IY290 SS290:SU290 ACO290:ACQ290 AMK290:AMM290 AWG290:AWI290 BGC290:BGE290 BPY290:BQA290 BZU290:BZW290 CJQ290:CJS290 CTM290:CTO290 DDI290:DDK290 DNE290:DNG290 DXA290:DXC290 EGW290:EGY290 EQS290:EQU290 FAO290:FAQ290 FKK290:FKM290 FUG290:FUI290 GEC290:GEE290 GNY290:GOA290 GXU290:GXW290 HHQ290:HHS290 HRM290:HRO290 IBI290:IBK290 ILE290:ILG290 IVA290:IVC290 JEW290:JEY290 JOS290:JOU290 JYO290:JYQ290 KIK290:KIM290 KSG290:KSI290 LCC290:LCE290 LLY290:LMA290 LVU290:LVW290 MFQ290:MFS290 MPM290:MPO290 MZI290:MZK290 NJE290:NJG290 NTA290:NTC290 OCW290:OCY290 OMS290:OMU290 OWO290:OWQ290 PGK290:PGM290 PQG290:PQI290 QAC290:QAE290 QJY290:QKA290 QTU290:QTW290 RDQ290:RDS290 RNM290:RNO290 RXI290:RXK290 SHE290:SHG290 SRA290:SRC290 TAW290:TAY290 TKS290:TKU290 TUO290:TUQ290 UEK290:UEM290 UOG290:UOI290 UYC290:UYE290 VHY290:VIA290 VRU290:VRW290 WBQ290:WBS290 WLM290:WLO290 WVI290:WVK290 A768 IW767 SS767 ACO767 AMK767 AWG767 BGC767 BPY767 BZU767 CJQ767 CTM767 DDI767 DNE767 DXA767 EGW767 EQS767 FAO767 FKK767 FUG767 GEC767 GNY767 GXU767 HHQ767 HRM767 IBI767 ILE767 IVA767 JEW767 JOS767 JYO767 KIK767 KSG767 LCC767 LLY767 LVU767 MFQ767 MPM767 MZI767 NJE767 NTA767 OCW767 OMS767 OWO767 PGK767 PQG767 QAC767 QJY767 QTU767 RDQ767 RNM767 RXI767 SHE767 SRA767 TAW767 TKS767 TUO767 UEK767 UOG767 UYC767 VHY767 VRU767 WBQ767 WLM767 WVI767">
      <formula1>"Tipul localităţii de unde provine solicitantul"</formula1>
    </dataValidation>
    <dataValidation type="list" allowBlank="1" showInputMessage="1" showErrorMessage="1" sqref="A1118 IW1116 SS1116 ACO1116 AMK1116 AWG1116 BGC1116 BPY1116 BZU1116 CJQ1116 CTM1116 DDI1116 DNE1116 DXA1116 EGW1116 EQS1116 FAO1116 FKK1116 FUG1116 GEC1116 GNY1116 GXU1116 HHQ1116 HRM1116 IBI1116 ILE1116 IVA1116 JEW1116 JOS1116 JYO1116 KIK1116 KSG1116 LCC1116 LLY1116 LVU1116 MFQ1116 MPM1116 MZI1116 NJE1116 NTA1116 OCW1116 OMS1116 OWO1116 PGK1116 PQG1116 QAC1116 QJY1116 QTU1116 RDQ1116 RNM1116 RXI1116 SHE1116 SRA1116 TAW1116 TKS1116 TUO1116 UEK1116 UOG1116 UYC1116 VHY1116 VRU1116 WBQ1116 WLM1116 WVI1116 A518 IW517 SS517 ACO517 AMK517 AWG517 BGC517 BPY517 BZU517 CJQ517 CTM517 DDI517 DNE517 DXA517 EGW517 EQS517 FAO517 FKK517 FUG517 GEC517 GNY517 GXU517 HHQ517 HRM517 IBI517 ILE517 IVA517 JEW517 JOS517 JYO517 KIK517 KSG517 LCC517 LLY517 LVU517 MFQ517 MPM517 MZI517 NJE517 NTA517 OCW517 OMS517 OWO517 PGK517 PQG517 QAC517 QJY517 QTU517 RDQ517 RNM517 RXI517 SHE517 SRA517 TAW517 TKS517 TUO517 UEK517 UOG517 UYC517 VHY517 VRU517 WBQ517 WLM517 WVI517 A558 IW557 SS557 ACO557 AMK557 AWG557 BGC557 BPY557 BZU557 CJQ557 CTM557 DDI557 DNE557 DXA557 EGW557 EQS557 FAO557 FKK557 FUG557 GEC557 GNY557 GXU557 HHQ557 HRM557 IBI557 ILE557 IVA557 JEW557 JOS557 JYO557 KIK557 KSG557 LCC557 LLY557 LVU557 MFQ557 MPM557 MZI557 NJE557 NTA557 OCW557 OMS557 OWO557 PGK557 PQG557 QAC557 QJY557 QTU557 RDQ557 RNM557 RXI557 SHE557 SRA557 TAW557 TKS557 TUO557 UEK557 UOG557 UYC557 VHY557 VRU557 WBQ557 WLM557 WVI557 A757 IW756 SS756 ACO756 AMK756 AWG756 BGC756 BPY756 BZU756 CJQ756 CTM756 DDI756 DNE756 DXA756 EGW756 EQS756 FAO756 FKK756 FUG756 GEC756 GNY756 GXU756 HHQ756 HRM756 IBI756 ILE756 IVA756 JEW756 JOS756 JYO756 KIK756 KSG756 LCC756 LLY756 LVU756 MFQ756 MPM756 MZI756 NJE756 NTA756 OCW756 OMS756 OWO756 PGK756 PQG756 QAC756 QJY756 QTU756 RDQ756 RNM756 RXI756 SHE756 SRA756 TAW756 TKS756 TUO756 UEK756 UOG756 UYC756 VHY756 VRU756 WBQ756 WLM756 WVI756 A597 IW596 SS596 ACO596 AMK596 AWG596 BGC596 BPY596 BZU596 CJQ596 CTM596 DDI596 DNE596 DXA596 EGW596 EQS596 FAO596 FKK596 FUG596 GEC596 GNY596 GXU596 HHQ596 HRM596 IBI596 ILE596 IVA596 JEW596 JOS596 JYO596 KIK596 KSG596 LCC596 LLY596 LVU596 MFQ596 MPM596 MZI596 NJE596 NTA596 OCW596 OMS596 OWO596 PGK596 PQG596 QAC596 QJY596 QTU596 RDQ596 RNM596 RXI596 SHE596 SRA596 TAW596 TKS596 TUO596 UEK596 UOG596 UYC596 VHY596 VRU596 WBQ596 WLM596 WVI596 A837 IW836 SS836 ACO836 AMK836 AWG836 BGC836 BPY836 BZU836 CJQ836 CTM836 DDI836 DNE836 DXA836 EGW836 EQS836 FAO836 FKK836 FUG836 GEC836 GNY836 GXU836 HHQ836 HRM836 IBI836 ILE836 IVA836 JEW836 JOS836 JYO836 KIK836 KSG836 LCC836 LLY836 LVU836 MFQ836 MPM836 MZI836 NJE836 NTA836 OCW836 OMS836 OWO836 PGK836 PQG836 QAC836 QJY836 QTU836 RDQ836 RNM836 RXI836 SHE836 SRA836 TAW836 TKS836 TUO836 UEK836 UOG836 UYC836 VHY836 VRU836 WBQ836 WLM836 WVI836 A637 IW636 SS636 ACO636 AMK636 AWG636 BGC636 BPY636 BZU636 CJQ636 CTM636 DDI636 DNE636 DXA636 EGW636 EQS636 FAO636 FKK636 FUG636 GEC636 GNY636 GXU636 HHQ636 HRM636 IBI636 ILE636 IVA636 JEW636 JOS636 JYO636 KIK636 KSG636 LCC636 LLY636 LVU636 MFQ636 MPM636 MZI636 NJE636 NTA636 OCW636 OMS636 OWO636 PGK636 PQG636 QAC636 QJY636 QTU636 RDQ636 RNM636 RXI636 SHE636 SRA636 TAW636 TKS636 TUO636 UEK636 UOG636 UYC636 VHY636 VRU636 WBQ636 WLM636 WVI636 A997 IW996 SS996 ACO996 AMK996 AWG996 BGC996 BPY996 BZU996 CJQ996 CTM996 DDI996 DNE996 DXA996 EGW996 EQS996 FAO996 FKK996 FUG996 GEC996 GNY996 GXU996 HHQ996 HRM996 IBI996 ILE996 IVA996 JEW996 JOS996 JYO996 KIK996 KSG996 LCC996 LLY996 LVU996 MFQ996 MPM996 MZI996 NJE996 NTA996 OCW996 OMS996 OWO996 PGK996 PQG996 QAC996 QJY996 QTU996 RDQ996 RNM996 RXI996 SHE996 SRA996 TAW996 TKS996 TUO996 UEK996 UOG996 UYC996 VHY996 VRU996 WBQ996 WLM996 WVI996 A677 IW676 SS676 ACO676 AMK676 AWG676 BGC676 BPY676 BZU676 CJQ676 CTM676 DDI676 DNE676 DXA676 EGW676 EQS676 FAO676 FKK676 FUG676 GEC676 GNY676 GXU676 HHQ676 HRM676 IBI676 ILE676 IVA676 JEW676 JOS676 JYO676 KIK676 KSG676 LCC676 LLY676 LVU676 MFQ676 MPM676 MZI676 NJE676 NTA676 OCW676 OMS676 OWO676 PGK676 PQG676 QAC676 QJY676 QTU676 RDQ676 RNM676 RXI676 SHE676 SRA676 TAW676 TKS676 TUO676 UEK676 UOG676 UYC676 VHY676 VRU676 WBQ676 WLM676 WVI676 A917 IW916 SS916 ACO916 AMK916 AWG916 BGC916 BPY916 BZU916 CJQ916 CTM916 DDI916 DNE916 DXA916 EGW916 EQS916 FAO916 FKK916 FUG916 GEC916 GNY916 GXU916 HHQ916 HRM916 IBI916 ILE916 IVA916 JEW916 JOS916 JYO916 KIK916 KSG916 LCC916 LLY916 LVU916 MFQ916 MPM916 MZI916 NJE916 NTA916 OCW916 OMS916 OWO916 PGK916 PQG916 QAC916 QJY916 QTU916 RDQ916 RNM916 RXI916 SHE916 SRA916 TAW916 TKS916 TUO916 UEK916 UOG916 UYC916 VHY916 VRU916 WBQ916 WLM916 WVI916 A717 IW716 SS716 ACO716 AMK716 AWG716 BGC716 BPY716 BZU716 CJQ716 CTM716 DDI716 DNE716 DXA716 EGW716 EQS716 FAO716 FKK716 FUG716 GEC716 GNY716 GXU716 HHQ716 HRM716 IBI716 ILE716 IVA716 JEW716 JOS716 JYO716 KIK716 KSG716 LCC716 LLY716 LVU716 MFQ716 MPM716 MZI716 NJE716 NTA716 OCW716 OMS716 OWO716 PGK716 PQG716 QAC716 QJY716 QTU716 RDQ716 RNM716 RXI716 SHE716 SRA716 TAW716 TKS716 TUO716 UEK716 UOG716 UYC716 VHY716 VRU716 WBQ716 WLM716 WVI716 A877 IW876 SS876 ACO876 AMK876 AWG876 BGC876 BPY876 BZU876 CJQ876 CTM876 DDI876 DNE876 DXA876 EGW876 EQS876 FAO876 FKK876 FUG876 GEC876 GNY876 GXU876 HHQ876 HRM876 IBI876 ILE876 IVA876 JEW876 JOS876 JYO876 KIK876 KSG876 LCC876 LLY876 LVU876 MFQ876 MPM876 MZI876 NJE876 NTA876 OCW876 OMS876 OWO876 PGK876 PQG876 QAC876 QJY876 QTU876 RDQ876 RNM876 RXI876 SHE876 SRA876 TAW876 TKS876 TUO876 UEK876 UOG876 UYC876 VHY876 VRU876 WBQ876 WLM876 WVI876 A358:S358 IW358:JO358 SS358:TK358 ACO358:ADG358 AMK358:ANC358 AWG358:AWY358 BGC358:BGU358 BPY358:BQQ358 BZU358:CAM358 CJQ358:CKI358 CTM358:CUE358 DDI358:DEA358 DNE358:DNW358 DXA358:DXS358 EGW358:EHO358 EQS358:ERK358 FAO358:FBG358 FKK358:FLC358 FUG358:FUY358 GEC358:GEU358 GNY358:GOQ358 GXU358:GYM358 HHQ358:HII358 HRM358:HSE358 IBI358:ICA358 ILE358:ILW358 IVA358:IVS358 JEW358:JFO358 JOS358:JPK358 JYO358:JZG358 KIK358:KJC358 KSG358:KSY358 LCC358:LCU358 LLY358:LMQ358 LVU358:LWM358 MFQ358:MGI358 MPM358:MQE358 MZI358:NAA358 NJE358:NJW358 NTA358:NTS358 OCW358:ODO358 OMS358:ONK358 OWO358:OXG358 PGK358:PHC358 PQG358:PQY358 QAC358:QAU358 QJY358:QKQ358 QTU358:QUM358 RDQ358:REI358 RNM358:ROE358 RXI358:RYA358 SHE358:SHW358 SRA358:SRS358 TAW358:TBO358 TKS358:TLK358 TUO358:TVG358 UEK358:UFC358 UOG358:UOY358 UYC358:UYU358 VHY358:VIQ358 VRU358:VSM358 WBQ358:WCI358 WLM358:WME358 WVI358:WWA358 A957 IW956 SS956 ACO956 AMK956 AWG956 BGC956 BPY956 BZU956 CJQ956 CTM956 DDI956 DNE956 DXA956 EGW956 EQS956 FAO956 FKK956 FUG956 GEC956 GNY956 GXU956 HHQ956 HRM956 IBI956 ILE956 IVA956 JEW956 JOS956 JYO956 KIK956 KSG956 LCC956 LLY956 LVU956 MFQ956 MPM956 MZI956 NJE956 NTA956 OCW956 OMS956 OWO956 PGK956 PQG956 QAC956 QJY956 QTU956 RDQ956 RNM956 RXI956 SHE956 SRA956 TAW956 TKS956 TUO956 UEK956 UOG956 UYC956 VHY956 VRU956 WBQ956 WLM956 WVI956 A797 IW796 SS796 ACO796 AMK796 AWG796 BGC796 BPY796 BZU796 CJQ796 CTM796 DDI796 DNE796 DXA796 EGW796 EQS796 FAO796 FKK796 FUG796 GEC796 GNY796 GXU796 HHQ796 HRM796 IBI796 ILE796 IVA796 JEW796 JOS796 JYO796 KIK796 KSG796 LCC796 LLY796 LVU796 MFQ796 MPM796 MZI796 NJE796 NTA796 OCW796 OMS796 OWO796 PGK796 PQG796 QAC796 QJY796 QTU796 RDQ796 RNM796 RXI796 SHE796 SRA796 TAW796 TKS796 TUO796 UEK796 UOG796 UYC796 VHY796 VRU796 WBQ796 WLM796 WVI796 A1037 IW1036 SS1036 ACO1036 AMK1036 AWG1036 BGC1036 BPY1036 BZU1036 CJQ1036 CTM1036 DDI1036 DNE1036 DXA1036 EGW1036 EQS1036 FAO1036 FKK1036 FUG1036 GEC1036 GNY1036 GXU1036 HHQ1036 HRM1036 IBI1036 ILE1036 IVA1036 JEW1036 JOS1036 JYO1036 KIK1036 KSG1036 LCC1036 LLY1036 LVU1036 MFQ1036 MPM1036 MZI1036 NJE1036 NTA1036 OCW1036 OMS1036 OWO1036 PGK1036 PQG1036 QAC1036 QJY1036 QTU1036 RDQ1036 RNM1036 RXI1036 SHE1036 SRA1036 TAW1036 TKS1036 TUO1036 UEK1036 UOG1036 UYC1036 VHY1036 VRU1036 WBQ1036 WLM1036 WVI1036 A478:S478 IW477:JO477 SS477:TK477 ACO477:ADG477 AMK477:ANC477 AWG477:AWY477 BGC477:BGU477 BPY477:BQQ477 BZU477:CAM477 CJQ477:CKI477 CTM477:CUE477 DDI477:DEA477 DNE477:DNW477 DXA477:DXS477 EGW477:EHO477 EQS477:ERK477 FAO477:FBG477 FKK477:FLC477 FUG477:FUY477 GEC477:GEU477 GNY477:GOQ477 GXU477:GYM477 HHQ477:HII477 HRM477:HSE477 IBI477:ICA477 ILE477:ILW477 IVA477:IVS477 JEW477:JFO477 JOS477:JPK477 JYO477:JZG477 KIK477:KJC477 KSG477:KSY477 LCC477:LCU477 LLY477:LMQ477 LVU477:LWM477 MFQ477:MGI477 MPM477:MQE477 MZI477:NAA477 NJE477:NJW477 NTA477:NTS477 OCW477:ODO477 OMS477:ONK477 OWO477:OXG477 PGK477:PHC477 PQG477:PQY477 QAC477:QAU477 QJY477:QKQ477 QTU477:QUM477 RDQ477:REI477 RNM477:ROE477 RXI477:RYA477 SHE477:SHW477 SRA477:SRS477 TAW477:TBO477 TKS477:TLK477 TUO477:TVG477 UEK477:UFC477 UOG477:UOY477 UYC477:UYU477 VHY477:VIQ477 VRU477:VSM477 WBQ477:WCI477 WLM477:WME477 WVI477:WWA477 A438:S438 IW437:JO437 SS437:TK437 ACO437:ADG437 AMK437:ANC437 AWG437:AWY437 BGC437:BGU437 BPY437:BQQ437 BZU437:CAM437 CJQ437:CKI437 CTM437:CUE437 DDI437:DEA437 DNE437:DNW437 DXA437:DXS437 EGW437:EHO437 EQS437:ERK437 FAO437:FBG437 FKK437:FLC437 FUG437:FUY437 GEC437:GEU437 GNY437:GOQ437 GXU437:GYM437 HHQ437:HII437 HRM437:HSE437 IBI437:ICA437 ILE437:ILW437 IVA437:IVS437 JEW437:JFO437 JOS437:JPK437 JYO437:JZG437 KIK437:KJC437 KSG437:KSY437 LCC437:LCU437 LLY437:LMQ437 LVU437:LWM437 MFQ437:MGI437 MPM437:MQE437 MZI437:NAA437 NJE437:NJW437 NTA437:NTS437 OCW437:ODO437 OMS437:ONK437 OWO437:OXG437 PGK437:PHC437 PQG437:PQY437 QAC437:QAU437 QJY437:QKQ437 QTU437:QUM437 RDQ437:REI437 RNM437:ROE437 RXI437:RYA437 SHE437:SHW437 SRA437:SRS437 TAW437:TBO437 TKS437:TLK437 TUO437:TVG437 UEK437:UFC437 UOG437:UOY437 UYC437:UYU437 VHY437:VIQ437 VRU437:VSM437 WBQ437:WCI437 WLM437:WME437 WVI437:WWA437">
      <formula1>"TOTALUL SOLICITĂRILOR LA NIVEL DE AUTORITATE ÎN ANUL 2009"</formula1>
    </dataValidation>
    <dataValidation type="textLength" allowBlank="1" showInputMessage="1" showErrorMessage="1" error="ACEASTĂ INFORMAŢIE LA NIVEL DE TOTAL AN 2009 NU SE VA COMPLETA!!!!!" sqref="K199 JG199 TC199 ACY199 AMU199 AWQ199 BGM199 BQI199 CAE199 CKA199 CTW199 DDS199 DNO199 DXK199 EHG199 ERC199 FAY199 FKU199 FUQ199 GEM199 GOI199 GYE199 HIA199 HRW199 IBS199 ILO199 IVK199 JFG199 JPC199 JYY199 KIU199 KSQ199 LCM199 LMI199 LWE199 MGA199 MPW199 MZS199 NJO199 NTK199 ODG199 ONC199 OWY199 PGU199 PQQ199 QAM199 QKI199 QUE199 REA199 RNW199 RXS199 SHO199 SRK199 TBG199 TLC199 TUY199 UEU199 UOQ199 UYM199 VII199 VSE199 WCA199 WLW199 WVS199 M199 JI199 TE199 ADA199 AMW199 AWS199 BGO199 BQK199 CAG199 CKC199 CTY199 DDU199 DNQ199 DXM199 EHI199 ERE199 FBA199 FKW199 FUS199 GEO199 GOK199 GYG199 HIC199 HRY199 IBU199 ILQ199 IVM199 JFI199 JPE199 JZA199 KIW199 KSS199 LCO199 LMK199 LWG199 MGC199 MPY199 MZU199 NJQ199 NTM199 ODI199 ONE199 OXA199 PGW199 PQS199 QAO199 QKK199 QUG199 REC199 RNY199 RXU199 SHQ199 SRM199 TBI199 TLE199 TVA199 UEW199 UOS199 UYO199 VIK199 VSG199 WCC199 WLY199 WVU199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K159 JG159 TC159 ACY159 AMU159 AWQ159 BGM159 BQI159 CAE159 CKA159 CTW159 DDS159 DNO159 DXK159 EHG159 ERC159 FAY159 FKU159 FUQ159 GEM159 GOI159 GYE159 HIA159 HRW159 IBS159 ILO159 IVK159 JFG159 JPC159 JYY159 KIU159 KSQ159 LCM159 LMI159 LWE159 MGA159 MPW159 MZS159 NJO159 NTK159 ODG159 ONC159 OWY159 PGU159 PQQ159 QAM159 QKI159 QUE159 REA159 RNW159 RXS159 SHO159 SRK159 TBG159 TLC159 TUY159 UEU159 UOQ159 UYM159 VII159 VSE159 WCA159 WLW159 WVS159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M8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K120 JG120 TC120 ACY120 AMU120 AWQ120 BGM120 BQI120 CAE120 CKA120 CTW120 DDS120 DNO120 DXK120 EHG120 ERC120 FAY120 FKU120 FUQ120 GEM120 GOI120 GYE120 HIA120 HRW120 IBS120 ILO120 IVK120 JFG120 JPC120 JYY120 KIU120 KSQ120 LCM120 LMI120 LWE120 MGA120 MPW120 MZS120 NJO120 NTK120 ODG120 ONC120 OWY120 PGU120 PQQ120 QAM120 QKI120 QUE120 REA120 RNW120 RXS120 SHO120 SRK120 TBG120 TLC120 TUY120 UEU120 UOQ120 UYM120 VII120 VSE120 WCA120 WLW120 WVS120 M159 JI159 TE159 ADA159 AMW159 AWS159 BGO159 BQK159 CAG159 CKC159 CTY159 DDU159 DNQ159 DXM159 EHI159 ERE159 FBA159 FKW159 FUS159 GEO159 GOK159 GYG159 HIC159 HRY159 IBU159 ILQ159 IVM159 JFI159 JPE159 JZA159 KIW159 KSS159 LCO159 LMK159 LWG159 MGC159 MPY159 MZU159 NJQ159 NTM159 ODI159 ONE159 OXA159 PGW159 PQS159 QAO159 QKK159 QUG159 REC159 RNY159 RXU159 SHQ159 SRM159 TBI159 TLE159 TVA159 UEW159 UOS159 UYO159 VIK159 VSG159 WCC159 WLY159 WVU159 K319 JG319 TC319 ACY319 AMU319 AWQ319 BGM319 BQI319 CAE319 CKA319 CTW319 DDS319 DNO319 DXK319 EHG319 ERC319 FAY319 FKU319 FUQ319 GEM319 GOI319 GYE319 HIA319 HRW319 IBS319 ILO319 IVK319 JFG319 JPC319 JYY319 KIU319 KSQ319 LCM319 LMI319 LWE319 MGA319 MPW319 MZS319 NJO319 NTK319 ODG319 ONC319 OWY319 PGU319 PQQ319 QAM319 QKI319 QUE319 REA319 RNW319 RXS319 SHO319 SRK319 TBG319 TLC319 TUY319 UEU319 UOQ319 UYM319 VII319 VSE319 WCA319 WLW319 WVS319 M319 JI319 TE319 ADA319 AMW319 AWS319 BGO319 BQK319 CAG319 CKC319 CTY319 DDU319 DNQ319 DXM319 EHI319 ERE319 FBA319 FKW319 FUS319 GEO319 GOK319 GYG319 HIC319 HRY319 IBU319 ILQ319 IVM319 JFI319 JPE319 JZA319 KIW319 KSS319 LCO319 LMK319 LWG319 MGC319 MPY319 MZU319 NJQ319 NTM319 ODI319 ONE319 OXA319 PGW319 PQS319 QAO319 QKK319 QUG319 REC319 RNY319 RXU319 SHQ319 SRM319 TBI319 TLE319 TVA319 UEW319 UOS319 UYO319 VIK319 VSG319 WCC319 WLY319 WVU319 M279 JI279 TE279 ADA279 AMW279 AWS279 BGO279 BQK279 CAG279 CKC279 CTY279 DDU279 DNQ279 DXM279 EHI279 ERE279 FBA279 FKW279 FUS279 GEO279 GOK279 GYG279 HIC279 HRY279 IBU279 ILQ279 IVM279 JFI279 JPE279 JZA279 KIW279 KSS279 LCO279 LMK279 LWG279 MGC279 MPY279 MZU279 NJQ279 NTM279 ODI279 ONE279 OXA279 PGW279 PQS279 QAO279 QKK279 QUG279 REC279 RNY279 RXU279 SHQ279 SRM279 TBI279 TLE279 TVA279 UEW279 UOS279 UYO279 VIK279 VSG279 WCC279 WLY279 WVU279 K279 JG279 TC279 ACY279 AMU279 AWQ279 BGM279 BQI279 CAE279 CKA279 CTW279 DDS279 DNO279 DXK279 EHG279 ERC279 FAY279 FKU279 FUQ279 GEM279 GOI279 GYE279 HIA279 HRW279 IBS279 ILO279 IVK279 JFG279 JPC279 JYY279 KIU279 KSQ279 LCM279 LMI279 LWE279 MGA279 MPW279 MZS279 NJO279 NTK279 ODG279 ONC279 OWY279 PGU279 PQQ279 QAM279 QKI279 QUE279 REA279 RNW279 RXS279 SHO279 SRK279 TBG279 TLC279 TUY279 UEU279 UOQ279 UYM279 VII279 VSE279 WCA279 WLW279 WVS279 K239 JG239 TC239 ACY239 AMU239 AWQ239 BGM239 BQI239 CAE239 CKA239 CTW239 DDS239 DNO239 DXK239 EHG239 ERC239 FAY239 FKU239 FUQ239 GEM239 GOI239 GYE239 HIA239 HRW239 IBS239 ILO239 IVK239 JFG239 JPC239 JYY239 KIU239 KSQ239 LCM239 LMI239 LWE239 MGA239 MPW239 MZS239 NJO239 NTK239 ODG239 ONC239 OWY239 PGU239 PQQ239 QAM239 QKI239 QUE239 REA239 RNW239 RXS239 SHO239 SRK239 TBG239 TLC239 TUY239 UEU239 UOQ239 UYM239 VII239 VSE239 WCA239 WLW239 WVS239 M239 JI239 TE239 ADA239 AMW239 AWS239 BGO239 BQK239 CAG239 CKC239 CTY239 DDU239 DNQ239 DXM239 EHI239 ERE239 FBA239 FKW239 FUS239 GEO239 GOK239 GYG239 HIC239 HRY239 IBU239 ILQ239 IVM239 JFI239 JPE239 JZA239 KIW239 KSS239 LCO239 LMK239 LWG239 MGC239 MPY239 MZU239 NJQ239 NTM239 ODI239 ONE239 OXA239 PGW239 PQS239 QAO239 QKK239 QUG239 REC239 RNY239 RXU239 SHQ239 SRM239 TBI239 TLE239 TVA239 UEW239 UOS239 UYO239 VIK239 VSG239 WCC239 WLY239 WVU239">
      <formula1>0</formula1>
      <formula2>0</formula2>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23 M63 M103 M142 M182 M222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M302 M341 M381 M421 M461 M501 M541 M580 M620 M660 M700 M740 M820 M860 M900 M940 M980 M1020 M1060 M1101 M1141 M1062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M1097 JI1097 TE1097 ADA1097 AMW1097 AWS1097 BGO1097 BQK1097 CAG1097 CKC1097 CTY1097 DDU1097 DNQ1097 DXM1097 EHI1097 ERE1097 FBA1097 FKW1097 FUS1097 GEO1097 GOK1097 GYG1097 HIC1097 HRY1097 IBU1097 ILQ1097 IVM1097 JFI1097 JPE1097 JZA1097 KIW1097 KSS1097 LCO1097 LMK1097 LWG1097 MGC1097 MPY1097 MZU1097 NJQ1097 NTM1097 ODI1097 ONE1097 OXA1097 PGW1097 PQS1097 QAO1097 QKK1097 QUG1097 REC1097 RNY1097 RXU1097 SHQ1097 SRM1097 TBI1097 TLE1097 TVA1097 UEW1097 UOS1097 UYO1097 VIK1097 VSG1097 WCC1097 WLY1097 WVU1097 M184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WVU184 VIK1139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WVU178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WVU180 M140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WVU140 M234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M188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WLY188 WVU188 M230 JI230 TE230 ADA230 AMW230 AWS230 BGO230 BQK230 CAG230 CKC230 CTY230 DDU230 DNQ230 DXM230 EHI230 ERE230 FBA230 FKW230 FUS230 GEO230 GOK230 GYG230 HIC230 HRY230 IBU230 ILQ230 IVM230 JFI230 JPE230 JZA230 KIW230 KSS230 LCO230 LMK230 LWG230 MGC230 MPY230 MZU230 NJQ230 NTM230 ODI230 ONE230 OXA230 PGW230 PQS230 QAO230 QKK230 QUG230 REC230 RNY230 RXU230 SHQ230 SRM230 TBI230 TLE230 TVA230 UEW230 UOS230 UYO230 VIK230 VSG230 WCC230 WLY230 WVU230 UYO1139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M224 JI224 TE224 ADA224 AMW224 AWS224 BGO224 BQK224 CAG224 CKC224 CTY224 DDU224 DNQ224 DXM224 EHI224 ERE224 FBA224 FKW224 FUS224 GEO224 GOK224 GYG224 HIC224 HRY224 IBU224 ILQ224 IVM224 JFI224 JPE224 JZA224 KIW224 KSS224 LCO224 LMK224 LWG224 MGC224 MPY224 MZU224 NJQ224 NTM224 ODI224 ONE224 OXA224 PGW224 PQS224 QAO224 QKK224 QUG224 REC224 RNY224 RXU224 SHQ224 SRM224 TBI224 TLE224 TVA224 UEW224 UOS224 UYO224 VIK224 VSG224 WCC224 WLY224 WVU224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M194 JI194 TE194 ADA194 AMW194 AWS194 BGO194 BQK194 CAG194 CKC194 CTY194 DDU194 DNQ194 DXM194 EHI194 ERE194 FBA194 FKW194 FUS194 GEO194 GOK194 GYG194 HIC194 HRY194 IBU194 ILQ194 IVM194 JFI194 JPE194 JZA194 KIW194 KSS194 LCO194 LMK194 LWG194 MGC194 MPY194 MZU194 NJQ194 NTM194 ODI194 ONE194 OXA194 PGW194 PQS194 QAO194 QKK194 QUG194 REC194 RNY194 RXU194 SHQ194 SRM194 TBI194 TLE194 TVA194 UEW194 UOS194 UYO194 VIK194 VSG194 WCC194 WLY194 WVU194 M232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TBI1159 M1113 JI1113 TE1113 ADA1113 AMW1113 AWS1113 BGO1113 BQK1113 CAG1113 CKC1113 CTY1113 DDU1113 DNQ1113 DXM1113 EHI1113 ERE1113 FBA1113 FKW1113 FUS1113 GEO1113 GOK1113 GYG1113 HIC1113 HRY1113 IBU1113 ILQ1113 IVM1113 JFI1113 JPE1113 JZA1113 KIW1113 KSS1113 LCO1113 LMK1113 LWG1113 MGC1113 MPY1113 MZU1113 NJQ1113 NTM1113 ODI1113 ONE1113 OXA1113 PGW1113 PQS1113 QAO1113 QKK1113 QUG1113 REC1113 RNY1113 RXU1113 SHQ1113 SRM1113 TBI1113 TLE1113 TVA1113 UEW1113 UOS1113 UYO1113 VIK1113 VSG1113 WCC1113 WLY1113 WVU1113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WVU266 M1137 JI1137 TE1137 ADA1137 AMW1137 AWS1137 BGO1137 BQK1137 CAG1137 CKC1137 CTY1137 DDU1137 DNQ1137 DXM1137 EHI1137 ERE1137 FBA1137 FKW1137 FUS1137 GEO1137 GOK1137 GYG1137 HIC1137 HRY1137 IBU1137 ILQ1137 IVM1137 JFI1137 JPE1137 JZA1137 KIW1137 KSS1137 LCO1137 LMK1137 LWG1137 MGC1137 MPY1137 MZU1137 NJQ1137 NTM1137 ODI1137 ONE1137 OXA1137 PGW1137 PQS1137 QAO1137 QKK1137 QUG1137 REC1137 RNY1137 RXU1137 SHQ1137 SRM1137 TBI1137 TLE1137 TVA1137 UEW1137 UOS1137 UYO1137 VIK1137 VSG1137 WCC1137 M190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WVU190 M192 JI192 TE192 ADA192 AMW192 AWS192 BGO192 BQK192 CAG192 CKC192 CTY192 DDU192 DNQ192 DXM192 EHI192 ERE192 FBA192 FKW192 FUS192 GEO192 GOK192 GYG192 HIC192 HRY192 IBU192 ILQ192 IVM192 JFI192 JPE192 JZA192 KIW192 KSS192 LCO192 LMK192 LWG192 MGC192 MPY192 MZU192 NJQ192 NTM192 ODI192 ONE192 OXA192 PGW192 PQS192 QAO192 QKK192 QUG192 REC192 RNY192 RXU192 SHQ192 SRM192 TBI192 TLE192 TVA192 UEW192 UOS192 UYO192 VIK192 VSG192 WCC192 WLY192 WVU192 M216 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TLE216 TVA216 UEW216 UOS216 UYO216 VIK216 VSG216 WCC216 WLY216 WVU216 M276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UYO276 VIK276 VSG276 WCC276 WLY276 WVU276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VIK316 VSG316 WCC316 WLY316 WVU316 M395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WLY351 JI395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M349 M310 JI310 TE310 ADA310 AMW310 AWS310 BGO310 BQK310 CAG310 CKC310 CTY310 DDU310 DNQ310 DXM310 EHI310 ERE310 FBA310 FKW310 FUS310 GEO310 GOK310 GYG310 HIC310 HRY310 IBU310 ILQ310 IVM310 JFI310 JPE310 JZA310 KIW310 KSS310 LCO310 LMK310 LWG310 MGC310 MPY310 MZU310 NJQ310 NTM310 ODI310 ONE310 OXA310 PGW310 PQS310 QAO310 QKK310 QUG310 REC310 RNY310 RXU310 SHQ310 SRM310 TBI310 TLE310 TVA310 UEW310 UOS310 UYO310 VIK310 VSG310 WCC310 WLY310 WVU310 M270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WCC270 WLY270 WVU270 M308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WVU268 M228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UOS228 UYO228 VIK228 VSG228 WCC228 WLY228 WVU228 M385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M306 JI306 TE306 ADA306 AMW306 AWS306 BGO306 BQK306 CAG306 CKC306 CTY306 DDU306 DNQ306 DXM306 EHI306 ERE306 FBA306 FKW306 FUS306 GEO306 GOK306 GYG306 HIC306 HRY306 IBU306 ILQ306 IVM306 JFI306 JPE306 JZA306 KIW306 KSS306 LCO306 LMK306 LWG306 MGC306 MPY306 MZU306 NJQ306 NTM306 ODI306 ONE306 OXA306 PGW306 PQS306 QAO306 QKK306 QUG306 REC306 RNY306 RXU306 SHQ306 SRM306 TBI306 TLE306 TVA306 UEW306 UOS306 UYO306 VIK306 VSG306 WCC306 WLY306 WVU306 M1093 JI1131 TE1131 ADA1131 AMW1131 AWS1131 BGO1131 BQK1131 CAG1131 CKC1131 CTY1131 DDU1131 DNQ1131 DXM1131 EHI1131 ERE1131 FBA1131 FKW1131 FUS1131 GEO1131 GOK1131 GYG1131 HIC1131 HRY1131 IBU1131 ILQ1131 IVM1131 JFI1131 JPE1131 JZA1131 KIW1131 KSS1131 LCO1131 LMK1131 LWG1131 MGC1131 MPY1131 MZU1131 NJQ1131 NTM1131 ODI1131 ONE1131 OXA1131 PGW1131 PQS1131 QAO1131 QKK1131 QUG1131 REC1131 RNY1131 RXU1131 SHQ1131 SRM1131 TBI1131 TLE1131 TVA1131 UEW1131 UOS1131 UYO1131 VIK1131 VSG1131 WCC1131 WLY1131 WVU1131 MZU1159 M812 M772 M692 OXA1159 ODI1159 M932 NJQ1159 PGW1159 M852 M892 ONE1159 NTM1159 M732 PQS1159 M335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WLY296 WVU296 M220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TLE220 TVA220 UEW220 UOS220 UYO220 VIK220 VSG220 WCC220 WLY220 WVU220 M373 JI1091 TE1091 ADA1091 AMW1091 AWS1091 BGO1091 BQK1091 CAG1091 CKC1091 CTY1091 DDU1091 DNQ1091 DXM1091 EHI1091 ERE1091 FBA1091 FKW1091 FUS1091 GEO1091 GOK1091 GYG1091 HIC1091 HRY1091 IBU1091 ILQ1091 IVM1091 JFI1091 JPE1091 JZA1091 KIW1091 KSS1091 LCO1091 LMK1091 LWG1091 MGC1091 MPY1091 MZU1091 NJQ1091 NTM1091 ODI1091 ONE1091 OXA1091 PGW1091 PQS1091 QAO1091 QKK1091 QUG1091 REC1091 RNY1091 RXU1091 SHQ1091 SRM1091 TBI1091 TLE1091 TVA1091 UEW1091 UOS1091 UYO1091 VIK1091 VSG1091 WCC1091 WLY1091 WVU1091 WVU351 M612 M493 RNY1159 M314 JI314 TE314 ADA314 AMW314 AWS314 BGO314 BQK314 CAG314 CKC314 CTY314 DDU314 DNQ314 DXM314 EHI314 ERE314 FBA314 FKW314 FUS314 GEO314 GOK314 GYG314 HIC314 HRY314 IBU314 ILQ314 IVM314 JFI314 JPE314 JZA314 KIW314 KSS314 LCO314 LMK314 LWG314 MGC314 MPY314 MZU314 NJQ314 NTM314 ODI314 ONE314 OXA314 PGW314 PQS314 QAO314 QKK314 QUG314 REC314 RNY314 RXU314 SHQ314 SRM314 TBI314 TLE314 TVA314 UEW314 UOS314 UYO314 VIK314 VSG314 WCC314 WLY314 WVU314 QAO1159 M453 RXU1159 M533 REC1159 M353 QUG1159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WVU256 WVU373 M272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WLY272 WVU272 SHQ1159 M413 M652 M572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WCC274 WLY274 WVU274 M312 JI312 TE312 ADA312 AMW312 AWS312 BGO312 BQK312 CAG312 CKC312 CTY312 DDU312 DNQ312 DXM312 EHI312 ERE312 FBA312 FKW312 FUS312 GEO312 GOK312 GYG312 HIC312 HRY312 IBU312 ILQ312 IVM312 JFI312 JPE312 JZA312 KIW312 KSS312 LCO312 LMK312 LWG312 MGC312 MPY312 MZU312 NJQ312 NTM312 ODI312 ONE312 OXA312 PGW312 PQS312 QAO312 QKK312 QUG312 REC312 RNY312 RXU312 SHQ312 SRM312 TBI312 TLE312 TVA312 UEW312 UOS312 UYO312 VIK312 VSG312 WCC312 WLY312 WVU312 WLY1137 M1012 WCC1159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M972 QKK1159 MPY1159 M260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M300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WVU258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RXU298 SHQ298 SRM298 TBI298 TLE298 TVA298 UEW298 UOS298 UYO298 VIK298 VSG298 WCC298 WLY298 WVU298 M337 M1139 JI1139 TE1139 ADA1139 AMW1139 AWS1139 BGO1139 BQK1139 CAG1139 CKC1139 CTY1139 DDU1139 DNQ1139 DXM1139 EHI1139 ERE1139 FBA1139 FKW1139 FUS1139 GEO1139 GOK1139 GYG1139 HIC1139 HRY1139 IBU1139 ILQ1139 IVM1139 JFI1139 JPE1139 JZA1139 KIW1139 KSS1139 LCO1139 LMK1139 LWG1139 MGC1139 MPY1139 MZU1139 NJQ1139 NTM1139 ODI1139 ONE1139 OXA1139 PGW1139 PQS1139 QAO1139 QKK1139 QUG1139 REC1139 RNY1139 RXU1139 SHQ1139 SRM1139 TBI1139 TLE1139 TVA1139 UEW1139 UOS1139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M304 JI304 TE304 ADA304 AMW304 AWS304 BGO304 BQK304 CAG304 CKC304 CTY304 DDU304 DNQ304 DXM304 EHI304 ERE304 FBA304 FKW304 FUS304 GEO304 GOK304 GYG304 HIC304 HRY304 IBU304 ILQ304 IVM304 JFI304 JPE304 JZA304 KIW304 KSS304 LCO304 LMK304 LWG304 MGC304 MPY304 MZU304 NJQ304 NTM304 ODI304 ONE304 OXA304 PGW304 PQS304 QAO304 QKK304 QUG304 REC304 RNY304 RXU304 SHQ304 SRM304 TBI304 TLE304 TVA304 UEW304 UOS304 UYO304 VIK304 VSG304 WCC304 WLY304 WVU304 M343 M339 JI343 WVU1137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M1052 TLE1159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WLY397 WVU397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WVU353 M294 JI294 TE294 ADA294 AMW294 AWS294 BGO294 BQK294 CAG294 CKC294 CTY294 DDU294 DNQ294 DXM294 EHI294 ERE294 FBA294 FKW294 FUS294 GEO294 GOK294 GYG294 HIC294 HRY294 IBU294 ILQ294 IVM294 JFI294 JPE294 JZA294 KIW294 KSS294 LCO294 LMK294 LWG294 MGC294 MPY294 MZU294 NJQ294 NTM294 ODI294 ONE294 OXA294 PGW294 PQS294 QAO294 QKK294 QUG294 REC294 RNY294 RXU294 SHQ294 SRM294 TBI294 TLE294 TVA294 UEW294 UOS294 UYO294 VIK294 VSG294 WCC294 WLY294 WVU294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WVU117 M156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WVU156 M1153 JI1153 TE1153 ADA1153 AMW1153 AWS1153 BGO1153 BQK1153 CAG1153 CKC1153 CTY1153 DDU1153 DNQ1153 DXM1153 EHI1153 ERE1153 FBA1153 FKW1153 FUS1153 GEO1153 GOK1153 GYG1153 HIC1153 HRY1153 IBU1153 ILQ1153 IVM1153 JFI1153 JPE1153 JZA1153 KIW1153 KSS1153 LCO1153 LMK1153 LWG1153 MGC1153 MPY1153 MZU1153 NJQ1153 NTM1153 ODI1153 ONE1153 OXA1153 PGW1153 PQS1153 QAO1153 QKK1153 QUG1153 REC1153 RNY1153 RXU1153 SHQ1153 SRM1153 TBI1153 TLE1153 TVA1153 UEW1153 UOS1153 UYO1153 VIK1153 VSG1153 WCC1153 WLY1153 WVU1153 M1151 JI1151 TE1151 ADA1151 AMW1151 AWS1151 BGO1151 BQK1151 CAG1151 CKC1151 CTY1151 DDU1151 DNQ1151 DXM1151 EHI1151 ERE1151 FBA1151 FKW1151 FUS1151 GEO1151 GOK1151 GYG1151 HIC1151 HRY1151 IBU1151 ILQ1151 IVM1151 JFI1151 JPE1151 JZA1151 KIW1151 KSS1151 LCO1151 LMK1151 LWG1151 MGC1151 MPY1151 MZU1151 NJQ1151 NTM1151 ODI1151 ONE1151 OXA1151 PGW1151 PQS1151 QAO1151 QKK1151 QUG1151 REC1151 RNY1151 RXU1151 SHQ1151 SRM1151 TBI1151 TLE1151 TVA1151 UEW1151 UOS1151 UYO1151 VIK1151 VSG1151 WCC1151 WLY1151 WVU1151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WVU1159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VSG134 WCC134 WLY134 WVU134 M1095 WLY1095 WCC1095 VSG1095 VIK1095 UYO1095 UOS1095 UEW1095 TVA1095 TLE1095 TBI1095 SRM1095 SHQ1095 RXU1095 RNY1095 REC1095 QUG1095 QKK1095 QAO1095 PQS1095 PGW1095 OXA1095 ONE1095 ODI1095 NTM1095 NJQ1095 MZU1095 MPY1095 MGC1095 LWG1095 LMK1095 LCO1095 KSS1095 KIW1095 JZA1095 JPE1095 JFI1095 IVM1095 ILQ1095 IBU1095 HRY1095 HIC1095 GYG1095 GOK1095 GEO1095 FUS1095 FKW1095 FBA1095 ERE1095 EHI1095 DXM1095 DNQ1095 DDU1095 CTY1095 CKC1095 CAG1095 BQK1095 BGO1095 AWS1095 AMW1095 ADA1095 TE1095 JI1095 WVU1095 WLY1105 M1058 M1099 JI1099 TE1099 ADA1099 AMW1099 AWS1099 BGO1099 BQK1099 CAG1099 CKC1099 CTY1099 DDU1099 DNQ1099 DXM1099 EHI1099 ERE1099 FBA1099 FKW1099 FUS1099 GEO1099 GOK1099 GYG1099 HIC1099 HRY1099 IBU1099 ILQ1099 IVM1099 JFI1099 JPE1099 JZA1099 KIW1099 KSS1099 LCO1099 LMK1099 LWG1099 MGC1099 MPY1099 MZU1099 NJQ1099 NTM1099 ODI1099 ONE1099 OXA1099 PGW1099 PQS1099 QAO1099 QKK1099 QUG1099 REC1099 RNY1099 RXU1099 SHQ1099 SRM1099 TBI1099 TLE1099 TVA1099 UEW1099 UOS1099 UYO1099 VIK1099 VSG1099 WCC1099 WLY1099 WVU1099 WVU1141 WLY1141 WCC1141 VSG1141 VIK1141 UYO1141 UOS1141 UEW1141 TVA1141 TLE1141 TBI1141 SRM1141 SHQ1141 RXU1141 RNY1141 REC1141 QUG1141 QKK1141 QAO1141 PQS1141 PGW1141 OXA1141 ONE1141 ODI1141 NTM1141 NJQ1141 MZU1141 MPY1141 MGC1141 LWG1141 LMK1141 LCO1141 KSS1141 KIW1141 JZA1141 JPE1141 JFI1141 IVM1141 ILQ1141 IBU1141 HRY1141 HIC1141 GYG1141 GOK1141 GEO1141 FUS1141 FKW1141 FBA1141 ERE1141 EHI1141 DXM1141 DNQ1141 DDU1141 CTY1141 CKC1141 CAG1141 BQK1141 BGO1141 AWS1141 AMW1141 ADA1141 TE1141 JI1141 M1145 JI1145 TE1145 ADA1145 AMW1145 AWS1145 BGO1145 BQK1145 CAG1145 CKC1145 CTY1145 DDU1145 DNQ1145 DXM1145 EHI1145 ERE1145 FBA1145 FKW1145 FUS1145 GEO1145 GOK1145 GYG1145 HIC1145 HRY1145 IBU1145 ILQ1145 IVM1145 JFI1145 JPE1145 JZA1145 KIW1145 KSS1145 LCO1145 LMK1145 LWG1145 MGC1145 MPY1145 MZU1145 NJQ1145 NTM1145 ODI1145 ONE1145 OXA1145 PGW1145 PQS1145 QAO1145 QKK1145 QUG1145 REC1145 RNY1145 RXU1145 SHQ1145 SRM1145 TBI1145 TLE1145 TVA1145 UEW1145 UOS1145 UYO1145 VIK1145 VSG1145 WCC1145 WLY1145 WVU1145 M1107 JI1107 TE1107 ADA1107 AMW1107 AWS1107 BGO1107 BQK1107 CAG1107 CKC1107 CTY1107 DDU1107 DNQ1107 DXM1107 EHI1107 ERE1107 FBA1107 FKW1107 FUS1107 GEO1107 GOK1107 GYG1107 HIC1107 HRY1107 IBU1107 ILQ1107 IVM1107 JFI1107 JPE1107 JZA1107 KIW1107 KSS1107 LCO1107 LMK1107 LWG1107 MGC1107 MPY1107 MZU1107 NJQ1107 NTM1107 ODI1107 ONE1107 OXA1107 PGW1107 PQS1107 QAO1107 QKK1107 QUG1107 REC1107 RNY1107 RXU1107 SHQ1107 SRM1107 TBI1107 TLE1107 TVA1107 UEW1107 UOS1107 UYO1107 VIK1107 VSG1107 WCC1107 WLY1107 WVU1107 M1147 JI1147 TE1147 ADA1147 AMW1147 AWS1147 BGO1147 BQK1147 CAG1147 CKC1147 CTY1147 DDU1147 DNQ1147 DXM1147 EHI1147 ERE1147 FBA1147 FKW1147 FUS1147 GEO1147 GOK1147 GYG1147 HIC1147 HRY1147 IBU1147 ILQ1147 IVM1147 JFI1147 JPE1147 JZA1147 KIW1147 KSS1147 LCO1147 LMK1147 LWG1147 MGC1147 MPY1147 MZU1147 NJQ1147 NTM1147 ODI1147 ONE1147 OXA1147 PGW1147 PQS1147 QAO1147 QKK1147 QUG1147 REC1147 RNY1147 RXU1147 SHQ1147 SRM1147 TBI1147 TLE1147 TVA1147 UEW1147 UOS1147 UYO1147 VIK1147 VSG1147 WCC1147 WLY1147 WVU1147 M1149 JI1149 TE1149 ADA1149 AMW1149 AWS1149 BGO1149 BQK1149 CAG1149 CKC1149 CTY1149 DDU1149 DNQ1149 DXM1149 EHI1149 ERE1149 FBA1149 FKW1149 FUS1149 GEO1149 GOK1149 GYG1149 HIC1149 HRY1149 IBU1149 ILQ1149 IVM1149 JFI1149 JPE1149 JZA1149 KIW1149 KSS1149 LCO1149 LMK1149 LWG1149 MGC1149 MPY1149 MZU1149 NJQ1149 NTM1149 ODI1149 ONE1149 OXA1149 PGW1149 PQS1149 QAO1149 QKK1149 QUG1149 REC1149 RNY1149 RXU1149 SHQ1149 SRM1149 TBI1149 TLE1149 TVA1149 UEW1149 UOS1149 UYO1149 VIK1149 VSG1149 WCC1149 WLY1149 WVU1149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VIK1159 JI198 TE198 ADA198 AMW198 AWS198 BGO198 BQK198 CAG198 CKC198 CTY198 DDU198 DNQ198 DXM198 EHI198 ERE198 FBA198 FKW198 FUS198 GEO198 GOK198 GYG198 HIC198 HRY198 IBU198 ILQ198 IVM198 JFI198 JPE198 JZA198 KIW198 KSS198 LCO198 LMK198 LWG198 MGC198 MPY198 MZU198 NJQ198 NTM198 ODI198 ONE198 OXA198 PGW198 PQS198 QAO198 QKK198 QUG198 REC198 RNY198 RXU198 SHQ198 SRM198 TBI198 TLE198 TVA198 UEW198 UOS198 UYO198 VIK198 VSG198 WCC198 WLY198 WVU198 JI300 MGC1159 JI1159 TE1159 ADA1159 AMW1159 AWS1159 BGO1159 BQK1159 CAG1159 CKC1159 CTY1159 DDU1159 DNQ1159 DXM1159 EHI1159 ERE1159 FBA1159 FKW1159 FUS1159 GEO1159 GOK1159 GYG1159 HIC1159 HRY1159 IBU1159 ILQ1159 IVM1159 JFI1159 JPE1159 JZA1159 KIW1159 KSS1159 LCO1159 LMK1159 LWG1159 M1111 JI1111 TE1111 ADA1111 AMW1111 AWS1111 BGO1111 BQK1111 CAG1111 CKC1111 CTY1111 DDU1111 DNQ1111 DXM1111 EHI1111 ERE1111 FBA1111 FKW1111 FUS1111 GEO1111 GOK1111 GYG1111 HIC1111 HRY1111 IBU1111 ILQ1111 IVM1111 JFI1111 JPE1111 JZA1111 KIW1111 KSS1111 LCO1111 LMK1111 LWG1111 MGC1111 MPY1111 MZU1111 NJQ1111 NTM1111 ODI1111 ONE1111 OXA1111 PGW1111 PQS1111 QAO1111 QKK1111 QUG1111 REC1111 RNY1111 RXU1111 SHQ1111 SRM1111 TBI1111 TLE1111 TVA1111 UEW1111 UOS1111 UYO1111 VIK1111 VSG1111 WCC1111 WLY1111 WVU1111 M1135 WLY1135 WCC1135 VSG1135 VIK1135 UYO1135 UOS1135 UEW1135 TVA1135 TLE1135 TBI1135 SRM1135 SHQ1135 RXU1135 RNY1135 REC1135 QUG1135 QKK1135 QAO1135 PQS1135 PGW1135 OXA1135 ONE1135 ODI1135 NTM1135 NJQ1135 MZU1135 MPY1135 MGC1135 LWG1135 LMK1135 LCO1135 KSS1135 KIW1135 JZA1135 JPE1135 JFI1135 IVM1135 ILQ1135 IBU1135 HRY1135 HIC1135 GYG1135 GOK1135 GEO1135 FUS1135 FKW1135 FBA1135 ERE1135 EHI1135 DXM1135 DNQ1135 DDU1135 CTY1135 CKC1135 CAG1135 BQK1135 BGO1135 AWS1135 AMW1135 ADA1135 TE1135 JI1135 WVU1135 WVU1101 WLY1101 WCC1101 VSG1101 VIK1101 UYO1101 UOS1101 UEW1101 TVA1101 TLE1101 TBI1101 SRM1101 SHQ1101 RXU1101 RNY1101 REC1101 QUG1101 QKK1101 QAO1101 PQS1101 PGW1101 OXA1101 ONE1101 ODI1101 NTM1101 NJQ1101 MZU1101 MPY1101 MGC1101 LWG1101 LMK1101 LCO1101 KSS1101 KIW1101 JZA1101 JPE1101 JFI1101 IVM1101 ILQ1101 IBU1101 HRY1101 HIC1101 GYG1101 GOK1101 GEO1101 FUS1101 FKW1101 FBA1101 ERE1101 EHI1101 DXM1101 DNQ1101 DDU1101 CTY1101 CKC1101 CAG1101 BQK1101 BGO1101 AWS1101 AMW1101 ADA1101 TE1101 JI1101 M1103 JI1103 TE1103 ADA1103 AMW1103 AWS1103 BGO1103 BQK1103 CAG1103 CKC1103 CTY1103 DDU1103 DNQ1103 DXM1103 EHI1103 ERE1103 FBA1103 FKW1103 FUS1103 GEO1103 GOK1103 GYG1103 HIC1103 HRY1103 IBU1103 ILQ1103 IVM1103 JFI1103 JPE1103 JZA1103 KIW1103 KSS1103 LCO1103 LMK1103 LWG1103 MGC1103 MPY1103 MZU1103 NJQ1103 NTM1103 ODI1103 ONE1103 OXA1103 PGW1103 PQS1103 QAO1103 QKK1103 QUG1103 REC1103 RNY1103 RXU1103 SHQ1103 SRM1103 TBI1103 TLE1103 TVA1103 UEW1103 UOS1103 UYO1103 VIK1103 VSG1103 WCC1103 WLY1103 WVU1103 M1143 JI1143 TE1143 ADA1143 AMW1143 AWS1143 BGO1143 BQK1143 CAG1143 CKC1143 CTY1143 DDU1143 DNQ1143 DXM1143 EHI1143 ERE1143 FBA1143 FKW1143 FUS1143 GEO1143 GOK1143 GYG1143 HIC1143 HRY1143 IBU1143 ILQ1143 IVM1143 JFI1143 JPE1143 JZA1143 KIW1143 KSS1143 LCO1143 LMK1143 LWG1143 MGC1143 MPY1143 MZU1143 NJQ1143 NTM1143 ODI1143 ONE1143 OXA1143 PGW1143 PQS1143 QAO1143 QKK1143 QUG1143 REC1143 RNY1143 RXU1143 SHQ1143 SRM1143 TBI1143 TLE1143 TVA1143 UEW1143 UOS1143 UYO1143 VIK1143 VSG1143 WCC1143 WLY1143 WVU1143 M1066 M1109 JI1109 TE1109 ADA1109 AMW1109 AWS1109 BGO1109 BQK1109 CAG1109 CKC1109 CTY1109 DDU1109 DNQ1109 DXM1109 EHI1109 ERE1109 FBA1109 FKW1109 FUS1109 GEO1109 GOK1109 GYG1109 HIC1109 HRY1109 IBU1109 ILQ1109 IVM1109 JFI1109 JPE1109 JZA1109 KIW1109 KSS1109 LCO1109 LMK1109 LWG1109 MGC1109 MPY1109 MZU1109 NJQ1109 NTM1109 ODI1109 ONE1109 OXA1109 PGW1109 PQS1109 QAO1109 QKK1109 QUG1109 REC1109 RNY1109 RXU1109 SHQ1109 SRM1109 TBI1109 TLE1109 TVA1109 UEW1109 UOS1109 UYO1109 VIK1109 VSG1109 WCC1109 WLY1109 WVU1109 JI308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WLY1115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M1072 WVU1105 SRM1159 M1076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WVU395 JI1157 TE1157 ADA1157 AMW1157 AWS1157 BGO1157 BQK1157 CAG1157 CKC1157 CTY1157 DDU1157 DNQ1157 DXM1157 EHI1157 ERE1157 FBA1157 FKW1157 FUS1157 GEO1157 GOK1157 GYG1157 HIC1157 HRY1157 IBU1157 ILQ1157 IVM1157 JFI1157 JPE1157 JZA1157 KIW1157 KSS1157 LCO1157 LMK1157 LWG1157 MGC1157 MPY1157 MZU1157 NJQ1157 NTM1157 ODI1157 ONE1157 OXA1157 PGW1157 PQS1157 QAO1157 QKK1157 QUG1157 REC1157 RNY1157 RXU1157 SHQ1157 SRM1157 TBI1157 TLE1157 TVA1157 UEW1157 UOS1157 UYO1157 VIK1157 VSG1157 WCC1157 WLY1157 WVU1157 WLY1159 JI79 TE79 ADA79 AMW79 AWS79 BGO79 BQK79 CAG79 CKC79 CTY79 DDU79 DNQ79 DXM79 EHI79 ERE79 FBA79 FKW79 FUS79 GEO79 GOK79 GYG79 HIC79 HRY79 IBU79 ILQ79 IVM79 JFI79 JPE79 JZA79 KIW79 KSS79 LCO79 LMK79 LWG79 MGC79 MPY79 MZU79 NJQ79 NTM79 ODI79 ONE79 OXA79 PGW79 PQS79 QAO79 QKK79 QUG79 REC79 RNY79 RXU79 SHQ79 SRM79 TBI79 TLE79 TVA79 UEW79 UOS79 UYO79 VIK79 VSG79 WCC79 WLY79 WVU79 M1056 M1018 M1133 JI1133 TE1133 ADA1133 AMW1133 AWS1133 BGO1133 BQK1133 CAG1133 CKC1133 CTY1133 DDU1133 DNQ1133 DXM1133 EHI1133 ERE1133 FBA1133 FKW1133 FUS1133 GEO1133 GOK1133 GYG1133 HIC1133 HRY1133 IBU1133 ILQ1133 IVM1133 JFI1133 JPE1133 JZA1133 KIW1133 KSS1133 LCO1133 LMK1133 LWG1133 MGC1133 MPY1133 MZU1133 NJQ1133 NTM1133 ODI1133 ONE1133 OXA1133 PGW1133 PQS1133 QAO1133 QKK1133 QUG1133 REC1133 RNY1133 RXU1133 SHQ1133 SRM1133 TBI1133 TLE1133 TVA1133 UEW1133 UOS1133 UYO1133 VIK1133 VSG1133 WCC1133 WLY1133 WVU1133 JI1051:JI1076 M1068 M1070 TVA1159 JI357 TE357 ADA357 AMW357 AWS357 BGO357 BQK357 CAG357 CKC357 CTY357 DDU357 DNQ357 DXM357 EHI357 ERE357 FBA357 FKW357 FUS357 GEO357 GOK357 GYG357 HIC357 HRY357 IBU357 ILQ357 IVM357 JFI357 JPE357 JZA357 KIW357 KSS357 LCO357 LMK357 LWG357 MGC357 MPY357 MZU357 NJQ357 NTM357 ODI357 ONE357 OXA357 PGW357 PQS357 QAO357 QKK357 QUG357 REC357 RNY357 RXU357 SHQ357 SRM357 TBI357 TLE357 TVA357 UEW357 UOS357 UYO357 VIK357 VSG357 WCC357 WLY357 WVU357 M176 JI176 TE176 ADA176 AMW176 AWS176 BGO176 BQK176 CAG176 CKC176 CTY176 DDU176 DNQ176 DXM176 EHI176 ERE176 FBA176 FKW176 FUS176 GEO176 GOK176 GYG176 HIC176 HRY176 IBU176 ILQ176 IVM176 JFI176 JPE176 JZA176 KIW176 KSS176 LCO176 LMK176 LWG176 MGC176 MPY176 MZU176 NJQ176 NTM176 ODI176 ONE176 OXA176 PGW176 PQS176 QAO176 QKK176 QUG176 REC176 RNY176 RXU176 SHQ176 SRM176 TBI176 TLE176 TVA176 UEW176 UOS176 UYO176 VIK176 VSG176 WCC176 WLY176 WVU176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M254 JI254 TE254 ADA254 AMW254 AWS254 BGO254 BQK254 CAG254 CKC254 CTY254 DDU254 DNQ254 DXM254 EHI254 ERE254 FBA254 FKW254 FUS254 GEO254 GOK254 GYG254 HIC254 HRY254 IBU254 ILQ254 IVM254 JFI254 JPE254 JZA254 KIW254 KSS254 LCO254 LMK254 LWG254 MGC254 MPY254 MZU254 NJQ254 NTM254 ODI254 ONE254 OXA254 PGW254 PQS254 QAO254 QKK254 QUG254 REC254 RNY254 RXU254 SHQ254 SRM254 TBI254 TLE254 TVA254 UEW254 UOS254 UYO254 VIK254 VSG254 WCC254 WLY254 WVU254 M974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WVU1139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UOS1159 JI278 TE278 ADA278 AMW278 AWS278 BGO278 BQK278 CAG278 CKC278 CTY278 DDU278 DNQ278 DXM278 EHI278 ERE278 FBA278 FKW278 FUS278 GEO278 GOK278 GYG278 HIC278 HRY278 IBU278 ILQ278 IVM278 JFI278 JPE278 JZA278 KIW278 KSS278 LCO278 LMK278 LWG278 MGC278 MPY278 MZU278 NJQ278 NTM278 ODI278 ONE278 OXA278 PGW278 PQS278 QAO278 QKK278 QUG278 REC278 RNY278 RXU278 SHQ278 SRM278 TBI278 TLE278 TVA278 UEW278 UOS278 UYO278 VIK278 VSG278 WCC278 WLY278 WVU278 M174 JI174 TE174 ADA174 AMW174 AWS174 BGO174 BQK174 CAG174 CKC174 CTY174 DDU174 DNQ174 DXM174 EHI174 ERE174 FBA174 FKW174 FUS174 GEO174 GOK174 GYG174 HIC174 HRY174 IBU174 ILQ174 IVM174 JFI174 JPE174 JZA174 KIW174 KSS174 LCO174 LMK174 LWG174 MGC174 MPY174 MZU174 NJQ174 NTM174 ODI174 ONE174 OXA174 PGW174 PQS174 QAO174 QKK174 QUG174 REC174 RNY174 RXU174 SHQ174 SRM174 TBI174 TLE174 TVA174 UEW174 UOS174 UYO174 VIK174 VSG174 WCC174 WLY174 WVU174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WLY1139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UEW1159 JI318 TE318 ADA318 AMW318 AWS318 BGO318 BQK318 CAG318 CKC318 CTY318 DDU318 DNQ318 DXM318 EHI318 ERE318 FBA318 FKW318 FUS318 GEO318 GOK318 GYG318 HIC318 HRY318 IBU318 ILQ318 IVM318 JFI318 JPE318 JZA318 KIW318 KSS318 LCO318 LMK318 LWG318 MGC318 MPY318 MZU318 NJQ318 NTM318 ODI318 ONE318 OXA318 PGW318 PQS318 QAO318 QKK318 QUG318 REC318 RNY318 RXU318 SHQ318 SRM318 TBI318 TLE318 TVA318 UEW318 UOS318 UYO318 VIK318 VSG318 WCC318 WLY318 WVU318 M214 JI214 TE214 ADA214 AMW214 AWS214 BGO214 BQK214 CAG214 CKC214 CTY214 DDU214 DNQ214 DXM214 EHI214 ERE214 FBA214 FKW214 FUS214 GEO214 GOK214 GYG214 HIC214 HRY214 IBU214 ILQ214 IVM214 JFI214 JPE214 JZA214 KIW214 KSS214 LCO214 LMK214 LWG214 MGC214 MPY214 MZU214 NJQ214 NTM214 ODI214 ONE214 OXA214 PGW214 PQS214 QAO214 QKK214 QUG214 REC214 RNY214 RXU214 SHQ214 SRM214 TBI214 TLE214 TVA214 UEW214 UOS214 UYO214 VIK214 VSG214 WCC214 WLY214 WVU214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M146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WVU146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WCC1139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UYO1159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VSG1159 JI158 TE158 ADA158 AMW158 AWS158 BGO158 BQK158 CAG158 CKC158 CTY158 DDU158 DNQ158 DXM158 EHI158 ERE158 FBA158 FKW158 FUS158 GEO158 GOK158 GYG158 HIC158 HRY158 IBU158 ILQ158 IVM158 JFI158 JPE158 JZA158 KIW158 KSS158 LCO158 LMK158 LWG158 MGC158 MPY158 MZU158 NJQ158 NTM158 ODI158 ONE158 OXA158 PGW158 PQS158 QAO158 QKK158 QUG158 REC158 RNY158 RXU158 SHQ158 SRM158 TBI158 TLE158 TVA158 UEW158 UOS158 UYO158 VIK158 VSG158 WCC158 WLY158 WVU158 M144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WVU144 VSG1139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WVU142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WVU138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WVU186 M152 JI152 TE152 ADA152 AMW152 AWS152 BGO152 BQK152 CAG152 CKC152 CTY152 DDU152 DNQ152 DXM152 EHI152 ERE152 FBA152 FKW152 FUS152 GEO152 GOK152 GYG152 HIC152 HRY152 IBU152 ILQ152 IVM152 JFI152 JPE152 JZA152 KIW152 KSS152 LCO152 LMK152 LWG152 MGC152 MPY152 MZU152 NJQ152 NTM152 ODI152 ONE152 OXA152 PGW152 PQS152 QAO152 QKK152 QUG152 REC152 RNY152 RXU152 SHQ152 SRM152 TBI152 TLE152 TVA152 UEW152 UOS152 UYO152 VIK152 VSG152 WCC152 WLY152 WVU152 M154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M150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WVU150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WVU1115 M1074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M1155 JI1155 TE1155 ADA1155 AMW1155 AWS1155 BGO1155 BQK1155 CAG1155 CKC1155 CTY1155 DDU1155 DNQ1155 DXM1155 EHI1155 ERE1155 FBA1155 FKW1155 FUS1155 GEO1155 GOK1155 GYG1155 HIC1155 HRY1155 IBU1155 ILQ1155 IVM1155 JFI1155 JPE1155 JZA1155 KIW1155 KSS1155 LCO1155 LMK1155 LWG1155 MGC1155 MPY1155 MZU1155 NJQ1155 NTM1155 ODI1155 ONE1155 OXA1155 PGW1155 PQS1155 QAO1155 QKK1155 QUG1155 REC1155 RNY1155 RXU1155 SHQ1155 SRM1155 TBI1155 TLE1155 TVA1155 UEW1155 UOS1155 UYO1155 VIK1155 VSG1155 WCC1155 WLY1155 WVU1155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WCC308 WLY308 WVU308 M992 M1014 JI1093 TE1093 ADA1093 AMW1093 AWS1093 BGO1093 BQK1093 CAG1093 CKC1093 CTY1093 DDU1093 DNQ1093 DXM1093 EHI1093 ERE1093 FBA1093 FKW1093 FUS1093 GEO1093 GOK1093 GYG1093 HIC1093 HRY1093 IBU1093 ILQ1093 IVM1093 JFI1093 JPE1093 JZA1093 KIW1093 KSS1093 LCO1093 LMK1093 LWG1093 MGC1093 MPY1093 MZU1093 NJQ1093 NTM1093 ODI1093 ONE1093 OXA1093 PGW1093 PQS1093 QAO1093 QKK1093 QUG1093 REC1093 RNY1093 RXU1093 SHQ1093 SRM1093 TBI1093 TLE1093 TVA1093 UEW1093 UOS1093 UYO1093 VIK1093 VSG1093 WCC1093 WLY1093 WVU1093 JI337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TVA300 UEW300 UOS300 UYO300 VIK300 VSG300 WCC300 WLY300 WVU300 JI341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M1022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M978 M1054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WVU381 M976 M1016 M1064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WVU383 M423 M463 M503 M543 M582 M622 M662 M702 M742 M822 M862 M902 M942 M982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M545 M984 M1024 WLY387 M425 M347 WVU387 M427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WVU347 M389 M830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M391 M828 M912 M952 M1032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JI412:JI436 LMK891:LMK915 AWS931:AWS955 WLY412:WLY436 WCC412:WCC436 VSG412:VSG436 VIK412:VIK436 UYO412:UYO436 UOS412:UOS436 UEW412:UEW436 TVA412:TVA436 TLE412:TLE436 TBI412:TBI436 SRM412:SRM436 SHQ412:SHQ436 RXU412:RXU436 RNY412:RNY436 REC412:REC436 QUG412:QUG436 QKK412:QKK436 QAO412:QAO436 PQS412:PQS436 PGW412:PGW436 OXA412:OXA436 ONE412:ONE436 ODI412:ODI436 NTM412:NTM436 NJQ412:NJQ436 MZU412:MZU436 MPY412:MPY436 MGC412:MGC436 LWG412:LWG436 LMK412:LMK436 LCO412:LCO436 KSS412:KSS436 KIW412:KIW436 JZA412:JZA436 JPE412:JPE436 JFI412:JFI436 IVM412:IVM436 ILQ412:ILQ436 IBU412:IBU436 HRY412:HRY436 HIC412:HIC436 GYG412:GYG436 GOK412:GOK436 GEO412:GEO436 FUS412:FUS436 FKW412:FKW436 FBA412:FBA436 ERE412:ERE436 EHI412:EHI436 DXM412:DXM436 DNQ412:DNQ436 DDU412:DDU436 CTY412:CTY436 CKC412:CKC436 CAG412:CAG436 BQK412:BQK436 BGO412:BGO436 AWS412:AWS436 AMW412:AMW436 ADA412:ADA436 TE412:TE436 WVU412:WVU436 M435 WVU375 M415 M455 M495 M535 M574 M614 M654 M694 M734 M774 M814 M854 M894 M934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WVU377 M417 M457 M497 M537 M576 M616 M656 M696 M736 M776 M816 M856 M896 M936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WVU379 M419 M459 M499 M539 M578 M618 M658 M698 M738 M778 M818 M858 M898 M938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M465 M505 M584 M507 M624 M664 M704 M744 M784 M824 M864 M904 M944 M1105 JI1105 TE1105 ADA1105 AMW1105 AWS1105 BGO1105 BQK1105 CAG1105 CKC1105 CTY1105 DDU1105 DNQ1105 DXM1105 EHI1105 ERE1105 FBA1105 FKW1105 FUS1105 GEO1105 GOK1105 GYG1105 HIC1105 HRY1105 IBU1105 ILQ1105 IVM1105 JFI1105 JPE1105 JZA1105 KIW1105 KSS1105 LCO1105 LMK1105 LWG1105 MGC1105 MPY1105 MZU1105 NJQ1105 NTM1105 ODI1105 ONE1105 OXA1105 PGW1105 PQS1105 QAO1105 QKK1105 QUG1105 REC1105 RNY1105 RXU1105 SHQ1105 SRM1105 TBI1105 TLE1105 TVA1105 UEW1105 UOS1105 UYO1105 VIK1105 VSG1105 WCC1105 M1026 M986 M946 M906 M866 M826 M786 M780 M782 M746 M706 M666 M626 M586 M547 M467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WVU393 M433 M473 M513 M553 M592 M632 M672 M712 M752 M792 M832 M872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M429 M431 M475 M469 M471 M515 M509 M511 M555 M549 M551 M594 M588 M590 M634 M628 M630 M674 M668 M670 M714 M708 M710 M754 M748 M750 M794 M788 M790 M834 M874 M868 M870 M914 M908 M910 M954 M948 M950 M994 M988 M990 M1034 M1030 M1028 M1115 JI1115 TE1115 ADA1115 AMW1115 AWS1115 BGO1115 BQK1115 CAG1115 CKC1115 CTY1115 DDU1115 DNQ1115 DXM1115 EHI1115 ERE1115 FBA1115 FKW1115 FUS1115 GEO1115 GOK1115 GYG1115 HIC1115 HRY1115 IBU1115 ILQ1115 IVM1115 JFI1115 JPE1115 JZA1115 KIW1115 KSS1115 LCO1115 LMK1115 LWG1115 MGC1115 MPY1115 MZU1115 NJQ1115 NTM1115 ODI1115 ONE1115 OXA1115 PGW1115 PQS1115 QAO1115 QKK1115 QUG1115 REC1115 RNY1115 RXU1115 SHQ1115 SRM1115 TBI1115 TLE1115 TVA1115 UEW1115 UOS1115 UYO1115 VIK1115 VSG1115 WCC1115 WVU1051:WVU1076 TE1051:TE1076 WLY1051:WLY1076 WCC1051:WCC1076 VSG1051:VSG1076 VIK1051:VIK1076 UYO1051:UYO1076 UOS1051:UOS1076 UEW1051:UEW1076 TVA1051:TVA1076 TLE1051:TLE1076 TBI1051:TBI1076 SRM1051:SRM1076 SHQ1051:SHQ1076 RXU1051:RXU1076 RNY1051:RNY1076 REC1051:REC1076 QUG1051:QUG1076 QKK1051:QKK1076 QAO1051:QAO1076 PQS1051:PQS1076 PGW1051:PGW1076 OXA1051:OXA1076 ONE1051:ONE1076 ODI1051:ODI1076 NTM1051:NTM1076 NJQ1051:NJQ1076 MZU1051:MZU1076 MPY1051:MPY1076 MGC1051:MGC1076 LWG1051:LWG1076 LMK1051:LMK1076 LCO1051:LCO1076 KSS1051:KSS1076 KIW1051:KIW1076 JZA1051:JZA1076 JPE1051:JPE1076 JFI1051:JFI1076 IVM1051:IVM1076 ILQ1051:ILQ1076 IBU1051:IBU1076 HRY1051:HRY1076 HIC1051:HIC1076 GYG1051:GYG1076 GOK1051:GOK1076 GEO1051:GEO1076 FUS1051:FUS1076 FKW1051:FKW1076 FBA1051:FBA1076 ERE1051:ERE1076 EHI1051:EHI1076 DXM1051:DXM1076 DNQ1051:DNQ1076 DDU1051:DDU1076 CTY1051:CTY1076 CKC1051:CKC1076 CAG1051:CAG1076 BQK1051:BQK1076 BGO1051:BGO1076 AWS1051:AWS1076 AMW1051:AMW1076 ADA1051:ADA1076 AWS1011:AWS1035 AMW1011:AMW1035 ADA1011:ADA1035 TE1011:TE1035 JI1011:JI1035 BQK1011:BQK1035 CAG1011:CAG1035 JFI1011:JFI1035 IVM1011:IVM1035 WVU1011:WVU1035 WCC1011:WCC1035 VSG1011:VSG1035 VIK1011:VIK1035 UYO1011:UYO1035 UOS1011:UOS1035 UEW1011:UEW1035 TVA1011:TVA1035 TLE1011:TLE1035 TBI1011:TBI1035 SRM1011:SRM1035 SHQ1011:SHQ1035 RXU1011:RXU1035 RNY1011:RNY1035 REC1011:REC1035 QUG1011:QUG1035 QKK1011:QKK1035 QAO1011:QAO1035 PQS1011:PQS1035 PGW1011:PGW1035 OXA1011:OXA1035 ONE1011:ONE1035 ODI1011:ODI1035 NTM1011:NTM1035 NJQ1011:NJQ1035 MZU1011:MZU1035 MPY1011:MPY1035 MGC1011:MGC1035 LWG1011:LWG1035 LMK1011:LMK1035 LCO1011:LCO1035 KSS1011:KSS1035 KIW1011:KIW1035 JZA1011:JZA1035 JPE1011:JPE1035 ILQ1011:ILQ1035 WLY1011:WLY1035 IBU1011:IBU1035 DDU1011:DDU1035 DNQ1011:DNQ1035 DXM1011:DXM1035 EHI1011:EHI1035 ERE1011:ERE1035 FBA1011:FBA1035 FKW1011:FKW1035 FUS1011:FUS1035 GEO1011:GEO1035 GOK1011:GOK1035 GYG1011:GYG1035 HIC1011:HIC1035 HRY1011:HRY1035 CKC1011:CKC1035 CTY1011:CTY1035 BGO1011:BGO1035 IVM971:IVM995 ILQ971:ILQ995 IBU971:IBU995 HRY971:HRY995 HIC971:HIC995 GYG971:GYG995 GOK971:GOK995 GEO971:GEO995 FUS971:FUS995 FKW971:FKW995 FBA971:FBA995 ERE971:ERE995 EHI971:EHI995 DXM971:DXM995 DNQ971:DNQ995 DDU971:DDU995 CTY971:CTY995 CKC971:CKC995 CAG971:CAG995 BQK971:BQK995 BGO971:BGO995 AWS971:AWS995 AMW971:AMW995 ADA971:ADA995 TE971:TE995 JI971:JI995 WCC971:WCC995 WLY971:WLY995 VSG971:VSG995 WVU971:WVU995 VIK971:VIK995 UYO971:UYO995 UOS971:UOS995 UEW971:UEW995 TVA971:TVA995 TLE971:TLE995 TBI971:TBI995 SRM971:SRM995 SHQ971:SHQ995 RXU971:RXU995 RNY971:RNY995 REC971:REC995 QUG971:QUG995 QKK971:QKK995 QAO971:QAO995 PQS971:PQS995 PGW971:PGW995 OXA971:OXA995 ONE971:ONE995 ODI971:ODI995 NTM971:NTM995 NJQ971:NJQ995 MZU971:MZU995 MPY971:MPY995 MGC971:MGC995 LWG971:LWG995 LMK971:LMK995 LCO971:LCO995 KSS971:KSS995 KIW971:KIW995 JZA971:JZA995 JFI971:JFI995 JPE971:JPE995 ADA931:ADA955 TE931:TE955 JI931:JI955 WVU931:WVU955 WLY931:WLY955 WCC931:WCC955 VSG931:VSG955 VIK931:VIK955 UYO931:UYO955 UOS931:UOS955 UEW931:UEW955 TVA931:TVA955 TLE931:TLE955 TBI931:TBI955 SRM931:SRM955 SHQ931:SHQ955 RXU931:RXU955 RNY931:RNY955 REC931:REC955 QUG931:QUG955 QKK931:QKK955 QAO931:QAO955 PQS931:PQS955 PGW931:PGW955 OXA931:OXA955 ONE931:ONE955 ODI931:ODI955 NTM931:NTM955 NJQ931:NJQ955 MZU931:MZU955 MPY931:MPY955 MGC931:MGC955 LWG931:LWG955 LMK931:LMK955 LCO931:LCO955 KSS931:KSS955 KIW931:KIW955 JZA931:JZA955 JPE931:JPE955 JFI931:JFI955 IVM931:IVM955 ILQ931:ILQ955 IBU931:IBU955 HRY931:HRY955 HIC931:HIC955 GYG931:GYG955 GOK931:GOK955 GEO931:GEO955 FUS931:FUS955 FKW931:FKW955 FBA931:FBA955 ERE931:ERE955 EHI931:EHI955 DXM931:DXM955 DNQ931:DNQ955 DDU931:DDU955 CTY931:CTY955 CKC931:CKC955 CAG931:CAG955 BQK931:BQK955 BGO931:BGO955 AMW931:AMW955 MZU891:MZU915 MPY891:MPY915 MGC891:MGC915 WVU891:WVU915 LWG891:LWG915 LCO891:LCO915 KSS891:KSS915 KIW891:KIW915 JZA891:JZA915 JPE891:JPE915 JFI891:JFI915 IVM891:IVM915 ILQ891:ILQ915 IBU891:IBU915 HRY891:HRY915 HIC891:HIC915 GYG891:GYG915 GOK891:GOK915 GEO891:GEO915 FUS891:FUS915 FKW891:FKW915 FBA891:FBA915 ERE891:ERE915 EHI891:EHI915 DXM891:DXM915 DNQ891:DNQ915 DDU891:DDU915 CTY891:CTY915 CKC891:CKC915 CAG891:CAG915 BQK891:BQK915 BGO891:BGO915 AWS891:AWS915 AMW891:AMW915 ADA891:ADA915 TE891:TE915 JI891:JI915 WLY891:WLY915 WCC891:WCC915 VSG891:VSG915 VIK891:VIK915 UYO891:UYO915 UOS891:UOS915 UEW891:UEW915 TVA891:TVA915 TLE891:TLE915 TBI891:TBI915 SRM891:SRM915 SHQ891:SHQ915 RXU891:RXU915 RNY891:RNY915 REC891:REC915 QUG891:QUG915 QKK891:QKK915 QAO891:QAO915 PQS891:PQS915 PGW891:PGW915 OXA891:OXA915 ONE891:ONE915 ODI891:ODI915 NTM891:NTM915 NJQ891:NJQ915 WVU851:WVU875 WLY851:WLY875 WCC851:WCC875 VSG851:VSG875 VIK851:VIK875 UYO851:UYO875 UOS851:UOS875 UEW851:UEW875 TVA851:TVA875 TLE851:TLE875 TBI851:TBI875 SRM851:SRM875 SHQ851:SHQ875 RXU851:RXU875 RNY851:RNY875 REC851:REC875 QUG851:QUG875 QKK851:QKK875 QAO851:QAO875 PQS851:PQS875 PGW851:PGW875 OXA851:OXA875 ONE851:ONE875 ODI851:ODI875 NTM851:NTM875 NJQ851:NJQ875 MZU851:MZU875 MPY851:MPY875 MGC851:MGC875 LWG851:LWG875 LMK851:LMK875 LCO851:LCO875 KSS851:KSS875 KIW851:KIW875 JZA851:JZA875 JPE851:JPE875 JFI851:JFI875 IVM851:IVM875 ILQ851:ILQ875 IBU851:IBU875 HRY851:HRY875 HIC851:HIC875 GYG851:GYG875 GOK851:GOK875 GEO851:GEO875 FUS851:FUS875 FKW851:FKW875 FBA851:FBA875 ERE851:ERE875 EHI851:EHI875 DXM851:DXM875 DNQ851:DNQ875 DDU851:DDU875 CTY851:CTY875 CKC851:CKC875 CAG851:CAG875 BQK851:BQK875 BGO851:BGO875 AWS851:AWS875 AMW851:AMW875 ADA851:ADA875 TE851:TE875 JI851:JI875 WVU811:WVU835 WLY811:WLY835 WCC811:WCC835 VSG811:VSG835 VIK811:VIK835 UYO811:UYO835 UOS811:UOS835 UEW811:UEW835 TVA811:TVA835 TLE811:TLE835 TBI811:TBI835 SRM811:SRM835 SHQ811:SHQ835 RXU811:RXU835 RNY811:RNY835 REC811:REC835 QUG811:QUG835 QKK811:QKK835 QAO811:QAO835 PQS811:PQS835 PGW811:PGW835 OXA811:OXA835 ONE811:ONE835 ODI811:ODI835 NTM811:NTM835 NJQ811:NJQ835 MZU811:MZU835 MPY811:MPY835 MGC811:MGC835 LWG811:LWG835 LMK811:LMK835 LCO811:LCO835 KSS811:KSS835 KIW811:KIW835 JZA811:JZA835 JPE811:JPE835 JFI811:JFI835 IVM811:IVM835 ILQ811:ILQ835 IBU811:IBU835 HRY811:HRY835 HIC811:HIC835 GYG811:GYG835 GOK811:GOK835 GEO811:GEO835 FUS811:FUS835 FKW811:FKW835 FBA811:FBA835 ERE811:ERE835 EHI811:EHI835 DXM811:DXM835 DNQ811:DNQ835 DDU811:DDU835 CTY811:CTY835 CKC811:CKC835 CAG811:CAG835 BQK811:BQK835 BGO811:BGO835 AWS811:AWS835 AMW811:AMW835 ADA811:ADA835 TE811:TE835 JI811:JI835 WVU771:WVU795 WLY771:WLY795 WCC771:WCC795 VSG771:VSG795 VIK771:VIK795 UYO771:UYO795 UOS771:UOS795 UEW771:UEW795 TVA771:TVA795 TLE771:TLE795 TBI771:TBI795 SRM771:SRM795 SHQ771:SHQ795 RXU771:RXU795 RNY771:RNY795 REC771:REC795 QUG771:QUG795 QKK771:QKK795 QAO771:QAO795 PQS771:PQS795 PGW771:PGW795 OXA771:OXA795 ONE771:ONE795 ODI771:ODI795 NTM771:NTM795 NJQ771:NJQ795 MZU771:MZU795 MPY771:MPY795 MGC771:MGC795 LWG771:LWG795 LMK771:LMK795 LCO771:LCO795 KSS771:KSS795 KIW771:KIW795 JZA771:JZA795 JPE771:JPE795 JFI771:JFI795 IVM771:IVM795 ILQ771:ILQ795 IBU771:IBU795 HRY771:HRY795 HIC771:HIC795 GYG771:GYG795 GOK771:GOK795 GEO771:GEO795 FUS771:FUS795 FKW771:FKW795 FBA771:FBA795 ERE771:ERE795 EHI771:EHI795 DXM771:DXM795 DNQ771:DNQ795 DDU771:DDU795 CTY771:CTY795 CKC771:CKC795 CAG771:CAG795 BQK771:BQK795 BGO771:BGO795 AWS771:AWS795 AMW771:AMW795 ADA771:ADA795 TE771:TE795 JI771:JI795 WVU731:WVU755 WLY731:WLY755 WCC731:WCC755 VSG731:VSG755 VIK731:VIK755 UYO731:UYO755 UOS731:UOS755 UEW731:UEW755 TVA731:TVA755 TLE731:TLE755 TBI731:TBI755 SRM731:SRM755 SHQ731:SHQ755 RXU731:RXU755 RNY731:RNY755 REC731:REC755 QUG731:QUG755 QKK731:QKK755 QAO731:QAO755 PQS731:PQS755 PGW731:PGW755 OXA731:OXA755 ONE731:ONE755 ODI731:ODI755 NTM731:NTM755 NJQ731:NJQ755 MZU731:MZU755 MPY731:MPY755 MGC731:MGC755 LWG731:LWG755 LMK731:LMK755 LCO731:LCO755 KSS731:KSS755 KIW731:KIW755 JZA731:JZA755 JPE731:JPE755 JFI731:JFI755 IVM731:IVM755 ILQ731:ILQ755 IBU731:IBU755 HRY731:HRY755 HIC731:HIC755 GYG731:GYG755 GOK731:GOK755 GEO731:GEO755 FUS731:FUS755 FKW731:FKW755 FBA731:FBA755 ERE731:ERE755 EHI731:EHI755 DXM731:DXM755 DNQ731:DNQ755 DDU731:DDU755 CTY731:CTY755 CKC731:CKC755 CAG731:CAG755 BQK731:BQK755 BGO731:BGO755 AWS731:AWS755 AMW731:AMW755 ADA731:ADA755 TE731:TE755 JI731:JI755 WVU691:WVU715 WLY691:WLY715 WCC691:WCC715 VSG691:VSG715 VIK691:VIK715 UYO691:UYO715 UOS691:UOS715 UEW691:UEW715 TVA691:TVA715 TLE691:TLE715 TBI691:TBI715 SRM691:SRM715 SHQ691:SHQ715 RXU691:RXU715 RNY691:RNY715 REC691:REC715 QUG691:QUG715 QKK691:QKK715 QAO691:QAO715 PQS691:PQS715 PGW691:PGW715 OXA691:OXA715 ONE691:ONE715 ODI691:ODI715 NTM691:NTM715 NJQ691:NJQ715 MZU691:MZU715 MPY691:MPY715 MGC691:MGC715 LWG691:LWG715 LMK691:LMK715 LCO691:LCO715 KSS691:KSS715 KIW691:KIW715 JZA691:JZA715 JPE691:JPE715 JFI691:JFI715 IVM691:IVM715 ILQ691:ILQ715 IBU691:IBU715 HRY691:HRY715 HIC691:HIC715 GYG691:GYG715 GOK691:GOK715 GEO691:GEO715 FUS691:FUS715 FKW691:FKW715 FBA691:FBA715 ERE691:ERE715 EHI691:EHI715 DXM691:DXM715 DNQ691:DNQ715 DDU691:DDU715 CTY691:CTY715 CKC691:CKC715 CAG691:CAG715 BQK691:BQK715 BGO691:BGO715 AWS691:AWS715 AMW691:AMW715 ADA691:ADA715 TE691:TE715 JI691:JI715 WVU651:WVU675 WLY651:WLY675 WCC651:WCC675 VSG651:VSG675 VIK651:VIK675 UYO651:UYO675 UOS651:UOS675 UEW651:UEW675 TVA651:TVA675 TLE651:TLE675 TBI651:TBI675 SRM651:SRM675 SHQ651:SHQ675 RXU651:RXU675 RNY651:RNY675 REC651:REC675 QUG651:QUG675 QKK651:QKK675 QAO651:QAO675 PQS651:PQS675 PGW651:PGW675 OXA651:OXA675 ONE651:ONE675 ODI651:ODI675 NTM651:NTM675 NJQ651:NJQ675 MZU651:MZU675 MPY651:MPY675 MGC651:MGC675 LWG651:LWG675 LMK651:LMK675 LCO651:LCO675 KSS651:KSS675 KIW651:KIW675 JZA651:JZA675 JPE651:JPE675 JFI651:JFI675 IVM651:IVM675 ILQ651:ILQ675 IBU651:IBU675 HRY651:HRY675 HIC651:HIC675 GYG651:GYG675 GOK651:GOK675 GEO651:GEO675 FUS651:FUS675 FKW651:FKW675 FBA651:FBA675 ERE651:ERE675 EHI651:EHI675 DXM651:DXM675 DNQ651:DNQ675 DDU651:DDU675 CTY651:CTY675 CKC651:CKC675 CAG651:CAG675 BQK651:BQK675 BGO651:BGO675 AWS651:AWS675 AMW651:AMW675 ADA651:ADA675 TE651:TE675 JI651:JI675 WVU611:WVU635 WLY611:WLY635 WCC611:WCC635 VSG611:VSG635 VIK611:VIK635 UYO611:UYO635 UOS611:UOS635 UEW611:UEW635 TVA611:TVA635 TLE611:TLE635 TBI611:TBI635 SRM611:SRM635 SHQ611:SHQ635 RXU611:RXU635 RNY611:RNY635 REC611:REC635 QUG611:QUG635 QKK611:QKK635 QAO611:QAO635 PQS611:PQS635 PGW611:PGW635 OXA611:OXA635 ONE611:ONE635 ODI611:ODI635 NTM611:NTM635 NJQ611:NJQ635 MZU611:MZU635 MPY611:MPY635 MGC611:MGC635 LWG611:LWG635 LMK611:LMK635 LCO611:LCO635 KSS611:KSS635 KIW611:KIW635 JZA611:JZA635 JPE611:JPE635 JFI611:JFI635 IVM611:IVM635 ILQ611:ILQ635 IBU611:IBU635 HRY611:HRY635 HIC611:HIC635 GYG611:GYG635 GOK611:GOK635 GEO611:GEO635 FUS611:FUS635 FKW611:FKW635 FBA611:FBA635 ERE611:ERE635 EHI611:EHI635 DXM611:DXM635 DNQ611:DNQ635 DDU611:DDU635 CTY611:CTY635 CKC611:CKC635 CAG611:CAG635 BQK611:BQK635 BGO611:BGO635 AWS611:AWS635 AMW611:AMW635 ADA611:ADA635 TE611:TE635 JI611:JI635 WVU571:WVU595 WLY571:WLY595 WCC571:WCC595 VSG571:VSG595 VIK571:VIK595 UYO571:UYO595 UOS571:UOS595 UEW571:UEW595 TVA571:TVA595 TLE571:TLE595 TBI571:TBI595 SRM571:SRM595 SHQ571:SHQ595 RXU571:RXU595 RNY571:RNY595 REC571:REC595 QUG571:QUG595 QKK571:QKK595 QAO571:QAO595 PQS571:PQS595 PGW571:PGW595 OXA571:OXA595 ONE571:ONE595 ODI571:ODI595 NTM571:NTM595 NJQ571:NJQ595 MZU571:MZU595 MPY571:MPY595 MGC571:MGC595 LWG571:LWG595 LMK571:LMK595 LCO571:LCO595 KSS571:KSS595 KIW571:KIW595 JZA571:JZA595 JPE571:JPE595 JFI571:JFI595 IVM571:IVM595 ILQ571:ILQ595 IBU571:IBU595 HRY571:HRY595 HIC571:HIC595 GYG571:GYG595 GOK571:GOK595 GEO571:GEO595 FUS571:FUS595 FKW571:FKW595 FBA571:FBA595 ERE571:ERE595 EHI571:EHI595 DXM571:DXM595 DNQ571:DNQ595 DDU571:DDU595 CTY571:CTY595 CKC571:CKC595 CAG571:CAG595 BQK571:BQK595 BGO571:BGO595 AWS571:AWS595 AMW571:AMW595 ADA571:ADA595 TE571:TE595 JI571:JI595 JI532:JI556 TE532:TE556 ADA532:ADA556 AMW532:AMW556 AWS532:AWS556 BGO532:BGO556 BQK532:BQK556 CAG532:CAG556 CKC532:CKC556 CTY532:CTY556 DDU532:DDU556 DNQ532:DNQ556 DXM532:DXM556 EHI532:EHI556 ERE532:ERE556 FBA532:FBA556 FKW532:FKW556 FUS532:FUS556 GEO532:GEO556 GOK532:GOK556 GYG532:GYG556 HIC532:HIC556 HRY532:HRY556 IBU532:IBU556 ILQ532:ILQ556 IVM532:IVM556 JFI532:JFI556 JPE532:JPE556 JZA532:JZA556 KIW532:KIW556 KSS532:KSS556 LCO532:LCO556 LMK532:LMK556 LWG532:LWG556 MGC532:MGC556 MPY532:MPY556 MZU532:MZU556 NJQ532:NJQ556 NTM532:NTM556 ODI532:ODI556 ONE532:ONE556 OXA532:OXA556 PGW532:PGW556 PQS532:PQS556 QAO532:QAO556 QKK532:QKK556 QUG532:QUG556 REC532:REC556 RNY532:RNY556 RXU532:RXU556 SHQ532:SHQ556 SRM532:SRM556 TBI532:TBI556 TLE532:TLE556 TVA532:TVA556 UEW532:UEW556 UOS532:UOS556 UYO532:UYO556 VIK532:VIK556 VSG532:VSG556 WCC532:WCC556 WLY532:WLY556 WVU532:WVU556 WVU492:WVU516 ADA492:ADA516 AMW492:AMW516 AWS492:AWS516 BGO492:BGO516 BQK492:BQK516 CAG492:CAG516 CKC492:CKC516 CTY492:CTY516 DDU492:DDU516 DNQ492:DNQ516 DXM492:DXM516 EHI492:EHI516 ERE492:ERE516 FBA492:FBA516 FKW492:FKW516 FUS492:FUS516 GEO492:GEO516 GOK492:GOK516 GYG492:GYG516 HIC492:HIC516 HRY492:HRY516 IBU492:IBU516 ILQ492:ILQ516 IVM492:IVM516 JFI492:JFI516 JPE492:JPE516 JZA492:JZA516 KIW492:KIW516 KSS492:KSS516 LCO492:LCO516 LMK492:LMK516 LWG492:LWG516 MGC492:MGC516 MPY492:MPY516 MZU492:MZU516 NJQ492:NJQ516 NTM492:NTM516 ODI492:ODI516 ONE492:ONE516 OXA492:OXA516 PGW492:PGW516 PQS492:PQS516 QAO492:QAO516 QKK492:QKK516 QUG492:QUG516 REC492:REC516 RNY492:RNY516 RXU492:RXU516 SHQ492:SHQ516 SRM492:SRM516 TBI492:TBI516 TLE492:TLE516 TVA492:TVA516 UEW492:UEW516 UOS492:UOS516 UYO492:UYO516 VIK492:VIK516 VSG492:VSG516 WCC492:WCC516 WLY492:WLY516 JI492:JI516 TE492:TE516 WVU452:WVU476 WLY452:WLY476 WCC452:WCC476 VSG452:VSG476 VIK452:VIK476 UYO452:UYO476 UOS452:UOS476 UEW452:UEW476 TVA452:TVA476 TLE452:TLE476 TBI452:TBI476 SRM452:SRM476 SHQ452:SHQ476 RXU452:RXU476 RNY452:RNY476 REC452:REC476 QUG452:QUG476 QKK452:QKK476 QAO452:QAO476 PQS452:PQS476 PGW452:PGW476 OXA452:OXA476 ONE452:ONE476 ODI452:ODI476 NTM452:NTM476 NJQ452:NJQ476 MZU452:MZU476 MPY452:MPY476 MGC452:MGC476 LWG452:LWG476 LMK452:LMK476 LCO452:LCO476 KSS452:KSS476 KIW452:KIW476 JZA452:JZA476 JPE452:JPE476 JFI452:JFI476 IVM452:IVM476 ILQ452:ILQ476 IBU452:IBU476 HRY452:HRY476 HIC452:HIC476 GYG452:GYG476 GOK452:GOK476 GEO452:GEO476 FUS452:FUS476 FKW452:FKW476 FBA452:FBA476 ERE452:ERE476 EHI452:EHI476 DXM452:DXM476 DNQ452:DNQ476 DDU452:DDU476 CTY452:CTY476 CKC452:CKC476 CAG452:CAG476 BQK452:BQK476 BGO452:BGO476 AWS452:AWS476 AMW452:AMW476 ADA452:ADA476 TE452:TE476 JI452:JI476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
  <sheetViews>
    <sheetView workbookViewId="0">
      <selection activeCell="A196" sqref="A196:XFD196"/>
    </sheetView>
  </sheetViews>
  <sheetFormatPr defaultRowHeight="15"/>
  <sheetData>
    <row r="1" spans="1:19" ht="22.5" customHeight="1">
      <c r="A1" s="1004" t="s">
        <v>681</v>
      </c>
      <c r="B1" s="1005"/>
      <c r="C1" s="1005"/>
      <c r="D1" s="1005"/>
      <c r="E1" s="1005"/>
      <c r="F1" s="1005"/>
      <c r="G1" s="1005"/>
      <c r="H1" s="1005"/>
      <c r="I1" s="1005"/>
      <c r="J1" s="1005"/>
      <c r="K1" s="1005"/>
      <c r="L1" s="1005"/>
      <c r="M1" s="1005"/>
      <c r="N1" s="1005"/>
      <c r="O1" s="1005"/>
      <c r="P1" s="1005"/>
      <c r="Q1" s="1005"/>
      <c r="R1" s="1005"/>
      <c r="S1" s="1006"/>
    </row>
    <row r="2" spans="1:19" ht="12.95" customHeight="1">
      <c r="A2" s="976" t="s">
        <v>3654</v>
      </c>
      <c r="B2" s="977"/>
      <c r="C2" s="977"/>
      <c r="D2" s="977"/>
      <c r="E2" s="977"/>
      <c r="F2" s="977"/>
      <c r="G2" s="977"/>
      <c r="H2" s="977"/>
      <c r="I2" s="977"/>
      <c r="J2" s="977"/>
      <c r="K2" s="977"/>
      <c r="L2" s="977"/>
      <c r="M2" s="977"/>
      <c r="N2" s="977"/>
      <c r="O2" s="977"/>
      <c r="P2" s="977"/>
      <c r="Q2" s="977"/>
      <c r="R2" s="977"/>
      <c r="S2" s="978"/>
    </row>
    <row r="3" spans="1:19" ht="12.95" customHeight="1">
      <c r="A3" s="976" t="s">
        <v>565</v>
      </c>
      <c r="B3" s="977"/>
      <c r="C3" s="977"/>
      <c r="D3" s="977"/>
      <c r="E3" s="977"/>
      <c r="F3" s="977"/>
      <c r="G3" s="977"/>
      <c r="H3" s="977"/>
      <c r="I3" s="977"/>
      <c r="J3" s="977"/>
      <c r="K3" s="977"/>
      <c r="L3" s="977"/>
      <c r="M3" s="977"/>
      <c r="N3" s="977"/>
      <c r="O3" s="977"/>
      <c r="P3" s="977"/>
      <c r="Q3" s="977"/>
      <c r="R3" s="977"/>
      <c r="S3" s="978"/>
    </row>
    <row r="4" spans="1:19" ht="12.95" customHeight="1">
      <c r="A4" s="976" t="s">
        <v>566</v>
      </c>
      <c r="B4" s="977"/>
      <c r="C4" s="977"/>
      <c r="D4" s="977"/>
      <c r="E4" s="977"/>
      <c r="F4" s="977"/>
      <c r="G4" s="977"/>
      <c r="H4" s="977"/>
      <c r="I4" s="977"/>
      <c r="J4" s="977"/>
      <c r="K4" s="977"/>
      <c r="L4" s="977"/>
      <c r="M4" s="977"/>
      <c r="N4" s="977"/>
      <c r="O4" s="977"/>
      <c r="P4" s="977"/>
      <c r="Q4" s="977"/>
      <c r="R4" s="977"/>
      <c r="S4" s="978"/>
    </row>
    <row r="5" spans="1:19" ht="12.95" customHeight="1">
      <c r="A5" s="976" t="s">
        <v>567</v>
      </c>
      <c r="B5" s="977"/>
      <c r="C5" s="977"/>
      <c r="D5" s="977"/>
      <c r="E5" s="977"/>
      <c r="F5" s="977"/>
      <c r="G5" s="977"/>
      <c r="H5" s="977"/>
      <c r="I5" s="977"/>
      <c r="J5" s="977"/>
      <c r="K5" s="977"/>
      <c r="L5" s="977"/>
      <c r="M5" s="977"/>
      <c r="N5" s="977"/>
      <c r="O5" s="977"/>
      <c r="P5" s="977"/>
      <c r="Q5" s="977"/>
      <c r="R5" s="977"/>
      <c r="S5" s="978"/>
    </row>
    <row r="6" spans="1:19" ht="12.95" customHeight="1">
      <c r="A6" s="976" t="s">
        <v>568</v>
      </c>
      <c r="B6" s="977"/>
      <c r="C6" s="977"/>
      <c r="D6" s="977"/>
      <c r="E6" s="977"/>
      <c r="F6" s="977"/>
      <c r="G6" s="977"/>
      <c r="H6" s="977"/>
      <c r="I6" s="977"/>
      <c r="J6" s="977"/>
      <c r="K6" s="977"/>
      <c r="L6" s="977"/>
      <c r="M6" s="977"/>
      <c r="N6" s="977"/>
      <c r="O6" s="977"/>
      <c r="P6" s="977"/>
      <c r="Q6" s="977"/>
      <c r="R6" s="977"/>
      <c r="S6" s="978"/>
    </row>
    <row r="7" spans="1:19" ht="12.95" customHeight="1">
      <c r="A7" s="976" t="s">
        <v>569</v>
      </c>
      <c r="B7" s="977"/>
      <c r="C7" s="977"/>
      <c r="D7" s="977"/>
      <c r="E7" s="977"/>
      <c r="F7" s="977"/>
      <c r="G7" s="977"/>
      <c r="H7" s="977"/>
      <c r="I7" s="977"/>
      <c r="J7" s="977"/>
      <c r="K7" s="977"/>
      <c r="L7" s="977"/>
      <c r="M7" s="977"/>
      <c r="N7" s="977"/>
      <c r="O7" s="977"/>
      <c r="P7" s="977"/>
      <c r="Q7" s="977"/>
      <c r="R7" s="977"/>
      <c r="S7" s="978"/>
    </row>
    <row r="8" spans="1:19" ht="12.95" customHeight="1">
      <c r="A8" s="976" t="s">
        <v>570</v>
      </c>
      <c r="B8" s="977"/>
      <c r="C8" s="977"/>
      <c r="D8" s="977"/>
      <c r="E8" s="977"/>
      <c r="F8" s="977"/>
      <c r="G8" s="977"/>
      <c r="H8" s="977"/>
      <c r="I8" s="977"/>
      <c r="J8" s="977"/>
      <c r="K8" s="977"/>
      <c r="L8" s="977"/>
      <c r="M8" s="977"/>
      <c r="N8" s="977"/>
      <c r="O8" s="977"/>
      <c r="P8" s="977"/>
      <c r="Q8" s="977"/>
      <c r="R8" s="977"/>
      <c r="S8" s="978"/>
    </row>
    <row r="9" spans="1:19" ht="12.95" customHeight="1">
      <c r="A9" s="976" t="s">
        <v>571</v>
      </c>
      <c r="B9" s="977"/>
      <c r="C9" s="977"/>
      <c r="D9" s="977"/>
      <c r="E9" s="977"/>
      <c r="F9" s="977"/>
      <c r="G9" s="977"/>
      <c r="H9" s="977"/>
      <c r="I9" s="977"/>
      <c r="J9" s="977"/>
      <c r="K9" s="977"/>
      <c r="L9" s="977"/>
      <c r="M9" s="977"/>
      <c r="N9" s="977"/>
      <c r="O9" s="977"/>
      <c r="P9" s="977"/>
      <c r="Q9" s="977"/>
      <c r="R9" s="977"/>
      <c r="S9" s="978"/>
    </row>
    <row r="10" spans="1:19" ht="12.95" customHeight="1">
      <c r="A10" s="982" t="s">
        <v>572</v>
      </c>
      <c r="B10" s="983"/>
      <c r="C10" s="983"/>
      <c r="D10" s="983"/>
      <c r="E10" s="983"/>
      <c r="F10" s="983"/>
      <c r="G10" s="983"/>
      <c r="H10" s="983"/>
      <c r="I10" s="983"/>
      <c r="J10" s="983"/>
      <c r="K10" s="983"/>
      <c r="L10" s="983"/>
      <c r="M10" s="983"/>
      <c r="N10" s="983"/>
      <c r="O10" s="983"/>
      <c r="P10" s="983"/>
      <c r="Q10" s="983"/>
      <c r="R10" s="983"/>
      <c r="S10" s="984"/>
    </row>
    <row r="11" spans="1:19" ht="36.7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30.7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57.75" customHeight="1">
      <c r="A13" s="985"/>
      <c r="B13" s="985"/>
      <c r="C13" s="1003"/>
      <c r="D13" s="985"/>
      <c r="E13" s="985"/>
      <c r="F13" s="50" t="s">
        <v>63</v>
      </c>
      <c r="G13" s="50" t="s">
        <v>64</v>
      </c>
      <c r="H13" s="50" t="s">
        <v>65</v>
      </c>
      <c r="I13" s="985"/>
      <c r="J13" s="985"/>
      <c r="K13" s="51" t="s">
        <v>66</v>
      </c>
      <c r="L13" s="51" t="s">
        <v>67</v>
      </c>
      <c r="M13" s="51" t="s">
        <v>68</v>
      </c>
      <c r="N13" s="51"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645" customFormat="1" ht="12.75">
      <c r="A15" s="18">
        <v>0</v>
      </c>
      <c r="B15" s="18">
        <v>2</v>
      </c>
      <c r="C15" s="18">
        <v>2</v>
      </c>
      <c r="D15" s="18">
        <v>0</v>
      </c>
      <c r="E15" s="18">
        <v>2</v>
      </c>
      <c r="F15" s="18">
        <v>0</v>
      </c>
      <c r="G15" s="18">
        <v>2</v>
      </c>
      <c r="H15" s="18">
        <v>0</v>
      </c>
      <c r="I15" s="18">
        <v>2</v>
      </c>
      <c r="J15" s="18">
        <v>0</v>
      </c>
      <c r="K15" s="18">
        <v>0</v>
      </c>
      <c r="L15" s="18">
        <v>0</v>
      </c>
      <c r="M15" s="18">
        <v>0</v>
      </c>
      <c r="N15" s="18">
        <v>0</v>
      </c>
      <c r="O15" s="18">
        <v>0</v>
      </c>
      <c r="P15" s="18">
        <v>2</v>
      </c>
      <c r="Q15" s="18">
        <v>0</v>
      </c>
      <c r="R15" s="18">
        <v>0</v>
      </c>
      <c r="S15" s="18">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20" s="713" customFormat="1" ht="12.75">
      <c r="A17" s="18">
        <v>0</v>
      </c>
      <c r="B17" s="18">
        <v>2</v>
      </c>
      <c r="C17" s="18">
        <v>2</v>
      </c>
      <c r="D17" s="18">
        <v>1</v>
      </c>
      <c r="E17" s="18">
        <v>1</v>
      </c>
      <c r="F17" s="18">
        <v>0</v>
      </c>
      <c r="G17" s="18">
        <v>2</v>
      </c>
      <c r="H17" s="18">
        <v>0</v>
      </c>
      <c r="I17" s="18">
        <v>2</v>
      </c>
      <c r="J17" s="18">
        <v>0</v>
      </c>
      <c r="K17" s="18">
        <v>0</v>
      </c>
      <c r="L17" s="18">
        <v>0</v>
      </c>
      <c r="M17" s="18">
        <v>0</v>
      </c>
      <c r="N17" s="18">
        <v>0</v>
      </c>
      <c r="O17" s="18">
        <v>0</v>
      </c>
      <c r="P17" s="18">
        <v>2</v>
      </c>
      <c r="Q17" s="18">
        <v>0</v>
      </c>
      <c r="R17" s="18">
        <v>0</v>
      </c>
      <c r="S17" s="18">
        <v>0</v>
      </c>
    </row>
    <row r="18" spans="1:20">
      <c r="A18" s="994" t="s">
        <v>71</v>
      </c>
      <c r="B18" s="994"/>
      <c r="C18" s="994"/>
      <c r="D18" s="994"/>
      <c r="E18" s="994"/>
      <c r="F18" s="994"/>
      <c r="G18" s="994"/>
      <c r="H18" s="994"/>
      <c r="I18" s="994"/>
      <c r="J18" s="994"/>
      <c r="K18" s="994"/>
      <c r="L18" s="994"/>
      <c r="M18" s="994"/>
      <c r="N18" s="994"/>
      <c r="O18" s="994"/>
      <c r="P18" s="994"/>
      <c r="Q18" s="994"/>
      <c r="R18" s="994"/>
      <c r="S18" s="994"/>
    </row>
    <row r="19" spans="1:20" s="734" customFormat="1" ht="12.75">
      <c r="A19" s="18">
        <v>1</v>
      </c>
      <c r="B19" s="18">
        <v>0</v>
      </c>
      <c r="C19" s="18">
        <v>1</v>
      </c>
      <c r="D19" s="18">
        <v>0</v>
      </c>
      <c r="E19" s="18">
        <v>1</v>
      </c>
      <c r="F19" s="18">
        <v>1</v>
      </c>
      <c r="G19" s="18">
        <v>0</v>
      </c>
      <c r="H19" s="18">
        <v>0</v>
      </c>
      <c r="I19" s="18">
        <v>1</v>
      </c>
      <c r="J19" s="18">
        <v>0</v>
      </c>
      <c r="K19" s="18">
        <v>0</v>
      </c>
      <c r="L19" s="18">
        <v>0</v>
      </c>
      <c r="M19" s="18">
        <v>0</v>
      </c>
      <c r="N19" s="18">
        <v>0</v>
      </c>
      <c r="O19" s="18">
        <v>1</v>
      </c>
      <c r="P19" s="18">
        <v>0</v>
      </c>
      <c r="Q19" s="18">
        <v>0</v>
      </c>
      <c r="R19" s="18">
        <v>0</v>
      </c>
      <c r="S19" s="18">
        <v>0</v>
      </c>
      <c r="T19" s="733"/>
    </row>
    <row r="20" spans="1:20">
      <c r="A20" s="994" t="s">
        <v>72</v>
      </c>
      <c r="B20" s="994"/>
      <c r="C20" s="994"/>
      <c r="D20" s="994"/>
      <c r="E20" s="994"/>
      <c r="F20" s="994"/>
      <c r="G20" s="994"/>
      <c r="H20" s="994"/>
      <c r="I20" s="994"/>
      <c r="J20" s="994"/>
      <c r="K20" s="994"/>
      <c r="L20" s="994"/>
      <c r="M20" s="994"/>
      <c r="N20" s="994"/>
      <c r="O20" s="994"/>
      <c r="P20" s="994"/>
      <c r="Q20" s="994"/>
      <c r="R20" s="994"/>
      <c r="S20" s="994"/>
    </row>
    <row r="21" spans="1:20" s="791" customFormat="1" ht="12.75">
      <c r="A21" s="18">
        <v>0</v>
      </c>
      <c r="B21" s="18">
        <v>2</v>
      </c>
      <c r="C21" s="18">
        <v>2</v>
      </c>
      <c r="D21" s="18">
        <v>0</v>
      </c>
      <c r="E21" s="18">
        <v>2</v>
      </c>
      <c r="F21" s="18">
        <v>0</v>
      </c>
      <c r="G21" s="18">
        <v>2</v>
      </c>
      <c r="H21" s="18">
        <v>0</v>
      </c>
      <c r="I21" s="18">
        <v>2</v>
      </c>
      <c r="J21" s="18">
        <v>0</v>
      </c>
      <c r="K21" s="18">
        <v>0</v>
      </c>
      <c r="L21" s="18">
        <v>0</v>
      </c>
      <c r="M21" s="18">
        <v>0</v>
      </c>
      <c r="N21" s="18">
        <v>0</v>
      </c>
      <c r="O21" s="18">
        <v>0</v>
      </c>
      <c r="P21" s="18">
        <v>2</v>
      </c>
      <c r="Q21" s="18">
        <v>0</v>
      </c>
      <c r="R21" s="18">
        <v>0</v>
      </c>
      <c r="S21" s="18">
        <v>0</v>
      </c>
      <c r="T21" s="790"/>
    </row>
    <row r="22" spans="1:20">
      <c r="A22" s="994" t="s">
        <v>73</v>
      </c>
      <c r="B22" s="994"/>
      <c r="C22" s="994"/>
      <c r="D22" s="994"/>
      <c r="E22" s="994"/>
      <c r="F22" s="994"/>
      <c r="G22" s="994"/>
      <c r="H22" s="994"/>
      <c r="I22" s="994"/>
      <c r="J22" s="994"/>
      <c r="K22" s="994"/>
      <c r="L22" s="994"/>
      <c r="M22" s="994"/>
      <c r="N22" s="994"/>
      <c r="O22" s="994"/>
      <c r="P22" s="994"/>
      <c r="Q22" s="994"/>
      <c r="R22" s="994"/>
      <c r="S22" s="994"/>
    </row>
    <row r="23" spans="1:20" s="791" customFormat="1" ht="12.75">
      <c r="A23" s="18">
        <v>0</v>
      </c>
      <c r="B23" s="18">
        <v>2</v>
      </c>
      <c r="C23" s="18">
        <v>2</v>
      </c>
      <c r="D23" s="18">
        <v>0</v>
      </c>
      <c r="E23" s="18">
        <v>2</v>
      </c>
      <c r="F23" s="18">
        <v>0</v>
      </c>
      <c r="G23" s="18">
        <v>2</v>
      </c>
      <c r="H23" s="18">
        <v>0</v>
      </c>
      <c r="I23" s="18">
        <v>2</v>
      </c>
      <c r="J23" s="18">
        <v>0</v>
      </c>
      <c r="K23" s="18">
        <v>0</v>
      </c>
      <c r="L23" s="18">
        <v>0</v>
      </c>
      <c r="M23" s="18">
        <v>0</v>
      </c>
      <c r="N23" s="18">
        <v>0</v>
      </c>
      <c r="O23" s="18">
        <v>0</v>
      </c>
      <c r="P23" s="18">
        <v>2</v>
      </c>
      <c r="Q23" s="18">
        <v>0</v>
      </c>
      <c r="R23" s="18">
        <v>0</v>
      </c>
      <c r="S23" s="18">
        <v>0</v>
      </c>
      <c r="T23" s="790"/>
    </row>
    <row r="24" spans="1:20">
      <c r="A24" s="994" t="s">
        <v>74</v>
      </c>
      <c r="B24" s="994"/>
      <c r="C24" s="994"/>
      <c r="D24" s="994"/>
      <c r="E24" s="994"/>
      <c r="F24" s="994"/>
      <c r="G24" s="994"/>
      <c r="H24" s="994"/>
      <c r="I24" s="994"/>
      <c r="J24" s="994"/>
      <c r="K24" s="994"/>
      <c r="L24" s="994"/>
      <c r="M24" s="994"/>
      <c r="N24" s="994"/>
      <c r="O24" s="994"/>
      <c r="P24" s="994"/>
      <c r="Q24" s="994"/>
      <c r="R24" s="994"/>
      <c r="S24" s="994"/>
    </row>
    <row r="25" spans="1:20" s="562" customFormat="1" ht="12.75">
      <c r="A25" s="18">
        <v>1</v>
      </c>
      <c r="B25" s="18">
        <v>2</v>
      </c>
      <c r="C25" s="18">
        <v>3</v>
      </c>
      <c r="D25" s="18">
        <v>3</v>
      </c>
      <c r="E25" s="18">
        <v>0</v>
      </c>
      <c r="F25" s="18">
        <v>0</v>
      </c>
      <c r="G25" s="18">
        <v>3</v>
      </c>
      <c r="H25" s="18">
        <v>0</v>
      </c>
      <c r="I25" s="18">
        <v>3</v>
      </c>
      <c r="J25" s="18">
        <v>0</v>
      </c>
      <c r="K25" s="18">
        <v>0</v>
      </c>
      <c r="L25" s="18">
        <v>0</v>
      </c>
      <c r="M25" s="18">
        <v>0</v>
      </c>
      <c r="N25" s="18">
        <v>0</v>
      </c>
      <c r="O25" s="18">
        <v>3</v>
      </c>
      <c r="P25" s="18">
        <v>0</v>
      </c>
      <c r="Q25" s="18">
        <v>0</v>
      </c>
      <c r="R25" s="18">
        <v>0</v>
      </c>
      <c r="S25" s="18">
        <v>0</v>
      </c>
    </row>
    <row r="26" spans="1:20">
      <c r="A26" s="994" t="s">
        <v>75</v>
      </c>
      <c r="B26" s="994"/>
      <c r="C26" s="994"/>
      <c r="D26" s="994"/>
      <c r="E26" s="994"/>
      <c r="F26" s="994"/>
      <c r="G26" s="994"/>
      <c r="H26" s="994"/>
      <c r="I26" s="994"/>
      <c r="J26" s="994"/>
      <c r="K26" s="994"/>
      <c r="L26" s="994"/>
      <c r="M26" s="994"/>
      <c r="N26" s="994"/>
      <c r="O26" s="994"/>
      <c r="P26" s="994"/>
      <c r="Q26" s="994"/>
      <c r="R26" s="994"/>
      <c r="S26" s="994"/>
    </row>
    <row r="27" spans="1:20" s="856" customFormat="1" ht="12.75">
      <c r="A27" s="18">
        <v>0</v>
      </c>
      <c r="B27" s="18">
        <v>1</v>
      </c>
      <c r="C27" s="18">
        <v>1</v>
      </c>
      <c r="D27" s="18">
        <v>0</v>
      </c>
      <c r="E27" s="18">
        <v>1</v>
      </c>
      <c r="F27" s="18">
        <v>0</v>
      </c>
      <c r="G27" s="18">
        <v>1</v>
      </c>
      <c r="H27" s="18">
        <v>0</v>
      </c>
      <c r="I27" s="18">
        <v>1</v>
      </c>
      <c r="J27" s="18">
        <v>0</v>
      </c>
      <c r="K27" s="18">
        <v>0</v>
      </c>
      <c r="L27" s="18">
        <v>0</v>
      </c>
      <c r="M27" s="18">
        <v>0</v>
      </c>
      <c r="N27" s="18">
        <v>0</v>
      </c>
      <c r="O27" s="18">
        <v>1</v>
      </c>
      <c r="P27" s="18">
        <v>0</v>
      </c>
      <c r="Q27" s="18">
        <v>0</v>
      </c>
      <c r="R27" s="18">
        <v>0</v>
      </c>
      <c r="S27" s="18">
        <v>0</v>
      </c>
    </row>
    <row r="28" spans="1:20">
      <c r="A28" s="994" t="s">
        <v>76</v>
      </c>
      <c r="B28" s="994"/>
      <c r="C28" s="994"/>
      <c r="D28" s="994"/>
      <c r="E28" s="994"/>
      <c r="F28" s="994"/>
      <c r="G28" s="994"/>
      <c r="H28" s="994"/>
      <c r="I28" s="994"/>
      <c r="J28" s="994"/>
      <c r="K28" s="994"/>
      <c r="L28" s="994"/>
      <c r="M28" s="994"/>
      <c r="N28" s="994"/>
      <c r="O28" s="994"/>
      <c r="P28" s="994"/>
      <c r="Q28" s="994"/>
      <c r="R28" s="994"/>
      <c r="S28" s="994"/>
    </row>
    <row r="29" spans="1:20" s="867" customFormat="1" ht="12.75">
      <c r="A29" s="18">
        <v>1</v>
      </c>
      <c r="B29" s="18">
        <v>1</v>
      </c>
      <c r="C29" s="18">
        <v>2</v>
      </c>
      <c r="D29" s="18">
        <v>2</v>
      </c>
      <c r="E29" s="18">
        <v>0</v>
      </c>
      <c r="F29" s="18">
        <v>0</v>
      </c>
      <c r="G29" s="18">
        <v>2</v>
      </c>
      <c r="H29" s="18">
        <v>0</v>
      </c>
      <c r="I29" s="18">
        <v>2</v>
      </c>
      <c r="J29" s="18">
        <v>0</v>
      </c>
      <c r="K29" s="18">
        <v>0</v>
      </c>
      <c r="L29" s="18">
        <v>0</v>
      </c>
      <c r="M29" s="18">
        <v>0</v>
      </c>
      <c r="N29" s="18">
        <v>0</v>
      </c>
      <c r="O29" s="18">
        <v>0</v>
      </c>
      <c r="P29" s="18">
        <v>2</v>
      </c>
      <c r="Q29" s="18">
        <v>0</v>
      </c>
      <c r="R29" s="18">
        <v>0</v>
      </c>
      <c r="S29" s="18">
        <v>0</v>
      </c>
    </row>
    <row r="30" spans="1:20">
      <c r="A30" s="994" t="s">
        <v>77</v>
      </c>
      <c r="B30" s="994"/>
      <c r="C30" s="994"/>
      <c r="D30" s="994"/>
      <c r="E30" s="994"/>
      <c r="F30" s="994"/>
      <c r="G30" s="994"/>
      <c r="H30" s="994"/>
      <c r="I30" s="994"/>
      <c r="J30" s="994"/>
      <c r="K30" s="994"/>
      <c r="L30" s="994"/>
      <c r="M30" s="994"/>
      <c r="N30" s="994"/>
      <c r="O30" s="994"/>
      <c r="P30" s="994"/>
      <c r="Q30" s="994"/>
      <c r="R30" s="994"/>
      <c r="S30" s="994"/>
    </row>
    <row r="31" spans="1:20" s="895" customFormat="1" ht="12.75">
      <c r="A31" s="18">
        <v>0</v>
      </c>
      <c r="B31" s="18">
        <v>0</v>
      </c>
      <c r="C31" s="18">
        <v>0</v>
      </c>
      <c r="D31" s="18">
        <v>0</v>
      </c>
      <c r="E31" s="18">
        <v>0</v>
      </c>
      <c r="F31" s="18">
        <v>0</v>
      </c>
      <c r="G31" s="18">
        <v>0</v>
      </c>
      <c r="H31" s="18">
        <v>0</v>
      </c>
      <c r="I31" s="18">
        <v>0</v>
      </c>
      <c r="J31" s="18">
        <v>0</v>
      </c>
      <c r="K31" s="18">
        <v>0</v>
      </c>
      <c r="L31" s="18">
        <v>0</v>
      </c>
      <c r="M31" s="18">
        <v>0</v>
      </c>
      <c r="N31" s="18">
        <v>0</v>
      </c>
      <c r="O31" s="18">
        <v>0</v>
      </c>
      <c r="P31" s="18">
        <v>0</v>
      </c>
      <c r="Q31" s="18">
        <v>0</v>
      </c>
      <c r="R31" s="18">
        <v>0</v>
      </c>
      <c r="S31" s="18">
        <v>0</v>
      </c>
    </row>
    <row r="32" spans="1:20">
      <c r="A32" s="994" t="s">
        <v>78</v>
      </c>
      <c r="B32" s="994"/>
      <c r="C32" s="994"/>
      <c r="D32" s="994"/>
      <c r="E32" s="994"/>
      <c r="F32" s="994"/>
      <c r="G32" s="994"/>
      <c r="H32" s="994"/>
      <c r="I32" s="994"/>
      <c r="J32" s="994"/>
      <c r="K32" s="994"/>
      <c r="L32" s="994"/>
      <c r="M32" s="994"/>
      <c r="N32" s="994"/>
      <c r="O32" s="994"/>
      <c r="P32" s="994"/>
      <c r="Q32" s="994"/>
      <c r="R32" s="994"/>
      <c r="S32" s="994"/>
    </row>
    <row r="33" spans="1:19" s="913" customFormat="1" ht="12.75">
      <c r="A33" s="18">
        <v>1</v>
      </c>
      <c r="B33" s="18">
        <v>2</v>
      </c>
      <c r="C33" s="18">
        <v>3</v>
      </c>
      <c r="D33" s="18">
        <v>1</v>
      </c>
      <c r="E33" s="18">
        <v>2</v>
      </c>
      <c r="F33" s="18">
        <v>0</v>
      </c>
      <c r="G33" s="18">
        <v>3</v>
      </c>
      <c r="H33" s="18">
        <v>0</v>
      </c>
      <c r="I33" s="18">
        <v>3</v>
      </c>
      <c r="J33" s="18">
        <v>0</v>
      </c>
      <c r="K33" s="18">
        <v>0</v>
      </c>
      <c r="L33" s="18">
        <v>0</v>
      </c>
      <c r="M33" s="18">
        <v>0</v>
      </c>
      <c r="N33" s="18">
        <v>0</v>
      </c>
      <c r="O33" s="18">
        <v>1</v>
      </c>
      <c r="P33" s="18">
        <v>2</v>
      </c>
      <c r="Q33" s="18">
        <v>0</v>
      </c>
      <c r="R33" s="18">
        <v>0</v>
      </c>
      <c r="S33" s="18">
        <v>0</v>
      </c>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s="913" customFormat="1" ht="12.75">
      <c r="A35" s="18">
        <v>1</v>
      </c>
      <c r="B35" s="18">
        <v>0</v>
      </c>
      <c r="C35" s="18">
        <v>1</v>
      </c>
      <c r="D35" s="18">
        <v>0</v>
      </c>
      <c r="E35" s="18">
        <v>1</v>
      </c>
      <c r="F35" s="18">
        <v>0</v>
      </c>
      <c r="G35" s="18">
        <v>1</v>
      </c>
      <c r="H35" s="18">
        <v>0</v>
      </c>
      <c r="I35" s="18">
        <v>1</v>
      </c>
      <c r="J35" s="18">
        <v>0</v>
      </c>
      <c r="K35" s="18">
        <v>0</v>
      </c>
      <c r="L35" s="18">
        <v>0</v>
      </c>
      <c r="M35" s="18">
        <v>0</v>
      </c>
      <c r="N35" s="18">
        <v>0</v>
      </c>
      <c r="O35" s="18">
        <v>1</v>
      </c>
      <c r="P35" s="18">
        <v>0</v>
      </c>
      <c r="Q35" s="18">
        <v>0</v>
      </c>
      <c r="R35" s="18">
        <v>0</v>
      </c>
      <c r="S35" s="18">
        <v>0</v>
      </c>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s="940" customFormat="1" ht="12.75">
      <c r="A37" s="18">
        <v>0</v>
      </c>
      <c r="B37" s="18">
        <v>3</v>
      </c>
      <c r="C37" s="18">
        <v>3</v>
      </c>
      <c r="D37" s="18">
        <v>0</v>
      </c>
      <c r="E37" s="18">
        <v>3</v>
      </c>
      <c r="F37" s="18">
        <v>0</v>
      </c>
      <c r="G37" s="18">
        <v>3</v>
      </c>
      <c r="H37" s="18">
        <v>0</v>
      </c>
      <c r="I37" s="18">
        <v>3</v>
      </c>
      <c r="J37" s="18">
        <v>0</v>
      </c>
      <c r="K37" s="18">
        <v>0</v>
      </c>
      <c r="L37" s="18">
        <v>0</v>
      </c>
      <c r="M37" s="18">
        <v>0</v>
      </c>
      <c r="N37" s="18">
        <v>0</v>
      </c>
      <c r="O37" s="18">
        <v>2</v>
      </c>
      <c r="P37" s="18">
        <v>1</v>
      </c>
      <c r="Q37" s="18">
        <v>0</v>
      </c>
      <c r="R37" s="18">
        <v>0</v>
      </c>
      <c r="S37" s="18">
        <v>0</v>
      </c>
    </row>
    <row r="38" spans="1:19">
      <c r="A38" s="996" t="s">
        <v>3653</v>
      </c>
      <c r="B38" s="999"/>
      <c r="C38" s="999"/>
      <c r="D38" s="999"/>
      <c r="E38" s="999"/>
      <c r="F38" s="999"/>
      <c r="G38" s="999"/>
      <c r="H38" s="999"/>
      <c r="I38" s="999"/>
      <c r="J38" s="999"/>
      <c r="K38" s="999"/>
      <c r="L38" s="999"/>
      <c r="M38" s="999"/>
      <c r="N38" s="999"/>
      <c r="O38" s="999"/>
      <c r="P38" s="999"/>
      <c r="Q38" s="999"/>
      <c r="R38" s="999"/>
      <c r="S38" s="1000"/>
    </row>
    <row r="39" spans="1:19" s="47" customFormat="1" ht="12.75">
      <c r="A39" s="296">
        <f>(A15+A17+A19+A21+A23+A25+A27+A29+A31+A33+A35+A37)</f>
        <v>5</v>
      </c>
      <c r="B39" s="296">
        <f t="shared" ref="B39:S39" si="0">(B15+B17+B19+B21+B23+B25+B27+B29+B31+B33+B35+B37)</f>
        <v>17</v>
      </c>
      <c r="C39" s="296">
        <f t="shared" si="0"/>
        <v>22</v>
      </c>
      <c r="D39" s="296">
        <f t="shared" si="0"/>
        <v>7</v>
      </c>
      <c r="E39" s="296">
        <f t="shared" si="0"/>
        <v>15</v>
      </c>
      <c r="F39" s="296">
        <f t="shared" si="0"/>
        <v>1</v>
      </c>
      <c r="G39" s="296">
        <f t="shared" si="0"/>
        <v>21</v>
      </c>
      <c r="H39" s="296">
        <f t="shared" si="0"/>
        <v>0</v>
      </c>
      <c r="I39" s="296">
        <f t="shared" si="0"/>
        <v>22</v>
      </c>
      <c r="J39" s="296">
        <f t="shared" si="0"/>
        <v>0</v>
      </c>
      <c r="K39" s="296">
        <f t="shared" si="0"/>
        <v>0</v>
      </c>
      <c r="L39" s="296">
        <f t="shared" si="0"/>
        <v>0</v>
      </c>
      <c r="M39" s="296">
        <f t="shared" si="0"/>
        <v>0</v>
      </c>
      <c r="N39" s="296">
        <f t="shared" si="0"/>
        <v>0</v>
      </c>
      <c r="O39" s="296">
        <f t="shared" si="0"/>
        <v>9</v>
      </c>
      <c r="P39" s="296">
        <f t="shared" si="0"/>
        <v>13</v>
      </c>
      <c r="Q39" s="296">
        <f t="shared" si="0"/>
        <v>0</v>
      </c>
      <c r="R39" s="296">
        <f t="shared" si="0"/>
        <v>0</v>
      </c>
      <c r="S39" s="296">
        <f t="shared" si="0"/>
        <v>0</v>
      </c>
    </row>
    <row r="40" spans="1:19">
      <c r="A40" s="63"/>
      <c r="B40" s="63"/>
      <c r="C40" s="63"/>
      <c r="D40" s="63"/>
      <c r="E40" s="63"/>
      <c r="F40" s="63"/>
      <c r="G40" s="63"/>
      <c r="H40" s="63"/>
      <c r="I40" s="63"/>
      <c r="J40" s="63"/>
      <c r="K40" s="63"/>
      <c r="L40" s="63"/>
      <c r="M40" s="63"/>
      <c r="N40" s="63"/>
      <c r="O40" s="63"/>
      <c r="P40" s="63"/>
      <c r="Q40" s="63"/>
      <c r="R40" s="63"/>
      <c r="S40" s="63"/>
    </row>
    <row r="41" spans="1:19" ht="24.75" customHeight="1">
      <c r="A41" s="1004" t="s">
        <v>682</v>
      </c>
      <c r="B41" s="1005"/>
      <c r="C41" s="1005"/>
      <c r="D41" s="1005"/>
      <c r="E41" s="1005"/>
      <c r="F41" s="1005"/>
      <c r="G41" s="1005"/>
      <c r="H41" s="1005"/>
      <c r="I41" s="1005"/>
      <c r="J41" s="1005"/>
      <c r="K41" s="1005"/>
      <c r="L41" s="1005"/>
      <c r="M41" s="1005"/>
      <c r="N41" s="1005"/>
      <c r="O41" s="1005"/>
      <c r="P41" s="1005"/>
      <c r="Q41" s="1005"/>
      <c r="R41" s="1005"/>
      <c r="S41" s="1006"/>
    </row>
    <row r="42" spans="1:19" ht="15" customHeight="1">
      <c r="A42" s="976" t="s">
        <v>3661</v>
      </c>
      <c r="B42" s="977"/>
      <c r="C42" s="977"/>
      <c r="D42" s="977"/>
      <c r="E42" s="977"/>
      <c r="F42" s="977"/>
      <c r="G42" s="977"/>
      <c r="H42" s="977"/>
      <c r="I42" s="977"/>
      <c r="J42" s="977"/>
      <c r="K42" s="977"/>
      <c r="L42" s="977"/>
      <c r="M42" s="977"/>
      <c r="N42" s="977"/>
      <c r="O42" s="977"/>
      <c r="P42" s="977"/>
      <c r="Q42" s="977"/>
      <c r="R42" s="977"/>
      <c r="S42" s="978"/>
    </row>
    <row r="43" spans="1:19">
      <c r="A43" s="976" t="s">
        <v>81</v>
      </c>
      <c r="B43" s="977"/>
      <c r="C43" s="977"/>
      <c r="D43" s="977"/>
      <c r="E43" s="977"/>
      <c r="F43" s="977"/>
      <c r="G43" s="977"/>
      <c r="H43" s="977"/>
      <c r="I43" s="977"/>
      <c r="J43" s="977"/>
      <c r="K43" s="977"/>
      <c r="L43" s="977"/>
      <c r="M43" s="977"/>
      <c r="N43" s="977"/>
      <c r="O43" s="977"/>
      <c r="P43" s="977"/>
      <c r="Q43" s="977"/>
      <c r="R43" s="977"/>
      <c r="S43" s="978"/>
    </row>
    <row r="44" spans="1:19">
      <c r="A44" s="976" t="s">
        <v>306</v>
      </c>
      <c r="B44" s="977"/>
      <c r="C44" s="977"/>
      <c r="D44" s="977"/>
      <c r="E44" s="977"/>
      <c r="F44" s="977"/>
      <c r="G44" s="977"/>
      <c r="H44" s="977"/>
      <c r="I44" s="977"/>
      <c r="J44" s="977"/>
      <c r="K44" s="977"/>
      <c r="L44" s="977"/>
      <c r="M44" s="977"/>
      <c r="N44" s="977"/>
      <c r="O44" s="977"/>
      <c r="P44" s="977"/>
      <c r="Q44" s="977"/>
      <c r="R44" s="977"/>
      <c r="S44" s="978"/>
    </row>
    <row r="45" spans="1:19">
      <c r="A45" s="976" t="s">
        <v>573</v>
      </c>
      <c r="B45" s="977"/>
      <c r="C45" s="977"/>
      <c r="D45" s="977"/>
      <c r="E45" s="977"/>
      <c r="F45" s="977"/>
      <c r="G45" s="977"/>
      <c r="H45" s="977"/>
      <c r="I45" s="977"/>
      <c r="J45" s="977"/>
      <c r="K45" s="977"/>
      <c r="L45" s="977"/>
      <c r="M45" s="977"/>
      <c r="N45" s="977"/>
      <c r="O45" s="977"/>
      <c r="P45" s="977"/>
      <c r="Q45" s="977"/>
      <c r="R45" s="977"/>
      <c r="S45" s="978"/>
    </row>
    <row r="46" spans="1:19">
      <c r="A46" s="976" t="s">
        <v>574</v>
      </c>
      <c r="B46" s="977"/>
      <c r="C46" s="977"/>
      <c r="D46" s="977"/>
      <c r="E46" s="977"/>
      <c r="F46" s="977"/>
      <c r="G46" s="977"/>
      <c r="H46" s="977"/>
      <c r="I46" s="977"/>
      <c r="J46" s="977"/>
      <c r="K46" s="977"/>
      <c r="L46" s="977"/>
      <c r="M46" s="977"/>
      <c r="N46" s="977"/>
      <c r="O46" s="977"/>
      <c r="P46" s="977"/>
      <c r="Q46" s="977"/>
      <c r="R46" s="977"/>
      <c r="S46" s="978"/>
    </row>
    <row r="47" spans="1:19">
      <c r="A47" s="976" t="s">
        <v>575</v>
      </c>
      <c r="B47" s="977"/>
      <c r="C47" s="977"/>
      <c r="D47" s="977"/>
      <c r="E47" s="977"/>
      <c r="F47" s="977"/>
      <c r="G47" s="977"/>
      <c r="H47" s="977"/>
      <c r="I47" s="977"/>
      <c r="J47" s="977"/>
      <c r="K47" s="977"/>
      <c r="L47" s="977"/>
      <c r="M47" s="977"/>
      <c r="N47" s="977"/>
      <c r="O47" s="977"/>
      <c r="P47" s="977"/>
      <c r="Q47" s="977"/>
      <c r="R47" s="977"/>
      <c r="S47" s="978"/>
    </row>
    <row r="48" spans="1:19">
      <c r="A48" s="976" t="s">
        <v>576</v>
      </c>
      <c r="B48" s="977"/>
      <c r="C48" s="977"/>
      <c r="D48" s="977"/>
      <c r="E48" s="977"/>
      <c r="F48" s="977"/>
      <c r="G48" s="977"/>
      <c r="H48" s="977"/>
      <c r="I48" s="977"/>
      <c r="J48" s="977"/>
      <c r="K48" s="977"/>
      <c r="L48" s="977"/>
      <c r="M48" s="977"/>
      <c r="N48" s="977"/>
      <c r="O48" s="977"/>
      <c r="P48" s="977"/>
      <c r="Q48" s="977"/>
      <c r="R48" s="977"/>
      <c r="S48" s="978"/>
    </row>
    <row r="49" spans="1:19">
      <c r="A49" s="976" t="s">
        <v>194</v>
      </c>
      <c r="B49" s="977"/>
      <c r="C49" s="977"/>
      <c r="D49" s="977"/>
      <c r="E49" s="977"/>
      <c r="F49" s="977"/>
      <c r="G49" s="977"/>
      <c r="H49" s="977"/>
      <c r="I49" s="977"/>
      <c r="J49" s="977"/>
      <c r="K49" s="977"/>
      <c r="L49" s="977"/>
      <c r="M49" s="977"/>
      <c r="N49" s="977"/>
      <c r="O49" s="977"/>
      <c r="P49" s="977"/>
      <c r="Q49" s="977"/>
      <c r="R49" s="977"/>
      <c r="S49" s="978"/>
    </row>
    <row r="50" spans="1:19">
      <c r="A50" s="982" t="s">
        <v>577</v>
      </c>
      <c r="B50" s="983"/>
      <c r="C50" s="983"/>
      <c r="D50" s="983"/>
      <c r="E50" s="983"/>
      <c r="F50" s="983"/>
      <c r="G50" s="983"/>
      <c r="H50" s="983"/>
      <c r="I50" s="983"/>
      <c r="J50" s="983"/>
      <c r="K50" s="983"/>
      <c r="L50" s="983"/>
      <c r="M50" s="983"/>
      <c r="N50" s="983"/>
      <c r="O50" s="983"/>
      <c r="P50" s="983"/>
      <c r="Q50" s="983"/>
      <c r="R50" s="983"/>
      <c r="S50" s="984"/>
    </row>
    <row r="51" spans="1:19" ht="29.25"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ht="25.5"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64.5" customHeight="1">
      <c r="A53" s="985"/>
      <c r="B53" s="985"/>
      <c r="C53" s="1003"/>
      <c r="D53" s="985"/>
      <c r="E53" s="985"/>
      <c r="F53" s="50" t="s">
        <v>63</v>
      </c>
      <c r="G53" s="50" t="s">
        <v>64</v>
      </c>
      <c r="H53" s="50" t="s">
        <v>65</v>
      </c>
      <c r="I53" s="985"/>
      <c r="J53" s="985"/>
      <c r="K53" s="51" t="s">
        <v>66</v>
      </c>
      <c r="L53" s="51" t="s">
        <v>67</v>
      </c>
      <c r="M53" s="51" t="s">
        <v>68</v>
      </c>
      <c r="N53" s="51" t="s">
        <v>67</v>
      </c>
      <c r="O53" s="985"/>
      <c r="P53" s="985"/>
      <c r="Q53" s="985"/>
      <c r="R53" s="985"/>
      <c r="S53" s="985"/>
    </row>
    <row r="54" spans="1:19">
      <c r="A54" s="994" t="s">
        <v>69</v>
      </c>
      <c r="B54" s="994"/>
      <c r="C54" s="994"/>
      <c r="D54" s="994"/>
      <c r="E54" s="994"/>
      <c r="F54" s="994"/>
      <c r="G54" s="994"/>
      <c r="H54" s="994"/>
      <c r="I54" s="994"/>
      <c r="J54" s="994"/>
      <c r="K54" s="994"/>
      <c r="L54" s="994"/>
      <c r="M54" s="994"/>
      <c r="N54" s="994"/>
      <c r="O54" s="994"/>
      <c r="P54" s="994"/>
      <c r="Q54" s="994"/>
      <c r="R54" s="994"/>
      <c r="S54" s="994"/>
    </row>
    <row r="55" spans="1:19" s="511" customFormat="1" ht="12.75">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994" t="s">
        <v>70</v>
      </c>
      <c r="B56" s="994"/>
      <c r="C56" s="994"/>
      <c r="D56" s="994"/>
      <c r="E56" s="994"/>
      <c r="F56" s="994"/>
      <c r="G56" s="994"/>
      <c r="H56" s="994"/>
      <c r="I56" s="994"/>
      <c r="J56" s="994"/>
      <c r="K56" s="994"/>
      <c r="L56" s="994"/>
      <c r="M56" s="994"/>
      <c r="N56" s="994"/>
      <c r="O56" s="994"/>
      <c r="P56" s="994"/>
      <c r="Q56" s="994"/>
      <c r="R56" s="994"/>
      <c r="S56" s="994"/>
    </row>
    <row r="57" spans="1:19" s="713" customFormat="1" ht="12.75">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994" t="s">
        <v>71</v>
      </c>
      <c r="B58" s="994"/>
      <c r="C58" s="994"/>
      <c r="D58" s="994"/>
      <c r="E58" s="994"/>
      <c r="F58" s="994"/>
      <c r="G58" s="994"/>
      <c r="H58" s="994"/>
      <c r="I58" s="994"/>
      <c r="J58" s="994"/>
      <c r="K58" s="994"/>
      <c r="L58" s="994"/>
      <c r="M58" s="994"/>
      <c r="N58" s="994"/>
      <c r="O58" s="994"/>
      <c r="P58" s="994"/>
      <c r="Q58" s="994"/>
      <c r="R58" s="994"/>
      <c r="S58" s="994"/>
    </row>
    <row r="59" spans="1:19" s="734" customFormat="1" ht="12.75">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994" t="s">
        <v>72</v>
      </c>
      <c r="B60" s="994"/>
      <c r="C60" s="994"/>
      <c r="D60" s="994"/>
      <c r="E60" s="994"/>
      <c r="F60" s="994"/>
      <c r="G60" s="994"/>
      <c r="H60" s="994"/>
      <c r="I60" s="994"/>
      <c r="J60" s="994"/>
      <c r="K60" s="994"/>
      <c r="L60" s="994"/>
      <c r="M60" s="994"/>
      <c r="N60" s="994"/>
      <c r="O60" s="994"/>
      <c r="P60" s="994"/>
      <c r="Q60" s="994"/>
      <c r="R60" s="994"/>
      <c r="S60" s="994"/>
    </row>
    <row r="61" spans="1:19" s="791" customFormat="1" ht="12.75">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s="791" customFormat="1" ht="12.75">
      <c r="A62" s="18" t="s">
        <v>73</v>
      </c>
      <c r="B62" s="18"/>
      <c r="C62" s="18"/>
      <c r="D62" s="18"/>
      <c r="E62" s="18"/>
      <c r="F62" s="18"/>
      <c r="G62" s="18"/>
      <c r="H62" s="18"/>
      <c r="I62" s="18"/>
      <c r="J62" s="18"/>
      <c r="K62" s="18"/>
      <c r="L62" s="18"/>
      <c r="M62" s="18"/>
      <c r="N62" s="18"/>
      <c r="O62" s="18"/>
      <c r="P62" s="18"/>
      <c r="Q62" s="18"/>
      <c r="R62" s="18"/>
      <c r="S62" s="18"/>
    </row>
    <row r="63" spans="1:19" s="791" customFormat="1" ht="12.75">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994" t="s">
        <v>74</v>
      </c>
      <c r="B64" s="994"/>
      <c r="C64" s="994"/>
      <c r="D64" s="994"/>
      <c r="E64" s="994"/>
      <c r="F64" s="994"/>
      <c r="G64" s="994"/>
      <c r="H64" s="994"/>
      <c r="I64" s="994"/>
      <c r="J64" s="994"/>
      <c r="K64" s="994"/>
      <c r="L64" s="994"/>
      <c r="M64" s="994"/>
      <c r="N64" s="994"/>
      <c r="O64" s="994"/>
      <c r="P64" s="994"/>
      <c r="Q64" s="994"/>
      <c r="R64" s="994"/>
      <c r="S64" s="994"/>
    </row>
    <row r="65" spans="1:19" s="832" customFormat="1" ht="12.75">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1118" t="s">
        <v>75</v>
      </c>
      <c r="B66" s="1119"/>
      <c r="C66" s="1119"/>
      <c r="D66" s="1119"/>
      <c r="E66" s="1119"/>
      <c r="F66" s="1119"/>
      <c r="G66" s="1119"/>
      <c r="H66" s="1119"/>
      <c r="I66" s="1119"/>
      <c r="J66" s="1119"/>
      <c r="K66" s="1119"/>
      <c r="L66" s="1119"/>
      <c r="M66" s="1119"/>
      <c r="N66" s="1119"/>
      <c r="O66" s="1119"/>
      <c r="P66" s="1119"/>
      <c r="Q66" s="1119"/>
      <c r="R66" s="1119"/>
      <c r="S66" s="1120"/>
    </row>
    <row r="67" spans="1:19" s="856" customFormat="1" ht="12.75">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994" t="s">
        <v>76</v>
      </c>
      <c r="B68" s="994"/>
      <c r="C68" s="994"/>
      <c r="D68" s="994"/>
      <c r="E68" s="994"/>
      <c r="F68" s="994"/>
      <c r="G68" s="994"/>
      <c r="H68" s="994"/>
      <c r="I68" s="994"/>
      <c r="J68" s="994"/>
      <c r="K68" s="994"/>
      <c r="L68" s="994"/>
      <c r="M68" s="994"/>
      <c r="N68" s="994"/>
      <c r="O68" s="994"/>
      <c r="P68" s="994"/>
      <c r="Q68" s="994"/>
      <c r="R68" s="994"/>
      <c r="S68" s="994"/>
    </row>
    <row r="69" spans="1:19" s="867" customFormat="1" ht="12.75">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994" t="s">
        <v>77</v>
      </c>
      <c r="B70" s="994"/>
      <c r="C70" s="994"/>
      <c r="D70" s="994"/>
      <c r="E70" s="994"/>
      <c r="F70" s="994"/>
      <c r="G70" s="994"/>
      <c r="H70" s="994"/>
      <c r="I70" s="994"/>
      <c r="J70" s="994"/>
      <c r="K70" s="994"/>
      <c r="L70" s="994"/>
      <c r="M70" s="994"/>
      <c r="N70" s="994"/>
      <c r="O70" s="994"/>
      <c r="P70" s="994"/>
      <c r="Q70" s="994"/>
      <c r="R70" s="994"/>
      <c r="S70" s="994"/>
    </row>
    <row r="71" spans="1:19" s="895" customFormat="1" ht="12.75">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994" t="s">
        <v>78</v>
      </c>
      <c r="B72" s="994"/>
      <c r="C72" s="994"/>
      <c r="D72" s="994"/>
      <c r="E72" s="994"/>
      <c r="F72" s="994"/>
      <c r="G72" s="994"/>
      <c r="H72" s="994"/>
      <c r="I72" s="994"/>
      <c r="J72" s="994"/>
      <c r="K72" s="994"/>
      <c r="L72" s="994"/>
      <c r="M72" s="994"/>
      <c r="N72" s="994"/>
      <c r="O72" s="994"/>
      <c r="P72" s="994"/>
      <c r="Q72" s="994"/>
      <c r="R72" s="994"/>
      <c r="S72" s="994"/>
    </row>
    <row r="73" spans="1:19" s="913" customFormat="1" ht="12.75">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994" t="s">
        <v>79</v>
      </c>
      <c r="B74" s="994"/>
      <c r="C74" s="994"/>
      <c r="D74" s="994"/>
      <c r="E74" s="994"/>
      <c r="F74" s="994"/>
      <c r="G74" s="994"/>
      <c r="H74" s="994"/>
      <c r="I74" s="994"/>
      <c r="J74" s="994"/>
      <c r="K74" s="994"/>
      <c r="L74" s="994"/>
      <c r="M74" s="994"/>
      <c r="N74" s="994"/>
      <c r="O74" s="994"/>
      <c r="P74" s="994"/>
      <c r="Q74" s="994"/>
      <c r="R74" s="994"/>
      <c r="S74" s="994"/>
    </row>
    <row r="75" spans="1:19" s="913" customFormat="1" ht="12.75">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994" t="s">
        <v>80</v>
      </c>
      <c r="B76" s="994"/>
      <c r="C76" s="994"/>
      <c r="D76" s="994"/>
      <c r="E76" s="994"/>
      <c r="F76" s="994"/>
      <c r="G76" s="994"/>
      <c r="H76" s="994"/>
      <c r="I76" s="994"/>
      <c r="J76" s="994"/>
      <c r="K76" s="994"/>
      <c r="L76" s="994"/>
      <c r="M76" s="994"/>
      <c r="N76" s="994"/>
      <c r="O76" s="994"/>
      <c r="P76" s="994"/>
      <c r="Q76" s="994"/>
      <c r="R76" s="994"/>
      <c r="S76" s="994"/>
    </row>
    <row r="77" spans="1:19" s="940" customFormat="1" ht="12.75">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c r="A78" s="996" t="s">
        <v>3653</v>
      </c>
      <c r="B78" s="999"/>
      <c r="C78" s="999"/>
      <c r="D78" s="999"/>
      <c r="E78" s="999"/>
      <c r="F78" s="999"/>
      <c r="G78" s="999"/>
      <c r="H78" s="999"/>
      <c r="I78" s="999"/>
      <c r="J78" s="999"/>
      <c r="K78" s="999"/>
      <c r="L78" s="999"/>
      <c r="M78" s="999"/>
      <c r="N78" s="999"/>
      <c r="O78" s="999"/>
      <c r="P78" s="999"/>
      <c r="Q78" s="999"/>
      <c r="R78" s="999"/>
      <c r="S78" s="1000"/>
    </row>
    <row r="79" spans="1:19" s="96" customFormat="1">
      <c r="A79" s="74">
        <f>SUM(A77,A75,A73,A71,A69,A67,A65,A63,A61,A59,A57,A55)</f>
        <v>0</v>
      </c>
      <c r="B79" s="349">
        <f t="shared" ref="B79:S79" si="1">SUM(B77,B75,B73,B71,B69,B67,B65,B63,B61,B59,B57,B55)</f>
        <v>0</v>
      </c>
      <c r="C79" s="349">
        <f t="shared" si="1"/>
        <v>0</v>
      </c>
      <c r="D79" s="349">
        <f t="shared" si="1"/>
        <v>0</v>
      </c>
      <c r="E79" s="349">
        <f t="shared" si="1"/>
        <v>0</v>
      </c>
      <c r="F79" s="349">
        <f t="shared" si="1"/>
        <v>0</v>
      </c>
      <c r="G79" s="349">
        <f t="shared" si="1"/>
        <v>0</v>
      </c>
      <c r="H79" s="349">
        <f t="shared" si="1"/>
        <v>0</v>
      </c>
      <c r="I79" s="349">
        <f t="shared" si="1"/>
        <v>0</v>
      </c>
      <c r="J79" s="349">
        <f t="shared" si="1"/>
        <v>0</v>
      </c>
      <c r="K79" s="349">
        <f t="shared" si="1"/>
        <v>0</v>
      </c>
      <c r="L79" s="349">
        <f t="shared" si="1"/>
        <v>0</v>
      </c>
      <c r="M79" s="349">
        <f t="shared" si="1"/>
        <v>0</v>
      </c>
      <c r="N79" s="349">
        <f t="shared" si="1"/>
        <v>0</v>
      </c>
      <c r="O79" s="349">
        <f t="shared" si="1"/>
        <v>0</v>
      </c>
      <c r="P79" s="349">
        <f t="shared" si="1"/>
        <v>0</v>
      </c>
      <c r="Q79" s="349">
        <f t="shared" si="1"/>
        <v>0</v>
      </c>
      <c r="R79" s="349">
        <f t="shared" si="1"/>
        <v>0</v>
      </c>
      <c r="S79" s="349">
        <f t="shared" si="1"/>
        <v>0</v>
      </c>
    </row>
    <row r="80" spans="1:19">
      <c r="A80" s="4"/>
      <c r="B80" s="4"/>
      <c r="C80" s="4"/>
      <c r="D80" s="4"/>
      <c r="E80" s="4"/>
      <c r="F80" s="4"/>
      <c r="G80" s="4"/>
      <c r="H80" s="4"/>
      <c r="I80" s="4"/>
      <c r="J80" s="4"/>
      <c r="K80" s="4"/>
      <c r="L80" s="4"/>
      <c r="M80" s="4"/>
      <c r="N80" s="4"/>
      <c r="O80" s="4"/>
      <c r="P80" s="4"/>
      <c r="Q80" s="4"/>
      <c r="R80" s="4"/>
      <c r="S80" s="4"/>
    </row>
    <row r="81" spans="1:19" ht="24.75" customHeight="1">
      <c r="A81" s="1004" t="s">
        <v>683</v>
      </c>
      <c r="B81" s="1005"/>
      <c r="C81" s="1005"/>
      <c r="D81" s="1005"/>
      <c r="E81" s="1005"/>
      <c r="F81" s="1005"/>
      <c r="G81" s="1005"/>
      <c r="H81" s="1005"/>
      <c r="I81" s="1005"/>
      <c r="J81" s="1005"/>
      <c r="K81" s="1005"/>
      <c r="L81" s="1005"/>
      <c r="M81" s="1005"/>
      <c r="N81" s="1005"/>
      <c r="O81" s="1005"/>
      <c r="P81" s="1005"/>
      <c r="Q81" s="1005"/>
      <c r="R81" s="1005"/>
      <c r="S81" s="1006"/>
    </row>
    <row r="82" spans="1:19" ht="15" customHeight="1">
      <c r="A82" s="976" t="s">
        <v>3661</v>
      </c>
      <c r="B82" s="977"/>
      <c r="C82" s="977"/>
      <c r="D82" s="977"/>
      <c r="E82" s="977"/>
      <c r="F82" s="977"/>
      <c r="G82" s="977"/>
      <c r="H82" s="977"/>
      <c r="I82" s="977"/>
      <c r="J82" s="977"/>
      <c r="K82" s="977"/>
      <c r="L82" s="977"/>
      <c r="M82" s="977"/>
      <c r="N82" s="977"/>
      <c r="O82" s="977"/>
      <c r="P82" s="977"/>
      <c r="Q82" s="977"/>
      <c r="R82" s="977"/>
      <c r="S82" s="978"/>
    </row>
    <row r="83" spans="1:19">
      <c r="A83" s="976" t="s">
        <v>81</v>
      </c>
      <c r="B83" s="977"/>
      <c r="C83" s="977"/>
      <c r="D83" s="977"/>
      <c r="E83" s="977"/>
      <c r="F83" s="977"/>
      <c r="G83" s="977"/>
      <c r="H83" s="977"/>
      <c r="I83" s="977"/>
      <c r="J83" s="977"/>
      <c r="K83" s="977"/>
      <c r="L83" s="977"/>
      <c r="M83" s="977"/>
      <c r="N83" s="977"/>
      <c r="O83" s="977"/>
      <c r="P83" s="977"/>
      <c r="Q83" s="977"/>
      <c r="R83" s="977"/>
      <c r="S83" s="978"/>
    </row>
    <row r="84" spans="1:19">
      <c r="A84" s="976" t="s">
        <v>578</v>
      </c>
      <c r="B84" s="977"/>
      <c r="C84" s="977"/>
      <c r="D84" s="977"/>
      <c r="E84" s="977"/>
      <c r="F84" s="977"/>
      <c r="G84" s="977"/>
      <c r="H84" s="977"/>
      <c r="I84" s="977"/>
      <c r="J84" s="977"/>
      <c r="K84" s="977"/>
      <c r="L84" s="977"/>
      <c r="M84" s="977"/>
      <c r="N84" s="977"/>
      <c r="O84" s="977"/>
      <c r="P84" s="977"/>
      <c r="Q84" s="977"/>
      <c r="R84" s="977"/>
      <c r="S84" s="978"/>
    </row>
    <row r="85" spans="1:19">
      <c r="A85" s="976" t="s">
        <v>579</v>
      </c>
      <c r="B85" s="977"/>
      <c r="C85" s="977"/>
      <c r="D85" s="977"/>
      <c r="E85" s="977"/>
      <c r="F85" s="977"/>
      <c r="G85" s="977"/>
      <c r="H85" s="977"/>
      <c r="I85" s="977"/>
      <c r="J85" s="977"/>
      <c r="K85" s="977"/>
      <c r="L85" s="977"/>
      <c r="M85" s="977"/>
      <c r="N85" s="977"/>
      <c r="O85" s="977"/>
      <c r="P85" s="977"/>
      <c r="Q85" s="977"/>
      <c r="R85" s="977"/>
      <c r="S85" s="978"/>
    </row>
    <row r="86" spans="1:19">
      <c r="A86" s="976" t="s">
        <v>580</v>
      </c>
      <c r="B86" s="977"/>
      <c r="C86" s="977"/>
      <c r="D86" s="977"/>
      <c r="E86" s="977"/>
      <c r="F86" s="977"/>
      <c r="G86" s="977"/>
      <c r="H86" s="977"/>
      <c r="I86" s="977"/>
      <c r="J86" s="977"/>
      <c r="K86" s="977"/>
      <c r="L86" s="977"/>
      <c r="M86" s="977"/>
      <c r="N86" s="977"/>
      <c r="O86" s="977"/>
      <c r="P86" s="977"/>
      <c r="Q86" s="977"/>
      <c r="R86" s="977"/>
      <c r="S86" s="978"/>
    </row>
    <row r="87" spans="1:19">
      <c r="A87" s="976" t="s">
        <v>581</v>
      </c>
      <c r="B87" s="977"/>
      <c r="C87" s="977"/>
      <c r="D87" s="977"/>
      <c r="E87" s="977"/>
      <c r="F87" s="977"/>
      <c r="G87" s="977"/>
      <c r="H87" s="977"/>
      <c r="I87" s="977"/>
      <c r="J87" s="977"/>
      <c r="K87" s="977"/>
      <c r="L87" s="977"/>
      <c r="M87" s="977"/>
      <c r="N87" s="977"/>
      <c r="O87" s="977"/>
      <c r="P87" s="977"/>
      <c r="Q87" s="977"/>
      <c r="R87" s="977"/>
      <c r="S87" s="978"/>
    </row>
    <row r="88" spans="1:19">
      <c r="A88" s="976" t="s">
        <v>582</v>
      </c>
      <c r="B88" s="977"/>
      <c r="C88" s="977"/>
      <c r="D88" s="977"/>
      <c r="E88" s="977"/>
      <c r="F88" s="977"/>
      <c r="G88" s="977"/>
      <c r="H88" s="977"/>
      <c r="I88" s="977"/>
      <c r="J88" s="977"/>
      <c r="K88" s="977"/>
      <c r="L88" s="977"/>
      <c r="M88" s="977"/>
      <c r="N88" s="977"/>
      <c r="O88" s="977"/>
      <c r="P88" s="977"/>
      <c r="Q88" s="977"/>
      <c r="R88" s="977"/>
      <c r="S88" s="978"/>
    </row>
    <row r="89" spans="1:19">
      <c r="A89" s="976" t="s">
        <v>583</v>
      </c>
      <c r="B89" s="977"/>
      <c r="C89" s="977"/>
      <c r="D89" s="977"/>
      <c r="E89" s="977"/>
      <c r="F89" s="977"/>
      <c r="G89" s="977"/>
      <c r="H89" s="977"/>
      <c r="I89" s="977"/>
      <c r="J89" s="977"/>
      <c r="K89" s="977"/>
      <c r="L89" s="977"/>
      <c r="M89" s="977"/>
      <c r="N89" s="977"/>
      <c r="O89" s="977"/>
      <c r="P89" s="977"/>
      <c r="Q89" s="977"/>
      <c r="R89" s="977"/>
      <c r="S89" s="978"/>
    </row>
    <row r="90" spans="1:19">
      <c r="A90" s="982" t="s">
        <v>584</v>
      </c>
      <c r="B90" s="983"/>
      <c r="C90" s="983"/>
      <c r="D90" s="983"/>
      <c r="E90" s="983"/>
      <c r="F90" s="983"/>
      <c r="G90" s="983"/>
      <c r="H90" s="983"/>
      <c r="I90" s="983"/>
      <c r="J90" s="983"/>
      <c r="K90" s="983"/>
      <c r="L90" s="983"/>
      <c r="M90" s="983"/>
      <c r="N90" s="983"/>
      <c r="O90" s="983"/>
      <c r="P90" s="983"/>
      <c r="Q90" s="983"/>
      <c r="R90" s="983"/>
      <c r="S90" s="984"/>
    </row>
    <row r="91" spans="1:19" ht="29.25" customHeight="1">
      <c r="A91" s="98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985"/>
    </row>
    <row r="92" spans="1:19" ht="28.5"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61.5" customHeight="1">
      <c r="A93" s="985"/>
      <c r="B93" s="985"/>
      <c r="C93" s="1003"/>
      <c r="D93" s="985"/>
      <c r="E93" s="985"/>
      <c r="F93" s="50" t="s">
        <v>63</v>
      </c>
      <c r="G93" s="50" t="s">
        <v>64</v>
      </c>
      <c r="H93" s="50" t="s">
        <v>65</v>
      </c>
      <c r="I93" s="985"/>
      <c r="J93" s="985"/>
      <c r="K93" s="51" t="s">
        <v>66</v>
      </c>
      <c r="L93" s="51" t="s">
        <v>67</v>
      </c>
      <c r="M93" s="51" t="s">
        <v>68</v>
      </c>
      <c r="N93" s="51" t="s">
        <v>67</v>
      </c>
      <c r="O93" s="985"/>
      <c r="P93" s="985"/>
      <c r="Q93" s="985"/>
      <c r="R93" s="985"/>
      <c r="S93" s="985"/>
    </row>
    <row r="94" spans="1:19">
      <c r="A94" s="994" t="s">
        <v>69</v>
      </c>
      <c r="B94" s="994"/>
      <c r="C94" s="994"/>
      <c r="D94" s="994"/>
      <c r="E94" s="994"/>
      <c r="F94" s="994"/>
      <c r="G94" s="994"/>
      <c r="H94" s="994"/>
      <c r="I94" s="994"/>
      <c r="J94" s="994"/>
      <c r="K94" s="994"/>
      <c r="L94" s="994"/>
      <c r="M94" s="994"/>
      <c r="N94" s="994"/>
      <c r="O94" s="994"/>
      <c r="P94" s="994"/>
      <c r="Q94" s="994"/>
      <c r="R94" s="994"/>
      <c r="S94" s="994"/>
    </row>
    <row r="95" spans="1:19" s="511" customFormat="1" ht="12.75">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994" t="s">
        <v>70</v>
      </c>
      <c r="B96" s="994"/>
      <c r="C96" s="994"/>
      <c r="D96" s="994"/>
      <c r="E96" s="994"/>
      <c r="F96" s="994"/>
      <c r="G96" s="994"/>
      <c r="H96" s="994"/>
      <c r="I96" s="994"/>
      <c r="J96" s="994"/>
      <c r="K96" s="994"/>
      <c r="L96" s="994"/>
      <c r="M96" s="994"/>
      <c r="N96" s="994"/>
      <c r="O96" s="994"/>
      <c r="P96" s="994"/>
      <c r="Q96" s="994"/>
      <c r="R96" s="994"/>
      <c r="S96" s="994"/>
    </row>
    <row r="97" spans="1:19" s="713" customFormat="1" ht="12.75">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994" t="s">
        <v>71</v>
      </c>
      <c r="B98" s="994"/>
      <c r="C98" s="994"/>
      <c r="D98" s="994"/>
      <c r="E98" s="994"/>
      <c r="F98" s="994"/>
      <c r="G98" s="994"/>
      <c r="H98" s="994"/>
      <c r="I98" s="994"/>
      <c r="J98" s="994"/>
      <c r="K98" s="994"/>
      <c r="L98" s="994"/>
      <c r="M98" s="994"/>
      <c r="N98" s="994"/>
      <c r="O98" s="994"/>
      <c r="P98" s="994"/>
      <c r="Q98" s="994"/>
      <c r="R98" s="994"/>
      <c r="S98" s="994"/>
    </row>
    <row r="99" spans="1:19" s="734" customFormat="1" ht="12.75">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791" customFormat="1" ht="12.75">
      <c r="A101" s="1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s="791" customFormat="1" ht="12.75">
      <c r="A102" s="830" t="s">
        <v>73</v>
      </c>
      <c r="B102" s="18"/>
      <c r="C102" s="18"/>
      <c r="D102" s="18"/>
      <c r="E102" s="18"/>
      <c r="F102" s="18"/>
      <c r="G102" s="18"/>
      <c r="H102" s="18"/>
      <c r="I102" s="18"/>
      <c r="J102" s="18"/>
      <c r="K102" s="18"/>
      <c r="L102" s="18"/>
      <c r="M102" s="18"/>
      <c r="N102" s="18"/>
      <c r="O102" s="18"/>
      <c r="P102" s="18"/>
      <c r="Q102" s="18"/>
      <c r="R102" s="18"/>
      <c r="S102" s="18"/>
    </row>
    <row r="103" spans="1:19" s="791" customFormat="1" ht="12.75">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994" t="s">
        <v>74</v>
      </c>
      <c r="B104" s="994"/>
      <c r="C104" s="994"/>
      <c r="D104" s="994"/>
      <c r="E104" s="994"/>
      <c r="F104" s="994"/>
      <c r="G104" s="994"/>
      <c r="H104" s="994"/>
      <c r="I104" s="994"/>
      <c r="J104" s="994"/>
      <c r="K104" s="994"/>
      <c r="L104" s="994"/>
      <c r="M104" s="994"/>
      <c r="N104" s="994"/>
      <c r="O104" s="994"/>
      <c r="P104" s="994"/>
      <c r="Q104" s="994"/>
      <c r="R104" s="994"/>
      <c r="S104" s="994"/>
    </row>
    <row r="105" spans="1:19" s="832" customFormat="1" ht="12.75">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994" t="s">
        <v>75</v>
      </c>
      <c r="B106" s="994"/>
      <c r="C106" s="994"/>
      <c r="D106" s="994"/>
      <c r="E106" s="994"/>
      <c r="F106" s="994"/>
      <c r="G106" s="994"/>
      <c r="H106" s="994"/>
      <c r="I106" s="994"/>
      <c r="J106" s="994"/>
      <c r="K106" s="994"/>
      <c r="L106" s="994"/>
      <c r="M106" s="994"/>
      <c r="N106" s="994"/>
      <c r="O106" s="994"/>
      <c r="P106" s="994"/>
      <c r="Q106" s="994"/>
      <c r="R106" s="994"/>
      <c r="S106" s="994"/>
    </row>
    <row r="107" spans="1:19" s="856" customFormat="1" ht="12.75">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994" t="s">
        <v>76</v>
      </c>
      <c r="B108" s="994"/>
      <c r="C108" s="994"/>
      <c r="D108" s="994"/>
      <c r="E108" s="994"/>
      <c r="F108" s="994"/>
      <c r="G108" s="994"/>
      <c r="H108" s="994"/>
      <c r="I108" s="994"/>
      <c r="J108" s="994"/>
      <c r="K108" s="994"/>
      <c r="L108" s="994"/>
      <c r="M108" s="994"/>
      <c r="N108" s="994"/>
      <c r="O108" s="994"/>
      <c r="P108" s="994"/>
      <c r="Q108" s="994"/>
      <c r="R108" s="994"/>
      <c r="S108" s="994"/>
    </row>
    <row r="109" spans="1:19" s="867" customFormat="1" ht="12.75">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994" t="s">
        <v>77</v>
      </c>
      <c r="B110" s="994"/>
      <c r="C110" s="994"/>
      <c r="D110" s="994"/>
      <c r="E110" s="994"/>
      <c r="F110" s="994"/>
      <c r="G110" s="994"/>
      <c r="H110" s="994"/>
      <c r="I110" s="994"/>
      <c r="J110" s="994"/>
      <c r="K110" s="994"/>
      <c r="L110" s="994"/>
      <c r="M110" s="994"/>
      <c r="N110" s="994"/>
      <c r="O110" s="994"/>
      <c r="P110" s="994"/>
      <c r="Q110" s="994"/>
      <c r="R110" s="994"/>
      <c r="S110" s="994"/>
    </row>
    <row r="111" spans="1:19" s="895" customFormat="1" ht="12.75">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913" customFormat="1" ht="12.75">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913" customFormat="1" ht="12.75">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940" customFormat="1" ht="12.75">
      <c r="A117" s="1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c r="A118" s="996" t="s">
        <v>3653</v>
      </c>
      <c r="B118" s="999"/>
      <c r="C118" s="999"/>
      <c r="D118" s="999"/>
      <c r="E118" s="999"/>
      <c r="F118" s="999"/>
      <c r="G118" s="999"/>
      <c r="H118" s="999"/>
      <c r="I118" s="999"/>
      <c r="J118" s="999"/>
      <c r="K118" s="999"/>
      <c r="L118" s="999"/>
      <c r="M118" s="999"/>
      <c r="N118" s="999"/>
      <c r="O118" s="999"/>
      <c r="P118" s="999"/>
      <c r="Q118" s="999"/>
      <c r="R118" s="999"/>
      <c r="S118" s="1000"/>
    </row>
    <row r="119" spans="1:19" s="96" customFormat="1">
      <c r="A119" s="74">
        <f>SUM(A117,A115,A113,A111,A109,A107,A105,A103,A101,A99,A97,A95)</f>
        <v>0</v>
      </c>
      <c r="B119" s="349">
        <f t="shared" ref="B119:S119" si="2">SUM(B117,B115,B113,B111,B109,B107,B105,B103,B101,B99,B97,B95)</f>
        <v>0</v>
      </c>
      <c r="C119" s="349">
        <f t="shared" si="2"/>
        <v>0</v>
      </c>
      <c r="D119" s="349">
        <f t="shared" si="2"/>
        <v>0</v>
      </c>
      <c r="E119" s="349">
        <f t="shared" si="2"/>
        <v>0</v>
      </c>
      <c r="F119" s="349">
        <f t="shared" si="2"/>
        <v>0</v>
      </c>
      <c r="G119" s="349">
        <f t="shared" si="2"/>
        <v>0</v>
      </c>
      <c r="H119" s="349">
        <f t="shared" si="2"/>
        <v>0</v>
      </c>
      <c r="I119" s="349">
        <f t="shared" si="2"/>
        <v>0</v>
      </c>
      <c r="J119" s="349">
        <f t="shared" si="2"/>
        <v>0</v>
      </c>
      <c r="K119" s="349">
        <f t="shared" si="2"/>
        <v>0</v>
      </c>
      <c r="L119" s="349">
        <f t="shared" si="2"/>
        <v>0</v>
      </c>
      <c r="M119" s="349">
        <f t="shared" si="2"/>
        <v>0</v>
      </c>
      <c r="N119" s="349">
        <f t="shared" si="2"/>
        <v>0</v>
      </c>
      <c r="O119" s="349">
        <f t="shared" si="2"/>
        <v>0</v>
      </c>
      <c r="P119" s="349">
        <f t="shared" si="2"/>
        <v>0</v>
      </c>
      <c r="Q119" s="349">
        <f t="shared" si="2"/>
        <v>0</v>
      </c>
      <c r="R119" s="349">
        <f t="shared" si="2"/>
        <v>0</v>
      </c>
      <c r="S119" s="349">
        <f t="shared" si="2"/>
        <v>0</v>
      </c>
    </row>
    <row r="120" spans="1:19">
      <c r="A120" s="4"/>
      <c r="B120" s="4"/>
      <c r="C120" s="4"/>
      <c r="D120" s="4"/>
      <c r="E120" s="4"/>
      <c r="F120" s="4"/>
      <c r="G120" s="4"/>
      <c r="H120" s="4"/>
      <c r="I120" s="4"/>
      <c r="J120" s="4"/>
      <c r="K120" s="4"/>
      <c r="L120" s="4"/>
      <c r="M120" s="4"/>
      <c r="N120" s="4"/>
      <c r="O120" s="4"/>
      <c r="P120" s="4"/>
      <c r="Q120" s="4"/>
      <c r="R120" s="4"/>
      <c r="S120" s="4"/>
    </row>
    <row r="121" spans="1:19" ht="22.5" customHeight="1">
      <c r="A121" s="1004" t="s">
        <v>684</v>
      </c>
      <c r="B121" s="1005"/>
      <c r="C121" s="1005"/>
      <c r="D121" s="1005"/>
      <c r="E121" s="1005"/>
      <c r="F121" s="1005"/>
      <c r="G121" s="1005"/>
      <c r="H121" s="1005"/>
      <c r="I121" s="1005"/>
      <c r="J121" s="1005"/>
      <c r="K121" s="1005"/>
      <c r="L121" s="1005"/>
      <c r="M121" s="1005"/>
      <c r="N121" s="1005"/>
      <c r="O121" s="1005"/>
      <c r="P121" s="1005"/>
      <c r="Q121" s="1005"/>
      <c r="R121" s="1005"/>
      <c r="S121" s="1006"/>
    </row>
    <row r="122" spans="1:19" ht="15" customHeight="1">
      <c r="A122" s="976" t="s">
        <v>3661</v>
      </c>
      <c r="B122" s="977"/>
      <c r="C122" s="977"/>
      <c r="D122" s="977"/>
      <c r="E122" s="977"/>
      <c r="F122" s="977"/>
      <c r="G122" s="977"/>
      <c r="H122" s="977"/>
      <c r="I122" s="977"/>
      <c r="J122" s="977"/>
      <c r="K122" s="977"/>
      <c r="L122" s="977"/>
      <c r="M122" s="977"/>
      <c r="N122" s="977"/>
      <c r="O122" s="977"/>
      <c r="P122" s="977"/>
      <c r="Q122" s="977"/>
      <c r="R122" s="977"/>
      <c r="S122" s="978"/>
    </row>
    <row r="123" spans="1:19">
      <c r="A123" s="976" t="s">
        <v>81</v>
      </c>
      <c r="B123" s="977"/>
      <c r="C123" s="977"/>
      <c r="D123" s="977"/>
      <c r="E123" s="977"/>
      <c r="F123" s="977"/>
      <c r="G123" s="977"/>
      <c r="H123" s="977"/>
      <c r="I123" s="977"/>
      <c r="J123" s="977"/>
      <c r="K123" s="977"/>
      <c r="L123" s="977"/>
      <c r="M123" s="977"/>
      <c r="N123" s="977"/>
      <c r="O123" s="977"/>
      <c r="P123" s="977"/>
      <c r="Q123" s="977"/>
      <c r="R123" s="977"/>
      <c r="S123" s="978"/>
    </row>
    <row r="124" spans="1:19">
      <c r="A124" s="976" t="s">
        <v>585</v>
      </c>
      <c r="B124" s="977"/>
      <c r="C124" s="977"/>
      <c r="D124" s="977"/>
      <c r="E124" s="977"/>
      <c r="F124" s="977"/>
      <c r="G124" s="977"/>
      <c r="H124" s="977"/>
      <c r="I124" s="977"/>
      <c r="J124" s="977"/>
      <c r="K124" s="977"/>
      <c r="L124" s="977"/>
      <c r="M124" s="977"/>
      <c r="N124" s="977"/>
      <c r="O124" s="977"/>
      <c r="P124" s="977"/>
      <c r="Q124" s="977"/>
      <c r="R124" s="977"/>
      <c r="S124" s="978"/>
    </row>
    <row r="125" spans="1:19">
      <c r="A125" s="976" t="s">
        <v>586</v>
      </c>
      <c r="B125" s="977"/>
      <c r="C125" s="977"/>
      <c r="D125" s="977"/>
      <c r="E125" s="977"/>
      <c r="F125" s="977"/>
      <c r="G125" s="977"/>
      <c r="H125" s="977"/>
      <c r="I125" s="977"/>
      <c r="J125" s="977"/>
      <c r="K125" s="977"/>
      <c r="L125" s="977"/>
      <c r="M125" s="977"/>
      <c r="N125" s="977"/>
      <c r="O125" s="977"/>
      <c r="P125" s="977"/>
      <c r="Q125" s="977"/>
      <c r="R125" s="977"/>
      <c r="S125" s="978"/>
    </row>
    <row r="126" spans="1:19">
      <c r="A126" s="976" t="s">
        <v>587</v>
      </c>
      <c r="B126" s="977"/>
      <c r="C126" s="977"/>
      <c r="D126" s="977"/>
      <c r="E126" s="977"/>
      <c r="F126" s="977"/>
      <c r="G126" s="977"/>
      <c r="H126" s="977"/>
      <c r="I126" s="977"/>
      <c r="J126" s="977"/>
      <c r="K126" s="977"/>
      <c r="L126" s="977"/>
      <c r="M126" s="977"/>
      <c r="N126" s="977"/>
      <c r="O126" s="977"/>
      <c r="P126" s="977"/>
      <c r="Q126" s="977"/>
      <c r="R126" s="977"/>
      <c r="S126" s="978"/>
    </row>
    <row r="127" spans="1:19">
      <c r="A127" s="976" t="s">
        <v>588</v>
      </c>
      <c r="B127" s="977"/>
      <c r="C127" s="977"/>
      <c r="D127" s="977"/>
      <c r="E127" s="977"/>
      <c r="F127" s="977"/>
      <c r="G127" s="977"/>
      <c r="H127" s="977"/>
      <c r="I127" s="977"/>
      <c r="J127" s="977"/>
      <c r="K127" s="977"/>
      <c r="L127" s="977"/>
      <c r="M127" s="977"/>
      <c r="N127" s="977"/>
      <c r="O127" s="977"/>
      <c r="P127" s="977"/>
      <c r="Q127" s="977"/>
      <c r="R127" s="977"/>
      <c r="S127" s="978"/>
    </row>
    <row r="128" spans="1:19">
      <c r="A128" s="976" t="s">
        <v>589</v>
      </c>
      <c r="B128" s="977"/>
      <c r="C128" s="977"/>
      <c r="D128" s="977"/>
      <c r="E128" s="977"/>
      <c r="F128" s="977"/>
      <c r="G128" s="977"/>
      <c r="H128" s="977"/>
      <c r="I128" s="977"/>
      <c r="J128" s="977"/>
      <c r="K128" s="977"/>
      <c r="L128" s="977"/>
      <c r="M128" s="977"/>
      <c r="N128" s="977"/>
      <c r="O128" s="977"/>
      <c r="P128" s="977"/>
      <c r="Q128" s="977"/>
      <c r="R128" s="977"/>
      <c r="S128" s="978"/>
    </row>
    <row r="129" spans="1:19">
      <c r="A129" s="976" t="s">
        <v>590</v>
      </c>
      <c r="B129" s="977"/>
      <c r="C129" s="977"/>
      <c r="D129" s="977"/>
      <c r="E129" s="977"/>
      <c r="F129" s="977"/>
      <c r="G129" s="977"/>
      <c r="H129" s="977"/>
      <c r="I129" s="977"/>
      <c r="J129" s="977"/>
      <c r="K129" s="977"/>
      <c r="L129" s="977"/>
      <c r="M129" s="977"/>
      <c r="N129" s="977"/>
      <c r="O129" s="977"/>
      <c r="P129" s="977"/>
      <c r="Q129" s="977"/>
      <c r="R129" s="977"/>
      <c r="S129" s="978"/>
    </row>
    <row r="130" spans="1:19">
      <c r="A130" s="982" t="s">
        <v>591</v>
      </c>
      <c r="B130" s="983"/>
      <c r="C130" s="983"/>
      <c r="D130" s="983"/>
      <c r="E130" s="983"/>
      <c r="F130" s="983"/>
      <c r="G130" s="983"/>
      <c r="H130" s="983"/>
      <c r="I130" s="983"/>
      <c r="J130" s="983"/>
      <c r="K130" s="983"/>
      <c r="L130" s="983"/>
      <c r="M130" s="983"/>
      <c r="N130" s="983"/>
      <c r="O130" s="983"/>
      <c r="P130" s="983"/>
      <c r="Q130" s="983"/>
      <c r="R130" s="983"/>
      <c r="S130" s="984"/>
    </row>
    <row r="131" spans="1:19" ht="36.75" customHeight="1">
      <c r="A131" s="98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985"/>
    </row>
    <row r="132" spans="1:19" ht="32.2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57" customHeight="1">
      <c r="A133" s="985"/>
      <c r="B133" s="985"/>
      <c r="C133" s="1003"/>
      <c r="D133" s="985"/>
      <c r="E133" s="985"/>
      <c r="F133" s="50" t="s">
        <v>63</v>
      </c>
      <c r="G133" s="50" t="s">
        <v>64</v>
      </c>
      <c r="H133" s="50" t="s">
        <v>65</v>
      </c>
      <c r="I133" s="985"/>
      <c r="J133" s="985"/>
      <c r="K133" s="51" t="s">
        <v>66</v>
      </c>
      <c r="L133" s="51" t="s">
        <v>67</v>
      </c>
      <c r="M133" s="51" t="s">
        <v>68</v>
      </c>
      <c r="N133" s="51" t="s">
        <v>67</v>
      </c>
      <c r="O133" s="985"/>
      <c r="P133" s="985"/>
      <c r="Q133" s="985"/>
      <c r="R133" s="985"/>
      <c r="S133" s="985"/>
    </row>
    <row r="134" spans="1:19">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s="511" customFormat="1" ht="12.75">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994" t="s">
        <v>70</v>
      </c>
      <c r="B136" s="994"/>
      <c r="C136" s="994"/>
      <c r="D136" s="994"/>
      <c r="E136" s="994"/>
      <c r="F136" s="994"/>
      <c r="G136" s="994"/>
      <c r="H136" s="994"/>
      <c r="I136" s="994"/>
      <c r="J136" s="994"/>
      <c r="K136" s="994"/>
      <c r="L136" s="994"/>
      <c r="M136" s="994"/>
      <c r="N136" s="994"/>
      <c r="O136" s="994"/>
      <c r="P136" s="994"/>
      <c r="Q136" s="994"/>
      <c r="R136" s="994"/>
      <c r="S136" s="994"/>
    </row>
    <row r="137" spans="1:19" s="713" customFormat="1" ht="12.75">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s="734" customFormat="1" ht="12.75">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791" customFormat="1" ht="12.75">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s="791" customFormat="1" ht="12.75">
      <c r="A142" s="18" t="s">
        <v>73</v>
      </c>
      <c r="B142" s="18"/>
      <c r="C142" s="18"/>
      <c r="D142" s="18"/>
      <c r="E142" s="18"/>
      <c r="F142" s="18"/>
      <c r="G142" s="18"/>
      <c r="H142" s="18"/>
      <c r="I142" s="18"/>
      <c r="J142" s="18"/>
      <c r="K142" s="18"/>
      <c r="L142" s="18"/>
      <c r="M142" s="18"/>
      <c r="N142" s="18"/>
      <c r="O142" s="18"/>
      <c r="P142" s="18"/>
      <c r="Q142" s="18"/>
      <c r="R142" s="18"/>
      <c r="S142" s="18"/>
    </row>
    <row r="143" spans="1:19" s="791" customFormat="1" ht="12.75">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s="832" customFormat="1" ht="12.75">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s="583" customFormat="1" ht="12.75">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s="867" customFormat="1" ht="12.75">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s="895" customFormat="1" ht="12.75">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s="913" customFormat="1" ht="12.75">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s="913" customFormat="1" ht="12.75">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s="940" customFormat="1" ht="12.75">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996" t="s">
        <v>3653</v>
      </c>
      <c r="B158" s="999"/>
      <c r="C158" s="999"/>
      <c r="D158" s="999"/>
      <c r="E158" s="999"/>
      <c r="F158" s="999"/>
      <c r="G158" s="999"/>
      <c r="H158" s="999"/>
      <c r="I158" s="999"/>
      <c r="J158" s="999"/>
      <c r="K158" s="999"/>
      <c r="L158" s="999"/>
      <c r="M158" s="999"/>
      <c r="N158" s="999"/>
      <c r="O158" s="999"/>
      <c r="P158" s="999"/>
      <c r="Q158" s="999"/>
      <c r="R158" s="999"/>
      <c r="S158" s="1000"/>
    </row>
    <row r="159" spans="1:19" s="95" customFormat="1">
      <c r="A159" s="74">
        <f>SUM(A157,A155,A153,A151,A149,A147,A145,A143,A141,A139,A137,A135)</f>
        <v>0</v>
      </c>
      <c r="B159" s="349">
        <f t="shared" ref="B159:S159" si="3">SUM(B157,B155,B153,B151,B149,B147,B145,B143,B141,B139,B137,B135)</f>
        <v>0</v>
      </c>
      <c r="C159" s="349">
        <f t="shared" si="3"/>
        <v>0</v>
      </c>
      <c r="D159" s="349">
        <f t="shared" si="3"/>
        <v>0</v>
      </c>
      <c r="E159" s="349">
        <f t="shared" si="3"/>
        <v>0</v>
      </c>
      <c r="F159" s="349">
        <f t="shared" si="3"/>
        <v>0</v>
      </c>
      <c r="G159" s="349">
        <f t="shared" si="3"/>
        <v>0</v>
      </c>
      <c r="H159" s="349">
        <f t="shared" si="3"/>
        <v>0</v>
      </c>
      <c r="I159" s="349">
        <f t="shared" si="3"/>
        <v>0</v>
      </c>
      <c r="J159" s="349">
        <f t="shared" si="3"/>
        <v>0</v>
      </c>
      <c r="K159" s="349">
        <f t="shared" si="3"/>
        <v>0</v>
      </c>
      <c r="L159" s="349">
        <f t="shared" si="3"/>
        <v>0</v>
      </c>
      <c r="M159" s="349">
        <f t="shared" si="3"/>
        <v>0</v>
      </c>
      <c r="N159" s="349">
        <f t="shared" si="3"/>
        <v>0</v>
      </c>
      <c r="O159" s="349">
        <f t="shared" si="3"/>
        <v>0</v>
      </c>
      <c r="P159" s="349">
        <f t="shared" si="3"/>
        <v>0</v>
      </c>
      <c r="Q159" s="349">
        <f t="shared" si="3"/>
        <v>0</v>
      </c>
      <c r="R159" s="349">
        <f t="shared" si="3"/>
        <v>0</v>
      </c>
      <c r="S159" s="349">
        <f t="shared" si="3"/>
        <v>0</v>
      </c>
    </row>
    <row r="160" spans="1:19">
      <c r="A160" s="4"/>
      <c r="B160" s="4"/>
      <c r="C160" s="4"/>
      <c r="D160" s="4"/>
      <c r="E160" s="4"/>
      <c r="F160" s="4"/>
      <c r="G160" s="4"/>
      <c r="H160" s="4"/>
      <c r="I160" s="4"/>
      <c r="J160" s="4"/>
      <c r="K160" s="4"/>
      <c r="L160" s="4"/>
      <c r="M160" s="4"/>
      <c r="N160" s="4"/>
      <c r="O160" s="4"/>
      <c r="P160" s="4"/>
      <c r="Q160" s="4"/>
      <c r="R160" s="4"/>
      <c r="S160" s="4"/>
    </row>
    <row r="161" spans="1:19" ht="24.75" customHeight="1">
      <c r="A161" s="1004" t="s">
        <v>685</v>
      </c>
      <c r="B161" s="1005"/>
      <c r="C161" s="1005"/>
      <c r="D161" s="1005"/>
      <c r="E161" s="1005"/>
      <c r="F161" s="1005"/>
      <c r="G161" s="1005"/>
      <c r="H161" s="1005"/>
      <c r="I161" s="1005"/>
      <c r="J161" s="1005"/>
      <c r="K161" s="1005"/>
      <c r="L161" s="1005"/>
      <c r="M161" s="1005"/>
      <c r="N161" s="1005"/>
      <c r="O161" s="1005"/>
      <c r="P161" s="1005"/>
      <c r="Q161" s="1005"/>
      <c r="R161" s="1005"/>
      <c r="S161" s="1006"/>
    </row>
    <row r="162" spans="1:19" ht="15" customHeight="1">
      <c r="A162" s="976" t="s">
        <v>3661</v>
      </c>
      <c r="B162" s="977"/>
      <c r="C162" s="977"/>
      <c r="D162" s="977"/>
      <c r="E162" s="977"/>
      <c r="F162" s="977"/>
      <c r="G162" s="977"/>
      <c r="H162" s="977"/>
      <c r="I162" s="977"/>
      <c r="J162" s="977"/>
      <c r="K162" s="977"/>
      <c r="L162" s="977"/>
      <c r="M162" s="977"/>
      <c r="N162" s="977"/>
      <c r="O162" s="977"/>
      <c r="P162" s="977"/>
      <c r="Q162" s="977"/>
      <c r="R162" s="977"/>
      <c r="S162" s="978"/>
    </row>
    <row r="163" spans="1:19">
      <c r="A163" s="976" t="s">
        <v>81</v>
      </c>
      <c r="B163" s="977"/>
      <c r="C163" s="977"/>
      <c r="D163" s="977"/>
      <c r="E163" s="977"/>
      <c r="F163" s="977"/>
      <c r="G163" s="977"/>
      <c r="H163" s="977"/>
      <c r="I163" s="977"/>
      <c r="J163" s="977"/>
      <c r="K163" s="977"/>
      <c r="L163" s="977"/>
      <c r="M163" s="977"/>
      <c r="N163" s="977"/>
      <c r="O163" s="977"/>
      <c r="P163" s="977"/>
      <c r="Q163" s="977"/>
      <c r="R163" s="977"/>
      <c r="S163" s="978"/>
    </row>
    <row r="164" spans="1:19">
      <c r="A164" s="976" t="s">
        <v>592</v>
      </c>
      <c r="B164" s="977"/>
      <c r="C164" s="977"/>
      <c r="D164" s="977"/>
      <c r="E164" s="977"/>
      <c r="F164" s="977"/>
      <c r="G164" s="977"/>
      <c r="H164" s="977"/>
      <c r="I164" s="977"/>
      <c r="J164" s="977"/>
      <c r="K164" s="977"/>
      <c r="L164" s="977"/>
      <c r="M164" s="977"/>
      <c r="N164" s="977"/>
      <c r="O164" s="977"/>
      <c r="P164" s="977"/>
      <c r="Q164" s="977"/>
      <c r="R164" s="977"/>
      <c r="S164" s="978"/>
    </row>
    <row r="165" spans="1:19">
      <c r="A165" s="976" t="s">
        <v>593</v>
      </c>
      <c r="B165" s="977"/>
      <c r="C165" s="977"/>
      <c r="D165" s="977"/>
      <c r="E165" s="977"/>
      <c r="F165" s="977"/>
      <c r="G165" s="977"/>
      <c r="H165" s="977"/>
      <c r="I165" s="977"/>
      <c r="J165" s="977"/>
      <c r="K165" s="977"/>
      <c r="L165" s="977"/>
      <c r="M165" s="977"/>
      <c r="N165" s="977"/>
      <c r="O165" s="977"/>
      <c r="P165" s="977"/>
      <c r="Q165" s="977"/>
      <c r="R165" s="977"/>
      <c r="S165" s="978"/>
    </row>
    <row r="166" spans="1:19">
      <c r="A166" s="976" t="s">
        <v>594</v>
      </c>
      <c r="B166" s="977"/>
      <c r="C166" s="977"/>
      <c r="D166" s="977"/>
      <c r="E166" s="977"/>
      <c r="F166" s="977"/>
      <c r="G166" s="977"/>
      <c r="H166" s="977"/>
      <c r="I166" s="977"/>
      <c r="J166" s="977"/>
      <c r="K166" s="977"/>
      <c r="L166" s="977"/>
      <c r="M166" s="977"/>
      <c r="N166" s="977"/>
      <c r="O166" s="977"/>
      <c r="P166" s="977"/>
      <c r="Q166" s="977"/>
      <c r="R166" s="977"/>
      <c r="S166" s="978"/>
    </row>
    <row r="167" spans="1:19">
      <c r="A167" s="976" t="s">
        <v>595</v>
      </c>
      <c r="B167" s="977"/>
      <c r="C167" s="977"/>
      <c r="D167" s="977"/>
      <c r="E167" s="977"/>
      <c r="F167" s="977"/>
      <c r="G167" s="977"/>
      <c r="H167" s="977"/>
      <c r="I167" s="977"/>
      <c r="J167" s="977"/>
      <c r="K167" s="977"/>
      <c r="L167" s="977"/>
      <c r="M167" s="977"/>
      <c r="N167" s="977"/>
      <c r="O167" s="977"/>
      <c r="P167" s="977"/>
      <c r="Q167" s="977"/>
      <c r="R167" s="977"/>
      <c r="S167" s="978"/>
    </row>
    <row r="168" spans="1:19">
      <c r="A168" s="976" t="s">
        <v>596</v>
      </c>
      <c r="B168" s="977"/>
      <c r="C168" s="977"/>
      <c r="D168" s="977"/>
      <c r="E168" s="977"/>
      <c r="F168" s="977"/>
      <c r="G168" s="977"/>
      <c r="H168" s="977"/>
      <c r="I168" s="977"/>
      <c r="J168" s="977"/>
      <c r="K168" s="977"/>
      <c r="L168" s="977"/>
      <c r="M168" s="977"/>
      <c r="N168" s="977"/>
      <c r="O168" s="977"/>
      <c r="P168" s="977"/>
      <c r="Q168" s="977"/>
      <c r="R168" s="977"/>
      <c r="S168" s="978"/>
    </row>
    <row r="169" spans="1:19">
      <c r="A169" s="982" t="s">
        <v>597</v>
      </c>
      <c r="B169" s="983"/>
      <c r="C169" s="983"/>
      <c r="D169" s="983"/>
      <c r="E169" s="983"/>
      <c r="F169" s="983"/>
      <c r="G169" s="983"/>
      <c r="H169" s="983"/>
      <c r="I169" s="983"/>
      <c r="J169" s="983"/>
      <c r="K169" s="983"/>
      <c r="L169" s="983"/>
      <c r="M169" s="983"/>
      <c r="N169" s="983"/>
      <c r="O169" s="983"/>
      <c r="P169" s="983"/>
      <c r="Q169" s="983"/>
      <c r="R169" s="983"/>
      <c r="S169" s="984"/>
    </row>
    <row r="170" spans="1:19" ht="30" customHeight="1">
      <c r="A170" s="985" t="s">
        <v>41</v>
      </c>
      <c r="B170" s="985"/>
      <c r="C170" s="985"/>
      <c r="D170" s="985" t="s">
        <v>42</v>
      </c>
      <c r="E170" s="985"/>
      <c r="F170" s="985" t="s">
        <v>43</v>
      </c>
      <c r="G170" s="985"/>
      <c r="H170" s="985"/>
      <c r="I170" s="985" t="s">
        <v>44</v>
      </c>
      <c r="J170" s="985"/>
      <c r="K170" s="986" t="s">
        <v>45</v>
      </c>
      <c r="L170" s="987"/>
      <c r="M170" s="987"/>
      <c r="N170" s="988"/>
      <c r="O170" s="989" t="s">
        <v>46</v>
      </c>
      <c r="P170" s="989"/>
      <c r="Q170" s="990"/>
      <c r="R170" s="985" t="s">
        <v>47</v>
      </c>
      <c r="S170" s="985"/>
    </row>
    <row r="171" spans="1:19" ht="24.75" customHeight="1">
      <c r="A171" s="991" t="s">
        <v>48</v>
      </c>
      <c r="B171" s="991" t="s">
        <v>49</v>
      </c>
      <c r="C171" s="1002" t="s">
        <v>50</v>
      </c>
      <c r="D171" s="991" t="s">
        <v>51</v>
      </c>
      <c r="E171" s="991" t="s">
        <v>52</v>
      </c>
      <c r="F171" s="986" t="s">
        <v>53</v>
      </c>
      <c r="G171" s="992"/>
      <c r="H171" s="993"/>
      <c r="I171" s="991" t="s">
        <v>54</v>
      </c>
      <c r="J171" s="991" t="s">
        <v>55</v>
      </c>
      <c r="K171" s="986" t="s">
        <v>56</v>
      </c>
      <c r="L171" s="993"/>
      <c r="M171" s="986" t="s">
        <v>57</v>
      </c>
      <c r="N171" s="993"/>
      <c r="O171" s="991" t="s">
        <v>58</v>
      </c>
      <c r="P171" s="991" t="s">
        <v>59</v>
      </c>
      <c r="Q171" s="991" t="s">
        <v>60</v>
      </c>
      <c r="R171" s="991" t="s">
        <v>61</v>
      </c>
      <c r="S171" s="991" t="s">
        <v>62</v>
      </c>
    </row>
    <row r="172" spans="1:19" ht="69.75" customHeight="1">
      <c r="A172" s="985"/>
      <c r="B172" s="985"/>
      <c r="C172" s="1003"/>
      <c r="D172" s="985"/>
      <c r="E172" s="985"/>
      <c r="F172" s="50" t="s">
        <v>63</v>
      </c>
      <c r="G172" s="50" t="s">
        <v>64</v>
      </c>
      <c r="H172" s="50" t="s">
        <v>65</v>
      </c>
      <c r="I172" s="985"/>
      <c r="J172" s="985"/>
      <c r="K172" s="51" t="s">
        <v>66</v>
      </c>
      <c r="L172" s="51" t="s">
        <v>67</v>
      </c>
      <c r="M172" s="51" t="s">
        <v>68</v>
      </c>
      <c r="N172" s="51" t="s">
        <v>67</v>
      </c>
      <c r="O172" s="985"/>
      <c r="P172" s="985"/>
      <c r="Q172" s="985"/>
      <c r="R172" s="985"/>
      <c r="S172" s="985"/>
    </row>
    <row r="173" spans="1:19">
      <c r="A173" s="994" t="s">
        <v>69</v>
      </c>
      <c r="B173" s="994"/>
      <c r="C173" s="994"/>
      <c r="D173" s="994"/>
      <c r="E173" s="994"/>
      <c r="F173" s="994"/>
      <c r="G173" s="994"/>
      <c r="H173" s="994"/>
      <c r="I173" s="994"/>
      <c r="J173" s="994"/>
      <c r="K173" s="994"/>
      <c r="L173" s="994"/>
      <c r="M173" s="994"/>
      <c r="N173" s="994"/>
      <c r="O173" s="994"/>
      <c r="P173" s="994"/>
      <c r="Q173" s="994"/>
      <c r="R173" s="994"/>
      <c r="S173" s="994"/>
    </row>
    <row r="174" spans="1:19" s="511" customFormat="1" ht="12.75">
      <c r="A174" s="18">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18">
        <v>0</v>
      </c>
    </row>
    <row r="175" spans="1:19">
      <c r="A175" s="994" t="s">
        <v>70</v>
      </c>
      <c r="B175" s="994"/>
      <c r="C175" s="994"/>
      <c r="D175" s="994"/>
      <c r="E175" s="994"/>
      <c r="F175" s="994"/>
      <c r="G175" s="994"/>
      <c r="H175" s="994"/>
      <c r="I175" s="994"/>
      <c r="J175" s="994"/>
      <c r="K175" s="994"/>
      <c r="L175" s="994"/>
      <c r="M175" s="994"/>
      <c r="N175" s="994"/>
      <c r="O175" s="994"/>
      <c r="P175" s="994"/>
      <c r="Q175" s="994"/>
      <c r="R175" s="994"/>
      <c r="S175" s="994"/>
    </row>
    <row r="176" spans="1:19" s="713" customFormat="1" ht="12.75">
      <c r="A176" s="18">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994" t="s">
        <v>71</v>
      </c>
      <c r="B177" s="994"/>
      <c r="C177" s="994"/>
      <c r="D177" s="994"/>
      <c r="E177" s="994"/>
      <c r="F177" s="994"/>
      <c r="G177" s="994"/>
      <c r="H177" s="994"/>
      <c r="I177" s="994"/>
      <c r="J177" s="994"/>
      <c r="K177" s="994"/>
      <c r="L177" s="994"/>
      <c r="M177" s="994"/>
      <c r="N177" s="994"/>
      <c r="O177" s="994"/>
      <c r="P177" s="994"/>
      <c r="Q177" s="994"/>
      <c r="R177" s="994"/>
      <c r="S177" s="994"/>
    </row>
    <row r="178" spans="1:19" s="734" customFormat="1" ht="12.75">
      <c r="A178" s="18">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994" t="s">
        <v>72</v>
      </c>
      <c r="B179" s="994"/>
      <c r="C179" s="994"/>
      <c r="D179" s="994"/>
      <c r="E179" s="994"/>
      <c r="F179" s="994"/>
      <c r="G179" s="994"/>
      <c r="H179" s="994"/>
      <c r="I179" s="994"/>
      <c r="J179" s="994"/>
      <c r="K179" s="994"/>
      <c r="L179" s="994"/>
      <c r="M179" s="994"/>
      <c r="N179" s="994"/>
      <c r="O179" s="994"/>
      <c r="P179" s="994"/>
      <c r="Q179" s="994"/>
      <c r="R179" s="994"/>
      <c r="S179" s="994"/>
    </row>
    <row r="180" spans="1:19" s="791" customFormat="1" ht="12.75">
      <c r="A180" s="18">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994" t="s">
        <v>73</v>
      </c>
      <c r="B181" s="994"/>
      <c r="C181" s="994"/>
      <c r="D181" s="994"/>
      <c r="E181" s="994"/>
      <c r="F181" s="994"/>
      <c r="G181" s="994"/>
      <c r="H181" s="994"/>
      <c r="I181" s="994"/>
      <c r="J181" s="994"/>
      <c r="K181" s="994"/>
      <c r="L181" s="994"/>
      <c r="M181" s="994"/>
      <c r="N181" s="994"/>
      <c r="O181" s="994"/>
      <c r="P181" s="994"/>
      <c r="Q181" s="994"/>
      <c r="R181" s="994"/>
      <c r="S181" s="994"/>
    </row>
    <row r="182" spans="1:19" s="791" customFormat="1" ht="12.75">
      <c r="A182" s="18">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994" t="s">
        <v>74</v>
      </c>
      <c r="B183" s="994"/>
      <c r="C183" s="994"/>
      <c r="D183" s="994"/>
      <c r="E183" s="994"/>
      <c r="F183" s="994"/>
      <c r="G183" s="994"/>
      <c r="H183" s="994"/>
      <c r="I183" s="994"/>
      <c r="J183" s="994"/>
      <c r="K183" s="994"/>
      <c r="L183" s="994"/>
      <c r="M183" s="994"/>
      <c r="N183" s="994"/>
      <c r="O183" s="994"/>
      <c r="P183" s="994"/>
      <c r="Q183" s="994"/>
      <c r="R183" s="994"/>
      <c r="S183" s="994"/>
    </row>
    <row r="184" spans="1:19" s="562" customFormat="1" ht="12.75">
      <c r="A184" s="18">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994" t="s">
        <v>75</v>
      </c>
      <c r="B185" s="994"/>
      <c r="C185" s="994"/>
      <c r="D185" s="994"/>
      <c r="E185" s="994"/>
      <c r="F185" s="994"/>
      <c r="G185" s="994"/>
      <c r="H185" s="994"/>
      <c r="I185" s="994"/>
      <c r="J185" s="994"/>
      <c r="K185" s="994"/>
      <c r="L185" s="994"/>
      <c r="M185" s="994"/>
      <c r="N185" s="994"/>
      <c r="O185" s="994"/>
      <c r="P185" s="994"/>
      <c r="Q185" s="994"/>
      <c r="R185" s="994"/>
      <c r="S185" s="994"/>
    </row>
    <row r="186" spans="1:19" s="856" customFormat="1" ht="12.75">
      <c r="A186" s="18">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994" t="s">
        <v>76</v>
      </c>
      <c r="B187" s="994"/>
      <c r="C187" s="994"/>
      <c r="D187" s="994"/>
      <c r="E187" s="994"/>
      <c r="F187" s="994"/>
      <c r="G187" s="994"/>
      <c r="H187" s="994"/>
      <c r="I187" s="994"/>
      <c r="J187" s="994"/>
      <c r="K187" s="994"/>
      <c r="L187" s="994"/>
      <c r="M187" s="994"/>
      <c r="N187" s="994"/>
      <c r="O187" s="994"/>
      <c r="P187" s="994"/>
      <c r="Q187" s="994"/>
      <c r="R187" s="994"/>
      <c r="S187" s="994"/>
    </row>
    <row r="188" spans="1:19" s="867" customFormat="1" ht="12.75">
      <c r="A188" s="18">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row>
    <row r="189" spans="1:19">
      <c r="A189" s="994" t="s">
        <v>77</v>
      </c>
      <c r="B189" s="994"/>
      <c r="C189" s="994"/>
      <c r="D189" s="994"/>
      <c r="E189" s="994"/>
      <c r="F189" s="994"/>
      <c r="G189" s="994"/>
      <c r="H189" s="994"/>
      <c r="I189" s="994"/>
      <c r="J189" s="994"/>
      <c r="K189" s="994"/>
      <c r="L189" s="994"/>
      <c r="M189" s="994"/>
      <c r="N189" s="994"/>
      <c r="O189" s="994"/>
      <c r="P189" s="994"/>
      <c r="Q189" s="994"/>
      <c r="R189" s="994"/>
      <c r="S189" s="994"/>
    </row>
    <row r="190" spans="1:19" s="895" customFormat="1" ht="12.75">
      <c r="A190" s="18">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18">
        <v>0</v>
      </c>
    </row>
    <row r="191" spans="1:19">
      <c r="A191" s="994" t="s">
        <v>78</v>
      </c>
      <c r="B191" s="994"/>
      <c r="C191" s="994"/>
      <c r="D191" s="994"/>
      <c r="E191" s="994"/>
      <c r="F191" s="994"/>
      <c r="G191" s="994"/>
      <c r="H191" s="994"/>
      <c r="I191" s="994"/>
      <c r="J191" s="994"/>
      <c r="K191" s="994"/>
      <c r="L191" s="994"/>
      <c r="M191" s="994"/>
      <c r="N191" s="994"/>
      <c r="O191" s="994"/>
      <c r="P191" s="994"/>
      <c r="Q191" s="994"/>
      <c r="R191" s="994"/>
      <c r="S191" s="994"/>
    </row>
    <row r="192" spans="1:19" s="913" customFormat="1" ht="12.75">
      <c r="A192" s="18">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18">
        <v>0</v>
      </c>
    </row>
    <row r="193" spans="1:19">
      <c r="A193" s="994" t="s">
        <v>79</v>
      </c>
      <c r="B193" s="994"/>
      <c r="C193" s="994"/>
      <c r="D193" s="994"/>
      <c r="E193" s="994"/>
      <c r="F193" s="994"/>
      <c r="G193" s="994"/>
      <c r="H193" s="994"/>
      <c r="I193" s="994"/>
      <c r="J193" s="994"/>
      <c r="K193" s="994"/>
      <c r="L193" s="994"/>
      <c r="M193" s="994"/>
      <c r="N193" s="994"/>
      <c r="O193" s="994"/>
      <c r="P193" s="994"/>
      <c r="Q193" s="994"/>
      <c r="R193" s="994"/>
      <c r="S193" s="994"/>
    </row>
    <row r="194" spans="1:19" s="913" customFormat="1" ht="12.75">
      <c r="A194" s="18">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row>
    <row r="195" spans="1:19">
      <c r="A195" s="994" t="s">
        <v>80</v>
      </c>
      <c r="B195" s="994"/>
      <c r="C195" s="994"/>
      <c r="D195" s="994"/>
      <c r="E195" s="994"/>
      <c r="F195" s="994"/>
      <c r="G195" s="994"/>
      <c r="H195" s="994"/>
      <c r="I195" s="994"/>
      <c r="J195" s="994"/>
      <c r="K195" s="994"/>
      <c r="L195" s="994"/>
      <c r="M195" s="994"/>
      <c r="N195" s="994"/>
      <c r="O195" s="994"/>
      <c r="P195" s="994"/>
      <c r="Q195" s="994"/>
      <c r="R195" s="994"/>
      <c r="S195" s="994"/>
    </row>
    <row r="196" spans="1:19" s="940" customFormat="1" ht="12.75">
      <c r="A196" s="18">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18">
        <v>0</v>
      </c>
    </row>
    <row r="197" spans="1:19">
      <c r="A197" s="996" t="s">
        <v>3653</v>
      </c>
      <c r="B197" s="999"/>
      <c r="C197" s="999"/>
      <c r="D197" s="999"/>
      <c r="E197" s="999"/>
      <c r="F197" s="999"/>
      <c r="G197" s="999"/>
      <c r="H197" s="999"/>
      <c r="I197" s="999"/>
      <c r="J197" s="999"/>
      <c r="K197" s="999"/>
      <c r="L197" s="999"/>
      <c r="M197" s="999"/>
      <c r="N197" s="999"/>
      <c r="O197" s="999"/>
      <c r="P197" s="999"/>
      <c r="Q197" s="999"/>
      <c r="R197" s="999"/>
      <c r="S197" s="1000"/>
    </row>
    <row r="198" spans="1:19" s="96" customFormat="1">
      <c r="A198" s="74">
        <f>SUM(A196,A194,A192,A190,A188,A186,A184,A182,A180,A178,A176,A174)</f>
        <v>0</v>
      </c>
      <c r="B198" s="357">
        <f t="shared" ref="B198:S198" si="4">SUM(B196,B194,B192,B190,B188,B186,B184,B182,B180,B178,B176,B174)</f>
        <v>0</v>
      </c>
      <c r="C198" s="357">
        <f t="shared" si="4"/>
        <v>0</v>
      </c>
      <c r="D198" s="357">
        <v>0</v>
      </c>
      <c r="E198" s="357">
        <f t="shared" si="4"/>
        <v>0</v>
      </c>
      <c r="F198" s="357">
        <f t="shared" si="4"/>
        <v>0</v>
      </c>
      <c r="G198" s="357">
        <f t="shared" si="4"/>
        <v>0</v>
      </c>
      <c r="H198" s="357">
        <f t="shared" si="4"/>
        <v>0</v>
      </c>
      <c r="I198" s="357">
        <f t="shared" si="4"/>
        <v>0</v>
      </c>
      <c r="J198" s="357">
        <f t="shared" si="4"/>
        <v>0</v>
      </c>
      <c r="K198" s="357">
        <f t="shared" si="4"/>
        <v>0</v>
      </c>
      <c r="L198" s="357">
        <f t="shared" si="4"/>
        <v>0</v>
      </c>
      <c r="M198" s="357">
        <f t="shared" si="4"/>
        <v>0</v>
      </c>
      <c r="N198" s="357">
        <f t="shared" si="4"/>
        <v>0</v>
      </c>
      <c r="O198" s="357">
        <f t="shared" si="4"/>
        <v>0</v>
      </c>
      <c r="P198" s="357">
        <f t="shared" si="4"/>
        <v>0</v>
      </c>
      <c r="Q198" s="357">
        <f t="shared" si="4"/>
        <v>0</v>
      </c>
      <c r="R198" s="357">
        <f t="shared" si="4"/>
        <v>0</v>
      </c>
      <c r="S198" s="357">
        <f t="shared" si="4"/>
        <v>0</v>
      </c>
    </row>
    <row r="199" spans="1:19">
      <c r="A199" s="292"/>
      <c r="B199" s="292"/>
      <c r="C199" s="292"/>
      <c r="D199" s="292"/>
      <c r="E199" s="292"/>
      <c r="F199" s="292"/>
      <c r="G199" s="292"/>
      <c r="H199" s="292"/>
      <c r="I199" s="292"/>
      <c r="J199" s="292"/>
      <c r="K199" s="292"/>
      <c r="L199" s="292"/>
      <c r="M199" s="292"/>
      <c r="N199" s="292"/>
      <c r="O199" s="292"/>
      <c r="P199" s="292"/>
      <c r="Q199" s="292"/>
      <c r="R199" s="292"/>
      <c r="S199" s="293"/>
    </row>
    <row r="200" spans="1:19">
      <c r="A200" s="1130" t="s">
        <v>3658</v>
      </c>
      <c r="B200" s="1130"/>
      <c r="C200" s="1130"/>
      <c r="D200" s="1130"/>
      <c r="E200" s="1130"/>
      <c r="F200" s="1130"/>
      <c r="G200" s="1130"/>
      <c r="H200" s="1130"/>
      <c r="I200" s="1130"/>
      <c r="J200" s="1130"/>
      <c r="K200" s="1130"/>
      <c r="L200" s="1130"/>
      <c r="M200" s="1130"/>
      <c r="N200" s="1130"/>
      <c r="O200" s="1130"/>
      <c r="P200" s="1130"/>
      <c r="Q200" s="1130"/>
      <c r="R200" s="1130"/>
      <c r="S200" s="1131"/>
    </row>
    <row r="201" spans="1:19" s="300" customFormat="1" ht="12.75">
      <c r="A201" s="353">
        <f>SUM(A198,A159,A119,A79,A39)</f>
        <v>5</v>
      </c>
      <c r="B201" s="353">
        <f t="shared" ref="B201:S201" si="5">SUM(B198,B159,B119,B79,B39)</f>
        <v>17</v>
      </c>
      <c r="C201" s="353">
        <f t="shared" si="5"/>
        <v>22</v>
      </c>
      <c r="D201" s="353">
        <f t="shared" si="5"/>
        <v>7</v>
      </c>
      <c r="E201" s="353">
        <f t="shared" si="5"/>
        <v>15</v>
      </c>
      <c r="F201" s="353">
        <f t="shared" si="5"/>
        <v>1</v>
      </c>
      <c r="G201" s="353">
        <f t="shared" si="5"/>
        <v>21</v>
      </c>
      <c r="H201" s="353">
        <f t="shared" si="5"/>
        <v>0</v>
      </c>
      <c r="I201" s="353">
        <f t="shared" si="5"/>
        <v>22</v>
      </c>
      <c r="J201" s="353">
        <f t="shared" si="5"/>
        <v>0</v>
      </c>
      <c r="K201" s="353">
        <f t="shared" si="5"/>
        <v>0</v>
      </c>
      <c r="L201" s="353">
        <f t="shared" si="5"/>
        <v>0</v>
      </c>
      <c r="M201" s="353">
        <f t="shared" si="5"/>
        <v>0</v>
      </c>
      <c r="N201" s="353">
        <f t="shared" si="5"/>
        <v>0</v>
      </c>
      <c r="O201" s="353">
        <f t="shared" si="5"/>
        <v>9</v>
      </c>
      <c r="P201" s="353">
        <f t="shared" si="5"/>
        <v>13</v>
      </c>
      <c r="Q201" s="353">
        <f t="shared" si="5"/>
        <v>0</v>
      </c>
      <c r="R201" s="353">
        <f t="shared" si="5"/>
        <v>0</v>
      </c>
      <c r="S201" s="353">
        <f t="shared" si="5"/>
        <v>0</v>
      </c>
    </row>
  </sheetData>
  <mergeCells count="222">
    <mergeCell ref="A197:S197"/>
    <mergeCell ref="A185:S185"/>
    <mergeCell ref="A187:S187"/>
    <mergeCell ref="A189:S189"/>
    <mergeCell ref="A191:S191"/>
    <mergeCell ref="A193:S193"/>
    <mergeCell ref="A195:S195"/>
    <mergeCell ref="A173:S173"/>
    <mergeCell ref="A175:S175"/>
    <mergeCell ref="A177:S177"/>
    <mergeCell ref="A179:S179"/>
    <mergeCell ref="A181:S181"/>
    <mergeCell ref="A183:S183"/>
    <mergeCell ref="M171:N171"/>
    <mergeCell ref="O171:O172"/>
    <mergeCell ref="P171:P172"/>
    <mergeCell ref="Q171:Q172"/>
    <mergeCell ref="R171:R172"/>
    <mergeCell ref="S171:S172"/>
    <mergeCell ref="R170:S170"/>
    <mergeCell ref="A171:A172"/>
    <mergeCell ref="B171:B172"/>
    <mergeCell ref="C171:C172"/>
    <mergeCell ref="D171:D172"/>
    <mergeCell ref="E171:E172"/>
    <mergeCell ref="F171:H171"/>
    <mergeCell ref="I171:I172"/>
    <mergeCell ref="J171:J172"/>
    <mergeCell ref="K171:L171"/>
    <mergeCell ref="A170:C170"/>
    <mergeCell ref="D170:E170"/>
    <mergeCell ref="F170:H170"/>
    <mergeCell ref="I170:J170"/>
    <mergeCell ref="K170:N170"/>
    <mergeCell ref="O170:Q170"/>
    <mergeCell ref="A164:S164"/>
    <mergeCell ref="A165:S165"/>
    <mergeCell ref="A166:S166"/>
    <mergeCell ref="A167:S167"/>
    <mergeCell ref="A168:S168"/>
    <mergeCell ref="A169:S169"/>
    <mergeCell ref="A156:S156"/>
    <mergeCell ref="A158:S158"/>
    <mergeCell ref="A161:S161"/>
    <mergeCell ref="A163:S163"/>
    <mergeCell ref="A162:S162"/>
    <mergeCell ref="A146:S146"/>
    <mergeCell ref="A148:S148"/>
    <mergeCell ref="A150:S150"/>
    <mergeCell ref="A152:S152"/>
    <mergeCell ref="A154:S154"/>
    <mergeCell ref="S132:S133"/>
    <mergeCell ref="A134:S134"/>
    <mergeCell ref="A136:S136"/>
    <mergeCell ref="A138:S138"/>
    <mergeCell ref="A140:S140"/>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8:S118"/>
    <mergeCell ref="A121:S121"/>
    <mergeCell ref="A123:S123"/>
    <mergeCell ref="A124:S124"/>
    <mergeCell ref="A125:S125"/>
    <mergeCell ref="A106:S106"/>
    <mergeCell ref="A108:S108"/>
    <mergeCell ref="A110:S110"/>
    <mergeCell ref="A112:S112"/>
    <mergeCell ref="A114:S114"/>
    <mergeCell ref="A116:S116"/>
    <mergeCell ref="A122:S122"/>
    <mergeCell ref="A94:S94"/>
    <mergeCell ref="A96:S96"/>
    <mergeCell ref="A98:S98"/>
    <mergeCell ref="A100:S100"/>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6:S76"/>
    <mergeCell ref="A78:S78"/>
    <mergeCell ref="A81:S81"/>
    <mergeCell ref="A83:S83"/>
    <mergeCell ref="A84:S84"/>
    <mergeCell ref="A66:S66"/>
    <mergeCell ref="A68:S68"/>
    <mergeCell ref="A70:S70"/>
    <mergeCell ref="A72:S72"/>
    <mergeCell ref="A74:S74"/>
    <mergeCell ref="S52:S53"/>
    <mergeCell ref="A54:S54"/>
    <mergeCell ref="A56:S56"/>
    <mergeCell ref="A58:S58"/>
    <mergeCell ref="A60:S60"/>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A64:S64"/>
    <mergeCell ref="A46:S46"/>
    <mergeCell ref="A47:S47"/>
    <mergeCell ref="A48:S48"/>
    <mergeCell ref="A49:S49"/>
    <mergeCell ref="A50:S50"/>
    <mergeCell ref="A51:C51"/>
    <mergeCell ref="D51:E51"/>
    <mergeCell ref="F51:H51"/>
    <mergeCell ref="I51:J51"/>
    <mergeCell ref="K51:N51"/>
    <mergeCell ref="O51:Q51"/>
    <mergeCell ref="R51:S51"/>
    <mergeCell ref="A41:S41"/>
    <mergeCell ref="A43:S43"/>
    <mergeCell ref="A44:S44"/>
    <mergeCell ref="A45:S45"/>
    <mergeCell ref="A26:S26"/>
    <mergeCell ref="A28:S28"/>
    <mergeCell ref="A30:S30"/>
    <mergeCell ref="A32:S32"/>
    <mergeCell ref="A34:S34"/>
    <mergeCell ref="A36:S36"/>
    <mergeCell ref="A22:S22"/>
    <mergeCell ref="A24:S24"/>
    <mergeCell ref="M12:N12"/>
    <mergeCell ref="O12:O13"/>
    <mergeCell ref="P12:P13"/>
    <mergeCell ref="Q12:Q13"/>
    <mergeCell ref="R12:R13"/>
    <mergeCell ref="S12:S13"/>
    <mergeCell ref="A38:S38"/>
    <mergeCell ref="E12:E13"/>
    <mergeCell ref="F12:H12"/>
    <mergeCell ref="I12:I13"/>
    <mergeCell ref="J12:J13"/>
    <mergeCell ref="K12:L12"/>
    <mergeCell ref="A14:S14"/>
    <mergeCell ref="A16:S16"/>
    <mergeCell ref="A18:S18"/>
    <mergeCell ref="A20:S20"/>
    <mergeCell ref="A200:S200"/>
    <mergeCell ref="A1:S1"/>
    <mergeCell ref="A3:S3"/>
    <mergeCell ref="A4:S4"/>
    <mergeCell ref="A5:S5"/>
    <mergeCell ref="A6:S6"/>
    <mergeCell ref="A2:S2"/>
    <mergeCell ref="A42:S42"/>
    <mergeCell ref="A82:S82"/>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s>
  <dataValidations count="32">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 type="list" allowBlank="1" showInputMessage="1" showErrorMessage="1" sqref="C171:C172 C12:C13 C52:C53 C92:C93 C132:C133">
      <formula1>"Nr. total de solicitări(reşedinţă de judeţ+alte localităţi)"</formula1>
    </dataValidation>
    <dataValidation type="list" allowBlank="1" showInputMessage="1" showErrorMessage="1" sqref="B171:B172 B12:B13 B52:B53 B92:B93 B132:B133">
      <formula1>"Nr. solicitări din alte localităţi"</formula1>
    </dataValidation>
    <dataValidation type="list" allowBlank="1" showInputMessage="1" showErrorMessage="1" sqref="A171:A172 A12:A13 A52:A53 A92:A93 A132:A13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GYG180 VIK180 ADA180 UYO180 IBU180 WCC180 ILQ180 BGO180 IVM180 VSG180 JFI180 GOK180 TE180 REC180 SRM180 UOS180 M143 JI180 BQK180 JPE180 HIC180 JZA180 KIW180 CAG180 MPY180 MZU180 RNY180 NJQ180 NTM180 ODI180 ONE180 AWS180 KSS180 LCO180 LMK180 WLY180 OXA180 WVU180 SHQ180 PGW180 PQS180 QAO180 QKK180 QUG180 AMW180 RXU180 LWG180 HRY180 MGC180 CKC180 CTY180 DDU180 DNQ180 DXM180 EHI180 ERE180 FBA180 FKW180 FUS180 GEO180 TBI180 TLE180 TVA180 UEW180 M69 M109 M149 M188 M61 M63 M101 M103 M141 M180 M182 M65 M67 M107 M186"/>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GYE180 VII180 UYM180 IBS180 ACY180 WCA180 ILO180 IVK180 BGM180 VSE180 JFG180 GOI180 TC180 REA180 SRK180 UOQ180 K143 JG180 BQI180 JPC180 HIA180 JYY180 KIU180 CAE180 MPW180 MZS180 RNW180 NJO180 NTK180 ODG180 ONC180 AWQ180 KSQ180 LCM180 LMI180 WLW180 OWY180 WVS180 SHO180 PGU180 PQQ180 QAM180 QKI180 QUE180 AMU180 RXS180 LWE180 HRW180 MGA180 CKA180 CTW180 DDS180 DNO180 DXK180 EHG180 ERC180 FAY180 FKU180 FUQ180 GEM180 TBG180 TLC180 TUY180 UEU180 K69 K109 K149 K188 K61 K63 K101 K103 K141 K180 K182 K65 K67 K107 K186"/>
    <dataValidation type="list" allowBlank="1" showInputMessage="1" showErrorMessage="1" sqref="F171:H171 F12:H12 F52:H52 F92:H92 F132:H132">
      <formula1>"Nr. de solicitări pe domenii"</formula1>
    </dataValidation>
    <dataValidation type="list" allowBlank="1" showInputMessage="1" showErrorMessage="1" sqref="M172 M13 M53 M93 M133">
      <formula1>"litera din art. 12 HG 878/2005"</formula1>
    </dataValidation>
    <dataValidation type="list" allowBlank="1" showInputMessage="1" showErrorMessage="1" sqref="L172 N172 N13 L13 L53 N53 L93 N93 L133 N133">
      <formula1>"nr. solicitări"</formula1>
    </dataValidation>
    <dataValidation type="list" allowBlank="1" showInputMessage="1" showErrorMessage="1" sqref="K172 K13 K53 K93 K133">
      <formula1>"litera din art. 11 HG 878/2005"</formula1>
    </dataValidation>
    <dataValidation type="list" allowBlank="1" showInputMessage="1" showErrorMessage="1" sqref="K171 K12 K52 K92 K132">
      <formula1>"Conform art. 11"</formula1>
    </dataValidation>
    <dataValidation type="list" allowBlank="1" showInputMessage="1" showErrorMessage="1" sqref="S171:S172 S12:S13 S52:S53 S92:S93 S132:S133">
      <formula1>"Plângeri în instanţă (nr)"</formula1>
    </dataValidation>
    <dataValidation type="list" allowBlank="1" showInputMessage="1" showErrorMessage="1" sqref="R171:R172 R12:R13 R52:R53 R92:R93 R132:R133">
      <formula1>"Reclamaţii administrative (nr)"</formula1>
    </dataValidation>
    <dataValidation type="list" allowBlank="1" showInputMessage="1" showErrorMessage="1" sqref="R170:S170 R11:S11 R51:S51 R91:S91 R131:S131">
      <formula1>"Urmarea respingerii solicitării"</formula1>
    </dataValidation>
    <dataValidation type="list" allowBlank="1" showInputMessage="1" showErrorMessage="1" sqref="Q171:Q172 Q12:Q13 Q52:Q53 Q92:Q93 Q132:Q133">
      <formula1>"Telefonic (nr)"</formula1>
    </dataValidation>
    <dataValidation type="list" allowBlank="1" showInputMessage="1" showErrorMessage="1" sqref="P171:P172 P12:P13 P52:P53 P92:P93 P132:P133">
      <formula1>"Suport electronic (nr)"</formula1>
    </dataValidation>
    <dataValidation type="list" allowBlank="1" showInputMessage="1" showErrorMessage="1" sqref="O171:O172 O12:O13 O52:O53 O92:O93 O132:O133">
      <formula1>"Suport hârtie (nr)"</formula1>
    </dataValidation>
    <dataValidation type="list" allowBlank="1" showInputMessage="1" showErrorMessage="1" sqref="O170:Q170 O11:Q11 O51:Q51 O91:Q91 O131:Q131">
      <formula1>"Forma solicitării"</formula1>
    </dataValidation>
    <dataValidation type="list" allowBlank="1" showInputMessage="1" showErrorMessage="1" sqref="M171 M12 M52 M92 M132">
      <formula1>"Conform art. 12"</formula1>
    </dataValidation>
    <dataValidation type="list" allowBlank="1" showInputMessage="1" showErrorMessage="1" sqref="K170 K11 K51 K91 K131">
      <formula1>"Motivaţia respingerii"</formula1>
    </dataValidation>
    <dataValidation type="list" allowBlank="1" showInputMessage="1" showErrorMessage="1" sqref="J171:J172 J12:J13 J52:J53 J92:J93 J132:J133">
      <formula1>"Nefavorabilă (nr)"</formula1>
    </dataValidation>
    <dataValidation type="list" allowBlank="1" showInputMessage="1" showErrorMessage="1" sqref="I171:I172 I12:I13 I52:I53 I92:I93 I132:I133">
      <formula1>"Favorabilă (nr)"</formula1>
    </dataValidation>
    <dataValidation type="list" allowBlank="1" showInputMessage="1" showErrorMessage="1" sqref="I170:J170 I11:J11 I51:J51 I91:J91 I131:J131">
      <formula1>"Modalitate de rezolvare"</formula1>
    </dataValidation>
    <dataValidation type="list" allowBlank="1" showInputMessage="1" showErrorMessage="1" sqref="H172 H13 H53 H93 H133">
      <formula1>"C"</formula1>
    </dataValidation>
    <dataValidation type="list" allowBlank="1" showInputMessage="1" showErrorMessage="1" sqref="G172 G13 G53 G93 G133">
      <formula1>"B"</formula1>
    </dataValidation>
    <dataValidation type="list" allowBlank="1" showInputMessage="1" showErrorMessage="1" sqref="F172 F13 F53 F93 F133">
      <formula1>"A"</formula1>
    </dataValidation>
    <dataValidation type="list" allowBlank="1" showInputMessage="1" showErrorMessage="1" sqref="F170:H170 F11:H11 F51:H51 F91:H91 F131:H131">
      <formula1>"Domenii (şi tipuri de informaţii)"</formula1>
    </dataValidation>
    <dataValidation type="list" allowBlank="1" showInputMessage="1" showErrorMessage="1" sqref="E171:E172 E12:E13 E52:E53 E92:E93 E132:E133">
      <formula1>"Nr. de solicitări primite de la persoane juridice"</formula1>
    </dataValidation>
    <dataValidation type="list" allowBlank="1" showInputMessage="1" showErrorMessage="1" sqref="D171:D172 D12:D13 D52:D53 D92:D93 D132:D133">
      <formula1>"Nr. de solicitări primite de la persoane fizice"</formula1>
    </dataValidation>
    <dataValidation type="list" allowBlank="1" showInputMessage="1" showErrorMessage="1" sqref="D170:E170 D11:E11 D51:E51 D91:E91 D131:E131">
      <formula1>"Categoria solicitantului"</formula1>
    </dataValidation>
    <dataValidation type="list" allowBlank="1" showInputMessage="1" showErrorMessage="1" sqref="A170:C170 A11:C11 A51:C51 A91:C91 A131:C131">
      <formula1>"Tipul localităţii de unde provine solicitantul"</formula1>
    </dataValidation>
    <dataValidation type="textLength" allowBlank="1" showInputMessage="1" showErrorMessage="1" error="ACEASTĂ INFORMAŢIE LA NIVEL DE TOTAL AN 2009 NU SE VA COMPLETA!!!!!" sqref="M197 K197 M38 K38">
      <formula1>0</formula1>
      <formula2>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0"/>
  <sheetViews>
    <sheetView workbookViewId="0">
      <selection activeCell="A157" sqref="A157:XFD157"/>
    </sheetView>
  </sheetViews>
  <sheetFormatPr defaultRowHeight="12.75"/>
  <cols>
    <col min="1" max="16384" width="9.140625" style="4"/>
  </cols>
  <sheetData>
    <row r="1" spans="1:19" ht="26.25" customHeight="1">
      <c r="A1" s="1041" t="s">
        <v>2825</v>
      </c>
      <c r="B1" s="1077"/>
      <c r="C1" s="1077"/>
      <c r="D1" s="1077"/>
      <c r="E1" s="1077"/>
      <c r="F1" s="1077"/>
      <c r="G1" s="1077"/>
      <c r="H1" s="1077"/>
      <c r="I1" s="1077"/>
      <c r="J1" s="1077"/>
      <c r="K1" s="1077"/>
      <c r="L1" s="1077"/>
      <c r="M1" s="1077"/>
      <c r="N1" s="1077"/>
      <c r="O1" s="1077"/>
      <c r="P1" s="1077"/>
      <c r="Q1" s="1077"/>
      <c r="R1" s="1077"/>
      <c r="S1" s="1078"/>
    </row>
    <row r="2" spans="1:19">
      <c r="A2" s="1015" t="s">
        <v>3654</v>
      </c>
      <c r="B2" s="1016"/>
      <c r="C2" s="1016"/>
      <c r="D2" s="1016"/>
      <c r="E2" s="1016"/>
      <c r="F2" s="1016"/>
      <c r="G2" s="1016"/>
      <c r="H2" s="1016"/>
      <c r="I2" s="1016"/>
      <c r="J2" s="1016"/>
      <c r="K2" s="1016"/>
      <c r="L2" s="1016"/>
      <c r="M2" s="1016"/>
      <c r="N2" s="1016"/>
      <c r="O2" s="1016"/>
      <c r="P2" s="1016"/>
      <c r="Q2" s="1016"/>
      <c r="R2" s="1016"/>
      <c r="S2" s="1017"/>
    </row>
    <row r="3" spans="1:19">
      <c r="A3" s="1032" t="s">
        <v>81</v>
      </c>
      <c r="B3" s="1033"/>
      <c r="C3" s="1033"/>
      <c r="D3" s="1033"/>
      <c r="E3" s="1033"/>
      <c r="F3" s="1033"/>
      <c r="G3" s="1033"/>
      <c r="H3" s="1033"/>
      <c r="I3" s="1033"/>
      <c r="J3" s="1033"/>
      <c r="K3" s="1033"/>
      <c r="L3" s="1033"/>
      <c r="M3" s="1033"/>
      <c r="N3" s="1033"/>
      <c r="O3" s="1033"/>
      <c r="P3" s="1033"/>
      <c r="Q3" s="1033"/>
      <c r="R3" s="1033"/>
      <c r="S3" s="1034"/>
    </row>
    <row r="4" spans="1:19">
      <c r="A4" s="1032" t="s">
        <v>2689</v>
      </c>
      <c r="B4" s="1033"/>
      <c r="C4" s="1033"/>
      <c r="D4" s="1033"/>
      <c r="E4" s="1033"/>
      <c r="F4" s="1033"/>
      <c r="G4" s="1033"/>
      <c r="H4" s="1033"/>
      <c r="I4" s="1033"/>
      <c r="J4" s="1033"/>
      <c r="K4" s="1033"/>
      <c r="L4" s="1033"/>
      <c r="M4" s="1033"/>
      <c r="N4" s="1033"/>
      <c r="O4" s="1033"/>
      <c r="P4" s="1033"/>
      <c r="Q4" s="1033"/>
      <c r="R4" s="1033"/>
      <c r="S4" s="1034"/>
    </row>
    <row r="5" spans="1:19">
      <c r="A5" s="1032" t="s">
        <v>2690</v>
      </c>
      <c r="B5" s="1033"/>
      <c r="C5" s="1033"/>
      <c r="D5" s="1033"/>
      <c r="E5" s="1033"/>
      <c r="F5" s="1033"/>
      <c r="G5" s="1033"/>
      <c r="H5" s="1033"/>
      <c r="I5" s="1033"/>
      <c r="J5" s="1033"/>
      <c r="K5" s="1033"/>
      <c r="L5" s="1033"/>
      <c r="M5" s="1033"/>
      <c r="N5" s="1033"/>
      <c r="O5" s="1033"/>
      <c r="P5" s="1033"/>
      <c r="Q5" s="1033"/>
      <c r="R5" s="1033"/>
      <c r="S5" s="1034"/>
    </row>
    <row r="6" spans="1:19">
      <c r="A6" s="1032" t="s">
        <v>2691</v>
      </c>
      <c r="B6" s="1033"/>
      <c r="C6" s="1033"/>
      <c r="D6" s="1033"/>
      <c r="E6" s="1033"/>
      <c r="F6" s="1033"/>
      <c r="G6" s="1033"/>
      <c r="H6" s="1033"/>
      <c r="I6" s="1033"/>
      <c r="J6" s="1033"/>
      <c r="K6" s="1033"/>
      <c r="L6" s="1033"/>
      <c r="M6" s="1033"/>
      <c r="N6" s="1033"/>
      <c r="O6" s="1033"/>
      <c r="P6" s="1033"/>
      <c r="Q6" s="1033"/>
      <c r="R6" s="1033"/>
      <c r="S6" s="1034"/>
    </row>
    <row r="7" spans="1:19">
      <c r="A7" s="1032" t="s">
        <v>2692</v>
      </c>
      <c r="B7" s="1033"/>
      <c r="C7" s="1033"/>
      <c r="D7" s="1033"/>
      <c r="E7" s="1033"/>
      <c r="F7" s="1033"/>
      <c r="G7" s="1033"/>
      <c r="H7" s="1033"/>
      <c r="I7" s="1033"/>
      <c r="J7" s="1033"/>
      <c r="K7" s="1033"/>
      <c r="L7" s="1033"/>
      <c r="M7" s="1033"/>
      <c r="N7" s="1033"/>
      <c r="O7" s="1033"/>
      <c r="P7" s="1033"/>
      <c r="Q7" s="1033"/>
      <c r="R7" s="1033"/>
      <c r="S7" s="1034"/>
    </row>
    <row r="8" spans="1:19">
      <c r="A8" s="1032" t="s">
        <v>2693</v>
      </c>
      <c r="B8" s="1033"/>
      <c r="C8" s="1033"/>
      <c r="D8" s="1033"/>
      <c r="E8" s="1033"/>
      <c r="F8" s="1033"/>
      <c r="G8" s="1033"/>
      <c r="H8" s="1033"/>
      <c r="I8" s="1033"/>
      <c r="J8" s="1033"/>
      <c r="K8" s="1033"/>
      <c r="L8" s="1033"/>
      <c r="M8" s="1033"/>
      <c r="N8" s="1033"/>
      <c r="O8" s="1033"/>
      <c r="P8" s="1033"/>
      <c r="Q8" s="1033"/>
      <c r="R8" s="1033"/>
      <c r="S8" s="1034"/>
    </row>
    <row r="9" spans="1:19">
      <c r="A9" s="1032" t="s">
        <v>2694</v>
      </c>
      <c r="B9" s="1033"/>
      <c r="C9" s="1033"/>
      <c r="D9" s="1033"/>
      <c r="E9" s="1033"/>
      <c r="F9" s="1033"/>
      <c r="G9" s="1033"/>
      <c r="H9" s="1033"/>
      <c r="I9" s="1033"/>
      <c r="J9" s="1033"/>
      <c r="K9" s="1033"/>
      <c r="L9" s="1033"/>
      <c r="M9" s="1033"/>
      <c r="N9" s="1033"/>
      <c r="O9" s="1033"/>
      <c r="P9" s="1033"/>
      <c r="Q9" s="1033"/>
      <c r="R9" s="1033"/>
      <c r="S9" s="1034"/>
    </row>
    <row r="10" spans="1:19">
      <c r="A10" s="1035" t="s">
        <v>2695</v>
      </c>
      <c r="B10" s="1036"/>
      <c r="C10" s="1036"/>
      <c r="D10" s="1036"/>
      <c r="E10" s="1036"/>
      <c r="F10" s="1036"/>
      <c r="G10" s="1036"/>
      <c r="H10" s="1036"/>
      <c r="I10" s="1036"/>
      <c r="J10" s="1036"/>
      <c r="K10" s="1036"/>
      <c r="L10" s="1036"/>
      <c r="M10" s="1036"/>
      <c r="N10" s="1036"/>
      <c r="O10" s="1036"/>
      <c r="P10" s="1036"/>
      <c r="Q10" s="1036"/>
      <c r="R10" s="1036"/>
      <c r="S10" s="1037"/>
    </row>
    <row r="11" spans="1:19" ht="40.5" customHeight="1">
      <c r="A11" s="1023" t="s">
        <v>41</v>
      </c>
      <c r="B11" s="1023"/>
      <c r="C11" s="1023"/>
      <c r="D11" s="1023" t="s">
        <v>42</v>
      </c>
      <c r="E11" s="1023"/>
      <c r="F11" s="1023" t="s">
        <v>43</v>
      </c>
      <c r="G11" s="1023"/>
      <c r="H11" s="1023"/>
      <c r="I11" s="1023" t="s">
        <v>44</v>
      </c>
      <c r="J11" s="1023"/>
      <c r="K11" s="1025" t="s">
        <v>45</v>
      </c>
      <c r="L11" s="1038"/>
      <c r="M11" s="1038"/>
      <c r="N11" s="1039"/>
      <c r="O11" s="1027" t="s">
        <v>46</v>
      </c>
      <c r="P11" s="1027"/>
      <c r="Q11" s="1028"/>
      <c r="R11" s="1023" t="s">
        <v>47</v>
      </c>
      <c r="S11" s="1023"/>
    </row>
    <row r="12" spans="1:19" ht="36" customHeight="1">
      <c r="A12" s="1022" t="s">
        <v>48</v>
      </c>
      <c r="B12" s="1022" t="s">
        <v>49</v>
      </c>
      <c r="C12" s="1029" t="s">
        <v>50</v>
      </c>
      <c r="D12" s="1022" t="s">
        <v>51</v>
      </c>
      <c r="E12" s="1022" t="s">
        <v>52</v>
      </c>
      <c r="F12" s="1025" t="s">
        <v>53</v>
      </c>
      <c r="G12" s="1031"/>
      <c r="H12" s="1026"/>
      <c r="I12" s="1022" t="s">
        <v>54</v>
      </c>
      <c r="J12" s="1022" t="s">
        <v>55</v>
      </c>
      <c r="K12" s="1025" t="s">
        <v>56</v>
      </c>
      <c r="L12" s="1026"/>
      <c r="M12" s="1025" t="s">
        <v>57</v>
      </c>
      <c r="N12" s="1026"/>
      <c r="O12" s="1022" t="s">
        <v>58</v>
      </c>
      <c r="P12" s="1022" t="s">
        <v>59</v>
      </c>
      <c r="Q12" s="1022" t="s">
        <v>60</v>
      </c>
      <c r="R12" s="1022" t="s">
        <v>61</v>
      </c>
      <c r="S12" s="1022" t="s">
        <v>62</v>
      </c>
    </row>
    <row r="13" spans="1:19" ht="50.25" customHeight="1">
      <c r="A13" s="1023"/>
      <c r="B13" s="1023"/>
      <c r="C13" s="1030"/>
      <c r="D13" s="1023"/>
      <c r="E13" s="1023"/>
      <c r="F13" s="205" t="s">
        <v>63</v>
      </c>
      <c r="G13" s="205" t="s">
        <v>64</v>
      </c>
      <c r="H13" s="205" t="s">
        <v>65</v>
      </c>
      <c r="I13" s="1023"/>
      <c r="J13" s="1023"/>
      <c r="K13" s="90" t="s">
        <v>66</v>
      </c>
      <c r="L13" s="90" t="s">
        <v>67</v>
      </c>
      <c r="M13" s="90" t="s">
        <v>68</v>
      </c>
      <c r="N13" s="90" t="s">
        <v>67</v>
      </c>
      <c r="O13" s="1023"/>
      <c r="P13" s="1023"/>
      <c r="Q13" s="1023"/>
      <c r="R13" s="1023"/>
      <c r="S13" s="1023"/>
    </row>
    <row r="14" spans="1:19">
      <c r="A14" s="1021" t="s">
        <v>69</v>
      </c>
      <c r="B14" s="1021"/>
      <c r="C14" s="1021"/>
      <c r="D14" s="1021"/>
      <c r="E14" s="1021"/>
      <c r="F14" s="1021"/>
      <c r="G14" s="1021"/>
      <c r="H14" s="1021"/>
      <c r="I14" s="1021"/>
      <c r="J14" s="1021"/>
      <c r="K14" s="1021"/>
      <c r="L14" s="1021"/>
      <c r="M14" s="1021"/>
      <c r="N14" s="1021"/>
      <c r="O14" s="1021"/>
      <c r="P14" s="1021"/>
      <c r="Q14" s="1021"/>
      <c r="R14" s="1021"/>
      <c r="S14" s="1021"/>
    </row>
    <row r="15" spans="1:19" s="224" customFormat="1">
      <c r="A15" s="98">
        <v>3</v>
      </c>
      <c r="B15" s="98">
        <v>0</v>
      </c>
      <c r="C15" s="98">
        <v>3</v>
      </c>
      <c r="D15" s="98">
        <v>0</v>
      </c>
      <c r="E15" s="98">
        <v>3</v>
      </c>
      <c r="F15" s="98">
        <v>1</v>
      </c>
      <c r="G15" s="98">
        <v>2</v>
      </c>
      <c r="H15" s="98">
        <v>0</v>
      </c>
      <c r="I15" s="98">
        <v>3</v>
      </c>
      <c r="J15" s="98">
        <v>0</v>
      </c>
      <c r="K15" s="98">
        <v>0</v>
      </c>
      <c r="L15" s="98">
        <v>0</v>
      </c>
      <c r="M15" s="98">
        <v>0</v>
      </c>
      <c r="N15" s="98">
        <v>0</v>
      </c>
      <c r="O15" s="98">
        <v>0</v>
      </c>
      <c r="P15" s="98">
        <v>3</v>
      </c>
      <c r="Q15" s="98">
        <v>0</v>
      </c>
      <c r="R15" s="98">
        <v>0</v>
      </c>
      <c r="S15" s="98">
        <v>0</v>
      </c>
    </row>
    <row r="16" spans="1:19">
      <c r="A16" s="1021" t="s">
        <v>3233</v>
      </c>
      <c r="B16" s="1021"/>
      <c r="C16" s="1021"/>
      <c r="D16" s="1021"/>
      <c r="E16" s="1021"/>
      <c r="F16" s="1021"/>
      <c r="G16" s="1021"/>
      <c r="H16" s="1021"/>
      <c r="I16" s="1021"/>
      <c r="J16" s="1021"/>
      <c r="K16" s="1021"/>
      <c r="L16" s="1021"/>
      <c r="M16" s="1021"/>
      <c r="N16" s="1021"/>
      <c r="O16" s="1021"/>
      <c r="P16" s="1021"/>
      <c r="Q16" s="1021"/>
      <c r="R16" s="1021"/>
      <c r="S16" s="1021"/>
    </row>
    <row r="17" spans="1:19">
      <c r="A17" s="18">
        <v>2</v>
      </c>
      <c r="B17" s="18">
        <v>0</v>
      </c>
      <c r="C17" s="18">
        <v>2</v>
      </c>
      <c r="D17" s="18">
        <v>0</v>
      </c>
      <c r="E17" s="18">
        <v>2</v>
      </c>
      <c r="F17" s="18">
        <v>0</v>
      </c>
      <c r="G17" s="18">
        <v>2</v>
      </c>
      <c r="H17" s="18">
        <v>2</v>
      </c>
      <c r="I17" s="18">
        <v>2</v>
      </c>
      <c r="J17" s="18">
        <v>0</v>
      </c>
      <c r="K17" s="18">
        <v>0</v>
      </c>
      <c r="L17" s="18">
        <v>0</v>
      </c>
      <c r="M17" s="18">
        <v>0</v>
      </c>
      <c r="N17" s="18">
        <v>0</v>
      </c>
      <c r="O17" s="18">
        <v>0</v>
      </c>
      <c r="P17" s="18">
        <v>2</v>
      </c>
      <c r="Q17" s="18">
        <v>0</v>
      </c>
      <c r="R17" s="18">
        <v>0</v>
      </c>
      <c r="S17" s="18">
        <v>0</v>
      </c>
    </row>
    <row r="18" spans="1:19">
      <c r="A18" s="1058" t="s">
        <v>71</v>
      </c>
      <c r="B18" s="1059"/>
      <c r="C18" s="1059"/>
      <c r="D18" s="1059"/>
      <c r="E18" s="1059"/>
      <c r="F18" s="1059"/>
      <c r="G18" s="1059"/>
      <c r="H18" s="1059"/>
      <c r="I18" s="1059"/>
      <c r="J18" s="1059"/>
      <c r="K18" s="1059"/>
      <c r="L18" s="1059"/>
      <c r="M18" s="1059"/>
      <c r="N18" s="1059"/>
      <c r="O18" s="1059"/>
      <c r="P18" s="1059"/>
      <c r="Q18" s="1059"/>
      <c r="R18" s="1059"/>
      <c r="S18" s="1060"/>
    </row>
    <row r="19" spans="1:19">
      <c r="A19" s="18">
        <v>3</v>
      </c>
      <c r="B19" s="18">
        <v>3</v>
      </c>
      <c r="C19" s="18">
        <v>6</v>
      </c>
      <c r="D19" s="18">
        <v>4</v>
      </c>
      <c r="E19" s="18">
        <v>2</v>
      </c>
      <c r="F19" s="18">
        <v>2</v>
      </c>
      <c r="G19" s="18">
        <v>4</v>
      </c>
      <c r="H19" s="18">
        <v>0</v>
      </c>
      <c r="I19" s="18">
        <v>6</v>
      </c>
      <c r="J19" s="18">
        <v>0</v>
      </c>
      <c r="K19" s="18">
        <v>0</v>
      </c>
      <c r="L19" s="18">
        <v>0</v>
      </c>
      <c r="M19" s="18">
        <v>0</v>
      </c>
      <c r="N19" s="18">
        <v>0</v>
      </c>
      <c r="O19" s="18">
        <v>1</v>
      </c>
      <c r="P19" s="18">
        <v>5</v>
      </c>
      <c r="Q19" s="18">
        <v>0</v>
      </c>
      <c r="R19" s="18">
        <v>0</v>
      </c>
      <c r="S19" s="18">
        <v>0</v>
      </c>
    </row>
    <row r="20" spans="1:19">
      <c r="A20" s="1058" t="s">
        <v>72</v>
      </c>
      <c r="B20" s="1059"/>
      <c r="C20" s="1059"/>
      <c r="D20" s="1059"/>
      <c r="E20" s="1059"/>
      <c r="F20" s="1059"/>
      <c r="G20" s="1059"/>
      <c r="H20" s="1059"/>
      <c r="I20" s="1059"/>
      <c r="J20" s="1059"/>
      <c r="K20" s="1059"/>
      <c r="L20" s="1059"/>
      <c r="M20" s="1059"/>
      <c r="N20" s="1059"/>
      <c r="O20" s="1059"/>
      <c r="P20" s="1059"/>
      <c r="Q20" s="1059"/>
      <c r="R20" s="1059"/>
      <c r="S20" s="1060"/>
    </row>
    <row r="21" spans="1:19">
      <c r="A21" s="18">
        <v>2</v>
      </c>
      <c r="B21" s="18">
        <v>0</v>
      </c>
      <c r="C21" s="18">
        <v>2</v>
      </c>
      <c r="D21" s="18">
        <v>1</v>
      </c>
      <c r="E21" s="18">
        <v>1</v>
      </c>
      <c r="F21" s="18">
        <v>0</v>
      </c>
      <c r="G21" s="18">
        <v>2</v>
      </c>
      <c r="H21" s="18">
        <v>0</v>
      </c>
      <c r="I21" s="18">
        <v>2</v>
      </c>
      <c r="J21" s="18">
        <v>0</v>
      </c>
      <c r="K21" s="18">
        <v>0</v>
      </c>
      <c r="L21" s="18">
        <v>0</v>
      </c>
      <c r="M21" s="18">
        <v>0</v>
      </c>
      <c r="N21" s="18">
        <v>0</v>
      </c>
      <c r="O21" s="18">
        <v>1</v>
      </c>
      <c r="P21" s="18">
        <v>1</v>
      </c>
      <c r="Q21" s="18">
        <v>0</v>
      </c>
      <c r="R21" s="18">
        <v>0</v>
      </c>
      <c r="S21" s="18">
        <v>0</v>
      </c>
    </row>
    <row r="22" spans="1:19">
      <c r="A22" s="1058" t="s">
        <v>73</v>
      </c>
      <c r="B22" s="1059"/>
      <c r="C22" s="1059"/>
      <c r="D22" s="1059"/>
      <c r="E22" s="1059"/>
      <c r="F22" s="1059"/>
      <c r="G22" s="1059"/>
      <c r="H22" s="1059"/>
      <c r="I22" s="1059"/>
      <c r="J22" s="1059"/>
      <c r="K22" s="1059"/>
      <c r="L22" s="1059"/>
      <c r="M22" s="1059"/>
      <c r="N22" s="1059"/>
      <c r="O22" s="1059"/>
      <c r="P22" s="1059"/>
      <c r="Q22" s="1059"/>
      <c r="R22" s="1059"/>
      <c r="S22" s="1060"/>
    </row>
    <row r="23" spans="1:19" s="818" customFormat="1">
      <c r="A23" s="817">
        <v>0</v>
      </c>
      <c r="B23" s="817">
        <v>1</v>
      </c>
      <c r="C23" s="817">
        <v>1</v>
      </c>
      <c r="D23" s="817">
        <v>0</v>
      </c>
      <c r="E23" s="817">
        <v>1</v>
      </c>
      <c r="F23" s="817">
        <v>1</v>
      </c>
      <c r="G23" s="817">
        <v>0</v>
      </c>
      <c r="H23" s="817">
        <v>0</v>
      </c>
      <c r="I23" s="817">
        <v>1</v>
      </c>
      <c r="J23" s="817">
        <v>0</v>
      </c>
      <c r="K23" s="817">
        <v>0</v>
      </c>
      <c r="L23" s="817">
        <v>0</v>
      </c>
      <c r="M23" s="817">
        <v>0</v>
      </c>
      <c r="N23" s="817">
        <v>0</v>
      </c>
      <c r="O23" s="817">
        <v>0</v>
      </c>
      <c r="P23" s="817">
        <v>1</v>
      </c>
      <c r="Q23" s="817">
        <v>0</v>
      </c>
      <c r="R23" s="817">
        <v>0</v>
      </c>
      <c r="S23" s="817">
        <v>0</v>
      </c>
    </row>
    <row r="24" spans="1:19">
      <c r="A24" s="1058" t="s">
        <v>74</v>
      </c>
      <c r="B24" s="1059"/>
      <c r="C24" s="1059"/>
      <c r="D24" s="1059"/>
      <c r="E24" s="1059"/>
      <c r="F24" s="1059"/>
      <c r="G24" s="1059"/>
      <c r="H24" s="1059"/>
      <c r="I24" s="1059"/>
      <c r="J24" s="1059"/>
      <c r="K24" s="1059"/>
      <c r="L24" s="1059"/>
      <c r="M24" s="1059"/>
      <c r="N24" s="1059"/>
      <c r="O24" s="1059"/>
      <c r="P24" s="1059"/>
      <c r="Q24" s="1059"/>
      <c r="R24" s="1059"/>
      <c r="S24" s="1060"/>
    </row>
    <row r="25" spans="1:19">
      <c r="A25" s="18">
        <v>1</v>
      </c>
      <c r="B25" s="18">
        <v>1</v>
      </c>
      <c r="C25" s="18">
        <v>2</v>
      </c>
      <c r="D25" s="18">
        <v>1</v>
      </c>
      <c r="E25" s="18">
        <v>1</v>
      </c>
      <c r="F25" s="18">
        <v>0</v>
      </c>
      <c r="G25" s="18">
        <v>2</v>
      </c>
      <c r="H25" s="18">
        <v>0</v>
      </c>
      <c r="I25" s="18">
        <v>1</v>
      </c>
      <c r="J25" s="18">
        <v>1</v>
      </c>
      <c r="K25" s="18" t="s">
        <v>3873</v>
      </c>
      <c r="L25" s="18">
        <v>1</v>
      </c>
      <c r="M25" s="18">
        <v>0</v>
      </c>
      <c r="N25" s="18">
        <v>0</v>
      </c>
      <c r="O25" s="18">
        <v>0</v>
      </c>
      <c r="P25" s="18">
        <v>2</v>
      </c>
      <c r="Q25" s="18">
        <v>0</v>
      </c>
      <c r="R25" s="18">
        <v>0</v>
      </c>
      <c r="S25" s="18">
        <v>0</v>
      </c>
    </row>
    <row r="26" spans="1:19">
      <c r="A26" s="1058" t="s">
        <v>75</v>
      </c>
      <c r="B26" s="1059"/>
      <c r="C26" s="1059"/>
      <c r="D26" s="1059"/>
      <c r="E26" s="1059"/>
      <c r="F26" s="1059"/>
      <c r="G26" s="1059"/>
      <c r="H26" s="1059"/>
      <c r="I26" s="1059"/>
      <c r="J26" s="1059"/>
      <c r="K26" s="1059"/>
      <c r="L26" s="1059"/>
      <c r="M26" s="1059"/>
      <c r="N26" s="1059"/>
      <c r="O26" s="1059"/>
      <c r="P26" s="1059"/>
      <c r="Q26" s="1059"/>
      <c r="R26" s="1059"/>
      <c r="S26" s="1060"/>
    </row>
    <row r="27" spans="1:19">
      <c r="A27" s="18">
        <v>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18">
        <v>0</v>
      </c>
    </row>
    <row r="28" spans="1:19">
      <c r="A28" s="1058" t="s">
        <v>76</v>
      </c>
      <c r="B28" s="1059"/>
      <c r="C28" s="1059"/>
      <c r="D28" s="1059"/>
      <c r="E28" s="1059"/>
      <c r="F28" s="1059"/>
      <c r="G28" s="1059"/>
      <c r="H28" s="1059"/>
      <c r="I28" s="1059"/>
      <c r="J28" s="1059"/>
      <c r="K28" s="1059"/>
      <c r="L28" s="1059"/>
      <c r="M28" s="1059"/>
      <c r="N28" s="1059"/>
      <c r="O28" s="1059"/>
      <c r="P28" s="1059"/>
      <c r="Q28" s="1059"/>
      <c r="R28" s="1059"/>
      <c r="S28" s="1060"/>
    </row>
    <row r="29" spans="1:19">
      <c r="A29" s="18">
        <v>0</v>
      </c>
      <c r="B29" s="18">
        <v>1</v>
      </c>
      <c r="C29" s="18">
        <v>1</v>
      </c>
      <c r="D29" s="18">
        <v>1</v>
      </c>
      <c r="E29" s="18">
        <v>0</v>
      </c>
      <c r="F29" s="18">
        <v>0</v>
      </c>
      <c r="G29" s="18">
        <v>1</v>
      </c>
      <c r="H29" s="18">
        <v>0</v>
      </c>
      <c r="I29" s="18">
        <v>1</v>
      </c>
      <c r="J29" s="18">
        <v>0</v>
      </c>
      <c r="K29" s="18">
        <v>0</v>
      </c>
      <c r="L29" s="18">
        <v>0</v>
      </c>
      <c r="M29" s="18">
        <v>0</v>
      </c>
      <c r="N29" s="18">
        <v>0</v>
      </c>
      <c r="O29" s="18">
        <v>0</v>
      </c>
      <c r="P29" s="18">
        <v>1</v>
      </c>
      <c r="Q29" s="18">
        <v>0</v>
      </c>
      <c r="R29" s="18"/>
      <c r="S29" s="18"/>
    </row>
    <row r="30" spans="1:19">
      <c r="A30" s="1058" t="s">
        <v>77</v>
      </c>
      <c r="B30" s="1059"/>
      <c r="C30" s="1059"/>
      <c r="D30" s="1059"/>
      <c r="E30" s="1059"/>
      <c r="F30" s="1059"/>
      <c r="G30" s="1059"/>
      <c r="H30" s="1059"/>
      <c r="I30" s="1059"/>
      <c r="J30" s="1059"/>
      <c r="K30" s="1059"/>
      <c r="L30" s="1059"/>
      <c r="M30" s="1059"/>
      <c r="N30" s="1059"/>
      <c r="O30" s="1059"/>
      <c r="P30" s="1059"/>
      <c r="Q30" s="1059"/>
      <c r="R30" s="1059"/>
      <c r="S30" s="1060"/>
    </row>
    <row r="31" spans="1:19">
      <c r="A31" s="18">
        <v>1</v>
      </c>
      <c r="B31" s="18">
        <v>0</v>
      </c>
      <c r="C31" s="18">
        <v>1</v>
      </c>
      <c r="D31" s="18">
        <v>1</v>
      </c>
      <c r="E31" s="18">
        <v>0</v>
      </c>
      <c r="F31" s="18">
        <v>1</v>
      </c>
      <c r="G31" s="18">
        <v>0</v>
      </c>
      <c r="H31" s="18">
        <v>0</v>
      </c>
      <c r="I31" s="18">
        <v>1</v>
      </c>
      <c r="J31" s="18">
        <v>0</v>
      </c>
      <c r="K31" s="18">
        <v>0</v>
      </c>
      <c r="L31" s="18">
        <v>0</v>
      </c>
      <c r="M31" s="18">
        <v>0</v>
      </c>
      <c r="N31" s="18">
        <v>0</v>
      </c>
      <c r="O31" s="18">
        <v>0</v>
      </c>
      <c r="P31" s="18">
        <v>1</v>
      </c>
      <c r="Q31" s="18">
        <v>0</v>
      </c>
      <c r="R31" s="18">
        <v>0</v>
      </c>
      <c r="S31" s="18">
        <v>0</v>
      </c>
    </row>
    <row r="32" spans="1:19">
      <c r="A32" s="1058" t="s">
        <v>78</v>
      </c>
      <c r="B32" s="1059"/>
      <c r="C32" s="1059"/>
      <c r="D32" s="1059"/>
      <c r="E32" s="1059"/>
      <c r="F32" s="1059"/>
      <c r="G32" s="1059"/>
      <c r="H32" s="1059"/>
      <c r="I32" s="1059"/>
      <c r="J32" s="1059"/>
      <c r="K32" s="1059"/>
      <c r="L32" s="1059"/>
      <c r="M32" s="1059"/>
      <c r="N32" s="1059"/>
      <c r="O32" s="1059"/>
      <c r="P32" s="1059"/>
      <c r="Q32" s="1059"/>
      <c r="R32" s="1059"/>
      <c r="S32" s="1060"/>
    </row>
    <row r="33" spans="1:19">
      <c r="A33" s="18">
        <v>0</v>
      </c>
      <c r="B33" s="18">
        <v>0</v>
      </c>
      <c r="C33" s="18">
        <v>0</v>
      </c>
      <c r="D33" s="18">
        <v>0</v>
      </c>
      <c r="E33" s="18">
        <v>0</v>
      </c>
      <c r="F33" s="18">
        <v>0</v>
      </c>
      <c r="G33" s="18">
        <v>0</v>
      </c>
      <c r="H33" s="18">
        <v>0</v>
      </c>
      <c r="I33" s="18">
        <v>0</v>
      </c>
      <c r="J33" s="18">
        <v>0</v>
      </c>
      <c r="K33" s="18">
        <v>0</v>
      </c>
      <c r="L33" s="18">
        <v>0</v>
      </c>
      <c r="M33" s="18">
        <v>0</v>
      </c>
      <c r="N33" s="18">
        <v>0</v>
      </c>
      <c r="O33" s="18">
        <v>0</v>
      </c>
      <c r="P33" s="18">
        <v>0</v>
      </c>
      <c r="Q33" s="18">
        <v>0</v>
      </c>
      <c r="R33" s="18">
        <v>0</v>
      </c>
      <c r="S33" s="18">
        <v>0</v>
      </c>
    </row>
    <row r="34" spans="1:19">
      <c r="A34" s="1058" t="s">
        <v>79</v>
      </c>
      <c r="B34" s="1059"/>
      <c r="C34" s="1059"/>
      <c r="D34" s="1059"/>
      <c r="E34" s="1059"/>
      <c r="F34" s="1059"/>
      <c r="G34" s="1059"/>
      <c r="H34" s="1059"/>
      <c r="I34" s="1059"/>
      <c r="J34" s="1059"/>
      <c r="K34" s="1059"/>
      <c r="L34" s="1059"/>
      <c r="M34" s="1059"/>
      <c r="N34" s="1059"/>
      <c r="O34" s="1059"/>
      <c r="P34" s="1059"/>
      <c r="Q34" s="1059"/>
      <c r="R34" s="1059"/>
      <c r="S34" s="1060"/>
    </row>
    <row r="35" spans="1:19">
      <c r="A35" s="18">
        <v>0</v>
      </c>
      <c r="B35" s="18">
        <v>1</v>
      </c>
      <c r="C35" s="18">
        <v>1</v>
      </c>
      <c r="D35" s="18">
        <v>1</v>
      </c>
      <c r="E35" s="18">
        <v>0</v>
      </c>
      <c r="F35" s="18">
        <v>0</v>
      </c>
      <c r="G35" s="18">
        <v>1</v>
      </c>
      <c r="H35" s="18">
        <v>0</v>
      </c>
      <c r="I35" s="18">
        <v>1</v>
      </c>
      <c r="J35" s="18">
        <v>0</v>
      </c>
      <c r="K35" s="18">
        <v>0</v>
      </c>
      <c r="L35" s="18">
        <v>0</v>
      </c>
      <c r="M35" s="18">
        <v>0</v>
      </c>
      <c r="N35" s="18">
        <v>0</v>
      </c>
      <c r="O35" s="18">
        <v>0</v>
      </c>
      <c r="P35" s="18">
        <v>1</v>
      </c>
      <c r="Q35" s="18">
        <v>0</v>
      </c>
      <c r="R35" s="18">
        <v>0</v>
      </c>
      <c r="S35" s="18">
        <v>0</v>
      </c>
    </row>
    <row r="36" spans="1:19">
      <c r="A36" s="1058" t="s">
        <v>80</v>
      </c>
      <c r="B36" s="1059"/>
      <c r="C36" s="1059"/>
      <c r="D36" s="1059"/>
      <c r="E36" s="1059"/>
      <c r="F36" s="1059"/>
      <c r="G36" s="1059"/>
      <c r="H36" s="1059"/>
      <c r="I36" s="1059"/>
      <c r="J36" s="1059"/>
      <c r="K36" s="1059"/>
      <c r="L36" s="1059"/>
      <c r="M36" s="1059"/>
      <c r="N36" s="1059"/>
      <c r="O36" s="1059"/>
      <c r="P36" s="1059"/>
      <c r="Q36" s="1059"/>
      <c r="R36" s="1059"/>
      <c r="S36" s="1060"/>
    </row>
    <row r="37" spans="1:19">
      <c r="A37" s="18">
        <v>1</v>
      </c>
      <c r="B37" s="18">
        <v>0</v>
      </c>
      <c r="C37" s="18">
        <v>1</v>
      </c>
      <c r="D37" s="18">
        <v>0</v>
      </c>
      <c r="E37" s="18">
        <v>1</v>
      </c>
      <c r="F37" s="18">
        <v>0</v>
      </c>
      <c r="G37" s="18">
        <v>1</v>
      </c>
      <c r="H37" s="18">
        <v>0</v>
      </c>
      <c r="I37" s="18">
        <v>1</v>
      </c>
      <c r="J37" s="18">
        <v>0</v>
      </c>
      <c r="K37" s="18">
        <v>0</v>
      </c>
      <c r="L37" s="18">
        <v>0</v>
      </c>
      <c r="M37" s="18">
        <v>0</v>
      </c>
      <c r="N37" s="18">
        <v>0</v>
      </c>
      <c r="O37" s="18">
        <v>0</v>
      </c>
      <c r="P37" s="18">
        <v>1</v>
      </c>
      <c r="Q37" s="18">
        <v>0</v>
      </c>
      <c r="R37" s="18">
        <v>0</v>
      </c>
      <c r="S37" s="18">
        <v>0</v>
      </c>
    </row>
    <row r="38" spans="1:19">
      <c r="A38" s="1040" t="s">
        <v>3659</v>
      </c>
      <c r="B38" s="1040"/>
      <c r="C38" s="1040"/>
      <c r="D38" s="1040"/>
      <c r="E38" s="1040"/>
      <c r="F38" s="1040"/>
      <c r="G38" s="1040"/>
      <c r="H38" s="1040"/>
      <c r="I38" s="1040"/>
      <c r="J38" s="1040"/>
      <c r="K38" s="1040"/>
      <c r="L38" s="1040"/>
      <c r="M38" s="1040"/>
      <c r="N38" s="1040"/>
      <c r="O38" s="1040"/>
      <c r="P38" s="1040"/>
      <c r="Q38" s="1040"/>
      <c r="R38" s="1040"/>
      <c r="S38" s="1040"/>
    </row>
    <row r="39" spans="1:19" s="47" customFormat="1">
      <c r="A39" s="97">
        <f>SUM(A37,A35,A33,A31,A29,A27,A25,A23,A21,A19,A17,A15)</f>
        <v>13</v>
      </c>
      <c r="B39" s="335">
        <f t="shared" ref="B39:S39" si="0">SUM(B37,B35,B33,B31,B29,B27,B25,B23,B21,B19,B17,B15)</f>
        <v>7</v>
      </c>
      <c r="C39" s="335">
        <f t="shared" si="0"/>
        <v>20</v>
      </c>
      <c r="D39" s="335">
        <f t="shared" si="0"/>
        <v>9</v>
      </c>
      <c r="E39" s="335">
        <f t="shared" si="0"/>
        <v>11</v>
      </c>
      <c r="F39" s="335">
        <f t="shared" si="0"/>
        <v>5</v>
      </c>
      <c r="G39" s="335">
        <f t="shared" si="0"/>
        <v>15</v>
      </c>
      <c r="H39" s="335">
        <f t="shared" si="0"/>
        <v>2</v>
      </c>
      <c r="I39" s="335">
        <f t="shared" si="0"/>
        <v>19</v>
      </c>
      <c r="J39" s="335">
        <f t="shared" si="0"/>
        <v>1</v>
      </c>
      <c r="K39" s="335">
        <f t="shared" si="0"/>
        <v>0</v>
      </c>
      <c r="L39" s="335">
        <f t="shared" si="0"/>
        <v>1</v>
      </c>
      <c r="M39" s="335">
        <f t="shared" si="0"/>
        <v>0</v>
      </c>
      <c r="N39" s="335">
        <f t="shared" si="0"/>
        <v>0</v>
      </c>
      <c r="O39" s="335">
        <f t="shared" si="0"/>
        <v>2</v>
      </c>
      <c r="P39" s="335">
        <f t="shared" si="0"/>
        <v>18</v>
      </c>
      <c r="Q39" s="335">
        <f t="shared" si="0"/>
        <v>0</v>
      </c>
      <c r="R39" s="335">
        <f t="shared" si="0"/>
        <v>0</v>
      </c>
      <c r="S39" s="335">
        <f t="shared" si="0"/>
        <v>0</v>
      </c>
    </row>
    <row r="40" spans="1:19">
      <c r="A40" s="226"/>
      <c r="B40" s="218"/>
      <c r="C40" s="218"/>
      <c r="D40" s="218"/>
      <c r="E40" s="218"/>
      <c r="F40" s="218"/>
      <c r="G40" s="218"/>
      <c r="H40" s="218"/>
      <c r="I40" s="218"/>
      <c r="J40" s="218"/>
      <c r="K40" s="218"/>
      <c r="L40" s="218"/>
      <c r="M40" s="218"/>
      <c r="N40" s="218"/>
      <c r="O40" s="218"/>
      <c r="P40" s="218"/>
      <c r="Q40" s="218"/>
      <c r="R40" s="218"/>
      <c r="S40" s="228"/>
    </row>
    <row r="41" spans="1:19" ht="18.75" customHeight="1">
      <c r="A41" s="1041" t="s">
        <v>2824</v>
      </c>
      <c r="B41" s="1077"/>
      <c r="C41" s="1077"/>
      <c r="D41" s="1077"/>
      <c r="E41" s="1077"/>
      <c r="F41" s="1077"/>
      <c r="G41" s="1077"/>
      <c r="H41" s="1077"/>
      <c r="I41" s="1077"/>
      <c r="J41" s="1077"/>
      <c r="K41" s="1077"/>
      <c r="L41" s="1077"/>
      <c r="M41" s="1077"/>
      <c r="N41" s="1077"/>
      <c r="O41" s="1077"/>
      <c r="P41" s="1077"/>
      <c r="Q41" s="1077"/>
      <c r="R41" s="1077"/>
      <c r="S41" s="1078"/>
    </row>
    <row r="42" spans="1:19">
      <c r="A42" s="1015" t="s">
        <v>3654</v>
      </c>
      <c r="B42" s="1016"/>
      <c r="C42" s="1016"/>
      <c r="D42" s="1016"/>
      <c r="E42" s="1016"/>
      <c r="F42" s="1016"/>
      <c r="G42" s="1016"/>
      <c r="H42" s="1016"/>
      <c r="I42" s="1016"/>
      <c r="J42" s="1016"/>
      <c r="K42" s="1016"/>
      <c r="L42" s="1016"/>
      <c r="M42" s="1016"/>
      <c r="N42" s="1016"/>
      <c r="O42" s="1016"/>
      <c r="P42" s="1016"/>
      <c r="Q42" s="1016"/>
      <c r="R42" s="1016"/>
      <c r="S42" s="1017"/>
    </row>
    <row r="43" spans="1:19">
      <c r="A43" s="1032" t="s">
        <v>81</v>
      </c>
      <c r="B43" s="1033"/>
      <c r="C43" s="1033"/>
      <c r="D43" s="1033"/>
      <c r="E43" s="1033"/>
      <c r="F43" s="1033"/>
      <c r="G43" s="1033"/>
      <c r="H43" s="1033"/>
      <c r="I43" s="1033"/>
      <c r="J43" s="1033"/>
      <c r="K43" s="1033"/>
      <c r="L43" s="1033"/>
      <c r="M43" s="1033"/>
      <c r="N43" s="1033"/>
      <c r="O43" s="1033"/>
      <c r="P43" s="1033"/>
      <c r="Q43" s="1033"/>
      <c r="R43" s="1033"/>
      <c r="S43" s="1034"/>
    </row>
    <row r="44" spans="1:19">
      <c r="A44" s="1032" t="s">
        <v>2696</v>
      </c>
      <c r="B44" s="1033"/>
      <c r="C44" s="1033"/>
      <c r="D44" s="1033"/>
      <c r="E44" s="1033"/>
      <c r="F44" s="1033"/>
      <c r="G44" s="1033"/>
      <c r="H44" s="1033"/>
      <c r="I44" s="1033"/>
      <c r="J44" s="1033"/>
      <c r="K44" s="1033"/>
      <c r="L44" s="1033"/>
      <c r="M44" s="1033"/>
      <c r="N44" s="1033"/>
      <c r="O44" s="1033"/>
      <c r="P44" s="1033"/>
      <c r="Q44" s="1033"/>
      <c r="R44" s="1033"/>
      <c r="S44" s="1034"/>
    </row>
    <row r="45" spans="1:19">
      <c r="A45" s="1032" t="s">
        <v>2697</v>
      </c>
      <c r="B45" s="1033"/>
      <c r="C45" s="1033"/>
      <c r="D45" s="1033"/>
      <c r="E45" s="1033"/>
      <c r="F45" s="1033"/>
      <c r="G45" s="1033"/>
      <c r="H45" s="1033"/>
      <c r="I45" s="1033"/>
      <c r="J45" s="1033"/>
      <c r="K45" s="1033"/>
      <c r="L45" s="1033"/>
      <c r="M45" s="1033"/>
      <c r="N45" s="1033"/>
      <c r="O45" s="1033"/>
      <c r="P45" s="1033"/>
      <c r="Q45" s="1033"/>
      <c r="R45" s="1033"/>
      <c r="S45" s="1034"/>
    </row>
    <row r="46" spans="1:19">
      <c r="A46" s="1032" t="s">
        <v>2698</v>
      </c>
      <c r="B46" s="1033"/>
      <c r="C46" s="1033"/>
      <c r="D46" s="1033"/>
      <c r="E46" s="1033"/>
      <c r="F46" s="1033"/>
      <c r="G46" s="1033"/>
      <c r="H46" s="1033"/>
      <c r="I46" s="1033"/>
      <c r="J46" s="1033"/>
      <c r="K46" s="1033"/>
      <c r="L46" s="1033"/>
      <c r="M46" s="1033"/>
      <c r="N46" s="1033"/>
      <c r="O46" s="1033"/>
      <c r="P46" s="1033"/>
      <c r="Q46" s="1033"/>
      <c r="R46" s="1033"/>
      <c r="S46" s="1034"/>
    </row>
    <row r="47" spans="1:19">
      <c r="A47" s="1032" t="s">
        <v>2699</v>
      </c>
      <c r="B47" s="1033"/>
      <c r="C47" s="1033"/>
      <c r="D47" s="1033"/>
      <c r="E47" s="1033"/>
      <c r="F47" s="1033"/>
      <c r="G47" s="1033"/>
      <c r="H47" s="1033"/>
      <c r="I47" s="1033"/>
      <c r="J47" s="1033"/>
      <c r="K47" s="1033"/>
      <c r="L47" s="1033"/>
      <c r="M47" s="1033"/>
      <c r="N47" s="1033"/>
      <c r="O47" s="1033"/>
      <c r="P47" s="1033"/>
      <c r="Q47" s="1033"/>
      <c r="R47" s="1033"/>
      <c r="S47" s="1034"/>
    </row>
    <row r="48" spans="1:19">
      <c r="A48" s="1032" t="s">
        <v>2700</v>
      </c>
      <c r="B48" s="1033"/>
      <c r="C48" s="1033"/>
      <c r="D48" s="1033"/>
      <c r="E48" s="1033"/>
      <c r="F48" s="1033"/>
      <c r="G48" s="1033"/>
      <c r="H48" s="1033"/>
      <c r="I48" s="1033"/>
      <c r="J48" s="1033"/>
      <c r="K48" s="1033"/>
      <c r="L48" s="1033"/>
      <c r="M48" s="1033"/>
      <c r="N48" s="1033"/>
      <c r="O48" s="1033"/>
      <c r="P48" s="1033"/>
      <c r="Q48" s="1033"/>
      <c r="R48" s="1033"/>
      <c r="S48" s="1034"/>
    </row>
    <row r="49" spans="1:19">
      <c r="A49" s="1032" t="s">
        <v>2701</v>
      </c>
      <c r="B49" s="1033"/>
      <c r="C49" s="1033"/>
      <c r="D49" s="1033"/>
      <c r="E49" s="1033"/>
      <c r="F49" s="1033"/>
      <c r="G49" s="1033"/>
      <c r="H49" s="1033"/>
      <c r="I49" s="1033"/>
      <c r="J49" s="1033"/>
      <c r="K49" s="1033"/>
      <c r="L49" s="1033"/>
      <c r="M49" s="1033"/>
      <c r="N49" s="1033"/>
      <c r="O49" s="1033"/>
      <c r="P49" s="1033"/>
      <c r="Q49" s="1033"/>
      <c r="R49" s="1033"/>
      <c r="S49" s="1034"/>
    </row>
    <row r="50" spans="1:19">
      <c r="A50" s="1035" t="s">
        <v>2702</v>
      </c>
      <c r="B50" s="1036"/>
      <c r="C50" s="1036"/>
      <c r="D50" s="1036"/>
      <c r="E50" s="1036"/>
      <c r="F50" s="1036"/>
      <c r="G50" s="1036"/>
      <c r="H50" s="1036"/>
      <c r="I50" s="1036"/>
      <c r="J50" s="1036"/>
      <c r="K50" s="1036"/>
      <c r="L50" s="1036"/>
      <c r="M50" s="1036"/>
      <c r="N50" s="1036"/>
      <c r="O50" s="1036"/>
      <c r="P50" s="1036"/>
      <c r="Q50" s="1036"/>
      <c r="R50" s="1036"/>
      <c r="S50" s="1037"/>
    </row>
    <row r="51" spans="1:19">
      <c r="A51" s="1023" t="s">
        <v>41</v>
      </c>
      <c r="B51" s="1023"/>
      <c r="C51" s="1023"/>
      <c r="D51" s="1023" t="s">
        <v>42</v>
      </c>
      <c r="E51" s="1023"/>
      <c r="F51" s="1023" t="s">
        <v>43</v>
      </c>
      <c r="G51" s="1023"/>
      <c r="H51" s="1023"/>
      <c r="I51" s="1023" t="s">
        <v>44</v>
      </c>
      <c r="J51" s="1023"/>
      <c r="K51" s="1025" t="s">
        <v>45</v>
      </c>
      <c r="L51" s="1038"/>
      <c r="M51" s="1038"/>
      <c r="N51" s="1039"/>
      <c r="O51" s="1027" t="s">
        <v>46</v>
      </c>
      <c r="P51" s="1027"/>
      <c r="Q51" s="1028"/>
      <c r="R51" s="1023" t="s">
        <v>47</v>
      </c>
      <c r="S51" s="1023"/>
    </row>
    <row r="52" spans="1:19">
      <c r="A52" s="1022" t="s">
        <v>48</v>
      </c>
      <c r="B52" s="1022" t="s">
        <v>49</v>
      </c>
      <c r="C52" s="1029" t="s">
        <v>50</v>
      </c>
      <c r="D52" s="1022" t="s">
        <v>51</v>
      </c>
      <c r="E52" s="1022" t="s">
        <v>52</v>
      </c>
      <c r="F52" s="1025" t="s">
        <v>53</v>
      </c>
      <c r="G52" s="1031"/>
      <c r="H52" s="1026"/>
      <c r="I52" s="1022" t="s">
        <v>54</v>
      </c>
      <c r="J52" s="1022" t="s">
        <v>55</v>
      </c>
      <c r="K52" s="1025" t="s">
        <v>56</v>
      </c>
      <c r="L52" s="1026"/>
      <c r="M52" s="1025" t="s">
        <v>57</v>
      </c>
      <c r="N52" s="1026"/>
      <c r="O52" s="1022" t="s">
        <v>58</v>
      </c>
      <c r="P52" s="1022" t="s">
        <v>59</v>
      </c>
      <c r="Q52" s="1022" t="s">
        <v>60</v>
      </c>
      <c r="R52" s="1022" t="s">
        <v>61</v>
      </c>
      <c r="S52" s="1022" t="s">
        <v>62</v>
      </c>
    </row>
    <row r="53" spans="1:19" ht="38.25">
      <c r="A53" s="1023"/>
      <c r="B53" s="1023"/>
      <c r="C53" s="1030"/>
      <c r="D53" s="1023"/>
      <c r="E53" s="1023"/>
      <c r="F53" s="205" t="s">
        <v>63</v>
      </c>
      <c r="G53" s="205" t="s">
        <v>64</v>
      </c>
      <c r="H53" s="205" t="s">
        <v>65</v>
      </c>
      <c r="I53" s="1023"/>
      <c r="J53" s="1023"/>
      <c r="K53" s="90" t="s">
        <v>66</v>
      </c>
      <c r="L53" s="90" t="s">
        <v>67</v>
      </c>
      <c r="M53" s="90" t="s">
        <v>68</v>
      </c>
      <c r="N53" s="90" t="s">
        <v>67</v>
      </c>
      <c r="O53" s="1023"/>
      <c r="P53" s="1023"/>
      <c r="Q53" s="1023"/>
      <c r="R53" s="1023"/>
      <c r="S53" s="1023"/>
    </row>
    <row r="54" spans="1:19">
      <c r="A54" s="1021" t="s">
        <v>3726</v>
      </c>
      <c r="B54" s="1021"/>
      <c r="C54" s="1021"/>
      <c r="D54" s="1021"/>
      <c r="E54" s="1021"/>
      <c r="F54" s="1021"/>
      <c r="G54" s="1021"/>
      <c r="H54" s="1021"/>
      <c r="I54" s="1021"/>
      <c r="J54" s="1021"/>
      <c r="K54" s="1021"/>
      <c r="L54" s="1021"/>
      <c r="M54" s="1021"/>
      <c r="N54" s="1021"/>
      <c r="O54" s="1021"/>
      <c r="P54" s="1021"/>
      <c r="Q54" s="1021"/>
      <c r="R54" s="1021"/>
      <c r="S54" s="1021"/>
    </row>
    <row r="55" spans="1:19">
      <c r="A55" s="229"/>
      <c r="B55" s="229"/>
      <c r="C55" s="97"/>
      <c r="D55" s="97"/>
      <c r="E55" s="97"/>
      <c r="F55" s="97"/>
      <c r="G55" s="97"/>
      <c r="H55" s="97"/>
      <c r="I55" s="97"/>
      <c r="J55" s="97"/>
      <c r="K55" s="97"/>
      <c r="L55" s="97"/>
      <c r="M55" s="97"/>
      <c r="N55" s="97"/>
      <c r="O55" s="97"/>
      <c r="P55" s="97"/>
      <c r="Q55" s="97"/>
      <c r="R55" s="97"/>
      <c r="S55" s="97"/>
    </row>
    <row r="56" spans="1:19">
      <c r="A56" s="1021" t="s">
        <v>3811</v>
      </c>
      <c r="B56" s="1021"/>
      <c r="C56" s="1021"/>
      <c r="D56" s="1021"/>
      <c r="E56" s="1021"/>
      <c r="F56" s="1021"/>
      <c r="G56" s="1021"/>
      <c r="H56" s="1021"/>
      <c r="I56" s="1021"/>
      <c r="J56" s="1021"/>
      <c r="K56" s="1021"/>
      <c r="L56" s="1021"/>
      <c r="M56" s="1021"/>
      <c r="N56" s="1021"/>
      <c r="O56" s="1021"/>
      <c r="P56" s="1021"/>
      <c r="Q56" s="1021"/>
      <c r="R56" s="1021"/>
      <c r="S56" s="1021"/>
    </row>
    <row r="57" spans="1:19">
      <c r="A57" s="229"/>
      <c r="B57" s="229"/>
      <c r="C57" s="98"/>
      <c r="D57" s="98"/>
      <c r="E57" s="98"/>
      <c r="F57" s="98"/>
      <c r="G57" s="98"/>
      <c r="H57" s="98"/>
      <c r="I57" s="98"/>
      <c r="J57" s="98"/>
      <c r="K57" s="98"/>
      <c r="L57" s="98"/>
      <c r="M57" s="98"/>
      <c r="N57" s="98"/>
      <c r="O57" s="98"/>
      <c r="P57" s="98"/>
      <c r="Q57" s="98"/>
      <c r="R57" s="98"/>
      <c r="S57" s="98"/>
    </row>
    <row r="58" spans="1:19">
      <c r="A58" s="1021" t="s">
        <v>3865</v>
      </c>
      <c r="B58" s="1021"/>
      <c r="C58" s="1021"/>
      <c r="D58" s="1021"/>
      <c r="E58" s="1021"/>
      <c r="F58" s="1021"/>
      <c r="G58" s="1021"/>
      <c r="H58" s="1021"/>
      <c r="I58" s="1021"/>
      <c r="J58" s="1021"/>
      <c r="K58" s="1021"/>
      <c r="L58" s="1021"/>
      <c r="M58" s="1021"/>
      <c r="N58" s="1021"/>
      <c r="O58" s="1021"/>
      <c r="P58" s="1021"/>
      <c r="Q58" s="1021"/>
      <c r="R58" s="1021"/>
      <c r="S58" s="1021"/>
    </row>
    <row r="59" spans="1:19">
      <c r="A59" s="229"/>
      <c r="B59" s="229"/>
      <c r="C59" s="97"/>
      <c r="D59" s="97"/>
      <c r="E59" s="97"/>
      <c r="F59" s="97"/>
      <c r="G59" s="97"/>
      <c r="H59" s="97"/>
      <c r="I59" s="97"/>
      <c r="J59" s="97"/>
      <c r="K59" s="97"/>
      <c r="L59" s="97"/>
      <c r="M59" s="97"/>
      <c r="N59" s="97"/>
      <c r="O59" s="97"/>
      <c r="P59" s="97"/>
      <c r="Q59" s="97"/>
      <c r="R59" s="97"/>
      <c r="S59" s="97"/>
    </row>
    <row r="60" spans="1:19">
      <c r="A60" s="1021" t="s">
        <v>3872</v>
      </c>
      <c r="B60" s="1021"/>
      <c r="C60" s="1021"/>
      <c r="D60" s="1021"/>
      <c r="E60" s="1021"/>
      <c r="F60" s="1021"/>
      <c r="G60" s="1021"/>
      <c r="H60" s="1021"/>
      <c r="I60" s="1021"/>
      <c r="J60" s="1021"/>
      <c r="K60" s="1021"/>
      <c r="L60" s="1021"/>
      <c r="M60" s="1021"/>
      <c r="N60" s="1021"/>
      <c r="O60" s="1021"/>
      <c r="P60" s="1021"/>
      <c r="Q60" s="1021"/>
      <c r="R60" s="1021"/>
      <c r="S60" s="1021"/>
    </row>
    <row r="61" spans="1:19">
      <c r="A61" s="229"/>
      <c r="B61" s="229"/>
      <c r="C61" s="98"/>
      <c r="D61" s="98"/>
      <c r="E61" s="98"/>
      <c r="F61" s="98"/>
      <c r="G61" s="98"/>
      <c r="H61" s="98"/>
      <c r="I61" s="98"/>
      <c r="J61" s="98"/>
      <c r="K61" s="98"/>
      <c r="L61" s="98"/>
      <c r="M61" s="98"/>
      <c r="N61" s="98"/>
      <c r="O61" s="98"/>
      <c r="P61" s="98"/>
      <c r="Q61" s="98"/>
      <c r="R61" s="98"/>
      <c r="S61" s="98"/>
    </row>
    <row r="62" spans="1:19">
      <c r="A62" s="1076" t="s">
        <v>3879</v>
      </c>
      <c r="B62" s="1076"/>
      <c r="C62" s="1076"/>
      <c r="D62" s="1076"/>
      <c r="E62" s="1076"/>
      <c r="F62" s="1076"/>
      <c r="G62" s="1076"/>
      <c r="H62" s="1076"/>
      <c r="I62" s="1076"/>
      <c r="J62" s="1076"/>
      <c r="K62" s="1076"/>
      <c r="L62" s="1076"/>
      <c r="M62" s="1076"/>
      <c r="N62" s="1076"/>
      <c r="O62" s="1076"/>
      <c r="P62" s="1076"/>
      <c r="Q62" s="1076"/>
      <c r="R62" s="1076"/>
      <c r="S62" s="1076"/>
    </row>
    <row r="63" spans="1:19">
      <c r="A63" s="229"/>
      <c r="B63" s="229"/>
      <c r="C63" s="98"/>
      <c r="D63" s="98"/>
      <c r="E63" s="98"/>
      <c r="F63" s="98"/>
      <c r="G63" s="98"/>
      <c r="H63" s="98"/>
      <c r="I63" s="98"/>
      <c r="J63" s="98"/>
      <c r="K63" s="98"/>
      <c r="L63" s="98"/>
      <c r="M63" s="98"/>
      <c r="N63" s="98"/>
      <c r="O63" s="98"/>
      <c r="P63" s="98"/>
      <c r="Q63" s="98"/>
      <c r="R63" s="98"/>
      <c r="S63" s="98"/>
    </row>
    <row r="64" spans="1:19">
      <c r="A64" s="1021" t="s">
        <v>3886</v>
      </c>
      <c r="B64" s="1021"/>
      <c r="C64" s="1021"/>
      <c r="D64" s="1021"/>
      <c r="E64" s="1021"/>
      <c r="F64" s="1021"/>
      <c r="G64" s="1021"/>
      <c r="H64" s="1021"/>
      <c r="I64" s="1021"/>
      <c r="J64" s="1021"/>
      <c r="K64" s="1021"/>
      <c r="L64" s="1021"/>
      <c r="M64" s="1021"/>
      <c r="N64" s="1021"/>
      <c r="O64" s="1021"/>
      <c r="P64" s="1021"/>
      <c r="Q64" s="1021"/>
      <c r="R64" s="1021"/>
      <c r="S64" s="1021"/>
    </row>
    <row r="65" spans="1:19">
      <c r="A65" s="18"/>
      <c r="B65" s="18"/>
      <c r="C65" s="18"/>
      <c r="D65" s="18"/>
      <c r="E65" s="18"/>
      <c r="F65" s="18"/>
      <c r="G65" s="18"/>
      <c r="H65" s="18"/>
      <c r="I65" s="18"/>
      <c r="J65" s="18"/>
      <c r="K65" s="18"/>
      <c r="L65" s="18"/>
      <c r="M65" s="18"/>
      <c r="N65" s="18"/>
      <c r="O65" s="18"/>
      <c r="P65" s="18"/>
      <c r="Q65" s="18"/>
      <c r="R65" s="18"/>
      <c r="S65" s="18"/>
    </row>
    <row r="66" spans="1:19">
      <c r="A66" s="1021" t="s">
        <v>3952</v>
      </c>
      <c r="B66" s="1021"/>
      <c r="C66" s="1021"/>
      <c r="D66" s="1021"/>
      <c r="E66" s="1021"/>
      <c r="F66" s="1021"/>
      <c r="G66" s="1021"/>
      <c r="H66" s="1021"/>
      <c r="I66" s="1021"/>
      <c r="J66" s="1021"/>
      <c r="K66" s="1021"/>
      <c r="L66" s="1021"/>
      <c r="M66" s="1021"/>
      <c r="N66" s="1021"/>
      <c r="O66" s="1021"/>
      <c r="P66" s="1021"/>
      <c r="Q66" s="1021"/>
      <c r="R66" s="1021"/>
      <c r="S66" s="1021"/>
    </row>
    <row r="67" spans="1:19">
      <c r="A67" s="229"/>
      <c r="B67" s="229"/>
      <c r="C67" s="98"/>
      <c r="D67" s="98"/>
      <c r="E67" s="98"/>
      <c r="F67" s="98"/>
      <c r="G67" s="98"/>
      <c r="H67" s="98"/>
      <c r="I67" s="98"/>
      <c r="J67" s="98"/>
      <c r="K67" s="98"/>
      <c r="L67" s="98"/>
      <c r="M67" s="98"/>
      <c r="N67" s="98"/>
      <c r="O67" s="98"/>
      <c r="P67" s="98"/>
      <c r="Q67" s="98"/>
      <c r="R67" s="98"/>
      <c r="S67" s="98"/>
    </row>
    <row r="68" spans="1:19">
      <c r="A68" s="1021" t="s">
        <v>3958</v>
      </c>
      <c r="B68" s="1021"/>
      <c r="C68" s="1021"/>
      <c r="D68" s="1021"/>
      <c r="E68" s="1021"/>
      <c r="F68" s="1021"/>
      <c r="G68" s="1021"/>
      <c r="H68" s="1021"/>
      <c r="I68" s="1021"/>
      <c r="J68" s="1021"/>
      <c r="K68" s="1021"/>
      <c r="L68" s="1021"/>
      <c r="M68" s="1021"/>
      <c r="N68" s="1021"/>
      <c r="O68" s="1021"/>
      <c r="P68" s="1021"/>
      <c r="Q68" s="1021"/>
      <c r="R68" s="1021"/>
      <c r="S68" s="1021"/>
    </row>
    <row r="69" spans="1:19">
      <c r="A69" s="229"/>
      <c r="B69" s="229"/>
      <c r="C69" s="91"/>
      <c r="D69" s="91"/>
      <c r="E69" s="91"/>
      <c r="F69" s="91"/>
      <c r="G69" s="91"/>
      <c r="H69" s="98"/>
      <c r="I69" s="91"/>
      <c r="J69" s="91"/>
      <c r="K69" s="91"/>
      <c r="L69" s="91"/>
      <c r="M69" s="91"/>
      <c r="N69" s="91"/>
      <c r="O69" s="91"/>
      <c r="P69" s="91"/>
      <c r="Q69" s="91"/>
      <c r="R69" s="91"/>
      <c r="S69" s="91"/>
    </row>
    <row r="70" spans="1:19">
      <c r="A70" s="1021" t="s">
        <v>3973</v>
      </c>
      <c r="B70" s="1021"/>
      <c r="C70" s="1021"/>
      <c r="D70" s="1021"/>
      <c r="E70" s="1021"/>
      <c r="F70" s="1021"/>
      <c r="G70" s="1021"/>
      <c r="H70" s="1021"/>
      <c r="I70" s="1021"/>
      <c r="J70" s="1021"/>
      <c r="K70" s="1021"/>
      <c r="L70" s="1021"/>
      <c r="M70" s="1021"/>
      <c r="N70" s="1021"/>
      <c r="O70" s="1021"/>
      <c r="P70" s="1021"/>
      <c r="Q70" s="1021"/>
      <c r="R70" s="1021"/>
      <c r="S70" s="1021"/>
    </row>
    <row r="71" spans="1:19">
      <c r="A71" s="229"/>
      <c r="B71" s="97"/>
      <c r="C71" s="91"/>
      <c r="D71" s="91"/>
      <c r="E71" s="91"/>
      <c r="F71" s="91"/>
      <c r="G71" s="91"/>
      <c r="H71" s="91"/>
      <c r="I71" s="91"/>
      <c r="J71" s="91"/>
      <c r="K71" s="91"/>
      <c r="L71" s="91"/>
      <c r="M71" s="91"/>
      <c r="N71" s="91"/>
      <c r="O71" s="91"/>
      <c r="P71" s="91"/>
      <c r="Q71" s="91"/>
      <c r="R71" s="91"/>
      <c r="S71" s="91"/>
    </row>
    <row r="72" spans="1:19">
      <c r="A72" s="1021" t="s">
        <v>3990</v>
      </c>
      <c r="B72" s="1021"/>
      <c r="C72" s="1021"/>
      <c r="D72" s="1021"/>
      <c r="E72" s="1021"/>
      <c r="F72" s="1021"/>
      <c r="G72" s="1021"/>
      <c r="H72" s="1021"/>
      <c r="I72" s="1021"/>
      <c r="J72" s="1021"/>
      <c r="K72" s="1021"/>
      <c r="L72" s="1021"/>
      <c r="M72" s="1021"/>
      <c r="N72" s="1021"/>
      <c r="O72" s="1021"/>
      <c r="P72" s="1021"/>
      <c r="Q72" s="1021"/>
      <c r="R72" s="1021"/>
      <c r="S72" s="1021"/>
    </row>
    <row r="73" spans="1:19">
      <c r="A73" s="230"/>
      <c r="B73" s="97"/>
      <c r="C73" s="91"/>
      <c r="D73" s="91"/>
      <c r="E73" s="91"/>
      <c r="F73" s="91"/>
      <c r="G73" s="91"/>
      <c r="H73" s="91"/>
      <c r="I73" s="91"/>
      <c r="J73" s="91"/>
      <c r="K73" s="91"/>
      <c r="L73" s="91"/>
      <c r="M73" s="91"/>
      <c r="N73" s="91"/>
      <c r="O73" s="91"/>
      <c r="P73" s="91"/>
      <c r="Q73" s="91"/>
      <c r="R73" s="91"/>
      <c r="S73" s="91"/>
    </row>
    <row r="74" spans="1:19">
      <c r="A74" s="1021" t="s">
        <v>3989</v>
      </c>
      <c r="B74" s="1021"/>
      <c r="C74" s="1021"/>
      <c r="D74" s="1021"/>
      <c r="E74" s="1021"/>
      <c r="F74" s="1021"/>
      <c r="G74" s="1021"/>
      <c r="H74" s="1021"/>
      <c r="I74" s="1021"/>
      <c r="J74" s="1021"/>
      <c r="K74" s="1021"/>
      <c r="L74" s="1021"/>
      <c r="M74" s="1021"/>
      <c r="N74" s="1021"/>
      <c r="O74" s="1021"/>
      <c r="P74" s="1021"/>
      <c r="Q74" s="1021"/>
      <c r="R74" s="1021"/>
      <c r="S74" s="1021"/>
    </row>
    <row r="75" spans="1:19">
      <c r="A75" s="230"/>
      <c r="B75" s="97"/>
      <c r="C75" s="91"/>
      <c r="D75" s="91"/>
      <c r="E75" s="91"/>
      <c r="F75" s="91"/>
      <c r="G75" s="91"/>
      <c r="H75" s="91"/>
      <c r="I75" s="91"/>
      <c r="J75" s="91"/>
      <c r="K75" s="91"/>
      <c r="L75" s="91"/>
      <c r="M75" s="91"/>
      <c r="N75" s="91"/>
      <c r="O75" s="91"/>
      <c r="P75" s="91"/>
      <c r="Q75" s="91"/>
      <c r="R75" s="91"/>
      <c r="S75" s="91"/>
    </row>
    <row r="76" spans="1:19">
      <c r="A76" s="1021" t="s">
        <v>3981</v>
      </c>
      <c r="B76" s="1021"/>
      <c r="C76" s="1021"/>
      <c r="D76" s="1021"/>
      <c r="E76" s="1021"/>
      <c r="F76" s="1021"/>
      <c r="G76" s="1021"/>
      <c r="H76" s="1021"/>
      <c r="I76" s="1021"/>
      <c r="J76" s="1021"/>
      <c r="K76" s="1021"/>
      <c r="L76" s="1021"/>
      <c r="M76" s="1021"/>
      <c r="N76" s="1021"/>
      <c r="O76" s="1021"/>
      <c r="P76" s="1021"/>
      <c r="Q76" s="1021"/>
      <c r="R76" s="1021"/>
      <c r="S76" s="1021"/>
    </row>
    <row r="77" spans="1:19">
      <c r="A77" s="231"/>
      <c r="B77" s="217"/>
      <c r="C77" s="217"/>
      <c r="D77" s="217"/>
      <c r="E77" s="217"/>
      <c r="F77" s="217"/>
      <c r="G77" s="217"/>
      <c r="H77" s="217"/>
      <c r="I77" s="217"/>
      <c r="J77" s="217"/>
      <c r="K77" s="217"/>
      <c r="L77" s="217"/>
      <c r="M77" s="217"/>
      <c r="N77" s="217"/>
      <c r="O77" s="217"/>
      <c r="P77" s="217"/>
      <c r="Q77" s="217"/>
      <c r="R77" s="217"/>
      <c r="S77" s="217"/>
    </row>
    <row r="78" spans="1:19">
      <c r="A78" s="1040" t="s">
        <v>3659</v>
      </c>
      <c r="B78" s="1040"/>
      <c r="C78" s="1040"/>
      <c r="D78" s="1040"/>
      <c r="E78" s="1040"/>
      <c r="F78" s="1040"/>
      <c r="G78" s="1040"/>
      <c r="H78" s="1040"/>
      <c r="I78" s="1040"/>
      <c r="J78" s="1040"/>
      <c r="K78" s="1040"/>
      <c r="L78" s="1040"/>
      <c r="M78" s="1040"/>
      <c r="N78" s="1040"/>
      <c r="O78" s="1040"/>
      <c r="P78" s="1040"/>
      <c r="Q78" s="1040"/>
      <c r="R78" s="1040"/>
      <c r="S78" s="1040"/>
    </row>
    <row r="79" spans="1:19">
      <c r="A79" s="97">
        <f>SUM(A77,A75,A73,A71,A69,A67,A65,A63,A61,A59,A57,A55)</f>
        <v>0</v>
      </c>
      <c r="B79" s="335">
        <f t="shared" ref="B79:S79" si="1">SUM(B77,B75,B73,B71,B69,B67,B65,B63,B61,B59,B57,B55)</f>
        <v>0</v>
      </c>
      <c r="C79" s="335">
        <f t="shared" si="1"/>
        <v>0</v>
      </c>
      <c r="D79" s="335">
        <f t="shared" si="1"/>
        <v>0</v>
      </c>
      <c r="E79" s="335">
        <f t="shared" si="1"/>
        <v>0</v>
      </c>
      <c r="F79" s="335">
        <f t="shared" si="1"/>
        <v>0</v>
      </c>
      <c r="G79" s="335">
        <f t="shared" si="1"/>
        <v>0</v>
      </c>
      <c r="H79" s="335">
        <f t="shared" si="1"/>
        <v>0</v>
      </c>
      <c r="I79" s="335">
        <f t="shared" si="1"/>
        <v>0</v>
      </c>
      <c r="J79" s="335">
        <f t="shared" si="1"/>
        <v>0</v>
      </c>
      <c r="K79" s="335">
        <f t="shared" si="1"/>
        <v>0</v>
      </c>
      <c r="L79" s="335">
        <f t="shared" si="1"/>
        <v>0</v>
      </c>
      <c r="M79" s="335">
        <f t="shared" si="1"/>
        <v>0</v>
      </c>
      <c r="N79" s="335">
        <f t="shared" si="1"/>
        <v>0</v>
      </c>
      <c r="O79" s="335">
        <f t="shared" si="1"/>
        <v>0</v>
      </c>
      <c r="P79" s="335">
        <f t="shared" si="1"/>
        <v>0</v>
      </c>
      <c r="Q79" s="335">
        <f t="shared" si="1"/>
        <v>0</v>
      </c>
      <c r="R79" s="335">
        <f t="shared" si="1"/>
        <v>0</v>
      </c>
      <c r="S79" s="335">
        <f t="shared" si="1"/>
        <v>0</v>
      </c>
    </row>
    <row r="80" spans="1:19">
      <c r="A80" s="238"/>
      <c r="B80" s="239"/>
      <c r="C80" s="239"/>
      <c r="D80" s="239"/>
      <c r="E80" s="239"/>
      <c r="F80" s="239"/>
      <c r="G80" s="239"/>
      <c r="H80" s="239"/>
      <c r="I80" s="239"/>
      <c r="J80" s="239"/>
      <c r="K80" s="239"/>
      <c r="L80" s="239"/>
      <c r="M80" s="239"/>
      <c r="N80" s="239"/>
      <c r="O80" s="239"/>
      <c r="P80" s="239"/>
      <c r="Q80" s="239"/>
      <c r="R80" s="239"/>
      <c r="S80" s="240"/>
    </row>
    <row r="81" spans="1:19" ht="20.25" customHeight="1">
      <c r="A81" s="1041" t="s">
        <v>2823</v>
      </c>
      <c r="B81" s="1042"/>
      <c r="C81" s="1042"/>
      <c r="D81" s="1042"/>
      <c r="E81" s="1042"/>
      <c r="F81" s="1042"/>
      <c r="G81" s="1042"/>
      <c r="H81" s="1042"/>
      <c r="I81" s="1042"/>
      <c r="J81" s="1042"/>
      <c r="K81" s="1042"/>
      <c r="L81" s="1042"/>
      <c r="M81" s="1042"/>
      <c r="N81" s="1042"/>
      <c r="O81" s="1042"/>
      <c r="P81" s="1042"/>
      <c r="Q81" s="1042"/>
      <c r="R81" s="1042"/>
      <c r="S81" s="1043"/>
    </row>
    <row r="82" spans="1:19" ht="15" customHeight="1">
      <c r="A82" s="1015" t="s">
        <v>3654</v>
      </c>
      <c r="B82" s="1016"/>
      <c r="C82" s="1016"/>
      <c r="D82" s="1016"/>
      <c r="E82" s="1016"/>
      <c r="F82" s="1016"/>
      <c r="G82" s="1016"/>
      <c r="H82" s="1016"/>
      <c r="I82" s="1016"/>
      <c r="J82" s="1016"/>
      <c r="K82" s="1016"/>
      <c r="L82" s="1016"/>
      <c r="M82" s="1016"/>
      <c r="N82" s="1016"/>
      <c r="O82" s="1016"/>
      <c r="P82" s="1016"/>
      <c r="Q82" s="1016"/>
      <c r="R82" s="1016"/>
      <c r="S82" s="1017"/>
    </row>
    <row r="83" spans="1:19">
      <c r="A83" s="1032" t="s">
        <v>81</v>
      </c>
      <c r="B83" s="1033"/>
      <c r="C83" s="1033"/>
      <c r="D83" s="1033"/>
      <c r="E83" s="1033"/>
      <c r="F83" s="1033"/>
      <c r="G83" s="1033"/>
      <c r="H83" s="1033"/>
      <c r="I83" s="1033"/>
      <c r="J83" s="1033"/>
      <c r="K83" s="1033"/>
      <c r="L83" s="1033"/>
      <c r="M83" s="1033"/>
      <c r="N83" s="1033"/>
      <c r="O83" s="1033"/>
      <c r="P83" s="1033"/>
      <c r="Q83" s="1033"/>
      <c r="R83" s="1033"/>
      <c r="S83" s="1034"/>
    </row>
    <row r="84" spans="1:19">
      <c r="A84" s="1032" t="s">
        <v>554</v>
      </c>
      <c r="B84" s="1033"/>
      <c r="C84" s="1033"/>
      <c r="D84" s="1033"/>
      <c r="E84" s="1033"/>
      <c r="F84" s="1033"/>
      <c r="G84" s="1033"/>
      <c r="H84" s="1033"/>
      <c r="I84" s="1033"/>
      <c r="J84" s="1033"/>
      <c r="K84" s="1033"/>
      <c r="L84" s="1033"/>
      <c r="M84" s="1033"/>
      <c r="N84" s="1033"/>
      <c r="O84" s="1033"/>
      <c r="P84" s="1033"/>
      <c r="Q84" s="1033"/>
      <c r="R84" s="1033"/>
      <c r="S84" s="1034"/>
    </row>
    <row r="85" spans="1:19">
      <c r="A85" s="1032" t="s">
        <v>2703</v>
      </c>
      <c r="B85" s="1033"/>
      <c r="C85" s="1033"/>
      <c r="D85" s="1033"/>
      <c r="E85" s="1033"/>
      <c r="F85" s="1033"/>
      <c r="G85" s="1033"/>
      <c r="H85" s="1033"/>
      <c r="I85" s="1033"/>
      <c r="J85" s="1033"/>
      <c r="K85" s="1033"/>
      <c r="L85" s="1033"/>
      <c r="M85" s="1033"/>
      <c r="N85" s="1033"/>
      <c r="O85" s="1033"/>
      <c r="P85" s="1033"/>
      <c r="Q85" s="1033"/>
      <c r="R85" s="1033"/>
      <c r="S85" s="1034"/>
    </row>
    <row r="86" spans="1:19">
      <c r="A86" s="1032" t="s">
        <v>2704</v>
      </c>
      <c r="B86" s="1033"/>
      <c r="C86" s="1033"/>
      <c r="D86" s="1033"/>
      <c r="E86" s="1033"/>
      <c r="F86" s="1033"/>
      <c r="G86" s="1033"/>
      <c r="H86" s="1033"/>
      <c r="I86" s="1033"/>
      <c r="J86" s="1033"/>
      <c r="K86" s="1033"/>
      <c r="L86" s="1033"/>
      <c r="M86" s="1033"/>
      <c r="N86" s="1033"/>
      <c r="O86" s="1033"/>
      <c r="P86" s="1033"/>
      <c r="Q86" s="1033"/>
      <c r="R86" s="1033"/>
      <c r="S86" s="1034"/>
    </row>
    <row r="87" spans="1:19">
      <c r="A87" s="1032" t="s">
        <v>2705</v>
      </c>
      <c r="B87" s="1033"/>
      <c r="C87" s="1033"/>
      <c r="D87" s="1033"/>
      <c r="E87" s="1033"/>
      <c r="F87" s="1033"/>
      <c r="G87" s="1033"/>
      <c r="H87" s="1033"/>
      <c r="I87" s="1033"/>
      <c r="J87" s="1033"/>
      <c r="K87" s="1033"/>
      <c r="L87" s="1033"/>
      <c r="M87" s="1033"/>
      <c r="N87" s="1033"/>
      <c r="O87" s="1033"/>
      <c r="P87" s="1033"/>
      <c r="Q87" s="1033"/>
      <c r="R87" s="1033"/>
      <c r="S87" s="1034"/>
    </row>
    <row r="88" spans="1:19">
      <c r="A88" s="1032" t="s">
        <v>2706</v>
      </c>
      <c r="B88" s="1033"/>
      <c r="C88" s="1033"/>
      <c r="D88" s="1033"/>
      <c r="E88" s="1033"/>
      <c r="F88" s="1033"/>
      <c r="G88" s="1033"/>
      <c r="H88" s="1033"/>
      <c r="I88" s="1033"/>
      <c r="J88" s="1033"/>
      <c r="K88" s="1033"/>
      <c r="L88" s="1033"/>
      <c r="M88" s="1033"/>
      <c r="N88" s="1033"/>
      <c r="O88" s="1033"/>
      <c r="P88" s="1033"/>
      <c r="Q88" s="1033"/>
      <c r="R88" s="1033"/>
      <c r="S88" s="1034"/>
    </row>
    <row r="89" spans="1:19">
      <c r="A89" s="1032" t="s">
        <v>2707</v>
      </c>
      <c r="B89" s="1033"/>
      <c r="C89" s="1033"/>
      <c r="D89" s="1033"/>
      <c r="E89" s="1033"/>
      <c r="F89" s="1033"/>
      <c r="G89" s="1033"/>
      <c r="H89" s="1033"/>
      <c r="I89" s="1033"/>
      <c r="J89" s="1033"/>
      <c r="K89" s="1033"/>
      <c r="L89" s="1033"/>
      <c r="M89" s="1033"/>
      <c r="N89" s="1033"/>
      <c r="O89" s="1033"/>
      <c r="P89" s="1033"/>
      <c r="Q89" s="1033"/>
      <c r="R89" s="1033"/>
      <c r="S89" s="1034"/>
    </row>
    <row r="90" spans="1:19">
      <c r="A90" s="1035" t="s">
        <v>2708</v>
      </c>
      <c r="B90" s="1036"/>
      <c r="C90" s="1036"/>
      <c r="D90" s="1036"/>
      <c r="E90" s="1036"/>
      <c r="F90" s="1036"/>
      <c r="G90" s="1036"/>
      <c r="H90" s="1036"/>
      <c r="I90" s="1036"/>
      <c r="J90" s="1036"/>
      <c r="K90" s="1036"/>
      <c r="L90" s="1036"/>
      <c r="M90" s="1036"/>
      <c r="N90" s="1036"/>
      <c r="O90" s="1036"/>
      <c r="P90" s="1036"/>
      <c r="Q90" s="1036"/>
      <c r="R90" s="1036"/>
      <c r="S90" s="1037"/>
    </row>
    <row r="91" spans="1:19" ht="27" customHeight="1">
      <c r="A91" s="1023" t="s">
        <v>41</v>
      </c>
      <c r="B91" s="1023"/>
      <c r="C91" s="1023"/>
      <c r="D91" s="1023" t="s">
        <v>42</v>
      </c>
      <c r="E91" s="1023"/>
      <c r="F91" s="1023" t="s">
        <v>43</v>
      </c>
      <c r="G91" s="1023"/>
      <c r="H91" s="1023"/>
      <c r="I91" s="1023" t="s">
        <v>44</v>
      </c>
      <c r="J91" s="1023"/>
      <c r="K91" s="1025" t="s">
        <v>45</v>
      </c>
      <c r="L91" s="1038"/>
      <c r="M91" s="1038"/>
      <c r="N91" s="1039"/>
      <c r="O91" s="1027" t="s">
        <v>46</v>
      </c>
      <c r="P91" s="1027"/>
      <c r="Q91" s="1028"/>
      <c r="R91" s="1023" t="s">
        <v>47</v>
      </c>
      <c r="S91" s="1023"/>
    </row>
    <row r="92" spans="1:19" ht="24" customHeight="1">
      <c r="A92" s="1022" t="s">
        <v>48</v>
      </c>
      <c r="B92" s="1022" t="s">
        <v>49</v>
      </c>
      <c r="C92" s="1029" t="s">
        <v>50</v>
      </c>
      <c r="D92" s="1022" t="s">
        <v>51</v>
      </c>
      <c r="E92" s="1022" t="s">
        <v>52</v>
      </c>
      <c r="F92" s="1025" t="s">
        <v>53</v>
      </c>
      <c r="G92" s="1031"/>
      <c r="H92" s="1026"/>
      <c r="I92" s="1022" t="s">
        <v>54</v>
      </c>
      <c r="J92" s="1022" t="s">
        <v>55</v>
      </c>
      <c r="K92" s="1025" t="s">
        <v>56</v>
      </c>
      <c r="L92" s="1026"/>
      <c r="M92" s="1025" t="s">
        <v>57</v>
      </c>
      <c r="N92" s="1026"/>
      <c r="O92" s="1022" t="s">
        <v>58</v>
      </c>
      <c r="P92" s="1022" t="s">
        <v>59</v>
      </c>
      <c r="Q92" s="1022" t="s">
        <v>60</v>
      </c>
      <c r="R92" s="1022" t="s">
        <v>61</v>
      </c>
      <c r="S92" s="1022" t="s">
        <v>62</v>
      </c>
    </row>
    <row r="93" spans="1:19" ht="65.25" customHeight="1">
      <c r="A93" s="1023"/>
      <c r="B93" s="1023"/>
      <c r="C93" s="1030"/>
      <c r="D93" s="1023"/>
      <c r="E93" s="1023"/>
      <c r="F93" s="205" t="s">
        <v>63</v>
      </c>
      <c r="G93" s="205" t="s">
        <v>64</v>
      </c>
      <c r="H93" s="205" t="s">
        <v>65</v>
      </c>
      <c r="I93" s="1023"/>
      <c r="J93" s="1023"/>
      <c r="K93" s="90" t="s">
        <v>66</v>
      </c>
      <c r="L93" s="90" t="s">
        <v>67</v>
      </c>
      <c r="M93" s="90" t="s">
        <v>68</v>
      </c>
      <c r="N93" s="90" t="s">
        <v>67</v>
      </c>
      <c r="O93" s="1023"/>
      <c r="P93" s="1023"/>
      <c r="Q93" s="1023"/>
      <c r="R93" s="1023"/>
      <c r="S93" s="1023"/>
    </row>
    <row r="94" spans="1:19">
      <c r="A94" s="1021" t="s">
        <v>3726</v>
      </c>
      <c r="B94" s="1021"/>
      <c r="C94" s="1021"/>
      <c r="D94" s="1021"/>
      <c r="E94" s="1021"/>
      <c r="F94" s="1021"/>
      <c r="G94" s="1021"/>
      <c r="H94" s="1021"/>
      <c r="I94" s="1021"/>
      <c r="J94" s="1021"/>
      <c r="K94" s="1021"/>
      <c r="L94" s="1021"/>
      <c r="M94" s="1021"/>
      <c r="N94" s="1021"/>
      <c r="O94" s="1021"/>
      <c r="P94" s="1021"/>
      <c r="Q94" s="1021"/>
      <c r="R94" s="1021"/>
      <c r="S94" s="1021"/>
    </row>
    <row r="95" spans="1:19">
      <c r="A95" s="99"/>
      <c r="B95" s="98"/>
      <c r="C95" s="97"/>
      <c r="D95" s="97"/>
      <c r="E95" s="97"/>
      <c r="F95" s="97"/>
      <c r="G95" s="97"/>
      <c r="H95" s="97"/>
      <c r="I95" s="97"/>
      <c r="J95" s="97"/>
      <c r="K95" s="97"/>
      <c r="L95" s="97"/>
      <c r="M95" s="97"/>
      <c r="N95" s="97"/>
      <c r="O95" s="97"/>
      <c r="P95" s="97"/>
      <c r="Q95" s="97"/>
      <c r="R95" s="97"/>
      <c r="S95" s="97"/>
    </row>
    <row r="96" spans="1:19">
      <c r="A96" s="1021" t="s">
        <v>3810</v>
      </c>
      <c r="B96" s="1021"/>
      <c r="C96" s="1021"/>
      <c r="D96" s="1021"/>
      <c r="E96" s="1021"/>
      <c r="F96" s="1021"/>
      <c r="G96" s="1021"/>
      <c r="H96" s="1021"/>
      <c r="I96" s="1021"/>
      <c r="J96" s="1021"/>
      <c r="K96" s="1021"/>
      <c r="L96" s="1021"/>
      <c r="M96" s="1021"/>
      <c r="N96" s="1021"/>
      <c r="O96" s="1021"/>
      <c r="P96" s="1021"/>
      <c r="Q96" s="1021"/>
      <c r="R96" s="1021"/>
      <c r="S96" s="1021"/>
    </row>
    <row r="97" spans="1:19">
      <c r="A97" s="99"/>
      <c r="B97" s="98"/>
      <c r="C97" s="98"/>
      <c r="D97" s="98"/>
      <c r="E97" s="98"/>
      <c r="F97" s="98"/>
      <c r="G97" s="98"/>
      <c r="H97" s="98"/>
      <c r="I97" s="98"/>
      <c r="J97" s="98"/>
      <c r="K97" s="98"/>
      <c r="L97" s="98"/>
      <c r="M97" s="98"/>
      <c r="N97" s="98"/>
      <c r="O97" s="98"/>
      <c r="P97" s="98"/>
      <c r="Q97" s="98"/>
      <c r="R97" s="98"/>
      <c r="S97" s="98"/>
    </row>
    <row r="98" spans="1:19">
      <c r="A98" s="1021" t="s">
        <v>3865</v>
      </c>
      <c r="B98" s="1021"/>
      <c r="C98" s="1021"/>
      <c r="D98" s="1021"/>
      <c r="E98" s="1021"/>
      <c r="F98" s="1021"/>
      <c r="G98" s="1021"/>
      <c r="H98" s="1021"/>
      <c r="I98" s="1021"/>
      <c r="J98" s="1021"/>
      <c r="K98" s="1021"/>
      <c r="L98" s="1021"/>
      <c r="M98" s="1021"/>
      <c r="N98" s="1021"/>
      <c r="O98" s="1021"/>
      <c r="P98" s="1021"/>
      <c r="Q98" s="1021"/>
      <c r="R98" s="1021"/>
      <c r="S98" s="1021"/>
    </row>
    <row r="99" spans="1:19">
      <c r="A99" s="98"/>
      <c r="B99" s="98"/>
      <c r="C99" s="98"/>
      <c r="D99" s="98"/>
      <c r="E99" s="98"/>
      <c r="F99" s="98"/>
      <c r="G99" s="98"/>
      <c r="H99" s="98"/>
      <c r="I99" s="98"/>
      <c r="J99" s="98"/>
      <c r="K99" s="98"/>
      <c r="L99" s="98"/>
      <c r="M99" s="98"/>
      <c r="N99" s="98"/>
      <c r="O99" s="98"/>
      <c r="P99" s="98"/>
      <c r="Q99" s="98"/>
      <c r="R99" s="98"/>
      <c r="S99" s="98"/>
    </row>
    <row r="100" spans="1:19">
      <c r="A100" s="1021" t="s">
        <v>3869</v>
      </c>
      <c r="B100" s="1021"/>
      <c r="C100" s="1021"/>
      <c r="D100" s="1021"/>
      <c r="E100" s="1021"/>
      <c r="F100" s="1021"/>
      <c r="G100" s="1021"/>
      <c r="H100" s="1021"/>
      <c r="I100" s="1021"/>
      <c r="J100" s="1021"/>
      <c r="K100" s="1021"/>
      <c r="L100" s="1021"/>
      <c r="M100" s="1021"/>
      <c r="N100" s="1021"/>
      <c r="O100" s="1021"/>
      <c r="P100" s="1021"/>
      <c r="Q100" s="1021"/>
      <c r="R100" s="1021"/>
      <c r="S100" s="1021"/>
    </row>
    <row r="101" spans="1:19">
      <c r="A101" s="98"/>
      <c r="B101" s="98"/>
      <c r="C101" s="98"/>
      <c r="D101" s="98"/>
      <c r="E101" s="98"/>
      <c r="F101" s="98"/>
      <c r="G101" s="98"/>
      <c r="H101" s="98"/>
      <c r="I101" s="98"/>
      <c r="J101" s="98"/>
      <c r="K101" s="98"/>
      <c r="L101" s="98"/>
      <c r="M101" s="98"/>
      <c r="N101" s="98"/>
      <c r="O101" s="98"/>
      <c r="P101" s="98"/>
      <c r="Q101" s="98"/>
      <c r="R101" s="98"/>
      <c r="S101" s="98"/>
    </row>
    <row r="102" spans="1:19">
      <c r="A102" s="1046" t="s">
        <v>3880</v>
      </c>
      <c r="B102" s="1046"/>
      <c r="C102" s="1046"/>
      <c r="D102" s="1046"/>
      <c r="E102" s="1046"/>
      <c r="F102" s="1046"/>
      <c r="G102" s="1046"/>
      <c r="H102" s="1046"/>
      <c r="I102" s="1046"/>
      <c r="J102" s="1046"/>
      <c r="K102" s="1046"/>
      <c r="L102" s="1046"/>
      <c r="M102" s="1046"/>
      <c r="N102" s="1046"/>
      <c r="O102" s="1046"/>
      <c r="P102" s="1046"/>
      <c r="Q102" s="1046"/>
      <c r="R102" s="1046"/>
      <c r="S102" s="1046"/>
    </row>
    <row r="103" spans="1:19">
      <c r="A103" s="98"/>
      <c r="B103" s="98"/>
      <c r="C103" s="98"/>
      <c r="D103" s="98"/>
      <c r="E103" s="98"/>
      <c r="F103" s="98"/>
      <c r="G103" s="98"/>
      <c r="H103" s="98"/>
      <c r="I103" s="98"/>
      <c r="J103" s="98"/>
      <c r="K103" s="98"/>
      <c r="L103" s="98"/>
      <c r="M103" s="98"/>
      <c r="N103" s="98"/>
      <c r="O103" s="98"/>
      <c r="P103" s="98"/>
      <c r="Q103" s="98"/>
      <c r="R103" s="98"/>
      <c r="S103" s="98"/>
    </row>
    <row r="104" spans="1:19">
      <c r="A104" s="1021" t="s">
        <v>3886</v>
      </c>
      <c r="B104" s="1021"/>
      <c r="C104" s="1021"/>
      <c r="D104" s="1021"/>
      <c r="E104" s="1021"/>
      <c r="F104" s="1021"/>
      <c r="G104" s="1021"/>
      <c r="H104" s="1021"/>
      <c r="I104" s="1021"/>
      <c r="J104" s="1021"/>
      <c r="K104" s="1021"/>
      <c r="L104" s="1021"/>
      <c r="M104" s="1021"/>
      <c r="N104" s="1021"/>
      <c r="O104" s="1021"/>
      <c r="P104" s="1021"/>
      <c r="Q104" s="1021"/>
      <c r="R104" s="1021"/>
      <c r="S104" s="1021"/>
    </row>
    <row r="105" spans="1:19">
      <c r="A105" s="98"/>
      <c r="B105" s="98"/>
      <c r="C105" s="98"/>
      <c r="D105" s="98"/>
      <c r="E105" s="98"/>
      <c r="F105" s="98"/>
      <c r="G105" s="98"/>
      <c r="H105" s="98"/>
      <c r="I105" s="98"/>
      <c r="J105" s="98"/>
      <c r="K105" s="98"/>
      <c r="L105" s="98"/>
      <c r="M105" s="98"/>
      <c r="N105" s="98"/>
      <c r="O105" s="98"/>
      <c r="P105" s="98"/>
      <c r="Q105" s="98"/>
      <c r="R105" s="98"/>
      <c r="S105" s="98"/>
    </row>
    <row r="106" spans="1:19">
      <c r="A106" s="1021" t="s">
        <v>3952</v>
      </c>
      <c r="B106" s="1021"/>
      <c r="C106" s="1021"/>
      <c r="D106" s="1021"/>
      <c r="E106" s="1021"/>
      <c r="F106" s="1021"/>
      <c r="G106" s="1021"/>
      <c r="H106" s="1021"/>
      <c r="I106" s="1021"/>
      <c r="J106" s="1021"/>
      <c r="K106" s="1021"/>
      <c r="L106" s="1021"/>
      <c r="M106" s="1021"/>
      <c r="N106" s="1021"/>
      <c r="O106" s="1021"/>
      <c r="P106" s="1021"/>
      <c r="Q106" s="1021"/>
      <c r="R106" s="1021"/>
      <c r="S106" s="1021"/>
    </row>
    <row r="107" spans="1:19">
      <c r="A107" s="98"/>
      <c r="B107" s="98"/>
      <c r="C107" s="98"/>
      <c r="D107" s="98"/>
      <c r="E107" s="98"/>
      <c r="F107" s="98"/>
      <c r="G107" s="98"/>
      <c r="H107" s="98"/>
      <c r="I107" s="98"/>
      <c r="J107" s="98"/>
      <c r="K107" s="98"/>
      <c r="L107" s="98"/>
      <c r="M107" s="98"/>
      <c r="N107" s="98"/>
      <c r="O107" s="98"/>
      <c r="P107" s="98"/>
      <c r="Q107" s="98"/>
      <c r="R107" s="98"/>
      <c r="S107" s="98"/>
    </row>
    <row r="108" spans="1:19">
      <c r="A108" s="1021" t="s">
        <v>3958</v>
      </c>
      <c r="B108" s="1021"/>
      <c r="C108" s="1021"/>
      <c r="D108" s="1021"/>
      <c r="E108" s="1021"/>
      <c r="F108" s="1021"/>
      <c r="G108" s="1021"/>
      <c r="H108" s="1021"/>
      <c r="I108" s="1021"/>
      <c r="J108" s="1021"/>
      <c r="K108" s="1021"/>
      <c r="L108" s="1021"/>
      <c r="M108" s="1021"/>
      <c r="N108" s="1021"/>
      <c r="O108" s="1021"/>
      <c r="P108" s="1021"/>
      <c r="Q108" s="1021"/>
      <c r="R108" s="1021"/>
      <c r="S108" s="1021"/>
    </row>
    <row r="109" spans="1:19">
      <c r="A109" s="98"/>
      <c r="B109" s="229"/>
      <c r="C109" s="98"/>
      <c r="D109" s="98"/>
      <c r="E109" s="98"/>
      <c r="F109" s="98"/>
      <c r="G109" s="98"/>
      <c r="H109" s="98"/>
      <c r="I109" s="98"/>
      <c r="J109" s="98"/>
      <c r="K109" s="98"/>
      <c r="L109" s="98"/>
      <c r="M109" s="98"/>
      <c r="N109" s="98"/>
      <c r="O109" s="98"/>
      <c r="P109" s="98"/>
      <c r="Q109" s="98"/>
      <c r="R109" s="98"/>
      <c r="S109" s="98"/>
    </row>
    <row r="110" spans="1:19">
      <c r="A110" s="1021" t="s">
        <v>3974</v>
      </c>
      <c r="B110" s="1021"/>
      <c r="C110" s="1021"/>
      <c r="D110" s="1021"/>
      <c r="E110" s="1021"/>
      <c r="F110" s="1021"/>
      <c r="G110" s="1021"/>
      <c r="H110" s="1021"/>
      <c r="I110" s="1021"/>
      <c r="J110" s="1021"/>
      <c r="K110" s="1021"/>
      <c r="L110" s="1021"/>
      <c r="M110" s="1021"/>
      <c r="N110" s="1021"/>
      <c r="O110" s="1021"/>
      <c r="P110" s="1021"/>
      <c r="Q110" s="1021"/>
      <c r="R110" s="1021"/>
      <c r="S110" s="1021"/>
    </row>
    <row r="111" spans="1:19">
      <c r="A111" s="229"/>
      <c r="B111" s="98"/>
      <c r="C111" s="98"/>
      <c r="D111" s="98"/>
      <c r="E111" s="98"/>
      <c r="F111" s="98"/>
      <c r="G111" s="98"/>
      <c r="H111" s="98"/>
      <c r="I111" s="98"/>
      <c r="J111" s="98"/>
      <c r="K111" s="98"/>
      <c r="L111" s="98"/>
      <c r="M111" s="98"/>
      <c r="N111" s="98"/>
      <c r="O111" s="98"/>
      <c r="P111" s="98"/>
      <c r="Q111" s="98"/>
      <c r="R111" s="98"/>
      <c r="S111" s="98"/>
    </row>
    <row r="112" spans="1:19">
      <c r="A112" s="1021" t="s">
        <v>3990</v>
      </c>
      <c r="B112" s="1021"/>
      <c r="C112" s="1021"/>
      <c r="D112" s="1021"/>
      <c r="E112" s="1021"/>
      <c r="F112" s="1021"/>
      <c r="G112" s="1021"/>
      <c r="H112" s="1021"/>
      <c r="I112" s="1021"/>
      <c r="J112" s="1021"/>
      <c r="K112" s="1021"/>
      <c r="L112" s="1021"/>
      <c r="M112" s="1021"/>
      <c r="N112" s="1021"/>
      <c r="O112" s="1021"/>
      <c r="P112" s="1021"/>
      <c r="Q112" s="1021"/>
      <c r="R112" s="1021"/>
      <c r="S112" s="1021"/>
    </row>
    <row r="113" spans="1:19">
      <c r="A113" s="229"/>
      <c r="B113" s="98"/>
      <c r="C113" s="98"/>
      <c r="D113" s="98"/>
      <c r="E113" s="98"/>
      <c r="F113" s="98"/>
      <c r="G113" s="98"/>
      <c r="H113" s="98"/>
      <c r="I113" s="98"/>
      <c r="J113" s="98"/>
      <c r="K113" s="98"/>
      <c r="L113" s="98"/>
      <c r="M113" s="98"/>
      <c r="N113" s="98"/>
      <c r="O113" s="98"/>
      <c r="P113" s="98"/>
      <c r="Q113" s="98"/>
      <c r="R113" s="98"/>
      <c r="S113" s="98"/>
    </row>
    <row r="114" spans="1:19">
      <c r="A114" s="1021" t="s">
        <v>3992</v>
      </c>
      <c r="B114" s="1021"/>
      <c r="C114" s="1021"/>
      <c r="D114" s="1021"/>
      <c r="E114" s="1021"/>
      <c r="F114" s="1021"/>
      <c r="G114" s="1021"/>
      <c r="H114" s="1021"/>
      <c r="I114" s="1021"/>
      <c r="J114" s="1021"/>
      <c r="K114" s="1021"/>
      <c r="L114" s="1021"/>
      <c r="M114" s="1021"/>
      <c r="N114" s="1021"/>
      <c r="O114" s="1021"/>
      <c r="P114" s="1021"/>
      <c r="Q114" s="1021"/>
      <c r="R114" s="1021"/>
      <c r="S114" s="1021"/>
    </row>
    <row r="115" spans="1:19">
      <c r="A115" s="229"/>
      <c r="B115" s="98"/>
      <c r="C115" s="97"/>
      <c r="D115" s="97"/>
      <c r="E115" s="97"/>
      <c r="F115" s="97"/>
      <c r="G115" s="97"/>
      <c r="H115" s="97"/>
      <c r="I115" s="97"/>
      <c r="J115" s="97"/>
      <c r="K115" s="97"/>
      <c r="L115" s="97"/>
      <c r="M115" s="97"/>
      <c r="N115" s="97"/>
      <c r="O115" s="97"/>
      <c r="P115" s="97"/>
      <c r="Q115" s="97"/>
      <c r="R115" s="97"/>
      <c r="S115" s="97"/>
    </row>
    <row r="116" spans="1:19">
      <c r="A116" s="1021" t="s">
        <v>3995</v>
      </c>
      <c r="B116" s="1021"/>
      <c r="C116" s="1021"/>
      <c r="D116" s="1021"/>
      <c r="E116" s="1021"/>
      <c r="F116" s="1021"/>
      <c r="G116" s="1021"/>
      <c r="H116" s="1021"/>
      <c r="I116" s="1021"/>
      <c r="J116" s="1021"/>
      <c r="K116" s="1021"/>
      <c r="L116" s="1021"/>
      <c r="M116" s="1021"/>
      <c r="N116" s="1021"/>
      <c r="O116" s="1021"/>
      <c r="P116" s="1021"/>
      <c r="Q116" s="1021"/>
      <c r="R116" s="1021"/>
      <c r="S116" s="1021"/>
    </row>
    <row r="117" spans="1:19">
      <c r="A117" s="99"/>
      <c r="B117" s="97"/>
      <c r="C117" s="97"/>
      <c r="D117" s="97"/>
      <c r="E117" s="97"/>
      <c r="F117" s="97"/>
      <c r="G117" s="97"/>
      <c r="H117" s="97"/>
      <c r="I117" s="97"/>
      <c r="J117" s="97"/>
      <c r="K117" s="97"/>
      <c r="L117" s="97"/>
      <c r="M117" s="97"/>
      <c r="N117" s="97"/>
      <c r="O117" s="97"/>
      <c r="P117" s="97"/>
      <c r="Q117" s="97"/>
      <c r="R117" s="97"/>
      <c r="S117" s="97"/>
    </row>
    <row r="118" spans="1:19">
      <c r="A118" s="1040" t="s">
        <v>3659</v>
      </c>
      <c r="B118" s="1040"/>
      <c r="C118" s="1040"/>
      <c r="D118" s="1040"/>
      <c r="E118" s="1040"/>
      <c r="F118" s="1040"/>
      <c r="G118" s="1040"/>
      <c r="H118" s="1040"/>
      <c r="I118" s="1040"/>
      <c r="J118" s="1040"/>
      <c r="K118" s="1040"/>
      <c r="L118" s="1040"/>
      <c r="M118" s="1040"/>
      <c r="N118" s="1040"/>
      <c r="O118" s="1040"/>
      <c r="P118" s="1040"/>
      <c r="Q118" s="1040"/>
      <c r="R118" s="1040"/>
      <c r="S118" s="1040"/>
    </row>
    <row r="119" spans="1:19">
      <c r="A119" s="97">
        <f>SUM(A117,A115,A113,A111,A109,A107,A105,A103,A101,A99,A97,A95)</f>
        <v>0</v>
      </c>
      <c r="B119" s="335">
        <f t="shared" ref="B119:S119" si="2">SUM(B117,B115,B113,B111,B109,B107,B105,B103,B101,B99,B97,B95)</f>
        <v>0</v>
      </c>
      <c r="C119" s="335">
        <f t="shared" si="2"/>
        <v>0</v>
      </c>
      <c r="D119" s="335">
        <f t="shared" si="2"/>
        <v>0</v>
      </c>
      <c r="E119" s="335">
        <f t="shared" si="2"/>
        <v>0</v>
      </c>
      <c r="F119" s="335">
        <f t="shared" si="2"/>
        <v>0</v>
      </c>
      <c r="G119" s="335">
        <f t="shared" si="2"/>
        <v>0</v>
      </c>
      <c r="H119" s="335">
        <f t="shared" si="2"/>
        <v>0</v>
      </c>
      <c r="I119" s="335">
        <f t="shared" si="2"/>
        <v>0</v>
      </c>
      <c r="J119" s="335">
        <f t="shared" si="2"/>
        <v>0</v>
      </c>
      <c r="K119" s="335">
        <f t="shared" si="2"/>
        <v>0</v>
      </c>
      <c r="L119" s="335">
        <f t="shared" si="2"/>
        <v>0</v>
      </c>
      <c r="M119" s="335">
        <f t="shared" si="2"/>
        <v>0</v>
      </c>
      <c r="N119" s="335">
        <f t="shared" si="2"/>
        <v>0</v>
      </c>
      <c r="O119" s="335">
        <f t="shared" si="2"/>
        <v>0</v>
      </c>
      <c r="P119" s="335">
        <f t="shared" si="2"/>
        <v>0</v>
      </c>
      <c r="Q119" s="335">
        <f t="shared" si="2"/>
        <v>0</v>
      </c>
      <c r="R119" s="335">
        <f t="shared" si="2"/>
        <v>0</v>
      </c>
      <c r="S119" s="335">
        <f t="shared" si="2"/>
        <v>0</v>
      </c>
    </row>
    <row r="120" spans="1:19">
      <c r="A120" s="232"/>
      <c r="B120" s="219"/>
      <c r="C120" s="219"/>
      <c r="D120" s="219"/>
      <c r="E120" s="219"/>
      <c r="F120" s="219"/>
      <c r="G120" s="219"/>
      <c r="H120" s="219"/>
      <c r="I120" s="219"/>
      <c r="J120" s="219"/>
      <c r="K120" s="219"/>
      <c r="L120" s="219"/>
      <c r="M120" s="219"/>
      <c r="N120" s="219"/>
      <c r="O120" s="219"/>
      <c r="P120" s="219"/>
      <c r="Q120" s="219"/>
      <c r="R120" s="219"/>
      <c r="S120" s="227"/>
    </row>
    <row r="121" spans="1:19" ht="22.5" customHeight="1">
      <c r="A121" s="1072" t="s">
        <v>2822</v>
      </c>
      <c r="B121" s="1073"/>
      <c r="C121" s="1073"/>
      <c r="D121" s="1073"/>
      <c r="E121" s="1073"/>
      <c r="F121" s="1073"/>
      <c r="G121" s="1073"/>
      <c r="H121" s="1073"/>
      <c r="I121" s="1073"/>
      <c r="J121" s="1073"/>
      <c r="K121" s="1073"/>
      <c r="L121" s="1073"/>
      <c r="M121" s="1073"/>
      <c r="N121" s="1073"/>
      <c r="O121" s="1073"/>
      <c r="P121" s="1073"/>
      <c r="Q121" s="1073"/>
      <c r="R121" s="1073"/>
      <c r="S121" s="1074"/>
    </row>
    <row r="122" spans="1:19">
      <c r="A122" s="1015" t="s">
        <v>3654</v>
      </c>
      <c r="B122" s="1016"/>
      <c r="C122" s="1016"/>
      <c r="D122" s="1016"/>
      <c r="E122" s="1016"/>
      <c r="F122" s="1016"/>
      <c r="G122" s="1016"/>
      <c r="H122" s="1016"/>
      <c r="I122" s="1016"/>
      <c r="J122" s="1016"/>
      <c r="K122" s="1016"/>
      <c r="L122" s="1016"/>
      <c r="M122" s="1016"/>
      <c r="N122" s="1016"/>
      <c r="O122" s="1016"/>
      <c r="P122" s="1016"/>
      <c r="Q122" s="1016"/>
      <c r="R122" s="1016"/>
      <c r="S122" s="1017"/>
    </row>
    <row r="123" spans="1:19">
      <c r="A123" s="1032" t="s">
        <v>2709</v>
      </c>
      <c r="B123" s="1033"/>
      <c r="C123" s="1033"/>
      <c r="D123" s="1033"/>
      <c r="E123" s="1033"/>
      <c r="F123" s="1033"/>
      <c r="G123" s="1033"/>
      <c r="H123" s="1033"/>
      <c r="I123" s="1033"/>
      <c r="J123" s="1033"/>
      <c r="K123" s="1033"/>
      <c r="L123" s="1033"/>
      <c r="M123" s="1033"/>
      <c r="N123" s="1033"/>
      <c r="O123" s="1033"/>
      <c r="P123" s="1033"/>
      <c r="Q123" s="1033"/>
      <c r="R123" s="1033"/>
      <c r="S123" s="1034"/>
    </row>
    <row r="124" spans="1:19">
      <c r="A124" s="1032" t="s">
        <v>526</v>
      </c>
      <c r="B124" s="1033"/>
      <c r="C124" s="1033"/>
      <c r="D124" s="1033"/>
      <c r="E124" s="1033"/>
      <c r="F124" s="1033"/>
      <c r="G124" s="1033"/>
      <c r="H124" s="1033"/>
      <c r="I124" s="1033"/>
      <c r="J124" s="1033"/>
      <c r="K124" s="1033"/>
      <c r="L124" s="1033"/>
      <c r="M124" s="1033"/>
      <c r="N124" s="1033"/>
      <c r="O124" s="1033"/>
      <c r="P124" s="1033"/>
      <c r="Q124" s="1033"/>
      <c r="R124" s="1033"/>
      <c r="S124" s="1034"/>
    </row>
    <row r="125" spans="1:19">
      <c r="A125" s="1032" t="s">
        <v>2710</v>
      </c>
      <c r="B125" s="1033"/>
      <c r="C125" s="1033"/>
      <c r="D125" s="1033"/>
      <c r="E125" s="1033"/>
      <c r="F125" s="1033"/>
      <c r="G125" s="1033"/>
      <c r="H125" s="1033"/>
      <c r="I125" s="1033"/>
      <c r="J125" s="1033"/>
      <c r="K125" s="1033"/>
      <c r="L125" s="1033"/>
      <c r="M125" s="1033"/>
      <c r="N125" s="1033"/>
      <c r="O125" s="1033"/>
      <c r="P125" s="1033"/>
      <c r="Q125" s="1033"/>
      <c r="R125" s="1033"/>
      <c r="S125" s="1034"/>
    </row>
    <row r="126" spans="1:19">
      <c r="A126" s="1032" t="s">
        <v>2711</v>
      </c>
      <c r="B126" s="1033"/>
      <c r="C126" s="1033"/>
      <c r="D126" s="1033"/>
      <c r="E126" s="1033"/>
      <c r="F126" s="1033"/>
      <c r="G126" s="1033"/>
      <c r="H126" s="1033"/>
      <c r="I126" s="1033"/>
      <c r="J126" s="1033"/>
      <c r="K126" s="1033"/>
      <c r="L126" s="1033"/>
      <c r="M126" s="1033"/>
      <c r="N126" s="1033"/>
      <c r="O126" s="1033"/>
      <c r="P126" s="1033"/>
      <c r="Q126" s="1033"/>
      <c r="R126" s="1033"/>
      <c r="S126" s="1034"/>
    </row>
    <row r="127" spans="1:19">
      <c r="A127" s="1032" t="s">
        <v>2712</v>
      </c>
      <c r="B127" s="1033"/>
      <c r="C127" s="1033"/>
      <c r="D127" s="1033"/>
      <c r="E127" s="1033"/>
      <c r="F127" s="1033"/>
      <c r="G127" s="1033"/>
      <c r="H127" s="1033"/>
      <c r="I127" s="1033"/>
      <c r="J127" s="1033"/>
      <c r="K127" s="1033"/>
      <c r="L127" s="1033"/>
      <c r="M127" s="1033"/>
      <c r="N127" s="1033"/>
      <c r="O127" s="1033"/>
      <c r="P127" s="1033"/>
      <c r="Q127" s="1033"/>
      <c r="R127" s="1033"/>
      <c r="S127" s="1034"/>
    </row>
    <row r="128" spans="1:19">
      <c r="A128" s="1032" t="s">
        <v>2713</v>
      </c>
      <c r="B128" s="1033"/>
      <c r="C128" s="1033"/>
      <c r="D128" s="1033"/>
      <c r="E128" s="1033"/>
      <c r="F128" s="1033"/>
      <c r="G128" s="1033"/>
      <c r="H128" s="1033"/>
      <c r="I128" s="1033"/>
      <c r="J128" s="1033"/>
      <c r="K128" s="1033"/>
      <c r="L128" s="1033"/>
      <c r="M128" s="1033"/>
      <c r="N128" s="1033"/>
      <c r="O128" s="1033"/>
      <c r="P128" s="1033"/>
      <c r="Q128" s="1033"/>
      <c r="R128" s="1033"/>
      <c r="S128" s="1034"/>
    </row>
    <row r="129" spans="1:19">
      <c r="A129" s="1032" t="s">
        <v>2714</v>
      </c>
      <c r="B129" s="1033"/>
      <c r="C129" s="1033"/>
      <c r="D129" s="1033"/>
      <c r="E129" s="1033"/>
      <c r="F129" s="1033"/>
      <c r="G129" s="1033"/>
      <c r="H129" s="1033"/>
      <c r="I129" s="1033"/>
      <c r="J129" s="1033"/>
      <c r="K129" s="1033"/>
      <c r="L129" s="1033"/>
      <c r="M129" s="1033"/>
      <c r="N129" s="1033"/>
      <c r="O129" s="1033"/>
      <c r="P129" s="1033"/>
      <c r="Q129" s="1033"/>
      <c r="R129" s="1033"/>
      <c r="S129" s="1034"/>
    </row>
    <row r="130" spans="1:19">
      <c r="A130" s="1035" t="s">
        <v>2715</v>
      </c>
      <c r="B130" s="1036"/>
      <c r="C130" s="1036"/>
      <c r="D130" s="1036"/>
      <c r="E130" s="1036"/>
      <c r="F130" s="1036"/>
      <c r="G130" s="1036"/>
      <c r="H130" s="1036"/>
      <c r="I130" s="1036"/>
      <c r="J130" s="1036"/>
      <c r="K130" s="1036"/>
      <c r="L130" s="1036"/>
      <c r="M130" s="1036"/>
      <c r="N130" s="1036"/>
      <c r="O130" s="1036"/>
      <c r="P130" s="1036"/>
      <c r="Q130" s="1036"/>
      <c r="R130" s="1036"/>
      <c r="S130" s="1037"/>
    </row>
    <row r="131" spans="1:19" ht="28.5" customHeight="1">
      <c r="A131" s="1023" t="s">
        <v>41</v>
      </c>
      <c r="B131" s="1023"/>
      <c r="C131" s="1023"/>
      <c r="D131" s="1023" t="s">
        <v>42</v>
      </c>
      <c r="E131" s="1023"/>
      <c r="F131" s="1023" t="s">
        <v>43</v>
      </c>
      <c r="G131" s="1023"/>
      <c r="H131" s="1023"/>
      <c r="I131" s="1023" t="s">
        <v>44</v>
      </c>
      <c r="J131" s="1023"/>
      <c r="K131" s="1025" t="s">
        <v>45</v>
      </c>
      <c r="L131" s="1038"/>
      <c r="M131" s="1038"/>
      <c r="N131" s="1039"/>
      <c r="O131" s="1027" t="s">
        <v>46</v>
      </c>
      <c r="P131" s="1027"/>
      <c r="Q131" s="1028"/>
      <c r="R131" s="1023" t="s">
        <v>47</v>
      </c>
      <c r="S131" s="1023"/>
    </row>
    <row r="132" spans="1:19" ht="28.5" customHeight="1">
      <c r="A132" s="1022" t="s">
        <v>48</v>
      </c>
      <c r="B132" s="1022" t="s">
        <v>49</v>
      </c>
      <c r="C132" s="1029" t="s">
        <v>50</v>
      </c>
      <c r="D132" s="1022" t="s">
        <v>51</v>
      </c>
      <c r="E132" s="1022" t="s">
        <v>52</v>
      </c>
      <c r="F132" s="1025" t="s">
        <v>53</v>
      </c>
      <c r="G132" s="1031"/>
      <c r="H132" s="1026"/>
      <c r="I132" s="1022" t="s">
        <v>54</v>
      </c>
      <c r="J132" s="1022" t="s">
        <v>55</v>
      </c>
      <c r="K132" s="1025" t="s">
        <v>56</v>
      </c>
      <c r="L132" s="1026"/>
      <c r="M132" s="1025" t="s">
        <v>57</v>
      </c>
      <c r="N132" s="1026"/>
      <c r="O132" s="1022" t="s">
        <v>58</v>
      </c>
      <c r="P132" s="1022" t="s">
        <v>59</v>
      </c>
      <c r="Q132" s="1022" t="s">
        <v>60</v>
      </c>
      <c r="R132" s="1022" t="s">
        <v>61</v>
      </c>
      <c r="S132" s="1022" t="s">
        <v>62</v>
      </c>
    </row>
    <row r="133" spans="1:19" ht="66" customHeight="1">
      <c r="A133" s="1023"/>
      <c r="B133" s="1023"/>
      <c r="C133" s="1030"/>
      <c r="D133" s="1023"/>
      <c r="E133" s="1023"/>
      <c r="F133" s="205" t="s">
        <v>63</v>
      </c>
      <c r="G133" s="205" t="s">
        <v>64</v>
      </c>
      <c r="H133" s="205" t="s">
        <v>65</v>
      </c>
      <c r="I133" s="1023"/>
      <c r="J133" s="1023"/>
      <c r="K133" s="90" t="s">
        <v>66</v>
      </c>
      <c r="L133" s="90" t="s">
        <v>67</v>
      </c>
      <c r="M133" s="90" t="s">
        <v>68</v>
      </c>
      <c r="N133" s="90" t="s">
        <v>67</v>
      </c>
      <c r="O133" s="1023"/>
      <c r="P133" s="1023"/>
      <c r="Q133" s="1023"/>
      <c r="R133" s="1023"/>
      <c r="S133" s="1023"/>
    </row>
    <row r="134" spans="1:19">
      <c r="A134" s="1021" t="s">
        <v>69</v>
      </c>
      <c r="B134" s="1021"/>
      <c r="C134" s="1021"/>
      <c r="D134" s="1021"/>
      <c r="E134" s="1021"/>
      <c r="F134" s="1021"/>
      <c r="G134" s="1021"/>
      <c r="H134" s="1021"/>
      <c r="I134" s="1021"/>
      <c r="J134" s="1021"/>
      <c r="K134" s="1021"/>
      <c r="L134" s="1021"/>
      <c r="M134" s="1021"/>
      <c r="N134" s="1021"/>
      <c r="O134" s="1021"/>
      <c r="P134" s="1021"/>
      <c r="Q134" s="1021"/>
      <c r="R134" s="1021"/>
      <c r="S134" s="1021"/>
    </row>
    <row r="135" spans="1:19" s="697" customFormat="1" ht="15" customHeight="1">
      <c r="A135" s="673">
        <v>1</v>
      </c>
      <c r="B135" s="673">
        <v>0</v>
      </c>
      <c r="C135" s="673">
        <v>1</v>
      </c>
      <c r="D135" s="673">
        <v>1</v>
      </c>
      <c r="E135" s="673">
        <v>0</v>
      </c>
      <c r="F135" s="673">
        <v>1</v>
      </c>
      <c r="G135" s="673">
        <v>0</v>
      </c>
      <c r="H135" s="673">
        <v>0</v>
      </c>
      <c r="I135" s="673">
        <v>1</v>
      </c>
      <c r="J135" s="673">
        <v>0</v>
      </c>
      <c r="K135" s="673">
        <v>0</v>
      </c>
      <c r="L135" s="673">
        <v>0</v>
      </c>
      <c r="M135" s="673">
        <v>0</v>
      </c>
      <c r="N135" s="673">
        <v>0</v>
      </c>
      <c r="O135" s="673">
        <v>0</v>
      </c>
      <c r="P135" s="673">
        <v>1</v>
      </c>
      <c r="Q135" s="673">
        <v>0</v>
      </c>
      <c r="R135" s="673">
        <v>0</v>
      </c>
      <c r="S135" s="673">
        <v>0</v>
      </c>
    </row>
    <row r="136" spans="1:19">
      <c r="A136" s="1021" t="s">
        <v>3233</v>
      </c>
      <c r="B136" s="1021"/>
      <c r="C136" s="1021"/>
      <c r="D136" s="1021"/>
      <c r="E136" s="1021"/>
      <c r="F136" s="1021"/>
      <c r="G136" s="1021"/>
      <c r="H136" s="1021"/>
      <c r="I136" s="1021"/>
      <c r="J136" s="1021"/>
      <c r="K136" s="1021"/>
      <c r="L136" s="1021"/>
      <c r="M136" s="1021"/>
      <c r="N136" s="1021"/>
      <c r="O136" s="1021"/>
      <c r="P136" s="1021"/>
      <c r="Q136" s="1021"/>
      <c r="R136" s="1021"/>
      <c r="S136" s="1021"/>
    </row>
    <row r="137" spans="1:19">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1021" t="s">
        <v>71</v>
      </c>
      <c r="B138" s="1021"/>
      <c r="C138" s="1021"/>
      <c r="D138" s="1021"/>
      <c r="E138" s="1021"/>
      <c r="F138" s="1021"/>
      <c r="G138" s="1021"/>
      <c r="H138" s="1021"/>
      <c r="I138" s="1021"/>
      <c r="J138" s="1021"/>
      <c r="K138" s="1021"/>
      <c r="L138" s="1021"/>
      <c r="M138" s="1021"/>
      <c r="N138" s="1021"/>
      <c r="O138" s="1021"/>
      <c r="P138" s="1021"/>
      <c r="Q138" s="1021"/>
      <c r="R138" s="1021"/>
      <c r="S138" s="1021"/>
    </row>
    <row r="139" spans="1:19">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1021" t="s">
        <v>72</v>
      </c>
      <c r="B140" s="1021"/>
      <c r="C140" s="1021"/>
      <c r="D140" s="1021"/>
      <c r="E140" s="1021"/>
      <c r="F140" s="1021"/>
      <c r="G140" s="1021"/>
      <c r="H140" s="1021"/>
      <c r="I140" s="1021"/>
      <c r="J140" s="1021"/>
      <c r="K140" s="1021"/>
      <c r="L140" s="1021"/>
      <c r="M140" s="1021"/>
      <c r="N140" s="1021"/>
      <c r="O140" s="1021"/>
      <c r="P140" s="1021"/>
      <c r="Q140" s="1021"/>
      <c r="R140" s="1021"/>
      <c r="S140" s="1021"/>
    </row>
    <row r="141" spans="1:19">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1046" t="s">
        <v>73</v>
      </c>
      <c r="B142" s="1046"/>
      <c r="C142" s="1046"/>
      <c r="D142" s="1046"/>
      <c r="E142" s="1046"/>
      <c r="F142" s="1046"/>
      <c r="G142" s="1046"/>
      <c r="H142" s="1046"/>
      <c r="I142" s="1046"/>
      <c r="J142" s="1046"/>
      <c r="K142" s="1046"/>
      <c r="L142" s="1046"/>
      <c r="M142" s="1046"/>
      <c r="N142" s="1046"/>
      <c r="O142" s="1046"/>
      <c r="P142" s="1046"/>
      <c r="Q142" s="1046"/>
      <c r="R142" s="1046"/>
      <c r="S142" s="1046"/>
    </row>
    <row r="143" spans="1:19" s="818" customFormat="1">
      <c r="A143" s="817">
        <v>0</v>
      </c>
      <c r="B143" s="817">
        <v>0</v>
      </c>
      <c r="C143" s="817">
        <v>0</v>
      </c>
      <c r="D143" s="817">
        <v>0</v>
      </c>
      <c r="E143" s="817">
        <v>0</v>
      </c>
      <c r="F143" s="817">
        <v>0</v>
      </c>
      <c r="G143" s="817">
        <v>0</v>
      </c>
      <c r="H143" s="817">
        <v>0</v>
      </c>
      <c r="I143" s="817">
        <v>0</v>
      </c>
      <c r="J143" s="817">
        <v>0</v>
      </c>
      <c r="K143" s="817">
        <v>0</v>
      </c>
      <c r="L143" s="817">
        <v>0</v>
      </c>
      <c r="M143" s="817">
        <v>0</v>
      </c>
      <c r="N143" s="817">
        <v>0</v>
      </c>
      <c r="O143" s="817">
        <v>0</v>
      </c>
      <c r="P143" s="817">
        <v>0</v>
      </c>
      <c r="Q143" s="817">
        <v>0</v>
      </c>
      <c r="R143" s="817">
        <v>0</v>
      </c>
      <c r="S143" s="817">
        <v>0</v>
      </c>
    </row>
    <row r="144" spans="1:19">
      <c r="A144" s="1021" t="s">
        <v>74</v>
      </c>
      <c r="B144" s="1021"/>
      <c r="C144" s="1021"/>
      <c r="D144" s="1021"/>
      <c r="E144" s="1021"/>
      <c r="F144" s="1021"/>
      <c r="G144" s="1021"/>
      <c r="H144" s="1021"/>
      <c r="I144" s="1021"/>
      <c r="J144" s="1021"/>
      <c r="K144" s="1021"/>
      <c r="L144" s="1021"/>
      <c r="M144" s="1021"/>
      <c r="N144" s="1021"/>
      <c r="O144" s="1021"/>
      <c r="P144" s="1021"/>
      <c r="Q144" s="1021"/>
      <c r="R144" s="1021"/>
      <c r="S144" s="1021"/>
    </row>
    <row r="145" spans="1:19">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1021" t="s">
        <v>75</v>
      </c>
      <c r="B146" s="1021"/>
      <c r="C146" s="1021"/>
      <c r="D146" s="1021"/>
      <c r="E146" s="1021"/>
      <c r="F146" s="1021"/>
      <c r="G146" s="1021"/>
      <c r="H146" s="1021"/>
      <c r="I146" s="1021"/>
      <c r="J146" s="1021"/>
      <c r="K146" s="1021"/>
      <c r="L146" s="1021"/>
      <c r="M146" s="1021"/>
      <c r="N146" s="1021"/>
      <c r="O146" s="1021"/>
      <c r="P146" s="1021"/>
      <c r="Q146" s="1021"/>
      <c r="R146" s="1021"/>
      <c r="S146" s="1021"/>
    </row>
    <row r="147" spans="1:19">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1021" t="s">
        <v>76</v>
      </c>
      <c r="B148" s="1021"/>
      <c r="C148" s="1021"/>
      <c r="D148" s="1021"/>
      <c r="E148" s="1021"/>
      <c r="F148" s="1021"/>
      <c r="G148" s="1021"/>
      <c r="H148" s="1021"/>
      <c r="I148" s="1021"/>
      <c r="J148" s="1021"/>
      <c r="K148" s="1021"/>
      <c r="L148" s="1021"/>
      <c r="M148" s="1021"/>
      <c r="N148" s="1021"/>
      <c r="O148" s="1021"/>
      <c r="P148" s="1021"/>
      <c r="Q148" s="1021"/>
      <c r="R148" s="1021"/>
      <c r="S148" s="1021"/>
    </row>
    <row r="149" spans="1:19">
      <c r="A149" s="18">
        <v>1</v>
      </c>
      <c r="B149" s="18">
        <v>0</v>
      </c>
      <c r="C149" s="18">
        <v>1</v>
      </c>
      <c r="D149" s="18">
        <v>0</v>
      </c>
      <c r="E149" s="18">
        <v>1</v>
      </c>
      <c r="F149" s="18">
        <v>1</v>
      </c>
      <c r="G149" s="18">
        <v>0</v>
      </c>
      <c r="H149" s="18">
        <v>0</v>
      </c>
      <c r="I149" s="18">
        <v>1</v>
      </c>
      <c r="J149" s="18">
        <v>0</v>
      </c>
      <c r="K149" s="18">
        <v>0</v>
      </c>
      <c r="L149" s="18">
        <v>0</v>
      </c>
      <c r="M149" s="18">
        <v>0</v>
      </c>
      <c r="N149" s="18">
        <v>0</v>
      </c>
      <c r="O149" s="18">
        <v>1</v>
      </c>
      <c r="P149" s="18">
        <v>0</v>
      </c>
      <c r="Q149" s="18">
        <v>0</v>
      </c>
      <c r="R149" s="18">
        <v>0</v>
      </c>
      <c r="S149" s="18">
        <v>0</v>
      </c>
    </row>
    <row r="150" spans="1:19">
      <c r="A150" s="1021" t="s">
        <v>77</v>
      </c>
      <c r="B150" s="1021"/>
      <c r="C150" s="1021"/>
      <c r="D150" s="1021"/>
      <c r="E150" s="1021"/>
      <c r="F150" s="1021"/>
      <c r="G150" s="1021"/>
      <c r="H150" s="1021"/>
      <c r="I150" s="1021"/>
      <c r="J150" s="1021"/>
      <c r="K150" s="1021"/>
      <c r="L150" s="1021"/>
      <c r="M150" s="1021"/>
      <c r="N150" s="1021"/>
      <c r="O150" s="1021"/>
      <c r="P150" s="1021"/>
      <c r="Q150" s="1021"/>
      <c r="R150" s="1021"/>
      <c r="S150" s="1021"/>
    </row>
    <row r="151" spans="1:19">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1021" t="s">
        <v>78</v>
      </c>
      <c r="B152" s="1021"/>
      <c r="C152" s="1021"/>
      <c r="D152" s="1021"/>
      <c r="E152" s="1021"/>
      <c r="F152" s="1021"/>
      <c r="G152" s="1021"/>
      <c r="H152" s="1021"/>
      <c r="I152" s="1021"/>
      <c r="J152" s="1021"/>
      <c r="K152" s="1021"/>
      <c r="L152" s="1021"/>
      <c r="M152" s="1021"/>
      <c r="N152" s="1021"/>
      <c r="O152" s="1021"/>
      <c r="P152" s="1021"/>
      <c r="Q152" s="1021"/>
      <c r="R152" s="1021"/>
      <c r="S152" s="1021"/>
    </row>
    <row r="153" spans="1:19">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1021" t="s">
        <v>79</v>
      </c>
      <c r="B154" s="1021"/>
      <c r="C154" s="1021"/>
      <c r="D154" s="1021"/>
      <c r="E154" s="1021"/>
      <c r="F154" s="1021"/>
      <c r="G154" s="1021"/>
      <c r="H154" s="1021"/>
      <c r="I154" s="1021"/>
      <c r="J154" s="1021"/>
      <c r="K154" s="1021"/>
      <c r="L154" s="1021"/>
      <c r="M154" s="1021"/>
      <c r="N154" s="1021"/>
      <c r="O154" s="1021"/>
      <c r="P154" s="1021"/>
      <c r="Q154" s="1021"/>
      <c r="R154" s="1021"/>
      <c r="S154" s="1021"/>
    </row>
    <row r="155" spans="1:19">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1021" t="s">
        <v>80</v>
      </c>
      <c r="B156" s="1021"/>
      <c r="C156" s="1021"/>
      <c r="D156" s="1021"/>
      <c r="E156" s="1021"/>
      <c r="F156" s="1021"/>
      <c r="G156" s="1021"/>
      <c r="H156" s="1021"/>
      <c r="I156" s="1021"/>
      <c r="J156" s="1021"/>
      <c r="K156" s="1021"/>
      <c r="L156" s="1021"/>
      <c r="M156" s="1021"/>
      <c r="N156" s="1021"/>
      <c r="O156" s="1021"/>
      <c r="P156" s="1021"/>
      <c r="Q156" s="1021"/>
      <c r="R156" s="1021"/>
      <c r="S156" s="1021"/>
    </row>
    <row r="157" spans="1:19" s="818" customFormat="1">
      <c r="A157" s="819">
        <v>0</v>
      </c>
      <c r="B157" s="817">
        <v>0</v>
      </c>
      <c r="C157" s="817">
        <v>0</v>
      </c>
      <c r="D157" s="817">
        <v>0</v>
      </c>
      <c r="E157" s="817">
        <v>0</v>
      </c>
      <c r="F157" s="817">
        <v>0</v>
      </c>
      <c r="G157" s="817">
        <v>0</v>
      </c>
      <c r="H157" s="817">
        <v>0</v>
      </c>
      <c r="I157" s="817">
        <v>0</v>
      </c>
      <c r="J157" s="817">
        <v>0</v>
      </c>
      <c r="K157" s="817">
        <v>0</v>
      </c>
      <c r="L157" s="817">
        <v>0</v>
      </c>
      <c r="M157" s="817">
        <v>0</v>
      </c>
      <c r="N157" s="817">
        <v>0</v>
      </c>
      <c r="O157" s="817">
        <v>0</v>
      </c>
      <c r="P157" s="817">
        <v>0</v>
      </c>
      <c r="Q157" s="817">
        <v>0</v>
      </c>
      <c r="R157" s="817">
        <v>0</v>
      </c>
      <c r="S157" s="817">
        <v>0</v>
      </c>
    </row>
    <row r="158" spans="1:19">
      <c r="A158" s="1040" t="s">
        <v>3659</v>
      </c>
      <c r="B158" s="1040"/>
      <c r="C158" s="1040"/>
      <c r="D158" s="1040"/>
      <c r="E158" s="1040"/>
      <c r="F158" s="1040"/>
      <c r="G158" s="1040"/>
      <c r="H158" s="1040"/>
      <c r="I158" s="1040"/>
      <c r="J158" s="1040"/>
      <c r="K158" s="1040"/>
      <c r="L158" s="1040"/>
      <c r="M158" s="1040"/>
      <c r="N158" s="1040"/>
      <c r="O158" s="1040"/>
      <c r="P158" s="1040"/>
      <c r="Q158" s="1040"/>
      <c r="R158" s="1040"/>
      <c r="S158" s="1040"/>
    </row>
    <row r="159" spans="1:19">
      <c r="A159" s="97">
        <f t="shared" ref="A159:S159" si="3">SUM(A157,A155,A153,A151,A149,A147,A145,A143,A141,A139,A137,A135)</f>
        <v>2</v>
      </c>
      <c r="B159" s="335">
        <f t="shared" si="3"/>
        <v>0</v>
      </c>
      <c r="C159" s="335">
        <f t="shared" si="3"/>
        <v>2</v>
      </c>
      <c r="D159" s="335">
        <f t="shared" si="3"/>
        <v>1</v>
      </c>
      <c r="E159" s="335">
        <f t="shared" si="3"/>
        <v>1</v>
      </c>
      <c r="F159" s="335">
        <f t="shared" si="3"/>
        <v>2</v>
      </c>
      <c r="G159" s="335">
        <f t="shared" si="3"/>
        <v>0</v>
      </c>
      <c r="H159" s="335">
        <f t="shared" si="3"/>
        <v>0</v>
      </c>
      <c r="I159" s="335">
        <f t="shared" si="3"/>
        <v>2</v>
      </c>
      <c r="J159" s="335">
        <f t="shared" si="3"/>
        <v>0</v>
      </c>
      <c r="K159" s="335">
        <f t="shared" si="3"/>
        <v>0</v>
      </c>
      <c r="L159" s="335">
        <f t="shared" si="3"/>
        <v>0</v>
      </c>
      <c r="M159" s="335">
        <f t="shared" si="3"/>
        <v>0</v>
      </c>
      <c r="N159" s="335">
        <f t="shared" si="3"/>
        <v>0</v>
      </c>
      <c r="O159" s="335">
        <f t="shared" si="3"/>
        <v>1</v>
      </c>
      <c r="P159" s="335">
        <f t="shared" si="3"/>
        <v>1</v>
      </c>
      <c r="Q159" s="335">
        <f t="shared" si="3"/>
        <v>0</v>
      </c>
      <c r="R159" s="335">
        <f t="shared" si="3"/>
        <v>0</v>
      </c>
      <c r="S159" s="335">
        <f t="shared" si="3"/>
        <v>0</v>
      </c>
    </row>
    <row r="160" spans="1:19">
      <c r="A160" s="238"/>
      <c r="B160" s="239"/>
      <c r="C160" s="239"/>
      <c r="D160" s="239"/>
      <c r="E160" s="239"/>
      <c r="F160" s="239"/>
      <c r="G160" s="239"/>
      <c r="H160" s="239"/>
      <c r="I160" s="239"/>
      <c r="J160" s="239"/>
      <c r="K160" s="239"/>
      <c r="L160" s="239"/>
      <c r="M160" s="239"/>
      <c r="N160" s="239"/>
      <c r="O160" s="239"/>
      <c r="P160" s="239"/>
      <c r="Q160" s="239"/>
      <c r="R160" s="239"/>
      <c r="S160" s="240"/>
    </row>
    <row r="161" spans="1:19" ht="21.75" customHeight="1">
      <c r="A161" s="1041" t="s">
        <v>2821</v>
      </c>
      <c r="B161" s="1042"/>
      <c r="C161" s="1042"/>
      <c r="D161" s="1042"/>
      <c r="E161" s="1042"/>
      <c r="F161" s="1042"/>
      <c r="G161" s="1042"/>
      <c r="H161" s="1042"/>
      <c r="I161" s="1042"/>
      <c r="J161" s="1042"/>
      <c r="K161" s="1042"/>
      <c r="L161" s="1042"/>
      <c r="M161" s="1042"/>
      <c r="N161" s="1042"/>
      <c r="O161" s="1042"/>
      <c r="P161" s="1042"/>
      <c r="Q161" s="1042"/>
      <c r="R161" s="1042"/>
      <c r="S161" s="1043"/>
    </row>
    <row r="162" spans="1:19" ht="15" customHeight="1">
      <c r="A162" s="1018" t="s">
        <v>3652</v>
      </c>
      <c r="B162" s="1019"/>
      <c r="C162" s="1019"/>
      <c r="D162" s="1019"/>
      <c r="E162" s="1019"/>
      <c r="F162" s="1019"/>
      <c r="G162" s="1019"/>
      <c r="H162" s="1019"/>
      <c r="I162" s="1019"/>
      <c r="J162" s="1019"/>
      <c r="K162" s="1019"/>
      <c r="L162" s="1019"/>
      <c r="M162" s="1019"/>
      <c r="N162" s="1019"/>
      <c r="O162" s="1019"/>
      <c r="P162" s="1019"/>
      <c r="Q162" s="1019"/>
      <c r="R162" s="1019"/>
      <c r="S162" s="1020"/>
    </row>
    <row r="163" spans="1:19">
      <c r="A163" s="1032" t="s">
        <v>81</v>
      </c>
      <c r="B163" s="1033"/>
      <c r="C163" s="1033"/>
      <c r="D163" s="1033"/>
      <c r="E163" s="1033"/>
      <c r="F163" s="1033"/>
      <c r="G163" s="1033"/>
      <c r="H163" s="1033"/>
      <c r="I163" s="1033"/>
      <c r="J163" s="1033"/>
      <c r="K163" s="1033"/>
      <c r="L163" s="1033"/>
      <c r="M163" s="1033"/>
      <c r="N163" s="1033"/>
      <c r="O163" s="1033"/>
      <c r="P163" s="1033"/>
      <c r="Q163" s="1033"/>
      <c r="R163" s="1033"/>
      <c r="S163" s="1034"/>
    </row>
    <row r="164" spans="1:19">
      <c r="A164" s="1032" t="s">
        <v>919</v>
      </c>
      <c r="B164" s="1033"/>
      <c r="C164" s="1033"/>
      <c r="D164" s="1033"/>
      <c r="E164" s="1033"/>
      <c r="F164" s="1033"/>
      <c r="G164" s="1033"/>
      <c r="H164" s="1033"/>
      <c r="I164" s="1033"/>
      <c r="J164" s="1033"/>
      <c r="K164" s="1033"/>
      <c r="L164" s="1033"/>
      <c r="M164" s="1033"/>
      <c r="N164" s="1033"/>
      <c r="O164" s="1033"/>
      <c r="P164" s="1033"/>
      <c r="Q164" s="1033"/>
      <c r="R164" s="1033"/>
      <c r="S164" s="1034"/>
    </row>
    <row r="165" spans="1:19">
      <c r="A165" s="1032" t="s">
        <v>2716</v>
      </c>
      <c r="B165" s="1033"/>
      <c r="C165" s="1033"/>
      <c r="D165" s="1033"/>
      <c r="E165" s="1033"/>
      <c r="F165" s="1033"/>
      <c r="G165" s="1033"/>
      <c r="H165" s="1033"/>
      <c r="I165" s="1033"/>
      <c r="J165" s="1033"/>
      <c r="K165" s="1033"/>
      <c r="L165" s="1033"/>
      <c r="M165" s="1033"/>
      <c r="N165" s="1033"/>
      <c r="O165" s="1033"/>
      <c r="P165" s="1033"/>
      <c r="Q165" s="1033"/>
      <c r="R165" s="1033"/>
      <c r="S165" s="1034"/>
    </row>
    <row r="166" spans="1:19">
      <c r="A166" s="1032" t="s">
        <v>2717</v>
      </c>
      <c r="B166" s="1033"/>
      <c r="C166" s="1033"/>
      <c r="D166" s="1033"/>
      <c r="E166" s="1033"/>
      <c r="F166" s="1033"/>
      <c r="G166" s="1033"/>
      <c r="H166" s="1033"/>
      <c r="I166" s="1033"/>
      <c r="J166" s="1033"/>
      <c r="K166" s="1033"/>
      <c r="L166" s="1033"/>
      <c r="M166" s="1033"/>
      <c r="N166" s="1033"/>
      <c r="O166" s="1033"/>
      <c r="P166" s="1033"/>
      <c r="Q166" s="1033"/>
      <c r="R166" s="1033"/>
      <c r="S166" s="1034"/>
    </row>
    <row r="167" spans="1:19">
      <c r="A167" s="1032" t="s">
        <v>2718</v>
      </c>
      <c r="B167" s="1033"/>
      <c r="C167" s="1033"/>
      <c r="D167" s="1033"/>
      <c r="E167" s="1033"/>
      <c r="F167" s="1033"/>
      <c r="G167" s="1033"/>
      <c r="H167" s="1033"/>
      <c r="I167" s="1033"/>
      <c r="J167" s="1033"/>
      <c r="K167" s="1033"/>
      <c r="L167" s="1033"/>
      <c r="M167" s="1033"/>
      <c r="N167" s="1033"/>
      <c r="O167" s="1033"/>
      <c r="P167" s="1033"/>
      <c r="Q167" s="1033"/>
      <c r="R167" s="1033"/>
      <c r="S167" s="1034"/>
    </row>
    <row r="168" spans="1:19">
      <c r="A168" s="1032" t="s">
        <v>2719</v>
      </c>
      <c r="B168" s="1033"/>
      <c r="C168" s="1033"/>
      <c r="D168" s="1033"/>
      <c r="E168" s="1033"/>
      <c r="F168" s="1033"/>
      <c r="G168" s="1033"/>
      <c r="H168" s="1033"/>
      <c r="I168" s="1033"/>
      <c r="J168" s="1033"/>
      <c r="K168" s="1033"/>
      <c r="L168" s="1033"/>
      <c r="M168" s="1033"/>
      <c r="N168" s="1033"/>
      <c r="O168" s="1033"/>
      <c r="P168" s="1033"/>
      <c r="Q168" s="1033"/>
      <c r="R168" s="1033"/>
      <c r="S168" s="1034"/>
    </row>
    <row r="169" spans="1:19">
      <c r="A169" s="1032" t="s">
        <v>2720</v>
      </c>
      <c r="B169" s="1033"/>
      <c r="C169" s="1033"/>
      <c r="D169" s="1033"/>
      <c r="E169" s="1033"/>
      <c r="F169" s="1033"/>
      <c r="G169" s="1033"/>
      <c r="H169" s="1033"/>
      <c r="I169" s="1033"/>
      <c r="J169" s="1033"/>
      <c r="K169" s="1033"/>
      <c r="L169" s="1033"/>
      <c r="M169" s="1033"/>
      <c r="N169" s="1033"/>
      <c r="O169" s="1033"/>
      <c r="P169" s="1033"/>
      <c r="Q169" s="1033"/>
      <c r="R169" s="1033"/>
      <c r="S169" s="1034"/>
    </row>
    <row r="170" spans="1:19">
      <c r="A170" s="1035" t="s">
        <v>2721</v>
      </c>
      <c r="B170" s="1036"/>
      <c r="C170" s="1036"/>
      <c r="D170" s="1036"/>
      <c r="E170" s="1036"/>
      <c r="F170" s="1036"/>
      <c r="G170" s="1036"/>
      <c r="H170" s="1036"/>
      <c r="I170" s="1036"/>
      <c r="J170" s="1036"/>
      <c r="K170" s="1036"/>
      <c r="L170" s="1036"/>
      <c r="M170" s="1036"/>
      <c r="N170" s="1036"/>
      <c r="O170" s="1036"/>
      <c r="P170" s="1036"/>
      <c r="Q170" s="1036"/>
      <c r="R170" s="1036"/>
      <c r="S170" s="1037"/>
    </row>
    <row r="171" spans="1:19" ht="31.5" customHeight="1">
      <c r="A171" s="1023" t="s">
        <v>41</v>
      </c>
      <c r="B171" s="1023"/>
      <c r="C171" s="1023"/>
      <c r="D171" s="1023" t="s">
        <v>42</v>
      </c>
      <c r="E171" s="1023"/>
      <c r="F171" s="1023" t="s">
        <v>43</v>
      </c>
      <c r="G171" s="1023"/>
      <c r="H171" s="1023"/>
      <c r="I171" s="1023" t="s">
        <v>44</v>
      </c>
      <c r="J171" s="1023"/>
      <c r="K171" s="1025" t="s">
        <v>45</v>
      </c>
      <c r="L171" s="1038"/>
      <c r="M171" s="1038"/>
      <c r="N171" s="1039"/>
      <c r="O171" s="1027" t="s">
        <v>46</v>
      </c>
      <c r="P171" s="1027"/>
      <c r="Q171" s="1028"/>
      <c r="R171" s="1023" t="s">
        <v>47</v>
      </c>
      <c r="S171" s="1023"/>
    </row>
    <row r="172" spans="1:19" ht="27" customHeight="1">
      <c r="A172" s="1022" t="s">
        <v>48</v>
      </c>
      <c r="B172" s="1022" t="s">
        <v>49</v>
      </c>
      <c r="C172" s="1029" t="s">
        <v>50</v>
      </c>
      <c r="D172" s="1022" t="s">
        <v>51</v>
      </c>
      <c r="E172" s="1022" t="s">
        <v>52</v>
      </c>
      <c r="F172" s="1025" t="s">
        <v>53</v>
      </c>
      <c r="G172" s="1031"/>
      <c r="H172" s="1026"/>
      <c r="I172" s="1022" t="s">
        <v>54</v>
      </c>
      <c r="J172" s="1022" t="s">
        <v>55</v>
      </c>
      <c r="K172" s="1025" t="s">
        <v>56</v>
      </c>
      <c r="L172" s="1026"/>
      <c r="M172" s="1025" t="s">
        <v>57</v>
      </c>
      <c r="N172" s="1026"/>
      <c r="O172" s="1022" t="s">
        <v>58</v>
      </c>
      <c r="P172" s="1022" t="s">
        <v>59</v>
      </c>
      <c r="Q172" s="1022" t="s">
        <v>60</v>
      </c>
      <c r="R172" s="1022" t="s">
        <v>61</v>
      </c>
      <c r="S172" s="1022" t="s">
        <v>62</v>
      </c>
    </row>
    <row r="173" spans="1:19" ht="64.5" customHeight="1">
      <c r="A173" s="1023"/>
      <c r="B173" s="1023"/>
      <c r="C173" s="1030"/>
      <c r="D173" s="1023"/>
      <c r="E173" s="1023"/>
      <c r="F173" s="205" t="s">
        <v>63</v>
      </c>
      <c r="G173" s="205" t="s">
        <v>64</v>
      </c>
      <c r="H173" s="205" t="s">
        <v>65</v>
      </c>
      <c r="I173" s="1023"/>
      <c r="J173" s="1023"/>
      <c r="K173" s="90" t="s">
        <v>66</v>
      </c>
      <c r="L173" s="90" t="s">
        <v>67</v>
      </c>
      <c r="M173" s="90" t="s">
        <v>68</v>
      </c>
      <c r="N173" s="90" t="s">
        <v>67</v>
      </c>
      <c r="O173" s="1023"/>
      <c r="P173" s="1023"/>
      <c r="Q173" s="1023"/>
      <c r="R173" s="1023"/>
      <c r="S173" s="1023"/>
    </row>
    <row r="174" spans="1:19">
      <c r="A174" s="1021" t="s">
        <v>3726</v>
      </c>
      <c r="B174" s="1021"/>
      <c r="C174" s="1021"/>
      <c r="D174" s="1021"/>
      <c r="E174" s="1021"/>
      <c r="F174" s="1021"/>
      <c r="G174" s="1021"/>
      <c r="H174" s="1021"/>
      <c r="I174" s="1021"/>
      <c r="J174" s="1021"/>
      <c r="K174" s="1021"/>
      <c r="L174" s="1021"/>
      <c r="M174" s="1021"/>
      <c r="N174" s="1021"/>
      <c r="O174" s="1021"/>
      <c r="P174" s="1021"/>
      <c r="Q174" s="1021"/>
      <c r="R174" s="1021"/>
      <c r="S174" s="1021"/>
    </row>
    <row r="175" spans="1:19">
      <c r="A175" s="99"/>
      <c r="B175" s="98"/>
      <c r="C175" s="98"/>
      <c r="D175" s="98"/>
      <c r="E175" s="98"/>
      <c r="F175" s="98"/>
      <c r="G175" s="98"/>
      <c r="H175" s="98"/>
      <c r="I175" s="98"/>
      <c r="J175" s="98"/>
      <c r="K175" s="98"/>
      <c r="L175" s="98"/>
      <c r="M175" s="98"/>
      <c r="N175" s="98"/>
      <c r="O175" s="98"/>
      <c r="P175" s="98"/>
      <c r="Q175" s="98"/>
      <c r="R175" s="98"/>
      <c r="S175" s="98"/>
    </row>
    <row r="176" spans="1:19">
      <c r="A176" s="1021" t="s">
        <v>3810</v>
      </c>
      <c r="B176" s="1021"/>
      <c r="C176" s="1021"/>
      <c r="D176" s="1021"/>
      <c r="E176" s="1021"/>
      <c r="F176" s="1021"/>
      <c r="G176" s="1021"/>
      <c r="H176" s="1021"/>
      <c r="I176" s="1021"/>
      <c r="J176" s="1021"/>
      <c r="K176" s="1021"/>
      <c r="L176" s="1021"/>
      <c r="M176" s="1021"/>
      <c r="N176" s="1021"/>
      <c r="O176" s="1021"/>
      <c r="P176" s="1021"/>
      <c r="Q176" s="1021"/>
      <c r="R176" s="1021"/>
      <c r="S176" s="1021"/>
    </row>
    <row r="177" spans="1:19">
      <c r="A177" s="99"/>
      <c r="B177" s="98"/>
      <c r="C177" s="98"/>
      <c r="D177" s="98"/>
      <c r="E177" s="98"/>
      <c r="F177" s="98"/>
      <c r="G177" s="98"/>
      <c r="H177" s="98"/>
      <c r="I177" s="98"/>
      <c r="J177" s="98"/>
      <c r="K177" s="98"/>
      <c r="L177" s="98"/>
      <c r="M177" s="98"/>
      <c r="N177" s="98"/>
      <c r="O177" s="98"/>
      <c r="P177" s="98"/>
      <c r="Q177" s="98"/>
      <c r="R177" s="98"/>
      <c r="S177" s="98"/>
    </row>
    <row r="178" spans="1:19">
      <c r="A178" s="1021" t="s">
        <v>3865</v>
      </c>
      <c r="B178" s="1021"/>
      <c r="C178" s="1021"/>
      <c r="D178" s="1021"/>
      <c r="E178" s="1021"/>
      <c r="F178" s="1021"/>
      <c r="G178" s="1021"/>
      <c r="H178" s="1021"/>
      <c r="I178" s="1021"/>
      <c r="J178" s="1021"/>
      <c r="K178" s="1021"/>
      <c r="L178" s="1021"/>
      <c r="M178" s="1021"/>
      <c r="N178" s="1021"/>
      <c r="O178" s="1021"/>
      <c r="P178" s="1021"/>
      <c r="Q178" s="1021"/>
      <c r="R178" s="1021"/>
      <c r="S178" s="1021"/>
    </row>
    <row r="179" spans="1:19">
      <c r="A179" s="98"/>
      <c r="B179" s="98"/>
      <c r="C179" s="98"/>
      <c r="D179" s="98"/>
      <c r="E179" s="98"/>
      <c r="F179" s="98"/>
      <c r="G179" s="98"/>
      <c r="H179" s="98"/>
      <c r="I179" s="98"/>
      <c r="J179" s="98"/>
      <c r="K179" s="98"/>
      <c r="L179" s="98"/>
      <c r="M179" s="98"/>
      <c r="N179" s="98"/>
      <c r="O179" s="98"/>
      <c r="P179" s="98"/>
      <c r="Q179" s="98"/>
      <c r="R179" s="98"/>
      <c r="S179" s="98"/>
    </row>
    <row r="180" spans="1:19">
      <c r="A180" s="1021" t="s">
        <v>3869</v>
      </c>
      <c r="B180" s="1021"/>
      <c r="C180" s="1021"/>
      <c r="D180" s="1021"/>
      <c r="E180" s="1021"/>
      <c r="F180" s="1021"/>
      <c r="G180" s="1021"/>
      <c r="H180" s="1021"/>
      <c r="I180" s="1021"/>
      <c r="J180" s="1021"/>
      <c r="K180" s="1021"/>
      <c r="L180" s="1021"/>
      <c r="M180" s="1021"/>
      <c r="N180" s="1021"/>
      <c r="O180" s="1021"/>
      <c r="P180" s="1021"/>
      <c r="Q180" s="1021"/>
      <c r="R180" s="1021"/>
      <c r="S180" s="1021"/>
    </row>
    <row r="181" spans="1:19">
      <c r="A181" s="98"/>
      <c r="B181" s="98"/>
      <c r="C181" s="98"/>
      <c r="D181" s="98"/>
      <c r="E181" s="98"/>
      <c r="F181" s="98"/>
      <c r="G181" s="98"/>
      <c r="H181" s="98"/>
      <c r="I181" s="98"/>
      <c r="J181" s="98"/>
      <c r="K181" s="98"/>
      <c r="L181" s="98"/>
      <c r="M181" s="98"/>
      <c r="N181" s="98"/>
      <c r="O181" s="98"/>
      <c r="P181" s="98"/>
      <c r="Q181" s="98"/>
      <c r="R181" s="98"/>
      <c r="S181" s="98"/>
    </row>
    <row r="182" spans="1:19">
      <c r="A182" s="1021" t="s">
        <v>3881</v>
      </c>
      <c r="B182" s="1021"/>
      <c r="C182" s="1021"/>
      <c r="D182" s="1021"/>
      <c r="E182" s="1021"/>
      <c r="F182" s="1021"/>
      <c r="G182" s="1021"/>
      <c r="H182" s="1021"/>
      <c r="I182" s="1021"/>
      <c r="J182" s="1021"/>
      <c r="K182" s="1021"/>
      <c r="L182" s="1021"/>
      <c r="M182" s="1021"/>
      <c r="N182" s="1021"/>
      <c r="O182" s="1021"/>
      <c r="P182" s="1021"/>
      <c r="Q182" s="1021"/>
      <c r="R182" s="1021"/>
      <c r="S182" s="1021"/>
    </row>
    <row r="183" spans="1:19">
      <c r="A183" s="98"/>
      <c r="B183" s="98"/>
      <c r="C183" s="98"/>
      <c r="D183" s="98"/>
      <c r="E183" s="98"/>
      <c r="F183" s="98"/>
      <c r="G183" s="98"/>
      <c r="H183" s="98"/>
      <c r="I183" s="98"/>
      <c r="J183" s="98"/>
      <c r="K183" s="98"/>
      <c r="L183" s="98"/>
      <c r="M183" s="98"/>
      <c r="N183" s="98"/>
      <c r="O183" s="98"/>
      <c r="P183" s="98"/>
      <c r="Q183" s="98"/>
      <c r="R183" s="98"/>
      <c r="S183" s="98"/>
    </row>
    <row r="184" spans="1:19">
      <c r="A184" s="1021" t="s">
        <v>3886</v>
      </c>
      <c r="B184" s="1021"/>
      <c r="C184" s="1021"/>
      <c r="D184" s="1021"/>
      <c r="E184" s="1021"/>
      <c r="F184" s="1021"/>
      <c r="G184" s="1021"/>
      <c r="H184" s="1021"/>
      <c r="I184" s="1021"/>
      <c r="J184" s="1021"/>
      <c r="K184" s="1021"/>
      <c r="L184" s="1021"/>
      <c r="M184" s="1021"/>
      <c r="N184" s="1021"/>
      <c r="O184" s="1021"/>
      <c r="P184" s="1021"/>
      <c r="Q184" s="1021"/>
      <c r="R184" s="1021"/>
      <c r="S184" s="1021"/>
    </row>
    <row r="185" spans="1:19">
      <c r="A185" s="91"/>
      <c r="B185" s="97"/>
      <c r="C185" s="98"/>
      <c r="D185" s="98"/>
      <c r="E185" s="98"/>
      <c r="F185" s="98"/>
      <c r="G185" s="98"/>
      <c r="H185" s="98"/>
      <c r="I185" s="98"/>
      <c r="J185" s="98"/>
      <c r="K185" s="98"/>
      <c r="L185" s="98"/>
      <c r="M185" s="98"/>
      <c r="N185" s="98"/>
      <c r="O185" s="98"/>
      <c r="P185" s="98"/>
      <c r="Q185" s="98"/>
      <c r="R185" s="98"/>
      <c r="S185" s="98"/>
    </row>
    <row r="186" spans="1:19">
      <c r="A186" s="1021" t="s">
        <v>3955</v>
      </c>
      <c r="B186" s="1021"/>
      <c r="C186" s="1021"/>
      <c r="D186" s="1021"/>
      <c r="E186" s="1021"/>
      <c r="F186" s="1021"/>
      <c r="G186" s="1021"/>
      <c r="H186" s="1021"/>
      <c r="I186" s="1021"/>
      <c r="J186" s="1021"/>
      <c r="K186" s="1021"/>
      <c r="L186" s="1021"/>
      <c r="M186" s="1021"/>
      <c r="N186" s="1021"/>
      <c r="O186" s="1021"/>
      <c r="P186" s="1021"/>
      <c r="Q186" s="1021"/>
      <c r="R186" s="1021"/>
      <c r="S186" s="1021"/>
    </row>
    <row r="187" spans="1:19">
      <c r="A187" s="98"/>
      <c r="B187" s="229"/>
      <c r="C187" s="98"/>
      <c r="D187" s="98"/>
      <c r="E187" s="98"/>
      <c r="F187" s="98"/>
      <c r="G187" s="98"/>
      <c r="H187" s="98"/>
      <c r="I187" s="98"/>
      <c r="J187" s="98"/>
      <c r="K187" s="98"/>
      <c r="L187" s="98"/>
      <c r="M187" s="98"/>
      <c r="N187" s="98"/>
      <c r="O187" s="98"/>
      <c r="P187" s="98"/>
      <c r="Q187" s="98"/>
      <c r="R187" s="98"/>
      <c r="S187" s="98"/>
    </row>
    <row r="188" spans="1:19">
      <c r="A188" s="1021" t="s">
        <v>3958</v>
      </c>
      <c r="B188" s="1021"/>
      <c r="C188" s="1021"/>
      <c r="D188" s="1021"/>
      <c r="E188" s="1021"/>
      <c r="F188" s="1021"/>
      <c r="G188" s="1021"/>
      <c r="H188" s="1021"/>
      <c r="I188" s="1021"/>
      <c r="J188" s="1021"/>
      <c r="K188" s="1021"/>
      <c r="L188" s="1021"/>
      <c r="M188" s="1021"/>
      <c r="N188" s="1021"/>
      <c r="O188" s="1021"/>
      <c r="P188" s="1021"/>
      <c r="Q188" s="1021"/>
      <c r="R188" s="1021"/>
      <c r="S188" s="1021"/>
    </row>
    <row r="189" spans="1:19">
      <c r="A189" s="98"/>
      <c r="B189" s="229"/>
      <c r="C189" s="98"/>
      <c r="D189" s="98"/>
      <c r="E189" s="98"/>
      <c r="F189" s="98"/>
      <c r="G189" s="98"/>
      <c r="H189" s="98"/>
      <c r="I189" s="98"/>
      <c r="J189" s="98"/>
      <c r="K189" s="98"/>
      <c r="L189" s="98"/>
      <c r="M189" s="98"/>
      <c r="N189" s="98"/>
      <c r="O189" s="98"/>
      <c r="P189" s="98"/>
      <c r="Q189" s="98"/>
      <c r="R189" s="98"/>
      <c r="S189" s="98"/>
    </row>
    <row r="190" spans="1:19">
      <c r="A190" s="1021" t="s">
        <v>3974</v>
      </c>
      <c r="B190" s="1021"/>
      <c r="C190" s="1021"/>
      <c r="D190" s="1021"/>
      <c r="E190" s="1021"/>
      <c r="F190" s="1021"/>
      <c r="G190" s="1021"/>
      <c r="H190" s="1021"/>
      <c r="I190" s="1021"/>
      <c r="J190" s="1021"/>
      <c r="K190" s="1021"/>
      <c r="L190" s="1021"/>
      <c r="M190" s="1021"/>
      <c r="N190" s="1021"/>
      <c r="O190" s="1021"/>
      <c r="P190" s="1021"/>
      <c r="Q190" s="1021"/>
      <c r="R190" s="1021"/>
      <c r="S190" s="1021"/>
    </row>
    <row r="191" spans="1:19">
      <c r="A191" s="98"/>
      <c r="B191" s="97"/>
      <c r="C191" s="91"/>
      <c r="D191" s="91"/>
      <c r="E191" s="91"/>
      <c r="F191" s="91"/>
      <c r="G191" s="91"/>
      <c r="H191" s="91"/>
      <c r="I191" s="91"/>
      <c r="J191" s="91"/>
      <c r="K191" s="91"/>
      <c r="L191" s="91"/>
      <c r="M191" s="91"/>
      <c r="N191" s="91"/>
      <c r="O191" s="91"/>
      <c r="P191" s="91"/>
      <c r="Q191" s="91"/>
      <c r="R191" s="91"/>
      <c r="S191" s="91"/>
    </row>
    <row r="192" spans="1:19">
      <c r="A192" s="1021" t="s">
        <v>3990</v>
      </c>
      <c r="B192" s="1021"/>
      <c r="C192" s="1021"/>
      <c r="D192" s="1021"/>
      <c r="E192" s="1021"/>
      <c r="F192" s="1021"/>
      <c r="G192" s="1021"/>
      <c r="H192" s="1021"/>
      <c r="I192" s="1021"/>
      <c r="J192" s="1021"/>
      <c r="K192" s="1021"/>
      <c r="L192" s="1021"/>
      <c r="M192" s="1021"/>
      <c r="N192" s="1021"/>
      <c r="O192" s="1021"/>
      <c r="P192" s="1021"/>
      <c r="Q192" s="1021"/>
      <c r="R192" s="1021"/>
      <c r="S192" s="1021"/>
    </row>
    <row r="193" spans="1:19">
      <c r="A193" s="91"/>
      <c r="B193" s="97"/>
      <c r="C193" s="91"/>
      <c r="D193" s="91"/>
      <c r="E193" s="91"/>
      <c r="F193" s="91"/>
      <c r="G193" s="91"/>
      <c r="H193" s="91"/>
      <c r="I193" s="91"/>
      <c r="J193" s="91"/>
      <c r="K193" s="91"/>
      <c r="L193" s="91"/>
      <c r="M193" s="91"/>
      <c r="N193" s="91"/>
      <c r="O193" s="91"/>
      <c r="P193" s="91"/>
      <c r="Q193" s="91"/>
      <c r="R193" s="91"/>
      <c r="S193" s="91"/>
    </row>
    <row r="194" spans="1:19">
      <c r="A194" s="1021" t="s">
        <v>3989</v>
      </c>
      <c r="B194" s="1021"/>
      <c r="C194" s="1021"/>
      <c r="D194" s="1021"/>
      <c r="E194" s="1021"/>
      <c r="F194" s="1021"/>
      <c r="G194" s="1021"/>
      <c r="H194" s="1021"/>
      <c r="I194" s="1021"/>
      <c r="J194" s="1021"/>
      <c r="K194" s="1021"/>
      <c r="L194" s="1021"/>
      <c r="M194" s="1021"/>
      <c r="N194" s="1021"/>
      <c r="O194" s="1021"/>
      <c r="P194" s="1021"/>
      <c r="Q194" s="1021"/>
      <c r="R194" s="1021"/>
      <c r="S194" s="1021"/>
    </row>
    <row r="195" spans="1:19">
      <c r="A195" s="91"/>
      <c r="B195" s="97"/>
      <c r="C195" s="91"/>
      <c r="D195" s="91"/>
      <c r="E195" s="91"/>
      <c r="F195" s="91"/>
      <c r="G195" s="91"/>
      <c r="H195" s="91"/>
      <c r="I195" s="91"/>
      <c r="J195" s="91"/>
      <c r="K195" s="91"/>
      <c r="L195" s="91"/>
      <c r="M195" s="91"/>
      <c r="N195" s="91"/>
      <c r="O195" s="91"/>
      <c r="P195" s="91"/>
      <c r="Q195" s="91"/>
      <c r="R195" s="91"/>
      <c r="S195" s="91"/>
    </row>
    <row r="196" spans="1:19">
      <c r="A196" s="1021" t="s">
        <v>3981</v>
      </c>
      <c r="B196" s="1021"/>
      <c r="C196" s="1021"/>
      <c r="D196" s="1021"/>
      <c r="E196" s="1021"/>
      <c r="F196" s="1021"/>
      <c r="G196" s="1021"/>
      <c r="H196" s="1021"/>
      <c r="I196" s="1021"/>
      <c r="J196" s="1021"/>
      <c r="K196" s="1021"/>
      <c r="L196" s="1021"/>
      <c r="M196" s="1021"/>
      <c r="N196" s="1021"/>
      <c r="O196" s="1021"/>
      <c r="P196" s="1021"/>
      <c r="Q196" s="1021"/>
      <c r="R196" s="1021"/>
      <c r="S196" s="1021"/>
    </row>
    <row r="197" spans="1:19">
      <c r="A197" s="91"/>
      <c r="B197" s="97"/>
      <c r="C197" s="217"/>
      <c r="D197" s="217"/>
      <c r="E197" s="217"/>
      <c r="F197" s="217"/>
      <c r="G197" s="217"/>
      <c r="H197" s="217"/>
      <c r="I197" s="217"/>
      <c r="J197" s="217"/>
      <c r="K197" s="217"/>
      <c r="L197" s="217"/>
      <c r="M197" s="217"/>
      <c r="N197" s="217"/>
      <c r="O197" s="217"/>
      <c r="P197" s="217"/>
      <c r="Q197" s="217"/>
      <c r="R197" s="217"/>
      <c r="S197" s="217"/>
    </row>
    <row r="198" spans="1:19">
      <c r="A198" s="1040" t="s">
        <v>3659</v>
      </c>
      <c r="B198" s="1040"/>
      <c r="C198" s="1040"/>
      <c r="D198" s="1040"/>
      <c r="E198" s="1040"/>
      <c r="F198" s="1040"/>
      <c r="G198" s="1040"/>
      <c r="H198" s="1040"/>
      <c r="I198" s="1040"/>
      <c r="J198" s="1040"/>
      <c r="K198" s="1040"/>
      <c r="L198" s="1040"/>
      <c r="M198" s="1040"/>
      <c r="N198" s="1040"/>
      <c r="O198" s="1040"/>
      <c r="P198" s="1040"/>
      <c r="Q198" s="1040"/>
      <c r="R198" s="1040"/>
      <c r="S198" s="1040"/>
    </row>
    <row r="199" spans="1:19" s="220" customFormat="1">
      <c r="A199" s="305">
        <f>SUM(A197,A195,A193,A191,A189,A187,A185,A183,A181,A179,A177,A175)</f>
        <v>0</v>
      </c>
      <c r="B199" s="335">
        <f t="shared" ref="B199:S199" si="4">SUM(B197,B195,B193,B191,B189,B187,B185,B183,B181,B179,B177,B175)</f>
        <v>0</v>
      </c>
      <c r="C199" s="335">
        <f t="shared" si="4"/>
        <v>0</v>
      </c>
      <c r="D199" s="335">
        <f t="shared" si="4"/>
        <v>0</v>
      </c>
      <c r="E199" s="335">
        <f t="shared" si="4"/>
        <v>0</v>
      </c>
      <c r="F199" s="335">
        <f t="shared" si="4"/>
        <v>0</v>
      </c>
      <c r="G199" s="335">
        <f t="shared" si="4"/>
        <v>0</v>
      </c>
      <c r="H199" s="335">
        <f t="shared" si="4"/>
        <v>0</v>
      </c>
      <c r="I199" s="335">
        <f t="shared" si="4"/>
        <v>0</v>
      </c>
      <c r="J199" s="335">
        <f t="shared" si="4"/>
        <v>0</v>
      </c>
      <c r="K199" s="335">
        <f t="shared" si="4"/>
        <v>0</v>
      </c>
      <c r="L199" s="335">
        <f t="shared" si="4"/>
        <v>0</v>
      </c>
      <c r="M199" s="335">
        <f t="shared" si="4"/>
        <v>0</v>
      </c>
      <c r="N199" s="335">
        <f t="shared" si="4"/>
        <v>0</v>
      </c>
      <c r="O199" s="335">
        <f t="shared" si="4"/>
        <v>0</v>
      </c>
      <c r="P199" s="335">
        <f t="shared" si="4"/>
        <v>0</v>
      </c>
      <c r="Q199" s="335">
        <f t="shared" si="4"/>
        <v>0</v>
      </c>
      <c r="R199" s="335">
        <f t="shared" si="4"/>
        <v>0</v>
      </c>
      <c r="S199" s="335">
        <f t="shared" si="4"/>
        <v>0</v>
      </c>
    </row>
    <row r="200" spans="1:19">
      <c r="A200" s="243"/>
      <c r="B200" s="243"/>
      <c r="C200" s="243"/>
      <c r="D200" s="243"/>
      <c r="E200" s="243"/>
      <c r="F200" s="243"/>
      <c r="G200" s="243"/>
      <c r="H200" s="243"/>
      <c r="I200" s="243"/>
      <c r="J200" s="243"/>
      <c r="K200" s="243"/>
      <c r="L200" s="243"/>
      <c r="M200" s="243"/>
      <c r="N200" s="243"/>
      <c r="O200" s="243"/>
      <c r="P200" s="243"/>
      <c r="Q200" s="243"/>
      <c r="R200" s="243"/>
      <c r="S200" s="243"/>
    </row>
    <row r="201" spans="1:19" ht="22.5" customHeight="1">
      <c r="A201" s="1072" t="s">
        <v>2820</v>
      </c>
      <c r="B201" s="1073"/>
      <c r="C201" s="1073"/>
      <c r="D201" s="1073"/>
      <c r="E201" s="1073"/>
      <c r="F201" s="1073"/>
      <c r="G201" s="1073"/>
      <c r="H201" s="1073"/>
      <c r="I201" s="1073"/>
      <c r="J201" s="1073"/>
      <c r="K201" s="1073"/>
      <c r="L201" s="1073"/>
      <c r="M201" s="1073"/>
      <c r="N201" s="1073"/>
      <c r="O201" s="1073"/>
      <c r="P201" s="1073"/>
      <c r="Q201" s="1073"/>
      <c r="R201" s="1073"/>
      <c r="S201" s="1074"/>
    </row>
    <row r="202" spans="1:19" ht="15">
      <c r="A202" s="1032" t="s">
        <v>3654</v>
      </c>
      <c r="B202" s="1044"/>
      <c r="C202" s="1044"/>
      <c r="D202" s="1044"/>
      <c r="E202" s="1044"/>
      <c r="F202" s="1044"/>
      <c r="G202" s="1044"/>
      <c r="H202" s="1044"/>
      <c r="I202" s="1044"/>
      <c r="J202" s="1044"/>
      <c r="K202" s="1044"/>
      <c r="L202" s="1044"/>
      <c r="M202" s="1044"/>
      <c r="N202" s="1044"/>
      <c r="O202" s="1044"/>
      <c r="P202" s="1044"/>
      <c r="Q202" s="1044"/>
      <c r="R202" s="1044"/>
      <c r="S202" s="1045"/>
    </row>
    <row r="203" spans="1:19">
      <c r="A203" s="1032" t="s">
        <v>81</v>
      </c>
      <c r="B203" s="1033"/>
      <c r="C203" s="1033"/>
      <c r="D203" s="1033"/>
      <c r="E203" s="1033"/>
      <c r="F203" s="1033"/>
      <c r="G203" s="1033"/>
      <c r="H203" s="1033"/>
      <c r="I203" s="1033"/>
      <c r="J203" s="1033"/>
      <c r="K203" s="1033"/>
      <c r="L203" s="1033"/>
      <c r="M203" s="1033"/>
      <c r="N203" s="1033"/>
      <c r="O203" s="1033"/>
      <c r="P203" s="1033"/>
      <c r="Q203" s="1033"/>
      <c r="R203" s="1033"/>
      <c r="S203" s="1034"/>
    </row>
    <row r="204" spans="1:19">
      <c r="A204" s="1032" t="s">
        <v>2722</v>
      </c>
      <c r="B204" s="1033"/>
      <c r="C204" s="1033"/>
      <c r="D204" s="1033"/>
      <c r="E204" s="1033"/>
      <c r="F204" s="1033"/>
      <c r="G204" s="1033"/>
      <c r="H204" s="1033"/>
      <c r="I204" s="1033"/>
      <c r="J204" s="1033"/>
      <c r="K204" s="1033"/>
      <c r="L204" s="1033"/>
      <c r="M204" s="1033"/>
      <c r="N204" s="1033"/>
      <c r="O204" s="1033"/>
      <c r="P204" s="1033"/>
      <c r="Q204" s="1033"/>
      <c r="R204" s="1033"/>
      <c r="S204" s="1034"/>
    </row>
    <row r="205" spans="1:19">
      <c r="A205" s="1032" t="s">
        <v>2723</v>
      </c>
      <c r="B205" s="1033"/>
      <c r="C205" s="1033"/>
      <c r="D205" s="1033"/>
      <c r="E205" s="1033"/>
      <c r="F205" s="1033"/>
      <c r="G205" s="1033"/>
      <c r="H205" s="1033"/>
      <c r="I205" s="1033"/>
      <c r="J205" s="1033"/>
      <c r="K205" s="1033"/>
      <c r="L205" s="1033"/>
      <c r="M205" s="1033"/>
      <c r="N205" s="1033"/>
      <c r="O205" s="1033"/>
      <c r="P205" s="1033"/>
      <c r="Q205" s="1033"/>
      <c r="R205" s="1033"/>
      <c r="S205" s="1034"/>
    </row>
    <row r="206" spans="1:19">
      <c r="A206" s="1032" t="s">
        <v>2724</v>
      </c>
      <c r="B206" s="1033"/>
      <c r="C206" s="1033"/>
      <c r="D206" s="1033"/>
      <c r="E206" s="1033"/>
      <c r="F206" s="1033"/>
      <c r="G206" s="1033"/>
      <c r="H206" s="1033"/>
      <c r="I206" s="1033"/>
      <c r="J206" s="1033"/>
      <c r="K206" s="1033"/>
      <c r="L206" s="1033"/>
      <c r="M206" s="1033"/>
      <c r="N206" s="1033"/>
      <c r="O206" s="1033"/>
      <c r="P206" s="1033"/>
      <c r="Q206" s="1033"/>
      <c r="R206" s="1033"/>
      <c r="S206" s="1034"/>
    </row>
    <row r="207" spans="1:19">
      <c r="A207" s="1032" t="s">
        <v>2725</v>
      </c>
      <c r="B207" s="1033"/>
      <c r="C207" s="1033"/>
      <c r="D207" s="1033"/>
      <c r="E207" s="1033"/>
      <c r="F207" s="1033"/>
      <c r="G207" s="1033"/>
      <c r="H207" s="1033"/>
      <c r="I207" s="1033"/>
      <c r="J207" s="1033"/>
      <c r="K207" s="1033"/>
      <c r="L207" s="1033"/>
      <c r="M207" s="1033"/>
      <c r="N207" s="1033"/>
      <c r="O207" s="1033"/>
      <c r="P207" s="1033"/>
      <c r="Q207" s="1033"/>
      <c r="R207" s="1033"/>
      <c r="S207" s="1034"/>
    </row>
    <row r="208" spans="1:19">
      <c r="A208" s="1032" t="s">
        <v>2726</v>
      </c>
      <c r="B208" s="1033"/>
      <c r="C208" s="1033"/>
      <c r="D208" s="1033"/>
      <c r="E208" s="1033"/>
      <c r="F208" s="1033"/>
      <c r="G208" s="1033"/>
      <c r="H208" s="1033"/>
      <c r="I208" s="1033"/>
      <c r="J208" s="1033"/>
      <c r="K208" s="1033"/>
      <c r="L208" s="1033"/>
      <c r="M208" s="1033"/>
      <c r="N208" s="1033"/>
      <c r="O208" s="1033"/>
      <c r="P208" s="1033"/>
      <c r="Q208" s="1033"/>
      <c r="R208" s="1033"/>
      <c r="S208" s="1034"/>
    </row>
    <row r="209" spans="1:19">
      <c r="A209" s="1032" t="s">
        <v>2727</v>
      </c>
      <c r="B209" s="1033"/>
      <c r="C209" s="1033"/>
      <c r="D209" s="1033"/>
      <c r="E209" s="1033"/>
      <c r="F209" s="1033"/>
      <c r="G209" s="1033"/>
      <c r="H209" s="1033"/>
      <c r="I209" s="1033"/>
      <c r="J209" s="1033"/>
      <c r="K209" s="1033"/>
      <c r="L209" s="1033"/>
      <c r="M209" s="1033"/>
      <c r="N209" s="1033"/>
      <c r="O209" s="1033"/>
      <c r="P209" s="1033"/>
      <c r="Q209" s="1033"/>
      <c r="R209" s="1033"/>
      <c r="S209" s="1034"/>
    </row>
    <row r="210" spans="1:19">
      <c r="A210" s="1035" t="s">
        <v>2728</v>
      </c>
      <c r="B210" s="1036"/>
      <c r="C210" s="1036"/>
      <c r="D210" s="1036"/>
      <c r="E210" s="1036"/>
      <c r="F210" s="1036"/>
      <c r="G210" s="1036"/>
      <c r="H210" s="1036"/>
      <c r="I210" s="1036"/>
      <c r="J210" s="1036"/>
      <c r="K210" s="1036"/>
      <c r="L210" s="1036"/>
      <c r="M210" s="1036"/>
      <c r="N210" s="1036"/>
      <c r="O210" s="1036"/>
      <c r="P210" s="1036"/>
      <c r="Q210" s="1036"/>
      <c r="R210" s="1036"/>
      <c r="S210" s="1037"/>
    </row>
    <row r="211" spans="1:19" ht="29.25" customHeight="1">
      <c r="A211" s="1023" t="s">
        <v>41</v>
      </c>
      <c r="B211" s="1023"/>
      <c r="C211" s="1023"/>
      <c r="D211" s="1023" t="s">
        <v>42</v>
      </c>
      <c r="E211" s="1023"/>
      <c r="F211" s="1023" t="s">
        <v>43</v>
      </c>
      <c r="G211" s="1023"/>
      <c r="H211" s="1023"/>
      <c r="I211" s="1023" t="s">
        <v>44</v>
      </c>
      <c r="J211" s="1023"/>
      <c r="K211" s="1025" t="s">
        <v>45</v>
      </c>
      <c r="L211" s="1038"/>
      <c r="M211" s="1038"/>
      <c r="N211" s="1039"/>
      <c r="O211" s="1027" t="s">
        <v>46</v>
      </c>
      <c r="P211" s="1027"/>
      <c r="Q211" s="1028"/>
      <c r="R211" s="1023" t="s">
        <v>47</v>
      </c>
      <c r="S211" s="1023"/>
    </row>
    <row r="212" spans="1:19" ht="29.25" customHeight="1">
      <c r="A212" s="1022" t="s">
        <v>48</v>
      </c>
      <c r="B212" s="1022" t="s">
        <v>49</v>
      </c>
      <c r="C212" s="1029" t="s">
        <v>50</v>
      </c>
      <c r="D212" s="1022" t="s">
        <v>51</v>
      </c>
      <c r="E212" s="1022" t="s">
        <v>52</v>
      </c>
      <c r="F212" s="1025" t="s">
        <v>53</v>
      </c>
      <c r="G212" s="1031"/>
      <c r="H212" s="1026"/>
      <c r="I212" s="1022" t="s">
        <v>54</v>
      </c>
      <c r="J212" s="1022" t="s">
        <v>55</v>
      </c>
      <c r="K212" s="1025" t="s">
        <v>56</v>
      </c>
      <c r="L212" s="1026"/>
      <c r="M212" s="1025" t="s">
        <v>57</v>
      </c>
      <c r="N212" s="1026"/>
      <c r="O212" s="1022" t="s">
        <v>58</v>
      </c>
      <c r="P212" s="1022" t="s">
        <v>59</v>
      </c>
      <c r="Q212" s="1022" t="s">
        <v>60</v>
      </c>
      <c r="R212" s="1022" t="s">
        <v>61</v>
      </c>
      <c r="S212" s="1022" t="s">
        <v>62</v>
      </c>
    </row>
    <row r="213" spans="1:19" ht="64.5" customHeight="1">
      <c r="A213" s="1023"/>
      <c r="B213" s="1023"/>
      <c r="C213" s="1030"/>
      <c r="D213" s="1023"/>
      <c r="E213" s="1023"/>
      <c r="F213" s="205" t="s">
        <v>63</v>
      </c>
      <c r="G213" s="205" t="s">
        <v>64</v>
      </c>
      <c r="H213" s="205" t="s">
        <v>65</v>
      </c>
      <c r="I213" s="1023"/>
      <c r="J213" s="1023"/>
      <c r="K213" s="90" t="s">
        <v>66</v>
      </c>
      <c r="L213" s="90" t="s">
        <v>67</v>
      </c>
      <c r="M213" s="90" t="s">
        <v>68</v>
      </c>
      <c r="N213" s="90" t="s">
        <v>67</v>
      </c>
      <c r="O213" s="1023"/>
      <c r="P213" s="1023"/>
      <c r="Q213" s="1023"/>
      <c r="R213" s="1023"/>
      <c r="S213" s="1023"/>
    </row>
    <row r="214" spans="1:19">
      <c r="A214" s="1021" t="s">
        <v>3726</v>
      </c>
      <c r="B214" s="1021"/>
      <c r="C214" s="1021"/>
      <c r="D214" s="1021"/>
      <c r="E214" s="1021"/>
      <c r="F214" s="1021"/>
      <c r="G214" s="1021"/>
      <c r="H214" s="1021"/>
      <c r="I214" s="1021"/>
      <c r="J214" s="1021"/>
      <c r="K214" s="1021"/>
      <c r="L214" s="1021"/>
      <c r="M214" s="1021"/>
      <c r="N214" s="1021"/>
      <c r="O214" s="1021"/>
      <c r="P214" s="1021"/>
      <c r="Q214" s="1021"/>
      <c r="R214" s="1021"/>
      <c r="S214" s="1021"/>
    </row>
    <row r="215" spans="1:19">
      <c r="A215" s="244"/>
      <c r="B215" s="98"/>
      <c r="C215" s="98"/>
      <c r="D215" s="98"/>
      <c r="E215" s="98"/>
      <c r="F215" s="98"/>
      <c r="G215" s="98"/>
      <c r="H215" s="98"/>
      <c r="I215" s="98"/>
      <c r="J215" s="98"/>
      <c r="K215" s="98"/>
      <c r="L215" s="98"/>
      <c r="M215" s="98"/>
      <c r="N215" s="98"/>
      <c r="O215" s="98"/>
      <c r="P215" s="98"/>
      <c r="Q215" s="98"/>
      <c r="R215" s="98"/>
      <c r="S215" s="98"/>
    </row>
    <row r="216" spans="1:19">
      <c r="A216" s="1021" t="s">
        <v>3809</v>
      </c>
      <c r="B216" s="1021"/>
      <c r="C216" s="1021"/>
      <c r="D216" s="1021"/>
      <c r="E216" s="1021"/>
      <c r="F216" s="1021"/>
      <c r="G216" s="1021"/>
      <c r="H216" s="1021"/>
      <c r="I216" s="1021"/>
      <c r="J216" s="1021"/>
      <c r="K216" s="1021"/>
      <c r="L216" s="1021"/>
      <c r="M216" s="1021"/>
      <c r="N216" s="1021"/>
      <c r="O216" s="1021"/>
      <c r="P216" s="1021"/>
      <c r="Q216" s="1021"/>
      <c r="R216" s="1021"/>
      <c r="S216" s="1021"/>
    </row>
    <row r="217" spans="1:19">
      <c r="A217" s="99"/>
      <c r="B217" s="98"/>
      <c r="C217" s="98"/>
      <c r="D217" s="98"/>
      <c r="E217" s="98"/>
      <c r="F217" s="98"/>
      <c r="G217" s="98"/>
      <c r="H217" s="98"/>
      <c r="I217" s="98"/>
      <c r="J217" s="98"/>
      <c r="K217" s="98"/>
      <c r="L217" s="98"/>
      <c r="M217" s="98"/>
      <c r="N217" s="98"/>
      <c r="O217" s="98"/>
      <c r="P217" s="98"/>
      <c r="Q217" s="98"/>
      <c r="R217" s="98"/>
      <c r="S217" s="98"/>
    </row>
    <row r="218" spans="1:19">
      <c r="A218" s="1021" t="s">
        <v>3865</v>
      </c>
      <c r="B218" s="1021"/>
      <c r="C218" s="1021"/>
      <c r="D218" s="1021"/>
      <c r="E218" s="1021"/>
      <c r="F218" s="1021"/>
      <c r="G218" s="1021"/>
      <c r="H218" s="1021"/>
      <c r="I218" s="1021"/>
      <c r="J218" s="1021"/>
      <c r="K218" s="1021"/>
      <c r="L218" s="1021"/>
      <c r="M218" s="1021"/>
      <c r="N218" s="1021"/>
      <c r="O218" s="1021"/>
      <c r="P218" s="1021"/>
      <c r="Q218" s="1021"/>
      <c r="R218" s="1021"/>
      <c r="S218" s="1021"/>
    </row>
    <row r="219" spans="1:19">
      <c r="A219" s="18"/>
      <c r="B219" s="18"/>
      <c r="C219" s="18"/>
      <c r="D219" s="18"/>
      <c r="E219" s="18"/>
      <c r="F219" s="18"/>
      <c r="G219" s="18"/>
      <c r="H219" s="18"/>
      <c r="I219" s="18"/>
      <c r="J219" s="18"/>
      <c r="K219" s="18"/>
      <c r="L219" s="18"/>
      <c r="M219" s="18"/>
      <c r="N219" s="18"/>
      <c r="O219" s="18"/>
      <c r="P219" s="18"/>
      <c r="Q219" s="18"/>
      <c r="R219" s="18"/>
      <c r="S219" s="18"/>
    </row>
    <row r="220" spans="1:19">
      <c r="A220" s="1021" t="s">
        <v>3869</v>
      </c>
      <c r="B220" s="1021"/>
      <c r="C220" s="1021"/>
      <c r="D220" s="1021"/>
      <c r="E220" s="1021"/>
      <c r="F220" s="1021"/>
      <c r="G220" s="1021"/>
      <c r="H220" s="1021"/>
      <c r="I220" s="1021"/>
      <c r="J220" s="1021"/>
      <c r="K220" s="1021"/>
      <c r="L220" s="1021"/>
      <c r="M220" s="1021"/>
      <c r="N220" s="1021"/>
      <c r="O220" s="1021"/>
      <c r="P220" s="1021"/>
      <c r="Q220" s="1021"/>
      <c r="R220" s="1021"/>
      <c r="S220" s="1021"/>
    </row>
    <row r="221" spans="1:19">
      <c r="A221" s="18"/>
      <c r="B221" s="18"/>
      <c r="C221" s="18"/>
      <c r="D221" s="18"/>
      <c r="E221" s="18"/>
      <c r="F221" s="18"/>
      <c r="G221" s="18"/>
      <c r="H221" s="18"/>
      <c r="I221" s="18"/>
      <c r="J221" s="18"/>
      <c r="K221" s="18"/>
      <c r="L221" s="18"/>
      <c r="M221" s="18"/>
      <c r="N221" s="18"/>
      <c r="O221" s="18"/>
      <c r="P221" s="18"/>
      <c r="Q221" s="18"/>
      <c r="R221" s="18"/>
      <c r="S221" s="18"/>
    </row>
    <row r="222" spans="1:19">
      <c r="A222" s="1046" t="s">
        <v>3882</v>
      </c>
      <c r="B222" s="1046"/>
      <c r="C222" s="1046"/>
      <c r="D222" s="1046"/>
      <c r="E222" s="1046"/>
      <c r="F222" s="1046"/>
      <c r="G222" s="1046"/>
      <c r="H222" s="1046"/>
      <c r="I222" s="1046"/>
      <c r="J222" s="1046"/>
      <c r="K222" s="1046"/>
      <c r="L222" s="1046"/>
      <c r="M222" s="1046"/>
      <c r="N222" s="1046"/>
      <c r="O222" s="1046"/>
      <c r="P222" s="1046"/>
      <c r="Q222" s="1046"/>
      <c r="R222" s="1046"/>
      <c r="S222" s="1046"/>
    </row>
    <row r="223" spans="1:19">
      <c r="A223" s="233"/>
      <c r="B223" s="98"/>
      <c r="C223" s="98"/>
      <c r="D223" s="98"/>
      <c r="E223" s="98"/>
      <c r="F223" s="98"/>
      <c r="G223" s="98"/>
      <c r="H223" s="98"/>
      <c r="I223" s="98"/>
      <c r="J223" s="98"/>
      <c r="K223" s="98"/>
      <c r="L223" s="98"/>
      <c r="M223" s="98"/>
      <c r="N223" s="98"/>
      <c r="O223" s="98"/>
      <c r="P223" s="98"/>
      <c r="Q223" s="98"/>
      <c r="R223" s="98"/>
      <c r="S223" s="98"/>
    </row>
    <row r="224" spans="1:19">
      <c r="A224" s="1021" t="s">
        <v>3886</v>
      </c>
      <c r="B224" s="1021"/>
      <c r="C224" s="1021"/>
      <c r="D224" s="1021"/>
      <c r="E224" s="1021"/>
      <c r="F224" s="1021"/>
      <c r="G224" s="1021"/>
      <c r="H224" s="1021"/>
      <c r="I224" s="1021"/>
      <c r="J224" s="1021"/>
      <c r="K224" s="1021"/>
      <c r="L224" s="1021"/>
      <c r="M224" s="1021"/>
      <c r="N224" s="1021"/>
      <c r="O224" s="1021"/>
      <c r="P224" s="1021"/>
      <c r="Q224" s="1021"/>
      <c r="R224" s="1021"/>
      <c r="S224" s="1021"/>
    </row>
    <row r="225" spans="1:19">
      <c r="A225" s="18"/>
      <c r="B225" s="18"/>
      <c r="C225" s="18"/>
      <c r="D225" s="18"/>
      <c r="E225" s="18"/>
      <c r="F225" s="18"/>
      <c r="G225" s="18"/>
      <c r="H225" s="18"/>
      <c r="I225" s="18"/>
      <c r="J225" s="18"/>
      <c r="K225" s="18"/>
      <c r="L225" s="18"/>
      <c r="M225" s="18"/>
      <c r="N225" s="18"/>
      <c r="O225" s="18"/>
      <c r="P225" s="18"/>
      <c r="Q225" s="18"/>
      <c r="R225" s="18"/>
      <c r="S225" s="18"/>
    </row>
    <row r="226" spans="1:19">
      <c r="A226" s="1021" t="s">
        <v>3952</v>
      </c>
      <c r="B226" s="1021"/>
      <c r="C226" s="1021"/>
      <c r="D226" s="1021"/>
      <c r="E226" s="1021"/>
      <c r="F226" s="1021"/>
      <c r="G226" s="1021"/>
      <c r="H226" s="1021"/>
      <c r="I226" s="1021"/>
      <c r="J226" s="1021"/>
      <c r="K226" s="1021"/>
      <c r="L226" s="1021"/>
      <c r="M226" s="1021"/>
      <c r="N226" s="1021"/>
      <c r="O226" s="1021"/>
      <c r="P226" s="1021"/>
      <c r="Q226" s="1021"/>
      <c r="R226" s="1021"/>
      <c r="S226" s="1021"/>
    </row>
    <row r="227" spans="1:19">
      <c r="A227" s="595"/>
      <c r="B227" s="98"/>
      <c r="C227" s="98"/>
      <c r="D227" s="98"/>
      <c r="E227" s="98"/>
      <c r="F227" s="98"/>
      <c r="G227" s="98"/>
      <c r="H227" s="98"/>
      <c r="I227" s="98"/>
      <c r="J227" s="98"/>
      <c r="K227" s="98"/>
      <c r="L227" s="98"/>
      <c r="M227" s="98"/>
      <c r="N227" s="98"/>
      <c r="O227" s="98"/>
      <c r="P227" s="98"/>
      <c r="Q227" s="98"/>
      <c r="R227" s="98"/>
      <c r="S227" s="98"/>
    </row>
    <row r="228" spans="1:19">
      <c r="A228" s="1021" t="s">
        <v>3958</v>
      </c>
      <c r="B228" s="1021"/>
      <c r="C228" s="1021"/>
      <c r="D228" s="1021"/>
      <c r="E228" s="1021"/>
      <c r="F228" s="1021"/>
      <c r="G228" s="1021"/>
      <c r="H228" s="1021"/>
      <c r="I228" s="1021"/>
      <c r="J228" s="1021"/>
      <c r="K228" s="1021"/>
      <c r="L228" s="1021"/>
      <c r="M228" s="1021"/>
      <c r="N228" s="1021"/>
      <c r="O228" s="1021"/>
      <c r="P228" s="1021"/>
      <c r="Q228" s="1021"/>
      <c r="R228" s="1021"/>
      <c r="S228" s="1021"/>
    </row>
    <row r="229" spans="1:19">
      <c r="A229" s="595"/>
      <c r="B229" s="98"/>
      <c r="C229" s="98"/>
      <c r="D229" s="98"/>
      <c r="E229" s="98"/>
      <c r="F229" s="98"/>
      <c r="G229" s="98"/>
      <c r="H229" s="98"/>
      <c r="I229" s="98"/>
      <c r="J229" s="98"/>
      <c r="K229" s="98"/>
      <c r="L229" s="98"/>
      <c r="M229" s="98"/>
      <c r="N229" s="98"/>
      <c r="O229" s="98"/>
      <c r="P229" s="98"/>
      <c r="Q229" s="98"/>
      <c r="R229" s="98"/>
      <c r="S229" s="98"/>
    </row>
    <row r="230" spans="1:19">
      <c r="A230" s="1021" t="s">
        <v>3974</v>
      </c>
      <c r="B230" s="1021"/>
      <c r="C230" s="1021"/>
      <c r="D230" s="1021"/>
      <c r="E230" s="1021"/>
      <c r="F230" s="1021"/>
      <c r="G230" s="1021"/>
      <c r="H230" s="1021"/>
      <c r="I230" s="1021"/>
      <c r="J230" s="1021"/>
      <c r="K230" s="1021"/>
      <c r="L230" s="1021"/>
      <c r="M230" s="1021"/>
      <c r="N230" s="1021"/>
      <c r="O230" s="1021"/>
      <c r="P230" s="1021"/>
      <c r="Q230" s="1021"/>
      <c r="R230" s="1021"/>
      <c r="S230" s="1021"/>
    </row>
    <row r="231" spans="1:19" ht="12" customHeight="1">
      <c r="A231" s="613"/>
      <c r="B231" s="98"/>
      <c r="C231" s="98"/>
      <c r="D231" s="98"/>
      <c r="E231" s="98"/>
      <c r="F231" s="98"/>
      <c r="G231" s="98"/>
      <c r="H231" s="98"/>
      <c r="I231" s="98"/>
      <c r="J231" s="98"/>
      <c r="K231" s="98"/>
      <c r="L231" s="98"/>
      <c r="M231" s="98"/>
      <c r="N231" s="98"/>
      <c r="O231" s="98"/>
      <c r="P231" s="98"/>
      <c r="Q231" s="98"/>
      <c r="R231" s="98"/>
      <c r="S231" s="98"/>
    </row>
    <row r="232" spans="1:19">
      <c r="A232" s="1021" t="s">
        <v>3991</v>
      </c>
      <c r="B232" s="1021"/>
      <c r="C232" s="1021"/>
      <c r="D232" s="1021"/>
      <c r="E232" s="1021"/>
      <c r="F232" s="1021"/>
      <c r="G232" s="1021"/>
      <c r="H232" s="1021"/>
      <c r="I232" s="1021"/>
      <c r="J232" s="1021"/>
      <c r="K232" s="1021"/>
      <c r="L232" s="1021"/>
      <c r="M232" s="1021"/>
      <c r="N232" s="1021"/>
      <c r="O232" s="1021"/>
      <c r="P232" s="1021"/>
      <c r="Q232" s="1021"/>
      <c r="R232" s="1021"/>
      <c r="S232" s="1021"/>
    </row>
    <row r="233" spans="1:19" ht="12" customHeight="1">
      <c r="A233" s="613"/>
      <c r="B233" s="98"/>
      <c r="C233" s="98"/>
      <c r="D233" s="98"/>
      <c r="E233" s="98"/>
      <c r="F233" s="98"/>
      <c r="G233" s="98"/>
      <c r="H233" s="98"/>
      <c r="I233" s="98"/>
      <c r="J233" s="98"/>
      <c r="K233" s="98"/>
      <c r="L233" s="98"/>
      <c r="M233" s="98"/>
      <c r="N233" s="98"/>
      <c r="O233" s="98"/>
      <c r="P233" s="98"/>
      <c r="Q233" s="98"/>
      <c r="R233" s="98"/>
      <c r="S233" s="98"/>
    </row>
    <row r="234" spans="1:19">
      <c r="A234" s="1021" t="s">
        <v>3989</v>
      </c>
      <c r="B234" s="1021"/>
      <c r="C234" s="1021"/>
      <c r="D234" s="1021"/>
      <c r="E234" s="1021"/>
      <c r="F234" s="1021"/>
      <c r="G234" s="1021"/>
      <c r="H234" s="1021"/>
      <c r="I234" s="1021"/>
      <c r="J234" s="1021"/>
      <c r="K234" s="1021"/>
      <c r="L234" s="1021"/>
      <c r="M234" s="1021"/>
      <c r="N234" s="1021"/>
      <c r="O234" s="1021"/>
      <c r="P234" s="1021"/>
      <c r="Q234" s="1021"/>
      <c r="R234" s="1021"/>
      <c r="S234" s="1021"/>
    </row>
    <row r="235" spans="1:19">
      <c r="A235" s="628"/>
      <c r="B235" s="98"/>
      <c r="C235" s="98"/>
      <c r="D235" s="98"/>
      <c r="E235" s="98"/>
      <c r="F235" s="98"/>
      <c r="G235" s="98"/>
      <c r="H235" s="98"/>
      <c r="I235" s="98"/>
      <c r="J235" s="98"/>
      <c r="K235" s="98"/>
      <c r="L235" s="98"/>
      <c r="M235" s="98"/>
      <c r="N235" s="98"/>
      <c r="O235" s="98"/>
      <c r="P235" s="98"/>
      <c r="Q235" s="98"/>
      <c r="R235" s="98"/>
      <c r="S235" s="98"/>
    </row>
    <row r="236" spans="1:19">
      <c r="A236" s="1021" t="s">
        <v>3995</v>
      </c>
      <c r="B236" s="1021"/>
      <c r="C236" s="1021"/>
      <c r="D236" s="1021"/>
      <c r="E236" s="1021"/>
      <c r="F236" s="1021"/>
      <c r="G236" s="1021"/>
      <c r="H236" s="1021"/>
      <c r="I236" s="1021"/>
      <c r="J236" s="1021"/>
      <c r="K236" s="1021"/>
      <c r="L236" s="1021"/>
      <c r="M236" s="1021"/>
      <c r="N236" s="1021"/>
      <c r="O236" s="1021"/>
      <c r="P236" s="1021"/>
      <c r="Q236" s="1021"/>
      <c r="R236" s="1021"/>
      <c r="S236" s="1021"/>
    </row>
    <row r="237" spans="1:19">
      <c r="A237" s="635"/>
      <c r="B237" s="98"/>
      <c r="C237" s="98"/>
      <c r="D237" s="98"/>
      <c r="E237" s="98"/>
      <c r="F237" s="98"/>
      <c r="G237" s="98"/>
      <c r="H237" s="98"/>
      <c r="I237" s="98"/>
      <c r="J237" s="98"/>
      <c r="K237" s="98"/>
      <c r="L237" s="98"/>
      <c r="M237" s="98"/>
      <c r="N237" s="98"/>
      <c r="O237" s="98"/>
      <c r="P237" s="98"/>
      <c r="Q237" s="98"/>
      <c r="R237" s="98"/>
      <c r="S237" s="98"/>
    </row>
    <row r="238" spans="1:19">
      <c r="A238" s="1040" t="s">
        <v>3659</v>
      </c>
      <c r="B238" s="1040"/>
      <c r="C238" s="1040"/>
      <c r="D238" s="1040"/>
      <c r="E238" s="1040"/>
      <c r="F238" s="1040"/>
      <c r="G238" s="1040"/>
      <c r="H238" s="1040"/>
      <c r="I238" s="1040"/>
      <c r="J238" s="1040"/>
      <c r="K238" s="1040"/>
      <c r="L238" s="1040"/>
      <c r="M238" s="1040"/>
      <c r="N238" s="1040"/>
      <c r="O238" s="1040"/>
      <c r="P238" s="1040"/>
      <c r="Q238" s="1040"/>
      <c r="R238" s="1040"/>
      <c r="S238" s="1040"/>
    </row>
    <row r="239" spans="1:19">
      <c r="A239" s="97">
        <f>SUM(A237,A235,A233,A231,A229,A227,A225,A223,A221,A219,A217,A215)</f>
        <v>0</v>
      </c>
      <c r="B239" s="335">
        <f t="shared" ref="B239:S239" si="5">SUM(B237,B235,B233,B231,B229,B227,B225,B223,B221,B219,B217,B215)</f>
        <v>0</v>
      </c>
      <c r="C239" s="335">
        <f t="shared" si="5"/>
        <v>0</v>
      </c>
      <c r="D239" s="335">
        <f t="shared" si="5"/>
        <v>0</v>
      </c>
      <c r="E239" s="335">
        <f t="shared" si="5"/>
        <v>0</v>
      </c>
      <c r="F239" s="335">
        <f t="shared" si="5"/>
        <v>0</v>
      </c>
      <c r="G239" s="335">
        <f t="shared" si="5"/>
        <v>0</v>
      </c>
      <c r="H239" s="335">
        <f t="shared" si="5"/>
        <v>0</v>
      </c>
      <c r="I239" s="335">
        <f t="shared" si="5"/>
        <v>0</v>
      </c>
      <c r="J239" s="335">
        <f t="shared" si="5"/>
        <v>0</v>
      </c>
      <c r="K239" s="335">
        <f t="shared" si="5"/>
        <v>0</v>
      </c>
      <c r="L239" s="335">
        <f t="shared" si="5"/>
        <v>0</v>
      </c>
      <c r="M239" s="335">
        <f t="shared" si="5"/>
        <v>0</v>
      </c>
      <c r="N239" s="335">
        <f t="shared" si="5"/>
        <v>0</v>
      </c>
      <c r="O239" s="335">
        <f t="shared" si="5"/>
        <v>0</v>
      </c>
      <c r="P239" s="335">
        <f t="shared" si="5"/>
        <v>0</v>
      </c>
      <c r="Q239" s="335">
        <f t="shared" si="5"/>
        <v>0</v>
      </c>
      <c r="R239" s="335">
        <f t="shared" si="5"/>
        <v>0</v>
      </c>
      <c r="S239" s="335">
        <f t="shared" si="5"/>
        <v>0</v>
      </c>
    </row>
    <row r="240" spans="1:19">
      <c r="A240" s="245"/>
      <c r="B240" s="245"/>
      <c r="C240" s="245"/>
      <c r="D240" s="245"/>
      <c r="E240" s="245"/>
      <c r="F240" s="245"/>
      <c r="G240" s="245"/>
      <c r="H240" s="245"/>
      <c r="I240" s="245"/>
      <c r="J240" s="245"/>
      <c r="K240" s="245"/>
      <c r="L240" s="245"/>
      <c r="M240" s="245"/>
      <c r="N240" s="245"/>
      <c r="O240" s="245"/>
      <c r="P240" s="245"/>
      <c r="Q240" s="245"/>
      <c r="R240" s="245"/>
      <c r="S240" s="245"/>
    </row>
    <row r="241" spans="1:19" ht="21.75" customHeight="1">
      <c r="A241" s="1041" t="s">
        <v>2819</v>
      </c>
      <c r="B241" s="1042"/>
      <c r="C241" s="1042"/>
      <c r="D241" s="1042"/>
      <c r="E241" s="1042"/>
      <c r="F241" s="1042"/>
      <c r="G241" s="1042"/>
      <c r="H241" s="1042"/>
      <c r="I241" s="1042"/>
      <c r="J241" s="1042"/>
      <c r="K241" s="1042"/>
      <c r="L241" s="1042"/>
      <c r="M241" s="1042"/>
      <c r="N241" s="1042"/>
      <c r="O241" s="1042"/>
      <c r="P241" s="1042"/>
      <c r="Q241" s="1042"/>
      <c r="R241" s="1042"/>
      <c r="S241" s="1043"/>
    </row>
    <row r="242" spans="1:19" ht="15">
      <c r="A242" s="1032" t="s">
        <v>3654</v>
      </c>
      <c r="B242" s="1044"/>
      <c r="C242" s="1044"/>
      <c r="D242" s="1044"/>
      <c r="E242" s="1044"/>
      <c r="F242" s="1044"/>
      <c r="G242" s="1044"/>
      <c r="H242" s="1044"/>
      <c r="I242" s="1044"/>
      <c r="J242" s="1044"/>
      <c r="K242" s="1044"/>
      <c r="L242" s="1044"/>
      <c r="M242" s="1044"/>
      <c r="N242" s="1044"/>
      <c r="O242" s="1044"/>
      <c r="P242" s="1044"/>
      <c r="Q242" s="1044"/>
      <c r="R242" s="1044"/>
      <c r="S242" s="1045"/>
    </row>
    <row r="243" spans="1:19">
      <c r="A243" s="1032" t="s">
        <v>81</v>
      </c>
      <c r="B243" s="1033"/>
      <c r="C243" s="1033"/>
      <c r="D243" s="1033"/>
      <c r="E243" s="1033"/>
      <c r="F243" s="1033"/>
      <c r="G243" s="1033"/>
      <c r="H243" s="1033"/>
      <c r="I243" s="1033"/>
      <c r="J243" s="1033"/>
      <c r="K243" s="1033"/>
      <c r="L243" s="1033"/>
      <c r="M243" s="1033"/>
      <c r="N243" s="1033"/>
      <c r="O243" s="1033"/>
      <c r="P243" s="1033"/>
      <c r="Q243" s="1033"/>
      <c r="R243" s="1033"/>
      <c r="S243" s="1034"/>
    </row>
    <row r="244" spans="1:19">
      <c r="A244" s="1032" t="s">
        <v>578</v>
      </c>
      <c r="B244" s="1033"/>
      <c r="C244" s="1033"/>
      <c r="D244" s="1033"/>
      <c r="E244" s="1033"/>
      <c r="F244" s="1033"/>
      <c r="G244" s="1033"/>
      <c r="H244" s="1033"/>
      <c r="I244" s="1033"/>
      <c r="J244" s="1033"/>
      <c r="K244" s="1033"/>
      <c r="L244" s="1033"/>
      <c r="M244" s="1033"/>
      <c r="N244" s="1033"/>
      <c r="O244" s="1033"/>
      <c r="P244" s="1033"/>
      <c r="Q244" s="1033"/>
      <c r="R244" s="1033"/>
      <c r="S244" s="1034"/>
    </row>
    <row r="245" spans="1:19">
      <c r="A245" s="1032" t="s">
        <v>2729</v>
      </c>
      <c r="B245" s="1033"/>
      <c r="C245" s="1033"/>
      <c r="D245" s="1033"/>
      <c r="E245" s="1033"/>
      <c r="F245" s="1033"/>
      <c r="G245" s="1033"/>
      <c r="H245" s="1033"/>
      <c r="I245" s="1033"/>
      <c r="J245" s="1033"/>
      <c r="K245" s="1033"/>
      <c r="L245" s="1033"/>
      <c r="M245" s="1033"/>
      <c r="N245" s="1033"/>
      <c r="O245" s="1033"/>
      <c r="P245" s="1033"/>
      <c r="Q245" s="1033"/>
      <c r="R245" s="1033"/>
      <c r="S245" s="1034"/>
    </row>
    <row r="246" spans="1:19">
      <c r="A246" s="1032" t="s">
        <v>2730</v>
      </c>
      <c r="B246" s="1033"/>
      <c r="C246" s="1033"/>
      <c r="D246" s="1033"/>
      <c r="E246" s="1033"/>
      <c r="F246" s="1033"/>
      <c r="G246" s="1033"/>
      <c r="H246" s="1033"/>
      <c r="I246" s="1033"/>
      <c r="J246" s="1033"/>
      <c r="K246" s="1033"/>
      <c r="L246" s="1033"/>
      <c r="M246" s="1033"/>
      <c r="N246" s="1033"/>
      <c r="O246" s="1033"/>
      <c r="P246" s="1033"/>
      <c r="Q246" s="1033"/>
      <c r="R246" s="1033"/>
      <c r="S246" s="1034"/>
    </row>
    <row r="247" spans="1:19">
      <c r="A247" s="1032" t="s">
        <v>2731</v>
      </c>
      <c r="B247" s="1033"/>
      <c r="C247" s="1033"/>
      <c r="D247" s="1033"/>
      <c r="E247" s="1033"/>
      <c r="F247" s="1033"/>
      <c r="G247" s="1033"/>
      <c r="H247" s="1033"/>
      <c r="I247" s="1033"/>
      <c r="J247" s="1033"/>
      <c r="K247" s="1033"/>
      <c r="L247" s="1033"/>
      <c r="M247" s="1033"/>
      <c r="N247" s="1033"/>
      <c r="O247" s="1033"/>
      <c r="P247" s="1033"/>
      <c r="Q247" s="1033"/>
      <c r="R247" s="1033"/>
      <c r="S247" s="1034"/>
    </row>
    <row r="248" spans="1:19">
      <c r="A248" s="1032" t="s">
        <v>2732</v>
      </c>
      <c r="B248" s="1033"/>
      <c r="C248" s="1033"/>
      <c r="D248" s="1033"/>
      <c r="E248" s="1033"/>
      <c r="F248" s="1033"/>
      <c r="G248" s="1033"/>
      <c r="H248" s="1033"/>
      <c r="I248" s="1033"/>
      <c r="J248" s="1033"/>
      <c r="K248" s="1033"/>
      <c r="L248" s="1033"/>
      <c r="M248" s="1033"/>
      <c r="N248" s="1033"/>
      <c r="O248" s="1033"/>
      <c r="P248" s="1033"/>
      <c r="Q248" s="1033"/>
      <c r="R248" s="1033"/>
      <c r="S248" s="1034"/>
    </row>
    <row r="249" spans="1:19">
      <c r="A249" s="1032" t="s">
        <v>2733</v>
      </c>
      <c r="B249" s="1033"/>
      <c r="C249" s="1033"/>
      <c r="D249" s="1033"/>
      <c r="E249" s="1033"/>
      <c r="F249" s="1033"/>
      <c r="G249" s="1033"/>
      <c r="H249" s="1033"/>
      <c r="I249" s="1033"/>
      <c r="J249" s="1033"/>
      <c r="K249" s="1033"/>
      <c r="L249" s="1033"/>
      <c r="M249" s="1033"/>
      <c r="N249" s="1033"/>
      <c r="O249" s="1033"/>
      <c r="P249" s="1033"/>
      <c r="Q249" s="1033"/>
      <c r="R249" s="1033"/>
      <c r="S249" s="1034"/>
    </row>
    <row r="250" spans="1:19">
      <c r="A250" s="1035" t="s">
        <v>2734</v>
      </c>
      <c r="B250" s="1036"/>
      <c r="C250" s="1036"/>
      <c r="D250" s="1036"/>
      <c r="E250" s="1036"/>
      <c r="F250" s="1036"/>
      <c r="G250" s="1036"/>
      <c r="H250" s="1036"/>
      <c r="I250" s="1036"/>
      <c r="J250" s="1036"/>
      <c r="K250" s="1036"/>
      <c r="L250" s="1036"/>
      <c r="M250" s="1036"/>
      <c r="N250" s="1036"/>
      <c r="O250" s="1036"/>
      <c r="P250" s="1036"/>
      <c r="Q250" s="1036"/>
      <c r="R250" s="1036"/>
      <c r="S250" s="1037"/>
    </row>
    <row r="251" spans="1:19" ht="30" customHeight="1">
      <c r="A251" s="1023" t="s">
        <v>41</v>
      </c>
      <c r="B251" s="1023"/>
      <c r="C251" s="1023"/>
      <c r="D251" s="1023" t="s">
        <v>42</v>
      </c>
      <c r="E251" s="1023"/>
      <c r="F251" s="1023" t="s">
        <v>43</v>
      </c>
      <c r="G251" s="1023"/>
      <c r="H251" s="1023"/>
      <c r="I251" s="1023" t="s">
        <v>44</v>
      </c>
      <c r="J251" s="1023"/>
      <c r="K251" s="1025" t="s">
        <v>45</v>
      </c>
      <c r="L251" s="1038"/>
      <c r="M251" s="1038"/>
      <c r="N251" s="1039"/>
      <c r="O251" s="1027" t="s">
        <v>46</v>
      </c>
      <c r="P251" s="1027"/>
      <c r="Q251" s="1028"/>
      <c r="R251" s="1023" t="s">
        <v>47</v>
      </c>
      <c r="S251" s="1023"/>
    </row>
    <row r="252" spans="1:19" ht="27.75" customHeight="1">
      <c r="A252" s="1022" t="s">
        <v>48</v>
      </c>
      <c r="B252" s="1022" t="s">
        <v>49</v>
      </c>
      <c r="C252" s="1029" t="s">
        <v>50</v>
      </c>
      <c r="D252" s="1022" t="s">
        <v>51</v>
      </c>
      <c r="E252" s="1022" t="s">
        <v>52</v>
      </c>
      <c r="F252" s="1025" t="s">
        <v>53</v>
      </c>
      <c r="G252" s="1031"/>
      <c r="H252" s="1026"/>
      <c r="I252" s="1022" t="s">
        <v>54</v>
      </c>
      <c r="J252" s="1022" t="s">
        <v>55</v>
      </c>
      <c r="K252" s="1025" t="s">
        <v>56</v>
      </c>
      <c r="L252" s="1026"/>
      <c r="M252" s="1025" t="s">
        <v>57</v>
      </c>
      <c r="N252" s="1026"/>
      <c r="O252" s="1022" t="s">
        <v>58</v>
      </c>
      <c r="P252" s="1022" t="s">
        <v>59</v>
      </c>
      <c r="Q252" s="1022" t="s">
        <v>60</v>
      </c>
      <c r="R252" s="1022" t="s">
        <v>61</v>
      </c>
      <c r="S252" s="1022" t="s">
        <v>62</v>
      </c>
    </row>
    <row r="253" spans="1:19" ht="66.75" customHeight="1">
      <c r="A253" s="1023"/>
      <c r="B253" s="1023"/>
      <c r="C253" s="1030"/>
      <c r="D253" s="1023"/>
      <c r="E253" s="1023"/>
      <c r="F253" s="205" t="s">
        <v>63</v>
      </c>
      <c r="G253" s="205" t="s">
        <v>64</v>
      </c>
      <c r="H253" s="205" t="s">
        <v>65</v>
      </c>
      <c r="I253" s="1023"/>
      <c r="J253" s="1023"/>
      <c r="K253" s="90" t="s">
        <v>66</v>
      </c>
      <c r="L253" s="90" t="s">
        <v>67</v>
      </c>
      <c r="M253" s="90" t="s">
        <v>68</v>
      </c>
      <c r="N253" s="90" t="s">
        <v>67</v>
      </c>
      <c r="O253" s="1023"/>
      <c r="P253" s="1023"/>
      <c r="Q253" s="1023"/>
      <c r="R253" s="1023"/>
      <c r="S253" s="1023"/>
    </row>
    <row r="254" spans="1:19">
      <c r="A254" s="1021" t="s">
        <v>3726</v>
      </c>
      <c r="B254" s="1021"/>
      <c r="C254" s="1021"/>
      <c r="D254" s="1021"/>
      <c r="E254" s="1021"/>
      <c r="F254" s="1021"/>
      <c r="G254" s="1021"/>
      <c r="H254" s="1021"/>
      <c r="I254" s="1021"/>
      <c r="J254" s="1021"/>
      <c r="K254" s="1021"/>
      <c r="L254" s="1021"/>
      <c r="M254" s="1021"/>
      <c r="N254" s="1021"/>
      <c r="O254" s="1021"/>
      <c r="P254" s="1021"/>
      <c r="Q254" s="1021"/>
      <c r="R254" s="1021"/>
      <c r="S254" s="1021"/>
    </row>
    <row r="255" spans="1:19">
      <c r="A255" s="244"/>
      <c r="B255" s="98"/>
      <c r="C255" s="98"/>
      <c r="D255" s="98"/>
      <c r="E255" s="98"/>
      <c r="F255" s="98"/>
      <c r="G255" s="98"/>
      <c r="H255" s="98"/>
      <c r="I255" s="98"/>
      <c r="J255" s="98"/>
      <c r="K255" s="98"/>
      <c r="L255" s="98"/>
      <c r="M255" s="98"/>
      <c r="N255" s="98"/>
      <c r="O255" s="98"/>
      <c r="P255" s="98"/>
      <c r="Q255" s="98"/>
      <c r="R255" s="98"/>
      <c r="S255" s="98"/>
    </row>
    <row r="256" spans="1:19">
      <c r="A256" s="1021" t="s">
        <v>3809</v>
      </c>
      <c r="B256" s="1021"/>
      <c r="C256" s="1021"/>
      <c r="D256" s="1021"/>
      <c r="E256" s="1021"/>
      <c r="F256" s="1021"/>
      <c r="G256" s="1021"/>
      <c r="H256" s="1021"/>
      <c r="I256" s="1021"/>
      <c r="J256" s="1021"/>
      <c r="K256" s="1021"/>
      <c r="L256" s="1021"/>
      <c r="M256" s="1021"/>
      <c r="N256" s="1021"/>
      <c r="O256" s="1021"/>
      <c r="P256" s="1021"/>
      <c r="Q256" s="1021"/>
      <c r="R256" s="1021"/>
      <c r="S256" s="1021"/>
    </row>
    <row r="257" spans="1:19">
      <c r="A257" s="244"/>
      <c r="B257" s="98"/>
      <c r="C257" s="98"/>
      <c r="D257" s="98"/>
      <c r="E257" s="98"/>
      <c r="F257" s="98"/>
      <c r="G257" s="98"/>
      <c r="H257" s="98"/>
      <c r="I257" s="98"/>
      <c r="J257" s="98"/>
      <c r="K257" s="98"/>
      <c r="L257" s="98"/>
      <c r="M257" s="98"/>
      <c r="N257" s="98"/>
      <c r="O257" s="98"/>
      <c r="P257" s="98"/>
      <c r="Q257" s="98"/>
      <c r="R257" s="98"/>
      <c r="S257" s="98"/>
    </row>
    <row r="258" spans="1:19">
      <c r="A258" s="1021" t="s">
        <v>3865</v>
      </c>
      <c r="B258" s="1021"/>
      <c r="C258" s="1021"/>
      <c r="D258" s="1021"/>
      <c r="E258" s="1021"/>
      <c r="F258" s="1021"/>
      <c r="G258" s="1021"/>
      <c r="H258" s="1021"/>
      <c r="I258" s="1021"/>
      <c r="J258" s="1021"/>
      <c r="K258" s="1021"/>
      <c r="L258" s="1021"/>
      <c r="M258" s="1021"/>
      <c r="N258" s="1021"/>
      <c r="O258" s="1021"/>
      <c r="P258" s="1021"/>
      <c r="Q258" s="1021"/>
      <c r="R258" s="1021"/>
      <c r="S258" s="1021"/>
    </row>
    <row r="259" spans="1:19">
      <c r="A259" s="98"/>
      <c r="B259" s="98"/>
      <c r="C259" s="98"/>
      <c r="D259" s="98"/>
      <c r="E259" s="98"/>
      <c r="F259" s="98"/>
      <c r="G259" s="98"/>
      <c r="H259" s="98"/>
      <c r="I259" s="98"/>
      <c r="J259" s="98"/>
      <c r="K259" s="98"/>
      <c r="L259" s="98"/>
      <c r="M259" s="98"/>
      <c r="N259" s="98"/>
      <c r="O259" s="98"/>
      <c r="P259" s="98"/>
      <c r="Q259" s="98"/>
      <c r="R259" s="98"/>
      <c r="S259" s="98"/>
    </row>
    <row r="260" spans="1:19">
      <c r="A260" s="1021" t="s">
        <v>3869</v>
      </c>
      <c r="B260" s="1021"/>
      <c r="C260" s="1021"/>
      <c r="D260" s="1021"/>
      <c r="E260" s="1021"/>
      <c r="F260" s="1021"/>
      <c r="G260" s="1021"/>
      <c r="H260" s="1021"/>
      <c r="I260" s="1021"/>
      <c r="J260" s="1021"/>
      <c r="K260" s="1021"/>
      <c r="L260" s="1021"/>
      <c r="M260" s="1021"/>
      <c r="N260" s="1021"/>
      <c r="O260" s="1021"/>
      <c r="P260" s="1021"/>
      <c r="Q260" s="1021"/>
      <c r="R260" s="1021"/>
      <c r="S260" s="1021"/>
    </row>
    <row r="261" spans="1:19">
      <c r="A261" s="91"/>
      <c r="B261" s="97"/>
      <c r="C261" s="97"/>
      <c r="D261" s="97"/>
      <c r="E261" s="97"/>
      <c r="F261" s="97"/>
      <c r="G261" s="97"/>
      <c r="H261" s="97"/>
      <c r="I261" s="97"/>
      <c r="J261" s="97"/>
      <c r="K261" s="97"/>
      <c r="L261" s="97"/>
      <c r="M261" s="97"/>
      <c r="N261" s="97"/>
      <c r="O261" s="97"/>
      <c r="P261" s="97"/>
      <c r="Q261" s="97"/>
      <c r="R261" s="97"/>
      <c r="S261" s="97"/>
    </row>
    <row r="262" spans="1:19">
      <c r="A262" s="1046" t="s">
        <v>3882</v>
      </c>
      <c r="B262" s="1046"/>
      <c r="C262" s="1046"/>
      <c r="D262" s="1046"/>
      <c r="E262" s="1046"/>
      <c r="F262" s="1046"/>
      <c r="G262" s="1046"/>
      <c r="H262" s="1046"/>
      <c r="I262" s="1046"/>
      <c r="J262" s="1046"/>
      <c r="K262" s="1046"/>
      <c r="L262" s="1046"/>
      <c r="M262" s="1046"/>
      <c r="N262" s="1046"/>
      <c r="O262" s="1046"/>
      <c r="P262" s="1046"/>
      <c r="Q262" s="1046"/>
      <c r="R262" s="1046"/>
      <c r="S262" s="1046"/>
    </row>
    <row r="263" spans="1:19">
      <c r="A263" s="91"/>
      <c r="B263" s="97"/>
      <c r="C263" s="97"/>
      <c r="D263" s="97"/>
      <c r="E263" s="97"/>
      <c r="F263" s="97"/>
      <c r="G263" s="97"/>
      <c r="H263" s="97"/>
      <c r="I263" s="97"/>
      <c r="J263" s="97"/>
      <c r="K263" s="97"/>
      <c r="L263" s="97"/>
      <c r="M263" s="97"/>
      <c r="N263" s="97"/>
      <c r="O263" s="97"/>
      <c r="P263" s="97"/>
      <c r="Q263" s="97"/>
      <c r="R263" s="97"/>
      <c r="S263" s="97"/>
    </row>
    <row r="264" spans="1:19">
      <c r="A264" s="1021" t="s">
        <v>3886</v>
      </c>
      <c r="B264" s="1021"/>
      <c r="C264" s="1021"/>
      <c r="D264" s="1021"/>
      <c r="E264" s="1021"/>
      <c r="F264" s="1021"/>
      <c r="G264" s="1021"/>
      <c r="H264" s="1021"/>
      <c r="I264" s="1021"/>
      <c r="J264" s="1021"/>
      <c r="K264" s="1021"/>
      <c r="L264" s="1021"/>
      <c r="M264" s="1021"/>
      <c r="N264" s="1021"/>
      <c r="O264" s="1021"/>
      <c r="P264" s="1021"/>
      <c r="Q264" s="1021"/>
      <c r="R264" s="1021"/>
      <c r="S264" s="1021"/>
    </row>
    <row r="265" spans="1:19">
      <c r="A265" s="91"/>
      <c r="B265" s="97"/>
      <c r="C265" s="98"/>
      <c r="D265" s="98"/>
      <c r="E265" s="98"/>
      <c r="F265" s="98"/>
      <c r="G265" s="98"/>
      <c r="H265" s="98"/>
      <c r="I265" s="98"/>
      <c r="J265" s="98"/>
      <c r="K265" s="98"/>
      <c r="L265" s="98"/>
      <c r="M265" s="98"/>
      <c r="N265" s="98"/>
      <c r="O265" s="98"/>
      <c r="P265" s="98"/>
      <c r="Q265" s="98"/>
      <c r="R265" s="98"/>
      <c r="S265" s="98"/>
    </row>
    <row r="266" spans="1:19">
      <c r="A266" s="1021" t="s">
        <v>3955</v>
      </c>
      <c r="B266" s="1021"/>
      <c r="C266" s="1021"/>
      <c r="D266" s="1021"/>
      <c r="E266" s="1021"/>
      <c r="F266" s="1021"/>
      <c r="G266" s="1021"/>
      <c r="H266" s="1021"/>
      <c r="I266" s="1021"/>
      <c r="J266" s="1021"/>
      <c r="K266" s="1021"/>
      <c r="L266" s="1021"/>
      <c r="M266" s="1021"/>
      <c r="N266" s="1021"/>
      <c r="O266" s="1021"/>
      <c r="P266" s="1021"/>
      <c r="Q266" s="1021"/>
      <c r="R266" s="1021"/>
      <c r="S266" s="1021"/>
    </row>
    <row r="267" spans="1:19">
      <c r="A267" s="98"/>
      <c r="B267" s="229"/>
      <c r="C267" s="98"/>
      <c r="D267" s="98"/>
      <c r="E267" s="98"/>
      <c r="F267" s="98"/>
      <c r="G267" s="98"/>
      <c r="H267" s="98"/>
      <c r="I267" s="98"/>
      <c r="J267" s="98"/>
      <c r="K267" s="98"/>
      <c r="L267" s="98"/>
      <c r="M267" s="98"/>
      <c r="N267" s="98"/>
      <c r="O267" s="98"/>
      <c r="P267" s="98"/>
      <c r="Q267" s="98"/>
      <c r="R267" s="98"/>
      <c r="S267" s="98"/>
    </row>
    <row r="268" spans="1:19">
      <c r="A268" s="1021" t="s">
        <v>3958</v>
      </c>
      <c r="B268" s="1021"/>
      <c r="C268" s="1021"/>
      <c r="D268" s="1021"/>
      <c r="E268" s="1021"/>
      <c r="F268" s="1021"/>
      <c r="G268" s="1021"/>
      <c r="H268" s="1021"/>
      <c r="I268" s="1021"/>
      <c r="J268" s="1021"/>
      <c r="K268" s="1021"/>
      <c r="L268" s="1021"/>
      <c r="M268" s="1021"/>
      <c r="N268" s="1021"/>
      <c r="O268" s="1021"/>
      <c r="P268" s="1021"/>
      <c r="Q268" s="1021"/>
      <c r="R268" s="1021"/>
      <c r="S268" s="1021"/>
    </row>
    <row r="269" spans="1:19">
      <c r="A269" s="98"/>
      <c r="B269" s="229"/>
      <c r="C269" s="91"/>
      <c r="D269" s="91"/>
      <c r="E269" s="91"/>
      <c r="F269" s="91"/>
      <c r="G269" s="91"/>
      <c r="H269" s="98"/>
      <c r="I269" s="91"/>
      <c r="J269" s="91"/>
      <c r="K269" s="91"/>
      <c r="L269" s="91"/>
      <c r="M269" s="91"/>
      <c r="N269" s="91"/>
      <c r="O269" s="91"/>
      <c r="P269" s="91"/>
      <c r="Q269" s="91"/>
      <c r="R269" s="91"/>
      <c r="S269" s="91"/>
    </row>
    <row r="270" spans="1:19">
      <c r="A270" s="1021" t="s">
        <v>3974</v>
      </c>
      <c r="B270" s="1021"/>
      <c r="C270" s="1021"/>
      <c r="D270" s="1021"/>
      <c r="E270" s="1021"/>
      <c r="F270" s="1021"/>
      <c r="G270" s="1021"/>
      <c r="H270" s="1021"/>
      <c r="I270" s="1021"/>
      <c r="J270" s="1021"/>
      <c r="K270" s="1021"/>
      <c r="L270" s="1021"/>
      <c r="M270" s="1021"/>
      <c r="N270" s="1021"/>
      <c r="O270" s="1021"/>
      <c r="P270" s="1021"/>
      <c r="Q270" s="1021"/>
      <c r="R270" s="1021"/>
      <c r="S270" s="1021"/>
    </row>
    <row r="271" spans="1:19">
      <c r="A271" s="98"/>
      <c r="B271" s="97"/>
      <c r="C271" s="91"/>
      <c r="D271" s="91"/>
      <c r="E271" s="91"/>
      <c r="F271" s="91"/>
      <c r="G271" s="91"/>
      <c r="H271" s="91"/>
      <c r="I271" s="91"/>
      <c r="J271" s="91"/>
      <c r="K271" s="91"/>
      <c r="L271" s="91"/>
      <c r="M271" s="91"/>
      <c r="N271" s="91"/>
      <c r="O271" s="91"/>
      <c r="P271" s="91"/>
      <c r="Q271" s="91"/>
      <c r="R271" s="91"/>
      <c r="S271" s="91"/>
    </row>
    <row r="272" spans="1:19">
      <c r="A272" s="1021" t="s">
        <v>3990</v>
      </c>
      <c r="B272" s="1021"/>
      <c r="C272" s="1021"/>
      <c r="D272" s="1021"/>
      <c r="E272" s="1021"/>
      <c r="F272" s="1021"/>
      <c r="G272" s="1021"/>
      <c r="H272" s="1021"/>
      <c r="I272" s="1021"/>
      <c r="J272" s="1021"/>
      <c r="K272" s="1021"/>
      <c r="L272" s="1021"/>
      <c r="M272" s="1021"/>
      <c r="N272" s="1021"/>
      <c r="O272" s="1021"/>
      <c r="P272" s="1021"/>
      <c r="Q272" s="1021"/>
      <c r="R272" s="1021"/>
      <c r="S272" s="1021"/>
    </row>
    <row r="273" spans="1:19">
      <c r="A273" s="91"/>
      <c r="B273" s="97"/>
      <c r="C273" s="91"/>
      <c r="D273" s="91"/>
      <c r="E273" s="91"/>
      <c r="F273" s="91"/>
      <c r="G273" s="91"/>
      <c r="H273" s="91"/>
      <c r="I273" s="91"/>
      <c r="J273" s="91"/>
      <c r="K273" s="91"/>
      <c r="L273" s="91"/>
      <c r="M273" s="91"/>
      <c r="N273" s="91"/>
      <c r="O273" s="91"/>
      <c r="P273" s="91"/>
      <c r="Q273" s="91"/>
      <c r="R273" s="91"/>
      <c r="S273" s="91"/>
    </row>
    <row r="274" spans="1:19">
      <c r="A274" s="1021" t="s">
        <v>3989</v>
      </c>
      <c r="B274" s="1021"/>
      <c r="C274" s="1021"/>
      <c r="D274" s="1021"/>
      <c r="E274" s="1021"/>
      <c r="F274" s="1021"/>
      <c r="G274" s="1021"/>
      <c r="H274" s="1021"/>
      <c r="I274" s="1021"/>
      <c r="J274" s="1021"/>
      <c r="K274" s="1021"/>
      <c r="L274" s="1021"/>
      <c r="M274" s="1021"/>
      <c r="N274" s="1021"/>
      <c r="O274" s="1021"/>
      <c r="P274" s="1021"/>
      <c r="Q274" s="1021"/>
      <c r="R274" s="1021"/>
      <c r="S274" s="1021"/>
    </row>
    <row r="275" spans="1:19">
      <c r="A275" s="91"/>
      <c r="B275" s="97"/>
      <c r="C275" s="91"/>
      <c r="D275" s="91"/>
      <c r="E275" s="91"/>
      <c r="F275" s="91"/>
      <c r="G275" s="91"/>
      <c r="H275" s="91"/>
      <c r="I275" s="91"/>
      <c r="J275" s="91"/>
      <c r="K275" s="91"/>
      <c r="L275" s="91"/>
      <c r="M275" s="91"/>
      <c r="N275" s="91"/>
      <c r="O275" s="91"/>
      <c r="P275" s="91"/>
      <c r="Q275" s="91"/>
      <c r="R275" s="91"/>
      <c r="S275" s="91"/>
    </row>
    <row r="276" spans="1:19">
      <c r="A276" s="1021" t="s">
        <v>3995</v>
      </c>
      <c r="B276" s="1021"/>
      <c r="C276" s="1021"/>
      <c r="D276" s="1021"/>
      <c r="E276" s="1021"/>
      <c r="F276" s="1021"/>
      <c r="G276" s="1021"/>
      <c r="H276" s="1021"/>
      <c r="I276" s="1021"/>
      <c r="J276" s="1021"/>
      <c r="K276" s="1021"/>
      <c r="L276" s="1021"/>
      <c r="M276" s="1021"/>
      <c r="N276" s="1021"/>
      <c r="O276" s="1021"/>
      <c r="P276" s="1021"/>
      <c r="Q276" s="1021"/>
      <c r="R276" s="1021"/>
      <c r="S276" s="1021"/>
    </row>
    <row r="277" spans="1:19">
      <c r="A277" s="98"/>
      <c r="B277" s="97"/>
      <c r="C277" s="97"/>
      <c r="D277" s="97"/>
      <c r="E277" s="97"/>
      <c r="F277" s="97"/>
      <c r="G277" s="97"/>
      <c r="H277" s="97"/>
      <c r="I277" s="97"/>
      <c r="J277" s="97"/>
      <c r="K277" s="97"/>
      <c r="L277" s="97"/>
      <c r="M277" s="97"/>
      <c r="N277" s="97"/>
      <c r="O277" s="97"/>
      <c r="P277" s="97"/>
      <c r="Q277" s="97"/>
      <c r="R277" s="97"/>
      <c r="S277" s="97"/>
    </row>
    <row r="278" spans="1:19">
      <c r="A278" s="1075" t="s">
        <v>3659</v>
      </c>
      <c r="B278" s="1075"/>
      <c r="C278" s="1075"/>
      <c r="D278" s="1075"/>
      <c r="E278" s="1075"/>
      <c r="F278" s="1075"/>
      <c r="G278" s="1075"/>
      <c r="H278" s="1075"/>
      <c r="I278" s="1075"/>
      <c r="J278" s="1075"/>
      <c r="K278" s="1075"/>
      <c r="L278" s="1075"/>
      <c r="M278" s="1075"/>
      <c r="N278" s="1075"/>
      <c r="O278" s="1075"/>
      <c r="P278" s="1075"/>
      <c r="Q278" s="1075"/>
      <c r="R278" s="1075"/>
      <c r="S278" s="1075"/>
    </row>
    <row r="279" spans="1:19">
      <c r="A279" s="97">
        <f>SUM(A277,A275,A273,A271,A269,A267,A265,A263,A261,A259,A257,A255)</f>
        <v>0</v>
      </c>
      <c r="B279" s="335">
        <f t="shared" ref="B279:S279" si="6">SUM(B277,B275,B273,B271,B269,B267,B265,B263,B261,B259,B257,B255)</f>
        <v>0</v>
      </c>
      <c r="C279" s="335">
        <f t="shared" si="6"/>
        <v>0</v>
      </c>
      <c r="D279" s="335">
        <f t="shared" si="6"/>
        <v>0</v>
      </c>
      <c r="E279" s="335">
        <f t="shared" si="6"/>
        <v>0</v>
      </c>
      <c r="F279" s="335">
        <f t="shared" si="6"/>
        <v>0</v>
      </c>
      <c r="G279" s="335">
        <f t="shared" si="6"/>
        <v>0</v>
      </c>
      <c r="H279" s="335">
        <f t="shared" si="6"/>
        <v>0</v>
      </c>
      <c r="I279" s="335">
        <f t="shared" si="6"/>
        <v>0</v>
      </c>
      <c r="J279" s="335">
        <f t="shared" si="6"/>
        <v>0</v>
      </c>
      <c r="K279" s="335">
        <f t="shared" si="6"/>
        <v>0</v>
      </c>
      <c r="L279" s="335">
        <f t="shared" si="6"/>
        <v>0</v>
      </c>
      <c r="M279" s="335">
        <f t="shared" si="6"/>
        <v>0</v>
      </c>
      <c r="N279" s="335">
        <f t="shared" si="6"/>
        <v>0</v>
      </c>
      <c r="O279" s="335">
        <f t="shared" si="6"/>
        <v>0</v>
      </c>
      <c r="P279" s="335">
        <f t="shared" si="6"/>
        <v>0</v>
      </c>
      <c r="Q279" s="335">
        <f t="shared" si="6"/>
        <v>0</v>
      </c>
      <c r="R279" s="335">
        <f t="shared" si="6"/>
        <v>0</v>
      </c>
      <c r="S279" s="335">
        <f t="shared" si="6"/>
        <v>0</v>
      </c>
    </row>
    <row r="280" spans="1:19">
      <c r="A280" s="241"/>
      <c r="B280" s="243"/>
      <c r="C280" s="243"/>
      <c r="D280" s="243"/>
      <c r="E280" s="243"/>
      <c r="F280" s="243"/>
      <c r="G280" s="243"/>
      <c r="H280" s="243"/>
      <c r="I280" s="243"/>
      <c r="J280" s="243"/>
      <c r="K280" s="243"/>
      <c r="L280" s="243"/>
      <c r="M280" s="243"/>
      <c r="N280" s="243"/>
      <c r="O280" s="243"/>
      <c r="P280" s="243"/>
      <c r="Q280" s="243"/>
      <c r="R280" s="243"/>
      <c r="S280" s="246"/>
    </row>
    <row r="281" spans="1:19" ht="21.75" customHeight="1">
      <c r="A281" s="1072" t="s">
        <v>2818</v>
      </c>
      <c r="B281" s="1073"/>
      <c r="C281" s="1073"/>
      <c r="D281" s="1073"/>
      <c r="E281" s="1073"/>
      <c r="F281" s="1073"/>
      <c r="G281" s="1073"/>
      <c r="H281" s="1073"/>
      <c r="I281" s="1073"/>
      <c r="J281" s="1073"/>
      <c r="K281" s="1073"/>
      <c r="L281" s="1073"/>
      <c r="M281" s="1073"/>
      <c r="N281" s="1073"/>
      <c r="O281" s="1073"/>
      <c r="P281" s="1073"/>
      <c r="Q281" s="1073"/>
      <c r="R281" s="1073"/>
      <c r="S281" s="1074"/>
    </row>
    <row r="282" spans="1:19" ht="15">
      <c r="A282" s="1032" t="s">
        <v>3654</v>
      </c>
      <c r="B282" s="1070"/>
      <c r="C282" s="1070"/>
      <c r="D282" s="1070"/>
      <c r="E282" s="1070"/>
      <c r="F282" s="1070"/>
      <c r="G282" s="1070"/>
      <c r="H282" s="1070"/>
      <c r="I282" s="1070"/>
      <c r="J282" s="1070"/>
      <c r="K282" s="1070"/>
      <c r="L282" s="1070"/>
      <c r="M282" s="1070"/>
      <c r="N282" s="1070"/>
      <c r="O282" s="1070"/>
      <c r="P282" s="1070"/>
      <c r="Q282" s="1070"/>
      <c r="R282" s="1070"/>
      <c r="S282" s="1071"/>
    </row>
    <row r="283" spans="1:19">
      <c r="A283" s="1032" t="s">
        <v>81</v>
      </c>
      <c r="B283" s="1033"/>
      <c r="C283" s="1033"/>
      <c r="D283" s="1033"/>
      <c r="E283" s="1033"/>
      <c r="F283" s="1033"/>
      <c r="G283" s="1033"/>
      <c r="H283" s="1033"/>
      <c r="I283" s="1033"/>
      <c r="J283" s="1033"/>
      <c r="K283" s="1033"/>
      <c r="L283" s="1033"/>
      <c r="M283" s="1033"/>
      <c r="N283" s="1033"/>
      <c r="O283" s="1033"/>
      <c r="P283" s="1033"/>
      <c r="Q283" s="1033"/>
      <c r="R283" s="1033"/>
      <c r="S283" s="1033"/>
    </row>
    <row r="284" spans="1:19">
      <c r="A284" s="1032" t="s">
        <v>526</v>
      </c>
      <c r="B284" s="1033"/>
      <c r="C284" s="1033"/>
      <c r="D284" s="1033"/>
      <c r="E284" s="1033"/>
      <c r="F284" s="1033"/>
      <c r="G284" s="1033"/>
      <c r="H284" s="1033"/>
      <c r="I284" s="1033"/>
      <c r="J284" s="1033"/>
      <c r="K284" s="1033"/>
      <c r="L284" s="1033"/>
      <c r="M284" s="1033"/>
      <c r="N284" s="1033"/>
      <c r="O284" s="1033"/>
      <c r="P284" s="1033"/>
      <c r="Q284" s="1033"/>
      <c r="R284" s="1033"/>
      <c r="S284" s="1034"/>
    </row>
    <row r="285" spans="1:19">
      <c r="A285" s="1032" t="s">
        <v>2735</v>
      </c>
      <c r="B285" s="1033"/>
      <c r="C285" s="1033"/>
      <c r="D285" s="1033"/>
      <c r="E285" s="1033"/>
      <c r="F285" s="1033"/>
      <c r="G285" s="1033"/>
      <c r="H285" s="1033"/>
      <c r="I285" s="1033"/>
      <c r="J285" s="1033"/>
      <c r="K285" s="1033"/>
      <c r="L285" s="1033"/>
      <c r="M285" s="1033"/>
      <c r="N285" s="1033"/>
      <c r="O285" s="1033"/>
      <c r="P285" s="1033"/>
      <c r="Q285" s="1033"/>
      <c r="R285" s="1033"/>
      <c r="S285" s="1034"/>
    </row>
    <row r="286" spans="1:19">
      <c r="A286" s="1032" t="s">
        <v>2736</v>
      </c>
      <c r="B286" s="1033"/>
      <c r="C286" s="1033"/>
      <c r="D286" s="1033"/>
      <c r="E286" s="1033"/>
      <c r="F286" s="1033"/>
      <c r="G286" s="1033"/>
      <c r="H286" s="1033"/>
      <c r="I286" s="1033"/>
      <c r="J286" s="1033"/>
      <c r="K286" s="1033"/>
      <c r="L286" s="1033"/>
      <c r="M286" s="1033"/>
      <c r="N286" s="1033"/>
      <c r="O286" s="1033"/>
      <c r="P286" s="1033"/>
      <c r="Q286" s="1033"/>
      <c r="R286" s="1033"/>
      <c r="S286" s="1034"/>
    </row>
    <row r="287" spans="1:19">
      <c r="A287" s="1032" t="s">
        <v>2737</v>
      </c>
      <c r="B287" s="1033"/>
      <c r="C287" s="1033"/>
      <c r="D287" s="1033"/>
      <c r="E287" s="1033"/>
      <c r="F287" s="1033"/>
      <c r="G287" s="1033"/>
      <c r="H287" s="1033"/>
      <c r="I287" s="1033"/>
      <c r="J287" s="1033"/>
      <c r="K287" s="1033"/>
      <c r="L287" s="1033"/>
      <c r="M287" s="1033"/>
      <c r="N287" s="1033"/>
      <c r="O287" s="1033"/>
      <c r="P287" s="1033"/>
      <c r="Q287" s="1033"/>
      <c r="R287" s="1033"/>
      <c r="S287" s="1034"/>
    </row>
    <row r="288" spans="1:19">
      <c r="A288" s="1032" t="s">
        <v>2738</v>
      </c>
      <c r="B288" s="1033"/>
      <c r="C288" s="1033"/>
      <c r="D288" s="1033"/>
      <c r="E288" s="1033"/>
      <c r="F288" s="1033"/>
      <c r="G288" s="1033"/>
      <c r="H288" s="1033"/>
      <c r="I288" s="1033"/>
      <c r="J288" s="1033"/>
      <c r="K288" s="1033"/>
      <c r="L288" s="1033"/>
      <c r="M288" s="1033"/>
      <c r="N288" s="1033"/>
      <c r="O288" s="1033"/>
      <c r="P288" s="1033"/>
      <c r="Q288" s="1033"/>
      <c r="R288" s="1033"/>
      <c r="S288" s="1034"/>
    </row>
    <row r="289" spans="1:19">
      <c r="A289" s="1032" t="s">
        <v>2739</v>
      </c>
      <c r="B289" s="1033"/>
      <c r="C289" s="1033"/>
      <c r="D289" s="1033"/>
      <c r="E289" s="1033"/>
      <c r="F289" s="1033"/>
      <c r="G289" s="1033"/>
      <c r="H289" s="1033"/>
      <c r="I289" s="1033"/>
      <c r="J289" s="1033"/>
      <c r="K289" s="1033"/>
      <c r="L289" s="1033"/>
      <c r="M289" s="1033"/>
      <c r="N289" s="1033"/>
      <c r="O289" s="1033"/>
      <c r="P289" s="1033"/>
      <c r="Q289" s="1033"/>
      <c r="R289" s="1033"/>
      <c r="S289" s="1034"/>
    </row>
    <row r="290" spans="1:19">
      <c r="A290" s="1035" t="s">
        <v>2740</v>
      </c>
      <c r="B290" s="1036"/>
      <c r="C290" s="1036"/>
      <c r="D290" s="1036"/>
      <c r="E290" s="1036"/>
      <c r="F290" s="1036"/>
      <c r="G290" s="1036"/>
      <c r="H290" s="1036"/>
      <c r="I290" s="1036"/>
      <c r="J290" s="1036"/>
      <c r="K290" s="1036"/>
      <c r="L290" s="1036"/>
      <c r="M290" s="1036"/>
      <c r="N290" s="1036"/>
      <c r="O290" s="1036"/>
      <c r="P290" s="1036"/>
      <c r="Q290" s="1036"/>
      <c r="R290" s="1036"/>
      <c r="S290" s="1037"/>
    </row>
    <row r="291" spans="1:19" ht="29.25" customHeight="1">
      <c r="A291" s="1023" t="s">
        <v>41</v>
      </c>
      <c r="B291" s="1023"/>
      <c r="C291" s="1023"/>
      <c r="D291" s="1023" t="s">
        <v>42</v>
      </c>
      <c r="E291" s="1023"/>
      <c r="F291" s="1023" t="s">
        <v>43</v>
      </c>
      <c r="G291" s="1023"/>
      <c r="H291" s="1023"/>
      <c r="I291" s="1023" t="s">
        <v>44</v>
      </c>
      <c r="J291" s="1023"/>
      <c r="K291" s="1025" t="s">
        <v>45</v>
      </c>
      <c r="L291" s="1038"/>
      <c r="M291" s="1038"/>
      <c r="N291" s="1039"/>
      <c r="O291" s="1027" t="s">
        <v>46</v>
      </c>
      <c r="P291" s="1027"/>
      <c r="Q291" s="1028"/>
      <c r="R291" s="1023" t="s">
        <v>47</v>
      </c>
      <c r="S291" s="1023"/>
    </row>
    <row r="292" spans="1:19" ht="27" customHeight="1">
      <c r="A292" s="1022" t="s">
        <v>48</v>
      </c>
      <c r="B292" s="1022" t="s">
        <v>49</v>
      </c>
      <c r="C292" s="1029" t="s">
        <v>50</v>
      </c>
      <c r="D292" s="1022" t="s">
        <v>51</v>
      </c>
      <c r="E292" s="1022" t="s">
        <v>52</v>
      </c>
      <c r="F292" s="1025" t="s">
        <v>53</v>
      </c>
      <c r="G292" s="1031"/>
      <c r="H292" s="1026"/>
      <c r="I292" s="1022" t="s">
        <v>54</v>
      </c>
      <c r="J292" s="1022" t="s">
        <v>55</v>
      </c>
      <c r="K292" s="1025" t="s">
        <v>56</v>
      </c>
      <c r="L292" s="1026"/>
      <c r="M292" s="1025" t="s">
        <v>57</v>
      </c>
      <c r="N292" s="1026"/>
      <c r="O292" s="1022" t="s">
        <v>58</v>
      </c>
      <c r="P292" s="1022" t="s">
        <v>59</v>
      </c>
      <c r="Q292" s="1022" t="s">
        <v>60</v>
      </c>
      <c r="R292" s="1022" t="s">
        <v>61</v>
      </c>
      <c r="S292" s="1022" t="s">
        <v>62</v>
      </c>
    </row>
    <row r="293" spans="1:19" ht="65.25" customHeight="1">
      <c r="A293" s="1023"/>
      <c r="B293" s="1023"/>
      <c r="C293" s="1030"/>
      <c r="D293" s="1023"/>
      <c r="E293" s="1023"/>
      <c r="F293" s="205" t="s">
        <v>63</v>
      </c>
      <c r="G293" s="205" t="s">
        <v>64</v>
      </c>
      <c r="H293" s="205" t="s">
        <v>65</v>
      </c>
      <c r="I293" s="1023"/>
      <c r="J293" s="1023"/>
      <c r="K293" s="90" t="s">
        <v>66</v>
      </c>
      <c r="L293" s="90" t="s">
        <v>67</v>
      </c>
      <c r="M293" s="90" t="s">
        <v>68</v>
      </c>
      <c r="N293" s="90" t="s">
        <v>67</v>
      </c>
      <c r="O293" s="1023"/>
      <c r="P293" s="1023"/>
      <c r="Q293" s="1023"/>
      <c r="R293" s="1023"/>
      <c r="S293" s="1023"/>
    </row>
    <row r="294" spans="1:19">
      <c r="A294" s="1021" t="s">
        <v>1213</v>
      </c>
      <c r="B294" s="1021"/>
      <c r="C294" s="1021"/>
      <c r="D294" s="1021"/>
      <c r="E294" s="1021"/>
      <c r="F294" s="1021"/>
      <c r="G294" s="1021"/>
      <c r="H294" s="1021"/>
      <c r="I294" s="1021"/>
      <c r="J294" s="1021"/>
      <c r="K294" s="1021"/>
      <c r="L294" s="1021"/>
      <c r="M294" s="1021"/>
      <c r="N294" s="1021"/>
      <c r="O294" s="1021"/>
      <c r="P294" s="1021"/>
      <c r="Q294" s="1021"/>
      <c r="R294" s="1021"/>
      <c r="S294" s="1021"/>
    </row>
    <row r="295" spans="1:19" s="224" customFormat="1">
      <c r="A295" s="98">
        <v>1</v>
      </c>
      <c r="B295" s="98">
        <v>0</v>
      </c>
      <c r="C295" s="98">
        <v>1</v>
      </c>
      <c r="D295" s="98">
        <v>0</v>
      </c>
      <c r="E295" s="98">
        <v>1</v>
      </c>
      <c r="F295" s="98">
        <v>0</v>
      </c>
      <c r="G295" s="98">
        <v>1</v>
      </c>
      <c r="H295" s="98">
        <v>0</v>
      </c>
      <c r="I295" s="98">
        <v>1</v>
      </c>
      <c r="J295" s="98">
        <v>0</v>
      </c>
      <c r="K295" s="98">
        <v>0</v>
      </c>
      <c r="L295" s="98">
        <v>0</v>
      </c>
      <c r="M295" s="98">
        <v>0</v>
      </c>
      <c r="N295" s="98">
        <v>0</v>
      </c>
      <c r="O295" s="98">
        <v>1</v>
      </c>
      <c r="P295" s="98">
        <v>0</v>
      </c>
      <c r="Q295" s="98">
        <v>0</v>
      </c>
      <c r="R295" s="98">
        <v>0</v>
      </c>
      <c r="S295" s="98">
        <v>0</v>
      </c>
    </row>
    <row r="296" spans="1:19">
      <c r="A296" s="1021" t="s">
        <v>3233</v>
      </c>
      <c r="B296" s="1021"/>
      <c r="C296" s="1021"/>
      <c r="D296" s="1021"/>
      <c r="E296" s="1021"/>
      <c r="F296" s="1021"/>
      <c r="G296" s="1021"/>
      <c r="H296" s="1021"/>
      <c r="I296" s="1021"/>
      <c r="J296" s="1021"/>
      <c r="K296" s="1021"/>
      <c r="L296" s="1021"/>
      <c r="M296" s="1021"/>
      <c r="N296" s="1021"/>
      <c r="O296" s="1021"/>
      <c r="P296" s="1021"/>
      <c r="Q296" s="1021"/>
      <c r="R296" s="1021"/>
      <c r="S296" s="1021"/>
    </row>
    <row r="297" spans="1:19">
      <c r="A297" s="18">
        <v>1</v>
      </c>
      <c r="B297" s="18">
        <v>0</v>
      </c>
      <c r="C297" s="18">
        <v>1</v>
      </c>
      <c r="D297" s="18">
        <v>0</v>
      </c>
      <c r="E297" s="18">
        <v>1</v>
      </c>
      <c r="F297" s="18">
        <v>0</v>
      </c>
      <c r="G297" s="18">
        <v>1</v>
      </c>
      <c r="H297" s="18">
        <v>0</v>
      </c>
      <c r="I297" s="18">
        <v>1</v>
      </c>
      <c r="J297" s="18">
        <v>0</v>
      </c>
      <c r="K297" s="18">
        <v>0</v>
      </c>
      <c r="L297" s="18">
        <v>0</v>
      </c>
      <c r="M297" s="18">
        <v>0</v>
      </c>
      <c r="N297" s="18">
        <v>0</v>
      </c>
      <c r="O297" s="18">
        <v>1</v>
      </c>
      <c r="P297" s="18">
        <v>0</v>
      </c>
      <c r="Q297" s="18">
        <v>0</v>
      </c>
      <c r="R297" s="18">
        <v>0</v>
      </c>
      <c r="S297" s="18">
        <v>0</v>
      </c>
    </row>
    <row r="298" spans="1:19">
      <c r="A298" s="1021" t="s">
        <v>2017</v>
      </c>
      <c r="B298" s="1021"/>
      <c r="C298" s="1021"/>
      <c r="D298" s="1021"/>
      <c r="E298" s="1021"/>
      <c r="F298" s="1021"/>
      <c r="G298" s="1021"/>
      <c r="H298" s="1021"/>
      <c r="I298" s="1021"/>
      <c r="J298" s="1021"/>
      <c r="K298" s="1021"/>
      <c r="L298" s="1021"/>
      <c r="M298" s="1021"/>
      <c r="N298" s="1021"/>
      <c r="O298" s="1021"/>
      <c r="P298" s="1021"/>
      <c r="Q298" s="1021"/>
      <c r="R298" s="1021"/>
      <c r="S298" s="1021"/>
    </row>
    <row r="299" spans="1:19">
      <c r="A299" s="18">
        <v>0</v>
      </c>
      <c r="B299" s="18">
        <v>1</v>
      </c>
      <c r="C299" s="18">
        <v>1</v>
      </c>
      <c r="D299" s="18">
        <v>0</v>
      </c>
      <c r="E299" s="18">
        <v>1</v>
      </c>
      <c r="F299" s="18">
        <v>0</v>
      </c>
      <c r="G299" s="18">
        <v>1</v>
      </c>
      <c r="H299" s="18">
        <v>0</v>
      </c>
      <c r="I299" s="18">
        <v>1</v>
      </c>
      <c r="J299" s="18">
        <v>0</v>
      </c>
      <c r="K299" s="18">
        <v>0</v>
      </c>
      <c r="L299" s="18">
        <v>0</v>
      </c>
      <c r="M299" s="18">
        <v>0</v>
      </c>
      <c r="N299" s="18">
        <v>0</v>
      </c>
      <c r="O299" s="18">
        <v>1</v>
      </c>
      <c r="P299" s="18">
        <v>0</v>
      </c>
      <c r="Q299" s="18">
        <v>0</v>
      </c>
      <c r="R299" s="18">
        <v>0</v>
      </c>
      <c r="S299" s="18">
        <v>0</v>
      </c>
    </row>
    <row r="300" spans="1:19">
      <c r="A300" s="1021" t="s">
        <v>1169</v>
      </c>
      <c r="B300" s="1021"/>
      <c r="C300" s="1021"/>
      <c r="D300" s="1021"/>
      <c r="E300" s="1021"/>
      <c r="F300" s="1021"/>
      <c r="G300" s="1021"/>
      <c r="H300" s="1021"/>
      <c r="I300" s="1021"/>
      <c r="J300" s="1021"/>
      <c r="K300" s="1021"/>
      <c r="L300" s="1021"/>
      <c r="M300" s="1021"/>
      <c r="N300" s="1021"/>
      <c r="O300" s="1021"/>
      <c r="P300" s="1021"/>
      <c r="Q300" s="1021"/>
      <c r="R300" s="1021"/>
      <c r="S300" s="1021"/>
    </row>
    <row r="301" spans="1:19">
      <c r="A301" s="18">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18">
        <v>0</v>
      </c>
      <c r="R301" s="18">
        <v>0</v>
      </c>
      <c r="S301" s="18">
        <v>0</v>
      </c>
    </row>
    <row r="302" spans="1:19">
      <c r="A302" s="1024" t="s">
        <v>3590</v>
      </c>
      <c r="B302" s="1024"/>
      <c r="C302" s="1024"/>
      <c r="D302" s="1024"/>
      <c r="E302" s="1024"/>
      <c r="F302" s="1024"/>
      <c r="G302" s="1024"/>
      <c r="H302" s="1024"/>
      <c r="I302" s="1024"/>
      <c r="J302" s="1024"/>
      <c r="K302" s="1024"/>
      <c r="L302" s="1024"/>
      <c r="M302" s="1024"/>
      <c r="N302" s="1024"/>
      <c r="O302" s="1024"/>
      <c r="P302" s="1024"/>
      <c r="Q302" s="1024"/>
      <c r="R302" s="1024"/>
      <c r="S302" s="1024"/>
    </row>
    <row r="303" spans="1:19">
      <c r="A303" s="18">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18">
        <v>0</v>
      </c>
      <c r="R303" s="18">
        <v>0</v>
      </c>
      <c r="S303" s="18">
        <v>0</v>
      </c>
    </row>
    <row r="304" spans="1:19">
      <c r="A304" s="1021" t="s">
        <v>1176</v>
      </c>
      <c r="B304" s="1021"/>
      <c r="C304" s="1021"/>
      <c r="D304" s="1021"/>
      <c r="E304" s="1021"/>
      <c r="F304" s="1021"/>
      <c r="G304" s="1021"/>
      <c r="H304" s="1021"/>
      <c r="I304" s="1021"/>
      <c r="J304" s="1021"/>
      <c r="K304" s="1021"/>
      <c r="L304" s="1021"/>
      <c r="M304" s="1021"/>
      <c r="N304" s="1021"/>
      <c r="O304" s="1021"/>
      <c r="P304" s="1021"/>
      <c r="Q304" s="1021"/>
      <c r="R304" s="1021"/>
      <c r="S304" s="1021"/>
    </row>
    <row r="305" spans="1:19">
      <c r="A305" s="637">
        <v>1</v>
      </c>
      <c r="B305" s="18">
        <v>1</v>
      </c>
      <c r="C305" s="18">
        <v>2</v>
      </c>
      <c r="D305" s="18">
        <v>0</v>
      </c>
      <c r="E305" s="18">
        <v>2</v>
      </c>
      <c r="F305" s="18">
        <v>0</v>
      </c>
      <c r="G305" s="18">
        <v>2</v>
      </c>
      <c r="H305" s="18">
        <v>0</v>
      </c>
      <c r="I305" s="18">
        <v>2</v>
      </c>
      <c r="J305" s="18">
        <v>0</v>
      </c>
      <c r="K305" s="18">
        <v>0</v>
      </c>
      <c r="L305" s="18">
        <v>0</v>
      </c>
      <c r="M305" s="18">
        <v>0</v>
      </c>
      <c r="N305" s="18">
        <v>0</v>
      </c>
      <c r="O305" s="18">
        <v>2</v>
      </c>
      <c r="P305" s="18">
        <v>0</v>
      </c>
      <c r="Q305" s="18">
        <v>0</v>
      </c>
      <c r="R305" s="18">
        <v>0</v>
      </c>
      <c r="S305" s="18">
        <v>0</v>
      </c>
    </row>
    <row r="306" spans="1:19">
      <c r="A306" s="1021" t="s">
        <v>1206</v>
      </c>
      <c r="B306" s="1021"/>
      <c r="C306" s="1021"/>
      <c r="D306" s="1021"/>
      <c r="E306" s="1021"/>
      <c r="F306" s="1021"/>
      <c r="G306" s="1021"/>
      <c r="H306" s="1021"/>
      <c r="I306" s="1021"/>
      <c r="J306" s="1021"/>
      <c r="K306" s="1021"/>
      <c r="L306" s="1021"/>
      <c r="M306" s="1021"/>
      <c r="N306" s="1021"/>
      <c r="O306" s="1021"/>
      <c r="P306" s="1021"/>
      <c r="Q306" s="1021"/>
      <c r="R306" s="1021"/>
      <c r="S306" s="1021"/>
    </row>
    <row r="307" spans="1:19">
      <c r="A307" s="18">
        <v>0</v>
      </c>
      <c r="B307" s="18">
        <v>0</v>
      </c>
      <c r="C307" s="18">
        <v>0</v>
      </c>
      <c r="D307" s="18">
        <v>0</v>
      </c>
      <c r="E307" s="18">
        <v>0</v>
      </c>
      <c r="F307" s="18">
        <v>0</v>
      </c>
      <c r="G307" s="18">
        <v>0</v>
      </c>
      <c r="H307" s="18">
        <v>0</v>
      </c>
      <c r="I307" s="18">
        <v>0</v>
      </c>
      <c r="J307" s="18">
        <v>0</v>
      </c>
      <c r="K307" s="18">
        <v>0</v>
      </c>
      <c r="L307" s="18">
        <v>0</v>
      </c>
      <c r="M307" s="18">
        <v>0</v>
      </c>
      <c r="N307" s="18">
        <v>0</v>
      </c>
      <c r="O307" s="18">
        <v>0</v>
      </c>
      <c r="P307" s="18">
        <v>0</v>
      </c>
      <c r="Q307" s="18">
        <v>0</v>
      </c>
      <c r="R307" s="18">
        <v>0</v>
      </c>
      <c r="S307" s="18">
        <v>0</v>
      </c>
    </row>
    <row r="308" spans="1:19">
      <c r="A308" s="1021" t="s">
        <v>1162</v>
      </c>
      <c r="B308" s="1021"/>
      <c r="C308" s="1021"/>
      <c r="D308" s="1021"/>
      <c r="E308" s="1021"/>
      <c r="F308" s="1021"/>
      <c r="G308" s="1021"/>
      <c r="H308" s="1021"/>
      <c r="I308" s="1021"/>
      <c r="J308" s="1021"/>
      <c r="K308" s="1021"/>
      <c r="L308" s="1021"/>
      <c r="M308" s="1021"/>
      <c r="N308" s="1021"/>
      <c r="O308" s="1021"/>
      <c r="P308" s="1021"/>
      <c r="Q308" s="1021"/>
      <c r="R308" s="1021"/>
      <c r="S308" s="1021"/>
    </row>
    <row r="309" spans="1:19">
      <c r="A309" s="18">
        <v>0</v>
      </c>
      <c r="B309" s="18">
        <v>0</v>
      </c>
      <c r="C309" s="18">
        <v>0</v>
      </c>
      <c r="D309" s="18">
        <v>0</v>
      </c>
      <c r="E309" s="18">
        <v>0</v>
      </c>
      <c r="F309" s="18">
        <v>0</v>
      </c>
      <c r="G309" s="18">
        <v>0</v>
      </c>
      <c r="H309" s="18">
        <v>0</v>
      </c>
      <c r="I309" s="18">
        <v>0</v>
      </c>
      <c r="J309" s="18">
        <v>0</v>
      </c>
      <c r="K309" s="18">
        <v>0</v>
      </c>
      <c r="L309" s="18">
        <v>0</v>
      </c>
      <c r="M309" s="18">
        <v>0</v>
      </c>
      <c r="N309" s="18">
        <v>0</v>
      </c>
      <c r="O309" s="18">
        <v>0</v>
      </c>
      <c r="P309" s="18">
        <v>0</v>
      </c>
      <c r="Q309" s="18">
        <v>0</v>
      </c>
      <c r="R309" s="18">
        <v>0</v>
      </c>
      <c r="S309" s="18">
        <v>0</v>
      </c>
    </row>
    <row r="310" spans="1:19">
      <c r="A310" s="1021" t="s">
        <v>77</v>
      </c>
      <c r="B310" s="1021"/>
      <c r="C310" s="1021"/>
      <c r="D310" s="1021"/>
      <c r="E310" s="1021"/>
      <c r="F310" s="1021"/>
      <c r="G310" s="1021"/>
      <c r="H310" s="1021"/>
      <c r="I310" s="1021"/>
      <c r="J310" s="1021"/>
      <c r="K310" s="1021"/>
      <c r="L310" s="1021"/>
      <c r="M310" s="1021"/>
      <c r="N310" s="1021"/>
      <c r="O310" s="1021"/>
      <c r="P310" s="1021"/>
      <c r="Q310" s="1021"/>
      <c r="R310" s="1021"/>
      <c r="S310" s="1021"/>
    </row>
    <row r="311" spans="1:19">
      <c r="A311" s="18">
        <v>1</v>
      </c>
      <c r="B311" s="924">
        <v>0</v>
      </c>
      <c r="C311" s="925">
        <v>1</v>
      </c>
      <c r="D311" s="925">
        <v>0</v>
      </c>
      <c r="E311" s="925">
        <v>1</v>
      </c>
      <c r="F311" s="925">
        <v>0</v>
      </c>
      <c r="G311" s="925">
        <v>1</v>
      </c>
      <c r="H311" s="925">
        <v>0</v>
      </c>
      <c r="I311" s="925">
        <v>1</v>
      </c>
      <c r="J311" s="925">
        <v>0</v>
      </c>
      <c r="K311" s="925">
        <v>0</v>
      </c>
      <c r="L311" s="925">
        <v>0</v>
      </c>
      <c r="M311" s="925">
        <v>0</v>
      </c>
      <c r="N311" s="925">
        <v>0</v>
      </c>
      <c r="O311" s="925">
        <v>1</v>
      </c>
      <c r="P311" s="925">
        <v>0</v>
      </c>
      <c r="Q311" s="925">
        <v>0</v>
      </c>
      <c r="R311" s="925">
        <v>0</v>
      </c>
      <c r="S311" s="925">
        <v>0</v>
      </c>
    </row>
    <row r="312" spans="1:19">
      <c r="A312" s="1021" t="s">
        <v>3588</v>
      </c>
      <c r="B312" s="1021"/>
      <c r="C312" s="1021"/>
      <c r="D312" s="1021"/>
      <c r="E312" s="1021"/>
      <c r="F312" s="1021"/>
      <c r="G312" s="1021"/>
      <c r="H312" s="1021"/>
      <c r="I312" s="1021"/>
      <c r="J312" s="1021"/>
      <c r="K312" s="1021"/>
      <c r="L312" s="1021"/>
      <c r="M312" s="1021"/>
      <c r="N312" s="1021"/>
      <c r="O312" s="1021"/>
      <c r="P312" s="1021"/>
      <c r="Q312" s="1021"/>
      <c r="R312" s="1021"/>
      <c r="S312" s="1021"/>
    </row>
    <row r="313" spans="1:19">
      <c r="A313" s="18">
        <v>0</v>
      </c>
      <c r="B313" s="18">
        <v>1</v>
      </c>
      <c r="C313" s="18">
        <v>1</v>
      </c>
      <c r="D313" s="18">
        <v>0</v>
      </c>
      <c r="E313" s="18">
        <v>1</v>
      </c>
      <c r="F313" s="18">
        <v>0</v>
      </c>
      <c r="G313" s="18">
        <v>1</v>
      </c>
      <c r="H313" s="18">
        <v>0</v>
      </c>
      <c r="I313" s="18">
        <v>1</v>
      </c>
      <c r="J313" s="18">
        <v>0</v>
      </c>
      <c r="K313" s="18">
        <v>0</v>
      </c>
      <c r="L313" s="18">
        <v>0</v>
      </c>
      <c r="M313" s="18">
        <v>0</v>
      </c>
      <c r="N313" s="18">
        <v>0</v>
      </c>
      <c r="O313" s="18">
        <v>1</v>
      </c>
      <c r="P313" s="18">
        <v>0</v>
      </c>
      <c r="Q313" s="18">
        <v>0</v>
      </c>
      <c r="R313" s="18">
        <v>0</v>
      </c>
      <c r="S313" s="18">
        <v>0</v>
      </c>
    </row>
    <row r="314" spans="1:19">
      <c r="A314" s="1021" t="s">
        <v>79</v>
      </c>
      <c r="B314" s="1021"/>
      <c r="C314" s="1021"/>
      <c r="D314" s="1021"/>
      <c r="E314" s="1021"/>
      <c r="F314" s="1021"/>
      <c r="G314" s="1021"/>
      <c r="H314" s="1021"/>
      <c r="I314" s="1021"/>
      <c r="J314" s="1021"/>
      <c r="K314" s="1021"/>
      <c r="L314" s="1021"/>
      <c r="M314" s="1021"/>
      <c r="N314" s="1021"/>
      <c r="O314" s="1021"/>
      <c r="P314" s="1021"/>
      <c r="Q314" s="1021"/>
      <c r="R314" s="1021"/>
      <c r="S314" s="1021"/>
    </row>
    <row r="315" spans="1:19">
      <c r="A315" s="18">
        <v>0</v>
      </c>
      <c r="B315" s="18">
        <v>0</v>
      </c>
      <c r="C315" s="18">
        <v>0</v>
      </c>
      <c r="D315" s="18">
        <v>0</v>
      </c>
      <c r="E315" s="18">
        <v>0</v>
      </c>
      <c r="F315" s="18">
        <v>0</v>
      </c>
      <c r="G315" s="18">
        <v>0</v>
      </c>
      <c r="H315" s="18">
        <v>0</v>
      </c>
      <c r="I315" s="18">
        <v>0</v>
      </c>
      <c r="J315" s="18">
        <v>0</v>
      </c>
      <c r="K315" s="18">
        <v>0</v>
      </c>
      <c r="L315" s="18">
        <v>0</v>
      </c>
      <c r="M315" s="18">
        <v>0</v>
      </c>
      <c r="N315" s="18">
        <v>0</v>
      </c>
      <c r="O315" s="18">
        <v>0</v>
      </c>
      <c r="P315" s="18">
        <v>0</v>
      </c>
      <c r="Q315" s="18">
        <v>0</v>
      </c>
      <c r="R315" s="18">
        <v>0</v>
      </c>
      <c r="S315" s="18">
        <v>0</v>
      </c>
    </row>
    <row r="316" spans="1:19">
      <c r="A316" s="1021" t="s">
        <v>3591</v>
      </c>
      <c r="B316" s="1021"/>
      <c r="C316" s="1021"/>
      <c r="D316" s="1021"/>
      <c r="E316" s="1021"/>
      <c r="F316" s="1021"/>
      <c r="G316" s="1021"/>
      <c r="H316" s="1021"/>
      <c r="I316" s="1021"/>
      <c r="J316" s="1021"/>
      <c r="K316" s="1021"/>
      <c r="L316" s="1021"/>
      <c r="M316" s="1021"/>
      <c r="N316" s="1021"/>
      <c r="O316" s="1021"/>
      <c r="P316" s="1021"/>
      <c r="Q316" s="1021"/>
      <c r="R316" s="1021"/>
      <c r="S316" s="1021"/>
    </row>
    <row r="317" spans="1:19" s="818" customFormat="1">
      <c r="A317" s="819">
        <v>0</v>
      </c>
      <c r="B317" s="817">
        <v>0</v>
      </c>
      <c r="C317" s="817">
        <v>0</v>
      </c>
      <c r="D317" s="817">
        <v>0</v>
      </c>
      <c r="E317" s="817">
        <v>0</v>
      </c>
      <c r="F317" s="817">
        <v>0</v>
      </c>
      <c r="G317" s="817">
        <v>0</v>
      </c>
      <c r="H317" s="817">
        <v>0</v>
      </c>
      <c r="I317" s="817">
        <v>0</v>
      </c>
      <c r="J317" s="817">
        <v>0</v>
      </c>
      <c r="K317" s="817">
        <v>0</v>
      </c>
      <c r="L317" s="817">
        <v>0</v>
      </c>
      <c r="M317" s="817">
        <v>0</v>
      </c>
      <c r="N317" s="817">
        <v>0</v>
      </c>
      <c r="O317" s="817">
        <v>0</v>
      </c>
      <c r="P317" s="817">
        <v>0</v>
      </c>
      <c r="Q317" s="817">
        <v>0</v>
      </c>
      <c r="R317" s="817">
        <v>0</v>
      </c>
      <c r="S317" s="817">
        <v>0</v>
      </c>
    </row>
    <row r="318" spans="1:19">
      <c r="A318" s="1040" t="s">
        <v>3659</v>
      </c>
      <c r="B318" s="1040"/>
      <c r="C318" s="1040"/>
      <c r="D318" s="1040"/>
      <c r="E318" s="1040"/>
      <c r="F318" s="1040"/>
      <c r="G318" s="1040"/>
      <c r="H318" s="1040"/>
      <c r="I318" s="1040"/>
      <c r="J318" s="1040"/>
      <c r="K318" s="1040"/>
      <c r="L318" s="1040"/>
      <c r="M318" s="1040"/>
      <c r="N318" s="1040"/>
      <c r="O318" s="1040"/>
      <c r="P318" s="1040"/>
      <c r="Q318" s="1040"/>
      <c r="R318" s="1040"/>
      <c r="S318" s="1040"/>
    </row>
    <row r="319" spans="1:19">
      <c r="A319" s="97">
        <f>SUM(A317,A315,A313,A311,A309,A307,A305,A303,A301,A299,A297,A295)</f>
        <v>4</v>
      </c>
      <c r="B319" s="335">
        <f t="shared" ref="B319:S319" si="7">SUM(B317,B315,B313,B311,B309,B307,B305,B303,B301,B299,B297,B295)</f>
        <v>3</v>
      </c>
      <c r="C319" s="335">
        <f t="shared" si="7"/>
        <v>7</v>
      </c>
      <c r="D319" s="335">
        <f t="shared" si="7"/>
        <v>0</v>
      </c>
      <c r="E319" s="335">
        <f t="shared" si="7"/>
        <v>7</v>
      </c>
      <c r="F319" s="335">
        <f t="shared" si="7"/>
        <v>0</v>
      </c>
      <c r="G319" s="335">
        <f t="shared" si="7"/>
        <v>7</v>
      </c>
      <c r="H319" s="335">
        <f t="shared" si="7"/>
        <v>0</v>
      </c>
      <c r="I319" s="335">
        <f t="shared" si="7"/>
        <v>7</v>
      </c>
      <c r="J319" s="335">
        <f t="shared" si="7"/>
        <v>0</v>
      </c>
      <c r="K319" s="335">
        <f t="shared" si="7"/>
        <v>0</v>
      </c>
      <c r="L319" s="335">
        <f t="shared" si="7"/>
        <v>0</v>
      </c>
      <c r="M319" s="335">
        <f t="shared" si="7"/>
        <v>0</v>
      </c>
      <c r="N319" s="335">
        <f t="shared" si="7"/>
        <v>0</v>
      </c>
      <c r="O319" s="335">
        <f t="shared" si="7"/>
        <v>7</v>
      </c>
      <c r="P319" s="335">
        <f t="shared" si="7"/>
        <v>0</v>
      </c>
      <c r="Q319" s="335">
        <f t="shared" si="7"/>
        <v>0</v>
      </c>
      <c r="R319" s="335">
        <f t="shared" si="7"/>
        <v>0</v>
      </c>
      <c r="S319" s="335">
        <f t="shared" si="7"/>
        <v>0</v>
      </c>
    </row>
    <row r="320" spans="1:19">
      <c r="A320" s="243"/>
      <c r="B320" s="247"/>
      <c r="C320" s="247"/>
      <c r="D320" s="247"/>
      <c r="E320" s="247"/>
      <c r="F320" s="247"/>
      <c r="G320" s="247"/>
      <c r="H320" s="247"/>
      <c r="I320" s="247"/>
      <c r="J320" s="247"/>
      <c r="K320" s="247"/>
      <c r="L320" s="247"/>
      <c r="M320" s="247"/>
      <c r="N320" s="247"/>
      <c r="O320" s="247"/>
      <c r="P320" s="247"/>
      <c r="Q320" s="247"/>
      <c r="R320" s="247"/>
      <c r="S320" s="247"/>
    </row>
    <row r="321" spans="1:19" ht="21" customHeight="1">
      <c r="A321" s="1072" t="s">
        <v>2817</v>
      </c>
      <c r="B321" s="1073"/>
      <c r="C321" s="1073"/>
      <c r="D321" s="1073"/>
      <c r="E321" s="1073"/>
      <c r="F321" s="1073"/>
      <c r="G321" s="1073"/>
      <c r="H321" s="1073"/>
      <c r="I321" s="1073"/>
      <c r="J321" s="1073"/>
      <c r="K321" s="1073"/>
      <c r="L321" s="1073"/>
      <c r="M321" s="1073"/>
      <c r="N321" s="1073"/>
      <c r="O321" s="1073"/>
      <c r="P321" s="1073"/>
      <c r="Q321" s="1073"/>
      <c r="R321" s="1073"/>
      <c r="S321" s="1074"/>
    </row>
    <row r="322" spans="1:19" ht="15">
      <c r="A322" s="1032" t="s">
        <v>3654</v>
      </c>
      <c r="B322" s="1056"/>
      <c r="C322" s="1056"/>
      <c r="D322" s="1056"/>
      <c r="E322" s="1056"/>
      <c r="F322" s="1056"/>
      <c r="G322" s="1056"/>
      <c r="H322" s="1056"/>
      <c r="I322" s="1056"/>
      <c r="J322" s="1056"/>
      <c r="K322" s="1056"/>
      <c r="L322" s="1056"/>
      <c r="M322" s="1056"/>
      <c r="N322" s="1056"/>
      <c r="O322" s="1056"/>
      <c r="P322" s="1056"/>
      <c r="Q322" s="1056"/>
      <c r="R322" s="1056"/>
      <c r="S322" s="1057"/>
    </row>
    <row r="323" spans="1:19">
      <c r="A323" s="1032" t="s">
        <v>2741</v>
      </c>
      <c r="B323" s="1033"/>
      <c r="C323" s="1033"/>
      <c r="D323" s="1033"/>
      <c r="E323" s="1033"/>
      <c r="F323" s="1033"/>
      <c r="G323" s="1033"/>
      <c r="H323" s="1033"/>
      <c r="I323" s="1033"/>
      <c r="J323" s="1033"/>
      <c r="K323" s="1033"/>
      <c r="L323" s="1033"/>
      <c r="M323" s="1033"/>
      <c r="N323" s="1033"/>
      <c r="O323" s="1033"/>
      <c r="P323" s="1033"/>
      <c r="Q323" s="1033"/>
      <c r="R323" s="1033"/>
      <c r="S323" s="1034"/>
    </row>
    <row r="324" spans="1:19">
      <c r="A324" s="1032" t="s">
        <v>2742</v>
      </c>
      <c r="B324" s="1033"/>
      <c r="C324" s="1033"/>
      <c r="D324" s="1033"/>
      <c r="E324" s="1033"/>
      <c r="F324" s="1033"/>
      <c r="G324" s="1033"/>
      <c r="H324" s="1033"/>
      <c r="I324" s="1033"/>
      <c r="J324" s="1033"/>
      <c r="K324" s="1033"/>
      <c r="L324" s="1033"/>
      <c r="M324" s="1033"/>
      <c r="N324" s="1033"/>
      <c r="O324" s="1033"/>
      <c r="P324" s="1033"/>
      <c r="Q324" s="1033"/>
      <c r="R324" s="1033"/>
      <c r="S324" s="1034"/>
    </row>
    <row r="325" spans="1:19">
      <c r="A325" s="1032" t="s">
        <v>2743</v>
      </c>
      <c r="B325" s="1033"/>
      <c r="C325" s="1033"/>
      <c r="D325" s="1033"/>
      <c r="E325" s="1033"/>
      <c r="F325" s="1033"/>
      <c r="G325" s="1033"/>
      <c r="H325" s="1033"/>
      <c r="I325" s="1033"/>
      <c r="J325" s="1033"/>
      <c r="K325" s="1033"/>
      <c r="L325" s="1033"/>
      <c r="M325" s="1033"/>
      <c r="N325" s="1033"/>
      <c r="O325" s="1033"/>
      <c r="P325" s="1033"/>
      <c r="Q325" s="1033"/>
      <c r="R325" s="1033"/>
      <c r="S325" s="1034"/>
    </row>
    <row r="326" spans="1:19">
      <c r="A326" s="1032" t="s">
        <v>2744</v>
      </c>
      <c r="B326" s="1033"/>
      <c r="C326" s="1033"/>
      <c r="D326" s="1033"/>
      <c r="E326" s="1033"/>
      <c r="F326" s="1033"/>
      <c r="G326" s="1033"/>
      <c r="H326" s="1033"/>
      <c r="I326" s="1033"/>
      <c r="J326" s="1033"/>
      <c r="K326" s="1033"/>
      <c r="L326" s="1033"/>
      <c r="M326" s="1033"/>
      <c r="N326" s="1033"/>
      <c r="O326" s="1033"/>
      <c r="P326" s="1033"/>
      <c r="Q326" s="1033"/>
      <c r="R326" s="1033"/>
      <c r="S326" s="1034"/>
    </row>
    <row r="327" spans="1:19">
      <c r="A327" s="1032" t="s">
        <v>2745</v>
      </c>
      <c r="B327" s="1033"/>
      <c r="C327" s="1033"/>
      <c r="D327" s="1033"/>
      <c r="E327" s="1033"/>
      <c r="F327" s="1033"/>
      <c r="G327" s="1033"/>
      <c r="H327" s="1033"/>
      <c r="I327" s="1033"/>
      <c r="J327" s="1033"/>
      <c r="K327" s="1033"/>
      <c r="L327" s="1033"/>
      <c r="M327" s="1033"/>
      <c r="N327" s="1033"/>
      <c r="O327" s="1033"/>
      <c r="P327" s="1033"/>
      <c r="Q327" s="1033"/>
      <c r="R327" s="1033"/>
      <c r="S327" s="1034"/>
    </row>
    <row r="328" spans="1:19">
      <c r="A328" s="1032" t="s">
        <v>2746</v>
      </c>
      <c r="B328" s="1033"/>
      <c r="C328" s="1033"/>
      <c r="D328" s="1033"/>
      <c r="E328" s="1033"/>
      <c r="F328" s="1033"/>
      <c r="G328" s="1033"/>
      <c r="H328" s="1033"/>
      <c r="I328" s="1033"/>
      <c r="J328" s="1033"/>
      <c r="K328" s="1033"/>
      <c r="L328" s="1033"/>
      <c r="M328" s="1033"/>
      <c r="N328" s="1033"/>
      <c r="O328" s="1033"/>
      <c r="P328" s="1033"/>
      <c r="Q328" s="1033"/>
      <c r="R328" s="1033"/>
      <c r="S328" s="1034"/>
    </row>
    <row r="329" spans="1:19">
      <c r="A329" s="1032" t="s">
        <v>2747</v>
      </c>
      <c r="B329" s="1033"/>
      <c r="C329" s="1033"/>
      <c r="D329" s="1033"/>
      <c r="E329" s="1033"/>
      <c r="F329" s="1033"/>
      <c r="G329" s="1033"/>
      <c r="H329" s="1033"/>
      <c r="I329" s="1033"/>
      <c r="J329" s="1033"/>
      <c r="K329" s="1033"/>
      <c r="L329" s="1033"/>
      <c r="M329" s="1033"/>
      <c r="N329" s="1033"/>
      <c r="O329" s="1033"/>
      <c r="P329" s="1033"/>
      <c r="Q329" s="1033"/>
      <c r="R329" s="1033"/>
      <c r="S329" s="1034"/>
    </row>
    <row r="330" spans="1:19">
      <c r="A330" s="1035" t="s">
        <v>2748</v>
      </c>
      <c r="B330" s="1036"/>
      <c r="C330" s="1036"/>
      <c r="D330" s="1036"/>
      <c r="E330" s="1036"/>
      <c r="F330" s="1036"/>
      <c r="G330" s="1036"/>
      <c r="H330" s="1036"/>
      <c r="I330" s="1036"/>
      <c r="J330" s="1036"/>
      <c r="K330" s="1036"/>
      <c r="L330" s="1036"/>
      <c r="M330" s="1036"/>
      <c r="N330" s="1036"/>
      <c r="O330" s="1036"/>
      <c r="P330" s="1036"/>
      <c r="Q330" s="1036"/>
      <c r="R330" s="1036"/>
      <c r="S330" s="1037"/>
    </row>
    <row r="331" spans="1:19" ht="33.75" customHeight="1">
      <c r="A331" s="1023" t="s">
        <v>41</v>
      </c>
      <c r="B331" s="1023"/>
      <c r="C331" s="1023"/>
      <c r="D331" s="1023" t="s">
        <v>42</v>
      </c>
      <c r="E331" s="1023"/>
      <c r="F331" s="1023" t="s">
        <v>43</v>
      </c>
      <c r="G331" s="1023"/>
      <c r="H331" s="1023"/>
      <c r="I331" s="1023" t="s">
        <v>44</v>
      </c>
      <c r="J331" s="1023"/>
      <c r="K331" s="1025" t="s">
        <v>45</v>
      </c>
      <c r="L331" s="1038"/>
      <c r="M331" s="1038"/>
      <c r="N331" s="1039"/>
      <c r="O331" s="1027" t="s">
        <v>46</v>
      </c>
      <c r="P331" s="1027"/>
      <c r="Q331" s="1028"/>
      <c r="R331" s="1023" t="s">
        <v>47</v>
      </c>
      <c r="S331" s="1023"/>
    </row>
    <row r="332" spans="1:19" ht="29.25" customHeight="1">
      <c r="A332" s="1022" t="s">
        <v>48</v>
      </c>
      <c r="B332" s="1022" t="s">
        <v>49</v>
      </c>
      <c r="C332" s="1029" t="s">
        <v>50</v>
      </c>
      <c r="D332" s="1022" t="s">
        <v>51</v>
      </c>
      <c r="E332" s="1022" t="s">
        <v>52</v>
      </c>
      <c r="F332" s="1025" t="s">
        <v>53</v>
      </c>
      <c r="G332" s="1031"/>
      <c r="H332" s="1026"/>
      <c r="I332" s="1022" t="s">
        <v>54</v>
      </c>
      <c r="J332" s="1022" t="s">
        <v>55</v>
      </c>
      <c r="K332" s="1025" t="s">
        <v>56</v>
      </c>
      <c r="L332" s="1026"/>
      <c r="M332" s="1025" t="s">
        <v>57</v>
      </c>
      <c r="N332" s="1026"/>
      <c r="O332" s="1022" t="s">
        <v>58</v>
      </c>
      <c r="P332" s="1022" t="s">
        <v>59</v>
      </c>
      <c r="Q332" s="1022" t="s">
        <v>60</v>
      </c>
      <c r="R332" s="1022" t="s">
        <v>61</v>
      </c>
      <c r="S332" s="1022" t="s">
        <v>62</v>
      </c>
    </row>
    <row r="333" spans="1:19" ht="60.75" customHeight="1">
      <c r="A333" s="1023"/>
      <c r="B333" s="1023"/>
      <c r="C333" s="1030"/>
      <c r="D333" s="1023"/>
      <c r="E333" s="1023"/>
      <c r="F333" s="205" t="s">
        <v>63</v>
      </c>
      <c r="G333" s="205" t="s">
        <v>64</v>
      </c>
      <c r="H333" s="205" t="s">
        <v>65</v>
      </c>
      <c r="I333" s="1023"/>
      <c r="J333" s="1023"/>
      <c r="K333" s="90" t="s">
        <v>66</v>
      </c>
      <c r="L333" s="90" t="s">
        <v>67</v>
      </c>
      <c r="M333" s="90" t="s">
        <v>68</v>
      </c>
      <c r="N333" s="90" t="s">
        <v>67</v>
      </c>
      <c r="O333" s="1023"/>
      <c r="P333" s="1023"/>
      <c r="Q333" s="1023"/>
      <c r="R333" s="1023"/>
      <c r="S333" s="1023"/>
    </row>
    <row r="334" spans="1:19">
      <c r="A334" s="1021" t="s">
        <v>1213</v>
      </c>
      <c r="B334" s="1021"/>
      <c r="C334" s="1021"/>
      <c r="D334" s="1021"/>
      <c r="E334" s="1021"/>
      <c r="F334" s="1021"/>
      <c r="G334" s="1021"/>
      <c r="H334" s="1021"/>
      <c r="I334" s="1021"/>
      <c r="J334" s="1021"/>
      <c r="K334" s="1021"/>
      <c r="L334" s="1021"/>
      <c r="M334" s="1021"/>
      <c r="N334" s="1021"/>
      <c r="O334" s="1021"/>
      <c r="P334" s="1021"/>
      <c r="Q334" s="1021"/>
      <c r="R334" s="1021"/>
      <c r="S334" s="1021"/>
    </row>
    <row r="335" spans="1:19" s="224" customFormat="1">
      <c r="A335" s="673">
        <v>0</v>
      </c>
      <c r="B335" s="98">
        <v>0</v>
      </c>
      <c r="C335" s="98">
        <v>0</v>
      </c>
      <c r="D335" s="98">
        <v>0</v>
      </c>
      <c r="E335" s="98">
        <v>0</v>
      </c>
      <c r="F335" s="98">
        <v>0</v>
      </c>
      <c r="G335" s="98">
        <v>0</v>
      </c>
      <c r="H335" s="98">
        <v>0</v>
      </c>
      <c r="I335" s="98">
        <v>0</v>
      </c>
      <c r="J335" s="98">
        <v>0</v>
      </c>
      <c r="K335" s="98">
        <v>0</v>
      </c>
      <c r="L335" s="98">
        <v>0</v>
      </c>
      <c r="M335" s="98">
        <v>0</v>
      </c>
      <c r="N335" s="98">
        <v>0</v>
      </c>
      <c r="O335" s="98">
        <v>0</v>
      </c>
      <c r="P335" s="98">
        <v>0</v>
      </c>
      <c r="Q335" s="98">
        <v>0</v>
      </c>
      <c r="R335" s="98">
        <v>0</v>
      </c>
      <c r="S335" s="98">
        <v>0</v>
      </c>
    </row>
    <row r="336" spans="1:19">
      <c r="A336" s="1021" t="s">
        <v>3233</v>
      </c>
      <c r="B336" s="1021"/>
      <c r="C336" s="1021"/>
      <c r="D336" s="1021"/>
      <c r="E336" s="1021"/>
      <c r="F336" s="1021"/>
      <c r="G336" s="1021"/>
      <c r="H336" s="1021"/>
      <c r="I336" s="1021"/>
      <c r="J336" s="1021"/>
      <c r="K336" s="1021"/>
      <c r="L336" s="1021"/>
      <c r="M336" s="1021"/>
      <c r="N336" s="1021"/>
      <c r="O336" s="1021"/>
      <c r="P336" s="1021"/>
      <c r="Q336" s="1021"/>
      <c r="R336" s="1021"/>
      <c r="S336" s="1021"/>
    </row>
    <row r="337" spans="1:19">
      <c r="A337" s="18">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c r="A338" s="1021" t="s">
        <v>71</v>
      </c>
      <c r="B338" s="1021"/>
      <c r="C338" s="1021"/>
      <c r="D338" s="1021"/>
      <c r="E338" s="1021"/>
      <c r="F338" s="1021"/>
      <c r="G338" s="1021"/>
      <c r="H338" s="1021"/>
      <c r="I338" s="1021"/>
      <c r="J338" s="1021"/>
      <c r="K338" s="1021"/>
      <c r="L338" s="1021"/>
      <c r="M338" s="1021"/>
      <c r="N338" s="1021"/>
      <c r="O338" s="1021"/>
      <c r="P338" s="1021"/>
      <c r="Q338" s="1021"/>
      <c r="R338" s="1021"/>
      <c r="S338" s="1021"/>
    </row>
    <row r="339" spans="1:19">
      <c r="A339" s="18">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18">
        <v>0</v>
      </c>
    </row>
    <row r="340" spans="1:19">
      <c r="A340" s="1021" t="s">
        <v>72</v>
      </c>
      <c r="B340" s="1021"/>
      <c r="C340" s="1021"/>
      <c r="D340" s="1021"/>
      <c r="E340" s="1021"/>
      <c r="F340" s="1021"/>
      <c r="G340" s="1021"/>
      <c r="H340" s="1021"/>
      <c r="I340" s="1021"/>
      <c r="J340" s="1021"/>
      <c r="K340" s="1021"/>
      <c r="L340" s="1021"/>
      <c r="M340" s="1021"/>
      <c r="N340" s="1021"/>
      <c r="O340" s="1021"/>
      <c r="P340" s="1021"/>
      <c r="Q340" s="1021"/>
      <c r="R340" s="1021"/>
      <c r="S340" s="1021"/>
    </row>
    <row r="341" spans="1:19">
      <c r="A341" s="18">
        <v>0</v>
      </c>
      <c r="B341" s="18">
        <v>0</v>
      </c>
      <c r="C341" s="18">
        <v>0</v>
      </c>
      <c r="D341" s="18">
        <v>0</v>
      </c>
      <c r="E341" s="18">
        <v>0</v>
      </c>
      <c r="F341" s="18">
        <v>0</v>
      </c>
      <c r="G341" s="18">
        <v>0</v>
      </c>
      <c r="H341" s="18">
        <v>0</v>
      </c>
      <c r="I341" s="18">
        <v>0</v>
      </c>
      <c r="J341" s="18">
        <v>0</v>
      </c>
      <c r="K341" s="18">
        <v>0</v>
      </c>
      <c r="L341" s="18">
        <v>0</v>
      </c>
      <c r="M341" s="18">
        <v>0</v>
      </c>
      <c r="N341" s="18">
        <v>0</v>
      </c>
      <c r="O341" s="18">
        <v>0</v>
      </c>
      <c r="P341" s="18">
        <v>0</v>
      </c>
      <c r="Q341" s="18">
        <v>0</v>
      </c>
      <c r="R341" s="18">
        <v>0</v>
      </c>
      <c r="S341" s="18">
        <v>0</v>
      </c>
    </row>
    <row r="342" spans="1:19">
      <c r="A342" s="1046" t="s">
        <v>73</v>
      </c>
      <c r="B342" s="1046"/>
      <c r="C342" s="1046"/>
      <c r="D342" s="1046"/>
      <c r="E342" s="1046"/>
      <c r="F342" s="1046"/>
      <c r="G342" s="1046"/>
      <c r="H342" s="1046"/>
      <c r="I342" s="1046"/>
      <c r="J342" s="1046"/>
      <c r="K342" s="1046"/>
      <c r="L342" s="1046"/>
      <c r="M342" s="1046"/>
      <c r="N342" s="1046"/>
      <c r="O342" s="1046"/>
      <c r="P342" s="1046"/>
      <c r="Q342" s="1046"/>
      <c r="R342" s="1046"/>
      <c r="S342" s="1046"/>
    </row>
    <row r="343" spans="1:19" s="818" customFormat="1">
      <c r="A343" s="819">
        <v>0</v>
      </c>
      <c r="B343" s="817">
        <v>0</v>
      </c>
      <c r="C343" s="817">
        <v>0</v>
      </c>
      <c r="D343" s="817">
        <v>0</v>
      </c>
      <c r="E343" s="817">
        <v>0</v>
      </c>
      <c r="F343" s="817">
        <v>0</v>
      </c>
      <c r="G343" s="817">
        <v>0</v>
      </c>
      <c r="H343" s="817">
        <v>0</v>
      </c>
      <c r="I343" s="817">
        <v>0</v>
      </c>
      <c r="J343" s="817">
        <v>0</v>
      </c>
      <c r="K343" s="817">
        <v>0</v>
      </c>
      <c r="L343" s="817">
        <v>0</v>
      </c>
      <c r="M343" s="817">
        <v>0</v>
      </c>
      <c r="N343" s="817">
        <v>0</v>
      </c>
      <c r="O343" s="817">
        <v>0</v>
      </c>
      <c r="P343" s="817">
        <v>0</v>
      </c>
      <c r="Q343" s="817">
        <v>0</v>
      </c>
      <c r="R343" s="817">
        <v>0</v>
      </c>
      <c r="S343" s="817">
        <v>0</v>
      </c>
    </row>
    <row r="344" spans="1:19">
      <c r="A344" s="1021" t="s">
        <v>74</v>
      </c>
      <c r="B344" s="1021"/>
      <c r="C344" s="1021"/>
      <c r="D344" s="1021"/>
      <c r="E344" s="1021"/>
      <c r="F344" s="1021"/>
      <c r="G344" s="1021"/>
      <c r="H344" s="1021"/>
      <c r="I344" s="1021"/>
      <c r="J344" s="1021"/>
      <c r="K344" s="1021"/>
      <c r="L344" s="1021"/>
      <c r="M344" s="1021"/>
      <c r="N344" s="1021"/>
      <c r="O344" s="1021"/>
      <c r="P344" s="1021"/>
      <c r="Q344" s="1021"/>
      <c r="R344" s="1021"/>
      <c r="S344" s="1021"/>
    </row>
    <row r="345" spans="1:19">
      <c r="A345" s="18">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c r="A346" s="1021" t="s">
        <v>75</v>
      </c>
      <c r="B346" s="1021"/>
      <c r="C346" s="1021"/>
      <c r="D346" s="1021"/>
      <c r="E346" s="1021"/>
      <c r="F346" s="1021"/>
      <c r="G346" s="1021"/>
      <c r="H346" s="1021"/>
      <c r="I346" s="1021"/>
      <c r="J346" s="1021"/>
      <c r="K346" s="1021"/>
      <c r="L346" s="1021"/>
      <c r="M346" s="1021"/>
      <c r="N346" s="1021"/>
      <c r="O346" s="1021"/>
      <c r="P346" s="1021"/>
      <c r="Q346" s="1021"/>
      <c r="R346" s="1021"/>
      <c r="S346" s="1021"/>
    </row>
    <row r="347" spans="1:19">
      <c r="A347" s="18">
        <v>0</v>
      </c>
      <c r="B347" s="18">
        <v>0</v>
      </c>
      <c r="C347" s="18">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18">
        <v>0</v>
      </c>
    </row>
    <row r="348" spans="1:19">
      <c r="A348" s="1021" t="s">
        <v>76</v>
      </c>
      <c r="B348" s="1021"/>
      <c r="C348" s="1021"/>
      <c r="D348" s="1021"/>
      <c r="E348" s="1021"/>
      <c r="F348" s="1021"/>
      <c r="G348" s="1021"/>
      <c r="H348" s="1021"/>
      <c r="I348" s="1021"/>
      <c r="J348" s="1021"/>
      <c r="K348" s="1021"/>
      <c r="L348" s="1021"/>
      <c r="M348" s="1021"/>
      <c r="N348" s="1021"/>
      <c r="O348" s="1021"/>
      <c r="P348" s="1021"/>
      <c r="Q348" s="1021"/>
      <c r="R348" s="1021"/>
      <c r="S348" s="1021"/>
    </row>
    <row r="349" spans="1:19">
      <c r="A349" s="18">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row>
    <row r="350" spans="1:19">
      <c r="A350" s="1021" t="s">
        <v>77</v>
      </c>
      <c r="B350" s="1021"/>
      <c r="C350" s="1021"/>
      <c r="D350" s="1021"/>
      <c r="E350" s="1021"/>
      <c r="F350" s="1021"/>
      <c r="G350" s="1021"/>
      <c r="H350" s="1021"/>
      <c r="I350" s="1021"/>
      <c r="J350" s="1021"/>
      <c r="K350" s="1021"/>
      <c r="L350" s="1021"/>
      <c r="M350" s="1021"/>
      <c r="N350" s="1021"/>
      <c r="O350" s="1021"/>
      <c r="P350" s="1021"/>
      <c r="Q350" s="1021"/>
      <c r="R350" s="1021"/>
      <c r="S350" s="1021"/>
    </row>
    <row r="351" spans="1:19">
      <c r="A351" s="18">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18">
        <v>0</v>
      </c>
    </row>
    <row r="352" spans="1:19">
      <c r="A352" s="1021" t="s">
        <v>78</v>
      </c>
      <c r="B352" s="1021"/>
      <c r="C352" s="1021"/>
      <c r="D352" s="1021"/>
      <c r="E352" s="1021"/>
      <c r="F352" s="1021"/>
      <c r="G352" s="1021"/>
      <c r="H352" s="1021"/>
      <c r="I352" s="1021"/>
      <c r="J352" s="1021"/>
      <c r="K352" s="1021"/>
      <c r="L352" s="1021"/>
      <c r="M352" s="1021"/>
      <c r="N352" s="1021"/>
      <c r="O352" s="1021"/>
      <c r="P352" s="1021"/>
      <c r="Q352" s="1021"/>
      <c r="R352" s="1021"/>
      <c r="S352" s="1021"/>
    </row>
    <row r="353" spans="1:19">
      <c r="A353" s="18">
        <v>0</v>
      </c>
      <c r="B353" s="18">
        <v>0</v>
      </c>
      <c r="C353" s="18">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18">
        <v>0</v>
      </c>
    </row>
    <row r="354" spans="1:19">
      <c r="A354" s="1021" t="s">
        <v>79</v>
      </c>
      <c r="B354" s="1021"/>
      <c r="C354" s="1021"/>
      <c r="D354" s="1021"/>
      <c r="E354" s="1021"/>
      <c r="F354" s="1021"/>
      <c r="G354" s="1021"/>
      <c r="H354" s="1021"/>
      <c r="I354" s="1021"/>
      <c r="J354" s="1021"/>
      <c r="K354" s="1021"/>
      <c r="L354" s="1021"/>
      <c r="M354" s="1021"/>
      <c r="N354" s="1021"/>
      <c r="O354" s="1021"/>
      <c r="P354" s="1021"/>
      <c r="Q354" s="1021"/>
      <c r="R354" s="1021"/>
      <c r="S354" s="1021"/>
    </row>
    <row r="355" spans="1:19">
      <c r="A355" s="18">
        <v>0</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18">
        <v>0</v>
      </c>
    </row>
    <row r="356" spans="1:19">
      <c r="A356" s="1021" t="s">
        <v>80</v>
      </c>
      <c r="B356" s="1021"/>
      <c r="C356" s="1021"/>
      <c r="D356" s="1021"/>
      <c r="E356" s="1021"/>
      <c r="F356" s="1021"/>
      <c r="G356" s="1021"/>
      <c r="H356" s="1021"/>
      <c r="I356" s="1021"/>
      <c r="J356" s="1021"/>
      <c r="K356" s="1021"/>
      <c r="L356" s="1021"/>
      <c r="M356" s="1021"/>
      <c r="N356" s="1021"/>
      <c r="O356" s="1021"/>
      <c r="P356" s="1021"/>
      <c r="Q356" s="1021"/>
      <c r="R356" s="1021"/>
      <c r="S356" s="1021"/>
    </row>
    <row r="357" spans="1:19" s="818" customFormat="1">
      <c r="A357" s="819">
        <v>0</v>
      </c>
      <c r="B357" s="817">
        <v>0</v>
      </c>
      <c r="C357" s="817">
        <v>0</v>
      </c>
      <c r="D357" s="817">
        <v>0</v>
      </c>
      <c r="E357" s="817">
        <v>0</v>
      </c>
      <c r="F357" s="817">
        <v>0</v>
      </c>
      <c r="G357" s="817">
        <v>0</v>
      </c>
      <c r="H357" s="817">
        <v>0</v>
      </c>
      <c r="I357" s="817">
        <v>0</v>
      </c>
      <c r="J357" s="817">
        <v>0</v>
      </c>
      <c r="K357" s="817">
        <v>0</v>
      </c>
      <c r="L357" s="817">
        <v>0</v>
      </c>
      <c r="M357" s="817">
        <v>0</v>
      </c>
      <c r="N357" s="817">
        <v>0</v>
      </c>
      <c r="O357" s="817">
        <v>0</v>
      </c>
      <c r="P357" s="817">
        <v>0</v>
      </c>
      <c r="Q357" s="817">
        <v>0</v>
      </c>
      <c r="R357" s="817">
        <v>0</v>
      </c>
      <c r="S357" s="817">
        <v>0</v>
      </c>
    </row>
    <row r="358" spans="1:19">
      <c r="A358" s="1062" t="s">
        <v>3659</v>
      </c>
      <c r="B358" s="1063"/>
      <c r="C358" s="1063"/>
      <c r="D358" s="1063"/>
      <c r="E358" s="1063"/>
      <c r="F358" s="1063"/>
      <c r="G358" s="1063"/>
      <c r="H358" s="1063"/>
      <c r="I358" s="1063"/>
      <c r="J358" s="1063"/>
      <c r="K358" s="1063"/>
      <c r="L358" s="1063"/>
      <c r="M358" s="1063"/>
      <c r="N358" s="1063"/>
      <c r="O358" s="1063"/>
      <c r="P358" s="1063"/>
      <c r="Q358" s="1063"/>
      <c r="R358" s="1063"/>
      <c r="S358" s="1064"/>
    </row>
    <row r="359" spans="1:19" s="242" customFormat="1">
      <c r="A359" s="248">
        <f>SUM(A357,A355,A353,A351,A349,A347,A345,A343,A341,A339,A337,A335)</f>
        <v>0</v>
      </c>
      <c r="B359" s="248">
        <f t="shared" ref="B359:S359" si="8">SUM(B357,B355,B353,B351,B349,B347,B345,B343,B341,B339,B337,B335)</f>
        <v>0</v>
      </c>
      <c r="C359" s="248">
        <f t="shared" si="8"/>
        <v>0</v>
      </c>
      <c r="D359" s="248">
        <f t="shared" si="8"/>
        <v>0</v>
      </c>
      <c r="E359" s="248">
        <f t="shared" si="8"/>
        <v>0</v>
      </c>
      <c r="F359" s="248">
        <f t="shared" si="8"/>
        <v>0</v>
      </c>
      <c r="G359" s="248">
        <f t="shared" si="8"/>
        <v>0</v>
      </c>
      <c r="H359" s="248">
        <f t="shared" si="8"/>
        <v>0</v>
      </c>
      <c r="I359" s="248">
        <f t="shared" si="8"/>
        <v>0</v>
      </c>
      <c r="J359" s="248">
        <f t="shared" si="8"/>
        <v>0</v>
      </c>
      <c r="K359" s="248">
        <f t="shared" si="8"/>
        <v>0</v>
      </c>
      <c r="L359" s="248">
        <f t="shared" si="8"/>
        <v>0</v>
      </c>
      <c r="M359" s="248">
        <f t="shared" si="8"/>
        <v>0</v>
      </c>
      <c r="N359" s="248">
        <f t="shared" si="8"/>
        <v>0</v>
      </c>
      <c r="O359" s="248">
        <f t="shared" si="8"/>
        <v>0</v>
      </c>
      <c r="P359" s="248">
        <f t="shared" si="8"/>
        <v>0</v>
      </c>
      <c r="Q359" s="248">
        <f t="shared" si="8"/>
        <v>0</v>
      </c>
      <c r="R359" s="248">
        <f t="shared" si="8"/>
        <v>0</v>
      </c>
      <c r="S359" s="248">
        <f t="shared" si="8"/>
        <v>0</v>
      </c>
    </row>
    <row r="360" spans="1:19">
      <c r="A360" s="1065"/>
      <c r="B360" s="1066"/>
      <c r="C360" s="1066"/>
      <c r="D360" s="1066"/>
      <c r="E360" s="1066"/>
      <c r="F360" s="1066"/>
      <c r="G360" s="1066"/>
      <c r="H360" s="1066"/>
      <c r="I360" s="1066"/>
      <c r="J360" s="1066"/>
      <c r="K360" s="1066"/>
      <c r="L360" s="1066"/>
      <c r="M360" s="1066"/>
      <c r="N360" s="1066"/>
      <c r="O360" s="1066"/>
      <c r="P360" s="1066"/>
      <c r="Q360" s="1066"/>
      <c r="R360" s="1066"/>
      <c r="S360" s="1067"/>
    </row>
    <row r="361" spans="1:19" ht="21.75" customHeight="1">
      <c r="A361" s="1041" t="s">
        <v>2816</v>
      </c>
      <c r="B361" s="1042"/>
      <c r="C361" s="1042"/>
      <c r="D361" s="1042"/>
      <c r="E361" s="1042"/>
      <c r="F361" s="1042"/>
      <c r="G361" s="1042"/>
      <c r="H361" s="1042"/>
      <c r="I361" s="1042"/>
      <c r="J361" s="1042"/>
      <c r="K361" s="1042"/>
      <c r="L361" s="1042"/>
      <c r="M361" s="1042"/>
      <c r="N361" s="1042"/>
      <c r="O361" s="1042"/>
      <c r="P361" s="1042"/>
      <c r="Q361" s="1042"/>
      <c r="R361" s="1042"/>
      <c r="S361" s="1043"/>
    </row>
    <row r="362" spans="1:19">
      <c r="A362" s="1068" t="s">
        <v>3654</v>
      </c>
      <c r="B362" s="1069"/>
      <c r="C362" s="1069"/>
      <c r="D362" s="1069"/>
      <c r="E362" s="1069"/>
      <c r="F362" s="1069"/>
      <c r="G362" s="1069"/>
      <c r="H362" s="1069"/>
      <c r="I362" s="1069"/>
      <c r="J362" s="1069"/>
      <c r="K362" s="1069"/>
      <c r="L362" s="1069"/>
      <c r="M362" s="1069"/>
      <c r="N362" s="1069"/>
      <c r="O362" s="1069"/>
      <c r="P362" s="1069"/>
      <c r="Q362" s="1069"/>
      <c r="R362" s="1069"/>
      <c r="S362" s="1069"/>
    </row>
    <row r="363" spans="1:19">
      <c r="A363" s="1032" t="s">
        <v>81</v>
      </c>
      <c r="B363" s="1033"/>
      <c r="C363" s="1033"/>
      <c r="D363" s="1033"/>
      <c r="E363" s="1033"/>
      <c r="F363" s="1033"/>
      <c r="G363" s="1033"/>
      <c r="H363" s="1033"/>
      <c r="I363" s="1033"/>
      <c r="J363" s="1033"/>
      <c r="K363" s="1033"/>
      <c r="L363" s="1033"/>
      <c r="M363" s="1033"/>
      <c r="N363" s="1033"/>
      <c r="O363" s="1033"/>
      <c r="P363" s="1033"/>
      <c r="Q363" s="1033"/>
      <c r="R363" s="1033"/>
      <c r="S363" s="1034"/>
    </row>
    <row r="364" spans="1:19" ht="15">
      <c r="A364" s="1032" t="s">
        <v>2749</v>
      </c>
      <c r="B364" s="1070"/>
      <c r="C364" s="1070"/>
      <c r="D364" s="1070"/>
      <c r="E364" s="1070"/>
      <c r="F364" s="1070"/>
      <c r="G364" s="1070"/>
      <c r="H364" s="1070"/>
      <c r="I364" s="1070"/>
      <c r="J364" s="1070"/>
      <c r="K364" s="1070"/>
      <c r="L364" s="1070"/>
      <c r="M364" s="1070"/>
      <c r="N364" s="1070"/>
      <c r="O364" s="1070"/>
      <c r="P364" s="1070"/>
      <c r="Q364" s="1070"/>
      <c r="R364" s="1070"/>
      <c r="S364" s="1071"/>
    </row>
    <row r="365" spans="1:19">
      <c r="A365" s="1032" t="s">
        <v>2750</v>
      </c>
      <c r="B365" s="1033"/>
      <c r="C365" s="1033"/>
      <c r="D365" s="1033"/>
      <c r="E365" s="1033"/>
      <c r="F365" s="1033"/>
      <c r="G365" s="1033"/>
      <c r="H365" s="1033"/>
      <c r="I365" s="1033"/>
      <c r="J365" s="1033"/>
      <c r="K365" s="1033"/>
      <c r="L365" s="1033"/>
      <c r="M365" s="1033"/>
      <c r="N365" s="1033"/>
      <c r="O365" s="1033"/>
      <c r="P365" s="1033"/>
      <c r="Q365" s="1033"/>
      <c r="R365" s="1033"/>
      <c r="S365" s="1034"/>
    </row>
    <row r="366" spans="1:19">
      <c r="A366" s="1032" t="s">
        <v>2751</v>
      </c>
      <c r="B366" s="1033"/>
      <c r="C366" s="1033"/>
      <c r="D366" s="1033"/>
      <c r="E366" s="1033"/>
      <c r="F366" s="1033"/>
      <c r="G366" s="1033"/>
      <c r="H366" s="1033"/>
      <c r="I366" s="1033"/>
      <c r="J366" s="1033"/>
      <c r="K366" s="1033"/>
      <c r="L366" s="1033"/>
      <c r="M366" s="1033"/>
      <c r="N366" s="1033"/>
      <c r="O366" s="1033"/>
      <c r="P366" s="1033"/>
      <c r="Q366" s="1033"/>
      <c r="R366" s="1033"/>
      <c r="S366" s="1034"/>
    </row>
    <row r="367" spans="1:19">
      <c r="A367" s="1032" t="s">
        <v>2752</v>
      </c>
      <c r="B367" s="1033"/>
      <c r="C367" s="1033"/>
      <c r="D367" s="1033"/>
      <c r="E367" s="1033"/>
      <c r="F367" s="1033"/>
      <c r="G367" s="1033"/>
      <c r="H367" s="1033"/>
      <c r="I367" s="1033"/>
      <c r="J367" s="1033"/>
      <c r="K367" s="1033"/>
      <c r="L367" s="1033"/>
      <c r="M367" s="1033"/>
      <c r="N367" s="1033"/>
      <c r="O367" s="1033"/>
      <c r="P367" s="1033"/>
      <c r="Q367" s="1033"/>
      <c r="R367" s="1033"/>
      <c r="S367" s="1034"/>
    </row>
    <row r="368" spans="1:19">
      <c r="A368" s="1032" t="s">
        <v>2753</v>
      </c>
      <c r="B368" s="1033"/>
      <c r="C368" s="1033"/>
      <c r="D368" s="1033"/>
      <c r="E368" s="1033"/>
      <c r="F368" s="1033"/>
      <c r="G368" s="1033"/>
      <c r="H368" s="1033"/>
      <c r="I368" s="1033"/>
      <c r="J368" s="1033"/>
      <c r="K368" s="1033"/>
      <c r="L368" s="1033"/>
      <c r="M368" s="1033"/>
      <c r="N368" s="1033"/>
      <c r="O368" s="1033"/>
      <c r="P368" s="1033"/>
      <c r="Q368" s="1033"/>
      <c r="R368" s="1033"/>
      <c r="S368" s="1034"/>
    </row>
    <row r="369" spans="1:19">
      <c r="A369" s="1032" t="s">
        <v>2754</v>
      </c>
      <c r="B369" s="1033"/>
      <c r="C369" s="1033"/>
      <c r="D369" s="1033"/>
      <c r="E369" s="1033"/>
      <c r="F369" s="1033"/>
      <c r="G369" s="1033"/>
      <c r="H369" s="1033"/>
      <c r="I369" s="1033"/>
      <c r="J369" s="1033"/>
      <c r="K369" s="1033"/>
      <c r="L369" s="1033"/>
      <c r="M369" s="1033"/>
      <c r="N369" s="1033"/>
      <c r="O369" s="1033"/>
      <c r="P369" s="1033"/>
      <c r="Q369" s="1033"/>
      <c r="R369" s="1033"/>
      <c r="S369" s="1034"/>
    </row>
    <row r="370" spans="1:19">
      <c r="A370" s="1035" t="s">
        <v>2755</v>
      </c>
      <c r="B370" s="1036"/>
      <c r="C370" s="1036"/>
      <c r="D370" s="1036"/>
      <c r="E370" s="1036"/>
      <c r="F370" s="1036"/>
      <c r="G370" s="1036"/>
      <c r="H370" s="1036"/>
      <c r="I370" s="1036"/>
      <c r="J370" s="1036"/>
      <c r="K370" s="1036"/>
      <c r="L370" s="1036"/>
      <c r="M370" s="1036"/>
      <c r="N370" s="1036"/>
      <c r="O370" s="1036"/>
      <c r="P370" s="1036"/>
      <c r="Q370" s="1036"/>
      <c r="R370" s="1036"/>
      <c r="S370" s="1037"/>
    </row>
    <row r="371" spans="1:19" ht="32.25" customHeight="1">
      <c r="A371" s="1025" t="s">
        <v>41</v>
      </c>
      <c r="B371" s="1031"/>
      <c r="C371" s="1026"/>
      <c r="D371" s="1025" t="s">
        <v>42</v>
      </c>
      <c r="E371" s="1026"/>
      <c r="F371" s="1025" t="s">
        <v>43</v>
      </c>
      <c r="G371" s="1031"/>
      <c r="H371" s="1026"/>
      <c r="I371" s="1025" t="s">
        <v>44</v>
      </c>
      <c r="J371" s="1026"/>
      <c r="K371" s="1025" t="s">
        <v>45</v>
      </c>
      <c r="L371" s="1031"/>
      <c r="M371" s="1031"/>
      <c r="N371" s="1026"/>
      <c r="O371" s="1010" t="s">
        <v>46</v>
      </c>
      <c r="P371" s="1011"/>
      <c r="Q371" s="1012"/>
      <c r="R371" s="1025" t="s">
        <v>47</v>
      </c>
      <c r="S371" s="1026"/>
    </row>
    <row r="372" spans="1:19" ht="28.5" customHeight="1">
      <c r="A372" s="1022" t="s">
        <v>48</v>
      </c>
      <c r="B372" s="1022" t="s">
        <v>49</v>
      </c>
      <c r="C372" s="1029" t="s">
        <v>50</v>
      </c>
      <c r="D372" s="1022" t="s">
        <v>51</v>
      </c>
      <c r="E372" s="1022" t="s">
        <v>52</v>
      </c>
      <c r="F372" s="1025" t="s">
        <v>53</v>
      </c>
      <c r="G372" s="1031"/>
      <c r="H372" s="1026"/>
      <c r="I372" s="1022" t="s">
        <v>54</v>
      </c>
      <c r="J372" s="1022" t="s">
        <v>55</v>
      </c>
      <c r="K372" s="1025" t="s">
        <v>56</v>
      </c>
      <c r="L372" s="1026"/>
      <c r="M372" s="1025" t="s">
        <v>57</v>
      </c>
      <c r="N372" s="1026"/>
      <c r="O372" s="1022" t="s">
        <v>58</v>
      </c>
      <c r="P372" s="1022" t="s">
        <v>59</v>
      </c>
      <c r="Q372" s="1022" t="s">
        <v>60</v>
      </c>
      <c r="R372" s="1022" t="s">
        <v>61</v>
      </c>
      <c r="S372" s="1022" t="s">
        <v>62</v>
      </c>
    </row>
    <row r="373" spans="1:19" ht="66" customHeight="1">
      <c r="A373" s="1023"/>
      <c r="B373" s="1023"/>
      <c r="C373" s="1030"/>
      <c r="D373" s="1023"/>
      <c r="E373" s="1023"/>
      <c r="F373" s="205" t="s">
        <v>63</v>
      </c>
      <c r="G373" s="205" t="s">
        <v>64</v>
      </c>
      <c r="H373" s="205" t="s">
        <v>65</v>
      </c>
      <c r="I373" s="1023"/>
      <c r="J373" s="1023"/>
      <c r="K373" s="90" t="s">
        <v>66</v>
      </c>
      <c r="L373" s="90" t="s">
        <v>67</v>
      </c>
      <c r="M373" s="90" t="s">
        <v>68</v>
      </c>
      <c r="N373" s="90" t="s">
        <v>67</v>
      </c>
      <c r="O373" s="1023"/>
      <c r="P373" s="1023"/>
      <c r="Q373" s="1023"/>
      <c r="R373" s="1023"/>
      <c r="S373" s="1023"/>
    </row>
    <row r="374" spans="1:19">
      <c r="A374" s="1058" t="s">
        <v>1213</v>
      </c>
      <c r="B374" s="1059"/>
      <c r="C374" s="1059"/>
      <c r="D374" s="1059"/>
      <c r="E374" s="1059"/>
      <c r="F374" s="1059"/>
      <c r="G374" s="1059"/>
      <c r="H374" s="1059"/>
      <c r="I374" s="1059"/>
      <c r="J374" s="1059"/>
      <c r="K374" s="1059"/>
      <c r="L374" s="1059"/>
      <c r="M374" s="1059"/>
      <c r="N374" s="1059"/>
      <c r="O374" s="1059"/>
      <c r="P374" s="1059"/>
      <c r="Q374" s="1059"/>
      <c r="R374" s="1059"/>
      <c r="S374" s="1060"/>
    </row>
    <row r="375" spans="1:19">
      <c r="A375" s="483">
        <f>SUM(A373,A371,A369,A367,A365,A363,A361,A359,A357,A355,A353,A351)</f>
        <v>0</v>
      </c>
      <c r="B375" s="483">
        <f t="shared" ref="B375:S375" si="9">SUM(B373,B371,B369,B367,B365,B363,B361,B359,B357,B355,B353,B351)</f>
        <v>0</v>
      </c>
      <c r="C375" s="483">
        <f t="shared" si="9"/>
        <v>0</v>
      </c>
      <c r="D375" s="483">
        <f t="shared" si="9"/>
        <v>0</v>
      </c>
      <c r="E375" s="483">
        <f t="shared" si="9"/>
        <v>0</v>
      </c>
      <c r="F375" s="483">
        <f t="shared" si="9"/>
        <v>0</v>
      </c>
      <c r="G375" s="483">
        <f t="shared" si="9"/>
        <v>0</v>
      </c>
      <c r="H375" s="483">
        <f t="shared" si="9"/>
        <v>0</v>
      </c>
      <c r="I375" s="483">
        <f t="shared" si="9"/>
        <v>0</v>
      </c>
      <c r="J375" s="483">
        <f t="shared" si="9"/>
        <v>0</v>
      </c>
      <c r="K375" s="483">
        <f t="shared" si="9"/>
        <v>0</v>
      </c>
      <c r="L375" s="483">
        <f t="shared" si="9"/>
        <v>0</v>
      </c>
      <c r="M375" s="483">
        <f t="shared" si="9"/>
        <v>0</v>
      </c>
      <c r="N375" s="483">
        <f t="shared" si="9"/>
        <v>0</v>
      </c>
      <c r="O375" s="483">
        <f t="shared" si="9"/>
        <v>0</v>
      </c>
      <c r="P375" s="483">
        <f t="shared" si="9"/>
        <v>0</v>
      </c>
      <c r="Q375" s="483">
        <f t="shared" si="9"/>
        <v>0</v>
      </c>
      <c r="R375" s="483">
        <f t="shared" si="9"/>
        <v>0</v>
      </c>
      <c r="S375" s="483">
        <f t="shared" si="9"/>
        <v>0</v>
      </c>
    </row>
    <row r="376" spans="1:19">
      <c r="A376" s="1021" t="s">
        <v>3233</v>
      </c>
      <c r="B376" s="1021"/>
      <c r="C376" s="1021"/>
      <c r="D376" s="1021"/>
      <c r="E376" s="1021"/>
      <c r="F376" s="1021"/>
      <c r="G376" s="1021"/>
      <c r="H376" s="1021"/>
      <c r="I376" s="1021"/>
      <c r="J376" s="1021"/>
      <c r="K376" s="1021"/>
      <c r="L376" s="1021"/>
      <c r="M376" s="1021"/>
      <c r="N376" s="1021"/>
      <c r="O376" s="1021"/>
      <c r="P376" s="1021"/>
      <c r="Q376" s="1021"/>
      <c r="R376" s="1021"/>
      <c r="S376" s="1021"/>
    </row>
    <row r="377" spans="1:19">
      <c r="A377" s="483">
        <f>SUM(A375,A373,A371,A369,A367,A365,A363,A361,A359,A357,A355,A353)</f>
        <v>0</v>
      </c>
      <c r="B377" s="483">
        <f t="shared" ref="B377:S381" si="10">SUM(B375,B373,B371,B369,B367,B365,B363,B361,B359,B357,B355,B353)</f>
        <v>0</v>
      </c>
      <c r="C377" s="483">
        <f t="shared" si="10"/>
        <v>0</v>
      </c>
      <c r="D377" s="483">
        <f t="shared" si="10"/>
        <v>0</v>
      </c>
      <c r="E377" s="483">
        <f t="shared" si="10"/>
        <v>0</v>
      </c>
      <c r="F377" s="483">
        <f t="shared" si="10"/>
        <v>0</v>
      </c>
      <c r="G377" s="483">
        <f t="shared" si="10"/>
        <v>0</v>
      </c>
      <c r="H377" s="483">
        <f t="shared" si="10"/>
        <v>0</v>
      </c>
      <c r="I377" s="483">
        <f t="shared" si="10"/>
        <v>0</v>
      </c>
      <c r="J377" s="483">
        <f t="shared" si="10"/>
        <v>0</v>
      </c>
      <c r="K377" s="483">
        <f t="shared" si="10"/>
        <v>0</v>
      </c>
      <c r="L377" s="483">
        <f t="shared" si="10"/>
        <v>0</v>
      </c>
      <c r="M377" s="483">
        <f t="shared" si="10"/>
        <v>0</v>
      </c>
      <c r="N377" s="483">
        <f t="shared" si="10"/>
        <v>0</v>
      </c>
      <c r="O377" s="483">
        <f t="shared" si="10"/>
        <v>0</v>
      </c>
      <c r="P377" s="483">
        <f t="shared" si="10"/>
        <v>0</v>
      </c>
      <c r="Q377" s="483">
        <f t="shared" si="10"/>
        <v>0</v>
      </c>
      <c r="R377" s="483">
        <f t="shared" si="10"/>
        <v>0</v>
      </c>
      <c r="S377" s="483">
        <f t="shared" si="10"/>
        <v>0</v>
      </c>
    </row>
    <row r="378" spans="1:19">
      <c r="A378" s="1021" t="s">
        <v>2017</v>
      </c>
      <c r="B378" s="1061"/>
      <c r="C378" s="1061"/>
      <c r="D378" s="1061"/>
      <c r="E378" s="1061"/>
      <c r="F378" s="1061"/>
      <c r="G378" s="1061"/>
      <c r="H378" s="1061"/>
      <c r="I378" s="1061"/>
      <c r="J378" s="1061"/>
      <c r="K378" s="1061"/>
      <c r="L378" s="1061"/>
      <c r="M378" s="1061"/>
      <c r="N378" s="1061"/>
      <c r="O378" s="1061"/>
      <c r="P378" s="1061"/>
      <c r="Q378" s="1061"/>
      <c r="R378" s="1061"/>
      <c r="S378" s="1061"/>
    </row>
    <row r="379" spans="1:19">
      <c r="A379" s="483">
        <f>SUM(A377,A375,A373,A371,A369,A367,A365,A363,A361,A359,A357,A355)</f>
        <v>0</v>
      </c>
      <c r="B379" s="483">
        <f t="shared" si="10"/>
        <v>0</v>
      </c>
      <c r="C379" s="483">
        <f t="shared" si="10"/>
        <v>0</v>
      </c>
      <c r="D379" s="483">
        <f t="shared" si="10"/>
        <v>0</v>
      </c>
      <c r="E379" s="483">
        <f t="shared" si="10"/>
        <v>0</v>
      </c>
      <c r="F379" s="483">
        <f t="shared" si="10"/>
        <v>0</v>
      </c>
      <c r="G379" s="483">
        <f t="shared" si="10"/>
        <v>0</v>
      </c>
      <c r="H379" s="483">
        <f t="shared" si="10"/>
        <v>0</v>
      </c>
      <c r="I379" s="483">
        <f t="shared" si="10"/>
        <v>0</v>
      </c>
      <c r="J379" s="483">
        <f t="shared" si="10"/>
        <v>0</v>
      </c>
      <c r="K379" s="483">
        <f t="shared" si="10"/>
        <v>0</v>
      </c>
      <c r="L379" s="483">
        <f t="shared" si="10"/>
        <v>0</v>
      </c>
      <c r="M379" s="483">
        <f t="shared" si="10"/>
        <v>0</v>
      </c>
      <c r="N379" s="483">
        <f t="shared" si="10"/>
        <v>0</v>
      </c>
      <c r="O379" s="483">
        <f t="shared" si="10"/>
        <v>0</v>
      </c>
      <c r="P379" s="483">
        <f t="shared" si="10"/>
        <v>0</v>
      </c>
      <c r="Q379" s="483">
        <f t="shared" si="10"/>
        <v>0</v>
      </c>
      <c r="R379" s="483">
        <f t="shared" si="10"/>
        <v>0</v>
      </c>
      <c r="S379" s="483">
        <f t="shared" si="10"/>
        <v>0</v>
      </c>
    </row>
    <row r="380" spans="1:19">
      <c r="A380" s="1021" t="s">
        <v>1169</v>
      </c>
      <c r="B380" s="1021"/>
      <c r="C380" s="1021"/>
      <c r="D380" s="1021"/>
      <c r="E380" s="1021"/>
      <c r="F380" s="1021"/>
      <c r="G380" s="1021"/>
      <c r="H380" s="1021"/>
      <c r="I380" s="1021"/>
      <c r="J380" s="1021"/>
      <c r="K380" s="1021"/>
      <c r="L380" s="1021"/>
      <c r="M380" s="1021"/>
      <c r="N380" s="1021"/>
      <c r="O380" s="1021"/>
      <c r="P380" s="1021"/>
      <c r="Q380" s="1021"/>
      <c r="R380" s="1021"/>
      <c r="S380" s="1021"/>
    </row>
    <row r="381" spans="1:19">
      <c r="A381" s="483">
        <f>SUM(A379,A377,A375,A373,A371,A369,A367,A365,A363,A361,A359,A357)</f>
        <v>0</v>
      </c>
      <c r="B381" s="483">
        <f t="shared" si="10"/>
        <v>0</v>
      </c>
      <c r="C381" s="483">
        <f t="shared" si="10"/>
        <v>0</v>
      </c>
      <c r="D381" s="483">
        <f t="shared" si="10"/>
        <v>0</v>
      </c>
      <c r="E381" s="483">
        <f t="shared" si="10"/>
        <v>0</v>
      </c>
      <c r="F381" s="483">
        <f t="shared" si="10"/>
        <v>0</v>
      </c>
      <c r="G381" s="483">
        <f t="shared" si="10"/>
        <v>0</v>
      </c>
      <c r="H381" s="483">
        <f t="shared" si="10"/>
        <v>0</v>
      </c>
      <c r="I381" s="483">
        <f t="shared" si="10"/>
        <v>0</v>
      </c>
      <c r="J381" s="483">
        <f t="shared" si="10"/>
        <v>0</v>
      </c>
      <c r="K381" s="483">
        <f t="shared" si="10"/>
        <v>0</v>
      </c>
      <c r="L381" s="483">
        <f t="shared" si="10"/>
        <v>0</v>
      </c>
      <c r="M381" s="483">
        <f t="shared" si="10"/>
        <v>0</v>
      </c>
      <c r="N381" s="483">
        <f t="shared" si="10"/>
        <v>0</v>
      </c>
      <c r="O381" s="483">
        <f t="shared" si="10"/>
        <v>0</v>
      </c>
      <c r="P381" s="483">
        <f t="shared" si="10"/>
        <v>0</v>
      </c>
      <c r="Q381" s="483">
        <f t="shared" si="10"/>
        <v>0</v>
      </c>
      <c r="R381" s="483">
        <f t="shared" si="10"/>
        <v>0</v>
      </c>
      <c r="S381" s="483">
        <f t="shared" si="10"/>
        <v>0</v>
      </c>
    </row>
    <row r="382" spans="1:19">
      <c r="A382" s="1046" t="s">
        <v>3590</v>
      </c>
      <c r="B382" s="1046"/>
      <c r="C382" s="1046"/>
      <c r="D382" s="1046"/>
      <c r="E382" s="1046"/>
      <c r="F382" s="1046"/>
      <c r="G382" s="1046"/>
      <c r="H382" s="1046"/>
      <c r="I382" s="1046"/>
      <c r="J382" s="1046"/>
      <c r="K382" s="1046"/>
      <c r="L382" s="1046"/>
      <c r="M382" s="1046"/>
      <c r="N382" s="1046"/>
      <c r="O382" s="1046"/>
      <c r="P382" s="1046"/>
      <c r="Q382" s="1046"/>
      <c r="R382" s="1046"/>
      <c r="S382" s="1046"/>
    </row>
    <row r="383" spans="1:19" s="818" customFormat="1">
      <c r="A383" s="819">
        <v>0</v>
      </c>
      <c r="B383" s="817">
        <v>0</v>
      </c>
      <c r="C383" s="817">
        <v>0</v>
      </c>
      <c r="D383" s="817">
        <v>0</v>
      </c>
      <c r="E383" s="817">
        <v>0</v>
      </c>
      <c r="F383" s="817">
        <v>0</v>
      </c>
      <c r="G383" s="817">
        <v>0</v>
      </c>
      <c r="H383" s="817">
        <v>0</v>
      </c>
      <c r="I383" s="817">
        <v>0</v>
      </c>
      <c r="J383" s="817">
        <v>0</v>
      </c>
      <c r="K383" s="817">
        <v>0</v>
      </c>
      <c r="L383" s="817">
        <v>0</v>
      </c>
      <c r="M383" s="817">
        <v>0</v>
      </c>
      <c r="N383" s="817">
        <v>0</v>
      </c>
      <c r="O383" s="817">
        <v>0</v>
      </c>
      <c r="P383" s="817">
        <v>0</v>
      </c>
      <c r="Q383" s="817">
        <v>0</v>
      </c>
      <c r="R383" s="817">
        <v>0</v>
      </c>
      <c r="S383" s="817">
        <v>0</v>
      </c>
    </row>
    <row r="384" spans="1:19">
      <c r="A384" s="1021" t="s">
        <v>1176</v>
      </c>
      <c r="B384" s="1021"/>
      <c r="C384" s="1021"/>
      <c r="D384" s="1021"/>
      <c r="E384" s="1021"/>
      <c r="F384" s="1021"/>
      <c r="G384" s="1021"/>
      <c r="H384" s="1021"/>
      <c r="I384" s="1021"/>
      <c r="J384" s="1021"/>
      <c r="K384" s="1021"/>
      <c r="L384" s="1021"/>
      <c r="M384" s="1021"/>
      <c r="N384" s="1021"/>
      <c r="O384" s="1021"/>
      <c r="P384" s="1021"/>
      <c r="Q384" s="1021"/>
      <c r="R384" s="1021"/>
      <c r="S384" s="1021"/>
    </row>
    <row r="385" spans="1:19">
      <c r="A385" s="18">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c r="A386" s="1021" t="s">
        <v>1206</v>
      </c>
      <c r="B386" s="1021"/>
      <c r="C386" s="1021"/>
      <c r="D386" s="1021"/>
      <c r="E386" s="1021"/>
      <c r="F386" s="1021"/>
      <c r="G386" s="1021"/>
      <c r="H386" s="1021"/>
      <c r="I386" s="1021"/>
      <c r="J386" s="1021"/>
      <c r="K386" s="1021"/>
      <c r="L386" s="1021"/>
      <c r="M386" s="1021"/>
      <c r="N386" s="1021"/>
      <c r="O386" s="1021"/>
      <c r="P386" s="1021"/>
      <c r="Q386" s="1021"/>
      <c r="R386" s="1021"/>
      <c r="S386" s="1021"/>
    </row>
    <row r="387" spans="1:19">
      <c r="A387" s="18">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c r="A388" s="1021" t="s">
        <v>1162</v>
      </c>
      <c r="B388" s="1021"/>
      <c r="C388" s="1021"/>
      <c r="D388" s="1021"/>
      <c r="E388" s="1021"/>
      <c r="F388" s="1021"/>
      <c r="G388" s="1021"/>
      <c r="H388" s="1021"/>
      <c r="I388" s="1021"/>
      <c r="J388" s="1021"/>
      <c r="K388" s="1021"/>
      <c r="L388" s="1021"/>
      <c r="M388" s="1021"/>
      <c r="N388" s="1021"/>
      <c r="O388" s="1021"/>
      <c r="P388" s="1021"/>
      <c r="Q388" s="1021"/>
      <c r="R388" s="1021"/>
      <c r="S388" s="1021"/>
    </row>
    <row r="389" spans="1:19">
      <c r="A389" s="18">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row>
    <row r="390" spans="1:19">
      <c r="A390" s="1021" t="s">
        <v>1177</v>
      </c>
      <c r="B390" s="1021"/>
      <c r="C390" s="1021"/>
      <c r="D390" s="1021"/>
      <c r="E390" s="1021"/>
      <c r="F390" s="1021"/>
      <c r="G390" s="1021"/>
      <c r="H390" s="1021"/>
      <c r="I390" s="1021"/>
      <c r="J390" s="1021"/>
      <c r="K390" s="1021"/>
      <c r="L390" s="1021"/>
      <c r="M390" s="1021"/>
      <c r="N390" s="1021"/>
      <c r="O390" s="1021"/>
      <c r="P390" s="1021"/>
      <c r="Q390" s="1021"/>
      <c r="R390" s="1021"/>
      <c r="S390" s="1021"/>
    </row>
    <row r="391" spans="1:19">
      <c r="A391" s="18">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18">
        <v>0</v>
      </c>
    </row>
    <row r="392" spans="1:19">
      <c r="A392" s="1021" t="s">
        <v>3588</v>
      </c>
      <c r="B392" s="1021"/>
      <c r="C392" s="1021"/>
      <c r="D392" s="1021"/>
      <c r="E392" s="1021"/>
      <c r="F392" s="1021"/>
      <c r="G392" s="1021"/>
      <c r="H392" s="1021"/>
      <c r="I392" s="1021"/>
      <c r="J392" s="1021"/>
      <c r="K392" s="1021"/>
      <c r="L392" s="1021"/>
      <c r="M392" s="1021"/>
      <c r="N392" s="1021"/>
      <c r="O392" s="1021"/>
      <c r="P392" s="1021"/>
      <c r="Q392" s="1021"/>
      <c r="R392" s="1021"/>
      <c r="S392" s="1021"/>
    </row>
    <row r="393" spans="1:19">
      <c r="A393" s="18">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18">
        <v>0</v>
      </c>
    </row>
    <row r="394" spans="1:19">
      <c r="A394" s="1021" t="s">
        <v>3989</v>
      </c>
      <c r="B394" s="1021"/>
      <c r="C394" s="1021"/>
      <c r="D394" s="1021"/>
      <c r="E394" s="1021"/>
      <c r="F394" s="1021"/>
      <c r="G394" s="1021"/>
      <c r="H394" s="1021"/>
      <c r="I394" s="1021"/>
      <c r="J394" s="1021"/>
      <c r="K394" s="1021"/>
      <c r="L394" s="1021"/>
      <c r="M394" s="1021"/>
      <c r="N394" s="1021"/>
      <c r="O394" s="1021"/>
      <c r="P394" s="1021"/>
      <c r="Q394" s="1021"/>
      <c r="R394" s="1021"/>
      <c r="S394" s="1021"/>
    </row>
    <row r="395" spans="1:19">
      <c r="A395" s="628"/>
      <c r="B395" s="98"/>
      <c r="C395" s="98"/>
      <c r="D395" s="98"/>
      <c r="E395" s="98"/>
      <c r="F395" s="98"/>
      <c r="G395" s="98"/>
      <c r="H395" s="98"/>
      <c r="I395" s="98"/>
      <c r="J395" s="98"/>
      <c r="K395" s="98"/>
      <c r="L395" s="98"/>
      <c r="M395" s="98"/>
      <c r="N395" s="98"/>
      <c r="O395" s="98"/>
      <c r="P395" s="98"/>
      <c r="Q395" s="98"/>
      <c r="R395" s="98"/>
      <c r="S395" s="98"/>
    </row>
    <row r="396" spans="1:19">
      <c r="A396" s="1021" t="s">
        <v>3591</v>
      </c>
      <c r="B396" s="1021"/>
      <c r="C396" s="1021"/>
      <c r="D396" s="1021"/>
      <c r="E396" s="1021"/>
      <c r="F396" s="1021"/>
      <c r="G396" s="1021"/>
      <c r="H396" s="1021"/>
      <c r="I396" s="1021"/>
      <c r="J396" s="1021"/>
      <c r="K396" s="1021"/>
      <c r="L396" s="1021"/>
      <c r="M396" s="1021"/>
      <c r="N396" s="1021"/>
      <c r="O396" s="1021"/>
      <c r="P396" s="1021"/>
      <c r="Q396" s="1021"/>
      <c r="R396" s="1021"/>
      <c r="S396" s="1021"/>
    </row>
    <row r="397" spans="1:19" s="818" customFormat="1">
      <c r="A397" s="819">
        <v>0</v>
      </c>
      <c r="B397" s="817">
        <v>0</v>
      </c>
      <c r="C397" s="817">
        <v>0</v>
      </c>
      <c r="D397" s="817">
        <v>0</v>
      </c>
      <c r="E397" s="817">
        <v>0</v>
      </c>
      <c r="F397" s="817">
        <v>0</v>
      </c>
      <c r="G397" s="817">
        <v>0</v>
      </c>
      <c r="H397" s="817">
        <v>0</v>
      </c>
      <c r="I397" s="817">
        <v>0</v>
      </c>
      <c r="J397" s="817">
        <v>0</v>
      </c>
      <c r="K397" s="817">
        <v>0</v>
      </c>
      <c r="L397" s="817">
        <v>0</v>
      </c>
      <c r="M397" s="817">
        <v>0</v>
      </c>
      <c r="N397" s="817">
        <v>0</v>
      </c>
      <c r="O397" s="817">
        <v>0</v>
      </c>
      <c r="P397" s="817">
        <v>0</v>
      </c>
      <c r="Q397" s="817">
        <v>0</v>
      </c>
      <c r="R397" s="817">
        <v>0</v>
      </c>
      <c r="S397" s="817">
        <v>0</v>
      </c>
    </row>
    <row r="398" spans="1:19">
      <c r="A398" s="1040" t="s">
        <v>3659</v>
      </c>
      <c r="B398" s="1040"/>
      <c r="C398" s="1040"/>
      <c r="D398" s="1040"/>
      <c r="E398" s="1040"/>
      <c r="F398" s="1040"/>
      <c r="G398" s="1040"/>
      <c r="H398" s="1040"/>
      <c r="I398" s="1040"/>
      <c r="J398" s="1040"/>
      <c r="K398" s="1040"/>
      <c r="L398" s="1040"/>
      <c r="M398" s="1040"/>
      <c r="N398" s="1040"/>
      <c r="O398" s="1040"/>
      <c r="P398" s="1040"/>
      <c r="Q398" s="1040"/>
      <c r="R398" s="1040"/>
      <c r="S398" s="1040"/>
    </row>
    <row r="399" spans="1:19">
      <c r="A399" s="225">
        <f>SUM(A397,A395,A393,A391,A389,A387,A385,A383,A381,A379,A377,A375)</f>
        <v>0</v>
      </c>
      <c r="B399" s="336">
        <f t="shared" ref="B399:S399" si="11">SUM(B397,B395,B393,B391,B389,B387,B385,B383,B381,B379,B377,B375)</f>
        <v>0</v>
      </c>
      <c r="C399" s="336">
        <f t="shared" si="11"/>
        <v>0</v>
      </c>
      <c r="D399" s="336">
        <f t="shared" si="11"/>
        <v>0</v>
      </c>
      <c r="E399" s="336">
        <f t="shared" si="11"/>
        <v>0</v>
      </c>
      <c r="F399" s="336">
        <f t="shared" si="11"/>
        <v>0</v>
      </c>
      <c r="G399" s="336">
        <f t="shared" si="11"/>
        <v>0</v>
      </c>
      <c r="H399" s="336">
        <f t="shared" si="11"/>
        <v>0</v>
      </c>
      <c r="I399" s="336">
        <f t="shared" si="11"/>
        <v>0</v>
      </c>
      <c r="J399" s="336">
        <f t="shared" si="11"/>
        <v>0</v>
      </c>
      <c r="K399" s="336">
        <f t="shared" si="11"/>
        <v>0</v>
      </c>
      <c r="L399" s="336">
        <f t="shared" si="11"/>
        <v>0</v>
      </c>
      <c r="M399" s="336">
        <f t="shared" si="11"/>
        <v>0</v>
      </c>
      <c r="N399" s="336">
        <f t="shared" si="11"/>
        <v>0</v>
      </c>
      <c r="O399" s="336">
        <f t="shared" si="11"/>
        <v>0</v>
      </c>
      <c r="P399" s="336">
        <f t="shared" si="11"/>
        <v>0</v>
      </c>
      <c r="Q399" s="336">
        <f t="shared" si="11"/>
        <v>0</v>
      </c>
      <c r="R399" s="336">
        <f t="shared" si="11"/>
        <v>0</v>
      </c>
      <c r="S399" s="336">
        <f t="shared" si="11"/>
        <v>0</v>
      </c>
    </row>
    <row r="400" spans="1:19">
      <c r="A400" s="249"/>
      <c r="B400" s="250"/>
      <c r="C400" s="250"/>
      <c r="D400" s="250"/>
      <c r="E400" s="250"/>
      <c r="F400" s="250"/>
      <c r="G400" s="250"/>
      <c r="H400" s="250"/>
      <c r="I400" s="250"/>
      <c r="J400" s="250"/>
      <c r="K400" s="250"/>
      <c r="L400" s="250"/>
      <c r="M400" s="250"/>
      <c r="N400" s="250"/>
      <c r="O400" s="250"/>
      <c r="P400" s="250"/>
      <c r="Q400" s="250"/>
      <c r="R400" s="250"/>
      <c r="S400" s="250"/>
    </row>
    <row r="401" spans="1:19" ht="23.25" customHeight="1">
      <c r="A401" s="1053" t="s">
        <v>2815</v>
      </c>
      <c r="B401" s="1054"/>
      <c r="C401" s="1054"/>
      <c r="D401" s="1054"/>
      <c r="E401" s="1054"/>
      <c r="F401" s="1054"/>
      <c r="G401" s="1054"/>
      <c r="H401" s="1054"/>
      <c r="I401" s="1054"/>
      <c r="J401" s="1054"/>
      <c r="K401" s="1054"/>
      <c r="L401" s="1054"/>
      <c r="M401" s="1054"/>
      <c r="N401" s="1054"/>
      <c r="O401" s="1054"/>
      <c r="P401" s="1054"/>
      <c r="Q401" s="1054"/>
      <c r="R401" s="1054"/>
      <c r="S401" s="1055"/>
    </row>
    <row r="402" spans="1:19" ht="15">
      <c r="A402" s="1032" t="s">
        <v>3654</v>
      </c>
      <c r="B402" s="1056"/>
      <c r="C402" s="1056"/>
      <c r="D402" s="1056"/>
      <c r="E402" s="1056"/>
      <c r="F402" s="1056"/>
      <c r="G402" s="1056"/>
      <c r="H402" s="1056"/>
      <c r="I402" s="1056"/>
      <c r="J402" s="1056"/>
      <c r="K402" s="1056"/>
      <c r="L402" s="1056"/>
      <c r="M402" s="1056"/>
      <c r="N402" s="1056"/>
      <c r="O402" s="1056"/>
      <c r="P402" s="1056"/>
      <c r="Q402" s="1056"/>
      <c r="R402" s="1056"/>
      <c r="S402" s="1057"/>
    </row>
    <row r="403" spans="1:19">
      <c r="A403" s="1032" t="s">
        <v>1244</v>
      </c>
      <c r="B403" s="1033"/>
      <c r="C403" s="1033"/>
      <c r="D403" s="1033"/>
      <c r="E403" s="1033"/>
      <c r="F403" s="1033"/>
      <c r="G403" s="1033"/>
      <c r="H403" s="1033"/>
      <c r="I403" s="1033"/>
      <c r="J403" s="1033"/>
      <c r="K403" s="1033"/>
      <c r="L403" s="1033"/>
      <c r="M403" s="1033"/>
      <c r="N403" s="1033"/>
      <c r="O403" s="1033"/>
      <c r="P403" s="1033"/>
      <c r="Q403" s="1033"/>
      <c r="R403" s="1033"/>
      <c r="S403" s="1034"/>
    </row>
    <row r="404" spans="1:19">
      <c r="A404" s="1032" t="s">
        <v>526</v>
      </c>
      <c r="B404" s="1033"/>
      <c r="C404" s="1033"/>
      <c r="D404" s="1033"/>
      <c r="E404" s="1033"/>
      <c r="F404" s="1033"/>
      <c r="G404" s="1033"/>
      <c r="H404" s="1033"/>
      <c r="I404" s="1033"/>
      <c r="J404" s="1033"/>
      <c r="K404" s="1033"/>
      <c r="L404" s="1033"/>
      <c r="M404" s="1033"/>
      <c r="N404" s="1033"/>
      <c r="O404" s="1033"/>
      <c r="P404" s="1033"/>
      <c r="Q404" s="1033"/>
      <c r="R404" s="1033"/>
      <c r="S404" s="1034"/>
    </row>
    <row r="405" spans="1:19">
      <c r="A405" s="1032" t="s">
        <v>2756</v>
      </c>
      <c r="B405" s="1033"/>
      <c r="C405" s="1033"/>
      <c r="D405" s="1033"/>
      <c r="E405" s="1033"/>
      <c r="F405" s="1033"/>
      <c r="G405" s="1033"/>
      <c r="H405" s="1033"/>
      <c r="I405" s="1033"/>
      <c r="J405" s="1033"/>
      <c r="K405" s="1033"/>
      <c r="L405" s="1033"/>
      <c r="M405" s="1033"/>
      <c r="N405" s="1033"/>
      <c r="O405" s="1033"/>
      <c r="P405" s="1033"/>
      <c r="Q405" s="1033"/>
      <c r="R405" s="1033"/>
      <c r="S405" s="1034"/>
    </row>
    <row r="406" spans="1:19">
      <c r="A406" s="1032" t="s">
        <v>2757</v>
      </c>
      <c r="B406" s="1033"/>
      <c r="C406" s="1033"/>
      <c r="D406" s="1033"/>
      <c r="E406" s="1033"/>
      <c r="F406" s="1033"/>
      <c r="G406" s="1033"/>
      <c r="H406" s="1033"/>
      <c r="I406" s="1033"/>
      <c r="J406" s="1033"/>
      <c r="K406" s="1033"/>
      <c r="L406" s="1033"/>
      <c r="M406" s="1033"/>
      <c r="N406" s="1033"/>
      <c r="O406" s="1033"/>
      <c r="P406" s="1033"/>
      <c r="Q406" s="1033"/>
      <c r="R406" s="1033"/>
      <c r="S406" s="1034"/>
    </row>
    <row r="407" spans="1:19">
      <c r="A407" s="1032" t="s">
        <v>2758</v>
      </c>
      <c r="B407" s="1033"/>
      <c r="C407" s="1033"/>
      <c r="D407" s="1033"/>
      <c r="E407" s="1033"/>
      <c r="F407" s="1033"/>
      <c r="G407" s="1033"/>
      <c r="H407" s="1033"/>
      <c r="I407" s="1033"/>
      <c r="J407" s="1033"/>
      <c r="K407" s="1033"/>
      <c r="L407" s="1033"/>
      <c r="M407" s="1033"/>
      <c r="N407" s="1033"/>
      <c r="O407" s="1033"/>
      <c r="P407" s="1033"/>
      <c r="Q407" s="1033"/>
      <c r="R407" s="1033"/>
      <c r="S407" s="1034"/>
    </row>
    <row r="408" spans="1:19">
      <c r="A408" s="1032" t="s">
        <v>2759</v>
      </c>
      <c r="B408" s="1033"/>
      <c r="C408" s="1033"/>
      <c r="D408" s="1033"/>
      <c r="E408" s="1033"/>
      <c r="F408" s="1033"/>
      <c r="G408" s="1033"/>
      <c r="H408" s="1033"/>
      <c r="I408" s="1033"/>
      <c r="J408" s="1033"/>
      <c r="K408" s="1033"/>
      <c r="L408" s="1033"/>
      <c r="M408" s="1033"/>
      <c r="N408" s="1033"/>
      <c r="O408" s="1033"/>
      <c r="P408" s="1033"/>
      <c r="Q408" s="1033"/>
      <c r="R408" s="1033"/>
      <c r="S408" s="1034"/>
    </row>
    <row r="409" spans="1:19">
      <c r="A409" s="1032" t="s">
        <v>2760</v>
      </c>
      <c r="B409" s="1033"/>
      <c r="C409" s="1033"/>
      <c r="D409" s="1033"/>
      <c r="E409" s="1033"/>
      <c r="F409" s="1033"/>
      <c r="G409" s="1033"/>
      <c r="H409" s="1033"/>
      <c r="I409" s="1033"/>
      <c r="J409" s="1033"/>
      <c r="K409" s="1033"/>
      <c r="L409" s="1033"/>
      <c r="M409" s="1033"/>
      <c r="N409" s="1033"/>
      <c r="O409" s="1033"/>
      <c r="P409" s="1033"/>
      <c r="Q409" s="1033"/>
      <c r="R409" s="1033"/>
      <c r="S409" s="1034"/>
    </row>
    <row r="410" spans="1:19">
      <c r="A410" s="1035" t="s">
        <v>2761</v>
      </c>
      <c r="B410" s="1036"/>
      <c r="C410" s="1036"/>
      <c r="D410" s="1036"/>
      <c r="E410" s="1036"/>
      <c r="F410" s="1036"/>
      <c r="G410" s="1036"/>
      <c r="H410" s="1036"/>
      <c r="I410" s="1036"/>
      <c r="J410" s="1036"/>
      <c r="K410" s="1036"/>
      <c r="L410" s="1036"/>
      <c r="M410" s="1036"/>
      <c r="N410" s="1036"/>
      <c r="O410" s="1036"/>
      <c r="P410" s="1036"/>
      <c r="Q410" s="1036"/>
      <c r="R410" s="1036"/>
      <c r="S410" s="1037"/>
    </row>
    <row r="411" spans="1:19" ht="30" customHeight="1">
      <c r="A411" s="1023" t="s">
        <v>41</v>
      </c>
      <c r="B411" s="1023"/>
      <c r="C411" s="1023"/>
      <c r="D411" s="1023" t="s">
        <v>42</v>
      </c>
      <c r="E411" s="1023"/>
      <c r="F411" s="1023" t="s">
        <v>43</v>
      </c>
      <c r="G411" s="1023"/>
      <c r="H411" s="1023"/>
      <c r="I411" s="1023" t="s">
        <v>44</v>
      </c>
      <c r="J411" s="1023"/>
      <c r="K411" s="1025" t="s">
        <v>45</v>
      </c>
      <c r="L411" s="1038"/>
      <c r="M411" s="1038"/>
      <c r="N411" s="1039"/>
      <c r="O411" s="1027" t="s">
        <v>46</v>
      </c>
      <c r="P411" s="1027"/>
      <c r="Q411" s="1028"/>
      <c r="R411" s="1023" t="s">
        <v>47</v>
      </c>
      <c r="S411" s="1023"/>
    </row>
    <row r="412" spans="1:19" ht="33.75" customHeight="1">
      <c r="A412" s="1022" t="s">
        <v>48</v>
      </c>
      <c r="B412" s="1022" t="s">
        <v>49</v>
      </c>
      <c r="C412" s="1029" t="s">
        <v>50</v>
      </c>
      <c r="D412" s="1022" t="s">
        <v>51</v>
      </c>
      <c r="E412" s="1022" t="s">
        <v>52</v>
      </c>
      <c r="F412" s="1025" t="s">
        <v>53</v>
      </c>
      <c r="G412" s="1031"/>
      <c r="H412" s="1026"/>
      <c r="I412" s="1022" t="s">
        <v>54</v>
      </c>
      <c r="J412" s="1022" t="s">
        <v>55</v>
      </c>
      <c r="K412" s="1025" t="s">
        <v>56</v>
      </c>
      <c r="L412" s="1026"/>
      <c r="M412" s="1025" t="s">
        <v>57</v>
      </c>
      <c r="N412" s="1026"/>
      <c r="O412" s="1022" t="s">
        <v>58</v>
      </c>
      <c r="P412" s="1022" t="s">
        <v>59</v>
      </c>
      <c r="Q412" s="1022" t="s">
        <v>60</v>
      </c>
      <c r="R412" s="1022" t="s">
        <v>61</v>
      </c>
      <c r="S412" s="1022" t="s">
        <v>62</v>
      </c>
    </row>
    <row r="413" spans="1:19" ht="57" customHeight="1">
      <c r="A413" s="1023"/>
      <c r="B413" s="1023"/>
      <c r="C413" s="1030"/>
      <c r="D413" s="1023"/>
      <c r="E413" s="1023"/>
      <c r="F413" s="205" t="s">
        <v>63</v>
      </c>
      <c r="G413" s="205" t="s">
        <v>64</v>
      </c>
      <c r="H413" s="205" t="s">
        <v>65</v>
      </c>
      <c r="I413" s="1023"/>
      <c r="J413" s="1023"/>
      <c r="K413" s="90" t="s">
        <v>66</v>
      </c>
      <c r="L413" s="90" t="s">
        <v>67</v>
      </c>
      <c r="M413" s="90" t="s">
        <v>68</v>
      </c>
      <c r="N413" s="90" t="s">
        <v>67</v>
      </c>
      <c r="O413" s="1023"/>
      <c r="P413" s="1023"/>
      <c r="Q413" s="1023"/>
      <c r="R413" s="1023"/>
      <c r="S413" s="1023"/>
    </row>
    <row r="414" spans="1:19">
      <c r="A414" s="1021" t="s">
        <v>3726</v>
      </c>
      <c r="B414" s="1021"/>
      <c r="C414" s="1021"/>
      <c r="D414" s="1021"/>
      <c r="E414" s="1021"/>
      <c r="F414" s="1021"/>
      <c r="G414" s="1021"/>
      <c r="H414" s="1021"/>
      <c r="I414" s="1021"/>
      <c r="J414" s="1021"/>
      <c r="K414" s="1021"/>
      <c r="L414" s="1021"/>
      <c r="M414" s="1021"/>
      <c r="N414" s="1021"/>
      <c r="O414" s="1021"/>
      <c r="P414" s="1021"/>
      <c r="Q414" s="1021"/>
      <c r="R414" s="1021"/>
      <c r="S414" s="1021"/>
    </row>
    <row r="415" spans="1:19">
      <c r="A415" s="99"/>
      <c r="B415" s="97"/>
      <c r="C415" s="97"/>
      <c r="D415" s="97"/>
      <c r="E415" s="97"/>
      <c r="F415" s="97"/>
      <c r="G415" s="97"/>
      <c r="H415" s="97"/>
      <c r="I415" s="97"/>
      <c r="J415" s="97"/>
      <c r="K415" s="97"/>
      <c r="L415" s="97"/>
      <c r="M415" s="97"/>
      <c r="N415" s="97"/>
      <c r="O415" s="97"/>
      <c r="P415" s="97"/>
      <c r="Q415" s="97"/>
      <c r="R415" s="97"/>
      <c r="S415" s="97"/>
    </row>
    <row r="416" spans="1:19">
      <c r="A416" s="1021" t="s">
        <v>3809</v>
      </c>
      <c r="B416" s="1021"/>
      <c r="C416" s="1021"/>
      <c r="D416" s="1021"/>
      <c r="E416" s="1021"/>
      <c r="F416" s="1021"/>
      <c r="G416" s="1021"/>
      <c r="H416" s="1021"/>
      <c r="I416" s="1021"/>
      <c r="J416" s="1021"/>
      <c r="K416" s="1021"/>
      <c r="L416" s="1021"/>
      <c r="M416" s="1021"/>
      <c r="N416" s="1021"/>
      <c r="O416" s="1021"/>
      <c r="P416" s="1021"/>
      <c r="Q416" s="1021"/>
      <c r="R416" s="1021"/>
      <c r="S416" s="1021"/>
    </row>
    <row r="417" spans="1:19">
      <c r="A417" s="99"/>
      <c r="B417" s="229"/>
      <c r="C417" s="97"/>
      <c r="D417" s="97"/>
      <c r="E417" s="97"/>
      <c r="F417" s="97"/>
      <c r="G417" s="97"/>
      <c r="H417" s="97"/>
      <c r="I417" s="97"/>
      <c r="J417" s="97"/>
      <c r="K417" s="97"/>
      <c r="L417" s="97"/>
      <c r="M417" s="97"/>
      <c r="N417" s="97"/>
      <c r="O417" s="97"/>
      <c r="P417" s="97"/>
      <c r="Q417" s="97"/>
      <c r="R417" s="97"/>
      <c r="S417" s="97"/>
    </row>
    <row r="418" spans="1:19">
      <c r="A418" s="1021" t="s">
        <v>3865</v>
      </c>
      <c r="B418" s="1021"/>
      <c r="C418" s="1021"/>
      <c r="D418" s="1021"/>
      <c r="E418" s="1021"/>
      <c r="F418" s="1021"/>
      <c r="G418" s="1021"/>
      <c r="H418" s="1021"/>
      <c r="I418" s="1021"/>
      <c r="J418" s="1021"/>
      <c r="K418" s="1021"/>
      <c r="L418" s="1021"/>
      <c r="M418" s="1021"/>
      <c r="N418" s="1021"/>
      <c r="O418" s="1021"/>
      <c r="P418" s="1021"/>
      <c r="Q418" s="1021"/>
      <c r="R418" s="1021"/>
      <c r="S418" s="1021"/>
    </row>
    <row r="419" spans="1:19">
      <c r="A419" s="229"/>
      <c r="B419" s="97"/>
      <c r="C419" s="97"/>
      <c r="D419" s="97"/>
      <c r="E419" s="97"/>
      <c r="F419" s="97"/>
      <c r="G419" s="97"/>
      <c r="H419" s="97"/>
      <c r="I419" s="97"/>
      <c r="J419" s="97"/>
      <c r="K419" s="97"/>
      <c r="L419" s="97"/>
      <c r="M419" s="97"/>
      <c r="N419" s="97"/>
      <c r="O419" s="97"/>
      <c r="P419" s="97"/>
      <c r="Q419" s="97"/>
      <c r="R419" s="97"/>
      <c r="S419" s="97"/>
    </row>
    <row r="420" spans="1:19">
      <c r="A420" s="1021" t="s">
        <v>3871</v>
      </c>
      <c r="B420" s="1021"/>
      <c r="C420" s="1021"/>
      <c r="D420" s="1021"/>
      <c r="E420" s="1021"/>
      <c r="F420" s="1021"/>
      <c r="G420" s="1021"/>
      <c r="H420" s="1021"/>
      <c r="I420" s="1021"/>
      <c r="J420" s="1021"/>
      <c r="K420" s="1021"/>
      <c r="L420" s="1021"/>
      <c r="M420" s="1021"/>
      <c r="N420" s="1021"/>
      <c r="O420" s="1021"/>
      <c r="P420" s="1021"/>
      <c r="Q420" s="1021"/>
      <c r="R420" s="1021"/>
      <c r="S420" s="1021"/>
    </row>
    <row r="421" spans="1:19">
      <c r="A421" s="230"/>
      <c r="B421" s="97"/>
      <c r="C421" s="98"/>
      <c r="D421" s="98"/>
      <c r="E421" s="98"/>
      <c r="F421" s="98"/>
      <c r="G421" s="98"/>
      <c r="H421" s="98"/>
      <c r="I421" s="98"/>
      <c r="J421" s="98"/>
      <c r="K421" s="98"/>
      <c r="L421" s="98"/>
      <c r="M421" s="98"/>
      <c r="N421" s="98"/>
      <c r="O421" s="98"/>
      <c r="P421" s="98"/>
      <c r="Q421" s="98"/>
      <c r="R421" s="98"/>
      <c r="S421" s="98"/>
    </row>
    <row r="422" spans="1:19">
      <c r="A422" s="1046" t="s">
        <v>3877</v>
      </c>
      <c r="B422" s="1046"/>
      <c r="C422" s="1046"/>
      <c r="D422" s="1046"/>
      <c r="E422" s="1046"/>
      <c r="F422" s="1046"/>
      <c r="G422" s="1046"/>
      <c r="H422" s="1046"/>
      <c r="I422" s="1046"/>
      <c r="J422" s="1046"/>
      <c r="K422" s="1046"/>
      <c r="L422" s="1046"/>
      <c r="M422" s="1046"/>
      <c r="N422" s="1046"/>
      <c r="O422" s="1046"/>
      <c r="P422" s="1046"/>
      <c r="Q422" s="1046"/>
      <c r="R422" s="1046"/>
      <c r="S422" s="1046"/>
    </row>
    <row r="423" spans="1:19">
      <c r="A423" s="230"/>
      <c r="B423" s="97"/>
      <c r="C423" s="98"/>
      <c r="D423" s="98"/>
      <c r="E423" s="98"/>
      <c r="F423" s="98"/>
      <c r="G423" s="98"/>
      <c r="H423" s="98"/>
      <c r="I423" s="98"/>
      <c r="J423" s="98"/>
      <c r="K423" s="98"/>
      <c r="L423" s="98"/>
      <c r="M423" s="98"/>
      <c r="N423" s="98"/>
      <c r="O423" s="98"/>
      <c r="P423" s="98"/>
      <c r="Q423" s="98"/>
      <c r="R423" s="98"/>
      <c r="S423" s="98"/>
    </row>
    <row r="424" spans="1:19">
      <c r="A424" s="1021" t="s">
        <v>3886</v>
      </c>
      <c r="B424" s="1021"/>
      <c r="C424" s="1021"/>
      <c r="D424" s="1021"/>
      <c r="E424" s="1021"/>
      <c r="F424" s="1021"/>
      <c r="G424" s="1021"/>
      <c r="H424" s="1021"/>
      <c r="I424" s="1021"/>
      <c r="J424" s="1021"/>
      <c r="K424" s="1021"/>
      <c r="L424" s="1021"/>
      <c r="M424" s="1021"/>
      <c r="N424" s="1021"/>
      <c r="O424" s="1021"/>
      <c r="P424" s="1021"/>
      <c r="Q424" s="1021"/>
      <c r="R424" s="1021"/>
      <c r="S424" s="1021"/>
    </row>
    <row r="425" spans="1:19">
      <c r="A425" s="230"/>
      <c r="B425" s="97"/>
      <c r="C425" s="98"/>
      <c r="D425" s="98"/>
      <c r="E425" s="98"/>
      <c r="F425" s="98"/>
      <c r="G425" s="98"/>
      <c r="H425" s="98"/>
      <c r="I425" s="98"/>
      <c r="J425" s="98"/>
      <c r="K425" s="98"/>
      <c r="L425" s="98"/>
      <c r="M425" s="98"/>
      <c r="N425" s="98"/>
      <c r="O425" s="98"/>
      <c r="P425" s="98"/>
      <c r="Q425" s="98"/>
      <c r="R425" s="98"/>
      <c r="S425" s="98"/>
    </row>
    <row r="426" spans="1:19">
      <c r="A426" s="1021" t="s">
        <v>3952</v>
      </c>
      <c r="B426" s="1021"/>
      <c r="C426" s="1021"/>
      <c r="D426" s="1021"/>
      <c r="E426" s="1021"/>
      <c r="F426" s="1021"/>
      <c r="G426" s="1021"/>
      <c r="H426" s="1021"/>
      <c r="I426" s="1021"/>
      <c r="J426" s="1021"/>
      <c r="K426" s="1021"/>
      <c r="L426" s="1021"/>
      <c r="M426" s="1021"/>
      <c r="N426" s="1021"/>
      <c r="O426" s="1021"/>
      <c r="P426" s="1021"/>
      <c r="Q426" s="1021"/>
      <c r="R426" s="1021"/>
      <c r="S426" s="1021"/>
    </row>
    <row r="427" spans="1:19">
      <c r="A427" s="229"/>
      <c r="B427" s="229"/>
      <c r="C427" s="98"/>
      <c r="D427" s="98"/>
      <c r="E427" s="98"/>
      <c r="F427" s="98"/>
      <c r="G427" s="98"/>
      <c r="H427" s="98"/>
      <c r="I427" s="98"/>
      <c r="J427" s="98"/>
      <c r="K427" s="98"/>
      <c r="L427" s="98"/>
      <c r="M427" s="98"/>
      <c r="N427" s="98"/>
      <c r="O427" s="98"/>
      <c r="P427" s="98"/>
      <c r="Q427" s="98"/>
      <c r="R427" s="98"/>
      <c r="S427" s="98"/>
    </row>
    <row r="428" spans="1:19">
      <c r="A428" s="1021" t="s">
        <v>3959</v>
      </c>
      <c r="B428" s="1021"/>
      <c r="C428" s="1021"/>
      <c r="D428" s="1021"/>
      <c r="E428" s="1021"/>
      <c r="F428" s="1021"/>
      <c r="G428" s="1021"/>
      <c r="H428" s="1021"/>
      <c r="I428" s="1021"/>
      <c r="J428" s="1021"/>
      <c r="K428" s="1021"/>
      <c r="L428" s="1021"/>
      <c r="M428" s="1021"/>
      <c r="N428" s="1021"/>
      <c r="O428" s="1021"/>
      <c r="P428" s="1021"/>
      <c r="Q428" s="1021"/>
      <c r="R428" s="1021"/>
      <c r="S428" s="1021"/>
    </row>
    <row r="429" spans="1:19">
      <c r="A429" s="229"/>
      <c r="B429" s="229"/>
      <c r="C429" s="91"/>
      <c r="D429" s="91"/>
      <c r="E429" s="91"/>
      <c r="F429" s="91"/>
      <c r="G429" s="91"/>
      <c r="H429" s="98"/>
      <c r="I429" s="91"/>
      <c r="J429" s="91"/>
      <c r="K429" s="91"/>
      <c r="L429" s="91"/>
      <c r="M429" s="91"/>
      <c r="N429" s="91"/>
      <c r="O429" s="91"/>
      <c r="P429" s="91"/>
      <c r="Q429" s="91"/>
      <c r="R429" s="91"/>
      <c r="S429" s="91"/>
    </row>
    <row r="430" spans="1:19">
      <c r="A430" s="1021" t="s">
        <v>3973</v>
      </c>
      <c r="B430" s="1021"/>
      <c r="C430" s="1021"/>
      <c r="D430" s="1021"/>
      <c r="E430" s="1021"/>
      <c r="F430" s="1021"/>
      <c r="G430" s="1021"/>
      <c r="H430" s="1021"/>
      <c r="I430" s="1021"/>
      <c r="J430" s="1021"/>
      <c r="K430" s="1021"/>
      <c r="L430" s="1021"/>
      <c r="M430" s="1021"/>
      <c r="N430" s="1021"/>
      <c r="O430" s="1021"/>
      <c r="P430" s="1021"/>
      <c r="Q430" s="1021"/>
      <c r="R430" s="1021"/>
      <c r="S430" s="1021"/>
    </row>
    <row r="431" spans="1:19">
      <c r="A431" s="229"/>
      <c r="B431" s="229"/>
      <c r="C431" s="91"/>
      <c r="D431" s="91"/>
      <c r="E431" s="91"/>
      <c r="F431" s="91"/>
      <c r="G431" s="91"/>
      <c r="H431" s="91"/>
      <c r="I431" s="91"/>
      <c r="J431" s="91"/>
      <c r="K431" s="91"/>
      <c r="L431" s="91"/>
      <c r="M431" s="91"/>
      <c r="N431" s="91"/>
      <c r="O431" s="91"/>
      <c r="P431" s="91"/>
      <c r="Q431" s="91"/>
      <c r="R431" s="91"/>
      <c r="S431" s="91"/>
    </row>
    <row r="432" spans="1:19">
      <c r="A432" s="1021" t="s">
        <v>3990</v>
      </c>
      <c r="B432" s="1021"/>
      <c r="C432" s="1021"/>
      <c r="D432" s="1021"/>
      <c r="E432" s="1021"/>
      <c r="F432" s="1021"/>
      <c r="G432" s="1021"/>
      <c r="H432" s="1021"/>
      <c r="I432" s="1021"/>
      <c r="J432" s="1021"/>
      <c r="K432" s="1021"/>
      <c r="L432" s="1021"/>
      <c r="M432" s="1021"/>
      <c r="N432" s="1021"/>
      <c r="O432" s="1021"/>
      <c r="P432" s="1021"/>
      <c r="Q432" s="1021"/>
      <c r="R432" s="1021"/>
      <c r="S432" s="1021"/>
    </row>
    <row r="433" spans="1:19">
      <c r="A433" s="230"/>
      <c r="B433" s="97"/>
      <c r="C433" s="91"/>
      <c r="D433" s="91"/>
      <c r="E433" s="91"/>
      <c r="F433" s="91"/>
      <c r="G433" s="91"/>
      <c r="H433" s="91"/>
      <c r="I433" s="91"/>
      <c r="J433" s="91"/>
      <c r="K433" s="91"/>
      <c r="L433" s="91"/>
      <c r="M433" s="91"/>
      <c r="N433" s="91"/>
      <c r="O433" s="91"/>
      <c r="P433" s="91"/>
      <c r="Q433" s="91"/>
      <c r="R433" s="91"/>
      <c r="S433" s="91"/>
    </row>
    <row r="434" spans="1:19">
      <c r="A434" s="1021" t="s">
        <v>3989</v>
      </c>
      <c r="B434" s="1021"/>
      <c r="C434" s="1021"/>
      <c r="D434" s="1021"/>
      <c r="E434" s="1021"/>
      <c r="F434" s="1021"/>
      <c r="G434" s="1021"/>
      <c r="H434" s="1021"/>
      <c r="I434" s="1021"/>
      <c r="J434" s="1021"/>
      <c r="K434" s="1021"/>
      <c r="L434" s="1021"/>
      <c r="M434" s="1021"/>
      <c r="N434" s="1021"/>
      <c r="O434" s="1021"/>
      <c r="P434" s="1021"/>
      <c r="Q434" s="1021"/>
      <c r="R434" s="1021"/>
      <c r="S434" s="1021"/>
    </row>
    <row r="435" spans="1:19">
      <c r="A435" s="230"/>
      <c r="B435" s="97"/>
      <c r="C435" s="91"/>
      <c r="D435" s="91"/>
      <c r="E435" s="91"/>
      <c r="F435" s="91"/>
      <c r="G435" s="91"/>
      <c r="H435" s="91"/>
      <c r="I435" s="91"/>
      <c r="J435" s="91"/>
      <c r="K435" s="91"/>
      <c r="L435" s="91"/>
      <c r="M435" s="91"/>
      <c r="N435" s="91"/>
      <c r="O435" s="91"/>
      <c r="P435" s="91"/>
      <c r="Q435" s="91"/>
      <c r="R435" s="91"/>
      <c r="S435" s="91"/>
    </row>
    <row r="436" spans="1:19">
      <c r="A436" s="1021" t="s">
        <v>3995</v>
      </c>
      <c r="B436" s="1021"/>
      <c r="C436" s="1021"/>
      <c r="D436" s="1021"/>
      <c r="E436" s="1021"/>
      <c r="F436" s="1021"/>
      <c r="G436" s="1021"/>
      <c r="H436" s="1021"/>
      <c r="I436" s="1021"/>
      <c r="J436" s="1021"/>
      <c r="K436" s="1021"/>
      <c r="L436" s="1021"/>
      <c r="M436" s="1021"/>
      <c r="N436" s="1021"/>
      <c r="O436" s="1021"/>
      <c r="P436" s="1021"/>
      <c r="Q436" s="1021"/>
      <c r="R436" s="1021"/>
      <c r="S436" s="1021"/>
    </row>
    <row r="437" spans="1:19">
      <c r="A437" s="99"/>
      <c r="B437" s="97"/>
      <c r="C437" s="97"/>
      <c r="D437" s="97"/>
      <c r="E437" s="97"/>
      <c r="F437" s="97"/>
      <c r="G437" s="97"/>
      <c r="H437" s="97"/>
      <c r="I437" s="97"/>
      <c r="J437" s="97"/>
      <c r="K437" s="97"/>
      <c r="L437" s="97"/>
      <c r="M437" s="97"/>
      <c r="N437" s="97"/>
      <c r="O437" s="97"/>
      <c r="P437" s="97"/>
      <c r="Q437" s="97"/>
      <c r="R437" s="97"/>
      <c r="S437" s="97"/>
    </row>
    <row r="438" spans="1:19">
      <c r="A438" s="1040" t="s">
        <v>3659</v>
      </c>
      <c r="B438" s="1040"/>
      <c r="C438" s="1040"/>
      <c r="D438" s="1040"/>
      <c r="E438" s="1040"/>
      <c r="F438" s="1040"/>
      <c r="G438" s="1040"/>
      <c r="H438" s="1040"/>
      <c r="I438" s="1040"/>
      <c r="J438" s="1040"/>
      <c r="K438" s="1040"/>
      <c r="L438" s="1040"/>
      <c r="M438" s="1040"/>
      <c r="N438" s="1040"/>
      <c r="O438" s="1040"/>
      <c r="P438" s="1040"/>
      <c r="Q438" s="1040"/>
      <c r="R438" s="1040"/>
      <c r="S438" s="1040"/>
    </row>
    <row r="439" spans="1:19">
      <c r="A439" s="97">
        <f>SUM(A437,A435,A433,A431,A429,A427,A425,A423,A421,A419,A417,A415)</f>
        <v>0</v>
      </c>
      <c r="B439" s="335">
        <f t="shared" ref="B439:S439" si="12">SUM(B437,B435,B433,B431,B429,B427,B425,B423,B421,B419,B417,B415)</f>
        <v>0</v>
      </c>
      <c r="C439" s="335">
        <f t="shared" si="12"/>
        <v>0</v>
      </c>
      <c r="D439" s="335">
        <f t="shared" si="12"/>
        <v>0</v>
      </c>
      <c r="E439" s="335">
        <f t="shared" si="12"/>
        <v>0</v>
      </c>
      <c r="F439" s="335">
        <f t="shared" si="12"/>
        <v>0</v>
      </c>
      <c r="G439" s="335">
        <f t="shared" si="12"/>
        <v>0</v>
      </c>
      <c r="H439" s="335">
        <f t="shared" si="12"/>
        <v>0</v>
      </c>
      <c r="I439" s="335">
        <f t="shared" si="12"/>
        <v>0</v>
      </c>
      <c r="J439" s="335">
        <f t="shared" si="12"/>
        <v>0</v>
      </c>
      <c r="K439" s="335">
        <f t="shared" si="12"/>
        <v>0</v>
      </c>
      <c r="L439" s="335">
        <f t="shared" si="12"/>
        <v>0</v>
      </c>
      <c r="M439" s="335">
        <f t="shared" si="12"/>
        <v>0</v>
      </c>
      <c r="N439" s="335">
        <f t="shared" si="12"/>
        <v>0</v>
      </c>
      <c r="O439" s="335">
        <f t="shared" si="12"/>
        <v>0</v>
      </c>
      <c r="P439" s="335">
        <f t="shared" si="12"/>
        <v>0</v>
      </c>
      <c r="Q439" s="335">
        <f t="shared" si="12"/>
        <v>0</v>
      </c>
      <c r="R439" s="335">
        <f t="shared" si="12"/>
        <v>0</v>
      </c>
      <c r="S439" s="335">
        <f t="shared" si="12"/>
        <v>0</v>
      </c>
    </row>
    <row r="440" spans="1:19">
      <c r="A440" s="238"/>
      <c r="B440" s="239"/>
      <c r="C440" s="239"/>
      <c r="D440" s="239"/>
      <c r="E440" s="239"/>
      <c r="F440" s="239"/>
      <c r="G440" s="239"/>
      <c r="H440" s="239"/>
      <c r="I440" s="239"/>
      <c r="J440" s="239"/>
      <c r="K440" s="239"/>
      <c r="L440" s="239"/>
      <c r="M440" s="239"/>
      <c r="N440" s="239"/>
      <c r="O440" s="239"/>
      <c r="P440" s="239"/>
      <c r="Q440" s="239"/>
      <c r="R440" s="239"/>
      <c r="S440" s="240"/>
    </row>
    <row r="441" spans="1:19" ht="24.75" customHeight="1">
      <c r="A441" s="1050" t="s">
        <v>2814</v>
      </c>
      <c r="B441" s="1051"/>
      <c r="C441" s="1051"/>
      <c r="D441" s="1051"/>
      <c r="E441" s="1051"/>
      <c r="F441" s="1051"/>
      <c r="G441" s="1051"/>
      <c r="H441" s="1051"/>
      <c r="I441" s="1051"/>
      <c r="J441" s="1051"/>
      <c r="K441" s="1051"/>
      <c r="L441" s="1051"/>
      <c r="M441" s="1051"/>
      <c r="N441" s="1051"/>
      <c r="O441" s="1051"/>
      <c r="P441" s="1051"/>
      <c r="Q441" s="1051"/>
      <c r="R441" s="1051"/>
      <c r="S441" s="1052"/>
    </row>
    <row r="442" spans="1:19" ht="15">
      <c r="A442" s="1032" t="s">
        <v>3654</v>
      </c>
      <c r="B442" s="1044"/>
      <c r="C442" s="1044"/>
      <c r="D442" s="1044"/>
      <c r="E442" s="1044"/>
      <c r="F442" s="1044"/>
      <c r="G442" s="1044"/>
      <c r="H442" s="1044"/>
      <c r="I442" s="1044"/>
      <c r="J442" s="1044"/>
      <c r="K442" s="1044"/>
      <c r="L442" s="1044"/>
      <c r="M442" s="1044"/>
      <c r="N442" s="1044"/>
      <c r="O442" s="1044"/>
      <c r="P442" s="1044"/>
      <c r="Q442" s="1044"/>
      <c r="R442" s="1044"/>
      <c r="S442" s="1045"/>
    </row>
    <row r="443" spans="1:19">
      <c r="A443" s="1032" t="s">
        <v>2762</v>
      </c>
      <c r="B443" s="1033"/>
      <c r="C443" s="1033"/>
      <c r="D443" s="1033"/>
      <c r="E443" s="1033"/>
      <c r="F443" s="1033"/>
      <c r="G443" s="1033"/>
      <c r="H443" s="1033"/>
      <c r="I443" s="1033"/>
      <c r="J443" s="1033"/>
      <c r="K443" s="1033"/>
      <c r="L443" s="1033"/>
      <c r="M443" s="1033"/>
      <c r="N443" s="1033"/>
      <c r="O443" s="1033"/>
      <c r="P443" s="1033"/>
      <c r="Q443" s="1033"/>
      <c r="R443" s="1033"/>
      <c r="S443" s="1034"/>
    </row>
    <row r="444" spans="1:19">
      <c r="A444" s="1032" t="s">
        <v>2763</v>
      </c>
      <c r="B444" s="1033"/>
      <c r="C444" s="1033"/>
      <c r="D444" s="1033"/>
      <c r="E444" s="1033"/>
      <c r="F444" s="1033"/>
      <c r="G444" s="1033"/>
      <c r="H444" s="1033"/>
      <c r="I444" s="1033"/>
      <c r="J444" s="1033"/>
      <c r="K444" s="1033"/>
      <c r="L444" s="1033"/>
      <c r="M444" s="1033"/>
      <c r="N444" s="1033"/>
      <c r="O444" s="1033"/>
      <c r="P444" s="1033"/>
      <c r="Q444" s="1033"/>
      <c r="R444" s="1033"/>
      <c r="S444" s="1034"/>
    </row>
    <row r="445" spans="1:19">
      <c r="A445" s="1032" t="s">
        <v>2764</v>
      </c>
      <c r="B445" s="1033"/>
      <c r="C445" s="1033"/>
      <c r="D445" s="1033"/>
      <c r="E445" s="1033"/>
      <c r="F445" s="1033"/>
      <c r="G445" s="1033"/>
      <c r="H445" s="1033"/>
      <c r="I445" s="1033"/>
      <c r="J445" s="1033"/>
      <c r="K445" s="1033"/>
      <c r="L445" s="1033"/>
      <c r="M445" s="1033"/>
      <c r="N445" s="1033"/>
      <c r="O445" s="1033"/>
      <c r="P445" s="1033"/>
      <c r="Q445" s="1033"/>
      <c r="R445" s="1033"/>
      <c r="S445" s="1034"/>
    </row>
    <row r="446" spans="1:19">
      <c r="A446" s="1032" t="s">
        <v>2765</v>
      </c>
      <c r="B446" s="1033"/>
      <c r="C446" s="1033"/>
      <c r="D446" s="1033"/>
      <c r="E446" s="1033"/>
      <c r="F446" s="1033"/>
      <c r="G446" s="1033"/>
      <c r="H446" s="1033"/>
      <c r="I446" s="1033"/>
      <c r="J446" s="1033"/>
      <c r="K446" s="1033"/>
      <c r="L446" s="1033"/>
      <c r="M446" s="1033"/>
      <c r="N446" s="1033"/>
      <c r="O446" s="1033"/>
      <c r="P446" s="1033"/>
      <c r="Q446" s="1033"/>
      <c r="R446" s="1033"/>
      <c r="S446" s="1034"/>
    </row>
    <row r="447" spans="1:19">
      <c r="A447" s="1032" t="s">
        <v>2766</v>
      </c>
      <c r="B447" s="1033"/>
      <c r="C447" s="1033"/>
      <c r="D447" s="1033"/>
      <c r="E447" s="1033"/>
      <c r="F447" s="1033"/>
      <c r="G447" s="1033"/>
      <c r="H447" s="1033"/>
      <c r="I447" s="1033"/>
      <c r="J447" s="1033"/>
      <c r="K447" s="1033"/>
      <c r="L447" s="1033"/>
      <c r="M447" s="1033"/>
      <c r="N447" s="1033"/>
      <c r="O447" s="1033"/>
      <c r="P447" s="1033"/>
      <c r="Q447" s="1033"/>
      <c r="R447" s="1033"/>
      <c r="S447" s="1034"/>
    </row>
    <row r="448" spans="1:19">
      <c r="A448" s="1032" t="s">
        <v>2767</v>
      </c>
      <c r="B448" s="1033"/>
      <c r="C448" s="1033"/>
      <c r="D448" s="1033"/>
      <c r="E448" s="1033"/>
      <c r="F448" s="1033"/>
      <c r="G448" s="1033"/>
      <c r="H448" s="1033"/>
      <c r="I448" s="1033"/>
      <c r="J448" s="1033"/>
      <c r="K448" s="1033"/>
      <c r="L448" s="1033"/>
      <c r="M448" s="1033"/>
      <c r="N448" s="1033"/>
      <c r="O448" s="1033"/>
      <c r="P448" s="1033"/>
      <c r="Q448" s="1033"/>
      <c r="R448" s="1033"/>
      <c r="S448" s="1034"/>
    </row>
    <row r="449" spans="1:19">
      <c r="A449" s="1035" t="s">
        <v>2768</v>
      </c>
      <c r="B449" s="1036"/>
      <c r="C449" s="1036"/>
      <c r="D449" s="1036"/>
      <c r="E449" s="1036"/>
      <c r="F449" s="1036"/>
      <c r="G449" s="1036"/>
      <c r="H449" s="1036"/>
      <c r="I449" s="1036"/>
      <c r="J449" s="1036"/>
      <c r="K449" s="1036"/>
      <c r="L449" s="1036"/>
      <c r="M449" s="1036"/>
      <c r="N449" s="1036"/>
      <c r="O449" s="1036"/>
      <c r="P449" s="1036"/>
      <c r="Q449" s="1036"/>
      <c r="R449" s="1036"/>
      <c r="S449" s="1037"/>
    </row>
    <row r="450" spans="1:19" ht="33.75" customHeight="1">
      <c r="A450" s="1023" t="s">
        <v>41</v>
      </c>
      <c r="B450" s="1023"/>
      <c r="C450" s="1023"/>
      <c r="D450" s="1023" t="s">
        <v>42</v>
      </c>
      <c r="E450" s="1023"/>
      <c r="F450" s="1023" t="s">
        <v>43</v>
      </c>
      <c r="G450" s="1023"/>
      <c r="H450" s="1023"/>
      <c r="I450" s="1023" t="s">
        <v>44</v>
      </c>
      <c r="J450" s="1023"/>
      <c r="K450" s="1025" t="s">
        <v>45</v>
      </c>
      <c r="L450" s="1038"/>
      <c r="M450" s="1038"/>
      <c r="N450" s="1039"/>
      <c r="O450" s="1027" t="s">
        <v>46</v>
      </c>
      <c r="P450" s="1027"/>
      <c r="Q450" s="1028"/>
      <c r="R450" s="1023" t="s">
        <v>47</v>
      </c>
      <c r="S450" s="1023"/>
    </row>
    <row r="451" spans="1:19" ht="30.75" customHeight="1">
      <c r="A451" s="1022" t="s">
        <v>48</v>
      </c>
      <c r="B451" s="1022" t="s">
        <v>49</v>
      </c>
      <c r="C451" s="1029" t="s">
        <v>50</v>
      </c>
      <c r="D451" s="1022" t="s">
        <v>51</v>
      </c>
      <c r="E451" s="1022" t="s">
        <v>52</v>
      </c>
      <c r="F451" s="1025" t="s">
        <v>53</v>
      </c>
      <c r="G451" s="1031"/>
      <c r="H451" s="1026"/>
      <c r="I451" s="1022" t="s">
        <v>54</v>
      </c>
      <c r="J451" s="1022" t="s">
        <v>55</v>
      </c>
      <c r="K451" s="1025" t="s">
        <v>56</v>
      </c>
      <c r="L451" s="1026"/>
      <c r="M451" s="1025" t="s">
        <v>57</v>
      </c>
      <c r="N451" s="1026"/>
      <c r="O451" s="1022" t="s">
        <v>58</v>
      </c>
      <c r="P451" s="1022" t="s">
        <v>59</v>
      </c>
      <c r="Q451" s="1022" t="s">
        <v>60</v>
      </c>
      <c r="R451" s="1022" t="s">
        <v>61</v>
      </c>
      <c r="S451" s="1022" t="s">
        <v>62</v>
      </c>
    </row>
    <row r="452" spans="1:19" ht="60" customHeight="1">
      <c r="A452" s="1023"/>
      <c r="B452" s="1023"/>
      <c r="C452" s="1030"/>
      <c r="D452" s="1023"/>
      <c r="E452" s="1023"/>
      <c r="F452" s="205" t="s">
        <v>63</v>
      </c>
      <c r="G452" s="205" t="s">
        <v>64</v>
      </c>
      <c r="H452" s="205" t="s">
        <v>65</v>
      </c>
      <c r="I452" s="1023"/>
      <c r="J452" s="1023"/>
      <c r="K452" s="90" t="s">
        <v>66</v>
      </c>
      <c r="L452" s="90" t="s">
        <v>67</v>
      </c>
      <c r="M452" s="90" t="s">
        <v>68</v>
      </c>
      <c r="N452" s="90" t="s">
        <v>67</v>
      </c>
      <c r="O452" s="1023"/>
      <c r="P452" s="1023"/>
      <c r="Q452" s="1023"/>
      <c r="R452" s="1023"/>
      <c r="S452" s="1023"/>
    </row>
    <row r="453" spans="1:19">
      <c r="A453" s="1021" t="s">
        <v>3870</v>
      </c>
      <c r="B453" s="1021"/>
      <c r="C453" s="1021"/>
      <c r="D453" s="1021"/>
      <c r="E453" s="1021"/>
      <c r="F453" s="1021"/>
      <c r="G453" s="1021"/>
      <c r="H453" s="1021"/>
      <c r="I453" s="1021"/>
      <c r="J453" s="1021"/>
      <c r="K453" s="1021"/>
      <c r="L453" s="1021"/>
      <c r="M453" s="1021"/>
      <c r="N453" s="1021"/>
      <c r="O453" s="1021"/>
      <c r="P453" s="1021"/>
      <c r="Q453" s="1021"/>
      <c r="R453" s="1021"/>
      <c r="S453" s="1021"/>
    </row>
    <row r="454" spans="1:19">
      <c r="A454" s="18">
        <v>0</v>
      </c>
      <c r="B454" s="18">
        <v>0</v>
      </c>
      <c r="C454" s="18">
        <v>0</v>
      </c>
      <c r="D454" s="18">
        <v>0</v>
      </c>
      <c r="E454" s="18">
        <v>0</v>
      </c>
      <c r="F454" s="18">
        <v>0</v>
      </c>
      <c r="G454" s="18">
        <v>0</v>
      </c>
      <c r="H454" s="18">
        <v>0</v>
      </c>
      <c r="I454" s="18">
        <v>0</v>
      </c>
      <c r="J454" s="18">
        <v>0</v>
      </c>
      <c r="K454" s="18">
        <v>0</v>
      </c>
      <c r="L454" s="18">
        <v>0</v>
      </c>
      <c r="M454" s="18">
        <v>0</v>
      </c>
      <c r="N454" s="18">
        <v>0</v>
      </c>
      <c r="O454" s="18">
        <v>0</v>
      </c>
      <c r="P454" s="18">
        <v>0</v>
      </c>
      <c r="Q454" s="18">
        <v>0</v>
      </c>
      <c r="R454" s="18">
        <v>0</v>
      </c>
      <c r="S454" s="18">
        <v>0</v>
      </c>
    </row>
    <row r="455" spans="1:19">
      <c r="A455" s="1021" t="s">
        <v>3233</v>
      </c>
      <c r="B455" s="1021"/>
      <c r="C455" s="1021"/>
      <c r="D455" s="1021"/>
      <c r="E455" s="1021"/>
      <c r="F455" s="1021"/>
      <c r="G455" s="1021"/>
      <c r="H455" s="1021"/>
      <c r="I455" s="1021"/>
      <c r="J455" s="1021"/>
      <c r="K455" s="1021"/>
      <c r="L455" s="1021"/>
      <c r="M455" s="1021"/>
      <c r="N455" s="1021"/>
      <c r="O455" s="1021"/>
      <c r="P455" s="1021"/>
      <c r="Q455" s="1021"/>
      <c r="R455" s="1021"/>
      <c r="S455" s="1021"/>
    </row>
    <row r="456" spans="1:19">
      <c r="A456" s="18">
        <v>0</v>
      </c>
      <c r="B456" s="18">
        <v>0</v>
      </c>
      <c r="C456" s="18">
        <v>0</v>
      </c>
      <c r="D456" s="18">
        <v>0</v>
      </c>
      <c r="E456" s="18">
        <v>0</v>
      </c>
      <c r="F456" s="18">
        <v>0</v>
      </c>
      <c r="G456" s="18">
        <v>0</v>
      </c>
      <c r="H456" s="18">
        <v>0</v>
      </c>
      <c r="I456" s="18">
        <v>0</v>
      </c>
      <c r="J456" s="18">
        <v>0</v>
      </c>
      <c r="K456" s="18">
        <v>0</v>
      </c>
      <c r="L456" s="18">
        <v>0</v>
      </c>
      <c r="M456" s="18">
        <v>0</v>
      </c>
      <c r="N456" s="18">
        <v>0</v>
      </c>
      <c r="O456" s="18">
        <v>0</v>
      </c>
      <c r="P456" s="18">
        <v>0</v>
      </c>
      <c r="Q456" s="18">
        <v>0</v>
      </c>
      <c r="R456" s="18">
        <v>0</v>
      </c>
      <c r="S456" s="18">
        <v>0</v>
      </c>
    </row>
    <row r="457" spans="1:19">
      <c r="A457" s="1021" t="s">
        <v>2017</v>
      </c>
      <c r="B457" s="1021"/>
      <c r="C457" s="1021"/>
      <c r="D457" s="1021"/>
      <c r="E457" s="1021"/>
      <c r="F457" s="1021"/>
      <c r="G457" s="1021"/>
      <c r="H457" s="1021"/>
      <c r="I457" s="1021"/>
      <c r="J457" s="1021"/>
      <c r="K457" s="1021"/>
      <c r="L457" s="1021"/>
      <c r="M457" s="1021"/>
      <c r="N457" s="1021"/>
      <c r="O457" s="1021"/>
      <c r="P457" s="1021"/>
      <c r="Q457" s="1021"/>
      <c r="R457" s="1021"/>
      <c r="S457" s="1021"/>
    </row>
    <row r="458" spans="1:19">
      <c r="A458" s="18">
        <v>0</v>
      </c>
      <c r="B458" s="18">
        <v>0</v>
      </c>
      <c r="C458" s="18">
        <v>0</v>
      </c>
      <c r="D458" s="18">
        <v>0</v>
      </c>
      <c r="E458" s="18">
        <v>0</v>
      </c>
      <c r="F458" s="18">
        <v>0</v>
      </c>
      <c r="G458" s="18">
        <v>0</v>
      </c>
      <c r="H458" s="18">
        <v>0</v>
      </c>
      <c r="I458" s="18">
        <v>0</v>
      </c>
      <c r="J458" s="18">
        <v>0</v>
      </c>
      <c r="K458" s="18">
        <v>0</v>
      </c>
      <c r="L458" s="18">
        <v>0</v>
      </c>
      <c r="M458" s="18">
        <v>0</v>
      </c>
      <c r="N458" s="18">
        <v>0</v>
      </c>
      <c r="O458" s="18">
        <v>0</v>
      </c>
      <c r="P458" s="18">
        <v>0</v>
      </c>
      <c r="Q458" s="18">
        <v>0</v>
      </c>
      <c r="R458" s="18">
        <v>0</v>
      </c>
      <c r="S458" s="18">
        <v>0</v>
      </c>
    </row>
    <row r="459" spans="1:19">
      <c r="A459" s="1021" t="s">
        <v>1169</v>
      </c>
      <c r="B459" s="1021"/>
      <c r="C459" s="1021"/>
      <c r="D459" s="1021"/>
      <c r="E459" s="1021"/>
      <c r="F459" s="1021"/>
      <c r="G459" s="1021"/>
      <c r="H459" s="1021"/>
      <c r="I459" s="1021"/>
      <c r="J459" s="1021"/>
      <c r="K459" s="1021"/>
      <c r="L459" s="1021"/>
      <c r="M459" s="1021"/>
      <c r="N459" s="1021"/>
      <c r="O459" s="1021"/>
      <c r="P459" s="1021"/>
      <c r="Q459" s="1021"/>
      <c r="R459" s="1021"/>
      <c r="S459" s="1021"/>
    </row>
    <row r="460" spans="1:19" s="818" customFormat="1">
      <c r="A460" s="819">
        <v>0</v>
      </c>
      <c r="B460" s="817">
        <v>0</v>
      </c>
      <c r="C460" s="817">
        <v>0</v>
      </c>
      <c r="D460" s="817">
        <v>0</v>
      </c>
      <c r="E460" s="817">
        <v>0</v>
      </c>
      <c r="F460" s="817">
        <v>0</v>
      </c>
      <c r="G460" s="817">
        <v>0</v>
      </c>
      <c r="H460" s="817">
        <v>0</v>
      </c>
      <c r="I460" s="817">
        <v>0</v>
      </c>
      <c r="J460" s="817">
        <v>0</v>
      </c>
      <c r="K460" s="817">
        <v>0</v>
      </c>
      <c r="L460" s="817">
        <v>0</v>
      </c>
      <c r="M460" s="817">
        <v>0</v>
      </c>
      <c r="N460" s="817">
        <v>0</v>
      </c>
      <c r="O460" s="817">
        <v>0</v>
      </c>
      <c r="P460" s="817">
        <v>0</v>
      </c>
      <c r="Q460" s="817">
        <v>0</v>
      </c>
      <c r="R460" s="817">
        <v>0</v>
      </c>
      <c r="S460" s="817">
        <v>0</v>
      </c>
    </row>
    <row r="461" spans="1:19">
      <c r="A461" s="1046" t="s">
        <v>3590</v>
      </c>
      <c r="B461" s="1046"/>
      <c r="C461" s="1046"/>
      <c r="D461" s="1046"/>
      <c r="E461" s="1046"/>
      <c r="F461" s="1046"/>
      <c r="G461" s="1046"/>
      <c r="H461" s="1046"/>
      <c r="I461" s="1046"/>
      <c r="J461" s="1046"/>
      <c r="K461" s="1046"/>
      <c r="L461" s="1046"/>
      <c r="M461" s="1046"/>
      <c r="N461" s="1046"/>
      <c r="O461" s="1046"/>
      <c r="P461" s="1046"/>
      <c r="Q461" s="1046"/>
      <c r="R461" s="1046"/>
      <c r="S461" s="1046"/>
    </row>
    <row r="462" spans="1:19" s="818" customFormat="1">
      <c r="A462" s="819">
        <v>0</v>
      </c>
      <c r="B462" s="817">
        <v>0</v>
      </c>
      <c r="C462" s="817">
        <v>0</v>
      </c>
      <c r="D462" s="817">
        <v>0</v>
      </c>
      <c r="E462" s="817">
        <v>0</v>
      </c>
      <c r="F462" s="817">
        <v>0</v>
      </c>
      <c r="G462" s="817">
        <v>0</v>
      </c>
      <c r="H462" s="817">
        <v>0</v>
      </c>
      <c r="I462" s="817">
        <v>0</v>
      </c>
      <c r="J462" s="817">
        <v>0</v>
      </c>
      <c r="K462" s="817">
        <v>0</v>
      </c>
      <c r="L462" s="817">
        <v>0</v>
      </c>
      <c r="M462" s="817">
        <v>0</v>
      </c>
      <c r="N462" s="817">
        <v>0</v>
      </c>
      <c r="O462" s="817">
        <v>0</v>
      </c>
      <c r="P462" s="817">
        <v>0</v>
      </c>
      <c r="Q462" s="817">
        <v>0</v>
      </c>
      <c r="R462" s="817">
        <v>0</v>
      </c>
      <c r="S462" s="817">
        <v>0</v>
      </c>
    </row>
    <row r="463" spans="1:19">
      <c r="A463" s="1021" t="s">
        <v>1176</v>
      </c>
      <c r="B463" s="1021"/>
      <c r="C463" s="1021"/>
      <c r="D463" s="1021"/>
      <c r="E463" s="1021"/>
      <c r="F463" s="1021"/>
      <c r="G463" s="1021"/>
      <c r="H463" s="1021"/>
      <c r="I463" s="1021"/>
      <c r="J463" s="1021"/>
      <c r="K463" s="1021"/>
      <c r="L463" s="1021"/>
      <c r="M463" s="1021"/>
      <c r="N463" s="1021"/>
      <c r="O463" s="1021"/>
      <c r="P463" s="1021"/>
      <c r="Q463" s="1021"/>
      <c r="R463" s="1021"/>
      <c r="S463" s="1021"/>
    </row>
    <row r="464" spans="1:19" s="818" customFormat="1">
      <c r="A464" s="819">
        <v>0</v>
      </c>
      <c r="B464" s="817">
        <v>0</v>
      </c>
      <c r="C464" s="817">
        <v>0</v>
      </c>
      <c r="D464" s="817">
        <v>0</v>
      </c>
      <c r="E464" s="817">
        <v>0</v>
      </c>
      <c r="F464" s="817">
        <v>0</v>
      </c>
      <c r="G464" s="817">
        <v>0</v>
      </c>
      <c r="H464" s="817">
        <v>0</v>
      </c>
      <c r="I464" s="817">
        <v>0</v>
      </c>
      <c r="J464" s="817">
        <v>0</v>
      </c>
      <c r="K464" s="817">
        <v>0</v>
      </c>
      <c r="L464" s="817">
        <v>0</v>
      </c>
      <c r="M464" s="817">
        <v>0</v>
      </c>
      <c r="N464" s="817">
        <v>0</v>
      </c>
      <c r="O464" s="817">
        <v>0</v>
      </c>
      <c r="P464" s="817">
        <v>0</v>
      </c>
      <c r="Q464" s="817">
        <v>0</v>
      </c>
      <c r="R464" s="817">
        <v>0</v>
      </c>
      <c r="S464" s="817">
        <v>0</v>
      </c>
    </row>
    <row r="465" spans="1:19">
      <c r="A465" s="1021" t="s">
        <v>1206</v>
      </c>
      <c r="B465" s="1021"/>
      <c r="C465" s="1021"/>
      <c r="D465" s="1021"/>
      <c r="E465" s="1021"/>
      <c r="F465" s="1021"/>
      <c r="G465" s="1021"/>
      <c r="H465" s="1021"/>
      <c r="I465" s="1021"/>
      <c r="J465" s="1021"/>
      <c r="K465" s="1021"/>
      <c r="L465" s="1021"/>
      <c r="M465" s="1021"/>
      <c r="N465" s="1021"/>
      <c r="O465" s="1021"/>
      <c r="P465" s="1021"/>
      <c r="Q465" s="1021"/>
      <c r="R465" s="1021"/>
      <c r="S465" s="1021"/>
    </row>
    <row r="466" spans="1:19" s="818" customFormat="1">
      <c r="A466" s="819">
        <v>0</v>
      </c>
      <c r="B466" s="817">
        <v>0</v>
      </c>
      <c r="C466" s="817">
        <v>0</v>
      </c>
      <c r="D466" s="817">
        <v>0</v>
      </c>
      <c r="E466" s="817">
        <v>0</v>
      </c>
      <c r="F466" s="817">
        <v>0</v>
      </c>
      <c r="G466" s="817">
        <v>0</v>
      </c>
      <c r="H466" s="817">
        <v>0</v>
      </c>
      <c r="I466" s="817">
        <v>0</v>
      </c>
      <c r="J466" s="817">
        <v>0</v>
      </c>
      <c r="K466" s="817">
        <v>0</v>
      </c>
      <c r="L466" s="817">
        <v>0</v>
      </c>
      <c r="M466" s="817">
        <v>0</v>
      </c>
      <c r="N466" s="817">
        <v>0</v>
      </c>
      <c r="O466" s="817">
        <v>0</v>
      </c>
      <c r="P466" s="817">
        <v>0</v>
      </c>
      <c r="Q466" s="817">
        <v>0</v>
      </c>
      <c r="R466" s="817">
        <v>0</v>
      </c>
      <c r="S466" s="817">
        <v>0</v>
      </c>
    </row>
    <row r="467" spans="1:19">
      <c r="A467" s="1021" t="s">
        <v>1162</v>
      </c>
      <c r="B467" s="1021"/>
      <c r="C467" s="1021"/>
      <c r="D467" s="1021"/>
      <c r="E467" s="1021"/>
      <c r="F467" s="1021"/>
      <c r="G467" s="1021"/>
      <c r="H467" s="1021"/>
      <c r="I467" s="1021"/>
      <c r="J467" s="1021"/>
      <c r="K467" s="1021"/>
      <c r="L467" s="1021"/>
      <c r="M467" s="1021"/>
      <c r="N467" s="1021"/>
      <c r="O467" s="1021"/>
      <c r="P467" s="1021"/>
      <c r="Q467" s="1021"/>
      <c r="R467" s="1021"/>
      <c r="S467" s="1021"/>
    </row>
    <row r="468" spans="1:19" s="818" customFormat="1">
      <c r="A468" s="819">
        <v>0</v>
      </c>
      <c r="B468" s="817">
        <v>0</v>
      </c>
      <c r="C468" s="817">
        <v>0</v>
      </c>
      <c r="D468" s="817">
        <v>0</v>
      </c>
      <c r="E468" s="817">
        <v>0</v>
      </c>
      <c r="F468" s="817">
        <v>0</v>
      </c>
      <c r="G468" s="817">
        <v>0</v>
      </c>
      <c r="H468" s="817">
        <v>0</v>
      </c>
      <c r="I468" s="817">
        <v>0</v>
      </c>
      <c r="J468" s="817">
        <v>0</v>
      </c>
      <c r="K468" s="817">
        <v>0</v>
      </c>
      <c r="L468" s="817">
        <v>0</v>
      </c>
      <c r="M468" s="817">
        <v>0</v>
      </c>
      <c r="N468" s="817">
        <v>0</v>
      </c>
      <c r="O468" s="817">
        <v>0</v>
      </c>
      <c r="P468" s="817">
        <v>0</v>
      </c>
      <c r="Q468" s="817">
        <v>0</v>
      </c>
      <c r="R468" s="817">
        <v>0</v>
      </c>
      <c r="S468" s="817">
        <v>0</v>
      </c>
    </row>
    <row r="469" spans="1:19">
      <c r="A469" s="1021" t="s">
        <v>77</v>
      </c>
      <c r="B469" s="1021"/>
      <c r="C469" s="1021"/>
      <c r="D469" s="1021"/>
      <c r="E469" s="1021"/>
      <c r="F469" s="1021"/>
      <c r="G469" s="1021"/>
      <c r="H469" s="1021"/>
      <c r="I469" s="1021"/>
      <c r="J469" s="1021"/>
      <c r="K469" s="1021"/>
      <c r="L469" s="1021"/>
      <c r="M469" s="1021"/>
      <c r="N469" s="1021"/>
      <c r="O469" s="1021"/>
      <c r="P469" s="1021"/>
      <c r="Q469" s="1021"/>
      <c r="R469" s="1021"/>
      <c r="S469" s="1021"/>
    </row>
    <row r="470" spans="1:19" s="818" customFormat="1">
      <c r="A470" s="819">
        <v>0</v>
      </c>
      <c r="B470" s="817">
        <v>0</v>
      </c>
      <c r="C470" s="817">
        <v>0</v>
      </c>
      <c r="D470" s="817">
        <v>0</v>
      </c>
      <c r="E470" s="817">
        <v>0</v>
      </c>
      <c r="F470" s="817">
        <v>0</v>
      </c>
      <c r="G470" s="817">
        <v>0</v>
      </c>
      <c r="H470" s="817">
        <v>0</v>
      </c>
      <c r="I470" s="817">
        <v>0</v>
      </c>
      <c r="J470" s="817">
        <v>0</v>
      </c>
      <c r="K470" s="817">
        <v>0</v>
      </c>
      <c r="L470" s="817">
        <v>0</v>
      </c>
      <c r="M470" s="817">
        <v>0</v>
      </c>
      <c r="N470" s="817">
        <v>0</v>
      </c>
      <c r="O470" s="817">
        <v>0</v>
      </c>
      <c r="P470" s="817">
        <v>0</v>
      </c>
      <c r="Q470" s="817">
        <v>0</v>
      </c>
      <c r="R470" s="817">
        <v>0</v>
      </c>
      <c r="S470" s="817">
        <v>0</v>
      </c>
    </row>
    <row r="471" spans="1:19">
      <c r="A471" s="1021" t="s">
        <v>3588</v>
      </c>
      <c r="B471" s="1021"/>
      <c r="C471" s="1021"/>
      <c r="D471" s="1021"/>
      <c r="E471" s="1021"/>
      <c r="F471" s="1021"/>
      <c r="G471" s="1021"/>
      <c r="H471" s="1021"/>
      <c r="I471" s="1021"/>
      <c r="J471" s="1021"/>
      <c r="K471" s="1021"/>
      <c r="L471" s="1021"/>
      <c r="M471" s="1021"/>
      <c r="N471" s="1021"/>
      <c r="O471" s="1021"/>
      <c r="P471" s="1021"/>
      <c r="Q471" s="1021"/>
      <c r="R471" s="1021"/>
      <c r="S471" s="1021"/>
    </row>
    <row r="472" spans="1:19" s="818" customFormat="1">
      <c r="A472" s="819">
        <v>0</v>
      </c>
      <c r="B472" s="817">
        <v>0</v>
      </c>
      <c r="C472" s="817">
        <v>0</v>
      </c>
      <c r="D472" s="817">
        <v>0</v>
      </c>
      <c r="E472" s="817">
        <v>0</v>
      </c>
      <c r="F472" s="817">
        <v>0</v>
      </c>
      <c r="G472" s="817">
        <v>0</v>
      </c>
      <c r="H472" s="817">
        <v>0</v>
      </c>
      <c r="I472" s="817">
        <v>0</v>
      </c>
      <c r="J472" s="817">
        <v>0</v>
      </c>
      <c r="K472" s="817">
        <v>0</v>
      </c>
      <c r="L472" s="817">
        <v>0</v>
      </c>
      <c r="M472" s="817">
        <v>0</v>
      </c>
      <c r="N472" s="817">
        <v>0</v>
      </c>
      <c r="O472" s="817">
        <v>0</v>
      </c>
      <c r="P472" s="817">
        <v>0</v>
      </c>
      <c r="Q472" s="817">
        <v>0</v>
      </c>
      <c r="R472" s="817">
        <v>0</v>
      </c>
      <c r="S472" s="817">
        <v>0</v>
      </c>
    </row>
    <row r="473" spans="1:19">
      <c r="A473" s="1021" t="s">
        <v>3989</v>
      </c>
      <c r="B473" s="1021"/>
      <c r="C473" s="1021"/>
      <c r="D473" s="1021"/>
      <c r="E473" s="1021"/>
      <c r="F473" s="1021"/>
      <c r="G473" s="1021"/>
      <c r="H473" s="1021"/>
      <c r="I473" s="1021"/>
      <c r="J473" s="1021"/>
      <c r="K473" s="1021"/>
      <c r="L473" s="1021"/>
      <c r="M473" s="1021"/>
      <c r="N473" s="1021"/>
      <c r="O473" s="1021"/>
      <c r="P473" s="1021"/>
      <c r="Q473" s="1021"/>
      <c r="R473" s="1021"/>
      <c r="S473" s="1021"/>
    </row>
    <row r="474" spans="1:19" s="818" customFormat="1">
      <c r="A474" s="819"/>
      <c r="B474" s="817"/>
      <c r="C474" s="817"/>
      <c r="D474" s="817"/>
      <c r="E474" s="817"/>
      <c r="F474" s="817"/>
      <c r="G474" s="817"/>
      <c r="H474" s="817"/>
      <c r="I474" s="817"/>
      <c r="J474" s="817"/>
      <c r="K474" s="817"/>
      <c r="L474" s="817"/>
      <c r="M474" s="817"/>
      <c r="N474" s="817"/>
      <c r="O474" s="817"/>
      <c r="P474" s="817"/>
      <c r="Q474" s="817"/>
      <c r="R474" s="817"/>
      <c r="S474" s="817"/>
    </row>
    <row r="475" spans="1:19">
      <c r="A475" s="1047" t="s">
        <v>3591</v>
      </c>
      <c r="B475" s="1048"/>
      <c r="C475" s="1048"/>
      <c r="D475" s="1048"/>
      <c r="E475" s="1048"/>
      <c r="F475" s="1048"/>
      <c r="G475" s="1048"/>
      <c r="H475" s="1048"/>
      <c r="I475" s="1048"/>
      <c r="J475" s="1048"/>
      <c r="K475" s="1048"/>
      <c r="L475" s="1048"/>
      <c r="M475" s="1048"/>
      <c r="N475" s="1048"/>
      <c r="O475" s="1048"/>
      <c r="P475" s="1048"/>
      <c r="Q475" s="1048"/>
      <c r="R475" s="1048"/>
      <c r="S475" s="1049"/>
    </row>
    <row r="476" spans="1:19" s="818" customFormat="1">
      <c r="A476" s="819">
        <v>0</v>
      </c>
      <c r="B476" s="817">
        <v>0</v>
      </c>
      <c r="C476" s="817">
        <v>0</v>
      </c>
      <c r="D476" s="817">
        <v>0</v>
      </c>
      <c r="E476" s="817">
        <v>0</v>
      </c>
      <c r="F476" s="817">
        <v>0</v>
      </c>
      <c r="G476" s="817">
        <v>0</v>
      </c>
      <c r="H476" s="817">
        <v>0</v>
      </c>
      <c r="I476" s="817">
        <v>0</v>
      </c>
      <c r="J476" s="817">
        <v>0</v>
      </c>
      <c r="K476" s="817">
        <v>0</v>
      </c>
      <c r="L476" s="817">
        <v>0</v>
      </c>
      <c r="M476" s="817">
        <v>0</v>
      </c>
      <c r="N476" s="817">
        <v>0</v>
      </c>
      <c r="O476" s="817">
        <v>0</v>
      </c>
      <c r="P476" s="817">
        <v>0</v>
      </c>
      <c r="Q476" s="817">
        <v>0</v>
      </c>
      <c r="R476" s="817">
        <v>0</v>
      </c>
      <c r="S476" s="817">
        <v>0</v>
      </c>
    </row>
    <row r="477" spans="1:19">
      <c r="A477" s="1040" t="s">
        <v>3659</v>
      </c>
      <c r="B477" s="1040"/>
      <c r="C477" s="1040"/>
      <c r="D477" s="1040"/>
      <c r="E477" s="1040"/>
      <c r="F477" s="1040"/>
      <c r="G477" s="1040"/>
      <c r="H477" s="1040"/>
      <c r="I477" s="1040"/>
      <c r="J477" s="1040"/>
      <c r="K477" s="1040"/>
      <c r="L477" s="1040"/>
      <c r="M477" s="1040"/>
      <c r="N477" s="1040"/>
      <c r="O477" s="1040"/>
      <c r="P477" s="1040"/>
      <c r="Q477" s="1040"/>
      <c r="R477" s="1040"/>
      <c r="S477" s="1040"/>
    </row>
    <row r="478" spans="1:19">
      <c r="A478" s="97">
        <f>SUM(A476,A474,A472,A470,A468,A466,A464,A462,A460,A458,A456,A454)</f>
        <v>0</v>
      </c>
      <c r="B478" s="335">
        <f t="shared" ref="B478:S478" si="13">SUM(B476,B474,B472,B470,B468,B466,B464,B462,B460,B458,B456,B454)</f>
        <v>0</v>
      </c>
      <c r="C478" s="335">
        <f t="shared" si="13"/>
        <v>0</v>
      </c>
      <c r="D478" s="335">
        <f t="shared" si="13"/>
        <v>0</v>
      </c>
      <c r="E478" s="335">
        <f t="shared" si="13"/>
        <v>0</v>
      </c>
      <c r="F478" s="335">
        <f t="shared" si="13"/>
        <v>0</v>
      </c>
      <c r="G478" s="335">
        <f t="shared" si="13"/>
        <v>0</v>
      </c>
      <c r="H478" s="335">
        <f t="shared" si="13"/>
        <v>0</v>
      </c>
      <c r="I478" s="335">
        <f t="shared" si="13"/>
        <v>0</v>
      </c>
      <c r="J478" s="335">
        <f t="shared" si="13"/>
        <v>0</v>
      </c>
      <c r="K478" s="335">
        <f t="shared" si="13"/>
        <v>0</v>
      </c>
      <c r="L478" s="335">
        <f t="shared" si="13"/>
        <v>0</v>
      </c>
      <c r="M478" s="335">
        <f t="shared" si="13"/>
        <v>0</v>
      </c>
      <c r="N478" s="335">
        <f t="shared" si="13"/>
        <v>0</v>
      </c>
      <c r="O478" s="335">
        <f t="shared" si="13"/>
        <v>0</v>
      </c>
      <c r="P478" s="335">
        <f t="shared" si="13"/>
        <v>0</v>
      </c>
      <c r="Q478" s="335">
        <f t="shared" si="13"/>
        <v>0</v>
      </c>
      <c r="R478" s="335">
        <f t="shared" si="13"/>
        <v>0</v>
      </c>
      <c r="S478" s="335">
        <f t="shared" si="13"/>
        <v>0</v>
      </c>
    </row>
    <row r="479" spans="1:19">
      <c r="A479" s="238"/>
      <c r="B479" s="239"/>
      <c r="C479" s="239"/>
      <c r="D479" s="239"/>
      <c r="E479" s="239"/>
      <c r="F479" s="239"/>
      <c r="G479" s="239"/>
      <c r="H479" s="239"/>
      <c r="I479" s="239"/>
      <c r="J479" s="239"/>
      <c r="K479" s="239"/>
      <c r="L479" s="239"/>
      <c r="M479" s="239"/>
      <c r="N479" s="239"/>
      <c r="O479" s="239"/>
      <c r="P479" s="239"/>
      <c r="Q479" s="239"/>
      <c r="R479" s="239"/>
      <c r="S479" s="240"/>
    </row>
    <row r="480" spans="1:19" ht="21.75" customHeight="1">
      <c r="A480" s="1041" t="s">
        <v>2813</v>
      </c>
      <c r="B480" s="1042"/>
      <c r="C480" s="1042"/>
      <c r="D480" s="1042"/>
      <c r="E480" s="1042"/>
      <c r="F480" s="1042"/>
      <c r="G480" s="1042"/>
      <c r="H480" s="1042"/>
      <c r="I480" s="1042"/>
      <c r="J480" s="1042"/>
      <c r="K480" s="1042"/>
      <c r="L480" s="1042"/>
      <c r="M480" s="1042"/>
      <c r="N480" s="1042"/>
      <c r="O480" s="1042"/>
      <c r="P480" s="1042"/>
      <c r="Q480" s="1042"/>
      <c r="R480" s="1042"/>
      <c r="S480" s="1043"/>
    </row>
    <row r="481" spans="1:19" ht="15">
      <c r="A481" s="1032" t="s">
        <v>3654</v>
      </c>
      <c r="B481" s="1044"/>
      <c r="C481" s="1044"/>
      <c r="D481" s="1044"/>
      <c r="E481" s="1044"/>
      <c r="F481" s="1044"/>
      <c r="G481" s="1044"/>
      <c r="H481" s="1044"/>
      <c r="I481" s="1044"/>
      <c r="J481" s="1044"/>
      <c r="K481" s="1044"/>
      <c r="L481" s="1044"/>
      <c r="M481" s="1044"/>
      <c r="N481" s="1044"/>
      <c r="O481" s="1044"/>
      <c r="P481" s="1044"/>
      <c r="Q481" s="1044"/>
      <c r="R481" s="1044"/>
      <c r="S481" s="1045"/>
    </row>
    <row r="482" spans="1:19">
      <c r="A482" s="1032" t="s">
        <v>2769</v>
      </c>
      <c r="B482" s="1033"/>
      <c r="C482" s="1033"/>
      <c r="D482" s="1033"/>
      <c r="E482" s="1033"/>
      <c r="F482" s="1033"/>
      <c r="G482" s="1033"/>
      <c r="H482" s="1033"/>
      <c r="I482" s="1033"/>
      <c r="J482" s="1033"/>
      <c r="K482" s="1033"/>
      <c r="L482" s="1033"/>
      <c r="M482" s="1033"/>
      <c r="N482" s="1033"/>
      <c r="O482" s="1033"/>
      <c r="P482" s="1033"/>
      <c r="Q482" s="1033"/>
      <c r="R482" s="1033"/>
      <c r="S482" s="1034"/>
    </row>
    <row r="483" spans="1:19">
      <c r="A483" s="1032" t="s">
        <v>2770</v>
      </c>
      <c r="B483" s="1033"/>
      <c r="C483" s="1033"/>
      <c r="D483" s="1033"/>
      <c r="E483" s="1033"/>
      <c r="F483" s="1033"/>
      <c r="G483" s="1033"/>
      <c r="H483" s="1033"/>
      <c r="I483" s="1033"/>
      <c r="J483" s="1033"/>
      <c r="K483" s="1033"/>
      <c r="L483" s="1033"/>
      <c r="M483" s="1033"/>
      <c r="N483" s="1033"/>
      <c r="O483" s="1033"/>
      <c r="P483" s="1033"/>
      <c r="Q483" s="1033"/>
      <c r="R483" s="1033"/>
      <c r="S483" s="1034"/>
    </row>
    <row r="484" spans="1:19">
      <c r="A484" s="1032" t="s">
        <v>2771</v>
      </c>
      <c r="B484" s="1033"/>
      <c r="C484" s="1033"/>
      <c r="D484" s="1033"/>
      <c r="E484" s="1033"/>
      <c r="F484" s="1033"/>
      <c r="G484" s="1033"/>
      <c r="H484" s="1033"/>
      <c r="I484" s="1033"/>
      <c r="J484" s="1033"/>
      <c r="K484" s="1033"/>
      <c r="L484" s="1033"/>
      <c r="M484" s="1033"/>
      <c r="N484" s="1033"/>
      <c r="O484" s="1033"/>
      <c r="P484" s="1033"/>
      <c r="Q484" s="1033"/>
      <c r="R484" s="1033"/>
      <c r="S484" s="1034"/>
    </row>
    <row r="485" spans="1:19">
      <c r="A485" s="1032" t="s">
        <v>2772</v>
      </c>
      <c r="B485" s="1033"/>
      <c r="C485" s="1033"/>
      <c r="D485" s="1033"/>
      <c r="E485" s="1033"/>
      <c r="F485" s="1033"/>
      <c r="G485" s="1033"/>
      <c r="H485" s="1033"/>
      <c r="I485" s="1033"/>
      <c r="J485" s="1033"/>
      <c r="K485" s="1033"/>
      <c r="L485" s="1033"/>
      <c r="M485" s="1033"/>
      <c r="N485" s="1033"/>
      <c r="O485" s="1033"/>
      <c r="P485" s="1033"/>
      <c r="Q485" s="1033"/>
      <c r="R485" s="1033"/>
      <c r="S485" s="1034"/>
    </row>
    <row r="486" spans="1:19">
      <c r="A486" s="1032" t="s">
        <v>2773</v>
      </c>
      <c r="B486" s="1033"/>
      <c r="C486" s="1033"/>
      <c r="D486" s="1033"/>
      <c r="E486" s="1033"/>
      <c r="F486" s="1033"/>
      <c r="G486" s="1033"/>
      <c r="H486" s="1033"/>
      <c r="I486" s="1033"/>
      <c r="J486" s="1033"/>
      <c r="K486" s="1033"/>
      <c r="L486" s="1033"/>
      <c r="M486" s="1033"/>
      <c r="N486" s="1033"/>
      <c r="O486" s="1033"/>
      <c r="P486" s="1033"/>
      <c r="Q486" s="1033"/>
      <c r="R486" s="1033"/>
      <c r="S486" s="1034"/>
    </row>
    <row r="487" spans="1:19">
      <c r="A487" s="1032" t="s">
        <v>2774</v>
      </c>
      <c r="B487" s="1033"/>
      <c r="C487" s="1033"/>
      <c r="D487" s="1033"/>
      <c r="E487" s="1033"/>
      <c r="F487" s="1033"/>
      <c r="G487" s="1033"/>
      <c r="H487" s="1033"/>
      <c r="I487" s="1033"/>
      <c r="J487" s="1033"/>
      <c r="K487" s="1033"/>
      <c r="L487" s="1033"/>
      <c r="M487" s="1033"/>
      <c r="N487" s="1033"/>
      <c r="O487" s="1033"/>
      <c r="P487" s="1033"/>
      <c r="Q487" s="1033"/>
      <c r="R487" s="1033"/>
      <c r="S487" s="1034"/>
    </row>
    <row r="488" spans="1:19">
      <c r="A488" s="1035" t="s">
        <v>2775</v>
      </c>
      <c r="B488" s="1036"/>
      <c r="C488" s="1036"/>
      <c r="D488" s="1036"/>
      <c r="E488" s="1036"/>
      <c r="F488" s="1036"/>
      <c r="G488" s="1036"/>
      <c r="H488" s="1036"/>
      <c r="I488" s="1036"/>
      <c r="J488" s="1036"/>
      <c r="K488" s="1036"/>
      <c r="L488" s="1036"/>
      <c r="M488" s="1036"/>
      <c r="N488" s="1036"/>
      <c r="O488" s="1036"/>
      <c r="P488" s="1036"/>
      <c r="Q488" s="1036"/>
      <c r="R488" s="1036"/>
      <c r="S488" s="1037"/>
    </row>
    <row r="489" spans="1:19" ht="36.75" customHeight="1">
      <c r="A489" s="1023" t="s">
        <v>41</v>
      </c>
      <c r="B489" s="1023"/>
      <c r="C489" s="1023"/>
      <c r="D489" s="1023" t="s">
        <v>42</v>
      </c>
      <c r="E489" s="1023"/>
      <c r="F489" s="1023" t="s">
        <v>43</v>
      </c>
      <c r="G489" s="1023"/>
      <c r="H489" s="1023"/>
      <c r="I489" s="1023" t="s">
        <v>44</v>
      </c>
      <c r="J489" s="1023"/>
      <c r="K489" s="1025" t="s">
        <v>45</v>
      </c>
      <c r="L489" s="1038"/>
      <c r="M489" s="1038"/>
      <c r="N489" s="1039"/>
      <c r="O489" s="1027" t="s">
        <v>46</v>
      </c>
      <c r="P489" s="1027"/>
      <c r="Q489" s="1028"/>
      <c r="R489" s="1023" t="s">
        <v>47</v>
      </c>
      <c r="S489" s="1023"/>
    </row>
    <row r="490" spans="1:19" ht="26.25" customHeight="1">
      <c r="A490" s="1022" t="s">
        <v>48</v>
      </c>
      <c r="B490" s="1022" t="s">
        <v>49</v>
      </c>
      <c r="C490" s="1029" t="s">
        <v>50</v>
      </c>
      <c r="D490" s="1022" t="s">
        <v>51</v>
      </c>
      <c r="E490" s="1022" t="s">
        <v>52</v>
      </c>
      <c r="F490" s="1025" t="s">
        <v>53</v>
      </c>
      <c r="G490" s="1031"/>
      <c r="H490" s="1026"/>
      <c r="I490" s="1022" t="s">
        <v>54</v>
      </c>
      <c r="J490" s="1022" t="s">
        <v>55</v>
      </c>
      <c r="K490" s="1025" t="s">
        <v>56</v>
      </c>
      <c r="L490" s="1026"/>
      <c r="M490" s="1025" t="s">
        <v>57</v>
      </c>
      <c r="N490" s="1026"/>
      <c r="O490" s="1022" t="s">
        <v>58</v>
      </c>
      <c r="P490" s="1022" t="s">
        <v>59</v>
      </c>
      <c r="Q490" s="1022" t="s">
        <v>60</v>
      </c>
      <c r="R490" s="1022" t="s">
        <v>61</v>
      </c>
      <c r="S490" s="1022" t="s">
        <v>62</v>
      </c>
    </row>
    <row r="491" spans="1:19" ht="65.25" customHeight="1">
      <c r="A491" s="1023"/>
      <c r="B491" s="1023"/>
      <c r="C491" s="1030"/>
      <c r="D491" s="1023"/>
      <c r="E491" s="1023"/>
      <c r="F491" s="205" t="s">
        <v>63</v>
      </c>
      <c r="G491" s="205" t="s">
        <v>64</v>
      </c>
      <c r="H491" s="205" t="s">
        <v>65</v>
      </c>
      <c r="I491" s="1023"/>
      <c r="J491" s="1023"/>
      <c r="K491" s="90" t="s">
        <v>66</v>
      </c>
      <c r="L491" s="90" t="s">
        <v>67</v>
      </c>
      <c r="M491" s="90" t="s">
        <v>68</v>
      </c>
      <c r="N491" s="90" t="s">
        <v>67</v>
      </c>
      <c r="O491" s="1023"/>
      <c r="P491" s="1023"/>
      <c r="Q491" s="1023"/>
      <c r="R491" s="1023"/>
      <c r="S491" s="1023"/>
    </row>
    <row r="492" spans="1:19">
      <c r="A492" s="1021" t="s">
        <v>3727</v>
      </c>
      <c r="B492" s="1021"/>
      <c r="C492" s="1021"/>
      <c r="D492" s="1021"/>
      <c r="E492" s="1021"/>
      <c r="F492" s="1021"/>
      <c r="G492" s="1021"/>
      <c r="H492" s="1021"/>
      <c r="I492" s="1021"/>
      <c r="J492" s="1021"/>
      <c r="K492" s="1021"/>
      <c r="L492" s="1021"/>
      <c r="M492" s="1021"/>
      <c r="N492" s="1021"/>
      <c r="O492" s="1021"/>
      <c r="P492" s="1021"/>
      <c r="Q492" s="1021"/>
      <c r="R492" s="1021"/>
      <c r="S492" s="1021"/>
    </row>
    <row r="493" spans="1:19">
      <c r="A493" s="18"/>
      <c r="B493" s="18"/>
      <c r="C493" s="18"/>
      <c r="D493" s="18"/>
      <c r="E493" s="18"/>
      <c r="F493" s="18"/>
      <c r="G493" s="18"/>
      <c r="H493" s="18"/>
      <c r="I493" s="18"/>
      <c r="J493" s="18"/>
      <c r="K493" s="18"/>
      <c r="L493" s="18"/>
      <c r="M493" s="18"/>
      <c r="N493" s="18"/>
      <c r="O493" s="18"/>
      <c r="P493" s="18"/>
      <c r="Q493" s="18"/>
      <c r="R493" s="18"/>
      <c r="S493" s="520"/>
    </row>
    <row r="494" spans="1:19">
      <c r="A494" s="1021" t="s">
        <v>3810</v>
      </c>
      <c r="B494" s="1021"/>
      <c r="C494" s="1021"/>
      <c r="D494" s="1021"/>
      <c r="E494" s="1021"/>
      <c r="F494" s="1021"/>
      <c r="G494" s="1021"/>
      <c r="H494" s="1021"/>
      <c r="I494" s="1021"/>
      <c r="J494" s="1021"/>
      <c r="K494" s="1021"/>
      <c r="L494" s="1021"/>
      <c r="M494" s="1021"/>
      <c r="N494" s="1021"/>
      <c r="O494" s="1021"/>
      <c r="P494" s="1021"/>
      <c r="Q494" s="1021"/>
      <c r="R494" s="1021"/>
      <c r="S494" s="1021"/>
    </row>
    <row r="495" spans="1:19">
      <c r="A495" s="18"/>
      <c r="B495" s="18"/>
      <c r="C495" s="18"/>
      <c r="D495" s="18"/>
      <c r="E495" s="18"/>
      <c r="F495" s="18"/>
      <c r="G495" s="18"/>
      <c r="H495" s="18"/>
      <c r="I495" s="18"/>
      <c r="J495" s="18"/>
      <c r="K495" s="18"/>
      <c r="L495" s="18"/>
      <c r="M495" s="18"/>
      <c r="N495" s="18"/>
      <c r="O495" s="18"/>
      <c r="P495" s="18"/>
      <c r="Q495" s="18"/>
      <c r="R495" s="18"/>
      <c r="S495" s="18"/>
    </row>
    <row r="496" spans="1:19">
      <c r="A496" s="1021" t="s">
        <v>3865</v>
      </c>
      <c r="B496" s="1021"/>
      <c r="C496" s="1021"/>
      <c r="D496" s="1021"/>
      <c r="E496" s="1021"/>
      <c r="F496" s="1021"/>
      <c r="G496" s="1021"/>
      <c r="H496" s="1021"/>
      <c r="I496" s="1021"/>
      <c r="J496" s="1021"/>
      <c r="K496" s="1021"/>
      <c r="L496" s="1021"/>
      <c r="M496" s="1021"/>
      <c r="N496" s="1021"/>
      <c r="O496" s="1021"/>
      <c r="P496" s="1021"/>
      <c r="Q496" s="1021"/>
      <c r="R496" s="1021"/>
      <c r="S496" s="1021"/>
    </row>
    <row r="497" spans="1:19">
      <c r="A497" s="98"/>
      <c r="B497" s="98"/>
      <c r="C497" s="98"/>
      <c r="D497" s="98"/>
      <c r="E497" s="98"/>
      <c r="F497" s="98"/>
      <c r="G497" s="98"/>
      <c r="H497" s="98"/>
      <c r="I497" s="98"/>
      <c r="J497" s="98"/>
      <c r="K497" s="98"/>
      <c r="L497" s="98"/>
      <c r="M497" s="98"/>
      <c r="N497" s="98"/>
      <c r="O497" s="98"/>
      <c r="P497" s="98"/>
      <c r="Q497" s="98"/>
      <c r="R497" s="98"/>
      <c r="S497" s="98"/>
    </row>
    <row r="498" spans="1:19">
      <c r="A498" s="1021" t="s">
        <v>3869</v>
      </c>
      <c r="B498" s="1021"/>
      <c r="C498" s="1021"/>
      <c r="D498" s="1021"/>
      <c r="E498" s="1021"/>
      <c r="F498" s="1021"/>
      <c r="G498" s="1021"/>
      <c r="H498" s="1021"/>
      <c r="I498" s="1021"/>
      <c r="J498" s="1021"/>
      <c r="K498" s="1021"/>
      <c r="L498" s="1021"/>
      <c r="M498" s="1021"/>
      <c r="N498" s="1021"/>
      <c r="O498" s="1021"/>
      <c r="P498" s="1021"/>
      <c r="Q498" s="1021"/>
      <c r="R498" s="1021"/>
      <c r="S498" s="1021"/>
    </row>
    <row r="499" spans="1:19">
      <c r="A499" s="91"/>
      <c r="B499" s="97"/>
      <c r="C499" s="98"/>
      <c r="D499" s="98"/>
      <c r="E499" s="98"/>
      <c r="F499" s="98"/>
      <c r="G499" s="98"/>
      <c r="H499" s="98"/>
      <c r="I499" s="98"/>
      <c r="J499" s="98"/>
      <c r="K499" s="98"/>
      <c r="L499" s="98"/>
      <c r="M499" s="98"/>
      <c r="N499" s="98"/>
      <c r="O499" s="98"/>
      <c r="P499" s="98"/>
      <c r="Q499" s="98"/>
      <c r="R499" s="98"/>
      <c r="S499" s="98"/>
    </row>
    <row r="500" spans="1:19">
      <c r="A500" s="1046" t="s">
        <v>3877</v>
      </c>
      <c r="B500" s="1046"/>
      <c r="C500" s="1046"/>
      <c r="D500" s="1046"/>
      <c r="E500" s="1046"/>
      <c r="F500" s="1046"/>
      <c r="G500" s="1046"/>
      <c r="H500" s="1046"/>
      <c r="I500" s="1046"/>
      <c r="J500" s="1046"/>
      <c r="K500" s="1046"/>
      <c r="L500" s="1046"/>
      <c r="M500" s="1046"/>
      <c r="N500" s="1046"/>
      <c r="O500" s="1046"/>
      <c r="P500" s="1046"/>
      <c r="Q500" s="1046"/>
      <c r="R500" s="1046"/>
      <c r="S500" s="1046"/>
    </row>
    <row r="501" spans="1:19">
      <c r="A501" s="91"/>
      <c r="B501" s="97"/>
      <c r="C501" s="98"/>
      <c r="D501" s="98"/>
      <c r="E501" s="98"/>
      <c r="F501" s="98"/>
      <c r="G501" s="98"/>
      <c r="H501" s="98"/>
      <c r="I501" s="98"/>
      <c r="J501" s="98"/>
      <c r="K501" s="98"/>
      <c r="L501" s="98"/>
      <c r="M501" s="98"/>
      <c r="N501" s="98"/>
      <c r="O501" s="98"/>
      <c r="P501" s="98"/>
      <c r="Q501" s="98"/>
      <c r="R501" s="98"/>
      <c r="S501" s="98"/>
    </row>
    <row r="502" spans="1:19">
      <c r="A502" s="1021" t="s">
        <v>3889</v>
      </c>
      <c r="B502" s="1021"/>
      <c r="C502" s="1021"/>
      <c r="D502" s="1021"/>
      <c r="E502" s="1021"/>
      <c r="F502" s="1021"/>
      <c r="G502" s="1021"/>
      <c r="H502" s="1021"/>
      <c r="I502" s="1021"/>
      <c r="J502" s="1021"/>
      <c r="K502" s="1021"/>
      <c r="L502" s="1021"/>
      <c r="M502" s="1021"/>
      <c r="N502" s="1021"/>
      <c r="O502" s="1021"/>
      <c r="P502" s="1021"/>
      <c r="Q502" s="1021"/>
      <c r="R502" s="1021"/>
      <c r="S502" s="1021"/>
    </row>
    <row r="503" spans="1:19">
      <c r="A503" s="91"/>
      <c r="B503" s="97"/>
      <c r="C503" s="98"/>
      <c r="D503" s="98"/>
      <c r="E503" s="98"/>
      <c r="F503" s="98"/>
      <c r="G503" s="98"/>
      <c r="H503" s="98"/>
      <c r="I503" s="98"/>
      <c r="J503" s="98"/>
      <c r="K503" s="98"/>
      <c r="L503" s="98"/>
      <c r="M503" s="98"/>
      <c r="N503" s="98"/>
      <c r="O503" s="98"/>
      <c r="P503" s="98"/>
      <c r="Q503" s="98"/>
      <c r="R503" s="98"/>
      <c r="S503" s="98"/>
    </row>
    <row r="504" spans="1:19">
      <c r="A504" s="1021" t="s">
        <v>3952</v>
      </c>
      <c r="B504" s="1021"/>
      <c r="C504" s="1021"/>
      <c r="D504" s="1021"/>
      <c r="E504" s="1021"/>
      <c r="F504" s="1021"/>
      <c r="G504" s="1021"/>
      <c r="H504" s="1021"/>
      <c r="I504" s="1021"/>
      <c r="J504" s="1021"/>
      <c r="K504" s="1021"/>
      <c r="L504" s="1021"/>
      <c r="M504" s="1021"/>
      <c r="N504" s="1021"/>
      <c r="O504" s="1021"/>
      <c r="P504" s="1021"/>
      <c r="Q504" s="1021"/>
      <c r="R504" s="1021"/>
      <c r="S504" s="1021"/>
    </row>
    <row r="505" spans="1:19">
      <c r="A505" s="98"/>
      <c r="B505" s="229"/>
      <c r="C505" s="98"/>
      <c r="D505" s="98"/>
      <c r="E505" s="98"/>
      <c r="F505" s="98"/>
      <c r="G505" s="98"/>
      <c r="H505" s="98"/>
      <c r="I505" s="98"/>
      <c r="J505" s="98"/>
      <c r="K505" s="98"/>
      <c r="L505" s="98"/>
      <c r="M505" s="98"/>
      <c r="N505" s="98"/>
      <c r="O505" s="98"/>
      <c r="P505" s="98"/>
      <c r="Q505" s="98"/>
      <c r="R505" s="98"/>
      <c r="S505" s="98"/>
    </row>
    <row r="506" spans="1:19">
      <c r="A506" s="1021" t="s">
        <v>3958</v>
      </c>
      <c r="B506" s="1021"/>
      <c r="C506" s="1021"/>
      <c r="D506" s="1021"/>
      <c r="E506" s="1021"/>
      <c r="F506" s="1021"/>
      <c r="G506" s="1021"/>
      <c r="H506" s="1021"/>
      <c r="I506" s="1021"/>
      <c r="J506" s="1021"/>
      <c r="K506" s="1021"/>
      <c r="L506" s="1021"/>
      <c r="M506" s="1021"/>
      <c r="N506" s="1021"/>
      <c r="O506" s="1021"/>
      <c r="P506" s="1021"/>
      <c r="Q506" s="1021"/>
      <c r="R506" s="1021"/>
      <c r="S506" s="1021"/>
    </row>
    <row r="507" spans="1:19">
      <c r="A507" s="234"/>
      <c r="B507" s="229"/>
      <c r="C507" s="91"/>
      <c r="D507" s="91"/>
      <c r="E507" s="91"/>
      <c r="F507" s="91"/>
      <c r="G507" s="91"/>
      <c r="H507" s="98"/>
      <c r="I507" s="91"/>
      <c r="J507" s="91"/>
      <c r="K507" s="91"/>
      <c r="L507" s="91"/>
      <c r="M507" s="91"/>
      <c r="N507" s="91"/>
      <c r="O507" s="91"/>
      <c r="P507" s="91"/>
      <c r="Q507" s="91"/>
      <c r="R507" s="91"/>
      <c r="S507" s="91"/>
    </row>
    <row r="508" spans="1:19">
      <c r="A508" s="1021" t="s">
        <v>3971</v>
      </c>
      <c r="B508" s="1021"/>
      <c r="C508" s="1021"/>
      <c r="D508" s="1021"/>
      <c r="E508" s="1021"/>
      <c r="F508" s="1021"/>
      <c r="G508" s="1021"/>
      <c r="H508" s="1021"/>
      <c r="I508" s="1021"/>
      <c r="J508" s="1021"/>
      <c r="K508" s="1021"/>
      <c r="L508" s="1021"/>
      <c r="M508" s="1021"/>
      <c r="N508" s="1021"/>
      <c r="O508" s="1021"/>
      <c r="P508" s="1021"/>
      <c r="Q508" s="1021"/>
      <c r="R508" s="1021"/>
      <c r="S508" s="1021"/>
    </row>
    <row r="509" spans="1:19">
      <c r="A509" s="98"/>
      <c r="B509" s="97"/>
      <c r="C509" s="91"/>
      <c r="D509" s="91"/>
      <c r="E509" s="91"/>
      <c r="F509" s="91"/>
      <c r="G509" s="91"/>
      <c r="H509" s="91"/>
      <c r="I509" s="91"/>
      <c r="J509" s="91"/>
      <c r="K509" s="91"/>
      <c r="L509" s="91"/>
      <c r="M509" s="91"/>
      <c r="N509" s="91"/>
      <c r="O509" s="91"/>
      <c r="P509" s="91"/>
      <c r="Q509" s="91"/>
      <c r="R509" s="91"/>
      <c r="S509" s="91"/>
    </row>
    <row r="510" spans="1:19">
      <c r="A510" s="1021" t="s">
        <v>3990</v>
      </c>
      <c r="B510" s="1021"/>
      <c r="C510" s="1021"/>
      <c r="D510" s="1021"/>
      <c r="E510" s="1021"/>
      <c r="F510" s="1021"/>
      <c r="G510" s="1021"/>
      <c r="H510" s="1021"/>
      <c r="I510" s="1021"/>
      <c r="J510" s="1021"/>
      <c r="K510" s="1021"/>
      <c r="L510" s="1021"/>
      <c r="M510" s="1021"/>
      <c r="N510" s="1021"/>
      <c r="O510" s="1021"/>
      <c r="P510" s="1021"/>
      <c r="Q510" s="1021"/>
      <c r="R510" s="1021"/>
      <c r="S510" s="1021"/>
    </row>
    <row r="511" spans="1:19">
      <c r="A511" s="91"/>
      <c r="B511" s="97"/>
      <c r="C511" s="91"/>
      <c r="D511" s="91"/>
      <c r="E511" s="91"/>
      <c r="F511" s="91"/>
      <c r="G511" s="91"/>
      <c r="H511" s="91"/>
      <c r="I511" s="91"/>
      <c r="J511" s="91"/>
      <c r="K511" s="91"/>
      <c r="L511" s="91"/>
      <c r="M511" s="91"/>
      <c r="N511" s="91"/>
      <c r="O511" s="91"/>
      <c r="P511" s="91"/>
      <c r="Q511" s="91"/>
      <c r="R511" s="91"/>
      <c r="S511" s="91"/>
    </row>
    <row r="512" spans="1:19">
      <c r="A512" s="1021" t="s">
        <v>3989</v>
      </c>
      <c r="B512" s="1021"/>
      <c r="C512" s="1021"/>
      <c r="D512" s="1021"/>
      <c r="E512" s="1021"/>
      <c r="F512" s="1021"/>
      <c r="G512" s="1021"/>
      <c r="H512" s="1021"/>
      <c r="I512" s="1021"/>
      <c r="J512" s="1021"/>
      <c r="K512" s="1021"/>
      <c r="L512" s="1021"/>
      <c r="M512" s="1021"/>
      <c r="N512" s="1021"/>
      <c r="O512" s="1021"/>
      <c r="P512" s="1021"/>
      <c r="Q512" s="1021"/>
      <c r="R512" s="1021"/>
      <c r="S512" s="1021"/>
    </row>
    <row r="513" spans="1:19">
      <c r="A513" s="91"/>
      <c r="B513" s="97"/>
      <c r="C513" s="91"/>
      <c r="D513" s="91"/>
      <c r="E513" s="91"/>
      <c r="F513" s="91"/>
      <c r="G513" s="91"/>
      <c r="H513" s="91"/>
      <c r="I513" s="91"/>
      <c r="J513" s="91"/>
      <c r="K513" s="91"/>
      <c r="L513" s="91"/>
      <c r="M513" s="91"/>
      <c r="N513" s="91"/>
      <c r="O513" s="91"/>
      <c r="P513" s="91"/>
      <c r="Q513" s="91"/>
      <c r="R513" s="91"/>
      <c r="S513" s="91"/>
    </row>
    <row r="514" spans="1:19">
      <c r="A514" s="1021" t="s">
        <v>3995</v>
      </c>
      <c r="B514" s="1021"/>
      <c r="C514" s="1021"/>
      <c r="D514" s="1021"/>
      <c r="E514" s="1021"/>
      <c r="F514" s="1021"/>
      <c r="G514" s="1021"/>
      <c r="H514" s="1021"/>
      <c r="I514" s="1021"/>
      <c r="J514" s="1021"/>
      <c r="K514" s="1021"/>
      <c r="L514" s="1021"/>
      <c r="M514" s="1021"/>
      <c r="N514" s="1021"/>
      <c r="O514" s="1021"/>
      <c r="P514" s="1021"/>
      <c r="Q514" s="1021"/>
      <c r="R514" s="1021"/>
      <c r="S514" s="1021"/>
    </row>
    <row r="515" spans="1:19">
      <c r="A515" s="91"/>
      <c r="B515" s="217"/>
      <c r="C515" s="217"/>
      <c r="D515" s="217"/>
      <c r="E515" s="217"/>
      <c r="F515" s="217"/>
      <c r="G515" s="217"/>
      <c r="H515" s="217"/>
      <c r="I515" s="217"/>
      <c r="J515" s="217"/>
      <c r="K515" s="217"/>
      <c r="L515" s="217"/>
      <c r="M515" s="217"/>
      <c r="N515" s="217"/>
      <c r="O515" s="217"/>
      <c r="P515" s="217"/>
      <c r="Q515" s="217"/>
      <c r="R515" s="217"/>
      <c r="S515" s="217"/>
    </row>
    <row r="516" spans="1:19">
      <c r="A516" s="1040" t="s">
        <v>3659</v>
      </c>
      <c r="B516" s="1040"/>
      <c r="C516" s="1040"/>
      <c r="D516" s="1040"/>
      <c r="E516" s="1040"/>
      <c r="F516" s="1040"/>
      <c r="G516" s="1040"/>
      <c r="H516" s="1040"/>
      <c r="I516" s="1040"/>
      <c r="J516" s="1040"/>
      <c r="K516" s="1040"/>
      <c r="L516" s="1040"/>
      <c r="M516" s="1040"/>
      <c r="N516" s="1040"/>
      <c r="O516" s="1040"/>
      <c r="P516" s="1040"/>
      <c r="Q516" s="1040"/>
      <c r="R516" s="1040"/>
      <c r="S516" s="1040"/>
    </row>
    <row r="517" spans="1:19">
      <c r="A517" s="97">
        <f>SUM(A515,A513,A511,A509,A507,A505,A503,A501,A499,A497,A495,A493)</f>
        <v>0</v>
      </c>
      <c r="B517" s="335">
        <f t="shared" ref="B517:S517" si="14">SUM(B515,B513,B511,B509,B507,B505,B503,B501,B499,B497,B495,B493)</f>
        <v>0</v>
      </c>
      <c r="C517" s="335">
        <f t="shared" si="14"/>
        <v>0</v>
      </c>
      <c r="D517" s="335">
        <f t="shared" si="14"/>
        <v>0</v>
      </c>
      <c r="E517" s="335">
        <f t="shared" si="14"/>
        <v>0</v>
      </c>
      <c r="F517" s="335">
        <f t="shared" si="14"/>
        <v>0</v>
      </c>
      <c r="G517" s="335">
        <f t="shared" si="14"/>
        <v>0</v>
      </c>
      <c r="H517" s="335">
        <f t="shared" si="14"/>
        <v>0</v>
      </c>
      <c r="I517" s="335">
        <f t="shared" si="14"/>
        <v>0</v>
      </c>
      <c r="J517" s="335">
        <f t="shared" si="14"/>
        <v>0</v>
      </c>
      <c r="K517" s="335">
        <f t="shared" si="14"/>
        <v>0</v>
      </c>
      <c r="L517" s="335">
        <f t="shared" si="14"/>
        <v>0</v>
      </c>
      <c r="M517" s="335">
        <f t="shared" si="14"/>
        <v>0</v>
      </c>
      <c r="N517" s="335">
        <f t="shared" si="14"/>
        <v>0</v>
      </c>
      <c r="O517" s="335">
        <f t="shared" si="14"/>
        <v>0</v>
      </c>
      <c r="P517" s="335">
        <f t="shared" si="14"/>
        <v>0</v>
      </c>
      <c r="Q517" s="335">
        <f t="shared" si="14"/>
        <v>0</v>
      </c>
      <c r="R517" s="335">
        <f t="shared" si="14"/>
        <v>0</v>
      </c>
      <c r="S517" s="335">
        <f t="shared" si="14"/>
        <v>0</v>
      </c>
    </row>
    <row r="518" spans="1:19">
      <c r="A518" s="238"/>
      <c r="B518" s="239"/>
      <c r="C518" s="239"/>
      <c r="D518" s="239"/>
      <c r="E518" s="239"/>
      <c r="F518" s="239"/>
      <c r="G518" s="239"/>
      <c r="H518" s="239"/>
      <c r="I518" s="239"/>
      <c r="J518" s="239"/>
      <c r="K518" s="239"/>
      <c r="L518" s="239"/>
      <c r="M518" s="239"/>
      <c r="N518" s="239"/>
      <c r="O518" s="239"/>
      <c r="P518" s="239"/>
      <c r="Q518" s="239"/>
      <c r="R518" s="239"/>
      <c r="S518" s="240"/>
    </row>
    <row r="519" spans="1:19" ht="22.5" customHeight="1">
      <c r="A519" s="1041" t="s">
        <v>2812</v>
      </c>
      <c r="B519" s="1042"/>
      <c r="C519" s="1042"/>
      <c r="D519" s="1042"/>
      <c r="E519" s="1042"/>
      <c r="F519" s="1042"/>
      <c r="G519" s="1042"/>
      <c r="H519" s="1042"/>
      <c r="I519" s="1042"/>
      <c r="J519" s="1042"/>
      <c r="K519" s="1042"/>
      <c r="L519" s="1042"/>
      <c r="M519" s="1042"/>
      <c r="N519" s="1042"/>
      <c r="O519" s="1042"/>
      <c r="P519" s="1042"/>
      <c r="Q519" s="1042"/>
      <c r="R519" s="1042"/>
      <c r="S519" s="1043"/>
    </row>
    <row r="520" spans="1:19" ht="15">
      <c r="A520" s="1032" t="s">
        <v>3654</v>
      </c>
      <c r="B520" s="1044"/>
      <c r="C520" s="1044"/>
      <c r="D520" s="1044"/>
      <c r="E520" s="1044"/>
      <c r="F520" s="1044"/>
      <c r="G520" s="1044"/>
      <c r="H520" s="1044"/>
      <c r="I520" s="1044"/>
      <c r="J520" s="1044"/>
      <c r="K520" s="1044"/>
      <c r="L520" s="1044"/>
      <c r="M520" s="1044"/>
      <c r="N520" s="1044"/>
      <c r="O520" s="1044"/>
      <c r="P520" s="1044"/>
      <c r="Q520" s="1044"/>
      <c r="R520" s="1044"/>
      <c r="S520" s="1045"/>
    </row>
    <row r="521" spans="1:19">
      <c r="A521" s="1032" t="s">
        <v>81</v>
      </c>
      <c r="B521" s="1033"/>
      <c r="C521" s="1033"/>
      <c r="D521" s="1033"/>
      <c r="E521" s="1033"/>
      <c r="F521" s="1033"/>
      <c r="G521" s="1033"/>
      <c r="H521" s="1033"/>
      <c r="I521" s="1033"/>
      <c r="J521" s="1033"/>
      <c r="K521" s="1033"/>
      <c r="L521" s="1033"/>
      <c r="M521" s="1033"/>
      <c r="N521" s="1033"/>
      <c r="O521" s="1033"/>
      <c r="P521" s="1033"/>
      <c r="Q521" s="1033"/>
      <c r="R521" s="1033"/>
      <c r="S521" s="1034"/>
    </row>
    <row r="522" spans="1:19">
      <c r="A522" s="1032" t="s">
        <v>2776</v>
      </c>
      <c r="B522" s="1033"/>
      <c r="C522" s="1033"/>
      <c r="D522" s="1033"/>
      <c r="E522" s="1033"/>
      <c r="F522" s="1033"/>
      <c r="G522" s="1033"/>
      <c r="H522" s="1033"/>
      <c r="I522" s="1033"/>
      <c r="J522" s="1033"/>
      <c r="K522" s="1033"/>
      <c r="L522" s="1033"/>
      <c r="M522" s="1033"/>
      <c r="N522" s="1033"/>
      <c r="O522" s="1033"/>
      <c r="P522" s="1033"/>
      <c r="Q522" s="1033"/>
      <c r="R522" s="1033"/>
      <c r="S522" s="1034"/>
    </row>
    <row r="523" spans="1:19">
      <c r="A523" s="1032" t="s">
        <v>2777</v>
      </c>
      <c r="B523" s="1033"/>
      <c r="C523" s="1033"/>
      <c r="D523" s="1033"/>
      <c r="E523" s="1033"/>
      <c r="F523" s="1033"/>
      <c r="G523" s="1033"/>
      <c r="H523" s="1033"/>
      <c r="I523" s="1033"/>
      <c r="J523" s="1033"/>
      <c r="K523" s="1033"/>
      <c r="L523" s="1033"/>
      <c r="M523" s="1033"/>
      <c r="N523" s="1033"/>
      <c r="O523" s="1033"/>
      <c r="P523" s="1033"/>
      <c r="Q523" s="1033"/>
      <c r="R523" s="1033"/>
      <c r="S523" s="1034"/>
    </row>
    <row r="524" spans="1:19">
      <c r="A524" s="1032" t="s">
        <v>2778</v>
      </c>
      <c r="B524" s="1033"/>
      <c r="C524" s="1033"/>
      <c r="D524" s="1033"/>
      <c r="E524" s="1033"/>
      <c r="F524" s="1033"/>
      <c r="G524" s="1033"/>
      <c r="H524" s="1033"/>
      <c r="I524" s="1033"/>
      <c r="J524" s="1033"/>
      <c r="K524" s="1033"/>
      <c r="L524" s="1033"/>
      <c r="M524" s="1033"/>
      <c r="N524" s="1033"/>
      <c r="O524" s="1033"/>
      <c r="P524" s="1033"/>
      <c r="Q524" s="1033"/>
      <c r="R524" s="1033"/>
      <c r="S524" s="1034"/>
    </row>
    <row r="525" spans="1:19">
      <c r="A525" s="1032" t="s">
        <v>2779</v>
      </c>
      <c r="B525" s="1033"/>
      <c r="C525" s="1033"/>
      <c r="D525" s="1033"/>
      <c r="E525" s="1033"/>
      <c r="F525" s="1033"/>
      <c r="G525" s="1033"/>
      <c r="H525" s="1033"/>
      <c r="I525" s="1033"/>
      <c r="J525" s="1033"/>
      <c r="K525" s="1033"/>
      <c r="L525" s="1033"/>
      <c r="M525" s="1033"/>
      <c r="N525" s="1033"/>
      <c r="O525" s="1033"/>
      <c r="P525" s="1033"/>
      <c r="Q525" s="1033"/>
      <c r="R525" s="1033"/>
      <c r="S525" s="1034"/>
    </row>
    <row r="526" spans="1:19">
      <c r="A526" s="1032" t="s">
        <v>2780</v>
      </c>
      <c r="B526" s="1033"/>
      <c r="C526" s="1033"/>
      <c r="D526" s="1033"/>
      <c r="E526" s="1033"/>
      <c r="F526" s="1033"/>
      <c r="G526" s="1033"/>
      <c r="H526" s="1033"/>
      <c r="I526" s="1033"/>
      <c r="J526" s="1033"/>
      <c r="K526" s="1033"/>
      <c r="L526" s="1033"/>
      <c r="M526" s="1033"/>
      <c r="N526" s="1033"/>
      <c r="O526" s="1033"/>
      <c r="P526" s="1033"/>
      <c r="Q526" s="1033"/>
      <c r="R526" s="1033"/>
      <c r="S526" s="1034"/>
    </row>
    <row r="527" spans="1:19">
      <c r="A527" s="1032" t="s">
        <v>2781</v>
      </c>
      <c r="B527" s="1033"/>
      <c r="C527" s="1033"/>
      <c r="D527" s="1033"/>
      <c r="E527" s="1033"/>
      <c r="F527" s="1033"/>
      <c r="G527" s="1033"/>
      <c r="H527" s="1033"/>
      <c r="I527" s="1033"/>
      <c r="J527" s="1033"/>
      <c r="K527" s="1033"/>
      <c r="L527" s="1033"/>
      <c r="M527" s="1033"/>
      <c r="N527" s="1033"/>
      <c r="O527" s="1033"/>
      <c r="P527" s="1033"/>
      <c r="Q527" s="1033"/>
      <c r="R527" s="1033"/>
      <c r="S527" s="1034"/>
    </row>
    <row r="528" spans="1:19">
      <c r="A528" s="1035" t="s">
        <v>1088</v>
      </c>
      <c r="B528" s="1036"/>
      <c r="C528" s="1036"/>
      <c r="D528" s="1036"/>
      <c r="E528" s="1036"/>
      <c r="F528" s="1036"/>
      <c r="G528" s="1036"/>
      <c r="H528" s="1036"/>
      <c r="I528" s="1036"/>
      <c r="J528" s="1036"/>
      <c r="K528" s="1036"/>
      <c r="L528" s="1036"/>
      <c r="M528" s="1036"/>
      <c r="N528" s="1036"/>
      <c r="O528" s="1036"/>
      <c r="P528" s="1036"/>
      <c r="Q528" s="1036"/>
      <c r="R528" s="1036"/>
      <c r="S528" s="1037"/>
    </row>
    <row r="529" spans="1:19" ht="33" customHeight="1">
      <c r="A529" s="1023" t="s">
        <v>41</v>
      </c>
      <c r="B529" s="1023"/>
      <c r="C529" s="1023"/>
      <c r="D529" s="1023" t="s">
        <v>42</v>
      </c>
      <c r="E529" s="1023"/>
      <c r="F529" s="1023" t="s">
        <v>43</v>
      </c>
      <c r="G529" s="1023"/>
      <c r="H529" s="1023"/>
      <c r="I529" s="1023" t="s">
        <v>44</v>
      </c>
      <c r="J529" s="1023"/>
      <c r="K529" s="1025" t="s">
        <v>45</v>
      </c>
      <c r="L529" s="1038"/>
      <c r="M529" s="1038"/>
      <c r="N529" s="1039"/>
      <c r="O529" s="1027" t="s">
        <v>46</v>
      </c>
      <c r="P529" s="1027"/>
      <c r="Q529" s="1028"/>
      <c r="R529" s="1023" t="s">
        <v>47</v>
      </c>
      <c r="S529" s="1023"/>
    </row>
    <row r="530" spans="1:19" ht="20.25" customHeight="1">
      <c r="A530" s="1022" t="s">
        <v>48</v>
      </c>
      <c r="B530" s="1022" t="s">
        <v>49</v>
      </c>
      <c r="C530" s="1029" t="s">
        <v>50</v>
      </c>
      <c r="D530" s="1022" t="s">
        <v>51</v>
      </c>
      <c r="E530" s="1022" t="s">
        <v>52</v>
      </c>
      <c r="F530" s="1025" t="s">
        <v>53</v>
      </c>
      <c r="G530" s="1031"/>
      <c r="H530" s="1026"/>
      <c r="I530" s="1022" t="s">
        <v>54</v>
      </c>
      <c r="J530" s="1022" t="s">
        <v>55</v>
      </c>
      <c r="K530" s="1025" t="s">
        <v>56</v>
      </c>
      <c r="L530" s="1026"/>
      <c r="M530" s="1025" t="s">
        <v>57</v>
      </c>
      <c r="N530" s="1026"/>
      <c r="O530" s="1022" t="s">
        <v>58</v>
      </c>
      <c r="P530" s="1022" t="s">
        <v>59</v>
      </c>
      <c r="Q530" s="1022" t="s">
        <v>60</v>
      </c>
      <c r="R530" s="1022" t="s">
        <v>61</v>
      </c>
      <c r="S530" s="1022" t="s">
        <v>62</v>
      </c>
    </row>
    <row r="531" spans="1:19" ht="69.75" customHeight="1">
      <c r="A531" s="1023"/>
      <c r="B531" s="1023"/>
      <c r="C531" s="1030"/>
      <c r="D531" s="1023"/>
      <c r="E531" s="1023"/>
      <c r="F531" s="205" t="s">
        <v>63</v>
      </c>
      <c r="G531" s="205" t="s">
        <v>64</v>
      </c>
      <c r="H531" s="205" t="s">
        <v>65</v>
      </c>
      <c r="I531" s="1023"/>
      <c r="J531" s="1023"/>
      <c r="K531" s="90" t="s">
        <v>66</v>
      </c>
      <c r="L531" s="90" t="s">
        <v>67</v>
      </c>
      <c r="M531" s="90" t="s">
        <v>68</v>
      </c>
      <c r="N531" s="90" t="s">
        <v>67</v>
      </c>
      <c r="O531" s="1023"/>
      <c r="P531" s="1023"/>
      <c r="Q531" s="1023"/>
      <c r="R531" s="1023"/>
      <c r="S531" s="1023"/>
    </row>
    <row r="532" spans="1:19">
      <c r="A532" s="1021" t="s">
        <v>1213</v>
      </c>
      <c r="B532" s="1021"/>
      <c r="C532" s="1021"/>
      <c r="D532" s="1021"/>
      <c r="E532" s="1021"/>
      <c r="F532" s="1021"/>
      <c r="G532" s="1021"/>
      <c r="H532" s="1021"/>
      <c r="I532" s="1021"/>
      <c r="J532" s="1021"/>
      <c r="K532" s="1021"/>
      <c r="L532" s="1021"/>
      <c r="M532" s="1021"/>
      <c r="N532" s="1021"/>
      <c r="O532" s="1021"/>
      <c r="P532" s="1021"/>
      <c r="Q532" s="1021"/>
      <c r="R532" s="1021"/>
      <c r="S532" s="1021"/>
    </row>
    <row r="533" spans="1:19">
      <c r="A533" s="18">
        <v>0</v>
      </c>
      <c r="B533" s="18">
        <v>0</v>
      </c>
      <c r="C533" s="18">
        <v>0</v>
      </c>
      <c r="D533" s="18">
        <v>0</v>
      </c>
      <c r="E533" s="18">
        <v>0</v>
      </c>
      <c r="F533" s="18">
        <v>0</v>
      </c>
      <c r="G533" s="18">
        <v>0</v>
      </c>
      <c r="H533" s="18">
        <v>0</v>
      </c>
      <c r="I533" s="18">
        <v>0</v>
      </c>
      <c r="J533" s="18">
        <v>0</v>
      </c>
      <c r="K533" s="18">
        <v>0</v>
      </c>
      <c r="L533" s="18">
        <v>0</v>
      </c>
      <c r="M533" s="18">
        <v>0</v>
      </c>
      <c r="N533" s="18">
        <v>0</v>
      </c>
      <c r="O533" s="18">
        <v>0</v>
      </c>
      <c r="P533" s="18">
        <v>0</v>
      </c>
      <c r="Q533" s="18">
        <v>0</v>
      </c>
      <c r="R533" s="18">
        <v>0</v>
      </c>
      <c r="S533" s="18">
        <v>0</v>
      </c>
    </row>
    <row r="534" spans="1:19">
      <c r="A534" s="1021" t="s">
        <v>3233</v>
      </c>
      <c r="B534" s="1021"/>
      <c r="C534" s="1021"/>
      <c r="D534" s="1021"/>
      <c r="E534" s="1021"/>
      <c r="F534" s="1021"/>
      <c r="G534" s="1021"/>
      <c r="H534" s="1021"/>
      <c r="I534" s="1021"/>
      <c r="J534" s="1021"/>
      <c r="K534" s="1021"/>
      <c r="L534" s="1021"/>
      <c r="M534" s="1021"/>
      <c r="N534" s="1021"/>
      <c r="O534" s="1021"/>
      <c r="P534" s="1021"/>
      <c r="Q534" s="1021"/>
      <c r="R534" s="1021"/>
      <c r="S534" s="1021"/>
    </row>
    <row r="535" spans="1:19">
      <c r="A535" s="18">
        <v>0</v>
      </c>
      <c r="B535" s="18">
        <v>0</v>
      </c>
      <c r="C535" s="18">
        <v>0</v>
      </c>
      <c r="D535" s="18">
        <v>0</v>
      </c>
      <c r="E535" s="18">
        <v>0</v>
      </c>
      <c r="F535" s="18">
        <v>0</v>
      </c>
      <c r="G535" s="18">
        <v>0</v>
      </c>
      <c r="H535" s="18">
        <v>0</v>
      </c>
      <c r="I535" s="18">
        <v>0</v>
      </c>
      <c r="J535" s="18">
        <v>0</v>
      </c>
      <c r="K535" s="18">
        <v>0</v>
      </c>
      <c r="L535" s="18">
        <v>0</v>
      </c>
      <c r="M535" s="18">
        <v>0</v>
      </c>
      <c r="N535" s="18">
        <v>0</v>
      </c>
      <c r="O535" s="18">
        <v>0</v>
      </c>
      <c r="P535" s="18">
        <v>0</v>
      </c>
      <c r="Q535" s="18">
        <v>0</v>
      </c>
      <c r="R535" s="18">
        <v>0</v>
      </c>
      <c r="S535" s="18">
        <v>0</v>
      </c>
    </row>
    <row r="536" spans="1:19">
      <c r="A536" s="1021" t="s">
        <v>2017</v>
      </c>
      <c r="B536" s="1021"/>
      <c r="C536" s="1021"/>
      <c r="D536" s="1021"/>
      <c r="E536" s="1021"/>
      <c r="F536" s="1021"/>
      <c r="G536" s="1021"/>
      <c r="H536" s="1021"/>
      <c r="I536" s="1021"/>
      <c r="J536" s="1021"/>
      <c r="K536" s="1021"/>
      <c r="L536" s="1021"/>
      <c r="M536" s="1021"/>
      <c r="N536" s="1021"/>
      <c r="O536" s="1021"/>
      <c r="P536" s="1021"/>
      <c r="Q536" s="1021"/>
      <c r="R536" s="1021"/>
      <c r="S536" s="1021"/>
    </row>
    <row r="537" spans="1:19">
      <c r="A537" s="18">
        <v>0</v>
      </c>
      <c r="B537" s="18">
        <v>0</v>
      </c>
      <c r="C537" s="18">
        <v>0</v>
      </c>
      <c r="D537" s="18">
        <v>0</v>
      </c>
      <c r="E537" s="18">
        <v>0</v>
      </c>
      <c r="F537" s="18">
        <v>0</v>
      </c>
      <c r="G537" s="18">
        <v>0</v>
      </c>
      <c r="H537" s="18">
        <v>0</v>
      </c>
      <c r="I537" s="18">
        <v>0</v>
      </c>
      <c r="J537" s="18">
        <v>0</v>
      </c>
      <c r="K537" s="18">
        <v>0</v>
      </c>
      <c r="L537" s="18">
        <v>0</v>
      </c>
      <c r="M537" s="18">
        <v>0</v>
      </c>
      <c r="N537" s="18">
        <v>0</v>
      </c>
      <c r="O537" s="18">
        <v>0</v>
      </c>
      <c r="P537" s="18">
        <v>0</v>
      </c>
      <c r="Q537" s="18">
        <v>0</v>
      </c>
      <c r="R537" s="18">
        <v>0</v>
      </c>
      <c r="S537" s="18">
        <v>0</v>
      </c>
    </row>
    <row r="538" spans="1:19">
      <c r="A538" s="1021" t="s">
        <v>1169</v>
      </c>
      <c r="B538" s="1021"/>
      <c r="C538" s="1021"/>
      <c r="D538" s="1021"/>
      <c r="E538" s="1021"/>
      <c r="F538" s="1021"/>
      <c r="G538" s="1021"/>
      <c r="H538" s="1021"/>
      <c r="I538" s="1021"/>
      <c r="J538" s="1021"/>
      <c r="K538" s="1021"/>
      <c r="L538" s="1021"/>
      <c r="M538" s="1021"/>
      <c r="N538" s="1021"/>
      <c r="O538" s="1021"/>
      <c r="P538" s="1021"/>
      <c r="Q538" s="1021"/>
      <c r="R538" s="1021"/>
      <c r="S538" s="1021"/>
    </row>
    <row r="539" spans="1:19">
      <c r="A539" s="534">
        <v>0</v>
      </c>
      <c r="B539" s="98">
        <v>0</v>
      </c>
      <c r="C539" s="98">
        <v>0</v>
      </c>
      <c r="D539" s="98">
        <v>0</v>
      </c>
      <c r="E539" s="98">
        <v>0</v>
      </c>
      <c r="F539" s="98">
        <v>0</v>
      </c>
      <c r="G539" s="98">
        <v>0</v>
      </c>
      <c r="H539" s="98">
        <v>0</v>
      </c>
      <c r="I539" s="98">
        <v>0</v>
      </c>
      <c r="J539" s="98">
        <v>0</v>
      </c>
      <c r="K539" s="98">
        <v>0</v>
      </c>
      <c r="L539" s="98">
        <v>0</v>
      </c>
      <c r="M539" s="98">
        <v>0</v>
      </c>
      <c r="N539" s="98">
        <v>0</v>
      </c>
      <c r="O539" s="98">
        <v>0</v>
      </c>
      <c r="P539" s="98">
        <v>0</v>
      </c>
      <c r="Q539" s="98">
        <v>0</v>
      </c>
      <c r="R539" s="98">
        <v>0</v>
      </c>
      <c r="S539" s="98">
        <v>0</v>
      </c>
    </row>
    <row r="540" spans="1:19">
      <c r="A540" s="1024" t="s">
        <v>3590</v>
      </c>
      <c r="B540" s="1024"/>
      <c r="C540" s="1024"/>
      <c r="D540" s="1024"/>
      <c r="E540" s="1024"/>
      <c r="F540" s="1024"/>
      <c r="G540" s="1024"/>
      <c r="H540" s="1024"/>
      <c r="I540" s="1024"/>
      <c r="J540" s="1024"/>
      <c r="K540" s="1024"/>
      <c r="L540" s="1024"/>
      <c r="M540" s="1024"/>
      <c r="N540" s="1024"/>
      <c r="O540" s="1024"/>
      <c r="P540" s="1024"/>
      <c r="Q540" s="1024"/>
      <c r="R540" s="1024"/>
      <c r="S540" s="1024"/>
    </row>
    <row r="541" spans="1:19">
      <c r="A541" s="18">
        <v>0</v>
      </c>
      <c r="B541" s="18">
        <v>0</v>
      </c>
      <c r="C541" s="18">
        <v>0</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18">
        <v>0</v>
      </c>
    </row>
    <row r="542" spans="1:19">
      <c r="A542" s="1021" t="s">
        <v>1176</v>
      </c>
      <c r="B542" s="1021"/>
      <c r="C542" s="1021"/>
      <c r="D542" s="1021"/>
      <c r="E542" s="1021"/>
      <c r="F542" s="1021"/>
      <c r="G542" s="1021"/>
      <c r="H542" s="1021"/>
      <c r="I542" s="1021"/>
      <c r="J542" s="1021"/>
      <c r="K542" s="1021"/>
      <c r="L542" s="1021"/>
      <c r="M542" s="1021"/>
      <c r="N542" s="1021"/>
      <c r="O542" s="1021"/>
      <c r="P542" s="1021"/>
      <c r="Q542" s="1021"/>
      <c r="R542" s="1021"/>
      <c r="S542" s="1021"/>
    </row>
    <row r="543" spans="1:19">
      <c r="A543" s="568">
        <v>0</v>
      </c>
      <c r="B543" s="98">
        <v>0</v>
      </c>
      <c r="C543" s="98">
        <v>0</v>
      </c>
      <c r="D543" s="98">
        <v>0</v>
      </c>
      <c r="E543" s="98">
        <v>0</v>
      </c>
      <c r="F543" s="98">
        <v>0</v>
      </c>
      <c r="G543" s="98">
        <v>0</v>
      </c>
      <c r="H543" s="98">
        <v>0</v>
      </c>
      <c r="I543" s="98">
        <v>0</v>
      </c>
      <c r="J543" s="98">
        <v>0</v>
      </c>
      <c r="K543" s="98">
        <v>0</v>
      </c>
      <c r="L543" s="98">
        <v>0</v>
      </c>
      <c r="M543" s="98">
        <v>0</v>
      </c>
      <c r="N543" s="98">
        <v>0</v>
      </c>
      <c r="O543" s="98">
        <v>0</v>
      </c>
      <c r="P543" s="98">
        <v>0</v>
      </c>
      <c r="Q543" s="98">
        <v>0</v>
      </c>
      <c r="R543" s="98">
        <v>0</v>
      </c>
      <c r="S543" s="98">
        <v>0</v>
      </c>
    </row>
    <row r="544" spans="1:19">
      <c r="A544" s="1021" t="s">
        <v>1206</v>
      </c>
      <c r="B544" s="1021"/>
      <c r="C544" s="1021"/>
      <c r="D544" s="1021"/>
      <c r="E544" s="1021"/>
      <c r="F544" s="1021"/>
      <c r="G544" s="1021"/>
      <c r="H544" s="1021"/>
      <c r="I544" s="1021"/>
      <c r="J544" s="1021"/>
      <c r="K544" s="1021"/>
      <c r="L544" s="1021"/>
      <c r="M544" s="1021"/>
      <c r="N544" s="1021"/>
      <c r="O544" s="1021"/>
      <c r="P544" s="1021"/>
      <c r="Q544" s="1021"/>
      <c r="R544" s="1021"/>
      <c r="S544" s="1021"/>
    </row>
    <row r="545" spans="1:19">
      <c r="A545" s="922">
        <v>0</v>
      </c>
      <c r="B545" s="98">
        <v>0</v>
      </c>
      <c r="C545" s="98">
        <v>0</v>
      </c>
      <c r="D545" s="98">
        <v>0</v>
      </c>
      <c r="E545" s="98">
        <v>0</v>
      </c>
      <c r="F545" s="98">
        <v>0</v>
      </c>
      <c r="G545" s="98">
        <v>0</v>
      </c>
      <c r="H545" s="98">
        <v>0</v>
      </c>
      <c r="I545" s="98">
        <v>0</v>
      </c>
      <c r="J545" s="98">
        <v>0</v>
      </c>
      <c r="K545" s="98">
        <v>0</v>
      </c>
      <c r="L545" s="98">
        <v>0</v>
      </c>
      <c r="M545" s="98">
        <v>0</v>
      </c>
      <c r="N545" s="98">
        <v>0</v>
      </c>
      <c r="O545" s="98">
        <v>0</v>
      </c>
      <c r="P545" s="98">
        <v>0</v>
      </c>
      <c r="Q545" s="98">
        <v>0</v>
      </c>
      <c r="R545" s="98">
        <v>0</v>
      </c>
      <c r="S545" s="98">
        <v>0</v>
      </c>
    </row>
    <row r="546" spans="1:19">
      <c r="A546" s="1021" t="s">
        <v>1162</v>
      </c>
      <c r="B546" s="1021"/>
      <c r="C546" s="1021"/>
      <c r="D546" s="1021"/>
      <c r="E546" s="1021"/>
      <c r="F546" s="1021"/>
      <c r="G546" s="1021"/>
      <c r="H546" s="1021"/>
      <c r="I546" s="1021"/>
      <c r="J546" s="1021"/>
      <c r="K546" s="1021"/>
      <c r="L546" s="1021"/>
      <c r="M546" s="1021"/>
      <c r="N546" s="1021"/>
      <c r="O546" s="1021"/>
      <c r="P546" s="1021"/>
      <c r="Q546" s="1021"/>
      <c r="R546" s="1021"/>
      <c r="S546" s="1021"/>
    </row>
    <row r="547" spans="1:19">
      <c r="A547" s="922">
        <v>0</v>
      </c>
      <c r="B547" s="98">
        <v>0</v>
      </c>
      <c r="C547" s="98">
        <v>0</v>
      </c>
      <c r="D547" s="98">
        <v>0</v>
      </c>
      <c r="E547" s="98">
        <v>0</v>
      </c>
      <c r="F547" s="98">
        <v>0</v>
      </c>
      <c r="G547" s="98">
        <v>0</v>
      </c>
      <c r="H547" s="98">
        <v>0</v>
      </c>
      <c r="I547" s="98">
        <v>0</v>
      </c>
      <c r="J547" s="98">
        <v>0</v>
      </c>
      <c r="K547" s="98">
        <v>0</v>
      </c>
      <c r="L547" s="98">
        <v>0</v>
      </c>
      <c r="M547" s="98">
        <v>0</v>
      </c>
      <c r="N547" s="98">
        <v>0</v>
      </c>
      <c r="O547" s="98">
        <v>0</v>
      </c>
      <c r="P547" s="98">
        <v>0</v>
      </c>
      <c r="Q547" s="98">
        <v>0</v>
      </c>
      <c r="R547" s="98">
        <v>0</v>
      </c>
      <c r="S547" s="98">
        <v>0</v>
      </c>
    </row>
    <row r="548" spans="1:19">
      <c r="A548" s="1021" t="s">
        <v>1177</v>
      </c>
      <c r="B548" s="1021"/>
      <c r="C548" s="1021"/>
      <c r="D548" s="1021"/>
      <c r="E548" s="1021"/>
      <c r="F548" s="1021"/>
      <c r="G548" s="1021"/>
      <c r="H548" s="1021"/>
      <c r="I548" s="1021"/>
      <c r="J548" s="1021"/>
      <c r="K548" s="1021"/>
      <c r="L548" s="1021"/>
      <c r="M548" s="1021"/>
      <c r="N548" s="1021"/>
      <c r="O548" s="1021"/>
      <c r="P548" s="1021"/>
      <c r="Q548" s="1021"/>
      <c r="R548" s="1021"/>
      <c r="S548" s="1021"/>
    </row>
    <row r="549" spans="1:19">
      <c r="A549" s="922">
        <v>0</v>
      </c>
      <c r="B549" s="98">
        <v>0</v>
      </c>
      <c r="C549" s="98">
        <v>0</v>
      </c>
      <c r="D549" s="98">
        <v>0</v>
      </c>
      <c r="E549" s="98">
        <v>0</v>
      </c>
      <c r="F549" s="98">
        <v>0</v>
      </c>
      <c r="G549" s="98">
        <v>0</v>
      </c>
      <c r="H549" s="98">
        <v>0</v>
      </c>
      <c r="I549" s="98">
        <v>0</v>
      </c>
      <c r="J549" s="98">
        <v>0</v>
      </c>
      <c r="K549" s="98">
        <v>0</v>
      </c>
      <c r="L549" s="98">
        <v>0</v>
      </c>
      <c r="M549" s="98">
        <v>0</v>
      </c>
      <c r="N549" s="98">
        <v>0</v>
      </c>
      <c r="O549" s="98">
        <v>0</v>
      </c>
      <c r="P549" s="98">
        <v>0</v>
      </c>
      <c r="Q549" s="98">
        <v>0</v>
      </c>
      <c r="R549" s="98">
        <v>0</v>
      </c>
      <c r="S549" s="98">
        <v>0</v>
      </c>
    </row>
    <row r="550" spans="1:19">
      <c r="A550" s="1079" t="s">
        <v>78</v>
      </c>
      <c r="B550" s="1080"/>
      <c r="C550" s="1080"/>
      <c r="D550" s="1080"/>
      <c r="E550" s="1080"/>
      <c r="F550" s="1080"/>
      <c r="G550" s="1080"/>
      <c r="H550" s="1080"/>
      <c r="I550" s="1080"/>
      <c r="J550" s="1080"/>
      <c r="K550" s="1080"/>
      <c r="L550" s="1080"/>
      <c r="M550" s="1080"/>
      <c r="N550" s="1080"/>
      <c r="O550" s="1080"/>
      <c r="P550" s="1080"/>
      <c r="Q550" s="1080"/>
      <c r="R550" s="1080"/>
      <c r="S550" s="1081"/>
    </row>
    <row r="551" spans="1:19">
      <c r="A551" s="922">
        <v>0</v>
      </c>
      <c r="B551" s="98">
        <v>0</v>
      </c>
      <c r="C551" s="98">
        <v>0</v>
      </c>
      <c r="D551" s="98">
        <v>0</v>
      </c>
      <c r="E551" s="98">
        <v>0</v>
      </c>
      <c r="F551" s="98">
        <v>0</v>
      </c>
      <c r="G551" s="98">
        <v>0</v>
      </c>
      <c r="H551" s="98">
        <v>0</v>
      </c>
      <c r="I551" s="98">
        <v>0</v>
      </c>
      <c r="J551" s="98">
        <v>0</v>
      </c>
      <c r="K551" s="98">
        <v>0</v>
      </c>
      <c r="L551" s="98">
        <v>0</v>
      </c>
      <c r="M551" s="98">
        <v>0</v>
      </c>
      <c r="N551" s="98">
        <v>0</v>
      </c>
      <c r="O551" s="98">
        <v>0</v>
      </c>
      <c r="P551" s="98">
        <v>0</v>
      </c>
      <c r="Q551" s="98">
        <v>0</v>
      </c>
      <c r="R551" s="98">
        <v>0</v>
      </c>
      <c r="S551" s="98">
        <v>0</v>
      </c>
    </row>
    <row r="552" spans="1:19">
      <c r="A552" s="1021" t="s">
        <v>3989</v>
      </c>
      <c r="B552" s="1021"/>
      <c r="C552" s="1021"/>
      <c r="D552" s="1021"/>
      <c r="E552" s="1021"/>
      <c r="F552" s="1021"/>
      <c r="G552" s="1021"/>
      <c r="H552" s="1021"/>
      <c r="I552" s="1021"/>
      <c r="J552" s="1021"/>
      <c r="K552" s="1021"/>
      <c r="L552" s="1021"/>
      <c r="M552" s="1021"/>
      <c r="N552" s="1021"/>
      <c r="O552" s="1021"/>
      <c r="P552" s="1021"/>
      <c r="Q552" s="1021"/>
      <c r="R552" s="1021"/>
      <c r="S552" s="1021"/>
    </row>
    <row r="553" spans="1:19">
      <c r="A553" s="628"/>
      <c r="B553" s="98"/>
      <c r="C553" s="98"/>
      <c r="D553" s="98"/>
      <c r="E553" s="98"/>
      <c r="F553" s="98"/>
      <c r="G553" s="98"/>
      <c r="H553" s="98"/>
      <c r="I553" s="98"/>
      <c r="J553" s="98"/>
      <c r="K553" s="98"/>
      <c r="L553" s="98"/>
      <c r="M553" s="98"/>
      <c r="N553" s="98"/>
      <c r="O553" s="98"/>
      <c r="P553" s="98"/>
      <c r="Q553" s="98"/>
      <c r="R553" s="98"/>
      <c r="S553" s="98"/>
    </row>
    <row r="554" spans="1:19">
      <c r="A554" s="1021" t="s">
        <v>3995</v>
      </c>
      <c r="B554" s="1021"/>
      <c r="C554" s="1021"/>
      <c r="D554" s="1021"/>
      <c r="E554" s="1021"/>
      <c r="F554" s="1021"/>
      <c r="G554" s="1021"/>
      <c r="H554" s="1021"/>
      <c r="I554" s="1021"/>
      <c r="J554" s="1021"/>
      <c r="K554" s="1021"/>
      <c r="L554" s="1021"/>
      <c r="M554" s="1021"/>
      <c r="N554" s="1021"/>
      <c r="O554" s="1021"/>
      <c r="P554" s="1021"/>
      <c r="Q554" s="1021"/>
      <c r="R554" s="1021"/>
      <c r="S554" s="1021"/>
    </row>
    <row r="555" spans="1:19">
      <c r="A555" s="636"/>
      <c r="B555" s="636"/>
      <c r="C555" s="637"/>
      <c r="D555" s="637"/>
      <c r="E555" s="637"/>
      <c r="F555" s="637"/>
      <c r="G555" s="637"/>
      <c r="H555" s="637"/>
      <c r="I555" s="637"/>
      <c r="J555" s="637"/>
      <c r="K555" s="637"/>
      <c r="L555" s="637"/>
      <c r="M555" s="637"/>
      <c r="N555" s="637"/>
      <c r="O555" s="637"/>
      <c r="P555" s="637"/>
      <c r="Q555" s="637"/>
      <c r="R555" s="637"/>
      <c r="S555" s="637"/>
    </row>
    <row r="556" spans="1:19">
      <c r="A556" s="1010" t="s">
        <v>3659</v>
      </c>
      <c r="B556" s="1011"/>
      <c r="C556" s="1011"/>
      <c r="D556" s="1011"/>
      <c r="E556" s="1011"/>
      <c r="F556" s="1011"/>
      <c r="G556" s="1011"/>
      <c r="H556" s="1011"/>
      <c r="I556" s="1011"/>
      <c r="J556" s="1011"/>
      <c r="K556" s="1011"/>
      <c r="L556" s="1011"/>
      <c r="M556" s="1011"/>
      <c r="N556" s="1011"/>
      <c r="O556" s="1011"/>
      <c r="P556" s="1011"/>
      <c r="Q556" s="1011"/>
      <c r="R556" s="1011"/>
      <c r="S556" s="1012"/>
    </row>
    <row r="557" spans="1:19">
      <c r="A557" s="225">
        <f>SUM(A555,A552:S553,A549,A547,A545,A543,A541,A539,A537,A535,A533)</f>
        <v>0</v>
      </c>
      <c r="B557" s="420">
        <f t="shared" ref="B557:S557" si="15">SUM(B555,B552:T553,B549,B547,B545,B543,B541,B539,B537,B535,B533)</f>
        <v>0</v>
      </c>
      <c r="C557" s="420">
        <f t="shared" si="15"/>
        <v>0</v>
      </c>
      <c r="D557" s="420">
        <f t="shared" si="15"/>
        <v>0</v>
      </c>
      <c r="E557" s="420">
        <f t="shared" si="15"/>
        <v>0</v>
      </c>
      <c r="F557" s="420">
        <f t="shared" si="15"/>
        <v>0</v>
      </c>
      <c r="G557" s="420">
        <f t="shared" si="15"/>
        <v>0</v>
      </c>
      <c r="H557" s="420">
        <f t="shared" si="15"/>
        <v>0</v>
      </c>
      <c r="I557" s="420">
        <f t="shared" si="15"/>
        <v>0</v>
      </c>
      <c r="J557" s="420">
        <f t="shared" si="15"/>
        <v>0</v>
      </c>
      <c r="K557" s="420">
        <f t="shared" si="15"/>
        <v>0</v>
      </c>
      <c r="L557" s="420">
        <f t="shared" si="15"/>
        <v>0</v>
      </c>
      <c r="M557" s="420">
        <f t="shared" si="15"/>
        <v>0</v>
      </c>
      <c r="N557" s="420">
        <f t="shared" si="15"/>
        <v>0</v>
      </c>
      <c r="O557" s="420">
        <f t="shared" si="15"/>
        <v>0</v>
      </c>
      <c r="P557" s="420">
        <f t="shared" si="15"/>
        <v>0</v>
      </c>
      <c r="Q557" s="420">
        <f t="shared" si="15"/>
        <v>0</v>
      </c>
      <c r="R557" s="420">
        <f t="shared" si="15"/>
        <v>0</v>
      </c>
      <c r="S557" s="420">
        <f t="shared" si="15"/>
        <v>0</v>
      </c>
    </row>
    <row r="558" spans="1:19">
      <c r="A558" s="239"/>
      <c r="B558" s="239"/>
      <c r="C558" s="239"/>
      <c r="D558" s="239"/>
      <c r="E558" s="239"/>
      <c r="F558" s="239"/>
      <c r="G558" s="239"/>
      <c r="H558" s="239"/>
      <c r="I558" s="239"/>
      <c r="J558" s="239"/>
      <c r="K558" s="239"/>
      <c r="L558" s="239"/>
      <c r="M558" s="239"/>
      <c r="N558" s="239"/>
      <c r="O558" s="239"/>
      <c r="P558" s="239"/>
      <c r="Q558" s="239"/>
      <c r="R558" s="239"/>
      <c r="S558" s="239"/>
    </row>
    <row r="559" spans="1:19">
      <c r="A559" s="1013" t="s">
        <v>3660</v>
      </c>
      <c r="B559" s="1014"/>
      <c r="C559" s="1014"/>
      <c r="D559" s="1014"/>
      <c r="E559" s="1014"/>
      <c r="F559" s="1014"/>
      <c r="G559" s="1014"/>
      <c r="H559" s="1014"/>
      <c r="I559" s="1014"/>
      <c r="J559" s="1014"/>
      <c r="K559" s="1014"/>
      <c r="L559" s="1014"/>
      <c r="M559" s="1014"/>
      <c r="N559" s="1014"/>
      <c r="O559" s="1014"/>
      <c r="P559" s="1014"/>
      <c r="Q559" s="1014"/>
      <c r="R559" s="1014"/>
      <c r="S559" s="1014"/>
    </row>
    <row r="560" spans="1:19" s="328" customFormat="1">
      <c r="A560" s="99">
        <f t="shared" ref="A560:S560" si="16">SUM(A557,A517,A478,A439,A399,A359,A319,A279,A239,A199,A159,A119,A79,A39)</f>
        <v>19</v>
      </c>
      <c r="B560" s="99">
        <f t="shared" si="16"/>
        <v>10</v>
      </c>
      <c r="C560" s="99">
        <f t="shared" si="16"/>
        <v>29</v>
      </c>
      <c r="D560" s="99">
        <f t="shared" si="16"/>
        <v>10</v>
      </c>
      <c r="E560" s="99">
        <f t="shared" si="16"/>
        <v>19</v>
      </c>
      <c r="F560" s="99">
        <f t="shared" si="16"/>
        <v>7</v>
      </c>
      <c r="G560" s="99">
        <f t="shared" si="16"/>
        <v>22</v>
      </c>
      <c r="H560" s="99">
        <f t="shared" si="16"/>
        <v>2</v>
      </c>
      <c r="I560" s="99">
        <f t="shared" si="16"/>
        <v>28</v>
      </c>
      <c r="J560" s="99">
        <f t="shared" si="16"/>
        <v>1</v>
      </c>
      <c r="K560" s="99">
        <f t="shared" si="16"/>
        <v>0</v>
      </c>
      <c r="L560" s="99">
        <f t="shared" si="16"/>
        <v>1</v>
      </c>
      <c r="M560" s="99">
        <f t="shared" si="16"/>
        <v>0</v>
      </c>
      <c r="N560" s="99">
        <f t="shared" si="16"/>
        <v>0</v>
      </c>
      <c r="O560" s="99">
        <f t="shared" si="16"/>
        <v>10</v>
      </c>
      <c r="P560" s="99">
        <f t="shared" si="16"/>
        <v>19</v>
      </c>
      <c r="Q560" s="99">
        <f t="shared" si="16"/>
        <v>0</v>
      </c>
      <c r="R560" s="99">
        <f t="shared" si="16"/>
        <v>0</v>
      </c>
      <c r="S560" s="99">
        <f t="shared" si="16"/>
        <v>0</v>
      </c>
    </row>
  </sheetData>
  <mergeCells count="630">
    <mergeCell ref="A550:S550"/>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A16:S16"/>
    <mergeCell ref="A18:S18"/>
    <mergeCell ref="A20:S20"/>
    <mergeCell ref="A22:S22"/>
    <mergeCell ref="A24:S24"/>
    <mergeCell ref="M12:N12"/>
    <mergeCell ref="O12:O13"/>
    <mergeCell ref="P12:P13"/>
    <mergeCell ref="Q12:Q13"/>
    <mergeCell ref="R12:R13"/>
    <mergeCell ref="S12:S13"/>
    <mergeCell ref="A38:S38"/>
    <mergeCell ref="A41:S41"/>
    <mergeCell ref="A42:S42"/>
    <mergeCell ref="A43:S43"/>
    <mergeCell ref="A44:S44"/>
    <mergeCell ref="A45:S45"/>
    <mergeCell ref="A26:S26"/>
    <mergeCell ref="A28:S28"/>
    <mergeCell ref="A30:S30"/>
    <mergeCell ref="A32:S32"/>
    <mergeCell ref="A34:S34"/>
    <mergeCell ref="A36:S36"/>
    <mergeCell ref="J52:J53"/>
    <mergeCell ref="A64:S64"/>
    <mergeCell ref="A46:S46"/>
    <mergeCell ref="A47:S47"/>
    <mergeCell ref="A48:S48"/>
    <mergeCell ref="A49:S49"/>
    <mergeCell ref="A50:S50"/>
    <mergeCell ref="A51:C51"/>
    <mergeCell ref="D51:E51"/>
    <mergeCell ref="F51:H51"/>
    <mergeCell ref="I51:J51"/>
    <mergeCell ref="K51:N51"/>
    <mergeCell ref="O51:Q51"/>
    <mergeCell ref="R51:S51"/>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A85:S85"/>
    <mergeCell ref="A86:S86"/>
    <mergeCell ref="A87:S87"/>
    <mergeCell ref="A88:S88"/>
    <mergeCell ref="A89:S89"/>
    <mergeCell ref="A90:S90"/>
    <mergeCell ref="A76:S76"/>
    <mergeCell ref="A78:S78"/>
    <mergeCell ref="A81:S81"/>
    <mergeCell ref="A83:S83"/>
    <mergeCell ref="A84:S84"/>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94:S94"/>
    <mergeCell ref="A96:S96"/>
    <mergeCell ref="A98:S98"/>
    <mergeCell ref="A100:S100"/>
    <mergeCell ref="A102:S102"/>
    <mergeCell ref="A104:S104"/>
    <mergeCell ref="M92:N92"/>
    <mergeCell ref="O92:O93"/>
    <mergeCell ref="P92:P93"/>
    <mergeCell ref="Q92:Q93"/>
    <mergeCell ref="R92:R93"/>
    <mergeCell ref="S92:S93"/>
    <mergeCell ref="A118:S118"/>
    <mergeCell ref="A121:S121"/>
    <mergeCell ref="A122:S122"/>
    <mergeCell ref="A123:S123"/>
    <mergeCell ref="A124:S124"/>
    <mergeCell ref="A125:S125"/>
    <mergeCell ref="A106:S106"/>
    <mergeCell ref="A108:S108"/>
    <mergeCell ref="A110:S110"/>
    <mergeCell ref="A112:S112"/>
    <mergeCell ref="A114:S114"/>
    <mergeCell ref="A116:S116"/>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A165:S165"/>
    <mergeCell ref="A166:S166"/>
    <mergeCell ref="A167:S167"/>
    <mergeCell ref="A168:S168"/>
    <mergeCell ref="A169:S169"/>
    <mergeCell ref="A170:S170"/>
    <mergeCell ref="A156:S156"/>
    <mergeCell ref="A158:S158"/>
    <mergeCell ref="A161:S161"/>
    <mergeCell ref="A163:S163"/>
    <mergeCell ref="A164:S164"/>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74:S174"/>
    <mergeCell ref="A176:S176"/>
    <mergeCell ref="A178:S178"/>
    <mergeCell ref="A180:S180"/>
    <mergeCell ref="A182:S182"/>
    <mergeCell ref="A184:S184"/>
    <mergeCell ref="M172:N172"/>
    <mergeCell ref="O172:O173"/>
    <mergeCell ref="P172:P173"/>
    <mergeCell ref="Q172:Q173"/>
    <mergeCell ref="R172:R173"/>
    <mergeCell ref="S172:S173"/>
    <mergeCell ref="A198:S198"/>
    <mergeCell ref="A201:S201"/>
    <mergeCell ref="A202:S202"/>
    <mergeCell ref="A203:S203"/>
    <mergeCell ref="A204:S204"/>
    <mergeCell ref="A205:S205"/>
    <mergeCell ref="A186:S186"/>
    <mergeCell ref="A188:S188"/>
    <mergeCell ref="A190:S190"/>
    <mergeCell ref="A192:S192"/>
    <mergeCell ref="A194:S194"/>
    <mergeCell ref="A196:S196"/>
    <mergeCell ref="J212:J213"/>
    <mergeCell ref="A224:S224"/>
    <mergeCell ref="A206:S206"/>
    <mergeCell ref="A207:S207"/>
    <mergeCell ref="A208:S208"/>
    <mergeCell ref="A209:S209"/>
    <mergeCell ref="A210:S210"/>
    <mergeCell ref="A211:C211"/>
    <mergeCell ref="D211:E211"/>
    <mergeCell ref="F211:H211"/>
    <mergeCell ref="I211:J211"/>
    <mergeCell ref="K211:N211"/>
    <mergeCell ref="O211:Q211"/>
    <mergeCell ref="R211:S211"/>
    <mergeCell ref="A226:S226"/>
    <mergeCell ref="A228:S228"/>
    <mergeCell ref="A230:S230"/>
    <mergeCell ref="A232:S232"/>
    <mergeCell ref="A234:S234"/>
    <mergeCell ref="S212:S213"/>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A245:S245"/>
    <mergeCell ref="A246:S246"/>
    <mergeCell ref="A247:S247"/>
    <mergeCell ref="A248:S248"/>
    <mergeCell ref="A249:S249"/>
    <mergeCell ref="A250:S250"/>
    <mergeCell ref="A236:S236"/>
    <mergeCell ref="A238:S238"/>
    <mergeCell ref="A241:S241"/>
    <mergeCell ref="A242:S242"/>
    <mergeCell ref="A243:S243"/>
    <mergeCell ref="A244:S244"/>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54:S254"/>
    <mergeCell ref="A256:S256"/>
    <mergeCell ref="A258:S258"/>
    <mergeCell ref="A260:S260"/>
    <mergeCell ref="A262:S262"/>
    <mergeCell ref="A264:S264"/>
    <mergeCell ref="M252:N252"/>
    <mergeCell ref="O252:O253"/>
    <mergeCell ref="P252:P253"/>
    <mergeCell ref="Q252:Q253"/>
    <mergeCell ref="R252:R253"/>
    <mergeCell ref="S252:S253"/>
    <mergeCell ref="A278:S278"/>
    <mergeCell ref="A281:S281"/>
    <mergeCell ref="A282:S282"/>
    <mergeCell ref="A283:S283"/>
    <mergeCell ref="A284:S284"/>
    <mergeCell ref="A285:S285"/>
    <mergeCell ref="A266:S266"/>
    <mergeCell ref="A268:S268"/>
    <mergeCell ref="A270:S270"/>
    <mergeCell ref="A272:S272"/>
    <mergeCell ref="A274:S274"/>
    <mergeCell ref="A276:S276"/>
    <mergeCell ref="J292:J293"/>
    <mergeCell ref="A304:S304"/>
    <mergeCell ref="A286:S286"/>
    <mergeCell ref="A287:S287"/>
    <mergeCell ref="A288:S288"/>
    <mergeCell ref="A289:S289"/>
    <mergeCell ref="A290:S290"/>
    <mergeCell ref="A291:C291"/>
    <mergeCell ref="D291:E291"/>
    <mergeCell ref="F291:H291"/>
    <mergeCell ref="I291:J291"/>
    <mergeCell ref="K291:N291"/>
    <mergeCell ref="O291:Q291"/>
    <mergeCell ref="R291:S291"/>
    <mergeCell ref="A306:S306"/>
    <mergeCell ref="A308:S308"/>
    <mergeCell ref="A310:S310"/>
    <mergeCell ref="A312:S312"/>
    <mergeCell ref="A314:S314"/>
    <mergeCell ref="S292:S293"/>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A325:S325"/>
    <mergeCell ref="A326:S326"/>
    <mergeCell ref="A327:S327"/>
    <mergeCell ref="A328:S328"/>
    <mergeCell ref="A329:S329"/>
    <mergeCell ref="A330:S330"/>
    <mergeCell ref="A316:S316"/>
    <mergeCell ref="A318:S318"/>
    <mergeCell ref="A321:S321"/>
    <mergeCell ref="A322:S322"/>
    <mergeCell ref="A323:S323"/>
    <mergeCell ref="A324:S324"/>
    <mergeCell ref="M332:N332"/>
    <mergeCell ref="O332:O333"/>
    <mergeCell ref="P332:P333"/>
    <mergeCell ref="Q332:Q333"/>
    <mergeCell ref="R332:R333"/>
    <mergeCell ref="S332:S333"/>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46:S346"/>
    <mergeCell ref="A348:S348"/>
    <mergeCell ref="A350:S350"/>
    <mergeCell ref="A352:S352"/>
    <mergeCell ref="A354:S354"/>
    <mergeCell ref="A356:S356"/>
    <mergeCell ref="A334:S334"/>
    <mergeCell ref="A336:S336"/>
    <mergeCell ref="A338:S338"/>
    <mergeCell ref="A340:S340"/>
    <mergeCell ref="A342:S342"/>
    <mergeCell ref="A344:S344"/>
    <mergeCell ref="A365:S365"/>
    <mergeCell ref="A366:S366"/>
    <mergeCell ref="A367:S367"/>
    <mergeCell ref="A368:S368"/>
    <mergeCell ref="A369:S369"/>
    <mergeCell ref="A370:S370"/>
    <mergeCell ref="A358:S358"/>
    <mergeCell ref="A360:S360"/>
    <mergeCell ref="A361:S361"/>
    <mergeCell ref="A362:S362"/>
    <mergeCell ref="A363:S363"/>
    <mergeCell ref="A364:S364"/>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74:S374"/>
    <mergeCell ref="A376:S376"/>
    <mergeCell ref="A378:S378"/>
    <mergeCell ref="A380:S380"/>
    <mergeCell ref="A382:S382"/>
    <mergeCell ref="A384:S384"/>
    <mergeCell ref="M372:N372"/>
    <mergeCell ref="O372:O373"/>
    <mergeCell ref="P372:P373"/>
    <mergeCell ref="Q372:Q373"/>
    <mergeCell ref="R372:R373"/>
    <mergeCell ref="S372:S373"/>
    <mergeCell ref="A398:S398"/>
    <mergeCell ref="A401:S401"/>
    <mergeCell ref="A402:S402"/>
    <mergeCell ref="A403:S403"/>
    <mergeCell ref="A404:S404"/>
    <mergeCell ref="A405:S405"/>
    <mergeCell ref="A386:S386"/>
    <mergeCell ref="A388:S388"/>
    <mergeCell ref="A390:S390"/>
    <mergeCell ref="A392:S392"/>
    <mergeCell ref="A394:S394"/>
    <mergeCell ref="A396:S396"/>
    <mergeCell ref="A406:S406"/>
    <mergeCell ref="A407:S407"/>
    <mergeCell ref="A408:S408"/>
    <mergeCell ref="A409:S409"/>
    <mergeCell ref="A410:S410"/>
    <mergeCell ref="A411:C411"/>
    <mergeCell ref="D411:E411"/>
    <mergeCell ref="F411:H411"/>
    <mergeCell ref="I411:J411"/>
    <mergeCell ref="K411:N411"/>
    <mergeCell ref="O411:Q411"/>
    <mergeCell ref="R411:S411"/>
    <mergeCell ref="A414:S414"/>
    <mergeCell ref="A416:S416"/>
    <mergeCell ref="A418:S418"/>
    <mergeCell ref="A420:S420"/>
    <mergeCell ref="A422:S422"/>
    <mergeCell ref="K412:L412"/>
    <mergeCell ref="M412:N412"/>
    <mergeCell ref="O412:O413"/>
    <mergeCell ref="P412:P413"/>
    <mergeCell ref="Q412:Q413"/>
    <mergeCell ref="R412:R413"/>
    <mergeCell ref="A412:A413"/>
    <mergeCell ref="B412:B413"/>
    <mergeCell ref="C412:C413"/>
    <mergeCell ref="D412:D413"/>
    <mergeCell ref="E412:E413"/>
    <mergeCell ref="F412:H412"/>
    <mergeCell ref="I412:I413"/>
    <mergeCell ref="J412:J413"/>
    <mergeCell ref="S412:S413"/>
    <mergeCell ref="A436:S436"/>
    <mergeCell ref="A438:S438"/>
    <mergeCell ref="A441:S441"/>
    <mergeCell ref="A442:S442"/>
    <mergeCell ref="A443:S443"/>
    <mergeCell ref="A444:S444"/>
    <mergeCell ref="A424:S424"/>
    <mergeCell ref="A426:S426"/>
    <mergeCell ref="A428:S428"/>
    <mergeCell ref="A430:S430"/>
    <mergeCell ref="A432:S432"/>
    <mergeCell ref="A434:S434"/>
    <mergeCell ref="A445:S445"/>
    <mergeCell ref="A446:S446"/>
    <mergeCell ref="A447:S447"/>
    <mergeCell ref="A448:S448"/>
    <mergeCell ref="A449:S449"/>
    <mergeCell ref="A450:C450"/>
    <mergeCell ref="D450:E450"/>
    <mergeCell ref="F450:H450"/>
    <mergeCell ref="I450:J450"/>
    <mergeCell ref="K450:N450"/>
    <mergeCell ref="O450:Q450"/>
    <mergeCell ref="R450:S450"/>
    <mergeCell ref="A453:S453"/>
    <mergeCell ref="A455:S455"/>
    <mergeCell ref="A457:S457"/>
    <mergeCell ref="A459:S459"/>
    <mergeCell ref="A461:S461"/>
    <mergeCell ref="K451:L451"/>
    <mergeCell ref="M451:N451"/>
    <mergeCell ref="O451:O452"/>
    <mergeCell ref="P451:P452"/>
    <mergeCell ref="Q451:Q452"/>
    <mergeCell ref="R451:R452"/>
    <mergeCell ref="A451:A452"/>
    <mergeCell ref="B451:B452"/>
    <mergeCell ref="C451:C452"/>
    <mergeCell ref="D451:D452"/>
    <mergeCell ref="E451:E452"/>
    <mergeCell ref="F451:H451"/>
    <mergeCell ref="I451:I452"/>
    <mergeCell ref="J451:J452"/>
    <mergeCell ref="S451:S452"/>
    <mergeCell ref="A477:S477"/>
    <mergeCell ref="A480:S480"/>
    <mergeCell ref="A481:S481"/>
    <mergeCell ref="A482:S482"/>
    <mergeCell ref="A483:S483"/>
    <mergeCell ref="A484:S484"/>
    <mergeCell ref="A463:S463"/>
    <mergeCell ref="A465:S465"/>
    <mergeCell ref="A467:S467"/>
    <mergeCell ref="A469:S469"/>
    <mergeCell ref="A471:S471"/>
    <mergeCell ref="A473:S473"/>
    <mergeCell ref="A475:S475"/>
    <mergeCell ref="A485:S485"/>
    <mergeCell ref="A486:S486"/>
    <mergeCell ref="A487:S487"/>
    <mergeCell ref="A488:S488"/>
    <mergeCell ref="A489:C489"/>
    <mergeCell ref="D489:E489"/>
    <mergeCell ref="F489:H489"/>
    <mergeCell ref="I489:J489"/>
    <mergeCell ref="K489:N489"/>
    <mergeCell ref="O489:Q489"/>
    <mergeCell ref="R489:S489"/>
    <mergeCell ref="A492:S492"/>
    <mergeCell ref="A494:S494"/>
    <mergeCell ref="A496:S496"/>
    <mergeCell ref="A498:S498"/>
    <mergeCell ref="A500:S500"/>
    <mergeCell ref="A502:S502"/>
    <mergeCell ref="M490:N490"/>
    <mergeCell ref="O490:O491"/>
    <mergeCell ref="P490:P491"/>
    <mergeCell ref="Q490:Q491"/>
    <mergeCell ref="R490:R491"/>
    <mergeCell ref="S490:S491"/>
    <mergeCell ref="A490:A491"/>
    <mergeCell ref="B490:B491"/>
    <mergeCell ref="C490:C491"/>
    <mergeCell ref="D490:D491"/>
    <mergeCell ref="E490:E491"/>
    <mergeCell ref="F490:H490"/>
    <mergeCell ref="I490:I491"/>
    <mergeCell ref="J490:J491"/>
    <mergeCell ref="K490:L490"/>
    <mergeCell ref="A516:S516"/>
    <mergeCell ref="A519:S519"/>
    <mergeCell ref="A520:S520"/>
    <mergeCell ref="A521:S521"/>
    <mergeCell ref="A522:S522"/>
    <mergeCell ref="A523:S523"/>
    <mergeCell ref="A504:S504"/>
    <mergeCell ref="A506:S506"/>
    <mergeCell ref="A508:S508"/>
    <mergeCell ref="A510:S510"/>
    <mergeCell ref="A512:S512"/>
    <mergeCell ref="A514:S514"/>
    <mergeCell ref="B530:B531"/>
    <mergeCell ref="C530:C531"/>
    <mergeCell ref="D530:D531"/>
    <mergeCell ref="E530:E531"/>
    <mergeCell ref="F530:H530"/>
    <mergeCell ref="I530:I531"/>
    <mergeCell ref="J530:J531"/>
    <mergeCell ref="A524:S524"/>
    <mergeCell ref="A525:S525"/>
    <mergeCell ref="A526:S526"/>
    <mergeCell ref="A527:S527"/>
    <mergeCell ref="A528:S528"/>
    <mergeCell ref="A529:C529"/>
    <mergeCell ref="D529:E529"/>
    <mergeCell ref="F529:H529"/>
    <mergeCell ref="I529:J529"/>
    <mergeCell ref="K529:N529"/>
    <mergeCell ref="R529:S529"/>
    <mergeCell ref="A556:S556"/>
    <mergeCell ref="A559:S559"/>
    <mergeCell ref="A82:S82"/>
    <mergeCell ref="A162:S162"/>
    <mergeCell ref="A542:S542"/>
    <mergeCell ref="A544:S544"/>
    <mergeCell ref="A546:S546"/>
    <mergeCell ref="A548:S548"/>
    <mergeCell ref="A552:S552"/>
    <mergeCell ref="A554:S554"/>
    <mergeCell ref="S530:S531"/>
    <mergeCell ref="A532:S532"/>
    <mergeCell ref="A534:S534"/>
    <mergeCell ref="A536:S536"/>
    <mergeCell ref="A538:S538"/>
    <mergeCell ref="A540:S540"/>
    <mergeCell ref="K530:L530"/>
    <mergeCell ref="M530:N530"/>
    <mergeCell ref="O530:O531"/>
    <mergeCell ref="P530:P531"/>
    <mergeCell ref="Q530:Q531"/>
    <mergeCell ref="R530:R531"/>
    <mergeCell ref="O529:Q529"/>
    <mergeCell ref="A530:A531"/>
  </mergeCells>
  <dataValidations count="31">
    <dataValidation type="list" allowBlank="1" showInputMessage="1" showErrorMessage="1" sqref="A360:S360">
      <formula1>"TOTALUL SOLICITĂRILOR LA NIVEL DE JUDEŢ / REGIUNE ÎN ANUL 2009, TOTALUL SOLICITĂRILOR LA NIVEL DE JUDEŢ ÎN ANUL 2009, TOTALUL SOLICITĂRILOR LA NIVEL DE REGIUNE ÎN ANUL 2009"</formula1>
    </dataValidation>
    <dataValidation type="list" allowBlank="1" showInputMessage="1" showErrorMessage="1" sqref="A529:C529 A450:C450 A411:C411 A291:C291 A211:C211 A171:C171 A251:C251 A331:C331 A371:C371 A489:C489 A91:C91">
      <formula1>"Tipul localităţii de unde provine solicitantul"</formula1>
    </dataValidation>
    <dataValidation type="list" allowBlank="1" showInputMessage="1" showErrorMessage="1" sqref="D529:E529 D450:E450 D411:E411 D291:E291 D211:E211 D171:E171 D251:E251 D331:E331 D371:E371 D489:E489 D91:E91">
      <formula1>"Categoria solicitantului"</formula1>
    </dataValidation>
    <dataValidation type="list" allowBlank="1" showInputMessage="1" showErrorMessage="1" sqref="F529:H529 F450:H450 F411:H411 F291:H291 F211:H211 F171:H171 F251:H251 F331:H331 F371:H371 F489:H489 F91:H91">
      <formula1>"Domenii (şi tipuri de informaţii)"</formula1>
    </dataValidation>
    <dataValidation type="list" allowBlank="1" showInputMessage="1" showErrorMessage="1" sqref="I529:J529 I450:J450 I411:J411 I291:J291 I211:J211 I171:J171 I251:J251 I331:J331 I371:J371 I489:J489 I91:J91">
      <formula1>"Modalitate de rezolvare"</formula1>
    </dataValidation>
    <dataValidation type="list" allowBlank="1" showInputMessage="1" showErrorMessage="1" sqref="K529 K450 K411 K291 K211 K171 K251 K331 K371 K489 K91">
      <formula1>"Motivaţia respingerii"</formula1>
    </dataValidation>
    <dataValidation type="list" allowBlank="1" showInputMessage="1" showErrorMessage="1" sqref="O529:Q529 O450:Q450 O411:Q411 O291:Q291 O211:Q211 O171:Q171 O251:Q251 O331:Q331 O371:Q371 O489:Q489 O91:Q91">
      <formula1>"Forma solicitării"</formula1>
    </dataValidation>
    <dataValidation type="list" allowBlank="1" showInputMessage="1" showErrorMessage="1" sqref="R529:S529 R450:S450 R411:S411 R291:S291 R211:S211 R171:S171 R251:S251 R331:S331 R371:S371 R489:S489 R91:S91">
      <formula1>"Urmarea respingerii solicitării"</formula1>
    </dataValidation>
    <dataValidation type="list" allowBlank="1" showInputMessage="1" showErrorMessage="1" sqref="D530:D531 D451:D452 D412:D413 D292:D293 D212:D213 D172:D173 D252:D253 D332:D333 D372:D373 D490:D491 D92:D93">
      <formula1>"Nr. de solicitări primite de la persoane fizice"</formula1>
    </dataValidation>
    <dataValidation type="list" allowBlank="1" showInputMessage="1" showErrorMessage="1" sqref="E530:E531 E451:E452 E412:E413 E292:E293 E212:E213 E172:E173 E252:E253 E332:E333 E372:E373 E490:E491 E92:E93">
      <formula1>"Nr. de solicitări primite de la persoane juridice"</formula1>
    </dataValidation>
    <dataValidation type="list" allowBlank="1" showInputMessage="1" showErrorMessage="1" sqref="F531 F452 F413 F293 F213 F173 F253 F333 F373 F491 F93">
      <formula1>"A"</formula1>
    </dataValidation>
    <dataValidation type="list" allowBlank="1" showInputMessage="1" showErrorMessage="1" sqref="G531 G452 G413 G293 G213 G173 G253 G333 G373 G491 G93">
      <formula1>"B"</formula1>
    </dataValidation>
    <dataValidation type="list" allowBlank="1" showInputMessage="1" showErrorMessage="1" sqref="H531 H452 H413 H293 H213 H173 H253 H333 H373 H491 H93">
      <formula1>"C"</formula1>
    </dataValidation>
    <dataValidation type="list" allowBlank="1" showInputMessage="1" showErrorMessage="1" sqref="I530:I531 I451:I452 I412:I413 I292:I293 I212:I213 I172:I173 I252:I253 I332:I333 I372:I373 I490:I491 I92:I93">
      <formula1>"Favorabilă (nr)"</formula1>
    </dataValidation>
    <dataValidation type="list" allowBlank="1" showInputMessage="1" showErrorMessage="1" sqref="J530:J531 J451:J452 J412:J413 J292:J293 J212:J213 J172:J173 J252:J253 J332:J333 J372:J373 J490:J491 J92:J93">
      <formula1>"Nefavorabilă (nr)"</formula1>
    </dataValidation>
    <dataValidation type="list" allowBlank="1" showInputMessage="1" showErrorMessage="1" sqref="M530 M451 M412 M292 M212 M172 M252 M332 M372 M490 M92">
      <formula1>"Conform art. 12"</formula1>
    </dataValidation>
    <dataValidation type="list" allowBlank="1" showInputMessage="1" showErrorMessage="1" sqref="O530:O531 O451:O452 O412:O413 O292:O293 O212:O213 O172:O173 O252:O253 O332:O333 O372:O373 O490:O491 O92:O93">
      <formula1>"Suport hârtie (nr)"</formula1>
    </dataValidation>
    <dataValidation type="list" allowBlank="1" showInputMessage="1" showErrorMessage="1" sqref="P530:P531 P451:P452 P412:P413 P292:P293 P212:P213 P172:P173 P252:P253 P332:P333 P372:P373 P490:P491 P92:P93">
      <formula1>"Suport electronic (nr)"</formula1>
    </dataValidation>
    <dataValidation type="list" allowBlank="1" showInputMessage="1" showErrorMessage="1" sqref="Q530:Q531 Q451:Q452 Q412:Q413 Q292:Q293 Q212:Q213 Q172:Q173 Q252:Q253 Q332:Q333 Q372:Q373 Q490:Q491 Q92:Q93">
      <formula1>"Telefonic (nr)"</formula1>
    </dataValidation>
    <dataValidation type="list" allowBlank="1" showInputMessage="1" showErrorMessage="1" sqref="R530:R531 R451:R452 R412:R413 R292:R293 R212:R213 R172:R173 R252:R253 R332:R333 R372:R373 R490:R491 R92:R93">
      <formula1>"Reclamaţii administrative (nr)"</formula1>
    </dataValidation>
    <dataValidation type="list" allowBlank="1" showInputMessage="1" showErrorMessage="1" sqref="S530:S531 S451:S452 S412:S413 S292:S293 S212:S213 S172:S173 S252:S253 S332:S333 S372:S373 S490:S491 S92:S93">
      <formula1>"Plângeri în instanţă (nr)"</formula1>
    </dataValidation>
    <dataValidation type="list" allowBlank="1" showInputMessage="1" showErrorMessage="1" sqref="K530 K451 K412 K292 K212 K172 K252 K332 K372 K490 K92">
      <formula1>"Conform art. 11"</formula1>
    </dataValidation>
    <dataValidation type="list" allowBlank="1" showInputMessage="1" showErrorMessage="1" sqref="K531 K452 K413 K293 K213 K173 K253 K333 K373 K491 K93">
      <formula1>"litera din art. 11 HG 878/2005"</formula1>
    </dataValidation>
    <dataValidation type="list" allowBlank="1" showInputMessage="1" showErrorMessage="1" sqref="N531 L531 L452 N452 L413 N413 N293 L293 L213 N213 N173 L173 N253 L253 L333 N333 N373 L373 N491 L491 N93 L93">
      <formula1>"nr. solicitări"</formula1>
    </dataValidation>
    <dataValidation type="list" allowBlank="1" showInputMessage="1" showErrorMessage="1" sqref="M531 M452 M413 M293 M213 M173 M253 M333 M373 M491 M93">
      <formula1>"litera din art. 12 HG 878/2005"</formula1>
    </dataValidation>
    <dataValidation type="list" allowBlank="1" showInputMessage="1" showErrorMessage="1" sqref="F530:H530 F451:H451 F412:H412 F292:H292 F212:H212 F172:H172 F252:H252 F332:H332 F372:H372 F490:H490 F92:H92">
      <formula1>"Nr. de solicitări pe domenii"</formula1>
    </dataValidation>
    <dataValidation type="list" allowBlank="1" showInputMessage="1" showErrorMessage="1" sqref="A530:A531 A451:A452 A412:A413 A292:A293 A212:A213 A172:A173 A252:A253 A332:A333 A372:A373 A490:A491 A92:A93">
      <formula1>"Nr. solicitări din reşedinţa de judeţ"</formula1>
    </dataValidation>
    <dataValidation type="list" allowBlank="1" showInputMessage="1" showErrorMessage="1" sqref="B530:B531 B451:B452 B412:B413 B292:B293 B212:B213 B172:B173 B252:B253 B332:B333 B372:B373 B490:B491 B92:B93">
      <formula1>"Nr. solicitări din alte localităţi"</formula1>
    </dataValidation>
    <dataValidation type="list" allowBlank="1" showInputMessage="1" showErrorMessage="1" sqref="C530:C531 C451:C452 C412:C413 C292:C293 C212:C213 C172:C173 C252:C253 C332:C333 C372:C373 C490:C491 C92:C93">
      <formula1>"Nr. total de solicitări(reşedinţă de judeţ+alte localităţi)"</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295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297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299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VS313"/>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297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13"/>
  </dataValidation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2"/>
  <sheetViews>
    <sheetView workbookViewId="0">
      <selection activeCell="A397" sqref="A397:XFD397"/>
    </sheetView>
  </sheetViews>
  <sheetFormatPr defaultRowHeight="12.75"/>
  <cols>
    <col min="1" max="16384" width="9.140625" style="275"/>
  </cols>
  <sheetData>
    <row r="1" spans="1:19" ht="24.75" customHeight="1">
      <c r="A1" s="1004" t="s">
        <v>2892</v>
      </c>
      <c r="B1" s="1005"/>
      <c r="C1" s="1005"/>
      <c r="D1" s="1005"/>
      <c r="E1" s="1005"/>
      <c r="F1" s="1005"/>
      <c r="G1" s="1005"/>
      <c r="H1" s="1005"/>
      <c r="I1" s="1005"/>
      <c r="J1" s="1005"/>
      <c r="K1" s="1005"/>
      <c r="L1" s="1005"/>
      <c r="M1" s="1005"/>
      <c r="N1" s="1005"/>
      <c r="O1" s="1005"/>
      <c r="P1" s="1005"/>
      <c r="Q1" s="1005"/>
      <c r="R1" s="1005"/>
      <c r="S1" s="1006"/>
    </row>
    <row r="2" spans="1:19">
      <c r="A2" s="1528" t="s">
        <v>3654</v>
      </c>
      <c r="B2" s="1529"/>
      <c r="C2" s="1529"/>
      <c r="D2" s="1529"/>
      <c r="E2" s="1529"/>
      <c r="F2" s="1529"/>
      <c r="G2" s="1529"/>
      <c r="H2" s="1529"/>
      <c r="I2" s="1529"/>
      <c r="J2" s="1529"/>
      <c r="K2" s="1529"/>
      <c r="L2" s="1529"/>
      <c r="M2" s="1529"/>
      <c r="N2" s="1529"/>
      <c r="O2" s="1529"/>
      <c r="P2" s="1529"/>
      <c r="Q2" s="1529"/>
      <c r="R2" s="1529"/>
      <c r="S2" s="1530"/>
    </row>
    <row r="3" spans="1:19">
      <c r="A3" s="976" t="s">
        <v>2893</v>
      </c>
      <c r="B3" s="977"/>
      <c r="C3" s="977"/>
      <c r="D3" s="977"/>
      <c r="E3" s="977"/>
      <c r="F3" s="977"/>
      <c r="G3" s="977"/>
      <c r="H3" s="977"/>
      <c r="I3" s="977"/>
      <c r="J3" s="977"/>
      <c r="K3" s="977"/>
      <c r="L3" s="977"/>
      <c r="M3" s="977"/>
      <c r="N3" s="977"/>
      <c r="O3" s="977"/>
      <c r="P3" s="977"/>
      <c r="Q3" s="977"/>
      <c r="R3" s="977"/>
      <c r="S3" s="978"/>
    </row>
    <row r="4" spans="1:19">
      <c r="A4" s="976" t="s">
        <v>2894</v>
      </c>
      <c r="B4" s="977"/>
      <c r="C4" s="977"/>
      <c r="D4" s="977"/>
      <c r="E4" s="977"/>
      <c r="F4" s="977"/>
      <c r="G4" s="977"/>
      <c r="H4" s="977"/>
      <c r="I4" s="977"/>
      <c r="J4" s="977"/>
      <c r="K4" s="977"/>
      <c r="L4" s="977"/>
      <c r="M4" s="977"/>
      <c r="N4" s="977"/>
      <c r="O4" s="977"/>
      <c r="P4" s="977"/>
      <c r="Q4" s="977"/>
      <c r="R4" s="977"/>
      <c r="S4" s="978"/>
    </row>
    <row r="5" spans="1:19">
      <c r="A5" s="976" t="s">
        <v>2895</v>
      </c>
      <c r="B5" s="977"/>
      <c r="C5" s="977"/>
      <c r="D5" s="977"/>
      <c r="E5" s="977"/>
      <c r="F5" s="977"/>
      <c r="G5" s="977"/>
      <c r="H5" s="977"/>
      <c r="I5" s="977"/>
      <c r="J5" s="977"/>
      <c r="K5" s="977"/>
      <c r="L5" s="977"/>
      <c r="M5" s="977"/>
      <c r="N5" s="977"/>
      <c r="O5" s="977"/>
      <c r="P5" s="977"/>
      <c r="Q5" s="977"/>
      <c r="R5" s="977"/>
      <c r="S5" s="978"/>
    </row>
    <row r="6" spans="1:19">
      <c r="A6" s="976" t="s">
        <v>2896</v>
      </c>
      <c r="B6" s="977"/>
      <c r="C6" s="977"/>
      <c r="D6" s="977"/>
      <c r="E6" s="977"/>
      <c r="F6" s="977"/>
      <c r="G6" s="977"/>
      <c r="H6" s="977"/>
      <c r="I6" s="977"/>
      <c r="J6" s="977"/>
      <c r="K6" s="977"/>
      <c r="L6" s="977"/>
      <c r="M6" s="977"/>
      <c r="N6" s="977"/>
      <c r="O6" s="977"/>
      <c r="P6" s="977"/>
      <c r="Q6" s="977"/>
      <c r="R6" s="977"/>
      <c r="S6" s="978"/>
    </row>
    <row r="7" spans="1:19">
      <c r="A7" s="976" t="s">
        <v>2897</v>
      </c>
      <c r="B7" s="977"/>
      <c r="C7" s="977"/>
      <c r="D7" s="977"/>
      <c r="E7" s="977"/>
      <c r="F7" s="977"/>
      <c r="G7" s="977"/>
      <c r="H7" s="977"/>
      <c r="I7" s="977"/>
      <c r="J7" s="977"/>
      <c r="K7" s="977"/>
      <c r="L7" s="977"/>
      <c r="M7" s="977"/>
      <c r="N7" s="977"/>
      <c r="O7" s="977"/>
      <c r="P7" s="977"/>
      <c r="Q7" s="977"/>
      <c r="R7" s="977"/>
      <c r="S7" s="978"/>
    </row>
    <row r="8" spans="1:19">
      <c r="A8" s="976" t="s">
        <v>2898</v>
      </c>
      <c r="B8" s="977"/>
      <c r="C8" s="977"/>
      <c r="D8" s="977"/>
      <c r="E8" s="977"/>
      <c r="F8" s="977"/>
      <c r="G8" s="977"/>
      <c r="H8" s="977"/>
      <c r="I8" s="977"/>
      <c r="J8" s="977"/>
      <c r="K8" s="977"/>
      <c r="L8" s="977"/>
      <c r="M8" s="977"/>
      <c r="N8" s="977"/>
      <c r="O8" s="977"/>
      <c r="P8" s="977"/>
      <c r="Q8" s="977"/>
      <c r="R8" s="977"/>
      <c r="S8" s="978"/>
    </row>
    <row r="9" spans="1:19">
      <c r="A9" s="976" t="s">
        <v>2899</v>
      </c>
      <c r="B9" s="977"/>
      <c r="C9" s="977"/>
      <c r="D9" s="977"/>
      <c r="E9" s="977"/>
      <c r="F9" s="977"/>
      <c r="G9" s="977"/>
      <c r="H9" s="977"/>
      <c r="I9" s="977"/>
      <c r="J9" s="977"/>
      <c r="K9" s="977"/>
      <c r="L9" s="977"/>
      <c r="M9" s="977"/>
      <c r="N9" s="977"/>
      <c r="O9" s="977"/>
      <c r="P9" s="977"/>
      <c r="Q9" s="977"/>
      <c r="R9" s="977"/>
      <c r="S9" s="978"/>
    </row>
    <row r="10" spans="1:19">
      <c r="A10" s="982" t="s">
        <v>2889</v>
      </c>
      <c r="B10" s="983"/>
      <c r="C10" s="983"/>
      <c r="D10" s="983"/>
      <c r="E10" s="983"/>
      <c r="F10" s="983"/>
      <c r="G10" s="983"/>
      <c r="H10" s="983"/>
      <c r="I10" s="983"/>
      <c r="J10" s="983"/>
      <c r="K10" s="983"/>
      <c r="L10" s="983"/>
      <c r="M10" s="983"/>
      <c r="N10" s="983"/>
      <c r="O10" s="983"/>
      <c r="P10" s="983"/>
      <c r="Q10" s="983"/>
      <c r="R10" s="983"/>
      <c r="S10" s="984"/>
    </row>
    <row r="11" spans="1:19" ht="32.2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24"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7.5" customHeight="1">
      <c r="A13" s="985"/>
      <c r="B13" s="985"/>
      <c r="C13" s="1003"/>
      <c r="D13" s="985"/>
      <c r="E13" s="985"/>
      <c r="F13" s="269" t="s">
        <v>63</v>
      </c>
      <c r="G13" s="269" t="s">
        <v>64</v>
      </c>
      <c r="H13" s="269" t="s">
        <v>65</v>
      </c>
      <c r="I13" s="985"/>
      <c r="J13" s="985"/>
      <c r="K13" s="271" t="s">
        <v>66</v>
      </c>
      <c r="L13" s="271" t="s">
        <v>67</v>
      </c>
      <c r="M13" s="271" t="s">
        <v>68</v>
      </c>
      <c r="N13" s="271"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680" customFormat="1">
      <c r="A15" s="673">
        <v>1</v>
      </c>
      <c r="B15" s="673">
        <v>1</v>
      </c>
      <c r="C15" s="673">
        <v>2</v>
      </c>
      <c r="D15" s="673">
        <v>1</v>
      </c>
      <c r="E15" s="673">
        <v>1</v>
      </c>
      <c r="F15" s="673">
        <v>0</v>
      </c>
      <c r="G15" s="673">
        <v>2</v>
      </c>
      <c r="H15" s="673">
        <v>0</v>
      </c>
      <c r="I15" s="673">
        <v>2</v>
      </c>
      <c r="J15" s="673">
        <v>0</v>
      </c>
      <c r="K15" s="673">
        <v>0</v>
      </c>
      <c r="L15" s="673">
        <v>0</v>
      </c>
      <c r="M15" s="673">
        <v>0</v>
      </c>
      <c r="N15" s="673">
        <v>0</v>
      </c>
      <c r="O15" s="673">
        <v>0</v>
      </c>
      <c r="P15" s="673">
        <v>2</v>
      </c>
      <c r="Q15" s="673">
        <v>0</v>
      </c>
      <c r="R15" s="673">
        <v>0</v>
      </c>
      <c r="S15" s="673">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19" s="954" customFormat="1">
      <c r="A17" s="949">
        <v>0</v>
      </c>
      <c r="B17" s="949">
        <v>5</v>
      </c>
      <c r="C17" s="949">
        <v>5</v>
      </c>
      <c r="D17" s="949">
        <v>4</v>
      </c>
      <c r="E17" s="949">
        <v>1</v>
      </c>
      <c r="F17" s="949">
        <v>1</v>
      </c>
      <c r="G17" s="949">
        <v>4</v>
      </c>
      <c r="H17" s="949">
        <v>0</v>
      </c>
      <c r="I17" s="949">
        <v>5</v>
      </c>
      <c r="J17" s="949">
        <v>0</v>
      </c>
      <c r="K17" s="949">
        <v>0</v>
      </c>
      <c r="L17" s="949">
        <v>0</v>
      </c>
      <c r="M17" s="949">
        <v>0</v>
      </c>
      <c r="N17" s="949">
        <v>0</v>
      </c>
      <c r="O17" s="949">
        <v>0</v>
      </c>
      <c r="P17" s="949">
        <v>5</v>
      </c>
      <c r="Q17" s="949">
        <v>0</v>
      </c>
      <c r="R17" s="949">
        <v>0</v>
      </c>
      <c r="S17" s="949">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761" customFormat="1">
      <c r="A19" s="18">
        <v>0</v>
      </c>
      <c r="B19" s="18">
        <v>5</v>
      </c>
      <c r="C19" s="18">
        <v>5</v>
      </c>
      <c r="D19" s="18">
        <v>4</v>
      </c>
      <c r="E19" s="18">
        <v>1</v>
      </c>
      <c r="F19" s="18">
        <v>2</v>
      </c>
      <c r="G19" s="18">
        <v>3</v>
      </c>
      <c r="H19" s="18">
        <v>0</v>
      </c>
      <c r="I19" s="18">
        <v>5</v>
      </c>
      <c r="J19" s="18">
        <v>0</v>
      </c>
      <c r="K19" s="18">
        <v>0</v>
      </c>
      <c r="L19" s="18">
        <v>0</v>
      </c>
      <c r="M19" s="18">
        <v>0</v>
      </c>
      <c r="N19" s="18">
        <v>0</v>
      </c>
      <c r="O19" s="18">
        <v>1</v>
      </c>
      <c r="P19" s="18">
        <v>4</v>
      </c>
      <c r="Q19" s="18">
        <v>0</v>
      </c>
      <c r="R19" s="18">
        <v>0</v>
      </c>
      <c r="S19" s="18">
        <v>0</v>
      </c>
    </row>
    <row r="20" spans="1:19">
      <c r="A20" s="994" t="s">
        <v>72</v>
      </c>
      <c r="B20" s="994"/>
      <c r="C20" s="994"/>
      <c r="D20" s="994"/>
      <c r="E20" s="994"/>
      <c r="F20" s="994"/>
      <c r="G20" s="994"/>
      <c r="H20" s="994"/>
      <c r="I20" s="994"/>
      <c r="J20" s="994"/>
      <c r="K20" s="994"/>
      <c r="L20" s="994"/>
      <c r="M20" s="994"/>
      <c r="N20" s="994"/>
      <c r="O20" s="994"/>
      <c r="P20" s="994"/>
      <c r="Q20" s="994"/>
      <c r="R20" s="994"/>
      <c r="S20" s="994"/>
    </row>
    <row r="21" spans="1:19" s="775" customFormat="1">
      <c r="A21" s="18">
        <v>0</v>
      </c>
      <c r="B21" s="18">
        <v>4</v>
      </c>
      <c r="C21" s="18">
        <v>4</v>
      </c>
      <c r="D21" s="18">
        <v>2</v>
      </c>
      <c r="E21" s="18">
        <v>2</v>
      </c>
      <c r="F21" s="18">
        <v>1</v>
      </c>
      <c r="G21" s="18">
        <v>3</v>
      </c>
      <c r="H21" s="18">
        <v>0</v>
      </c>
      <c r="I21" s="18">
        <v>4</v>
      </c>
      <c r="J21" s="18">
        <v>0</v>
      </c>
      <c r="K21" s="18">
        <v>0</v>
      </c>
      <c r="L21" s="18">
        <v>0</v>
      </c>
      <c r="M21" s="18">
        <v>0</v>
      </c>
      <c r="N21" s="18">
        <v>0</v>
      </c>
      <c r="O21" s="18">
        <v>1</v>
      </c>
      <c r="P21" s="18">
        <v>3</v>
      </c>
      <c r="Q21" s="18">
        <v>0</v>
      </c>
      <c r="R21" s="18">
        <v>0</v>
      </c>
      <c r="S21" s="18">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548" customFormat="1">
      <c r="A23" s="18">
        <v>0</v>
      </c>
      <c r="B23" s="18">
        <v>3</v>
      </c>
      <c r="C23" s="18">
        <v>3</v>
      </c>
      <c r="D23" s="18">
        <v>1</v>
      </c>
      <c r="E23" s="18">
        <v>2</v>
      </c>
      <c r="F23" s="18">
        <v>0</v>
      </c>
      <c r="G23" s="18">
        <v>3</v>
      </c>
      <c r="H23" s="18">
        <v>0</v>
      </c>
      <c r="I23" s="18">
        <v>3</v>
      </c>
      <c r="J23" s="76">
        <v>0</v>
      </c>
      <c r="K23" s="18">
        <v>0</v>
      </c>
      <c r="L23" s="18">
        <v>0</v>
      </c>
      <c r="M23" s="18">
        <v>0</v>
      </c>
      <c r="N23" s="18">
        <v>0</v>
      </c>
      <c r="O23" s="18">
        <v>1</v>
      </c>
      <c r="P23" s="18">
        <v>2</v>
      </c>
      <c r="Q23" s="18">
        <v>0</v>
      </c>
      <c r="R23" s="18">
        <v>0</v>
      </c>
      <c r="S23" s="18">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62" customFormat="1">
      <c r="A25" s="18">
        <v>1</v>
      </c>
      <c r="B25" s="18">
        <v>2</v>
      </c>
      <c r="C25" s="18">
        <v>3</v>
      </c>
      <c r="D25" s="18">
        <v>1</v>
      </c>
      <c r="E25" s="18">
        <v>2</v>
      </c>
      <c r="F25" s="18">
        <v>0</v>
      </c>
      <c r="G25" s="18">
        <v>3</v>
      </c>
      <c r="H25" s="18">
        <v>0</v>
      </c>
      <c r="I25" s="18">
        <v>3</v>
      </c>
      <c r="J25" s="76">
        <v>0</v>
      </c>
      <c r="K25" s="18">
        <v>0</v>
      </c>
      <c r="L25" s="18">
        <v>0</v>
      </c>
      <c r="M25" s="18">
        <v>0</v>
      </c>
      <c r="N25" s="18">
        <v>0</v>
      </c>
      <c r="O25" s="18">
        <v>1</v>
      </c>
      <c r="P25" s="18">
        <v>2</v>
      </c>
      <c r="Q25" s="18">
        <v>0</v>
      </c>
      <c r="R25" s="18">
        <v>0</v>
      </c>
      <c r="S25" s="18">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842" customFormat="1">
      <c r="A27" s="18">
        <v>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18">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877" customFormat="1">
      <c r="A29" s="18">
        <v>0</v>
      </c>
      <c r="B29" s="18">
        <v>3</v>
      </c>
      <c r="C29" s="18">
        <v>3</v>
      </c>
      <c r="D29" s="18">
        <v>2</v>
      </c>
      <c r="E29" s="18">
        <v>1</v>
      </c>
      <c r="F29" s="18">
        <v>0</v>
      </c>
      <c r="G29" s="18">
        <v>3</v>
      </c>
      <c r="H29" s="18">
        <v>0</v>
      </c>
      <c r="I29" s="18">
        <v>3</v>
      </c>
      <c r="J29" s="18">
        <v>0</v>
      </c>
      <c r="K29" s="18">
        <v>0</v>
      </c>
      <c r="L29" s="18">
        <v>0</v>
      </c>
      <c r="M29" s="18">
        <v>0</v>
      </c>
      <c r="N29" s="18">
        <v>0</v>
      </c>
      <c r="O29" s="18">
        <v>0</v>
      </c>
      <c r="P29" s="18">
        <v>3</v>
      </c>
      <c r="Q29" s="18">
        <v>0</v>
      </c>
      <c r="R29" s="18">
        <v>0</v>
      </c>
      <c r="S29" s="18">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903" customFormat="1">
      <c r="A31" s="18">
        <v>0</v>
      </c>
      <c r="B31" s="18">
        <v>1</v>
      </c>
      <c r="C31" s="18">
        <v>1</v>
      </c>
      <c r="D31" s="18">
        <v>0</v>
      </c>
      <c r="E31" s="18">
        <v>1</v>
      </c>
      <c r="F31" s="18">
        <v>0</v>
      </c>
      <c r="G31" s="18">
        <v>1</v>
      </c>
      <c r="H31" s="18">
        <v>0</v>
      </c>
      <c r="I31" s="18">
        <v>1</v>
      </c>
      <c r="J31" s="18">
        <v>0</v>
      </c>
      <c r="K31" s="18">
        <v>0</v>
      </c>
      <c r="L31" s="18">
        <v>0</v>
      </c>
      <c r="M31" s="18">
        <v>0</v>
      </c>
      <c r="N31" s="18">
        <v>0</v>
      </c>
      <c r="O31" s="18">
        <v>0</v>
      </c>
      <c r="P31" s="18">
        <v>1</v>
      </c>
      <c r="Q31" s="18">
        <v>0</v>
      </c>
      <c r="R31" s="18">
        <v>0</v>
      </c>
      <c r="S31" s="18">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s="921" customFormat="1">
      <c r="A33" s="48">
        <v>0</v>
      </c>
      <c r="B33" s="48">
        <v>5</v>
      </c>
      <c r="C33" s="48">
        <v>5</v>
      </c>
      <c r="D33" s="48">
        <v>3</v>
      </c>
      <c r="E33" s="48">
        <v>2</v>
      </c>
      <c r="F33" s="48">
        <v>0</v>
      </c>
      <c r="G33" s="48">
        <v>5</v>
      </c>
      <c r="H33" s="48">
        <v>0</v>
      </c>
      <c r="I33" s="48">
        <v>5</v>
      </c>
      <c r="J33" s="48">
        <v>0</v>
      </c>
      <c r="K33" s="48">
        <v>0</v>
      </c>
      <c r="L33" s="48">
        <v>0</v>
      </c>
      <c r="M33" s="48">
        <v>0</v>
      </c>
      <c r="N33" s="48">
        <v>0</v>
      </c>
      <c r="O33" s="48">
        <v>0</v>
      </c>
      <c r="P33" s="48">
        <v>5</v>
      </c>
      <c r="Q33" s="48">
        <v>0</v>
      </c>
      <c r="R33" s="48">
        <v>0</v>
      </c>
      <c r="S33" s="48">
        <v>0</v>
      </c>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s="921" customFormat="1">
      <c r="A35" s="18">
        <v>0</v>
      </c>
      <c r="B35" s="18">
        <v>1</v>
      </c>
      <c r="C35" s="18">
        <v>1</v>
      </c>
      <c r="D35" s="18">
        <v>1</v>
      </c>
      <c r="E35" s="18">
        <v>0</v>
      </c>
      <c r="F35" s="18">
        <v>0</v>
      </c>
      <c r="G35" s="18">
        <v>1</v>
      </c>
      <c r="H35" s="18">
        <v>0</v>
      </c>
      <c r="I35" s="18">
        <v>1</v>
      </c>
      <c r="J35" s="18">
        <v>0</v>
      </c>
      <c r="K35" s="18">
        <v>0</v>
      </c>
      <c r="L35" s="18">
        <v>0</v>
      </c>
      <c r="M35" s="18">
        <v>0</v>
      </c>
      <c r="N35" s="18">
        <v>0</v>
      </c>
      <c r="O35" s="18">
        <v>0</v>
      </c>
      <c r="P35" s="18">
        <v>1</v>
      </c>
      <c r="Q35" s="18">
        <v>0</v>
      </c>
      <c r="R35" s="18">
        <v>0</v>
      </c>
      <c r="S35" s="18">
        <v>0</v>
      </c>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s="954" customFormat="1">
      <c r="A37" s="949">
        <v>0</v>
      </c>
      <c r="B37" s="949">
        <v>2</v>
      </c>
      <c r="C37" s="949">
        <v>2</v>
      </c>
      <c r="D37" s="949">
        <v>1</v>
      </c>
      <c r="E37" s="949">
        <v>1</v>
      </c>
      <c r="F37" s="949">
        <v>1</v>
      </c>
      <c r="G37" s="949">
        <v>1</v>
      </c>
      <c r="H37" s="949">
        <v>0</v>
      </c>
      <c r="I37" s="949">
        <v>2</v>
      </c>
      <c r="J37" s="949">
        <v>0</v>
      </c>
      <c r="K37" s="949">
        <v>0</v>
      </c>
      <c r="L37" s="949">
        <v>0</v>
      </c>
      <c r="M37" s="949">
        <v>0</v>
      </c>
      <c r="N37" s="949">
        <v>0</v>
      </c>
      <c r="O37" s="949">
        <v>1</v>
      </c>
      <c r="P37" s="949">
        <v>1</v>
      </c>
      <c r="Q37" s="949">
        <v>0</v>
      </c>
      <c r="R37" s="949">
        <v>0</v>
      </c>
      <c r="S37" s="949">
        <v>0</v>
      </c>
    </row>
    <row r="38" spans="1:19">
      <c r="A38" s="1239" t="s">
        <v>3653</v>
      </c>
      <c r="B38" s="1239"/>
      <c r="C38" s="1239"/>
      <c r="D38" s="1239"/>
      <c r="E38" s="1239"/>
      <c r="F38" s="1239"/>
      <c r="G38" s="1239"/>
      <c r="H38" s="1239"/>
      <c r="I38" s="1239"/>
      <c r="J38" s="1239"/>
      <c r="K38" s="1239"/>
      <c r="L38" s="1239"/>
      <c r="M38" s="1239"/>
      <c r="N38" s="1239"/>
      <c r="O38" s="1239"/>
      <c r="P38" s="1239"/>
      <c r="Q38" s="1239"/>
      <c r="R38" s="1239"/>
      <c r="S38" s="1239"/>
    </row>
    <row r="39" spans="1:19" s="47" customFormat="1">
      <c r="A39" s="270">
        <f>SUM(A15,A17,A19,A21,A23,A25,A27,A29,A31,A33,A35,A37)</f>
        <v>2</v>
      </c>
      <c r="B39" s="270">
        <f t="shared" ref="B39:S39" si="0">SUM(B15,B17,B19,B21,B23,B25,B27,B29,B31,B33,B35,B37)</f>
        <v>32</v>
      </c>
      <c r="C39" s="270">
        <f t="shared" si="0"/>
        <v>34</v>
      </c>
      <c r="D39" s="270">
        <f t="shared" si="0"/>
        <v>20</v>
      </c>
      <c r="E39" s="270">
        <f t="shared" si="0"/>
        <v>14</v>
      </c>
      <c r="F39" s="270">
        <f t="shared" si="0"/>
        <v>5</v>
      </c>
      <c r="G39" s="270">
        <f t="shared" si="0"/>
        <v>29</v>
      </c>
      <c r="H39" s="270">
        <f t="shared" si="0"/>
        <v>0</v>
      </c>
      <c r="I39" s="270">
        <f t="shared" si="0"/>
        <v>34</v>
      </c>
      <c r="J39" s="270">
        <f t="shared" si="0"/>
        <v>0</v>
      </c>
      <c r="K39" s="270">
        <f t="shared" si="0"/>
        <v>0</v>
      </c>
      <c r="L39" s="270">
        <f t="shared" si="0"/>
        <v>0</v>
      </c>
      <c r="M39" s="270">
        <f t="shared" si="0"/>
        <v>0</v>
      </c>
      <c r="N39" s="270">
        <f t="shared" si="0"/>
        <v>0</v>
      </c>
      <c r="O39" s="270">
        <f t="shared" si="0"/>
        <v>5</v>
      </c>
      <c r="P39" s="270">
        <f t="shared" si="0"/>
        <v>29</v>
      </c>
      <c r="Q39" s="270">
        <f t="shared" si="0"/>
        <v>0</v>
      </c>
      <c r="R39" s="270">
        <f t="shared" si="0"/>
        <v>0</v>
      </c>
      <c r="S39" s="270">
        <f t="shared" si="0"/>
        <v>0</v>
      </c>
    </row>
    <row r="40" spans="1:19">
      <c r="A40" s="67"/>
      <c r="B40" s="67"/>
      <c r="C40" s="67"/>
      <c r="D40" s="67"/>
      <c r="E40" s="67"/>
      <c r="F40" s="67"/>
      <c r="G40" s="67"/>
      <c r="H40" s="67"/>
      <c r="I40" s="67"/>
      <c r="J40" s="67"/>
      <c r="K40" s="67"/>
      <c r="L40" s="67"/>
      <c r="M40" s="67"/>
      <c r="N40" s="67"/>
      <c r="O40" s="67"/>
      <c r="P40" s="67"/>
      <c r="Q40" s="67"/>
      <c r="R40" s="67"/>
      <c r="S40" s="67"/>
    </row>
    <row r="41" spans="1:19" ht="19.5" customHeight="1">
      <c r="A41" s="1004" t="s">
        <v>2966</v>
      </c>
      <c r="B41" s="1005"/>
      <c r="C41" s="1005"/>
      <c r="D41" s="1005"/>
      <c r="E41" s="1005"/>
      <c r="F41" s="1005"/>
      <c r="G41" s="1005"/>
      <c r="H41" s="1005"/>
      <c r="I41" s="1005"/>
      <c r="J41" s="1005"/>
      <c r="K41" s="1005"/>
      <c r="L41" s="1005"/>
      <c r="M41" s="1005"/>
      <c r="N41" s="1005"/>
      <c r="O41" s="1005"/>
      <c r="P41" s="1005"/>
      <c r="Q41" s="1005"/>
      <c r="R41" s="1005"/>
      <c r="S41" s="1006"/>
    </row>
    <row r="42" spans="1:19">
      <c r="A42" s="1108" t="s">
        <v>3654</v>
      </c>
      <c r="B42" s="1109"/>
      <c r="C42" s="1109"/>
      <c r="D42" s="1109"/>
      <c r="E42" s="1109"/>
      <c r="F42" s="1109"/>
      <c r="G42" s="1109"/>
      <c r="H42" s="1109"/>
      <c r="I42" s="1109"/>
      <c r="J42" s="1109"/>
      <c r="K42" s="1109"/>
      <c r="L42" s="1109"/>
      <c r="M42" s="1109"/>
      <c r="N42" s="1109"/>
      <c r="O42" s="1109"/>
      <c r="P42" s="1109"/>
      <c r="Q42" s="1109"/>
      <c r="R42" s="1109"/>
      <c r="S42" s="1110"/>
    </row>
    <row r="43" spans="1:19">
      <c r="A43" s="976" t="s">
        <v>2900</v>
      </c>
      <c r="B43" s="977"/>
      <c r="C43" s="977"/>
      <c r="D43" s="977"/>
      <c r="E43" s="977"/>
      <c r="F43" s="977"/>
      <c r="G43" s="977"/>
      <c r="H43" s="977"/>
      <c r="I43" s="977"/>
      <c r="J43" s="977"/>
      <c r="K43" s="977"/>
      <c r="L43" s="977"/>
      <c r="M43" s="977"/>
      <c r="N43" s="977"/>
      <c r="O43" s="977"/>
      <c r="P43" s="977"/>
      <c r="Q43" s="977"/>
      <c r="R43" s="977"/>
      <c r="S43" s="978"/>
    </row>
    <row r="44" spans="1:19">
      <c r="A44" s="976" t="s">
        <v>2901</v>
      </c>
      <c r="B44" s="977"/>
      <c r="C44" s="977"/>
      <c r="D44" s="977"/>
      <c r="E44" s="977"/>
      <c r="F44" s="977"/>
      <c r="G44" s="977"/>
      <c r="H44" s="977"/>
      <c r="I44" s="977"/>
      <c r="J44" s="977"/>
      <c r="K44" s="977"/>
      <c r="L44" s="977"/>
      <c r="M44" s="977"/>
      <c r="N44" s="977"/>
      <c r="O44" s="977"/>
      <c r="P44" s="977"/>
      <c r="Q44" s="977"/>
      <c r="R44" s="977"/>
      <c r="S44" s="978"/>
    </row>
    <row r="45" spans="1:19">
      <c r="A45" s="976" t="s">
        <v>2902</v>
      </c>
      <c r="B45" s="977"/>
      <c r="C45" s="977"/>
      <c r="D45" s="977"/>
      <c r="E45" s="977"/>
      <c r="F45" s="977"/>
      <c r="G45" s="977"/>
      <c r="H45" s="977"/>
      <c r="I45" s="977"/>
      <c r="J45" s="977"/>
      <c r="K45" s="977"/>
      <c r="L45" s="977"/>
      <c r="M45" s="977"/>
      <c r="N45" s="977"/>
      <c r="O45" s="977"/>
      <c r="P45" s="977"/>
      <c r="Q45" s="977"/>
      <c r="R45" s="977"/>
      <c r="S45" s="978"/>
    </row>
    <row r="46" spans="1:19">
      <c r="A46" s="976" t="s">
        <v>2903</v>
      </c>
      <c r="B46" s="977"/>
      <c r="C46" s="977"/>
      <c r="D46" s="977"/>
      <c r="E46" s="977"/>
      <c r="F46" s="977"/>
      <c r="G46" s="977"/>
      <c r="H46" s="977"/>
      <c r="I46" s="977"/>
      <c r="J46" s="977"/>
      <c r="K46" s="977"/>
      <c r="L46" s="977"/>
      <c r="M46" s="977"/>
      <c r="N46" s="977"/>
      <c r="O46" s="977"/>
      <c r="P46" s="977"/>
      <c r="Q46" s="977"/>
      <c r="R46" s="977"/>
      <c r="S46" s="978"/>
    </row>
    <row r="47" spans="1:19">
      <c r="A47" s="976" t="s">
        <v>2904</v>
      </c>
      <c r="B47" s="977"/>
      <c r="C47" s="977"/>
      <c r="D47" s="977"/>
      <c r="E47" s="977"/>
      <c r="F47" s="977"/>
      <c r="G47" s="977"/>
      <c r="H47" s="977"/>
      <c r="I47" s="977"/>
      <c r="J47" s="977"/>
      <c r="K47" s="977"/>
      <c r="L47" s="977"/>
      <c r="M47" s="977"/>
      <c r="N47" s="977"/>
      <c r="O47" s="977"/>
      <c r="P47" s="977"/>
      <c r="Q47" s="977"/>
      <c r="R47" s="977"/>
      <c r="S47" s="978"/>
    </row>
    <row r="48" spans="1:19">
      <c r="A48" s="976" t="s">
        <v>2905</v>
      </c>
      <c r="B48" s="977"/>
      <c r="C48" s="977"/>
      <c r="D48" s="977"/>
      <c r="E48" s="977"/>
      <c r="F48" s="977"/>
      <c r="G48" s="977"/>
      <c r="H48" s="977"/>
      <c r="I48" s="977"/>
      <c r="J48" s="977"/>
      <c r="K48" s="977"/>
      <c r="L48" s="977"/>
      <c r="M48" s="977"/>
      <c r="N48" s="977"/>
      <c r="O48" s="977"/>
      <c r="P48" s="977"/>
      <c r="Q48" s="977"/>
      <c r="R48" s="977"/>
      <c r="S48" s="978"/>
    </row>
    <row r="49" spans="1:19">
      <c r="A49" s="976" t="s">
        <v>2906</v>
      </c>
      <c r="B49" s="977"/>
      <c r="C49" s="977"/>
      <c r="D49" s="977"/>
      <c r="E49" s="977"/>
      <c r="F49" s="977"/>
      <c r="G49" s="977"/>
      <c r="H49" s="977"/>
      <c r="I49" s="977"/>
      <c r="J49" s="977"/>
      <c r="K49" s="977"/>
      <c r="L49" s="977"/>
      <c r="M49" s="977"/>
      <c r="N49" s="977"/>
      <c r="O49" s="977"/>
      <c r="P49" s="977"/>
      <c r="Q49" s="977"/>
      <c r="R49" s="977"/>
      <c r="S49" s="978"/>
    </row>
    <row r="50" spans="1:19">
      <c r="A50" s="982" t="s">
        <v>2907</v>
      </c>
      <c r="B50" s="983"/>
      <c r="C50" s="983"/>
      <c r="D50" s="983"/>
      <c r="E50" s="983"/>
      <c r="F50" s="983"/>
      <c r="G50" s="983"/>
      <c r="H50" s="983"/>
      <c r="I50" s="983"/>
      <c r="J50" s="983"/>
      <c r="K50" s="983"/>
      <c r="L50" s="983"/>
      <c r="M50" s="983"/>
      <c r="N50" s="983"/>
      <c r="O50" s="983"/>
      <c r="P50" s="983"/>
      <c r="Q50" s="983"/>
      <c r="R50" s="983"/>
      <c r="S50" s="984"/>
    </row>
    <row r="51" spans="1:19" ht="29.25"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ht="28.5"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60" customHeight="1">
      <c r="A53" s="985"/>
      <c r="B53" s="985"/>
      <c r="C53" s="1003"/>
      <c r="D53" s="985"/>
      <c r="E53" s="985"/>
      <c r="F53" s="269" t="s">
        <v>63</v>
      </c>
      <c r="G53" s="269" t="s">
        <v>64</v>
      </c>
      <c r="H53" s="269" t="s">
        <v>65</v>
      </c>
      <c r="I53" s="985"/>
      <c r="J53" s="985"/>
      <c r="K53" s="271" t="s">
        <v>66</v>
      </c>
      <c r="L53" s="271" t="s">
        <v>67</v>
      </c>
      <c r="M53" s="271" t="s">
        <v>68</v>
      </c>
      <c r="N53" s="271" t="s">
        <v>67</v>
      </c>
      <c r="O53" s="985"/>
      <c r="P53" s="985"/>
      <c r="Q53" s="985"/>
      <c r="R53" s="985"/>
      <c r="S53" s="985"/>
    </row>
    <row r="54" spans="1:19">
      <c r="A54" s="994" t="s">
        <v>69</v>
      </c>
      <c r="B54" s="994"/>
      <c r="C54" s="994"/>
      <c r="D54" s="994"/>
      <c r="E54" s="994"/>
      <c r="F54" s="994"/>
      <c r="G54" s="994"/>
      <c r="H54" s="994"/>
      <c r="I54" s="994"/>
      <c r="J54" s="994"/>
      <c r="K54" s="994"/>
      <c r="L54" s="994"/>
      <c r="M54" s="994"/>
      <c r="N54" s="994"/>
      <c r="O54" s="994"/>
      <c r="P54" s="994"/>
      <c r="Q54" s="994"/>
      <c r="R54" s="994"/>
      <c r="S54" s="994"/>
    </row>
    <row r="55" spans="1:19" s="761" customFormat="1">
      <c r="A55" s="18">
        <v>2</v>
      </c>
      <c r="B55" s="18">
        <v>0</v>
      </c>
      <c r="C55" s="18">
        <v>2</v>
      </c>
      <c r="D55" s="18">
        <v>1</v>
      </c>
      <c r="E55" s="18">
        <v>1</v>
      </c>
      <c r="F55" s="18">
        <v>1</v>
      </c>
      <c r="G55" s="18">
        <v>0</v>
      </c>
      <c r="H55" s="18">
        <v>1</v>
      </c>
      <c r="I55" s="18">
        <v>2</v>
      </c>
      <c r="J55" s="18">
        <v>0</v>
      </c>
      <c r="K55" s="18">
        <v>0</v>
      </c>
      <c r="L55" s="18">
        <v>0</v>
      </c>
      <c r="M55" s="18">
        <v>0</v>
      </c>
      <c r="N55" s="18">
        <v>0</v>
      </c>
      <c r="O55" s="18">
        <v>0</v>
      </c>
      <c r="P55" s="18">
        <v>0</v>
      </c>
      <c r="Q55" s="18">
        <v>0</v>
      </c>
      <c r="R55" s="18">
        <v>0</v>
      </c>
      <c r="S55" s="18">
        <v>0</v>
      </c>
    </row>
    <row r="56" spans="1:19">
      <c r="A56" s="994" t="s">
        <v>70</v>
      </c>
      <c r="B56" s="994"/>
      <c r="C56" s="994"/>
      <c r="D56" s="994"/>
      <c r="E56" s="994"/>
      <c r="F56" s="994"/>
      <c r="G56" s="994"/>
      <c r="H56" s="994"/>
      <c r="I56" s="994"/>
      <c r="J56" s="994"/>
      <c r="K56" s="994"/>
      <c r="L56" s="994"/>
      <c r="M56" s="994"/>
      <c r="N56" s="994"/>
      <c r="O56" s="994"/>
      <c r="P56" s="994"/>
      <c r="Q56" s="994"/>
      <c r="R56" s="994"/>
      <c r="S56" s="994"/>
    </row>
    <row r="57" spans="1:19" s="394" customFormat="1">
      <c r="A57" s="391">
        <v>0</v>
      </c>
      <c r="B57" s="391">
        <v>0</v>
      </c>
      <c r="C57" s="391">
        <v>0</v>
      </c>
      <c r="D57" s="391">
        <v>0</v>
      </c>
      <c r="E57" s="391">
        <v>0</v>
      </c>
      <c r="F57" s="391">
        <v>0</v>
      </c>
      <c r="G57" s="391">
        <v>0</v>
      </c>
      <c r="H57" s="391">
        <v>0</v>
      </c>
      <c r="I57" s="391">
        <v>0</v>
      </c>
      <c r="J57" s="391">
        <v>0</v>
      </c>
      <c r="K57" s="391">
        <v>0</v>
      </c>
      <c r="L57" s="391">
        <v>0</v>
      </c>
      <c r="M57" s="391">
        <v>0</v>
      </c>
      <c r="N57" s="391">
        <v>0</v>
      </c>
      <c r="O57" s="391">
        <v>0</v>
      </c>
      <c r="P57" s="391">
        <v>0</v>
      </c>
      <c r="Q57" s="391">
        <v>0</v>
      </c>
      <c r="R57" s="391">
        <v>0</v>
      </c>
      <c r="S57" s="391">
        <v>0</v>
      </c>
    </row>
    <row r="58" spans="1:19">
      <c r="A58" s="994" t="s">
        <v>71</v>
      </c>
      <c r="B58" s="994"/>
      <c r="C58" s="994"/>
      <c r="D58" s="994"/>
      <c r="E58" s="994"/>
      <c r="F58" s="994"/>
      <c r="G58" s="994"/>
      <c r="H58" s="994"/>
      <c r="I58" s="994"/>
      <c r="J58" s="994"/>
      <c r="K58" s="994"/>
      <c r="L58" s="994"/>
      <c r="M58" s="994"/>
      <c r="N58" s="994"/>
      <c r="O58" s="994"/>
      <c r="P58" s="994"/>
      <c r="Q58" s="994"/>
      <c r="R58" s="994"/>
      <c r="S58" s="994"/>
    </row>
    <row r="59" spans="1:19" s="394" customFormat="1">
      <c r="A59" s="391">
        <v>0</v>
      </c>
      <c r="B59" s="391">
        <v>0</v>
      </c>
      <c r="C59" s="391">
        <v>0</v>
      </c>
      <c r="D59" s="391">
        <v>0</v>
      </c>
      <c r="E59" s="391">
        <v>0</v>
      </c>
      <c r="F59" s="391">
        <v>0</v>
      </c>
      <c r="G59" s="391">
        <v>0</v>
      </c>
      <c r="H59" s="391">
        <v>0</v>
      </c>
      <c r="I59" s="391">
        <v>0</v>
      </c>
      <c r="J59" s="391">
        <v>0</v>
      </c>
      <c r="K59" s="391">
        <v>0</v>
      </c>
      <c r="L59" s="391">
        <v>0</v>
      </c>
      <c r="M59" s="391">
        <v>0</v>
      </c>
      <c r="N59" s="391">
        <v>0</v>
      </c>
      <c r="O59" s="391">
        <v>0</v>
      </c>
      <c r="P59" s="391">
        <v>0</v>
      </c>
      <c r="Q59" s="391">
        <v>0</v>
      </c>
      <c r="R59" s="391">
        <v>0</v>
      </c>
      <c r="S59" s="391">
        <v>0</v>
      </c>
    </row>
    <row r="60" spans="1:19">
      <c r="A60" s="994" t="s">
        <v>72</v>
      </c>
      <c r="B60" s="994"/>
      <c r="C60" s="994"/>
      <c r="D60" s="994"/>
      <c r="E60" s="994"/>
      <c r="F60" s="994"/>
      <c r="G60" s="994"/>
      <c r="H60" s="994"/>
      <c r="I60" s="994"/>
      <c r="J60" s="994"/>
      <c r="K60" s="994"/>
      <c r="L60" s="994"/>
      <c r="M60" s="994"/>
      <c r="N60" s="994"/>
      <c r="O60" s="994"/>
      <c r="P60" s="994"/>
      <c r="Q60" s="994"/>
      <c r="R60" s="994"/>
      <c r="S60" s="994"/>
    </row>
    <row r="61" spans="1:19" s="394" customFormat="1">
      <c r="A61" s="391">
        <v>0</v>
      </c>
      <c r="B61" s="391">
        <v>0</v>
      </c>
      <c r="C61" s="391">
        <v>0</v>
      </c>
      <c r="D61" s="391">
        <v>0</v>
      </c>
      <c r="E61" s="391">
        <v>0</v>
      </c>
      <c r="F61" s="391">
        <v>0</v>
      </c>
      <c r="G61" s="391">
        <v>0</v>
      </c>
      <c r="H61" s="391">
        <v>0</v>
      </c>
      <c r="I61" s="391">
        <v>0</v>
      </c>
      <c r="J61" s="391">
        <v>0</v>
      </c>
      <c r="K61" s="391">
        <v>0</v>
      </c>
      <c r="L61" s="391">
        <v>0</v>
      </c>
      <c r="M61" s="391">
        <v>0</v>
      </c>
      <c r="N61" s="391">
        <v>0</v>
      </c>
      <c r="O61" s="391">
        <v>0</v>
      </c>
      <c r="P61" s="391">
        <v>0</v>
      </c>
      <c r="Q61" s="391">
        <v>0</v>
      </c>
      <c r="R61" s="391">
        <v>0</v>
      </c>
      <c r="S61" s="391">
        <v>0</v>
      </c>
    </row>
    <row r="62" spans="1:19">
      <c r="A62" s="995" t="s">
        <v>73</v>
      </c>
      <c r="B62" s="995"/>
      <c r="C62" s="995"/>
      <c r="D62" s="995"/>
      <c r="E62" s="995"/>
      <c r="F62" s="995"/>
      <c r="G62" s="995"/>
      <c r="H62" s="995"/>
      <c r="I62" s="995"/>
      <c r="J62" s="995"/>
      <c r="K62" s="995"/>
      <c r="L62" s="995"/>
      <c r="M62" s="995"/>
      <c r="N62" s="995"/>
      <c r="O62" s="995"/>
      <c r="P62" s="995"/>
      <c r="Q62" s="995"/>
      <c r="R62" s="995"/>
      <c r="S62" s="995"/>
    </row>
    <row r="63" spans="1:19" s="394" customFormat="1">
      <c r="A63" s="391">
        <v>0</v>
      </c>
      <c r="B63" s="391">
        <v>0</v>
      </c>
      <c r="C63" s="391">
        <v>0</v>
      </c>
      <c r="D63" s="391">
        <v>0</v>
      </c>
      <c r="E63" s="391">
        <v>0</v>
      </c>
      <c r="F63" s="391">
        <v>0</v>
      </c>
      <c r="G63" s="391">
        <v>0</v>
      </c>
      <c r="H63" s="391">
        <v>0</v>
      </c>
      <c r="I63" s="391">
        <v>0</v>
      </c>
      <c r="J63" s="391">
        <v>0</v>
      </c>
      <c r="K63" s="391">
        <v>0</v>
      </c>
      <c r="L63" s="391">
        <v>0</v>
      </c>
      <c r="M63" s="391">
        <v>0</v>
      </c>
      <c r="N63" s="391">
        <v>0</v>
      </c>
      <c r="O63" s="391">
        <v>0</v>
      </c>
      <c r="P63" s="391">
        <v>0</v>
      </c>
      <c r="Q63" s="391">
        <v>0</v>
      </c>
      <c r="R63" s="391">
        <v>0</v>
      </c>
      <c r="S63" s="391">
        <v>0</v>
      </c>
    </row>
    <row r="64" spans="1:19">
      <c r="A64" s="994" t="s">
        <v>74</v>
      </c>
      <c r="B64" s="994"/>
      <c r="C64" s="994"/>
      <c r="D64" s="994"/>
      <c r="E64" s="994"/>
      <c r="F64" s="994"/>
      <c r="G64" s="994"/>
      <c r="H64" s="994"/>
      <c r="I64" s="994"/>
      <c r="J64" s="994"/>
      <c r="K64" s="994"/>
      <c r="L64" s="994"/>
      <c r="M64" s="994"/>
      <c r="N64" s="994"/>
      <c r="O64" s="994"/>
      <c r="P64" s="994"/>
      <c r="Q64" s="994"/>
      <c r="R64" s="994"/>
      <c r="S64" s="994"/>
    </row>
    <row r="65" spans="1:19" s="394" customFormat="1">
      <c r="A65" s="391">
        <v>0</v>
      </c>
      <c r="B65" s="391">
        <v>0</v>
      </c>
      <c r="C65" s="391">
        <v>0</v>
      </c>
      <c r="D65" s="391">
        <v>0</v>
      </c>
      <c r="E65" s="391">
        <v>0</v>
      </c>
      <c r="F65" s="391">
        <v>0</v>
      </c>
      <c r="G65" s="391">
        <v>0</v>
      </c>
      <c r="H65" s="391">
        <v>0</v>
      </c>
      <c r="I65" s="391">
        <v>0</v>
      </c>
      <c r="J65" s="391">
        <v>0</v>
      </c>
      <c r="K65" s="391">
        <v>0</v>
      </c>
      <c r="L65" s="391">
        <v>0</v>
      </c>
      <c r="M65" s="391">
        <v>0</v>
      </c>
      <c r="N65" s="391">
        <v>0</v>
      </c>
      <c r="O65" s="391">
        <v>0</v>
      </c>
      <c r="P65" s="391">
        <v>0</v>
      </c>
      <c r="Q65" s="391">
        <v>0</v>
      </c>
      <c r="R65" s="391">
        <v>0</v>
      </c>
      <c r="S65" s="391">
        <v>0</v>
      </c>
    </row>
    <row r="66" spans="1:19">
      <c r="A66" s="994" t="s">
        <v>75</v>
      </c>
      <c r="B66" s="994"/>
      <c r="C66" s="994"/>
      <c r="D66" s="994"/>
      <c r="E66" s="994"/>
      <c r="F66" s="994"/>
      <c r="G66" s="994"/>
      <c r="H66" s="994"/>
      <c r="I66" s="994"/>
      <c r="J66" s="994"/>
      <c r="K66" s="994"/>
      <c r="L66" s="994"/>
      <c r="M66" s="994"/>
      <c r="N66" s="994"/>
      <c r="O66" s="994"/>
      <c r="P66" s="994"/>
      <c r="Q66" s="994"/>
      <c r="R66" s="994"/>
      <c r="S66" s="994"/>
    </row>
    <row r="67" spans="1:19" s="842" customFormat="1">
      <c r="A67" s="18">
        <v>1</v>
      </c>
      <c r="B67" s="18">
        <v>0</v>
      </c>
      <c r="C67" s="18">
        <v>1</v>
      </c>
      <c r="D67" s="18">
        <v>1</v>
      </c>
      <c r="E67" s="18">
        <v>0</v>
      </c>
      <c r="F67" s="18">
        <v>0</v>
      </c>
      <c r="G67" s="18">
        <v>0</v>
      </c>
      <c r="H67" s="18">
        <v>1</v>
      </c>
      <c r="I67" s="18">
        <v>1</v>
      </c>
      <c r="J67" s="18">
        <v>0</v>
      </c>
      <c r="K67" s="18">
        <v>0</v>
      </c>
      <c r="L67" s="18">
        <v>0</v>
      </c>
      <c r="M67" s="18">
        <v>0</v>
      </c>
      <c r="N67" s="18">
        <v>0</v>
      </c>
      <c r="O67" s="18">
        <v>1</v>
      </c>
      <c r="P67" s="18">
        <v>0</v>
      </c>
      <c r="Q67" s="18">
        <v>0</v>
      </c>
      <c r="R67" s="18">
        <v>0</v>
      </c>
      <c r="S67" s="18">
        <v>0</v>
      </c>
    </row>
    <row r="68" spans="1:19">
      <c r="A68" s="994" t="s">
        <v>76</v>
      </c>
      <c r="B68" s="994"/>
      <c r="C68" s="994"/>
      <c r="D68" s="994"/>
      <c r="E68" s="994"/>
      <c r="F68" s="994"/>
      <c r="G68" s="994"/>
      <c r="H68" s="994"/>
      <c r="I68" s="994"/>
      <c r="J68" s="994"/>
      <c r="K68" s="994"/>
      <c r="L68" s="994"/>
      <c r="M68" s="994"/>
      <c r="N68" s="994"/>
      <c r="O68" s="994"/>
      <c r="P68" s="994"/>
      <c r="Q68" s="994"/>
      <c r="R68" s="994"/>
      <c r="S68" s="994"/>
    </row>
    <row r="69" spans="1:19" s="877" customFormat="1">
      <c r="A69" s="18">
        <v>2</v>
      </c>
      <c r="B69" s="18">
        <v>0</v>
      </c>
      <c r="C69" s="18">
        <v>2</v>
      </c>
      <c r="D69" s="18">
        <v>1</v>
      </c>
      <c r="E69" s="18">
        <v>1</v>
      </c>
      <c r="F69" s="459">
        <v>1</v>
      </c>
      <c r="G69" s="18">
        <v>0</v>
      </c>
      <c r="H69" s="48">
        <v>1</v>
      </c>
      <c r="I69" s="18">
        <v>2</v>
      </c>
      <c r="J69" s="18">
        <v>0</v>
      </c>
      <c r="K69" s="18">
        <v>0</v>
      </c>
      <c r="L69" s="18">
        <v>0</v>
      </c>
      <c r="M69" s="18">
        <v>0</v>
      </c>
      <c r="N69" s="18">
        <v>0</v>
      </c>
      <c r="O69" s="18">
        <v>0</v>
      </c>
      <c r="P69" s="18">
        <v>0</v>
      </c>
      <c r="Q69" s="18">
        <v>0</v>
      </c>
      <c r="R69" s="18">
        <v>0</v>
      </c>
      <c r="S69" s="18">
        <v>0</v>
      </c>
    </row>
    <row r="70" spans="1:19">
      <c r="A70" s="994" t="s">
        <v>77</v>
      </c>
      <c r="B70" s="994"/>
      <c r="C70" s="994"/>
      <c r="D70" s="994"/>
      <c r="E70" s="994"/>
      <c r="F70" s="994"/>
      <c r="G70" s="994"/>
      <c r="H70" s="994"/>
      <c r="I70" s="994"/>
      <c r="J70" s="994"/>
      <c r="K70" s="994"/>
      <c r="L70" s="994"/>
      <c r="M70" s="994"/>
      <c r="N70" s="994"/>
      <c r="O70" s="994"/>
      <c r="P70" s="994"/>
      <c r="Q70" s="994"/>
      <c r="R70" s="994"/>
      <c r="S70" s="994"/>
    </row>
    <row r="71" spans="1:19" s="903" customFormat="1">
      <c r="A71" s="18">
        <v>1</v>
      </c>
      <c r="B71" s="18">
        <v>0</v>
      </c>
      <c r="C71" s="18">
        <v>1</v>
      </c>
      <c r="D71" s="18">
        <v>1</v>
      </c>
      <c r="E71" s="18">
        <v>0</v>
      </c>
      <c r="F71" s="18">
        <v>0</v>
      </c>
      <c r="G71" s="18">
        <v>0</v>
      </c>
      <c r="H71" s="18">
        <v>1</v>
      </c>
      <c r="I71" s="18">
        <v>1</v>
      </c>
      <c r="J71" s="18">
        <v>0</v>
      </c>
      <c r="K71" s="18">
        <v>0</v>
      </c>
      <c r="L71" s="18">
        <v>0</v>
      </c>
      <c r="M71" s="18">
        <v>0</v>
      </c>
      <c r="N71" s="18">
        <v>0</v>
      </c>
      <c r="O71" s="18">
        <v>0</v>
      </c>
      <c r="P71" s="18">
        <v>1</v>
      </c>
      <c r="Q71" s="18">
        <v>0</v>
      </c>
      <c r="R71" s="18">
        <v>0</v>
      </c>
      <c r="S71" s="18">
        <v>0</v>
      </c>
    </row>
    <row r="72" spans="1:19">
      <c r="A72" s="994" t="s">
        <v>78</v>
      </c>
      <c r="B72" s="994"/>
      <c r="C72" s="994"/>
      <c r="D72" s="994"/>
      <c r="E72" s="994"/>
      <c r="F72" s="994"/>
      <c r="G72" s="994"/>
      <c r="H72" s="994"/>
      <c r="I72" s="994"/>
      <c r="J72" s="994"/>
      <c r="K72" s="994"/>
      <c r="L72" s="994"/>
      <c r="M72" s="994"/>
      <c r="N72" s="994"/>
      <c r="O72" s="994"/>
      <c r="P72" s="994"/>
      <c r="Q72" s="994"/>
      <c r="R72" s="994"/>
      <c r="S72" s="994"/>
    </row>
    <row r="73" spans="1:19" s="394" customFormat="1">
      <c r="A73" s="391">
        <v>0</v>
      </c>
      <c r="B73" s="391">
        <v>0</v>
      </c>
      <c r="C73" s="391">
        <v>0</v>
      </c>
      <c r="D73" s="391">
        <v>0</v>
      </c>
      <c r="E73" s="391">
        <v>0</v>
      </c>
      <c r="F73" s="391">
        <v>0</v>
      </c>
      <c r="G73" s="391">
        <v>0</v>
      </c>
      <c r="H73" s="391">
        <v>0</v>
      </c>
      <c r="I73" s="391">
        <v>0</v>
      </c>
      <c r="J73" s="391">
        <v>0</v>
      </c>
      <c r="K73" s="391">
        <v>0</v>
      </c>
      <c r="L73" s="391">
        <v>0</v>
      </c>
      <c r="M73" s="391">
        <v>0</v>
      </c>
      <c r="N73" s="391">
        <v>0</v>
      </c>
      <c r="O73" s="391">
        <v>0</v>
      </c>
      <c r="P73" s="391">
        <v>0</v>
      </c>
      <c r="Q73" s="391">
        <v>0</v>
      </c>
      <c r="R73" s="391">
        <v>0</v>
      </c>
      <c r="S73" s="391">
        <v>0</v>
      </c>
    </row>
    <row r="74" spans="1:19">
      <c r="A74" s="994" t="s">
        <v>79</v>
      </c>
      <c r="B74" s="994"/>
      <c r="C74" s="994"/>
      <c r="D74" s="994"/>
      <c r="E74" s="994"/>
      <c r="F74" s="994"/>
      <c r="G74" s="994"/>
      <c r="H74" s="994"/>
      <c r="I74" s="994"/>
      <c r="J74" s="994"/>
      <c r="K74" s="994"/>
      <c r="L74" s="994"/>
      <c r="M74" s="994"/>
      <c r="N74" s="994"/>
      <c r="O74" s="994"/>
      <c r="P74" s="994"/>
      <c r="Q74" s="994"/>
      <c r="R74" s="994"/>
      <c r="S74" s="994"/>
    </row>
    <row r="75" spans="1:19" s="394" customFormat="1">
      <c r="A75" s="391">
        <v>0</v>
      </c>
      <c r="B75" s="391">
        <v>0</v>
      </c>
      <c r="C75" s="391">
        <v>0</v>
      </c>
      <c r="D75" s="391">
        <v>0</v>
      </c>
      <c r="E75" s="391">
        <v>0</v>
      </c>
      <c r="F75" s="391">
        <v>0</v>
      </c>
      <c r="G75" s="391">
        <v>0</v>
      </c>
      <c r="H75" s="391">
        <v>0</v>
      </c>
      <c r="I75" s="391">
        <v>0</v>
      </c>
      <c r="J75" s="391">
        <v>0</v>
      </c>
      <c r="K75" s="391">
        <v>0</v>
      </c>
      <c r="L75" s="391">
        <v>0</v>
      </c>
      <c r="M75" s="391">
        <v>0</v>
      </c>
      <c r="N75" s="391">
        <v>0</v>
      </c>
      <c r="O75" s="391">
        <v>0</v>
      </c>
      <c r="P75" s="391">
        <v>0</v>
      </c>
      <c r="Q75" s="391">
        <v>0</v>
      </c>
      <c r="R75" s="391">
        <v>0</v>
      </c>
      <c r="S75" s="391">
        <v>0</v>
      </c>
    </row>
    <row r="76" spans="1:19">
      <c r="A76" s="994" t="s">
        <v>80</v>
      </c>
      <c r="B76" s="994"/>
      <c r="C76" s="994"/>
      <c r="D76" s="994"/>
      <c r="E76" s="994"/>
      <c r="F76" s="994"/>
      <c r="G76" s="994"/>
      <c r="H76" s="994"/>
      <c r="I76" s="994"/>
      <c r="J76" s="994"/>
      <c r="K76" s="994"/>
      <c r="L76" s="994"/>
      <c r="M76" s="994"/>
      <c r="N76" s="994"/>
      <c r="O76" s="994"/>
      <c r="P76" s="994"/>
      <c r="Q76" s="994"/>
      <c r="R76" s="994"/>
      <c r="S76" s="994"/>
    </row>
    <row r="77" spans="1:19" s="394" customFormat="1">
      <c r="A77" s="391">
        <v>0</v>
      </c>
      <c r="B77" s="391">
        <v>0</v>
      </c>
      <c r="C77" s="391">
        <v>0</v>
      </c>
      <c r="D77" s="391">
        <v>0</v>
      </c>
      <c r="E77" s="391">
        <v>0</v>
      </c>
      <c r="F77" s="391">
        <v>0</v>
      </c>
      <c r="G77" s="391">
        <v>0</v>
      </c>
      <c r="H77" s="391">
        <v>0</v>
      </c>
      <c r="I77" s="391">
        <v>0</v>
      </c>
      <c r="J77" s="391">
        <v>0</v>
      </c>
      <c r="K77" s="391">
        <v>0</v>
      </c>
      <c r="L77" s="391">
        <v>0</v>
      </c>
      <c r="M77" s="391">
        <v>0</v>
      </c>
      <c r="N77" s="391">
        <v>0</v>
      </c>
      <c r="O77" s="391">
        <v>0</v>
      </c>
      <c r="P77" s="391">
        <v>0</v>
      </c>
      <c r="Q77" s="391">
        <v>0</v>
      </c>
      <c r="R77" s="391">
        <v>0</v>
      </c>
      <c r="S77" s="391">
        <v>0</v>
      </c>
    </row>
    <row r="78" spans="1:19" ht="13.5" customHeight="1">
      <c r="A78" s="1239" t="s">
        <v>3653</v>
      </c>
      <c r="B78" s="1239"/>
      <c r="C78" s="1239"/>
      <c r="D78" s="1239"/>
      <c r="E78" s="1239"/>
      <c r="F78" s="1239"/>
      <c r="G78" s="1239"/>
      <c r="H78" s="1239"/>
      <c r="I78" s="1239"/>
      <c r="J78" s="1239"/>
      <c r="K78" s="1239"/>
      <c r="L78" s="1239"/>
      <c r="M78" s="1239"/>
      <c r="N78" s="1239"/>
      <c r="O78" s="1239"/>
      <c r="P78" s="1239"/>
      <c r="Q78" s="1239"/>
      <c r="R78" s="1239"/>
      <c r="S78" s="1239"/>
    </row>
    <row r="79" spans="1:19" s="47" customFormat="1">
      <c r="A79" s="270">
        <f>SUM(A77,A75,A73,A71,A69,A67,A65,A63,A61,A59,A57,A55)</f>
        <v>6</v>
      </c>
      <c r="B79" s="349">
        <f t="shared" ref="B79:S79" si="1">SUM(B77,B75,B73,B71,B69,B67,B65,B63,B61,B59,B57,B55)</f>
        <v>0</v>
      </c>
      <c r="C79" s="349">
        <f t="shared" si="1"/>
        <v>6</v>
      </c>
      <c r="D79" s="349">
        <f t="shared" si="1"/>
        <v>4</v>
      </c>
      <c r="E79" s="349">
        <f t="shared" si="1"/>
        <v>2</v>
      </c>
      <c r="F79" s="349">
        <f t="shared" si="1"/>
        <v>2</v>
      </c>
      <c r="G79" s="349">
        <f t="shared" si="1"/>
        <v>0</v>
      </c>
      <c r="H79" s="349">
        <f t="shared" si="1"/>
        <v>4</v>
      </c>
      <c r="I79" s="349">
        <f t="shared" si="1"/>
        <v>6</v>
      </c>
      <c r="J79" s="349">
        <f t="shared" si="1"/>
        <v>0</v>
      </c>
      <c r="K79" s="349">
        <f t="shared" si="1"/>
        <v>0</v>
      </c>
      <c r="L79" s="349">
        <f t="shared" si="1"/>
        <v>0</v>
      </c>
      <c r="M79" s="349">
        <f t="shared" si="1"/>
        <v>0</v>
      </c>
      <c r="N79" s="349">
        <f t="shared" si="1"/>
        <v>0</v>
      </c>
      <c r="O79" s="349">
        <f t="shared" si="1"/>
        <v>1</v>
      </c>
      <c r="P79" s="349">
        <f t="shared" si="1"/>
        <v>1</v>
      </c>
      <c r="Q79" s="349">
        <f t="shared" si="1"/>
        <v>0</v>
      </c>
      <c r="R79" s="349">
        <f t="shared" si="1"/>
        <v>0</v>
      </c>
      <c r="S79" s="349">
        <f t="shared" si="1"/>
        <v>0</v>
      </c>
    </row>
    <row r="80" spans="1:19">
      <c r="A80" s="4"/>
      <c r="B80" s="4"/>
      <c r="C80" s="4"/>
      <c r="D80" s="4"/>
      <c r="E80" s="4"/>
      <c r="F80" s="4"/>
      <c r="G80" s="4"/>
      <c r="H80" s="4"/>
      <c r="I80" s="4"/>
      <c r="J80" s="4"/>
      <c r="K80" s="4"/>
      <c r="L80" s="4"/>
      <c r="M80" s="4"/>
      <c r="N80" s="4"/>
      <c r="O80" s="4"/>
      <c r="P80" s="4"/>
      <c r="Q80" s="4"/>
      <c r="R80" s="4"/>
      <c r="S80" s="4"/>
    </row>
    <row r="81" spans="1:19" ht="21" customHeight="1">
      <c r="A81" s="1133" t="s">
        <v>2967</v>
      </c>
      <c r="B81" s="1134"/>
      <c r="C81" s="1134"/>
      <c r="D81" s="1134"/>
      <c r="E81" s="1134"/>
      <c r="F81" s="1134"/>
      <c r="G81" s="1134"/>
      <c r="H81" s="1134"/>
      <c r="I81" s="1134"/>
      <c r="J81" s="1134"/>
      <c r="K81" s="1134"/>
      <c r="L81" s="1134"/>
      <c r="M81" s="1134"/>
      <c r="N81" s="1134"/>
      <c r="O81" s="1134"/>
      <c r="P81" s="1134"/>
      <c r="Q81" s="1134"/>
      <c r="R81" s="1134"/>
      <c r="S81" s="1135"/>
    </row>
    <row r="82" spans="1:19">
      <c r="A82" s="1108" t="s">
        <v>3654</v>
      </c>
      <c r="B82" s="1109"/>
      <c r="C82" s="1109"/>
      <c r="D82" s="1109"/>
      <c r="E82" s="1109"/>
      <c r="F82" s="1109"/>
      <c r="G82" s="1109"/>
      <c r="H82" s="1109"/>
      <c r="I82" s="1109"/>
      <c r="J82" s="1109"/>
      <c r="K82" s="1109"/>
      <c r="L82" s="1109"/>
      <c r="M82" s="1109"/>
      <c r="N82" s="1109"/>
      <c r="O82" s="1109"/>
      <c r="P82" s="1109"/>
      <c r="Q82" s="1109"/>
      <c r="R82" s="1109"/>
      <c r="S82" s="1110"/>
    </row>
    <row r="83" spans="1:19">
      <c r="A83" s="976" t="s">
        <v>2908</v>
      </c>
      <c r="B83" s="977"/>
      <c r="C83" s="977"/>
      <c r="D83" s="977"/>
      <c r="E83" s="977"/>
      <c r="F83" s="977"/>
      <c r="G83" s="977"/>
      <c r="H83" s="977"/>
      <c r="I83" s="977"/>
      <c r="J83" s="977"/>
      <c r="K83" s="977"/>
      <c r="L83" s="977"/>
      <c r="M83" s="977"/>
      <c r="N83" s="977"/>
      <c r="O83" s="977"/>
      <c r="P83" s="977"/>
      <c r="Q83" s="977"/>
      <c r="R83" s="977"/>
      <c r="S83" s="978"/>
    </row>
    <row r="84" spans="1:19">
      <c r="A84" s="976" t="s">
        <v>2909</v>
      </c>
      <c r="B84" s="977"/>
      <c r="C84" s="977"/>
      <c r="D84" s="977"/>
      <c r="E84" s="977"/>
      <c r="F84" s="977"/>
      <c r="G84" s="977"/>
      <c r="H84" s="977"/>
      <c r="I84" s="977"/>
      <c r="J84" s="977"/>
      <c r="K84" s="977"/>
      <c r="L84" s="977"/>
      <c r="M84" s="977"/>
      <c r="N84" s="977"/>
      <c r="O84" s="977"/>
      <c r="P84" s="977"/>
      <c r="Q84" s="977"/>
      <c r="R84" s="977"/>
      <c r="S84" s="978"/>
    </row>
    <row r="85" spans="1:19">
      <c r="A85" s="976" t="s">
        <v>2910</v>
      </c>
      <c r="B85" s="977"/>
      <c r="C85" s="977"/>
      <c r="D85" s="977"/>
      <c r="E85" s="977"/>
      <c r="F85" s="977"/>
      <c r="G85" s="977"/>
      <c r="H85" s="977"/>
      <c r="I85" s="977"/>
      <c r="J85" s="977"/>
      <c r="K85" s="977"/>
      <c r="L85" s="977"/>
      <c r="M85" s="977"/>
      <c r="N85" s="977"/>
      <c r="O85" s="977"/>
      <c r="P85" s="977"/>
      <c r="Q85" s="977"/>
      <c r="R85" s="977"/>
      <c r="S85" s="978"/>
    </row>
    <row r="86" spans="1:19">
      <c r="A86" s="976" t="s">
        <v>2911</v>
      </c>
      <c r="B86" s="977"/>
      <c r="C86" s="977"/>
      <c r="D86" s="977"/>
      <c r="E86" s="977"/>
      <c r="F86" s="977"/>
      <c r="G86" s="977"/>
      <c r="H86" s="977"/>
      <c r="I86" s="977"/>
      <c r="J86" s="977"/>
      <c r="K86" s="977"/>
      <c r="L86" s="977"/>
      <c r="M86" s="977"/>
      <c r="N86" s="977"/>
      <c r="O86" s="977"/>
      <c r="P86" s="977"/>
      <c r="Q86" s="977"/>
      <c r="R86" s="977"/>
      <c r="S86" s="978"/>
    </row>
    <row r="87" spans="1:19">
      <c r="A87" s="976" t="s">
        <v>2912</v>
      </c>
      <c r="B87" s="977"/>
      <c r="C87" s="977"/>
      <c r="D87" s="977"/>
      <c r="E87" s="977"/>
      <c r="F87" s="977"/>
      <c r="G87" s="977"/>
      <c r="H87" s="977"/>
      <c r="I87" s="977"/>
      <c r="J87" s="977"/>
      <c r="K87" s="977"/>
      <c r="L87" s="977"/>
      <c r="M87" s="977"/>
      <c r="N87" s="977"/>
      <c r="O87" s="977"/>
      <c r="P87" s="977"/>
      <c r="Q87" s="977"/>
      <c r="R87" s="977"/>
      <c r="S87" s="978"/>
    </row>
    <row r="88" spans="1:19">
      <c r="A88" s="976" t="s">
        <v>2913</v>
      </c>
      <c r="B88" s="977"/>
      <c r="C88" s="977"/>
      <c r="D88" s="977"/>
      <c r="E88" s="977"/>
      <c r="F88" s="977"/>
      <c r="G88" s="977"/>
      <c r="H88" s="977"/>
      <c r="I88" s="977"/>
      <c r="J88" s="977"/>
      <c r="K88" s="977"/>
      <c r="L88" s="977"/>
      <c r="M88" s="977"/>
      <c r="N88" s="977"/>
      <c r="O88" s="977"/>
      <c r="P88" s="977"/>
      <c r="Q88" s="977"/>
      <c r="R88" s="977"/>
      <c r="S88" s="978"/>
    </row>
    <row r="89" spans="1:19">
      <c r="A89" s="976" t="s">
        <v>2914</v>
      </c>
      <c r="B89" s="977"/>
      <c r="C89" s="977"/>
      <c r="D89" s="977"/>
      <c r="E89" s="977"/>
      <c r="F89" s="977"/>
      <c r="G89" s="977"/>
      <c r="H89" s="977"/>
      <c r="I89" s="977"/>
      <c r="J89" s="977"/>
      <c r="K89" s="977"/>
      <c r="L89" s="977"/>
      <c r="M89" s="977"/>
      <c r="N89" s="977"/>
      <c r="O89" s="977"/>
      <c r="P89" s="977"/>
      <c r="Q89" s="977"/>
      <c r="R89" s="977"/>
      <c r="S89" s="978"/>
    </row>
    <row r="90" spans="1:19">
      <c r="A90" s="982" t="s">
        <v>2915</v>
      </c>
      <c r="B90" s="983"/>
      <c r="C90" s="983"/>
      <c r="D90" s="983"/>
      <c r="E90" s="983"/>
      <c r="F90" s="983"/>
      <c r="G90" s="983"/>
      <c r="H90" s="983"/>
      <c r="I90" s="983"/>
      <c r="J90" s="983"/>
      <c r="K90" s="983"/>
      <c r="L90" s="983"/>
      <c r="M90" s="983"/>
      <c r="N90" s="983"/>
      <c r="O90" s="983"/>
      <c r="P90" s="983"/>
      <c r="Q90" s="983"/>
      <c r="R90" s="983"/>
      <c r="S90" s="984"/>
    </row>
    <row r="91" spans="1:19" ht="31.5" customHeight="1">
      <c r="A91" s="98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985"/>
    </row>
    <row r="92" spans="1:19" ht="24.75"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66" customHeight="1">
      <c r="A93" s="985"/>
      <c r="B93" s="985"/>
      <c r="C93" s="1003"/>
      <c r="D93" s="985"/>
      <c r="E93" s="985"/>
      <c r="F93" s="269" t="s">
        <v>63</v>
      </c>
      <c r="G93" s="269" t="s">
        <v>64</v>
      </c>
      <c r="H93" s="269" t="s">
        <v>65</v>
      </c>
      <c r="I93" s="985"/>
      <c r="J93" s="985"/>
      <c r="K93" s="271" t="s">
        <v>66</v>
      </c>
      <c r="L93" s="271" t="s">
        <v>67</v>
      </c>
      <c r="M93" s="271" t="s">
        <v>68</v>
      </c>
      <c r="N93" s="271" t="s">
        <v>67</v>
      </c>
      <c r="O93" s="985"/>
      <c r="P93" s="985"/>
      <c r="Q93" s="985"/>
      <c r="R93" s="985"/>
      <c r="S93" s="985"/>
    </row>
    <row r="94" spans="1:19">
      <c r="A94" s="994" t="s">
        <v>69</v>
      </c>
      <c r="B94" s="994"/>
      <c r="C94" s="994"/>
      <c r="D94" s="994"/>
      <c r="E94" s="994"/>
      <c r="F94" s="994"/>
      <c r="G94" s="994"/>
      <c r="H94" s="994"/>
      <c r="I94" s="994"/>
      <c r="J94" s="994"/>
      <c r="K94" s="994"/>
      <c r="L94" s="994"/>
      <c r="M94" s="994"/>
      <c r="N94" s="994"/>
      <c r="O94" s="994"/>
      <c r="P94" s="994"/>
      <c r="Q94" s="994"/>
      <c r="R94" s="994"/>
      <c r="S94" s="994"/>
    </row>
    <row r="95" spans="1:19" s="394" customFormat="1">
      <c r="A95" s="391">
        <v>0</v>
      </c>
      <c r="B95" s="391">
        <v>0</v>
      </c>
      <c r="C95" s="391">
        <v>0</v>
      </c>
      <c r="D95" s="391">
        <v>0</v>
      </c>
      <c r="E95" s="391">
        <v>0</v>
      </c>
      <c r="F95" s="391">
        <v>0</v>
      </c>
      <c r="G95" s="391">
        <v>0</v>
      </c>
      <c r="H95" s="391">
        <v>0</v>
      </c>
      <c r="I95" s="391">
        <v>0</v>
      </c>
      <c r="J95" s="391">
        <v>0</v>
      </c>
      <c r="K95" s="391">
        <v>0</v>
      </c>
      <c r="L95" s="391">
        <v>0</v>
      </c>
      <c r="M95" s="391">
        <v>0</v>
      </c>
      <c r="N95" s="391">
        <v>0</v>
      </c>
      <c r="O95" s="391">
        <v>0</v>
      </c>
      <c r="P95" s="391">
        <v>0</v>
      </c>
      <c r="Q95" s="391">
        <v>0</v>
      </c>
      <c r="R95" s="391">
        <v>0</v>
      </c>
      <c r="S95" s="391">
        <v>0</v>
      </c>
    </row>
    <row r="96" spans="1:19">
      <c r="A96" s="994" t="s">
        <v>70</v>
      </c>
      <c r="B96" s="994"/>
      <c r="C96" s="994"/>
      <c r="D96" s="994"/>
      <c r="E96" s="994"/>
      <c r="F96" s="994"/>
      <c r="G96" s="994"/>
      <c r="H96" s="994"/>
      <c r="I96" s="994"/>
      <c r="J96" s="994"/>
      <c r="K96" s="994"/>
      <c r="L96" s="994"/>
      <c r="M96" s="994"/>
      <c r="N96" s="994"/>
      <c r="O96" s="994"/>
      <c r="P96" s="994"/>
      <c r="Q96" s="994"/>
      <c r="R96" s="994"/>
      <c r="S96" s="994"/>
    </row>
    <row r="97" spans="1:19" s="394" customFormat="1">
      <c r="A97" s="391">
        <v>0</v>
      </c>
      <c r="B97" s="391">
        <v>0</v>
      </c>
      <c r="C97" s="391">
        <v>0</v>
      </c>
      <c r="D97" s="391">
        <v>0</v>
      </c>
      <c r="E97" s="391">
        <v>0</v>
      </c>
      <c r="F97" s="391">
        <v>0</v>
      </c>
      <c r="G97" s="391">
        <v>0</v>
      </c>
      <c r="H97" s="391">
        <v>0</v>
      </c>
      <c r="I97" s="391">
        <v>0</v>
      </c>
      <c r="J97" s="391">
        <v>0</v>
      </c>
      <c r="K97" s="391">
        <v>0</v>
      </c>
      <c r="L97" s="391">
        <v>0</v>
      </c>
      <c r="M97" s="391">
        <v>0</v>
      </c>
      <c r="N97" s="391">
        <v>0</v>
      </c>
      <c r="O97" s="391">
        <v>0</v>
      </c>
      <c r="P97" s="391">
        <v>0</v>
      </c>
      <c r="Q97" s="391">
        <v>0</v>
      </c>
      <c r="R97" s="391">
        <v>0</v>
      </c>
      <c r="S97" s="391">
        <v>0</v>
      </c>
    </row>
    <row r="98" spans="1:19">
      <c r="A98" s="994" t="s">
        <v>71</v>
      </c>
      <c r="B98" s="994"/>
      <c r="C98" s="994"/>
      <c r="D98" s="994"/>
      <c r="E98" s="994"/>
      <c r="F98" s="994"/>
      <c r="G98" s="994"/>
      <c r="H98" s="994"/>
      <c r="I98" s="994"/>
      <c r="J98" s="994"/>
      <c r="K98" s="994"/>
      <c r="L98" s="994"/>
      <c r="M98" s="994"/>
      <c r="N98" s="994"/>
      <c r="O98" s="994"/>
      <c r="P98" s="994"/>
      <c r="Q98" s="994"/>
      <c r="R98" s="994"/>
      <c r="S98" s="994"/>
    </row>
    <row r="99" spans="1:19" s="394" customFormat="1">
      <c r="A99" s="391">
        <v>0</v>
      </c>
      <c r="B99" s="391">
        <v>0</v>
      </c>
      <c r="C99" s="391">
        <v>0</v>
      </c>
      <c r="D99" s="391">
        <v>0</v>
      </c>
      <c r="E99" s="391">
        <v>0</v>
      </c>
      <c r="F99" s="391">
        <v>0</v>
      </c>
      <c r="G99" s="391">
        <v>0</v>
      </c>
      <c r="H99" s="391">
        <v>0</v>
      </c>
      <c r="I99" s="391">
        <v>0</v>
      </c>
      <c r="J99" s="391">
        <v>0</v>
      </c>
      <c r="K99" s="391">
        <v>0</v>
      </c>
      <c r="L99" s="391">
        <v>0</v>
      </c>
      <c r="M99" s="391">
        <v>0</v>
      </c>
      <c r="N99" s="391">
        <v>0</v>
      </c>
      <c r="O99" s="391">
        <v>0</v>
      </c>
      <c r="P99" s="391">
        <v>0</v>
      </c>
      <c r="Q99" s="391">
        <v>0</v>
      </c>
      <c r="R99" s="391">
        <v>0</v>
      </c>
      <c r="S99" s="391">
        <v>0</v>
      </c>
    </row>
    <row r="100" spans="1:19">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394" customFormat="1">
      <c r="A101" s="391">
        <v>0</v>
      </c>
      <c r="B101" s="391">
        <v>0</v>
      </c>
      <c r="C101" s="391">
        <v>0</v>
      </c>
      <c r="D101" s="391">
        <v>0</v>
      </c>
      <c r="E101" s="391">
        <v>0</v>
      </c>
      <c r="F101" s="391">
        <v>0</v>
      </c>
      <c r="G101" s="391">
        <v>0</v>
      </c>
      <c r="H101" s="391">
        <v>0</v>
      </c>
      <c r="I101" s="391">
        <v>0</v>
      </c>
      <c r="J101" s="391">
        <v>0</v>
      </c>
      <c r="K101" s="391">
        <v>0</v>
      </c>
      <c r="L101" s="391">
        <v>0</v>
      </c>
      <c r="M101" s="391">
        <v>0</v>
      </c>
      <c r="N101" s="391">
        <v>0</v>
      </c>
      <c r="O101" s="391">
        <v>0</v>
      </c>
      <c r="P101" s="391">
        <v>0</v>
      </c>
      <c r="Q101" s="391">
        <v>0</v>
      </c>
      <c r="R101" s="391">
        <v>0</v>
      </c>
      <c r="S101" s="391">
        <v>0</v>
      </c>
    </row>
    <row r="102" spans="1:19">
      <c r="A102" s="995" t="s">
        <v>73</v>
      </c>
      <c r="B102" s="995"/>
      <c r="C102" s="995"/>
      <c r="D102" s="995"/>
      <c r="E102" s="995"/>
      <c r="F102" s="995"/>
      <c r="G102" s="995"/>
      <c r="H102" s="995"/>
      <c r="I102" s="995"/>
      <c r="J102" s="995"/>
      <c r="K102" s="995"/>
      <c r="L102" s="995"/>
      <c r="M102" s="995"/>
      <c r="N102" s="995"/>
      <c r="O102" s="995"/>
      <c r="P102" s="995"/>
      <c r="Q102" s="995"/>
      <c r="R102" s="995"/>
      <c r="S102" s="995"/>
    </row>
    <row r="103" spans="1:19" s="394" customFormat="1">
      <c r="A103" s="391">
        <v>0</v>
      </c>
      <c r="B103" s="391">
        <v>0</v>
      </c>
      <c r="C103" s="391">
        <v>0</v>
      </c>
      <c r="D103" s="391">
        <v>0</v>
      </c>
      <c r="E103" s="391">
        <v>0</v>
      </c>
      <c r="F103" s="391">
        <v>0</v>
      </c>
      <c r="G103" s="391">
        <v>0</v>
      </c>
      <c r="H103" s="391">
        <v>0</v>
      </c>
      <c r="I103" s="391">
        <v>0</v>
      </c>
      <c r="J103" s="391">
        <v>0</v>
      </c>
      <c r="K103" s="391">
        <v>0</v>
      </c>
      <c r="L103" s="391">
        <v>0</v>
      </c>
      <c r="M103" s="391">
        <v>0</v>
      </c>
      <c r="N103" s="391">
        <v>0</v>
      </c>
      <c r="O103" s="391">
        <v>0</v>
      </c>
      <c r="P103" s="391">
        <v>0</v>
      </c>
      <c r="Q103" s="391">
        <v>0</v>
      </c>
      <c r="R103" s="391">
        <v>0</v>
      </c>
      <c r="S103" s="391">
        <v>0</v>
      </c>
    </row>
    <row r="104" spans="1:19">
      <c r="A104" s="994" t="s">
        <v>74</v>
      </c>
      <c r="B104" s="994"/>
      <c r="C104" s="994"/>
      <c r="D104" s="994"/>
      <c r="E104" s="994"/>
      <c r="F104" s="994"/>
      <c r="G104" s="994"/>
      <c r="H104" s="994"/>
      <c r="I104" s="994"/>
      <c r="J104" s="994"/>
      <c r="K104" s="994"/>
      <c r="L104" s="994"/>
      <c r="M104" s="994"/>
      <c r="N104" s="994"/>
      <c r="O104" s="994"/>
      <c r="P104" s="994"/>
      <c r="Q104" s="994"/>
      <c r="R104" s="994"/>
      <c r="S104" s="994"/>
    </row>
    <row r="105" spans="1:19" s="394" customFormat="1">
      <c r="A105" s="391">
        <v>0</v>
      </c>
      <c r="B105" s="391">
        <v>0</v>
      </c>
      <c r="C105" s="391">
        <v>0</v>
      </c>
      <c r="D105" s="391">
        <v>0</v>
      </c>
      <c r="E105" s="391">
        <v>0</v>
      </c>
      <c r="F105" s="391">
        <v>0</v>
      </c>
      <c r="G105" s="391">
        <v>0</v>
      </c>
      <c r="H105" s="391">
        <v>0</v>
      </c>
      <c r="I105" s="391">
        <v>0</v>
      </c>
      <c r="J105" s="391">
        <v>0</v>
      </c>
      <c r="K105" s="391">
        <v>0</v>
      </c>
      <c r="L105" s="391">
        <v>0</v>
      </c>
      <c r="M105" s="391">
        <v>0</v>
      </c>
      <c r="N105" s="391">
        <v>0</v>
      </c>
      <c r="O105" s="391">
        <v>0</v>
      </c>
      <c r="P105" s="391">
        <v>0</v>
      </c>
      <c r="Q105" s="391">
        <v>0</v>
      </c>
      <c r="R105" s="391">
        <v>0</v>
      </c>
      <c r="S105" s="391">
        <v>0</v>
      </c>
    </row>
    <row r="106" spans="1:19">
      <c r="A106" s="994" t="s">
        <v>75</v>
      </c>
      <c r="B106" s="994"/>
      <c r="C106" s="994"/>
      <c r="D106" s="994"/>
      <c r="E106" s="994"/>
      <c r="F106" s="994"/>
      <c r="G106" s="994"/>
      <c r="H106" s="994"/>
      <c r="I106" s="994"/>
      <c r="J106" s="994"/>
      <c r="K106" s="994"/>
      <c r="L106" s="994"/>
      <c r="M106" s="994"/>
      <c r="N106" s="994"/>
      <c r="O106" s="994"/>
      <c r="P106" s="994"/>
      <c r="Q106" s="994"/>
      <c r="R106" s="994"/>
      <c r="S106" s="994"/>
    </row>
    <row r="107" spans="1:19" s="394" customFormat="1">
      <c r="A107" s="391">
        <v>0</v>
      </c>
      <c r="B107" s="391">
        <v>0</v>
      </c>
      <c r="C107" s="391">
        <v>0</v>
      </c>
      <c r="D107" s="391">
        <v>0</v>
      </c>
      <c r="E107" s="391">
        <v>0</v>
      </c>
      <c r="F107" s="391">
        <v>0</v>
      </c>
      <c r="G107" s="391">
        <v>0</v>
      </c>
      <c r="H107" s="391">
        <v>0</v>
      </c>
      <c r="I107" s="391">
        <v>0</v>
      </c>
      <c r="J107" s="391">
        <v>0</v>
      </c>
      <c r="K107" s="391">
        <v>0</v>
      </c>
      <c r="L107" s="391">
        <v>0</v>
      </c>
      <c r="M107" s="391">
        <v>0</v>
      </c>
      <c r="N107" s="391">
        <v>0</v>
      </c>
      <c r="O107" s="391">
        <v>0</v>
      </c>
      <c r="P107" s="391">
        <v>0</v>
      </c>
      <c r="Q107" s="391">
        <v>0</v>
      </c>
      <c r="R107" s="391">
        <v>0</v>
      </c>
      <c r="S107" s="391">
        <v>0</v>
      </c>
    </row>
    <row r="108" spans="1:19">
      <c r="A108" s="994" t="s">
        <v>76</v>
      </c>
      <c r="B108" s="994"/>
      <c r="C108" s="994"/>
      <c r="D108" s="994"/>
      <c r="E108" s="994"/>
      <c r="F108" s="994"/>
      <c r="G108" s="994"/>
      <c r="H108" s="994"/>
      <c r="I108" s="994"/>
      <c r="J108" s="994"/>
      <c r="K108" s="994"/>
      <c r="L108" s="994"/>
      <c r="M108" s="994"/>
      <c r="N108" s="994"/>
      <c r="O108" s="994"/>
      <c r="P108" s="994"/>
      <c r="Q108" s="994"/>
      <c r="R108" s="994"/>
      <c r="S108" s="994"/>
    </row>
    <row r="109" spans="1:19" s="394" customFormat="1">
      <c r="A109" s="391">
        <v>0</v>
      </c>
      <c r="B109" s="391">
        <v>0</v>
      </c>
      <c r="C109" s="391">
        <v>0</v>
      </c>
      <c r="D109" s="391">
        <v>0</v>
      </c>
      <c r="E109" s="391">
        <v>0</v>
      </c>
      <c r="F109" s="391">
        <v>0</v>
      </c>
      <c r="G109" s="391">
        <v>0</v>
      </c>
      <c r="H109" s="391">
        <v>0</v>
      </c>
      <c r="I109" s="391">
        <v>0</v>
      </c>
      <c r="J109" s="391">
        <v>0</v>
      </c>
      <c r="K109" s="391">
        <v>0</v>
      </c>
      <c r="L109" s="391">
        <v>0</v>
      </c>
      <c r="M109" s="391">
        <v>0</v>
      </c>
      <c r="N109" s="391">
        <v>0</v>
      </c>
      <c r="O109" s="391">
        <v>0</v>
      </c>
      <c r="P109" s="391">
        <v>0</v>
      </c>
      <c r="Q109" s="391">
        <v>0</v>
      </c>
      <c r="R109" s="391">
        <v>0</v>
      </c>
      <c r="S109" s="391">
        <v>0</v>
      </c>
    </row>
    <row r="110" spans="1:19">
      <c r="A110" s="994" t="s">
        <v>77</v>
      </c>
      <c r="B110" s="994"/>
      <c r="C110" s="994"/>
      <c r="D110" s="994"/>
      <c r="E110" s="994"/>
      <c r="F110" s="994"/>
      <c r="G110" s="994"/>
      <c r="H110" s="994"/>
      <c r="I110" s="994"/>
      <c r="J110" s="994"/>
      <c r="K110" s="994"/>
      <c r="L110" s="994"/>
      <c r="M110" s="994"/>
      <c r="N110" s="994"/>
      <c r="O110" s="994"/>
      <c r="P110" s="994"/>
      <c r="Q110" s="994"/>
      <c r="R110" s="994"/>
      <c r="S110" s="994"/>
    </row>
    <row r="111" spans="1:19" s="394" customFormat="1">
      <c r="A111" s="391">
        <v>0</v>
      </c>
      <c r="B111" s="391">
        <v>0</v>
      </c>
      <c r="C111" s="391">
        <v>0</v>
      </c>
      <c r="D111" s="391">
        <v>0</v>
      </c>
      <c r="E111" s="391">
        <v>0</v>
      </c>
      <c r="F111" s="391">
        <v>0</v>
      </c>
      <c r="G111" s="391">
        <v>0</v>
      </c>
      <c r="H111" s="391">
        <v>0</v>
      </c>
      <c r="I111" s="391">
        <v>0</v>
      </c>
      <c r="J111" s="391">
        <v>0</v>
      </c>
      <c r="K111" s="391">
        <v>0</v>
      </c>
      <c r="L111" s="391">
        <v>0</v>
      </c>
      <c r="M111" s="391">
        <v>0</v>
      </c>
      <c r="N111" s="391">
        <v>0</v>
      </c>
      <c r="O111" s="391">
        <v>0</v>
      </c>
      <c r="P111" s="391">
        <v>0</v>
      </c>
      <c r="Q111" s="391">
        <v>0</v>
      </c>
      <c r="R111" s="391">
        <v>0</v>
      </c>
      <c r="S111" s="391">
        <v>0</v>
      </c>
    </row>
    <row r="112" spans="1:19">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394" customFormat="1">
      <c r="A113" s="391">
        <v>0</v>
      </c>
      <c r="B113" s="391">
        <v>0</v>
      </c>
      <c r="C113" s="391">
        <v>0</v>
      </c>
      <c r="D113" s="391">
        <v>0</v>
      </c>
      <c r="E113" s="391">
        <v>0</v>
      </c>
      <c r="F113" s="391">
        <v>0</v>
      </c>
      <c r="G113" s="391">
        <v>0</v>
      </c>
      <c r="H113" s="391">
        <v>0</v>
      </c>
      <c r="I113" s="391">
        <v>0</v>
      </c>
      <c r="J113" s="391">
        <v>0</v>
      </c>
      <c r="K113" s="391">
        <v>0</v>
      </c>
      <c r="L113" s="391">
        <v>0</v>
      </c>
      <c r="M113" s="391">
        <v>0</v>
      </c>
      <c r="N113" s="391">
        <v>0</v>
      </c>
      <c r="O113" s="391">
        <v>0</v>
      </c>
      <c r="P113" s="391">
        <v>0</v>
      </c>
      <c r="Q113" s="391">
        <v>0</v>
      </c>
      <c r="R113" s="391">
        <v>0</v>
      </c>
      <c r="S113" s="391">
        <v>0</v>
      </c>
    </row>
    <row r="114" spans="1:19">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394" customFormat="1">
      <c r="A115" s="391">
        <v>0</v>
      </c>
      <c r="B115" s="391">
        <v>0</v>
      </c>
      <c r="C115" s="391">
        <v>0</v>
      </c>
      <c r="D115" s="391">
        <v>0</v>
      </c>
      <c r="E115" s="391">
        <v>0</v>
      </c>
      <c r="F115" s="391">
        <v>0</v>
      </c>
      <c r="G115" s="391">
        <v>0</v>
      </c>
      <c r="H115" s="391">
        <v>0</v>
      </c>
      <c r="I115" s="391">
        <v>0</v>
      </c>
      <c r="J115" s="391">
        <v>0</v>
      </c>
      <c r="K115" s="391">
        <v>0</v>
      </c>
      <c r="L115" s="391">
        <v>0</v>
      </c>
      <c r="M115" s="391">
        <v>0</v>
      </c>
      <c r="N115" s="391">
        <v>0</v>
      </c>
      <c r="O115" s="391">
        <v>0</v>
      </c>
      <c r="P115" s="391">
        <v>0</v>
      </c>
      <c r="Q115" s="391">
        <v>0</v>
      </c>
      <c r="R115" s="391">
        <v>0</v>
      </c>
      <c r="S115" s="391">
        <v>0</v>
      </c>
    </row>
    <row r="116" spans="1:19">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394" customFormat="1">
      <c r="A117" s="391">
        <v>0</v>
      </c>
      <c r="B117" s="391">
        <v>0</v>
      </c>
      <c r="C117" s="391">
        <v>0</v>
      </c>
      <c r="D117" s="391">
        <v>0</v>
      </c>
      <c r="E117" s="391">
        <v>0</v>
      </c>
      <c r="F117" s="391">
        <v>0</v>
      </c>
      <c r="G117" s="391">
        <v>0</v>
      </c>
      <c r="H117" s="391">
        <v>0</v>
      </c>
      <c r="I117" s="391">
        <v>0</v>
      </c>
      <c r="J117" s="391">
        <v>0</v>
      </c>
      <c r="K117" s="391">
        <v>0</v>
      </c>
      <c r="L117" s="391">
        <v>0</v>
      </c>
      <c r="M117" s="391">
        <v>0</v>
      </c>
      <c r="N117" s="391">
        <v>0</v>
      </c>
      <c r="O117" s="391">
        <v>0</v>
      </c>
      <c r="P117" s="391">
        <v>0</v>
      </c>
      <c r="Q117" s="391">
        <v>0</v>
      </c>
      <c r="R117" s="391">
        <v>0</v>
      </c>
      <c r="S117" s="391">
        <v>0</v>
      </c>
    </row>
    <row r="118" spans="1:19">
      <c r="A118" s="1239" t="s">
        <v>3653</v>
      </c>
      <c r="B118" s="1239"/>
      <c r="C118" s="1239"/>
      <c r="D118" s="1239"/>
      <c r="E118" s="1239"/>
      <c r="F118" s="1239"/>
      <c r="G118" s="1239"/>
      <c r="H118" s="1239"/>
      <c r="I118" s="1239"/>
      <c r="J118" s="1239"/>
      <c r="K118" s="1239"/>
      <c r="L118" s="1239"/>
      <c r="M118" s="1239"/>
      <c r="N118" s="1239"/>
      <c r="O118" s="1239"/>
      <c r="P118" s="1239"/>
      <c r="Q118" s="1239"/>
      <c r="R118" s="1239"/>
      <c r="S118" s="1239"/>
    </row>
    <row r="119" spans="1:19" s="47" customFormat="1">
      <c r="A119" s="270">
        <f>SUM(A117,A115,A113,A111,A109,A107,A105,A103,A101,A99,A97,A95)</f>
        <v>0</v>
      </c>
      <c r="B119" s="349">
        <f t="shared" ref="B119:S119" si="2">SUM(B117,B115,B113,B111,B109,B107,B105,B103,B101,B99,B97,B95)</f>
        <v>0</v>
      </c>
      <c r="C119" s="349">
        <f t="shared" si="2"/>
        <v>0</v>
      </c>
      <c r="D119" s="349">
        <f t="shared" si="2"/>
        <v>0</v>
      </c>
      <c r="E119" s="349">
        <f t="shared" si="2"/>
        <v>0</v>
      </c>
      <c r="F119" s="349">
        <f t="shared" si="2"/>
        <v>0</v>
      </c>
      <c r="G119" s="349">
        <f t="shared" si="2"/>
        <v>0</v>
      </c>
      <c r="H119" s="349">
        <f t="shared" si="2"/>
        <v>0</v>
      </c>
      <c r="I119" s="349">
        <f t="shared" si="2"/>
        <v>0</v>
      </c>
      <c r="J119" s="349">
        <f t="shared" si="2"/>
        <v>0</v>
      </c>
      <c r="K119" s="349">
        <f t="shared" si="2"/>
        <v>0</v>
      </c>
      <c r="L119" s="349">
        <f t="shared" si="2"/>
        <v>0</v>
      </c>
      <c r="M119" s="349">
        <f t="shared" si="2"/>
        <v>0</v>
      </c>
      <c r="N119" s="349">
        <f t="shared" si="2"/>
        <v>0</v>
      </c>
      <c r="O119" s="349">
        <f t="shared" si="2"/>
        <v>0</v>
      </c>
      <c r="P119" s="349">
        <f t="shared" si="2"/>
        <v>0</v>
      </c>
      <c r="Q119" s="349">
        <f t="shared" si="2"/>
        <v>0</v>
      </c>
      <c r="R119" s="349">
        <f t="shared" si="2"/>
        <v>0</v>
      </c>
      <c r="S119" s="349">
        <f t="shared" si="2"/>
        <v>0</v>
      </c>
    </row>
    <row r="120" spans="1:19">
      <c r="A120" s="4"/>
      <c r="B120" s="4"/>
      <c r="C120" s="4"/>
      <c r="D120" s="4"/>
      <c r="E120" s="4"/>
      <c r="F120" s="4"/>
      <c r="G120" s="4"/>
      <c r="H120" s="4"/>
      <c r="I120" s="4"/>
      <c r="J120" s="4"/>
      <c r="K120" s="4"/>
      <c r="L120" s="4"/>
      <c r="M120" s="4"/>
      <c r="N120" s="4"/>
      <c r="O120" s="4"/>
      <c r="P120" s="4"/>
      <c r="Q120" s="4"/>
      <c r="R120" s="4"/>
      <c r="S120" s="4"/>
    </row>
    <row r="121" spans="1:19" ht="19.5" customHeight="1">
      <c r="A121" s="1133" t="s">
        <v>2968</v>
      </c>
      <c r="B121" s="1134"/>
      <c r="C121" s="1134"/>
      <c r="D121" s="1134"/>
      <c r="E121" s="1134"/>
      <c r="F121" s="1134"/>
      <c r="G121" s="1134"/>
      <c r="H121" s="1134"/>
      <c r="I121" s="1134"/>
      <c r="J121" s="1134"/>
      <c r="K121" s="1134"/>
      <c r="L121" s="1134"/>
      <c r="M121" s="1134"/>
      <c r="N121" s="1134"/>
      <c r="O121" s="1134"/>
      <c r="P121" s="1134"/>
      <c r="Q121" s="1134"/>
      <c r="R121" s="1134"/>
      <c r="S121" s="1135"/>
    </row>
    <row r="122" spans="1:19">
      <c r="A122" s="1108" t="s">
        <v>3654</v>
      </c>
      <c r="B122" s="1109"/>
      <c r="C122" s="1109"/>
      <c r="D122" s="1109"/>
      <c r="E122" s="1109"/>
      <c r="F122" s="1109"/>
      <c r="G122" s="1109"/>
      <c r="H122" s="1109"/>
      <c r="I122" s="1109"/>
      <c r="J122" s="1109"/>
      <c r="K122" s="1109"/>
      <c r="L122" s="1109"/>
      <c r="M122" s="1109"/>
      <c r="N122" s="1109"/>
      <c r="O122" s="1109"/>
      <c r="P122" s="1109"/>
      <c r="Q122" s="1109"/>
      <c r="R122" s="1109"/>
      <c r="S122" s="1110"/>
    </row>
    <row r="123" spans="1:19">
      <c r="A123" s="976" t="s">
        <v>2916</v>
      </c>
      <c r="B123" s="977"/>
      <c r="C123" s="977"/>
      <c r="D123" s="977"/>
      <c r="E123" s="977"/>
      <c r="F123" s="977"/>
      <c r="G123" s="977"/>
      <c r="H123" s="977"/>
      <c r="I123" s="977"/>
      <c r="J123" s="977"/>
      <c r="K123" s="977"/>
      <c r="L123" s="977"/>
      <c r="M123" s="977"/>
      <c r="N123" s="977"/>
      <c r="O123" s="977"/>
      <c r="P123" s="977"/>
      <c r="Q123" s="977"/>
      <c r="R123" s="977"/>
      <c r="S123" s="978"/>
    </row>
    <row r="124" spans="1:19">
      <c r="A124" s="976" t="s">
        <v>306</v>
      </c>
      <c r="B124" s="977"/>
      <c r="C124" s="977"/>
      <c r="D124" s="977"/>
      <c r="E124" s="977"/>
      <c r="F124" s="977"/>
      <c r="G124" s="977"/>
      <c r="H124" s="977"/>
      <c r="I124" s="977"/>
      <c r="J124" s="977"/>
      <c r="K124" s="977"/>
      <c r="L124" s="977"/>
      <c r="M124" s="977"/>
      <c r="N124" s="977"/>
      <c r="O124" s="977"/>
      <c r="P124" s="977"/>
      <c r="Q124" s="977"/>
      <c r="R124" s="977"/>
      <c r="S124" s="978"/>
    </row>
    <row r="125" spans="1:19">
      <c r="A125" s="976" t="s">
        <v>2917</v>
      </c>
      <c r="B125" s="977"/>
      <c r="C125" s="977"/>
      <c r="D125" s="977"/>
      <c r="E125" s="977"/>
      <c r="F125" s="977"/>
      <c r="G125" s="977"/>
      <c r="H125" s="977"/>
      <c r="I125" s="977"/>
      <c r="J125" s="977"/>
      <c r="K125" s="977"/>
      <c r="L125" s="977"/>
      <c r="M125" s="977"/>
      <c r="N125" s="977"/>
      <c r="O125" s="977"/>
      <c r="P125" s="977"/>
      <c r="Q125" s="977"/>
      <c r="R125" s="977"/>
      <c r="S125" s="978"/>
    </row>
    <row r="126" spans="1:19">
      <c r="A126" s="976" t="s">
        <v>2918</v>
      </c>
      <c r="B126" s="977"/>
      <c r="C126" s="977"/>
      <c r="D126" s="977"/>
      <c r="E126" s="977"/>
      <c r="F126" s="977"/>
      <c r="G126" s="977"/>
      <c r="H126" s="977"/>
      <c r="I126" s="977"/>
      <c r="J126" s="977"/>
      <c r="K126" s="977"/>
      <c r="L126" s="977"/>
      <c r="M126" s="977"/>
      <c r="N126" s="977"/>
      <c r="O126" s="977"/>
      <c r="P126" s="977"/>
      <c r="Q126" s="977"/>
      <c r="R126" s="977"/>
      <c r="S126" s="978"/>
    </row>
    <row r="127" spans="1:19">
      <c r="A127" s="976" t="s">
        <v>2919</v>
      </c>
      <c r="B127" s="977"/>
      <c r="C127" s="977"/>
      <c r="D127" s="977"/>
      <c r="E127" s="977"/>
      <c r="F127" s="977"/>
      <c r="G127" s="977"/>
      <c r="H127" s="977"/>
      <c r="I127" s="977"/>
      <c r="J127" s="977"/>
      <c r="K127" s="977"/>
      <c r="L127" s="977"/>
      <c r="M127" s="977"/>
      <c r="N127" s="977"/>
      <c r="O127" s="977"/>
      <c r="P127" s="977"/>
      <c r="Q127" s="977"/>
      <c r="R127" s="977"/>
      <c r="S127" s="978"/>
    </row>
    <row r="128" spans="1:19">
      <c r="A128" s="976" t="s">
        <v>2920</v>
      </c>
      <c r="B128" s="977"/>
      <c r="C128" s="977"/>
      <c r="D128" s="977"/>
      <c r="E128" s="977"/>
      <c r="F128" s="977"/>
      <c r="G128" s="977"/>
      <c r="H128" s="977"/>
      <c r="I128" s="977"/>
      <c r="J128" s="977"/>
      <c r="K128" s="977"/>
      <c r="L128" s="977"/>
      <c r="M128" s="977"/>
      <c r="N128" s="977"/>
      <c r="O128" s="977"/>
      <c r="P128" s="977"/>
      <c r="Q128" s="977"/>
      <c r="R128" s="977"/>
      <c r="S128" s="978"/>
    </row>
    <row r="129" spans="1:19">
      <c r="A129" s="976" t="s">
        <v>377</v>
      </c>
      <c r="B129" s="977"/>
      <c r="C129" s="977"/>
      <c r="D129" s="977"/>
      <c r="E129" s="977"/>
      <c r="F129" s="977"/>
      <c r="G129" s="977"/>
      <c r="H129" s="977"/>
      <c r="I129" s="977"/>
      <c r="J129" s="977"/>
      <c r="K129" s="977"/>
      <c r="L129" s="977"/>
      <c r="M129" s="977"/>
      <c r="N129" s="977"/>
      <c r="O129" s="977"/>
      <c r="P129" s="977"/>
      <c r="Q129" s="977"/>
      <c r="R129" s="977"/>
      <c r="S129" s="978"/>
    </row>
    <row r="130" spans="1:19">
      <c r="A130" s="982" t="s">
        <v>2921</v>
      </c>
      <c r="B130" s="983"/>
      <c r="C130" s="983"/>
      <c r="D130" s="983"/>
      <c r="E130" s="983"/>
      <c r="F130" s="983"/>
      <c r="G130" s="983"/>
      <c r="H130" s="983"/>
      <c r="I130" s="983"/>
      <c r="J130" s="983"/>
      <c r="K130" s="983"/>
      <c r="L130" s="983"/>
      <c r="M130" s="983"/>
      <c r="N130" s="983"/>
      <c r="O130" s="983"/>
      <c r="P130" s="983"/>
      <c r="Q130" s="983"/>
      <c r="R130" s="983"/>
      <c r="S130" s="984"/>
    </row>
    <row r="131" spans="1:19" ht="33" customHeight="1">
      <c r="A131" s="98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985"/>
    </row>
    <row r="132" spans="1:19" ht="25.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64.5" customHeight="1">
      <c r="A133" s="985"/>
      <c r="B133" s="985"/>
      <c r="C133" s="1003"/>
      <c r="D133" s="985"/>
      <c r="E133" s="985"/>
      <c r="F133" s="269" t="s">
        <v>63</v>
      </c>
      <c r="G133" s="269" t="s">
        <v>64</v>
      </c>
      <c r="H133" s="269" t="s">
        <v>65</v>
      </c>
      <c r="I133" s="985"/>
      <c r="J133" s="985"/>
      <c r="K133" s="271" t="s">
        <v>66</v>
      </c>
      <c r="L133" s="271" t="s">
        <v>67</v>
      </c>
      <c r="M133" s="271" t="s">
        <v>68</v>
      </c>
      <c r="N133" s="271" t="s">
        <v>67</v>
      </c>
      <c r="O133" s="985"/>
      <c r="P133" s="985"/>
      <c r="Q133" s="985"/>
      <c r="R133" s="985"/>
      <c r="S133" s="985"/>
    </row>
    <row r="134" spans="1:19">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s="394" customFormat="1">
      <c r="A135" s="391">
        <v>0</v>
      </c>
      <c r="B135" s="391">
        <v>0</v>
      </c>
      <c r="C135" s="391">
        <v>0</v>
      </c>
      <c r="D135" s="391">
        <v>0</v>
      </c>
      <c r="E135" s="391">
        <v>0</v>
      </c>
      <c r="F135" s="391">
        <v>0</v>
      </c>
      <c r="G135" s="391">
        <v>0</v>
      </c>
      <c r="H135" s="391">
        <v>0</v>
      </c>
      <c r="I135" s="391">
        <v>0</v>
      </c>
      <c r="J135" s="391">
        <v>0</v>
      </c>
      <c r="K135" s="391">
        <v>0</v>
      </c>
      <c r="L135" s="391">
        <v>0</v>
      </c>
      <c r="M135" s="391">
        <v>0</v>
      </c>
      <c r="N135" s="391">
        <v>0</v>
      </c>
      <c r="O135" s="391">
        <v>0</v>
      </c>
      <c r="P135" s="391">
        <v>0</v>
      </c>
      <c r="Q135" s="391">
        <v>0</v>
      </c>
      <c r="R135" s="391">
        <v>0</v>
      </c>
      <c r="S135" s="391">
        <v>0</v>
      </c>
    </row>
    <row r="136" spans="1:19">
      <c r="A136" s="994" t="s">
        <v>70</v>
      </c>
      <c r="B136" s="994"/>
      <c r="C136" s="994"/>
      <c r="D136" s="994"/>
      <c r="E136" s="994"/>
      <c r="F136" s="994"/>
      <c r="G136" s="994"/>
      <c r="H136" s="994"/>
      <c r="I136" s="994"/>
      <c r="J136" s="994"/>
      <c r="K136" s="994"/>
      <c r="L136" s="994"/>
      <c r="M136" s="994"/>
      <c r="N136" s="994"/>
      <c r="O136" s="994"/>
      <c r="P136" s="994"/>
      <c r="Q136" s="994"/>
      <c r="R136" s="994"/>
      <c r="S136" s="994"/>
    </row>
    <row r="137" spans="1:19" s="394" customFormat="1">
      <c r="A137" s="391">
        <v>0</v>
      </c>
      <c r="B137" s="391">
        <v>0</v>
      </c>
      <c r="C137" s="391">
        <v>0</v>
      </c>
      <c r="D137" s="391">
        <v>0</v>
      </c>
      <c r="E137" s="391">
        <v>0</v>
      </c>
      <c r="F137" s="391">
        <v>0</v>
      </c>
      <c r="G137" s="391">
        <v>0</v>
      </c>
      <c r="H137" s="391">
        <v>0</v>
      </c>
      <c r="I137" s="391">
        <v>0</v>
      </c>
      <c r="J137" s="391">
        <v>0</v>
      </c>
      <c r="K137" s="391">
        <v>0</v>
      </c>
      <c r="L137" s="391">
        <v>0</v>
      </c>
      <c r="M137" s="391">
        <v>0</v>
      </c>
      <c r="N137" s="391">
        <v>0</v>
      </c>
      <c r="O137" s="391">
        <v>0</v>
      </c>
      <c r="P137" s="391">
        <v>0</v>
      </c>
      <c r="Q137" s="391">
        <v>0</v>
      </c>
      <c r="R137" s="391">
        <v>0</v>
      </c>
      <c r="S137" s="391">
        <v>0</v>
      </c>
    </row>
    <row r="138" spans="1:19">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s="394" customFormat="1">
      <c r="A139" s="391">
        <v>0</v>
      </c>
      <c r="B139" s="391">
        <v>0</v>
      </c>
      <c r="C139" s="391">
        <v>0</v>
      </c>
      <c r="D139" s="391">
        <v>0</v>
      </c>
      <c r="E139" s="391">
        <v>0</v>
      </c>
      <c r="F139" s="391">
        <v>0</v>
      </c>
      <c r="G139" s="391">
        <v>0</v>
      </c>
      <c r="H139" s="391">
        <v>0</v>
      </c>
      <c r="I139" s="391">
        <v>0</v>
      </c>
      <c r="J139" s="391">
        <v>0</v>
      </c>
      <c r="K139" s="391">
        <v>0</v>
      </c>
      <c r="L139" s="391">
        <v>0</v>
      </c>
      <c r="M139" s="391">
        <v>0</v>
      </c>
      <c r="N139" s="391">
        <v>0</v>
      </c>
      <c r="O139" s="391">
        <v>0</v>
      </c>
      <c r="P139" s="391">
        <v>0</v>
      </c>
      <c r="Q139" s="391">
        <v>0</v>
      </c>
      <c r="R139" s="391">
        <v>0</v>
      </c>
      <c r="S139" s="391">
        <v>0</v>
      </c>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394" customFormat="1">
      <c r="A141" s="391">
        <v>0</v>
      </c>
      <c r="B141" s="391">
        <v>0</v>
      </c>
      <c r="C141" s="391">
        <v>0</v>
      </c>
      <c r="D141" s="391">
        <v>0</v>
      </c>
      <c r="E141" s="391">
        <v>0</v>
      </c>
      <c r="F141" s="391">
        <v>0</v>
      </c>
      <c r="G141" s="391">
        <v>0</v>
      </c>
      <c r="H141" s="391">
        <v>0</v>
      </c>
      <c r="I141" s="391">
        <v>0</v>
      </c>
      <c r="J141" s="391">
        <v>0</v>
      </c>
      <c r="K141" s="391">
        <v>0</v>
      </c>
      <c r="L141" s="391">
        <v>0</v>
      </c>
      <c r="M141" s="391">
        <v>0</v>
      </c>
      <c r="N141" s="391">
        <v>0</v>
      </c>
      <c r="O141" s="391">
        <v>0</v>
      </c>
      <c r="P141" s="391">
        <v>0</v>
      </c>
      <c r="Q141" s="391">
        <v>0</v>
      </c>
      <c r="R141" s="391">
        <v>0</v>
      </c>
      <c r="S141" s="391">
        <v>0</v>
      </c>
    </row>
    <row r="142" spans="1:19">
      <c r="A142" s="995" t="s">
        <v>73</v>
      </c>
      <c r="B142" s="995"/>
      <c r="C142" s="995"/>
      <c r="D142" s="995"/>
      <c r="E142" s="995"/>
      <c r="F142" s="995"/>
      <c r="G142" s="995"/>
      <c r="H142" s="995"/>
      <c r="I142" s="995"/>
      <c r="J142" s="995"/>
      <c r="K142" s="995"/>
      <c r="L142" s="995"/>
      <c r="M142" s="995"/>
      <c r="N142" s="995"/>
      <c r="O142" s="995"/>
      <c r="P142" s="995"/>
      <c r="Q142" s="995"/>
      <c r="R142" s="995"/>
      <c r="S142" s="995"/>
    </row>
    <row r="143" spans="1:19" s="394" customFormat="1">
      <c r="A143" s="391">
        <v>0</v>
      </c>
      <c r="B143" s="391">
        <v>0</v>
      </c>
      <c r="C143" s="391">
        <v>0</v>
      </c>
      <c r="D143" s="391">
        <v>0</v>
      </c>
      <c r="E143" s="391">
        <v>0</v>
      </c>
      <c r="F143" s="391">
        <v>0</v>
      </c>
      <c r="G143" s="391">
        <v>0</v>
      </c>
      <c r="H143" s="391">
        <v>0</v>
      </c>
      <c r="I143" s="391">
        <v>0</v>
      </c>
      <c r="J143" s="391">
        <v>0</v>
      </c>
      <c r="K143" s="391">
        <v>0</v>
      </c>
      <c r="L143" s="391">
        <v>0</v>
      </c>
      <c r="M143" s="391">
        <v>0</v>
      </c>
      <c r="N143" s="391">
        <v>0</v>
      </c>
      <c r="O143" s="391">
        <v>0</v>
      </c>
      <c r="P143" s="391">
        <v>0</v>
      </c>
      <c r="Q143" s="391">
        <v>0</v>
      </c>
      <c r="R143" s="391">
        <v>0</v>
      </c>
      <c r="S143" s="391">
        <v>0</v>
      </c>
    </row>
    <row r="144" spans="1:19">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s="394" customFormat="1">
      <c r="A145" s="391">
        <v>0</v>
      </c>
      <c r="B145" s="391">
        <v>0</v>
      </c>
      <c r="C145" s="391">
        <v>0</v>
      </c>
      <c r="D145" s="391">
        <v>0</v>
      </c>
      <c r="E145" s="391">
        <v>0</v>
      </c>
      <c r="F145" s="391">
        <v>0</v>
      </c>
      <c r="G145" s="391">
        <v>0</v>
      </c>
      <c r="H145" s="391">
        <v>0</v>
      </c>
      <c r="I145" s="391">
        <v>0</v>
      </c>
      <c r="J145" s="391">
        <v>0</v>
      </c>
      <c r="K145" s="391">
        <v>0</v>
      </c>
      <c r="L145" s="391">
        <v>0</v>
      </c>
      <c r="M145" s="391">
        <v>0</v>
      </c>
      <c r="N145" s="391">
        <v>0</v>
      </c>
      <c r="O145" s="391">
        <v>0</v>
      </c>
      <c r="P145" s="391">
        <v>0</v>
      </c>
      <c r="Q145" s="391">
        <v>0</v>
      </c>
      <c r="R145" s="391">
        <v>0</v>
      </c>
      <c r="S145" s="391">
        <v>0</v>
      </c>
    </row>
    <row r="146" spans="1:19">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s="394" customFormat="1">
      <c r="A147" s="391">
        <v>0</v>
      </c>
      <c r="B147" s="391">
        <v>0</v>
      </c>
      <c r="C147" s="391">
        <v>0</v>
      </c>
      <c r="D147" s="391">
        <v>0</v>
      </c>
      <c r="E147" s="391">
        <v>0</v>
      </c>
      <c r="F147" s="391">
        <v>0</v>
      </c>
      <c r="G147" s="391">
        <v>0</v>
      </c>
      <c r="H147" s="391">
        <v>0</v>
      </c>
      <c r="I147" s="391">
        <v>0</v>
      </c>
      <c r="J147" s="391">
        <v>0</v>
      </c>
      <c r="K147" s="391">
        <v>0</v>
      </c>
      <c r="L147" s="391">
        <v>0</v>
      </c>
      <c r="M147" s="391">
        <v>0</v>
      </c>
      <c r="N147" s="391">
        <v>0</v>
      </c>
      <c r="O147" s="391">
        <v>0</v>
      </c>
      <c r="P147" s="391">
        <v>0</v>
      </c>
      <c r="Q147" s="391">
        <v>0</v>
      </c>
      <c r="R147" s="391">
        <v>0</v>
      </c>
      <c r="S147" s="391">
        <v>0</v>
      </c>
    </row>
    <row r="148" spans="1:19">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s="394" customFormat="1">
      <c r="A149" s="391">
        <v>0</v>
      </c>
      <c r="B149" s="391">
        <v>0</v>
      </c>
      <c r="C149" s="391">
        <v>0</v>
      </c>
      <c r="D149" s="391">
        <v>0</v>
      </c>
      <c r="E149" s="391">
        <v>0</v>
      </c>
      <c r="F149" s="391">
        <v>0</v>
      </c>
      <c r="G149" s="391">
        <v>0</v>
      </c>
      <c r="H149" s="391">
        <v>0</v>
      </c>
      <c r="I149" s="391">
        <v>0</v>
      </c>
      <c r="J149" s="391">
        <v>0</v>
      </c>
      <c r="K149" s="391">
        <v>0</v>
      </c>
      <c r="L149" s="391">
        <v>0</v>
      </c>
      <c r="M149" s="391">
        <v>0</v>
      </c>
      <c r="N149" s="391">
        <v>0</v>
      </c>
      <c r="O149" s="391">
        <v>0</v>
      </c>
      <c r="P149" s="391">
        <v>0</v>
      </c>
      <c r="Q149" s="391">
        <v>0</v>
      </c>
      <c r="R149" s="391">
        <v>0</v>
      </c>
      <c r="S149" s="391">
        <v>0</v>
      </c>
    </row>
    <row r="150" spans="1:19">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s="394" customFormat="1">
      <c r="A151" s="391">
        <v>0</v>
      </c>
      <c r="B151" s="391">
        <v>0</v>
      </c>
      <c r="C151" s="391">
        <v>0</v>
      </c>
      <c r="D151" s="391">
        <v>0</v>
      </c>
      <c r="E151" s="391">
        <v>0</v>
      </c>
      <c r="F151" s="391">
        <v>0</v>
      </c>
      <c r="G151" s="391">
        <v>0</v>
      </c>
      <c r="H151" s="391">
        <v>0</v>
      </c>
      <c r="I151" s="391">
        <v>0</v>
      </c>
      <c r="J151" s="391">
        <v>0</v>
      </c>
      <c r="K151" s="391">
        <v>0</v>
      </c>
      <c r="L151" s="391">
        <v>0</v>
      </c>
      <c r="M151" s="391">
        <v>0</v>
      </c>
      <c r="N151" s="391">
        <v>0</v>
      </c>
      <c r="O151" s="391">
        <v>0</v>
      </c>
      <c r="P151" s="391">
        <v>0</v>
      </c>
      <c r="Q151" s="391">
        <v>0</v>
      </c>
      <c r="R151" s="391">
        <v>0</v>
      </c>
      <c r="S151" s="391">
        <v>0</v>
      </c>
    </row>
    <row r="152" spans="1:19">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s="394" customFormat="1">
      <c r="A153" s="391">
        <v>0</v>
      </c>
      <c r="B153" s="391">
        <v>0</v>
      </c>
      <c r="C153" s="391">
        <v>0</v>
      </c>
      <c r="D153" s="391">
        <v>0</v>
      </c>
      <c r="E153" s="391">
        <v>0</v>
      </c>
      <c r="F153" s="391">
        <v>0</v>
      </c>
      <c r="G153" s="391">
        <v>0</v>
      </c>
      <c r="H153" s="391">
        <v>0</v>
      </c>
      <c r="I153" s="391">
        <v>0</v>
      </c>
      <c r="J153" s="391">
        <v>0</v>
      </c>
      <c r="K153" s="391">
        <v>0</v>
      </c>
      <c r="L153" s="391">
        <v>0</v>
      </c>
      <c r="M153" s="391">
        <v>0</v>
      </c>
      <c r="N153" s="391">
        <v>0</v>
      </c>
      <c r="O153" s="391">
        <v>0</v>
      </c>
      <c r="P153" s="391">
        <v>0</v>
      </c>
      <c r="Q153" s="391">
        <v>0</v>
      </c>
      <c r="R153" s="391">
        <v>0</v>
      </c>
      <c r="S153" s="391">
        <v>0</v>
      </c>
    </row>
    <row r="154" spans="1:19">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s="394" customFormat="1">
      <c r="A155" s="391">
        <v>0</v>
      </c>
      <c r="B155" s="391">
        <v>0</v>
      </c>
      <c r="C155" s="391">
        <v>0</v>
      </c>
      <c r="D155" s="391">
        <v>0</v>
      </c>
      <c r="E155" s="391">
        <v>0</v>
      </c>
      <c r="F155" s="391">
        <v>0</v>
      </c>
      <c r="G155" s="391">
        <v>0</v>
      </c>
      <c r="H155" s="391">
        <v>0</v>
      </c>
      <c r="I155" s="391">
        <v>0</v>
      </c>
      <c r="J155" s="391">
        <v>0</v>
      </c>
      <c r="K155" s="391">
        <v>0</v>
      </c>
      <c r="L155" s="391">
        <v>0</v>
      </c>
      <c r="M155" s="391">
        <v>0</v>
      </c>
      <c r="N155" s="391">
        <v>0</v>
      </c>
      <c r="O155" s="391">
        <v>0</v>
      </c>
      <c r="P155" s="391">
        <v>0</v>
      </c>
      <c r="Q155" s="391">
        <v>0</v>
      </c>
      <c r="R155" s="391">
        <v>0</v>
      </c>
      <c r="S155" s="391">
        <v>0</v>
      </c>
    </row>
    <row r="156" spans="1:19">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s="394" customFormat="1">
      <c r="A157" s="391">
        <v>0</v>
      </c>
      <c r="B157" s="391">
        <v>0</v>
      </c>
      <c r="C157" s="391">
        <v>0</v>
      </c>
      <c r="D157" s="391">
        <v>0</v>
      </c>
      <c r="E157" s="391">
        <v>0</v>
      </c>
      <c r="F157" s="391">
        <v>0</v>
      </c>
      <c r="G157" s="391">
        <v>0</v>
      </c>
      <c r="H157" s="391">
        <v>0</v>
      </c>
      <c r="I157" s="391">
        <v>0</v>
      </c>
      <c r="J157" s="391">
        <v>0</v>
      </c>
      <c r="K157" s="391">
        <v>0</v>
      </c>
      <c r="L157" s="391">
        <v>0</v>
      </c>
      <c r="M157" s="391">
        <v>0</v>
      </c>
      <c r="N157" s="391">
        <v>0</v>
      </c>
      <c r="O157" s="391">
        <v>0</v>
      </c>
      <c r="P157" s="391">
        <v>0</v>
      </c>
      <c r="Q157" s="391">
        <v>0</v>
      </c>
      <c r="R157" s="391">
        <v>0</v>
      </c>
      <c r="S157" s="391">
        <v>0</v>
      </c>
    </row>
    <row r="158" spans="1:19">
      <c r="A158" s="1239" t="s">
        <v>3653</v>
      </c>
      <c r="B158" s="1239"/>
      <c r="C158" s="1239"/>
      <c r="D158" s="1239"/>
      <c r="E158" s="1239"/>
      <c r="F158" s="1239"/>
      <c r="G158" s="1239"/>
      <c r="H158" s="1239"/>
      <c r="I158" s="1239"/>
      <c r="J158" s="1239"/>
      <c r="K158" s="1239"/>
      <c r="L158" s="1239"/>
      <c r="M158" s="1239"/>
      <c r="N158" s="1239"/>
      <c r="O158" s="1239"/>
      <c r="P158" s="1239"/>
      <c r="Q158" s="1239"/>
      <c r="R158" s="1239"/>
      <c r="S158" s="1239"/>
    </row>
    <row r="159" spans="1:19" s="47" customFormat="1">
      <c r="A159" s="270">
        <f>SUM(A157,A155,A153,A151,A149,A147,A145,A143,A141,A139,A137,A135)</f>
        <v>0</v>
      </c>
      <c r="B159" s="349">
        <f t="shared" ref="B159:S159" si="3">SUM(B157,B155,B153,B151,B149,B147,B145,B143,B141,B139,B137,B135)</f>
        <v>0</v>
      </c>
      <c r="C159" s="349">
        <f t="shared" si="3"/>
        <v>0</v>
      </c>
      <c r="D159" s="349">
        <f t="shared" si="3"/>
        <v>0</v>
      </c>
      <c r="E159" s="349">
        <f t="shared" si="3"/>
        <v>0</v>
      </c>
      <c r="F159" s="349">
        <f t="shared" si="3"/>
        <v>0</v>
      </c>
      <c r="G159" s="349">
        <f t="shared" si="3"/>
        <v>0</v>
      </c>
      <c r="H159" s="349">
        <f t="shared" si="3"/>
        <v>0</v>
      </c>
      <c r="I159" s="349">
        <f t="shared" si="3"/>
        <v>0</v>
      </c>
      <c r="J159" s="349">
        <f t="shared" si="3"/>
        <v>0</v>
      </c>
      <c r="K159" s="349">
        <f t="shared" si="3"/>
        <v>0</v>
      </c>
      <c r="L159" s="349">
        <f t="shared" si="3"/>
        <v>0</v>
      </c>
      <c r="M159" s="349">
        <f t="shared" si="3"/>
        <v>0</v>
      </c>
      <c r="N159" s="349">
        <f t="shared" si="3"/>
        <v>0</v>
      </c>
      <c r="O159" s="349">
        <f t="shared" si="3"/>
        <v>0</v>
      </c>
      <c r="P159" s="349">
        <f t="shared" si="3"/>
        <v>0</v>
      </c>
      <c r="Q159" s="349">
        <f t="shared" si="3"/>
        <v>0</v>
      </c>
      <c r="R159" s="349">
        <f t="shared" si="3"/>
        <v>0</v>
      </c>
      <c r="S159" s="349">
        <f t="shared" si="3"/>
        <v>0</v>
      </c>
    </row>
    <row r="160" spans="1:19">
      <c r="A160" s="4"/>
      <c r="B160" s="4"/>
      <c r="C160" s="4"/>
      <c r="D160" s="4"/>
      <c r="E160" s="4"/>
      <c r="F160" s="4"/>
      <c r="G160" s="4"/>
      <c r="H160" s="4"/>
      <c r="I160" s="4"/>
      <c r="J160" s="4"/>
      <c r="K160" s="4"/>
      <c r="L160" s="4"/>
      <c r="M160" s="4"/>
      <c r="N160" s="4"/>
      <c r="O160" s="4"/>
      <c r="P160" s="4"/>
      <c r="Q160" s="4"/>
      <c r="R160" s="4"/>
      <c r="S160" s="4"/>
    </row>
    <row r="161" spans="1:19" ht="21.75" customHeight="1">
      <c r="A161" s="1133" t="s">
        <v>2969</v>
      </c>
      <c r="B161" s="1134"/>
      <c r="C161" s="1134"/>
      <c r="D161" s="1134"/>
      <c r="E161" s="1134"/>
      <c r="F161" s="1134"/>
      <c r="G161" s="1134"/>
      <c r="H161" s="1134"/>
      <c r="I161" s="1134"/>
      <c r="J161" s="1134"/>
      <c r="K161" s="1134"/>
      <c r="L161" s="1134"/>
      <c r="M161" s="1134"/>
      <c r="N161" s="1134"/>
      <c r="O161" s="1134"/>
      <c r="P161" s="1134"/>
      <c r="Q161" s="1134"/>
      <c r="R161" s="1134"/>
      <c r="S161" s="1135"/>
    </row>
    <row r="162" spans="1:19">
      <c r="A162" s="1108" t="s">
        <v>3654</v>
      </c>
      <c r="B162" s="1109"/>
      <c r="C162" s="1109"/>
      <c r="D162" s="1109"/>
      <c r="E162" s="1109"/>
      <c r="F162" s="1109"/>
      <c r="G162" s="1109"/>
      <c r="H162" s="1109"/>
      <c r="I162" s="1109"/>
      <c r="J162" s="1109"/>
      <c r="K162" s="1109"/>
      <c r="L162" s="1109"/>
      <c r="M162" s="1109"/>
      <c r="N162" s="1109"/>
      <c r="O162" s="1109"/>
      <c r="P162" s="1109"/>
      <c r="Q162" s="1109"/>
      <c r="R162" s="1109"/>
      <c r="S162" s="1110"/>
    </row>
    <row r="163" spans="1:19">
      <c r="A163" s="976" t="s">
        <v>2922</v>
      </c>
      <c r="B163" s="977"/>
      <c r="C163" s="977"/>
      <c r="D163" s="977"/>
      <c r="E163" s="977"/>
      <c r="F163" s="977"/>
      <c r="G163" s="977"/>
      <c r="H163" s="977"/>
      <c r="I163" s="977"/>
      <c r="J163" s="977"/>
      <c r="K163" s="977"/>
      <c r="L163" s="977"/>
      <c r="M163" s="977"/>
      <c r="N163" s="977"/>
      <c r="O163" s="977"/>
      <c r="P163" s="977"/>
      <c r="Q163" s="977"/>
      <c r="R163" s="977"/>
      <c r="S163" s="978"/>
    </row>
    <row r="164" spans="1:19">
      <c r="A164" s="976" t="s">
        <v>2923</v>
      </c>
      <c r="B164" s="977"/>
      <c r="C164" s="977"/>
      <c r="D164" s="977"/>
      <c r="E164" s="977"/>
      <c r="F164" s="977"/>
      <c r="G164" s="977"/>
      <c r="H164" s="977"/>
      <c r="I164" s="977"/>
      <c r="J164" s="977"/>
      <c r="K164" s="977"/>
      <c r="L164" s="977"/>
      <c r="M164" s="977"/>
      <c r="N164" s="977"/>
      <c r="O164" s="977"/>
      <c r="P164" s="977"/>
      <c r="Q164" s="977"/>
      <c r="R164" s="977"/>
      <c r="S164" s="978"/>
    </row>
    <row r="165" spans="1:19">
      <c r="A165" s="976" t="s">
        <v>2924</v>
      </c>
      <c r="B165" s="977"/>
      <c r="C165" s="977"/>
      <c r="D165" s="977"/>
      <c r="E165" s="977"/>
      <c r="F165" s="977"/>
      <c r="G165" s="977"/>
      <c r="H165" s="977"/>
      <c r="I165" s="977"/>
      <c r="J165" s="977"/>
      <c r="K165" s="977"/>
      <c r="L165" s="977"/>
      <c r="M165" s="977"/>
      <c r="N165" s="977"/>
      <c r="O165" s="977"/>
      <c r="P165" s="977"/>
      <c r="Q165" s="977"/>
      <c r="R165" s="977"/>
      <c r="S165" s="978"/>
    </row>
    <row r="166" spans="1:19">
      <c r="A166" s="977" t="s">
        <v>2925</v>
      </c>
      <c r="B166" s="977"/>
      <c r="C166" s="977"/>
      <c r="D166" s="977"/>
      <c r="E166" s="977"/>
      <c r="F166" s="977"/>
      <c r="G166" s="977"/>
      <c r="H166" s="977"/>
      <c r="I166" s="977"/>
      <c r="J166" s="977"/>
      <c r="K166" s="977"/>
      <c r="L166" s="977"/>
      <c r="M166" s="977"/>
      <c r="N166" s="977"/>
      <c r="O166" s="977"/>
      <c r="P166" s="977"/>
      <c r="Q166" s="977"/>
      <c r="R166" s="977"/>
      <c r="S166" s="977"/>
    </row>
    <row r="167" spans="1:19">
      <c r="A167" s="976" t="s">
        <v>2926</v>
      </c>
      <c r="B167" s="977"/>
      <c r="C167" s="977"/>
      <c r="D167" s="977"/>
      <c r="E167" s="977"/>
      <c r="F167" s="977"/>
      <c r="G167" s="977"/>
      <c r="H167" s="977"/>
      <c r="I167" s="977"/>
      <c r="J167" s="977"/>
      <c r="K167" s="977"/>
      <c r="L167" s="977"/>
      <c r="M167" s="977"/>
      <c r="N167" s="977"/>
      <c r="O167" s="977"/>
      <c r="P167" s="977"/>
      <c r="Q167" s="977"/>
      <c r="R167" s="977"/>
      <c r="S167" s="978"/>
    </row>
    <row r="168" spans="1:19">
      <c r="A168" s="976" t="s">
        <v>2927</v>
      </c>
      <c r="B168" s="977"/>
      <c r="C168" s="977"/>
      <c r="D168" s="977"/>
      <c r="E168" s="977"/>
      <c r="F168" s="977"/>
      <c r="G168" s="977"/>
      <c r="H168" s="977"/>
      <c r="I168" s="977"/>
      <c r="J168" s="977"/>
      <c r="K168" s="977"/>
      <c r="L168" s="977"/>
      <c r="M168" s="977"/>
      <c r="N168" s="977"/>
      <c r="O168" s="977"/>
      <c r="P168" s="977"/>
      <c r="Q168" s="977"/>
      <c r="R168" s="977"/>
      <c r="S168" s="978"/>
    </row>
    <row r="169" spans="1:19">
      <c r="A169" s="976" t="s">
        <v>2890</v>
      </c>
      <c r="B169" s="977"/>
      <c r="C169" s="977"/>
      <c r="D169" s="977"/>
      <c r="E169" s="977"/>
      <c r="F169" s="977"/>
      <c r="G169" s="977"/>
      <c r="H169" s="977"/>
      <c r="I169" s="977"/>
      <c r="J169" s="977"/>
      <c r="K169" s="977"/>
      <c r="L169" s="977"/>
      <c r="M169" s="977"/>
      <c r="N169" s="977"/>
      <c r="O169" s="977"/>
      <c r="P169" s="977"/>
      <c r="Q169" s="977"/>
      <c r="R169" s="977"/>
      <c r="S169" s="978"/>
    </row>
    <row r="170" spans="1:19">
      <c r="A170" s="982" t="s">
        <v>2928</v>
      </c>
      <c r="B170" s="983"/>
      <c r="C170" s="983"/>
      <c r="D170" s="983"/>
      <c r="E170" s="983"/>
      <c r="F170" s="983"/>
      <c r="G170" s="983"/>
      <c r="H170" s="983"/>
      <c r="I170" s="983"/>
      <c r="J170" s="983"/>
      <c r="K170" s="983"/>
      <c r="L170" s="983"/>
      <c r="M170" s="983"/>
      <c r="N170" s="983"/>
      <c r="O170" s="983"/>
      <c r="P170" s="983"/>
      <c r="Q170" s="983"/>
      <c r="R170" s="983"/>
      <c r="S170" s="984"/>
    </row>
    <row r="171" spans="1:19" ht="27.75" customHeight="1">
      <c r="A171" s="985" t="s">
        <v>41</v>
      </c>
      <c r="B171" s="985"/>
      <c r="C171" s="985"/>
      <c r="D171" s="985" t="s">
        <v>42</v>
      </c>
      <c r="E171" s="985"/>
      <c r="F171" s="985" t="s">
        <v>43</v>
      </c>
      <c r="G171" s="985"/>
      <c r="H171" s="985"/>
      <c r="I171" s="985" t="s">
        <v>44</v>
      </c>
      <c r="J171" s="985"/>
      <c r="K171" s="986" t="s">
        <v>45</v>
      </c>
      <c r="L171" s="987"/>
      <c r="M171" s="987"/>
      <c r="N171" s="988"/>
      <c r="O171" s="989" t="s">
        <v>46</v>
      </c>
      <c r="P171" s="989"/>
      <c r="Q171" s="990"/>
      <c r="R171" s="985" t="s">
        <v>47</v>
      </c>
      <c r="S171" s="985"/>
    </row>
    <row r="172" spans="1:19" ht="26.25" customHeight="1">
      <c r="A172" s="991"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row>
    <row r="173" spans="1:19" ht="63.75" customHeight="1">
      <c r="A173" s="985"/>
      <c r="B173" s="985"/>
      <c r="C173" s="1003"/>
      <c r="D173" s="985"/>
      <c r="E173" s="985"/>
      <c r="F173" s="269" t="s">
        <v>63</v>
      </c>
      <c r="G173" s="269" t="s">
        <v>64</v>
      </c>
      <c r="H173" s="269" t="s">
        <v>65</v>
      </c>
      <c r="I173" s="985"/>
      <c r="J173" s="985"/>
      <c r="K173" s="271" t="s">
        <v>66</v>
      </c>
      <c r="L173" s="271" t="s">
        <v>67</v>
      </c>
      <c r="M173" s="271" t="s">
        <v>68</v>
      </c>
      <c r="N173" s="271" t="s">
        <v>67</v>
      </c>
      <c r="O173" s="985"/>
      <c r="P173" s="985"/>
      <c r="Q173" s="985"/>
      <c r="R173" s="985"/>
      <c r="S173" s="985"/>
    </row>
    <row r="174" spans="1:19">
      <c r="A174" s="994" t="s">
        <v>69</v>
      </c>
      <c r="B174" s="994"/>
      <c r="C174" s="994"/>
      <c r="D174" s="994"/>
      <c r="E174" s="994"/>
      <c r="F174" s="994"/>
      <c r="G174" s="994"/>
      <c r="H174" s="994"/>
      <c r="I174" s="994"/>
      <c r="J174" s="994"/>
      <c r="K174" s="994"/>
      <c r="L174" s="994"/>
      <c r="M174" s="994"/>
      <c r="N174" s="994"/>
      <c r="O174" s="994"/>
      <c r="P174" s="994"/>
      <c r="Q174" s="994"/>
      <c r="R174" s="994"/>
      <c r="S174" s="994"/>
    </row>
    <row r="175" spans="1:19" s="394" customFormat="1">
      <c r="A175" s="391">
        <v>0</v>
      </c>
      <c r="B175" s="391">
        <v>0</v>
      </c>
      <c r="C175" s="391">
        <v>0</v>
      </c>
      <c r="D175" s="391">
        <v>0</v>
      </c>
      <c r="E175" s="391">
        <v>0</v>
      </c>
      <c r="F175" s="391">
        <v>0</v>
      </c>
      <c r="G175" s="391">
        <v>0</v>
      </c>
      <c r="H175" s="391">
        <v>0</v>
      </c>
      <c r="I175" s="391">
        <v>0</v>
      </c>
      <c r="J175" s="391">
        <v>0</v>
      </c>
      <c r="K175" s="391">
        <v>0</v>
      </c>
      <c r="L175" s="391">
        <v>0</v>
      </c>
      <c r="M175" s="391">
        <v>0</v>
      </c>
      <c r="N175" s="391">
        <v>0</v>
      </c>
      <c r="O175" s="391">
        <v>0</v>
      </c>
      <c r="P175" s="391">
        <v>0</v>
      </c>
      <c r="Q175" s="391">
        <v>0</v>
      </c>
      <c r="R175" s="391">
        <v>0</v>
      </c>
      <c r="S175" s="391">
        <v>0</v>
      </c>
    </row>
    <row r="176" spans="1:19">
      <c r="A176" s="994" t="s">
        <v>70</v>
      </c>
      <c r="B176" s="994"/>
      <c r="C176" s="994"/>
      <c r="D176" s="994"/>
      <c r="E176" s="994"/>
      <c r="F176" s="994"/>
      <c r="G176" s="994"/>
      <c r="H176" s="994"/>
      <c r="I176" s="994"/>
      <c r="J176" s="994"/>
      <c r="K176" s="994"/>
      <c r="L176" s="994"/>
      <c r="M176" s="994"/>
      <c r="N176" s="994"/>
      <c r="O176" s="994"/>
      <c r="P176" s="994"/>
      <c r="Q176" s="994"/>
      <c r="R176" s="994"/>
      <c r="S176" s="994"/>
    </row>
    <row r="177" spans="1:19" s="394" customFormat="1">
      <c r="A177" s="391">
        <v>0</v>
      </c>
      <c r="B177" s="391">
        <v>0</v>
      </c>
      <c r="C177" s="391">
        <v>0</v>
      </c>
      <c r="D177" s="391">
        <v>0</v>
      </c>
      <c r="E177" s="391">
        <v>0</v>
      </c>
      <c r="F177" s="391">
        <v>0</v>
      </c>
      <c r="G177" s="391">
        <v>0</v>
      </c>
      <c r="H177" s="391">
        <v>0</v>
      </c>
      <c r="I177" s="391">
        <v>0</v>
      </c>
      <c r="J177" s="391">
        <v>0</v>
      </c>
      <c r="K177" s="391">
        <v>0</v>
      </c>
      <c r="L177" s="391">
        <v>0</v>
      </c>
      <c r="M177" s="391">
        <v>0</v>
      </c>
      <c r="N177" s="391">
        <v>0</v>
      </c>
      <c r="O177" s="391">
        <v>0</v>
      </c>
      <c r="P177" s="391">
        <v>0</v>
      </c>
      <c r="Q177" s="391">
        <v>0</v>
      </c>
      <c r="R177" s="391">
        <v>0</v>
      </c>
      <c r="S177" s="391">
        <v>0</v>
      </c>
    </row>
    <row r="178" spans="1:19">
      <c r="A178" s="994" t="s">
        <v>71</v>
      </c>
      <c r="B178" s="994"/>
      <c r="C178" s="994"/>
      <c r="D178" s="994"/>
      <c r="E178" s="994"/>
      <c r="F178" s="994"/>
      <c r="G178" s="994"/>
      <c r="H178" s="994"/>
      <c r="I178" s="994"/>
      <c r="J178" s="994"/>
      <c r="K178" s="994"/>
      <c r="L178" s="994"/>
      <c r="M178" s="994"/>
      <c r="N178" s="994"/>
      <c r="O178" s="994"/>
      <c r="P178" s="994"/>
      <c r="Q178" s="994"/>
      <c r="R178" s="994"/>
      <c r="S178" s="994"/>
    </row>
    <row r="179" spans="1:19" s="394" customFormat="1">
      <c r="A179" s="391">
        <v>0</v>
      </c>
      <c r="B179" s="391">
        <v>0</v>
      </c>
      <c r="C179" s="391">
        <v>0</v>
      </c>
      <c r="D179" s="391">
        <v>0</v>
      </c>
      <c r="E179" s="391">
        <v>0</v>
      </c>
      <c r="F179" s="391">
        <v>0</v>
      </c>
      <c r="G179" s="391">
        <v>0</v>
      </c>
      <c r="H179" s="391">
        <v>0</v>
      </c>
      <c r="I179" s="391">
        <v>0</v>
      </c>
      <c r="J179" s="391">
        <v>0</v>
      </c>
      <c r="K179" s="391">
        <v>0</v>
      </c>
      <c r="L179" s="391">
        <v>0</v>
      </c>
      <c r="M179" s="391">
        <v>0</v>
      </c>
      <c r="N179" s="391">
        <v>0</v>
      </c>
      <c r="O179" s="391">
        <v>0</v>
      </c>
      <c r="P179" s="391">
        <v>0</v>
      </c>
      <c r="Q179" s="391">
        <v>0</v>
      </c>
      <c r="R179" s="391">
        <v>0</v>
      </c>
      <c r="S179" s="391">
        <v>0</v>
      </c>
    </row>
    <row r="180" spans="1:19">
      <c r="A180" s="994" t="s">
        <v>72</v>
      </c>
      <c r="B180" s="994"/>
      <c r="C180" s="994"/>
      <c r="D180" s="994"/>
      <c r="E180" s="994"/>
      <c r="F180" s="994"/>
      <c r="G180" s="994"/>
      <c r="H180" s="994"/>
      <c r="I180" s="994"/>
      <c r="J180" s="994"/>
      <c r="K180" s="994"/>
      <c r="L180" s="994"/>
      <c r="M180" s="994"/>
      <c r="N180" s="994"/>
      <c r="O180" s="994"/>
      <c r="P180" s="994"/>
      <c r="Q180" s="994"/>
      <c r="R180" s="994"/>
      <c r="S180" s="994"/>
    </row>
    <row r="181" spans="1:19" s="394" customFormat="1">
      <c r="A181" s="391">
        <v>0</v>
      </c>
      <c r="B181" s="391">
        <v>0</v>
      </c>
      <c r="C181" s="391">
        <v>0</v>
      </c>
      <c r="D181" s="391">
        <v>0</v>
      </c>
      <c r="E181" s="391">
        <v>0</v>
      </c>
      <c r="F181" s="391">
        <v>0</v>
      </c>
      <c r="G181" s="391">
        <v>0</v>
      </c>
      <c r="H181" s="391">
        <v>0</v>
      </c>
      <c r="I181" s="391">
        <v>0</v>
      </c>
      <c r="J181" s="391">
        <v>0</v>
      </c>
      <c r="K181" s="391">
        <v>0</v>
      </c>
      <c r="L181" s="391">
        <v>0</v>
      </c>
      <c r="M181" s="391">
        <v>0</v>
      </c>
      <c r="N181" s="391">
        <v>0</v>
      </c>
      <c r="O181" s="391">
        <v>0</v>
      </c>
      <c r="P181" s="391">
        <v>0</v>
      </c>
      <c r="Q181" s="391">
        <v>0</v>
      </c>
      <c r="R181" s="391">
        <v>0</v>
      </c>
      <c r="S181" s="391">
        <v>0</v>
      </c>
    </row>
    <row r="182" spans="1:19">
      <c r="A182" s="1118" t="s">
        <v>73</v>
      </c>
      <c r="B182" s="1119"/>
      <c r="C182" s="1119"/>
      <c r="D182" s="1119"/>
      <c r="E182" s="1119"/>
      <c r="F182" s="1119"/>
      <c r="G182" s="1119"/>
      <c r="H182" s="1119"/>
      <c r="I182" s="1119"/>
      <c r="J182" s="1119"/>
      <c r="K182" s="1119"/>
      <c r="L182" s="1119"/>
      <c r="M182" s="1119"/>
      <c r="N182" s="1119"/>
      <c r="O182" s="1119"/>
      <c r="P182" s="1119"/>
      <c r="Q182" s="1119"/>
      <c r="R182" s="1119"/>
      <c r="S182" s="1120"/>
    </row>
    <row r="183" spans="1:19" s="394" customFormat="1">
      <c r="A183" s="391">
        <v>0</v>
      </c>
      <c r="B183" s="391">
        <v>0</v>
      </c>
      <c r="C183" s="391">
        <v>0</v>
      </c>
      <c r="D183" s="391">
        <v>0</v>
      </c>
      <c r="E183" s="391">
        <v>0</v>
      </c>
      <c r="F183" s="391">
        <v>0</v>
      </c>
      <c r="G183" s="391">
        <v>0</v>
      </c>
      <c r="H183" s="391">
        <v>0</v>
      </c>
      <c r="I183" s="391">
        <v>0</v>
      </c>
      <c r="J183" s="391">
        <v>0</v>
      </c>
      <c r="K183" s="391">
        <v>0</v>
      </c>
      <c r="L183" s="391">
        <v>0</v>
      </c>
      <c r="M183" s="391">
        <v>0</v>
      </c>
      <c r="N183" s="391">
        <v>0</v>
      </c>
      <c r="O183" s="391">
        <v>0</v>
      </c>
      <c r="P183" s="391">
        <v>0</v>
      </c>
      <c r="Q183" s="391">
        <v>0</v>
      </c>
      <c r="R183" s="391">
        <v>0</v>
      </c>
      <c r="S183" s="391">
        <v>0</v>
      </c>
    </row>
    <row r="184" spans="1:19">
      <c r="A184" s="994" t="s">
        <v>74</v>
      </c>
      <c r="B184" s="994"/>
      <c r="C184" s="994"/>
      <c r="D184" s="994"/>
      <c r="E184" s="994"/>
      <c r="F184" s="994"/>
      <c r="G184" s="994"/>
      <c r="H184" s="994"/>
      <c r="I184" s="994"/>
      <c r="J184" s="994"/>
      <c r="K184" s="994"/>
      <c r="L184" s="994"/>
      <c r="M184" s="994"/>
      <c r="N184" s="994"/>
      <c r="O184" s="994"/>
      <c r="P184" s="994"/>
      <c r="Q184" s="994"/>
      <c r="R184" s="994"/>
      <c r="S184" s="994"/>
    </row>
    <row r="185" spans="1:19" s="394" customFormat="1">
      <c r="A185" s="391">
        <v>0</v>
      </c>
      <c r="B185" s="391">
        <v>0</v>
      </c>
      <c r="C185" s="391">
        <v>0</v>
      </c>
      <c r="D185" s="391">
        <v>0</v>
      </c>
      <c r="E185" s="391">
        <v>0</v>
      </c>
      <c r="F185" s="391">
        <v>0</v>
      </c>
      <c r="G185" s="391">
        <v>0</v>
      </c>
      <c r="H185" s="391">
        <v>0</v>
      </c>
      <c r="I185" s="391">
        <v>0</v>
      </c>
      <c r="J185" s="391">
        <v>0</v>
      </c>
      <c r="K185" s="391">
        <v>0</v>
      </c>
      <c r="L185" s="391">
        <v>0</v>
      </c>
      <c r="M185" s="391">
        <v>0</v>
      </c>
      <c r="N185" s="391">
        <v>0</v>
      </c>
      <c r="O185" s="391">
        <v>0</v>
      </c>
      <c r="P185" s="391">
        <v>0</v>
      </c>
      <c r="Q185" s="391">
        <v>0</v>
      </c>
      <c r="R185" s="391">
        <v>0</v>
      </c>
      <c r="S185" s="391">
        <v>0</v>
      </c>
    </row>
    <row r="186" spans="1:19">
      <c r="A186" s="994" t="s">
        <v>75</v>
      </c>
      <c r="B186" s="994"/>
      <c r="C186" s="994"/>
      <c r="D186" s="994"/>
      <c r="E186" s="994"/>
      <c r="F186" s="994"/>
      <c r="G186" s="994"/>
      <c r="H186" s="994"/>
      <c r="I186" s="994"/>
      <c r="J186" s="994"/>
      <c r="K186" s="994"/>
      <c r="L186" s="994"/>
      <c r="M186" s="994"/>
      <c r="N186" s="994"/>
      <c r="O186" s="994"/>
      <c r="P186" s="994"/>
      <c r="Q186" s="994"/>
      <c r="R186" s="994"/>
      <c r="S186" s="994"/>
    </row>
    <row r="187" spans="1:19" s="394" customFormat="1">
      <c r="A187" s="391">
        <v>0</v>
      </c>
      <c r="B187" s="391">
        <v>0</v>
      </c>
      <c r="C187" s="391">
        <v>0</v>
      </c>
      <c r="D187" s="391">
        <v>0</v>
      </c>
      <c r="E187" s="391">
        <v>0</v>
      </c>
      <c r="F187" s="391">
        <v>0</v>
      </c>
      <c r="G187" s="391">
        <v>0</v>
      </c>
      <c r="H187" s="391">
        <v>0</v>
      </c>
      <c r="I187" s="391">
        <v>0</v>
      </c>
      <c r="J187" s="391">
        <v>0</v>
      </c>
      <c r="K187" s="391">
        <v>0</v>
      </c>
      <c r="L187" s="391">
        <v>0</v>
      </c>
      <c r="M187" s="391">
        <v>0</v>
      </c>
      <c r="N187" s="391">
        <v>0</v>
      </c>
      <c r="O187" s="391">
        <v>0</v>
      </c>
      <c r="P187" s="391">
        <v>0</v>
      </c>
      <c r="Q187" s="391">
        <v>0</v>
      </c>
      <c r="R187" s="391">
        <v>0</v>
      </c>
      <c r="S187" s="391">
        <v>0</v>
      </c>
    </row>
    <row r="188" spans="1:19">
      <c r="A188" s="994" t="s">
        <v>76</v>
      </c>
      <c r="B188" s="994"/>
      <c r="C188" s="994"/>
      <c r="D188" s="994"/>
      <c r="E188" s="994"/>
      <c r="F188" s="994"/>
      <c r="G188" s="994"/>
      <c r="H188" s="994"/>
      <c r="I188" s="994"/>
      <c r="J188" s="994"/>
      <c r="K188" s="994"/>
      <c r="L188" s="994"/>
      <c r="M188" s="994"/>
      <c r="N188" s="994"/>
      <c r="O188" s="994"/>
      <c r="P188" s="994"/>
      <c r="Q188" s="994"/>
      <c r="R188" s="994"/>
      <c r="S188" s="994"/>
    </row>
    <row r="189" spans="1:19" s="394" customFormat="1">
      <c r="A189" s="391">
        <v>0</v>
      </c>
      <c r="B189" s="391">
        <v>0</v>
      </c>
      <c r="C189" s="391">
        <v>0</v>
      </c>
      <c r="D189" s="391">
        <v>0</v>
      </c>
      <c r="E189" s="391">
        <v>0</v>
      </c>
      <c r="F189" s="391">
        <v>0</v>
      </c>
      <c r="G189" s="391">
        <v>0</v>
      </c>
      <c r="H189" s="391">
        <v>0</v>
      </c>
      <c r="I189" s="391">
        <v>0</v>
      </c>
      <c r="J189" s="391">
        <v>0</v>
      </c>
      <c r="K189" s="391">
        <v>0</v>
      </c>
      <c r="L189" s="391">
        <v>0</v>
      </c>
      <c r="M189" s="391">
        <v>0</v>
      </c>
      <c r="N189" s="391">
        <v>0</v>
      </c>
      <c r="O189" s="391">
        <v>0</v>
      </c>
      <c r="P189" s="391">
        <v>0</v>
      </c>
      <c r="Q189" s="391">
        <v>0</v>
      </c>
      <c r="R189" s="391">
        <v>0</v>
      </c>
      <c r="S189" s="391">
        <v>0</v>
      </c>
    </row>
    <row r="190" spans="1:19">
      <c r="A190" s="994" t="s">
        <v>77</v>
      </c>
      <c r="B190" s="994"/>
      <c r="C190" s="994"/>
      <c r="D190" s="994"/>
      <c r="E190" s="994"/>
      <c r="F190" s="994"/>
      <c r="G190" s="994"/>
      <c r="H190" s="994"/>
      <c r="I190" s="994"/>
      <c r="J190" s="994"/>
      <c r="K190" s="994"/>
      <c r="L190" s="994"/>
      <c r="M190" s="994"/>
      <c r="N190" s="994"/>
      <c r="O190" s="994"/>
      <c r="P190" s="994"/>
      <c r="Q190" s="994"/>
      <c r="R190" s="994"/>
      <c r="S190" s="994"/>
    </row>
    <row r="191" spans="1:19" s="394" customFormat="1">
      <c r="A191" s="391">
        <v>0</v>
      </c>
      <c r="B191" s="391">
        <v>0</v>
      </c>
      <c r="C191" s="391">
        <v>0</v>
      </c>
      <c r="D191" s="391">
        <v>0</v>
      </c>
      <c r="E191" s="391">
        <v>0</v>
      </c>
      <c r="F191" s="391">
        <v>0</v>
      </c>
      <c r="G191" s="391">
        <v>0</v>
      </c>
      <c r="H191" s="391">
        <v>0</v>
      </c>
      <c r="I191" s="391">
        <v>0</v>
      </c>
      <c r="J191" s="391">
        <v>0</v>
      </c>
      <c r="K191" s="391">
        <v>0</v>
      </c>
      <c r="L191" s="391">
        <v>0</v>
      </c>
      <c r="M191" s="391">
        <v>0</v>
      </c>
      <c r="N191" s="391">
        <v>0</v>
      </c>
      <c r="O191" s="391">
        <v>0</v>
      </c>
      <c r="P191" s="391">
        <v>0</v>
      </c>
      <c r="Q191" s="391">
        <v>0</v>
      </c>
      <c r="R191" s="391">
        <v>0</v>
      </c>
      <c r="S191" s="391">
        <v>0</v>
      </c>
    </row>
    <row r="192" spans="1:19">
      <c r="A192" s="994" t="s">
        <v>78</v>
      </c>
      <c r="B192" s="994"/>
      <c r="C192" s="994"/>
      <c r="D192" s="994"/>
      <c r="E192" s="994"/>
      <c r="F192" s="994"/>
      <c r="G192" s="994"/>
      <c r="H192" s="994"/>
      <c r="I192" s="994"/>
      <c r="J192" s="994"/>
      <c r="K192" s="994"/>
      <c r="L192" s="994"/>
      <c r="M192" s="994"/>
      <c r="N192" s="994"/>
      <c r="O192" s="994"/>
      <c r="P192" s="994"/>
      <c r="Q192" s="994"/>
      <c r="R192" s="994"/>
      <c r="S192" s="994"/>
    </row>
    <row r="193" spans="1:19" s="394" customFormat="1">
      <c r="A193" s="391">
        <v>0</v>
      </c>
      <c r="B193" s="391">
        <v>0</v>
      </c>
      <c r="C193" s="391">
        <v>0</v>
      </c>
      <c r="D193" s="391">
        <v>0</v>
      </c>
      <c r="E193" s="391">
        <v>0</v>
      </c>
      <c r="F193" s="391">
        <v>0</v>
      </c>
      <c r="G193" s="391">
        <v>0</v>
      </c>
      <c r="H193" s="391">
        <v>0</v>
      </c>
      <c r="I193" s="391">
        <v>0</v>
      </c>
      <c r="J193" s="391">
        <v>0</v>
      </c>
      <c r="K193" s="391">
        <v>0</v>
      </c>
      <c r="L193" s="391">
        <v>0</v>
      </c>
      <c r="M193" s="391">
        <v>0</v>
      </c>
      <c r="N193" s="391">
        <v>0</v>
      </c>
      <c r="O193" s="391">
        <v>0</v>
      </c>
      <c r="P193" s="391">
        <v>0</v>
      </c>
      <c r="Q193" s="391">
        <v>0</v>
      </c>
      <c r="R193" s="391">
        <v>0</v>
      </c>
      <c r="S193" s="391">
        <v>0</v>
      </c>
    </row>
    <row r="194" spans="1:19">
      <c r="A194" s="994" t="s">
        <v>79</v>
      </c>
      <c r="B194" s="994"/>
      <c r="C194" s="994"/>
      <c r="D194" s="994"/>
      <c r="E194" s="994"/>
      <c r="F194" s="994"/>
      <c r="G194" s="994"/>
      <c r="H194" s="994"/>
      <c r="I194" s="994"/>
      <c r="J194" s="994"/>
      <c r="K194" s="994"/>
      <c r="L194" s="994"/>
      <c r="M194" s="994"/>
      <c r="N194" s="994"/>
      <c r="O194" s="994"/>
      <c r="P194" s="994"/>
      <c r="Q194" s="994"/>
      <c r="R194" s="994"/>
      <c r="S194" s="994"/>
    </row>
    <row r="195" spans="1:19" s="394" customFormat="1">
      <c r="A195" s="391">
        <v>0</v>
      </c>
      <c r="B195" s="391">
        <v>0</v>
      </c>
      <c r="C195" s="391">
        <v>0</v>
      </c>
      <c r="D195" s="391">
        <v>0</v>
      </c>
      <c r="E195" s="391">
        <v>0</v>
      </c>
      <c r="F195" s="391">
        <v>0</v>
      </c>
      <c r="G195" s="391">
        <v>0</v>
      </c>
      <c r="H195" s="391">
        <v>0</v>
      </c>
      <c r="I195" s="391">
        <v>0</v>
      </c>
      <c r="J195" s="391">
        <v>0</v>
      </c>
      <c r="K195" s="391">
        <v>0</v>
      </c>
      <c r="L195" s="391">
        <v>0</v>
      </c>
      <c r="M195" s="391">
        <v>0</v>
      </c>
      <c r="N195" s="391">
        <v>0</v>
      </c>
      <c r="O195" s="391">
        <v>0</v>
      </c>
      <c r="P195" s="391">
        <v>0</v>
      </c>
      <c r="Q195" s="391">
        <v>0</v>
      </c>
      <c r="R195" s="391">
        <v>0</v>
      </c>
      <c r="S195" s="391">
        <v>0</v>
      </c>
    </row>
    <row r="196" spans="1:19">
      <c r="A196" s="994" t="s">
        <v>80</v>
      </c>
      <c r="B196" s="994"/>
      <c r="C196" s="994"/>
      <c r="D196" s="994"/>
      <c r="E196" s="994"/>
      <c r="F196" s="994"/>
      <c r="G196" s="994"/>
      <c r="H196" s="994"/>
      <c r="I196" s="994"/>
      <c r="J196" s="994"/>
      <c r="K196" s="994"/>
      <c r="L196" s="994"/>
      <c r="M196" s="994"/>
      <c r="N196" s="994"/>
      <c r="O196" s="994"/>
      <c r="P196" s="994"/>
      <c r="Q196" s="994"/>
      <c r="R196" s="994"/>
      <c r="S196" s="994"/>
    </row>
    <row r="197" spans="1:19" s="394" customFormat="1">
      <c r="A197" s="391">
        <v>0</v>
      </c>
      <c r="B197" s="391">
        <v>0</v>
      </c>
      <c r="C197" s="391">
        <v>0</v>
      </c>
      <c r="D197" s="391">
        <v>0</v>
      </c>
      <c r="E197" s="391">
        <v>0</v>
      </c>
      <c r="F197" s="391">
        <v>0</v>
      </c>
      <c r="G197" s="391">
        <v>0</v>
      </c>
      <c r="H197" s="391">
        <v>0</v>
      </c>
      <c r="I197" s="391">
        <v>0</v>
      </c>
      <c r="J197" s="391">
        <v>0</v>
      </c>
      <c r="K197" s="391">
        <v>0</v>
      </c>
      <c r="L197" s="391">
        <v>0</v>
      </c>
      <c r="M197" s="391">
        <v>0</v>
      </c>
      <c r="N197" s="391">
        <v>0</v>
      </c>
      <c r="O197" s="391">
        <v>0</v>
      </c>
      <c r="P197" s="391">
        <v>0</v>
      </c>
      <c r="Q197" s="391">
        <v>0</v>
      </c>
      <c r="R197" s="391">
        <v>0</v>
      </c>
      <c r="S197" s="391">
        <v>0</v>
      </c>
    </row>
    <row r="198" spans="1:19">
      <c r="A198" s="1239" t="s">
        <v>3594</v>
      </c>
      <c r="B198" s="1239"/>
      <c r="C198" s="1239"/>
      <c r="D198" s="1239"/>
      <c r="E198" s="1239"/>
      <c r="F198" s="1239"/>
      <c r="G198" s="1239"/>
      <c r="H198" s="1239"/>
      <c r="I198" s="1239"/>
      <c r="J198" s="1239"/>
      <c r="K198" s="1239"/>
      <c r="L198" s="1239"/>
      <c r="M198" s="1239"/>
      <c r="N198" s="1239"/>
      <c r="O198" s="1239"/>
      <c r="P198" s="1239"/>
      <c r="Q198" s="1239"/>
      <c r="R198" s="1239"/>
      <c r="S198" s="1239"/>
    </row>
    <row r="199" spans="1:19" s="47" customFormat="1">
      <c r="A199" s="270">
        <f>SUM(A197,A195,A193,A191,A189,A187,A185,A183,A181,A179,A177,A175)</f>
        <v>0</v>
      </c>
      <c r="B199" s="349">
        <f t="shared" ref="B199:S199" si="4">SUM(B197,B195,B193,B191,B189,B187,B185,B183,B181,B179,B177,B175)</f>
        <v>0</v>
      </c>
      <c r="C199" s="349">
        <f t="shared" si="4"/>
        <v>0</v>
      </c>
      <c r="D199" s="349">
        <f t="shared" si="4"/>
        <v>0</v>
      </c>
      <c r="E199" s="349">
        <f t="shared" si="4"/>
        <v>0</v>
      </c>
      <c r="F199" s="349">
        <f t="shared" si="4"/>
        <v>0</v>
      </c>
      <c r="G199" s="349">
        <f t="shared" si="4"/>
        <v>0</v>
      </c>
      <c r="H199" s="349">
        <f t="shared" si="4"/>
        <v>0</v>
      </c>
      <c r="I199" s="349">
        <f t="shared" si="4"/>
        <v>0</v>
      </c>
      <c r="J199" s="349">
        <f t="shared" si="4"/>
        <v>0</v>
      </c>
      <c r="K199" s="349">
        <f t="shared" si="4"/>
        <v>0</v>
      </c>
      <c r="L199" s="349">
        <f t="shared" si="4"/>
        <v>0</v>
      </c>
      <c r="M199" s="349">
        <f t="shared" si="4"/>
        <v>0</v>
      </c>
      <c r="N199" s="349">
        <f t="shared" si="4"/>
        <v>0</v>
      </c>
      <c r="O199" s="349">
        <f t="shared" si="4"/>
        <v>0</v>
      </c>
      <c r="P199" s="349">
        <f t="shared" si="4"/>
        <v>0</v>
      </c>
      <c r="Q199" s="349">
        <f t="shared" si="4"/>
        <v>0</v>
      </c>
      <c r="R199" s="349">
        <f t="shared" si="4"/>
        <v>0</v>
      </c>
      <c r="S199" s="349">
        <f t="shared" si="4"/>
        <v>0</v>
      </c>
    </row>
    <row r="200" spans="1:19">
      <c r="A200" s="4"/>
      <c r="B200" s="4"/>
      <c r="C200" s="4"/>
      <c r="D200" s="4"/>
      <c r="E200" s="4"/>
      <c r="F200" s="4"/>
      <c r="G200" s="4"/>
      <c r="H200" s="4"/>
      <c r="I200" s="4"/>
      <c r="J200" s="4"/>
      <c r="K200" s="4"/>
      <c r="L200" s="4"/>
      <c r="M200" s="4"/>
      <c r="N200" s="4"/>
      <c r="O200" s="4"/>
      <c r="P200" s="4"/>
      <c r="Q200" s="4"/>
      <c r="R200" s="4"/>
      <c r="S200" s="4"/>
    </row>
    <row r="201" spans="1:19" ht="20.25" customHeight="1">
      <c r="A201" s="1004" t="s">
        <v>2970</v>
      </c>
      <c r="B201" s="1005"/>
      <c r="C201" s="1005"/>
      <c r="D201" s="1005"/>
      <c r="E201" s="1005"/>
      <c r="F201" s="1005"/>
      <c r="G201" s="1005"/>
      <c r="H201" s="1005"/>
      <c r="I201" s="1005"/>
      <c r="J201" s="1005"/>
      <c r="K201" s="1005"/>
      <c r="L201" s="1005"/>
      <c r="M201" s="1005"/>
      <c r="N201" s="1005"/>
      <c r="O201" s="1005"/>
      <c r="P201" s="1005"/>
      <c r="Q201" s="1005"/>
      <c r="R201" s="1005"/>
      <c r="S201" s="1006"/>
    </row>
    <row r="202" spans="1:19">
      <c r="A202" s="1108" t="s">
        <v>3654</v>
      </c>
      <c r="B202" s="1109"/>
      <c r="C202" s="1109"/>
      <c r="D202" s="1109"/>
      <c r="E202" s="1109"/>
      <c r="F202" s="1109"/>
      <c r="G202" s="1109"/>
      <c r="H202" s="1109"/>
      <c r="I202" s="1109"/>
      <c r="J202" s="1109"/>
      <c r="K202" s="1109"/>
      <c r="L202" s="1109"/>
      <c r="M202" s="1109"/>
      <c r="N202" s="1109"/>
      <c r="O202" s="1109"/>
      <c r="P202" s="1109"/>
      <c r="Q202" s="1109"/>
      <c r="R202" s="1109"/>
      <c r="S202" s="1110"/>
    </row>
    <row r="203" spans="1:19">
      <c r="A203" s="976" t="s">
        <v>2929</v>
      </c>
      <c r="B203" s="977"/>
      <c r="C203" s="977"/>
      <c r="D203" s="977"/>
      <c r="E203" s="977"/>
      <c r="F203" s="977"/>
      <c r="G203" s="977"/>
      <c r="H203" s="977"/>
      <c r="I203" s="977"/>
      <c r="J203" s="977"/>
      <c r="K203" s="977"/>
      <c r="L203" s="977"/>
      <c r="M203" s="977"/>
      <c r="N203" s="977"/>
      <c r="O203" s="977"/>
      <c r="P203" s="977"/>
      <c r="Q203" s="977"/>
      <c r="R203" s="977"/>
      <c r="S203" s="978"/>
    </row>
    <row r="204" spans="1:19">
      <c r="A204" s="976" t="s">
        <v>2930</v>
      </c>
      <c r="B204" s="977"/>
      <c r="C204" s="977"/>
      <c r="D204" s="977"/>
      <c r="E204" s="977"/>
      <c r="F204" s="977"/>
      <c r="G204" s="977"/>
      <c r="H204" s="977"/>
      <c r="I204" s="977"/>
      <c r="J204" s="977"/>
      <c r="K204" s="977"/>
      <c r="L204" s="977"/>
      <c r="M204" s="977"/>
      <c r="N204" s="977"/>
      <c r="O204" s="977"/>
      <c r="P204" s="977"/>
      <c r="Q204" s="977"/>
      <c r="R204" s="977"/>
      <c r="S204" s="978"/>
    </row>
    <row r="205" spans="1:19">
      <c r="A205" s="976" t="s">
        <v>2931</v>
      </c>
      <c r="B205" s="977"/>
      <c r="C205" s="977"/>
      <c r="D205" s="977"/>
      <c r="E205" s="977"/>
      <c r="F205" s="977"/>
      <c r="G205" s="977"/>
      <c r="H205" s="977"/>
      <c r="I205" s="977"/>
      <c r="J205" s="977"/>
      <c r="K205" s="977"/>
      <c r="L205" s="977"/>
      <c r="M205" s="977"/>
      <c r="N205" s="977"/>
      <c r="O205" s="977"/>
      <c r="P205" s="977"/>
      <c r="Q205" s="977"/>
      <c r="R205" s="977"/>
      <c r="S205" s="978"/>
    </row>
    <row r="206" spans="1:19">
      <c r="A206" s="976" t="s">
        <v>2932</v>
      </c>
      <c r="B206" s="977"/>
      <c r="C206" s="977"/>
      <c r="D206" s="977"/>
      <c r="E206" s="977"/>
      <c r="F206" s="977"/>
      <c r="G206" s="977"/>
      <c r="H206" s="977"/>
      <c r="I206" s="977"/>
      <c r="J206" s="977"/>
      <c r="K206" s="977"/>
      <c r="L206" s="977"/>
      <c r="M206" s="977"/>
      <c r="N206" s="977"/>
      <c r="O206" s="977"/>
      <c r="P206" s="977"/>
      <c r="Q206" s="977"/>
      <c r="R206" s="977"/>
      <c r="S206" s="978"/>
    </row>
    <row r="207" spans="1:19">
      <c r="A207" s="976" t="s">
        <v>2933</v>
      </c>
      <c r="B207" s="977"/>
      <c r="C207" s="977"/>
      <c r="D207" s="977"/>
      <c r="E207" s="977"/>
      <c r="F207" s="977"/>
      <c r="G207" s="977"/>
      <c r="H207" s="977"/>
      <c r="I207" s="977"/>
      <c r="J207" s="977"/>
      <c r="K207" s="977"/>
      <c r="L207" s="977"/>
      <c r="M207" s="977"/>
      <c r="N207" s="977"/>
      <c r="O207" s="977"/>
      <c r="P207" s="977"/>
      <c r="Q207" s="977"/>
      <c r="R207" s="977"/>
      <c r="S207" s="978"/>
    </row>
    <row r="208" spans="1:19">
      <c r="A208" s="976" t="s">
        <v>2934</v>
      </c>
      <c r="B208" s="977"/>
      <c r="C208" s="977"/>
      <c r="D208" s="977"/>
      <c r="E208" s="977"/>
      <c r="F208" s="977"/>
      <c r="G208" s="977"/>
      <c r="H208" s="977"/>
      <c r="I208" s="977"/>
      <c r="J208" s="977"/>
      <c r="K208" s="977"/>
      <c r="L208" s="977"/>
      <c r="M208" s="977"/>
      <c r="N208" s="977"/>
      <c r="O208" s="977"/>
      <c r="P208" s="977"/>
      <c r="Q208" s="977"/>
      <c r="R208" s="977"/>
      <c r="S208" s="978"/>
    </row>
    <row r="209" spans="1:19">
      <c r="A209" s="976" t="s">
        <v>2935</v>
      </c>
      <c r="B209" s="977"/>
      <c r="C209" s="977"/>
      <c r="D209" s="977"/>
      <c r="E209" s="977"/>
      <c r="F209" s="977"/>
      <c r="G209" s="977"/>
      <c r="H209" s="977"/>
      <c r="I209" s="977"/>
      <c r="J209" s="977"/>
      <c r="K209" s="977"/>
      <c r="L209" s="977"/>
      <c r="M209" s="977"/>
      <c r="N209" s="977"/>
      <c r="O209" s="977"/>
      <c r="P209" s="977"/>
      <c r="Q209" s="977"/>
      <c r="R209" s="977"/>
      <c r="S209" s="978"/>
    </row>
    <row r="210" spans="1:19">
      <c r="A210" s="982" t="s">
        <v>2936</v>
      </c>
      <c r="B210" s="983"/>
      <c r="C210" s="983"/>
      <c r="D210" s="983"/>
      <c r="E210" s="983"/>
      <c r="F210" s="983"/>
      <c r="G210" s="983"/>
      <c r="H210" s="983"/>
      <c r="I210" s="983"/>
      <c r="J210" s="983"/>
      <c r="K210" s="983"/>
      <c r="L210" s="983"/>
      <c r="M210" s="983"/>
      <c r="N210" s="983"/>
      <c r="O210" s="983"/>
      <c r="P210" s="983"/>
      <c r="Q210" s="983"/>
      <c r="R210" s="983"/>
      <c r="S210" s="984"/>
    </row>
    <row r="211" spans="1:19" ht="34.5" customHeight="1">
      <c r="A211" s="985" t="s">
        <v>41</v>
      </c>
      <c r="B211" s="985"/>
      <c r="C211" s="985"/>
      <c r="D211" s="985" t="s">
        <v>42</v>
      </c>
      <c r="E211" s="985"/>
      <c r="F211" s="985" t="s">
        <v>43</v>
      </c>
      <c r="G211" s="985"/>
      <c r="H211" s="985"/>
      <c r="I211" s="985" t="s">
        <v>44</v>
      </c>
      <c r="J211" s="985"/>
      <c r="K211" s="986" t="s">
        <v>45</v>
      </c>
      <c r="L211" s="987"/>
      <c r="M211" s="987"/>
      <c r="N211" s="988"/>
      <c r="O211" s="989" t="s">
        <v>46</v>
      </c>
      <c r="P211" s="989"/>
      <c r="Q211" s="990"/>
      <c r="R211" s="985" t="s">
        <v>47</v>
      </c>
      <c r="S211" s="985"/>
    </row>
    <row r="212" spans="1:19" ht="30" customHeight="1">
      <c r="A212" s="991" t="s">
        <v>48</v>
      </c>
      <c r="B212" s="991" t="s">
        <v>49</v>
      </c>
      <c r="C212" s="1002" t="s">
        <v>50</v>
      </c>
      <c r="D212" s="991" t="s">
        <v>51</v>
      </c>
      <c r="E212" s="991" t="s">
        <v>52</v>
      </c>
      <c r="F212" s="986" t="s">
        <v>53</v>
      </c>
      <c r="G212" s="992"/>
      <c r="H212" s="993"/>
      <c r="I212" s="991" t="s">
        <v>54</v>
      </c>
      <c r="J212" s="991" t="s">
        <v>55</v>
      </c>
      <c r="K212" s="986" t="s">
        <v>56</v>
      </c>
      <c r="L212" s="993"/>
      <c r="M212" s="986" t="s">
        <v>57</v>
      </c>
      <c r="N212" s="993"/>
      <c r="O212" s="991" t="s">
        <v>58</v>
      </c>
      <c r="P212" s="991" t="s">
        <v>59</v>
      </c>
      <c r="Q212" s="991" t="s">
        <v>60</v>
      </c>
      <c r="R212" s="991" t="s">
        <v>61</v>
      </c>
      <c r="S212" s="991" t="s">
        <v>62</v>
      </c>
    </row>
    <row r="213" spans="1:19" ht="63" customHeight="1">
      <c r="A213" s="985"/>
      <c r="B213" s="985"/>
      <c r="C213" s="1003"/>
      <c r="D213" s="985"/>
      <c r="E213" s="985"/>
      <c r="F213" s="269" t="s">
        <v>63</v>
      </c>
      <c r="G213" s="269" t="s">
        <v>64</v>
      </c>
      <c r="H213" s="269" t="s">
        <v>65</v>
      </c>
      <c r="I213" s="985"/>
      <c r="J213" s="985"/>
      <c r="K213" s="271" t="s">
        <v>66</v>
      </c>
      <c r="L213" s="271" t="s">
        <v>67</v>
      </c>
      <c r="M213" s="271" t="s">
        <v>68</v>
      </c>
      <c r="N213" s="271" t="s">
        <v>67</v>
      </c>
      <c r="O213" s="985"/>
      <c r="P213" s="985"/>
      <c r="Q213" s="985"/>
      <c r="R213" s="985"/>
      <c r="S213" s="985"/>
    </row>
    <row r="214" spans="1:19">
      <c r="A214" s="994" t="s">
        <v>69</v>
      </c>
      <c r="B214" s="994"/>
      <c r="C214" s="994"/>
      <c r="D214" s="994"/>
      <c r="E214" s="994"/>
      <c r="F214" s="994"/>
      <c r="G214" s="994"/>
      <c r="H214" s="994"/>
      <c r="I214" s="994"/>
      <c r="J214" s="994"/>
      <c r="K214" s="994"/>
      <c r="L214" s="994"/>
      <c r="M214" s="994"/>
      <c r="N214" s="994"/>
      <c r="O214" s="994"/>
      <c r="P214" s="994"/>
      <c r="Q214" s="994"/>
      <c r="R214" s="994"/>
      <c r="S214" s="994"/>
    </row>
    <row r="215" spans="1:19" s="394" customFormat="1">
      <c r="A215" s="391">
        <v>0</v>
      </c>
      <c r="B215" s="391">
        <v>0</v>
      </c>
      <c r="C215" s="391">
        <v>0</v>
      </c>
      <c r="D215" s="391">
        <v>0</v>
      </c>
      <c r="E215" s="391">
        <v>0</v>
      </c>
      <c r="F215" s="391">
        <v>0</v>
      </c>
      <c r="G215" s="391">
        <v>0</v>
      </c>
      <c r="H215" s="391">
        <v>0</v>
      </c>
      <c r="I215" s="391">
        <v>0</v>
      </c>
      <c r="J215" s="391">
        <v>0</v>
      </c>
      <c r="K215" s="391">
        <v>0</v>
      </c>
      <c r="L215" s="391">
        <v>0</v>
      </c>
      <c r="M215" s="391">
        <v>0</v>
      </c>
      <c r="N215" s="391">
        <v>0</v>
      </c>
      <c r="O215" s="391">
        <v>0</v>
      </c>
      <c r="P215" s="391">
        <v>0</v>
      </c>
      <c r="Q215" s="391">
        <v>0</v>
      </c>
      <c r="R215" s="391">
        <v>0</v>
      </c>
      <c r="S215" s="391">
        <v>0</v>
      </c>
    </row>
    <row r="216" spans="1:19">
      <c r="A216" s="994" t="s">
        <v>70</v>
      </c>
      <c r="B216" s="994"/>
      <c r="C216" s="994"/>
      <c r="D216" s="994"/>
      <c r="E216" s="994"/>
      <c r="F216" s="994"/>
      <c r="G216" s="994"/>
      <c r="H216" s="994"/>
      <c r="I216" s="994"/>
      <c r="J216" s="994"/>
      <c r="K216" s="994"/>
      <c r="L216" s="994"/>
      <c r="M216" s="994"/>
      <c r="N216" s="994"/>
      <c r="O216" s="994"/>
      <c r="P216" s="994"/>
      <c r="Q216" s="994"/>
      <c r="R216" s="994"/>
      <c r="S216" s="994"/>
    </row>
    <row r="217" spans="1:19" s="394" customFormat="1">
      <c r="A217" s="391">
        <v>0</v>
      </c>
      <c r="B217" s="391">
        <v>0</v>
      </c>
      <c r="C217" s="391">
        <v>0</v>
      </c>
      <c r="D217" s="391">
        <v>0</v>
      </c>
      <c r="E217" s="391">
        <v>0</v>
      </c>
      <c r="F217" s="391">
        <v>0</v>
      </c>
      <c r="G217" s="391">
        <v>0</v>
      </c>
      <c r="H217" s="391">
        <v>0</v>
      </c>
      <c r="I217" s="391">
        <v>0</v>
      </c>
      <c r="J217" s="391">
        <v>0</v>
      </c>
      <c r="K217" s="391">
        <v>0</v>
      </c>
      <c r="L217" s="391">
        <v>0</v>
      </c>
      <c r="M217" s="391">
        <v>0</v>
      </c>
      <c r="N217" s="391">
        <v>0</v>
      </c>
      <c r="O217" s="391">
        <v>0</v>
      </c>
      <c r="P217" s="391">
        <v>0</v>
      </c>
      <c r="Q217" s="391">
        <v>0</v>
      </c>
      <c r="R217" s="391">
        <v>0</v>
      </c>
      <c r="S217" s="391">
        <v>0</v>
      </c>
    </row>
    <row r="218" spans="1:19">
      <c r="A218" s="994" t="s">
        <v>71</v>
      </c>
      <c r="B218" s="994"/>
      <c r="C218" s="994"/>
      <c r="D218" s="994"/>
      <c r="E218" s="994"/>
      <c r="F218" s="994"/>
      <c r="G218" s="994"/>
      <c r="H218" s="994"/>
      <c r="I218" s="994"/>
      <c r="J218" s="994"/>
      <c r="K218" s="994"/>
      <c r="L218" s="994"/>
      <c r="M218" s="994"/>
      <c r="N218" s="994"/>
      <c r="O218" s="994"/>
      <c r="P218" s="994"/>
      <c r="Q218" s="994"/>
      <c r="R218" s="994"/>
      <c r="S218" s="994"/>
    </row>
    <row r="219" spans="1:19" s="394" customFormat="1">
      <c r="A219" s="391">
        <v>0</v>
      </c>
      <c r="B219" s="391">
        <v>0</v>
      </c>
      <c r="C219" s="391">
        <v>0</v>
      </c>
      <c r="D219" s="391">
        <v>0</v>
      </c>
      <c r="E219" s="391">
        <v>0</v>
      </c>
      <c r="F219" s="391">
        <v>0</v>
      </c>
      <c r="G219" s="391">
        <v>0</v>
      </c>
      <c r="H219" s="391">
        <v>0</v>
      </c>
      <c r="I219" s="391">
        <v>0</v>
      </c>
      <c r="J219" s="391">
        <v>0</v>
      </c>
      <c r="K219" s="391">
        <v>0</v>
      </c>
      <c r="L219" s="391">
        <v>0</v>
      </c>
      <c r="M219" s="391">
        <v>0</v>
      </c>
      <c r="N219" s="391">
        <v>0</v>
      </c>
      <c r="O219" s="391">
        <v>0</v>
      </c>
      <c r="P219" s="391">
        <v>0</v>
      </c>
      <c r="Q219" s="391">
        <v>0</v>
      </c>
      <c r="R219" s="391">
        <v>0</v>
      </c>
      <c r="S219" s="391">
        <v>0</v>
      </c>
    </row>
    <row r="220" spans="1:19">
      <c r="A220" s="994" t="s">
        <v>72</v>
      </c>
      <c r="B220" s="994"/>
      <c r="C220" s="994"/>
      <c r="D220" s="994"/>
      <c r="E220" s="994"/>
      <c r="F220" s="994"/>
      <c r="G220" s="994"/>
      <c r="H220" s="994"/>
      <c r="I220" s="994"/>
      <c r="J220" s="994"/>
      <c r="K220" s="994"/>
      <c r="L220" s="994"/>
      <c r="M220" s="994"/>
      <c r="N220" s="994"/>
      <c r="O220" s="994"/>
      <c r="P220" s="994"/>
      <c r="Q220" s="994"/>
      <c r="R220" s="994"/>
      <c r="S220" s="994"/>
    </row>
    <row r="221" spans="1:19" s="394" customFormat="1">
      <c r="A221" s="391">
        <v>0</v>
      </c>
      <c r="B221" s="391">
        <v>0</v>
      </c>
      <c r="C221" s="391">
        <v>0</v>
      </c>
      <c r="D221" s="391">
        <v>0</v>
      </c>
      <c r="E221" s="391">
        <v>0</v>
      </c>
      <c r="F221" s="391">
        <v>0</v>
      </c>
      <c r="G221" s="391">
        <v>0</v>
      </c>
      <c r="H221" s="391">
        <v>0</v>
      </c>
      <c r="I221" s="391">
        <v>0</v>
      </c>
      <c r="J221" s="391">
        <v>0</v>
      </c>
      <c r="K221" s="391">
        <v>0</v>
      </c>
      <c r="L221" s="391">
        <v>0</v>
      </c>
      <c r="M221" s="391">
        <v>0</v>
      </c>
      <c r="N221" s="391">
        <v>0</v>
      </c>
      <c r="O221" s="391">
        <v>0</v>
      </c>
      <c r="P221" s="391">
        <v>0</v>
      </c>
      <c r="Q221" s="391">
        <v>0</v>
      </c>
      <c r="R221" s="391">
        <v>0</v>
      </c>
      <c r="S221" s="391">
        <v>0</v>
      </c>
    </row>
    <row r="222" spans="1:19">
      <c r="A222" s="995" t="s">
        <v>73</v>
      </c>
      <c r="B222" s="995"/>
      <c r="C222" s="995"/>
      <c r="D222" s="995"/>
      <c r="E222" s="995"/>
      <c r="F222" s="995"/>
      <c r="G222" s="995"/>
      <c r="H222" s="995"/>
      <c r="I222" s="995"/>
      <c r="J222" s="995"/>
      <c r="K222" s="995"/>
      <c r="L222" s="995"/>
      <c r="M222" s="995"/>
      <c r="N222" s="995"/>
      <c r="O222" s="995"/>
      <c r="P222" s="995"/>
      <c r="Q222" s="995"/>
      <c r="R222" s="995"/>
      <c r="S222" s="995"/>
    </row>
    <row r="223" spans="1:19" s="394" customFormat="1">
      <c r="A223" s="391">
        <v>0</v>
      </c>
      <c r="B223" s="391">
        <v>0</v>
      </c>
      <c r="C223" s="391">
        <v>0</v>
      </c>
      <c r="D223" s="391">
        <v>0</v>
      </c>
      <c r="E223" s="391">
        <v>0</v>
      </c>
      <c r="F223" s="391">
        <v>0</v>
      </c>
      <c r="G223" s="391">
        <v>0</v>
      </c>
      <c r="H223" s="391">
        <v>0</v>
      </c>
      <c r="I223" s="391">
        <v>0</v>
      </c>
      <c r="J223" s="391">
        <v>0</v>
      </c>
      <c r="K223" s="391">
        <v>0</v>
      </c>
      <c r="L223" s="391">
        <v>0</v>
      </c>
      <c r="M223" s="391">
        <v>0</v>
      </c>
      <c r="N223" s="391">
        <v>0</v>
      </c>
      <c r="O223" s="391">
        <v>0</v>
      </c>
      <c r="P223" s="391">
        <v>0</v>
      </c>
      <c r="Q223" s="391">
        <v>0</v>
      </c>
      <c r="R223" s="391">
        <v>0</v>
      </c>
      <c r="S223" s="391">
        <v>0</v>
      </c>
    </row>
    <row r="224" spans="1:19">
      <c r="A224" s="994" t="s">
        <v>74</v>
      </c>
      <c r="B224" s="994"/>
      <c r="C224" s="994"/>
      <c r="D224" s="994"/>
      <c r="E224" s="994"/>
      <c r="F224" s="994"/>
      <c r="G224" s="994"/>
      <c r="H224" s="994"/>
      <c r="I224" s="994"/>
      <c r="J224" s="994"/>
      <c r="K224" s="994"/>
      <c r="L224" s="994"/>
      <c r="M224" s="994"/>
      <c r="N224" s="994"/>
      <c r="O224" s="994"/>
      <c r="P224" s="994"/>
      <c r="Q224" s="994"/>
      <c r="R224" s="994"/>
      <c r="S224" s="994"/>
    </row>
    <row r="225" spans="1:19" s="394" customFormat="1">
      <c r="A225" s="391">
        <v>0</v>
      </c>
      <c r="B225" s="391">
        <v>0</v>
      </c>
      <c r="C225" s="391">
        <v>0</v>
      </c>
      <c r="D225" s="391">
        <v>0</v>
      </c>
      <c r="E225" s="391">
        <v>0</v>
      </c>
      <c r="F225" s="391">
        <v>0</v>
      </c>
      <c r="G225" s="391">
        <v>0</v>
      </c>
      <c r="H225" s="391">
        <v>0</v>
      </c>
      <c r="I225" s="391">
        <v>0</v>
      </c>
      <c r="J225" s="391">
        <v>0</v>
      </c>
      <c r="K225" s="391">
        <v>0</v>
      </c>
      <c r="L225" s="391">
        <v>0</v>
      </c>
      <c r="M225" s="391">
        <v>0</v>
      </c>
      <c r="N225" s="391">
        <v>0</v>
      </c>
      <c r="O225" s="391">
        <v>0</v>
      </c>
      <c r="P225" s="391">
        <v>0</v>
      </c>
      <c r="Q225" s="391">
        <v>0</v>
      </c>
      <c r="R225" s="391">
        <v>0</v>
      </c>
      <c r="S225" s="391">
        <v>0</v>
      </c>
    </row>
    <row r="226" spans="1:19">
      <c r="A226" s="994" t="s">
        <v>75</v>
      </c>
      <c r="B226" s="994"/>
      <c r="C226" s="994"/>
      <c r="D226" s="994"/>
      <c r="E226" s="994"/>
      <c r="F226" s="994"/>
      <c r="G226" s="994"/>
      <c r="H226" s="994"/>
      <c r="I226" s="994"/>
      <c r="J226" s="994"/>
      <c r="K226" s="994"/>
      <c r="L226" s="994"/>
      <c r="M226" s="994"/>
      <c r="N226" s="994"/>
      <c r="O226" s="994"/>
      <c r="P226" s="994"/>
      <c r="Q226" s="994"/>
      <c r="R226" s="994"/>
      <c r="S226" s="994"/>
    </row>
    <row r="227" spans="1:19" s="394" customFormat="1">
      <c r="A227" s="391">
        <v>0</v>
      </c>
      <c r="B227" s="391">
        <v>0</v>
      </c>
      <c r="C227" s="391">
        <v>0</v>
      </c>
      <c r="D227" s="391">
        <v>0</v>
      </c>
      <c r="E227" s="391">
        <v>0</v>
      </c>
      <c r="F227" s="391">
        <v>0</v>
      </c>
      <c r="G227" s="391">
        <v>0</v>
      </c>
      <c r="H227" s="391">
        <v>0</v>
      </c>
      <c r="I227" s="391">
        <v>0</v>
      </c>
      <c r="J227" s="391">
        <v>0</v>
      </c>
      <c r="K227" s="391">
        <v>0</v>
      </c>
      <c r="L227" s="391">
        <v>0</v>
      </c>
      <c r="M227" s="391">
        <v>0</v>
      </c>
      <c r="N227" s="391">
        <v>0</v>
      </c>
      <c r="O227" s="391">
        <v>0</v>
      </c>
      <c r="P227" s="391">
        <v>0</v>
      </c>
      <c r="Q227" s="391">
        <v>0</v>
      </c>
      <c r="R227" s="391">
        <v>0</v>
      </c>
      <c r="S227" s="391">
        <v>0</v>
      </c>
    </row>
    <row r="228" spans="1:19">
      <c r="A228" s="994" t="s">
        <v>76</v>
      </c>
      <c r="B228" s="994"/>
      <c r="C228" s="994"/>
      <c r="D228" s="994"/>
      <c r="E228" s="994"/>
      <c r="F228" s="994"/>
      <c r="G228" s="994"/>
      <c r="H228" s="994"/>
      <c r="I228" s="994"/>
      <c r="J228" s="994"/>
      <c r="K228" s="994"/>
      <c r="L228" s="994"/>
      <c r="M228" s="994"/>
      <c r="N228" s="994"/>
      <c r="O228" s="994"/>
      <c r="P228" s="994"/>
      <c r="Q228" s="994"/>
      <c r="R228" s="994"/>
      <c r="S228" s="994"/>
    </row>
    <row r="229" spans="1:19" s="394" customFormat="1">
      <c r="A229" s="391">
        <v>0</v>
      </c>
      <c r="B229" s="391">
        <v>0</v>
      </c>
      <c r="C229" s="391">
        <v>0</v>
      </c>
      <c r="D229" s="391">
        <v>0</v>
      </c>
      <c r="E229" s="391">
        <v>0</v>
      </c>
      <c r="F229" s="391">
        <v>0</v>
      </c>
      <c r="G229" s="391">
        <v>0</v>
      </c>
      <c r="H229" s="391">
        <v>0</v>
      </c>
      <c r="I229" s="391">
        <v>0</v>
      </c>
      <c r="J229" s="391">
        <v>0</v>
      </c>
      <c r="K229" s="391">
        <v>0</v>
      </c>
      <c r="L229" s="391">
        <v>0</v>
      </c>
      <c r="M229" s="391">
        <v>0</v>
      </c>
      <c r="N229" s="391">
        <v>0</v>
      </c>
      <c r="O229" s="391">
        <v>0</v>
      </c>
      <c r="P229" s="391">
        <v>0</v>
      </c>
      <c r="Q229" s="391">
        <v>0</v>
      </c>
      <c r="R229" s="391">
        <v>0</v>
      </c>
      <c r="S229" s="391">
        <v>0</v>
      </c>
    </row>
    <row r="230" spans="1:19">
      <c r="A230" s="994" t="s">
        <v>77</v>
      </c>
      <c r="B230" s="994"/>
      <c r="C230" s="994"/>
      <c r="D230" s="994"/>
      <c r="E230" s="994"/>
      <c r="F230" s="994"/>
      <c r="G230" s="994"/>
      <c r="H230" s="994"/>
      <c r="I230" s="994"/>
      <c r="J230" s="994"/>
      <c r="K230" s="994"/>
      <c r="L230" s="994"/>
      <c r="M230" s="994"/>
      <c r="N230" s="994"/>
      <c r="O230" s="994"/>
      <c r="P230" s="994"/>
      <c r="Q230" s="994"/>
      <c r="R230" s="994"/>
      <c r="S230" s="994"/>
    </row>
    <row r="231" spans="1:19" s="394" customFormat="1">
      <c r="A231" s="391">
        <v>0</v>
      </c>
      <c r="B231" s="391">
        <v>0</v>
      </c>
      <c r="C231" s="391">
        <v>0</v>
      </c>
      <c r="D231" s="391">
        <v>0</v>
      </c>
      <c r="E231" s="391">
        <v>0</v>
      </c>
      <c r="F231" s="391">
        <v>0</v>
      </c>
      <c r="G231" s="391">
        <v>0</v>
      </c>
      <c r="H231" s="391">
        <v>0</v>
      </c>
      <c r="I231" s="391">
        <v>0</v>
      </c>
      <c r="J231" s="391">
        <v>0</v>
      </c>
      <c r="K231" s="391">
        <v>0</v>
      </c>
      <c r="L231" s="391">
        <v>0</v>
      </c>
      <c r="M231" s="391">
        <v>0</v>
      </c>
      <c r="N231" s="391">
        <v>0</v>
      </c>
      <c r="O231" s="391">
        <v>0</v>
      </c>
      <c r="P231" s="391">
        <v>0</v>
      </c>
      <c r="Q231" s="391">
        <v>0</v>
      </c>
      <c r="R231" s="391">
        <v>0</v>
      </c>
      <c r="S231" s="391">
        <v>0</v>
      </c>
    </row>
    <row r="232" spans="1:19">
      <c r="A232" s="994" t="s">
        <v>78</v>
      </c>
      <c r="B232" s="994"/>
      <c r="C232" s="994"/>
      <c r="D232" s="994"/>
      <c r="E232" s="994"/>
      <c r="F232" s="994"/>
      <c r="G232" s="994"/>
      <c r="H232" s="994"/>
      <c r="I232" s="994"/>
      <c r="J232" s="994"/>
      <c r="K232" s="994"/>
      <c r="L232" s="994"/>
      <c r="M232" s="994"/>
      <c r="N232" s="994"/>
      <c r="O232" s="994"/>
      <c r="P232" s="994"/>
      <c r="Q232" s="994"/>
      <c r="R232" s="994"/>
      <c r="S232" s="994"/>
    </row>
    <row r="233" spans="1:19" s="394" customFormat="1">
      <c r="A233" s="391">
        <v>0</v>
      </c>
      <c r="B233" s="391">
        <v>0</v>
      </c>
      <c r="C233" s="391">
        <v>0</v>
      </c>
      <c r="D233" s="391">
        <v>0</v>
      </c>
      <c r="E233" s="391">
        <v>0</v>
      </c>
      <c r="F233" s="391">
        <v>0</v>
      </c>
      <c r="G233" s="391">
        <v>0</v>
      </c>
      <c r="H233" s="391">
        <v>0</v>
      </c>
      <c r="I233" s="391">
        <v>0</v>
      </c>
      <c r="J233" s="391">
        <v>0</v>
      </c>
      <c r="K233" s="391">
        <v>0</v>
      </c>
      <c r="L233" s="391">
        <v>0</v>
      </c>
      <c r="M233" s="391">
        <v>0</v>
      </c>
      <c r="N233" s="391">
        <v>0</v>
      </c>
      <c r="O233" s="391">
        <v>0</v>
      </c>
      <c r="P233" s="391">
        <v>0</v>
      </c>
      <c r="Q233" s="391">
        <v>0</v>
      </c>
      <c r="R233" s="391">
        <v>0</v>
      </c>
      <c r="S233" s="391">
        <v>0</v>
      </c>
    </row>
    <row r="234" spans="1:19">
      <c r="A234" s="994" t="s">
        <v>79</v>
      </c>
      <c r="B234" s="994"/>
      <c r="C234" s="994"/>
      <c r="D234" s="994"/>
      <c r="E234" s="994"/>
      <c r="F234" s="994"/>
      <c r="G234" s="994"/>
      <c r="H234" s="994"/>
      <c r="I234" s="994"/>
      <c r="J234" s="994"/>
      <c r="K234" s="994"/>
      <c r="L234" s="994"/>
      <c r="M234" s="994"/>
      <c r="N234" s="994"/>
      <c r="O234" s="994"/>
      <c r="P234" s="994"/>
      <c r="Q234" s="994"/>
      <c r="R234" s="994"/>
      <c r="S234" s="994"/>
    </row>
    <row r="235" spans="1:19" s="394" customFormat="1">
      <c r="A235" s="391">
        <v>0</v>
      </c>
      <c r="B235" s="391">
        <v>0</v>
      </c>
      <c r="C235" s="391">
        <v>0</v>
      </c>
      <c r="D235" s="391">
        <v>0</v>
      </c>
      <c r="E235" s="391">
        <v>0</v>
      </c>
      <c r="F235" s="391">
        <v>0</v>
      </c>
      <c r="G235" s="391">
        <v>0</v>
      </c>
      <c r="H235" s="391">
        <v>0</v>
      </c>
      <c r="I235" s="391">
        <v>0</v>
      </c>
      <c r="J235" s="391">
        <v>0</v>
      </c>
      <c r="K235" s="391">
        <v>0</v>
      </c>
      <c r="L235" s="391">
        <v>0</v>
      </c>
      <c r="M235" s="391">
        <v>0</v>
      </c>
      <c r="N235" s="391">
        <v>0</v>
      </c>
      <c r="O235" s="391">
        <v>0</v>
      </c>
      <c r="P235" s="391">
        <v>0</v>
      </c>
      <c r="Q235" s="391">
        <v>0</v>
      </c>
      <c r="R235" s="391">
        <v>0</v>
      </c>
      <c r="S235" s="391">
        <v>0</v>
      </c>
    </row>
    <row r="236" spans="1:19">
      <c r="A236" s="994" t="s">
        <v>80</v>
      </c>
      <c r="B236" s="994"/>
      <c r="C236" s="994"/>
      <c r="D236" s="994"/>
      <c r="E236" s="994"/>
      <c r="F236" s="994"/>
      <c r="G236" s="994"/>
      <c r="H236" s="994"/>
      <c r="I236" s="994"/>
      <c r="J236" s="994"/>
      <c r="K236" s="994"/>
      <c r="L236" s="994"/>
      <c r="M236" s="994"/>
      <c r="N236" s="994"/>
      <c r="O236" s="994"/>
      <c r="P236" s="994"/>
      <c r="Q236" s="994"/>
      <c r="R236" s="994"/>
      <c r="S236" s="994"/>
    </row>
    <row r="237" spans="1:19" s="394" customFormat="1">
      <c r="A237" s="391">
        <v>0</v>
      </c>
      <c r="B237" s="391">
        <v>0</v>
      </c>
      <c r="C237" s="391">
        <v>0</v>
      </c>
      <c r="D237" s="391">
        <v>0</v>
      </c>
      <c r="E237" s="391">
        <v>0</v>
      </c>
      <c r="F237" s="391">
        <v>0</v>
      </c>
      <c r="G237" s="391">
        <v>0</v>
      </c>
      <c r="H237" s="391">
        <v>0</v>
      </c>
      <c r="I237" s="391">
        <v>0</v>
      </c>
      <c r="J237" s="391">
        <v>0</v>
      </c>
      <c r="K237" s="391">
        <v>0</v>
      </c>
      <c r="L237" s="391">
        <v>0</v>
      </c>
      <c r="M237" s="391">
        <v>0</v>
      </c>
      <c r="N237" s="391">
        <v>0</v>
      </c>
      <c r="O237" s="391">
        <v>0</v>
      </c>
      <c r="P237" s="391">
        <v>0</v>
      </c>
      <c r="Q237" s="391">
        <v>0</v>
      </c>
      <c r="R237" s="391">
        <v>0</v>
      </c>
      <c r="S237" s="391">
        <v>0</v>
      </c>
    </row>
    <row r="238" spans="1:19">
      <c r="A238" s="1239" t="s">
        <v>3653</v>
      </c>
      <c r="B238" s="1239"/>
      <c r="C238" s="1239"/>
      <c r="D238" s="1239"/>
      <c r="E238" s="1239"/>
      <c r="F238" s="1239"/>
      <c r="G238" s="1239"/>
      <c r="H238" s="1239"/>
      <c r="I238" s="1239"/>
      <c r="J238" s="1239"/>
      <c r="K238" s="1239"/>
      <c r="L238" s="1239"/>
      <c r="M238" s="1239"/>
      <c r="N238" s="1239"/>
      <c r="O238" s="1239"/>
      <c r="P238" s="1239"/>
      <c r="Q238" s="1239"/>
      <c r="R238" s="1239"/>
      <c r="S238" s="1239"/>
    </row>
    <row r="239" spans="1:19" s="47" customFormat="1">
      <c r="A239" s="270">
        <f>SUM(A237,A235,A233,A231,A229,A227,A225,A223,A221,A219,A217,A215)</f>
        <v>0</v>
      </c>
      <c r="B239" s="349">
        <f t="shared" ref="B239:S239" si="5">SUM(B237,B235,B233,B231,B229,B227,B225,B223,B221,B219,B217,B215)</f>
        <v>0</v>
      </c>
      <c r="C239" s="349">
        <f t="shared" si="5"/>
        <v>0</v>
      </c>
      <c r="D239" s="349">
        <f t="shared" si="5"/>
        <v>0</v>
      </c>
      <c r="E239" s="349">
        <f t="shared" si="5"/>
        <v>0</v>
      </c>
      <c r="F239" s="349">
        <f t="shared" si="5"/>
        <v>0</v>
      </c>
      <c r="G239" s="349">
        <f t="shared" si="5"/>
        <v>0</v>
      </c>
      <c r="H239" s="349">
        <f t="shared" si="5"/>
        <v>0</v>
      </c>
      <c r="I239" s="349">
        <f t="shared" si="5"/>
        <v>0</v>
      </c>
      <c r="J239" s="349">
        <f t="shared" si="5"/>
        <v>0</v>
      </c>
      <c r="K239" s="349">
        <f t="shared" si="5"/>
        <v>0</v>
      </c>
      <c r="L239" s="349">
        <f t="shared" si="5"/>
        <v>0</v>
      </c>
      <c r="M239" s="349">
        <f t="shared" si="5"/>
        <v>0</v>
      </c>
      <c r="N239" s="349">
        <f t="shared" si="5"/>
        <v>0</v>
      </c>
      <c r="O239" s="349">
        <f t="shared" si="5"/>
        <v>0</v>
      </c>
      <c r="P239" s="349">
        <f t="shared" si="5"/>
        <v>0</v>
      </c>
      <c r="Q239" s="349">
        <f t="shared" si="5"/>
        <v>0</v>
      </c>
      <c r="R239" s="349">
        <f t="shared" si="5"/>
        <v>0</v>
      </c>
      <c r="S239" s="349">
        <f t="shared" si="5"/>
        <v>0</v>
      </c>
    </row>
    <row r="240" spans="1:19">
      <c r="A240" s="4"/>
      <c r="B240" s="4"/>
      <c r="C240" s="4"/>
      <c r="D240" s="4"/>
      <c r="E240" s="4"/>
      <c r="F240" s="4"/>
      <c r="G240" s="4"/>
      <c r="H240" s="4"/>
      <c r="I240" s="4"/>
      <c r="J240" s="4"/>
      <c r="K240" s="4"/>
      <c r="L240" s="4"/>
      <c r="M240" s="4"/>
      <c r="N240" s="4"/>
      <c r="O240" s="4"/>
      <c r="P240" s="4"/>
      <c r="Q240" s="4"/>
      <c r="R240" s="4"/>
      <c r="S240" s="4"/>
    </row>
    <row r="241" spans="1:19" ht="18.75" customHeight="1">
      <c r="A241" s="1004" t="s">
        <v>2971</v>
      </c>
      <c r="B241" s="1005"/>
      <c r="C241" s="1005"/>
      <c r="D241" s="1005"/>
      <c r="E241" s="1005"/>
      <c r="F241" s="1005"/>
      <c r="G241" s="1005"/>
      <c r="H241" s="1005"/>
      <c r="I241" s="1005"/>
      <c r="J241" s="1005"/>
      <c r="K241" s="1005"/>
      <c r="L241" s="1005"/>
      <c r="M241" s="1005"/>
      <c r="N241" s="1005"/>
      <c r="O241" s="1005"/>
      <c r="P241" s="1005"/>
      <c r="Q241" s="1005"/>
      <c r="R241" s="1005"/>
      <c r="S241" s="1006"/>
    </row>
    <row r="242" spans="1:19">
      <c r="A242" s="1108" t="s">
        <v>3654</v>
      </c>
      <c r="B242" s="1109"/>
      <c r="C242" s="1109"/>
      <c r="D242" s="1109"/>
      <c r="E242" s="1109"/>
      <c r="F242" s="1109"/>
      <c r="G242" s="1109"/>
      <c r="H242" s="1109"/>
      <c r="I242" s="1109"/>
      <c r="J242" s="1109"/>
      <c r="K242" s="1109"/>
      <c r="L242" s="1109"/>
      <c r="M242" s="1109"/>
      <c r="N242" s="1109"/>
      <c r="O242" s="1109"/>
      <c r="P242" s="1109"/>
      <c r="Q242" s="1109"/>
      <c r="R242" s="1109"/>
      <c r="S242" s="1110"/>
    </row>
    <row r="243" spans="1:19">
      <c r="A243" s="976" t="s">
        <v>2937</v>
      </c>
      <c r="B243" s="977"/>
      <c r="C243" s="977"/>
      <c r="D243" s="977"/>
      <c r="E243" s="977"/>
      <c r="F243" s="977"/>
      <c r="G243" s="977"/>
      <c r="H243" s="977"/>
      <c r="I243" s="977"/>
      <c r="J243" s="977"/>
      <c r="K243" s="977"/>
      <c r="L243" s="977"/>
      <c r="M243" s="977"/>
      <c r="N243" s="977"/>
      <c r="O243" s="977"/>
      <c r="P243" s="977"/>
      <c r="Q243" s="977"/>
      <c r="R243" s="977"/>
      <c r="S243" s="978"/>
    </row>
    <row r="244" spans="1:19">
      <c r="A244" s="976" t="s">
        <v>2938</v>
      </c>
      <c r="B244" s="977"/>
      <c r="C244" s="977"/>
      <c r="D244" s="977"/>
      <c r="E244" s="977"/>
      <c r="F244" s="977"/>
      <c r="G244" s="977"/>
      <c r="H244" s="977"/>
      <c r="I244" s="977"/>
      <c r="J244" s="977"/>
      <c r="K244" s="977"/>
      <c r="L244" s="977"/>
      <c r="M244" s="977"/>
      <c r="N244" s="977"/>
      <c r="O244" s="977"/>
      <c r="P244" s="977"/>
      <c r="Q244" s="977"/>
      <c r="R244" s="977"/>
      <c r="S244" s="978"/>
    </row>
    <row r="245" spans="1:19">
      <c r="A245" s="976" t="s">
        <v>2939</v>
      </c>
      <c r="B245" s="977"/>
      <c r="C245" s="977"/>
      <c r="D245" s="977"/>
      <c r="E245" s="977"/>
      <c r="F245" s="977"/>
      <c r="G245" s="977"/>
      <c r="H245" s="977"/>
      <c r="I245" s="977"/>
      <c r="J245" s="977"/>
      <c r="K245" s="977"/>
      <c r="L245" s="977"/>
      <c r="M245" s="977"/>
      <c r="N245" s="977"/>
      <c r="O245" s="977"/>
      <c r="P245" s="977"/>
      <c r="Q245" s="977"/>
      <c r="R245" s="977"/>
      <c r="S245" s="978"/>
    </row>
    <row r="246" spans="1:19">
      <c r="A246" s="976" t="s">
        <v>2940</v>
      </c>
      <c r="B246" s="977"/>
      <c r="C246" s="977"/>
      <c r="D246" s="977"/>
      <c r="E246" s="977"/>
      <c r="F246" s="977"/>
      <c r="G246" s="977"/>
      <c r="H246" s="977"/>
      <c r="I246" s="977"/>
      <c r="J246" s="977"/>
      <c r="K246" s="977"/>
      <c r="L246" s="977"/>
      <c r="M246" s="977"/>
      <c r="N246" s="977"/>
      <c r="O246" s="977"/>
      <c r="P246" s="977"/>
      <c r="Q246" s="977"/>
      <c r="R246" s="977"/>
      <c r="S246" s="978"/>
    </row>
    <row r="247" spans="1:19">
      <c r="A247" s="976" t="s">
        <v>2891</v>
      </c>
      <c r="B247" s="977"/>
      <c r="C247" s="977"/>
      <c r="D247" s="977"/>
      <c r="E247" s="977"/>
      <c r="F247" s="977"/>
      <c r="G247" s="977"/>
      <c r="H247" s="977"/>
      <c r="I247" s="977"/>
      <c r="J247" s="977"/>
      <c r="K247" s="977"/>
      <c r="L247" s="977"/>
      <c r="M247" s="977"/>
      <c r="N247" s="977"/>
      <c r="O247" s="977"/>
      <c r="P247" s="977"/>
      <c r="Q247" s="977"/>
      <c r="R247" s="977"/>
      <c r="S247" s="978"/>
    </row>
    <row r="248" spans="1:19">
      <c r="A248" s="976" t="s">
        <v>2941</v>
      </c>
      <c r="B248" s="977"/>
      <c r="C248" s="977"/>
      <c r="D248" s="977"/>
      <c r="E248" s="977"/>
      <c r="F248" s="977"/>
      <c r="G248" s="977"/>
      <c r="H248" s="977"/>
      <c r="I248" s="977"/>
      <c r="J248" s="977"/>
      <c r="K248" s="977"/>
      <c r="L248" s="977"/>
      <c r="M248" s="977"/>
      <c r="N248" s="977"/>
      <c r="O248" s="977"/>
      <c r="P248" s="977"/>
      <c r="Q248" s="977"/>
      <c r="R248" s="977"/>
      <c r="S248" s="978"/>
    </row>
    <row r="249" spans="1:19">
      <c r="A249" s="976" t="s">
        <v>377</v>
      </c>
      <c r="B249" s="977"/>
      <c r="C249" s="977"/>
      <c r="D249" s="977"/>
      <c r="E249" s="977"/>
      <c r="F249" s="977"/>
      <c r="G249" s="977"/>
      <c r="H249" s="977"/>
      <c r="I249" s="977"/>
      <c r="J249" s="977"/>
      <c r="K249" s="977"/>
      <c r="L249" s="977"/>
      <c r="M249" s="977"/>
      <c r="N249" s="977"/>
      <c r="O249" s="977"/>
      <c r="P249" s="977"/>
      <c r="Q249" s="977"/>
      <c r="R249" s="977"/>
      <c r="S249" s="978"/>
    </row>
    <row r="250" spans="1:19">
      <c r="A250" s="982" t="s">
        <v>2942</v>
      </c>
      <c r="B250" s="983"/>
      <c r="C250" s="983"/>
      <c r="D250" s="983"/>
      <c r="E250" s="983"/>
      <c r="F250" s="983"/>
      <c r="G250" s="983"/>
      <c r="H250" s="983"/>
      <c r="I250" s="983"/>
      <c r="J250" s="983"/>
      <c r="K250" s="983"/>
      <c r="L250" s="983"/>
      <c r="M250" s="983"/>
      <c r="N250" s="983"/>
      <c r="O250" s="983"/>
      <c r="P250" s="983"/>
      <c r="Q250" s="983"/>
      <c r="R250" s="983"/>
      <c r="S250" s="984"/>
    </row>
    <row r="251" spans="1:19" ht="27.75" customHeight="1">
      <c r="A251" s="985" t="s">
        <v>41</v>
      </c>
      <c r="B251" s="985"/>
      <c r="C251" s="985"/>
      <c r="D251" s="985" t="s">
        <v>42</v>
      </c>
      <c r="E251" s="985"/>
      <c r="F251" s="985" t="s">
        <v>43</v>
      </c>
      <c r="G251" s="985"/>
      <c r="H251" s="985"/>
      <c r="I251" s="985" t="s">
        <v>44</v>
      </c>
      <c r="J251" s="985"/>
      <c r="K251" s="986" t="s">
        <v>45</v>
      </c>
      <c r="L251" s="987"/>
      <c r="M251" s="987"/>
      <c r="N251" s="988"/>
      <c r="O251" s="989" t="s">
        <v>46</v>
      </c>
      <c r="P251" s="989"/>
      <c r="Q251" s="990"/>
      <c r="R251" s="985" t="s">
        <v>47</v>
      </c>
      <c r="S251" s="985"/>
    </row>
    <row r="252" spans="1:19" ht="25.5" customHeight="1">
      <c r="A252" s="991" t="s">
        <v>48</v>
      </c>
      <c r="B252" s="991" t="s">
        <v>49</v>
      </c>
      <c r="C252" s="1002" t="s">
        <v>50</v>
      </c>
      <c r="D252" s="991" t="s">
        <v>51</v>
      </c>
      <c r="E252" s="991" t="s">
        <v>52</v>
      </c>
      <c r="F252" s="986" t="s">
        <v>53</v>
      </c>
      <c r="G252" s="992"/>
      <c r="H252" s="993"/>
      <c r="I252" s="991" t="s">
        <v>54</v>
      </c>
      <c r="J252" s="991" t="s">
        <v>55</v>
      </c>
      <c r="K252" s="986" t="s">
        <v>56</v>
      </c>
      <c r="L252" s="993"/>
      <c r="M252" s="986" t="s">
        <v>57</v>
      </c>
      <c r="N252" s="993"/>
      <c r="O252" s="991" t="s">
        <v>58</v>
      </c>
      <c r="P252" s="991" t="s">
        <v>59</v>
      </c>
      <c r="Q252" s="991" t="s">
        <v>60</v>
      </c>
      <c r="R252" s="991" t="s">
        <v>61</v>
      </c>
      <c r="S252" s="991" t="s">
        <v>62</v>
      </c>
    </row>
    <row r="253" spans="1:19" ht="64.5" customHeight="1">
      <c r="A253" s="985"/>
      <c r="B253" s="985"/>
      <c r="C253" s="1003"/>
      <c r="D253" s="985"/>
      <c r="E253" s="985"/>
      <c r="F253" s="269" t="s">
        <v>63</v>
      </c>
      <c r="G253" s="269" t="s">
        <v>64</v>
      </c>
      <c r="H253" s="269" t="s">
        <v>65</v>
      </c>
      <c r="I253" s="985"/>
      <c r="J253" s="985"/>
      <c r="K253" s="271" t="s">
        <v>66</v>
      </c>
      <c r="L253" s="271" t="s">
        <v>67</v>
      </c>
      <c r="M253" s="271" t="s">
        <v>68</v>
      </c>
      <c r="N253" s="271" t="s">
        <v>67</v>
      </c>
      <c r="O253" s="985"/>
      <c r="P253" s="985"/>
      <c r="Q253" s="985"/>
      <c r="R253" s="985"/>
      <c r="S253" s="985"/>
    </row>
    <row r="254" spans="1:19">
      <c r="A254" s="994" t="s">
        <v>69</v>
      </c>
      <c r="B254" s="994"/>
      <c r="C254" s="994"/>
      <c r="D254" s="994"/>
      <c r="E254" s="994"/>
      <c r="F254" s="994"/>
      <c r="G254" s="994"/>
      <c r="H254" s="994"/>
      <c r="I254" s="994"/>
      <c r="J254" s="994"/>
      <c r="K254" s="994"/>
      <c r="L254" s="994"/>
      <c r="M254" s="994"/>
      <c r="N254" s="994"/>
      <c r="O254" s="994"/>
      <c r="P254" s="994"/>
      <c r="Q254" s="994"/>
      <c r="R254" s="994"/>
      <c r="S254" s="994"/>
    </row>
    <row r="255" spans="1:19" s="394" customFormat="1">
      <c r="A255" s="391">
        <v>0</v>
      </c>
      <c r="B255" s="391">
        <v>0</v>
      </c>
      <c r="C255" s="391">
        <v>0</v>
      </c>
      <c r="D255" s="391">
        <v>0</v>
      </c>
      <c r="E255" s="391">
        <v>0</v>
      </c>
      <c r="F255" s="391">
        <v>0</v>
      </c>
      <c r="G255" s="391">
        <v>0</v>
      </c>
      <c r="H255" s="391">
        <v>0</v>
      </c>
      <c r="I255" s="391">
        <v>0</v>
      </c>
      <c r="J255" s="391">
        <v>0</v>
      </c>
      <c r="K255" s="391">
        <v>0</v>
      </c>
      <c r="L255" s="391">
        <v>0</v>
      </c>
      <c r="M255" s="391">
        <v>0</v>
      </c>
      <c r="N255" s="391">
        <v>0</v>
      </c>
      <c r="O255" s="391">
        <v>0</v>
      </c>
      <c r="P255" s="391">
        <v>0</v>
      </c>
      <c r="Q255" s="391">
        <v>0</v>
      </c>
      <c r="R255" s="391">
        <v>0</v>
      </c>
      <c r="S255" s="391">
        <v>0</v>
      </c>
    </row>
    <row r="256" spans="1:19">
      <c r="A256" s="994" t="s">
        <v>70</v>
      </c>
      <c r="B256" s="994"/>
      <c r="C256" s="994"/>
      <c r="D256" s="994"/>
      <c r="E256" s="994"/>
      <c r="F256" s="994"/>
      <c r="G256" s="994"/>
      <c r="H256" s="994"/>
      <c r="I256" s="994"/>
      <c r="J256" s="994"/>
      <c r="K256" s="994"/>
      <c r="L256" s="994"/>
      <c r="M256" s="994"/>
      <c r="N256" s="994"/>
      <c r="O256" s="994"/>
      <c r="P256" s="994"/>
      <c r="Q256" s="994"/>
      <c r="R256" s="994"/>
      <c r="S256" s="994"/>
    </row>
    <row r="257" spans="1:19" s="394" customFormat="1">
      <c r="A257" s="391">
        <v>0</v>
      </c>
      <c r="B257" s="391">
        <v>0</v>
      </c>
      <c r="C257" s="391">
        <v>0</v>
      </c>
      <c r="D257" s="391">
        <v>0</v>
      </c>
      <c r="E257" s="391">
        <v>0</v>
      </c>
      <c r="F257" s="391">
        <v>0</v>
      </c>
      <c r="G257" s="391">
        <v>0</v>
      </c>
      <c r="H257" s="391">
        <v>0</v>
      </c>
      <c r="I257" s="391">
        <v>0</v>
      </c>
      <c r="J257" s="391">
        <v>0</v>
      </c>
      <c r="K257" s="391">
        <v>0</v>
      </c>
      <c r="L257" s="391">
        <v>0</v>
      </c>
      <c r="M257" s="391">
        <v>0</v>
      </c>
      <c r="N257" s="391">
        <v>0</v>
      </c>
      <c r="O257" s="391">
        <v>0</v>
      </c>
      <c r="P257" s="391">
        <v>0</v>
      </c>
      <c r="Q257" s="391">
        <v>0</v>
      </c>
      <c r="R257" s="391">
        <v>0</v>
      </c>
      <c r="S257" s="391">
        <v>0</v>
      </c>
    </row>
    <row r="258" spans="1:19">
      <c r="A258" s="994" t="s">
        <v>71</v>
      </c>
      <c r="B258" s="994"/>
      <c r="C258" s="994"/>
      <c r="D258" s="994"/>
      <c r="E258" s="994"/>
      <c r="F258" s="994"/>
      <c r="G258" s="994"/>
      <c r="H258" s="994"/>
      <c r="I258" s="994"/>
      <c r="J258" s="994"/>
      <c r="K258" s="994"/>
      <c r="L258" s="994"/>
      <c r="M258" s="994"/>
      <c r="N258" s="994"/>
      <c r="O258" s="994"/>
      <c r="P258" s="994"/>
      <c r="Q258" s="994"/>
      <c r="R258" s="994"/>
      <c r="S258" s="994"/>
    </row>
    <row r="259" spans="1:19" s="394" customFormat="1">
      <c r="A259" s="391">
        <v>0</v>
      </c>
      <c r="B259" s="391">
        <v>0</v>
      </c>
      <c r="C259" s="391">
        <v>0</v>
      </c>
      <c r="D259" s="391">
        <v>0</v>
      </c>
      <c r="E259" s="391">
        <v>0</v>
      </c>
      <c r="F259" s="391">
        <v>0</v>
      </c>
      <c r="G259" s="391">
        <v>0</v>
      </c>
      <c r="H259" s="391">
        <v>0</v>
      </c>
      <c r="I259" s="391">
        <v>0</v>
      </c>
      <c r="J259" s="391">
        <v>0</v>
      </c>
      <c r="K259" s="391">
        <v>0</v>
      </c>
      <c r="L259" s="391">
        <v>0</v>
      </c>
      <c r="M259" s="391">
        <v>0</v>
      </c>
      <c r="N259" s="391">
        <v>0</v>
      </c>
      <c r="O259" s="391">
        <v>0</v>
      </c>
      <c r="P259" s="391">
        <v>0</v>
      </c>
      <c r="Q259" s="391">
        <v>0</v>
      </c>
      <c r="R259" s="391">
        <v>0</v>
      </c>
      <c r="S259" s="391">
        <v>0</v>
      </c>
    </row>
    <row r="260" spans="1:19">
      <c r="A260" s="994" t="s">
        <v>72</v>
      </c>
      <c r="B260" s="994"/>
      <c r="C260" s="994"/>
      <c r="D260" s="994"/>
      <c r="E260" s="994"/>
      <c r="F260" s="994"/>
      <c r="G260" s="994"/>
      <c r="H260" s="994"/>
      <c r="I260" s="994"/>
      <c r="J260" s="994"/>
      <c r="K260" s="994"/>
      <c r="L260" s="994"/>
      <c r="M260" s="994"/>
      <c r="N260" s="994"/>
      <c r="O260" s="994"/>
      <c r="P260" s="994"/>
      <c r="Q260" s="994"/>
      <c r="R260" s="994"/>
      <c r="S260" s="994"/>
    </row>
    <row r="261" spans="1:19" s="394" customFormat="1">
      <c r="A261" s="391">
        <v>0</v>
      </c>
      <c r="B261" s="391">
        <v>0</v>
      </c>
      <c r="C261" s="391">
        <v>0</v>
      </c>
      <c r="D261" s="391">
        <v>0</v>
      </c>
      <c r="E261" s="391">
        <v>0</v>
      </c>
      <c r="F261" s="391">
        <v>0</v>
      </c>
      <c r="G261" s="391">
        <v>0</v>
      </c>
      <c r="H261" s="391">
        <v>0</v>
      </c>
      <c r="I261" s="391">
        <v>0</v>
      </c>
      <c r="J261" s="391">
        <v>0</v>
      </c>
      <c r="K261" s="391">
        <v>0</v>
      </c>
      <c r="L261" s="391">
        <v>0</v>
      </c>
      <c r="M261" s="391">
        <v>0</v>
      </c>
      <c r="N261" s="391">
        <v>0</v>
      </c>
      <c r="O261" s="391">
        <v>0</v>
      </c>
      <c r="P261" s="391">
        <v>0</v>
      </c>
      <c r="Q261" s="391">
        <v>0</v>
      </c>
      <c r="R261" s="391">
        <v>0</v>
      </c>
      <c r="S261" s="391">
        <v>0</v>
      </c>
    </row>
    <row r="262" spans="1:19">
      <c r="A262" s="995" t="s">
        <v>73</v>
      </c>
      <c r="B262" s="995"/>
      <c r="C262" s="995"/>
      <c r="D262" s="995"/>
      <c r="E262" s="995"/>
      <c r="F262" s="995"/>
      <c r="G262" s="995"/>
      <c r="H262" s="995"/>
      <c r="I262" s="995"/>
      <c r="J262" s="995"/>
      <c r="K262" s="995"/>
      <c r="L262" s="995"/>
      <c r="M262" s="995"/>
      <c r="N262" s="995"/>
      <c r="O262" s="995"/>
      <c r="P262" s="995"/>
      <c r="Q262" s="995"/>
      <c r="R262" s="995"/>
      <c r="S262" s="995"/>
    </row>
    <row r="263" spans="1:19" s="394" customFormat="1">
      <c r="A263" s="391">
        <v>0</v>
      </c>
      <c r="B263" s="391">
        <v>0</v>
      </c>
      <c r="C263" s="391">
        <v>0</v>
      </c>
      <c r="D263" s="391">
        <v>0</v>
      </c>
      <c r="E263" s="391">
        <v>0</v>
      </c>
      <c r="F263" s="391">
        <v>0</v>
      </c>
      <c r="G263" s="391">
        <v>0</v>
      </c>
      <c r="H263" s="391">
        <v>0</v>
      </c>
      <c r="I263" s="391">
        <v>0</v>
      </c>
      <c r="J263" s="391">
        <v>0</v>
      </c>
      <c r="K263" s="391">
        <v>0</v>
      </c>
      <c r="L263" s="391">
        <v>0</v>
      </c>
      <c r="M263" s="391">
        <v>0</v>
      </c>
      <c r="N263" s="391">
        <v>0</v>
      </c>
      <c r="O263" s="391">
        <v>0</v>
      </c>
      <c r="P263" s="391">
        <v>0</v>
      </c>
      <c r="Q263" s="391">
        <v>0</v>
      </c>
      <c r="R263" s="391">
        <v>0</v>
      </c>
      <c r="S263" s="391">
        <v>0</v>
      </c>
    </row>
    <row r="264" spans="1:19">
      <c r="A264" s="994" t="s">
        <v>74</v>
      </c>
      <c r="B264" s="994"/>
      <c r="C264" s="994"/>
      <c r="D264" s="994"/>
      <c r="E264" s="994"/>
      <c r="F264" s="994"/>
      <c r="G264" s="994"/>
      <c r="H264" s="994"/>
      <c r="I264" s="994"/>
      <c r="J264" s="994"/>
      <c r="K264" s="994"/>
      <c r="L264" s="994"/>
      <c r="M264" s="994"/>
      <c r="N264" s="994"/>
      <c r="O264" s="994"/>
      <c r="P264" s="994"/>
      <c r="Q264" s="994"/>
      <c r="R264" s="994"/>
      <c r="S264" s="994"/>
    </row>
    <row r="265" spans="1:19" s="394" customFormat="1">
      <c r="A265" s="391">
        <v>0</v>
      </c>
      <c r="B265" s="391">
        <v>0</v>
      </c>
      <c r="C265" s="391">
        <v>0</v>
      </c>
      <c r="D265" s="391">
        <v>0</v>
      </c>
      <c r="E265" s="391">
        <v>0</v>
      </c>
      <c r="F265" s="391">
        <v>0</v>
      </c>
      <c r="G265" s="391">
        <v>0</v>
      </c>
      <c r="H265" s="391">
        <v>0</v>
      </c>
      <c r="I265" s="391">
        <v>0</v>
      </c>
      <c r="J265" s="391">
        <v>0</v>
      </c>
      <c r="K265" s="391">
        <v>0</v>
      </c>
      <c r="L265" s="391">
        <v>0</v>
      </c>
      <c r="M265" s="391">
        <v>0</v>
      </c>
      <c r="N265" s="391">
        <v>0</v>
      </c>
      <c r="O265" s="391">
        <v>0</v>
      </c>
      <c r="P265" s="391">
        <v>0</v>
      </c>
      <c r="Q265" s="391">
        <v>0</v>
      </c>
      <c r="R265" s="391">
        <v>0</v>
      </c>
      <c r="S265" s="391">
        <v>0</v>
      </c>
    </row>
    <row r="266" spans="1:19">
      <c r="A266" s="994" t="s">
        <v>75</v>
      </c>
      <c r="B266" s="994"/>
      <c r="C266" s="994"/>
      <c r="D266" s="994"/>
      <c r="E266" s="994"/>
      <c r="F266" s="994"/>
      <c r="G266" s="994"/>
      <c r="H266" s="994"/>
      <c r="I266" s="994"/>
      <c r="J266" s="994"/>
      <c r="K266" s="994"/>
      <c r="L266" s="994"/>
      <c r="M266" s="994"/>
      <c r="N266" s="994"/>
      <c r="O266" s="994"/>
      <c r="P266" s="994"/>
      <c r="Q266" s="994"/>
      <c r="R266" s="994"/>
      <c r="S266" s="994"/>
    </row>
    <row r="267" spans="1:19" s="394" customFormat="1">
      <c r="A267" s="391">
        <v>0</v>
      </c>
      <c r="B267" s="391">
        <v>0</v>
      </c>
      <c r="C267" s="391">
        <v>0</v>
      </c>
      <c r="D267" s="391">
        <v>0</v>
      </c>
      <c r="E267" s="391">
        <v>0</v>
      </c>
      <c r="F267" s="391">
        <v>0</v>
      </c>
      <c r="G267" s="391">
        <v>0</v>
      </c>
      <c r="H267" s="391">
        <v>0</v>
      </c>
      <c r="I267" s="391">
        <v>0</v>
      </c>
      <c r="J267" s="391">
        <v>0</v>
      </c>
      <c r="K267" s="391">
        <v>0</v>
      </c>
      <c r="L267" s="391">
        <v>0</v>
      </c>
      <c r="M267" s="391">
        <v>0</v>
      </c>
      <c r="N267" s="391">
        <v>0</v>
      </c>
      <c r="O267" s="391">
        <v>0</v>
      </c>
      <c r="P267" s="391">
        <v>0</v>
      </c>
      <c r="Q267" s="391">
        <v>0</v>
      </c>
      <c r="R267" s="391">
        <v>0</v>
      </c>
      <c r="S267" s="391">
        <v>0</v>
      </c>
    </row>
    <row r="268" spans="1:19">
      <c r="A268" s="994" t="s">
        <v>76</v>
      </c>
      <c r="B268" s="994"/>
      <c r="C268" s="994"/>
      <c r="D268" s="994"/>
      <c r="E268" s="994"/>
      <c r="F268" s="994"/>
      <c r="G268" s="994"/>
      <c r="H268" s="994"/>
      <c r="I268" s="994"/>
      <c r="J268" s="994"/>
      <c r="K268" s="994"/>
      <c r="L268" s="994"/>
      <c r="M268" s="994"/>
      <c r="N268" s="994"/>
      <c r="O268" s="994"/>
      <c r="P268" s="994"/>
      <c r="Q268" s="994"/>
      <c r="R268" s="994"/>
      <c r="S268" s="994"/>
    </row>
    <row r="269" spans="1:19" s="394" customFormat="1">
      <c r="A269" s="391">
        <v>0</v>
      </c>
      <c r="B269" s="391">
        <v>0</v>
      </c>
      <c r="C269" s="391">
        <v>0</v>
      </c>
      <c r="D269" s="391">
        <v>0</v>
      </c>
      <c r="E269" s="391">
        <v>0</v>
      </c>
      <c r="F269" s="391">
        <v>0</v>
      </c>
      <c r="G269" s="391">
        <v>0</v>
      </c>
      <c r="H269" s="391">
        <v>0</v>
      </c>
      <c r="I269" s="391">
        <v>0</v>
      </c>
      <c r="J269" s="391">
        <v>0</v>
      </c>
      <c r="K269" s="391">
        <v>0</v>
      </c>
      <c r="L269" s="391">
        <v>0</v>
      </c>
      <c r="M269" s="391">
        <v>0</v>
      </c>
      <c r="N269" s="391">
        <v>0</v>
      </c>
      <c r="O269" s="391">
        <v>0</v>
      </c>
      <c r="P269" s="391">
        <v>0</v>
      </c>
      <c r="Q269" s="391">
        <v>0</v>
      </c>
      <c r="R269" s="391">
        <v>0</v>
      </c>
      <c r="S269" s="391">
        <v>0</v>
      </c>
    </row>
    <row r="270" spans="1:19">
      <c r="A270" s="994" t="s">
        <v>77</v>
      </c>
      <c r="B270" s="994"/>
      <c r="C270" s="994"/>
      <c r="D270" s="994"/>
      <c r="E270" s="994"/>
      <c r="F270" s="994"/>
      <c r="G270" s="994"/>
      <c r="H270" s="994"/>
      <c r="I270" s="994"/>
      <c r="J270" s="994"/>
      <c r="K270" s="994"/>
      <c r="L270" s="994"/>
      <c r="M270" s="994"/>
      <c r="N270" s="994"/>
      <c r="O270" s="994"/>
      <c r="P270" s="994"/>
      <c r="Q270" s="994"/>
      <c r="R270" s="994"/>
      <c r="S270" s="994"/>
    </row>
    <row r="271" spans="1:19" s="394" customFormat="1">
      <c r="A271" s="391">
        <v>0</v>
      </c>
      <c r="B271" s="391">
        <v>0</v>
      </c>
      <c r="C271" s="391">
        <v>0</v>
      </c>
      <c r="D271" s="391">
        <v>0</v>
      </c>
      <c r="E271" s="391">
        <v>0</v>
      </c>
      <c r="F271" s="391">
        <v>0</v>
      </c>
      <c r="G271" s="391">
        <v>0</v>
      </c>
      <c r="H271" s="391">
        <v>0</v>
      </c>
      <c r="I271" s="391">
        <v>0</v>
      </c>
      <c r="J271" s="391">
        <v>0</v>
      </c>
      <c r="K271" s="391">
        <v>0</v>
      </c>
      <c r="L271" s="391">
        <v>0</v>
      </c>
      <c r="M271" s="391">
        <v>0</v>
      </c>
      <c r="N271" s="391">
        <v>0</v>
      </c>
      <c r="O271" s="391">
        <v>0</v>
      </c>
      <c r="P271" s="391">
        <v>0</v>
      </c>
      <c r="Q271" s="391">
        <v>0</v>
      </c>
      <c r="R271" s="391">
        <v>0</v>
      </c>
      <c r="S271" s="391">
        <v>0</v>
      </c>
    </row>
    <row r="272" spans="1:19">
      <c r="A272" s="994" t="s">
        <v>78</v>
      </c>
      <c r="B272" s="994"/>
      <c r="C272" s="994"/>
      <c r="D272" s="994"/>
      <c r="E272" s="994"/>
      <c r="F272" s="994"/>
      <c r="G272" s="994"/>
      <c r="H272" s="994"/>
      <c r="I272" s="994"/>
      <c r="J272" s="994"/>
      <c r="K272" s="994"/>
      <c r="L272" s="994"/>
      <c r="M272" s="994"/>
      <c r="N272" s="994"/>
      <c r="O272" s="994"/>
      <c r="P272" s="994"/>
      <c r="Q272" s="994"/>
      <c r="R272" s="994"/>
      <c r="S272" s="994"/>
    </row>
    <row r="273" spans="1:19" s="394" customFormat="1">
      <c r="A273" s="391">
        <v>0</v>
      </c>
      <c r="B273" s="391">
        <v>0</v>
      </c>
      <c r="C273" s="391">
        <v>0</v>
      </c>
      <c r="D273" s="391">
        <v>0</v>
      </c>
      <c r="E273" s="391">
        <v>0</v>
      </c>
      <c r="F273" s="391">
        <v>0</v>
      </c>
      <c r="G273" s="391">
        <v>0</v>
      </c>
      <c r="H273" s="391">
        <v>0</v>
      </c>
      <c r="I273" s="391">
        <v>0</v>
      </c>
      <c r="J273" s="391">
        <v>0</v>
      </c>
      <c r="K273" s="391">
        <v>0</v>
      </c>
      <c r="L273" s="391">
        <v>0</v>
      </c>
      <c r="M273" s="391">
        <v>0</v>
      </c>
      <c r="N273" s="391">
        <v>0</v>
      </c>
      <c r="O273" s="391">
        <v>0</v>
      </c>
      <c r="P273" s="391">
        <v>0</v>
      </c>
      <c r="Q273" s="391">
        <v>0</v>
      </c>
      <c r="R273" s="391">
        <v>0</v>
      </c>
      <c r="S273" s="391">
        <v>0</v>
      </c>
    </row>
    <row r="274" spans="1:19">
      <c r="A274" s="994" t="s">
        <v>79</v>
      </c>
      <c r="B274" s="994"/>
      <c r="C274" s="994"/>
      <c r="D274" s="994"/>
      <c r="E274" s="994"/>
      <c r="F274" s="994"/>
      <c r="G274" s="994"/>
      <c r="H274" s="994"/>
      <c r="I274" s="994"/>
      <c r="J274" s="994"/>
      <c r="K274" s="994"/>
      <c r="L274" s="994"/>
      <c r="M274" s="994"/>
      <c r="N274" s="994"/>
      <c r="O274" s="994"/>
      <c r="P274" s="994"/>
      <c r="Q274" s="994"/>
      <c r="R274" s="994"/>
      <c r="S274" s="994"/>
    </row>
    <row r="275" spans="1:19" s="394" customFormat="1">
      <c r="A275" s="391">
        <v>0</v>
      </c>
      <c r="B275" s="391">
        <v>0</v>
      </c>
      <c r="C275" s="391">
        <v>0</v>
      </c>
      <c r="D275" s="391">
        <v>0</v>
      </c>
      <c r="E275" s="391">
        <v>0</v>
      </c>
      <c r="F275" s="391">
        <v>0</v>
      </c>
      <c r="G275" s="391">
        <v>0</v>
      </c>
      <c r="H275" s="391">
        <v>0</v>
      </c>
      <c r="I275" s="391">
        <v>0</v>
      </c>
      <c r="J275" s="391">
        <v>0</v>
      </c>
      <c r="K275" s="391">
        <v>0</v>
      </c>
      <c r="L275" s="391">
        <v>0</v>
      </c>
      <c r="M275" s="391">
        <v>0</v>
      </c>
      <c r="N275" s="391">
        <v>0</v>
      </c>
      <c r="O275" s="391">
        <v>0</v>
      </c>
      <c r="P275" s="391">
        <v>0</v>
      </c>
      <c r="Q275" s="391">
        <v>0</v>
      </c>
      <c r="R275" s="391">
        <v>0</v>
      </c>
      <c r="S275" s="391">
        <v>0</v>
      </c>
    </row>
    <row r="276" spans="1:19">
      <c r="A276" s="994" t="s">
        <v>80</v>
      </c>
      <c r="B276" s="994"/>
      <c r="C276" s="994"/>
      <c r="D276" s="994"/>
      <c r="E276" s="994"/>
      <c r="F276" s="994"/>
      <c r="G276" s="994"/>
      <c r="H276" s="994"/>
      <c r="I276" s="994"/>
      <c r="J276" s="994"/>
      <c r="K276" s="994"/>
      <c r="L276" s="994"/>
      <c r="M276" s="994"/>
      <c r="N276" s="994"/>
      <c r="O276" s="994"/>
      <c r="P276" s="994"/>
      <c r="Q276" s="994"/>
      <c r="R276" s="994"/>
      <c r="S276" s="994"/>
    </row>
    <row r="277" spans="1:19" s="394" customFormat="1">
      <c r="A277" s="391">
        <v>0</v>
      </c>
      <c r="B277" s="391">
        <v>0</v>
      </c>
      <c r="C277" s="391">
        <v>0</v>
      </c>
      <c r="D277" s="391">
        <v>0</v>
      </c>
      <c r="E277" s="391">
        <v>0</v>
      </c>
      <c r="F277" s="391">
        <v>0</v>
      </c>
      <c r="G277" s="391">
        <v>0</v>
      </c>
      <c r="H277" s="391">
        <v>0</v>
      </c>
      <c r="I277" s="391">
        <v>0</v>
      </c>
      <c r="J277" s="391">
        <v>0</v>
      </c>
      <c r="K277" s="391">
        <v>0</v>
      </c>
      <c r="L277" s="391">
        <v>0</v>
      </c>
      <c r="M277" s="391">
        <v>0</v>
      </c>
      <c r="N277" s="391">
        <v>0</v>
      </c>
      <c r="O277" s="391">
        <v>0</v>
      </c>
      <c r="P277" s="391">
        <v>0</v>
      </c>
      <c r="Q277" s="391">
        <v>0</v>
      </c>
      <c r="R277" s="391">
        <v>0</v>
      </c>
      <c r="S277" s="391">
        <v>0</v>
      </c>
    </row>
    <row r="278" spans="1:19">
      <c r="A278" s="1239" t="s">
        <v>3653</v>
      </c>
      <c r="B278" s="1239"/>
      <c r="C278" s="1239"/>
      <c r="D278" s="1239"/>
      <c r="E278" s="1239"/>
      <c r="F278" s="1239"/>
      <c r="G278" s="1239"/>
      <c r="H278" s="1239"/>
      <c r="I278" s="1239"/>
      <c r="J278" s="1239"/>
      <c r="K278" s="1239"/>
      <c r="L278" s="1239"/>
      <c r="M278" s="1239"/>
      <c r="N278" s="1239"/>
      <c r="O278" s="1239"/>
      <c r="P278" s="1239"/>
      <c r="Q278" s="1239"/>
      <c r="R278" s="1239"/>
      <c r="S278" s="1239"/>
    </row>
    <row r="279" spans="1:19" s="47" customFormat="1">
      <c r="A279" s="270">
        <f>SUM(A277,A275,A273,A271,A269,A267,A265,A263,A261,A259,A257,A255)</f>
        <v>0</v>
      </c>
      <c r="B279" s="349">
        <f t="shared" ref="B279:S279" si="6">SUM(B277,B275,B273,B271,B269,B267,B265,B263,B261,B259,B257,B255)</f>
        <v>0</v>
      </c>
      <c r="C279" s="349">
        <f t="shared" si="6"/>
        <v>0</v>
      </c>
      <c r="D279" s="349">
        <f t="shared" si="6"/>
        <v>0</v>
      </c>
      <c r="E279" s="349">
        <f t="shared" si="6"/>
        <v>0</v>
      </c>
      <c r="F279" s="349">
        <f t="shared" si="6"/>
        <v>0</v>
      </c>
      <c r="G279" s="349">
        <f t="shared" si="6"/>
        <v>0</v>
      </c>
      <c r="H279" s="349">
        <f t="shared" si="6"/>
        <v>0</v>
      </c>
      <c r="I279" s="349">
        <f t="shared" si="6"/>
        <v>0</v>
      </c>
      <c r="J279" s="349">
        <f t="shared" si="6"/>
        <v>0</v>
      </c>
      <c r="K279" s="349">
        <f t="shared" si="6"/>
        <v>0</v>
      </c>
      <c r="L279" s="349">
        <f t="shared" si="6"/>
        <v>0</v>
      </c>
      <c r="M279" s="349">
        <f t="shared" si="6"/>
        <v>0</v>
      </c>
      <c r="N279" s="349">
        <f t="shared" si="6"/>
        <v>0</v>
      </c>
      <c r="O279" s="349">
        <f t="shared" si="6"/>
        <v>0</v>
      </c>
      <c r="P279" s="349">
        <f t="shared" si="6"/>
        <v>0</v>
      </c>
      <c r="Q279" s="349">
        <f t="shared" si="6"/>
        <v>0</v>
      </c>
      <c r="R279" s="349">
        <f t="shared" si="6"/>
        <v>0</v>
      </c>
      <c r="S279" s="349">
        <f t="shared" si="6"/>
        <v>0</v>
      </c>
    </row>
    <row r="280" spans="1:19">
      <c r="A280" s="4"/>
      <c r="B280" s="4"/>
      <c r="C280" s="4"/>
      <c r="D280" s="4"/>
      <c r="E280" s="4"/>
      <c r="F280" s="4"/>
      <c r="G280" s="4"/>
      <c r="H280" s="4"/>
      <c r="I280" s="4"/>
      <c r="J280" s="4"/>
      <c r="K280" s="4"/>
      <c r="L280" s="4"/>
      <c r="M280" s="4"/>
      <c r="N280" s="4"/>
      <c r="O280" s="4"/>
      <c r="P280" s="4"/>
      <c r="Q280" s="4"/>
      <c r="R280" s="4"/>
      <c r="S280" s="4"/>
    </row>
    <row r="281" spans="1:19" ht="21" customHeight="1">
      <c r="A281" s="1133" t="s">
        <v>2972</v>
      </c>
      <c r="B281" s="1134"/>
      <c r="C281" s="1134"/>
      <c r="D281" s="1134"/>
      <c r="E281" s="1134"/>
      <c r="F281" s="1134"/>
      <c r="G281" s="1134"/>
      <c r="H281" s="1134"/>
      <c r="I281" s="1134"/>
      <c r="J281" s="1134"/>
      <c r="K281" s="1134"/>
      <c r="L281" s="1134"/>
      <c r="M281" s="1134"/>
      <c r="N281" s="1134"/>
      <c r="O281" s="1134"/>
      <c r="P281" s="1134"/>
      <c r="Q281" s="1134"/>
      <c r="R281" s="1134"/>
      <c r="S281" s="1135"/>
    </row>
    <row r="282" spans="1:19">
      <c r="A282" s="1108" t="s">
        <v>3654</v>
      </c>
      <c r="B282" s="1109"/>
      <c r="C282" s="1109"/>
      <c r="D282" s="1109"/>
      <c r="E282" s="1109"/>
      <c r="F282" s="1109"/>
      <c r="G282" s="1109"/>
      <c r="H282" s="1109"/>
      <c r="I282" s="1109"/>
      <c r="J282" s="1109"/>
      <c r="K282" s="1109"/>
      <c r="L282" s="1109"/>
      <c r="M282" s="1109"/>
      <c r="N282" s="1109"/>
      <c r="O282" s="1109"/>
      <c r="P282" s="1109"/>
      <c r="Q282" s="1109"/>
      <c r="R282" s="1109"/>
      <c r="S282" s="1110"/>
    </row>
    <row r="283" spans="1:19">
      <c r="A283" s="976" t="s">
        <v>2943</v>
      </c>
      <c r="B283" s="977"/>
      <c r="C283" s="977"/>
      <c r="D283" s="977"/>
      <c r="E283" s="977"/>
      <c r="F283" s="977"/>
      <c r="G283" s="977"/>
      <c r="H283" s="977"/>
      <c r="I283" s="977"/>
      <c r="J283" s="977"/>
      <c r="K283" s="977"/>
      <c r="L283" s="977"/>
      <c r="M283" s="977"/>
      <c r="N283" s="977"/>
      <c r="O283" s="977"/>
      <c r="P283" s="977"/>
      <c r="Q283" s="977"/>
      <c r="R283" s="977"/>
      <c r="S283" s="978"/>
    </row>
    <row r="284" spans="1:19">
      <c r="A284" s="976" t="s">
        <v>2944</v>
      </c>
      <c r="B284" s="977"/>
      <c r="C284" s="977"/>
      <c r="D284" s="977"/>
      <c r="E284" s="977"/>
      <c r="F284" s="977"/>
      <c r="G284" s="977"/>
      <c r="H284" s="977"/>
      <c r="I284" s="977"/>
      <c r="J284" s="977"/>
      <c r="K284" s="977"/>
      <c r="L284" s="977"/>
      <c r="M284" s="977"/>
      <c r="N284" s="977"/>
      <c r="O284" s="977"/>
      <c r="P284" s="977"/>
      <c r="Q284" s="977"/>
      <c r="R284" s="977"/>
      <c r="S284" s="978"/>
    </row>
    <row r="285" spans="1:19">
      <c r="A285" s="976" t="s">
        <v>2945</v>
      </c>
      <c r="B285" s="977"/>
      <c r="C285" s="977"/>
      <c r="D285" s="977"/>
      <c r="E285" s="977"/>
      <c r="F285" s="977"/>
      <c r="G285" s="977"/>
      <c r="H285" s="977"/>
      <c r="I285" s="977"/>
      <c r="J285" s="977"/>
      <c r="K285" s="977"/>
      <c r="L285" s="977"/>
      <c r="M285" s="977"/>
      <c r="N285" s="977"/>
      <c r="O285" s="977"/>
      <c r="P285" s="977"/>
      <c r="Q285" s="977"/>
      <c r="R285" s="977"/>
      <c r="S285" s="978"/>
    </row>
    <row r="286" spans="1:19">
      <c r="A286" s="976" t="s">
        <v>2946</v>
      </c>
      <c r="B286" s="977"/>
      <c r="C286" s="977"/>
      <c r="D286" s="977"/>
      <c r="E286" s="977"/>
      <c r="F286" s="977"/>
      <c r="G286" s="977"/>
      <c r="H286" s="977"/>
      <c r="I286" s="977"/>
      <c r="J286" s="977"/>
      <c r="K286" s="977"/>
      <c r="L286" s="977"/>
      <c r="M286" s="977"/>
      <c r="N286" s="977"/>
      <c r="O286" s="977"/>
      <c r="P286" s="977"/>
      <c r="Q286" s="977"/>
      <c r="R286" s="977"/>
      <c r="S286" s="978"/>
    </row>
    <row r="287" spans="1:19">
      <c r="A287" s="976" t="s">
        <v>2947</v>
      </c>
      <c r="B287" s="977"/>
      <c r="C287" s="977"/>
      <c r="D287" s="977"/>
      <c r="E287" s="977"/>
      <c r="F287" s="977"/>
      <c r="G287" s="977"/>
      <c r="H287" s="977"/>
      <c r="I287" s="977"/>
      <c r="J287" s="977"/>
      <c r="K287" s="977"/>
      <c r="L287" s="977"/>
      <c r="M287" s="977"/>
      <c r="N287" s="977"/>
      <c r="O287" s="977"/>
      <c r="P287" s="977"/>
      <c r="Q287" s="977"/>
      <c r="R287" s="977"/>
      <c r="S287" s="978"/>
    </row>
    <row r="288" spans="1:19">
      <c r="A288" s="976" t="s">
        <v>2948</v>
      </c>
      <c r="B288" s="977"/>
      <c r="C288" s="977"/>
      <c r="D288" s="977"/>
      <c r="E288" s="977"/>
      <c r="F288" s="977"/>
      <c r="G288" s="977"/>
      <c r="H288" s="977"/>
      <c r="I288" s="977"/>
      <c r="J288" s="977"/>
      <c r="K288" s="977"/>
      <c r="L288" s="977"/>
      <c r="M288" s="977"/>
      <c r="N288" s="977"/>
      <c r="O288" s="977"/>
      <c r="P288" s="977"/>
      <c r="Q288" s="977"/>
      <c r="R288" s="977"/>
      <c r="S288" s="978"/>
    </row>
    <row r="289" spans="1:19">
      <c r="A289" s="976" t="s">
        <v>82</v>
      </c>
      <c r="B289" s="977"/>
      <c r="C289" s="977"/>
      <c r="D289" s="977"/>
      <c r="E289" s="977"/>
      <c r="F289" s="977"/>
      <c r="G289" s="977"/>
      <c r="H289" s="977"/>
      <c r="I289" s="977"/>
      <c r="J289" s="977"/>
      <c r="K289" s="977"/>
      <c r="L289" s="977"/>
      <c r="M289" s="977"/>
      <c r="N289" s="977"/>
      <c r="O289" s="977"/>
      <c r="P289" s="977"/>
      <c r="Q289" s="977"/>
      <c r="R289" s="977"/>
      <c r="S289" s="978"/>
    </row>
    <row r="290" spans="1:19">
      <c r="A290" s="982" t="s">
        <v>2949</v>
      </c>
      <c r="B290" s="983"/>
      <c r="C290" s="983"/>
      <c r="D290" s="983"/>
      <c r="E290" s="983"/>
      <c r="F290" s="983"/>
      <c r="G290" s="983"/>
      <c r="H290" s="983"/>
      <c r="I290" s="983"/>
      <c r="J290" s="983"/>
      <c r="K290" s="983"/>
      <c r="L290" s="983"/>
      <c r="M290" s="983"/>
      <c r="N290" s="983"/>
      <c r="O290" s="983"/>
      <c r="P290" s="983"/>
      <c r="Q290" s="983"/>
      <c r="R290" s="983"/>
      <c r="S290" s="984"/>
    </row>
    <row r="291" spans="1:19" ht="28.5" customHeight="1">
      <c r="A291" s="985" t="s">
        <v>41</v>
      </c>
      <c r="B291" s="985"/>
      <c r="C291" s="985"/>
      <c r="D291" s="985" t="s">
        <v>42</v>
      </c>
      <c r="E291" s="985"/>
      <c r="F291" s="985" t="s">
        <v>43</v>
      </c>
      <c r="G291" s="985"/>
      <c r="H291" s="985"/>
      <c r="I291" s="985" t="s">
        <v>44</v>
      </c>
      <c r="J291" s="985"/>
      <c r="K291" s="986" t="s">
        <v>45</v>
      </c>
      <c r="L291" s="987"/>
      <c r="M291" s="987"/>
      <c r="N291" s="988"/>
      <c r="O291" s="989" t="s">
        <v>46</v>
      </c>
      <c r="P291" s="989"/>
      <c r="Q291" s="990"/>
      <c r="R291" s="985" t="s">
        <v>47</v>
      </c>
      <c r="S291" s="985"/>
    </row>
    <row r="292" spans="1:19" ht="26.25" customHeight="1">
      <c r="A292" s="991" t="s">
        <v>48</v>
      </c>
      <c r="B292" s="991" t="s">
        <v>49</v>
      </c>
      <c r="C292" s="1002" t="s">
        <v>50</v>
      </c>
      <c r="D292" s="991" t="s">
        <v>51</v>
      </c>
      <c r="E292" s="991" t="s">
        <v>52</v>
      </c>
      <c r="F292" s="986" t="s">
        <v>53</v>
      </c>
      <c r="G292" s="992"/>
      <c r="H292" s="993"/>
      <c r="I292" s="991" t="s">
        <v>54</v>
      </c>
      <c r="J292" s="991" t="s">
        <v>55</v>
      </c>
      <c r="K292" s="986" t="s">
        <v>56</v>
      </c>
      <c r="L292" s="993"/>
      <c r="M292" s="986" t="s">
        <v>57</v>
      </c>
      <c r="N292" s="993"/>
      <c r="O292" s="991" t="s">
        <v>58</v>
      </c>
      <c r="P292" s="991" t="s">
        <v>59</v>
      </c>
      <c r="Q292" s="991" t="s">
        <v>60</v>
      </c>
      <c r="R292" s="991" t="s">
        <v>61</v>
      </c>
      <c r="S292" s="991" t="s">
        <v>62</v>
      </c>
    </row>
    <row r="293" spans="1:19" ht="63.75" customHeight="1">
      <c r="A293" s="985"/>
      <c r="B293" s="985"/>
      <c r="C293" s="1003"/>
      <c r="D293" s="985"/>
      <c r="E293" s="985"/>
      <c r="F293" s="269" t="s">
        <v>63</v>
      </c>
      <c r="G293" s="269" t="s">
        <v>64</v>
      </c>
      <c r="H293" s="269" t="s">
        <v>65</v>
      </c>
      <c r="I293" s="985"/>
      <c r="J293" s="985"/>
      <c r="K293" s="271" t="s">
        <v>66</v>
      </c>
      <c r="L293" s="271" t="s">
        <v>67</v>
      </c>
      <c r="M293" s="271" t="s">
        <v>68</v>
      </c>
      <c r="N293" s="271" t="s">
        <v>67</v>
      </c>
      <c r="O293" s="985"/>
      <c r="P293" s="985"/>
      <c r="Q293" s="985"/>
      <c r="R293" s="985"/>
      <c r="S293" s="985"/>
    </row>
    <row r="294" spans="1:19">
      <c r="A294" s="994" t="s">
        <v>69</v>
      </c>
      <c r="B294" s="994"/>
      <c r="C294" s="994"/>
      <c r="D294" s="994"/>
      <c r="E294" s="994"/>
      <c r="F294" s="994"/>
      <c r="G294" s="994"/>
      <c r="H294" s="994"/>
      <c r="I294" s="994"/>
      <c r="J294" s="994"/>
      <c r="K294" s="994"/>
      <c r="L294" s="994"/>
      <c r="M294" s="994"/>
      <c r="N294" s="994"/>
      <c r="O294" s="994"/>
      <c r="P294" s="994"/>
      <c r="Q294" s="994"/>
      <c r="R294" s="994"/>
      <c r="S294" s="994"/>
    </row>
    <row r="295" spans="1:19" s="394" customFormat="1">
      <c r="A295" s="391">
        <v>0</v>
      </c>
      <c r="B295" s="391">
        <v>0</v>
      </c>
      <c r="C295" s="391">
        <v>0</v>
      </c>
      <c r="D295" s="391">
        <v>0</v>
      </c>
      <c r="E295" s="391">
        <v>0</v>
      </c>
      <c r="F295" s="391">
        <v>0</v>
      </c>
      <c r="G295" s="391">
        <v>0</v>
      </c>
      <c r="H295" s="391">
        <v>0</v>
      </c>
      <c r="I295" s="391">
        <v>0</v>
      </c>
      <c r="J295" s="391">
        <v>0</v>
      </c>
      <c r="K295" s="391">
        <v>0</v>
      </c>
      <c r="L295" s="391">
        <v>0</v>
      </c>
      <c r="M295" s="391">
        <v>0</v>
      </c>
      <c r="N295" s="391">
        <v>0</v>
      </c>
      <c r="O295" s="391">
        <v>0</v>
      </c>
      <c r="P295" s="391">
        <v>0</v>
      </c>
      <c r="Q295" s="391">
        <v>0</v>
      </c>
      <c r="R295" s="391">
        <v>0</v>
      </c>
      <c r="S295" s="391">
        <v>0</v>
      </c>
    </row>
    <row r="296" spans="1:19">
      <c r="A296" s="994" t="s">
        <v>70</v>
      </c>
      <c r="B296" s="994"/>
      <c r="C296" s="994"/>
      <c r="D296" s="994"/>
      <c r="E296" s="994"/>
      <c r="F296" s="994"/>
      <c r="G296" s="994"/>
      <c r="H296" s="994"/>
      <c r="I296" s="994"/>
      <c r="J296" s="994"/>
      <c r="K296" s="994"/>
      <c r="L296" s="994"/>
      <c r="M296" s="994"/>
      <c r="N296" s="994"/>
      <c r="O296" s="994"/>
      <c r="P296" s="994"/>
      <c r="Q296" s="994"/>
      <c r="R296" s="994"/>
      <c r="S296" s="994"/>
    </row>
    <row r="297" spans="1:19" s="394" customFormat="1">
      <c r="A297" s="391">
        <v>0</v>
      </c>
      <c r="B297" s="391">
        <v>0</v>
      </c>
      <c r="C297" s="391">
        <v>0</v>
      </c>
      <c r="D297" s="391">
        <v>0</v>
      </c>
      <c r="E297" s="391">
        <v>0</v>
      </c>
      <c r="F297" s="391">
        <v>0</v>
      </c>
      <c r="G297" s="391">
        <v>0</v>
      </c>
      <c r="H297" s="391">
        <v>0</v>
      </c>
      <c r="I297" s="391">
        <v>0</v>
      </c>
      <c r="J297" s="391">
        <v>0</v>
      </c>
      <c r="K297" s="391">
        <v>0</v>
      </c>
      <c r="L297" s="391">
        <v>0</v>
      </c>
      <c r="M297" s="391">
        <v>0</v>
      </c>
      <c r="N297" s="391">
        <v>0</v>
      </c>
      <c r="O297" s="391">
        <v>0</v>
      </c>
      <c r="P297" s="391">
        <v>0</v>
      </c>
      <c r="Q297" s="391">
        <v>0</v>
      </c>
      <c r="R297" s="391">
        <v>0</v>
      </c>
      <c r="S297" s="391">
        <v>0</v>
      </c>
    </row>
    <row r="298" spans="1:19">
      <c r="A298" s="994" t="s">
        <v>71</v>
      </c>
      <c r="B298" s="994"/>
      <c r="C298" s="994"/>
      <c r="D298" s="994"/>
      <c r="E298" s="994"/>
      <c r="F298" s="994"/>
      <c r="G298" s="994"/>
      <c r="H298" s="994"/>
      <c r="I298" s="994"/>
      <c r="J298" s="994"/>
      <c r="K298" s="994"/>
      <c r="L298" s="994"/>
      <c r="M298" s="994"/>
      <c r="N298" s="994"/>
      <c r="O298" s="994"/>
      <c r="P298" s="994"/>
      <c r="Q298" s="994"/>
      <c r="R298" s="994"/>
      <c r="S298" s="994"/>
    </row>
    <row r="299" spans="1:19" s="394" customFormat="1">
      <c r="A299" s="391">
        <v>0</v>
      </c>
      <c r="B299" s="391">
        <v>0</v>
      </c>
      <c r="C299" s="391">
        <v>0</v>
      </c>
      <c r="D299" s="391">
        <v>0</v>
      </c>
      <c r="E299" s="391">
        <v>0</v>
      </c>
      <c r="F299" s="391">
        <v>0</v>
      </c>
      <c r="G299" s="391">
        <v>0</v>
      </c>
      <c r="H299" s="391">
        <v>0</v>
      </c>
      <c r="I299" s="391">
        <v>0</v>
      </c>
      <c r="J299" s="391">
        <v>0</v>
      </c>
      <c r="K299" s="391">
        <v>0</v>
      </c>
      <c r="L299" s="391">
        <v>0</v>
      </c>
      <c r="M299" s="391">
        <v>0</v>
      </c>
      <c r="N299" s="391">
        <v>0</v>
      </c>
      <c r="O299" s="391">
        <v>0</v>
      </c>
      <c r="P299" s="391">
        <v>0</v>
      </c>
      <c r="Q299" s="391">
        <v>0</v>
      </c>
      <c r="R299" s="391">
        <v>0</v>
      </c>
      <c r="S299" s="391">
        <v>0</v>
      </c>
    </row>
    <row r="300" spans="1:19">
      <c r="A300" s="994" t="s">
        <v>72</v>
      </c>
      <c r="B300" s="994"/>
      <c r="C300" s="994"/>
      <c r="D300" s="994"/>
      <c r="E300" s="994"/>
      <c r="F300" s="994"/>
      <c r="G300" s="994"/>
      <c r="H300" s="994"/>
      <c r="I300" s="994"/>
      <c r="J300" s="994"/>
      <c r="K300" s="994"/>
      <c r="L300" s="994"/>
      <c r="M300" s="994"/>
      <c r="N300" s="994"/>
      <c r="O300" s="994"/>
      <c r="P300" s="994"/>
      <c r="Q300" s="994"/>
      <c r="R300" s="994"/>
      <c r="S300" s="994"/>
    </row>
    <row r="301" spans="1:19" s="394" customFormat="1">
      <c r="A301" s="391">
        <v>0</v>
      </c>
      <c r="B301" s="391">
        <v>0</v>
      </c>
      <c r="C301" s="391">
        <v>0</v>
      </c>
      <c r="D301" s="391">
        <v>0</v>
      </c>
      <c r="E301" s="391">
        <v>0</v>
      </c>
      <c r="F301" s="391">
        <v>0</v>
      </c>
      <c r="G301" s="391">
        <v>0</v>
      </c>
      <c r="H301" s="391">
        <v>0</v>
      </c>
      <c r="I301" s="391">
        <v>0</v>
      </c>
      <c r="J301" s="391">
        <v>0</v>
      </c>
      <c r="K301" s="391">
        <v>0</v>
      </c>
      <c r="L301" s="391">
        <v>0</v>
      </c>
      <c r="M301" s="391">
        <v>0</v>
      </c>
      <c r="N301" s="391">
        <v>0</v>
      </c>
      <c r="O301" s="391">
        <v>0</v>
      </c>
      <c r="P301" s="391">
        <v>0</v>
      </c>
      <c r="Q301" s="391">
        <v>0</v>
      </c>
      <c r="R301" s="391">
        <v>0</v>
      </c>
      <c r="S301" s="391">
        <v>0</v>
      </c>
    </row>
    <row r="302" spans="1:19">
      <c r="A302" s="995" t="s">
        <v>73</v>
      </c>
      <c r="B302" s="995"/>
      <c r="C302" s="995"/>
      <c r="D302" s="995"/>
      <c r="E302" s="995"/>
      <c r="F302" s="995"/>
      <c r="G302" s="995"/>
      <c r="H302" s="995"/>
      <c r="I302" s="995"/>
      <c r="J302" s="995"/>
      <c r="K302" s="995"/>
      <c r="L302" s="995"/>
      <c r="M302" s="995"/>
      <c r="N302" s="995"/>
      <c r="O302" s="995"/>
      <c r="P302" s="995"/>
      <c r="Q302" s="995"/>
      <c r="R302" s="995"/>
      <c r="S302" s="995"/>
    </row>
    <row r="303" spans="1:19" s="394" customFormat="1">
      <c r="A303" s="391">
        <v>0</v>
      </c>
      <c r="B303" s="391">
        <v>0</v>
      </c>
      <c r="C303" s="391">
        <v>0</v>
      </c>
      <c r="D303" s="391">
        <v>0</v>
      </c>
      <c r="E303" s="391">
        <v>0</v>
      </c>
      <c r="F303" s="391">
        <v>0</v>
      </c>
      <c r="G303" s="391">
        <v>0</v>
      </c>
      <c r="H303" s="391">
        <v>0</v>
      </c>
      <c r="I303" s="391">
        <v>0</v>
      </c>
      <c r="J303" s="391">
        <v>0</v>
      </c>
      <c r="K303" s="391">
        <v>0</v>
      </c>
      <c r="L303" s="391">
        <v>0</v>
      </c>
      <c r="M303" s="391">
        <v>0</v>
      </c>
      <c r="N303" s="391">
        <v>0</v>
      </c>
      <c r="O303" s="391">
        <v>0</v>
      </c>
      <c r="P303" s="391">
        <v>0</v>
      </c>
      <c r="Q303" s="391">
        <v>0</v>
      </c>
      <c r="R303" s="391">
        <v>0</v>
      </c>
      <c r="S303" s="391">
        <v>0</v>
      </c>
    </row>
    <row r="304" spans="1:19">
      <c r="A304" s="994" t="s">
        <v>74</v>
      </c>
      <c r="B304" s="994"/>
      <c r="C304" s="994"/>
      <c r="D304" s="994"/>
      <c r="E304" s="994"/>
      <c r="F304" s="994"/>
      <c r="G304" s="994"/>
      <c r="H304" s="994"/>
      <c r="I304" s="994"/>
      <c r="J304" s="994"/>
      <c r="K304" s="994"/>
      <c r="L304" s="994"/>
      <c r="M304" s="994"/>
      <c r="N304" s="994"/>
      <c r="O304" s="994"/>
      <c r="P304" s="994"/>
      <c r="Q304" s="994"/>
      <c r="R304" s="994"/>
      <c r="S304" s="994"/>
    </row>
    <row r="305" spans="1:19" s="394" customFormat="1">
      <c r="A305" s="391">
        <v>0</v>
      </c>
      <c r="B305" s="391">
        <v>0</v>
      </c>
      <c r="C305" s="391">
        <v>0</v>
      </c>
      <c r="D305" s="391">
        <v>0</v>
      </c>
      <c r="E305" s="391">
        <v>0</v>
      </c>
      <c r="F305" s="391">
        <v>0</v>
      </c>
      <c r="G305" s="391">
        <v>0</v>
      </c>
      <c r="H305" s="391">
        <v>0</v>
      </c>
      <c r="I305" s="391">
        <v>0</v>
      </c>
      <c r="J305" s="391">
        <v>0</v>
      </c>
      <c r="K305" s="391">
        <v>0</v>
      </c>
      <c r="L305" s="391">
        <v>0</v>
      </c>
      <c r="M305" s="391">
        <v>0</v>
      </c>
      <c r="N305" s="391">
        <v>0</v>
      </c>
      <c r="O305" s="391">
        <v>0</v>
      </c>
      <c r="P305" s="391">
        <v>0</v>
      </c>
      <c r="Q305" s="391">
        <v>0</v>
      </c>
      <c r="R305" s="391">
        <v>0</v>
      </c>
      <c r="S305" s="391">
        <v>0</v>
      </c>
    </row>
    <row r="306" spans="1:19">
      <c r="A306" s="994" t="s">
        <v>75</v>
      </c>
      <c r="B306" s="994"/>
      <c r="C306" s="994"/>
      <c r="D306" s="994"/>
      <c r="E306" s="994"/>
      <c r="F306" s="994"/>
      <c r="G306" s="994"/>
      <c r="H306" s="994"/>
      <c r="I306" s="994"/>
      <c r="J306" s="994"/>
      <c r="K306" s="994"/>
      <c r="L306" s="994"/>
      <c r="M306" s="994"/>
      <c r="N306" s="994"/>
      <c r="O306" s="994"/>
      <c r="P306" s="994"/>
      <c r="Q306" s="994"/>
      <c r="R306" s="994"/>
      <c r="S306" s="994"/>
    </row>
    <row r="307" spans="1:19" s="394" customFormat="1">
      <c r="A307" s="391">
        <v>0</v>
      </c>
      <c r="B307" s="391">
        <v>0</v>
      </c>
      <c r="C307" s="391">
        <v>0</v>
      </c>
      <c r="D307" s="391">
        <v>0</v>
      </c>
      <c r="E307" s="391">
        <v>0</v>
      </c>
      <c r="F307" s="391">
        <v>0</v>
      </c>
      <c r="G307" s="391">
        <v>0</v>
      </c>
      <c r="H307" s="391">
        <v>0</v>
      </c>
      <c r="I307" s="391">
        <v>0</v>
      </c>
      <c r="J307" s="391">
        <v>0</v>
      </c>
      <c r="K307" s="391">
        <v>0</v>
      </c>
      <c r="L307" s="391">
        <v>0</v>
      </c>
      <c r="M307" s="391">
        <v>0</v>
      </c>
      <c r="N307" s="391">
        <v>0</v>
      </c>
      <c r="O307" s="391">
        <v>0</v>
      </c>
      <c r="P307" s="391">
        <v>0</v>
      </c>
      <c r="Q307" s="391">
        <v>0</v>
      </c>
      <c r="R307" s="391">
        <v>0</v>
      </c>
      <c r="S307" s="391">
        <v>0</v>
      </c>
    </row>
    <row r="308" spans="1:19">
      <c r="A308" s="994" t="s">
        <v>76</v>
      </c>
      <c r="B308" s="994"/>
      <c r="C308" s="994"/>
      <c r="D308" s="994"/>
      <c r="E308" s="994"/>
      <c r="F308" s="994"/>
      <c r="G308" s="994"/>
      <c r="H308" s="994"/>
      <c r="I308" s="994"/>
      <c r="J308" s="994"/>
      <c r="K308" s="994"/>
      <c r="L308" s="994"/>
      <c r="M308" s="994"/>
      <c r="N308" s="994"/>
      <c r="O308" s="994"/>
      <c r="P308" s="994"/>
      <c r="Q308" s="994"/>
      <c r="R308" s="994"/>
      <c r="S308" s="994"/>
    </row>
    <row r="309" spans="1:19" s="394" customFormat="1">
      <c r="A309" s="391">
        <v>0</v>
      </c>
      <c r="B309" s="391">
        <v>0</v>
      </c>
      <c r="C309" s="391">
        <v>0</v>
      </c>
      <c r="D309" s="391">
        <v>0</v>
      </c>
      <c r="E309" s="391">
        <v>0</v>
      </c>
      <c r="F309" s="391">
        <v>0</v>
      </c>
      <c r="G309" s="391">
        <v>0</v>
      </c>
      <c r="H309" s="391">
        <v>0</v>
      </c>
      <c r="I309" s="391">
        <v>0</v>
      </c>
      <c r="J309" s="391">
        <v>0</v>
      </c>
      <c r="K309" s="391">
        <v>0</v>
      </c>
      <c r="L309" s="391">
        <v>0</v>
      </c>
      <c r="M309" s="391">
        <v>0</v>
      </c>
      <c r="N309" s="391">
        <v>0</v>
      </c>
      <c r="O309" s="391">
        <v>0</v>
      </c>
      <c r="P309" s="391">
        <v>0</v>
      </c>
      <c r="Q309" s="391">
        <v>0</v>
      </c>
      <c r="R309" s="391">
        <v>0</v>
      </c>
      <c r="S309" s="391">
        <v>0</v>
      </c>
    </row>
    <row r="310" spans="1:19">
      <c r="A310" s="994" t="s">
        <v>77</v>
      </c>
      <c r="B310" s="994"/>
      <c r="C310" s="994"/>
      <c r="D310" s="994"/>
      <c r="E310" s="994"/>
      <c r="F310" s="994"/>
      <c r="G310" s="994"/>
      <c r="H310" s="994"/>
      <c r="I310" s="994"/>
      <c r="J310" s="994"/>
      <c r="K310" s="994"/>
      <c r="L310" s="994"/>
      <c r="M310" s="994"/>
      <c r="N310" s="994"/>
      <c r="O310" s="994"/>
      <c r="P310" s="994"/>
      <c r="Q310" s="994"/>
      <c r="R310" s="994"/>
      <c r="S310" s="994"/>
    </row>
    <row r="311" spans="1:19" s="394" customFormat="1">
      <c r="A311" s="391">
        <v>0</v>
      </c>
      <c r="B311" s="391">
        <v>0</v>
      </c>
      <c r="C311" s="391">
        <v>0</v>
      </c>
      <c r="D311" s="391">
        <v>0</v>
      </c>
      <c r="E311" s="391">
        <v>0</v>
      </c>
      <c r="F311" s="391">
        <v>0</v>
      </c>
      <c r="G311" s="391">
        <v>0</v>
      </c>
      <c r="H311" s="391">
        <v>0</v>
      </c>
      <c r="I311" s="391">
        <v>0</v>
      </c>
      <c r="J311" s="391">
        <v>0</v>
      </c>
      <c r="K311" s="391">
        <v>0</v>
      </c>
      <c r="L311" s="391">
        <v>0</v>
      </c>
      <c r="M311" s="391">
        <v>0</v>
      </c>
      <c r="N311" s="391">
        <v>0</v>
      </c>
      <c r="O311" s="391">
        <v>0</v>
      </c>
      <c r="P311" s="391">
        <v>0</v>
      </c>
      <c r="Q311" s="391">
        <v>0</v>
      </c>
      <c r="R311" s="391">
        <v>0</v>
      </c>
      <c r="S311" s="391">
        <v>0</v>
      </c>
    </row>
    <row r="312" spans="1:19">
      <c r="A312" s="994" t="s">
        <v>78</v>
      </c>
      <c r="B312" s="994"/>
      <c r="C312" s="994"/>
      <c r="D312" s="994"/>
      <c r="E312" s="994"/>
      <c r="F312" s="994"/>
      <c r="G312" s="994"/>
      <c r="H312" s="994"/>
      <c r="I312" s="994"/>
      <c r="J312" s="994"/>
      <c r="K312" s="994"/>
      <c r="L312" s="994"/>
      <c r="M312" s="994"/>
      <c r="N312" s="994"/>
      <c r="O312" s="994"/>
      <c r="P312" s="994"/>
      <c r="Q312" s="994"/>
      <c r="R312" s="994"/>
      <c r="S312" s="994"/>
    </row>
    <row r="313" spans="1:19" s="394" customFormat="1">
      <c r="A313" s="391">
        <v>0</v>
      </c>
      <c r="B313" s="391">
        <v>0</v>
      </c>
      <c r="C313" s="391">
        <v>0</v>
      </c>
      <c r="D313" s="391">
        <v>0</v>
      </c>
      <c r="E313" s="391">
        <v>0</v>
      </c>
      <c r="F313" s="391">
        <v>0</v>
      </c>
      <c r="G313" s="391">
        <v>0</v>
      </c>
      <c r="H313" s="391">
        <v>0</v>
      </c>
      <c r="I313" s="391">
        <v>0</v>
      </c>
      <c r="J313" s="391">
        <v>0</v>
      </c>
      <c r="K313" s="391">
        <v>0</v>
      </c>
      <c r="L313" s="391">
        <v>0</v>
      </c>
      <c r="M313" s="391">
        <v>0</v>
      </c>
      <c r="N313" s="391">
        <v>0</v>
      </c>
      <c r="O313" s="391">
        <v>0</v>
      </c>
      <c r="P313" s="391">
        <v>0</v>
      </c>
      <c r="Q313" s="391">
        <v>0</v>
      </c>
      <c r="R313" s="391">
        <v>0</v>
      </c>
      <c r="S313" s="391">
        <v>0</v>
      </c>
    </row>
    <row r="314" spans="1:19">
      <c r="A314" s="994" t="s">
        <v>79</v>
      </c>
      <c r="B314" s="994"/>
      <c r="C314" s="994"/>
      <c r="D314" s="994"/>
      <c r="E314" s="994"/>
      <c r="F314" s="994"/>
      <c r="G314" s="994"/>
      <c r="H314" s="994"/>
      <c r="I314" s="994"/>
      <c r="J314" s="994"/>
      <c r="K314" s="994"/>
      <c r="L314" s="994"/>
      <c r="M314" s="994"/>
      <c r="N314" s="994"/>
      <c r="O314" s="994"/>
      <c r="P314" s="994"/>
      <c r="Q314" s="994"/>
      <c r="R314" s="994"/>
      <c r="S314" s="994"/>
    </row>
    <row r="315" spans="1:19" s="394" customFormat="1">
      <c r="A315" s="391">
        <v>0</v>
      </c>
      <c r="B315" s="391">
        <v>0</v>
      </c>
      <c r="C315" s="391">
        <v>0</v>
      </c>
      <c r="D315" s="391">
        <v>0</v>
      </c>
      <c r="E315" s="391">
        <v>0</v>
      </c>
      <c r="F315" s="391">
        <v>0</v>
      </c>
      <c r="G315" s="391">
        <v>0</v>
      </c>
      <c r="H315" s="391">
        <v>0</v>
      </c>
      <c r="I315" s="391">
        <v>0</v>
      </c>
      <c r="J315" s="391">
        <v>0</v>
      </c>
      <c r="K315" s="391">
        <v>0</v>
      </c>
      <c r="L315" s="391">
        <v>0</v>
      </c>
      <c r="M315" s="391">
        <v>0</v>
      </c>
      <c r="N315" s="391">
        <v>0</v>
      </c>
      <c r="O315" s="391">
        <v>0</v>
      </c>
      <c r="P315" s="391">
        <v>0</v>
      </c>
      <c r="Q315" s="391">
        <v>0</v>
      </c>
      <c r="R315" s="391">
        <v>0</v>
      </c>
      <c r="S315" s="391">
        <v>0</v>
      </c>
    </row>
    <row r="316" spans="1:19">
      <c r="A316" s="994" t="s">
        <v>80</v>
      </c>
      <c r="B316" s="994"/>
      <c r="C316" s="994"/>
      <c r="D316" s="994"/>
      <c r="E316" s="994"/>
      <c r="F316" s="994"/>
      <c r="G316" s="994"/>
      <c r="H316" s="994"/>
      <c r="I316" s="994"/>
      <c r="J316" s="994"/>
      <c r="K316" s="994"/>
      <c r="L316" s="994"/>
      <c r="M316" s="994"/>
      <c r="N316" s="994"/>
      <c r="O316" s="994"/>
      <c r="P316" s="994"/>
      <c r="Q316" s="994"/>
      <c r="R316" s="994"/>
      <c r="S316" s="994"/>
    </row>
    <row r="317" spans="1:19" s="394" customFormat="1">
      <c r="A317" s="391">
        <v>0</v>
      </c>
      <c r="B317" s="391">
        <v>0</v>
      </c>
      <c r="C317" s="391">
        <v>0</v>
      </c>
      <c r="D317" s="391">
        <v>0</v>
      </c>
      <c r="E317" s="391">
        <v>0</v>
      </c>
      <c r="F317" s="391">
        <v>0</v>
      </c>
      <c r="G317" s="391">
        <v>0</v>
      </c>
      <c r="H317" s="391">
        <v>0</v>
      </c>
      <c r="I317" s="391">
        <v>0</v>
      </c>
      <c r="J317" s="391">
        <v>0</v>
      </c>
      <c r="K317" s="391">
        <v>0</v>
      </c>
      <c r="L317" s="391">
        <v>0</v>
      </c>
      <c r="M317" s="391">
        <v>0</v>
      </c>
      <c r="N317" s="391">
        <v>0</v>
      </c>
      <c r="O317" s="391">
        <v>0</v>
      </c>
      <c r="P317" s="391">
        <v>0</v>
      </c>
      <c r="Q317" s="391">
        <v>0</v>
      </c>
      <c r="R317" s="391">
        <v>0</v>
      </c>
      <c r="S317" s="391">
        <v>0</v>
      </c>
    </row>
    <row r="318" spans="1:19">
      <c r="A318" s="1239" t="s">
        <v>3653</v>
      </c>
      <c r="B318" s="1239"/>
      <c r="C318" s="1239"/>
      <c r="D318" s="1239"/>
      <c r="E318" s="1239"/>
      <c r="F318" s="1239"/>
      <c r="G318" s="1239"/>
      <c r="H318" s="1239"/>
      <c r="I318" s="1239"/>
      <c r="J318" s="1239"/>
      <c r="K318" s="1239"/>
      <c r="L318" s="1239"/>
      <c r="M318" s="1239"/>
      <c r="N318" s="1239"/>
      <c r="O318" s="1239"/>
      <c r="P318" s="1239"/>
      <c r="Q318" s="1239"/>
      <c r="R318" s="1239"/>
      <c r="S318" s="1239"/>
    </row>
    <row r="319" spans="1:19" s="47" customFormat="1">
      <c r="A319" s="270">
        <f>SUM(A317,A315,A313,A311,A309,A307,A305,A303,A301,A299,A297,A295)</f>
        <v>0</v>
      </c>
      <c r="B319" s="349">
        <f t="shared" ref="B319:S319" si="7">SUM(B317,B315,B313,B311,B309,B307,B305,B303,B301,B299,B297,B295)</f>
        <v>0</v>
      </c>
      <c r="C319" s="349">
        <f t="shared" si="7"/>
        <v>0</v>
      </c>
      <c r="D319" s="349">
        <f t="shared" si="7"/>
        <v>0</v>
      </c>
      <c r="E319" s="349">
        <f t="shared" si="7"/>
        <v>0</v>
      </c>
      <c r="F319" s="349">
        <f t="shared" si="7"/>
        <v>0</v>
      </c>
      <c r="G319" s="349">
        <f t="shared" si="7"/>
        <v>0</v>
      </c>
      <c r="H319" s="349">
        <f t="shared" si="7"/>
        <v>0</v>
      </c>
      <c r="I319" s="349">
        <f t="shared" si="7"/>
        <v>0</v>
      </c>
      <c r="J319" s="349">
        <f t="shared" si="7"/>
        <v>0</v>
      </c>
      <c r="K319" s="349">
        <f t="shared" si="7"/>
        <v>0</v>
      </c>
      <c r="L319" s="349">
        <f t="shared" si="7"/>
        <v>0</v>
      </c>
      <c r="M319" s="349">
        <f t="shared" si="7"/>
        <v>0</v>
      </c>
      <c r="N319" s="349">
        <f t="shared" si="7"/>
        <v>0</v>
      </c>
      <c r="O319" s="349">
        <f t="shared" si="7"/>
        <v>0</v>
      </c>
      <c r="P319" s="349">
        <f t="shared" si="7"/>
        <v>0</v>
      </c>
      <c r="Q319" s="349">
        <f t="shared" si="7"/>
        <v>0</v>
      </c>
      <c r="R319" s="349">
        <f t="shared" si="7"/>
        <v>0</v>
      </c>
      <c r="S319" s="349">
        <f t="shared" si="7"/>
        <v>0</v>
      </c>
    </row>
    <row r="320" spans="1:19">
      <c r="A320" s="4"/>
      <c r="B320" s="4"/>
      <c r="C320" s="4"/>
      <c r="D320" s="4"/>
      <c r="E320" s="4"/>
      <c r="F320" s="4"/>
      <c r="G320" s="4"/>
      <c r="H320" s="4"/>
      <c r="I320" s="4"/>
      <c r="J320" s="4"/>
      <c r="K320" s="4"/>
      <c r="L320" s="4"/>
      <c r="M320" s="4"/>
      <c r="N320" s="4"/>
      <c r="O320" s="4"/>
      <c r="P320" s="4"/>
      <c r="Q320" s="4"/>
      <c r="R320" s="4"/>
      <c r="S320" s="4"/>
    </row>
    <row r="321" spans="1:19" ht="20.25" customHeight="1">
      <c r="A321" s="1133" t="s">
        <v>2973</v>
      </c>
      <c r="B321" s="1134"/>
      <c r="C321" s="1134"/>
      <c r="D321" s="1134"/>
      <c r="E321" s="1134"/>
      <c r="F321" s="1134"/>
      <c r="G321" s="1134"/>
      <c r="H321" s="1134"/>
      <c r="I321" s="1134"/>
      <c r="J321" s="1134"/>
      <c r="K321" s="1134"/>
      <c r="L321" s="1134"/>
      <c r="M321" s="1134"/>
      <c r="N321" s="1134"/>
      <c r="O321" s="1134"/>
      <c r="P321" s="1134"/>
      <c r="Q321" s="1134"/>
      <c r="R321" s="1134"/>
      <c r="S321" s="1135"/>
    </row>
    <row r="322" spans="1:19">
      <c r="A322" s="1108" t="s">
        <v>3654</v>
      </c>
      <c r="B322" s="1109"/>
      <c r="C322" s="1109"/>
      <c r="D322" s="1109"/>
      <c r="E322" s="1109"/>
      <c r="F322" s="1109"/>
      <c r="G322" s="1109"/>
      <c r="H322" s="1109"/>
      <c r="I322" s="1109"/>
      <c r="J322" s="1109"/>
      <c r="K322" s="1109"/>
      <c r="L322" s="1109"/>
      <c r="M322" s="1109"/>
      <c r="N322" s="1109"/>
      <c r="O322" s="1109"/>
      <c r="P322" s="1109"/>
      <c r="Q322" s="1109"/>
      <c r="R322" s="1109"/>
      <c r="S322" s="1110"/>
    </row>
    <row r="323" spans="1:19">
      <c r="A323" s="976" t="s">
        <v>2950</v>
      </c>
      <c r="B323" s="977"/>
      <c r="C323" s="977"/>
      <c r="D323" s="977"/>
      <c r="E323" s="977"/>
      <c r="F323" s="977"/>
      <c r="G323" s="977"/>
      <c r="H323" s="977"/>
      <c r="I323" s="977"/>
      <c r="J323" s="977"/>
      <c r="K323" s="977"/>
      <c r="L323" s="977"/>
      <c r="M323" s="977"/>
      <c r="N323" s="977"/>
      <c r="O323" s="977"/>
      <c r="P323" s="977"/>
      <c r="Q323" s="977"/>
      <c r="R323" s="977"/>
      <c r="S323" s="978"/>
    </row>
    <row r="324" spans="1:19">
      <c r="A324" s="1136" t="s">
        <v>2951</v>
      </c>
      <c r="B324" s="1137"/>
      <c r="C324" s="1137"/>
      <c r="D324" s="1137"/>
      <c r="E324" s="1137"/>
      <c r="F324" s="1137"/>
      <c r="G324" s="1137"/>
      <c r="H324" s="1137"/>
      <c r="I324" s="1137"/>
      <c r="J324" s="1137"/>
      <c r="K324" s="1137"/>
      <c r="L324" s="1137"/>
      <c r="M324" s="1137"/>
      <c r="N324" s="1137"/>
      <c r="O324" s="1137"/>
      <c r="P324" s="1137"/>
      <c r="Q324" s="1137"/>
      <c r="R324" s="1137"/>
      <c r="S324" s="1138"/>
    </row>
    <row r="325" spans="1:19">
      <c r="A325" s="976" t="s">
        <v>2952</v>
      </c>
      <c r="B325" s="977"/>
      <c r="C325" s="977"/>
      <c r="D325" s="977"/>
      <c r="E325" s="977"/>
      <c r="F325" s="977"/>
      <c r="G325" s="977"/>
      <c r="H325" s="977"/>
      <c r="I325" s="977"/>
      <c r="J325" s="977"/>
      <c r="K325" s="977"/>
      <c r="L325" s="977"/>
      <c r="M325" s="977"/>
      <c r="N325" s="977"/>
      <c r="O325" s="977"/>
      <c r="P325" s="977"/>
      <c r="Q325" s="977"/>
      <c r="R325" s="977"/>
      <c r="S325" s="978"/>
    </row>
    <row r="326" spans="1:19">
      <c r="A326" s="976" t="s">
        <v>2953</v>
      </c>
      <c r="B326" s="977"/>
      <c r="C326" s="977"/>
      <c r="D326" s="977"/>
      <c r="E326" s="977"/>
      <c r="F326" s="977"/>
      <c r="G326" s="977"/>
      <c r="H326" s="977"/>
      <c r="I326" s="977"/>
      <c r="J326" s="977"/>
      <c r="K326" s="977"/>
      <c r="L326" s="977"/>
      <c r="M326" s="977"/>
      <c r="N326" s="977"/>
      <c r="O326" s="977"/>
      <c r="P326" s="977"/>
      <c r="Q326" s="977"/>
      <c r="R326" s="977"/>
      <c r="S326" s="978"/>
    </row>
    <row r="327" spans="1:19">
      <c r="A327" s="976" t="s">
        <v>2954</v>
      </c>
      <c r="B327" s="977"/>
      <c r="C327" s="977"/>
      <c r="D327" s="977"/>
      <c r="E327" s="977"/>
      <c r="F327" s="977"/>
      <c r="G327" s="977"/>
      <c r="H327" s="977"/>
      <c r="I327" s="977"/>
      <c r="J327" s="977"/>
      <c r="K327" s="977"/>
      <c r="L327" s="977"/>
      <c r="M327" s="977"/>
      <c r="N327" s="977"/>
      <c r="O327" s="977"/>
      <c r="P327" s="977"/>
      <c r="Q327" s="977"/>
      <c r="R327" s="977"/>
      <c r="S327" s="978"/>
    </row>
    <row r="328" spans="1:19">
      <c r="A328" s="976" t="s">
        <v>2955</v>
      </c>
      <c r="B328" s="977"/>
      <c r="C328" s="977"/>
      <c r="D328" s="977"/>
      <c r="E328" s="977"/>
      <c r="F328" s="977"/>
      <c r="G328" s="977"/>
      <c r="H328" s="977"/>
      <c r="I328" s="977"/>
      <c r="J328" s="977"/>
      <c r="K328" s="977"/>
      <c r="L328" s="977"/>
      <c r="M328" s="977"/>
      <c r="N328" s="977"/>
      <c r="O328" s="977"/>
      <c r="P328" s="977"/>
      <c r="Q328" s="977"/>
      <c r="R328" s="977"/>
      <c r="S328" s="978"/>
    </row>
    <row r="329" spans="1:19">
      <c r="A329" s="1136" t="s">
        <v>2956</v>
      </c>
      <c r="B329" s="1137"/>
      <c r="C329" s="1137"/>
      <c r="D329" s="1137"/>
      <c r="E329" s="1137"/>
      <c r="F329" s="1137"/>
      <c r="G329" s="1137"/>
      <c r="H329" s="1137"/>
      <c r="I329" s="1137"/>
      <c r="J329" s="1137"/>
      <c r="K329" s="1137"/>
      <c r="L329" s="1137"/>
      <c r="M329" s="1137"/>
      <c r="N329" s="1137"/>
      <c r="O329" s="1137"/>
      <c r="P329" s="1137"/>
      <c r="Q329" s="1137"/>
      <c r="R329" s="1137"/>
      <c r="S329" s="1138"/>
    </row>
    <row r="330" spans="1:19">
      <c r="A330" s="982" t="s">
        <v>2957</v>
      </c>
      <c r="B330" s="983"/>
      <c r="C330" s="983"/>
      <c r="D330" s="983"/>
      <c r="E330" s="983"/>
      <c r="F330" s="983"/>
      <c r="G330" s="983"/>
      <c r="H330" s="983"/>
      <c r="I330" s="983"/>
      <c r="J330" s="983"/>
      <c r="K330" s="983"/>
      <c r="L330" s="983"/>
      <c r="M330" s="983"/>
      <c r="N330" s="983"/>
      <c r="O330" s="983"/>
      <c r="P330" s="983"/>
      <c r="Q330" s="983"/>
      <c r="R330" s="983"/>
      <c r="S330" s="984"/>
    </row>
    <row r="331" spans="1:19" ht="30" customHeight="1">
      <c r="A331" s="985" t="s">
        <v>41</v>
      </c>
      <c r="B331" s="985"/>
      <c r="C331" s="985"/>
      <c r="D331" s="985" t="s">
        <v>42</v>
      </c>
      <c r="E331" s="985"/>
      <c r="F331" s="985" t="s">
        <v>43</v>
      </c>
      <c r="G331" s="985"/>
      <c r="H331" s="985"/>
      <c r="I331" s="985" t="s">
        <v>44</v>
      </c>
      <c r="J331" s="985"/>
      <c r="K331" s="986" t="s">
        <v>45</v>
      </c>
      <c r="L331" s="987"/>
      <c r="M331" s="987"/>
      <c r="N331" s="988"/>
      <c r="O331" s="989" t="s">
        <v>46</v>
      </c>
      <c r="P331" s="989"/>
      <c r="Q331" s="990"/>
      <c r="R331" s="985" t="s">
        <v>47</v>
      </c>
      <c r="S331" s="985"/>
    </row>
    <row r="332" spans="1:19" ht="28.5" customHeight="1">
      <c r="A332" s="991" t="s">
        <v>48</v>
      </c>
      <c r="B332" s="991" t="s">
        <v>49</v>
      </c>
      <c r="C332" s="1002" t="s">
        <v>50</v>
      </c>
      <c r="D332" s="991" t="s">
        <v>51</v>
      </c>
      <c r="E332" s="991" t="s">
        <v>52</v>
      </c>
      <c r="F332" s="986" t="s">
        <v>53</v>
      </c>
      <c r="G332" s="992"/>
      <c r="H332" s="993"/>
      <c r="I332" s="991" t="s">
        <v>54</v>
      </c>
      <c r="J332" s="991" t="s">
        <v>55</v>
      </c>
      <c r="K332" s="986" t="s">
        <v>56</v>
      </c>
      <c r="L332" s="993"/>
      <c r="M332" s="986" t="s">
        <v>57</v>
      </c>
      <c r="N332" s="993"/>
      <c r="O332" s="991" t="s">
        <v>58</v>
      </c>
      <c r="P332" s="991" t="s">
        <v>59</v>
      </c>
      <c r="Q332" s="991" t="s">
        <v>60</v>
      </c>
      <c r="R332" s="991" t="s">
        <v>61</v>
      </c>
      <c r="S332" s="991" t="s">
        <v>62</v>
      </c>
    </row>
    <row r="333" spans="1:19" ht="60" customHeight="1">
      <c r="A333" s="985"/>
      <c r="B333" s="985"/>
      <c r="C333" s="1003"/>
      <c r="D333" s="985"/>
      <c r="E333" s="985"/>
      <c r="F333" s="269" t="s">
        <v>63</v>
      </c>
      <c r="G333" s="269" t="s">
        <v>64</v>
      </c>
      <c r="H333" s="269" t="s">
        <v>65</v>
      </c>
      <c r="I333" s="985"/>
      <c r="J333" s="985"/>
      <c r="K333" s="271" t="s">
        <v>66</v>
      </c>
      <c r="L333" s="271" t="s">
        <v>67</v>
      </c>
      <c r="M333" s="271" t="s">
        <v>68</v>
      </c>
      <c r="N333" s="271" t="s">
        <v>67</v>
      </c>
      <c r="O333" s="985"/>
      <c r="P333" s="985"/>
      <c r="Q333" s="985"/>
      <c r="R333" s="985"/>
      <c r="S333" s="985"/>
    </row>
    <row r="334" spans="1:19">
      <c r="A334" s="994" t="s">
        <v>69</v>
      </c>
      <c r="B334" s="994"/>
      <c r="C334" s="994"/>
      <c r="D334" s="994"/>
      <c r="E334" s="994"/>
      <c r="F334" s="994"/>
      <c r="G334" s="994"/>
      <c r="H334" s="994"/>
      <c r="I334" s="994"/>
      <c r="J334" s="994"/>
      <c r="K334" s="994"/>
      <c r="L334" s="994"/>
      <c r="M334" s="994"/>
      <c r="N334" s="994"/>
      <c r="O334" s="994"/>
      <c r="P334" s="994"/>
      <c r="Q334" s="994"/>
      <c r="R334" s="994"/>
      <c r="S334" s="994"/>
    </row>
    <row r="335" spans="1:19" s="394" customFormat="1">
      <c r="A335" s="391">
        <v>0</v>
      </c>
      <c r="B335" s="391">
        <v>0</v>
      </c>
      <c r="C335" s="391">
        <v>0</v>
      </c>
      <c r="D335" s="391">
        <v>0</v>
      </c>
      <c r="E335" s="391">
        <v>0</v>
      </c>
      <c r="F335" s="391">
        <v>0</v>
      </c>
      <c r="G335" s="391">
        <v>0</v>
      </c>
      <c r="H335" s="391">
        <v>0</v>
      </c>
      <c r="I335" s="391">
        <v>0</v>
      </c>
      <c r="J335" s="391">
        <v>0</v>
      </c>
      <c r="K335" s="391">
        <v>0</v>
      </c>
      <c r="L335" s="391">
        <v>0</v>
      </c>
      <c r="M335" s="391">
        <v>0</v>
      </c>
      <c r="N335" s="391">
        <v>0</v>
      </c>
      <c r="O335" s="391">
        <v>0</v>
      </c>
      <c r="P335" s="391">
        <v>0</v>
      </c>
      <c r="Q335" s="391">
        <v>0</v>
      </c>
      <c r="R335" s="391">
        <v>0</v>
      </c>
      <c r="S335" s="391">
        <v>0</v>
      </c>
    </row>
    <row r="336" spans="1:19">
      <c r="A336" s="994" t="s">
        <v>70</v>
      </c>
      <c r="B336" s="994"/>
      <c r="C336" s="994"/>
      <c r="D336" s="994"/>
      <c r="E336" s="994"/>
      <c r="F336" s="994"/>
      <c r="G336" s="994"/>
      <c r="H336" s="994"/>
      <c r="I336" s="994"/>
      <c r="J336" s="994"/>
      <c r="K336" s="994"/>
      <c r="L336" s="994"/>
      <c r="M336" s="994"/>
      <c r="N336" s="994"/>
      <c r="O336" s="994"/>
      <c r="P336" s="994"/>
      <c r="Q336" s="994"/>
      <c r="R336" s="994"/>
      <c r="S336" s="994"/>
    </row>
    <row r="337" spans="1:19" s="394" customFormat="1">
      <c r="A337" s="391">
        <v>0</v>
      </c>
      <c r="B337" s="391">
        <v>0</v>
      </c>
      <c r="C337" s="391">
        <v>0</v>
      </c>
      <c r="D337" s="391">
        <v>0</v>
      </c>
      <c r="E337" s="391">
        <v>0</v>
      </c>
      <c r="F337" s="391">
        <v>0</v>
      </c>
      <c r="G337" s="391">
        <v>0</v>
      </c>
      <c r="H337" s="391">
        <v>0</v>
      </c>
      <c r="I337" s="391">
        <v>0</v>
      </c>
      <c r="J337" s="391">
        <v>0</v>
      </c>
      <c r="K337" s="391">
        <v>0</v>
      </c>
      <c r="L337" s="391">
        <v>0</v>
      </c>
      <c r="M337" s="391">
        <v>0</v>
      </c>
      <c r="N337" s="391">
        <v>0</v>
      </c>
      <c r="O337" s="391">
        <v>0</v>
      </c>
      <c r="P337" s="391">
        <v>0</v>
      </c>
      <c r="Q337" s="391">
        <v>0</v>
      </c>
      <c r="R337" s="391">
        <v>0</v>
      </c>
      <c r="S337" s="391">
        <v>0</v>
      </c>
    </row>
    <row r="338" spans="1:19">
      <c r="A338" s="994" t="s">
        <v>71</v>
      </c>
      <c r="B338" s="994"/>
      <c r="C338" s="994"/>
      <c r="D338" s="994"/>
      <c r="E338" s="994"/>
      <c r="F338" s="994"/>
      <c r="G338" s="994"/>
      <c r="H338" s="994"/>
      <c r="I338" s="994"/>
      <c r="J338" s="994"/>
      <c r="K338" s="994"/>
      <c r="L338" s="994"/>
      <c r="M338" s="994"/>
      <c r="N338" s="994"/>
      <c r="O338" s="994"/>
      <c r="P338" s="994"/>
      <c r="Q338" s="994"/>
      <c r="R338" s="994"/>
      <c r="S338" s="994"/>
    </row>
    <row r="339" spans="1:19" s="394" customFormat="1">
      <c r="A339" s="391">
        <v>0</v>
      </c>
      <c r="B339" s="391">
        <v>0</v>
      </c>
      <c r="C339" s="391">
        <v>0</v>
      </c>
      <c r="D339" s="391">
        <v>0</v>
      </c>
      <c r="E339" s="391">
        <v>0</v>
      </c>
      <c r="F339" s="391">
        <v>0</v>
      </c>
      <c r="G339" s="391">
        <v>0</v>
      </c>
      <c r="H339" s="391">
        <v>0</v>
      </c>
      <c r="I339" s="391">
        <v>0</v>
      </c>
      <c r="J339" s="391">
        <v>0</v>
      </c>
      <c r="K339" s="391">
        <v>0</v>
      </c>
      <c r="L339" s="391">
        <v>0</v>
      </c>
      <c r="M339" s="391">
        <v>0</v>
      </c>
      <c r="N339" s="391">
        <v>0</v>
      </c>
      <c r="O339" s="391">
        <v>0</v>
      </c>
      <c r="P339" s="391">
        <v>0</v>
      </c>
      <c r="Q339" s="391">
        <v>0</v>
      </c>
      <c r="R339" s="391">
        <v>0</v>
      </c>
      <c r="S339" s="391">
        <v>0</v>
      </c>
    </row>
    <row r="340" spans="1:19">
      <c r="A340" s="994" t="s">
        <v>72</v>
      </c>
      <c r="B340" s="994"/>
      <c r="C340" s="994"/>
      <c r="D340" s="994"/>
      <c r="E340" s="994"/>
      <c r="F340" s="994"/>
      <c r="G340" s="994"/>
      <c r="H340" s="994"/>
      <c r="I340" s="994"/>
      <c r="J340" s="994"/>
      <c r="K340" s="994"/>
      <c r="L340" s="994"/>
      <c r="M340" s="994"/>
      <c r="N340" s="994"/>
      <c r="O340" s="994"/>
      <c r="P340" s="994"/>
      <c r="Q340" s="994"/>
      <c r="R340" s="994"/>
      <c r="S340" s="994"/>
    </row>
    <row r="341" spans="1:19" s="394" customFormat="1">
      <c r="A341" s="391">
        <v>0</v>
      </c>
      <c r="B341" s="391">
        <v>0</v>
      </c>
      <c r="C341" s="391">
        <v>0</v>
      </c>
      <c r="D341" s="391">
        <v>0</v>
      </c>
      <c r="E341" s="391">
        <v>0</v>
      </c>
      <c r="F341" s="391">
        <v>0</v>
      </c>
      <c r="G341" s="391">
        <v>0</v>
      </c>
      <c r="H341" s="391">
        <v>0</v>
      </c>
      <c r="I341" s="391">
        <v>0</v>
      </c>
      <c r="J341" s="391">
        <v>0</v>
      </c>
      <c r="K341" s="391">
        <v>0</v>
      </c>
      <c r="L341" s="391">
        <v>0</v>
      </c>
      <c r="M341" s="391">
        <v>0</v>
      </c>
      <c r="N341" s="391">
        <v>0</v>
      </c>
      <c r="O341" s="391">
        <v>0</v>
      </c>
      <c r="P341" s="391">
        <v>0</v>
      </c>
      <c r="Q341" s="391">
        <v>0</v>
      </c>
      <c r="R341" s="391">
        <v>0</v>
      </c>
      <c r="S341" s="391">
        <v>0</v>
      </c>
    </row>
    <row r="342" spans="1:19">
      <c r="A342" s="995" t="s">
        <v>73</v>
      </c>
      <c r="B342" s="995"/>
      <c r="C342" s="995"/>
      <c r="D342" s="995"/>
      <c r="E342" s="995"/>
      <c r="F342" s="995"/>
      <c r="G342" s="995"/>
      <c r="H342" s="995"/>
      <c r="I342" s="995"/>
      <c r="J342" s="995"/>
      <c r="K342" s="995"/>
      <c r="L342" s="995"/>
      <c r="M342" s="995"/>
      <c r="N342" s="995"/>
      <c r="O342" s="995"/>
      <c r="P342" s="995"/>
      <c r="Q342" s="995"/>
      <c r="R342" s="995"/>
      <c r="S342" s="995"/>
    </row>
    <row r="343" spans="1:19" s="394" customFormat="1">
      <c r="A343" s="391">
        <v>0</v>
      </c>
      <c r="B343" s="391">
        <v>0</v>
      </c>
      <c r="C343" s="391">
        <v>0</v>
      </c>
      <c r="D343" s="391">
        <v>0</v>
      </c>
      <c r="E343" s="391">
        <v>0</v>
      </c>
      <c r="F343" s="391">
        <v>0</v>
      </c>
      <c r="G343" s="391">
        <v>0</v>
      </c>
      <c r="H343" s="391">
        <v>0</v>
      </c>
      <c r="I343" s="391">
        <v>0</v>
      </c>
      <c r="J343" s="391">
        <v>0</v>
      </c>
      <c r="K343" s="391">
        <v>0</v>
      </c>
      <c r="L343" s="391">
        <v>0</v>
      </c>
      <c r="M343" s="391">
        <v>0</v>
      </c>
      <c r="N343" s="391">
        <v>0</v>
      </c>
      <c r="O343" s="391">
        <v>0</v>
      </c>
      <c r="P343" s="391">
        <v>0</v>
      </c>
      <c r="Q343" s="391">
        <v>0</v>
      </c>
      <c r="R343" s="391">
        <v>0</v>
      </c>
      <c r="S343" s="391">
        <v>0</v>
      </c>
    </row>
    <row r="344" spans="1:19">
      <c r="A344" s="994" t="s">
        <v>74</v>
      </c>
      <c r="B344" s="994"/>
      <c r="C344" s="994"/>
      <c r="D344" s="994"/>
      <c r="E344" s="994"/>
      <c r="F344" s="994"/>
      <c r="G344" s="994"/>
      <c r="H344" s="994"/>
      <c r="I344" s="994"/>
      <c r="J344" s="994"/>
      <c r="K344" s="994"/>
      <c r="L344" s="994"/>
      <c r="M344" s="994"/>
      <c r="N344" s="994"/>
      <c r="O344" s="994"/>
      <c r="P344" s="994"/>
      <c r="Q344" s="994"/>
      <c r="R344" s="994"/>
      <c r="S344" s="994"/>
    </row>
    <row r="345" spans="1:19" s="394" customFormat="1">
      <c r="A345" s="391">
        <v>0</v>
      </c>
      <c r="B345" s="391">
        <v>0</v>
      </c>
      <c r="C345" s="391">
        <v>0</v>
      </c>
      <c r="D345" s="391">
        <v>0</v>
      </c>
      <c r="E345" s="391">
        <v>0</v>
      </c>
      <c r="F345" s="391">
        <v>0</v>
      </c>
      <c r="G345" s="391">
        <v>0</v>
      </c>
      <c r="H345" s="391">
        <v>0</v>
      </c>
      <c r="I345" s="391">
        <v>0</v>
      </c>
      <c r="J345" s="391">
        <v>0</v>
      </c>
      <c r="K345" s="391">
        <v>0</v>
      </c>
      <c r="L345" s="391">
        <v>0</v>
      </c>
      <c r="M345" s="391">
        <v>0</v>
      </c>
      <c r="N345" s="391">
        <v>0</v>
      </c>
      <c r="O345" s="391">
        <v>0</v>
      </c>
      <c r="P345" s="391">
        <v>0</v>
      </c>
      <c r="Q345" s="391">
        <v>0</v>
      </c>
      <c r="R345" s="391">
        <v>0</v>
      </c>
      <c r="S345" s="391">
        <v>0</v>
      </c>
    </row>
    <row r="346" spans="1:19">
      <c r="A346" s="994" t="s">
        <v>75</v>
      </c>
      <c r="B346" s="994"/>
      <c r="C346" s="994"/>
      <c r="D346" s="994"/>
      <c r="E346" s="994"/>
      <c r="F346" s="994"/>
      <c r="G346" s="994"/>
      <c r="H346" s="994"/>
      <c r="I346" s="994"/>
      <c r="J346" s="994"/>
      <c r="K346" s="994"/>
      <c r="L346" s="994"/>
      <c r="M346" s="994"/>
      <c r="N346" s="994"/>
      <c r="O346" s="994"/>
      <c r="P346" s="994"/>
      <c r="Q346" s="994"/>
      <c r="R346" s="994"/>
      <c r="S346" s="994"/>
    </row>
    <row r="347" spans="1:19" s="394" customFormat="1">
      <c r="A347" s="391">
        <v>0</v>
      </c>
      <c r="B347" s="391">
        <v>0</v>
      </c>
      <c r="C347" s="391">
        <v>0</v>
      </c>
      <c r="D347" s="391">
        <v>0</v>
      </c>
      <c r="E347" s="391">
        <v>0</v>
      </c>
      <c r="F347" s="391">
        <v>0</v>
      </c>
      <c r="G347" s="391">
        <v>0</v>
      </c>
      <c r="H347" s="391">
        <v>0</v>
      </c>
      <c r="I347" s="391">
        <v>0</v>
      </c>
      <c r="J347" s="391">
        <v>0</v>
      </c>
      <c r="K347" s="391">
        <v>0</v>
      </c>
      <c r="L347" s="391">
        <v>0</v>
      </c>
      <c r="M347" s="391">
        <v>0</v>
      </c>
      <c r="N347" s="391">
        <v>0</v>
      </c>
      <c r="O347" s="391">
        <v>0</v>
      </c>
      <c r="P347" s="391">
        <v>0</v>
      </c>
      <c r="Q347" s="391">
        <v>0</v>
      </c>
      <c r="R347" s="391">
        <v>0</v>
      </c>
      <c r="S347" s="391">
        <v>0</v>
      </c>
    </row>
    <row r="348" spans="1:19">
      <c r="A348" s="994" t="s">
        <v>76</v>
      </c>
      <c r="B348" s="994"/>
      <c r="C348" s="994"/>
      <c r="D348" s="994"/>
      <c r="E348" s="994"/>
      <c r="F348" s="994"/>
      <c r="G348" s="994"/>
      <c r="H348" s="994"/>
      <c r="I348" s="994"/>
      <c r="J348" s="994"/>
      <c r="K348" s="994"/>
      <c r="L348" s="994"/>
      <c r="M348" s="994"/>
      <c r="N348" s="994"/>
      <c r="O348" s="994"/>
      <c r="P348" s="994"/>
      <c r="Q348" s="994"/>
      <c r="R348" s="994"/>
      <c r="S348" s="994"/>
    </row>
    <row r="349" spans="1:19" s="394" customFormat="1">
      <c r="A349" s="391">
        <v>0</v>
      </c>
      <c r="B349" s="391">
        <v>0</v>
      </c>
      <c r="C349" s="391">
        <v>0</v>
      </c>
      <c r="D349" s="391">
        <v>0</v>
      </c>
      <c r="E349" s="391">
        <v>0</v>
      </c>
      <c r="F349" s="391">
        <v>0</v>
      </c>
      <c r="G349" s="391">
        <v>0</v>
      </c>
      <c r="H349" s="391">
        <v>0</v>
      </c>
      <c r="I349" s="391">
        <v>0</v>
      </c>
      <c r="J349" s="391">
        <v>0</v>
      </c>
      <c r="K349" s="391">
        <v>0</v>
      </c>
      <c r="L349" s="391">
        <v>0</v>
      </c>
      <c r="M349" s="391">
        <v>0</v>
      </c>
      <c r="N349" s="391">
        <v>0</v>
      </c>
      <c r="O349" s="391">
        <v>0</v>
      </c>
      <c r="P349" s="391">
        <v>0</v>
      </c>
      <c r="Q349" s="391">
        <v>0</v>
      </c>
      <c r="R349" s="391">
        <v>0</v>
      </c>
      <c r="S349" s="391">
        <v>0</v>
      </c>
    </row>
    <row r="350" spans="1:19">
      <c r="A350" s="994" t="s">
        <v>77</v>
      </c>
      <c r="B350" s="994"/>
      <c r="C350" s="994"/>
      <c r="D350" s="994"/>
      <c r="E350" s="994"/>
      <c r="F350" s="994"/>
      <c r="G350" s="994"/>
      <c r="H350" s="994"/>
      <c r="I350" s="994"/>
      <c r="J350" s="994"/>
      <c r="K350" s="994"/>
      <c r="L350" s="994"/>
      <c r="M350" s="994"/>
      <c r="N350" s="994"/>
      <c r="O350" s="994"/>
      <c r="P350" s="994"/>
      <c r="Q350" s="994"/>
      <c r="R350" s="994"/>
      <c r="S350" s="994"/>
    </row>
    <row r="351" spans="1:19" s="394" customFormat="1">
      <c r="A351" s="391">
        <v>0</v>
      </c>
      <c r="B351" s="391">
        <v>0</v>
      </c>
      <c r="C351" s="391">
        <v>0</v>
      </c>
      <c r="D351" s="391">
        <v>0</v>
      </c>
      <c r="E351" s="391">
        <v>0</v>
      </c>
      <c r="F351" s="391">
        <v>0</v>
      </c>
      <c r="G351" s="391">
        <v>0</v>
      </c>
      <c r="H351" s="391">
        <v>0</v>
      </c>
      <c r="I351" s="391">
        <v>0</v>
      </c>
      <c r="J351" s="391">
        <v>0</v>
      </c>
      <c r="K351" s="391">
        <v>0</v>
      </c>
      <c r="L351" s="391">
        <v>0</v>
      </c>
      <c r="M351" s="391">
        <v>0</v>
      </c>
      <c r="N351" s="391">
        <v>0</v>
      </c>
      <c r="O351" s="391">
        <v>0</v>
      </c>
      <c r="P351" s="391">
        <v>0</v>
      </c>
      <c r="Q351" s="391">
        <v>0</v>
      </c>
      <c r="R351" s="391">
        <v>0</v>
      </c>
      <c r="S351" s="391">
        <v>0</v>
      </c>
    </row>
    <row r="352" spans="1:19">
      <c r="A352" s="994" t="s">
        <v>78</v>
      </c>
      <c r="B352" s="994"/>
      <c r="C352" s="994"/>
      <c r="D352" s="994"/>
      <c r="E352" s="994"/>
      <c r="F352" s="994"/>
      <c r="G352" s="994"/>
      <c r="H352" s="994"/>
      <c r="I352" s="994"/>
      <c r="J352" s="994"/>
      <c r="K352" s="994"/>
      <c r="L352" s="994"/>
      <c r="M352" s="994"/>
      <c r="N352" s="994"/>
      <c r="O352" s="994"/>
      <c r="P352" s="994"/>
      <c r="Q352" s="994"/>
      <c r="R352" s="994"/>
      <c r="S352" s="994"/>
    </row>
    <row r="353" spans="1:19" s="394" customFormat="1">
      <c r="A353" s="391">
        <v>0</v>
      </c>
      <c r="B353" s="391">
        <v>0</v>
      </c>
      <c r="C353" s="391">
        <v>0</v>
      </c>
      <c r="D353" s="391">
        <v>0</v>
      </c>
      <c r="E353" s="391">
        <v>0</v>
      </c>
      <c r="F353" s="391">
        <v>0</v>
      </c>
      <c r="G353" s="391">
        <v>0</v>
      </c>
      <c r="H353" s="391">
        <v>0</v>
      </c>
      <c r="I353" s="391">
        <v>0</v>
      </c>
      <c r="J353" s="391">
        <v>0</v>
      </c>
      <c r="K353" s="391">
        <v>0</v>
      </c>
      <c r="L353" s="391">
        <v>0</v>
      </c>
      <c r="M353" s="391">
        <v>0</v>
      </c>
      <c r="N353" s="391">
        <v>0</v>
      </c>
      <c r="O353" s="391">
        <v>0</v>
      </c>
      <c r="P353" s="391">
        <v>0</v>
      </c>
      <c r="Q353" s="391">
        <v>0</v>
      </c>
      <c r="R353" s="391">
        <v>0</v>
      </c>
      <c r="S353" s="391">
        <v>0</v>
      </c>
    </row>
    <row r="354" spans="1:19">
      <c r="A354" s="994" t="s">
        <v>79</v>
      </c>
      <c r="B354" s="994"/>
      <c r="C354" s="994"/>
      <c r="D354" s="994"/>
      <c r="E354" s="994"/>
      <c r="F354" s="994"/>
      <c r="G354" s="994"/>
      <c r="H354" s="994"/>
      <c r="I354" s="994"/>
      <c r="J354" s="994"/>
      <c r="K354" s="994"/>
      <c r="L354" s="994"/>
      <c r="M354" s="994"/>
      <c r="N354" s="994"/>
      <c r="O354" s="994"/>
      <c r="P354" s="994"/>
      <c r="Q354" s="994"/>
      <c r="R354" s="994"/>
      <c r="S354" s="994"/>
    </row>
    <row r="355" spans="1:19" s="394" customFormat="1">
      <c r="A355" s="391">
        <v>0</v>
      </c>
      <c r="B355" s="391">
        <v>0</v>
      </c>
      <c r="C355" s="391">
        <v>0</v>
      </c>
      <c r="D355" s="391">
        <v>0</v>
      </c>
      <c r="E355" s="391">
        <v>0</v>
      </c>
      <c r="F355" s="391">
        <v>0</v>
      </c>
      <c r="G355" s="391">
        <v>0</v>
      </c>
      <c r="H355" s="391">
        <v>0</v>
      </c>
      <c r="I355" s="391">
        <v>0</v>
      </c>
      <c r="J355" s="391">
        <v>0</v>
      </c>
      <c r="K355" s="391">
        <v>0</v>
      </c>
      <c r="L355" s="391">
        <v>0</v>
      </c>
      <c r="M355" s="391">
        <v>0</v>
      </c>
      <c r="N355" s="391">
        <v>0</v>
      </c>
      <c r="O355" s="391">
        <v>0</v>
      </c>
      <c r="P355" s="391">
        <v>0</v>
      </c>
      <c r="Q355" s="391">
        <v>0</v>
      </c>
      <c r="R355" s="391">
        <v>0</v>
      </c>
      <c r="S355" s="391">
        <v>0</v>
      </c>
    </row>
    <row r="356" spans="1:19">
      <c r="A356" s="994" t="s">
        <v>80</v>
      </c>
      <c r="B356" s="994"/>
      <c r="C356" s="994"/>
      <c r="D356" s="994"/>
      <c r="E356" s="994"/>
      <c r="F356" s="994"/>
      <c r="G356" s="994"/>
      <c r="H356" s="994"/>
      <c r="I356" s="994"/>
      <c r="J356" s="994"/>
      <c r="K356" s="994"/>
      <c r="L356" s="994"/>
      <c r="M356" s="994"/>
      <c r="N356" s="994"/>
      <c r="O356" s="994"/>
      <c r="P356" s="994"/>
      <c r="Q356" s="994"/>
      <c r="R356" s="994"/>
      <c r="S356" s="994"/>
    </row>
    <row r="357" spans="1:19" s="394" customFormat="1">
      <c r="A357" s="391">
        <v>0</v>
      </c>
      <c r="B357" s="391">
        <v>0</v>
      </c>
      <c r="C357" s="391">
        <v>0</v>
      </c>
      <c r="D357" s="391">
        <v>0</v>
      </c>
      <c r="E357" s="391">
        <v>0</v>
      </c>
      <c r="F357" s="391">
        <v>0</v>
      </c>
      <c r="G357" s="391">
        <v>0</v>
      </c>
      <c r="H357" s="391">
        <v>0</v>
      </c>
      <c r="I357" s="391">
        <v>0</v>
      </c>
      <c r="J357" s="391">
        <v>0</v>
      </c>
      <c r="K357" s="391">
        <v>0</v>
      </c>
      <c r="L357" s="391">
        <v>0</v>
      </c>
      <c r="M357" s="391">
        <v>0</v>
      </c>
      <c r="N357" s="391">
        <v>0</v>
      </c>
      <c r="O357" s="391">
        <v>0</v>
      </c>
      <c r="P357" s="391">
        <v>0</v>
      </c>
      <c r="Q357" s="391">
        <v>0</v>
      </c>
      <c r="R357" s="391">
        <v>0</v>
      </c>
      <c r="S357" s="391">
        <v>0</v>
      </c>
    </row>
    <row r="358" spans="1:19">
      <c r="A358" s="1239" t="s">
        <v>3653</v>
      </c>
      <c r="B358" s="1239"/>
      <c r="C358" s="1239"/>
      <c r="D358" s="1239"/>
      <c r="E358" s="1239"/>
      <c r="F358" s="1239"/>
      <c r="G358" s="1239"/>
      <c r="H358" s="1239"/>
      <c r="I358" s="1239"/>
      <c r="J358" s="1239"/>
      <c r="K358" s="1239"/>
      <c r="L358" s="1239"/>
      <c r="M358" s="1239"/>
      <c r="N358" s="1239"/>
      <c r="O358" s="1239"/>
      <c r="P358" s="1239"/>
      <c r="Q358" s="1239"/>
      <c r="R358" s="1239"/>
      <c r="S358" s="1239"/>
    </row>
    <row r="359" spans="1:19" s="47" customFormat="1">
      <c r="A359" s="270">
        <f>SUM(A357,A355,A353,A351,A349,A347,A345,A343,A341,A339,A337,A335)</f>
        <v>0</v>
      </c>
      <c r="B359" s="349">
        <f t="shared" ref="B359:S359" si="8">SUM(B357,B355,B353,B351,B349,B347,B345,B343,B341,B339,B337,B335)</f>
        <v>0</v>
      </c>
      <c r="C359" s="349">
        <f t="shared" si="8"/>
        <v>0</v>
      </c>
      <c r="D359" s="349">
        <f t="shared" si="8"/>
        <v>0</v>
      </c>
      <c r="E359" s="349">
        <f t="shared" si="8"/>
        <v>0</v>
      </c>
      <c r="F359" s="349">
        <f t="shared" si="8"/>
        <v>0</v>
      </c>
      <c r="G359" s="349">
        <f t="shared" si="8"/>
        <v>0</v>
      </c>
      <c r="H359" s="349">
        <f t="shared" si="8"/>
        <v>0</v>
      </c>
      <c r="I359" s="349">
        <f t="shared" si="8"/>
        <v>0</v>
      </c>
      <c r="J359" s="349">
        <f t="shared" si="8"/>
        <v>0</v>
      </c>
      <c r="K359" s="349">
        <f t="shared" si="8"/>
        <v>0</v>
      </c>
      <c r="L359" s="349">
        <f t="shared" si="8"/>
        <v>0</v>
      </c>
      <c r="M359" s="349">
        <f t="shared" si="8"/>
        <v>0</v>
      </c>
      <c r="N359" s="349">
        <f t="shared" si="8"/>
        <v>0</v>
      </c>
      <c r="O359" s="349">
        <f t="shared" si="8"/>
        <v>0</v>
      </c>
      <c r="P359" s="349">
        <f t="shared" si="8"/>
        <v>0</v>
      </c>
      <c r="Q359" s="349">
        <f t="shared" si="8"/>
        <v>0</v>
      </c>
      <c r="R359" s="349">
        <f t="shared" si="8"/>
        <v>0</v>
      </c>
      <c r="S359" s="349">
        <f t="shared" si="8"/>
        <v>0</v>
      </c>
    </row>
    <row r="360" spans="1:19">
      <c r="A360" s="4"/>
      <c r="B360" s="4"/>
      <c r="C360" s="4"/>
      <c r="D360" s="4"/>
      <c r="E360" s="4"/>
      <c r="F360" s="4"/>
      <c r="G360" s="4"/>
      <c r="H360" s="4"/>
      <c r="I360" s="4"/>
      <c r="J360" s="4"/>
      <c r="K360" s="4"/>
      <c r="L360" s="4"/>
      <c r="M360" s="4"/>
      <c r="N360" s="4"/>
      <c r="O360" s="4"/>
      <c r="P360" s="4"/>
      <c r="Q360" s="4"/>
      <c r="R360" s="4"/>
      <c r="S360" s="4"/>
    </row>
    <row r="361" spans="1:19" ht="22.5" customHeight="1">
      <c r="A361" s="1133" t="s">
        <v>2974</v>
      </c>
      <c r="B361" s="1134"/>
      <c r="C361" s="1134"/>
      <c r="D361" s="1134"/>
      <c r="E361" s="1134"/>
      <c r="F361" s="1134"/>
      <c r="G361" s="1134"/>
      <c r="H361" s="1134"/>
      <c r="I361" s="1134"/>
      <c r="J361" s="1134"/>
      <c r="K361" s="1134"/>
      <c r="L361" s="1134"/>
      <c r="M361" s="1134"/>
      <c r="N361" s="1134"/>
      <c r="O361" s="1134"/>
      <c r="P361" s="1134"/>
      <c r="Q361" s="1134"/>
      <c r="R361" s="1134"/>
      <c r="S361" s="1135"/>
    </row>
    <row r="362" spans="1:19">
      <c r="A362" s="1108" t="s">
        <v>3654</v>
      </c>
      <c r="B362" s="1109"/>
      <c r="C362" s="1109"/>
      <c r="D362" s="1109"/>
      <c r="E362" s="1109"/>
      <c r="F362" s="1109"/>
      <c r="G362" s="1109"/>
      <c r="H362" s="1109"/>
      <c r="I362" s="1109"/>
      <c r="J362" s="1109"/>
      <c r="K362" s="1109"/>
      <c r="L362" s="1109"/>
      <c r="M362" s="1109"/>
      <c r="N362" s="1109"/>
      <c r="O362" s="1109"/>
      <c r="P362" s="1109"/>
      <c r="Q362" s="1109"/>
      <c r="R362" s="1109"/>
      <c r="S362" s="1110"/>
    </row>
    <row r="363" spans="1:19">
      <c r="A363" s="976" t="s">
        <v>2958</v>
      </c>
      <c r="B363" s="977"/>
      <c r="C363" s="977"/>
      <c r="D363" s="977"/>
      <c r="E363" s="977"/>
      <c r="F363" s="977"/>
      <c r="G363" s="977"/>
      <c r="H363" s="977"/>
      <c r="I363" s="977"/>
      <c r="J363" s="977"/>
      <c r="K363" s="977"/>
      <c r="L363" s="977"/>
      <c r="M363" s="977"/>
      <c r="N363" s="977"/>
      <c r="O363" s="977"/>
      <c r="P363" s="977"/>
      <c r="Q363" s="977"/>
      <c r="R363" s="977"/>
      <c r="S363" s="978"/>
    </row>
    <row r="364" spans="1:19">
      <c r="A364" s="976" t="s">
        <v>2959</v>
      </c>
      <c r="B364" s="977"/>
      <c r="C364" s="977"/>
      <c r="D364" s="977"/>
      <c r="E364" s="977"/>
      <c r="F364" s="977"/>
      <c r="G364" s="977"/>
      <c r="H364" s="977"/>
      <c r="I364" s="977"/>
      <c r="J364" s="977"/>
      <c r="K364" s="977"/>
      <c r="L364" s="977"/>
      <c r="M364" s="977"/>
      <c r="N364" s="977"/>
      <c r="O364" s="977"/>
      <c r="P364" s="977"/>
      <c r="Q364" s="977"/>
      <c r="R364" s="977"/>
      <c r="S364" s="978"/>
    </row>
    <row r="365" spans="1:19">
      <c r="A365" s="976" t="s">
        <v>2960</v>
      </c>
      <c r="B365" s="977"/>
      <c r="C365" s="977"/>
      <c r="D365" s="977"/>
      <c r="E365" s="977"/>
      <c r="F365" s="977"/>
      <c r="G365" s="977"/>
      <c r="H365" s="977"/>
      <c r="I365" s="977"/>
      <c r="J365" s="977"/>
      <c r="K365" s="977"/>
      <c r="L365" s="977"/>
      <c r="M365" s="977"/>
      <c r="N365" s="977"/>
      <c r="O365" s="977"/>
      <c r="P365" s="977"/>
      <c r="Q365" s="977"/>
      <c r="R365" s="977"/>
      <c r="S365" s="978"/>
    </row>
    <row r="366" spans="1:19">
      <c r="A366" s="976" t="s">
        <v>2961</v>
      </c>
      <c r="B366" s="977"/>
      <c r="C366" s="977"/>
      <c r="D366" s="977"/>
      <c r="E366" s="977"/>
      <c r="F366" s="977"/>
      <c r="G366" s="977"/>
      <c r="H366" s="977"/>
      <c r="I366" s="977"/>
      <c r="J366" s="977"/>
      <c r="K366" s="977"/>
      <c r="L366" s="977"/>
      <c r="M366" s="977"/>
      <c r="N366" s="977"/>
      <c r="O366" s="977"/>
      <c r="P366" s="977"/>
      <c r="Q366" s="977"/>
      <c r="R366" s="977"/>
      <c r="S366" s="978"/>
    </row>
    <row r="367" spans="1:19">
      <c r="A367" s="976" t="s">
        <v>2962</v>
      </c>
      <c r="B367" s="977"/>
      <c r="C367" s="977"/>
      <c r="D367" s="977"/>
      <c r="E367" s="977"/>
      <c r="F367" s="977"/>
      <c r="G367" s="977"/>
      <c r="H367" s="977"/>
      <c r="I367" s="977"/>
      <c r="J367" s="977"/>
      <c r="K367" s="977"/>
      <c r="L367" s="977"/>
      <c r="M367" s="977"/>
      <c r="N367" s="977"/>
      <c r="O367" s="977"/>
      <c r="P367" s="977"/>
      <c r="Q367" s="977"/>
      <c r="R367" s="977"/>
      <c r="S367" s="978"/>
    </row>
    <row r="368" spans="1:19">
      <c r="A368" s="976" t="s">
        <v>2963</v>
      </c>
      <c r="B368" s="977"/>
      <c r="C368" s="977"/>
      <c r="D368" s="977"/>
      <c r="E368" s="977"/>
      <c r="F368" s="977"/>
      <c r="G368" s="977"/>
      <c r="H368" s="977"/>
      <c r="I368" s="977"/>
      <c r="J368" s="977"/>
      <c r="K368" s="977"/>
      <c r="L368" s="977"/>
      <c r="M368" s="977"/>
      <c r="N368" s="977"/>
      <c r="O368" s="977"/>
      <c r="P368" s="977"/>
      <c r="Q368" s="977"/>
      <c r="R368" s="977"/>
      <c r="S368" s="978"/>
    </row>
    <row r="369" spans="1:19">
      <c r="A369" s="976" t="s">
        <v>2964</v>
      </c>
      <c r="B369" s="977"/>
      <c r="C369" s="977"/>
      <c r="D369" s="977"/>
      <c r="E369" s="977"/>
      <c r="F369" s="977"/>
      <c r="G369" s="977"/>
      <c r="H369" s="977"/>
      <c r="I369" s="977"/>
      <c r="J369" s="977"/>
      <c r="K369" s="977"/>
      <c r="L369" s="977"/>
      <c r="M369" s="977"/>
      <c r="N369" s="977"/>
      <c r="O369" s="977"/>
      <c r="P369" s="977"/>
      <c r="Q369" s="977"/>
      <c r="R369" s="977"/>
      <c r="S369" s="978"/>
    </row>
    <row r="370" spans="1:19">
      <c r="A370" s="982" t="s">
        <v>2965</v>
      </c>
      <c r="B370" s="983"/>
      <c r="C370" s="983"/>
      <c r="D370" s="983"/>
      <c r="E370" s="983"/>
      <c r="F370" s="983"/>
      <c r="G370" s="983"/>
      <c r="H370" s="983"/>
      <c r="I370" s="983"/>
      <c r="J370" s="983"/>
      <c r="K370" s="983"/>
      <c r="L370" s="983"/>
      <c r="M370" s="983"/>
      <c r="N370" s="983"/>
      <c r="O370" s="983"/>
      <c r="P370" s="983"/>
      <c r="Q370" s="983"/>
      <c r="R370" s="983"/>
      <c r="S370" s="984"/>
    </row>
    <row r="371" spans="1:19" ht="33.75" customHeight="1">
      <c r="A371" s="985" t="s">
        <v>41</v>
      </c>
      <c r="B371" s="985"/>
      <c r="C371" s="985"/>
      <c r="D371" s="985" t="s">
        <v>42</v>
      </c>
      <c r="E371" s="985"/>
      <c r="F371" s="985" t="s">
        <v>43</v>
      </c>
      <c r="G371" s="985"/>
      <c r="H371" s="985"/>
      <c r="I371" s="985" t="s">
        <v>44</v>
      </c>
      <c r="J371" s="985"/>
      <c r="K371" s="986" t="s">
        <v>45</v>
      </c>
      <c r="L371" s="987"/>
      <c r="M371" s="987"/>
      <c r="N371" s="988"/>
      <c r="O371" s="989" t="s">
        <v>46</v>
      </c>
      <c r="P371" s="989"/>
      <c r="Q371" s="990"/>
      <c r="R371" s="985" t="s">
        <v>47</v>
      </c>
      <c r="S371" s="985"/>
    </row>
    <row r="372" spans="1:19" ht="30" customHeight="1">
      <c r="A372" s="991" t="s">
        <v>48</v>
      </c>
      <c r="B372" s="991" t="s">
        <v>49</v>
      </c>
      <c r="C372" s="1002" t="s">
        <v>50</v>
      </c>
      <c r="D372" s="991" t="s">
        <v>51</v>
      </c>
      <c r="E372" s="991" t="s">
        <v>52</v>
      </c>
      <c r="F372" s="986" t="s">
        <v>53</v>
      </c>
      <c r="G372" s="992"/>
      <c r="H372" s="993"/>
      <c r="I372" s="991" t="s">
        <v>54</v>
      </c>
      <c r="J372" s="991" t="s">
        <v>55</v>
      </c>
      <c r="K372" s="986" t="s">
        <v>56</v>
      </c>
      <c r="L372" s="993"/>
      <c r="M372" s="986" t="s">
        <v>57</v>
      </c>
      <c r="N372" s="993"/>
      <c r="O372" s="991" t="s">
        <v>58</v>
      </c>
      <c r="P372" s="991" t="s">
        <v>59</v>
      </c>
      <c r="Q372" s="991" t="s">
        <v>60</v>
      </c>
      <c r="R372" s="991" t="s">
        <v>61</v>
      </c>
      <c r="S372" s="991" t="s">
        <v>62</v>
      </c>
    </row>
    <row r="373" spans="1:19" ht="58.5" customHeight="1">
      <c r="A373" s="985"/>
      <c r="B373" s="985"/>
      <c r="C373" s="1003"/>
      <c r="D373" s="985"/>
      <c r="E373" s="985"/>
      <c r="F373" s="269" t="s">
        <v>63</v>
      </c>
      <c r="G373" s="269" t="s">
        <v>64</v>
      </c>
      <c r="H373" s="269" t="s">
        <v>65</v>
      </c>
      <c r="I373" s="985"/>
      <c r="J373" s="985"/>
      <c r="K373" s="271" t="s">
        <v>66</v>
      </c>
      <c r="L373" s="271" t="s">
        <v>67</v>
      </c>
      <c r="M373" s="271" t="s">
        <v>68</v>
      </c>
      <c r="N373" s="271" t="s">
        <v>67</v>
      </c>
      <c r="O373" s="985"/>
      <c r="P373" s="985"/>
      <c r="Q373" s="985"/>
      <c r="R373" s="985"/>
      <c r="S373" s="985"/>
    </row>
    <row r="374" spans="1:19">
      <c r="A374" s="994" t="s">
        <v>69</v>
      </c>
      <c r="B374" s="994"/>
      <c r="C374" s="994"/>
      <c r="D374" s="994"/>
      <c r="E374" s="994"/>
      <c r="F374" s="994"/>
      <c r="G374" s="994"/>
      <c r="H374" s="994"/>
      <c r="I374" s="994"/>
      <c r="J374" s="994"/>
      <c r="K374" s="994"/>
      <c r="L374" s="994"/>
      <c r="M374" s="994"/>
      <c r="N374" s="994"/>
      <c r="O374" s="994"/>
      <c r="P374" s="994"/>
      <c r="Q374" s="994"/>
      <c r="R374" s="994"/>
      <c r="S374" s="994"/>
    </row>
    <row r="375" spans="1:19" s="394" customFormat="1">
      <c r="A375" s="391">
        <v>0</v>
      </c>
      <c r="B375" s="391">
        <v>0</v>
      </c>
      <c r="C375" s="391">
        <v>0</v>
      </c>
      <c r="D375" s="391">
        <v>0</v>
      </c>
      <c r="E375" s="391">
        <v>0</v>
      </c>
      <c r="F375" s="391">
        <v>0</v>
      </c>
      <c r="G375" s="391">
        <v>0</v>
      </c>
      <c r="H375" s="391">
        <v>0</v>
      </c>
      <c r="I375" s="391">
        <v>0</v>
      </c>
      <c r="J375" s="391">
        <v>0</v>
      </c>
      <c r="K375" s="391">
        <v>0</v>
      </c>
      <c r="L375" s="391">
        <v>0</v>
      </c>
      <c r="M375" s="391">
        <v>0</v>
      </c>
      <c r="N375" s="391">
        <v>0</v>
      </c>
      <c r="O375" s="391">
        <v>0</v>
      </c>
      <c r="P375" s="391">
        <v>0</v>
      </c>
      <c r="Q375" s="391">
        <v>0</v>
      </c>
      <c r="R375" s="391">
        <v>0</v>
      </c>
      <c r="S375" s="391">
        <v>0</v>
      </c>
    </row>
    <row r="376" spans="1:19">
      <c r="A376" s="994" t="s">
        <v>70</v>
      </c>
      <c r="B376" s="994"/>
      <c r="C376" s="994"/>
      <c r="D376" s="994"/>
      <c r="E376" s="994"/>
      <c r="F376" s="994"/>
      <c r="G376" s="994"/>
      <c r="H376" s="994"/>
      <c r="I376" s="994"/>
      <c r="J376" s="994"/>
      <c r="K376" s="994"/>
      <c r="L376" s="994"/>
      <c r="M376" s="994"/>
      <c r="N376" s="994"/>
      <c r="O376" s="994"/>
      <c r="P376" s="994"/>
      <c r="Q376" s="994"/>
      <c r="R376" s="994"/>
      <c r="S376" s="994"/>
    </row>
    <row r="377" spans="1:19" s="394" customFormat="1">
      <c r="A377" s="391">
        <v>0</v>
      </c>
      <c r="B377" s="391">
        <v>0</v>
      </c>
      <c r="C377" s="391">
        <v>0</v>
      </c>
      <c r="D377" s="391">
        <v>0</v>
      </c>
      <c r="E377" s="391">
        <v>0</v>
      </c>
      <c r="F377" s="391">
        <v>0</v>
      </c>
      <c r="G377" s="391">
        <v>0</v>
      </c>
      <c r="H377" s="391">
        <v>0</v>
      </c>
      <c r="I377" s="391">
        <v>0</v>
      </c>
      <c r="J377" s="391">
        <v>0</v>
      </c>
      <c r="K377" s="391">
        <v>0</v>
      </c>
      <c r="L377" s="391">
        <v>0</v>
      </c>
      <c r="M377" s="391">
        <v>0</v>
      </c>
      <c r="N377" s="391">
        <v>0</v>
      </c>
      <c r="O377" s="391">
        <v>0</v>
      </c>
      <c r="P377" s="391">
        <v>0</v>
      </c>
      <c r="Q377" s="391">
        <v>0</v>
      </c>
      <c r="R377" s="391">
        <v>0</v>
      </c>
      <c r="S377" s="391">
        <v>0</v>
      </c>
    </row>
    <row r="378" spans="1:19">
      <c r="A378" s="994" t="s">
        <v>71</v>
      </c>
      <c r="B378" s="994"/>
      <c r="C378" s="994"/>
      <c r="D378" s="994"/>
      <c r="E378" s="994"/>
      <c r="F378" s="994"/>
      <c r="G378" s="994"/>
      <c r="H378" s="994"/>
      <c r="I378" s="994"/>
      <c r="J378" s="994"/>
      <c r="K378" s="994"/>
      <c r="L378" s="994"/>
      <c r="M378" s="994"/>
      <c r="N378" s="994"/>
      <c r="O378" s="994"/>
      <c r="P378" s="994"/>
      <c r="Q378" s="994"/>
      <c r="R378" s="994"/>
      <c r="S378" s="994"/>
    </row>
    <row r="379" spans="1:19" s="394" customFormat="1">
      <c r="A379" s="391">
        <v>0</v>
      </c>
      <c r="B379" s="391">
        <v>0</v>
      </c>
      <c r="C379" s="391">
        <v>0</v>
      </c>
      <c r="D379" s="391">
        <v>0</v>
      </c>
      <c r="E379" s="391">
        <v>0</v>
      </c>
      <c r="F379" s="391">
        <v>0</v>
      </c>
      <c r="G379" s="391">
        <v>0</v>
      </c>
      <c r="H379" s="391">
        <v>0</v>
      </c>
      <c r="I379" s="391">
        <v>0</v>
      </c>
      <c r="J379" s="391">
        <v>0</v>
      </c>
      <c r="K379" s="391">
        <v>0</v>
      </c>
      <c r="L379" s="391">
        <v>0</v>
      </c>
      <c r="M379" s="391">
        <v>0</v>
      </c>
      <c r="N379" s="391">
        <v>0</v>
      </c>
      <c r="O379" s="391">
        <v>0</v>
      </c>
      <c r="P379" s="391">
        <v>0</v>
      </c>
      <c r="Q379" s="391">
        <v>0</v>
      </c>
      <c r="R379" s="391">
        <v>0</v>
      </c>
      <c r="S379" s="391">
        <v>0</v>
      </c>
    </row>
    <row r="380" spans="1:19">
      <c r="A380" s="994" t="s">
        <v>72</v>
      </c>
      <c r="B380" s="994"/>
      <c r="C380" s="994"/>
      <c r="D380" s="994"/>
      <c r="E380" s="994"/>
      <c r="F380" s="994"/>
      <c r="G380" s="994"/>
      <c r="H380" s="994"/>
      <c r="I380" s="994"/>
      <c r="J380" s="994"/>
      <c r="K380" s="994"/>
      <c r="L380" s="994"/>
      <c r="M380" s="994"/>
      <c r="N380" s="994"/>
      <c r="O380" s="994"/>
      <c r="P380" s="994"/>
      <c r="Q380" s="994"/>
      <c r="R380" s="994"/>
      <c r="S380" s="994"/>
    </row>
    <row r="381" spans="1:19" s="394" customFormat="1">
      <c r="A381" s="391">
        <v>0</v>
      </c>
      <c r="B381" s="391">
        <v>0</v>
      </c>
      <c r="C381" s="391">
        <v>0</v>
      </c>
      <c r="D381" s="391">
        <v>0</v>
      </c>
      <c r="E381" s="391">
        <v>0</v>
      </c>
      <c r="F381" s="391">
        <v>0</v>
      </c>
      <c r="G381" s="391">
        <v>0</v>
      </c>
      <c r="H381" s="391">
        <v>0</v>
      </c>
      <c r="I381" s="391">
        <v>0</v>
      </c>
      <c r="J381" s="391">
        <v>0</v>
      </c>
      <c r="K381" s="391">
        <v>0</v>
      </c>
      <c r="L381" s="391">
        <v>0</v>
      </c>
      <c r="M381" s="391">
        <v>0</v>
      </c>
      <c r="N381" s="391">
        <v>0</v>
      </c>
      <c r="O381" s="391">
        <v>0</v>
      </c>
      <c r="P381" s="391">
        <v>0</v>
      </c>
      <c r="Q381" s="391">
        <v>0</v>
      </c>
      <c r="R381" s="391">
        <v>0</v>
      </c>
      <c r="S381" s="391">
        <v>0</v>
      </c>
    </row>
    <row r="382" spans="1:19">
      <c r="A382" s="995" t="s">
        <v>73</v>
      </c>
      <c r="B382" s="995"/>
      <c r="C382" s="995"/>
      <c r="D382" s="995"/>
      <c r="E382" s="995"/>
      <c r="F382" s="995"/>
      <c r="G382" s="995"/>
      <c r="H382" s="995"/>
      <c r="I382" s="995"/>
      <c r="J382" s="995"/>
      <c r="K382" s="995"/>
      <c r="L382" s="995"/>
      <c r="M382" s="995"/>
      <c r="N382" s="995"/>
      <c r="O382" s="995"/>
      <c r="P382" s="995"/>
      <c r="Q382" s="995"/>
      <c r="R382" s="995"/>
      <c r="S382" s="995"/>
    </row>
    <row r="383" spans="1:19" s="394" customFormat="1">
      <c r="A383" s="391">
        <v>0</v>
      </c>
      <c r="B383" s="391">
        <v>0</v>
      </c>
      <c r="C383" s="391">
        <v>0</v>
      </c>
      <c r="D383" s="391">
        <v>0</v>
      </c>
      <c r="E383" s="391">
        <v>0</v>
      </c>
      <c r="F383" s="391">
        <v>0</v>
      </c>
      <c r="G383" s="391">
        <v>0</v>
      </c>
      <c r="H383" s="391">
        <v>0</v>
      </c>
      <c r="I383" s="391">
        <v>0</v>
      </c>
      <c r="J383" s="391">
        <v>0</v>
      </c>
      <c r="K383" s="391">
        <v>0</v>
      </c>
      <c r="L383" s="391">
        <v>0</v>
      </c>
      <c r="M383" s="391">
        <v>0</v>
      </c>
      <c r="N383" s="391">
        <v>0</v>
      </c>
      <c r="O383" s="391">
        <v>0</v>
      </c>
      <c r="P383" s="391">
        <v>0</v>
      </c>
      <c r="Q383" s="391">
        <v>0</v>
      </c>
      <c r="R383" s="391">
        <v>0</v>
      </c>
      <c r="S383" s="391">
        <v>0</v>
      </c>
    </row>
    <row r="384" spans="1:19">
      <c r="A384" s="994" t="s">
        <v>74</v>
      </c>
      <c r="B384" s="994"/>
      <c r="C384" s="994"/>
      <c r="D384" s="994"/>
      <c r="E384" s="994"/>
      <c r="F384" s="994"/>
      <c r="G384" s="994"/>
      <c r="H384" s="994"/>
      <c r="I384" s="994"/>
      <c r="J384" s="994"/>
      <c r="K384" s="994"/>
      <c r="L384" s="994"/>
      <c r="M384" s="994"/>
      <c r="N384" s="994"/>
      <c r="O384" s="994"/>
      <c r="P384" s="994"/>
      <c r="Q384" s="994"/>
      <c r="R384" s="994"/>
      <c r="S384" s="994"/>
    </row>
    <row r="385" spans="1:19" s="394" customFormat="1">
      <c r="A385" s="391">
        <v>0</v>
      </c>
      <c r="B385" s="391">
        <v>0</v>
      </c>
      <c r="C385" s="391">
        <v>0</v>
      </c>
      <c r="D385" s="391">
        <v>0</v>
      </c>
      <c r="E385" s="391">
        <v>0</v>
      </c>
      <c r="F385" s="391">
        <v>0</v>
      </c>
      <c r="G385" s="391">
        <v>0</v>
      </c>
      <c r="H385" s="391">
        <v>0</v>
      </c>
      <c r="I385" s="391">
        <v>0</v>
      </c>
      <c r="J385" s="391">
        <v>0</v>
      </c>
      <c r="K385" s="391">
        <v>0</v>
      </c>
      <c r="L385" s="391">
        <v>0</v>
      </c>
      <c r="M385" s="391">
        <v>0</v>
      </c>
      <c r="N385" s="391">
        <v>0</v>
      </c>
      <c r="O385" s="391">
        <v>0</v>
      </c>
      <c r="P385" s="391">
        <v>0</v>
      </c>
      <c r="Q385" s="391">
        <v>0</v>
      </c>
      <c r="R385" s="391">
        <v>0</v>
      </c>
      <c r="S385" s="391">
        <v>0</v>
      </c>
    </row>
    <row r="386" spans="1:19">
      <c r="A386" s="994" t="s">
        <v>75</v>
      </c>
      <c r="B386" s="994"/>
      <c r="C386" s="994"/>
      <c r="D386" s="994"/>
      <c r="E386" s="994"/>
      <c r="F386" s="994"/>
      <c r="G386" s="994"/>
      <c r="H386" s="994"/>
      <c r="I386" s="994"/>
      <c r="J386" s="994"/>
      <c r="K386" s="994"/>
      <c r="L386" s="994"/>
      <c r="M386" s="994"/>
      <c r="N386" s="994"/>
      <c r="O386" s="994"/>
      <c r="P386" s="994"/>
      <c r="Q386" s="994"/>
      <c r="R386" s="994"/>
      <c r="S386" s="994"/>
    </row>
    <row r="387" spans="1:19" s="394" customFormat="1">
      <c r="A387" s="391">
        <v>0</v>
      </c>
      <c r="B387" s="391">
        <v>0</v>
      </c>
      <c r="C387" s="391">
        <v>0</v>
      </c>
      <c r="D387" s="391">
        <v>0</v>
      </c>
      <c r="E387" s="391">
        <v>0</v>
      </c>
      <c r="F387" s="391">
        <v>0</v>
      </c>
      <c r="G387" s="391">
        <v>0</v>
      </c>
      <c r="H387" s="391">
        <v>0</v>
      </c>
      <c r="I387" s="391">
        <v>0</v>
      </c>
      <c r="J387" s="391">
        <v>0</v>
      </c>
      <c r="K387" s="391">
        <v>0</v>
      </c>
      <c r="L387" s="391">
        <v>0</v>
      </c>
      <c r="M387" s="391">
        <v>0</v>
      </c>
      <c r="N387" s="391">
        <v>0</v>
      </c>
      <c r="O387" s="391">
        <v>0</v>
      </c>
      <c r="P387" s="391">
        <v>0</v>
      </c>
      <c r="Q387" s="391">
        <v>0</v>
      </c>
      <c r="R387" s="391">
        <v>0</v>
      </c>
      <c r="S387" s="391">
        <v>0</v>
      </c>
    </row>
    <row r="388" spans="1:19">
      <c r="A388" s="994" t="s">
        <v>76</v>
      </c>
      <c r="B388" s="994"/>
      <c r="C388" s="994"/>
      <c r="D388" s="994"/>
      <c r="E388" s="994"/>
      <c r="F388" s="994"/>
      <c r="G388" s="994"/>
      <c r="H388" s="994"/>
      <c r="I388" s="994"/>
      <c r="J388" s="994"/>
      <c r="K388" s="994"/>
      <c r="L388" s="994"/>
      <c r="M388" s="994"/>
      <c r="N388" s="994"/>
      <c r="O388" s="994"/>
      <c r="P388" s="994"/>
      <c r="Q388" s="994"/>
      <c r="R388" s="994"/>
      <c r="S388" s="994"/>
    </row>
    <row r="389" spans="1:19" s="394" customFormat="1">
      <c r="A389" s="391">
        <v>0</v>
      </c>
      <c r="B389" s="391">
        <v>0</v>
      </c>
      <c r="C389" s="391">
        <v>0</v>
      </c>
      <c r="D389" s="391">
        <v>0</v>
      </c>
      <c r="E389" s="391">
        <v>0</v>
      </c>
      <c r="F389" s="391">
        <v>0</v>
      </c>
      <c r="G389" s="391">
        <v>0</v>
      </c>
      <c r="H389" s="391">
        <v>0</v>
      </c>
      <c r="I389" s="391">
        <v>0</v>
      </c>
      <c r="J389" s="391">
        <v>0</v>
      </c>
      <c r="K389" s="391">
        <v>0</v>
      </c>
      <c r="L389" s="391">
        <v>0</v>
      </c>
      <c r="M389" s="391">
        <v>0</v>
      </c>
      <c r="N389" s="391">
        <v>0</v>
      </c>
      <c r="O389" s="391">
        <v>0</v>
      </c>
      <c r="P389" s="391">
        <v>0</v>
      </c>
      <c r="Q389" s="391">
        <v>0</v>
      </c>
      <c r="R389" s="391">
        <v>0</v>
      </c>
      <c r="S389" s="391">
        <v>0</v>
      </c>
    </row>
    <row r="390" spans="1:19">
      <c r="A390" s="994" t="s">
        <v>77</v>
      </c>
      <c r="B390" s="994"/>
      <c r="C390" s="994"/>
      <c r="D390" s="994"/>
      <c r="E390" s="994"/>
      <c r="F390" s="994"/>
      <c r="G390" s="994"/>
      <c r="H390" s="994"/>
      <c r="I390" s="994"/>
      <c r="J390" s="994"/>
      <c r="K390" s="994"/>
      <c r="L390" s="994"/>
      <c r="M390" s="994"/>
      <c r="N390" s="994"/>
      <c r="O390" s="994"/>
      <c r="P390" s="994"/>
      <c r="Q390" s="994"/>
      <c r="R390" s="994"/>
      <c r="S390" s="994"/>
    </row>
    <row r="391" spans="1:19" s="394" customFormat="1">
      <c r="A391" s="391">
        <v>0</v>
      </c>
      <c r="B391" s="391">
        <v>0</v>
      </c>
      <c r="C391" s="391">
        <v>0</v>
      </c>
      <c r="D391" s="391">
        <v>0</v>
      </c>
      <c r="E391" s="391">
        <v>0</v>
      </c>
      <c r="F391" s="391">
        <v>0</v>
      </c>
      <c r="G391" s="391">
        <v>0</v>
      </c>
      <c r="H391" s="391">
        <v>0</v>
      </c>
      <c r="I391" s="391">
        <v>0</v>
      </c>
      <c r="J391" s="391">
        <v>0</v>
      </c>
      <c r="K391" s="391">
        <v>0</v>
      </c>
      <c r="L391" s="391">
        <v>0</v>
      </c>
      <c r="M391" s="391">
        <v>0</v>
      </c>
      <c r="N391" s="391">
        <v>0</v>
      </c>
      <c r="O391" s="391">
        <v>0</v>
      </c>
      <c r="P391" s="391">
        <v>0</v>
      </c>
      <c r="Q391" s="391">
        <v>0</v>
      </c>
      <c r="R391" s="391">
        <v>0</v>
      </c>
      <c r="S391" s="391">
        <v>0</v>
      </c>
    </row>
    <row r="392" spans="1:19">
      <c r="A392" s="994" t="s">
        <v>78</v>
      </c>
      <c r="B392" s="994"/>
      <c r="C392" s="994"/>
      <c r="D392" s="994"/>
      <c r="E392" s="994"/>
      <c r="F392" s="994"/>
      <c r="G392" s="994"/>
      <c r="H392" s="994"/>
      <c r="I392" s="994"/>
      <c r="J392" s="994"/>
      <c r="K392" s="994"/>
      <c r="L392" s="994"/>
      <c r="M392" s="994"/>
      <c r="N392" s="994"/>
      <c r="O392" s="994"/>
      <c r="P392" s="994"/>
      <c r="Q392" s="994"/>
      <c r="R392" s="994"/>
      <c r="S392" s="994"/>
    </row>
    <row r="393" spans="1:19" s="394" customFormat="1">
      <c r="A393" s="391">
        <v>0</v>
      </c>
      <c r="B393" s="391">
        <v>0</v>
      </c>
      <c r="C393" s="391">
        <v>0</v>
      </c>
      <c r="D393" s="391">
        <v>0</v>
      </c>
      <c r="E393" s="391">
        <v>0</v>
      </c>
      <c r="F393" s="391">
        <v>0</v>
      </c>
      <c r="G393" s="391">
        <v>0</v>
      </c>
      <c r="H393" s="391">
        <v>0</v>
      </c>
      <c r="I393" s="391">
        <v>0</v>
      </c>
      <c r="J393" s="391">
        <v>0</v>
      </c>
      <c r="K393" s="391">
        <v>0</v>
      </c>
      <c r="L393" s="391">
        <v>0</v>
      </c>
      <c r="M393" s="391">
        <v>0</v>
      </c>
      <c r="N393" s="391">
        <v>0</v>
      </c>
      <c r="O393" s="391">
        <v>0</v>
      </c>
      <c r="P393" s="391">
        <v>0</v>
      </c>
      <c r="Q393" s="391">
        <v>0</v>
      </c>
      <c r="R393" s="391">
        <v>0</v>
      </c>
      <c r="S393" s="391">
        <v>0</v>
      </c>
    </row>
    <row r="394" spans="1:19">
      <c r="A394" s="994" t="s">
        <v>79</v>
      </c>
      <c r="B394" s="994"/>
      <c r="C394" s="994"/>
      <c r="D394" s="994"/>
      <c r="E394" s="994"/>
      <c r="F394" s="994"/>
      <c r="G394" s="994"/>
      <c r="H394" s="994"/>
      <c r="I394" s="994"/>
      <c r="J394" s="994"/>
      <c r="K394" s="994"/>
      <c r="L394" s="994"/>
      <c r="M394" s="994"/>
      <c r="N394" s="994"/>
      <c r="O394" s="994"/>
      <c r="P394" s="994"/>
      <c r="Q394" s="994"/>
      <c r="R394" s="994"/>
      <c r="S394" s="994"/>
    </row>
    <row r="395" spans="1:19" s="394" customFormat="1">
      <c r="A395" s="391">
        <v>0</v>
      </c>
      <c r="B395" s="391">
        <v>0</v>
      </c>
      <c r="C395" s="391">
        <v>0</v>
      </c>
      <c r="D395" s="391">
        <v>0</v>
      </c>
      <c r="E395" s="391">
        <v>0</v>
      </c>
      <c r="F395" s="391">
        <v>0</v>
      </c>
      <c r="G395" s="391">
        <v>0</v>
      </c>
      <c r="H395" s="391">
        <v>0</v>
      </c>
      <c r="I395" s="391">
        <v>0</v>
      </c>
      <c r="J395" s="391">
        <v>0</v>
      </c>
      <c r="K395" s="391">
        <v>0</v>
      </c>
      <c r="L395" s="391">
        <v>0</v>
      </c>
      <c r="M395" s="391">
        <v>0</v>
      </c>
      <c r="N395" s="391">
        <v>0</v>
      </c>
      <c r="O395" s="391">
        <v>0</v>
      </c>
      <c r="P395" s="391">
        <v>0</v>
      </c>
      <c r="Q395" s="391">
        <v>0</v>
      </c>
      <c r="R395" s="391">
        <v>0</v>
      </c>
      <c r="S395" s="391">
        <v>0</v>
      </c>
    </row>
    <row r="396" spans="1:19">
      <c r="A396" s="994" t="s">
        <v>80</v>
      </c>
      <c r="B396" s="994"/>
      <c r="C396" s="994"/>
      <c r="D396" s="994"/>
      <c r="E396" s="994"/>
      <c r="F396" s="994"/>
      <c r="G396" s="994"/>
      <c r="H396" s="994"/>
      <c r="I396" s="994"/>
      <c r="J396" s="994"/>
      <c r="K396" s="994"/>
      <c r="L396" s="994"/>
      <c r="M396" s="994"/>
      <c r="N396" s="994"/>
      <c r="O396" s="994"/>
      <c r="P396" s="994"/>
      <c r="Q396" s="994"/>
      <c r="R396" s="994"/>
      <c r="S396" s="994"/>
    </row>
    <row r="397" spans="1:19" s="394" customFormat="1">
      <c r="A397" s="391">
        <v>0</v>
      </c>
      <c r="B397" s="391">
        <v>0</v>
      </c>
      <c r="C397" s="391">
        <v>0</v>
      </c>
      <c r="D397" s="391">
        <v>0</v>
      </c>
      <c r="E397" s="391">
        <v>0</v>
      </c>
      <c r="F397" s="391">
        <v>0</v>
      </c>
      <c r="G397" s="391">
        <v>0</v>
      </c>
      <c r="H397" s="391">
        <v>0</v>
      </c>
      <c r="I397" s="391">
        <v>0</v>
      </c>
      <c r="J397" s="391">
        <v>0</v>
      </c>
      <c r="K397" s="391">
        <v>0</v>
      </c>
      <c r="L397" s="391">
        <v>0</v>
      </c>
      <c r="M397" s="391">
        <v>0</v>
      </c>
      <c r="N397" s="391">
        <v>0</v>
      </c>
      <c r="O397" s="391">
        <v>0</v>
      </c>
      <c r="P397" s="391">
        <v>0</v>
      </c>
      <c r="Q397" s="391">
        <v>0</v>
      </c>
      <c r="R397" s="391">
        <v>0</v>
      </c>
      <c r="S397" s="391">
        <v>0</v>
      </c>
    </row>
    <row r="398" spans="1:19">
      <c r="A398" s="1239" t="s">
        <v>3653</v>
      </c>
      <c r="B398" s="1239"/>
      <c r="C398" s="1239"/>
      <c r="D398" s="1239"/>
      <c r="E398" s="1239"/>
      <c r="F398" s="1239"/>
      <c r="G398" s="1239"/>
      <c r="H398" s="1239"/>
      <c r="I398" s="1239"/>
      <c r="J398" s="1239"/>
      <c r="K398" s="1239"/>
      <c r="L398" s="1239"/>
      <c r="M398" s="1239"/>
      <c r="N398" s="1239"/>
      <c r="O398" s="1239"/>
      <c r="P398" s="1239"/>
      <c r="Q398" s="1239"/>
      <c r="R398" s="1239"/>
      <c r="S398" s="1239"/>
    </row>
    <row r="399" spans="1:19" s="47" customFormat="1">
      <c r="A399" s="270">
        <f>SUM(A397,A395,A393,A391,A389,A387,A385,A383,A381,A379,A377,A375)</f>
        <v>0</v>
      </c>
      <c r="B399" s="349">
        <f t="shared" ref="B399:S399" si="9">SUM(B397,B395,B393,B391,B389,B387,B385,B383,B381,B379,B377,B375)</f>
        <v>0</v>
      </c>
      <c r="C399" s="349">
        <f t="shared" si="9"/>
        <v>0</v>
      </c>
      <c r="D399" s="349">
        <f t="shared" si="9"/>
        <v>0</v>
      </c>
      <c r="E399" s="349">
        <f t="shared" si="9"/>
        <v>0</v>
      </c>
      <c r="F399" s="349">
        <f t="shared" si="9"/>
        <v>0</v>
      </c>
      <c r="G399" s="349">
        <f t="shared" si="9"/>
        <v>0</v>
      </c>
      <c r="H399" s="349">
        <f t="shared" si="9"/>
        <v>0</v>
      </c>
      <c r="I399" s="349">
        <f t="shared" si="9"/>
        <v>0</v>
      </c>
      <c r="J399" s="349">
        <f t="shared" si="9"/>
        <v>0</v>
      </c>
      <c r="K399" s="349">
        <f t="shared" si="9"/>
        <v>0</v>
      </c>
      <c r="L399" s="349">
        <f t="shared" si="9"/>
        <v>0</v>
      </c>
      <c r="M399" s="349">
        <f t="shared" si="9"/>
        <v>0</v>
      </c>
      <c r="N399" s="349">
        <f t="shared" si="9"/>
        <v>0</v>
      </c>
      <c r="O399" s="349">
        <f t="shared" si="9"/>
        <v>0</v>
      </c>
      <c r="P399" s="349">
        <f t="shared" si="9"/>
        <v>0</v>
      </c>
      <c r="Q399" s="349">
        <v>0</v>
      </c>
      <c r="R399" s="349">
        <v>0</v>
      </c>
      <c r="S399" s="349">
        <f t="shared" si="9"/>
        <v>0</v>
      </c>
    </row>
    <row r="400" spans="1:19">
      <c r="A400" s="1531"/>
      <c r="B400" s="1532"/>
      <c r="C400" s="1532"/>
      <c r="D400" s="1532"/>
      <c r="E400" s="1532"/>
      <c r="F400" s="1532"/>
      <c r="G400" s="1532"/>
      <c r="H400" s="1532"/>
      <c r="I400" s="1532"/>
      <c r="J400" s="1532"/>
      <c r="K400" s="1532"/>
      <c r="L400" s="1532"/>
      <c r="M400" s="1532"/>
      <c r="N400" s="1532"/>
      <c r="O400" s="1532"/>
      <c r="P400" s="1532"/>
      <c r="Q400" s="1532"/>
      <c r="R400" s="1532"/>
      <c r="S400" s="1533"/>
    </row>
    <row r="401" spans="1:19">
      <c r="A401" s="1534" t="s">
        <v>3679</v>
      </c>
      <c r="B401" s="1534"/>
      <c r="C401" s="1534"/>
      <c r="D401" s="1534"/>
      <c r="E401" s="1534"/>
      <c r="F401" s="1534"/>
      <c r="G401" s="1534"/>
      <c r="H401" s="1534"/>
      <c r="I401" s="1534"/>
      <c r="J401" s="1534"/>
      <c r="K401" s="1534"/>
      <c r="L401" s="1534"/>
      <c r="M401" s="1534"/>
      <c r="N401" s="1534"/>
      <c r="O401" s="1534"/>
      <c r="P401" s="1534"/>
      <c r="Q401" s="1534"/>
      <c r="R401" s="1534"/>
      <c r="S401" s="1534"/>
    </row>
    <row r="402" spans="1:19" s="415" customFormat="1">
      <c r="A402" s="414">
        <f>SUM(A399,A359,A319,A279,A239,A199,A159,A119,A79,A39)</f>
        <v>8</v>
      </c>
      <c r="B402" s="414">
        <f t="shared" ref="B402:S402" si="10">SUM(B399,B359,B319,B279,B239,B199,B159,B119,B79,B39)</f>
        <v>32</v>
      </c>
      <c r="C402" s="414">
        <f t="shared" si="10"/>
        <v>40</v>
      </c>
      <c r="D402" s="414">
        <f t="shared" si="10"/>
        <v>24</v>
      </c>
      <c r="E402" s="414">
        <f t="shared" si="10"/>
        <v>16</v>
      </c>
      <c r="F402" s="414">
        <f t="shared" si="10"/>
        <v>7</v>
      </c>
      <c r="G402" s="414">
        <f t="shared" si="10"/>
        <v>29</v>
      </c>
      <c r="H402" s="414">
        <f t="shared" si="10"/>
        <v>4</v>
      </c>
      <c r="I402" s="414">
        <f t="shared" si="10"/>
        <v>40</v>
      </c>
      <c r="J402" s="414">
        <f t="shared" si="10"/>
        <v>0</v>
      </c>
      <c r="K402" s="414">
        <f t="shared" si="10"/>
        <v>0</v>
      </c>
      <c r="L402" s="414">
        <f t="shared" si="10"/>
        <v>0</v>
      </c>
      <c r="M402" s="414">
        <f t="shared" si="10"/>
        <v>0</v>
      </c>
      <c r="N402" s="414">
        <f t="shared" si="10"/>
        <v>0</v>
      </c>
      <c r="O402" s="414">
        <f t="shared" si="10"/>
        <v>6</v>
      </c>
      <c r="P402" s="414">
        <f t="shared" si="10"/>
        <v>30</v>
      </c>
      <c r="Q402" s="414">
        <f t="shared" si="10"/>
        <v>0</v>
      </c>
      <c r="R402" s="414">
        <f t="shared" si="10"/>
        <v>0</v>
      </c>
      <c r="S402" s="414">
        <f t="shared" si="10"/>
        <v>0</v>
      </c>
    </row>
  </sheetData>
  <mergeCells count="452">
    <mergeCell ref="A398:S398"/>
    <mergeCell ref="A401:S401"/>
    <mergeCell ref="A386:S386"/>
    <mergeCell ref="A388:S388"/>
    <mergeCell ref="A390:S390"/>
    <mergeCell ref="A392:S392"/>
    <mergeCell ref="A394:S394"/>
    <mergeCell ref="A396:S396"/>
    <mergeCell ref="A374:S374"/>
    <mergeCell ref="A376:S376"/>
    <mergeCell ref="A378:S378"/>
    <mergeCell ref="A380:S380"/>
    <mergeCell ref="A382:S382"/>
    <mergeCell ref="A384:S38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65:S365"/>
    <mergeCell ref="A366:S366"/>
    <mergeCell ref="A367:S367"/>
    <mergeCell ref="A368:S368"/>
    <mergeCell ref="A369:S369"/>
    <mergeCell ref="A370:S370"/>
    <mergeCell ref="A358:S358"/>
    <mergeCell ref="A361:S361"/>
    <mergeCell ref="A362:S362"/>
    <mergeCell ref="A363:S363"/>
    <mergeCell ref="A364:S364"/>
    <mergeCell ref="A346:S346"/>
    <mergeCell ref="A348:S348"/>
    <mergeCell ref="A350:S350"/>
    <mergeCell ref="A352:S352"/>
    <mergeCell ref="A354:S354"/>
    <mergeCell ref="A356:S356"/>
    <mergeCell ref="A334:S334"/>
    <mergeCell ref="A336:S336"/>
    <mergeCell ref="A338:S338"/>
    <mergeCell ref="A340:S340"/>
    <mergeCell ref="A342:S342"/>
    <mergeCell ref="A344:S344"/>
    <mergeCell ref="M332:N332"/>
    <mergeCell ref="O332:O333"/>
    <mergeCell ref="P332:P333"/>
    <mergeCell ref="Q332:Q333"/>
    <mergeCell ref="R332:R333"/>
    <mergeCell ref="S332:S333"/>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25:S325"/>
    <mergeCell ref="A326:S326"/>
    <mergeCell ref="A327:S327"/>
    <mergeCell ref="A328:S328"/>
    <mergeCell ref="A329:S329"/>
    <mergeCell ref="A330:S330"/>
    <mergeCell ref="A318:S318"/>
    <mergeCell ref="A321:S321"/>
    <mergeCell ref="A322:S322"/>
    <mergeCell ref="A323:S323"/>
    <mergeCell ref="A324:S324"/>
    <mergeCell ref="A306:S306"/>
    <mergeCell ref="A308:S308"/>
    <mergeCell ref="A310:S310"/>
    <mergeCell ref="A312:S312"/>
    <mergeCell ref="A314:S314"/>
    <mergeCell ref="A316:S316"/>
    <mergeCell ref="A294:S294"/>
    <mergeCell ref="A296:S296"/>
    <mergeCell ref="A298:S298"/>
    <mergeCell ref="A300:S300"/>
    <mergeCell ref="A302:S302"/>
    <mergeCell ref="A304:S304"/>
    <mergeCell ref="M292:N292"/>
    <mergeCell ref="O292:O293"/>
    <mergeCell ref="P292:P293"/>
    <mergeCell ref="Q292:Q293"/>
    <mergeCell ref="R292:R293"/>
    <mergeCell ref="S292:S293"/>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285:S285"/>
    <mergeCell ref="A286:S286"/>
    <mergeCell ref="A287:S287"/>
    <mergeCell ref="A288:S288"/>
    <mergeCell ref="A289:S289"/>
    <mergeCell ref="A290:S290"/>
    <mergeCell ref="A278:S278"/>
    <mergeCell ref="A281:S281"/>
    <mergeCell ref="A282:S282"/>
    <mergeCell ref="A283:S283"/>
    <mergeCell ref="A284:S284"/>
    <mergeCell ref="A266:S266"/>
    <mergeCell ref="A268:S268"/>
    <mergeCell ref="A270:S270"/>
    <mergeCell ref="A272:S272"/>
    <mergeCell ref="A274:S274"/>
    <mergeCell ref="A276:S276"/>
    <mergeCell ref="A254:S254"/>
    <mergeCell ref="A256:S256"/>
    <mergeCell ref="A258:S258"/>
    <mergeCell ref="A260:S260"/>
    <mergeCell ref="A262:S262"/>
    <mergeCell ref="A264:S26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45:S245"/>
    <mergeCell ref="A246:S246"/>
    <mergeCell ref="A247:S247"/>
    <mergeCell ref="A248:S248"/>
    <mergeCell ref="A249:S249"/>
    <mergeCell ref="A250:S250"/>
    <mergeCell ref="A238:S238"/>
    <mergeCell ref="A241:S241"/>
    <mergeCell ref="A242:S242"/>
    <mergeCell ref="A243:S243"/>
    <mergeCell ref="A244:S244"/>
    <mergeCell ref="A226:S226"/>
    <mergeCell ref="A228:S228"/>
    <mergeCell ref="A230:S230"/>
    <mergeCell ref="A232:S232"/>
    <mergeCell ref="A234:S234"/>
    <mergeCell ref="A236:S236"/>
    <mergeCell ref="A214:S214"/>
    <mergeCell ref="A216:S216"/>
    <mergeCell ref="A218:S218"/>
    <mergeCell ref="A220:S220"/>
    <mergeCell ref="A222:S222"/>
    <mergeCell ref="A224:S22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05:S205"/>
    <mergeCell ref="A206:S206"/>
    <mergeCell ref="A207:S207"/>
    <mergeCell ref="A208:S208"/>
    <mergeCell ref="A209:S209"/>
    <mergeCell ref="A210:S210"/>
    <mergeCell ref="A198:S198"/>
    <mergeCell ref="A201:S201"/>
    <mergeCell ref="A202:S202"/>
    <mergeCell ref="A203:S203"/>
    <mergeCell ref="A204:S204"/>
    <mergeCell ref="A186:S186"/>
    <mergeCell ref="A188:S188"/>
    <mergeCell ref="A190:S190"/>
    <mergeCell ref="A192:S192"/>
    <mergeCell ref="A194:S194"/>
    <mergeCell ref="A196:S196"/>
    <mergeCell ref="A174:S174"/>
    <mergeCell ref="A176:S176"/>
    <mergeCell ref="A178:S178"/>
    <mergeCell ref="A180:S180"/>
    <mergeCell ref="A182:S182"/>
    <mergeCell ref="A184:S18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65:S165"/>
    <mergeCell ref="A166:S166"/>
    <mergeCell ref="A167:S167"/>
    <mergeCell ref="A168:S168"/>
    <mergeCell ref="A169:S169"/>
    <mergeCell ref="A170:S170"/>
    <mergeCell ref="A158:S158"/>
    <mergeCell ref="A161:S161"/>
    <mergeCell ref="A162:S162"/>
    <mergeCell ref="A163:S163"/>
    <mergeCell ref="A164:S164"/>
    <mergeCell ref="A146:S146"/>
    <mergeCell ref="A148:S148"/>
    <mergeCell ref="A150:S150"/>
    <mergeCell ref="A152:S152"/>
    <mergeCell ref="A154:S154"/>
    <mergeCell ref="A156:S156"/>
    <mergeCell ref="A134:S134"/>
    <mergeCell ref="A136:S136"/>
    <mergeCell ref="A138:S138"/>
    <mergeCell ref="A140:S140"/>
    <mergeCell ref="A142:S142"/>
    <mergeCell ref="A144:S14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25:S125"/>
    <mergeCell ref="A126:S126"/>
    <mergeCell ref="A127:S127"/>
    <mergeCell ref="A128:S128"/>
    <mergeCell ref="A129:S129"/>
    <mergeCell ref="A130:S130"/>
    <mergeCell ref="A118:S118"/>
    <mergeCell ref="A121:S121"/>
    <mergeCell ref="A122:S122"/>
    <mergeCell ref="A123:S123"/>
    <mergeCell ref="A124:S124"/>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8:S78"/>
    <mergeCell ref="A81:S81"/>
    <mergeCell ref="A82:S82"/>
    <mergeCell ref="A83:S83"/>
    <mergeCell ref="A84:S84"/>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1:S41"/>
    <mergeCell ref="A42:S42"/>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400:S400"/>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s>
  <dataValidations count="36">
    <dataValidation type="list" showDropDown="1" sqref="A38:S38">
      <formula1>"TOTALUL SOLICITĂRILOR LA NIVEL D+$V$38E AUTORITATE ÎN ANUL 2010"</formula1>
    </dataValidation>
    <dataValidation allowBlank="1" sqref="A2:S2 A42:S42 A82:S82 A122:S122 A162:S162 A202:S202 A242:S242 A282:S282 A322:S322 A362:S362"/>
    <dataValidation type="list" allowBlank="1" showInputMessage="1" showErrorMessage="1" sqref="A51:C51 A11:C11 A91:C91 A131:C131 A171:C171 A211:C211 A251:C251 A291:C291 A331:C331 A371:C371">
      <formula1>"Tipul localităţii de unde provine solicitantul"</formula1>
    </dataValidation>
    <dataValidation type="list" allowBlank="1" showInputMessage="1" showErrorMessage="1" sqref="D51:E51 D11:E11 D91:E91 D131:E131 D171:E171 D211:E211 D251:E251 D291:E291 D331:E331 D371:E371">
      <formula1>"Categoria solicitantului"</formula1>
    </dataValidation>
    <dataValidation type="list" allowBlank="1" showInputMessage="1" showErrorMessage="1" sqref="D52:D53 D12:D13 D92:D93 D132:D133 D172:D173 D212:D213 D252:D253 D292:D293 D332:D333 D372:D373">
      <formula1>"Nr. de solicitări primite de la persoane fizice"</formula1>
    </dataValidation>
    <dataValidation type="list" allowBlank="1" showInputMessage="1" showErrorMessage="1" sqref="E52:E53 E12:E13 E92:E93 E132:E133 E172:E173 E212:E213 E252:E253 E292:E293 E332:E333 E372:E373">
      <formula1>"Nr. de solicitări primite de la persoane juridice"</formula1>
    </dataValidation>
    <dataValidation type="list" allowBlank="1" showInputMessage="1" showErrorMessage="1" sqref="F51:H51 F11:H11 F91:H91 F131:H131 F171:H171 F211:H211 F251:H251 F291:H291 F331:H331 F371:H371">
      <formula1>"Domenii (şi tipuri de informaţii)"</formula1>
    </dataValidation>
    <dataValidation type="list" allowBlank="1" showInputMessage="1" showErrorMessage="1" sqref="F53 F13 F93 F133 F173 F213 F253 F293 F333 F373">
      <formula1>"A"</formula1>
    </dataValidation>
    <dataValidation type="list" allowBlank="1" showInputMessage="1" showErrorMessage="1" sqref="G53 G13 G93 G133 G173 G213 G253 G293 G333 G373">
      <formula1>"B"</formula1>
    </dataValidation>
    <dataValidation type="list" allowBlank="1" showInputMessage="1" showErrorMessage="1" sqref="H53 H13 H93 H133 H173 H213 H253 H293 H333 H373">
      <formula1>"C"</formula1>
    </dataValidation>
    <dataValidation type="list" allowBlank="1" showInputMessage="1" showErrorMessage="1" sqref="I51:J51 I11:J11 I91:J91 I131:J131 I171:J171 I211:J211 I251:J251 I291:J291 I331:J331 I371:J371">
      <formula1>"Modalitate de rezolvare"</formula1>
    </dataValidation>
    <dataValidation type="list" allowBlank="1" showInputMessage="1" showErrorMessage="1" sqref="I52:I53 I12:I13 I92:I93 I132:I133 I172:I173 I212:I213 I252:I253 I292:I293 I332:I333 I372:I373">
      <formula1>"Favorabilă (nr)"</formula1>
    </dataValidation>
    <dataValidation type="list" allowBlank="1" showInputMessage="1" showErrorMessage="1" sqref="J52:J53 J12:J13 J92:J93 J132:J133 J172:J173 J212:J213 J252:J253 J292:J293 J332:J333 J372:J373">
      <formula1>"Nefavorabilă (nr)"</formula1>
    </dataValidation>
    <dataValidation type="list" allowBlank="1" showInputMessage="1" showErrorMessage="1" sqref="K51 K11 K91 K131 K171 K211 K251 K291 K331 K371">
      <formula1>"Motivaţia respingerii"</formula1>
    </dataValidation>
    <dataValidation type="list" allowBlank="1" showInputMessage="1" showErrorMessage="1" sqref="M52 M12 M92 M132 M172 M212 M252 M292 M332 M372">
      <formula1>"Conform art. 12"</formula1>
    </dataValidation>
    <dataValidation type="list" allowBlank="1" showInputMessage="1" showErrorMessage="1" sqref="O51:Q51 O11:Q11 O91:Q91 O131:Q131 O171:Q171 O211:Q211 O251:Q251 O291:Q291 O331:Q331 O371:Q371">
      <formula1>"Forma solicitării"</formula1>
    </dataValidation>
    <dataValidation type="list" allowBlank="1" showInputMessage="1" showErrorMessage="1" sqref="O52:O53 O12:O13 O92:O93 O132:O133 O172:O173 O212:O213 O252:O253 O292:O293 O332:O333 O372:O373">
      <formula1>"Suport hârtie (nr)"</formula1>
    </dataValidation>
    <dataValidation type="list" allowBlank="1" showInputMessage="1" showErrorMessage="1" sqref="P52:P53 P12:P13 P92:P93 P132:P133 P172:P173 P212:P213 P252:P253 P292:P293 P332:P333 P372:P373">
      <formula1>"Suport electronic (nr)"</formula1>
    </dataValidation>
    <dataValidation type="list" allowBlank="1" showInputMessage="1" showErrorMessage="1" sqref="Q52:Q53 Q12:Q13 Q92:Q93 Q132:Q133 Q172:Q173 Q212:Q213 Q252:Q253 Q292:Q293 Q332:Q333 Q372:Q373">
      <formula1>"Telefonic (nr)"</formula1>
    </dataValidation>
    <dataValidation type="list" allowBlank="1" showInputMessage="1" showErrorMessage="1" sqref="R51:S51 R11:S11 R91:S91 R131:S131 R171:S171 R211:S211 R251:S251 R291:S291 R331:S331 R371:S371">
      <formula1>"Urmarea respingerii solicitării"</formula1>
    </dataValidation>
    <dataValidation type="list" allowBlank="1" showInputMessage="1" showErrorMessage="1" sqref="R52:R53 R12:R13 R92:R93 R132:R133 R172:R173 R212:R213 R252:R253 R292:R293 R332:R333 R372:R373">
      <formula1>"Reclamaţii administrative (nr)"</formula1>
    </dataValidation>
    <dataValidation type="list" allowBlank="1" showInputMessage="1" showErrorMessage="1" sqref="S52:S53 S12:S13 S92:S93 S132:S133 S172:S173 S212:S213 S252:S253 S292:S293 S332:S333 S372:S373">
      <formula1>"Plângeri în instanţă (nr)"</formula1>
    </dataValidation>
    <dataValidation type="list" allowBlank="1" showInputMessage="1" showErrorMessage="1" sqref="K52 K12 K92 K132 K172 K212 K252 K292 K332 K372">
      <formula1>"Conform art. 11"</formula1>
    </dataValidation>
    <dataValidation type="list" showDropDown="1" sqref="A78:S78 A398:S398 A118:S118 A158:S158 A198:S198 A238:S238 A278:S278 A318:S318 A358:S358">
      <formula1>"TOTALUL SOLICITĂRILOR LA NIVEL DE AUTORITATE ÎN ANUL 2009"</formula1>
    </dataValidation>
    <dataValidation type="list" showDropDown="1" sqref="A401:S401">
      <formula1>"TOTALUL SOLICITĂRILOR LA NIVEL DE JUDEŢ / REGIUNE ÎN ANUL 2010+$W$40, TOTALUL SOLICITĂRILOR LA NIVEL DE JUDEŢ ÎN ANUL 2009, TOTALUL SOLICITĂRILOR LA NIVEL DE REGIUNE ÎN ANUL 2009"</formula1>
    </dataValidation>
    <dataValidation type="list" allowBlank="1" showInputMessage="1" showErrorMessage="1" sqref="K53 K13 K93 K133 K173 K213 K253 K293 K333 K373">
      <formula1>"litera din art. 11 HG 878/2005"</formula1>
    </dataValidation>
    <dataValidation type="list" allowBlank="1" showInputMessage="1" showErrorMessage="1" sqref="L53 N53 L13 N13 L93 N93 L133 N133 L173 N173 L213 N213 L253 N253 L293 N293 L333 N333 L373 N373">
      <formula1>"nr. solicitări"</formula1>
    </dataValidation>
    <dataValidation type="list" allowBlank="1" showInputMessage="1" showErrorMessage="1" sqref="M53 M13 M93 M133 M173 M213 M253 M293 M333 M373">
      <formula1>"litera din art. 12 HG 878/2005"</formula1>
    </dataValidation>
    <dataValidation type="list" allowBlank="1" showInputMessage="1" showErrorMessage="1" sqref="F52:H52 F12:H12 F92:H92 F132:H132 F172:H172 F212:H212 F252:H252 F292:H292 F332:H332 F372:H372">
      <formula1>"Nr. de solicitări pe domenii"</formula1>
    </dataValidation>
    <dataValidation type="textLength" allowBlank="1" showInputMessage="1" showErrorMessage="1" error="ACEASTĂ INFORMAŢIE LA NIVEL DE TOTAL AN 2009 NU SE VA COMPLETA!!!!!" sqref="M40">
      <formula1>0</formula1>
      <formula2>0</formula2>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UYM357 WLW297 WLW217 WLW221 WLW259 VII263 UYM265 UYM227 WLW219 UYM355 UYM393 UYM317 WVS375 K375 WLW301 WLW339 VII343 UYM345 UYM307 UYM389 UYM151 UYM351 UYM353 K19 JG375 WLW257 WLW261 WLW299 VII303 UYM305 UYM267 UYM187 UYM233 UYM115 UYM395 WLW95 UYM271 WLW337 WLW377 WLW341 VSE383 VII385 UYM347 UYM225 UYM229 UYM391 K17 WLW135 K15 WLW379 K55 WVS23 WVS25 K183 UYM387 UYM273 WLW335 UYM73 UYM77 WLW175 K37 K21 WLW59 WLW381 UYM65 K27 K29 VII223 WLW177 UYM113 UYM117 WLW215 WLW57 WLW141 WLW139 VII103 UYM145 UYM107 UYM149 UYM237 WLW181 UYM153 UYM157 WLW255 WLW97 WLW61 WLW99 VII143 UYM105 K67 UYM189 UYM269 UYM195 UYM193 UYM197 WLW295 WLW137 WLW101 WLW179 K63 UYM185 UYM147 UYM309 UYM75 K71 K31 UYM111 UYM191 UYM231 UYM311 UYM349 K69 K35 UYM109 UYM155 UYM275 UYM315 UYM277 TC375 ACY375 AMU375 AWQ375 BGM375 BQI375 UYM235 UYM313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337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VS377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VS341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CA383 WLW383 WVS383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5 WCA385 WLW385 WVS385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47 VSE347 WCA347 WLW347 WVS34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VII115 VSE115 WCA115 WLW115 WVS11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VII393 VSE393 WCA393 WLW393 WVS393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VII357 VSE357 WCA357 WLW357 WVS357 K357 JG357 TC357 ACY357 AMU357 AWQ357 BGM357 BQI357 CAE357 CKA357 CTW357 DDS357 DNO357 DXK357 EHG357 ERC357 FAY357 FKU357 FUQ357 GEM357 GOI357 GYE357 HIA357 HRW357 IBS357 ILO357 IVK357 JFG357 JPC357 JYY357 KIU357 KSQ357 LCM357 LMI357 LWE357 MGA357 MPW357 MZS357 NJO357 NTK357 ODG357 ONC357 OWY357 PGU357 PQQ357 QAM357 QKI357 QUE357 REA357 RNW357 RXS357 SHO357 SRK357 TBG357 TLC357 TUY357 UEU357 UOQ357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WVS9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VS135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VS175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VS21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VS255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VS295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VS335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WVS5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VS9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VS137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VS177 K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VS217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VS257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VS29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VS37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WVS59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VS6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VS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VS10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VS139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VS141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VS179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VS181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VS219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VS22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VS259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WVS261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VS299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VS30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VS339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381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VSE103 WCA103 WLW103 WVS10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SE143 WCA143 WLW143 WVS14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VSE223 WCA223 WLW223 WVS22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SE263 WCA263 WLW263 WVS26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SE303 WCA303 WLW303 WVS30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SE343 WCA343 WLW343 WVS343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VII65 VSE65 WCA65 WLW65 WVS65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VII105 VSE105 WCA105 WLW105 WVS10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VII145 VSE145 WCA145 WLW145 WVS145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VII185 VSE185 WCA185 WLW185 WVS185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VII225 VSE225 WCA225 WLW225 WVS22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VII265 VSE265 WCA265 WLW265 WVS26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VII305 VSE305 WCA305 WLW305 WVS305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VII345 VSE345 WCA345 WLW345 WVS345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183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VII107 VSE107 WCA107 WLW107 WVS10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VII147 VSE147 WCA147 WLW147 WVS147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VII187 VSE187 WCA187 WLW187 WVS18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VII227 VSE227 WCA227 WLW227 WVS22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VII267 VSE267 WCA267 WLW267 WVS26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VII307 VSE307 WCA307 WLW307 WVS30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VII387 VSE387 WCA387 WLW387 WVS387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VII149 VSE149 WCA149 WLW149 WVS14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VII189 VSE189 WCA189 WLW18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VII229 VSE229 WCA229 WLW229 WVS22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VII269 VSE269 WCA269 WLW269 WVS26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VII309 VSE309 WCA309 WLW309 WVS30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VII349 VSE349 WCA349 WLW349 WVS349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VII389 VSE389 WCA389 WLW389 WVS389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VII109 VSE109 WCA109 WLW109 WVS10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VII75 VSE75 WCA75 WLW75 WVS7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VII351 VSE351 WCA351 WLW351 WVS351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VII355 VSE355 WCA355 WLW355 WVS355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VII311 VSE311 WCA311 WLW311 WVS311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VII315 VSE315 WCA315 WLW315 WVS315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VII271 VSE271 WCA271 WLW271 WVS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VII275 VSE275 WCA275 WLW275 WVS275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VII231 VSE231 WCA231 WLW231 WVS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VII235 VSE235 WCA235 WLW235 WVS235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VII191 VSE191 WCA191 WLW191 WVS191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VII195 VSE195 WCA195 WLW195 WVS195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VII151 VSE151 WCA151 WLW151 WVS151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VII155 VSE155 WCA155 WLW155 WVS15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VII111 VSE111 WCA111 WLW111 WVS111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VII391 VSE391 WCA391 WLW391 WVS391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VII73 VSE73 WCA73 WLW73 WVS7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VII113 VSE113 WCA113 WLW113 WVS113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VII153 VSE153 WCA153 WLW153 WVS153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VII193 VSE193 WCA193 WLW193 WVS193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VII233 VSE233 WCA233 WLW233 WVS233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VII273 VSE273 WCA273 WLW273 WVS273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VII313 VSE313 WCA313 WLW313 WVS313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VII353 VSE353 WCA353 WLW353 WVS353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VII395 VSE395 WCA395 WLW395 WVS395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VII77 VSE77 WCA77 WLW77 WVS7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VII117 VSE117 WCA117 WLW117 WVS11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VII157 VSE157 WCA157 WLW157 WVS157 K157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VII197 VSE197 WCA197 WLW197 WVS197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VII237 VSE237 WCA237 WLW237 WVS237 K23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VII277 VSE277 WCA277 WLW277 WVS277 K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LC277 TUY277 UEU277 UOQ277 VII317 VSE317 WCA317 WLW317 WVS317 K317 JG317 TC317 ACY317 AMU317 AWQ317 BGM317 BQI317 CAE317 CKA317 CTW317 DDS317 DNO317 DXK317 EHG317 ERC317 FAY317 FKU317 FUQ317 GEM317 GOI317 GYE317 HIA317 HRW317 IBS317 ILO317 IVK317 JFG317 JPC317 JYY317 KIU317 KSQ317 LCM317 LMI317 LWE317 MGA317 MPW317 MZS317 NJO317 NTK317 ODG317 ONC317 OWY317 PGU317 PQQ317 QAM317 QKI317 QUE317 REA317 RNW317 RXS317 SHO317 SRK317 TBG317 TLC317 TUY317 UEU317 UOQ317 UYM397 VII397 VSE397 WCA397 WLW397 WVS397 K39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UEU397 UOQ397"/>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UYO357 WLY297 WLY217 WLY221 WLY259 VIK263 UYO265 UYO227 UYO225 UYO229 UYO355 UYO393 UYO317 WVU375 M375 WLY301 WLY339 VIK343 UYO345 UYO307 UYO389 UYO151 UYO351 UYO353 M19 JI375 WLY257 WLY261 WLY299 VIK303 UYO305 UYO267 UYO273 VIK223 UYO115 UYO395 WLY95 UYO271 WLY337 WLY377 WLY341 VSG383 VIK385 UYO347 WLY181 WLY177 UYO391 M17 WLY135 M15 WLY379 M55 WVU23 WVU25 M183 UYO387 WLY219 UYO233 UYO73 UYO77 WLY175 M37 M21 WLY59 WLY381 UYO65 M27 M29 UYO269 UYO147 UYO113 UYO117 WLY215 WLY57 WLY141 WLY139 VIK103 UYO145 UYO107 UYO149 UYO187 WLY335 UYO153 UYO157 WLY255 WLY97 WLY61 WLY99 VIK143 UYO105 M67 UYO189 UYO237 UYO195 UYO193 UYO197 WLY295 WLY137 WLY101 WLY179 M63 UYO185 UYO309 UYO75 M71 M31 UYO111 UYO191 UYO231 UYO311 UYO349 M69 M35 UYO109 UYO155 UYO275 UYO315 UYO277 TE375 ADA375 AMW375 AWS375 BGO375 BQK375 UYO235 UYO313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337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VU377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VU341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CC383 WLY383 WVU383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5 WCC385 WLY385 WVU385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47 VSG347 WCC347 WLY347 WVU34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VIK115 VSG115 WCC115 WLY115 WVU11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VIK393 VSG393 WCC393 WLY393 WVU393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VIK357 VSG357 WCC357 WLY357 WVU357 M357 JI357 TE357 ADA357 AMW357 AWS357 BGO357 BQK357 CAG357 CKC357 CTY357 DDU357 DNQ357 DXM357 EHI357 ERE357 FBA357 FKW357 FUS357 GEO357 GOK357 GYG357 HIC357 HRY357 IBU357 ILQ357 IVM357 JFI357 JPE357 JZA357 KIW357 KSS357 LCO357 LMK357 LWG357 MGC357 MPY357 MZU357 NJQ357 NTM357 ODI357 ONE357 OXA357 PGW357 PQS357 QAO357 QKK357 QUG357 REC357 RNY357 RXU357 SHQ357 SRM357 TBI357 TLE357 TVA357 UEW357 UOS357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WVU9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VU135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VU175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VU21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VU255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VU295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VU335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WVU57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VU9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VU137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VU177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VU217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VU257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VU29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VU37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WVU59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VU61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VU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VU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VU139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VU141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VU179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VU181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VU21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VU22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VU259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WVU261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VU299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VU30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VU339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381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VSG103 WCC103 WLY103 WVU10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SG143 WCC143 WLY143 WVU14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VSG223 WCC223 WLY223 WVU22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SG263 WCC263 WLY263 WVU26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SG303 WCC303 WLY303 WVU30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SG343 WCC343 WLY343 WVU343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VIK65 VSG65 WCC65 WLY65 WVU6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VIK105 VSG105 WCC105 WLY105 WVU10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VIK145 VSG145 WCC145 WLY145 WVU145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VIK185 VSG185 WCC185 WLY185 WVU18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VIK225 VSG225 WCC225 WLY225 WVU22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VIK265 VSG265 WCC265 WLY265 WVU26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VIK305 VSG305 WCC305 WLY305 WVU30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VIK345 VSG345 WCC345 WLY345 WVU345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VIK107 VSG107 WCC107 WLY107 WVU10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VIK147 VSG147 WCC147 WLY147 WVU14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VIK187 VSG187 WCC187 WLY187 WVU18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VIK227 VSG227 WCC227 WLY227 WVU22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VIK267 VSG267 WCC267 WLY267 WVU26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VIK307 VSG307 WCC307 WLY307 WVU30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VIK387 VSG387 WCC387 WLY387 WVU387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VIK149 VSG149 WCC149 WLY149 WVU14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VIK189 VSG189 WCC189 WLY18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VIK229 VSG229 WCC229 WLY229 WVU22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VIK269 VSG269 WCC269 WLY269 WVU26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VIK309 VSG309 WCC309 WLY309 WVU30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VIK349 VSG349 WCC349 WLY349 WVU34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VIK389 VSG389 WCC389 WLY389 WVU389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VIK109 VSG109 WCC109 WLY109 WVU10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VIK75 VSG75 WCC75 WLY75 WVU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VIK351 VSG351 WCC351 WLY351 WVU351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VIK355 VSG355 WCC355 WLY355 WVU355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VIK311 VSG311 WCC311 WLY311 WVU311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VIK315 VSG315 WCC315 WLY315 WVU315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VIK271 VSG271 WCC271 WLY271 WVU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VIK275 VSG275 WCC275 WLY275 WVU27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VIK231 VSG231 WCC231 WLY231 WVU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VIK235 VSG235 WCC235 WLY235 WVU235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VIK191 VSG191 WCC191 WLY191 WVU19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VIK195 VSG195 WCC195 WLY195 WVU195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VIK151 VSG151 WCC151 WLY151 WVU151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VIK155 VSG155 WCC155 WLY155 WVU15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VIK111 VSG111 WCC111 WLY111 WVU111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VIK391 VSG391 WCC391 WLY391 WVU391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VIK73 VSG73 WCC73 WLY73 WVU7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VIK113 VSG113 WCC113 WLY113 WVU11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VIK153 VSG153 WCC153 WLY153 WVU153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VIK193 VSG193 WCC193 WLY193 WVU193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VIK233 VSG233 WCC233 WLY233 WVU233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VIK273 VSG273 WCC273 WLY273 WVU273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VIK313 VSG313 WCC313 WLY313 WVU313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VIK353 VSG353 WCC353 WLY353 WVU353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VIK395 VSG395 WCC395 WLY395 WVU395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VIK77 VSG77 WCC77 WLY77 WVU7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VIK117 VSG117 WCC117 WLY117 WVU11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VIK157 VSG157 WCC157 WLY157 WVU157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VIK197 VSG197 WCC197 WLY197 WVU197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VIK237 VSG237 WCC237 WLY237 WVU237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VIK277 VSG277 WCC277 WLY277 WVU277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VIK317 VSG317 WCC317 WLY317 WVU317 M317 JI317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TVA317 UEW317 UOS317 UYO397 VIK397 VSG397 WCC397 WLY397 WVU397 M397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dataValidation type="list" allowBlank="1" showInputMessage="1" showErrorMessage="1" sqref="A52:A53 A12:A13 A92:A93 A132:A133 A172:A173 A212:A213 A252:A253 A292:A293 A332:A333 A372:A373">
      <formula1>"Nr. solicitări din reşedinţa de judeţ"</formula1>
    </dataValidation>
    <dataValidation type="list" allowBlank="1" showInputMessage="1" showErrorMessage="1" sqref="B52:B53 B12:B13 B92:B93 B132:B133 B172:B173 B212:B213 B252:B253 B292:B293 B332:B333 B372:B373">
      <formula1>"Nr. solicitări din alte localităţi"</formula1>
    </dataValidation>
    <dataValidation type="list" allowBlank="1" showInputMessage="1" showErrorMessage="1" sqref="C52:C53 C12:C13 C92:C93 C132:C133 C172:C173 C212:C213 C252:C253 C292:C293 C332:C333 C372:C373">
      <formula1>"Nr. total de solicitări(reşedinţă de judeţ+alte localităţi)"</formula1>
    </dataValidation>
    <dataValidation type="textLength" allowBlank="1" showInputMessage="1" showErrorMessage="1" error="ACEASTĂ INFORMAŢIE LA NIVEL DE TOTAL SOLICITĂRI DE INFORMAŢII PRIVIND MEDIUL ÎN JUDEŢUL / REGIUNEA RESPECTIVĂ ÎN ANUL 2009 NU SE VA COMPLETA!!!!!" sqref="K40">
      <formula1>0</formula1>
      <formula2>0</formula2>
    </dataValidation>
  </dataValidation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42"/>
  <sheetViews>
    <sheetView workbookViewId="0">
      <selection activeCell="A277" sqref="A277:XFD277"/>
    </sheetView>
  </sheetViews>
  <sheetFormatPr defaultRowHeight="12.75"/>
  <cols>
    <col min="1" max="16384" width="9.140625" style="300"/>
  </cols>
  <sheetData>
    <row r="1" spans="1:19" ht="22.5" customHeight="1">
      <c r="A1" s="1004" t="s">
        <v>3108</v>
      </c>
      <c r="B1" s="1005"/>
      <c r="C1" s="1005"/>
      <c r="D1" s="1005"/>
      <c r="E1" s="1005"/>
      <c r="F1" s="1005"/>
      <c r="G1" s="1005"/>
      <c r="H1" s="1005"/>
      <c r="I1" s="1005"/>
      <c r="J1" s="1005"/>
      <c r="K1" s="1005"/>
      <c r="L1" s="1005"/>
      <c r="M1" s="1005"/>
      <c r="N1" s="1005"/>
      <c r="O1" s="1005"/>
      <c r="P1" s="1005"/>
      <c r="Q1" s="1005"/>
      <c r="R1" s="1005"/>
      <c r="S1" s="1006"/>
    </row>
    <row r="2" spans="1:19">
      <c r="A2" s="1108" t="s">
        <v>3654</v>
      </c>
      <c r="B2" s="1109"/>
      <c r="C2" s="1109"/>
      <c r="D2" s="1109"/>
      <c r="E2" s="1109"/>
      <c r="F2" s="1109"/>
      <c r="G2" s="1109"/>
      <c r="H2" s="1109"/>
      <c r="I2" s="1109"/>
      <c r="J2" s="1109"/>
      <c r="K2" s="1109"/>
      <c r="L2" s="1109"/>
      <c r="M2" s="1109"/>
      <c r="N2" s="1109"/>
      <c r="O2" s="1109"/>
      <c r="P2" s="1109"/>
      <c r="Q2" s="1109"/>
      <c r="R2" s="1109"/>
      <c r="S2" s="1110"/>
    </row>
    <row r="3" spans="1:19">
      <c r="A3" s="976" t="s">
        <v>1863</v>
      </c>
      <c r="B3" s="977"/>
      <c r="C3" s="977"/>
      <c r="D3" s="977"/>
      <c r="E3" s="977"/>
      <c r="F3" s="977"/>
      <c r="G3" s="977"/>
      <c r="H3" s="977"/>
      <c r="I3" s="977"/>
      <c r="J3" s="977"/>
      <c r="K3" s="977"/>
      <c r="L3" s="977"/>
      <c r="M3" s="977"/>
      <c r="N3" s="977"/>
      <c r="O3" s="977"/>
      <c r="P3" s="977"/>
      <c r="Q3" s="977"/>
      <c r="R3" s="977"/>
      <c r="S3" s="978"/>
    </row>
    <row r="4" spans="1:19">
      <c r="A4" s="976" t="s">
        <v>1864</v>
      </c>
      <c r="B4" s="977"/>
      <c r="C4" s="977"/>
      <c r="D4" s="977"/>
      <c r="E4" s="977"/>
      <c r="F4" s="977"/>
      <c r="G4" s="977"/>
      <c r="H4" s="977"/>
      <c r="I4" s="977"/>
      <c r="J4" s="977"/>
      <c r="K4" s="977"/>
      <c r="L4" s="977"/>
      <c r="M4" s="977"/>
      <c r="N4" s="977"/>
      <c r="O4" s="977"/>
      <c r="P4" s="977"/>
      <c r="Q4" s="977"/>
      <c r="R4" s="977"/>
      <c r="S4" s="978"/>
    </row>
    <row r="5" spans="1:19">
      <c r="A5" s="976" t="s">
        <v>1865</v>
      </c>
      <c r="B5" s="977"/>
      <c r="C5" s="977"/>
      <c r="D5" s="977"/>
      <c r="E5" s="977"/>
      <c r="F5" s="977"/>
      <c r="G5" s="977"/>
      <c r="H5" s="977"/>
      <c r="I5" s="977"/>
      <c r="J5" s="977"/>
      <c r="K5" s="977"/>
      <c r="L5" s="977"/>
      <c r="M5" s="977"/>
      <c r="N5" s="977"/>
      <c r="O5" s="977"/>
      <c r="P5" s="977"/>
      <c r="Q5" s="977"/>
      <c r="R5" s="977"/>
      <c r="S5" s="978"/>
    </row>
    <row r="6" spans="1:19">
      <c r="A6" s="976" t="s">
        <v>1866</v>
      </c>
      <c r="B6" s="977"/>
      <c r="C6" s="977"/>
      <c r="D6" s="977"/>
      <c r="E6" s="977"/>
      <c r="F6" s="977"/>
      <c r="G6" s="977"/>
      <c r="H6" s="977"/>
      <c r="I6" s="977"/>
      <c r="J6" s="977"/>
      <c r="K6" s="977"/>
      <c r="L6" s="977"/>
      <c r="M6" s="977"/>
      <c r="N6" s="977"/>
      <c r="O6" s="977"/>
      <c r="P6" s="977"/>
      <c r="Q6" s="977"/>
      <c r="R6" s="977"/>
      <c r="S6" s="978"/>
    </row>
    <row r="7" spans="1:19">
      <c r="A7" s="976" t="s">
        <v>1867</v>
      </c>
      <c r="B7" s="977"/>
      <c r="C7" s="977"/>
      <c r="D7" s="977"/>
      <c r="E7" s="977"/>
      <c r="F7" s="977"/>
      <c r="G7" s="977"/>
      <c r="H7" s="977"/>
      <c r="I7" s="977"/>
      <c r="J7" s="977"/>
      <c r="K7" s="977"/>
      <c r="L7" s="977"/>
      <c r="M7" s="977"/>
      <c r="N7" s="977"/>
      <c r="O7" s="977"/>
      <c r="P7" s="977"/>
      <c r="Q7" s="977"/>
      <c r="R7" s="977"/>
      <c r="S7" s="978"/>
    </row>
    <row r="8" spans="1:19">
      <c r="A8" s="976" t="s">
        <v>1868</v>
      </c>
      <c r="B8" s="977"/>
      <c r="C8" s="977"/>
      <c r="D8" s="977"/>
      <c r="E8" s="977"/>
      <c r="F8" s="977"/>
      <c r="G8" s="977"/>
      <c r="H8" s="977"/>
      <c r="I8" s="977"/>
      <c r="J8" s="977"/>
      <c r="K8" s="977"/>
      <c r="L8" s="977"/>
      <c r="M8" s="977"/>
      <c r="N8" s="977"/>
      <c r="O8" s="977"/>
      <c r="P8" s="977"/>
      <c r="Q8" s="977"/>
      <c r="R8" s="977"/>
      <c r="S8" s="978"/>
    </row>
    <row r="9" spans="1:19">
      <c r="A9" s="976" t="s">
        <v>1869</v>
      </c>
      <c r="B9" s="977"/>
      <c r="C9" s="977"/>
      <c r="D9" s="977"/>
      <c r="E9" s="977"/>
      <c r="F9" s="977"/>
      <c r="G9" s="977"/>
      <c r="H9" s="977"/>
      <c r="I9" s="977"/>
      <c r="J9" s="977"/>
      <c r="K9" s="977"/>
      <c r="L9" s="977"/>
      <c r="M9" s="977"/>
      <c r="N9" s="977"/>
      <c r="O9" s="977"/>
      <c r="P9" s="977"/>
      <c r="Q9" s="977"/>
      <c r="R9" s="977"/>
      <c r="S9" s="978"/>
    </row>
    <row r="10" spans="1:19">
      <c r="A10" s="982" t="s">
        <v>1870</v>
      </c>
      <c r="B10" s="983"/>
      <c r="C10" s="983"/>
      <c r="D10" s="983"/>
      <c r="E10" s="983"/>
      <c r="F10" s="983"/>
      <c r="G10" s="983"/>
      <c r="H10" s="983"/>
      <c r="I10" s="983"/>
      <c r="J10" s="983"/>
      <c r="K10" s="983"/>
      <c r="L10" s="983"/>
      <c r="M10" s="983"/>
      <c r="N10" s="983"/>
      <c r="O10" s="983"/>
      <c r="P10" s="983"/>
      <c r="Q10" s="983"/>
      <c r="R10" s="983"/>
      <c r="S10" s="984"/>
    </row>
    <row r="11" spans="1:19" ht="36.7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29.2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59.25" customHeight="1">
      <c r="A13" s="985"/>
      <c r="B13" s="985"/>
      <c r="C13" s="1003"/>
      <c r="D13" s="985"/>
      <c r="E13" s="985"/>
      <c r="F13" s="291" t="s">
        <v>63</v>
      </c>
      <c r="G13" s="291" t="s">
        <v>64</v>
      </c>
      <c r="H13" s="291" t="s">
        <v>65</v>
      </c>
      <c r="I13" s="985"/>
      <c r="J13" s="985"/>
      <c r="K13" s="297" t="s">
        <v>66</v>
      </c>
      <c r="L13" s="297" t="s">
        <v>67</v>
      </c>
      <c r="M13" s="297" t="s">
        <v>68</v>
      </c>
      <c r="N13" s="297"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689" customFormat="1">
      <c r="A15" s="267">
        <v>2</v>
      </c>
      <c r="B15" s="267">
        <v>1</v>
      </c>
      <c r="C15" s="267">
        <v>3</v>
      </c>
      <c r="D15" s="267">
        <v>0</v>
      </c>
      <c r="E15" s="267">
        <v>3</v>
      </c>
      <c r="F15" s="267">
        <v>2</v>
      </c>
      <c r="G15" s="267">
        <v>1</v>
      </c>
      <c r="H15" s="267">
        <v>0</v>
      </c>
      <c r="I15" s="267">
        <v>3</v>
      </c>
      <c r="J15" s="267">
        <v>0</v>
      </c>
      <c r="K15" s="267">
        <v>0</v>
      </c>
      <c r="L15" s="267">
        <v>0</v>
      </c>
      <c r="M15" s="267">
        <v>0</v>
      </c>
      <c r="N15" s="267">
        <v>0</v>
      </c>
      <c r="O15" s="267">
        <v>1</v>
      </c>
      <c r="P15" s="267">
        <v>2</v>
      </c>
      <c r="Q15" s="267">
        <v>0</v>
      </c>
      <c r="R15" s="267">
        <v>0</v>
      </c>
      <c r="S15" s="267">
        <v>0</v>
      </c>
    </row>
    <row r="16" spans="1:19">
      <c r="A16" s="994" t="s">
        <v>176</v>
      </c>
      <c r="B16" s="994"/>
      <c r="C16" s="994"/>
      <c r="D16" s="994"/>
      <c r="E16" s="994"/>
      <c r="F16" s="994"/>
      <c r="G16" s="994"/>
      <c r="H16" s="994"/>
      <c r="I16" s="994"/>
      <c r="J16" s="994"/>
      <c r="K16" s="994"/>
      <c r="L16" s="994"/>
      <c r="M16" s="994"/>
      <c r="N16" s="994"/>
      <c r="O16" s="994"/>
      <c r="P16" s="994"/>
      <c r="Q16" s="994"/>
      <c r="R16" s="994"/>
      <c r="S16" s="994"/>
    </row>
    <row r="17" spans="1:19" s="4" customFormat="1">
      <c r="A17" s="18">
        <v>3</v>
      </c>
      <c r="B17" s="18">
        <v>0</v>
      </c>
      <c r="C17" s="18">
        <v>3</v>
      </c>
      <c r="D17" s="18">
        <v>1</v>
      </c>
      <c r="E17" s="18">
        <v>2</v>
      </c>
      <c r="F17" s="720">
        <v>1</v>
      </c>
      <c r="G17" s="720">
        <v>2</v>
      </c>
      <c r="H17" s="720">
        <v>0</v>
      </c>
      <c r="I17" s="720">
        <v>3</v>
      </c>
      <c r="J17" s="720">
        <v>0</v>
      </c>
      <c r="K17" s="720">
        <v>0</v>
      </c>
      <c r="L17" s="720">
        <v>0</v>
      </c>
      <c r="M17" s="720">
        <v>0</v>
      </c>
      <c r="N17" s="720">
        <v>0</v>
      </c>
      <c r="O17" s="720">
        <v>2</v>
      </c>
      <c r="P17" s="720">
        <v>1</v>
      </c>
      <c r="Q17" s="720">
        <v>0</v>
      </c>
      <c r="R17" s="720">
        <v>0</v>
      </c>
      <c r="S17" s="720">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761" customFormat="1">
      <c r="A19" s="18">
        <v>1</v>
      </c>
      <c r="B19" s="18">
        <v>2</v>
      </c>
      <c r="C19" s="18">
        <v>3</v>
      </c>
      <c r="D19" s="18">
        <v>1</v>
      </c>
      <c r="E19" s="18">
        <v>2</v>
      </c>
      <c r="F19" s="18">
        <v>1</v>
      </c>
      <c r="G19" s="18">
        <v>2</v>
      </c>
      <c r="H19" s="758">
        <v>0</v>
      </c>
      <c r="I19" s="758">
        <v>2</v>
      </c>
      <c r="J19" s="758">
        <v>1</v>
      </c>
      <c r="K19" s="758">
        <v>0</v>
      </c>
      <c r="L19" s="758">
        <v>1</v>
      </c>
      <c r="M19" s="758">
        <v>0</v>
      </c>
      <c r="N19" s="758">
        <v>0</v>
      </c>
      <c r="O19" s="758">
        <v>1</v>
      </c>
      <c r="P19" s="758">
        <v>2</v>
      </c>
      <c r="Q19" s="758">
        <v>0</v>
      </c>
      <c r="R19" s="758">
        <v>0</v>
      </c>
      <c r="S19" s="758">
        <v>0</v>
      </c>
    </row>
    <row r="20" spans="1:19">
      <c r="A20" s="994" t="s">
        <v>72</v>
      </c>
      <c r="B20" s="994"/>
      <c r="C20" s="994"/>
      <c r="D20" s="994"/>
      <c r="E20" s="994"/>
      <c r="F20" s="994"/>
      <c r="G20" s="994"/>
      <c r="H20" s="994"/>
      <c r="I20" s="994"/>
      <c r="J20" s="994"/>
      <c r="K20" s="994"/>
      <c r="L20" s="994"/>
      <c r="M20" s="994"/>
      <c r="N20" s="994"/>
      <c r="O20" s="994"/>
      <c r="P20" s="994"/>
      <c r="Q20" s="994"/>
      <c r="R20" s="994"/>
      <c r="S20" s="994"/>
    </row>
    <row r="21" spans="1:19" s="4" customFormat="1">
      <c r="A21" s="18">
        <v>0</v>
      </c>
      <c r="B21" s="18">
        <v>0</v>
      </c>
      <c r="C21" s="18">
        <v>0</v>
      </c>
      <c r="D21" s="18">
        <v>0</v>
      </c>
      <c r="E21" s="18">
        <v>0</v>
      </c>
      <c r="F21" s="18">
        <v>0</v>
      </c>
      <c r="G21" s="18">
        <v>0</v>
      </c>
      <c r="H21" s="18">
        <v>0</v>
      </c>
      <c r="I21" s="781">
        <v>0</v>
      </c>
      <c r="J21" s="781">
        <v>0</v>
      </c>
      <c r="K21" s="781">
        <v>0</v>
      </c>
      <c r="L21" s="781">
        <v>0</v>
      </c>
      <c r="M21" s="781">
        <v>0</v>
      </c>
      <c r="N21" s="781">
        <v>0</v>
      </c>
      <c r="O21" s="781">
        <v>0</v>
      </c>
      <c r="P21" s="781">
        <v>0</v>
      </c>
      <c r="Q21" s="781">
        <v>0</v>
      </c>
      <c r="R21" s="781">
        <v>0</v>
      </c>
      <c r="S21" s="781">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4" customFormat="1">
      <c r="A23" s="18">
        <v>1</v>
      </c>
      <c r="B23" s="18">
        <v>1</v>
      </c>
      <c r="C23" s="18">
        <v>2</v>
      </c>
      <c r="D23" s="18">
        <v>0</v>
      </c>
      <c r="E23" s="18">
        <v>2</v>
      </c>
      <c r="F23" s="18">
        <v>1</v>
      </c>
      <c r="G23" s="18">
        <v>1</v>
      </c>
      <c r="H23" s="18">
        <v>0</v>
      </c>
      <c r="I23" s="554">
        <v>2</v>
      </c>
      <c r="J23" s="554">
        <v>0</v>
      </c>
      <c r="K23" s="554">
        <v>0</v>
      </c>
      <c r="L23" s="554">
        <v>0</v>
      </c>
      <c r="M23" s="554">
        <v>0</v>
      </c>
      <c r="N23" s="554">
        <v>0</v>
      </c>
      <c r="O23" s="554">
        <v>1</v>
      </c>
      <c r="P23" s="554">
        <v>1</v>
      </c>
      <c r="Q23" s="554">
        <v>0</v>
      </c>
      <c r="R23" s="554">
        <v>0</v>
      </c>
      <c r="S23" s="554">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80" customFormat="1">
      <c r="A25" s="18">
        <v>0</v>
      </c>
      <c r="B25" s="18">
        <v>0</v>
      </c>
      <c r="C25" s="18">
        <v>0</v>
      </c>
      <c r="D25" s="18">
        <v>0</v>
      </c>
      <c r="E25" s="18">
        <v>0</v>
      </c>
      <c r="F25" s="18">
        <v>0</v>
      </c>
      <c r="G25" s="18">
        <v>0</v>
      </c>
      <c r="H25" s="18">
        <v>0</v>
      </c>
      <c r="I25" s="578">
        <v>0</v>
      </c>
      <c r="J25" s="578">
        <v>0</v>
      </c>
      <c r="K25" s="578">
        <v>0</v>
      </c>
      <c r="L25" s="578">
        <v>0</v>
      </c>
      <c r="M25" s="578">
        <v>0</v>
      </c>
      <c r="N25" s="578">
        <v>0</v>
      </c>
      <c r="O25" s="578">
        <v>0</v>
      </c>
      <c r="P25" s="578">
        <v>0</v>
      </c>
      <c r="Q25" s="578">
        <v>0</v>
      </c>
      <c r="R25" s="578">
        <v>0</v>
      </c>
      <c r="S25" s="578">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4" customFormat="1">
      <c r="A27" s="18">
        <v>3</v>
      </c>
      <c r="B27" s="18">
        <v>0</v>
      </c>
      <c r="C27" s="18">
        <v>3</v>
      </c>
      <c r="D27" s="18">
        <v>0</v>
      </c>
      <c r="E27" s="18">
        <v>3</v>
      </c>
      <c r="F27" s="18">
        <v>0</v>
      </c>
      <c r="G27" s="18">
        <v>3</v>
      </c>
      <c r="H27" s="18">
        <v>0</v>
      </c>
      <c r="I27" s="18">
        <v>3</v>
      </c>
      <c r="J27" s="841">
        <v>0</v>
      </c>
      <c r="K27" s="841">
        <v>0</v>
      </c>
      <c r="L27" s="841">
        <v>0</v>
      </c>
      <c r="M27" s="841">
        <v>0</v>
      </c>
      <c r="N27" s="841">
        <v>0</v>
      </c>
      <c r="O27" s="18">
        <v>2</v>
      </c>
      <c r="P27" s="455">
        <v>1</v>
      </c>
      <c r="Q27" s="841">
        <v>0</v>
      </c>
      <c r="R27" s="841">
        <v>0</v>
      </c>
      <c r="S27" s="841">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4" customFormat="1">
      <c r="A29" s="18">
        <v>3</v>
      </c>
      <c r="B29" s="18">
        <v>0</v>
      </c>
      <c r="C29" s="18">
        <v>3</v>
      </c>
      <c r="D29" s="18">
        <v>0</v>
      </c>
      <c r="E29" s="18">
        <v>3</v>
      </c>
      <c r="F29" s="18">
        <v>1</v>
      </c>
      <c r="G29" s="18">
        <v>2</v>
      </c>
      <c r="H29" s="18">
        <v>0</v>
      </c>
      <c r="I29" s="18">
        <v>3</v>
      </c>
      <c r="J29" s="886">
        <v>0</v>
      </c>
      <c r="K29" s="886">
        <v>0</v>
      </c>
      <c r="L29" s="886">
        <v>0</v>
      </c>
      <c r="M29" s="886">
        <v>0</v>
      </c>
      <c r="N29" s="886">
        <v>0</v>
      </c>
      <c r="O29" s="18">
        <v>2</v>
      </c>
      <c r="P29" s="455">
        <v>1</v>
      </c>
      <c r="Q29" s="886">
        <v>0</v>
      </c>
      <c r="R29" s="886">
        <v>0</v>
      </c>
      <c r="S29" s="886">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928" customFormat="1">
      <c r="A31" s="18">
        <v>2</v>
      </c>
      <c r="B31" s="18">
        <v>0</v>
      </c>
      <c r="C31" s="18">
        <v>2</v>
      </c>
      <c r="D31" s="18">
        <v>0</v>
      </c>
      <c r="E31" s="18">
        <v>2</v>
      </c>
      <c r="F31" s="18">
        <v>1</v>
      </c>
      <c r="G31" s="18">
        <v>1</v>
      </c>
      <c r="H31" s="18">
        <v>0</v>
      </c>
      <c r="I31" s="18">
        <v>2</v>
      </c>
      <c r="J31" s="926">
        <v>0</v>
      </c>
      <c r="K31" s="926">
        <v>0</v>
      </c>
      <c r="L31" s="926">
        <v>0</v>
      </c>
      <c r="M31" s="926">
        <v>0</v>
      </c>
      <c r="N31" s="926">
        <v>0</v>
      </c>
      <c r="O31" s="18">
        <v>1</v>
      </c>
      <c r="P31" s="455">
        <v>1</v>
      </c>
      <c r="Q31" s="926">
        <v>0</v>
      </c>
      <c r="R31" s="926">
        <v>0</v>
      </c>
      <c r="S31" s="926">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s="928" customFormat="1">
      <c r="A33" s="18">
        <v>2</v>
      </c>
      <c r="B33" s="18">
        <v>0</v>
      </c>
      <c r="C33" s="18">
        <v>2</v>
      </c>
      <c r="D33" s="18">
        <v>0</v>
      </c>
      <c r="E33" s="18">
        <v>2</v>
      </c>
      <c r="F33" s="18">
        <v>1</v>
      </c>
      <c r="G33" s="18">
        <v>1</v>
      </c>
      <c r="H33" s="18">
        <v>0</v>
      </c>
      <c r="I33" s="18">
        <v>2</v>
      </c>
      <c r="J33" s="926">
        <v>0</v>
      </c>
      <c r="K33" s="926">
        <v>0</v>
      </c>
      <c r="L33" s="926">
        <v>0</v>
      </c>
      <c r="M33" s="926">
        <v>0</v>
      </c>
      <c r="N33" s="926">
        <v>0</v>
      </c>
      <c r="O33" s="18">
        <v>1</v>
      </c>
      <c r="P33" s="455">
        <v>1</v>
      </c>
      <c r="Q33" s="926">
        <v>0</v>
      </c>
      <c r="R33" s="926">
        <v>0</v>
      </c>
      <c r="S33" s="926">
        <v>0</v>
      </c>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s="4" customFormat="1">
      <c r="A35" s="18">
        <v>0</v>
      </c>
      <c r="B35" s="18">
        <v>1</v>
      </c>
      <c r="C35" s="18">
        <v>1</v>
      </c>
      <c r="D35" s="18">
        <v>0</v>
      </c>
      <c r="E35" s="18">
        <v>1</v>
      </c>
      <c r="F35" s="18">
        <v>1</v>
      </c>
      <c r="G35" s="18">
        <v>0</v>
      </c>
      <c r="H35" s="18">
        <v>0</v>
      </c>
      <c r="I35" s="18">
        <v>1</v>
      </c>
      <c r="J35" s="926">
        <v>0</v>
      </c>
      <c r="K35" s="926">
        <v>0</v>
      </c>
      <c r="L35" s="926">
        <v>0</v>
      </c>
      <c r="M35" s="926">
        <v>0</v>
      </c>
      <c r="N35" s="926">
        <v>0</v>
      </c>
      <c r="O35" s="18">
        <v>0</v>
      </c>
      <c r="P35" s="455">
        <v>1</v>
      </c>
      <c r="Q35" s="926">
        <v>0</v>
      </c>
      <c r="R35" s="926">
        <v>0</v>
      </c>
      <c r="S35" s="926">
        <v>0</v>
      </c>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s="4" customFormat="1">
      <c r="A37" s="210">
        <v>1</v>
      </c>
      <c r="B37" s="210">
        <v>1</v>
      </c>
      <c r="C37" s="210">
        <v>2</v>
      </c>
      <c r="D37" s="210">
        <v>0</v>
      </c>
      <c r="E37" s="210">
        <v>2</v>
      </c>
      <c r="F37" s="950">
        <v>0</v>
      </c>
      <c r="G37" s="950">
        <v>2</v>
      </c>
      <c r="H37" s="950">
        <v>0</v>
      </c>
      <c r="I37" s="18">
        <v>2</v>
      </c>
      <c r="J37" s="950">
        <v>0</v>
      </c>
      <c r="K37" s="950">
        <v>0</v>
      </c>
      <c r="L37" s="950">
        <v>0</v>
      </c>
      <c r="M37" s="950">
        <v>0</v>
      </c>
      <c r="N37" s="950">
        <v>0</v>
      </c>
      <c r="O37" s="950">
        <v>1</v>
      </c>
      <c r="P37" s="950">
        <v>1</v>
      </c>
      <c r="Q37" s="950">
        <v>0</v>
      </c>
      <c r="R37" s="950">
        <v>0</v>
      </c>
      <c r="S37" s="950">
        <v>0</v>
      </c>
    </row>
    <row r="38" spans="1:19">
      <c r="A38" s="1239" t="s">
        <v>3653</v>
      </c>
      <c r="B38" s="1239"/>
      <c r="C38" s="1239"/>
      <c r="D38" s="1239"/>
      <c r="E38" s="1239"/>
      <c r="F38" s="1239"/>
      <c r="G38" s="1239"/>
      <c r="H38" s="1239"/>
      <c r="I38" s="1239"/>
      <c r="J38" s="1239"/>
      <c r="K38" s="1239"/>
      <c r="L38" s="1239"/>
      <c r="M38" s="1239"/>
      <c r="N38" s="1239"/>
      <c r="O38" s="1239"/>
      <c r="P38" s="1239"/>
      <c r="Q38" s="1239"/>
      <c r="R38" s="1239"/>
      <c r="S38" s="1239"/>
    </row>
    <row r="39" spans="1:19">
      <c r="A39" s="297">
        <f>SUM(A37,A35,A33,A31,A29,A27,A25,A23,A21,A19,A17,A15)</f>
        <v>18</v>
      </c>
      <c r="B39" s="351">
        <f t="shared" ref="B39:S39" si="0">SUM(B37,B35,B33,B31,B29,B27,B25,B23,B21,B19,B17,B15)</f>
        <v>6</v>
      </c>
      <c r="C39" s="351">
        <f t="shared" si="0"/>
        <v>24</v>
      </c>
      <c r="D39" s="351">
        <f t="shared" si="0"/>
        <v>2</v>
      </c>
      <c r="E39" s="351">
        <f t="shared" si="0"/>
        <v>22</v>
      </c>
      <c r="F39" s="351">
        <f t="shared" si="0"/>
        <v>9</v>
      </c>
      <c r="G39" s="351">
        <f t="shared" si="0"/>
        <v>15</v>
      </c>
      <c r="H39" s="351">
        <f t="shared" si="0"/>
        <v>0</v>
      </c>
      <c r="I39" s="351">
        <f t="shared" si="0"/>
        <v>23</v>
      </c>
      <c r="J39" s="351">
        <f t="shared" si="0"/>
        <v>1</v>
      </c>
      <c r="K39" s="351">
        <f t="shared" si="0"/>
        <v>0</v>
      </c>
      <c r="L39" s="351">
        <f t="shared" si="0"/>
        <v>1</v>
      </c>
      <c r="M39" s="351">
        <f t="shared" si="0"/>
        <v>0</v>
      </c>
      <c r="N39" s="351">
        <f t="shared" si="0"/>
        <v>0</v>
      </c>
      <c r="O39" s="351">
        <f t="shared" si="0"/>
        <v>12</v>
      </c>
      <c r="P39" s="351">
        <f t="shared" si="0"/>
        <v>12</v>
      </c>
      <c r="Q39" s="351">
        <f t="shared" si="0"/>
        <v>0</v>
      </c>
      <c r="R39" s="351">
        <f t="shared" si="0"/>
        <v>0</v>
      </c>
      <c r="S39" s="351">
        <f t="shared" si="0"/>
        <v>0</v>
      </c>
    </row>
    <row r="40" spans="1:19" s="887" customFormat="1">
      <c r="A40" s="288"/>
      <c r="B40" s="288"/>
      <c r="C40" s="288"/>
      <c r="D40" s="288"/>
      <c r="E40" s="288"/>
      <c r="F40" s="288"/>
      <c r="G40" s="288"/>
      <c r="H40" s="288"/>
      <c r="I40" s="288"/>
      <c r="J40" s="288"/>
      <c r="K40" s="288"/>
      <c r="L40" s="288"/>
      <c r="M40" s="288"/>
      <c r="N40" s="288"/>
      <c r="O40" s="288"/>
      <c r="P40" s="288"/>
      <c r="Q40" s="288"/>
      <c r="R40" s="288"/>
      <c r="S40" s="288"/>
    </row>
    <row r="41" spans="1:19" s="887" customFormat="1" ht="23.25" customHeight="1">
      <c r="A41" s="1004" t="s">
        <v>3969</v>
      </c>
      <c r="B41" s="1005"/>
      <c r="C41" s="1005"/>
      <c r="D41" s="1005"/>
      <c r="E41" s="1005"/>
      <c r="F41" s="1005"/>
      <c r="G41" s="1005"/>
      <c r="H41" s="1005"/>
      <c r="I41" s="1005"/>
      <c r="J41" s="1005"/>
      <c r="K41" s="1005"/>
      <c r="L41" s="1005"/>
      <c r="M41" s="1005"/>
      <c r="N41" s="1005"/>
      <c r="O41" s="1005"/>
      <c r="P41" s="1005"/>
      <c r="Q41" s="1005"/>
      <c r="R41" s="1005"/>
      <c r="S41" s="1006"/>
    </row>
    <row r="42" spans="1:19" s="887" customFormat="1">
      <c r="A42" s="1108" t="s">
        <v>3654</v>
      </c>
      <c r="B42" s="1109"/>
      <c r="C42" s="1109"/>
      <c r="D42" s="1109"/>
      <c r="E42" s="1109"/>
      <c r="F42" s="1109"/>
      <c r="G42" s="1109"/>
      <c r="H42" s="1109"/>
      <c r="I42" s="1109"/>
      <c r="J42" s="1109"/>
      <c r="K42" s="1109"/>
      <c r="L42" s="1109"/>
      <c r="M42" s="1109"/>
      <c r="N42" s="1109"/>
      <c r="O42" s="1109"/>
      <c r="P42" s="1109"/>
      <c r="Q42" s="1109"/>
      <c r="R42" s="1109"/>
      <c r="S42" s="1110"/>
    </row>
    <row r="43" spans="1:19" s="887" customFormat="1">
      <c r="A43" s="976" t="s">
        <v>3961</v>
      </c>
      <c r="B43" s="977"/>
      <c r="C43" s="977"/>
      <c r="D43" s="977"/>
      <c r="E43" s="977"/>
      <c r="F43" s="977"/>
      <c r="G43" s="977"/>
      <c r="H43" s="977"/>
      <c r="I43" s="977"/>
      <c r="J43" s="977"/>
      <c r="K43" s="977"/>
      <c r="L43" s="977"/>
      <c r="M43" s="977"/>
      <c r="N43" s="977"/>
      <c r="O43" s="977"/>
      <c r="P43" s="977"/>
      <c r="Q43" s="977"/>
      <c r="R43" s="977"/>
      <c r="S43" s="978"/>
    </row>
    <row r="44" spans="1:19" s="887" customFormat="1">
      <c r="A44" s="976" t="s">
        <v>3962</v>
      </c>
      <c r="B44" s="977"/>
      <c r="C44" s="977"/>
      <c r="D44" s="977"/>
      <c r="E44" s="977"/>
      <c r="F44" s="977"/>
      <c r="G44" s="977"/>
      <c r="H44" s="977"/>
      <c r="I44" s="977"/>
      <c r="J44" s="977"/>
      <c r="K44" s="977"/>
      <c r="L44" s="977"/>
      <c r="M44" s="977"/>
      <c r="N44" s="977"/>
      <c r="O44" s="977"/>
      <c r="P44" s="977"/>
      <c r="Q44" s="977"/>
      <c r="R44" s="977"/>
      <c r="S44" s="978"/>
    </row>
    <row r="45" spans="1:19" s="887" customFormat="1">
      <c r="A45" s="976" t="s">
        <v>3963</v>
      </c>
      <c r="B45" s="977"/>
      <c r="C45" s="977"/>
      <c r="D45" s="977"/>
      <c r="E45" s="977"/>
      <c r="F45" s="977"/>
      <c r="G45" s="977"/>
      <c r="H45" s="977"/>
      <c r="I45" s="977"/>
      <c r="J45" s="977"/>
      <c r="K45" s="977"/>
      <c r="L45" s="977"/>
      <c r="M45" s="977"/>
      <c r="N45" s="977"/>
      <c r="O45" s="977"/>
      <c r="P45" s="977"/>
      <c r="Q45" s="977"/>
      <c r="R45" s="977"/>
      <c r="S45" s="978"/>
    </row>
    <row r="46" spans="1:19" s="887" customFormat="1">
      <c r="A46" s="1547" t="s">
        <v>3968</v>
      </c>
      <c r="B46" s="1548"/>
      <c r="C46" s="1548"/>
      <c r="D46" s="1548"/>
      <c r="E46" s="1548"/>
      <c r="F46" s="1548"/>
      <c r="G46" s="1548"/>
      <c r="H46" s="1548"/>
      <c r="I46" s="1548"/>
      <c r="J46" s="1548"/>
      <c r="K46" s="1548"/>
      <c r="L46" s="1548"/>
      <c r="M46" s="1548"/>
      <c r="N46" s="1548"/>
      <c r="O46" s="1548"/>
      <c r="P46" s="1548"/>
      <c r="Q46" s="1548"/>
      <c r="R46" s="1548"/>
      <c r="S46" s="1549"/>
    </row>
    <row r="47" spans="1:19" s="887" customFormat="1">
      <c r="A47" s="1547" t="s">
        <v>3964</v>
      </c>
      <c r="B47" s="1548"/>
      <c r="C47" s="1548"/>
      <c r="D47" s="1548"/>
      <c r="E47" s="1548"/>
      <c r="F47" s="1548"/>
      <c r="G47" s="1548"/>
      <c r="H47" s="1548"/>
      <c r="I47" s="1548"/>
      <c r="J47" s="1548"/>
      <c r="K47" s="1548"/>
      <c r="L47" s="1548"/>
      <c r="M47" s="1548"/>
      <c r="N47" s="1548"/>
      <c r="O47" s="1548"/>
      <c r="P47" s="1548"/>
      <c r="Q47" s="1548"/>
      <c r="R47" s="1548"/>
      <c r="S47" s="1549"/>
    </row>
    <row r="48" spans="1:19" s="887" customFormat="1">
      <c r="A48" s="1547" t="s">
        <v>3965</v>
      </c>
      <c r="B48" s="1548"/>
      <c r="C48" s="1548"/>
      <c r="D48" s="1548"/>
      <c r="E48" s="1548"/>
      <c r="F48" s="1548"/>
      <c r="G48" s="1548"/>
      <c r="H48" s="1548"/>
      <c r="I48" s="1548"/>
      <c r="J48" s="1548"/>
      <c r="K48" s="1548"/>
      <c r="L48" s="1548"/>
      <c r="M48" s="1548"/>
      <c r="N48" s="1548"/>
      <c r="O48" s="1548"/>
      <c r="P48" s="1548"/>
      <c r="Q48" s="1548"/>
      <c r="R48" s="1548"/>
      <c r="S48" s="1549"/>
    </row>
    <row r="49" spans="1:19" s="887" customFormat="1">
      <c r="A49" s="1547" t="s">
        <v>3966</v>
      </c>
      <c r="B49" s="1548"/>
      <c r="C49" s="1548"/>
      <c r="D49" s="1548"/>
      <c r="E49" s="1548"/>
      <c r="F49" s="1548"/>
      <c r="G49" s="1548"/>
      <c r="H49" s="1548"/>
      <c r="I49" s="1548"/>
      <c r="J49" s="1548"/>
      <c r="K49" s="1548"/>
      <c r="L49" s="1548"/>
      <c r="M49" s="1548"/>
      <c r="N49" s="1548"/>
      <c r="O49" s="1548"/>
      <c r="P49" s="1548"/>
      <c r="Q49" s="1548"/>
      <c r="R49" s="1548"/>
      <c r="S49" s="1549"/>
    </row>
    <row r="50" spans="1:19" s="887" customFormat="1">
      <c r="A50" s="1550" t="s">
        <v>3967</v>
      </c>
      <c r="B50" s="1551"/>
      <c r="C50" s="1551"/>
      <c r="D50" s="1551"/>
      <c r="E50" s="1551"/>
      <c r="F50" s="1551"/>
      <c r="G50" s="1551"/>
      <c r="H50" s="1551"/>
      <c r="I50" s="1551"/>
      <c r="J50" s="1551"/>
      <c r="K50" s="1551"/>
      <c r="L50" s="1551"/>
      <c r="M50" s="1551"/>
      <c r="N50" s="1551"/>
      <c r="O50" s="1551"/>
      <c r="P50" s="1551"/>
      <c r="Q50" s="1551"/>
      <c r="R50" s="1551"/>
      <c r="S50" s="1552"/>
    </row>
    <row r="51" spans="1:19" s="887" customForma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s="887" customForma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s="887" customFormat="1" ht="38.25">
      <c r="A53" s="985"/>
      <c r="B53" s="985"/>
      <c r="C53" s="1003"/>
      <c r="D53" s="985"/>
      <c r="E53" s="985"/>
      <c r="F53" s="881" t="s">
        <v>63</v>
      </c>
      <c r="G53" s="881" t="s">
        <v>64</v>
      </c>
      <c r="H53" s="881" t="s">
        <v>65</v>
      </c>
      <c r="I53" s="985"/>
      <c r="J53" s="985"/>
      <c r="K53" s="884" t="s">
        <v>66</v>
      </c>
      <c r="L53" s="884" t="s">
        <v>67</v>
      </c>
      <c r="M53" s="884" t="s">
        <v>68</v>
      </c>
      <c r="N53" s="884" t="s">
        <v>67</v>
      </c>
      <c r="O53" s="985"/>
      <c r="P53" s="985"/>
      <c r="Q53" s="985"/>
      <c r="R53" s="985"/>
      <c r="S53" s="985"/>
    </row>
    <row r="54" spans="1:19" s="887" customFormat="1">
      <c r="A54" s="994" t="s">
        <v>69</v>
      </c>
      <c r="B54" s="994"/>
      <c r="C54" s="994"/>
      <c r="D54" s="994"/>
      <c r="E54" s="994"/>
      <c r="F54" s="994"/>
      <c r="G54" s="994"/>
      <c r="H54" s="994"/>
      <c r="I54" s="994"/>
      <c r="J54" s="994"/>
      <c r="K54" s="994"/>
      <c r="L54" s="994"/>
      <c r="M54" s="994"/>
      <c r="N54" s="994"/>
      <c r="O54" s="994"/>
      <c r="P54" s="994"/>
      <c r="Q54" s="994"/>
      <c r="R54" s="994"/>
      <c r="S54" s="994"/>
    </row>
    <row r="55" spans="1:19" s="887" customFormat="1">
      <c r="A55" s="312"/>
      <c r="B55" s="312"/>
      <c r="C55" s="312"/>
      <c r="D55" s="312"/>
      <c r="E55" s="312"/>
      <c r="F55" s="312"/>
      <c r="G55" s="312"/>
      <c r="H55" s="312"/>
      <c r="I55" s="312"/>
      <c r="J55" s="312"/>
      <c r="K55" s="312"/>
      <c r="L55" s="312"/>
      <c r="M55" s="312"/>
      <c r="N55" s="312"/>
      <c r="O55" s="312"/>
      <c r="P55" s="312"/>
      <c r="Q55" s="312"/>
      <c r="R55" s="312"/>
      <c r="S55" s="312"/>
    </row>
    <row r="56" spans="1:19" s="887" customFormat="1">
      <c r="A56" s="994" t="s">
        <v>176</v>
      </c>
      <c r="B56" s="994"/>
      <c r="C56" s="994"/>
      <c r="D56" s="994"/>
      <c r="E56" s="994"/>
      <c r="F56" s="994"/>
      <c r="G56" s="994"/>
      <c r="H56" s="994"/>
      <c r="I56" s="994"/>
      <c r="J56" s="994"/>
      <c r="K56" s="994"/>
      <c r="L56" s="994"/>
      <c r="M56" s="994"/>
      <c r="N56" s="994"/>
      <c r="O56" s="994"/>
      <c r="P56" s="994"/>
      <c r="Q56" s="994"/>
      <c r="R56" s="994"/>
      <c r="S56" s="994"/>
    </row>
    <row r="57" spans="1:19" s="887" customFormat="1">
      <c r="A57" s="210">
        <v>0</v>
      </c>
      <c r="B57" s="210">
        <v>0</v>
      </c>
      <c r="C57" s="210">
        <v>0</v>
      </c>
      <c r="D57" s="210">
        <v>0</v>
      </c>
      <c r="E57" s="210">
        <v>0</v>
      </c>
      <c r="F57" s="210">
        <v>0</v>
      </c>
      <c r="G57" s="210">
        <v>0</v>
      </c>
      <c r="H57" s="210">
        <v>0</v>
      </c>
      <c r="I57" s="210">
        <v>0</v>
      </c>
      <c r="J57" s="210">
        <v>0</v>
      </c>
      <c r="K57" s="210">
        <v>0</v>
      </c>
      <c r="L57" s="210">
        <v>0</v>
      </c>
      <c r="M57" s="210">
        <v>0</v>
      </c>
      <c r="N57" s="210">
        <v>0</v>
      </c>
      <c r="O57" s="210">
        <v>0</v>
      </c>
      <c r="P57" s="210">
        <v>0</v>
      </c>
      <c r="Q57" s="210">
        <v>0</v>
      </c>
      <c r="R57" s="210">
        <v>0</v>
      </c>
      <c r="S57" s="210">
        <v>0</v>
      </c>
    </row>
    <row r="58" spans="1:19" s="887" customFormat="1">
      <c r="A58" s="994" t="s">
        <v>71</v>
      </c>
      <c r="B58" s="994"/>
      <c r="C58" s="994"/>
      <c r="D58" s="994"/>
      <c r="E58" s="994"/>
      <c r="F58" s="994"/>
      <c r="G58" s="994"/>
      <c r="H58" s="994"/>
      <c r="I58" s="994"/>
      <c r="J58" s="994"/>
      <c r="K58" s="994"/>
      <c r="L58" s="994"/>
      <c r="M58" s="994"/>
      <c r="N58" s="994"/>
      <c r="O58" s="994"/>
      <c r="P58" s="994"/>
      <c r="Q58" s="994"/>
      <c r="R58" s="994"/>
      <c r="S58" s="994"/>
    </row>
    <row r="59" spans="1:19" s="887" customFormat="1">
      <c r="A59" s="210">
        <v>3</v>
      </c>
      <c r="B59" s="210">
        <v>1</v>
      </c>
      <c r="C59" s="210">
        <v>4</v>
      </c>
      <c r="D59" s="210">
        <v>0</v>
      </c>
      <c r="E59" s="210">
        <v>4</v>
      </c>
      <c r="F59" s="210">
        <v>1</v>
      </c>
      <c r="G59" s="210">
        <v>3</v>
      </c>
      <c r="H59" s="210">
        <v>0</v>
      </c>
      <c r="I59" s="210">
        <v>4</v>
      </c>
      <c r="J59" s="210">
        <v>0</v>
      </c>
      <c r="K59" s="210">
        <v>0</v>
      </c>
      <c r="L59" s="210">
        <v>0</v>
      </c>
      <c r="M59" s="210">
        <v>0</v>
      </c>
      <c r="N59" s="210">
        <v>0</v>
      </c>
      <c r="O59" s="210">
        <v>2</v>
      </c>
      <c r="P59" s="210">
        <v>2</v>
      </c>
      <c r="Q59" s="210">
        <v>0</v>
      </c>
      <c r="R59" s="210">
        <v>0</v>
      </c>
      <c r="S59" s="210">
        <v>0</v>
      </c>
    </row>
    <row r="60" spans="1:19" s="887" customFormat="1">
      <c r="A60" s="994" t="s">
        <v>72</v>
      </c>
      <c r="B60" s="994"/>
      <c r="C60" s="994"/>
      <c r="D60" s="994"/>
      <c r="E60" s="994"/>
      <c r="F60" s="994"/>
      <c r="G60" s="994"/>
      <c r="H60" s="994"/>
      <c r="I60" s="994"/>
      <c r="J60" s="994"/>
      <c r="K60" s="994"/>
      <c r="L60" s="994"/>
      <c r="M60" s="994"/>
      <c r="N60" s="994"/>
      <c r="O60" s="994"/>
      <c r="P60" s="994"/>
      <c r="Q60" s="994"/>
      <c r="R60" s="994"/>
      <c r="S60" s="994"/>
    </row>
    <row r="61" spans="1:19" s="887" customFormat="1">
      <c r="A61" s="210">
        <v>3</v>
      </c>
      <c r="B61" s="210">
        <v>2</v>
      </c>
      <c r="C61" s="210">
        <v>5</v>
      </c>
      <c r="D61" s="210">
        <v>0</v>
      </c>
      <c r="E61" s="210">
        <v>5</v>
      </c>
      <c r="F61" s="210">
        <v>2</v>
      </c>
      <c r="G61" s="210">
        <v>3</v>
      </c>
      <c r="H61" s="210">
        <v>0</v>
      </c>
      <c r="I61" s="210">
        <v>5</v>
      </c>
      <c r="J61" s="210">
        <v>0</v>
      </c>
      <c r="K61" s="210">
        <v>0</v>
      </c>
      <c r="L61" s="210">
        <v>0</v>
      </c>
      <c r="M61" s="210">
        <v>0</v>
      </c>
      <c r="N61" s="210">
        <v>0</v>
      </c>
      <c r="O61" s="210">
        <v>2</v>
      </c>
      <c r="P61" s="210">
        <v>3</v>
      </c>
      <c r="Q61" s="210">
        <v>0</v>
      </c>
      <c r="R61" s="210">
        <v>0</v>
      </c>
      <c r="S61" s="210">
        <v>0</v>
      </c>
    </row>
    <row r="62" spans="1:19" s="887" customFormat="1">
      <c r="A62" s="1118" t="s">
        <v>73</v>
      </c>
      <c r="B62" s="1119"/>
      <c r="C62" s="1119"/>
      <c r="D62" s="1119"/>
      <c r="E62" s="1119"/>
      <c r="F62" s="1119"/>
      <c r="G62" s="1119"/>
      <c r="H62" s="1119"/>
      <c r="I62" s="1119"/>
      <c r="J62" s="1119"/>
      <c r="K62" s="1119"/>
      <c r="L62" s="1119"/>
      <c r="M62" s="1119"/>
      <c r="N62" s="1119"/>
      <c r="O62" s="1119"/>
      <c r="P62" s="1119"/>
      <c r="Q62" s="1119"/>
      <c r="R62" s="1119"/>
      <c r="S62" s="1120"/>
    </row>
    <row r="63" spans="1:19" s="887" customFormat="1">
      <c r="A63" s="210">
        <v>4</v>
      </c>
      <c r="B63" s="210">
        <v>0</v>
      </c>
      <c r="C63" s="210">
        <v>4</v>
      </c>
      <c r="D63" s="210">
        <v>0</v>
      </c>
      <c r="E63" s="210">
        <v>4</v>
      </c>
      <c r="F63" s="210">
        <v>0</v>
      </c>
      <c r="G63" s="210">
        <v>4</v>
      </c>
      <c r="H63" s="210">
        <v>0</v>
      </c>
      <c r="I63" s="210">
        <v>4</v>
      </c>
      <c r="J63" s="210">
        <v>0</v>
      </c>
      <c r="K63" s="210">
        <v>0</v>
      </c>
      <c r="L63" s="210">
        <v>0</v>
      </c>
      <c r="M63" s="210">
        <v>0</v>
      </c>
      <c r="N63" s="210">
        <v>0</v>
      </c>
      <c r="O63" s="210">
        <v>2</v>
      </c>
      <c r="P63" s="210">
        <v>2</v>
      </c>
      <c r="Q63" s="210">
        <v>0</v>
      </c>
      <c r="R63" s="210">
        <v>0</v>
      </c>
      <c r="S63" s="210">
        <v>0</v>
      </c>
    </row>
    <row r="64" spans="1:19" s="887" customFormat="1">
      <c r="A64" s="994" t="s">
        <v>74</v>
      </c>
      <c r="B64" s="994"/>
      <c r="C64" s="994"/>
      <c r="D64" s="994"/>
      <c r="E64" s="994"/>
      <c r="F64" s="994"/>
      <c r="G64" s="994"/>
      <c r="H64" s="994"/>
      <c r="I64" s="994"/>
      <c r="J64" s="994"/>
      <c r="K64" s="994"/>
      <c r="L64" s="994"/>
      <c r="M64" s="994"/>
      <c r="N64" s="994"/>
      <c r="O64" s="994"/>
      <c r="P64" s="994"/>
      <c r="Q64" s="994"/>
      <c r="R64" s="994"/>
      <c r="S64" s="994"/>
    </row>
    <row r="65" spans="1:19" s="887" customFormat="1">
      <c r="A65" s="210">
        <v>4</v>
      </c>
      <c r="B65" s="210">
        <v>1</v>
      </c>
      <c r="C65" s="210">
        <v>5</v>
      </c>
      <c r="D65" s="210">
        <v>0</v>
      </c>
      <c r="E65" s="210">
        <v>5</v>
      </c>
      <c r="F65" s="210">
        <v>1</v>
      </c>
      <c r="G65" s="210">
        <v>4</v>
      </c>
      <c r="H65" s="210">
        <v>0</v>
      </c>
      <c r="I65" s="210">
        <v>5</v>
      </c>
      <c r="J65" s="210">
        <v>0</v>
      </c>
      <c r="K65" s="210">
        <v>0</v>
      </c>
      <c r="L65" s="210">
        <v>0</v>
      </c>
      <c r="M65" s="210">
        <v>0</v>
      </c>
      <c r="N65" s="210">
        <v>0</v>
      </c>
      <c r="O65" s="210">
        <v>2</v>
      </c>
      <c r="P65" s="210">
        <v>3</v>
      </c>
      <c r="Q65" s="210">
        <v>0</v>
      </c>
      <c r="R65" s="210">
        <v>0</v>
      </c>
      <c r="S65" s="210">
        <v>0</v>
      </c>
    </row>
    <row r="66" spans="1:19" s="887" customFormat="1">
      <c r="A66" s="994" t="s">
        <v>75</v>
      </c>
      <c r="B66" s="994"/>
      <c r="C66" s="994"/>
      <c r="D66" s="994"/>
      <c r="E66" s="994"/>
      <c r="F66" s="994"/>
      <c r="G66" s="994"/>
      <c r="H66" s="994"/>
      <c r="I66" s="994"/>
      <c r="J66" s="994"/>
      <c r="K66" s="994"/>
      <c r="L66" s="994"/>
      <c r="M66" s="994"/>
      <c r="N66" s="994"/>
      <c r="O66" s="994"/>
      <c r="P66" s="994"/>
      <c r="Q66" s="994"/>
      <c r="R66" s="994"/>
      <c r="S66" s="994"/>
    </row>
    <row r="67" spans="1:19" s="887" customFormat="1">
      <c r="A67" s="210">
        <v>2</v>
      </c>
      <c r="B67" s="210">
        <v>2</v>
      </c>
      <c r="C67" s="210">
        <v>4</v>
      </c>
      <c r="D67" s="210">
        <v>0</v>
      </c>
      <c r="E67" s="210">
        <v>4</v>
      </c>
      <c r="F67" s="210">
        <v>0</v>
      </c>
      <c r="G67" s="210">
        <v>4</v>
      </c>
      <c r="H67" s="210">
        <v>0</v>
      </c>
      <c r="I67" s="210">
        <v>4</v>
      </c>
      <c r="J67" s="210">
        <v>0</v>
      </c>
      <c r="K67" s="210">
        <v>0</v>
      </c>
      <c r="L67" s="210">
        <v>0</v>
      </c>
      <c r="M67" s="210">
        <v>0</v>
      </c>
      <c r="N67" s="210">
        <v>0</v>
      </c>
      <c r="O67" s="210">
        <v>0</v>
      </c>
      <c r="P67" s="210">
        <v>4</v>
      </c>
      <c r="Q67" s="210">
        <v>0</v>
      </c>
      <c r="R67" s="210">
        <v>0</v>
      </c>
      <c r="S67" s="210">
        <v>0</v>
      </c>
    </row>
    <row r="68" spans="1:19" s="887" customFormat="1">
      <c r="A68" s="994" t="s">
        <v>76</v>
      </c>
      <c r="B68" s="994"/>
      <c r="C68" s="994"/>
      <c r="D68" s="994"/>
      <c r="E68" s="994"/>
      <c r="F68" s="994"/>
      <c r="G68" s="994"/>
      <c r="H68" s="994"/>
      <c r="I68" s="994"/>
      <c r="J68" s="994"/>
      <c r="K68" s="994"/>
      <c r="L68" s="994"/>
      <c r="M68" s="994"/>
      <c r="N68" s="994"/>
      <c r="O68" s="994"/>
      <c r="P68" s="994"/>
      <c r="Q68" s="994"/>
      <c r="R68" s="994"/>
      <c r="S68" s="994"/>
    </row>
    <row r="69" spans="1:19" s="887" customFormat="1">
      <c r="A69" s="210">
        <v>5</v>
      </c>
      <c r="B69" s="210">
        <v>2</v>
      </c>
      <c r="C69" s="210">
        <v>7</v>
      </c>
      <c r="D69" s="210">
        <v>1</v>
      </c>
      <c r="E69" s="210">
        <v>6</v>
      </c>
      <c r="F69" s="210">
        <v>1</v>
      </c>
      <c r="G69" s="210">
        <v>6</v>
      </c>
      <c r="H69" s="210">
        <v>0</v>
      </c>
      <c r="I69" s="210">
        <v>7</v>
      </c>
      <c r="J69" s="210">
        <v>0</v>
      </c>
      <c r="K69" s="210">
        <v>0</v>
      </c>
      <c r="L69" s="210">
        <v>0</v>
      </c>
      <c r="M69" s="210">
        <v>0</v>
      </c>
      <c r="N69" s="210">
        <v>0</v>
      </c>
      <c r="O69" s="210">
        <v>4</v>
      </c>
      <c r="P69" s="210">
        <v>3</v>
      </c>
      <c r="Q69" s="210">
        <v>0</v>
      </c>
      <c r="R69" s="210">
        <v>0</v>
      </c>
      <c r="S69" s="210"/>
    </row>
    <row r="70" spans="1:19" s="887" customFormat="1">
      <c r="A70" s="994" t="s">
        <v>77</v>
      </c>
      <c r="B70" s="994"/>
      <c r="C70" s="994"/>
      <c r="D70" s="994"/>
      <c r="E70" s="994"/>
      <c r="F70" s="994"/>
      <c r="G70" s="994"/>
      <c r="H70" s="994"/>
      <c r="I70" s="994"/>
      <c r="J70" s="994"/>
      <c r="K70" s="994"/>
      <c r="L70" s="994"/>
      <c r="M70" s="994"/>
      <c r="N70" s="994"/>
      <c r="O70" s="994"/>
      <c r="P70" s="994"/>
      <c r="Q70" s="994"/>
      <c r="R70" s="994"/>
      <c r="S70" s="994"/>
    </row>
    <row r="71" spans="1:19" s="4" customFormat="1">
      <c r="A71" s="210">
        <v>3</v>
      </c>
      <c r="B71" s="210">
        <v>3</v>
      </c>
      <c r="C71" s="210">
        <v>6</v>
      </c>
      <c r="D71" s="210">
        <v>0</v>
      </c>
      <c r="E71" s="210">
        <v>6</v>
      </c>
      <c r="F71" s="210">
        <v>0</v>
      </c>
      <c r="G71" s="210">
        <v>6</v>
      </c>
      <c r="H71" s="210">
        <v>0</v>
      </c>
      <c r="I71" s="210">
        <v>6</v>
      </c>
      <c r="J71" s="210">
        <v>0</v>
      </c>
      <c r="K71" s="210">
        <v>0</v>
      </c>
      <c r="L71" s="210">
        <v>0</v>
      </c>
      <c r="M71" s="210">
        <v>0</v>
      </c>
      <c r="N71" s="210">
        <v>0</v>
      </c>
      <c r="O71" s="210">
        <v>3</v>
      </c>
      <c r="P71" s="210">
        <v>3</v>
      </c>
      <c r="Q71" s="210">
        <v>0</v>
      </c>
      <c r="R71" s="210">
        <v>0</v>
      </c>
      <c r="S71" s="210"/>
    </row>
    <row r="72" spans="1:19" s="887" customFormat="1">
      <c r="A72" s="1535" t="s">
        <v>78</v>
      </c>
      <c r="B72" s="1536"/>
      <c r="C72" s="1536"/>
      <c r="D72" s="1536"/>
      <c r="E72" s="1536"/>
      <c r="F72" s="1536"/>
      <c r="G72" s="1536"/>
      <c r="H72" s="1536"/>
      <c r="I72" s="1536"/>
      <c r="J72" s="1536"/>
      <c r="K72" s="1536"/>
      <c r="L72" s="1536"/>
      <c r="M72" s="1536"/>
      <c r="N72" s="1536"/>
      <c r="O72" s="1536"/>
      <c r="P72" s="1536"/>
      <c r="Q72" s="1536"/>
      <c r="R72" s="1536"/>
      <c r="S72" s="1537"/>
    </row>
    <row r="73" spans="1:19" s="4" customFormat="1">
      <c r="A73" s="210">
        <v>4</v>
      </c>
      <c r="B73" s="210">
        <v>0</v>
      </c>
      <c r="C73" s="210">
        <v>4</v>
      </c>
      <c r="D73" s="210">
        <v>0</v>
      </c>
      <c r="E73" s="210">
        <v>4</v>
      </c>
      <c r="F73" s="210">
        <v>4</v>
      </c>
      <c r="G73" s="210">
        <v>0</v>
      </c>
      <c r="H73" s="210">
        <v>0</v>
      </c>
      <c r="I73" s="210">
        <v>4</v>
      </c>
      <c r="J73" s="210">
        <v>0</v>
      </c>
      <c r="K73" s="210">
        <v>0</v>
      </c>
      <c r="L73" s="210">
        <v>0</v>
      </c>
      <c r="M73" s="210">
        <v>0</v>
      </c>
      <c r="N73" s="210">
        <v>0</v>
      </c>
      <c r="O73" s="210">
        <v>3</v>
      </c>
      <c r="P73" s="210">
        <v>1</v>
      </c>
      <c r="Q73" s="210">
        <v>0</v>
      </c>
      <c r="R73" s="210">
        <v>0</v>
      </c>
      <c r="S73" s="210">
        <v>0</v>
      </c>
    </row>
    <row r="74" spans="1:19" s="887" customFormat="1">
      <c r="A74" s="1535" t="s">
        <v>79</v>
      </c>
      <c r="B74" s="1536"/>
      <c r="C74" s="1536"/>
      <c r="D74" s="1536"/>
      <c r="E74" s="1536"/>
      <c r="F74" s="1536"/>
      <c r="G74" s="1536"/>
      <c r="H74" s="1536"/>
      <c r="I74" s="1536"/>
      <c r="J74" s="1536"/>
      <c r="K74" s="1536"/>
      <c r="L74" s="1536"/>
      <c r="M74" s="1536"/>
      <c r="N74" s="1536"/>
      <c r="O74" s="1536"/>
      <c r="P74" s="1536"/>
      <c r="Q74" s="1536"/>
      <c r="R74" s="1536"/>
      <c r="S74" s="1537"/>
    </row>
    <row r="75" spans="1:19" s="4" customFormat="1">
      <c r="A75" s="210">
        <v>4</v>
      </c>
      <c r="B75" s="210">
        <v>2</v>
      </c>
      <c r="C75" s="210">
        <v>6</v>
      </c>
      <c r="D75" s="210">
        <v>0</v>
      </c>
      <c r="E75" s="210">
        <v>6</v>
      </c>
      <c r="F75" s="210">
        <v>1</v>
      </c>
      <c r="G75" s="210">
        <v>5</v>
      </c>
      <c r="H75" s="210">
        <v>0</v>
      </c>
      <c r="I75" s="210">
        <v>6</v>
      </c>
      <c r="J75" s="210">
        <v>0</v>
      </c>
      <c r="K75" s="210">
        <v>0</v>
      </c>
      <c r="L75" s="210">
        <v>0</v>
      </c>
      <c r="M75" s="210">
        <v>0</v>
      </c>
      <c r="N75" s="210">
        <v>0</v>
      </c>
      <c r="O75" s="210">
        <v>3</v>
      </c>
      <c r="P75" s="210">
        <v>3</v>
      </c>
      <c r="Q75" s="210">
        <v>0</v>
      </c>
      <c r="R75" s="210">
        <v>0</v>
      </c>
      <c r="S75" s="210">
        <v>0</v>
      </c>
    </row>
    <row r="76" spans="1:19" s="887" customFormat="1">
      <c r="A76" s="1535" t="s">
        <v>80</v>
      </c>
      <c r="B76" s="1536"/>
      <c r="C76" s="1536"/>
      <c r="D76" s="1536"/>
      <c r="E76" s="1536"/>
      <c r="F76" s="1536"/>
      <c r="G76" s="1536"/>
      <c r="H76" s="1536"/>
      <c r="I76" s="1536"/>
      <c r="J76" s="1536"/>
      <c r="K76" s="1536"/>
      <c r="L76" s="1536"/>
      <c r="M76" s="1536"/>
      <c r="N76" s="1536"/>
      <c r="O76" s="1536"/>
      <c r="P76" s="1536"/>
      <c r="Q76" s="1536"/>
      <c r="R76" s="1536"/>
      <c r="S76" s="1537"/>
    </row>
    <row r="77" spans="1:19" s="416" customFormat="1">
      <c r="A77" s="210">
        <v>3</v>
      </c>
      <c r="B77" s="210">
        <v>1</v>
      </c>
      <c r="C77" s="210">
        <v>4</v>
      </c>
      <c r="D77" s="210">
        <v>0</v>
      </c>
      <c r="E77" s="210">
        <v>4</v>
      </c>
      <c r="F77" s="210">
        <v>0</v>
      </c>
      <c r="G77" s="210">
        <v>4</v>
      </c>
      <c r="H77" s="210">
        <v>0</v>
      </c>
      <c r="I77" s="210">
        <v>4</v>
      </c>
      <c r="J77" s="210">
        <v>0</v>
      </c>
      <c r="K77" s="210">
        <v>0</v>
      </c>
      <c r="L77" s="210">
        <v>0</v>
      </c>
      <c r="M77" s="210">
        <v>0</v>
      </c>
      <c r="N77" s="210">
        <v>0</v>
      </c>
      <c r="O77" s="210">
        <v>1</v>
      </c>
      <c r="P77" s="210">
        <v>3</v>
      </c>
      <c r="Q77" s="210">
        <v>0</v>
      </c>
      <c r="R77" s="210">
        <v>0</v>
      </c>
      <c r="S77" s="210">
        <v>0</v>
      </c>
    </row>
    <row r="78" spans="1:19" s="887" customFormat="1">
      <c r="A78" s="1239" t="s">
        <v>3653</v>
      </c>
      <c r="B78" s="1239"/>
      <c r="C78" s="1239"/>
      <c r="D78" s="1239"/>
      <c r="E78" s="1239"/>
      <c r="F78" s="1239"/>
      <c r="G78" s="1239"/>
      <c r="H78" s="1239"/>
      <c r="I78" s="1239"/>
      <c r="J78" s="1239"/>
      <c r="K78" s="1239"/>
      <c r="L78" s="1239"/>
      <c r="M78" s="1239"/>
      <c r="N78" s="1239"/>
      <c r="O78" s="1239"/>
      <c r="P78" s="1239"/>
      <c r="Q78" s="1239"/>
      <c r="R78" s="1239"/>
      <c r="S78" s="1239"/>
    </row>
    <row r="79" spans="1:19" s="887" customFormat="1">
      <c r="A79" s="179"/>
      <c r="B79" s="179"/>
      <c r="C79" s="179"/>
      <c r="D79" s="179"/>
      <c r="E79" s="179"/>
      <c r="F79" s="179"/>
      <c r="G79" s="179"/>
      <c r="H79" s="179"/>
      <c r="I79" s="179"/>
      <c r="J79" s="179"/>
      <c r="K79" s="179"/>
      <c r="L79" s="179"/>
      <c r="M79" s="179"/>
      <c r="N79" s="179"/>
      <c r="O79" s="179"/>
      <c r="P79" s="179"/>
      <c r="Q79" s="179"/>
      <c r="R79" s="179"/>
      <c r="S79" s="179"/>
    </row>
    <row r="81" spans="1:19" ht="19.5" customHeight="1">
      <c r="A81" s="1004" t="s">
        <v>3135</v>
      </c>
      <c r="B81" s="1005"/>
      <c r="C81" s="1005"/>
      <c r="D81" s="1005"/>
      <c r="E81" s="1005"/>
      <c r="F81" s="1005"/>
      <c r="G81" s="1005"/>
      <c r="H81" s="1005"/>
      <c r="I81" s="1005"/>
      <c r="J81" s="1005"/>
      <c r="K81" s="1005"/>
      <c r="L81" s="1005"/>
      <c r="M81" s="1005"/>
      <c r="N81" s="1005"/>
      <c r="O81" s="1005"/>
      <c r="P81" s="1005"/>
      <c r="Q81" s="1005"/>
      <c r="R81" s="1005"/>
      <c r="S81" s="1006"/>
    </row>
    <row r="82" spans="1:19">
      <c r="A82" s="1108" t="s">
        <v>3654</v>
      </c>
      <c r="B82" s="1109"/>
      <c r="C82" s="1109"/>
      <c r="D82" s="1109"/>
      <c r="E82" s="1109"/>
      <c r="F82" s="1109"/>
      <c r="G82" s="1109"/>
      <c r="H82" s="1109"/>
      <c r="I82" s="1109"/>
      <c r="J82" s="1109"/>
      <c r="K82" s="1109"/>
      <c r="L82" s="1109"/>
      <c r="M82" s="1109"/>
      <c r="N82" s="1109"/>
      <c r="O82" s="1109"/>
      <c r="P82" s="1109"/>
      <c r="Q82" s="1109"/>
      <c r="R82" s="1109"/>
      <c r="S82" s="1110"/>
    </row>
    <row r="83" spans="1:19">
      <c r="A83" s="976" t="s">
        <v>3052</v>
      </c>
      <c r="B83" s="977"/>
      <c r="C83" s="977"/>
      <c r="D83" s="977"/>
      <c r="E83" s="977"/>
      <c r="F83" s="977"/>
      <c r="G83" s="977"/>
      <c r="H83" s="977"/>
      <c r="I83" s="977"/>
      <c r="J83" s="977"/>
      <c r="K83" s="977"/>
      <c r="L83" s="977"/>
      <c r="M83" s="977"/>
      <c r="N83" s="977"/>
      <c r="O83" s="977"/>
      <c r="P83" s="977"/>
      <c r="Q83" s="977"/>
      <c r="R83" s="977"/>
      <c r="S83" s="978"/>
    </row>
    <row r="84" spans="1:19">
      <c r="A84" s="976" t="s">
        <v>428</v>
      </c>
      <c r="B84" s="977"/>
      <c r="C84" s="977"/>
      <c r="D84" s="977"/>
      <c r="E84" s="977"/>
      <c r="F84" s="977"/>
      <c r="G84" s="977"/>
      <c r="H84" s="977"/>
      <c r="I84" s="977"/>
      <c r="J84" s="977"/>
      <c r="K84" s="977"/>
      <c r="L84" s="977"/>
      <c r="M84" s="977"/>
      <c r="N84" s="977"/>
      <c r="O84" s="977"/>
      <c r="P84" s="977"/>
      <c r="Q84" s="977"/>
      <c r="R84" s="977"/>
      <c r="S84" s="978"/>
    </row>
    <row r="85" spans="1:19">
      <c r="A85" s="976" t="s">
        <v>3053</v>
      </c>
      <c r="B85" s="977"/>
      <c r="C85" s="977"/>
      <c r="D85" s="977"/>
      <c r="E85" s="977"/>
      <c r="F85" s="977"/>
      <c r="G85" s="977"/>
      <c r="H85" s="977"/>
      <c r="I85" s="977"/>
      <c r="J85" s="977"/>
      <c r="K85" s="977"/>
      <c r="L85" s="977"/>
      <c r="M85" s="977"/>
      <c r="N85" s="977"/>
      <c r="O85" s="977"/>
      <c r="P85" s="977"/>
      <c r="Q85" s="977"/>
      <c r="R85" s="977"/>
      <c r="S85" s="978"/>
    </row>
    <row r="86" spans="1:19">
      <c r="A86" s="976" t="s">
        <v>3054</v>
      </c>
      <c r="B86" s="977"/>
      <c r="C86" s="977"/>
      <c r="D86" s="977"/>
      <c r="E86" s="977"/>
      <c r="F86" s="977"/>
      <c r="G86" s="977"/>
      <c r="H86" s="977"/>
      <c r="I86" s="977"/>
      <c r="J86" s="977"/>
      <c r="K86" s="977"/>
      <c r="L86" s="977"/>
      <c r="M86" s="977"/>
      <c r="N86" s="977"/>
      <c r="O86" s="977"/>
      <c r="P86" s="977"/>
      <c r="Q86" s="977"/>
      <c r="R86" s="977"/>
      <c r="S86" s="978"/>
    </row>
    <row r="87" spans="1:19">
      <c r="A87" s="976" t="s">
        <v>3055</v>
      </c>
      <c r="B87" s="977"/>
      <c r="C87" s="977"/>
      <c r="D87" s="977"/>
      <c r="E87" s="977"/>
      <c r="F87" s="977"/>
      <c r="G87" s="977"/>
      <c r="H87" s="977"/>
      <c r="I87" s="977"/>
      <c r="J87" s="977"/>
      <c r="K87" s="977"/>
      <c r="L87" s="977"/>
      <c r="M87" s="977"/>
      <c r="N87" s="977"/>
      <c r="O87" s="977"/>
      <c r="P87" s="977"/>
      <c r="Q87" s="977"/>
      <c r="R87" s="977"/>
      <c r="S87" s="978"/>
    </row>
    <row r="88" spans="1:19">
      <c r="A88" s="976" t="s">
        <v>3056</v>
      </c>
      <c r="B88" s="977"/>
      <c r="C88" s="977"/>
      <c r="D88" s="977"/>
      <c r="E88" s="977"/>
      <c r="F88" s="977"/>
      <c r="G88" s="977"/>
      <c r="H88" s="977"/>
      <c r="I88" s="977"/>
      <c r="J88" s="977"/>
      <c r="K88" s="977"/>
      <c r="L88" s="977"/>
      <c r="M88" s="977"/>
      <c r="N88" s="977"/>
      <c r="O88" s="977"/>
      <c r="P88" s="977"/>
      <c r="Q88" s="977"/>
      <c r="R88" s="977"/>
      <c r="S88" s="978"/>
    </row>
    <row r="89" spans="1:19">
      <c r="A89" s="976" t="s">
        <v>3057</v>
      </c>
      <c r="B89" s="977"/>
      <c r="C89" s="977"/>
      <c r="D89" s="977"/>
      <c r="E89" s="977"/>
      <c r="F89" s="977"/>
      <c r="G89" s="977"/>
      <c r="H89" s="977"/>
      <c r="I89" s="977"/>
      <c r="J89" s="977"/>
      <c r="K89" s="977"/>
      <c r="L89" s="977"/>
      <c r="M89" s="977"/>
      <c r="N89" s="977"/>
      <c r="O89" s="977"/>
      <c r="P89" s="977"/>
      <c r="Q89" s="977"/>
      <c r="R89" s="977"/>
      <c r="S89" s="978"/>
    </row>
    <row r="90" spans="1:19">
      <c r="A90" s="982" t="s">
        <v>3058</v>
      </c>
      <c r="B90" s="983"/>
      <c r="C90" s="983"/>
      <c r="D90" s="983"/>
      <c r="E90" s="983"/>
      <c r="F90" s="983"/>
      <c r="G90" s="983"/>
      <c r="H90" s="983"/>
      <c r="I90" s="983"/>
      <c r="J90" s="983"/>
      <c r="K90" s="983"/>
      <c r="L90" s="983"/>
      <c r="M90" s="983"/>
      <c r="N90" s="983"/>
      <c r="O90" s="983"/>
      <c r="P90" s="983"/>
      <c r="Q90" s="983"/>
      <c r="R90" s="983"/>
      <c r="S90" s="984"/>
    </row>
    <row r="91" spans="1:19" ht="33.75" customHeight="1">
      <c r="A91" s="98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985"/>
    </row>
    <row r="92" spans="1:19" ht="31.5"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57" customHeight="1">
      <c r="A93" s="985"/>
      <c r="B93" s="985"/>
      <c r="C93" s="1003"/>
      <c r="D93" s="985"/>
      <c r="E93" s="985"/>
      <c r="F93" s="291" t="s">
        <v>63</v>
      </c>
      <c r="G93" s="291" t="s">
        <v>64</v>
      </c>
      <c r="H93" s="291" t="s">
        <v>65</v>
      </c>
      <c r="I93" s="985"/>
      <c r="J93" s="985"/>
      <c r="K93" s="297" t="s">
        <v>66</v>
      </c>
      <c r="L93" s="297" t="s">
        <v>67</v>
      </c>
      <c r="M93" s="297" t="s">
        <v>68</v>
      </c>
      <c r="N93" s="297" t="s">
        <v>67</v>
      </c>
      <c r="O93" s="985"/>
      <c r="P93" s="985"/>
      <c r="Q93" s="985"/>
      <c r="R93" s="985"/>
      <c r="S93" s="985"/>
    </row>
    <row r="94" spans="1:19">
      <c r="A94" s="994" t="s">
        <v>69</v>
      </c>
      <c r="B94" s="994"/>
      <c r="C94" s="994"/>
      <c r="D94" s="994"/>
      <c r="E94" s="994"/>
      <c r="F94" s="994"/>
      <c r="G94" s="994"/>
      <c r="H94" s="994"/>
      <c r="I94" s="994"/>
      <c r="J94" s="994"/>
      <c r="K94" s="994"/>
      <c r="L94" s="994"/>
      <c r="M94" s="994"/>
      <c r="N94" s="994"/>
      <c r="O94" s="994"/>
      <c r="P94" s="994"/>
      <c r="Q94" s="994"/>
      <c r="R94" s="994"/>
      <c r="S94" s="994"/>
    </row>
    <row r="95" spans="1:19" s="224" customFormat="1">
      <c r="A95" s="690">
        <v>0</v>
      </c>
      <c r="B95" s="690">
        <v>2</v>
      </c>
      <c r="C95" s="690">
        <v>2</v>
      </c>
      <c r="D95" s="690">
        <v>1</v>
      </c>
      <c r="E95" s="690">
        <v>1</v>
      </c>
      <c r="F95" s="690">
        <v>0</v>
      </c>
      <c r="G95" s="690">
        <v>1</v>
      </c>
      <c r="H95" s="690">
        <v>1</v>
      </c>
      <c r="I95" s="690">
        <v>2</v>
      </c>
      <c r="J95" s="690">
        <v>0</v>
      </c>
      <c r="K95" s="690">
        <v>0</v>
      </c>
      <c r="L95" s="690">
        <v>0</v>
      </c>
      <c r="M95" s="690">
        <v>0</v>
      </c>
      <c r="N95" s="690">
        <v>0</v>
      </c>
      <c r="O95" s="690">
        <v>0</v>
      </c>
      <c r="P95" s="690">
        <v>1</v>
      </c>
      <c r="Q95" s="690">
        <v>1</v>
      </c>
      <c r="R95" s="690">
        <v>0</v>
      </c>
      <c r="S95" s="690">
        <v>0</v>
      </c>
    </row>
    <row r="96" spans="1:19">
      <c r="A96" s="994" t="s">
        <v>176</v>
      </c>
      <c r="B96" s="994"/>
      <c r="C96" s="994"/>
      <c r="D96" s="994"/>
      <c r="E96" s="994"/>
      <c r="F96" s="994"/>
      <c r="G96" s="994"/>
      <c r="H96" s="994"/>
      <c r="I96" s="994"/>
      <c r="J96" s="994"/>
      <c r="K96" s="994"/>
      <c r="L96" s="994"/>
      <c r="M96" s="994"/>
      <c r="N96" s="994"/>
      <c r="O96" s="994"/>
      <c r="P96" s="994"/>
      <c r="Q96" s="994"/>
      <c r="R96" s="994"/>
      <c r="S96" s="994"/>
    </row>
    <row r="97" spans="1:256" s="4" customFormat="1">
      <c r="A97" s="210">
        <v>0</v>
      </c>
      <c r="B97" s="210">
        <v>0</v>
      </c>
      <c r="C97" s="210">
        <v>0</v>
      </c>
      <c r="D97" s="210">
        <v>0</v>
      </c>
      <c r="E97" s="210">
        <v>0</v>
      </c>
      <c r="F97" s="210">
        <v>0</v>
      </c>
      <c r="G97" s="210">
        <v>0</v>
      </c>
      <c r="H97" s="210">
        <v>0</v>
      </c>
      <c r="I97" s="210">
        <v>0</v>
      </c>
      <c r="J97" s="210">
        <v>0</v>
      </c>
      <c r="K97" s="210">
        <v>0</v>
      </c>
      <c r="L97" s="210">
        <v>0</v>
      </c>
      <c r="M97" s="210">
        <v>0</v>
      </c>
      <c r="N97" s="210">
        <v>0</v>
      </c>
      <c r="O97" s="210">
        <v>0</v>
      </c>
      <c r="P97" s="210">
        <v>0</v>
      </c>
      <c r="Q97" s="210">
        <v>0</v>
      </c>
      <c r="R97" s="210">
        <v>0</v>
      </c>
      <c r="S97" s="210">
        <v>0</v>
      </c>
    </row>
    <row r="98" spans="1:256">
      <c r="A98" s="994" t="s">
        <v>71</v>
      </c>
      <c r="B98" s="994"/>
      <c r="C98" s="994"/>
      <c r="D98" s="994"/>
      <c r="E98" s="994"/>
      <c r="F98" s="994"/>
      <c r="G98" s="994"/>
      <c r="H98" s="994"/>
      <c r="I98" s="994"/>
      <c r="J98" s="994"/>
      <c r="K98" s="994"/>
      <c r="L98" s="994"/>
      <c r="M98" s="994"/>
      <c r="N98" s="994"/>
      <c r="O98" s="994"/>
      <c r="P98" s="994"/>
      <c r="Q98" s="994"/>
      <c r="R98" s="994"/>
      <c r="S98" s="994"/>
    </row>
    <row r="99" spans="1:256" s="4" customFormat="1">
      <c r="A99" s="210">
        <v>0</v>
      </c>
      <c r="B99" s="210">
        <v>1</v>
      </c>
      <c r="C99" s="210">
        <v>1</v>
      </c>
      <c r="D99" s="210">
        <v>1</v>
      </c>
      <c r="E99" s="210">
        <v>0</v>
      </c>
      <c r="F99" s="210">
        <v>1</v>
      </c>
      <c r="G99" s="210">
        <v>0</v>
      </c>
      <c r="H99" s="210">
        <v>0</v>
      </c>
      <c r="I99" s="210">
        <v>1</v>
      </c>
      <c r="J99" s="210">
        <v>0</v>
      </c>
      <c r="K99" s="210">
        <v>0</v>
      </c>
      <c r="L99" s="210">
        <v>0</v>
      </c>
      <c r="M99" s="210">
        <v>0</v>
      </c>
      <c r="N99" s="210">
        <v>0</v>
      </c>
      <c r="O99" s="210">
        <v>1</v>
      </c>
      <c r="P99" s="210">
        <v>0</v>
      </c>
      <c r="Q99" s="210">
        <v>0</v>
      </c>
      <c r="R99" s="210">
        <v>0</v>
      </c>
      <c r="S99" s="210">
        <v>0</v>
      </c>
    </row>
    <row r="100" spans="1:256">
      <c r="A100" s="994" t="s">
        <v>72</v>
      </c>
      <c r="B100" s="994"/>
      <c r="C100" s="994"/>
      <c r="D100" s="994"/>
      <c r="E100" s="994"/>
      <c r="F100" s="994"/>
      <c r="G100" s="994"/>
      <c r="H100" s="994"/>
      <c r="I100" s="994"/>
      <c r="J100" s="994"/>
      <c r="K100" s="994"/>
      <c r="L100" s="994"/>
      <c r="M100" s="994"/>
      <c r="N100" s="994"/>
      <c r="O100" s="994"/>
      <c r="P100" s="994"/>
      <c r="Q100" s="994"/>
      <c r="R100" s="994"/>
      <c r="S100" s="994"/>
    </row>
    <row r="101" spans="1:256" s="67" customFormat="1">
      <c r="A101" s="210">
        <v>0</v>
      </c>
      <c r="B101" s="210">
        <v>1</v>
      </c>
      <c r="C101" s="210">
        <v>1</v>
      </c>
      <c r="D101" s="210">
        <v>1</v>
      </c>
      <c r="E101" s="210">
        <v>0</v>
      </c>
      <c r="F101" s="210">
        <v>0</v>
      </c>
      <c r="G101" s="210">
        <v>1</v>
      </c>
      <c r="H101" s="210">
        <v>0</v>
      </c>
      <c r="I101" s="210">
        <v>1</v>
      </c>
      <c r="J101" s="210">
        <v>0</v>
      </c>
      <c r="K101" s="210">
        <v>0</v>
      </c>
      <c r="L101" s="210">
        <v>0</v>
      </c>
      <c r="M101" s="210">
        <v>0</v>
      </c>
      <c r="N101" s="210">
        <v>0</v>
      </c>
      <c r="O101" s="210">
        <v>0</v>
      </c>
      <c r="P101" s="210">
        <v>0</v>
      </c>
      <c r="Q101" s="210">
        <v>1</v>
      </c>
      <c r="R101" s="210">
        <v>0</v>
      </c>
      <c r="S101" s="210">
        <v>0</v>
      </c>
      <c r="T101" s="416"/>
      <c r="U101" s="416"/>
      <c r="V101" s="416"/>
      <c r="W101" s="416"/>
      <c r="X101" s="416"/>
      <c r="Y101" s="416"/>
      <c r="Z101" s="416"/>
      <c r="AA101" s="416"/>
      <c r="AB101" s="416"/>
      <c r="AC101" s="416"/>
      <c r="AD101" s="417"/>
      <c r="AE101" s="417"/>
      <c r="AF101" s="417"/>
      <c r="AG101" s="417"/>
      <c r="AH101" s="417"/>
      <c r="AI101" s="417"/>
      <c r="AJ101" s="417"/>
      <c r="AK101" s="417"/>
      <c r="AL101" s="417"/>
      <c r="AM101" s="416"/>
      <c r="AN101" s="416"/>
      <c r="AO101" s="416"/>
      <c r="AP101" s="416"/>
      <c r="AQ101" s="416"/>
      <c r="AR101" s="416"/>
      <c r="AS101" s="416"/>
      <c r="AT101" s="416"/>
      <c r="AU101" s="416"/>
      <c r="AV101" s="416"/>
      <c r="AW101" s="417"/>
      <c r="AX101" s="417"/>
      <c r="AY101" s="417"/>
      <c r="AZ101" s="417"/>
      <c r="BA101" s="417"/>
      <c r="BB101" s="417"/>
      <c r="BC101" s="417"/>
      <c r="BD101" s="417"/>
      <c r="BE101" s="417"/>
      <c r="BF101" s="416"/>
      <c r="BG101" s="416"/>
      <c r="BH101" s="416"/>
      <c r="BI101" s="416"/>
      <c r="BJ101" s="416"/>
      <c r="BK101" s="416"/>
      <c r="BL101" s="416"/>
      <c r="BM101" s="416"/>
      <c r="BN101" s="416"/>
      <c r="BO101" s="416"/>
      <c r="BP101" s="417"/>
      <c r="BQ101" s="417"/>
      <c r="BR101" s="417"/>
      <c r="BS101" s="417"/>
      <c r="BT101" s="417"/>
      <c r="BU101" s="417"/>
      <c r="BV101" s="417"/>
      <c r="BW101" s="417"/>
      <c r="BX101" s="417"/>
      <c r="BY101" s="416"/>
      <c r="BZ101" s="416"/>
      <c r="CA101" s="416"/>
      <c r="CB101" s="416"/>
      <c r="CC101" s="416"/>
      <c r="CD101" s="416"/>
      <c r="CE101" s="416"/>
      <c r="CF101" s="416"/>
      <c r="CG101" s="416"/>
      <c r="CH101" s="416"/>
      <c r="CI101" s="417"/>
      <c r="CJ101" s="417"/>
      <c r="CK101" s="417"/>
      <c r="CL101" s="417"/>
      <c r="CM101" s="417"/>
      <c r="CN101" s="417"/>
      <c r="CO101" s="417"/>
      <c r="CP101" s="417"/>
      <c r="CQ101" s="417"/>
      <c r="CR101" s="416"/>
      <c r="CS101" s="416"/>
      <c r="CT101" s="416"/>
      <c r="CU101" s="416"/>
      <c r="CV101" s="416"/>
      <c r="CW101" s="416"/>
      <c r="CX101" s="416"/>
      <c r="CY101" s="416"/>
      <c r="CZ101" s="416"/>
      <c r="DA101" s="416"/>
      <c r="DB101" s="417"/>
      <c r="DC101" s="417"/>
      <c r="DD101" s="417"/>
      <c r="DE101" s="417"/>
      <c r="DF101" s="417"/>
      <c r="DG101" s="417"/>
      <c r="DH101" s="417"/>
      <c r="DI101" s="417"/>
      <c r="DJ101" s="417"/>
      <c r="DK101" s="416"/>
      <c r="DL101" s="416"/>
      <c r="DM101" s="416"/>
      <c r="DN101" s="416"/>
      <c r="DO101" s="416"/>
      <c r="DP101" s="416"/>
      <c r="DQ101" s="416"/>
      <c r="DR101" s="416"/>
      <c r="DS101" s="416"/>
      <c r="DT101" s="416"/>
      <c r="DU101" s="417"/>
      <c r="DV101" s="417"/>
      <c r="DW101" s="417"/>
      <c r="DX101" s="417"/>
      <c r="DY101" s="417"/>
      <c r="DZ101" s="417"/>
      <c r="EA101" s="417"/>
      <c r="EB101" s="417"/>
      <c r="EC101" s="417"/>
      <c r="ED101" s="416"/>
      <c r="EE101" s="416"/>
      <c r="EF101" s="416"/>
      <c r="EG101" s="416"/>
      <c r="EH101" s="416"/>
      <c r="EI101" s="416"/>
      <c r="EJ101" s="416"/>
      <c r="EK101" s="416"/>
      <c r="EL101" s="416"/>
      <c r="EM101" s="416"/>
      <c r="EN101" s="417"/>
      <c r="EO101" s="417"/>
      <c r="EP101" s="417"/>
      <c r="EQ101" s="417"/>
      <c r="ER101" s="417"/>
      <c r="ES101" s="417"/>
      <c r="ET101" s="417"/>
      <c r="EU101" s="417"/>
      <c r="EV101" s="417"/>
      <c r="EW101" s="416"/>
      <c r="EX101" s="416"/>
      <c r="EY101" s="416"/>
      <c r="EZ101" s="416"/>
      <c r="FA101" s="416"/>
      <c r="FB101" s="416"/>
      <c r="FC101" s="416"/>
      <c r="FD101" s="416"/>
      <c r="FE101" s="416"/>
      <c r="FF101" s="416"/>
      <c r="FG101" s="417"/>
      <c r="FH101" s="417"/>
      <c r="FI101" s="417"/>
      <c r="FJ101" s="417"/>
      <c r="FK101" s="417"/>
      <c r="FL101" s="417"/>
      <c r="FM101" s="417"/>
      <c r="FN101" s="417"/>
      <c r="FO101" s="417"/>
      <c r="FP101" s="416"/>
      <c r="FQ101" s="416"/>
      <c r="FR101" s="416"/>
      <c r="FS101" s="416"/>
      <c r="FT101" s="416"/>
      <c r="FU101" s="416"/>
      <c r="FV101" s="416"/>
      <c r="FW101" s="416"/>
      <c r="FX101" s="416"/>
      <c r="FY101" s="416"/>
      <c r="FZ101" s="417"/>
      <c r="GA101" s="417"/>
      <c r="GB101" s="417"/>
      <c r="GC101" s="417"/>
      <c r="GD101" s="417"/>
      <c r="GE101" s="417"/>
      <c r="GF101" s="417"/>
      <c r="GG101" s="417"/>
      <c r="GH101" s="417"/>
      <c r="GI101" s="416"/>
      <c r="GJ101" s="416"/>
      <c r="GK101" s="416"/>
      <c r="GL101" s="416"/>
      <c r="GM101" s="416"/>
      <c r="GN101" s="416"/>
      <c r="GO101" s="416"/>
      <c r="GP101" s="416"/>
      <c r="GQ101" s="416"/>
      <c r="GR101" s="416"/>
      <c r="GS101" s="417"/>
      <c r="GT101" s="417"/>
      <c r="GU101" s="417"/>
      <c r="GV101" s="417"/>
      <c r="GW101" s="417"/>
      <c r="GX101" s="417"/>
      <c r="GY101" s="417"/>
      <c r="GZ101" s="417"/>
      <c r="HA101" s="417"/>
      <c r="HB101" s="416"/>
      <c r="HC101" s="416"/>
      <c r="HD101" s="416"/>
      <c r="HE101" s="416"/>
      <c r="HF101" s="416"/>
      <c r="HG101" s="416"/>
      <c r="HH101" s="416"/>
      <c r="HI101" s="416"/>
      <c r="HJ101" s="416"/>
      <c r="HK101" s="416"/>
      <c r="HL101" s="417"/>
      <c r="HM101" s="417"/>
      <c r="HN101" s="417"/>
      <c r="HO101" s="417"/>
      <c r="HP101" s="417"/>
      <c r="HQ101" s="417"/>
      <c r="HR101" s="417"/>
      <c r="HS101" s="417"/>
      <c r="HT101" s="417"/>
      <c r="HU101" s="416"/>
      <c r="HV101" s="416"/>
      <c r="HW101" s="416"/>
      <c r="HX101" s="416"/>
      <c r="HY101" s="416"/>
      <c r="HZ101" s="416"/>
      <c r="IA101" s="416"/>
      <c r="IB101" s="416"/>
      <c r="IC101" s="416"/>
      <c r="ID101" s="416"/>
      <c r="IE101" s="417"/>
      <c r="IF101" s="417"/>
      <c r="IG101" s="417"/>
      <c r="IH101" s="417"/>
      <c r="II101" s="417"/>
      <c r="IJ101" s="417"/>
      <c r="IK101" s="417"/>
      <c r="IL101" s="417"/>
      <c r="IM101" s="417"/>
      <c r="IN101" s="416"/>
      <c r="IO101" s="416"/>
      <c r="IP101" s="416"/>
      <c r="IQ101" s="416"/>
      <c r="IR101" s="416"/>
      <c r="IS101" s="416"/>
      <c r="IT101" s="416"/>
      <c r="IU101" s="416"/>
      <c r="IV101" s="416"/>
    </row>
    <row r="102" spans="1:256">
      <c r="A102" s="1118" t="s">
        <v>73</v>
      </c>
      <c r="B102" s="1119"/>
      <c r="C102" s="1119"/>
      <c r="D102" s="1119"/>
      <c r="E102" s="1119"/>
      <c r="F102" s="1119"/>
      <c r="G102" s="1119"/>
      <c r="H102" s="1119"/>
      <c r="I102" s="1119"/>
      <c r="J102" s="1119"/>
      <c r="K102" s="1119"/>
      <c r="L102" s="1119"/>
      <c r="M102" s="1119"/>
      <c r="N102" s="1119"/>
      <c r="O102" s="1119"/>
      <c r="P102" s="1119"/>
      <c r="Q102" s="1119"/>
      <c r="R102" s="1119"/>
      <c r="S102" s="1120"/>
    </row>
    <row r="103" spans="1:256" s="579" customFormat="1">
      <c r="A103" s="210">
        <v>0</v>
      </c>
      <c r="B103" s="210">
        <v>0</v>
      </c>
      <c r="C103" s="210">
        <v>0</v>
      </c>
      <c r="D103" s="210">
        <v>0</v>
      </c>
      <c r="E103" s="210">
        <v>0</v>
      </c>
      <c r="F103" s="210">
        <v>0</v>
      </c>
      <c r="G103" s="210">
        <v>0</v>
      </c>
      <c r="H103" s="210">
        <v>0</v>
      </c>
      <c r="I103" s="210">
        <v>0</v>
      </c>
      <c r="J103" s="210">
        <v>0</v>
      </c>
      <c r="K103" s="210">
        <v>0</v>
      </c>
      <c r="L103" s="210">
        <v>0</v>
      </c>
      <c r="M103" s="210">
        <v>0</v>
      </c>
      <c r="N103" s="210">
        <v>0</v>
      </c>
      <c r="O103" s="210">
        <v>0</v>
      </c>
      <c r="P103" s="210">
        <v>0</v>
      </c>
      <c r="Q103" s="210">
        <v>0</v>
      </c>
      <c r="R103" s="210">
        <v>0</v>
      </c>
      <c r="S103" s="210">
        <v>0</v>
      </c>
    </row>
    <row r="104" spans="1:256">
      <c r="A104" s="994" t="s">
        <v>74</v>
      </c>
      <c r="B104" s="994"/>
      <c r="C104" s="994"/>
      <c r="D104" s="994"/>
      <c r="E104" s="994"/>
      <c r="F104" s="994"/>
      <c r="G104" s="994"/>
      <c r="H104" s="994"/>
      <c r="I104" s="994"/>
      <c r="J104" s="994"/>
      <c r="K104" s="994"/>
      <c r="L104" s="994"/>
      <c r="M104" s="994"/>
      <c r="N104" s="994"/>
      <c r="O104" s="994"/>
      <c r="P104" s="994"/>
      <c r="Q104" s="994"/>
      <c r="R104" s="994"/>
      <c r="S104" s="994"/>
    </row>
    <row r="105" spans="1:256" s="626" customFormat="1">
      <c r="A105" s="210">
        <v>0</v>
      </c>
      <c r="B105" s="210">
        <v>0</v>
      </c>
      <c r="C105" s="210">
        <v>0</v>
      </c>
      <c r="D105" s="210">
        <v>0</v>
      </c>
      <c r="E105" s="210">
        <v>0</v>
      </c>
      <c r="F105" s="210">
        <v>0</v>
      </c>
      <c r="G105" s="210">
        <v>0</v>
      </c>
      <c r="H105" s="210">
        <v>0</v>
      </c>
      <c r="I105" s="210">
        <v>0</v>
      </c>
      <c r="J105" s="210">
        <v>0</v>
      </c>
      <c r="K105" s="210">
        <v>0</v>
      </c>
      <c r="L105" s="210">
        <v>0</v>
      </c>
      <c r="M105" s="210">
        <v>0</v>
      </c>
      <c r="N105" s="210">
        <v>0</v>
      </c>
      <c r="O105" s="210">
        <v>0</v>
      </c>
      <c r="P105" s="210">
        <v>0</v>
      </c>
      <c r="Q105" s="210">
        <v>0</v>
      </c>
      <c r="R105" s="210">
        <v>0</v>
      </c>
      <c r="S105" s="210">
        <v>0</v>
      </c>
    </row>
    <row r="106" spans="1:256">
      <c r="A106" s="994" t="s">
        <v>75</v>
      </c>
      <c r="B106" s="994"/>
      <c r="C106" s="994"/>
      <c r="D106" s="994"/>
      <c r="E106" s="994"/>
      <c r="F106" s="994"/>
      <c r="G106" s="994"/>
      <c r="H106" s="994"/>
      <c r="I106" s="994"/>
      <c r="J106" s="994"/>
      <c r="K106" s="994"/>
      <c r="L106" s="994"/>
      <c r="M106" s="994"/>
      <c r="N106" s="994"/>
      <c r="O106" s="994"/>
      <c r="P106" s="994"/>
      <c r="Q106" s="994"/>
      <c r="R106" s="994"/>
      <c r="S106" s="994"/>
    </row>
    <row r="107" spans="1:256" s="4" customFormat="1">
      <c r="A107" s="210">
        <v>0</v>
      </c>
      <c r="B107" s="210">
        <v>2</v>
      </c>
      <c r="C107" s="210">
        <v>2</v>
      </c>
      <c r="D107" s="210">
        <v>0</v>
      </c>
      <c r="E107" s="210">
        <v>2</v>
      </c>
      <c r="F107" s="210">
        <v>0</v>
      </c>
      <c r="G107" s="210">
        <v>2</v>
      </c>
      <c r="H107" s="210">
        <v>0</v>
      </c>
      <c r="I107" s="210">
        <v>2</v>
      </c>
      <c r="J107" s="210">
        <v>0</v>
      </c>
      <c r="K107" s="210">
        <v>0</v>
      </c>
      <c r="L107" s="210">
        <v>0</v>
      </c>
      <c r="M107" s="210">
        <v>0</v>
      </c>
      <c r="N107" s="210">
        <v>0</v>
      </c>
      <c r="O107" s="210">
        <v>0</v>
      </c>
      <c r="P107" s="210">
        <v>0</v>
      </c>
      <c r="Q107" s="210">
        <v>2</v>
      </c>
      <c r="R107" s="210">
        <v>0</v>
      </c>
      <c r="S107" s="210">
        <v>0</v>
      </c>
    </row>
    <row r="108" spans="1:256">
      <c r="A108" s="994" t="s">
        <v>76</v>
      </c>
      <c r="B108" s="994"/>
      <c r="C108" s="994"/>
      <c r="D108" s="994"/>
      <c r="E108" s="994"/>
      <c r="F108" s="994"/>
      <c r="G108" s="994"/>
      <c r="H108" s="994"/>
      <c r="I108" s="994"/>
      <c r="J108" s="994"/>
      <c r="K108" s="994"/>
      <c r="L108" s="994"/>
      <c r="M108" s="994"/>
      <c r="N108" s="994"/>
      <c r="O108" s="994"/>
      <c r="P108" s="994"/>
      <c r="Q108" s="994"/>
      <c r="R108" s="994"/>
      <c r="S108" s="994"/>
    </row>
    <row r="109" spans="1:256" s="887" customFormat="1">
      <c r="A109" s="210">
        <v>0</v>
      </c>
      <c r="B109" s="210">
        <v>0</v>
      </c>
      <c r="C109" s="210">
        <v>0</v>
      </c>
      <c r="D109" s="210">
        <v>0</v>
      </c>
      <c r="E109" s="210">
        <v>0</v>
      </c>
      <c r="F109" s="210">
        <v>0</v>
      </c>
      <c r="G109" s="210">
        <v>0</v>
      </c>
      <c r="H109" s="210">
        <v>0</v>
      </c>
      <c r="I109" s="210">
        <v>0</v>
      </c>
      <c r="J109" s="210">
        <v>0</v>
      </c>
      <c r="K109" s="210">
        <v>0</v>
      </c>
      <c r="L109" s="210">
        <v>0</v>
      </c>
      <c r="M109" s="210">
        <v>0</v>
      </c>
      <c r="N109" s="210">
        <v>0</v>
      </c>
      <c r="O109" s="210">
        <v>0</v>
      </c>
      <c r="P109" s="210">
        <v>0</v>
      </c>
      <c r="Q109" s="210">
        <v>0</v>
      </c>
      <c r="R109" s="210">
        <v>0</v>
      </c>
      <c r="S109" s="210">
        <v>0</v>
      </c>
    </row>
    <row r="110" spans="1:256">
      <c r="A110" s="994" t="s">
        <v>77</v>
      </c>
      <c r="B110" s="994"/>
      <c r="C110" s="994"/>
      <c r="D110" s="994"/>
      <c r="E110" s="994"/>
      <c r="F110" s="994"/>
      <c r="G110" s="994"/>
      <c r="H110" s="994"/>
      <c r="I110" s="994"/>
      <c r="J110" s="994"/>
      <c r="K110" s="994"/>
      <c r="L110" s="994"/>
      <c r="M110" s="994"/>
      <c r="N110" s="994"/>
      <c r="O110" s="994"/>
      <c r="P110" s="994"/>
      <c r="Q110" s="994"/>
      <c r="R110" s="994"/>
      <c r="S110" s="994"/>
    </row>
    <row r="111" spans="1:256" s="927" customFormat="1">
      <c r="A111" s="210">
        <v>0</v>
      </c>
      <c r="B111" s="210">
        <v>0</v>
      </c>
      <c r="C111" s="210">
        <v>0</v>
      </c>
      <c r="D111" s="210">
        <v>0</v>
      </c>
      <c r="E111" s="210">
        <v>0</v>
      </c>
      <c r="F111" s="210">
        <v>0</v>
      </c>
      <c r="G111" s="210">
        <v>0</v>
      </c>
      <c r="H111" s="210">
        <v>0</v>
      </c>
      <c r="I111" s="210">
        <v>0</v>
      </c>
      <c r="J111" s="210">
        <v>0</v>
      </c>
      <c r="K111" s="210">
        <v>0</v>
      </c>
      <c r="L111" s="210">
        <v>0</v>
      </c>
      <c r="M111" s="210">
        <v>0</v>
      </c>
      <c r="N111" s="210">
        <v>0</v>
      </c>
      <c r="O111" s="210">
        <v>0</v>
      </c>
      <c r="P111" s="210">
        <v>0</v>
      </c>
      <c r="Q111" s="210">
        <v>0</v>
      </c>
      <c r="R111" s="210">
        <v>0</v>
      </c>
      <c r="S111" s="210">
        <v>0</v>
      </c>
    </row>
    <row r="112" spans="1:256">
      <c r="A112" s="1535" t="s">
        <v>78</v>
      </c>
      <c r="B112" s="1536"/>
      <c r="C112" s="1536"/>
      <c r="D112" s="1536"/>
      <c r="E112" s="1536"/>
      <c r="F112" s="1536"/>
      <c r="G112" s="1536"/>
      <c r="H112" s="1536"/>
      <c r="I112" s="1536"/>
      <c r="J112" s="1536"/>
      <c r="K112" s="1536"/>
      <c r="L112" s="1536"/>
      <c r="M112" s="1536"/>
      <c r="N112" s="1536"/>
      <c r="O112" s="1536"/>
      <c r="P112" s="1536"/>
      <c r="Q112" s="1536"/>
      <c r="R112" s="1536"/>
      <c r="S112" s="1537"/>
    </row>
    <row r="113" spans="1:19" s="927" customFormat="1">
      <c r="A113" s="210">
        <v>0</v>
      </c>
      <c r="B113" s="210">
        <v>0</v>
      </c>
      <c r="C113" s="210">
        <v>0</v>
      </c>
      <c r="D113" s="210">
        <v>0</v>
      </c>
      <c r="E113" s="210">
        <v>0</v>
      </c>
      <c r="F113" s="210">
        <v>0</v>
      </c>
      <c r="G113" s="210">
        <v>0</v>
      </c>
      <c r="H113" s="210">
        <v>0</v>
      </c>
      <c r="I113" s="210">
        <v>0</v>
      </c>
      <c r="J113" s="210">
        <v>0</v>
      </c>
      <c r="K113" s="210">
        <v>0</v>
      </c>
      <c r="L113" s="210">
        <v>0</v>
      </c>
      <c r="M113" s="210">
        <v>0</v>
      </c>
      <c r="N113" s="210">
        <v>0</v>
      </c>
      <c r="O113" s="210">
        <v>0</v>
      </c>
      <c r="P113" s="210">
        <v>0</v>
      </c>
      <c r="Q113" s="210">
        <v>0</v>
      </c>
      <c r="R113" s="210">
        <v>0</v>
      </c>
      <c r="S113" s="210">
        <v>0</v>
      </c>
    </row>
    <row r="114" spans="1:19">
      <c r="A114" s="1535" t="s">
        <v>79</v>
      </c>
      <c r="B114" s="1536"/>
      <c r="C114" s="1536"/>
      <c r="D114" s="1536"/>
      <c r="E114" s="1536"/>
      <c r="F114" s="1536"/>
      <c r="G114" s="1536"/>
      <c r="H114" s="1536"/>
      <c r="I114" s="1536"/>
      <c r="J114" s="1536"/>
      <c r="K114" s="1536"/>
      <c r="L114" s="1536"/>
      <c r="M114" s="1536"/>
      <c r="N114" s="1536"/>
      <c r="O114" s="1536"/>
      <c r="P114" s="1536"/>
      <c r="Q114" s="1536"/>
      <c r="R114" s="1536"/>
      <c r="S114" s="1537"/>
    </row>
    <row r="115" spans="1:19" s="952" customFormat="1">
      <c r="A115" s="210">
        <v>0</v>
      </c>
      <c r="B115" s="210">
        <v>0</v>
      </c>
      <c r="C115" s="210">
        <v>0</v>
      </c>
      <c r="D115" s="210">
        <v>0</v>
      </c>
      <c r="E115" s="210">
        <v>0</v>
      </c>
      <c r="F115" s="210">
        <v>0</v>
      </c>
      <c r="G115" s="210">
        <v>0</v>
      </c>
      <c r="H115" s="210">
        <v>0</v>
      </c>
      <c r="I115" s="210">
        <v>0</v>
      </c>
      <c r="J115" s="210">
        <v>0</v>
      </c>
      <c r="K115" s="210">
        <v>0</v>
      </c>
      <c r="L115" s="210">
        <v>0</v>
      </c>
      <c r="M115" s="210">
        <v>0</v>
      </c>
      <c r="N115" s="210">
        <v>0</v>
      </c>
      <c r="O115" s="210">
        <v>0</v>
      </c>
      <c r="P115" s="210">
        <v>0</v>
      </c>
      <c r="Q115" s="210">
        <v>0</v>
      </c>
      <c r="R115" s="210">
        <v>0</v>
      </c>
      <c r="S115" s="210">
        <v>0</v>
      </c>
    </row>
    <row r="116" spans="1:19">
      <c r="A116" s="1535" t="s">
        <v>80</v>
      </c>
      <c r="B116" s="1536"/>
      <c r="C116" s="1536"/>
      <c r="D116" s="1536"/>
      <c r="E116" s="1536"/>
      <c r="F116" s="1536"/>
      <c r="G116" s="1536"/>
      <c r="H116" s="1536"/>
      <c r="I116" s="1536"/>
      <c r="J116" s="1536"/>
      <c r="K116" s="1536"/>
      <c r="L116" s="1536"/>
      <c r="M116" s="1536"/>
      <c r="N116" s="1536"/>
      <c r="O116" s="1536"/>
      <c r="P116" s="1536"/>
      <c r="Q116" s="1536"/>
      <c r="R116" s="1536"/>
      <c r="S116" s="1537"/>
    </row>
    <row r="117" spans="1:19" s="952" customFormat="1">
      <c r="A117" s="210">
        <v>0</v>
      </c>
      <c r="B117" s="210">
        <v>0</v>
      </c>
      <c r="C117" s="210">
        <v>0</v>
      </c>
      <c r="D117" s="210">
        <v>0</v>
      </c>
      <c r="E117" s="210">
        <v>0</v>
      </c>
      <c r="F117" s="210">
        <v>0</v>
      </c>
      <c r="G117" s="210">
        <v>0</v>
      </c>
      <c r="H117" s="210">
        <v>0</v>
      </c>
      <c r="I117" s="210">
        <v>0</v>
      </c>
      <c r="J117" s="210">
        <v>0</v>
      </c>
      <c r="K117" s="210">
        <v>0</v>
      </c>
      <c r="L117" s="210">
        <v>0</v>
      </c>
      <c r="M117" s="210">
        <v>0</v>
      </c>
      <c r="N117" s="210">
        <v>0</v>
      </c>
      <c r="O117" s="210">
        <v>0</v>
      </c>
      <c r="P117" s="210">
        <v>0</v>
      </c>
      <c r="Q117" s="210">
        <v>0</v>
      </c>
      <c r="R117" s="210">
        <v>0</v>
      </c>
      <c r="S117" s="210">
        <v>0</v>
      </c>
    </row>
    <row r="118" spans="1:19">
      <c r="A118" s="1239" t="s">
        <v>3653</v>
      </c>
      <c r="B118" s="1239"/>
      <c r="C118" s="1239"/>
      <c r="D118" s="1239"/>
      <c r="E118" s="1239"/>
      <c r="F118" s="1239"/>
      <c r="G118" s="1239"/>
      <c r="H118" s="1239"/>
      <c r="I118" s="1239"/>
      <c r="J118" s="1239"/>
      <c r="K118" s="1239"/>
      <c r="L118" s="1239"/>
      <c r="M118" s="1239"/>
      <c r="N118" s="1239"/>
      <c r="O118" s="1239"/>
      <c r="P118" s="1239"/>
      <c r="Q118" s="1239"/>
      <c r="R118" s="1239"/>
      <c r="S118" s="1239"/>
    </row>
    <row r="119" spans="1:19" s="308" customFormat="1">
      <c r="A119" s="312">
        <f>SUM(A117,A115,A113,A111,A109,A107,A105,A103,A101,A99,A97,A95)</f>
        <v>0</v>
      </c>
      <c r="B119" s="312">
        <f t="shared" ref="B119:S119" si="1">SUM(B117,B115,B113,B111,B109,B107,B105,B103,B101,B99,B97,B95)</f>
        <v>6</v>
      </c>
      <c r="C119" s="312">
        <f t="shared" si="1"/>
        <v>6</v>
      </c>
      <c r="D119" s="312">
        <f t="shared" si="1"/>
        <v>3</v>
      </c>
      <c r="E119" s="312">
        <f t="shared" si="1"/>
        <v>3</v>
      </c>
      <c r="F119" s="312">
        <f t="shared" si="1"/>
        <v>1</v>
      </c>
      <c r="G119" s="312">
        <f t="shared" si="1"/>
        <v>4</v>
      </c>
      <c r="H119" s="312">
        <f t="shared" si="1"/>
        <v>1</v>
      </c>
      <c r="I119" s="312">
        <f t="shared" si="1"/>
        <v>6</v>
      </c>
      <c r="J119" s="312">
        <f t="shared" si="1"/>
        <v>0</v>
      </c>
      <c r="K119" s="312">
        <f t="shared" si="1"/>
        <v>0</v>
      </c>
      <c r="L119" s="312">
        <f t="shared" si="1"/>
        <v>0</v>
      </c>
      <c r="M119" s="312">
        <f t="shared" si="1"/>
        <v>0</v>
      </c>
      <c r="N119" s="312">
        <f t="shared" si="1"/>
        <v>0</v>
      </c>
      <c r="O119" s="312">
        <f t="shared" si="1"/>
        <v>1</v>
      </c>
      <c r="P119" s="312">
        <f t="shared" si="1"/>
        <v>1</v>
      </c>
      <c r="Q119" s="312">
        <f t="shared" si="1"/>
        <v>4</v>
      </c>
      <c r="R119" s="312">
        <f t="shared" si="1"/>
        <v>0</v>
      </c>
      <c r="S119" s="312">
        <f t="shared" si="1"/>
        <v>0</v>
      </c>
    </row>
    <row r="121" spans="1:19" ht="20.25" customHeight="1">
      <c r="A121" s="1004" t="s">
        <v>3136</v>
      </c>
      <c r="B121" s="1005"/>
      <c r="C121" s="1005"/>
      <c r="D121" s="1005"/>
      <c r="E121" s="1005"/>
      <c r="F121" s="1005"/>
      <c r="G121" s="1005"/>
      <c r="H121" s="1005"/>
      <c r="I121" s="1005"/>
      <c r="J121" s="1005"/>
      <c r="K121" s="1005"/>
      <c r="L121" s="1005"/>
      <c r="M121" s="1005"/>
      <c r="N121" s="1005"/>
      <c r="O121" s="1005"/>
      <c r="P121" s="1005"/>
      <c r="Q121" s="1005"/>
      <c r="R121" s="1005"/>
      <c r="S121" s="1006"/>
    </row>
    <row r="122" spans="1:19">
      <c r="A122" s="1108" t="s">
        <v>3654</v>
      </c>
      <c r="B122" s="1109"/>
      <c r="C122" s="1109"/>
      <c r="D122" s="1109"/>
      <c r="E122" s="1109"/>
      <c r="F122" s="1109"/>
      <c r="G122" s="1109"/>
      <c r="H122" s="1109"/>
      <c r="I122" s="1109"/>
      <c r="J122" s="1109"/>
      <c r="K122" s="1109"/>
      <c r="L122" s="1109"/>
      <c r="M122" s="1109"/>
      <c r="N122" s="1109"/>
      <c r="O122" s="1109"/>
      <c r="P122" s="1109"/>
      <c r="Q122" s="1109"/>
      <c r="R122" s="1109"/>
      <c r="S122" s="1110"/>
    </row>
    <row r="123" spans="1:19">
      <c r="A123" s="976" t="s">
        <v>3059</v>
      </c>
      <c r="B123" s="977"/>
      <c r="C123" s="977"/>
      <c r="D123" s="977"/>
      <c r="E123" s="977"/>
      <c r="F123" s="977"/>
      <c r="G123" s="977"/>
      <c r="H123" s="977"/>
      <c r="I123" s="977"/>
      <c r="J123" s="977"/>
      <c r="K123" s="977"/>
      <c r="L123" s="977"/>
      <c r="M123" s="977"/>
      <c r="N123" s="977"/>
      <c r="O123" s="977"/>
      <c r="P123" s="977"/>
      <c r="Q123" s="977"/>
      <c r="R123" s="977"/>
      <c r="S123" s="978"/>
    </row>
    <row r="124" spans="1:19">
      <c r="A124" s="976" t="s">
        <v>3060</v>
      </c>
      <c r="B124" s="977"/>
      <c r="C124" s="977"/>
      <c r="D124" s="977"/>
      <c r="E124" s="977"/>
      <c r="F124" s="977"/>
      <c r="G124" s="977"/>
      <c r="H124" s="977"/>
      <c r="I124" s="977"/>
      <c r="J124" s="977"/>
      <c r="K124" s="977"/>
      <c r="L124" s="977"/>
      <c r="M124" s="977"/>
      <c r="N124" s="977"/>
      <c r="O124" s="977"/>
      <c r="P124" s="977"/>
      <c r="Q124" s="977"/>
      <c r="R124" s="977"/>
      <c r="S124" s="978"/>
    </row>
    <row r="125" spans="1:19">
      <c r="A125" s="976" t="s">
        <v>3061</v>
      </c>
      <c r="B125" s="977"/>
      <c r="C125" s="977"/>
      <c r="D125" s="977"/>
      <c r="E125" s="977"/>
      <c r="F125" s="977"/>
      <c r="G125" s="977"/>
      <c r="H125" s="977"/>
      <c r="I125" s="977"/>
      <c r="J125" s="977"/>
      <c r="K125" s="977"/>
      <c r="L125" s="977"/>
      <c r="M125" s="977"/>
      <c r="N125" s="977"/>
      <c r="O125" s="977"/>
      <c r="P125" s="977"/>
      <c r="Q125" s="977"/>
      <c r="R125" s="977"/>
      <c r="S125" s="978"/>
    </row>
    <row r="126" spans="1:19">
      <c r="A126" s="976" t="s">
        <v>3062</v>
      </c>
      <c r="B126" s="977"/>
      <c r="C126" s="977"/>
      <c r="D126" s="977"/>
      <c r="E126" s="977"/>
      <c r="F126" s="977"/>
      <c r="G126" s="977"/>
      <c r="H126" s="977"/>
      <c r="I126" s="977"/>
      <c r="J126" s="977"/>
      <c r="K126" s="977"/>
      <c r="L126" s="977"/>
      <c r="M126" s="977"/>
      <c r="N126" s="977"/>
      <c r="O126" s="977"/>
      <c r="P126" s="977"/>
      <c r="Q126" s="977"/>
      <c r="R126" s="977"/>
      <c r="S126" s="978"/>
    </row>
    <row r="127" spans="1:19">
      <c r="A127" s="976" t="s">
        <v>3063</v>
      </c>
      <c r="B127" s="977"/>
      <c r="C127" s="977"/>
      <c r="D127" s="977"/>
      <c r="E127" s="977"/>
      <c r="F127" s="977"/>
      <c r="G127" s="977"/>
      <c r="H127" s="977"/>
      <c r="I127" s="977"/>
      <c r="J127" s="977"/>
      <c r="K127" s="977"/>
      <c r="L127" s="977"/>
      <c r="M127" s="977"/>
      <c r="N127" s="977"/>
      <c r="O127" s="977"/>
      <c r="P127" s="977"/>
      <c r="Q127" s="977"/>
      <c r="R127" s="977"/>
      <c r="S127" s="978"/>
    </row>
    <row r="128" spans="1:19">
      <c r="A128" s="976" t="s">
        <v>3064</v>
      </c>
      <c r="B128" s="977"/>
      <c r="C128" s="977"/>
      <c r="D128" s="977"/>
      <c r="E128" s="977"/>
      <c r="F128" s="977"/>
      <c r="G128" s="977"/>
      <c r="H128" s="977"/>
      <c r="I128" s="977"/>
      <c r="J128" s="977"/>
      <c r="K128" s="977"/>
      <c r="L128" s="977"/>
      <c r="M128" s="977"/>
      <c r="N128" s="977"/>
      <c r="O128" s="977"/>
      <c r="P128" s="977"/>
      <c r="Q128" s="977"/>
      <c r="R128" s="977"/>
      <c r="S128" s="978"/>
    </row>
    <row r="129" spans="1:19">
      <c r="A129" s="976" t="s">
        <v>3065</v>
      </c>
      <c r="B129" s="977"/>
      <c r="C129" s="977"/>
      <c r="D129" s="977"/>
      <c r="E129" s="977"/>
      <c r="F129" s="977"/>
      <c r="G129" s="977"/>
      <c r="H129" s="977"/>
      <c r="I129" s="977"/>
      <c r="J129" s="977"/>
      <c r="K129" s="977"/>
      <c r="L129" s="977"/>
      <c r="M129" s="977"/>
      <c r="N129" s="977"/>
      <c r="O129" s="977"/>
      <c r="P129" s="977"/>
      <c r="Q129" s="977"/>
      <c r="R129" s="977"/>
      <c r="S129" s="978"/>
    </row>
    <row r="130" spans="1:19">
      <c r="A130" s="982" t="s">
        <v>3066</v>
      </c>
      <c r="B130" s="983"/>
      <c r="C130" s="983"/>
      <c r="D130" s="983"/>
      <c r="E130" s="983"/>
      <c r="F130" s="983"/>
      <c r="G130" s="983"/>
      <c r="H130" s="983"/>
      <c r="I130" s="983"/>
      <c r="J130" s="983"/>
      <c r="K130" s="983"/>
      <c r="L130" s="983"/>
      <c r="M130" s="983"/>
      <c r="N130" s="983"/>
      <c r="O130" s="983"/>
      <c r="P130" s="983"/>
      <c r="Q130" s="983"/>
      <c r="R130" s="983"/>
      <c r="S130" s="984"/>
    </row>
    <row r="131" spans="1:19" ht="35.25" customHeight="1">
      <c r="A131" s="1102" t="s">
        <v>41</v>
      </c>
      <c r="B131" s="1304"/>
      <c r="C131" s="1302"/>
      <c r="D131" s="1102" t="s">
        <v>42</v>
      </c>
      <c r="E131" s="1302"/>
      <c r="F131" s="1102" t="s">
        <v>43</v>
      </c>
      <c r="G131" s="1304"/>
      <c r="H131" s="1302"/>
      <c r="I131" s="1102" t="s">
        <v>44</v>
      </c>
      <c r="J131" s="1302"/>
      <c r="K131" s="986" t="s">
        <v>45</v>
      </c>
      <c r="L131" s="992"/>
      <c r="M131" s="992"/>
      <c r="N131" s="993"/>
      <c r="O131" s="1538" t="s">
        <v>46</v>
      </c>
      <c r="P131" s="1539"/>
      <c r="Q131" s="1540"/>
      <c r="R131" s="1102" t="s">
        <v>47</v>
      </c>
      <c r="S131" s="1302"/>
    </row>
    <row r="132" spans="1:19" ht="28.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62.25" customHeight="1">
      <c r="A133" s="985"/>
      <c r="B133" s="985"/>
      <c r="C133" s="1003"/>
      <c r="D133" s="985"/>
      <c r="E133" s="985"/>
      <c r="F133" s="291" t="s">
        <v>63</v>
      </c>
      <c r="G133" s="291" t="s">
        <v>64</v>
      </c>
      <c r="H133" s="291" t="s">
        <v>65</v>
      </c>
      <c r="I133" s="985"/>
      <c r="J133" s="985"/>
      <c r="K133" s="297" t="s">
        <v>66</v>
      </c>
      <c r="L133" s="297" t="s">
        <v>67</v>
      </c>
      <c r="M133" s="297" t="s">
        <v>68</v>
      </c>
      <c r="N133" s="297" t="s">
        <v>67</v>
      </c>
      <c r="O133" s="985"/>
      <c r="P133" s="985"/>
      <c r="Q133" s="985"/>
      <c r="R133" s="985"/>
      <c r="S133" s="985"/>
    </row>
    <row r="134" spans="1:19">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s="222" customFormat="1">
      <c r="A135" s="267"/>
      <c r="B135" s="267"/>
      <c r="C135" s="267"/>
      <c r="D135" s="267"/>
      <c r="E135" s="267"/>
      <c r="F135" s="267"/>
      <c r="G135" s="267"/>
      <c r="H135" s="267"/>
      <c r="I135" s="267"/>
      <c r="J135" s="267"/>
      <c r="K135" s="267"/>
      <c r="L135" s="267"/>
      <c r="M135" s="267"/>
      <c r="N135" s="267"/>
      <c r="O135" s="267"/>
      <c r="P135" s="267"/>
      <c r="Q135" s="267"/>
      <c r="R135" s="98"/>
      <c r="S135" s="98"/>
    </row>
    <row r="136" spans="1:19">
      <c r="A136" s="994" t="s">
        <v>176</v>
      </c>
      <c r="B136" s="994"/>
      <c r="C136" s="994"/>
      <c r="D136" s="994"/>
      <c r="E136" s="994"/>
      <c r="F136" s="994"/>
      <c r="G136" s="994"/>
      <c r="H136" s="994"/>
      <c r="I136" s="994"/>
      <c r="J136" s="994"/>
      <c r="K136" s="994"/>
      <c r="L136" s="994"/>
      <c r="M136" s="994"/>
      <c r="N136" s="994"/>
      <c r="O136" s="994"/>
      <c r="P136" s="994"/>
      <c r="Q136" s="994"/>
      <c r="R136" s="994"/>
      <c r="S136" s="994"/>
    </row>
    <row r="137" spans="1:19" s="222" customFormat="1">
      <c r="A137" s="267"/>
      <c r="B137" s="267"/>
      <c r="C137" s="267"/>
      <c r="D137" s="267"/>
      <c r="E137" s="267"/>
      <c r="F137" s="267"/>
      <c r="G137" s="267"/>
      <c r="H137" s="267"/>
      <c r="I137" s="267"/>
      <c r="J137" s="267"/>
      <c r="K137" s="267"/>
      <c r="L137" s="267"/>
      <c r="M137" s="267"/>
      <c r="N137" s="267"/>
      <c r="O137" s="267"/>
      <c r="P137" s="267"/>
      <c r="Q137" s="267"/>
      <c r="R137" s="98"/>
      <c r="S137" s="98"/>
    </row>
    <row r="138" spans="1:19">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s="222" customFormat="1">
      <c r="A139" s="267"/>
      <c r="B139" s="267"/>
      <c r="C139" s="267"/>
      <c r="D139" s="267"/>
      <c r="E139" s="267"/>
      <c r="F139" s="267"/>
      <c r="G139" s="267"/>
      <c r="H139" s="267"/>
      <c r="I139" s="267"/>
      <c r="J139" s="267"/>
      <c r="K139" s="267"/>
      <c r="L139" s="267"/>
      <c r="M139" s="267"/>
      <c r="N139" s="267"/>
      <c r="O139" s="267"/>
      <c r="P139" s="267"/>
      <c r="Q139" s="267"/>
      <c r="R139" s="98"/>
      <c r="S139" s="98"/>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222" customFormat="1">
      <c r="A141" s="267"/>
      <c r="B141" s="267"/>
      <c r="C141" s="267"/>
      <c r="D141" s="267"/>
      <c r="E141" s="267"/>
      <c r="F141" s="267"/>
      <c r="G141" s="267"/>
      <c r="H141" s="267"/>
      <c r="I141" s="267"/>
      <c r="J141" s="267"/>
      <c r="K141" s="267"/>
      <c r="L141" s="267"/>
      <c r="M141" s="267"/>
      <c r="N141" s="267"/>
      <c r="O141" s="267"/>
      <c r="P141" s="267"/>
      <c r="Q141" s="267"/>
      <c r="R141" s="98"/>
      <c r="S141" s="98"/>
    </row>
    <row r="142" spans="1:19">
      <c r="A142" s="995" t="s">
        <v>73</v>
      </c>
      <c r="B142" s="995"/>
      <c r="C142" s="995"/>
      <c r="D142" s="995"/>
      <c r="E142" s="995"/>
      <c r="F142" s="995"/>
      <c r="G142" s="995"/>
      <c r="H142" s="995"/>
      <c r="I142" s="995"/>
      <c r="J142" s="995"/>
      <c r="K142" s="995"/>
      <c r="L142" s="995"/>
      <c r="M142" s="995"/>
      <c r="N142" s="995"/>
      <c r="O142" s="995"/>
      <c r="P142" s="995"/>
      <c r="Q142" s="995"/>
      <c r="R142" s="995"/>
      <c r="S142" s="995"/>
    </row>
    <row r="143" spans="1:19" s="222" customFormat="1">
      <c r="A143" s="267"/>
      <c r="B143" s="267"/>
      <c r="C143" s="267"/>
      <c r="D143" s="267"/>
      <c r="E143" s="267"/>
      <c r="F143" s="267"/>
      <c r="G143" s="267"/>
      <c r="H143" s="267"/>
      <c r="I143" s="267"/>
      <c r="J143" s="267"/>
      <c r="K143" s="267"/>
      <c r="L143" s="267"/>
      <c r="M143" s="267"/>
      <c r="N143" s="267"/>
      <c r="O143" s="267"/>
      <c r="P143" s="267"/>
      <c r="Q143" s="267"/>
      <c r="R143" s="98"/>
      <c r="S143" s="98"/>
    </row>
    <row r="144" spans="1:19">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s="222" customFormat="1">
      <c r="A145" s="267"/>
      <c r="B145" s="267"/>
      <c r="C145" s="267"/>
      <c r="D145" s="267"/>
      <c r="E145" s="267"/>
      <c r="F145" s="267"/>
      <c r="G145" s="267"/>
      <c r="H145" s="267"/>
      <c r="I145" s="267"/>
      <c r="J145" s="267"/>
      <c r="K145" s="267"/>
      <c r="L145" s="267"/>
      <c r="M145" s="267"/>
      <c r="N145" s="267"/>
      <c r="O145" s="267"/>
      <c r="P145" s="267"/>
      <c r="Q145" s="267"/>
      <c r="R145" s="98"/>
      <c r="S145" s="98"/>
    </row>
    <row r="146" spans="1:19">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s="450" customFormat="1">
      <c r="A147" s="210"/>
      <c r="B147" s="210"/>
      <c r="C147" s="210"/>
      <c r="D147" s="210"/>
      <c r="E147" s="210"/>
      <c r="F147" s="210"/>
      <c r="G147" s="210"/>
      <c r="H147" s="210"/>
      <c r="I147" s="210"/>
      <c r="J147" s="210"/>
      <c r="K147" s="388"/>
      <c r="L147" s="388"/>
      <c r="M147" s="388"/>
      <c r="N147" s="388"/>
      <c r="O147" s="388"/>
      <c r="P147" s="388"/>
      <c r="Q147" s="388"/>
      <c r="R147" s="388"/>
      <c r="S147" s="388"/>
    </row>
    <row r="148" spans="1:19">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s="4" customFormat="1">
      <c r="A149" s="210"/>
      <c r="B149" s="210"/>
      <c r="C149" s="210"/>
      <c r="D149" s="210"/>
      <c r="E149" s="210"/>
      <c r="F149" s="210"/>
      <c r="G149" s="210"/>
      <c r="H149" s="210"/>
      <c r="I149" s="210"/>
      <c r="J149" s="210"/>
      <c r="K149" s="210"/>
      <c r="L149" s="210"/>
      <c r="M149" s="210"/>
      <c r="N149" s="210"/>
      <c r="O149" s="210"/>
      <c r="P149" s="210"/>
      <c r="Q149" s="210"/>
      <c r="R149" s="210"/>
      <c r="S149" s="210"/>
    </row>
    <row r="150" spans="1:19">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c r="A151" s="297"/>
      <c r="B151" s="297"/>
      <c r="C151" s="297"/>
      <c r="D151" s="297"/>
      <c r="E151" s="297"/>
      <c r="F151" s="297"/>
      <c r="G151" s="297"/>
      <c r="H151" s="297"/>
      <c r="I151" s="297"/>
      <c r="J151" s="297"/>
      <c r="K151" s="297"/>
      <c r="L151" s="297"/>
      <c r="M151" s="297"/>
      <c r="N151" s="297"/>
      <c r="O151" s="297"/>
      <c r="P151" s="297"/>
      <c r="Q151" s="297"/>
      <c r="R151" s="299"/>
      <c r="S151" s="299"/>
    </row>
    <row r="152" spans="1:19">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c r="A153" s="297"/>
      <c r="B153" s="297"/>
      <c r="C153" s="297"/>
      <c r="D153" s="297"/>
      <c r="E153" s="297"/>
      <c r="F153" s="297"/>
      <c r="G153" s="297"/>
      <c r="H153" s="297"/>
      <c r="I153" s="297"/>
      <c r="J153" s="297"/>
      <c r="K153" s="297"/>
      <c r="L153" s="297"/>
      <c r="M153" s="297"/>
      <c r="N153" s="297"/>
      <c r="O153" s="297"/>
      <c r="P153" s="297"/>
      <c r="Q153" s="297"/>
      <c r="R153" s="299"/>
      <c r="S153" s="299"/>
    </row>
    <row r="154" spans="1:19">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c r="A155" s="297"/>
      <c r="B155" s="297"/>
      <c r="C155" s="297"/>
      <c r="D155" s="297"/>
      <c r="E155" s="297"/>
      <c r="F155" s="297"/>
      <c r="G155" s="297"/>
      <c r="H155" s="297"/>
      <c r="I155" s="297"/>
      <c r="J155" s="297"/>
      <c r="K155" s="297"/>
      <c r="L155" s="297"/>
      <c r="M155" s="297"/>
      <c r="N155" s="297"/>
      <c r="O155" s="297"/>
      <c r="P155" s="297"/>
      <c r="Q155" s="297"/>
      <c r="R155" s="299"/>
      <c r="S155" s="299"/>
    </row>
    <row r="156" spans="1:19">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c r="A157" s="297"/>
      <c r="B157" s="297"/>
      <c r="C157" s="297"/>
      <c r="D157" s="297"/>
      <c r="E157" s="297"/>
      <c r="F157" s="297"/>
      <c r="G157" s="297"/>
      <c r="H157" s="297"/>
      <c r="I157" s="297"/>
      <c r="J157" s="297"/>
      <c r="K157" s="297"/>
      <c r="L157" s="297"/>
      <c r="M157" s="297"/>
      <c r="N157" s="297"/>
      <c r="O157" s="297"/>
      <c r="P157" s="297"/>
      <c r="Q157" s="297"/>
      <c r="R157" s="299"/>
      <c r="S157" s="299"/>
    </row>
    <row r="158" spans="1:19">
      <c r="A158" s="1239" t="s">
        <v>3653</v>
      </c>
      <c r="B158" s="1239"/>
      <c r="C158" s="1239"/>
      <c r="D158" s="1239"/>
      <c r="E158" s="1239"/>
      <c r="F158" s="1239"/>
      <c r="G158" s="1239"/>
      <c r="H158" s="1239"/>
      <c r="I158" s="1239"/>
      <c r="J158" s="1239"/>
      <c r="K158" s="1239"/>
      <c r="L158" s="1239"/>
      <c r="M158" s="1239"/>
      <c r="N158" s="1239"/>
      <c r="O158" s="1239"/>
      <c r="P158" s="1239"/>
      <c r="Q158" s="1239"/>
      <c r="R158" s="1239"/>
      <c r="S158" s="1239"/>
    </row>
    <row r="159" spans="1:19">
      <c r="A159" s="297">
        <f>SUM(A157,A155,A153,A151,A149,A147,A145,A143,A141,A139,A137,A135)</f>
        <v>0</v>
      </c>
      <c r="B159" s="351">
        <f t="shared" ref="B159:S159" si="2">SUM(B157,B155,B153,B151,B149,B147,B145,B143,B141,B139,B137,B135)</f>
        <v>0</v>
      </c>
      <c r="C159" s="351">
        <f t="shared" si="2"/>
        <v>0</v>
      </c>
      <c r="D159" s="351">
        <f t="shared" si="2"/>
        <v>0</v>
      </c>
      <c r="E159" s="351">
        <f t="shared" si="2"/>
        <v>0</v>
      </c>
      <c r="F159" s="351">
        <f t="shared" si="2"/>
        <v>0</v>
      </c>
      <c r="G159" s="351">
        <f t="shared" si="2"/>
        <v>0</v>
      </c>
      <c r="H159" s="351">
        <f t="shared" si="2"/>
        <v>0</v>
      </c>
      <c r="I159" s="351">
        <f t="shared" si="2"/>
        <v>0</v>
      </c>
      <c r="J159" s="351">
        <f t="shared" si="2"/>
        <v>0</v>
      </c>
      <c r="K159" s="351">
        <f t="shared" si="2"/>
        <v>0</v>
      </c>
      <c r="L159" s="351">
        <f t="shared" si="2"/>
        <v>0</v>
      </c>
      <c r="M159" s="351">
        <f t="shared" si="2"/>
        <v>0</v>
      </c>
      <c r="N159" s="351">
        <f t="shared" si="2"/>
        <v>0</v>
      </c>
      <c r="O159" s="351">
        <f t="shared" si="2"/>
        <v>0</v>
      </c>
      <c r="P159" s="351">
        <f t="shared" si="2"/>
        <v>0</v>
      </c>
      <c r="Q159" s="351">
        <f t="shared" si="2"/>
        <v>0</v>
      </c>
      <c r="R159" s="351">
        <f t="shared" si="2"/>
        <v>0</v>
      </c>
      <c r="S159" s="351">
        <f t="shared" si="2"/>
        <v>0</v>
      </c>
    </row>
    <row r="161" spans="1:19" ht="22.5" customHeight="1">
      <c r="A161" s="1004" t="s">
        <v>3137</v>
      </c>
      <c r="B161" s="1005"/>
      <c r="C161" s="1005"/>
      <c r="D161" s="1005"/>
      <c r="E161" s="1005"/>
      <c r="F161" s="1005"/>
      <c r="G161" s="1005"/>
      <c r="H161" s="1005"/>
      <c r="I161" s="1005"/>
      <c r="J161" s="1005"/>
      <c r="K161" s="1005"/>
      <c r="L161" s="1005"/>
      <c r="M161" s="1005"/>
      <c r="N161" s="1005"/>
      <c r="O161" s="1005"/>
      <c r="P161" s="1005"/>
      <c r="Q161" s="1005"/>
      <c r="R161" s="1005"/>
      <c r="S161" s="1006"/>
    </row>
    <row r="162" spans="1:19">
      <c r="A162" s="1108" t="s">
        <v>3654</v>
      </c>
      <c r="B162" s="1109"/>
      <c r="C162" s="1109"/>
      <c r="D162" s="1109"/>
      <c r="E162" s="1109"/>
      <c r="F162" s="1109"/>
      <c r="G162" s="1109"/>
      <c r="H162" s="1109"/>
      <c r="I162" s="1109"/>
      <c r="J162" s="1109"/>
      <c r="K162" s="1109"/>
      <c r="L162" s="1109"/>
      <c r="M162" s="1109"/>
      <c r="N162" s="1109"/>
      <c r="O162" s="1109"/>
      <c r="P162" s="1109"/>
      <c r="Q162" s="1109"/>
      <c r="R162" s="1109"/>
      <c r="S162" s="1110"/>
    </row>
    <row r="163" spans="1:19">
      <c r="A163" s="976" t="s">
        <v>1871</v>
      </c>
      <c r="B163" s="977"/>
      <c r="C163" s="977"/>
      <c r="D163" s="977"/>
      <c r="E163" s="977"/>
      <c r="F163" s="977"/>
      <c r="G163" s="977"/>
      <c r="H163" s="977"/>
      <c r="I163" s="977"/>
      <c r="J163" s="977"/>
      <c r="K163" s="977"/>
      <c r="L163" s="977"/>
      <c r="M163" s="977"/>
      <c r="N163" s="977"/>
      <c r="O163" s="977"/>
      <c r="P163" s="977"/>
      <c r="Q163" s="977"/>
      <c r="R163" s="977"/>
      <c r="S163" s="978"/>
    </row>
    <row r="164" spans="1:19">
      <c r="A164" s="976" t="s">
        <v>428</v>
      </c>
      <c r="B164" s="977"/>
      <c r="C164" s="977"/>
      <c r="D164" s="977"/>
      <c r="E164" s="977"/>
      <c r="F164" s="977"/>
      <c r="G164" s="977"/>
      <c r="H164" s="977"/>
      <c r="I164" s="977"/>
      <c r="J164" s="977"/>
      <c r="K164" s="977"/>
      <c r="L164" s="977"/>
      <c r="M164" s="977"/>
      <c r="N164" s="977"/>
      <c r="O164" s="977"/>
      <c r="P164" s="977"/>
      <c r="Q164" s="977"/>
      <c r="R164" s="977"/>
      <c r="S164" s="978"/>
    </row>
    <row r="165" spans="1:19">
      <c r="A165" s="976" t="s">
        <v>3067</v>
      </c>
      <c r="B165" s="977"/>
      <c r="C165" s="977"/>
      <c r="D165" s="977"/>
      <c r="E165" s="977"/>
      <c r="F165" s="977"/>
      <c r="G165" s="977"/>
      <c r="H165" s="977"/>
      <c r="I165" s="977"/>
      <c r="J165" s="977"/>
      <c r="K165" s="977"/>
      <c r="L165" s="977"/>
      <c r="M165" s="977"/>
      <c r="N165" s="977"/>
      <c r="O165" s="977"/>
      <c r="P165" s="977"/>
      <c r="Q165" s="977"/>
      <c r="R165" s="977"/>
      <c r="S165" s="978"/>
    </row>
    <row r="166" spans="1:19">
      <c r="A166" s="976" t="s">
        <v>3068</v>
      </c>
      <c r="B166" s="977"/>
      <c r="C166" s="977"/>
      <c r="D166" s="977"/>
      <c r="E166" s="977"/>
      <c r="F166" s="977"/>
      <c r="G166" s="977"/>
      <c r="H166" s="977"/>
      <c r="I166" s="977"/>
      <c r="J166" s="977"/>
      <c r="K166" s="977"/>
      <c r="L166" s="977"/>
      <c r="M166" s="977"/>
      <c r="N166" s="977"/>
      <c r="O166" s="977"/>
      <c r="P166" s="977"/>
      <c r="Q166" s="977"/>
      <c r="R166" s="977"/>
      <c r="S166" s="978"/>
    </row>
    <row r="167" spans="1:19">
      <c r="A167" s="976" t="s">
        <v>3069</v>
      </c>
      <c r="B167" s="977"/>
      <c r="C167" s="977"/>
      <c r="D167" s="977"/>
      <c r="E167" s="977"/>
      <c r="F167" s="977"/>
      <c r="G167" s="977"/>
      <c r="H167" s="977"/>
      <c r="I167" s="977"/>
      <c r="J167" s="977"/>
      <c r="K167" s="977"/>
      <c r="L167" s="977"/>
      <c r="M167" s="977"/>
      <c r="N167" s="977"/>
      <c r="O167" s="977"/>
      <c r="P167" s="977"/>
      <c r="Q167" s="977"/>
      <c r="R167" s="977"/>
      <c r="S167" s="978"/>
    </row>
    <row r="168" spans="1:19">
      <c r="A168" s="976" t="s">
        <v>3070</v>
      </c>
      <c r="B168" s="977"/>
      <c r="C168" s="977"/>
      <c r="D168" s="977"/>
      <c r="E168" s="977"/>
      <c r="F168" s="977"/>
      <c r="G168" s="977"/>
      <c r="H168" s="977"/>
      <c r="I168" s="977"/>
      <c r="J168" s="977"/>
      <c r="K168" s="977"/>
      <c r="L168" s="977"/>
      <c r="M168" s="977"/>
      <c r="N168" s="977"/>
      <c r="O168" s="977"/>
      <c r="P168" s="977"/>
      <c r="Q168" s="977"/>
      <c r="R168" s="977"/>
      <c r="S168" s="978"/>
    </row>
    <row r="169" spans="1:19">
      <c r="A169" s="976" t="s">
        <v>3071</v>
      </c>
      <c r="B169" s="977"/>
      <c r="C169" s="977"/>
      <c r="D169" s="977"/>
      <c r="E169" s="977"/>
      <c r="F169" s="977"/>
      <c r="G169" s="977"/>
      <c r="H169" s="977"/>
      <c r="I169" s="977"/>
      <c r="J169" s="977"/>
      <c r="K169" s="977"/>
      <c r="L169" s="977"/>
      <c r="M169" s="977"/>
      <c r="N169" s="977"/>
      <c r="O169" s="977"/>
      <c r="P169" s="977"/>
      <c r="Q169" s="977"/>
      <c r="R169" s="977"/>
      <c r="S169" s="978"/>
    </row>
    <row r="170" spans="1:19">
      <c r="A170" s="982" t="s">
        <v>3072</v>
      </c>
      <c r="B170" s="983"/>
      <c r="C170" s="983"/>
      <c r="D170" s="983"/>
      <c r="E170" s="983"/>
      <c r="F170" s="983"/>
      <c r="G170" s="983"/>
      <c r="H170" s="983"/>
      <c r="I170" s="983"/>
      <c r="J170" s="983"/>
      <c r="K170" s="983"/>
      <c r="L170" s="983"/>
      <c r="M170" s="983"/>
      <c r="N170" s="983"/>
      <c r="O170" s="983"/>
      <c r="P170" s="983"/>
      <c r="Q170" s="983"/>
      <c r="R170" s="983"/>
      <c r="S170" s="984"/>
    </row>
    <row r="171" spans="1:19" ht="27.75" customHeight="1">
      <c r="A171" s="1102" t="s">
        <v>41</v>
      </c>
      <c r="B171" s="1304"/>
      <c r="C171" s="1302"/>
      <c r="D171" s="1102" t="s">
        <v>42</v>
      </c>
      <c r="E171" s="1302"/>
      <c r="F171" s="1102" t="s">
        <v>43</v>
      </c>
      <c r="G171" s="1304"/>
      <c r="H171" s="1302"/>
      <c r="I171" s="1102" t="s">
        <v>44</v>
      </c>
      <c r="J171" s="1302"/>
      <c r="K171" s="986" t="s">
        <v>45</v>
      </c>
      <c r="L171" s="992"/>
      <c r="M171" s="992"/>
      <c r="N171" s="993"/>
      <c r="O171" s="1538" t="s">
        <v>46</v>
      </c>
      <c r="P171" s="1539"/>
      <c r="Q171" s="1540"/>
      <c r="R171" s="1102" t="s">
        <v>47</v>
      </c>
      <c r="S171" s="1302"/>
    </row>
    <row r="172" spans="1:19" ht="24" customHeight="1">
      <c r="A172" s="991"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row>
    <row r="173" spans="1:19" ht="73.5" customHeight="1">
      <c r="A173" s="985"/>
      <c r="B173" s="985"/>
      <c r="C173" s="1003"/>
      <c r="D173" s="985"/>
      <c r="E173" s="985"/>
      <c r="F173" s="291" t="s">
        <v>63</v>
      </c>
      <c r="G173" s="291" t="s">
        <v>64</v>
      </c>
      <c r="H173" s="291" t="s">
        <v>65</v>
      </c>
      <c r="I173" s="985"/>
      <c r="J173" s="985"/>
      <c r="K173" s="297" t="s">
        <v>66</v>
      </c>
      <c r="L173" s="297" t="s">
        <v>67</v>
      </c>
      <c r="M173" s="297" t="s">
        <v>68</v>
      </c>
      <c r="N173" s="297" t="s">
        <v>67</v>
      </c>
      <c r="O173" s="985"/>
      <c r="P173" s="985"/>
      <c r="Q173" s="985"/>
      <c r="R173" s="985"/>
      <c r="S173" s="985"/>
    </row>
    <row r="174" spans="1:19">
      <c r="A174" s="994" t="s">
        <v>69</v>
      </c>
      <c r="B174" s="994"/>
      <c r="C174" s="994"/>
      <c r="D174" s="994"/>
      <c r="E174" s="994"/>
      <c r="F174" s="994"/>
      <c r="G174" s="994"/>
      <c r="H174" s="994"/>
      <c r="I174" s="994"/>
      <c r="J174" s="994"/>
      <c r="K174" s="994"/>
      <c r="L174" s="994"/>
      <c r="M174" s="994"/>
      <c r="N174" s="994"/>
      <c r="O174" s="994"/>
      <c r="P174" s="994"/>
      <c r="Q174" s="994"/>
      <c r="R174" s="994"/>
      <c r="S174" s="994"/>
    </row>
    <row r="175" spans="1:19" s="222" customFormat="1">
      <c r="A175" s="267"/>
      <c r="B175" s="267"/>
      <c r="C175" s="267"/>
      <c r="D175" s="267"/>
      <c r="E175" s="267"/>
      <c r="F175" s="267"/>
      <c r="G175" s="267"/>
      <c r="H175" s="267"/>
      <c r="I175" s="267"/>
      <c r="J175" s="267"/>
      <c r="K175" s="267"/>
      <c r="L175" s="267"/>
      <c r="M175" s="267"/>
      <c r="N175" s="267"/>
      <c r="O175" s="267"/>
      <c r="P175" s="267"/>
      <c r="Q175" s="267"/>
      <c r="R175" s="98"/>
      <c r="S175" s="98"/>
    </row>
    <row r="176" spans="1:19">
      <c r="A176" s="994" t="s">
        <v>176</v>
      </c>
      <c r="B176" s="994"/>
      <c r="C176" s="994"/>
      <c r="D176" s="994"/>
      <c r="E176" s="994"/>
      <c r="F176" s="994"/>
      <c r="G176" s="994"/>
      <c r="H176" s="994"/>
      <c r="I176" s="994"/>
      <c r="J176" s="994"/>
      <c r="K176" s="994"/>
      <c r="L176" s="994"/>
      <c r="M176" s="994"/>
      <c r="N176" s="994"/>
      <c r="O176" s="994"/>
      <c r="P176" s="994"/>
      <c r="Q176" s="994"/>
      <c r="R176" s="994"/>
      <c r="S176" s="994"/>
    </row>
    <row r="177" spans="1:19" s="222" customFormat="1">
      <c r="A177" s="267"/>
      <c r="B177" s="267"/>
      <c r="C177" s="267"/>
      <c r="D177" s="267"/>
      <c r="E177" s="267"/>
      <c r="F177" s="267"/>
      <c r="G177" s="267"/>
      <c r="H177" s="267"/>
      <c r="I177" s="267"/>
      <c r="J177" s="267"/>
      <c r="K177" s="267"/>
      <c r="L177" s="267"/>
      <c r="M177" s="267"/>
      <c r="N177" s="267"/>
      <c r="O177" s="267"/>
      <c r="P177" s="267"/>
      <c r="Q177" s="267"/>
      <c r="R177" s="98"/>
      <c r="S177" s="98"/>
    </row>
    <row r="178" spans="1:19">
      <c r="A178" s="994" t="s">
        <v>71</v>
      </c>
      <c r="B178" s="994"/>
      <c r="C178" s="994"/>
      <c r="D178" s="994"/>
      <c r="E178" s="994"/>
      <c r="F178" s="994"/>
      <c r="G178" s="994"/>
      <c r="H178" s="994"/>
      <c r="I178" s="994"/>
      <c r="J178" s="994"/>
      <c r="K178" s="994"/>
      <c r="L178" s="994"/>
      <c r="M178" s="994"/>
      <c r="N178" s="994"/>
      <c r="O178" s="994"/>
      <c r="P178" s="994"/>
      <c r="Q178" s="994"/>
      <c r="R178" s="994"/>
      <c r="S178" s="994"/>
    </row>
    <row r="179" spans="1:19" s="222" customFormat="1">
      <c r="A179" s="267"/>
      <c r="B179" s="267"/>
      <c r="C179" s="267"/>
      <c r="D179" s="267"/>
      <c r="E179" s="267"/>
      <c r="F179" s="267"/>
      <c r="G179" s="267"/>
      <c r="H179" s="267"/>
      <c r="I179" s="267"/>
      <c r="J179" s="267"/>
      <c r="K179" s="267"/>
      <c r="L179" s="267"/>
      <c r="M179" s="267"/>
      <c r="N179" s="267"/>
      <c r="O179" s="267"/>
      <c r="P179" s="267"/>
      <c r="Q179" s="267"/>
      <c r="R179" s="98"/>
      <c r="S179" s="98"/>
    </row>
    <row r="180" spans="1:19">
      <c r="A180" s="994" t="s">
        <v>72</v>
      </c>
      <c r="B180" s="994"/>
      <c r="C180" s="994"/>
      <c r="D180" s="994"/>
      <c r="E180" s="994"/>
      <c r="F180" s="994"/>
      <c r="G180" s="994"/>
      <c r="H180" s="994"/>
      <c r="I180" s="994"/>
      <c r="J180" s="994"/>
      <c r="K180" s="994"/>
      <c r="L180" s="994"/>
      <c r="M180" s="994"/>
      <c r="N180" s="994"/>
      <c r="O180" s="994"/>
      <c r="P180" s="994"/>
      <c r="Q180" s="994"/>
      <c r="R180" s="994"/>
      <c r="S180" s="994"/>
    </row>
    <row r="181" spans="1:19" s="222" customFormat="1">
      <c r="A181" s="267"/>
      <c r="B181" s="267"/>
      <c r="C181" s="267"/>
      <c r="D181" s="267"/>
      <c r="E181" s="267"/>
      <c r="F181" s="267"/>
      <c r="G181" s="267"/>
      <c r="H181" s="267"/>
      <c r="I181" s="267"/>
      <c r="J181" s="267"/>
      <c r="K181" s="267"/>
      <c r="L181" s="267"/>
      <c r="M181" s="267"/>
      <c r="N181" s="267"/>
      <c r="O181" s="267"/>
      <c r="P181" s="267"/>
      <c r="Q181" s="267"/>
      <c r="R181" s="98"/>
      <c r="S181" s="98"/>
    </row>
    <row r="182" spans="1:19">
      <c r="A182" s="995" t="s">
        <v>73</v>
      </c>
      <c r="B182" s="995"/>
      <c r="C182" s="995"/>
      <c r="D182" s="995"/>
      <c r="E182" s="995"/>
      <c r="F182" s="995"/>
      <c r="G182" s="995"/>
      <c r="H182" s="995"/>
      <c r="I182" s="995"/>
      <c r="J182" s="995"/>
      <c r="K182" s="995"/>
      <c r="L182" s="995"/>
      <c r="M182" s="995"/>
      <c r="N182" s="995"/>
      <c r="O182" s="995"/>
      <c r="P182" s="995"/>
      <c r="Q182" s="995"/>
      <c r="R182" s="995"/>
      <c r="S182" s="995"/>
    </row>
    <row r="183" spans="1:19" s="222" customFormat="1">
      <c r="A183" s="267"/>
      <c r="B183" s="267"/>
      <c r="C183" s="267"/>
      <c r="D183" s="267"/>
      <c r="E183" s="267"/>
      <c r="F183" s="267"/>
      <c r="G183" s="267"/>
      <c r="H183" s="267"/>
      <c r="I183" s="267"/>
      <c r="J183" s="267"/>
      <c r="K183" s="267"/>
      <c r="L183" s="267"/>
      <c r="M183" s="267"/>
      <c r="N183" s="267"/>
      <c r="O183" s="267"/>
      <c r="P183" s="267"/>
      <c r="Q183" s="267"/>
      <c r="R183" s="98"/>
      <c r="S183" s="98"/>
    </row>
    <row r="184" spans="1:19">
      <c r="A184" s="994" t="s">
        <v>74</v>
      </c>
      <c r="B184" s="994"/>
      <c r="C184" s="994"/>
      <c r="D184" s="994"/>
      <c r="E184" s="994"/>
      <c r="F184" s="994"/>
      <c r="G184" s="994"/>
      <c r="H184" s="994"/>
      <c r="I184" s="994"/>
      <c r="J184" s="994"/>
      <c r="K184" s="994"/>
      <c r="L184" s="994"/>
      <c r="M184" s="994"/>
      <c r="N184" s="994"/>
      <c r="O184" s="994"/>
      <c r="P184" s="994"/>
      <c r="Q184" s="994"/>
      <c r="R184" s="994"/>
      <c r="S184" s="994"/>
    </row>
    <row r="185" spans="1:19" s="222" customFormat="1">
      <c r="A185" s="267"/>
      <c r="B185" s="267"/>
      <c r="C185" s="267"/>
      <c r="D185" s="267"/>
      <c r="E185" s="267"/>
      <c r="F185" s="267"/>
      <c r="G185" s="267"/>
      <c r="H185" s="267"/>
      <c r="I185" s="267"/>
      <c r="J185" s="267"/>
      <c r="K185" s="267"/>
      <c r="L185" s="267"/>
      <c r="M185" s="267"/>
      <c r="N185" s="267"/>
      <c r="O185" s="267"/>
      <c r="P185" s="267"/>
      <c r="Q185" s="267"/>
      <c r="R185" s="98"/>
      <c r="S185" s="98"/>
    </row>
    <row r="186" spans="1:19">
      <c r="A186" s="994" t="s">
        <v>75</v>
      </c>
      <c r="B186" s="994"/>
      <c r="C186" s="994"/>
      <c r="D186" s="994"/>
      <c r="E186" s="994"/>
      <c r="F186" s="994"/>
      <c r="G186" s="994"/>
      <c r="H186" s="994"/>
      <c r="I186" s="994"/>
      <c r="J186" s="994"/>
      <c r="K186" s="994"/>
      <c r="L186" s="994"/>
      <c r="M186" s="994"/>
      <c r="N186" s="994"/>
      <c r="O186" s="994"/>
      <c r="P186" s="994"/>
      <c r="Q186" s="994"/>
      <c r="R186" s="994"/>
      <c r="S186" s="994"/>
    </row>
    <row r="187" spans="1:19" s="450" customFormat="1">
      <c r="A187" s="210"/>
      <c r="B187" s="210"/>
      <c r="C187" s="210"/>
      <c r="D187" s="210"/>
      <c r="E187" s="210"/>
      <c r="F187" s="210"/>
      <c r="G187" s="210"/>
      <c r="H187" s="210"/>
      <c r="I187" s="210"/>
      <c r="J187" s="210"/>
      <c r="K187" s="388"/>
      <c r="L187" s="388"/>
      <c r="M187" s="388"/>
      <c r="N187" s="388"/>
      <c r="O187" s="388"/>
      <c r="P187" s="388"/>
      <c r="Q187" s="388"/>
      <c r="R187" s="388"/>
      <c r="S187" s="388"/>
    </row>
    <row r="188" spans="1:19">
      <c r="A188" s="994" t="s">
        <v>76</v>
      </c>
      <c r="B188" s="994"/>
      <c r="C188" s="994"/>
      <c r="D188" s="994"/>
      <c r="E188" s="994"/>
      <c r="F188" s="994"/>
      <c r="G188" s="994"/>
      <c r="H188" s="994"/>
      <c r="I188" s="994"/>
      <c r="J188" s="994"/>
      <c r="K188" s="994"/>
      <c r="L188" s="994"/>
      <c r="M188" s="994"/>
      <c r="N188" s="994"/>
      <c r="O188" s="994"/>
      <c r="P188" s="994"/>
      <c r="Q188" s="994"/>
      <c r="R188" s="994"/>
      <c r="S188" s="994"/>
    </row>
    <row r="189" spans="1:19" s="4" customFormat="1">
      <c r="A189" s="210"/>
      <c r="B189" s="210"/>
      <c r="C189" s="210"/>
      <c r="D189" s="210"/>
      <c r="E189" s="210"/>
      <c r="F189" s="210"/>
      <c r="G189" s="210"/>
      <c r="H189" s="210"/>
      <c r="I189" s="210"/>
      <c r="J189" s="210"/>
      <c r="K189" s="210"/>
      <c r="L189" s="210"/>
      <c r="M189" s="210"/>
      <c r="N189" s="210"/>
      <c r="O189" s="210"/>
      <c r="P189" s="210"/>
      <c r="Q189" s="210"/>
      <c r="R189" s="210"/>
      <c r="S189" s="210"/>
    </row>
    <row r="190" spans="1:19">
      <c r="A190" s="994" t="s">
        <v>77</v>
      </c>
      <c r="B190" s="994"/>
      <c r="C190" s="994"/>
      <c r="D190" s="994"/>
      <c r="E190" s="994"/>
      <c r="F190" s="994"/>
      <c r="G190" s="994"/>
      <c r="H190" s="994"/>
      <c r="I190" s="994"/>
      <c r="J190" s="994"/>
      <c r="K190" s="994"/>
      <c r="L190" s="994"/>
      <c r="M190" s="994"/>
      <c r="N190" s="994"/>
      <c r="O190" s="994"/>
      <c r="P190" s="994"/>
      <c r="Q190" s="994"/>
      <c r="R190" s="994"/>
      <c r="S190" s="994"/>
    </row>
    <row r="191" spans="1:19">
      <c r="A191" s="297"/>
      <c r="B191" s="297"/>
      <c r="C191" s="297"/>
      <c r="D191" s="297"/>
      <c r="E191" s="297"/>
      <c r="F191" s="297"/>
      <c r="G191" s="297"/>
      <c r="H191" s="297"/>
      <c r="I191" s="297"/>
      <c r="J191" s="297"/>
      <c r="K191" s="297"/>
      <c r="L191" s="297"/>
      <c r="M191" s="297"/>
      <c r="N191" s="297"/>
      <c r="O191" s="297"/>
      <c r="P191" s="297"/>
      <c r="Q191" s="297"/>
      <c r="R191" s="299"/>
      <c r="S191" s="299"/>
    </row>
    <row r="192" spans="1:19">
      <c r="A192" s="994" t="s">
        <v>78</v>
      </c>
      <c r="B192" s="994"/>
      <c r="C192" s="994"/>
      <c r="D192" s="994"/>
      <c r="E192" s="994"/>
      <c r="F192" s="994"/>
      <c r="G192" s="994"/>
      <c r="H192" s="994"/>
      <c r="I192" s="994"/>
      <c r="J192" s="994"/>
      <c r="K192" s="994"/>
      <c r="L192" s="994"/>
      <c r="M192" s="994"/>
      <c r="N192" s="994"/>
      <c r="O192" s="994"/>
      <c r="P192" s="994"/>
      <c r="Q192" s="994"/>
      <c r="R192" s="994"/>
      <c r="S192" s="994"/>
    </row>
    <row r="193" spans="1:19">
      <c r="A193" s="297"/>
      <c r="B193" s="297"/>
      <c r="C193" s="297"/>
      <c r="D193" s="297"/>
      <c r="E193" s="297"/>
      <c r="F193" s="297"/>
      <c r="G193" s="297"/>
      <c r="H193" s="297"/>
      <c r="I193" s="297"/>
      <c r="J193" s="297"/>
      <c r="K193" s="297"/>
      <c r="L193" s="297"/>
      <c r="M193" s="297"/>
      <c r="N193" s="297"/>
      <c r="O193" s="297"/>
      <c r="P193" s="297"/>
      <c r="Q193" s="297"/>
      <c r="R193" s="299"/>
      <c r="S193" s="299"/>
    </row>
    <row r="194" spans="1:19">
      <c r="A194" s="994" t="s">
        <v>79</v>
      </c>
      <c r="B194" s="994"/>
      <c r="C194" s="994"/>
      <c r="D194" s="994"/>
      <c r="E194" s="994"/>
      <c r="F194" s="994"/>
      <c r="G194" s="994"/>
      <c r="H194" s="994"/>
      <c r="I194" s="994"/>
      <c r="J194" s="994"/>
      <c r="K194" s="994"/>
      <c r="L194" s="994"/>
      <c r="M194" s="994"/>
      <c r="N194" s="994"/>
      <c r="O194" s="994"/>
      <c r="P194" s="994"/>
      <c r="Q194" s="994"/>
      <c r="R194" s="994"/>
      <c r="S194" s="994"/>
    </row>
    <row r="195" spans="1:19">
      <c r="A195" s="297"/>
      <c r="B195" s="297"/>
      <c r="C195" s="297"/>
      <c r="D195" s="297"/>
      <c r="E195" s="297"/>
      <c r="F195" s="297"/>
      <c r="G195" s="297"/>
      <c r="H195" s="297"/>
      <c r="I195" s="297"/>
      <c r="J195" s="297"/>
      <c r="K195" s="297"/>
      <c r="L195" s="297"/>
      <c r="M195" s="297"/>
      <c r="N195" s="297"/>
      <c r="O195" s="297"/>
      <c r="P195" s="297"/>
      <c r="Q195" s="297"/>
      <c r="R195" s="299"/>
      <c r="S195" s="299"/>
    </row>
    <row r="196" spans="1:19">
      <c r="A196" s="994" t="s">
        <v>80</v>
      </c>
      <c r="B196" s="994"/>
      <c r="C196" s="994"/>
      <c r="D196" s="994"/>
      <c r="E196" s="994"/>
      <c r="F196" s="994"/>
      <c r="G196" s="994"/>
      <c r="H196" s="994"/>
      <c r="I196" s="994"/>
      <c r="J196" s="994"/>
      <c r="K196" s="994"/>
      <c r="L196" s="994"/>
      <c r="M196" s="994"/>
      <c r="N196" s="994"/>
      <c r="O196" s="994"/>
      <c r="P196" s="994"/>
      <c r="Q196" s="994"/>
      <c r="R196" s="994"/>
      <c r="S196" s="994"/>
    </row>
    <row r="197" spans="1:19">
      <c r="A197" s="297"/>
      <c r="B197" s="297"/>
      <c r="C197" s="297"/>
      <c r="D197" s="297"/>
      <c r="E197" s="297"/>
      <c r="F197" s="297"/>
      <c r="G197" s="297"/>
      <c r="H197" s="297"/>
      <c r="I197" s="297"/>
      <c r="J197" s="297"/>
      <c r="K197" s="297"/>
      <c r="L197" s="297"/>
      <c r="M197" s="297"/>
      <c r="N197" s="297"/>
      <c r="O197" s="297"/>
      <c r="P197" s="297"/>
      <c r="Q197" s="297"/>
      <c r="R197" s="299"/>
      <c r="S197" s="299"/>
    </row>
    <row r="198" spans="1:19">
      <c r="A198" s="1239" t="s">
        <v>3653</v>
      </c>
      <c r="B198" s="1239"/>
      <c r="C198" s="1239"/>
      <c r="D198" s="1239"/>
      <c r="E198" s="1239"/>
      <c r="F198" s="1239"/>
      <c r="G198" s="1239"/>
      <c r="H198" s="1239"/>
      <c r="I198" s="1239"/>
      <c r="J198" s="1239"/>
      <c r="K198" s="1239"/>
      <c r="L198" s="1239"/>
      <c r="M198" s="1239"/>
      <c r="N198" s="1239"/>
      <c r="O198" s="1239"/>
      <c r="P198" s="1239"/>
      <c r="Q198" s="1239"/>
      <c r="R198" s="1239"/>
      <c r="S198" s="1239"/>
    </row>
    <row r="199" spans="1:19">
      <c r="A199" s="297">
        <f>SUM(A197,A195,A193,A191,A189,A187,A185,A183,A181,A179,A177,A175)</f>
        <v>0</v>
      </c>
      <c r="B199" s="351">
        <f t="shared" ref="B199:S199" si="3">SUM(B197,B195,B193,B191,B189,B187,B185,B183,B181,B179,B177,B175)</f>
        <v>0</v>
      </c>
      <c r="C199" s="351">
        <f t="shared" si="3"/>
        <v>0</v>
      </c>
      <c r="D199" s="351">
        <f t="shared" si="3"/>
        <v>0</v>
      </c>
      <c r="E199" s="351">
        <f t="shared" si="3"/>
        <v>0</v>
      </c>
      <c r="F199" s="351">
        <f t="shared" si="3"/>
        <v>0</v>
      </c>
      <c r="G199" s="351">
        <f t="shared" si="3"/>
        <v>0</v>
      </c>
      <c r="H199" s="351">
        <f t="shared" si="3"/>
        <v>0</v>
      </c>
      <c r="I199" s="351">
        <f t="shared" si="3"/>
        <v>0</v>
      </c>
      <c r="J199" s="351">
        <f t="shared" si="3"/>
        <v>0</v>
      </c>
      <c r="K199" s="351">
        <f t="shared" si="3"/>
        <v>0</v>
      </c>
      <c r="L199" s="351">
        <f t="shared" si="3"/>
        <v>0</v>
      </c>
      <c r="M199" s="351">
        <f t="shared" si="3"/>
        <v>0</v>
      </c>
      <c r="N199" s="351">
        <f t="shared" si="3"/>
        <v>0</v>
      </c>
      <c r="O199" s="351">
        <f t="shared" si="3"/>
        <v>0</v>
      </c>
      <c r="P199" s="351">
        <f t="shared" si="3"/>
        <v>0</v>
      </c>
      <c r="Q199" s="351">
        <f t="shared" si="3"/>
        <v>0</v>
      </c>
      <c r="R199" s="351">
        <f t="shared" si="3"/>
        <v>0</v>
      </c>
      <c r="S199" s="351">
        <f t="shared" si="3"/>
        <v>0</v>
      </c>
    </row>
    <row r="201" spans="1:19" ht="20.25" customHeight="1">
      <c r="A201" s="1004" t="s">
        <v>3138</v>
      </c>
      <c r="B201" s="1005"/>
      <c r="C201" s="1005"/>
      <c r="D201" s="1005"/>
      <c r="E201" s="1005"/>
      <c r="F201" s="1005"/>
      <c r="G201" s="1005"/>
      <c r="H201" s="1005"/>
      <c r="I201" s="1005"/>
      <c r="J201" s="1005"/>
      <c r="K201" s="1005"/>
      <c r="L201" s="1005"/>
      <c r="M201" s="1005"/>
      <c r="N201" s="1005"/>
      <c r="O201" s="1005"/>
      <c r="P201" s="1005"/>
      <c r="Q201" s="1005"/>
      <c r="R201" s="1005"/>
      <c r="S201" s="1006"/>
    </row>
    <row r="202" spans="1:19">
      <c r="A202" s="1108" t="s">
        <v>3654</v>
      </c>
      <c r="B202" s="1109"/>
      <c r="C202" s="1109"/>
      <c r="D202" s="1109"/>
      <c r="E202" s="1109"/>
      <c r="F202" s="1109"/>
      <c r="G202" s="1109"/>
      <c r="H202" s="1109"/>
      <c r="I202" s="1109"/>
      <c r="J202" s="1109"/>
      <c r="K202" s="1109"/>
      <c r="L202" s="1109"/>
      <c r="M202" s="1109"/>
      <c r="N202" s="1109"/>
      <c r="O202" s="1109"/>
      <c r="P202" s="1109"/>
      <c r="Q202" s="1109"/>
      <c r="R202" s="1109"/>
      <c r="S202" s="1110"/>
    </row>
    <row r="203" spans="1:19">
      <c r="A203" s="976" t="s">
        <v>3073</v>
      </c>
      <c r="B203" s="977"/>
      <c r="C203" s="977"/>
      <c r="D203" s="977"/>
      <c r="E203" s="977"/>
      <c r="F203" s="977"/>
      <c r="G203" s="977"/>
      <c r="H203" s="977"/>
      <c r="I203" s="977"/>
      <c r="J203" s="977"/>
      <c r="K203" s="977"/>
      <c r="L203" s="977"/>
      <c r="M203" s="977"/>
      <c r="N203" s="977"/>
      <c r="O203" s="977"/>
      <c r="P203" s="977"/>
      <c r="Q203" s="977"/>
      <c r="R203" s="977"/>
      <c r="S203" s="978"/>
    </row>
    <row r="204" spans="1:19">
      <c r="A204" s="976" t="s">
        <v>3074</v>
      </c>
      <c r="B204" s="977"/>
      <c r="C204" s="977"/>
      <c r="D204" s="977"/>
      <c r="E204" s="977"/>
      <c r="F204" s="977"/>
      <c r="G204" s="977"/>
      <c r="H204" s="977"/>
      <c r="I204" s="977"/>
      <c r="J204" s="977"/>
      <c r="K204" s="977"/>
      <c r="L204" s="977"/>
      <c r="M204" s="977"/>
      <c r="N204" s="977"/>
      <c r="O204" s="977"/>
      <c r="P204" s="977"/>
      <c r="Q204" s="977"/>
      <c r="R204" s="977"/>
      <c r="S204" s="978"/>
    </row>
    <row r="205" spans="1:19">
      <c r="A205" s="976" t="s">
        <v>3075</v>
      </c>
      <c r="B205" s="977"/>
      <c r="C205" s="977"/>
      <c r="D205" s="977"/>
      <c r="E205" s="977"/>
      <c r="F205" s="977"/>
      <c r="G205" s="977"/>
      <c r="H205" s="977"/>
      <c r="I205" s="977"/>
      <c r="J205" s="977"/>
      <c r="K205" s="977"/>
      <c r="L205" s="977"/>
      <c r="M205" s="977"/>
      <c r="N205" s="977"/>
      <c r="O205" s="977"/>
      <c r="P205" s="977"/>
      <c r="Q205" s="977"/>
      <c r="R205" s="977"/>
      <c r="S205" s="978"/>
    </row>
    <row r="206" spans="1:19">
      <c r="A206" s="976" t="s">
        <v>3109</v>
      </c>
      <c r="B206" s="977"/>
      <c r="C206" s="977"/>
      <c r="D206" s="977"/>
      <c r="E206" s="977"/>
      <c r="F206" s="977"/>
      <c r="G206" s="977"/>
      <c r="H206" s="977"/>
      <c r="I206" s="977"/>
      <c r="J206" s="977"/>
      <c r="K206" s="977"/>
      <c r="L206" s="977"/>
      <c r="M206" s="977"/>
      <c r="N206" s="977"/>
      <c r="O206" s="977"/>
      <c r="P206" s="977"/>
      <c r="Q206" s="977"/>
      <c r="R206" s="977"/>
      <c r="S206" s="978"/>
    </row>
    <row r="207" spans="1:19">
      <c r="A207" s="976" t="s">
        <v>3076</v>
      </c>
      <c r="B207" s="977"/>
      <c r="C207" s="977"/>
      <c r="D207" s="977"/>
      <c r="E207" s="977"/>
      <c r="F207" s="977"/>
      <c r="G207" s="977"/>
      <c r="H207" s="977"/>
      <c r="I207" s="977"/>
      <c r="J207" s="977"/>
      <c r="K207" s="977"/>
      <c r="L207" s="977"/>
      <c r="M207" s="977"/>
      <c r="N207" s="977"/>
      <c r="O207" s="977"/>
      <c r="P207" s="977"/>
      <c r="Q207" s="977"/>
      <c r="R207" s="977"/>
      <c r="S207" s="978"/>
    </row>
    <row r="208" spans="1:19">
      <c r="A208" s="976" t="s">
        <v>3077</v>
      </c>
      <c r="B208" s="977"/>
      <c r="C208" s="977"/>
      <c r="D208" s="977"/>
      <c r="E208" s="977"/>
      <c r="F208" s="977"/>
      <c r="G208" s="977"/>
      <c r="H208" s="977"/>
      <c r="I208" s="977"/>
      <c r="J208" s="977"/>
      <c r="K208" s="977"/>
      <c r="L208" s="977"/>
      <c r="M208" s="977"/>
      <c r="N208" s="977"/>
      <c r="O208" s="977"/>
      <c r="P208" s="977"/>
      <c r="Q208" s="977"/>
      <c r="R208" s="977"/>
      <c r="S208" s="978"/>
    </row>
    <row r="209" spans="1:19">
      <c r="A209" s="976" t="s">
        <v>3078</v>
      </c>
      <c r="B209" s="977"/>
      <c r="C209" s="977"/>
      <c r="D209" s="977"/>
      <c r="E209" s="977"/>
      <c r="F209" s="977"/>
      <c r="G209" s="977"/>
      <c r="H209" s="977"/>
      <c r="I209" s="977"/>
      <c r="J209" s="977"/>
      <c r="K209" s="977"/>
      <c r="L209" s="977"/>
      <c r="M209" s="977"/>
      <c r="N209" s="977"/>
      <c r="O209" s="977"/>
      <c r="P209" s="977"/>
      <c r="Q209" s="977"/>
      <c r="R209" s="977"/>
      <c r="S209" s="978"/>
    </row>
    <row r="210" spans="1:19">
      <c r="A210" s="982" t="s">
        <v>3079</v>
      </c>
      <c r="B210" s="983"/>
      <c r="C210" s="983"/>
      <c r="D210" s="983"/>
      <c r="E210" s="983"/>
      <c r="F210" s="983"/>
      <c r="G210" s="983"/>
      <c r="H210" s="983"/>
      <c r="I210" s="983"/>
      <c r="J210" s="983"/>
      <c r="K210" s="983"/>
      <c r="L210" s="983"/>
      <c r="M210" s="983"/>
      <c r="N210" s="983"/>
      <c r="O210" s="983"/>
      <c r="P210" s="983"/>
      <c r="Q210" s="983"/>
      <c r="R210" s="983"/>
      <c r="S210" s="984"/>
    </row>
    <row r="211" spans="1:19" ht="29.25" customHeight="1">
      <c r="A211" s="985" t="s">
        <v>41</v>
      </c>
      <c r="B211" s="985"/>
      <c r="C211" s="985"/>
      <c r="D211" s="985" t="s">
        <v>42</v>
      </c>
      <c r="E211" s="985"/>
      <c r="F211" s="985" t="s">
        <v>43</v>
      </c>
      <c r="G211" s="985"/>
      <c r="H211" s="985"/>
      <c r="I211" s="985" t="s">
        <v>44</v>
      </c>
      <c r="J211" s="985"/>
      <c r="K211" s="986" t="s">
        <v>45</v>
      </c>
      <c r="L211" s="987"/>
      <c r="M211" s="987"/>
      <c r="N211" s="988"/>
      <c r="O211" s="989" t="s">
        <v>46</v>
      </c>
      <c r="P211" s="989"/>
      <c r="Q211" s="990"/>
      <c r="R211" s="985" t="s">
        <v>47</v>
      </c>
      <c r="S211" s="985"/>
    </row>
    <row r="212" spans="1:19" ht="29.25" customHeight="1">
      <c r="A212" s="991" t="s">
        <v>48</v>
      </c>
      <c r="B212" s="991" t="s">
        <v>49</v>
      </c>
      <c r="C212" s="1002" t="s">
        <v>50</v>
      </c>
      <c r="D212" s="991" t="s">
        <v>51</v>
      </c>
      <c r="E212" s="991" t="s">
        <v>52</v>
      </c>
      <c r="F212" s="986" t="s">
        <v>53</v>
      </c>
      <c r="G212" s="992"/>
      <c r="H212" s="993"/>
      <c r="I212" s="991" t="s">
        <v>54</v>
      </c>
      <c r="J212" s="991" t="s">
        <v>55</v>
      </c>
      <c r="K212" s="986" t="s">
        <v>56</v>
      </c>
      <c r="L212" s="993"/>
      <c r="M212" s="986" t="s">
        <v>57</v>
      </c>
      <c r="N212" s="993"/>
      <c r="O212" s="991" t="s">
        <v>58</v>
      </c>
      <c r="P212" s="991" t="s">
        <v>59</v>
      </c>
      <c r="Q212" s="991" t="s">
        <v>60</v>
      </c>
      <c r="R212" s="991" t="s">
        <v>61</v>
      </c>
      <c r="S212" s="991" t="s">
        <v>62</v>
      </c>
    </row>
    <row r="213" spans="1:19" ht="60" customHeight="1">
      <c r="A213" s="985"/>
      <c r="B213" s="985"/>
      <c r="C213" s="1003"/>
      <c r="D213" s="985"/>
      <c r="E213" s="985"/>
      <c r="F213" s="291" t="s">
        <v>63</v>
      </c>
      <c r="G213" s="291" t="s">
        <v>64</v>
      </c>
      <c r="H213" s="291" t="s">
        <v>65</v>
      </c>
      <c r="I213" s="985"/>
      <c r="J213" s="985"/>
      <c r="K213" s="297" t="s">
        <v>66</v>
      </c>
      <c r="L213" s="297" t="s">
        <v>67</v>
      </c>
      <c r="M213" s="297" t="s">
        <v>68</v>
      </c>
      <c r="N213" s="297" t="s">
        <v>67</v>
      </c>
      <c r="O213" s="985"/>
      <c r="P213" s="985"/>
      <c r="Q213" s="985"/>
      <c r="R213" s="985"/>
      <c r="S213" s="985"/>
    </row>
    <row r="214" spans="1:19" ht="15" customHeight="1">
      <c r="A214" s="994" t="s">
        <v>69</v>
      </c>
      <c r="B214" s="994"/>
      <c r="C214" s="994"/>
      <c r="D214" s="994"/>
      <c r="E214" s="994"/>
      <c r="F214" s="994"/>
      <c r="G214" s="994"/>
      <c r="H214" s="994"/>
      <c r="I214" s="994"/>
      <c r="J214" s="994"/>
      <c r="K214" s="994"/>
      <c r="L214" s="994"/>
      <c r="M214" s="994"/>
      <c r="N214" s="994"/>
      <c r="O214" s="994"/>
      <c r="P214" s="994"/>
      <c r="Q214" s="994"/>
      <c r="R214" s="994"/>
      <c r="S214" s="994"/>
    </row>
    <row r="215" spans="1:19" s="540" customFormat="1" ht="12">
      <c r="A215" s="539"/>
      <c r="B215" s="539"/>
      <c r="C215" s="539"/>
      <c r="D215" s="539"/>
      <c r="E215" s="539"/>
      <c r="F215" s="539"/>
      <c r="G215" s="539"/>
      <c r="H215" s="539"/>
      <c r="I215" s="539"/>
      <c r="J215" s="539"/>
      <c r="K215" s="539"/>
      <c r="L215" s="539"/>
      <c r="M215" s="539"/>
      <c r="N215" s="539"/>
      <c r="O215" s="539"/>
      <c r="P215" s="539"/>
      <c r="Q215" s="539"/>
      <c r="R215" s="539"/>
      <c r="S215" s="539"/>
    </row>
    <row r="216" spans="1:19">
      <c r="A216" s="994" t="s">
        <v>176</v>
      </c>
      <c r="B216" s="994"/>
      <c r="C216" s="994"/>
      <c r="D216" s="994"/>
      <c r="E216" s="994"/>
      <c r="F216" s="994"/>
      <c r="G216" s="994"/>
      <c r="H216" s="994"/>
      <c r="I216" s="994"/>
      <c r="J216" s="994"/>
      <c r="K216" s="994"/>
      <c r="L216" s="994"/>
      <c r="M216" s="994"/>
      <c r="N216" s="994"/>
      <c r="O216" s="994"/>
      <c r="P216" s="994"/>
      <c r="Q216" s="994"/>
      <c r="R216" s="994"/>
      <c r="S216" s="994"/>
    </row>
    <row r="217" spans="1:19" s="389" customFormat="1">
      <c r="A217" s="18"/>
      <c r="B217" s="18"/>
      <c r="C217" s="18"/>
      <c r="D217" s="18"/>
      <c r="E217" s="18"/>
      <c r="F217" s="18"/>
      <c r="G217" s="18"/>
      <c r="H217" s="18"/>
      <c r="I217" s="18"/>
      <c r="J217" s="18"/>
      <c r="K217" s="18"/>
      <c r="L217" s="18"/>
      <c r="M217" s="18"/>
      <c r="N217" s="18"/>
      <c r="O217" s="18"/>
      <c r="P217" s="18"/>
      <c r="Q217" s="18"/>
      <c r="R217" s="18"/>
      <c r="S217" s="18"/>
    </row>
    <row r="218" spans="1:19">
      <c r="A218" s="994" t="s">
        <v>71</v>
      </c>
      <c r="B218" s="994"/>
      <c r="C218" s="994"/>
      <c r="D218" s="994"/>
      <c r="E218" s="994"/>
      <c r="F218" s="994"/>
      <c r="G218" s="994"/>
      <c r="H218" s="994"/>
      <c r="I218" s="994"/>
      <c r="J218" s="994"/>
      <c r="K218" s="994"/>
      <c r="L218" s="994"/>
      <c r="M218" s="994"/>
      <c r="N218" s="994"/>
      <c r="O218" s="994"/>
      <c r="P218" s="994"/>
      <c r="Q218" s="994"/>
      <c r="R218" s="994"/>
      <c r="S218" s="994"/>
    </row>
    <row r="219" spans="1:19" s="532" customFormat="1">
      <c r="A219" s="18"/>
      <c r="B219" s="18"/>
      <c r="C219" s="18"/>
      <c r="D219" s="18"/>
      <c r="E219" s="18"/>
      <c r="F219" s="18"/>
      <c r="G219" s="18"/>
      <c r="H219" s="18"/>
      <c r="I219" s="18"/>
      <c r="J219" s="18"/>
      <c r="K219" s="18"/>
      <c r="L219" s="18"/>
      <c r="M219" s="18"/>
      <c r="N219" s="18"/>
      <c r="O219" s="18"/>
      <c r="P219" s="18"/>
      <c r="Q219" s="18"/>
      <c r="R219" s="18"/>
      <c r="S219" s="18"/>
    </row>
    <row r="220" spans="1:19">
      <c r="A220" s="994" t="s">
        <v>72</v>
      </c>
      <c r="B220" s="994"/>
      <c r="C220" s="994"/>
      <c r="D220" s="994"/>
      <c r="E220" s="994"/>
      <c r="F220" s="994"/>
      <c r="G220" s="994"/>
      <c r="H220" s="994"/>
      <c r="I220" s="994"/>
      <c r="J220" s="994"/>
      <c r="K220" s="994"/>
      <c r="L220" s="994"/>
      <c r="M220" s="994"/>
      <c r="N220" s="994"/>
      <c r="O220" s="994"/>
      <c r="P220" s="994"/>
      <c r="Q220" s="994"/>
      <c r="R220" s="994"/>
      <c r="S220" s="994"/>
    </row>
    <row r="221" spans="1:19" s="4" customFormat="1">
      <c r="A221" s="18"/>
      <c r="B221" s="18"/>
      <c r="C221" s="18"/>
      <c r="D221" s="18"/>
      <c r="E221" s="18"/>
      <c r="F221" s="530"/>
      <c r="G221" s="18"/>
      <c r="H221" s="530"/>
      <c r="I221" s="18"/>
      <c r="J221" s="530"/>
      <c r="K221" s="530"/>
      <c r="L221" s="530"/>
      <c r="M221" s="530"/>
      <c r="N221" s="530"/>
      <c r="O221" s="530"/>
      <c r="P221" s="530"/>
      <c r="Q221" s="530"/>
      <c r="R221" s="530"/>
      <c r="S221" s="530"/>
    </row>
    <row r="222" spans="1:19">
      <c r="A222" s="995" t="s">
        <v>73</v>
      </c>
      <c r="B222" s="995"/>
      <c r="C222" s="995"/>
      <c r="D222" s="995"/>
      <c r="E222" s="995"/>
      <c r="F222" s="995"/>
      <c r="G222" s="995"/>
      <c r="H222" s="995"/>
      <c r="I222" s="995"/>
      <c r="J222" s="995"/>
      <c r="K222" s="995"/>
      <c r="L222" s="995"/>
      <c r="M222" s="995"/>
      <c r="N222" s="995"/>
      <c r="O222" s="995"/>
      <c r="P222" s="995"/>
      <c r="Q222" s="995"/>
      <c r="R222" s="995"/>
      <c r="S222" s="995"/>
    </row>
    <row r="223" spans="1:19" s="4" customFormat="1">
      <c r="A223" s="18"/>
      <c r="B223" s="18"/>
      <c r="C223" s="18"/>
      <c r="D223" s="18"/>
      <c r="E223" s="18"/>
      <c r="F223" s="554"/>
      <c r="G223" s="18"/>
      <c r="H223" s="554"/>
      <c r="I223" s="18"/>
      <c r="J223" s="554"/>
      <c r="K223" s="554"/>
      <c r="L223" s="554"/>
      <c r="M223" s="554"/>
      <c r="N223" s="554"/>
      <c r="O223" s="554"/>
      <c r="P223" s="554"/>
      <c r="Q223" s="554"/>
      <c r="R223" s="554"/>
      <c r="S223" s="554"/>
    </row>
    <row r="224" spans="1:19">
      <c r="A224" s="994" t="s">
        <v>74</v>
      </c>
      <c r="B224" s="994"/>
      <c r="C224" s="994"/>
      <c r="D224" s="994"/>
      <c r="E224" s="994"/>
      <c r="F224" s="994"/>
      <c r="G224" s="994"/>
      <c r="H224" s="994"/>
      <c r="I224" s="994"/>
      <c r="J224" s="994"/>
      <c r="K224" s="994"/>
      <c r="L224" s="994"/>
      <c r="M224" s="994"/>
      <c r="N224" s="994"/>
      <c r="O224" s="994"/>
      <c r="P224" s="994"/>
      <c r="Q224" s="994"/>
      <c r="R224" s="994"/>
      <c r="S224" s="994"/>
    </row>
    <row r="225" spans="1:19" s="584" customFormat="1" ht="12">
      <c r="A225" s="585"/>
      <c r="B225" s="585"/>
      <c r="C225" s="585"/>
      <c r="D225" s="585"/>
      <c r="E225" s="585"/>
      <c r="F225" s="586"/>
      <c r="G225" s="585"/>
      <c r="H225" s="586"/>
      <c r="I225" s="585"/>
      <c r="J225" s="585"/>
      <c r="K225" s="586"/>
      <c r="L225" s="586"/>
      <c r="M225" s="586"/>
      <c r="N225" s="586"/>
      <c r="O225" s="585"/>
      <c r="P225" s="585"/>
      <c r="Q225" s="585"/>
      <c r="R225" s="586"/>
      <c r="S225" s="586"/>
    </row>
    <row r="226" spans="1:19">
      <c r="A226" s="994" t="s">
        <v>75</v>
      </c>
      <c r="B226" s="994"/>
      <c r="C226" s="994"/>
      <c r="D226" s="994"/>
      <c r="E226" s="994"/>
      <c r="F226" s="994"/>
      <c r="G226" s="994"/>
      <c r="H226" s="994"/>
      <c r="I226" s="994"/>
      <c r="J226" s="994"/>
      <c r="K226" s="994"/>
      <c r="L226" s="994"/>
      <c r="M226" s="994"/>
      <c r="N226" s="994"/>
      <c r="O226" s="994"/>
      <c r="P226" s="994"/>
      <c r="Q226" s="994"/>
      <c r="R226" s="994"/>
      <c r="S226" s="994"/>
    </row>
    <row r="227" spans="1:19" s="4" customFormat="1">
      <c r="A227" s="18"/>
      <c r="B227" s="18"/>
      <c r="C227" s="18"/>
      <c r="D227" s="18"/>
      <c r="E227" s="18"/>
      <c r="F227" s="455"/>
      <c r="G227" s="18"/>
      <c r="H227" s="455"/>
      <c r="I227" s="18"/>
      <c r="J227" s="18"/>
      <c r="K227" s="455"/>
      <c r="L227" s="455"/>
      <c r="M227" s="455"/>
      <c r="N227" s="455"/>
      <c r="O227" s="18"/>
      <c r="P227" s="18"/>
      <c r="Q227" s="18"/>
      <c r="R227" s="455"/>
      <c r="S227" s="455"/>
    </row>
    <row r="228" spans="1:19">
      <c r="A228" s="994" t="s">
        <v>76</v>
      </c>
      <c r="B228" s="994"/>
      <c r="C228" s="994"/>
      <c r="D228" s="994"/>
      <c r="E228" s="994"/>
      <c r="F228" s="994"/>
      <c r="G228" s="994"/>
      <c r="H228" s="994"/>
      <c r="I228" s="994"/>
      <c r="J228" s="994"/>
      <c r="K228" s="994"/>
      <c r="L228" s="994"/>
      <c r="M228" s="994"/>
      <c r="N228" s="994"/>
      <c r="O228" s="994"/>
      <c r="P228" s="994"/>
      <c r="Q228" s="994"/>
      <c r="R228" s="994"/>
      <c r="S228" s="994"/>
    </row>
    <row r="229" spans="1:19" s="598" customFormat="1">
      <c r="A229" s="18"/>
      <c r="B229" s="18"/>
      <c r="C229" s="18"/>
      <c r="D229" s="18"/>
      <c r="E229" s="18"/>
      <c r="F229" s="455"/>
      <c r="G229" s="18"/>
      <c r="H229" s="455"/>
      <c r="I229" s="18"/>
      <c r="J229" s="18"/>
      <c r="K229" s="455"/>
      <c r="L229" s="455"/>
      <c r="M229" s="455"/>
      <c r="N229" s="455"/>
      <c r="O229" s="18"/>
      <c r="P229" s="18"/>
      <c r="Q229" s="18"/>
      <c r="R229" s="455"/>
      <c r="S229" s="455"/>
    </row>
    <row r="230" spans="1:19">
      <c r="A230" s="994" t="s">
        <v>77</v>
      </c>
      <c r="B230" s="994"/>
      <c r="C230" s="994"/>
      <c r="D230" s="994"/>
      <c r="E230" s="994"/>
      <c r="F230" s="994"/>
      <c r="G230" s="994"/>
      <c r="H230" s="994"/>
      <c r="I230" s="994"/>
      <c r="J230" s="994"/>
      <c r="K230" s="994"/>
      <c r="L230" s="994"/>
      <c r="M230" s="994"/>
      <c r="N230" s="994"/>
      <c r="O230" s="994"/>
      <c r="P230" s="994"/>
      <c r="Q230" s="994"/>
      <c r="R230" s="994"/>
      <c r="S230" s="994"/>
    </row>
    <row r="231" spans="1:19" s="4" customFormat="1">
      <c r="A231" s="18"/>
      <c r="B231" s="18"/>
      <c r="C231" s="18"/>
      <c r="D231" s="18"/>
      <c r="E231" s="18"/>
      <c r="F231" s="18"/>
      <c r="G231" s="18"/>
      <c r="H231" s="18"/>
      <c r="I231" s="18"/>
      <c r="J231" s="18"/>
      <c r="K231" s="18"/>
      <c r="L231" s="18"/>
      <c r="M231" s="18"/>
      <c r="N231" s="18"/>
      <c r="O231" s="18"/>
      <c r="P231" s="18"/>
      <c r="Q231" s="18"/>
      <c r="R231" s="18"/>
      <c r="S231" s="18"/>
    </row>
    <row r="232" spans="1:19">
      <c r="A232" s="994" t="s">
        <v>78</v>
      </c>
      <c r="B232" s="994"/>
      <c r="C232" s="994"/>
      <c r="D232" s="994"/>
      <c r="E232" s="994"/>
      <c r="F232" s="994"/>
      <c r="G232" s="994"/>
      <c r="H232" s="994"/>
      <c r="I232" s="994"/>
      <c r="J232" s="994"/>
      <c r="K232" s="994"/>
      <c r="L232" s="994"/>
      <c r="M232" s="994"/>
      <c r="N232" s="994"/>
      <c r="O232" s="994"/>
      <c r="P232" s="994"/>
      <c r="Q232" s="994"/>
      <c r="R232" s="994"/>
      <c r="S232" s="994"/>
    </row>
    <row r="233" spans="1:19" s="4" customFormat="1">
      <c r="A233" s="18"/>
      <c r="B233" s="18"/>
      <c r="C233" s="18"/>
      <c r="D233" s="18"/>
      <c r="E233" s="18"/>
      <c r="F233" s="18"/>
      <c r="G233" s="18"/>
      <c r="H233" s="18"/>
      <c r="I233" s="18"/>
      <c r="J233" s="18"/>
      <c r="K233" s="18"/>
      <c r="L233" s="18"/>
      <c r="M233" s="18"/>
      <c r="N233" s="18"/>
      <c r="O233" s="18"/>
      <c r="P233" s="18"/>
      <c r="Q233" s="18"/>
      <c r="R233" s="18"/>
      <c r="S233" s="18"/>
    </row>
    <row r="234" spans="1:19">
      <c r="A234" s="994" t="s">
        <v>79</v>
      </c>
      <c r="B234" s="994"/>
      <c r="C234" s="994"/>
      <c r="D234" s="994"/>
      <c r="E234" s="994"/>
      <c r="F234" s="994"/>
      <c r="G234" s="994"/>
      <c r="H234" s="994"/>
      <c r="I234" s="994"/>
      <c r="J234" s="994"/>
      <c r="K234" s="994"/>
      <c r="L234" s="994"/>
      <c r="M234" s="994"/>
      <c r="N234" s="994"/>
      <c r="O234" s="994"/>
      <c r="P234" s="994"/>
      <c r="Q234" s="994"/>
      <c r="R234" s="994"/>
      <c r="S234" s="994"/>
    </row>
    <row r="235" spans="1:19" s="4" customFormat="1">
      <c r="A235" s="18"/>
      <c r="B235" s="18"/>
      <c r="C235" s="18"/>
      <c r="D235" s="18"/>
      <c r="E235" s="18"/>
      <c r="F235" s="18"/>
      <c r="G235" s="18"/>
      <c r="H235" s="18"/>
      <c r="I235" s="18"/>
      <c r="J235" s="18"/>
      <c r="K235" s="18"/>
      <c r="L235" s="18"/>
      <c r="M235" s="18"/>
      <c r="N235" s="18"/>
      <c r="O235" s="18"/>
      <c r="P235" s="18"/>
      <c r="Q235" s="18"/>
      <c r="R235" s="18"/>
      <c r="S235" s="18"/>
    </row>
    <row r="236" spans="1:19">
      <c r="A236" s="994" t="s">
        <v>80</v>
      </c>
      <c r="B236" s="994"/>
      <c r="C236" s="994"/>
      <c r="D236" s="994"/>
      <c r="E236" s="994"/>
      <c r="F236" s="994"/>
      <c r="G236" s="994"/>
      <c r="H236" s="994"/>
      <c r="I236" s="994"/>
      <c r="J236" s="994"/>
      <c r="K236" s="994"/>
      <c r="L236" s="994"/>
      <c r="M236" s="994"/>
      <c r="N236" s="994"/>
      <c r="O236" s="994"/>
      <c r="P236" s="994"/>
      <c r="Q236" s="994"/>
      <c r="R236" s="994"/>
      <c r="S236" s="994"/>
    </row>
    <row r="237" spans="1:19" s="4" customFormat="1">
      <c r="A237" s="18"/>
      <c r="B237" s="18"/>
      <c r="C237" s="18"/>
      <c r="D237" s="18"/>
      <c r="E237" s="18"/>
      <c r="F237" s="18"/>
      <c r="G237" s="18"/>
      <c r="H237" s="18"/>
      <c r="I237" s="18"/>
      <c r="J237" s="18"/>
      <c r="K237" s="18"/>
      <c r="L237" s="18"/>
      <c r="M237" s="18"/>
      <c r="N237" s="18"/>
      <c r="O237" s="18"/>
      <c r="P237" s="18"/>
      <c r="Q237" s="18"/>
      <c r="R237" s="18"/>
      <c r="S237" s="18"/>
    </row>
    <row r="238" spans="1:19">
      <c r="A238" s="1239" t="s">
        <v>3653</v>
      </c>
      <c r="B238" s="1239"/>
      <c r="C238" s="1239"/>
      <c r="D238" s="1239"/>
      <c r="E238" s="1239"/>
      <c r="F238" s="1239"/>
      <c r="G238" s="1239"/>
      <c r="H238" s="1239"/>
      <c r="I238" s="1239"/>
      <c r="J238" s="1239"/>
      <c r="K238" s="1239"/>
      <c r="L238" s="1239"/>
      <c r="M238" s="1239"/>
      <c r="N238" s="1239"/>
      <c r="O238" s="1239"/>
      <c r="P238" s="1239"/>
      <c r="Q238" s="1239"/>
      <c r="R238" s="1239"/>
      <c r="S238" s="1239"/>
    </row>
    <row r="239" spans="1:19">
      <c r="A239" s="297">
        <f>SUM(A237,A235,A233,A231,A229,A227,A225,A223,A221,A219,A217,A215)</f>
        <v>0</v>
      </c>
      <c r="B239" s="351">
        <f t="shared" ref="B239:S239" si="4">SUM(B237,B235,B233,B231,B229,B227,B225,B223,B221,B219,B217,B215)</f>
        <v>0</v>
      </c>
      <c r="C239" s="351">
        <f t="shared" si="4"/>
        <v>0</v>
      </c>
      <c r="D239" s="351">
        <f t="shared" si="4"/>
        <v>0</v>
      </c>
      <c r="E239" s="351">
        <f t="shared" si="4"/>
        <v>0</v>
      </c>
      <c r="F239" s="351">
        <f t="shared" si="4"/>
        <v>0</v>
      </c>
      <c r="G239" s="351">
        <f t="shared" si="4"/>
        <v>0</v>
      </c>
      <c r="H239" s="351">
        <f t="shared" si="4"/>
        <v>0</v>
      </c>
      <c r="I239" s="351">
        <f t="shared" si="4"/>
        <v>0</v>
      </c>
      <c r="J239" s="351">
        <f t="shared" si="4"/>
        <v>0</v>
      </c>
      <c r="K239" s="351">
        <f t="shared" si="4"/>
        <v>0</v>
      </c>
      <c r="L239" s="351">
        <f t="shared" si="4"/>
        <v>0</v>
      </c>
      <c r="M239" s="351">
        <f t="shared" si="4"/>
        <v>0</v>
      </c>
      <c r="N239" s="351">
        <f t="shared" si="4"/>
        <v>0</v>
      </c>
      <c r="O239" s="351">
        <f t="shared" si="4"/>
        <v>0</v>
      </c>
      <c r="P239" s="351">
        <f t="shared" si="4"/>
        <v>0</v>
      </c>
      <c r="Q239" s="351">
        <f t="shared" si="4"/>
        <v>0</v>
      </c>
      <c r="R239" s="351">
        <f t="shared" si="4"/>
        <v>0</v>
      </c>
      <c r="S239" s="351">
        <f t="shared" si="4"/>
        <v>0</v>
      </c>
    </row>
    <row r="241" spans="1:19" ht="21" customHeight="1">
      <c r="A241" s="1004" t="s">
        <v>3139</v>
      </c>
      <c r="B241" s="1005"/>
      <c r="C241" s="1005"/>
      <c r="D241" s="1005"/>
      <c r="E241" s="1005"/>
      <c r="F241" s="1005"/>
      <c r="G241" s="1005"/>
      <c r="H241" s="1005"/>
      <c r="I241" s="1005"/>
      <c r="J241" s="1005"/>
      <c r="K241" s="1005"/>
      <c r="L241" s="1005"/>
      <c r="M241" s="1005"/>
      <c r="N241" s="1005"/>
      <c r="O241" s="1005"/>
      <c r="P241" s="1005"/>
      <c r="Q241" s="1005"/>
      <c r="R241" s="1005"/>
      <c r="S241" s="1006"/>
    </row>
    <row r="242" spans="1:19">
      <c r="A242" s="1108" t="s">
        <v>3654</v>
      </c>
      <c r="B242" s="1109"/>
      <c r="C242" s="1109"/>
      <c r="D242" s="1109"/>
      <c r="E242" s="1109"/>
      <c r="F242" s="1109"/>
      <c r="G242" s="1109"/>
      <c r="H242" s="1109"/>
      <c r="I242" s="1109"/>
      <c r="J242" s="1109"/>
      <c r="K242" s="1109"/>
      <c r="L242" s="1109"/>
      <c r="M242" s="1109"/>
      <c r="N242" s="1109"/>
      <c r="O242" s="1109"/>
      <c r="P242" s="1109"/>
      <c r="Q242" s="1109"/>
      <c r="R242" s="1109"/>
      <c r="S242" s="1110"/>
    </row>
    <row r="243" spans="1:19">
      <c r="A243" s="976" t="s">
        <v>3080</v>
      </c>
      <c r="B243" s="977"/>
      <c r="C243" s="977"/>
      <c r="D243" s="977"/>
      <c r="E243" s="977"/>
      <c r="F243" s="977"/>
      <c r="G243" s="977"/>
      <c r="H243" s="977"/>
      <c r="I243" s="977"/>
      <c r="J243" s="977"/>
      <c r="K243" s="977"/>
      <c r="L243" s="977"/>
      <c r="M243" s="977"/>
      <c r="N243" s="977"/>
      <c r="O243" s="977"/>
      <c r="P243" s="977"/>
      <c r="Q243" s="977"/>
      <c r="R243" s="977"/>
      <c r="S243" s="978"/>
    </row>
    <row r="244" spans="1:19">
      <c r="A244" s="976" t="s">
        <v>3081</v>
      </c>
      <c r="B244" s="977"/>
      <c r="C244" s="977"/>
      <c r="D244" s="977"/>
      <c r="E244" s="977"/>
      <c r="F244" s="977"/>
      <c r="G244" s="977"/>
      <c r="H244" s="977"/>
      <c r="I244" s="977"/>
      <c r="J244" s="977"/>
      <c r="K244" s="977"/>
      <c r="L244" s="977"/>
      <c r="M244" s="977"/>
      <c r="N244" s="977"/>
      <c r="O244" s="977"/>
      <c r="P244" s="977"/>
      <c r="Q244" s="977"/>
      <c r="R244" s="977"/>
      <c r="S244" s="978"/>
    </row>
    <row r="245" spans="1:19">
      <c r="A245" s="976" t="s">
        <v>3082</v>
      </c>
      <c r="B245" s="977"/>
      <c r="C245" s="977"/>
      <c r="D245" s="977"/>
      <c r="E245" s="977"/>
      <c r="F245" s="977"/>
      <c r="G245" s="977"/>
      <c r="H245" s="977"/>
      <c r="I245" s="977"/>
      <c r="J245" s="977"/>
      <c r="K245" s="977"/>
      <c r="L245" s="977"/>
      <c r="M245" s="977"/>
      <c r="N245" s="977"/>
      <c r="O245" s="977"/>
      <c r="P245" s="977"/>
      <c r="Q245" s="977"/>
      <c r="R245" s="977"/>
      <c r="S245" s="978"/>
    </row>
    <row r="246" spans="1:19">
      <c r="A246" s="976" t="s">
        <v>3083</v>
      </c>
      <c r="B246" s="977"/>
      <c r="C246" s="977"/>
      <c r="D246" s="977"/>
      <c r="E246" s="977"/>
      <c r="F246" s="977"/>
      <c r="G246" s="977"/>
      <c r="H246" s="977"/>
      <c r="I246" s="977"/>
      <c r="J246" s="977"/>
      <c r="K246" s="977"/>
      <c r="L246" s="977"/>
      <c r="M246" s="977"/>
      <c r="N246" s="977"/>
      <c r="O246" s="977"/>
      <c r="P246" s="977"/>
      <c r="Q246" s="977"/>
      <c r="R246" s="977"/>
      <c r="S246" s="978"/>
    </row>
    <row r="247" spans="1:19">
      <c r="A247" s="976" t="s">
        <v>3084</v>
      </c>
      <c r="B247" s="977"/>
      <c r="C247" s="977"/>
      <c r="D247" s="977"/>
      <c r="E247" s="977"/>
      <c r="F247" s="977"/>
      <c r="G247" s="977"/>
      <c r="H247" s="977"/>
      <c r="I247" s="977"/>
      <c r="J247" s="977"/>
      <c r="K247" s="977"/>
      <c r="L247" s="977"/>
      <c r="M247" s="977"/>
      <c r="N247" s="977"/>
      <c r="O247" s="977"/>
      <c r="P247" s="977"/>
      <c r="Q247" s="977"/>
      <c r="R247" s="977"/>
      <c r="S247" s="978"/>
    </row>
    <row r="248" spans="1:19">
      <c r="A248" s="976" t="s">
        <v>3085</v>
      </c>
      <c r="B248" s="977"/>
      <c r="C248" s="977"/>
      <c r="D248" s="977"/>
      <c r="E248" s="977"/>
      <c r="F248" s="977"/>
      <c r="G248" s="977"/>
      <c r="H248" s="977"/>
      <c r="I248" s="977"/>
      <c r="J248" s="977"/>
      <c r="K248" s="977"/>
      <c r="L248" s="977"/>
      <c r="M248" s="977"/>
      <c r="N248" s="977"/>
      <c r="O248" s="977"/>
      <c r="P248" s="977"/>
      <c r="Q248" s="977"/>
      <c r="R248" s="977"/>
      <c r="S248" s="978"/>
    </row>
    <row r="249" spans="1:19">
      <c r="A249" s="976" t="s">
        <v>2572</v>
      </c>
      <c r="B249" s="977"/>
      <c r="C249" s="977"/>
      <c r="D249" s="977"/>
      <c r="E249" s="977"/>
      <c r="F249" s="977"/>
      <c r="G249" s="977"/>
      <c r="H249" s="977"/>
      <c r="I249" s="977"/>
      <c r="J249" s="977"/>
      <c r="K249" s="977"/>
      <c r="L249" s="977"/>
      <c r="M249" s="977"/>
      <c r="N249" s="977"/>
      <c r="O249" s="977"/>
      <c r="P249" s="977"/>
      <c r="Q249" s="977"/>
      <c r="R249" s="977"/>
      <c r="S249" s="978"/>
    </row>
    <row r="250" spans="1:19">
      <c r="A250" s="982" t="s">
        <v>3086</v>
      </c>
      <c r="B250" s="983"/>
      <c r="C250" s="983"/>
      <c r="D250" s="983"/>
      <c r="E250" s="983"/>
      <c r="F250" s="983"/>
      <c r="G250" s="983"/>
      <c r="H250" s="983"/>
      <c r="I250" s="983"/>
      <c r="J250" s="983"/>
      <c r="K250" s="983"/>
      <c r="L250" s="983"/>
      <c r="M250" s="983"/>
      <c r="N250" s="983"/>
      <c r="O250" s="983"/>
      <c r="P250" s="983"/>
      <c r="Q250" s="983"/>
      <c r="R250" s="983"/>
      <c r="S250" s="984"/>
    </row>
    <row r="251" spans="1:19" ht="31.5" customHeight="1">
      <c r="A251" s="1241" t="s">
        <v>41</v>
      </c>
      <c r="B251" s="1241"/>
      <c r="C251" s="1241"/>
      <c r="D251" s="1241" t="s">
        <v>42</v>
      </c>
      <c r="E251" s="1241"/>
      <c r="F251" s="1241" t="s">
        <v>43</v>
      </c>
      <c r="G251" s="1241"/>
      <c r="H251" s="1241"/>
      <c r="I251" s="1241" t="s">
        <v>44</v>
      </c>
      <c r="J251" s="1241"/>
      <c r="K251" s="1241" t="s">
        <v>45</v>
      </c>
      <c r="L251" s="1254"/>
      <c r="M251" s="1254"/>
      <c r="N251" s="1254"/>
      <c r="O251" s="1255" t="s">
        <v>46</v>
      </c>
      <c r="P251" s="1255"/>
      <c r="Q251" s="1256"/>
      <c r="R251" s="1241" t="s">
        <v>47</v>
      </c>
      <c r="S251" s="1241"/>
    </row>
    <row r="252" spans="1:19" ht="28.5" customHeight="1">
      <c r="A252" s="1241" t="s">
        <v>48</v>
      </c>
      <c r="B252" s="1241" t="s">
        <v>49</v>
      </c>
      <c r="C252" s="1242" t="s">
        <v>50</v>
      </c>
      <c r="D252" s="1241" t="s">
        <v>51</v>
      </c>
      <c r="E252" s="1241" t="s">
        <v>52</v>
      </c>
      <c r="F252" s="1241" t="s">
        <v>53</v>
      </c>
      <c r="G252" s="1241"/>
      <c r="H252" s="1241"/>
      <c r="I252" s="1241" t="s">
        <v>54</v>
      </c>
      <c r="J252" s="1241" t="s">
        <v>55</v>
      </c>
      <c r="K252" s="1241" t="s">
        <v>56</v>
      </c>
      <c r="L252" s="1241"/>
      <c r="M252" s="1241" t="s">
        <v>57</v>
      </c>
      <c r="N252" s="1241"/>
      <c r="O252" s="1241" t="s">
        <v>58</v>
      </c>
      <c r="P252" s="1241" t="s">
        <v>59</v>
      </c>
      <c r="Q252" s="1241" t="s">
        <v>60</v>
      </c>
      <c r="R252" s="1241" t="s">
        <v>61</v>
      </c>
      <c r="S252" s="1241" t="s">
        <v>62</v>
      </c>
    </row>
    <row r="253" spans="1:19" ht="62.25" customHeight="1">
      <c r="A253" s="1241"/>
      <c r="B253" s="1241"/>
      <c r="C253" s="1242"/>
      <c r="D253" s="1241"/>
      <c r="E253" s="1241"/>
      <c r="F253" s="297" t="s">
        <v>63</v>
      </c>
      <c r="G253" s="297" t="s">
        <v>64</v>
      </c>
      <c r="H253" s="297" t="s">
        <v>65</v>
      </c>
      <c r="I253" s="1241"/>
      <c r="J253" s="1241"/>
      <c r="K253" s="297" t="s">
        <v>66</v>
      </c>
      <c r="L253" s="297" t="s">
        <v>67</v>
      </c>
      <c r="M253" s="297" t="s">
        <v>68</v>
      </c>
      <c r="N253" s="297" t="s">
        <v>67</v>
      </c>
      <c r="O253" s="1241"/>
      <c r="P253" s="1241"/>
      <c r="Q253" s="1241"/>
      <c r="R253" s="1241"/>
      <c r="S253" s="1241"/>
    </row>
    <row r="254" spans="1:19">
      <c r="A254" s="994" t="s">
        <v>69</v>
      </c>
      <c r="B254" s="994"/>
      <c r="C254" s="994"/>
      <c r="D254" s="994"/>
      <c r="E254" s="994"/>
      <c r="F254" s="994"/>
      <c r="G254" s="994"/>
      <c r="H254" s="994"/>
      <c r="I254" s="994"/>
      <c r="J254" s="994"/>
      <c r="K254" s="994"/>
      <c r="L254" s="994"/>
      <c r="M254" s="994"/>
      <c r="N254" s="994"/>
      <c r="O254" s="994"/>
      <c r="P254" s="994"/>
      <c r="Q254" s="994"/>
      <c r="R254" s="994"/>
      <c r="S254" s="994"/>
    </row>
    <row r="255" spans="1:19" s="689" customFormat="1">
      <c r="A255" s="267">
        <v>0</v>
      </c>
      <c r="B255" s="267">
        <v>1</v>
      </c>
      <c r="C255" s="267">
        <v>1</v>
      </c>
      <c r="D255" s="267">
        <v>0</v>
      </c>
      <c r="E255" s="267">
        <v>1</v>
      </c>
      <c r="F255" s="267">
        <v>1</v>
      </c>
      <c r="G255" s="267">
        <v>0</v>
      </c>
      <c r="H255" s="267">
        <v>0</v>
      </c>
      <c r="I255" s="267">
        <v>1</v>
      </c>
      <c r="J255" s="267">
        <v>0</v>
      </c>
      <c r="K255" s="267">
        <v>0</v>
      </c>
      <c r="L255" s="267">
        <v>0</v>
      </c>
      <c r="M255" s="267">
        <v>0</v>
      </c>
      <c r="N255" s="267">
        <v>0</v>
      </c>
      <c r="O255" s="267">
        <v>1</v>
      </c>
      <c r="P255" s="267">
        <v>0</v>
      </c>
      <c r="Q255" s="267">
        <v>0</v>
      </c>
      <c r="R255" s="267">
        <v>0</v>
      </c>
      <c r="S255" s="267">
        <v>0</v>
      </c>
    </row>
    <row r="256" spans="1:19">
      <c r="A256" s="994" t="s">
        <v>176</v>
      </c>
      <c r="B256" s="994"/>
      <c r="C256" s="994"/>
      <c r="D256" s="994"/>
      <c r="E256" s="994"/>
      <c r="F256" s="994"/>
      <c r="G256" s="994"/>
      <c r="H256" s="994"/>
      <c r="I256" s="994"/>
      <c r="J256" s="994"/>
      <c r="K256" s="994"/>
      <c r="L256" s="994"/>
      <c r="M256" s="994"/>
      <c r="N256" s="994"/>
      <c r="O256" s="994"/>
      <c r="P256" s="994"/>
      <c r="Q256" s="994"/>
      <c r="R256" s="994"/>
      <c r="S256" s="994"/>
    </row>
    <row r="257" spans="1:19" s="389" customFormat="1">
      <c r="A257" s="632">
        <v>0</v>
      </c>
      <c r="B257" s="632">
        <v>0</v>
      </c>
      <c r="C257" s="632">
        <v>0</v>
      </c>
      <c r="D257" s="632">
        <v>0</v>
      </c>
      <c r="E257" s="632">
        <v>0</v>
      </c>
      <c r="F257" s="632">
        <v>0</v>
      </c>
      <c r="G257" s="632">
        <v>0</v>
      </c>
      <c r="H257" s="632">
        <v>0</v>
      </c>
      <c r="I257" s="632">
        <v>0</v>
      </c>
      <c r="J257" s="632">
        <v>0</v>
      </c>
      <c r="K257" s="632">
        <v>0</v>
      </c>
      <c r="L257" s="632">
        <v>0</v>
      </c>
      <c r="M257" s="632">
        <v>0</v>
      </c>
      <c r="N257" s="632">
        <v>0</v>
      </c>
      <c r="O257" s="632">
        <v>0</v>
      </c>
      <c r="P257" s="632">
        <v>0</v>
      </c>
      <c r="Q257" s="632">
        <v>0</v>
      </c>
      <c r="R257" s="632">
        <v>0</v>
      </c>
      <c r="S257" s="632">
        <v>0</v>
      </c>
    </row>
    <row r="258" spans="1:19">
      <c r="A258" s="994" t="s">
        <v>71</v>
      </c>
      <c r="B258" s="994"/>
      <c r="C258" s="994"/>
      <c r="D258" s="994"/>
      <c r="E258" s="994"/>
      <c r="F258" s="994"/>
      <c r="G258" s="994"/>
      <c r="H258" s="994"/>
      <c r="I258" s="994"/>
      <c r="J258" s="994"/>
      <c r="K258" s="994"/>
      <c r="L258" s="994"/>
      <c r="M258" s="994"/>
      <c r="N258" s="994"/>
      <c r="O258" s="994"/>
      <c r="P258" s="994"/>
      <c r="Q258" s="994"/>
      <c r="R258" s="994"/>
      <c r="S258" s="994"/>
    </row>
    <row r="259" spans="1:19" s="633" customFormat="1">
      <c r="A259" s="632">
        <v>0</v>
      </c>
      <c r="B259" s="632">
        <v>0</v>
      </c>
      <c r="C259" s="632">
        <v>0</v>
      </c>
      <c r="D259" s="632">
        <v>0</v>
      </c>
      <c r="E259" s="632">
        <v>0</v>
      </c>
      <c r="F259" s="632">
        <v>0</v>
      </c>
      <c r="G259" s="632">
        <v>0</v>
      </c>
      <c r="H259" s="632">
        <v>0</v>
      </c>
      <c r="I259" s="632">
        <v>0</v>
      </c>
      <c r="J259" s="632">
        <v>0</v>
      </c>
      <c r="K259" s="632">
        <v>0</v>
      </c>
      <c r="L259" s="632">
        <v>0</v>
      </c>
      <c r="M259" s="632">
        <v>0</v>
      </c>
      <c r="N259" s="632">
        <v>0</v>
      </c>
      <c r="O259" s="632">
        <v>0</v>
      </c>
      <c r="P259" s="632">
        <v>0</v>
      </c>
      <c r="Q259" s="632">
        <v>0</v>
      </c>
      <c r="R259" s="632">
        <v>0</v>
      </c>
      <c r="S259" s="632">
        <v>0</v>
      </c>
    </row>
    <row r="260" spans="1:19">
      <c r="A260" s="994" t="s">
        <v>72</v>
      </c>
      <c r="B260" s="994"/>
      <c r="C260" s="994"/>
      <c r="D260" s="994"/>
      <c r="E260" s="994"/>
      <c r="F260" s="994"/>
      <c r="G260" s="994"/>
      <c r="H260" s="994"/>
      <c r="I260" s="994"/>
      <c r="J260" s="994"/>
      <c r="K260" s="994"/>
      <c r="L260" s="994"/>
      <c r="M260" s="994"/>
      <c r="N260" s="994"/>
      <c r="O260" s="994"/>
      <c r="P260" s="994"/>
      <c r="Q260" s="994"/>
      <c r="R260" s="994"/>
      <c r="S260" s="994"/>
    </row>
    <row r="261" spans="1:19" s="4" customFormat="1">
      <c r="A261" s="530">
        <v>0</v>
      </c>
      <c r="B261" s="530">
        <v>0</v>
      </c>
      <c r="C261" s="530">
        <v>0</v>
      </c>
      <c r="D261" s="530">
        <v>0</v>
      </c>
      <c r="E261" s="530">
        <v>0</v>
      </c>
      <c r="F261" s="530">
        <v>0</v>
      </c>
      <c r="G261" s="530">
        <v>0</v>
      </c>
      <c r="H261" s="530">
        <v>0</v>
      </c>
      <c r="I261" s="530">
        <v>0</v>
      </c>
      <c r="J261" s="530">
        <v>0</v>
      </c>
      <c r="K261" s="530">
        <v>0</v>
      </c>
      <c r="L261" s="530">
        <v>0</v>
      </c>
      <c r="M261" s="530">
        <v>0</v>
      </c>
      <c r="N261" s="530">
        <v>0</v>
      </c>
      <c r="O261" s="530">
        <v>0</v>
      </c>
      <c r="P261" s="530">
        <v>0</v>
      </c>
      <c r="Q261" s="530">
        <v>0</v>
      </c>
      <c r="R261" s="530">
        <v>0</v>
      </c>
      <c r="S261" s="530">
        <v>0</v>
      </c>
    </row>
    <row r="262" spans="1:19">
      <c r="A262" s="994" t="s">
        <v>73</v>
      </c>
      <c r="B262" s="994"/>
      <c r="C262" s="994"/>
      <c r="D262" s="994"/>
      <c r="E262" s="994"/>
      <c r="F262" s="994"/>
      <c r="G262" s="994"/>
      <c r="H262" s="994"/>
      <c r="I262" s="994"/>
      <c r="J262" s="994"/>
      <c r="K262" s="994"/>
      <c r="L262" s="994"/>
      <c r="M262" s="994"/>
      <c r="N262" s="994"/>
      <c r="O262" s="994"/>
      <c r="P262" s="994"/>
      <c r="Q262" s="994"/>
      <c r="R262" s="994"/>
      <c r="S262" s="994"/>
    </row>
    <row r="263" spans="1:19" s="222" customFormat="1">
      <c r="A263" s="267">
        <v>0</v>
      </c>
      <c r="B263" s="267">
        <v>1</v>
      </c>
      <c r="C263" s="267">
        <v>1</v>
      </c>
      <c r="D263" s="267">
        <v>0</v>
      </c>
      <c r="E263" s="267">
        <v>1</v>
      </c>
      <c r="F263" s="267">
        <v>1</v>
      </c>
      <c r="G263" s="267">
        <v>0</v>
      </c>
      <c r="H263" s="267">
        <v>0</v>
      </c>
      <c r="I263" s="267">
        <v>1</v>
      </c>
      <c r="J263" s="267">
        <v>0</v>
      </c>
      <c r="K263" s="267">
        <v>0</v>
      </c>
      <c r="L263" s="267">
        <v>0</v>
      </c>
      <c r="M263" s="267">
        <v>0</v>
      </c>
      <c r="N263" s="267">
        <v>0</v>
      </c>
      <c r="O263" s="267">
        <v>1</v>
      </c>
      <c r="P263" s="267">
        <v>0</v>
      </c>
      <c r="Q263" s="267">
        <v>0</v>
      </c>
      <c r="R263" s="267">
        <v>0</v>
      </c>
      <c r="S263" s="267">
        <v>0</v>
      </c>
    </row>
    <row r="264" spans="1:19">
      <c r="A264" s="994" t="s">
        <v>74</v>
      </c>
      <c r="B264" s="994"/>
      <c r="C264" s="994"/>
      <c r="D264" s="994"/>
      <c r="E264" s="994"/>
      <c r="F264" s="994"/>
      <c r="G264" s="994"/>
      <c r="H264" s="994"/>
      <c r="I264" s="994"/>
      <c r="J264" s="994"/>
      <c r="K264" s="994"/>
      <c r="L264" s="994"/>
      <c r="M264" s="994"/>
      <c r="N264" s="994"/>
      <c r="O264" s="994"/>
      <c r="P264" s="994"/>
      <c r="Q264" s="994"/>
      <c r="R264" s="994"/>
      <c r="S264" s="994"/>
    </row>
    <row r="265" spans="1:19" s="222" customFormat="1">
      <c r="A265" s="267">
        <v>0</v>
      </c>
      <c r="B265" s="267">
        <v>2</v>
      </c>
      <c r="C265" s="267">
        <v>2</v>
      </c>
      <c r="D265" s="267">
        <v>0</v>
      </c>
      <c r="E265" s="267">
        <v>2</v>
      </c>
      <c r="F265" s="267">
        <v>2</v>
      </c>
      <c r="G265" s="267">
        <v>0</v>
      </c>
      <c r="H265" s="267">
        <v>0</v>
      </c>
      <c r="I265" s="267">
        <v>2</v>
      </c>
      <c r="J265" s="267">
        <v>0</v>
      </c>
      <c r="K265" s="267">
        <v>0</v>
      </c>
      <c r="L265" s="267">
        <v>0</v>
      </c>
      <c r="M265" s="267">
        <v>0</v>
      </c>
      <c r="N265" s="267">
        <v>0</v>
      </c>
      <c r="O265" s="267">
        <v>2</v>
      </c>
      <c r="P265" s="267">
        <v>0</v>
      </c>
      <c r="Q265" s="267">
        <v>0</v>
      </c>
      <c r="R265" s="267">
        <v>0</v>
      </c>
      <c r="S265" s="267">
        <v>0</v>
      </c>
    </row>
    <row r="266" spans="1:19">
      <c r="A266" s="994" t="s">
        <v>75</v>
      </c>
      <c r="B266" s="994"/>
      <c r="C266" s="994"/>
      <c r="D266" s="994"/>
      <c r="E266" s="994"/>
      <c r="F266" s="994"/>
      <c r="G266" s="994"/>
      <c r="H266" s="994"/>
      <c r="I266" s="994"/>
      <c r="J266" s="994"/>
      <c r="K266" s="994"/>
      <c r="L266" s="994"/>
      <c r="M266" s="994"/>
      <c r="N266" s="994"/>
      <c r="O266" s="994"/>
      <c r="P266" s="994"/>
      <c r="Q266" s="994"/>
      <c r="R266" s="994"/>
      <c r="S266" s="994"/>
    </row>
    <row r="267" spans="1:19" s="222" customFormat="1">
      <c r="A267" s="267">
        <v>0</v>
      </c>
      <c r="B267" s="267">
        <v>0</v>
      </c>
      <c r="C267" s="267">
        <v>0</v>
      </c>
      <c r="D267" s="267">
        <v>0</v>
      </c>
      <c r="E267" s="267">
        <v>0</v>
      </c>
      <c r="F267" s="267">
        <v>0</v>
      </c>
      <c r="G267" s="267">
        <v>0</v>
      </c>
      <c r="H267" s="267">
        <v>0</v>
      </c>
      <c r="I267" s="267">
        <v>0</v>
      </c>
      <c r="J267" s="267">
        <v>0</v>
      </c>
      <c r="K267" s="267">
        <v>0</v>
      </c>
      <c r="L267" s="267">
        <v>0</v>
      </c>
      <c r="M267" s="267">
        <v>0</v>
      </c>
      <c r="N267" s="267">
        <v>0</v>
      </c>
      <c r="O267" s="267">
        <v>0</v>
      </c>
      <c r="P267" s="267">
        <v>0</v>
      </c>
      <c r="Q267" s="267">
        <v>0</v>
      </c>
      <c r="R267" s="267">
        <v>0</v>
      </c>
      <c r="S267" s="267">
        <v>0</v>
      </c>
    </row>
    <row r="268" spans="1:19">
      <c r="A268" s="994" t="s">
        <v>76</v>
      </c>
      <c r="B268" s="994"/>
      <c r="C268" s="994"/>
      <c r="D268" s="994"/>
      <c r="E268" s="994"/>
      <c r="F268" s="994"/>
      <c r="G268" s="994"/>
      <c r="H268" s="994"/>
      <c r="I268" s="994"/>
      <c r="J268" s="994"/>
      <c r="K268" s="994"/>
      <c r="L268" s="994"/>
      <c r="M268" s="994"/>
      <c r="N268" s="994"/>
      <c r="O268" s="994"/>
      <c r="P268" s="994"/>
      <c r="Q268" s="994"/>
      <c r="R268" s="994"/>
      <c r="S268" s="994"/>
    </row>
    <row r="269" spans="1:19" s="888" customFormat="1" ht="12" customHeight="1">
      <c r="A269" s="18">
        <v>0</v>
      </c>
      <c r="B269" s="18">
        <v>1</v>
      </c>
      <c r="C269" s="18">
        <v>1</v>
      </c>
      <c r="D269" s="18">
        <v>1</v>
      </c>
      <c r="E269" s="18">
        <v>0</v>
      </c>
      <c r="F269" s="18">
        <v>1</v>
      </c>
      <c r="G269" s="18">
        <v>0</v>
      </c>
      <c r="H269" s="18">
        <v>0</v>
      </c>
      <c r="I269" s="18">
        <v>1</v>
      </c>
      <c r="J269" s="18">
        <v>0</v>
      </c>
      <c r="K269" s="18">
        <v>0</v>
      </c>
      <c r="L269" s="18">
        <v>0</v>
      </c>
      <c r="M269" s="18">
        <v>0</v>
      </c>
      <c r="N269" s="18">
        <v>0</v>
      </c>
      <c r="O269" s="18">
        <v>1</v>
      </c>
      <c r="P269" s="18">
        <v>0</v>
      </c>
      <c r="Q269" s="18">
        <v>0</v>
      </c>
      <c r="R269" s="18">
        <v>0</v>
      </c>
      <c r="S269" s="18">
        <v>0</v>
      </c>
    </row>
    <row r="270" spans="1:19">
      <c r="A270" s="994" t="s">
        <v>77</v>
      </c>
      <c r="B270" s="994"/>
      <c r="C270" s="994"/>
      <c r="D270" s="994"/>
      <c r="E270" s="994"/>
      <c r="F270" s="994"/>
      <c r="G270" s="994"/>
      <c r="H270" s="994"/>
      <c r="I270" s="994"/>
      <c r="J270" s="994"/>
      <c r="K270" s="994"/>
      <c r="L270" s="994"/>
      <c r="M270" s="994"/>
      <c r="N270" s="994"/>
      <c r="O270" s="994"/>
      <c r="P270" s="994"/>
      <c r="Q270" s="994"/>
      <c r="R270" s="994"/>
      <c r="S270" s="994"/>
    </row>
    <row r="271" spans="1:19" s="952" customFormat="1">
      <c r="A271" s="210">
        <v>0</v>
      </c>
      <c r="B271" s="210">
        <v>0</v>
      </c>
      <c r="C271" s="210">
        <v>0</v>
      </c>
      <c r="D271" s="210">
        <v>0</v>
      </c>
      <c r="E271" s="210">
        <v>0</v>
      </c>
      <c r="F271" s="210">
        <v>0</v>
      </c>
      <c r="G271" s="210">
        <v>0</v>
      </c>
      <c r="H271" s="210">
        <v>0</v>
      </c>
      <c r="I271" s="210">
        <v>0</v>
      </c>
      <c r="J271" s="210">
        <v>0</v>
      </c>
      <c r="K271" s="210">
        <v>0</v>
      </c>
      <c r="L271" s="210">
        <v>0</v>
      </c>
      <c r="M271" s="210">
        <v>0</v>
      </c>
      <c r="N271" s="210">
        <v>0</v>
      </c>
      <c r="O271" s="210">
        <v>0</v>
      </c>
      <c r="P271" s="210">
        <v>0</v>
      </c>
      <c r="Q271" s="210">
        <v>0</v>
      </c>
      <c r="R271" s="210">
        <v>0</v>
      </c>
      <c r="S271" s="210">
        <v>0</v>
      </c>
    </row>
    <row r="272" spans="1:19">
      <c r="A272" s="994" t="s">
        <v>78</v>
      </c>
      <c r="B272" s="994"/>
      <c r="C272" s="994"/>
      <c r="D272" s="994"/>
      <c r="E272" s="994"/>
      <c r="F272" s="994"/>
      <c r="G272" s="994"/>
      <c r="H272" s="994"/>
      <c r="I272" s="994"/>
      <c r="J272" s="994"/>
      <c r="K272" s="994"/>
      <c r="L272" s="994"/>
      <c r="M272" s="994"/>
      <c r="N272" s="994"/>
      <c r="O272" s="994"/>
      <c r="P272" s="994"/>
      <c r="Q272" s="994"/>
      <c r="R272" s="994"/>
      <c r="S272" s="994"/>
    </row>
    <row r="273" spans="1:19" s="952" customFormat="1">
      <c r="A273" s="210">
        <v>0</v>
      </c>
      <c r="B273" s="210">
        <v>0</v>
      </c>
      <c r="C273" s="210">
        <v>0</v>
      </c>
      <c r="D273" s="210">
        <v>0</v>
      </c>
      <c r="E273" s="210">
        <v>0</v>
      </c>
      <c r="F273" s="210">
        <v>0</v>
      </c>
      <c r="G273" s="210">
        <v>0</v>
      </c>
      <c r="H273" s="210">
        <v>0</v>
      </c>
      <c r="I273" s="210">
        <v>0</v>
      </c>
      <c r="J273" s="210">
        <v>0</v>
      </c>
      <c r="K273" s="210">
        <v>0</v>
      </c>
      <c r="L273" s="210">
        <v>0</v>
      </c>
      <c r="M273" s="210">
        <v>0</v>
      </c>
      <c r="N273" s="210">
        <v>0</v>
      </c>
      <c r="O273" s="210">
        <v>0</v>
      </c>
      <c r="P273" s="210">
        <v>0</v>
      </c>
      <c r="Q273" s="210">
        <v>0</v>
      </c>
      <c r="R273" s="210">
        <v>0</v>
      </c>
      <c r="S273" s="210">
        <v>0</v>
      </c>
    </row>
    <row r="274" spans="1:19">
      <c r="A274" s="994" t="s">
        <v>79</v>
      </c>
      <c r="B274" s="994"/>
      <c r="C274" s="994"/>
      <c r="D274" s="994"/>
      <c r="E274" s="994"/>
      <c r="F274" s="994"/>
      <c r="G274" s="994"/>
      <c r="H274" s="994"/>
      <c r="I274" s="994"/>
      <c r="J274" s="994"/>
      <c r="K274" s="994"/>
      <c r="L274" s="994"/>
      <c r="M274" s="994"/>
      <c r="N274" s="994"/>
      <c r="O274" s="994"/>
      <c r="P274" s="994"/>
      <c r="Q274" s="994"/>
      <c r="R274" s="994"/>
      <c r="S274" s="994"/>
    </row>
    <row r="275" spans="1:19" s="952" customFormat="1">
      <c r="A275" s="210">
        <v>0</v>
      </c>
      <c r="B275" s="210">
        <v>0</v>
      </c>
      <c r="C275" s="210">
        <v>0</v>
      </c>
      <c r="D275" s="210">
        <v>0</v>
      </c>
      <c r="E275" s="210">
        <v>0</v>
      </c>
      <c r="F275" s="210">
        <v>0</v>
      </c>
      <c r="G275" s="210">
        <v>0</v>
      </c>
      <c r="H275" s="210">
        <v>0</v>
      </c>
      <c r="I275" s="210">
        <v>0</v>
      </c>
      <c r="J275" s="210">
        <v>0</v>
      </c>
      <c r="K275" s="210">
        <v>0</v>
      </c>
      <c r="L275" s="210">
        <v>0</v>
      </c>
      <c r="M275" s="210">
        <v>0</v>
      </c>
      <c r="N275" s="210">
        <v>0</v>
      </c>
      <c r="O275" s="210">
        <v>0</v>
      </c>
      <c r="P275" s="210">
        <v>0</v>
      </c>
      <c r="Q275" s="210">
        <v>0</v>
      </c>
      <c r="R275" s="210">
        <v>0</v>
      </c>
      <c r="S275" s="210">
        <v>0</v>
      </c>
    </row>
    <row r="276" spans="1:19" ht="14.25" customHeight="1">
      <c r="A276" s="994" t="s">
        <v>80</v>
      </c>
      <c r="B276" s="994"/>
      <c r="C276" s="994"/>
      <c r="D276" s="994"/>
      <c r="E276" s="994"/>
      <c r="F276" s="994"/>
      <c r="G276" s="994"/>
      <c r="H276" s="994"/>
      <c r="I276" s="994"/>
      <c r="J276" s="994"/>
      <c r="K276" s="994"/>
      <c r="L276" s="994"/>
      <c r="M276" s="994"/>
      <c r="N276" s="994"/>
      <c r="O276" s="994"/>
      <c r="P276" s="994"/>
      <c r="Q276" s="994"/>
      <c r="R276" s="994"/>
      <c r="S276" s="994"/>
    </row>
    <row r="277" spans="1:19" s="952" customFormat="1">
      <c r="A277" s="210">
        <v>0</v>
      </c>
      <c r="B277" s="210">
        <v>0</v>
      </c>
      <c r="C277" s="210">
        <v>0</v>
      </c>
      <c r="D277" s="210">
        <v>0</v>
      </c>
      <c r="E277" s="210">
        <v>0</v>
      </c>
      <c r="F277" s="210">
        <v>0</v>
      </c>
      <c r="G277" s="210">
        <v>0</v>
      </c>
      <c r="H277" s="210">
        <v>0</v>
      </c>
      <c r="I277" s="210">
        <v>0</v>
      </c>
      <c r="J277" s="210">
        <v>0</v>
      </c>
      <c r="K277" s="210">
        <v>0</v>
      </c>
      <c r="L277" s="210">
        <v>0</v>
      </c>
      <c r="M277" s="210">
        <v>0</v>
      </c>
      <c r="N277" s="210">
        <v>0</v>
      </c>
      <c r="O277" s="210">
        <v>0</v>
      </c>
      <c r="P277" s="210">
        <v>0</v>
      </c>
      <c r="Q277" s="210">
        <v>0</v>
      </c>
      <c r="R277" s="210">
        <v>0</v>
      </c>
      <c r="S277" s="210">
        <v>0</v>
      </c>
    </row>
    <row r="278" spans="1:19">
      <c r="A278" s="1239" t="s">
        <v>3653</v>
      </c>
      <c r="B278" s="1239"/>
      <c r="C278" s="1239"/>
      <c r="D278" s="1239"/>
      <c r="E278" s="1239"/>
      <c r="F278" s="1239"/>
      <c r="G278" s="1239"/>
      <c r="H278" s="1239"/>
      <c r="I278" s="1239"/>
      <c r="J278" s="1239"/>
      <c r="K278" s="1239"/>
      <c r="L278" s="1239"/>
      <c r="M278" s="1239"/>
      <c r="N278" s="1239"/>
      <c r="O278" s="1239"/>
      <c r="P278" s="1239"/>
      <c r="Q278" s="1239"/>
      <c r="R278" s="1239"/>
      <c r="S278" s="1239"/>
    </row>
    <row r="279" spans="1:19">
      <c r="A279" s="296">
        <f>SUM(A277,A275,A273,A271,A269,A267,A265,A263,A261,A259,A257,A255)</f>
        <v>0</v>
      </c>
      <c r="B279" s="349">
        <f t="shared" ref="B279:S279" si="5">SUM(B277,B275,B273,B271,B269,B267,B265,B263,B261,B259,B257,B255)</f>
        <v>5</v>
      </c>
      <c r="C279" s="349">
        <f t="shared" si="5"/>
        <v>5</v>
      </c>
      <c r="D279" s="349">
        <f t="shared" si="5"/>
        <v>1</v>
      </c>
      <c r="E279" s="349">
        <f t="shared" si="5"/>
        <v>4</v>
      </c>
      <c r="F279" s="349">
        <f t="shared" si="5"/>
        <v>5</v>
      </c>
      <c r="G279" s="349">
        <f t="shared" si="5"/>
        <v>0</v>
      </c>
      <c r="H279" s="349">
        <f t="shared" si="5"/>
        <v>0</v>
      </c>
      <c r="I279" s="349">
        <f t="shared" si="5"/>
        <v>5</v>
      </c>
      <c r="J279" s="349">
        <f t="shared" si="5"/>
        <v>0</v>
      </c>
      <c r="K279" s="349">
        <f t="shared" si="5"/>
        <v>0</v>
      </c>
      <c r="L279" s="349">
        <f t="shared" si="5"/>
        <v>0</v>
      </c>
      <c r="M279" s="349">
        <f t="shared" si="5"/>
        <v>0</v>
      </c>
      <c r="N279" s="349">
        <f t="shared" si="5"/>
        <v>0</v>
      </c>
      <c r="O279" s="349">
        <f t="shared" si="5"/>
        <v>5</v>
      </c>
      <c r="P279" s="349">
        <f t="shared" si="5"/>
        <v>0</v>
      </c>
      <c r="Q279" s="349">
        <f t="shared" si="5"/>
        <v>0</v>
      </c>
      <c r="R279" s="349">
        <f t="shared" si="5"/>
        <v>0</v>
      </c>
      <c r="S279" s="349">
        <f t="shared" si="5"/>
        <v>0</v>
      </c>
    </row>
    <row r="281" spans="1:19" ht="21.75" customHeight="1">
      <c r="A281" s="1004" t="s">
        <v>3140</v>
      </c>
      <c r="B281" s="1005"/>
      <c r="C281" s="1005"/>
      <c r="D281" s="1005"/>
      <c r="E281" s="1005"/>
      <c r="F281" s="1005"/>
      <c r="G281" s="1005"/>
      <c r="H281" s="1005"/>
      <c r="I281" s="1005"/>
      <c r="J281" s="1005"/>
      <c r="K281" s="1005"/>
      <c r="L281" s="1005"/>
      <c r="M281" s="1005"/>
      <c r="N281" s="1005"/>
      <c r="O281" s="1005"/>
      <c r="P281" s="1005"/>
      <c r="Q281" s="1005"/>
      <c r="R281" s="1005"/>
      <c r="S281" s="1006"/>
    </row>
    <row r="282" spans="1:19">
      <c r="A282" s="1108" t="s">
        <v>3700</v>
      </c>
      <c r="B282" s="1109"/>
      <c r="C282" s="1109"/>
      <c r="D282" s="1109"/>
      <c r="E282" s="1109"/>
      <c r="F282" s="1109"/>
      <c r="G282" s="1109"/>
      <c r="H282" s="1109"/>
      <c r="I282" s="1109"/>
      <c r="J282" s="1109"/>
      <c r="K282" s="1109"/>
      <c r="L282" s="1109"/>
      <c r="M282" s="1109"/>
      <c r="N282" s="1109"/>
      <c r="O282" s="1109"/>
      <c r="P282" s="1109"/>
      <c r="Q282" s="1109"/>
      <c r="R282" s="1109"/>
      <c r="S282" s="1110"/>
    </row>
    <row r="283" spans="1:19">
      <c r="A283" s="1127" t="s">
        <v>3110</v>
      </c>
      <c r="B283" s="1541"/>
      <c r="C283" s="1541"/>
      <c r="D283" s="1541"/>
      <c r="E283" s="1541"/>
      <c r="F283" s="1541"/>
      <c r="G283" s="1541"/>
      <c r="H283" s="1541"/>
      <c r="I283" s="1541"/>
      <c r="J283" s="1541"/>
      <c r="K283" s="1541"/>
      <c r="L283" s="1541"/>
      <c r="M283" s="1541"/>
      <c r="N283" s="1541"/>
      <c r="O283" s="1541"/>
      <c r="P283" s="1541"/>
      <c r="Q283" s="1541"/>
      <c r="R283" s="1541"/>
      <c r="S283" s="1542"/>
    </row>
    <row r="284" spans="1:19">
      <c r="A284" s="1127" t="s">
        <v>3087</v>
      </c>
      <c r="B284" s="1128"/>
      <c r="C284" s="1128"/>
      <c r="D284" s="1128"/>
      <c r="E284" s="1128"/>
      <c r="F284" s="1128"/>
      <c r="G284" s="1128"/>
      <c r="H284" s="1128"/>
      <c r="I284" s="1128"/>
      <c r="J284" s="1128"/>
      <c r="K284" s="1128"/>
      <c r="L284" s="1128"/>
      <c r="M284" s="1128"/>
      <c r="N284" s="1128"/>
      <c r="O284" s="1128"/>
      <c r="P284" s="1128"/>
      <c r="Q284" s="1128"/>
      <c r="R284" s="1128"/>
      <c r="S284" s="1129"/>
    </row>
    <row r="285" spans="1:19">
      <c r="A285" s="976" t="s">
        <v>3088</v>
      </c>
      <c r="B285" s="977"/>
      <c r="C285" s="977"/>
      <c r="D285" s="977"/>
      <c r="E285" s="977"/>
      <c r="F285" s="977"/>
      <c r="G285" s="977"/>
      <c r="H285" s="977"/>
      <c r="I285" s="977"/>
      <c r="J285" s="977"/>
      <c r="K285" s="977"/>
      <c r="L285" s="977"/>
      <c r="M285" s="977"/>
      <c r="N285" s="977"/>
      <c r="O285" s="977"/>
      <c r="P285" s="977"/>
      <c r="Q285" s="977"/>
      <c r="R285" s="977"/>
      <c r="S285" s="978"/>
    </row>
    <row r="286" spans="1:19">
      <c r="A286" s="976" t="s">
        <v>3089</v>
      </c>
      <c r="B286" s="977"/>
      <c r="C286" s="977"/>
      <c r="D286" s="977"/>
      <c r="E286" s="977"/>
      <c r="F286" s="977"/>
      <c r="G286" s="977"/>
      <c r="H286" s="977"/>
      <c r="I286" s="977"/>
      <c r="J286" s="977"/>
      <c r="K286" s="977"/>
      <c r="L286" s="977"/>
      <c r="M286" s="977"/>
      <c r="N286" s="977"/>
      <c r="O286" s="977"/>
      <c r="P286" s="977"/>
      <c r="Q286" s="977"/>
      <c r="R286" s="977"/>
      <c r="S286" s="978"/>
    </row>
    <row r="287" spans="1:19">
      <c r="A287" s="976" t="s">
        <v>3090</v>
      </c>
      <c r="B287" s="977"/>
      <c r="C287" s="977"/>
      <c r="D287" s="977"/>
      <c r="E287" s="977"/>
      <c r="F287" s="977"/>
      <c r="G287" s="977"/>
      <c r="H287" s="977"/>
      <c r="I287" s="977"/>
      <c r="J287" s="977"/>
      <c r="K287" s="977"/>
      <c r="L287" s="977"/>
      <c r="M287" s="977"/>
      <c r="N287" s="977"/>
      <c r="O287" s="977"/>
      <c r="P287" s="977"/>
      <c r="Q287" s="977"/>
      <c r="R287" s="977"/>
      <c r="S287" s="978"/>
    </row>
    <row r="288" spans="1:19">
      <c r="A288" s="976" t="s">
        <v>3091</v>
      </c>
      <c r="B288" s="977"/>
      <c r="C288" s="977"/>
      <c r="D288" s="977"/>
      <c r="E288" s="977"/>
      <c r="F288" s="977"/>
      <c r="G288" s="977"/>
      <c r="H288" s="977"/>
      <c r="I288" s="977"/>
      <c r="J288" s="977"/>
      <c r="K288" s="977"/>
      <c r="L288" s="977"/>
      <c r="M288" s="977"/>
      <c r="N288" s="977"/>
      <c r="O288" s="977"/>
      <c r="P288" s="977"/>
      <c r="Q288" s="977"/>
      <c r="R288" s="977"/>
      <c r="S288" s="978"/>
    </row>
    <row r="289" spans="1:19">
      <c r="A289" s="976" t="s">
        <v>3092</v>
      </c>
      <c r="B289" s="977"/>
      <c r="C289" s="977"/>
      <c r="D289" s="977"/>
      <c r="E289" s="977"/>
      <c r="F289" s="977"/>
      <c r="G289" s="977"/>
      <c r="H289" s="977"/>
      <c r="I289" s="977"/>
      <c r="J289" s="977"/>
      <c r="K289" s="977"/>
      <c r="L289" s="977"/>
      <c r="M289" s="977"/>
      <c r="N289" s="977"/>
      <c r="O289" s="977"/>
      <c r="P289" s="977"/>
      <c r="Q289" s="977"/>
      <c r="R289" s="977"/>
      <c r="S289" s="978"/>
    </row>
    <row r="290" spans="1:19">
      <c r="A290" s="1543" t="s">
        <v>3093</v>
      </c>
      <c r="B290" s="1544"/>
      <c r="C290" s="1544"/>
      <c r="D290" s="1544"/>
      <c r="E290" s="1544"/>
      <c r="F290" s="1544"/>
      <c r="G290" s="1544"/>
      <c r="H290" s="1544"/>
      <c r="I290" s="1544"/>
      <c r="J290" s="1544"/>
      <c r="K290" s="1544"/>
      <c r="L290" s="1544"/>
      <c r="M290" s="1544"/>
      <c r="N290" s="1544"/>
      <c r="O290" s="1544"/>
      <c r="P290" s="1544"/>
      <c r="Q290" s="1544"/>
      <c r="R290" s="1544"/>
      <c r="S290" s="1545"/>
    </row>
    <row r="291" spans="1:19" ht="33.75" customHeight="1">
      <c r="A291" s="985" t="s">
        <v>41</v>
      </c>
      <c r="B291" s="985"/>
      <c r="C291" s="985"/>
      <c r="D291" s="985" t="s">
        <v>42</v>
      </c>
      <c r="E291" s="985"/>
      <c r="F291" s="985" t="s">
        <v>43</v>
      </c>
      <c r="G291" s="985"/>
      <c r="H291" s="985"/>
      <c r="I291" s="985" t="s">
        <v>44</v>
      </c>
      <c r="J291" s="985"/>
      <c r="K291" s="986" t="s">
        <v>45</v>
      </c>
      <c r="L291" s="987"/>
      <c r="M291" s="987"/>
      <c r="N291" s="988"/>
      <c r="O291" s="989" t="s">
        <v>46</v>
      </c>
      <c r="P291" s="989"/>
      <c r="Q291" s="990"/>
      <c r="R291" s="985" t="s">
        <v>47</v>
      </c>
      <c r="S291" s="985"/>
    </row>
    <row r="292" spans="1:19" ht="38.25" customHeight="1">
      <c r="A292" s="991" t="s">
        <v>48</v>
      </c>
      <c r="B292" s="991" t="s">
        <v>49</v>
      </c>
      <c r="C292" s="1002" t="s">
        <v>50</v>
      </c>
      <c r="D292" s="991" t="s">
        <v>51</v>
      </c>
      <c r="E292" s="991" t="s">
        <v>52</v>
      </c>
      <c r="F292" s="986" t="s">
        <v>53</v>
      </c>
      <c r="G292" s="992"/>
      <c r="H292" s="993"/>
      <c r="I292" s="991" t="s">
        <v>54</v>
      </c>
      <c r="J292" s="991" t="s">
        <v>55</v>
      </c>
      <c r="K292" s="986" t="s">
        <v>56</v>
      </c>
      <c r="L292" s="993"/>
      <c r="M292" s="986" t="s">
        <v>57</v>
      </c>
      <c r="N292" s="993"/>
      <c r="O292" s="991" t="s">
        <v>58</v>
      </c>
      <c r="P292" s="991" t="s">
        <v>59</v>
      </c>
      <c r="Q292" s="991" t="s">
        <v>60</v>
      </c>
      <c r="R292" s="991" t="s">
        <v>61</v>
      </c>
      <c r="S292" s="991" t="s">
        <v>62</v>
      </c>
    </row>
    <row r="293" spans="1:19" ht="51.75" customHeight="1">
      <c r="A293" s="985"/>
      <c r="B293" s="985"/>
      <c r="C293" s="1003"/>
      <c r="D293" s="985"/>
      <c r="E293" s="985"/>
      <c r="F293" s="291" t="s">
        <v>63</v>
      </c>
      <c r="G293" s="291" t="s">
        <v>64</v>
      </c>
      <c r="H293" s="291" t="s">
        <v>65</v>
      </c>
      <c r="I293" s="985"/>
      <c r="J293" s="985"/>
      <c r="K293" s="297" t="s">
        <v>66</v>
      </c>
      <c r="L293" s="297" t="s">
        <v>67</v>
      </c>
      <c r="M293" s="297" t="s">
        <v>68</v>
      </c>
      <c r="N293" s="297" t="s">
        <v>67</v>
      </c>
      <c r="O293" s="985"/>
      <c r="P293" s="985"/>
      <c r="Q293" s="985"/>
      <c r="R293" s="985"/>
      <c r="S293" s="985"/>
    </row>
    <row r="294" spans="1:19">
      <c r="A294" s="994" t="s">
        <v>69</v>
      </c>
      <c r="B294" s="994"/>
      <c r="C294" s="994"/>
      <c r="D294" s="994"/>
      <c r="E294" s="994"/>
      <c r="F294" s="994"/>
      <c r="G294" s="994"/>
      <c r="H294" s="994"/>
      <c r="I294" s="994"/>
      <c r="J294" s="994"/>
      <c r="K294" s="994"/>
      <c r="L294" s="994"/>
      <c r="M294" s="994"/>
      <c r="N294" s="994"/>
      <c r="O294" s="994"/>
      <c r="P294" s="994"/>
      <c r="Q294" s="994"/>
      <c r="R294" s="994"/>
      <c r="S294" s="994"/>
    </row>
    <row r="295" spans="1:19" s="222" customFormat="1">
      <c r="A295" s="267"/>
      <c r="B295" s="267"/>
      <c r="C295" s="267"/>
      <c r="D295" s="267"/>
      <c r="E295" s="267"/>
      <c r="F295" s="267"/>
      <c r="G295" s="267"/>
      <c r="H295" s="267"/>
      <c r="I295" s="267"/>
      <c r="J295" s="267"/>
      <c r="K295" s="267"/>
      <c r="L295" s="267"/>
      <c r="M295" s="267"/>
      <c r="N295" s="267"/>
      <c r="O295" s="267"/>
      <c r="P295" s="267"/>
      <c r="Q295" s="267"/>
      <c r="R295" s="267"/>
      <c r="S295" s="267"/>
    </row>
    <row r="296" spans="1:19">
      <c r="A296" s="994" t="s">
        <v>176</v>
      </c>
      <c r="B296" s="994"/>
      <c r="C296" s="994"/>
      <c r="D296" s="994"/>
      <c r="E296" s="994"/>
      <c r="F296" s="994"/>
      <c r="G296" s="994"/>
      <c r="H296" s="994"/>
      <c r="I296" s="994"/>
      <c r="J296" s="994"/>
      <c r="K296" s="994"/>
      <c r="L296" s="994"/>
      <c r="M296" s="994"/>
      <c r="N296" s="994"/>
      <c r="O296" s="994"/>
      <c r="P296" s="994"/>
      <c r="Q296" s="994"/>
      <c r="R296" s="994"/>
      <c r="S296" s="994"/>
    </row>
    <row r="297" spans="1:19" s="222" customFormat="1">
      <c r="A297" s="267"/>
      <c r="B297" s="267"/>
      <c r="C297" s="267"/>
      <c r="D297" s="267"/>
      <c r="E297" s="267"/>
      <c r="F297" s="267"/>
      <c r="G297" s="267"/>
      <c r="H297" s="267"/>
      <c r="I297" s="267"/>
      <c r="J297" s="267"/>
      <c r="K297" s="267"/>
      <c r="L297" s="267"/>
      <c r="M297" s="267"/>
      <c r="N297" s="267"/>
      <c r="O297" s="267"/>
      <c r="P297" s="267"/>
      <c r="Q297" s="267"/>
      <c r="R297" s="267"/>
      <c r="S297" s="267"/>
    </row>
    <row r="298" spans="1:19">
      <c r="A298" s="994" t="s">
        <v>71</v>
      </c>
      <c r="B298" s="994"/>
      <c r="C298" s="994"/>
      <c r="D298" s="994"/>
      <c r="E298" s="994"/>
      <c r="F298" s="994"/>
      <c r="G298" s="994"/>
      <c r="H298" s="994"/>
      <c r="I298" s="994"/>
      <c r="J298" s="994"/>
      <c r="K298" s="994"/>
      <c r="L298" s="994"/>
      <c r="M298" s="994"/>
      <c r="N298" s="994"/>
      <c r="O298" s="994"/>
      <c r="P298" s="994"/>
      <c r="Q298" s="994"/>
      <c r="R298" s="994"/>
      <c r="S298" s="994"/>
    </row>
    <row r="299" spans="1:19" s="222" customFormat="1">
      <c r="A299" s="267"/>
      <c r="B299" s="267"/>
      <c r="C299" s="267"/>
      <c r="D299" s="267"/>
      <c r="E299" s="267"/>
      <c r="F299" s="267"/>
      <c r="G299" s="267"/>
      <c r="H299" s="267"/>
      <c r="I299" s="267"/>
      <c r="J299" s="267"/>
      <c r="K299" s="267"/>
      <c r="L299" s="267"/>
      <c r="M299" s="267"/>
      <c r="N299" s="267"/>
      <c r="O299" s="267"/>
      <c r="P299" s="267"/>
      <c r="Q299" s="267"/>
      <c r="R299" s="267"/>
      <c r="S299" s="267"/>
    </row>
    <row r="300" spans="1:19">
      <c r="A300" s="994" t="s">
        <v>72</v>
      </c>
      <c r="B300" s="994"/>
      <c r="C300" s="994"/>
      <c r="D300" s="994"/>
      <c r="E300" s="994"/>
      <c r="F300" s="994"/>
      <c r="G300" s="994"/>
      <c r="H300" s="994"/>
      <c r="I300" s="994"/>
      <c r="J300" s="994"/>
      <c r="K300" s="994"/>
      <c r="L300" s="994"/>
      <c r="M300" s="994"/>
      <c r="N300" s="994"/>
      <c r="O300" s="994"/>
      <c r="P300" s="994"/>
      <c r="Q300" s="994"/>
      <c r="R300" s="994"/>
      <c r="S300" s="994"/>
    </row>
    <row r="301" spans="1:19" s="222" customFormat="1">
      <c r="A301" s="267"/>
      <c r="B301" s="267"/>
      <c r="C301" s="267"/>
      <c r="D301" s="267"/>
      <c r="E301" s="267"/>
      <c r="F301" s="267"/>
      <c r="G301" s="267"/>
      <c r="H301" s="267"/>
      <c r="I301" s="267"/>
      <c r="J301" s="267"/>
      <c r="K301" s="267"/>
      <c r="L301" s="267"/>
      <c r="M301" s="267"/>
      <c r="N301" s="267"/>
      <c r="O301" s="267"/>
      <c r="P301" s="267"/>
      <c r="Q301" s="267"/>
      <c r="R301" s="267"/>
      <c r="S301" s="267"/>
    </row>
    <row r="302" spans="1:19">
      <c r="A302" s="995" t="s">
        <v>73</v>
      </c>
      <c r="B302" s="995"/>
      <c r="C302" s="995"/>
      <c r="D302" s="995"/>
      <c r="E302" s="995"/>
      <c r="F302" s="995"/>
      <c r="G302" s="995"/>
      <c r="H302" s="995"/>
      <c r="I302" s="995"/>
      <c r="J302" s="995"/>
      <c r="K302" s="995"/>
      <c r="L302" s="995"/>
      <c r="M302" s="995"/>
      <c r="N302" s="995"/>
      <c r="O302" s="995"/>
      <c r="P302" s="995"/>
      <c r="Q302" s="995"/>
      <c r="R302" s="995"/>
      <c r="S302" s="995"/>
    </row>
    <row r="303" spans="1:19" s="222" customFormat="1">
      <c r="A303" s="267"/>
      <c r="B303" s="267"/>
      <c r="C303" s="267"/>
      <c r="D303" s="267"/>
      <c r="E303" s="267"/>
      <c r="F303" s="267"/>
      <c r="G303" s="267"/>
      <c r="H303" s="267"/>
      <c r="I303" s="267"/>
      <c r="J303" s="267"/>
      <c r="K303" s="267"/>
      <c r="L303" s="267"/>
      <c r="M303" s="267"/>
      <c r="N303" s="267"/>
      <c r="O303" s="267"/>
      <c r="P303" s="267"/>
      <c r="Q303" s="267"/>
      <c r="R303" s="267"/>
      <c r="S303" s="267"/>
    </row>
    <row r="304" spans="1:19">
      <c r="A304" s="994" t="s">
        <v>74</v>
      </c>
      <c r="B304" s="994"/>
      <c r="C304" s="994"/>
      <c r="D304" s="994"/>
      <c r="E304" s="994"/>
      <c r="F304" s="994"/>
      <c r="G304" s="994"/>
      <c r="H304" s="994"/>
      <c r="I304" s="994"/>
      <c r="J304" s="994"/>
      <c r="K304" s="994"/>
      <c r="L304" s="994"/>
      <c r="M304" s="994"/>
      <c r="N304" s="994"/>
      <c r="O304" s="994"/>
      <c r="P304" s="994"/>
      <c r="Q304" s="994"/>
      <c r="R304" s="994"/>
      <c r="S304" s="994"/>
    </row>
    <row r="305" spans="1:19" s="222" customFormat="1">
      <c r="A305" s="267"/>
      <c r="B305" s="267"/>
      <c r="C305" s="267"/>
      <c r="D305" s="267"/>
      <c r="E305" s="267"/>
      <c r="F305" s="267"/>
      <c r="G305" s="267"/>
      <c r="H305" s="267"/>
      <c r="I305" s="267"/>
      <c r="J305" s="267"/>
      <c r="K305" s="267"/>
      <c r="L305" s="267"/>
      <c r="M305" s="267"/>
      <c r="N305" s="267"/>
      <c r="O305" s="267"/>
      <c r="P305" s="267"/>
      <c r="Q305" s="267"/>
      <c r="R305" s="267"/>
      <c r="S305" s="267"/>
    </row>
    <row r="306" spans="1:19">
      <c r="A306" s="994" t="s">
        <v>75</v>
      </c>
      <c r="B306" s="994"/>
      <c r="C306" s="994"/>
      <c r="D306" s="994"/>
      <c r="E306" s="994"/>
      <c r="F306" s="994"/>
      <c r="G306" s="994"/>
      <c r="H306" s="994"/>
      <c r="I306" s="994"/>
      <c r="J306" s="994"/>
      <c r="K306" s="994"/>
      <c r="L306" s="994"/>
      <c r="M306" s="994"/>
      <c r="N306" s="994"/>
      <c r="O306" s="994"/>
      <c r="P306" s="994"/>
      <c r="Q306" s="994"/>
      <c r="R306" s="994"/>
      <c r="S306" s="994"/>
    </row>
    <row r="307" spans="1:19" s="222" customFormat="1">
      <c r="A307" s="267"/>
      <c r="B307" s="267"/>
      <c r="C307" s="267"/>
      <c r="D307" s="267"/>
      <c r="E307" s="267"/>
      <c r="F307" s="267"/>
      <c r="G307" s="267"/>
      <c r="H307" s="267"/>
      <c r="I307" s="267"/>
      <c r="J307" s="267"/>
      <c r="K307" s="267"/>
      <c r="L307" s="267"/>
      <c r="M307" s="267"/>
      <c r="N307" s="267"/>
      <c r="O307" s="267"/>
      <c r="P307" s="267"/>
      <c r="Q307" s="267"/>
      <c r="R307" s="267"/>
      <c r="S307" s="267"/>
    </row>
    <row r="308" spans="1:19">
      <c r="A308" s="994" t="s">
        <v>76</v>
      </c>
      <c r="B308" s="994"/>
      <c r="C308" s="994"/>
      <c r="D308" s="994"/>
      <c r="E308" s="994"/>
      <c r="F308" s="994"/>
      <c r="G308" s="994"/>
      <c r="H308" s="994"/>
      <c r="I308" s="994"/>
      <c r="J308" s="994"/>
      <c r="K308" s="994"/>
      <c r="L308" s="994"/>
      <c r="M308" s="994"/>
      <c r="N308" s="994"/>
      <c r="O308" s="994"/>
      <c r="P308" s="994"/>
      <c r="Q308" s="994"/>
      <c r="R308" s="994"/>
      <c r="S308" s="994"/>
    </row>
    <row r="309" spans="1:19" s="4" customFormat="1">
      <c r="A309" s="210"/>
      <c r="B309" s="210"/>
      <c r="C309" s="210"/>
      <c r="D309" s="210"/>
      <c r="E309" s="210"/>
      <c r="F309" s="210"/>
      <c r="G309" s="210"/>
      <c r="H309" s="210"/>
      <c r="I309" s="210"/>
      <c r="J309" s="210"/>
      <c r="K309" s="210"/>
      <c r="L309" s="210"/>
      <c r="M309" s="210"/>
      <c r="N309" s="210"/>
      <c r="O309" s="210"/>
      <c r="P309" s="210"/>
      <c r="Q309" s="210"/>
      <c r="R309" s="210"/>
      <c r="S309" s="210"/>
    </row>
    <row r="310" spans="1:19">
      <c r="A310" s="994" t="s">
        <v>77</v>
      </c>
      <c r="B310" s="994"/>
      <c r="C310" s="994"/>
      <c r="D310" s="994"/>
      <c r="E310" s="994"/>
      <c r="F310" s="994"/>
      <c r="G310" s="994"/>
      <c r="H310" s="994"/>
      <c r="I310" s="994"/>
      <c r="J310" s="994"/>
      <c r="K310" s="994"/>
      <c r="L310" s="994"/>
      <c r="M310" s="994"/>
      <c r="N310" s="994"/>
      <c r="O310" s="994"/>
      <c r="P310" s="994"/>
      <c r="Q310" s="994"/>
      <c r="R310" s="994"/>
      <c r="S310" s="994"/>
    </row>
    <row r="311" spans="1:19" s="4" customFormat="1">
      <c r="A311" s="210"/>
      <c r="B311" s="210"/>
      <c r="C311" s="210"/>
      <c r="D311" s="210"/>
      <c r="E311" s="210"/>
      <c r="F311" s="210"/>
      <c r="G311" s="210"/>
      <c r="H311" s="210"/>
      <c r="I311" s="210"/>
      <c r="J311" s="210"/>
      <c r="K311" s="210"/>
      <c r="L311" s="210"/>
      <c r="M311" s="210"/>
      <c r="N311" s="210"/>
      <c r="O311" s="210"/>
      <c r="P311" s="210"/>
      <c r="Q311" s="210"/>
      <c r="R311" s="210"/>
      <c r="S311" s="210"/>
    </row>
    <row r="312" spans="1:19">
      <c r="A312" s="994" t="s">
        <v>78</v>
      </c>
      <c r="B312" s="994"/>
      <c r="C312" s="994"/>
      <c r="D312" s="994"/>
      <c r="E312" s="994"/>
      <c r="F312" s="994"/>
      <c r="G312" s="994"/>
      <c r="H312" s="994"/>
      <c r="I312" s="994"/>
      <c r="J312" s="994"/>
      <c r="K312" s="994"/>
      <c r="L312" s="994"/>
      <c r="M312" s="994"/>
      <c r="N312" s="994"/>
      <c r="O312" s="994"/>
      <c r="P312" s="994"/>
      <c r="Q312" s="994"/>
      <c r="R312" s="994"/>
      <c r="S312" s="994"/>
    </row>
    <row r="313" spans="1:19" s="4" customFormat="1">
      <c r="A313" s="210"/>
      <c r="B313" s="210"/>
      <c r="C313" s="210"/>
      <c r="D313" s="210"/>
      <c r="E313" s="210"/>
      <c r="F313" s="210"/>
      <c r="G313" s="210"/>
      <c r="H313" s="210"/>
      <c r="I313" s="210"/>
      <c r="J313" s="210"/>
      <c r="K313" s="210"/>
      <c r="L313" s="210"/>
      <c r="M313" s="210"/>
      <c r="N313" s="210"/>
      <c r="O313" s="210"/>
      <c r="P313" s="210"/>
      <c r="Q313" s="210"/>
      <c r="R313" s="210"/>
      <c r="S313" s="210"/>
    </row>
    <row r="314" spans="1:19">
      <c r="A314" s="994" t="s">
        <v>79</v>
      </c>
      <c r="B314" s="994"/>
      <c r="C314" s="994"/>
      <c r="D314" s="994"/>
      <c r="E314" s="994"/>
      <c r="F314" s="994"/>
      <c r="G314" s="994"/>
      <c r="H314" s="994"/>
      <c r="I314" s="994"/>
      <c r="J314" s="994"/>
      <c r="K314" s="994"/>
      <c r="L314" s="994"/>
      <c r="M314" s="994"/>
      <c r="N314" s="994"/>
      <c r="O314" s="994"/>
      <c r="P314" s="994"/>
      <c r="Q314" s="994"/>
      <c r="R314" s="994"/>
      <c r="S314" s="994"/>
    </row>
    <row r="315" spans="1:19">
      <c r="A315" s="297"/>
      <c r="B315" s="297"/>
      <c r="C315" s="297"/>
      <c r="D315" s="297"/>
      <c r="E315" s="297"/>
      <c r="F315" s="297"/>
      <c r="G315" s="297"/>
      <c r="H315" s="297"/>
      <c r="I315" s="297"/>
      <c r="J315" s="297"/>
      <c r="K315" s="297"/>
      <c r="L315" s="297"/>
      <c r="M315" s="297"/>
      <c r="N315" s="297"/>
      <c r="O315" s="297"/>
      <c r="P315" s="297"/>
      <c r="Q315" s="297"/>
      <c r="R315" s="297"/>
      <c r="S315" s="297"/>
    </row>
    <row r="316" spans="1:19">
      <c r="A316" s="994" t="s">
        <v>80</v>
      </c>
      <c r="B316" s="994"/>
      <c r="C316" s="994"/>
      <c r="D316" s="994"/>
      <c r="E316" s="994"/>
      <c r="F316" s="994"/>
      <c r="G316" s="994"/>
      <c r="H316" s="994"/>
      <c r="I316" s="994"/>
      <c r="J316" s="994"/>
      <c r="K316" s="994"/>
      <c r="L316" s="994"/>
      <c r="M316" s="994"/>
      <c r="N316" s="994"/>
      <c r="O316" s="994"/>
      <c r="P316" s="994"/>
      <c r="Q316" s="994"/>
      <c r="R316" s="994"/>
      <c r="S316" s="994"/>
    </row>
    <row r="317" spans="1:19">
      <c r="A317" s="297"/>
      <c r="B317" s="297"/>
      <c r="C317" s="297"/>
      <c r="D317" s="297"/>
      <c r="E317" s="297"/>
      <c r="F317" s="297"/>
      <c r="G317" s="297"/>
      <c r="H317" s="297"/>
      <c r="I317" s="297"/>
      <c r="J317" s="297"/>
      <c r="K317" s="297"/>
      <c r="L317" s="297"/>
      <c r="M317" s="297"/>
      <c r="N317" s="297"/>
      <c r="O317" s="297"/>
      <c r="P317" s="297"/>
      <c r="Q317" s="297"/>
      <c r="R317" s="297"/>
      <c r="S317" s="297"/>
    </row>
    <row r="318" spans="1:19">
      <c r="A318" s="1239" t="s">
        <v>3653</v>
      </c>
      <c r="B318" s="1239"/>
      <c r="C318" s="1239"/>
      <c r="D318" s="1239"/>
      <c r="E318" s="1239"/>
      <c r="F318" s="1239"/>
      <c r="G318" s="1239"/>
      <c r="H318" s="1239"/>
      <c r="I318" s="1239"/>
      <c r="J318" s="1239"/>
      <c r="K318" s="1239"/>
      <c r="L318" s="1239"/>
      <c r="M318" s="1239"/>
      <c r="N318" s="1239"/>
      <c r="O318" s="1239"/>
      <c r="P318" s="1239"/>
      <c r="Q318" s="1239"/>
      <c r="R318" s="1239"/>
      <c r="S318" s="1239"/>
    </row>
    <row r="319" spans="1:19">
      <c r="A319" s="297">
        <f>SUM(A317,A315,A313,A311,A309,A307,A305,A303,A301,A299,A297,A295)</f>
        <v>0</v>
      </c>
      <c r="B319" s="351">
        <f t="shared" ref="B319:S319" si="6">SUM(B317,B315,B313,B311,B309,B307,B305,B303,B301,B299,B297,B295)</f>
        <v>0</v>
      </c>
      <c r="C319" s="351">
        <f t="shared" si="6"/>
        <v>0</v>
      </c>
      <c r="D319" s="351">
        <f t="shared" si="6"/>
        <v>0</v>
      </c>
      <c r="E319" s="351">
        <f t="shared" si="6"/>
        <v>0</v>
      </c>
      <c r="F319" s="351">
        <f t="shared" si="6"/>
        <v>0</v>
      </c>
      <c r="G319" s="351">
        <f t="shared" si="6"/>
        <v>0</v>
      </c>
      <c r="H319" s="351">
        <f t="shared" si="6"/>
        <v>0</v>
      </c>
      <c r="I319" s="351">
        <f t="shared" si="6"/>
        <v>0</v>
      </c>
      <c r="J319" s="351">
        <f t="shared" si="6"/>
        <v>0</v>
      </c>
      <c r="K319" s="351">
        <f t="shared" si="6"/>
        <v>0</v>
      </c>
      <c r="L319" s="351">
        <f t="shared" si="6"/>
        <v>0</v>
      </c>
      <c r="M319" s="351">
        <f t="shared" si="6"/>
        <v>0</v>
      </c>
      <c r="N319" s="351">
        <f t="shared" si="6"/>
        <v>0</v>
      </c>
      <c r="O319" s="351">
        <f t="shared" si="6"/>
        <v>0</v>
      </c>
      <c r="P319" s="351">
        <f t="shared" si="6"/>
        <v>0</v>
      </c>
      <c r="Q319" s="351">
        <f t="shared" si="6"/>
        <v>0</v>
      </c>
      <c r="R319" s="351">
        <f t="shared" si="6"/>
        <v>0</v>
      </c>
      <c r="S319" s="351">
        <f t="shared" si="6"/>
        <v>0</v>
      </c>
    </row>
    <row r="321" spans="1:19" ht="21.75" customHeight="1">
      <c r="A321" s="1004" t="s">
        <v>3141</v>
      </c>
      <c r="B321" s="1005"/>
      <c r="C321" s="1005"/>
      <c r="D321" s="1005"/>
      <c r="E321" s="1005"/>
      <c r="F321" s="1005"/>
      <c r="G321" s="1005"/>
      <c r="H321" s="1005"/>
      <c r="I321" s="1005"/>
      <c r="J321" s="1005"/>
      <c r="K321" s="1005"/>
      <c r="L321" s="1005"/>
      <c r="M321" s="1005"/>
      <c r="N321" s="1005"/>
      <c r="O321" s="1005"/>
      <c r="P321" s="1005"/>
      <c r="Q321" s="1005"/>
      <c r="R321" s="1005"/>
      <c r="S321" s="1006"/>
    </row>
    <row r="322" spans="1:19">
      <c r="A322" s="1108" t="s">
        <v>3654</v>
      </c>
      <c r="B322" s="1109"/>
      <c r="C322" s="1109"/>
      <c r="D322" s="1109"/>
      <c r="E322" s="1109"/>
      <c r="F322" s="1109"/>
      <c r="G322" s="1109"/>
      <c r="H322" s="1109"/>
      <c r="I322" s="1109"/>
      <c r="J322" s="1109"/>
      <c r="K322" s="1109"/>
      <c r="L322" s="1109"/>
      <c r="M322" s="1109"/>
      <c r="N322" s="1109"/>
      <c r="O322" s="1109"/>
      <c r="P322" s="1109"/>
      <c r="Q322" s="1109"/>
      <c r="R322" s="1109"/>
      <c r="S322" s="1110"/>
    </row>
    <row r="323" spans="1:19">
      <c r="A323" s="976" t="s">
        <v>3094</v>
      </c>
      <c r="B323" s="977"/>
      <c r="C323" s="977"/>
      <c r="D323" s="977"/>
      <c r="E323" s="977"/>
      <c r="F323" s="977"/>
      <c r="G323" s="977"/>
      <c r="H323" s="977"/>
      <c r="I323" s="977"/>
      <c r="J323" s="977"/>
      <c r="K323" s="977"/>
      <c r="L323" s="977"/>
      <c r="M323" s="977"/>
      <c r="N323" s="977"/>
      <c r="O323" s="977"/>
      <c r="P323" s="977"/>
      <c r="Q323" s="977"/>
      <c r="R323" s="977"/>
      <c r="S323" s="978"/>
    </row>
    <row r="324" spans="1:19">
      <c r="A324" s="976" t="s">
        <v>3095</v>
      </c>
      <c r="B324" s="977"/>
      <c r="C324" s="977"/>
      <c r="D324" s="977"/>
      <c r="E324" s="977"/>
      <c r="F324" s="977"/>
      <c r="G324" s="977"/>
      <c r="H324" s="977"/>
      <c r="I324" s="977"/>
      <c r="J324" s="977"/>
      <c r="K324" s="977"/>
      <c r="L324" s="977"/>
      <c r="M324" s="977"/>
      <c r="N324" s="977"/>
      <c r="O324" s="977"/>
      <c r="P324" s="977"/>
      <c r="Q324" s="977"/>
      <c r="R324" s="977"/>
      <c r="S324" s="978"/>
    </row>
    <row r="325" spans="1:19">
      <c r="A325" s="976" t="s">
        <v>3096</v>
      </c>
      <c r="B325" s="977"/>
      <c r="C325" s="977"/>
      <c r="D325" s="977"/>
      <c r="E325" s="977"/>
      <c r="F325" s="977"/>
      <c r="G325" s="977"/>
      <c r="H325" s="977"/>
      <c r="I325" s="977"/>
      <c r="J325" s="977"/>
      <c r="K325" s="977"/>
      <c r="L325" s="977"/>
      <c r="M325" s="977"/>
      <c r="N325" s="977"/>
      <c r="O325" s="977"/>
      <c r="P325" s="977"/>
      <c r="Q325" s="977"/>
      <c r="R325" s="977"/>
      <c r="S325" s="978"/>
    </row>
    <row r="326" spans="1:19">
      <c r="A326" s="976" t="s">
        <v>3097</v>
      </c>
      <c r="B326" s="977"/>
      <c r="C326" s="977"/>
      <c r="D326" s="977"/>
      <c r="E326" s="977"/>
      <c r="F326" s="977"/>
      <c r="G326" s="977"/>
      <c r="H326" s="977"/>
      <c r="I326" s="977"/>
      <c r="J326" s="977"/>
      <c r="K326" s="977"/>
      <c r="L326" s="977"/>
      <c r="M326" s="977"/>
      <c r="N326" s="977"/>
      <c r="O326" s="977"/>
      <c r="P326" s="977"/>
      <c r="Q326" s="977"/>
      <c r="R326" s="977"/>
      <c r="S326" s="978"/>
    </row>
    <row r="327" spans="1:19">
      <c r="A327" s="976" t="s">
        <v>3098</v>
      </c>
      <c r="B327" s="977"/>
      <c r="C327" s="977"/>
      <c r="D327" s="977"/>
      <c r="E327" s="977"/>
      <c r="F327" s="977"/>
      <c r="G327" s="977"/>
      <c r="H327" s="977"/>
      <c r="I327" s="977"/>
      <c r="J327" s="977"/>
      <c r="K327" s="977"/>
      <c r="L327" s="977"/>
      <c r="M327" s="977"/>
      <c r="N327" s="977"/>
      <c r="O327" s="977"/>
      <c r="P327" s="977"/>
      <c r="Q327" s="977"/>
      <c r="R327" s="977"/>
      <c r="S327" s="978"/>
    </row>
    <row r="328" spans="1:19">
      <c r="A328" s="976" t="s">
        <v>3099</v>
      </c>
      <c r="B328" s="977"/>
      <c r="C328" s="977"/>
      <c r="D328" s="977"/>
      <c r="E328" s="977"/>
      <c r="F328" s="977"/>
      <c r="G328" s="977"/>
      <c r="H328" s="977"/>
      <c r="I328" s="977"/>
      <c r="J328" s="977"/>
      <c r="K328" s="977"/>
      <c r="L328" s="977"/>
      <c r="M328" s="977"/>
      <c r="N328" s="977"/>
      <c r="O328" s="977"/>
      <c r="P328" s="977"/>
      <c r="Q328" s="977"/>
      <c r="R328" s="977"/>
      <c r="S328" s="978"/>
    </row>
    <row r="329" spans="1:19">
      <c r="A329" s="976" t="s">
        <v>377</v>
      </c>
      <c r="B329" s="977"/>
      <c r="C329" s="977"/>
      <c r="D329" s="977"/>
      <c r="E329" s="977"/>
      <c r="F329" s="977"/>
      <c r="G329" s="977"/>
      <c r="H329" s="977"/>
      <c r="I329" s="977"/>
      <c r="J329" s="977"/>
      <c r="K329" s="977"/>
      <c r="L329" s="977"/>
      <c r="M329" s="977"/>
      <c r="N329" s="977"/>
      <c r="O329" s="977"/>
      <c r="P329" s="977"/>
      <c r="Q329" s="977"/>
      <c r="R329" s="977"/>
      <c r="S329" s="978"/>
    </row>
    <row r="330" spans="1:19">
      <c r="A330" s="982" t="s">
        <v>3100</v>
      </c>
      <c r="B330" s="983"/>
      <c r="C330" s="983"/>
      <c r="D330" s="983"/>
      <c r="E330" s="983"/>
      <c r="F330" s="983"/>
      <c r="G330" s="983"/>
      <c r="H330" s="983"/>
      <c r="I330" s="983"/>
      <c r="J330" s="983"/>
      <c r="K330" s="983"/>
      <c r="L330" s="983"/>
      <c r="M330" s="983"/>
      <c r="N330" s="983"/>
      <c r="O330" s="983"/>
      <c r="P330" s="983"/>
      <c r="Q330" s="983"/>
      <c r="R330" s="983"/>
      <c r="S330" s="984"/>
    </row>
    <row r="331" spans="1:19" ht="30.75" customHeight="1">
      <c r="A331" s="985" t="s">
        <v>41</v>
      </c>
      <c r="B331" s="985"/>
      <c r="C331" s="985"/>
      <c r="D331" s="985" t="s">
        <v>42</v>
      </c>
      <c r="E331" s="985"/>
      <c r="F331" s="985" t="s">
        <v>43</v>
      </c>
      <c r="G331" s="985"/>
      <c r="H331" s="985"/>
      <c r="I331" s="985" t="s">
        <v>44</v>
      </c>
      <c r="J331" s="985"/>
      <c r="K331" s="986" t="s">
        <v>45</v>
      </c>
      <c r="L331" s="987"/>
      <c r="M331" s="987"/>
      <c r="N331" s="988"/>
      <c r="O331" s="989" t="s">
        <v>46</v>
      </c>
      <c r="P331" s="989"/>
      <c r="Q331" s="990"/>
      <c r="R331" s="985" t="s">
        <v>47</v>
      </c>
      <c r="S331" s="985"/>
    </row>
    <row r="332" spans="1:19" ht="24.75" customHeight="1">
      <c r="A332" s="991" t="s">
        <v>48</v>
      </c>
      <c r="B332" s="991" t="s">
        <v>49</v>
      </c>
      <c r="C332" s="1002" t="s">
        <v>50</v>
      </c>
      <c r="D332" s="991" t="s">
        <v>51</v>
      </c>
      <c r="E332" s="991" t="s">
        <v>52</v>
      </c>
      <c r="F332" s="986" t="s">
        <v>53</v>
      </c>
      <c r="G332" s="992"/>
      <c r="H332" s="993"/>
      <c r="I332" s="991" t="s">
        <v>54</v>
      </c>
      <c r="J332" s="991" t="s">
        <v>55</v>
      </c>
      <c r="K332" s="986" t="s">
        <v>56</v>
      </c>
      <c r="L332" s="993"/>
      <c r="M332" s="986" t="s">
        <v>57</v>
      </c>
      <c r="N332" s="993"/>
      <c r="O332" s="991" t="s">
        <v>58</v>
      </c>
      <c r="P332" s="991" t="s">
        <v>59</v>
      </c>
      <c r="Q332" s="991" t="s">
        <v>60</v>
      </c>
      <c r="R332" s="991" t="s">
        <v>61</v>
      </c>
      <c r="S332" s="991" t="s">
        <v>62</v>
      </c>
    </row>
    <row r="333" spans="1:19" ht="63.75" customHeight="1">
      <c r="A333" s="985"/>
      <c r="B333" s="985"/>
      <c r="C333" s="1003"/>
      <c r="D333" s="985"/>
      <c r="E333" s="985"/>
      <c r="F333" s="291" t="s">
        <v>63</v>
      </c>
      <c r="G333" s="291" t="s">
        <v>64</v>
      </c>
      <c r="H333" s="291" t="s">
        <v>65</v>
      </c>
      <c r="I333" s="985"/>
      <c r="J333" s="985"/>
      <c r="K333" s="297" t="s">
        <v>66</v>
      </c>
      <c r="L333" s="297" t="s">
        <v>67</v>
      </c>
      <c r="M333" s="297" t="s">
        <v>68</v>
      </c>
      <c r="N333" s="297" t="s">
        <v>67</v>
      </c>
      <c r="O333" s="985"/>
      <c r="P333" s="985"/>
      <c r="Q333" s="985"/>
      <c r="R333" s="985"/>
      <c r="S333" s="985"/>
    </row>
    <row r="334" spans="1:19">
      <c r="A334" s="994" t="s">
        <v>69</v>
      </c>
      <c r="B334" s="994"/>
      <c r="C334" s="994"/>
      <c r="D334" s="994"/>
      <c r="E334" s="994"/>
      <c r="F334" s="994"/>
      <c r="G334" s="994"/>
      <c r="H334" s="994"/>
      <c r="I334" s="994"/>
      <c r="J334" s="994"/>
      <c r="K334" s="994"/>
      <c r="L334" s="994"/>
      <c r="M334" s="994"/>
      <c r="N334" s="994"/>
      <c r="O334" s="994"/>
      <c r="P334" s="994"/>
      <c r="Q334" s="994"/>
      <c r="R334" s="994"/>
      <c r="S334" s="994"/>
    </row>
    <row r="335" spans="1:19" s="222" customFormat="1">
      <c r="A335" s="267"/>
      <c r="B335" s="267"/>
      <c r="C335" s="267"/>
      <c r="D335" s="267"/>
      <c r="E335" s="267"/>
      <c r="F335" s="267"/>
      <c r="G335" s="267"/>
      <c r="H335" s="267"/>
      <c r="I335" s="267"/>
      <c r="J335" s="267"/>
      <c r="K335" s="267"/>
      <c r="L335" s="267"/>
      <c r="M335" s="267"/>
      <c r="N335" s="267"/>
      <c r="O335" s="267"/>
      <c r="P335" s="267"/>
      <c r="Q335" s="267"/>
      <c r="R335" s="267"/>
      <c r="S335" s="267"/>
    </row>
    <row r="336" spans="1:19">
      <c r="A336" s="994" t="s">
        <v>176</v>
      </c>
      <c r="B336" s="994"/>
      <c r="C336" s="994"/>
      <c r="D336" s="994"/>
      <c r="E336" s="994"/>
      <c r="F336" s="994"/>
      <c r="G336" s="994"/>
      <c r="H336" s="994"/>
      <c r="I336" s="994"/>
      <c r="J336" s="994"/>
      <c r="K336" s="994"/>
      <c r="L336" s="994"/>
      <c r="M336" s="994"/>
      <c r="N336" s="994"/>
      <c r="O336" s="994"/>
      <c r="P336" s="994"/>
      <c r="Q336" s="994"/>
      <c r="R336" s="994"/>
      <c r="S336" s="994"/>
    </row>
    <row r="337" spans="1:19" s="222" customFormat="1">
      <c r="A337" s="267"/>
      <c r="B337" s="267"/>
      <c r="C337" s="267"/>
      <c r="D337" s="267"/>
      <c r="E337" s="267"/>
      <c r="F337" s="267"/>
      <c r="G337" s="267"/>
      <c r="H337" s="267"/>
      <c r="I337" s="267"/>
      <c r="J337" s="267"/>
      <c r="K337" s="267"/>
      <c r="L337" s="267"/>
      <c r="M337" s="267"/>
      <c r="N337" s="267"/>
      <c r="O337" s="267"/>
      <c r="P337" s="267"/>
      <c r="Q337" s="267"/>
      <c r="R337" s="267"/>
      <c r="S337" s="267"/>
    </row>
    <row r="338" spans="1:19">
      <c r="A338" s="994" t="s">
        <v>71</v>
      </c>
      <c r="B338" s="994"/>
      <c r="C338" s="994"/>
      <c r="D338" s="994"/>
      <c r="E338" s="994"/>
      <c r="F338" s="994"/>
      <c r="G338" s="994"/>
      <c r="H338" s="994"/>
      <c r="I338" s="994"/>
      <c r="J338" s="994"/>
      <c r="K338" s="994"/>
      <c r="L338" s="994"/>
      <c r="M338" s="994"/>
      <c r="N338" s="994"/>
      <c r="O338" s="994"/>
      <c r="P338" s="994"/>
      <c r="Q338" s="994"/>
      <c r="R338" s="994"/>
      <c r="S338" s="994"/>
    </row>
    <row r="339" spans="1:19" s="222" customFormat="1">
      <c r="A339" s="267"/>
      <c r="B339" s="267"/>
      <c r="C339" s="267"/>
      <c r="D339" s="267"/>
      <c r="E339" s="267"/>
      <c r="F339" s="267"/>
      <c r="G339" s="267"/>
      <c r="H339" s="267"/>
      <c r="I339" s="267"/>
      <c r="J339" s="267"/>
      <c r="K339" s="267"/>
      <c r="L339" s="267"/>
      <c r="M339" s="267"/>
      <c r="N339" s="267"/>
      <c r="O339" s="267"/>
      <c r="P339" s="267"/>
      <c r="Q339" s="267"/>
      <c r="R339" s="267"/>
      <c r="S339" s="267"/>
    </row>
    <row r="340" spans="1:19">
      <c r="A340" s="994" t="s">
        <v>72</v>
      </c>
      <c r="B340" s="994"/>
      <c r="C340" s="994"/>
      <c r="D340" s="994"/>
      <c r="E340" s="994"/>
      <c r="F340" s="994"/>
      <c r="G340" s="994"/>
      <c r="H340" s="994"/>
      <c r="I340" s="994"/>
      <c r="J340" s="994"/>
      <c r="K340" s="994"/>
      <c r="L340" s="994"/>
      <c r="M340" s="994"/>
      <c r="N340" s="994"/>
      <c r="O340" s="994"/>
      <c r="P340" s="994"/>
      <c r="Q340" s="994"/>
      <c r="R340" s="994"/>
      <c r="S340" s="994"/>
    </row>
    <row r="341" spans="1:19" s="222" customFormat="1">
      <c r="A341" s="267"/>
      <c r="B341" s="267"/>
      <c r="C341" s="267"/>
      <c r="D341" s="267"/>
      <c r="E341" s="267"/>
      <c r="F341" s="267"/>
      <c r="G341" s="267"/>
      <c r="H341" s="267"/>
      <c r="I341" s="267"/>
      <c r="J341" s="267"/>
      <c r="K341" s="267"/>
      <c r="L341" s="267"/>
      <c r="M341" s="267"/>
      <c r="N341" s="267"/>
      <c r="O341" s="267"/>
      <c r="P341" s="267"/>
      <c r="Q341" s="267"/>
      <c r="R341" s="267"/>
      <c r="S341" s="267"/>
    </row>
    <row r="342" spans="1:19">
      <c r="A342" s="995" t="s">
        <v>73</v>
      </c>
      <c r="B342" s="995"/>
      <c r="C342" s="995"/>
      <c r="D342" s="995"/>
      <c r="E342" s="995"/>
      <c r="F342" s="995"/>
      <c r="G342" s="995"/>
      <c r="H342" s="995"/>
      <c r="I342" s="995"/>
      <c r="J342" s="995"/>
      <c r="K342" s="995"/>
      <c r="L342" s="995"/>
      <c r="M342" s="995"/>
      <c r="N342" s="995"/>
      <c r="O342" s="995"/>
      <c r="P342" s="995"/>
      <c r="Q342" s="995"/>
      <c r="R342" s="995"/>
      <c r="S342" s="995"/>
    </row>
    <row r="343" spans="1:19" s="222" customFormat="1">
      <c r="A343" s="267"/>
      <c r="B343" s="267"/>
      <c r="C343" s="267"/>
      <c r="D343" s="267"/>
      <c r="E343" s="267"/>
      <c r="F343" s="267"/>
      <c r="G343" s="267"/>
      <c r="H343" s="267"/>
      <c r="I343" s="267"/>
      <c r="J343" s="267"/>
      <c r="K343" s="267"/>
      <c r="L343" s="267"/>
      <c r="M343" s="267"/>
      <c r="N343" s="267"/>
      <c r="O343" s="267"/>
      <c r="P343" s="267"/>
      <c r="Q343" s="267"/>
      <c r="R343" s="267"/>
      <c r="S343" s="267"/>
    </row>
    <row r="344" spans="1:19">
      <c r="A344" s="994" t="s">
        <v>74</v>
      </c>
      <c r="B344" s="994"/>
      <c r="C344" s="994"/>
      <c r="D344" s="994"/>
      <c r="E344" s="994"/>
      <c r="F344" s="994"/>
      <c r="G344" s="994"/>
      <c r="H344" s="994"/>
      <c r="I344" s="994"/>
      <c r="J344" s="994"/>
      <c r="K344" s="994"/>
      <c r="L344" s="994"/>
      <c r="M344" s="994"/>
      <c r="N344" s="994"/>
      <c r="O344" s="994"/>
      <c r="P344" s="994"/>
      <c r="Q344" s="994"/>
      <c r="R344" s="994"/>
      <c r="S344" s="994"/>
    </row>
    <row r="345" spans="1:19" s="222" customFormat="1">
      <c r="A345" s="267"/>
      <c r="B345" s="267"/>
      <c r="C345" s="267"/>
      <c r="D345" s="267"/>
      <c r="E345" s="267"/>
      <c r="F345" s="267"/>
      <c r="G345" s="267"/>
      <c r="H345" s="267"/>
      <c r="I345" s="267"/>
      <c r="J345" s="267"/>
      <c r="K345" s="267"/>
      <c r="L345" s="267"/>
      <c r="M345" s="267"/>
      <c r="N345" s="267"/>
      <c r="O345" s="267"/>
      <c r="P345" s="267"/>
      <c r="Q345" s="267"/>
      <c r="R345" s="267"/>
      <c r="S345" s="267"/>
    </row>
    <row r="346" spans="1:19">
      <c r="A346" s="994" t="s">
        <v>75</v>
      </c>
      <c r="B346" s="994"/>
      <c r="C346" s="994"/>
      <c r="D346" s="994"/>
      <c r="E346" s="994"/>
      <c r="F346" s="994"/>
      <c r="G346" s="994"/>
      <c r="H346" s="994"/>
      <c r="I346" s="994"/>
      <c r="J346" s="994"/>
      <c r="K346" s="994"/>
      <c r="L346" s="994"/>
      <c r="M346" s="994"/>
      <c r="N346" s="994"/>
      <c r="O346" s="994"/>
      <c r="P346" s="994"/>
      <c r="Q346" s="994"/>
      <c r="R346" s="994"/>
      <c r="S346" s="994"/>
    </row>
    <row r="347" spans="1:19" s="4" customFormat="1">
      <c r="A347" s="210"/>
      <c r="B347" s="210"/>
      <c r="C347" s="210"/>
      <c r="D347" s="210"/>
      <c r="E347" s="210"/>
      <c r="F347" s="210"/>
      <c r="G347" s="210"/>
      <c r="H347" s="210"/>
      <c r="I347" s="210"/>
      <c r="J347" s="210"/>
      <c r="K347" s="210"/>
      <c r="L347" s="210"/>
      <c r="M347" s="210"/>
      <c r="N347" s="210"/>
      <c r="O347" s="210"/>
      <c r="P347" s="210"/>
      <c r="Q347" s="210"/>
      <c r="R347" s="210"/>
      <c r="S347" s="210"/>
    </row>
    <row r="348" spans="1:19">
      <c r="A348" s="994" t="s">
        <v>76</v>
      </c>
      <c r="B348" s="994"/>
      <c r="C348" s="994"/>
      <c r="D348" s="994"/>
      <c r="E348" s="994"/>
      <c r="F348" s="994"/>
      <c r="G348" s="994"/>
      <c r="H348" s="994"/>
      <c r="I348" s="994"/>
      <c r="J348" s="994"/>
      <c r="K348" s="994"/>
      <c r="L348" s="994"/>
      <c r="M348" s="994"/>
      <c r="N348" s="994"/>
      <c r="O348" s="994"/>
      <c r="P348" s="994"/>
      <c r="Q348" s="994"/>
      <c r="R348" s="994"/>
      <c r="S348" s="994"/>
    </row>
    <row r="349" spans="1:19" s="4" customFormat="1">
      <c r="A349" s="210"/>
      <c r="B349" s="210"/>
      <c r="C349" s="210"/>
      <c r="D349" s="210"/>
      <c r="E349" s="210"/>
      <c r="F349" s="210"/>
      <c r="G349" s="210"/>
      <c r="H349" s="210"/>
      <c r="I349" s="210"/>
      <c r="J349" s="210"/>
      <c r="K349" s="210"/>
      <c r="L349" s="210"/>
      <c r="M349" s="210"/>
      <c r="N349" s="210"/>
      <c r="O349" s="210"/>
      <c r="P349" s="210"/>
      <c r="Q349" s="210"/>
      <c r="R349" s="210"/>
      <c r="S349" s="210"/>
    </row>
    <row r="350" spans="1:19">
      <c r="A350" s="994" t="s">
        <v>77</v>
      </c>
      <c r="B350" s="994"/>
      <c r="C350" s="994"/>
      <c r="D350" s="994"/>
      <c r="E350" s="994"/>
      <c r="F350" s="994"/>
      <c r="G350" s="994"/>
      <c r="H350" s="994"/>
      <c r="I350" s="994"/>
      <c r="J350" s="994"/>
      <c r="K350" s="994"/>
      <c r="L350" s="994"/>
      <c r="M350" s="994"/>
      <c r="N350" s="994"/>
      <c r="O350" s="994"/>
      <c r="P350" s="994"/>
      <c r="Q350" s="994"/>
      <c r="R350" s="994"/>
      <c r="S350" s="994"/>
    </row>
    <row r="351" spans="1:19" s="4" customFormat="1">
      <c r="A351" s="210"/>
      <c r="B351" s="210"/>
      <c r="C351" s="210"/>
      <c r="D351" s="210"/>
      <c r="E351" s="210"/>
      <c r="F351" s="210"/>
      <c r="G351" s="210"/>
      <c r="H351" s="210"/>
      <c r="I351" s="210"/>
      <c r="J351" s="210"/>
      <c r="K351" s="210"/>
      <c r="L351" s="210"/>
      <c r="M351" s="210"/>
      <c r="N351" s="210"/>
      <c r="O351" s="210"/>
      <c r="P351" s="210"/>
      <c r="Q351" s="210"/>
      <c r="R351" s="210"/>
      <c r="S351" s="210"/>
    </row>
    <row r="352" spans="1:19">
      <c r="A352" s="994" t="s">
        <v>78</v>
      </c>
      <c r="B352" s="994"/>
      <c r="C352" s="994"/>
      <c r="D352" s="994"/>
      <c r="E352" s="994"/>
      <c r="F352" s="994"/>
      <c r="G352" s="994"/>
      <c r="H352" s="994"/>
      <c r="I352" s="994"/>
      <c r="J352" s="994"/>
      <c r="K352" s="994"/>
      <c r="L352" s="994"/>
      <c r="M352" s="994"/>
      <c r="N352" s="994"/>
      <c r="O352" s="994"/>
      <c r="P352" s="994"/>
      <c r="Q352" s="994"/>
      <c r="R352" s="994"/>
      <c r="S352" s="994"/>
    </row>
    <row r="353" spans="1:19" s="4" customFormat="1">
      <c r="A353" s="210"/>
      <c r="B353" s="210"/>
      <c r="C353" s="210"/>
      <c r="D353" s="210"/>
      <c r="E353" s="210"/>
      <c r="F353" s="210"/>
      <c r="G353" s="210"/>
      <c r="H353" s="210"/>
      <c r="I353" s="210"/>
      <c r="J353" s="210"/>
      <c r="K353" s="210"/>
      <c r="L353" s="210"/>
      <c r="M353" s="210"/>
      <c r="N353" s="210"/>
      <c r="O353" s="210"/>
      <c r="P353" s="210"/>
      <c r="Q353" s="210"/>
      <c r="R353" s="210"/>
      <c r="S353" s="210"/>
    </row>
    <row r="354" spans="1:19">
      <c r="A354" s="994" t="s">
        <v>79</v>
      </c>
      <c r="B354" s="994"/>
      <c r="C354" s="994"/>
      <c r="D354" s="994"/>
      <c r="E354" s="994"/>
      <c r="F354" s="994"/>
      <c r="G354" s="994"/>
      <c r="H354" s="994"/>
      <c r="I354" s="994"/>
      <c r="J354" s="994"/>
      <c r="K354" s="994"/>
      <c r="L354" s="994"/>
      <c r="M354" s="994"/>
      <c r="N354" s="994"/>
      <c r="O354" s="994"/>
      <c r="P354" s="994"/>
      <c r="Q354" s="994"/>
      <c r="R354" s="994"/>
      <c r="S354" s="994"/>
    </row>
    <row r="355" spans="1:19">
      <c r="A355" s="297"/>
      <c r="B355" s="297"/>
      <c r="C355" s="297"/>
      <c r="D355" s="297"/>
      <c r="E355" s="297"/>
      <c r="F355" s="297"/>
      <c r="G355" s="297"/>
      <c r="H355" s="297"/>
      <c r="I355" s="297"/>
      <c r="J355" s="297"/>
      <c r="K355" s="297"/>
      <c r="L355" s="297"/>
      <c r="M355" s="297"/>
      <c r="N355" s="297"/>
      <c r="O355" s="297"/>
      <c r="P355" s="297"/>
      <c r="Q355" s="297"/>
      <c r="R355" s="297"/>
      <c r="S355" s="297"/>
    </row>
    <row r="356" spans="1:19">
      <c r="A356" s="994" t="s">
        <v>80</v>
      </c>
      <c r="B356" s="994"/>
      <c r="C356" s="994"/>
      <c r="D356" s="994"/>
      <c r="E356" s="994"/>
      <c r="F356" s="994"/>
      <c r="G356" s="994"/>
      <c r="H356" s="994"/>
      <c r="I356" s="994"/>
      <c r="J356" s="994"/>
      <c r="K356" s="994"/>
      <c r="L356" s="994"/>
      <c r="M356" s="994"/>
      <c r="N356" s="994"/>
      <c r="O356" s="994"/>
      <c r="P356" s="994"/>
      <c r="Q356" s="994"/>
      <c r="R356" s="994"/>
      <c r="S356" s="994"/>
    </row>
    <row r="357" spans="1:19">
      <c r="A357" s="297"/>
      <c r="B357" s="297"/>
      <c r="C357" s="297"/>
      <c r="D357" s="297"/>
      <c r="E357" s="297"/>
      <c r="F357" s="297"/>
      <c r="G357" s="297"/>
      <c r="H357" s="297"/>
      <c r="I357" s="297"/>
      <c r="J357" s="297"/>
      <c r="K357" s="297"/>
      <c r="L357" s="297"/>
      <c r="M357" s="297"/>
      <c r="N357" s="297"/>
      <c r="O357" s="297"/>
      <c r="P357" s="297"/>
      <c r="Q357" s="297"/>
      <c r="R357" s="297"/>
      <c r="S357" s="297"/>
    </row>
    <row r="358" spans="1:19">
      <c r="A358" s="1239" t="s">
        <v>3653</v>
      </c>
      <c r="B358" s="1239"/>
      <c r="C358" s="1239"/>
      <c r="D358" s="1239"/>
      <c r="E358" s="1239"/>
      <c r="F358" s="1239"/>
      <c r="G358" s="1239"/>
      <c r="H358" s="1239"/>
      <c r="I358" s="1239"/>
      <c r="J358" s="1239"/>
      <c r="K358" s="1239"/>
      <c r="L358" s="1239"/>
      <c r="M358" s="1239"/>
      <c r="N358" s="1239"/>
      <c r="O358" s="1239"/>
      <c r="P358" s="1239"/>
      <c r="Q358" s="1239"/>
      <c r="R358" s="1239"/>
      <c r="S358" s="1239"/>
    </row>
    <row r="359" spans="1:19">
      <c r="A359" s="297">
        <f>SUM(A357,A355,A353,A351,A349,A347,A345,A343,A341,A339,A337,A335)</f>
        <v>0</v>
      </c>
      <c r="B359" s="351">
        <f t="shared" ref="B359:S359" si="7">SUM(B357,B355,B353,B351,B349,B347,B345,B343,B341,B339,B337,B335)</f>
        <v>0</v>
      </c>
      <c r="C359" s="351">
        <f t="shared" si="7"/>
        <v>0</v>
      </c>
      <c r="D359" s="351">
        <f t="shared" si="7"/>
        <v>0</v>
      </c>
      <c r="E359" s="351">
        <f t="shared" si="7"/>
        <v>0</v>
      </c>
      <c r="F359" s="351">
        <f t="shared" si="7"/>
        <v>0</v>
      </c>
      <c r="G359" s="351">
        <f t="shared" si="7"/>
        <v>0</v>
      </c>
      <c r="H359" s="351">
        <f t="shared" si="7"/>
        <v>0</v>
      </c>
      <c r="I359" s="351">
        <f t="shared" si="7"/>
        <v>0</v>
      </c>
      <c r="J359" s="351">
        <f t="shared" si="7"/>
        <v>0</v>
      </c>
      <c r="K359" s="351">
        <f t="shared" si="7"/>
        <v>0</v>
      </c>
      <c r="L359" s="351">
        <f t="shared" si="7"/>
        <v>0</v>
      </c>
      <c r="M359" s="351">
        <f t="shared" si="7"/>
        <v>0</v>
      </c>
      <c r="N359" s="351">
        <f t="shared" si="7"/>
        <v>0</v>
      </c>
      <c r="O359" s="351">
        <f t="shared" si="7"/>
        <v>0</v>
      </c>
      <c r="P359" s="351">
        <f t="shared" si="7"/>
        <v>0</v>
      </c>
      <c r="Q359" s="351">
        <f t="shared" si="7"/>
        <v>0</v>
      </c>
      <c r="R359" s="351">
        <f t="shared" si="7"/>
        <v>0</v>
      </c>
      <c r="S359" s="351">
        <f t="shared" si="7"/>
        <v>0</v>
      </c>
    </row>
    <row r="361" spans="1:19" ht="23.25" customHeight="1">
      <c r="A361" s="1004" t="s">
        <v>3142</v>
      </c>
      <c r="B361" s="1005"/>
      <c r="C361" s="1005"/>
      <c r="D361" s="1005"/>
      <c r="E361" s="1005"/>
      <c r="F361" s="1005"/>
      <c r="G361" s="1005"/>
      <c r="H361" s="1005"/>
      <c r="I361" s="1005"/>
      <c r="J361" s="1005"/>
      <c r="K361" s="1005"/>
      <c r="L361" s="1005"/>
      <c r="M361" s="1005"/>
      <c r="N361" s="1005"/>
      <c r="O361" s="1005"/>
      <c r="P361" s="1005"/>
      <c r="Q361" s="1005"/>
      <c r="R361" s="1005"/>
      <c r="S361" s="1006"/>
    </row>
    <row r="362" spans="1:19">
      <c r="A362" s="1108" t="s">
        <v>3654</v>
      </c>
      <c r="B362" s="1109"/>
      <c r="C362" s="1109"/>
      <c r="D362" s="1109"/>
      <c r="E362" s="1109"/>
      <c r="F362" s="1109"/>
      <c r="G362" s="1109"/>
      <c r="H362" s="1109"/>
      <c r="I362" s="1109"/>
      <c r="J362" s="1109"/>
      <c r="K362" s="1109"/>
      <c r="L362" s="1109"/>
      <c r="M362" s="1109"/>
      <c r="N362" s="1109"/>
      <c r="O362" s="1109"/>
      <c r="P362" s="1109"/>
      <c r="Q362" s="1109"/>
      <c r="R362" s="1109"/>
      <c r="S362" s="1110"/>
    </row>
    <row r="363" spans="1:19">
      <c r="A363" s="976" t="s">
        <v>3101</v>
      </c>
      <c r="B363" s="977"/>
      <c r="C363" s="977"/>
      <c r="D363" s="977"/>
      <c r="E363" s="977"/>
      <c r="F363" s="977"/>
      <c r="G363" s="977"/>
      <c r="H363" s="977"/>
      <c r="I363" s="977"/>
      <c r="J363" s="977"/>
      <c r="K363" s="977"/>
      <c r="L363" s="977"/>
      <c r="M363" s="977"/>
      <c r="N363" s="977"/>
      <c r="O363" s="977"/>
      <c r="P363" s="977"/>
      <c r="Q363" s="977"/>
      <c r="R363" s="977"/>
      <c r="S363" s="978"/>
    </row>
    <row r="364" spans="1:19">
      <c r="A364" s="976" t="s">
        <v>3102</v>
      </c>
      <c r="B364" s="977"/>
      <c r="C364" s="977"/>
      <c r="D364" s="977"/>
      <c r="E364" s="977"/>
      <c r="F364" s="977"/>
      <c r="G364" s="977"/>
      <c r="H364" s="977"/>
      <c r="I364" s="977"/>
      <c r="J364" s="977"/>
      <c r="K364" s="977"/>
      <c r="L364" s="977"/>
      <c r="M364" s="977"/>
      <c r="N364" s="977"/>
      <c r="O364" s="977"/>
      <c r="P364" s="977"/>
      <c r="Q364" s="977"/>
      <c r="R364" s="977"/>
      <c r="S364" s="978"/>
    </row>
    <row r="365" spans="1:19">
      <c r="A365" s="976" t="s">
        <v>3103</v>
      </c>
      <c r="B365" s="977"/>
      <c r="C365" s="977"/>
      <c r="D365" s="977"/>
      <c r="E365" s="977"/>
      <c r="F365" s="977"/>
      <c r="G365" s="977"/>
      <c r="H365" s="977"/>
      <c r="I365" s="977"/>
      <c r="J365" s="977"/>
      <c r="K365" s="977"/>
      <c r="L365" s="977"/>
      <c r="M365" s="977"/>
      <c r="N365" s="977"/>
      <c r="O365" s="977"/>
      <c r="P365" s="977"/>
      <c r="Q365" s="977"/>
      <c r="R365" s="977"/>
      <c r="S365" s="978"/>
    </row>
    <row r="366" spans="1:19">
      <c r="A366" s="976" t="s">
        <v>3104</v>
      </c>
      <c r="B366" s="977"/>
      <c r="C366" s="977"/>
      <c r="D366" s="977"/>
      <c r="E366" s="977"/>
      <c r="F366" s="977"/>
      <c r="G366" s="977"/>
      <c r="H366" s="977"/>
      <c r="I366" s="977"/>
      <c r="J366" s="977"/>
      <c r="K366" s="977"/>
      <c r="L366" s="977"/>
      <c r="M366" s="977"/>
      <c r="N366" s="977"/>
      <c r="O366" s="977"/>
      <c r="P366" s="977"/>
      <c r="Q366" s="977"/>
      <c r="R366" s="977"/>
      <c r="S366" s="978"/>
    </row>
    <row r="367" spans="1:19">
      <c r="A367" s="976" t="s">
        <v>3105</v>
      </c>
      <c r="B367" s="977"/>
      <c r="C367" s="977"/>
      <c r="D367" s="977"/>
      <c r="E367" s="977"/>
      <c r="F367" s="977"/>
      <c r="G367" s="977"/>
      <c r="H367" s="977"/>
      <c r="I367" s="977"/>
      <c r="J367" s="977"/>
      <c r="K367" s="977"/>
      <c r="L367" s="977"/>
      <c r="M367" s="977"/>
      <c r="N367" s="977"/>
      <c r="O367" s="977"/>
      <c r="P367" s="977"/>
      <c r="Q367" s="977"/>
      <c r="R367" s="977"/>
      <c r="S367" s="978"/>
    </row>
    <row r="368" spans="1:19">
      <c r="A368" s="976" t="s">
        <v>3106</v>
      </c>
      <c r="B368" s="977"/>
      <c r="C368" s="977"/>
      <c r="D368" s="977"/>
      <c r="E368" s="977"/>
      <c r="F368" s="977"/>
      <c r="G368" s="977"/>
      <c r="H368" s="977"/>
      <c r="I368" s="977"/>
      <c r="J368" s="977"/>
      <c r="K368" s="977"/>
      <c r="L368" s="977"/>
      <c r="M368" s="977"/>
      <c r="N368" s="977"/>
      <c r="O368" s="977"/>
      <c r="P368" s="977"/>
      <c r="Q368" s="977"/>
      <c r="R368" s="977"/>
      <c r="S368" s="978"/>
    </row>
    <row r="369" spans="1:19">
      <c r="A369" s="976" t="s">
        <v>377</v>
      </c>
      <c r="B369" s="977"/>
      <c r="C369" s="977"/>
      <c r="D369" s="977"/>
      <c r="E369" s="977"/>
      <c r="F369" s="977"/>
      <c r="G369" s="977"/>
      <c r="H369" s="977"/>
      <c r="I369" s="977"/>
      <c r="J369" s="977"/>
      <c r="K369" s="977"/>
      <c r="L369" s="977"/>
      <c r="M369" s="977"/>
      <c r="N369" s="977"/>
      <c r="O369" s="977"/>
      <c r="P369" s="977"/>
      <c r="Q369" s="977"/>
      <c r="R369" s="977"/>
      <c r="S369" s="978"/>
    </row>
    <row r="370" spans="1:19">
      <c r="A370" s="982" t="s">
        <v>3107</v>
      </c>
      <c r="B370" s="983"/>
      <c r="C370" s="983"/>
      <c r="D370" s="983"/>
      <c r="E370" s="983"/>
      <c r="F370" s="983"/>
      <c r="G370" s="983"/>
      <c r="H370" s="983"/>
      <c r="I370" s="983"/>
      <c r="J370" s="983"/>
      <c r="K370" s="983"/>
      <c r="L370" s="983"/>
      <c r="M370" s="983"/>
      <c r="N370" s="983"/>
      <c r="O370" s="983"/>
      <c r="P370" s="983"/>
      <c r="Q370" s="983"/>
      <c r="R370" s="983"/>
      <c r="S370" s="984"/>
    </row>
    <row r="371" spans="1:19" ht="27.75" customHeight="1">
      <c r="A371" s="985" t="s">
        <v>41</v>
      </c>
      <c r="B371" s="985"/>
      <c r="C371" s="985"/>
      <c r="D371" s="985" t="s">
        <v>42</v>
      </c>
      <c r="E371" s="985"/>
      <c r="F371" s="985" t="s">
        <v>43</v>
      </c>
      <c r="G371" s="985"/>
      <c r="H371" s="985"/>
      <c r="I371" s="985" t="s">
        <v>44</v>
      </c>
      <c r="J371" s="985"/>
      <c r="K371" s="986" t="s">
        <v>45</v>
      </c>
      <c r="L371" s="987"/>
      <c r="M371" s="987"/>
      <c r="N371" s="988"/>
      <c r="O371" s="989" t="s">
        <v>46</v>
      </c>
      <c r="P371" s="989"/>
      <c r="Q371" s="990"/>
      <c r="R371" s="985" t="s">
        <v>47</v>
      </c>
      <c r="S371" s="985"/>
    </row>
    <row r="372" spans="1:19" ht="28.5" customHeight="1">
      <c r="A372" s="991" t="s">
        <v>48</v>
      </c>
      <c r="B372" s="991" t="s">
        <v>49</v>
      </c>
      <c r="C372" s="1002" t="s">
        <v>50</v>
      </c>
      <c r="D372" s="991" t="s">
        <v>51</v>
      </c>
      <c r="E372" s="991" t="s">
        <v>52</v>
      </c>
      <c r="F372" s="986" t="s">
        <v>53</v>
      </c>
      <c r="G372" s="992"/>
      <c r="H372" s="993"/>
      <c r="I372" s="991" t="s">
        <v>54</v>
      </c>
      <c r="J372" s="991" t="s">
        <v>55</v>
      </c>
      <c r="K372" s="986" t="s">
        <v>56</v>
      </c>
      <c r="L372" s="993"/>
      <c r="M372" s="986" t="s">
        <v>57</v>
      </c>
      <c r="N372" s="993"/>
      <c r="O372" s="991" t="s">
        <v>58</v>
      </c>
      <c r="P372" s="991" t="s">
        <v>59</v>
      </c>
      <c r="Q372" s="991" t="s">
        <v>60</v>
      </c>
      <c r="R372" s="991" t="s">
        <v>61</v>
      </c>
      <c r="S372" s="991" t="s">
        <v>62</v>
      </c>
    </row>
    <row r="373" spans="1:19" ht="61.5" customHeight="1">
      <c r="A373" s="985"/>
      <c r="B373" s="985"/>
      <c r="C373" s="1003"/>
      <c r="D373" s="985"/>
      <c r="E373" s="985"/>
      <c r="F373" s="291" t="s">
        <v>63</v>
      </c>
      <c r="G373" s="291" t="s">
        <v>64</v>
      </c>
      <c r="H373" s="291" t="s">
        <v>65</v>
      </c>
      <c r="I373" s="985"/>
      <c r="J373" s="985"/>
      <c r="K373" s="297" t="s">
        <v>66</v>
      </c>
      <c r="L373" s="297" t="s">
        <v>67</v>
      </c>
      <c r="M373" s="297" t="s">
        <v>68</v>
      </c>
      <c r="N373" s="297" t="s">
        <v>67</v>
      </c>
      <c r="O373" s="985"/>
      <c r="P373" s="985"/>
      <c r="Q373" s="985"/>
      <c r="R373" s="985"/>
      <c r="S373" s="985"/>
    </row>
    <row r="374" spans="1:19">
      <c r="A374" s="994" t="s">
        <v>69</v>
      </c>
      <c r="B374" s="994"/>
      <c r="C374" s="994"/>
      <c r="D374" s="994"/>
      <c r="E374" s="994"/>
      <c r="F374" s="994"/>
      <c r="G374" s="994"/>
      <c r="H374" s="994"/>
      <c r="I374" s="994"/>
      <c r="J374" s="994"/>
      <c r="K374" s="994"/>
      <c r="L374" s="994"/>
      <c r="M374" s="994"/>
      <c r="N374" s="994"/>
      <c r="O374" s="994"/>
      <c r="P374" s="994"/>
      <c r="Q374" s="994"/>
      <c r="R374" s="994"/>
      <c r="S374" s="994"/>
    </row>
    <row r="375" spans="1:19" s="222" customFormat="1">
      <c r="A375" s="267">
        <v>0</v>
      </c>
      <c r="B375" s="267">
        <v>0</v>
      </c>
      <c r="C375" s="267">
        <v>0</v>
      </c>
      <c r="D375" s="267">
        <v>0</v>
      </c>
      <c r="E375" s="267">
        <v>0</v>
      </c>
      <c r="F375" s="267">
        <v>0</v>
      </c>
      <c r="G375" s="267">
        <v>0</v>
      </c>
      <c r="H375" s="267">
        <v>0</v>
      </c>
      <c r="I375" s="267">
        <v>0</v>
      </c>
      <c r="J375" s="267">
        <v>0</v>
      </c>
      <c r="K375" s="267">
        <v>0</v>
      </c>
      <c r="L375" s="267">
        <v>0</v>
      </c>
      <c r="M375" s="267">
        <v>0</v>
      </c>
      <c r="N375" s="267">
        <v>0</v>
      </c>
      <c r="O375" s="267">
        <v>0</v>
      </c>
      <c r="P375" s="267">
        <v>0</v>
      </c>
      <c r="Q375" s="267">
        <v>0</v>
      </c>
      <c r="R375" s="267">
        <v>0</v>
      </c>
      <c r="S375" s="267">
        <v>0</v>
      </c>
    </row>
    <row r="376" spans="1:19">
      <c r="A376" s="994" t="s">
        <v>176</v>
      </c>
      <c r="B376" s="994"/>
      <c r="C376" s="994"/>
      <c r="D376" s="994"/>
      <c r="E376" s="994"/>
      <c r="F376" s="994"/>
      <c r="G376" s="994"/>
      <c r="H376" s="994"/>
      <c r="I376" s="994"/>
      <c r="J376" s="994"/>
      <c r="K376" s="994"/>
      <c r="L376" s="994"/>
      <c r="M376" s="994"/>
      <c r="N376" s="994"/>
      <c r="O376" s="994"/>
      <c r="P376" s="994"/>
      <c r="Q376" s="994"/>
      <c r="R376" s="994"/>
      <c r="S376" s="994"/>
    </row>
    <row r="377" spans="1:19" s="222" customFormat="1">
      <c r="A377" s="267"/>
      <c r="B377" s="267"/>
      <c r="C377" s="267"/>
      <c r="D377" s="267"/>
      <c r="E377" s="267"/>
      <c r="F377" s="267"/>
      <c r="G377" s="267"/>
      <c r="H377" s="267"/>
      <c r="I377" s="267"/>
      <c r="J377" s="267"/>
      <c r="K377" s="267"/>
      <c r="L377" s="267"/>
      <c r="M377" s="267"/>
      <c r="N377" s="267"/>
      <c r="O377" s="267"/>
      <c r="P377" s="267"/>
      <c r="Q377" s="267"/>
      <c r="R377" s="267"/>
      <c r="S377" s="267"/>
    </row>
    <row r="378" spans="1:19">
      <c r="A378" s="994" t="s">
        <v>71</v>
      </c>
      <c r="B378" s="994"/>
      <c r="C378" s="994"/>
      <c r="D378" s="994"/>
      <c r="E378" s="994"/>
      <c r="F378" s="994"/>
      <c r="G378" s="994"/>
      <c r="H378" s="994"/>
      <c r="I378" s="994"/>
      <c r="J378" s="994"/>
      <c r="K378" s="994"/>
      <c r="L378" s="994"/>
      <c r="M378" s="994"/>
      <c r="N378" s="994"/>
      <c r="O378" s="994"/>
      <c r="P378" s="994"/>
      <c r="Q378" s="994"/>
      <c r="R378" s="994"/>
      <c r="S378" s="994"/>
    </row>
    <row r="379" spans="1:19" s="222" customFormat="1">
      <c r="A379" s="267"/>
      <c r="B379" s="267"/>
      <c r="C379" s="267"/>
      <c r="D379" s="267"/>
      <c r="E379" s="267"/>
      <c r="F379" s="267"/>
      <c r="G379" s="267"/>
      <c r="H379" s="267"/>
      <c r="I379" s="267"/>
      <c r="J379" s="267"/>
      <c r="K379" s="267"/>
      <c r="L379" s="267"/>
      <c r="M379" s="267"/>
      <c r="N379" s="267"/>
      <c r="O379" s="267"/>
      <c r="P379" s="267"/>
      <c r="Q379" s="267"/>
      <c r="R379" s="267"/>
      <c r="S379" s="267"/>
    </row>
    <row r="380" spans="1:19">
      <c r="A380" s="994" t="s">
        <v>72</v>
      </c>
      <c r="B380" s="994"/>
      <c r="C380" s="994"/>
      <c r="D380" s="994"/>
      <c r="E380" s="994"/>
      <c r="F380" s="994"/>
      <c r="G380" s="994"/>
      <c r="H380" s="994"/>
      <c r="I380" s="994"/>
      <c r="J380" s="994"/>
      <c r="K380" s="994"/>
      <c r="L380" s="994"/>
      <c r="M380" s="994"/>
      <c r="N380" s="994"/>
      <c r="O380" s="994"/>
      <c r="P380" s="994"/>
      <c r="Q380" s="994"/>
      <c r="R380" s="994"/>
      <c r="S380" s="994"/>
    </row>
    <row r="381" spans="1:19" s="222" customFormat="1">
      <c r="A381" s="267"/>
      <c r="B381" s="267"/>
      <c r="C381" s="267"/>
      <c r="D381" s="267"/>
      <c r="E381" s="267"/>
      <c r="F381" s="267"/>
      <c r="G381" s="267"/>
      <c r="H381" s="267"/>
      <c r="I381" s="267"/>
      <c r="J381" s="267"/>
      <c r="K381" s="267"/>
      <c r="L381" s="267"/>
      <c r="M381" s="267"/>
      <c r="N381" s="267"/>
      <c r="O381" s="267"/>
      <c r="P381" s="267"/>
      <c r="Q381" s="267"/>
      <c r="R381" s="267"/>
      <c r="S381" s="267"/>
    </row>
    <row r="382" spans="1:19">
      <c r="A382" s="995" t="s">
        <v>73</v>
      </c>
      <c r="B382" s="995"/>
      <c r="C382" s="995"/>
      <c r="D382" s="995"/>
      <c r="E382" s="995"/>
      <c r="F382" s="995"/>
      <c r="G382" s="995"/>
      <c r="H382" s="995"/>
      <c r="I382" s="995"/>
      <c r="J382" s="995"/>
      <c r="K382" s="995"/>
      <c r="L382" s="995"/>
      <c r="M382" s="995"/>
      <c r="N382" s="995"/>
      <c r="O382" s="995"/>
      <c r="P382" s="995"/>
      <c r="Q382" s="995"/>
      <c r="R382" s="995"/>
      <c r="S382" s="995"/>
    </row>
    <row r="383" spans="1:19" s="222" customFormat="1">
      <c r="A383" s="267"/>
      <c r="B383" s="267"/>
      <c r="C383" s="267"/>
      <c r="D383" s="267"/>
      <c r="E383" s="267"/>
      <c r="F383" s="267"/>
      <c r="G383" s="267"/>
      <c r="H383" s="267"/>
      <c r="I383" s="267"/>
      <c r="J383" s="267"/>
      <c r="K383" s="267"/>
      <c r="L383" s="267"/>
      <c r="M383" s="267"/>
      <c r="N383" s="267"/>
      <c r="O383" s="267"/>
      <c r="P383" s="267"/>
      <c r="Q383" s="267"/>
      <c r="R383" s="267"/>
      <c r="S383" s="267"/>
    </row>
    <row r="384" spans="1:19">
      <c r="A384" s="994" t="s">
        <v>74</v>
      </c>
      <c r="B384" s="994"/>
      <c r="C384" s="994"/>
      <c r="D384" s="994"/>
      <c r="E384" s="994"/>
      <c r="F384" s="994"/>
      <c r="G384" s="994"/>
      <c r="H384" s="994"/>
      <c r="I384" s="994"/>
      <c r="J384" s="994"/>
      <c r="K384" s="994"/>
      <c r="L384" s="994"/>
      <c r="M384" s="994"/>
      <c r="N384" s="994"/>
      <c r="O384" s="994"/>
      <c r="P384" s="994"/>
      <c r="Q384" s="994"/>
      <c r="R384" s="994"/>
      <c r="S384" s="994"/>
    </row>
    <row r="385" spans="1:19" s="222" customFormat="1">
      <c r="A385" s="267"/>
      <c r="B385" s="267"/>
      <c r="C385" s="267"/>
      <c r="D385" s="267"/>
      <c r="E385" s="267"/>
      <c r="F385" s="267"/>
      <c r="G385" s="267"/>
      <c r="H385" s="267"/>
      <c r="I385" s="267"/>
      <c r="J385" s="267"/>
      <c r="K385" s="267"/>
      <c r="L385" s="267"/>
      <c r="M385" s="267"/>
      <c r="N385" s="267"/>
      <c r="O385" s="267"/>
      <c r="P385" s="267"/>
      <c r="Q385" s="267"/>
      <c r="R385" s="267"/>
      <c r="S385" s="267"/>
    </row>
    <row r="386" spans="1:19">
      <c r="A386" s="994" t="s">
        <v>75</v>
      </c>
      <c r="B386" s="994"/>
      <c r="C386" s="994"/>
      <c r="D386" s="994"/>
      <c r="E386" s="994"/>
      <c r="F386" s="994"/>
      <c r="G386" s="994"/>
      <c r="H386" s="994"/>
      <c r="I386" s="994"/>
      <c r="J386" s="994"/>
      <c r="K386" s="994"/>
      <c r="L386" s="994"/>
      <c r="M386" s="994"/>
      <c r="N386" s="994"/>
      <c r="O386" s="994"/>
      <c r="P386" s="994"/>
      <c r="Q386" s="994"/>
      <c r="R386" s="994"/>
      <c r="S386" s="994"/>
    </row>
    <row r="387" spans="1:19" s="222" customFormat="1">
      <c r="A387" s="267"/>
      <c r="B387" s="267"/>
      <c r="C387" s="267"/>
      <c r="D387" s="267"/>
      <c r="E387" s="267"/>
      <c r="F387" s="267"/>
      <c r="G387" s="267"/>
      <c r="H387" s="267"/>
      <c r="I387" s="267"/>
      <c r="J387" s="267"/>
      <c r="K387" s="267"/>
      <c r="L387" s="267"/>
      <c r="M387" s="267"/>
      <c r="N387" s="267"/>
      <c r="O387" s="267"/>
      <c r="P387" s="267"/>
      <c r="Q387" s="267"/>
      <c r="R387" s="267"/>
      <c r="S387" s="267"/>
    </row>
    <row r="388" spans="1:19">
      <c r="A388" s="994" t="s">
        <v>76</v>
      </c>
      <c r="B388" s="994"/>
      <c r="C388" s="994"/>
      <c r="D388" s="994"/>
      <c r="E388" s="994"/>
      <c r="F388" s="994"/>
      <c r="G388" s="994"/>
      <c r="H388" s="994"/>
      <c r="I388" s="994"/>
      <c r="J388" s="994"/>
      <c r="K388" s="994"/>
      <c r="L388" s="994"/>
      <c r="M388" s="994"/>
      <c r="N388" s="994"/>
      <c r="O388" s="994"/>
      <c r="P388" s="994"/>
      <c r="Q388" s="994"/>
      <c r="R388" s="994"/>
      <c r="S388" s="994"/>
    </row>
    <row r="389" spans="1:19" s="222" customFormat="1">
      <c r="A389" s="267"/>
      <c r="B389" s="267"/>
      <c r="C389" s="267"/>
      <c r="D389" s="267"/>
      <c r="E389" s="267"/>
      <c r="F389" s="267"/>
      <c r="G389" s="267"/>
      <c r="H389" s="267"/>
      <c r="I389" s="267"/>
      <c r="J389" s="267"/>
      <c r="K389" s="267"/>
      <c r="L389" s="267"/>
      <c r="M389" s="267"/>
      <c r="N389" s="267"/>
      <c r="O389" s="267"/>
      <c r="P389" s="267"/>
      <c r="Q389" s="267"/>
      <c r="R389" s="267"/>
      <c r="S389" s="267"/>
    </row>
    <row r="390" spans="1:19">
      <c r="A390" s="994" t="s">
        <v>77</v>
      </c>
      <c r="B390" s="994"/>
      <c r="C390" s="994"/>
      <c r="D390" s="994"/>
      <c r="E390" s="994"/>
      <c r="F390" s="994"/>
      <c r="G390" s="994"/>
      <c r="H390" s="994"/>
      <c r="I390" s="994"/>
      <c r="J390" s="994"/>
      <c r="K390" s="994"/>
      <c r="L390" s="994"/>
      <c r="M390" s="994"/>
      <c r="N390" s="994"/>
      <c r="O390" s="994"/>
      <c r="P390" s="994"/>
      <c r="Q390" s="994"/>
      <c r="R390" s="994"/>
      <c r="S390" s="994"/>
    </row>
    <row r="391" spans="1:19" s="4" customFormat="1">
      <c r="A391" s="210"/>
      <c r="B391" s="210"/>
      <c r="C391" s="210"/>
      <c r="D391" s="210"/>
      <c r="E391" s="210"/>
      <c r="F391" s="210"/>
      <c r="G391" s="210"/>
      <c r="H391" s="210"/>
      <c r="I391" s="210"/>
      <c r="J391" s="210"/>
      <c r="K391" s="210"/>
      <c r="L391" s="210"/>
      <c r="M391" s="210"/>
      <c r="N391" s="210"/>
      <c r="O391" s="210"/>
      <c r="P391" s="210"/>
      <c r="Q391" s="210"/>
      <c r="R391" s="210"/>
      <c r="S391" s="210"/>
    </row>
    <row r="392" spans="1:19">
      <c r="A392" s="994" t="s">
        <v>78</v>
      </c>
      <c r="B392" s="994"/>
      <c r="C392" s="994"/>
      <c r="D392" s="994"/>
      <c r="E392" s="994"/>
      <c r="F392" s="994"/>
      <c r="G392" s="994"/>
      <c r="H392" s="994"/>
      <c r="I392" s="994"/>
      <c r="J392" s="994"/>
      <c r="K392" s="994"/>
      <c r="L392" s="994"/>
      <c r="M392" s="994"/>
      <c r="N392" s="994"/>
      <c r="O392" s="994"/>
      <c r="P392" s="994"/>
      <c r="Q392" s="994"/>
      <c r="R392" s="994"/>
      <c r="S392" s="994"/>
    </row>
    <row r="393" spans="1:19" s="4" customFormat="1">
      <c r="A393" s="210"/>
      <c r="B393" s="210"/>
      <c r="C393" s="210"/>
      <c r="D393" s="210"/>
      <c r="E393" s="210"/>
      <c r="F393" s="210"/>
      <c r="G393" s="210"/>
      <c r="H393" s="210"/>
      <c r="I393" s="210"/>
      <c r="J393" s="210"/>
      <c r="K393" s="210"/>
      <c r="L393" s="210"/>
      <c r="M393" s="210"/>
      <c r="N393" s="210"/>
      <c r="O393" s="210"/>
      <c r="P393" s="210"/>
      <c r="Q393" s="210"/>
      <c r="R393" s="210"/>
      <c r="S393" s="210"/>
    </row>
    <row r="394" spans="1:19">
      <c r="A394" s="994" t="s">
        <v>79</v>
      </c>
      <c r="B394" s="994"/>
      <c r="C394" s="994"/>
      <c r="D394" s="994"/>
      <c r="E394" s="994"/>
      <c r="F394" s="994"/>
      <c r="G394" s="994"/>
      <c r="H394" s="994"/>
      <c r="I394" s="994"/>
      <c r="J394" s="994"/>
      <c r="K394" s="994"/>
      <c r="L394" s="994"/>
      <c r="M394" s="994"/>
      <c r="N394" s="994"/>
      <c r="O394" s="994"/>
      <c r="P394" s="994"/>
      <c r="Q394" s="994"/>
      <c r="R394" s="994"/>
      <c r="S394" s="994"/>
    </row>
    <row r="395" spans="1:19">
      <c r="A395" s="297"/>
      <c r="B395" s="297"/>
      <c r="C395" s="297"/>
      <c r="D395" s="297"/>
      <c r="E395" s="297"/>
      <c r="F395" s="297"/>
      <c r="G395" s="297"/>
      <c r="H395" s="297"/>
      <c r="I395" s="297"/>
      <c r="J395" s="297"/>
      <c r="K395" s="297"/>
      <c r="L395" s="297"/>
      <c r="M395" s="297"/>
      <c r="N395" s="297"/>
      <c r="O395" s="297"/>
      <c r="P395" s="297"/>
      <c r="Q395" s="297"/>
      <c r="R395" s="297"/>
      <c r="S395" s="297"/>
    </row>
    <row r="396" spans="1:19">
      <c r="A396" s="994" t="s">
        <v>80</v>
      </c>
      <c r="B396" s="994"/>
      <c r="C396" s="994"/>
      <c r="D396" s="994"/>
      <c r="E396" s="994"/>
      <c r="F396" s="994"/>
      <c r="G396" s="994"/>
      <c r="H396" s="994"/>
      <c r="I396" s="994"/>
      <c r="J396" s="994"/>
      <c r="K396" s="994"/>
      <c r="L396" s="994"/>
      <c r="M396" s="994"/>
      <c r="N396" s="994"/>
      <c r="O396" s="994"/>
      <c r="P396" s="994"/>
      <c r="Q396" s="994"/>
      <c r="R396" s="994"/>
      <c r="S396" s="994"/>
    </row>
    <row r="397" spans="1:19">
      <c r="A397" s="297"/>
      <c r="B397" s="297"/>
      <c r="C397" s="297"/>
      <c r="D397" s="297"/>
      <c r="E397" s="297"/>
      <c r="F397" s="297"/>
      <c r="G397" s="297"/>
      <c r="H397" s="297"/>
      <c r="I397" s="297"/>
      <c r="J397" s="297"/>
      <c r="K397" s="297"/>
      <c r="L397" s="297"/>
      <c r="M397" s="297"/>
      <c r="N397" s="297"/>
      <c r="O397" s="297"/>
      <c r="P397" s="297"/>
      <c r="Q397" s="297"/>
      <c r="R397" s="297"/>
      <c r="S397" s="297"/>
    </row>
    <row r="398" spans="1:19">
      <c r="A398" s="1239" t="s">
        <v>3653</v>
      </c>
      <c r="B398" s="1239"/>
      <c r="C398" s="1239"/>
      <c r="D398" s="1239"/>
      <c r="E398" s="1239"/>
      <c r="F398" s="1239"/>
      <c r="G398" s="1239"/>
      <c r="H398" s="1239"/>
      <c r="I398" s="1239"/>
      <c r="J398" s="1239"/>
      <c r="K398" s="1239"/>
      <c r="L398" s="1239"/>
      <c r="M398" s="1239"/>
      <c r="N398" s="1239"/>
      <c r="O398" s="1239"/>
      <c r="P398" s="1239"/>
      <c r="Q398" s="1239"/>
      <c r="R398" s="1239"/>
      <c r="S398" s="1239"/>
    </row>
    <row r="399" spans="1:19">
      <c r="A399" s="297">
        <f>SUM(A397,A395,A393,A391,A389,A387,A385,A383,A381,A379,A377,A375)</f>
        <v>0</v>
      </c>
      <c r="B399" s="351">
        <f t="shared" ref="B399:S399" si="8">SUM(B397,B395,B393,B391,B389,B387,B385,B383,B381,B379,B377,B375)</f>
        <v>0</v>
      </c>
      <c r="C399" s="351">
        <f t="shared" si="8"/>
        <v>0</v>
      </c>
      <c r="D399" s="351">
        <f t="shared" si="8"/>
        <v>0</v>
      </c>
      <c r="E399" s="351">
        <f t="shared" si="8"/>
        <v>0</v>
      </c>
      <c r="F399" s="351">
        <f t="shared" si="8"/>
        <v>0</v>
      </c>
      <c r="G399" s="351">
        <f t="shared" si="8"/>
        <v>0</v>
      </c>
      <c r="H399" s="351">
        <f t="shared" si="8"/>
        <v>0</v>
      </c>
      <c r="I399" s="351">
        <f t="shared" si="8"/>
        <v>0</v>
      </c>
      <c r="J399" s="351">
        <f t="shared" si="8"/>
        <v>0</v>
      </c>
      <c r="K399" s="351">
        <f t="shared" si="8"/>
        <v>0</v>
      </c>
      <c r="L399" s="351">
        <f t="shared" si="8"/>
        <v>0</v>
      </c>
      <c r="M399" s="351">
        <f t="shared" si="8"/>
        <v>0</v>
      </c>
      <c r="N399" s="351">
        <f t="shared" si="8"/>
        <v>0</v>
      </c>
      <c r="O399" s="351">
        <f t="shared" si="8"/>
        <v>0</v>
      </c>
      <c r="P399" s="351">
        <f t="shared" si="8"/>
        <v>0</v>
      </c>
      <c r="Q399" s="351">
        <v>0</v>
      </c>
      <c r="R399" s="351">
        <f t="shared" si="8"/>
        <v>0</v>
      </c>
      <c r="S399" s="351">
        <f t="shared" si="8"/>
        <v>0</v>
      </c>
    </row>
    <row r="401" spans="1:19" ht="18.75" customHeight="1">
      <c r="A401" s="1546" t="s">
        <v>3435</v>
      </c>
      <c r="B401" s="1311"/>
      <c r="C401" s="1311"/>
      <c r="D401" s="1311"/>
      <c r="E401" s="1311"/>
      <c r="F401" s="1311"/>
      <c r="G401" s="1311"/>
      <c r="H401" s="1311"/>
      <c r="I401" s="1311"/>
      <c r="J401" s="1311"/>
      <c r="K401" s="1311"/>
      <c r="L401" s="1311"/>
      <c r="M401" s="1311"/>
      <c r="N401" s="1311"/>
      <c r="O401" s="1311"/>
      <c r="P401" s="1311"/>
      <c r="Q401" s="1311"/>
      <c r="R401" s="1311"/>
      <c r="S401" s="1312"/>
    </row>
    <row r="402" spans="1:19">
      <c r="A402" s="1108" t="s">
        <v>3654</v>
      </c>
      <c r="B402" s="1109"/>
      <c r="C402" s="1109"/>
      <c r="D402" s="1109"/>
      <c r="E402" s="1109"/>
      <c r="F402" s="1109"/>
      <c r="G402" s="1109"/>
      <c r="H402" s="1109"/>
      <c r="I402" s="1109"/>
      <c r="J402" s="1109"/>
      <c r="K402" s="1109"/>
      <c r="L402" s="1109"/>
      <c r="M402" s="1109"/>
      <c r="N402" s="1109"/>
      <c r="O402" s="1109"/>
      <c r="P402" s="1109"/>
      <c r="Q402" s="1109"/>
      <c r="R402" s="1109"/>
      <c r="S402" s="1110"/>
    </row>
    <row r="403" spans="1:19">
      <c r="A403" s="976" t="s">
        <v>1871</v>
      </c>
      <c r="B403" s="977"/>
      <c r="C403" s="977"/>
      <c r="D403" s="977"/>
      <c r="E403" s="977"/>
      <c r="F403" s="977"/>
      <c r="G403" s="977"/>
      <c r="H403" s="977"/>
      <c r="I403" s="977"/>
      <c r="J403" s="977"/>
      <c r="K403" s="977"/>
      <c r="L403" s="977"/>
      <c r="M403" s="977"/>
      <c r="N403" s="977"/>
      <c r="O403" s="977"/>
      <c r="P403" s="977"/>
      <c r="Q403" s="977"/>
      <c r="R403" s="977"/>
      <c r="S403" s="978"/>
    </row>
    <row r="404" spans="1:19">
      <c r="A404" s="976" t="s">
        <v>306</v>
      </c>
      <c r="B404" s="977"/>
      <c r="C404" s="977"/>
      <c r="D404" s="977"/>
      <c r="E404" s="977"/>
      <c r="F404" s="977"/>
      <c r="G404" s="977"/>
      <c r="H404" s="977"/>
      <c r="I404" s="977"/>
      <c r="J404" s="977"/>
      <c r="K404" s="977"/>
      <c r="L404" s="977"/>
      <c r="M404" s="977"/>
      <c r="N404" s="977"/>
      <c r="O404" s="977"/>
      <c r="P404" s="977"/>
      <c r="Q404" s="977"/>
      <c r="R404" s="977"/>
      <c r="S404" s="978"/>
    </row>
    <row r="405" spans="1:19">
      <c r="A405" s="976" t="s">
        <v>3430</v>
      </c>
      <c r="B405" s="977"/>
      <c r="C405" s="977"/>
      <c r="D405" s="977"/>
      <c r="E405" s="977"/>
      <c r="F405" s="977"/>
      <c r="G405" s="977"/>
      <c r="H405" s="977"/>
      <c r="I405" s="977"/>
      <c r="J405" s="977"/>
      <c r="K405" s="977"/>
      <c r="L405" s="977"/>
      <c r="M405" s="977"/>
      <c r="N405" s="977"/>
      <c r="O405" s="977"/>
      <c r="P405" s="977"/>
      <c r="Q405" s="977"/>
      <c r="R405" s="977"/>
      <c r="S405" s="978"/>
    </row>
    <row r="406" spans="1:19">
      <c r="A406" s="976" t="s">
        <v>3431</v>
      </c>
      <c r="B406" s="977"/>
      <c r="C406" s="977"/>
      <c r="D406" s="977"/>
      <c r="E406" s="977"/>
      <c r="F406" s="977"/>
      <c r="G406" s="977"/>
      <c r="H406" s="977"/>
      <c r="I406" s="977"/>
      <c r="J406" s="977"/>
      <c r="K406" s="977"/>
      <c r="L406" s="977"/>
      <c r="M406" s="977"/>
      <c r="N406" s="977"/>
      <c r="O406" s="977"/>
      <c r="P406" s="977"/>
      <c r="Q406" s="977"/>
      <c r="R406" s="977"/>
      <c r="S406" s="978"/>
    </row>
    <row r="407" spans="1:19">
      <c r="A407" s="976" t="s">
        <v>3432</v>
      </c>
      <c r="B407" s="977"/>
      <c r="C407" s="977"/>
      <c r="D407" s="977"/>
      <c r="E407" s="977"/>
      <c r="F407" s="977"/>
      <c r="G407" s="977"/>
      <c r="H407" s="977"/>
      <c r="I407" s="977"/>
      <c r="J407" s="977"/>
      <c r="K407" s="977"/>
      <c r="L407" s="977"/>
      <c r="M407" s="977"/>
      <c r="N407" s="977"/>
      <c r="O407" s="977"/>
      <c r="P407" s="977"/>
      <c r="Q407" s="977"/>
      <c r="R407" s="977"/>
      <c r="S407" s="978"/>
    </row>
    <row r="408" spans="1:19">
      <c r="A408" s="976" t="s">
        <v>3433</v>
      </c>
      <c r="B408" s="977"/>
      <c r="C408" s="977"/>
      <c r="D408" s="977"/>
      <c r="E408" s="977"/>
      <c r="F408" s="977"/>
      <c r="G408" s="977"/>
      <c r="H408" s="977"/>
      <c r="I408" s="977"/>
      <c r="J408" s="977"/>
      <c r="K408" s="977"/>
      <c r="L408" s="977"/>
      <c r="M408" s="977"/>
      <c r="N408" s="977"/>
      <c r="O408" s="977"/>
      <c r="P408" s="977"/>
      <c r="Q408" s="977"/>
      <c r="R408" s="977"/>
      <c r="S408" s="978"/>
    </row>
    <row r="409" spans="1:19">
      <c r="A409" s="976" t="s">
        <v>82</v>
      </c>
      <c r="B409" s="977"/>
      <c r="C409" s="977"/>
      <c r="D409" s="977"/>
      <c r="E409" s="977"/>
      <c r="F409" s="977"/>
      <c r="G409" s="977"/>
      <c r="H409" s="977"/>
      <c r="I409" s="977"/>
      <c r="J409" s="977"/>
      <c r="K409" s="977"/>
      <c r="L409" s="977"/>
      <c r="M409" s="977"/>
      <c r="N409" s="977"/>
      <c r="O409" s="977"/>
      <c r="P409" s="977"/>
      <c r="Q409" s="977"/>
      <c r="R409" s="977"/>
      <c r="S409" s="978"/>
    </row>
    <row r="410" spans="1:19">
      <c r="A410" s="982" t="s">
        <v>3434</v>
      </c>
      <c r="B410" s="983"/>
      <c r="C410" s="983"/>
      <c r="D410" s="983"/>
      <c r="E410" s="983"/>
      <c r="F410" s="983"/>
      <c r="G410" s="983"/>
      <c r="H410" s="983"/>
      <c r="I410" s="983"/>
      <c r="J410" s="983"/>
      <c r="K410" s="983"/>
      <c r="L410" s="983"/>
      <c r="M410" s="983"/>
      <c r="N410" s="983"/>
      <c r="O410" s="983"/>
      <c r="P410" s="983"/>
      <c r="Q410" s="983"/>
      <c r="R410" s="983"/>
      <c r="S410" s="984"/>
    </row>
    <row r="411" spans="1:19" ht="31.5" customHeight="1">
      <c r="A411" s="985" t="s">
        <v>41</v>
      </c>
      <c r="B411" s="985"/>
      <c r="C411" s="985"/>
      <c r="D411" s="985" t="s">
        <v>42</v>
      </c>
      <c r="E411" s="985"/>
      <c r="F411" s="985" t="s">
        <v>43</v>
      </c>
      <c r="G411" s="985"/>
      <c r="H411" s="985"/>
      <c r="I411" s="985" t="s">
        <v>44</v>
      </c>
      <c r="J411" s="985"/>
      <c r="K411" s="986" t="s">
        <v>45</v>
      </c>
      <c r="L411" s="987"/>
      <c r="M411" s="987"/>
      <c r="N411" s="988"/>
      <c r="O411" s="989" t="s">
        <v>46</v>
      </c>
      <c r="P411" s="989"/>
      <c r="Q411" s="990"/>
      <c r="R411" s="985" t="s">
        <v>47</v>
      </c>
      <c r="S411" s="985"/>
    </row>
    <row r="412" spans="1:19" ht="24.75" customHeight="1">
      <c r="A412" s="991" t="s">
        <v>48</v>
      </c>
      <c r="B412" s="991" t="s">
        <v>49</v>
      </c>
      <c r="C412" s="1002" t="s">
        <v>50</v>
      </c>
      <c r="D412" s="991" t="s">
        <v>51</v>
      </c>
      <c r="E412" s="991" t="s">
        <v>52</v>
      </c>
      <c r="F412" s="986" t="s">
        <v>53</v>
      </c>
      <c r="G412" s="992"/>
      <c r="H412" s="993"/>
      <c r="I412" s="991" t="s">
        <v>54</v>
      </c>
      <c r="J412" s="991" t="s">
        <v>55</v>
      </c>
      <c r="K412" s="986" t="s">
        <v>56</v>
      </c>
      <c r="L412" s="993"/>
      <c r="M412" s="986" t="s">
        <v>57</v>
      </c>
      <c r="N412" s="993"/>
      <c r="O412" s="991" t="s">
        <v>58</v>
      </c>
      <c r="P412" s="991" t="s">
        <v>59</v>
      </c>
      <c r="Q412" s="991" t="s">
        <v>60</v>
      </c>
      <c r="R412" s="991" t="s">
        <v>61</v>
      </c>
      <c r="S412" s="991" t="s">
        <v>62</v>
      </c>
    </row>
    <row r="413" spans="1:19" ht="67.5" customHeight="1">
      <c r="A413" s="985"/>
      <c r="B413" s="985"/>
      <c r="C413" s="1003"/>
      <c r="D413" s="985"/>
      <c r="E413" s="985"/>
      <c r="F413" s="374" t="s">
        <v>63</v>
      </c>
      <c r="G413" s="374" t="s">
        <v>64</v>
      </c>
      <c r="H413" s="374" t="s">
        <v>65</v>
      </c>
      <c r="I413" s="985"/>
      <c r="J413" s="985"/>
      <c r="K413" s="376" t="s">
        <v>66</v>
      </c>
      <c r="L413" s="376" t="s">
        <v>67</v>
      </c>
      <c r="M413" s="376" t="s">
        <v>68</v>
      </c>
      <c r="N413" s="376" t="s">
        <v>67</v>
      </c>
      <c r="O413" s="985"/>
      <c r="P413" s="985"/>
      <c r="Q413" s="985"/>
      <c r="R413" s="985"/>
      <c r="S413" s="985"/>
    </row>
    <row r="414" spans="1:19">
      <c r="A414" s="994" t="s">
        <v>69</v>
      </c>
      <c r="B414" s="994"/>
      <c r="C414" s="994"/>
      <c r="D414" s="994"/>
      <c r="E414" s="994"/>
      <c r="F414" s="994"/>
      <c r="G414" s="994"/>
      <c r="H414" s="994"/>
      <c r="I414" s="994"/>
      <c r="J414" s="994"/>
      <c r="K414" s="994"/>
      <c r="L414" s="994"/>
      <c r="M414" s="994"/>
      <c r="N414" s="994"/>
      <c r="O414" s="994"/>
      <c r="P414" s="994"/>
      <c r="Q414" s="994"/>
      <c r="R414" s="994"/>
      <c r="S414" s="994"/>
    </row>
    <row r="415" spans="1:19" s="378" customFormat="1">
      <c r="A415" s="377">
        <v>0</v>
      </c>
      <c r="B415" s="377">
        <v>0</v>
      </c>
      <c r="C415" s="377">
        <v>0</v>
      </c>
      <c r="D415" s="377">
        <v>0</v>
      </c>
      <c r="E415" s="377">
        <v>0</v>
      </c>
      <c r="F415" s="377">
        <v>0</v>
      </c>
      <c r="G415" s="377">
        <v>0</v>
      </c>
      <c r="H415" s="377">
        <v>0</v>
      </c>
      <c r="I415" s="377">
        <v>0</v>
      </c>
      <c r="J415" s="377">
        <v>0</v>
      </c>
      <c r="K415" s="377">
        <v>0</v>
      </c>
      <c r="L415" s="377">
        <v>0</v>
      </c>
      <c r="M415" s="377">
        <v>0</v>
      </c>
      <c r="N415" s="377">
        <v>0</v>
      </c>
      <c r="O415" s="377">
        <v>0</v>
      </c>
      <c r="P415" s="377">
        <v>0</v>
      </c>
      <c r="Q415" s="377">
        <v>0</v>
      </c>
      <c r="R415" s="377">
        <v>0</v>
      </c>
      <c r="S415" s="377">
        <v>0</v>
      </c>
    </row>
    <row r="416" spans="1:19">
      <c r="A416" s="994" t="s">
        <v>176</v>
      </c>
      <c r="B416" s="994"/>
      <c r="C416" s="994"/>
      <c r="D416" s="994"/>
      <c r="E416" s="994"/>
      <c r="F416" s="994"/>
      <c r="G416" s="994"/>
      <c r="H416" s="994"/>
      <c r="I416" s="994"/>
      <c r="J416" s="994"/>
      <c r="K416" s="994"/>
      <c r="L416" s="994"/>
      <c r="M416" s="994"/>
      <c r="N416" s="994"/>
      <c r="O416" s="994"/>
      <c r="P416" s="994"/>
      <c r="Q416" s="994"/>
      <c r="R416" s="994"/>
      <c r="S416" s="994"/>
    </row>
    <row r="417" spans="1:19" s="4" customFormat="1">
      <c r="A417" s="18">
        <v>2</v>
      </c>
      <c r="B417" s="18">
        <v>0</v>
      </c>
      <c r="C417" s="18">
        <v>2</v>
      </c>
      <c r="D417" s="18">
        <v>0</v>
      </c>
      <c r="E417" s="18">
        <v>2</v>
      </c>
      <c r="F417" s="758">
        <v>0</v>
      </c>
      <c r="G417" s="758">
        <v>2</v>
      </c>
      <c r="H417" s="758">
        <v>0</v>
      </c>
      <c r="I417" s="758">
        <v>2</v>
      </c>
      <c r="J417" s="758">
        <v>0</v>
      </c>
      <c r="K417" s="758">
        <v>0</v>
      </c>
      <c r="L417" s="758">
        <v>0</v>
      </c>
      <c r="M417" s="758">
        <v>0</v>
      </c>
      <c r="N417" s="758">
        <v>0</v>
      </c>
      <c r="O417" s="758">
        <v>0</v>
      </c>
      <c r="P417" s="758">
        <v>2</v>
      </c>
      <c r="Q417" s="758">
        <v>0</v>
      </c>
      <c r="R417" s="758">
        <v>0</v>
      </c>
      <c r="S417" s="758">
        <v>0</v>
      </c>
    </row>
    <row r="418" spans="1:19">
      <c r="A418" s="994" t="s">
        <v>71</v>
      </c>
      <c r="B418" s="994"/>
      <c r="C418" s="994"/>
      <c r="D418" s="994"/>
      <c r="E418" s="994"/>
      <c r="F418" s="994"/>
      <c r="G418" s="994"/>
      <c r="H418" s="994"/>
      <c r="I418" s="994"/>
      <c r="J418" s="994"/>
      <c r="K418" s="994"/>
      <c r="L418" s="994"/>
      <c r="M418" s="994"/>
      <c r="N418" s="994"/>
      <c r="O418" s="994"/>
      <c r="P418" s="994"/>
      <c r="Q418" s="994"/>
      <c r="R418" s="994"/>
      <c r="S418" s="994"/>
    </row>
    <row r="419" spans="1:19" s="761" customFormat="1">
      <c r="A419" s="18">
        <v>2</v>
      </c>
      <c r="B419" s="18">
        <v>0</v>
      </c>
      <c r="C419" s="18">
        <v>2</v>
      </c>
      <c r="D419" s="18">
        <v>0</v>
      </c>
      <c r="E419" s="18">
        <v>2</v>
      </c>
      <c r="F419" s="758">
        <v>0</v>
      </c>
      <c r="G419" s="758">
        <v>2</v>
      </c>
      <c r="H419" s="758">
        <v>0</v>
      </c>
      <c r="I419" s="758">
        <v>2</v>
      </c>
      <c r="J419" s="758">
        <v>0</v>
      </c>
      <c r="K419" s="758">
        <v>0</v>
      </c>
      <c r="L419" s="758">
        <v>0</v>
      </c>
      <c r="M419" s="758">
        <v>0</v>
      </c>
      <c r="N419" s="758">
        <v>0</v>
      </c>
      <c r="O419" s="758">
        <v>0</v>
      </c>
      <c r="P419" s="758">
        <v>2</v>
      </c>
      <c r="Q419" s="758">
        <v>0</v>
      </c>
      <c r="R419" s="758">
        <v>0</v>
      </c>
      <c r="S419" s="758">
        <v>0</v>
      </c>
    </row>
    <row r="420" spans="1:19">
      <c r="A420" s="994" t="s">
        <v>72</v>
      </c>
      <c r="B420" s="994"/>
      <c r="C420" s="994"/>
      <c r="D420" s="994"/>
      <c r="E420" s="994"/>
      <c r="F420" s="994"/>
      <c r="G420" s="994"/>
      <c r="H420" s="994"/>
      <c r="I420" s="994"/>
      <c r="J420" s="994"/>
      <c r="K420" s="994"/>
      <c r="L420" s="994"/>
      <c r="M420" s="994"/>
      <c r="N420" s="994"/>
      <c r="O420" s="994"/>
      <c r="P420" s="994"/>
      <c r="Q420" s="994"/>
      <c r="R420" s="994"/>
      <c r="S420" s="994"/>
    </row>
    <row r="421" spans="1:19" s="4" customFormat="1">
      <c r="A421" s="18"/>
      <c r="B421" s="18"/>
      <c r="C421" s="18"/>
      <c r="D421" s="18"/>
      <c r="E421" s="18"/>
      <c r="F421" s="18"/>
      <c r="G421" s="18"/>
      <c r="H421" s="410"/>
      <c r="I421" s="410"/>
      <c r="J421" s="410"/>
      <c r="K421" s="410"/>
      <c r="L421" s="410"/>
      <c r="M421" s="410"/>
      <c r="N421" s="410"/>
      <c r="O421" s="410"/>
      <c r="P421" s="410"/>
      <c r="Q421" s="410"/>
      <c r="R421" s="410"/>
      <c r="S421" s="410"/>
    </row>
    <row r="422" spans="1:19">
      <c r="A422" s="995" t="s">
        <v>73</v>
      </c>
      <c r="B422" s="995"/>
      <c r="C422" s="995"/>
      <c r="D422" s="995"/>
      <c r="E422" s="995"/>
      <c r="F422" s="995"/>
      <c r="G422" s="995"/>
      <c r="H422" s="995"/>
      <c r="I422" s="995"/>
      <c r="J422" s="995"/>
      <c r="K422" s="995"/>
      <c r="L422" s="995"/>
      <c r="M422" s="995"/>
      <c r="N422" s="995"/>
      <c r="O422" s="995"/>
      <c r="P422" s="995"/>
      <c r="Q422" s="995"/>
      <c r="R422" s="995"/>
      <c r="S422" s="995"/>
    </row>
    <row r="423" spans="1:19" s="4" customFormat="1">
      <c r="A423" s="18"/>
      <c r="B423" s="18"/>
      <c r="C423" s="18"/>
      <c r="D423" s="18"/>
      <c r="E423" s="18"/>
      <c r="F423" s="18"/>
      <c r="G423" s="18"/>
      <c r="H423" s="18"/>
      <c r="I423" s="435"/>
      <c r="J423" s="435"/>
      <c r="K423" s="435"/>
      <c r="L423" s="435"/>
      <c r="M423" s="435"/>
      <c r="N423" s="435"/>
      <c r="O423" s="435"/>
      <c r="P423" s="435"/>
      <c r="Q423" s="435"/>
      <c r="R423" s="435"/>
      <c r="S423" s="435"/>
    </row>
    <row r="424" spans="1:19">
      <c r="A424" s="994" t="s">
        <v>74</v>
      </c>
      <c r="B424" s="994"/>
      <c r="C424" s="994"/>
      <c r="D424" s="994"/>
      <c r="E424" s="994"/>
      <c r="F424" s="994"/>
      <c r="G424" s="994"/>
      <c r="H424" s="994"/>
      <c r="I424" s="994"/>
      <c r="J424" s="994"/>
      <c r="K424" s="994"/>
      <c r="L424" s="994"/>
      <c r="M424" s="994"/>
      <c r="N424" s="994"/>
      <c r="O424" s="994"/>
      <c r="P424" s="994"/>
      <c r="Q424" s="994"/>
      <c r="R424" s="994"/>
      <c r="S424" s="994"/>
    </row>
    <row r="425" spans="1:19">
      <c r="A425" s="18"/>
      <c r="B425" s="18"/>
      <c r="C425" s="18"/>
      <c r="D425" s="18"/>
      <c r="E425" s="18"/>
      <c r="F425" s="18"/>
      <c r="G425" s="18"/>
      <c r="H425" s="18"/>
      <c r="I425" s="440"/>
      <c r="J425" s="440"/>
      <c r="K425" s="440"/>
      <c r="L425" s="440"/>
      <c r="M425" s="440"/>
      <c r="N425" s="440"/>
      <c r="O425" s="440"/>
      <c r="P425" s="440"/>
      <c r="Q425" s="440"/>
      <c r="R425" s="440"/>
      <c r="S425" s="440"/>
    </row>
    <row r="426" spans="1:19">
      <c r="A426" s="994" t="s">
        <v>75</v>
      </c>
      <c r="B426" s="994"/>
      <c r="C426" s="994"/>
      <c r="D426" s="994"/>
      <c r="E426" s="994"/>
      <c r="F426" s="994"/>
      <c r="G426" s="994"/>
      <c r="H426" s="994"/>
      <c r="I426" s="994"/>
      <c r="J426" s="994"/>
      <c r="K426" s="994"/>
      <c r="L426" s="994"/>
      <c r="M426" s="994"/>
      <c r="N426" s="994"/>
      <c r="O426" s="994"/>
      <c r="P426" s="994"/>
      <c r="Q426" s="994"/>
      <c r="R426" s="994"/>
      <c r="S426" s="994"/>
    </row>
    <row r="427" spans="1:19" s="4" customFormat="1">
      <c r="A427" s="18"/>
      <c r="B427" s="18"/>
      <c r="C427" s="18"/>
      <c r="D427" s="18"/>
      <c r="E427" s="18"/>
      <c r="F427" s="18"/>
      <c r="G427" s="18"/>
      <c r="H427" s="18"/>
      <c r="I427" s="18"/>
      <c r="J427" s="455"/>
      <c r="K427" s="449"/>
      <c r="L427" s="449"/>
      <c r="M427" s="449"/>
      <c r="N427" s="456"/>
      <c r="O427" s="18"/>
      <c r="P427" s="455"/>
      <c r="Q427" s="455"/>
      <c r="R427" s="455"/>
      <c r="S427" s="455"/>
    </row>
    <row r="428" spans="1:19">
      <c r="A428" s="994" t="s">
        <v>76</v>
      </c>
      <c r="B428" s="994"/>
      <c r="C428" s="994"/>
      <c r="D428" s="994"/>
      <c r="E428" s="994"/>
      <c r="F428" s="994"/>
      <c r="G428" s="994"/>
      <c r="H428" s="994"/>
      <c r="I428" s="994"/>
      <c r="J428" s="994"/>
      <c r="K428" s="994"/>
      <c r="L428" s="994"/>
      <c r="M428" s="994"/>
      <c r="N428" s="994"/>
      <c r="O428" s="994"/>
      <c r="P428" s="994"/>
      <c r="Q428" s="994"/>
      <c r="R428" s="994"/>
      <c r="S428" s="994"/>
    </row>
    <row r="429" spans="1:19" s="100" customFormat="1">
      <c r="A429" s="462"/>
      <c r="B429" s="462"/>
      <c r="C429" s="462"/>
      <c r="D429" s="462"/>
      <c r="E429" s="462"/>
      <c r="F429" s="462"/>
      <c r="G429" s="462"/>
      <c r="H429" s="462"/>
      <c r="I429" s="462"/>
      <c r="J429" s="466"/>
      <c r="K429" s="463"/>
      <c r="L429" s="463"/>
      <c r="M429" s="463"/>
      <c r="N429" s="456"/>
      <c r="O429" s="462"/>
      <c r="P429" s="463"/>
      <c r="Q429" s="466"/>
      <c r="R429" s="466"/>
      <c r="S429" s="466"/>
    </row>
    <row r="430" spans="1:19">
      <c r="A430" s="994" t="s">
        <v>77</v>
      </c>
      <c r="B430" s="994"/>
      <c r="C430" s="994"/>
      <c r="D430" s="994"/>
      <c r="E430" s="994"/>
      <c r="F430" s="994"/>
      <c r="G430" s="994"/>
      <c r="H430" s="994"/>
      <c r="I430" s="994"/>
      <c r="J430" s="994"/>
      <c r="K430" s="994"/>
      <c r="L430" s="994"/>
      <c r="M430" s="994"/>
      <c r="N430" s="994"/>
      <c r="O430" s="994"/>
      <c r="P430" s="994"/>
      <c r="Q430" s="994"/>
      <c r="R430" s="994"/>
      <c r="S430" s="994"/>
    </row>
    <row r="431" spans="1:19" s="100" customFormat="1">
      <c r="A431" s="462"/>
      <c r="B431" s="462"/>
      <c r="C431" s="462"/>
      <c r="D431" s="462"/>
      <c r="E431" s="462"/>
      <c r="F431" s="462"/>
      <c r="G431" s="462"/>
      <c r="H431" s="462"/>
      <c r="I431" s="462"/>
      <c r="J431" s="466"/>
      <c r="K431" s="463"/>
      <c r="L431" s="463"/>
      <c r="M431" s="463"/>
      <c r="N431" s="456"/>
      <c r="O431" s="462"/>
      <c r="P431" s="463"/>
      <c r="Q431" s="466"/>
      <c r="R431" s="466"/>
      <c r="S431" s="466"/>
    </row>
    <row r="432" spans="1:19">
      <c r="A432" s="994" t="s">
        <v>78</v>
      </c>
      <c r="B432" s="994"/>
      <c r="C432" s="994"/>
      <c r="D432" s="994"/>
      <c r="E432" s="994"/>
      <c r="F432" s="994"/>
      <c r="G432" s="994"/>
      <c r="H432" s="994"/>
      <c r="I432" s="994"/>
      <c r="J432" s="994"/>
      <c r="K432" s="994"/>
      <c r="L432" s="994"/>
      <c r="M432" s="994"/>
      <c r="N432" s="994"/>
      <c r="O432" s="994"/>
      <c r="P432" s="994"/>
      <c r="Q432" s="994"/>
      <c r="R432" s="994"/>
      <c r="S432" s="994"/>
    </row>
    <row r="433" spans="1:19" s="4" customFormat="1">
      <c r="A433" s="210"/>
      <c r="B433" s="210"/>
      <c r="C433" s="210"/>
      <c r="D433" s="210"/>
      <c r="E433" s="210"/>
      <c r="F433" s="210"/>
      <c r="G433" s="210"/>
      <c r="H433" s="210"/>
      <c r="I433" s="210"/>
      <c r="J433" s="210"/>
      <c r="K433" s="210"/>
      <c r="L433" s="210"/>
      <c r="M433" s="210"/>
      <c r="N433" s="210"/>
      <c r="O433" s="210"/>
      <c r="P433" s="210"/>
      <c r="Q433" s="210"/>
      <c r="R433" s="210"/>
      <c r="S433" s="210"/>
    </row>
    <row r="434" spans="1:19">
      <c r="A434" s="994" t="s">
        <v>79</v>
      </c>
      <c r="B434" s="994"/>
      <c r="C434" s="994"/>
      <c r="D434" s="994"/>
      <c r="E434" s="994"/>
      <c r="F434" s="994"/>
      <c r="G434" s="994"/>
      <c r="H434" s="994"/>
      <c r="I434" s="994"/>
      <c r="J434" s="994"/>
      <c r="K434" s="994"/>
      <c r="L434" s="994"/>
      <c r="M434" s="994"/>
      <c r="N434" s="994"/>
      <c r="O434" s="994"/>
      <c r="P434" s="994"/>
      <c r="Q434" s="994"/>
      <c r="R434" s="994"/>
      <c r="S434" s="994"/>
    </row>
    <row r="435" spans="1:19">
      <c r="A435" s="375"/>
      <c r="B435" s="375"/>
      <c r="C435" s="375"/>
      <c r="D435" s="375"/>
      <c r="E435" s="375"/>
      <c r="F435" s="375"/>
      <c r="G435" s="375"/>
      <c r="H435" s="375"/>
      <c r="I435" s="375"/>
      <c r="J435" s="178"/>
      <c r="K435" s="376"/>
      <c r="L435" s="376"/>
      <c r="M435" s="376"/>
      <c r="N435" s="376"/>
      <c r="O435" s="376"/>
      <c r="P435" s="376"/>
      <c r="Q435" s="376"/>
      <c r="R435" s="376"/>
      <c r="S435" s="376"/>
    </row>
    <row r="436" spans="1:19">
      <c r="A436" s="994" t="s">
        <v>80</v>
      </c>
      <c r="B436" s="994"/>
      <c r="C436" s="994"/>
      <c r="D436" s="994"/>
      <c r="E436" s="994"/>
      <c r="F436" s="994"/>
      <c r="G436" s="994"/>
      <c r="H436" s="994"/>
      <c r="I436" s="994"/>
      <c r="J436" s="994"/>
      <c r="K436" s="994"/>
      <c r="L436" s="994"/>
      <c r="M436" s="994"/>
      <c r="N436" s="994"/>
      <c r="O436" s="994"/>
      <c r="P436" s="994"/>
      <c r="Q436" s="994"/>
      <c r="R436" s="994"/>
      <c r="S436" s="994"/>
    </row>
    <row r="437" spans="1:19">
      <c r="A437" s="179"/>
      <c r="B437" s="179"/>
      <c r="C437" s="179"/>
      <c r="D437" s="179"/>
      <c r="E437" s="179"/>
      <c r="F437" s="179"/>
      <c r="G437" s="179"/>
      <c r="H437" s="375"/>
      <c r="I437" s="375"/>
      <c r="J437" s="178"/>
      <c r="K437" s="376"/>
      <c r="L437" s="376"/>
      <c r="M437" s="376"/>
      <c r="N437" s="376"/>
      <c r="O437" s="376"/>
      <c r="P437" s="376"/>
      <c r="Q437" s="376"/>
      <c r="R437" s="376"/>
      <c r="S437" s="376"/>
    </row>
    <row r="438" spans="1:19">
      <c r="A438" s="1239" t="s">
        <v>3653</v>
      </c>
      <c r="B438" s="1239"/>
      <c r="C438" s="1239"/>
      <c r="D438" s="1239"/>
      <c r="E438" s="1239"/>
      <c r="F438" s="1239"/>
      <c r="G438" s="1239"/>
      <c r="H438" s="1239"/>
      <c r="I438" s="1239"/>
      <c r="J438" s="1239"/>
      <c r="K438" s="1239"/>
      <c r="L438" s="1239"/>
      <c r="M438" s="1239"/>
      <c r="N438" s="1239"/>
      <c r="O438" s="1239"/>
      <c r="P438" s="1239"/>
      <c r="Q438" s="1239"/>
      <c r="R438" s="1239"/>
      <c r="S438" s="1239"/>
    </row>
    <row r="439" spans="1:19">
      <c r="A439" s="376">
        <f>SUM(A437,A435,A433,A431,A429,A427,A425,A423,A421,A419,A417,A415)</f>
        <v>4</v>
      </c>
      <c r="B439" s="376">
        <f t="shared" ref="B439:S439" si="9">SUM(B437,B435,B433,B431,B429,B427,B425,B423,B421,B419,B417,B415)</f>
        <v>0</v>
      </c>
      <c r="C439" s="376">
        <f t="shared" si="9"/>
        <v>4</v>
      </c>
      <c r="D439" s="376">
        <f t="shared" si="9"/>
        <v>0</v>
      </c>
      <c r="E439" s="376">
        <f t="shared" si="9"/>
        <v>4</v>
      </c>
      <c r="F439" s="376">
        <f t="shared" si="9"/>
        <v>0</v>
      </c>
      <c r="G439" s="376">
        <f t="shared" si="9"/>
        <v>4</v>
      </c>
      <c r="H439" s="376">
        <f t="shared" si="9"/>
        <v>0</v>
      </c>
      <c r="I439" s="376">
        <f t="shared" si="9"/>
        <v>4</v>
      </c>
      <c r="J439" s="376">
        <f t="shared" si="9"/>
        <v>0</v>
      </c>
      <c r="K439" s="376">
        <f t="shared" si="9"/>
        <v>0</v>
      </c>
      <c r="L439" s="376">
        <f t="shared" si="9"/>
        <v>0</v>
      </c>
      <c r="M439" s="376">
        <f t="shared" si="9"/>
        <v>0</v>
      </c>
      <c r="N439" s="376">
        <f t="shared" si="9"/>
        <v>0</v>
      </c>
      <c r="O439" s="376">
        <f t="shared" si="9"/>
        <v>0</v>
      </c>
      <c r="P439" s="376">
        <f t="shared" si="9"/>
        <v>4</v>
      </c>
      <c r="Q439" s="376">
        <f t="shared" si="9"/>
        <v>0</v>
      </c>
      <c r="R439" s="376">
        <f t="shared" si="9"/>
        <v>0</v>
      </c>
      <c r="S439" s="376">
        <f t="shared" si="9"/>
        <v>0</v>
      </c>
    </row>
    <row r="441" spans="1:19" s="153" customFormat="1">
      <c r="A441" s="1111" t="s">
        <v>3658</v>
      </c>
      <c r="B441" s="1111"/>
      <c r="C441" s="1111"/>
      <c r="D441" s="1111"/>
      <c r="E441" s="1111"/>
      <c r="F441" s="1111"/>
      <c r="G441" s="1111"/>
      <c r="H441" s="1111"/>
      <c r="I441" s="1111"/>
      <c r="J441" s="1111"/>
      <c r="K441" s="1111"/>
      <c r="L441" s="1111"/>
      <c r="M441" s="1111"/>
      <c r="N441" s="1111"/>
      <c r="O441" s="1111"/>
      <c r="P441" s="1111"/>
      <c r="Q441" s="1111"/>
      <c r="R441" s="1111"/>
      <c r="S441" s="1111"/>
    </row>
    <row r="442" spans="1:19" s="153" customFormat="1">
      <c r="A442" s="379">
        <f t="shared" ref="A442:S442" si="10">SUM(A439,A399,A359,A319,A279,A239,A199,A159,A119,A39)</f>
        <v>22</v>
      </c>
      <c r="B442" s="379">
        <f t="shared" si="10"/>
        <v>17</v>
      </c>
      <c r="C442" s="379">
        <f t="shared" si="10"/>
        <v>39</v>
      </c>
      <c r="D442" s="379">
        <f t="shared" si="10"/>
        <v>6</v>
      </c>
      <c r="E442" s="379">
        <f t="shared" si="10"/>
        <v>33</v>
      </c>
      <c r="F442" s="379">
        <f t="shared" si="10"/>
        <v>15</v>
      </c>
      <c r="G442" s="379">
        <f t="shared" si="10"/>
        <v>23</v>
      </c>
      <c r="H442" s="379">
        <f t="shared" si="10"/>
        <v>1</v>
      </c>
      <c r="I442" s="379">
        <f t="shared" si="10"/>
        <v>38</v>
      </c>
      <c r="J442" s="379">
        <f t="shared" si="10"/>
        <v>1</v>
      </c>
      <c r="K442" s="379">
        <f t="shared" si="10"/>
        <v>0</v>
      </c>
      <c r="L442" s="379">
        <f t="shared" si="10"/>
        <v>1</v>
      </c>
      <c r="M442" s="379">
        <f t="shared" si="10"/>
        <v>0</v>
      </c>
      <c r="N442" s="379">
        <f t="shared" si="10"/>
        <v>0</v>
      </c>
      <c r="O442" s="379">
        <f t="shared" si="10"/>
        <v>18</v>
      </c>
      <c r="P442" s="379">
        <f t="shared" si="10"/>
        <v>17</v>
      </c>
      <c r="Q442" s="379">
        <f t="shared" si="10"/>
        <v>4</v>
      </c>
      <c r="R442" s="379">
        <f t="shared" si="10"/>
        <v>0</v>
      </c>
      <c r="S442" s="379">
        <f t="shared" si="10"/>
        <v>0</v>
      </c>
    </row>
  </sheetData>
  <mergeCells count="496">
    <mergeCell ref="A78:S78"/>
    <mergeCell ref="A72:S72"/>
    <mergeCell ref="A74:S74"/>
    <mergeCell ref="A76:S76"/>
    <mergeCell ref="A54:S54"/>
    <mergeCell ref="A56:S56"/>
    <mergeCell ref="A58:S58"/>
    <mergeCell ref="A60:S60"/>
    <mergeCell ref="A62:S62"/>
    <mergeCell ref="A64:S64"/>
    <mergeCell ref="A66:S66"/>
    <mergeCell ref="A68:S68"/>
    <mergeCell ref="A70:S70"/>
    <mergeCell ref="A50:S50"/>
    <mergeCell ref="A51:C51"/>
    <mergeCell ref="D51:E51"/>
    <mergeCell ref="F51:H51"/>
    <mergeCell ref="I51:J51"/>
    <mergeCell ref="K51:N51"/>
    <mergeCell ref="O51:Q51"/>
    <mergeCell ref="R51:S51"/>
    <mergeCell ref="A52:A53"/>
    <mergeCell ref="B52:B53"/>
    <mergeCell ref="C52:C53"/>
    <mergeCell ref="D52:D53"/>
    <mergeCell ref="E52:E53"/>
    <mergeCell ref="F52:H52"/>
    <mergeCell ref="I52:I53"/>
    <mergeCell ref="J52:J53"/>
    <mergeCell ref="K52:L52"/>
    <mergeCell ref="M52:N52"/>
    <mergeCell ref="O52:O53"/>
    <mergeCell ref="P52:P53"/>
    <mergeCell ref="Q52:Q53"/>
    <mergeCell ref="R52:R53"/>
    <mergeCell ref="S52:S53"/>
    <mergeCell ref="A41:S41"/>
    <mergeCell ref="A42:S42"/>
    <mergeCell ref="A43:S43"/>
    <mergeCell ref="A44:S44"/>
    <mergeCell ref="A45:S45"/>
    <mergeCell ref="A46:S46"/>
    <mergeCell ref="A47:S47"/>
    <mergeCell ref="A48:S48"/>
    <mergeCell ref="A49:S49"/>
    <mergeCell ref="A432:S432"/>
    <mergeCell ref="A434:S434"/>
    <mergeCell ref="A436:S436"/>
    <mergeCell ref="A438:S438"/>
    <mergeCell ref="A441:S441"/>
    <mergeCell ref="A414:S414"/>
    <mergeCell ref="A416:S416"/>
    <mergeCell ref="A418:S418"/>
    <mergeCell ref="A420:S420"/>
    <mergeCell ref="A422:S422"/>
    <mergeCell ref="A424:S424"/>
    <mergeCell ref="A426:S426"/>
    <mergeCell ref="A428:S428"/>
    <mergeCell ref="A430:S430"/>
    <mergeCell ref="A410:S410"/>
    <mergeCell ref="A411:C411"/>
    <mergeCell ref="D411:E411"/>
    <mergeCell ref="F411:H411"/>
    <mergeCell ref="I411:J411"/>
    <mergeCell ref="K411:N411"/>
    <mergeCell ref="O411:Q411"/>
    <mergeCell ref="R411:S411"/>
    <mergeCell ref="A412:A413"/>
    <mergeCell ref="B412:B413"/>
    <mergeCell ref="C412:C413"/>
    <mergeCell ref="D412:D413"/>
    <mergeCell ref="E412:E413"/>
    <mergeCell ref="F412:H412"/>
    <mergeCell ref="I412:I413"/>
    <mergeCell ref="J412:J413"/>
    <mergeCell ref="K412:L412"/>
    <mergeCell ref="M412:N412"/>
    <mergeCell ref="O412:O413"/>
    <mergeCell ref="P412:P413"/>
    <mergeCell ref="Q412:Q413"/>
    <mergeCell ref="R412:R413"/>
    <mergeCell ref="S412:S413"/>
    <mergeCell ref="A401:S401"/>
    <mergeCell ref="A402:S402"/>
    <mergeCell ref="A403:S403"/>
    <mergeCell ref="A404:S404"/>
    <mergeCell ref="A405:S405"/>
    <mergeCell ref="A406:S406"/>
    <mergeCell ref="A407:S407"/>
    <mergeCell ref="A408:S408"/>
    <mergeCell ref="A409:S409"/>
    <mergeCell ref="A394:S394"/>
    <mergeCell ref="A396:S396"/>
    <mergeCell ref="A398:S398"/>
    <mergeCell ref="A384:S384"/>
    <mergeCell ref="A386:S386"/>
    <mergeCell ref="A388:S388"/>
    <mergeCell ref="A390:S390"/>
    <mergeCell ref="A392:S392"/>
    <mergeCell ref="A374:S374"/>
    <mergeCell ref="A376:S376"/>
    <mergeCell ref="A378:S378"/>
    <mergeCell ref="A380:S380"/>
    <mergeCell ref="A382:S382"/>
    <mergeCell ref="D371:E371"/>
    <mergeCell ref="F371:H371"/>
    <mergeCell ref="I371:J371"/>
    <mergeCell ref="K371:N371"/>
    <mergeCell ref="O371:Q371"/>
    <mergeCell ref="R371:S371"/>
    <mergeCell ref="E372:E373"/>
    <mergeCell ref="O372:O373"/>
    <mergeCell ref="P372:P373"/>
    <mergeCell ref="Q372:Q373"/>
    <mergeCell ref="R372:R373"/>
    <mergeCell ref="S372:S373"/>
    <mergeCell ref="F372:H372"/>
    <mergeCell ref="I372:I373"/>
    <mergeCell ref="J372:J373"/>
    <mergeCell ref="K372:L372"/>
    <mergeCell ref="M372:N372"/>
    <mergeCell ref="Q332:Q333"/>
    <mergeCell ref="R332:R333"/>
    <mergeCell ref="S332:S333"/>
    <mergeCell ref="F332:H332"/>
    <mergeCell ref="I332:I333"/>
    <mergeCell ref="J332:J333"/>
    <mergeCell ref="A372:A373"/>
    <mergeCell ref="B372:B373"/>
    <mergeCell ref="C372:C373"/>
    <mergeCell ref="D372:D373"/>
    <mergeCell ref="A354:S354"/>
    <mergeCell ref="A356:S356"/>
    <mergeCell ref="A358:S358"/>
    <mergeCell ref="A361:S361"/>
    <mergeCell ref="A362:S362"/>
    <mergeCell ref="A363:S363"/>
    <mergeCell ref="A364:S364"/>
    <mergeCell ref="A365:S365"/>
    <mergeCell ref="A366:S366"/>
    <mergeCell ref="A367:S367"/>
    <mergeCell ref="A368:S368"/>
    <mergeCell ref="A369:S369"/>
    <mergeCell ref="A370:S370"/>
    <mergeCell ref="A371:C371"/>
    <mergeCell ref="A344:S344"/>
    <mergeCell ref="A346:S346"/>
    <mergeCell ref="A348:S348"/>
    <mergeCell ref="A350:S350"/>
    <mergeCell ref="A352:S352"/>
    <mergeCell ref="A334:S334"/>
    <mergeCell ref="A336:S336"/>
    <mergeCell ref="A338:S338"/>
    <mergeCell ref="A340:S340"/>
    <mergeCell ref="A342:S342"/>
    <mergeCell ref="K332:L332"/>
    <mergeCell ref="A323:S323"/>
    <mergeCell ref="A324:S324"/>
    <mergeCell ref="A325:S325"/>
    <mergeCell ref="A326:S326"/>
    <mergeCell ref="A327:S327"/>
    <mergeCell ref="A328:S328"/>
    <mergeCell ref="A329:S329"/>
    <mergeCell ref="A330:S330"/>
    <mergeCell ref="A331:C331"/>
    <mergeCell ref="D331:E331"/>
    <mergeCell ref="F331:H331"/>
    <mergeCell ref="I331:J331"/>
    <mergeCell ref="K331:N331"/>
    <mergeCell ref="O331:Q331"/>
    <mergeCell ref="R331:S331"/>
    <mergeCell ref="M332:N332"/>
    <mergeCell ref="A332:A333"/>
    <mergeCell ref="B332:B333"/>
    <mergeCell ref="C332:C333"/>
    <mergeCell ref="D332:D333"/>
    <mergeCell ref="E332:E333"/>
    <mergeCell ref="O332:O333"/>
    <mergeCell ref="P332:P333"/>
    <mergeCell ref="A314:S314"/>
    <mergeCell ref="A316:S316"/>
    <mergeCell ref="A318:S318"/>
    <mergeCell ref="A321:S321"/>
    <mergeCell ref="A322:S322"/>
    <mergeCell ref="M292:N292"/>
    <mergeCell ref="A304:S304"/>
    <mergeCell ref="A306:S306"/>
    <mergeCell ref="A308:S308"/>
    <mergeCell ref="A310:S310"/>
    <mergeCell ref="A312:S312"/>
    <mergeCell ref="A294:S294"/>
    <mergeCell ref="A296:S296"/>
    <mergeCell ref="A298:S298"/>
    <mergeCell ref="A300:S300"/>
    <mergeCell ref="A302:S302"/>
    <mergeCell ref="A292:A293"/>
    <mergeCell ref="B292:B293"/>
    <mergeCell ref="C292:C293"/>
    <mergeCell ref="D292:D293"/>
    <mergeCell ref="E292:E293"/>
    <mergeCell ref="O292:O293"/>
    <mergeCell ref="P292:P293"/>
    <mergeCell ref="Q292:Q293"/>
    <mergeCell ref="R292:R293"/>
    <mergeCell ref="S292:S293"/>
    <mergeCell ref="F292:H292"/>
    <mergeCell ref="I292:I293"/>
    <mergeCell ref="J292:J293"/>
    <mergeCell ref="K292:L292"/>
    <mergeCell ref="A283:S283"/>
    <mergeCell ref="A284:S284"/>
    <mergeCell ref="A285:S285"/>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74:S274"/>
    <mergeCell ref="A276:S276"/>
    <mergeCell ref="A278:S278"/>
    <mergeCell ref="A281:S281"/>
    <mergeCell ref="A282:S282"/>
    <mergeCell ref="M252:N252"/>
    <mergeCell ref="A264:S264"/>
    <mergeCell ref="A266:S266"/>
    <mergeCell ref="A268:S268"/>
    <mergeCell ref="A270:S270"/>
    <mergeCell ref="A272:S272"/>
    <mergeCell ref="A254:S254"/>
    <mergeCell ref="A256:S256"/>
    <mergeCell ref="A258:S258"/>
    <mergeCell ref="A260:S260"/>
    <mergeCell ref="A262:S262"/>
    <mergeCell ref="A252:A253"/>
    <mergeCell ref="B252:B253"/>
    <mergeCell ref="C252:C253"/>
    <mergeCell ref="D252:D253"/>
    <mergeCell ref="E252:E253"/>
    <mergeCell ref="O252:O253"/>
    <mergeCell ref="P252:P253"/>
    <mergeCell ref="Q252:Q253"/>
    <mergeCell ref="R252:R253"/>
    <mergeCell ref="S252:S253"/>
    <mergeCell ref="F252:H252"/>
    <mergeCell ref="I252:I253"/>
    <mergeCell ref="J252:J253"/>
    <mergeCell ref="K252:L252"/>
    <mergeCell ref="A243:S243"/>
    <mergeCell ref="A244:S244"/>
    <mergeCell ref="A245:S245"/>
    <mergeCell ref="A246:S246"/>
    <mergeCell ref="A247:S247"/>
    <mergeCell ref="A248:S248"/>
    <mergeCell ref="A249:S249"/>
    <mergeCell ref="A250:S250"/>
    <mergeCell ref="A251:C251"/>
    <mergeCell ref="D251:E251"/>
    <mergeCell ref="F251:H251"/>
    <mergeCell ref="I251:J251"/>
    <mergeCell ref="K251:N251"/>
    <mergeCell ref="O251:Q251"/>
    <mergeCell ref="R251:S251"/>
    <mergeCell ref="A234:S234"/>
    <mergeCell ref="A236:S236"/>
    <mergeCell ref="A238:S238"/>
    <mergeCell ref="A241:S241"/>
    <mergeCell ref="A242:S242"/>
    <mergeCell ref="M212:N212"/>
    <mergeCell ref="A224:S224"/>
    <mergeCell ref="A226:S226"/>
    <mergeCell ref="A228:S228"/>
    <mergeCell ref="A230:S230"/>
    <mergeCell ref="A232:S232"/>
    <mergeCell ref="A214:S214"/>
    <mergeCell ref="A216:S216"/>
    <mergeCell ref="A218:S218"/>
    <mergeCell ref="A220:S220"/>
    <mergeCell ref="A222:S222"/>
    <mergeCell ref="A212:A213"/>
    <mergeCell ref="B212:B213"/>
    <mergeCell ref="C212:C213"/>
    <mergeCell ref="D212:D213"/>
    <mergeCell ref="E212:E213"/>
    <mergeCell ref="O212:O213"/>
    <mergeCell ref="P212:P213"/>
    <mergeCell ref="Q212:Q213"/>
    <mergeCell ref="R212:R213"/>
    <mergeCell ref="S212:S213"/>
    <mergeCell ref="F212:H212"/>
    <mergeCell ref="I212:I213"/>
    <mergeCell ref="J212:J213"/>
    <mergeCell ref="K212:L212"/>
    <mergeCell ref="A203:S203"/>
    <mergeCell ref="A204:S204"/>
    <mergeCell ref="A205:S205"/>
    <mergeCell ref="A206:S206"/>
    <mergeCell ref="A207:S207"/>
    <mergeCell ref="A208:S208"/>
    <mergeCell ref="A209:S209"/>
    <mergeCell ref="A210:S210"/>
    <mergeCell ref="A211:C211"/>
    <mergeCell ref="D211:E211"/>
    <mergeCell ref="F211:H211"/>
    <mergeCell ref="I211:J211"/>
    <mergeCell ref="K211:N211"/>
    <mergeCell ref="O211:Q211"/>
    <mergeCell ref="R211:S211"/>
    <mergeCell ref="A194:S194"/>
    <mergeCell ref="A196:S196"/>
    <mergeCell ref="A198:S198"/>
    <mergeCell ref="A201:S201"/>
    <mergeCell ref="A202:S202"/>
    <mergeCell ref="M172:N172"/>
    <mergeCell ref="A184:S184"/>
    <mergeCell ref="A186:S186"/>
    <mergeCell ref="A188:S188"/>
    <mergeCell ref="A190:S190"/>
    <mergeCell ref="A192:S192"/>
    <mergeCell ref="A174:S174"/>
    <mergeCell ref="A176:S176"/>
    <mergeCell ref="A178:S178"/>
    <mergeCell ref="A180:S180"/>
    <mergeCell ref="A182:S182"/>
    <mergeCell ref="A172:A173"/>
    <mergeCell ref="B172:B173"/>
    <mergeCell ref="C172:C173"/>
    <mergeCell ref="D172:D173"/>
    <mergeCell ref="E172:E173"/>
    <mergeCell ref="O172:O173"/>
    <mergeCell ref="P172:P173"/>
    <mergeCell ref="Q172:Q173"/>
    <mergeCell ref="R172:R173"/>
    <mergeCell ref="S172:S173"/>
    <mergeCell ref="F172:H172"/>
    <mergeCell ref="I172:I173"/>
    <mergeCell ref="J172:J173"/>
    <mergeCell ref="K172:L172"/>
    <mergeCell ref="A163:S163"/>
    <mergeCell ref="A164:S164"/>
    <mergeCell ref="A165:S165"/>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54:S154"/>
    <mergeCell ref="A156:S156"/>
    <mergeCell ref="A158:S158"/>
    <mergeCell ref="A161:S161"/>
    <mergeCell ref="A162:S162"/>
    <mergeCell ref="A144:S144"/>
    <mergeCell ref="A146:S146"/>
    <mergeCell ref="A148:S148"/>
    <mergeCell ref="A150:S150"/>
    <mergeCell ref="A152:S152"/>
    <mergeCell ref="A134:S134"/>
    <mergeCell ref="A136:S136"/>
    <mergeCell ref="A138:S138"/>
    <mergeCell ref="A140:S140"/>
    <mergeCell ref="A142:S142"/>
    <mergeCell ref="A132:A133"/>
    <mergeCell ref="B132:B133"/>
    <mergeCell ref="C132:C133"/>
    <mergeCell ref="D132:D133"/>
    <mergeCell ref="E132:E133"/>
    <mergeCell ref="A130:S130"/>
    <mergeCell ref="A131:C131"/>
    <mergeCell ref="D131:E131"/>
    <mergeCell ref="F131:H131"/>
    <mergeCell ref="I131:J131"/>
    <mergeCell ref="K131:N131"/>
    <mergeCell ref="O131:Q131"/>
    <mergeCell ref="R131:S131"/>
    <mergeCell ref="O132:O133"/>
    <mergeCell ref="P132:P133"/>
    <mergeCell ref="Q132:Q133"/>
    <mergeCell ref="R132:R133"/>
    <mergeCell ref="S132:S133"/>
    <mergeCell ref="F132:H132"/>
    <mergeCell ref="I132:I133"/>
    <mergeCell ref="J132:J133"/>
    <mergeCell ref="K132:L132"/>
    <mergeCell ref="M132:N132"/>
    <mergeCell ref="A125:S125"/>
    <mergeCell ref="A126:S126"/>
    <mergeCell ref="A127:S127"/>
    <mergeCell ref="A128:S128"/>
    <mergeCell ref="A129:S129"/>
    <mergeCell ref="A118:S118"/>
    <mergeCell ref="A121:S121"/>
    <mergeCell ref="A122:S122"/>
    <mergeCell ref="A123:S123"/>
    <mergeCell ref="A124:S124"/>
    <mergeCell ref="A102:S102"/>
    <mergeCell ref="A104:S104"/>
    <mergeCell ref="A106:S106"/>
    <mergeCell ref="A108:S108"/>
    <mergeCell ref="A110:S110"/>
    <mergeCell ref="S92:S93"/>
    <mergeCell ref="A94:S94"/>
    <mergeCell ref="A96:S96"/>
    <mergeCell ref="A98:S98"/>
    <mergeCell ref="A100:S100"/>
    <mergeCell ref="O91:Q91"/>
    <mergeCell ref="R91:S91"/>
    <mergeCell ref="A92:A93"/>
    <mergeCell ref="B92:B93"/>
    <mergeCell ref="C92:C93"/>
    <mergeCell ref="D92:D93"/>
    <mergeCell ref="E92:E93"/>
    <mergeCell ref="F92:H92"/>
    <mergeCell ref="I92:I93"/>
    <mergeCell ref="J92:J93"/>
    <mergeCell ref="K92:L92"/>
    <mergeCell ref="M92:N92"/>
    <mergeCell ref="O92:O93"/>
    <mergeCell ref="P92:P93"/>
    <mergeCell ref="Q92:Q93"/>
    <mergeCell ref="R92:R93"/>
    <mergeCell ref="A91:C91"/>
    <mergeCell ref="D91:E91"/>
    <mergeCell ref="F91:H91"/>
    <mergeCell ref="I91:J91"/>
    <mergeCell ref="K91:N91"/>
    <mergeCell ref="A86:S86"/>
    <mergeCell ref="A87:S87"/>
    <mergeCell ref="A88:S88"/>
    <mergeCell ref="A89:S89"/>
    <mergeCell ref="A90:S90"/>
    <mergeCell ref="A81:S81"/>
    <mergeCell ref="A82:S82"/>
    <mergeCell ref="A83:S83"/>
    <mergeCell ref="A84:S84"/>
    <mergeCell ref="A85:S85"/>
    <mergeCell ref="O11:Q11"/>
    <mergeCell ref="R11:S11"/>
    <mergeCell ref="A28:S28"/>
    <mergeCell ref="A30:S30"/>
    <mergeCell ref="A32:S32"/>
    <mergeCell ref="A34:S34"/>
    <mergeCell ref="A36:S36"/>
    <mergeCell ref="F12:H12"/>
    <mergeCell ref="I12:I13"/>
    <mergeCell ref="J12:J13"/>
    <mergeCell ref="K12:L12"/>
    <mergeCell ref="A24:S24"/>
    <mergeCell ref="M12:N12"/>
    <mergeCell ref="O12:O13"/>
    <mergeCell ref="P12:P13"/>
    <mergeCell ref="Q12:Q13"/>
    <mergeCell ref="R12:R13"/>
    <mergeCell ref="S12:S13"/>
    <mergeCell ref="A14:S14"/>
    <mergeCell ref="A16:S16"/>
    <mergeCell ref="A18:S18"/>
    <mergeCell ref="A20:S20"/>
    <mergeCell ref="A22:S22"/>
    <mergeCell ref="A12:A13"/>
    <mergeCell ref="A112:S112"/>
    <mergeCell ref="A114:S114"/>
    <mergeCell ref="A116:S116"/>
    <mergeCell ref="A38:S38"/>
    <mergeCell ref="A26:S26"/>
    <mergeCell ref="A6:S6"/>
    <mergeCell ref="A1:S1"/>
    <mergeCell ref="A2:S2"/>
    <mergeCell ref="A3:S3"/>
    <mergeCell ref="A4:S4"/>
    <mergeCell ref="A5:S5"/>
    <mergeCell ref="B12:B13"/>
    <mergeCell ref="C12:C13"/>
    <mergeCell ref="D12:D13"/>
    <mergeCell ref="E12:E13"/>
    <mergeCell ref="A7:S7"/>
    <mergeCell ref="A8:S8"/>
    <mergeCell ref="A9:S9"/>
    <mergeCell ref="A10:S10"/>
    <mergeCell ref="A11:C11"/>
    <mergeCell ref="D11:E11"/>
    <mergeCell ref="F11:H11"/>
    <mergeCell ref="I11:J11"/>
    <mergeCell ref="K11:N11"/>
  </mergeCells>
  <dataValidations count="31">
    <dataValidation type="list" allowBlank="1" showInputMessage="1" showErrorMessage="1" sqref="C12:C13 C92:C93 C132 C172 C212:C213 C252:C253 C292:C293 C332:C333 C372:C373 C412:C413 C52:C53">
      <formula1>"Nr. total de solicitări(reşedinţă de judeţ+alte localităţi)"</formula1>
    </dataValidation>
    <dataValidation type="list" allowBlank="1" showInputMessage="1" showErrorMessage="1" sqref="B12:B13 B92:B93 B132 B172 B212:B213 B252:B253 B292:B293 B332:B333 B372:B373 B412:B413 B52:B53">
      <formula1>"Nr. solicitări din alte localităţi"</formula1>
    </dataValidation>
    <dataValidation type="list" allowBlank="1" showInputMessage="1" showErrorMessage="1" sqref="A12:A13 A92:A93 A132 A172 A212:A213 A252:A253 A292:A293 A332:A333 A372:A373 A412:A413 A52:A53">
      <formula1>"Nr. solicitări din reşedinţa de judeţ"</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CA275 K275 WCA433 K105 WVV427 WCA273 WLW275 WLW105 K95 WVS219 WCA353 K231 K71 JG71 K153 K157 K151 WVS227 K109 K155 K135 WVS97 JG95 TC95 K77 WVS105 K137 K193 K197 K191 K175 K145 K195 WCA149 K139 K141 K143 K147 K101 K177 K185 K233 WVV431 DNO107 JG101 K187 WCA189 WCA115 JG77 K217 WVS225 WVS103 K229 K181 K183 K235 TC71 K17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17 WVS27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K427:L427 JG427:JH427 TC427:TD427 ACY427:ACZ427 AMU427:AMV427 AWQ427:AWR427 BGM427:BGN427 BQI427:BQJ427 CAE427:CAF427 CKA427:CKB427 CTW427:CTX427 DDS427:DDT427 DNO427:DNP427 DXK427:DXL427 EHG427:EHH427 ERC427:ERD427 FAY427:FAZ427 FKU427:FKV427 FUQ427:FUR427 GEM427:GEN427 GOI427:GOJ427 GYE427:GYF427 HIA427:HIB427 HRW427:HRX427 IBS427:IBT427 ILO427:ILP427 IVK427:IVL427 JFG427:JFH427 JPC427:JPD427 JYY427:JYZ427 KIU427:KIV427 KSQ427:KSR427 LCM427:LCN427 LMI427:LMJ427 LWE427:LWF427 MGA427:MGB427 MPW427:MPX427 MZS427:MZT427 NJO427:NJP427 NTK427:NTL427 ODG427:ODH427 ONC427:OND427 OWY427:OWZ427 PGU427:PGV427 PQQ427:PQR427 QAM427:QAN427 QKI427:QKJ427 QUE427:QUF427 REA427:REB427 RNW427:RNX427 RXS427:RXT427 SHO427:SHP427 SRK427:SRL427 TBG427:TBH427 TLC427:TLD427 TUY427:TUZ427 UEU427:UEV427 UOQ427:UOR427 UYM427:UYN427 VII427:VIJ427 VSE427:VSF427 WCA427:WCB427 WLW427:WLX427 WVS427:WVT427 N427 JJ427 TF427 ADB427 AMX427 AWT427 BGP427 BQL427 CAH427 CKD427 CTZ427 DDV427 DNR427 DXN427 EHJ427 ERF427 FBB427 FKX427 FUT427 GEP427 GOL427 GYH427 HID427 HRZ427 IBV427 ILR427 IVN427 JFJ427 JPF427 JZB427 KIX427 KST427 LCP427 LML427 LWH427 MGD427 MPZ427 MZV427 NJR427 NTN427 ODJ427 ONF427 OXB427 PGX427 PQT427 QAP427 QKL427 QUH427 RED427 RNZ427 RXV427 SHR427 SRN427 TBJ427 TLF427 TVB427 UEX427 UOT427 UYP427 VIL427 VSH427 WCD427 WLZ427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LW229 WVS229 K115 WLW115 WVS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WVS233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55 WVS73 K67 K57 K61 DDS107 K65 K63 K59 K111 K69 WCA113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WVS235 TC101 ACY101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VS391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K429:L429 JG429:JH429 TC429:TD429 ACY429:ACZ429 AMU429:AMV429 AWQ429:AWR429 BGM429:BGN429 BQI429:BQJ429 CAE429:CAF429 CKA429:CKB429 CTW429:CTX429 DDS429:DDT429 DNO429:DNP429 DXK429:DXL429 EHG429:EHH429 ERC429:ERD429 FAY429:FAZ429 FKU429:FKV429 FUQ429:FUR429 GEM429:GEN429 GOI429:GOJ429 GYE429:GYF429 HIA429:HIB429 HRW429:HRX429 IBS429:IBT429 ILO429:ILP429 IVK429:IVL429 JFG429:JFH429 JPC429:JPD429 JYY429:JYZ429 KIU429:KIV429 KSQ429:KSR429 LCM429:LCN429 LMI429:LMJ429 LWE429:LWF429 MGA429:MGB429 MPW429:MPX429 MZS429:MZT429 NJO429:NJP429 NTK429:NTL429 ODG429:ODH429 ONC429:OND429 OWY429:OWZ429 PGU429:PGV429 PQQ429:PQR429 QAM429:QAN429 QKI429:QKJ429 QUE429:QUF429 REA429:REB429 RNW429:RNX429 RXS429:RXT429 SHO429:SHP429 SRK429:SRL429 TBG429:TBH429 TLC429:TLD429 TUY429:TUZ429 UEU429:UEV429 UOQ429:UOR429 UYM429:UYN429 VII429:VIJ429 VSE429:VSF429 WCA429:WCB429 WLW429:WLX429 WVS429:WVT429 N429 JJ429 TF429 ADB429 AMX429 AWT429 BGP429 BQL429 CAH429 CKD429 CTZ429 DDV429 DNR429 DXN429 EHJ429 ERF429 FBB429 FKX429 FUT429 GEP429 GOL429 GYH429 HID429 HRZ429 IBV429 ILR429 IVN429 JFJ429 JPF429 JZB429 KIX429 KST429 LCP429 LML429 LWH429 MGD429 MPZ429 MZV429 NJR429 NTN429 ODJ429 ONF429 OXB429 PGX429 PQT429 QAP429 QKL429 QUH429 RED429 RNZ429 RXV429 SHR429 SRN429 TBJ429 TLF429 TVB429 UEX429 UOT429 UYP429 VIL429 VSH429 WCD429 WLZ429 WVV429 K431:L431 JG431:JH431 TC431:TD431 ACY431:ACZ431 AMU431:AMV431 AWQ431:AWR431 BGM431:BGN431 BQI431:BQJ431 CAE431:CAF431 CKA431:CKB431 CTW431:CTX431 DDS431:DDT431 DNO431:DNP431 DXK431:DXL431 EHG431:EHH431 ERC431:ERD431 FAY431:FAZ431 FKU431:FKV431 FUQ431:FUR431 GEM431:GEN431 GOI431:GOJ431 GYE431:GYF431 HIA431:HIB431 HRW431:HRX431 IBS431:IBT431 ILO431:ILP431 IVK431:IVL431 JFG431:JFH431 JPC431:JPD431 JYY431:JYZ431 KIU431:KIV431 KSQ431:KSR431 LCM431:LCN431 LMI431:LMJ431 LWE431:LWF431 MGA431:MGB431 MPW431:MPX431 MZS431:MZT431 NJO431:NJP431 NTK431:NTL431 ODG431:ODH431 ONC431:OND431 OWY431:OWZ431 PGU431:PGV431 PQQ431:PQR431 QAM431:QAN431 QKI431:QKJ431 QUE431:QUF431 REA431:REB431 RNW431:RNX431 RXS431:RXT431 SHO431:SHP431 SRK431:SRL431 TBG431:TBH431 TLC431:TLD431 TUY431:TUZ431 UEU431:UEV431 UOQ431:UOR431 UYM431:UYN431 VII431:VIJ431 VSE431:VSF431 WCA431:WCB431 WLW431:WLX431 WVS431:WVT431 N431 JJ431 TF431 ADB431 AMX431 AWT431 BGP431 BQL431 CAH431 CKD431 CTZ431 DDV431 DNR431 DXN431 EHJ431 ERF431 FBB431 FKX431 FUT431 GEP431 GOL431 GYH431 HID431 HRZ431 IBV431 ILR431 IVN431 JFJ431 JPF431 JZB431 KIX431 KST431 LCP431 LML431 LWH431 MGD431 MPZ431 MZV431 NJR431 NTN431 ODJ431 ONF431 OXB431 PGX431 PQT431 QAP431 QKL431 QUH431 RED431 RNZ431 RXV431 SHR431 SRN431 TBJ431 TLF431 TVB431 UEX431 UOT431 UYP431 VIL431 VSH431 WCD431 WLZ4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WLW109 WVS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49 WVS14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LW18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TC77 ACY77 AMU77 AWQ77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WLW309 WVS30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11 WVS311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3 WVS313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47 WVS34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9 WVS349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51 WVS351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CA351 WLW353 WVS353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LW393 WVS393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433 WVS433 K433 JG433 TC433 ACY433 AMU433 AWQ433 BGM433 BQI433 CAE433 CKA433 CTW433 DDS433 DNO433 DXK433 EHG433 ERC433 FAY433 FKU433 FUQ433 GEM433 GOI433 GYE433 HIA433 HRW433 IBS433 ILO433 IVK433 JFG433 JPC433 JYY433 KIU433 KSQ433 LCM433 LMI433 LWE433 MGA433 MPW433 MZS433 NJO433 NTK433 ODG433 ONC433 OWY433 PGU433 PQQ433 QAM433 QKI433 QUE433 REA433 RNW433 RXS433 SHO433 SRK433 TBG433 TLC433 TUY433 UEU433 UOQ433 UYM433 VII433 VSE433 K273 WLW273 WVS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K107 JG107 TC107 ACY107 AMU107 AWQ107 BGM107 BQI107 CAE107 CKA107 CTW107 WLW111 WVS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113 WLW113 WVS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7 K117 WLW117 WVS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271 K271 WLW271 WVS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7 K277 WLW277 WVS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LC277 TUY277 UEU277 UOQ277 UYM277 VII277 VSE277"/>
    <dataValidation type="list" allowBlank="1" showInputMessage="1" showErrorMessage="1" sqref="F12:H12 F92:H92 F132 F172 F212:H212 F252:H252 F292:H292 F332:H332 F372:H372 F412:H412 F52:H52">
      <formula1>"Nr. de solicitări pe domenii"</formula1>
    </dataValidation>
    <dataValidation type="list" allowBlank="1" showInputMessage="1" showErrorMessage="1" sqref="M13 M93 M133 M173 M213 M253 M293 M333 M373 M413 M53">
      <formula1>"litera din art. 12 HG 878/2005"</formula1>
    </dataValidation>
    <dataValidation type="list" allowBlank="1" showInputMessage="1" showErrorMessage="1" sqref="L13 N13 L93 N93 L133 N133 L173 N173 L213 N213 L253 N253 L293 N293 L333 N333 L373 N373 L413 N413 L53 N53">
      <formula1>"nr. solicitări"</formula1>
    </dataValidation>
    <dataValidation type="list" allowBlank="1" showInputMessage="1" showErrorMessage="1" sqref="K13 K93 K133 K173 K213 K253 K293 K333 K373 K413 K53">
      <formula1>"litera din art. 11 HG 878/2005"</formula1>
    </dataValidation>
    <dataValidation type="list" allowBlank="1" showInputMessage="1" showErrorMessage="1" sqref="K12 K92 K132 K172 K212 K252 K292 K332 K372 K412 K52">
      <formula1>"Conform art. 11"</formula1>
    </dataValidation>
    <dataValidation type="list" allowBlank="1" showInputMessage="1" showErrorMessage="1" sqref="S12:S13 S92:S93 S132 S172 S212:S213 S252:S253 S292:S293 S332:S333 S372:S373 S412:S413 S52:S53">
      <formula1>"Plângeri în instanţă (nr)"</formula1>
    </dataValidation>
    <dataValidation type="list" allowBlank="1" showInputMessage="1" showErrorMessage="1" sqref="R12:R13 R92:R93 R132 R172 R212:R213 R252:R253 R292:R293 R332:R333 R372:R373 R412:R413 R52:R53">
      <formula1>"Reclamaţii administrative (nr)"</formula1>
    </dataValidation>
    <dataValidation type="list" allowBlank="1" showInputMessage="1" showErrorMessage="1" sqref="R11:S11 R91:S91 R131:S131 R171:S171 R211:S211 R251:S251 R291:S291 R331:S331 R371:S371 R411:S411 R51:S51">
      <formula1>"Urmarea respingerii solicitării"</formula1>
    </dataValidation>
    <dataValidation type="list" allowBlank="1" showInputMessage="1" showErrorMessage="1" sqref="Q12:Q13 Q92:Q93 Q132 Q172 Q212:Q213 Q252:Q253 Q292:Q293 Q332:Q333 Q372:Q373 Q412:Q413 Q52:Q53">
      <formula1>"Telefonic (nr)"</formula1>
    </dataValidation>
    <dataValidation type="list" allowBlank="1" showInputMessage="1" showErrorMessage="1" sqref="P12:P13 P92:P93 P132 P172 P212:P213 P252:P253 P292:P293 P332:P333 P372:P373 P412:P413 P52:P53">
      <formula1>"Suport electronic (nr)"</formula1>
    </dataValidation>
    <dataValidation type="list" allowBlank="1" showInputMessage="1" showErrorMessage="1" sqref="O12:O13 O92:O93 O132 O172 O212:O213 O252:O253 O292:O293 O332:O333 O372:O373 O412:O413 O52:O53">
      <formula1>"Suport hârtie (nr)"</formula1>
    </dataValidation>
    <dataValidation type="list" allowBlank="1" showInputMessage="1" showErrorMessage="1" sqref="O11:Q11 O91:Q91 O131 O171 O211:Q211 O251:Q251 O291:Q291 O331:Q331 O371:Q371 O411:Q411 O51:Q51">
      <formula1>"Forma solicitării"</formula1>
    </dataValidation>
    <dataValidation type="list" allowBlank="1" showInputMessage="1" showErrorMessage="1" sqref="M12 M92 M132 M172 M212 M252 M292 M332 M372 M412 M52">
      <formula1>"Conform art. 12"</formula1>
    </dataValidation>
    <dataValidation type="list" allowBlank="1" showInputMessage="1" showErrorMessage="1" sqref="K11 K91 K131 K171 K211 K251 K291 K331 K371 K411 K51">
      <formula1>"Motivaţia respingerii"</formula1>
    </dataValidation>
    <dataValidation type="list" allowBlank="1" showInputMessage="1" showErrorMessage="1" sqref="J12:J13 J92:J93 J132 J172 J212:J213 J252:J253 J292:J293 J332:J333 J372:J373 J412:J413 J52:J53">
      <formula1>"Nefavorabilă (nr)"</formula1>
    </dataValidation>
    <dataValidation type="list" allowBlank="1" showInputMessage="1" showErrorMessage="1" sqref="I12:I13 I92:I93 I132 I172 I212:I213 I252:I253 I292:I293 I332:I333 I372:I373 I412:I413 I52:I53">
      <formula1>"Favorabilă (nr)"</formula1>
    </dataValidation>
    <dataValidation type="list" allowBlank="1" showInputMessage="1" showErrorMessage="1" sqref="I11:J11 I91:J91 I131:J131 I171:J171 I211:J211 I251:J251 I291:J291 I331:J331 I371:J371 I411:J411 I51:J51">
      <formula1>"Modalitate de rezolvare"</formula1>
    </dataValidation>
    <dataValidation type="list" allowBlank="1" showInputMessage="1" showErrorMessage="1" sqref="H13 H93 H133 H173 H213 H253 H293 H333 H373 H413 H53">
      <formula1>"C"</formula1>
    </dataValidation>
    <dataValidation type="list" allowBlank="1" showInputMessage="1" showErrorMessage="1" sqref="G13 G93 G133 G173 G213 G253 G293 G333 G373 G413 G53">
      <formula1>"B"</formula1>
    </dataValidation>
    <dataValidation type="list" allowBlank="1" showInputMessage="1" showErrorMessage="1" sqref="F13 F93 F133 F173 F213 F253 F293 F333 F373 F413 F53">
      <formula1>"A"</formula1>
    </dataValidation>
    <dataValidation type="list" allowBlank="1" showInputMessage="1" showErrorMessage="1" sqref="F11:H11 F91:H91 F131:H131 F171:H171 F211:H211 F251:H251 F291:H291 F331:H331 F371:H371 F411:H411 F51:H51">
      <formula1>"Domenii (şi tipuri de informaţii)"</formula1>
    </dataValidation>
    <dataValidation type="list" allowBlank="1" showInputMessage="1" showErrorMessage="1" sqref="E12:E13 E92:E93 E132 E172 E212:E213 E252:E253 E292:E293 E332:E333 E372:E373 E412:E413 E52:E53">
      <formula1>"Nr. de solicitări primite de la persoane juridice"</formula1>
    </dataValidation>
    <dataValidation type="list" allowBlank="1" showInputMessage="1" showErrorMessage="1" sqref="D12:D13 D92:D93 D132 D172 D212:D213 D252:D253 D292:D293 D332:D333 D372:D373 D412:D413 D52:D53">
      <formula1>"Nr. de solicitări primite de la persoane fizice"</formula1>
    </dataValidation>
    <dataValidation type="list" allowBlank="1" showInputMessage="1" showErrorMessage="1" sqref="D11:E11 D91:E91 D131:E131 D171:E171 D211:E211 D251:E251 D291:E291 D331:E331 D371:E371 D411:E411 D51:E51">
      <formula1>"Categoria solicitantului"</formula1>
    </dataValidation>
    <dataValidation type="list" allowBlank="1" showInputMessage="1" showErrorMessage="1" sqref="A11:C11 A91:C91 A131:C131 A171:C171 A211:C211 A251:C251 A291:C291 A331:C331 A371:C371 A411:C411 A51:C5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LY433 M105 WVU103 M101 M217 WVU225 M183 WVU219 DNQ107 M231 M229 M71 M153 M157 M151 WVU227 M109 M155 M135 WVU97 M95 M181 M77 M187 M137 M193 M197 M191 M175 M145 M195 WCC149 M139 M141 M143 M147 JI101 M177 M185 M233 WLY391 M17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33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55 WVU73 M67 M57 M61 DDU107 M65 M63 M59 M111 M69 WLY113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WLY115 M115 WVU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VU391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LY149 WVU14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LY18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VU105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WVU30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11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3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4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51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WLY351 WVU353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93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433 M433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TBI433 TLE433 TVA433 UEW433 UOS433 UYO433 VIK433 VSG433 WCC433 TE101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107 JI107 TE107 ADA107 AMW107 AWS107 BGO107 BQK107 CAG107 CKC107 CTY107 WVU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113 WVU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7 M117 WVU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271 M271 WVU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3 M273 WVU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5 M275 WVU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7 M277 WVU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dataValidation type="textLength" allowBlank="1" showInputMessage="1" showErrorMessage="1" error="ACEASTĂ INFORMAŢIE LA NIVEL DE TOTAL AN 2009 NU SE VA COMPLETA!!!!!" sqref="M79 K79">
      <formula1>0</formula1>
      <formula2>0</formula2>
    </dataValidation>
  </dataValidation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2"/>
  <sheetViews>
    <sheetView workbookViewId="0">
      <selection activeCell="A155" sqref="A155:S155"/>
    </sheetView>
  </sheetViews>
  <sheetFormatPr defaultRowHeight="12.75"/>
  <cols>
    <col min="1" max="16384" width="9.140625" style="3"/>
  </cols>
  <sheetData>
    <row r="1" spans="1:19" ht="23.25" customHeight="1">
      <c r="A1" s="1553" t="s">
        <v>1065</v>
      </c>
      <c r="B1" s="1554"/>
      <c r="C1" s="1554"/>
      <c r="D1" s="1554"/>
      <c r="E1" s="1554"/>
      <c r="F1" s="1554"/>
      <c r="G1" s="1554"/>
      <c r="H1" s="1554"/>
      <c r="I1" s="1554"/>
      <c r="J1" s="1554"/>
      <c r="K1" s="1554"/>
      <c r="L1" s="1554"/>
      <c r="M1" s="1554"/>
      <c r="N1" s="1554"/>
      <c r="O1" s="1554"/>
      <c r="P1" s="1554"/>
      <c r="Q1" s="1554"/>
      <c r="R1" s="1554"/>
      <c r="S1" s="1555"/>
    </row>
    <row r="2" spans="1:19">
      <c r="A2" s="976" t="s">
        <v>3654</v>
      </c>
      <c r="B2" s="977"/>
      <c r="C2" s="977"/>
      <c r="D2" s="977"/>
      <c r="E2" s="977"/>
      <c r="F2" s="977"/>
      <c r="G2" s="977"/>
      <c r="H2" s="977"/>
      <c r="I2" s="977"/>
      <c r="J2" s="977"/>
      <c r="K2" s="977"/>
      <c r="L2" s="977"/>
      <c r="M2" s="977"/>
      <c r="N2" s="977"/>
      <c r="O2" s="977"/>
      <c r="P2" s="977"/>
      <c r="Q2" s="977"/>
      <c r="R2" s="977"/>
      <c r="S2" s="978"/>
    </row>
    <row r="3" spans="1:19">
      <c r="A3" s="976" t="s">
        <v>81</v>
      </c>
      <c r="B3" s="977"/>
      <c r="C3" s="977"/>
      <c r="D3" s="977"/>
      <c r="E3" s="977"/>
      <c r="F3" s="977"/>
      <c r="G3" s="977"/>
      <c r="H3" s="977"/>
      <c r="I3" s="977"/>
      <c r="J3" s="977"/>
      <c r="K3" s="977"/>
      <c r="L3" s="977"/>
      <c r="M3" s="977"/>
      <c r="N3" s="977"/>
      <c r="O3" s="977"/>
      <c r="P3" s="977"/>
      <c r="Q3" s="977"/>
      <c r="R3" s="977"/>
      <c r="S3" s="978"/>
    </row>
    <row r="4" spans="1:19">
      <c r="A4" s="976" t="s">
        <v>299</v>
      </c>
      <c r="B4" s="977"/>
      <c r="C4" s="977"/>
      <c r="D4" s="977"/>
      <c r="E4" s="977"/>
      <c r="F4" s="977"/>
      <c r="G4" s="977"/>
      <c r="H4" s="977"/>
      <c r="I4" s="977"/>
      <c r="J4" s="977"/>
      <c r="K4" s="977"/>
      <c r="L4" s="977"/>
      <c r="M4" s="977"/>
      <c r="N4" s="977"/>
      <c r="O4" s="977"/>
      <c r="P4" s="977"/>
      <c r="Q4" s="977"/>
      <c r="R4" s="977"/>
      <c r="S4" s="978"/>
    </row>
    <row r="5" spans="1:19">
      <c r="A5" s="976" t="s">
        <v>881</v>
      </c>
      <c r="B5" s="977"/>
      <c r="C5" s="977"/>
      <c r="D5" s="977"/>
      <c r="E5" s="977"/>
      <c r="F5" s="977"/>
      <c r="G5" s="977"/>
      <c r="H5" s="977"/>
      <c r="I5" s="977"/>
      <c r="J5" s="977"/>
      <c r="K5" s="977"/>
      <c r="L5" s="977"/>
      <c r="M5" s="977"/>
      <c r="N5" s="977"/>
      <c r="O5" s="977"/>
      <c r="P5" s="977"/>
      <c r="Q5" s="977"/>
      <c r="R5" s="977"/>
      <c r="S5" s="978"/>
    </row>
    <row r="6" spans="1:19">
      <c r="A6" s="976" t="s">
        <v>882</v>
      </c>
      <c r="B6" s="977"/>
      <c r="C6" s="977"/>
      <c r="D6" s="977"/>
      <c r="E6" s="977"/>
      <c r="F6" s="977"/>
      <c r="G6" s="977"/>
      <c r="H6" s="977"/>
      <c r="I6" s="977"/>
      <c r="J6" s="977"/>
      <c r="K6" s="977"/>
      <c r="L6" s="977"/>
      <c r="M6" s="977"/>
      <c r="N6" s="977"/>
      <c r="O6" s="977"/>
      <c r="P6" s="977"/>
      <c r="Q6" s="977"/>
      <c r="R6" s="977"/>
      <c r="S6" s="978"/>
    </row>
    <row r="7" spans="1:19">
      <c r="A7" s="976" t="s">
        <v>883</v>
      </c>
      <c r="B7" s="977"/>
      <c r="C7" s="977"/>
      <c r="D7" s="977"/>
      <c r="E7" s="977"/>
      <c r="F7" s="977"/>
      <c r="G7" s="977"/>
      <c r="H7" s="977"/>
      <c r="I7" s="977"/>
      <c r="J7" s="977"/>
      <c r="K7" s="977"/>
      <c r="L7" s="977"/>
      <c r="M7" s="977"/>
      <c r="N7" s="977"/>
      <c r="O7" s="977"/>
      <c r="P7" s="977"/>
      <c r="Q7" s="977"/>
      <c r="R7" s="977"/>
      <c r="S7" s="978"/>
    </row>
    <row r="8" spans="1:19">
      <c r="A8" s="976" t="s">
        <v>884</v>
      </c>
      <c r="B8" s="977"/>
      <c r="C8" s="977"/>
      <c r="D8" s="977"/>
      <c r="E8" s="977"/>
      <c r="F8" s="977"/>
      <c r="G8" s="977"/>
      <c r="H8" s="977"/>
      <c r="I8" s="977"/>
      <c r="J8" s="977"/>
      <c r="K8" s="977"/>
      <c r="L8" s="977"/>
      <c r="M8" s="977"/>
      <c r="N8" s="977"/>
      <c r="O8" s="977"/>
      <c r="P8" s="977"/>
      <c r="Q8" s="977"/>
      <c r="R8" s="977"/>
      <c r="S8" s="978"/>
    </row>
    <row r="9" spans="1:19">
      <c r="A9" s="982" t="s">
        <v>885</v>
      </c>
      <c r="B9" s="983"/>
      <c r="C9" s="983"/>
      <c r="D9" s="983"/>
      <c r="E9" s="983"/>
      <c r="F9" s="983"/>
      <c r="G9" s="983"/>
      <c r="H9" s="983"/>
      <c r="I9" s="983"/>
      <c r="J9" s="983"/>
      <c r="K9" s="983"/>
      <c r="L9" s="983"/>
      <c r="M9" s="983"/>
      <c r="N9" s="983"/>
      <c r="O9" s="983"/>
      <c r="P9" s="983"/>
      <c r="Q9" s="983"/>
      <c r="R9" s="983"/>
      <c r="S9" s="984"/>
    </row>
    <row r="10" spans="1:19" ht="26.25" customHeight="1">
      <c r="A10" s="985" t="s">
        <v>41</v>
      </c>
      <c r="B10" s="985"/>
      <c r="C10" s="985"/>
      <c r="D10" s="985" t="s">
        <v>42</v>
      </c>
      <c r="E10" s="985"/>
      <c r="F10" s="985" t="s">
        <v>43</v>
      </c>
      <c r="G10" s="985"/>
      <c r="H10" s="985"/>
      <c r="I10" s="985" t="s">
        <v>44</v>
      </c>
      <c r="J10" s="985"/>
      <c r="K10" s="986" t="s">
        <v>45</v>
      </c>
      <c r="L10" s="1219"/>
      <c r="M10" s="1219"/>
      <c r="N10" s="1220"/>
      <c r="O10" s="989" t="s">
        <v>46</v>
      </c>
      <c r="P10" s="989"/>
      <c r="Q10" s="990"/>
      <c r="R10" s="985" t="s">
        <v>47</v>
      </c>
      <c r="S10" s="985"/>
    </row>
    <row r="11" spans="1:19" ht="23.25" customHeight="1">
      <c r="A11" s="991" t="s">
        <v>48</v>
      </c>
      <c r="B11" s="991" t="s">
        <v>49</v>
      </c>
      <c r="C11" s="1002" t="s">
        <v>50</v>
      </c>
      <c r="D11" s="991" t="s">
        <v>51</v>
      </c>
      <c r="E11" s="991" t="s">
        <v>52</v>
      </c>
      <c r="F11" s="986" t="s">
        <v>53</v>
      </c>
      <c r="G11" s="992"/>
      <c r="H11" s="993"/>
      <c r="I11" s="991" t="s">
        <v>54</v>
      </c>
      <c r="J11" s="991" t="s">
        <v>55</v>
      </c>
      <c r="K11" s="986" t="s">
        <v>56</v>
      </c>
      <c r="L11" s="993"/>
      <c r="M11" s="986" t="s">
        <v>57</v>
      </c>
      <c r="N11" s="993"/>
      <c r="O11" s="991" t="s">
        <v>58</v>
      </c>
      <c r="P11" s="991" t="s">
        <v>59</v>
      </c>
      <c r="Q11" s="991" t="s">
        <v>60</v>
      </c>
      <c r="R11" s="991" t="s">
        <v>61</v>
      </c>
      <c r="S11" s="991" t="s">
        <v>62</v>
      </c>
    </row>
    <row r="12" spans="1:19" ht="66.75" customHeight="1">
      <c r="A12" s="985"/>
      <c r="B12" s="985"/>
      <c r="C12" s="1003"/>
      <c r="D12" s="985"/>
      <c r="E12" s="985"/>
      <c r="F12" s="125" t="s">
        <v>63</v>
      </c>
      <c r="G12" s="125" t="s">
        <v>64</v>
      </c>
      <c r="H12" s="125" t="s">
        <v>65</v>
      </c>
      <c r="I12" s="985"/>
      <c r="J12" s="985"/>
      <c r="K12" s="127" t="s">
        <v>66</v>
      </c>
      <c r="L12" s="127" t="s">
        <v>67</v>
      </c>
      <c r="M12" s="127" t="s">
        <v>68</v>
      </c>
      <c r="N12" s="127" t="s">
        <v>67</v>
      </c>
      <c r="O12" s="985"/>
      <c r="P12" s="985"/>
      <c r="Q12" s="985"/>
      <c r="R12" s="985"/>
      <c r="S12" s="985"/>
    </row>
    <row r="13" spans="1:19">
      <c r="A13" s="994" t="s">
        <v>69</v>
      </c>
      <c r="B13" s="994"/>
      <c r="C13" s="994"/>
      <c r="D13" s="994"/>
      <c r="E13" s="994"/>
      <c r="F13" s="994"/>
      <c r="G13" s="994"/>
      <c r="H13" s="994"/>
      <c r="I13" s="994"/>
      <c r="J13" s="994"/>
      <c r="K13" s="994"/>
      <c r="L13" s="994"/>
      <c r="M13" s="994"/>
      <c r="N13" s="994"/>
      <c r="O13" s="994"/>
      <c r="P13" s="994"/>
      <c r="Q13" s="994"/>
      <c r="R13" s="994"/>
      <c r="S13" s="994"/>
    </row>
    <row r="14" spans="1:19" s="663" customFormat="1">
      <c r="A14" s="660">
        <v>3</v>
      </c>
      <c r="B14" s="660">
        <v>1</v>
      </c>
      <c r="C14" s="660">
        <v>4</v>
      </c>
      <c r="D14" s="660">
        <v>0</v>
      </c>
      <c r="E14" s="660">
        <v>4</v>
      </c>
      <c r="F14" s="660">
        <v>3</v>
      </c>
      <c r="G14" s="660">
        <v>1</v>
      </c>
      <c r="H14" s="660">
        <v>0</v>
      </c>
      <c r="I14" s="660">
        <v>4</v>
      </c>
      <c r="J14" s="660">
        <v>0</v>
      </c>
      <c r="K14" s="660">
        <v>0</v>
      </c>
      <c r="L14" s="660">
        <v>0</v>
      </c>
      <c r="M14" s="660">
        <v>0</v>
      </c>
      <c r="N14" s="660">
        <v>0</v>
      </c>
      <c r="O14" s="660">
        <v>3</v>
      </c>
      <c r="P14" s="660">
        <v>0</v>
      </c>
      <c r="Q14" s="660">
        <v>1</v>
      </c>
      <c r="R14" s="660">
        <v>0</v>
      </c>
      <c r="S14" s="660">
        <v>0</v>
      </c>
    </row>
    <row r="15" spans="1:19">
      <c r="A15" s="994" t="s">
        <v>70</v>
      </c>
      <c r="B15" s="994"/>
      <c r="C15" s="994"/>
      <c r="D15" s="994"/>
      <c r="E15" s="994"/>
      <c r="F15" s="994"/>
      <c r="G15" s="994"/>
      <c r="H15" s="994"/>
      <c r="I15" s="994"/>
      <c r="J15" s="994"/>
      <c r="K15" s="994"/>
      <c r="L15" s="994"/>
      <c r="M15" s="994"/>
      <c r="N15" s="994"/>
      <c r="O15" s="994"/>
      <c r="P15" s="994"/>
      <c r="Q15" s="994"/>
      <c r="R15" s="994"/>
      <c r="S15" s="994"/>
    </row>
    <row r="16" spans="1:19" s="725" customFormat="1">
      <c r="A16" s="18">
        <v>4</v>
      </c>
      <c r="B16" s="18">
        <v>1</v>
      </c>
      <c r="C16" s="18">
        <v>5</v>
      </c>
      <c r="D16" s="18">
        <v>1</v>
      </c>
      <c r="E16" s="18">
        <v>4</v>
      </c>
      <c r="F16" s="18">
        <v>3</v>
      </c>
      <c r="G16" s="18">
        <v>2</v>
      </c>
      <c r="H16" s="18">
        <v>0</v>
      </c>
      <c r="I16" s="18">
        <v>5</v>
      </c>
      <c r="J16" s="18">
        <v>0</v>
      </c>
      <c r="K16" s="18">
        <v>0</v>
      </c>
      <c r="L16" s="18">
        <v>0</v>
      </c>
      <c r="M16" s="18">
        <v>0</v>
      </c>
      <c r="N16" s="18">
        <v>0</v>
      </c>
      <c r="O16" s="18">
        <v>2</v>
      </c>
      <c r="P16" s="18">
        <v>2</v>
      </c>
      <c r="Q16" s="18">
        <v>1</v>
      </c>
      <c r="R16" s="18">
        <v>0</v>
      </c>
      <c r="S16" s="18">
        <v>0</v>
      </c>
    </row>
    <row r="17" spans="1:19">
      <c r="A17" s="994" t="s">
        <v>71</v>
      </c>
      <c r="B17" s="994"/>
      <c r="C17" s="994"/>
      <c r="D17" s="994"/>
      <c r="E17" s="994"/>
      <c r="F17" s="994"/>
      <c r="G17" s="994"/>
      <c r="H17" s="994"/>
      <c r="I17" s="994"/>
      <c r="J17" s="994"/>
      <c r="K17" s="994"/>
      <c r="L17" s="994"/>
      <c r="M17" s="994"/>
      <c r="N17" s="994"/>
      <c r="O17" s="994"/>
      <c r="P17" s="994"/>
      <c r="Q17" s="994"/>
      <c r="R17" s="994"/>
      <c r="S17" s="994"/>
    </row>
    <row r="18" spans="1:19" s="761" customFormat="1">
      <c r="A18" s="18">
        <v>1</v>
      </c>
      <c r="B18" s="18">
        <v>1</v>
      </c>
      <c r="C18" s="18">
        <v>2</v>
      </c>
      <c r="D18" s="18">
        <v>0</v>
      </c>
      <c r="E18" s="18">
        <v>2</v>
      </c>
      <c r="F18" s="18">
        <v>1</v>
      </c>
      <c r="G18" s="18">
        <v>1</v>
      </c>
      <c r="H18" s="18">
        <v>0</v>
      </c>
      <c r="I18" s="18">
        <v>2</v>
      </c>
      <c r="J18" s="18">
        <v>0</v>
      </c>
      <c r="K18" s="18">
        <v>0</v>
      </c>
      <c r="L18" s="18">
        <v>0</v>
      </c>
      <c r="M18" s="18">
        <v>0</v>
      </c>
      <c r="N18" s="18">
        <v>0</v>
      </c>
      <c r="O18" s="18">
        <v>2</v>
      </c>
      <c r="P18" s="18">
        <v>0</v>
      </c>
      <c r="Q18" s="18">
        <v>0</v>
      </c>
      <c r="R18" s="18">
        <v>0</v>
      </c>
      <c r="S18" s="18">
        <v>0</v>
      </c>
    </row>
    <row r="19" spans="1:19">
      <c r="A19" s="994" t="s">
        <v>72</v>
      </c>
      <c r="B19" s="994"/>
      <c r="C19" s="994"/>
      <c r="D19" s="994"/>
      <c r="E19" s="994"/>
      <c r="F19" s="994"/>
      <c r="G19" s="994"/>
      <c r="H19" s="994"/>
      <c r="I19" s="994"/>
      <c r="J19" s="994"/>
      <c r="K19" s="994"/>
      <c r="L19" s="994"/>
      <c r="M19" s="994"/>
      <c r="N19" s="994"/>
      <c r="O19" s="994"/>
      <c r="P19" s="994"/>
      <c r="Q19" s="994"/>
      <c r="R19" s="994"/>
      <c r="S19" s="994"/>
    </row>
    <row r="20" spans="1:19" s="775" customFormat="1">
      <c r="A20" s="18">
        <v>1</v>
      </c>
      <c r="B20" s="18">
        <v>1</v>
      </c>
      <c r="C20" s="18">
        <v>2</v>
      </c>
      <c r="D20" s="18">
        <v>1</v>
      </c>
      <c r="E20" s="18">
        <v>1</v>
      </c>
      <c r="F20" s="18">
        <v>0</v>
      </c>
      <c r="G20" s="18">
        <v>2</v>
      </c>
      <c r="H20" s="18">
        <v>0</v>
      </c>
      <c r="I20" s="18">
        <v>2</v>
      </c>
      <c r="J20" s="18">
        <v>0</v>
      </c>
      <c r="K20" s="18">
        <v>0</v>
      </c>
      <c r="L20" s="18">
        <v>0</v>
      </c>
      <c r="M20" s="18">
        <v>0</v>
      </c>
      <c r="N20" s="18">
        <v>0</v>
      </c>
      <c r="O20" s="18">
        <v>1</v>
      </c>
      <c r="P20" s="18">
        <v>0</v>
      </c>
      <c r="Q20" s="18">
        <v>1</v>
      </c>
      <c r="R20" s="18">
        <v>0</v>
      </c>
      <c r="S20" s="18">
        <v>0</v>
      </c>
    </row>
    <row r="21" spans="1:19">
      <c r="A21" s="995" t="s">
        <v>73</v>
      </c>
      <c r="B21" s="995"/>
      <c r="C21" s="995"/>
      <c r="D21" s="995"/>
      <c r="E21" s="995"/>
      <c r="F21" s="995"/>
      <c r="G21" s="995"/>
      <c r="H21" s="995"/>
      <c r="I21" s="995"/>
      <c r="J21" s="995"/>
      <c r="K21" s="995"/>
      <c r="L21" s="995"/>
      <c r="M21" s="995"/>
      <c r="N21" s="995"/>
      <c r="O21" s="995"/>
      <c r="P21" s="995"/>
      <c r="Q21" s="995"/>
      <c r="R21" s="995"/>
      <c r="S21" s="995"/>
    </row>
    <row r="22" spans="1:19" s="796" customFormat="1">
      <c r="A22" s="18">
        <v>3</v>
      </c>
      <c r="B22" s="18">
        <v>1</v>
      </c>
      <c r="C22" s="18">
        <v>4</v>
      </c>
      <c r="D22" s="18">
        <v>0</v>
      </c>
      <c r="E22" s="18">
        <v>4</v>
      </c>
      <c r="F22" s="18">
        <v>0</v>
      </c>
      <c r="G22" s="18">
        <v>4</v>
      </c>
      <c r="H22" s="18">
        <v>0</v>
      </c>
      <c r="I22" s="18">
        <v>4</v>
      </c>
      <c r="J22" s="18">
        <v>0</v>
      </c>
      <c r="K22" s="18">
        <v>0</v>
      </c>
      <c r="L22" s="18">
        <v>0</v>
      </c>
      <c r="M22" s="18">
        <v>0</v>
      </c>
      <c r="N22" s="18">
        <v>0</v>
      </c>
      <c r="O22" s="18">
        <v>1</v>
      </c>
      <c r="P22" s="18">
        <v>3</v>
      </c>
      <c r="Q22" s="18">
        <v>0</v>
      </c>
      <c r="R22" s="18">
        <v>0</v>
      </c>
      <c r="S22" s="18">
        <v>0</v>
      </c>
    </row>
    <row r="23" spans="1:19">
      <c r="A23" s="994" t="s">
        <v>74</v>
      </c>
      <c r="B23" s="994"/>
      <c r="C23" s="994"/>
      <c r="D23" s="994"/>
      <c r="E23" s="994"/>
      <c r="F23" s="994"/>
      <c r="G23" s="994"/>
      <c r="H23" s="994"/>
      <c r="I23" s="994"/>
      <c r="J23" s="994"/>
      <c r="K23" s="994"/>
      <c r="L23" s="994"/>
      <c r="M23" s="994"/>
      <c r="N23" s="994"/>
      <c r="O23" s="994"/>
      <c r="P23" s="994"/>
      <c r="Q23" s="994"/>
      <c r="R23" s="994"/>
      <c r="S23" s="994"/>
    </row>
    <row r="24" spans="1:19" s="563" customFormat="1">
      <c r="A24" s="18">
        <v>1</v>
      </c>
      <c r="B24" s="18">
        <v>1</v>
      </c>
      <c r="C24" s="18">
        <v>2</v>
      </c>
      <c r="D24" s="18">
        <v>1</v>
      </c>
      <c r="E24" s="18">
        <v>1</v>
      </c>
      <c r="F24" s="18">
        <v>0</v>
      </c>
      <c r="G24" s="18">
        <v>2</v>
      </c>
      <c r="H24" s="18">
        <v>0</v>
      </c>
      <c r="I24" s="18">
        <v>2</v>
      </c>
      <c r="J24" s="18">
        <v>0</v>
      </c>
      <c r="K24" s="18">
        <v>0</v>
      </c>
      <c r="L24" s="18">
        <v>0</v>
      </c>
      <c r="M24" s="18">
        <v>0</v>
      </c>
      <c r="N24" s="18">
        <v>0</v>
      </c>
      <c r="O24" s="18">
        <v>2</v>
      </c>
      <c r="P24" s="18">
        <v>0</v>
      </c>
      <c r="Q24" s="18">
        <v>0</v>
      </c>
      <c r="R24" s="18">
        <v>0</v>
      </c>
      <c r="S24" s="18">
        <v>0</v>
      </c>
    </row>
    <row r="25" spans="1:19">
      <c r="A25" s="994" t="s">
        <v>75</v>
      </c>
      <c r="B25" s="994"/>
      <c r="C25" s="994"/>
      <c r="D25" s="994"/>
      <c r="E25" s="994"/>
      <c r="F25" s="994"/>
      <c r="G25" s="994"/>
      <c r="H25" s="994"/>
      <c r="I25" s="994"/>
      <c r="J25" s="994"/>
      <c r="K25" s="994"/>
      <c r="L25" s="994"/>
      <c r="M25" s="994"/>
      <c r="N25" s="994"/>
      <c r="O25" s="994"/>
      <c r="P25" s="994"/>
      <c r="Q25" s="994"/>
      <c r="R25" s="994"/>
      <c r="S25" s="994"/>
    </row>
    <row r="26" spans="1:19" s="856" customFormat="1">
      <c r="A26" s="18">
        <v>1</v>
      </c>
      <c r="B26" s="18">
        <v>3</v>
      </c>
      <c r="C26" s="18">
        <v>4</v>
      </c>
      <c r="D26" s="18">
        <v>0</v>
      </c>
      <c r="E26" s="18">
        <v>4</v>
      </c>
      <c r="F26" s="18">
        <v>1</v>
      </c>
      <c r="G26" s="18">
        <v>3</v>
      </c>
      <c r="H26" s="18">
        <v>0</v>
      </c>
      <c r="I26" s="18">
        <v>4</v>
      </c>
      <c r="J26" s="18">
        <v>0</v>
      </c>
      <c r="K26" s="18">
        <v>0</v>
      </c>
      <c r="L26" s="18">
        <v>0</v>
      </c>
      <c r="M26" s="18">
        <v>0</v>
      </c>
      <c r="N26" s="18">
        <v>0</v>
      </c>
      <c r="O26" s="18">
        <v>3</v>
      </c>
      <c r="P26" s="18">
        <v>1</v>
      </c>
      <c r="Q26" s="18">
        <v>0</v>
      </c>
      <c r="R26" s="18">
        <v>0</v>
      </c>
      <c r="S26" s="18">
        <v>0</v>
      </c>
    </row>
    <row r="27" spans="1:19">
      <c r="A27" s="994" t="s">
        <v>76</v>
      </c>
      <c r="B27" s="994"/>
      <c r="C27" s="994"/>
      <c r="D27" s="994"/>
      <c r="E27" s="994"/>
      <c r="F27" s="994"/>
      <c r="G27" s="994"/>
      <c r="H27" s="994"/>
      <c r="I27" s="994"/>
      <c r="J27" s="994"/>
      <c r="K27" s="994"/>
      <c r="L27" s="994"/>
      <c r="M27" s="994"/>
      <c r="N27" s="994"/>
      <c r="O27" s="994"/>
      <c r="P27" s="994"/>
      <c r="Q27" s="994"/>
      <c r="R27" s="994"/>
      <c r="S27" s="994"/>
    </row>
    <row r="28" spans="1:19" s="871" customFormat="1">
      <c r="A28" s="18">
        <v>1</v>
      </c>
      <c r="B28" s="18">
        <v>0</v>
      </c>
      <c r="C28" s="18">
        <v>1</v>
      </c>
      <c r="D28" s="18">
        <v>1</v>
      </c>
      <c r="E28" s="18">
        <v>0</v>
      </c>
      <c r="F28" s="18">
        <v>1</v>
      </c>
      <c r="G28" s="18">
        <v>0</v>
      </c>
      <c r="H28" s="18">
        <v>0</v>
      </c>
      <c r="I28" s="18">
        <v>1</v>
      </c>
      <c r="J28" s="18">
        <v>0</v>
      </c>
      <c r="K28" s="18">
        <v>0</v>
      </c>
      <c r="L28" s="18">
        <v>0</v>
      </c>
      <c r="M28" s="18">
        <v>0</v>
      </c>
      <c r="N28" s="18">
        <v>0</v>
      </c>
      <c r="O28" s="18">
        <v>0</v>
      </c>
      <c r="P28" s="18">
        <v>1</v>
      </c>
      <c r="Q28" s="18">
        <v>0</v>
      </c>
      <c r="R28" s="18">
        <v>0</v>
      </c>
      <c r="S28" s="18">
        <v>0</v>
      </c>
    </row>
    <row r="29" spans="1:19">
      <c r="A29" s="994" t="s">
        <v>77</v>
      </c>
      <c r="B29" s="994"/>
      <c r="C29" s="994"/>
      <c r="D29" s="994"/>
      <c r="E29" s="994"/>
      <c r="F29" s="994"/>
      <c r="G29" s="994"/>
      <c r="H29" s="994"/>
      <c r="I29" s="994"/>
      <c r="J29" s="994"/>
      <c r="K29" s="994"/>
      <c r="L29" s="994"/>
      <c r="M29" s="994"/>
      <c r="N29" s="994"/>
      <c r="O29" s="994"/>
      <c r="P29" s="994"/>
      <c r="Q29" s="994"/>
      <c r="R29" s="994"/>
      <c r="S29" s="994"/>
    </row>
    <row r="30" spans="1:19" s="903" customFormat="1">
      <c r="A30" s="18">
        <v>0</v>
      </c>
      <c r="B30" s="18">
        <v>2</v>
      </c>
      <c r="C30" s="18">
        <v>2</v>
      </c>
      <c r="D30" s="18">
        <v>0</v>
      </c>
      <c r="E30" s="18">
        <v>2</v>
      </c>
      <c r="F30" s="18">
        <v>2</v>
      </c>
      <c r="G30" s="18">
        <v>0</v>
      </c>
      <c r="H30" s="18">
        <v>0</v>
      </c>
      <c r="I30" s="18">
        <v>2</v>
      </c>
      <c r="J30" s="18">
        <v>0</v>
      </c>
      <c r="K30" s="18">
        <v>0</v>
      </c>
      <c r="L30" s="18">
        <v>0</v>
      </c>
      <c r="M30" s="18">
        <v>0</v>
      </c>
      <c r="N30" s="18">
        <v>0</v>
      </c>
      <c r="O30" s="18">
        <v>2</v>
      </c>
      <c r="P30" s="18">
        <v>0</v>
      </c>
      <c r="Q30" s="18">
        <v>0</v>
      </c>
      <c r="R30" s="18">
        <v>0</v>
      </c>
      <c r="S30" s="18">
        <v>0</v>
      </c>
    </row>
    <row r="31" spans="1:19">
      <c r="A31" s="994" t="s">
        <v>78</v>
      </c>
      <c r="B31" s="994"/>
      <c r="C31" s="994"/>
      <c r="D31" s="994"/>
      <c r="E31" s="994"/>
      <c r="F31" s="994"/>
      <c r="G31" s="994"/>
      <c r="H31" s="994"/>
      <c r="I31" s="994"/>
      <c r="J31" s="994"/>
      <c r="K31" s="994"/>
      <c r="L31" s="994"/>
      <c r="M31" s="994"/>
      <c r="N31" s="994"/>
      <c r="O31" s="994"/>
      <c r="P31" s="994"/>
      <c r="Q31" s="994"/>
      <c r="R31" s="994"/>
      <c r="S31" s="994"/>
    </row>
    <row r="32" spans="1:19" s="917" customFormat="1">
      <c r="A32" s="18">
        <v>2</v>
      </c>
      <c r="B32" s="18">
        <v>0</v>
      </c>
      <c r="C32" s="18">
        <v>2</v>
      </c>
      <c r="D32" s="18">
        <v>2</v>
      </c>
      <c r="E32" s="18">
        <v>0</v>
      </c>
      <c r="F32" s="18">
        <v>0</v>
      </c>
      <c r="G32" s="18">
        <v>2</v>
      </c>
      <c r="H32" s="18">
        <v>0</v>
      </c>
      <c r="I32" s="18">
        <v>2</v>
      </c>
      <c r="J32" s="18">
        <v>0</v>
      </c>
      <c r="K32" s="18">
        <v>0</v>
      </c>
      <c r="L32" s="18">
        <v>0</v>
      </c>
      <c r="M32" s="18">
        <v>0</v>
      </c>
      <c r="N32" s="18">
        <v>0</v>
      </c>
      <c r="O32" s="18">
        <v>1</v>
      </c>
      <c r="P32" s="18">
        <v>1</v>
      </c>
      <c r="Q32" s="18">
        <v>0</v>
      </c>
      <c r="R32" s="18">
        <v>0</v>
      </c>
      <c r="S32" s="18">
        <v>0</v>
      </c>
    </row>
    <row r="33" spans="1:19">
      <c r="A33" s="994" t="s">
        <v>79</v>
      </c>
      <c r="B33" s="994"/>
      <c r="C33" s="994"/>
      <c r="D33" s="994"/>
      <c r="E33" s="994"/>
      <c r="F33" s="994"/>
      <c r="G33" s="994"/>
      <c r="H33" s="994"/>
      <c r="I33" s="994"/>
      <c r="J33" s="994"/>
      <c r="K33" s="994"/>
      <c r="L33" s="994"/>
      <c r="M33" s="994"/>
      <c r="N33" s="994"/>
      <c r="O33" s="994"/>
      <c r="P33" s="994"/>
      <c r="Q33" s="994"/>
      <c r="R33" s="994"/>
      <c r="S33" s="994"/>
    </row>
    <row r="34" spans="1:19" s="917" customFormat="1">
      <c r="A34" s="18">
        <v>0</v>
      </c>
      <c r="B34" s="18">
        <v>1</v>
      </c>
      <c r="C34" s="18">
        <v>1</v>
      </c>
      <c r="D34" s="18">
        <v>0</v>
      </c>
      <c r="E34" s="18">
        <v>1</v>
      </c>
      <c r="F34" s="18">
        <v>1</v>
      </c>
      <c r="G34" s="18">
        <v>0</v>
      </c>
      <c r="H34" s="18">
        <v>0</v>
      </c>
      <c r="I34" s="18">
        <v>1</v>
      </c>
      <c r="J34" s="18">
        <v>0</v>
      </c>
      <c r="K34" s="18">
        <v>0</v>
      </c>
      <c r="L34" s="18">
        <v>0</v>
      </c>
      <c r="M34" s="18">
        <v>0</v>
      </c>
      <c r="N34" s="18">
        <v>0</v>
      </c>
      <c r="O34" s="18">
        <v>1</v>
      </c>
      <c r="P34" s="18">
        <v>0</v>
      </c>
      <c r="Q34" s="18">
        <v>0</v>
      </c>
      <c r="R34" s="18">
        <v>0</v>
      </c>
      <c r="S34" s="18">
        <v>0</v>
      </c>
    </row>
    <row r="35" spans="1:19">
      <c r="A35" s="994" t="s">
        <v>80</v>
      </c>
      <c r="B35" s="994"/>
      <c r="C35" s="994"/>
      <c r="D35" s="994"/>
      <c r="E35" s="994"/>
      <c r="F35" s="994"/>
      <c r="G35" s="994"/>
      <c r="H35" s="994"/>
      <c r="I35" s="994"/>
      <c r="J35" s="994"/>
      <c r="K35" s="994"/>
      <c r="L35" s="994"/>
      <c r="M35" s="994"/>
      <c r="N35" s="994"/>
      <c r="O35" s="994"/>
      <c r="P35" s="994"/>
      <c r="Q35" s="994"/>
      <c r="R35" s="994"/>
      <c r="S35" s="994"/>
    </row>
    <row r="36" spans="1:19" s="953" customFormat="1">
      <c r="A36" s="18">
        <v>0</v>
      </c>
      <c r="B36" s="18">
        <v>2</v>
      </c>
      <c r="C36" s="18">
        <v>2</v>
      </c>
      <c r="D36" s="18">
        <v>0</v>
      </c>
      <c r="E36" s="18">
        <v>2</v>
      </c>
      <c r="F36" s="18">
        <v>1</v>
      </c>
      <c r="G36" s="18">
        <v>1</v>
      </c>
      <c r="H36" s="18">
        <v>0</v>
      </c>
      <c r="I36" s="18">
        <v>2</v>
      </c>
      <c r="J36" s="18">
        <v>0</v>
      </c>
      <c r="K36" s="18">
        <v>0</v>
      </c>
      <c r="L36" s="18">
        <v>0</v>
      </c>
      <c r="M36" s="18">
        <v>0</v>
      </c>
      <c r="N36" s="18">
        <v>0</v>
      </c>
      <c r="O36" s="18">
        <v>0</v>
      </c>
      <c r="P36" s="18">
        <v>2</v>
      </c>
      <c r="Q36" s="18">
        <v>0</v>
      </c>
      <c r="R36" s="18">
        <v>0</v>
      </c>
      <c r="S36" s="18">
        <v>0</v>
      </c>
    </row>
    <row r="37" spans="1:19">
      <c r="A37" s="996" t="s">
        <v>3653</v>
      </c>
      <c r="B37" s="999"/>
      <c r="C37" s="999"/>
      <c r="D37" s="999"/>
      <c r="E37" s="999"/>
      <c r="F37" s="999"/>
      <c r="G37" s="999"/>
      <c r="H37" s="999"/>
      <c r="I37" s="999"/>
      <c r="J37" s="999"/>
      <c r="K37" s="999"/>
      <c r="L37" s="999"/>
      <c r="M37" s="999"/>
      <c r="N37" s="999"/>
      <c r="O37" s="999"/>
      <c r="P37" s="999"/>
      <c r="Q37" s="999"/>
      <c r="R37" s="999"/>
      <c r="S37" s="1000"/>
    </row>
    <row r="38" spans="1:19" s="47" customFormat="1">
      <c r="A38" s="313">
        <f>SUM(A36,A34,A32,A30,A28,A26,A24,A22,A20,A18,A16,A14)</f>
        <v>17</v>
      </c>
      <c r="B38" s="349">
        <f t="shared" ref="B38:S38" si="0">SUM(B36,B34,B32,B30,B28,B26,B24,B22,B20,B18,B16,B14)</f>
        <v>14</v>
      </c>
      <c r="C38" s="349">
        <f t="shared" si="0"/>
        <v>31</v>
      </c>
      <c r="D38" s="349">
        <f t="shared" si="0"/>
        <v>6</v>
      </c>
      <c r="E38" s="349">
        <f t="shared" si="0"/>
        <v>25</v>
      </c>
      <c r="F38" s="349">
        <f t="shared" si="0"/>
        <v>13</v>
      </c>
      <c r="G38" s="349">
        <f t="shared" si="0"/>
        <v>18</v>
      </c>
      <c r="H38" s="349">
        <f t="shared" si="0"/>
        <v>0</v>
      </c>
      <c r="I38" s="349">
        <f t="shared" si="0"/>
        <v>31</v>
      </c>
      <c r="J38" s="349">
        <f t="shared" si="0"/>
        <v>0</v>
      </c>
      <c r="K38" s="349">
        <f t="shared" si="0"/>
        <v>0</v>
      </c>
      <c r="L38" s="349">
        <f t="shared" si="0"/>
        <v>0</v>
      </c>
      <c r="M38" s="349">
        <f t="shared" si="0"/>
        <v>0</v>
      </c>
      <c r="N38" s="349">
        <f t="shared" si="0"/>
        <v>0</v>
      </c>
      <c r="O38" s="349">
        <f t="shared" si="0"/>
        <v>18</v>
      </c>
      <c r="P38" s="349">
        <f t="shared" si="0"/>
        <v>10</v>
      </c>
      <c r="Q38" s="349">
        <f t="shared" si="0"/>
        <v>3</v>
      </c>
      <c r="R38" s="349">
        <f t="shared" si="0"/>
        <v>0</v>
      </c>
      <c r="S38" s="349">
        <f t="shared" si="0"/>
        <v>0</v>
      </c>
    </row>
    <row r="39" spans="1:19">
      <c r="A39" s="976"/>
      <c r="B39" s="977"/>
      <c r="C39" s="977"/>
      <c r="D39" s="977"/>
      <c r="E39" s="977"/>
      <c r="F39" s="977"/>
      <c r="G39" s="977"/>
      <c r="H39" s="977"/>
      <c r="I39" s="977"/>
      <c r="J39" s="977"/>
      <c r="K39" s="977"/>
      <c r="L39" s="977"/>
      <c r="M39" s="977"/>
      <c r="N39" s="977"/>
      <c r="O39" s="977"/>
      <c r="P39" s="977"/>
      <c r="Q39" s="977"/>
      <c r="R39" s="977"/>
      <c r="S39" s="978"/>
    </row>
    <row r="40" spans="1:19" ht="20.25" customHeight="1">
      <c r="A40" s="1553" t="s">
        <v>1066</v>
      </c>
      <c r="B40" s="1554"/>
      <c r="C40" s="1554"/>
      <c r="D40" s="1554"/>
      <c r="E40" s="1554"/>
      <c r="F40" s="1554"/>
      <c r="G40" s="1554"/>
      <c r="H40" s="1554"/>
      <c r="I40" s="1554"/>
      <c r="J40" s="1554"/>
      <c r="K40" s="1554"/>
      <c r="L40" s="1554"/>
      <c r="M40" s="1554"/>
      <c r="N40" s="1554"/>
      <c r="O40" s="1554"/>
      <c r="P40" s="1554"/>
      <c r="Q40" s="1554"/>
      <c r="R40" s="1554"/>
      <c r="S40" s="1555"/>
    </row>
    <row r="41" spans="1:19">
      <c r="A41" s="1556" t="s">
        <v>3654</v>
      </c>
      <c r="B41" s="1557"/>
      <c r="C41" s="1557"/>
      <c r="D41" s="1557"/>
      <c r="E41" s="1557"/>
      <c r="F41" s="1557"/>
      <c r="G41" s="1557"/>
      <c r="H41" s="1557"/>
      <c r="I41" s="1557"/>
      <c r="J41" s="1557"/>
      <c r="K41" s="1557"/>
      <c r="L41" s="1557"/>
      <c r="M41" s="1557"/>
      <c r="N41" s="1557"/>
      <c r="O41" s="1557"/>
      <c r="P41" s="1557"/>
      <c r="Q41" s="1557"/>
      <c r="R41" s="1557"/>
      <c r="S41" s="1558"/>
    </row>
    <row r="42" spans="1:19">
      <c r="A42" s="976" t="s">
        <v>81</v>
      </c>
      <c r="B42" s="977"/>
      <c r="C42" s="977"/>
      <c r="D42" s="977"/>
      <c r="E42" s="977"/>
      <c r="F42" s="977"/>
      <c r="G42" s="977"/>
      <c r="H42" s="977"/>
      <c r="I42" s="977"/>
      <c r="J42" s="977"/>
      <c r="K42" s="977"/>
      <c r="L42" s="977"/>
      <c r="M42" s="977"/>
      <c r="N42" s="977"/>
      <c r="O42" s="977"/>
      <c r="P42" s="977"/>
      <c r="Q42" s="977"/>
      <c r="R42" s="977"/>
      <c r="S42" s="978"/>
    </row>
    <row r="43" spans="1:19">
      <c r="A43" s="976" t="s">
        <v>886</v>
      </c>
      <c r="B43" s="977"/>
      <c r="C43" s="977"/>
      <c r="D43" s="977"/>
      <c r="E43" s="977"/>
      <c r="F43" s="977"/>
      <c r="G43" s="977"/>
      <c r="H43" s="977"/>
      <c r="I43" s="977"/>
      <c r="J43" s="977"/>
      <c r="K43" s="977"/>
      <c r="L43" s="977"/>
      <c r="M43" s="977"/>
      <c r="N43" s="977"/>
      <c r="O43" s="977"/>
      <c r="P43" s="977"/>
      <c r="Q43" s="977"/>
      <c r="R43" s="977"/>
      <c r="S43" s="978"/>
    </row>
    <row r="44" spans="1:19">
      <c r="A44" s="976" t="s">
        <v>887</v>
      </c>
      <c r="B44" s="977"/>
      <c r="C44" s="977"/>
      <c r="D44" s="977"/>
      <c r="E44" s="977"/>
      <c r="F44" s="977"/>
      <c r="G44" s="977"/>
      <c r="H44" s="977"/>
      <c r="I44" s="977"/>
      <c r="J44" s="977"/>
      <c r="K44" s="977"/>
      <c r="L44" s="977"/>
      <c r="M44" s="977"/>
      <c r="N44" s="977"/>
      <c r="O44" s="977"/>
      <c r="P44" s="977"/>
      <c r="Q44" s="977"/>
      <c r="R44" s="977"/>
      <c r="S44" s="978"/>
    </row>
    <row r="45" spans="1:19">
      <c r="A45" s="976" t="s">
        <v>888</v>
      </c>
      <c r="B45" s="977"/>
      <c r="C45" s="977"/>
      <c r="D45" s="977"/>
      <c r="E45" s="977"/>
      <c r="F45" s="977"/>
      <c r="G45" s="977"/>
      <c r="H45" s="977"/>
      <c r="I45" s="977"/>
      <c r="J45" s="977"/>
      <c r="K45" s="977"/>
      <c r="L45" s="977"/>
      <c r="M45" s="977"/>
      <c r="N45" s="977"/>
      <c r="O45" s="977"/>
      <c r="P45" s="977"/>
      <c r="Q45" s="977"/>
      <c r="R45" s="977"/>
      <c r="S45" s="978"/>
    </row>
    <row r="46" spans="1:19">
      <c r="A46" s="976" t="s">
        <v>889</v>
      </c>
      <c r="B46" s="977"/>
      <c r="C46" s="977"/>
      <c r="D46" s="977"/>
      <c r="E46" s="977"/>
      <c r="F46" s="977"/>
      <c r="G46" s="977"/>
      <c r="H46" s="977"/>
      <c r="I46" s="977"/>
      <c r="J46" s="977"/>
      <c r="K46" s="977"/>
      <c r="L46" s="977"/>
      <c r="M46" s="977"/>
      <c r="N46" s="977"/>
      <c r="O46" s="977"/>
      <c r="P46" s="977"/>
      <c r="Q46" s="977"/>
      <c r="R46" s="977"/>
      <c r="S46" s="978"/>
    </row>
    <row r="47" spans="1:19">
      <c r="A47" s="976" t="s">
        <v>890</v>
      </c>
      <c r="B47" s="977"/>
      <c r="C47" s="977"/>
      <c r="D47" s="977"/>
      <c r="E47" s="977"/>
      <c r="F47" s="977"/>
      <c r="G47" s="977"/>
      <c r="H47" s="977"/>
      <c r="I47" s="977"/>
      <c r="J47" s="977"/>
      <c r="K47" s="977"/>
      <c r="L47" s="977"/>
      <c r="M47" s="977"/>
      <c r="N47" s="977"/>
      <c r="O47" s="977"/>
      <c r="P47" s="977"/>
      <c r="Q47" s="977"/>
      <c r="R47" s="977"/>
      <c r="S47" s="978"/>
    </row>
    <row r="48" spans="1:19">
      <c r="A48" s="976" t="s">
        <v>891</v>
      </c>
      <c r="B48" s="977"/>
      <c r="C48" s="977"/>
      <c r="D48" s="977"/>
      <c r="E48" s="977"/>
      <c r="F48" s="977"/>
      <c r="G48" s="977"/>
      <c r="H48" s="977"/>
      <c r="I48" s="977"/>
      <c r="J48" s="977"/>
      <c r="K48" s="977"/>
      <c r="L48" s="977"/>
      <c r="M48" s="977"/>
      <c r="N48" s="977"/>
      <c r="O48" s="977"/>
      <c r="P48" s="977"/>
      <c r="Q48" s="977"/>
      <c r="R48" s="977"/>
      <c r="S48" s="978"/>
    </row>
    <row r="49" spans="1:19">
      <c r="A49" s="982" t="s">
        <v>892</v>
      </c>
      <c r="B49" s="983"/>
      <c r="C49" s="983"/>
      <c r="D49" s="983"/>
      <c r="E49" s="983"/>
      <c r="F49" s="983"/>
      <c r="G49" s="983"/>
      <c r="H49" s="983"/>
      <c r="I49" s="983"/>
      <c r="J49" s="983"/>
      <c r="K49" s="983"/>
      <c r="L49" s="983"/>
      <c r="M49" s="983"/>
      <c r="N49" s="983"/>
      <c r="O49" s="983"/>
      <c r="P49" s="983"/>
      <c r="Q49" s="983"/>
      <c r="R49" s="983"/>
      <c r="S49" s="984"/>
    </row>
    <row r="50" spans="1:19" ht="33" customHeight="1">
      <c r="A50" s="985" t="s">
        <v>41</v>
      </c>
      <c r="B50" s="985"/>
      <c r="C50" s="985"/>
      <c r="D50" s="985" t="s">
        <v>42</v>
      </c>
      <c r="E50" s="985"/>
      <c r="F50" s="985" t="s">
        <v>43</v>
      </c>
      <c r="G50" s="985"/>
      <c r="H50" s="985"/>
      <c r="I50" s="985" t="s">
        <v>44</v>
      </c>
      <c r="J50" s="985"/>
      <c r="K50" s="986" t="s">
        <v>45</v>
      </c>
      <c r="L50" s="1219"/>
      <c r="M50" s="1219"/>
      <c r="N50" s="1220"/>
      <c r="O50" s="989" t="s">
        <v>46</v>
      </c>
      <c r="P50" s="989"/>
      <c r="Q50" s="990"/>
      <c r="R50" s="985" t="s">
        <v>47</v>
      </c>
      <c r="S50" s="985"/>
    </row>
    <row r="51" spans="1:19" ht="30" customHeight="1">
      <c r="A51" s="991" t="s">
        <v>48</v>
      </c>
      <c r="B51" s="991" t="s">
        <v>49</v>
      </c>
      <c r="C51" s="1002" t="s">
        <v>50</v>
      </c>
      <c r="D51" s="991" t="s">
        <v>51</v>
      </c>
      <c r="E51" s="991" t="s">
        <v>52</v>
      </c>
      <c r="F51" s="986" t="s">
        <v>53</v>
      </c>
      <c r="G51" s="992"/>
      <c r="H51" s="993"/>
      <c r="I51" s="991" t="s">
        <v>54</v>
      </c>
      <c r="J51" s="991" t="s">
        <v>55</v>
      </c>
      <c r="K51" s="986" t="s">
        <v>56</v>
      </c>
      <c r="L51" s="993"/>
      <c r="M51" s="986" t="s">
        <v>57</v>
      </c>
      <c r="N51" s="993"/>
      <c r="O51" s="991" t="s">
        <v>58</v>
      </c>
      <c r="P51" s="991" t="s">
        <v>59</v>
      </c>
      <c r="Q51" s="991" t="s">
        <v>60</v>
      </c>
      <c r="R51" s="991" t="s">
        <v>61</v>
      </c>
      <c r="S51" s="991" t="s">
        <v>62</v>
      </c>
    </row>
    <row r="52" spans="1:19" ht="58.5" customHeight="1">
      <c r="A52" s="985"/>
      <c r="B52" s="985"/>
      <c r="C52" s="1003"/>
      <c r="D52" s="985"/>
      <c r="E52" s="985"/>
      <c r="F52" s="125" t="s">
        <v>63</v>
      </c>
      <c r="G52" s="125" t="s">
        <v>64</v>
      </c>
      <c r="H52" s="125" t="s">
        <v>65</v>
      </c>
      <c r="I52" s="985"/>
      <c r="J52" s="985"/>
      <c r="K52" s="127" t="s">
        <v>66</v>
      </c>
      <c r="L52" s="127" t="s">
        <v>67</v>
      </c>
      <c r="M52" s="127" t="s">
        <v>68</v>
      </c>
      <c r="N52" s="127" t="s">
        <v>67</v>
      </c>
      <c r="O52" s="985"/>
      <c r="P52" s="985"/>
      <c r="Q52" s="985"/>
      <c r="R52" s="985"/>
      <c r="S52" s="985"/>
    </row>
    <row r="53" spans="1:19">
      <c r="A53" s="994" t="s">
        <v>2322</v>
      </c>
      <c r="B53" s="994"/>
      <c r="C53" s="994"/>
      <c r="D53" s="994"/>
      <c r="E53" s="994"/>
      <c r="F53" s="994"/>
      <c r="G53" s="994"/>
      <c r="H53" s="994"/>
      <c r="I53" s="994"/>
      <c r="J53" s="994"/>
      <c r="K53" s="994"/>
      <c r="L53" s="994"/>
      <c r="M53" s="994"/>
      <c r="N53" s="994"/>
      <c r="O53" s="994"/>
      <c r="P53" s="994"/>
      <c r="Q53" s="994"/>
      <c r="R53" s="994"/>
      <c r="S53" s="994"/>
    </row>
    <row r="54" spans="1:19">
      <c r="A54" s="385"/>
      <c r="B54" s="385"/>
      <c r="C54" s="74"/>
      <c r="D54" s="74"/>
      <c r="E54" s="74"/>
      <c r="F54" s="74"/>
      <c r="G54" s="74"/>
      <c r="H54" s="74"/>
      <c r="I54" s="74"/>
      <c r="J54" s="74"/>
      <c r="K54" s="74"/>
      <c r="L54" s="74"/>
      <c r="M54" s="74"/>
      <c r="N54" s="74"/>
      <c r="O54" s="74"/>
      <c r="P54" s="74"/>
      <c r="Q54" s="74"/>
      <c r="R54" s="74"/>
      <c r="S54" s="74"/>
    </row>
    <row r="55" spans="1:19">
      <c r="A55" s="994" t="s">
        <v>70</v>
      </c>
      <c r="B55" s="994"/>
      <c r="C55" s="994"/>
      <c r="D55" s="994"/>
      <c r="E55" s="994"/>
      <c r="F55" s="994"/>
      <c r="G55" s="994"/>
      <c r="H55" s="994"/>
      <c r="I55" s="994"/>
      <c r="J55" s="994"/>
      <c r="K55" s="994"/>
      <c r="L55" s="994"/>
      <c r="M55" s="994"/>
      <c r="N55" s="994"/>
      <c r="O55" s="994"/>
      <c r="P55" s="994"/>
      <c r="Q55" s="994"/>
      <c r="R55" s="994"/>
      <c r="S55" s="994"/>
    </row>
    <row r="56" spans="1:19" s="4" customFormat="1">
      <c r="A56" s="18">
        <v>0</v>
      </c>
      <c r="B56" s="18">
        <v>1</v>
      </c>
      <c r="C56" s="18">
        <v>1</v>
      </c>
      <c r="D56" s="18">
        <v>1</v>
      </c>
      <c r="E56" s="18">
        <v>0</v>
      </c>
      <c r="F56" s="18">
        <v>0</v>
      </c>
      <c r="G56" s="18">
        <v>1</v>
      </c>
      <c r="H56" s="18">
        <v>0</v>
      </c>
      <c r="I56" s="18">
        <v>1</v>
      </c>
      <c r="J56" s="18">
        <v>0</v>
      </c>
      <c r="K56" s="18">
        <v>0</v>
      </c>
      <c r="L56" s="18">
        <v>0</v>
      </c>
      <c r="M56" s="18">
        <v>0</v>
      </c>
      <c r="N56" s="18">
        <v>0</v>
      </c>
      <c r="O56" s="18">
        <v>1</v>
      </c>
      <c r="P56" s="18">
        <v>0</v>
      </c>
      <c r="Q56" s="18">
        <v>0</v>
      </c>
      <c r="R56" s="18">
        <v>0</v>
      </c>
      <c r="S56" s="18">
        <v>0</v>
      </c>
    </row>
    <row r="57" spans="1:19">
      <c r="A57" s="1118" t="s">
        <v>3865</v>
      </c>
      <c r="B57" s="1119"/>
      <c r="C57" s="1119"/>
      <c r="D57" s="1119"/>
      <c r="E57" s="1119"/>
      <c r="F57" s="1119"/>
      <c r="G57" s="1119"/>
      <c r="H57" s="1119"/>
      <c r="I57" s="1119"/>
      <c r="J57" s="1119"/>
      <c r="K57" s="1119"/>
      <c r="L57" s="1119"/>
      <c r="M57" s="1119"/>
      <c r="N57" s="1119"/>
      <c r="O57" s="1119"/>
      <c r="P57" s="1119"/>
      <c r="Q57" s="1119"/>
      <c r="R57" s="1119"/>
      <c r="S57" s="1120"/>
    </row>
    <row r="58" spans="1:19">
      <c r="A58" s="385"/>
      <c r="B58" s="387"/>
      <c r="C58" s="129"/>
      <c r="D58" s="129"/>
      <c r="E58" s="129"/>
      <c r="F58" s="129"/>
      <c r="G58" s="129"/>
      <c r="H58" s="129"/>
      <c r="I58" s="129"/>
      <c r="J58" s="129"/>
      <c r="K58" s="129"/>
      <c r="L58" s="129"/>
      <c r="M58" s="129"/>
      <c r="N58" s="129"/>
      <c r="O58" s="129"/>
      <c r="P58" s="129"/>
      <c r="Q58" s="129"/>
      <c r="R58" s="129"/>
      <c r="S58" s="129"/>
    </row>
    <row r="59" spans="1:19">
      <c r="A59" s="994" t="s">
        <v>1169</v>
      </c>
      <c r="B59" s="994"/>
      <c r="C59" s="994"/>
      <c r="D59" s="994"/>
      <c r="E59" s="994"/>
      <c r="F59" s="994"/>
      <c r="G59" s="994"/>
      <c r="H59" s="994"/>
      <c r="I59" s="994"/>
      <c r="J59" s="994"/>
      <c r="K59" s="994"/>
      <c r="L59" s="994"/>
      <c r="M59" s="994"/>
      <c r="N59" s="994"/>
      <c r="O59" s="994"/>
      <c r="P59" s="994"/>
      <c r="Q59" s="994"/>
      <c r="R59" s="994"/>
      <c r="S59" s="994"/>
    </row>
    <row r="60" spans="1:19">
      <c r="A60" s="126"/>
      <c r="B60" s="126"/>
      <c r="C60" s="129"/>
      <c r="D60" s="129"/>
      <c r="E60" s="129"/>
      <c r="F60" s="129"/>
      <c r="G60" s="129"/>
      <c r="H60" s="129"/>
      <c r="I60" s="129"/>
      <c r="J60" s="129"/>
      <c r="K60" s="129"/>
      <c r="L60" s="129"/>
      <c r="M60" s="129"/>
      <c r="N60" s="129"/>
      <c r="O60" s="129"/>
      <c r="P60" s="129"/>
      <c r="Q60" s="129"/>
      <c r="R60" s="129"/>
      <c r="S60" s="129"/>
    </row>
    <row r="61" spans="1:19" s="795" customFormat="1">
      <c r="A61" s="1118" t="s">
        <v>3877</v>
      </c>
      <c r="B61" s="1119"/>
      <c r="C61" s="1119"/>
      <c r="D61" s="1119"/>
      <c r="E61" s="1119"/>
      <c r="F61" s="1119"/>
      <c r="G61" s="1119"/>
      <c r="H61" s="1119"/>
      <c r="I61" s="1119"/>
      <c r="J61" s="1119"/>
      <c r="K61" s="1119"/>
      <c r="L61" s="1119"/>
      <c r="M61" s="1119"/>
      <c r="N61" s="1119"/>
      <c r="O61" s="1119"/>
      <c r="P61" s="1119"/>
      <c r="Q61" s="1119"/>
      <c r="R61" s="1119"/>
      <c r="S61" s="1120"/>
    </row>
    <row r="62" spans="1:19">
      <c r="A62" s="126"/>
      <c r="B62" s="129"/>
      <c r="C62" s="129"/>
      <c r="D62" s="129"/>
      <c r="E62" s="129"/>
      <c r="F62" s="129"/>
      <c r="G62" s="129"/>
      <c r="H62" s="129"/>
      <c r="I62" s="129"/>
      <c r="J62" s="129"/>
      <c r="K62" s="129"/>
      <c r="L62" s="129"/>
      <c r="M62" s="129"/>
      <c r="N62" s="129"/>
      <c r="O62" s="129"/>
      <c r="P62" s="129"/>
      <c r="Q62" s="129"/>
      <c r="R62" s="129"/>
      <c r="S62" s="129"/>
    </row>
    <row r="63" spans="1:19">
      <c r="A63" s="994" t="s">
        <v>3885</v>
      </c>
      <c r="B63" s="994"/>
      <c r="C63" s="994"/>
      <c r="D63" s="994"/>
      <c r="E63" s="994"/>
      <c r="F63" s="994"/>
      <c r="G63" s="994"/>
      <c r="H63" s="994"/>
      <c r="I63" s="994"/>
      <c r="J63" s="994"/>
      <c r="K63" s="994"/>
      <c r="L63" s="994"/>
      <c r="M63" s="994"/>
      <c r="N63" s="994"/>
      <c r="O63" s="994"/>
      <c r="P63" s="994"/>
      <c r="Q63" s="994"/>
      <c r="R63" s="994"/>
      <c r="S63" s="994"/>
    </row>
    <row r="64" spans="1:19">
      <c r="A64" s="126"/>
      <c r="B64" s="129"/>
      <c r="C64" s="129"/>
      <c r="D64" s="129"/>
      <c r="E64" s="129"/>
      <c r="F64" s="129"/>
      <c r="G64" s="129"/>
      <c r="H64" s="129"/>
      <c r="I64" s="129"/>
      <c r="J64" s="129"/>
      <c r="K64" s="129"/>
      <c r="L64" s="129"/>
      <c r="M64" s="129"/>
      <c r="N64" s="129"/>
      <c r="O64" s="129"/>
      <c r="P64" s="129"/>
      <c r="Q64" s="129"/>
      <c r="R64" s="129"/>
      <c r="S64" s="129"/>
    </row>
    <row r="65" spans="1:19">
      <c r="A65" s="994" t="s">
        <v>3952</v>
      </c>
      <c r="B65" s="994"/>
      <c r="C65" s="994"/>
      <c r="D65" s="994"/>
      <c r="E65" s="994"/>
      <c r="F65" s="994"/>
      <c r="G65" s="994"/>
      <c r="H65" s="994"/>
      <c r="I65" s="994"/>
      <c r="J65" s="994"/>
      <c r="K65" s="994"/>
      <c r="L65" s="994"/>
      <c r="M65" s="994"/>
      <c r="N65" s="994"/>
      <c r="O65" s="994"/>
      <c r="P65" s="994"/>
      <c r="Q65" s="994"/>
      <c r="R65" s="994"/>
      <c r="S65" s="994"/>
    </row>
    <row r="66" spans="1:19">
      <c r="A66" s="126"/>
      <c r="B66" s="129"/>
      <c r="C66" s="129"/>
      <c r="D66" s="129"/>
      <c r="E66" s="129"/>
      <c r="F66" s="129"/>
      <c r="G66" s="129"/>
      <c r="H66" s="129"/>
      <c r="I66" s="129"/>
      <c r="J66" s="129"/>
      <c r="K66" s="129"/>
      <c r="L66" s="129"/>
      <c r="M66" s="129"/>
      <c r="N66" s="129"/>
      <c r="O66" s="129"/>
      <c r="P66" s="129"/>
      <c r="Q66" s="129"/>
      <c r="R66" s="129"/>
      <c r="S66" s="129"/>
    </row>
    <row r="67" spans="1:19">
      <c r="A67" s="994" t="s">
        <v>3958</v>
      </c>
      <c r="B67" s="994"/>
      <c r="C67" s="994"/>
      <c r="D67" s="994"/>
      <c r="E67" s="994"/>
      <c r="F67" s="994"/>
      <c r="G67" s="994"/>
      <c r="H67" s="994"/>
      <c r="I67" s="994"/>
      <c r="J67" s="994"/>
      <c r="K67" s="994"/>
      <c r="L67" s="994"/>
      <c r="M67" s="994"/>
      <c r="N67" s="994"/>
      <c r="O67" s="994"/>
      <c r="P67" s="994"/>
      <c r="Q67" s="994"/>
      <c r="R67" s="994"/>
      <c r="S67" s="994"/>
    </row>
    <row r="68" spans="1:19">
      <c r="A68" s="126"/>
      <c r="B68" s="129"/>
      <c r="C68" s="129"/>
      <c r="D68" s="129"/>
      <c r="E68" s="129"/>
      <c r="F68" s="129"/>
      <c r="G68" s="129"/>
      <c r="H68" s="129"/>
      <c r="I68" s="129"/>
      <c r="J68" s="129"/>
      <c r="K68" s="129"/>
      <c r="L68" s="129"/>
      <c r="M68" s="129"/>
      <c r="N68" s="129"/>
      <c r="O68" s="129"/>
      <c r="P68" s="129"/>
      <c r="Q68" s="129"/>
      <c r="R68" s="129"/>
      <c r="S68" s="129"/>
    </row>
    <row r="69" spans="1:19">
      <c r="A69" s="994" t="s">
        <v>3973</v>
      </c>
      <c r="B69" s="994"/>
      <c r="C69" s="994"/>
      <c r="D69" s="994"/>
      <c r="E69" s="994"/>
      <c r="F69" s="994"/>
      <c r="G69" s="994"/>
      <c r="H69" s="994"/>
      <c r="I69" s="994"/>
      <c r="J69" s="994"/>
      <c r="K69" s="994"/>
      <c r="L69" s="994"/>
      <c r="M69" s="994"/>
      <c r="N69" s="994"/>
      <c r="O69" s="994"/>
      <c r="P69" s="994"/>
      <c r="Q69" s="994"/>
      <c r="R69" s="994"/>
      <c r="S69" s="994"/>
    </row>
    <row r="70" spans="1:19">
      <c r="A70" s="126"/>
      <c r="B70" s="129"/>
      <c r="C70" s="129"/>
      <c r="D70" s="129"/>
      <c r="E70" s="129"/>
      <c r="F70" s="129"/>
      <c r="G70" s="129"/>
      <c r="H70" s="129"/>
      <c r="I70" s="129"/>
      <c r="J70" s="129"/>
      <c r="K70" s="129"/>
      <c r="L70" s="129"/>
      <c r="M70" s="129"/>
      <c r="N70" s="129"/>
      <c r="O70" s="129"/>
      <c r="P70" s="129"/>
      <c r="Q70" s="129"/>
      <c r="R70" s="129"/>
      <c r="S70" s="129"/>
    </row>
    <row r="71" spans="1:19">
      <c r="A71" s="994" t="s">
        <v>3979</v>
      </c>
      <c r="B71" s="994"/>
      <c r="C71" s="994"/>
      <c r="D71" s="994"/>
      <c r="E71" s="994"/>
      <c r="F71" s="994"/>
      <c r="G71" s="994"/>
      <c r="H71" s="994"/>
      <c r="I71" s="994"/>
      <c r="J71" s="994"/>
      <c r="K71" s="994"/>
      <c r="L71" s="994"/>
      <c r="M71" s="994"/>
      <c r="N71" s="994"/>
      <c r="O71" s="994"/>
      <c r="P71" s="994"/>
      <c r="Q71" s="994"/>
      <c r="R71" s="994"/>
      <c r="S71" s="994"/>
    </row>
    <row r="72" spans="1:19">
      <c r="A72" s="126"/>
      <c r="B72" s="129"/>
      <c r="C72" s="129"/>
      <c r="D72" s="129"/>
      <c r="E72" s="129"/>
      <c r="F72" s="129"/>
      <c r="G72" s="129"/>
      <c r="H72" s="129"/>
      <c r="I72" s="129"/>
      <c r="J72" s="129"/>
      <c r="K72" s="129"/>
      <c r="L72" s="129"/>
      <c r="M72" s="129"/>
      <c r="N72" s="129"/>
      <c r="O72" s="129"/>
      <c r="P72" s="129"/>
      <c r="Q72" s="129"/>
      <c r="R72" s="129"/>
      <c r="S72" s="129"/>
    </row>
    <row r="73" spans="1:19">
      <c r="A73" s="994" t="s">
        <v>3980</v>
      </c>
      <c r="B73" s="994"/>
      <c r="C73" s="994"/>
      <c r="D73" s="994"/>
      <c r="E73" s="994"/>
      <c r="F73" s="994"/>
      <c r="G73" s="994"/>
      <c r="H73" s="994"/>
      <c r="I73" s="994"/>
      <c r="J73" s="994"/>
      <c r="K73" s="994"/>
      <c r="L73" s="994"/>
      <c r="M73" s="994"/>
      <c r="N73" s="994"/>
      <c r="O73" s="994"/>
      <c r="P73" s="994"/>
      <c r="Q73" s="994"/>
      <c r="R73" s="994"/>
      <c r="S73" s="994"/>
    </row>
    <row r="74" spans="1:19">
      <c r="A74" s="126"/>
      <c r="B74" s="129"/>
      <c r="C74" s="129"/>
      <c r="D74" s="129"/>
      <c r="E74" s="129"/>
      <c r="F74" s="129"/>
      <c r="G74" s="129"/>
      <c r="H74" s="129"/>
      <c r="I74" s="129"/>
      <c r="J74" s="129"/>
      <c r="K74" s="129"/>
      <c r="L74" s="129"/>
      <c r="M74" s="129"/>
      <c r="N74" s="129"/>
      <c r="O74" s="129"/>
      <c r="P74" s="129"/>
      <c r="Q74" s="129"/>
      <c r="R74" s="129"/>
      <c r="S74" s="129"/>
    </row>
    <row r="75" spans="1:19">
      <c r="A75" s="994" t="s">
        <v>3981</v>
      </c>
      <c r="B75" s="994"/>
      <c r="C75" s="994"/>
      <c r="D75" s="994"/>
      <c r="E75" s="994"/>
      <c r="F75" s="994"/>
      <c r="G75" s="994"/>
      <c r="H75" s="994"/>
      <c r="I75" s="994"/>
      <c r="J75" s="994"/>
      <c r="K75" s="994"/>
      <c r="L75" s="994"/>
      <c r="M75" s="994"/>
      <c r="N75" s="994"/>
      <c r="O75" s="994"/>
      <c r="P75" s="994"/>
      <c r="Q75" s="994"/>
      <c r="R75" s="994"/>
      <c r="S75" s="994"/>
    </row>
    <row r="76" spans="1:19">
      <c r="A76" s="77"/>
      <c r="B76" s="77"/>
      <c r="C76" s="77"/>
      <c r="D76" s="77"/>
      <c r="E76" s="77"/>
      <c r="F76" s="77"/>
      <c r="G76" s="77"/>
      <c r="H76" s="77"/>
      <c r="I76" s="77"/>
      <c r="J76" s="77"/>
      <c r="K76" s="77"/>
      <c r="L76" s="77"/>
      <c r="M76" s="77"/>
      <c r="N76" s="77"/>
      <c r="O76" s="77"/>
      <c r="P76" s="77"/>
      <c r="Q76" s="77"/>
      <c r="R76" s="77"/>
      <c r="S76" s="77"/>
    </row>
    <row r="77" spans="1:19">
      <c r="A77" s="1239" t="s">
        <v>3653</v>
      </c>
      <c r="B77" s="1239"/>
      <c r="C77" s="1239"/>
      <c r="D77" s="1239"/>
      <c r="E77" s="1239"/>
      <c r="F77" s="1239"/>
      <c r="G77" s="1239"/>
      <c r="H77" s="1239"/>
      <c r="I77" s="1239"/>
      <c r="J77" s="1239"/>
      <c r="K77" s="1239"/>
      <c r="L77" s="1239"/>
      <c r="M77" s="1239"/>
      <c r="N77" s="1239"/>
      <c r="O77" s="1239"/>
      <c r="P77" s="1239"/>
      <c r="Q77" s="1239"/>
      <c r="R77" s="1239"/>
      <c r="S77" s="1239"/>
    </row>
    <row r="78" spans="1:19" s="21" customFormat="1">
      <c r="A78" s="313">
        <f>SUM(A76,A74,A72,A70,A68,A66,A64,A62,A60,A58,A56)</f>
        <v>0</v>
      </c>
      <c r="B78" s="349">
        <f t="shared" ref="B78:S78" si="1">SUM(B76,B74,B72,B70,B68,B66,B64,B62,B60,B58,B56)</f>
        <v>1</v>
      </c>
      <c r="C78" s="349">
        <f t="shared" si="1"/>
        <v>1</v>
      </c>
      <c r="D78" s="349">
        <f t="shared" si="1"/>
        <v>1</v>
      </c>
      <c r="E78" s="349">
        <f t="shared" si="1"/>
        <v>0</v>
      </c>
      <c r="F78" s="349">
        <f t="shared" si="1"/>
        <v>0</v>
      </c>
      <c r="G78" s="349">
        <f t="shared" si="1"/>
        <v>1</v>
      </c>
      <c r="H78" s="349">
        <f t="shared" si="1"/>
        <v>0</v>
      </c>
      <c r="I78" s="349">
        <f t="shared" si="1"/>
        <v>1</v>
      </c>
      <c r="J78" s="349">
        <f t="shared" si="1"/>
        <v>0</v>
      </c>
      <c r="K78" s="349">
        <f t="shared" si="1"/>
        <v>0</v>
      </c>
      <c r="L78" s="349">
        <f t="shared" si="1"/>
        <v>0</v>
      </c>
      <c r="M78" s="349">
        <f t="shared" si="1"/>
        <v>0</v>
      </c>
      <c r="N78" s="349">
        <f t="shared" si="1"/>
        <v>0</v>
      </c>
      <c r="O78" s="349">
        <f t="shared" si="1"/>
        <v>1</v>
      </c>
      <c r="P78" s="349">
        <f t="shared" si="1"/>
        <v>0</v>
      </c>
      <c r="Q78" s="349">
        <f t="shared" si="1"/>
        <v>0</v>
      </c>
      <c r="R78" s="349">
        <f t="shared" si="1"/>
        <v>0</v>
      </c>
      <c r="S78" s="349">
        <f t="shared" si="1"/>
        <v>0</v>
      </c>
    </row>
    <row r="79" spans="1:19">
      <c r="A79" s="976"/>
      <c r="B79" s="977"/>
      <c r="C79" s="977"/>
      <c r="D79" s="977"/>
      <c r="E79" s="977"/>
      <c r="F79" s="977"/>
      <c r="G79" s="977"/>
      <c r="H79" s="977"/>
      <c r="I79" s="977"/>
      <c r="J79" s="977"/>
      <c r="K79" s="977"/>
      <c r="L79" s="977"/>
      <c r="M79" s="977"/>
      <c r="N79" s="977"/>
      <c r="O79" s="977"/>
      <c r="P79" s="977"/>
      <c r="Q79" s="977"/>
      <c r="R79" s="977"/>
      <c r="S79" s="978"/>
    </row>
    <row r="80" spans="1:19" ht="21.75" customHeight="1">
      <c r="A80" s="1553" t="s">
        <v>1067</v>
      </c>
      <c r="B80" s="1554"/>
      <c r="C80" s="1554"/>
      <c r="D80" s="1554"/>
      <c r="E80" s="1554"/>
      <c r="F80" s="1554"/>
      <c r="G80" s="1554"/>
      <c r="H80" s="1554"/>
      <c r="I80" s="1554"/>
      <c r="J80" s="1554"/>
      <c r="K80" s="1554"/>
      <c r="L80" s="1554"/>
      <c r="M80" s="1554"/>
      <c r="N80" s="1554"/>
      <c r="O80" s="1554"/>
      <c r="P80" s="1554"/>
      <c r="Q80" s="1554"/>
      <c r="R80" s="1554"/>
      <c r="S80" s="1555"/>
    </row>
    <row r="81" spans="1:19">
      <c r="A81" s="1556" t="s">
        <v>3654</v>
      </c>
      <c r="B81" s="1557"/>
      <c r="C81" s="1557"/>
      <c r="D81" s="1557"/>
      <c r="E81" s="1557"/>
      <c r="F81" s="1557"/>
      <c r="G81" s="1557"/>
      <c r="H81" s="1557"/>
      <c r="I81" s="1557"/>
      <c r="J81" s="1557"/>
      <c r="K81" s="1557"/>
      <c r="L81" s="1557"/>
      <c r="M81" s="1557"/>
      <c r="N81" s="1557"/>
      <c r="O81" s="1557"/>
      <c r="P81" s="1557"/>
      <c r="Q81" s="1557"/>
      <c r="R81" s="1557"/>
      <c r="S81" s="1558"/>
    </row>
    <row r="82" spans="1:19">
      <c r="A82" s="976" t="s">
        <v>81</v>
      </c>
      <c r="B82" s="977"/>
      <c r="C82" s="977"/>
      <c r="D82" s="977"/>
      <c r="E82" s="977"/>
      <c r="F82" s="977"/>
      <c r="G82" s="977"/>
      <c r="H82" s="977"/>
      <c r="I82" s="977"/>
      <c r="J82" s="977"/>
      <c r="K82" s="977"/>
      <c r="L82" s="977"/>
      <c r="M82" s="977"/>
      <c r="N82" s="977"/>
      <c r="O82" s="977"/>
      <c r="P82" s="977"/>
      <c r="Q82" s="977"/>
      <c r="R82" s="977"/>
      <c r="S82" s="978"/>
    </row>
    <row r="83" spans="1:19">
      <c r="A83" s="976" t="s">
        <v>893</v>
      </c>
      <c r="B83" s="977"/>
      <c r="C83" s="977"/>
      <c r="D83" s="977"/>
      <c r="E83" s="977"/>
      <c r="F83" s="977"/>
      <c r="G83" s="977"/>
      <c r="H83" s="977"/>
      <c r="I83" s="977"/>
      <c r="J83" s="977"/>
      <c r="K83" s="977"/>
      <c r="L83" s="977"/>
      <c r="M83" s="977"/>
      <c r="N83" s="977"/>
      <c r="O83" s="977"/>
      <c r="P83" s="977"/>
      <c r="Q83" s="977"/>
      <c r="R83" s="977"/>
      <c r="S83" s="978"/>
    </row>
    <row r="84" spans="1:19">
      <c r="A84" s="976" t="s">
        <v>894</v>
      </c>
      <c r="B84" s="977"/>
      <c r="C84" s="977"/>
      <c r="D84" s="977"/>
      <c r="E84" s="977"/>
      <c r="F84" s="977"/>
      <c r="G84" s="977"/>
      <c r="H84" s="977"/>
      <c r="I84" s="977"/>
      <c r="J84" s="977"/>
      <c r="K84" s="977"/>
      <c r="L84" s="977"/>
      <c r="M84" s="977"/>
      <c r="N84" s="977"/>
      <c r="O84" s="977"/>
      <c r="P84" s="977"/>
      <c r="Q84" s="977"/>
      <c r="R84" s="977"/>
      <c r="S84" s="978"/>
    </row>
    <row r="85" spans="1:19">
      <c r="A85" s="976" t="s">
        <v>895</v>
      </c>
      <c r="B85" s="977"/>
      <c r="C85" s="977"/>
      <c r="D85" s="977"/>
      <c r="E85" s="977"/>
      <c r="F85" s="977"/>
      <c r="G85" s="977"/>
      <c r="H85" s="977"/>
      <c r="I85" s="977"/>
      <c r="J85" s="977"/>
      <c r="K85" s="977"/>
      <c r="L85" s="977"/>
      <c r="M85" s="977"/>
      <c r="N85" s="977"/>
      <c r="O85" s="977"/>
      <c r="P85" s="977"/>
      <c r="Q85" s="977"/>
      <c r="R85" s="977"/>
      <c r="S85" s="978"/>
    </row>
    <row r="86" spans="1:19">
      <c r="A86" s="976" t="s">
        <v>896</v>
      </c>
      <c r="B86" s="977"/>
      <c r="C86" s="977"/>
      <c r="D86" s="977"/>
      <c r="E86" s="977"/>
      <c r="F86" s="977"/>
      <c r="G86" s="977"/>
      <c r="H86" s="977"/>
      <c r="I86" s="977"/>
      <c r="J86" s="977"/>
      <c r="K86" s="977"/>
      <c r="L86" s="977"/>
      <c r="M86" s="977"/>
      <c r="N86" s="977"/>
      <c r="O86" s="977"/>
      <c r="P86" s="977"/>
      <c r="Q86" s="977"/>
      <c r="R86" s="977"/>
      <c r="S86" s="978"/>
    </row>
    <row r="87" spans="1:19">
      <c r="A87" s="976" t="s">
        <v>897</v>
      </c>
      <c r="B87" s="977"/>
      <c r="C87" s="977"/>
      <c r="D87" s="977"/>
      <c r="E87" s="977"/>
      <c r="F87" s="977"/>
      <c r="G87" s="977"/>
      <c r="H87" s="977"/>
      <c r="I87" s="977"/>
      <c r="J87" s="977"/>
      <c r="K87" s="977"/>
      <c r="L87" s="977"/>
      <c r="M87" s="977"/>
      <c r="N87" s="977"/>
      <c r="O87" s="977"/>
      <c r="P87" s="977"/>
      <c r="Q87" s="977"/>
      <c r="R87" s="977"/>
      <c r="S87" s="978"/>
    </row>
    <row r="88" spans="1:19">
      <c r="A88" s="976" t="s">
        <v>898</v>
      </c>
      <c r="B88" s="977"/>
      <c r="C88" s="977"/>
      <c r="D88" s="977"/>
      <c r="E88" s="977"/>
      <c r="F88" s="977"/>
      <c r="G88" s="977"/>
      <c r="H88" s="977"/>
      <c r="I88" s="977"/>
      <c r="J88" s="977"/>
      <c r="K88" s="977"/>
      <c r="L88" s="977"/>
      <c r="M88" s="977"/>
      <c r="N88" s="977"/>
      <c r="O88" s="977"/>
      <c r="P88" s="977"/>
      <c r="Q88" s="977"/>
      <c r="R88" s="977"/>
      <c r="S88" s="978"/>
    </row>
    <row r="89" spans="1:19">
      <c r="A89" s="982" t="s">
        <v>899</v>
      </c>
      <c r="B89" s="983"/>
      <c r="C89" s="983"/>
      <c r="D89" s="983"/>
      <c r="E89" s="983"/>
      <c r="F89" s="983"/>
      <c r="G89" s="983"/>
      <c r="H89" s="983"/>
      <c r="I89" s="983"/>
      <c r="J89" s="983"/>
      <c r="K89" s="983"/>
      <c r="L89" s="983"/>
      <c r="M89" s="983"/>
      <c r="N89" s="983"/>
      <c r="O89" s="983"/>
      <c r="P89" s="983"/>
      <c r="Q89" s="983"/>
      <c r="R89" s="983"/>
      <c r="S89" s="984"/>
    </row>
    <row r="90" spans="1:19" ht="31.5" customHeight="1">
      <c r="A90" s="985" t="s">
        <v>41</v>
      </c>
      <c r="B90" s="985"/>
      <c r="C90" s="985"/>
      <c r="D90" s="985" t="s">
        <v>42</v>
      </c>
      <c r="E90" s="985"/>
      <c r="F90" s="985" t="s">
        <v>43</v>
      </c>
      <c r="G90" s="985"/>
      <c r="H90" s="985"/>
      <c r="I90" s="985" t="s">
        <v>44</v>
      </c>
      <c r="J90" s="985"/>
      <c r="K90" s="986" t="s">
        <v>45</v>
      </c>
      <c r="L90" s="1219"/>
      <c r="M90" s="1219"/>
      <c r="N90" s="1220"/>
      <c r="O90" s="989" t="s">
        <v>46</v>
      </c>
      <c r="P90" s="989"/>
      <c r="Q90" s="990"/>
      <c r="R90" s="985" t="s">
        <v>47</v>
      </c>
      <c r="S90" s="985"/>
    </row>
    <row r="91" spans="1:19" ht="33.75" customHeight="1">
      <c r="A91" s="991" t="s">
        <v>48</v>
      </c>
      <c r="B91" s="991" t="s">
        <v>49</v>
      </c>
      <c r="C91" s="1002" t="s">
        <v>50</v>
      </c>
      <c r="D91" s="991" t="s">
        <v>51</v>
      </c>
      <c r="E91" s="991" t="s">
        <v>52</v>
      </c>
      <c r="F91" s="986" t="s">
        <v>53</v>
      </c>
      <c r="G91" s="992"/>
      <c r="H91" s="993"/>
      <c r="I91" s="991" t="s">
        <v>54</v>
      </c>
      <c r="J91" s="991" t="s">
        <v>55</v>
      </c>
      <c r="K91" s="986" t="s">
        <v>56</v>
      </c>
      <c r="L91" s="993"/>
      <c r="M91" s="986" t="s">
        <v>57</v>
      </c>
      <c r="N91" s="993"/>
      <c r="O91" s="991" t="s">
        <v>58</v>
      </c>
      <c r="P91" s="991" t="s">
        <v>59</v>
      </c>
      <c r="Q91" s="991" t="s">
        <v>60</v>
      </c>
      <c r="R91" s="991" t="s">
        <v>61</v>
      </c>
      <c r="S91" s="991" t="s">
        <v>62</v>
      </c>
    </row>
    <row r="92" spans="1:19" ht="58.5" customHeight="1">
      <c r="A92" s="985"/>
      <c r="B92" s="985"/>
      <c r="C92" s="1003"/>
      <c r="D92" s="985"/>
      <c r="E92" s="985"/>
      <c r="F92" s="125" t="s">
        <v>63</v>
      </c>
      <c r="G92" s="125" t="s">
        <v>64</v>
      </c>
      <c r="H92" s="125" t="s">
        <v>65</v>
      </c>
      <c r="I92" s="985"/>
      <c r="J92" s="985"/>
      <c r="K92" s="127" t="s">
        <v>66</v>
      </c>
      <c r="L92" s="127" t="s">
        <v>67</v>
      </c>
      <c r="M92" s="127" t="s">
        <v>68</v>
      </c>
      <c r="N92" s="127" t="s">
        <v>67</v>
      </c>
      <c r="O92" s="985"/>
      <c r="P92" s="985"/>
      <c r="Q92" s="985"/>
      <c r="R92" s="985"/>
      <c r="S92" s="985"/>
    </row>
    <row r="93" spans="1:19">
      <c r="A93" s="994" t="s">
        <v>69</v>
      </c>
      <c r="B93" s="994"/>
      <c r="C93" s="994"/>
      <c r="D93" s="994"/>
      <c r="E93" s="994"/>
      <c r="F93" s="994"/>
      <c r="G93" s="994"/>
      <c r="H93" s="994"/>
      <c r="I93" s="994"/>
      <c r="J93" s="994"/>
      <c r="K93" s="994"/>
      <c r="L93" s="994"/>
      <c r="M93" s="994"/>
      <c r="N93" s="994"/>
      <c r="O93" s="994"/>
      <c r="P93" s="994"/>
      <c r="Q93" s="994"/>
      <c r="R93" s="994"/>
      <c r="S93" s="994"/>
    </row>
    <row r="94" spans="1:19" s="20" customFormat="1">
      <c r="A94" s="18">
        <v>0</v>
      </c>
      <c r="B94" s="18">
        <v>0</v>
      </c>
      <c r="C94" s="18">
        <v>0</v>
      </c>
      <c r="D94" s="18">
        <v>0</v>
      </c>
      <c r="E94" s="18">
        <v>0</v>
      </c>
      <c r="F94" s="18">
        <v>0</v>
      </c>
      <c r="G94" s="18">
        <v>0</v>
      </c>
      <c r="H94" s="18">
        <v>0</v>
      </c>
      <c r="I94" s="18">
        <v>0</v>
      </c>
      <c r="J94" s="18">
        <v>0</v>
      </c>
      <c r="K94" s="18">
        <v>0</v>
      </c>
      <c r="L94" s="18">
        <v>0</v>
      </c>
      <c r="M94" s="18">
        <v>0</v>
      </c>
      <c r="N94" s="18">
        <v>0</v>
      </c>
      <c r="O94" s="18">
        <v>0</v>
      </c>
      <c r="P94" s="18">
        <v>0</v>
      </c>
      <c r="Q94" s="18">
        <v>0</v>
      </c>
      <c r="R94" s="18">
        <v>0</v>
      </c>
      <c r="S94" s="18">
        <v>0</v>
      </c>
    </row>
    <row r="95" spans="1:19">
      <c r="A95" s="994" t="s">
        <v>3777</v>
      </c>
      <c r="B95" s="994"/>
      <c r="C95" s="994"/>
      <c r="D95" s="994"/>
      <c r="E95" s="994"/>
      <c r="F95" s="994"/>
      <c r="G95" s="994"/>
      <c r="H95" s="994"/>
      <c r="I95" s="994"/>
      <c r="J95" s="994"/>
      <c r="K95" s="994"/>
      <c r="L95" s="994"/>
      <c r="M95" s="994"/>
      <c r="N95" s="994"/>
      <c r="O95" s="994"/>
      <c r="P95" s="994"/>
      <c r="Q95" s="994"/>
      <c r="R95" s="994"/>
      <c r="S95" s="994"/>
    </row>
    <row r="96" spans="1:19" s="516" customFormat="1">
      <c r="A96" s="18"/>
      <c r="B96" s="18"/>
      <c r="C96" s="18"/>
      <c r="D96" s="18"/>
      <c r="E96" s="18"/>
      <c r="F96" s="18"/>
      <c r="G96" s="18"/>
      <c r="H96" s="18"/>
      <c r="I96" s="18"/>
      <c r="J96" s="18"/>
      <c r="K96" s="18"/>
      <c r="L96" s="18"/>
      <c r="M96" s="18"/>
      <c r="N96" s="18"/>
      <c r="O96" s="18"/>
      <c r="P96" s="18"/>
      <c r="Q96" s="18"/>
      <c r="R96" s="18"/>
      <c r="S96" s="18"/>
    </row>
    <row r="97" spans="1:19">
      <c r="A97" s="994" t="s">
        <v>3865</v>
      </c>
      <c r="B97" s="994"/>
      <c r="C97" s="994"/>
      <c r="D97" s="994"/>
      <c r="E97" s="994"/>
      <c r="F97" s="994"/>
      <c r="G97" s="994"/>
      <c r="H97" s="994"/>
      <c r="I97" s="994"/>
      <c r="J97" s="994"/>
      <c r="K97" s="994"/>
      <c r="L97" s="994"/>
      <c r="M97" s="994"/>
      <c r="N97" s="994"/>
      <c r="O97" s="994"/>
      <c r="P97" s="994"/>
      <c r="Q97" s="994"/>
      <c r="R97" s="994"/>
      <c r="S97" s="994"/>
    </row>
    <row r="98" spans="1:19" s="528" customFormat="1">
      <c r="A98" s="18"/>
      <c r="B98" s="18"/>
      <c r="C98" s="18"/>
      <c r="D98" s="18"/>
      <c r="E98" s="18"/>
      <c r="F98" s="18"/>
      <c r="G98" s="18"/>
      <c r="H98" s="18"/>
      <c r="I98" s="18"/>
      <c r="J98" s="18"/>
      <c r="K98" s="18"/>
      <c r="L98" s="18"/>
      <c r="M98" s="18"/>
      <c r="N98" s="18"/>
      <c r="O98" s="18"/>
      <c r="P98" s="18"/>
      <c r="Q98" s="18"/>
      <c r="R98" s="18"/>
      <c r="S98" s="18"/>
    </row>
    <row r="99" spans="1:19">
      <c r="A99" s="994" t="s">
        <v>1169</v>
      </c>
      <c r="B99" s="994"/>
      <c r="C99" s="994"/>
      <c r="D99" s="994"/>
      <c r="E99" s="994"/>
      <c r="F99" s="994"/>
      <c r="G99" s="994"/>
      <c r="H99" s="994"/>
      <c r="I99" s="994"/>
      <c r="J99" s="994"/>
      <c r="K99" s="994"/>
      <c r="L99" s="994"/>
      <c r="M99" s="994"/>
      <c r="N99" s="994"/>
      <c r="O99" s="994"/>
      <c r="P99" s="994"/>
      <c r="Q99" s="994"/>
      <c r="R99" s="994"/>
      <c r="S99" s="994"/>
    </row>
    <row r="100" spans="1:19" s="4" customFormat="1">
      <c r="A100" s="18">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18">
        <v>0</v>
      </c>
    </row>
    <row r="101" spans="1:19">
      <c r="A101" s="995" t="s">
        <v>73</v>
      </c>
      <c r="B101" s="995"/>
      <c r="C101" s="995"/>
      <c r="D101" s="995"/>
      <c r="E101" s="995"/>
      <c r="F101" s="995"/>
      <c r="G101" s="995"/>
      <c r="H101" s="995"/>
      <c r="I101" s="995"/>
      <c r="J101" s="995"/>
      <c r="K101" s="995"/>
      <c r="L101" s="995"/>
      <c r="M101" s="995"/>
      <c r="N101" s="995"/>
      <c r="O101" s="995"/>
      <c r="P101" s="995"/>
      <c r="Q101" s="995"/>
      <c r="R101" s="995"/>
      <c r="S101" s="995"/>
    </row>
    <row r="102" spans="1:19" s="794" customFormat="1">
      <c r="A102" s="18">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18">
        <v>0</v>
      </c>
    </row>
    <row r="103" spans="1:19">
      <c r="A103" s="994" t="s">
        <v>74</v>
      </c>
      <c r="B103" s="994"/>
      <c r="C103" s="994"/>
      <c r="D103" s="994"/>
      <c r="E103" s="994"/>
      <c r="F103" s="994"/>
      <c r="G103" s="994"/>
      <c r="H103" s="994"/>
      <c r="I103" s="994"/>
      <c r="J103" s="994"/>
      <c r="K103" s="994"/>
      <c r="L103" s="994"/>
      <c r="M103" s="994"/>
      <c r="N103" s="994"/>
      <c r="O103" s="994"/>
      <c r="P103" s="994"/>
      <c r="Q103" s="994"/>
      <c r="R103" s="994"/>
      <c r="S103" s="994"/>
    </row>
    <row r="104" spans="1:19" s="4" customFormat="1">
      <c r="A104" s="18">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18">
        <v>0</v>
      </c>
    </row>
    <row r="105" spans="1:19">
      <c r="A105" s="994" t="s">
        <v>75</v>
      </c>
      <c r="B105" s="994"/>
      <c r="C105" s="994"/>
      <c r="D105" s="994"/>
      <c r="E105" s="994"/>
      <c r="F105" s="994"/>
      <c r="G105" s="994"/>
      <c r="H105" s="994"/>
      <c r="I105" s="994"/>
      <c r="J105" s="994"/>
      <c r="K105" s="994"/>
      <c r="L105" s="994"/>
      <c r="M105" s="994"/>
      <c r="N105" s="994"/>
      <c r="O105" s="994"/>
      <c r="P105" s="994"/>
      <c r="Q105" s="994"/>
      <c r="R105" s="994"/>
      <c r="S105" s="994"/>
    </row>
    <row r="106" spans="1:19" s="4" customFormat="1">
      <c r="A106" s="18">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18">
        <v>0</v>
      </c>
    </row>
    <row r="107" spans="1:19">
      <c r="A107" s="994" t="s">
        <v>76</v>
      </c>
      <c r="B107" s="994"/>
      <c r="C107" s="994"/>
      <c r="D107" s="994"/>
      <c r="E107" s="994"/>
      <c r="F107" s="994"/>
      <c r="G107" s="994"/>
      <c r="H107" s="994"/>
      <c r="I107" s="994"/>
      <c r="J107" s="994"/>
      <c r="K107" s="994"/>
      <c r="L107" s="994"/>
      <c r="M107" s="994"/>
      <c r="N107" s="994"/>
      <c r="O107" s="994"/>
      <c r="P107" s="994"/>
      <c r="Q107" s="994"/>
      <c r="R107" s="994"/>
      <c r="S107" s="994"/>
    </row>
    <row r="108" spans="1:19" s="4" customFormat="1">
      <c r="A108" s="18">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18">
        <v>0</v>
      </c>
    </row>
    <row r="109" spans="1:19">
      <c r="A109" s="994" t="s">
        <v>77</v>
      </c>
      <c r="B109" s="994"/>
      <c r="C109" s="994"/>
      <c r="D109" s="994"/>
      <c r="E109" s="994"/>
      <c r="F109" s="994"/>
      <c r="G109" s="994"/>
      <c r="H109" s="994"/>
      <c r="I109" s="994"/>
      <c r="J109" s="994"/>
      <c r="K109" s="994"/>
      <c r="L109" s="994"/>
      <c r="M109" s="994"/>
      <c r="N109" s="994"/>
      <c r="O109" s="994"/>
      <c r="P109" s="994"/>
      <c r="Q109" s="994"/>
      <c r="R109" s="994"/>
      <c r="S109" s="994"/>
    </row>
    <row r="110" spans="1:19" s="4" customFormat="1">
      <c r="A110" s="18">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18">
        <v>0</v>
      </c>
    </row>
    <row r="111" spans="1:19">
      <c r="A111" s="994" t="s">
        <v>78</v>
      </c>
      <c r="B111" s="994"/>
      <c r="C111" s="994"/>
      <c r="D111" s="994"/>
      <c r="E111" s="994"/>
      <c r="F111" s="994"/>
      <c r="G111" s="994"/>
      <c r="H111" s="994"/>
      <c r="I111" s="994"/>
      <c r="J111" s="994"/>
      <c r="K111" s="994"/>
      <c r="L111" s="994"/>
      <c r="M111" s="994"/>
      <c r="N111" s="994"/>
      <c r="O111" s="994"/>
      <c r="P111" s="994"/>
      <c r="Q111" s="994"/>
      <c r="R111" s="994"/>
      <c r="S111" s="994"/>
    </row>
    <row r="112" spans="1:19" s="4" customFormat="1">
      <c r="A112" s="18">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18">
        <v>0</v>
      </c>
    </row>
    <row r="113" spans="1:19">
      <c r="A113" s="994" t="s">
        <v>79</v>
      </c>
      <c r="B113" s="994"/>
      <c r="C113" s="994"/>
      <c r="D113" s="994"/>
      <c r="E113" s="994"/>
      <c r="F113" s="994"/>
      <c r="G113" s="994"/>
      <c r="H113" s="994"/>
      <c r="I113" s="994"/>
      <c r="J113" s="994"/>
      <c r="K113" s="994"/>
      <c r="L113" s="994"/>
      <c r="M113" s="994"/>
      <c r="N113" s="994"/>
      <c r="O113" s="994"/>
      <c r="P113" s="994"/>
      <c r="Q113" s="994"/>
      <c r="R113" s="994"/>
      <c r="S113" s="994"/>
    </row>
    <row r="114" spans="1:19" s="4" customFormat="1">
      <c r="A114" s="18">
        <v>0</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row>
    <row r="115" spans="1:19">
      <c r="A115" s="994" t="s">
        <v>80</v>
      </c>
      <c r="B115" s="994"/>
      <c r="C115" s="994"/>
      <c r="D115" s="994"/>
      <c r="E115" s="994"/>
      <c r="F115" s="994"/>
      <c r="G115" s="994"/>
      <c r="H115" s="994"/>
      <c r="I115" s="994"/>
      <c r="J115" s="994"/>
      <c r="K115" s="994"/>
      <c r="L115" s="994"/>
      <c r="M115" s="994"/>
      <c r="N115" s="994"/>
      <c r="O115" s="994"/>
      <c r="P115" s="994"/>
      <c r="Q115" s="994"/>
      <c r="R115" s="994"/>
      <c r="S115" s="994"/>
    </row>
    <row r="116" spans="1:19" s="4" customFormat="1">
      <c r="A116" s="18">
        <v>0</v>
      </c>
      <c r="B116" s="18">
        <v>0</v>
      </c>
      <c r="C116" s="18">
        <v>0</v>
      </c>
      <c r="D116" s="18">
        <v>0</v>
      </c>
      <c r="E116" s="18">
        <v>0</v>
      </c>
      <c r="F116" s="18">
        <v>0</v>
      </c>
      <c r="G116" s="18">
        <v>0</v>
      </c>
      <c r="H116" s="18">
        <v>0</v>
      </c>
      <c r="I116" s="18">
        <v>0</v>
      </c>
      <c r="J116" s="18">
        <v>0</v>
      </c>
      <c r="K116" s="18">
        <v>0</v>
      </c>
      <c r="L116" s="18">
        <v>0</v>
      </c>
      <c r="M116" s="18">
        <v>0</v>
      </c>
      <c r="N116" s="18">
        <v>0</v>
      </c>
      <c r="O116" s="18">
        <v>0</v>
      </c>
      <c r="P116" s="18">
        <v>0</v>
      </c>
      <c r="Q116" s="18">
        <v>0</v>
      </c>
      <c r="R116" s="18">
        <v>0</v>
      </c>
      <c r="S116" s="18">
        <v>0</v>
      </c>
    </row>
    <row r="117" spans="1:19">
      <c r="A117" s="1239" t="s">
        <v>3653</v>
      </c>
      <c r="B117" s="1239"/>
      <c r="C117" s="1239"/>
      <c r="D117" s="1239"/>
      <c r="E117" s="1239"/>
      <c r="F117" s="1239"/>
      <c r="G117" s="1239"/>
      <c r="H117" s="1239"/>
      <c r="I117" s="1239"/>
      <c r="J117" s="1239"/>
      <c r="K117" s="1239"/>
      <c r="L117" s="1239"/>
      <c r="M117" s="1239"/>
      <c r="N117" s="1239"/>
      <c r="O117" s="1239"/>
      <c r="P117" s="1239"/>
      <c r="Q117" s="1239"/>
      <c r="R117" s="1239"/>
      <c r="S117" s="1239"/>
    </row>
    <row r="118" spans="1:19" s="20" customFormat="1">
      <c r="A118" s="74">
        <f>SUM(A116,A114,A112,A110,A108,A106,A104,A102,A100,A98,A96,A94)</f>
        <v>0</v>
      </c>
      <c r="B118" s="349">
        <f t="shared" ref="B118:S118" si="2">SUM(B116,B114,B112,B110,B108,B106,B104,B102,B100,B98,B96,B94)</f>
        <v>0</v>
      </c>
      <c r="C118" s="349">
        <f t="shared" si="2"/>
        <v>0</v>
      </c>
      <c r="D118" s="349">
        <f t="shared" si="2"/>
        <v>0</v>
      </c>
      <c r="E118" s="349">
        <f t="shared" si="2"/>
        <v>0</v>
      </c>
      <c r="F118" s="349">
        <f t="shared" si="2"/>
        <v>0</v>
      </c>
      <c r="G118" s="349">
        <f t="shared" si="2"/>
        <v>0</v>
      </c>
      <c r="H118" s="349">
        <f t="shared" si="2"/>
        <v>0</v>
      </c>
      <c r="I118" s="349">
        <f t="shared" si="2"/>
        <v>0</v>
      </c>
      <c r="J118" s="349">
        <f t="shared" si="2"/>
        <v>0</v>
      </c>
      <c r="K118" s="349">
        <f t="shared" si="2"/>
        <v>0</v>
      </c>
      <c r="L118" s="349">
        <f t="shared" si="2"/>
        <v>0</v>
      </c>
      <c r="M118" s="349">
        <f t="shared" si="2"/>
        <v>0</v>
      </c>
      <c r="N118" s="349">
        <f t="shared" si="2"/>
        <v>0</v>
      </c>
      <c r="O118" s="349">
        <f t="shared" si="2"/>
        <v>0</v>
      </c>
      <c r="P118" s="349">
        <f t="shared" si="2"/>
        <v>0</v>
      </c>
      <c r="Q118" s="349">
        <f t="shared" si="2"/>
        <v>0</v>
      </c>
      <c r="R118" s="349">
        <f t="shared" si="2"/>
        <v>0</v>
      </c>
      <c r="S118" s="349">
        <f t="shared" si="2"/>
        <v>0</v>
      </c>
    </row>
    <row r="119" spans="1:19">
      <c r="A119" s="4"/>
      <c r="B119" s="4"/>
      <c r="C119" s="4"/>
      <c r="D119" s="4"/>
      <c r="E119" s="4"/>
      <c r="F119" s="4"/>
      <c r="G119" s="4"/>
      <c r="H119" s="4"/>
      <c r="I119" s="4"/>
      <c r="J119" s="4"/>
      <c r="K119" s="4"/>
      <c r="L119" s="4"/>
      <c r="M119" s="4"/>
      <c r="N119" s="4"/>
      <c r="O119" s="4"/>
      <c r="P119" s="4"/>
      <c r="Q119" s="4"/>
      <c r="R119" s="4"/>
      <c r="S119" s="4"/>
    </row>
    <row r="120" spans="1:19" ht="22.5" customHeight="1">
      <c r="A120" s="1553" t="s">
        <v>1068</v>
      </c>
      <c r="B120" s="1554"/>
      <c r="C120" s="1554"/>
      <c r="D120" s="1554"/>
      <c r="E120" s="1554"/>
      <c r="F120" s="1554"/>
      <c r="G120" s="1554"/>
      <c r="H120" s="1554"/>
      <c r="I120" s="1554"/>
      <c r="J120" s="1554"/>
      <c r="K120" s="1554"/>
      <c r="L120" s="1554"/>
      <c r="M120" s="1554"/>
      <c r="N120" s="1554"/>
      <c r="O120" s="1554"/>
      <c r="P120" s="1554"/>
      <c r="Q120" s="1554"/>
      <c r="R120" s="1554"/>
      <c r="S120" s="1555"/>
    </row>
    <row r="121" spans="1:19">
      <c r="A121" s="1556" t="s">
        <v>3654</v>
      </c>
      <c r="B121" s="1557"/>
      <c r="C121" s="1557"/>
      <c r="D121" s="1557"/>
      <c r="E121" s="1557"/>
      <c r="F121" s="1557"/>
      <c r="G121" s="1557"/>
      <c r="H121" s="1557"/>
      <c r="I121" s="1557"/>
      <c r="J121" s="1557"/>
      <c r="K121" s="1557"/>
      <c r="L121" s="1557"/>
      <c r="M121" s="1557"/>
      <c r="N121" s="1557"/>
      <c r="O121" s="1557"/>
      <c r="P121" s="1557"/>
      <c r="Q121" s="1557"/>
      <c r="R121" s="1557"/>
      <c r="S121" s="1558"/>
    </row>
    <row r="122" spans="1:19">
      <c r="A122" s="976" t="s">
        <v>81</v>
      </c>
      <c r="B122" s="977"/>
      <c r="C122" s="977"/>
      <c r="D122" s="977"/>
      <c r="E122" s="977"/>
      <c r="F122" s="977"/>
      <c r="G122" s="977"/>
      <c r="H122" s="977"/>
      <c r="I122" s="977"/>
      <c r="J122" s="977"/>
      <c r="K122" s="977"/>
      <c r="L122" s="977"/>
      <c r="M122" s="977"/>
      <c r="N122" s="977"/>
      <c r="O122" s="977"/>
      <c r="P122" s="977"/>
      <c r="Q122" s="977"/>
      <c r="R122" s="977"/>
      <c r="S122" s="978"/>
    </row>
    <row r="123" spans="1:19">
      <c r="A123" s="976" t="s">
        <v>900</v>
      </c>
      <c r="B123" s="977"/>
      <c r="C123" s="977"/>
      <c r="D123" s="977"/>
      <c r="E123" s="977"/>
      <c r="F123" s="977"/>
      <c r="G123" s="977"/>
      <c r="H123" s="977"/>
      <c r="I123" s="977"/>
      <c r="J123" s="977"/>
      <c r="K123" s="977"/>
      <c r="L123" s="977"/>
      <c r="M123" s="977"/>
      <c r="N123" s="977"/>
      <c r="O123" s="977"/>
      <c r="P123" s="977"/>
      <c r="Q123" s="977"/>
      <c r="R123" s="977"/>
      <c r="S123" s="978"/>
    </row>
    <row r="124" spans="1:19">
      <c r="A124" s="976" t="s">
        <v>901</v>
      </c>
      <c r="B124" s="977"/>
      <c r="C124" s="977"/>
      <c r="D124" s="977"/>
      <c r="E124" s="977"/>
      <c r="F124" s="977"/>
      <c r="G124" s="977"/>
      <c r="H124" s="977"/>
      <c r="I124" s="977"/>
      <c r="J124" s="977"/>
      <c r="K124" s="977"/>
      <c r="L124" s="977"/>
      <c r="M124" s="977"/>
      <c r="N124" s="977"/>
      <c r="O124" s="977"/>
      <c r="P124" s="977"/>
      <c r="Q124" s="977"/>
      <c r="R124" s="977"/>
      <c r="S124" s="978"/>
    </row>
    <row r="125" spans="1:19">
      <c r="A125" s="976" t="s">
        <v>902</v>
      </c>
      <c r="B125" s="977"/>
      <c r="C125" s="977"/>
      <c r="D125" s="977"/>
      <c r="E125" s="977"/>
      <c r="F125" s="977"/>
      <c r="G125" s="977"/>
      <c r="H125" s="977"/>
      <c r="I125" s="977"/>
      <c r="J125" s="977"/>
      <c r="K125" s="977"/>
      <c r="L125" s="977"/>
      <c r="M125" s="977"/>
      <c r="N125" s="977"/>
      <c r="O125" s="977"/>
      <c r="P125" s="977"/>
      <c r="Q125" s="977"/>
      <c r="R125" s="977"/>
      <c r="S125" s="978"/>
    </row>
    <row r="126" spans="1:19">
      <c r="A126" s="976" t="s">
        <v>903</v>
      </c>
      <c r="B126" s="977"/>
      <c r="C126" s="977"/>
      <c r="D126" s="977"/>
      <c r="E126" s="977"/>
      <c r="F126" s="977"/>
      <c r="G126" s="977"/>
      <c r="H126" s="977"/>
      <c r="I126" s="977"/>
      <c r="J126" s="977"/>
      <c r="K126" s="977"/>
      <c r="L126" s="977"/>
      <c r="M126" s="977"/>
      <c r="N126" s="977"/>
      <c r="O126" s="977"/>
      <c r="P126" s="977"/>
      <c r="Q126" s="977"/>
      <c r="R126" s="977"/>
      <c r="S126" s="978"/>
    </row>
    <row r="127" spans="1:19">
      <c r="A127" s="976" t="s">
        <v>904</v>
      </c>
      <c r="B127" s="977"/>
      <c r="C127" s="977"/>
      <c r="D127" s="977"/>
      <c r="E127" s="977"/>
      <c r="F127" s="977"/>
      <c r="G127" s="977"/>
      <c r="H127" s="977"/>
      <c r="I127" s="977"/>
      <c r="J127" s="977"/>
      <c r="K127" s="977"/>
      <c r="L127" s="977"/>
      <c r="M127" s="977"/>
      <c r="N127" s="977"/>
      <c r="O127" s="977"/>
      <c r="P127" s="977"/>
      <c r="Q127" s="977"/>
      <c r="R127" s="977"/>
      <c r="S127" s="978"/>
    </row>
    <row r="128" spans="1:19">
      <c r="A128" s="976" t="s">
        <v>377</v>
      </c>
      <c r="B128" s="977"/>
      <c r="C128" s="977"/>
      <c r="D128" s="977"/>
      <c r="E128" s="977"/>
      <c r="F128" s="977"/>
      <c r="G128" s="977"/>
      <c r="H128" s="977"/>
      <c r="I128" s="977"/>
      <c r="J128" s="977"/>
      <c r="K128" s="977"/>
      <c r="L128" s="977"/>
      <c r="M128" s="977"/>
      <c r="N128" s="977"/>
      <c r="O128" s="977"/>
      <c r="P128" s="977"/>
      <c r="Q128" s="977"/>
      <c r="R128" s="977"/>
      <c r="S128" s="978"/>
    </row>
    <row r="129" spans="1:19">
      <c r="A129" s="982" t="s">
        <v>905</v>
      </c>
      <c r="B129" s="983"/>
      <c r="C129" s="983"/>
      <c r="D129" s="983"/>
      <c r="E129" s="983"/>
      <c r="F129" s="983"/>
      <c r="G129" s="983"/>
      <c r="H129" s="983"/>
      <c r="I129" s="983"/>
      <c r="J129" s="983"/>
      <c r="K129" s="983"/>
      <c r="L129" s="983"/>
      <c r="M129" s="983"/>
      <c r="N129" s="983"/>
      <c r="O129" s="983"/>
      <c r="P129" s="983"/>
      <c r="Q129" s="983"/>
      <c r="R129" s="983"/>
      <c r="S129" s="984"/>
    </row>
    <row r="130" spans="1:19" ht="29.25" customHeight="1">
      <c r="A130" s="985" t="s">
        <v>41</v>
      </c>
      <c r="B130" s="985"/>
      <c r="C130" s="985"/>
      <c r="D130" s="985" t="s">
        <v>42</v>
      </c>
      <c r="E130" s="985"/>
      <c r="F130" s="985" t="s">
        <v>43</v>
      </c>
      <c r="G130" s="985"/>
      <c r="H130" s="985"/>
      <c r="I130" s="985" t="s">
        <v>44</v>
      </c>
      <c r="J130" s="985"/>
      <c r="K130" s="986" t="s">
        <v>45</v>
      </c>
      <c r="L130" s="1219"/>
      <c r="M130" s="1219"/>
      <c r="N130" s="1220"/>
      <c r="O130" s="989" t="s">
        <v>46</v>
      </c>
      <c r="P130" s="989"/>
      <c r="Q130" s="990"/>
      <c r="R130" s="985" t="s">
        <v>47</v>
      </c>
      <c r="S130" s="985"/>
    </row>
    <row r="131" spans="1:19" ht="25.5" customHeight="1">
      <c r="A131" s="991" t="s">
        <v>48</v>
      </c>
      <c r="B131" s="991" t="s">
        <v>49</v>
      </c>
      <c r="C131" s="1002" t="s">
        <v>50</v>
      </c>
      <c r="D131" s="991" t="s">
        <v>51</v>
      </c>
      <c r="E131" s="991" t="s">
        <v>52</v>
      </c>
      <c r="F131" s="986" t="s">
        <v>53</v>
      </c>
      <c r="G131" s="992"/>
      <c r="H131" s="993"/>
      <c r="I131" s="991" t="s">
        <v>54</v>
      </c>
      <c r="J131" s="991" t="s">
        <v>55</v>
      </c>
      <c r="K131" s="986" t="s">
        <v>56</v>
      </c>
      <c r="L131" s="993"/>
      <c r="M131" s="986" t="s">
        <v>57</v>
      </c>
      <c r="N131" s="993"/>
      <c r="O131" s="991" t="s">
        <v>58</v>
      </c>
      <c r="P131" s="991" t="s">
        <v>59</v>
      </c>
      <c r="Q131" s="991" t="s">
        <v>60</v>
      </c>
      <c r="R131" s="991" t="s">
        <v>61</v>
      </c>
      <c r="S131" s="991" t="s">
        <v>62</v>
      </c>
    </row>
    <row r="132" spans="1:19" ht="62.25" customHeight="1">
      <c r="A132" s="985"/>
      <c r="B132" s="985"/>
      <c r="C132" s="1003"/>
      <c r="D132" s="985"/>
      <c r="E132" s="985"/>
      <c r="F132" s="125" t="s">
        <v>63</v>
      </c>
      <c r="G132" s="125" t="s">
        <v>64</v>
      </c>
      <c r="H132" s="125" t="s">
        <v>65</v>
      </c>
      <c r="I132" s="985"/>
      <c r="J132" s="985"/>
      <c r="K132" s="127" t="s">
        <v>66</v>
      </c>
      <c r="L132" s="127" t="s">
        <v>67</v>
      </c>
      <c r="M132" s="127" t="s">
        <v>68</v>
      </c>
      <c r="N132" s="127" t="s">
        <v>67</v>
      </c>
      <c r="O132" s="985"/>
      <c r="P132" s="985"/>
      <c r="Q132" s="985"/>
      <c r="R132" s="985"/>
      <c r="S132" s="985"/>
    </row>
    <row r="133" spans="1:19">
      <c r="A133" s="994" t="s">
        <v>2327</v>
      </c>
      <c r="B133" s="994"/>
      <c r="C133" s="994"/>
      <c r="D133" s="994"/>
      <c r="E133" s="994"/>
      <c r="F133" s="994"/>
      <c r="G133" s="994"/>
      <c r="H133" s="994"/>
      <c r="I133" s="994"/>
      <c r="J133" s="994"/>
      <c r="K133" s="994"/>
      <c r="L133" s="994"/>
      <c r="M133" s="994"/>
      <c r="N133" s="994"/>
      <c r="O133" s="994"/>
      <c r="P133" s="994"/>
      <c r="Q133" s="994"/>
      <c r="R133" s="994"/>
      <c r="S133" s="994"/>
    </row>
    <row r="134" spans="1:19">
      <c r="A134" s="385"/>
      <c r="B134" s="385"/>
      <c r="C134" s="126"/>
      <c r="D134" s="126"/>
      <c r="E134" s="126"/>
      <c r="F134" s="126"/>
      <c r="G134" s="126"/>
      <c r="H134" s="126"/>
      <c r="I134" s="126"/>
      <c r="J134" s="126"/>
      <c r="K134" s="126"/>
      <c r="L134" s="126"/>
      <c r="M134" s="126"/>
      <c r="N134" s="126"/>
      <c r="O134" s="126"/>
      <c r="P134" s="126"/>
      <c r="Q134" s="126"/>
      <c r="R134" s="126"/>
      <c r="S134" s="126"/>
    </row>
    <row r="135" spans="1:19">
      <c r="A135" s="994" t="s">
        <v>70</v>
      </c>
      <c r="B135" s="994"/>
      <c r="C135" s="994"/>
      <c r="D135" s="994"/>
      <c r="E135" s="994"/>
      <c r="F135" s="994"/>
      <c r="G135" s="994"/>
      <c r="H135" s="994"/>
      <c r="I135" s="994"/>
      <c r="J135" s="994"/>
      <c r="K135" s="994"/>
      <c r="L135" s="994"/>
      <c r="M135" s="994"/>
      <c r="N135" s="994"/>
      <c r="O135" s="994"/>
      <c r="P135" s="994"/>
      <c r="Q135" s="994"/>
      <c r="R135" s="994"/>
      <c r="S135" s="994"/>
    </row>
    <row r="136" spans="1:19" s="516" customFormat="1">
      <c r="A136" s="18"/>
      <c r="B136" s="18"/>
      <c r="C136" s="18"/>
      <c r="D136" s="18"/>
      <c r="E136" s="18"/>
      <c r="F136" s="18"/>
      <c r="G136" s="18"/>
      <c r="H136" s="18"/>
      <c r="I136" s="18"/>
      <c r="J136" s="18"/>
      <c r="K136" s="18"/>
      <c r="L136" s="18"/>
      <c r="M136" s="18"/>
      <c r="N136" s="18"/>
      <c r="O136" s="18"/>
      <c r="P136" s="18"/>
      <c r="Q136" s="18"/>
      <c r="R136" s="18"/>
      <c r="S136" s="18"/>
    </row>
    <row r="137" spans="1:19">
      <c r="A137" s="994" t="s">
        <v>2017</v>
      </c>
      <c r="B137" s="994"/>
      <c r="C137" s="994"/>
      <c r="D137" s="994"/>
      <c r="E137" s="994"/>
      <c r="F137" s="994"/>
      <c r="G137" s="994"/>
      <c r="H137" s="994"/>
      <c r="I137" s="994"/>
      <c r="J137" s="994"/>
      <c r="K137" s="994"/>
      <c r="L137" s="994"/>
      <c r="M137" s="994"/>
      <c r="N137" s="994"/>
      <c r="O137" s="994"/>
      <c r="P137" s="994"/>
      <c r="Q137" s="994"/>
      <c r="R137" s="994"/>
      <c r="S137" s="994"/>
    </row>
    <row r="138" spans="1:19">
      <c r="A138" s="1322"/>
      <c r="B138" s="1120"/>
      <c r="C138" s="129"/>
      <c r="D138" s="129"/>
      <c r="E138" s="129"/>
      <c r="F138" s="129"/>
      <c r="G138" s="129"/>
      <c r="H138" s="129"/>
      <c r="I138" s="129"/>
      <c r="J138" s="129"/>
      <c r="K138" s="129"/>
      <c r="L138" s="129"/>
      <c r="M138" s="129"/>
      <c r="N138" s="129"/>
      <c r="O138" s="129"/>
      <c r="P138" s="129"/>
      <c r="Q138" s="129"/>
      <c r="R138" s="129"/>
      <c r="S138" s="129"/>
    </row>
    <row r="139" spans="1:19">
      <c r="A139" s="994" t="s">
        <v>1169</v>
      </c>
      <c r="B139" s="994"/>
      <c r="C139" s="994"/>
      <c r="D139" s="994"/>
      <c r="E139" s="994"/>
      <c r="F139" s="994"/>
      <c r="G139" s="994"/>
      <c r="H139" s="994"/>
      <c r="I139" s="994"/>
      <c r="J139" s="994"/>
      <c r="K139" s="994"/>
      <c r="L139" s="994"/>
      <c r="M139" s="994"/>
      <c r="N139" s="994"/>
      <c r="O139" s="994"/>
      <c r="P139" s="994"/>
      <c r="Q139" s="994"/>
      <c r="R139" s="994"/>
      <c r="S139" s="994"/>
    </row>
    <row r="140" spans="1:19">
      <c r="A140" s="126"/>
      <c r="B140" s="129"/>
      <c r="C140" s="129"/>
      <c r="D140" s="129"/>
      <c r="E140" s="129"/>
      <c r="F140" s="129"/>
      <c r="G140" s="129"/>
      <c r="H140" s="129"/>
      <c r="I140" s="129"/>
      <c r="J140" s="129"/>
      <c r="K140" s="129"/>
      <c r="L140" s="129"/>
      <c r="M140" s="129"/>
      <c r="N140" s="129"/>
      <c r="O140" s="129"/>
      <c r="P140" s="129"/>
      <c r="Q140" s="129"/>
      <c r="R140" s="129"/>
      <c r="S140" s="129"/>
    </row>
    <row r="141" spans="1:19">
      <c r="A141" s="995" t="s">
        <v>3877</v>
      </c>
      <c r="B141" s="995"/>
      <c r="C141" s="995"/>
      <c r="D141" s="995"/>
      <c r="E141" s="995"/>
      <c r="F141" s="995"/>
      <c r="G141" s="995"/>
      <c r="H141" s="995"/>
      <c r="I141" s="995"/>
      <c r="J141" s="995"/>
      <c r="K141" s="995"/>
      <c r="L141" s="995"/>
      <c r="M141" s="995"/>
      <c r="N141" s="995"/>
      <c r="O141" s="995"/>
      <c r="P141" s="995"/>
      <c r="Q141" s="995"/>
      <c r="R141" s="995"/>
      <c r="S141" s="995"/>
    </row>
    <row r="142" spans="1:19">
      <c r="A142" s="126"/>
      <c r="B142" s="129"/>
      <c r="C142" s="129"/>
      <c r="D142" s="129"/>
      <c r="E142" s="129"/>
      <c r="F142" s="129"/>
      <c r="G142" s="129"/>
      <c r="H142" s="129"/>
      <c r="I142" s="129"/>
      <c r="J142" s="129"/>
      <c r="K142" s="129"/>
      <c r="L142" s="129"/>
      <c r="M142" s="129"/>
      <c r="N142" s="129"/>
      <c r="O142" s="129"/>
      <c r="P142" s="129"/>
      <c r="Q142" s="129"/>
      <c r="R142" s="129"/>
      <c r="S142" s="129"/>
    </row>
    <row r="143" spans="1:19">
      <c r="A143" s="994" t="s">
        <v>3886</v>
      </c>
      <c r="B143" s="994"/>
      <c r="C143" s="994"/>
      <c r="D143" s="994"/>
      <c r="E143" s="994"/>
      <c r="F143" s="994"/>
      <c r="G143" s="994"/>
      <c r="H143" s="994"/>
      <c r="I143" s="994"/>
      <c r="J143" s="994"/>
      <c r="K143" s="994"/>
      <c r="L143" s="994"/>
      <c r="M143" s="994"/>
      <c r="N143" s="994"/>
      <c r="O143" s="994"/>
      <c r="P143" s="994"/>
      <c r="Q143" s="994"/>
      <c r="R143" s="994"/>
      <c r="S143" s="994"/>
    </row>
    <row r="144" spans="1:19">
      <c r="A144" s="126"/>
      <c r="B144" s="129"/>
      <c r="C144" s="129"/>
      <c r="D144" s="129"/>
      <c r="E144" s="129"/>
      <c r="F144" s="129"/>
      <c r="G144" s="129"/>
      <c r="H144" s="129"/>
      <c r="I144" s="129"/>
      <c r="J144" s="129"/>
      <c r="K144" s="129"/>
      <c r="L144" s="129"/>
      <c r="M144" s="129"/>
      <c r="N144" s="129"/>
      <c r="O144" s="129"/>
      <c r="P144" s="129"/>
      <c r="Q144" s="129"/>
      <c r="R144" s="129"/>
      <c r="S144" s="129"/>
    </row>
    <row r="145" spans="1:19">
      <c r="A145" s="994" t="s">
        <v>3952</v>
      </c>
      <c r="B145" s="994"/>
      <c r="C145" s="994"/>
      <c r="D145" s="994"/>
      <c r="E145" s="994"/>
      <c r="F145" s="994"/>
      <c r="G145" s="994"/>
      <c r="H145" s="994"/>
      <c r="I145" s="994"/>
      <c r="J145" s="994"/>
      <c r="K145" s="994"/>
      <c r="L145" s="994"/>
      <c r="M145" s="994"/>
      <c r="N145" s="994"/>
      <c r="O145" s="994"/>
      <c r="P145" s="994"/>
      <c r="Q145" s="994"/>
      <c r="R145" s="994"/>
      <c r="S145" s="994"/>
    </row>
    <row r="146" spans="1:19">
      <c r="A146" s="126"/>
      <c r="B146" s="129"/>
      <c r="C146" s="129"/>
      <c r="D146" s="129"/>
      <c r="E146" s="129"/>
      <c r="F146" s="129"/>
      <c r="G146" s="129"/>
      <c r="H146" s="129"/>
      <c r="I146" s="129"/>
      <c r="J146" s="129"/>
      <c r="K146" s="129"/>
      <c r="L146" s="129"/>
      <c r="M146" s="129"/>
      <c r="N146" s="129"/>
      <c r="O146" s="129"/>
      <c r="P146" s="129"/>
      <c r="Q146" s="129"/>
      <c r="R146" s="129"/>
      <c r="S146" s="129"/>
    </row>
    <row r="147" spans="1:19">
      <c r="A147" s="994" t="s">
        <v>3958</v>
      </c>
      <c r="B147" s="994"/>
      <c r="C147" s="994"/>
      <c r="D147" s="994"/>
      <c r="E147" s="994"/>
      <c r="F147" s="994"/>
      <c r="G147" s="994"/>
      <c r="H147" s="994"/>
      <c r="I147" s="994"/>
      <c r="J147" s="994"/>
      <c r="K147" s="994"/>
      <c r="L147" s="994"/>
      <c r="M147" s="994"/>
      <c r="N147" s="994"/>
      <c r="O147" s="994"/>
      <c r="P147" s="994"/>
      <c r="Q147" s="994"/>
      <c r="R147" s="994"/>
      <c r="S147" s="994"/>
    </row>
    <row r="148" spans="1:19">
      <c r="A148" s="126"/>
      <c r="B148" s="129"/>
      <c r="C148" s="129"/>
      <c r="D148" s="129"/>
      <c r="E148" s="129"/>
      <c r="F148" s="129"/>
      <c r="G148" s="129"/>
      <c r="H148" s="129"/>
      <c r="I148" s="129"/>
      <c r="J148" s="129"/>
      <c r="K148" s="129"/>
      <c r="L148" s="129"/>
      <c r="M148" s="129"/>
      <c r="N148" s="129"/>
      <c r="O148" s="129"/>
      <c r="P148" s="129"/>
      <c r="Q148" s="129"/>
      <c r="R148" s="129"/>
      <c r="S148" s="129"/>
    </row>
    <row r="149" spans="1:19">
      <c r="A149" s="994" t="s">
        <v>3971</v>
      </c>
      <c r="B149" s="994"/>
      <c r="C149" s="994"/>
      <c r="D149" s="994"/>
      <c r="E149" s="994"/>
      <c r="F149" s="994"/>
      <c r="G149" s="994"/>
      <c r="H149" s="994"/>
      <c r="I149" s="994"/>
      <c r="J149" s="994"/>
      <c r="K149" s="994"/>
      <c r="L149" s="994"/>
      <c r="M149" s="994"/>
      <c r="N149" s="994"/>
      <c r="O149" s="994"/>
      <c r="P149" s="994"/>
      <c r="Q149" s="994"/>
      <c r="R149" s="994"/>
      <c r="S149" s="994"/>
    </row>
    <row r="150" spans="1:19">
      <c r="A150" s="126"/>
      <c r="B150" s="129"/>
      <c r="C150" s="129"/>
      <c r="D150" s="129"/>
      <c r="E150" s="129"/>
      <c r="F150" s="129"/>
      <c r="G150" s="129"/>
      <c r="H150" s="129"/>
      <c r="I150" s="129"/>
      <c r="J150" s="129"/>
      <c r="K150" s="129"/>
      <c r="L150" s="129"/>
      <c r="M150" s="129"/>
      <c r="N150" s="129"/>
      <c r="O150" s="129"/>
      <c r="P150" s="129"/>
      <c r="Q150" s="129"/>
      <c r="R150" s="129"/>
      <c r="S150" s="129"/>
    </row>
    <row r="151" spans="1:19">
      <c r="A151" s="994" t="s">
        <v>3979</v>
      </c>
      <c r="B151" s="994"/>
      <c r="C151" s="994"/>
      <c r="D151" s="994"/>
      <c r="E151" s="994"/>
      <c r="F151" s="994"/>
      <c r="G151" s="994"/>
      <c r="H151" s="994"/>
      <c r="I151" s="994"/>
      <c r="J151" s="994"/>
      <c r="K151" s="994"/>
      <c r="L151" s="994"/>
      <c r="M151" s="994"/>
      <c r="N151" s="994"/>
      <c r="O151" s="994"/>
      <c r="P151" s="994"/>
      <c r="Q151" s="994"/>
      <c r="R151" s="994"/>
      <c r="S151" s="994"/>
    </row>
    <row r="152" spans="1:19">
      <c r="A152" s="126"/>
      <c r="B152" s="129"/>
      <c r="C152" s="129"/>
      <c r="D152" s="129"/>
      <c r="E152" s="129"/>
      <c r="F152" s="129"/>
      <c r="G152" s="129"/>
      <c r="H152" s="129"/>
      <c r="I152" s="129"/>
      <c r="J152" s="129"/>
      <c r="K152" s="129"/>
      <c r="L152" s="129"/>
      <c r="M152" s="129"/>
      <c r="N152" s="129"/>
      <c r="O152" s="129"/>
      <c r="P152" s="129"/>
      <c r="Q152" s="129"/>
      <c r="R152" s="129"/>
      <c r="S152" s="129"/>
    </row>
    <row r="153" spans="1:19">
      <c r="A153" s="994" t="s">
        <v>3980</v>
      </c>
      <c r="B153" s="994"/>
      <c r="C153" s="994"/>
      <c r="D153" s="994"/>
      <c r="E153" s="994"/>
      <c r="F153" s="994"/>
      <c r="G153" s="994"/>
      <c r="H153" s="994"/>
      <c r="I153" s="994"/>
      <c r="J153" s="994"/>
      <c r="K153" s="994"/>
      <c r="L153" s="994"/>
      <c r="M153" s="994"/>
      <c r="N153" s="994"/>
      <c r="O153" s="994"/>
      <c r="P153" s="994"/>
      <c r="Q153" s="994"/>
      <c r="R153" s="994"/>
      <c r="S153" s="994"/>
    </row>
    <row r="154" spans="1:19">
      <c r="A154" s="126"/>
      <c r="B154" s="129"/>
      <c r="C154" s="129"/>
      <c r="D154" s="129"/>
      <c r="E154" s="129"/>
      <c r="F154" s="129"/>
      <c r="G154" s="129"/>
      <c r="H154" s="129"/>
      <c r="I154" s="129"/>
      <c r="J154" s="129"/>
      <c r="K154" s="129"/>
      <c r="L154" s="129"/>
      <c r="M154" s="129"/>
      <c r="N154" s="129"/>
      <c r="O154" s="129"/>
      <c r="P154" s="129"/>
      <c r="Q154" s="129"/>
      <c r="R154" s="129"/>
      <c r="S154" s="129"/>
    </row>
    <row r="155" spans="1:19">
      <c r="A155" s="994" t="s">
        <v>3995</v>
      </c>
      <c r="B155" s="994"/>
      <c r="C155" s="994"/>
      <c r="D155" s="994"/>
      <c r="E155" s="994"/>
      <c r="F155" s="994"/>
      <c r="G155" s="994"/>
      <c r="H155" s="994"/>
      <c r="I155" s="994"/>
      <c r="J155" s="994"/>
      <c r="K155" s="994"/>
      <c r="L155" s="994"/>
      <c r="M155" s="994"/>
      <c r="N155" s="994"/>
      <c r="O155" s="994"/>
      <c r="P155" s="994"/>
      <c r="Q155" s="994"/>
      <c r="R155" s="994"/>
      <c r="S155" s="994"/>
    </row>
    <row r="156" spans="1:19">
      <c r="A156" s="77"/>
      <c r="B156" s="77"/>
      <c r="C156" s="77"/>
      <c r="D156" s="77"/>
      <c r="E156" s="77"/>
      <c r="F156" s="77"/>
      <c r="G156" s="77"/>
      <c r="H156" s="77"/>
      <c r="I156" s="77"/>
      <c r="J156" s="77"/>
      <c r="K156" s="77"/>
      <c r="L156" s="77"/>
      <c r="M156" s="77"/>
      <c r="N156" s="77"/>
      <c r="O156" s="77"/>
      <c r="P156" s="77"/>
      <c r="Q156" s="77"/>
      <c r="R156" s="77"/>
      <c r="S156" s="77"/>
    </row>
    <row r="157" spans="1:19">
      <c r="A157" s="1239" t="s">
        <v>3653</v>
      </c>
      <c r="B157" s="1239"/>
      <c r="C157" s="1239"/>
      <c r="D157" s="1239"/>
      <c r="E157" s="1239"/>
      <c r="F157" s="1239"/>
      <c r="G157" s="1239"/>
      <c r="H157" s="1239"/>
      <c r="I157" s="1239"/>
      <c r="J157" s="1239"/>
      <c r="K157" s="1239"/>
      <c r="L157" s="1239"/>
      <c r="M157" s="1239"/>
      <c r="N157" s="1239"/>
      <c r="O157" s="1239"/>
      <c r="P157" s="1239"/>
      <c r="Q157" s="1239"/>
      <c r="R157" s="1239"/>
      <c r="S157" s="1239"/>
    </row>
    <row r="158" spans="1:19" s="20" customFormat="1">
      <c r="A158" s="74">
        <f>SUM(A156,A154,A152,A150,A148,A146,A144,A142,A140,A138)</f>
        <v>0</v>
      </c>
      <c r="B158" s="349">
        <f t="shared" ref="B158:S158" si="3">SUM(B156,B154,B152,B150,B148,B146,B144,B142,B140,B138)</f>
        <v>0</v>
      </c>
      <c r="C158" s="349">
        <f t="shared" si="3"/>
        <v>0</v>
      </c>
      <c r="D158" s="349">
        <f t="shared" si="3"/>
        <v>0</v>
      </c>
      <c r="E158" s="349">
        <f t="shared" si="3"/>
        <v>0</v>
      </c>
      <c r="F158" s="349">
        <f t="shared" si="3"/>
        <v>0</v>
      </c>
      <c r="G158" s="349">
        <f t="shared" si="3"/>
        <v>0</v>
      </c>
      <c r="H158" s="349">
        <f t="shared" si="3"/>
        <v>0</v>
      </c>
      <c r="I158" s="349">
        <f t="shared" si="3"/>
        <v>0</v>
      </c>
      <c r="J158" s="349">
        <f t="shared" si="3"/>
        <v>0</v>
      </c>
      <c r="K158" s="349">
        <f t="shared" si="3"/>
        <v>0</v>
      </c>
      <c r="L158" s="349">
        <f t="shared" si="3"/>
        <v>0</v>
      </c>
      <c r="M158" s="349">
        <f t="shared" si="3"/>
        <v>0</v>
      </c>
      <c r="N158" s="349">
        <f t="shared" si="3"/>
        <v>0</v>
      </c>
      <c r="O158" s="349">
        <f t="shared" si="3"/>
        <v>0</v>
      </c>
      <c r="P158" s="349">
        <f t="shared" si="3"/>
        <v>0</v>
      </c>
      <c r="Q158" s="349">
        <f t="shared" si="3"/>
        <v>0</v>
      </c>
      <c r="R158" s="349">
        <f t="shared" si="3"/>
        <v>0</v>
      </c>
      <c r="S158" s="349">
        <f t="shared" si="3"/>
        <v>0</v>
      </c>
    </row>
    <row r="159" spans="1:19">
      <c r="A159" s="4"/>
      <c r="B159" s="4"/>
      <c r="C159" s="4"/>
      <c r="D159" s="4"/>
      <c r="E159" s="4"/>
      <c r="F159" s="4"/>
      <c r="G159" s="4"/>
      <c r="H159" s="4"/>
      <c r="I159" s="4"/>
      <c r="J159" s="4"/>
      <c r="K159" s="4"/>
      <c r="L159" s="4"/>
      <c r="M159" s="4"/>
      <c r="N159" s="4"/>
      <c r="O159" s="4"/>
      <c r="P159" s="4"/>
      <c r="Q159" s="4"/>
      <c r="R159" s="4"/>
      <c r="S159" s="4"/>
    </row>
    <row r="160" spans="1:19" ht="21" customHeight="1">
      <c r="A160" s="1553" t="s">
        <v>1069</v>
      </c>
      <c r="B160" s="1554"/>
      <c r="C160" s="1554"/>
      <c r="D160" s="1554"/>
      <c r="E160" s="1554"/>
      <c r="F160" s="1554"/>
      <c r="G160" s="1554"/>
      <c r="H160" s="1554"/>
      <c r="I160" s="1554"/>
      <c r="J160" s="1554"/>
      <c r="K160" s="1554"/>
      <c r="L160" s="1554"/>
      <c r="M160" s="1554"/>
      <c r="N160" s="1554"/>
      <c r="O160" s="1554"/>
      <c r="P160" s="1554"/>
      <c r="Q160" s="1554"/>
      <c r="R160" s="1554"/>
      <c r="S160" s="1555"/>
    </row>
    <row r="161" spans="1:19">
      <c r="A161" s="1556" t="s">
        <v>3654</v>
      </c>
      <c r="B161" s="1557"/>
      <c r="C161" s="1557"/>
      <c r="D161" s="1557"/>
      <c r="E161" s="1557"/>
      <c r="F161" s="1557"/>
      <c r="G161" s="1557"/>
      <c r="H161" s="1557"/>
      <c r="I161" s="1557"/>
      <c r="J161" s="1557"/>
      <c r="K161" s="1557"/>
      <c r="L161" s="1557"/>
      <c r="M161" s="1557"/>
      <c r="N161" s="1557"/>
      <c r="O161" s="1557"/>
      <c r="P161" s="1557"/>
      <c r="Q161" s="1557"/>
      <c r="R161" s="1557"/>
      <c r="S161" s="1558"/>
    </row>
    <row r="162" spans="1:19">
      <c r="A162" s="976" t="s">
        <v>81</v>
      </c>
      <c r="B162" s="977"/>
      <c r="C162" s="977"/>
      <c r="D162" s="977"/>
      <c r="E162" s="977"/>
      <c r="F162" s="977"/>
      <c r="G162" s="977"/>
      <c r="H162" s="977"/>
      <c r="I162" s="977"/>
      <c r="J162" s="977"/>
      <c r="K162" s="977"/>
      <c r="L162" s="977"/>
      <c r="M162" s="977"/>
      <c r="N162" s="977"/>
      <c r="O162" s="977"/>
      <c r="P162" s="977"/>
      <c r="Q162" s="977"/>
      <c r="R162" s="977"/>
      <c r="S162" s="978"/>
    </row>
    <row r="163" spans="1:19">
      <c r="A163" s="976" t="s">
        <v>906</v>
      </c>
      <c r="B163" s="977"/>
      <c r="C163" s="977"/>
      <c r="D163" s="977"/>
      <c r="E163" s="977"/>
      <c r="F163" s="977"/>
      <c r="G163" s="977"/>
      <c r="H163" s="977"/>
      <c r="I163" s="977"/>
      <c r="J163" s="977"/>
      <c r="K163" s="977"/>
      <c r="L163" s="977"/>
      <c r="M163" s="977"/>
      <c r="N163" s="977"/>
      <c r="O163" s="977"/>
      <c r="P163" s="977"/>
      <c r="Q163" s="977"/>
      <c r="R163" s="977"/>
      <c r="S163" s="978"/>
    </row>
    <row r="164" spans="1:19">
      <c r="A164" s="976" t="s">
        <v>907</v>
      </c>
      <c r="B164" s="977"/>
      <c r="C164" s="977"/>
      <c r="D164" s="977"/>
      <c r="E164" s="977"/>
      <c r="F164" s="977"/>
      <c r="G164" s="977"/>
      <c r="H164" s="977"/>
      <c r="I164" s="977"/>
      <c r="J164" s="977"/>
      <c r="K164" s="977"/>
      <c r="L164" s="977"/>
      <c r="M164" s="977"/>
      <c r="N164" s="977"/>
      <c r="O164" s="977"/>
      <c r="P164" s="977"/>
      <c r="Q164" s="977"/>
      <c r="R164" s="977"/>
      <c r="S164" s="978"/>
    </row>
    <row r="165" spans="1:19">
      <c r="A165" s="976" t="s">
        <v>908</v>
      </c>
      <c r="B165" s="977"/>
      <c r="C165" s="977"/>
      <c r="D165" s="977"/>
      <c r="E165" s="977"/>
      <c r="F165" s="977"/>
      <c r="G165" s="977"/>
      <c r="H165" s="977"/>
      <c r="I165" s="977"/>
      <c r="J165" s="977"/>
      <c r="K165" s="977"/>
      <c r="L165" s="977"/>
      <c r="M165" s="977"/>
      <c r="N165" s="977"/>
      <c r="O165" s="977"/>
      <c r="P165" s="977"/>
      <c r="Q165" s="977"/>
      <c r="R165" s="977"/>
      <c r="S165" s="978"/>
    </row>
    <row r="166" spans="1:19">
      <c r="A166" s="976" t="s">
        <v>909</v>
      </c>
      <c r="B166" s="977"/>
      <c r="C166" s="977"/>
      <c r="D166" s="977"/>
      <c r="E166" s="977"/>
      <c r="F166" s="977"/>
      <c r="G166" s="977"/>
      <c r="H166" s="977"/>
      <c r="I166" s="977"/>
      <c r="J166" s="977"/>
      <c r="K166" s="977"/>
      <c r="L166" s="977"/>
      <c r="M166" s="977"/>
      <c r="N166" s="977"/>
      <c r="O166" s="977"/>
      <c r="P166" s="977"/>
      <c r="Q166" s="977"/>
      <c r="R166" s="977"/>
      <c r="S166" s="978"/>
    </row>
    <row r="167" spans="1:19">
      <c r="A167" s="976" t="s">
        <v>910</v>
      </c>
      <c r="B167" s="977"/>
      <c r="C167" s="977"/>
      <c r="D167" s="977"/>
      <c r="E167" s="977"/>
      <c r="F167" s="977"/>
      <c r="G167" s="977"/>
      <c r="H167" s="977"/>
      <c r="I167" s="977"/>
      <c r="J167" s="977"/>
      <c r="K167" s="977"/>
      <c r="L167" s="977"/>
      <c r="M167" s="977"/>
      <c r="N167" s="977"/>
      <c r="O167" s="977"/>
      <c r="P167" s="977"/>
      <c r="Q167" s="977"/>
      <c r="R167" s="977"/>
      <c r="S167" s="978"/>
    </row>
    <row r="168" spans="1:19">
      <c r="A168" s="976" t="s">
        <v>377</v>
      </c>
      <c r="B168" s="977"/>
      <c r="C168" s="977"/>
      <c r="D168" s="977"/>
      <c r="E168" s="977"/>
      <c r="F168" s="977"/>
      <c r="G168" s="977"/>
      <c r="H168" s="977"/>
      <c r="I168" s="977"/>
      <c r="J168" s="977"/>
      <c r="K168" s="977"/>
      <c r="L168" s="977"/>
      <c r="M168" s="977"/>
      <c r="N168" s="977"/>
      <c r="O168" s="977"/>
      <c r="P168" s="977"/>
      <c r="Q168" s="977"/>
      <c r="R168" s="977"/>
      <c r="S168" s="978"/>
    </row>
    <row r="169" spans="1:19">
      <c r="A169" s="982" t="s">
        <v>911</v>
      </c>
      <c r="B169" s="983"/>
      <c r="C169" s="983"/>
      <c r="D169" s="983"/>
      <c r="E169" s="983"/>
      <c r="F169" s="983"/>
      <c r="G169" s="983"/>
      <c r="H169" s="983"/>
      <c r="I169" s="983"/>
      <c r="J169" s="983"/>
      <c r="K169" s="983"/>
      <c r="L169" s="983"/>
      <c r="M169" s="983"/>
      <c r="N169" s="983"/>
      <c r="O169" s="983"/>
      <c r="P169" s="983"/>
      <c r="Q169" s="983"/>
      <c r="R169" s="983"/>
      <c r="S169" s="984"/>
    </row>
    <row r="170" spans="1:19" ht="28.5" customHeight="1">
      <c r="A170" s="985" t="s">
        <v>41</v>
      </c>
      <c r="B170" s="985"/>
      <c r="C170" s="985"/>
      <c r="D170" s="985" t="s">
        <v>42</v>
      </c>
      <c r="E170" s="985"/>
      <c r="F170" s="985" t="s">
        <v>43</v>
      </c>
      <c r="G170" s="985"/>
      <c r="H170" s="985"/>
      <c r="I170" s="985" t="s">
        <v>44</v>
      </c>
      <c r="J170" s="985"/>
      <c r="K170" s="986" t="s">
        <v>45</v>
      </c>
      <c r="L170" s="1219"/>
      <c r="M170" s="1219"/>
      <c r="N170" s="1220"/>
      <c r="O170" s="989" t="s">
        <v>46</v>
      </c>
      <c r="P170" s="989"/>
      <c r="Q170" s="990"/>
      <c r="R170" s="985" t="s">
        <v>47</v>
      </c>
      <c r="S170" s="985"/>
    </row>
    <row r="171" spans="1:19" ht="23.25" customHeight="1">
      <c r="A171" s="991" t="s">
        <v>48</v>
      </c>
      <c r="B171" s="991" t="s">
        <v>49</v>
      </c>
      <c r="C171" s="1002" t="s">
        <v>50</v>
      </c>
      <c r="D171" s="991" t="s">
        <v>51</v>
      </c>
      <c r="E171" s="991" t="s">
        <v>52</v>
      </c>
      <c r="F171" s="986" t="s">
        <v>53</v>
      </c>
      <c r="G171" s="992"/>
      <c r="H171" s="993"/>
      <c r="I171" s="991" t="s">
        <v>54</v>
      </c>
      <c r="J171" s="991" t="s">
        <v>55</v>
      </c>
      <c r="K171" s="986" t="s">
        <v>56</v>
      </c>
      <c r="L171" s="993"/>
      <c r="M171" s="986" t="s">
        <v>57</v>
      </c>
      <c r="N171" s="993"/>
      <c r="O171" s="991" t="s">
        <v>58</v>
      </c>
      <c r="P171" s="991" t="s">
        <v>59</v>
      </c>
      <c r="Q171" s="991" t="s">
        <v>60</v>
      </c>
      <c r="R171" s="991" t="s">
        <v>61</v>
      </c>
      <c r="S171" s="991" t="s">
        <v>62</v>
      </c>
    </row>
    <row r="172" spans="1:19" ht="62.25" customHeight="1">
      <c r="A172" s="985"/>
      <c r="B172" s="985"/>
      <c r="C172" s="1003"/>
      <c r="D172" s="985"/>
      <c r="E172" s="985"/>
      <c r="F172" s="125" t="s">
        <v>63</v>
      </c>
      <c r="G172" s="125" t="s">
        <v>64</v>
      </c>
      <c r="H172" s="125" t="s">
        <v>65</v>
      </c>
      <c r="I172" s="985"/>
      <c r="J172" s="985"/>
      <c r="K172" s="127" t="s">
        <v>66</v>
      </c>
      <c r="L172" s="127" t="s">
        <v>67</v>
      </c>
      <c r="M172" s="127" t="s">
        <v>68</v>
      </c>
      <c r="N172" s="127" t="s">
        <v>67</v>
      </c>
      <c r="O172" s="985"/>
      <c r="P172" s="985"/>
      <c r="Q172" s="985"/>
      <c r="R172" s="985"/>
      <c r="S172" s="985"/>
    </row>
    <row r="173" spans="1:19">
      <c r="A173" s="994" t="s">
        <v>2322</v>
      </c>
      <c r="B173" s="994"/>
      <c r="C173" s="994"/>
      <c r="D173" s="994"/>
      <c r="E173" s="994"/>
      <c r="F173" s="994"/>
      <c r="G173" s="994"/>
      <c r="H173" s="994"/>
      <c r="I173" s="994"/>
      <c r="J173" s="994"/>
      <c r="K173" s="994"/>
      <c r="L173" s="994"/>
      <c r="M173" s="994"/>
      <c r="N173" s="994"/>
      <c r="O173" s="994"/>
      <c r="P173" s="994"/>
      <c r="Q173" s="994"/>
      <c r="R173" s="994"/>
      <c r="S173" s="994"/>
    </row>
    <row r="174" spans="1:19">
      <c r="A174" s="385"/>
      <c r="B174" s="385"/>
      <c r="C174" s="126"/>
      <c r="D174" s="126"/>
      <c r="E174" s="126"/>
      <c r="F174" s="126"/>
      <c r="G174" s="126"/>
      <c r="H174" s="126"/>
      <c r="I174" s="126"/>
      <c r="J174" s="126"/>
      <c r="K174" s="126"/>
      <c r="L174" s="126"/>
      <c r="M174" s="126"/>
      <c r="N174" s="126"/>
      <c r="O174" s="126"/>
      <c r="P174" s="126"/>
      <c r="Q174" s="126"/>
      <c r="R174" s="126"/>
      <c r="S174" s="126"/>
    </row>
    <row r="175" spans="1:19">
      <c r="A175" s="994" t="s">
        <v>70</v>
      </c>
      <c r="B175" s="994"/>
      <c r="C175" s="994"/>
      <c r="D175" s="994"/>
      <c r="E175" s="994"/>
      <c r="F175" s="994"/>
      <c r="G175" s="994"/>
      <c r="H175" s="994"/>
      <c r="I175" s="994"/>
      <c r="J175" s="994"/>
      <c r="K175" s="994"/>
      <c r="L175" s="994"/>
      <c r="M175" s="994"/>
      <c r="N175" s="994"/>
      <c r="O175" s="994"/>
      <c r="P175" s="994"/>
      <c r="Q175" s="994"/>
      <c r="R175" s="994"/>
      <c r="S175" s="994"/>
    </row>
    <row r="176" spans="1:19">
      <c r="A176" s="1322"/>
      <c r="B176" s="1120"/>
      <c r="C176" s="126"/>
      <c r="D176" s="126"/>
      <c r="E176" s="126"/>
      <c r="F176" s="126"/>
      <c r="G176" s="126"/>
      <c r="H176" s="126"/>
      <c r="I176" s="126"/>
      <c r="J176" s="126"/>
      <c r="K176" s="126"/>
      <c r="L176" s="126"/>
      <c r="M176" s="126"/>
      <c r="N176" s="126"/>
      <c r="O176" s="126"/>
      <c r="P176" s="126"/>
      <c r="Q176" s="126"/>
      <c r="R176" s="126"/>
      <c r="S176" s="126"/>
    </row>
    <row r="177" spans="1:19">
      <c r="A177" s="994" t="s">
        <v>71</v>
      </c>
      <c r="B177" s="994"/>
      <c r="C177" s="994"/>
      <c r="D177" s="994"/>
      <c r="E177" s="994"/>
      <c r="F177" s="994"/>
      <c r="G177" s="994"/>
      <c r="H177" s="994"/>
      <c r="I177" s="994"/>
      <c r="J177" s="994"/>
      <c r="K177" s="994"/>
      <c r="L177" s="994"/>
      <c r="M177" s="994"/>
      <c r="N177" s="994"/>
      <c r="O177" s="994"/>
      <c r="P177" s="994"/>
      <c r="Q177" s="994"/>
      <c r="R177" s="994"/>
      <c r="S177" s="994"/>
    </row>
    <row r="178" spans="1:19">
      <c r="A178" s="1322"/>
      <c r="B178" s="1120"/>
      <c r="C178" s="129"/>
      <c r="D178" s="129"/>
      <c r="E178" s="129"/>
      <c r="F178" s="129"/>
      <c r="G178" s="129"/>
      <c r="H178" s="129"/>
      <c r="I178" s="129"/>
      <c r="J178" s="129"/>
      <c r="K178" s="129"/>
      <c r="L178" s="129"/>
      <c r="M178" s="129"/>
      <c r="N178" s="129"/>
      <c r="O178" s="129"/>
      <c r="P178" s="129"/>
      <c r="Q178" s="129"/>
      <c r="R178" s="129"/>
      <c r="S178" s="129"/>
    </row>
    <row r="179" spans="1:19">
      <c r="A179" s="994" t="s">
        <v>1169</v>
      </c>
      <c r="B179" s="994"/>
      <c r="C179" s="994"/>
      <c r="D179" s="994"/>
      <c r="E179" s="994"/>
      <c r="F179" s="994"/>
      <c r="G179" s="994"/>
      <c r="H179" s="994"/>
      <c r="I179" s="994"/>
      <c r="J179" s="994"/>
      <c r="K179" s="994"/>
      <c r="L179" s="994"/>
      <c r="M179" s="994"/>
      <c r="N179" s="994"/>
      <c r="O179" s="994"/>
      <c r="P179" s="994"/>
      <c r="Q179" s="994"/>
      <c r="R179" s="994"/>
      <c r="S179" s="994"/>
    </row>
    <row r="180" spans="1:19">
      <c r="A180" s="126"/>
      <c r="B180" s="129"/>
      <c r="C180" s="129"/>
      <c r="D180" s="129"/>
      <c r="E180" s="129"/>
      <c r="F180" s="129"/>
      <c r="G180" s="129"/>
      <c r="H180" s="129"/>
      <c r="I180" s="129"/>
      <c r="J180" s="129"/>
      <c r="K180" s="129"/>
      <c r="L180" s="129"/>
      <c r="M180" s="129"/>
      <c r="N180" s="129"/>
      <c r="O180" s="129"/>
      <c r="P180" s="129"/>
      <c r="Q180" s="129"/>
      <c r="R180" s="129"/>
      <c r="S180" s="129"/>
    </row>
    <row r="181" spans="1:19">
      <c r="A181" s="995" t="s">
        <v>3877</v>
      </c>
      <c r="B181" s="995"/>
      <c r="C181" s="995"/>
      <c r="D181" s="995"/>
      <c r="E181" s="995"/>
      <c r="F181" s="995"/>
      <c r="G181" s="995"/>
      <c r="H181" s="995"/>
      <c r="I181" s="995"/>
      <c r="J181" s="995"/>
      <c r="K181" s="995"/>
      <c r="L181" s="995"/>
      <c r="M181" s="995"/>
      <c r="N181" s="995"/>
      <c r="O181" s="995"/>
      <c r="P181" s="995"/>
      <c r="Q181" s="995"/>
      <c r="R181" s="995"/>
      <c r="S181" s="995"/>
    </row>
    <row r="182" spans="1:19">
      <c r="A182" s="126"/>
      <c r="B182" s="129"/>
      <c r="C182" s="129"/>
      <c r="D182" s="129"/>
      <c r="E182" s="129"/>
      <c r="F182" s="129"/>
      <c r="G182" s="129"/>
      <c r="H182" s="129"/>
      <c r="I182" s="129"/>
      <c r="J182" s="129"/>
      <c r="K182" s="129"/>
      <c r="L182" s="129"/>
      <c r="M182" s="129"/>
      <c r="N182" s="129"/>
      <c r="O182" s="129"/>
      <c r="P182" s="129"/>
      <c r="Q182" s="129"/>
      <c r="R182" s="129"/>
      <c r="S182" s="129"/>
    </row>
    <row r="183" spans="1:19">
      <c r="A183" s="994" t="s">
        <v>3887</v>
      </c>
      <c r="B183" s="994"/>
      <c r="C183" s="994"/>
      <c r="D183" s="994"/>
      <c r="E183" s="994"/>
      <c r="F183" s="994"/>
      <c r="G183" s="994"/>
      <c r="H183" s="994"/>
      <c r="I183" s="994"/>
      <c r="J183" s="994"/>
      <c r="K183" s="994"/>
      <c r="L183" s="994"/>
      <c r="M183" s="994"/>
      <c r="N183" s="994"/>
      <c r="O183" s="994"/>
      <c r="P183" s="994"/>
      <c r="Q183" s="994"/>
      <c r="R183" s="994"/>
      <c r="S183" s="994"/>
    </row>
    <row r="184" spans="1:19">
      <c r="A184" s="126"/>
      <c r="B184" s="129"/>
      <c r="C184" s="129"/>
      <c r="D184" s="129"/>
      <c r="E184" s="129"/>
      <c r="F184" s="129"/>
      <c r="G184" s="129"/>
      <c r="H184" s="129"/>
      <c r="I184" s="129"/>
      <c r="J184" s="129"/>
      <c r="K184" s="129"/>
      <c r="L184" s="129"/>
      <c r="M184" s="129"/>
      <c r="N184" s="129"/>
      <c r="O184" s="129"/>
      <c r="P184" s="129"/>
      <c r="Q184" s="129"/>
      <c r="R184" s="129"/>
      <c r="S184" s="129"/>
    </row>
    <row r="185" spans="1:19">
      <c r="A185" s="994" t="s">
        <v>3955</v>
      </c>
      <c r="B185" s="994"/>
      <c r="C185" s="994"/>
      <c r="D185" s="994"/>
      <c r="E185" s="994"/>
      <c r="F185" s="994"/>
      <c r="G185" s="994"/>
      <c r="H185" s="994"/>
      <c r="I185" s="994"/>
      <c r="J185" s="994"/>
      <c r="K185" s="994"/>
      <c r="L185" s="994"/>
      <c r="M185" s="994"/>
      <c r="N185" s="994"/>
      <c r="O185" s="994"/>
      <c r="P185" s="994"/>
      <c r="Q185" s="994"/>
      <c r="R185" s="994"/>
      <c r="S185" s="994"/>
    </row>
    <row r="186" spans="1:19">
      <c r="A186" s="126"/>
      <c r="B186" s="129"/>
      <c r="C186" s="129"/>
      <c r="D186" s="129"/>
      <c r="E186" s="129"/>
      <c r="F186" s="129"/>
      <c r="G186" s="129"/>
      <c r="H186" s="129"/>
      <c r="I186" s="129"/>
      <c r="J186" s="129"/>
      <c r="K186" s="129"/>
      <c r="L186" s="129"/>
      <c r="M186" s="129"/>
      <c r="N186" s="129"/>
      <c r="O186" s="129"/>
      <c r="P186" s="129"/>
      <c r="Q186" s="129"/>
      <c r="R186" s="129"/>
      <c r="S186" s="129"/>
    </row>
    <row r="187" spans="1:19">
      <c r="A187" s="994" t="s">
        <v>3958</v>
      </c>
      <c r="B187" s="994"/>
      <c r="C187" s="994"/>
      <c r="D187" s="994"/>
      <c r="E187" s="994"/>
      <c r="F187" s="994"/>
      <c r="G187" s="994"/>
      <c r="H187" s="994"/>
      <c r="I187" s="994"/>
      <c r="J187" s="994"/>
      <c r="K187" s="994"/>
      <c r="L187" s="994"/>
      <c r="M187" s="994"/>
      <c r="N187" s="994"/>
      <c r="O187" s="994"/>
      <c r="P187" s="994"/>
      <c r="Q187" s="994"/>
      <c r="R187" s="994"/>
      <c r="S187" s="994"/>
    </row>
    <row r="188" spans="1:19">
      <c r="A188" s="126"/>
      <c r="B188" s="129"/>
      <c r="C188" s="129"/>
      <c r="D188" s="129"/>
      <c r="E188" s="129"/>
      <c r="F188" s="129"/>
      <c r="G188" s="129"/>
      <c r="H188" s="129"/>
      <c r="I188" s="129"/>
      <c r="J188" s="129"/>
      <c r="K188" s="129"/>
      <c r="L188" s="129"/>
      <c r="M188" s="129"/>
      <c r="N188" s="129"/>
      <c r="O188" s="129"/>
      <c r="P188" s="129"/>
      <c r="Q188" s="129"/>
      <c r="R188" s="129"/>
      <c r="S188" s="129"/>
    </row>
    <row r="189" spans="1:19">
      <c r="A189" s="994" t="s">
        <v>3971</v>
      </c>
      <c r="B189" s="994"/>
      <c r="C189" s="994"/>
      <c r="D189" s="994"/>
      <c r="E189" s="994"/>
      <c r="F189" s="994"/>
      <c r="G189" s="994"/>
      <c r="H189" s="994"/>
      <c r="I189" s="994"/>
      <c r="J189" s="994"/>
      <c r="K189" s="994"/>
      <c r="L189" s="994"/>
      <c r="M189" s="994"/>
      <c r="N189" s="994"/>
      <c r="O189" s="994"/>
      <c r="P189" s="994"/>
      <c r="Q189" s="994"/>
      <c r="R189" s="994"/>
      <c r="S189" s="994"/>
    </row>
    <row r="190" spans="1:19">
      <c r="A190" s="126"/>
      <c r="B190" s="129"/>
      <c r="C190" s="129"/>
      <c r="D190" s="129"/>
      <c r="E190" s="129"/>
      <c r="F190" s="129"/>
      <c r="G190" s="129"/>
      <c r="H190" s="129"/>
      <c r="I190" s="129"/>
      <c r="J190" s="129"/>
      <c r="K190" s="129"/>
      <c r="L190" s="129"/>
      <c r="M190" s="129"/>
      <c r="N190" s="129"/>
      <c r="O190" s="129"/>
      <c r="P190" s="129"/>
      <c r="Q190" s="129"/>
      <c r="R190" s="129"/>
      <c r="S190" s="129"/>
    </row>
    <row r="191" spans="1:19">
      <c r="A191" s="994" t="s">
        <v>3982</v>
      </c>
      <c r="B191" s="994"/>
      <c r="C191" s="994"/>
      <c r="D191" s="994"/>
      <c r="E191" s="994"/>
      <c r="F191" s="994"/>
      <c r="G191" s="994"/>
      <c r="H191" s="994"/>
      <c r="I191" s="994"/>
      <c r="J191" s="994"/>
      <c r="K191" s="994"/>
      <c r="L191" s="994"/>
      <c r="M191" s="994"/>
      <c r="N191" s="994"/>
      <c r="O191" s="994"/>
      <c r="P191" s="994"/>
      <c r="Q191" s="994"/>
      <c r="R191" s="994"/>
      <c r="S191" s="994"/>
    </row>
    <row r="192" spans="1:19">
      <c r="A192" s="126"/>
      <c r="B192" s="129"/>
      <c r="C192" s="129"/>
      <c r="D192" s="129"/>
      <c r="E192" s="129"/>
      <c r="F192" s="129"/>
      <c r="G192" s="129"/>
      <c r="H192" s="129"/>
      <c r="I192" s="129"/>
      <c r="J192" s="129"/>
      <c r="K192" s="129"/>
      <c r="L192" s="129"/>
      <c r="M192" s="129"/>
      <c r="N192" s="129"/>
      <c r="O192" s="129"/>
      <c r="P192" s="129"/>
      <c r="Q192" s="129"/>
      <c r="R192" s="129"/>
      <c r="S192" s="129"/>
    </row>
    <row r="193" spans="1:19">
      <c r="A193" s="994" t="s">
        <v>3980</v>
      </c>
      <c r="B193" s="994"/>
      <c r="C193" s="994"/>
      <c r="D193" s="994"/>
      <c r="E193" s="994"/>
      <c r="F193" s="994"/>
      <c r="G193" s="994"/>
      <c r="H193" s="994"/>
      <c r="I193" s="994"/>
      <c r="J193" s="994"/>
      <c r="K193" s="994"/>
      <c r="L193" s="994"/>
      <c r="M193" s="994"/>
      <c r="N193" s="994"/>
      <c r="O193" s="994"/>
      <c r="P193" s="994"/>
      <c r="Q193" s="994"/>
      <c r="R193" s="994"/>
      <c r="S193" s="994"/>
    </row>
    <row r="194" spans="1:19">
      <c r="A194" s="126"/>
      <c r="B194" s="129"/>
      <c r="C194" s="129"/>
      <c r="D194" s="129"/>
      <c r="E194" s="129"/>
      <c r="F194" s="129"/>
      <c r="G194" s="129"/>
      <c r="H194" s="129"/>
      <c r="I194" s="129"/>
      <c r="J194" s="129"/>
      <c r="K194" s="129"/>
      <c r="L194" s="129"/>
      <c r="M194" s="129"/>
      <c r="N194" s="129"/>
      <c r="O194" s="129"/>
      <c r="P194" s="129"/>
      <c r="Q194" s="129"/>
      <c r="R194" s="129"/>
      <c r="S194" s="129"/>
    </row>
    <row r="195" spans="1:19">
      <c r="A195" s="994" t="s">
        <v>3995</v>
      </c>
      <c r="B195" s="994"/>
      <c r="C195" s="994"/>
      <c r="D195" s="994"/>
      <c r="E195" s="994"/>
      <c r="F195" s="994"/>
      <c r="G195" s="994"/>
      <c r="H195" s="994"/>
      <c r="I195" s="994"/>
      <c r="J195" s="994"/>
      <c r="K195" s="994"/>
      <c r="L195" s="994"/>
      <c r="M195" s="994"/>
      <c r="N195" s="994"/>
      <c r="O195" s="994"/>
      <c r="P195" s="994"/>
      <c r="Q195" s="994"/>
      <c r="R195" s="994"/>
      <c r="S195" s="994"/>
    </row>
    <row r="196" spans="1:19">
      <c r="A196" s="77"/>
      <c r="B196" s="77"/>
      <c r="C196" s="77"/>
      <c r="D196" s="77"/>
      <c r="E196" s="77"/>
      <c r="F196" s="77"/>
      <c r="G196" s="77"/>
      <c r="H196" s="77"/>
      <c r="I196" s="77"/>
      <c r="J196" s="77"/>
      <c r="K196" s="77"/>
      <c r="L196" s="77"/>
      <c r="M196" s="77"/>
      <c r="N196" s="77"/>
      <c r="O196" s="77"/>
      <c r="P196" s="77"/>
      <c r="Q196" s="77"/>
      <c r="R196" s="77"/>
      <c r="S196" s="77"/>
    </row>
    <row r="197" spans="1:19">
      <c r="A197" s="1239" t="s">
        <v>3653</v>
      </c>
      <c r="B197" s="1239"/>
      <c r="C197" s="1239"/>
      <c r="D197" s="1239"/>
      <c r="E197" s="1239"/>
      <c r="F197" s="1239"/>
      <c r="G197" s="1239"/>
      <c r="H197" s="1239"/>
      <c r="I197" s="1239"/>
      <c r="J197" s="1239"/>
      <c r="K197" s="1239"/>
      <c r="L197" s="1239"/>
      <c r="M197" s="1239"/>
      <c r="N197" s="1239"/>
      <c r="O197" s="1239"/>
      <c r="P197" s="1239"/>
      <c r="Q197" s="1239"/>
      <c r="R197" s="1239"/>
      <c r="S197" s="1239"/>
    </row>
    <row r="198" spans="1:19" s="20" customFormat="1">
      <c r="A198" s="74">
        <f>SUM(A196,A194,A192,A190,A188,A186,A184,A182,A180,A178)</f>
        <v>0</v>
      </c>
      <c r="B198" s="349">
        <f t="shared" ref="B198:S198" si="4">SUM(B196,B194,B192,B190,B188,B186,B184,B182,B180,B178)</f>
        <v>0</v>
      </c>
      <c r="C198" s="349">
        <f t="shared" si="4"/>
        <v>0</v>
      </c>
      <c r="D198" s="349">
        <f t="shared" si="4"/>
        <v>0</v>
      </c>
      <c r="E198" s="349">
        <f t="shared" si="4"/>
        <v>0</v>
      </c>
      <c r="F198" s="349">
        <f t="shared" si="4"/>
        <v>0</v>
      </c>
      <c r="G198" s="349">
        <f t="shared" si="4"/>
        <v>0</v>
      </c>
      <c r="H198" s="349">
        <f t="shared" si="4"/>
        <v>0</v>
      </c>
      <c r="I198" s="349">
        <f t="shared" si="4"/>
        <v>0</v>
      </c>
      <c r="J198" s="349">
        <f t="shared" si="4"/>
        <v>0</v>
      </c>
      <c r="K198" s="349">
        <f t="shared" si="4"/>
        <v>0</v>
      </c>
      <c r="L198" s="349">
        <f t="shared" si="4"/>
        <v>0</v>
      </c>
      <c r="M198" s="349">
        <f t="shared" si="4"/>
        <v>0</v>
      </c>
      <c r="N198" s="349">
        <f t="shared" si="4"/>
        <v>0</v>
      </c>
      <c r="O198" s="349">
        <f t="shared" si="4"/>
        <v>0</v>
      </c>
      <c r="P198" s="349">
        <f t="shared" si="4"/>
        <v>0</v>
      </c>
      <c r="Q198" s="349">
        <f t="shared" si="4"/>
        <v>0</v>
      </c>
      <c r="R198" s="349">
        <f t="shared" si="4"/>
        <v>0</v>
      </c>
      <c r="S198" s="349">
        <f t="shared" si="4"/>
        <v>0</v>
      </c>
    </row>
    <row r="199" spans="1:19">
      <c r="A199" s="4"/>
      <c r="B199" s="4"/>
      <c r="C199" s="4"/>
      <c r="D199" s="4"/>
      <c r="E199" s="4"/>
      <c r="F199" s="4"/>
      <c r="G199" s="4"/>
      <c r="H199" s="4"/>
      <c r="I199" s="4"/>
      <c r="J199" s="4"/>
      <c r="K199" s="4"/>
      <c r="L199" s="4"/>
      <c r="M199" s="4"/>
      <c r="N199" s="4"/>
      <c r="O199" s="4"/>
      <c r="P199" s="4"/>
      <c r="Q199" s="4"/>
      <c r="R199" s="4"/>
      <c r="S199" s="4"/>
    </row>
    <row r="200" spans="1:19" ht="20.25" customHeight="1">
      <c r="A200" s="1553" t="s">
        <v>1070</v>
      </c>
      <c r="B200" s="1554"/>
      <c r="C200" s="1554"/>
      <c r="D200" s="1554"/>
      <c r="E200" s="1554"/>
      <c r="F200" s="1554"/>
      <c r="G200" s="1554"/>
      <c r="H200" s="1554"/>
      <c r="I200" s="1554"/>
      <c r="J200" s="1554"/>
      <c r="K200" s="1554"/>
      <c r="L200" s="1554"/>
      <c r="M200" s="1554"/>
      <c r="N200" s="1554"/>
      <c r="O200" s="1554"/>
      <c r="P200" s="1554"/>
      <c r="Q200" s="1554"/>
      <c r="R200" s="1554"/>
      <c r="S200" s="1555"/>
    </row>
    <row r="201" spans="1:19">
      <c r="A201" s="1556" t="s">
        <v>3654</v>
      </c>
      <c r="B201" s="1557"/>
      <c r="C201" s="1557"/>
      <c r="D201" s="1557"/>
      <c r="E201" s="1557"/>
      <c r="F201" s="1557"/>
      <c r="G201" s="1557"/>
      <c r="H201" s="1557"/>
      <c r="I201" s="1557"/>
      <c r="J201" s="1557"/>
      <c r="K201" s="1557"/>
      <c r="L201" s="1557"/>
      <c r="M201" s="1557"/>
      <c r="N201" s="1557"/>
      <c r="O201" s="1557"/>
      <c r="P201" s="1557"/>
      <c r="Q201" s="1557"/>
      <c r="R201" s="1557"/>
      <c r="S201" s="1558"/>
    </row>
    <row r="202" spans="1:19">
      <c r="A202" s="976" t="s">
        <v>81</v>
      </c>
      <c r="B202" s="977"/>
      <c r="C202" s="977"/>
      <c r="D202" s="977"/>
      <c r="E202" s="977"/>
      <c r="F202" s="977"/>
      <c r="G202" s="977"/>
      <c r="H202" s="977"/>
      <c r="I202" s="977"/>
      <c r="J202" s="977"/>
      <c r="K202" s="977"/>
      <c r="L202" s="977"/>
      <c r="M202" s="977"/>
      <c r="N202" s="977"/>
      <c r="O202" s="977"/>
      <c r="P202" s="977"/>
      <c r="Q202" s="977"/>
      <c r="R202" s="977"/>
      <c r="S202" s="978"/>
    </row>
    <row r="203" spans="1:19">
      <c r="A203" s="976" t="s">
        <v>912</v>
      </c>
      <c r="B203" s="977"/>
      <c r="C203" s="977"/>
      <c r="D203" s="977"/>
      <c r="E203" s="977"/>
      <c r="F203" s="977"/>
      <c r="G203" s="977"/>
      <c r="H203" s="977"/>
      <c r="I203" s="977"/>
      <c r="J203" s="977"/>
      <c r="K203" s="977"/>
      <c r="L203" s="977"/>
      <c r="M203" s="977"/>
      <c r="N203" s="977"/>
      <c r="O203" s="977"/>
      <c r="P203" s="977"/>
      <c r="Q203" s="977"/>
      <c r="R203" s="977"/>
      <c r="S203" s="978"/>
    </row>
    <row r="204" spans="1:19">
      <c r="A204" s="976" t="s">
        <v>913</v>
      </c>
      <c r="B204" s="977"/>
      <c r="C204" s="977"/>
      <c r="D204" s="977"/>
      <c r="E204" s="977"/>
      <c r="F204" s="977"/>
      <c r="G204" s="977"/>
      <c r="H204" s="977"/>
      <c r="I204" s="977"/>
      <c r="J204" s="977"/>
      <c r="K204" s="977"/>
      <c r="L204" s="977"/>
      <c r="M204" s="977"/>
      <c r="N204" s="977"/>
      <c r="O204" s="977"/>
      <c r="P204" s="977"/>
      <c r="Q204" s="977"/>
      <c r="R204" s="977"/>
      <c r="S204" s="978"/>
    </row>
    <row r="205" spans="1:19">
      <c r="A205" s="976" t="s">
        <v>914</v>
      </c>
      <c r="B205" s="977"/>
      <c r="C205" s="977"/>
      <c r="D205" s="977"/>
      <c r="E205" s="977"/>
      <c r="F205" s="977"/>
      <c r="G205" s="977"/>
      <c r="H205" s="977"/>
      <c r="I205" s="977"/>
      <c r="J205" s="977"/>
      <c r="K205" s="977"/>
      <c r="L205" s="977"/>
      <c r="M205" s="977"/>
      <c r="N205" s="977"/>
      <c r="O205" s="977"/>
      <c r="P205" s="977"/>
      <c r="Q205" s="977"/>
      <c r="R205" s="977"/>
      <c r="S205" s="978"/>
    </row>
    <row r="206" spans="1:19">
      <c r="A206" s="976" t="s">
        <v>915</v>
      </c>
      <c r="B206" s="977"/>
      <c r="C206" s="977"/>
      <c r="D206" s="977"/>
      <c r="E206" s="977"/>
      <c r="F206" s="977"/>
      <c r="G206" s="977"/>
      <c r="H206" s="977"/>
      <c r="I206" s="977"/>
      <c r="J206" s="977"/>
      <c r="K206" s="977"/>
      <c r="L206" s="977"/>
      <c r="M206" s="977"/>
      <c r="N206" s="977"/>
      <c r="O206" s="977"/>
      <c r="P206" s="977"/>
      <c r="Q206" s="977"/>
      <c r="R206" s="977"/>
      <c r="S206" s="978"/>
    </row>
    <row r="207" spans="1:19">
      <c r="A207" s="976" t="s">
        <v>916</v>
      </c>
      <c r="B207" s="977"/>
      <c r="C207" s="977"/>
      <c r="D207" s="977"/>
      <c r="E207" s="977"/>
      <c r="F207" s="977"/>
      <c r="G207" s="977"/>
      <c r="H207" s="977"/>
      <c r="I207" s="977"/>
      <c r="J207" s="977"/>
      <c r="K207" s="977"/>
      <c r="L207" s="977"/>
      <c r="M207" s="977"/>
      <c r="N207" s="977"/>
      <c r="O207" s="977"/>
      <c r="P207" s="977"/>
      <c r="Q207" s="977"/>
      <c r="R207" s="977"/>
      <c r="S207" s="978"/>
    </row>
    <row r="208" spans="1:19">
      <c r="A208" s="976" t="s">
        <v>917</v>
      </c>
      <c r="B208" s="977"/>
      <c r="C208" s="977"/>
      <c r="D208" s="977"/>
      <c r="E208" s="977"/>
      <c r="F208" s="977"/>
      <c r="G208" s="977"/>
      <c r="H208" s="977"/>
      <c r="I208" s="977"/>
      <c r="J208" s="977"/>
      <c r="K208" s="977"/>
      <c r="L208" s="977"/>
      <c r="M208" s="977"/>
      <c r="N208" s="977"/>
      <c r="O208" s="977"/>
      <c r="P208" s="977"/>
      <c r="Q208" s="977"/>
      <c r="R208" s="977"/>
      <c r="S208" s="978"/>
    </row>
    <row r="209" spans="1:19">
      <c r="A209" s="982" t="s">
        <v>918</v>
      </c>
      <c r="B209" s="983"/>
      <c r="C209" s="983"/>
      <c r="D209" s="983"/>
      <c r="E209" s="983"/>
      <c r="F209" s="983"/>
      <c r="G209" s="983"/>
      <c r="H209" s="983"/>
      <c r="I209" s="983"/>
      <c r="J209" s="983"/>
      <c r="K209" s="983"/>
      <c r="L209" s="983"/>
      <c r="M209" s="983"/>
      <c r="N209" s="983"/>
      <c r="O209" s="983"/>
      <c r="P209" s="983"/>
      <c r="Q209" s="983"/>
      <c r="R209" s="983"/>
      <c r="S209" s="984"/>
    </row>
    <row r="210" spans="1:19" ht="30.75" customHeight="1">
      <c r="A210" s="985" t="s">
        <v>41</v>
      </c>
      <c r="B210" s="985"/>
      <c r="C210" s="985"/>
      <c r="D210" s="985" t="s">
        <v>42</v>
      </c>
      <c r="E210" s="985"/>
      <c r="F210" s="985" t="s">
        <v>43</v>
      </c>
      <c r="G210" s="985"/>
      <c r="H210" s="985"/>
      <c r="I210" s="985" t="s">
        <v>44</v>
      </c>
      <c r="J210" s="985"/>
      <c r="K210" s="986" t="s">
        <v>45</v>
      </c>
      <c r="L210" s="1219"/>
      <c r="M210" s="1219"/>
      <c r="N210" s="1220"/>
      <c r="O210" s="989" t="s">
        <v>46</v>
      </c>
      <c r="P210" s="989"/>
      <c r="Q210" s="990"/>
      <c r="R210" s="985" t="s">
        <v>47</v>
      </c>
      <c r="S210" s="985"/>
    </row>
    <row r="211" spans="1:19" ht="29.25" customHeight="1">
      <c r="A211" s="991" t="s">
        <v>48</v>
      </c>
      <c r="B211" s="991" t="s">
        <v>49</v>
      </c>
      <c r="C211" s="1002" t="s">
        <v>50</v>
      </c>
      <c r="D211" s="991" t="s">
        <v>51</v>
      </c>
      <c r="E211" s="991" t="s">
        <v>52</v>
      </c>
      <c r="F211" s="986" t="s">
        <v>53</v>
      </c>
      <c r="G211" s="992"/>
      <c r="H211" s="993"/>
      <c r="I211" s="991" t="s">
        <v>54</v>
      </c>
      <c r="J211" s="991" t="s">
        <v>55</v>
      </c>
      <c r="K211" s="986" t="s">
        <v>56</v>
      </c>
      <c r="L211" s="993"/>
      <c r="M211" s="986" t="s">
        <v>57</v>
      </c>
      <c r="N211" s="993"/>
      <c r="O211" s="991" t="s">
        <v>58</v>
      </c>
      <c r="P211" s="991" t="s">
        <v>59</v>
      </c>
      <c r="Q211" s="991" t="s">
        <v>60</v>
      </c>
      <c r="R211" s="991" t="s">
        <v>61</v>
      </c>
      <c r="S211" s="991" t="s">
        <v>62</v>
      </c>
    </row>
    <row r="212" spans="1:19" ht="58.5" customHeight="1">
      <c r="A212" s="985"/>
      <c r="B212" s="985"/>
      <c r="C212" s="1003"/>
      <c r="D212" s="985"/>
      <c r="E212" s="985"/>
      <c r="F212" s="125" t="s">
        <v>63</v>
      </c>
      <c r="G212" s="125" t="s">
        <v>64</v>
      </c>
      <c r="H212" s="125" t="s">
        <v>65</v>
      </c>
      <c r="I212" s="985"/>
      <c r="J212" s="985"/>
      <c r="K212" s="127" t="s">
        <v>66</v>
      </c>
      <c r="L212" s="127" t="s">
        <v>67</v>
      </c>
      <c r="M212" s="127" t="s">
        <v>68</v>
      </c>
      <c r="N212" s="127" t="s">
        <v>67</v>
      </c>
      <c r="O212" s="985"/>
      <c r="P212" s="985"/>
      <c r="Q212" s="985"/>
      <c r="R212" s="985"/>
      <c r="S212" s="985"/>
    </row>
    <row r="213" spans="1:19">
      <c r="A213" s="994" t="s">
        <v>2322</v>
      </c>
      <c r="B213" s="994"/>
      <c r="C213" s="994"/>
      <c r="D213" s="994"/>
      <c r="E213" s="994"/>
      <c r="F213" s="994"/>
      <c r="G213" s="994"/>
      <c r="H213" s="994"/>
      <c r="I213" s="994"/>
      <c r="J213" s="994"/>
      <c r="K213" s="994"/>
      <c r="L213" s="994"/>
      <c r="M213" s="994"/>
      <c r="N213" s="994"/>
      <c r="O213" s="994"/>
      <c r="P213" s="994"/>
      <c r="Q213" s="994"/>
      <c r="R213" s="994"/>
      <c r="S213" s="994"/>
    </row>
    <row r="214" spans="1:19">
      <c r="A214" s="385"/>
      <c r="B214" s="385"/>
      <c r="C214" s="126"/>
      <c r="D214" s="126"/>
      <c r="E214" s="126"/>
      <c r="F214" s="126"/>
      <c r="G214" s="126"/>
      <c r="H214" s="126"/>
      <c r="I214" s="126"/>
      <c r="J214" s="126"/>
      <c r="K214" s="126"/>
      <c r="L214" s="126"/>
      <c r="M214" s="126"/>
      <c r="N214" s="126"/>
      <c r="O214" s="126"/>
      <c r="P214" s="126"/>
      <c r="Q214" s="126"/>
      <c r="R214" s="126"/>
      <c r="S214" s="126"/>
    </row>
    <row r="215" spans="1:19">
      <c r="A215" s="994" t="s">
        <v>70</v>
      </c>
      <c r="B215" s="994"/>
      <c r="C215" s="994"/>
      <c r="D215" s="994"/>
      <c r="E215" s="994"/>
      <c r="F215" s="994"/>
      <c r="G215" s="994"/>
      <c r="H215" s="994"/>
      <c r="I215" s="994"/>
      <c r="J215" s="994"/>
      <c r="K215" s="994"/>
      <c r="L215" s="994"/>
      <c r="M215" s="994"/>
      <c r="N215" s="994"/>
      <c r="O215" s="994"/>
      <c r="P215" s="994"/>
      <c r="Q215" s="994"/>
      <c r="R215" s="994"/>
      <c r="S215" s="994"/>
    </row>
    <row r="216" spans="1:19" s="519" customFormat="1">
      <c r="A216" s="517"/>
      <c r="B216" s="517"/>
      <c r="C216" s="517"/>
      <c r="D216" s="517"/>
      <c r="E216" s="517"/>
      <c r="F216" s="517"/>
      <c r="G216" s="517"/>
      <c r="H216" s="517"/>
      <c r="I216" s="517"/>
      <c r="J216" s="517"/>
      <c r="K216" s="517"/>
      <c r="L216" s="517"/>
      <c r="M216" s="517"/>
      <c r="N216" s="517"/>
      <c r="O216" s="517"/>
      <c r="P216" s="517"/>
      <c r="Q216" s="517"/>
      <c r="R216" s="517"/>
      <c r="S216" s="517"/>
    </row>
    <row r="217" spans="1:19">
      <c r="A217" s="994" t="s">
        <v>2017</v>
      </c>
      <c r="B217" s="994"/>
      <c r="C217" s="994"/>
      <c r="D217" s="994"/>
      <c r="E217" s="994"/>
      <c r="F217" s="994"/>
      <c r="G217" s="994"/>
      <c r="H217" s="994"/>
      <c r="I217" s="994"/>
      <c r="J217" s="994"/>
      <c r="K217" s="994"/>
      <c r="L217" s="994"/>
      <c r="M217" s="994"/>
      <c r="N217" s="994"/>
      <c r="O217" s="994"/>
      <c r="P217" s="994"/>
      <c r="Q217" s="994"/>
      <c r="R217" s="994"/>
      <c r="S217" s="994"/>
    </row>
    <row r="218" spans="1:19">
      <c r="A218" s="1322"/>
      <c r="B218" s="1120"/>
      <c r="C218" s="129"/>
      <c r="D218" s="129"/>
      <c r="E218" s="129"/>
      <c r="F218" s="129"/>
      <c r="G218" s="129"/>
      <c r="H218" s="129"/>
      <c r="I218" s="129"/>
      <c r="J218" s="129"/>
      <c r="K218" s="129"/>
      <c r="L218" s="129"/>
      <c r="M218" s="129"/>
      <c r="N218" s="129"/>
      <c r="O218" s="129"/>
      <c r="P218" s="129"/>
      <c r="Q218" s="129"/>
      <c r="R218" s="129"/>
      <c r="S218" s="129"/>
    </row>
    <row r="219" spans="1:19">
      <c r="A219" s="994" t="s">
        <v>1169</v>
      </c>
      <c r="B219" s="994"/>
      <c r="C219" s="994"/>
      <c r="D219" s="994"/>
      <c r="E219" s="994"/>
      <c r="F219" s="994"/>
      <c r="G219" s="994"/>
      <c r="H219" s="994"/>
      <c r="I219" s="994"/>
      <c r="J219" s="994"/>
      <c r="K219" s="994"/>
      <c r="L219" s="994"/>
      <c r="M219" s="994"/>
      <c r="N219" s="994"/>
      <c r="O219" s="994"/>
      <c r="P219" s="994"/>
      <c r="Q219" s="994"/>
      <c r="R219" s="994"/>
      <c r="S219" s="994"/>
    </row>
    <row r="220" spans="1:19">
      <c r="A220" s="126"/>
      <c r="B220" s="129"/>
      <c r="C220" s="129"/>
      <c r="D220" s="129"/>
      <c r="E220" s="129"/>
      <c r="F220" s="129"/>
      <c r="G220" s="129"/>
      <c r="H220" s="129"/>
      <c r="I220" s="129"/>
      <c r="J220" s="129"/>
      <c r="K220" s="129"/>
      <c r="L220" s="129"/>
      <c r="M220" s="129"/>
      <c r="N220" s="129"/>
      <c r="O220" s="129"/>
      <c r="P220" s="129"/>
      <c r="Q220" s="129"/>
      <c r="R220" s="129"/>
      <c r="S220" s="129"/>
    </row>
    <row r="221" spans="1:19">
      <c r="A221" s="995" t="s">
        <v>3877</v>
      </c>
      <c r="B221" s="995"/>
      <c r="C221" s="995"/>
      <c r="D221" s="995"/>
      <c r="E221" s="995"/>
      <c r="F221" s="995"/>
      <c r="G221" s="995"/>
      <c r="H221" s="995"/>
      <c r="I221" s="995"/>
      <c r="J221" s="995"/>
      <c r="K221" s="995"/>
      <c r="L221" s="995"/>
      <c r="M221" s="995"/>
      <c r="N221" s="995"/>
      <c r="O221" s="995"/>
      <c r="P221" s="995"/>
      <c r="Q221" s="995"/>
      <c r="R221" s="995"/>
      <c r="S221" s="995"/>
    </row>
    <row r="222" spans="1:19">
      <c r="A222" s="126"/>
      <c r="B222" s="129"/>
      <c r="C222" s="129"/>
      <c r="D222" s="129"/>
      <c r="E222" s="129"/>
      <c r="F222" s="129"/>
      <c r="G222" s="129"/>
      <c r="H222" s="129"/>
      <c r="I222" s="129"/>
      <c r="J222" s="129"/>
      <c r="K222" s="129"/>
      <c r="L222" s="129"/>
      <c r="M222" s="129"/>
      <c r="N222" s="129"/>
      <c r="O222" s="129"/>
      <c r="P222" s="129"/>
      <c r="Q222" s="129"/>
      <c r="R222" s="129"/>
      <c r="S222" s="129"/>
    </row>
    <row r="223" spans="1:19">
      <c r="A223" s="994" t="s">
        <v>3886</v>
      </c>
      <c r="B223" s="994"/>
      <c r="C223" s="994"/>
      <c r="D223" s="994"/>
      <c r="E223" s="994"/>
      <c r="F223" s="994"/>
      <c r="G223" s="994"/>
      <c r="H223" s="994"/>
      <c r="I223" s="994"/>
      <c r="J223" s="994"/>
      <c r="K223" s="994"/>
      <c r="L223" s="994"/>
      <c r="M223" s="994"/>
      <c r="N223" s="994"/>
      <c r="O223" s="994"/>
      <c r="P223" s="994"/>
      <c r="Q223" s="994"/>
      <c r="R223" s="994"/>
      <c r="S223" s="994"/>
    </row>
    <row r="224" spans="1:19">
      <c r="A224" s="126"/>
      <c r="B224" s="129"/>
      <c r="C224" s="129"/>
      <c r="D224" s="129"/>
      <c r="E224" s="129"/>
      <c r="F224" s="129"/>
      <c r="G224" s="129"/>
      <c r="H224" s="129"/>
      <c r="I224" s="129"/>
      <c r="J224" s="129"/>
      <c r="K224" s="129"/>
      <c r="L224" s="129"/>
      <c r="M224" s="129"/>
      <c r="N224" s="129"/>
      <c r="O224" s="129"/>
      <c r="P224" s="129"/>
      <c r="Q224" s="129"/>
      <c r="R224" s="129"/>
      <c r="S224" s="129"/>
    </row>
    <row r="225" spans="1:19">
      <c r="A225" s="994" t="s">
        <v>3952</v>
      </c>
      <c r="B225" s="994"/>
      <c r="C225" s="994"/>
      <c r="D225" s="994"/>
      <c r="E225" s="994"/>
      <c r="F225" s="994"/>
      <c r="G225" s="994"/>
      <c r="H225" s="994"/>
      <c r="I225" s="994"/>
      <c r="J225" s="994"/>
      <c r="K225" s="994"/>
      <c r="L225" s="994"/>
      <c r="M225" s="994"/>
      <c r="N225" s="994"/>
      <c r="O225" s="994"/>
      <c r="P225" s="994"/>
      <c r="Q225" s="994"/>
      <c r="R225" s="994"/>
      <c r="S225" s="994"/>
    </row>
    <row r="226" spans="1:19">
      <c r="A226" s="126"/>
      <c r="B226" s="129"/>
      <c r="C226" s="129"/>
      <c r="D226" s="129"/>
      <c r="E226" s="129"/>
      <c r="F226" s="129"/>
      <c r="G226" s="129"/>
      <c r="H226" s="129"/>
      <c r="I226" s="129"/>
      <c r="J226" s="129"/>
      <c r="K226" s="129"/>
      <c r="L226" s="129"/>
      <c r="M226" s="129"/>
      <c r="N226" s="129"/>
      <c r="O226" s="129"/>
      <c r="P226" s="129"/>
      <c r="Q226" s="129"/>
      <c r="R226" s="129"/>
      <c r="S226" s="129"/>
    </row>
    <row r="227" spans="1:19">
      <c r="A227" s="994" t="s">
        <v>3959</v>
      </c>
      <c r="B227" s="994"/>
      <c r="C227" s="994"/>
      <c r="D227" s="994"/>
      <c r="E227" s="994"/>
      <c r="F227" s="994"/>
      <c r="G227" s="994"/>
      <c r="H227" s="994"/>
      <c r="I227" s="994"/>
      <c r="J227" s="994"/>
      <c r="K227" s="994"/>
      <c r="L227" s="994"/>
      <c r="M227" s="994"/>
      <c r="N227" s="994"/>
      <c r="O227" s="994"/>
      <c r="P227" s="994"/>
      <c r="Q227" s="994"/>
      <c r="R227" s="994"/>
      <c r="S227" s="994"/>
    </row>
    <row r="228" spans="1:19">
      <c r="A228" s="126"/>
      <c r="B228" s="129"/>
      <c r="C228" s="129"/>
      <c r="D228" s="129"/>
      <c r="E228" s="129"/>
      <c r="F228" s="129"/>
      <c r="G228" s="129"/>
      <c r="H228" s="129"/>
      <c r="I228" s="129"/>
      <c r="J228" s="129"/>
      <c r="K228" s="129"/>
      <c r="L228" s="129"/>
      <c r="M228" s="129"/>
      <c r="N228" s="129"/>
      <c r="O228" s="129"/>
      <c r="P228" s="129"/>
      <c r="Q228" s="129"/>
      <c r="R228" s="129"/>
      <c r="S228" s="129"/>
    </row>
    <row r="229" spans="1:19">
      <c r="A229" s="994" t="s">
        <v>3971</v>
      </c>
      <c r="B229" s="994"/>
      <c r="C229" s="994"/>
      <c r="D229" s="994"/>
      <c r="E229" s="994"/>
      <c r="F229" s="994"/>
      <c r="G229" s="994"/>
      <c r="H229" s="994"/>
      <c r="I229" s="994"/>
      <c r="J229" s="994"/>
      <c r="K229" s="994"/>
      <c r="L229" s="994"/>
      <c r="M229" s="994"/>
      <c r="N229" s="994"/>
      <c r="O229" s="994"/>
      <c r="P229" s="994"/>
      <c r="Q229" s="994"/>
      <c r="R229" s="994"/>
      <c r="S229" s="994"/>
    </row>
    <row r="230" spans="1:19">
      <c r="A230" s="126"/>
      <c r="B230" s="129"/>
      <c r="C230" s="129"/>
      <c r="D230" s="129"/>
      <c r="E230" s="129"/>
      <c r="F230" s="129"/>
      <c r="G230" s="129"/>
      <c r="H230" s="129"/>
      <c r="I230" s="129"/>
      <c r="J230" s="129"/>
      <c r="K230" s="129"/>
      <c r="L230" s="129"/>
      <c r="M230" s="129"/>
      <c r="N230" s="129"/>
      <c r="O230" s="129"/>
      <c r="P230" s="129"/>
      <c r="Q230" s="129"/>
      <c r="R230" s="129"/>
      <c r="S230" s="129"/>
    </row>
    <row r="231" spans="1:19">
      <c r="A231" s="994" t="s">
        <v>3979</v>
      </c>
      <c r="B231" s="994"/>
      <c r="C231" s="994"/>
      <c r="D231" s="994"/>
      <c r="E231" s="994"/>
      <c r="F231" s="994"/>
      <c r="G231" s="994"/>
      <c r="H231" s="994"/>
      <c r="I231" s="994"/>
      <c r="J231" s="994"/>
      <c r="K231" s="994"/>
      <c r="L231" s="994"/>
      <c r="M231" s="994"/>
      <c r="N231" s="994"/>
      <c r="O231" s="994"/>
      <c r="P231" s="994"/>
      <c r="Q231" s="994"/>
      <c r="R231" s="994"/>
      <c r="S231" s="994"/>
    </row>
    <row r="232" spans="1:19">
      <c r="A232" s="126"/>
      <c r="B232" s="129"/>
      <c r="C232" s="129"/>
      <c r="D232" s="129"/>
      <c r="E232" s="129"/>
      <c r="F232" s="129"/>
      <c r="G232" s="129"/>
      <c r="H232" s="129"/>
      <c r="I232" s="129"/>
      <c r="J232" s="129"/>
      <c r="K232" s="129"/>
      <c r="L232" s="129"/>
      <c r="M232" s="129"/>
      <c r="N232" s="129"/>
      <c r="O232" s="129"/>
      <c r="P232" s="129"/>
      <c r="Q232" s="129"/>
      <c r="R232" s="129"/>
      <c r="S232" s="129"/>
    </row>
    <row r="233" spans="1:19">
      <c r="A233" s="994" t="s">
        <v>3980</v>
      </c>
      <c r="B233" s="994"/>
      <c r="C233" s="994"/>
      <c r="D233" s="994"/>
      <c r="E233" s="994"/>
      <c r="F233" s="994"/>
      <c r="G233" s="994"/>
      <c r="H233" s="994"/>
      <c r="I233" s="994"/>
      <c r="J233" s="994"/>
      <c r="K233" s="994"/>
      <c r="L233" s="994"/>
      <c r="M233" s="994"/>
      <c r="N233" s="994"/>
      <c r="O233" s="994"/>
      <c r="P233" s="994"/>
      <c r="Q233" s="994"/>
      <c r="R233" s="994"/>
      <c r="S233" s="994"/>
    </row>
    <row r="234" spans="1:19">
      <c r="A234" s="126"/>
      <c r="B234" s="129"/>
      <c r="C234" s="129"/>
      <c r="D234" s="129"/>
      <c r="E234" s="129"/>
      <c r="F234" s="129"/>
      <c r="G234" s="129"/>
      <c r="H234" s="129"/>
      <c r="I234" s="129"/>
      <c r="J234" s="129"/>
      <c r="K234" s="129"/>
      <c r="L234" s="129"/>
      <c r="M234" s="129"/>
      <c r="N234" s="129"/>
      <c r="O234" s="129"/>
      <c r="P234" s="129"/>
      <c r="Q234" s="129"/>
      <c r="R234" s="129"/>
      <c r="S234" s="129"/>
    </row>
    <row r="235" spans="1:19">
      <c r="A235" s="994" t="s">
        <v>3995</v>
      </c>
      <c r="B235" s="994"/>
      <c r="C235" s="994"/>
      <c r="D235" s="994"/>
      <c r="E235" s="994"/>
      <c r="F235" s="994"/>
      <c r="G235" s="994"/>
      <c r="H235" s="994"/>
      <c r="I235" s="994"/>
      <c r="J235" s="994"/>
      <c r="K235" s="994"/>
      <c r="L235" s="994"/>
      <c r="M235" s="994"/>
      <c r="N235" s="994"/>
      <c r="O235" s="994"/>
      <c r="P235" s="994"/>
      <c r="Q235" s="994"/>
      <c r="R235" s="994"/>
      <c r="S235" s="994"/>
    </row>
    <row r="236" spans="1:19">
      <c r="A236" s="77"/>
      <c r="B236" s="77"/>
      <c r="C236" s="77"/>
      <c r="D236" s="77"/>
      <c r="E236" s="77"/>
      <c r="F236" s="77"/>
      <c r="G236" s="77"/>
      <c r="H236" s="77"/>
      <c r="I236" s="77"/>
      <c r="J236" s="77"/>
      <c r="K236" s="77"/>
      <c r="L236" s="77"/>
      <c r="M236" s="77"/>
      <c r="N236" s="77"/>
      <c r="O236" s="77"/>
      <c r="P236" s="77"/>
      <c r="Q236" s="77"/>
      <c r="R236" s="77"/>
      <c r="S236" s="77"/>
    </row>
    <row r="237" spans="1:19">
      <c r="A237" s="1239" t="s">
        <v>3653</v>
      </c>
      <c r="B237" s="1239"/>
      <c r="C237" s="1239"/>
      <c r="D237" s="1239"/>
      <c r="E237" s="1239"/>
      <c r="F237" s="1239"/>
      <c r="G237" s="1239"/>
      <c r="H237" s="1239"/>
      <c r="I237" s="1239"/>
      <c r="J237" s="1239"/>
      <c r="K237" s="1239"/>
      <c r="L237" s="1239"/>
      <c r="M237" s="1239"/>
      <c r="N237" s="1239"/>
      <c r="O237" s="1239"/>
      <c r="P237" s="1239"/>
      <c r="Q237" s="1239"/>
      <c r="R237" s="1239"/>
      <c r="S237" s="1239"/>
    </row>
    <row r="238" spans="1:19" s="20" customFormat="1">
      <c r="A238" s="74">
        <f>SUM(A236,A234,A232,A230,A228,A226,A224,A222,A220,A218)</f>
        <v>0</v>
      </c>
      <c r="B238" s="349">
        <f t="shared" ref="B238:S238" si="5">SUM(B236,B234,B232,B230,B228,B226,B224,B222,B220,B218)</f>
        <v>0</v>
      </c>
      <c r="C238" s="349">
        <f t="shared" si="5"/>
        <v>0</v>
      </c>
      <c r="D238" s="349">
        <f t="shared" si="5"/>
        <v>0</v>
      </c>
      <c r="E238" s="349">
        <f t="shared" si="5"/>
        <v>0</v>
      </c>
      <c r="F238" s="349">
        <f t="shared" si="5"/>
        <v>0</v>
      </c>
      <c r="G238" s="349">
        <f t="shared" si="5"/>
        <v>0</v>
      </c>
      <c r="H238" s="349">
        <f t="shared" si="5"/>
        <v>0</v>
      </c>
      <c r="I238" s="349">
        <f t="shared" si="5"/>
        <v>0</v>
      </c>
      <c r="J238" s="349">
        <f t="shared" si="5"/>
        <v>0</v>
      </c>
      <c r="K238" s="349">
        <f t="shared" si="5"/>
        <v>0</v>
      </c>
      <c r="L238" s="349">
        <f t="shared" si="5"/>
        <v>0</v>
      </c>
      <c r="M238" s="349">
        <f t="shared" si="5"/>
        <v>0</v>
      </c>
      <c r="N238" s="349">
        <f t="shared" si="5"/>
        <v>0</v>
      </c>
      <c r="O238" s="349">
        <f t="shared" si="5"/>
        <v>0</v>
      </c>
      <c r="P238" s="349">
        <f t="shared" si="5"/>
        <v>0</v>
      </c>
      <c r="Q238" s="349">
        <f t="shared" si="5"/>
        <v>0</v>
      </c>
      <c r="R238" s="349">
        <f t="shared" si="5"/>
        <v>0</v>
      </c>
      <c r="S238" s="349">
        <f t="shared" si="5"/>
        <v>0</v>
      </c>
    </row>
    <row r="239" spans="1:19">
      <c r="A239" s="4"/>
      <c r="B239" s="4"/>
      <c r="C239" s="4"/>
      <c r="D239" s="4"/>
      <c r="E239" s="4"/>
      <c r="F239" s="4"/>
      <c r="G239" s="4"/>
      <c r="H239" s="4"/>
      <c r="I239" s="4"/>
      <c r="J239" s="4"/>
      <c r="K239" s="4"/>
      <c r="L239" s="4"/>
      <c r="M239" s="4"/>
      <c r="N239" s="4"/>
      <c r="O239" s="4"/>
      <c r="P239" s="4"/>
      <c r="Q239" s="4"/>
      <c r="R239" s="4"/>
      <c r="S239" s="4"/>
    </row>
    <row r="240" spans="1:19" ht="21.75" customHeight="1">
      <c r="A240" s="1553" t="s">
        <v>1071</v>
      </c>
      <c r="B240" s="1554"/>
      <c r="C240" s="1554"/>
      <c r="D240" s="1554"/>
      <c r="E240" s="1554"/>
      <c r="F240" s="1554"/>
      <c r="G240" s="1554"/>
      <c r="H240" s="1554"/>
      <c r="I240" s="1554"/>
      <c r="J240" s="1554"/>
      <c r="K240" s="1554"/>
      <c r="L240" s="1554"/>
      <c r="M240" s="1554"/>
      <c r="N240" s="1554"/>
      <c r="O240" s="1554"/>
      <c r="P240" s="1554"/>
      <c r="Q240" s="1554"/>
      <c r="R240" s="1554"/>
      <c r="S240" s="1555"/>
    </row>
    <row r="241" spans="1:19">
      <c r="A241" s="1556" t="s">
        <v>3654</v>
      </c>
      <c r="B241" s="1557"/>
      <c r="C241" s="1557"/>
      <c r="D241" s="1557"/>
      <c r="E241" s="1557"/>
      <c r="F241" s="1557"/>
      <c r="G241" s="1557"/>
      <c r="H241" s="1557"/>
      <c r="I241" s="1557"/>
      <c r="J241" s="1557"/>
      <c r="K241" s="1557"/>
      <c r="L241" s="1557"/>
      <c r="M241" s="1557"/>
      <c r="N241" s="1557"/>
      <c r="O241" s="1557"/>
      <c r="P241" s="1557"/>
      <c r="Q241" s="1557"/>
      <c r="R241" s="1557"/>
      <c r="S241" s="1558"/>
    </row>
    <row r="242" spans="1:19">
      <c r="A242" s="976" t="s">
        <v>81</v>
      </c>
      <c r="B242" s="977"/>
      <c r="C242" s="977"/>
      <c r="D242" s="977"/>
      <c r="E242" s="977"/>
      <c r="F242" s="977"/>
      <c r="G242" s="977"/>
      <c r="H242" s="977"/>
      <c r="I242" s="977"/>
      <c r="J242" s="977"/>
      <c r="K242" s="977"/>
      <c r="L242" s="977"/>
      <c r="M242" s="977"/>
      <c r="N242" s="977"/>
      <c r="O242" s="977"/>
      <c r="P242" s="977"/>
      <c r="Q242" s="977"/>
      <c r="R242" s="977"/>
      <c r="S242" s="978"/>
    </row>
    <row r="243" spans="1:19">
      <c r="A243" s="976" t="s">
        <v>919</v>
      </c>
      <c r="B243" s="977"/>
      <c r="C243" s="977"/>
      <c r="D243" s="977"/>
      <c r="E243" s="977"/>
      <c r="F243" s="977"/>
      <c r="G243" s="977"/>
      <c r="H243" s="977"/>
      <c r="I243" s="977"/>
      <c r="J243" s="977"/>
      <c r="K243" s="977"/>
      <c r="L243" s="977"/>
      <c r="M243" s="977"/>
      <c r="N243" s="977"/>
      <c r="O243" s="977"/>
      <c r="P243" s="977"/>
      <c r="Q243" s="977"/>
      <c r="R243" s="977"/>
      <c r="S243" s="978"/>
    </row>
    <row r="244" spans="1:19">
      <c r="A244" s="976" t="s">
        <v>920</v>
      </c>
      <c r="B244" s="977"/>
      <c r="C244" s="977"/>
      <c r="D244" s="977"/>
      <c r="E244" s="977"/>
      <c r="F244" s="977"/>
      <c r="G244" s="977"/>
      <c r="H244" s="977"/>
      <c r="I244" s="977"/>
      <c r="J244" s="977"/>
      <c r="K244" s="977"/>
      <c r="L244" s="977"/>
      <c r="M244" s="977"/>
      <c r="N244" s="977"/>
      <c r="O244" s="977"/>
      <c r="P244" s="977"/>
      <c r="Q244" s="977"/>
      <c r="R244" s="977"/>
      <c r="S244" s="978"/>
    </row>
    <row r="245" spans="1:19">
      <c r="A245" s="976" t="s">
        <v>921</v>
      </c>
      <c r="B245" s="977"/>
      <c r="C245" s="977"/>
      <c r="D245" s="977"/>
      <c r="E245" s="977"/>
      <c r="F245" s="977"/>
      <c r="G245" s="977"/>
      <c r="H245" s="977"/>
      <c r="I245" s="977"/>
      <c r="J245" s="977"/>
      <c r="K245" s="977"/>
      <c r="L245" s="977"/>
      <c r="M245" s="977"/>
      <c r="N245" s="977"/>
      <c r="O245" s="977"/>
      <c r="P245" s="977"/>
      <c r="Q245" s="977"/>
      <c r="R245" s="977"/>
      <c r="S245" s="978"/>
    </row>
    <row r="246" spans="1:19">
      <c r="A246" s="976" t="s">
        <v>922</v>
      </c>
      <c r="B246" s="977"/>
      <c r="C246" s="977"/>
      <c r="D246" s="977"/>
      <c r="E246" s="977"/>
      <c r="F246" s="977"/>
      <c r="G246" s="977"/>
      <c r="H246" s="977"/>
      <c r="I246" s="977"/>
      <c r="J246" s="977"/>
      <c r="K246" s="977"/>
      <c r="L246" s="977"/>
      <c r="M246" s="977"/>
      <c r="N246" s="977"/>
      <c r="O246" s="977"/>
      <c r="P246" s="977"/>
      <c r="Q246" s="977"/>
      <c r="R246" s="977"/>
      <c r="S246" s="978"/>
    </row>
    <row r="247" spans="1:19">
      <c r="A247" s="976" t="s">
        <v>923</v>
      </c>
      <c r="B247" s="977"/>
      <c r="C247" s="977"/>
      <c r="D247" s="977"/>
      <c r="E247" s="977"/>
      <c r="F247" s="977"/>
      <c r="G247" s="977"/>
      <c r="H247" s="977"/>
      <c r="I247" s="977"/>
      <c r="J247" s="977"/>
      <c r="K247" s="977"/>
      <c r="L247" s="977"/>
      <c r="M247" s="977"/>
      <c r="N247" s="977"/>
      <c r="O247" s="977"/>
      <c r="P247" s="977"/>
      <c r="Q247" s="977"/>
      <c r="R247" s="977"/>
      <c r="S247" s="978"/>
    </row>
    <row r="248" spans="1:19">
      <c r="A248" s="976" t="s">
        <v>924</v>
      </c>
      <c r="B248" s="977"/>
      <c r="C248" s="977"/>
      <c r="D248" s="977"/>
      <c r="E248" s="977"/>
      <c r="F248" s="977"/>
      <c r="G248" s="977"/>
      <c r="H248" s="977"/>
      <c r="I248" s="977"/>
      <c r="J248" s="977"/>
      <c r="K248" s="977"/>
      <c r="L248" s="977"/>
      <c r="M248" s="977"/>
      <c r="N248" s="977"/>
      <c r="O248" s="977"/>
      <c r="P248" s="977"/>
      <c r="Q248" s="977"/>
      <c r="R248" s="977"/>
      <c r="S248" s="978"/>
    </row>
    <row r="249" spans="1:19">
      <c r="A249" s="982" t="s">
        <v>925</v>
      </c>
      <c r="B249" s="983"/>
      <c r="C249" s="983"/>
      <c r="D249" s="983"/>
      <c r="E249" s="983"/>
      <c r="F249" s="983"/>
      <c r="G249" s="983"/>
      <c r="H249" s="983"/>
      <c r="I249" s="983"/>
      <c r="J249" s="983"/>
      <c r="K249" s="983"/>
      <c r="L249" s="983"/>
      <c r="M249" s="983"/>
      <c r="N249" s="983"/>
      <c r="O249" s="983"/>
      <c r="P249" s="983"/>
      <c r="Q249" s="983"/>
      <c r="R249" s="983"/>
      <c r="S249" s="984"/>
    </row>
    <row r="250" spans="1:19" ht="29.25" customHeight="1">
      <c r="A250" s="985" t="s">
        <v>41</v>
      </c>
      <c r="B250" s="985"/>
      <c r="C250" s="985"/>
      <c r="D250" s="985" t="s">
        <v>42</v>
      </c>
      <c r="E250" s="985"/>
      <c r="F250" s="985" t="s">
        <v>43</v>
      </c>
      <c r="G250" s="985"/>
      <c r="H250" s="985"/>
      <c r="I250" s="985" t="s">
        <v>44</v>
      </c>
      <c r="J250" s="985"/>
      <c r="K250" s="986" t="s">
        <v>45</v>
      </c>
      <c r="L250" s="1219"/>
      <c r="M250" s="1219"/>
      <c r="N250" s="1220"/>
      <c r="O250" s="989" t="s">
        <v>46</v>
      </c>
      <c r="P250" s="989"/>
      <c r="Q250" s="990"/>
      <c r="R250" s="985" t="s">
        <v>47</v>
      </c>
      <c r="S250" s="985"/>
    </row>
    <row r="251" spans="1:19" ht="24" customHeight="1">
      <c r="A251" s="991" t="s">
        <v>48</v>
      </c>
      <c r="B251" s="991" t="s">
        <v>49</v>
      </c>
      <c r="C251" s="1002" t="s">
        <v>50</v>
      </c>
      <c r="D251" s="991" t="s">
        <v>51</v>
      </c>
      <c r="E251" s="991" t="s">
        <v>52</v>
      </c>
      <c r="F251" s="986" t="s">
        <v>53</v>
      </c>
      <c r="G251" s="992"/>
      <c r="H251" s="993"/>
      <c r="I251" s="991" t="s">
        <v>54</v>
      </c>
      <c r="J251" s="991" t="s">
        <v>55</v>
      </c>
      <c r="K251" s="986" t="s">
        <v>56</v>
      </c>
      <c r="L251" s="993"/>
      <c r="M251" s="986" t="s">
        <v>57</v>
      </c>
      <c r="N251" s="993"/>
      <c r="O251" s="991" t="s">
        <v>58</v>
      </c>
      <c r="P251" s="991" t="s">
        <v>59</v>
      </c>
      <c r="Q251" s="991" t="s">
        <v>60</v>
      </c>
      <c r="R251" s="991" t="s">
        <v>61</v>
      </c>
      <c r="S251" s="991" t="s">
        <v>62</v>
      </c>
    </row>
    <row r="252" spans="1:19" ht="64.5" customHeight="1">
      <c r="A252" s="985"/>
      <c r="B252" s="985"/>
      <c r="C252" s="1003"/>
      <c r="D252" s="985"/>
      <c r="E252" s="985"/>
      <c r="F252" s="125" t="s">
        <v>63</v>
      </c>
      <c r="G252" s="125" t="s">
        <v>64</v>
      </c>
      <c r="H252" s="125" t="s">
        <v>65</v>
      </c>
      <c r="I252" s="985"/>
      <c r="J252" s="985"/>
      <c r="K252" s="127" t="s">
        <v>66</v>
      </c>
      <c r="L252" s="127" t="s">
        <v>67</v>
      </c>
      <c r="M252" s="127" t="s">
        <v>68</v>
      </c>
      <c r="N252" s="127" t="s">
        <v>67</v>
      </c>
      <c r="O252" s="985"/>
      <c r="P252" s="985"/>
      <c r="Q252" s="985"/>
      <c r="R252" s="985"/>
      <c r="S252" s="985"/>
    </row>
    <row r="253" spans="1:19">
      <c r="A253" s="994" t="s">
        <v>2322</v>
      </c>
      <c r="B253" s="994"/>
      <c r="C253" s="994"/>
      <c r="D253" s="994"/>
      <c r="E253" s="994"/>
      <c r="F253" s="994"/>
      <c r="G253" s="994"/>
      <c r="H253" s="994"/>
      <c r="I253" s="994"/>
      <c r="J253" s="994"/>
      <c r="K253" s="994"/>
      <c r="L253" s="994"/>
      <c r="M253" s="994"/>
      <c r="N253" s="994"/>
      <c r="O253" s="994"/>
      <c r="P253" s="994"/>
      <c r="Q253" s="994"/>
      <c r="R253" s="994"/>
      <c r="S253" s="994"/>
    </row>
    <row r="254" spans="1:19">
      <c r="A254" s="385"/>
      <c r="B254" s="385"/>
      <c r="C254" s="85"/>
      <c r="D254" s="77"/>
      <c r="E254" s="77"/>
      <c r="F254" s="77"/>
      <c r="G254" s="77"/>
      <c r="H254" s="77"/>
      <c r="I254" s="77"/>
      <c r="J254" s="77"/>
      <c r="K254" s="77"/>
      <c r="L254" s="77"/>
      <c r="M254" s="77"/>
      <c r="N254" s="77"/>
      <c r="O254" s="77"/>
      <c r="P254" s="77"/>
      <c r="Q254" s="77"/>
      <c r="R254" s="77"/>
      <c r="S254" s="77"/>
    </row>
    <row r="255" spans="1:19">
      <c r="A255" s="994" t="s">
        <v>70</v>
      </c>
      <c r="B255" s="994"/>
      <c r="C255" s="994"/>
      <c r="D255" s="994"/>
      <c r="E255" s="994"/>
      <c r="F255" s="994"/>
      <c r="G255" s="994"/>
      <c r="H255" s="994"/>
      <c r="I255" s="994"/>
      <c r="J255" s="994"/>
      <c r="K255" s="994"/>
      <c r="L255" s="994"/>
      <c r="M255" s="994"/>
      <c r="N255" s="994"/>
      <c r="O255" s="994"/>
      <c r="P255" s="994"/>
      <c r="Q255" s="994"/>
      <c r="R255" s="994"/>
      <c r="S255" s="994"/>
    </row>
    <row r="256" spans="1:19" s="725" customFormat="1">
      <c r="A256" s="18">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row>
    <row r="257" spans="1:19">
      <c r="A257" s="994" t="s">
        <v>2017</v>
      </c>
      <c r="B257" s="994"/>
      <c r="C257" s="994"/>
      <c r="D257" s="994"/>
      <c r="E257" s="994"/>
      <c r="F257" s="994"/>
      <c r="G257" s="994"/>
      <c r="H257" s="994"/>
      <c r="I257" s="994"/>
      <c r="J257" s="994"/>
      <c r="K257" s="994"/>
      <c r="L257" s="994"/>
      <c r="M257" s="994"/>
      <c r="N257" s="994"/>
      <c r="O257" s="994"/>
      <c r="P257" s="994"/>
      <c r="Q257" s="994"/>
      <c r="R257" s="994"/>
      <c r="S257" s="994"/>
    </row>
    <row r="258" spans="1:19">
      <c r="A258" s="1322"/>
      <c r="B258" s="1389"/>
      <c r="C258" s="129"/>
      <c r="D258" s="129"/>
      <c r="E258" s="129"/>
      <c r="F258" s="129"/>
      <c r="G258" s="129"/>
      <c r="H258" s="129"/>
      <c r="I258" s="129"/>
      <c r="J258" s="129"/>
      <c r="K258" s="129"/>
      <c r="L258" s="129"/>
      <c r="M258" s="129"/>
      <c r="N258" s="129"/>
      <c r="O258" s="129"/>
      <c r="P258" s="129"/>
      <c r="Q258" s="129"/>
      <c r="R258" s="129"/>
      <c r="S258" s="129"/>
    </row>
    <row r="259" spans="1:19">
      <c r="A259" s="994" t="s">
        <v>1169</v>
      </c>
      <c r="B259" s="994"/>
      <c r="C259" s="994"/>
      <c r="D259" s="994"/>
      <c r="E259" s="994"/>
      <c r="F259" s="994"/>
      <c r="G259" s="994"/>
      <c r="H259" s="994"/>
      <c r="I259" s="994"/>
      <c r="J259" s="994"/>
      <c r="K259" s="994"/>
      <c r="L259" s="994"/>
      <c r="M259" s="994"/>
      <c r="N259" s="994"/>
      <c r="O259" s="994"/>
      <c r="P259" s="994"/>
      <c r="Q259" s="994"/>
      <c r="R259" s="994"/>
      <c r="S259" s="994"/>
    </row>
    <row r="260" spans="1:19" s="533" customFormat="1">
      <c r="A260" s="529"/>
      <c r="B260" s="529"/>
      <c r="C260" s="529"/>
      <c r="D260" s="529"/>
      <c r="E260" s="529"/>
      <c r="F260" s="529"/>
      <c r="G260" s="529"/>
      <c r="H260" s="529"/>
      <c r="I260" s="529"/>
      <c r="J260" s="529"/>
      <c r="K260" s="529"/>
      <c r="L260" s="529"/>
      <c r="M260" s="529"/>
      <c r="N260" s="529"/>
      <c r="O260" s="529"/>
      <c r="P260" s="529"/>
      <c r="Q260" s="529"/>
      <c r="R260" s="529"/>
      <c r="S260" s="529"/>
    </row>
    <row r="261" spans="1:19">
      <c r="A261" s="995" t="s">
        <v>3590</v>
      </c>
      <c r="B261" s="995"/>
      <c r="C261" s="995"/>
      <c r="D261" s="995"/>
      <c r="E261" s="995"/>
      <c r="F261" s="995"/>
      <c r="G261" s="995"/>
      <c r="H261" s="995"/>
      <c r="I261" s="995"/>
      <c r="J261" s="995"/>
      <c r="K261" s="995"/>
      <c r="L261" s="995"/>
      <c r="M261" s="995"/>
      <c r="N261" s="995"/>
      <c r="O261" s="995"/>
      <c r="P261" s="995"/>
      <c r="Q261" s="995"/>
      <c r="R261" s="995"/>
      <c r="S261" s="995"/>
    </row>
    <row r="262" spans="1:19" s="796" customFormat="1">
      <c r="A262" s="18">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18">
        <v>0</v>
      </c>
    </row>
    <row r="263" spans="1:19">
      <c r="A263" s="994" t="s">
        <v>74</v>
      </c>
      <c r="B263" s="994"/>
      <c r="C263" s="994"/>
      <c r="D263" s="994"/>
      <c r="E263" s="994"/>
      <c r="F263" s="994"/>
      <c r="G263" s="994"/>
      <c r="H263" s="994"/>
      <c r="I263" s="994"/>
      <c r="J263" s="994"/>
      <c r="K263" s="994"/>
      <c r="L263" s="994"/>
      <c r="M263" s="994"/>
      <c r="N263" s="994"/>
      <c r="O263" s="994"/>
      <c r="P263" s="994"/>
      <c r="Q263" s="994"/>
      <c r="R263" s="994"/>
      <c r="S263" s="994"/>
    </row>
    <row r="264" spans="1:19" s="563" customFormat="1">
      <c r="A264" s="18">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row>
    <row r="265" spans="1:19">
      <c r="A265" s="994" t="s">
        <v>75</v>
      </c>
      <c r="B265" s="994"/>
      <c r="C265" s="994"/>
      <c r="D265" s="994"/>
      <c r="E265" s="994"/>
      <c r="F265" s="994"/>
      <c r="G265" s="994"/>
      <c r="H265" s="994"/>
      <c r="I265" s="994"/>
      <c r="J265" s="994"/>
      <c r="K265" s="994"/>
      <c r="L265" s="994"/>
      <c r="M265" s="994"/>
      <c r="N265" s="994"/>
      <c r="O265" s="994"/>
      <c r="P265" s="994"/>
      <c r="Q265" s="994"/>
      <c r="R265" s="994"/>
      <c r="S265" s="994"/>
    </row>
    <row r="266" spans="1:19" s="856" customFormat="1">
      <c r="A266" s="18">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18">
        <v>0</v>
      </c>
    </row>
    <row r="267" spans="1:19">
      <c r="A267" s="994" t="s">
        <v>76</v>
      </c>
      <c r="B267" s="994"/>
      <c r="C267" s="994"/>
      <c r="D267" s="994"/>
      <c r="E267" s="994"/>
      <c r="F267" s="994"/>
      <c r="G267" s="994"/>
      <c r="H267" s="994"/>
      <c r="I267" s="994"/>
      <c r="J267" s="994"/>
      <c r="K267" s="994"/>
      <c r="L267" s="994"/>
      <c r="M267" s="994"/>
      <c r="N267" s="994"/>
      <c r="O267" s="994"/>
      <c r="P267" s="994"/>
      <c r="Q267" s="994"/>
      <c r="R267" s="994"/>
      <c r="S267" s="994"/>
    </row>
    <row r="268" spans="1:19" s="4" customFormat="1">
      <c r="A268" s="18">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18">
        <v>0</v>
      </c>
    </row>
    <row r="269" spans="1:19">
      <c r="A269" s="994" t="s">
        <v>1177</v>
      </c>
      <c r="B269" s="994"/>
      <c r="C269" s="994"/>
      <c r="D269" s="994"/>
      <c r="E269" s="994"/>
      <c r="F269" s="994"/>
      <c r="G269" s="994"/>
      <c r="H269" s="994"/>
      <c r="I269" s="994"/>
      <c r="J269" s="994"/>
      <c r="K269" s="994"/>
      <c r="L269" s="994"/>
      <c r="M269" s="994"/>
      <c r="N269" s="994"/>
      <c r="O269" s="994"/>
      <c r="P269" s="994"/>
      <c r="Q269" s="994"/>
      <c r="R269" s="994"/>
      <c r="S269" s="994"/>
    </row>
    <row r="270" spans="1:19" s="4" customFormat="1">
      <c r="A270" s="18">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18">
        <v>0</v>
      </c>
    </row>
    <row r="271" spans="1:19">
      <c r="A271" s="994" t="s">
        <v>3588</v>
      </c>
      <c r="B271" s="994"/>
      <c r="C271" s="994"/>
      <c r="D271" s="994"/>
      <c r="E271" s="994"/>
      <c r="F271" s="994"/>
      <c r="G271" s="994"/>
      <c r="H271" s="994"/>
      <c r="I271" s="994"/>
      <c r="J271" s="994"/>
      <c r="K271" s="994"/>
      <c r="L271" s="994"/>
      <c r="M271" s="994"/>
      <c r="N271" s="994"/>
      <c r="O271" s="994"/>
      <c r="P271" s="994"/>
      <c r="Q271" s="994"/>
      <c r="R271" s="994"/>
      <c r="S271" s="994"/>
    </row>
    <row r="272" spans="1:19" s="4" customFormat="1">
      <c r="A272" s="18">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18">
        <v>0</v>
      </c>
    </row>
    <row r="273" spans="1:19">
      <c r="A273" s="994" t="s">
        <v>79</v>
      </c>
      <c r="B273" s="994"/>
      <c r="C273" s="994"/>
      <c r="D273" s="994"/>
      <c r="E273" s="994"/>
      <c r="F273" s="994"/>
      <c r="G273" s="994"/>
      <c r="H273" s="994"/>
      <c r="I273" s="994"/>
      <c r="J273" s="994"/>
      <c r="K273" s="994"/>
      <c r="L273" s="994"/>
      <c r="M273" s="994"/>
      <c r="N273" s="994"/>
      <c r="O273" s="994"/>
      <c r="P273" s="994"/>
      <c r="Q273" s="994"/>
      <c r="R273" s="994"/>
      <c r="S273" s="994"/>
    </row>
    <row r="274" spans="1:19" s="4" customFormat="1">
      <c r="A274" s="18">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18">
        <v>0</v>
      </c>
    </row>
    <row r="275" spans="1:19">
      <c r="A275" s="994" t="s">
        <v>3591</v>
      </c>
      <c r="B275" s="994"/>
      <c r="C275" s="994"/>
      <c r="D275" s="994"/>
      <c r="E275" s="994"/>
      <c r="F275" s="994"/>
      <c r="G275" s="994"/>
      <c r="H275" s="994"/>
      <c r="I275" s="994"/>
      <c r="J275" s="994"/>
      <c r="K275" s="994"/>
      <c r="L275" s="994"/>
      <c r="M275" s="994"/>
      <c r="N275" s="994"/>
      <c r="O275" s="994"/>
      <c r="P275" s="994"/>
      <c r="Q275" s="994"/>
      <c r="R275" s="994"/>
      <c r="S275" s="994"/>
    </row>
    <row r="276" spans="1:19" s="4" customFormat="1">
      <c r="A276" s="18">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row>
    <row r="277" spans="1:19">
      <c r="A277" s="1239" t="s">
        <v>3653</v>
      </c>
      <c r="B277" s="1239"/>
      <c r="C277" s="1239"/>
      <c r="D277" s="1239"/>
      <c r="E277" s="1239"/>
      <c r="F277" s="1239"/>
      <c r="G277" s="1239"/>
      <c r="H277" s="1239"/>
      <c r="I277" s="1239"/>
      <c r="J277" s="1239"/>
      <c r="K277" s="1239"/>
      <c r="L277" s="1239"/>
      <c r="M277" s="1239"/>
      <c r="N277" s="1239"/>
      <c r="O277" s="1239"/>
      <c r="P277" s="1239"/>
      <c r="Q277" s="1239"/>
      <c r="R277" s="1239"/>
      <c r="S277" s="1239"/>
    </row>
    <row r="278" spans="1:19" s="20" customFormat="1">
      <c r="A278" s="74">
        <f>SUM(A276,A274,A272,A270,A268,A266,A264,A262,A260,A258)</f>
        <v>0</v>
      </c>
      <c r="B278" s="349">
        <f t="shared" ref="B278:S278" si="6">SUM(B276,B274,B272,B270,B268,B266,B264,B262,B260,B258)</f>
        <v>0</v>
      </c>
      <c r="C278" s="349">
        <f t="shared" si="6"/>
        <v>0</v>
      </c>
      <c r="D278" s="349">
        <f t="shared" si="6"/>
        <v>0</v>
      </c>
      <c r="E278" s="349">
        <f t="shared" si="6"/>
        <v>0</v>
      </c>
      <c r="F278" s="349">
        <f t="shared" si="6"/>
        <v>0</v>
      </c>
      <c r="G278" s="349">
        <f t="shared" si="6"/>
        <v>0</v>
      </c>
      <c r="H278" s="349">
        <f t="shared" si="6"/>
        <v>0</v>
      </c>
      <c r="I278" s="349">
        <f t="shared" si="6"/>
        <v>0</v>
      </c>
      <c r="J278" s="349">
        <f t="shared" si="6"/>
        <v>0</v>
      </c>
      <c r="K278" s="349">
        <f t="shared" si="6"/>
        <v>0</v>
      </c>
      <c r="L278" s="349">
        <f t="shared" si="6"/>
        <v>0</v>
      </c>
      <c r="M278" s="349">
        <f t="shared" si="6"/>
        <v>0</v>
      </c>
      <c r="N278" s="349">
        <f t="shared" si="6"/>
        <v>0</v>
      </c>
      <c r="O278" s="349">
        <f t="shared" si="6"/>
        <v>0</v>
      </c>
      <c r="P278" s="349">
        <f t="shared" si="6"/>
        <v>0</v>
      </c>
      <c r="Q278" s="349">
        <f t="shared" si="6"/>
        <v>0</v>
      </c>
      <c r="R278" s="349">
        <f t="shared" si="6"/>
        <v>0</v>
      </c>
      <c r="S278" s="349">
        <f t="shared" si="6"/>
        <v>0</v>
      </c>
    </row>
    <row r="279" spans="1:19">
      <c r="A279" s="4"/>
      <c r="B279" s="4"/>
      <c r="C279" s="4"/>
      <c r="D279" s="4"/>
      <c r="E279" s="4"/>
      <c r="F279" s="4"/>
      <c r="G279" s="4"/>
      <c r="H279" s="4"/>
      <c r="I279" s="4"/>
      <c r="J279" s="4"/>
      <c r="K279" s="4"/>
      <c r="L279" s="4"/>
      <c r="M279" s="4"/>
      <c r="N279" s="4"/>
      <c r="O279" s="4"/>
      <c r="P279" s="4"/>
      <c r="Q279" s="4"/>
      <c r="R279" s="4"/>
      <c r="S279" s="4"/>
    </row>
    <row r="280" spans="1:19" ht="20.25" customHeight="1">
      <c r="A280" s="1004" t="s">
        <v>3235</v>
      </c>
      <c r="B280" s="1005"/>
      <c r="C280" s="1005"/>
      <c r="D280" s="1005"/>
      <c r="E280" s="1005"/>
      <c r="F280" s="1005"/>
      <c r="G280" s="1005"/>
      <c r="H280" s="1005"/>
      <c r="I280" s="1005"/>
      <c r="J280" s="1005"/>
      <c r="K280" s="1005"/>
      <c r="L280" s="1005"/>
      <c r="M280" s="1005"/>
      <c r="N280" s="1005"/>
      <c r="O280" s="1005"/>
      <c r="P280" s="1005"/>
      <c r="Q280" s="1005"/>
      <c r="R280" s="1005"/>
      <c r="S280" s="1006"/>
    </row>
    <row r="281" spans="1:19">
      <c r="A281" s="1124" t="s">
        <v>3654</v>
      </c>
      <c r="B281" s="1125"/>
      <c r="C281" s="1125"/>
      <c r="D281" s="1125"/>
      <c r="E281" s="1125"/>
      <c r="F281" s="1125"/>
      <c r="G281" s="1125"/>
      <c r="H281" s="1125"/>
      <c r="I281" s="1125"/>
      <c r="J281" s="1125"/>
      <c r="K281" s="1125"/>
      <c r="L281" s="1125"/>
      <c r="M281" s="1125"/>
      <c r="N281" s="1125"/>
      <c r="O281" s="1125"/>
      <c r="P281" s="1125"/>
      <c r="Q281" s="1125"/>
      <c r="R281" s="1125"/>
      <c r="S281" s="1126"/>
    </row>
    <row r="282" spans="1:19">
      <c r="A282" s="976" t="s">
        <v>81</v>
      </c>
      <c r="B282" s="977"/>
      <c r="C282" s="977"/>
      <c r="D282" s="977"/>
      <c r="E282" s="977"/>
      <c r="F282" s="977"/>
      <c r="G282" s="977"/>
      <c r="H282" s="977"/>
      <c r="I282" s="977"/>
      <c r="J282" s="977"/>
      <c r="K282" s="977"/>
      <c r="L282" s="977"/>
      <c r="M282" s="977"/>
      <c r="N282" s="977"/>
      <c r="O282" s="977"/>
      <c r="P282" s="977"/>
      <c r="Q282" s="977"/>
      <c r="R282" s="977"/>
      <c r="S282" s="978"/>
    </row>
    <row r="283" spans="1:19">
      <c r="A283" s="976" t="s">
        <v>926</v>
      </c>
      <c r="B283" s="977"/>
      <c r="C283" s="977"/>
      <c r="D283" s="977"/>
      <c r="E283" s="977"/>
      <c r="F283" s="977"/>
      <c r="G283" s="977"/>
      <c r="H283" s="977"/>
      <c r="I283" s="977"/>
      <c r="J283" s="977"/>
      <c r="K283" s="977"/>
      <c r="L283" s="977"/>
      <c r="M283" s="977"/>
      <c r="N283" s="977"/>
      <c r="O283" s="977"/>
      <c r="P283" s="977"/>
      <c r="Q283" s="977"/>
      <c r="R283" s="977"/>
      <c r="S283" s="978"/>
    </row>
    <row r="284" spans="1:19">
      <c r="A284" s="976" t="s">
        <v>927</v>
      </c>
      <c r="B284" s="977"/>
      <c r="C284" s="977"/>
      <c r="D284" s="977"/>
      <c r="E284" s="977"/>
      <c r="F284" s="977"/>
      <c r="G284" s="977"/>
      <c r="H284" s="977"/>
      <c r="I284" s="977"/>
      <c r="J284" s="977"/>
      <c r="K284" s="977"/>
      <c r="L284" s="977"/>
      <c r="M284" s="977"/>
      <c r="N284" s="977"/>
      <c r="O284" s="977"/>
      <c r="P284" s="977"/>
      <c r="Q284" s="977"/>
      <c r="R284" s="977"/>
      <c r="S284" s="978"/>
    </row>
    <row r="285" spans="1:19">
      <c r="A285" s="976" t="s">
        <v>928</v>
      </c>
      <c r="B285" s="977"/>
      <c r="C285" s="977"/>
      <c r="D285" s="977"/>
      <c r="E285" s="977"/>
      <c r="F285" s="977"/>
      <c r="G285" s="977"/>
      <c r="H285" s="977"/>
      <c r="I285" s="977"/>
      <c r="J285" s="977"/>
      <c r="K285" s="977"/>
      <c r="L285" s="977"/>
      <c r="M285" s="977"/>
      <c r="N285" s="977"/>
      <c r="O285" s="977"/>
      <c r="P285" s="977"/>
      <c r="Q285" s="977"/>
      <c r="R285" s="977"/>
      <c r="S285" s="978"/>
    </row>
    <row r="286" spans="1:19">
      <c r="A286" s="976" t="s">
        <v>929</v>
      </c>
      <c r="B286" s="977"/>
      <c r="C286" s="977"/>
      <c r="D286" s="977"/>
      <c r="E286" s="977"/>
      <c r="F286" s="977"/>
      <c r="G286" s="977"/>
      <c r="H286" s="977"/>
      <c r="I286" s="977"/>
      <c r="J286" s="977"/>
      <c r="K286" s="977"/>
      <c r="L286" s="977"/>
      <c r="M286" s="977"/>
      <c r="N286" s="977"/>
      <c r="O286" s="977"/>
      <c r="P286" s="977"/>
      <c r="Q286" s="977"/>
      <c r="R286" s="977"/>
      <c r="S286" s="978"/>
    </row>
    <row r="287" spans="1:19">
      <c r="A287" s="976" t="s">
        <v>930</v>
      </c>
      <c r="B287" s="977"/>
      <c r="C287" s="977"/>
      <c r="D287" s="977"/>
      <c r="E287" s="977"/>
      <c r="F287" s="977"/>
      <c r="G287" s="977"/>
      <c r="H287" s="977"/>
      <c r="I287" s="977"/>
      <c r="J287" s="977"/>
      <c r="K287" s="977"/>
      <c r="L287" s="977"/>
      <c r="M287" s="977"/>
      <c r="N287" s="977"/>
      <c r="O287" s="977"/>
      <c r="P287" s="977"/>
      <c r="Q287" s="977"/>
      <c r="R287" s="977"/>
      <c r="S287" s="978"/>
    </row>
    <row r="288" spans="1:19">
      <c r="A288" s="976" t="s">
        <v>931</v>
      </c>
      <c r="B288" s="977"/>
      <c r="C288" s="977"/>
      <c r="D288" s="977"/>
      <c r="E288" s="977"/>
      <c r="F288" s="977"/>
      <c r="G288" s="977"/>
      <c r="H288" s="977"/>
      <c r="I288" s="977"/>
      <c r="J288" s="977"/>
      <c r="K288" s="977"/>
      <c r="L288" s="977"/>
      <c r="M288" s="977"/>
      <c r="N288" s="977"/>
      <c r="O288" s="977"/>
      <c r="P288" s="977"/>
      <c r="Q288" s="977"/>
      <c r="R288" s="977"/>
      <c r="S288" s="978"/>
    </row>
    <row r="289" spans="1:19">
      <c r="A289" s="982" t="s">
        <v>932</v>
      </c>
      <c r="B289" s="983"/>
      <c r="C289" s="983"/>
      <c r="D289" s="983"/>
      <c r="E289" s="983"/>
      <c r="F289" s="983"/>
      <c r="G289" s="983"/>
      <c r="H289" s="983"/>
      <c r="I289" s="983"/>
      <c r="J289" s="983"/>
      <c r="K289" s="983"/>
      <c r="L289" s="983"/>
      <c r="M289" s="983"/>
      <c r="N289" s="983"/>
      <c r="O289" s="983"/>
      <c r="P289" s="983"/>
      <c r="Q289" s="983"/>
      <c r="R289" s="983"/>
      <c r="S289" s="984"/>
    </row>
    <row r="290" spans="1:19" ht="32.25" customHeight="1">
      <c r="A290" s="985" t="s">
        <v>41</v>
      </c>
      <c r="B290" s="985"/>
      <c r="C290" s="985"/>
      <c r="D290" s="985" t="s">
        <v>42</v>
      </c>
      <c r="E290" s="985"/>
      <c r="F290" s="985" t="s">
        <v>43</v>
      </c>
      <c r="G290" s="985"/>
      <c r="H290" s="985"/>
      <c r="I290" s="985" t="s">
        <v>44</v>
      </c>
      <c r="J290" s="985"/>
      <c r="K290" s="986" t="s">
        <v>45</v>
      </c>
      <c r="L290" s="1219"/>
      <c r="M290" s="1219"/>
      <c r="N290" s="1220"/>
      <c r="O290" s="989" t="s">
        <v>46</v>
      </c>
      <c r="P290" s="989"/>
      <c r="Q290" s="990"/>
      <c r="R290" s="985" t="s">
        <v>47</v>
      </c>
      <c r="S290" s="985"/>
    </row>
    <row r="291" spans="1:19" ht="27" customHeight="1">
      <c r="A291" s="991" t="s">
        <v>48</v>
      </c>
      <c r="B291" s="991" t="s">
        <v>49</v>
      </c>
      <c r="C291" s="1002" t="s">
        <v>50</v>
      </c>
      <c r="D291" s="991" t="s">
        <v>51</v>
      </c>
      <c r="E291" s="991" t="s">
        <v>52</v>
      </c>
      <c r="F291" s="986" t="s">
        <v>53</v>
      </c>
      <c r="G291" s="992"/>
      <c r="H291" s="993"/>
      <c r="I291" s="991" t="s">
        <v>54</v>
      </c>
      <c r="J291" s="991" t="s">
        <v>55</v>
      </c>
      <c r="K291" s="986" t="s">
        <v>56</v>
      </c>
      <c r="L291" s="993"/>
      <c r="M291" s="986" t="s">
        <v>57</v>
      </c>
      <c r="N291" s="993"/>
      <c r="O291" s="991" t="s">
        <v>58</v>
      </c>
      <c r="P291" s="991" t="s">
        <v>59</v>
      </c>
      <c r="Q291" s="991" t="s">
        <v>60</v>
      </c>
      <c r="R291" s="991" t="s">
        <v>61</v>
      </c>
      <c r="S291" s="991" t="s">
        <v>62</v>
      </c>
    </row>
    <row r="292" spans="1:19" ht="63" customHeight="1">
      <c r="A292" s="985"/>
      <c r="B292" s="985"/>
      <c r="C292" s="1003"/>
      <c r="D292" s="985"/>
      <c r="E292" s="985"/>
      <c r="F292" s="125" t="s">
        <v>63</v>
      </c>
      <c r="G292" s="125" t="s">
        <v>64</v>
      </c>
      <c r="H292" s="125" t="s">
        <v>65</v>
      </c>
      <c r="I292" s="985"/>
      <c r="J292" s="985"/>
      <c r="K292" s="127" t="s">
        <v>66</v>
      </c>
      <c r="L292" s="127" t="s">
        <v>67</v>
      </c>
      <c r="M292" s="127" t="s">
        <v>68</v>
      </c>
      <c r="N292" s="127" t="s">
        <v>67</v>
      </c>
      <c r="O292" s="985"/>
      <c r="P292" s="985"/>
      <c r="Q292" s="985"/>
      <c r="R292" s="985"/>
      <c r="S292" s="985"/>
    </row>
    <row r="293" spans="1:19">
      <c r="A293" s="994" t="s">
        <v>1213</v>
      </c>
      <c r="B293" s="994"/>
      <c r="C293" s="994"/>
      <c r="D293" s="994"/>
      <c r="E293" s="994"/>
      <c r="F293" s="994"/>
      <c r="G293" s="994"/>
      <c r="H293" s="994"/>
      <c r="I293" s="994"/>
      <c r="J293" s="994"/>
      <c r="K293" s="994"/>
      <c r="L293" s="994"/>
      <c r="M293" s="994"/>
      <c r="N293" s="994"/>
      <c r="O293" s="994"/>
      <c r="P293" s="994"/>
      <c r="Q293" s="994"/>
      <c r="R293" s="994"/>
      <c r="S293" s="994"/>
    </row>
    <row r="294" spans="1:19" s="490" customFormat="1">
      <c r="A294" s="18">
        <v>0</v>
      </c>
      <c r="B294" s="18">
        <v>0</v>
      </c>
      <c r="C294" s="18">
        <v>0</v>
      </c>
      <c r="D294" s="18">
        <v>0</v>
      </c>
      <c r="E294" s="18">
        <v>0</v>
      </c>
      <c r="F294" s="18">
        <v>0</v>
      </c>
      <c r="G294" s="18">
        <v>0</v>
      </c>
      <c r="H294" s="18">
        <v>0</v>
      </c>
      <c r="I294" s="18">
        <v>0</v>
      </c>
      <c r="J294" s="18">
        <v>0</v>
      </c>
      <c r="K294" s="18">
        <v>0</v>
      </c>
      <c r="L294" s="18">
        <v>0</v>
      </c>
      <c r="M294" s="18">
        <v>0</v>
      </c>
      <c r="N294" s="18">
        <v>0</v>
      </c>
      <c r="O294" s="18">
        <v>0</v>
      </c>
      <c r="P294" s="18">
        <v>0</v>
      </c>
      <c r="Q294" s="18">
        <v>0</v>
      </c>
      <c r="R294" s="18">
        <v>0</v>
      </c>
      <c r="S294" s="18">
        <v>0</v>
      </c>
    </row>
    <row r="295" spans="1:19">
      <c r="A295" s="994" t="s">
        <v>3777</v>
      </c>
      <c r="B295" s="994"/>
      <c r="C295" s="994"/>
      <c r="D295" s="994"/>
      <c r="E295" s="994"/>
      <c r="F295" s="994"/>
      <c r="G295" s="994"/>
      <c r="H295" s="994"/>
      <c r="I295" s="994"/>
      <c r="J295" s="994"/>
      <c r="K295" s="994"/>
      <c r="L295" s="994"/>
      <c r="M295" s="994"/>
      <c r="N295" s="994"/>
      <c r="O295" s="994"/>
      <c r="P295" s="994"/>
      <c r="Q295" s="994"/>
      <c r="R295" s="994"/>
      <c r="S295" s="994"/>
    </row>
    <row r="296" spans="1:19" s="518" customFormat="1">
      <c r="A296" s="18"/>
      <c r="B296" s="18"/>
      <c r="C296" s="18"/>
      <c r="D296" s="18"/>
      <c r="E296" s="18"/>
      <c r="F296" s="18"/>
      <c r="G296" s="18"/>
      <c r="H296" s="18"/>
      <c r="I296" s="18"/>
      <c r="J296" s="18"/>
      <c r="K296" s="18"/>
      <c r="L296" s="18"/>
      <c r="M296" s="18"/>
      <c r="N296" s="18"/>
      <c r="O296" s="18"/>
      <c r="P296" s="18"/>
      <c r="Q296" s="18"/>
      <c r="R296" s="18"/>
      <c r="S296" s="18"/>
    </row>
    <row r="297" spans="1:19">
      <c r="A297" s="994" t="s">
        <v>71</v>
      </c>
      <c r="B297" s="994"/>
      <c r="C297" s="994"/>
      <c r="D297" s="994"/>
      <c r="E297" s="994"/>
      <c r="F297" s="994"/>
      <c r="G297" s="994"/>
      <c r="H297" s="994"/>
      <c r="I297" s="994"/>
      <c r="J297" s="994"/>
      <c r="K297" s="994"/>
      <c r="L297" s="994"/>
      <c r="M297" s="994"/>
      <c r="N297" s="994"/>
      <c r="O297" s="994"/>
      <c r="P297" s="994"/>
      <c r="Q297" s="994"/>
      <c r="R297" s="994"/>
      <c r="S297" s="994"/>
    </row>
    <row r="298" spans="1:19" s="532" customFormat="1">
      <c r="A298" s="18"/>
      <c r="B298" s="18"/>
      <c r="C298" s="18"/>
      <c r="D298" s="18"/>
      <c r="E298" s="18"/>
      <c r="F298" s="18"/>
      <c r="G298" s="18"/>
      <c r="H298" s="18"/>
      <c r="I298" s="18"/>
      <c r="J298" s="18"/>
      <c r="K298" s="18"/>
      <c r="L298" s="18"/>
      <c r="M298" s="18"/>
      <c r="N298" s="18"/>
      <c r="O298" s="18"/>
      <c r="P298" s="18"/>
      <c r="Q298" s="18"/>
      <c r="R298" s="18"/>
      <c r="S298" s="18"/>
    </row>
    <row r="299" spans="1:19">
      <c r="A299" s="994" t="s">
        <v>72</v>
      </c>
      <c r="B299" s="994"/>
      <c r="C299" s="994"/>
      <c r="D299" s="994"/>
      <c r="E299" s="994"/>
      <c r="F299" s="994"/>
      <c r="G299" s="994"/>
      <c r="H299" s="994"/>
      <c r="I299" s="994"/>
      <c r="J299" s="994"/>
      <c r="K299" s="994"/>
      <c r="L299" s="994"/>
      <c r="M299" s="994"/>
      <c r="N299" s="994"/>
      <c r="O299" s="994"/>
      <c r="P299" s="994"/>
      <c r="Q299" s="994"/>
      <c r="R299" s="994"/>
      <c r="S299" s="994"/>
    </row>
    <row r="300" spans="1:19" s="532" customFormat="1">
      <c r="A300" s="18"/>
      <c r="B300" s="18"/>
      <c r="C300" s="18"/>
      <c r="D300" s="18"/>
      <c r="E300" s="18"/>
      <c r="F300" s="18"/>
      <c r="G300" s="18"/>
      <c r="H300" s="18"/>
      <c r="I300" s="18"/>
      <c r="J300" s="18"/>
      <c r="K300" s="18"/>
      <c r="L300" s="18"/>
      <c r="M300" s="18"/>
      <c r="N300" s="18"/>
      <c r="O300" s="18"/>
      <c r="P300" s="18"/>
      <c r="Q300" s="18"/>
      <c r="R300" s="18"/>
      <c r="S300" s="18"/>
    </row>
    <row r="301" spans="1:19">
      <c r="A301" s="995" t="s">
        <v>73</v>
      </c>
      <c r="B301" s="995"/>
      <c r="C301" s="995"/>
      <c r="D301" s="995"/>
      <c r="E301" s="995"/>
      <c r="F301" s="995"/>
      <c r="G301" s="995"/>
      <c r="H301" s="995"/>
      <c r="I301" s="995"/>
      <c r="J301" s="995"/>
      <c r="K301" s="995"/>
      <c r="L301" s="995"/>
      <c r="M301" s="995"/>
      <c r="N301" s="995"/>
      <c r="O301" s="995"/>
      <c r="P301" s="995"/>
      <c r="Q301" s="995"/>
      <c r="R301" s="995"/>
      <c r="S301" s="995"/>
    </row>
    <row r="302" spans="1:19" s="796" customFormat="1">
      <c r="A302" s="18">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18">
        <v>0</v>
      </c>
    </row>
    <row r="303" spans="1:19">
      <c r="A303" s="994" t="s">
        <v>74</v>
      </c>
      <c r="B303" s="994"/>
      <c r="C303" s="994"/>
      <c r="D303" s="994"/>
      <c r="E303" s="994"/>
      <c r="F303" s="994"/>
      <c r="G303" s="994"/>
      <c r="H303" s="994"/>
      <c r="I303" s="994"/>
      <c r="J303" s="994"/>
      <c r="K303" s="994"/>
      <c r="L303" s="994"/>
      <c r="M303" s="994"/>
      <c r="N303" s="994"/>
      <c r="O303" s="994"/>
      <c r="P303" s="994"/>
      <c r="Q303" s="994"/>
      <c r="R303" s="994"/>
      <c r="S303" s="994"/>
    </row>
    <row r="304" spans="1:19" s="832" customFormat="1">
      <c r="A304" s="18">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18">
        <v>0</v>
      </c>
    </row>
    <row r="305" spans="1:19">
      <c r="A305" s="994" t="s">
        <v>75</v>
      </c>
      <c r="B305" s="994"/>
      <c r="C305" s="994"/>
      <c r="D305" s="994"/>
      <c r="E305" s="994"/>
      <c r="F305" s="994"/>
      <c r="G305" s="994"/>
      <c r="H305" s="994"/>
      <c r="I305" s="994"/>
      <c r="J305" s="994"/>
      <c r="K305" s="994"/>
      <c r="L305" s="994"/>
      <c r="M305" s="994"/>
      <c r="N305" s="994"/>
      <c r="O305" s="994"/>
      <c r="P305" s="994"/>
      <c r="Q305" s="994"/>
      <c r="R305" s="994"/>
      <c r="S305" s="994"/>
    </row>
    <row r="306" spans="1:19" s="856" customFormat="1">
      <c r="A306" s="18">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18">
        <v>0</v>
      </c>
    </row>
    <row r="307" spans="1:19">
      <c r="A307" s="994" t="s">
        <v>76</v>
      </c>
      <c r="B307" s="994"/>
      <c r="C307" s="994"/>
      <c r="D307" s="994"/>
      <c r="E307" s="994"/>
      <c r="F307" s="994"/>
      <c r="G307" s="994"/>
      <c r="H307" s="994"/>
      <c r="I307" s="994"/>
      <c r="J307" s="994"/>
      <c r="K307" s="994"/>
      <c r="L307" s="994"/>
      <c r="M307" s="994"/>
      <c r="N307" s="994"/>
      <c r="O307" s="994"/>
      <c r="P307" s="994"/>
      <c r="Q307" s="994"/>
      <c r="R307" s="994"/>
      <c r="S307" s="994"/>
    </row>
    <row r="308" spans="1:19" s="4" customFormat="1">
      <c r="A308" s="18">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18">
        <v>0</v>
      </c>
    </row>
    <row r="309" spans="1:19">
      <c r="A309" s="994" t="s">
        <v>77</v>
      </c>
      <c r="B309" s="994"/>
      <c r="C309" s="994"/>
      <c r="D309" s="994"/>
      <c r="E309" s="994"/>
      <c r="F309" s="994"/>
      <c r="G309" s="994"/>
      <c r="H309" s="994"/>
      <c r="I309" s="994"/>
      <c r="J309" s="994"/>
      <c r="K309" s="994"/>
      <c r="L309" s="994"/>
      <c r="M309" s="994"/>
      <c r="N309" s="994"/>
      <c r="O309" s="994"/>
      <c r="P309" s="994"/>
      <c r="Q309" s="994"/>
      <c r="R309" s="994"/>
      <c r="S309" s="994"/>
    </row>
    <row r="310" spans="1:19" s="4" customFormat="1">
      <c r="A310" s="18">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18">
        <v>0</v>
      </c>
    </row>
    <row r="311" spans="1:19">
      <c r="A311" s="994" t="s">
        <v>78</v>
      </c>
      <c r="B311" s="994"/>
      <c r="C311" s="994"/>
      <c r="D311" s="994"/>
      <c r="E311" s="994"/>
      <c r="F311" s="994"/>
      <c r="G311" s="994"/>
      <c r="H311" s="994"/>
      <c r="I311" s="994"/>
      <c r="J311" s="994"/>
      <c r="K311" s="994"/>
      <c r="L311" s="994"/>
      <c r="M311" s="994"/>
      <c r="N311" s="994"/>
      <c r="O311" s="994"/>
      <c r="P311" s="994"/>
      <c r="Q311" s="994"/>
      <c r="R311" s="994"/>
      <c r="S311" s="994"/>
    </row>
    <row r="312" spans="1:19" s="4" customFormat="1">
      <c r="A312" s="18">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18">
        <v>0</v>
      </c>
    </row>
    <row r="313" spans="1:19">
      <c r="A313" s="994" t="s">
        <v>79</v>
      </c>
      <c r="B313" s="994"/>
      <c r="C313" s="994"/>
      <c r="D313" s="994"/>
      <c r="E313" s="994"/>
      <c r="F313" s="994"/>
      <c r="G313" s="994"/>
      <c r="H313" s="994"/>
      <c r="I313" s="994"/>
      <c r="J313" s="994"/>
      <c r="K313" s="994"/>
      <c r="L313" s="994"/>
      <c r="M313" s="994"/>
      <c r="N313" s="994"/>
      <c r="O313" s="994"/>
      <c r="P313" s="994"/>
      <c r="Q313" s="994"/>
      <c r="R313" s="994"/>
      <c r="S313" s="994"/>
    </row>
    <row r="314" spans="1:19" s="4" customFormat="1">
      <c r="A314" s="18">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18">
        <v>0</v>
      </c>
    </row>
    <row r="315" spans="1:19">
      <c r="A315" s="994" t="s">
        <v>80</v>
      </c>
      <c r="B315" s="994"/>
      <c r="C315" s="994"/>
      <c r="D315" s="994"/>
      <c r="E315" s="994"/>
      <c r="F315" s="994"/>
      <c r="G315" s="994"/>
      <c r="H315" s="994"/>
      <c r="I315" s="994"/>
      <c r="J315" s="994"/>
      <c r="K315" s="994"/>
      <c r="L315" s="994"/>
      <c r="M315" s="994"/>
      <c r="N315" s="994"/>
      <c r="O315" s="994"/>
      <c r="P315" s="994"/>
      <c r="Q315" s="994"/>
      <c r="R315" s="994"/>
      <c r="S315" s="994"/>
    </row>
    <row r="316" spans="1:19" s="4" customFormat="1">
      <c r="A316" s="18">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18">
        <v>0</v>
      </c>
    </row>
    <row r="317" spans="1:19">
      <c r="A317" s="1239" t="s">
        <v>3653</v>
      </c>
      <c r="B317" s="1239"/>
      <c r="C317" s="1239"/>
      <c r="D317" s="1239"/>
      <c r="E317" s="1239"/>
      <c r="F317" s="1239"/>
      <c r="G317" s="1239"/>
      <c r="H317" s="1239"/>
      <c r="I317" s="1239"/>
      <c r="J317" s="1239"/>
      <c r="K317" s="1239"/>
      <c r="L317" s="1239"/>
      <c r="M317" s="1239"/>
      <c r="N317" s="1239"/>
      <c r="O317" s="1239"/>
      <c r="P317" s="1239"/>
      <c r="Q317" s="1239"/>
      <c r="R317" s="1239"/>
      <c r="S317" s="1239"/>
    </row>
    <row r="318" spans="1:19" s="20" customFormat="1">
      <c r="A318" s="74">
        <f>SUM(A316,A314,A312,A310,A308,A306,A304,A302,A300,A298,A296)</f>
        <v>0</v>
      </c>
      <c r="B318" s="349">
        <f t="shared" ref="B318:S318" si="7">SUM(B316,B314,B312,B310,B308,B306,B304,B302,B300,B298,B296)</f>
        <v>0</v>
      </c>
      <c r="C318" s="349">
        <f t="shared" si="7"/>
        <v>0</v>
      </c>
      <c r="D318" s="349">
        <f t="shared" si="7"/>
        <v>0</v>
      </c>
      <c r="E318" s="349">
        <f t="shared" si="7"/>
        <v>0</v>
      </c>
      <c r="F318" s="349">
        <f t="shared" si="7"/>
        <v>0</v>
      </c>
      <c r="G318" s="349">
        <f t="shared" si="7"/>
        <v>0</v>
      </c>
      <c r="H318" s="349">
        <f t="shared" si="7"/>
        <v>0</v>
      </c>
      <c r="I318" s="349">
        <f t="shared" si="7"/>
        <v>0</v>
      </c>
      <c r="J318" s="349">
        <f t="shared" si="7"/>
        <v>0</v>
      </c>
      <c r="K318" s="349">
        <f t="shared" si="7"/>
        <v>0</v>
      </c>
      <c r="L318" s="349">
        <f t="shared" si="7"/>
        <v>0</v>
      </c>
      <c r="M318" s="349">
        <f t="shared" si="7"/>
        <v>0</v>
      </c>
      <c r="N318" s="349">
        <f t="shared" si="7"/>
        <v>0</v>
      </c>
      <c r="O318" s="349">
        <f t="shared" si="7"/>
        <v>0</v>
      </c>
      <c r="P318" s="349">
        <f t="shared" si="7"/>
        <v>0</v>
      </c>
      <c r="Q318" s="349">
        <f t="shared" si="7"/>
        <v>0</v>
      </c>
      <c r="R318" s="349">
        <f t="shared" si="7"/>
        <v>0</v>
      </c>
      <c r="S318" s="349">
        <f t="shared" si="7"/>
        <v>0</v>
      </c>
    </row>
    <row r="319" spans="1:19">
      <c r="A319" s="4"/>
      <c r="B319" s="4"/>
      <c r="C319" s="4"/>
      <c r="D319" s="4"/>
      <c r="E319" s="4"/>
      <c r="F319" s="4"/>
      <c r="G319" s="4"/>
      <c r="H319" s="4"/>
      <c r="I319" s="4"/>
      <c r="J319" s="4"/>
      <c r="K319" s="4"/>
      <c r="L319" s="4"/>
      <c r="M319" s="4"/>
      <c r="N319" s="4"/>
      <c r="O319" s="4"/>
      <c r="P319" s="4"/>
      <c r="Q319" s="4"/>
      <c r="R319" s="4"/>
      <c r="S319" s="4"/>
    </row>
    <row r="320" spans="1:19" ht="21" customHeight="1">
      <c r="A320" s="1004" t="s">
        <v>3236</v>
      </c>
      <c r="B320" s="1005"/>
      <c r="C320" s="1005"/>
      <c r="D320" s="1005"/>
      <c r="E320" s="1005"/>
      <c r="F320" s="1005"/>
      <c r="G320" s="1005"/>
      <c r="H320" s="1005"/>
      <c r="I320" s="1005"/>
      <c r="J320" s="1005"/>
      <c r="K320" s="1005"/>
      <c r="L320" s="1005"/>
      <c r="M320" s="1005"/>
      <c r="N320" s="1005"/>
      <c r="O320" s="1005"/>
      <c r="P320" s="1005"/>
      <c r="Q320" s="1005"/>
      <c r="R320" s="1005"/>
      <c r="S320" s="1006"/>
    </row>
    <row r="321" spans="1:19">
      <c r="A321" s="1124" t="s">
        <v>3654</v>
      </c>
      <c r="B321" s="1125"/>
      <c r="C321" s="1125"/>
      <c r="D321" s="1125"/>
      <c r="E321" s="1125"/>
      <c r="F321" s="1125"/>
      <c r="G321" s="1125"/>
      <c r="H321" s="1125"/>
      <c r="I321" s="1125"/>
      <c r="J321" s="1125"/>
      <c r="K321" s="1125"/>
      <c r="L321" s="1125"/>
      <c r="M321" s="1125"/>
      <c r="N321" s="1125"/>
      <c r="O321" s="1125"/>
      <c r="P321" s="1125"/>
      <c r="Q321" s="1125"/>
      <c r="R321" s="1125"/>
      <c r="S321" s="1126"/>
    </row>
    <row r="322" spans="1:19">
      <c r="A322" s="976" t="s">
        <v>81</v>
      </c>
      <c r="B322" s="977"/>
      <c r="C322" s="977"/>
      <c r="D322" s="977"/>
      <c r="E322" s="977"/>
      <c r="F322" s="977"/>
      <c r="G322" s="977"/>
      <c r="H322" s="977"/>
      <c r="I322" s="977"/>
      <c r="J322" s="977"/>
      <c r="K322" s="977"/>
      <c r="L322" s="977"/>
      <c r="M322" s="977"/>
      <c r="N322" s="977"/>
      <c r="O322" s="977"/>
      <c r="P322" s="977"/>
      <c r="Q322" s="977"/>
      <c r="R322" s="977"/>
      <c r="S322" s="978"/>
    </row>
    <row r="323" spans="1:19">
      <c r="A323" s="976" t="s">
        <v>933</v>
      </c>
      <c r="B323" s="977"/>
      <c r="C323" s="977"/>
      <c r="D323" s="977"/>
      <c r="E323" s="977"/>
      <c r="F323" s="977"/>
      <c r="G323" s="977"/>
      <c r="H323" s="977"/>
      <c r="I323" s="977"/>
      <c r="J323" s="977"/>
      <c r="K323" s="977"/>
      <c r="L323" s="977"/>
      <c r="M323" s="977"/>
      <c r="N323" s="977"/>
      <c r="O323" s="977"/>
      <c r="P323" s="977"/>
      <c r="Q323" s="977"/>
      <c r="R323" s="977"/>
      <c r="S323" s="978"/>
    </row>
    <row r="324" spans="1:19">
      <c r="A324" s="976" t="s">
        <v>934</v>
      </c>
      <c r="B324" s="977"/>
      <c r="C324" s="977"/>
      <c r="D324" s="977"/>
      <c r="E324" s="977"/>
      <c r="F324" s="977"/>
      <c r="G324" s="977"/>
      <c r="H324" s="977"/>
      <c r="I324" s="977"/>
      <c r="J324" s="977"/>
      <c r="K324" s="977"/>
      <c r="L324" s="977"/>
      <c r="M324" s="977"/>
      <c r="N324" s="977"/>
      <c r="O324" s="977"/>
      <c r="P324" s="977"/>
      <c r="Q324" s="977"/>
      <c r="R324" s="977"/>
      <c r="S324" s="978"/>
    </row>
    <row r="325" spans="1:19">
      <c r="A325" s="976" t="s">
        <v>935</v>
      </c>
      <c r="B325" s="977"/>
      <c r="C325" s="977"/>
      <c r="D325" s="977"/>
      <c r="E325" s="977"/>
      <c r="F325" s="977"/>
      <c r="G325" s="977"/>
      <c r="H325" s="977"/>
      <c r="I325" s="977"/>
      <c r="J325" s="977"/>
      <c r="K325" s="977"/>
      <c r="L325" s="977"/>
      <c r="M325" s="977"/>
      <c r="N325" s="977"/>
      <c r="O325" s="977"/>
      <c r="P325" s="977"/>
      <c r="Q325" s="977"/>
      <c r="R325" s="977"/>
      <c r="S325" s="978"/>
    </row>
    <row r="326" spans="1:19">
      <c r="A326" s="976" t="s">
        <v>936</v>
      </c>
      <c r="B326" s="977"/>
      <c r="C326" s="977"/>
      <c r="D326" s="977"/>
      <c r="E326" s="977"/>
      <c r="F326" s="977"/>
      <c r="G326" s="977"/>
      <c r="H326" s="977"/>
      <c r="I326" s="977"/>
      <c r="J326" s="977"/>
      <c r="K326" s="977"/>
      <c r="L326" s="977"/>
      <c r="M326" s="977"/>
      <c r="N326" s="977"/>
      <c r="O326" s="977"/>
      <c r="P326" s="977"/>
      <c r="Q326" s="977"/>
      <c r="R326" s="977"/>
      <c r="S326" s="978"/>
    </row>
    <row r="327" spans="1:19">
      <c r="A327" s="976" t="s">
        <v>937</v>
      </c>
      <c r="B327" s="977"/>
      <c r="C327" s="977"/>
      <c r="D327" s="977"/>
      <c r="E327" s="977"/>
      <c r="F327" s="977"/>
      <c r="G327" s="977"/>
      <c r="H327" s="977"/>
      <c r="I327" s="977"/>
      <c r="J327" s="977"/>
      <c r="K327" s="977"/>
      <c r="L327" s="977"/>
      <c r="M327" s="977"/>
      <c r="N327" s="977"/>
      <c r="O327" s="977"/>
      <c r="P327" s="977"/>
      <c r="Q327" s="977"/>
      <c r="R327" s="977"/>
      <c r="S327" s="978"/>
    </row>
    <row r="328" spans="1:19">
      <c r="A328" s="976" t="s">
        <v>938</v>
      </c>
      <c r="B328" s="977"/>
      <c r="C328" s="977"/>
      <c r="D328" s="977"/>
      <c r="E328" s="977"/>
      <c r="F328" s="977"/>
      <c r="G328" s="977"/>
      <c r="H328" s="977"/>
      <c r="I328" s="977"/>
      <c r="J328" s="977"/>
      <c r="K328" s="977"/>
      <c r="L328" s="977"/>
      <c r="M328" s="977"/>
      <c r="N328" s="977"/>
      <c r="O328" s="977"/>
      <c r="P328" s="977"/>
      <c r="Q328" s="977"/>
      <c r="R328" s="977"/>
      <c r="S328" s="978"/>
    </row>
    <row r="329" spans="1:19">
      <c r="A329" s="982" t="s">
        <v>939</v>
      </c>
      <c r="B329" s="983"/>
      <c r="C329" s="983"/>
      <c r="D329" s="983"/>
      <c r="E329" s="983"/>
      <c r="F329" s="983"/>
      <c r="G329" s="983"/>
      <c r="H329" s="983"/>
      <c r="I329" s="983"/>
      <c r="J329" s="983"/>
      <c r="K329" s="983"/>
      <c r="L329" s="983"/>
      <c r="M329" s="983"/>
      <c r="N329" s="983"/>
      <c r="O329" s="983"/>
      <c r="P329" s="983"/>
      <c r="Q329" s="983"/>
      <c r="R329" s="983"/>
      <c r="S329" s="984"/>
    </row>
    <row r="330" spans="1:19" ht="27" customHeight="1">
      <c r="A330" s="985" t="s">
        <v>41</v>
      </c>
      <c r="B330" s="985"/>
      <c r="C330" s="985"/>
      <c r="D330" s="985" t="s">
        <v>42</v>
      </c>
      <c r="E330" s="985"/>
      <c r="F330" s="985" t="s">
        <v>43</v>
      </c>
      <c r="G330" s="985"/>
      <c r="H330" s="985"/>
      <c r="I330" s="985" t="s">
        <v>44</v>
      </c>
      <c r="J330" s="985"/>
      <c r="K330" s="986" t="s">
        <v>45</v>
      </c>
      <c r="L330" s="1219"/>
      <c r="M330" s="1219"/>
      <c r="N330" s="1220"/>
      <c r="O330" s="989" t="s">
        <v>46</v>
      </c>
      <c r="P330" s="989"/>
      <c r="Q330" s="990"/>
      <c r="R330" s="985" t="s">
        <v>47</v>
      </c>
      <c r="S330" s="985"/>
    </row>
    <row r="331" spans="1:19" ht="27" customHeight="1">
      <c r="A331" s="991" t="s">
        <v>48</v>
      </c>
      <c r="B331" s="991" t="s">
        <v>49</v>
      </c>
      <c r="C331" s="1002" t="s">
        <v>50</v>
      </c>
      <c r="D331" s="991" t="s">
        <v>51</v>
      </c>
      <c r="E331" s="991" t="s">
        <v>52</v>
      </c>
      <c r="F331" s="986" t="s">
        <v>53</v>
      </c>
      <c r="G331" s="992"/>
      <c r="H331" s="993"/>
      <c r="I331" s="991" t="s">
        <v>54</v>
      </c>
      <c r="J331" s="991" t="s">
        <v>55</v>
      </c>
      <c r="K331" s="986" t="s">
        <v>56</v>
      </c>
      <c r="L331" s="993"/>
      <c r="M331" s="986" t="s">
        <v>57</v>
      </c>
      <c r="N331" s="993"/>
      <c r="O331" s="991" t="s">
        <v>58</v>
      </c>
      <c r="P331" s="991" t="s">
        <v>59</v>
      </c>
      <c r="Q331" s="991" t="s">
        <v>60</v>
      </c>
      <c r="R331" s="991" t="s">
        <v>61</v>
      </c>
      <c r="S331" s="991" t="s">
        <v>62</v>
      </c>
    </row>
    <row r="332" spans="1:19" ht="62.25" customHeight="1">
      <c r="A332" s="985"/>
      <c r="B332" s="985"/>
      <c r="C332" s="1003"/>
      <c r="D332" s="985"/>
      <c r="E332" s="985"/>
      <c r="F332" s="125" t="s">
        <v>63</v>
      </c>
      <c r="G332" s="125" t="s">
        <v>64</v>
      </c>
      <c r="H332" s="125" t="s">
        <v>65</v>
      </c>
      <c r="I332" s="985"/>
      <c r="J332" s="985"/>
      <c r="K332" s="127" t="s">
        <v>66</v>
      </c>
      <c r="L332" s="127" t="s">
        <v>67</v>
      </c>
      <c r="M332" s="127" t="s">
        <v>68</v>
      </c>
      <c r="N332" s="127" t="s">
        <v>67</v>
      </c>
      <c r="O332" s="985"/>
      <c r="P332" s="985"/>
      <c r="Q332" s="985"/>
      <c r="R332" s="985"/>
      <c r="S332" s="985"/>
    </row>
    <row r="333" spans="1:19">
      <c r="A333" s="994" t="s">
        <v>1213</v>
      </c>
      <c r="B333" s="994"/>
      <c r="C333" s="994"/>
      <c r="D333" s="994"/>
      <c r="E333" s="994"/>
      <c r="F333" s="994"/>
      <c r="G333" s="994"/>
      <c r="H333" s="994"/>
      <c r="I333" s="994"/>
      <c r="J333" s="994"/>
      <c r="K333" s="994"/>
      <c r="L333" s="994"/>
      <c r="M333" s="994"/>
      <c r="N333" s="994"/>
      <c r="O333" s="994"/>
      <c r="P333" s="994"/>
      <c r="Q333" s="994"/>
      <c r="R333" s="994"/>
      <c r="S333" s="994"/>
    </row>
    <row r="334" spans="1:19" s="532" customFormat="1">
      <c r="A334" s="18">
        <v>0</v>
      </c>
      <c r="B334" s="18">
        <v>0</v>
      </c>
      <c r="C334" s="18">
        <v>0</v>
      </c>
      <c r="D334" s="18">
        <v>0</v>
      </c>
      <c r="E334" s="18">
        <v>0</v>
      </c>
      <c r="F334" s="18">
        <v>0</v>
      </c>
      <c r="G334" s="18">
        <v>0</v>
      </c>
      <c r="H334" s="18">
        <v>0</v>
      </c>
      <c r="I334" s="18">
        <v>0</v>
      </c>
      <c r="J334" s="18">
        <v>0</v>
      </c>
      <c r="K334" s="18">
        <v>0</v>
      </c>
      <c r="L334" s="18">
        <v>0</v>
      </c>
      <c r="M334" s="18">
        <v>0</v>
      </c>
      <c r="N334" s="18">
        <v>0</v>
      </c>
      <c r="O334" s="18">
        <v>0</v>
      </c>
      <c r="P334" s="18">
        <v>0</v>
      </c>
      <c r="Q334" s="18">
        <v>0</v>
      </c>
      <c r="R334" s="18">
        <v>0</v>
      </c>
      <c r="S334" s="18">
        <v>0</v>
      </c>
    </row>
    <row r="335" spans="1:19">
      <c r="A335" s="994" t="s">
        <v>3777</v>
      </c>
      <c r="B335" s="994"/>
      <c r="C335" s="994"/>
      <c r="D335" s="994"/>
      <c r="E335" s="994"/>
      <c r="F335" s="994"/>
      <c r="G335" s="994"/>
      <c r="H335" s="994"/>
      <c r="I335" s="994"/>
      <c r="J335" s="994"/>
      <c r="K335" s="994"/>
      <c r="L335" s="994"/>
      <c r="M335" s="994"/>
      <c r="N335" s="994"/>
      <c r="O335" s="994"/>
      <c r="P335" s="994"/>
      <c r="Q335" s="994"/>
      <c r="R335" s="994"/>
      <c r="S335" s="994"/>
    </row>
    <row r="336" spans="1:19" s="532" customFormat="1">
      <c r="A336" s="18"/>
      <c r="B336" s="18"/>
      <c r="C336" s="18"/>
      <c r="D336" s="18"/>
      <c r="E336" s="18"/>
      <c r="F336" s="18"/>
      <c r="G336" s="18"/>
      <c r="H336" s="18"/>
      <c r="I336" s="18"/>
      <c r="J336" s="18"/>
      <c r="K336" s="18"/>
      <c r="L336" s="18"/>
      <c r="M336" s="18"/>
      <c r="N336" s="18"/>
      <c r="O336" s="18"/>
      <c r="P336" s="18"/>
      <c r="Q336" s="18"/>
      <c r="R336" s="18"/>
      <c r="S336" s="18"/>
    </row>
    <row r="337" spans="1:19">
      <c r="A337" s="994" t="s">
        <v>3983</v>
      </c>
      <c r="B337" s="994"/>
      <c r="C337" s="994"/>
      <c r="D337" s="994"/>
      <c r="E337" s="994"/>
      <c r="F337" s="994"/>
      <c r="G337" s="994"/>
      <c r="H337" s="994"/>
      <c r="I337" s="994"/>
      <c r="J337" s="994"/>
      <c r="K337" s="994"/>
      <c r="L337" s="994"/>
      <c r="M337" s="994"/>
      <c r="N337" s="994"/>
      <c r="O337" s="994"/>
      <c r="P337" s="994"/>
      <c r="Q337" s="994"/>
      <c r="R337" s="994"/>
      <c r="S337" s="994"/>
    </row>
    <row r="338" spans="1:19" s="532" customFormat="1">
      <c r="A338" s="18"/>
      <c r="B338" s="18"/>
      <c r="C338" s="18"/>
      <c r="D338" s="18"/>
      <c r="E338" s="18"/>
      <c r="F338" s="18"/>
      <c r="G338" s="18"/>
      <c r="H338" s="18"/>
      <c r="I338" s="18"/>
      <c r="J338" s="18"/>
      <c r="K338" s="18"/>
      <c r="L338" s="18"/>
      <c r="M338" s="18"/>
      <c r="N338" s="18"/>
      <c r="O338" s="18"/>
      <c r="P338" s="18"/>
      <c r="Q338" s="18"/>
      <c r="R338" s="18"/>
      <c r="S338" s="18"/>
    </row>
    <row r="339" spans="1:19">
      <c r="A339" s="994" t="s">
        <v>3984</v>
      </c>
      <c r="B339" s="994"/>
      <c r="C339" s="994"/>
      <c r="D339" s="994"/>
      <c r="E339" s="994"/>
      <c r="F339" s="994"/>
      <c r="G339" s="994"/>
      <c r="H339" s="994"/>
      <c r="I339" s="994"/>
      <c r="J339" s="994"/>
      <c r="K339" s="994"/>
      <c r="L339" s="994"/>
      <c r="M339" s="994"/>
      <c r="N339" s="994"/>
      <c r="O339" s="994"/>
      <c r="P339" s="994"/>
      <c r="Q339" s="994"/>
      <c r="R339" s="994"/>
      <c r="S339" s="994"/>
    </row>
    <row r="340" spans="1:19" s="532" customFormat="1">
      <c r="A340" s="18"/>
      <c r="B340" s="18"/>
      <c r="C340" s="18"/>
      <c r="D340" s="18"/>
      <c r="E340" s="18"/>
      <c r="F340" s="18"/>
      <c r="G340" s="18"/>
      <c r="H340" s="18"/>
      <c r="I340" s="18"/>
      <c r="J340" s="18"/>
      <c r="K340" s="18"/>
      <c r="L340" s="18"/>
      <c r="M340" s="18"/>
      <c r="N340" s="18"/>
      <c r="O340" s="18"/>
      <c r="P340" s="18"/>
      <c r="Q340" s="18"/>
      <c r="R340" s="18"/>
      <c r="S340" s="18"/>
    </row>
    <row r="341" spans="1:19">
      <c r="A341" s="995" t="s">
        <v>3985</v>
      </c>
      <c r="B341" s="995"/>
      <c r="C341" s="995"/>
      <c r="D341" s="995"/>
      <c r="E341" s="995"/>
      <c r="F341" s="995"/>
      <c r="G341" s="995"/>
      <c r="H341" s="995"/>
      <c r="I341" s="995"/>
      <c r="J341" s="995"/>
      <c r="K341" s="995"/>
      <c r="L341" s="995"/>
      <c r="M341" s="995"/>
      <c r="N341" s="995"/>
      <c r="O341" s="995"/>
      <c r="P341" s="995"/>
      <c r="Q341" s="995"/>
      <c r="R341" s="995"/>
      <c r="S341" s="995"/>
    </row>
    <row r="342" spans="1:19" s="548" customFormat="1">
      <c r="A342" s="18"/>
      <c r="B342" s="18"/>
      <c r="C342" s="18"/>
      <c r="D342" s="18"/>
      <c r="E342" s="18"/>
      <c r="F342" s="18"/>
      <c r="G342" s="18"/>
      <c r="H342" s="18"/>
      <c r="I342" s="18"/>
      <c r="J342" s="18"/>
      <c r="K342" s="18"/>
      <c r="L342" s="18"/>
      <c r="M342" s="18"/>
      <c r="N342" s="18"/>
      <c r="O342" s="18"/>
      <c r="P342" s="18"/>
      <c r="Q342" s="18"/>
      <c r="R342" s="18"/>
      <c r="S342" s="18"/>
    </row>
    <row r="343" spans="1:19" ht="13.5" customHeight="1">
      <c r="A343" s="994" t="s">
        <v>3986</v>
      </c>
      <c r="B343" s="994"/>
      <c r="C343" s="994"/>
      <c r="D343" s="994"/>
      <c r="E343" s="994"/>
      <c r="F343" s="994"/>
      <c r="G343" s="994"/>
      <c r="H343" s="994"/>
      <c r="I343" s="994"/>
      <c r="J343" s="994"/>
      <c r="K343" s="994"/>
      <c r="L343" s="994"/>
      <c r="M343" s="994"/>
      <c r="N343" s="994"/>
      <c r="O343" s="994"/>
      <c r="P343" s="994"/>
      <c r="Q343" s="994"/>
      <c r="R343" s="994"/>
      <c r="S343" s="994"/>
    </row>
    <row r="344" spans="1:19" s="563" customFormat="1">
      <c r="A344" s="18"/>
      <c r="B344" s="18"/>
      <c r="C344" s="18"/>
      <c r="D344" s="18"/>
      <c r="E344" s="18"/>
      <c r="F344" s="18"/>
      <c r="G344" s="18"/>
      <c r="H344" s="18"/>
      <c r="I344" s="18"/>
      <c r="J344" s="18"/>
      <c r="K344" s="18"/>
      <c r="L344" s="18"/>
      <c r="M344" s="18"/>
      <c r="N344" s="18"/>
      <c r="O344" s="18"/>
      <c r="P344" s="18"/>
      <c r="Q344" s="18"/>
      <c r="R344" s="18"/>
      <c r="S344" s="18"/>
    </row>
    <row r="345" spans="1:19">
      <c r="A345" s="994" t="s">
        <v>3987</v>
      </c>
      <c r="B345" s="994"/>
      <c r="C345" s="994"/>
      <c r="D345" s="994"/>
      <c r="E345" s="994"/>
      <c r="F345" s="994"/>
      <c r="G345" s="994"/>
      <c r="H345" s="994"/>
      <c r="I345" s="994"/>
      <c r="J345" s="994"/>
      <c r="K345" s="994"/>
      <c r="L345" s="994"/>
      <c r="M345" s="994"/>
      <c r="N345" s="994"/>
      <c r="O345" s="994"/>
      <c r="P345" s="994"/>
      <c r="Q345" s="994"/>
      <c r="R345" s="994"/>
      <c r="S345" s="994"/>
    </row>
    <row r="346" spans="1:19" s="446" customFormat="1">
      <c r="A346" s="18"/>
      <c r="B346" s="18"/>
      <c r="C346" s="18"/>
      <c r="D346" s="18"/>
      <c r="E346" s="18"/>
      <c r="F346" s="18"/>
      <c r="G346" s="18"/>
      <c r="H346" s="18"/>
      <c r="I346" s="18"/>
      <c r="J346" s="18"/>
      <c r="K346" s="18"/>
      <c r="L346" s="18"/>
      <c r="M346" s="18"/>
      <c r="N346" s="18"/>
      <c r="O346" s="18"/>
      <c r="P346" s="18"/>
      <c r="Q346" s="18"/>
      <c r="R346" s="18"/>
      <c r="S346" s="18"/>
    </row>
    <row r="347" spans="1:19">
      <c r="A347" s="994" t="s">
        <v>3988</v>
      </c>
      <c r="B347" s="994"/>
      <c r="C347" s="994"/>
      <c r="D347" s="994"/>
      <c r="E347" s="994"/>
      <c r="F347" s="994"/>
      <c r="G347" s="994"/>
      <c r="H347" s="994"/>
      <c r="I347" s="994"/>
      <c r="J347" s="994"/>
      <c r="K347" s="994"/>
      <c r="L347" s="994"/>
      <c r="M347" s="994"/>
      <c r="N347" s="994"/>
      <c r="O347" s="994"/>
      <c r="P347" s="994"/>
      <c r="Q347" s="994"/>
      <c r="R347" s="994"/>
      <c r="S347" s="994"/>
    </row>
    <row r="348" spans="1:19" s="598" customFormat="1">
      <c r="A348" s="18"/>
      <c r="B348" s="18"/>
      <c r="C348" s="18"/>
      <c r="D348" s="18"/>
      <c r="E348" s="18"/>
      <c r="F348" s="18"/>
      <c r="G348" s="18"/>
      <c r="H348" s="18"/>
      <c r="I348" s="18"/>
      <c r="J348" s="18"/>
      <c r="K348" s="18"/>
      <c r="L348" s="18"/>
      <c r="M348" s="18"/>
      <c r="N348" s="18"/>
      <c r="O348" s="18"/>
      <c r="P348" s="18"/>
      <c r="Q348" s="18"/>
      <c r="R348" s="18"/>
      <c r="S348" s="18"/>
    </row>
    <row r="349" spans="1:19">
      <c r="A349" s="994" t="s">
        <v>3974</v>
      </c>
      <c r="B349" s="994"/>
      <c r="C349" s="994"/>
      <c r="D349" s="994"/>
      <c r="E349" s="994"/>
      <c r="F349" s="994"/>
      <c r="G349" s="994"/>
      <c r="H349" s="994"/>
      <c r="I349" s="994"/>
      <c r="J349" s="994"/>
      <c r="K349" s="994"/>
      <c r="L349" s="994"/>
      <c r="M349" s="994"/>
      <c r="N349" s="994"/>
      <c r="O349" s="994"/>
      <c r="P349" s="994"/>
      <c r="Q349" s="994"/>
      <c r="R349" s="994"/>
      <c r="S349" s="994"/>
    </row>
    <row r="350" spans="1:19" s="616" customFormat="1">
      <c r="A350" s="18"/>
      <c r="B350" s="18"/>
      <c r="C350" s="18"/>
      <c r="D350" s="18"/>
      <c r="E350" s="18"/>
      <c r="F350" s="18"/>
      <c r="G350" s="18"/>
      <c r="H350" s="18"/>
      <c r="I350" s="18"/>
      <c r="J350" s="18"/>
      <c r="K350" s="18"/>
      <c r="L350" s="18"/>
      <c r="M350" s="18"/>
      <c r="N350" s="18"/>
      <c r="O350" s="18"/>
      <c r="P350" s="18"/>
      <c r="Q350" s="18"/>
      <c r="R350" s="18"/>
      <c r="S350" s="18"/>
    </row>
    <row r="351" spans="1:19">
      <c r="A351" s="994" t="s">
        <v>3979</v>
      </c>
      <c r="B351" s="994"/>
      <c r="C351" s="994"/>
      <c r="D351" s="994"/>
      <c r="E351" s="994"/>
      <c r="F351" s="994"/>
      <c r="G351" s="994"/>
      <c r="H351" s="994"/>
      <c r="I351" s="994"/>
      <c r="J351" s="994"/>
      <c r="K351" s="994"/>
      <c r="L351" s="994"/>
      <c r="M351" s="994"/>
      <c r="N351" s="994"/>
      <c r="O351" s="994"/>
      <c r="P351" s="994"/>
      <c r="Q351" s="994"/>
      <c r="R351" s="994"/>
      <c r="S351" s="994"/>
    </row>
    <row r="352" spans="1:19" s="616" customFormat="1">
      <c r="A352" s="18"/>
      <c r="B352" s="18"/>
      <c r="C352" s="18"/>
      <c r="D352" s="18"/>
      <c r="E352" s="18"/>
      <c r="F352" s="18"/>
      <c r="G352" s="18"/>
      <c r="H352" s="18"/>
      <c r="I352" s="18"/>
      <c r="J352" s="18"/>
      <c r="K352" s="18"/>
      <c r="L352" s="18"/>
      <c r="M352" s="18"/>
      <c r="N352" s="18"/>
      <c r="O352" s="18"/>
      <c r="P352" s="18"/>
      <c r="Q352" s="18"/>
      <c r="R352" s="18"/>
      <c r="S352" s="18"/>
    </row>
    <row r="353" spans="1:19">
      <c r="A353" s="994" t="s">
        <v>3980</v>
      </c>
      <c r="B353" s="994"/>
      <c r="C353" s="994"/>
      <c r="D353" s="994"/>
      <c r="E353" s="994"/>
      <c r="F353" s="994"/>
      <c r="G353" s="994"/>
      <c r="H353" s="994"/>
      <c r="I353" s="994"/>
      <c r="J353" s="994"/>
      <c r="K353" s="994"/>
      <c r="L353" s="994"/>
      <c r="M353" s="994"/>
      <c r="N353" s="994"/>
      <c r="O353" s="994"/>
      <c r="P353" s="994"/>
      <c r="Q353" s="994"/>
      <c r="R353" s="994"/>
      <c r="S353" s="994"/>
    </row>
    <row r="354" spans="1:19" s="629" customFormat="1">
      <c r="A354" s="18"/>
      <c r="B354" s="18"/>
      <c r="C354" s="18"/>
      <c r="D354" s="18"/>
      <c r="E354" s="18"/>
      <c r="F354" s="18"/>
      <c r="G354" s="18"/>
      <c r="H354" s="18"/>
      <c r="I354" s="18"/>
      <c r="J354" s="18"/>
      <c r="K354" s="18"/>
      <c r="L354" s="18"/>
      <c r="M354" s="18"/>
      <c r="N354" s="18"/>
      <c r="O354" s="18"/>
      <c r="P354" s="18"/>
      <c r="Q354" s="18"/>
      <c r="R354" s="18"/>
      <c r="S354" s="18"/>
    </row>
    <row r="355" spans="1:19">
      <c r="A355" s="994" t="s">
        <v>3981</v>
      </c>
      <c r="B355" s="994"/>
      <c r="C355" s="994"/>
      <c r="D355" s="994"/>
      <c r="E355" s="994"/>
      <c r="F355" s="994"/>
      <c r="G355" s="994"/>
      <c r="H355" s="994"/>
      <c r="I355" s="994"/>
      <c r="J355" s="994"/>
      <c r="K355" s="994"/>
      <c r="L355" s="994"/>
      <c r="M355" s="994"/>
      <c r="N355" s="994"/>
      <c r="O355" s="994"/>
      <c r="P355" s="994"/>
      <c r="Q355" s="994"/>
      <c r="R355" s="994"/>
      <c r="S355" s="994"/>
    </row>
    <row r="356" spans="1:19" s="482" customFormat="1">
      <c r="A356" s="18"/>
      <c r="B356" s="18"/>
      <c r="C356" s="18"/>
      <c r="D356" s="18"/>
      <c r="E356" s="18"/>
      <c r="F356" s="18"/>
      <c r="G356" s="18"/>
      <c r="H356" s="18"/>
      <c r="I356" s="18"/>
      <c r="J356" s="18"/>
      <c r="K356" s="18"/>
      <c r="L356" s="18"/>
      <c r="M356" s="18"/>
      <c r="N356" s="18"/>
      <c r="O356" s="18"/>
      <c r="P356" s="18"/>
      <c r="Q356" s="18"/>
      <c r="R356" s="18"/>
      <c r="S356" s="18"/>
    </row>
    <row r="357" spans="1:19">
      <c r="A357" s="1239" t="s">
        <v>3653</v>
      </c>
      <c r="B357" s="1239"/>
      <c r="C357" s="1239"/>
      <c r="D357" s="1239"/>
      <c r="E357" s="1239"/>
      <c r="F357" s="1239"/>
      <c r="G357" s="1239"/>
      <c r="H357" s="1239"/>
      <c r="I357" s="1239"/>
      <c r="J357" s="1239"/>
      <c r="K357" s="1239"/>
      <c r="L357" s="1239"/>
      <c r="M357" s="1239"/>
      <c r="N357" s="1239"/>
      <c r="O357" s="1239"/>
      <c r="P357" s="1239"/>
      <c r="Q357" s="1239"/>
      <c r="R357" s="1239"/>
      <c r="S357" s="1239"/>
    </row>
    <row r="358" spans="1:19" s="20" customFormat="1">
      <c r="A358" s="74">
        <f>SUM(A356,A354,A352,A350,A348,A346,A344,A342,A340,A338,A336,A334)</f>
        <v>0</v>
      </c>
      <c r="B358" s="349">
        <f t="shared" ref="B358:S358" si="8">SUM(B356,B354,B352,B350,B348,B346,B344,B342,B340,B338,B336,B334)</f>
        <v>0</v>
      </c>
      <c r="C358" s="349">
        <f t="shared" si="8"/>
        <v>0</v>
      </c>
      <c r="D358" s="349">
        <f t="shared" si="8"/>
        <v>0</v>
      </c>
      <c r="E358" s="349">
        <f t="shared" si="8"/>
        <v>0</v>
      </c>
      <c r="F358" s="349">
        <f t="shared" si="8"/>
        <v>0</v>
      </c>
      <c r="G358" s="349">
        <f t="shared" si="8"/>
        <v>0</v>
      </c>
      <c r="H358" s="349">
        <f t="shared" si="8"/>
        <v>0</v>
      </c>
      <c r="I358" s="349">
        <f t="shared" si="8"/>
        <v>0</v>
      </c>
      <c r="J358" s="349">
        <f t="shared" si="8"/>
        <v>0</v>
      </c>
      <c r="K358" s="349">
        <f t="shared" si="8"/>
        <v>0</v>
      </c>
      <c r="L358" s="349">
        <f t="shared" si="8"/>
        <v>0</v>
      </c>
      <c r="M358" s="349">
        <f t="shared" si="8"/>
        <v>0</v>
      </c>
      <c r="N358" s="349">
        <f t="shared" si="8"/>
        <v>0</v>
      </c>
      <c r="O358" s="349">
        <f t="shared" si="8"/>
        <v>0</v>
      </c>
      <c r="P358" s="349">
        <f t="shared" si="8"/>
        <v>0</v>
      </c>
      <c r="Q358" s="349">
        <f t="shared" si="8"/>
        <v>0</v>
      </c>
      <c r="R358" s="349">
        <f t="shared" si="8"/>
        <v>0</v>
      </c>
      <c r="S358" s="349">
        <f t="shared" si="8"/>
        <v>0</v>
      </c>
    </row>
    <row r="359" spans="1:19">
      <c r="A359" s="4"/>
      <c r="B359" s="4"/>
      <c r="C359" s="4"/>
      <c r="D359" s="4"/>
      <c r="E359" s="4"/>
      <c r="F359" s="4"/>
      <c r="G359" s="4"/>
      <c r="H359" s="4"/>
      <c r="I359" s="4"/>
      <c r="J359" s="4"/>
      <c r="K359" s="4"/>
      <c r="L359" s="4"/>
      <c r="M359" s="4"/>
      <c r="N359" s="4"/>
      <c r="O359" s="4"/>
      <c r="P359" s="4"/>
      <c r="Q359" s="4"/>
      <c r="R359" s="4"/>
      <c r="S359" s="4"/>
    </row>
    <row r="360" spans="1:19">
      <c r="A360" s="4"/>
      <c r="B360" s="4"/>
      <c r="C360" s="4"/>
      <c r="D360" s="4"/>
      <c r="E360" s="4"/>
      <c r="F360" s="4"/>
      <c r="G360" s="4"/>
      <c r="H360" s="4"/>
      <c r="I360" s="4"/>
      <c r="J360" s="4"/>
      <c r="K360" s="4"/>
      <c r="L360" s="4"/>
      <c r="M360" s="4"/>
      <c r="N360" s="4"/>
      <c r="O360" s="4"/>
      <c r="P360" s="4"/>
      <c r="Q360" s="4"/>
      <c r="R360" s="4"/>
      <c r="S360" s="4"/>
    </row>
    <row r="361" spans="1:19" ht="22.5" customHeight="1">
      <c r="A361" s="1004" t="s">
        <v>1072</v>
      </c>
      <c r="B361" s="1005"/>
      <c r="C361" s="1005"/>
      <c r="D361" s="1005"/>
      <c r="E361" s="1005"/>
      <c r="F361" s="1005"/>
      <c r="G361" s="1005"/>
      <c r="H361" s="1005"/>
      <c r="I361" s="1005"/>
      <c r="J361" s="1005"/>
      <c r="K361" s="1005"/>
      <c r="L361" s="1005"/>
      <c r="M361" s="1005"/>
      <c r="N361" s="1005"/>
      <c r="O361" s="1005"/>
      <c r="P361" s="1005"/>
      <c r="Q361" s="1005"/>
      <c r="R361" s="1005"/>
      <c r="S361" s="1006"/>
    </row>
    <row r="362" spans="1:19">
      <c r="A362" s="1124" t="s">
        <v>3654</v>
      </c>
      <c r="B362" s="1125"/>
      <c r="C362" s="1125"/>
      <c r="D362" s="1125"/>
      <c r="E362" s="1125"/>
      <c r="F362" s="1125"/>
      <c r="G362" s="1125"/>
      <c r="H362" s="1125"/>
      <c r="I362" s="1125"/>
      <c r="J362" s="1125"/>
      <c r="K362" s="1125"/>
      <c r="L362" s="1125"/>
      <c r="M362" s="1125"/>
      <c r="N362" s="1125"/>
      <c r="O362" s="1125"/>
      <c r="P362" s="1125"/>
      <c r="Q362" s="1125"/>
      <c r="R362" s="1125"/>
      <c r="S362" s="1126"/>
    </row>
    <row r="363" spans="1:19">
      <c r="A363" s="976" t="s">
        <v>81</v>
      </c>
      <c r="B363" s="977"/>
      <c r="C363" s="977"/>
      <c r="D363" s="977"/>
      <c r="E363" s="977"/>
      <c r="F363" s="977"/>
      <c r="G363" s="977"/>
      <c r="H363" s="977"/>
      <c r="I363" s="977"/>
      <c r="J363" s="977"/>
      <c r="K363" s="977"/>
      <c r="L363" s="977"/>
      <c r="M363" s="977"/>
      <c r="N363" s="977"/>
      <c r="O363" s="977"/>
      <c r="P363" s="977"/>
      <c r="Q363" s="977"/>
      <c r="R363" s="977"/>
      <c r="S363" s="978"/>
    </row>
    <row r="364" spans="1:19">
      <c r="A364" s="976" t="s">
        <v>940</v>
      </c>
      <c r="B364" s="977"/>
      <c r="C364" s="977"/>
      <c r="D364" s="977"/>
      <c r="E364" s="977"/>
      <c r="F364" s="977"/>
      <c r="G364" s="977"/>
      <c r="H364" s="977"/>
      <c r="I364" s="977"/>
      <c r="J364" s="977"/>
      <c r="K364" s="977"/>
      <c r="L364" s="977"/>
      <c r="M364" s="977"/>
      <c r="N364" s="977"/>
      <c r="O364" s="977"/>
      <c r="P364" s="977"/>
      <c r="Q364" s="977"/>
      <c r="R364" s="977"/>
      <c r="S364" s="978"/>
    </row>
    <row r="365" spans="1:19">
      <c r="A365" s="976" t="s">
        <v>941</v>
      </c>
      <c r="B365" s="977"/>
      <c r="C365" s="977"/>
      <c r="D365" s="977"/>
      <c r="E365" s="977"/>
      <c r="F365" s="977"/>
      <c r="G365" s="977"/>
      <c r="H365" s="977"/>
      <c r="I365" s="977"/>
      <c r="J365" s="977"/>
      <c r="K365" s="977"/>
      <c r="L365" s="977"/>
      <c r="M365" s="977"/>
      <c r="N365" s="977"/>
      <c r="O365" s="977"/>
      <c r="P365" s="977"/>
      <c r="Q365" s="977"/>
      <c r="R365" s="977"/>
      <c r="S365" s="978"/>
    </row>
    <row r="366" spans="1:19">
      <c r="A366" s="976" t="s">
        <v>942</v>
      </c>
      <c r="B366" s="977"/>
      <c r="C366" s="977"/>
      <c r="D366" s="977"/>
      <c r="E366" s="977"/>
      <c r="F366" s="977"/>
      <c r="G366" s="977"/>
      <c r="H366" s="977"/>
      <c r="I366" s="977"/>
      <c r="J366" s="977"/>
      <c r="K366" s="977"/>
      <c r="L366" s="977"/>
      <c r="M366" s="977"/>
      <c r="N366" s="977"/>
      <c r="O366" s="977"/>
      <c r="P366" s="977"/>
      <c r="Q366" s="977"/>
      <c r="R366" s="977"/>
      <c r="S366" s="978"/>
    </row>
    <row r="367" spans="1:19">
      <c r="A367" s="976" t="s">
        <v>943</v>
      </c>
      <c r="B367" s="977"/>
      <c r="C367" s="977"/>
      <c r="D367" s="977"/>
      <c r="E367" s="977"/>
      <c r="F367" s="977"/>
      <c r="G367" s="977"/>
      <c r="H367" s="977"/>
      <c r="I367" s="977"/>
      <c r="J367" s="977"/>
      <c r="K367" s="977"/>
      <c r="L367" s="977"/>
      <c r="M367" s="977"/>
      <c r="N367" s="977"/>
      <c r="O367" s="977"/>
      <c r="P367" s="977"/>
      <c r="Q367" s="977"/>
      <c r="R367" s="977"/>
      <c r="S367" s="978"/>
    </row>
    <row r="368" spans="1:19">
      <c r="A368" s="976" t="s">
        <v>944</v>
      </c>
      <c r="B368" s="977"/>
      <c r="C368" s="977"/>
      <c r="D368" s="977"/>
      <c r="E368" s="977"/>
      <c r="F368" s="977"/>
      <c r="G368" s="977"/>
      <c r="H368" s="977"/>
      <c r="I368" s="977"/>
      <c r="J368" s="977"/>
      <c r="K368" s="977"/>
      <c r="L368" s="977"/>
      <c r="M368" s="977"/>
      <c r="N368" s="977"/>
      <c r="O368" s="977"/>
      <c r="P368" s="977"/>
      <c r="Q368" s="977"/>
      <c r="R368" s="977"/>
      <c r="S368" s="978"/>
    </row>
    <row r="369" spans="1:19">
      <c r="A369" s="976" t="s">
        <v>377</v>
      </c>
      <c r="B369" s="977"/>
      <c r="C369" s="977"/>
      <c r="D369" s="977"/>
      <c r="E369" s="977"/>
      <c r="F369" s="977"/>
      <c r="G369" s="977"/>
      <c r="H369" s="977"/>
      <c r="I369" s="977"/>
      <c r="J369" s="977"/>
      <c r="K369" s="977"/>
      <c r="L369" s="977"/>
      <c r="M369" s="977"/>
      <c r="N369" s="977"/>
      <c r="O369" s="977"/>
      <c r="P369" s="977"/>
      <c r="Q369" s="977"/>
      <c r="R369" s="977"/>
      <c r="S369" s="978"/>
    </row>
    <row r="370" spans="1:19">
      <c r="A370" s="982" t="s">
        <v>945</v>
      </c>
      <c r="B370" s="983"/>
      <c r="C370" s="983"/>
      <c r="D370" s="983"/>
      <c r="E370" s="983"/>
      <c r="F370" s="983"/>
      <c r="G370" s="983"/>
      <c r="H370" s="983"/>
      <c r="I370" s="983"/>
      <c r="J370" s="983"/>
      <c r="K370" s="983"/>
      <c r="L370" s="983"/>
      <c r="M370" s="983"/>
      <c r="N370" s="983"/>
      <c r="O370" s="983"/>
      <c r="P370" s="983"/>
      <c r="Q370" s="983"/>
      <c r="R370" s="983"/>
      <c r="S370" s="984"/>
    </row>
    <row r="371" spans="1:19" ht="29.25" customHeight="1">
      <c r="A371" s="985" t="s">
        <v>41</v>
      </c>
      <c r="B371" s="985"/>
      <c r="C371" s="985"/>
      <c r="D371" s="985" t="s">
        <v>42</v>
      </c>
      <c r="E371" s="985"/>
      <c r="F371" s="985" t="s">
        <v>43</v>
      </c>
      <c r="G371" s="985"/>
      <c r="H371" s="985"/>
      <c r="I371" s="985" t="s">
        <v>44</v>
      </c>
      <c r="J371" s="985"/>
      <c r="K371" s="986" t="s">
        <v>45</v>
      </c>
      <c r="L371" s="1219"/>
      <c r="M371" s="1219"/>
      <c r="N371" s="1220"/>
      <c r="O371" s="989" t="s">
        <v>46</v>
      </c>
      <c r="P371" s="989"/>
      <c r="Q371" s="990"/>
      <c r="R371" s="985" t="s">
        <v>47</v>
      </c>
      <c r="S371" s="985"/>
    </row>
    <row r="372" spans="1:19" ht="30.75" customHeight="1">
      <c r="A372" s="991" t="s">
        <v>48</v>
      </c>
      <c r="B372" s="991" t="s">
        <v>49</v>
      </c>
      <c r="C372" s="1002" t="s">
        <v>50</v>
      </c>
      <c r="D372" s="991" t="s">
        <v>51</v>
      </c>
      <c r="E372" s="991" t="s">
        <v>52</v>
      </c>
      <c r="F372" s="986" t="s">
        <v>53</v>
      </c>
      <c r="G372" s="992"/>
      <c r="H372" s="993"/>
      <c r="I372" s="991" t="s">
        <v>54</v>
      </c>
      <c r="J372" s="991" t="s">
        <v>55</v>
      </c>
      <c r="K372" s="986" t="s">
        <v>56</v>
      </c>
      <c r="L372" s="993"/>
      <c r="M372" s="986" t="s">
        <v>57</v>
      </c>
      <c r="N372" s="993"/>
      <c r="O372" s="991" t="s">
        <v>58</v>
      </c>
      <c r="P372" s="991" t="s">
        <v>59</v>
      </c>
      <c r="Q372" s="991" t="s">
        <v>60</v>
      </c>
      <c r="R372" s="991" t="s">
        <v>61</v>
      </c>
      <c r="S372" s="991" t="s">
        <v>62</v>
      </c>
    </row>
    <row r="373" spans="1:19" ht="59.25" customHeight="1">
      <c r="A373" s="985"/>
      <c r="B373" s="985"/>
      <c r="C373" s="1003"/>
      <c r="D373" s="985"/>
      <c r="E373" s="985"/>
      <c r="F373" s="125" t="s">
        <v>63</v>
      </c>
      <c r="G373" s="125" t="s">
        <v>64</v>
      </c>
      <c r="H373" s="125" t="s">
        <v>65</v>
      </c>
      <c r="I373" s="985"/>
      <c r="J373" s="985"/>
      <c r="K373" s="127" t="s">
        <v>66</v>
      </c>
      <c r="L373" s="127" t="s">
        <v>67</v>
      </c>
      <c r="M373" s="127" t="s">
        <v>68</v>
      </c>
      <c r="N373" s="127" t="s">
        <v>67</v>
      </c>
      <c r="O373" s="985"/>
      <c r="P373" s="985"/>
      <c r="Q373" s="985"/>
      <c r="R373" s="985"/>
      <c r="S373" s="985"/>
    </row>
    <row r="374" spans="1:19">
      <c r="A374" s="994" t="s">
        <v>2322</v>
      </c>
      <c r="B374" s="994"/>
      <c r="C374" s="994"/>
      <c r="D374" s="994"/>
      <c r="E374" s="994"/>
      <c r="F374" s="994"/>
      <c r="G374" s="994"/>
      <c r="H374" s="994"/>
      <c r="I374" s="994"/>
      <c r="J374" s="994"/>
      <c r="K374" s="994"/>
      <c r="L374" s="994"/>
      <c r="M374" s="994"/>
      <c r="N374" s="994"/>
      <c r="O374" s="994"/>
      <c r="P374" s="994"/>
      <c r="Q374" s="994"/>
      <c r="R374" s="994"/>
      <c r="S374" s="994"/>
    </row>
    <row r="375" spans="1:19">
      <c r="A375" s="385"/>
      <c r="B375" s="385"/>
      <c r="C375" s="77"/>
      <c r="D375" s="77"/>
      <c r="E375" s="77"/>
      <c r="F375" s="77"/>
      <c r="G375" s="77"/>
      <c r="H375" s="77"/>
      <c r="I375" s="77"/>
      <c r="J375" s="77"/>
      <c r="K375" s="77"/>
      <c r="L375" s="77"/>
      <c r="M375" s="77"/>
      <c r="N375" s="77"/>
      <c r="O375" s="77"/>
      <c r="P375" s="77"/>
      <c r="Q375" s="77"/>
      <c r="R375" s="77"/>
      <c r="S375" s="77"/>
    </row>
    <row r="376" spans="1:19">
      <c r="A376" s="994" t="s">
        <v>70</v>
      </c>
      <c r="B376" s="994"/>
      <c r="C376" s="994"/>
      <c r="D376" s="994"/>
      <c r="E376" s="994"/>
      <c r="F376" s="994"/>
      <c r="G376" s="994"/>
      <c r="H376" s="994"/>
      <c r="I376" s="994"/>
      <c r="J376" s="994"/>
      <c r="K376" s="994"/>
      <c r="L376" s="994"/>
      <c r="M376" s="994"/>
      <c r="N376" s="994"/>
      <c r="O376" s="994"/>
      <c r="P376" s="994"/>
      <c r="Q376" s="994"/>
      <c r="R376" s="994"/>
      <c r="S376" s="994"/>
    </row>
    <row r="377" spans="1:19" s="725" customFormat="1">
      <c r="A377" s="18">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c r="A378" s="994" t="s">
        <v>71</v>
      </c>
      <c r="B378" s="994"/>
      <c r="C378" s="994"/>
      <c r="D378" s="994"/>
      <c r="E378" s="994"/>
      <c r="F378" s="994"/>
      <c r="G378" s="994"/>
      <c r="H378" s="994"/>
      <c r="I378" s="994"/>
      <c r="J378" s="994"/>
      <c r="K378" s="994"/>
      <c r="L378" s="994"/>
      <c r="M378" s="994"/>
      <c r="N378" s="994"/>
      <c r="O378" s="994"/>
      <c r="P378" s="994"/>
      <c r="Q378" s="994"/>
      <c r="R378" s="994"/>
      <c r="S378" s="994"/>
    </row>
    <row r="379" spans="1:19">
      <c r="A379" s="385"/>
      <c r="B379" s="386"/>
      <c r="C379" s="129"/>
      <c r="D379" s="129"/>
      <c r="E379" s="129"/>
      <c r="F379" s="129"/>
      <c r="G379" s="129"/>
      <c r="H379" s="129"/>
      <c r="I379" s="129"/>
      <c r="J379" s="129"/>
      <c r="K379" s="129"/>
      <c r="L379" s="129"/>
      <c r="M379" s="129"/>
      <c r="N379" s="129"/>
      <c r="O379" s="129"/>
      <c r="P379" s="129"/>
      <c r="Q379" s="129"/>
      <c r="R379" s="129"/>
      <c r="S379" s="129"/>
    </row>
    <row r="380" spans="1:19">
      <c r="A380" s="994" t="s">
        <v>1169</v>
      </c>
      <c r="B380" s="994"/>
      <c r="C380" s="994"/>
      <c r="D380" s="994"/>
      <c r="E380" s="994"/>
      <c r="F380" s="994"/>
      <c r="G380" s="994"/>
      <c r="H380" s="994"/>
      <c r="I380" s="994"/>
      <c r="J380" s="994"/>
      <c r="K380" s="994"/>
      <c r="L380" s="994"/>
      <c r="M380" s="994"/>
      <c r="N380" s="994"/>
      <c r="O380" s="994"/>
      <c r="P380" s="994"/>
      <c r="Q380" s="994"/>
      <c r="R380" s="994"/>
      <c r="S380" s="994"/>
    </row>
    <row r="381" spans="1:19">
      <c r="A381" s="126"/>
      <c r="B381" s="129"/>
      <c r="C381" s="129"/>
      <c r="D381" s="129"/>
      <c r="E381" s="129"/>
      <c r="F381" s="129"/>
      <c r="G381" s="129"/>
      <c r="H381" s="129"/>
      <c r="I381" s="129"/>
      <c r="J381" s="129"/>
      <c r="K381" s="129"/>
      <c r="L381" s="129"/>
      <c r="M381" s="129"/>
      <c r="N381" s="129"/>
      <c r="O381" s="129"/>
      <c r="P381" s="129"/>
      <c r="Q381" s="129"/>
      <c r="R381" s="129"/>
      <c r="S381" s="129"/>
    </row>
    <row r="382" spans="1:19">
      <c r="A382" s="995" t="s">
        <v>3877</v>
      </c>
      <c r="B382" s="995"/>
      <c r="C382" s="995"/>
      <c r="D382" s="995"/>
      <c r="E382" s="995"/>
      <c r="F382" s="995"/>
      <c r="G382" s="995"/>
      <c r="H382" s="995"/>
      <c r="I382" s="995"/>
      <c r="J382" s="995"/>
      <c r="K382" s="995"/>
      <c r="L382" s="995"/>
      <c r="M382" s="995"/>
      <c r="N382" s="995"/>
      <c r="O382" s="995"/>
      <c r="P382" s="995"/>
      <c r="Q382" s="995"/>
      <c r="R382" s="995"/>
      <c r="S382" s="995"/>
    </row>
    <row r="383" spans="1:19">
      <c r="A383" s="126"/>
      <c r="B383" s="129"/>
      <c r="C383" s="129"/>
      <c r="D383" s="129"/>
      <c r="E383" s="129"/>
      <c r="F383" s="129"/>
      <c r="G383" s="129"/>
      <c r="H383" s="129"/>
      <c r="I383" s="129"/>
      <c r="J383" s="129"/>
      <c r="K383" s="129"/>
      <c r="L383" s="129"/>
      <c r="M383" s="129"/>
      <c r="N383" s="129"/>
      <c r="O383" s="129"/>
      <c r="P383" s="129"/>
      <c r="Q383" s="129"/>
      <c r="R383" s="129"/>
      <c r="S383" s="129"/>
    </row>
    <row r="384" spans="1:19">
      <c r="A384" s="994" t="s">
        <v>3886</v>
      </c>
      <c r="B384" s="994"/>
      <c r="C384" s="994"/>
      <c r="D384" s="994"/>
      <c r="E384" s="994"/>
      <c r="F384" s="994"/>
      <c r="G384" s="994"/>
      <c r="H384" s="994"/>
      <c r="I384" s="994"/>
      <c r="J384" s="994"/>
      <c r="K384" s="994"/>
      <c r="L384" s="994"/>
      <c r="M384" s="994"/>
      <c r="N384" s="994"/>
      <c r="O384" s="994"/>
      <c r="P384" s="994"/>
      <c r="Q384" s="994"/>
      <c r="R384" s="994"/>
      <c r="S384" s="994"/>
    </row>
    <row r="385" spans="1:19">
      <c r="A385" s="126"/>
      <c r="B385" s="129"/>
      <c r="C385" s="129"/>
      <c r="D385" s="129"/>
      <c r="E385" s="129"/>
      <c r="F385" s="129"/>
      <c r="G385" s="129"/>
      <c r="H385" s="129"/>
      <c r="I385" s="129"/>
      <c r="J385" s="129"/>
      <c r="K385" s="129"/>
      <c r="L385" s="129"/>
      <c r="M385" s="129"/>
      <c r="N385" s="129"/>
      <c r="O385" s="129"/>
      <c r="P385" s="129"/>
      <c r="Q385" s="129"/>
      <c r="R385" s="129"/>
      <c r="S385" s="129"/>
    </row>
    <row r="386" spans="1:19">
      <c r="A386" s="994" t="s">
        <v>3952</v>
      </c>
      <c r="B386" s="994"/>
      <c r="C386" s="994"/>
      <c r="D386" s="994"/>
      <c r="E386" s="994"/>
      <c r="F386" s="994"/>
      <c r="G386" s="994"/>
      <c r="H386" s="994"/>
      <c r="I386" s="994"/>
      <c r="J386" s="994"/>
      <c r="K386" s="994"/>
      <c r="L386" s="994"/>
      <c r="M386" s="994"/>
      <c r="N386" s="994"/>
      <c r="O386" s="994"/>
      <c r="P386" s="994"/>
      <c r="Q386" s="994"/>
      <c r="R386" s="994"/>
      <c r="S386" s="994"/>
    </row>
    <row r="387" spans="1:19">
      <c r="A387" s="126"/>
      <c r="B387" s="129"/>
      <c r="C387" s="129"/>
      <c r="D387" s="129"/>
      <c r="E387" s="129"/>
      <c r="F387" s="129"/>
      <c r="G387" s="129"/>
      <c r="H387" s="129"/>
      <c r="I387" s="129"/>
      <c r="J387" s="129"/>
      <c r="K387" s="129"/>
      <c r="L387" s="129"/>
      <c r="M387" s="129"/>
      <c r="N387" s="129"/>
      <c r="O387" s="129"/>
      <c r="P387" s="129"/>
      <c r="Q387" s="129"/>
      <c r="R387" s="129"/>
      <c r="S387" s="129"/>
    </row>
    <row r="388" spans="1:19">
      <c r="A388" s="994" t="s">
        <v>3958</v>
      </c>
      <c r="B388" s="994"/>
      <c r="C388" s="994"/>
      <c r="D388" s="994"/>
      <c r="E388" s="994"/>
      <c r="F388" s="994"/>
      <c r="G388" s="994"/>
      <c r="H388" s="994"/>
      <c r="I388" s="994"/>
      <c r="J388" s="994"/>
      <c r="K388" s="994"/>
      <c r="L388" s="994"/>
      <c r="M388" s="994"/>
      <c r="N388" s="994"/>
      <c r="O388" s="994"/>
      <c r="P388" s="994"/>
      <c r="Q388" s="994"/>
      <c r="R388" s="994"/>
      <c r="S388" s="994"/>
    </row>
    <row r="389" spans="1:19">
      <c r="A389" s="126"/>
      <c r="B389" s="129"/>
      <c r="C389" s="129"/>
      <c r="D389" s="129"/>
      <c r="E389" s="129"/>
      <c r="F389" s="129"/>
      <c r="G389" s="129"/>
      <c r="H389" s="129"/>
      <c r="I389" s="129"/>
      <c r="J389" s="129"/>
      <c r="K389" s="129"/>
      <c r="L389" s="129"/>
      <c r="M389" s="129"/>
      <c r="N389" s="129"/>
      <c r="O389" s="129"/>
      <c r="P389" s="129"/>
      <c r="Q389" s="129"/>
      <c r="R389" s="129"/>
      <c r="S389" s="129"/>
    </row>
    <row r="390" spans="1:19">
      <c r="A390" s="994" t="s">
        <v>3971</v>
      </c>
      <c r="B390" s="994"/>
      <c r="C390" s="994"/>
      <c r="D390" s="994"/>
      <c r="E390" s="994"/>
      <c r="F390" s="994"/>
      <c r="G390" s="994"/>
      <c r="H390" s="994"/>
      <c r="I390" s="994"/>
      <c r="J390" s="994"/>
      <c r="K390" s="994"/>
      <c r="L390" s="994"/>
      <c r="M390" s="994"/>
      <c r="N390" s="994"/>
      <c r="O390" s="994"/>
      <c r="P390" s="994"/>
      <c r="Q390" s="994"/>
      <c r="R390" s="994"/>
      <c r="S390" s="994"/>
    </row>
    <row r="391" spans="1:19">
      <c r="A391" s="126"/>
      <c r="B391" s="129"/>
      <c r="C391" s="129"/>
      <c r="D391" s="129"/>
      <c r="E391" s="129"/>
      <c r="F391" s="129"/>
      <c r="G391" s="129"/>
      <c r="H391" s="129"/>
      <c r="I391" s="129"/>
      <c r="J391" s="129"/>
      <c r="K391" s="129"/>
      <c r="L391" s="129"/>
      <c r="M391" s="129"/>
      <c r="N391" s="129"/>
      <c r="O391" s="129"/>
      <c r="P391" s="129"/>
      <c r="Q391" s="129"/>
      <c r="R391" s="129"/>
      <c r="S391" s="129"/>
    </row>
    <row r="392" spans="1:19">
      <c r="A392" s="994" t="s">
        <v>3979</v>
      </c>
      <c r="B392" s="994"/>
      <c r="C392" s="994"/>
      <c r="D392" s="994"/>
      <c r="E392" s="994"/>
      <c r="F392" s="994"/>
      <c r="G392" s="994"/>
      <c r="H392" s="994"/>
      <c r="I392" s="994"/>
      <c r="J392" s="994"/>
      <c r="K392" s="994"/>
      <c r="L392" s="994"/>
      <c r="M392" s="994"/>
      <c r="N392" s="994"/>
      <c r="O392" s="994"/>
      <c r="P392" s="994"/>
      <c r="Q392" s="994"/>
      <c r="R392" s="994"/>
      <c r="S392" s="994"/>
    </row>
    <row r="393" spans="1:19">
      <c r="A393" s="126"/>
      <c r="B393" s="129"/>
      <c r="C393" s="129"/>
      <c r="D393" s="129"/>
      <c r="E393" s="129"/>
      <c r="F393" s="129"/>
      <c r="G393" s="129"/>
      <c r="H393" s="129"/>
      <c r="I393" s="129"/>
      <c r="J393" s="129"/>
      <c r="K393" s="129"/>
      <c r="L393" s="129"/>
      <c r="M393" s="129"/>
      <c r="N393" s="129"/>
      <c r="O393" s="129"/>
      <c r="P393" s="129"/>
      <c r="Q393" s="129"/>
      <c r="R393" s="129"/>
      <c r="S393" s="129"/>
    </row>
    <row r="394" spans="1:19">
      <c r="A394" s="994" t="s">
        <v>3980</v>
      </c>
      <c r="B394" s="994"/>
      <c r="C394" s="994"/>
      <c r="D394" s="994"/>
      <c r="E394" s="994"/>
      <c r="F394" s="994"/>
      <c r="G394" s="994"/>
      <c r="H394" s="994"/>
      <c r="I394" s="994"/>
      <c r="J394" s="994"/>
      <c r="K394" s="994"/>
      <c r="L394" s="994"/>
      <c r="M394" s="994"/>
      <c r="N394" s="994"/>
      <c r="O394" s="994"/>
      <c r="P394" s="994"/>
      <c r="Q394" s="994"/>
      <c r="R394" s="994"/>
      <c r="S394" s="994"/>
    </row>
    <row r="395" spans="1:19">
      <c r="A395" s="126"/>
      <c r="B395" s="129"/>
      <c r="C395" s="129"/>
      <c r="D395" s="129"/>
      <c r="E395" s="129"/>
      <c r="F395" s="129"/>
      <c r="G395" s="129"/>
      <c r="H395" s="129"/>
      <c r="I395" s="129"/>
      <c r="J395" s="129"/>
      <c r="K395" s="129"/>
      <c r="L395" s="129"/>
      <c r="M395" s="129"/>
      <c r="N395" s="129"/>
      <c r="O395" s="129"/>
      <c r="P395" s="129"/>
      <c r="Q395" s="129"/>
      <c r="R395" s="129"/>
      <c r="S395" s="129"/>
    </row>
    <row r="396" spans="1:19">
      <c r="A396" s="994" t="s">
        <v>3995</v>
      </c>
      <c r="B396" s="994"/>
      <c r="C396" s="994"/>
      <c r="D396" s="994"/>
      <c r="E396" s="994"/>
      <c r="F396" s="994"/>
      <c r="G396" s="994"/>
      <c r="H396" s="994"/>
      <c r="I396" s="994"/>
      <c r="J396" s="994"/>
      <c r="K396" s="994"/>
      <c r="L396" s="994"/>
      <c r="M396" s="994"/>
      <c r="N396" s="994"/>
      <c r="O396" s="994"/>
      <c r="P396" s="994"/>
      <c r="Q396" s="994"/>
      <c r="R396" s="994"/>
      <c r="S396" s="994"/>
    </row>
    <row r="397" spans="1:19">
      <c r="A397" s="77"/>
      <c r="B397" s="77"/>
      <c r="C397" s="77"/>
      <c r="D397" s="77"/>
      <c r="E397" s="77"/>
      <c r="F397" s="77"/>
      <c r="G397" s="77"/>
      <c r="H397" s="77"/>
      <c r="I397" s="77"/>
      <c r="J397" s="77"/>
      <c r="K397" s="77"/>
      <c r="L397" s="77"/>
      <c r="M397" s="77"/>
      <c r="N397" s="77"/>
      <c r="O397" s="77"/>
      <c r="P397" s="77"/>
      <c r="Q397" s="77"/>
      <c r="R397" s="77"/>
      <c r="S397" s="77"/>
    </row>
    <row r="398" spans="1:19">
      <c r="A398" s="1239" t="s">
        <v>3653</v>
      </c>
      <c r="B398" s="1239"/>
      <c r="C398" s="1239"/>
      <c r="D398" s="1239"/>
      <c r="E398" s="1239"/>
      <c r="F398" s="1239"/>
      <c r="G398" s="1239"/>
      <c r="H398" s="1239"/>
      <c r="I398" s="1239"/>
      <c r="J398" s="1239"/>
      <c r="K398" s="1239"/>
      <c r="L398" s="1239"/>
      <c r="M398" s="1239"/>
      <c r="N398" s="1239"/>
      <c r="O398" s="1239"/>
      <c r="P398" s="1239"/>
      <c r="Q398" s="1239"/>
      <c r="R398" s="1239"/>
      <c r="S398" s="1239"/>
    </row>
    <row r="399" spans="1:19" s="20" customFormat="1">
      <c r="A399" s="74">
        <f>SUM(A397,A395,A393,A391,A389,A387,A385,A383,A381,A379)</f>
        <v>0</v>
      </c>
      <c r="B399" s="349">
        <f t="shared" ref="B399:S399" si="9">SUM(B397,B395,B393,B391,B389,B387,B385,B383,B381,B379)</f>
        <v>0</v>
      </c>
      <c r="C399" s="349">
        <f t="shared" si="9"/>
        <v>0</v>
      </c>
      <c r="D399" s="349">
        <f t="shared" si="9"/>
        <v>0</v>
      </c>
      <c r="E399" s="349">
        <f t="shared" si="9"/>
        <v>0</v>
      </c>
      <c r="F399" s="349">
        <f t="shared" si="9"/>
        <v>0</v>
      </c>
      <c r="G399" s="349">
        <f t="shared" si="9"/>
        <v>0</v>
      </c>
      <c r="H399" s="349">
        <f t="shared" si="9"/>
        <v>0</v>
      </c>
      <c r="I399" s="349">
        <f t="shared" si="9"/>
        <v>0</v>
      </c>
      <c r="J399" s="349">
        <f t="shared" si="9"/>
        <v>0</v>
      </c>
      <c r="K399" s="349">
        <f t="shared" si="9"/>
        <v>0</v>
      </c>
      <c r="L399" s="349">
        <f t="shared" si="9"/>
        <v>0</v>
      </c>
      <c r="M399" s="349">
        <f t="shared" si="9"/>
        <v>0</v>
      </c>
      <c r="N399" s="349">
        <f t="shared" si="9"/>
        <v>0</v>
      </c>
      <c r="O399" s="349">
        <f t="shared" si="9"/>
        <v>0</v>
      </c>
      <c r="P399" s="349">
        <f t="shared" si="9"/>
        <v>0</v>
      </c>
      <c r="Q399" s="349">
        <f t="shared" si="9"/>
        <v>0</v>
      </c>
      <c r="R399" s="349">
        <f t="shared" si="9"/>
        <v>0</v>
      </c>
      <c r="S399" s="349">
        <f t="shared" si="9"/>
        <v>0</v>
      </c>
    </row>
    <row r="400" spans="1:19">
      <c r="A400" s="4"/>
      <c r="B400" s="4"/>
      <c r="C400" s="4"/>
      <c r="D400" s="4"/>
      <c r="E400" s="4"/>
      <c r="F400" s="4"/>
      <c r="G400" s="4"/>
      <c r="H400" s="4"/>
      <c r="I400" s="4"/>
      <c r="J400" s="4"/>
      <c r="K400" s="4"/>
      <c r="L400" s="4"/>
      <c r="M400" s="4"/>
      <c r="N400" s="4"/>
      <c r="O400" s="4"/>
      <c r="P400" s="4"/>
      <c r="Q400" s="4"/>
      <c r="R400" s="4"/>
      <c r="S400" s="4"/>
    </row>
    <row r="401" spans="1:19">
      <c r="A401" s="4"/>
      <c r="B401" s="4"/>
      <c r="C401" s="4"/>
      <c r="D401" s="4"/>
      <c r="E401" s="4"/>
      <c r="F401" s="4"/>
      <c r="G401" s="4"/>
      <c r="H401" s="4"/>
      <c r="I401" s="4"/>
      <c r="J401" s="4"/>
      <c r="K401" s="4"/>
      <c r="L401" s="4"/>
      <c r="M401" s="4"/>
      <c r="N401" s="4"/>
      <c r="O401" s="4"/>
      <c r="P401" s="4"/>
      <c r="Q401" s="4"/>
      <c r="R401" s="4"/>
      <c r="S401" s="4"/>
    </row>
    <row r="402" spans="1:19" ht="22.5" customHeight="1">
      <c r="A402" s="1004" t="s">
        <v>3237</v>
      </c>
      <c r="B402" s="1005"/>
      <c r="C402" s="1005"/>
      <c r="D402" s="1005"/>
      <c r="E402" s="1005"/>
      <c r="F402" s="1005"/>
      <c r="G402" s="1005"/>
      <c r="H402" s="1005"/>
      <c r="I402" s="1005"/>
      <c r="J402" s="1005"/>
      <c r="K402" s="1005"/>
      <c r="L402" s="1005"/>
      <c r="M402" s="1005"/>
      <c r="N402" s="1005"/>
      <c r="O402" s="1005"/>
      <c r="P402" s="1005"/>
      <c r="Q402" s="1005"/>
      <c r="R402" s="1005"/>
      <c r="S402" s="1006"/>
    </row>
    <row r="403" spans="1:19">
      <c r="A403" s="1124" t="s">
        <v>3654</v>
      </c>
      <c r="B403" s="1125"/>
      <c r="C403" s="1125"/>
      <c r="D403" s="1125"/>
      <c r="E403" s="1125"/>
      <c r="F403" s="1125"/>
      <c r="G403" s="1125"/>
      <c r="H403" s="1125"/>
      <c r="I403" s="1125"/>
      <c r="J403" s="1125"/>
      <c r="K403" s="1125"/>
      <c r="L403" s="1125"/>
      <c r="M403" s="1125"/>
      <c r="N403" s="1125"/>
      <c r="O403" s="1125"/>
      <c r="P403" s="1125"/>
      <c r="Q403" s="1125"/>
      <c r="R403" s="1125"/>
      <c r="S403" s="1126"/>
    </row>
    <row r="404" spans="1:19">
      <c r="A404" s="976" t="s">
        <v>81</v>
      </c>
      <c r="B404" s="977"/>
      <c r="C404" s="977"/>
      <c r="D404" s="977"/>
      <c r="E404" s="977"/>
      <c r="F404" s="977"/>
      <c r="G404" s="977"/>
      <c r="H404" s="977"/>
      <c r="I404" s="977"/>
      <c r="J404" s="977"/>
      <c r="K404" s="977"/>
      <c r="L404" s="977"/>
      <c r="M404" s="977"/>
      <c r="N404" s="977"/>
      <c r="O404" s="977"/>
      <c r="P404" s="977"/>
      <c r="Q404" s="977"/>
      <c r="R404" s="977"/>
      <c r="S404" s="978"/>
    </row>
    <row r="405" spans="1:19">
      <c r="A405" s="976" t="s">
        <v>946</v>
      </c>
      <c r="B405" s="977"/>
      <c r="C405" s="977"/>
      <c r="D405" s="977"/>
      <c r="E405" s="977"/>
      <c r="F405" s="977"/>
      <c r="G405" s="977"/>
      <c r="H405" s="977"/>
      <c r="I405" s="977"/>
      <c r="J405" s="977"/>
      <c r="K405" s="977"/>
      <c r="L405" s="977"/>
      <c r="M405" s="977"/>
      <c r="N405" s="977"/>
      <c r="O405" s="977"/>
      <c r="P405" s="977"/>
      <c r="Q405" s="977"/>
      <c r="R405" s="977"/>
      <c r="S405" s="978"/>
    </row>
    <row r="406" spans="1:19">
      <c r="A406" s="976" t="s">
        <v>947</v>
      </c>
      <c r="B406" s="977"/>
      <c r="C406" s="977"/>
      <c r="D406" s="977"/>
      <c r="E406" s="977"/>
      <c r="F406" s="977"/>
      <c r="G406" s="977"/>
      <c r="H406" s="977"/>
      <c r="I406" s="977"/>
      <c r="J406" s="977"/>
      <c r="K406" s="977"/>
      <c r="L406" s="977"/>
      <c r="M406" s="977"/>
      <c r="N406" s="977"/>
      <c r="O406" s="977"/>
      <c r="P406" s="977"/>
      <c r="Q406" s="977"/>
      <c r="R406" s="977"/>
      <c r="S406" s="978"/>
    </row>
    <row r="407" spans="1:19">
      <c r="A407" s="976" t="s">
        <v>948</v>
      </c>
      <c r="B407" s="977"/>
      <c r="C407" s="977"/>
      <c r="D407" s="977"/>
      <c r="E407" s="977"/>
      <c r="F407" s="977"/>
      <c r="G407" s="977"/>
      <c r="H407" s="977"/>
      <c r="I407" s="977"/>
      <c r="J407" s="977"/>
      <c r="K407" s="977"/>
      <c r="L407" s="977"/>
      <c r="M407" s="977"/>
      <c r="N407" s="977"/>
      <c r="O407" s="977"/>
      <c r="P407" s="977"/>
      <c r="Q407" s="977"/>
      <c r="R407" s="977"/>
      <c r="S407" s="978"/>
    </row>
    <row r="408" spans="1:19">
      <c r="A408" s="976" t="s">
        <v>949</v>
      </c>
      <c r="B408" s="977"/>
      <c r="C408" s="977"/>
      <c r="D408" s="977"/>
      <c r="E408" s="977"/>
      <c r="F408" s="977"/>
      <c r="G408" s="977"/>
      <c r="H408" s="977"/>
      <c r="I408" s="977"/>
      <c r="J408" s="977"/>
      <c r="K408" s="977"/>
      <c r="L408" s="977"/>
      <c r="M408" s="977"/>
      <c r="N408" s="977"/>
      <c r="O408" s="977"/>
      <c r="P408" s="977"/>
      <c r="Q408" s="977"/>
      <c r="R408" s="977"/>
      <c r="S408" s="978"/>
    </row>
    <row r="409" spans="1:19">
      <c r="A409" s="976" t="s">
        <v>950</v>
      </c>
      <c r="B409" s="977"/>
      <c r="C409" s="977"/>
      <c r="D409" s="977"/>
      <c r="E409" s="977"/>
      <c r="F409" s="977"/>
      <c r="G409" s="977"/>
      <c r="H409" s="977"/>
      <c r="I409" s="977"/>
      <c r="J409" s="977"/>
      <c r="K409" s="977"/>
      <c r="L409" s="977"/>
      <c r="M409" s="977"/>
      <c r="N409" s="977"/>
      <c r="O409" s="977"/>
      <c r="P409" s="977"/>
      <c r="Q409" s="977"/>
      <c r="R409" s="977"/>
      <c r="S409" s="978"/>
    </row>
    <row r="410" spans="1:19">
      <c r="A410" s="976" t="s">
        <v>377</v>
      </c>
      <c r="B410" s="977"/>
      <c r="C410" s="977"/>
      <c r="D410" s="977"/>
      <c r="E410" s="977"/>
      <c r="F410" s="977"/>
      <c r="G410" s="977"/>
      <c r="H410" s="977"/>
      <c r="I410" s="977"/>
      <c r="J410" s="977"/>
      <c r="K410" s="977"/>
      <c r="L410" s="977"/>
      <c r="M410" s="977"/>
      <c r="N410" s="977"/>
      <c r="O410" s="977"/>
      <c r="P410" s="977"/>
      <c r="Q410" s="977"/>
      <c r="R410" s="977"/>
      <c r="S410" s="978"/>
    </row>
    <row r="411" spans="1:19">
      <c r="A411" s="982" t="s">
        <v>951</v>
      </c>
      <c r="B411" s="983"/>
      <c r="C411" s="983"/>
      <c r="D411" s="983"/>
      <c r="E411" s="983"/>
      <c r="F411" s="983"/>
      <c r="G411" s="983"/>
      <c r="H411" s="983"/>
      <c r="I411" s="983"/>
      <c r="J411" s="983"/>
      <c r="K411" s="983"/>
      <c r="L411" s="983"/>
      <c r="M411" s="983"/>
      <c r="N411" s="983"/>
      <c r="O411" s="983"/>
      <c r="P411" s="983"/>
      <c r="Q411" s="983"/>
      <c r="R411" s="983"/>
      <c r="S411" s="984"/>
    </row>
    <row r="412" spans="1:19" ht="35.25" customHeight="1">
      <c r="A412" s="985" t="s">
        <v>41</v>
      </c>
      <c r="B412" s="985"/>
      <c r="C412" s="985"/>
      <c r="D412" s="985" t="s">
        <v>42</v>
      </c>
      <c r="E412" s="985"/>
      <c r="F412" s="985" t="s">
        <v>43</v>
      </c>
      <c r="G412" s="985"/>
      <c r="H412" s="985"/>
      <c r="I412" s="985" t="s">
        <v>44</v>
      </c>
      <c r="J412" s="985"/>
      <c r="K412" s="986" t="s">
        <v>45</v>
      </c>
      <c r="L412" s="1219"/>
      <c r="M412" s="1219"/>
      <c r="N412" s="1220"/>
      <c r="O412" s="989" t="s">
        <v>46</v>
      </c>
      <c r="P412" s="989"/>
      <c r="Q412" s="990"/>
      <c r="R412" s="985" t="s">
        <v>47</v>
      </c>
      <c r="S412" s="985"/>
    </row>
    <row r="413" spans="1:19" ht="30.75" customHeight="1">
      <c r="A413" s="991" t="s">
        <v>48</v>
      </c>
      <c r="B413" s="991" t="s">
        <v>49</v>
      </c>
      <c r="C413" s="1002" t="s">
        <v>50</v>
      </c>
      <c r="D413" s="991" t="s">
        <v>51</v>
      </c>
      <c r="E413" s="991" t="s">
        <v>52</v>
      </c>
      <c r="F413" s="986" t="s">
        <v>53</v>
      </c>
      <c r="G413" s="992"/>
      <c r="H413" s="993"/>
      <c r="I413" s="991" t="s">
        <v>54</v>
      </c>
      <c r="J413" s="991" t="s">
        <v>55</v>
      </c>
      <c r="K413" s="986" t="s">
        <v>56</v>
      </c>
      <c r="L413" s="993"/>
      <c r="M413" s="986" t="s">
        <v>57</v>
      </c>
      <c r="N413" s="993"/>
      <c r="O413" s="991" t="s">
        <v>58</v>
      </c>
      <c r="P413" s="991" t="s">
        <v>59</v>
      </c>
      <c r="Q413" s="991" t="s">
        <v>60</v>
      </c>
      <c r="R413" s="991" t="s">
        <v>61</v>
      </c>
      <c r="S413" s="991" t="s">
        <v>62</v>
      </c>
    </row>
    <row r="414" spans="1:19" ht="57" customHeight="1">
      <c r="A414" s="985"/>
      <c r="B414" s="985"/>
      <c r="C414" s="1003"/>
      <c r="D414" s="985"/>
      <c r="E414" s="985"/>
      <c r="F414" s="125" t="s">
        <v>63</v>
      </c>
      <c r="G414" s="125" t="s">
        <v>64</v>
      </c>
      <c r="H414" s="125" t="s">
        <v>65</v>
      </c>
      <c r="I414" s="985"/>
      <c r="J414" s="985"/>
      <c r="K414" s="127" t="s">
        <v>66</v>
      </c>
      <c r="L414" s="127" t="s">
        <v>67</v>
      </c>
      <c r="M414" s="127" t="s">
        <v>68</v>
      </c>
      <c r="N414" s="127" t="s">
        <v>67</v>
      </c>
      <c r="O414" s="985"/>
      <c r="P414" s="985"/>
      <c r="Q414" s="985"/>
      <c r="R414" s="985"/>
      <c r="S414" s="985"/>
    </row>
    <row r="415" spans="1:19">
      <c r="A415" s="994" t="s">
        <v>2322</v>
      </c>
      <c r="B415" s="994"/>
      <c r="C415" s="994"/>
      <c r="D415" s="994"/>
      <c r="E415" s="994"/>
      <c r="F415" s="994"/>
      <c r="G415" s="994"/>
      <c r="H415" s="994"/>
      <c r="I415" s="994"/>
      <c r="J415" s="994"/>
      <c r="K415" s="994"/>
      <c r="L415" s="994"/>
      <c r="M415" s="994"/>
      <c r="N415" s="994"/>
      <c r="O415" s="994"/>
      <c r="P415" s="994"/>
      <c r="Q415" s="994"/>
      <c r="R415" s="994"/>
      <c r="S415" s="994"/>
    </row>
    <row r="416" spans="1:19">
      <c r="A416" s="385"/>
      <c r="B416" s="385"/>
      <c r="C416" s="126"/>
      <c r="D416" s="126"/>
      <c r="E416" s="126"/>
      <c r="F416" s="126"/>
      <c r="G416" s="126"/>
      <c r="H416" s="126"/>
      <c r="I416" s="126"/>
      <c r="J416" s="126"/>
      <c r="K416" s="126"/>
      <c r="L416" s="126"/>
      <c r="M416" s="126"/>
      <c r="N416" s="126"/>
      <c r="O416" s="126"/>
      <c r="P416" s="126"/>
      <c r="Q416" s="126"/>
      <c r="R416" s="126"/>
      <c r="S416" s="126"/>
    </row>
    <row r="417" spans="1:19">
      <c r="A417" s="994" t="s">
        <v>176</v>
      </c>
      <c r="B417" s="994"/>
      <c r="C417" s="994"/>
      <c r="D417" s="994"/>
      <c r="E417" s="994"/>
      <c r="F417" s="994"/>
      <c r="G417" s="994"/>
      <c r="H417" s="994"/>
      <c r="I417" s="994"/>
      <c r="J417" s="994"/>
      <c r="K417" s="994"/>
      <c r="L417" s="994"/>
      <c r="M417" s="994"/>
      <c r="N417" s="994"/>
      <c r="O417" s="994"/>
      <c r="P417" s="994"/>
      <c r="Q417" s="994"/>
      <c r="R417" s="994"/>
      <c r="S417" s="994"/>
    </row>
    <row r="418" spans="1:19" s="519" customFormat="1">
      <c r="A418" s="517">
        <v>0</v>
      </c>
      <c r="B418" s="517">
        <v>0</v>
      </c>
      <c r="C418" s="517">
        <v>0</v>
      </c>
      <c r="D418" s="517">
        <v>0</v>
      </c>
      <c r="E418" s="517">
        <v>0</v>
      </c>
      <c r="F418" s="517">
        <v>0</v>
      </c>
      <c r="G418" s="517">
        <v>0</v>
      </c>
      <c r="H418" s="517">
        <v>0</v>
      </c>
      <c r="I418" s="517">
        <v>0</v>
      </c>
      <c r="J418" s="517">
        <v>0</v>
      </c>
      <c r="K418" s="517">
        <v>0</v>
      </c>
      <c r="L418" s="517">
        <v>0</v>
      </c>
      <c r="M418" s="517">
        <v>0</v>
      </c>
      <c r="N418" s="517">
        <v>0</v>
      </c>
      <c r="O418" s="517">
        <v>0</v>
      </c>
      <c r="P418" s="517">
        <v>0</v>
      </c>
      <c r="Q418" s="517">
        <v>0</v>
      </c>
      <c r="R418" s="517">
        <v>0</v>
      </c>
      <c r="S418" s="517">
        <v>0</v>
      </c>
    </row>
    <row r="419" spans="1:19">
      <c r="A419" s="994" t="s">
        <v>3865</v>
      </c>
      <c r="B419" s="994"/>
      <c r="C419" s="994"/>
      <c r="D419" s="994"/>
      <c r="E419" s="994"/>
      <c r="F419" s="994"/>
      <c r="G419" s="994"/>
      <c r="H419" s="994"/>
      <c r="I419" s="994"/>
      <c r="J419" s="994"/>
      <c r="K419" s="994"/>
      <c r="L419" s="994"/>
      <c r="M419" s="994"/>
      <c r="N419" s="994"/>
      <c r="O419" s="994"/>
      <c r="P419" s="994"/>
      <c r="Q419" s="994"/>
      <c r="R419" s="994"/>
      <c r="S419" s="994"/>
    </row>
    <row r="420" spans="1:19">
      <c r="A420" s="1322"/>
      <c r="B420" s="1389"/>
      <c r="C420" s="129"/>
      <c r="D420" s="129"/>
      <c r="E420" s="129"/>
      <c r="F420" s="129"/>
      <c r="G420" s="129"/>
      <c r="H420" s="129"/>
      <c r="I420" s="129"/>
      <c r="J420" s="129"/>
      <c r="K420" s="129"/>
      <c r="L420" s="129"/>
      <c r="M420" s="129"/>
      <c r="N420" s="129"/>
      <c r="O420" s="129"/>
      <c r="P420" s="129"/>
      <c r="Q420" s="129"/>
      <c r="R420" s="129"/>
      <c r="S420" s="129"/>
    </row>
    <row r="421" spans="1:19">
      <c r="A421" s="994" t="s">
        <v>3869</v>
      </c>
      <c r="B421" s="994"/>
      <c r="C421" s="994"/>
      <c r="D421" s="994"/>
      <c r="E421" s="994"/>
      <c r="F421" s="994"/>
      <c r="G421" s="994"/>
      <c r="H421" s="994"/>
      <c r="I421" s="994"/>
      <c r="J421" s="994"/>
      <c r="K421" s="994"/>
      <c r="L421" s="994"/>
      <c r="M421" s="994"/>
      <c r="N421" s="994"/>
      <c r="O421" s="994"/>
      <c r="P421" s="994"/>
      <c r="Q421" s="994"/>
      <c r="R421" s="994"/>
      <c r="S421" s="994"/>
    </row>
    <row r="422" spans="1:19">
      <c r="A422" s="126"/>
      <c r="B422" s="129"/>
      <c r="C422" s="129"/>
      <c r="D422" s="129"/>
      <c r="E422" s="129"/>
      <c r="F422" s="129"/>
      <c r="G422" s="129"/>
      <c r="H422" s="129"/>
      <c r="I422" s="129"/>
      <c r="J422" s="129"/>
      <c r="K422" s="129"/>
      <c r="L422" s="129"/>
      <c r="M422" s="129"/>
      <c r="N422" s="129"/>
      <c r="O422" s="129"/>
      <c r="P422" s="129"/>
      <c r="Q422" s="129"/>
      <c r="R422" s="129"/>
      <c r="S422" s="129"/>
    </row>
    <row r="423" spans="1:19">
      <c r="A423" s="995" t="s">
        <v>3877</v>
      </c>
      <c r="B423" s="995"/>
      <c r="C423" s="995"/>
      <c r="D423" s="995"/>
      <c r="E423" s="995"/>
      <c r="F423" s="995"/>
      <c r="G423" s="995"/>
      <c r="H423" s="995"/>
      <c r="I423" s="995"/>
      <c r="J423" s="995"/>
      <c r="K423" s="995"/>
      <c r="L423" s="995"/>
      <c r="M423" s="995"/>
      <c r="N423" s="995"/>
      <c r="O423" s="995"/>
      <c r="P423" s="995"/>
      <c r="Q423" s="995"/>
      <c r="R423" s="995"/>
      <c r="S423" s="995"/>
    </row>
    <row r="424" spans="1:19">
      <c r="A424" s="126"/>
      <c r="B424" s="129"/>
      <c r="C424" s="129"/>
      <c r="D424" s="129"/>
      <c r="E424" s="129"/>
      <c r="F424" s="129"/>
      <c r="G424" s="129"/>
      <c r="H424" s="129"/>
      <c r="I424" s="129"/>
      <c r="J424" s="129"/>
      <c r="K424" s="129"/>
      <c r="L424" s="129"/>
      <c r="M424" s="129"/>
      <c r="N424" s="129"/>
      <c r="O424" s="129"/>
      <c r="P424" s="129"/>
      <c r="Q424" s="129"/>
      <c r="R424" s="129"/>
      <c r="S424" s="129"/>
    </row>
    <row r="425" spans="1:19">
      <c r="A425" s="994" t="s">
        <v>3886</v>
      </c>
      <c r="B425" s="994"/>
      <c r="C425" s="994"/>
      <c r="D425" s="994"/>
      <c r="E425" s="994"/>
      <c r="F425" s="994"/>
      <c r="G425" s="994"/>
      <c r="H425" s="994"/>
      <c r="I425" s="994"/>
      <c r="J425" s="994"/>
      <c r="K425" s="994"/>
      <c r="L425" s="994"/>
      <c r="M425" s="994"/>
      <c r="N425" s="994"/>
      <c r="O425" s="994"/>
      <c r="P425" s="994"/>
      <c r="Q425" s="994"/>
      <c r="R425" s="994"/>
      <c r="S425" s="994"/>
    </row>
    <row r="426" spans="1:19">
      <c r="A426" s="126"/>
      <c r="B426" s="129"/>
      <c r="C426" s="129"/>
      <c r="D426" s="129"/>
      <c r="E426" s="129"/>
      <c r="F426" s="129"/>
      <c r="G426" s="129"/>
      <c r="H426" s="129"/>
      <c r="I426" s="129"/>
      <c r="J426" s="129"/>
      <c r="K426" s="129"/>
      <c r="L426" s="129"/>
      <c r="M426" s="129"/>
      <c r="N426" s="129"/>
      <c r="O426" s="129"/>
      <c r="P426" s="129"/>
      <c r="Q426" s="129"/>
      <c r="R426" s="129"/>
      <c r="S426" s="129"/>
    </row>
    <row r="427" spans="1:19">
      <c r="A427" s="994" t="s">
        <v>3952</v>
      </c>
      <c r="B427" s="994"/>
      <c r="C427" s="994"/>
      <c r="D427" s="994"/>
      <c r="E427" s="994"/>
      <c r="F427" s="994"/>
      <c r="G427" s="994"/>
      <c r="H427" s="994"/>
      <c r="I427" s="994"/>
      <c r="J427" s="994"/>
      <c r="K427" s="994"/>
      <c r="L427" s="994"/>
      <c r="M427" s="994"/>
      <c r="N427" s="994"/>
      <c r="O427" s="994"/>
      <c r="P427" s="994"/>
      <c r="Q427" s="994"/>
      <c r="R427" s="994"/>
      <c r="S427" s="994"/>
    </row>
    <row r="428" spans="1:19">
      <c r="A428" s="126"/>
      <c r="B428" s="129"/>
      <c r="C428" s="129"/>
      <c r="D428" s="129"/>
      <c r="E428" s="129"/>
      <c r="F428" s="129"/>
      <c r="G428" s="129"/>
      <c r="H428" s="129"/>
      <c r="I428" s="129"/>
      <c r="J428" s="129"/>
      <c r="K428" s="129"/>
      <c r="L428" s="129"/>
      <c r="M428" s="129"/>
      <c r="N428" s="129"/>
      <c r="O428" s="129"/>
      <c r="P428" s="129"/>
      <c r="Q428" s="129"/>
      <c r="R428" s="129"/>
      <c r="S428" s="129"/>
    </row>
    <row r="429" spans="1:19">
      <c r="A429" s="994" t="s">
        <v>3958</v>
      </c>
      <c r="B429" s="994"/>
      <c r="C429" s="994"/>
      <c r="D429" s="994"/>
      <c r="E429" s="994"/>
      <c r="F429" s="994"/>
      <c r="G429" s="994"/>
      <c r="H429" s="994"/>
      <c r="I429" s="994"/>
      <c r="J429" s="994"/>
      <c r="K429" s="994"/>
      <c r="L429" s="994"/>
      <c r="M429" s="994"/>
      <c r="N429" s="994"/>
      <c r="O429" s="994"/>
      <c r="P429" s="994"/>
      <c r="Q429" s="994"/>
      <c r="R429" s="994"/>
      <c r="S429" s="994"/>
    </row>
    <row r="430" spans="1:19">
      <c r="A430" s="126"/>
      <c r="B430" s="129"/>
      <c r="C430" s="129"/>
      <c r="D430" s="129"/>
      <c r="E430" s="129"/>
      <c r="F430" s="129"/>
      <c r="G430" s="129"/>
      <c r="H430" s="129"/>
      <c r="I430" s="129"/>
      <c r="J430" s="129"/>
      <c r="K430" s="129"/>
      <c r="L430" s="129"/>
      <c r="M430" s="129"/>
      <c r="N430" s="129"/>
      <c r="O430" s="129"/>
      <c r="P430" s="129"/>
      <c r="Q430" s="129"/>
      <c r="R430" s="129"/>
      <c r="S430" s="129"/>
    </row>
    <row r="431" spans="1:19">
      <c r="A431" s="994" t="s">
        <v>3971</v>
      </c>
      <c r="B431" s="994"/>
      <c r="C431" s="994"/>
      <c r="D431" s="994"/>
      <c r="E431" s="994"/>
      <c r="F431" s="994"/>
      <c r="G431" s="994"/>
      <c r="H431" s="994"/>
      <c r="I431" s="994"/>
      <c r="J431" s="994"/>
      <c r="K431" s="994"/>
      <c r="L431" s="994"/>
      <c r="M431" s="994"/>
      <c r="N431" s="994"/>
      <c r="O431" s="994"/>
      <c r="P431" s="994"/>
      <c r="Q431" s="994"/>
      <c r="R431" s="994"/>
      <c r="S431" s="994"/>
    </row>
    <row r="432" spans="1:19">
      <c r="A432" s="126"/>
      <c r="B432" s="129"/>
      <c r="C432" s="129"/>
      <c r="D432" s="129"/>
      <c r="E432" s="129"/>
      <c r="F432" s="129"/>
      <c r="G432" s="129"/>
      <c r="H432" s="129"/>
      <c r="I432" s="129"/>
      <c r="J432" s="129"/>
      <c r="K432" s="129"/>
      <c r="L432" s="129"/>
      <c r="M432" s="129"/>
      <c r="N432" s="129"/>
      <c r="O432" s="129"/>
      <c r="P432" s="129"/>
      <c r="Q432" s="129"/>
      <c r="R432" s="129"/>
      <c r="S432" s="129"/>
    </row>
    <row r="433" spans="1:19">
      <c r="A433" s="994" t="s">
        <v>3982</v>
      </c>
      <c r="B433" s="994"/>
      <c r="C433" s="994"/>
      <c r="D433" s="994"/>
      <c r="E433" s="994"/>
      <c r="F433" s="994"/>
      <c r="G433" s="994"/>
      <c r="H433" s="994"/>
      <c r="I433" s="994"/>
      <c r="J433" s="994"/>
      <c r="K433" s="994"/>
      <c r="L433" s="994"/>
      <c r="M433" s="994"/>
      <c r="N433" s="994"/>
      <c r="O433" s="994"/>
      <c r="P433" s="994"/>
      <c r="Q433" s="994"/>
      <c r="R433" s="994"/>
      <c r="S433" s="994"/>
    </row>
    <row r="434" spans="1:19">
      <c r="A434" s="126"/>
      <c r="B434" s="129"/>
      <c r="C434" s="129"/>
      <c r="D434" s="129"/>
      <c r="E434" s="129"/>
      <c r="F434" s="129"/>
      <c r="G434" s="129"/>
      <c r="H434" s="129"/>
      <c r="I434" s="129"/>
      <c r="J434" s="129"/>
      <c r="K434" s="129"/>
      <c r="L434" s="129"/>
      <c r="M434" s="129"/>
      <c r="N434" s="129"/>
      <c r="O434" s="129"/>
      <c r="P434" s="129"/>
      <c r="Q434" s="129"/>
      <c r="R434" s="129"/>
      <c r="S434" s="129"/>
    </row>
    <row r="435" spans="1:19">
      <c r="A435" s="994" t="s">
        <v>3980</v>
      </c>
      <c r="B435" s="994"/>
      <c r="C435" s="994"/>
      <c r="D435" s="994"/>
      <c r="E435" s="994"/>
      <c r="F435" s="994"/>
      <c r="G435" s="994"/>
      <c r="H435" s="994"/>
      <c r="I435" s="994"/>
      <c r="J435" s="994"/>
      <c r="K435" s="994"/>
      <c r="L435" s="994"/>
      <c r="M435" s="994"/>
      <c r="N435" s="994"/>
      <c r="O435" s="994"/>
      <c r="P435" s="994"/>
      <c r="Q435" s="994"/>
      <c r="R435" s="994"/>
      <c r="S435" s="994"/>
    </row>
    <row r="436" spans="1:19">
      <c r="A436" s="126"/>
      <c r="B436" s="129"/>
      <c r="C436" s="129"/>
      <c r="D436" s="129"/>
      <c r="E436" s="129"/>
      <c r="F436" s="129"/>
      <c r="G436" s="129"/>
      <c r="H436" s="129"/>
      <c r="I436" s="129"/>
      <c r="J436" s="129"/>
      <c r="K436" s="129"/>
      <c r="L436" s="129"/>
      <c r="M436" s="129"/>
      <c r="N436" s="129"/>
      <c r="O436" s="129"/>
      <c r="P436" s="129"/>
      <c r="Q436" s="129"/>
      <c r="R436" s="129"/>
      <c r="S436" s="129"/>
    </row>
    <row r="437" spans="1:19">
      <c r="A437" s="994" t="s">
        <v>3995</v>
      </c>
      <c r="B437" s="994"/>
      <c r="C437" s="994"/>
      <c r="D437" s="994"/>
      <c r="E437" s="994"/>
      <c r="F437" s="994"/>
      <c r="G437" s="994"/>
      <c r="H437" s="994"/>
      <c r="I437" s="994"/>
      <c r="J437" s="994"/>
      <c r="K437" s="994"/>
      <c r="L437" s="994"/>
      <c r="M437" s="994"/>
      <c r="N437" s="994"/>
      <c r="O437" s="994"/>
      <c r="P437" s="994"/>
      <c r="Q437" s="994"/>
      <c r="R437" s="994"/>
      <c r="S437" s="994"/>
    </row>
    <row r="438" spans="1:19">
      <c r="A438" s="77"/>
      <c r="B438" s="77"/>
      <c r="C438" s="77"/>
      <c r="D438" s="77"/>
      <c r="E438" s="77"/>
      <c r="F438" s="77"/>
      <c r="G438" s="77"/>
      <c r="H438" s="77"/>
      <c r="I438" s="77"/>
      <c r="J438" s="77"/>
      <c r="K438" s="77"/>
      <c r="L438" s="77"/>
      <c r="M438" s="77"/>
      <c r="N438" s="77"/>
      <c r="O438" s="77"/>
      <c r="P438" s="77"/>
      <c r="Q438" s="77"/>
      <c r="R438" s="77"/>
      <c r="S438" s="77"/>
    </row>
    <row r="439" spans="1:19">
      <c r="A439" s="1239" t="s">
        <v>3653</v>
      </c>
      <c r="B439" s="1239"/>
      <c r="C439" s="1239"/>
      <c r="D439" s="1239"/>
      <c r="E439" s="1239"/>
      <c r="F439" s="1239"/>
      <c r="G439" s="1239"/>
      <c r="H439" s="1239"/>
      <c r="I439" s="1239"/>
      <c r="J439" s="1239"/>
      <c r="K439" s="1239"/>
      <c r="L439" s="1239"/>
      <c r="M439" s="1239"/>
      <c r="N439" s="1239"/>
      <c r="O439" s="1239"/>
      <c r="P439" s="1239"/>
      <c r="Q439" s="1239"/>
      <c r="R439" s="1239"/>
      <c r="S439" s="1239"/>
    </row>
    <row r="440" spans="1:19" s="20" customFormat="1">
      <c r="A440" s="74">
        <f>SUM(A438,A436,A434,A432,A430,A428,A426,A424,A422,A420)</f>
        <v>0</v>
      </c>
      <c r="B440" s="349">
        <f t="shared" ref="B440:S440" si="10">SUM(B438,B436,B434,B432,B430,B428,B426,B424,B422,B420)</f>
        <v>0</v>
      </c>
      <c r="C440" s="349">
        <f t="shared" si="10"/>
        <v>0</v>
      </c>
      <c r="D440" s="349">
        <f t="shared" si="10"/>
        <v>0</v>
      </c>
      <c r="E440" s="349">
        <f t="shared" si="10"/>
        <v>0</v>
      </c>
      <c r="F440" s="349">
        <f t="shared" si="10"/>
        <v>0</v>
      </c>
      <c r="G440" s="349">
        <f t="shared" si="10"/>
        <v>0</v>
      </c>
      <c r="H440" s="349">
        <f t="shared" si="10"/>
        <v>0</v>
      </c>
      <c r="I440" s="349">
        <f t="shared" si="10"/>
        <v>0</v>
      </c>
      <c r="J440" s="349">
        <f t="shared" si="10"/>
        <v>0</v>
      </c>
      <c r="K440" s="349">
        <f t="shared" si="10"/>
        <v>0</v>
      </c>
      <c r="L440" s="349">
        <f t="shared" si="10"/>
        <v>0</v>
      </c>
      <c r="M440" s="349">
        <f t="shared" si="10"/>
        <v>0</v>
      </c>
      <c r="N440" s="349">
        <f t="shared" si="10"/>
        <v>0</v>
      </c>
      <c r="O440" s="349">
        <f t="shared" si="10"/>
        <v>0</v>
      </c>
      <c r="P440" s="349">
        <f t="shared" si="10"/>
        <v>0</v>
      </c>
      <c r="Q440" s="349">
        <f t="shared" si="10"/>
        <v>0</v>
      </c>
      <c r="R440" s="349">
        <f t="shared" si="10"/>
        <v>0</v>
      </c>
      <c r="S440" s="349">
        <f t="shared" si="10"/>
        <v>0</v>
      </c>
    </row>
    <row r="441" spans="1:19">
      <c r="A441" s="4"/>
      <c r="B441" s="4"/>
      <c r="C441" s="4"/>
      <c r="D441" s="4"/>
      <c r="E441" s="4"/>
      <c r="F441" s="4"/>
      <c r="G441" s="4"/>
      <c r="H441" s="4"/>
      <c r="I441" s="4"/>
      <c r="J441" s="4"/>
      <c r="K441" s="4"/>
      <c r="L441" s="4"/>
      <c r="M441" s="4"/>
      <c r="N441" s="4"/>
      <c r="O441" s="4"/>
      <c r="P441" s="4"/>
      <c r="Q441" s="4"/>
      <c r="R441" s="4"/>
      <c r="S441" s="4"/>
    </row>
    <row r="442" spans="1:19" ht="20.25" customHeight="1">
      <c r="A442" s="1004" t="s">
        <v>3238</v>
      </c>
      <c r="B442" s="1005"/>
      <c r="C442" s="1005"/>
      <c r="D442" s="1005"/>
      <c r="E442" s="1005"/>
      <c r="F442" s="1005"/>
      <c r="G442" s="1005"/>
      <c r="H442" s="1005"/>
      <c r="I442" s="1005"/>
      <c r="J442" s="1005"/>
      <c r="K442" s="1005"/>
      <c r="L442" s="1005"/>
      <c r="M442" s="1005"/>
      <c r="N442" s="1005"/>
      <c r="O442" s="1005"/>
      <c r="P442" s="1005"/>
      <c r="Q442" s="1005"/>
      <c r="R442" s="1005"/>
      <c r="S442" s="1006"/>
    </row>
    <row r="443" spans="1:19" ht="12.75" customHeight="1">
      <c r="A443" s="976" t="s">
        <v>81</v>
      </c>
      <c r="B443" s="977"/>
      <c r="C443" s="977"/>
      <c r="D443" s="977"/>
      <c r="E443" s="977"/>
      <c r="F443" s="977"/>
      <c r="G443" s="977"/>
      <c r="H443" s="977"/>
      <c r="I443" s="977"/>
      <c r="J443" s="977"/>
      <c r="K443" s="977"/>
      <c r="L443" s="977"/>
      <c r="M443" s="977"/>
      <c r="N443" s="977"/>
      <c r="O443" s="977"/>
      <c r="P443" s="977"/>
      <c r="Q443" s="977"/>
      <c r="R443" s="977"/>
      <c r="S443" s="978"/>
    </row>
    <row r="444" spans="1:19" ht="12.75" customHeight="1">
      <c r="A444" s="976" t="s">
        <v>3239</v>
      </c>
      <c r="B444" s="977"/>
      <c r="C444" s="977"/>
      <c r="D444" s="977"/>
      <c r="E444" s="977"/>
      <c r="F444" s="977"/>
      <c r="G444" s="977"/>
      <c r="H444" s="977"/>
      <c r="I444" s="977"/>
      <c r="J444" s="977"/>
      <c r="K444" s="977"/>
      <c r="L444" s="977"/>
      <c r="M444" s="977"/>
      <c r="N444" s="977"/>
      <c r="O444" s="977"/>
      <c r="P444" s="977"/>
      <c r="Q444" s="977"/>
      <c r="R444" s="977"/>
      <c r="S444" s="978"/>
    </row>
    <row r="445" spans="1:19" ht="12.75" customHeight="1">
      <c r="A445" s="976" t="s">
        <v>3240</v>
      </c>
      <c r="B445" s="977"/>
      <c r="C445" s="977"/>
      <c r="D445" s="977"/>
      <c r="E445" s="977"/>
      <c r="F445" s="977"/>
      <c r="G445" s="977"/>
      <c r="H445" s="977"/>
      <c r="I445" s="977"/>
      <c r="J445" s="977"/>
      <c r="K445" s="977"/>
      <c r="L445" s="977"/>
      <c r="M445" s="977"/>
      <c r="N445" s="977"/>
      <c r="O445" s="977"/>
      <c r="P445" s="977"/>
      <c r="Q445" s="977"/>
      <c r="R445" s="977"/>
      <c r="S445" s="978"/>
    </row>
    <row r="446" spans="1:19" ht="12.75" customHeight="1">
      <c r="A446" s="976" t="s">
        <v>3241</v>
      </c>
      <c r="B446" s="977"/>
      <c r="C446" s="977"/>
      <c r="D446" s="977"/>
      <c r="E446" s="977"/>
      <c r="F446" s="977"/>
      <c r="G446" s="977"/>
      <c r="H446" s="977"/>
      <c r="I446" s="977"/>
      <c r="J446" s="977"/>
      <c r="K446" s="977"/>
      <c r="L446" s="977"/>
      <c r="M446" s="977"/>
      <c r="N446" s="977"/>
      <c r="O446" s="977"/>
      <c r="P446" s="977"/>
      <c r="Q446" s="977"/>
      <c r="R446" s="977"/>
      <c r="S446" s="978"/>
    </row>
    <row r="447" spans="1:19" ht="12.75" customHeight="1">
      <c r="A447" s="976" t="s">
        <v>3242</v>
      </c>
      <c r="B447" s="977"/>
      <c r="C447" s="977"/>
      <c r="D447" s="977"/>
      <c r="E447" s="977"/>
      <c r="F447" s="977"/>
      <c r="G447" s="977"/>
      <c r="H447" s="977"/>
      <c r="I447" s="977"/>
      <c r="J447" s="977"/>
      <c r="K447" s="977"/>
      <c r="L447" s="977"/>
      <c r="M447" s="977"/>
      <c r="N447" s="977"/>
      <c r="O447" s="977"/>
      <c r="P447" s="977"/>
      <c r="Q447" s="977"/>
      <c r="R447" s="977"/>
      <c r="S447" s="978"/>
    </row>
    <row r="448" spans="1:19" ht="12.75" customHeight="1">
      <c r="A448" s="976" t="s">
        <v>3243</v>
      </c>
      <c r="B448" s="977"/>
      <c r="C448" s="977"/>
      <c r="D448" s="977"/>
      <c r="E448" s="977"/>
      <c r="F448" s="977"/>
      <c r="G448" s="977"/>
      <c r="H448" s="977"/>
      <c r="I448" s="977"/>
      <c r="J448" s="977"/>
      <c r="K448" s="977"/>
      <c r="L448" s="977"/>
      <c r="M448" s="977"/>
      <c r="N448" s="977"/>
      <c r="O448" s="977"/>
      <c r="P448" s="977"/>
      <c r="Q448" s="977"/>
      <c r="R448" s="977"/>
      <c r="S448" s="978"/>
    </row>
    <row r="449" spans="1:19" ht="12.75" customHeight="1">
      <c r="A449" s="976" t="s">
        <v>3244</v>
      </c>
      <c r="B449" s="977"/>
      <c r="C449" s="977"/>
      <c r="D449" s="977"/>
      <c r="E449" s="977"/>
      <c r="F449" s="977"/>
      <c r="G449" s="977"/>
      <c r="H449" s="977"/>
      <c r="I449" s="977"/>
      <c r="J449" s="977"/>
      <c r="K449" s="977"/>
      <c r="L449" s="977"/>
      <c r="M449" s="977"/>
      <c r="N449" s="977"/>
      <c r="O449" s="977"/>
      <c r="P449" s="977"/>
      <c r="Q449" s="977"/>
      <c r="R449" s="977"/>
      <c r="S449" s="978"/>
    </row>
    <row r="450" spans="1:19" ht="12.75" customHeight="1">
      <c r="A450" s="982" t="s">
        <v>964</v>
      </c>
      <c r="B450" s="983"/>
      <c r="C450" s="983"/>
      <c r="D450" s="983"/>
      <c r="E450" s="983"/>
      <c r="F450" s="983"/>
      <c r="G450" s="983"/>
      <c r="H450" s="983"/>
      <c r="I450" s="983"/>
      <c r="J450" s="983"/>
      <c r="K450" s="983"/>
      <c r="L450" s="983"/>
      <c r="M450" s="983"/>
      <c r="N450" s="983"/>
      <c r="O450" s="983"/>
      <c r="P450" s="983"/>
      <c r="Q450" s="983"/>
      <c r="R450" s="983"/>
      <c r="S450" s="984"/>
    </row>
    <row r="451" spans="1:19" ht="28.5" customHeight="1">
      <c r="A451" s="985" t="s">
        <v>41</v>
      </c>
      <c r="B451" s="985"/>
      <c r="C451" s="985"/>
      <c r="D451" s="985" t="s">
        <v>42</v>
      </c>
      <c r="E451" s="985"/>
      <c r="F451" s="985" t="s">
        <v>43</v>
      </c>
      <c r="G451" s="985"/>
      <c r="H451" s="985"/>
      <c r="I451" s="985" t="s">
        <v>44</v>
      </c>
      <c r="J451" s="985"/>
      <c r="K451" s="986" t="s">
        <v>45</v>
      </c>
      <c r="L451" s="1219"/>
      <c r="M451" s="1219"/>
      <c r="N451" s="1220"/>
      <c r="O451" s="989" t="s">
        <v>46</v>
      </c>
      <c r="P451" s="989"/>
      <c r="Q451" s="990"/>
      <c r="R451" s="985" t="s">
        <v>47</v>
      </c>
      <c r="S451" s="985"/>
    </row>
    <row r="452" spans="1:19" ht="27.75" customHeight="1">
      <c r="A452" s="991" t="s">
        <v>48</v>
      </c>
      <c r="B452" s="991" t="s">
        <v>49</v>
      </c>
      <c r="C452" s="1002" t="s">
        <v>50</v>
      </c>
      <c r="D452" s="991" t="s">
        <v>51</v>
      </c>
      <c r="E452" s="991" t="s">
        <v>52</v>
      </c>
      <c r="F452" s="986" t="s">
        <v>53</v>
      </c>
      <c r="G452" s="992"/>
      <c r="H452" s="993"/>
      <c r="I452" s="991" t="s">
        <v>54</v>
      </c>
      <c r="J452" s="991" t="s">
        <v>55</v>
      </c>
      <c r="K452" s="986" t="s">
        <v>56</v>
      </c>
      <c r="L452" s="993"/>
      <c r="M452" s="986" t="s">
        <v>57</v>
      </c>
      <c r="N452" s="993"/>
      <c r="O452" s="991" t="s">
        <v>58</v>
      </c>
      <c r="P452" s="991" t="s">
        <v>59</v>
      </c>
      <c r="Q452" s="991" t="s">
        <v>60</v>
      </c>
      <c r="R452" s="991" t="s">
        <v>61</v>
      </c>
      <c r="S452" s="991" t="s">
        <v>62</v>
      </c>
    </row>
    <row r="453" spans="1:19" ht="62.25" customHeight="1">
      <c r="A453" s="985"/>
      <c r="B453" s="985"/>
      <c r="C453" s="1003"/>
      <c r="D453" s="985"/>
      <c r="E453" s="985"/>
      <c r="F453" s="125" t="s">
        <v>63</v>
      </c>
      <c r="G453" s="125" t="s">
        <v>64</v>
      </c>
      <c r="H453" s="125" t="s">
        <v>65</v>
      </c>
      <c r="I453" s="985"/>
      <c r="J453" s="985"/>
      <c r="K453" s="127" t="s">
        <v>66</v>
      </c>
      <c r="L453" s="127" t="s">
        <v>67</v>
      </c>
      <c r="M453" s="127" t="s">
        <v>68</v>
      </c>
      <c r="N453" s="127" t="s">
        <v>67</v>
      </c>
      <c r="O453" s="985"/>
      <c r="P453" s="985"/>
      <c r="Q453" s="985"/>
      <c r="R453" s="985"/>
      <c r="S453" s="985"/>
    </row>
    <row r="454" spans="1:19">
      <c r="A454" s="994" t="s">
        <v>2322</v>
      </c>
      <c r="B454" s="994"/>
      <c r="C454" s="994"/>
      <c r="D454" s="994"/>
      <c r="E454" s="994"/>
      <c r="F454" s="994"/>
      <c r="G454" s="994"/>
      <c r="H454" s="994"/>
      <c r="I454" s="994"/>
      <c r="J454" s="994"/>
      <c r="K454" s="994"/>
      <c r="L454" s="994"/>
      <c r="M454" s="994"/>
      <c r="N454" s="994"/>
      <c r="O454" s="994"/>
      <c r="P454" s="994"/>
      <c r="Q454" s="994"/>
      <c r="R454" s="994"/>
      <c r="S454" s="994"/>
    </row>
    <row r="455" spans="1:19" s="20" customFormat="1">
      <c r="A455" s="385"/>
      <c r="B455" s="736"/>
      <c r="C455" s="18"/>
      <c r="D455" s="18"/>
      <c r="E455" s="18"/>
      <c r="F455" s="18"/>
      <c r="G455" s="18"/>
      <c r="H455" s="18"/>
      <c r="I455" s="18"/>
      <c r="J455" s="18"/>
      <c r="K455" s="18"/>
      <c r="L455" s="18"/>
      <c r="M455" s="18"/>
      <c r="N455" s="18"/>
      <c r="O455" s="18"/>
      <c r="P455" s="18"/>
      <c r="Q455" s="18"/>
      <c r="R455" s="18"/>
      <c r="S455" s="18"/>
    </row>
    <row r="456" spans="1:19">
      <c r="A456" s="994" t="s">
        <v>70</v>
      </c>
      <c r="B456" s="994"/>
      <c r="C456" s="994"/>
      <c r="D456" s="994"/>
      <c r="E456" s="994"/>
      <c r="F456" s="994"/>
      <c r="G456" s="994"/>
      <c r="H456" s="994"/>
      <c r="I456" s="994"/>
      <c r="J456" s="994"/>
      <c r="K456" s="994"/>
      <c r="L456" s="994"/>
      <c r="M456" s="994"/>
      <c r="N456" s="994"/>
      <c r="O456" s="994"/>
      <c r="P456" s="994"/>
      <c r="Q456" s="994"/>
      <c r="R456" s="994"/>
      <c r="S456" s="994"/>
    </row>
    <row r="457" spans="1:19" s="726" customFormat="1">
      <c r="A457" s="719">
        <v>0</v>
      </c>
      <c r="B457" s="719">
        <v>0</v>
      </c>
      <c r="C457" s="719">
        <v>0</v>
      </c>
      <c r="D457" s="719">
        <v>0</v>
      </c>
      <c r="E457" s="719">
        <v>0</v>
      </c>
      <c r="F457" s="719">
        <v>0</v>
      </c>
      <c r="G457" s="719">
        <v>0</v>
      </c>
      <c r="H457" s="719">
        <v>0</v>
      </c>
      <c r="I457" s="719">
        <v>0</v>
      </c>
      <c r="J457" s="719">
        <v>0</v>
      </c>
      <c r="K457" s="719">
        <v>0</v>
      </c>
      <c r="L457" s="719">
        <v>0</v>
      </c>
      <c r="M457" s="719">
        <v>0</v>
      </c>
      <c r="N457" s="719">
        <v>0</v>
      </c>
      <c r="O457" s="719">
        <v>0</v>
      </c>
      <c r="P457" s="719">
        <v>0</v>
      </c>
      <c r="Q457" s="719">
        <v>0</v>
      </c>
      <c r="R457" s="719">
        <v>0</v>
      </c>
      <c r="S457" s="719">
        <v>0</v>
      </c>
    </row>
    <row r="458" spans="1:19">
      <c r="A458" s="994" t="s">
        <v>3865</v>
      </c>
      <c r="B458" s="994"/>
      <c r="C458" s="994"/>
      <c r="D458" s="994"/>
      <c r="E458" s="994"/>
      <c r="F458" s="994"/>
      <c r="G458" s="994"/>
      <c r="H458" s="994"/>
      <c r="I458" s="994"/>
      <c r="J458" s="994"/>
      <c r="K458" s="994"/>
      <c r="L458" s="994"/>
      <c r="M458" s="994"/>
      <c r="N458" s="994"/>
      <c r="O458" s="994"/>
      <c r="P458" s="994"/>
      <c r="Q458" s="994"/>
      <c r="R458" s="994"/>
      <c r="S458" s="994"/>
    </row>
    <row r="459" spans="1:19">
      <c r="A459" s="1322"/>
      <c r="B459" s="1389"/>
      <c r="C459" s="129"/>
      <c r="D459" s="129"/>
      <c r="E459" s="129"/>
      <c r="F459" s="129"/>
      <c r="G459" s="129"/>
      <c r="H459" s="129"/>
      <c r="I459" s="129"/>
      <c r="J459" s="129"/>
      <c r="K459" s="129"/>
      <c r="L459" s="129"/>
      <c r="M459" s="129"/>
      <c r="N459" s="129"/>
      <c r="O459" s="129"/>
      <c r="P459" s="129"/>
      <c r="Q459" s="129"/>
      <c r="R459" s="129"/>
      <c r="S459" s="129"/>
    </row>
    <row r="460" spans="1:19">
      <c r="A460" s="994" t="s">
        <v>3869</v>
      </c>
      <c r="B460" s="994"/>
      <c r="C460" s="994"/>
      <c r="D460" s="994"/>
      <c r="E460" s="994"/>
      <c r="F460" s="994"/>
      <c r="G460" s="994"/>
      <c r="H460" s="994"/>
      <c r="I460" s="994"/>
      <c r="J460" s="994"/>
      <c r="K460" s="994"/>
      <c r="L460" s="994"/>
      <c r="M460" s="994"/>
      <c r="N460" s="994"/>
      <c r="O460" s="994"/>
      <c r="P460" s="994"/>
      <c r="Q460" s="994"/>
      <c r="R460" s="994"/>
      <c r="S460" s="994"/>
    </row>
    <row r="461" spans="1:19">
      <c r="A461" s="126"/>
      <c r="B461" s="129"/>
      <c r="C461" s="129"/>
      <c r="D461" s="129"/>
      <c r="E461" s="129"/>
      <c r="F461" s="129"/>
      <c r="G461" s="129"/>
      <c r="H461" s="129"/>
      <c r="I461" s="129"/>
      <c r="J461" s="129"/>
      <c r="K461" s="129"/>
      <c r="L461" s="129"/>
      <c r="M461" s="129"/>
      <c r="N461" s="129"/>
      <c r="O461" s="129"/>
      <c r="P461" s="129"/>
      <c r="Q461" s="129"/>
      <c r="R461" s="129"/>
      <c r="S461" s="129"/>
    </row>
    <row r="462" spans="1:19">
      <c r="A462" s="995" t="s">
        <v>3877</v>
      </c>
      <c r="B462" s="995"/>
      <c r="C462" s="995"/>
      <c r="D462" s="995"/>
      <c r="E462" s="995"/>
      <c r="F462" s="995"/>
      <c r="G462" s="995"/>
      <c r="H462" s="995"/>
      <c r="I462" s="995"/>
      <c r="J462" s="995"/>
      <c r="K462" s="995"/>
      <c r="L462" s="995"/>
      <c r="M462" s="995"/>
      <c r="N462" s="995"/>
      <c r="O462" s="995"/>
      <c r="P462" s="995"/>
      <c r="Q462" s="995"/>
      <c r="R462" s="995"/>
      <c r="S462" s="995"/>
    </row>
    <row r="463" spans="1:19">
      <c r="A463" s="126"/>
      <c r="B463" s="129"/>
      <c r="C463" s="129"/>
      <c r="D463" s="129"/>
      <c r="E463" s="129"/>
      <c r="F463" s="129"/>
      <c r="G463" s="129"/>
      <c r="H463" s="129"/>
      <c r="I463" s="129"/>
      <c r="J463" s="129"/>
      <c r="K463" s="129"/>
      <c r="L463" s="129"/>
      <c r="M463" s="129"/>
      <c r="N463" s="129"/>
      <c r="O463" s="129"/>
      <c r="P463" s="129"/>
      <c r="Q463" s="129"/>
      <c r="R463" s="129"/>
      <c r="S463" s="129"/>
    </row>
    <row r="464" spans="1:19">
      <c r="A464" s="994" t="s">
        <v>3886</v>
      </c>
      <c r="B464" s="994"/>
      <c r="C464" s="994"/>
      <c r="D464" s="994"/>
      <c r="E464" s="994"/>
      <c r="F464" s="994"/>
      <c r="G464" s="994"/>
      <c r="H464" s="994"/>
      <c r="I464" s="994"/>
      <c r="J464" s="994"/>
      <c r="K464" s="994"/>
      <c r="L464" s="994"/>
      <c r="M464" s="994"/>
      <c r="N464" s="994"/>
      <c r="O464" s="994"/>
      <c r="P464" s="994"/>
      <c r="Q464" s="994"/>
      <c r="R464" s="994"/>
      <c r="S464" s="994"/>
    </row>
    <row r="465" spans="1:19">
      <c r="A465" s="126"/>
      <c r="B465" s="129"/>
      <c r="C465" s="129"/>
      <c r="D465" s="129"/>
      <c r="E465" s="129"/>
      <c r="F465" s="129"/>
      <c r="G465" s="129"/>
      <c r="H465" s="129"/>
      <c r="I465" s="129"/>
      <c r="J465" s="129"/>
      <c r="K465" s="129"/>
      <c r="L465" s="129"/>
      <c r="M465" s="129"/>
      <c r="N465" s="129"/>
      <c r="O465" s="129"/>
      <c r="P465" s="129"/>
      <c r="Q465" s="129"/>
      <c r="R465" s="129"/>
      <c r="S465" s="129"/>
    </row>
    <row r="466" spans="1:19">
      <c r="A466" s="994" t="s">
        <v>3952</v>
      </c>
      <c r="B466" s="994"/>
      <c r="C466" s="994"/>
      <c r="D466" s="994"/>
      <c r="E466" s="994"/>
      <c r="F466" s="994"/>
      <c r="G466" s="994"/>
      <c r="H466" s="994"/>
      <c r="I466" s="994"/>
      <c r="J466" s="994"/>
      <c r="K466" s="994"/>
      <c r="L466" s="994"/>
      <c r="M466" s="994"/>
      <c r="N466" s="994"/>
      <c r="O466" s="994"/>
      <c r="P466" s="994"/>
      <c r="Q466" s="994"/>
      <c r="R466" s="994"/>
      <c r="S466" s="994"/>
    </row>
    <row r="467" spans="1:19">
      <c r="A467" s="126"/>
      <c r="B467" s="129"/>
      <c r="C467" s="129"/>
      <c r="D467" s="129"/>
      <c r="E467" s="129"/>
      <c r="F467" s="129"/>
      <c r="G467" s="129"/>
      <c r="H467" s="129"/>
      <c r="I467" s="129"/>
      <c r="J467" s="129"/>
      <c r="K467" s="129"/>
      <c r="L467" s="129"/>
      <c r="M467" s="129"/>
      <c r="N467" s="129"/>
      <c r="O467" s="129"/>
      <c r="P467" s="129"/>
      <c r="Q467" s="129"/>
      <c r="R467" s="129"/>
      <c r="S467" s="129"/>
    </row>
    <row r="468" spans="1:19">
      <c r="A468" s="994" t="s">
        <v>3959</v>
      </c>
      <c r="B468" s="994"/>
      <c r="C468" s="994"/>
      <c r="D468" s="994"/>
      <c r="E468" s="994"/>
      <c r="F468" s="994"/>
      <c r="G468" s="994"/>
      <c r="H468" s="994"/>
      <c r="I468" s="994"/>
      <c r="J468" s="994"/>
      <c r="K468" s="994"/>
      <c r="L468" s="994"/>
      <c r="M468" s="994"/>
      <c r="N468" s="994"/>
      <c r="O468" s="994"/>
      <c r="P468" s="994"/>
      <c r="Q468" s="994"/>
      <c r="R468" s="994"/>
      <c r="S468" s="994"/>
    </row>
    <row r="469" spans="1:19">
      <c r="A469" s="126"/>
      <c r="B469" s="129"/>
      <c r="C469" s="129"/>
      <c r="D469" s="129"/>
      <c r="E469" s="129"/>
      <c r="F469" s="129"/>
      <c r="G469" s="129"/>
      <c r="H469" s="129"/>
      <c r="I469" s="129"/>
      <c r="J469" s="129"/>
      <c r="K469" s="129"/>
      <c r="L469" s="129"/>
      <c r="M469" s="129"/>
      <c r="N469" s="129"/>
      <c r="O469" s="129"/>
      <c r="P469" s="129"/>
      <c r="Q469" s="129"/>
      <c r="R469" s="129"/>
      <c r="S469" s="129"/>
    </row>
    <row r="470" spans="1:19">
      <c r="A470" s="994" t="s">
        <v>3971</v>
      </c>
      <c r="B470" s="994"/>
      <c r="C470" s="994"/>
      <c r="D470" s="994"/>
      <c r="E470" s="994"/>
      <c r="F470" s="994"/>
      <c r="G470" s="994"/>
      <c r="H470" s="994"/>
      <c r="I470" s="994"/>
      <c r="J470" s="994"/>
      <c r="K470" s="994"/>
      <c r="L470" s="994"/>
      <c r="M470" s="994"/>
      <c r="N470" s="994"/>
      <c r="O470" s="994"/>
      <c r="P470" s="994"/>
      <c r="Q470" s="994"/>
      <c r="R470" s="994"/>
      <c r="S470" s="994"/>
    </row>
    <row r="471" spans="1:19">
      <c r="A471" s="126"/>
      <c r="B471" s="129"/>
      <c r="C471" s="129"/>
      <c r="D471" s="129"/>
      <c r="E471" s="129"/>
      <c r="F471" s="129"/>
      <c r="G471" s="129"/>
      <c r="H471" s="129"/>
      <c r="I471" s="129"/>
      <c r="J471" s="129"/>
      <c r="K471" s="129"/>
      <c r="L471" s="129"/>
      <c r="M471" s="129"/>
      <c r="N471" s="129"/>
      <c r="O471" s="129"/>
      <c r="P471" s="129"/>
      <c r="Q471" s="129"/>
      <c r="R471" s="129"/>
      <c r="S471" s="129"/>
    </row>
    <row r="472" spans="1:19">
      <c r="A472" s="994" t="s">
        <v>3982</v>
      </c>
      <c r="B472" s="994"/>
      <c r="C472" s="994"/>
      <c r="D472" s="994"/>
      <c r="E472" s="994"/>
      <c r="F472" s="994"/>
      <c r="G472" s="994"/>
      <c r="H472" s="994"/>
      <c r="I472" s="994"/>
      <c r="J472" s="994"/>
      <c r="K472" s="994"/>
      <c r="L472" s="994"/>
      <c r="M472" s="994"/>
      <c r="N472" s="994"/>
      <c r="O472" s="994"/>
      <c r="P472" s="994"/>
      <c r="Q472" s="994"/>
      <c r="R472" s="994"/>
      <c r="S472" s="994"/>
    </row>
    <row r="473" spans="1:19">
      <c r="A473" s="126"/>
      <c r="B473" s="129"/>
      <c r="C473" s="129"/>
      <c r="D473" s="129"/>
      <c r="E473" s="129"/>
      <c r="F473" s="129"/>
      <c r="G473" s="129"/>
      <c r="H473" s="129"/>
      <c r="I473" s="129"/>
      <c r="J473" s="129"/>
      <c r="K473" s="129"/>
      <c r="L473" s="129"/>
      <c r="M473" s="129"/>
      <c r="N473" s="129"/>
      <c r="O473" s="129"/>
      <c r="P473" s="129"/>
      <c r="Q473" s="129"/>
      <c r="R473" s="129"/>
      <c r="S473" s="129"/>
    </row>
    <row r="474" spans="1:19">
      <c r="A474" s="994" t="s">
        <v>3980</v>
      </c>
      <c r="B474" s="994"/>
      <c r="C474" s="994"/>
      <c r="D474" s="994"/>
      <c r="E474" s="994"/>
      <c r="F474" s="994"/>
      <c r="G474" s="994"/>
      <c r="H474" s="994"/>
      <c r="I474" s="994"/>
      <c r="J474" s="994"/>
      <c r="K474" s="994"/>
      <c r="L474" s="994"/>
      <c r="M474" s="994"/>
      <c r="N474" s="994"/>
      <c r="O474" s="994"/>
      <c r="P474" s="994"/>
      <c r="Q474" s="994"/>
      <c r="R474" s="994"/>
      <c r="S474" s="994"/>
    </row>
    <row r="475" spans="1:19">
      <c r="A475" s="126"/>
      <c r="B475" s="129"/>
      <c r="C475" s="129"/>
      <c r="D475" s="129"/>
      <c r="E475" s="129"/>
      <c r="F475" s="129"/>
      <c r="G475" s="129"/>
      <c r="H475" s="129"/>
      <c r="I475" s="129"/>
      <c r="J475" s="129"/>
      <c r="K475" s="129"/>
      <c r="L475" s="129"/>
      <c r="M475" s="129"/>
      <c r="N475" s="129"/>
      <c r="O475" s="129"/>
      <c r="P475" s="129"/>
      <c r="Q475" s="129"/>
      <c r="R475" s="129"/>
      <c r="S475" s="129"/>
    </row>
    <row r="476" spans="1:19">
      <c r="A476" s="994" t="s">
        <v>3995</v>
      </c>
      <c r="B476" s="994"/>
      <c r="C476" s="994"/>
      <c r="D476" s="994"/>
      <c r="E476" s="994"/>
      <c r="F476" s="994"/>
      <c r="G476" s="994"/>
      <c r="H476" s="994"/>
      <c r="I476" s="994"/>
      <c r="J476" s="994"/>
      <c r="K476" s="994"/>
      <c r="L476" s="994"/>
      <c r="M476" s="994"/>
      <c r="N476" s="994"/>
      <c r="O476" s="994"/>
      <c r="P476" s="994"/>
      <c r="Q476" s="994"/>
      <c r="R476" s="994"/>
      <c r="S476" s="994"/>
    </row>
    <row r="477" spans="1:19">
      <c r="A477" s="77"/>
      <c r="B477" s="77"/>
      <c r="C477" s="77"/>
      <c r="D477" s="77"/>
      <c r="E477" s="77"/>
      <c r="F477" s="77"/>
      <c r="G477" s="77"/>
      <c r="H477" s="77"/>
      <c r="I477" s="77"/>
      <c r="J477" s="77"/>
      <c r="K477" s="77"/>
      <c r="L477" s="77"/>
      <c r="M477" s="77"/>
      <c r="N477" s="77"/>
      <c r="O477" s="77"/>
      <c r="P477" s="77"/>
      <c r="Q477" s="77"/>
      <c r="R477" s="77"/>
      <c r="S477" s="77"/>
    </row>
    <row r="478" spans="1:19">
      <c r="A478" s="1239" t="s">
        <v>3653</v>
      </c>
      <c r="B478" s="1239"/>
      <c r="C478" s="1239"/>
      <c r="D478" s="1239"/>
      <c r="E478" s="1239"/>
      <c r="F478" s="1239"/>
      <c r="G478" s="1239"/>
      <c r="H478" s="1239"/>
      <c r="I478" s="1239"/>
      <c r="J478" s="1239"/>
      <c r="K478" s="1239"/>
      <c r="L478" s="1239"/>
      <c r="M478" s="1239"/>
      <c r="N478" s="1239"/>
      <c r="O478" s="1239"/>
      <c r="P478" s="1239"/>
      <c r="Q478" s="1239"/>
      <c r="R478" s="1239"/>
      <c r="S478" s="1239"/>
    </row>
    <row r="479" spans="1:19" s="20" customFormat="1">
      <c r="A479" s="74">
        <f>SUM(A477,A475,A473,A471,A469,A467,A465,A463,A461,A459,A457,A455)</f>
        <v>0</v>
      </c>
      <c r="B479" s="349">
        <f t="shared" ref="B479:S479" si="11">SUM(B477,B475,B473,B471,B469,B467,B465,B463,B461,B459,B457,B455)</f>
        <v>0</v>
      </c>
      <c r="C479" s="349">
        <f t="shared" si="11"/>
        <v>0</v>
      </c>
      <c r="D479" s="349">
        <f t="shared" si="11"/>
        <v>0</v>
      </c>
      <c r="E479" s="349">
        <f t="shared" si="11"/>
        <v>0</v>
      </c>
      <c r="F479" s="349">
        <f t="shared" si="11"/>
        <v>0</v>
      </c>
      <c r="G479" s="349">
        <f t="shared" si="11"/>
        <v>0</v>
      </c>
      <c r="H479" s="349">
        <f t="shared" si="11"/>
        <v>0</v>
      </c>
      <c r="I479" s="349">
        <f t="shared" si="11"/>
        <v>0</v>
      </c>
      <c r="J479" s="349">
        <f t="shared" si="11"/>
        <v>0</v>
      </c>
      <c r="K479" s="349">
        <f t="shared" si="11"/>
        <v>0</v>
      </c>
      <c r="L479" s="349">
        <f t="shared" si="11"/>
        <v>0</v>
      </c>
      <c r="M479" s="349">
        <f t="shared" si="11"/>
        <v>0</v>
      </c>
      <c r="N479" s="349">
        <f t="shared" si="11"/>
        <v>0</v>
      </c>
      <c r="O479" s="349">
        <f t="shared" si="11"/>
        <v>0</v>
      </c>
      <c r="P479" s="349">
        <f t="shared" si="11"/>
        <v>0</v>
      </c>
      <c r="Q479" s="349">
        <f t="shared" si="11"/>
        <v>0</v>
      </c>
      <c r="R479" s="349">
        <f t="shared" si="11"/>
        <v>0</v>
      </c>
      <c r="S479" s="349">
        <f t="shared" si="11"/>
        <v>0</v>
      </c>
    </row>
    <row r="480" spans="1:19">
      <c r="A480" s="4"/>
      <c r="B480" s="4"/>
      <c r="C480" s="4"/>
      <c r="D480" s="4"/>
      <c r="E480" s="4"/>
      <c r="F480" s="4"/>
      <c r="G480" s="4"/>
      <c r="H480" s="4"/>
      <c r="I480" s="4"/>
      <c r="J480" s="4"/>
      <c r="K480" s="4"/>
      <c r="L480" s="4"/>
      <c r="M480" s="4"/>
      <c r="N480" s="4"/>
      <c r="O480" s="4"/>
      <c r="P480" s="4"/>
      <c r="Q480" s="4"/>
      <c r="R480" s="4"/>
      <c r="S480" s="4"/>
    </row>
    <row r="481" spans="1:19" ht="21.75" customHeight="1">
      <c r="A481" s="1004" t="s">
        <v>1073</v>
      </c>
      <c r="B481" s="1005"/>
      <c r="C481" s="1005"/>
      <c r="D481" s="1005"/>
      <c r="E481" s="1005"/>
      <c r="F481" s="1005"/>
      <c r="G481" s="1005"/>
      <c r="H481" s="1005"/>
      <c r="I481" s="1005"/>
      <c r="J481" s="1005"/>
      <c r="K481" s="1005"/>
      <c r="L481" s="1005"/>
      <c r="M481" s="1005"/>
      <c r="N481" s="1005"/>
      <c r="O481" s="1005"/>
      <c r="P481" s="1005"/>
      <c r="Q481" s="1005"/>
      <c r="R481" s="1005"/>
      <c r="S481" s="1006"/>
    </row>
    <row r="482" spans="1:19">
      <c r="A482" s="1124" t="s">
        <v>3654</v>
      </c>
      <c r="B482" s="1125"/>
      <c r="C482" s="1125"/>
      <c r="D482" s="1125"/>
      <c r="E482" s="1125"/>
      <c r="F482" s="1125"/>
      <c r="G482" s="1125"/>
      <c r="H482" s="1125"/>
      <c r="I482" s="1125"/>
      <c r="J482" s="1125"/>
      <c r="K482" s="1125"/>
      <c r="L482" s="1125"/>
      <c r="M482" s="1125"/>
      <c r="N482" s="1125"/>
      <c r="O482" s="1125"/>
      <c r="P482" s="1125"/>
      <c r="Q482" s="1125"/>
      <c r="R482" s="1125"/>
      <c r="S482" s="1126"/>
    </row>
    <row r="483" spans="1:19">
      <c r="A483" s="976" t="s">
        <v>81</v>
      </c>
      <c r="B483" s="977"/>
      <c r="C483" s="977"/>
      <c r="D483" s="977"/>
      <c r="E483" s="977"/>
      <c r="F483" s="977"/>
      <c r="G483" s="977"/>
      <c r="H483" s="977"/>
      <c r="I483" s="977"/>
      <c r="J483" s="977"/>
      <c r="K483" s="977"/>
      <c r="L483" s="977"/>
      <c r="M483" s="977"/>
      <c r="N483" s="977"/>
      <c r="O483" s="977"/>
      <c r="P483" s="977"/>
      <c r="Q483" s="977"/>
      <c r="R483" s="977"/>
      <c r="S483" s="978"/>
    </row>
    <row r="484" spans="1:19">
      <c r="A484" s="976" t="s">
        <v>952</v>
      </c>
      <c r="B484" s="977"/>
      <c r="C484" s="977"/>
      <c r="D484" s="977"/>
      <c r="E484" s="977"/>
      <c r="F484" s="977"/>
      <c r="G484" s="977"/>
      <c r="H484" s="977"/>
      <c r="I484" s="977"/>
      <c r="J484" s="977"/>
      <c r="K484" s="977"/>
      <c r="L484" s="977"/>
      <c r="M484" s="977"/>
      <c r="N484" s="977"/>
      <c r="O484" s="977"/>
      <c r="P484" s="977"/>
      <c r="Q484" s="977"/>
      <c r="R484" s="977"/>
      <c r="S484" s="978"/>
    </row>
    <row r="485" spans="1:19">
      <c r="A485" s="976" t="s">
        <v>953</v>
      </c>
      <c r="B485" s="977"/>
      <c r="C485" s="977"/>
      <c r="D485" s="977"/>
      <c r="E485" s="977"/>
      <c r="F485" s="977"/>
      <c r="G485" s="977"/>
      <c r="H485" s="977"/>
      <c r="I485" s="977"/>
      <c r="J485" s="977"/>
      <c r="K485" s="977"/>
      <c r="L485" s="977"/>
      <c r="M485" s="977"/>
      <c r="N485" s="977"/>
      <c r="O485" s="977"/>
      <c r="P485" s="977"/>
      <c r="Q485" s="977"/>
      <c r="R485" s="977"/>
      <c r="S485" s="978"/>
    </row>
    <row r="486" spans="1:19">
      <c r="A486" s="976" t="s">
        <v>954</v>
      </c>
      <c r="B486" s="977"/>
      <c r="C486" s="977"/>
      <c r="D486" s="977"/>
      <c r="E486" s="977"/>
      <c r="F486" s="977"/>
      <c r="G486" s="977"/>
      <c r="H486" s="977"/>
      <c r="I486" s="977"/>
      <c r="J486" s="977"/>
      <c r="K486" s="977"/>
      <c r="L486" s="977"/>
      <c r="M486" s="977"/>
      <c r="N486" s="977"/>
      <c r="O486" s="977"/>
      <c r="P486" s="977"/>
      <c r="Q486" s="977"/>
      <c r="R486" s="977"/>
      <c r="S486" s="978"/>
    </row>
    <row r="487" spans="1:19">
      <c r="A487" s="976" t="s">
        <v>955</v>
      </c>
      <c r="B487" s="977"/>
      <c r="C487" s="977"/>
      <c r="D487" s="977"/>
      <c r="E487" s="977"/>
      <c r="F487" s="977"/>
      <c r="G487" s="977"/>
      <c r="H487" s="977"/>
      <c r="I487" s="977"/>
      <c r="J487" s="977"/>
      <c r="K487" s="977"/>
      <c r="L487" s="977"/>
      <c r="M487" s="977"/>
      <c r="N487" s="977"/>
      <c r="O487" s="977"/>
      <c r="P487" s="977"/>
      <c r="Q487" s="977"/>
      <c r="R487" s="977"/>
      <c r="S487" s="978"/>
    </row>
    <row r="488" spans="1:19">
      <c r="A488" s="976" t="s">
        <v>956</v>
      </c>
      <c r="B488" s="977"/>
      <c r="C488" s="977"/>
      <c r="D488" s="977"/>
      <c r="E488" s="977"/>
      <c r="F488" s="977"/>
      <c r="G488" s="977"/>
      <c r="H488" s="977"/>
      <c r="I488" s="977"/>
      <c r="J488" s="977"/>
      <c r="K488" s="977"/>
      <c r="L488" s="977"/>
      <c r="M488" s="977"/>
      <c r="N488" s="977"/>
      <c r="O488" s="977"/>
      <c r="P488" s="977"/>
      <c r="Q488" s="977"/>
      <c r="R488" s="977"/>
      <c r="S488" s="978"/>
    </row>
    <row r="489" spans="1:19">
      <c r="A489" s="976" t="s">
        <v>957</v>
      </c>
      <c r="B489" s="977"/>
      <c r="C489" s="977"/>
      <c r="D489" s="977"/>
      <c r="E489" s="977"/>
      <c r="F489" s="977"/>
      <c r="G489" s="977"/>
      <c r="H489" s="977"/>
      <c r="I489" s="977"/>
      <c r="J489" s="977"/>
      <c r="K489" s="977"/>
      <c r="L489" s="977"/>
      <c r="M489" s="977"/>
      <c r="N489" s="977"/>
      <c r="O489" s="977"/>
      <c r="P489" s="977"/>
      <c r="Q489" s="977"/>
      <c r="R489" s="977"/>
      <c r="S489" s="978"/>
    </row>
    <row r="490" spans="1:19">
      <c r="A490" s="982" t="s">
        <v>958</v>
      </c>
      <c r="B490" s="983"/>
      <c r="C490" s="983"/>
      <c r="D490" s="983"/>
      <c r="E490" s="983"/>
      <c r="F490" s="983"/>
      <c r="G490" s="983"/>
      <c r="H490" s="983"/>
      <c r="I490" s="983"/>
      <c r="J490" s="983"/>
      <c r="K490" s="983"/>
      <c r="L490" s="983"/>
      <c r="M490" s="983"/>
      <c r="N490" s="983"/>
      <c r="O490" s="983"/>
      <c r="P490" s="983"/>
      <c r="Q490" s="983"/>
      <c r="R490" s="983"/>
      <c r="S490" s="984"/>
    </row>
    <row r="491" spans="1:19" ht="30.75" customHeight="1">
      <c r="A491" s="985" t="s">
        <v>41</v>
      </c>
      <c r="B491" s="985"/>
      <c r="C491" s="985"/>
      <c r="D491" s="985" t="s">
        <v>42</v>
      </c>
      <c r="E491" s="985"/>
      <c r="F491" s="985" t="s">
        <v>43</v>
      </c>
      <c r="G491" s="985"/>
      <c r="H491" s="985"/>
      <c r="I491" s="985" t="s">
        <v>44</v>
      </c>
      <c r="J491" s="985"/>
      <c r="K491" s="986" t="s">
        <v>45</v>
      </c>
      <c r="L491" s="1219"/>
      <c r="M491" s="1219"/>
      <c r="N491" s="1220"/>
      <c r="O491" s="989" t="s">
        <v>46</v>
      </c>
      <c r="P491" s="989"/>
      <c r="Q491" s="990"/>
      <c r="R491" s="985" t="s">
        <v>47</v>
      </c>
      <c r="S491" s="985"/>
    </row>
    <row r="492" spans="1:19" ht="27" customHeight="1">
      <c r="A492" s="991" t="s">
        <v>48</v>
      </c>
      <c r="B492" s="991" t="s">
        <v>49</v>
      </c>
      <c r="C492" s="1002" t="s">
        <v>50</v>
      </c>
      <c r="D492" s="991" t="s">
        <v>51</v>
      </c>
      <c r="E492" s="991" t="s">
        <v>52</v>
      </c>
      <c r="F492" s="986" t="s">
        <v>53</v>
      </c>
      <c r="G492" s="992"/>
      <c r="H492" s="993"/>
      <c r="I492" s="991" t="s">
        <v>54</v>
      </c>
      <c r="J492" s="991" t="s">
        <v>55</v>
      </c>
      <c r="K492" s="986" t="s">
        <v>56</v>
      </c>
      <c r="L492" s="993"/>
      <c r="M492" s="986" t="s">
        <v>57</v>
      </c>
      <c r="N492" s="993"/>
      <c r="O492" s="991" t="s">
        <v>58</v>
      </c>
      <c r="P492" s="991" t="s">
        <v>59</v>
      </c>
      <c r="Q492" s="991" t="s">
        <v>60</v>
      </c>
      <c r="R492" s="991" t="s">
        <v>61</v>
      </c>
      <c r="S492" s="991" t="s">
        <v>62</v>
      </c>
    </row>
    <row r="493" spans="1:19" ht="60.75" customHeight="1">
      <c r="A493" s="985"/>
      <c r="B493" s="985"/>
      <c r="C493" s="1003"/>
      <c r="D493" s="985"/>
      <c r="E493" s="985"/>
      <c r="F493" s="125" t="s">
        <v>63</v>
      </c>
      <c r="G493" s="125" t="s">
        <v>64</v>
      </c>
      <c r="H493" s="125" t="s">
        <v>65</v>
      </c>
      <c r="I493" s="985"/>
      <c r="J493" s="985"/>
      <c r="K493" s="127" t="s">
        <v>66</v>
      </c>
      <c r="L493" s="127" t="s">
        <v>67</v>
      </c>
      <c r="M493" s="127" t="s">
        <v>68</v>
      </c>
      <c r="N493" s="127" t="s">
        <v>67</v>
      </c>
      <c r="O493" s="985"/>
      <c r="P493" s="985"/>
      <c r="Q493" s="985"/>
      <c r="R493" s="985"/>
      <c r="S493" s="985"/>
    </row>
    <row r="494" spans="1:19">
      <c r="A494" s="994" t="s">
        <v>2322</v>
      </c>
      <c r="B494" s="994"/>
      <c r="C494" s="994"/>
      <c r="D494" s="994"/>
      <c r="E494" s="994"/>
      <c r="F494" s="994"/>
      <c r="G494" s="994"/>
      <c r="H494" s="994"/>
      <c r="I494" s="994"/>
      <c r="J494" s="994"/>
      <c r="K494" s="994"/>
      <c r="L494" s="994"/>
      <c r="M494" s="994"/>
      <c r="N494" s="994"/>
      <c r="O494" s="994"/>
      <c r="P494" s="994"/>
      <c r="Q494" s="994"/>
      <c r="R494" s="994"/>
      <c r="S494" s="994"/>
    </row>
    <row r="495" spans="1:19">
      <c r="A495" s="385"/>
      <c r="B495" s="385"/>
      <c r="C495" s="77"/>
      <c r="D495" s="77"/>
      <c r="E495" s="77"/>
      <c r="F495" s="77"/>
      <c r="G495" s="77"/>
      <c r="H495" s="77"/>
      <c r="I495" s="77"/>
      <c r="J495" s="77"/>
      <c r="K495" s="77"/>
      <c r="L495" s="77"/>
      <c r="M495" s="77"/>
      <c r="N495" s="77"/>
      <c r="O495" s="77"/>
      <c r="P495" s="77"/>
      <c r="Q495" s="77"/>
      <c r="R495" s="77"/>
      <c r="S495" s="77"/>
    </row>
    <row r="496" spans="1:19">
      <c r="A496" s="994" t="s">
        <v>70</v>
      </c>
      <c r="B496" s="994"/>
      <c r="C496" s="994"/>
      <c r="D496" s="994"/>
      <c r="E496" s="994"/>
      <c r="F496" s="994"/>
      <c r="G496" s="994"/>
      <c r="H496" s="994"/>
      <c r="I496" s="994"/>
      <c r="J496" s="994"/>
      <c r="K496" s="994"/>
      <c r="L496" s="994"/>
      <c r="M496" s="994"/>
      <c r="N496" s="994"/>
      <c r="O496" s="994"/>
      <c r="P496" s="994"/>
      <c r="Q496" s="994"/>
      <c r="R496" s="994"/>
      <c r="S496" s="994"/>
    </row>
    <row r="497" spans="1:19" s="726" customFormat="1">
      <c r="A497" s="719">
        <v>0</v>
      </c>
      <c r="B497" s="719">
        <v>0</v>
      </c>
      <c r="C497" s="719">
        <v>0</v>
      </c>
      <c r="D497" s="719">
        <v>0</v>
      </c>
      <c r="E497" s="719">
        <v>0</v>
      </c>
      <c r="F497" s="719">
        <v>0</v>
      </c>
      <c r="G497" s="719">
        <v>0</v>
      </c>
      <c r="H497" s="719">
        <v>0</v>
      </c>
      <c r="I497" s="719">
        <v>0</v>
      </c>
      <c r="J497" s="719">
        <v>0</v>
      </c>
      <c r="K497" s="719">
        <v>0</v>
      </c>
      <c r="L497" s="719">
        <v>0</v>
      </c>
      <c r="M497" s="719">
        <v>0</v>
      </c>
      <c r="N497" s="719">
        <v>0</v>
      </c>
      <c r="O497" s="719">
        <v>0</v>
      </c>
      <c r="P497" s="719">
        <v>0</v>
      </c>
      <c r="Q497" s="719">
        <v>0</v>
      </c>
      <c r="R497" s="719">
        <v>0</v>
      </c>
      <c r="S497" s="719">
        <v>0</v>
      </c>
    </row>
    <row r="498" spans="1:19">
      <c r="A498" s="994" t="s">
        <v>3865</v>
      </c>
      <c r="B498" s="994"/>
      <c r="C498" s="994"/>
      <c r="D498" s="994"/>
      <c r="E498" s="994"/>
      <c r="F498" s="994"/>
      <c r="G498" s="994"/>
      <c r="H498" s="994"/>
      <c r="I498" s="994"/>
      <c r="J498" s="994"/>
      <c r="K498" s="994"/>
      <c r="L498" s="994"/>
      <c r="M498" s="994"/>
      <c r="N498" s="994"/>
      <c r="O498" s="994"/>
      <c r="P498" s="994"/>
      <c r="Q498" s="994"/>
      <c r="R498" s="994"/>
      <c r="S498" s="994"/>
    </row>
    <row r="499" spans="1:19">
      <c r="A499" s="1322"/>
      <c r="B499" s="1389"/>
      <c r="C499" s="129"/>
      <c r="D499" s="129"/>
      <c r="E499" s="129"/>
      <c r="F499" s="129"/>
      <c r="G499" s="129"/>
      <c r="H499" s="129"/>
      <c r="I499" s="129"/>
      <c r="J499" s="129"/>
      <c r="K499" s="129"/>
      <c r="L499" s="129"/>
      <c r="M499" s="129"/>
      <c r="N499" s="129"/>
      <c r="O499" s="129"/>
      <c r="P499" s="129"/>
      <c r="Q499" s="129"/>
      <c r="R499" s="129"/>
      <c r="S499" s="129"/>
    </row>
    <row r="500" spans="1:19">
      <c r="A500" s="994" t="s">
        <v>3869</v>
      </c>
      <c r="B500" s="994"/>
      <c r="C500" s="994"/>
      <c r="D500" s="994"/>
      <c r="E500" s="994"/>
      <c r="F500" s="994"/>
      <c r="G500" s="994"/>
      <c r="H500" s="994"/>
      <c r="I500" s="994"/>
      <c r="J500" s="994"/>
      <c r="K500" s="994"/>
      <c r="L500" s="994"/>
      <c r="M500" s="994"/>
      <c r="N500" s="994"/>
      <c r="O500" s="994"/>
      <c r="P500" s="994"/>
      <c r="Q500" s="994"/>
      <c r="R500" s="994"/>
      <c r="S500" s="994"/>
    </row>
    <row r="501" spans="1:19">
      <c r="A501" s="126"/>
      <c r="B501" s="129"/>
      <c r="C501" s="129"/>
      <c r="D501" s="129"/>
      <c r="E501" s="129"/>
      <c r="F501" s="129"/>
      <c r="G501" s="129"/>
      <c r="H501" s="129"/>
      <c r="I501" s="129"/>
      <c r="J501" s="129"/>
      <c r="K501" s="129"/>
      <c r="L501" s="129"/>
      <c r="M501" s="129"/>
      <c r="N501" s="129"/>
      <c r="O501" s="129"/>
      <c r="P501" s="129"/>
      <c r="Q501" s="129"/>
      <c r="R501" s="129"/>
      <c r="S501" s="129"/>
    </row>
    <row r="502" spans="1:19">
      <c r="A502" s="995" t="s">
        <v>3877</v>
      </c>
      <c r="B502" s="995"/>
      <c r="C502" s="995"/>
      <c r="D502" s="995"/>
      <c r="E502" s="995"/>
      <c r="F502" s="995"/>
      <c r="G502" s="995"/>
      <c r="H502" s="995"/>
      <c r="I502" s="995"/>
      <c r="J502" s="995"/>
      <c r="K502" s="995"/>
      <c r="L502" s="995"/>
      <c r="M502" s="995"/>
      <c r="N502" s="995"/>
      <c r="O502" s="995"/>
      <c r="P502" s="995"/>
      <c r="Q502" s="995"/>
      <c r="R502" s="995"/>
      <c r="S502" s="995"/>
    </row>
    <row r="503" spans="1:19">
      <c r="A503" s="126"/>
      <c r="B503" s="129"/>
      <c r="C503" s="129"/>
      <c r="D503" s="129"/>
      <c r="E503" s="129"/>
      <c r="F503" s="129"/>
      <c r="G503" s="129"/>
      <c r="H503" s="129"/>
      <c r="I503" s="129"/>
      <c r="J503" s="129"/>
      <c r="K503" s="129"/>
      <c r="L503" s="129"/>
      <c r="M503" s="129"/>
      <c r="N503" s="129"/>
      <c r="O503" s="129"/>
      <c r="P503" s="129"/>
      <c r="Q503" s="129"/>
      <c r="R503" s="129"/>
      <c r="S503" s="129"/>
    </row>
    <row r="504" spans="1:19">
      <c r="A504" s="994" t="s">
        <v>3886</v>
      </c>
      <c r="B504" s="994"/>
      <c r="C504" s="994"/>
      <c r="D504" s="994"/>
      <c r="E504" s="994"/>
      <c r="F504" s="994"/>
      <c r="G504" s="994"/>
      <c r="H504" s="994"/>
      <c r="I504" s="994"/>
      <c r="J504" s="994"/>
      <c r="K504" s="994"/>
      <c r="L504" s="994"/>
      <c r="M504" s="994"/>
      <c r="N504" s="994"/>
      <c r="O504" s="994"/>
      <c r="P504" s="994"/>
      <c r="Q504" s="994"/>
      <c r="R504" s="994"/>
      <c r="S504" s="994"/>
    </row>
    <row r="505" spans="1:19">
      <c r="A505" s="126"/>
      <c r="B505" s="129"/>
      <c r="C505" s="129"/>
      <c r="D505" s="129"/>
      <c r="E505" s="129"/>
      <c r="F505" s="129"/>
      <c r="G505" s="129"/>
      <c r="H505" s="129"/>
      <c r="I505" s="129"/>
      <c r="J505" s="129"/>
      <c r="K505" s="129"/>
      <c r="L505" s="129"/>
      <c r="M505" s="129"/>
      <c r="N505" s="129"/>
      <c r="O505" s="129"/>
      <c r="P505" s="129"/>
      <c r="Q505" s="129"/>
      <c r="R505" s="129"/>
      <c r="S505" s="129"/>
    </row>
    <row r="506" spans="1:19">
      <c r="A506" s="994" t="s">
        <v>3952</v>
      </c>
      <c r="B506" s="994"/>
      <c r="C506" s="994"/>
      <c r="D506" s="994"/>
      <c r="E506" s="994"/>
      <c r="F506" s="994"/>
      <c r="G506" s="994"/>
      <c r="H506" s="994"/>
      <c r="I506" s="994"/>
      <c r="J506" s="994"/>
      <c r="K506" s="994"/>
      <c r="L506" s="994"/>
      <c r="M506" s="994"/>
      <c r="N506" s="994"/>
      <c r="O506" s="994"/>
      <c r="P506" s="994"/>
      <c r="Q506" s="994"/>
      <c r="R506" s="994"/>
      <c r="S506" s="994"/>
    </row>
    <row r="507" spans="1:19">
      <c r="A507" s="126"/>
      <c r="B507" s="129"/>
      <c r="C507" s="129"/>
      <c r="D507" s="129"/>
      <c r="E507" s="129"/>
      <c r="F507" s="129"/>
      <c r="G507" s="129"/>
      <c r="H507" s="129"/>
      <c r="I507" s="129"/>
      <c r="J507" s="129"/>
      <c r="K507" s="129"/>
      <c r="L507" s="129"/>
      <c r="M507" s="129"/>
      <c r="N507" s="129"/>
      <c r="O507" s="129"/>
      <c r="P507" s="129"/>
      <c r="Q507" s="129"/>
      <c r="R507" s="129"/>
      <c r="S507" s="129"/>
    </row>
    <row r="508" spans="1:19">
      <c r="A508" s="994" t="s">
        <v>3959</v>
      </c>
      <c r="B508" s="994"/>
      <c r="C508" s="994"/>
      <c r="D508" s="994"/>
      <c r="E508" s="994"/>
      <c r="F508" s="994"/>
      <c r="G508" s="994"/>
      <c r="H508" s="994"/>
      <c r="I508" s="994"/>
      <c r="J508" s="994"/>
      <c r="K508" s="994"/>
      <c r="L508" s="994"/>
      <c r="M508" s="994"/>
      <c r="N508" s="994"/>
      <c r="O508" s="994"/>
      <c r="P508" s="994"/>
      <c r="Q508" s="994"/>
      <c r="R508" s="994"/>
      <c r="S508" s="994"/>
    </row>
    <row r="509" spans="1:19">
      <c r="A509" s="126"/>
      <c r="B509" s="129"/>
      <c r="C509" s="129"/>
      <c r="D509" s="129"/>
      <c r="E509" s="129"/>
      <c r="F509" s="129"/>
      <c r="G509" s="129"/>
      <c r="H509" s="129"/>
      <c r="I509" s="129"/>
      <c r="J509" s="129"/>
      <c r="K509" s="129"/>
      <c r="L509" s="129"/>
      <c r="M509" s="129"/>
      <c r="N509" s="129"/>
      <c r="O509" s="129"/>
      <c r="P509" s="129"/>
      <c r="Q509" s="129"/>
      <c r="R509" s="129"/>
      <c r="S509" s="129"/>
    </row>
    <row r="510" spans="1:19">
      <c r="A510" s="994" t="s">
        <v>3973</v>
      </c>
      <c r="B510" s="994"/>
      <c r="C510" s="994"/>
      <c r="D510" s="994"/>
      <c r="E510" s="994"/>
      <c r="F510" s="994"/>
      <c r="G510" s="994"/>
      <c r="H510" s="994"/>
      <c r="I510" s="994"/>
      <c r="J510" s="994"/>
      <c r="K510" s="994"/>
      <c r="L510" s="994"/>
      <c r="M510" s="994"/>
      <c r="N510" s="994"/>
      <c r="O510" s="994"/>
      <c r="P510" s="994"/>
      <c r="Q510" s="994"/>
      <c r="R510" s="994"/>
      <c r="S510" s="994"/>
    </row>
    <row r="511" spans="1:19">
      <c r="A511" s="126"/>
      <c r="B511" s="129"/>
      <c r="C511" s="129"/>
      <c r="D511" s="129"/>
      <c r="E511" s="129"/>
      <c r="F511" s="129"/>
      <c r="G511" s="129"/>
      <c r="H511" s="129"/>
      <c r="I511" s="129"/>
      <c r="J511" s="129"/>
      <c r="K511" s="129"/>
      <c r="L511" s="129"/>
      <c r="M511" s="129"/>
      <c r="N511" s="129"/>
      <c r="O511" s="129"/>
      <c r="P511" s="129"/>
      <c r="Q511" s="129"/>
      <c r="R511" s="129"/>
      <c r="S511" s="129"/>
    </row>
    <row r="512" spans="1:19">
      <c r="A512" s="994" t="s">
        <v>3979</v>
      </c>
      <c r="B512" s="994"/>
      <c r="C512" s="994"/>
      <c r="D512" s="994"/>
      <c r="E512" s="994"/>
      <c r="F512" s="994"/>
      <c r="G512" s="994"/>
      <c r="H512" s="994"/>
      <c r="I512" s="994"/>
      <c r="J512" s="994"/>
      <c r="K512" s="994"/>
      <c r="L512" s="994"/>
      <c r="M512" s="994"/>
      <c r="N512" s="994"/>
      <c r="O512" s="994"/>
      <c r="P512" s="994"/>
      <c r="Q512" s="994"/>
      <c r="R512" s="994"/>
      <c r="S512" s="994"/>
    </row>
    <row r="513" spans="1:19">
      <c r="A513" s="126"/>
      <c r="B513" s="129"/>
      <c r="C513" s="129"/>
      <c r="D513" s="129"/>
      <c r="E513" s="129"/>
      <c r="F513" s="129"/>
      <c r="G513" s="129"/>
      <c r="H513" s="129"/>
      <c r="I513" s="129"/>
      <c r="J513" s="129"/>
      <c r="K513" s="129"/>
      <c r="L513" s="129"/>
      <c r="M513" s="129"/>
      <c r="N513" s="129"/>
      <c r="O513" s="129"/>
      <c r="P513" s="129"/>
      <c r="Q513" s="129"/>
      <c r="R513" s="129"/>
      <c r="S513" s="129"/>
    </row>
    <row r="514" spans="1:19">
      <c r="A514" s="994" t="s">
        <v>3980</v>
      </c>
      <c r="B514" s="994"/>
      <c r="C514" s="994"/>
      <c r="D514" s="994"/>
      <c r="E514" s="994"/>
      <c r="F514" s="994"/>
      <c r="G514" s="994"/>
      <c r="H514" s="994"/>
      <c r="I514" s="994"/>
      <c r="J514" s="994"/>
      <c r="K514" s="994"/>
      <c r="L514" s="994"/>
      <c r="M514" s="994"/>
      <c r="N514" s="994"/>
      <c r="O514" s="994"/>
      <c r="P514" s="994"/>
      <c r="Q514" s="994"/>
      <c r="R514" s="994"/>
      <c r="S514" s="994"/>
    </row>
    <row r="515" spans="1:19">
      <c r="A515" s="126"/>
      <c r="B515" s="129"/>
      <c r="C515" s="129"/>
      <c r="D515" s="129"/>
      <c r="E515" s="129"/>
      <c r="F515" s="129"/>
      <c r="G515" s="129"/>
      <c r="H515" s="129"/>
      <c r="I515" s="129"/>
      <c r="J515" s="129"/>
      <c r="K515" s="129"/>
      <c r="L515" s="129"/>
      <c r="M515" s="129"/>
      <c r="N515" s="129"/>
      <c r="O515" s="129"/>
      <c r="P515" s="129"/>
      <c r="Q515" s="129"/>
      <c r="R515" s="129"/>
      <c r="S515" s="129"/>
    </row>
    <row r="516" spans="1:19">
      <c r="A516" s="994" t="s">
        <v>3995</v>
      </c>
      <c r="B516" s="994"/>
      <c r="C516" s="994"/>
      <c r="D516" s="994"/>
      <c r="E516" s="994"/>
      <c r="F516" s="994"/>
      <c r="G516" s="994"/>
      <c r="H516" s="994"/>
      <c r="I516" s="994"/>
      <c r="J516" s="994"/>
      <c r="K516" s="994"/>
      <c r="L516" s="994"/>
      <c r="M516" s="994"/>
      <c r="N516" s="994"/>
      <c r="O516" s="994"/>
      <c r="P516" s="994"/>
      <c r="Q516" s="994"/>
      <c r="R516" s="994"/>
      <c r="S516" s="994"/>
    </row>
    <row r="517" spans="1:19">
      <c r="A517" s="77"/>
      <c r="B517" s="77"/>
      <c r="C517" s="77"/>
      <c r="D517" s="77"/>
      <c r="E517" s="77"/>
      <c r="F517" s="77"/>
      <c r="G517" s="77"/>
      <c r="H517" s="77"/>
      <c r="I517" s="77"/>
      <c r="J517" s="77"/>
      <c r="K517" s="77"/>
      <c r="L517" s="77"/>
      <c r="M517" s="77"/>
      <c r="N517" s="77"/>
      <c r="O517" s="77"/>
      <c r="P517" s="77"/>
      <c r="Q517" s="77"/>
      <c r="R517" s="77"/>
      <c r="S517" s="77"/>
    </row>
    <row r="518" spans="1:19">
      <c r="A518" s="1239" t="s">
        <v>3653</v>
      </c>
      <c r="B518" s="1239"/>
      <c r="C518" s="1239"/>
      <c r="D518" s="1239"/>
      <c r="E518" s="1239"/>
      <c r="F518" s="1239"/>
      <c r="G518" s="1239"/>
      <c r="H518" s="1239"/>
      <c r="I518" s="1239"/>
      <c r="J518" s="1239"/>
      <c r="K518" s="1239"/>
      <c r="L518" s="1239"/>
      <c r="M518" s="1239"/>
      <c r="N518" s="1239"/>
      <c r="O518" s="1239"/>
      <c r="P518" s="1239"/>
      <c r="Q518" s="1239"/>
      <c r="R518" s="1239"/>
      <c r="S518" s="1239"/>
    </row>
    <row r="519" spans="1:19" s="20" customFormat="1">
      <c r="A519" s="74">
        <f>SUM(A517,A515,A513,A511,A509,A507,A505,A503,A501,A499)</f>
        <v>0</v>
      </c>
      <c r="B519" s="349">
        <f t="shared" ref="B519:S519" si="12">SUM(B517,B515,B513,B511,B509,B507,B505,B503,B501,B499)</f>
        <v>0</v>
      </c>
      <c r="C519" s="349">
        <f t="shared" si="12"/>
        <v>0</v>
      </c>
      <c r="D519" s="349">
        <f t="shared" si="12"/>
        <v>0</v>
      </c>
      <c r="E519" s="349">
        <f t="shared" si="12"/>
        <v>0</v>
      </c>
      <c r="F519" s="349">
        <f t="shared" si="12"/>
        <v>0</v>
      </c>
      <c r="G519" s="349">
        <f t="shared" si="12"/>
        <v>0</v>
      </c>
      <c r="H519" s="349">
        <f t="shared" si="12"/>
        <v>0</v>
      </c>
      <c r="I519" s="349">
        <f t="shared" si="12"/>
        <v>0</v>
      </c>
      <c r="J519" s="349">
        <f t="shared" si="12"/>
        <v>0</v>
      </c>
      <c r="K519" s="349">
        <f t="shared" si="12"/>
        <v>0</v>
      </c>
      <c r="L519" s="349">
        <f t="shared" si="12"/>
        <v>0</v>
      </c>
      <c r="M519" s="349">
        <f t="shared" si="12"/>
        <v>0</v>
      </c>
      <c r="N519" s="349">
        <f t="shared" si="12"/>
        <v>0</v>
      </c>
      <c r="O519" s="349">
        <f t="shared" si="12"/>
        <v>0</v>
      </c>
      <c r="P519" s="349">
        <f t="shared" si="12"/>
        <v>0</v>
      </c>
      <c r="Q519" s="349">
        <f t="shared" si="12"/>
        <v>0</v>
      </c>
      <c r="R519" s="349">
        <f t="shared" si="12"/>
        <v>0</v>
      </c>
      <c r="S519" s="349">
        <f t="shared" si="12"/>
        <v>0</v>
      </c>
    </row>
    <row r="520" spans="1:19">
      <c r="A520" s="4"/>
      <c r="B520" s="4"/>
      <c r="C520" s="4"/>
      <c r="D520" s="4"/>
      <c r="E520" s="4"/>
      <c r="F520" s="4"/>
      <c r="G520" s="4"/>
      <c r="H520" s="4"/>
      <c r="I520" s="4"/>
      <c r="J520" s="4"/>
      <c r="K520" s="4"/>
      <c r="L520" s="4"/>
      <c r="M520" s="4"/>
      <c r="N520" s="4"/>
      <c r="O520" s="4"/>
      <c r="P520" s="4"/>
      <c r="Q520" s="4"/>
      <c r="R520" s="4"/>
      <c r="S520" s="4"/>
    </row>
    <row r="521" spans="1:19" ht="21" customHeight="1">
      <c r="A521" s="1553" t="s">
        <v>1074</v>
      </c>
      <c r="B521" s="1554"/>
      <c r="C521" s="1554"/>
      <c r="D521" s="1554"/>
      <c r="E521" s="1554"/>
      <c r="F521" s="1554"/>
      <c r="G521" s="1554"/>
      <c r="H521" s="1554"/>
      <c r="I521" s="1554"/>
      <c r="J521" s="1554"/>
      <c r="K521" s="1554"/>
      <c r="L521" s="1554"/>
      <c r="M521" s="1554"/>
      <c r="N521" s="1554"/>
      <c r="O521" s="1554"/>
      <c r="P521" s="1554"/>
      <c r="Q521" s="1554"/>
      <c r="R521" s="1554"/>
      <c r="S521" s="1555"/>
    </row>
    <row r="522" spans="1:19" ht="15.75" customHeight="1">
      <c r="A522" s="1556" t="s">
        <v>3654</v>
      </c>
      <c r="B522" s="1557"/>
      <c r="C522" s="1557"/>
      <c r="D522" s="1557"/>
      <c r="E522" s="1557"/>
      <c r="F522" s="1557"/>
      <c r="G522" s="1557"/>
      <c r="H522" s="1557"/>
      <c r="I522" s="1557"/>
      <c r="J522" s="1557"/>
      <c r="K522" s="1557"/>
      <c r="L522" s="1557"/>
      <c r="M522" s="1557"/>
      <c r="N522" s="1557"/>
      <c r="O522" s="1557"/>
      <c r="P522" s="1557"/>
      <c r="Q522" s="1557"/>
      <c r="R522" s="1557"/>
      <c r="S522" s="1558"/>
    </row>
    <row r="523" spans="1:19">
      <c r="A523" s="976" t="s">
        <v>81</v>
      </c>
      <c r="B523" s="977"/>
      <c r="C523" s="977"/>
      <c r="D523" s="977"/>
      <c r="E523" s="977"/>
      <c r="F523" s="977"/>
      <c r="G523" s="977"/>
      <c r="H523" s="977"/>
      <c r="I523" s="977"/>
      <c r="J523" s="977"/>
      <c r="K523" s="977"/>
      <c r="L523" s="977"/>
      <c r="M523" s="977"/>
      <c r="N523" s="977"/>
      <c r="O523" s="977"/>
      <c r="P523" s="977"/>
      <c r="Q523" s="977"/>
      <c r="R523" s="977"/>
      <c r="S523" s="978"/>
    </row>
    <row r="524" spans="1:19">
      <c r="A524" s="976" t="s">
        <v>959</v>
      </c>
      <c r="B524" s="977"/>
      <c r="C524" s="977"/>
      <c r="D524" s="977"/>
      <c r="E524" s="977"/>
      <c r="F524" s="977"/>
      <c r="G524" s="977"/>
      <c r="H524" s="977"/>
      <c r="I524" s="977"/>
      <c r="J524" s="977"/>
      <c r="K524" s="977"/>
      <c r="L524" s="977"/>
      <c r="M524" s="977"/>
      <c r="N524" s="977"/>
      <c r="O524" s="977"/>
      <c r="P524" s="977"/>
      <c r="Q524" s="977"/>
      <c r="R524" s="977"/>
      <c r="S524" s="978"/>
    </row>
    <row r="525" spans="1:19">
      <c r="A525" s="976" t="s">
        <v>960</v>
      </c>
      <c r="B525" s="977"/>
      <c r="C525" s="977"/>
      <c r="D525" s="977"/>
      <c r="E525" s="977"/>
      <c r="F525" s="977"/>
      <c r="G525" s="977"/>
      <c r="H525" s="977"/>
      <c r="I525" s="977"/>
      <c r="J525" s="977"/>
      <c r="K525" s="977"/>
      <c r="L525" s="977"/>
      <c r="M525" s="977"/>
      <c r="N525" s="977"/>
      <c r="O525" s="977"/>
      <c r="P525" s="977"/>
      <c r="Q525" s="977"/>
      <c r="R525" s="977"/>
      <c r="S525" s="978"/>
    </row>
    <row r="526" spans="1:19">
      <c r="A526" s="976" t="s">
        <v>961</v>
      </c>
      <c r="B526" s="977"/>
      <c r="C526" s="977"/>
      <c r="D526" s="977"/>
      <c r="E526" s="977"/>
      <c r="F526" s="977"/>
      <c r="G526" s="977"/>
      <c r="H526" s="977"/>
      <c r="I526" s="977"/>
      <c r="J526" s="977"/>
      <c r="K526" s="977"/>
      <c r="L526" s="977"/>
      <c r="M526" s="977"/>
      <c r="N526" s="977"/>
      <c r="O526" s="977"/>
      <c r="P526" s="977"/>
      <c r="Q526" s="977"/>
      <c r="R526" s="977"/>
      <c r="S526" s="978"/>
    </row>
    <row r="527" spans="1:19">
      <c r="A527" s="976" t="s">
        <v>922</v>
      </c>
      <c r="B527" s="977"/>
      <c r="C527" s="977"/>
      <c r="D527" s="977"/>
      <c r="E527" s="977"/>
      <c r="F527" s="977"/>
      <c r="G527" s="977"/>
      <c r="H527" s="977"/>
      <c r="I527" s="977"/>
      <c r="J527" s="977"/>
      <c r="K527" s="977"/>
      <c r="L527" s="977"/>
      <c r="M527" s="977"/>
      <c r="N527" s="977"/>
      <c r="O527" s="977"/>
      <c r="P527" s="977"/>
      <c r="Q527" s="977"/>
      <c r="R527" s="977"/>
      <c r="S527" s="978"/>
    </row>
    <row r="528" spans="1:19">
      <c r="A528" s="976" t="s">
        <v>962</v>
      </c>
      <c r="B528" s="977"/>
      <c r="C528" s="977"/>
      <c r="D528" s="977"/>
      <c r="E528" s="977"/>
      <c r="F528" s="977"/>
      <c r="G528" s="977"/>
      <c r="H528" s="977"/>
      <c r="I528" s="977"/>
      <c r="J528" s="977"/>
      <c r="K528" s="977"/>
      <c r="L528" s="977"/>
      <c r="M528" s="977"/>
      <c r="N528" s="977"/>
      <c r="O528" s="977"/>
      <c r="P528" s="977"/>
      <c r="Q528" s="977"/>
      <c r="R528" s="977"/>
      <c r="S528" s="978"/>
    </row>
    <row r="529" spans="1:19">
      <c r="A529" s="976" t="s">
        <v>963</v>
      </c>
      <c r="B529" s="977"/>
      <c r="C529" s="977"/>
      <c r="D529" s="977"/>
      <c r="E529" s="977"/>
      <c r="F529" s="977"/>
      <c r="G529" s="977"/>
      <c r="H529" s="977"/>
      <c r="I529" s="977"/>
      <c r="J529" s="977"/>
      <c r="K529" s="977"/>
      <c r="L529" s="977"/>
      <c r="M529" s="977"/>
      <c r="N529" s="977"/>
      <c r="O529" s="977"/>
      <c r="P529" s="977"/>
      <c r="Q529" s="977"/>
      <c r="R529" s="977"/>
      <c r="S529" s="978"/>
    </row>
    <row r="530" spans="1:19">
      <c r="A530" s="982" t="s">
        <v>964</v>
      </c>
      <c r="B530" s="983"/>
      <c r="C530" s="983"/>
      <c r="D530" s="983"/>
      <c r="E530" s="983"/>
      <c r="F530" s="983"/>
      <c r="G530" s="983"/>
      <c r="H530" s="983"/>
      <c r="I530" s="983"/>
      <c r="J530" s="983"/>
      <c r="K530" s="983"/>
      <c r="L530" s="983"/>
      <c r="M530" s="983"/>
      <c r="N530" s="983"/>
      <c r="O530" s="983"/>
      <c r="P530" s="983"/>
      <c r="Q530" s="983"/>
      <c r="R530" s="983"/>
      <c r="S530" s="984"/>
    </row>
    <row r="531" spans="1:19" ht="32.25" customHeight="1">
      <c r="A531" s="985" t="s">
        <v>41</v>
      </c>
      <c r="B531" s="985"/>
      <c r="C531" s="985"/>
      <c r="D531" s="985" t="s">
        <v>42</v>
      </c>
      <c r="E531" s="985"/>
      <c r="F531" s="985" t="s">
        <v>43</v>
      </c>
      <c r="G531" s="985"/>
      <c r="H531" s="985"/>
      <c r="I531" s="985" t="s">
        <v>44</v>
      </c>
      <c r="J531" s="985"/>
      <c r="K531" s="986" t="s">
        <v>45</v>
      </c>
      <c r="L531" s="1219"/>
      <c r="M531" s="1219"/>
      <c r="N531" s="1220"/>
      <c r="O531" s="989" t="s">
        <v>46</v>
      </c>
      <c r="P531" s="989"/>
      <c r="Q531" s="990"/>
      <c r="R531" s="985" t="s">
        <v>47</v>
      </c>
      <c r="S531" s="985"/>
    </row>
    <row r="532" spans="1:19" ht="26.25" customHeight="1">
      <c r="A532" s="991" t="s">
        <v>48</v>
      </c>
      <c r="B532" s="991" t="s">
        <v>49</v>
      </c>
      <c r="C532" s="1002" t="s">
        <v>50</v>
      </c>
      <c r="D532" s="991" t="s">
        <v>51</v>
      </c>
      <c r="E532" s="991" t="s">
        <v>52</v>
      </c>
      <c r="F532" s="986" t="s">
        <v>53</v>
      </c>
      <c r="G532" s="992"/>
      <c r="H532" s="993"/>
      <c r="I532" s="991" t="s">
        <v>54</v>
      </c>
      <c r="J532" s="991" t="s">
        <v>55</v>
      </c>
      <c r="K532" s="986" t="s">
        <v>56</v>
      </c>
      <c r="L532" s="993"/>
      <c r="M532" s="986" t="s">
        <v>57</v>
      </c>
      <c r="N532" s="993"/>
      <c r="O532" s="991" t="s">
        <v>58</v>
      </c>
      <c r="P532" s="991" t="s">
        <v>59</v>
      </c>
      <c r="Q532" s="991" t="s">
        <v>60</v>
      </c>
      <c r="R532" s="991" t="s">
        <v>61</v>
      </c>
      <c r="S532" s="991" t="s">
        <v>62</v>
      </c>
    </row>
    <row r="533" spans="1:19" ht="62.25" customHeight="1">
      <c r="A533" s="985"/>
      <c r="B533" s="985"/>
      <c r="C533" s="1003"/>
      <c r="D533" s="985"/>
      <c r="E533" s="985"/>
      <c r="F533" s="125" t="s">
        <v>63</v>
      </c>
      <c r="G533" s="125" t="s">
        <v>64</v>
      </c>
      <c r="H533" s="125" t="s">
        <v>65</v>
      </c>
      <c r="I533" s="985"/>
      <c r="J533" s="985"/>
      <c r="K533" s="127" t="s">
        <v>66</v>
      </c>
      <c r="L533" s="127" t="s">
        <v>67</v>
      </c>
      <c r="M533" s="127" t="s">
        <v>68</v>
      </c>
      <c r="N533" s="127" t="s">
        <v>67</v>
      </c>
      <c r="O533" s="985"/>
      <c r="P533" s="985"/>
      <c r="Q533" s="985"/>
      <c r="R533" s="985"/>
      <c r="S533" s="985"/>
    </row>
    <row r="534" spans="1:19">
      <c r="A534" s="994" t="s">
        <v>2322</v>
      </c>
      <c r="B534" s="994"/>
      <c r="C534" s="994"/>
      <c r="D534" s="994"/>
      <c r="E534" s="994"/>
      <c r="F534" s="994"/>
      <c r="G534" s="994"/>
      <c r="H534" s="994"/>
      <c r="I534" s="994"/>
      <c r="J534" s="994"/>
      <c r="K534" s="994"/>
      <c r="L534" s="994"/>
      <c r="M534" s="994"/>
      <c r="N534" s="994"/>
      <c r="O534" s="994"/>
      <c r="P534" s="994"/>
      <c r="Q534" s="994"/>
      <c r="R534" s="994"/>
      <c r="S534" s="994"/>
    </row>
    <row r="535" spans="1:19">
      <c r="A535" s="385"/>
      <c r="B535" s="385"/>
      <c r="C535" s="126"/>
      <c r="D535" s="126"/>
      <c r="E535" s="126"/>
      <c r="F535" s="126"/>
      <c r="G535" s="126"/>
      <c r="H535" s="126"/>
      <c r="I535" s="126"/>
      <c r="J535" s="126"/>
      <c r="K535" s="126"/>
      <c r="L535" s="126"/>
      <c r="M535" s="126"/>
      <c r="N535" s="126"/>
      <c r="O535" s="126"/>
      <c r="P535" s="126"/>
      <c r="Q535" s="126"/>
      <c r="R535" s="126"/>
      <c r="S535" s="126"/>
    </row>
    <row r="536" spans="1:19">
      <c r="A536" s="994" t="s">
        <v>70</v>
      </c>
      <c r="B536" s="994"/>
      <c r="C536" s="994"/>
      <c r="D536" s="994"/>
      <c r="E536" s="994"/>
      <c r="F536" s="994"/>
      <c r="G536" s="994"/>
      <c r="H536" s="994"/>
      <c r="I536" s="994"/>
      <c r="J536" s="994"/>
      <c r="K536" s="994"/>
      <c r="L536" s="994"/>
      <c r="M536" s="994"/>
      <c r="N536" s="994"/>
      <c r="O536" s="994"/>
      <c r="P536" s="994"/>
      <c r="Q536" s="994"/>
      <c r="R536" s="994"/>
      <c r="S536" s="994"/>
    </row>
    <row r="537" spans="1:19" s="726" customFormat="1">
      <c r="A537" s="719">
        <v>0</v>
      </c>
      <c r="B537" s="719">
        <v>0</v>
      </c>
      <c r="C537" s="719">
        <v>0</v>
      </c>
      <c r="D537" s="719">
        <v>0</v>
      </c>
      <c r="E537" s="719">
        <v>0</v>
      </c>
      <c r="F537" s="719">
        <v>0</v>
      </c>
      <c r="G537" s="719">
        <v>0</v>
      </c>
      <c r="H537" s="719">
        <v>0</v>
      </c>
      <c r="I537" s="719">
        <v>0</v>
      </c>
      <c r="J537" s="719">
        <v>0</v>
      </c>
      <c r="K537" s="719">
        <v>0</v>
      </c>
      <c r="L537" s="719">
        <v>0</v>
      </c>
      <c r="M537" s="719">
        <v>0</v>
      </c>
      <c r="N537" s="719">
        <v>0</v>
      </c>
      <c r="O537" s="719">
        <v>0</v>
      </c>
      <c r="P537" s="719">
        <v>0</v>
      </c>
      <c r="Q537" s="719">
        <v>0</v>
      </c>
      <c r="R537" s="719">
        <v>0</v>
      </c>
      <c r="S537" s="719">
        <v>0</v>
      </c>
    </row>
    <row r="538" spans="1:19">
      <c r="A538" s="994" t="s">
        <v>3865</v>
      </c>
      <c r="B538" s="994"/>
      <c r="C538" s="994"/>
      <c r="D538" s="994"/>
      <c r="E538" s="994"/>
      <c r="F538" s="994"/>
      <c r="G538" s="994"/>
      <c r="H538" s="994"/>
      <c r="I538" s="994"/>
      <c r="J538" s="994"/>
      <c r="K538" s="994"/>
      <c r="L538" s="994"/>
      <c r="M538" s="994"/>
      <c r="N538" s="994"/>
      <c r="O538" s="994"/>
      <c r="P538" s="994"/>
      <c r="Q538" s="994"/>
      <c r="R538" s="994"/>
      <c r="S538" s="994"/>
    </row>
    <row r="539" spans="1:19">
      <c r="A539" s="1322"/>
      <c r="B539" s="1389"/>
      <c r="C539" s="129"/>
      <c r="D539" s="129"/>
      <c r="E539" s="129"/>
      <c r="F539" s="129"/>
      <c r="G539" s="129"/>
      <c r="H539" s="129"/>
      <c r="I539" s="129"/>
      <c r="J539" s="129"/>
      <c r="K539" s="129"/>
      <c r="L539" s="129"/>
      <c r="M539" s="129"/>
      <c r="N539" s="129"/>
      <c r="O539" s="129"/>
      <c r="P539" s="129"/>
      <c r="Q539" s="129"/>
      <c r="R539" s="129"/>
      <c r="S539" s="129"/>
    </row>
    <row r="540" spans="1:19">
      <c r="A540" s="994" t="s">
        <v>3869</v>
      </c>
      <c r="B540" s="994"/>
      <c r="C540" s="994"/>
      <c r="D540" s="994"/>
      <c r="E540" s="994"/>
      <c r="F540" s="994"/>
      <c r="G540" s="994"/>
      <c r="H540" s="994"/>
      <c r="I540" s="994"/>
      <c r="J540" s="994"/>
      <c r="K540" s="994"/>
      <c r="L540" s="994"/>
      <c r="M540" s="994"/>
      <c r="N540" s="994"/>
      <c r="O540" s="994"/>
      <c r="P540" s="994"/>
      <c r="Q540" s="994"/>
      <c r="R540" s="994"/>
      <c r="S540" s="994"/>
    </row>
    <row r="541" spans="1:19">
      <c r="A541" s="126"/>
      <c r="B541" s="129"/>
      <c r="C541" s="129"/>
      <c r="D541" s="129"/>
      <c r="E541" s="129"/>
      <c r="F541" s="129"/>
      <c r="G541" s="129"/>
      <c r="H541" s="129"/>
      <c r="I541" s="129"/>
      <c r="J541" s="129"/>
      <c r="K541" s="129"/>
      <c r="L541" s="129"/>
      <c r="M541" s="129"/>
      <c r="N541" s="129"/>
      <c r="O541" s="129"/>
      <c r="P541" s="129"/>
      <c r="Q541" s="129"/>
      <c r="R541" s="129"/>
      <c r="S541" s="129"/>
    </row>
    <row r="542" spans="1:19">
      <c r="A542" s="995" t="s">
        <v>3877</v>
      </c>
      <c r="B542" s="995"/>
      <c r="C542" s="995"/>
      <c r="D542" s="995"/>
      <c r="E542" s="995"/>
      <c r="F542" s="995"/>
      <c r="G542" s="995"/>
      <c r="H542" s="995"/>
      <c r="I542" s="995"/>
      <c r="J542" s="995"/>
      <c r="K542" s="995"/>
      <c r="L542" s="995"/>
      <c r="M542" s="995"/>
      <c r="N542" s="995"/>
      <c r="O542" s="995"/>
      <c r="P542" s="995"/>
      <c r="Q542" s="995"/>
      <c r="R542" s="995"/>
      <c r="S542" s="995"/>
    </row>
    <row r="543" spans="1:19">
      <c r="A543" s="126"/>
      <c r="B543" s="129"/>
      <c r="C543" s="129"/>
      <c r="D543" s="129"/>
      <c r="E543" s="129"/>
      <c r="F543" s="129"/>
      <c r="G543" s="129"/>
      <c r="H543" s="129"/>
      <c r="I543" s="129"/>
      <c r="J543" s="129"/>
      <c r="K543" s="129"/>
      <c r="L543" s="129"/>
      <c r="M543" s="129"/>
      <c r="N543" s="129"/>
      <c r="O543" s="129"/>
      <c r="P543" s="129"/>
      <c r="Q543" s="129"/>
      <c r="R543" s="129"/>
      <c r="S543" s="129"/>
    </row>
    <row r="544" spans="1:19">
      <c r="A544" s="994" t="s">
        <v>3886</v>
      </c>
      <c r="B544" s="994"/>
      <c r="C544" s="994"/>
      <c r="D544" s="994"/>
      <c r="E544" s="994"/>
      <c r="F544" s="994"/>
      <c r="G544" s="994"/>
      <c r="H544" s="994"/>
      <c r="I544" s="994"/>
      <c r="J544" s="994"/>
      <c r="K544" s="994"/>
      <c r="L544" s="994"/>
      <c r="M544" s="994"/>
      <c r="N544" s="994"/>
      <c r="O544" s="994"/>
      <c r="P544" s="994"/>
      <c r="Q544" s="994"/>
      <c r="R544" s="994"/>
      <c r="S544" s="994"/>
    </row>
    <row r="545" spans="1:19">
      <c r="A545" s="126"/>
      <c r="B545" s="129"/>
      <c r="C545" s="129"/>
      <c r="D545" s="129"/>
      <c r="E545" s="129"/>
      <c r="F545" s="129"/>
      <c r="G545" s="129"/>
      <c r="H545" s="129"/>
      <c r="I545" s="129"/>
      <c r="J545" s="129"/>
      <c r="K545" s="129"/>
      <c r="L545" s="129"/>
      <c r="M545" s="129"/>
      <c r="N545" s="129"/>
      <c r="O545" s="129"/>
      <c r="P545" s="129"/>
      <c r="Q545" s="129"/>
      <c r="R545" s="129"/>
      <c r="S545" s="129"/>
    </row>
    <row r="546" spans="1:19">
      <c r="A546" s="994" t="s">
        <v>3952</v>
      </c>
      <c r="B546" s="994"/>
      <c r="C546" s="994"/>
      <c r="D546" s="994"/>
      <c r="E546" s="994"/>
      <c r="F546" s="994"/>
      <c r="G546" s="994"/>
      <c r="H546" s="994"/>
      <c r="I546" s="994"/>
      <c r="J546" s="994"/>
      <c r="K546" s="994"/>
      <c r="L546" s="994"/>
      <c r="M546" s="994"/>
      <c r="N546" s="994"/>
      <c r="O546" s="994"/>
      <c r="P546" s="994"/>
      <c r="Q546" s="994"/>
      <c r="R546" s="994"/>
      <c r="S546" s="994"/>
    </row>
    <row r="547" spans="1:19">
      <c r="A547" s="126"/>
      <c r="B547" s="129"/>
      <c r="C547" s="129"/>
      <c r="D547" s="129"/>
      <c r="E547" s="129"/>
      <c r="F547" s="129"/>
      <c r="G547" s="129"/>
      <c r="H547" s="129"/>
      <c r="I547" s="129"/>
      <c r="J547" s="129"/>
      <c r="K547" s="129"/>
      <c r="L547" s="129"/>
      <c r="M547" s="129"/>
      <c r="N547" s="129"/>
      <c r="O547" s="129"/>
      <c r="P547" s="129"/>
      <c r="Q547" s="129"/>
      <c r="R547" s="129"/>
      <c r="S547" s="129"/>
    </row>
    <row r="548" spans="1:19">
      <c r="A548" s="994" t="s">
        <v>3958</v>
      </c>
      <c r="B548" s="994"/>
      <c r="C548" s="994"/>
      <c r="D548" s="994"/>
      <c r="E548" s="994"/>
      <c r="F548" s="994"/>
      <c r="G548" s="994"/>
      <c r="H548" s="994"/>
      <c r="I548" s="994"/>
      <c r="J548" s="994"/>
      <c r="K548" s="994"/>
      <c r="L548" s="994"/>
      <c r="M548" s="994"/>
      <c r="N548" s="994"/>
      <c r="O548" s="994"/>
      <c r="P548" s="994"/>
      <c r="Q548" s="994"/>
      <c r="R548" s="994"/>
      <c r="S548" s="994"/>
    </row>
    <row r="549" spans="1:19">
      <c r="A549" s="126"/>
      <c r="B549" s="129"/>
      <c r="C549" s="129"/>
      <c r="D549" s="129"/>
      <c r="E549" s="129"/>
      <c r="F549" s="129"/>
      <c r="G549" s="129"/>
      <c r="H549" s="129"/>
      <c r="I549" s="129"/>
      <c r="J549" s="129"/>
      <c r="K549" s="129"/>
      <c r="L549" s="129"/>
      <c r="M549" s="129"/>
      <c r="N549" s="129"/>
      <c r="O549" s="129"/>
      <c r="P549" s="129"/>
      <c r="Q549" s="129"/>
      <c r="R549" s="129"/>
      <c r="S549" s="129"/>
    </row>
    <row r="550" spans="1:19">
      <c r="A550" s="994" t="s">
        <v>3973</v>
      </c>
      <c r="B550" s="994"/>
      <c r="C550" s="994"/>
      <c r="D550" s="994"/>
      <c r="E550" s="994"/>
      <c r="F550" s="994"/>
      <c r="G550" s="994"/>
      <c r="H550" s="994"/>
      <c r="I550" s="994"/>
      <c r="J550" s="994"/>
      <c r="K550" s="994"/>
      <c r="L550" s="994"/>
      <c r="M550" s="994"/>
      <c r="N550" s="994"/>
      <c r="O550" s="994"/>
      <c r="P550" s="994"/>
      <c r="Q550" s="994"/>
      <c r="R550" s="994"/>
      <c r="S550" s="994"/>
    </row>
    <row r="551" spans="1:19">
      <c r="A551" s="126"/>
      <c r="B551" s="129"/>
      <c r="C551" s="129"/>
      <c r="D551" s="129"/>
      <c r="E551" s="129"/>
      <c r="F551" s="129"/>
      <c r="G551" s="129"/>
      <c r="H551" s="129"/>
      <c r="I551" s="129"/>
      <c r="J551" s="129"/>
      <c r="K551" s="129"/>
      <c r="L551" s="129"/>
      <c r="M551" s="129"/>
      <c r="N551" s="129"/>
      <c r="O551" s="129"/>
      <c r="P551" s="129"/>
      <c r="Q551" s="129"/>
      <c r="R551" s="129"/>
      <c r="S551" s="129"/>
    </row>
    <row r="552" spans="1:19">
      <c r="A552" s="994" t="s">
        <v>3979</v>
      </c>
      <c r="B552" s="994"/>
      <c r="C552" s="994"/>
      <c r="D552" s="994"/>
      <c r="E552" s="994"/>
      <c r="F552" s="994"/>
      <c r="G552" s="994"/>
      <c r="H552" s="994"/>
      <c r="I552" s="994"/>
      <c r="J552" s="994"/>
      <c r="K552" s="994"/>
      <c r="L552" s="994"/>
      <c r="M552" s="994"/>
      <c r="N552" s="994"/>
      <c r="O552" s="994"/>
      <c r="P552" s="994"/>
      <c r="Q552" s="994"/>
      <c r="R552" s="994"/>
      <c r="S552" s="994"/>
    </row>
    <row r="553" spans="1:19">
      <c r="A553" s="126"/>
      <c r="B553" s="129"/>
      <c r="C553" s="129"/>
      <c r="D553" s="129"/>
      <c r="E553" s="129"/>
      <c r="F553" s="129"/>
      <c r="G553" s="129"/>
      <c r="H553" s="129"/>
      <c r="I553" s="129"/>
      <c r="J553" s="129"/>
      <c r="K553" s="129"/>
      <c r="L553" s="129"/>
      <c r="M553" s="129"/>
      <c r="N553" s="129"/>
      <c r="O553" s="129"/>
      <c r="P553" s="129"/>
      <c r="Q553" s="129"/>
      <c r="R553" s="129"/>
      <c r="S553" s="129"/>
    </row>
    <row r="554" spans="1:19">
      <c r="A554" s="994" t="s">
        <v>3980</v>
      </c>
      <c r="B554" s="994"/>
      <c r="C554" s="994"/>
      <c r="D554" s="994"/>
      <c r="E554" s="994"/>
      <c r="F554" s="994"/>
      <c r="G554" s="994"/>
      <c r="H554" s="994"/>
      <c r="I554" s="994"/>
      <c r="J554" s="994"/>
      <c r="K554" s="994"/>
      <c r="L554" s="994"/>
      <c r="M554" s="994"/>
      <c r="N554" s="994"/>
      <c r="O554" s="994"/>
      <c r="P554" s="994"/>
      <c r="Q554" s="994"/>
      <c r="R554" s="994"/>
      <c r="S554" s="994"/>
    </row>
    <row r="555" spans="1:19">
      <c r="A555" s="126"/>
      <c r="B555" s="129"/>
      <c r="C555" s="129"/>
      <c r="D555" s="129"/>
      <c r="E555" s="129"/>
      <c r="F555" s="129"/>
      <c r="G555" s="129"/>
      <c r="H555" s="129"/>
      <c r="I555" s="129"/>
      <c r="J555" s="129"/>
      <c r="K555" s="129"/>
      <c r="L555" s="129"/>
      <c r="M555" s="129"/>
      <c r="N555" s="129"/>
      <c r="O555" s="129"/>
      <c r="P555" s="129"/>
      <c r="Q555" s="129"/>
      <c r="R555" s="129"/>
      <c r="S555" s="129"/>
    </row>
    <row r="556" spans="1:19">
      <c r="A556" s="994" t="s">
        <v>3995</v>
      </c>
      <c r="B556" s="994"/>
      <c r="C556" s="994"/>
      <c r="D556" s="994"/>
      <c r="E556" s="994"/>
      <c r="F556" s="994"/>
      <c r="G556" s="994"/>
      <c r="H556" s="994"/>
      <c r="I556" s="994"/>
      <c r="J556" s="994"/>
      <c r="K556" s="994"/>
      <c r="L556" s="994"/>
      <c r="M556" s="994"/>
      <c r="N556" s="994"/>
      <c r="O556" s="994"/>
      <c r="P556" s="994"/>
      <c r="Q556" s="994"/>
      <c r="R556" s="994"/>
      <c r="S556" s="994"/>
    </row>
    <row r="557" spans="1:19">
      <c r="A557" s="77"/>
      <c r="B557" s="77"/>
      <c r="C557" s="77"/>
      <c r="D557" s="77"/>
      <c r="E557" s="77"/>
      <c r="F557" s="77"/>
      <c r="G557" s="77"/>
      <c r="H557" s="77"/>
      <c r="I557" s="77"/>
      <c r="J557" s="77"/>
      <c r="K557" s="77"/>
      <c r="L557" s="77"/>
      <c r="M557" s="77"/>
      <c r="N557" s="77"/>
      <c r="O557" s="77"/>
      <c r="P557" s="77"/>
      <c r="Q557" s="77"/>
      <c r="R557" s="77"/>
      <c r="S557" s="77"/>
    </row>
    <row r="558" spans="1:19">
      <c r="A558" s="1239" t="s">
        <v>3653</v>
      </c>
      <c r="B558" s="1239"/>
      <c r="C558" s="1239"/>
      <c r="D558" s="1239"/>
      <c r="E558" s="1239"/>
      <c r="F558" s="1239"/>
      <c r="G558" s="1239"/>
      <c r="H558" s="1239"/>
      <c r="I558" s="1239"/>
      <c r="J558" s="1239"/>
      <c r="K558" s="1239"/>
      <c r="L558" s="1239"/>
      <c r="M558" s="1239"/>
      <c r="N558" s="1239"/>
      <c r="O558" s="1239"/>
      <c r="P558" s="1239"/>
      <c r="Q558" s="1239"/>
      <c r="R558" s="1239"/>
      <c r="S558" s="1239"/>
    </row>
    <row r="559" spans="1:19" s="20" customFormat="1">
      <c r="A559" s="74">
        <f>SUM(A557,A555,A553,A551,A549,A547,A545,A543,A541,A539)</f>
        <v>0</v>
      </c>
      <c r="B559" s="349">
        <f t="shared" ref="B559:Q559" si="13">SUM(B557,B555,B553,B551,B549,B547,B545,B543,B541,B539)</f>
        <v>0</v>
      </c>
      <c r="C559" s="349">
        <f t="shared" si="13"/>
        <v>0</v>
      </c>
      <c r="D559" s="349">
        <f t="shared" si="13"/>
        <v>0</v>
      </c>
      <c r="E559" s="349">
        <f t="shared" si="13"/>
        <v>0</v>
      </c>
      <c r="F559" s="349">
        <f t="shared" si="13"/>
        <v>0</v>
      </c>
      <c r="G559" s="349">
        <f t="shared" si="13"/>
        <v>0</v>
      </c>
      <c r="H559" s="349">
        <f t="shared" si="13"/>
        <v>0</v>
      </c>
      <c r="I559" s="349">
        <f t="shared" si="13"/>
        <v>0</v>
      </c>
      <c r="J559" s="349">
        <f t="shared" si="13"/>
        <v>0</v>
      </c>
      <c r="K559" s="349">
        <f t="shared" si="13"/>
        <v>0</v>
      </c>
      <c r="L559" s="349">
        <f t="shared" si="13"/>
        <v>0</v>
      </c>
      <c r="M559" s="349">
        <f t="shared" si="13"/>
        <v>0</v>
      </c>
      <c r="N559" s="349">
        <f t="shared" si="13"/>
        <v>0</v>
      </c>
      <c r="O559" s="349">
        <f t="shared" si="13"/>
        <v>0</v>
      </c>
      <c r="P559" s="349">
        <f t="shared" si="13"/>
        <v>0</v>
      </c>
      <c r="Q559" s="349">
        <f t="shared" si="13"/>
        <v>0</v>
      </c>
      <c r="R559" s="349">
        <v>0</v>
      </c>
      <c r="S559" s="349">
        <v>0</v>
      </c>
    </row>
    <row r="561" spans="1:19" s="314" customFormat="1">
      <c r="A561" s="1007" t="s">
        <v>3658</v>
      </c>
      <c r="B561" s="1130"/>
      <c r="C561" s="1130"/>
      <c r="D561" s="1130"/>
      <c r="E561" s="1130"/>
      <c r="F561" s="1130"/>
      <c r="G561" s="1130"/>
      <c r="H561" s="1130"/>
      <c r="I561" s="1130"/>
      <c r="J561" s="1130"/>
      <c r="K561" s="1130"/>
      <c r="L561" s="1130"/>
      <c r="M561" s="1130"/>
      <c r="N561" s="1130"/>
      <c r="O561" s="1130"/>
      <c r="P561" s="1130"/>
      <c r="Q561" s="1130"/>
      <c r="R561" s="1130"/>
      <c r="S561" s="1131"/>
    </row>
    <row r="562" spans="1:19" s="22" customFormat="1">
      <c r="A562" s="315">
        <f>SUM(A559:S561,A559,A519,A479,A440,A399,A358,A318,A278,A238,A198,A158,A118,A78,A38)</f>
        <v>17</v>
      </c>
      <c r="B562" s="664">
        <f t="shared" ref="B562:S562" si="14">SUM(B559:T561,B559,B519,B479,B440,B399,B358,B318,B278,B238,B198,B158,B118,B78,B38)</f>
        <v>15</v>
      </c>
      <c r="C562" s="664">
        <f t="shared" si="14"/>
        <v>32</v>
      </c>
      <c r="D562" s="664">
        <f t="shared" si="14"/>
        <v>7</v>
      </c>
      <c r="E562" s="664">
        <f t="shared" si="14"/>
        <v>25</v>
      </c>
      <c r="F562" s="664">
        <f t="shared" si="14"/>
        <v>13</v>
      </c>
      <c r="G562" s="664">
        <f t="shared" si="14"/>
        <v>19</v>
      </c>
      <c r="H562" s="664">
        <f t="shared" si="14"/>
        <v>0</v>
      </c>
      <c r="I562" s="664">
        <f t="shared" si="14"/>
        <v>32</v>
      </c>
      <c r="J562" s="664">
        <f t="shared" si="14"/>
        <v>0</v>
      </c>
      <c r="K562" s="664">
        <f t="shared" si="14"/>
        <v>0</v>
      </c>
      <c r="L562" s="664">
        <f t="shared" si="14"/>
        <v>0</v>
      </c>
      <c r="M562" s="664">
        <f t="shared" si="14"/>
        <v>0</v>
      </c>
      <c r="N562" s="664">
        <f t="shared" si="14"/>
        <v>0</v>
      </c>
      <c r="O562" s="664">
        <f t="shared" si="14"/>
        <v>19</v>
      </c>
      <c r="P562" s="664">
        <f t="shared" si="14"/>
        <v>10</v>
      </c>
      <c r="Q562" s="664">
        <f t="shared" si="14"/>
        <v>3</v>
      </c>
      <c r="R562" s="664">
        <f t="shared" si="14"/>
        <v>0</v>
      </c>
      <c r="S562" s="664">
        <f t="shared" si="14"/>
        <v>0</v>
      </c>
    </row>
  </sheetData>
  <mergeCells count="640">
    <mergeCell ref="A561:S561"/>
    <mergeCell ref="A1:S1"/>
    <mergeCell ref="A2:S2"/>
    <mergeCell ref="A3:S3"/>
    <mergeCell ref="A4:S4"/>
    <mergeCell ref="A5:S5"/>
    <mergeCell ref="A6:S6"/>
    <mergeCell ref="A7:S7"/>
    <mergeCell ref="A8:S8"/>
    <mergeCell ref="A9:S9"/>
    <mergeCell ref="A10:C10"/>
    <mergeCell ref="D10:E10"/>
    <mergeCell ref="F10:H10"/>
    <mergeCell ref="I10:J10"/>
    <mergeCell ref="K10:N10"/>
    <mergeCell ref="O10:Q10"/>
    <mergeCell ref="R10:S10"/>
    <mergeCell ref="A11:A12"/>
    <mergeCell ref="B11:B12"/>
    <mergeCell ref="C11:C12"/>
    <mergeCell ref="D11:D12"/>
    <mergeCell ref="E11:E12"/>
    <mergeCell ref="F11:H11"/>
    <mergeCell ref="I11:I12"/>
    <mergeCell ref="J11:J12"/>
    <mergeCell ref="K11:L11"/>
    <mergeCell ref="A13:S13"/>
    <mergeCell ref="A15:S15"/>
    <mergeCell ref="A17:S17"/>
    <mergeCell ref="A19:S19"/>
    <mergeCell ref="A21:S21"/>
    <mergeCell ref="A23:S23"/>
    <mergeCell ref="M11:N11"/>
    <mergeCell ref="O11:O12"/>
    <mergeCell ref="P11:P12"/>
    <mergeCell ref="Q11:Q12"/>
    <mergeCell ref="R11:R12"/>
    <mergeCell ref="S11:S12"/>
    <mergeCell ref="A40:S40"/>
    <mergeCell ref="A41:S41"/>
    <mergeCell ref="A42:S42"/>
    <mergeCell ref="A37:S37"/>
    <mergeCell ref="A39:S39"/>
    <mergeCell ref="A25:S25"/>
    <mergeCell ref="A27:S27"/>
    <mergeCell ref="A29:S29"/>
    <mergeCell ref="A31:S31"/>
    <mergeCell ref="A33:S33"/>
    <mergeCell ref="A35:S35"/>
    <mergeCell ref="A49:S49"/>
    <mergeCell ref="A50:C50"/>
    <mergeCell ref="D50:E50"/>
    <mergeCell ref="F50:H50"/>
    <mergeCell ref="I50:J50"/>
    <mergeCell ref="K50:N50"/>
    <mergeCell ref="O50:Q50"/>
    <mergeCell ref="R50:S50"/>
    <mergeCell ref="A43:S43"/>
    <mergeCell ref="A44:S44"/>
    <mergeCell ref="A45:S45"/>
    <mergeCell ref="A46:S46"/>
    <mergeCell ref="A47:S47"/>
    <mergeCell ref="A48:S48"/>
    <mergeCell ref="A59:S59"/>
    <mergeCell ref="A61:S61"/>
    <mergeCell ref="A63:S63"/>
    <mergeCell ref="A65:S65"/>
    <mergeCell ref="A67:S67"/>
    <mergeCell ref="A69:S69"/>
    <mergeCell ref="Q51:Q52"/>
    <mergeCell ref="R51:R52"/>
    <mergeCell ref="S51:S52"/>
    <mergeCell ref="A53:S53"/>
    <mergeCell ref="A55:S55"/>
    <mergeCell ref="I51:I52"/>
    <mergeCell ref="J51:J52"/>
    <mergeCell ref="K51:L51"/>
    <mergeCell ref="M51:N51"/>
    <mergeCell ref="O51:O52"/>
    <mergeCell ref="P51:P52"/>
    <mergeCell ref="A51:A52"/>
    <mergeCell ref="B51:B52"/>
    <mergeCell ref="C51:C52"/>
    <mergeCell ref="D51:D52"/>
    <mergeCell ref="E51:E52"/>
    <mergeCell ref="F51:H51"/>
    <mergeCell ref="A57:S57"/>
    <mergeCell ref="A80:S80"/>
    <mergeCell ref="A82:S82"/>
    <mergeCell ref="A83:S83"/>
    <mergeCell ref="A84:S84"/>
    <mergeCell ref="A85:S85"/>
    <mergeCell ref="A71:S71"/>
    <mergeCell ref="A73:S73"/>
    <mergeCell ref="A75:S75"/>
    <mergeCell ref="A77:S77"/>
    <mergeCell ref="A79:S79"/>
    <mergeCell ref="A86:S86"/>
    <mergeCell ref="A87:S87"/>
    <mergeCell ref="A88:S88"/>
    <mergeCell ref="A89:S89"/>
    <mergeCell ref="A90:C90"/>
    <mergeCell ref="D90:E90"/>
    <mergeCell ref="F90:H90"/>
    <mergeCell ref="I90:J90"/>
    <mergeCell ref="K90:N90"/>
    <mergeCell ref="O90:Q90"/>
    <mergeCell ref="R90:S90"/>
    <mergeCell ref="A93:S93"/>
    <mergeCell ref="A95:S95"/>
    <mergeCell ref="A97:S97"/>
    <mergeCell ref="A99:S99"/>
    <mergeCell ref="A101:S101"/>
    <mergeCell ref="A103:S103"/>
    <mergeCell ref="M91:N91"/>
    <mergeCell ref="O91:O92"/>
    <mergeCell ref="P91:P92"/>
    <mergeCell ref="Q91:Q92"/>
    <mergeCell ref="R91:R92"/>
    <mergeCell ref="S91:S92"/>
    <mergeCell ref="A91:A92"/>
    <mergeCell ref="B91:B92"/>
    <mergeCell ref="C91:C92"/>
    <mergeCell ref="D91:D92"/>
    <mergeCell ref="E91:E92"/>
    <mergeCell ref="F91:H91"/>
    <mergeCell ref="I91:I92"/>
    <mergeCell ref="J91:J92"/>
    <mergeCell ref="K91:L91"/>
    <mergeCell ref="A117:S117"/>
    <mergeCell ref="A120:S120"/>
    <mergeCell ref="A122:S122"/>
    <mergeCell ref="A123:S123"/>
    <mergeCell ref="A124:S124"/>
    <mergeCell ref="A105:S105"/>
    <mergeCell ref="A107:S107"/>
    <mergeCell ref="A109:S109"/>
    <mergeCell ref="A111:S111"/>
    <mergeCell ref="A113:S113"/>
    <mergeCell ref="A115:S115"/>
    <mergeCell ref="J131:J132"/>
    <mergeCell ref="A143:S143"/>
    <mergeCell ref="A125:S125"/>
    <mergeCell ref="A126:S126"/>
    <mergeCell ref="A127:S127"/>
    <mergeCell ref="A128:S128"/>
    <mergeCell ref="A129:S129"/>
    <mergeCell ref="A130:C130"/>
    <mergeCell ref="D130:E130"/>
    <mergeCell ref="F130:H130"/>
    <mergeCell ref="I130:J130"/>
    <mergeCell ref="K130:N130"/>
    <mergeCell ref="O130:Q130"/>
    <mergeCell ref="R130:S130"/>
    <mergeCell ref="A138:B138"/>
    <mergeCell ref="A145:S145"/>
    <mergeCell ref="A147:S147"/>
    <mergeCell ref="A149:S149"/>
    <mergeCell ref="A151:S151"/>
    <mergeCell ref="A153:S153"/>
    <mergeCell ref="S131:S132"/>
    <mergeCell ref="A133:S133"/>
    <mergeCell ref="A135:S135"/>
    <mergeCell ref="A137:S137"/>
    <mergeCell ref="A139:S139"/>
    <mergeCell ref="A141:S141"/>
    <mergeCell ref="K131:L131"/>
    <mergeCell ref="M131:N131"/>
    <mergeCell ref="O131:O132"/>
    <mergeCell ref="P131:P132"/>
    <mergeCell ref="Q131:Q132"/>
    <mergeCell ref="R131:R132"/>
    <mergeCell ref="A131:A132"/>
    <mergeCell ref="B131:B132"/>
    <mergeCell ref="C131:C132"/>
    <mergeCell ref="D131:D132"/>
    <mergeCell ref="E131:E132"/>
    <mergeCell ref="F131:H131"/>
    <mergeCell ref="I131:I132"/>
    <mergeCell ref="A164:S164"/>
    <mergeCell ref="A165:S165"/>
    <mergeCell ref="A166:S166"/>
    <mergeCell ref="A167:S167"/>
    <mergeCell ref="A168:S168"/>
    <mergeCell ref="A169:S169"/>
    <mergeCell ref="A155:S155"/>
    <mergeCell ref="A157:S157"/>
    <mergeCell ref="A160:S160"/>
    <mergeCell ref="A162:S162"/>
    <mergeCell ref="A163:S163"/>
    <mergeCell ref="R170:S170"/>
    <mergeCell ref="A171:A172"/>
    <mergeCell ref="B171:B172"/>
    <mergeCell ref="C171:C172"/>
    <mergeCell ref="D171:D172"/>
    <mergeCell ref="E171:E172"/>
    <mergeCell ref="F171:H171"/>
    <mergeCell ref="I171:I172"/>
    <mergeCell ref="J171:J172"/>
    <mergeCell ref="K171:L171"/>
    <mergeCell ref="A170:C170"/>
    <mergeCell ref="D170:E170"/>
    <mergeCell ref="F170:H170"/>
    <mergeCell ref="I170:J170"/>
    <mergeCell ref="K170:N170"/>
    <mergeCell ref="O170:Q170"/>
    <mergeCell ref="A173:S173"/>
    <mergeCell ref="A175:S175"/>
    <mergeCell ref="A177:S177"/>
    <mergeCell ref="A179:S179"/>
    <mergeCell ref="A181:S181"/>
    <mergeCell ref="A183:S183"/>
    <mergeCell ref="M171:N171"/>
    <mergeCell ref="O171:O172"/>
    <mergeCell ref="P171:P172"/>
    <mergeCell ref="Q171:Q172"/>
    <mergeCell ref="R171:R172"/>
    <mergeCell ref="S171:S172"/>
    <mergeCell ref="A176:B176"/>
    <mergeCell ref="A178:B178"/>
    <mergeCell ref="A197:S197"/>
    <mergeCell ref="A200:S200"/>
    <mergeCell ref="A202:S202"/>
    <mergeCell ref="A203:S203"/>
    <mergeCell ref="A204:S204"/>
    <mergeCell ref="A185:S185"/>
    <mergeCell ref="A187:S187"/>
    <mergeCell ref="A189:S189"/>
    <mergeCell ref="A191:S191"/>
    <mergeCell ref="A193:S193"/>
    <mergeCell ref="A195:S195"/>
    <mergeCell ref="J211:J212"/>
    <mergeCell ref="A223:S223"/>
    <mergeCell ref="A205:S205"/>
    <mergeCell ref="A206:S206"/>
    <mergeCell ref="A207:S207"/>
    <mergeCell ref="A208:S208"/>
    <mergeCell ref="A209:S209"/>
    <mergeCell ref="A210:C210"/>
    <mergeCell ref="D210:E210"/>
    <mergeCell ref="F210:H210"/>
    <mergeCell ref="I210:J210"/>
    <mergeCell ref="K210:N210"/>
    <mergeCell ref="O210:Q210"/>
    <mergeCell ref="R210:S210"/>
    <mergeCell ref="A218:B218"/>
    <mergeCell ref="A225:S225"/>
    <mergeCell ref="A227:S227"/>
    <mergeCell ref="A229:S229"/>
    <mergeCell ref="A231:S231"/>
    <mergeCell ref="A233:S233"/>
    <mergeCell ref="S211:S212"/>
    <mergeCell ref="A213:S213"/>
    <mergeCell ref="A215:S215"/>
    <mergeCell ref="A217:S217"/>
    <mergeCell ref="A219:S219"/>
    <mergeCell ref="A221:S221"/>
    <mergeCell ref="K211:L211"/>
    <mergeCell ref="M211:N211"/>
    <mergeCell ref="O211:O212"/>
    <mergeCell ref="P211:P212"/>
    <mergeCell ref="Q211:Q212"/>
    <mergeCell ref="R211:R212"/>
    <mergeCell ref="A211:A212"/>
    <mergeCell ref="B211:B212"/>
    <mergeCell ref="C211:C212"/>
    <mergeCell ref="D211:D212"/>
    <mergeCell ref="E211:E212"/>
    <mergeCell ref="F211:H211"/>
    <mergeCell ref="I211:I212"/>
    <mergeCell ref="A244:S244"/>
    <mergeCell ref="A245:S245"/>
    <mergeCell ref="A246:S246"/>
    <mergeCell ref="A247:S247"/>
    <mergeCell ref="A248:S248"/>
    <mergeCell ref="A249:S249"/>
    <mergeCell ref="A235:S235"/>
    <mergeCell ref="A237:S237"/>
    <mergeCell ref="A240:S240"/>
    <mergeCell ref="A242:S242"/>
    <mergeCell ref="A243:S243"/>
    <mergeCell ref="R250:S250"/>
    <mergeCell ref="A251:A252"/>
    <mergeCell ref="B251:B252"/>
    <mergeCell ref="C251:C252"/>
    <mergeCell ref="D251:D252"/>
    <mergeCell ref="E251:E252"/>
    <mergeCell ref="F251:H251"/>
    <mergeCell ref="I251:I252"/>
    <mergeCell ref="J251:J252"/>
    <mergeCell ref="K251:L251"/>
    <mergeCell ref="A250:C250"/>
    <mergeCell ref="D250:E250"/>
    <mergeCell ref="F250:H250"/>
    <mergeCell ref="I250:J250"/>
    <mergeCell ref="K250:N250"/>
    <mergeCell ref="O250:Q250"/>
    <mergeCell ref="A253:S253"/>
    <mergeCell ref="A255:S255"/>
    <mergeCell ref="A257:S257"/>
    <mergeCell ref="A259:S259"/>
    <mergeCell ref="A261:S261"/>
    <mergeCell ref="A263:S263"/>
    <mergeCell ref="M251:N251"/>
    <mergeCell ref="O251:O252"/>
    <mergeCell ref="P251:P252"/>
    <mergeCell ref="Q251:Q252"/>
    <mergeCell ref="R251:R252"/>
    <mergeCell ref="S251:S252"/>
    <mergeCell ref="A258:B258"/>
    <mergeCell ref="A277:S277"/>
    <mergeCell ref="A280:S280"/>
    <mergeCell ref="A282:S282"/>
    <mergeCell ref="A283:S283"/>
    <mergeCell ref="A284:S284"/>
    <mergeCell ref="A265:S265"/>
    <mergeCell ref="A267:S267"/>
    <mergeCell ref="A269:S269"/>
    <mergeCell ref="A271:S271"/>
    <mergeCell ref="A273:S273"/>
    <mergeCell ref="A275:S275"/>
    <mergeCell ref="J291:J292"/>
    <mergeCell ref="A303:S303"/>
    <mergeCell ref="A285:S285"/>
    <mergeCell ref="A286:S286"/>
    <mergeCell ref="A287:S287"/>
    <mergeCell ref="A288:S288"/>
    <mergeCell ref="A289:S289"/>
    <mergeCell ref="A290:C290"/>
    <mergeCell ref="D290:E290"/>
    <mergeCell ref="F290:H290"/>
    <mergeCell ref="I290:J290"/>
    <mergeCell ref="K290:N290"/>
    <mergeCell ref="O290:Q290"/>
    <mergeCell ref="R290:S290"/>
    <mergeCell ref="A305:S305"/>
    <mergeCell ref="A307:S307"/>
    <mergeCell ref="A309:S309"/>
    <mergeCell ref="A311:S311"/>
    <mergeCell ref="A313:S313"/>
    <mergeCell ref="S291:S292"/>
    <mergeCell ref="A293:S293"/>
    <mergeCell ref="A295:S295"/>
    <mergeCell ref="A297:S297"/>
    <mergeCell ref="A299:S299"/>
    <mergeCell ref="A301:S301"/>
    <mergeCell ref="K291:L291"/>
    <mergeCell ref="M291:N291"/>
    <mergeCell ref="O291:O292"/>
    <mergeCell ref="P291:P292"/>
    <mergeCell ref="Q291:Q292"/>
    <mergeCell ref="R291:R292"/>
    <mergeCell ref="A291:A292"/>
    <mergeCell ref="B291:B292"/>
    <mergeCell ref="C291:C292"/>
    <mergeCell ref="D291:D292"/>
    <mergeCell ref="E291:E292"/>
    <mergeCell ref="F291:H291"/>
    <mergeCell ref="I291:I292"/>
    <mergeCell ref="A324:S324"/>
    <mergeCell ref="A325:S325"/>
    <mergeCell ref="A326:S326"/>
    <mergeCell ref="A327:S327"/>
    <mergeCell ref="A328:S328"/>
    <mergeCell ref="A329:S329"/>
    <mergeCell ref="A315:S315"/>
    <mergeCell ref="A317:S317"/>
    <mergeCell ref="A320:S320"/>
    <mergeCell ref="A322:S322"/>
    <mergeCell ref="A323:S323"/>
    <mergeCell ref="M331:N331"/>
    <mergeCell ref="O331:O332"/>
    <mergeCell ref="P331:P332"/>
    <mergeCell ref="Q331:Q332"/>
    <mergeCell ref="R331:R332"/>
    <mergeCell ref="S331:S332"/>
    <mergeCell ref="R330:S330"/>
    <mergeCell ref="A331:A332"/>
    <mergeCell ref="B331:B332"/>
    <mergeCell ref="C331:C332"/>
    <mergeCell ref="D331:D332"/>
    <mergeCell ref="E331:E332"/>
    <mergeCell ref="F331:H331"/>
    <mergeCell ref="I331:I332"/>
    <mergeCell ref="J331:J332"/>
    <mergeCell ref="K331:L331"/>
    <mergeCell ref="A330:C330"/>
    <mergeCell ref="D330:E330"/>
    <mergeCell ref="F330:H330"/>
    <mergeCell ref="I330:J330"/>
    <mergeCell ref="K330:N330"/>
    <mergeCell ref="O330:Q330"/>
    <mergeCell ref="A357:S357"/>
    <mergeCell ref="A345:S345"/>
    <mergeCell ref="A347:S347"/>
    <mergeCell ref="A349:S349"/>
    <mergeCell ref="A351:S351"/>
    <mergeCell ref="A353:S353"/>
    <mergeCell ref="A355:S355"/>
    <mergeCell ref="A333:S333"/>
    <mergeCell ref="A335:S335"/>
    <mergeCell ref="A337:S337"/>
    <mergeCell ref="A339:S339"/>
    <mergeCell ref="A341:S341"/>
    <mergeCell ref="A343:S343"/>
    <mergeCell ref="A365:S365"/>
    <mergeCell ref="A366:S366"/>
    <mergeCell ref="A367:S367"/>
    <mergeCell ref="A368:S368"/>
    <mergeCell ref="A369:S369"/>
    <mergeCell ref="A370:S370"/>
    <mergeCell ref="A361:S361"/>
    <mergeCell ref="A363:S363"/>
    <mergeCell ref="A364:S364"/>
    <mergeCell ref="A362:S362"/>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98:S398"/>
    <mergeCell ref="A386:S386"/>
    <mergeCell ref="A388:S388"/>
    <mergeCell ref="A390:S390"/>
    <mergeCell ref="A392:S392"/>
    <mergeCell ref="A394:S394"/>
    <mergeCell ref="A396:S396"/>
    <mergeCell ref="A374:S374"/>
    <mergeCell ref="A376:S376"/>
    <mergeCell ref="A378:S378"/>
    <mergeCell ref="A380:S380"/>
    <mergeCell ref="A382:S382"/>
    <mergeCell ref="A384:S384"/>
    <mergeCell ref="A406:S406"/>
    <mergeCell ref="A407:S407"/>
    <mergeCell ref="A408:S408"/>
    <mergeCell ref="A409:S409"/>
    <mergeCell ref="A410:S410"/>
    <mergeCell ref="A411:S411"/>
    <mergeCell ref="A402:S402"/>
    <mergeCell ref="A404:S404"/>
    <mergeCell ref="A405:S405"/>
    <mergeCell ref="A403:S403"/>
    <mergeCell ref="R412:S412"/>
    <mergeCell ref="A413:A414"/>
    <mergeCell ref="B413:B414"/>
    <mergeCell ref="C413:C414"/>
    <mergeCell ref="D413:D414"/>
    <mergeCell ref="E413:E414"/>
    <mergeCell ref="F413:H413"/>
    <mergeCell ref="I413:I414"/>
    <mergeCell ref="J413:J414"/>
    <mergeCell ref="K413:L413"/>
    <mergeCell ref="A412:C412"/>
    <mergeCell ref="D412:E412"/>
    <mergeCell ref="F412:H412"/>
    <mergeCell ref="I412:J412"/>
    <mergeCell ref="K412:N412"/>
    <mergeCell ref="O412:Q412"/>
    <mergeCell ref="A415:S415"/>
    <mergeCell ref="A417:S417"/>
    <mergeCell ref="A419:S419"/>
    <mergeCell ref="A421:S421"/>
    <mergeCell ref="A423:S423"/>
    <mergeCell ref="A425:S425"/>
    <mergeCell ref="M413:N413"/>
    <mergeCell ref="O413:O414"/>
    <mergeCell ref="P413:P414"/>
    <mergeCell ref="Q413:Q414"/>
    <mergeCell ref="R413:R414"/>
    <mergeCell ref="S413:S414"/>
    <mergeCell ref="A420:B420"/>
    <mergeCell ref="A439:S439"/>
    <mergeCell ref="A442:S442"/>
    <mergeCell ref="A444:S444"/>
    <mergeCell ref="A445:S445"/>
    <mergeCell ref="A446:S446"/>
    <mergeCell ref="A443:S443"/>
    <mergeCell ref="A427:S427"/>
    <mergeCell ref="A429:S429"/>
    <mergeCell ref="A431:S431"/>
    <mergeCell ref="A433:S433"/>
    <mergeCell ref="A435:S435"/>
    <mergeCell ref="A437:S437"/>
    <mergeCell ref="J452:J453"/>
    <mergeCell ref="A464:S464"/>
    <mergeCell ref="A447:S447"/>
    <mergeCell ref="A448:S448"/>
    <mergeCell ref="A449:S449"/>
    <mergeCell ref="A450:S450"/>
    <mergeCell ref="A451:C451"/>
    <mergeCell ref="D451:E451"/>
    <mergeCell ref="F451:H451"/>
    <mergeCell ref="I451:J451"/>
    <mergeCell ref="K451:N451"/>
    <mergeCell ref="O451:Q451"/>
    <mergeCell ref="R451:S451"/>
    <mergeCell ref="A459:B459"/>
    <mergeCell ref="A466:S466"/>
    <mergeCell ref="A468:S468"/>
    <mergeCell ref="A470:S470"/>
    <mergeCell ref="A472:S472"/>
    <mergeCell ref="A474:S474"/>
    <mergeCell ref="S452:S453"/>
    <mergeCell ref="A454:S454"/>
    <mergeCell ref="A456:S456"/>
    <mergeCell ref="A458:S458"/>
    <mergeCell ref="A460:S460"/>
    <mergeCell ref="A462:S462"/>
    <mergeCell ref="K452:L452"/>
    <mergeCell ref="M452:N452"/>
    <mergeCell ref="O452:O453"/>
    <mergeCell ref="P452:P453"/>
    <mergeCell ref="Q452:Q453"/>
    <mergeCell ref="R452:R453"/>
    <mergeCell ref="A452:A453"/>
    <mergeCell ref="B452:B453"/>
    <mergeCell ref="C452:C453"/>
    <mergeCell ref="D452:D453"/>
    <mergeCell ref="E452:E453"/>
    <mergeCell ref="F452:H452"/>
    <mergeCell ref="I452:I453"/>
    <mergeCell ref="A485:S485"/>
    <mergeCell ref="A486:S486"/>
    <mergeCell ref="A487:S487"/>
    <mergeCell ref="A488:S488"/>
    <mergeCell ref="A489:S489"/>
    <mergeCell ref="A490:S490"/>
    <mergeCell ref="A476:S476"/>
    <mergeCell ref="A478:S478"/>
    <mergeCell ref="A481:S481"/>
    <mergeCell ref="A483:S483"/>
    <mergeCell ref="A484:S484"/>
    <mergeCell ref="A482:S482"/>
    <mergeCell ref="A516:S516"/>
    <mergeCell ref="S492:S493"/>
    <mergeCell ref="A499:B499"/>
    <mergeCell ref="R491:S491"/>
    <mergeCell ref="A492:A493"/>
    <mergeCell ref="B492:B493"/>
    <mergeCell ref="C492:C493"/>
    <mergeCell ref="D492:D493"/>
    <mergeCell ref="E492:E493"/>
    <mergeCell ref="F492:H492"/>
    <mergeCell ref="I492:I493"/>
    <mergeCell ref="A500:S500"/>
    <mergeCell ref="R492:R493"/>
    <mergeCell ref="J492:J493"/>
    <mergeCell ref="K492:L492"/>
    <mergeCell ref="A491:C491"/>
    <mergeCell ref="D491:E491"/>
    <mergeCell ref="F491:H491"/>
    <mergeCell ref="I491:J491"/>
    <mergeCell ref="K491:N491"/>
    <mergeCell ref="O491:Q491"/>
    <mergeCell ref="Q492:Q493"/>
    <mergeCell ref="M492:N492"/>
    <mergeCell ref="P492:P493"/>
    <mergeCell ref="K532:L532"/>
    <mergeCell ref="M532:N532"/>
    <mergeCell ref="Q532:Q533"/>
    <mergeCell ref="O531:Q531"/>
    <mergeCell ref="R531:S531"/>
    <mergeCell ref="A532:A533"/>
    <mergeCell ref="B532:B533"/>
    <mergeCell ref="C532:C533"/>
    <mergeCell ref="D532:D533"/>
    <mergeCell ref="E532:E533"/>
    <mergeCell ref="F532:H532"/>
    <mergeCell ref="I532:I533"/>
    <mergeCell ref="J532:J533"/>
    <mergeCell ref="A531:C531"/>
    <mergeCell ref="D531:E531"/>
    <mergeCell ref="F531:H531"/>
    <mergeCell ref="I531:J531"/>
    <mergeCell ref="A522:S522"/>
    <mergeCell ref="K531:N531"/>
    <mergeCell ref="P532:P533"/>
    <mergeCell ref="O532:O533"/>
    <mergeCell ref="A496:S496"/>
    <mergeCell ref="A512:S512"/>
    <mergeCell ref="A556:S556"/>
    <mergeCell ref="A558:S558"/>
    <mergeCell ref="A81:S81"/>
    <mergeCell ref="A121:S121"/>
    <mergeCell ref="A161:S161"/>
    <mergeCell ref="A201:S201"/>
    <mergeCell ref="A241:S241"/>
    <mergeCell ref="A281:S281"/>
    <mergeCell ref="A321:S321"/>
    <mergeCell ref="A544:S544"/>
    <mergeCell ref="A546:S546"/>
    <mergeCell ref="A548:S548"/>
    <mergeCell ref="A550:S550"/>
    <mergeCell ref="A552:S552"/>
    <mergeCell ref="A554:S554"/>
    <mergeCell ref="S532:S533"/>
    <mergeCell ref="A534:S534"/>
    <mergeCell ref="A536:S536"/>
    <mergeCell ref="O492:O493"/>
    <mergeCell ref="A538:S538"/>
    <mergeCell ref="A514:S514"/>
    <mergeCell ref="A540:S540"/>
    <mergeCell ref="A494:S494"/>
    <mergeCell ref="A498:S498"/>
    <mergeCell ref="A502:S502"/>
    <mergeCell ref="A542:S542"/>
    <mergeCell ref="A504:S504"/>
    <mergeCell ref="A508:S508"/>
    <mergeCell ref="A510:S510"/>
    <mergeCell ref="A539:B539"/>
    <mergeCell ref="A526:S526"/>
    <mergeCell ref="A527:S527"/>
    <mergeCell ref="A528:S528"/>
    <mergeCell ref="A529:S529"/>
    <mergeCell ref="A530:S530"/>
    <mergeCell ref="A518:S518"/>
    <mergeCell ref="A521:S521"/>
    <mergeCell ref="A523:S523"/>
    <mergeCell ref="A524:S524"/>
    <mergeCell ref="A525:S525"/>
    <mergeCell ref="A506:S506"/>
    <mergeCell ref="R532:R533"/>
  </mergeCells>
  <dataValidations count="30">
    <dataValidation type="list" allowBlank="1" showInputMessage="1" showErrorMessage="1" sqref="C51:C52 C532:C533 C492:C493 C452:C453 C413:C414 C372:C373 C331:C332 C291:C292 C251:C252 C211:C212 C171:C172 C131:C132 C91:C92 C11:C12">
      <formula1>"Nr. total de solicitări(reşedinţă de judeţ+alte localităţi)"</formula1>
    </dataValidation>
    <dataValidation type="list" allowBlank="1" showInputMessage="1" showErrorMessage="1" sqref="B51:B52 B532:B533 B492:B493 B452:B453 B413:B414 B372:B373 B331:B332 B291:B292 B251:B252 B211:B212 B171:B172 B131:B132 B91:B92 B11:B12">
      <formula1>"Nr. solicitări din alte localităţi"</formula1>
    </dataValidation>
    <dataValidation type="list" allowBlank="1" showInputMessage="1" showErrorMessage="1" sqref="A51:A52 A532:A533 A492:A493 A452:A453 A413:A414 A372:A373 A331:A332 A291:A292 A251:A252 A211:A212 A171:A172 A131:A132 A91:A92 A11:A12">
      <formula1>"Nr. solicitări din reşedinţa de judeţ"</formula1>
    </dataValidation>
    <dataValidation type="list" allowBlank="1" showInputMessage="1" showErrorMessage="1" sqref="F51:H51 F532:H532 F492:H492 F452:H452 F413:H413 F372:H372 F331:H331 F291:H291 F251:H251 F211:H211 F171:H171 F131:H131 F91:H91 F11:H11">
      <formula1>"Nr. de solicitări pe domenii"</formula1>
    </dataValidation>
    <dataValidation type="list" allowBlank="1" showInputMessage="1" showErrorMessage="1" sqref="M52 M533 M493 M453 M414 M373 M332 M292 M252 M212 M172 M132 M92 M12">
      <formula1>"litera din art. 12 HG 878/2005"</formula1>
    </dataValidation>
    <dataValidation type="list" allowBlank="1" showInputMessage="1" showErrorMessage="1" sqref="L52 N533 L533 N493 L493 N453 L453 N414 L414 N373 L373 N332 L332 N292 L292 N252 L252 N212 L212 N172 L172 N132 L132 N92 L92 N52 L12 N12">
      <formula1>"nr. solicitări"</formula1>
    </dataValidation>
    <dataValidation type="list" allowBlank="1" showInputMessage="1" showErrorMessage="1" sqref="K52 K533 K493 K453 K414 K373 K332 K292 K252 K212 K172 K132 K92 K12">
      <formula1>"litera din art. 11 HG 878/2005"</formula1>
    </dataValidation>
    <dataValidation type="list" allowBlank="1" showInputMessage="1" showErrorMessage="1" sqref="K51 K532 K492 K452 K413 K372 K331 K291 K251 K211 K171 K131 K91 K11">
      <formula1>"Conform art. 11"</formula1>
    </dataValidation>
    <dataValidation type="list" allowBlank="1" showInputMessage="1" showErrorMessage="1" sqref="S51:S52 S532:S533 S492:S493 S452:S453 S413:S414 S372:S373 S331:S332 S291:S292 S251:S252 S211:S212 S171:S172 S131:S132 S91:S92 S11:S12">
      <formula1>"Plângeri în instanţă (nr)"</formula1>
    </dataValidation>
    <dataValidation type="list" allowBlank="1" showInputMessage="1" showErrorMessage="1" sqref="R51:R52 R532:R533 R492:R493 R452:R453 R413:R414 R372:R373 R331:R332 R291:R292 R251:R252 R211:R212 R171:R172 R131:R132 R91:R92 R11:R12">
      <formula1>"Reclamaţii administrative (nr)"</formula1>
    </dataValidation>
    <dataValidation type="list" allowBlank="1" showInputMessage="1" showErrorMessage="1" sqref="R50:S50 R531:S531 R491:S491 R451:S451 R412:S412 R371:S371 R330:S330 R290:S290 R250:S250 R210:S210 R170:S170 R130:S130 R90:S90 R10:S10">
      <formula1>"Urmarea respingerii solicitării"</formula1>
    </dataValidation>
    <dataValidation type="list" allowBlank="1" showInputMessage="1" showErrorMessage="1" sqref="Q51:Q52 Q532:Q533 Q492:Q493 Q452:Q453 Q413:Q414 Q372:Q373 Q331:Q332 Q291:Q292 Q251:Q252 Q211:Q212 Q171:Q172 Q131:Q132 Q91:Q92 Q11:Q12">
      <formula1>"Telefonic (nr)"</formula1>
    </dataValidation>
    <dataValidation type="list" allowBlank="1" showInputMessage="1" showErrorMessage="1" sqref="P51:P52 P532:P533 P492:P493 P452:P453 P413:P414 P372:P373 P331:P332 P291:P292 P251:P252 P211:P212 P171:P172 P131:P132 P91:P92 P11:P12">
      <formula1>"Suport electronic (nr)"</formula1>
    </dataValidation>
    <dataValidation type="list" allowBlank="1" showInputMessage="1" showErrorMessage="1" sqref="O51:O52 O532:O533 O492:O493 O452:O453 O413:O414 O372:O373 O331:O332 O291:O292 O251:O252 O211:O212 O171:O172 O131:O132 O91:O92 O11:O12">
      <formula1>"Suport hârtie (nr)"</formula1>
    </dataValidation>
    <dataValidation type="list" allowBlank="1" showInputMessage="1" showErrorMessage="1" sqref="O50:Q50 O531:Q531 O491:Q491 O451:Q451 O412:Q412 O371:Q371 O330:Q330 O290:Q290 O250:Q250 O210:Q210 O170:Q170 O130:Q130 O90:Q90 O10:Q10">
      <formula1>"Forma solicitării"</formula1>
    </dataValidation>
    <dataValidation type="list" allowBlank="1" showInputMessage="1" showErrorMessage="1" sqref="M51 M532 M492 M452 M413 M372 M331 M291 M251 M211 M171 M131 M91 M11">
      <formula1>"Conform art. 12"</formula1>
    </dataValidation>
    <dataValidation type="list" allowBlank="1" showInputMessage="1" showErrorMessage="1" sqref="K50 K531 K491 K451 K412 K371 K330 K290 K250 K210 K170 K130 K90 K10">
      <formula1>"Motivaţia respingerii"</formula1>
    </dataValidation>
    <dataValidation type="list" allowBlank="1" showInputMessage="1" showErrorMessage="1" sqref="J51:J52 J532:J533 J492:J493 J452:J453 J413:J414 J372:J373 J331:J332 J291:J292 J251:J252 J211:J212 J171:J172 J131:J132 J91:J92 J11:J12">
      <formula1>"Nefavorabilă (nr)"</formula1>
    </dataValidation>
    <dataValidation type="list" allowBlank="1" showInputMessage="1" showErrorMessage="1" sqref="I51:I52 I532:I533 I492:I493 I452:I453 I413:I414 I372:I373 I331:I332 I291:I292 I251:I252 I211:I212 I171:I172 I131:I132 I91:I92 I11:I12">
      <formula1>"Favorabilă (nr)"</formula1>
    </dataValidation>
    <dataValidation type="list" allowBlank="1" showInputMessage="1" showErrorMessage="1" sqref="I50:J50 I531:J531 I491:J491 I451:J451 I412:J412 I371:J371 I330:J330 I290:J290 I250:J250 I210:J210 I170:J170 I130:J130 I90:J90 I10:J10">
      <formula1>"Modalitate de rezolvare"</formula1>
    </dataValidation>
    <dataValidation type="list" allowBlank="1" showInputMessage="1" showErrorMessage="1" sqref="H52 H533 H493 H453 H414 H373 H332 H292 H252 H212 H172 H132 H92 H12">
      <formula1>"C"</formula1>
    </dataValidation>
    <dataValidation type="list" allowBlank="1" showInputMessage="1" showErrorMessage="1" sqref="G52 G533 G493 G453 G414 G373 G332 G292 G252 G212 G172 G132 G92 G12">
      <formula1>"B"</formula1>
    </dataValidation>
    <dataValidation type="list" allowBlank="1" showInputMessage="1" showErrorMessage="1" sqref="F52 F533 F493 F453 F414 F373 F332 F292 F252 F212 F172 F132 F92 F12">
      <formula1>"A"</formula1>
    </dataValidation>
    <dataValidation type="list" allowBlank="1" showInputMessage="1" showErrorMessage="1" sqref="F50:H50 F531:H531 F491:H491 F451:H451 F412:H412 F371:H371 F330:H330 F290:H290 F250:H250 F210:H210 F170:H170 F130:H130 F90:H90 F10:H10">
      <formula1>"Domenii (şi tipuri de informaţii)"</formula1>
    </dataValidation>
    <dataValidation type="list" allowBlank="1" showInputMessage="1" showErrorMessage="1" sqref="E51:E52 E532:E533 E492:E493 E452:E453 E413:E414 E372:E373 E331:E332 E291:E292 E251:E252 E211:E212 E171:E172 E131:E132 E91:E92 E11:E12">
      <formula1>"Nr. de solicitări primite de la persoane juridice"</formula1>
    </dataValidation>
    <dataValidation type="list" allowBlank="1" showInputMessage="1" showErrorMessage="1" sqref="D51:D52 D532:D533 D492:D493 D452:D453 D413:D414 D372:D373 D331:D332 D291:D292 D251:D252 D211:D212 D171:D172 D131:D132 D91:D92 D11:D12">
      <formula1>"Nr. de solicitări primite de la persoane fizice"</formula1>
    </dataValidation>
    <dataValidation type="list" allowBlank="1" showInputMessage="1" showErrorMessage="1" sqref="D50:E50 D531:E531 D491:E491 D451:E451 D412:E412 D371:E371 D330:E330 D290:E290 D250:E250 D210:E210 D170:E170 D130:E130 D90:E90 D10:E10">
      <formula1>"Categoria solicitantului"</formula1>
    </dataValidation>
    <dataValidation type="list" allowBlank="1" showInputMessage="1" showErrorMessage="1" sqref="A50:C50 A531:C531 A491:C491 A451:C451 A412:C412 A371:C371 A330:C330 A290:C290 A250:C250 A210:C210 A170:C170 A130:C130 A90:C90 A10:C10">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4 JI14 TE14 ADA14 AMW14 WLY418 WLY342 M377 M539 M541 M543 M545 M547 M549 M551 M553 M555 M557 M535 M32 M54 M499 M501 M503 M505 M507 M509 M511 M513 M515 M517 M459 M461 M463 M465 M467 M469 M471 M473 M475 M477 WVU296 M420 M422 M424 M426 M428 M430 M432 M434 M436 M438 M416 WVU256 M379 M381 M383 M385 M387 M389 M391 M393 M395 M397 WLY334 AWS14 BGO14 M18 WVU298 WLY264 WLY266 WCC16 SHQ377 SRM377 QKK334 WCC354 WLY300 BQK14 WLY338 JI18 WLY497 WVU20 WLY344 M304 WLY348 QKK296 WCC352 M36:M37 UEW36 WVU16 M258 QUG350 M262 M20 M26 M306 M34 VIK30 SRM304 QKK350 M216 M218 M220 M222 M224 M226 M228 M230 M232 M234 M236 M214 M176 M178 M180 M182 M184 M186 M188 M190 M192 M194 M196 M174 M96 M138 M140 M142 M144 M146 M148 M150 M152 M154 M156 M134 WLY38 WCC537 WLY457 M98 WLY340 CAG14 WLY346 UOS350 QUG296 VSG350 VIK356 M94 CKC14 M60 WVU38 WLY336 M62 M64 M66 M68 M70 M72 REC296 M28 M302 M74 M294 WLY256 REC350 M76 JI377 QUG418 M58 M455 CTY14 DDU14 DNQ14 M30 DXM14 JI294 TE294 ADA294 AMW294 AWS294 BGO294 BQK294 CAG294 CKC294 CTY294 DDU294 DNQ294 DXM294 EHI294 ERE294 FBA294 FKW294 FUS294 GEO294 GOK294 GYG294 HIC294 HRY294 IBU294 ILQ294 IVM294 JFI294 JPE294 JZA294 KIW294 KSS294 LCO294 LMK294 LWG294 MGC294 MPY294 MZU294 NJQ294 NTM294 ODI294 ONE294 OXA294 PGW294 PQS294 QAO294 QKK294 QUG294 REC294 RNY294 RXU294 SHQ294 SRM294 TBI294 TLE294 TVA294 UEW294 UOS294 UYO294 VIK294 VSG294 WCC294 WLY294 WVU294 M561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136 WVU457 M457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260 WVU336 M336 JI336 TE336 ADA336 AMW336 AWS336 BGO336 BQK336 CAG336 CKC336 CTY336 DDU336 DNQ336 DXM336 EHI336 ERE336 FBA336 FKW336 FUS336 GEO336 GOK336 GYG336 HIC336 HRY336 IBU336 ILQ336 IVM336 JFI336 JPE336 JZA336 KIW336 KSS336 LCO336 LMK336 LWG336 MGC336 MPY336 MZU336 NJQ336 NTM336 ODI336 ONE336 OXA336 PGW336 PQS336 QAO336 QKK336 QUG336 REC336 RNY336 RXU336 SHQ336 SRM336 TBI336 TLE336 TVA336 UEW336 UOS336 UYO336 VIK336 VSG336 WCC336 WVU497 M497 JI497 TE497 ADA497 AMW497 AWS497 BGO497 BQK497 CAG497 CKC497 CTY497 DDU497 DNQ497 DXM497 EHI497 ERE497 FBA497 FKW497 FUS497 GEO497 GOK497 GYG497 HIC497 HRY497 IBU497 ILQ497 IVM497 JFI497 JPE497 JZA497 KIW497 KSS497 LCO497 LMK497 LWG497 MGC497 MPY497 MZU497 NJQ497 NTM497 ODI497 ONE497 OXA497 PGW497 PQS497 QAO497 QKK497 QUG497 REC497 RNY497 RXU497 SHQ497 SRM497 TBI497 TLE497 TVA497 UEW497 UOS497 UYO497 VIK497 VSG497 WCC497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RXU298 SHQ298 SRM298 TBI298 TLE298 TVA298 UEW298 UOS298 UYO298 VIK298 VSG298 WCC298 WLY298 WVU338 M338 JI338 TE338 ADA338 AMW338 AWS338 BGO338 BQK338 CAG338 CKC338 CTY338 DDU338 DNQ338 DXM338 EHI338 ERE338 FBA338 FKW338 FUS338 GEO338 GOK338 GYG338 HIC338 HRY338 IBU338 ILQ338 IVM338 JFI338 JPE338 JZA338 KIW338 KSS338 LCO338 LMK338 LWG338 MGC338 MPY338 MZU338 NJQ338 NTM338 ODI338 ONE338 OXA338 PGW338 PQS338 QAO338 QKK338 QUG338 REC338 RNY338 RXU338 SHQ338 SRM338 TBI338 TLE338 TVA338 UEW338 UOS338 UYO338 VIK338 VSG338 WCC338 WVU340 M340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WVU342 M342 JI342 TE342 ADA342 AMW342 AWS342 BGO342 BQK342 CAG342 CKC342 CTY342 DDU342 DNQ342 DXM342 EHI342 ERE342 FBA342 FKW342 FUS342 GEO342 GOK342 GYG342 HIC342 HRY342 IBU342 ILQ342 IVM342 JFI342 JPE342 JZA342 KIW342 KSS342 LCO342 LMK342 LWG342 MGC342 MPY342 MZU342 NJQ342 NTM342 ODI342 ONE342 OXA342 PGW342 PQS342 QAO342 QKK342 QUG342 REC342 RNY342 RXU342 SHQ342 SRM342 TBI342 TLE342 TVA342 UEW342 UOS342 UYO342 VIK342 VSG342 WCC342 WVU300 M300 JI300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TVA300 UEW300 UOS300 UYO300 VIK300 VSG300 WCC30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M2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WVU264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WVU344 M344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LY537 WVU537 M537 JI537 TE537 ADA537 AMW537 AWS537 BGO537 BQK537 CAG537 CKC537 CTY537 DDU537 DNQ537 DXM537 EHI537 ERE537 FBA537 FKW537 FUS537 GEO537 GOK537 GYG537 HIC537 HRY537 IBU537 ILQ537 IVM537 JFI537 JPE537 JZA537 KIW537 KSS537 LCO537 LMK537 LWG537 MGC537 MPY537 MZU537 NJQ537 NTM537 ODI537 ONE537 OXA537 PGW537 PQS537 QAO537 QKK537 QUG537 REC537 RNY537 RXU537 SHQ537 SRM537 TBI537 TLE537 TVA537 UEW537 UOS537 UYO537 VIK537 VSG537 WVU266 M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VU346 M346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JI306 TE306 ADA306 AMW306 AWS306 BGO306 BQK306 CAG306 CKC306 CTY306 DDU306 DNQ306 DXM306 EHI306 ERE306 FBA306 FKW306 FUS306 GEO306 GOK306 GYG306 HIC306 HRY306 IBU306 ILQ306 IVM306 JFI306 JPE306 JZA306 KIW306 KSS306 LCO306 LMK306 LWG306 MGC306 MPY306 MZU306 NJQ306 NTM306 ODI306 ONE306 OXA306 PGW306 PQS306 QAO306 QKK306 QUG306 REC306 RNY306 RXU306 SHQ306 SRM306 TBI306 TLE306 TVA306 UEW306 UOS306 UYO306 VIK306 VSG306 WCC306 WLY306 WVU306 WLY16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UYO350 VIK350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WVU348 M348 JI348 TE348 ADA348 AMW348 AWS348 BGO348 BQK348 CAG348 CKC348 CTY348 DDU348 DNQ348 DXM348 EHI348 ERE348 FBA348 FKW348 FUS348 GEO348 GOK348 GYG348 HIC348 HRY348 IBU348 ILQ348 IVM348 JFI348 JPE348 JZA348 KIW348 KSS348 LCO348 LMK348 LWG348 MGC348 MPY348 MZU348 NJQ348 NTM348 ODI348 ONE348 OXA348 PGW348 PQS348 QAO348 QKK348 QUG348 REC348 RNY348 RXU348 SHQ348 SRM348 TBI348 TLE348 TVA348 UEW348 UOS348 UYO348 VIK348 VSG348 WCC348 RNY296 RXU296 SHQ296 SRM296 TBI296 TLE296 TBI377 TLE377 TVA377 UEW377 UOS377 UYO377 VIK377 VSG377 WCC377 WLY377 WVU377 JI304 TE304 ADA304 AMW304 AWS304 BGO304 BQK304 CAG304 CKC304 CTY304 DDU304 DNQ304 DXM304 EHI304 ERE304 FBA304 FKW304 FUS304 GEO304 GOK304 GYG304 HIC304 HRY304 IBU304 ILQ304 IVM304 JFI304 JPE304 JZA304 KIW304 KSS304 LCO304 LMK304 LWG304 MGC304 MPY304 MZU304 NJQ304 NTM304 ODI304 ONE304 OXA304 PGW304 PQS304 QAO304 QKK304 QUG304 REC304 RNY304 RXU304 SHQ304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WLY352 WVU352 M352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TBI304 TLE304 TVA304 UEW304 UOS304 UYO304 VIK304 VSG304 WCC304 WLY304 WVU304 TVA296 UEW296 UOS296 WCC350 WLY350 WVU350 M350 JI350 TE350 ADA350 AMW350 AWS350 BGO350 BQK350 CAG350 CKC350 CTY350 DDU350 DNQ350 DXM350 EHI350 ERE350 FBA350 FKW350 FUS350 GEO350 GOK350 GYG350 HIC350 HRY350 IBU350 ILQ350 IVM350 JFI350 JPE350 JZA350 KIW350 KSS350 LCO350 LMK350 LWG350 MGC350 MPY350 MZU350 NJQ350 NTM350 ODI350 ONE350 OXA350 PGW350 PQS350 QAO350 QUG334 REC334 RNY334 RXU334 SHQ334 SRM334 TBI334 TLE334 TVA334 UEW334 UOS334 UYO334 VIK334 VSG334 WCC334 WVU418 M418 JI418 TE418 ADA418 AMW418 AWS418 BGO418 BQK418 CAG418 CKC418 CTY418 DDU418 DNQ418 DXM418 EHI418 ERE418 FBA418 FKW418 FUS418 GEO418 GOK418 GYG418 HIC418 HRY418 IBU418 ILQ418 IVM418 JFI418 JPE418 JZA418 KIW418 KSS418 LCO418 LMK418 LWG418 MGC418 MPY418 MZU418 NJQ418 NTM418 ODI418 ONE418 OXA418 PGW418 PQS418 QAO418 QKK418 WLY354 WVU354 M354 JI354 TE354 ADA354 AMW354 AWS354 BGO354 BQK354 CAG354 CKC354 CTY354 DDU354 DNQ354 DXM354 EHI354 ERE354 FBA354 FKW354 FUS354 GEO354 GOK354 GYG354 HIC354 HRY354 IBU354 ILQ354 IVM354 JFI354 JPE354 JZA354 KIW354 KSS354 LCO354 LMK354 LWG354 MGC354 MPY354 MZU354 NJQ354 NTM354 ODI354 ONE354 OXA354 PGW354 PQS354 QAO354 QKK354 QUG354 REC354 RNY354 RXU354 SHQ354 SRM354 TBI354 TLE354 TVA354 UEW354 UOS354 UYO354 VIK354 VSG354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VSG356 WCC356 WLY356 WVU356 M356 JI356 TE356 ADA356 AMW356 AWS356 BGO356 BQK356 CAG356 CKC356 CTY356 DDU356 DNQ356 DXM356 EHI356 ERE356 FBA356 FKW356 FUS356 GEO356 GOK356 GYG356 HIC356 HRY356 IBU356 ILQ356 IVM356 JFI356 JPE356 JZA356 KIW356 KSS356 LCO356 LMK356 LWG356 MGC356 MPY356 MZU356 NJQ356 NTM356 ODI356 ONE356 OXA356 PGW356 PQS356 QAO356 QKK356 QUG356 REC356 RNY356 RXU356 SHQ356 SRM356 TBI356 TLE356 TVA356 UEW356 UOS356 UYO356 REC418 RNY418 RXU418 SHQ418 SRM418 TBI418 TLE418 TVA418 UEW418 UOS418 UYO418 VIK418 VSG418 WCC418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RNY350 RXU350 SHQ350 SRM350 TBI350 TLE350 TVA350 UEW350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OS36 UYO36 VIK36 VSG36 WCC36 WLY36 WVU36 VSG30 WCC30 WLY30 WVU30 UYO296 VIK296 VSG296 WCC296 WLY296 WVU334 M334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4 JG14 TC14 ACY14 AMU14 WLW418 WLW342 K377 K539 K541 K543 K545 K547 K549 K551 K553 K555 K557 K535 K32 K54 K499 K501 K503 K505 K507 K509 K511 K513 K515 K517 K459 K461 K463 K465 K467 K469 K471 K473 K475 K477 WVS296 K420 K422 K424 K426 K428 K430 K432 K434 K436 K438 K416 WVS256 K379 K381 K383 K385 K387 K389 K391 K393 K395 K397 WLW334 AWQ14 BGM14 K18 WVS298 WLW264 WLW266 WCA16 SHO377 SRK377 QKI334 WCA354 WLW300 BQI14 WLW338 JG18 WLW497 WVS20 WLW344 K304 WLW348 QKI296 WCA352 K36:K37 UEU36 WVS16 K258 QUE350 K262 K20 K26 K306 K34 VII30 SRK304 QKI350 K216 K218 K220 K222 K224 K226 K228 K230 K232 K234 K236 K214 K176 K178 K180 K182 K184 K186 K188 K190 K192 K194 K196 K174 K96 K138 K140 K142 K144 K146 K148 K150 K152 K154 K156 K134 WLW38 WCA537 WLW457 K98 WLW340 CAE14 WLW346 UOQ350 QUE296 VSE350 VII356 K94 CKA14 K60 WVS38 WLW336 K62 K64 K66 K68 K70 K72 REA296 K28 K302 K74 K294 WLW256 REA350 K76 JG377 QUE418 K58 K455 CTW14 DDS14 DNO14 K30 DXK14 JG294 TC294 ACY294 AMU294 AWQ294 BGM294 BQI294 CAE294 CKA294 CTW294 DDS294 DNO294 DXK294 EHG294 ERC294 FAY294 FKU294 FUQ294 GEM294 GOI294 GYE294 HIA294 HRW294 IBS294 ILO294 IVK294 JFG294 JPC294 JYY294 KIU294 KSQ294 LCM294 LMI294 LWE294 MGA294 MPW294 MZS294 NJO294 NTK294 ODG294 ONC294 OWY294 PGU294 PQQ294 QAM294 QKI294 QUE294 REA294 RNW294 RXS294 SHO294 SRK294 TBG294 TLC294 TUY294 UEU294 UOQ294 UYM294 VII294 VSE294 WCA294 WLW294 WVS294 K561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136 WVS457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260 WVS336 K336 JG336 TC336 ACY336 AMU336 AWQ336 BGM336 BQI336 CAE336 CKA336 CTW336 DDS336 DNO336 DXK336 EHG336 ERC336 FAY336 FKU336 FUQ336 GEM336 GOI336 GYE336 HIA336 HRW336 IBS336 ILO336 IVK336 JFG336 JPC336 JYY336 KIU336 KSQ336 LCM336 LMI336 LWE336 MGA336 MPW336 MZS336 NJO336 NTK336 ODG336 ONC336 OWY336 PGU336 PQQ336 QAM336 QKI336 QUE336 REA336 RNW336 RXS336 SHO336 SRK336 TBG336 TLC336 TUY336 UEU336 UOQ336 UYM336 VII336 VSE336 WCA336 WVS497 K497 JG497 TC497 ACY497 AMU497 AWQ497 BGM497 BQI497 CAE497 CKA497 CTW497 DDS497 DNO497 DXK497 EHG497 ERC497 FAY497 FKU497 FUQ497 GEM497 GOI497 GYE497 HIA497 HRW497 IBS497 ILO497 IVK497 JFG497 JPC497 JYY497 KIU497 KSQ497 LCM497 LMI497 LWE497 MGA497 MPW497 MZS497 NJO497 NTK497 ODG497 ONC497 OWY497 PGU497 PQQ497 QAM497 QKI497 QUE497 REA497 RNW497 RXS497 SHO497 SRK497 TBG497 TLC497 TUY497 UEU497 UOQ497 UYM497 VII497 VSE497 WCA497 K298 JG298 TC298 ACY298 AMU298 AWQ298 BGM298 BQI298 CAE298 CKA298 CTW298 DDS298 DNO298 DXK298 EHG298 ERC298 FAY298 FKU298 FUQ298 GEM298 GOI298 GYE298 HIA298 HRW298 IBS298 ILO298 IVK298 JFG298 JPC298 JYY298 KIU298 KSQ298 LCM298 LMI298 LWE298 MGA298 MPW298 MZS298 NJO298 NTK298 ODG298 ONC298 OWY298 PGU298 PQQ298 QAM298 QKI298 QUE298 REA298 RNW298 RXS298 SHO298 SRK298 TBG298 TLC298 TUY298 UEU298 UOQ298 UYM298 VII298 VSE298 WCA298 WLW298 WVS338 K338 JG338 TC338 ACY338 AMU338 AWQ338 BGM338 BQI338 CAE338 CKA338 CTW338 DDS338 DNO338 DXK338 EHG338 ERC338 FAY338 FKU338 FUQ338 GEM338 GOI338 GYE338 HIA338 HRW338 IBS338 ILO338 IVK338 JFG338 JPC338 JYY338 KIU338 KSQ338 LCM338 LMI338 LWE338 MGA338 MPW338 MZS338 NJO338 NTK338 ODG338 ONC338 OWY338 PGU338 PQQ338 QAM338 QKI338 QUE338 REA338 RNW338 RXS338 SHO338 SRK338 TBG338 TLC338 TUY338 UEU338 UOQ338 UYM338 VII338 VSE338 WCA338 WVS340 K340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WVS22 WVS342 K342 JG342 TC342 ACY342 AMU342 AWQ342 BGM342 BQI342 CAE342 CKA342 CTW342 DDS342 DNO342 DXK342 EHG342 ERC342 FAY342 FKU342 FUQ342 GEM342 GOI342 GYE342 HIA342 HRW342 IBS342 ILO342 IVK342 JFG342 JPC342 JYY342 KIU342 KSQ342 LCM342 LMI342 LWE342 MGA342 MPW342 MZS342 NJO342 NTK342 ODG342 ONC342 OWY342 PGU342 PQQ342 QAM342 QKI342 QUE342 REA342 RNW342 RXS342 SHO342 SRK342 TBG342 TLC342 TUY342 UEU342 UOQ342 UYM342 VII342 VSE342 WCA342 WVS300 K300 JG300 TC300 ACY300 AMU300 AWQ300 BGM300 BQI300 CAE300 CKA300 CTW300 DDS300 DNO300 DXK300 EHG300 ERC300 FAY300 FKU300 FUQ300 GEM300 GOI300 GYE300 HIA300 HRW300 IBS300 ILO300 IVK300 JFG300 JPC300 JYY300 KIU300 KSQ300 LCM300 LMI300 LWE300 MGA300 MPW300 MZS300 NJO300 NTK300 ODG300 ONC300 OWY300 PGU300 PQQ300 QAM300 QKI300 QUE300 REA300 RNW300 RXS300 SHO300 SRK300 TBG300 TLC300 TUY300 UEU300 UOQ300 UYM300 VII300 VSE300 WCA30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K2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WVS262 WVS264 K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WCA302 WLW302 WVS302 WVS344 K344 JG344 TC344 ACY344 AMU344 AWQ344 BGM344 BQI344 CAE344 CKA344 CTW344 DDS344 DNO344 DXK344 EHG344 ERC344 FAY344 FKU344 FUQ344 GEM344 GOI344 GYE344 HIA344 HRW344 IBS344 ILO344 IVK344 JFG344 JPC344 JYY344 KIU344 KSQ344 LCM344 LMI344 LWE344 MGA344 MPW344 MZS344 NJO344 NTK344 ODG344 ONC344 OWY344 PGU344 PQQ344 QAM344 QKI344 QUE344 REA344 RNW344 RXS344 SHO344 SRK344 TBG344 TLC344 TUY344 UEU344 UOQ344 UYM344 VII344 VSE344 WCA344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WLW537 WVS537 K537 JG537 TC537 ACY537 AMU537 AWQ537 BGM537 BQI537 CAE537 CKA537 CTW537 DDS537 DNO537 DXK537 EHG537 ERC537 FAY537 FKU537 FUQ537 GEM537 GOI537 GYE537 HIA537 HRW537 IBS537 ILO537 IVK537 JFG537 JPC537 JYY537 KIU537 KSQ537 LCM537 LMI537 LWE537 MGA537 MPW537 MZS537 NJO537 NTK537 ODG537 ONC537 OWY537 PGU537 PQQ537 QAM537 QKI537 QUE537 REA537 RNW537 RXS537 SHO537 SRK537 TBG537 TLC537 TUY537 UEU537 UOQ537 UYM537 VII537 VSE537 WVS266 K26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VS346 K346 JG346 TC346 ACY346 AMU346 AWQ346 BGM346 BQI346 CAE346 CKA346 CTW346 DDS346 DNO346 DXK346 EHG346 ERC346 FAY346 FKU346 FUQ346 GEM346 GOI346 GYE346 HIA346 HRW346 IBS346 ILO346 IVK346 JFG346 JPC346 JYY346 KIU346 KSQ346 LCM346 LMI346 LWE346 MGA346 MPW346 MZS346 NJO346 NTK346 ODG346 ONC346 OWY346 PGU346 PQQ346 QAM346 QKI346 QUE346 REA346 RNW346 RXS346 SHO346 SRK346 TBG346 TLC346 TUY346 UEU346 UOQ346 UYM346 VII346 VSE346 WCA346 JG306 TC306 ACY306 AMU306 AWQ306 BGM306 BQI306 CAE306 CKA306 CTW306 DDS306 DNO306 DXK306 EHG306 ERC306 FAY306 FKU306 FUQ306 GEM306 GOI306 GYE306 HIA306 HRW306 IBS306 ILO306 IVK306 JFG306 JPC306 JYY306 KIU306 KSQ306 LCM306 LMI306 LWE306 MGA306 MPW306 MZS306 NJO306 NTK306 ODG306 ONC306 OWY306 PGU306 PQQ306 QAM306 QKI306 QUE306 REA306 RNW306 RXS306 SHO306 SRK306 TBG306 TLC306 TUY306 UEU306 UOQ306 UYM306 VII306 VSE306 WCA306 WLW306 WVS306 WLW16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UYM350 VII350 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WVS348 K348 JG348 TC348 ACY348 AMU348 AWQ348 BGM348 BQI348 CAE348 CKA348 CTW348 DDS348 DNO348 DXK348 EHG348 ERC348 FAY348 FKU348 FUQ348 GEM348 GOI348 GYE348 HIA348 HRW348 IBS348 ILO348 IVK348 JFG348 JPC348 JYY348 KIU348 KSQ348 LCM348 LMI348 LWE348 MGA348 MPW348 MZS348 NJO348 NTK348 ODG348 ONC348 OWY348 PGU348 PQQ348 QAM348 QKI348 QUE348 REA348 RNW348 RXS348 SHO348 SRK348 TBG348 TLC348 TUY348 UEU348 UOQ348 UYM348 VII348 VSE348 WCA348 RNW296 RXS296 SHO296 SRK296 TBG296 TLC296 TBG377 TLC377 TUY377 UEU377 UOQ377 UYM377 VII377 VSE377 WCA377 WLW377 WVS377 JG304 TC304 ACY304 AMU304 AWQ304 BGM304 BQI304 CAE304 CKA304 CTW304 DDS304 DNO304 DXK304 EHG304 ERC304 FAY304 FKU304 FUQ304 GEM304 GOI304 GYE304 HIA304 HRW304 IBS304 ILO304 IVK304 JFG304 JPC304 JYY304 KIU304 KSQ304 LCM304 LMI304 LWE304 MGA304 MPW304 MZS304 NJO304 NTK304 ODG304 ONC304 OWY304 PGU304 PQQ304 QAM304 QKI304 QUE304 REA304 RNW304 RXS304 SHO304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WLW352 WVS352 K352 JG352 TC352 ACY352 AMU352 AWQ352 BGM352 BQI352 CAE352 CKA352 CTW352 DDS352 DNO352 DXK352 EHG352 ERC352 FAY352 FKU352 FUQ352 GEM352 GOI352 GYE352 HIA352 HRW352 IBS352 ILO352 IVK352 JFG352 JPC352 JYY352 KIU352 KSQ352 LCM352 LMI352 LWE352 MGA352 MPW352 MZS352 NJO352 NTK352 ODG352 ONC352 OWY352 PGU352 PQQ352 QAM352 QKI352 QUE352 REA352 RNW352 RXS352 SHO352 SRK352 TBG352 TLC352 TUY352 UEU352 UOQ352 UYM352 VII352 VSE352 TBG304 TLC304 TUY304 UEU304 UOQ304 UYM304 VII304 VSE304 WCA304 WLW304 WVS304 TUY296 UEU296 UOQ296 WCA350 WLW350 WVS350 K350 JG350 TC350 ACY350 AMU350 AWQ350 BGM350 BQI350 CAE350 CKA350 CTW350 DDS350 DNO350 DXK350 EHG350 ERC350 FAY350 FKU350 FUQ350 GEM350 GOI350 GYE350 HIA350 HRW350 IBS350 ILO350 IVK350 JFG350 JPC350 JYY350 KIU350 KSQ350 LCM350 LMI350 LWE350 MGA350 MPW350 MZS350 NJO350 NTK350 ODG350 ONC350 OWY350 PGU350 PQQ350 QAM350 QUE334 REA334 RNW334 RXS334 SHO334 SRK334 TBG334 TLC334 TUY334 UEU334 UOQ334 UYM334 VII334 VSE334 WCA334 WVS418 K418 JG418 TC418 ACY418 AMU418 AWQ418 BGM418 BQI418 CAE418 CKA418 CTW418 DDS418 DNO418 DXK418 EHG418 ERC418 FAY418 FKU418 FUQ418 GEM418 GOI418 GYE418 HIA418 HRW418 IBS418 ILO418 IVK418 JFG418 JPC418 JYY418 KIU418 KSQ418 LCM418 LMI418 LWE418 MGA418 MPW418 MZS418 NJO418 NTK418 ODG418 ONC418 OWY418 PGU418 PQQ418 QAM418 QKI418 WLW354 WVS354 K354 JG354 TC354 ACY354 AMU354 AWQ354 BGM354 BQI354 CAE354 CKA354 CTW354 DDS354 DNO354 DXK354 EHG354 ERC354 FAY354 FKU354 FUQ354 GEM354 GOI354 GYE354 HIA354 HRW354 IBS354 ILO354 IVK354 JFG354 JPC354 JYY354 KIU354 KSQ354 LCM354 LMI354 LWE354 MGA354 MPW354 MZS354 NJO354 NTK354 ODG354 ONC354 OWY354 PGU354 PQQ354 QAM354 QKI354 QUE354 REA354 RNW354 RXS354 SHO354 SRK354 TBG354 TLC354 TUY354 UEU354 UOQ354 UYM354 VII354 VSE354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WVS32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VSE356 WCA356 WLW356 WVS356 K356 JG356 TC356 ACY356 AMU356 AWQ356 BGM356 BQI356 CAE356 CKA356 CTW356 DDS356 DNO356 DXK356 EHG356 ERC356 FAY356 FKU356 FUQ356 GEM356 GOI356 GYE356 HIA356 HRW356 IBS356 ILO356 IVK356 JFG356 JPC356 JYY356 KIU356 KSQ356 LCM356 LMI356 LWE356 MGA356 MPW356 MZS356 NJO356 NTK356 ODG356 ONC356 OWY356 PGU356 PQQ356 QAM356 QKI356 QUE356 REA356 RNW356 RXS356 SHO356 SRK356 TBG356 TLC356 TUY356 UEU356 UOQ356 UYM356 REA418 RNW418 RXS418 SHO418 SRK418 TBG418 TLC418 TUY418 UEU418 UOQ418 UYM418 VII418 VSE418 WCA418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RNW350 RXS350 SHO350 SRK350 TBG350 TLC350 TUY350 UEU350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OQ36 UYM36 VII36 VSE36 WCA36 WLW36 WVS36 VSE30 WCA30 WLW30 WVS30 UYM296 VII296 VSE296 WCA296 WLW296 WVS334 K334 JG334 TC334 ACY334 AMU334 AWQ334 BGM334 BQI334 CAE334 CKA334 CTW334 DDS334 DNO334 DXK334 EHG334 ERC334 FAY334 FKU334 FUQ334 GEM334 GOI334 GYE334 HIA334 HRW334 IBS334 ILO334 IVK334 JFG334 JPC334 JYY334 KIU334 KSQ334 LCM334 LMI334 LWE334 MGA334 MPW334 MZS334 NJO334 NTK334 ODG334 ONC334 OWY334 PGU334 PQQ334 QAM334 K296 JG296 TC296 ACY296 AMU296 AWQ296 BGM296 BQI296 CAE296 CKA296 CTW296 DDS296 DNO296 DXK296 EHG296 ERC296 FAY296 FKU296 FUQ296 GEM296 GOI296 GYE296 HIA296 HRW296 IBS296 ILO296 IVK296 JFG296 JPC296 JYY296 KIU296 KSQ296 LCM296 LMI296 LWE296 MGA296 MPW296 MZS296 NJO296 NTK296 ODG296 ONC296 OWY296 PGU296 PQQ296 QAM296"/>
  </dataValidation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2"/>
  <sheetViews>
    <sheetView workbookViewId="0">
      <selection activeCell="A397" sqref="A397:XFD397"/>
    </sheetView>
  </sheetViews>
  <sheetFormatPr defaultRowHeight="15"/>
  <cols>
    <col min="1" max="1" width="9.42578125" customWidth="1"/>
  </cols>
  <sheetData>
    <row r="1" spans="1:19" ht="24.75" customHeight="1">
      <c r="A1" s="1004" t="s">
        <v>1418</v>
      </c>
      <c r="B1" s="1005"/>
      <c r="C1" s="1005"/>
      <c r="D1" s="1005"/>
      <c r="E1" s="1005"/>
      <c r="F1" s="1005"/>
      <c r="G1" s="1005"/>
      <c r="H1" s="1005"/>
      <c r="I1" s="1005"/>
      <c r="J1" s="1005"/>
      <c r="K1" s="1005"/>
      <c r="L1" s="1005"/>
      <c r="M1" s="1005"/>
      <c r="N1" s="1005"/>
      <c r="O1" s="1005"/>
      <c r="P1" s="1005"/>
      <c r="Q1" s="1005"/>
      <c r="R1" s="1005"/>
      <c r="S1" s="1006"/>
    </row>
    <row r="2" spans="1:19" ht="15" customHeight="1">
      <c r="A2" s="976" t="s">
        <v>3654</v>
      </c>
      <c r="B2" s="977"/>
      <c r="C2" s="977"/>
      <c r="D2" s="977"/>
      <c r="E2" s="977"/>
      <c r="F2" s="977"/>
      <c r="G2" s="977"/>
      <c r="H2" s="977"/>
      <c r="I2" s="977"/>
      <c r="J2" s="977"/>
      <c r="K2" s="977"/>
      <c r="L2" s="977"/>
      <c r="M2" s="977"/>
      <c r="N2" s="977"/>
      <c r="O2" s="977"/>
      <c r="P2" s="977"/>
      <c r="Q2" s="977"/>
      <c r="R2" s="977"/>
      <c r="S2" s="978"/>
    </row>
    <row r="3" spans="1:19">
      <c r="A3" s="976" t="s">
        <v>1075</v>
      </c>
      <c r="B3" s="977"/>
      <c r="C3" s="977"/>
      <c r="D3" s="977"/>
      <c r="E3" s="977"/>
      <c r="F3" s="977"/>
      <c r="G3" s="977"/>
      <c r="H3" s="977"/>
      <c r="I3" s="977"/>
      <c r="J3" s="977"/>
      <c r="K3" s="977"/>
      <c r="L3" s="977"/>
      <c r="M3" s="977"/>
      <c r="N3" s="977"/>
      <c r="O3" s="977"/>
      <c r="P3" s="977"/>
      <c r="Q3" s="977"/>
      <c r="R3" s="977"/>
      <c r="S3" s="978"/>
    </row>
    <row r="4" spans="1:19">
      <c r="A4" s="976" t="s">
        <v>1076</v>
      </c>
      <c r="B4" s="977"/>
      <c r="C4" s="977"/>
      <c r="D4" s="977"/>
      <c r="E4" s="977"/>
      <c r="F4" s="977"/>
      <c r="G4" s="977"/>
      <c r="H4" s="977"/>
      <c r="I4" s="977"/>
      <c r="J4" s="977"/>
      <c r="K4" s="977"/>
      <c r="L4" s="977"/>
      <c r="M4" s="977"/>
      <c r="N4" s="977"/>
      <c r="O4" s="977"/>
      <c r="P4" s="977"/>
      <c r="Q4" s="977"/>
      <c r="R4" s="977"/>
      <c r="S4" s="978"/>
    </row>
    <row r="5" spans="1:19">
      <c r="A5" s="976" t="s">
        <v>1077</v>
      </c>
      <c r="B5" s="977"/>
      <c r="C5" s="977"/>
      <c r="D5" s="977"/>
      <c r="E5" s="977"/>
      <c r="F5" s="977"/>
      <c r="G5" s="977"/>
      <c r="H5" s="977"/>
      <c r="I5" s="977"/>
      <c r="J5" s="977"/>
      <c r="K5" s="977"/>
      <c r="L5" s="977"/>
      <c r="M5" s="977"/>
      <c r="N5" s="977"/>
      <c r="O5" s="977"/>
      <c r="P5" s="977"/>
      <c r="Q5" s="977"/>
      <c r="R5" s="977"/>
      <c r="S5" s="978"/>
    </row>
    <row r="6" spans="1:19">
      <c r="A6" s="976" t="s">
        <v>1078</v>
      </c>
      <c r="B6" s="977"/>
      <c r="C6" s="977"/>
      <c r="D6" s="977"/>
      <c r="E6" s="977"/>
      <c r="F6" s="977"/>
      <c r="G6" s="977"/>
      <c r="H6" s="977"/>
      <c r="I6" s="977"/>
      <c r="J6" s="977"/>
      <c r="K6" s="977"/>
      <c r="L6" s="977"/>
      <c r="M6" s="977"/>
      <c r="N6" s="977"/>
      <c r="O6" s="977"/>
      <c r="P6" s="977"/>
      <c r="Q6" s="977"/>
      <c r="R6" s="977"/>
      <c r="S6" s="978"/>
    </row>
    <row r="7" spans="1:19">
      <c r="A7" s="976" t="s">
        <v>1079</v>
      </c>
      <c r="B7" s="977"/>
      <c r="C7" s="977"/>
      <c r="D7" s="977"/>
      <c r="E7" s="977"/>
      <c r="F7" s="977"/>
      <c r="G7" s="977"/>
      <c r="H7" s="977"/>
      <c r="I7" s="977"/>
      <c r="J7" s="977"/>
      <c r="K7" s="977"/>
      <c r="L7" s="977"/>
      <c r="M7" s="977"/>
      <c r="N7" s="977"/>
      <c r="O7" s="977"/>
      <c r="P7" s="977"/>
      <c r="Q7" s="977"/>
      <c r="R7" s="977"/>
      <c r="S7" s="978"/>
    </row>
    <row r="8" spans="1:19">
      <c r="A8" s="976" t="s">
        <v>1080</v>
      </c>
      <c r="B8" s="977"/>
      <c r="C8" s="977"/>
      <c r="D8" s="977"/>
      <c r="E8" s="977"/>
      <c r="F8" s="977"/>
      <c r="G8" s="977"/>
      <c r="H8" s="977"/>
      <c r="I8" s="977"/>
      <c r="J8" s="977"/>
      <c r="K8" s="977"/>
      <c r="L8" s="977"/>
      <c r="M8" s="977"/>
      <c r="N8" s="977"/>
      <c r="O8" s="977"/>
      <c r="P8" s="977"/>
      <c r="Q8" s="977"/>
      <c r="R8" s="977"/>
      <c r="S8" s="978"/>
    </row>
    <row r="9" spans="1:19">
      <c r="A9" s="976" t="s">
        <v>1081</v>
      </c>
      <c r="B9" s="977"/>
      <c r="C9" s="977"/>
      <c r="D9" s="977"/>
      <c r="E9" s="977"/>
      <c r="F9" s="977"/>
      <c r="G9" s="977"/>
      <c r="H9" s="977"/>
      <c r="I9" s="977"/>
      <c r="J9" s="977"/>
      <c r="K9" s="977"/>
      <c r="L9" s="977"/>
      <c r="M9" s="977"/>
      <c r="N9" s="977"/>
      <c r="O9" s="977"/>
      <c r="P9" s="977"/>
      <c r="Q9" s="977"/>
      <c r="R9" s="977"/>
      <c r="S9" s="978"/>
    </row>
    <row r="10" spans="1:19">
      <c r="A10" s="982" t="s">
        <v>1082</v>
      </c>
      <c r="B10" s="983"/>
      <c r="C10" s="983"/>
      <c r="D10" s="983"/>
      <c r="E10" s="983"/>
      <c r="F10" s="983"/>
      <c r="G10" s="983"/>
      <c r="H10" s="983"/>
      <c r="I10" s="983"/>
      <c r="J10" s="983"/>
      <c r="K10" s="983"/>
      <c r="L10" s="983"/>
      <c r="M10" s="983"/>
      <c r="N10" s="983"/>
      <c r="O10" s="983"/>
      <c r="P10" s="983"/>
      <c r="Q10" s="983"/>
      <c r="R10" s="983"/>
      <c r="S10" s="984"/>
    </row>
    <row r="11" spans="1:19" ht="34.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27.7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3.75" customHeight="1">
      <c r="A13" s="985"/>
      <c r="B13" s="985"/>
      <c r="C13" s="1003"/>
      <c r="D13" s="985"/>
      <c r="E13" s="985"/>
      <c r="F13" s="136" t="s">
        <v>63</v>
      </c>
      <c r="G13" s="136" t="s">
        <v>64</v>
      </c>
      <c r="H13" s="136" t="s">
        <v>65</v>
      </c>
      <c r="I13" s="985"/>
      <c r="J13" s="985"/>
      <c r="K13" s="139" t="s">
        <v>66</v>
      </c>
      <c r="L13" s="139" t="s">
        <v>67</v>
      </c>
      <c r="M13" s="139" t="s">
        <v>68</v>
      </c>
      <c r="N13" s="139"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242" customFormat="1" ht="12.75">
      <c r="A15" s="98">
        <v>6</v>
      </c>
      <c r="B15" s="98">
        <v>7</v>
      </c>
      <c r="C15" s="98">
        <v>13</v>
      </c>
      <c r="D15" s="98">
        <v>3</v>
      </c>
      <c r="E15" s="98">
        <v>10</v>
      </c>
      <c r="F15" s="98">
        <v>1</v>
      </c>
      <c r="G15" s="98">
        <v>12</v>
      </c>
      <c r="H15" s="98">
        <v>0</v>
      </c>
      <c r="I15" s="98">
        <v>13</v>
      </c>
      <c r="J15" s="98">
        <v>0</v>
      </c>
      <c r="K15" s="98">
        <v>0</v>
      </c>
      <c r="L15" s="98">
        <v>0</v>
      </c>
      <c r="M15" s="98">
        <v>0</v>
      </c>
      <c r="N15" s="98">
        <v>0</v>
      </c>
      <c r="O15" s="98">
        <v>8</v>
      </c>
      <c r="P15" s="98">
        <v>3</v>
      </c>
      <c r="Q15" s="98">
        <v>2</v>
      </c>
      <c r="R15" s="98">
        <v>0</v>
      </c>
      <c r="S15" s="98">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19" s="725" customFormat="1" ht="12.75">
      <c r="A17" s="18">
        <v>4</v>
      </c>
      <c r="B17" s="18">
        <v>19</v>
      </c>
      <c r="C17" s="18">
        <v>23</v>
      </c>
      <c r="D17" s="18">
        <v>7</v>
      </c>
      <c r="E17" s="18">
        <v>16</v>
      </c>
      <c r="F17" s="18">
        <v>0</v>
      </c>
      <c r="G17" s="18">
        <v>23</v>
      </c>
      <c r="H17" s="18">
        <v>0</v>
      </c>
      <c r="I17" s="18">
        <v>23</v>
      </c>
      <c r="J17" s="18">
        <v>0</v>
      </c>
      <c r="K17" s="18">
        <v>0</v>
      </c>
      <c r="L17" s="18">
        <v>0</v>
      </c>
      <c r="M17" s="18">
        <v>0</v>
      </c>
      <c r="N17" s="18">
        <v>0</v>
      </c>
      <c r="O17" s="18">
        <v>9</v>
      </c>
      <c r="P17" s="18">
        <v>4</v>
      </c>
      <c r="Q17" s="18">
        <v>10</v>
      </c>
      <c r="R17" s="18">
        <v>0</v>
      </c>
      <c r="S17" s="18">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761" customFormat="1" ht="12.75">
      <c r="A19" s="18">
        <v>12</v>
      </c>
      <c r="B19" s="18">
        <v>8</v>
      </c>
      <c r="C19" s="18">
        <v>20</v>
      </c>
      <c r="D19" s="18">
        <v>6</v>
      </c>
      <c r="E19" s="18">
        <v>14</v>
      </c>
      <c r="F19" s="18">
        <v>2</v>
      </c>
      <c r="G19" s="18">
        <v>18</v>
      </c>
      <c r="H19" s="18">
        <v>0</v>
      </c>
      <c r="I19" s="18">
        <v>20</v>
      </c>
      <c r="J19" s="18">
        <v>0</v>
      </c>
      <c r="K19" s="18">
        <v>0</v>
      </c>
      <c r="L19" s="18">
        <v>0</v>
      </c>
      <c r="M19" s="18">
        <v>0</v>
      </c>
      <c r="N19" s="18">
        <v>0</v>
      </c>
      <c r="O19" s="18">
        <v>13</v>
      </c>
      <c r="P19" s="18">
        <v>4</v>
      </c>
      <c r="Q19" s="18">
        <v>3</v>
      </c>
      <c r="R19" s="18">
        <v>0</v>
      </c>
      <c r="S19" s="18">
        <v>0</v>
      </c>
    </row>
    <row r="20" spans="1:19">
      <c r="A20" s="994" t="s">
        <v>72</v>
      </c>
      <c r="B20" s="994"/>
      <c r="C20" s="994"/>
      <c r="D20" s="994"/>
      <c r="E20" s="994"/>
      <c r="F20" s="994"/>
      <c r="G20" s="994"/>
      <c r="H20" s="994"/>
      <c r="I20" s="994"/>
      <c r="J20" s="994"/>
      <c r="K20" s="994"/>
      <c r="L20" s="994"/>
      <c r="M20" s="994"/>
      <c r="N20" s="994"/>
      <c r="O20" s="994"/>
      <c r="P20" s="994"/>
      <c r="Q20" s="994"/>
      <c r="R20" s="994"/>
      <c r="S20" s="994"/>
    </row>
    <row r="21" spans="1:19" s="783" customFormat="1" ht="12.75">
      <c r="A21" s="778">
        <v>3</v>
      </c>
      <c r="B21" s="18">
        <v>9</v>
      </c>
      <c r="C21" s="18">
        <v>12</v>
      </c>
      <c r="D21" s="18">
        <v>2</v>
      </c>
      <c r="E21" s="18">
        <v>10</v>
      </c>
      <c r="F21" s="18">
        <v>1</v>
      </c>
      <c r="G21" s="18">
        <v>10</v>
      </c>
      <c r="H21" s="18">
        <v>1</v>
      </c>
      <c r="I21" s="18">
        <v>10</v>
      </c>
      <c r="J21" s="18">
        <v>2</v>
      </c>
      <c r="K21" s="18" t="s">
        <v>3873</v>
      </c>
      <c r="L21" s="18">
        <v>2</v>
      </c>
      <c r="M21" s="18"/>
      <c r="N21" s="18"/>
      <c r="O21" s="18">
        <v>9</v>
      </c>
      <c r="P21" s="18">
        <v>3</v>
      </c>
      <c r="Q21" s="18">
        <v>0</v>
      </c>
      <c r="R21" s="18"/>
      <c r="S21" s="18"/>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823" customFormat="1" ht="12.75">
      <c r="A23" s="822">
        <v>7</v>
      </c>
      <c r="B23" s="18">
        <v>5</v>
      </c>
      <c r="C23" s="18">
        <v>12</v>
      </c>
      <c r="D23" s="18">
        <v>3</v>
      </c>
      <c r="E23" s="18">
        <v>9</v>
      </c>
      <c r="F23" s="18">
        <v>1</v>
      </c>
      <c r="G23" s="18">
        <v>11</v>
      </c>
      <c r="H23" s="18">
        <v>0</v>
      </c>
      <c r="I23" s="18">
        <v>12</v>
      </c>
      <c r="J23" s="18">
        <v>0</v>
      </c>
      <c r="K23" s="18">
        <v>0</v>
      </c>
      <c r="L23" s="18">
        <v>0</v>
      </c>
      <c r="M23" s="18">
        <v>0</v>
      </c>
      <c r="N23" s="18">
        <v>0</v>
      </c>
      <c r="O23" s="18">
        <v>7</v>
      </c>
      <c r="P23" s="18">
        <v>5</v>
      </c>
      <c r="Q23" s="18">
        <v>0</v>
      </c>
      <c r="R23" s="18"/>
      <c r="S23" s="18"/>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74" customFormat="1" ht="12.75">
      <c r="A25" s="98">
        <v>8</v>
      </c>
      <c r="B25" s="98">
        <v>9</v>
      </c>
      <c r="C25" s="98">
        <v>17</v>
      </c>
      <c r="D25" s="98">
        <v>10</v>
      </c>
      <c r="E25" s="98">
        <v>7</v>
      </c>
      <c r="F25" s="98">
        <v>3</v>
      </c>
      <c r="G25" s="98">
        <v>11</v>
      </c>
      <c r="H25" s="98">
        <v>3</v>
      </c>
      <c r="I25" s="98">
        <v>17</v>
      </c>
      <c r="J25" s="98">
        <v>0</v>
      </c>
      <c r="K25" s="98">
        <v>0</v>
      </c>
      <c r="L25" s="98">
        <v>0</v>
      </c>
      <c r="M25" s="98">
        <v>0</v>
      </c>
      <c r="N25" s="98">
        <v>0</v>
      </c>
      <c r="O25" s="98">
        <v>14</v>
      </c>
      <c r="P25" s="98">
        <v>3</v>
      </c>
      <c r="Q25" s="98">
        <v>0</v>
      </c>
      <c r="R25" s="98"/>
      <c r="S25" s="98"/>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860" customFormat="1" ht="12.75">
      <c r="A27" s="858">
        <v>8</v>
      </c>
      <c r="B27" s="18">
        <v>12</v>
      </c>
      <c r="C27" s="18">
        <v>20</v>
      </c>
      <c r="D27" s="18">
        <v>10</v>
      </c>
      <c r="E27" s="18">
        <v>10</v>
      </c>
      <c r="F27" s="18">
        <v>5</v>
      </c>
      <c r="G27" s="18">
        <v>15</v>
      </c>
      <c r="H27" s="18">
        <v>0</v>
      </c>
      <c r="I27" s="18">
        <v>2</v>
      </c>
      <c r="J27" s="18">
        <v>0</v>
      </c>
      <c r="K27" s="18">
        <v>0</v>
      </c>
      <c r="L27" s="18">
        <v>0</v>
      </c>
      <c r="M27" s="18">
        <v>0</v>
      </c>
      <c r="N27" s="18">
        <v>0</v>
      </c>
      <c r="O27" s="18">
        <v>10</v>
      </c>
      <c r="P27" s="18">
        <v>7</v>
      </c>
      <c r="Q27" s="18">
        <v>3</v>
      </c>
      <c r="R27" s="18"/>
      <c r="S27" s="18"/>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877" customFormat="1" ht="12.75">
      <c r="A29" s="872">
        <v>9</v>
      </c>
      <c r="B29" s="18">
        <v>15</v>
      </c>
      <c r="C29" s="18">
        <v>24</v>
      </c>
      <c r="D29" s="18">
        <v>10</v>
      </c>
      <c r="E29" s="18">
        <v>14</v>
      </c>
      <c r="F29" s="18">
        <v>5</v>
      </c>
      <c r="G29" s="18">
        <v>19</v>
      </c>
      <c r="H29" s="18">
        <v>0</v>
      </c>
      <c r="I29" s="18">
        <v>24</v>
      </c>
      <c r="J29" s="18">
        <v>0</v>
      </c>
      <c r="K29" s="18">
        <v>0</v>
      </c>
      <c r="L29" s="18">
        <v>0</v>
      </c>
      <c r="M29" s="18">
        <v>0</v>
      </c>
      <c r="N29" s="18">
        <v>0</v>
      </c>
      <c r="O29" s="18">
        <v>17</v>
      </c>
      <c r="P29" s="18">
        <v>7</v>
      </c>
      <c r="Q29" s="18">
        <v>0</v>
      </c>
      <c r="R29" s="18"/>
      <c r="S29" s="18"/>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903" customFormat="1" ht="12.75">
      <c r="A31" s="900">
        <v>12</v>
      </c>
      <c r="B31" s="18">
        <v>11</v>
      </c>
      <c r="C31" s="18">
        <v>23</v>
      </c>
      <c r="D31" s="18">
        <v>12</v>
      </c>
      <c r="E31" s="18">
        <v>11</v>
      </c>
      <c r="F31" s="18">
        <v>4</v>
      </c>
      <c r="G31" s="18">
        <v>19</v>
      </c>
      <c r="H31" s="18">
        <v>0</v>
      </c>
      <c r="I31" s="18">
        <v>23</v>
      </c>
      <c r="J31" s="18">
        <v>0</v>
      </c>
      <c r="K31" s="18">
        <v>0</v>
      </c>
      <c r="L31" s="18">
        <v>0</v>
      </c>
      <c r="M31" s="18">
        <v>0</v>
      </c>
      <c r="N31" s="18">
        <v>0</v>
      </c>
      <c r="O31" s="18">
        <v>9</v>
      </c>
      <c r="P31" s="18">
        <v>13</v>
      </c>
      <c r="Q31" s="18">
        <v>1</v>
      </c>
      <c r="R31" s="18"/>
      <c r="S31" s="18"/>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s="928" customFormat="1" ht="12.75">
      <c r="A33" s="924">
        <v>17</v>
      </c>
      <c r="B33" s="18">
        <v>14</v>
      </c>
      <c r="C33" s="18">
        <v>31</v>
      </c>
      <c r="D33" s="18">
        <v>13</v>
      </c>
      <c r="E33" s="18">
        <v>18</v>
      </c>
      <c r="F33" s="18">
        <v>2</v>
      </c>
      <c r="G33" s="18">
        <v>29</v>
      </c>
      <c r="H33" s="18">
        <v>0</v>
      </c>
      <c r="I33" s="18">
        <v>31</v>
      </c>
      <c r="J33" s="18">
        <v>0</v>
      </c>
      <c r="K33" s="18">
        <v>0</v>
      </c>
      <c r="L33" s="18">
        <v>0</v>
      </c>
      <c r="M33" s="18">
        <v>0</v>
      </c>
      <c r="N33" s="18">
        <v>0</v>
      </c>
      <c r="O33" s="18">
        <v>10</v>
      </c>
      <c r="P33" s="18">
        <v>21</v>
      </c>
      <c r="Q33" s="18">
        <v>0</v>
      </c>
      <c r="R33" s="18"/>
      <c r="S33" s="18"/>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s="928" customFormat="1" ht="12.75">
      <c r="A35" s="924">
        <v>9</v>
      </c>
      <c r="B35" s="18">
        <v>14</v>
      </c>
      <c r="C35" s="18">
        <v>23</v>
      </c>
      <c r="D35" s="18">
        <v>8</v>
      </c>
      <c r="E35" s="18">
        <v>15</v>
      </c>
      <c r="F35" s="18">
        <v>4</v>
      </c>
      <c r="G35" s="18">
        <v>19</v>
      </c>
      <c r="H35" s="18">
        <v>0</v>
      </c>
      <c r="I35" s="18">
        <v>23</v>
      </c>
      <c r="J35" s="18">
        <v>0</v>
      </c>
      <c r="K35" s="18">
        <v>0</v>
      </c>
      <c r="L35" s="18">
        <v>0</v>
      </c>
      <c r="M35" s="18">
        <v>0</v>
      </c>
      <c r="N35" s="18">
        <v>0</v>
      </c>
      <c r="O35" s="18">
        <v>12</v>
      </c>
      <c r="P35" s="18">
        <v>11</v>
      </c>
      <c r="Q35" s="18">
        <v>0</v>
      </c>
      <c r="R35" s="18"/>
      <c r="S35" s="18"/>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s="953" customFormat="1" ht="12.75">
      <c r="A37" s="18">
        <v>2</v>
      </c>
      <c r="B37" s="18">
        <v>10</v>
      </c>
      <c r="C37" s="18">
        <v>12</v>
      </c>
      <c r="D37" s="18">
        <v>2</v>
      </c>
      <c r="E37" s="18">
        <v>10</v>
      </c>
      <c r="F37" s="18">
        <v>1</v>
      </c>
      <c r="G37" s="18">
        <v>11</v>
      </c>
      <c r="H37" s="18">
        <v>0</v>
      </c>
      <c r="I37" s="18">
        <v>12</v>
      </c>
      <c r="J37" s="18">
        <v>0</v>
      </c>
      <c r="K37" s="18">
        <v>0</v>
      </c>
      <c r="L37" s="18">
        <v>0</v>
      </c>
      <c r="M37" s="18">
        <v>0</v>
      </c>
      <c r="N37" s="18">
        <v>0</v>
      </c>
      <c r="O37" s="18">
        <v>9</v>
      </c>
      <c r="P37" s="18">
        <v>3</v>
      </c>
      <c r="Q37" s="18">
        <v>0</v>
      </c>
      <c r="R37" s="18"/>
      <c r="S37" s="18"/>
    </row>
    <row r="38" spans="1:19">
      <c r="A38" s="996" t="s">
        <v>3653</v>
      </c>
      <c r="B38" s="999"/>
      <c r="C38" s="999"/>
      <c r="D38" s="999"/>
      <c r="E38" s="999"/>
      <c r="F38" s="999"/>
      <c r="G38" s="999"/>
      <c r="H38" s="999"/>
      <c r="I38" s="999"/>
      <c r="J38" s="999"/>
      <c r="K38" s="999"/>
      <c r="L38" s="999"/>
      <c r="M38" s="999"/>
      <c r="N38" s="999"/>
      <c r="O38" s="999"/>
      <c r="P38" s="999"/>
      <c r="Q38" s="999"/>
      <c r="R38" s="999"/>
      <c r="S38" s="1000"/>
    </row>
    <row r="39" spans="1:19" s="172" customFormat="1">
      <c r="A39" s="149">
        <f t="shared" ref="A39:J39" si="0">A15+A17+A19+A21+A23+A25+A27+A29+A31+A33+A35+A37</f>
        <v>97</v>
      </c>
      <c r="B39" s="149">
        <f t="shared" si="0"/>
        <v>133</v>
      </c>
      <c r="C39" s="149">
        <f t="shared" si="0"/>
        <v>230</v>
      </c>
      <c r="D39" s="149">
        <f t="shared" si="0"/>
        <v>86</v>
      </c>
      <c r="E39" s="149">
        <f t="shared" si="0"/>
        <v>144</v>
      </c>
      <c r="F39" s="149">
        <f t="shared" si="0"/>
        <v>29</v>
      </c>
      <c r="G39" s="149">
        <f t="shared" si="0"/>
        <v>197</v>
      </c>
      <c r="H39" s="149">
        <f t="shared" si="0"/>
        <v>4</v>
      </c>
      <c r="I39" s="149">
        <f t="shared" si="0"/>
        <v>210</v>
      </c>
      <c r="J39" s="149">
        <f t="shared" si="0"/>
        <v>2</v>
      </c>
      <c r="K39" s="149"/>
      <c r="L39" s="149">
        <f t="shared" ref="L39:S39" si="1">L15+L17+L19+L21+L23+L25+L27+L29+L31+L33+L35+L37</f>
        <v>2</v>
      </c>
      <c r="M39" s="149">
        <f t="shared" si="1"/>
        <v>0</v>
      </c>
      <c r="N39" s="149">
        <f t="shared" si="1"/>
        <v>0</v>
      </c>
      <c r="O39" s="149">
        <f t="shared" si="1"/>
        <v>127</v>
      </c>
      <c r="P39" s="149">
        <f t="shared" si="1"/>
        <v>84</v>
      </c>
      <c r="Q39" s="149">
        <f t="shared" si="1"/>
        <v>19</v>
      </c>
      <c r="R39" s="149">
        <f t="shared" si="1"/>
        <v>0</v>
      </c>
      <c r="S39" s="149">
        <f t="shared" si="1"/>
        <v>0</v>
      </c>
    </row>
    <row r="40" spans="1:19">
      <c r="A40" s="63"/>
      <c r="B40" s="63"/>
      <c r="C40" s="63"/>
      <c r="D40" s="63"/>
      <c r="E40" s="63"/>
      <c r="F40" s="63"/>
      <c r="G40" s="63"/>
      <c r="H40" s="63"/>
      <c r="I40" s="63"/>
      <c r="J40" s="63"/>
      <c r="K40" s="63"/>
      <c r="L40" s="63"/>
      <c r="M40" s="63"/>
      <c r="N40" s="63"/>
      <c r="O40" s="63"/>
      <c r="P40" s="63"/>
      <c r="Q40" s="63"/>
      <c r="R40" s="63"/>
      <c r="S40" s="63"/>
    </row>
    <row r="41" spans="1:19" ht="26.25" customHeight="1">
      <c r="A41" s="1004" t="s">
        <v>1419</v>
      </c>
      <c r="B41" s="1005"/>
      <c r="C41" s="1005"/>
      <c r="D41" s="1005"/>
      <c r="E41" s="1005"/>
      <c r="F41" s="1005"/>
      <c r="G41" s="1005"/>
      <c r="H41" s="1005"/>
      <c r="I41" s="1005"/>
      <c r="J41" s="1005"/>
      <c r="K41" s="1005"/>
      <c r="L41" s="1005"/>
      <c r="M41" s="1005"/>
      <c r="N41" s="1005"/>
      <c r="O41" s="1005"/>
      <c r="P41" s="1005"/>
      <c r="Q41" s="1005"/>
      <c r="R41" s="1005"/>
      <c r="S41" s="1006"/>
    </row>
    <row r="42" spans="1:19" ht="15" customHeight="1">
      <c r="A42" s="976" t="s">
        <v>3654</v>
      </c>
      <c r="B42" s="977"/>
      <c r="C42" s="977"/>
      <c r="D42" s="977"/>
      <c r="E42" s="977"/>
      <c r="F42" s="977"/>
      <c r="G42" s="977"/>
      <c r="H42" s="977"/>
      <c r="I42" s="977"/>
      <c r="J42" s="977"/>
      <c r="K42" s="977"/>
      <c r="L42" s="977"/>
      <c r="M42" s="977"/>
      <c r="N42" s="977"/>
      <c r="O42" s="977"/>
      <c r="P42" s="977"/>
      <c r="Q42" s="977"/>
      <c r="R42" s="977"/>
      <c r="S42" s="978"/>
    </row>
    <row r="43" spans="1:19">
      <c r="A43" s="976" t="s">
        <v>1083</v>
      </c>
      <c r="B43" s="977"/>
      <c r="C43" s="977"/>
      <c r="D43" s="977"/>
      <c r="E43" s="977"/>
      <c r="F43" s="977"/>
      <c r="G43" s="977"/>
      <c r="H43" s="977"/>
      <c r="I43" s="977"/>
      <c r="J43" s="977"/>
      <c r="K43" s="977"/>
      <c r="L43" s="977"/>
      <c r="M43" s="977"/>
      <c r="N43" s="977"/>
      <c r="O43" s="977"/>
      <c r="P43" s="977"/>
      <c r="Q43" s="977"/>
      <c r="R43" s="977"/>
      <c r="S43" s="978"/>
    </row>
    <row r="44" spans="1:19">
      <c r="A44" s="976" t="s">
        <v>1076</v>
      </c>
      <c r="B44" s="977"/>
      <c r="C44" s="977"/>
      <c r="D44" s="977"/>
      <c r="E44" s="977"/>
      <c r="F44" s="977"/>
      <c r="G44" s="977"/>
      <c r="H44" s="977"/>
      <c r="I44" s="977"/>
      <c r="J44" s="977"/>
      <c r="K44" s="977"/>
      <c r="L44" s="977"/>
      <c r="M44" s="977"/>
      <c r="N44" s="977"/>
      <c r="O44" s="977"/>
      <c r="P44" s="977"/>
      <c r="Q44" s="977"/>
      <c r="R44" s="977"/>
      <c r="S44" s="978"/>
    </row>
    <row r="45" spans="1:19">
      <c r="A45" s="976" t="s">
        <v>1084</v>
      </c>
      <c r="B45" s="977"/>
      <c r="C45" s="977"/>
      <c r="D45" s="977"/>
      <c r="E45" s="977"/>
      <c r="F45" s="977"/>
      <c r="G45" s="977"/>
      <c r="H45" s="977"/>
      <c r="I45" s="977"/>
      <c r="J45" s="977"/>
      <c r="K45" s="977"/>
      <c r="L45" s="977"/>
      <c r="M45" s="977"/>
      <c r="N45" s="977"/>
      <c r="O45" s="977"/>
      <c r="P45" s="977"/>
      <c r="Q45" s="977"/>
      <c r="R45" s="977"/>
      <c r="S45" s="978"/>
    </row>
    <row r="46" spans="1:19">
      <c r="A46" s="976" t="s">
        <v>1085</v>
      </c>
      <c r="B46" s="977"/>
      <c r="C46" s="977"/>
      <c r="D46" s="977"/>
      <c r="E46" s="977"/>
      <c r="F46" s="977"/>
      <c r="G46" s="977"/>
      <c r="H46" s="977"/>
      <c r="I46" s="977"/>
      <c r="J46" s="977"/>
      <c r="K46" s="977"/>
      <c r="L46" s="977"/>
      <c r="M46" s="977"/>
      <c r="N46" s="977"/>
      <c r="O46" s="977"/>
      <c r="P46" s="977"/>
      <c r="Q46" s="977"/>
      <c r="R46" s="977"/>
      <c r="S46" s="978"/>
    </row>
    <row r="47" spans="1:19">
      <c r="A47" s="976" t="s">
        <v>1086</v>
      </c>
      <c r="B47" s="977"/>
      <c r="C47" s="977"/>
      <c r="D47" s="977"/>
      <c r="E47" s="977"/>
      <c r="F47" s="977"/>
      <c r="G47" s="977"/>
      <c r="H47" s="977"/>
      <c r="I47" s="977"/>
      <c r="J47" s="977"/>
      <c r="K47" s="977"/>
      <c r="L47" s="977"/>
      <c r="M47" s="977"/>
      <c r="N47" s="977"/>
      <c r="O47" s="977"/>
      <c r="P47" s="977"/>
      <c r="Q47" s="977"/>
      <c r="R47" s="977"/>
      <c r="S47" s="978"/>
    </row>
    <row r="48" spans="1:19">
      <c r="A48" s="976" t="s">
        <v>1087</v>
      </c>
      <c r="B48" s="977"/>
      <c r="C48" s="977"/>
      <c r="D48" s="977"/>
      <c r="E48" s="977"/>
      <c r="F48" s="977"/>
      <c r="G48" s="977"/>
      <c r="H48" s="977"/>
      <c r="I48" s="977"/>
      <c r="J48" s="977"/>
      <c r="K48" s="977"/>
      <c r="L48" s="977"/>
      <c r="M48" s="977"/>
      <c r="N48" s="977"/>
      <c r="O48" s="977"/>
      <c r="P48" s="977"/>
      <c r="Q48" s="977"/>
      <c r="R48" s="977"/>
      <c r="S48" s="978"/>
    </row>
    <row r="49" spans="1:19">
      <c r="A49" s="976" t="s">
        <v>194</v>
      </c>
      <c r="B49" s="977"/>
      <c r="C49" s="977"/>
      <c r="D49" s="977"/>
      <c r="E49" s="977"/>
      <c r="F49" s="977"/>
      <c r="G49" s="977"/>
      <c r="H49" s="977"/>
      <c r="I49" s="977"/>
      <c r="J49" s="977"/>
      <c r="K49" s="977"/>
      <c r="L49" s="977"/>
      <c r="M49" s="977"/>
      <c r="N49" s="977"/>
      <c r="O49" s="977"/>
      <c r="P49" s="977"/>
      <c r="Q49" s="977"/>
      <c r="R49" s="977"/>
      <c r="S49" s="978"/>
    </row>
    <row r="50" spans="1:19">
      <c r="A50" s="982" t="s">
        <v>1088</v>
      </c>
      <c r="B50" s="983"/>
      <c r="C50" s="983"/>
      <c r="D50" s="983"/>
      <c r="E50" s="983"/>
      <c r="F50" s="983"/>
      <c r="G50" s="983"/>
      <c r="H50" s="983"/>
      <c r="I50" s="983"/>
      <c r="J50" s="983"/>
      <c r="K50" s="983"/>
      <c r="L50" s="983"/>
      <c r="M50" s="983"/>
      <c r="N50" s="983"/>
      <c r="O50" s="983"/>
      <c r="P50" s="983"/>
      <c r="Q50" s="983"/>
      <c r="R50" s="983"/>
      <c r="S50" s="984"/>
    </row>
    <row r="51" spans="1:19" ht="30"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ht="31.5"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56.25" customHeight="1">
      <c r="A53" s="985"/>
      <c r="B53" s="985"/>
      <c r="C53" s="1003"/>
      <c r="D53" s="985"/>
      <c r="E53" s="985"/>
      <c r="F53" s="136" t="s">
        <v>63</v>
      </c>
      <c r="G53" s="136" t="s">
        <v>64</v>
      </c>
      <c r="H53" s="136" t="s">
        <v>65</v>
      </c>
      <c r="I53" s="985"/>
      <c r="J53" s="985"/>
      <c r="K53" s="139" t="s">
        <v>66</v>
      </c>
      <c r="L53" s="139" t="s">
        <v>67</v>
      </c>
      <c r="M53" s="139" t="s">
        <v>68</v>
      </c>
      <c r="N53" s="139" t="s">
        <v>67</v>
      </c>
      <c r="O53" s="985"/>
      <c r="P53" s="985"/>
      <c r="Q53" s="985"/>
      <c r="R53" s="985"/>
      <c r="S53" s="985"/>
    </row>
    <row r="54" spans="1:19">
      <c r="A54" s="994" t="s">
        <v>2327</v>
      </c>
      <c r="B54" s="994"/>
      <c r="C54" s="994"/>
      <c r="D54" s="994"/>
      <c r="E54" s="994"/>
      <c r="F54" s="994"/>
      <c r="G54" s="994"/>
      <c r="H54" s="994"/>
      <c r="I54" s="994"/>
      <c r="J54" s="994"/>
      <c r="K54" s="994"/>
      <c r="L54" s="994"/>
      <c r="M54" s="994"/>
      <c r="N54" s="994"/>
      <c r="O54" s="994"/>
      <c r="P54" s="994"/>
      <c r="Q54" s="994"/>
      <c r="R54" s="994"/>
      <c r="S54" s="994"/>
    </row>
    <row r="55" spans="1:19">
      <c r="A55" s="152"/>
      <c r="B55" s="18"/>
      <c r="C55" s="18"/>
      <c r="D55" s="18"/>
      <c r="E55" s="18"/>
      <c r="F55" s="18"/>
      <c r="G55" s="18"/>
      <c r="H55" s="18"/>
      <c r="I55" s="18"/>
      <c r="J55" s="18"/>
      <c r="K55" s="18"/>
      <c r="L55" s="18"/>
      <c r="M55" s="18"/>
      <c r="N55" s="18"/>
      <c r="O55" s="18"/>
      <c r="P55" s="18"/>
      <c r="Q55" s="18"/>
      <c r="R55" s="18"/>
      <c r="S55" s="18"/>
    </row>
    <row r="56" spans="1:19">
      <c r="A56" s="994" t="s">
        <v>3777</v>
      </c>
      <c r="B56" s="994"/>
      <c r="C56" s="994"/>
      <c r="D56" s="994"/>
      <c r="E56" s="994"/>
      <c r="F56" s="994"/>
      <c r="G56" s="994"/>
      <c r="H56" s="994"/>
      <c r="I56" s="994"/>
      <c r="J56" s="994"/>
      <c r="K56" s="994"/>
      <c r="L56" s="994"/>
      <c r="M56" s="994"/>
      <c r="N56" s="994"/>
      <c r="O56" s="994"/>
      <c r="P56" s="994"/>
      <c r="Q56" s="994"/>
      <c r="R56" s="994"/>
      <c r="S56" s="994"/>
    </row>
    <row r="57" spans="1:19">
      <c r="A57" s="304"/>
      <c r="B57" s="18"/>
      <c r="C57" s="18"/>
      <c r="D57" s="18"/>
      <c r="E57" s="18"/>
      <c r="F57" s="18"/>
      <c r="G57" s="18"/>
      <c r="H57" s="18"/>
      <c r="I57" s="18"/>
      <c r="J57" s="18"/>
      <c r="K57" s="18"/>
      <c r="L57" s="18"/>
      <c r="M57" s="18"/>
      <c r="N57" s="18"/>
      <c r="O57" s="18"/>
      <c r="P57" s="18"/>
      <c r="Q57" s="18"/>
      <c r="R57" s="18"/>
      <c r="S57" s="18"/>
    </row>
    <row r="58" spans="1:19">
      <c r="A58" s="994" t="s">
        <v>3865</v>
      </c>
      <c r="B58" s="994"/>
      <c r="C58" s="994"/>
      <c r="D58" s="994"/>
      <c r="E58" s="994"/>
      <c r="F58" s="994"/>
      <c r="G58" s="994"/>
      <c r="H58" s="994"/>
      <c r="I58" s="994"/>
      <c r="J58" s="994"/>
      <c r="K58" s="994"/>
      <c r="L58" s="994"/>
      <c r="M58" s="994"/>
      <c r="N58" s="994"/>
      <c r="O58" s="994"/>
      <c r="P58" s="994"/>
      <c r="Q58" s="994"/>
      <c r="R58" s="994"/>
      <c r="S58" s="994"/>
    </row>
    <row r="59" spans="1:19">
      <c r="A59" s="18"/>
      <c r="B59" s="18"/>
      <c r="C59" s="18"/>
      <c r="D59" s="18"/>
      <c r="E59" s="18"/>
      <c r="F59" s="18"/>
      <c r="G59" s="18"/>
      <c r="H59" s="18"/>
      <c r="I59" s="18"/>
      <c r="J59" s="18"/>
      <c r="K59" s="18"/>
      <c r="L59" s="18"/>
      <c r="M59" s="18"/>
      <c r="N59" s="18"/>
      <c r="O59" s="18"/>
      <c r="P59" s="18"/>
      <c r="Q59" s="18"/>
      <c r="R59" s="18"/>
      <c r="S59" s="18"/>
    </row>
    <row r="60" spans="1:19">
      <c r="A60" s="994" t="s">
        <v>3869</v>
      </c>
      <c r="B60" s="994"/>
      <c r="C60" s="994"/>
      <c r="D60" s="994"/>
      <c r="E60" s="994"/>
      <c r="F60" s="994"/>
      <c r="G60" s="994"/>
      <c r="H60" s="994"/>
      <c r="I60" s="994"/>
      <c r="J60" s="994"/>
      <c r="K60" s="994"/>
      <c r="L60" s="994"/>
      <c r="M60" s="994"/>
      <c r="N60" s="994"/>
      <c r="O60" s="994"/>
      <c r="P60" s="994"/>
      <c r="Q60" s="994"/>
      <c r="R60" s="994"/>
      <c r="S60" s="994"/>
    </row>
    <row r="61" spans="1:19">
      <c r="A61" s="149"/>
      <c r="B61" s="18"/>
      <c r="C61" s="18"/>
      <c r="D61" s="18"/>
      <c r="E61" s="18"/>
      <c r="F61" s="18"/>
      <c r="G61" s="18"/>
      <c r="H61" s="18"/>
      <c r="I61" s="18"/>
      <c r="J61" s="18"/>
      <c r="K61" s="18"/>
      <c r="L61" s="18"/>
      <c r="M61" s="18"/>
      <c r="N61" s="18"/>
      <c r="O61" s="18"/>
      <c r="P61" s="18"/>
      <c r="Q61" s="18"/>
      <c r="R61" s="18"/>
      <c r="S61" s="18"/>
    </row>
    <row r="62" spans="1:19">
      <c r="A62" s="995" t="s">
        <v>3877</v>
      </c>
      <c r="B62" s="995"/>
      <c r="C62" s="995"/>
      <c r="D62" s="995"/>
      <c r="E62" s="995"/>
      <c r="F62" s="995"/>
      <c r="G62" s="995"/>
      <c r="H62" s="995"/>
      <c r="I62" s="995"/>
      <c r="J62" s="995"/>
      <c r="K62" s="995"/>
      <c r="L62" s="995"/>
      <c r="M62" s="995"/>
      <c r="N62" s="995"/>
      <c r="O62" s="995"/>
      <c r="P62" s="995"/>
      <c r="Q62" s="995"/>
      <c r="R62" s="995"/>
      <c r="S62" s="995"/>
    </row>
    <row r="63" spans="1:19">
      <c r="A63" s="149"/>
      <c r="B63" s="18"/>
      <c r="C63" s="18"/>
      <c r="D63" s="18"/>
      <c r="E63" s="18"/>
      <c r="F63" s="18"/>
      <c r="G63" s="18"/>
      <c r="H63" s="18"/>
      <c r="I63" s="18"/>
      <c r="J63" s="18"/>
      <c r="K63" s="18"/>
      <c r="L63" s="18"/>
      <c r="M63" s="18"/>
      <c r="N63" s="18"/>
      <c r="O63" s="18"/>
      <c r="P63" s="18"/>
      <c r="Q63" s="18"/>
      <c r="R63" s="18"/>
      <c r="S63" s="18"/>
    </row>
    <row r="64" spans="1:19">
      <c r="A64" s="994" t="s">
        <v>3886</v>
      </c>
      <c r="B64" s="994"/>
      <c r="C64" s="994"/>
      <c r="D64" s="994"/>
      <c r="E64" s="994"/>
      <c r="F64" s="994"/>
      <c r="G64" s="994"/>
      <c r="H64" s="994"/>
      <c r="I64" s="994"/>
      <c r="J64" s="994"/>
      <c r="K64" s="994"/>
      <c r="L64" s="994"/>
      <c r="M64" s="994"/>
      <c r="N64" s="994"/>
      <c r="O64" s="994"/>
      <c r="P64" s="994"/>
      <c r="Q64" s="994"/>
      <c r="R64" s="994"/>
      <c r="S64" s="994"/>
    </row>
    <row r="65" spans="1:19">
      <c r="A65" s="149"/>
      <c r="B65" s="18"/>
      <c r="C65" s="18"/>
      <c r="D65" s="18"/>
      <c r="E65" s="18"/>
      <c r="F65" s="18"/>
      <c r="G65" s="18"/>
      <c r="H65" s="18"/>
      <c r="I65" s="18"/>
      <c r="J65" s="18"/>
      <c r="K65" s="18"/>
      <c r="L65" s="18"/>
      <c r="M65" s="18"/>
      <c r="N65" s="18"/>
      <c r="O65" s="18"/>
      <c r="P65" s="18"/>
      <c r="Q65" s="18"/>
      <c r="R65" s="18"/>
      <c r="S65" s="18"/>
    </row>
    <row r="66" spans="1:19">
      <c r="A66" s="994" t="s">
        <v>3952</v>
      </c>
      <c r="B66" s="994"/>
      <c r="C66" s="994"/>
      <c r="D66" s="994"/>
      <c r="E66" s="994"/>
      <c r="F66" s="994"/>
      <c r="G66" s="994"/>
      <c r="H66" s="994"/>
      <c r="I66" s="994"/>
      <c r="J66" s="994"/>
      <c r="K66" s="994"/>
      <c r="L66" s="994"/>
      <c r="M66" s="994"/>
      <c r="N66" s="994"/>
      <c r="O66" s="994"/>
      <c r="P66" s="994"/>
      <c r="Q66" s="994"/>
      <c r="R66" s="994"/>
      <c r="S66" s="994"/>
    </row>
    <row r="67" spans="1:19">
      <c r="A67" s="149"/>
      <c r="B67" s="18"/>
      <c r="C67" s="18"/>
      <c r="D67" s="18"/>
      <c r="E67" s="18"/>
      <c r="F67" s="18"/>
      <c r="G67" s="18"/>
      <c r="H67" s="18"/>
      <c r="I67" s="18"/>
      <c r="J67" s="18"/>
      <c r="K67" s="18"/>
      <c r="L67" s="18"/>
      <c r="M67" s="18"/>
      <c r="N67" s="18"/>
      <c r="O67" s="18"/>
      <c r="P67" s="18"/>
      <c r="Q67" s="18"/>
      <c r="R67" s="18"/>
      <c r="S67" s="18"/>
    </row>
    <row r="68" spans="1:19">
      <c r="A68" s="994" t="s">
        <v>3958</v>
      </c>
      <c r="B68" s="994"/>
      <c r="C68" s="994"/>
      <c r="D68" s="994"/>
      <c r="E68" s="994"/>
      <c r="F68" s="994"/>
      <c r="G68" s="994"/>
      <c r="H68" s="994"/>
      <c r="I68" s="994"/>
      <c r="J68" s="994"/>
      <c r="K68" s="994"/>
      <c r="L68" s="994"/>
      <c r="M68" s="994"/>
      <c r="N68" s="994"/>
      <c r="O68" s="994"/>
      <c r="P68" s="994"/>
      <c r="Q68" s="994"/>
      <c r="R68" s="994"/>
      <c r="S68" s="994"/>
    </row>
    <row r="69" spans="1:19">
      <c r="A69" s="149"/>
      <c r="B69" s="18"/>
      <c r="C69" s="18"/>
      <c r="D69" s="18"/>
      <c r="E69" s="18"/>
      <c r="F69" s="18"/>
      <c r="G69" s="18"/>
      <c r="H69" s="18"/>
      <c r="I69" s="18"/>
      <c r="J69" s="18"/>
      <c r="K69" s="18"/>
      <c r="L69" s="18"/>
      <c r="M69" s="18"/>
      <c r="N69" s="18"/>
      <c r="O69" s="18"/>
      <c r="P69" s="18"/>
      <c r="Q69" s="18"/>
      <c r="R69" s="18"/>
      <c r="S69" s="18"/>
    </row>
    <row r="70" spans="1:19">
      <c r="A70" s="994" t="s">
        <v>3973</v>
      </c>
      <c r="B70" s="994"/>
      <c r="C70" s="994"/>
      <c r="D70" s="994"/>
      <c r="E70" s="994"/>
      <c r="F70" s="994"/>
      <c r="G70" s="994"/>
      <c r="H70" s="994"/>
      <c r="I70" s="994"/>
      <c r="J70" s="994"/>
      <c r="K70" s="994"/>
      <c r="L70" s="994"/>
      <c r="M70" s="994"/>
      <c r="N70" s="994"/>
      <c r="O70" s="994"/>
      <c r="P70" s="994"/>
      <c r="Q70" s="994"/>
      <c r="R70" s="994"/>
      <c r="S70" s="994"/>
    </row>
    <row r="71" spans="1:19">
      <c r="A71" s="149"/>
      <c r="B71" s="18"/>
      <c r="C71" s="18"/>
      <c r="D71" s="18"/>
      <c r="E71" s="18"/>
      <c r="F71" s="18"/>
      <c r="G71" s="18"/>
      <c r="H71" s="18"/>
      <c r="I71" s="18"/>
      <c r="J71" s="18"/>
      <c r="K71" s="18"/>
      <c r="L71" s="18"/>
      <c r="M71" s="18"/>
      <c r="N71" s="18"/>
      <c r="O71" s="18"/>
      <c r="P71" s="18"/>
      <c r="Q71" s="18"/>
      <c r="R71" s="18"/>
      <c r="S71" s="18"/>
    </row>
    <row r="72" spans="1:19">
      <c r="A72" s="994" t="s">
        <v>3991</v>
      </c>
      <c r="B72" s="994"/>
      <c r="C72" s="994"/>
      <c r="D72" s="994"/>
      <c r="E72" s="994"/>
      <c r="F72" s="994"/>
      <c r="G72" s="994"/>
      <c r="H72" s="994"/>
      <c r="I72" s="994"/>
      <c r="J72" s="994"/>
      <c r="K72" s="994"/>
      <c r="L72" s="994"/>
      <c r="M72" s="994"/>
      <c r="N72" s="994"/>
      <c r="O72" s="994"/>
      <c r="P72" s="994"/>
      <c r="Q72" s="994"/>
      <c r="R72" s="994"/>
      <c r="S72" s="994"/>
    </row>
    <row r="73" spans="1:19">
      <c r="A73" s="149"/>
      <c r="B73" s="18"/>
      <c r="C73" s="18"/>
      <c r="D73" s="18"/>
      <c r="E73" s="18"/>
      <c r="F73" s="18"/>
      <c r="G73" s="18"/>
      <c r="H73" s="18"/>
      <c r="I73" s="18"/>
      <c r="J73" s="18"/>
      <c r="K73" s="18"/>
      <c r="L73" s="18"/>
      <c r="M73" s="18"/>
      <c r="N73" s="18"/>
      <c r="O73" s="18"/>
      <c r="P73" s="18"/>
      <c r="Q73" s="18"/>
      <c r="R73" s="18"/>
      <c r="S73" s="18"/>
    </row>
    <row r="74" spans="1:19">
      <c r="A74" s="994" t="s">
        <v>3992</v>
      </c>
      <c r="B74" s="994"/>
      <c r="C74" s="994"/>
      <c r="D74" s="994"/>
      <c r="E74" s="994"/>
      <c r="F74" s="994"/>
      <c r="G74" s="994"/>
      <c r="H74" s="994"/>
      <c r="I74" s="994"/>
      <c r="J74" s="994"/>
      <c r="K74" s="994"/>
      <c r="L74" s="994"/>
      <c r="M74" s="994"/>
      <c r="N74" s="994"/>
      <c r="O74" s="994"/>
      <c r="P74" s="994"/>
      <c r="Q74" s="994"/>
      <c r="R74" s="994"/>
      <c r="S74" s="994"/>
    </row>
    <row r="75" spans="1:19">
      <c r="A75" s="149"/>
      <c r="B75" s="18"/>
      <c r="C75" s="18"/>
      <c r="D75" s="18"/>
      <c r="E75" s="18"/>
      <c r="F75" s="18"/>
      <c r="G75" s="18"/>
      <c r="H75" s="18"/>
      <c r="I75" s="18"/>
      <c r="J75" s="18"/>
      <c r="K75" s="18"/>
      <c r="L75" s="18"/>
      <c r="M75" s="18"/>
      <c r="N75" s="18"/>
      <c r="O75" s="18"/>
      <c r="P75" s="18"/>
      <c r="Q75" s="18"/>
      <c r="R75" s="18"/>
      <c r="S75" s="18"/>
    </row>
    <row r="76" spans="1:19">
      <c r="A76" s="994" t="s">
        <v>3995</v>
      </c>
      <c r="B76" s="994"/>
      <c r="C76" s="994"/>
      <c r="D76" s="994"/>
      <c r="E76" s="994"/>
      <c r="F76" s="994"/>
      <c r="G76" s="994"/>
      <c r="H76" s="994"/>
      <c r="I76" s="994"/>
      <c r="J76" s="994"/>
      <c r="K76" s="994"/>
      <c r="L76" s="994"/>
      <c r="M76" s="994"/>
      <c r="N76" s="994"/>
      <c r="O76" s="994"/>
      <c r="P76" s="994"/>
      <c r="Q76" s="994"/>
      <c r="R76" s="994"/>
      <c r="S76" s="994"/>
    </row>
    <row r="77" spans="1:19">
      <c r="A77" s="149"/>
      <c r="B77" s="18"/>
      <c r="C77" s="18"/>
      <c r="D77" s="18"/>
      <c r="E77" s="18"/>
      <c r="F77" s="18"/>
      <c r="G77" s="18"/>
      <c r="H77" s="18"/>
      <c r="I77" s="18"/>
      <c r="J77" s="18"/>
      <c r="K77" s="18"/>
      <c r="L77" s="18"/>
      <c r="M77" s="18"/>
      <c r="N77" s="18"/>
      <c r="O77" s="18"/>
      <c r="P77" s="18"/>
      <c r="Q77" s="18"/>
      <c r="R77" s="18"/>
      <c r="S77" s="18"/>
    </row>
    <row r="78" spans="1:19">
      <c r="A78" s="996" t="s">
        <v>3653</v>
      </c>
      <c r="B78" s="999"/>
      <c r="C78" s="999"/>
      <c r="D78" s="999"/>
      <c r="E78" s="999"/>
      <c r="F78" s="999"/>
      <c r="G78" s="999"/>
      <c r="H78" s="999"/>
      <c r="I78" s="999"/>
      <c r="J78" s="999"/>
      <c r="K78" s="999"/>
      <c r="L78" s="999"/>
      <c r="M78" s="999"/>
      <c r="N78" s="999"/>
      <c r="O78" s="999"/>
      <c r="P78" s="999"/>
      <c r="Q78" s="999"/>
      <c r="R78" s="999"/>
      <c r="S78" s="1000"/>
    </row>
    <row r="79" spans="1:19" s="96" customFormat="1">
      <c r="A79" s="149">
        <v>0</v>
      </c>
      <c r="B79" s="149">
        <f t="shared" ref="B79:S79" si="2">B55+B57+B59+B61+B63+B65+B67+B69+B71+B73+B75+B77</f>
        <v>0</v>
      </c>
      <c r="C79" s="149">
        <f t="shared" si="2"/>
        <v>0</v>
      </c>
      <c r="D79" s="149">
        <f t="shared" si="2"/>
        <v>0</v>
      </c>
      <c r="E79" s="149">
        <f t="shared" si="2"/>
        <v>0</v>
      </c>
      <c r="F79" s="149">
        <f t="shared" si="2"/>
        <v>0</v>
      </c>
      <c r="G79" s="149">
        <f t="shared" si="2"/>
        <v>0</v>
      </c>
      <c r="H79" s="149">
        <f t="shared" si="2"/>
        <v>0</v>
      </c>
      <c r="I79" s="149">
        <f t="shared" si="2"/>
        <v>0</v>
      </c>
      <c r="J79" s="149">
        <f t="shared" si="2"/>
        <v>0</v>
      </c>
      <c r="K79" s="149">
        <f t="shared" si="2"/>
        <v>0</v>
      </c>
      <c r="L79" s="149">
        <f t="shared" si="2"/>
        <v>0</v>
      </c>
      <c r="M79" s="149">
        <f t="shared" si="2"/>
        <v>0</v>
      </c>
      <c r="N79" s="149">
        <f t="shared" si="2"/>
        <v>0</v>
      </c>
      <c r="O79" s="149">
        <f t="shared" si="2"/>
        <v>0</v>
      </c>
      <c r="P79" s="149">
        <f t="shared" si="2"/>
        <v>0</v>
      </c>
      <c r="Q79" s="149">
        <f t="shared" si="2"/>
        <v>0</v>
      </c>
      <c r="R79" s="149">
        <f t="shared" si="2"/>
        <v>0</v>
      </c>
      <c r="S79" s="149">
        <f t="shared" si="2"/>
        <v>0</v>
      </c>
    </row>
    <row r="80" spans="1:19">
      <c r="A80" s="4"/>
      <c r="B80" s="4"/>
      <c r="C80" s="4"/>
      <c r="D80" s="4"/>
      <c r="E80" s="4"/>
      <c r="F80" s="4"/>
      <c r="G80" s="4"/>
      <c r="H80" s="4"/>
      <c r="I80" s="4"/>
      <c r="J80" s="4"/>
      <c r="K80" s="4"/>
      <c r="L80" s="4"/>
      <c r="M80" s="4"/>
      <c r="N80" s="4"/>
      <c r="O80" s="4"/>
      <c r="P80" s="4"/>
      <c r="Q80" s="4"/>
      <c r="R80" s="4"/>
      <c r="S80" s="4"/>
    </row>
    <row r="81" spans="1:19" ht="25.5" customHeight="1">
      <c r="A81" s="1004" t="s">
        <v>1420</v>
      </c>
      <c r="B81" s="1005"/>
      <c r="C81" s="1005"/>
      <c r="D81" s="1005"/>
      <c r="E81" s="1005"/>
      <c r="F81" s="1005"/>
      <c r="G81" s="1005"/>
      <c r="H81" s="1005"/>
      <c r="I81" s="1005"/>
      <c r="J81" s="1005"/>
      <c r="K81" s="1005"/>
      <c r="L81" s="1005"/>
      <c r="M81" s="1005"/>
      <c r="N81" s="1005"/>
      <c r="O81" s="1005"/>
      <c r="P81" s="1005"/>
      <c r="Q81" s="1005"/>
      <c r="R81" s="1005"/>
      <c r="S81" s="1006"/>
    </row>
    <row r="82" spans="1:19" ht="15" customHeight="1">
      <c r="A82" s="976" t="s">
        <v>3654</v>
      </c>
      <c r="B82" s="977"/>
      <c r="C82" s="977"/>
      <c r="D82" s="977"/>
      <c r="E82" s="977"/>
      <c r="F82" s="977"/>
      <c r="G82" s="977"/>
      <c r="H82" s="977"/>
      <c r="I82" s="977"/>
      <c r="J82" s="977"/>
      <c r="K82" s="977"/>
      <c r="L82" s="977"/>
      <c r="M82" s="977"/>
      <c r="N82" s="977"/>
      <c r="O82" s="977"/>
      <c r="P82" s="977"/>
      <c r="Q82" s="977"/>
      <c r="R82" s="977"/>
      <c r="S82" s="978"/>
    </row>
    <row r="83" spans="1:19">
      <c r="A83" s="976" t="s">
        <v>1089</v>
      </c>
      <c r="B83" s="977"/>
      <c r="C83" s="977"/>
      <c r="D83" s="977"/>
      <c r="E83" s="977"/>
      <c r="F83" s="977"/>
      <c r="G83" s="977"/>
      <c r="H83" s="977"/>
      <c r="I83" s="977"/>
      <c r="J83" s="977"/>
      <c r="K83" s="977"/>
      <c r="L83" s="977"/>
      <c r="M83" s="977"/>
      <c r="N83" s="977"/>
      <c r="O83" s="977"/>
      <c r="P83" s="977"/>
      <c r="Q83" s="977"/>
      <c r="R83" s="977"/>
      <c r="S83" s="978"/>
    </row>
    <row r="84" spans="1:19">
      <c r="A84" s="976" t="s">
        <v>306</v>
      </c>
      <c r="B84" s="977"/>
      <c r="C84" s="977"/>
      <c r="D84" s="977"/>
      <c r="E84" s="977"/>
      <c r="F84" s="977"/>
      <c r="G84" s="977"/>
      <c r="H84" s="977"/>
      <c r="I84" s="977"/>
      <c r="J84" s="977"/>
      <c r="K84" s="977"/>
      <c r="L84" s="977"/>
      <c r="M84" s="977"/>
      <c r="N84" s="977"/>
      <c r="O84" s="977"/>
      <c r="P84" s="977"/>
      <c r="Q84" s="977"/>
      <c r="R84" s="977"/>
      <c r="S84" s="978"/>
    </row>
    <row r="85" spans="1:19">
      <c r="A85" s="976" t="s">
        <v>1090</v>
      </c>
      <c r="B85" s="977"/>
      <c r="C85" s="977"/>
      <c r="D85" s="977"/>
      <c r="E85" s="977"/>
      <c r="F85" s="977"/>
      <c r="G85" s="977"/>
      <c r="H85" s="977"/>
      <c r="I85" s="977"/>
      <c r="J85" s="977"/>
      <c r="K85" s="977"/>
      <c r="L85" s="977"/>
      <c r="M85" s="977"/>
      <c r="N85" s="977"/>
      <c r="O85" s="977"/>
      <c r="P85" s="977"/>
      <c r="Q85" s="977"/>
      <c r="R85" s="977"/>
      <c r="S85" s="978"/>
    </row>
    <row r="86" spans="1:19">
      <c r="A86" s="976" t="s">
        <v>1091</v>
      </c>
      <c r="B86" s="977"/>
      <c r="C86" s="977"/>
      <c r="D86" s="977"/>
      <c r="E86" s="977"/>
      <c r="F86" s="977"/>
      <c r="G86" s="977"/>
      <c r="H86" s="977"/>
      <c r="I86" s="977"/>
      <c r="J86" s="977"/>
      <c r="K86" s="977"/>
      <c r="L86" s="977"/>
      <c r="M86" s="977"/>
      <c r="N86" s="977"/>
      <c r="O86" s="977"/>
      <c r="P86" s="977"/>
      <c r="Q86" s="977"/>
      <c r="R86" s="977"/>
      <c r="S86" s="978"/>
    </row>
    <row r="87" spans="1:19">
      <c r="A87" s="976" t="s">
        <v>1092</v>
      </c>
      <c r="B87" s="977"/>
      <c r="C87" s="977"/>
      <c r="D87" s="977"/>
      <c r="E87" s="977"/>
      <c r="F87" s="977"/>
      <c r="G87" s="977"/>
      <c r="H87" s="977"/>
      <c r="I87" s="977"/>
      <c r="J87" s="977"/>
      <c r="K87" s="977"/>
      <c r="L87" s="977"/>
      <c r="M87" s="977"/>
      <c r="N87" s="977"/>
      <c r="O87" s="977"/>
      <c r="P87" s="977"/>
      <c r="Q87" s="977"/>
      <c r="R87" s="977"/>
      <c r="S87" s="978"/>
    </row>
    <row r="88" spans="1:19">
      <c r="A88" s="976" t="s">
        <v>1093</v>
      </c>
      <c r="B88" s="977"/>
      <c r="C88" s="977"/>
      <c r="D88" s="977"/>
      <c r="E88" s="977"/>
      <c r="F88" s="977"/>
      <c r="G88" s="977"/>
      <c r="H88" s="977"/>
      <c r="I88" s="977"/>
      <c r="J88" s="977"/>
      <c r="K88" s="977"/>
      <c r="L88" s="977"/>
      <c r="M88" s="977"/>
      <c r="N88" s="977"/>
      <c r="O88" s="977"/>
      <c r="P88" s="977"/>
      <c r="Q88" s="977"/>
      <c r="R88" s="977"/>
      <c r="S88" s="978"/>
    </row>
    <row r="89" spans="1:19">
      <c r="A89" s="976" t="s">
        <v>377</v>
      </c>
      <c r="B89" s="977"/>
      <c r="C89" s="977"/>
      <c r="D89" s="977"/>
      <c r="E89" s="977"/>
      <c r="F89" s="977"/>
      <c r="G89" s="977"/>
      <c r="H89" s="977"/>
      <c r="I89" s="977"/>
      <c r="J89" s="977"/>
      <c r="K89" s="977"/>
      <c r="L89" s="977"/>
      <c r="M89" s="977"/>
      <c r="N89" s="977"/>
      <c r="O89" s="977"/>
      <c r="P89" s="977"/>
      <c r="Q89" s="977"/>
      <c r="R89" s="977"/>
      <c r="S89" s="978"/>
    </row>
    <row r="90" spans="1:19">
      <c r="A90" s="982" t="s">
        <v>1094</v>
      </c>
      <c r="B90" s="983"/>
      <c r="C90" s="983"/>
      <c r="D90" s="983"/>
      <c r="E90" s="983"/>
      <c r="F90" s="983"/>
      <c r="G90" s="983"/>
      <c r="H90" s="983"/>
      <c r="I90" s="983"/>
      <c r="J90" s="983"/>
      <c r="K90" s="983"/>
      <c r="L90" s="983"/>
      <c r="M90" s="983"/>
      <c r="N90" s="983"/>
      <c r="O90" s="983"/>
      <c r="P90" s="983"/>
      <c r="Q90" s="983"/>
      <c r="R90" s="983"/>
      <c r="S90" s="984"/>
    </row>
    <row r="91" spans="1:19" ht="34.5" customHeight="1">
      <c r="A91" s="986" t="s">
        <v>41</v>
      </c>
      <c r="B91" s="992"/>
      <c r="C91" s="993"/>
      <c r="D91" s="986" t="s">
        <v>42</v>
      </c>
      <c r="E91" s="993"/>
      <c r="F91" s="986" t="s">
        <v>43</v>
      </c>
      <c r="G91" s="992"/>
      <c r="H91" s="993"/>
      <c r="I91" s="986" t="s">
        <v>44</v>
      </c>
      <c r="J91" s="993"/>
      <c r="K91" s="986" t="s">
        <v>45</v>
      </c>
      <c r="L91" s="992"/>
      <c r="M91" s="992"/>
      <c r="N91" s="993"/>
      <c r="O91" s="1112" t="s">
        <v>46</v>
      </c>
      <c r="P91" s="1113"/>
      <c r="Q91" s="1114"/>
      <c r="R91" s="986" t="s">
        <v>47</v>
      </c>
      <c r="S91" s="993"/>
    </row>
    <row r="92" spans="1:19" ht="28.5"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61.5" customHeight="1">
      <c r="A93" s="985"/>
      <c r="B93" s="985"/>
      <c r="C93" s="1003"/>
      <c r="D93" s="985"/>
      <c r="E93" s="985"/>
      <c r="F93" s="136" t="s">
        <v>63</v>
      </c>
      <c r="G93" s="136" t="s">
        <v>64</v>
      </c>
      <c r="H93" s="136" t="s">
        <v>65</v>
      </c>
      <c r="I93" s="985"/>
      <c r="J93" s="985"/>
      <c r="K93" s="139" t="s">
        <v>66</v>
      </c>
      <c r="L93" s="139" t="s">
        <v>67</v>
      </c>
      <c r="M93" s="139" t="s">
        <v>68</v>
      </c>
      <c r="N93" s="139" t="s">
        <v>67</v>
      </c>
      <c r="O93" s="985"/>
      <c r="P93" s="985"/>
      <c r="Q93" s="985"/>
      <c r="R93" s="985"/>
      <c r="S93" s="985"/>
    </row>
    <row r="94" spans="1:19">
      <c r="A94" s="1118" t="s">
        <v>69</v>
      </c>
      <c r="B94" s="1119"/>
      <c r="C94" s="1119"/>
      <c r="D94" s="1119"/>
      <c r="E94" s="1119"/>
      <c r="F94" s="1119"/>
      <c r="G94" s="1119"/>
      <c r="H94" s="1119"/>
      <c r="I94" s="1119"/>
      <c r="J94" s="1119"/>
      <c r="K94" s="1119"/>
      <c r="L94" s="1119"/>
      <c r="M94" s="1119"/>
      <c r="N94" s="1119"/>
      <c r="O94" s="1119"/>
      <c r="P94" s="1119"/>
      <c r="Q94" s="1119"/>
      <c r="R94" s="1119"/>
      <c r="S94" s="1120"/>
    </row>
    <row r="95" spans="1:19" s="680" customFormat="1" ht="12.75" customHeight="1">
      <c r="A95" s="673">
        <v>10</v>
      </c>
      <c r="B95" s="673">
        <v>0</v>
      </c>
      <c r="C95" s="673">
        <v>10</v>
      </c>
      <c r="D95" s="673">
        <v>10</v>
      </c>
      <c r="E95" s="673">
        <v>0</v>
      </c>
      <c r="F95" s="673">
        <v>0</v>
      </c>
      <c r="G95" s="673">
        <v>8</v>
      </c>
      <c r="H95" s="673">
        <v>2</v>
      </c>
      <c r="I95" s="673">
        <v>10</v>
      </c>
      <c r="J95" s="673">
        <v>0</v>
      </c>
      <c r="K95" s="673">
        <v>0</v>
      </c>
      <c r="L95" s="673">
        <v>0</v>
      </c>
      <c r="M95" s="673">
        <v>0</v>
      </c>
      <c r="N95" s="673">
        <v>0</v>
      </c>
      <c r="O95" s="673">
        <v>10</v>
      </c>
      <c r="P95" s="673">
        <v>0</v>
      </c>
      <c r="Q95" s="673">
        <v>0</v>
      </c>
      <c r="R95" s="673">
        <v>0</v>
      </c>
      <c r="S95" s="673">
        <v>0</v>
      </c>
    </row>
    <row r="96" spans="1:19">
      <c r="A96" s="1118" t="s">
        <v>70</v>
      </c>
      <c r="B96" s="1119"/>
      <c r="C96" s="1119"/>
      <c r="D96" s="1119"/>
      <c r="E96" s="1119"/>
      <c r="F96" s="1119"/>
      <c r="G96" s="1119"/>
      <c r="H96" s="1119"/>
      <c r="I96" s="1119"/>
      <c r="J96" s="1119"/>
      <c r="K96" s="1119"/>
      <c r="L96" s="1119"/>
      <c r="M96" s="1119"/>
      <c r="N96" s="1119"/>
      <c r="O96" s="1119"/>
      <c r="P96" s="1119"/>
      <c r="Q96" s="1119"/>
      <c r="R96" s="1119"/>
      <c r="S96" s="1120"/>
    </row>
    <row r="97" spans="1:19" s="522" customFormat="1" ht="12.75">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1118" t="s">
        <v>71</v>
      </c>
      <c r="B98" s="1119"/>
      <c r="C98" s="1119"/>
      <c r="D98" s="1119"/>
      <c r="E98" s="1119"/>
      <c r="F98" s="1119"/>
      <c r="G98" s="1119"/>
      <c r="H98" s="1119"/>
      <c r="I98" s="1119"/>
      <c r="J98" s="1119"/>
      <c r="K98" s="1119"/>
      <c r="L98" s="1119"/>
      <c r="M98" s="1119"/>
      <c r="N98" s="1119"/>
      <c r="O98" s="1119"/>
      <c r="P98" s="1119"/>
      <c r="Q98" s="1119"/>
      <c r="R98" s="1119"/>
      <c r="S98" s="1120"/>
    </row>
    <row r="99" spans="1:19" s="783" customFormat="1" ht="12.75">
      <c r="A99" s="18">
        <v>14</v>
      </c>
      <c r="B99" s="18">
        <v>0</v>
      </c>
      <c r="C99" s="18">
        <v>14</v>
      </c>
      <c r="D99" s="18">
        <v>14</v>
      </c>
      <c r="E99" s="18">
        <v>0</v>
      </c>
      <c r="F99" s="18">
        <v>1</v>
      </c>
      <c r="G99" s="18">
        <v>11</v>
      </c>
      <c r="H99" s="18">
        <v>2</v>
      </c>
      <c r="I99" s="18">
        <v>14</v>
      </c>
      <c r="J99" s="18">
        <v>0</v>
      </c>
      <c r="K99" s="18">
        <v>0</v>
      </c>
      <c r="L99" s="18">
        <v>0</v>
      </c>
      <c r="M99" s="18">
        <v>0</v>
      </c>
      <c r="N99" s="18">
        <v>0</v>
      </c>
      <c r="O99" s="18">
        <v>12</v>
      </c>
      <c r="P99" s="18">
        <v>0</v>
      </c>
      <c r="Q99" s="18">
        <v>2</v>
      </c>
      <c r="R99" s="18">
        <v>0</v>
      </c>
      <c r="S99" s="18">
        <v>0</v>
      </c>
    </row>
    <row r="100" spans="1:19">
      <c r="A100" s="1118" t="s">
        <v>72</v>
      </c>
      <c r="B100" s="1119"/>
      <c r="C100" s="1119"/>
      <c r="D100" s="1119"/>
      <c r="E100" s="1119"/>
      <c r="F100" s="1119"/>
      <c r="G100" s="1119"/>
      <c r="H100" s="1119"/>
      <c r="I100" s="1119"/>
      <c r="J100" s="1119"/>
      <c r="K100" s="1119"/>
      <c r="L100" s="1119"/>
      <c r="M100" s="1119"/>
      <c r="N100" s="1119"/>
      <c r="O100" s="1119"/>
      <c r="P100" s="1119"/>
      <c r="Q100" s="1119"/>
      <c r="R100" s="1119"/>
      <c r="S100" s="1120"/>
    </row>
    <row r="101" spans="1:19" s="783" customFormat="1" ht="12.75">
      <c r="A101" s="778">
        <v>15</v>
      </c>
      <c r="B101" s="18">
        <v>2</v>
      </c>
      <c r="C101" s="18">
        <v>17</v>
      </c>
      <c r="D101" s="18">
        <v>15</v>
      </c>
      <c r="E101" s="18">
        <v>2</v>
      </c>
      <c r="F101" s="18">
        <v>10</v>
      </c>
      <c r="G101" s="18">
        <v>5</v>
      </c>
      <c r="H101" s="18">
        <v>2</v>
      </c>
      <c r="I101" s="18">
        <v>17</v>
      </c>
      <c r="J101" s="18">
        <v>0</v>
      </c>
      <c r="K101" s="18">
        <v>0</v>
      </c>
      <c r="L101" s="18">
        <v>0</v>
      </c>
      <c r="M101" s="18">
        <v>0</v>
      </c>
      <c r="N101" s="18">
        <v>0</v>
      </c>
      <c r="O101" s="18">
        <v>4</v>
      </c>
      <c r="P101" s="18">
        <v>0</v>
      </c>
      <c r="Q101" s="18">
        <v>13</v>
      </c>
      <c r="R101" s="18">
        <v>0</v>
      </c>
      <c r="S101" s="18">
        <v>0</v>
      </c>
    </row>
    <row r="102" spans="1:19">
      <c r="A102" s="1118" t="s">
        <v>73</v>
      </c>
      <c r="B102" s="1119"/>
      <c r="C102" s="1119"/>
      <c r="D102" s="1119"/>
      <c r="E102" s="1119"/>
      <c r="F102" s="1119"/>
      <c r="G102" s="1119"/>
      <c r="H102" s="1119"/>
      <c r="I102" s="1119"/>
      <c r="J102" s="1119"/>
      <c r="K102" s="1119"/>
      <c r="L102" s="1119"/>
      <c r="M102" s="1119"/>
      <c r="N102" s="1119"/>
      <c r="O102" s="1119"/>
      <c r="P102" s="1119"/>
      <c r="Q102" s="1119"/>
      <c r="R102" s="1119"/>
      <c r="S102" s="1120"/>
    </row>
    <row r="103" spans="1:19" s="823" customFormat="1" ht="12.75">
      <c r="A103" s="822">
        <v>16</v>
      </c>
      <c r="B103" s="18">
        <v>0</v>
      </c>
      <c r="C103" s="18">
        <v>16</v>
      </c>
      <c r="D103" s="18">
        <v>13</v>
      </c>
      <c r="E103" s="18">
        <v>3</v>
      </c>
      <c r="F103" s="18">
        <v>7</v>
      </c>
      <c r="G103" s="18">
        <v>7</v>
      </c>
      <c r="H103" s="18">
        <v>2</v>
      </c>
      <c r="I103" s="18">
        <v>16</v>
      </c>
      <c r="J103" s="18">
        <v>0</v>
      </c>
      <c r="K103" s="18">
        <v>0</v>
      </c>
      <c r="L103" s="18">
        <v>0</v>
      </c>
      <c r="M103" s="18">
        <v>0</v>
      </c>
      <c r="N103" s="18">
        <v>0</v>
      </c>
      <c r="O103" s="18">
        <v>16</v>
      </c>
      <c r="P103" s="18">
        <v>0</v>
      </c>
      <c r="Q103" s="18">
        <v>0</v>
      </c>
      <c r="R103" s="18">
        <v>0</v>
      </c>
      <c r="S103" s="18">
        <v>0</v>
      </c>
    </row>
    <row r="104" spans="1:19">
      <c r="A104" s="1118" t="s">
        <v>74</v>
      </c>
      <c r="B104" s="1119"/>
      <c r="C104" s="1119"/>
      <c r="D104" s="1119"/>
      <c r="E104" s="1119"/>
      <c r="F104" s="1119"/>
      <c r="G104" s="1119"/>
      <c r="H104" s="1119"/>
      <c r="I104" s="1119"/>
      <c r="J104" s="1119"/>
      <c r="K104" s="1119"/>
      <c r="L104" s="1119"/>
      <c r="M104" s="1119"/>
      <c r="N104" s="1119"/>
      <c r="O104" s="1119"/>
      <c r="P104" s="1119"/>
      <c r="Q104" s="1119"/>
      <c r="R104" s="1119"/>
      <c r="S104" s="1120"/>
    </row>
    <row r="105" spans="1:19" s="574" customFormat="1" ht="12.75">
      <c r="A105" s="98">
        <v>13</v>
      </c>
      <c r="B105" s="98">
        <v>0</v>
      </c>
      <c r="C105" s="98">
        <v>13</v>
      </c>
      <c r="D105" s="98">
        <v>13</v>
      </c>
      <c r="E105" s="98">
        <v>0</v>
      </c>
      <c r="F105" s="98">
        <v>10</v>
      </c>
      <c r="G105" s="98">
        <v>0</v>
      </c>
      <c r="H105" s="98">
        <v>3</v>
      </c>
      <c r="I105" s="98">
        <v>13</v>
      </c>
      <c r="J105" s="98">
        <v>0</v>
      </c>
      <c r="K105" s="98">
        <v>0</v>
      </c>
      <c r="L105" s="98">
        <v>0</v>
      </c>
      <c r="M105" s="98">
        <v>0</v>
      </c>
      <c r="N105" s="98">
        <v>0</v>
      </c>
      <c r="O105" s="98">
        <v>5</v>
      </c>
      <c r="P105" s="98">
        <v>0</v>
      </c>
      <c r="Q105" s="98">
        <v>8</v>
      </c>
      <c r="R105" s="98">
        <v>0</v>
      </c>
      <c r="S105" s="98">
        <v>0</v>
      </c>
    </row>
    <row r="106" spans="1:19">
      <c r="A106" s="1118" t="s">
        <v>75</v>
      </c>
      <c r="B106" s="1119"/>
      <c r="C106" s="1119"/>
      <c r="D106" s="1119"/>
      <c r="E106" s="1119"/>
      <c r="F106" s="1119"/>
      <c r="G106" s="1119"/>
      <c r="H106" s="1119"/>
      <c r="I106" s="1119"/>
      <c r="J106" s="1119"/>
      <c r="K106" s="1119"/>
      <c r="L106" s="1119"/>
      <c r="M106" s="1119"/>
      <c r="N106" s="1119"/>
      <c r="O106" s="1119"/>
      <c r="P106" s="1119"/>
      <c r="Q106" s="1119"/>
      <c r="R106" s="1119"/>
      <c r="S106" s="1120"/>
    </row>
    <row r="107" spans="1:19" s="860" customFormat="1" ht="12.75">
      <c r="A107" s="18">
        <v>11</v>
      </c>
      <c r="B107" s="860">
        <v>0</v>
      </c>
      <c r="C107" s="18">
        <v>11</v>
      </c>
      <c r="D107" s="18">
        <v>11</v>
      </c>
      <c r="E107" s="18">
        <v>0</v>
      </c>
      <c r="F107" s="18">
        <v>6</v>
      </c>
      <c r="G107" s="18">
        <v>1</v>
      </c>
      <c r="H107" s="860">
        <v>4</v>
      </c>
      <c r="I107" s="18">
        <v>11</v>
      </c>
      <c r="J107" s="18">
        <v>0</v>
      </c>
      <c r="K107" s="18">
        <v>0</v>
      </c>
      <c r="L107" s="18">
        <v>0</v>
      </c>
      <c r="M107" s="18">
        <v>0</v>
      </c>
      <c r="N107" s="18">
        <v>0</v>
      </c>
      <c r="O107" s="18">
        <v>8</v>
      </c>
      <c r="P107" s="18">
        <v>0</v>
      </c>
      <c r="Q107" s="18">
        <v>3</v>
      </c>
      <c r="R107" s="18">
        <v>0</v>
      </c>
      <c r="S107" s="18">
        <v>0</v>
      </c>
    </row>
    <row r="108" spans="1:19">
      <c r="A108" s="1118" t="s">
        <v>3976</v>
      </c>
      <c r="B108" s="1119"/>
      <c r="C108" s="1119"/>
      <c r="D108" s="1119"/>
      <c r="E108" s="1119"/>
      <c r="F108" s="1119"/>
      <c r="G108" s="1119"/>
      <c r="H108" s="1119"/>
      <c r="I108" s="1119"/>
      <c r="J108" s="1119"/>
      <c r="K108" s="1119"/>
      <c r="L108" s="1119"/>
      <c r="M108" s="1119"/>
      <c r="N108" s="1119"/>
      <c r="O108" s="1119"/>
      <c r="P108" s="1119"/>
      <c r="Q108" s="1119"/>
      <c r="R108" s="1119"/>
      <c r="S108" s="1120"/>
    </row>
    <row r="109" spans="1:19" s="598" customFormat="1" ht="12.75">
      <c r="A109" s="596"/>
      <c r="B109" s="18"/>
      <c r="C109" s="18"/>
      <c r="D109" s="18"/>
      <c r="E109" s="18"/>
      <c r="F109" s="18"/>
      <c r="G109" s="18"/>
      <c r="H109" s="18"/>
      <c r="I109" s="18"/>
      <c r="J109" s="18"/>
      <c r="K109" s="18"/>
      <c r="L109" s="18"/>
      <c r="M109" s="18"/>
      <c r="N109" s="18"/>
      <c r="O109" s="18"/>
      <c r="P109" s="18"/>
      <c r="Q109" s="18"/>
      <c r="R109" s="18"/>
      <c r="S109" s="18"/>
    </row>
    <row r="110" spans="1:19">
      <c r="A110" s="1118" t="s">
        <v>1177</v>
      </c>
      <c r="B110" s="1119"/>
      <c r="C110" s="1119"/>
      <c r="D110" s="1119"/>
      <c r="E110" s="1119"/>
      <c r="F110" s="1119"/>
      <c r="G110" s="1119"/>
      <c r="H110" s="1119"/>
      <c r="I110" s="1119"/>
      <c r="J110" s="1119"/>
      <c r="K110" s="1119"/>
      <c r="L110" s="1119"/>
      <c r="M110" s="1119"/>
      <c r="N110" s="1119"/>
      <c r="O110" s="1119"/>
      <c r="P110" s="1119"/>
      <c r="Q110" s="1119"/>
      <c r="R110" s="1119"/>
      <c r="S110" s="1120"/>
    </row>
    <row r="111" spans="1:19" s="903" customFormat="1" ht="12.75">
      <c r="A111" s="900">
        <v>38</v>
      </c>
      <c r="B111" s="18">
        <v>0</v>
      </c>
      <c r="C111" s="18">
        <v>38</v>
      </c>
      <c r="D111" s="18">
        <v>37</v>
      </c>
      <c r="E111" s="18">
        <v>1</v>
      </c>
      <c r="F111" s="18">
        <v>19</v>
      </c>
      <c r="G111" s="18">
        <v>15</v>
      </c>
      <c r="H111" s="18">
        <v>4</v>
      </c>
      <c r="I111" s="18">
        <v>38</v>
      </c>
      <c r="J111" s="18">
        <v>0</v>
      </c>
      <c r="K111" s="18">
        <v>0</v>
      </c>
      <c r="L111" s="18">
        <v>0</v>
      </c>
      <c r="M111" s="18">
        <v>0</v>
      </c>
      <c r="N111" s="18">
        <v>0</v>
      </c>
      <c r="O111" s="18">
        <v>20</v>
      </c>
      <c r="P111" s="18">
        <v>0</v>
      </c>
      <c r="Q111" s="18">
        <v>18</v>
      </c>
      <c r="R111" s="18">
        <v>0</v>
      </c>
      <c r="S111" s="18">
        <v>0</v>
      </c>
    </row>
    <row r="112" spans="1:19">
      <c r="A112" s="1118" t="s">
        <v>78</v>
      </c>
      <c r="B112" s="1119"/>
      <c r="C112" s="1119"/>
      <c r="D112" s="1119"/>
      <c r="E112" s="1119"/>
      <c r="F112" s="1119"/>
      <c r="G112" s="1119"/>
      <c r="H112" s="1119"/>
      <c r="I112" s="1119"/>
      <c r="J112" s="1119"/>
      <c r="K112" s="1119"/>
      <c r="L112" s="1119"/>
      <c r="M112" s="1119"/>
      <c r="N112" s="1119"/>
      <c r="O112" s="1119"/>
      <c r="P112" s="1119"/>
      <c r="Q112" s="1119"/>
      <c r="R112" s="1119"/>
      <c r="S112" s="1120"/>
    </row>
    <row r="113" spans="1:19" s="928" customFormat="1" ht="12.75">
      <c r="A113" s="924">
        <v>34</v>
      </c>
      <c r="B113" s="18">
        <v>0</v>
      </c>
      <c r="C113" s="18">
        <v>34</v>
      </c>
      <c r="D113" s="18">
        <v>33</v>
      </c>
      <c r="E113" s="18">
        <v>1</v>
      </c>
      <c r="F113" s="18">
        <v>32</v>
      </c>
      <c r="G113" s="18">
        <v>2</v>
      </c>
      <c r="H113" s="18">
        <v>0</v>
      </c>
      <c r="I113" s="18">
        <v>34</v>
      </c>
      <c r="J113" s="18">
        <v>0</v>
      </c>
      <c r="K113" s="18">
        <v>0</v>
      </c>
      <c r="L113" s="18">
        <v>0</v>
      </c>
      <c r="M113" s="18">
        <v>0</v>
      </c>
      <c r="N113" s="18">
        <v>0</v>
      </c>
      <c r="O113" s="18">
        <v>1</v>
      </c>
      <c r="P113" s="18">
        <v>1</v>
      </c>
      <c r="Q113" s="18">
        <v>32</v>
      </c>
      <c r="R113" s="18">
        <v>0</v>
      </c>
      <c r="S113" s="18">
        <v>0</v>
      </c>
    </row>
    <row r="114" spans="1:19">
      <c r="A114" s="1118" t="s">
        <v>79</v>
      </c>
      <c r="B114" s="1119"/>
      <c r="C114" s="1119"/>
      <c r="D114" s="1119"/>
      <c r="E114" s="1119"/>
      <c r="F114" s="1119"/>
      <c r="G114" s="1119"/>
      <c r="H114" s="1119"/>
      <c r="I114" s="1119"/>
      <c r="J114" s="1119"/>
      <c r="K114" s="1119"/>
      <c r="L114" s="1119"/>
      <c r="M114" s="1119"/>
      <c r="N114" s="1119"/>
      <c r="O114" s="1119"/>
      <c r="P114" s="1119"/>
      <c r="Q114" s="1119"/>
      <c r="R114" s="1119"/>
      <c r="S114" s="1120"/>
    </row>
    <row r="115" spans="1:19" s="928" customFormat="1" ht="12.75">
      <c r="A115" s="924">
        <v>11</v>
      </c>
      <c r="B115" s="18">
        <v>0</v>
      </c>
      <c r="C115" s="18">
        <v>11</v>
      </c>
      <c r="D115" s="18">
        <v>11</v>
      </c>
      <c r="E115" s="18">
        <v>0</v>
      </c>
      <c r="F115" s="18">
        <v>9</v>
      </c>
      <c r="G115" s="18">
        <v>2</v>
      </c>
      <c r="H115" s="18">
        <v>0</v>
      </c>
      <c r="I115" s="18">
        <v>11</v>
      </c>
      <c r="J115" s="18">
        <v>0</v>
      </c>
      <c r="K115" s="18">
        <v>0</v>
      </c>
      <c r="L115" s="18">
        <v>0</v>
      </c>
      <c r="M115" s="18">
        <v>0</v>
      </c>
      <c r="N115" s="18">
        <v>0</v>
      </c>
      <c r="O115" s="18">
        <v>0</v>
      </c>
      <c r="P115" s="18">
        <v>0</v>
      </c>
      <c r="Q115" s="18">
        <v>11</v>
      </c>
      <c r="R115" s="18">
        <v>0</v>
      </c>
      <c r="S115" s="18">
        <v>0</v>
      </c>
    </row>
    <row r="116" spans="1:19">
      <c r="A116" s="1118" t="s">
        <v>80</v>
      </c>
      <c r="B116" s="1119"/>
      <c r="C116" s="1119"/>
      <c r="D116" s="1119"/>
      <c r="E116" s="1119"/>
      <c r="F116" s="1119"/>
      <c r="G116" s="1119"/>
      <c r="H116" s="1119"/>
      <c r="I116" s="1119"/>
      <c r="J116" s="1119"/>
      <c r="K116" s="1119"/>
      <c r="L116" s="1119"/>
      <c r="M116" s="1119"/>
      <c r="N116" s="1119"/>
      <c r="O116" s="1119"/>
      <c r="P116" s="1119"/>
      <c r="Q116" s="1119"/>
      <c r="R116" s="1119"/>
      <c r="S116" s="1120"/>
    </row>
    <row r="117" spans="1:19" s="954" customFormat="1" ht="12.75">
      <c r="A117" s="949">
        <v>12</v>
      </c>
      <c r="B117" s="949">
        <v>0</v>
      </c>
      <c r="C117" s="949">
        <v>12</v>
      </c>
      <c r="D117" s="949">
        <v>12</v>
      </c>
      <c r="E117" s="949">
        <v>0</v>
      </c>
      <c r="F117" s="949">
        <v>8</v>
      </c>
      <c r="G117" s="949">
        <v>4</v>
      </c>
      <c r="H117" s="949">
        <v>0</v>
      </c>
      <c r="I117" s="949">
        <v>12</v>
      </c>
      <c r="J117" s="949">
        <v>0</v>
      </c>
      <c r="K117" s="949">
        <v>0</v>
      </c>
      <c r="L117" s="949">
        <v>0</v>
      </c>
      <c r="M117" s="949">
        <v>0</v>
      </c>
      <c r="N117" s="949">
        <v>0</v>
      </c>
      <c r="O117" s="949">
        <v>4</v>
      </c>
      <c r="P117" s="949">
        <v>0</v>
      </c>
      <c r="Q117" s="949">
        <v>8</v>
      </c>
      <c r="R117" s="949">
        <v>0</v>
      </c>
      <c r="S117" s="949">
        <v>0</v>
      </c>
    </row>
    <row r="118" spans="1:19">
      <c r="A118" s="996" t="s">
        <v>3653</v>
      </c>
      <c r="B118" s="999"/>
      <c r="C118" s="999"/>
      <c r="D118" s="999"/>
      <c r="E118" s="999"/>
      <c r="F118" s="999"/>
      <c r="G118" s="999"/>
      <c r="H118" s="999"/>
      <c r="I118" s="999"/>
      <c r="J118" s="999"/>
      <c r="K118" s="999"/>
      <c r="L118" s="999"/>
      <c r="M118" s="999"/>
      <c r="N118" s="999"/>
      <c r="O118" s="999"/>
      <c r="P118" s="999"/>
      <c r="Q118" s="999"/>
      <c r="R118" s="999"/>
      <c r="S118" s="1000"/>
    </row>
    <row r="119" spans="1:19" s="96" customFormat="1">
      <c r="A119" s="149">
        <f>A95+A97+A99+A101+A103+A105+A107+A109+A111+A113+A115+A117</f>
        <v>174</v>
      </c>
      <c r="B119" s="427">
        <f t="shared" ref="B119:S119" si="3">B95+B97+B99+B101+B103+B105+B107+B109+B111+B113+B115+B117</f>
        <v>2</v>
      </c>
      <c r="C119" s="427">
        <f t="shared" si="3"/>
        <v>176</v>
      </c>
      <c r="D119" s="427">
        <f t="shared" si="3"/>
        <v>169</v>
      </c>
      <c r="E119" s="427">
        <f t="shared" si="3"/>
        <v>7</v>
      </c>
      <c r="F119" s="427">
        <f t="shared" si="3"/>
        <v>102</v>
      </c>
      <c r="G119" s="427">
        <f t="shared" si="3"/>
        <v>55</v>
      </c>
      <c r="H119" s="427">
        <f t="shared" si="3"/>
        <v>19</v>
      </c>
      <c r="I119" s="427">
        <f t="shared" si="3"/>
        <v>176</v>
      </c>
      <c r="J119" s="427">
        <f t="shared" si="3"/>
        <v>0</v>
      </c>
      <c r="K119" s="427">
        <f t="shared" si="3"/>
        <v>0</v>
      </c>
      <c r="L119" s="427">
        <f t="shared" si="3"/>
        <v>0</v>
      </c>
      <c r="M119" s="427">
        <f t="shared" si="3"/>
        <v>0</v>
      </c>
      <c r="N119" s="427">
        <f t="shared" si="3"/>
        <v>0</v>
      </c>
      <c r="O119" s="427">
        <f t="shared" si="3"/>
        <v>80</v>
      </c>
      <c r="P119" s="427">
        <f t="shared" si="3"/>
        <v>1</v>
      </c>
      <c r="Q119" s="427">
        <f t="shared" si="3"/>
        <v>95</v>
      </c>
      <c r="R119" s="427">
        <f t="shared" si="3"/>
        <v>0</v>
      </c>
      <c r="S119" s="427">
        <f t="shared" si="3"/>
        <v>0</v>
      </c>
    </row>
    <row r="120" spans="1:19">
      <c r="A120" s="4"/>
      <c r="B120" s="4"/>
      <c r="C120" s="4"/>
      <c r="D120" s="4"/>
      <c r="E120" s="4"/>
      <c r="F120" s="4"/>
      <c r="G120" s="4"/>
      <c r="H120" s="4"/>
      <c r="I120" s="4"/>
      <c r="J120" s="4"/>
      <c r="K120" s="4"/>
      <c r="L120" s="4"/>
      <c r="M120" s="4"/>
      <c r="N120" s="4"/>
      <c r="O120" s="4"/>
      <c r="P120" s="4"/>
      <c r="Q120" s="4"/>
      <c r="R120" s="4"/>
      <c r="S120" s="4"/>
    </row>
    <row r="121" spans="1:19" ht="25.5" customHeight="1">
      <c r="A121" s="1004" t="s">
        <v>1421</v>
      </c>
      <c r="B121" s="1005"/>
      <c r="C121" s="1005"/>
      <c r="D121" s="1005"/>
      <c r="E121" s="1005"/>
      <c r="F121" s="1005"/>
      <c r="G121" s="1005"/>
      <c r="H121" s="1005"/>
      <c r="I121" s="1005"/>
      <c r="J121" s="1005"/>
      <c r="K121" s="1005"/>
      <c r="L121" s="1005"/>
      <c r="M121" s="1005"/>
      <c r="N121" s="1005"/>
      <c r="O121" s="1005"/>
      <c r="P121" s="1005"/>
      <c r="Q121" s="1005"/>
      <c r="R121" s="1005"/>
      <c r="S121" s="1006"/>
    </row>
    <row r="122" spans="1:19" ht="15" customHeight="1">
      <c r="A122" s="976" t="s">
        <v>3654</v>
      </c>
      <c r="B122" s="977"/>
      <c r="C122" s="977"/>
      <c r="D122" s="977"/>
      <c r="E122" s="977"/>
      <c r="F122" s="977"/>
      <c r="G122" s="977"/>
      <c r="H122" s="977"/>
      <c r="I122" s="977"/>
      <c r="J122" s="977"/>
      <c r="K122" s="977"/>
      <c r="L122" s="977"/>
      <c r="M122" s="977"/>
      <c r="N122" s="977"/>
      <c r="O122" s="977"/>
      <c r="P122" s="977"/>
      <c r="Q122" s="977"/>
      <c r="R122" s="977"/>
      <c r="S122" s="978"/>
    </row>
    <row r="123" spans="1:19">
      <c r="A123" s="976" t="s">
        <v>1095</v>
      </c>
      <c r="B123" s="977"/>
      <c r="C123" s="977"/>
      <c r="D123" s="977"/>
      <c r="E123" s="977"/>
      <c r="F123" s="977"/>
      <c r="G123" s="977"/>
      <c r="H123" s="977"/>
      <c r="I123" s="977"/>
      <c r="J123" s="977"/>
      <c r="K123" s="977"/>
      <c r="L123" s="977"/>
      <c r="M123" s="977"/>
      <c r="N123" s="977"/>
      <c r="O123" s="977"/>
      <c r="P123" s="977"/>
      <c r="Q123" s="977"/>
      <c r="R123" s="977"/>
      <c r="S123" s="978"/>
    </row>
    <row r="124" spans="1:19">
      <c r="A124" s="976" t="s">
        <v>306</v>
      </c>
      <c r="B124" s="977"/>
      <c r="C124" s="977"/>
      <c r="D124" s="977"/>
      <c r="E124" s="977"/>
      <c r="F124" s="977"/>
      <c r="G124" s="977"/>
      <c r="H124" s="977"/>
      <c r="I124" s="977"/>
      <c r="J124" s="977"/>
      <c r="K124" s="977"/>
      <c r="L124" s="977"/>
      <c r="M124" s="977"/>
      <c r="N124" s="977"/>
      <c r="O124" s="977"/>
      <c r="P124" s="977"/>
      <c r="Q124" s="977"/>
      <c r="R124" s="977"/>
      <c r="S124" s="978"/>
    </row>
    <row r="125" spans="1:19">
      <c r="A125" s="976" t="s">
        <v>1096</v>
      </c>
      <c r="B125" s="977"/>
      <c r="C125" s="977"/>
      <c r="D125" s="977"/>
      <c r="E125" s="977"/>
      <c r="F125" s="977"/>
      <c r="G125" s="977"/>
      <c r="H125" s="977"/>
      <c r="I125" s="977"/>
      <c r="J125" s="977"/>
      <c r="K125" s="977"/>
      <c r="L125" s="977"/>
      <c r="M125" s="977"/>
      <c r="N125" s="977"/>
      <c r="O125" s="977"/>
      <c r="P125" s="977"/>
      <c r="Q125" s="977"/>
      <c r="R125" s="977"/>
      <c r="S125" s="978"/>
    </row>
    <row r="126" spans="1:19">
      <c r="A126" s="976" t="s">
        <v>1097</v>
      </c>
      <c r="B126" s="977"/>
      <c r="C126" s="977"/>
      <c r="D126" s="977"/>
      <c r="E126" s="977"/>
      <c r="F126" s="977"/>
      <c r="G126" s="977"/>
      <c r="H126" s="977"/>
      <c r="I126" s="977"/>
      <c r="J126" s="977"/>
      <c r="K126" s="977"/>
      <c r="L126" s="977"/>
      <c r="M126" s="977"/>
      <c r="N126" s="977"/>
      <c r="O126" s="977"/>
      <c r="P126" s="977"/>
      <c r="Q126" s="977"/>
      <c r="R126" s="977"/>
      <c r="S126" s="978"/>
    </row>
    <row r="127" spans="1:19">
      <c r="A127" s="976" t="s">
        <v>1098</v>
      </c>
      <c r="B127" s="977"/>
      <c r="C127" s="977"/>
      <c r="D127" s="977"/>
      <c r="E127" s="977"/>
      <c r="F127" s="977"/>
      <c r="G127" s="977"/>
      <c r="H127" s="977"/>
      <c r="I127" s="977"/>
      <c r="J127" s="977"/>
      <c r="K127" s="977"/>
      <c r="L127" s="977"/>
      <c r="M127" s="977"/>
      <c r="N127" s="977"/>
      <c r="O127" s="977"/>
      <c r="P127" s="977"/>
      <c r="Q127" s="977"/>
      <c r="R127" s="977"/>
      <c r="S127" s="978"/>
    </row>
    <row r="128" spans="1:19">
      <c r="A128" s="976" t="s">
        <v>1099</v>
      </c>
      <c r="B128" s="977"/>
      <c r="C128" s="977"/>
      <c r="D128" s="977"/>
      <c r="E128" s="977"/>
      <c r="F128" s="977"/>
      <c r="G128" s="977"/>
      <c r="H128" s="977"/>
      <c r="I128" s="977"/>
      <c r="J128" s="977"/>
      <c r="K128" s="977"/>
      <c r="L128" s="977"/>
      <c r="M128" s="977"/>
      <c r="N128" s="977"/>
      <c r="O128" s="977"/>
      <c r="P128" s="977"/>
      <c r="Q128" s="977"/>
      <c r="R128" s="977"/>
      <c r="S128" s="978"/>
    </row>
    <row r="129" spans="1:19">
      <c r="A129" s="976" t="s">
        <v>271</v>
      </c>
      <c r="B129" s="977"/>
      <c r="C129" s="977"/>
      <c r="D129" s="977"/>
      <c r="E129" s="977"/>
      <c r="F129" s="977"/>
      <c r="G129" s="977"/>
      <c r="H129" s="977"/>
      <c r="I129" s="977"/>
      <c r="J129" s="977"/>
      <c r="K129" s="977"/>
      <c r="L129" s="977"/>
      <c r="M129" s="977"/>
      <c r="N129" s="977"/>
      <c r="O129" s="977"/>
      <c r="P129" s="977"/>
      <c r="Q129" s="977"/>
      <c r="R129" s="977"/>
      <c r="S129" s="978"/>
    </row>
    <row r="130" spans="1:19">
      <c r="A130" s="982" t="s">
        <v>1100</v>
      </c>
      <c r="B130" s="983"/>
      <c r="C130" s="983"/>
      <c r="D130" s="983"/>
      <c r="E130" s="983"/>
      <c r="F130" s="983"/>
      <c r="G130" s="983"/>
      <c r="H130" s="983"/>
      <c r="I130" s="983"/>
      <c r="J130" s="983"/>
      <c r="K130" s="983"/>
      <c r="L130" s="983"/>
      <c r="M130" s="983"/>
      <c r="N130" s="983"/>
      <c r="O130" s="983"/>
      <c r="P130" s="983"/>
      <c r="Q130" s="983"/>
      <c r="R130" s="983"/>
      <c r="S130" s="984"/>
    </row>
    <row r="131" spans="1:19" ht="38.25" customHeight="1">
      <c r="A131" s="986" t="s">
        <v>41</v>
      </c>
      <c r="B131" s="992"/>
      <c r="C131" s="993"/>
      <c r="D131" s="986" t="s">
        <v>42</v>
      </c>
      <c r="E131" s="993"/>
      <c r="F131" s="986" t="s">
        <v>43</v>
      </c>
      <c r="G131" s="992"/>
      <c r="H131" s="993"/>
      <c r="I131" s="986" t="s">
        <v>44</v>
      </c>
      <c r="J131" s="993"/>
      <c r="K131" s="986" t="s">
        <v>45</v>
      </c>
      <c r="L131" s="992"/>
      <c r="M131" s="992"/>
      <c r="N131" s="993"/>
      <c r="O131" s="1112" t="s">
        <v>46</v>
      </c>
      <c r="P131" s="1113"/>
      <c r="Q131" s="1114"/>
      <c r="R131" s="986" t="s">
        <v>47</v>
      </c>
      <c r="S131" s="993"/>
    </row>
    <row r="132" spans="1:19" ht="28.5"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59.25" customHeight="1">
      <c r="A133" s="985"/>
      <c r="B133" s="985"/>
      <c r="C133" s="1003"/>
      <c r="D133" s="985"/>
      <c r="E133" s="985"/>
      <c r="F133" s="136" t="s">
        <v>63</v>
      </c>
      <c r="G133" s="136" t="s">
        <v>64</v>
      </c>
      <c r="H133" s="136" t="s">
        <v>65</v>
      </c>
      <c r="I133" s="985"/>
      <c r="J133" s="985"/>
      <c r="K133" s="139" t="s">
        <v>66</v>
      </c>
      <c r="L133" s="139" t="s">
        <v>67</v>
      </c>
      <c r="M133" s="139" t="s">
        <v>68</v>
      </c>
      <c r="N133" s="139" t="s">
        <v>67</v>
      </c>
      <c r="O133" s="985"/>
      <c r="P133" s="985"/>
      <c r="Q133" s="985"/>
      <c r="R133" s="985"/>
      <c r="S133" s="985"/>
    </row>
    <row r="134" spans="1:19">
      <c r="A134" s="1118" t="s">
        <v>2322</v>
      </c>
      <c r="B134" s="1119"/>
      <c r="C134" s="1119"/>
      <c r="D134" s="1119"/>
      <c r="E134" s="1119"/>
      <c r="F134" s="1119"/>
      <c r="G134" s="1119"/>
      <c r="H134" s="1119"/>
      <c r="I134" s="1119"/>
      <c r="J134" s="1119"/>
      <c r="K134" s="1119"/>
      <c r="L134" s="1119"/>
      <c r="M134" s="1119"/>
      <c r="N134" s="1119"/>
      <c r="O134" s="1119"/>
      <c r="P134" s="1119"/>
      <c r="Q134" s="1119"/>
      <c r="R134" s="1119"/>
      <c r="S134" s="1120"/>
    </row>
    <row r="135" spans="1:19">
      <c r="A135" s="144"/>
      <c r="B135" s="142"/>
      <c r="C135" s="142"/>
      <c r="D135" s="142"/>
      <c r="E135" s="142"/>
      <c r="F135" s="142"/>
      <c r="G135" s="142"/>
      <c r="H135" s="142"/>
      <c r="I135" s="142"/>
      <c r="J135" s="142"/>
      <c r="K135" s="142"/>
      <c r="L135" s="142"/>
      <c r="M135" s="142"/>
      <c r="N135" s="142"/>
      <c r="O135" s="142"/>
      <c r="P135" s="142"/>
      <c r="Q135" s="142"/>
      <c r="R135" s="142"/>
      <c r="S135" s="142"/>
    </row>
    <row r="136" spans="1:19">
      <c r="A136" s="1118" t="s">
        <v>3777</v>
      </c>
      <c r="B136" s="1119"/>
      <c r="C136" s="1119"/>
      <c r="D136" s="1119"/>
      <c r="E136" s="1119"/>
      <c r="F136" s="1119"/>
      <c r="G136" s="1119"/>
      <c r="H136" s="1119"/>
      <c r="I136" s="1119"/>
      <c r="J136" s="1119"/>
      <c r="K136" s="1119"/>
      <c r="L136" s="1119"/>
      <c r="M136" s="1119"/>
      <c r="N136" s="1119"/>
      <c r="O136" s="1119"/>
      <c r="P136" s="1119"/>
      <c r="Q136" s="1119"/>
      <c r="R136" s="1119"/>
      <c r="S136" s="1120"/>
    </row>
    <row r="137" spans="1:19">
      <c r="A137" s="302"/>
      <c r="B137" s="142"/>
      <c r="C137" s="142"/>
      <c r="D137" s="142"/>
      <c r="E137" s="142"/>
      <c r="F137" s="142"/>
      <c r="G137" s="142"/>
      <c r="H137" s="142"/>
      <c r="I137" s="142"/>
      <c r="J137" s="142"/>
      <c r="K137" s="142"/>
      <c r="L137" s="142"/>
      <c r="M137" s="142"/>
      <c r="N137" s="142"/>
      <c r="O137" s="142"/>
      <c r="P137" s="142"/>
      <c r="Q137" s="142"/>
      <c r="R137" s="142"/>
      <c r="S137" s="142"/>
    </row>
    <row r="138" spans="1:19">
      <c r="A138" s="1118" t="s">
        <v>3865</v>
      </c>
      <c r="B138" s="1119"/>
      <c r="C138" s="1119"/>
      <c r="D138" s="1119"/>
      <c r="E138" s="1119"/>
      <c r="F138" s="1119"/>
      <c r="G138" s="1119"/>
      <c r="H138" s="1119"/>
      <c r="I138" s="1119"/>
      <c r="J138" s="1119"/>
      <c r="K138" s="1119"/>
      <c r="L138" s="1119"/>
      <c r="M138" s="1119"/>
      <c r="N138" s="1119"/>
      <c r="O138" s="1119"/>
      <c r="P138" s="1119"/>
      <c r="Q138" s="1119"/>
      <c r="R138" s="1119"/>
      <c r="S138" s="1120"/>
    </row>
    <row r="139" spans="1:19">
      <c r="A139" s="142"/>
      <c r="B139" s="142"/>
      <c r="C139" s="142"/>
      <c r="D139" s="142"/>
      <c r="E139" s="142"/>
      <c r="F139" s="142"/>
      <c r="G139" s="142"/>
      <c r="H139" s="142"/>
      <c r="I139" s="142"/>
      <c r="J139" s="142"/>
      <c r="K139" s="142"/>
      <c r="L139" s="142"/>
      <c r="M139" s="142"/>
      <c r="N139" s="142"/>
      <c r="O139" s="142"/>
      <c r="P139" s="142"/>
      <c r="Q139" s="142"/>
      <c r="R139" s="142"/>
      <c r="S139" s="142"/>
    </row>
    <row r="140" spans="1:19">
      <c r="A140" s="1118" t="s">
        <v>3869</v>
      </c>
      <c r="B140" s="1119"/>
      <c r="C140" s="1119"/>
      <c r="D140" s="1119"/>
      <c r="E140" s="1119"/>
      <c r="F140" s="1119"/>
      <c r="G140" s="1119"/>
      <c r="H140" s="1119"/>
      <c r="I140" s="1119"/>
      <c r="J140" s="1119"/>
      <c r="K140" s="1119"/>
      <c r="L140" s="1119"/>
      <c r="M140" s="1119"/>
      <c r="N140" s="1119"/>
      <c r="O140" s="1119"/>
      <c r="P140" s="1119"/>
      <c r="Q140" s="1119"/>
      <c r="R140" s="1119"/>
      <c r="S140" s="1120"/>
    </row>
    <row r="141" spans="1:19">
      <c r="A141" s="149"/>
      <c r="B141" s="142"/>
      <c r="C141" s="142"/>
      <c r="D141" s="142"/>
      <c r="E141" s="142"/>
      <c r="F141" s="142"/>
      <c r="G141" s="142"/>
      <c r="H141" s="142"/>
      <c r="I141" s="142"/>
      <c r="J141" s="142"/>
      <c r="K141" s="142"/>
      <c r="L141" s="142"/>
      <c r="M141" s="142"/>
      <c r="N141" s="142"/>
      <c r="O141" s="142"/>
      <c r="P141" s="142"/>
      <c r="Q141" s="142"/>
      <c r="R141" s="142"/>
      <c r="S141" s="142"/>
    </row>
    <row r="142" spans="1:19">
      <c r="A142" s="1118" t="s">
        <v>3877</v>
      </c>
      <c r="B142" s="1119"/>
      <c r="C142" s="1119"/>
      <c r="D142" s="1119"/>
      <c r="E142" s="1119"/>
      <c r="F142" s="1119"/>
      <c r="G142" s="1119"/>
      <c r="H142" s="1119"/>
      <c r="I142" s="1119"/>
      <c r="J142" s="1119"/>
      <c r="K142" s="1119"/>
      <c r="L142" s="1119"/>
      <c r="M142" s="1119"/>
      <c r="N142" s="1119"/>
      <c r="O142" s="1119"/>
      <c r="P142" s="1119"/>
      <c r="Q142" s="1119"/>
      <c r="R142" s="1119"/>
      <c r="S142" s="1120"/>
    </row>
    <row r="143" spans="1:19">
      <c r="A143" s="135"/>
      <c r="B143" s="142"/>
      <c r="C143" s="142"/>
      <c r="D143" s="142"/>
      <c r="E143" s="142"/>
      <c r="F143" s="142"/>
      <c r="G143" s="142"/>
      <c r="H143" s="142"/>
      <c r="I143" s="142"/>
      <c r="J143" s="142"/>
      <c r="K143" s="142"/>
      <c r="L143" s="142"/>
      <c r="M143" s="142"/>
      <c r="N143" s="142"/>
      <c r="O143" s="142"/>
      <c r="P143" s="142"/>
      <c r="Q143" s="142"/>
      <c r="R143" s="142"/>
      <c r="S143" s="142"/>
    </row>
    <row r="144" spans="1:19">
      <c r="A144" s="1118" t="s">
        <v>3886</v>
      </c>
      <c r="B144" s="1119"/>
      <c r="C144" s="1119"/>
      <c r="D144" s="1119"/>
      <c r="E144" s="1119"/>
      <c r="F144" s="1119"/>
      <c r="G144" s="1119"/>
      <c r="H144" s="1119"/>
      <c r="I144" s="1119"/>
      <c r="J144" s="1119"/>
      <c r="K144" s="1119"/>
      <c r="L144" s="1119"/>
      <c r="M144" s="1119"/>
      <c r="N144" s="1119"/>
      <c r="O144" s="1119"/>
      <c r="P144" s="1119"/>
      <c r="Q144" s="1119"/>
      <c r="R144" s="1119"/>
      <c r="S144" s="1120"/>
    </row>
    <row r="145" spans="1:19">
      <c r="A145" s="135"/>
      <c r="B145" s="142"/>
      <c r="C145" s="142"/>
      <c r="D145" s="142"/>
      <c r="E145" s="142"/>
      <c r="F145" s="142"/>
      <c r="G145" s="142"/>
      <c r="H145" s="142"/>
      <c r="I145" s="142"/>
      <c r="J145" s="142"/>
      <c r="K145" s="142"/>
      <c r="L145" s="142"/>
      <c r="M145" s="142"/>
      <c r="N145" s="142"/>
      <c r="O145" s="142"/>
      <c r="P145" s="142"/>
      <c r="Q145" s="142"/>
      <c r="R145" s="142"/>
      <c r="S145" s="142"/>
    </row>
    <row r="146" spans="1:19">
      <c r="A146" s="1118" t="s">
        <v>3952</v>
      </c>
      <c r="B146" s="1119"/>
      <c r="C146" s="1119"/>
      <c r="D146" s="1119"/>
      <c r="E146" s="1119"/>
      <c r="F146" s="1119"/>
      <c r="G146" s="1119"/>
      <c r="H146" s="1119"/>
      <c r="I146" s="1119"/>
      <c r="J146" s="1119"/>
      <c r="K146" s="1119"/>
      <c r="L146" s="1119"/>
      <c r="M146" s="1119"/>
      <c r="N146" s="1119"/>
      <c r="O146" s="1119"/>
      <c r="P146" s="1119"/>
      <c r="Q146" s="1119"/>
      <c r="R146" s="1119"/>
      <c r="S146" s="1120"/>
    </row>
    <row r="147" spans="1:19">
      <c r="A147" s="142"/>
      <c r="B147" s="146"/>
      <c r="C147" s="142"/>
      <c r="D147" s="142"/>
      <c r="E147" s="142"/>
      <c r="F147" s="142"/>
      <c r="G147" s="142"/>
      <c r="H147" s="146"/>
      <c r="I147" s="142"/>
      <c r="J147" s="142"/>
      <c r="K147" s="142"/>
      <c r="L147" s="142"/>
      <c r="M147" s="142"/>
      <c r="N147" s="142"/>
      <c r="O147" s="142"/>
      <c r="P147" s="142"/>
      <c r="Q147" s="142"/>
      <c r="R147" s="142"/>
      <c r="S147" s="142"/>
    </row>
    <row r="148" spans="1:19">
      <c r="A148" s="1118" t="s">
        <v>3958</v>
      </c>
      <c r="B148" s="1119"/>
      <c r="C148" s="1119"/>
      <c r="D148" s="1119"/>
      <c r="E148" s="1119"/>
      <c r="F148" s="1119"/>
      <c r="G148" s="1119"/>
      <c r="H148" s="1119"/>
      <c r="I148" s="1119"/>
      <c r="J148" s="1119"/>
      <c r="K148" s="1119"/>
      <c r="L148" s="1119"/>
      <c r="M148" s="1119"/>
      <c r="N148" s="1119"/>
      <c r="O148" s="1119"/>
      <c r="P148" s="1119"/>
      <c r="Q148" s="1119"/>
      <c r="R148" s="1119"/>
      <c r="S148" s="1120"/>
    </row>
    <row r="149" spans="1:19">
      <c r="A149" s="135"/>
      <c r="B149" s="142"/>
      <c r="C149" s="142"/>
      <c r="D149" s="142"/>
      <c r="E149" s="142"/>
      <c r="F149" s="142"/>
      <c r="G149" s="142"/>
      <c r="H149" s="142"/>
      <c r="I149" s="142"/>
      <c r="J149" s="142"/>
      <c r="K149" s="142"/>
      <c r="L149" s="142"/>
      <c r="M149" s="142"/>
      <c r="N149" s="142"/>
      <c r="O149" s="142"/>
      <c r="P149" s="142"/>
      <c r="Q149" s="142"/>
      <c r="R149" s="142"/>
      <c r="S149" s="142"/>
    </row>
    <row r="150" spans="1:19">
      <c r="A150" s="1118" t="s">
        <v>3977</v>
      </c>
      <c r="B150" s="1119"/>
      <c r="C150" s="1119"/>
      <c r="D150" s="1119"/>
      <c r="E150" s="1119"/>
      <c r="F150" s="1119"/>
      <c r="G150" s="1119"/>
      <c r="H150" s="1119"/>
      <c r="I150" s="1119"/>
      <c r="J150" s="1119"/>
      <c r="K150" s="1119"/>
      <c r="L150" s="1119"/>
      <c r="M150" s="1119"/>
      <c r="N150" s="1119"/>
      <c r="O150" s="1119"/>
      <c r="P150" s="1119"/>
      <c r="Q150" s="1119"/>
      <c r="R150" s="1119"/>
      <c r="S150" s="1120"/>
    </row>
    <row r="151" spans="1:19">
      <c r="A151" s="135"/>
      <c r="B151" s="142"/>
      <c r="C151" s="142"/>
      <c r="D151" s="142"/>
      <c r="E151" s="142"/>
      <c r="F151" s="142"/>
      <c r="G151" s="142"/>
      <c r="H151" s="142"/>
      <c r="I151" s="142"/>
      <c r="J151" s="142"/>
      <c r="K151" s="142"/>
      <c r="L151" s="142"/>
      <c r="M151" s="142"/>
      <c r="N151" s="142"/>
      <c r="O151" s="142"/>
      <c r="P151" s="142"/>
      <c r="Q151" s="142"/>
      <c r="R151" s="142"/>
      <c r="S151" s="142"/>
    </row>
    <row r="152" spans="1:19">
      <c r="A152" s="1118" t="s">
        <v>3990</v>
      </c>
      <c r="B152" s="1119"/>
      <c r="C152" s="1119"/>
      <c r="D152" s="1119"/>
      <c r="E152" s="1119"/>
      <c r="F152" s="1119"/>
      <c r="G152" s="1119"/>
      <c r="H152" s="1119"/>
      <c r="I152" s="1119"/>
      <c r="J152" s="1119"/>
      <c r="K152" s="1119"/>
      <c r="L152" s="1119"/>
      <c r="M152" s="1119"/>
      <c r="N152" s="1119"/>
      <c r="O152" s="1119"/>
      <c r="P152" s="1119"/>
      <c r="Q152" s="1119"/>
      <c r="R152" s="1119"/>
      <c r="S152" s="1120"/>
    </row>
    <row r="153" spans="1:19">
      <c r="A153" s="135"/>
      <c r="B153" s="142"/>
      <c r="C153" s="142"/>
      <c r="D153" s="142"/>
      <c r="E153" s="142"/>
      <c r="F153" s="142"/>
      <c r="G153" s="142"/>
      <c r="H153" s="142"/>
      <c r="I153" s="142"/>
      <c r="J153" s="142"/>
      <c r="K153" s="142"/>
      <c r="L153" s="142"/>
      <c r="M153" s="142"/>
      <c r="N153" s="142"/>
      <c r="O153" s="142"/>
      <c r="P153" s="142"/>
      <c r="Q153" s="142"/>
      <c r="R153" s="142"/>
      <c r="S153" s="142"/>
    </row>
    <row r="154" spans="1:19">
      <c r="A154" s="1118" t="s">
        <v>3992</v>
      </c>
      <c r="B154" s="1119"/>
      <c r="C154" s="1119"/>
      <c r="D154" s="1119"/>
      <c r="E154" s="1119"/>
      <c r="F154" s="1119"/>
      <c r="G154" s="1119"/>
      <c r="H154" s="1119"/>
      <c r="I154" s="1119"/>
      <c r="J154" s="1119"/>
      <c r="K154" s="1119"/>
      <c r="L154" s="1119"/>
      <c r="M154" s="1119"/>
      <c r="N154" s="1119"/>
      <c r="O154" s="1119"/>
      <c r="P154" s="1119"/>
      <c r="Q154" s="1119"/>
      <c r="R154" s="1119"/>
      <c r="S154" s="1120"/>
    </row>
    <row r="155" spans="1:19">
      <c r="A155" s="135"/>
      <c r="B155" s="142"/>
      <c r="C155" s="142"/>
      <c r="D155" s="142"/>
      <c r="E155" s="142"/>
      <c r="F155" s="142"/>
      <c r="G155" s="142"/>
      <c r="H155" s="142"/>
      <c r="I155" s="142"/>
      <c r="J155" s="142"/>
      <c r="K155" s="142"/>
      <c r="L155" s="142"/>
      <c r="M155" s="142"/>
      <c r="N155" s="142"/>
      <c r="O155" s="142"/>
      <c r="P155" s="142"/>
      <c r="Q155" s="142"/>
      <c r="R155" s="142"/>
      <c r="S155" s="142"/>
    </row>
    <row r="156" spans="1:19">
      <c r="A156" s="1118" t="s">
        <v>3995</v>
      </c>
      <c r="B156" s="1119"/>
      <c r="C156" s="1119"/>
      <c r="D156" s="1119"/>
      <c r="E156" s="1119"/>
      <c r="F156" s="1119"/>
      <c r="G156" s="1119"/>
      <c r="H156" s="1119"/>
      <c r="I156" s="1119"/>
      <c r="J156" s="1119"/>
      <c r="K156" s="1119"/>
      <c r="L156" s="1119"/>
      <c r="M156" s="1119"/>
      <c r="N156" s="1119"/>
      <c r="O156" s="1119"/>
      <c r="P156" s="1119"/>
      <c r="Q156" s="1119"/>
      <c r="R156" s="1119"/>
      <c r="S156" s="1120"/>
    </row>
    <row r="157" spans="1:19">
      <c r="A157" s="135"/>
      <c r="B157" s="142"/>
      <c r="C157" s="142"/>
      <c r="D157" s="142"/>
      <c r="E157" s="142"/>
      <c r="F157" s="142"/>
      <c r="G157" s="142"/>
      <c r="H157" s="142"/>
      <c r="I157" s="142"/>
      <c r="J157" s="142"/>
      <c r="K157" s="142"/>
      <c r="L157" s="142"/>
      <c r="M157" s="142"/>
      <c r="N157" s="142"/>
      <c r="O157" s="142"/>
      <c r="P157" s="142"/>
      <c r="Q157" s="142"/>
      <c r="R157" s="142"/>
      <c r="S157" s="142"/>
    </row>
    <row r="158" spans="1:19">
      <c r="A158" s="996" t="s">
        <v>3653</v>
      </c>
      <c r="B158" s="999"/>
      <c r="C158" s="999"/>
      <c r="D158" s="999"/>
      <c r="E158" s="999"/>
      <c r="F158" s="999"/>
      <c r="G158" s="999"/>
      <c r="H158" s="999"/>
      <c r="I158" s="999"/>
      <c r="J158" s="999"/>
      <c r="K158" s="999"/>
      <c r="L158" s="999"/>
      <c r="M158" s="999"/>
      <c r="N158" s="999"/>
      <c r="O158" s="999"/>
      <c r="P158" s="999"/>
      <c r="Q158" s="999"/>
      <c r="R158" s="999"/>
      <c r="S158" s="1000"/>
    </row>
    <row r="159" spans="1:19" s="96" customFormat="1">
      <c r="A159" s="149">
        <f>SUM(A157,A155,A153,A151,A149,A147,A145,A143,A141,A139,A137,A135)</f>
        <v>0</v>
      </c>
      <c r="B159" s="427">
        <f t="shared" ref="B159:S159" si="4">SUM(B157,B155,B153,B151,B149,B147,B145,B143,B141,B139,B137,B135)</f>
        <v>0</v>
      </c>
      <c r="C159" s="427">
        <f t="shared" si="4"/>
        <v>0</v>
      </c>
      <c r="D159" s="427">
        <f t="shared" si="4"/>
        <v>0</v>
      </c>
      <c r="E159" s="427">
        <f t="shared" si="4"/>
        <v>0</v>
      </c>
      <c r="F159" s="427">
        <f t="shared" si="4"/>
        <v>0</v>
      </c>
      <c r="G159" s="427">
        <f t="shared" si="4"/>
        <v>0</v>
      </c>
      <c r="H159" s="427">
        <f t="shared" si="4"/>
        <v>0</v>
      </c>
      <c r="I159" s="427">
        <f t="shared" si="4"/>
        <v>0</v>
      </c>
      <c r="J159" s="427">
        <f t="shared" si="4"/>
        <v>0</v>
      </c>
      <c r="K159" s="427">
        <f t="shared" si="4"/>
        <v>0</v>
      </c>
      <c r="L159" s="427">
        <f t="shared" si="4"/>
        <v>0</v>
      </c>
      <c r="M159" s="427">
        <f t="shared" si="4"/>
        <v>0</v>
      </c>
      <c r="N159" s="427">
        <f t="shared" si="4"/>
        <v>0</v>
      </c>
      <c r="O159" s="427">
        <f t="shared" si="4"/>
        <v>0</v>
      </c>
      <c r="P159" s="427">
        <f t="shared" si="4"/>
        <v>0</v>
      </c>
      <c r="Q159" s="427">
        <f t="shared" si="4"/>
        <v>0</v>
      </c>
      <c r="R159" s="427">
        <f t="shared" si="4"/>
        <v>0</v>
      </c>
      <c r="S159" s="427">
        <f t="shared" si="4"/>
        <v>0</v>
      </c>
    </row>
    <row r="160" spans="1:19">
      <c r="A160" s="4"/>
      <c r="B160" s="4"/>
      <c r="C160" s="4"/>
      <c r="D160" s="4"/>
      <c r="E160" s="4"/>
      <c r="F160" s="4"/>
      <c r="G160" s="4"/>
      <c r="H160" s="4"/>
      <c r="I160" s="4"/>
      <c r="J160" s="4"/>
      <c r="K160" s="4"/>
      <c r="L160" s="4"/>
      <c r="M160" s="4"/>
      <c r="N160" s="4"/>
      <c r="O160" s="4"/>
      <c r="P160" s="4"/>
      <c r="Q160" s="4"/>
      <c r="R160" s="4"/>
      <c r="S160" s="4"/>
    </row>
    <row r="161" spans="1:19" ht="25.5" customHeight="1">
      <c r="A161" s="1004" t="s">
        <v>1422</v>
      </c>
      <c r="B161" s="1005"/>
      <c r="C161" s="1005"/>
      <c r="D161" s="1005"/>
      <c r="E161" s="1005"/>
      <c r="F161" s="1005"/>
      <c r="G161" s="1005"/>
      <c r="H161" s="1005"/>
      <c r="I161" s="1005"/>
      <c r="J161" s="1005"/>
      <c r="K161" s="1005"/>
      <c r="L161" s="1005"/>
      <c r="M161" s="1005"/>
      <c r="N161" s="1005"/>
      <c r="O161" s="1005"/>
      <c r="P161" s="1005"/>
      <c r="Q161" s="1005"/>
      <c r="R161" s="1005"/>
      <c r="S161" s="1006"/>
    </row>
    <row r="162" spans="1:19" ht="15" customHeight="1">
      <c r="A162" s="976" t="s">
        <v>3654</v>
      </c>
      <c r="B162" s="977"/>
      <c r="C162" s="977"/>
      <c r="D162" s="977"/>
      <c r="E162" s="977"/>
      <c r="F162" s="977"/>
      <c r="G162" s="977"/>
      <c r="H162" s="977"/>
      <c r="I162" s="977"/>
      <c r="J162" s="977"/>
      <c r="K162" s="977"/>
      <c r="L162" s="977"/>
      <c r="M162" s="977"/>
      <c r="N162" s="977"/>
      <c r="O162" s="977"/>
      <c r="P162" s="977"/>
      <c r="Q162" s="977"/>
      <c r="R162" s="977"/>
      <c r="S162" s="978"/>
    </row>
    <row r="163" spans="1:19">
      <c r="A163" s="976" t="s">
        <v>1101</v>
      </c>
      <c r="B163" s="977"/>
      <c r="C163" s="977"/>
      <c r="D163" s="977"/>
      <c r="E163" s="977"/>
      <c r="F163" s="977"/>
      <c r="G163" s="977"/>
      <c r="H163" s="977"/>
      <c r="I163" s="977"/>
      <c r="J163" s="977"/>
      <c r="K163" s="977"/>
      <c r="L163" s="977"/>
      <c r="M163" s="977"/>
      <c r="N163" s="977"/>
      <c r="O163" s="977"/>
      <c r="P163" s="977"/>
      <c r="Q163" s="977"/>
      <c r="R163" s="977"/>
      <c r="S163" s="978"/>
    </row>
    <row r="164" spans="1:19">
      <c r="A164" s="976" t="s">
        <v>1102</v>
      </c>
      <c r="B164" s="977"/>
      <c r="C164" s="977"/>
      <c r="D164" s="977"/>
      <c r="E164" s="977"/>
      <c r="F164" s="977"/>
      <c r="G164" s="977"/>
      <c r="H164" s="977"/>
      <c r="I164" s="977"/>
      <c r="J164" s="977"/>
      <c r="K164" s="977"/>
      <c r="L164" s="977"/>
      <c r="M164" s="977"/>
      <c r="N164" s="977"/>
      <c r="O164" s="977"/>
      <c r="P164" s="977"/>
      <c r="Q164" s="977"/>
      <c r="R164" s="977"/>
      <c r="S164" s="978"/>
    </row>
    <row r="165" spans="1:19">
      <c r="A165" s="976" t="s">
        <v>1103</v>
      </c>
      <c r="B165" s="977"/>
      <c r="C165" s="977"/>
      <c r="D165" s="977"/>
      <c r="E165" s="977"/>
      <c r="F165" s="977"/>
      <c r="G165" s="977"/>
      <c r="H165" s="977"/>
      <c r="I165" s="977"/>
      <c r="J165" s="977"/>
      <c r="K165" s="977"/>
      <c r="L165" s="977"/>
      <c r="M165" s="977"/>
      <c r="N165" s="977"/>
      <c r="O165" s="977"/>
      <c r="P165" s="977"/>
      <c r="Q165" s="977"/>
      <c r="R165" s="977"/>
      <c r="S165" s="978"/>
    </row>
    <row r="166" spans="1:19">
      <c r="A166" s="976" t="s">
        <v>1104</v>
      </c>
      <c r="B166" s="977"/>
      <c r="C166" s="977"/>
      <c r="D166" s="977"/>
      <c r="E166" s="977"/>
      <c r="F166" s="977"/>
      <c r="G166" s="977"/>
      <c r="H166" s="977"/>
      <c r="I166" s="977"/>
      <c r="J166" s="977"/>
      <c r="K166" s="977"/>
      <c r="L166" s="977"/>
      <c r="M166" s="977"/>
      <c r="N166" s="977"/>
      <c r="O166" s="977"/>
      <c r="P166" s="977"/>
      <c r="Q166" s="977"/>
      <c r="R166" s="977"/>
      <c r="S166" s="978"/>
    </row>
    <row r="167" spans="1:19">
      <c r="A167" s="976" t="s">
        <v>1105</v>
      </c>
      <c r="B167" s="977"/>
      <c r="C167" s="977"/>
      <c r="D167" s="977"/>
      <c r="E167" s="977"/>
      <c r="F167" s="977"/>
      <c r="G167" s="977"/>
      <c r="H167" s="977"/>
      <c r="I167" s="977"/>
      <c r="J167" s="977"/>
      <c r="K167" s="977"/>
      <c r="L167" s="977"/>
      <c r="M167" s="977"/>
      <c r="N167" s="977"/>
      <c r="O167" s="977"/>
      <c r="P167" s="977"/>
      <c r="Q167" s="977"/>
      <c r="R167" s="977"/>
      <c r="S167" s="978"/>
    </row>
    <row r="168" spans="1:19">
      <c r="A168" s="976" t="s">
        <v>1106</v>
      </c>
      <c r="B168" s="977"/>
      <c r="C168" s="977"/>
      <c r="D168" s="977"/>
      <c r="E168" s="977"/>
      <c r="F168" s="977"/>
      <c r="G168" s="977"/>
      <c r="H168" s="977"/>
      <c r="I168" s="977"/>
      <c r="J168" s="977"/>
      <c r="K168" s="977"/>
      <c r="L168" s="977"/>
      <c r="M168" s="977"/>
      <c r="N168" s="977"/>
      <c r="O168" s="977"/>
      <c r="P168" s="977"/>
      <c r="Q168" s="977"/>
      <c r="R168" s="977"/>
      <c r="S168" s="978"/>
    </row>
    <row r="169" spans="1:19">
      <c r="A169" s="976" t="s">
        <v>1107</v>
      </c>
      <c r="B169" s="977"/>
      <c r="C169" s="977"/>
      <c r="D169" s="977"/>
      <c r="E169" s="977"/>
      <c r="F169" s="977"/>
      <c r="G169" s="977"/>
      <c r="H169" s="977"/>
      <c r="I169" s="977"/>
      <c r="J169" s="977"/>
      <c r="K169" s="977"/>
      <c r="L169" s="977"/>
      <c r="M169" s="977"/>
      <c r="N169" s="977"/>
      <c r="O169" s="977"/>
      <c r="P169" s="977"/>
      <c r="Q169" s="977"/>
      <c r="R169" s="977"/>
      <c r="S169" s="978"/>
    </row>
    <row r="170" spans="1:19">
      <c r="A170" s="982" t="s">
        <v>1108</v>
      </c>
      <c r="B170" s="983"/>
      <c r="C170" s="983"/>
      <c r="D170" s="983"/>
      <c r="E170" s="983"/>
      <c r="F170" s="983"/>
      <c r="G170" s="983"/>
      <c r="H170" s="983"/>
      <c r="I170" s="983"/>
      <c r="J170" s="983"/>
      <c r="K170" s="983"/>
      <c r="L170" s="983"/>
      <c r="M170" s="983"/>
      <c r="N170" s="983"/>
      <c r="O170" s="983"/>
      <c r="P170" s="983"/>
      <c r="Q170" s="983"/>
      <c r="R170" s="983"/>
      <c r="S170" s="984"/>
    </row>
    <row r="171" spans="1:19" ht="34.5" customHeight="1">
      <c r="A171" s="986" t="s">
        <v>41</v>
      </c>
      <c r="B171" s="992"/>
      <c r="C171" s="993"/>
      <c r="D171" s="986" t="s">
        <v>42</v>
      </c>
      <c r="E171" s="993"/>
      <c r="F171" s="986" t="s">
        <v>43</v>
      </c>
      <c r="G171" s="992"/>
      <c r="H171" s="993"/>
      <c r="I171" s="986" t="s">
        <v>44</v>
      </c>
      <c r="J171" s="993"/>
      <c r="K171" s="986" t="s">
        <v>45</v>
      </c>
      <c r="L171" s="992"/>
      <c r="M171" s="992"/>
      <c r="N171" s="993"/>
      <c r="O171" s="1112" t="s">
        <v>46</v>
      </c>
      <c r="P171" s="1113"/>
      <c r="Q171" s="1114"/>
      <c r="R171" s="986" t="s">
        <v>47</v>
      </c>
      <c r="S171" s="993"/>
    </row>
    <row r="172" spans="1:19" ht="26.25" customHeight="1">
      <c r="A172" s="991"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991" t="s">
        <v>62</v>
      </c>
    </row>
    <row r="173" spans="1:19" ht="63" customHeight="1">
      <c r="A173" s="985"/>
      <c r="B173" s="985"/>
      <c r="C173" s="1003"/>
      <c r="D173" s="985"/>
      <c r="E173" s="985"/>
      <c r="F173" s="136" t="s">
        <v>63</v>
      </c>
      <c r="G173" s="136" t="s">
        <v>64</v>
      </c>
      <c r="H173" s="136" t="s">
        <v>65</v>
      </c>
      <c r="I173" s="985"/>
      <c r="J173" s="985"/>
      <c r="K173" s="139" t="s">
        <v>66</v>
      </c>
      <c r="L173" s="139" t="s">
        <v>67</v>
      </c>
      <c r="M173" s="139" t="s">
        <v>68</v>
      </c>
      <c r="N173" s="139" t="s">
        <v>67</v>
      </c>
      <c r="O173" s="985"/>
      <c r="P173" s="985"/>
      <c r="Q173" s="985"/>
      <c r="R173" s="985"/>
      <c r="S173" s="985"/>
    </row>
    <row r="174" spans="1:19">
      <c r="A174" s="1118" t="s">
        <v>2322</v>
      </c>
      <c r="B174" s="1119"/>
      <c r="C174" s="1119"/>
      <c r="D174" s="1119"/>
      <c r="E174" s="1119"/>
      <c r="F174" s="1119"/>
      <c r="G174" s="1119"/>
      <c r="H174" s="1119"/>
      <c r="I174" s="1119"/>
      <c r="J174" s="1119"/>
      <c r="K174" s="1119"/>
      <c r="L174" s="1119"/>
      <c r="M174" s="1119"/>
      <c r="N174" s="1119"/>
      <c r="O174" s="1119"/>
      <c r="P174" s="1119"/>
      <c r="Q174" s="1119"/>
      <c r="R174" s="1119"/>
      <c r="S174" s="1120"/>
    </row>
    <row r="175" spans="1:19">
      <c r="A175" s="144"/>
      <c r="B175" s="142"/>
      <c r="C175" s="142"/>
      <c r="D175" s="142"/>
      <c r="E175" s="142"/>
      <c r="F175" s="142"/>
      <c r="G175" s="142"/>
      <c r="H175" s="142"/>
      <c r="I175" s="142"/>
      <c r="J175" s="142"/>
      <c r="K175" s="142"/>
      <c r="L175" s="142"/>
      <c r="M175" s="142"/>
      <c r="N175" s="142"/>
      <c r="O175" s="142"/>
      <c r="P175" s="142"/>
      <c r="Q175" s="142"/>
      <c r="R175" s="142"/>
      <c r="S175" s="142"/>
    </row>
    <row r="176" spans="1:19">
      <c r="A176" s="1118" t="s">
        <v>3777</v>
      </c>
      <c r="B176" s="1119"/>
      <c r="C176" s="1119"/>
      <c r="D176" s="1119"/>
      <c r="E176" s="1119"/>
      <c r="F176" s="1119"/>
      <c r="G176" s="1119"/>
      <c r="H176" s="1119"/>
      <c r="I176" s="1119"/>
      <c r="J176" s="1119"/>
      <c r="K176" s="1119"/>
      <c r="L176" s="1119"/>
      <c r="M176" s="1119"/>
      <c r="N176" s="1119"/>
      <c r="O176" s="1119"/>
      <c r="P176" s="1119"/>
      <c r="Q176" s="1119"/>
      <c r="R176" s="1119"/>
      <c r="S176" s="1120"/>
    </row>
    <row r="177" spans="1:19">
      <c r="A177" s="302"/>
      <c r="B177" s="142"/>
      <c r="C177" s="142"/>
      <c r="D177" s="142"/>
      <c r="E177" s="142"/>
      <c r="F177" s="142"/>
      <c r="G177" s="142"/>
      <c r="H177" s="142"/>
      <c r="I177" s="142"/>
      <c r="J177" s="142"/>
      <c r="K177" s="142"/>
      <c r="L177" s="142"/>
      <c r="M177" s="142"/>
      <c r="N177" s="142"/>
      <c r="O177" s="142"/>
      <c r="P177" s="142"/>
      <c r="Q177" s="142"/>
      <c r="R177" s="142"/>
      <c r="S177" s="142"/>
    </row>
    <row r="178" spans="1:19">
      <c r="A178" s="1118" t="s">
        <v>3865</v>
      </c>
      <c r="B178" s="1119"/>
      <c r="C178" s="1119"/>
      <c r="D178" s="1119"/>
      <c r="E178" s="1119"/>
      <c r="F178" s="1119"/>
      <c r="G178" s="1119"/>
      <c r="H178" s="1119"/>
      <c r="I178" s="1119"/>
      <c r="J178" s="1119"/>
      <c r="K178" s="1119"/>
      <c r="L178" s="1119"/>
      <c r="M178" s="1119"/>
      <c r="N178" s="1119"/>
      <c r="O178" s="1119"/>
      <c r="P178" s="1119"/>
      <c r="Q178" s="1119"/>
      <c r="R178" s="1119"/>
      <c r="S178" s="1120"/>
    </row>
    <row r="179" spans="1:19">
      <c r="A179" s="142"/>
      <c r="B179" s="142"/>
      <c r="C179" s="142"/>
      <c r="D179" s="142"/>
      <c r="E179" s="142"/>
      <c r="F179" s="142"/>
      <c r="G179" s="142"/>
      <c r="H179" s="142"/>
      <c r="I179" s="142"/>
      <c r="J179" s="142"/>
      <c r="K179" s="142"/>
      <c r="L179" s="142"/>
      <c r="M179" s="142"/>
      <c r="N179" s="142"/>
      <c r="O179" s="142"/>
      <c r="P179" s="142"/>
      <c r="Q179" s="142"/>
      <c r="R179" s="142"/>
      <c r="S179" s="142"/>
    </row>
    <row r="180" spans="1:19">
      <c r="A180" s="1118" t="s">
        <v>3869</v>
      </c>
      <c r="B180" s="1119"/>
      <c r="C180" s="1119"/>
      <c r="D180" s="1119"/>
      <c r="E180" s="1119"/>
      <c r="F180" s="1119"/>
      <c r="G180" s="1119"/>
      <c r="H180" s="1119"/>
      <c r="I180" s="1119"/>
      <c r="J180" s="1119"/>
      <c r="K180" s="1119"/>
      <c r="L180" s="1119"/>
      <c r="M180" s="1119"/>
      <c r="N180" s="1119"/>
      <c r="O180" s="1119"/>
      <c r="P180" s="1119"/>
      <c r="Q180" s="1119"/>
      <c r="R180" s="1119"/>
      <c r="S180" s="1120"/>
    </row>
    <row r="181" spans="1:19">
      <c r="A181" s="149"/>
      <c r="B181" s="142"/>
      <c r="C181" s="142"/>
      <c r="D181" s="142"/>
      <c r="E181" s="142"/>
      <c r="F181" s="142"/>
      <c r="G181" s="142"/>
      <c r="H181" s="142"/>
      <c r="I181" s="142"/>
      <c r="J181" s="142"/>
      <c r="K181" s="142"/>
      <c r="L181" s="142"/>
      <c r="M181" s="142"/>
      <c r="N181" s="142"/>
      <c r="O181" s="142"/>
      <c r="P181" s="142"/>
      <c r="Q181" s="142"/>
      <c r="R181" s="142"/>
      <c r="S181" s="142"/>
    </row>
    <row r="182" spans="1:19">
      <c r="A182" s="1118" t="s">
        <v>3882</v>
      </c>
      <c r="B182" s="1119"/>
      <c r="C182" s="1119"/>
      <c r="D182" s="1119"/>
      <c r="E182" s="1119"/>
      <c r="F182" s="1119"/>
      <c r="G182" s="1119"/>
      <c r="H182" s="1119"/>
      <c r="I182" s="1119"/>
      <c r="J182" s="1119"/>
      <c r="K182" s="1119"/>
      <c r="L182" s="1119"/>
      <c r="M182" s="1119"/>
      <c r="N182" s="1119"/>
      <c r="O182" s="1119"/>
      <c r="P182" s="1119"/>
      <c r="Q182" s="1119"/>
      <c r="R182" s="1119"/>
      <c r="S182" s="1120"/>
    </row>
    <row r="183" spans="1:19">
      <c r="A183" s="4"/>
      <c r="B183" s="142"/>
      <c r="C183" s="142"/>
      <c r="D183" s="142"/>
      <c r="E183" s="142"/>
      <c r="F183" s="142"/>
      <c r="G183" s="142"/>
      <c r="H183" s="142"/>
      <c r="I183" s="142"/>
      <c r="J183" s="142"/>
      <c r="K183" s="142"/>
      <c r="L183" s="142"/>
      <c r="M183" s="142"/>
      <c r="N183" s="142"/>
      <c r="O183" s="142"/>
      <c r="P183" s="142"/>
      <c r="Q183" s="142"/>
      <c r="R183" s="142"/>
      <c r="S183" s="142"/>
    </row>
    <row r="184" spans="1:19">
      <c r="A184" s="1118" t="s">
        <v>3888</v>
      </c>
      <c r="B184" s="1119"/>
      <c r="C184" s="1119"/>
      <c r="D184" s="1119"/>
      <c r="E184" s="1119"/>
      <c r="F184" s="1119"/>
      <c r="G184" s="1119"/>
      <c r="H184" s="1119"/>
      <c r="I184" s="1119"/>
      <c r="J184" s="1119"/>
      <c r="K184" s="1119"/>
      <c r="L184" s="1119"/>
      <c r="M184" s="1119"/>
      <c r="N184" s="1119"/>
      <c r="O184" s="1119"/>
      <c r="P184" s="1119"/>
      <c r="Q184" s="1119"/>
      <c r="R184" s="1119"/>
      <c r="S184" s="1120"/>
    </row>
    <row r="185" spans="1:19">
      <c r="A185" s="135"/>
      <c r="B185" s="142"/>
      <c r="C185" s="142"/>
      <c r="D185" s="142"/>
      <c r="E185" s="142"/>
      <c r="F185" s="142"/>
      <c r="G185" s="142"/>
      <c r="H185" s="142"/>
      <c r="I185" s="142"/>
      <c r="J185" s="142"/>
      <c r="K185" s="142"/>
      <c r="L185" s="142"/>
      <c r="M185" s="142"/>
      <c r="N185" s="142"/>
      <c r="O185" s="142"/>
      <c r="P185" s="142"/>
      <c r="Q185" s="142"/>
      <c r="R185" s="142"/>
      <c r="S185" s="142"/>
    </row>
    <row r="186" spans="1:19">
      <c r="A186" s="1118" t="s">
        <v>3955</v>
      </c>
      <c r="B186" s="1119"/>
      <c r="C186" s="1119"/>
      <c r="D186" s="1119"/>
      <c r="E186" s="1119"/>
      <c r="F186" s="1119"/>
      <c r="G186" s="1119"/>
      <c r="H186" s="1119"/>
      <c r="I186" s="1119"/>
      <c r="J186" s="1119"/>
      <c r="K186" s="1119"/>
      <c r="L186" s="1119"/>
      <c r="M186" s="1119"/>
      <c r="N186" s="1119"/>
      <c r="O186" s="1119"/>
      <c r="P186" s="1119"/>
      <c r="Q186" s="1119"/>
      <c r="R186" s="1119"/>
      <c r="S186" s="1120"/>
    </row>
    <row r="187" spans="1:19">
      <c r="A187" s="142"/>
      <c r="B187" s="146"/>
      <c r="C187" s="142"/>
      <c r="D187" s="142"/>
      <c r="E187" s="142"/>
      <c r="F187" s="142"/>
      <c r="G187" s="142"/>
      <c r="H187" s="146"/>
      <c r="I187" s="142"/>
      <c r="J187" s="142"/>
      <c r="K187" s="142"/>
      <c r="L187" s="142"/>
      <c r="M187" s="142"/>
      <c r="N187" s="142"/>
      <c r="O187" s="142"/>
      <c r="P187" s="142"/>
      <c r="Q187" s="142"/>
      <c r="R187" s="142"/>
      <c r="S187" s="142"/>
    </row>
    <row r="188" spans="1:19">
      <c r="A188" s="1118" t="s">
        <v>3958</v>
      </c>
      <c r="B188" s="1119"/>
      <c r="C188" s="1119"/>
      <c r="D188" s="1119"/>
      <c r="E188" s="1119"/>
      <c r="F188" s="1119"/>
      <c r="G188" s="1119"/>
      <c r="H188" s="1119"/>
      <c r="I188" s="1119"/>
      <c r="J188" s="1119"/>
      <c r="K188" s="1119"/>
      <c r="L188" s="1119"/>
      <c r="M188" s="1119"/>
      <c r="N188" s="1119"/>
      <c r="O188" s="1119"/>
      <c r="P188" s="1119"/>
      <c r="Q188" s="1119"/>
      <c r="R188" s="1119"/>
      <c r="S188" s="1120"/>
    </row>
    <row r="189" spans="1:19">
      <c r="A189" s="135"/>
      <c r="B189" s="142"/>
      <c r="C189" s="142"/>
      <c r="D189" s="142"/>
      <c r="E189" s="142"/>
      <c r="F189" s="142"/>
      <c r="G189" s="142"/>
      <c r="H189" s="142"/>
      <c r="I189" s="142"/>
      <c r="J189" s="142"/>
      <c r="K189" s="142"/>
      <c r="L189" s="142"/>
      <c r="M189" s="142"/>
      <c r="N189" s="142"/>
      <c r="O189" s="142"/>
      <c r="P189" s="142"/>
      <c r="Q189" s="142"/>
      <c r="R189" s="142"/>
      <c r="S189" s="142"/>
    </row>
    <row r="190" spans="1:19">
      <c r="A190" s="1118" t="s">
        <v>3971</v>
      </c>
      <c r="B190" s="1119"/>
      <c r="C190" s="1119"/>
      <c r="D190" s="1119"/>
      <c r="E190" s="1119"/>
      <c r="F190" s="1119"/>
      <c r="G190" s="1119"/>
      <c r="H190" s="1119"/>
      <c r="I190" s="1119"/>
      <c r="J190" s="1119"/>
      <c r="K190" s="1119"/>
      <c r="L190" s="1119"/>
      <c r="M190" s="1119"/>
      <c r="N190" s="1119"/>
      <c r="O190" s="1119"/>
      <c r="P190" s="1119"/>
      <c r="Q190" s="1119"/>
      <c r="R190" s="1119"/>
      <c r="S190" s="1120"/>
    </row>
    <row r="191" spans="1:19">
      <c r="A191" s="135"/>
      <c r="B191" s="142"/>
      <c r="C191" s="142"/>
      <c r="D191" s="142"/>
      <c r="E191" s="142"/>
      <c r="F191" s="142"/>
      <c r="G191" s="142"/>
      <c r="H191" s="142"/>
      <c r="I191" s="142"/>
      <c r="J191" s="142"/>
      <c r="K191" s="142"/>
      <c r="L191" s="142"/>
      <c r="M191" s="142"/>
      <c r="N191" s="142"/>
      <c r="O191" s="142"/>
      <c r="P191" s="142"/>
      <c r="Q191" s="142"/>
      <c r="R191" s="142"/>
      <c r="S191" s="142"/>
    </row>
    <row r="192" spans="1:19">
      <c r="A192" s="1118" t="s">
        <v>3990</v>
      </c>
      <c r="B192" s="1119"/>
      <c r="C192" s="1119"/>
      <c r="D192" s="1119"/>
      <c r="E192" s="1119"/>
      <c r="F192" s="1119"/>
      <c r="G192" s="1119"/>
      <c r="H192" s="1119"/>
      <c r="I192" s="1119"/>
      <c r="J192" s="1119"/>
      <c r="K192" s="1119"/>
      <c r="L192" s="1119"/>
      <c r="M192" s="1119"/>
      <c r="N192" s="1119"/>
      <c r="O192" s="1119"/>
      <c r="P192" s="1119"/>
      <c r="Q192" s="1119"/>
      <c r="R192" s="1119"/>
      <c r="S192" s="1120"/>
    </row>
    <row r="193" spans="1:19">
      <c r="A193" s="135"/>
      <c r="B193" s="142"/>
      <c r="C193" s="142"/>
      <c r="D193" s="142"/>
      <c r="E193" s="142"/>
      <c r="F193" s="142"/>
      <c r="G193" s="142"/>
      <c r="H193" s="142"/>
      <c r="I193" s="142"/>
      <c r="J193" s="142"/>
      <c r="K193" s="142"/>
      <c r="L193" s="142"/>
      <c r="M193" s="142"/>
      <c r="N193" s="142"/>
      <c r="O193" s="142"/>
      <c r="P193" s="142"/>
      <c r="Q193" s="142"/>
      <c r="R193" s="142"/>
      <c r="S193" s="142"/>
    </row>
    <row r="194" spans="1:19">
      <c r="A194" s="1118" t="s">
        <v>3989</v>
      </c>
      <c r="B194" s="1119"/>
      <c r="C194" s="1119"/>
      <c r="D194" s="1119"/>
      <c r="E194" s="1119"/>
      <c r="F194" s="1119"/>
      <c r="G194" s="1119"/>
      <c r="H194" s="1119"/>
      <c r="I194" s="1119"/>
      <c r="J194" s="1119"/>
      <c r="K194" s="1119"/>
      <c r="L194" s="1119"/>
      <c r="M194" s="1119"/>
      <c r="N194" s="1119"/>
      <c r="O194" s="1119"/>
      <c r="P194" s="1119"/>
      <c r="Q194" s="1119"/>
      <c r="R194" s="1119"/>
      <c r="S194" s="1120"/>
    </row>
    <row r="195" spans="1:19">
      <c r="A195" s="135"/>
      <c r="B195" s="142"/>
      <c r="C195" s="142"/>
      <c r="D195" s="142"/>
      <c r="E195" s="142"/>
      <c r="F195" s="142"/>
      <c r="G195" s="142"/>
      <c r="H195" s="142"/>
      <c r="I195" s="142"/>
      <c r="J195" s="142"/>
      <c r="K195" s="142"/>
      <c r="L195" s="142"/>
      <c r="M195" s="142"/>
      <c r="N195" s="142"/>
      <c r="O195" s="142"/>
      <c r="P195" s="142"/>
      <c r="Q195" s="142"/>
      <c r="R195" s="142"/>
      <c r="S195" s="142"/>
    </row>
    <row r="196" spans="1:19">
      <c r="A196" s="1118" t="s">
        <v>3995</v>
      </c>
      <c r="B196" s="1119"/>
      <c r="C196" s="1119"/>
      <c r="D196" s="1119"/>
      <c r="E196" s="1119"/>
      <c r="F196" s="1119"/>
      <c r="G196" s="1119"/>
      <c r="H196" s="1119"/>
      <c r="I196" s="1119"/>
      <c r="J196" s="1119"/>
      <c r="K196" s="1119"/>
      <c r="L196" s="1119"/>
      <c r="M196" s="1119"/>
      <c r="N196" s="1119"/>
      <c r="O196" s="1119"/>
      <c r="P196" s="1119"/>
      <c r="Q196" s="1119"/>
      <c r="R196" s="1119"/>
      <c r="S196" s="1120"/>
    </row>
    <row r="197" spans="1:19">
      <c r="A197" s="135"/>
      <c r="B197" s="142"/>
      <c r="C197" s="142"/>
      <c r="D197" s="142"/>
      <c r="E197" s="142"/>
      <c r="F197" s="142"/>
      <c r="G197" s="142"/>
      <c r="H197" s="142"/>
      <c r="I197" s="142"/>
      <c r="J197" s="142"/>
      <c r="K197" s="142"/>
      <c r="L197" s="142"/>
      <c r="M197" s="142"/>
      <c r="N197" s="142"/>
      <c r="O197" s="142"/>
      <c r="P197" s="142"/>
      <c r="Q197" s="142"/>
      <c r="R197" s="142"/>
      <c r="S197" s="142"/>
    </row>
    <row r="198" spans="1:19">
      <c r="A198" s="996" t="s">
        <v>3653</v>
      </c>
      <c r="B198" s="999"/>
      <c r="C198" s="999"/>
      <c r="D198" s="999"/>
      <c r="E198" s="999"/>
      <c r="F198" s="999"/>
      <c r="G198" s="999"/>
      <c r="H198" s="999"/>
      <c r="I198" s="999"/>
      <c r="J198" s="999"/>
      <c r="K198" s="999"/>
      <c r="L198" s="999"/>
      <c r="M198" s="999"/>
      <c r="N198" s="999"/>
      <c r="O198" s="999"/>
      <c r="P198" s="999"/>
      <c r="Q198" s="999"/>
      <c r="R198" s="999"/>
      <c r="S198" s="1000"/>
    </row>
    <row r="199" spans="1:19" s="96" customFormat="1">
      <c r="A199" s="149">
        <v>0</v>
      </c>
      <c r="B199" s="149">
        <f>B175+B177+B179+B181+B183+B185+B187+B189+B191+B193+B195+B197</f>
        <v>0</v>
      </c>
      <c r="C199" s="149">
        <f>C175+C177+C179+C181+C183+C185+C187+C189+C191+C193+C195+C197</f>
        <v>0</v>
      </c>
      <c r="D199" s="149">
        <f t="shared" ref="D199:J199" si="5">D175+D177+D179+D181+D183+D185+D187+D189+D191+D193+D195+D197</f>
        <v>0</v>
      </c>
      <c r="E199" s="149">
        <f t="shared" si="5"/>
        <v>0</v>
      </c>
      <c r="F199" s="149">
        <f t="shared" si="5"/>
        <v>0</v>
      </c>
      <c r="G199" s="149">
        <f t="shared" si="5"/>
        <v>0</v>
      </c>
      <c r="H199" s="149">
        <f t="shared" si="5"/>
        <v>0</v>
      </c>
      <c r="I199" s="149">
        <f t="shared" si="5"/>
        <v>0</v>
      </c>
      <c r="J199" s="149">
        <f t="shared" si="5"/>
        <v>0</v>
      </c>
      <c r="K199" s="149"/>
      <c r="L199" s="149">
        <v>0</v>
      </c>
      <c r="M199" s="149"/>
      <c r="N199" s="149">
        <v>0</v>
      </c>
      <c r="O199" s="149">
        <f>O175+O177+O179+O181+O183+O185+O187+O189+O191+O193+O195+O197</f>
        <v>0</v>
      </c>
      <c r="P199" s="149">
        <f>P175+P177+P179+P181+P183+P185+P187+P189+P191+P193+P195+P197</f>
        <v>0</v>
      </c>
      <c r="Q199" s="149">
        <f>Q175+Q177+Q179+Q181+Q183+Q185+Q187+Q189+Q191+Q193+Q195+Q197</f>
        <v>0</v>
      </c>
      <c r="R199" s="149">
        <v>0</v>
      </c>
      <c r="S199" s="149">
        <v>0</v>
      </c>
    </row>
    <row r="200" spans="1:19">
      <c r="A200" s="4"/>
      <c r="B200" s="4"/>
      <c r="C200" s="4"/>
      <c r="D200" s="4"/>
      <c r="E200" s="4"/>
      <c r="F200" s="4"/>
      <c r="G200" s="4"/>
      <c r="H200" s="4"/>
      <c r="I200" s="4"/>
      <c r="J200" s="4"/>
      <c r="K200" s="4"/>
      <c r="L200" s="4"/>
      <c r="M200" s="4"/>
      <c r="N200" s="4"/>
      <c r="O200" s="4"/>
      <c r="P200" s="4"/>
      <c r="Q200" s="4"/>
      <c r="R200" s="4"/>
      <c r="S200" s="4"/>
    </row>
    <row r="201" spans="1:19" ht="24.75" customHeight="1">
      <c r="A201" s="1264" t="s">
        <v>1423</v>
      </c>
      <c r="B201" s="1265"/>
      <c r="C201" s="1265"/>
      <c r="D201" s="1265"/>
      <c r="E201" s="1265"/>
      <c r="F201" s="1265"/>
      <c r="G201" s="1265"/>
      <c r="H201" s="1265"/>
      <c r="I201" s="1265"/>
      <c r="J201" s="1265"/>
      <c r="K201" s="1265"/>
      <c r="L201" s="1265"/>
      <c r="M201" s="1265"/>
      <c r="N201" s="1265"/>
      <c r="O201" s="1265"/>
      <c r="P201" s="1265"/>
      <c r="Q201" s="1265"/>
      <c r="R201" s="1265"/>
      <c r="S201" s="1266"/>
    </row>
    <row r="202" spans="1:19" ht="15" customHeight="1">
      <c r="A202" s="976" t="s">
        <v>3654</v>
      </c>
      <c r="B202" s="977"/>
      <c r="C202" s="977"/>
      <c r="D202" s="977"/>
      <c r="E202" s="977"/>
      <c r="F202" s="977"/>
      <c r="G202" s="977"/>
      <c r="H202" s="977"/>
      <c r="I202" s="977"/>
      <c r="J202" s="977"/>
      <c r="K202" s="977"/>
      <c r="L202" s="977"/>
      <c r="M202" s="977"/>
      <c r="N202" s="977"/>
      <c r="O202" s="977"/>
      <c r="P202" s="977"/>
      <c r="Q202" s="977"/>
      <c r="R202" s="977"/>
      <c r="S202" s="978"/>
    </row>
    <row r="203" spans="1:19">
      <c r="A203" s="976" t="s">
        <v>1109</v>
      </c>
      <c r="B203" s="977"/>
      <c r="C203" s="977"/>
      <c r="D203" s="977"/>
      <c r="E203" s="977"/>
      <c r="F203" s="977"/>
      <c r="G203" s="977"/>
      <c r="H203" s="977"/>
      <c r="I203" s="977"/>
      <c r="J203" s="977"/>
      <c r="K203" s="977"/>
      <c r="L203" s="977"/>
      <c r="M203" s="977"/>
      <c r="N203" s="977"/>
      <c r="O203" s="977"/>
      <c r="P203" s="977"/>
      <c r="Q203" s="977"/>
      <c r="R203" s="977"/>
      <c r="S203" s="978"/>
    </row>
    <row r="204" spans="1:19">
      <c r="A204" s="976" t="s">
        <v>306</v>
      </c>
      <c r="B204" s="977"/>
      <c r="C204" s="977"/>
      <c r="D204" s="977"/>
      <c r="E204" s="977"/>
      <c r="F204" s="977"/>
      <c r="G204" s="977"/>
      <c r="H204" s="977"/>
      <c r="I204" s="977"/>
      <c r="J204" s="977"/>
      <c r="K204" s="977"/>
      <c r="L204" s="977"/>
      <c r="M204" s="977"/>
      <c r="N204" s="977"/>
      <c r="O204" s="977"/>
      <c r="P204" s="977"/>
      <c r="Q204" s="977"/>
      <c r="R204" s="977"/>
      <c r="S204" s="978"/>
    </row>
    <row r="205" spans="1:19">
      <c r="A205" s="976" t="s">
        <v>1110</v>
      </c>
      <c r="B205" s="977"/>
      <c r="C205" s="977"/>
      <c r="D205" s="977"/>
      <c r="E205" s="977"/>
      <c r="F205" s="977"/>
      <c r="G205" s="977"/>
      <c r="H205" s="977"/>
      <c r="I205" s="977"/>
      <c r="J205" s="977"/>
      <c r="K205" s="977"/>
      <c r="L205" s="977"/>
      <c r="M205" s="977"/>
      <c r="N205" s="977"/>
      <c r="O205" s="977"/>
      <c r="P205" s="977"/>
      <c r="Q205" s="977"/>
      <c r="R205" s="977"/>
      <c r="S205" s="978"/>
    </row>
    <row r="206" spans="1:19">
      <c r="A206" s="976" t="s">
        <v>1111</v>
      </c>
      <c r="B206" s="977"/>
      <c r="C206" s="977"/>
      <c r="D206" s="977"/>
      <c r="E206" s="977"/>
      <c r="F206" s="977"/>
      <c r="G206" s="977"/>
      <c r="H206" s="977"/>
      <c r="I206" s="977"/>
      <c r="J206" s="977"/>
      <c r="K206" s="977"/>
      <c r="L206" s="977"/>
      <c r="M206" s="977"/>
      <c r="N206" s="977"/>
      <c r="O206" s="977"/>
      <c r="P206" s="977"/>
      <c r="Q206" s="977"/>
      <c r="R206" s="977"/>
      <c r="S206" s="978"/>
    </row>
    <row r="207" spans="1:19">
      <c r="A207" s="976" t="s">
        <v>1112</v>
      </c>
      <c r="B207" s="977"/>
      <c r="C207" s="977"/>
      <c r="D207" s="977"/>
      <c r="E207" s="977"/>
      <c r="F207" s="977"/>
      <c r="G207" s="977"/>
      <c r="H207" s="977"/>
      <c r="I207" s="977"/>
      <c r="J207" s="977"/>
      <c r="K207" s="977"/>
      <c r="L207" s="977"/>
      <c r="M207" s="977"/>
      <c r="N207" s="977"/>
      <c r="O207" s="977"/>
      <c r="P207" s="977"/>
      <c r="Q207" s="977"/>
      <c r="R207" s="977"/>
      <c r="S207" s="978"/>
    </row>
    <row r="208" spans="1:19">
      <c r="A208" s="976" t="s">
        <v>1113</v>
      </c>
      <c r="B208" s="977"/>
      <c r="C208" s="977"/>
      <c r="D208" s="977"/>
      <c r="E208" s="977"/>
      <c r="F208" s="977"/>
      <c r="G208" s="977"/>
      <c r="H208" s="977"/>
      <c r="I208" s="977"/>
      <c r="J208" s="977"/>
      <c r="K208" s="977"/>
      <c r="L208" s="977"/>
      <c r="M208" s="977"/>
      <c r="N208" s="977"/>
      <c r="O208" s="977"/>
      <c r="P208" s="977"/>
      <c r="Q208" s="977"/>
      <c r="R208" s="977"/>
      <c r="S208" s="978"/>
    </row>
    <row r="209" spans="1:19">
      <c r="A209" s="976" t="s">
        <v>1114</v>
      </c>
      <c r="B209" s="977"/>
      <c r="C209" s="977"/>
      <c r="D209" s="977"/>
      <c r="E209" s="977"/>
      <c r="F209" s="977"/>
      <c r="G209" s="977"/>
      <c r="H209" s="977"/>
      <c r="I209" s="977"/>
      <c r="J209" s="977"/>
      <c r="K209" s="977"/>
      <c r="L209" s="977"/>
      <c r="M209" s="977"/>
      <c r="N209" s="977"/>
      <c r="O209" s="977"/>
      <c r="P209" s="977"/>
      <c r="Q209" s="977"/>
      <c r="R209" s="977"/>
      <c r="S209" s="978"/>
    </row>
    <row r="210" spans="1:19">
      <c r="A210" s="982" t="s">
        <v>1115</v>
      </c>
      <c r="B210" s="983"/>
      <c r="C210" s="983"/>
      <c r="D210" s="983"/>
      <c r="E210" s="983"/>
      <c r="F210" s="983"/>
      <c r="G210" s="983"/>
      <c r="H210" s="983"/>
      <c r="I210" s="983"/>
      <c r="J210" s="983"/>
      <c r="K210" s="983"/>
      <c r="L210" s="983"/>
      <c r="M210" s="983"/>
      <c r="N210" s="983"/>
      <c r="O210" s="983"/>
      <c r="P210" s="983"/>
      <c r="Q210" s="983"/>
      <c r="R210" s="983"/>
      <c r="S210" s="984"/>
    </row>
    <row r="211" spans="1:19" ht="30.75" customHeight="1">
      <c r="A211" s="985" t="s">
        <v>41</v>
      </c>
      <c r="B211" s="985"/>
      <c r="C211" s="985"/>
      <c r="D211" s="985" t="s">
        <v>42</v>
      </c>
      <c r="E211" s="985"/>
      <c r="F211" s="985" t="s">
        <v>43</v>
      </c>
      <c r="G211" s="985"/>
      <c r="H211" s="985"/>
      <c r="I211" s="985" t="s">
        <v>44</v>
      </c>
      <c r="J211" s="985"/>
      <c r="K211" s="986" t="s">
        <v>45</v>
      </c>
      <c r="L211" s="987"/>
      <c r="M211" s="987"/>
      <c r="N211" s="988"/>
      <c r="O211" s="989" t="s">
        <v>46</v>
      </c>
      <c r="P211" s="989"/>
      <c r="Q211" s="990"/>
      <c r="R211" s="985" t="s">
        <v>47</v>
      </c>
      <c r="S211" s="985"/>
    </row>
    <row r="212" spans="1:19" ht="28.5" customHeight="1">
      <c r="A212" s="991" t="s">
        <v>48</v>
      </c>
      <c r="B212" s="991" t="s">
        <v>49</v>
      </c>
      <c r="C212" s="1002" t="s">
        <v>50</v>
      </c>
      <c r="D212" s="991" t="s">
        <v>51</v>
      </c>
      <c r="E212" s="991" t="s">
        <v>52</v>
      </c>
      <c r="F212" s="986" t="s">
        <v>53</v>
      </c>
      <c r="G212" s="992"/>
      <c r="H212" s="993"/>
      <c r="I212" s="991" t="s">
        <v>54</v>
      </c>
      <c r="J212" s="991" t="s">
        <v>55</v>
      </c>
      <c r="K212" s="986" t="s">
        <v>56</v>
      </c>
      <c r="L212" s="993"/>
      <c r="M212" s="986" t="s">
        <v>57</v>
      </c>
      <c r="N212" s="993"/>
      <c r="O212" s="991" t="s">
        <v>58</v>
      </c>
      <c r="P212" s="991" t="s">
        <v>59</v>
      </c>
      <c r="Q212" s="991" t="s">
        <v>60</v>
      </c>
      <c r="R212" s="991" t="s">
        <v>61</v>
      </c>
      <c r="S212" s="991" t="s">
        <v>62</v>
      </c>
    </row>
    <row r="213" spans="1:19" ht="60" customHeight="1">
      <c r="A213" s="985"/>
      <c r="B213" s="985"/>
      <c r="C213" s="1003"/>
      <c r="D213" s="985"/>
      <c r="E213" s="985"/>
      <c r="F213" s="136" t="s">
        <v>63</v>
      </c>
      <c r="G213" s="136" t="s">
        <v>64</v>
      </c>
      <c r="H213" s="136" t="s">
        <v>65</v>
      </c>
      <c r="I213" s="985"/>
      <c r="J213" s="985"/>
      <c r="K213" s="139" t="s">
        <v>66</v>
      </c>
      <c r="L213" s="139" t="s">
        <v>67</v>
      </c>
      <c r="M213" s="139" t="s">
        <v>68</v>
      </c>
      <c r="N213" s="139" t="s">
        <v>67</v>
      </c>
      <c r="O213" s="985"/>
      <c r="P213" s="985"/>
      <c r="Q213" s="985"/>
      <c r="R213" s="985"/>
      <c r="S213" s="985"/>
    </row>
    <row r="214" spans="1:19">
      <c r="A214" s="994" t="s">
        <v>1213</v>
      </c>
      <c r="B214" s="994"/>
      <c r="C214" s="994"/>
      <c r="D214" s="994"/>
      <c r="E214" s="994"/>
      <c r="F214" s="994"/>
      <c r="G214" s="994"/>
      <c r="H214" s="994"/>
      <c r="I214" s="994"/>
      <c r="J214" s="994"/>
      <c r="K214" s="994"/>
      <c r="L214" s="994"/>
      <c r="M214" s="994"/>
      <c r="N214" s="994"/>
      <c r="O214" s="994"/>
      <c r="P214" s="994"/>
      <c r="Q214" s="994"/>
      <c r="R214" s="994"/>
      <c r="S214" s="994"/>
    </row>
    <row r="215" spans="1:19" s="496" customFormat="1" ht="12.75" customHeight="1">
      <c r="A215" s="492">
        <v>0</v>
      </c>
      <c r="B215" s="493">
        <v>0</v>
      </c>
      <c r="C215" s="493">
        <v>0</v>
      </c>
      <c r="D215" s="493">
        <v>0</v>
      </c>
      <c r="E215" s="493">
        <v>0</v>
      </c>
      <c r="F215" s="493">
        <v>0</v>
      </c>
      <c r="G215" s="493">
        <v>0</v>
      </c>
      <c r="H215" s="493">
        <v>0</v>
      </c>
      <c r="I215" s="493">
        <v>0</v>
      </c>
      <c r="J215" s="493">
        <v>0</v>
      </c>
      <c r="K215" s="493">
        <v>0</v>
      </c>
      <c r="L215" s="493">
        <v>0</v>
      </c>
      <c r="M215" s="493">
        <v>0</v>
      </c>
      <c r="N215" s="493">
        <v>0</v>
      </c>
      <c r="O215" s="493">
        <v>0</v>
      </c>
      <c r="P215" s="493">
        <v>0</v>
      </c>
      <c r="Q215" s="493">
        <v>0</v>
      </c>
      <c r="R215" s="493">
        <v>0</v>
      </c>
      <c r="S215" s="493">
        <v>0</v>
      </c>
    </row>
    <row r="216" spans="1:19">
      <c r="A216" s="994" t="s">
        <v>70</v>
      </c>
      <c r="B216" s="994"/>
      <c r="C216" s="994"/>
      <c r="D216" s="994"/>
      <c r="E216" s="994"/>
      <c r="F216" s="994"/>
      <c r="G216" s="994"/>
      <c r="H216" s="994"/>
      <c r="I216" s="994"/>
      <c r="J216" s="994"/>
      <c r="K216" s="994"/>
      <c r="L216" s="994"/>
      <c r="M216" s="994"/>
      <c r="N216" s="994"/>
      <c r="O216" s="994"/>
      <c r="P216" s="994"/>
      <c r="Q216" s="994"/>
      <c r="R216" s="994"/>
      <c r="S216" s="994"/>
    </row>
    <row r="217" spans="1:19" s="725" customFormat="1" ht="12.75">
      <c r="A217" s="717">
        <v>7</v>
      </c>
      <c r="B217" s="18">
        <v>5</v>
      </c>
      <c r="C217" s="18">
        <v>12</v>
      </c>
      <c r="D217" s="18">
        <v>11</v>
      </c>
      <c r="E217" s="18">
        <v>1</v>
      </c>
      <c r="F217" s="18">
        <v>1</v>
      </c>
      <c r="G217" s="18">
        <v>7</v>
      </c>
      <c r="H217" s="18">
        <v>4</v>
      </c>
      <c r="I217" s="18">
        <v>12</v>
      </c>
      <c r="J217" s="18">
        <v>0</v>
      </c>
      <c r="K217" s="18">
        <v>0</v>
      </c>
      <c r="L217" s="18">
        <v>0</v>
      </c>
      <c r="M217" s="18">
        <v>0</v>
      </c>
      <c r="N217" s="18">
        <v>0</v>
      </c>
      <c r="O217" s="18">
        <v>11</v>
      </c>
      <c r="P217" s="18">
        <v>1</v>
      </c>
      <c r="Q217" s="18">
        <v>0</v>
      </c>
      <c r="R217" s="18">
        <v>0</v>
      </c>
      <c r="S217" s="18">
        <v>0</v>
      </c>
    </row>
    <row r="218" spans="1:19">
      <c r="A218" s="994" t="s">
        <v>2017</v>
      </c>
      <c r="B218" s="994"/>
      <c r="C218" s="994"/>
      <c r="D218" s="994"/>
      <c r="E218" s="994"/>
      <c r="F218" s="994"/>
      <c r="G218" s="994"/>
      <c r="H218" s="994"/>
      <c r="I218" s="994"/>
      <c r="J218" s="994"/>
      <c r="K218" s="994"/>
      <c r="L218" s="994"/>
      <c r="M218" s="994"/>
      <c r="N218" s="994"/>
      <c r="O218" s="994"/>
      <c r="P218" s="994"/>
      <c r="Q218" s="994"/>
      <c r="R218" s="994"/>
      <c r="S218" s="994"/>
    </row>
    <row r="219" spans="1:19" s="761" customFormat="1" ht="12.75">
      <c r="A219" s="18">
        <v>24</v>
      </c>
      <c r="B219" s="18">
        <v>35</v>
      </c>
      <c r="C219" s="18">
        <v>59</v>
      </c>
      <c r="D219" s="18">
        <v>42</v>
      </c>
      <c r="E219" s="18">
        <v>17</v>
      </c>
      <c r="F219" s="18">
        <v>2</v>
      </c>
      <c r="G219" s="18">
        <v>28</v>
      </c>
      <c r="H219" s="18">
        <v>29</v>
      </c>
      <c r="I219" s="18">
        <v>59</v>
      </c>
      <c r="J219" s="18">
        <v>0</v>
      </c>
      <c r="K219" s="18">
        <v>0</v>
      </c>
      <c r="L219" s="18">
        <v>0</v>
      </c>
      <c r="M219" s="18">
        <v>0</v>
      </c>
      <c r="N219" s="18">
        <v>0</v>
      </c>
      <c r="O219" s="18">
        <v>50</v>
      </c>
      <c r="P219" s="18">
        <v>9</v>
      </c>
      <c r="Q219" s="18">
        <v>0</v>
      </c>
      <c r="R219" s="18">
        <v>0</v>
      </c>
      <c r="S219" s="18">
        <v>0</v>
      </c>
    </row>
    <row r="220" spans="1:19">
      <c r="A220" s="994" t="s">
        <v>72</v>
      </c>
      <c r="B220" s="994"/>
      <c r="C220" s="994"/>
      <c r="D220" s="994"/>
      <c r="E220" s="994"/>
      <c r="F220" s="994"/>
      <c r="G220" s="994"/>
      <c r="H220" s="994"/>
      <c r="I220" s="994"/>
      <c r="J220" s="994"/>
      <c r="K220" s="994"/>
      <c r="L220" s="994"/>
      <c r="M220" s="994"/>
      <c r="N220" s="994"/>
      <c r="O220" s="994"/>
      <c r="P220" s="994"/>
      <c r="Q220" s="994"/>
      <c r="R220" s="994"/>
      <c r="S220" s="994"/>
    </row>
    <row r="221" spans="1:19" s="783" customFormat="1" ht="12.75">
      <c r="A221" s="783">
        <v>19</v>
      </c>
      <c r="B221" s="18">
        <v>29</v>
      </c>
      <c r="C221" s="18">
        <v>48</v>
      </c>
      <c r="D221" s="18">
        <v>40</v>
      </c>
      <c r="E221" s="18">
        <v>8</v>
      </c>
      <c r="F221" s="18">
        <v>2</v>
      </c>
      <c r="G221" s="18">
        <v>18</v>
      </c>
      <c r="H221" s="18">
        <v>28</v>
      </c>
      <c r="I221" s="18">
        <v>48</v>
      </c>
      <c r="J221" s="18">
        <v>0</v>
      </c>
      <c r="K221" s="18">
        <v>0</v>
      </c>
      <c r="L221" s="18">
        <v>0</v>
      </c>
      <c r="M221" s="18">
        <v>0</v>
      </c>
      <c r="N221" s="18">
        <v>0</v>
      </c>
      <c r="O221" s="18">
        <v>48</v>
      </c>
      <c r="P221" s="18">
        <v>0</v>
      </c>
      <c r="Q221" s="18">
        <v>0</v>
      </c>
      <c r="R221" s="18">
        <v>0</v>
      </c>
      <c r="S221" s="18">
        <v>0</v>
      </c>
    </row>
    <row r="222" spans="1:19">
      <c r="A222" s="995" t="s">
        <v>3590</v>
      </c>
      <c r="B222" s="995"/>
      <c r="C222" s="995"/>
      <c r="D222" s="995"/>
      <c r="E222" s="995"/>
      <c r="F222" s="995"/>
      <c r="G222" s="995"/>
      <c r="H222" s="995"/>
      <c r="I222" s="995"/>
      <c r="J222" s="995"/>
      <c r="K222" s="995"/>
      <c r="L222" s="995"/>
      <c r="M222" s="995"/>
      <c r="N222" s="995"/>
      <c r="O222" s="995"/>
      <c r="P222" s="995"/>
      <c r="Q222" s="995"/>
      <c r="R222" s="995"/>
      <c r="S222" s="995"/>
    </row>
    <row r="223" spans="1:19" s="954" customFormat="1" ht="12.75" customHeight="1">
      <c r="A223" s="949">
        <v>0</v>
      </c>
      <c r="B223" s="949">
        <v>0</v>
      </c>
      <c r="C223" s="949">
        <v>0</v>
      </c>
      <c r="D223" s="949">
        <v>0</v>
      </c>
      <c r="E223" s="949">
        <v>0</v>
      </c>
      <c r="F223" s="949">
        <v>0</v>
      </c>
      <c r="G223" s="949">
        <v>0</v>
      </c>
      <c r="H223" s="949">
        <v>0</v>
      </c>
      <c r="I223" s="949">
        <v>0</v>
      </c>
      <c r="J223" s="949">
        <v>0</v>
      </c>
      <c r="K223" s="949">
        <v>0</v>
      </c>
      <c r="L223" s="949">
        <v>0</v>
      </c>
      <c r="M223" s="949">
        <v>0</v>
      </c>
      <c r="N223" s="949">
        <v>0</v>
      </c>
      <c r="O223" s="949">
        <v>0</v>
      </c>
      <c r="P223" s="949">
        <v>0</v>
      </c>
      <c r="Q223" s="949">
        <v>0</v>
      </c>
      <c r="R223" s="949">
        <v>0</v>
      </c>
      <c r="S223" s="949">
        <v>0</v>
      </c>
    </row>
    <row r="224" spans="1:19">
      <c r="A224" s="994" t="s">
        <v>74</v>
      </c>
      <c r="B224" s="994"/>
      <c r="C224" s="994"/>
      <c r="D224" s="994"/>
      <c r="E224" s="994"/>
      <c r="F224" s="994"/>
      <c r="G224" s="994"/>
      <c r="H224" s="994"/>
      <c r="I224" s="994"/>
      <c r="J224" s="994"/>
      <c r="K224" s="994"/>
      <c r="L224" s="994"/>
      <c r="M224" s="994"/>
      <c r="N224" s="994"/>
      <c r="O224" s="994"/>
      <c r="P224" s="994"/>
      <c r="Q224" s="994"/>
      <c r="R224" s="994"/>
      <c r="S224" s="994"/>
    </row>
    <row r="225" spans="1:19" s="574" customFormat="1" ht="12.75">
      <c r="A225" s="98">
        <v>26</v>
      </c>
      <c r="B225" s="98">
        <v>34</v>
      </c>
      <c r="C225" s="98">
        <v>60</v>
      </c>
      <c r="D225" s="98">
        <v>40</v>
      </c>
      <c r="E225" s="98">
        <v>20</v>
      </c>
      <c r="F225" s="98">
        <v>2</v>
      </c>
      <c r="G225" s="98">
        <v>5</v>
      </c>
      <c r="H225" s="98">
        <v>53</v>
      </c>
      <c r="I225" s="98">
        <v>60</v>
      </c>
      <c r="J225" s="98">
        <v>0</v>
      </c>
      <c r="K225" s="98">
        <v>0</v>
      </c>
      <c r="L225" s="98">
        <v>0</v>
      </c>
      <c r="M225" s="98">
        <v>0</v>
      </c>
      <c r="N225" s="98">
        <v>0</v>
      </c>
      <c r="O225" s="98">
        <v>60</v>
      </c>
      <c r="P225" s="98">
        <v>0</v>
      </c>
      <c r="Q225" s="98">
        <v>0</v>
      </c>
      <c r="R225" s="98">
        <v>0</v>
      </c>
      <c r="S225" s="98">
        <v>0</v>
      </c>
    </row>
    <row r="226" spans="1:19">
      <c r="A226" s="994" t="s">
        <v>75</v>
      </c>
      <c r="B226" s="994"/>
      <c r="C226" s="994"/>
      <c r="D226" s="994"/>
      <c r="E226" s="994"/>
      <c r="F226" s="994"/>
      <c r="G226" s="994"/>
      <c r="H226" s="994"/>
      <c r="I226" s="994"/>
      <c r="J226" s="994"/>
      <c r="K226" s="994"/>
      <c r="L226" s="994"/>
      <c r="M226" s="994"/>
      <c r="N226" s="994"/>
      <c r="O226" s="994"/>
      <c r="P226" s="994"/>
      <c r="Q226" s="994"/>
      <c r="R226" s="994"/>
      <c r="S226" s="994"/>
    </row>
    <row r="227" spans="1:19" s="860" customFormat="1" ht="12.75">
      <c r="A227" s="18">
        <v>46</v>
      </c>
      <c r="B227" s="860">
        <v>33</v>
      </c>
      <c r="C227" s="18">
        <v>79</v>
      </c>
      <c r="D227" s="18">
        <v>57</v>
      </c>
      <c r="E227" s="18">
        <v>22</v>
      </c>
      <c r="F227" s="18">
        <v>3</v>
      </c>
      <c r="G227" s="18">
        <v>13</v>
      </c>
      <c r="H227" s="860">
        <v>63</v>
      </c>
      <c r="I227" s="18">
        <v>79</v>
      </c>
      <c r="J227" s="18">
        <v>0</v>
      </c>
      <c r="K227" s="18">
        <v>0</v>
      </c>
      <c r="L227" s="18">
        <v>0</v>
      </c>
      <c r="M227" s="18">
        <v>0</v>
      </c>
      <c r="N227" s="18">
        <v>0</v>
      </c>
      <c r="O227" s="18">
        <v>79</v>
      </c>
      <c r="P227" s="18">
        <v>0</v>
      </c>
      <c r="Q227" s="18">
        <v>0</v>
      </c>
      <c r="R227" s="18">
        <v>0</v>
      </c>
      <c r="S227" s="18">
        <v>0</v>
      </c>
    </row>
    <row r="228" spans="1:19">
      <c r="A228" s="994" t="s">
        <v>76</v>
      </c>
      <c r="B228" s="994"/>
      <c r="C228" s="994"/>
      <c r="D228" s="994"/>
      <c r="E228" s="994"/>
      <c r="F228" s="994"/>
      <c r="G228" s="994"/>
      <c r="H228" s="994"/>
      <c r="I228" s="994"/>
      <c r="J228" s="994"/>
      <c r="K228" s="994"/>
      <c r="L228" s="994"/>
      <c r="M228" s="994"/>
      <c r="N228" s="994"/>
      <c r="O228" s="994"/>
      <c r="P228" s="994"/>
      <c r="Q228" s="994"/>
      <c r="R228" s="994"/>
      <c r="S228" s="994"/>
    </row>
    <row r="229" spans="1:19" s="877" customFormat="1" ht="12.75">
      <c r="A229" s="872">
        <v>40</v>
      </c>
      <c r="B229" s="18">
        <v>38</v>
      </c>
      <c r="C229" s="18">
        <v>78</v>
      </c>
      <c r="D229" s="18">
        <v>45</v>
      </c>
      <c r="E229" s="18">
        <v>33</v>
      </c>
      <c r="F229" s="18">
        <v>7</v>
      </c>
      <c r="G229" s="18">
        <v>19</v>
      </c>
      <c r="H229" s="18">
        <v>52</v>
      </c>
      <c r="I229" s="18">
        <v>78</v>
      </c>
      <c r="J229" s="18">
        <v>0</v>
      </c>
      <c r="K229" s="18">
        <v>0</v>
      </c>
      <c r="L229" s="18">
        <v>0</v>
      </c>
      <c r="M229" s="18">
        <v>0</v>
      </c>
      <c r="N229" s="18">
        <v>0</v>
      </c>
      <c r="O229" s="18">
        <v>78</v>
      </c>
      <c r="P229" s="18">
        <v>0</v>
      </c>
      <c r="Q229" s="18">
        <v>0</v>
      </c>
      <c r="R229" s="18">
        <v>0</v>
      </c>
      <c r="S229" s="18">
        <v>0</v>
      </c>
    </row>
    <row r="230" spans="1:19">
      <c r="A230" s="1118" t="s">
        <v>77</v>
      </c>
      <c r="B230" s="1119"/>
      <c r="C230" s="1119"/>
      <c r="D230" s="1119"/>
      <c r="E230" s="1119"/>
      <c r="F230" s="1119"/>
      <c r="G230" s="1119"/>
      <c r="H230" s="1119"/>
      <c r="I230" s="1119"/>
      <c r="J230" s="1119"/>
      <c r="K230" s="1119"/>
      <c r="L230" s="1119"/>
      <c r="M230" s="1119"/>
      <c r="N230" s="1119"/>
      <c r="O230" s="1119"/>
      <c r="P230" s="1119"/>
      <c r="Q230" s="1119"/>
      <c r="R230" s="1119"/>
      <c r="S230" s="1120"/>
    </row>
    <row r="231" spans="1:19" s="903" customFormat="1" ht="12.75">
      <c r="A231" s="900">
        <v>20</v>
      </c>
      <c r="B231" s="18">
        <v>12</v>
      </c>
      <c r="C231" s="18">
        <v>32</v>
      </c>
      <c r="D231" s="18">
        <v>15</v>
      </c>
      <c r="E231" s="18">
        <v>17</v>
      </c>
      <c r="F231" s="18">
        <v>1</v>
      </c>
      <c r="G231" s="18">
        <v>7</v>
      </c>
      <c r="H231" s="18">
        <v>24</v>
      </c>
      <c r="I231" s="18">
        <v>32</v>
      </c>
      <c r="J231" s="18">
        <v>0</v>
      </c>
      <c r="K231" s="18">
        <v>0</v>
      </c>
      <c r="L231" s="18">
        <v>0</v>
      </c>
      <c r="M231" s="18">
        <v>0</v>
      </c>
      <c r="N231" s="18">
        <v>0</v>
      </c>
      <c r="O231" s="18">
        <v>32</v>
      </c>
      <c r="P231" s="18">
        <v>0</v>
      </c>
      <c r="Q231" s="18">
        <v>0</v>
      </c>
      <c r="R231" s="18">
        <v>0</v>
      </c>
      <c r="S231" s="18">
        <v>0</v>
      </c>
    </row>
    <row r="232" spans="1:19">
      <c r="A232" s="1118" t="s">
        <v>78</v>
      </c>
      <c r="B232" s="1119"/>
      <c r="C232" s="1119"/>
      <c r="D232" s="1119"/>
      <c r="E232" s="1119"/>
      <c r="F232" s="1119"/>
      <c r="G232" s="1119"/>
      <c r="H232" s="1119"/>
      <c r="I232" s="1119"/>
      <c r="J232" s="1119"/>
      <c r="K232" s="1119"/>
      <c r="L232" s="1119"/>
      <c r="M232" s="1119"/>
      <c r="N232" s="1119"/>
      <c r="O232" s="1119"/>
      <c r="P232" s="1119"/>
      <c r="Q232" s="1119"/>
      <c r="R232" s="1119"/>
      <c r="S232" s="1120"/>
    </row>
    <row r="233" spans="1:19" s="928" customFormat="1" ht="12.75">
      <c r="A233" s="924">
        <v>19</v>
      </c>
      <c r="B233" s="18">
        <v>46</v>
      </c>
      <c r="C233" s="18">
        <v>65</v>
      </c>
      <c r="D233" s="18">
        <v>36</v>
      </c>
      <c r="E233" s="18">
        <v>29</v>
      </c>
      <c r="F233" s="18">
        <v>4</v>
      </c>
      <c r="G233" s="18">
        <v>18</v>
      </c>
      <c r="H233" s="18">
        <v>43</v>
      </c>
      <c r="I233" s="18">
        <v>65</v>
      </c>
      <c r="J233" s="18">
        <v>0</v>
      </c>
      <c r="K233" s="18">
        <v>0</v>
      </c>
      <c r="L233" s="18">
        <v>0</v>
      </c>
      <c r="M233" s="18">
        <v>0</v>
      </c>
      <c r="N233" s="18">
        <v>0</v>
      </c>
      <c r="O233" s="18">
        <v>65</v>
      </c>
      <c r="P233" s="18">
        <v>0</v>
      </c>
      <c r="Q233" s="18">
        <v>0</v>
      </c>
      <c r="R233" s="18">
        <v>0</v>
      </c>
      <c r="S233" s="18">
        <v>0</v>
      </c>
    </row>
    <row r="234" spans="1:19">
      <c r="A234" s="994" t="s">
        <v>3589</v>
      </c>
      <c r="B234" s="994"/>
      <c r="C234" s="994"/>
      <c r="D234" s="994"/>
      <c r="E234" s="994"/>
      <c r="F234" s="994"/>
      <c r="G234" s="994"/>
      <c r="H234" s="994"/>
      <c r="I234" s="994"/>
      <c r="J234" s="994"/>
      <c r="K234" s="994"/>
      <c r="L234" s="994"/>
      <c r="M234" s="994"/>
      <c r="N234" s="994"/>
      <c r="O234" s="994"/>
      <c r="P234" s="994"/>
      <c r="Q234" s="994"/>
      <c r="R234" s="994"/>
      <c r="S234" s="994"/>
    </row>
    <row r="235" spans="1:19" s="928" customFormat="1" ht="12.75">
      <c r="A235" s="924">
        <v>29</v>
      </c>
      <c r="B235" s="18">
        <v>11</v>
      </c>
      <c r="C235" s="18">
        <v>40</v>
      </c>
      <c r="D235" s="18">
        <v>35</v>
      </c>
      <c r="E235" s="18">
        <v>5</v>
      </c>
      <c r="F235" s="18">
        <v>3</v>
      </c>
      <c r="G235" s="18">
        <v>9</v>
      </c>
      <c r="H235" s="18">
        <v>28</v>
      </c>
      <c r="I235" s="18">
        <v>40</v>
      </c>
      <c r="J235" s="18">
        <v>0</v>
      </c>
      <c r="K235" s="18">
        <v>0</v>
      </c>
      <c r="L235" s="18">
        <v>0</v>
      </c>
      <c r="M235" s="18">
        <v>0</v>
      </c>
      <c r="N235" s="18">
        <v>0</v>
      </c>
      <c r="O235" s="18">
        <v>40</v>
      </c>
      <c r="P235" s="18">
        <v>0</v>
      </c>
      <c r="Q235" s="18">
        <v>0</v>
      </c>
      <c r="R235" s="18">
        <v>0</v>
      </c>
      <c r="S235" s="18">
        <v>0</v>
      </c>
    </row>
    <row r="236" spans="1:19">
      <c r="A236" s="994" t="s">
        <v>80</v>
      </c>
      <c r="B236" s="994"/>
      <c r="C236" s="994"/>
      <c r="D236" s="994"/>
      <c r="E236" s="994"/>
      <c r="F236" s="994"/>
      <c r="G236" s="994"/>
      <c r="H236" s="994"/>
      <c r="I236" s="994"/>
      <c r="J236" s="994"/>
      <c r="K236" s="994"/>
      <c r="L236" s="994"/>
      <c r="M236" s="994"/>
      <c r="N236" s="994"/>
      <c r="O236" s="994"/>
      <c r="P236" s="994"/>
      <c r="Q236" s="994"/>
      <c r="R236" s="994"/>
      <c r="S236" s="994"/>
    </row>
    <row r="237" spans="1:19" s="954" customFormat="1" ht="12.75">
      <c r="A237" s="948">
        <v>10</v>
      </c>
      <c r="B237" s="949">
        <v>17</v>
      </c>
      <c r="C237" s="949">
        <v>27</v>
      </c>
      <c r="D237" s="949">
        <v>13</v>
      </c>
      <c r="E237" s="949">
        <v>14</v>
      </c>
      <c r="F237" s="949">
        <v>1</v>
      </c>
      <c r="G237" s="949">
        <v>10</v>
      </c>
      <c r="H237" s="949">
        <v>16</v>
      </c>
      <c r="I237" s="949">
        <v>27</v>
      </c>
      <c r="J237" s="949">
        <v>0</v>
      </c>
      <c r="K237" s="949"/>
      <c r="L237" s="949"/>
      <c r="M237" s="949"/>
      <c r="N237" s="949"/>
      <c r="O237" s="949">
        <v>270</v>
      </c>
      <c r="P237" s="949">
        <v>0</v>
      </c>
      <c r="Q237" s="949">
        <v>0</v>
      </c>
      <c r="R237" s="949"/>
      <c r="S237" s="949"/>
    </row>
    <row r="238" spans="1:19">
      <c r="A238" s="996" t="s">
        <v>3674</v>
      </c>
      <c r="B238" s="999"/>
      <c r="C238" s="999"/>
      <c r="D238" s="999"/>
      <c r="E238" s="999"/>
      <c r="F238" s="999"/>
      <c r="G238" s="999"/>
      <c r="H238" s="999"/>
      <c r="I238" s="999"/>
      <c r="J238" s="999"/>
      <c r="K238" s="999"/>
      <c r="L238" s="999"/>
      <c r="M238" s="999"/>
      <c r="N238" s="999"/>
      <c r="O238" s="999"/>
      <c r="P238" s="999"/>
      <c r="Q238" s="999"/>
      <c r="R238" s="999"/>
      <c r="S238" s="1000"/>
    </row>
    <row r="239" spans="1:19" s="49" customFormat="1" ht="12.75">
      <c r="A239" s="296">
        <f>SUM(A237,A235,A233,A231,A229,A227,A225,A223,A221,A219,A217,A215)</f>
        <v>240</v>
      </c>
      <c r="B239" s="491">
        <f t="shared" ref="B239:S239" si="6">SUM(B237,B235,B233,B231,B229,B227,B225,B223,B221,B219,B217,B215)</f>
        <v>260</v>
      </c>
      <c r="C239" s="491">
        <f t="shared" si="6"/>
        <v>500</v>
      </c>
      <c r="D239" s="491">
        <f t="shared" si="6"/>
        <v>334</v>
      </c>
      <c r="E239" s="491">
        <f t="shared" si="6"/>
        <v>166</v>
      </c>
      <c r="F239" s="491">
        <f t="shared" si="6"/>
        <v>26</v>
      </c>
      <c r="G239" s="491">
        <f t="shared" si="6"/>
        <v>134</v>
      </c>
      <c r="H239" s="491">
        <f t="shared" si="6"/>
        <v>340</v>
      </c>
      <c r="I239" s="491">
        <f t="shared" si="6"/>
        <v>500</v>
      </c>
      <c r="J239" s="491">
        <f t="shared" si="6"/>
        <v>0</v>
      </c>
      <c r="K239" s="491">
        <f t="shared" si="6"/>
        <v>0</v>
      </c>
      <c r="L239" s="491">
        <f t="shared" si="6"/>
        <v>0</v>
      </c>
      <c r="M239" s="491">
        <f t="shared" si="6"/>
        <v>0</v>
      </c>
      <c r="N239" s="491">
        <f t="shared" si="6"/>
        <v>0</v>
      </c>
      <c r="O239" s="491">
        <f t="shared" si="6"/>
        <v>733</v>
      </c>
      <c r="P239" s="491">
        <f t="shared" si="6"/>
        <v>10</v>
      </c>
      <c r="Q239" s="491">
        <f t="shared" si="6"/>
        <v>0</v>
      </c>
      <c r="R239" s="491">
        <f t="shared" si="6"/>
        <v>0</v>
      </c>
      <c r="S239" s="491">
        <f t="shared" si="6"/>
        <v>0</v>
      </c>
    </row>
    <row r="240" spans="1:19">
      <c r="A240" s="4"/>
      <c r="B240" s="4"/>
      <c r="C240" s="4"/>
      <c r="D240" s="4"/>
      <c r="E240" s="4"/>
      <c r="F240" s="4"/>
      <c r="G240" s="4"/>
      <c r="H240" s="4"/>
      <c r="I240" s="4"/>
      <c r="J240" s="4"/>
      <c r="K240" s="4"/>
      <c r="L240" s="4"/>
      <c r="M240" s="4"/>
      <c r="N240" s="4"/>
      <c r="O240" s="4"/>
      <c r="P240" s="4"/>
      <c r="Q240" s="4"/>
      <c r="R240" s="4"/>
      <c r="S240" s="4"/>
    </row>
    <row r="241" spans="1:19" ht="25.5" customHeight="1">
      <c r="A241" s="1264" t="s">
        <v>1424</v>
      </c>
      <c r="B241" s="1265"/>
      <c r="C241" s="1265"/>
      <c r="D241" s="1265"/>
      <c r="E241" s="1265"/>
      <c r="F241" s="1265"/>
      <c r="G241" s="1265"/>
      <c r="H241" s="1265"/>
      <c r="I241" s="1265"/>
      <c r="J241" s="1265"/>
      <c r="K241" s="1265"/>
      <c r="L241" s="1265"/>
      <c r="M241" s="1265"/>
      <c r="N241" s="1265"/>
      <c r="O241" s="1265"/>
      <c r="P241" s="1265"/>
      <c r="Q241" s="1265"/>
      <c r="R241" s="1265"/>
      <c r="S241" s="1266"/>
    </row>
    <row r="242" spans="1:19" ht="15" customHeight="1">
      <c r="A242" s="976" t="s">
        <v>3654</v>
      </c>
      <c r="B242" s="977"/>
      <c r="C242" s="977"/>
      <c r="D242" s="977"/>
      <c r="E242" s="977"/>
      <c r="F242" s="977"/>
      <c r="G242" s="977"/>
      <c r="H242" s="977"/>
      <c r="I242" s="977"/>
      <c r="J242" s="977"/>
      <c r="K242" s="977"/>
      <c r="L242" s="977"/>
      <c r="M242" s="977"/>
      <c r="N242" s="977"/>
      <c r="O242" s="977"/>
      <c r="P242" s="977"/>
      <c r="Q242" s="977"/>
      <c r="R242" s="977"/>
      <c r="S242" s="978"/>
    </row>
    <row r="243" spans="1:19">
      <c r="A243" s="976" t="s">
        <v>1116</v>
      </c>
      <c r="B243" s="977"/>
      <c r="C243" s="977"/>
      <c r="D243" s="977"/>
      <c r="E243" s="977"/>
      <c r="F243" s="977"/>
      <c r="G243" s="977"/>
      <c r="H243" s="977"/>
      <c r="I243" s="977"/>
      <c r="J243" s="977"/>
      <c r="K243" s="977"/>
      <c r="L243" s="977"/>
      <c r="M243" s="977"/>
      <c r="N243" s="977"/>
      <c r="O243" s="977"/>
      <c r="P243" s="977"/>
      <c r="Q243" s="977"/>
      <c r="R243" s="977"/>
      <c r="S243" s="978"/>
    </row>
    <row r="244" spans="1:19">
      <c r="A244" s="976" t="s">
        <v>306</v>
      </c>
      <c r="B244" s="977"/>
      <c r="C244" s="977"/>
      <c r="D244" s="977"/>
      <c r="E244" s="977"/>
      <c r="F244" s="977"/>
      <c r="G244" s="977"/>
      <c r="H244" s="977"/>
      <c r="I244" s="977"/>
      <c r="J244" s="977"/>
      <c r="K244" s="977"/>
      <c r="L244" s="977"/>
      <c r="M244" s="977"/>
      <c r="N244" s="977"/>
      <c r="O244" s="977"/>
      <c r="P244" s="977"/>
      <c r="Q244" s="977"/>
      <c r="R244" s="977"/>
      <c r="S244" s="978"/>
    </row>
    <row r="245" spans="1:19">
      <c r="A245" s="976" t="s">
        <v>1117</v>
      </c>
      <c r="B245" s="977"/>
      <c r="C245" s="977"/>
      <c r="D245" s="977"/>
      <c r="E245" s="977"/>
      <c r="F245" s="977"/>
      <c r="G245" s="977"/>
      <c r="H245" s="977"/>
      <c r="I245" s="977"/>
      <c r="J245" s="977"/>
      <c r="K245" s="977"/>
      <c r="L245" s="977"/>
      <c r="M245" s="977"/>
      <c r="N245" s="977"/>
      <c r="O245" s="977"/>
      <c r="P245" s="977"/>
      <c r="Q245" s="977"/>
      <c r="R245" s="977"/>
      <c r="S245" s="978"/>
    </row>
    <row r="246" spans="1:19">
      <c r="A246" s="976" t="s">
        <v>1118</v>
      </c>
      <c r="B246" s="977"/>
      <c r="C246" s="977"/>
      <c r="D246" s="977"/>
      <c r="E246" s="977"/>
      <c r="F246" s="977"/>
      <c r="G246" s="977"/>
      <c r="H246" s="977"/>
      <c r="I246" s="977"/>
      <c r="J246" s="977"/>
      <c r="K246" s="977"/>
      <c r="L246" s="977"/>
      <c r="M246" s="977"/>
      <c r="N246" s="977"/>
      <c r="O246" s="977"/>
      <c r="P246" s="977"/>
      <c r="Q246" s="977"/>
      <c r="R246" s="977"/>
      <c r="S246" s="978"/>
    </row>
    <row r="247" spans="1:19">
      <c r="A247" s="976" t="s">
        <v>1119</v>
      </c>
      <c r="B247" s="977"/>
      <c r="C247" s="977"/>
      <c r="D247" s="977"/>
      <c r="E247" s="977"/>
      <c r="F247" s="977"/>
      <c r="G247" s="977"/>
      <c r="H247" s="977"/>
      <c r="I247" s="977"/>
      <c r="J247" s="977"/>
      <c r="K247" s="977"/>
      <c r="L247" s="977"/>
      <c r="M247" s="977"/>
      <c r="N247" s="977"/>
      <c r="O247" s="977"/>
      <c r="P247" s="977"/>
      <c r="Q247" s="977"/>
      <c r="R247" s="977"/>
      <c r="S247" s="978"/>
    </row>
    <row r="248" spans="1:19">
      <c r="A248" s="976" t="s">
        <v>1120</v>
      </c>
      <c r="B248" s="977"/>
      <c r="C248" s="977"/>
      <c r="D248" s="977"/>
      <c r="E248" s="977"/>
      <c r="F248" s="977"/>
      <c r="G248" s="977"/>
      <c r="H248" s="977"/>
      <c r="I248" s="977"/>
      <c r="J248" s="977"/>
      <c r="K248" s="977"/>
      <c r="L248" s="977"/>
      <c r="M248" s="977"/>
      <c r="N248" s="977"/>
      <c r="O248" s="977"/>
      <c r="P248" s="977"/>
      <c r="Q248" s="977"/>
      <c r="R248" s="977"/>
      <c r="S248" s="978"/>
    </row>
    <row r="249" spans="1:19">
      <c r="A249" s="976" t="s">
        <v>1121</v>
      </c>
      <c r="B249" s="977"/>
      <c r="C249" s="977"/>
      <c r="D249" s="977"/>
      <c r="E249" s="977"/>
      <c r="F249" s="977"/>
      <c r="G249" s="977"/>
      <c r="H249" s="977"/>
      <c r="I249" s="977"/>
      <c r="J249" s="977"/>
      <c r="K249" s="977"/>
      <c r="L249" s="977"/>
      <c r="M249" s="977"/>
      <c r="N249" s="977"/>
      <c r="O249" s="977"/>
      <c r="P249" s="977"/>
      <c r="Q249" s="977"/>
      <c r="R249" s="977"/>
      <c r="S249" s="978"/>
    </row>
    <row r="250" spans="1:19">
      <c r="A250" s="982" t="s">
        <v>1122</v>
      </c>
      <c r="B250" s="983"/>
      <c r="C250" s="983"/>
      <c r="D250" s="983"/>
      <c r="E250" s="983"/>
      <c r="F250" s="983"/>
      <c r="G250" s="983"/>
      <c r="H250" s="983"/>
      <c r="I250" s="983"/>
      <c r="J250" s="983"/>
      <c r="K250" s="983"/>
      <c r="L250" s="983"/>
      <c r="M250" s="983"/>
      <c r="N250" s="983"/>
      <c r="O250" s="983"/>
      <c r="P250" s="983"/>
      <c r="Q250" s="983"/>
      <c r="R250" s="983"/>
      <c r="S250" s="984"/>
    </row>
    <row r="251" spans="1:19" ht="33" customHeight="1">
      <c r="A251" s="985" t="s">
        <v>41</v>
      </c>
      <c r="B251" s="985"/>
      <c r="C251" s="985"/>
      <c r="D251" s="985" t="s">
        <v>42</v>
      </c>
      <c r="E251" s="985"/>
      <c r="F251" s="985" t="s">
        <v>43</v>
      </c>
      <c r="G251" s="985"/>
      <c r="H251" s="985"/>
      <c r="I251" s="985" t="s">
        <v>44</v>
      </c>
      <c r="J251" s="985"/>
      <c r="K251" s="986" t="s">
        <v>45</v>
      </c>
      <c r="L251" s="987"/>
      <c r="M251" s="987"/>
      <c r="N251" s="988"/>
      <c r="O251" s="989" t="s">
        <v>46</v>
      </c>
      <c r="P251" s="989"/>
      <c r="Q251" s="990"/>
      <c r="R251" s="985" t="s">
        <v>47</v>
      </c>
      <c r="S251" s="985"/>
    </row>
    <row r="252" spans="1:19" ht="31.5" customHeight="1">
      <c r="A252" s="991" t="s">
        <v>48</v>
      </c>
      <c r="B252" s="991" t="s">
        <v>49</v>
      </c>
      <c r="C252" s="1002" t="s">
        <v>50</v>
      </c>
      <c r="D252" s="991" t="s">
        <v>51</v>
      </c>
      <c r="E252" s="991" t="s">
        <v>52</v>
      </c>
      <c r="F252" s="986" t="s">
        <v>53</v>
      </c>
      <c r="G252" s="992"/>
      <c r="H252" s="993"/>
      <c r="I252" s="991" t="s">
        <v>54</v>
      </c>
      <c r="J252" s="991" t="s">
        <v>55</v>
      </c>
      <c r="K252" s="986" t="s">
        <v>56</v>
      </c>
      <c r="L252" s="993"/>
      <c r="M252" s="986" t="s">
        <v>57</v>
      </c>
      <c r="N252" s="993"/>
      <c r="O252" s="991" t="s">
        <v>58</v>
      </c>
      <c r="P252" s="991" t="s">
        <v>59</v>
      </c>
      <c r="Q252" s="991" t="s">
        <v>60</v>
      </c>
      <c r="R252" s="991" t="s">
        <v>61</v>
      </c>
      <c r="S252" s="991" t="s">
        <v>62</v>
      </c>
    </row>
    <row r="253" spans="1:19" ht="57.75" customHeight="1">
      <c r="A253" s="985"/>
      <c r="B253" s="985"/>
      <c r="C253" s="1003"/>
      <c r="D253" s="985"/>
      <c r="E253" s="985"/>
      <c r="F253" s="136" t="s">
        <v>63</v>
      </c>
      <c r="G253" s="136" t="s">
        <v>64</v>
      </c>
      <c r="H253" s="136" t="s">
        <v>65</v>
      </c>
      <c r="I253" s="985"/>
      <c r="J253" s="985"/>
      <c r="K253" s="139" t="s">
        <v>66</v>
      </c>
      <c r="L253" s="139" t="s">
        <v>67</v>
      </c>
      <c r="M253" s="139" t="s">
        <v>68</v>
      </c>
      <c r="N253" s="139" t="s">
        <v>67</v>
      </c>
      <c r="O253" s="985"/>
      <c r="P253" s="985"/>
      <c r="Q253" s="985"/>
      <c r="R253" s="985"/>
      <c r="S253" s="985"/>
    </row>
    <row r="254" spans="1:19">
      <c r="A254" s="994" t="s">
        <v>69</v>
      </c>
      <c r="B254" s="994"/>
      <c r="C254" s="994"/>
      <c r="D254" s="994"/>
      <c r="E254" s="994"/>
      <c r="F254" s="994"/>
      <c r="G254" s="994"/>
      <c r="H254" s="994"/>
      <c r="I254" s="994"/>
      <c r="J254" s="994"/>
      <c r="K254" s="994"/>
      <c r="L254" s="994"/>
      <c r="M254" s="994"/>
      <c r="N254" s="994"/>
      <c r="O254" s="994"/>
      <c r="P254" s="994"/>
      <c r="Q254" s="994"/>
      <c r="R254" s="994"/>
      <c r="S254" s="994"/>
    </row>
    <row r="255" spans="1:19" s="495" customFormat="1" ht="12.75">
      <c r="A255" s="491">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c r="A256" s="994" t="s">
        <v>176</v>
      </c>
      <c r="B256" s="994"/>
      <c r="C256" s="994"/>
      <c r="D256" s="994"/>
      <c r="E256" s="994"/>
      <c r="F256" s="994"/>
      <c r="G256" s="994"/>
      <c r="H256" s="994"/>
      <c r="I256" s="994"/>
      <c r="J256" s="994"/>
      <c r="K256" s="994"/>
      <c r="L256" s="994"/>
      <c r="M256" s="994"/>
      <c r="N256" s="994"/>
      <c r="O256" s="994"/>
      <c r="P256" s="994"/>
      <c r="Q256" s="994"/>
      <c r="R256" s="994"/>
      <c r="S256" s="994"/>
    </row>
    <row r="257" spans="1:19" s="761" customFormat="1" ht="12.75">
      <c r="A257" s="755">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c r="A258" s="994" t="s">
        <v>2017</v>
      </c>
      <c r="B258" s="994"/>
      <c r="C258" s="994"/>
      <c r="D258" s="994"/>
      <c r="E258" s="994"/>
      <c r="F258" s="994"/>
      <c r="G258" s="994"/>
      <c r="H258" s="994"/>
      <c r="I258" s="994"/>
      <c r="J258" s="994"/>
      <c r="K258" s="994"/>
      <c r="L258" s="994"/>
      <c r="M258" s="994"/>
      <c r="N258" s="994"/>
      <c r="O258" s="994"/>
      <c r="P258" s="994"/>
      <c r="Q258" s="994"/>
      <c r="R258" s="994"/>
      <c r="S258" s="994"/>
    </row>
    <row r="259" spans="1:19" s="761" customFormat="1" ht="12.75">
      <c r="A259" s="755">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c r="A260" s="994" t="s">
        <v>72</v>
      </c>
      <c r="B260" s="994"/>
      <c r="C260" s="994"/>
      <c r="D260" s="994"/>
      <c r="E260" s="994"/>
      <c r="F260" s="994"/>
      <c r="G260" s="994"/>
      <c r="H260" s="994"/>
      <c r="I260" s="994"/>
      <c r="J260" s="994"/>
      <c r="K260" s="994"/>
      <c r="L260" s="994"/>
      <c r="M260" s="994"/>
      <c r="N260" s="994"/>
      <c r="O260" s="994"/>
      <c r="P260" s="994"/>
      <c r="Q260" s="994"/>
      <c r="R260" s="994"/>
      <c r="S260" s="994"/>
    </row>
    <row r="261" spans="1:19" s="783" customFormat="1" ht="12.75">
      <c r="A261" s="778">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c r="A262" s="995" t="s">
        <v>73</v>
      </c>
      <c r="B262" s="995"/>
      <c r="C262" s="995"/>
      <c r="D262" s="995"/>
      <c r="E262" s="995"/>
      <c r="F262" s="995"/>
      <c r="G262" s="995"/>
      <c r="H262" s="995"/>
      <c r="I262" s="995"/>
      <c r="J262" s="995"/>
      <c r="K262" s="995"/>
      <c r="L262" s="995"/>
      <c r="M262" s="995"/>
      <c r="N262" s="995"/>
      <c r="O262" s="995"/>
      <c r="P262" s="995"/>
      <c r="Q262" s="995"/>
      <c r="R262" s="995"/>
      <c r="S262" s="995"/>
    </row>
    <row r="263" spans="1:19" s="823" customFormat="1" ht="12.75">
      <c r="A263" s="822">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c r="A264" s="994" t="s">
        <v>1176</v>
      </c>
      <c r="B264" s="994"/>
      <c r="C264" s="994"/>
      <c r="D264" s="994"/>
      <c r="E264" s="994"/>
      <c r="F264" s="994"/>
      <c r="G264" s="994"/>
      <c r="H264" s="994"/>
      <c r="I264" s="994"/>
      <c r="J264" s="994"/>
      <c r="K264" s="994"/>
      <c r="L264" s="994"/>
      <c r="M264" s="994"/>
      <c r="N264" s="994"/>
      <c r="O264" s="994"/>
      <c r="P264" s="994"/>
      <c r="Q264" s="994"/>
      <c r="R264" s="994"/>
      <c r="S264" s="994"/>
    </row>
    <row r="265" spans="1:19" s="574" customFormat="1" ht="12.75">
      <c r="A265" s="18">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c r="A266" s="994" t="s">
        <v>1206</v>
      </c>
      <c r="B266" s="994"/>
      <c r="C266" s="994"/>
      <c r="D266" s="994"/>
      <c r="E266" s="994"/>
      <c r="F266" s="994"/>
      <c r="G266" s="994"/>
      <c r="H266" s="994"/>
      <c r="I266" s="994"/>
      <c r="J266" s="994"/>
      <c r="K266" s="994"/>
      <c r="L266" s="994"/>
      <c r="M266" s="994"/>
      <c r="N266" s="994"/>
      <c r="O266" s="994"/>
      <c r="P266" s="994"/>
      <c r="Q266" s="994"/>
      <c r="R266" s="994"/>
      <c r="S266" s="994"/>
    </row>
    <row r="267" spans="1:19" s="860" customFormat="1" ht="12.75">
      <c r="A267" s="18">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18">
        <v>0</v>
      </c>
      <c r="R267" s="18">
        <v>0</v>
      </c>
      <c r="S267" s="18">
        <v>0</v>
      </c>
    </row>
    <row r="268" spans="1:19">
      <c r="A268" s="994" t="s">
        <v>76</v>
      </c>
      <c r="B268" s="994"/>
      <c r="C268" s="994"/>
      <c r="D268" s="994"/>
      <c r="E268" s="994"/>
      <c r="F268" s="994"/>
      <c r="G268" s="994"/>
      <c r="H268" s="994"/>
      <c r="I268" s="994"/>
      <c r="J268" s="994"/>
      <c r="K268" s="994"/>
      <c r="L268" s="994"/>
      <c r="M268" s="994"/>
      <c r="N268" s="994"/>
      <c r="O268" s="994"/>
      <c r="P268" s="994"/>
      <c r="Q268" s="994"/>
      <c r="R268" s="994"/>
      <c r="S268" s="994"/>
    </row>
    <row r="269" spans="1:19" s="877" customFormat="1" ht="12.75">
      <c r="A269" s="18">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c r="A270" s="994" t="s">
        <v>77</v>
      </c>
      <c r="B270" s="994"/>
      <c r="C270" s="994"/>
      <c r="D270" s="994"/>
      <c r="E270" s="994"/>
      <c r="F270" s="994"/>
      <c r="G270" s="994"/>
      <c r="H270" s="994"/>
      <c r="I270" s="994"/>
      <c r="J270" s="994"/>
      <c r="K270" s="994"/>
      <c r="L270" s="994"/>
      <c r="M270" s="994"/>
      <c r="N270" s="994"/>
      <c r="O270" s="994"/>
      <c r="P270" s="994"/>
      <c r="Q270" s="994"/>
      <c r="R270" s="994"/>
      <c r="S270" s="994"/>
    </row>
    <row r="271" spans="1:19" s="903" customFormat="1" ht="12.75">
      <c r="A271" s="18">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18">
        <v>0</v>
      </c>
      <c r="R271" s="18">
        <v>0</v>
      </c>
      <c r="S271" s="18">
        <v>0</v>
      </c>
    </row>
    <row r="272" spans="1:19">
      <c r="A272" s="994" t="s">
        <v>78</v>
      </c>
      <c r="B272" s="994"/>
      <c r="C272" s="994"/>
      <c r="D272" s="994"/>
      <c r="E272" s="994"/>
      <c r="F272" s="994"/>
      <c r="G272" s="994"/>
      <c r="H272" s="994"/>
      <c r="I272" s="994"/>
      <c r="J272" s="994"/>
      <c r="K272" s="994"/>
      <c r="L272" s="994"/>
      <c r="M272" s="994"/>
      <c r="N272" s="994"/>
      <c r="O272" s="994"/>
      <c r="P272" s="994"/>
      <c r="Q272" s="994"/>
      <c r="R272" s="994"/>
      <c r="S272" s="994"/>
    </row>
    <row r="273" spans="1:19" s="928" customFormat="1" ht="12.75">
      <c r="A273" s="18">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c r="A274" s="994" t="s">
        <v>79</v>
      </c>
      <c r="B274" s="994"/>
      <c r="C274" s="994"/>
      <c r="D274" s="994"/>
      <c r="E274" s="994"/>
      <c r="F274" s="994"/>
      <c r="G274" s="994"/>
      <c r="H274" s="994"/>
      <c r="I274" s="994"/>
      <c r="J274" s="994"/>
      <c r="K274" s="994"/>
      <c r="L274" s="994"/>
      <c r="M274" s="994"/>
      <c r="N274" s="994"/>
      <c r="O274" s="994"/>
      <c r="P274" s="994"/>
      <c r="Q274" s="994"/>
      <c r="R274" s="994"/>
      <c r="S274" s="994"/>
    </row>
    <row r="275" spans="1:19" s="928" customFormat="1" ht="12.75">
      <c r="A275" s="18">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18">
        <v>0</v>
      </c>
      <c r="R275" s="18">
        <v>0</v>
      </c>
      <c r="S275" s="18">
        <v>0</v>
      </c>
    </row>
    <row r="276" spans="1:19">
      <c r="A276" s="994" t="s">
        <v>80</v>
      </c>
      <c r="B276" s="994"/>
      <c r="C276" s="994"/>
      <c r="D276" s="994"/>
      <c r="E276" s="994"/>
      <c r="F276" s="994"/>
      <c r="G276" s="994"/>
      <c r="H276" s="994"/>
      <c r="I276" s="994"/>
      <c r="J276" s="994"/>
      <c r="K276" s="994"/>
      <c r="L276" s="994"/>
      <c r="M276" s="994"/>
      <c r="N276" s="994"/>
      <c r="O276" s="994"/>
      <c r="P276" s="994"/>
      <c r="Q276" s="994"/>
      <c r="R276" s="994"/>
      <c r="S276" s="994"/>
    </row>
    <row r="277" spans="1:19" s="953" customFormat="1" ht="12.75">
      <c r="A277" s="18">
        <v>0</v>
      </c>
      <c r="B277" s="18">
        <v>0</v>
      </c>
      <c r="C277" s="18">
        <v>0</v>
      </c>
      <c r="D277" s="18">
        <v>0</v>
      </c>
      <c r="E277" s="18">
        <v>0</v>
      </c>
      <c r="F277" s="18">
        <v>0</v>
      </c>
      <c r="G277" s="18">
        <v>0</v>
      </c>
      <c r="H277" s="18">
        <v>0</v>
      </c>
      <c r="I277" s="18">
        <v>0</v>
      </c>
      <c r="J277" s="18">
        <v>0</v>
      </c>
      <c r="K277" s="18">
        <v>0</v>
      </c>
      <c r="L277" s="18">
        <v>0</v>
      </c>
      <c r="M277" s="18">
        <v>0</v>
      </c>
      <c r="N277" s="18">
        <v>0</v>
      </c>
      <c r="O277" s="18">
        <v>0</v>
      </c>
      <c r="P277" s="18">
        <v>0</v>
      </c>
      <c r="Q277" s="18">
        <v>0</v>
      </c>
      <c r="R277" s="18">
        <v>0</v>
      </c>
      <c r="S277" s="18">
        <v>0</v>
      </c>
    </row>
    <row r="278" spans="1:19">
      <c r="A278" s="996" t="s">
        <v>3653</v>
      </c>
      <c r="B278" s="999"/>
      <c r="C278" s="999"/>
      <c r="D278" s="999"/>
      <c r="E278" s="999"/>
      <c r="F278" s="999"/>
      <c r="G278" s="999"/>
      <c r="H278" s="999"/>
      <c r="I278" s="999"/>
      <c r="J278" s="999"/>
      <c r="K278" s="999"/>
      <c r="L278" s="999"/>
      <c r="M278" s="999"/>
      <c r="N278" s="999"/>
      <c r="O278" s="999"/>
      <c r="P278" s="999"/>
      <c r="Q278" s="999"/>
      <c r="R278" s="999"/>
      <c r="S278" s="1000"/>
    </row>
    <row r="279" spans="1:19" s="96" customFormat="1">
      <c r="A279" s="149">
        <v>0</v>
      </c>
      <c r="B279" s="149">
        <f t="shared" ref="B279:S279" si="7">B255+B257+B259+B261+B263+B265+B267+B269+B271+B273+B275+B277</f>
        <v>0</v>
      </c>
      <c r="C279" s="149">
        <f t="shared" si="7"/>
        <v>0</v>
      </c>
      <c r="D279" s="149">
        <f t="shared" si="7"/>
        <v>0</v>
      </c>
      <c r="E279" s="149">
        <f t="shared" si="7"/>
        <v>0</v>
      </c>
      <c r="F279" s="149">
        <f t="shared" si="7"/>
        <v>0</v>
      </c>
      <c r="G279" s="149">
        <f t="shared" si="7"/>
        <v>0</v>
      </c>
      <c r="H279" s="149">
        <f t="shared" si="7"/>
        <v>0</v>
      </c>
      <c r="I279" s="149">
        <f t="shared" si="7"/>
        <v>0</v>
      </c>
      <c r="J279" s="149">
        <f t="shared" si="7"/>
        <v>0</v>
      </c>
      <c r="K279" s="149">
        <f t="shared" si="7"/>
        <v>0</v>
      </c>
      <c r="L279" s="149">
        <f t="shared" si="7"/>
        <v>0</v>
      </c>
      <c r="M279" s="149">
        <f t="shared" si="7"/>
        <v>0</v>
      </c>
      <c r="N279" s="149">
        <f t="shared" si="7"/>
        <v>0</v>
      </c>
      <c r="O279" s="149">
        <f t="shared" si="7"/>
        <v>0</v>
      </c>
      <c r="P279" s="149">
        <f t="shared" si="7"/>
        <v>0</v>
      </c>
      <c r="Q279" s="149">
        <f t="shared" si="7"/>
        <v>0</v>
      </c>
      <c r="R279" s="149">
        <f t="shared" si="7"/>
        <v>0</v>
      </c>
      <c r="S279" s="149">
        <f t="shared" si="7"/>
        <v>0</v>
      </c>
    </row>
    <row r="280" spans="1:19">
      <c r="A280" s="4"/>
      <c r="B280" s="4"/>
      <c r="C280" s="4"/>
      <c r="D280" s="4"/>
      <c r="E280" s="4"/>
      <c r="F280" s="4"/>
      <c r="G280" s="4"/>
      <c r="H280" s="4"/>
      <c r="I280" s="4"/>
      <c r="J280" s="4"/>
      <c r="K280" s="4"/>
      <c r="L280" s="4"/>
      <c r="M280" s="4"/>
      <c r="N280" s="4"/>
      <c r="O280" s="4"/>
      <c r="P280" s="4"/>
      <c r="Q280" s="4"/>
      <c r="R280" s="4"/>
      <c r="S280" s="4"/>
    </row>
    <row r="281" spans="1:19" ht="26.25" customHeight="1">
      <c r="A281" s="1004" t="s">
        <v>1425</v>
      </c>
      <c r="B281" s="1005"/>
      <c r="C281" s="1005"/>
      <c r="D281" s="1005"/>
      <c r="E281" s="1005"/>
      <c r="F281" s="1005"/>
      <c r="G281" s="1005"/>
      <c r="H281" s="1005"/>
      <c r="I281" s="1005"/>
      <c r="J281" s="1005"/>
      <c r="K281" s="1005"/>
      <c r="L281" s="1005"/>
      <c r="M281" s="1005"/>
      <c r="N281" s="1005"/>
      <c r="O281" s="1005"/>
      <c r="P281" s="1005"/>
      <c r="Q281" s="1005"/>
      <c r="R281" s="1005"/>
      <c r="S281" s="1006"/>
    </row>
    <row r="282" spans="1:19" ht="15" customHeight="1">
      <c r="A282" s="976" t="s">
        <v>3654</v>
      </c>
      <c r="B282" s="977"/>
      <c r="C282" s="977"/>
      <c r="D282" s="977"/>
      <c r="E282" s="977"/>
      <c r="F282" s="977"/>
      <c r="G282" s="977"/>
      <c r="H282" s="977"/>
      <c r="I282" s="977"/>
      <c r="J282" s="977"/>
      <c r="K282" s="977"/>
      <c r="L282" s="977"/>
      <c r="M282" s="977"/>
      <c r="N282" s="977"/>
      <c r="O282" s="977"/>
      <c r="P282" s="977"/>
      <c r="Q282" s="977"/>
      <c r="R282" s="977"/>
      <c r="S282" s="978"/>
    </row>
    <row r="283" spans="1:19">
      <c r="A283" s="976" t="s">
        <v>1123</v>
      </c>
      <c r="B283" s="977"/>
      <c r="C283" s="977"/>
      <c r="D283" s="977"/>
      <c r="E283" s="977"/>
      <c r="F283" s="977"/>
      <c r="G283" s="977"/>
      <c r="H283" s="977"/>
      <c r="I283" s="977"/>
      <c r="J283" s="977"/>
      <c r="K283" s="977"/>
      <c r="L283" s="977"/>
      <c r="M283" s="977"/>
      <c r="N283" s="977"/>
      <c r="O283" s="977"/>
      <c r="P283" s="977"/>
      <c r="Q283" s="977"/>
      <c r="R283" s="977"/>
      <c r="S283" s="978"/>
    </row>
    <row r="284" spans="1:19">
      <c r="A284" s="976" t="s">
        <v>306</v>
      </c>
      <c r="B284" s="977"/>
      <c r="C284" s="977"/>
      <c r="D284" s="977"/>
      <c r="E284" s="977"/>
      <c r="F284" s="977"/>
      <c r="G284" s="977"/>
      <c r="H284" s="977"/>
      <c r="I284" s="977"/>
      <c r="J284" s="977"/>
      <c r="K284" s="977"/>
      <c r="L284" s="977"/>
      <c r="M284" s="977"/>
      <c r="N284" s="977"/>
      <c r="O284" s="977"/>
      <c r="P284" s="977"/>
      <c r="Q284" s="977"/>
      <c r="R284" s="977"/>
      <c r="S284" s="978"/>
    </row>
    <row r="285" spans="1:19">
      <c r="A285" s="976" t="s">
        <v>1124</v>
      </c>
      <c r="B285" s="977"/>
      <c r="C285" s="977"/>
      <c r="D285" s="977"/>
      <c r="E285" s="977"/>
      <c r="F285" s="977"/>
      <c r="G285" s="977"/>
      <c r="H285" s="977"/>
      <c r="I285" s="977"/>
      <c r="J285" s="977"/>
      <c r="K285" s="977"/>
      <c r="L285" s="977"/>
      <c r="M285" s="977"/>
      <c r="N285" s="977"/>
      <c r="O285" s="977"/>
      <c r="P285" s="977"/>
      <c r="Q285" s="977"/>
      <c r="R285" s="977"/>
      <c r="S285" s="978"/>
    </row>
    <row r="286" spans="1:19">
      <c r="A286" s="976" t="s">
        <v>1125</v>
      </c>
      <c r="B286" s="977"/>
      <c r="C286" s="977"/>
      <c r="D286" s="977"/>
      <c r="E286" s="977"/>
      <c r="F286" s="977"/>
      <c r="G286" s="977"/>
      <c r="H286" s="977"/>
      <c r="I286" s="977"/>
      <c r="J286" s="977"/>
      <c r="K286" s="977"/>
      <c r="L286" s="977"/>
      <c r="M286" s="977"/>
      <c r="N286" s="977"/>
      <c r="O286" s="977"/>
      <c r="P286" s="977"/>
      <c r="Q286" s="977"/>
      <c r="R286" s="977"/>
      <c r="S286" s="978"/>
    </row>
    <row r="287" spans="1:19">
      <c r="A287" s="976" t="s">
        <v>1126</v>
      </c>
      <c r="B287" s="977"/>
      <c r="C287" s="977"/>
      <c r="D287" s="977"/>
      <c r="E287" s="977"/>
      <c r="F287" s="977"/>
      <c r="G287" s="977"/>
      <c r="H287" s="977"/>
      <c r="I287" s="977"/>
      <c r="J287" s="977"/>
      <c r="K287" s="977"/>
      <c r="L287" s="977"/>
      <c r="M287" s="977"/>
      <c r="N287" s="977"/>
      <c r="O287" s="977"/>
      <c r="P287" s="977"/>
      <c r="Q287" s="977"/>
      <c r="R287" s="977"/>
      <c r="S287" s="978"/>
    </row>
    <row r="288" spans="1:19">
      <c r="A288" s="976" t="s">
        <v>1127</v>
      </c>
      <c r="B288" s="977"/>
      <c r="C288" s="977"/>
      <c r="D288" s="977"/>
      <c r="E288" s="977"/>
      <c r="F288" s="977"/>
      <c r="G288" s="977"/>
      <c r="H288" s="977"/>
      <c r="I288" s="977"/>
      <c r="J288" s="977"/>
      <c r="K288" s="977"/>
      <c r="L288" s="977"/>
      <c r="M288" s="977"/>
      <c r="N288" s="977"/>
      <c r="O288" s="977"/>
      <c r="P288" s="977"/>
      <c r="Q288" s="977"/>
      <c r="R288" s="977"/>
      <c r="S288" s="978"/>
    </row>
    <row r="289" spans="1:19">
      <c r="A289" s="976" t="s">
        <v>377</v>
      </c>
      <c r="B289" s="977"/>
      <c r="C289" s="977"/>
      <c r="D289" s="977"/>
      <c r="E289" s="977"/>
      <c r="F289" s="977"/>
      <c r="G289" s="977"/>
      <c r="H289" s="977"/>
      <c r="I289" s="977"/>
      <c r="J289" s="977"/>
      <c r="K289" s="977"/>
      <c r="L289" s="977"/>
      <c r="M289" s="977"/>
      <c r="N289" s="977"/>
      <c r="O289" s="977"/>
      <c r="P289" s="977"/>
      <c r="Q289" s="977"/>
      <c r="R289" s="977"/>
      <c r="S289" s="978"/>
    </row>
    <row r="290" spans="1:19">
      <c r="A290" s="982" t="s">
        <v>1128</v>
      </c>
      <c r="B290" s="983"/>
      <c r="C290" s="983"/>
      <c r="D290" s="983"/>
      <c r="E290" s="983"/>
      <c r="F290" s="983"/>
      <c r="G290" s="983"/>
      <c r="H290" s="983"/>
      <c r="I290" s="983"/>
      <c r="J290" s="983"/>
      <c r="K290" s="983"/>
      <c r="L290" s="983"/>
      <c r="M290" s="983"/>
      <c r="N290" s="983"/>
      <c r="O290" s="983"/>
      <c r="P290" s="983"/>
      <c r="Q290" s="983"/>
      <c r="R290" s="983"/>
      <c r="S290" s="984"/>
    </row>
    <row r="291" spans="1:19" ht="30.75" customHeight="1">
      <c r="A291" s="986" t="s">
        <v>41</v>
      </c>
      <c r="B291" s="992"/>
      <c r="C291" s="993"/>
      <c r="D291" s="986" t="s">
        <v>42</v>
      </c>
      <c r="E291" s="993"/>
      <c r="F291" s="986" t="s">
        <v>43</v>
      </c>
      <c r="G291" s="992"/>
      <c r="H291" s="993"/>
      <c r="I291" s="986" t="s">
        <v>44</v>
      </c>
      <c r="J291" s="993"/>
      <c r="K291" s="986" t="s">
        <v>45</v>
      </c>
      <c r="L291" s="992"/>
      <c r="M291" s="992"/>
      <c r="N291" s="993"/>
      <c r="O291" s="1112" t="s">
        <v>46</v>
      </c>
      <c r="P291" s="1113"/>
      <c r="Q291" s="1114"/>
      <c r="R291" s="986" t="s">
        <v>47</v>
      </c>
      <c r="S291" s="993"/>
    </row>
    <row r="292" spans="1:19" ht="30" customHeight="1">
      <c r="A292" s="991" t="s">
        <v>48</v>
      </c>
      <c r="B292" s="991" t="s">
        <v>49</v>
      </c>
      <c r="C292" s="1002" t="s">
        <v>50</v>
      </c>
      <c r="D292" s="991" t="s">
        <v>51</v>
      </c>
      <c r="E292" s="991" t="s">
        <v>52</v>
      </c>
      <c r="F292" s="986" t="s">
        <v>53</v>
      </c>
      <c r="G292" s="992"/>
      <c r="H292" s="993"/>
      <c r="I292" s="991" t="s">
        <v>54</v>
      </c>
      <c r="J292" s="991" t="s">
        <v>55</v>
      </c>
      <c r="K292" s="986" t="s">
        <v>56</v>
      </c>
      <c r="L292" s="993"/>
      <c r="M292" s="986" t="s">
        <v>57</v>
      </c>
      <c r="N292" s="993"/>
      <c r="O292" s="991" t="s">
        <v>58</v>
      </c>
      <c r="P292" s="991" t="s">
        <v>59</v>
      </c>
      <c r="Q292" s="991" t="s">
        <v>60</v>
      </c>
      <c r="R292" s="991" t="s">
        <v>61</v>
      </c>
      <c r="S292" s="991" t="s">
        <v>62</v>
      </c>
    </row>
    <row r="293" spans="1:19" ht="60" customHeight="1">
      <c r="A293" s="985"/>
      <c r="B293" s="985"/>
      <c r="C293" s="1003"/>
      <c r="D293" s="985"/>
      <c r="E293" s="985"/>
      <c r="F293" s="136" t="s">
        <v>63</v>
      </c>
      <c r="G293" s="136" t="s">
        <v>64</v>
      </c>
      <c r="H293" s="136" t="s">
        <v>65</v>
      </c>
      <c r="I293" s="985"/>
      <c r="J293" s="985"/>
      <c r="K293" s="139" t="s">
        <v>66</v>
      </c>
      <c r="L293" s="139" t="s">
        <v>67</v>
      </c>
      <c r="M293" s="139" t="s">
        <v>68</v>
      </c>
      <c r="N293" s="139" t="s">
        <v>67</v>
      </c>
      <c r="O293" s="985"/>
      <c r="P293" s="985"/>
      <c r="Q293" s="985"/>
      <c r="R293" s="985"/>
      <c r="S293" s="985"/>
    </row>
    <row r="294" spans="1:19">
      <c r="A294" s="1118" t="s">
        <v>2322</v>
      </c>
      <c r="B294" s="1119"/>
      <c r="C294" s="1119"/>
      <c r="D294" s="1119"/>
      <c r="E294" s="1119"/>
      <c r="F294" s="1119"/>
      <c r="G294" s="1119"/>
      <c r="H294" s="1119"/>
      <c r="I294" s="1119"/>
      <c r="J294" s="1119"/>
      <c r="K294" s="1119"/>
      <c r="L294" s="1119"/>
      <c r="M294" s="1119"/>
      <c r="N294" s="1119"/>
      <c r="O294" s="1119"/>
      <c r="P294" s="1119"/>
      <c r="Q294" s="1119"/>
      <c r="R294" s="1119"/>
      <c r="S294" s="1120"/>
    </row>
    <row r="295" spans="1:19">
      <c r="A295" s="144"/>
      <c r="B295" s="142"/>
      <c r="C295" s="142"/>
      <c r="D295" s="142"/>
      <c r="E295" s="142"/>
      <c r="F295" s="142"/>
      <c r="G295" s="142"/>
      <c r="H295" s="142"/>
      <c r="I295" s="142"/>
      <c r="J295" s="142"/>
      <c r="K295" s="142"/>
      <c r="L295" s="142"/>
      <c r="M295" s="142"/>
      <c r="N295" s="142"/>
      <c r="O295" s="142"/>
      <c r="P295" s="142"/>
      <c r="Q295" s="142"/>
      <c r="R295" s="142"/>
      <c r="S295" s="142"/>
    </row>
    <row r="296" spans="1:19">
      <c r="A296" s="1118" t="s">
        <v>3777</v>
      </c>
      <c r="B296" s="1119"/>
      <c r="C296" s="1119"/>
      <c r="D296" s="1119"/>
      <c r="E296" s="1119"/>
      <c r="F296" s="1119"/>
      <c r="G296" s="1119"/>
      <c r="H296" s="1119"/>
      <c r="I296" s="1119"/>
      <c r="J296" s="1119"/>
      <c r="K296" s="1119"/>
      <c r="L296" s="1119"/>
      <c r="M296" s="1119"/>
      <c r="N296" s="1119"/>
      <c r="O296" s="1119"/>
      <c r="P296" s="1119"/>
      <c r="Q296" s="1119"/>
      <c r="R296" s="1119"/>
      <c r="S296" s="1120"/>
    </row>
    <row r="297" spans="1:19">
      <c r="A297" s="304"/>
      <c r="B297" s="142"/>
      <c r="C297" s="142"/>
      <c r="D297" s="142"/>
      <c r="E297" s="142"/>
      <c r="F297" s="142"/>
      <c r="G297" s="142"/>
      <c r="H297" s="142"/>
      <c r="I297" s="142"/>
      <c r="J297" s="142"/>
      <c r="K297" s="142"/>
      <c r="L297" s="142"/>
      <c r="M297" s="142"/>
      <c r="N297" s="142"/>
      <c r="O297" s="142"/>
      <c r="P297" s="142"/>
      <c r="Q297" s="142"/>
      <c r="R297" s="142"/>
      <c r="S297" s="142"/>
    </row>
    <row r="298" spans="1:19">
      <c r="A298" s="1118" t="s">
        <v>3865</v>
      </c>
      <c r="B298" s="1119"/>
      <c r="C298" s="1119"/>
      <c r="D298" s="1119"/>
      <c r="E298" s="1119"/>
      <c r="F298" s="1119"/>
      <c r="G298" s="1119"/>
      <c r="H298" s="1119"/>
      <c r="I298" s="1119"/>
      <c r="J298" s="1119"/>
      <c r="K298" s="1119"/>
      <c r="L298" s="1119"/>
      <c r="M298" s="1119"/>
      <c r="N298" s="1119"/>
      <c r="O298" s="1119"/>
      <c r="P298" s="1119"/>
      <c r="Q298" s="1119"/>
      <c r="R298" s="1119"/>
      <c r="S298" s="1120"/>
    </row>
    <row r="299" spans="1:19">
      <c r="A299" s="142"/>
      <c r="B299" s="142"/>
      <c r="C299" s="142"/>
      <c r="D299" s="142"/>
      <c r="E299" s="142"/>
      <c r="F299" s="142"/>
      <c r="G299" s="142"/>
      <c r="H299" s="142"/>
      <c r="I299" s="142"/>
      <c r="J299" s="142"/>
      <c r="K299" s="142"/>
      <c r="L299" s="142"/>
      <c r="M299" s="142"/>
      <c r="N299" s="142"/>
      <c r="O299" s="142"/>
      <c r="P299" s="142"/>
      <c r="Q299" s="142"/>
      <c r="R299" s="142"/>
      <c r="S299" s="142"/>
    </row>
    <row r="300" spans="1:19">
      <c r="A300" s="1118" t="s">
        <v>3869</v>
      </c>
      <c r="B300" s="1119"/>
      <c r="C300" s="1119"/>
      <c r="D300" s="1119"/>
      <c r="E300" s="1119"/>
      <c r="F300" s="1119"/>
      <c r="G300" s="1119"/>
      <c r="H300" s="1119"/>
      <c r="I300" s="1119"/>
      <c r="J300" s="1119"/>
      <c r="K300" s="1119"/>
      <c r="L300" s="1119"/>
      <c r="M300" s="1119"/>
      <c r="N300" s="1119"/>
      <c r="O300" s="1119"/>
      <c r="P300" s="1119"/>
      <c r="Q300" s="1119"/>
      <c r="R300" s="1119"/>
      <c r="S300" s="1120"/>
    </row>
    <row r="301" spans="1:19">
      <c r="A301" s="4"/>
      <c r="B301" s="142"/>
      <c r="C301" s="142"/>
      <c r="D301" s="142"/>
      <c r="E301" s="142"/>
      <c r="F301" s="142"/>
      <c r="G301" s="142"/>
      <c r="H301" s="142"/>
      <c r="I301" s="142"/>
      <c r="J301" s="142"/>
      <c r="K301" s="142"/>
      <c r="L301" s="142"/>
      <c r="M301" s="142"/>
      <c r="N301" s="142"/>
      <c r="O301" s="142"/>
      <c r="P301" s="142"/>
      <c r="Q301" s="142"/>
      <c r="R301" s="142"/>
      <c r="S301" s="142"/>
    </row>
    <row r="302" spans="1:19">
      <c r="A302" s="1118" t="s">
        <v>3877</v>
      </c>
      <c r="B302" s="1119"/>
      <c r="C302" s="1119"/>
      <c r="D302" s="1119"/>
      <c r="E302" s="1119"/>
      <c r="F302" s="1119"/>
      <c r="G302" s="1119"/>
      <c r="H302" s="1119"/>
      <c r="I302" s="1119"/>
      <c r="J302" s="1119"/>
      <c r="K302" s="1119"/>
      <c r="L302" s="1119"/>
      <c r="M302" s="1119"/>
      <c r="N302" s="1119"/>
      <c r="O302" s="1119"/>
      <c r="P302" s="1119"/>
      <c r="Q302" s="1119"/>
      <c r="R302" s="1119"/>
      <c r="S302" s="1120"/>
    </row>
    <row r="303" spans="1:19">
      <c r="A303" s="135"/>
      <c r="B303" s="142"/>
      <c r="C303" s="142"/>
      <c r="D303" s="142"/>
      <c r="E303" s="142"/>
      <c r="F303" s="142"/>
      <c r="G303" s="142"/>
      <c r="H303" s="142"/>
      <c r="I303" s="142"/>
      <c r="J303" s="142"/>
      <c r="K303" s="142"/>
      <c r="L303" s="142"/>
      <c r="M303" s="142"/>
      <c r="N303" s="142"/>
      <c r="O303" s="142"/>
      <c r="P303" s="142"/>
      <c r="Q303" s="142"/>
      <c r="R303" s="142"/>
      <c r="S303" s="142"/>
    </row>
    <row r="304" spans="1:19">
      <c r="A304" s="1118" t="s">
        <v>3886</v>
      </c>
      <c r="B304" s="1119"/>
      <c r="C304" s="1119"/>
      <c r="D304" s="1119"/>
      <c r="E304" s="1119"/>
      <c r="F304" s="1119"/>
      <c r="G304" s="1119"/>
      <c r="H304" s="1119"/>
      <c r="I304" s="1119"/>
      <c r="J304" s="1119"/>
      <c r="K304" s="1119"/>
      <c r="L304" s="1119"/>
      <c r="M304" s="1119"/>
      <c r="N304" s="1119"/>
      <c r="O304" s="1119"/>
      <c r="P304" s="1119"/>
      <c r="Q304" s="1119"/>
      <c r="R304" s="1119"/>
      <c r="S304" s="1120"/>
    </row>
    <row r="305" spans="1:19">
      <c r="A305" s="135"/>
      <c r="B305" s="142"/>
      <c r="C305" s="142"/>
      <c r="D305" s="142"/>
      <c r="E305" s="142"/>
      <c r="F305" s="142"/>
      <c r="G305" s="142"/>
      <c r="H305" s="142"/>
      <c r="I305" s="142"/>
      <c r="J305" s="142"/>
      <c r="K305" s="142"/>
      <c r="L305" s="142"/>
      <c r="M305" s="142"/>
      <c r="N305" s="142"/>
      <c r="O305" s="142"/>
      <c r="P305" s="142"/>
      <c r="Q305" s="142"/>
      <c r="R305" s="142"/>
      <c r="S305" s="142"/>
    </row>
    <row r="306" spans="1:19">
      <c r="A306" s="1118" t="s">
        <v>3952</v>
      </c>
      <c r="B306" s="1119"/>
      <c r="C306" s="1119"/>
      <c r="D306" s="1119"/>
      <c r="E306" s="1119"/>
      <c r="F306" s="1119"/>
      <c r="G306" s="1119"/>
      <c r="H306" s="1119"/>
      <c r="I306" s="1119"/>
      <c r="J306" s="1119"/>
      <c r="K306" s="1119"/>
      <c r="L306" s="1119"/>
      <c r="M306" s="1119"/>
      <c r="N306" s="1119"/>
      <c r="O306" s="1119"/>
      <c r="P306" s="1119"/>
      <c r="Q306" s="1119"/>
      <c r="R306" s="1119"/>
      <c r="S306" s="1120"/>
    </row>
    <row r="307" spans="1:19">
      <c r="A307" s="142"/>
      <c r="B307" s="146"/>
      <c r="C307" s="142"/>
      <c r="D307" s="142"/>
      <c r="E307" s="142"/>
      <c r="F307" s="142"/>
      <c r="G307" s="142"/>
      <c r="H307" s="146"/>
      <c r="I307" s="142"/>
      <c r="J307" s="142"/>
      <c r="K307" s="142"/>
      <c r="L307" s="142"/>
      <c r="M307" s="142"/>
      <c r="N307" s="142"/>
      <c r="O307" s="142"/>
      <c r="P307" s="142"/>
      <c r="Q307" s="142"/>
      <c r="R307" s="142"/>
      <c r="S307" s="142"/>
    </row>
    <row r="308" spans="1:19">
      <c r="A308" s="1118" t="s">
        <v>3958</v>
      </c>
      <c r="B308" s="1119"/>
      <c r="C308" s="1119"/>
      <c r="D308" s="1119"/>
      <c r="E308" s="1119"/>
      <c r="F308" s="1119"/>
      <c r="G308" s="1119"/>
      <c r="H308" s="1119"/>
      <c r="I308" s="1119"/>
      <c r="J308" s="1119"/>
      <c r="K308" s="1119"/>
      <c r="L308" s="1119"/>
      <c r="M308" s="1119"/>
      <c r="N308" s="1119"/>
      <c r="O308" s="1119"/>
      <c r="P308" s="1119"/>
      <c r="Q308" s="1119"/>
      <c r="R308" s="1119"/>
      <c r="S308" s="1120"/>
    </row>
    <row r="309" spans="1:19">
      <c r="A309" s="135"/>
      <c r="B309" s="142"/>
      <c r="C309" s="142"/>
      <c r="D309" s="142"/>
      <c r="E309" s="142"/>
      <c r="F309" s="142"/>
      <c r="G309" s="142"/>
      <c r="H309" s="142"/>
      <c r="I309" s="142"/>
      <c r="J309" s="142"/>
      <c r="K309" s="142"/>
      <c r="L309" s="142"/>
      <c r="M309" s="142"/>
      <c r="N309" s="142"/>
      <c r="O309" s="142"/>
      <c r="P309" s="142"/>
      <c r="Q309" s="142"/>
      <c r="R309" s="142"/>
      <c r="S309" s="142"/>
    </row>
    <row r="310" spans="1:19">
      <c r="A310" s="1118" t="s">
        <v>3971</v>
      </c>
      <c r="B310" s="1119"/>
      <c r="C310" s="1119"/>
      <c r="D310" s="1119"/>
      <c r="E310" s="1119"/>
      <c r="F310" s="1119"/>
      <c r="G310" s="1119"/>
      <c r="H310" s="1119"/>
      <c r="I310" s="1119"/>
      <c r="J310" s="1119"/>
      <c r="K310" s="1119"/>
      <c r="L310" s="1119"/>
      <c r="M310" s="1119"/>
      <c r="N310" s="1119"/>
      <c r="O310" s="1119"/>
      <c r="P310" s="1119"/>
      <c r="Q310" s="1119"/>
      <c r="R310" s="1119"/>
      <c r="S310" s="1120"/>
    </row>
    <row r="311" spans="1:19">
      <c r="A311" s="135"/>
      <c r="B311" s="142"/>
      <c r="C311" s="142"/>
      <c r="D311" s="142"/>
      <c r="E311" s="142"/>
      <c r="F311" s="142"/>
      <c r="G311" s="142"/>
      <c r="H311" s="142"/>
      <c r="I311" s="142"/>
      <c r="J311" s="142"/>
      <c r="K311" s="142"/>
      <c r="L311" s="142"/>
      <c r="M311" s="142"/>
      <c r="N311" s="142"/>
      <c r="O311" s="142"/>
      <c r="P311" s="142"/>
      <c r="Q311" s="142"/>
      <c r="R311" s="142"/>
      <c r="S311" s="142"/>
    </row>
    <row r="312" spans="1:19">
      <c r="A312" s="1118" t="s">
        <v>3991</v>
      </c>
      <c r="B312" s="1119"/>
      <c r="C312" s="1119"/>
      <c r="D312" s="1119"/>
      <c r="E312" s="1119"/>
      <c r="F312" s="1119"/>
      <c r="G312" s="1119"/>
      <c r="H312" s="1119"/>
      <c r="I312" s="1119"/>
      <c r="J312" s="1119"/>
      <c r="K312" s="1119"/>
      <c r="L312" s="1119"/>
      <c r="M312" s="1119"/>
      <c r="N312" s="1119"/>
      <c r="O312" s="1119"/>
      <c r="P312" s="1119"/>
      <c r="Q312" s="1119"/>
      <c r="R312" s="1119"/>
      <c r="S312" s="1120"/>
    </row>
    <row r="313" spans="1:19">
      <c r="A313" s="135"/>
      <c r="B313" s="142"/>
      <c r="C313" s="142"/>
      <c r="D313" s="142"/>
      <c r="E313" s="142"/>
      <c r="F313" s="142"/>
      <c r="G313" s="142"/>
      <c r="H313" s="142"/>
      <c r="I313" s="142"/>
      <c r="J313" s="142"/>
      <c r="K313" s="142"/>
      <c r="L313" s="142"/>
      <c r="M313" s="142"/>
      <c r="N313" s="142"/>
      <c r="O313" s="142"/>
      <c r="P313" s="142"/>
      <c r="Q313" s="142"/>
      <c r="R313" s="142"/>
      <c r="S313" s="142"/>
    </row>
    <row r="314" spans="1:19">
      <c r="A314" s="1118" t="s">
        <v>3989</v>
      </c>
      <c r="B314" s="1119"/>
      <c r="C314" s="1119"/>
      <c r="D314" s="1119"/>
      <c r="E314" s="1119"/>
      <c r="F314" s="1119"/>
      <c r="G314" s="1119"/>
      <c r="H314" s="1119"/>
      <c r="I314" s="1119"/>
      <c r="J314" s="1119"/>
      <c r="K314" s="1119"/>
      <c r="L314" s="1119"/>
      <c r="M314" s="1119"/>
      <c r="N314" s="1119"/>
      <c r="O314" s="1119"/>
      <c r="P314" s="1119"/>
      <c r="Q314" s="1119"/>
      <c r="R314" s="1119"/>
      <c r="S314" s="1120"/>
    </row>
    <row r="315" spans="1:19">
      <c r="A315" s="135"/>
      <c r="B315" s="142"/>
      <c r="C315" s="142"/>
      <c r="D315" s="142"/>
      <c r="E315" s="142"/>
      <c r="F315" s="142"/>
      <c r="G315" s="142"/>
      <c r="H315" s="142"/>
      <c r="I315" s="142"/>
      <c r="J315" s="142"/>
      <c r="K315" s="142"/>
      <c r="L315" s="142"/>
      <c r="M315" s="142"/>
      <c r="N315" s="142"/>
      <c r="O315" s="142"/>
      <c r="P315" s="142"/>
      <c r="Q315" s="142"/>
      <c r="R315" s="142"/>
      <c r="S315" s="142"/>
    </row>
    <row r="316" spans="1:19">
      <c r="A316" s="1118" t="s">
        <v>3995</v>
      </c>
      <c r="B316" s="1119"/>
      <c r="C316" s="1119"/>
      <c r="D316" s="1119"/>
      <c r="E316" s="1119"/>
      <c r="F316" s="1119"/>
      <c r="G316" s="1119"/>
      <c r="H316" s="1119"/>
      <c r="I316" s="1119"/>
      <c r="J316" s="1119"/>
      <c r="K316" s="1119"/>
      <c r="L316" s="1119"/>
      <c r="M316" s="1119"/>
      <c r="N316" s="1119"/>
      <c r="O316" s="1119"/>
      <c r="P316" s="1119"/>
      <c r="Q316" s="1119"/>
      <c r="R316" s="1119"/>
      <c r="S316" s="1120"/>
    </row>
    <row r="317" spans="1:19">
      <c r="A317" s="135"/>
      <c r="B317" s="142"/>
      <c r="C317" s="142"/>
      <c r="D317" s="142"/>
      <c r="E317" s="142"/>
      <c r="F317" s="142"/>
      <c r="G317" s="142"/>
      <c r="H317" s="142"/>
      <c r="I317" s="142"/>
      <c r="J317" s="142"/>
      <c r="K317" s="142"/>
      <c r="L317" s="142"/>
      <c r="M317" s="142"/>
      <c r="N317" s="142"/>
      <c r="O317" s="142"/>
      <c r="P317" s="142"/>
      <c r="Q317" s="142"/>
      <c r="R317" s="142"/>
      <c r="S317" s="142"/>
    </row>
    <row r="318" spans="1:19">
      <c r="A318" s="996" t="s">
        <v>3653</v>
      </c>
      <c r="B318" s="999"/>
      <c r="C318" s="999"/>
      <c r="D318" s="999"/>
      <c r="E318" s="999"/>
      <c r="F318" s="999"/>
      <c r="G318" s="999"/>
      <c r="H318" s="999"/>
      <c r="I318" s="999"/>
      <c r="J318" s="999"/>
      <c r="K318" s="999"/>
      <c r="L318" s="999"/>
      <c r="M318" s="999"/>
      <c r="N318" s="999"/>
      <c r="O318" s="999"/>
      <c r="P318" s="999"/>
      <c r="Q318" s="999"/>
      <c r="R318" s="999"/>
      <c r="S318" s="1000"/>
    </row>
    <row r="319" spans="1:19" s="96" customFormat="1">
      <c r="A319" s="149">
        <f>SUM(A317,A315,A313,A311,A309,A307,A305,A303,A301,A299,A297,A295)</f>
        <v>0</v>
      </c>
      <c r="B319" s="427">
        <f t="shared" ref="B319:S319" si="8">SUM(B317,B315,B313,B311,B309,B307,B305,B303,B301,B299,B297,B295)</f>
        <v>0</v>
      </c>
      <c r="C319" s="427">
        <f t="shared" si="8"/>
        <v>0</v>
      </c>
      <c r="D319" s="427">
        <f t="shared" si="8"/>
        <v>0</v>
      </c>
      <c r="E319" s="427">
        <f t="shared" si="8"/>
        <v>0</v>
      </c>
      <c r="F319" s="427">
        <f t="shared" si="8"/>
        <v>0</v>
      </c>
      <c r="G319" s="427">
        <f t="shared" si="8"/>
        <v>0</v>
      </c>
      <c r="H319" s="427">
        <f t="shared" si="8"/>
        <v>0</v>
      </c>
      <c r="I319" s="427">
        <f t="shared" si="8"/>
        <v>0</v>
      </c>
      <c r="J319" s="427">
        <f t="shared" si="8"/>
        <v>0</v>
      </c>
      <c r="K319" s="427">
        <f t="shared" si="8"/>
        <v>0</v>
      </c>
      <c r="L319" s="427">
        <f t="shared" si="8"/>
        <v>0</v>
      </c>
      <c r="M319" s="427">
        <f t="shared" si="8"/>
        <v>0</v>
      </c>
      <c r="N319" s="427">
        <f t="shared" si="8"/>
        <v>0</v>
      </c>
      <c r="O319" s="427">
        <f t="shared" si="8"/>
        <v>0</v>
      </c>
      <c r="P319" s="427">
        <f t="shared" si="8"/>
        <v>0</v>
      </c>
      <c r="Q319" s="427">
        <f t="shared" si="8"/>
        <v>0</v>
      </c>
      <c r="R319" s="427">
        <f t="shared" si="8"/>
        <v>0</v>
      </c>
      <c r="S319" s="427">
        <f t="shared" si="8"/>
        <v>0</v>
      </c>
    </row>
    <row r="320" spans="1:19">
      <c r="A320" s="4"/>
      <c r="B320" s="4"/>
      <c r="C320" s="4"/>
      <c r="D320" s="4"/>
      <c r="E320" s="4"/>
      <c r="F320" s="4"/>
      <c r="G320" s="4"/>
      <c r="H320" s="4"/>
      <c r="I320" s="4"/>
      <c r="J320" s="4"/>
      <c r="K320" s="4"/>
      <c r="L320" s="4"/>
      <c r="M320" s="4"/>
      <c r="N320" s="4"/>
      <c r="O320" s="4"/>
      <c r="P320" s="4"/>
      <c r="Q320" s="4"/>
      <c r="R320" s="4"/>
      <c r="S320" s="4"/>
    </row>
    <row r="321" spans="1:19" ht="25.5" customHeight="1">
      <c r="A321" s="1264" t="s">
        <v>1426</v>
      </c>
      <c r="B321" s="1265"/>
      <c r="C321" s="1265"/>
      <c r="D321" s="1265"/>
      <c r="E321" s="1265"/>
      <c r="F321" s="1265"/>
      <c r="G321" s="1265"/>
      <c r="H321" s="1265"/>
      <c r="I321" s="1265"/>
      <c r="J321" s="1265"/>
      <c r="K321" s="1265"/>
      <c r="L321" s="1265"/>
      <c r="M321" s="1265"/>
      <c r="N321" s="1265"/>
      <c r="O321" s="1265"/>
      <c r="P321" s="1265"/>
      <c r="Q321" s="1265"/>
      <c r="R321" s="1265"/>
      <c r="S321" s="1266"/>
    </row>
    <row r="322" spans="1:19" ht="15" customHeight="1">
      <c r="A322" s="976" t="s">
        <v>3654</v>
      </c>
      <c r="B322" s="977"/>
      <c r="C322" s="977"/>
      <c r="D322" s="977"/>
      <c r="E322" s="977"/>
      <c r="F322" s="977"/>
      <c r="G322" s="977"/>
      <c r="H322" s="977"/>
      <c r="I322" s="977"/>
      <c r="J322" s="977"/>
      <c r="K322" s="977"/>
      <c r="L322" s="977"/>
      <c r="M322" s="977"/>
      <c r="N322" s="977"/>
      <c r="O322" s="977"/>
      <c r="P322" s="977"/>
      <c r="Q322" s="977"/>
      <c r="R322" s="977"/>
      <c r="S322" s="978"/>
    </row>
    <row r="323" spans="1:19">
      <c r="A323" s="976" t="s">
        <v>1129</v>
      </c>
      <c r="B323" s="977"/>
      <c r="C323" s="977"/>
      <c r="D323" s="977"/>
      <c r="E323" s="977"/>
      <c r="F323" s="977"/>
      <c r="G323" s="977"/>
      <c r="H323" s="977"/>
      <c r="I323" s="977"/>
      <c r="J323" s="977"/>
      <c r="K323" s="977"/>
      <c r="L323" s="977"/>
      <c r="M323" s="977"/>
      <c r="N323" s="977"/>
      <c r="O323" s="977"/>
      <c r="P323" s="977"/>
      <c r="Q323" s="977"/>
      <c r="R323" s="977"/>
      <c r="S323" s="978"/>
    </row>
    <row r="324" spans="1:19">
      <c r="A324" s="976" t="s">
        <v>1130</v>
      </c>
      <c r="B324" s="977"/>
      <c r="C324" s="977"/>
      <c r="D324" s="977"/>
      <c r="E324" s="977"/>
      <c r="F324" s="977"/>
      <c r="G324" s="977"/>
      <c r="H324" s="977"/>
      <c r="I324" s="977"/>
      <c r="J324" s="977"/>
      <c r="K324" s="977"/>
      <c r="L324" s="977"/>
      <c r="M324" s="977"/>
      <c r="N324" s="977"/>
      <c r="O324" s="977"/>
      <c r="P324" s="977"/>
      <c r="Q324" s="977"/>
      <c r="R324" s="977"/>
      <c r="S324" s="978"/>
    </row>
    <row r="325" spans="1:19">
      <c r="A325" s="976" t="s">
        <v>1131</v>
      </c>
      <c r="B325" s="977"/>
      <c r="C325" s="977"/>
      <c r="D325" s="977"/>
      <c r="E325" s="977"/>
      <c r="F325" s="977"/>
      <c r="G325" s="977"/>
      <c r="H325" s="977"/>
      <c r="I325" s="977"/>
      <c r="J325" s="977"/>
      <c r="K325" s="977"/>
      <c r="L325" s="977"/>
      <c r="M325" s="977"/>
      <c r="N325" s="977"/>
      <c r="O325" s="977"/>
      <c r="P325" s="977"/>
      <c r="Q325" s="977"/>
      <c r="R325" s="977"/>
      <c r="S325" s="978"/>
    </row>
    <row r="326" spans="1:19">
      <c r="A326" s="976" t="s">
        <v>1132</v>
      </c>
      <c r="B326" s="977"/>
      <c r="C326" s="977"/>
      <c r="D326" s="977"/>
      <c r="E326" s="977"/>
      <c r="F326" s="977"/>
      <c r="G326" s="977"/>
      <c r="H326" s="977"/>
      <c r="I326" s="977"/>
      <c r="J326" s="977"/>
      <c r="K326" s="977"/>
      <c r="L326" s="977"/>
      <c r="M326" s="977"/>
      <c r="N326" s="977"/>
      <c r="O326" s="977"/>
      <c r="P326" s="977"/>
      <c r="Q326" s="977"/>
      <c r="R326" s="977"/>
      <c r="S326" s="978"/>
    </row>
    <row r="327" spans="1:19">
      <c r="A327" s="976" t="s">
        <v>1133</v>
      </c>
      <c r="B327" s="977"/>
      <c r="C327" s="977"/>
      <c r="D327" s="977"/>
      <c r="E327" s="977"/>
      <c r="F327" s="977"/>
      <c r="G327" s="977"/>
      <c r="H327" s="977"/>
      <c r="I327" s="977"/>
      <c r="J327" s="977"/>
      <c r="K327" s="977"/>
      <c r="L327" s="977"/>
      <c r="M327" s="977"/>
      <c r="N327" s="977"/>
      <c r="O327" s="977"/>
      <c r="P327" s="977"/>
      <c r="Q327" s="977"/>
      <c r="R327" s="977"/>
      <c r="S327" s="978"/>
    </row>
    <row r="328" spans="1:19">
      <c r="A328" s="976" t="s">
        <v>1134</v>
      </c>
      <c r="B328" s="977"/>
      <c r="C328" s="977"/>
      <c r="D328" s="977"/>
      <c r="E328" s="977"/>
      <c r="F328" s="977"/>
      <c r="G328" s="977"/>
      <c r="H328" s="977"/>
      <c r="I328" s="977"/>
      <c r="J328" s="977"/>
      <c r="K328" s="977"/>
      <c r="L328" s="977"/>
      <c r="M328" s="977"/>
      <c r="N328" s="977"/>
      <c r="O328" s="977"/>
      <c r="P328" s="977"/>
      <c r="Q328" s="977"/>
      <c r="R328" s="977"/>
      <c r="S328" s="978"/>
    </row>
    <row r="329" spans="1:19">
      <c r="A329" s="976" t="s">
        <v>377</v>
      </c>
      <c r="B329" s="977"/>
      <c r="C329" s="977"/>
      <c r="D329" s="977"/>
      <c r="E329" s="977"/>
      <c r="F329" s="977"/>
      <c r="G329" s="977"/>
      <c r="H329" s="977"/>
      <c r="I329" s="977"/>
      <c r="J329" s="977"/>
      <c r="K329" s="977"/>
      <c r="L329" s="977"/>
      <c r="M329" s="977"/>
      <c r="N329" s="977"/>
      <c r="O329" s="977"/>
      <c r="P329" s="977"/>
      <c r="Q329" s="977"/>
      <c r="R329" s="977"/>
      <c r="S329" s="978"/>
    </row>
    <row r="330" spans="1:19">
      <c r="A330" s="982" t="s">
        <v>1135</v>
      </c>
      <c r="B330" s="983"/>
      <c r="C330" s="983"/>
      <c r="D330" s="983"/>
      <c r="E330" s="983"/>
      <c r="F330" s="983"/>
      <c r="G330" s="983"/>
      <c r="H330" s="983"/>
      <c r="I330" s="983"/>
      <c r="J330" s="983"/>
      <c r="K330" s="983"/>
      <c r="L330" s="983"/>
      <c r="M330" s="983"/>
      <c r="N330" s="983"/>
      <c r="O330" s="983"/>
      <c r="P330" s="983"/>
      <c r="Q330" s="983"/>
      <c r="R330" s="983"/>
      <c r="S330" s="984"/>
    </row>
    <row r="331" spans="1:19" ht="37.5" customHeight="1">
      <c r="A331" s="985" t="s">
        <v>41</v>
      </c>
      <c r="B331" s="985"/>
      <c r="C331" s="985"/>
      <c r="D331" s="985" t="s">
        <v>42</v>
      </c>
      <c r="E331" s="985"/>
      <c r="F331" s="985" t="s">
        <v>43</v>
      </c>
      <c r="G331" s="985"/>
      <c r="H331" s="985"/>
      <c r="I331" s="985" t="s">
        <v>44</v>
      </c>
      <c r="J331" s="985"/>
      <c r="K331" s="986" t="s">
        <v>45</v>
      </c>
      <c r="L331" s="987"/>
      <c r="M331" s="987"/>
      <c r="N331" s="988"/>
      <c r="O331" s="989" t="s">
        <v>46</v>
      </c>
      <c r="P331" s="989"/>
      <c r="Q331" s="990"/>
      <c r="R331" s="985" t="s">
        <v>47</v>
      </c>
      <c r="S331" s="985"/>
    </row>
    <row r="332" spans="1:19" ht="24.75" customHeight="1">
      <c r="A332" s="991" t="s">
        <v>48</v>
      </c>
      <c r="B332" s="991" t="s">
        <v>49</v>
      </c>
      <c r="C332" s="1002" t="s">
        <v>50</v>
      </c>
      <c r="D332" s="991" t="s">
        <v>51</v>
      </c>
      <c r="E332" s="991" t="s">
        <v>52</v>
      </c>
      <c r="F332" s="986" t="s">
        <v>53</v>
      </c>
      <c r="G332" s="992"/>
      <c r="H332" s="993"/>
      <c r="I332" s="991" t="s">
        <v>54</v>
      </c>
      <c r="J332" s="991" t="s">
        <v>55</v>
      </c>
      <c r="K332" s="986" t="s">
        <v>56</v>
      </c>
      <c r="L332" s="993"/>
      <c r="M332" s="986" t="s">
        <v>57</v>
      </c>
      <c r="N332" s="993"/>
      <c r="O332" s="991" t="s">
        <v>58</v>
      </c>
      <c r="P332" s="991" t="s">
        <v>59</v>
      </c>
      <c r="Q332" s="991" t="s">
        <v>60</v>
      </c>
      <c r="R332" s="991" t="s">
        <v>61</v>
      </c>
      <c r="S332" s="991" t="s">
        <v>62</v>
      </c>
    </row>
    <row r="333" spans="1:19" ht="66" customHeight="1">
      <c r="A333" s="985"/>
      <c r="B333" s="985"/>
      <c r="C333" s="1003"/>
      <c r="D333" s="985"/>
      <c r="E333" s="985"/>
      <c r="F333" s="136" t="s">
        <v>63</v>
      </c>
      <c r="G333" s="136" t="s">
        <v>64</v>
      </c>
      <c r="H333" s="136" t="s">
        <v>65</v>
      </c>
      <c r="I333" s="985"/>
      <c r="J333" s="985"/>
      <c r="K333" s="139" t="s">
        <v>66</v>
      </c>
      <c r="L333" s="139" t="s">
        <v>67</v>
      </c>
      <c r="M333" s="139" t="s">
        <v>68</v>
      </c>
      <c r="N333" s="139" t="s">
        <v>67</v>
      </c>
      <c r="O333" s="985"/>
      <c r="P333" s="985"/>
      <c r="Q333" s="985"/>
      <c r="R333" s="985"/>
      <c r="S333" s="985"/>
    </row>
    <row r="334" spans="1:19">
      <c r="A334" s="994" t="s">
        <v>2322</v>
      </c>
      <c r="B334" s="994"/>
      <c r="C334" s="994"/>
      <c r="D334" s="994"/>
      <c r="E334" s="994"/>
      <c r="F334" s="994"/>
      <c r="G334" s="994"/>
      <c r="H334" s="994"/>
      <c r="I334" s="994"/>
      <c r="J334" s="994"/>
      <c r="K334" s="994"/>
      <c r="L334" s="994"/>
      <c r="M334" s="994"/>
      <c r="N334" s="994"/>
      <c r="O334" s="994"/>
      <c r="P334" s="994"/>
      <c r="Q334" s="994"/>
      <c r="R334" s="994"/>
      <c r="S334" s="994"/>
    </row>
    <row r="335" spans="1:19">
      <c r="A335" s="144"/>
      <c r="B335" s="142"/>
      <c r="C335" s="142"/>
      <c r="D335" s="142"/>
      <c r="E335" s="142"/>
      <c r="F335" s="142"/>
      <c r="G335" s="142"/>
      <c r="H335" s="142"/>
      <c r="I335" s="142"/>
      <c r="J335" s="142"/>
      <c r="K335" s="142"/>
      <c r="L335" s="142"/>
      <c r="M335" s="142"/>
      <c r="N335" s="142"/>
      <c r="O335" s="142"/>
      <c r="P335" s="142"/>
      <c r="Q335" s="142"/>
      <c r="R335" s="142"/>
      <c r="S335" s="142"/>
    </row>
    <row r="336" spans="1:19">
      <c r="A336" s="994" t="s">
        <v>3777</v>
      </c>
      <c r="B336" s="994"/>
      <c r="C336" s="994"/>
      <c r="D336" s="994"/>
      <c r="E336" s="994"/>
      <c r="F336" s="994"/>
      <c r="G336" s="994"/>
      <c r="H336" s="994"/>
      <c r="I336" s="994"/>
      <c r="J336" s="994"/>
      <c r="K336" s="994"/>
      <c r="L336" s="994"/>
      <c r="M336" s="994"/>
      <c r="N336" s="994"/>
      <c r="O336" s="994"/>
      <c r="P336" s="994"/>
      <c r="Q336" s="994"/>
      <c r="R336" s="994"/>
      <c r="S336" s="994"/>
    </row>
    <row r="337" spans="1:19">
      <c r="A337" s="304"/>
      <c r="B337" s="142"/>
      <c r="C337" s="142"/>
      <c r="D337" s="142"/>
      <c r="E337" s="142"/>
      <c r="F337" s="142"/>
      <c r="G337" s="142"/>
      <c r="H337" s="142"/>
      <c r="I337" s="142"/>
      <c r="J337" s="142"/>
      <c r="K337" s="142"/>
      <c r="L337" s="142"/>
      <c r="M337" s="142"/>
      <c r="N337" s="142"/>
      <c r="O337" s="142"/>
      <c r="P337" s="142"/>
      <c r="Q337" s="142"/>
      <c r="R337" s="142"/>
      <c r="S337" s="142"/>
    </row>
    <row r="338" spans="1:19">
      <c r="A338" s="994" t="s">
        <v>3865</v>
      </c>
      <c r="B338" s="994"/>
      <c r="C338" s="994"/>
      <c r="D338" s="994"/>
      <c r="E338" s="994"/>
      <c r="F338" s="994"/>
      <c r="G338" s="994"/>
      <c r="H338" s="994"/>
      <c r="I338" s="994"/>
      <c r="J338" s="994"/>
      <c r="K338" s="994"/>
      <c r="L338" s="994"/>
      <c r="M338" s="994"/>
      <c r="N338" s="994"/>
      <c r="O338" s="994"/>
      <c r="P338" s="994"/>
      <c r="Q338" s="994"/>
      <c r="R338" s="994"/>
      <c r="S338" s="994"/>
    </row>
    <row r="339" spans="1:19">
      <c r="A339" s="135"/>
      <c r="B339" s="142"/>
      <c r="C339" s="142"/>
      <c r="D339" s="142"/>
      <c r="E339" s="142"/>
      <c r="F339" s="142"/>
      <c r="G339" s="142"/>
      <c r="H339" s="142"/>
      <c r="I339" s="142"/>
      <c r="J339" s="142"/>
      <c r="K339" s="142"/>
      <c r="L339" s="142"/>
      <c r="M339" s="142"/>
      <c r="N339" s="142"/>
      <c r="O339" s="142"/>
      <c r="P339" s="142"/>
      <c r="Q339" s="142"/>
      <c r="R339" s="142"/>
      <c r="S339" s="142"/>
    </row>
    <row r="340" spans="1:19">
      <c r="A340" s="994" t="s">
        <v>3869</v>
      </c>
      <c r="B340" s="994"/>
      <c r="C340" s="994"/>
      <c r="D340" s="994"/>
      <c r="E340" s="994"/>
      <c r="F340" s="994"/>
      <c r="G340" s="994"/>
      <c r="H340" s="994"/>
      <c r="I340" s="994"/>
      <c r="J340" s="994"/>
      <c r="K340" s="994"/>
      <c r="L340" s="994"/>
      <c r="M340" s="994"/>
      <c r="N340" s="994"/>
      <c r="O340" s="994"/>
      <c r="P340" s="994"/>
      <c r="Q340" s="994"/>
      <c r="R340" s="994"/>
      <c r="S340" s="994"/>
    </row>
    <row r="341" spans="1:19">
      <c r="A341" s="135"/>
      <c r="B341" s="142"/>
      <c r="C341" s="142"/>
      <c r="D341" s="142"/>
      <c r="E341" s="142"/>
      <c r="F341" s="142"/>
      <c r="G341" s="142"/>
      <c r="H341" s="142"/>
      <c r="I341" s="142"/>
      <c r="J341" s="142"/>
      <c r="K341" s="142"/>
      <c r="L341" s="142"/>
      <c r="M341" s="142"/>
      <c r="N341" s="142"/>
      <c r="O341" s="142"/>
      <c r="P341" s="142"/>
      <c r="Q341" s="142"/>
      <c r="R341" s="142"/>
      <c r="S341" s="142"/>
    </row>
    <row r="342" spans="1:19">
      <c r="A342" s="995" t="s">
        <v>3877</v>
      </c>
      <c r="B342" s="995"/>
      <c r="C342" s="995"/>
      <c r="D342" s="995"/>
      <c r="E342" s="995"/>
      <c r="F342" s="995"/>
      <c r="G342" s="995"/>
      <c r="H342" s="995"/>
      <c r="I342" s="995"/>
      <c r="J342" s="995"/>
      <c r="K342" s="995"/>
      <c r="L342" s="995"/>
      <c r="M342" s="995"/>
      <c r="N342" s="995"/>
      <c r="O342" s="995"/>
      <c r="P342" s="995"/>
      <c r="Q342" s="995"/>
      <c r="R342" s="995"/>
      <c r="S342" s="995"/>
    </row>
    <row r="343" spans="1:19">
      <c r="A343" s="135"/>
      <c r="B343" s="142"/>
      <c r="C343" s="142"/>
      <c r="D343" s="142"/>
      <c r="E343" s="142"/>
      <c r="F343" s="142"/>
      <c r="G343" s="142"/>
      <c r="H343" s="142"/>
      <c r="I343" s="142"/>
      <c r="J343" s="142"/>
      <c r="K343" s="142"/>
      <c r="L343" s="142"/>
      <c r="M343" s="142"/>
      <c r="N343" s="142"/>
      <c r="O343" s="142"/>
      <c r="P343" s="142"/>
      <c r="Q343" s="142"/>
      <c r="R343" s="142"/>
      <c r="S343" s="142"/>
    </row>
    <row r="344" spans="1:19">
      <c r="A344" s="994" t="s">
        <v>3886</v>
      </c>
      <c r="B344" s="994"/>
      <c r="C344" s="994"/>
      <c r="D344" s="994"/>
      <c r="E344" s="994"/>
      <c r="F344" s="994"/>
      <c r="G344" s="994"/>
      <c r="H344" s="994"/>
      <c r="I344" s="994"/>
      <c r="J344" s="994"/>
      <c r="K344" s="994"/>
      <c r="L344" s="994"/>
      <c r="M344" s="994"/>
      <c r="N344" s="994"/>
      <c r="O344" s="994"/>
      <c r="P344" s="994"/>
      <c r="Q344" s="994"/>
      <c r="R344" s="994"/>
      <c r="S344" s="994"/>
    </row>
    <row r="345" spans="1:19">
      <c r="A345" s="135"/>
      <c r="B345" s="142"/>
      <c r="C345" s="142"/>
      <c r="D345" s="142"/>
      <c r="E345" s="142"/>
      <c r="F345" s="142"/>
      <c r="G345" s="142"/>
      <c r="H345" s="142"/>
      <c r="I345" s="142"/>
      <c r="J345" s="142"/>
      <c r="K345" s="142"/>
      <c r="L345" s="142"/>
      <c r="M345" s="142"/>
      <c r="N345" s="142"/>
      <c r="O345" s="142"/>
      <c r="P345" s="142"/>
      <c r="Q345" s="142"/>
      <c r="R345" s="142"/>
      <c r="S345" s="142"/>
    </row>
    <row r="346" spans="1:19">
      <c r="A346" s="994" t="s">
        <v>3952</v>
      </c>
      <c r="B346" s="994"/>
      <c r="C346" s="994"/>
      <c r="D346" s="994"/>
      <c r="E346" s="994"/>
      <c r="F346" s="994"/>
      <c r="G346" s="994"/>
      <c r="H346" s="994"/>
      <c r="I346" s="994"/>
      <c r="J346" s="994"/>
      <c r="K346" s="994"/>
      <c r="L346" s="994"/>
      <c r="M346" s="994"/>
      <c r="N346" s="994"/>
      <c r="O346" s="994"/>
      <c r="P346" s="994"/>
      <c r="Q346" s="994"/>
      <c r="R346" s="994"/>
      <c r="S346" s="994"/>
    </row>
    <row r="347" spans="1:19">
      <c r="A347" s="135"/>
      <c r="B347" s="142"/>
      <c r="C347" s="142"/>
      <c r="D347" s="142"/>
      <c r="E347" s="142"/>
      <c r="F347" s="142"/>
      <c r="G347" s="142"/>
      <c r="H347" s="142"/>
      <c r="I347" s="142"/>
      <c r="J347" s="142"/>
      <c r="K347" s="142"/>
      <c r="L347" s="142"/>
      <c r="M347" s="142"/>
      <c r="N347" s="142"/>
      <c r="O347" s="142"/>
      <c r="P347" s="142"/>
      <c r="Q347" s="142"/>
      <c r="R347" s="142"/>
      <c r="S347" s="142"/>
    </row>
    <row r="348" spans="1:19">
      <c r="A348" s="994" t="s">
        <v>3958</v>
      </c>
      <c r="B348" s="994"/>
      <c r="C348" s="994"/>
      <c r="D348" s="994"/>
      <c r="E348" s="994"/>
      <c r="F348" s="994"/>
      <c r="G348" s="994"/>
      <c r="H348" s="994"/>
      <c r="I348" s="994"/>
      <c r="J348" s="994"/>
      <c r="K348" s="994"/>
      <c r="L348" s="994"/>
      <c r="M348" s="994"/>
      <c r="N348" s="994"/>
      <c r="O348" s="994"/>
      <c r="P348" s="994"/>
      <c r="Q348" s="994"/>
      <c r="R348" s="994"/>
      <c r="S348" s="994"/>
    </row>
    <row r="349" spans="1:19">
      <c r="A349" s="135"/>
      <c r="B349" s="142"/>
      <c r="C349" s="142"/>
      <c r="D349" s="142"/>
      <c r="E349" s="142"/>
      <c r="F349" s="142"/>
      <c r="G349" s="142"/>
      <c r="H349" s="142"/>
      <c r="I349" s="142"/>
      <c r="J349" s="142"/>
      <c r="K349" s="142"/>
      <c r="L349" s="142"/>
      <c r="M349" s="142"/>
      <c r="N349" s="142"/>
      <c r="O349" s="142"/>
      <c r="P349" s="142"/>
      <c r="Q349" s="142"/>
      <c r="R349" s="142"/>
      <c r="S349" s="142"/>
    </row>
    <row r="350" spans="1:19">
      <c r="A350" s="994" t="s">
        <v>3971</v>
      </c>
      <c r="B350" s="994"/>
      <c r="C350" s="994"/>
      <c r="D350" s="994"/>
      <c r="E350" s="994"/>
      <c r="F350" s="994"/>
      <c r="G350" s="994"/>
      <c r="H350" s="994"/>
      <c r="I350" s="994"/>
      <c r="J350" s="994"/>
      <c r="K350" s="994"/>
      <c r="L350" s="994"/>
      <c r="M350" s="994"/>
      <c r="N350" s="994"/>
      <c r="O350" s="994"/>
      <c r="P350" s="994"/>
      <c r="Q350" s="994"/>
      <c r="R350" s="994"/>
      <c r="S350" s="994"/>
    </row>
    <row r="351" spans="1:19">
      <c r="A351" s="135"/>
      <c r="B351" s="142"/>
      <c r="C351" s="142"/>
      <c r="D351" s="142"/>
      <c r="E351" s="142"/>
      <c r="F351" s="142"/>
      <c r="G351" s="142"/>
      <c r="H351" s="142"/>
      <c r="I351" s="142"/>
      <c r="J351" s="142"/>
      <c r="K351" s="142"/>
      <c r="L351" s="142"/>
      <c r="M351" s="142"/>
      <c r="N351" s="142"/>
      <c r="O351" s="142"/>
      <c r="P351" s="142"/>
      <c r="Q351" s="142"/>
      <c r="R351" s="142"/>
      <c r="S351" s="142"/>
    </row>
    <row r="352" spans="1:19">
      <c r="A352" s="994" t="s">
        <v>3990</v>
      </c>
      <c r="B352" s="994"/>
      <c r="C352" s="994"/>
      <c r="D352" s="994"/>
      <c r="E352" s="994"/>
      <c r="F352" s="994"/>
      <c r="G352" s="994"/>
      <c r="H352" s="994"/>
      <c r="I352" s="994"/>
      <c r="J352" s="994"/>
      <c r="K352" s="994"/>
      <c r="L352" s="994"/>
      <c r="M352" s="994"/>
      <c r="N352" s="994"/>
      <c r="O352" s="994"/>
      <c r="P352" s="994"/>
      <c r="Q352" s="994"/>
      <c r="R352" s="994"/>
      <c r="S352" s="994"/>
    </row>
    <row r="353" spans="1:19">
      <c r="A353" s="135"/>
      <c r="B353" s="142"/>
      <c r="C353" s="142"/>
      <c r="D353" s="142"/>
      <c r="E353" s="142"/>
      <c r="F353" s="142"/>
      <c r="G353" s="142"/>
      <c r="H353" s="142"/>
      <c r="I353" s="142"/>
      <c r="J353" s="142"/>
      <c r="K353" s="142"/>
      <c r="L353" s="142"/>
      <c r="M353" s="142"/>
      <c r="N353" s="142"/>
      <c r="O353" s="142"/>
      <c r="P353" s="142"/>
      <c r="Q353" s="142"/>
      <c r="R353" s="142"/>
      <c r="S353" s="142"/>
    </row>
    <row r="354" spans="1:19">
      <c r="A354" s="994" t="s">
        <v>3989</v>
      </c>
      <c r="B354" s="994"/>
      <c r="C354" s="994"/>
      <c r="D354" s="994"/>
      <c r="E354" s="994"/>
      <c r="F354" s="994"/>
      <c r="G354" s="994"/>
      <c r="H354" s="994"/>
      <c r="I354" s="994"/>
      <c r="J354" s="994"/>
      <c r="K354" s="994"/>
      <c r="L354" s="994"/>
      <c r="M354" s="994"/>
      <c r="N354" s="994"/>
      <c r="O354" s="994"/>
      <c r="P354" s="994"/>
      <c r="Q354" s="994"/>
      <c r="R354" s="994"/>
      <c r="S354" s="994"/>
    </row>
    <row r="355" spans="1:19" s="478" customFormat="1" ht="12.75">
      <c r="A355" s="18"/>
      <c r="B355" s="18"/>
      <c r="C355" s="18"/>
      <c r="D355" s="18"/>
      <c r="E355" s="18"/>
      <c r="F355" s="18"/>
      <c r="G355" s="18"/>
      <c r="H355" s="18"/>
      <c r="I355" s="18"/>
      <c r="J355" s="18"/>
      <c r="K355" s="18"/>
      <c r="L355" s="18"/>
      <c r="M355" s="18"/>
      <c r="N355" s="18"/>
      <c r="O355" s="18"/>
      <c r="P355" s="18"/>
      <c r="Q355" s="18"/>
      <c r="R355" s="18"/>
      <c r="S355" s="18"/>
    </row>
    <row r="356" spans="1:19">
      <c r="A356" s="994" t="s">
        <v>3995</v>
      </c>
      <c r="B356" s="994"/>
      <c r="C356" s="994"/>
      <c r="D356" s="994"/>
      <c r="E356" s="994"/>
      <c r="F356" s="994"/>
      <c r="G356" s="994"/>
      <c r="H356" s="994"/>
      <c r="I356" s="994"/>
      <c r="J356" s="994"/>
      <c r="K356" s="994"/>
      <c r="L356" s="994"/>
      <c r="M356" s="994"/>
      <c r="N356" s="994"/>
      <c r="O356" s="994"/>
      <c r="P356" s="994"/>
      <c r="Q356" s="994"/>
      <c r="R356" s="994"/>
      <c r="S356" s="994"/>
    </row>
    <row r="357" spans="1:19">
      <c r="A357" s="142"/>
      <c r="B357" s="142"/>
      <c r="C357" s="142"/>
      <c r="D357" s="142"/>
      <c r="E357" s="142"/>
      <c r="F357" s="142"/>
      <c r="G357" s="142"/>
      <c r="H357" s="142"/>
      <c r="I357" s="142"/>
      <c r="J357" s="142"/>
      <c r="K357" s="142"/>
      <c r="L357" s="142"/>
      <c r="M357" s="142"/>
      <c r="N357" s="142"/>
      <c r="O357" s="142"/>
      <c r="P357" s="142"/>
      <c r="Q357" s="142"/>
      <c r="R357" s="142"/>
      <c r="S357" s="142"/>
    </row>
    <row r="358" spans="1:19">
      <c r="A358" s="996" t="s">
        <v>3653</v>
      </c>
      <c r="B358" s="999"/>
      <c r="C358" s="999"/>
      <c r="D358" s="999"/>
      <c r="E358" s="999"/>
      <c r="F358" s="999"/>
      <c r="G358" s="999"/>
      <c r="H358" s="999"/>
      <c r="I358" s="999"/>
      <c r="J358" s="999"/>
      <c r="K358" s="999"/>
      <c r="L358" s="999"/>
      <c r="M358" s="999"/>
      <c r="N358" s="999"/>
      <c r="O358" s="999"/>
      <c r="P358" s="999"/>
      <c r="Q358" s="999"/>
      <c r="R358" s="999"/>
      <c r="S358" s="1000"/>
    </row>
    <row r="359" spans="1:19" s="96" customFormat="1">
      <c r="A359" s="149">
        <v>0</v>
      </c>
      <c r="B359" s="149">
        <f t="shared" ref="B359:S359" si="9">B335+B337+B339+B341+B343+B345+B347+B349+B351+B353+B355+B357</f>
        <v>0</v>
      </c>
      <c r="C359" s="149">
        <f t="shared" si="9"/>
        <v>0</v>
      </c>
      <c r="D359" s="149">
        <f t="shared" si="9"/>
        <v>0</v>
      </c>
      <c r="E359" s="149">
        <f t="shared" si="9"/>
        <v>0</v>
      </c>
      <c r="F359" s="149">
        <f t="shared" si="9"/>
        <v>0</v>
      </c>
      <c r="G359" s="149">
        <f t="shared" si="9"/>
        <v>0</v>
      </c>
      <c r="H359" s="149">
        <f t="shared" si="9"/>
        <v>0</v>
      </c>
      <c r="I359" s="149">
        <f t="shared" si="9"/>
        <v>0</v>
      </c>
      <c r="J359" s="149">
        <f t="shared" si="9"/>
        <v>0</v>
      </c>
      <c r="K359" s="149">
        <f t="shared" si="9"/>
        <v>0</v>
      </c>
      <c r="L359" s="149">
        <f t="shared" si="9"/>
        <v>0</v>
      </c>
      <c r="M359" s="149">
        <f t="shared" si="9"/>
        <v>0</v>
      </c>
      <c r="N359" s="149">
        <f t="shared" si="9"/>
        <v>0</v>
      </c>
      <c r="O359" s="149">
        <f t="shared" si="9"/>
        <v>0</v>
      </c>
      <c r="P359" s="149">
        <f t="shared" si="9"/>
        <v>0</v>
      </c>
      <c r="Q359" s="149">
        <f t="shared" si="9"/>
        <v>0</v>
      </c>
      <c r="R359" s="149">
        <f t="shared" si="9"/>
        <v>0</v>
      </c>
      <c r="S359" s="149">
        <f t="shared" si="9"/>
        <v>0</v>
      </c>
    </row>
    <row r="360" spans="1:19">
      <c r="A360" s="4"/>
      <c r="B360" s="4"/>
      <c r="C360" s="4"/>
      <c r="D360" s="4"/>
      <c r="E360" s="4"/>
      <c r="F360" s="4"/>
      <c r="G360" s="4"/>
      <c r="H360" s="4"/>
      <c r="I360" s="4"/>
      <c r="J360" s="4"/>
      <c r="K360" s="4"/>
      <c r="L360" s="4"/>
      <c r="M360" s="4"/>
      <c r="N360" s="4"/>
      <c r="O360" s="4"/>
      <c r="P360" s="4"/>
      <c r="Q360" s="4"/>
      <c r="R360" s="4"/>
      <c r="S360" s="4"/>
    </row>
    <row r="361" spans="1:19" ht="24" customHeight="1">
      <c r="A361" s="1264" t="s">
        <v>1427</v>
      </c>
      <c r="B361" s="1265"/>
      <c r="C361" s="1265"/>
      <c r="D361" s="1265"/>
      <c r="E361" s="1265"/>
      <c r="F361" s="1265"/>
      <c r="G361" s="1265"/>
      <c r="H361" s="1265"/>
      <c r="I361" s="1265"/>
      <c r="J361" s="1265"/>
      <c r="K361" s="1265"/>
      <c r="L361" s="1265"/>
      <c r="M361" s="1265"/>
      <c r="N361" s="1265"/>
      <c r="O361" s="1265"/>
      <c r="P361" s="1265"/>
      <c r="Q361" s="1265"/>
      <c r="R361" s="1265"/>
      <c r="S361" s="1266"/>
    </row>
    <row r="362" spans="1:19" ht="15" customHeight="1">
      <c r="A362" s="976" t="s">
        <v>3654</v>
      </c>
      <c r="B362" s="977"/>
      <c r="C362" s="977"/>
      <c r="D362" s="977"/>
      <c r="E362" s="977"/>
      <c r="F362" s="977"/>
      <c r="G362" s="977"/>
      <c r="H362" s="977"/>
      <c r="I362" s="977"/>
      <c r="J362" s="977"/>
      <c r="K362" s="977"/>
      <c r="L362" s="977"/>
      <c r="M362" s="977"/>
      <c r="N362" s="977"/>
      <c r="O362" s="977"/>
      <c r="P362" s="977"/>
      <c r="Q362" s="977"/>
      <c r="R362" s="977"/>
      <c r="S362" s="978"/>
    </row>
    <row r="363" spans="1:19">
      <c r="A363" s="976" t="s">
        <v>1136</v>
      </c>
      <c r="B363" s="977"/>
      <c r="C363" s="977"/>
      <c r="D363" s="977"/>
      <c r="E363" s="977"/>
      <c r="F363" s="977"/>
      <c r="G363" s="977"/>
      <c r="H363" s="977"/>
      <c r="I363" s="977"/>
      <c r="J363" s="977"/>
      <c r="K363" s="977"/>
      <c r="L363" s="977"/>
      <c r="M363" s="977"/>
      <c r="N363" s="977"/>
      <c r="O363" s="977"/>
      <c r="P363" s="977"/>
      <c r="Q363" s="977"/>
      <c r="R363" s="977"/>
      <c r="S363" s="978"/>
    </row>
    <row r="364" spans="1:19">
      <c r="A364" s="976" t="s">
        <v>578</v>
      </c>
      <c r="B364" s="977"/>
      <c r="C364" s="977"/>
      <c r="D364" s="977"/>
      <c r="E364" s="977"/>
      <c r="F364" s="977"/>
      <c r="G364" s="977"/>
      <c r="H364" s="977"/>
      <c r="I364" s="977"/>
      <c r="J364" s="977"/>
      <c r="K364" s="977"/>
      <c r="L364" s="977"/>
      <c r="M364" s="977"/>
      <c r="N364" s="977"/>
      <c r="O364" s="977"/>
      <c r="P364" s="977"/>
      <c r="Q364" s="977"/>
      <c r="R364" s="977"/>
      <c r="S364" s="978"/>
    </row>
    <row r="365" spans="1:19">
      <c r="A365" s="976" t="s">
        <v>1137</v>
      </c>
      <c r="B365" s="977"/>
      <c r="C365" s="977"/>
      <c r="D365" s="977"/>
      <c r="E365" s="977"/>
      <c r="F365" s="977"/>
      <c r="G365" s="977"/>
      <c r="H365" s="977"/>
      <c r="I365" s="977"/>
      <c r="J365" s="977"/>
      <c r="K365" s="977"/>
      <c r="L365" s="977"/>
      <c r="M365" s="977"/>
      <c r="N365" s="977"/>
      <c r="O365" s="977"/>
      <c r="P365" s="977"/>
      <c r="Q365" s="977"/>
      <c r="R365" s="977"/>
      <c r="S365" s="978"/>
    </row>
    <row r="366" spans="1:19">
      <c r="A366" s="976" t="s">
        <v>1138</v>
      </c>
      <c r="B366" s="977"/>
      <c r="C366" s="977"/>
      <c r="D366" s="977"/>
      <c r="E366" s="977"/>
      <c r="F366" s="977"/>
      <c r="G366" s="977"/>
      <c r="H366" s="977"/>
      <c r="I366" s="977"/>
      <c r="J366" s="977"/>
      <c r="K366" s="977"/>
      <c r="L366" s="977"/>
      <c r="M366" s="977"/>
      <c r="N366" s="977"/>
      <c r="O366" s="977"/>
      <c r="P366" s="977"/>
      <c r="Q366" s="977"/>
      <c r="R366" s="977"/>
      <c r="S366" s="978"/>
    </row>
    <row r="367" spans="1:19">
      <c r="A367" s="976" t="s">
        <v>1139</v>
      </c>
      <c r="B367" s="977"/>
      <c r="C367" s="977"/>
      <c r="D367" s="977"/>
      <c r="E367" s="977"/>
      <c r="F367" s="977"/>
      <c r="G367" s="977"/>
      <c r="H367" s="977"/>
      <c r="I367" s="977"/>
      <c r="J367" s="977"/>
      <c r="K367" s="977"/>
      <c r="L367" s="977"/>
      <c r="M367" s="977"/>
      <c r="N367" s="977"/>
      <c r="O367" s="977"/>
      <c r="P367" s="977"/>
      <c r="Q367" s="977"/>
      <c r="R367" s="977"/>
      <c r="S367" s="978"/>
    </row>
    <row r="368" spans="1:19">
      <c r="A368" s="976" t="s">
        <v>1140</v>
      </c>
      <c r="B368" s="977"/>
      <c r="C368" s="977"/>
      <c r="D368" s="977"/>
      <c r="E368" s="977"/>
      <c r="F368" s="977"/>
      <c r="G368" s="977"/>
      <c r="H368" s="977"/>
      <c r="I368" s="977"/>
      <c r="J368" s="977"/>
      <c r="K368" s="977"/>
      <c r="L368" s="977"/>
      <c r="M368" s="977"/>
      <c r="N368" s="977"/>
      <c r="O368" s="977"/>
      <c r="P368" s="977"/>
      <c r="Q368" s="977"/>
      <c r="R368" s="977"/>
      <c r="S368" s="978"/>
    </row>
    <row r="369" spans="1:19">
      <c r="A369" s="976" t="s">
        <v>377</v>
      </c>
      <c r="B369" s="977"/>
      <c r="C369" s="977"/>
      <c r="D369" s="977"/>
      <c r="E369" s="977"/>
      <c r="F369" s="977"/>
      <c r="G369" s="977"/>
      <c r="H369" s="977"/>
      <c r="I369" s="977"/>
      <c r="J369" s="977"/>
      <c r="K369" s="977"/>
      <c r="L369" s="977"/>
      <c r="M369" s="977"/>
      <c r="N369" s="977"/>
      <c r="O369" s="977"/>
      <c r="P369" s="977"/>
      <c r="Q369" s="977"/>
      <c r="R369" s="977"/>
      <c r="S369" s="978"/>
    </row>
    <row r="370" spans="1:19">
      <c r="A370" s="982" t="s">
        <v>1141</v>
      </c>
      <c r="B370" s="983"/>
      <c r="C370" s="983"/>
      <c r="D370" s="983"/>
      <c r="E370" s="983"/>
      <c r="F370" s="983"/>
      <c r="G370" s="983"/>
      <c r="H370" s="983"/>
      <c r="I370" s="983"/>
      <c r="J370" s="983"/>
      <c r="K370" s="983"/>
      <c r="L370" s="983"/>
      <c r="M370" s="983"/>
      <c r="N370" s="983"/>
      <c r="O370" s="983"/>
      <c r="P370" s="983"/>
      <c r="Q370" s="983"/>
      <c r="R370" s="983"/>
      <c r="S370" s="984"/>
    </row>
    <row r="371" spans="1:19" ht="28.5" customHeight="1">
      <c r="A371" s="985" t="s">
        <v>41</v>
      </c>
      <c r="B371" s="985"/>
      <c r="C371" s="985"/>
      <c r="D371" s="985" t="s">
        <v>42</v>
      </c>
      <c r="E371" s="985"/>
      <c r="F371" s="985" t="s">
        <v>43</v>
      </c>
      <c r="G371" s="985"/>
      <c r="H371" s="985"/>
      <c r="I371" s="985" t="s">
        <v>44</v>
      </c>
      <c r="J371" s="985"/>
      <c r="K371" s="986" t="s">
        <v>45</v>
      </c>
      <c r="L371" s="987"/>
      <c r="M371" s="987"/>
      <c r="N371" s="988"/>
      <c r="O371" s="989" t="s">
        <v>46</v>
      </c>
      <c r="P371" s="989"/>
      <c r="Q371" s="990"/>
      <c r="R371" s="985" t="s">
        <v>47</v>
      </c>
      <c r="S371" s="985"/>
    </row>
    <row r="372" spans="1:19" ht="25.5" customHeight="1">
      <c r="A372" s="991" t="s">
        <v>48</v>
      </c>
      <c r="B372" s="991" t="s">
        <v>49</v>
      </c>
      <c r="C372" s="1002" t="s">
        <v>50</v>
      </c>
      <c r="D372" s="991" t="s">
        <v>51</v>
      </c>
      <c r="E372" s="991" t="s">
        <v>52</v>
      </c>
      <c r="F372" s="986" t="s">
        <v>53</v>
      </c>
      <c r="G372" s="992"/>
      <c r="H372" s="993"/>
      <c r="I372" s="991" t="s">
        <v>54</v>
      </c>
      <c r="J372" s="991" t="s">
        <v>55</v>
      </c>
      <c r="K372" s="986" t="s">
        <v>56</v>
      </c>
      <c r="L372" s="993"/>
      <c r="M372" s="986" t="s">
        <v>57</v>
      </c>
      <c r="N372" s="993"/>
      <c r="O372" s="991" t="s">
        <v>58</v>
      </c>
      <c r="P372" s="991" t="s">
        <v>59</v>
      </c>
      <c r="Q372" s="991" t="s">
        <v>60</v>
      </c>
      <c r="R372" s="991" t="s">
        <v>61</v>
      </c>
      <c r="S372" s="991" t="s">
        <v>62</v>
      </c>
    </row>
    <row r="373" spans="1:19" ht="63" customHeight="1">
      <c r="A373" s="985"/>
      <c r="B373" s="985"/>
      <c r="C373" s="1003"/>
      <c r="D373" s="985"/>
      <c r="E373" s="985"/>
      <c r="F373" s="136" t="s">
        <v>63</v>
      </c>
      <c r="G373" s="136" t="s">
        <v>64</v>
      </c>
      <c r="H373" s="136" t="s">
        <v>65</v>
      </c>
      <c r="I373" s="985"/>
      <c r="J373" s="985"/>
      <c r="K373" s="139" t="s">
        <v>66</v>
      </c>
      <c r="L373" s="139" t="s">
        <v>67</v>
      </c>
      <c r="M373" s="139" t="s">
        <v>68</v>
      </c>
      <c r="N373" s="139" t="s">
        <v>67</v>
      </c>
      <c r="O373" s="985"/>
      <c r="P373" s="985"/>
      <c r="Q373" s="985"/>
      <c r="R373" s="985"/>
      <c r="S373" s="985"/>
    </row>
    <row r="374" spans="1:19">
      <c r="A374" s="994" t="s">
        <v>69</v>
      </c>
      <c r="B374" s="994"/>
      <c r="C374" s="994"/>
      <c r="D374" s="994"/>
      <c r="E374" s="994"/>
      <c r="F374" s="994"/>
      <c r="G374" s="994"/>
      <c r="H374" s="994"/>
      <c r="I374" s="994"/>
      <c r="J374" s="994"/>
      <c r="K374" s="994"/>
      <c r="L374" s="994"/>
      <c r="M374" s="994"/>
      <c r="N374" s="994"/>
      <c r="O374" s="994"/>
      <c r="P374" s="994"/>
      <c r="Q374" s="994"/>
      <c r="R374" s="994"/>
      <c r="S374" s="994"/>
    </row>
    <row r="375" spans="1:19" s="680" customFormat="1" ht="12.75">
      <c r="A375" s="672">
        <v>0</v>
      </c>
      <c r="B375" s="673">
        <v>1</v>
      </c>
      <c r="C375" s="673">
        <v>1</v>
      </c>
      <c r="D375" s="673">
        <v>1</v>
      </c>
      <c r="E375" s="673">
        <v>0</v>
      </c>
      <c r="F375" s="673">
        <v>0</v>
      </c>
      <c r="G375" s="673">
        <v>0</v>
      </c>
      <c r="H375" s="673">
        <v>1</v>
      </c>
      <c r="I375" s="673">
        <v>1</v>
      </c>
      <c r="J375" s="673">
        <v>0</v>
      </c>
      <c r="K375" s="673">
        <v>0</v>
      </c>
      <c r="L375" s="673">
        <v>0</v>
      </c>
      <c r="M375" s="673">
        <v>0</v>
      </c>
      <c r="N375" s="673">
        <v>0</v>
      </c>
      <c r="O375" s="673">
        <v>0</v>
      </c>
      <c r="P375" s="673">
        <v>1</v>
      </c>
      <c r="Q375" s="673">
        <v>0</v>
      </c>
      <c r="R375" s="673">
        <v>0</v>
      </c>
      <c r="S375" s="673">
        <v>0</v>
      </c>
    </row>
    <row r="376" spans="1:19">
      <c r="A376" s="994" t="s">
        <v>70</v>
      </c>
      <c r="B376" s="994"/>
      <c r="C376" s="994"/>
      <c r="D376" s="994"/>
      <c r="E376" s="994"/>
      <c r="F376" s="994"/>
      <c r="G376" s="994"/>
      <c r="H376" s="994"/>
      <c r="I376" s="994"/>
      <c r="J376" s="994"/>
      <c r="K376" s="994"/>
      <c r="L376" s="994"/>
      <c r="M376" s="994"/>
      <c r="N376" s="994"/>
      <c r="O376" s="994"/>
      <c r="P376" s="994"/>
      <c r="Q376" s="994"/>
      <c r="R376" s="994"/>
      <c r="S376" s="994"/>
    </row>
    <row r="377" spans="1:19" s="522" customFormat="1" ht="12.75">
      <c r="A377" s="520">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c r="A378" s="994" t="s">
        <v>71</v>
      </c>
      <c r="B378" s="994"/>
      <c r="C378" s="994"/>
      <c r="D378" s="994"/>
      <c r="E378" s="994"/>
      <c r="F378" s="994"/>
      <c r="G378" s="994"/>
      <c r="H378" s="994"/>
      <c r="I378" s="994"/>
      <c r="J378" s="994"/>
      <c r="K378" s="994"/>
      <c r="L378" s="994"/>
      <c r="M378" s="994"/>
      <c r="N378" s="994"/>
      <c r="O378" s="994"/>
      <c r="P378" s="994"/>
      <c r="Q378" s="994"/>
      <c r="R378" s="994"/>
      <c r="S378" s="994"/>
    </row>
    <row r="379" spans="1:19" s="761" customFormat="1" ht="12.75">
      <c r="A379" s="755">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row>
    <row r="380" spans="1:19">
      <c r="A380" s="994" t="s">
        <v>1169</v>
      </c>
      <c r="B380" s="994"/>
      <c r="C380" s="994"/>
      <c r="D380" s="994"/>
      <c r="E380" s="994"/>
      <c r="F380" s="994"/>
      <c r="G380" s="994"/>
      <c r="H380" s="994"/>
      <c r="I380" s="994"/>
      <c r="J380" s="994"/>
      <c r="K380" s="994"/>
      <c r="L380" s="994"/>
      <c r="M380" s="994"/>
      <c r="N380" s="994"/>
      <c r="O380" s="994"/>
      <c r="P380" s="994"/>
      <c r="Q380" s="994"/>
      <c r="R380" s="994"/>
      <c r="S380" s="994"/>
    </row>
    <row r="381" spans="1:19" s="242" customFormat="1" ht="12.75">
      <c r="A381" s="98">
        <v>1</v>
      </c>
      <c r="B381" s="98">
        <v>0</v>
      </c>
      <c r="C381" s="98">
        <v>1</v>
      </c>
      <c r="D381" s="98">
        <v>0</v>
      </c>
      <c r="E381" s="98">
        <v>1</v>
      </c>
      <c r="F381" s="98">
        <v>1</v>
      </c>
      <c r="G381" s="98">
        <v>0</v>
      </c>
      <c r="H381" s="98">
        <v>0</v>
      </c>
      <c r="I381" s="98">
        <v>1</v>
      </c>
      <c r="J381" s="98">
        <v>0</v>
      </c>
      <c r="K381" s="98">
        <v>0</v>
      </c>
      <c r="L381" s="98">
        <v>0</v>
      </c>
      <c r="M381" s="98">
        <v>0</v>
      </c>
      <c r="N381" s="98">
        <v>0</v>
      </c>
      <c r="O381" s="98">
        <v>1</v>
      </c>
      <c r="P381" s="98">
        <v>0</v>
      </c>
      <c r="Q381" s="98">
        <v>0</v>
      </c>
      <c r="R381" s="98">
        <v>0</v>
      </c>
      <c r="S381" s="98">
        <v>0</v>
      </c>
    </row>
    <row r="382" spans="1:19">
      <c r="A382" s="995" t="s">
        <v>73</v>
      </c>
      <c r="B382" s="995"/>
      <c r="C382" s="995"/>
      <c r="D382" s="995"/>
      <c r="E382" s="995"/>
      <c r="F382" s="995"/>
      <c r="G382" s="995"/>
      <c r="H382" s="995"/>
      <c r="I382" s="995"/>
      <c r="J382" s="995"/>
      <c r="K382" s="995"/>
      <c r="L382" s="995"/>
      <c r="M382" s="995"/>
      <c r="N382" s="995"/>
      <c r="O382" s="995"/>
      <c r="P382" s="995"/>
      <c r="Q382" s="995"/>
      <c r="R382" s="995"/>
      <c r="S382" s="995"/>
    </row>
    <row r="383" spans="1:19" s="242" customFormat="1" ht="12.75">
      <c r="A383" s="98">
        <v>0</v>
      </c>
      <c r="B383" s="98">
        <v>1</v>
      </c>
      <c r="C383" s="98">
        <v>1</v>
      </c>
      <c r="D383" s="98">
        <v>1</v>
      </c>
      <c r="E383" s="98">
        <v>0</v>
      </c>
      <c r="F383" s="98">
        <v>1</v>
      </c>
      <c r="G383" s="98">
        <v>0</v>
      </c>
      <c r="H383" s="98">
        <v>0</v>
      </c>
      <c r="I383" s="98">
        <v>1</v>
      </c>
      <c r="J383" s="98">
        <v>0</v>
      </c>
      <c r="K383" s="98">
        <v>0</v>
      </c>
      <c r="L383" s="98">
        <v>0</v>
      </c>
      <c r="M383" s="98">
        <v>0</v>
      </c>
      <c r="N383" s="98">
        <v>0</v>
      </c>
      <c r="O383" s="98">
        <v>0</v>
      </c>
      <c r="P383" s="98">
        <v>1</v>
      </c>
      <c r="Q383" s="98">
        <v>0</v>
      </c>
      <c r="R383" s="98">
        <v>0</v>
      </c>
      <c r="S383" s="98">
        <v>0</v>
      </c>
    </row>
    <row r="384" spans="1:19">
      <c r="A384" s="994" t="s">
        <v>1176</v>
      </c>
      <c r="B384" s="994"/>
      <c r="C384" s="994"/>
      <c r="D384" s="994"/>
      <c r="E384" s="994"/>
      <c r="F384" s="994"/>
      <c r="G384" s="994"/>
      <c r="H384" s="994"/>
      <c r="I384" s="994"/>
      <c r="J384" s="994"/>
      <c r="K384" s="994"/>
      <c r="L384" s="994"/>
      <c r="M384" s="994"/>
      <c r="N384" s="994"/>
      <c r="O384" s="994"/>
      <c r="P384" s="994"/>
      <c r="Q384" s="994"/>
      <c r="R384" s="994"/>
      <c r="S384" s="994"/>
    </row>
    <row r="385" spans="1:19" s="574" customFormat="1" ht="12.75">
      <c r="A385" s="98">
        <v>1</v>
      </c>
      <c r="B385" s="98">
        <v>0</v>
      </c>
      <c r="C385" s="98">
        <v>1</v>
      </c>
      <c r="D385" s="98">
        <v>0</v>
      </c>
      <c r="E385" s="98">
        <v>1</v>
      </c>
      <c r="F385" s="98">
        <v>1</v>
      </c>
      <c r="G385" s="98">
        <v>0</v>
      </c>
      <c r="H385" s="98">
        <v>0</v>
      </c>
      <c r="I385" s="98">
        <v>1</v>
      </c>
      <c r="J385" s="98">
        <v>0</v>
      </c>
      <c r="K385" s="98">
        <v>0</v>
      </c>
      <c r="L385" s="98">
        <v>0</v>
      </c>
      <c r="M385" s="98">
        <v>0</v>
      </c>
      <c r="N385" s="98">
        <v>0</v>
      </c>
      <c r="O385" s="98">
        <v>1</v>
      </c>
      <c r="P385" s="98">
        <v>0</v>
      </c>
      <c r="Q385" s="98">
        <v>0</v>
      </c>
      <c r="R385" s="98">
        <v>0</v>
      </c>
      <c r="S385" s="98">
        <v>0</v>
      </c>
    </row>
    <row r="386" spans="1:19">
      <c r="A386" s="994" t="s">
        <v>75</v>
      </c>
      <c r="B386" s="994"/>
      <c r="C386" s="994"/>
      <c r="D386" s="994"/>
      <c r="E386" s="994"/>
      <c r="F386" s="994"/>
      <c r="G386" s="994"/>
      <c r="H386" s="994"/>
      <c r="I386" s="994"/>
      <c r="J386" s="994"/>
      <c r="K386" s="994"/>
      <c r="L386" s="994"/>
      <c r="M386" s="994"/>
      <c r="N386" s="994"/>
      <c r="O386" s="994"/>
      <c r="P386" s="994"/>
      <c r="Q386" s="994"/>
      <c r="R386" s="994"/>
      <c r="S386" s="994"/>
    </row>
    <row r="387" spans="1:19" s="877" customFormat="1" ht="12.75">
      <c r="A387" s="877">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c r="A388" s="994" t="s">
        <v>76</v>
      </c>
      <c r="B388" s="994"/>
      <c r="C388" s="994"/>
      <c r="D388" s="994"/>
      <c r="E388" s="994"/>
      <c r="F388" s="994"/>
      <c r="G388" s="994"/>
      <c r="H388" s="994"/>
      <c r="I388" s="994"/>
      <c r="J388" s="994"/>
      <c r="K388" s="994"/>
      <c r="L388" s="994"/>
      <c r="M388" s="994"/>
      <c r="N388" s="994"/>
      <c r="O388" s="994"/>
      <c r="P388" s="994"/>
      <c r="Q388" s="994"/>
      <c r="R388" s="994"/>
      <c r="S388" s="994"/>
    </row>
    <row r="389" spans="1:19" s="877" customFormat="1" ht="12.75">
      <c r="A389" s="872">
        <v>0</v>
      </c>
      <c r="B389" s="18">
        <v>1</v>
      </c>
      <c r="C389" s="18">
        <v>1</v>
      </c>
      <c r="D389" s="18">
        <v>1</v>
      </c>
      <c r="E389" s="18">
        <v>0</v>
      </c>
      <c r="F389" s="18">
        <v>0</v>
      </c>
      <c r="G389" s="18">
        <v>0</v>
      </c>
      <c r="H389" s="18">
        <v>1</v>
      </c>
      <c r="I389" s="18">
        <v>1</v>
      </c>
      <c r="J389" s="18">
        <v>0</v>
      </c>
      <c r="K389" s="18">
        <v>0</v>
      </c>
      <c r="L389" s="18">
        <v>0</v>
      </c>
      <c r="M389" s="18">
        <v>0</v>
      </c>
      <c r="N389" s="18">
        <v>0</v>
      </c>
      <c r="O389" s="18">
        <v>1</v>
      </c>
      <c r="P389" s="18">
        <v>0</v>
      </c>
      <c r="Q389" s="18">
        <v>0</v>
      </c>
      <c r="R389" s="18">
        <v>0</v>
      </c>
      <c r="S389" s="18">
        <v>0</v>
      </c>
    </row>
    <row r="390" spans="1:19">
      <c r="A390" s="994" t="s">
        <v>77</v>
      </c>
      <c r="B390" s="994"/>
      <c r="C390" s="994"/>
      <c r="D390" s="994"/>
      <c r="E390" s="994"/>
      <c r="F390" s="994"/>
      <c r="G390" s="994"/>
      <c r="H390" s="994"/>
      <c r="I390" s="994"/>
      <c r="J390" s="994"/>
      <c r="K390" s="994"/>
      <c r="L390" s="994"/>
      <c r="M390" s="994"/>
      <c r="N390" s="994"/>
      <c r="O390" s="994"/>
      <c r="P390" s="994"/>
      <c r="Q390" s="994"/>
      <c r="R390" s="994"/>
      <c r="S390" s="994"/>
    </row>
    <row r="391" spans="1:19" s="616" customFormat="1" ht="12.75">
      <c r="A391" s="614">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18">
        <v>0</v>
      </c>
    </row>
    <row r="392" spans="1:19">
      <c r="A392" s="994" t="s">
        <v>78</v>
      </c>
      <c r="B392" s="994"/>
      <c r="C392" s="994"/>
      <c r="D392" s="994"/>
      <c r="E392" s="994"/>
      <c r="F392" s="994"/>
      <c r="G392" s="994"/>
      <c r="H392" s="994"/>
      <c r="I392" s="994"/>
      <c r="J392" s="994"/>
      <c r="K392" s="994"/>
      <c r="L392" s="994"/>
      <c r="M392" s="994"/>
      <c r="N392" s="994"/>
      <c r="O392" s="994"/>
      <c r="P392" s="994"/>
      <c r="Q392" s="994"/>
      <c r="R392" s="994"/>
      <c r="S392" s="994"/>
    </row>
    <row r="393" spans="1:19" s="928" customFormat="1" ht="12.75">
      <c r="A393" s="924">
        <v>0</v>
      </c>
      <c r="B393" s="18">
        <v>1</v>
      </c>
      <c r="C393" s="18">
        <v>1</v>
      </c>
      <c r="D393" s="18">
        <v>1</v>
      </c>
      <c r="E393" s="18">
        <v>0</v>
      </c>
      <c r="F393" s="18">
        <v>0</v>
      </c>
      <c r="G393" s="18">
        <v>0</v>
      </c>
      <c r="H393" s="18">
        <v>1</v>
      </c>
      <c r="I393" s="18">
        <v>1</v>
      </c>
      <c r="J393" s="18">
        <v>0</v>
      </c>
      <c r="K393" s="18">
        <v>0</v>
      </c>
      <c r="L393" s="18">
        <v>0</v>
      </c>
      <c r="M393" s="18">
        <v>0</v>
      </c>
      <c r="N393" s="18">
        <v>0</v>
      </c>
      <c r="O393" s="18">
        <v>1</v>
      </c>
      <c r="P393" s="18">
        <v>0</v>
      </c>
      <c r="Q393" s="18">
        <v>0</v>
      </c>
      <c r="R393" s="18">
        <v>0</v>
      </c>
      <c r="S393" s="18">
        <v>0</v>
      </c>
    </row>
    <row r="394" spans="1:19">
      <c r="A394" s="994" t="s">
        <v>3589</v>
      </c>
      <c r="B394" s="994"/>
      <c r="C394" s="994"/>
      <c r="D394" s="994"/>
      <c r="E394" s="994"/>
      <c r="F394" s="994"/>
      <c r="G394" s="994"/>
      <c r="H394" s="994"/>
      <c r="I394" s="994"/>
      <c r="J394" s="994"/>
      <c r="K394" s="994"/>
      <c r="L394" s="994"/>
      <c r="M394" s="994"/>
      <c r="N394" s="994"/>
      <c r="O394" s="994"/>
      <c r="P394" s="994"/>
      <c r="Q394" s="994"/>
      <c r="R394" s="994"/>
      <c r="S394" s="994"/>
    </row>
    <row r="395" spans="1:19" s="928" customFormat="1" ht="12.75">
      <c r="A395" s="924">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row>
    <row r="396" spans="1:19">
      <c r="A396" s="994" t="s">
        <v>3591</v>
      </c>
      <c r="B396" s="994"/>
      <c r="C396" s="994"/>
      <c r="D396" s="994"/>
      <c r="E396" s="994"/>
      <c r="F396" s="994"/>
      <c r="G396" s="994"/>
      <c r="H396" s="994"/>
      <c r="I396" s="994"/>
      <c r="J396" s="994"/>
      <c r="K396" s="994"/>
      <c r="L396" s="994"/>
      <c r="M396" s="994"/>
      <c r="N396" s="994"/>
      <c r="O396" s="994"/>
      <c r="P396" s="994"/>
      <c r="Q396" s="994"/>
      <c r="R396" s="994"/>
      <c r="S396" s="994"/>
    </row>
    <row r="397" spans="1:19" s="953" customFormat="1" ht="12.75">
      <c r="A397" s="18">
        <v>0</v>
      </c>
      <c r="B397" s="18">
        <v>0</v>
      </c>
      <c r="C397" s="18">
        <v>0</v>
      </c>
      <c r="D397" s="18">
        <v>0</v>
      </c>
      <c r="E397" s="18">
        <v>0</v>
      </c>
      <c r="F397" s="18">
        <v>0</v>
      </c>
      <c r="G397" s="18">
        <v>0</v>
      </c>
      <c r="H397" s="18">
        <v>0</v>
      </c>
      <c r="I397" s="18">
        <v>0</v>
      </c>
      <c r="J397" s="18">
        <v>0</v>
      </c>
      <c r="K397" s="18">
        <v>0</v>
      </c>
      <c r="L397" s="18">
        <v>0</v>
      </c>
      <c r="M397" s="18">
        <v>0</v>
      </c>
      <c r="N397" s="18">
        <v>0</v>
      </c>
      <c r="O397" s="18">
        <v>0</v>
      </c>
      <c r="P397" s="18">
        <v>0</v>
      </c>
      <c r="Q397" s="18">
        <v>0</v>
      </c>
      <c r="R397" s="18">
        <v>0</v>
      </c>
      <c r="S397" s="18">
        <v>0</v>
      </c>
    </row>
    <row r="398" spans="1:19">
      <c r="A398" s="996" t="s">
        <v>3653</v>
      </c>
      <c r="B398" s="999"/>
      <c r="C398" s="999"/>
      <c r="D398" s="999"/>
      <c r="E398" s="999"/>
      <c r="F398" s="999"/>
      <c r="G398" s="999"/>
      <c r="H398" s="999"/>
      <c r="I398" s="999"/>
      <c r="J398" s="999"/>
      <c r="K398" s="999"/>
      <c r="L398" s="999"/>
      <c r="M398" s="999"/>
      <c r="N398" s="999"/>
      <c r="O398" s="999"/>
      <c r="P398" s="999"/>
      <c r="Q398" s="999"/>
      <c r="R398" s="999"/>
      <c r="S398" s="1000"/>
    </row>
    <row r="399" spans="1:19" s="96" customFormat="1">
      <c r="A399" s="149">
        <f>A383+A385+A387+A389+A391+A393+A395+A397</f>
        <v>1</v>
      </c>
      <c r="B399" s="149">
        <f t="shared" ref="B399:S399" si="10">B375+B377+B379+B381+B383+B385+B387+B389+B391+B393+B395+B397</f>
        <v>4</v>
      </c>
      <c r="C399" s="149">
        <f t="shared" si="10"/>
        <v>6</v>
      </c>
      <c r="D399" s="149">
        <f t="shared" si="10"/>
        <v>4</v>
      </c>
      <c r="E399" s="149">
        <f t="shared" si="10"/>
        <v>2</v>
      </c>
      <c r="F399" s="149">
        <f t="shared" si="10"/>
        <v>3</v>
      </c>
      <c r="G399" s="149">
        <f t="shared" si="10"/>
        <v>0</v>
      </c>
      <c r="H399" s="149">
        <f t="shared" si="10"/>
        <v>3</v>
      </c>
      <c r="I399" s="149">
        <f t="shared" si="10"/>
        <v>6</v>
      </c>
      <c r="J399" s="149">
        <f t="shared" si="10"/>
        <v>0</v>
      </c>
      <c r="K399" s="149">
        <f t="shared" si="10"/>
        <v>0</v>
      </c>
      <c r="L399" s="149">
        <f t="shared" si="10"/>
        <v>0</v>
      </c>
      <c r="M399" s="149">
        <f t="shared" si="10"/>
        <v>0</v>
      </c>
      <c r="N399" s="149">
        <f t="shared" si="10"/>
        <v>0</v>
      </c>
      <c r="O399" s="149">
        <f t="shared" si="10"/>
        <v>4</v>
      </c>
      <c r="P399" s="149">
        <f t="shared" si="10"/>
        <v>2</v>
      </c>
      <c r="Q399" s="149">
        <f t="shared" si="10"/>
        <v>0</v>
      </c>
      <c r="R399" s="149">
        <f t="shared" si="10"/>
        <v>0</v>
      </c>
      <c r="S399" s="149">
        <f t="shared" si="10"/>
        <v>0</v>
      </c>
    </row>
    <row r="400" spans="1:19" s="96" customFormat="1">
      <c r="A400" s="134"/>
      <c r="B400" s="137"/>
      <c r="C400" s="137"/>
      <c r="D400" s="137"/>
      <c r="E400" s="137"/>
      <c r="F400" s="137"/>
      <c r="G400" s="137"/>
      <c r="H400" s="137"/>
      <c r="I400" s="137"/>
      <c r="J400" s="137"/>
      <c r="K400" s="137"/>
      <c r="L400" s="137"/>
      <c r="M400" s="137"/>
      <c r="N400" s="137"/>
      <c r="O400" s="137"/>
      <c r="P400" s="137"/>
      <c r="Q400" s="137"/>
      <c r="R400" s="137"/>
      <c r="S400" s="138"/>
    </row>
    <row r="401" spans="1:19" ht="21" customHeight="1">
      <c r="A401" s="1264" t="s">
        <v>3132</v>
      </c>
      <c r="B401" s="1265"/>
      <c r="C401" s="1265"/>
      <c r="D401" s="1265"/>
      <c r="E401" s="1265"/>
      <c r="F401" s="1265"/>
      <c r="G401" s="1265"/>
      <c r="H401" s="1265"/>
      <c r="I401" s="1265"/>
      <c r="J401" s="1265"/>
      <c r="K401" s="1265"/>
      <c r="L401" s="1265"/>
      <c r="M401" s="1265"/>
      <c r="N401" s="1265"/>
      <c r="O401" s="1265"/>
      <c r="P401" s="1265"/>
      <c r="Q401" s="1265"/>
      <c r="R401" s="1265"/>
      <c r="S401" s="1266"/>
    </row>
    <row r="402" spans="1:19" ht="15" customHeight="1">
      <c r="A402" s="976" t="s">
        <v>3654</v>
      </c>
      <c r="B402" s="977"/>
      <c r="C402" s="977"/>
      <c r="D402" s="977"/>
      <c r="E402" s="977"/>
      <c r="F402" s="977"/>
      <c r="G402" s="977"/>
      <c r="H402" s="977"/>
      <c r="I402" s="977"/>
      <c r="J402" s="977"/>
      <c r="K402" s="977"/>
      <c r="L402" s="977"/>
      <c r="M402" s="977"/>
      <c r="N402" s="977"/>
      <c r="O402" s="977"/>
      <c r="P402" s="977"/>
      <c r="Q402" s="977"/>
      <c r="R402" s="977"/>
      <c r="S402" s="978"/>
    </row>
    <row r="403" spans="1:19">
      <c r="A403" s="976" t="s">
        <v>3111</v>
      </c>
      <c r="B403" s="977"/>
      <c r="C403" s="977"/>
      <c r="D403" s="977"/>
      <c r="E403" s="977"/>
      <c r="F403" s="977"/>
      <c r="G403" s="977"/>
      <c r="H403" s="977"/>
      <c r="I403" s="977"/>
      <c r="J403" s="977"/>
      <c r="K403" s="977"/>
      <c r="L403" s="977"/>
      <c r="M403" s="977"/>
      <c r="N403" s="977"/>
      <c r="O403" s="977"/>
      <c r="P403" s="977"/>
      <c r="Q403" s="977"/>
      <c r="R403" s="977"/>
      <c r="S403" s="978"/>
    </row>
    <row r="404" spans="1:19">
      <c r="A404" s="976" t="s">
        <v>306</v>
      </c>
      <c r="B404" s="977"/>
      <c r="C404" s="977"/>
      <c r="D404" s="977"/>
      <c r="E404" s="977"/>
      <c r="F404" s="977"/>
      <c r="G404" s="977"/>
      <c r="H404" s="977"/>
      <c r="I404" s="977"/>
      <c r="J404" s="977"/>
      <c r="K404" s="977"/>
      <c r="L404" s="977"/>
      <c r="M404" s="977"/>
      <c r="N404" s="977"/>
      <c r="O404" s="977"/>
      <c r="P404" s="977"/>
      <c r="Q404" s="977"/>
      <c r="R404" s="977"/>
      <c r="S404" s="978"/>
    </row>
    <row r="405" spans="1:19">
      <c r="A405" s="976" t="s">
        <v>3112</v>
      </c>
      <c r="B405" s="977"/>
      <c r="C405" s="977"/>
      <c r="D405" s="977"/>
      <c r="E405" s="977"/>
      <c r="F405" s="977"/>
      <c r="G405" s="977"/>
      <c r="H405" s="977"/>
      <c r="I405" s="977"/>
      <c r="J405" s="977"/>
      <c r="K405" s="977"/>
      <c r="L405" s="977"/>
      <c r="M405" s="977"/>
      <c r="N405" s="977"/>
      <c r="O405" s="977"/>
      <c r="P405" s="977"/>
      <c r="Q405" s="977"/>
      <c r="R405" s="977"/>
      <c r="S405" s="978"/>
    </row>
    <row r="406" spans="1:19">
      <c r="A406" s="976" t="s">
        <v>3113</v>
      </c>
      <c r="B406" s="977"/>
      <c r="C406" s="977"/>
      <c r="D406" s="977"/>
      <c r="E406" s="977"/>
      <c r="F406" s="977"/>
      <c r="G406" s="977"/>
      <c r="H406" s="977"/>
      <c r="I406" s="977"/>
      <c r="J406" s="977"/>
      <c r="K406" s="977"/>
      <c r="L406" s="977"/>
      <c r="M406" s="977"/>
      <c r="N406" s="977"/>
      <c r="O406" s="977"/>
      <c r="P406" s="977"/>
      <c r="Q406" s="977"/>
      <c r="R406" s="977"/>
      <c r="S406" s="978"/>
    </row>
    <row r="407" spans="1:19">
      <c r="A407" s="976" t="s">
        <v>3114</v>
      </c>
      <c r="B407" s="977"/>
      <c r="C407" s="977"/>
      <c r="D407" s="977"/>
      <c r="E407" s="977"/>
      <c r="F407" s="977"/>
      <c r="G407" s="977"/>
      <c r="H407" s="977"/>
      <c r="I407" s="977"/>
      <c r="J407" s="977"/>
      <c r="K407" s="977"/>
      <c r="L407" s="977"/>
      <c r="M407" s="977"/>
      <c r="N407" s="977"/>
      <c r="O407" s="977"/>
      <c r="P407" s="977"/>
      <c r="Q407" s="977"/>
      <c r="R407" s="977"/>
      <c r="S407" s="978"/>
    </row>
    <row r="408" spans="1:19">
      <c r="A408" s="976" t="s">
        <v>3115</v>
      </c>
      <c r="B408" s="977"/>
      <c r="C408" s="977"/>
      <c r="D408" s="977"/>
      <c r="E408" s="977"/>
      <c r="F408" s="977"/>
      <c r="G408" s="977"/>
      <c r="H408" s="977"/>
      <c r="I408" s="977"/>
      <c r="J408" s="977"/>
      <c r="K408" s="977"/>
      <c r="L408" s="977"/>
      <c r="M408" s="977"/>
      <c r="N408" s="977"/>
      <c r="O408" s="977"/>
      <c r="P408" s="977"/>
      <c r="Q408" s="977"/>
      <c r="R408" s="977"/>
      <c r="S408" s="978"/>
    </row>
    <row r="409" spans="1:19">
      <c r="A409" s="976" t="s">
        <v>377</v>
      </c>
      <c r="B409" s="977"/>
      <c r="C409" s="977"/>
      <c r="D409" s="977"/>
      <c r="E409" s="977"/>
      <c r="F409" s="977"/>
      <c r="G409" s="977"/>
      <c r="H409" s="977"/>
      <c r="I409" s="977"/>
      <c r="J409" s="977"/>
      <c r="K409" s="977"/>
      <c r="L409" s="977"/>
      <c r="M409" s="977"/>
      <c r="N409" s="977"/>
      <c r="O409" s="977"/>
      <c r="P409" s="977"/>
      <c r="Q409" s="977"/>
      <c r="R409" s="977"/>
      <c r="S409" s="978"/>
    </row>
    <row r="410" spans="1:19">
      <c r="A410" s="982" t="s">
        <v>3116</v>
      </c>
      <c r="B410" s="983"/>
      <c r="C410" s="983"/>
      <c r="D410" s="983"/>
      <c r="E410" s="983"/>
      <c r="F410" s="983"/>
      <c r="G410" s="983"/>
      <c r="H410" s="983"/>
      <c r="I410" s="983"/>
      <c r="J410" s="983"/>
      <c r="K410" s="983"/>
      <c r="L410" s="983"/>
      <c r="M410" s="983"/>
      <c r="N410" s="983"/>
      <c r="O410" s="983"/>
      <c r="P410" s="983"/>
      <c r="Q410" s="983"/>
      <c r="R410" s="983"/>
      <c r="S410" s="984"/>
    </row>
    <row r="411" spans="1:19" ht="30" customHeight="1">
      <c r="A411" s="985" t="s">
        <v>41</v>
      </c>
      <c r="B411" s="985"/>
      <c r="C411" s="985"/>
      <c r="D411" s="985" t="s">
        <v>42</v>
      </c>
      <c r="E411" s="985"/>
      <c r="F411" s="985" t="s">
        <v>43</v>
      </c>
      <c r="G411" s="985"/>
      <c r="H411" s="985"/>
      <c r="I411" s="985" t="s">
        <v>44</v>
      </c>
      <c r="J411" s="985"/>
      <c r="K411" s="986" t="s">
        <v>45</v>
      </c>
      <c r="L411" s="1219"/>
      <c r="M411" s="1219"/>
      <c r="N411" s="1220"/>
      <c r="O411" s="989" t="s">
        <v>46</v>
      </c>
      <c r="P411" s="989"/>
      <c r="Q411" s="990"/>
      <c r="R411" s="985" t="s">
        <v>47</v>
      </c>
      <c r="S411" s="985"/>
    </row>
    <row r="412" spans="1:19" ht="36" customHeight="1">
      <c r="A412" s="991" t="s">
        <v>48</v>
      </c>
      <c r="B412" s="991" t="s">
        <v>49</v>
      </c>
      <c r="C412" s="1002" t="s">
        <v>50</v>
      </c>
      <c r="D412" s="991" t="s">
        <v>51</v>
      </c>
      <c r="E412" s="991" t="s">
        <v>52</v>
      </c>
      <c r="F412" s="986" t="s">
        <v>53</v>
      </c>
      <c r="G412" s="992"/>
      <c r="H412" s="993"/>
      <c r="I412" s="991" t="s">
        <v>54</v>
      </c>
      <c r="J412" s="991" t="s">
        <v>55</v>
      </c>
      <c r="K412" s="986" t="s">
        <v>56</v>
      </c>
      <c r="L412" s="993"/>
      <c r="M412" s="986" t="s">
        <v>57</v>
      </c>
      <c r="N412" s="993"/>
      <c r="O412" s="991" t="s">
        <v>58</v>
      </c>
      <c r="P412" s="991" t="s">
        <v>59</v>
      </c>
      <c r="Q412" s="991" t="s">
        <v>60</v>
      </c>
      <c r="R412" s="991" t="s">
        <v>61</v>
      </c>
      <c r="S412" s="991" t="s">
        <v>62</v>
      </c>
    </row>
    <row r="413" spans="1:19" ht="55.5" customHeight="1">
      <c r="A413" s="985"/>
      <c r="B413" s="985"/>
      <c r="C413" s="1003"/>
      <c r="D413" s="985"/>
      <c r="E413" s="985"/>
      <c r="F413" s="291" t="s">
        <v>63</v>
      </c>
      <c r="G413" s="291" t="s">
        <v>64</v>
      </c>
      <c r="H413" s="291" t="s">
        <v>65</v>
      </c>
      <c r="I413" s="985"/>
      <c r="J413" s="985"/>
      <c r="K413" s="297" t="s">
        <v>66</v>
      </c>
      <c r="L413" s="297" t="s">
        <v>67</v>
      </c>
      <c r="M413" s="297" t="s">
        <v>68</v>
      </c>
      <c r="N413" s="297" t="s">
        <v>67</v>
      </c>
      <c r="O413" s="985"/>
      <c r="P413" s="985"/>
      <c r="Q413" s="985"/>
      <c r="R413" s="985"/>
      <c r="S413" s="985"/>
    </row>
    <row r="414" spans="1:19">
      <c r="A414" s="994" t="s">
        <v>1213</v>
      </c>
      <c r="B414" s="994"/>
      <c r="C414" s="994"/>
      <c r="D414" s="994"/>
      <c r="E414" s="994"/>
      <c r="F414" s="994"/>
      <c r="G414" s="994"/>
      <c r="H414" s="994"/>
      <c r="I414" s="994"/>
      <c r="J414" s="994"/>
      <c r="K414" s="994"/>
      <c r="L414" s="994"/>
      <c r="M414" s="994"/>
      <c r="N414" s="994"/>
      <c r="O414" s="994"/>
      <c r="P414" s="994"/>
      <c r="Q414" s="994"/>
      <c r="R414" s="994"/>
      <c r="S414" s="994"/>
    </row>
    <row r="415" spans="1:19">
      <c r="A415" s="309"/>
      <c r="B415" s="299"/>
      <c r="C415" s="299"/>
      <c r="D415" s="299"/>
      <c r="E415" s="299"/>
      <c r="F415" s="299"/>
      <c r="G415" s="299"/>
      <c r="H415" s="299"/>
      <c r="I415" s="299"/>
      <c r="J415" s="299"/>
      <c r="K415" s="299"/>
      <c r="L415" s="299"/>
      <c r="M415" s="299"/>
      <c r="N415" s="299"/>
      <c r="O415" s="299"/>
      <c r="P415" s="299"/>
      <c r="Q415" s="299"/>
      <c r="R415" s="299"/>
      <c r="S415" s="299"/>
    </row>
    <row r="416" spans="1:19">
      <c r="A416" s="994" t="s">
        <v>70</v>
      </c>
      <c r="B416" s="994"/>
      <c r="C416" s="994"/>
      <c r="D416" s="994"/>
      <c r="E416" s="994"/>
      <c r="F416" s="994"/>
      <c r="G416" s="994"/>
      <c r="H416" s="994"/>
      <c r="I416" s="994"/>
      <c r="J416" s="994"/>
      <c r="K416" s="994"/>
      <c r="L416" s="994"/>
      <c r="M416" s="994"/>
      <c r="N416" s="994"/>
      <c r="O416" s="994"/>
      <c r="P416" s="994"/>
      <c r="Q416" s="994"/>
      <c r="R416" s="994"/>
      <c r="S416" s="994"/>
    </row>
    <row r="417" spans="1:19" s="95" customFormat="1">
      <c r="A417" s="307"/>
      <c r="B417" s="18"/>
      <c r="C417" s="18"/>
      <c r="D417" s="18"/>
      <c r="E417" s="18"/>
      <c r="F417" s="18"/>
      <c r="G417" s="18"/>
      <c r="H417" s="18"/>
      <c r="I417" s="18"/>
      <c r="J417" s="18"/>
      <c r="K417" s="18"/>
      <c r="L417" s="18"/>
      <c r="M417" s="18"/>
      <c r="N417" s="18"/>
      <c r="O417" s="18"/>
      <c r="P417" s="18"/>
      <c r="Q417" s="18"/>
      <c r="R417" s="18"/>
      <c r="S417" s="18"/>
    </row>
    <row r="418" spans="1:19">
      <c r="A418" s="994" t="s">
        <v>2017</v>
      </c>
      <c r="B418" s="994"/>
      <c r="C418" s="994"/>
      <c r="D418" s="994"/>
      <c r="E418" s="994"/>
      <c r="F418" s="994"/>
      <c r="G418" s="994"/>
      <c r="H418" s="994"/>
      <c r="I418" s="994"/>
      <c r="J418" s="994"/>
      <c r="K418" s="994"/>
      <c r="L418" s="994"/>
      <c r="M418" s="994"/>
      <c r="N418" s="994"/>
      <c r="O418" s="994"/>
      <c r="P418" s="994"/>
      <c r="Q418" s="994"/>
      <c r="R418" s="994"/>
      <c r="S418" s="994"/>
    </row>
    <row r="419" spans="1:19">
      <c r="A419" s="290"/>
      <c r="B419" s="299"/>
      <c r="C419" s="299"/>
      <c r="D419" s="299"/>
      <c r="E419" s="299"/>
      <c r="F419" s="299"/>
      <c r="G419" s="299"/>
      <c r="H419" s="299"/>
      <c r="I419" s="299"/>
      <c r="J419" s="299"/>
      <c r="K419" s="299"/>
      <c r="L419" s="299"/>
      <c r="M419" s="299"/>
      <c r="N419" s="299"/>
      <c r="O419" s="299"/>
      <c r="P419" s="299"/>
      <c r="Q419" s="299"/>
      <c r="R419" s="299"/>
      <c r="S419" s="299"/>
    </row>
    <row r="420" spans="1:19">
      <c r="A420" s="994" t="s">
        <v>72</v>
      </c>
      <c r="B420" s="994"/>
      <c r="C420" s="994"/>
      <c r="D420" s="994"/>
      <c r="E420" s="994"/>
      <c r="F420" s="994"/>
      <c r="G420" s="994"/>
      <c r="H420" s="994"/>
      <c r="I420" s="994"/>
      <c r="J420" s="994"/>
      <c r="K420" s="994"/>
      <c r="L420" s="994"/>
      <c r="M420" s="994"/>
      <c r="N420" s="994"/>
      <c r="O420" s="994"/>
      <c r="P420" s="994"/>
      <c r="Q420" s="994"/>
      <c r="R420" s="994"/>
      <c r="S420" s="994"/>
    </row>
    <row r="421" spans="1:19">
      <c r="A421" s="290"/>
      <c r="B421" s="299"/>
      <c r="C421" s="299"/>
      <c r="D421" s="299"/>
      <c r="E421" s="299"/>
      <c r="F421" s="299"/>
      <c r="G421" s="299"/>
      <c r="H421" s="299"/>
      <c r="I421" s="299"/>
      <c r="J421" s="299"/>
      <c r="K421" s="299"/>
      <c r="L421" s="299"/>
      <c r="M421" s="299"/>
      <c r="N421" s="299"/>
      <c r="O421" s="299"/>
      <c r="P421" s="299"/>
      <c r="Q421" s="299"/>
      <c r="R421" s="299"/>
      <c r="S421" s="299"/>
    </row>
    <row r="422" spans="1:19">
      <c r="A422" s="995" t="s">
        <v>73</v>
      </c>
      <c r="B422" s="995"/>
      <c r="C422" s="995"/>
      <c r="D422" s="995"/>
      <c r="E422" s="995"/>
      <c r="F422" s="995"/>
      <c r="G422" s="995"/>
      <c r="H422" s="995"/>
      <c r="I422" s="995"/>
      <c r="J422" s="995"/>
      <c r="K422" s="995"/>
      <c r="L422" s="995"/>
      <c r="M422" s="995"/>
      <c r="N422" s="995"/>
      <c r="O422" s="995"/>
      <c r="P422" s="995"/>
      <c r="Q422" s="995"/>
      <c r="R422" s="995"/>
      <c r="S422" s="995"/>
    </row>
    <row r="423" spans="1:19">
      <c r="A423" s="290"/>
      <c r="B423" s="299"/>
      <c r="C423" s="299"/>
      <c r="D423" s="299"/>
      <c r="E423" s="299"/>
      <c r="F423" s="299"/>
      <c r="G423" s="299"/>
      <c r="H423" s="299"/>
      <c r="I423" s="299"/>
      <c r="J423" s="299"/>
      <c r="K423" s="299"/>
      <c r="L423" s="299"/>
      <c r="M423" s="299"/>
      <c r="N423" s="299"/>
      <c r="O423" s="299"/>
      <c r="P423" s="299"/>
      <c r="Q423" s="299"/>
      <c r="R423" s="299"/>
      <c r="S423" s="299"/>
    </row>
    <row r="424" spans="1:19">
      <c r="A424" s="994" t="s">
        <v>1176</v>
      </c>
      <c r="B424" s="994"/>
      <c r="C424" s="994"/>
      <c r="D424" s="994"/>
      <c r="E424" s="994"/>
      <c r="F424" s="994"/>
      <c r="G424" s="994"/>
      <c r="H424" s="994"/>
      <c r="I424" s="994"/>
      <c r="J424" s="994"/>
      <c r="K424" s="994"/>
      <c r="L424" s="994"/>
      <c r="M424" s="994"/>
      <c r="N424" s="994"/>
      <c r="O424" s="994"/>
      <c r="P424" s="994"/>
      <c r="Q424" s="994"/>
      <c r="R424" s="994"/>
      <c r="S424" s="994"/>
    </row>
    <row r="425" spans="1:19">
      <c r="A425" s="290"/>
      <c r="B425" s="299"/>
      <c r="C425" s="299"/>
      <c r="D425" s="299"/>
      <c r="E425" s="299"/>
      <c r="F425" s="299"/>
      <c r="G425" s="299"/>
      <c r="H425" s="299"/>
      <c r="I425" s="299"/>
      <c r="J425" s="299"/>
      <c r="K425" s="299"/>
      <c r="L425" s="299"/>
      <c r="M425" s="299"/>
      <c r="N425" s="299"/>
      <c r="O425" s="299"/>
      <c r="P425" s="299"/>
      <c r="Q425" s="299"/>
      <c r="R425" s="299"/>
      <c r="S425" s="299"/>
    </row>
    <row r="426" spans="1:19">
      <c r="A426" s="994" t="s">
        <v>1206</v>
      </c>
      <c r="B426" s="994"/>
      <c r="C426" s="994"/>
      <c r="D426" s="994"/>
      <c r="E426" s="994"/>
      <c r="F426" s="994"/>
      <c r="G426" s="994"/>
      <c r="H426" s="994"/>
      <c r="I426" s="994"/>
      <c r="J426" s="994"/>
      <c r="K426" s="994"/>
      <c r="L426" s="994"/>
      <c r="M426" s="994"/>
      <c r="N426" s="994"/>
      <c r="O426" s="994"/>
      <c r="P426" s="994"/>
      <c r="Q426" s="994"/>
      <c r="R426" s="994"/>
      <c r="S426" s="994"/>
    </row>
    <row r="427" spans="1:19">
      <c r="A427" s="290"/>
      <c r="B427" s="299"/>
      <c r="C427" s="299"/>
      <c r="D427" s="299"/>
      <c r="E427" s="299"/>
      <c r="F427" s="299"/>
      <c r="G427" s="299"/>
      <c r="H427" s="299"/>
      <c r="I427" s="299"/>
      <c r="J427" s="299"/>
      <c r="K427" s="299"/>
      <c r="L427" s="299"/>
      <c r="M427" s="299"/>
      <c r="N427" s="299"/>
      <c r="O427" s="299"/>
      <c r="P427" s="299"/>
      <c r="Q427" s="299"/>
      <c r="R427" s="299"/>
      <c r="S427" s="299"/>
    </row>
    <row r="428" spans="1:19">
      <c r="A428" s="994" t="s">
        <v>1162</v>
      </c>
      <c r="B428" s="994"/>
      <c r="C428" s="994"/>
      <c r="D428" s="994"/>
      <c r="E428" s="994"/>
      <c r="F428" s="994"/>
      <c r="G428" s="994"/>
      <c r="H428" s="994"/>
      <c r="I428" s="994"/>
      <c r="J428" s="994"/>
      <c r="K428" s="994"/>
      <c r="L428" s="994"/>
      <c r="M428" s="994"/>
      <c r="N428" s="994"/>
      <c r="O428" s="994"/>
      <c r="P428" s="994"/>
      <c r="Q428" s="994"/>
      <c r="R428" s="994"/>
      <c r="S428" s="994"/>
    </row>
    <row r="429" spans="1:19">
      <c r="A429" s="290"/>
      <c r="B429" s="299"/>
      <c r="C429" s="299"/>
      <c r="D429" s="299"/>
      <c r="E429" s="299"/>
      <c r="F429" s="299"/>
      <c r="G429" s="299"/>
      <c r="H429" s="299"/>
      <c r="I429" s="299"/>
      <c r="J429" s="299"/>
      <c r="K429" s="299"/>
      <c r="L429" s="299"/>
      <c r="M429" s="299"/>
      <c r="N429" s="299"/>
      <c r="O429" s="299"/>
      <c r="P429" s="299"/>
      <c r="Q429" s="299"/>
      <c r="R429" s="299"/>
      <c r="S429" s="299"/>
    </row>
    <row r="430" spans="1:19">
      <c r="A430" s="994" t="s">
        <v>77</v>
      </c>
      <c r="B430" s="994"/>
      <c r="C430" s="994"/>
      <c r="D430" s="994"/>
      <c r="E430" s="994"/>
      <c r="F430" s="994"/>
      <c r="G430" s="994"/>
      <c r="H430" s="994"/>
      <c r="I430" s="994"/>
      <c r="J430" s="994"/>
      <c r="K430" s="994"/>
      <c r="L430" s="994"/>
      <c r="M430" s="994"/>
      <c r="N430" s="994"/>
      <c r="O430" s="994"/>
      <c r="P430" s="994"/>
      <c r="Q430" s="994"/>
      <c r="R430" s="994"/>
      <c r="S430" s="994"/>
    </row>
    <row r="431" spans="1:19">
      <c r="A431" s="290"/>
      <c r="B431" s="299"/>
      <c r="C431" s="299"/>
      <c r="D431" s="299"/>
      <c r="E431" s="299"/>
      <c r="F431" s="299"/>
      <c r="G431" s="299"/>
      <c r="H431" s="299"/>
      <c r="I431" s="299"/>
      <c r="J431" s="299"/>
      <c r="K431" s="299"/>
      <c r="L431" s="299"/>
      <c r="M431" s="299"/>
      <c r="N431" s="299"/>
      <c r="O431" s="299"/>
      <c r="P431" s="299"/>
      <c r="Q431" s="299"/>
      <c r="R431" s="299"/>
      <c r="S431" s="299"/>
    </row>
    <row r="432" spans="1:19">
      <c r="A432" s="994" t="s">
        <v>78</v>
      </c>
      <c r="B432" s="994"/>
      <c r="C432" s="994"/>
      <c r="D432" s="994"/>
      <c r="E432" s="994"/>
      <c r="F432" s="994"/>
      <c r="G432" s="994"/>
      <c r="H432" s="994"/>
      <c r="I432" s="994"/>
      <c r="J432" s="994"/>
      <c r="K432" s="994"/>
      <c r="L432" s="994"/>
      <c r="M432" s="994"/>
      <c r="N432" s="994"/>
      <c r="O432" s="994"/>
      <c r="P432" s="994"/>
      <c r="Q432" s="994"/>
      <c r="R432" s="994"/>
      <c r="S432" s="994"/>
    </row>
    <row r="433" spans="1:19">
      <c r="A433" s="290"/>
      <c r="B433" s="299"/>
      <c r="C433" s="299"/>
      <c r="D433" s="299"/>
      <c r="E433" s="299"/>
      <c r="F433" s="299"/>
      <c r="G433" s="299"/>
      <c r="H433" s="299"/>
      <c r="I433" s="299"/>
      <c r="J433" s="299"/>
      <c r="K433" s="299"/>
      <c r="L433" s="299"/>
      <c r="M433" s="299"/>
      <c r="N433" s="299"/>
      <c r="O433" s="299"/>
      <c r="P433" s="299"/>
      <c r="Q433" s="299"/>
      <c r="R433" s="299"/>
      <c r="S433" s="299"/>
    </row>
    <row r="434" spans="1:19">
      <c r="A434" s="994" t="s">
        <v>3589</v>
      </c>
      <c r="B434" s="994"/>
      <c r="C434" s="994"/>
      <c r="D434" s="994"/>
      <c r="E434" s="994"/>
      <c r="F434" s="994"/>
      <c r="G434" s="994"/>
      <c r="H434" s="994"/>
      <c r="I434" s="994"/>
      <c r="J434" s="994"/>
      <c r="K434" s="994"/>
      <c r="L434" s="994"/>
      <c r="M434" s="994"/>
      <c r="N434" s="994"/>
      <c r="O434" s="994"/>
      <c r="P434" s="994"/>
      <c r="Q434" s="994"/>
      <c r="R434" s="994"/>
      <c r="S434" s="994"/>
    </row>
    <row r="435" spans="1:19">
      <c r="A435" s="290"/>
      <c r="B435" s="299"/>
      <c r="C435" s="299"/>
      <c r="D435" s="299"/>
      <c r="E435" s="299"/>
      <c r="F435" s="299"/>
      <c r="G435" s="299"/>
      <c r="H435" s="299"/>
      <c r="I435" s="299"/>
      <c r="J435" s="299"/>
      <c r="K435" s="299"/>
      <c r="L435" s="299"/>
      <c r="M435" s="299"/>
      <c r="N435" s="299"/>
      <c r="O435" s="299"/>
      <c r="P435" s="299"/>
      <c r="Q435" s="299"/>
      <c r="R435" s="299"/>
      <c r="S435" s="299"/>
    </row>
    <row r="436" spans="1:19">
      <c r="A436" s="994" t="s">
        <v>3591</v>
      </c>
      <c r="B436" s="994"/>
      <c r="C436" s="994"/>
      <c r="D436" s="994"/>
      <c r="E436" s="994"/>
      <c r="F436" s="994"/>
      <c r="G436" s="994"/>
      <c r="H436" s="994"/>
      <c r="I436" s="994"/>
      <c r="J436" s="994"/>
      <c r="K436" s="994"/>
      <c r="L436" s="994"/>
      <c r="M436" s="994"/>
      <c r="N436" s="994"/>
      <c r="O436" s="994"/>
      <c r="P436" s="994"/>
      <c r="Q436" s="994"/>
      <c r="R436" s="994"/>
      <c r="S436" s="994"/>
    </row>
    <row r="437" spans="1:19">
      <c r="A437" s="299"/>
      <c r="B437" s="299"/>
      <c r="C437" s="299"/>
      <c r="D437" s="299"/>
      <c r="E437" s="299"/>
      <c r="F437" s="299"/>
      <c r="G437" s="299"/>
      <c r="H437" s="299"/>
      <c r="I437" s="299"/>
      <c r="J437" s="299"/>
      <c r="K437" s="299"/>
      <c r="L437" s="299"/>
      <c r="M437" s="299"/>
      <c r="N437" s="299"/>
      <c r="O437" s="299"/>
      <c r="P437" s="299"/>
      <c r="Q437" s="299"/>
      <c r="R437" s="299"/>
      <c r="S437" s="299"/>
    </row>
    <row r="438" spans="1:19">
      <c r="A438" s="996" t="s">
        <v>3653</v>
      </c>
      <c r="B438" s="999"/>
      <c r="C438" s="999"/>
      <c r="D438" s="999"/>
      <c r="E438" s="999"/>
      <c r="F438" s="999"/>
      <c r="G438" s="999"/>
      <c r="H438" s="999"/>
      <c r="I438" s="999"/>
      <c r="J438" s="999"/>
      <c r="K438" s="999"/>
      <c r="L438" s="999"/>
      <c r="M438" s="999"/>
      <c r="N438" s="999"/>
      <c r="O438" s="999"/>
      <c r="P438" s="999"/>
      <c r="Q438" s="999"/>
      <c r="R438" s="999"/>
      <c r="S438" s="1000"/>
    </row>
    <row r="439" spans="1:19" s="96" customFormat="1">
      <c r="A439" s="307">
        <v>0</v>
      </c>
      <c r="B439" s="307">
        <f t="shared" ref="B439:S439" si="11">B415+B417+B419+B421+B423+B425+B427+B429+B431+B433+B435+B437</f>
        <v>0</v>
      </c>
      <c r="C439" s="307">
        <f t="shared" si="11"/>
        <v>0</v>
      </c>
      <c r="D439" s="307">
        <f t="shared" si="11"/>
        <v>0</v>
      </c>
      <c r="E439" s="307">
        <f t="shared" si="11"/>
        <v>0</v>
      </c>
      <c r="F439" s="307">
        <f t="shared" si="11"/>
        <v>0</v>
      </c>
      <c r="G439" s="307">
        <f t="shared" si="11"/>
        <v>0</v>
      </c>
      <c r="H439" s="307">
        <f t="shared" si="11"/>
        <v>0</v>
      </c>
      <c r="I439" s="307">
        <f t="shared" si="11"/>
        <v>0</v>
      </c>
      <c r="J439" s="307">
        <f t="shared" si="11"/>
        <v>0</v>
      </c>
      <c r="K439" s="307">
        <f t="shared" si="11"/>
        <v>0</v>
      </c>
      <c r="L439" s="307">
        <f t="shared" si="11"/>
        <v>0</v>
      </c>
      <c r="M439" s="307">
        <f t="shared" si="11"/>
        <v>0</v>
      </c>
      <c r="N439" s="307">
        <f t="shared" si="11"/>
        <v>0</v>
      </c>
      <c r="O439" s="307">
        <f t="shared" si="11"/>
        <v>0</v>
      </c>
      <c r="P439" s="307">
        <f t="shared" si="11"/>
        <v>0</v>
      </c>
      <c r="Q439" s="307">
        <f t="shared" si="11"/>
        <v>0</v>
      </c>
      <c r="R439" s="307">
        <f t="shared" si="11"/>
        <v>0</v>
      </c>
      <c r="S439" s="307">
        <f t="shared" si="11"/>
        <v>0</v>
      </c>
    </row>
    <row r="440" spans="1:19">
      <c r="A440" s="4"/>
      <c r="B440" s="4"/>
      <c r="C440" s="4"/>
      <c r="D440" s="4"/>
      <c r="E440" s="4"/>
      <c r="F440" s="4"/>
      <c r="G440" s="4"/>
      <c r="H440" s="4"/>
      <c r="I440" s="4"/>
      <c r="J440" s="4"/>
      <c r="K440" s="4"/>
      <c r="L440" s="4"/>
      <c r="M440" s="4"/>
      <c r="N440" s="4"/>
      <c r="O440" s="4"/>
      <c r="P440" s="4"/>
      <c r="Q440" s="4"/>
      <c r="R440" s="4"/>
      <c r="S440" s="4"/>
    </row>
    <row r="441" spans="1:19" ht="22.5" customHeight="1">
      <c r="A441" s="1264" t="s">
        <v>3133</v>
      </c>
      <c r="B441" s="1265"/>
      <c r="C441" s="1265"/>
      <c r="D441" s="1265"/>
      <c r="E441" s="1265"/>
      <c r="F441" s="1265"/>
      <c r="G441" s="1265"/>
      <c r="H441" s="1265"/>
      <c r="I441" s="1265"/>
      <c r="J441" s="1265"/>
      <c r="K441" s="1265"/>
      <c r="L441" s="1265"/>
      <c r="M441" s="1265"/>
      <c r="N441" s="1265"/>
      <c r="O441" s="1265"/>
      <c r="P441" s="1265"/>
      <c r="Q441" s="1265"/>
      <c r="R441" s="1265"/>
      <c r="S441" s="1266"/>
    </row>
    <row r="442" spans="1:19" ht="15" customHeight="1">
      <c r="A442" s="976" t="s">
        <v>3654</v>
      </c>
      <c r="B442" s="977"/>
      <c r="C442" s="977"/>
      <c r="D442" s="977"/>
      <c r="E442" s="977"/>
      <c r="F442" s="977"/>
      <c r="G442" s="977"/>
      <c r="H442" s="977"/>
      <c r="I442" s="977"/>
      <c r="J442" s="977"/>
      <c r="K442" s="977"/>
      <c r="L442" s="977"/>
      <c r="M442" s="977"/>
      <c r="N442" s="977"/>
      <c r="O442" s="977"/>
      <c r="P442" s="977"/>
      <c r="Q442" s="977"/>
      <c r="R442" s="977"/>
      <c r="S442" s="978"/>
    </row>
    <row r="443" spans="1:19">
      <c r="A443" s="976" t="s">
        <v>3117</v>
      </c>
      <c r="B443" s="977"/>
      <c r="C443" s="977"/>
      <c r="D443" s="977"/>
      <c r="E443" s="977"/>
      <c r="F443" s="977"/>
      <c r="G443" s="977"/>
      <c r="H443" s="977"/>
      <c r="I443" s="977"/>
      <c r="J443" s="977"/>
      <c r="K443" s="977"/>
      <c r="L443" s="977"/>
      <c r="M443" s="977"/>
      <c r="N443" s="977"/>
      <c r="O443" s="977"/>
      <c r="P443" s="977"/>
      <c r="Q443" s="977"/>
      <c r="R443" s="977"/>
      <c r="S443" s="978"/>
    </row>
    <row r="444" spans="1:19">
      <c r="A444" s="976" t="s">
        <v>3118</v>
      </c>
      <c r="B444" s="977"/>
      <c r="C444" s="977"/>
      <c r="D444" s="977"/>
      <c r="E444" s="977"/>
      <c r="F444" s="977"/>
      <c r="G444" s="977"/>
      <c r="H444" s="977"/>
      <c r="I444" s="977"/>
      <c r="J444" s="977"/>
      <c r="K444" s="977"/>
      <c r="L444" s="977"/>
      <c r="M444" s="977"/>
      <c r="N444" s="977"/>
      <c r="O444" s="977"/>
      <c r="P444" s="977"/>
      <c r="Q444" s="977"/>
      <c r="R444" s="977"/>
      <c r="S444" s="978"/>
    </row>
    <row r="445" spans="1:19">
      <c r="A445" s="976" t="s">
        <v>3119</v>
      </c>
      <c r="B445" s="977"/>
      <c r="C445" s="977"/>
      <c r="D445" s="977"/>
      <c r="E445" s="977"/>
      <c r="F445" s="977"/>
      <c r="G445" s="977"/>
      <c r="H445" s="977"/>
      <c r="I445" s="977"/>
      <c r="J445" s="977"/>
      <c r="K445" s="977"/>
      <c r="L445" s="977"/>
      <c r="M445" s="977"/>
      <c r="N445" s="977"/>
      <c r="O445" s="977"/>
      <c r="P445" s="977"/>
      <c r="Q445" s="977"/>
      <c r="R445" s="977"/>
      <c r="S445" s="978"/>
    </row>
    <row r="446" spans="1:19">
      <c r="A446" s="976" t="s">
        <v>3120</v>
      </c>
      <c r="B446" s="977"/>
      <c r="C446" s="977"/>
      <c r="D446" s="977"/>
      <c r="E446" s="977"/>
      <c r="F446" s="977"/>
      <c r="G446" s="977"/>
      <c r="H446" s="977"/>
      <c r="I446" s="977"/>
      <c r="J446" s="977"/>
      <c r="K446" s="977"/>
      <c r="L446" s="977"/>
      <c r="M446" s="977"/>
      <c r="N446" s="977"/>
      <c r="O446" s="977"/>
      <c r="P446" s="977"/>
      <c r="Q446" s="977"/>
      <c r="R446" s="977"/>
      <c r="S446" s="978"/>
    </row>
    <row r="447" spans="1:19">
      <c r="A447" s="976" t="s">
        <v>3121</v>
      </c>
      <c r="B447" s="977"/>
      <c r="C447" s="977"/>
      <c r="D447" s="977"/>
      <c r="E447" s="977"/>
      <c r="F447" s="977"/>
      <c r="G447" s="977"/>
      <c r="H447" s="977"/>
      <c r="I447" s="977"/>
      <c r="J447" s="977"/>
      <c r="K447" s="977"/>
      <c r="L447" s="977"/>
      <c r="M447" s="977"/>
      <c r="N447" s="977"/>
      <c r="O447" s="977"/>
      <c r="P447" s="977"/>
      <c r="Q447" s="977"/>
      <c r="R447" s="977"/>
      <c r="S447" s="978"/>
    </row>
    <row r="448" spans="1:19">
      <c r="A448" s="976" t="s">
        <v>3122</v>
      </c>
      <c r="B448" s="977"/>
      <c r="C448" s="977"/>
      <c r="D448" s="977"/>
      <c r="E448" s="977"/>
      <c r="F448" s="977"/>
      <c r="G448" s="977"/>
      <c r="H448" s="977"/>
      <c r="I448" s="977"/>
      <c r="J448" s="977"/>
      <c r="K448" s="977"/>
      <c r="L448" s="977"/>
      <c r="M448" s="977"/>
      <c r="N448" s="977"/>
      <c r="O448" s="977"/>
      <c r="P448" s="977"/>
      <c r="Q448" s="977"/>
      <c r="R448" s="977"/>
      <c r="S448" s="978"/>
    </row>
    <row r="449" spans="1:19">
      <c r="A449" s="976" t="s">
        <v>3123</v>
      </c>
      <c r="B449" s="977"/>
      <c r="C449" s="977"/>
      <c r="D449" s="977"/>
      <c r="E449" s="977"/>
      <c r="F449" s="977"/>
      <c r="G449" s="977"/>
      <c r="H449" s="977"/>
      <c r="I449" s="977"/>
      <c r="J449" s="977"/>
      <c r="K449" s="977"/>
      <c r="L449" s="977"/>
      <c r="M449" s="977"/>
      <c r="N449" s="977"/>
      <c r="O449" s="977"/>
      <c r="P449" s="977"/>
      <c r="Q449" s="977"/>
      <c r="R449" s="977"/>
      <c r="S449" s="978"/>
    </row>
    <row r="450" spans="1:19">
      <c r="A450" s="982" t="s">
        <v>3124</v>
      </c>
      <c r="B450" s="983"/>
      <c r="C450" s="983"/>
      <c r="D450" s="983"/>
      <c r="E450" s="983"/>
      <c r="F450" s="983"/>
      <c r="G450" s="983"/>
      <c r="H450" s="983"/>
      <c r="I450" s="983"/>
      <c r="J450" s="983"/>
      <c r="K450" s="983"/>
      <c r="L450" s="983"/>
      <c r="M450" s="983"/>
      <c r="N450" s="983"/>
      <c r="O450" s="983"/>
      <c r="P450" s="983"/>
      <c r="Q450" s="983"/>
      <c r="R450" s="983"/>
      <c r="S450" s="984"/>
    </row>
    <row r="451" spans="1:19" ht="37.5" customHeight="1">
      <c r="A451" s="985" t="s">
        <v>41</v>
      </c>
      <c r="B451" s="985"/>
      <c r="C451" s="985"/>
      <c r="D451" s="985" t="s">
        <v>42</v>
      </c>
      <c r="E451" s="985"/>
      <c r="F451" s="985" t="s">
        <v>43</v>
      </c>
      <c r="G451" s="985"/>
      <c r="H451" s="985"/>
      <c r="I451" s="985" t="s">
        <v>44</v>
      </c>
      <c r="J451" s="985"/>
      <c r="K451" s="986" t="s">
        <v>45</v>
      </c>
      <c r="L451" s="1219"/>
      <c r="M451" s="1219"/>
      <c r="N451" s="1220"/>
      <c r="O451" s="989" t="s">
        <v>46</v>
      </c>
      <c r="P451" s="989"/>
      <c r="Q451" s="990"/>
      <c r="R451" s="985" t="s">
        <v>47</v>
      </c>
      <c r="S451" s="985"/>
    </row>
    <row r="452" spans="1:19" ht="33.75" customHeight="1">
      <c r="A452" s="991" t="s">
        <v>48</v>
      </c>
      <c r="B452" s="991" t="s">
        <v>49</v>
      </c>
      <c r="C452" s="1002" t="s">
        <v>50</v>
      </c>
      <c r="D452" s="991" t="s">
        <v>51</v>
      </c>
      <c r="E452" s="991" t="s">
        <v>52</v>
      </c>
      <c r="F452" s="986" t="s">
        <v>53</v>
      </c>
      <c r="G452" s="992"/>
      <c r="H452" s="993"/>
      <c r="I452" s="991" t="s">
        <v>54</v>
      </c>
      <c r="J452" s="991" t="s">
        <v>55</v>
      </c>
      <c r="K452" s="986" t="s">
        <v>56</v>
      </c>
      <c r="L452" s="993"/>
      <c r="M452" s="986" t="s">
        <v>57</v>
      </c>
      <c r="N452" s="993"/>
      <c r="O452" s="991" t="s">
        <v>58</v>
      </c>
      <c r="P452" s="991" t="s">
        <v>59</v>
      </c>
      <c r="Q452" s="991" t="s">
        <v>60</v>
      </c>
      <c r="R452" s="991" t="s">
        <v>61</v>
      </c>
      <c r="S452" s="991" t="s">
        <v>62</v>
      </c>
    </row>
    <row r="453" spans="1:19" ht="54.75" customHeight="1">
      <c r="A453" s="985"/>
      <c r="B453" s="985"/>
      <c r="C453" s="1003"/>
      <c r="D453" s="985"/>
      <c r="E453" s="985"/>
      <c r="F453" s="291" t="s">
        <v>63</v>
      </c>
      <c r="G453" s="291" t="s">
        <v>64</v>
      </c>
      <c r="H453" s="291" t="s">
        <v>65</v>
      </c>
      <c r="I453" s="985"/>
      <c r="J453" s="985"/>
      <c r="K453" s="297" t="s">
        <v>66</v>
      </c>
      <c r="L453" s="297" t="s">
        <v>67</v>
      </c>
      <c r="M453" s="297" t="s">
        <v>68</v>
      </c>
      <c r="N453" s="297" t="s">
        <v>67</v>
      </c>
      <c r="O453" s="985"/>
      <c r="P453" s="985"/>
      <c r="Q453" s="985"/>
      <c r="R453" s="985"/>
      <c r="S453" s="985"/>
    </row>
    <row r="454" spans="1:19">
      <c r="A454" s="994" t="s">
        <v>2322</v>
      </c>
      <c r="B454" s="994"/>
      <c r="C454" s="994"/>
      <c r="D454" s="994"/>
      <c r="E454" s="994"/>
      <c r="F454" s="994"/>
      <c r="G454" s="994"/>
      <c r="H454" s="994"/>
      <c r="I454" s="994"/>
      <c r="J454" s="994"/>
      <c r="K454" s="994"/>
      <c r="L454" s="994"/>
      <c r="M454" s="994"/>
      <c r="N454" s="994"/>
      <c r="O454" s="994"/>
      <c r="P454" s="994"/>
      <c r="Q454" s="994"/>
      <c r="R454" s="994"/>
      <c r="S454" s="994"/>
    </row>
    <row r="455" spans="1:19">
      <c r="A455" s="309"/>
      <c r="B455" s="299"/>
      <c r="C455" s="299"/>
      <c r="D455" s="299"/>
      <c r="E455" s="299"/>
      <c r="F455" s="299"/>
      <c r="G455" s="299"/>
      <c r="H455" s="299"/>
      <c r="I455" s="299"/>
      <c r="J455" s="299"/>
      <c r="K455" s="299"/>
      <c r="L455" s="299"/>
      <c r="M455" s="299"/>
      <c r="N455" s="299"/>
      <c r="O455" s="299"/>
      <c r="P455" s="299"/>
      <c r="Q455" s="299"/>
      <c r="R455" s="299"/>
      <c r="S455" s="299"/>
    </row>
    <row r="456" spans="1:19">
      <c r="A456" s="994" t="s">
        <v>3777</v>
      </c>
      <c r="B456" s="994"/>
      <c r="C456" s="994"/>
      <c r="D456" s="994"/>
      <c r="E456" s="994"/>
      <c r="F456" s="994"/>
      <c r="G456" s="994"/>
      <c r="H456" s="994"/>
      <c r="I456" s="994"/>
      <c r="J456" s="994"/>
      <c r="K456" s="994"/>
      <c r="L456" s="994"/>
      <c r="M456" s="994"/>
      <c r="N456" s="994"/>
      <c r="O456" s="994"/>
      <c r="P456" s="994"/>
      <c r="Q456" s="994"/>
      <c r="R456" s="994"/>
      <c r="S456" s="994"/>
    </row>
    <row r="457" spans="1:19" s="173" customFormat="1">
      <c r="A457" s="18"/>
      <c r="B457" s="18"/>
      <c r="C457" s="18"/>
      <c r="D457" s="18"/>
      <c r="E457" s="18"/>
      <c r="F457" s="18"/>
      <c r="G457" s="18"/>
      <c r="H457" s="18"/>
      <c r="I457" s="18"/>
      <c r="J457" s="18"/>
      <c r="K457" s="18"/>
      <c r="L457" s="18"/>
      <c r="M457" s="18"/>
      <c r="N457" s="18"/>
      <c r="O457" s="18"/>
      <c r="P457" s="18"/>
      <c r="Q457" s="18"/>
      <c r="R457" s="18"/>
      <c r="S457" s="18"/>
    </row>
    <row r="458" spans="1:19">
      <c r="A458" s="994" t="s">
        <v>3865</v>
      </c>
      <c r="B458" s="994"/>
      <c r="C458" s="994"/>
      <c r="D458" s="994"/>
      <c r="E458" s="994"/>
      <c r="F458" s="994"/>
      <c r="G458" s="994"/>
      <c r="H458" s="994"/>
      <c r="I458" s="994"/>
      <c r="J458" s="994"/>
      <c r="K458" s="994"/>
      <c r="L458" s="994"/>
      <c r="M458" s="994"/>
      <c r="N458" s="994"/>
      <c r="O458" s="994"/>
      <c r="P458" s="994"/>
      <c r="Q458" s="994"/>
      <c r="R458" s="994"/>
      <c r="S458" s="994"/>
    </row>
    <row r="459" spans="1:19">
      <c r="A459" s="290"/>
      <c r="B459" s="299"/>
      <c r="C459" s="299"/>
      <c r="D459" s="299"/>
      <c r="E459" s="299"/>
      <c r="F459" s="299"/>
      <c r="G459" s="299"/>
      <c r="H459" s="299"/>
      <c r="I459" s="299"/>
      <c r="J459" s="299"/>
      <c r="K459" s="299"/>
      <c r="L459" s="299"/>
      <c r="M459" s="299"/>
      <c r="N459" s="299"/>
      <c r="O459" s="299"/>
      <c r="P459" s="299"/>
      <c r="Q459" s="299"/>
      <c r="R459" s="299"/>
      <c r="S459" s="299"/>
    </row>
    <row r="460" spans="1:19">
      <c r="A460" s="994" t="s">
        <v>3869</v>
      </c>
      <c r="B460" s="994"/>
      <c r="C460" s="994"/>
      <c r="D460" s="994"/>
      <c r="E460" s="994"/>
      <c r="F460" s="994"/>
      <c r="G460" s="994"/>
      <c r="H460" s="994"/>
      <c r="I460" s="994"/>
      <c r="J460" s="994"/>
      <c r="K460" s="994"/>
      <c r="L460" s="994"/>
      <c r="M460" s="994"/>
      <c r="N460" s="994"/>
      <c r="O460" s="994"/>
      <c r="P460" s="994"/>
      <c r="Q460" s="994"/>
      <c r="R460" s="994"/>
      <c r="S460" s="994"/>
    </row>
    <row r="461" spans="1:19">
      <c r="A461" s="290"/>
      <c r="B461" s="299"/>
      <c r="C461" s="299"/>
      <c r="D461" s="299"/>
      <c r="E461" s="299"/>
      <c r="F461" s="299"/>
      <c r="G461" s="299"/>
      <c r="H461" s="299"/>
      <c r="I461" s="299"/>
      <c r="J461" s="299"/>
      <c r="K461" s="299"/>
      <c r="L461" s="299"/>
      <c r="M461" s="299"/>
      <c r="N461" s="299"/>
      <c r="O461" s="299"/>
      <c r="P461" s="299"/>
      <c r="Q461" s="299"/>
      <c r="R461" s="299"/>
      <c r="S461" s="299"/>
    </row>
    <row r="462" spans="1:19">
      <c r="A462" s="995" t="s">
        <v>3883</v>
      </c>
      <c r="B462" s="995"/>
      <c r="C462" s="995"/>
      <c r="D462" s="995"/>
      <c r="E462" s="995"/>
      <c r="F462" s="995"/>
      <c r="G462" s="995"/>
      <c r="H462" s="995"/>
      <c r="I462" s="995"/>
      <c r="J462" s="995"/>
      <c r="K462" s="995"/>
      <c r="L462" s="995"/>
      <c r="M462" s="995"/>
      <c r="N462" s="995"/>
      <c r="O462" s="995"/>
      <c r="P462" s="995"/>
      <c r="Q462" s="995"/>
      <c r="R462" s="995"/>
      <c r="S462" s="995"/>
    </row>
    <row r="463" spans="1:19" s="556" customFormat="1" ht="12.75">
      <c r="A463" s="552"/>
      <c r="B463" s="18"/>
      <c r="C463" s="18"/>
      <c r="D463" s="18"/>
      <c r="E463" s="18"/>
      <c r="F463" s="18"/>
      <c r="G463" s="18"/>
      <c r="H463" s="18"/>
      <c r="I463" s="18"/>
      <c r="J463" s="18"/>
      <c r="K463" s="18"/>
      <c r="L463" s="18"/>
      <c r="M463" s="18"/>
      <c r="N463" s="18"/>
      <c r="O463" s="18"/>
      <c r="P463" s="18"/>
      <c r="Q463" s="18"/>
      <c r="R463" s="18"/>
      <c r="S463" s="18"/>
    </row>
    <row r="464" spans="1:19">
      <c r="A464" s="994" t="s">
        <v>3886</v>
      </c>
      <c r="B464" s="994"/>
      <c r="C464" s="994"/>
      <c r="D464" s="994"/>
      <c r="E464" s="994"/>
      <c r="F464" s="994"/>
      <c r="G464" s="994"/>
      <c r="H464" s="994"/>
      <c r="I464" s="994"/>
      <c r="J464" s="994"/>
      <c r="K464" s="994"/>
      <c r="L464" s="994"/>
      <c r="M464" s="994"/>
      <c r="N464" s="994"/>
      <c r="O464" s="994"/>
      <c r="P464" s="994"/>
      <c r="Q464" s="994"/>
      <c r="R464" s="994"/>
      <c r="S464" s="994"/>
    </row>
    <row r="465" spans="1:19">
      <c r="A465" s="290"/>
      <c r="B465" s="299"/>
      <c r="C465" s="299"/>
      <c r="D465" s="299"/>
      <c r="E465" s="299"/>
      <c r="F465" s="299"/>
      <c r="G465" s="299"/>
      <c r="H465" s="299"/>
      <c r="I465" s="299"/>
      <c r="J465" s="299"/>
      <c r="K465" s="299"/>
      <c r="L465" s="299"/>
      <c r="M465" s="299"/>
      <c r="N465" s="299"/>
      <c r="O465" s="299"/>
      <c r="P465" s="299"/>
      <c r="Q465" s="299"/>
      <c r="R465" s="299"/>
      <c r="S465" s="299"/>
    </row>
    <row r="466" spans="1:19">
      <c r="A466" s="994" t="s">
        <v>3952</v>
      </c>
      <c r="B466" s="994"/>
      <c r="C466" s="994"/>
      <c r="D466" s="994"/>
      <c r="E466" s="994"/>
      <c r="F466" s="994"/>
      <c r="G466" s="994"/>
      <c r="H466" s="994"/>
      <c r="I466" s="994"/>
      <c r="J466" s="994"/>
      <c r="K466" s="994"/>
      <c r="L466" s="994"/>
      <c r="M466" s="994"/>
      <c r="N466" s="994"/>
      <c r="O466" s="994"/>
      <c r="P466" s="994"/>
      <c r="Q466" s="994"/>
      <c r="R466" s="994"/>
      <c r="S466" s="994"/>
    </row>
    <row r="467" spans="1:19">
      <c r="A467" s="290"/>
      <c r="B467" s="299"/>
      <c r="C467" s="299"/>
      <c r="D467" s="299"/>
      <c r="E467" s="299"/>
      <c r="F467" s="299"/>
      <c r="G467" s="299"/>
      <c r="H467" s="299"/>
      <c r="I467" s="299"/>
      <c r="J467" s="299"/>
      <c r="K467" s="299"/>
      <c r="L467" s="299"/>
      <c r="M467" s="299"/>
      <c r="N467" s="299"/>
      <c r="O467" s="299"/>
      <c r="P467" s="299"/>
      <c r="Q467" s="299"/>
      <c r="R467" s="299"/>
      <c r="S467" s="299"/>
    </row>
    <row r="468" spans="1:19">
      <c r="A468" s="994" t="s">
        <v>3958</v>
      </c>
      <c r="B468" s="994"/>
      <c r="C468" s="994"/>
      <c r="D468" s="994"/>
      <c r="E468" s="994"/>
      <c r="F468" s="994"/>
      <c r="G468" s="994"/>
      <c r="H468" s="994"/>
      <c r="I468" s="994"/>
      <c r="J468" s="994"/>
      <c r="K468" s="994"/>
      <c r="L468" s="994"/>
      <c r="M468" s="994"/>
      <c r="N468" s="994"/>
      <c r="O468" s="994"/>
      <c r="P468" s="994"/>
      <c r="Q468" s="994"/>
      <c r="R468" s="994"/>
      <c r="S468" s="994"/>
    </row>
    <row r="469" spans="1:19">
      <c r="A469" s="290"/>
      <c r="B469" s="299"/>
      <c r="C469" s="299"/>
      <c r="D469" s="299"/>
      <c r="E469" s="299"/>
      <c r="F469" s="299"/>
      <c r="G469" s="299"/>
      <c r="H469" s="299"/>
      <c r="I469" s="299"/>
      <c r="J469" s="299"/>
      <c r="K469" s="299"/>
      <c r="L469" s="299"/>
      <c r="M469" s="299"/>
      <c r="N469" s="299"/>
      <c r="O469" s="299"/>
      <c r="P469" s="299"/>
      <c r="Q469" s="299"/>
      <c r="R469" s="299"/>
      <c r="S469" s="299"/>
    </row>
    <row r="470" spans="1:19">
      <c r="A470" s="994" t="s">
        <v>3971</v>
      </c>
      <c r="B470" s="994"/>
      <c r="C470" s="994"/>
      <c r="D470" s="994"/>
      <c r="E470" s="994"/>
      <c r="F470" s="994"/>
      <c r="G470" s="994"/>
      <c r="H470" s="994"/>
      <c r="I470" s="994"/>
      <c r="J470" s="994"/>
      <c r="K470" s="994"/>
      <c r="L470" s="994"/>
      <c r="M470" s="994"/>
      <c r="N470" s="994"/>
      <c r="O470" s="994"/>
      <c r="P470" s="994"/>
      <c r="Q470" s="994"/>
      <c r="R470" s="994"/>
      <c r="S470" s="994"/>
    </row>
    <row r="471" spans="1:19">
      <c r="A471" s="290"/>
      <c r="B471" s="299"/>
      <c r="C471" s="299"/>
      <c r="D471" s="299"/>
      <c r="E471" s="299"/>
      <c r="F471" s="299"/>
      <c r="G471" s="299"/>
      <c r="H471" s="299"/>
      <c r="I471" s="299"/>
      <c r="J471" s="299"/>
      <c r="K471" s="299"/>
      <c r="L471" s="299"/>
      <c r="M471" s="299"/>
      <c r="N471" s="299"/>
      <c r="O471" s="299"/>
      <c r="P471" s="299"/>
      <c r="Q471" s="299"/>
      <c r="R471" s="299"/>
      <c r="S471" s="299"/>
    </row>
    <row r="472" spans="1:19">
      <c r="A472" s="994" t="s">
        <v>3990</v>
      </c>
      <c r="B472" s="994"/>
      <c r="C472" s="994"/>
      <c r="D472" s="994"/>
      <c r="E472" s="994"/>
      <c r="F472" s="994"/>
      <c r="G472" s="994"/>
      <c r="H472" s="994"/>
      <c r="I472" s="994"/>
      <c r="J472" s="994"/>
      <c r="K472" s="994"/>
      <c r="L472" s="994"/>
      <c r="M472" s="994"/>
      <c r="N472" s="994"/>
      <c r="O472" s="994"/>
      <c r="P472" s="994"/>
      <c r="Q472" s="994"/>
      <c r="R472" s="994"/>
      <c r="S472" s="994"/>
    </row>
    <row r="473" spans="1:19">
      <c r="A473" s="290"/>
      <c r="B473" s="299"/>
      <c r="C473" s="299"/>
      <c r="D473" s="299"/>
      <c r="E473" s="299"/>
      <c r="F473" s="299"/>
      <c r="G473" s="299"/>
      <c r="H473" s="299"/>
      <c r="I473" s="299"/>
      <c r="J473" s="299"/>
      <c r="K473" s="299"/>
      <c r="L473" s="299"/>
      <c r="M473" s="299"/>
      <c r="N473" s="299"/>
      <c r="O473" s="299"/>
      <c r="P473" s="299"/>
      <c r="Q473" s="299"/>
      <c r="R473" s="299"/>
      <c r="S473" s="299"/>
    </row>
    <row r="474" spans="1:19">
      <c r="A474" s="994" t="s">
        <v>3989</v>
      </c>
      <c r="B474" s="994"/>
      <c r="C474" s="994"/>
      <c r="D474" s="994"/>
      <c r="E474" s="994"/>
      <c r="F474" s="994"/>
      <c r="G474" s="994"/>
      <c r="H474" s="994"/>
      <c r="I474" s="994"/>
      <c r="J474" s="994"/>
      <c r="K474" s="994"/>
      <c r="L474" s="994"/>
      <c r="M474" s="994"/>
      <c r="N474" s="994"/>
      <c r="O474" s="994"/>
      <c r="P474" s="994"/>
      <c r="Q474" s="994"/>
      <c r="R474" s="994"/>
      <c r="S474" s="994"/>
    </row>
    <row r="475" spans="1:19">
      <c r="A475" s="290"/>
      <c r="B475" s="299"/>
      <c r="C475" s="299"/>
      <c r="D475" s="299"/>
      <c r="E475" s="299"/>
      <c r="F475" s="299"/>
      <c r="G475" s="299"/>
      <c r="H475" s="299"/>
      <c r="I475" s="299"/>
      <c r="J475" s="299"/>
      <c r="K475" s="299"/>
      <c r="L475" s="299"/>
      <c r="M475" s="299"/>
      <c r="N475" s="299"/>
      <c r="O475" s="299"/>
      <c r="P475" s="299"/>
      <c r="Q475" s="299"/>
      <c r="R475" s="299"/>
      <c r="S475" s="299"/>
    </row>
    <row r="476" spans="1:19">
      <c r="A476" s="994" t="s">
        <v>3995</v>
      </c>
      <c r="B476" s="994"/>
      <c r="C476" s="994"/>
      <c r="D476" s="994"/>
      <c r="E476" s="994"/>
      <c r="F476" s="994"/>
      <c r="G476" s="994"/>
      <c r="H476" s="994"/>
      <c r="I476" s="994"/>
      <c r="J476" s="994"/>
      <c r="K476" s="994"/>
      <c r="L476" s="994"/>
      <c r="M476" s="994"/>
      <c r="N476" s="994"/>
      <c r="O476" s="994"/>
      <c r="P476" s="994"/>
      <c r="Q476" s="994"/>
      <c r="R476" s="994"/>
      <c r="S476" s="994"/>
    </row>
    <row r="477" spans="1:19">
      <c r="A477" s="299"/>
      <c r="B477" s="299"/>
      <c r="C477" s="299"/>
      <c r="D477" s="299"/>
      <c r="E477" s="299"/>
      <c r="F477" s="299"/>
      <c r="G477" s="299"/>
      <c r="H477" s="299"/>
      <c r="I477" s="299"/>
      <c r="J477" s="299"/>
      <c r="K477" s="299"/>
      <c r="L477" s="299"/>
      <c r="M477" s="299"/>
      <c r="N477" s="299"/>
      <c r="O477" s="299"/>
      <c r="P477" s="299"/>
      <c r="Q477" s="299"/>
      <c r="R477" s="299"/>
      <c r="S477" s="299"/>
    </row>
    <row r="478" spans="1:19">
      <c r="A478" s="996" t="s">
        <v>3653</v>
      </c>
      <c r="B478" s="999"/>
      <c r="C478" s="999"/>
      <c r="D478" s="999"/>
      <c r="E478" s="999"/>
      <c r="F478" s="999"/>
      <c r="G478" s="999"/>
      <c r="H478" s="999"/>
      <c r="I478" s="999"/>
      <c r="J478" s="999"/>
      <c r="K478" s="999"/>
      <c r="L478" s="999"/>
      <c r="M478" s="999"/>
      <c r="N478" s="999"/>
      <c r="O478" s="999"/>
      <c r="P478" s="999"/>
      <c r="Q478" s="999"/>
      <c r="R478" s="999"/>
      <c r="S478" s="1000"/>
    </row>
    <row r="479" spans="1:19" s="96" customFormat="1">
      <c r="A479" s="261">
        <f>SUM(A477,A475,A473,A471,A469,A467,A465,A463,A461,A459,A457,A455)</f>
        <v>0</v>
      </c>
      <c r="B479" s="261">
        <f t="shared" ref="B479:S479" si="12">SUM(B477,B475,B473,B471,B469,B467,B465,B463,B461,B459,B457,B455)</f>
        <v>0</v>
      </c>
      <c r="C479" s="261">
        <f t="shared" si="12"/>
        <v>0</v>
      </c>
      <c r="D479" s="261">
        <f t="shared" si="12"/>
        <v>0</v>
      </c>
      <c r="E479" s="261">
        <f t="shared" si="12"/>
        <v>0</v>
      </c>
      <c r="F479" s="261">
        <f t="shared" si="12"/>
        <v>0</v>
      </c>
      <c r="G479" s="261">
        <f t="shared" si="12"/>
        <v>0</v>
      </c>
      <c r="H479" s="261">
        <f t="shared" si="12"/>
        <v>0</v>
      </c>
      <c r="I479" s="261">
        <f t="shared" si="12"/>
        <v>0</v>
      </c>
      <c r="J479" s="261">
        <f t="shared" si="12"/>
        <v>0</v>
      </c>
      <c r="K479" s="261">
        <f t="shared" si="12"/>
        <v>0</v>
      </c>
      <c r="L479" s="261">
        <f t="shared" si="12"/>
        <v>0</v>
      </c>
      <c r="M479" s="261">
        <f t="shared" si="12"/>
        <v>0</v>
      </c>
      <c r="N479" s="261">
        <f t="shared" si="12"/>
        <v>0</v>
      </c>
      <c r="O479" s="261">
        <f t="shared" si="12"/>
        <v>0</v>
      </c>
      <c r="P479" s="261">
        <f t="shared" si="12"/>
        <v>0</v>
      </c>
      <c r="Q479" s="261">
        <f t="shared" si="12"/>
        <v>0</v>
      </c>
      <c r="R479" s="261">
        <f t="shared" si="12"/>
        <v>0</v>
      </c>
      <c r="S479" s="261">
        <f t="shared" si="12"/>
        <v>0</v>
      </c>
    </row>
    <row r="480" spans="1:19" s="96" customFormat="1">
      <c r="A480" s="390"/>
      <c r="B480" s="87"/>
      <c r="C480" s="87"/>
      <c r="D480" s="87"/>
      <c r="E480" s="87"/>
      <c r="F480" s="87"/>
      <c r="G480" s="87"/>
      <c r="H480" s="87"/>
      <c r="I480" s="87"/>
      <c r="J480" s="87"/>
      <c r="K480" s="87"/>
      <c r="L480" s="87"/>
      <c r="M480" s="87"/>
      <c r="N480" s="87"/>
      <c r="O480" s="87"/>
      <c r="P480" s="87"/>
      <c r="Q480" s="87"/>
      <c r="R480" s="87"/>
      <c r="S480" s="87"/>
    </row>
    <row r="481" spans="1:19">
      <c r="A481" s="1257" t="s">
        <v>3658</v>
      </c>
      <c r="B481" s="1257"/>
      <c r="C481" s="1257"/>
      <c r="D481" s="1257"/>
      <c r="E481" s="1257"/>
      <c r="F481" s="1257"/>
      <c r="G481" s="1257"/>
      <c r="H481" s="1257"/>
      <c r="I481" s="1257"/>
      <c r="J481" s="1257"/>
      <c r="K481" s="1257"/>
      <c r="L481" s="1257"/>
      <c r="M481" s="1257"/>
      <c r="N481" s="1257"/>
      <c r="O481" s="1257"/>
      <c r="P481" s="1257"/>
      <c r="Q481" s="1257"/>
      <c r="R481" s="1257"/>
      <c r="S481" s="1257"/>
    </row>
    <row r="482" spans="1:19" s="295" customFormat="1" ht="12.75">
      <c r="A482" s="361">
        <f>SUM(A479:S481,A479,A439,A399,A359,A319,A279,A239,A199,A159,A119,A79,A39)</f>
        <v>512</v>
      </c>
      <c r="B482" s="361">
        <f t="shared" ref="B482:S482" si="13">SUM(B479:T481,B479,B439,B399,B359,B319,B279,B239,B199,B159,B119,B79,B39)</f>
        <v>399</v>
      </c>
      <c r="C482" s="361">
        <f t="shared" si="13"/>
        <v>912</v>
      </c>
      <c r="D482" s="361">
        <f t="shared" si="13"/>
        <v>593</v>
      </c>
      <c r="E482" s="361">
        <f t="shared" si="13"/>
        <v>319</v>
      </c>
      <c r="F482" s="361">
        <f t="shared" si="13"/>
        <v>160</v>
      </c>
      <c r="G482" s="361">
        <f t="shared" si="13"/>
        <v>386</v>
      </c>
      <c r="H482" s="361">
        <f t="shared" si="13"/>
        <v>366</v>
      </c>
      <c r="I482" s="361">
        <f t="shared" si="13"/>
        <v>892</v>
      </c>
      <c r="J482" s="361">
        <f t="shared" si="13"/>
        <v>2</v>
      </c>
      <c r="K482" s="361">
        <f t="shared" si="13"/>
        <v>0</v>
      </c>
      <c r="L482" s="361">
        <f t="shared" si="13"/>
        <v>2</v>
      </c>
      <c r="M482" s="361">
        <f t="shared" si="13"/>
        <v>0</v>
      </c>
      <c r="N482" s="361">
        <f t="shared" si="13"/>
        <v>0</v>
      </c>
      <c r="O482" s="361">
        <f t="shared" si="13"/>
        <v>944</v>
      </c>
      <c r="P482" s="361">
        <f t="shared" si="13"/>
        <v>97</v>
      </c>
      <c r="Q482" s="361">
        <f t="shared" si="13"/>
        <v>114</v>
      </c>
      <c r="R482" s="361">
        <f t="shared" si="13"/>
        <v>0</v>
      </c>
      <c r="S482" s="361">
        <f t="shared" si="13"/>
        <v>0</v>
      </c>
    </row>
  </sheetData>
  <mergeCells count="541">
    <mergeCell ref="A478:S478"/>
    <mergeCell ref="A481:S481"/>
    <mergeCell ref="A460:S460"/>
    <mergeCell ref="A462:S462"/>
    <mergeCell ref="A464:S464"/>
    <mergeCell ref="A466:S466"/>
    <mergeCell ref="A468:S468"/>
    <mergeCell ref="A470:S470"/>
    <mergeCell ref="A472:S472"/>
    <mergeCell ref="A474:S474"/>
    <mergeCell ref="A476:S476"/>
    <mergeCell ref="M452:N452"/>
    <mergeCell ref="O452:O453"/>
    <mergeCell ref="P452:P453"/>
    <mergeCell ref="Q452:Q453"/>
    <mergeCell ref="R452:R453"/>
    <mergeCell ref="S452:S453"/>
    <mergeCell ref="A454:S454"/>
    <mergeCell ref="A456:S456"/>
    <mergeCell ref="A458:S458"/>
    <mergeCell ref="A452:A453"/>
    <mergeCell ref="B452:B453"/>
    <mergeCell ref="C452:C453"/>
    <mergeCell ref="D452:D453"/>
    <mergeCell ref="E452:E453"/>
    <mergeCell ref="F452:H452"/>
    <mergeCell ref="I452:I453"/>
    <mergeCell ref="J452:J453"/>
    <mergeCell ref="K452:L452"/>
    <mergeCell ref="A446:S446"/>
    <mergeCell ref="A447:S447"/>
    <mergeCell ref="A448:S448"/>
    <mergeCell ref="A449:S449"/>
    <mergeCell ref="A450:S450"/>
    <mergeCell ref="A451:C451"/>
    <mergeCell ref="D451:E451"/>
    <mergeCell ref="F451:H451"/>
    <mergeCell ref="I451:J451"/>
    <mergeCell ref="K451:N451"/>
    <mergeCell ref="O451:Q451"/>
    <mergeCell ref="R451:S451"/>
    <mergeCell ref="A432:S432"/>
    <mergeCell ref="A434:S434"/>
    <mergeCell ref="A436:S436"/>
    <mergeCell ref="A438:S438"/>
    <mergeCell ref="A441:S441"/>
    <mergeCell ref="A443:S443"/>
    <mergeCell ref="A444:S444"/>
    <mergeCell ref="A445:S445"/>
    <mergeCell ref="A442:S442"/>
    <mergeCell ref="A414:S414"/>
    <mergeCell ref="A416:S416"/>
    <mergeCell ref="A418:S418"/>
    <mergeCell ref="A420:S420"/>
    <mergeCell ref="A422:S422"/>
    <mergeCell ref="A424:S424"/>
    <mergeCell ref="A426:S426"/>
    <mergeCell ref="A428:S428"/>
    <mergeCell ref="A430:S430"/>
    <mergeCell ref="A410:S410"/>
    <mergeCell ref="A411:C411"/>
    <mergeCell ref="D411:E411"/>
    <mergeCell ref="F411:H411"/>
    <mergeCell ref="I411:J411"/>
    <mergeCell ref="K411:N411"/>
    <mergeCell ref="O411:Q411"/>
    <mergeCell ref="R411:S411"/>
    <mergeCell ref="A412:A413"/>
    <mergeCell ref="B412:B413"/>
    <mergeCell ref="C412:C413"/>
    <mergeCell ref="D412:D413"/>
    <mergeCell ref="E412:E413"/>
    <mergeCell ref="F412:H412"/>
    <mergeCell ref="I412:I413"/>
    <mergeCell ref="J412:J413"/>
    <mergeCell ref="K412:L412"/>
    <mergeCell ref="M412:N412"/>
    <mergeCell ref="O412:O413"/>
    <mergeCell ref="P412:P413"/>
    <mergeCell ref="Q412:Q413"/>
    <mergeCell ref="R412:R413"/>
    <mergeCell ref="S412:S413"/>
    <mergeCell ref="A401:S401"/>
    <mergeCell ref="A403:S403"/>
    <mergeCell ref="A404:S404"/>
    <mergeCell ref="A405:S405"/>
    <mergeCell ref="A406:S406"/>
    <mergeCell ref="A407:S407"/>
    <mergeCell ref="A408:S408"/>
    <mergeCell ref="A409:S409"/>
    <mergeCell ref="A402:S402"/>
    <mergeCell ref="A398:S398"/>
    <mergeCell ref="A2:S2"/>
    <mergeCell ref="A82:S82"/>
    <mergeCell ref="A42:S42"/>
    <mergeCell ref="A122:S122"/>
    <mergeCell ref="A162:S162"/>
    <mergeCell ref="A202:S202"/>
    <mergeCell ref="A242:S242"/>
    <mergeCell ref="A282:S282"/>
    <mergeCell ref="A386:S386"/>
    <mergeCell ref="A388:S388"/>
    <mergeCell ref="A390:S390"/>
    <mergeCell ref="A392:S392"/>
    <mergeCell ref="A394:S394"/>
    <mergeCell ref="A396:S396"/>
    <mergeCell ref="A374:S374"/>
    <mergeCell ref="A376:S376"/>
    <mergeCell ref="A378:S378"/>
    <mergeCell ref="A380:S380"/>
    <mergeCell ref="A382:S382"/>
    <mergeCell ref="A384:S38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65:S365"/>
    <mergeCell ref="A366:S366"/>
    <mergeCell ref="A367:S367"/>
    <mergeCell ref="A368:S368"/>
    <mergeCell ref="A369:S369"/>
    <mergeCell ref="A370:S370"/>
    <mergeCell ref="A358:S358"/>
    <mergeCell ref="A361:S361"/>
    <mergeCell ref="A363:S363"/>
    <mergeCell ref="A364:S364"/>
    <mergeCell ref="A362:S362"/>
    <mergeCell ref="A346:S346"/>
    <mergeCell ref="A348:S348"/>
    <mergeCell ref="A350:S350"/>
    <mergeCell ref="A352:S352"/>
    <mergeCell ref="A354:S354"/>
    <mergeCell ref="A356:S356"/>
    <mergeCell ref="A334:S334"/>
    <mergeCell ref="A336:S336"/>
    <mergeCell ref="A338:S338"/>
    <mergeCell ref="A340:S340"/>
    <mergeCell ref="A342:S342"/>
    <mergeCell ref="A344:S344"/>
    <mergeCell ref="M332:N332"/>
    <mergeCell ref="O332:O333"/>
    <mergeCell ref="P332:P333"/>
    <mergeCell ref="Q332:Q333"/>
    <mergeCell ref="R332:R333"/>
    <mergeCell ref="S332:S333"/>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25:S325"/>
    <mergeCell ref="A326:S326"/>
    <mergeCell ref="A327:S327"/>
    <mergeCell ref="A328:S328"/>
    <mergeCell ref="A329:S329"/>
    <mergeCell ref="A330:S330"/>
    <mergeCell ref="A318:S318"/>
    <mergeCell ref="A321:S321"/>
    <mergeCell ref="A323:S323"/>
    <mergeCell ref="A324:S324"/>
    <mergeCell ref="A322:S322"/>
    <mergeCell ref="A306:S306"/>
    <mergeCell ref="A308:S308"/>
    <mergeCell ref="A310:S310"/>
    <mergeCell ref="A312:S312"/>
    <mergeCell ref="A314:S314"/>
    <mergeCell ref="A316:S316"/>
    <mergeCell ref="A294:S294"/>
    <mergeCell ref="A296:S296"/>
    <mergeCell ref="A298:S298"/>
    <mergeCell ref="A300:S300"/>
    <mergeCell ref="A302:S302"/>
    <mergeCell ref="A304:S304"/>
    <mergeCell ref="M292:N292"/>
    <mergeCell ref="O292:O293"/>
    <mergeCell ref="P292:P293"/>
    <mergeCell ref="Q292:Q293"/>
    <mergeCell ref="R292:R293"/>
    <mergeCell ref="S292:S293"/>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285:S285"/>
    <mergeCell ref="A286:S286"/>
    <mergeCell ref="A287:S287"/>
    <mergeCell ref="A288:S288"/>
    <mergeCell ref="A289:S289"/>
    <mergeCell ref="A290:S290"/>
    <mergeCell ref="A278:S278"/>
    <mergeCell ref="A281:S281"/>
    <mergeCell ref="A283:S283"/>
    <mergeCell ref="A284:S284"/>
    <mergeCell ref="A266:S266"/>
    <mergeCell ref="A268:S268"/>
    <mergeCell ref="A270:S270"/>
    <mergeCell ref="A272:S272"/>
    <mergeCell ref="A274:S274"/>
    <mergeCell ref="A276:S276"/>
    <mergeCell ref="A254:S254"/>
    <mergeCell ref="A256:S256"/>
    <mergeCell ref="A258:S258"/>
    <mergeCell ref="A260:S260"/>
    <mergeCell ref="A262:S262"/>
    <mergeCell ref="A264:S26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45:S245"/>
    <mergeCell ref="A246:S246"/>
    <mergeCell ref="A247:S247"/>
    <mergeCell ref="A248:S248"/>
    <mergeCell ref="A249:S249"/>
    <mergeCell ref="A250:S250"/>
    <mergeCell ref="A238:S238"/>
    <mergeCell ref="A241:S241"/>
    <mergeCell ref="A243:S243"/>
    <mergeCell ref="A244:S244"/>
    <mergeCell ref="A226:S226"/>
    <mergeCell ref="A228:S228"/>
    <mergeCell ref="A230:S230"/>
    <mergeCell ref="A232:S232"/>
    <mergeCell ref="A234:S234"/>
    <mergeCell ref="A236:S236"/>
    <mergeCell ref="A214:S214"/>
    <mergeCell ref="A216:S216"/>
    <mergeCell ref="A218:S218"/>
    <mergeCell ref="A220:S220"/>
    <mergeCell ref="A222:S222"/>
    <mergeCell ref="A224:S22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05:S205"/>
    <mergeCell ref="A206:S206"/>
    <mergeCell ref="A207:S207"/>
    <mergeCell ref="A208:S208"/>
    <mergeCell ref="A209:S209"/>
    <mergeCell ref="A210:S210"/>
    <mergeCell ref="A198:S198"/>
    <mergeCell ref="A201:S201"/>
    <mergeCell ref="A203:S203"/>
    <mergeCell ref="A204:S204"/>
    <mergeCell ref="A186:S186"/>
    <mergeCell ref="A188:S188"/>
    <mergeCell ref="A190:S190"/>
    <mergeCell ref="A192:S192"/>
    <mergeCell ref="A194:S194"/>
    <mergeCell ref="A196:S196"/>
    <mergeCell ref="A174:S174"/>
    <mergeCell ref="A176:S176"/>
    <mergeCell ref="A178:S178"/>
    <mergeCell ref="A180:S180"/>
    <mergeCell ref="A182:S182"/>
    <mergeCell ref="A184:S18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65:S165"/>
    <mergeCell ref="A166:S166"/>
    <mergeCell ref="A167:S167"/>
    <mergeCell ref="A168:S168"/>
    <mergeCell ref="A169:S169"/>
    <mergeCell ref="A170:S170"/>
    <mergeCell ref="A158:S158"/>
    <mergeCell ref="A161:S161"/>
    <mergeCell ref="A163:S163"/>
    <mergeCell ref="A164:S164"/>
    <mergeCell ref="A146:S146"/>
    <mergeCell ref="A148:S148"/>
    <mergeCell ref="A150:S150"/>
    <mergeCell ref="A152:S152"/>
    <mergeCell ref="A154:S154"/>
    <mergeCell ref="A156:S156"/>
    <mergeCell ref="A134:S134"/>
    <mergeCell ref="A136:S136"/>
    <mergeCell ref="A138:S138"/>
    <mergeCell ref="A140:S140"/>
    <mergeCell ref="A142:S142"/>
    <mergeCell ref="A144:S14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25:S125"/>
    <mergeCell ref="A126:S126"/>
    <mergeCell ref="A127:S127"/>
    <mergeCell ref="A128:S128"/>
    <mergeCell ref="A129:S129"/>
    <mergeCell ref="A130:S130"/>
    <mergeCell ref="A118:S118"/>
    <mergeCell ref="A121:S121"/>
    <mergeCell ref="A123:S123"/>
    <mergeCell ref="A124:S124"/>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8:S78"/>
    <mergeCell ref="A81:S81"/>
    <mergeCell ref="A83:S83"/>
    <mergeCell ref="A84:S84"/>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1:S41"/>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R12:R13"/>
    <mergeCell ref="S12:S13"/>
    <mergeCell ref="R11:S11"/>
    <mergeCell ref="A12:A13"/>
    <mergeCell ref="B12:B13"/>
    <mergeCell ref="C12:C13"/>
    <mergeCell ref="D12:D13"/>
    <mergeCell ref="E12:E13"/>
    <mergeCell ref="F12:H12"/>
    <mergeCell ref="I12:I13"/>
    <mergeCell ref="J12:J13"/>
    <mergeCell ref="K12:L12"/>
    <mergeCell ref="A11:C11"/>
    <mergeCell ref="D11:E11"/>
    <mergeCell ref="F11:H11"/>
    <mergeCell ref="I11:J11"/>
    <mergeCell ref="K11:N11"/>
    <mergeCell ref="O11:Q11"/>
    <mergeCell ref="M12:N12"/>
    <mergeCell ref="O12:O13"/>
    <mergeCell ref="P12:P13"/>
    <mergeCell ref="Q12:Q13"/>
    <mergeCell ref="A1:S1"/>
    <mergeCell ref="A3:S3"/>
    <mergeCell ref="A4:S4"/>
    <mergeCell ref="A5:S5"/>
    <mergeCell ref="A6:S6"/>
    <mergeCell ref="A7:S7"/>
    <mergeCell ref="A8:S8"/>
    <mergeCell ref="A9:S9"/>
    <mergeCell ref="A10:S10"/>
  </mergeCells>
  <dataValidations count="31">
    <dataValidation type="list" allowBlank="1" showInputMessage="1" showErrorMessage="1" sqref="C452:C453 C412:C413 C372:C373 C332:C333 C172 C132 C52:C53 C92 C292 C212:C213 C12:C13 C252:C253">
      <formula1>"Nr. total de solicitări(reşedinţă de judeţ+alte localităţi)"</formula1>
    </dataValidation>
    <dataValidation type="list" allowBlank="1" showInputMessage="1" showErrorMessage="1" sqref="B452:B453 B412:B413 B372:B373 B332:B333 B172 B132 B52:B53 B92 B292 B212:B213 B12:B13 B252:B253">
      <formula1>"Nr. solicitări din alte localităţi"</formula1>
    </dataValidation>
    <dataValidation type="list" allowBlank="1" showInputMessage="1" showErrorMessage="1" sqref="A452:A453 A412:A413 A372:A373 A332:A333 A172 A132 A52:A53 A92 A292 A212:A213 A12:A13 A252:A25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457 M477:M478 M455 M475 M473 M471 M469 M467 M465 M261 M461 M459 M419 M421 M423 M425 M427 M429 M431 M433 M435 M415 M437:M438 M417 M379 WLY239 WCC239 VSG239 VIK239 UYO239 UOS239 UEW239 TVA239 TLE239 TBI239 SRM239 SHQ239 RXU239 RNY239 REC239 QUG239 QKK239 QAO239 PQS239 PGW239 OXA239 ONE239 ODI239 NTM239 NJQ239 MZU239 MPY239 MGC239 LWG239 LMK239 LCO239 KSS239 KIW239 JZA239 JPE239 JFI239 IVM239 ILQ239 IBU239 HRY239 HIC239 GYG239 GOK239 GEO239 FUS239 FKW239 FBA239 ERE239 EHI239 DXM239 DNQ239 DDU239 CTY239 CKC239 CAG239 BQK239 BGO239 AWS239 AMW239 ADA239 TE239 JI239 WVU97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LY255 M19 WVU263 WLY265 M385 M109 M235 M231 WLY273 WVU95 M117 WVU239 M339 M341 M343 M345 M347 M349 M351 M353 M233 M335 M357:M358 M337 M299 M301 M303 M305 M307 M309 M311 M313 M315 M295 M297 M197 M179 M181 M183 M185 M187 M189 M191 M193 M195 M175 M177 M157 M139 M141 M143 M145 M147 M149 M151 M153 M155 M135 M137 M55 M57 M59 M61 M63 M65 M67 M69 M71 M73 M75 M77:M78 WVU221 M317 M219 M257 M23 M105 M383 M27 M35 M111 M33 WVU375 WVU215 WLY275 M377 M217 M381 M463 M101 M389 M229 WLY269 M395 M277:M278 M37:M38 M225 M107 M387 M115 M393 WVU355 M15 WVU255 M113 WLY271 M31 WVU29 WLY267 M25 WVU261 M259 M21 M237 JI19 M99 WVU223 M22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377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WLY259 WVU25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1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10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JI463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TVA463 UEW463 UOS463 UYO463 VIK463 VSG463 WCC463 WLY463 WVU463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WVU26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WVU26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VU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WVU395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33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WVU27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WLY277 WVU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LY257 WVU25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WVU237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LY261 M263 WVU26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WVU273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WVU117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97:M398 WLY397 WVU397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461 K477:K478 K459 K457 K455 K475 K473 K471 K469 K467 K465 K261 K423 K425 K427 K429 K431 K433 K435 K415 K417 K419 K437:K438 K421 K379 WLW239 WCA239 VSE239 VII239 UYM239 UOQ239 UEU239 TUY239 TLC239 TBG239 SRK239 SHO239 RXS239 RNW239 REA239 QUE239 QKI239 QAM239 PQQ239 PGU239 OWY239 ONC239 ODG239 NTK239 NJO239 MZS239 MPW239 MGA239 LWE239 LMI239 LCM239 KSQ239 KIU239 JYY239 JPC239 JFG239 IVK239 ILO239 IBS239 HRW239 HIA239 GYE239 GOI239 GEM239 FUQ239 FKU239 FAY239 ERC239 EHG239 DXK239 DNO239 DDS239 CTW239 CKA239 CAE239 BQI239 BGM239 AWQ239 AMU239 ACY239 TC239 JG239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63 WLW265 K385 K109 K235 K231 WLW273 WVS95 WVS239 K101 K237:K238 K19 K343 K345 K347 K349 K351 K353 K233 K335 K337 K339 K357:K358 K341 K299 K301 K303 K305 K307 K309 K311 K313 K315 K295 K297 K197 K179 K181 K183 K185 K187 K189 K191 K193 K195 K175 K177 K157 K139 K141 K143 K145 K147 K149 K151 K153 K155 K135 K137 K77:K78 K71 K63 K59 K57 K61 K67 K69 K55 K73 K75 K65 WVS221 WVS355 K317 K23 K105 K383 K27 K35 K111 K33 K257 WVS215 WVS97 K219 K377 K217 K381 K463 K389 K229 WLW269 K395 K277:K278 JG117 K387 K225 K107 K115 K393 K21 WVS375 K15 WVS255 K113 WLW271 K31 WVS29 WLW267 K25 WVS261 K259 K117 WVS223 K99 K227 WLW275 JG19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377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17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WLW259 WVS25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381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10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JG463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TUY463 UEU463 UOQ463 UYM463 VII463 VSE463 WCA463 WLW463 WVS463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VS385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WCA383 WLW383 WVS383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WVS389 WVS26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WVS387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LW229 WVS229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WVS23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WVS26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VS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WVS393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WVS395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WVS233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WVS275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K37:K3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LW277 WVS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LC277 TUY277 UEU277 UOQ277 UYM277 VII277 VSE277 WCA277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9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LW257 WVS25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UYM237 VII237 VSE237 WCA237 WLW237 WVS237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LW261 K263 WVS26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WVS273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VS3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WVS117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97:K398 WLW397 WVS39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UEU397 UOQ397 UYM397 VII397 VSE397 WCA397"/>
    <dataValidation type="list" allowBlank="1" showInputMessage="1" showErrorMessage="1" sqref="F452:H452 F412:H412 F372:H372 F332:H332 F172 F132 F52:H52 F92 F292 F212:H212 F12:H12 F252:H252">
      <formula1>"Nr. de solicitări pe domenii"</formula1>
    </dataValidation>
    <dataValidation type="list" allowBlank="1" showInputMessage="1" showErrorMessage="1" sqref="M453 M413 M373 M333 M293 M173 M133 M53 M93 M213 M13 M253">
      <formula1>"litera din art. 12 HG 878/2005"</formula1>
    </dataValidation>
    <dataValidation type="list" allowBlank="1" showInputMessage="1" showErrorMessage="1" sqref="N453 L453 L413 N413 L373 N373 L333 N333 N293 L293 N173 L173 N133 L133 L53 N53 L253 N93 L93 L213 N213 N13 L13 N253">
      <formula1>"nr. solicitări"</formula1>
    </dataValidation>
    <dataValidation type="list" allowBlank="1" showInputMessage="1" showErrorMessage="1" sqref="K453 K413 K373 K333 K293 K173 K133 K53 K93 K213 K13 K253">
      <formula1>"litera din art. 11 HG 878/2005"</formula1>
    </dataValidation>
    <dataValidation type="list" allowBlank="1" showInputMessage="1" showErrorMessage="1" sqref="K452 K412 K372 K332 K292 K172 K132 K52 K92 K212 K12 K252">
      <formula1>"Conform art. 11"</formula1>
    </dataValidation>
    <dataValidation type="list" allowBlank="1" showInputMessage="1" showErrorMessage="1" sqref="S452:S453 S412:S413 S372:S373 S332:S333 S172 S132 S52:S53 S92 S292 S212:S213 S12:S13 S252:S253">
      <formula1>"Plângeri în instanţă (nr)"</formula1>
    </dataValidation>
    <dataValidation type="list" allowBlank="1" showInputMessage="1" showErrorMessage="1" sqref="R452:R453 R412:R413 R372:R373 R332:R333 R172 R132 R52:R53 R92 R292 R212:R213 R12:R13 R252:R253">
      <formula1>"Reclamaţii administrative (nr)"</formula1>
    </dataValidation>
    <dataValidation type="list" allowBlank="1" showInputMessage="1" showErrorMessage="1" sqref="R451:S451 R411:S411 R371:S371 R331:S331 R291:S291 R171:S171 R131:S131 R51:S51 R91:S91 R211:S211 R11:S11 R251:S251">
      <formula1>"Urmarea respingerii solicitării"</formula1>
    </dataValidation>
    <dataValidation type="list" allowBlank="1" showInputMessage="1" showErrorMessage="1" sqref="Q452:Q453 Q412:Q413 Q372:Q373 Q332:Q333 Q172 Q132 Q52:Q53 Q92 Q292 Q212:Q213 Q12:Q13 Q252:Q253">
      <formula1>"Telefonic (nr)"</formula1>
    </dataValidation>
    <dataValidation type="list" allowBlank="1" showInputMessage="1" showErrorMessage="1" sqref="P452:P453 P412:P413 P372:P373 P332:P333 P172 P132 P52:P53 P92 P292 P212:P213 P12:P13 P252:P253">
      <formula1>"Suport electronic (nr)"</formula1>
    </dataValidation>
    <dataValidation type="list" allowBlank="1" showInputMessage="1" showErrorMessage="1" sqref="O452:O453 O412:O413 O372:O373 O332:O333 O172 O132 O52:O53 O92 O292 O212:O213 O12:O13 O252:O253">
      <formula1>"Suport hârtie (nr)"</formula1>
    </dataValidation>
    <dataValidation type="list" allowBlank="1" showInputMessage="1" showErrorMessage="1" sqref="O451:Q451 O411:Q411 O371:Q371 O331:Q331 O171 O131 O51:Q51 O91 O291 O211:Q211 O11:Q11 O251:Q251">
      <formula1>"Forma solicitării"</formula1>
    </dataValidation>
    <dataValidation type="list" allowBlank="1" showInputMessage="1" showErrorMessage="1" sqref="M452 M412 M372 M332 M292 M172 M132 M52 M92 M212 M12 M252">
      <formula1>"Conform art. 12"</formula1>
    </dataValidation>
    <dataValidation type="list" allowBlank="1" showInputMessage="1" showErrorMessage="1" sqref="K451 K411 K371 K331 K291 K171 K131 K51 K91 K211 K11 K251">
      <formula1>"Motivaţia respingerii"</formula1>
    </dataValidation>
    <dataValidation type="list" allowBlank="1" showInputMessage="1" showErrorMessage="1" sqref="J452:J453 J412:J413 J372:J373 J332:J333 J172 J132 J52:J53 J92 J292 J212:J213 J12:J13 J252:J253">
      <formula1>"Nefavorabilă (nr)"</formula1>
    </dataValidation>
    <dataValidation type="list" allowBlank="1" showInputMessage="1" showErrorMessage="1" sqref="I452:I453 I412:I413 I372:I373 I332:I333 I172 I132 I52:I53 I92 I292 I212:I213 I12:I13 I252:I253">
      <formula1>"Favorabilă (nr)"</formula1>
    </dataValidation>
    <dataValidation type="list" allowBlank="1" showInputMessage="1" showErrorMessage="1" sqref="I451:J451 I411:J411 I371:J371 I331:J331 I291:J291 I171:J171 I131:J131 I51:J51 I91:J91 I211:J211 I11:J11 I251:J251">
      <formula1>"Modalitate de rezolvare"</formula1>
    </dataValidation>
    <dataValidation type="list" allowBlank="1" showInputMessage="1" showErrorMessage="1" sqref="H453 H413 H373 H333 H293 H173 H133 H53 H93 H213 H13 H253">
      <formula1>"C"</formula1>
    </dataValidation>
    <dataValidation type="list" allowBlank="1" showInputMessage="1" showErrorMessage="1" sqref="G453 G413 G373 G333 G293 G173 G133 G53 G93 G213 G13 G253">
      <formula1>"B"</formula1>
    </dataValidation>
    <dataValidation type="list" allowBlank="1" showInputMessage="1" showErrorMessage="1" sqref="F453 F413 F373 F333 F293 F173 F133 F53 F93 F213 F13 F253">
      <formula1>"A"</formula1>
    </dataValidation>
    <dataValidation type="list" allowBlank="1" showInputMessage="1" showErrorMessage="1" sqref="F451:H451 F411:H411 F371:H371 F331:H331 F291:H291 F171:H171 F131:H131 F51:H51 F91:H91 F211:H211 F11:H11 F251:H251">
      <formula1>"Domenii (şi tipuri de informaţii)"</formula1>
    </dataValidation>
    <dataValidation type="list" allowBlank="1" showInputMessage="1" showErrorMessage="1" sqref="E452:E453 E412:E413 E372:E373 E332:E333 E172 E132 E52:E53 E92 E292 E212:E213 E12:E13 E252:E253">
      <formula1>"Nr. de solicitări primite de la persoane juridice"</formula1>
    </dataValidation>
    <dataValidation type="list" allowBlank="1" showInputMessage="1" showErrorMessage="1" sqref="D452:D453 D412:D413 D372:D373 D332:D333 D172 D132 D52:D53 D92 D292 D212:D213 D12:D13 D252:D253">
      <formula1>"Nr. de solicitări primite de la persoane fizice"</formula1>
    </dataValidation>
    <dataValidation type="list" allowBlank="1" showInputMessage="1" showErrorMessage="1" sqref="D451:E451 D411:E411 D371:E371 D331:E331 D291:E291 D171:E171 D131:E131 D51:E51 D91:E91 D211:E211 D11:E11 D251:E251">
      <formula1>"Categoria solicitantului"</formula1>
    </dataValidation>
    <dataValidation type="list" allowBlank="1" showInputMessage="1" showErrorMessage="1" sqref="A451:C451 A411:C411 A371:C371 A331:C331 A291:C291 A171:C171 A131:C131 A51:C51 A91:C91 A211:C211 A11:C11 A251:C251">
      <formula1>"Tipul localităţii de unde provine solicitantul"</formula1>
    </dataValidation>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02"/>
  <sheetViews>
    <sheetView workbookViewId="0">
      <selection activeCell="A117" sqref="A117:XFD117"/>
    </sheetView>
  </sheetViews>
  <sheetFormatPr defaultRowHeight="12.75"/>
  <cols>
    <col min="1" max="16384" width="9.140625" style="6"/>
  </cols>
  <sheetData>
    <row r="1" spans="1:256" ht="22.5" customHeight="1">
      <c r="A1" s="1593" t="s">
        <v>2878</v>
      </c>
      <c r="B1" s="1594"/>
      <c r="C1" s="1594"/>
      <c r="D1" s="1594"/>
      <c r="E1" s="1594"/>
      <c r="F1" s="1594"/>
      <c r="G1" s="1594"/>
      <c r="H1" s="1594"/>
      <c r="I1" s="1594"/>
      <c r="J1" s="1594"/>
      <c r="K1" s="1594"/>
      <c r="L1" s="1594"/>
      <c r="M1" s="1594"/>
      <c r="N1" s="1594"/>
      <c r="O1" s="1594"/>
      <c r="P1" s="1594"/>
      <c r="Q1" s="1594"/>
      <c r="R1" s="1594"/>
      <c r="S1" s="1595"/>
    </row>
    <row r="2" spans="1:256">
      <c r="A2" s="1596" t="s">
        <v>3654</v>
      </c>
      <c r="B2" s="1597"/>
      <c r="C2" s="1597"/>
      <c r="D2" s="1597"/>
      <c r="E2" s="1597"/>
      <c r="F2" s="1597"/>
      <c r="G2" s="1597"/>
      <c r="H2" s="1597"/>
      <c r="I2" s="1597"/>
      <c r="J2" s="1597"/>
      <c r="K2" s="1597"/>
      <c r="L2" s="1597"/>
      <c r="M2" s="1597"/>
      <c r="N2" s="1597"/>
      <c r="O2" s="1597"/>
      <c r="P2" s="1597"/>
      <c r="Q2" s="1597"/>
      <c r="R2" s="1597"/>
      <c r="S2" s="1598"/>
    </row>
    <row r="3" spans="1:256">
      <c r="A3" s="1589" t="s">
        <v>257</v>
      </c>
      <c r="B3" s="1590"/>
      <c r="C3" s="1590"/>
      <c r="D3" s="1590"/>
      <c r="E3" s="1590"/>
      <c r="F3" s="1590"/>
      <c r="G3" s="1590"/>
      <c r="H3" s="1590"/>
      <c r="I3" s="1590"/>
      <c r="J3" s="1590"/>
      <c r="K3" s="1590"/>
      <c r="L3" s="1590"/>
      <c r="M3" s="1590"/>
      <c r="N3" s="1590"/>
      <c r="O3" s="1590"/>
      <c r="P3" s="1590"/>
      <c r="Q3" s="1590"/>
      <c r="R3" s="1590"/>
      <c r="S3" s="1591"/>
    </row>
    <row r="4" spans="1:256">
      <c r="A4" s="1589" t="s">
        <v>258</v>
      </c>
      <c r="B4" s="1590"/>
      <c r="C4" s="1590"/>
      <c r="D4" s="1590"/>
      <c r="E4" s="1590"/>
      <c r="F4" s="1590"/>
      <c r="G4" s="1590"/>
      <c r="H4" s="1590"/>
      <c r="I4" s="1590"/>
      <c r="J4" s="1590"/>
      <c r="K4" s="1590"/>
      <c r="L4" s="1590"/>
      <c r="M4" s="1590"/>
      <c r="N4" s="1590"/>
      <c r="O4" s="1590"/>
      <c r="P4" s="1590"/>
      <c r="Q4" s="1590"/>
      <c r="R4" s="1590"/>
      <c r="S4" s="1591"/>
    </row>
    <row r="5" spans="1:256">
      <c r="A5" s="1589" t="s">
        <v>259</v>
      </c>
      <c r="B5" s="1590"/>
      <c r="C5" s="1590"/>
      <c r="D5" s="1590"/>
      <c r="E5" s="1590"/>
      <c r="F5" s="1590"/>
      <c r="G5" s="1590"/>
      <c r="H5" s="1590"/>
      <c r="I5" s="1590"/>
      <c r="J5" s="1590"/>
      <c r="K5" s="1590"/>
      <c r="L5" s="1590"/>
      <c r="M5" s="1590"/>
      <c r="N5" s="1590"/>
      <c r="O5" s="1590"/>
      <c r="P5" s="1590"/>
      <c r="Q5" s="1590"/>
      <c r="R5" s="1590"/>
      <c r="S5" s="1591"/>
    </row>
    <row r="6" spans="1:256">
      <c r="A6" s="1589" t="s">
        <v>260</v>
      </c>
      <c r="B6" s="1590"/>
      <c r="C6" s="1590"/>
      <c r="D6" s="1590"/>
      <c r="E6" s="1590"/>
      <c r="F6" s="1590"/>
      <c r="G6" s="1590"/>
      <c r="H6" s="1590"/>
      <c r="I6" s="1590"/>
      <c r="J6" s="1590"/>
      <c r="K6" s="1590"/>
      <c r="L6" s="1590"/>
      <c r="M6" s="1590"/>
      <c r="N6" s="1590"/>
      <c r="O6" s="1590"/>
      <c r="P6" s="1590"/>
      <c r="Q6" s="1590"/>
      <c r="R6" s="1590"/>
      <c r="S6" s="1591"/>
    </row>
    <row r="7" spans="1:256">
      <c r="A7" s="1589" t="s">
        <v>261</v>
      </c>
      <c r="B7" s="1590"/>
      <c r="C7" s="1590"/>
      <c r="D7" s="1590"/>
      <c r="E7" s="1590"/>
      <c r="F7" s="1590"/>
      <c r="G7" s="1590"/>
      <c r="H7" s="1590"/>
      <c r="I7" s="1590"/>
      <c r="J7" s="1590"/>
      <c r="K7" s="1590"/>
      <c r="L7" s="1590"/>
      <c r="M7" s="1590"/>
      <c r="N7" s="1590"/>
      <c r="O7" s="1590"/>
      <c r="P7" s="1590"/>
      <c r="Q7" s="1590"/>
      <c r="R7" s="1590"/>
      <c r="S7" s="1591"/>
    </row>
    <row r="8" spans="1:256">
      <c r="A8" s="1589" t="s">
        <v>262</v>
      </c>
      <c r="B8" s="1590"/>
      <c r="C8" s="1590"/>
      <c r="D8" s="1590"/>
      <c r="E8" s="1590"/>
      <c r="F8" s="1590"/>
      <c r="G8" s="1590"/>
      <c r="H8" s="1590"/>
      <c r="I8" s="1590"/>
      <c r="J8" s="1590"/>
      <c r="K8" s="1590"/>
      <c r="L8" s="1590"/>
      <c r="M8" s="1590"/>
      <c r="N8" s="1590"/>
      <c r="O8" s="1590"/>
      <c r="P8" s="1590"/>
      <c r="Q8" s="1590"/>
      <c r="R8" s="1590"/>
      <c r="S8" s="1591"/>
    </row>
    <row r="9" spans="1:256">
      <c r="A9" s="1589" t="s">
        <v>263</v>
      </c>
      <c r="B9" s="1590"/>
      <c r="C9" s="1590"/>
      <c r="D9" s="1590"/>
      <c r="E9" s="1590"/>
      <c r="F9" s="1590"/>
      <c r="G9" s="1590"/>
      <c r="H9" s="1590"/>
      <c r="I9" s="1590"/>
      <c r="J9" s="1590"/>
      <c r="K9" s="1590"/>
      <c r="L9" s="1590"/>
      <c r="M9" s="1590"/>
      <c r="N9" s="1590"/>
      <c r="O9" s="1590"/>
      <c r="P9" s="1590"/>
      <c r="Q9" s="1590"/>
      <c r="R9" s="1590"/>
      <c r="S9" s="1591"/>
    </row>
    <row r="10" spans="1:256">
      <c r="A10" s="1616" t="s">
        <v>2339</v>
      </c>
      <c r="B10" s="1617"/>
      <c r="C10" s="1617"/>
      <c r="D10" s="1617"/>
      <c r="E10" s="1617"/>
      <c r="F10" s="1617"/>
      <c r="G10" s="1617"/>
      <c r="H10" s="1617"/>
      <c r="I10" s="1617"/>
      <c r="J10" s="1617"/>
      <c r="K10" s="1617"/>
      <c r="L10" s="1617"/>
      <c r="M10" s="1617"/>
      <c r="N10" s="1617"/>
      <c r="O10" s="1617"/>
      <c r="P10" s="1617"/>
      <c r="Q10" s="1617"/>
      <c r="R10" s="1617"/>
      <c r="S10" s="1618"/>
    </row>
    <row r="11" spans="1:256" ht="32.25" customHeight="1">
      <c r="A11" s="1573" t="s">
        <v>41</v>
      </c>
      <c r="B11" s="1575"/>
      <c r="C11" s="1575"/>
      <c r="D11" s="1575" t="s">
        <v>42</v>
      </c>
      <c r="E11" s="1575"/>
      <c r="F11" s="1575" t="s">
        <v>43</v>
      </c>
      <c r="G11" s="1575"/>
      <c r="H11" s="1575"/>
      <c r="I11" s="1575" t="s">
        <v>44</v>
      </c>
      <c r="J11" s="1575"/>
      <c r="K11" s="1578" t="s">
        <v>45</v>
      </c>
      <c r="L11" s="1612"/>
      <c r="M11" s="1612"/>
      <c r="N11" s="1613"/>
      <c r="O11" s="1614" t="s">
        <v>46</v>
      </c>
      <c r="P11" s="1614"/>
      <c r="Q11" s="1615"/>
      <c r="R11" s="1575" t="s">
        <v>47</v>
      </c>
      <c r="S11" s="1582"/>
    </row>
    <row r="12" spans="1:256" ht="26.25" customHeight="1">
      <c r="A12" s="1572" t="s">
        <v>48</v>
      </c>
      <c r="B12" s="1574" t="s">
        <v>49</v>
      </c>
      <c r="C12" s="1576" t="s">
        <v>50</v>
      </c>
      <c r="D12" s="1574" t="s">
        <v>51</v>
      </c>
      <c r="E12" s="1574" t="s">
        <v>52</v>
      </c>
      <c r="F12" s="1578" t="s">
        <v>53</v>
      </c>
      <c r="G12" s="1579"/>
      <c r="H12" s="1580"/>
      <c r="I12" s="1574" t="s">
        <v>54</v>
      </c>
      <c r="J12" s="1574" t="s">
        <v>55</v>
      </c>
      <c r="K12" s="1578" t="s">
        <v>56</v>
      </c>
      <c r="L12" s="1580"/>
      <c r="M12" s="1578" t="s">
        <v>57</v>
      </c>
      <c r="N12" s="1580"/>
      <c r="O12" s="1574" t="s">
        <v>58</v>
      </c>
      <c r="P12" s="1574" t="s">
        <v>59</v>
      </c>
      <c r="Q12" s="1574" t="s">
        <v>60</v>
      </c>
      <c r="R12" s="1574" t="s">
        <v>61</v>
      </c>
      <c r="S12" s="1581" t="s">
        <v>62</v>
      </c>
    </row>
    <row r="13" spans="1:256" ht="65.25" customHeight="1">
      <c r="A13" s="1573"/>
      <c r="B13" s="1575"/>
      <c r="C13" s="1577"/>
      <c r="D13" s="1575"/>
      <c r="E13" s="1575"/>
      <c r="F13" s="154" t="s">
        <v>63</v>
      </c>
      <c r="G13" s="154" t="s">
        <v>64</v>
      </c>
      <c r="H13" s="154" t="s">
        <v>65</v>
      </c>
      <c r="I13" s="1575"/>
      <c r="J13" s="1575"/>
      <c r="K13" s="52" t="s">
        <v>66</v>
      </c>
      <c r="L13" s="52" t="s">
        <v>67</v>
      </c>
      <c r="M13" s="52" t="s">
        <v>68</v>
      </c>
      <c r="N13" s="52" t="s">
        <v>67</v>
      </c>
      <c r="O13" s="1575"/>
      <c r="P13" s="1575"/>
      <c r="Q13" s="1575"/>
      <c r="R13" s="1575"/>
      <c r="S13" s="1582"/>
    </row>
    <row r="14" spans="1:256">
      <c r="A14" s="1197" t="s">
        <v>69</v>
      </c>
      <c r="B14" s="994"/>
      <c r="C14" s="994"/>
      <c r="D14" s="994"/>
      <c r="E14" s="994"/>
      <c r="F14" s="994"/>
      <c r="G14" s="994"/>
      <c r="H14" s="994"/>
      <c r="I14" s="994"/>
      <c r="J14" s="994"/>
      <c r="K14" s="994"/>
      <c r="L14" s="994"/>
      <c r="M14" s="994"/>
      <c r="N14" s="994"/>
      <c r="O14" s="994"/>
      <c r="P14" s="994"/>
      <c r="Q14" s="994"/>
      <c r="R14" s="994"/>
      <c r="S14" s="1198"/>
    </row>
    <row r="15" spans="1:256" s="4" customFormat="1">
      <c r="A15" s="53">
        <v>0</v>
      </c>
      <c r="B15" s="54">
        <v>1</v>
      </c>
      <c r="C15" s="54">
        <v>1</v>
      </c>
      <c r="D15" s="54">
        <v>1</v>
      </c>
      <c r="E15" s="54">
        <v>0</v>
      </c>
      <c r="F15" s="54">
        <v>1</v>
      </c>
      <c r="G15" s="54">
        <v>0</v>
      </c>
      <c r="H15" s="54">
        <v>0</v>
      </c>
      <c r="I15" s="54">
        <v>1</v>
      </c>
      <c r="J15" s="54">
        <v>0</v>
      </c>
      <c r="K15" s="54">
        <v>0</v>
      </c>
      <c r="L15" s="54">
        <v>0</v>
      </c>
      <c r="M15" s="54">
        <v>0</v>
      </c>
      <c r="N15" s="54">
        <v>0</v>
      </c>
      <c r="O15" s="54">
        <v>0</v>
      </c>
      <c r="P15" s="54">
        <v>1</v>
      </c>
      <c r="Q15" s="54">
        <v>0</v>
      </c>
      <c r="R15" s="54">
        <v>0</v>
      </c>
      <c r="S15" s="55">
        <v>0</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c r="EM15" s="207"/>
      <c r="EN15" s="207"/>
      <c r="EO15" s="207"/>
      <c r="EP15" s="207"/>
      <c r="EQ15" s="207"/>
      <c r="ER15" s="207"/>
      <c r="ES15" s="207"/>
      <c r="ET15" s="207"/>
      <c r="EU15" s="207"/>
      <c r="EV15" s="207"/>
      <c r="EW15" s="207"/>
      <c r="EX15" s="207"/>
      <c r="EY15" s="207"/>
      <c r="EZ15" s="207"/>
      <c r="FA15" s="207"/>
      <c r="FB15" s="207"/>
      <c r="FC15" s="207"/>
      <c r="FD15" s="207"/>
      <c r="FE15" s="207"/>
      <c r="FF15" s="207"/>
      <c r="FG15" s="207"/>
      <c r="FH15" s="207"/>
      <c r="FI15" s="207"/>
      <c r="FJ15" s="207"/>
      <c r="FK15" s="207"/>
      <c r="FL15" s="207"/>
      <c r="FM15" s="207"/>
      <c r="FN15" s="207"/>
      <c r="FO15" s="207"/>
      <c r="FP15" s="207"/>
      <c r="FQ15" s="207"/>
      <c r="FR15" s="207"/>
      <c r="FS15" s="207"/>
      <c r="FT15" s="207"/>
      <c r="FU15" s="207"/>
      <c r="FV15" s="207"/>
      <c r="FW15" s="207"/>
      <c r="FX15" s="207"/>
      <c r="FY15" s="207"/>
      <c r="FZ15" s="207"/>
      <c r="GA15" s="207"/>
      <c r="GB15" s="207"/>
      <c r="GC15" s="207"/>
      <c r="GD15" s="207"/>
      <c r="GE15" s="207"/>
      <c r="GF15" s="207"/>
      <c r="GG15" s="207"/>
      <c r="GH15" s="207"/>
      <c r="GI15" s="207"/>
      <c r="GJ15" s="207"/>
      <c r="GK15" s="207"/>
      <c r="GL15" s="207"/>
      <c r="GM15" s="207"/>
      <c r="GN15" s="207"/>
      <c r="GO15" s="207"/>
      <c r="GP15" s="207"/>
      <c r="GQ15" s="207"/>
      <c r="GR15" s="207"/>
      <c r="GS15" s="207"/>
      <c r="GT15" s="207"/>
      <c r="GU15" s="207"/>
      <c r="GV15" s="207"/>
      <c r="GW15" s="207"/>
      <c r="GX15" s="207"/>
      <c r="GY15" s="207"/>
      <c r="GZ15" s="207"/>
      <c r="HA15" s="207"/>
      <c r="HB15" s="207"/>
      <c r="HC15" s="207"/>
      <c r="HD15" s="207"/>
      <c r="HE15" s="207"/>
      <c r="HF15" s="207"/>
      <c r="HG15" s="207"/>
      <c r="HH15" s="207"/>
      <c r="HI15" s="207"/>
      <c r="HJ15" s="207"/>
      <c r="HK15" s="207"/>
      <c r="HL15" s="207"/>
      <c r="HM15" s="207"/>
      <c r="HN15" s="207"/>
      <c r="HO15" s="207"/>
      <c r="HP15" s="207"/>
      <c r="HQ15" s="207"/>
      <c r="HR15" s="207"/>
      <c r="HS15" s="207"/>
      <c r="HT15" s="207"/>
      <c r="HU15" s="207"/>
      <c r="HV15" s="207"/>
      <c r="HW15" s="207"/>
      <c r="HX15" s="207"/>
      <c r="HY15" s="207"/>
      <c r="HZ15" s="207"/>
      <c r="IA15" s="207"/>
      <c r="IB15" s="207"/>
      <c r="IC15" s="207"/>
      <c r="ID15" s="207"/>
      <c r="IE15" s="207"/>
      <c r="IF15" s="207"/>
      <c r="IG15" s="207"/>
      <c r="IH15" s="207"/>
      <c r="II15" s="207"/>
      <c r="IJ15" s="207"/>
      <c r="IK15" s="207"/>
      <c r="IL15" s="207"/>
      <c r="IM15" s="207"/>
      <c r="IN15" s="207"/>
      <c r="IO15" s="207"/>
      <c r="IP15" s="207"/>
      <c r="IQ15" s="207"/>
      <c r="IR15" s="207"/>
      <c r="IS15" s="207"/>
      <c r="IT15" s="207"/>
      <c r="IU15" s="207"/>
      <c r="IV15" s="207"/>
    </row>
    <row r="16" spans="1:256">
      <c r="A16" s="1283" t="s">
        <v>70</v>
      </c>
      <c r="B16" s="1119"/>
      <c r="C16" s="1119"/>
      <c r="D16" s="1119"/>
      <c r="E16" s="1119"/>
      <c r="F16" s="1119"/>
      <c r="G16" s="1119"/>
      <c r="H16" s="1119"/>
      <c r="I16" s="1119"/>
      <c r="J16" s="1119"/>
      <c r="K16" s="1119"/>
      <c r="L16" s="1119"/>
      <c r="M16" s="1119"/>
      <c r="N16" s="1119"/>
      <c r="O16" s="1119"/>
      <c r="P16" s="1119"/>
      <c r="Q16" s="1119"/>
      <c r="R16" s="1119"/>
      <c r="S16" s="1284"/>
    </row>
    <row r="17" spans="1:256" s="4" customFormat="1">
      <c r="A17" s="53">
        <v>0</v>
      </c>
      <c r="B17" s="54">
        <v>1</v>
      </c>
      <c r="C17" s="54">
        <v>1</v>
      </c>
      <c r="D17" s="54">
        <v>0</v>
      </c>
      <c r="E17" s="54">
        <v>1</v>
      </c>
      <c r="F17" s="54">
        <v>1</v>
      </c>
      <c r="G17" s="54">
        <v>0</v>
      </c>
      <c r="H17" s="54">
        <v>0</v>
      </c>
      <c r="I17" s="54">
        <v>1</v>
      </c>
      <c r="J17" s="54">
        <v>0</v>
      </c>
      <c r="K17" s="54">
        <v>0</v>
      </c>
      <c r="L17" s="54">
        <v>0</v>
      </c>
      <c r="M17" s="54">
        <v>0</v>
      </c>
      <c r="N17" s="54">
        <v>0</v>
      </c>
      <c r="O17" s="54">
        <v>0</v>
      </c>
      <c r="P17" s="54">
        <v>1</v>
      </c>
      <c r="Q17" s="54">
        <v>0</v>
      </c>
      <c r="R17" s="54">
        <v>0</v>
      </c>
      <c r="S17" s="55">
        <v>0</v>
      </c>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7"/>
      <c r="GQ17" s="207"/>
      <c r="GR17" s="207"/>
      <c r="GS17" s="207"/>
      <c r="GT17" s="207"/>
      <c r="GU17" s="207"/>
      <c r="GV17" s="207"/>
      <c r="GW17" s="207"/>
      <c r="GX17" s="207"/>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c r="IC17" s="207"/>
      <c r="ID17" s="207"/>
      <c r="IE17" s="207"/>
      <c r="IF17" s="207"/>
      <c r="IG17" s="207"/>
      <c r="IH17" s="207"/>
      <c r="II17" s="207"/>
      <c r="IJ17" s="207"/>
      <c r="IK17" s="207"/>
      <c r="IL17" s="207"/>
      <c r="IM17" s="207"/>
      <c r="IN17" s="207"/>
      <c r="IO17" s="207"/>
      <c r="IP17" s="207"/>
      <c r="IQ17" s="207"/>
      <c r="IR17" s="207"/>
      <c r="IS17" s="207"/>
      <c r="IT17" s="207"/>
      <c r="IU17" s="207"/>
      <c r="IV17" s="207"/>
    </row>
    <row r="18" spans="1:256">
      <c r="A18" s="1197" t="s">
        <v>71</v>
      </c>
      <c r="B18" s="994"/>
      <c r="C18" s="994"/>
      <c r="D18" s="994"/>
      <c r="E18" s="994"/>
      <c r="F18" s="994"/>
      <c r="G18" s="994"/>
      <c r="H18" s="994"/>
      <c r="I18" s="994"/>
      <c r="J18" s="994"/>
      <c r="K18" s="994"/>
      <c r="L18" s="994"/>
      <c r="M18" s="994"/>
      <c r="N18" s="994"/>
      <c r="O18" s="994"/>
      <c r="P18" s="994"/>
      <c r="Q18" s="994"/>
      <c r="R18" s="994"/>
      <c r="S18" s="1198"/>
    </row>
    <row r="19" spans="1:256" s="4" customFormat="1">
      <c r="A19" s="53">
        <v>1</v>
      </c>
      <c r="B19" s="54">
        <v>2</v>
      </c>
      <c r="C19" s="54">
        <v>3</v>
      </c>
      <c r="D19" s="54">
        <v>1</v>
      </c>
      <c r="E19" s="54">
        <v>2</v>
      </c>
      <c r="F19" s="54">
        <v>0</v>
      </c>
      <c r="G19" s="54">
        <v>3</v>
      </c>
      <c r="H19" s="54">
        <v>0</v>
      </c>
      <c r="I19" s="54">
        <v>3</v>
      </c>
      <c r="J19" s="54">
        <v>0</v>
      </c>
      <c r="K19" s="54">
        <v>0</v>
      </c>
      <c r="L19" s="54">
        <v>0</v>
      </c>
      <c r="M19" s="54">
        <v>0</v>
      </c>
      <c r="N19" s="54">
        <v>0</v>
      </c>
      <c r="O19" s="54">
        <v>1</v>
      </c>
      <c r="P19" s="54">
        <v>2</v>
      </c>
      <c r="Q19" s="54">
        <v>0</v>
      </c>
      <c r="R19" s="54">
        <v>0</v>
      </c>
      <c r="S19" s="55">
        <v>0</v>
      </c>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7"/>
      <c r="GQ19" s="207"/>
      <c r="GR19" s="207"/>
      <c r="GS19" s="207"/>
      <c r="GT19" s="207"/>
      <c r="GU19" s="207"/>
      <c r="GV19" s="207"/>
      <c r="GW19" s="207"/>
      <c r="GX19" s="207"/>
      <c r="GY19" s="207"/>
      <c r="GZ19" s="207"/>
      <c r="HA19" s="207"/>
      <c r="HB19" s="207"/>
      <c r="HC19" s="207"/>
      <c r="HD19" s="207"/>
      <c r="HE19" s="207"/>
      <c r="HF19" s="207"/>
      <c r="HG19" s="207"/>
      <c r="HH19" s="207"/>
      <c r="HI19" s="207"/>
      <c r="HJ19" s="207"/>
      <c r="HK19" s="207"/>
      <c r="HL19" s="207"/>
      <c r="HM19" s="207"/>
      <c r="HN19" s="207"/>
      <c r="HO19" s="207"/>
      <c r="HP19" s="207"/>
      <c r="HQ19" s="207"/>
      <c r="HR19" s="207"/>
      <c r="HS19" s="207"/>
      <c r="HT19" s="207"/>
      <c r="HU19" s="207"/>
      <c r="HV19" s="207"/>
      <c r="HW19" s="207"/>
      <c r="HX19" s="207"/>
      <c r="HY19" s="207"/>
      <c r="HZ19" s="207"/>
      <c r="IA19" s="207"/>
      <c r="IB19" s="207"/>
      <c r="IC19" s="207"/>
      <c r="ID19" s="207"/>
      <c r="IE19" s="207"/>
      <c r="IF19" s="207"/>
      <c r="IG19" s="207"/>
      <c r="IH19" s="207"/>
      <c r="II19" s="207"/>
      <c r="IJ19" s="207"/>
      <c r="IK19" s="207"/>
      <c r="IL19" s="207"/>
      <c r="IM19" s="207"/>
      <c r="IN19" s="207"/>
      <c r="IO19" s="207"/>
      <c r="IP19" s="207"/>
      <c r="IQ19" s="207"/>
      <c r="IR19" s="207"/>
      <c r="IS19" s="207"/>
      <c r="IT19" s="207"/>
      <c r="IU19" s="207"/>
      <c r="IV19" s="207"/>
    </row>
    <row r="20" spans="1:256">
      <c r="A20" s="1197" t="s">
        <v>72</v>
      </c>
      <c r="B20" s="994"/>
      <c r="C20" s="994"/>
      <c r="D20" s="994"/>
      <c r="E20" s="994"/>
      <c r="F20" s="994"/>
      <c r="G20" s="994"/>
      <c r="H20" s="994"/>
      <c r="I20" s="994"/>
      <c r="J20" s="994"/>
      <c r="K20" s="994"/>
      <c r="L20" s="994"/>
      <c r="M20" s="994"/>
      <c r="N20" s="994"/>
      <c r="O20" s="994"/>
      <c r="P20" s="994"/>
      <c r="Q20" s="994"/>
      <c r="R20" s="994"/>
      <c r="S20" s="1198"/>
    </row>
    <row r="21" spans="1:256" s="4" customFormat="1">
      <c r="A21" s="53">
        <v>0</v>
      </c>
      <c r="B21" s="54">
        <v>4</v>
      </c>
      <c r="C21" s="54">
        <v>4</v>
      </c>
      <c r="D21" s="54">
        <v>2</v>
      </c>
      <c r="E21" s="54">
        <v>2</v>
      </c>
      <c r="F21" s="54">
        <v>0</v>
      </c>
      <c r="G21" s="54">
        <v>4</v>
      </c>
      <c r="H21" s="54">
        <v>0</v>
      </c>
      <c r="I21" s="54">
        <v>4</v>
      </c>
      <c r="J21" s="54">
        <v>0</v>
      </c>
      <c r="K21" s="54">
        <v>0</v>
      </c>
      <c r="L21" s="54">
        <v>0</v>
      </c>
      <c r="M21" s="54">
        <v>0</v>
      </c>
      <c r="N21" s="54">
        <v>0</v>
      </c>
      <c r="O21" s="54">
        <v>1</v>
      </c>
      <c r="P21" s="54">
        <v>3</v>
      </c>
      <c r="Q21" s="54">
        <v>0</v>
      </c>
      <c r="R21" s="54">
        <v>0</v>
      </c>
      <c r="S21" s="55">
        <v>0</v>
      </c>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7"/>
      <c r="GQ21" s="207"/>
      <c r="GR21" s="207"/>
      <c r="GS21" s="207"/>
      <c r="GT21" s="207"/>
      <c r="GU21" s="207"/>
      <c r="GV21" s="207"/>
      <c r="GW21" s="207"/>
      <c r="GX21" s="207"/>
      <c r="GY21" s="207"/>
      <c r="GZ21" s="207"/>
      <c r="HA21" s="207"/>
      <c r="HB21" s="207"/>
      <c r="HC21" s="207"/>
      <c r="HD21" s="207"/>
      <c r="HE21" s="207"/>
      <c r="HF21" s="207"/>
      <c r="HG21" s="207"/>
      <c r="HH21" s="207"/>
      <c r="HI21" s="207"/>
      <c r="HJ21" s="207"/>
      <c r="HK21" s="207"/>
      <c r="HL21" s="207"/>
      <c r="HM21" s="207"/>
      <c r="HN21" s="207"/>
      <c r="HO21" s="207"/>
      <c r="HP21" s="207"/>
      <c r="HQ21" s="207"/>
      <c r="HR21" s="207"/>
      <c r="HS21" s="207"/>
      <c r="HT21" s="207"/>
      <c r="HU21" s="207"/>
      <c r="HV21" s="207"/>
      <c r="HW21" s="207"/>
      <c r="HX21" s="207"/>
      <c r="HY21" s="207"/>
      <c r="HZ21" s="207"/>
      <c r="IA21" s="207"/>
      <c r="IB21" s="207"/>
      <c r="IC21" s="207"/>
      <c r="ID21" s="207"/>
      <c r="IE21" s="207"/>
      <c r="IF21" s="207"/>
      <c r="IG21" s="207"/>
      <c r="IH21" s="207"/>
      <c r="II21" s="207"/>
      <c r="IJ21" s="207"/>
      <c r="IK21" s="207"/>
      <c r="IL21" s="207"/>
      <c r="IM21" s="207"/>
      <c r="IN21" s="207"/>
      <c r="IO21" s="207"/>
      <c r="IP21" s="207"/>
      <c r="IQ21" s="207"/>
      <c r="IR21" s="207"/>
      <c r="IS21" s="207"/>
      <c r="IT21" s="207"/>
      <c r="IU21" s="207"/>
      <c r="IV21" s="207"/>
    </row>
    <row r="22" spans="1:256">
      <c r="A22" s="1199" t="s">
        <v>73</v>
      </c>
      <c r="B22" s="995"/>
      <c r="C22" s="995"/>
      <c r="D22" s="995"/>
      <c r="E22" s="995"/>
      <c r="F22" s="995"/>
      <c r="G22" s="995"/>
      <c r="H22" s="995"/>
      <c r="I22" s="995"/>
      <c r="J22" s="995"/>
      <c r="K22" s="995"/>
      <c r="L22" s="995"/>
      <c r="M22" s="995"/>
      <c r="N22" s="995"/>
      <c r="O22" s="995"/>
      <c r="P22" s="995"/>
      <c r="Q22" s="995"/>
      <c r="R22" s="995"/>
      <c r="S22" s="1200"/>
    </row>
    <row r="23" spans="1:256" s="4" customFormat="1">
      <c r="A23" s="53">
        <v>1</v>
      </c>
      <c r="B23" s="54">
        <v>5</v>
      </c>
      <c r="C23" s="54">
        <v>6</v>
      </c>
      <c r="D23" s="54">
        <v>2</v>
      </c>
      <c r="E23" s="54">
        <v>4</v>
      </c>
      <c r="F23" s="54">
        <v>0</v>
      </c>
      <c r="G23" s="54">
        <v>6</v>
      </c>
      <c r="H23" s="54">
        <v>0</v>
      </c>
      <c r="I23" s="54">
        <v>6</v>
      </c>
      <c r="J23" s="54">
        <v>0</v>
      </c>
      <c r="K23" s="54">
        <v>0</v>
      </c>
      <c r="L23" s="54">
        <v>0</v>
      </c>
      <c r="M23" s="54">
        <v>0</v>
      </c>
      <c r="N23" s="54">
        <v>0</v>
      </c>
      <c r="O23" s="54">
        <v>2</v>
      </c>
      <c r="P23" s="54">
        <v>4</v>
      </c>
      <c r="Q23" s="54">
        <v>0</v>
      </c>
      <c r="R23" s="54">
        <v>0</v>
      </c>
      <c r="S23" s="55">
        <v>0</v>
      </c>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c r="IC23" s="207"/>
      <c r="ID23" s="207"/>
      <c r="IE23" s="207"/>
      <c r="IF23" s="207"/>
      <c r="IG23" s="207"/>
      <c r="IH23" s="207"/>
      <c r="II23" s="207"/>
      <c r="IJ23" s="207"/>
      <c r="IK23" s="207"/>
      <c r="IL23" s="207"/>
      <c r="IM23" s="207"/>
      <c r="IN23" s="207"/>
      <c r="IO23" s="207"/>
      <c r="IP23" s="207"/>
      <c r="IQ23" s="207"/>
      <c r="IR23" s="207"/>
      <c r="IS23" s="207"/>
      <c r="IT23" s="207"/>
      <c r="IU23" s="207"/>
      <c r="IV23" s="207"/>
    </row>
    <row r="24" spans="1:256">
      <c r="A24" s="1197" t="s">
        <v>74</v>
      </c>
      <c r="B24" s="994"/>
      <c r="C24" s="994"/>
      <c r="D24" s="994"/>
      <c r="E24" s="994"/>
      <c r="F24" s="994"/>
      <c r="G24" s="994"/>
      <c r="H24" s="994"/>
      <c r="I24" s="994"/>
      <c r="J24" s="994"/>
      <c r="K24" s="994"/>
      <c r="L24" s="994"/>
      <c r="M24" s="994"/>
      <c r="N24" s="994"/>
      <c r="O24" s="994"/>
      <c r="P24" s="994"/>
      <c r="Q24" s="994"/>
      <c r="R24" s="994"/>
      <c r="S24" s="1198"/>
    </row>
    <row r="25" spans="1:256" s="4" customFormat="1">
      <c r="A25" s="53">
        <v>0</v>
      </c>
      <c r="B25" s="54">
        <v>1</v>
      </c>
      <c r="C25" s="54">
        <v>1</v>
      </c>
      <c r="D25" s="54">
        <v>1</v>
      </c>
      <c r="E25" s="54">
        <v>0</v>
      </c>
      <c r="F25" s="54">
        <v>0</v>
      </c>
      <c r="G25" s="54">
        <v>1</v>
      </c>
      <c r="H25" s="54">
        <v>0</v>
      </c>
      <c r="I25" s="54">
        <v>1</v>
      </c>
      <c r="J25" s="54">
        <v>0</v>
      </c>
      <c r="K25" s="54">
        <v>0</v>
      </c>
      <c r="L25" s="54">
        <v>0</v>
      </c>
      <c r="M25" s="54">
        <v>0</v>
      </c>
      <c r="N25" s="54">
        <v>0</v>
      </c>
      <c r="O25" s="54">
        <v>0</v>
      </c>
      <c r="P25" s="54">
        <v>1</v>
      </c>
      <c r="Q25" s="54">
        <v>0</v>
      </c>
      <c r="R25" s="54">
        <v>0</v>
      </c>
      <c r="S25" s="55">
        <v>0</v>
      </c>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c r="EM25" s="207"/>
      <c r="EN25" s="207"/>
      <c r="EO25" s="207"/>
      <c r="EP25" s="207"/>
      <c r="EQ25" s="207"/>
      <c r="ER25" s="207"/>
      <c r="ES25" s="207"/>
      <c r="ET25" s="207"/>
      <c r="EU25" s="207"/>
      <c r="EV25" s="207"/>
      <c r="EW25" s="207"/>
      <c r="EX25" s="207"/>
      <c r="EY25" s="207"/>
      <c r="EZ25" s="207"/>
      <c r="FA25" s="207"/>
      <c r="FB25" s="207"/>
      <c r="FC25" s="207"/>
      <c r="FD25" s="207"/>
      <c r="FE25" s="207"/>
      <c r="FF25" s="207"/>
      <c r="FG25" s="207"/>
      <c r="FH25" s="207"/>
      <c r="FI25" s="207"/>
      <c r="FJ25" s="207"/>
      <c r="FK25" s="207"/>
      <c r="FL25" s="207"/>
      <c r="FM25" s="207"/>
      <c r="FN25" s="207"/>
      <c r="FO25" s="207"/>
      <c r="FP25" s="207"/>
      <c r="FQ25" s="207"/>
      <c r="FR25" s="207"/>
      <c r="FS25" s="207"/>
      <c r="FT25" s="207"/>
      <c r="FU25" s="207"/>
      <c r="FV25" s="207"/>
      <c r="FW25" s="207"/>
      <c r="FX25" s="207"/>
      <c r="FY25" s="207"/>
      <c r="FZ25" s="207"/>
      <c r="GA25" s="207"/>
      <c r="GB25" s="207"/>
      <c r="GC25" s="207"/>
      <c r="GD25" s="207"/>
      <c r="GE25" s="207"/>
      <c r="GF25" s="207"/>
      <c r="GG25" s="207"/>
      <c r="GH25" s="207"/>
      <c r="GI25" s="207"/>
      <c r="GJ25" s="207"/>
      <c r="GK25" s="207"/>
      <c r="GL25" s="207"/>
      <c r="GM25" s="207"/>
      <c r="GN25" s="207"/>
      <c r="GO25" s="207"/>
      <c r="GP25" s="207"/>
      <c r="GQ25" s="207"/>
      <c r="GR25" s="207"/>
      <c r="GS25" s="207"/>
      <c r="GT25" s="207"/>
      <c r="GU25" s="207"/>
      <c r="GV25" s="207"/>
      <c r="GW25" s="207"/>
      <c r="GX25" s="207"/>
      <c r="GY25" s="207"/>
      <c r="GZ25" s="207"/>
      <c r="HA25" s="207"/>
      <c r="HB25" s="207"/>
      <c r="HC25" s="207"/>
      <c r="HD25" s="207"/>
      <c r="HE25" s="207"/>
      <c r="HF25" s="207"/>
      <c r="HG25" s="207"/>
      <c r="HH25" s="207"/>
      <c r="HI25" s="207"/>
      <c r="HJ25" s="207"/>
      <c r="HK25" s="207"/>
      <c r="HL25" s="207"/>
      <c r="HM25" s="207"/>
      <c r="HN25" s="207"/>
      <c r="HO25" s="207"/>
      <c r="HP25" s="207"/>
      <c r="HQ25" s="207"/>
      <c r="HR25" s="207"/>
      <c r="HS25" s="207"/>
      <c r="HT25" s="207"/>
      <c r="HU25" s="207"/>
      <c r="HV25" s="207"/>
      <c r="HW25" s="207"/>
      <c r="HX25" s="207"/>
      <c r="HY25" s="207"/>
      <c r="HZ25" s="207"/>
      <c r="IA25" s="207"/>
      <c r="IB25" s="207"/>
      <c r="IC25" s="207"/>
      <c r="ID25" s="207"/>
      <c r="IE25" s="207"/>
      <c r="IF25" s="207"/>
      <c r="IG25" s="207"/>
      <c r="IH25" s="207"/>
      <c r="II25" s="207"/>
      <c r="IJ25" s="207"/>
      <c r="IK25" s="207"/>
      <c r="IL25" s="207"/>
      <c r="IM25" s="207"/>
      <c r="IN25" s="207"/>
      <c r="IO25" s="207"/>
      <c r="IP25" s="207"/>
      <c r="IQ25" s="207"/>
      <c r="IR25" s="207"/>
      <c r="IS25" s="207"/>
      <c r="IT25" s="207"/>
      <c r="IU25" s="207"/>
      <c r="IV25" s="207"/>
    </row>
    <row r="26" spans="1:256">
      <c r="A26" s="1197" t="s">
        <v>75</v>
      </c>
      <c r="B26" s="994"/>
      <c r="C26" s="994"/>
      <c r="D26" s="994"/>
      <c r="E26" s="994"/>
      <c r="F26" s="994"/>
      <c r="G26" s="994"/>
      <c r="H26" s="994"/>
      <c r="I26" s="994"/>
      <c r="J26" s="994"/>
      <c r="K26" s="994"/>
      <c r="L26" s="994"/>
      <c r="M26" s="994"/>
      <c r="N26" s="994"/>
      <c r="O26" s="994"/>
      <c r="P26" s="994"/>
      <c r="Q26" s="994"/>
      <c r="R26" s="994"/>
      <c r="S26" s="1198"/>
    </row>
    <row r="27" spans="1:256" s="4" customFormat="1">
      <c r="A27" s="53">
        <v>6</v>
      </c>
      <c r="B27" s="54">
        <v>0</v>
      </c>
      <c r="C27" s="54">
        <v>6</v>
      </c>
      <c r="D27" s="54">
        <v>0</v>
      </c>
      <c r="E27" s="54">
        <v>6</v>
      </c>
      <c r="F27" s="54">
        <v>0</v>
      </c>
      <c r="G27" s="54">
        <v>6</v>
      </c>
      <c r="H27" s="54">
        <v>0</v>
      </c>
      <c r="I27" s="54">
        <v>6</v>
      </c>
      <c r="J27" s="54">
        <v>0</v>
      </c>
      <c r="K27" s="54">
        <v>0</v>
      </c>
      <c r="L27" s="54">
        <v>0</v>
      </c>
      <c r="M27" s="54">
        <v>0</v>
      </c>
      <c r="N27" s="54">
        <v>0</v>
      </c>
      <c r="O27" s="54">
        <v>0</v>
      </c>
      <c r="P27" s="54">
        <v>6</v>
      </c>
      <c r="Q27" s="54">
        <v>0</v>
      </c>
      <c r="R27" s="54">
        <v>0</v>
      </c>
      <c r="S27" s="55">
        <v>0</v>
      </c>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7"/>
      <c r="FJ27" s="207"/>
      <c r="FK27" s="207"/>
      <c r="FL27" s="207"/>
      <c r="FM27" s="207"/>
      <c r="FN27" s="207"/>
      <c r="FO27" s="207"/>
      <c r="FP27" s="207"/>
      <c r="FQ27" s="207"/>
      <c r="FR27" s="207"/>
      <c r="FS27" s="207"/>
      <c r="FT27" s="207"/>
      <c r="FU27" s="207"/>
      <c r="FV27" s="207"/>
      <c r="FW27" s="207"/>
      <c r="FX27" s="207"/>
      <c r="FY27" s="207"/>
      <c r="FZ27" s="207"/>
      <c r="GA27" s="207"/>
      <c r="GB27" s="207"/>
      <c r="GC27" s="207"/>
      <c r="GD27" s="207"/>
      <c r="GE27" s="207"/>
      <c r="GF27" s="207"/>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7"/>
      <c r="HJ27" s="207"/>
      <c r="HK27" s="207"/>
      <c r="HL27" s="207"/>
      <c r="HM27" s="207"/>
      <c r="HN27" s="207"/>
      <c r="HO27" s="207"/>
      <c r="HP27" s="207"/>
      <c r="HQ27" s="207"/>
      <c r="HR27" s="207"/>
      <c r="HS27" s="207"/>
      <c r="HT27" s="207"/>
      <c r="HU27" s="207"/>
      <c r="HV27" s="207"/>
      <c r="HW27" s="207"/>
      <c r="HX27" s="207"/>
      <c r="HY27" s="207"/>
      <c r="HZ27" s="207"/>
      <c r="IA27" s="207"/>
      <c r="IB27" s="207"/>
      <c r="IC27" s="207"/>
      <c r="ID27" s="207"/>
      <c r="IE27" s="207"/>
      <c r="IF27" s="207"/>
      <c r="IG27" s="207"/>
      <c r="IH27" s="207"/>
      <c r="II27" s="207"/>
      <c r="IJ27" s="207"/>
      <c r="IK27" s="207"/>
      <c r="IL27" s="207"/>
      <c r="IM27" s="207"/>
      <c r="IN27" s="207"/>
      <c r="IO27" s="207"/>
      <c r="IP27" s="207"/>
      <c r="IQ27" s="207"/>
      <c r="IR27" s="207"/>
      <c r="IS27" s="207"/>
      <c r="IT27" s="207"/>
      <c r="IU27" s="207"/>
      <c r="IV27" s="207"/>
    </row>
    <row r="28" spans="1:256">
      <c r="A28" s="1197" t="s">
        <v>76</v>
      </c>
      <c r="B28" s="994"/>
      <c r="C28" s="994"/>
      <c r="D28" s="994"/>
      <c r="E28" s="994"/>
      <c r="F28" s="994"/>
      <c r="G28" s="994"/>
      <c r="H28" s="994"/>
      <c r="I28" s="994"/>
      <c r="J28" s="994"/>
      <c r="K28" s="994"/>
      <c r="L28" s="994"/>
      <c r="M28" s="994"/>
      <c r="N28" s="994"/>
      <c r="O28" s="994"/>
      <c r="P28" s="994"/>
      <c r="Q28" s="994"/>
      <c r="R28" s="994"/>
      <c r="S28" s="1198"/>
    </row>
    <row r="29" spans="1:256" s="4" customFormat="1">
      <c r="A29" s="53">
        <v>4</v>
      </c>
      <c r="B29" s="54">
        <v>4</v>
      </c>
      <c r="C29" s="54">
        <v>8</v>
      </c>
      <c r="D29" s="54">
        <v>2</v>
      </c>
      <c r="E29" s="54">
        <v>6</v>
      </c>
      <c r="F29" s="54">
        <v>0</v>
      </c>
      <c r="G29" s="54">
        <v>8</v>
      </c>
      <c r="H29" s="54">
        <v>0</v>
      </c>
      <c r="I29" s="54">
        <v>8</v>
      </c>
      <c r="J29" s="54">
        <v>0</v>
      </c>
      <c r="K29" s="54">
        <v>0</v>
      </c>
      <c r="L29" s="54">
        <v>0</v>
      </c>
      <c r="M29" s="54">
        <v>0</v>
      </c>
      <c r="N29" s="54">
        <v>0</v>
      </c>
      <c r="O29" s="54">
        <v>0</v>
      </c>
      <c r="P29" s="54">
        <v>8</v>
      </c>
      <c r="Q29" s="54">
        <v>0</v>
      </c>
      <c r="R29" s="54">
        <v>0</v>
      </c>
      <c r="S29" s="55">
        <v>0</v>
      </c>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c r="IC29" s="207"/>
      <c r="ID29" s="207"/>
      <c r="IE29" s="207"/>
      <c r="IF29" s="207"/>
      <c r="IG29" s="207"/>
      <c r="IH29" s="207"/>
      <c r="II29" s="207"/>
      <c r="IJ29" s="207"/>
      <c r="IK29" s="207"/>
      <c r="IL29" s="207"/>
      <c r="IM29" s="207"/>
      <c r="IN29" s="207"/>
      <c r="IO29" s="207"/>
      <c r="IP29" s="207"/>
      <c r="IQ29" s="207"/>
      <c r="IR29" s="207"/>
      <c r="IS29" s="207"/>
      <c r="IT29" s="207"/>
      <c r="IU29" s="207"/>
      <c r="IV29" s="207"/>
    </row>
    <row r="30" spans="1:256">
      <c r="A30" s="1197" t="s">
        <v>77</v>
      </c>
      <c r="B30" s="994"/>
      <c r="C30" s="994"/>
      <c r="D30" s="994"/>
      <c r="E30" s="994"/>
      <c r="F30" s="994"/>
      <c r="G30" s="994"/>
      <c r="H30" s="994"/>
      <c r="I30" s="994"/>
      <c r="J30" s="994"/>
      <c r="K30" s="994"/>
      <c r="L30" s="994"/>
      <c r="M30" s="994"/>
      <c r="N30" s="994"/>
      <c r="O30" s="994"/>
      <c r="P30" s="994"/>
      <c r="Q30" s="994"/>
      <c r="R30" s="994"/>
      <c r="S30" s="1198"/>
    </row>
    <row r="31" spans="1:256" s="4" customFormat="1">
      <c r="A31" s="53">
        <v>1</v>
      </c>
      <c r="B31" s="54">
        <v>2</v>
      </c>
      <c r="C31" s="54">
        <v>3</v>
      </c>
      <c r="D31" s="54">
        <v>2</v>
      </c>
      <c r="E31" s="54">
        <v>1</v>
      </c>
      <c r="F31" s="54">
        <v>0</v>
      </c>
      <c r="G31" s="54">
        <v>3</v>
      </c>
      <c r="H31" s="54">
        <v>0</v>
      </c>
      <c r="I31" s="54">
        <v>3</v>
      </c>
      <c r="J31" s="54">
        <v>0</v>
      </c>
      <c r="K31" s="54">
        <v>0</v>
      </c>
      <c r="L31" s="54">
        <v>0</v>
      </c>
      <c r="M31" s="54">
        <v>0</v>
      </c>
      <c r="N31" s="54">
        <v>0</v>
      </c>
      <c r="O31" s="54">
        <v>1</v>
      </c>
      <c r="P31" s="54">
        <v>2</v>
      </c>
      <c r="Q31" s="54">
        <v>0</v>
      </c>
      <c r="R31" s="54">
        <v>0</v>
      </c>
      <c r="S31" s="55">
        <v>0</v>
      </c>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c r="IC31" s="207"/>
      <c r="ID31" s="207"/>
      <c r="IE31" s="207"/>
      <c r="IF31" s="207"/>
      <c r="IG31" s="207"/>
      <c r="IH31" s="207"/>
      <c r="II31" s="207"/>
      <c r="IJ31" s="207"/>
      <c r="IK31" s="207"/>
      <c r="IL31" s="207"/>
      <c r="IM31" s="207"/>
      <c r="IN31" s="207"/>
      <c r="IO31" s="207"/>
      <c r="IP31" s="207"/>
      <c r="IQ31" s="207"/>
      <c r="IR31" s="207"/>
      <c r="IS31" s="207"/>
      <c r="IT31" s="207"/>
      <c r="IU31" s="207"/>
      <c r="IV31" s="207"/>
    </row>
    <row r="32" spans="1:256">
      <c r="A32" s="1583" t="s">
        <v>78</v>
      </c>
      <c r="B32" s="1584"/>
      <c r="C32" s="1584"/>
      <c r="D32" s="1584"/>
      <c r="E32" s="1584"/>
      <c r="F32" s="1584"/>
      <c r="G32" s="1584"/>
      <c r="H32" s="1584"/>
      <c r="I32" s="1584"/>
      <c r="J32" s="1584"/>
      <c r="K32" s="1584"/>
      <c r="L32" s="1584"/>
      <c r="M32" s="1584"/>
      <c r="N32" s="1584"/>
      <c r="O32" s="1584"/>
      <c r="P32" s="1584"/>
      <c r="Q32" s="1584"/>
      <c r="R32" s="1584"/>
      <c r="S32" s="1585"/>
    </row>
    <row r="33" spans="1:256" s="4" customFormat="1">
      <c r="A33" s="53">
        <v>1</v>
      </c>
      <c r="B33" s="54">
        <v>5</v>
      </c>
      <c r="C33" s="54">
        <v>6</v>
      </c>
      <c r="D33" s="54">
        <v>1</v>
      </c>
      <c r="E33" s="54">
        <v>5</v>
      </c>
      <c r="F33" s="54">
        <v>0</v>
      </c>
      <c r="G33" s="54">
        <v>6</v>
      </c>
      <c r="H33" s="54">
        <v>0</v>
      </c>
      <c r="I33" s="54">
        <v>6</v>
      </c>
      <c r="J33" s="54">
        <v>0</v>
      </c>
      <c r="K33" s="54">
        <v>0</v>
      </c>
      <c r="L33" s="54">
        <v>0</v>
      </c>
      <c r="M33" s="54">
        <v>0</v>
      </c>
      <c r="N33" s="54">
        <v>0</v>
      </c>
      <c r="O33" s="54">
        <v>1</v>
      </c>
      <c r="P33" s="54">
        <v>5</v>
      </c>
      <c r="Q33" s="54">
        <v>0</v>
      </c>
      <c r="R33" s="54">
        <v>0</v>
      </c>
      <c r="S33" s="55">
        <v>0</v>
      </c>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07"/>
      <c r="DZ33" s="207"/>
      <c r="EA33" s="207"/>
      <c r="EB33" s="207"/>
      <c r="EC33" s="207"/>
      <c r="ED33" s="207"/>
      <c r="EE33" s="207"/>
      <c r="EF33" s="207"/>
      <c r="EG33" s="207"/>
      <c r="EH33" s="207"/>
      <c r="EI33" s="207"/>
      <c r="EJ33" s="207"/>
      <c r="EK33" s="207"/>
      <c r="EL33" s="207"/>
      <c r="EM33" s="207"/>
      <c r="EN33" s="207"/>
      <c r="EO33" s="207"/>
      <c r="EP33" s="207"/>
      <c r="EQ33" s="207"/>
      <c r="ER33" s="207"/>
      <c r="ES33" s="207"/>
      <c r="ET33" s="207"/>
      <c r="EU33" s="207"/>
      <c r="EV33" s="207"/>
      <c r="EW33" s="207"/>
      <c r="EX33" s="207"/>
      <c r="EY33" s="207"/>
      <c r="EZ33" s="207"/>
      <c r="FA33" s="207"/>
      <c r="FB33" s="207"/>
      <c r="FC33" s="207"/>
      <c r="FD33" s="207"/>
      <c r="FE33" s="207"/>
      <c r="FF33" s="207"/>
      <c r="FG33" s="207"/>
      <c r="FH33" s="207"/>
      <c r="FI33" s="207"/>
      <c r="FJ33" s="207"/>
      <c r="FK33" s="207"/>
      <c r="FL33" s="207"/>
      <c r="FM33" s="207"/>
      <c r="FN33" s="207"/>
      <c r="FO33" s="207"/>
      <c r="FP33" s="207"/>
      <c r="FQ33" s="207"/>
      <c r="FR33" s="207"/>
      <c r="FS33" s="207"/>
      <c r="FT33" s="207"/>
      <c r="FU33" s="207"/>
      <c r="FV33" s="207"/>
      <c r="FW33" s="207"/>
      <c r="FX33" s="207"/>
      <c r="FY33" s="207"/>
      <c r="FZ33" s="207"/>
      <c r="GA33" s="207"/>
      <c r="GB33" s="207"/>
      <c r="GC33" s="207"/>
      <c r="GD33" s="207"/>
      <c r="GE33" s="207"/>
      <c r="GF33" s="207"/>
      <c r="GG33" s="207"/>
      <c r="GH33" s="207"/>
      <c r="GI33" s="207"/>
      <c r="GJ33" s="207"/>
      <c r="GK33" s="207"/>
      <c r="GL33" s="207"/>
      <c r="GM33" s="207"/>
      <c r="GN33" s="207"/>
      <c r="GO33" s="207"/>
      <c r="GP33" s="207"/>
      <c r="GQ33" s="207"/>
      <c r="GR33" s="207"/>
      <c r="GS33" s="207"/>
      <c r="GT33" s="207"/>
      <c r="GU33" s="207"/>
      <c r="GV33" s="207"/>
      <c r="GW33" s="207"/>
      <c r="GX33" s="207"/>
      <c r="GY33" s="207"/>
      <c r="GZ33" s="207"/>
      <c r="HA33" s="207"/>
      <c r="HB33" s="207"/>
      <c r="HC33" s="207"/>
      <c r="HD33" s="207"/>
      <c r="HE33" s="207"/>
      <c r="HF33" s="207"/>
      <c r="HG33" s="207"/>
      <c r="HH33" s="207"/>
      <c r="HI33" s="207"/>
      <c r="HJ33" s="207"/>
      <c r="HK33" s="207"/>
      <c r="HL33" s="207"/>
      <c r="HM33" s="207"/>
      <c r="HN33" s="207"/>
      <c r="HO33" s="207"/>
      <c r="HP33" s="207"/>
      <c r="HQ33" s="207"/>
      <c r="HR33" s="207"/>
      <c r="HS33" s="207"/>
      <c r="HT33" s="207"/>
      <c r="HU33" s="207"/>
      <c r="HV33" s="207"/>
      <c r="HW33" s="207"/>
      <c r="HX33" s="207"/>
      <c r="HY33" s="207"/>
      <c r="HZ33" s="207"/>
      <c r="IA33" s="207"/>
      <c r="IB33" s="207"/>
      <c r="IC33" s="207"/>
      <c r="ID33" s="207"/>
      <c r="IE33" s="207"/>
      <c r="IF33" s="207"/>
      <c r="IG33" s="207"/>
      <c r="IH33" s="207"/>
      <c r="II33" s="207"/>
      <c r="IJ33" s="207"/>
      <c r="IK33" s="207"/>
      <c r="IL33" s="207"/>
      <c r="IM33" s="207"/>
      <c r="IN33" s="207"/>
      <c r="IO33" s="207"/>
      <c r="IP33" s="207"/>
      <c r="IQ33" s="207"/>
      <c r="IR33" s="207"/>
      <c r="IS33" s="207"/>
      <c r="IT33" s="207"/>
      <c r="IU33" s="207"/>
      <c r="IV33" s="207"/>
    </row>
    <row r="34" spans="1:256">
      <c r="A34" s="1583" t="s">
        <v>79</v>
      </c>
      <c r="B34" s="1584"/>
      <c r="C34" s="1584"/>
      <c r="D34" s="1584"/>
      <c r="E34" s="1584"/>
      <c r="F34" s="1584"/>
      <c r="G34" s="1584"/>
      <c r="H34" s="1584"/>
      <c r="I34" s="1584"/>
      <c r="J34" s="1584"/>
      <c r="K34" s="1584"/>
      <c r="L34" s="1584"/>
      <c r="M34" s="1584"/>
      <c r="N34" s="1584"/>
      <c r="O34" s="1584"/>
      <c r="P34" s="1584"/>
      <c r="Q34" s="1584"/>
      <c r="R34" s="1584"/>
      <c r="S34" s="1585"/>
    </row>
    <row r="35" spans="1:256" s="4" customFormat="1">
      <c r="A35" s="53">
        <v>4</v>
      </c>
      <c r="B35" s="54">
        <v>0</v>
      </c>
      <c r="C35" s="54">
        <v>4</v>
      </c>
      <c r="D35" s="54">
        <v>0</v>
      </c>
      <c r="E35" s="54">
        <v>4</v>
      </c>
      <c r="F35" s="54">
        <v>0</v>
      </c>
      <c r="G35" s="54">
        <v>4</v>
      </c>
      <c r="H35" s="54">
        <v>0</v>
      </c>
      <c r="I35" s="54">
        <v>4</v>
      </c>
      <c r="J35" s="54">
        <v>0</v>
      </c>
      <c r="K35" s="54">
        <v>0</v>
      </c>
      <c r="L35" s="54">
        <v>0</v>
      </c>
      <c r="M35" s="54">
        <v>0</v>
      </c>
      <c r="N35" s="54">
        <v>0</v>
      </c>
      <c r="O35" s="54">
        <v>0</v>
      </c>
      <c r="P35" s="54">
        <v>4</v>
      </c>
      <c r="Q35" s="54">
        <v>0</v>
      </c>
      <c r="R35" s="54">
        <v>0</v>
      </c>
      <c r="S35" s="55">
        <v>0</v>
      </c>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c r="EM35" s="207"/>
      <c r="EN35" s="207"/>
      <c r="EO35" s="207"/>
      <c r="EP35" s="207"/>
      <c r="EQ35" s="207"/>
      <c r="ER35" s="207"/>
      <c r="ES35" s="207"/>
      <c r="ET35" s="207"/>
      <c r="EU35" s="207"/>
      <c r="EV35" s="207"/>
      <c r="EW35" s="207"/>
      <c r="EX35" s="207"/>
      <c r="EY35" s="207"/>
      <c r="EZ35" s="207"/>
      <c r="FA35" s="207"/>
      <c r="FB35" s="207"/>
      <c r="FC35" s="207"/>
      <c r="FD35" s="207"/>
      <c r="FE35" s="207"/>
      <c r="FF35" s="207"/>
      <c r="FG35" s="207"/>
      <c r="FH35" s="207"/>
      <c r="FI35" s="207"/>
      <c r="FJ35" s="207"/>
      <c r="FK35" s="207"/>
      <c r="FL35" s="207"/>
      <c r="FM35" s="207"/>
      <c r="FN35" s="207"/>
      <c r="FO35" s="207"/>
      <c r="FP35" s="207"/>
      <c r="FQ35" s="207"/>
      <c r="FR35" s="207"/>
      <c r="FS35" s="207"/>
      <c r="FT35" s="207"/>
      <c r="FU35" s="207"/>
      <c r="FV35" s="207"/>
      <c r="FW35" s="207"/>
      <c r="FX35" s="207"/>
      <c r="FY35" s="207"/>
      <c r="FZ35" s="207"/>
      <c r="GA35" s="207"/>
      <c r="GB35" s="207"/>
      <c r="GC35" s="207"/>
      <c r="GD35" s="207"/>
      <c r="GE35" s="207"/>
      <c r="GF35" s="207"/>
      <c r="GG35" s="207"/>
      <c r="GH35" s="207"/>
      <c r="GI35" s="207"/>
      <c r="GJ35" s="207"/>
      <c r="GK35" s="207"/>
      <c r="GL35" s="207"/>
      <c r="GM35" s="207"/>
      <c r="GN35" s="207"/>
      <c r="GO35" s="207"/>
      <c r="GP35" s="207"/>
      <c r="GQ35" s="207"/>
      <c r="GR35" s="207"/>
      <c r="GS35" s="207"/>
      <c r="GT35" s="207"/>
      <c r="GU35" s="207"/>
      <c r="GV35" s="207"/>
      <c r="GW35" s="207"/>
      <c r="GX35" s="207"/>
      <c r="GY35" s="207"/>
      <c r="GZ35" s="207"/>
      <c r="HA35" s="207"/>
      <c r="HB35" s="207"/>
      <c r="HC35" s="207"/>
      <c r="HD35" s="207"/>
      <c r="HE35" s="207"/>
      <c r="HF35" s="207"/>
      <c r="HG35" s="207"/>
      <c r="HH35" s="207"/>
      <c r="HI35" s="207"/>
      <c r="HJ35" s="207"/>
      <c r="HK35" s="207"/>
      <c r="HL35" s="207"/>
      <c r="HM35" s="207"/>
      <c r="HN35" s="207"/>
      <c r="HO35" s="207"/>
      <c r="HP35" s="207"/>
      <c r="HQ35" s="207"/>
      <c r="HR35" s="207"/>
      <c r="HS35" s="207"/>
      <c r="HT35" s="207"/>
      <c r="HU35" s="207"/>
      <c r="HV35" s="207"/>
      <c r="HW35" s="207"/>
      <c r="HX35" s="207"/>
      <c r="HY35" s="207"/>
      <c r="HZ35" s="207"/>
      <c r="IA35" s="207"/>
      <c r="IB35" s="207"/>
      <c r="IC35" s="207"/>
      <c r="ID35" s="207"/>
      <c r="IE35" s="207"/>
      <c r="IF35" s="207"/>
      <c r="IG35" s="207"/>
      <c r="IH35" s="207"/>
      <c r="II35" s="207"/>
      <c r="IJ35" s="207"/>
      <c r="IK35" s="207"/>
      <c r="IL35" s="207"/>
      <c r="IM35" s="207"/>
      <c r="IN35" s="207"/>
      <c r="IO35" s="207"/>
      <c r="IP35" s="207"/>
      <c r="IQ35" s="207"/>
      <c r="IR35" s="207"/>
      <c r="IS35" s="207"/>
      <c r="IT35" s="207"/>
      <c r="IU35" s="207"/>
      <c r="IV35" s="207"/>
    </row>
    <row r="36" spans="1:256">
      <c r="A36" s="1583" t="s">
        <v>80</v>
      </c>
      <c r="B36" s="1584"/>
      <c r="C36" s="1584"/>
      <c r="D36" s="1584"/>
      <c r="E36" s="1584"/>
      <c r="F36" s="1584"/>
      <c r="G36" s="1584"/>
      <c r="H36" s="1584"/>
      <c r="I36" s="1584"/>
      <c r="J36" s="1584"/>
      <c r="K36" s="1584"/>
      <c r="L36" s="1584"/>
      <c r="M36" s="1584"/>
      <c r="N36" s="1584"/>
      <c r="O36" s="1584"/>
      <c r="P36" s="1584"/>
      <c r="Q36" s="1584"/>
      <c r="R36" s="1584"/>
      <c r="S36" s="1585"/>
    </row>
    <row r="37" spans="1:256" s="4" customFormat="1">
      <c r="A37" s="56">
        <v>1</v>
      </c>
      <c r="B37" s="57">
        <v>1</v>
      </c>
      <c r="C37" s="57">
        <v>2</v>
      </c>
      <c r="D37" s="57">
        <v>0</v>
      </c>
      <c r="E37" s="57">
        <v>2</v>
      </c>
      <c r="F37" s="57">
        <v>0</v>
      </c>
      <c r="G37" s="57">
        <v>2</v>
      </c>
      <c r="H37" s="57">
        <v>0</v>
      </c>
      <c r="I37" s="57">
        <v>2</v>
      </c>
      <c r="J37" s="57">
        <v>0</v>
      </c>
      <c r="K37" s="57">
        <v>0</v>
      </c>
      <c r="L37" s="57">
        <v>0</v>
      </c>
      <c r="M37" s="57">
        <v>0</v>
      </c>
      <c r="N37" s="57">
        <v>0</v>
      </c>
      <c r="O37" s="57">
        <v>0</v>
      </c>
      <c r="P37" s="57">
        <v>2</v>
      </c>
      <c r="Q37" s="57">
        <v>0</v>
      </c>
      <c r="R37" s="57">
        <v>0</v>
      </c>
      <c r="S37" s="58">
        <v>0</v>
      </c>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7"/>
      <c r="FJ37" s="207"/>
      <c r="FK37" s="207"/>
      <c r="FL37" s="207"/>
      <c r="FM37" s="207"/>
      <c r="FN37" s="207"/>
      <c r="FO37" s="207"/>
      <c r="FP37" s="207"/>
      <c r="FQ37" s="207"/>
      <c r="FR37" s="207"/>
      <c r="FS37" s="207"/>
      <c r="FT37" s="207"/>
      <c r="FU37" s="207"/>
      <c r="FV37" s="207"/>
      <c r="FW37" s="207"/>
      <c r="FX37" s="207"/>
      <c r="FY37" s="207"/>
      <c r="FZ37" s="207"/>
      <c r="GA37" s="207"/>
      <c r="GB37" s="207"/>
      <c r="GC37" s="207"/>
      <c r="GD37" s="207"/>
      <c r="GE37" s="207"/>
      <c r="GF37" s="207"/>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7"/>
      <c r="HJ37" s="207"/>
      <c r="HK37" s="207"/>
      <c r="HL37" s="207"/>
      <c r="HM37" s="207"/>
      <c r="HN37" s="207"/>
      <c r="HO37" s="207"/>
      <c r="HP37" s="207"/>
      <c r="HQ37" s="207"/>
      <c r="HR37" s="207"/>
      <c r="HS37" s="207"/>
      <c r="HT37" s="207"/>
      <c r="HU37" s="207"/>
      <c r="HV37" s="207"/>
      <c r="HW37" s="207"/>
      <c r="HX37" s="207"/>
      <c r="HY37" s="207"/>
      <c r="HZ37" s="207"/>
      <c r="IA37" s="207"/>
      <c r="IB37" s="207"/>
      <c r="IC37" s="207"/>
      <c r="ID37" s="207"/>
      <c r="IE37" s="207"/>
      <c r="IF37" s="207"/>
      <c r="IG37" s="207"/>
      <c r="IH37" s="207"/>
      <c r="II37" s="207"/>
      <c r="IJ37" s="207"/>
      <c r="IK37" s="207"/>
      <c r="IL37" s="207"/>
      <c r="IM37" s="207"/>
      <c r="IN37" s="207"/>
      <c r="IO37" s="207"/>
      <c r="IP37" s="207"/>
      <c r="IQ37" s="207"/>
      <c r="IR37" s="207"/>
      <c r="IS37" s="207"/>
      <c r="IT37" s="207"/>
      <c r="IU37" s="207"/>
      <c r="IV37" s="207"/>
    </row>
    <row r="38" spans="1:256">
      <c r="A38" s="1559" t="s">
        <v>3655</v>
      </c>
      <c r="B38" s="1560"/>
      <c r="C38" s="1560"/>
      <c r="D38" s="1560"/>
      <c r="E38" s="1560"/>
      <c r="F38" s="1560"/>
      <c r="G38" s="1560"/>
      <c r="H38" s="1560"/>
      <c r="I38" s="1560"/>
      <c r="J38" s="1560"/>
      <c r="K38" s="1560"/>
      <c r="L38" s="1560"/>
      <c r="M38" s="1560"/>
      <c r="N38" s="1560"/>
      <c r="O38" s="1560"/>
      <c r="P38" s="1560"/>
      <c r="Q38" s="1560"/>
      <c r="R38" s="1560"/>
      <c r="S38" s="1561"/>
    </row>
    <row r="39" spans="1:256" s="220" customFormat="1" ht="12" customHeight="1">
      <c r="A39" s="321">
        <f>SUM(A15,A17,A19,A21,A23,A25,A27,A29,A31,A33,A35,A37,)</f>
        <v>19</v>
      </c>
      <c r="B39" s="321">
        <f t="shared" ref="B39:S39" si="0">SUM(B15,B17,B19,B21,B23,B25,B27,B29,B31,B33,B35,B37,)</f>
        <v>26</v>
      </c>
      <c r="C39" s="321">
        <f t="shared" si="0"/>
        <v>45</v>
      </c>
      <c r="D39" s="321">
        <f t="shared" si="0"/>
        <v>12</v>
      </c>
      <c r="E39" s="321">
        <f t="shared" si="0"/>
        <v>33</v>
      </c>
      <c r="F39" s="321">
        <f t="shared" si="0"/>
        <v>2</v>
      </c>
      <c r="G39" s="321">
        <f t="shared" si="0"/>
        <v>43</v>
      </c>
      <c r="H39" s="321">
        <f t="shared" si="0"/>
        <v>0</v>
      </c>
      <c r="I39" s="321">
        <f t="shared" si="0"/>
        <v>45</v>
      </c>
      <c r="J39" s="321">
        <f t="shared" si="0"/>
        <v>0</v>
      </c>
      <c r="K39" s="321">
        <f t="shared" si="0"/>
        <v>0</v>
      </c>
      <c r="L39" s="321">
        <f t="shared" si="0"/>
        <v>0</v>
      </c>
      <c r="M39" s="321">
        <f t="shared" si="0"/>
        <v>0</v>
      </c>
      <c r="N39" s="321">
        <f t="shared" si="0"/>
        <v>0</v>
      </c>
      <c r="O39" s="321">
        <f t="shared" si="0"/>
        <v>6</v>
      </c>
      <c r="P39" s="321">
        <f t="shared" si="0"/>
        <v>39</v>
      </c>
      <c r="Q39" s="321">
        <f t="shared" si="0"/>
        <v>0</v>
      </c>
      <c r="R39" s="321">
        <f t="shared" si="0"/>
        <v>0</v>
      </c>
      <c r="S39" s="321">
        <f t="shared" si="0"/>
        <v>0</v>
      </c>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2"/>
      <c r="CA39" s="322"/>
      <c r="CB39" s="322"/>
      <c r="CC39" s="322"/>
      <c r="CD39" s="322"/>
      <c r="CE39" s="322"/>
      <c r="CF39" s="322"/>
      <c r="CG39" s="322"/>
      <c r="CH39" s="322"/>
      <c r="CI39" s="322"/>
      <c r="CJ39" s="322"/>
      <c r="CK39" s="322"/>
      <c r="CL39" s="322"/>
      <c r="CM39" s="322"/>
      <c r="CN39" s="322"/>
      <c r="CO39" s="322"/>
      <c r="CP39" s="322"/>
      <c r="CQ39" s="322"/>
      <c r="CR39" s="322"/>
      <c r="CS39" s="322"/>
      <c r="CT39" s="322"/>
      <c r="CU39" s="322"/>
      <c r="CV39" s="322"/>
      <c r="CW39" s="322"/>
      <c r="CX39" s="322"/>
      <c r="CY39" s="322"/>
      <c r="CZ39" s="322"/>
      <c r="DA39" s="322"/>
      <c r="DB39" s="322"/>
      <c r="DC39" s="322"/>
      <c r="DD39" s="322"/>
      <c r="DE39" s="322"/>
      <c r="DF39" s="322"/>
      <c r="DG39" s="322"/>
      <c r="DH39" s="322"/>
      <c r="DI39" s="322"/>
      <c r="DJ39" s="322"/>
      <c r="DK39" s="322"/>
      <c r="DL39" s="322"/>
      <c r="DM39" s="322"/>
      <c r="DN39" s="322"/>
      <c r="DO39" s="322"/>
      <c r="DP39" s="322"/>
      <c r="DQ39" s="322"/>
      <c r="DR39" s="322"/>
      <c r="DS39" s="322"/>
      <c r="DT39" s="322"/>
      <c r="DU39" s="322"/>
      <c r="DV39" s="322"/>
      <c r="DW39" s="322"/>
      <c r="DX39" s="322"/>
      <c r="DY39" s="322"/>
      <c r="DZ39" s="322"/>
      <c r="EA39" s="322"/>
      <c r="EB39" s="322"/>
      <c r="EC39" s="322"/>
      <c r="ED39" s="322"/>
      <c r="EE39" s="322"/>
      <c r="EF39" s="322"/>
      <c r="EG39" s="322"/>
      <c r="EH39" s="322"/>
      <c r="EI39" s="322"/>
      <c r="EJ39" s="322"/>
      <c r="EK39" s="322"/>
      <c r="EL39" s="322"/>
      <c r="EM39" s="322"/>
      <c r="EN39" s="322"/>
      <c r="EO39" s="322"/>
      <c r="EP39" s="322"/>
      <c r="EQ39" s="322"/>
      <c r="ER39" s="322"/>
      <c r="ES39" s="322"/>
      <c r="ET39" s="322"/>
      <c r="EU39" s="322"/>
      <c r="EV39" s="322"/>
      <c r="EW39" s="322"/>
      <c r="EX39" s="322"/>
      <c r="EY39" s="322"/>
      <c r="EZ39" s="322"/>
      <c r="FA39" s="322"/>
      <c r="FB39" s="322"/>
      <c r="FC39" s="322"/>
      <c r="FD39" s="322"/>
      <c r="FE39" s="322"/>
      <c r="FF39" s="322"/>
      <c r="FG39" s="322"/>
      <c r="FH39" s="322"/>
      <c r="FI39" s="322"/>
      <c r="FJ39" s="322"/>
      <c r="FK39" s="322"/>
      <c r="FL39" s="322"/>
      <c r="FM39" s="322"/>
      <c r="FN39" s="322"/>
      <c r="FO39" s="322"/>
      <c r="FP39" s="322"/>
      <c r="FQ39" s="322"/>
      <c r="FR39" s="322"/>
      <c r="FS39" s="322"/>
      <c r="FT39" s="322"/>
      <c r="FU39" s="322"/>
      <c r="FV39" s="322"/>
      <c r="FW39" s="322"/>
      <c r="FX39" s="322"/>
      <c r="FY39" s="322"/>
      <c r="FZ39" s="322"/>
      <c r="GA39" s="322"/>
      <c r="GB39" s="322"/>
      <c r="GC39" s="322"/>
      <c r="GD39" s="322"/>
      <c r="GE39" s="322"/>
      <c r="GF39" s="322"/>
      <c r="GG39" s="322"/>
      <c r="GH39" s="322"/>
      <c r="GI39" s="322"/>
      <c r="GJ39" s="322"/>
      <c r="GK39" s="322"/>
      <c r="GL39" s="322"/>
      <c r="GM39" s="322"/>
      <c r="GN39" s="322"/>
      <c r="GO39" s="322"/>
      <c r="GP39" s="322"/>
      <c r="GQ39" s="322"/>
      <c r="GR39" s="322"/>
      <c r="GS39" s="322"/>
      <c r="GT39" s="322"/>
      <c r="GU39" s="322"/>
      <c r="GV39" s="322"/>
      <c r="GW39" s="322"/>
      <c r="GX39" s="322"/>
      <c r="GY39" s="322"/>
      <c r="GZ39" s="322"/>
      <c r="HA39" s="322"/>
      <c r="HB39" s="322"/>
      <c r="HC39" s="322"/>
      <c r="HD39" s="322"/>
      <c r="HE39" s="322"/>
      <c r="HF39" s="322"/>
      <c r="HG39" s="322"/>
      <c r="HH39" s="322"/>
      <c r="HI39" s="322"/>
      <c r="HJ39" s="322"/>
      <c r="HK39" s="322"/>
      <c r="HL39" s="322"/>
      <c r="HM39" s="322"/>
      <c r="HN39" s="322"/>
      <c r="HO39" s="322"/>
      <c r="HP39" s="322"/>
      <c r="HQ39" s="322"/>
      <c r="HR39" s="322"/>
      <c r="HS39" s="322"/>
      <c r="HT39" s="322"/>
      <c r="HU39" s="322"/>
      <c r="HV39" s="322"/>
      <c r="HW39" s="322"/>
      <c r="HX39" s="322"/>
      <c r="HY39" s="322"/>
      <c r="HZ39" s="322"/>
      <c r="IA39" s="322"/>
      <c r="IB39" s="322"/>
      <c r="IC39" s="322"/>
      <c r="ID39" s="322"/>
      <c r="IE39" s="322"/>
      <c r="IF39" s="322"/>
      <c r="IG39" s="322"/>
      <c r="IH39" s="322"/>
      <c r="II39" s="322"/>
      <c r="IJ39" s="322"/>
      <c r="IK39" s="322"/>
      <c r="IL39" s="322"/>
      <c r="IM39" s="322"/>
      <c r="IN39" s="322"/>
      <c r="IO39" s="322"/>
      <c r="IP39" s="322"/>
      <c r="IQ39" s="322"/>
      <c r="IR39" s="322"/>
      <c r="IS39" s="322"/>
      <c r="IT39" s="322"/>
      <c r="IU39" s="322"/>
      <c r="IV39" s="322"/>
    </row>
    <row r="40" spans="1:256" ht="13.5" thickBot="1">
      <c r="A40" s="1562"/>
      <c r="B40" s="1563"/>
      <c r="C40" s="1563"/>
      <c r="D40" s="1563"/>
      <c r="E40" s="1563"/>
      <c r="F40" s="1563"/>
      <c r="G40" s="1563"/>
      <c r="H40" s="1563"/>
      <c r="I40" s="1563"/>
      <c r="J40" s="1563"/>
      <c r="K40" s="1563"/>
      <c r="L40" s="1563"/>
      <c r="M40" s="1563"/>
      <c r="N40" s="1563"/>
      <c r="O40" s="1563"/>
      <c r="P40" s="1563"/>
      <c r="Q40" s="1563"/>
      <c r="R40" s="1563"/>
      <c r="S40" s="1564"/>
    </row>
    <row r="41" spans="1:256" ht="23.25" customHeight="1">
      <c r="A41" s="1593" t="s">
        <v>264</v>
      </c>
      <c r="B41" s="1594"/>
      <c r="C41" s="1594"/>
      <c r="D41" s="1594"/>
      <c r="E41" s="1594"/>
      <c r="F41" s="1594"/>
      <c r="G41" s="1594"/>
      <c r="H41" s="1594"/>
      <c r="I41" s="1594"/>
      <c r="J41" s="1594"/>
      <c r="K41" s="1594"/>
      <c r="L41" s="1594"/>
      <c r="M41" s="1594"/>
      <c r="N41" s="1594"/>
      <c r="O41" s="1594"/>
      <c r="P41" s="1594"/>
      <c r="Q41" s="1594"/>
      <c r="R41" s="1594"/>
      <c r="S41" s="1595"/>
    </row>
    <row r="42" spans="1:256">
      <c r="A42" s="1596" t="s">
        <v>3654</v>
      </c>
      <c r="B42" s="1597"/>
      <c r="C42" s="1597"/>
      <c r="D42" s="1597"/>
      <c r="E42" s="1597"/>
      <c r="F42" s="1597"/>
      <c r="G42" s="1597"/>
      <c r="H42" s="1597"/>
      <c r="I42" s="1597"/>
      <c r="J42" s="1597"/>
      <c r="K42" s="1597"/>
      <c r="L42" s="1597"/>
      <c r="M42" s="1597"/>
      <c r="N42" s="1597"/>
      <c r="O42" s="1597"/>
      <c r="P42" s="1597"/>
      <c r="Q42" s="1597"/>
      <c r="R42" s="1597"/>
      <c r="S42" s="1598"/>
    </row>
    <row r="43" spans="1:256">
      <c r="A43" s="1589" t="s">
        <v>265</v>
      </c>
      <c r="B43" s="1590"/>
      <c r="C43" s="1590"/>
      <c r="D43" s="1590"/>
      <c r="E43" s="1590"/>
      <c r="F43" s="1590"/>
      <c r="G43" s="1590"/>
      <c r="H43" s="1590"/>
      <c r="I43" s="1590"/>
      <c r="J43" s="1590"/>
      <c r="K43" s="1590"/>
      <c r="L43" s="1590"/>
      <c r="M43" s="1590"/>
      <c r="N43" s="1590"/>
      <c r="O43" s="1590"/>
      <c r="P43" s="1590"/>
      <c r="Q43" s="1590"/>
      <c r="R43" s="1590"/>
      <c r="S43" s="1591"/>
    </row>
    <row r="44" spans="1:256">
      <c r="A44" s="1589" t="s">
        <v>266</v>
      </c>
      <c r="B44" s="1590"/>
      <c r="C44" s="1590"/>
      <c r="D44" s="1590"/>
      <c r="E44" s="1590"/>
      <c r="F44" s="1590"/>
      <c r="G44" s="1590"/>
      <c r="H44" s="1590"/>
      <c r="I44" s="1590"/>
      <c r="J44" s="1590"/>
      <c r="K44" s="1590"/>
      <c r="L44" s="1590"/>
      <c r="M44" s="1590"/>
      <c r="N44" s="1590"/>
      <c r="O44" s="1590"/>
      <c r="P44" s="1590"/>
      <c r="Q44" s="1590"/>
      <c r="R44" s="1590"/>
      <c r="S44" s="1591"/>
    </row>
    <row r="45" spans="1:256">
      <c r="A45" s="1589" t="s">
        <v>267</v>
      </c>
      <c r="B45" s="1590"/>
      <c r="C45" s="1590"/>
      <c r="D45" s="1590"/>
      <c r="E45" s="1590"/>
      <c r="F45" s="1590"/>
      <c r="G45" s="1590"/>
      <c r="H45" s="1590"/>
      <c r="I45" s="1590"/>
      <c r="J45" s="1590"/>
      <c r="K45" s="1590"/>
      <c r="L45" s="1590"/>
      <c r="M45" s="1590"/>
      <c r="N45" s="1590"/>
      <c r="O45" s="1590"/>
      <c r="P45" s="1590"/>
      <c r="Q45" s="1590"/>
      <c r="R45" s="1590"/>
      <c r="S45" s="1591"/>
    </row>
    <row r="46" spans="1:256">
      <c r="A46" s="1589" t="s">
        <v>268</v>
      </c>
      <c r="B46" s="1590"/>
      <c r="C46" s="1590"/>
      <c r="D46" s="1590"/>
      <c r="E46" s="1590"/>
      <c r="F46" s="1590"/>
      <c r="G46" s="1590"/>
      <c r="H46" s="1590"/>
      <c r="I46" s="1590"/>
      <c r="J46" s="1590"/>
      <c r="K46" s="1590"/>
      <c r="L46" s="1590"/>
      <c r="M46" s="1590"/>
      <c r="N46" s="1590"/>
      <c r="O46" s="1590"/>
      <c r="P46" s="1590"/>
      <c r="Q46" s="1590"/>
      <c r="R46" s="1590"/>
      <c r="S46" s="1591"/>
    </row>
    <row r="47" spans="1:256">
      <c r="A47" s="1589" t="s">
        <v>269</v>
      </c>
      <c r="B47" s="1590"/>
      <c r="C47" s="1590"/>
      <c r="D47" s="1590"/>
      <c r="E47" s="1590"/>
      <c r="F47" s="1590"/>
      <c r="G47" s="1590"/>
      <c r="H47" s="1590"/>
      <c r="I47" s="1590"/>
      <c r="J47" s="1590"/>
      <c r="K47" s="1590"/>
      <c r="L47" s="1590"/>
      <c r="M47" s="1590"/>
      <c r="N47" s="1590"/>
      <c r="O47" s="1590"/>
      <c r="P47" s="1590"/>
      <c r="Q47" s="1590"/>
      <c r="R47" s="1590"/>
      <c r="S47" s="1591"/>
    </row>
    <row r="48" spans="1:256">
      <c r="A48" s="1589" t="s">
        <v>270</v>
      </c>
      <c r="B48" s="1590"/>
      <c r="C48" s="1590"/>
      <c r="D48" s="1590"/>
      <c r="E48" s="1590"/>
      <c r="F48" s="1590"/>
      <c r="G48" s="1590"/>
      <c r="H48" s="1590"/>
      <c r="I48" s="1590"/>
      <c r="J48" s="1590"/>
      <c r="K48" s="1590"/>
      <c r="L48" s="1590"/>
      <c r="M48" s="1590"/>
      <c r="N48" s="1590"/>
      <c r="O48" s="1590"/>
      <c r="P48" s="1590"/>
      <c r="Q48" s="1590"/>
      <c r="R48" s="1590"/>
      <c r="S48" s="1591"/>
    </row>
    <row r="49" spans="1:256">
      <c r="A49" s="1589" t="s">
        <v>271</v>
      </c>
      <c r="B49" s="1590"/>
      <c r="C49" s="1590"/>
      <c r="D49" s="1590"/>
      <c r="E49" s="1590"/>
      <c r="F49" s="1590"/>
      <c r="G49" s="1590"/>
      <c r="H49" s="1590"/>
      <c r="I49" s="1590"/>
      <c r="J49" s="1590"/>
      <c r="K49" s="1590"/>
      <c r="L49" s="1590"/>
      <c r="M49" s="1590"/>
      <c r="N49" s="1590"/>
      <c r="O49" s="1590"/>
      <c r="P49" s="1590"/>
      <c r="Q49" s="1590"/>
      <c r="R49" s="1590"/>
      <c r="S49" s="1591"/>
    </row>
    <row r="50" spans="1:256">
      <c r="A50" s="1616" t="s">
        <v>272</v>
      </c>
      <c r="B50" s="1617"/>
      <c r="C50" s="1617"/>
      <c r="D50" s="1617"/>
      <c r="E50" s="1617"/>
      <c r="F50" s="1617"/>
      <c r="G50" s="1617"/>
      <c r="H50" s="1617"/>
      <c r="I50" s="1617"/>
      <c r="J50" s="1617"/>
      <c r="K50" s="1617"/>
      <c r="L50" s="1617"/>
      <c r="M50" s="1617"/>
      <c r="N50" s="1617"/>
      <c r="O50" s="1617"/>
      <c r="P50" s="1617"/>
      <c r="Q50" s="1617"/>
      <c r="R50" s="1617"/>
      <c r="S50" s="1618"/>
    </row>
    <row r="51" spans="1:256" ht="30.75" customHeight="1">
      <c r="A51" s="1573" t="s">
        <v>41</v>
      </c>
      <c r="B51" s="1575"/>
      <c r="C51" s="1575"/>
      <c r="D51" s="1575" t="s">
        <v>42</v>
      </c>
      <c r="E51" s="1575"/>
      <c r="F51" s="1575" t="s">
        <v>43</v>
      </c>
      <c r="G51" s="1575"/>
      <c r="H51" s="1575"/>
      <c r="I51" s="1575" t="s">
        <v>44</v>
      </c>
      <c r="J51" s="1575"/>
      <c r="K51" s="1578" t="s">
        <v>45</v>
      </c>
      <c r="L51" s="1612"/>
      <c r="M51" s="1612"/>
      <c r="N51" s="1613"/>
      <c r="O51" s="1614" t="s">
        <v>46</v>
      </c>
      <c r="P51" s="1614"/>
      <c r="Q51" s="1615"/>
      <c r="R51" s="1575" t="s">
        <v>47</v>
      </c>
      <c r="S51" s="1582"/>
    </row>
    <row r="52" spans="1:256" ht="27.75" customHeight="1">
      <c r="A52" s="1572" t="s">
        <v>48</v>
      </c>
      <c r="B52" s="1574" t="s">
        <v>49</v>
      </c>
      <c r="C52" s="1576" t="s">
        <v>50</v>
      </c>
      <c r="D52" s="1574" t="s">
        <v>51</v>
      </c>
      <c r="E52" s="1574" t="s">
        <v>52</v>
      </c>
      <c r="F52" s="1578" t="s">
        <v>53</v>
      </c>
      <c r="G52" s="1579"/>
      <c r="H52" s="1580"/>
      <c r="I52" s="1574" t="s">
        <v>54</v>
      </c>
      <c r="J52" s="1574" t="s">
        <v>55</v>
      </c>
      <c r="K52" s="1578" t="s">
        <v>56</v>
      </c>
      <c r="L52" s="1580"/>
      <c r="M52" s="1578" t="s">
        <v>57</v>
      </c>
      <c r="N52" s="1580"/>
      <c r="O52" s="1574" t="s">
        <v>58</v>
      </c>
      <c r="P52" s="1574" t="s">
        <v>59</v>
      </c>
      <c r="Q52" s="1574" t="s">
        <v>60</v>
      </c>
      <c r="R52" s="1574" t="s">
        <v>61</v>
      </c>
      <c r="S52" s="1581" t="s">
        <v>62</v>
      </c>
    </row>
    <row r="53" spans="1:256" ht="60.75" customHeight="1">
      <c r="A53" s="1573"/>
      <c r="B53" s="1575"/>
      <c r="C53" s="1577"/>
      <c r="D53" s="1575"/>
      <c r="E53" s="1575"/>
      <c r="F53" s="154" t="s">
        <v>63</v>
      </c>
      <c r="G53" s="154" t="s">
        <v>64</v>
      </c>
      <c r="H53" s="154" t="s">
        <v>65</v>
      </c>
      <c r="I53" s="1575"/>
      <c r="J53" s="1575"/>
      <c r="K53" s="52" t="s">
        <v>66</v>
      </c>
      <c r="L53" s="52" t="s">
        <v>67</v>
      </c>
      <c r="M53" s="52" t="s">
        <v>68</v>
      </c>
      <c r="N53" s="52" t="s">
        <v>67</v>
      </c>
      <c r="O53" s="1575"/>
      <c r="P53" s="1575"/>
      <c r="Q53" s="1575"/>
      <c r="R53" s="1575"/>
      <c r="S53" s="1582"/>
    </row>
    <row r="54" spans="1:256">
      <c r="A54" s="1583" t="s">
        <v>69</v>
      </c>
      <c r="B54" s="1584"/>
      <c r="C54" s="1584"/>
      <c r="D54" s="1584"/>
      <c r="E54" s="1584"/>
      <c r="F54" s="1584"/>
      <c r="G54" s="1584"/>
      <c r="H54" s="1584"/>
      <c r="I54" s="1584"/>
      <c r="J54" s="1584"/>
      <c r="K54" s="1584"/>
      <c r="L54" s="1584"/>
      <c r="M54" s="1584"/>
      <c r="N54" s="1584"/>
      <c r="O54" s="1584"/>
      <c r="P54" s="1584"/>
      <c r="Q54" s="1584"/>
      <c r="R54" s="1584"/>
      <c r="S54" s="1585"/>
    </row>
    <row r="55" spans="1:256" s="4" customFormat="1">
      <c r="A55" s="54">
        <v>1</v>
      </c>
      <c r="B55" s="54">
        <v>0</v>
      </c>
      <c r="C55" s="54">
        <v>1</v>
      </c>
      <c r="D55" s="54">
        <v>0</v>
      </c>
      <c r="E55" s="54">
        <v>1</v>
      </c>
      <c r="F55" s="54">
        <v>1</v>
      </c>
      <c r="G55" s="54">
        <v>0</v>
      </c>
      <c r="H55" s="54">
        <v>0</v>
      </c>
      <c r="I55" s="54">
        <v>1</v>
      </c>
      <c r="J55" s="54">
        <v>0</v>
      </c>
      <c r="K55" s="54">
        <v>0</v>
      </c>
      <c r="L55" s="54">
        <v>0</v>
      </c>
      <c r="M55" s="54">
        <v>0</v>
      </c>
      <c r="N55" s="54">
        <v>0</v>
      </c>
      <c r="O55" s="54">
        <v>0</v>
      </c>
      <c r="P55" s="54">
        <v>1</v>
      </c>
      <c r="Q55" s="54">
        <v>0</v>
      </c>
      <c r="R55" s="54">
        <v>0</v>
      </c>
      <c r="S55" s="54">
        <v>0</v>
      </c>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c r="EP55" s="207"/>
      <c r="EQ55" s="207"/>
      <c r="ER55" s="207"/>
      <c r="ES55" s="207"/>
      <c r="ET55" s="207"/>
      <c r="EU55" s="207"/>
      <c r="EV55" s="207"/>
      <c r="EW55" s="207"/>
      <c r="EX55" s="207"/>
      <c r="EY55" s="207"/>
      <c r="EZ55" s="207"/>
      <c r="FA55" s="207"/>
      <c r="FB55" s="207"/>
      <c r="FC55" s="207"/>
      <c r="FD55" s="207"/>
      <c r="FE55" s="207"/>
      <c r="FF55" s="207"/>
      <c r="FG55" s="207"/>
      <c r="FH55" s="207"/>
      <c r="FI55" s="207"/>
      <c r="FJ55" s="207"/>
      <c r="FK55" s="207"/>
      <c r="FL55" s="207"/>
      <c r="FM55" s="207"/>
      <c r="FN55" s="207"/>
      <c r="FO55" s="207"/>
      <c r="FP55" s="207"/>
      <c r="FQ55" s="207"/>
      <c r="FR55" s="207"/>
      <c r="FS55" s="207"/>
      <c r="FT55" s="207"/>
      <c r="FU55" s="207"/>
      <c r="FV55" s="207"/>
      <c r="FW55" s="207"/>
      <c r="FX55" s="207"/>
      <c r="FY55" s="207"/>
      <c r="FZ55" s="207"/>
      <c r="GA55" s="207"/>
      <c r="GB55" s="207"/>
      <c r="GC55" s="207"/>
      <c r="GD55" s="207"/>
      <c r="GE55" s="207"/>
      <c r="GF55" s="207"/>
      <c r="GG55" s="207"/>
      <c r="GH55" s="207"/>
      <c r="GI55" s="207"/>
      <c r="GJ55" s="207"/>
      <c r="GK55" s="207"/>
      <c r="GL55" s="207"/>
      <c r="GM55" s="207"/>
      <c r="GN55" s="207"/>
      <c r="GO55" s="207"/>
      <c r="GP55" s="207"/>
      <c r="GQ55" s="207"/>
      <c r="GR55" s="207"/>
      <c r="GS55" s="207"/>
      <c r="GT55" s="207"/>
      <c r="GU55" s="207"/>
      <c r="GV55" s="207"/>
      <c r="GW55" s="207"/>
      <c r="GX55" s="207"/>
      <c r="GY55" s="207"/>
      <c r="GZ55" s="207"/>
      <c r="HA55" s="207"/>
      <c r="HB55" s="207"/>
      <c r="HC55" s="207"/>
      <c r="HD55" s="207"/>
      <c r="HE55" s="207"/>
      <c r="HF55" s="207"/>
      <c r="HG55" s="207"/>
      <c r="HH55" s="207"/>
      <c r="HI55" s="207"/>
      <c r="HJ55" s="207"/>
      <c r="HK55" s="207"/>
      <c r="HL55" s="207"/>
      <c r="HM55" s="207"/>
      <c r="HN55" s="207"/>
      <c r="HO55" s="207"/>
      <c r="HP55" s="207"/>
      <c r="HQ55" s="207"/>
      <c r="HR55" s="207"/>
      <c r="HS55" s="207"/>
      <c r="HT55" s="207"/>
      <c r="HU55" s="207"/>
      <c r="HV55" s="207"/>
      <c r="HW55" s="207"/>
      <c r="HX55" s="207"/>
      <c r="HY55" s="207"/>
      <c r="HZ55" s="207"/>
      <c r="IA55" s="207"/>
      <c r="IB55" s="207"/>
      <c r="IC55" s="207"/>
      <c r="ID55" s="207"/>
      <c r="IE55" s="207"/>
      <c r="IF55" s="207"/>
      <c r="IG55" s="207"/>
      <c r="IH55" s="207"/>
      <c r="II55" s="207"/>
      <c r="IJ55" s="207"/>
      <c r="IK55" s="207"/>
      <c r="IL55" s="207"/>
      <c r="IM55" s="207"/>
      <c r="IN55" s="207"/>
      <c r="IO55" s="207"/>
      <c r="IP55" s="207"/>
      <c r="IQ55" s="207"/>
      <c r="IR55" s="207"/>
      <c r="IS55" s="207"/>
      <c r="IT55" s="207"/>
      <c r="IU55" s="207"/>
      <c r="IV55" s="207"/>
    </row>
    <row r="56" spans="1:256" ht="13.5" customHeight="1">
      <c r="A56" s="1602" t="s">
        <v>70</v>
      </c>
      <c r="B56" s="1603"/>
      <c r="C56" s="1603"/>
      <c r="D56" s="1603"/>
      <c r="E56" s="1603"/>
      <c r="F56" s="1603"/>
      <c r="G56" s="1603"/>
      <c r="H56" s="1603"/>
      <c r="I56" s="1603"/>
      <c r="J56" s="1603"/>
      <c r="K56" s="1603"/>
      <c r="L56" s="1603"/>
      <c r="M56" s="1603"/>
      <c r="N56" s="1603"/>
      <c r="O56" s="1603"/>
      <c r="P56" s="1603"/>
      <c r="Q56" s="1603"/>
      <c r="R56" s="1603"/>
      <c r="S56" s="1604"/>
    </row>
    <row r="57" spans="1:256" s="4" customFormat="1">
      <c r="A57" s="54">
        <v>1</v>
      </c>
      <c r="B57" s="54">
        <v>0</v>
      </c>
      <c r="C57" s="54">
        <v>1</v>
      </c>
      <c r="D57" s="54">
        <v>0</v>
      </c>
      <c r="E57" s="54">
        <v>1</v>
      </c>
      <c r="F57" s="54">
        <v>1</v>
      </c>
      <c r="G57" s="54">
        <v>0</v>
      </c>
      <c r="H57" s="54">
        <v>0</v>
      </c>
      <c r="I57" s="54">
        <v>1</v>
      </c>
      <c r="J57" s="54">
        <v>0</v>
      </c>
      <c r="K57" s="54">
        <v>0</v>
      </c>
      <c r="L57" s="54">
        <v>0</v>
      </c>
      <c r="M57" s="54">
        <v>0</v>
      </c>
      <c r="N57" s="54">
        <v>0</v>
      </c>
      <c r="O57" s="54">
        <v>1</v>
      </c>
      <c r="P57" s="54">
        <v>0</v>
      </c>
      <c r="Q57" s="54">
        <v>0</v>
      </c>
      <c r="R57" s="54">
        <v>0</v>
      </c>
      <c r="S57" s="54">
        <v>0</v>
      </c>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c r="IC57" s="207"/>
      <c r="ID57" s="207"/>
      <c r="IE57" s="207"/>
      <c r="IF57" s="207"/>
      <c r="IG57" s="207"/>
      <c r="IH57" s="207"/>
      <c r="II57" s="207"/>
      <c r="IJ57" s="207"/>
      <c r="IK57" s="207"/>
      <c r="IL57" s="207"/>
      <c r="IM57" s="207"/>
      <c r="IN57" s="207"/>
      <c r="IO57" s="207"/>
      <c r="IP57" s="207"/>
      <c r="IQ57" s="207"/>
      <c r="IR57" s="207"/>
      <c r="IS57" s="207"/>
      <c r="IT57" s="207"/>
      <c r="IU57" s="207"/>
      <c r="IV57" s="207"/>
    </row>
    <row r="58" spans="1:256">
      <c r="A58" s="1583" t="s">
        <v>71</v>
      </c>
      <c r="B58" s="1584"/>
      <c r="C58" s="1584"/>
      <c r="D58" s="1584"/>
      <c r="E58" s="1584"/>
      <c r="F58" s="1584"/>
      <c r="G58" s="1584"/>
      <c r="H58" s="1584"/>
      <c r="I58" s="1584"/>
      <c r="J58" s="1584"/>
      <c r="K58" s="1584"/>
      <c r="L58" s="1584"/>
      <c r="M58" s="1584"/>
      <c r="N58" s="1584"/>
      <c r="O58" s="1584"/>
      <c r="P58" s="1584"/>
      <c r="Q58" s="1584"/>
      <c r="R58" s="1584"/>
      <c r="S58" s="1585"/>
    </row>
    <row r="59" spans="1:256" s="224" customFormat="1">
      <c r="A59" s="317">
        <v>0</v>
      </c>
      <c r="B59" s="318">
        <v>0</v>
      </c>
      <c r="C59" s="318">
        <v>0</v>
      </c>
      <c r="D59" s="318">
        <v>0</v>
      </c>
      <c r="E59" s="318">
        <v>0</v>
      </c>
      <c r="F59" s="318">
        <v>0</v>
      </c>
      <c r="G59" s="318">
        <v>0</v>
      </c>
      <c r="H59" s="318">
        <v>0</v>
      </c>
      <c r="I59" s="318">
        <v>0</v>
      </c>
      <c r="J59" s="318">
        <v>0</v>
      </c>
      <c r="K59" s="318">
        <v>0</v>
      </c>
      <c r="L59" s="318">
        <v>0</v>
      </c>
      <c r="M59" s="318">
        <v>0</v>
      </c>
      <c r="N59" s="318">
        <v>0</v>
      </c>
      <c r="O59" s="318">
        <v>0</v>
      </c>
      <c r="P59" s="318">
        <v>0</v>
      </c>
      <c r="Q59" s="318">
        <v>0</v>
      </c>
      <c r="R59" s="318">
        <v>0</v>
      </c>
      <c r="S59" s="319">
        <v>0</v>
      </c>
      <c r="T59" s="320"/>
      <c r="U59" s="320"/>
      <c r="V59" s="320"/>
      <c r="W59" s="320"/>
      <c r="X59" s="320"/>
      <c r="Y59" s="320"/>
      <c r="Z59" s="320"/>
      <c r="AA59" s="320"/>
      <c r="AB59" s="320"/>
      <c r="AC59" s="320"/>
      <c r="AD59" s="320"/>
      <c r="AE59" s="320"/>
      <c r="AF59" s="320"/>
      <c r="AG59" s="320"/>
      <c r="AH59" s="320"/>
      <c r="AI59" s="320"/>
      <c r="AJ59" s="320"/>
      <c r="AK59" s="320"/>
      <c r="AL59" s="320"/>
      <c r="AM59" s="320"/>
      <c r="AN59" s="320"/>
      <c r="AO59" s="320"/>
      <c r="AP59" s="320"/>
      <c r="AQ59" s="320"/>
      <c r="AR59" s="320"/>
      <c r="AS59" s="320"/>
      <c r="AT59" s="320"/>
      <c r="AU59" s="320"/>
      <c r="AV59" s="320"/>
      <c r="AW59" s="320"/>
      <c r="AX59" s="320"/>
      <c r="AY59" s="320"/>
      <c r="AZ59" s="320"/>
      <c r="BA59" s="320"/>
      <c r="BB59" s="320"/>
      <c r="BC59" s="320"/>
      <c r="BD59" s="320"/>
      <c r="BE59" s="320"/>
      <c r="BF59" s="320"/>
      <c r="BG59" s="320"/>
      <c r="BH59" s="320"/>
      <c r="BI59" s="320"/>
      <c r="BJ59" s="320"/>
      <c r="BK59" s="320"/>
      <c r="BL59" s="320"/>
      <c r="BM59" s="320"/>
      <c r="BN59" s="320"/>
      <c r="BO59" s="320"/>
      <c r="BP59" s="320"/>
      <c r="BQ59" s="320"/>
      <c r="BR59" s="320"/>
      <c r="BS59" s="320"/>
      <c r="BT59" s="320"/>
      <c r="BU59" s="320"/>
      <c r="BV59" s="320"/>
      <c r="BW59" s="320"/>
      <c r="BX59" s="320"/>
      <c r="BY59" s="320"/>
      <c r="BZ59" s="320"/>
      <c r="CA59" s="320"/>
      <c r="CB59" s="320"/>
      <c r="CC59" s="320"/>
      <c r="CD59" s="320"/>
      <c r="CE59" s="320"/>
      <c r="CF59" s="320"/>
      <c r="CG59" s="320"/>
      <c r="CH59" s="320"/>
      <c r="CI59" s="320"/>
      <c r="CJ59" s="320"/>
      <c r="CK59" s="320"/>
      <c r="CL59" s="320"/>
      <c r="CM59" s="320"/>
      <c r="CN59" s="320"/>
      <c r="CO59" s="320"/>
      <c r="CP59" s="320"/>
      <c r="CQ59" s="320"/>
      <c r="CR59" s="320"/>
      <c r="CS59" s="320"/>
      <c r="CT59" s="320"/>
      <c r="CU59" s="320"/>
      <c r="CV59" s="320"/>
      <c r="CW59" s="320"/>
      <c r="CX59" s="320"/>
      <c r="CY59" s="320"/>
      <c r="CZ59" s="320"/>
      <c r="DA59" s="320"/>
      <c r="DB59" s="320"/>
      <c r="DC59" s="320"/>
      <c r="DD59" s="320"/>
      <c r="DE59" s="320"/>
      <c r="DF59" s="320"/>
      <c r="DG59" s="320"/>
      <c r="DH59" s="320"/>
      <c r="DI59" s="320"/>
      <c r="DJ59" s="320"/>
      <c r="DK59" s="320"/>
      <c r="DL59" s="320"/>
      <c r="DM59" s="320"/>
      <c r="DN59" s="320"/>
      <c r="DO59" s="320"/>
      <c r="DP59" s="320"/>
      <c r="DQ59" s="320"/>
      <c r="DR59" s="320"/>
      <c r="DS59" s="320"/>
      <c r="DT59" s="320"/>
      <c r="DU59" s="320"/>
      <c r="DV59" s="320"/>
      <c r="DW59" s="320"/>
      <c r="DX59" s="320"/>
      <c r="DY59" s="320"/>
      <c r="DZ59" s="320"/>
      <c r="EA59" s="320"/>
      <c r="EB59" s="320"/>
      <c r="EC59" s="320"/>
      <c r="ED59" s="320"/>
      <c r="EE59" s="320"/>
      <c r="EF59" s="320"/>
      <c r="EG59" s="320"/>
      <c r="EH59" s="320"/>
      <c r="EI59" s="320"/>
      <c r="EJ59" s="320"/>
      <c r="EK59" s="320"/>
      <c r="EL59" s="320"/>
      <c r="EM59" s="320"/>
      <c r="EN59" s="320"/>
      <c r="EO59" s="320"/>
      <c r="EP59" s="320"/>
      <c r="EQ59" s="320"/>
      <c r="ER59" s="320"/>
      <c r="ES59" s="320"/>
      <c r="ET59" s="320"/>
      <c r="EU59" s="320"/>
      <c r="EV59" s="320"/>
      <c r="EW59" s="320"/>
      <c r="EX59" s="320"/>
      <c r="EY59" s="320"/>
      <c r="EZ59" s="320"/>
      <c r="FA59" s="320"/>
      <c r="FB59" s="320"/>
      <c r="FC59" s="320"/>
      <c r="FD59" s="320"/>
      <c r="FE59" s="320"/>
      <c r="FF59" s="320"/>
      <c r="FG59" s="320"/>
      <c r="FH59" s="320"/>
      <c r="FI59" s="320"/>
      <c r="FJ59" s="320"/>
      <c r="FK59" s="320"/>
      <c r="FL59" s="320"/>
      <c r="FM59" s="320"/>
      <c r="FN59" s="320"/>
      <c r="FO59" s="320"/>
      <c r="FP59" s="320"/>
      <c r="FQ59" s="320"/>
      <c r="FR59" s="320"/>
      <c r="FS59" s="320"/>
      <c r="FT59" s="320"/>
      <c r="FU59" s="320"/>
      <c r="FV59" s="320"/>
      <c r="FW59" s="320"/>
      <c r="FX59" s="320"/>
      <c r="FY59" s="320"/>
      <c r="FZ59" s="320"/>
      <c r="GA59" s="320"/>
      <c r="GB59" s="320"/>
      <c r="GC59" s="320"/>
      <c r="GD59" s="320"/>
      <c r="GE59" s="320"/>
      <c r="GF59" s="320"/>
      <c r="GG59" s="320"/>
      <c r="GH59" s="320"/>
      <c r="GI59" s="320"/>
      <c r="GJ59" s="320"/>
      <c r="GK59" s="320"/>
      <c r="GL59" s="320"/>
      <c r="GM59" s="320"/>
      <c r="GN59" s="320"/>
      <c r="GO59" s="320"/>
      <c r="GP59" s="320"/>
      <c r="GQ59" s="320"/>
      <c r="GR59" s="320"/>
      <c r="GS59" s="320"/>
      <c r="GT59" s="320"/>
      <c r="GU59" s="320"/>
      <c r="GV59" s="320"/>
      <c r="GW59" s="320"/>
      <c r="GX59" s="320"/>
      <c r="GY59" s="320"/>
      <c r="GZ59" s="320"/>
      <c r="HA59" s="320"/>
      <c r="HB59" s="320"/>
      <c r="HC59" s="320"/>
      <c r="HD59" s="320"/>
      <c r="HE59" s="320"/>
      <c r="HF59" s="320"/>
      <c r="HG59" s="320"/>
      <c r="HH59" s="320"/>
      <c r="HI59" s="320"/>
      <c r="HJ59" s="320"/>
      <c r="HK59" s="320"/>
      <c r="HL59" s="320"/>
      <c r="HM59" s="320"/>
      <c r="HN59" s="320"/>
      <c r="HO59" s="320"/>
      <c r="HP59" s="320"/>
      <c r="HQ59" s="320"/>
      <c r="HR59" s="320"/>
      <c r="HS59" s="320"/>
      <c r="HT59" s="320"/>
      <c r="HU59" s="320"/>
      <c r="HV59" s="320"/>
      <c r="HW59" s="320"/>
      <c r="HX59" s="320"/>
      <c r="HY59" s="320"/>
      <c r="HZ59" s="320"/>
      <c r="IA59" s="320"/>
      <c r="IB59" s="320"/>
      <c r="IC59" s="320"/>
      <c r="ID59" s="320"/>
      <c r="IE59" s="320"/>
      <c r="IF59" s="320"/>
      <c r="IG59" s="320"/>
      <c r="IH59" s="320"/>
      <c r="II59" s="320"/>
      <c r="IJ59" s="320"/>
      <c r="IK59" s="320"/>
      <c r="IL59" s="320"/>
      <c r="IM59" s="320"/>
      <c r="IN59" s="320"/>
      <c r="IO59" s="320"/>
      <c r="IP59" s="320"/>
      <c r="IQ59" s="320"/>
      <c r="IR59" s="320"/>
      <c r="IS59" s="320"/>
      <c r="IT59" s="320"/>
      <c r="IU59" s="320"/>
      <c r="IV59" s="320"/>
    </row>
    <row r="60" spans="1:256">
      <c r="A60" s="1583" t="s">
        <v>72</v>
      </c>
      <c r="B60" s="1584"/>
      <c r="C60" s="1584"/>
      <c r="D60" s="1584"/>
      <c r="E60" s="1584"/>
      <c r="F60" s="1584"/>
      <c r="G60" s="1584"/>
      <c r="H60" s="1584"/>
      <c r="I60" s="1584"/>
      <c r="J60" s="1584"/>
      <c r="K60" s="1584"/>
      <c r="L60" s="1584"/>
      <c r="M60" s="1584"/>
      <c r="N60" s="1584"/>
      <c r="O60" s="1584"/>
      <c r="P60" s="1584"/>
      <c r="Q60" s="1584"/>
      <c r="R60" s="1584"/>
      <c r="S60" s="1585"/>
    </row>
    <row r="61" spans="1:256" s="4" customFormat="1">
      <c r="A61" s="53">
        <v>2</v>
      </c>
      <c r="B61" s="54">
        <v>1</v>
      </c>
      <c r="C61" s="54">
        <v>3</v>
      </c>
      <c r="D61" s="54">
        <v>0</v>
      </c>
      <c r="E61" s="54">
        <v>3</v>
      </c>
      <c r="F61" s="54">
        <v>0</v>
      </c>
      <c r="G61" s="54">
        <v>3</v>
      </c>
      <c r="H61" s="54">
        <v>0</v>
      </c>
      <c r="I61" s="54">
        <v>0</v>
      </c>
      <c r="J61" s="54">
        <v>3</v>
      </c>
      <c r="K61" s="54" t="s">
        <v>3960</v>
      </c>
      <c r="L61" s="54">
        <v>3</v>
      </c>
      <c r="M61" s="54">
        <v>0</v>
      </c>
      <c r="N61" s="54">
        <v>0</v>
      </c>
      <c r="O61" s="54">
        <v>3</v>
      </c>
      <c r="P61" s="54">
        <v>0</v>
      </c>
      <c r="Q61" s="54">
        <v>0</v>
      </c>
      <c r="R61" s="54">
        <v>0</v>
      </c>
      <c r="S61" s="55">
        <v>0</v>
      </c>
    </row>
    <row r="62" spans="1:256">
      <c r="A62" s="1609" t="s">
        <v>73</v>
      </c>
      <c r="B62" s="1610"/>
      <c r="C62" s="1610"/>
      <c r="D62" s="1610"/>
      <c r="E62" s="1610"/>
      <c r="F62" s="1610"/>
      <c r="G62" s="1610"/>
      <c r="H62" s="1610"/>
      <c r="I62" s="1610"/>
      <c r="J62" s="1610"/>
      <c r="K62" s="1610"/>
      <c r="L62" s="1610"/>
      <c r="M62" s="1610"/>
      <c r="N62" s="1610"/>
      <c r="O62" s="1610"/>
      <c r="P62" s="1610"/>
      <c r="Q62" s="1610"/>
      <c r="R62" s="1610"/>
      <c r="S62" s="1611"/>
    </row>
    <row r="63" spans="1:256" s="224" customFormat="1">
      <c r="A63" s="317">
        <v>0</v>
      </c>
      <c r="B63" s="318">
        <v>0</v>
      </c>
      <c r="C63" s="318">
        <v>0</v>
      </c>
      <c r="D63" s="318">
        <v>0</v>
      </c>
      <c r="E63" s="318">
        <v>0</v>
      </c>
      <c r="F63" s="318">
        <v>0</v>
      </c>
      <c r="G63" s="318">
        <v>0</v>
      </c>
      <c r="H63" s="318">
        <v>0</v>
      </c>
      <c r="I63" s="318">
        <v>0</v>
      </c>
      <c r="J63" s="318">
        <v>0</v>
      </c>
      <c r="K63" s="318">
        <v>0</v>
      </c>
      <c r="L63" s="318">
        <v>0</v>
      </c>
      <c r="M63" s="318">
        <v>0</v>
      </c>
      <c r="N63" s="318">
        <v>0</v>
      </c>
      <c r="O63" s="318">
        <v>0</v>
      </c>
      <c r="P63" s="318">
        <v>0</v>
      </c>
      <c r="Q63" s="318">
        <v>0</v>
      </c>
      <c r="R63" s="318">
        <v>0</v>
      </c>
      <c r="S63" s="319">
        <v>0</v>
      </c>
      <c r="T63" s="320"/>
      <c r="U63" s="320"/>
      <c r="V63" s="320"/>
      <c r="W63" s="320"/>
      <c r="X63" s="320"/>
      <c r="Y63" s="320"/>
      <c r="Z63" s="320"/>
      <c r="AA63" s="320"/>
      <c r="AB63" s="320"/>
      <c r="AC63" s="320"/>
      <c r="AD63" s="320"/>
      <c r="AE63" s="320"/>
      <c r="AF63" s="320"/>
      <c r="AG63" s="320"/>
      <c r="AH63" s="320"/>
      <c r="AI63" s="320"/>
      <c r="AJ63" s="320"/>
      <c r="AK63" s="320"/>
      <c r="AL63" s="320"/>
      <c r="AM63" s="320"/>
      <c r="AN63" s="320"/>
      <c r="AO63" s="320"/>
      <c r="AP63" s="320"/>
      <c r="AQ63" s="320"/>
      <c r="AR63" s="320"/>
      <c r="AS63" s="320"/>
      <c r="AT63" s="320"/>
      <c r="AU63" s="320"/>
      <c r="AV63" s="320"/>
      <c r="AW63" s="320"/>
      <c r="AX63" s="320"/>
      <c r="AY63" s="320"/>
      <c r="AZ63" s="320"/>
      <c r="BA63" s="320"/>
      <c r="BB63" s="320"/>
      <c r="BC63" s="320"/>
      <c r="BD63" s="320"/>
      <c r="BE63" s="320"/>
      <c r="BF63" s="320"/>
      <c r="BG63" s="320"/>
      <c r="BH63" s="320"/>
      <c r="BI63" s="320"/>
      <c r="BJ63" s="320"/>
      <c r="BK63" s="320"/>
      <c r="BL63" s="320"/>
      <c r="BM63" s="320"/>
      <c r="BN63" s="320"/>
      <c r="BO63" s="320"/>
      <c r="BP63" s="320"/>
      <c r="BQ63" s="320"/>
      <c r="BR63" s="320"/>
      <c r="BS63" s="320"/>
      <c r="BT63" s="320"/>
      <c r="BU63" s="320"/>
      <c r="BV63" s="320"/>
      <c r="BW63" s="320"/>
      <c r="BX63" s="320"/>
      <c r="BY63" s="320"/>
      <c r="BZ63" s="320"/>
      <c r="CA63" s="320"/>
      <c r="CB63" s="320"/>
      <c r="CC63" s="320"/>
      <c r="CD63" s="320"/>
      <c r="CE63" s="320"/>
      <c r="CF63" s="320"/>
      <c r="CG63" s="320"/>
      <c r="CH63" s="320"/>
      <c r="CI63" s="320"/>
      <c r="CJ63" s="320"/>
      <c r="CK63" s="320"/>
      <c r="CL63" s="320"/>
      <c r="CM63" s="320"/>
      <c r="CN63" s="320"/>
      <c r="CO63" s="320"/>
      <c r="CP63" s="320"/>
      <c r="CQ63" s="320"/>
      <c r="CR63" s="320"/>
      <c r="CS63" s="320"/>
      <c r="CT63" s="320"/>
      <c r="CU63" s="320"/>
      <c r="CV63" s="320"/>
      <c r="CW63" s="320"/>
      <c r="CX63" s="320"/>
      <c r="CY63" s="320"/>
      <c r="CZ63" s="320"/>
      <c r="DA63" s="320"/>
      <c r="DB63" s="320"/>
      <c r="DC63" s="320"/>
      <c r="DD63" s="320"/>
      <c r="DE63" s="320"/>
      <c r="DF63" s="320"/>
      <c r="DG63" s="320"/>
      <c r="DH63" s="320"/>
      <c r="DI63" s="320"/>
      <c r="DJ63" s="320"/>
      <c r="DK63" s="320"/>
      <c r="DL63" s="320"/>
      <c r="DM63" s="320"/>
      <c r="DN63" s="320"/>
      <c r="DO63" s="320"/>
      <c r="DP63" s="320"/>
      <c r="DQ63" s="320"/>
      <c r="DR63" s="320"/>
      <c r="DS63" s="320"/>
      <c r="DT63" s="320"/>
      <c r="DU63" s="320"/>
      <c r="DV63" s="320"/>
      <c r="DW63" s="320"/>
      <c r="DX63" s="320"/>
      <c r="DY63" s="320"/>
      <c r="DZ63" s="320"/>
      <c r="EA63" s="320"/>
      <c r="EB63" s="320"/>
      <c r="EC63" s="320"/>
      <c r="ED63" s="320"/>
      <c r="EE63" s="320"/>
      <c r="EF63" s="320"/>
      <c r="EG63" s="320"/>
      <c r="EH63" s="320"/>
      <c r="EI63" s="320"/>
      <c r="EJ63" s="320"/>
      <c r="EK63" s="320"/>
      <c r="EL63" s="320"/>
      <c r="EM63" s="320"/>
      <c r="EN63" s="320"/>
      <c r="EO63" s="320"/>
      <c r="EP63" s="320"/>
      <c r="EQ63" s="320"/>
      <c r="ER63" s="320"/>
      <c r="ES63" s="320"/>
      <c r="ET63" s="320"/>
      <c r="EU63" s="320"/>
      <c r="EV63" s="320"/>
      <c r="EW63" s="320"/>
      <c r="EX63" s="320"/>
      <c r="EY63" s="320"/>
      <c r="EZ63" s="320"/>
      <c r="FA63" s="320"/>
      <c r="FB63" s="320"/>
      <c r="FC63" s="320"/>
      <c r="FD63" s="320"/>
      <c r="FE63" s="320"/>
      <c r="FF63" s="320"/>
      <c r="FG63" s="320"/>
      <c r="FH63" s="320"/>
      <c r="FI63" s="320"/>
      <c r="FJ63" s="320"/>
      <c r="FK63" s="320"/>
      <c r="FL63" s="320"/>
      <c r="FM63" s="320"/>
      <c r="FN63" s="320"/>
      <c r="FO63" s="320"/>
      <c r="FP63" s="320"/>
      <c r="FQ63" s="320"/>
      <c r="FR63" s="320"/>
      <c r="FS63" s="320"/>
      <c r="FT63" s="320"/>
      <c r="FU63" s="320"/>
      <c r="FV63" s="320"/>
      <c r="FW63" s="320"/>
      <c r="FX63" s="320"/>
      <c r="FY63" s="320"/>
      <c r="FZ63" s="320"/>
      <c r="GA63" s="320"/>
      <c r="GB63" s="320"/>
      <c r="GC63" s="320"/>
      <c r="GD63" s="320"/>
      <c r="GE63" s="320"/>
      <c r="GF63" s="320"/>
      <c r="GG63" s="320"/>
      <c r="GH63" s="320"/>
      <c r="GI63" s="320"/>
      <c r="GJ63" s="320"/>
      <c r="GK63" s="320"/>
      <c r="GL63" s="320"/>
      <c r="GM63" s="320"/>
      <c r="GN63" s="320"/>
      <c r="GO63" s="320"/>
      <c r="GP63" s="320"/>
      <c r="GQ63" s="320"/>
      <c r="GR63" s="320"/>
      <c r="GS63" s="320"/>
      <c r="GT63" s="320"/>
      <c r="GU63" s="320"/>
      <c r="GV63" s="320"/>
      <c r="GW63" s="320"/>
      <c r="GX63" s="320"/>
      <c r="GY63" s="320"/>
      <c r="GZ63" s="320"/>
      <c r="HA63" s="320"/>
      <c r="HB63" s="320"/>
      <c r="HC63" s="320"/>
      <c r="HD63" s="320"/>
      <c r="HE63" s="320"/>
      <c r="HF63" s="320"/>
      <c r="HG63" s="320"/>
      <c r="HH63" s="320"/>
      <c r="HI63" s="320"/>
      <c r="HJ63" s="320"/>
      <c r="HK63" s="320"/>
      <c r="HL63" s="320"/>
      <c r="HM63" s="320"/>
      <c r="HN63" s="320"/>
      <c r="HO63" s="320"/>
      <c r="HP63" s="320"/>
      <c r="HQ63" s="320"/>
      <c r="HR63" s="320"/>
      <c r="HS63" s="320"/>
      <c r="HT63" s="320"/>
      <c r="HU63" s="320"/>
      <c r="HV63" s="320"/>
      <c r="HW63" s="320"/>
      <c r="HX63" s="320"/>
      <c r="HY63" s="320"/>
      <c r="HZ63" s="320"/>
      <c r="IA63" s="320"/>
      <c r="IB63" s="320"/>
      <c r="IC63" s="320"/>
      <c r="ID63" s="320"/>
      <c r="IE63" s="320"/>
      <c r="IF63" s="320"/>
      <c r="IG63" s="320"/>
      <c r="IH63" s="320"/>
      <c r="II63" s="320"/>
      <c r="IJ63" s="320"/>
      <c r="IK63" s="320"/>
      <c r="IL63" s="320"/>
      <c r="IM63" s="320"/>
      <c r="IN63" s="320"/>
      <c r="IO63" s="320"/>
      <c r="IP63" s="320"/>
      <c r="IQ63" s="320"/>
      <c r="IR63" s="320"/>
      <c r="IS63" s="320"/>
      <c r="IT63" s="320"/>
      <c r="IU63" s="320"/>
      <c r="IV63" s="320"/>
    </row>
    <row r="64" spans="1:256">
      <c r="A64" s="1583" t="s">
        <v>74</v>
      </c>
      <c r="B64" s="1584"/>
      <c r="C64" s="1584"/>
      <c r="D64" s="1584"/>
      <c r="E64" s="1584"/>
      <c r="F64" s="1584"/>
      <c r="G64" s="1584"/>
      <c r="H64" s="1584"/>
      <c r="I64" s="1584"/>
      <c r="J64" s="1584"/>
      <c r="K64" s="1584"/>
      <c r="L64" s="1584"/>
      <c r="M64" s="1584"/>
      <c r="N64" s="1584"/>
      <c r="O64" s="1584"/>
      <c r="P64" s="1584"/>
      <c r="Q64" s="1584"/>
      <c r="R64" s="1584"/>
      <c r="S64" s="1585"/>
    </row>
    <row r="65" spans="1:256" s="224" customFormat="1">
      <c r="A65" s="317">
        <v>0</v>
      </c>
      <c r="B65" s="318">
        <v>0</v>
      </c>
      <c r="C65" s="318">
        <v>0</v>
      </c>
      <c r="D65" s="318">
        <v>0</v>
      </c>
      <c r="E65" s="318">
        <v>0</v>
      </c>
      <c r="F65" s="318">
        <v>0</v>
      </c>
      <c r="G65" s="318">
        <v>0</v>
      </c>
      <c r="H65" s="318">
        <v>0</v>
      </c>
      <c r="I65" s="318">
        <v>0</v>
      </c>
      <c r="J65" s="318">
        <v>0</v>
      </c>
      <c r="K65" s="318">
        <v>0</v>
      </c>
      <c r="L65" s="318">
        <v>0</v>
      </c>
      <c r="M65" s="318">
        <v>0</v>
      </c>
      <c r="N65" s="318">
        <v>0</v>
      </c>
      <c r="O65" s="318">
        <v>0</v>
      </c>
      <c r="P65" s="318">
        <v>0</v>
      </c>
      <c r="Q65" s="318">
        <v>0</v>
      </c>
      <c r="R65" s="318">
        <v>0</v>
      </c>
      <c r="S65" s="319">
        <v>0</v>
      </c>
      <c r="T65" s="320"/>
      <c r="U65" s="320"/>
      <c r="V65" s="320"/>
      <c r="W65" s="320"/>
      <c r="X65" s="320"/>
      <c r="Y65" s="320"/>
      <c r="Z65" s="320"/>
      <c r="AA65" s="320"/>
      <c r="AB65" s="320"/>
      <c r="AC65" s="320"/>
      <c r="AD65" s="320"/>
      <c r="AE65" s="320"/>
      <c r="AF65" s="320"/>
      <c r="AG65" s="320"/>
      <c r="AH65" s="320"/>
      <c r="AI65" s="320"/>
      <c r="AJ65" s="320"/>
      <c r="AK65" s="320"/>
      <c r="AL65" s="320"/>
      <c r="AM65" s="320"/>
      <c r="AN65" s="320"/>
      <c r="AO65" s="320"/>
      <c r="AP65" s="320"/>
      <c r="AQ65" s="320"/>
      <c r="AR65" s="320"/>
      <c r="AS65" s="320"/>
      <c r="AT65" s="320"/>
      <c r="AU65" s="320"/>
      <c r="AV65" s="320"/>
      <c r="AW65" s="320"/>
      <c r="AX65" s="320"/>
      <c r="AY65" s="320"/>
      <c r="AZ65" s="320"/>
      <c r="BA65" s="320"/>
      <c r="BB65" s="320"/>
      <c r="BC65" s="320"/>
      <c r="BD65" s="320"/>
      <c r="BE65" s="320"/>
      <c r="BF65" s="320"/>
      <c r="BG65" s="320"/>
      <c r="BH65" s="320"/>
      <c r="BI65" s="320"/>
      <c r="BJ65" s="320"/>
      <c r="BK65" s="320"/>
      <c r="BL65" s="320"/>
      <c r="BM65" s="320"/>
      <c r="BN65" s="320"/>
      <c r="BO65" s="320"/>
      <c r="BP65" s="320"/>
      <c r="BQ65" s="320"/>
      <c r="BR65" s="320"/>
      <c r="BS65" s="320"/>
      <c r="BT65" s="320"/>
      <c r="BU65" s="320"/>
      <c r="BV65" s="320"/>
      <c r="BW65" s="320"/>
      <c r="BX65" s="320"/>
      <c r="BY65" s="320"/>
      <c r="BZ65" s="320"/>
      <c r="CA65" s="320"/>
      <c r="CB65" s="320"/>
      <c r="CC65" s="320"/>
      <c r="CD65" s="320"/>
      <c r="CE65" s="320"/>
      <c r="CF65" s="320"/>
      <c r="CG65" s="320"/>
      <c r="CH65" s="320"/>
      <c r="CI65" s="320"/>
      <c r="CJ65" s="320"/>
      <c r="CK65" s="320"/>
      <c r="CL65" s="320"/>
      <c r="CM65" s="320"/>
      <c r="CN65" s="320"/>
      <c r="CO65" s="320"/>
      <c r="CP65" s="320"/>
      <c r="CQ65" s="320"/>
      <c r="CR65" s="320"/>
      <c r="CS65" s="320"/>
      <c r="CT65" s="320"/>
      <c r="CU65" s="320"/>
      <c r="CV65" s="320"/>
      <c r="CW65" s="320"/>
      <c r="CX65" s="320"/>
      <c r="CY65" s="320"/>
      <c r="CZ65" s="320"/>
      <c r="DA65" s="320"/>
      <c r="DB65" s="320"/>
      <c r="DC65" s="320"/>
      <c r="DD65" s="320"/>
      <c r="DE65" s="320"/>
      <c r="DF65" s="320"/>
      <c r="DG65" s="320"/>
      <c r="DH65" s="320"/>
      <c r="DI65" s="320"/>
      <c r="DJ65" s="320"/>
      <c r="DK65" s="320"/>
      <c r="DL65" s="320"/>
      <c r="DM65" s="320"/>
      <c r="DN65" s="320"/>
      <c r="DO65" s="320"/>
      <c r="DP65" s="320"/>
      <c r="DQ65" s="320"/>
      <c r="DR65" s="320"/>
      <c r="DS65" s="320"/>
      <c r="DT65" s="320"/>
      <c r="DU65" s="320"/>
      <c r="DV65" s="320"/>
      <c r="DW65" s="320"/>
      <c r="DX65" s="320"/>
      <c r="DY65" s="320"/>
      <c r="DZ65" s="320"/>
      <c r="EA65" s="320"/>
      <c r="EB65" s="320"/>
      <c r="EC65" s="320"/>
      <c r="ED65" s="320"/>
      <c r="EE65" s="320"/>
      <c r="EF65" s="320"/>
      <c r="EG65" s="320"/>
      <c r="EH65" s="320"/>
      <c r="EI65" s="320"/>
      <c r="EJ65" s="320"/>
      <c r="EK65" s="320"/>
      <c r="EL65" s="320"/>
      <c r="EM65" s="320"/>
      <c r="EN65" s="320"/>
      <c r="EO65" s="320"/>
      <c r="EP65" s="320"/>
      <c r="EQ65" s="320"/>
      <c r="ER65" s="320"/>
      <c r="ES65" s="320"/>
      <c r="ET65" s="320"/>
      <c r="EU65" s="320"/>
      <c r="EV65" s="320"/>
      <c r="EW65" s="320"/>
      <c r="EX65" s="320"/>
      <c r="EY65" s="320"/>
      <c r="EZ65" s="320"/>
      <c r="FA65" s="320"/>
      <c r="FB65" s="320"/>
      <c r="FC65" s="320"/>
      <c r="FD65" s="320"/>
      <c r="FE65" s="320"/>
      <c r="FF65" s="320"/>
      <c r="FG65" s="320"/>
      <c r="FH65" s="320"/>
      <c r="FI65" s="320"/>
      <c r="FJ65" s="320"/>
      <c r="FK65" s="320"/>
      <c r="FL65" s="320"/>
      <c r="FM65" s="320"/>
      <c r="FN65" s="320"/>
      <c r="FO65" s="320"/>
      <c r="FP65" s="320"/>
      <c r="FQ65" s="320"/>
      <c r="FR65" s="320"/>
      <c r="FS65" s="320"/>
      <c r="FT65" s="320"/>
      <c r="FU65" s="320"/>
      <c r="FV65" s="320"/>
      <c r="FW65" s="320"/>
      <c r="FX65" s="320"/>
      <c r="FY65" s="320"/>
      <c r="FZ65" s="320"/>
      <c r="GA65" s="320"/>
      <c r="GB65" s="320"/>
      <c r="GC65" s="320"/>
      <c r="GD65" s="320"/>
      <c r="GE65" s="320"/>
      <c r="GF65" s="320"/>
      <c r="GG65" s="320"/>
      <c r="GH65" s="320"/>
      <c r="GI65" s="320"/>
      <c r="GJ65" s="320"/>
      <c r="GK65" s="320"/>
      <c r="GL65" s="320"/>
      <c r="GM65" s="320"/>
      <c r="GN65" s="320"/>
      <c r="GO65" s="320"/>
      <c r="GP65" s="320"/>
      <c r="GQ65" s="320"/>
      <c r="GR65" s="320"/>
      <c r="GS65" s="320"/>
      <c r="GT65" s="320"/>
      <c r="GU65" s="320"/>
      <c r="GV65" s="320"/>
      <c r="GW65" s="320"/>
      <c r="GX65" s="320"/>
      <c r="GY65" s="320"/>
      <c r="GZ65" s="320"/>
      <c r="HA65" s="320"/>
      <c r="HB65" s="320"/>
      <c r="HC65" s="320"/>
      <c r="HD65" s="320"/>
      <c r="HE65" s="320"/>
      <c r="HF65" s="320"/>
      <c r="HG65" s="320"/>
      <c r="HH65" s="320"/>
      <c r="HI65" s="320"/>
      <c r="HJ65" s="320"/>
      <c r="HK65" s="320"/>
      <c r="HL65" s="320"/>
      <c r="HM65" s="320"/>
      <c r="HN65" s="320"/>
      <c r="HO65" s="320"/>
      <c r="HP65" s="320"/>
      <c r="HQ65" s="320"/>
      <c r="HR65" s="320"/>
      <c r="HS65" s="320"/>
      <c r="HT65" s="320"/>
      <c r="HU65" s="320"/>
      <c r="HV65" s="320"/>
      <c r="HW65" s="320"/>
      <c r="HX65" s="320"/>
      <c r="HY65" s="320"/>
      <c r="HZ65" s="320"/>
      <c r="IA65" s="320"/>
      <c r="IB65" s="320"/>
      <c r="IC65" s="320"/>
      <c r="ID65" s="320"/>
      <c r="IE65" s="320"/>
      <c r="IF65" s="320"/>
      <c r="IG65" s="320"/>
      <c r="IH65" s="320"/>
      <c r="II65" s="320"/>
      <c r="IJ65" s="320"/>
      <c r="IK65" s="320"/>
      <c r="IL65" s="320"/>
      <c r="IM65" s="320"/>
      <c r="IN65" s="320"/>
      <c r="IO65" s="320"/>
      <c r="IP65" s="320"/>
      <c r="IQ65" s="320"/>
      <c r="IR65" s="320"/>
      <c r="IS65" s="320"/>
      <c r="IT65" s="320"/>
      <c r="IU65" s="320"/>
      <c r="IV65" s="320"/>
    </row>
    <row r="66" spans="1:256">
      <c r="A66" s="1583" t="s">
        <v>75</v>
      </c>
      <c r="B66" s="1584"/>
      <c r="C66" s="1584"/>
      <c r="D66" s="1584"/>
      <c r="E66" s="1584"/>
      <c r="F66" s="1584"/>
      <c r="G66" s="1584"/>
      <c r="H66" s="1584"/>
      <c r="I66" s="1584"/>
      <c r="J66" s="1584"/>
      <c r="K66" s="1584"/>
      <c r="L66" s="1584"/>
      <c r="M66" s="1584"/>
      <c r="N66" s="1584"/>
      <c r="O66" s="1584"/>
      <c r="P66" s="1584"/>
      <c r="Q66" s="1584"/>
      <c r="R66" s="1584"/>
      <c r="S66" s="1585"/>
    </row>
    <row r="67" spans="1:256" s="4" customFormat="1">
      <c r="A67" s="53">
        <v>2</v>
      </c>
      <c r="B67" s="54">
        <v>0</v>
      </c>
      <c r="C67" s="54">
        <v>2</v>
      </c>
      <c r="D67" s="54">
        <v>1</v>
      </c>
      <c r="E67" s="54">
        <v>1</v>
      </c>
      <c r="F67" s="54">
        <v>0</v>
      </c>
      <c r="G67" s="54">
        <v>2</v>
      </c>
      <c r="H67" s="54">
        <v>0</v>
      </c>
      <c r="I67" s="54">
        <v>2</v>
      </c>
      <c r="J67" s="54">
        <v>0</v>
      </c>
      <c r="K67" s="54">
        <v>0</v>
      </c>
      <c r="L67" s="54">
        <v>0</v>
      </c>
      <c r="M67" s="54">
        <v>0</v>
      </c>
      <c r="N67" s="54">
        <v>0</v>
      </c>
      <c r="O67" s="54">
        <v>1</v>
      </c>
      <c r="P67" s="54">
        <v>1</v>
      </c>
      <c r="Q67" s="54">
        <v>0</v>
      </c>
      <c r="R67" s="54">
        <v>0</v>
      </c>
      <c r="S67" s="55">
        <v>0</v>
      </c>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c r="EP67" s="207"/>
      <c r="EQ67" s="207"/>
      <c r="ER67" s="207"/>
      <c r="ES67" s="207"/>
      <c r="ET67" s="207"/>
      <c r="EU67" s="207"/>
      <c r="EV67" s="207"/>
      <c r="EW67" s="207"/>
      <c r="EX67" s="207"/>
      <c r="EY67" s="207"/>
      <c r="EZ67" s="207"/>
      <c r="FA67" s="207"/>
      <c r="FB67" s="207"/>
      <c r="FC67" s="207"/>
      <c r="FD67" s="207"/>
      <c r="FE67" s="207"/>
      <c r="FF67" s="207"/>
      <c r="FG67" s="207"/>
      <c r="FH67" s="207"/>
      <c r="FI67" s="207"/>
      <c r="FJ67" s="207"/>
      <c r="FK67" s="207"/>
      <c r="FL67" s="207"/>
      <c r="FM67" s="207"/>
      <c r="FN67" s="207"/>
      <c r="FO67" s="207"/>
      <c r="FP67" s="207"/>
      <c r="FQ67" s="207"/>
      <c r="FR67" s="207"/>
      <c r="FS67" s="207"/>
      <c r="FT67" s="207"/>
      <c r="FU67" s="207"/>
      <c r="FV67" s="207"/>
      <c r="FW67" s="207"/>
      <c r="FX67" s="207"/>
      <c r="FY67" s="207"/>
      <c r="FZ67" s="207"/>
      <c r="GA67" s="207"/>
      <c r="GB67" s="207"/>
      <c r="GC67" s="207"/>
      <c r="GD67" s="207"/>
      <c r="GE67" s="207"/>
      <c r="GF67" s="207"/>
      <c r="GG67" s="207"/>
      <c r="GH67" s="207"/>
      <c r="GI67" s="207"/>
      <c r="GJ67" s="207"/>
      <c r="GK67" s="207"/>
      <c r="GL67" s="207"/>
      <c r="GM67" s="207"/>
      <c r="GN67" s="207"/>
      <c r="GO67" s="207"/>
      <c r="GP67" s="207"/>
      <c r="GQ67" s="207"/>
      <c r="GR67" s="207"/>
      <c r="GS67" s="207"/>
      <c r="GT67" s="207"/>
      <c r="GU67" s="207"/>
      <c r="GV67" s="207"/>
      <c r="GW67" s="207"/>
      <c r="GX67" s="207"/>
      <c r="GY67" s="207"/>
      <c r="GZ67" s="207"/>
      <c r="HA67" s="207"/>
      <c r="HB67" s="207"/>
      <c r="HC67" s="207"/>
      <c r="HD67" s="207"/>
      <c r="HE67" s="207"/>
      <c r="HF67" s="207"/>
      <c r="HG67" s="207"/>
      <c r="HH67" s="207"/>
      <c r="HI67" s="207"/>
      <c r="HJ67" s="207"/>
      <c r="HK67" s="207"/>
      <c r="HL67" s="207"/>
      <c r="HM67" s="207"/>
      <c r="HN67" s="207"/>
      <c r="HO67" s="207"/>
      <c r="HP67" s="207"/>
      <c r="HQ67" s="207"/>
      <c r="HR67" s="207"/>
      <c r="HS67" s="207"/>
      <c r="HT67" s="207"/>
      <c r="HU67" s="207"/>
      <c r="HV67" s="207"/>
      <c r="HW67" s="207"/>
      <c r="HX67" s="207"/>
      <c r="HY67" s="207"/>
      <c r="HZ67" s="207"/>
      <c r="IA67" s="207"/>
      <c r="IB67" s="207"/>
      <c r="IC67" s="207"/>
      <c r="ID67" s="207"/>
      <c r="IE67" s="207"/>
      <c r="IF67" s="207"/>
      <c r="IG67" s="207"/>
      <c r="IH67" s="207"/>
      <c r="II67" s="207"/>
      <c r="IJ67" s="207"/>
      <c r="IK67" s="207"/>
      <c r="IL67" s="207"/>
      <c r="IM67" s="207"/>
      <c r="IN67" s="207"/>
      <c r="IO67" s="207"/>
      <c r="IP67" s="207"/>
      <c r="IQ67" s="207"/>
      <c r="IR67" s="207"/>
      <c r="IS67" s="207"/>
      <c r="IT67" s="207"/>
      <c r="IU67" s="207"/>
      <c r="IV67" s="207"/>
    </row>
    <row r="68" spans="1:256">
      <c r="A68" s="1583" t="s">
        <v>76</v>
      </c>
      <c r="B68" s="1584"/>
      <c r="C68" s="1584"/>
      <c r="D68" s="1584"/>
      <c r="E68" s="1584"/>
      <c r="F68" s="1584"/>
      <c r="G68" s="1584"/>
      <c r="H68" s="1584"/>
      <c r="I68" s="1584"/>
      <c r="J68" s="1584"/>
      <c r="K68" s="1584"/>
      <c r="L68" s="1584"/>
      <c r="M68" s="1584"/>
      <c r="N68" s="1584"/>
      <c r="O68" s="1584"/>
      <c r="P68" s="1584"/>
      <c r="Q68" s="1584"/>
      <c r="R68" s="1584"/>
      <c r="S68" s="1585"/>
    </row>
    <row r="69" spans="1:256" s="4" customFormat="1">
      <c r="A69" s="53">
        <v>1</v>
      </c>
      <c r="B69" s="54">
        <v>0</v>
      </c>
      <c r="C69" s="54">
        <v>1</v>
      </c>
      <c r="D69" s="54">
        <v>1</v>
      </c>
      <c r="E69" s="54">
        <v>0</v>
      </c>
      <c r="F69" s="54">
        <v>0</v>
      </c>
      <c r="G69" s="54">
        <v>1</v>
      </c>
      <c r="H69" s="54">
        <v>0</v>
      </c>
      <c r="I69" s="54">
        <v>1</v>
      </c>
      <c r="J69" s="54">
        <v>0</v>
      </c>
      <c r="K69" s="54">
        <v>0</v>
      </c>
      <c r="L69" s="54">
        <v>0</v>
      </c>
      <c r="M69" s="54">
        <v>0</v>
      </c>
      <c r="N69" s="54">
        <v>0</v>
      </c>
      <c r="O69" s="54">
        <v>1</v>
      </c>
      <c r="P69" s="54">
        <v>0</v>
      </c>
      <c r="Q69" s="54">
        <v>0</v>
      </c>
      <c r="R69" s="54">
        <v>0</v>
      </c>
      <c r="S69" s="55">
        <v>0</v>
      </c>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c r="IC69" s="207"/>
      <c r="ID69" s="207"/>
      <c r="IE69" s="207"/>
      <c r="IF69" s="207"/>
      <c r="IG69" s="207"/>
      <c r="IH69" s="207"/>
      <c r="II69" s="207"/>
      <c r="IJ69" s="207"/>
      <c r="IK69" s="207"/>
      <c r="IL69" s="207"/>
      <c r="IM69" s="207"/>
      <c r="IN69" s="207"/>
      <c r="IO69" s="207"/>
      <c r="IP69" s="207"/>
      <c r="IQ69" s="207"/>
      <c r="IR69" s="207"/>
      <c r="IS69" s="207"/>
      <c r="IT69" s="207"/>
      <c r="IU69" s="207"/>
      <c r="IV69" s="207"/>
    </row>
    <row r="70" spans="1:256">
      <c r="A70" s="1583" t="s">
        <v>77</v>
      </c>
      <c r="B70" s="1584"/>
      <c r="C70" s="1584"/>
      <c r="D70" s="1584"/>
      <c r="E70" s="1584"/>
      <c r="F70" s="1584"/>
      <c r="G70" s="1584"/>
      <c r="H70" s="1584"/>
      <c r="I70" s="1584"/>
      <c r="J70" s="1584"/>
      <c r="K70" s="1584"/>
      <c r="L70" s="1584"/>
      <c r="M70" s="1584"/>
      <c r="N70" s="1584"/>
      <c r="O70" s="1584"/>
      <c r="P70" s="1584"/>
      <c r="Q70" s="1584"/>
      <c r="R70" s="1584"/>
      <c r="S70" s="1585"/>
    </row>
    <row r="71" spans="1:256" s="224" customFormat="1">
      <c r="A71" s="317">
        <v>0</v>
      </c>
      <c r="B71" s="318">
        <v>0</v>
      </c>
      <c r="C71" s="318">
        <v>0</v>
      </c>
      <c r="D71" s="318">
        <v>0</v>
      </c>
      <c r="E71" s="318">
        <v>0</v>
      </c>
      <c r="F71" s="318">
        <v>0</v>
      </c>
      <c r="G71" s="318">
        <v>0</v>
      </c>
      <c r="H71" s="318">
        <v>0</v>
      </c>
      <c r="I71" s="318">
        <v>0</v>
      </c>
      <c r="J71" s="318">
        <v>0</v>
      </c>
      <c r="K71" s="318">
        <v>0</v>
      </c>
      <c r="L71" s="318">
        <v>0</v>
      </c>
      <c r="M71" s="318">
        <v>0</v>
      </c>
      <c r="N71" s="318">
        <v>0</v>
      </c>
      <c r="O71" s="318">
        <v>0</v>
      </c>
      <c r="P71" s="318">
        <v>0</v>
      </c>
      <c r="Q71" s="318">
        <v>0</v>
      </c>
      <c r="R71" s="318">
        <v>0</v>
      </c>
      <c r="S71" s="319">
        <v>0</v>
      </c>
      <c r="T71" s="320"/>
      <c r="U71" s="320"/>
      <c r="V71" s="320"/>
      <c r="W71" s="320"/>
      <c r="X71" s="320"/>
      <c r="Y71" s="320"/>
      <c r="Z71" s="320"/>
      <c r="AA71" s="320"/>
      <c r="AB71" s="320"/>
      <c r="AC71" s="320"/>
      <c r="AD71" s="320"/>
      <c r="AE71" s="320"/>
      <c r="AF71" s="320"/>
      <c r="AG71" s="320"/>
      <c r="AH71" s="320"/>
      <c r="AI71" s="320"/>
      <c r="AJ71" s="320"/>
      <c r="AK71" s="320"/>
      <c r="AL71" s="320"/>
      <c r="AM71" s="320"/>
      <c r="AN71" s="320"/>
      <c r="AO71" s="320"/>
      <c r="AP71" s="320"/>
      <c r="AQ71" s="320"/>
      <c r="AR71" s="320"/>
      <c r="AS71" s="320"/>
      <c r="AT71" s="320"/>
      <c r="AU71" s="320"/>
      <c r="AV71" s="320"/>
      <c r="AW71" s="320"/>
      <c r="AX71" s="320"/>
      <c r="AY71" s="320"/>
      <c r="AZ71" s="320"/>
      <c r="BA71" s="320"/>
      <c r="BB71" s="320"/>
      <c r="BC71" s="320"/>
      <c r="BD71" s="320"/>
      <c r="BE71" s="320"/>
      <c r="BF71" s="320"/>
      <c r="BG71" s="320"/>
      <c r="BH71" s="320"/>
      <c r="BI71" s="320"/>
      <c r="BJ71" s="320"/>
      <c r="BK71" s="320"/>
      <c r="BL71" s="320"/>
      <c r="BM71" s="320"/>
      <c r="BN71" s="320"/>
      <c r="BO71" s="320"/>
      <c r="BP71" s="320"/>
      <c r="BQ71" s="320"/>
      <c r="BR71" s="320"/>
      <c r="BS71" s="320"/>
      <c r="BT71" s="320"/>
      <c r="BU71" s="320"/>
      <c r="BV71" s="320"/>
      <c r="BW71" s="320"/>
      <c r="BX71" s="320"/>
      <c r="BY71" s="320"/>
      <c r="BZ71" s="320"/>
      <c r="CA71" s="320"/>
      <c r="CB71" s="320"/>
      <c r="CC71" s="320"/>
      <c r="CD71" s="320"/>
      <c r="CE71" s="320"/>
      <c r="CF71" s="320"/>
      <c r="CG71" s="320"/>
      <c r="CH71" s="320"/>
      <c r="CI71" s="320"/>
      <c r="CJ71" s="320"/>
      <c r="CK71" s="320"/>
      <c r="CL71" s="320"/>
      <c r="CM71" s="320"/>
      <c r="CN71" s="320"/>
      <c r="CO71" s="320"/>
      <c r="CP71" s="320"/>
      <c r="CQ71" s="320"/>
      <c r="CR71" s="320"/>
      <c r="CS71" s="320"/>
      <c r="CT71" s="320"/>
      <c r="CU71" s="320"/>
      <c r="CV71" s="320"/>
      <c r="CW71" s="320"/>
      <c r="CX71" s="320"/>
      <c r="CY71" s="320"/>
      <c r="CZ71" s="320"/>
      <c r="DA71" s="320"/>
      <c r="DB71" s="320"/>
      <c r="DC71" s="320"/>
      <c r="DD71" s="320"/>
      <c r="DE71" s="320"/>
      <c r="DF71" s="320"/>
      <c r="DG71" s="320"/>
      <c r="DH71" s="320"/>
      <c r="DI71" s="320"/>
      <c r="DJ71" s="320"/>
      <c r="DK71" s="320"/>
      <c r="DL71" s="320"/>
      <c r="DM71" s="320"/>
      <c r="DN71" s="320"/>
      <c r="DO71" s="320"/>
      <c r="DP71" s="320"/>
      <c r="DQ71" s="320"/>
      <c r="DR71" s="320"/>
      <c r="DS71" s="320"/>
      <c r="DT71" s="320"/>
      <c r="DU71" s="320"/>
      <c r="DV71" s="320"/>
      <c r="DW71" s="320"/>
      <c r="DX71" s="320"/>
      <c r="DY71" s="320"/>
      <c r="DZ71" s="320"/>
      <c r="EA71" s="320"/>
      <c r="EB71" s="320"/>
      <c r="EC71" s="320"/>
      <c r="ED71" s="320"/>
      <c r="EE71" s="320"/>
      <c r="EF71" s="320"/>
      <c r="EG71" s="320"/>
      <c r="EH71" s="320"/>
      <c r="EI71" s="320"/>
      <c r="EJ71" s="320"/>
      <c r="EK71" s="320"/>
      <c r="EL71" s="320"/>
      <c r="EM71" s="320"/>
      <c r="EN71" s="320"/>
      <c r="EO71" s="320"/>
      <c r="EP71" s="320"/>
      <c r="EQ71" s="320"/>
      <c r="ER71" s="320"/>
      <c r="ES71" s="320"/>
      <c r="ET71" s="320"/>
      <c r="EU71" s="320"/>
      <c r="EV71" s="320"/>
      <c r="EW71" s="320"/>
      <c r="EX71" s="320"/>
      <c r="EY71" s="320"/>
      <c r="EZ71" s="320"/>
      <c r="FA71" s="320"/>
      <c r="FB71" s="320"/>
      <c r="FC71" s="320"/>
      <c r="FD71" s="320"/>
      <c r="FE71" s="320"/>
      <c r="FF71" s="320"/>
      <c r="FG71" s="320"/>
      <c r="FH71" s="320"/>
      <c r="FI71" s="320"/>
      <c r="FJ71" s="320"/>
      <c r="FK71" s="320"/>
      <c r="FL71" s="320"/>
      <c r="FM71" s="320"/>
      <c r="FN71" s="320"/>
      <c r="FO71" s="320"/>
      <c r="FP71" s="320"/>
      <c r="FQ71" s="320"/>
      <c r="FR71" s="320"/>
      <c r="FS71" s="320"/>
      <c r="FT71" s="320"/>
      <c r="FU71" s="320"/>
      <c r="FV71" s="320"/>
      <c r="FW71" s="320"/>
      <c r="FX71" s="320"/>
      <c r="FY71" s="320"/>
      <c r="FZ71" s="320"/>
      <c r="GA71" s="320"/>
      <c r="GB71" s="320"/>
      <c r="GC71" s="320"/>
      <c r="GD71" s="320"/>
      <c r="GE71" s="320"/>
      <c r="GF71" s="320"/>
      <c r="GG71" s="320"/>
      <c r="GH71" s="320"/>
      <c r="GI71" s="320"/>
      <c r="GJ71" s="320"/>
      <c r="GK71" s="320"/>
      <c r="GL71" s="320"/>
      <c r="GM71" s="320"/>
      <c r="GN71" s="320"/>
      <c r="GO71" s="320"/>
      <c r="GP71" s="320"/>
      <c r="GQ71" s="320"/>
      <c r="GR71" s="320"/>
      <c r="GS71" s="320"/>
      <c r="GT71" s="320"/>
      <c r="GU71" s="320"/>
      <c r="GV71" s="320"/>
      <c r="GW71" s="320"/>
      <c r="GX71" s="320"/>
      <c r="GY71" s="320"/>
      <c r="GZ71" s="320"/>
      <c r="HA71" s="320"/>
      <c r="HB71" s="320"/>
      <c r="HC71" s="320"/>
      <c r="HD71" s="320"/>
      <c r="HE71" s="320"/>
      <c r="HF71" s="320"/>
      <c r="HG71" s="320"/>
      <c r="HH71" s="320"/>
      <c r="HI71" s="320"/>
      <c r="HJ71" s="320"/>
      <c r="HK71" s="320"/>
      <c r="HL71" s="320"/>
      <c r="HM71" s="320"/>
      <c r="HN71" s="320"/>
      <c r="HO71" s="320"/>
      <c r="HP71" s="320"/>
      <c r="HQ71" s="320"/>
      <c r="HR71" s="320"/>
      <c r="HS71" s="320"/>
      <c r="HT71" s="320"/>
      <c r="HU71" s="320"/>
      <c r="HV71" s="320"/>
      <c r="HW71" s="320"/>
      <c r="HX71" s="320"/>
      <c r="HY71" s="320"/>
      <c r="HZ71" s="320"/>
      <c r="IA71" s="320"/>
      <c r="IB71" s="320"/>
      <c r="IC71" s="320"/>
      <c r="ID71" s="320"/>
      <c r="IE71" s="320"/>
      <c r="IF71" s="320"/>
      <c r="IG71" s="320"/>
      <c r="IH71" s="320"/>
      <c r="II71" s="320"/>
      <c r="IJ71" s="320"/>
      <c r="IK71" s="320"/>
      <c r="IL71" s="320"/>
      <c r="IM71" s="320"/>
      <c r="IN71" s="320"/>
      <c r="IO71" s="320"/>
      <c r="IP71" s="320"/>
      <c r="IQ71" s="320"/>
      <c r="IR71" s="320"/>
      <c r="IS71" s="320"/>
      <c r="IT71" s="320"/>
      <c r="IU71" s="320"/>
      <c r="IV71" s="320"/>
    </row>
    <row r="72" spans="1:256">
      <c r="A72" s="1583" t="s">
        <v>78</v>
      </c>
      <c r="B72" s="1584"/>
      <c r="C72" s="1584"/>
      <c r="D72" s="1584"/>
      <c r="E72" s="1584"/>
      <c r="F72" s="1584"/>
      <c r="G72" s="1584"/>
      <c r="H72" s="1584"/>
      <c r="I72" s="1584"/>
      <c r="J72" s="1584"/>
      <c r="K72" s="1584"/>
      <c r="L72" s="1584"/>
      <c r="M72" s="1584"/>
      <c r="N72" s="1584"/>
      <c r="O72" s="1584"/>
      <c r="P72" s="1584"/>
      <c r="Q72" s="1584"/>
      <c r="R72" s="1584"/>
      <c r="S72" s="1585"/>
    </row>
    <row r="73" spans="1:256" s="4" customFormat="1">
      <c r="A73" s="53">
        <v>0</v>
      </c>
      <c r="B73" s="54">
        <v>1</v>
      </c>
      <c r="C73" s="54">
        <v>1</v>
      </c>
      <c r="D73" s="54">
        <v>1</v>
      </c>
      <c r="E73" s="54">
        <v>0</v>
      </c>
      <c r="F73" s="54">
        <v>0</v>
      </c>
      <c r="G73" s="54">
        <v>2</v>
      </c>
      <c r="H73" s="54">
        <v>0</v>
      </c>
      <c r="I73" s="54">
        <v>0</v>
      </c>
      <c r="J73" s="54">
        <v>1</v>
      </c>
      <c r="K73" s="54">
        <v>1</v>
      </c>
      <c r="L73" s="54">
        <v>1</v>
      </c>
      <c r="M73" s="54">
        <v>0</v>
      </c>
      <c r="N73" s="54">
        <v>0</v>
      </c>
      <c r="O73" s="54">
        <v>2</v>
      </c>
      <c r="P73" s="54">
        <v>0</v>
      </c>
      <c r="Q73" s="54">
        <v>0</v>
      </c>
      <c r="R73" s="54">
        <v>0</v>
      </c>
      <c r="S73" s="55">
        <v>0</v>
      </c>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c r="EM73" s="207"/>
      <c r="EN73" s="207"/>
      <c r="EO73" s="207"/>
      <c r="EP73" s="207"/>
      <c r="EQ73" s="207"/>
      <c r="ER73" s="207"/>
      <c r="ES73" s="207"/>
      <c r="ET73" s="207"/>
      <c r="EU73" s="207"/>
      <c r="EV73" s="207"/>
      <c r="EW73" s="207"/>
      <c r="EX73" s="207"/>
      <c r="EY73" s="207"/>
      <c r="EZ73" s="207"/>
      <c r="FA73" s="207"/>
      <c r="FB73" s="207"/>
      <c r="FC73" s="207"/>
      <c r="FD73" s="207"/>
      <c r="FE73" s="207"/>
      <c r="FF73" s="207"/>
      <c r="FG73" s="207"/>
      <c r="FH73" s="207"/>
      <c r="FI73" s="207"/>
      <c r="FJ73" s="207"/>
      <c r="FK73" s="207"/>
      <c r="FL73" s="207"/>
      <c r="FM73" s="207"/>
      <c r="FN73" s="207"/>
      <c r="FO73" s="207"/>
      <c r="FP73" s="207"/>
      <c r="FQ73" s="207"/>
      <c r="FR73" s="207"/>
      <c r="FS73" s="207"/>
      <c r="FT73" s="207"/>
      <c r="FU73" s="207"/>
      <c r="FV73" s="207"/>
      <c r="FW73" s="207"/>
      <c r="FX73" s="207"/>
      <c r="FY73" s="207"/>
      <c r="FZ73" s="207"/>
      <c r="GA73" s="207"/>
      <c r="GB73" s="207"/>
      <c r="GC73" s="207"/>
      <c r="GD73" s="207"/>
      <c r="GE73" s="207"/>
      <c r="GF73" s="207"/>
      <c r="GG73" s="207"/>
      <c r="GH73" s="207"/>
      <c r="GI73" s="207"/>
      <c r="GJ73" s="207"/>
      <c r="GK73" s="207"/>
      <c r="GL73" s="207"/>
      <c r="GM73" s="207"/>
      <c r="GN73" s="207"/>
      <c r="GO73" s="207"/>
      <c r="GP73" s="207"/>
      <c r="GQ73" s="207"/>
      <c r="GR73" s="207"/>
      <c r="GS73" s="207"/>
      <c r="GT73" s="207"/>
      <c r="GU73" s="207"/>
      <c r="GV73" s="207"/>
      <c r="GW73" s="207"/>
      <c r="GX73" s="207"/>
      <c r="GY73" s="207"/>
      <c r="GZ73" s="207"/>
      <c r="HA73" s="207"/>
      <c r="HB73" s="207"/>
      <c r="HC73" s="207"/>
      <c r="HD73" s="207"/>
      <c r="HE73" s="207"/>
      <c r="HF73" s="207"/>
      <c r="HG73" s="207"/>
      <c r="HH73" s="207"/>
      <c r="HI73" s="207"/>
      <c r="HJ73" s="207"/>
      <c r="HK73" s="207"/>
      <c r="HL73" s="207"/>
      <c r="HM73" s="207"/>
      <c r="HN73" s="207"/>
      <c r="HO73" s="207"/>
      <c r="HP73" s="207"/>
      <c r="HQ73" s="207"/>
      <c r="HR73" s="207"/>
      <c r="HS73" s="207"/>
      <c r="HT73" s="207"/>
      <c r="HU73" s="207"/>
      <c r="HV73" s="207"/>
      <c r="HW73" s="207"/>
      <c r="HX73" s="207"/>
      <c r="HY73" s="207"/>
      <c r="HZ73" s="207"/>
      <c r="IA73" s="207"/>
      <c r="IB73" s="207"/>
      <c r="IC73" s="207"/>
      <c r="ID73" s="207"/>
      <c r="IE73" s="207"/>
      <c r="IF73" s="207"/>
      <c r="IG73" s="207"/>
      <c r="IH73" s="207"/>
      <c r="II73" s="207"/>
      <c r="IJ73" s="207"/>
      <c r="IK73" s="207"/>
      <c r="IL73" s="207"/>
      <c r="IM73" s="207"/>
      <c r="IN73" s="207"/>
      <c r="IO73" s="207"/>
      <c r="IP73" s="207"/>
      <c r="IQ73" s="207"/>
      <c r="IR73" s="207"/>
      <c r="IS73" s="207"/>
      <c r="IT73" s="207"/>
      <c r="IU73" s="207"/>
      <c r="IV73" s="207"/>
    </row>
    <row r="74" spans="1:256">
      <c r="A74" s="1583" t="s">
        <v>79</v>
      </c>
      <c r="B74" s="1584"/>
      <c r="C74" s="1584"/>
      <c r="D74" s="1584"/>
      <c r="E74" s="1584"/>
      <c r="F74" s="1584"/>
      <c r="G74" s="1584"/>
      <c r="H74" s="1584"/>
      <c r="I74" s="1584"/>
      <c r="J74" s="1584"/>
      <c r="K74" s="1584"/>
      <c r="L74" s="1584"/>
      <c r="M74" s="1584"/>
      <c r="N74" s="1584"/>
      <c r="O74" s="1584"/>
      <c r="P74" s="1584"/>
      <c r="Q74" s="1584"/>
      <c r="R74" s="1584"/>
      <c r="S74" s="1585"/>
    </row>
    <row r="75" spans="1:256" s="4" customFormat="1">
      <c r="A75" s="53">
        <v>0</v>
      </c>
      <c r="B75" s="54">
        <v>2</v>
      </c>
      <c r="C75" s="54">
        <v>2</v>
      </c>
      <c r="D75" s="54">
        <v>1</v>
      </c>
      <c r="E75" s="54">
        <v>1</v>
      </c>
      <c r="F75" s="54">
        <v>0</v>
      </c>
      <c r="G75" s="54">
        <v>2</v>
      </c>
      <c r="H75" s="54">
        <v>0</v>
      </c>
      <c r="I75" s="54">
        <v>1</v>
      </c>
      <c r="J75" s="54">
        <v>1</v>
      </c>
      <c r="K75" s="54">
        <v>1</v>
      </c>
      <c r="L75" s="54">
        <v>1</v>
      </c>
      <c r="M75" s="54">
        <v>0</v>
      </c>
      <c r="N75" s="54">
        <v>0</v>
      </c>
      <c r="O75" s="54">
        <v>2</v>
      </c>
      <c r="P75" s="54">
        <v>0</v>
      </c>
      <c r="Q75" s="54">
        <v>0</v>
      </c>
      <c r="R75" s="54">
        <v>0</v>
      </c>
      <c r="S75" s="55">
        <v>0</v>
      </c>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7"/>
      <c r="FJ75" s="207"/>
      <c r="FK75" s="207"/>
      <c r="FL75" s="207"/>
      <c r="FM75" s="207"/>
      <c r="FN75" s="207"/>
      <c r="FO75" s="207"/>
      <c r="FP75" s="207"/>
      <c r="FQ75" s="207"/>
      <c r="FR75" s="207"/>
      <c r="FS75" s="207"/>
      <c r="FT75" s="207"/>
      <c r="FU75" s="207"/>
      <c r="FV75" s="207"/>
      <c r="FW75" s="207"/>
      <c r="FX75" s="207"/>
      <c r="FY75" s="207"/>
      <c r="FZ75" s="207"/>
      <c r="GA75" s="207"/>
      <c r="GB75" s="207"/>
      <c r="GC75" s="207"/>
      <c r="GD75" s="207"/>
      <c r="GE75" s="207"/>
      <c r="GF75" s="207"/>
      <c r="GG75" s="207"/>
      <c r="GH75" s="207"/>
      <c r="GI75" s="207"/>
      <c r="GJ75" s="207"/>
      <c r="GK75" s="207"/>
      <c r="GL75" s="207"/>
      <c r="GM75" s="207"/>
      <c r="GN75" s="207"/>
      <c r="GO75" s="207"/>
      <c r="GP75" s="207"/>
      <c r="GQ75" s="207"/>
      <c r="GR75" s="207"/>
      <c r="GS75" s="207"/>
      <c r="GT75" s="207"/>
      <c r="GU75" s="207"/>
      <c r="GV75" s="207"/>
      <c r="GW75" s="207"/>
      <c r="GX75" s="207"/>
      <c r="GY75" s="207"/>
      <c r="GZ75" s="207"/>
      <c r="HA75" s="207"/>
      <c r="HB75" s="207"/>
      <c r="HC75" s="207"/>
      <c r="HD75" s="207"/>
      <c r="HE75" s="207"/>
      <c r="HF75" s="207"/>
      <c r="HG75" s="207"/>
      <c r="HH75" s="207"/>
      <c r="HI75" s="207"/>
      <c r="HJ75" s="207"/>
      <c r="HK75" s="207"/>
      <c r="HL75" s="207"/>
      <c r="HM75" s="207"/>
      <c r="HN75" s="207"/>
      <c r="HO75" s="207"/>
      <c r="HP75" s="207"/>
      <c r="HQ75" s="207"/>
      <c r="HR75" s="207"/>
      <c r="HS75" s="207"/>
      <c r="HT75" s="207"/>
      <c r="HU75" s="207"/>
      <c r="HV75" s="207"/>
      <c r="HW75" s="207"/>
      <c r="HX75" s="207"/>
      <c r="HY75" s="207"/>
      <c r="HZ75" s="207"/>
      <c r="IA75" s="207"/>
      <c r="IB75" s="207"/>
      <c r="IC75" s="207"/>
      <c r="ID75" s="207"/>
      <c r="IE75" s="207"/>
      <c r="IF75" s="207"/>
      <c r="IG75" s="207"/>
      <c r="IH75" s="207"/>
      <c r="II75" s="207"/>
      <c r="IJ75" s="207"/>
      <c r="IK75" s="207"/>
      <c r="IL75" s="207"/>
      <c r="IM75" s="207"/>
      <c r="IN75" s="207"/>
      <c r="IO75" s="207"/>
      <c r="IP75" s="207"/>
      <c r="IQ75" s="207"/>
      <c r="IR75" s="207"/>
      <c r="IS75" s="207"/>
      <c r="IT75" s="207"/>
      <c r="IU75" s="207"/>
      <c r="IV75" s="207"/>
    </row>
    <row r="76" spans="1:256">
      <c r="A76" s="1583" t="s">
        <v>80</v>
      </c>
      <c r="B76" s="1584"/>
      <c r="C76" s="1584"/>
      <c r="D76" s="1584"/>
      <c r="E76" s="1584"/>
      <c r="F76" s="1584"/>
      <c r="G76" s="1584"/>
      <c r="H76" s="1584"/>
      <c r="I76" s="1584"/>
      <c r="J76" s="1584"/>
      <c r="K76" s="1584"/>
      <c r="L76" s="1584"/>
      <c r="M76" s="1584"/>
      <c r="N76" s="1584"/>
      <c r="O76" s="1584"/>
      <c r="P76" s="1584"/>
      <c r="Q76" s="1584"/>
      <c r="R76" s="1584"/>
      <c r="S76" s="1585"/>
    </row>
    <row r="77" spans="1:256" s="4" customFormat="1">
      <c r="A77" s="53">
        <v>1</v>
      </c>
      <c r="B77" s="54">
        <v>1</v>
      </c>
      <c r="C77" s="54">
        <v>2</v>
      </c>
      <c r="D77" s="54">
        <v>1</v>
      </c>
      <c r="E77" s="54">
        <v>1</v>
      </c>
      <c r="F77" s="54">
        <v>0</v>
      </c>
      <c r="G77" s="54">
        <v>1</v>
      </c>
      <c r="H77" s="54">
        <v>0</v>
      </c>
      <c r="I77" s="54">
        <v>1</v>
      </c>
      <c r="J77" s="54">
        <v>1</v>
      </c>
      <c r="K77" s="54">
        <v>1</v>
      </c>
      <c r="L77" s="54">
        <v>1</v>
      </c>
      <c r="M77" s="54">
        <v>0</v>
      </c>
      <c r="N77" s="54">
        <v>0</v>
      </c>
      <c r="O77" s="54">
        <v>1</v>
      </c>
      <c r="P77" s="54">
        <v>0</v>
      </c>
      <c r="Q77" s="54">
        <v>0</v>
      </c>
      <c r="R77" s="54">
        <v>0</v>
      </c>
      <c r="S77" s="55">
        <v>0</v>
      </c>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207"/>
      <c r="ER77" s="207"/>
      <c r="ES77" s="207"/>
      <c r="ET77" s="207"/>
      <c r="EU77" s="207"/>
      <c r="EV77" s="207"/>
      <c r="EW77" s="207"/>
      <c r="EX77" s="207"/>
      <c r="EY77" s="207"/>
      <c r="EZ77" s="207"/>
      <c r="FA77" s="207"/>
      <c r="FB77" s="207"/>
      <c r="FC77" s="207"/>
      <c r="FD77" s="207"/>
      <c r="FE77" s="207"/>
      <c r="FF77" s="207"/>
      <c r="FG77" s="207"/>
      <c r="FH77" s="207"/>
      <c r="FI77" s="207"/>
      <c r="FJ77" s="207"/>
      <c r="FK77" s="207"/>
      <c r="FL77" s="207"/>
      <c r="FM77" s="207"/>
      <c r="FN77" s="207"/>
      <c r="FO77" s="207"/>
      <c r="FP77" s="207"/>
      <c r="FQ77" s="207"/>
      <c r="FR77" s="207"/>
      <c r="FS77" s="207"/>
      <c r="FT77" s="207"/>
      <c r="FU77" s="207"/>
      <c r="FV77" s="207"/>
      <c r="FW77" s="207"/>
      <c r="FX77" s="207"/>
      <c r="FY77" s="207"/>
      <c r="FZ77" s="207"/>
      <c r="GA77" s="207"/>
      <c r="GB77" s="207"/>
      <c r="GC77" s="207"/>
      <c r="GD77" s="207"/>
      <c r="GE77" s="207"/>
      <c r="GF77" s="207"/>
      <c r="GG77" s="207"/>
      <c r="GH77" s="207"/>
      <c r="GI77" s="207"/>
      <c r="GJ77" s="207"/>
      <c r="GK77" s="207"/>
      <c r="GL77" s="207"/>
      <c r="GM77" s="207"/>
      <c r="GN77" s="207"/>
      <c r="GO77" s="207"/>
      <c r="GP77" s="207"/>
      <c r="GQ77" s="207"/>
      <c r="GR77" s="207"/>
      <c r="GS77" s="207"/>
      <c r="GT77" s="207"/>
      <c r="GU77" s="207"/>
      <c r="GV77" s="207"/>
      <c r="GW77" s="207"/>
      <c r="GX77" s="207"/>
      <c r="GY77" s="207"/>
      <c r="GZ77" s="207"/>
      <c r="HA77" s="207"/>
      <c r="HB77" s="207"/>
      <c r="HC77" s="207"/>
      <c r="HD77" s="207"/>
      <c r="HE77" s="207"/>
      <c r="HF77" s="207"/>
      <c r="HG77" s="207"/>
      <c r="HH77" s="207"/>
      <c r="HI77" s="207"/>
      <c r="HJ77" s="207"/>
      <c r="HK77" s="207"/>
      <c r="HL77" s="207"/>
      <c r="HM77" s="207"/>
      <c r="HN77" s="207"/>
      <c r="HO77" s="207"/>
      <c r="HP77" s="207"/>
      <c r="HQ77" s="207"/>
      <c r="HR77" s="207"/>
      <c r="HS77" s="207"/>
      <c r="HT77" s="207"/>
      <c r="HU77" s="207"/>
      <c r="HV77" s="207"/>
      <c r="HW77" s="207"/>
      <c r="HX77" s="207"/>
      <c r="HY77" s="207"/>
      <c r="HZ77" s="207"/>
      <c r="IA77" s="207"/>
      <c r="IB77" s="207"/>
      <c r="IC77" s="207"/>
      <c r="ID77" s="207"/>
      <c r="IE77" s="207"/>
      <c r="IF77" s="207"/>
      <c r="IG77" s="207"/>
      <c r="IH77" s="207"/>
      <c r="II77" s="207"/>
      <c r="IJ77" s="207"/>
      <c r="IK77" s="207"/>
      <c r="IL77" s="207"/>
      <c r="IM77" s="207"/>
      <c r="IN77" s="207"/>
      <c r="IO77" s="207"/>
      <c r="IP77" s="207"/>
      <c r="IQ77" s="207"/>
      <c r="IR77" s="207"/>
      <c r="IS77" s="207"/>
      <c r="IT77" s="207"/>
      <c r="IU77" s="207"/>
      <c r="IV77" s="207"/>
    </row>
    <row r="78" spans="1:256">
      <c r="A78" s="1559" t="s">
        <v>3655</v>
      </c>
      <c r="B78" s="1560"/>
      <c r="C78" s="1560"/>
      <c r="D78" s="1560"/>
      <c r="E78" s="1560"/>
      <c r="F78" s="1560"/>
      <c r="G78" s="1560"/>
      <c r="H78" s="1560"/>
      <c r="I78" s="1560"/>
      <c r="J78" s="1560"/>
      <c r="K78" s="1560"/>
      <c r="L78" s="1560"/>
      <c r="M78" s="1560"/>
      <c r="N78" s="1560"/>
      <c r="O78" s="1560"/>
      <c r="P78" s="1560"/>
      <c r="Q78" s="1560"/>
      <c r="R78" s="1560"/>
      <c r="S78" s="1561"/>
    </row>
    <row r="79" spans="1:256" s="12" customFormat="1">
      <c r="A79" s="60">
        <f>SUM(A77,A75,A73,A71,A69,A67,A65,A63,A61,A59,A57,A55)</f>
        <v>8</v>
      </c>
      <c r="B79" s="60">
        <f t="shared" ref="B79:S79" si="1">SUM(B77,B75,B73,B71,B69,B67,B65,B63,B61,B59,B57,B55)</f>
        <v>5</v>
      </c>
      <c r="C79" s="60">
        <f t="shared" si="1"/>
        <v>13</v>
      </c>
      <c r="D79" s="60">
        <f t="shared" si="1"/>
        <v>5</v>
      </c>
      <c r="E79" s="60">
        <f t="shared" si="1"/>
        <v>8</v>
      </c>
      <c r="F79" s="60">
        <f t="shared" si="1"/>
        <v>2</v>
      </c>
      <c r="G79" s="60">
        <f t="shared" si="1"/>
        <v>11</v>
      </c>
      <c r="H79" s="60">
        <f t="shared" si="1"/>
        <v>0</v>
      </c>
      <c r="I79" s="60">
        <f t="shared" si="1"/>
        <v>7</v>
      </c>
      <c r="J79" s="60">
        <f t="shared" si="1"/>
        <v>6</v>
      </c>
      <c r="K79" s="60">
        <f t="shared" si="1"/>
        <v>3</v>
      </c>
      <c r="L79" s="60">
        <f t="shared" si="1"/>
        <v>6</v>
      </c>
      <c r="M79" s="60">
        <f t="shared" si="1"/>
        <v>0</v>
      </c>
      <c r="N79" s="60">
        <f t="shared" si="1"/>
        <v>0</v>
      </c>
      <c r="O79" s="60">
        <f t="shared" si="1"/>
        <v>11</v>
      </c>
      <c r="P79" s="60">
        <f t="shared" si="1"/>
        <v>2</v>
      </c>
      <c r="Q79" s="60">
        <f t="shared" si="1"/>
        <v>0</v>
      </c>
      <c r="R79" s="60">
        <f t="shared" si="1"/>
        <v>0</v>
      </c>
      <c r="S79" s="60">
        <f t="shared" si="1"/>
        <v>0</v>
      </c>
    </row>
    <row r="80" spans="1:256" ht="13.5" thickBot="1">
      <c r="A80" s="1562"/>
      <c r="B80" s="1563"/>
      <c r="C80" s="1563"/>
      <c r="D80" s="1563"/>
      <c r="E80" s="1563"/>
      <c r="F80" s="1563"/>
      <c r="G80" s="1563"/>
      <c r="H80" s="1563"/>
      <c r="I80" s="1563"/>
      <c r="J80" s="1563"/>
      <c r="K80" s="1563"/>
      <c r="L80" s="1563"/>
      <c r="M80" s="1563"/>
      <c r="N80" s="1563"/>
      <c r="O80" s="1563"/>
      <c r="P80" s="1563"/>
      <c r="Q80" s="1563"/>
      <c r="R80" s="1563"/>
      <c r="S80" s="1564"/>
    </row>
    <row r="81" spans="1:256" ht="22.5" customHeight="1">
      <c r="A81" s="1593" t="s">
        <v>273</v>
      </c>
      <c r="B81" s="1594"/>
      <c r="C81" s="1594"/>
      <c r="D81" s="1594"/>
      <c r="E81" s="1594"/>
      <c r="F81" s="1594"/>
      <c r="G81" s="1594"/>
      <c r="H81" s="1594"/>
      <c r="I81" s="1594"/>
      <c r="J81" s="1594"/>
      <c r="K81" s="1594"/>
      <c r="L81" s="1594"/>
      <c r="M81" s="1594"/>
      <c r="N81" s="1594"/>
      <c r="O81" s="1594"/>
      <c r="P81" s="1594"/>
      <c r="Q81" s="1594"/>
      <c r="R81" s="1594"/>
      <c r="S81" s="1595"/>
    </row>
    <row r="82" spans="1:256">
      <c r="A82" s="1596" t="s">
        <v>3654</v>
      </c>
      <c r="B82" s="1597"/>
      <c r="C82" s="1597"/>
      <c r="D82" s="1597"/>
      <c r="E82" s="1597"/>
      <c r="F82" s="1597"/>
      <c r="G82" s="1597"/>
      <c r="H82" s="1597"/>
      <c r="I82" s="1597"/>
      <c r="J82" s="1597"/>
      <c r="K82" s="1597"/>
      <c r="L82" s="1597"/>
      <c r="M82" s="1597"/>
      <c r="N82" s="1597"/>
      <c r="O82" s="1597"/>
      <c r="P82" s="1597"/>
      <c r="Q82" s="1597"/>
      <c r="R82" s="1597"/>
      <c r="S82" s="1598"/>
    </row>
    <row r="83" spans="1:256">
      <c r="A83" s="1589" t="s">
        <v>274</v>
      </c>
      <c r="B83" s="1590"/>
      <c r="C83" s="1590"/>
      <c r="D83" s="1590"/>
      <c r="E83" s="1590"/>
      <c r="F83" s="1590"/>
      <c r="G83" s="1590"/>
      <c r="H83" s="1590"/>
      <c r="I83" s="1590"/>
      <c r="J83" s="1590"/>
      <c r="K83" s="1590"/>
      <c r="L83" s="1590"/>
      <c r="M83" s="1590"/>
      <c r="N83" s="1590"/>
      <c r="O83" s="1590"/>
      <c r="P83" s="1590"/>
      <c r="Q83" s="1590"/>
      <c r="R83" s="1590"/>
      <c r="S83" s="1591"/>
    </row>
    <row r="84" spans="1:256">
      <c r="A84" s="1589" t="s">
        <v>275</v>
      </c>
      <c r="B84" s="1590"/>
      <c r="C84" s="1590"/>
      <c r="D84" s="1590"/>
      <c r="E84" s="1590"/>
      <c r="F84" s="1590"/>
      <c r="G84" s="1590"/>
      <c r="H84" s="1590"/>
      <c r="I84" s="1590"/>
      <c r="J84" s="1590"/>
      <c r="K84" s="1590"/>
      <c r="L84" s="1590"/>
      <c r="M84" s="1590"/>
      <c r="N84" s="1590"/>
      <c r="O84" s="1590"/>
      <c r="P84" s="1590"/>
      <c r="Q84" s="1590"/>
      <c r="R84" s="1590"/>
      <c r="S84" s="1591"/>
    </row>
    <row r="85" spans="1:256">
      <c r="A85" s="1589" t="s">
        <v>276</v>
      </c>
      <c r="B85" s="1590"/>
      <c r="C85" s="1590"/>
      <c r="D85" s="1590"/>
      <c r="E85" s="1590"/>
      <c r="F85" s="1590"/>
      <c r="G85" s="1590"/>
      <c r="H85" s="1590"/>
      <c r="I85" s="1590"/>
      <c r="J85" s="1590"/>
      <c r="K85" s="1590"/>
      <c r="L85" s="1590"/>
      <c r="M85" s="1590"/>
      <c r="N85" s="1590"/>
      <c r="O85" s="1590"/>
      <c r="P85" s="1590"/>
      <c r="Q85" s="1590"/>
      <c r="R85" s="1590"/>
      <c r="S85" s="1591"/>
    </row>
    <row r="86" spans="1:256">
      <c r="A86" s="1589" t="s">
        <v>277</v>
      </c>
      <c r="B86" s="1590"/>
      <c r="C86" s="1590"/>
      <c r="D86" s="1590"/>
      <c r="E86" s="1590"/>
      <c r="F86" s="1590"/>
      <c r="G86" s="1590"/>
      <c r="H86" s="1590"/>
      <c r="I86" s="1590"/>
      <c r="J86" s="1590"/>
      <c r="K86" s="1590"/>
      <c r="L86" s="1590"/>
      <c r="M86" s="1590"/>
      <c r="N86" s="1590"/>
      <c r="O86" s="1590"/>
      <c r="P86" s="1590"/>
      <c r="Q86" s="1590"/>
      <c r="R86" s="1590"/>
      <c r="S86" s="1591"/>
    </row>
    <row r="87" spans="1:256">
      <c r="A87" s="1589" t="s">
        <v>278</v>
      </c>
      <c r="B87" s="1590"/>
      <c r="C87" s="1590"/>
      <c r="D87" s="1590"/>
      <c r="E87" s="1590"/>
      <c r="F87" s="1590"/>
      <c r="G87" s="1590"/>
      <c r="H87" s="1590"/>
      <c r="I87" s="1590"/>
      <c r="J87" s="1590"/>
      <c r="K87" s="1590"/>
      <c r="L87" s="1590"/>
      <c r="M87" s="1590"/>
      <c r="N87" s="1590"/>
      <c r="O87" s="1590"/>
      <c r="P87" s="1590"/>
      <c r="Q87" s="1590"/>
      <c r="R87" s="1590"/>
      <c r="S87" s="1591"/>
    </row>
    <row r="88" spans="1:256">
      <c r="A88" s="1589" t="s">
        <v>279</v>
      </c>
      <c r="B88" s="1590"/>
      <c r="C88" s="1590"/>
      <c r="D88" s="1590"/>
      <c r="E88" s="1590"/>
      <c r="F88" s="1590"/>
      <c r="G88" s="1590"/>
      <c r="H88" s="1590"/>
      <c r="I88" s="1590"/>
      <c r="J88" s="1590"/>
      <c r="K88" s="1590"/>
      <c r="L88" s="1590"/>
      <c r="M88" s="1590"/>
      <c r="N88" s="1590"/>
      <c r="O88" s="1590"/>
      <c r="P88" s="1590"/>
      <c r="Q88" s="1590"/>
      <c r="R88" s="1590"/>
      <c r="S88" s="1591"/>
    </row>
    <row r="89" spans="1:256">
      <c r="A89" s="1589" t="s">
        <v>280</v>
      </c>
      <c r="B89" s="1590"/>
      <c r="C89" s="1590"/>
      <c r="D89" s="1590"/>
      <c r="E89" s="1590"/>
      <c r="F89" s="1590"/>
      <c r="G89" s="1590"/>
      <c r="H89" s="1590"/>
      <c r="I89" s="1590"/>
      <c r="J89" s="1590"/>
      <c r="K89" s="1590"/>
      <c r="L89" s="1590"/>
      <c r="M89" s="1590"/>
      <c r="N89" s="1590"/>
      <c r="O89" s="1590"/>
      <c r="P89" s="1590"/>
      <c r="Q89" s="1590"/>
      <c r="R89" s="1590"/>
      <c r="S89" s="1591"/>
    </row>
    <row r="90" spans="1:256">
      <c r="A90" s="1616" t="s">
        <v>281</v>
      </c>
      <c r="B90" s="1617"/>
      <c r="C90" s="1617"/>
      <c r="D90" s="1617"/>
      <c r="E90" s="1617"/>
      <c r="F90" s="1617"/>
      <c r="G90" s="1617"/>
      <c r="H90" s="1617"/>
      <c r="I90" s="1617"/>
      <c r="J90" s="1617"/>
      <c r="K90" s="1617"/>
      <c r="L90" s="1617"/>
      <c r="M90" s="1617"/>
      <c r="N90" s="1617"/>
      <c r="O90" s="1617"/>
      <c r="P90" s="1617"/>
      <c r="Q90" s="1617"/>
      <c r="R90" s="1617"/>
      <c r="S90" s="1618"/>
    </row>
    <row r="91" spans="1:256" ht="28.5" customHeight="1">
      <c r="A91" s="1573" t="s">
        <v>41</v>
      </c>
      <c r="B91" s="1575"/>
      <c r="C91" s="1575"/>
      <c r="D91" s="1575" t="s">
        <v>42</v>
      </c>
      <c r="E91" s="1575"/>
      <c r="F91" s="1575" t="s">
        <v>43</v>
      </c>
      <c r="G91" s="1575"/>
      <c r="H91" s="1575"/>
      <c r="I91" s="1575" t="s">
        <v>44</v>
      </c>
      <c r="J91" s="1575"/>
      <c r="K91" s="1578" t="s">
        <v>45</v>
      </c>
      <c r="L91" s="1612"/>
      <c r="M91" s="1612"/>
      <c r="N91" s="1613"/>
      <c r="O91" s="1614" t="s">
        <v>46</v>
      </c>
      <c r="P91" s="1614"/>
      <c r="Q91" s="1615"/>
      <c r="R91" s="1575" t="s">
        <v>47</v>
      </c>
      <c r="S91" s="1582"/>
    </row>
    <row r="92" spans="1:256" ht="30" customHeight="1">
      <c r="A92" s="1572" t="s">
        <v>48</v>
      </c>
      <c r="B92" s="1574" t="s">
        <v>49</v>
      </c>
      <c r="C92" s="1576" t="s">
        <v>50</v>
      </c>
      <c r="D92" s="1574" t="s">
        <v>51</v>
      </c>
      <c r="E92" s="1574" t="s">
        <v>52</v>
      </c>
      <c r="F92" s="1578" t="s">
        <v>53</v>
      </c>
      <c r="G92" s="1579"/>
      <c r="H92" s="1580"/>
      <c r="I92" s="1574" t="s">
        <v>54</v>
      </c>
      <c r="J92" s="1574" t="s">
        <v>55</v>
      </c>
      <c r="K92" s="1578" t="s">
        <v>56</v>
      </c>
      <c r="L92" s="1580"/>
      <c r="M92" s="1578" t="s">
        <v>57</v>
      </c>
      <c r="N92" s="1580"/>
      <c r="O92" s="1574" t="s">
        <v>58</v>
      </c>
      <c r="P92" s="1574" t="s">
        <v>59</v>
      </c>
      <c r="Q92" s="1574" t="s">
        <v>60</v>
      </c>
      <c r="R92" s="1574" t="s">
        <v>61</v>
      </c>
      <c r="S92" s="1581" t="s">
        <v>62</v>
      </c>
    </row>
    <row r="93" spans="1:256" ht="58.5" customHeight="1">
      <c r="A93" s="1573"/>
      <c r="B93" s="1575"/>
      <c r="C93" s="1577"/>
      <c r="D93" s="1575"/>
      <c r="E93" s="1575"/>
      <c r="F93" s="154" t="s">
        <v>63</v>
      </c>
      <c r="G93" s="154" t="s">
        <v>64</v>
      </c>
      <c r="H93" s="154" t="s">
        <v>65</v>
      </c>
      <c r="I93" s="1575"/>
      <c r="J93" s="1575"/>
      <c r="K93" s="52" t="s">
        <v>66</v>
      </c>
      <c r="L93" s="52" t="s">
        <v>67</v>
      </c>
      <c r="M93" s="52" t="s">
        <v>68</v>
      </c>
      <c r="N93" s="52" t="s">
        <v>67</v>
      </c>
      <c r="O93" s="1575"/>
      <c r="P93" s="1575"/>
      <c r="Q93" s="1575"/>
      <c r="R93" s="1575"/>
      <c r="S93" s="1582"/>
    </row>
    <row r="94" spans="1:256">
      <c r="A94" s="1583" t="s">
        <v>69</v>
      </c>
      <c r="B94" s="1584"/>
      <c r="C94" s="1584"/>
      <c r="D94" s="1584"/>
      <c r="E94" s="1584"/>
      <c r="F94" s="1584"/>
      <c r="G94" s="1584"/>
      <c r="H94" s="1584"/>
      <c r="I94" s="1584"/>
      <c r="J94" s="1584"/>
      <c r="K94" s="1584"/>
      <c r="L94" s="1584"/>
      <c r="M94" s="1584"/>
      <c r="N94" s="1584"/>
      <c r="O94" s="1584"/>
      <c r="P94" s="1584"/>
      <c r="Q94" s="1584"/>
      <c r="R94" s="1584"/>
      <c r="S94" s="1585"/>
    </row>
    <row r="95" spans="1:256" s="224" customFormat="1">
      <c r="A95" s="317">
        <v>0</v>
      </c>
      <c r="B95" s="318">
        <v>0</v>
      </c>
      <c r="C95" s="318">
        <v>0</v>
      </c>
      <c r="D95" s="318">
        <v>0</v>
      </c>
      <c r="E95" s="318">
        <v>0</v>
      </c>
      <c r="F95" s="318">
        <v>0</v>
      </c>
      <c r="G95" s="318">
        <v>0</v>
      </c>
      <c r="H95" s="318">
        <v>0</v>
      </c>
      <c r="I95" s="318">
        <v>0</v>
      </c>
      <c r="J95" s="318">
        <v>0</v>
      </c>
      <c r="K95" s="318">
        <v>0</v>
      </c>
      <c r="L95" s="318">
        <v>0</v>
      </c>
      <c r="M95" s="318">
        <v>0</v>
      </c>
      <c r="N95" s="318">
        <v>0</v>
      </c>
      <c r="O95" s="318">
        <v>0</v>
      </c>
      <c r="P95" s="318">
        <v>0</v>
      </c>
      <c r="Q95" s="318">
        <v>0</v>
      </c>
      <c r="R95" s="318">
        <v>0</v>
      </c>
      <c r="S95" s="319">
        <v>0</v>
      </c>
      <c r="T95" s="320"/>
      <c r="U95" s="320"/>
      <c r="V95" s="320"/>
      <c r="W95" s="320"/>
      <c r="X95" s="320"/>
      <c r="Y95" s="320"/>
      <c r="Z95" s="320"/>
      <c r="AA95" s="320"/>
      <c r="AB95" s="320"/>
      <c r="AC95" s="320"/>
      <c r="AD95" s="320"/>
      <c r="AE95" s="320"/>
      <c r="AF95" s="320"/>
      <c r="AG95" s="320"/>
      <c r="AH95" s="320"/>
      <c r="AI95" s="320"/>
      <c r="AJ95" s="320"/>
      <c r="AK95" s="320"/>
      <c r="AL95" s="320"/>
      <c r="AM95" s="320"/>
      <c r="AN95" s="320"/>
      <c r="AO95" s="320"/>
      <c r="AP95" s="320"/>
      <c r="AQ95" s="320"/>
      <c r="AR95" s="320"/>
      <c r="AS95" s="320"/>
      <c r="AT95" s="320"/>
      <c r="AU95" s="320"/>
      <c r="AV95" s="320"/>
      <c r="AW95" s="320"/>
      <c r="AX95" s="320"/>
      <c r="AY95" s="320"/>
      <c r="AZ95" s="320"/>
      <c r="BA95" s="320"/>
      <c r="BB95" s="320"/>
      <c r="BC95" s="320"/>
      <c r="BD95" s="320"/>
      <c r="BE95" s="320"/>
      <c r="BF95" s="320"/>
      <c r="BG95" s="320"/>
      <c r="BH95" s="320"/>
      <c r="BI95" s="320"/>
      <c r="BJ95" s="320"/>
      <c r="BK95" s="320"/>
      <c r="BL95" s="320"/>
      <c r="BM95" s="320"/>
      <c r="BN95" s="320"/>
      <c r="BO95" s="320"/>
      <c r="BP95" s="320"/>
      <c r="BQ95" s="320"/>
      <c r="BR95" s="320"/>
      <c r="BS95" s="320"/>
      <c r="BT95" s="320"/>
      <c r="BU95" s="320"/>
      <c r="BV95" s="320"/>
      <c r="BW95" s="320"/>
      <c r="BX95" s="320"/>
      <c r="BY95" s="320"/>
      <c r="BZ95" s="320"/>
      <c r="CA95" s="320"/>
      <c r="CB95" s="320"/>
      <c r="CC95" s="320"/>
      <c r="CD95" s="320"/>
      <c r="CE95" s="320"/>
      <c r="CF95" s="320"/>
      <c r="CG95" s="320"/>
      <c r="CH95" s="320"/>
      <c r="CI95" s="320"/>
      <c r="CJ95" s="320"/>
      <c r="CK95" s="320"/>
      <c r="CL95" s="320"/>
      <c r="CM95" s="320"/>
      <c r="CN95" s="320"/>
      <c r="CO95" s="320"/>
      <c r="CP95" s="320"/>
      <c r="CQ95" s="320"/>
      <c r="CR95" s="320"/>
      <c r="CS95" s="320"/>
      <c r="CT95" s="320"/>
      <c r="CU95" s="320"/>
      <c r="CV95" s="320"/>
      <c r="CW95" s="320"/>
      <c r="CX95" s="320"/>
      <c r="CY95" s="320"/>
      <c r="CZ95" s="320"/>
      <c r="DA95" s="320"/>
      <c r="DB95" s="320"/>
      <c r="DC95" s="320"/>
      <c r="DD95" s="320"/>
      <c r="DE95" s="320"/>
      <c r="DF95" s="320"/>
      <c r="DG95" s="320"/>
      <c r="DH95" s="320"/>
      <c r="DI95" s="320"/>
      <c r="DJ95" s="320"/>
      <c r="DK95" s="320"/>
      <c r="DL95" s="320"/>
      <c r="DM95" s="320"/>
      <c r="DN95" s="320"/>
      <c r="DO95" s="320"/>
      <c r="DP95" s="320"/>
      <c r="DQ95" s="320"/>
      <c r="DR95" s="320"/>
      <c r="DS95" s="320"/>
      <c r="DT95" s="320"/>
      <c r="DU95" s="320"/>
      <c r="DV95" s="320"/>
      <c r="DW95" s="320"/>
      <c r="DX95" s="320"/>
      <c r="DY95" s="320"/>
      <c r="DZ95" s="320"/>
      <c r="EA95" s="320"/>
      <c r="EB95" s="320"/>
      <c r="EC95" s="320"/>
      <c r="ED95" s="320"/>
      <c r="EE95" s="320"/>
      <c r="EF95" s="320"/>
      <c r="EG95" s="320"/>
      <c r="EH95" s="320"/>
      <c r="EI95" s="320"/>
      <c r="EJ95" s="320"/>
      <c r="EK95" s="320"/>
      <c r="EL95" s="320"/>
      <c r="EM95" s="320"/>
      <c r="EN95" s="320"/>
      <c r="EO95" s="320"/>
      <c r="EP95" s="320"/>
      <c r="EQ95" s="320"/>
      <c r="ER95" s="320"/>
      <c r="ES95" s="320"/>
      <c r="ET95" s="320"/>
      <c r="EU95" s="320"/>
      <c r="EV95" s="320"/>
      <c r="EW95" s="320"/>
      <c r="EX95" s="320"/>
      <c r="EY95" s="320"/>
      <c r="EZ95" s="320"/>
      <c r="FA95" s="320"/>
      <c r="FB95" s="320"/>
      <c r="FC95" s="320"/>
      <c r="FD95" s="320"/>
      <c r="FE95" s="320"/>
      <c r="FF95" s="320"/>
      <c r="FG95" s="320"/>
      <c r="FH95" s="320"/>
      <c r="FI95" s="320"/>
      <c r="FJ95" s="320"/>
      <c r="FK95" s="320"/>
      <c r="FL95" s="320"/>
      <c r="FM95" s="320"/>
      <c r="FN95" s="320"/>
      <c r="FO95" s="320"/>
      <c r="FP95" s="320"/>
      <c r="FQ95" s="320"/>
      <c r="FR95" s="320"/>
      <c r="FS95" s="320"/>
      <c r="FT95" s="320"/>
      <c r="FU95" s="320"/>
      <c r="FV95" s="320"/>
      <c r="FW95" s="320"/>
      <c r="FX95" s="320"/>
      <c r="FY95" s="320"/>
      <c r="FZ95" s="320"/>
      <c r="GA95" s="320"/>
      <c r="GB95" s="320"/>
      <c r="GC95" s="320"/>
      <c r="GD95" s="320"/>
      <c r="GE95" s="320"/>
      <c r="GF95" s="320"/>
      <c r="GG95" s="320"/>
      <c r="GH95" s="320"/>
      <c r="GI95" s="320"/>
      <c r="GJ95" s="320"/>
      <c r="GK95" s="320"/>
      <c r="GL95" s="320"/>
      <c r="GM95" s="320"/>
      <c r="GN95" s="320"/>
      <c r="GO95" s="320"/>
      <c r="GP95" s="320"/>
      <c r="GQ95" s="320"/>
      <c r="GR95" s="320"/>
      <c r="GS95" s="320"/>
      <c r="GT95" s="320"/>
      <c r="GU95" s="320"/>
      <c r="GV95" s="320"/>
      <c r="GW95" s="320"/>
      <c r="GX95" s="320"/>
      <c r="GY95" s="320"/>
      <c r="GZ95" s="320"/>
      <c r="HA95" s="320"/>
      <c r="HB95" s="320"/>
      <c r="HC95" s="320"/>
      <c r="HD95" s="320"/>
      <c r="HE95" s="320"/>
      <c r="HF95" s="320"/>
      <c r="HG95" s="320"/>
      <c r="HH95" s="320"/>
      <c r="HI95" s="320"/>
      <c r="HJ95" s="320"/>
      <c r="HK95" s="320"/>
      <c r="HL95" s="320"/>
      <c r="HM95" s="320"/>
      <c r="HN95" s="320"/>
      <c r="HO95" s="320"/>
      <c r="HP95" s="320"/>
      <c r="HQ95" s="320"/>
      <c r="HR95" s="320"/>
      <c r="HS95" s="320"/>
      <c r="HT95" s="320"/>
      <c r="HU95" s="320"/>
      <c r="HV95" s="320"/>
      <c r="HW95" s="320"/>
      <c r="HX95" s="320"/>
      <c r="HY95" s="320"/>
      <c r="HZ95" s="320"/>
      <c r="IA95" s="320"/>
      <c r="IB95" s="320"/>
      <c r="IC95" s="320"/>
      <c r="ID95" s="320"/>
      <c r="IE95" s="320"/>
      <c r="IF95" s="320"/>
      <c r="IG95" s="320"/>
      <c r="IH95" s="320"/>
      <c r="II95" s="320"/>
      <c r="IJ95" s="320"/>
      <c r="IK95" s="320"/>
      <c r="IL95" s="320"/>
      <c r="IM95" s="320"/>
      <c r="IN95" s="320"/>
      <c r="IO95" s="320"/>
      <c r="IP95" s="320"/>
      <c r="IQ95" s="320"/>
      <c r="IR95" s="320"/>
      <c r="IS95" s="320"/>
      <c r="IT95" s="320"/>
      <c r="IU95" s="320"/>
      <c r="IV95" s="320"/>
    </row>
    <row r="96" spans="1:256">
      <c r="A96" s="1283" t="s">
        <v>70</v>
      </c>
      <c r="B96" s="1119"/>
      <c r="C96" s="1119"/>
      <c r="D96" s="1119"/>
      <c r="E96" s="1119"/>
      <c r="F96" s="1119"/>
      <c r="G96" s="1119"/>
      <c r="H96" s="1119"/>
      <c r="I96" s="1119"/>
      <c r="J96" s="1119"/>
      <c r="K96" s="1119"/>
      <c r="L96" s="1119"/>
      <c r="M96" s="1119"/>
      <c r="N96" s="1119"/>
      <c r="O96" s="1119"/>
      <c r="P96" s="1119"/>
      <c r="Q96" s="1119"/>
      <c r="R96" s="1119"/>
      <c r="S96" s="1284"/>
    </row>
    <row r="97" spans="1:256" s="224" customFormat="1">
      <c r="A97" s="317">
        <v>0</v>
      </c>
      <c r="B97" s="318">
        <v>0</v>
      </c>
      <c r="C97" s="318">
        <v>0</v>
      </c>
      <c r="D97" s="318">
        <v>0</v>
      </c>
      <c r="E97" s="318">
        <v>0</v>
      </c>
      <c r="F97" s="318">
        <v>0</v>
      </c>
      <c r="G97" s="318">
        <v>0</v>
      </c>
      <c r="H97" s="318">
        <v>0</v>
      </c>
      <c r="I97" s="318">
        <v>0</v>
      </c>
      <c r="J97" s="318">
        <v>0</v>
      </c>
      <c r="K97" s="318">
        <v>0</v>
      </c>
      <c r="L97" s="318">
        <v>0</v>
      </c>
      <c r="M97" s="318">
        <v>0</v>
      </c>
      <c r="N97" s="318">
        <v>0</v>
      </c>
      <c r="O97" s="318">
        <v>0</v>
      </c>
      <c r="P97" s="318">
        <v>0</v>
      </c>
      <c r="Q97" s="318">
        <v>0</v>
      </c>
      <c r="R97" s="318">
        <v>0</v>
      </c>
      <c r="S97" s="319">
        <v>0</v>
      </c>
      <c r="T97" s="320"/>
      <c r="U97" s="320"/>
      <c r="V97" s="320"/>
      <c r="W97" s="320"/>
      <c r="X97" s="320"/>
      <c r="Y97" s="320"/>
      <c r="Z97" s="320"/>
      <c r="AA97" s="320"/>
      <c r="AB97" s="320"/>
      <c r="AC97" s="320"/>
      <c r="AD97" s="320"/>
      <c r="AE97" s="320"/>
      <c r="AF97" s="320"/>
      <c r="AG97" s="320"/>
      <c r="AH97" s="320"/>
      <c r="AI97" s="320"/>
      <c r="AJ97" s="320"/>
      <c r="AK97" s="320"/>
      <c r="AL97" s="320"/>
      <c r="AM97" s="320"/>
      <c r="AN97" s="320"/>
      <c r="AO97" s="320"/>
      <c r="AP97" s="320"/>
      <c r="AQ97" s="320"/>
      <c r="AR97" s="320"/>
      <c r="AS97" s="320"/>
      <c r="AT97" s="320"/>
      <c r="AU97" s="320"/>
      <c r="AV97" s="320"/>
      <c r="AW97" s="320"/>
      <c r="AX97" s="320"/>
      <c r="AY97" s="320"/>
      <c r="AZ97" s="320"/>
      <c r="BA97" s="320"/>
      <c r="BB97" s="320"/>
      <c r="BC97" s="320"/>
      <c r="BD97" s="320"/>
      <c r="BE97" s="320"/>
      <c r="BF97" s="320"/>
      <c r="BG97" s="320"/>
      <c r="BH97" s="320"/>
      <c r="BI97" s="320"/>
      <c r="BJ97" s="320"/>
      <c r="BK97" s="320"/>
      <c r="BL97" s="320"/>
      <c r="BM97" s="320"/>
      <c r="BN97" s="320"/>
      <c r="BO97" s="320"/>
      <c r="BP97" s="320"/>
      <c r="BQ97" s="320"/>
      <c r="BR97" s="320"/>
      <c r="BS97" s="320"/>
      <c r="BT97" s="320"/>
      <c r="BU97" s="320"/>
      <c r="BV97" s="320"/>
      <c r="BW97" s="320"/>
      <c r="BX97" s="320"/>
      <c r="BY97" s="320"/>
      <c r="BZ97" s="320"/>
      <c r="CA97" s="320"/>
      <c r="CB97" s="320"/>
      <c r="CC97" s="320"/>
      <c r="CD97" s="320"/>
      <c r="CE97" s="320"/>
      <c r="CF97" s="320"/>
      <c r="CG97" s="320"/>
      <c r="CH97" s="320"/>
      <c r="CI97" s="320"/>
      <c r="CJ97" s="320"/>
      <c r="CK97" s="320"/>
      <c r="CL97" s="320"/>
      <c r="CM97" s="320"/>
      <c r="CN97" s="320"/>
      <c r="CO97" s="320"/>
      <c r="CP97" s="320"/>
      <c r="CQ97" s="320"/>
      <c r="CR97" s="320"/>
      <c r="CS97" s="320"/>
      <c r="CT97" s="320"/>
      <c r="CU97" s="320"/>
      <c r="CV97" s="320"/>
      <c r="CW97" s="320"/>
      <c r="CX97" s="320"/>
      <c r="CY97" s="320"/>
      <c r="CZ97" s="320"/>
      <c r="DA97" s="320"/>
      <c r="DB97" s="320"/>
      <c r="DC97" s="320"/>
      <c r="DD97" s="320"/>
      <c r="DE97" s="320"/>
      <c r="DF97" s="320"/>
      <c r="DG97" s="320"/>
      <c r="DH97" s="320"/>
      <c r="DI97" s="320"/>
      <c r="DJ97" s="320"/>
      <c r="DK97" s="320"/>
      <c r="DL97" s="320"/>
      <c r="DM97" s="320"/>
      <c r="DN97" s="320"/>
      <c r="DO97" s="320"/>
      <c r="DP97" s="320"/>
      <c r="DQ97" s="320"/>
      <c r="DR97" s="320"/>
      <c r="DS97" s="320"/>
      <c r="DT97" s="320"/>
      <c r="DU97" s="320"/>
      <c r="DV97" s="320"/>
      <c r="DW97" s="320"/>
      <c r="DX97" s="320"/>
      <c r="DY97" s="320"/>
      <c r="DZ97" s="320"/>
      <c r="EA97" s="320"/>
      <c r="EB97" s="320"/>
      <c r="EC97" s="320"/>
      <c r="ED97" s="320"/>
      <c r="EE97" s="320"/>
      <c r="EF97" s="320"/>
      <c r="EG97" s="320"/>
      <c r="EH97" s="320"/>
      <c r="EI97" s="320"/>
      <c r="EJ97" s="320"/>
      <c r="EK97" s="320"/>
      <c r="EL97" s="320"/>
      <c r="EM97" s="320"/>
      <c r="EN97" s="320"/>
      <c r="EO97" s="320"/>
      <c r="EP97" s="320"/>
      <c r="EQ97" s="320"/>
      <c r="ER97" s="320"/>
      <c r="ES97" s="320"/>
      <c r="ET97" s="320"/>
      <c r="EU97" s="320"/>
      <c r="EV97" s="320"/>
      <c r="EW97" s="320"/>
      <c r="EX97" s="320"/>
      <c r="EY97" s="320"/>
      <c r="EZ97" s="320"/>
      <c r="FA97" s="320"/>
      <c r="FB97" s="320"/>
      <c r="FC97" s="320"/>
      <c r="FD97" s="320"/>
      <c r="FE97" s="320"/>
      <c r="FF97" s="320"/>
      <c r="FG97" s="320"/>
      <c r="FH97" s="320"/>
      <c r="FI97" s="320"/>
      <c r="FJ97" s="320"/>
      <c r="FK97" s="320"/>
      <c r="FL97" s="320"/>
      <c r="FM97" s="320"/>
      <c r="FN97" s="320"/>
      <c r="FO97" s="320"/>
      <c r="FP97" s="320"/>
      <c r="FQ97" s="320"/>
      <c r="FR97" s="320"/>
      <c r="FS97" s="320"/>
      <c r="FT97" s="320"/>
      <c r="FU97" s="320"/>
      <c r="FV97" s="320"/>
      <c r="FW97" s="320"/>
      <c r="FX97" s="320"/>
      <c r="FY97" s="320"/>
      <c r="FZ97" s="320"/>
      <c r="GA97" s="320"/>
      <c r="GB97" s="320"/>
      <c r="GC97" s="320"/>
      <c r="GD97" s="320"/>
      <c r="GE97" s="320"/>
      <c r="GF97" s="320"/>
      <c r="GG97" s="320"/>
      <c r="GH97" s="320"/>
      <c r="GI97" s="320"/>
      <c r="GJ97" s="320"/>
      <c r="GK97" s="320"/>
      <c r="GL97" s="320"/>
      <c r="GM97" s="320"/>
      <c r="GN97" s="320"/>
      <c r="GO97" s="320"/>
      <c r="GP97" s="320"/>
      <c r="GQ97" s="320"/>
      <c r="GR97" s="320"/>
      <c r="GS97" s="320"/>
      <c r="GT97" s="320"/>
      <c r="GU97" s="320"/>
      <c r="GV97" s="320"/>
      <c r="GW97" s="320"/>
      <c r="GX97" s="320"/>
      <c r="GY97" s="320"/>
      <c r="GZ97" s="320"/>
      <c r="HA97" s="320"/>
      <c r="HB97" s="320"/>
      <c r="HC97" s="320"/>
      <c r="HD97" s="320"/>
      <c r="HE97" s="320"/>
      <c r="HF97" s="320"/>
      <c r="HG97" s="320"/>
      <c r="HH97" s="320"/>
      <c r="HI97" s="320"/>
      <c r="HJ97" s="320"/>
      <c r="HK97" s="320"/>
      <c r="HL97" s="320"/>
      <c r="HM97" s="320"/>
      <c r="HN97" s="320"/>
      <c r="HO97" s="320"/>
      <c r="HP97" s="320"/>
      <c r="HQ97" s="320"/>
      <c r="HR97" s="320"/>
      <c r="HS97" s="320"/>
      <c r="HT97" s="320"/>
      <c r="HU97" s="320"/>
      <c r="HV97" s="320"/>
      <c r="HW97" s="320"/>
      <c r="HX97" s="320"/>
      <c r="HY97" s="320"/>
      <c r="HZ97" s="320"/>
      <c r="IA97" s="320"/>
      <c r="IB97" s="320"/>
      <c r="IC97" s="320"/>
      <c r="ID97" s="320"/>
      <c r="IE97" s="320"/>
      <c r="IF97" s="320"/>
      <c r="IG97" s="320"/>
      <c r="IH97" s="320"/>
      <c r="II97" s="320"/>
      <c r="IJ97" s="320"/>
      <c r="IK97" s="320"/>
      <c r="IL97" s="320"/>
      <c r="IM97" s="320"/>
      <c r="IN97" s="320"/>
      <c r="IO97" s="320"/>
      <c r="IP97" s="320"/>
      <c r="IQ97" s="320"/>
      <c r="IR97" s="320"/>
      <c r="IS97" s="320"/>
      <c r="IT97" s="320"/>
      <c r="IU97" s="320"/>
      <c r="IV97" s="320"/>
    </row>
    <row r="98" spans="1:256" ht="13.5" customHeight="1">
      <c r="A98" s="1197" t="s">
        <v>71</v>
      </c>
      <c r="B98" s="994"/>
      <c r="C98" s="994"/>
      <c r="D98" s="994"/>
      <c r="E98" s="994"/>
      <c r="F98" s="994"/>
      <c r="G98" s="994"/>
      <c r="H98" s="994"/>
      <c r="I98" s="994"/>
      <c r="J98" s="994"/>
      <c r="K98" s="994"/>
      <c r="L98" s="994"/>
      <c r="M98" s="994"/>
      <c r="N98" s="994"/>
      <c r="O98" s="994"/>
      <c r="P98" s="994"/>
      <c r="Q98" s="994"/>
      <c r="R98" s="994"/>
      <c r="S98" s="1198"/>
    </row>
    <row r="99" spans="1:256" s="224" customFormat="1">
      <c r="A99" s="317">
        <v>0</v>
      </c>
      <c r="B99" s="318">
        <v>0</v>
      </c>
      <c r="C99" s="318">
        <v>0</v>
      </c>
      <c r="D99" s="318">
        <v>0</v>
      </c>
      <c r="E99" s="318">
        <v>0</v>
      </c>
      <c r="F99" s="318">
        <v>0</v>
      </c>
      <c r="G99" s="318">
        <v>0</v>
      </c>
      <c r="H99" s="318">
        <v>0</v>
      </c>
      <c r="I99" s="318">
        <v>0</v>
      </c>
      <c r="J99" s="318">
        <v>0</v>
      </c>
      <c r="K99" s="318">
        <v>0</v>
      </c>
      <c r="L99" s="318">
        <v>0</v>
      </c>
      <c r="M99" s="318">
        <v>0</v>
      </c>
      <c r="N99" s="318">
        <v>0</v>
      </c>
      <c r="O99" s="318">
        <v>0</v>
      </c>
      <c r="P99" s="318">
        <v>0</v>
      </c>
      <c r="Q99" s="318">
        <v>0</v>
      </c>
      <c r="R99" s="318">
        <v>0</v>
      </c>
      <c r="S99" s="319">
        <v>0</v>
      </c>
      <c r="T99" s="320"/>
      <c r="U99" s="320"/>
      <c r="V99" s="320"/>
      <c r="W99" s="320"/>
      <c r="X99" s="320"/>
      <c r="Y99" s="320"/>
      <c r="Z99" s="320"/>
      <c r="AA99" s="320"/>
      <c r="AB99" s="320"/>
      <c r="AC99" s="320"/>
      <c r="AD99" s="320"/>
      <c r="AE99" s="320"/>
      <c r="AF99" s="320"/>
      <c r="AG99" s="320"/>
      <c r="AH99" s="320"/>
      <c r="AI99" s="320"/>
      <c r="AJ99" s="320"/>
      <c r="AK99" s="320"/>
      <c r="AL99" s="320"/>
      <c r="AM99" s="320"/>
      <c r="AN99" s="320"/>
      <c r="AO99" s="320"/>
      <c r="AP99" s="320"/>
      <c r="AQ99" s="320"/>
      <c r="AR99" s="320"/>
      <c r="AS99" s="320"/>
      <c r="AT99" s="320"/>
      <c r="AU99" s="320"/>
      <c r="AV99" s="320"/>
      <c r="AW99" s="320"/>
      <c r="AX99" s="320"/>
      <c r="AY99" s="320"/>
      <c r="AZ99" s="320"/>
      <c r="BA99" s="320"/>
      <c r="BB99" s="320"/>
      <c r="BC99" s="320"/>
      <c r="BD99" s="320"/>
      <c r="BE99" s="320"/>
      <c r="BF99" s="320"/>
      <c r="BG99" s="320"/>
      <c r="BH99" s="320"/>
      <c r="BI99" s="320"/>
      <c r="BJ99" s="320"/>
      <c r="BK99" s="320"/>
      <c r="BL99" s="320"/>
      <c r="BM99" s="320"/>
      <c r="BN99" s="320"/>
      <c r="BO99" s="320"/>
      <c r="BP99" s="320"/>
      <c r="BQ99" s="320"/>
      <c r="BR99" s="320"/>
      <c r="BS99" s="320"/>
      <c r="BT99" s="320"/>
      <c r="BU99" s="320"/>
      <c r="BV99" s="320"/>
      <c r="BW99" s="320"/>
      <c r="BX99" s="320"/>
      <c r="BY99" s="320"/>
      <c r="BZ99" s="320"/>
      <c r="CA99" s="320"/>
      <c r="CB99" s="320"/>
      <c r="CC99" s="320"/>
      <c r="CD99" s="320"/>
      <c r="CE99" s="320"/>
      <c r="CF99" s="320"/>
      <c r="CG99" s="320"/>
      <c r="CH99" s="320"/>
      <c r="CI99" s="320"/>
      <c r="CJ99" s="320"/>
      <c r="CK99" s="320"/>
      <c r="CL99" s="320"/>
      <c r="CM99" s="320"/>
      <c r="CN99" s="320"/>
      <c r="CO99" s="320"/>
      <c r="CP99" s="320"/>
      <c r="CQ99" s="320"/>
      <c r="CR99" s="320"/>
      <c r="CS99" s="320"/>
      <c r="CT99" s="320"/>
      <c r="CU99" s="320"/>
      <c r="CV99" s="320"/>
      <c r="CW99" s="320"/>
      <c r="CX99" s="320"/>
      <c r="CY99" s="320"/>
      <c r="CZ99" s="320"/>
      <c r="DA99" s="320"/>
      <c r="DB99" s="320"/>
      <c r="DC99" s="320"/>
      <c r="DD99" s="320"/>
      <c r="DE99" s="320"/>
      <c r="DF99" s="320"/>
      <c r="DG99" s="320"/>
      <c r="DH99" s="320"/>
      <c r="DI99" s="320"/>
      <c r="DJ99" s="320"/>
      <c r="DK99" s="320"/>
      <c r="DL99" s="320"/>
      <c r="DM99" s="320"/>
      <c r="DN99" s="320"/>
      <c r="DO99" s="320"/>
      <c r="DP99" s="320"/>
      <c r="DQ99" s="320"/>
      <c r="DR99" s="320"/>
      <c r="DS99" s="320"/>
      <c r="DT99" s="320"/>
      <c r="DU99" s="320"/>
      <c r="DV99" s="320"/>
      <c r="DW99" s="320"/>
      <c r="DX99" s="320"/>
      <c r="DY99" s="320"/>
      <c r="DZ99" s="320"/>
      <c r="EA99" s="320"/>
      <c r="EB99" s="320"/>
      <c r="EC99" s="320"/>
      <c r="ED99" s="320"/>
      <c r="EE99" s="320"/>
      <c r="EF99" s="320"/>
      <c r="EG99" s="320"/>
      <c r="EH99" s="320"/>
      <c r="EI99" s="320"/>
      <c r="EJ99" s="320"/>
      <c r="EK99" s="320"/>
      <c r="EL99" s="320"/>
      <c r="EM99" s="320"/>
      <c r="EN99" s="320"/>
      <c r="EO99" s="320"/>
      <c r="EP99" s="320"/>
      <c r="EQ99" s="320"/>
      <c r="ER99" s="320"/>
      <c r="ES99" s="320"/>
      <c r="ET99" s="320"/>
      <c r="EU99" s="320"/>
      <c r="EV99" s="320"/>
      <c r="EW99" s="320"/>
      <c r="EX99" s="320"/>
      <c r="EY99" s="320"/>
      <c r="EZ99" s="320"/>
      <c r="FA99" s="320"/>
      <c r="FB99" s="320"/>
      <c r="FC99" s="320"/>
      <c r="FD99" s="320"/>
      <c r="FE99" s="320"/>
      <c r="FF99" s="320"/>
      <c r="FG99" s="320"/>
      <c r="FH99" s="320"/>
      <c r="FI99" s="320"/>
      <c r="FJ99" s="320"/>
      <c r="FK99" s="320"/>
      <c r="FL99" s="320"/>
      <c r="FM99" s="320"/>
      <c r="FN99" s="320"/>
      <c r="FO99" s="320"/>
      <c r="FP99" s="320"/>
      <c r="FQ99" s="320"/>
      <c r="FR99" s="320"/>
      <c r="FS99" s="320"/>
      <c r="FT99" s="320"/>
      <c r="FU99" s="320"/>
      <c r="FV99" s="320"/>
      <c r="FW99" s="320"/>
      <c r="FX99" s="320"/>
      <c r="FY99" s="320"/>
      <c r="FZ99" s="320"/>
      <c r="GA99" s="320"/>
      <c r="GB99" s="320"/>
      <c r="GC99" s="320"/>
      <c r="GD99" s="320"/>
      <c r="GE99" s="320"/>
      <c r="GF99" s="320"/>
      <c r="GG99" s="320"/>
      <c r="GH99" s="320"/>
      <c r="GI99" s="320"/>
      <c r="GJ99" s="320"/>
      <c r="GK99" s="320"/>
      <c r="GL99" s="320"/>
      <c r="GM99" s="320"/>
      <c r="GN99" s="320"/>
      <c r="GO99" s="320"/>
      <c r="GP99" s="320"/>
      <c r="GQ99" s="320"/>
      <c r="GR99" s="320"/>
      <c r="GS99" s="320"/>
      <c r="GT99" s="320"/>
      <c r="GU99" s="320"/>
      <c r="GV99" s="320"/>
      <c r="GW99" s="320"/>
      <c r="GX99" s="320"/>
      <c r="GY99" s="320"/>
      <c r="GZ99" s="320"/>
      <c r="HA99" s="320"/>
      <c r="HB99" s="320"/>
      <c r="HC99" s="320"/>
      <c r="HD99" s="320"/>
      <c r="HE99" s="320"/>
      <c r="HF99" s="320"/>
      <c r="HG99" s="320"/>
      <c r="HH99" s="320"/>
      <c r="HI99" s="320"/>
      <c r="HJ99" s="320"/>
      <c r="HK99" s="320"/>
      <c r="HL99" s="320"/>
      <c r="HM99" s="320"/>
      <c r="HN99" s="320"/>
      <c r="HO99" s="320"/>
      <c r="HP99" s="320"/>
      <c r="HQ99" s="320"/>
      <c r="HR99" s="320"/>
      <c r="HS99" s="320"/>
      <c r="HT99" s="320"/>
      <c r="HU99" s="320"/>
      <c r="HV99" s="320"/>
      <c r="HW99" s="320"/>
      <c r="HX99" s="320"/>
      <c r="HY99" s="320"/>
      <c r="HZ99" s="320"/>
      <c r="IA99" s="320"/>
      <c r="IB99" s="320"/>
      <c r="IC99" s="320"/>
      <c r="ID99" s="320"/>
      <c r="IE99" s="320"/>
      <c r="IF99" s="320"/>
      <c r="IG99" s="320"/>
      <c r="IH99" s="320"/>
      <c r="II99" s="320"/>
      <c r="IJ99" s="320"/>
      <c r="IK99" s="320"/>
      <c r="IL99" s="320"/>
      <c r="IM99" s="320"/>
      <c r="IN99" s="320"/>
      <c r="IO99" s="320"/>
      <c r="IP99" s="320"/>
      <c r="IQ99" s="320"/>
      <c r="IR99" s="320"/>
      <c r="IS99" s="320"/>
      <c r="IT99" s="320"/>
      <c r="IU99" s="320"/>
      <c r="IV99" s="320"/>
    </row>
    <row r="100" spans="1:256">
      <c r="A100" s="1197" t="s">
        <v>72</v>
      </c>
      <c r="B100" s="994"/>
      <c r="C100" s="994"/>
      <c r="D100" s="994"/>
      <c r="E100" s="994"/>
      <c r="F100" s="994"/>
      <c r="G100" s="994"/>
      <c r="H100" s="994"/>
      <c r="I100" s="994"/>
      <c r="J100" s="994"/>
      <c r="K100" s="994"/>
      <c r="L100" s="994"/>
      <c r="M100" s="994"/>
      <c r="N100" s="994"/>
      <c r="O100" s="994"/>
      <c r="P100" s="994"/>
      <c r="Q100" s="994"/>
      <c r="R100" s="994"/>
      <c r="S100" s="1198"/>
    </row>
    <row r="101" spans="1:256" s="224" customFormat="1">
      <c r="A101" s="317">
        <v>0</v>
      </c>
      <c r="B101" s="318">
        <v>0</v>
      </c>
      <c r="C101" s="318">
        <v>0</v>
      </c>
      <c r="D101" s="318">
        <v>0</v>
      </c>
      <c r="E101" s="318">
        <v>0</v>
      </c>
      <c r="F101" s="318">
        <v>0</v>
      </c>
      <c r="G101" s="318">
        <v>0</v>
      </c>
      <c r="H101" s="318">
        <v>0</v>
      </c>
      <c r="I101" s="318">
        <v>0</v>
      </c>
      <c r="J101" s="318">
        <v>0</v>
      </c>
      <c r="K101" s="318">
        <v>0</v>
      </c>
      <c r="L101" s="318">
        <v>0</v>
      </c>
      <c r="M101" s="318">
        <v>0</v>
      </c>
      <c r="N101" s="318">
        <v>0</v>
      </c>
      <c r="O101" s="318">
        <v>0</v>
      </c>
      <c r="P101" s="318">
        <v>0</v>
      </c>
      <c r="Q101" s="318">
        <v>0</v>
      </c>
      <c r="R101" s="318">
        <v>0</v>
      </c>
      <c r="S101" s="319">
        <v>0</v>
      </c>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20"/>
      <c r="BQ101" s="320"/>
      <c r="BR101" s="320"/>
      <c r="BS101" s="320"/>
      <c r="BT101" s="320"/>
      <c r="BU101" s="320"/>
      <c r="BV101" s="320"/>
      <c r="BW101" s="320"/>
      <c r="BX101" s="320"/>
      <c r="BY101" s="320"/>
      <c r="BZ101" s="320"/>
      <c r="CA101" s="320"/>
      <c r="CB101" s="320"/>
      <c r="CC101" s="320"/>
      <c r="CD101" s="320"/>
      <c r="CE101" s="320"/>
      <c r="CF101" s="320"/>
      <c r="CG101" s="320"/>
      <c r="CH101" s="320"/>
      <c r="CI101" s="320"/>
      <c r="CJ101" s="320"/>
      <c r="CK101" s="320"/>
      <c r="CL101" s="320"/>
      <c r="CM101" s="320"/>
      <c r="CN101" s="320"/>
      <c r="CO101" s="320"/>
      <c r="CP101" s="320"/>
      <c r="CQ101" s="320"/>
      <c r="CR101" s="320"/>
      <c r="CS101" s="320"/>
      <c r="CT101" s="320"/>
      <c r="CU101" s="320"/>
      <c r="CV101" s="320"/>
      <c r="CW101" s="320"/>
      <c r="CX101" s="320"/>
      <c r="CY101" s="320"/>
      <c r="CZ101" s="320"/>
      <c r="DA101" s="320"/>
      <c r="DB101" s="320"/>
      <c r="DC101" s="320"/>
      <c r="DD101" s="320"/>
      <c r="DE101" s="320"/>
      <c r="DF101" s="320"/>
      <c r="DG101" s="320"/>
      <c r="DH101" s="320"/>
      <c r="DI101" s="320"/>
      <c r="DJ101" s="320"/>
      <c r="DK101" s="320"/>
      <c r="DL101" s="320"/>
      <c r="DM101" s="320"/>
      <c r="DN101" s="320"/>
      <c r="DO101" s="320"/>
      <c r="DP101" s="320"/>
      <c r="DQ101" s="320"/>
      <c r="DR101" s="320"/>
      <c r="DS101" s="320"/>
      <c r="DT101" s="320"/>
      <c r="DU101" s="320"/>
      <c r="DV101" s="320"/>
      <c r="DW101" s="320"/>
      <c r="DX101" s="320"/>
      <c r="DY101" s="320"/>
      <c r="DZ101" s="320"/>
      <c r="EA101" s="320"/>
      <c r="EB101" s="320"/>
      <c r="EC101" s="320"/>
      <c r="ED101" s="320"/>
      <c r="EE101" s="320"/>
      <c r="EF101" s="320"/>
      <c r="EG101" s="320"/>
      <c r="EH101" s="320"/>
      <c r="EI101" s="320"/>
      <c r="EJ101" s="320"/>
      <c r="EK101" s="320"/>
      <c r="EL101" s="320"/>
      <c r="EM101" s="320"/>
      <c r="EN101" s="320"/>
      <c r="EO101" s="320"/>
      <c r="EP101" s="320"/>
      <c r="EQ101" s="320"/>
      <c r="ER101" s="320"/>
      <c r="ES101" s="320"/>
      <c r="ET101" s="320"/>
      <c r="EU101" s="320"/>
      <c r="EV101" s="320"/>
      <c r="EW101" s="320"/>
      <c r="EX101" s="320"/>
      <c r="EY101" s="320"/>
      <c r="EZ101" s="320"/>
      <c r="FA101" s="320"/>
      <c r="FB101" s="320"/>
      <c r="FC101" s="320"/>
      <c r="FD101" s="320"/>
      <c r="FE101" s="320"/>
      <c r="FF101" s="320"/>
      <c r="FG101" s="320"/>
      <c r="FH101" s="320"/>
      <c r="FI101" s="320"/>
      <c r="FJ101" s="320"/>
      <c r="FK101" s="320"/>
      <c r="FL101" s="320"/>
      <c r="FM101" s="320"/>
      <c r="FN101" s="320"/>
      <c r="FO101" s="320"/>
      <c r="FP101" s="320"/>
      <c r="FQ101" s="320"/>
      <c r="FR101" s="320"/>
      <c r="FS101" s="320"/>
      <c r="FT101" s="320"/>
      <c r="FU101" s="320"/>
      <c r="FV101" s="320"/>
      <c r="FW101" s="320"/>
      <c r="FX101" s="320"/>
      <c r="FY101" s="320"/>
      <c r="FZ101" s="320"/>
      <c r="GA101" s="320"/>
      <c r="GB101" s="320"/>
      <c r="GC101" s="320"/>
      <c r="GD101" s="320"/>
      <c r="GE101" s="320"/>
      <c r="GF101" s="320"/>
      <c r="GG101" s="320"/>
      <c r="GH101" s="320"/>
      <c r="GI101" s="320"/>
      <c r="GJ101" s="320"/>
      <c r="GK101" s="320"/>
      <c r="GL101" s="320"/>
      <c r="GM101" s="320"/>
      <c r="GN101" s="320"/>
      <c r="GO101" s="320"/>
      <c r="GP101" s="320"/>
      <c r="GQ101" s="320"/>
      <c r="GR101" s="320"/>
      <c r="GS101" s="320"/>
      <c r="GT101" s="320"/>
      <c r="GU101" s="320"/>
      <c r="GV101" s="320"/>
      <c r="GW101" s="320"/>
      <c r="GX101" s="320"/>
      <c r="GY101" s="320"/>
      <c r="GZ101" s="320"/>
      <c r="HA101" s="320"/>
      <c r="HB101" s="320"/>
      <c r="HC101" s="320"/>
      <c r="HD101" s="320"/>
      <c r="HE101" s="320"/>
      <c r="HF101" s="320"/>
      <c r="HG101" s="320"/>
      <c r="HH101" s="320"/>
      <c r="HI101" s="320"/>
      <c r="HJ101" s="320"/>
      <c r="HK101" s="320"/>
      <c r="HL101" s="320"/>
      <c r="HM101" s="320"/>
      <c r="HN101" s="320"/>
      <c r="HO101" s="320"/>
      <c r="HP101" s="320"/>
      <c r="HQ101" s="320"/>
      <c r="HR101" s="320"/>
      <c r="HS101" s="320"/>
      <c r="HT101" s="320"/>
      <c r="HU101" s="320"/>
      <c r="HV101" s="320"/>
      <c r="HW101" s="320"/>
      <c r="HX101" s="320"/>
      <c r="HY101" s="320"/>
      <c r="HZ101" s="320"/>
      <c r="IA101" s="320"/>
      <c r="IB101" s="320"/>
      <c r="IC101" s="320"/>
      <c r="ID101" s="320"/>
      <c r="IE101" s="320"/>
      <c r="IF101" s="320"/>
      <c r="IG101" s="320"/>
      <c r="IH101" s="320"/>
      <c r="II101" s="320"/>
      <c r="IJ101" s="320"/>
      <c r="IK101" s="320"/>
      <c r="IL101" s="320"/>
      <c r="IM101" s="320"/>
      <c r="IN101" s="320"/>
      <c r="IO101" s="320"/>
      <c r="IP101" s="320"/>
      <c r="IQ101" s="320"/>
      <c r="IR101" s="320"/>
      <c r="IS101" s="320"/>
      <c r="IT101" s="320"/>
      <c r="IU101" s="320"/>
      <c r="IV101" s="320"/>
    </row>
    <row r="102" spans="1:256">
      <c r="A102" s="1199" t="s">
        <v>73</v>
      </c>
      <c r="B102" s="995"/>
      <c r="C102" s="995"/>
      <c r="D102" s="995"/>
      <c r="E102" s="995"/>
      <c r="F102" s="995"/>
      <c r="G102" s="995"/>
      <c r="H102" s="995"/>
      <c r="I102" s="995"/>
      <c r="J102" s="995"/>
      <c r="K102" s="995"/>
      <c r="L102" s="995"/>
      <c r="M102" s="995"/>
      <c r="N102" s="995"/>
      <c r="O102" s="995"/>
      <c r="P102" s="995"/>
      <c r="Q102" s="995"/>
      <c r="R102" s="995"/>
      <c r="S102" s="1200"/>
    </row>
    <row r="103" spans="1:256" s="224" customFormat="1">
      <c r="A103" s="317">
        <v>0</v>
      </c>
      <c r="B103" s="318">
        <v>0</v>
      </c>
      <c r="C103" s="318">
        <v>0</v>
      </c>
      <c r="D103" s="318">
        <v>0</v>
      </c>
      <c r="E103" s="318">
        <v>0</v>
      </c>
      <c r="F103" s="318">
        <v>0</v>
      </c>
      <c r="G103" s="318">
        <v>0</v>
      </c>
      <c r="H103" s="318">
        <v>0</v>
      </c>
      <c r="I103" s="318">
        <v>0</v>
      </c>
      <c r="J103" s="318">
        <v>0</v>
      </c>
      <c r="K103" s="318">
        <v>0</v>
      </c>
      <c r="L103" s="318">
        <v>0</v>
      </c>
      <c r="M103" s="318">
        <v>0</v>
      </c>
      <c r="N103" s="318">
        <v>0</v>
      </c>
      <c r="O103" s="318">
        <v>0</v>
      </c>
      <c r="P103" s="318">
        <v>0</v>
      </c>
      <c r="Q103" s="318">
        <v>0</v>
      </c>
      <c r="R103" s="318">
        <v>0</v>
      </c>
      <c r="S103" s="319">
        <v>0</v>
      </c>
      <c r="T103" s="320"/>
      <c r="U103" s="320"/>
      <c r="V103" s="320"/>
      <c r="W103" s="320"/>
      <c r="X103" s="320"/>
      <c r="Y103" s="320"/>
      <c r="Z103" s="320"/>
      <c r="AA103" s="320"/>
      <c r="AB103" s="320"/>
      <c r="AC103" s="320"/>
      <c r="AD103" s="320"/>
      <c r="AE103" s="320"/>
      <c r="AF103" s="320"/>
      <c r="AG103" s="320"/>
      <c r="AH103" s="320"/>
      <c r="AI103" s="320"/>
      <c r="AJ103" s="320"/>
      <c r="AK103" s="320"/>
      <c r="AL103" s="320"/>
      <c r="AM103" s="320"/>
      <c r="AN103" s="320"/>
      <c r="AO103" s="320"/>
      <c r="AP103" s="320"/>
      <c r="AQ103" s="320"/>
      <c r="AR103" s="320"/>
      <c r="AS103" s="320"/>
      <c r="AT103" s="320"/>
      <c r="AU103" s="320"/>
      <c r="AV103" s="320"/>
      <c r="AW103" s="320"/>
      <c r="AX103" s="320"/>
      <c r="AY103" s="320"/>
      <c r="AZ103" s="320"/>
      <c r="BA103" s="320"/>
      <c r="BB103" s="320"/>
      <c r="BC103" s="320"/>
      <c r="BD103" s="320"/>
      <c r="BE103" s="320"/>
      <c r="BF103" s="320"/>
      <c r="BG103" s="320"/>
      <c r="BH103" s="320"/>
      <c r="BI103" s="320"/>
      <c r="BJ103" s="320"/>
      <c r="BK103" s="320"/>
      <c r="BL103" s="320"/>
      <c r="BM103" s="320"/>
      <c r="BN103" s="320"/>
      <c r="BO103" s="320"/>
      <c r="BP103" s="320"/>
      <c r="BQ103" s="320"/>
      <c r="BR103" s="320"/>
      <c r="BS103" s="320"/>
      <c r="BT103" s="320"/>
      <c r="BU103" s="320"/>
      <c r="BV103" s="320"/>
      <c r="BW103" s="320"/>
      <c r="BX103" s="320"/>
      <c r="BY103" s="320"/>
      <c r="BZ103" s="320"/>
      <c r="CA103" s="320"/>
      <c r="CB103" s="320"/>
      <c r="CC103" s="320"/>
      <c r="CD103" s="320"/>
      <c r="CE103" s="320"/>
      <c r="CF103" s="320"/>
      <c r="CG103" s="320"/>
      <c r="CH103" s="320"/>
      <c r="CI103" s="320"/>
      <c r="CJ103" s="320"/>
      <c r="CK103" s="320"/>
      <c r="CL103" s="320"/>
      <c r="CM103" s="320"/>
      <c r="CN103" s="320"/>
      <c r="CO103" s="320"/>
      <c r="CP103" s="320"/>
      <c r="CQ103" s="320"/>
      <c r="CR103" s="320"/>
      <c r="CS103" s="320"/>
      <c r="CT103" s="320"/>
      <c r="CU103" s="320"/>
      <c r="CV103" s="320"/>
      <c r="CW103" s="320"/>
      <c r="CX103" s="320"/>
      <c r="CY103" s="320"/>
      <c r="CZ103" s="320"/>
      <c r="DA103" s="320"/>
      <c r="DB103" s="320"/>
      <c r="DC103" s="320"/>
      <c r="DD103" s="320"/>
      <c r="DE103" s="320"/>
      <c r="DF103" s="320"/>
      <c r="DG103" s="320"/>
      <c r="DH103" s="320"/>
      <c r="DI103" s="320"/>
      <c r="DJ103" s="320"/>
      <c r="DK103" s="320"/>
      <c r="DL103" s="320"/>
      <c r="DM103" s="320"/>
      <c r="DN103" s="320"/>
      <c r="DO103" s="320"/>
      <c r="DP103" s="320"/>
      <c r="DQ103" s="320"/>
      <c r="DR103" s="320"/>
      <c r="DS103" s="320"/>
      <c r="DT103" s="320"/>
      <c r="DU103" s="320"/>
      <c r="DV103" s="320"/>
      <c r="DW103" s="320"/>
      <c r="DX103" s="320"/>
      <c r="DY103" s="320"/>
      <c r="DZ103" s="320"/>
      <c r="EA103" s="320"/>
      <c r="EB103" s="320"/>
      <c r="EC103" s="320"/>
      <c r="ED103" s="320"/>
      <c r="EE103" s="320"/>
      <c r="EF103" s="320"/>
      <c r="EG103" s="320"/>
      <c r="EH103" s="320"/>
      <c r="EI103" s="320"/>
      <c r="EJ103" s="320"/>
      <c r="EK103" s="320"/>
      <c r="EL103" s="320"/>
      <c r="EM103" s="320"/>
      <c r="EN103" s="320"/>
      <c r="EO103" s="320"/>
      <c r="EP103" s="320"/>
      <c r="EQ103" s="320"/>
      <c r="ER103" s="320"/>
      <c r="ES103" s="320"/>
      <c r="ET103" s="320"/>
      <c r="EU103" s="320"/>
      <c r="EV103" s="320"/>
      <c r="EW103" s="320"/>
      <c r="EX103" s="320"/>
      <c r="EY103" s="320"/>
      <c r="EZ103" s="320"/>
      <c r="FA103" s="320"/>
      <c r="FB103" s="320"/>
      <c r="FC103" s="320"/>
      <c r="FD103" s="320"/>
      <c r="FE103" s="320"/>
      <c r="FF103" s="320"/>
      <c r="FG103" s="320"/>
      <c r="FH103" s="320"/>
      <c r="FI103" s="320"/>
      <c r="FJ103" s="320"/>
      <c r="FK103" s="320"/>
      <c r="FL103" s="320"/>
      <c r="FM103" s="320"/>
      <c r="FN103" s="320"/>
      <c r="FO103" s="320"/>
      <c r="FP103" s="320"/>
      <c r="FQ103" s="320"/>
      <c r="FR103" s="320"/>
      <c r="FS103" s="320"/>
      <c r="FT103" s="320"/>
      <c r="FU103" s="320"/>
      <c r="FV103" s="320"/>
      <c r="FW103" s="320"/>
      <c r="FX103" s="320"/>
      <c r="FY103" s="320"/>
      <c r="FZ103" s="320"/>
      <c r="GA103" s="320"/>
      <c r="GB103" s="320"/>
      <c r="GC103" s="320"/>
      <c r="GD103" s="320"/>
      <c r="GE103" s="320"/>
      <c r="GF103" s="320"/>
      <c r="GG103" s="320"/>
      <c r="GH103" s="320"/>
      <c r="GI103" s="320"/>
      <c r="GJ103" s="320"/>
      <c r="GK103" s="320"/>
      <c r="GL103" s="320"/>
      <c r="GM103" s="320"/>
      <c r="GN103" s="320"/>
      <c r="GO103" s="320"/>
      <c r="GP103" s="320"/>
      <c r="GQ103" s="320"/>
      <c r="GR103" s="320"/>
      <c r="GS103" s="320"/>
      <c r="GT103" s="320"/>
      <c r="GU103" s="320"/>
      <c r="GV103" s="320"/>
      <c r="GW103" s="320"/>
      <c r="GX103" s="320"/>
      <c r="GY103" s="320"/>
      <c r="GZ103" s="320"/>
      <c r="HA103" s="320"/>
      <c r="HB103" s="320"/>
      <c r="HC103" s="320"/>
      <c r="HD103" s="320"/>
      <c r="HE103" s="320"/>
      <c r="HF103" s="320"/>
      <c r="HG103" s="320"/>
      <c r="HH103" s="320"/>
      <c r="HI103" s="320"/>
      <c r="HJ103" s="320"/>
      <c r="HK103" s="320"/>
      <c r="HL103" s="320"/>
      <c r="HM103" s="320"/>
      <c r="HN103" s="320"/>
      <c r="HO103" s="320"/>
      <c r="HP103" s="320"/>
      <c r="HQ103" s="320"/>
      <c r="HR103" s="320"/>
      <c r="HS103" s="320"/>
      <c r="HT103" s="320"/>
      <c r="HU103" s="320"/>
      <c r="HV103" s="320"/>
      <c r="HW103" s="320"/>
      <c r="HX103" s="320"/>
      <c r="HY103" s="320"/>
      <c r="HZ103" s="320"/>
      <c r="IA103" s="320"/>
      <c r="IB103" s="320"/>
      <c r="IC103" s="320"/>
      <c r="ID103" s="320"/>
      <c r="IE103" s="320"/>
      <c r="IF103" s="320"/>
      <c r="IG103" s="320"/>
      <c r="IH103" s="320"/>
      <c r="II103" s="320"/>
      <c r="IJ103" s="320"/>
      <c r="IK103" s="320"/>
      <c r="IL103" s="320"/>
      <c r="IM103" s="320"/>
      <c r="IN103" s="320"/>
      <c r="IO103" s="320"/>
      <c r="IP103" s="320"/>
      <c r="IQ103" s="320"/>
      <c r="IR103" s="320"/>
      <c r="IS103" s="320"/>
      <c r="IT103" s="320"/>
      <c r="IU103" s="320"/>
      <c r="IV103" s="320"/>
    </row>
    <row r="104" spans="1:256">
      <c r="A104" s="1197" t="s">
        <v>74</v>
      </c>
      <c r="B104" s="994"/>
      <c r="C104" s="994"/>
      <c r="D104" s="994"/>
      <c r="E104" s="994"/>
      <c r="F104" s="994"/>
      <c r="G104" s="994"/>
      <c r="H104" s="994"/>
      <c r="I104" s="994"/>
      <c r="J104" s="994"/>
      <c r="K104" s="994"/>
      <c r="L104" s="994"/>
      <c r="M104" s="994"/>
      <c r="N104" s="994"/>
      <c r="O104" s="994"/>
      <c r="P104" s="994"/>
      <c r="Q104" s="994"/>
      <c r="R104" s="994"/>
      <c r="S104" s="1198"/>
    </row>
    <row r="105" spans="1:256" s="224" customFormat="1">
      <c r="A105" s="317">
        <v>0</v>
      </c>
      <c r="B105" s="318">
        <v>0</v>
      </c>
      <c r="C105" s="318">
        <v>0</v>
      </c>
      <c r="D105" s="318">
        <v>0</v>
      </c>
      <c r="E105" s="318">
        <v>0</v>
      </c>
      <c r="F105" s="318">
        <v>0</v>
      </c>
      <c r="G105" s="318">
        <v>0</v>
      </c>
      <c r="H105" s="318">
        <v>0</v>
      </c>
      <c r="I105" s="318">
        <v>0</v>
      </c>
      <c r="J105" s="318">
        <v>0</v>
      </c>
      <c r="K105" s="318">
        <v>0</v>
      </c>
      <c r="L105" s="318">
        <v>0</v>
      </c>
      <c r="M105" s="318">
        <v>0</v>
      </c>
      <c r="N105" s="318">
        <v>0</v>
      </c>
      <c r="O105" s="318">
        <v>0</v>
      </c>
      <c r="P105" s="318">
        <v>0</v>
      </c>
      <c r="Q105" s="318">
        <v>0</v>
      </c>
      <c r="R105" s="318">
        <v>0</v>
      </c>
      <c r="S105" s="319">
        <v>0</v>
      </c>
      <c r="T105" s="320"/>
      <c r="U105" s="320"/>
      <c r="V105" s="320"/>
      <c r="W105" s="320"/>
      <c r="X105" s="320"/>
      <c r="Y105" s="320"/>
      <c r="Z105" s="320"/>
      <c r="AA105" s="320"/>
      <c r="AB105" s="320"/>
      <c r="AC105" s="320"/>
      <c r="AD105" s="320"/>
      <c r="AE105" s="320"/>
      <c r="AF105" s="320"/>
      <c r="AG105" s="320"/>
      <c r="AH105" s="320"/>
      <c r="AI105" s="320"/>
      <c r="AJ105" s="320"/>
      <c r="AK105" s="320"/>
      <c r="AL105" s="320"/>
      <c r="AM105" s="320"/>
      <c r="AN105" s="320"/>
      <c r="AO105" s="320"/>
      <c r="AP105" s="320"/>
      <c r="AQ105" s="320"/>
      <c r="AR105" s="320"/>
      <c r="AS105" s="320"/>
      <c r="AT105" s="320"/>
      <c r="AU105" s="320"/>
      <c r="AV105" s="320"/>
      <c r="AW105" s="320"/>
      <c r="AX105" s="320"/>
      <c r="AY105" s="320"/>
      <c r="AZ105" s="320"/>
      <c r="BA105" s="320"/>
      <c r="BB105" s="320"/>
      <c r="BC105" s="320"/>
      <c r="BD105" s="320"/>
      <c r="BE105" s="320"/>
      <c r="BF105" s="320"/>
      <c r="BG105" s="320"/>
      <c r="BH105" s="320"/>
      <c r="BI105" s="320"/>
      <c r="BJ105" s="320"/>
      <c r="BK105" s="320"/>
      <c r="BL105" s="320"/>
      <c r="BM105" s="320"/>
      <c r="BN105" s="320"/>
      <c r="BO105" s="320"/>
      <c r="BP105" s="320"/>
      <c r="BQ105" s="320"/>
      <c r="BR105" s="320"/>
      <c r="BS105" s="320"/>
      <c r="BT105" s="320"/>
      <c r="BU105" s="320"/>
      <c r="BV105" s="320"/>
      <c r="BW105" s="320"/>
      <c r="BX105" s="320"/>
      <c r="BY105" s="320"/>
      <c r="BZ105" s="320"/>
      <c r="CA105" s="320"/>
      <c r="CB105" s="320"/>
      <c r="CC105" s="320"/>
      <c r="CD105" s="320"/>
      <c r="CE105" s="320"/>
      <c r="CF105" s="320"/>
      <c r="CG105" s="320"/>
      <c r="CH105" s="320"/>
      <c r="CI105" s="320"/>
      <c r="CJ105" s="320"/>
      <c r="CK105" s="320"/>
      <c r="CL105" s="320"/>
      <c r="CM105" s="320"/>
      <c r="CN105" s="320"/>
      <c r="CO105" s="320"/>
      <c r="CP105" s="320"/>
      <c r="CQ105" s="320"/>
      <c r="CR105" s="320"/>
      <c r="CS105" s="320"/>
      <c r="CT105" s="320"/>
      <c r="CU105" s="320"/>
      <c r="CV105" s="320"/>
      <c r="CW105" s="320"/>
      <c r="CX105" s="320"/>
      <c r="CY105" s="320"/>
      <c r="CZ105" s="320"/>
      <c r="DA105" s="320"/>
      <c r="DB105" s="320"/>
      <c r="DC105" s="320"/>
      <c r="DD105" s="320"/>
      <c r="DE105" s="320"/>
      <c r="DF105" s="320"/>
      <c r="DG105" s="320"/>
      <c r="DH105" s="320"/>
      <c r="DI105" s="320"/>
      <c r="DJ105" s="320"/>
      <c r="DK105" s="320"/>
      <c r="DL105" s="320"/>
      <c r="DM105" s="320"/>
      <c r="DN105" s="320"/>
      <c r="DO105" s="320"/>
      <c r="DP105" s="320"/>
      <c r="DQ105" s="320"/>
      <c r="DR105" s="320"/>
      <c r="DS105" s="320"/>
      <c r="DT105" s="320"/>
      <c r="DU105" s="320"/>
      <c r="DV105" s="320"/>
      <c r="DW105" s="320"/>
      <c r="DX105" s="320"/>
      <c r="DY105" s="320"/>
      <c r="DZ105" s="320"/>
      <c r="EA105" s="320"/>
      <c r="EB105" s="320"/>
      <c r="EC105" s="320"/>
      <c r="ED105" s="320"/>
      <c r="EE105" s="320"/>
      <c r="EF105" s="320"/>
      <c r="EG105" s="320"/>
      <c r="EH105" s="320"/>
      <c r="EI105" s="320"/>
      <c r="EJ105" s="320"/>
      <c r="EK105" s="320"/>
      <c r="EL105" s="320"/>
      <c r="EM105" s="320"/>
      <c r="EN105" s="320"/>
      <c r="EO105" s="320"/>
      <c r="EP105" s="320"/>
      <c r="EQ105" s="320"/>
      <c r="ER105" s="320"/>
      <c r="ES105" s="320"/>
      <c r="ET105" s="320"/>
      <c r="EU105" s="320"/>
      <c r="EV105" s="320"/>
      <c r="EW105" s="320"/>
      <c r="EX105" s="320"/>
      <c r="EY105" s="320"/>
      <c r="EZ105" s="320"/>
      <c r="FA105" s="320"/>
      <c r="FB105" s="320"/>
      <c r="FC105" s="320"/>
      <c r="FD105" s="320"/>
      <c r="FE105" s="320"/>
      <c r="FF105" s="320"/>
      <c r="FG105" s="320"/>
      <c r="FH105" s="320"/>
      <c r="FI105" s="320"/>
      <c r="FJ105" s="320"/>
      <c r="FK105" s="320"/>
      <c r="FL105" s="320"/>
      <c r="FM105" s="320"/>
      <c r="FN105" s="320"/>
      <c r="FO105" s="320"/>
      <c r="FP105" s="320"/>
      <c r="FQ105" s="320"/>
      <c r="FR105" s="320"/>
      <c r="FS105" s="320"/>
      <c r="FT105" s="320"/>
      <c r="FU105" s="320"/>
      <c r="FV105" s="320"/>
      <c r="FW105" s="320"/>
      <c r="FX105" s="320"/>
      <c r="FY105" s="320"/>
      <c r="FZ105" s="320"/>
      <c r="GA105" s="320"/>
      <c r="GB105" s="320"/>
      <c r="GC105" s="320"/>
      <c r="GD105" s="320"/>
      <c r="GE105" s="320"/>
      <c r="GF105" s="320"/>
      <c r="GG105" s="320"/>
      <c r="GH105" s="320"/>
      <c r="GI105" s="320"/>
      <c r="GJ105" s="320"/>
      <c r="GK105" s="320"/>
      <c r="GL105" s="320"/>
      <c r="GM105" s="320"/>
      <c r="GN105" s="320"/>
      <c r="GO105" s="320"/>
      <c r="GP105" s="320"/>
      <c r="GQ105" s="320"/>
      <c r="GR105" s="320"/>
      <c r="GS105" s="320"/>
      <c r="GT105" s="320"/>
      <c r="GU105" s="320"/>
      <c r="GV105" s="320"/>
      <c r="GW105" s="320"/>
      <c r="GX105" s="320"/>
      <c r="GY105" s="320"/>
      <c r="GZ105" s="320"/>
      <c r="HA105" s="320"/>
      <c r="HB105" s="320"/>
      <c r="HC105" s="320"/>
      <c r="HD105" s="320"/>
      <c r="HE105" s="320"/>
      <c r="HF105" s="320"/>
      <c r="HG105" s="320"/>
      <c r="HH105" s="320"/>
      <c r="HI105" s="320"/>
      <c r="HJ105" s="320"/>
      <c r="HK105" s="320"/>
      <c r="HL105" s="320"/>
      <c r="HM105" s="320"/>
      <c r="HN105" s="320"/>
      <c r="HO105" s="320"/>
      <c r="HP105" s="320"/>
      <c r="HQ105" s="320"/>
      <c r="HR105" s="320"/>
      <c r="HS105" s="320"/>
      <c r="HT105" s="320"/>
      <c r="HU105" s="320"/>
      <c r="HV105" s="320"/>
      <c r="HW105" s="320"/>
      <c r="HX105" s="320"/>
      <c r="HY105" s="320"/>
      <c r="HZ105" s="320"/>
      <c r="IA105" s="320"/>
      <c r="IB105" s="320"/>
      <c r="IC105" s="320"/>
      <c r="ID105" s="320"/>
      <c r="IE105" s="320"/>
      <c r="IF105" s="320"/>
      <c r="IG105" s="320"/>
      <c r="IH105" s="320"/>
      <c r="II105" s="320"/>
      <c r="IJ105" s="320"/>
      <c r="IK105" s="320"/>
      <c r="IL105" s="320"/>
      <c r="IM105" s="320"/>
      <c r="IN105" s="320"/>
      <c r="IO105" s="320"/>
      <c r="IP105" s="320"/>
      <c r="IQ105" s="320"/>
      <c r="IR105" s="320"/>
      <c r="IS105" s="320"/>
      <c r="IT105" s="320"/>
      <c r="IU105" s="320"/>
      <c r="IV105" s="320"/>
    </row>
    <row r="106" spans="1:256">
      <c r="A106" s="1197" t="s">
        <v>75</v>
      </c>
      <c r="B106" s="994"/>
      <c r="C106" s="994"/>
      <c r="D106" s="994"/>
      <c r="E106" s="994"/>
      <c r="F106" s="994"/>
      <c r="G106" s="994"/>
      <c r="H106" s="994"/>
      <c r="I106" s="994"/>
      <c r="J106" s="994"/>
      <c r="K106" s="994"/>
      <c r="L106" s="994"/>
      <c r="M106" s="994"/>
      <c r="N106" s="994"/>
      <c r="O106" s="994"/>
      <c r="P106" s="994"/>
      <c r="Q106" s="994"/>
      <c r="R106" s="994"/>
      <c r="S106" s="1198"/>
    </row>
    <row r="107" spans="1:256" s="224" customFormat="1">
      <c r="A107" s="317">
        <v>0</v>
      </c>
      <c r="B107" s="318">
        <v>0</v>
      </c>
      <c r="C107" s="318">
        <v>0</v>
      </c>
      <c r="D107" s="318">
        <v>0</v>
      </c>
      <c r="E107" s="318">
        <v>0</v>
      </c>
      <c r="F107" s="318">
        <v>0</v>
      </c>
      <c r="G107" s="318">
        <v>0</v>
      </c>
      <c r="H107" s="318">
        <v>0</v>
      </c>
      <c r="I107" s="318">
        <v>0</v>
      </c>
      <c r="J107" s="318">
        <v>0</v>
      </c>
      <c r="K107" s="318">
        <v>0</v>
      </c>
      <c r="L107" s="318">
        <v>0</v>
      </c>
      <c r="M107" s="318">
        <v>0</v>
      </c>
      <c r="N107" s="318">
        <v>0</v>
      </c>
      <c r="O107" s="318">
        <v>0</v>
      </c>
      <c r="P107" s="318">
        <v>0</v>
      </c>
      <c r="Q107" s="318">
        <v>0</v>
      </c>
      <c r="R107" s="318">
        <v>0</v>
      </c>
      <c r="S107" s="319">
        <v>0</v>
      </c>
      <c r="T107" s="320"/>
      <c r="U107" s="320"/>
      <c r="V107" s="320"/>
      <c r="W107" s="320"/>
      <c r="X107" s="320"/>
      <c r="Y107" s="320"/>
      <c r="Z107" s="320"/>
      <c r="AA107" s="320"/>
      <c r="AB107" s="320"/>
      <c r="AC107" s="320"/>
      <c r="AD107" s="320"/>
      <c r="AE107" s="320"/>
      <c r="AF107" s="320"/>
      <c r="AG107" s="320"/>
      <c r="AH107" s="320"/>
      <c r="AI107" s="320"/>
      <c r="AJ107" s="320"/>
      <c r="AK107" s="320"/>
      <c r="AL107" s="320"/>
      <c r="AM107" s="320"/>
      <c r="AN107" s="320"/>
      <c r="AO107" s="320"/>
      <c r="AP107" s="320"/>
      <c r="AQ107" s="320"/>
      <c r="AR107" s="320"/>
      <c r="AS107" s="320"/>
      <c r="AT107" s="320"/>
      <c r="AU107" s="320"/>
      <c r="AV107" s="320"/>
      <c r="AW107" s="320"/>
      <c r="AX107" s="320"/>
      <c r="AY107" s="320"/>
      <c r="AZ107" s="320"/>
      <c r="BA107" s="320"/>
      <c r="BB107" s="320"/>
      <c r="BC107" s="320"/>
      <c r="BD107" s="320"/>
      <c r="BE107" s="320"/>
      <c r="BF107" s="320"/>
      <c r="BG107" s="320"/>
      <c r="BH107" s="320"/>
      <c r="BI107" s="320"/>
      <c r="BJ107" s="320"/>
      <c r="BK107" s="320"/>
      <c r="BL107" s="320"/>
      <c r="BM107" s="320"/>
      <c r="BN107" s="320"/>
      <c r="BO107" s="320"/>
      <c r="BP107" s="320"/>
      <c r="BQ107" s="320"/>
      <c r="BR107" s="320"/>
      <c r="BS107" s="320"/>
      <c r="BT107" s="320"/>
      <c r="BU107" s="320"/>
      <c r="BV107" s="320"/>
      <c r="BW107" s="320"/>
      <c r="BX107" s="320"/>
      <c r="BY107" s="320"/>
      <c r="BZ107" s="320"/>
      <c r="CA107" s="320"/>
      <c r="CB107" s="320"/>
      <c r="CC107" s="320"/>
      <c r="CD107" s="320"/>
      <c r="CE107" s="320"/>
      <c r="CF107" s="320"/>
      <c r="CG107" s="320"/>
      <c r="CH107" s="320"/>
      <c r="CI107" s="320"/>
      <c r="CJ107" s="320"/>
      <c r="CK107" s="320"/>
      <c r="CL107" s="320"/>
      <c r="CM107" s="320"/>
      <c r="CN107" s="320"/>
      <c r="CO107" s="320"/>
      <c r="CP107" s="320"/>
      <c r="CQ107" s="320"/>
      <c r="CR107" s="320"/>
      <c r="CS107" s="320"/>
      <c r="CT107" s="320"/>
      <c r="CU107" s="320"/>
      <c r="CV107" s="320"/>
      <c r="CW107" s="320"/>
      <c r="CX107" s="320"/>
      <c r="CY107" s="320"/>
      <c r="CZ107" s="320"/>
      <c r="DA107" s="320"/>
      <c r="DB107" s="320"/>
      <c r="DC107" s="320"/>
      <c r="DD107" s="320"/>
      <c r="DE107" s="320"/>
      <c r="DF107" s="320"/>
      <c r="DG107" s="320"/>
      <c r="DH107" s="320"/>
      <c r="DI107" s="320"/>
      <c r="DJ107" s="320"/>
      <c r="DK107" s="320"/>
      <c r="DL107" s="320"/>
      <c r="DM107" s="320"/>
      <c r="DN107" s="320"/>
      <c r="DO107" s="320"/>
      <c r="DP107" s="320"/>
      <c r="DQ107" s="320"/>
      <c r="DR107" s="320"/>
      <c r="DS107" s="320"/>
      <c r="DT107" s="320"/>
      <c r="DU107" s="320"/>
      <c r="DV107" s="320"/>
      <c r="DW107" s="320"/>
      <c r="DX107" s="320"/>
      <c r="DY107" s="320"/>
      <c r="DZ107" s="320"/>
      <c r="EA107" s="320"/>
      <c r="EB107" s="320"/>
      <c r="EC107" s="320"/>
      <c r="ED107" s="320"/>
      <c r="EE107" s="320"/>
      <c r="EF107" s="320"/>
      <c r="EG107" s="320"/>
      <c r="EH107" s="320"/>
      <c r="EI107" s="320"/>
      <c r="EJ107" s="320"/>
      <c r="EK107" s="320"/>
      <c r="EL107" s="320"/>
      <c r="EM107" s="320"/>
      <c r="EN107" s="320"/>
      <c r="EO107" s="320"/>
      <c r="EP107" s="320"/>
      <c r="EQ107" s="320"/>
      <c r="ER107" s="320"/>
      <c r="ES107" s="320"/>
      <c r="ET107" s="320"/>
      <c r="EU107" s="320"/>
      <c r="EV107" s="320"/>
      <c r="EW107" s="320"/>
      <c r="EX107" s="320"/>
      <c r="EY107" s="320"/>
      <c r="EZ107" s="320"/>
      <c r="FA107" s="320"/>
      <c r="FB107" s="320"/>
      <c r="FC107" s="320"/>
      <c r="FD107" s="320"/>
      <c r="FE107" s="320"/>
      <c r="FF107" s="320"/>
      <c r="FG107" s="320"/>
      <c r="FH107" s="320"/>
      <c r="FI107" s="320"/>
      <c r="FJ107" s="320"/>
      <c r="FK107" s="320"/>
      <c r="FL107" s="320"/>
      <c r="FM107" s="320"/>
      <c r="FN107" s="320"/>
      <c r="FO107" s="320"/>
      <c r="FP107" s="320"/>
      <c r="FQ107" s="320"/>
      <c r="FR107" s="320"/>
      <c r="FS107" s="320"/>
      <c r="FT107" s="320"/>
      <c r="FU107" s="320"/>
      <c r="FV107" s="320"/>
      <c r="FW107" s="320"/>
      <c r="FX107" s="320"/>
      <c r="FY107" s="320"/>
      <c r="FZ107" s="320"/>
      <c r="GA107" s="320"/>
      <c r="GB107" s="320"/>
      <c r="GC107" s="320"/>
      <c r="GD107" s="320"/>
      <c r="GE107" s="320"/>
      <c r="GF107" s="320"/>
      <c r="GG107" s="320"/>
      <c r="GH107" s="320"/>
      <c r="GI107" s="320"/>
      <c r="GJ107" s="320"/>
      <c r="GK107" s="320"/>
      <c r="GL107" s="320"/>
      <c r="GM107" s="320"/>
      <c r="GN107" s="320"/>
      <c r="GO107" s="320"/>
      <c r="GP107" s="320"/>
      <c r="GQ107" s="320"/>
      <c r="GR107" s="320"/>
      <c r="GS107" s="320"/>
      <c r="GT107" s="320"/>
      <c r="GU107" s="320"/>
      <c r="GV107" s="320"/>
      <c r="GW107" s="320"/>
      <c r="GX107" s="320"/>
      <c r="GY107" s="320"/>
      <c r="GZ107" s="320"/>
      <c r="HA107" s="320"/>
      <c r="HB107" s="320"/>
      <c r="HC107" s="320"/>
      <c r="HD107" s="320"/>
      <c r="HE107" s="320"/>
      <c r="HF107" s="320"/>
      <c r="HG107" s="320"/>
      <c r="HH107" s="320"/>
      <c r="HI107" s="320"/>
      <c r="HJ107" s="320"/>
      <c r="HK107" s="320"/>
      <c r="HL107" s="320"/>
      <c r="HM107" s="320"/>
      <c r="HN107" s="320"/>
      <c r="HO107" s="320"/>
      <c r="HP107" s="320"/>
      <c r="HQ107" s="320"/>
      <c r="HR107" s="320"/>
      <c r="HS107" s="320"/>
      <c r="HT107" s="320"/>
      <c r="HU107" s="320"/>
      <c r="HV107" s="320"/>
      <c r="HW107" s="320"/>
      <c r="HX107" s="320"/>
      <c r="HY107" s="320"/>
      <c r="HZ107" s="320"/>
      <c r="IA107" s="320"/>
      <c r="IB107" s="320"/>
      <c r="IC107" s="320"/>
      <c r="ID107" s="320"/>
      <c r="IE107" s="320"/>
      <c r="IF107" s="320"/>
      <c r="IG107" s="320"/>
      <c r="IH107" s="320"/>
      <c r="II107" s="320"/>
      <c r="IJ107" s="320"/>
      <c r="IK107" s="320"/>
      <c r="IL107" s="320"/>
      <c r="IM107" s="320"/>
      <c r="IN107" s="320"/>
      <c r="IO107" s="320"/>
      <c r="IP107" s="320"/>
      <c r="IQ107" s="320"/>
      <c r="IR107" s="320"/>
      <c r="IS107" s="320"/>
      <c r="IT107" s="320"/>
      <c r="IU107" s="320"/>
      <c r="IV107" s="320"/>
    </row>
    <row r="108" spans="1:256">
      <c r="A108" s="1197" t="s">
        <v>76</v>
      </c>
      <c r="B108" s="994"/>
      <c r="C108" s="994"/>
      <c r="D108" s="994"/>
      <c r="E108" s="994"/>
      <c r="F108" s="994"/>
      <c r="G108" s="994"/>
      <c r="H108" s="994"/>
      <c r="I108" s="994"/>
      <c r="J108" s="994"/>
      <c r="K108" s="994"/>
      <c r="L108" s="994"/>
      <c r="M108" s="994"/>
      <c r="N108" s="994"/>
      <c r="O108" s="994"/>
      <c r="P108" s="994"/>
      <c r="Q108" s="994"/>
      <c r="R108" s="994"/>
      <c r="S108" s="1198"/>
    </row>
    <row r="109" spans="1:256" s="224" customFormat="1">
      <c r="A109" s="317">
        <v>0</v>
      </c>
      <c r="B109" s="318">
        <v>0</v>
      </c>
      <c r="C109" s="318">
        <v>0</v>
      </c>
      <c r="D109" s="318">
        <v>0</v>
      </c>
      <c r="E109" s="318">
        <v>0</v>
      </c>
      <c r="F109" s="318">
        <v>0</v>
      </c>
      <c r="G109" s="318">
        <v>0</v>
      </c>
      <c r="H109" s="318">
        <v>0</v>
      </c>
      <c r="I109" s="318">
        <v>0</v>
      </c>
      <c r="J109" s="318">
        <v>0</v>
      </c>
      <c r="K109" s="318">
        <v>0</v>
      </c>
      <c r="L109" s="318">
        <v>0</v>
      </c>
      <c r="M109" s="318">
        <v>0</v>
      </c>
      <c r="N109" s="318">
        <v>0</v>
      </c>
      <c r="O109" s="318">
        <v>0</v>
      </c>
      <c r="P109" s="318">
        <v>0</v>
      </c>
      <c r="Q109" s="318">
        <v>0</v>
      </c>
      <c r="R109" s="318">
        <v>0</v>
      </c>
      <c r="S109" s="319">
        <v>0</v>
      </c>
      <c r="T109" s="320"/>
      <c r="U109" s="320"/>
      <c r="V109" s="320"/>
      <c r="W109" s="320"/>
      <c r="X109" s="320"/>
      <c r="Y109" s="320"/>
      <c r="Z109" s="320"/>
      <c r="AA109" s="320"/>
      <c r="AB109" s="320"/>
      <c r="AC109" s="320"/>
      <c r="AD109" s="320"/>
      <c r="AE109" s="320"/>
      <c r="AF109" s="320"/>
      <c r="AG109" s="320"/>
      <c r="AH109" s="320"/>
      <c r="AI109" s="320"/>
      <c r="AJ109" s="320"/>
      <c r="AK109" s="320"/>
      <c r="AL109" s="320"/>
      <c r="AM109" s="320"/>
      <c r="AN109" s="320"/>
      <c r="AO109" s="320"/>
      <c r="AP109" s="320"/>
      <c r="AQ109" s="320"/>
      <c r="AR109" s="320"/>
      <c r="AS109" s="320"/>
      <c r="AT109" s="320"/>
      <c r="AU109" s="320"/>
      <c r="AV109" s="320"/>
      <c r="AW109" s="320"/>
      <c r="AX109" s="320"/>
      <c r="AY109" s="320"/>
      <c r="AZ109" s="320"/>
      <c r="BA109" s="320"/>
      <c r="BB109" s="320"/>
      <c r="BC109" s="320"/>
      <c r="BD109" s="320"/>
      <c r="BE109" s="320"/>
      <c r="BF109" s="320"/>
      <c r="BG109" s="320"/>
      <c r="BH109" s="320"/>
      <c r="BI109" s="320"/>
      <c r="BJ109" s="320"/>
      <c r="BK109" s="320"/>
      <c r="BL109" s="320"/>
      <c r="BM109" s="320"/>
      <c r="BN109" s="320"/>
      <c r="BO109" s="320"/>
      <c r="BP109" s="320"/>
      <c r="BQ109" s="320"/>
      <c r="BR109" s="320"/>
      <c r="BS109" s="320"/>
      <c r="BT109" s="320"/>
      <c r="BU109" s="320"/>
      <c r="BV109" s="320"/>
      <c r="BW109" s="320"/>
      <c r="BX109" s="320"/>
      <c r="BY109" s="320"/>
      <c r="BZ109" s="320"/>
      <c r="CA109" s="320"/>
      <c r="CB109" s="320"/>
      <c r="CC109" s="320"/>
      <c r="CD109" s="320"/>
      <c r="CE109" s="320"/>
      <c r="CF109" s="320"/>
      <c r="CG109" s="320"/>
      <c r="CH109" s="320"/>
      <c r="CI109" s="320"/>
      <c r="CJ109" s="320"/>
      <c r="CK109" s="320"/>
      <c r="CL109" s="320"/>
      <c r="CM109" s="320"/>
      <c r="CN109" s="320"/>
      <c r="CO109" s="320"/>
      <c r="CP109" s="320"/>
      <c r="CQ109" s="320"/>
      <c r="CR109" s="320"/>
      <c r="CS109" s="320"/>
      <c r="CT109" s="320"/>
      <c r="CU109" s="320"/>
      <c r="CV109" s="320"/>
      <c r="CW109" s="320"/>
      <c r="CX109" s="320"/>
      <c r="CY109" s="320"/>
      <c r="CZ109" s="320"/>
      <c r="DA109" s="320"/>
      <c r="DB109" s="320"/>
      <c r="DC109" s="320"/>
      <c r="DD109" s="320"/>
      <c r="DE109" s="320"/>
      <c r="DF109" s="320"/>
      <c r="DG109" s="320"/>
      <c r="DH109" s="320"/>
      <c r="DI109" s="320"/>
      <c r="DJ109" s="320"/>
      <c r="DK109" s="320"/>
      <c r="DL109" s="320"/>
      <c r="DM109" s="320"/>
      <c r="DN109" s="320"/>
      <c r="DO109" s="320"/>
      <c r="DP109" s="320"/>
      <c r="DQ109" s="320"/>
      <c r="DR109" s="320"/>
      <c r="DS109" s="320"/>
      <c r="DT109" s="320"/>
      <c r="DU109" s="320"/>
      <c r="DV109" s="320"/>
      <c r="DW109" s="320"/>
      <c r="DX109" s="320"/>
      <c r="DY109" s="320"/>
      <c r="DZ109" s="320"/>
      <c r="EA109" s="320"/>
      <c r="EB109" s="320"/>
      <c r="EC109" s="320"/>
      <c r="ED109" s="320"/>
      <c r="EE109" s="320"/>
      <c r="EF109" s="320"/>
      <c r="EG109" s="320"/>
      <c r="EH109" s="320"/>
      <c r="EI109" s="320"/>
      <c r="EJ109" s="320"/>
      <c r="EK109" s="320"/>
      <c r="EL109" s="320"/>
      <c r="EM109" s="320"/>
      <c r="EN109" s="320"/>
      <c r="EO109" s="320"/>
      <c r="EP109" s="320"/>
      <c r="EQ109" s="320"/>
      <c r="ER109" s="320"/>
      <c r="ES109" s="320"/>
      <c r="ET109" s="320"/>
      <c r="EU109" s="320"/>
      <c r="EV109" s="320"/>
      <c r="EW109" s="320"/>
      <c r="EX109" s="320"/>
      <c r="EY109" s="320"/>
      <c r="EZ109" s="320"/>
      <c r="FA109" s="320"/>
      <c r="FB109" s="320"/>
      <c r="FC109" s="320"/>
      <c r="FD109" s="320"/>
      <c r="FE109" s="320"/>
      <c r="FF109" s="320"/>
      <c r="FG109" s="320"/>
      <c r="FH109" s="320"/>
      <c r="FI109" s="320"/>
      <c r="FJ109" s="320"/>
      <c r="FK109" s="320"/>
      <c r="FL109" s="320"/>
      <c r="FM109" s="320"/>
      <c r="FN109" s="320"/>
      <c r="FO109" s="320"/>
      <c r="FP109" s="320"/>
      <c r="FQ109" s="320"/>
      <c r="FR109" s="320"/>
      <c r="FS109" s="320"/>
      <c r="FT109" s="320"/>
      <c r="FU109" s="320"/>
      <c r="FV109" s="320"/>
      <c r="FW109" s="320"/>
      <c r="FX109" s="320"/>
      <c r="FY109" s="320"/>
      <c r="FZ109" s="320"/>
      <c r="GA109" s="320"/>
      <c r="GB109" s="320"/>
      <c r="GC109" s="320"/>
      <c r="GD109" s="320"/>
      <c r="GE109" s="320"/>
      <c r="GF109" s="320"/>
      <c r="GG109" s="320"/>
      <c r="GH109" s="320"/>
      <c r="GI109" s="320"/>
      <c r="GJ109" s="320"/>
      <c r="GK109" s="320"/>
      <c r="GL109" s="320"/>
      <c r="GM109" s="320"/>
      <c r="GN109" s="320"/>
      <c r="GO109" s="320"/>
      <c r="GP109" s="320"/>
      <c r="GQ109" s="320"/>
      <c r="GR109" s="320"/>
      <c r="GS109" s="320"/>
      <c r="GT109" s="320"/>
      <c r="GU109" s="320"/>
      <c r="GV109" s="320"/>
      <c r="GW109" s="320"/>
      <c r="GX109" s="320"/>
      <c r="GY109" s="320"/>
      <c r="GZ109" s="320"/>
      <c r="HA109" s="320"/>
      <c r="HB109" s="320"/>
      <c r="HC109" s="320"/>
      <c r="HD109" s="320"/>
      <c r="HE109" s="320"/>
      <c r="HF109" s="320"/>
      <c r="HG109" s="320"/>
      <c r="HH109" s="320"/>
      <c r="HI109" s="320"/>
      <c r="HJ109" s="320"/>
      <c r="HK109" s="320"/>
      <c r="HL109" s="320"/>
      <c r="HM109" s="320"/>
      <c r="HN109" s="320"/>
      <c r="HO109" s="320"/>
      <c r="HP109" s="320"/>
      <c r="HQ109" s="320"/>
      <c r="HR109" s="320"/>
      <c r="HS109" s="320"/>
      <c r="HT109" s="320"/>
      <c r="HU109" s="320"/>
      <c r="HV109" s="320"/>
      <c r="HW109" s="320"/>
      <c r="HX109" s="320"/>
      <c r="HY109" s="320"/>
      <c r="HZ109" s="320"/>
      <c r="IA109" s="320"/>
      <c r="IB109" s="320"/>
      <c r="IC109" s="320"/>
      <c r="ID109" s="320"/>
      <c r="IE109" s="320"/>
      <c r="IF109" s="320"/>
      <c r="IG109" s="320"/>
      <c r="IH109" s="320"/>
      <c r="II109" s="320"/>
      <c r="IJ109" s="320"/>
      <c r="IK109" s="320"/>
      <c r="IL109" s="320"/>
      <c r="IM109" s="320"/>
      <c r="IN109" s="320"/>
      <c r="IO109" s="320"/>
      <c r="IP109" s="320"/>
      <c r="IQ109" s="320"/>
      <c r="IR109" s="320"/>
      <c r="IS109" s="320"/>
      <c r="IT109" s="320"/>
      <c r="IU109" s="320"/>
      <c r="IV109" s="320"/>
    </row>
    <row r="110" spans="1:256">
      <c r="A110" s="1197" t="s">
        <v>77</v>
      </c>
      <c r="B110" s="994"/>
      <c r="C110" s="994"/>
      <c r="D110" s="994"/>
      <c r="E110" s="994"/>
      <c r="F110" s="994"/>
      <c r="G110" s="994"/>
      <c r="H110" s="994"/>
      <c r="I110" s="994"/>
      <c r="J110" s="994"/>
      <c r="K110" s="994"/>
      <c r="L110" s="994"/>
      <c r="M110" s="994"/>
      <c r="N110" s="994"/>
      <c r="O110" s="994"/>
      <c r="P110" s="994"/>
      <c r="Q110" s="994"/>
      <c r="R110" s="994"/>
      <c r="S110" s="1198"/>
    </row>
    <row r="111" spans="1:256" s="224" customFormat="1">
      <c r="A111" s="317">
        <v>0</v>
      </c>
      <c r="B111" s="318">
        <v>0</v>
      </c>
      <c r="C111" s="318">
        <v>0</v>
      </c>
      <c r="D111" s="318">
        <v>0</v>
      </c>
      <c r="E111" s="318">
        <v>0</v>
      </c>
      <c r="F111" s="318">
        <v>0</v>
      </c>
      <c r="G111" s="318">
        <v>0</v>
      </c>
      <c r="H111" s="318">
        <v>0</v>
      </c>
      <c r="I111" s="318">
        <v>0</v>
      </c>
      <c r="J111" s="318">
        <v>0</v>
      </c>
      <c r="K111" s="318">
        <v>0</v>
      </c>
      <c r="L111" s="318">
        <v>0</v>
      </c>
      <c r="M111" s="318">
        <v>0</v>
      </c>
      <c r="N111" s="318">
        <v>0</v>
      </c>
      <c r="O111" s="318">
        <v>0</v>
      </c>
      <c r="P111" s="318">
        <v>0</v>
      </c>
      <c r="Q111" s="318">
        <v>0</v>
      </c>
      <c r="R111" s="318">
        <v>0</v>
      </c>
      <c r="S111" s="319">
        <v>0</v>
      </c>
      <c r="T111" s="320"/>
      <c r="U111" s="320"/>
      <c r="V111" s="320"/>
      <c r="W111" s="320"/>
      <c r="X111" s="320"/>
      <c r="Y111" s="320"/>
      <c r="Z111" s="320"/>
      <c r="AA111" s="320"/>
      <c r="AB111" s="320"/>
      <c r="AC111" s="320"/>
      <c r="AD111" s="320"/>
      <c r="AE111" s="320"/>
      <c r="AF111" s="320"/>
      <c r="AG111" s="320"/>
      <c r="AH111" s="320"/>
      <c r="AI111" s="320"/>
      <c r="AJ111" s="320"/>
      <c r="AK111" s="320"/>
      <c r="AL111" s="320"/>
      <c r="AM111" s="320"/>
      <c r="AN111" s="320"/>
      <c r="AO111" s="320"/>
      <c r="AP111" s="320"/>
      <c r="AQ111" s="320"/>
      <c r="AR111" s="320"/>
      <c r="AS111" s="320"/>
      <c r="AT111" s="320"/>
      <c r="AU111" s="320"/>
      <c r="AV111" s="320"/>
      <c r="AW111" s="320"/>
      <c r="AX111" s="320"/>
      <c r="AY111" s="320"/>
      <c r="AZ111" s="320"/>
      <c r="BA111" s="320"/>
      <c r="BB111" s="320"/>
      <c r="BC111" s="320"/>
      <c r="BD111" s="320"/>
      <c r="BE111" s="320"/>
      <c r="BF111" s="320"/>
      <c r="BG111" s="320"/>
      <c r="BH111" s="320"/>
      <c r="BI111" s="320"/>
      <c r="BJ111" s="320"/>
      <c r="BK111" s="320"/>
      <c r="BL111" s="320"/>
      <c r="BM111" s="320"/>
      <c r="BN111" s="320"/>
      <c r="BO111" s="320"/>
      <c r="BP111" s="320"/>
      <c r="BQ111" s="320"/>
      <c r="BR111" s="320"/>
      <c r="BS111" s="320"/>
      <c r="BT111" s="320"/>
      <c r="BU111" s="320"/>
      <c r="BV111" s="320"/>
      <c r="BW111" s="320"/>
      <c r="BX111" s="320"/>
      <c r="BY111" s="320"/>
      <c r="BZ111" s="320"/>
      <c r="CA111" s="320"/>
      <c r="CB111" s="320"/>
      <c r="CC111" s="320"/>
      <c r="CD111" s="320"/>
      <c r="CE111" s="320"/>
      <c r="CF111" s="320"/>
      <c r="CG111" s="320"/>
      <c r="CH111" s="320"/>
      <c r="CI111" s="320"/>
      <c r="CJ111" s="320"/>
      <c r="CK111" s="320"/>
      <c r="CL111" s="320"/>
      <c r="CM111" s="320"/>
      <c r="CN111" s="320"/>
      <c r="CO111" s="320"/>
      <c r="CP111" s="320"/>
      <c r="CQ111" s="320"/>
      <c r="CR111" s="320"/>
      <c r="CS111" s="320"/>
      <c r="CT111" s="320"/>
      <c r="CU111" s="320"/>
      <c r="CV111" s="320"/>
      <c r="CW111" s="320"/>
      <c r="CX111" s="320"/>
      <c r="CY111" s="320"/>
      <c r="CZ111" s="320"/>
      <c r="DA111" s="320"/>
      <c r="DB111" s="320"/>
      <c r="DC111" s="320"/>
      <c r="DD111" s="320"/>
      <c r="DE111" s="320"/>
      <c r="DF111" s="320"/>
      <c r="DG111" s="320"/>
      <c r="DH111" s="320"/>
      <c r="DI111" s="320"/>
      <c r="DJ111" s="320"/>
      <c r="DK111" s="320"/>
      <c r="DL111" s="320"/>
      <c r="DM111" s="320"/>
      <c r="DN111" s="320"/>
      <c r="DO111" s="320"/>
      <c r="DP111" s="320"/>
      <c r="DQ111" s="320"/>
      <c r="DR111" s="320"/>
      <c r="DS111" s="320"/>
      <c r="DT111" s="320"/>
      <c r="DU111" s="320"/>
      <c r="DV111" s="320"/>
      <c r="DW111" s="320"/>
      <c r="DX111" s="320"/>
      <c r="DY111" s="320"/>
      <c r="DZ111" s="320"/>
      <c r="EA111" s="320"/>
      <c r="EB111" s="320"/>
      <c r="EC111" s="320"/>
      <c r="ED111" s="320"/>
      <c r="EE111" s="320"/>
      <c r="EF111" s="320"/>
      <c r="EG111" s="320"/>
      <c r="EH111" s="320"/>
      <c r="EI111" s="320"/>
      <c r="EJ111" s="320"/>
      <c r="EK111" s="320"/>
      <c r="EL111" s="320"/>
      <c r="EM111" s="320"/>
      <c r="EN111" s="320"/>
      <c r="EO111" s="320"/>
      <c r="EP111" s="320"/>
      <c r="EQ111" s="320"/>
      <c r="ER111" s="320"/>
      <c r="ES111" s="320"/>
      <c r="ET111" s="320"/>
      <c r="EU111" s="320"/>
      <c r="EV111" s="320"/>
      <c r="EW111" s="320"/>
      <c r="EX111" s="320"/>
      <c r="EY111" s="320"/>
      <c r="EZ111" s="320"/>
      <c r="FA111" s="320"/>
      <c r="FB111" s="320"/>
      <c r="FC111" s="320"/>
      <c r="FD111" s="320"/>
      <c r="FE111" s="320"/>
      <c r="FF111" s="320"/>
      <c r="FG111" s="320"/>
      <c r="FH111" s="320"/>
      <c r="FI111" s="320"/>
      <c r="FJ111" s="320"/>
      <c r="FK111" s="320"/>
      <c r="FL111" s="320"/>
      <c r="FM111" s="320"/>
      <c r="FN111" s="320"/>
      <c r="FO111" s="320"/>
      <c r="FP111" s="320"/>
      <c r="FQ111" s="320"/>
      <c r="FR111" s="320"/>
      <c r="FS111" s="320"/>
      <c r="FT111" s="320"/>
      <c r="FU111" s="320"/>
      <c r="FV111" s="320"/>
      <c r="FW111" s="320"/>
      <c r="FX111" s="320"/>
      <c r="FY111" s="320"/>
      <c r="FZ111" s="320"/>
      <c r="GA111" s="320"/>
      <c r="GB111" s="320"/>
      <c r="GC111" s="320"/>
      <c r="GD111" s="320"/>
      <c r="GE111" s="320"/>
      <c r="GF111" s="320"/>
      <c r="GG111" s="320"/>
      <c r="GH111" s="320"/>
      <c r="GI111" s="320"/>
      <c r="GJ111" s="320"/>
      <c r="GK111" s="320"/>
      <c r="GL111" s="320"/>
      <c r="GM111" s="320"/>
      <c r="GN111" s="320"/>
      <c r="GO111" s="320"/>
      <c r="GP111" s="320"/>
      <c r="GQ111" s="320"/>
      <c r="GR111" s="320"/>
      <c r="GS111" s="320"/>
      <c r="GT111" s="320"/>
      <c r="GU111" s="320"/>
      <c r="GV111" s="320"/>
      <c r="GW111" s="320"/>
      <c r="GX111" s="320"/>
      <c r="GY111" s="320"/>
      <c r="GZ111" s="320"/>
      <c r="HA111" s="320"/>
      <c r="HB111" s="320"/>
      <c r="HC111" s="320"/>
      <c r="HD111" s="320"/>
      <c r="HE111" s="320"/>
      <c r="HF111" s="320"/>
      <c r="HG111" s="320"/>
      <c r="HH111" s="320"/>
      <c r="HI111" s="320"/>
      <c r="HJ111" s="320"/>
      <c r="HK111" s="320"/>
      <c r="HL111" s="320"/>
      <c r="HM111" s="320"/>
      <c r="HN111" s="320"/>
      <c r="HO111" s="320"/>
      <c r="HP111" s="320"/>
      <c r="HQ111" s="320"/>
      <c r="HR111" s="320"/>
      <c r="HS111" s="320"/>
      <c r="HT111" s="320"/>
      <c r="HU111" s="320"/>
      <c r="HV111" s="320"/>
      <c r="HW111" s="320"/>
      <c r="HX111" s="320"/>
      <c r="HY111" s="320"/>
      <c r="HZ111" s="320"/>
      <c r="IA111" s="320"/>
      <c r="IB111" s="320"/>
      <c r="IC111" s="320"/>
      <c r="ID111" s="320"/>
      <c r="IE111" s="320"/>
      <c r="IF111" s="320"/>
      <c r="IG111" s="320"/>
      <c r="IH111" s="320"/>
      <c r="II111" s="320"/>
      <c r="IJ111" s="320"/>
      <c r="IK111" s="320"/>
      <c r="IL111" s="320"/>
      <c r="IM111" s="320"/>
      <c r="IN111" s="320"/>
      <c r="IO111" s="320"/>
      <c r="IP111" s="320"/>
      <c r="IQ111" s="320"/>
      <c r="IR111" s="320"/>
      <c r="IS111" s="320"/>
      <c r="IT111" s="320"/>
      <c r="IU111" s="320"/>
      <c r="IV111" s="320"/>
    </row>
    <row r="112" spans="1:256">
      <c r="A112" s="1583" t="s">
        <v>78</v>
      </c>
      <c r="B112" s="1584"/>
      <c r="C112" s="1584"/>
      <c r="D112" s="1584"/>
      <c r="E112" s="1584"/>
      <c r="F112" s="1584"/>
      <c r="G112" s="1584"/>
      <c r="H112" s="1584"/>
      <c r="I112" s="1584"/>
      <c r="J112" s="1584"/>
      <c r="K112" s="1584"/>
      <c r="L112" s="1584"/>
      <c r="M112" s="1584"/>
      <c r="N112" s="1584"/>
      <c r="O112" s="1584"/>
      <c r="P112" s="1584"/>
      <c r="Q112" s="1584"/>
      <c r="R112" s="1584"/>
      <c r="S112" s="1585"/>
    </row>
    <row r="113" spans="1:256" s="224" customFormat="1">
      <c r="A113" s="317">
        <v>0</v>
      </c>
      <c r="B113" s="318">
        <v>0</v>
      </c>
      <c r="C113" s="318">
        <v>0</v>
      </c>
      <c r="D113" s="318">
        <v>0</v>
      </c>
      <c r="E113" s="318">
        <v>0</v>
      </c>
      <c r="F113" s="318">
        <v>0</v>
      </c>
      <c r="G113" s="318">
        <v>0</v>
      </c>
      <c r="H113" s="318">
        <v>0</v>
      </c>
      <c r="I113" s="318">
        <v>0</v>
      </c>
      <c r="J113" s="318">
        <v>0</v>
      </c>
      <c r="K113" s="318">
        <v>0</v>
      </c>
      <c r="L113" s="318">
        <v>0</v>
      </c>
      <c r="M113" s="318">
        <v>0</v>
      </c>
      <c r="N113" s="318">
        <v>0</v>
      </c>
      <c r="O113" s="318">
        <v>0</v>
      </c>
      <c r="P113" s="318">
        <v>0</v>
      </c>
      <c r="Q113" s="318">
        <v>0</v>
      </c>
      <c r="R113" s="318">
        <v>0</v>
      </c>
      <c r="S113" s="319">
        <v>0</v>
      </c>
      <c r="T113" s="320"/>
      <c r="U113" s="320"/>
      <c r="V113" s="320"/>
      <c r="W113" s="320"/>
      <c r="X113" s="320"/>
      <c r="Y113" s="320"/>
      <c r="Z113" s="320"/>
      <c r="AA113" s="320"/>
      <c r="AB113" s="320"/>
      <c r="AC113" s="320"/>
      <c r="AD113" s="320"/>
      <c r="AE113" s="320"/>
      <c r="AF113" s="320"/>
      <c r="AG113" s="320"/>
      <c r="AH113" s="320"/>
      <c r="AI113" s="320"/>
      <c r="AJ113" s="320"/>
      <c r="AK113" s="320"/>
      <c r="AL113" s="320"/>
      <c r="AM113" s="320"/>
      <c r="AN113" s="320"/>
      <c r="AO113" s="320"/>
      <c r="AP113" s="320"/>
      <c r="AQ113" s="320"/>
      <c r="AR113" s="320"/>
      <c r="AS113" s="320"/>
      <c r="AT113" s="320"/>
      <c r="AU113" s="320"/>
      <c r="AV113" s="320"/>
      <c r="AW113" s="320"/>
      <c r="AX113" s="320"/>
      <c r="AY113" s="320"/>
      <c r="AZ113" s="320"/>
      <c r="BA113" s="320"/>
      <c r="BB113" s="320"/>
      <c r="BC113" s="320"/>
      <c r="BD113" s="320"/>
      <c r="BE113" s="320"/>
      <c r="BF113" s="320"/>
      <c r="BG113" s="320"/>
      <c r="BH113" s="320"/>
      <c r="BI113" s="320"/>
      <c r="BJ113" s="320"/>
      <c r="BK113" s="320"/>
      <c r="BL113" s="320"/>
      <c r="BM113" s="320"/>
      <c r="BN113" s="320"/>
      <c r="BO113" s="320"/>
      <c r="BP113" s="320"/>
      <c r="BQ113" s="320"/>
      <c r="BR113" s="320"/>
      <c r="BS113" s="320"/>
      <c r="BT113" s="320"/>
      <c r="BU113" s="320"/>
      <c r="BV113" s="320"/>
      <c r="BW113" s="320"/>
      <c r="BX113" s="320"/>
      <c r="BY113" s="320"/>
      <c r="BZ113" s="320"/>
      <c r="CA113" s="320"/>
      <c r="CB113" s="320"/>
      <c r="CC113" s="320"/>
      <c r="CD113" s="320"/>
      <c r="CE113" s="320"/>
      <c r="CF113" s="320"/>
      <c r="CG113" s="320"/>
      <c r="CH113" s="320"/>
      <c r="CI113" s="320"/>
      <c r="CJ113" s="320"/>
      <c r="CK113" s="320"/>
      <c r="CL113" s="320"/>
      <c r="CM113" s="320"/>
      <c r="CN113" s="320"/>
      <c r="CO113" s="320"/>
      <c r="CP113" s="320"/>
      <c r="CQ113" s="320"/>
      <c r="CR113" s="320"/>
      <c r="CS113" s="320"/>
      <c r="CT113" s="320"/>
      <c r="CU113" s="320"/>
      <c r="CV113" s="320"/>
      <c r="CW113" s="320"/>
      <c r="CX113" s="320"/>
      <c r="CY113" s="320"/>
      <c r="CZ113" s="320"/>
      <c r="DA113" s="320"/>
      <c r="DB113" s="320"/>
      <c r="DC113" s="320"/>
      <c r="DD113" s="320"/>
      <c r="DE113" s="320"/>
      <c r="DF113" s="320"/>
      <c r="DG113" s="320"/>
      <c r="DH113" s="320"/>
      <c r="DI113" s="320"/>
      <c r="DJ113" s="320"/>
      <c r="DK113" s="320"/>
      <c r="DL113" s="320"/>
      <c r="DM113" s="320"/>
      <c r="DN113" s="320"/>
      <c r="DO113" s="320"/>
      <c r="DP113" s="320"/>
      <c r="DQ113" s="320"/>
      <c r="DR113" s="320"/>
      <c r="DS113" s="320"/>
      <c r="DT113" s="320"/>
      <c r="DU113" s="320"/>
      <c r="DV113" s="320"/>
      <c r="DW113" s="320"/>
      <c r="DX113" s="320"/>
      <c r="DY113" s="320"/>
      <c r="DZ113" s="320"/>
      <c r="EA113" s="320"/>
      <c r="EB113" s="320"/>
      <c r="EC113" s="320"/>
      <c r="ED113" s="320"/>
      <c r="EE113" s="320"/>
      <c r="EF113" s="320"/>
      <c r="EG113" s="320"/>
      <c r="EH113" s="320"/>
      <c r="EI113" s="320"/>
      <c r="EJ113" s="320"/>
      <c r="EK113" s="320"/>
      <c r="EL113" s="320"/>
      <c r="EM113" s="320"/>
      <c r="EN113" s="320"/>
      <c r="EO113" s="320"/>
      <c r="EP113" s="320"/>
      <c r="EQ113" s="320"/>
      <c r="ER113" s="320"/>
      <c r="ES113" s="320"/>
      <c r="ET113" s="320"/>
      <c r="EU113" s="320"/>
      <c r="EV113" s="320"/>
      <c r="EW113" s="320"/>
      <c r="EX113" s="320"/>
      <c r="EY113" s="320"/>
      <c r="EZ113" s="320"/>
      <c r="FA113" s="320"/>
      <c r="FB113" s="320"/>
      <c r="FC113" s="320"/>
      <c r="FD113" s="320"/>
      <c r="FE113" s="320"/>
      <c r="FF113" s="320"/>
      <c r="FG113" s="320"/>
      <c r="FH113" s="320"/>
      <c r="FI113" s="320"/>
      <c r="FJ113" s="320"/>
      <c r="FK113" s="320"/>
      <c r="FL113" s="320"/>
      <c r="FM113" s="320"/>
      <c r="FN113" s="320"/>
      <c r="FO113" s="320"/>
      <c r="FP113" s="320"/>
      <c r="FQ113" s="320"/>
      <c r="FR113" s="320"/>
      <c r="FS113" s="320"/>
      <c r="FT113" s="320"/>
      <c r="FU113" s="320"/>
      <c r="FV113" s="320"/>
      <c r="FW113" s="320"/>
      <c r="FX113" s="320"/>
      <c r="FY113" s="320"/>
      <c r="FZ113" s="320"/>
      <c r="GA113" s="320"/>
      <c r="GB113" s="320"/>
      <c r="GC113" s="320"/>
      <c r="GD113" s="320"/>
      <c r="GE113" s="320"/>
      <c r="GF113" s="320"/>
      <c r="GG113" s="320"/>
      <c r="GH113" s="320"/>
      <c r="GI113" s="320"/>
      <c r="GJ113" s="320"/>
      <c r="GK113" s="320"/>
      <c r="GL113" s="320"/>
      <c r="GM113" s="320"/>
      <c r="GN113" s="320"/>
      <c r="GO113" s="320"/>
      <c r="GP113" s="320"/>
      <c r="GQ113" s="320"/>
      <c r="GR113" s="320"/>
      <c r="GS113" s="320"/>
      <c r="GT113" s="320"/>
      <c r="GU113" s="320"/>
      <c r="GV113" s="320"/>
      <c r="GW113" s="320"/>
      <c r="GX113" s="320"/>
      <c r="GY113" s="320"/>
      <c r="GZ113" s="320"/>
      <c r="HA113" s="320"/>
      <c r="HB113" s="320"/>
      <c r="HC113" s="320"/>
      <c r="HD113" s="320"/>
      <c r="HE113" s="320"/>
      <c r="HF113" s="320"/>
      <c r="HG113" s="320"/>
      <c r="HH113" s="320"/>
      <c r="HI113" s="320"/>
      <c r="HJ113" s="320"/>
      <c r="HK113" s="320"/>
      <c r="HL113" s="320"/>
      <c r="HM113" s="320"/>
      <c r="HN113" s="320"/>
      <c r="HO113" s="320"/>
      <c r="HP113" s="320"/>
      <c r="HQ113" s="320"/>
      <c r="HR113" s="320"/>
      <c r="HS113" s="320"/>
      <c r="HT113" s="320"/>
      <c r="HU113" s="320"/>
      <c r="HV113" s="320"/>
      <c r="HW113" s="320"/>
      <c r="HX113" s="320"/>
      <c r="HY113" s="320"/>
      <c r="HZ113" s="320"/>
      <c r="IA113" s="320"/>
      <c r="IB113" s="320"/>
      <c r="IC113" s="320"/>
      <c r="ID113" s="320"/>
      <c r="IE113" s="320"/>
      <c r="IF113" s="320"/>
      <c r="IG113" s="320"/>
      <c r="IH113" s="320"/>
      <c r="II113" s="320"/>
      <c r="IJ113" s="320"/>
      <c r="IK113" s="320"/>
      <c r="IL113" s="320"/>
      <c r="IM113" s="320"/>
      <c r="IN113" s="320"/>
      <c r="IO113" s="320"/>
      <c r="IP113" s="320"/>
      <c r="IQ113" s="320"/>
      <c r="IR113" s="320"/>
      <c r="IS113" s="320"/>
      <c r="IT113" s="320"/>
      <c r="IU113" s="320"/>
      <c r="IV113" s="320"/>
    </row>
    <row r="114" spans="1:256">
      <c r="A114" s="1583" t="s">
        <v>79</v>
      </c>
      <c r="B114" s="1584"/>
      <c r="C114" s="1584"/>
      <c r="D114" s="1584"/>
      <c r="E114" s="1584"/>
      <c r="F114" s="1584"/>
      <c r="G114" s="1584"/>
      <c r="H114" s="1584"/>
      <c r="I114" s="1584"/>
      <c r="J114" s="1584"/>
      <c r="K114" s="1584"/>
      <c r="L114" s="1584"/>
      <c r="M114" s="1584"/>
      <c r="N114" s="1584"/>
      <c r="O114" s="1584"/>
      <c r="P114" s="1584"/>
      <c r="Q114" s="1584"/>
      <c r="R114" s="1584"/>
      <c r="S114" s="1585"/>
    </row>
    <row r="115" spans="1:256" s="224" customFormat="1">
      <c r="A115" s="317">
        <v>0</v>
      </c>
      <c r="B115" s="318">
        <v>0</v>
      </c>
      <c r="C115" s="318">
        <v>0</v>
      </c>
      <c r="D115" s="318">
        <v>0</v>
      </c>
      <c r="E115" s="318">
        <v>0</v>
      </c>
      <c r="F115" s="318">
        <v>0</v>
      </c>
      <c r="G115" s="318">
        <v>0</v>
      </c>
      <c r="H115" s="318">
        <v>0</v>
      </c>
      <c r="I115" s="318">
        <v>0</v>
      </c>
      <c r="J115" s="318">
        <v>0</v>
      </c>
      <c r="K115" s="318">
        <v>0</v>
      </c>
      <c r="L115" s="318">
        <v>0</v>
      </c>
      <c r="M115" s="318">
        <v>0</v>
      </c>
      <c r="N115" s="318">
        <v>0</v>
      </c>
      <c r="O115" s="318">
        <v>0</v>
      </c>
      <c r="P115" s="318">
        <v>0</v>
      </c>
      <c r="Q115" s="318">
        <v>0</v>
      </c>
      <c r="R115" s="318">
        <v>0</v>
      </c>
      <c r="S115" s="319">
        <v>0</v>
      </c>
      <c r="T115" s="320"/>
      <c r="U115" s="320"/>
      <c r="V115" s="320"/>
      <c r="W115" s="320"/>
      <c r="X115" s="320"/>
      <c r="Y115" s="320"/>
      <c r="Z115" s="320"/>
      <c r="AA115" s="320"/>
      <c r="AB115" s="320"/>
      <c r="AC115" s="320"/>
      <c r="AD115" s="320"/>
      <c r="AE115" s="320"/>
      <c r="AF115" s="320"/>
      <c r="AG115" s="320"/>
      <c r="AH115" s="320"/>
      <c r="AI115" s="320"/>
      <c r="AJ115" s="320"/>
      <c r="AK115" s="320"/>
      <c r="AL115" s="320"/>
      <c r="AM115" s="320"/>
      <c r="AN115" s="320"/>
      <c r="AO115" s="320"/>
      <c r="AP115" s="320"/>
      <c r="AQ115" s="320"/>
      <c r="AR115" s="320"/>
      <c r="AS115" s="320"/>
      <c r="AT115" s="320"/>
      <c r="AU115" s="320"/>
      <c r="AV115" s="320"/>
      <c r="AW115" s="320"/>
      <c r="AX115" s="320"/>
      <c r="AY115" s="320"/>
      <c r="AZ115" s="320"/>
      <c r="BA115" s="320"/>
      <c r="BB115" s="320"/>
      <c r="BC115" s="320"/>
      <c r="BD115" s="320"/>
      <c r="BE115" s="320"/>
      <c r="BF115" s="320"/>
      <c r="BG115" s="320"/>
      <c r="BH115" s="320"/>
      <c r="BI115" s="320"/>
      <c r="BJ115" s="320"/>
      <c r="BK115" s="320"/>
      <c r="BL115" s="320"/>
      <c r="BM115" s="320"/>
      <c r="BN115" s="320"/>
      <c r="BO115" s="320"/>
      <c r="BP115" s="320"/>
      <c r="BQ115" s="320"/>
      <c r="BR115" s="320"/>
      <c r="BS115" s="320"/>
      <c r="BT115" s="320"/>
      <c r="BU115" s="320"/>
      <c r="BV115" s="320"/>
      <c r="BW115" s="320"/>
      <c r="BX115" s="320"/>
      <c r="BY115" s="320"/>
      <c r="BZ115" s="320"/>
      <c r="CA115" s="320"/>
      <c r="CB115" s="320"/>
      <c r="CC115" s="320"/>
      <c r="CD115" s="320"/>
      <c r="CE115" s="320"/>
      <c r="CF115" s="320"/>
      <c r="CG115" s="320"/>
      <c r="CH115" s="320"/>
      <c r="CI115" s="320"/>
      <c r="CJ115" s="320"/>
      <c r="CK115" s="320"/>
      <c r="CL115" s="320"/>
      <c r="CM115" s="320"/>
      <c r="CN115" s="320"/>
      <c r="CO115" s="320"/>
      <c r="CP115" s="320"/>
      <c r="CQ115" s="320"/>
      <c r="CR115" s="320"/>
      <c r="CS115" s="320"/>
      <c r="CT115" s="320"/>
      <c r="CU115" s="320"/>
      <c r="CV115" s="320"/>
      <c r="CW115" s="320"/>
      <c r="CX115" s="320"/>
      <c r="CY115" s="320"/>
      <c r="CZ115" s="320"/>
      <c r="DA115" s="320"/>
      <c r="DB115" s="320"/>
      <c r="DC115" s="320"/>
      <c r="DD115" s="320"/>
      <c r="DE115" s="320"/>
      <c r="DF115" s="320"/>
      <c r="DG115" s="320"/>
      <c r="DH115" s="320"/>
      <c r="DI115" s="320"/>
      <c r="DJ115" s="320"/>
      <c r="DK115" s="320"/>
      <c r="DL115" s="320"/>
      <c r="DM115" s="320"/>
      <c r="DN115" s="320"/>
      <c r="DO115" s="320"/>
      <c r="DP115" s="320"/>
      <c r="DQ115" s="320"/>
      <c r="DR115" s="320"/>
      <c r="DS115" s="320"/>
      <c r="DT115" s="320"/>
      <c r="DU115" s="320"/>
      <c r="DV115" s="320"/>
      <c r="DW115" s="320"/>
      <c r="DX115" s="320"/>
      <c r="DY115" s="320"/>
      <c r="DZ115" s="320"/>
      <c r="EA115" s="320"/>
      <c r="EB115" s="320"/>
      <c r="EC115" s="320"/>
      <c r="ED115" s="320"/>
      <c r="EE115" s="320"/>
      <c r="EF115" s="320"/>
      <c r="EG115" s="320"/>
      <c r="EH115" s="320"/>
      <c r="EI115" s="320"/>
      <c r="EJ115" s="320"/>
      <c r="EK115" s="320"/>
      <c r="EL115" s="320"/>
      <c r="EM115" s="320"/>
      <c r="EN115" s="320"/>
      <c r="EO115" s="320"/>
      <c r="EP115" s="320"/>
      <c r="EQ115" s="320"/>
      <c r="ER115" s="320"/>
      <c r="ES115" s="320"/>
      <c r="ET115" s="320"/>
      <c r="EU115" s="320"/>
      <c r="EV115" s="320"/>
      <c r="EW115" s="320"/>
      <c r="EX115" s="320"/>
      <c r="EY115" s="320"/>
      <c r="EZ115" s="320"/>
      <c r="FA115" s="320"/>
      <c r="FB115" s="320"/>
      <c r="FC115" s="320"/>
      <c r="FD115" s="320"/>
      <c r="FE115" s="320"/>
      <c r="FF115" s="320"/>
      <c r="FG115" s="320"/>
      <c r="FH115" s="320"/>
      <c r="FI115" s="320"/>
      <c r="FJ115" s="320"/>
      <c r="FK115" s="320"/>
      <c r="FL115" s="320"/>
      <c r="FM115" s="320"/>
      <c r="FN115" s="320"/>
      <c r="FO115" s="320"/>
      <c r="FP115" s="320"/>
      <c r="FQ115" s="320"/>
      <c r="FR115" s="320"/>
      <c r="FS115" s="320"/>
      <c r="FT115" s="320"/>
      <c r="FU115" s="320"/>
      <c r="FV115" s="320"/>
      <c r="FW115" s="320"/>
      <c r="FX115" s="320"/>
      <c r="FY115" s="320"/>
      <c r="FZ115" s="320"/>
      <c r="GA115" s="320"/>
      <c r="GB115" s="320"/>
      <c r="GC115" s="320"/>
      <c r="GD115" s="320"/>
      <c r="GE115" s="320"/>
      <c r="GF115" s="320"/>
      <c r="GG115" s="320"/>
      <c r="GH115" s="320"/>
      <c r="GI115" s="320"/>
      <c r="GJ115" s="320"/>
      <c r="GK115" s="320"/>
      <c r="GL115" s="320"/>
      <c r="GM115" s="320"/>
      <c r="GN115" s="320"/>
      <c r="GO115" s="320"/>
      <c r="GP115" s="320"/>
      <c r="GQ115" s="320"/>
      <c r="GR115" s="320"/>
      <c r="GS115" s="320"/>
      <c r="GT115" s="320"/>
      <c r="GU115" s="320"/>
      <c r="GV115" s="320"/>
      <c r="GW115" s="320"/>
      <c r="GX115" s="320"/>
      <c r="GY115" s="320"/>
      <c r="GZ115" s="320"/>
      <c r="HA115" s="320"/>
      <c r="HB115" s="320"/>
      <c r="HC115" s="320"/>
      <c r="HD115" s="320"/>
      <c r="HE115" s="320"/>
      <c r="HF115" s="320"/>
      <c r="HG115" s="320"/>
      <c r="HH115" s="320"/>
      <c r="HI115" s="320"/>
      <c r="HJ115" s="320"/>
      <c r="HK115" s="320"/>
      <c r="HL115" s="320"/>
      <c r="HM115" s="320"/>
      <c r="HN115" s="320"/>
      <c r="HO115" s="320"/>
      <c r="HP115" s="320"/>
      <c r="HQ115" s="320"/>
      <c r="HR115" s="320"/>
      <c r="HS115" s="320"/>
      <c r="HT115" s="320"/>
      <c r="HU115" s="320"/>
      <c r="HV115" s="320"/>
      <c r="HW115" s="320"/>
      <c r="HX115" s="320"/>
      <c r="HY115" s="320"/>
      <c r="HZ115" s="320"/>
      <c r="IA115" s="320"/>
      <c r="IB115" s="320"/>
      <c r="IC115" s="320"/>
      <c r="ID115" s="320"/>
      <c r="IE115" s="320"/>
      <c r="IF115" s="320"/>
      <c r="IG115" s="320"/>
      <c r="IH115" s="320"/>
      <c r="II115" s="320"/>
      <c r="IJ115" s="320"/>
      <c r="IK115" s="320"/>
      <c r="IL115" s="320"/>
      <c r="IM115" s="320"/>
      <c r="IN115" s="320"/>
      <c r="IO115" s="320"/>
      <c r="IP115" s="320"/>
      <c r="IQ115" s="320"/>
      <c r="IR115" s="320"/>
      <c r="IS115" s="320"/>
      <c r="IT115" s="320"/>
      <c r="IU115" s="320"/>
      <c r="IV115" s="320"/>
    </row>
    <row r="116" spans="1:256">
      <c r="A116" s="1583" t="s">
        <v>80</v>
      </c>
      <c r="B116" s="1584"/>
      <c r="C116" s="1584"/>
      <c r="D116" s="1584"/>
      <c r="E116" s="1584"/>
      <c r="F116" s="1584"/>
      <c r="G116" s="1584"/>
      <c r="H116" s="1584"/>
      <c r="I116" s="1584"/>
      <c r="J116" s="1584"/>
      <c r="K116" s="1584"/>
      <c r="L116" s="1584"/>
      <c r="M116" s="1584"/>
      <c r="N116" s="1584"/>
      <c r="O116" s="1584"/>
      <c r="P116" s="1584"/>
      <c r="Q116" s="1584"/>
      <c r="R116" s="1584"/>
      <c r="S116" s="1585"/>
    </row>
    <row r="117" spans="1:256" s="224" customFormat="1">
      <c r="A117" s="317">
        <v>0</v>
      </c>
      <c r="B117" s="318">
        <v>0</v>
      </c>
      <c r="C117" s="318">
        <v>0</v>
      </c>
      <c r="D117" s="318">
        <v>0</v>
      </c>
      <c r="E117" s="318">
        <v>0</v>
      </c>
      <c r="F117" s="318">
        <v>0</v>
      </c>
      <c r="G117" s="318">
        <v>0</v>
      </c>
      <c r="H117" s="318">
        <v>0</v>
      </c>
      <c r="I117" s="318">
        <v>0</v>
      </c>
      <c r="J117" s="318">
        <v>0</v>
      </c>
      <c r="K117" s="318">
        <v>0</v>
      </c>
      <c r="L117" s="318">
        <v>0</v>
      </c>
      <c r="M117" s="318">
        <v>0</v>
      </c>
      <c r="N117" s="318">
        <v>0</v>
      </c>
      <c r="O117" s="318">
        <v>0</v>
      </c>
      <c r="P117" s="318">
        <v>0</v>
      </c>
      <c r="Q117" s="318">
        <v>0</v>
      </c>
      <c r="R117" s="318">
        <v>0</v>
      </c>
      <c r="S117" s="319">
        <v>0</v>
      </c>
      <c r="T117" s="320"/>
      <c r="U117" s="320"/>
      <c r="V117" s="320"/>
      <c r="W117" s="320"/>
      <c r="X117" s="320"/>
      <c r="Y117" s="320"/>
      <c r="Z117" s="320"/>
      <c r="AA117" s="320"/>
      <c r="AB117" s="320"/>
      <c r="AC117" s="320"/>
      <c r="AD117" s="320"/>
      <c r="AE117" s="320"/>
      <c r="AF117" s="320"/>
      <c r="AG117" s="320"/>
      <c r="AH117" s="320"/>
      <c r="AI117" s="320"/>
      <c r="AJ117" s="320"/>
      <c r="AK117" s="320"/>
      <c r="AL117" s="320"/>
      <c r="AM117" s="320"/>
      <c r="AN117" s="320"/>
      <c r="AO117" s="320"/>
      <c r="AP117" s="320"/>
      <c r="AQ117" s="320"/>
      <c r="AR117" s="320"/>
      <c r="AS117" s="320"/>
      <c r="AT117" s="320"/>
      <c r="AU117" s="320"/>
      <c r="AV117" s="320"/>
      <c r="AW117" s="320"/>
      <c r="AX117" s="320"/>
      <c r="AY117" s="320"/>
      <c r="AZ117" s="320"/>
      <c r="BA117" s="320"/>
      <c r="BB117" s="320"/>
      <c r="BC117" s="320"/>
      <c r="BD117" s="320"/>
      <c r="BE117" s="320"/>
      <c r="BF117" s="320"/>
      <c r="BG117" s="320"/>
      <c r="BH117" s="320"/>
      <c r="BI117" s="320"/>
      <c r="BJ117" s="320"/>
      <c r="BK117" s="320"/>
      <c r="BL117" s="320"/>
      <c r="BM117" s="320"/>
      <c r="BN117" s="320"/>
      <c r="BO117" s="320"/>
      <c r="BP117" s="320"/>
      <c r="BQ117" s="320"/>
      <c r="BR117" s="320"/>
      <c r="BS117" s="320"/>
      <c r="BT117" s="320"/>
      <c r="BU117" s="320"/>
      <c r="BV117" s="320"/>
      <c r="BW117" s="320"/>
      <c r="BX117" s="320"/>
      <c r="BY117" s="320"/>
      <c r="BZ117" s="320"/>
      <c r="CA117" s="320"/>
      <c r="CB117" s="320"/>
      <c r="CC117" s="320"/>
      <c r="CD117" s="320"/>
      <c r="CE117" s="320"/>
      <c r="CF117" s="320"/>
      <c r="CG117" s="320"/>
      <c r="CH117" s="320"/>
      <c r="CI117" s="320"/>
      <c r="CJ117" s="320"/>
      <c r="CK117" s="320"/>
      <c r="CL117" s="320"/>
      <c r="CM117" s="320"/>
      <c r="CN117" s="320"/>
      <c r="CO117" s="320"/>
      <c r="CP117" s="320"/>
      <c r="CQ117" s="320"/>
      <c r="CR117" s="320"/>
      <c r="CS117" s="320"/>
      <c r="CT117" s="320"/>
      <c r="CU117" s="320"/>
      <c r="CV117" s="320"/>
      <c r="CW117" s="320"/>
      <c r="CX117" s="320"/>
      <c r="CY117" s="320"/>
      <c r="CZ117" s="320"/>
      <c r="DA117" s="320"/>
      <c r="DB117" s="320"/>
      <c r="DC117" s="320"/>
      <c r="DD117" s="320"/>
      <c r="DE117" s="320"/>
      <c r="DF117" s="320"/>
      <c r="DG117" s="320"/>
      <c r="DH117" s="320"/>
      <c r="DI117" s="320"/>
      <c r="DJ117" s="320"/>
      <c r="DK117" s="320"/>
      <c r="DL117" s="320"/>
      <c r="DM117" s="320"/>
      <c r="DN117" s="320"/>
      <c r="DO117" s="320"/>
      <c r="DP117" s="320"/>
      <c r="DQ117" s="320"/>
      <c r="DR117" s="320"/>
      <c r="DS117" s="320"/>
      <c r="DT117" s="320"/>
      <c r="DU117" s="320"/>
      <c r="DV117" s="320"/>
      <c r="DW117" s="320"/>
      <c r="DX117" s="320"/>
      <c r="DY117" s="320"/>
      <c r="DZ117" s="320"/>
      <c r="EA117" s="320"/>
      <c r="EB117" s="320"/>
      <c r="EC117" s="320"/>
      <c r="ED117" s="320"/>
      <c r="EE117" s="320"/>
      <c r="EF117" s="320"/>
      <c r="EG117" s="320"/>
      <c r="EH117" s="320"/>
      <c r="EI117" s="320"/>
      <c r="EJ117" s="320"/>
      <c r="EK117" s="320"/>
      <c r="EL117" s="320"/>
      <c r="EM117" s="320"/>
      <c r="EN117" s="320"/>
      <c r="EO117" s="320"/>
      <c r="EP117" s="320"/>
      <c r="EQ117" s="320"/>
      <c r="ER117" s="320"/>
      <c r="ES117" s="320"/>
      <c r="ET117" s="320"/>
      <c r="EU117" s="320"/>
      <c r="EV117" s="320"/>
      <c r="EW117" s="320"/>
      <c r="EX117" s="320"/>
      <c r="EY117" s="320"/>
      <c r="EZ117" s="320"/>
      <c r="FA117" s="320"/>
      <c r="FB117" s="320"/>
      <c r="FC117" s="320"/>
      <c r="FD117" s="320"/>
      <c r="FE117" s="320"/>
      <c r="FF117" s="320"/>
      <c r="FG117" s="320"/>
      <c r="FH117" s="320"/>
      <c r="FI117" s="320"/>
      <c r="FJ117" s="320"/>
      <c r="FK117" s="320"/>
      <c r="FL117" s="320"/>
      <c r="FM117" s="320"/>
      <c r="FN117" s="320"/>
      <c r="FO117" s="320"/>
      <c r="FP117" s="320"/>
      <c r="FQ117" s="320"/>
      <c r="FR117" s="320"/>
      <c r="FS117" s="320"/>
      <c r="FT117" s="320"/>
      <c r="FU117" s="320"/>
      <c r="FV117" s="320"/>
      <c r="FW117" s="320"/>
      <c r="FX117" s="320"/>
      <c r="FY117" s="320"/>
      <c r="FZ117" s="320"/>
      <c r="GA117" s="320"/>
      <c r="GB117" s="320"/>
      <c r="GC117" s="320"/>
      <c r="GD117" s="320"/>
      <c r="GE117" s="320"/>
      <c r="GF117" s="320"/>
      <c r="GG117" s="320"/>
      <c r="GH117" s="320"/>
      <c r="GI117" s="320"/>
      <c r="GJ117" s="320"/>
      <c r="GK117" s="320"/>
      <c r="GL117" s="320"/>
      <c r="GM117" s="320"/>
      <c r="GN117" s="320"/>
      <c r="GO117" s="320"/>
      <c r="GP117" s="320"/>
      <c r="GQ117" s="320"/>
      <c r="GR117" s="320"/>
      <c r="GS117" s="320"/>
      <c r="GT117" s="320"/>
      <c r="GU117" s="320"/>
      <c r="GV117" s="320"/>
      <c r="GW117" s="320"/>
      <c r="GX117" s="320"/>
      <c r="GY117" s="320"/>
      <c r="GZ117" s="320"/>
      <c r="HA117" s="320"/>
      <c r="HB117" s="320"/>
      <c r="HC117" s="320"/>
      <c r="HD117" s="320"/>
      <c r="HE117" s="320"/>
      <c r="HF117" s="320"/>
      <c r="HG117" s="320"/>
      <c r="HH117" s="320"/>
      <c r="HI117" s="320"/>
      <c r="HJ117" s="320"/>
      <c r="HK117" s="320"/>
      <c r="HL117" s="320"/>
      <c r="HM117" s="320"/>
      <c r="HN117" s="320"/>
      <c r="HO117" s="320"/>
      <c r="HP117" s="320"/>
      <c r="HQ117" s="320"/>
      <c r="HR117" s="320"/>
      <c r="HS117" s="320"/>
      <c r="HT117" s="320"/>
      <c r="HU117" s="320"/>
      <c r="HV117" s="320"/>
      <c r="HW117" s="320"/>
      <c r="HX117" s="320"/>
      <c r="HY117" s="320"/>
      <c r="HZ117" s="320"/>
      <c r="IA117" s="320"/>
      <c r="IB117" s="320"/>
      <c r="IC117" s="320"/>
      <c r="ID117" s="320"/>
      <c r="IE117" s="320"/>
      <c r="IF117" s="320"/>
      <c r="IG117" s="320"/>
      <c r="IH117" s="320"/>
      <c r="II117" s="320"/>
      <c r="IJ117" s="320"/>
      <c r="IK117" s="320"/>
      <c r="IL117" s="320"/>
      <c r="IM117" s="320"/>
      <c r="IN117" s="320"/>
      <c r="IO117" s="320"/>
      <c r="IP117" s="320"/>
      <c r="IQ117" s="320"/>
      <c r="IR117" s="320"/>
      <c r="IS117" s="320"/>
      <c r="IT117" s="320"/>
      <c r="IU117" s="320"/>
      <c r="IV117" s="320"/>
    </row>
    <row r="118" spans="1:256">
      <c r="A118" s="1559" t="s">
        <v>3655</v>
      </c>
      <c r="B118" s="1560"/>
      <c r="C118" s="1560"/>
      <c r="D118" s="1560"/>
      <c r="E118" s="1560"/>
      <c r="F118" s="1560"/>
      <c r="G118" s="1560"/>
      <c r="H118" s="1560"/>
      <c r="I118" s="1560"/>
      <c r="J118" s="1560"/>
      <c r="K118" s="1560"/>
      <c r="L118" s="1560"/>
      <c r="M118" s="1560"/>
      <c r="N118" s="1560"/>
      <c r="O118" s="1560"/>
      <c r="P118" s="1560"/>
      <c r="Q118" s="1560"/>
      <c r="R118" s="1560"/>
      <c r="S118" s="1561"/>
    </row>
    <row r="119" spans="1:256" s="12" customFormat="1">
      <c r="A119" s="59">
        <f>SUM(A117,A115,A113,A111,A109,A107,A105,A103,A101,A99,A97,A95)</f>
        <v>0</v>
      </c>
      <c r="B119" s="59">
        <f>SUM(B117,B115,B113,B111,B109,B107,B105,B103,B101,B99,B97,B95)</f>
        <v>0</v>
      </c>
      <c r="C119" s="59">
        <f t="shared" ref="C119:S119" si="2">SUM(C117,C115,C113,C111,C109,C107,C105,C103,C101,C99,C97,C95)</f>
        <v>0</v>
      </c>
      <c r="D119" s="59">
        <f t="shared" si="2"/>
        <v>0</v>
      </c>
      <c r="E119" s="59">
        <f t="shared" si="2"/>
        <v>0</v>
      </c>
      <c r="F119" s="59">
        <f t="shared" si="2"/>
        <v>0</v>
      </c>
      <c r="G119" s="59">
        <f t="shared" si="2"/>
        <v>0</v>
      </c>
      <c r="H119" s="59">
        <f t="shared" si="2"/>
        <v>0</v>
      </c>
      <c r="I119" s="59">
        <f t="shared" si="2"/>
        <v>0</v>
      </c>
      <c r="J119" s="59">
        <f t="shared" si="2"/>
        <v>0</v>
      </c>
      <c r="K119" s="59">
        <f t="shared" si="2"/>
        <v>0</v>
      </c>
      <c r="L119" s="59">
        <f t="shared" si="2"/>
        <v>0</v>
      </c>
      <c r="M119" s="59">
        <f t="shared" si="2"/>
        <v>0</v>
      </c>
      <c r="N119" s="59">
        <f t="shared" si="2"/>
        <v>0</v>
      </c>
      <c r="O119" s="59">
        <f t="shared" si="2"/>
        <v>0</v>
      </c>
      <c r="P119" s="59">
        <f t="shared" si="2"/>
        <v>0</v>
      </c>
      <c r="Q119" s="59">
        <f t="shared" si="2"/>
        <v>0</v>
      </c>
      <c r="R119" s="59">
        <f t="shared" si="2"/>
        <v>0</v>
      </c>
      <c r="S119" s="59">
        <f t="shared" si="2"/>
        <v>0</v>
      </c>
    </row>
    <row r="120" spans="1:256" ht="13.5" thickBot="1">
      <c r="A120" s="1619"/>
      <c r="B120" s="1619"/>
      <c r="C120" s="1619"/>
      <c r="D120" s="1619"/>
      <c r="E120" s="1619"/>
      <c r="F120" s="1619"/>
      <c r="G120" s="1619"/>
      <c r="H120" s="1619"/>
      <c r="I120" s="1619"/>
      <c r="J120" s="1619"/>
      <c r="K120" s="1619"/>
      <c r="L120" s="1619"/>
      <c r="M120" s="1619"/>
      <c r="N120" s="1619"/>
      <c r="O120" s="1619"/>
      <c r="P120" s="1619"/>
      <c r="Q120" s="1619"/>
      <c r="R120" s="1619"/>
      <c r="S120" s="1619"/>
    </row>
    <row r="121" spans="1:256" ht="22.5" customHeight="1">
      <c r="A121" s="1593" t="s">
        <v>282</v>
      </c>
      <c r="B121" s="1594"/>
      <c r="C121" s="1594"/>
      <c r="D121" s="1594"/>
      <c r="E121" s="1594"/>
      <c r="F121" s="1594"/>
      <c r="G121" s="1594"/>
      <c r="H121" s="1594"/>
      <c r="I121" s="1594"/>
      <c r="J121" s="1594"/>
      <c r="K121" s="1594"/>
      <c r="L121" s="1594"/>
      <c r="M121" s="1594"/>
      <c r="N121" s="1594"/>
      <c r="O121" s="1594"/>
      <c r="P121" s="1594"/>
      <c r="Q121" s="1594"/>
      <c r="R121" s="1594"/>
      <c r="S121" s="1595"/>
    </row>
    <row r="122" spans="1:256">
      <c r="A122" s="1596" t="s">
        <v>3654</v>
      </c>
      <c r="B122" s="1597"/>
      <c r="C122" s="1597"/>
      <c r="D122" s="1597"/>
      <c r="E122" s="1597"/>
      <c r="F122" s="1597"/>
      <c r="G122" s="1597"/>
      <c r="H122" s="1597"/>
      <c r="I122" s="1597"/>
      <c r="J122" s="1597"/>
      <c r="K122" s="1597"/>
      <c r="L122" s="1597"/>
      <c r="M122" s="1597"/>
      <c r="N122" s="1597"/>
      <c r="O122" s="1597"/>
      <c r="P122" s="1597"/>
      <c r="Q122" s="1597"/>
      <c r="R122" s="1597"/>
      <c r="S122" s="1598"/>
    </row>
    <row r="123" spans="1:256">
      <c r="A123" s="1589" t="s">
        <v>283</v>
      </c>
      <c r="B123" s="1590"/>
      <c r="C123" s="1590"/>
      <c r="D123" s="1590"/>
      <c r="E123" s="1590"/>
      <c r="F123" s="1590"/>
      <c r="G123" s="1590"/>
      <c r="H123" s="1590"/>
      <c r="I123" s="1590"/>
      <c r="J123" s="1590"/>
      <c r="K123" s="1590"/>
      <c r="L123" s="1590"/>
      <c r="M123" s="1590"/>
      <c r="N123" s="1590"/>
      <c r="O123" s="1590"/>
      <c r="P123" s="1590"/>
      <c r="Q123" s="1590"/>
      <c r="R123" s="1590"/>
      <c r="S123" s="1591"/>
    </row>
    <row r="124" spans="1:256">
      <c r="A124" s="1589" t="s">
        <v>284</v>
      </c>
      <c r="B124" s="1590"/>
      <c r="C124" s="1590"/>
      <c r="D124" s="1590"/>
      <c r="E124" s="1590"/>
      <c r="F124" s="1590"/>
      <c r="G124" s="1590"/>
      <c r="H124" s="1590"/>
      <c r="I124" s="1590"/>
      <c r="J124" s="1590"/>
      <c r="K124" s="1590"/>
      <c r="L124" s="1590"/>
      <c r="M124" s="1590"/>
      <c r="N124" s="1590"/>
      <c r="O124" s="1590"/>
      <c r="P124" s="1590"/>
      <c r="Q124" s="1590"/>
      <c r="R124" s="1590"/>
      <c r="S124" s="1591"/>
    </row>
    <row r="125" spans="1:256">
      <c r="A125" s="1589" t="s">
        <v>285</v>
      </c>
      <c r="B125" s="1590"/>
      <c r="C125" s="1590"/>
      <c r="D125" s="1590"/>
      <c r="E125" s="1590"/>
      <c r="F125" s="1590"/>
      <c r="G125" s="1590"/>
      <c r="H125" s="1590"/>
      <c r="I125" s="1590"/>
      <c r="J125" s="1590"/>
      <c r="K125" s="1590"/>
      <c r="L125" s="1590"/>
      <c r="M125" s="1590"/>
      <c r="N125" s="1590"/>
      <c r="O125" s="1590"/>
      <c r="P125" s="1590"/>
      <c r="Q125" s="1590"/>
      <c r="R125" s="1590"/>
      <c r="S125" s="1591"/>
    </row>
    <row r="126" spans="1:256">
      <c r="A126" s="1589" t="s">
        <v>286</v>
      </c>
      <c r="B126" s="1590"/>
      <c r="C126" s="1590"/>
      <c r="D126" s="1590"/>
      <c r="E126" s="1590"/>
      <c r="F126" s="1590"/>
      <c r="G126" s="1590"/>
      <c r="H126" s="1590"/>
      <c r="I126" s="1590"/>
      <c r="J126" s="1590"/>
      <c r="K126" s="1590"/>
      <c r="L126" s="1590"/>
      <c r="M126" s="1590"/>
      <c r="N126" s="1590"/>
      <c r="O126" s="1590"/>
      <c r="P126" s="1590"/>
      <c r="Q126" s="1590"/>
      <c r="R126" s="1590"/>
      <c r="S126" s="1591"/>
    </row>
    <row r="127" spans="1:256">
      <c r="A127" s="1589" t="s">
        <v>287</v>
      </c>
      <c r="B127" s="1590"/>
      <c r="C127" s="1590"/>
      <c r="D127" s="1590"/>
      <c r="E127" s="1590"/>
      <c r="F127" s="1590"/>
      <c r="G127" s="1590"/>
      <c r="H127" s="1590"/>
      <c r="I127" s="1590"/>
      <c r="J127" s="1590"/>
      <c r="K127" s="1590"/>
      <c r="L127" s="1590"/>
      <c r="M127" s="1590"/>
      <c r="N127" s="1590"/>
      <c r="O127" s="1590"/>
      <c r="P127" s="1590"/>
      <c r="Q127" s="1590"/>
      <c r="R127" s="1590"/>
      <c r="S127" s="1591"/>
    </row>
    <row r="128" spans="1:256">
      <c r="A128" s="1589" t="s">
        <v>288</v>
      </c>
      <c r="B128" s="1590"/>
      <c r="C128" s="1590"/>
      <c r="D128" s="1590"/>
      <c r="E128" s="1590"/>
      <c r="F128" s="1590"/>
      <c r="G128" s="1590"/>
      <c r="H128" s="1590"/>
      <c r="I128" s="1590"/>
      <c r="J128" s="1590"/>
      <c r="K128" s="1590"/>
      <c r="L128" s="1590"/>
      <c r="M128" s="1590"/>
      <c r="N128" s="1590"/>
      <c r="O128" s="1590"/>
      <c r="P128" s="1590"/>
      <c r="Q128" s="1590"/>
      <c r="R128" s="1590"/>
      <c r="S128" s="1591"/>
    </row>
    <row r="129" spans="1:256">
      <c r="A129" s="1589" t="s">
        <v>289</v>
      </c>
      <c r="B129" s="1590"/>
      <c r="C129" s="1590"/>
      <c r="D129" s="1590"/>
      <c r="E129" s="1590"/>
      <c r="F129" s="1590"/>
      <c r="G129" s="1590"/>
      <c r="H129" s="1590"/>
      <c r="I129" s="1590"/>
      <c r="J129" s="1590"/>
      <c r="K129" s="1590"/>
      <c r="L129" s="1590"/>
      <c r="M129" s="1590"/>
      <c r="N129" s="1590"/>
      <c r="O129" s="1590"/>
      <c r="P129" s="1590"/>
      <c r="Q129" s="1590"/>
      <c r="R129" s="1590"/>
      <c r="S129" s="1591"/>
    </row>
    <row r="130" spans="1:256">
      <c r="A130" s="1616" t="s">
        <v>290</v>
      </c>
      <c r="B130" s="1617"/>
      <c r="C130" s="1617"/>
      <c r="D130" s="1617"/>
      <c r="E130" s="1617"/>
      <c r="F130" s="1617"/>
      <c r="G130" s="1617"/>
      <c r="H130" s="1617"/>
      <c r="I130" s="1617"/>
      <c r="J130" s="1617"/>
      <c r="K130" s="1617"/>
      <c r="L130" s="1617"/>
      <c r="M130" s="1617"/>
      <c r="N130" s="1617"/>
      <c r="O130" s="1617"/>
      <c r="P130" s="1617"/>
      <c r="Q130" s="1617"/>
      <c r="R130" s="1617"/>
      <c r="S130" s="1618"/>
    </row>
    <row r="131" spans="1:256" ht="31.5" customHeight="1">
      <c r="A131" s="1573" t="s">
        <v>41</v>
      </c>
      <c r="B131" s="1575"/>
      <c r="C131" s="1575"/>
      <c r="D131" s="1575" t="s">
        <v>42</v>
      </c>
      <c r="E131" s="1575"/>
      <c r="F131" s="1575" t="s">
        <v>43</v>
      </c>
      <c r="G131" s="1575"/>
      <c r="H131" s="1575"/>
      <c r="I131" s="1575" t="s">
        <v>44</v>
      </c>
      <c r="J131" s="1575"/>
      <c r="K131" s="1578" t="s">
        <v>45</v>
      </c>
      <c r="L131" s="1612"/>
      <c r="M131" s="1612"/>
      <c r="N131" s="1613"/>
      <c r="O131" s="1614" t="s">
        <v>46</v>
      </c>
      <c r="P131" s="1614"/>
      <c r="Q131" s="1615"/>
      <c r="R131" s="1575" t="s">
        <v>47</v>
      </c>
      <c r="S131" s="1582"/>
    </row>
    <row r="132" spans="1:256" ht="27" customHeight="1">
      <c r="A132" s="1572" t="s">
        <v>48</v>
      </c>
      <c r="B132" s="1574" t="s">
        <v>49</v>
      </c>
      <c r="C132" s="1576" t="s">
        <v>50</v>
      </c>
      <c r="D132" s="1574" t="s">
        <v>51</v>
      </c>
      <c r="E132" s="1574" t="s">
        <v>52</v>
      </c>
      <c r="F132" s="1578" t="s">
        <v>53</v>
      </c>
      <c r="G132" s="1579"/>
      <c r="H132" s="1580"/>
      <c r="I132" s="1574" t="s">
        <v>54</v>
      </c>
      <c r="J132" s="1574" t="s">
        <v>55</v>
      </c>
      <c r="K132" s="1578" t="s">
        <v>56</v>
      </c>
      <c r="L132" s="1580"/>
      <c r="M132" s="1578" t="s">
        <v>57</v>
      </c>
      <c r="N132" s="1580"/>
      <c r="O132" s="1574" t="s">
        <v>58</v>
      </c>
      <c r="P132" s="1574" t="s">
        <v>59</v>
      </c>
      <c r="Q132" s="1574" t="s">
        <v>60</v>
      </c>
      <c r="R132" s="1574" t="s">
        <v>61</v>
      </c>
      <c r="S132" s="1581" t="s">
        <v>62</v>
      </c>
    </row>
    <row r="133" spans="1:256" ht="63" customHeight="1">
      <c r="A133" s="1573"/>
      <c r="B133" s="1575"/>
      <c r="C133" s="1577"/>
      <c r="D133" s="1575"/>
      <c r="E133" s="1575"/>
      <c r="F133" s="154" t="s">
        <v>63</v>
      </c>
      <c r="G133" s="154" t="s">
        <v>64</v>
      </c>
      <c r="H133" s="154" t="s">
        <v>65</v>
      </c>
      <c r="I133" s="1575"/>
      <c r="J133" s="1575"/>
      <c r="K133" s="52" t="s">
        <v>66</v>
      </c>
      <c r="L133" s="52" t="s">
        <v>67</v>
      </c>
      <c r="M133" s="52" t="s">
        <v>68</v>
      </c>
      <c r="N133" s="52" t="s">
        <v>67</v>
      </c>
      <c r="O133" s="1575"/>
      <c r="P133" s="1575"/>
      <c r="Q133" s="1575"/>
      <c r="R133" s="1575"/>
      <c r="S133" s="1582"/>
    </row>
    <row r="134" spans="1:256">
      <c r="A134" s="1583" t="s">
        <v>69</v>
      </c>
      <c r="B134" s="1584"/>
      <c r="C134" s="1584"/>
      <c r="D134" s="1584"/>
      <c r="E134" s="1584"/>
      <c r="F134" s="1584"/>
      <c r="G134" s="1584"/>
      <c r="H134" s="1584"/>
      <c r="I134" s="1584"/>
      <c r="J134" s="1584"/>
      <c r="K134" s="1584"/>
      <c r="L134" s="1584"/>
      <c r="M134" s="1584"/>
      <c r="N134" s="1584"/>
      <c r="O134" s="1584"/>
      <c r="P134" s="1584"/>
      <c r="Q134" s="1584"/>
      <c r="R134" s="1584"/>
      <c r="S134" s="1585"/>
    </row>
    <row r="135" spans="1:256" s="4" customFormat="1">
      <c r="A135" s="53">
        <v>1</v>
      </c>
      <c r="B135" s="54">
        <v>1</v>
      </c>
      <c r="C135" s="54">
        <v>2</v>
      </c>
      <c r="D135" s="54">
        <v>0</v>
      </c>
      <c r="E135" s="54">
        <v>2</v>
      </c>
      <c r="F135" s="54">
        <v>2</v>
      </c>
      <c r="G135" s="54">
        <v>0</v>
      </c>
      <c r="H135" s="54">
        <v>0</v>
      </c>
      <c r="I135" s="54">
        <v>2</v>
      </c>
      <c r="J135" s="54">
        <v>0</v>
      </c>
      <c r="K135" s="54">
        <v>0</v>
      </c>
      <c r="L135" s="54">
        <v>0</v>
      </c>
      <c r="M135" s="54">
        <v>0</v>
      </c>
      <c r="N135" s="54">
        <v>0</v>
      </c>
      <c r="O135" s="54">
        <v>1</v>
      </c>
      <c r="P135" s="54">
        <v>1</v>
      </c>
      <c r="Q135" s="54">
        <v>0</v>
      </c>
      <c r="R135" s="54">
        <v>0</v>
      </c>
      <c r="S135" s="55">
        <v>0</v>
      </c>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c r="EP135" s="207"/>
      <c r="EQ135" s="207"/>
      <c r="ER135" s="207"/>
      <c r="ES135" s="207"/>
      <c r="ET135" s="207"/>
      <c r="EU135" s="207"/>
      <c r="EV135" s="207"/>
      <c r="EW135" s="207"/>
      <c r="EX135" s="207"/>
      <c r="EY135" s="207"/>
      <c r="EZ135" s="207"/>
      <c r="FA135" s="207"/>
      <c r="FB135" s="207"/>
      <c r="FC135" s="207"/>
      <c r="FD135" s="207"/>
      <c r="FE135" s="207"/>
      <c r="FF135" s="207"/>
      <c r="FG135" s="207"/>
      <c r="FH135" s="207"/>
      <c r="FI135" s="207"/>
      <c r="FJ135" s="207"/>
      <c r="FK135" s="207"/>
      <c r="FL135" s="207"/>
      <c r="FM135" s="207"/>
      <c r="FN135" s="207"/>
      <c r="FO135" s="207"/>
      <c r="FP135" s="207"/>
      <c r="FQ135" s="207"/>
      <c r="FR135" s="207"/>
      <c r="FS135" s="207"/>
      <c r="FT135" s="207"/>
      <c r="FU135" s="207"/>
      <c r="FV135" s="207"/>
      <c r="FW135" s="207"/>
      <c r="FX135" s="207"/>
      <c r="FY135" s="207"/>
      <c r="FZ135" s="207"/>
      <c r="GA135" s="207"/>
      <c r="GB135" s="207"/>
      <c r="GC135" s="207"/>
      <c r="GD135" s="207"/>
      <c r="GE135" s="207"/>
      <c r="GF135" s="207"/>
      <c r="GG135" s="207"/>
      <c r="GH135" s="207"/>
      <c r="GI135" s="207"/>
      <c r="GJ135" s="207"/>
      <c r="GK135" s="207"/>
      <c r="GL135" s="207"/>
      <c r="GM135" s="207"/>
      <c r="GN135" s="207"/>
      <c r="GO135" s="207"/>
      <c r="GP135" s="207"/>
      <c r="GQ135" s="207"/>
      <c r="GR135" s="207"/>
      <c r="GS135" s="207"/>
      <c r="GT135" s="207"/>
      <c r="GU135" s="207"/>
      <c r="GV135" s="207"/>
      <c r="GW135" s="207"/>
      <c r="GX135" s="207"/>
      <c r="GY135" s="207"/>
      <c r="GZ135" s="207"/>
      <c r="HA135" s="207"/>
      <c r="HB135" s="207"/>
      <c r="HC135" s="207"/>
      <c r="HD135" s="207"/>
      <c r="HE135" s="207"/>
      <c r="HF135" s="207"/>
      <c r="HG135" s="207"/>
      <c r="HH135" s="207"/>
      <c r="HI135" s="207"/>
      <c r="HJ135" s="207"/>
      <c r="HK135" s="207"/>
      <c r="HL135" s="207"/>
      <c r="HM135" s="207"/>
      <c r="HN135" s="207"/>
      <c r="HO135" s="207"/>
      <c r="HP135" s="207"/>
      <c r="HQ135" s="207"/>
      <c r="HR135" s="207"/>
      <c r="HS135" s="207"/>
      <c r="HT135" s="207"/>
      <c r="HU135" s="207"/>
      <c r="HV135" s="207"/>
      <c r="HW135" s="207"/>
      <c r="HX135" s="207"/>
      <c r="HY135" s="207"/>
      <c r="HZ135" s="207"/>
      <c r="IA135" s="207"/>
      <c r="IB135" s="207"/>
      <c r="IC135" s="207"/>
      <c r="ID135" s="207"/>
      <c r="IE135" s="207"/>
      <c r="IF135" s="207"/>
      <c r="IG135" s="207"/>
      <c r="IH135" s="207"/>
      <c r="II135" s="207"/>
      <c r="IJ135" s="207"/>
      <c r="IK135" s="207"/>
      <c r="IL135" s="207"/>
      <c r="IM135" s="207"/>
      <c r="IN135" s="207"/>
      <c r="IO135" s="207"/>
      <c r="IP135" s="207"/>
      <c r="IQ135" s="207"/>
      <c r="IR135" s="207"/>
      <c r="IS135" s="207"/>
      <c r="IT135" s="207"/>
      <c r="IU135" s="207"/>
      <c r="IV135" s="207"/>
    </row>
    <row r="136" spans="1:256">
      <c r="A136" s="1602" t="s">
        <v>70</v>
      </c>
      <c r="B136" s="1603"/>
      <c r="C136" s="1603"/>
      <c r="D136" s="1603"/>
      <c r="E136" s="1603"/>
      <c r="F136" s="1603"/>
      <c r="G136" s="1603"/>
      <c r="H136" s="1603"/>
      <c r="I136" s="1603"/>
      <c r="J136" s="1603"/>
      <c r="K136" s="1603"/>
      <c r="L136" s="1603"/>
      <c r="M136" s="1603"/>
      <c r="N136" s="1603"/>
      <c r="O136" s="1603"/>
      <c r="P136" s="1603"/>
      <c r="Q136" s="1603"/>
      <c r="R136" s="1603"/>
      <c r="S136" s="1604"/>
    </row>
    <row r="137" spans="1:256" s="4" customFormat="1">
      <c r="A137" s="53">
        <v>0</v>
      </c>
      <c r="B137" s="54">
        <v>2</v>
      </c>
      <c r="C137" s="54">
        <v>2</v>
      </c>
      <c r="D137" s="54">
        <v>0</v>
      </c>
      <c r="E137" s="54">
        <v>2</v>
      </c>
      <c r="F137" s="54">
        <v>2</v>
      </c>
      <c r="G137" s="54">
        <v>0</v>
      </c>
      <c r="H137" s="54">
        <v>0</v>
      </c>
      <c r="I137" s="54">
        <v>2</v>
      </c>
      <c r="J137" s="54">
        <v>0</v>
      </c>
      <c r="K137" s="54">
        <v>0</v>
      </c>
      <c r="L137" s="54">
        <v>0</v>
      </c>
      <c r="M137" s="54">
        <v>0</v>
      </c>
      <c r="N137" s="54">
        <v>0</v>
      </c>
      <c r="O137" s="54">
        <v>1</v>
      </c>
      <c r="P137" s="54">
        <v>1</v>
      </c>
      <c r="Q137" s="54">
        <v>0</v>
      </c>
      <c r="R137" s="54">
        <v>0</v>
      </c>
      <c r="S137" s="55">
        <v>0</v>
      </c>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c r="CL137" s="207"/>
      <c r="CM137" s="207"/>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c r="DK137" s="207"/>
      <c r="DL137" s="207"/>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c r="EJ137" s="207"/>
      <c r="EK137" s="207"/>
      <c r="EL137" s="207"/>
      <c r="EM137" s="207"/>
      <c r="EN137" s="207"/>
      <c r="EO137" s="207"/>
      <c r="EP137" s="207"/>
      <c r="EQ137" s="207"/>
      <c r="ER137" s="207"/>
      <c r="ES137" s="207"/>
      <c r="ET137" s="207"/>
      <c r="EU137" s="207"/>
      <c r="EV137" s="207"/>
      <c r="EW137" s="207"/>
      <c r="EX137" s="207"/>
      <c r="EY137" s="207"/>
      <c r="EZ137" s="207"/>
      <c r="FA137" s="207"/>
      <c r="FB137" s="207"/>
      <c r="FC137" s="207"/>
      <c r="FD137" s="207"/>
      <c r="FE137" s="207"/>
      <c r="FF137" s="207"/>
      <c r="FG137" s="207"/>
      <c r="FH137" s="207"/>
      <c r="FI137" s="207"/>
      <c r="FJ137" s="207"/>
      <c r="FK137" s="207"/>
      <c r="FL137" s="207"/>
      <c r="FM137" s="207"/>
      <c r="FN137" s="207"/>
      <c r="FO137" s="207"/>
      <c r="FP137" s="207"/>
      <c r="FQ137" s="207"/>
      <c r="FR137" s="207"/>
      <c r="FS137" s="207"/>
      <c r="FT137" s="207"/>
      <c r="FU137" s="207"/>
      <c r="FV137" s="207"/>
      <c r="FW137" s="207"/>
      <c r="FX137" s="207"/>
      <c r="FY137" s="207"/>
      <c r="FZ137" s="207"/>
      <c r="GA137" s="207"/>
      <c r="GB137" s="207"/>
      <c r="GC137" s="207"/>
      <c r="GD137" s="207"/>
      <c r="GE137" s="207"/>
      <c r="GF137" s="207"/>
      <c r="GG137" s="207"/>
      <c r="GH137" s="207"/>
      <c r="GI137" s="207"/>
      <c r="GJ137" s="207"/>
      <c r="GK137" s="207"/>
      <c r="GL137" s="207"/>
      <c r="GM137" s="207"/>
      <c r="GN137" s="207"/>
      <c r="GO137" s="207"/>
      <c r="GP137" s="207"/>
      <c r="GQ137" s="207"/>
      <c r="GR137" s="207"/>
      <c r="GS137" s="207"/>
      <c r="GT137" s="207"/>
      <c r="GU137" s="207"/>
      <c r="GV137" s="207"/>
      <c r="GW137" s="207"/>
      <c r="GX137" s="207"/>
      <c r="GY137" s="207"/>
      <c r="GZ137" s="207"/>
      <c r="HA137" s="207"/>
      <c r="HB137" s="207"/>
      <c r="HC137" s="207"/>
      <c r="HD137" s="207"/>
      <c r="HE137" s="207"/>
      <c r="HF137" s="207"/>
      <c r="HG137" s="207"/>
      <c r="HH137" s="207"/>
      <c r="HI137" s="207"/>
      <c r="HJ137" s="207"/>
      <c r="HK137" s="207"/>
      <c r="HL137" s="207"/>
      <c r="HM137" s="207"/>
      <c r="HN137" s="207"/>
      <c r="HO137" s="207"/>
      <c r="HP137" s="207"/>
      <c r="HQ137" s="207"/>
      <c r="HR137" s="207"/>
      <c r="HS137" s="207"/>
      <c r="HT137" s="207"/>
      <c r="HU137" s="207"/>
      <c r="HV137" s="207"/>
      <c r="HW137" s="207"/>
      <c r="HX137" s="207"/>
      <c r="HY137" s="207"/>
      <c r="HZ137" s="207"/>
      <c r="IA137" s="207"/>
      <c r="IB137" s="207"/>
      <c r="IC137" s="207"/>
      <c r="ID137" s="207"/>
      <c r="IE137" s="207"/>
      <c r="IF137" s="207"/>
      <c r="IG137" s="207"/>
      <c r="IH137" s="207"/>
      <c r="II137" s="207"/>
      <c r="IJ137" s="207"/>
      <c r="IK137" s="207"/>
      <c r="IL137" s="207"/>
      <c r="IM137" s="207"/>
      <c r="IN137" s="207"/>
      <c r="IO137" s="207"/>
      <c r="IP137" s="207"/>
      <c r="IQ137" s="207"/>
      <c r="IR137" s="207"/>
      <c r="IS137" s="207"/>
      <c r="IT137" s="207"/>
      <c r="IU137" s="207"/>
      <c r="IV137" s="207"/>
    </row>
    <row r="138" spans="1:256">
      <c r="A138" s="1583" t="s">
        <v>71</v>
      </c>
      <c r="B138" s="1584"/>
      <c r="C138" s="1584"/>
      <c r="D138" s="1584"/>
      <c r="E138" s="1584"/>
      <c r="F138" s="1584"/>
      <c r="G138" s="1584"/>
      <c r="H138" s="1584"/>
      <c r="I138" s="1584"/>
      <c r="J138" s="1584"/>
      <c r="K138" s="1584"/>
      <c r="L138" s="1584"/>
      <c r="M138" s="1584"/>
      <c r="N138" s="1584"/>
      <c r="O138" s="1584"/>
      <c r="P138" s="1584"/>
      <c r="Q138" s="1584"/>
      <c r="R138" s="1584"/>
      <c r="S138" s="1585"/>
    </row>
    <row r="139" spans="1:256" s="4" customFormat="1">
      <c r="A139" s="53">
        <v>0</v>
      </c>
      <c r="B139" s="54">
        <v>6</v>
      </c>
      <c r="C139" s="54">
        <v>6</v>
      </c>
      <c r="D139" s="54">
        <v>2</v>
      </c>
      <c r="E139" s="54">
        <v>4</v>
      </c>
      <c r="F139" s="54">
        <v>6</v>
      </c>
      <c r="G139" s="54">
        <v>0</v>
      </c>
      <c r="H139" s="54">
        <v>0</v>
      </c>
      <c r="I139" s="54">
        <v>6</v>
      </c>
      <c r="J139" s="54">
        <v>0</v>
      </c>
      <c r="K139" s="54">
        <v>0</v>
      </c>
      <c r="L139" s="54">
        <v>0</v>
      </c>
      <c r="M139" s="54">
        <v>0</v>
      </c>
      <c r="N139" s="54">
        <v>0</v>
      </c>
      <c r="O139" s="54">
        <v>4</v>
      </c>
      <c r="P139" s="54">
        <v>2</v>
      </c>
      <c r="Q139" s="54">
        <v>0</v>
      </c>
      <c r="R139" s="54">
        <v>0</v>
      </c>
      <c r="S139" s="55">
        <v>0</v>
      </c>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07"/>
      <c r="CE139" s="207"/>
      <c r="CF139" s="207"/>
      <c r="CG139" s="207"/>
      <c r="CH139" s="207"/>
      <c r="CI139" s="207"/>
      <c r="CJ139" s="207"/>
      <c r="CK139" s="207"/>
      <c r="CL139" s="207"/>
      <c r="CM139" s="207"/>
      <c r="CN139" s="207"/>
      <c r="CO139" s="207"/>
      <c r="CP139" s="207"/>
      <c r="CQ139" s="207"/>
      <c r="CR139" s="207"/>
      <c r="CS139" s="207"/>
      <c r="CT139" s="207"/>
      <c r="CU139" s="207"/>
      <c r="CV139" s="207"/>
      <c r="CW139" s="207"/>
      <c r="CX139" s="207"/>
      <c r="CY139" s="207"/>
      <c r="CZ139" s="207"/>
      <c r="DA139" s="207"/>
      <c r="DB139" s="207"/>
      <c r="DC139" s="207"/>
      <c r="DD139" s="207"/>
      <c r="DE139" s="207"/>
      <c r="DF139" s="207"/>
      <c r="DG139" s="207"/>
      <c r="DH139" s="207"/>
      <c r="DI139" s="207"/>
      <c r="DJ139" s="207"/>
      <c r="DK139" s="207"/>
      <c r="DL139" s="207"/>
      <c r="DM139" s="207"/>
      <c r="DN139" s="207"/>
      <c r="DO139" s="207"/>
      <c r="DP139" s="207"/>
      <c r="DQ139" s="207"/>
      <c r="DR139" s="207"/>
      <c r="DS139" s="207"/>
      <c r="DT139" s="207"/>
      <c r="DU139" s="207"/>
      <c r="DV139" s="207"/>
      <c r="DW139" s="207"/>
      <c r="DX139" s="207"/>
      <c r="DY139" s="207"/>
      <c r="DZ139" s="207"/>
      <c r="EA139" s="207"/>
      <c r="EB139" s="207"/>
      <c r="EC139" s="207"/>
      <c r="ED139" s="207"/>
      <c r="EE139" s="207"/>
      <c r="EF139" s="207"/>
      <c r="EG139" s="207"/>
      <c r="EH139" s="207"/>
      <c r="EI139" s="207"/>
      <c r="EJ139" s="207"/>
      <c r="EK139" s="207"/>
      <c r="EL139" s="207"/>
      <c r="EM139" s="207"/>
      <c r="EN139" s="207"/>
      <c r="EO139" s="207"/>
      <c r="EP139" s="207"/>
      <c r="EQ139" s="207"/>
      <c r="ER139" s="207"/>
      <c r="ES139" s="207"/>
      <c r="ET139" s="207"/>
      <c r="EU139" s="207"/>
      <c r="EV139" s="207"/>
      <c r="EW139" s="207"/>
      <c r="EX139" s="207"/>
      <c r="EY139" s="207"/>
      <c r="EZ139" s="207"/>
      <c r="FA139" s="207"/>
      <c r="FB139" s="207"/>
      <c r="FC139" s="207"/>
      <c r="FD139" s="207"/>
      <c r="FE139" s="207"/>
      <c r="FF139" s="207"/>
      <c r="FG139" s="207"/>
      <c r="FH139" s="207"/>
      <c r="FI139" s="207"/>
      <c r="FJ139" s="207"/>
      <c r="FK139" s="207"/>
      <c r="FL139" s="207"/>
      <c r="FM139" s="207"/>
      <c r="FN139" s="207"/>
      <c r="FO139" s="207"/>
      <c r="FP139" s="207"/>
      <c r="FQ139" s="207"/>
      <c r="FR139" s="207"/>
      <c r="FS139" s="207"/>
      <c r="FT139" s="207"/>
      <c r="FU139" s="207"/>
      <c r="FV139" s="207"/>
      <c r="FW139" s="207"/>
      <c r="FX139" s="207"/>
      <c r="FY139" s="207"/>
      <c r="FZ139" s="207"/>
      <c r="GA139" s="207"/>
      <c r="GB139" s="207"/>
      <c r="GC139" s="207"/>
      <c r="GD139" s="207"/>
      <c r="GE139" s="207"/>
      <c r="GF139" s="207"/>
      <c r="GG139" s="207"/>
      <c r="GH139" s="207"/>
      <c r="GI139" s="207"/>
      <c r="GJ139" s="207"/>
      <c r="GK139" s="207"/>
      <c r="GL139" s="207"/>
      <c r="GM139" s="207"/>
      <c r="GN139" s="207"/>
      <c r="GO139" s="207"/>
      <c r="GP139" s="207"/>
      <c r="GQ139" s="207"/>
      <c r="GR139" s="207"/>
      <c r="GS139" s="207"/>
      <c r="GT139" s="207"/>
      <c r="GU139" s="207"/>
      <c r="GV139" s="207"/>
      <c r="GW139" s="207"/>
      <c r="GX139" s="207"/>
      <c r="GY139" s="207"/>
      <c r="GZ139" s="207"/>
      <c r="HA139" s="207"/>
      <c r="HB139" s="207"/>
      <c r="HC139" s="207"/>
      <c r="HD139" s="207"/>
      <c r="HE139" s="207"/>
      <c r="HF139" s="207"/>
      <c r="HG139" s="207"/>
      <c r="HH139" s="207"/>
      <c r="HI139" s="207"/>
      <c r="HJ139" s="207"/>
      <c r="HK139" s="207"/>
      <c r="HL139" s="207"/>
      <c r="HM139" s="207"/>
      <c r="HN139" s="207"/>
      <c r="HO139" s="207"/>
      <c r="HP139" s="207"/>
      <c r="HQ139" s="207"/>
      <c r="HR139" s="207"/>
      <c r="HS139" s="207"/>
      <c r="HT139" s="207"/>
      <c r="HU139" s="207"/>
      <c r="HV139" s="207"/>
      <c r="HW139" s="207"/>
      <c r="HX139" s="207"/>
      <c r="HY139" s="207"/>
      <c r="HZ139" s="207"/>
      <c r="IA139" s="207"/>
      <c r="IB139" s="207"/>
      <c r="IC139" s="207"/>
      <c r="ID139" s="207"/>
      <c r="IE139" s="207"/>
      <c r="IF139" s="207"/>
      <c r="IG139" s="207"/>
      <c r="IH139" s="207"/>
      <c r="II139" s="207"/>
      <c r="IJ139" s="207"/>
      <c r="IK139" s="207"/>
      <c r="IL139" s="207"/>
      <c r="IM139" s="207"/>
      <c r="IN139" s="207"/>
      <c r="IO139" s="207"/>
      <c r="IP139" s="207"/>
      <c r="IQ139" s="207"/>
      <c r="IR139" s="207"/>
      <c r="IS139" s="207"/>
      <c r="IT139" s="207"/>
      <c r="IU139" s="207"/>
      <c r="IV139" s="207"/>
    </row>
    <row r="140" spans="1:256">
      <c r="A140" s="1583" t="s">
        <v>72</v>
      </c>
      <c r="B140" s="1584"/>
      <c r="C140" s="1584"/>
      <c r="D140" s="1584"/>
      <c r="E140" s="1584"/>
      <c r="F140" s="1584"/>
      <c r="G140" s="1584"/>
      <c r="H140" s="1584"/>
      <c r="I140" s="1584"/>
      <c r="J140" s="1584"/>
      <c r="K140" s="1584"/>
      <c r="L140" s="1584"/>
      <c r="M140" s="1584"/>
      <c r="N140" s="1584"/>
      <c r="O140" s="1584"/>
      <c r="P140" s="1584"/>
      <c r="Q140" s="1584"/>
      <c r="R140" s="1584"/>
      <c r="S140" s="1585"/>
    </row>
    <row r="141" spans="1:256" s="4" customFormat="1">
      <c r="A141" s="53">
        <v>0</v>
      </c>
      <c r="B141" s="54">
        <v>2</v>
      </c>
      <c r="C141" s="54">
        <v>2</v>
      </c>
      <c r="D141" s="54">
        <v>1</v>
      </c>
      <c r="E141" s="54">
        <v>1</v>
      </c>
      <c r="F141" s="54">
        <v>2</v>
      </c>
      <c r="G141" s="54">
        <v>0</v>
      </c>
      <c r="H141" s="54">
        <v>0</v>
      </c>
      <c r="I141" s="54">
        <v>2</v>
      </c>
      <c r="J141" s="54">
        <v>0</v>
      </c>
      <c r="K141" s="54">
        <v>0</v>
      </c>
      <c r="L141" s="54">
        <v>0</v>
      </c>
      <c r="M141" s="54">
        <v>0</v>
      </c>
      <c r="N141" s="54">
        <v>0</v>
      </c>
      <c r="O141" s="54">
        <v>2</v>
      </c>
      <c r="P141" s="54">
        <v>0</v>
      </c>
      <c r="Q141" s="54">
        <v>0</v>
      </c>
      <c r="R141" s="54">
        <v>0</v>
      </c>
      <c r="S141" s="55">
        <v>0</v>
      </c>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c r="EP141" s="207"/>
      <c r="EQ141" s="207"/>
      <c r="ER141" s="207"/>
      <c r="ES141" s="207"/>
      <c r="ET141" s="207"/>
      <c r="EU141" s="207"/>
      <c r="EV141" s="207"/>
      <c r="EW141" s="207"/>
      <c r="EX141" s="207"/>
      <c r="EY141" s="207"/>
      <c r="EZ141" s="207"/>
      <c r="FA141" s="207"/>
      <c r="FB141" s="207"/>
      <c r="FC141" s="207"/>
      <c r="FD141" s="207"/>
      <c r="FE141" s="207"/>
      <c r="FF141" s="207"/>
      <c r="FG141" s="207"/>
      <c r="FH141" s="207"/>
      <c r="FI141" s="207"/>
      <c r="FJ141" s="207"/>
      <c r="FK141" s="207"/>
      <c r="FL141" s="207"/>
      <c r="FM141" s="207"/>
      <c r="FN141" s="207"/>
      <c r="FO141" s="207"/>
      <c r="FP141" s="207"/>
      <c r="FQ141" s="207"/>
      <c r="FR141" s="207"/>
      <c r="FS141" s="207"/>
      <c r="FT141" s="207"/>
      <c r="FU141" s="207"/>
      <c r="FV141" s="207"/>
      <c r="FW141" s="207"/>
      <c r="FX141" s="207"/>
      <c r="FY141" s="207"/>
      <c r="FZ141" s="207"/>
      <c r="GA141" s="207"/>
      <c r="GB141" s="207"/>
      <c r="GC141" s="207"/>
      <c r="GD141" s="207"/>
      <c r="GE141" s="207"/>
      <c r="GF141" s="207"/>
      <c r="GG141" s="207"/>
      <c r="GH141" s="207"/>
      <c r="GI141" s="207"/>
      <c r="GJ141" s="207"/>
      <c r="GK141" s="207"/>
      <c r="GL141" s="207"/>
      <c r="GM141" s="207"/>
      <c r="GN141" s="207"/>
      <c r="GO141" s="207"/>
      <c r="GP141" s="207"/>
      <c r="GQ141" s="207"/>
      <c r="GR141" s="207"/>
      <c r="GS141" s="207"/>
      <c r="GT141" s="207"/>
      <c r="GU141" s="207"/>
      <c r="GV141" s="207"/>
      <c r="GW141" s="207"/>
      <c r="GX141" s="207"/>
      <c r="GY141" s="207"/>
      <c r="GZ141" s="207"/>
      <c r="HA141" s="207"/>
      <c r="HB141" s="207"/>
      <c r="HC141" s="207"/>
      <c r="HD141" s="207"/>
      <c r="HE141" s="207"/>
      <c r="HF141" s="207"/>
      <c r="HG141" s="207"/>
      <c r="HH141" s="207"/>
      <c r="HI141" s="207"/>
      <c r="HJ141" s="207"/>
      <c r="HK141" s="207"/>
      <c r="HL141" s="207"/>
      <c r="HM141" s="207"/>
      <c r="HN141" s="207"/>
      <c r="HO141" s="207"/>
      <c r="HP141" s="207"/>
      <c r="HQ141" s="207"/>
      <c r="HR141" s="207"/>
      <c r="HS141" s="207"/>
      <c r="HT141" s="207"/>
      <c r="HU141" s="207"/>
      <c r="HV141" s="207"/>
      <c r="HW141" s="207"/>
      <c r="HX141" s="207"/>
      <c r="HY141" s="207"/>
      <c r="HZ141" s="207"/>
      <c r="IA141" s="207"/>
      <c r="IB141" s="207"/>
      <c r="IC141" s="207"/>
      <c r="ID141" s="207"/>
      <c r="IE141" s="207"/>
      <c r="IF141" s="207"/>
      <c r="IG141" s="207"/>
      <c r="IH141" s="207"/>
      <c r="II141" s="207"/>
      <c r="IJ141" s="207"/>
      <c r="IK141" s="207"/>
      <c r="IL141" s="207"/>
      <c r="IM141" s="207"/>
      <c r="IN141" s="207"/>
      <c r="IO141" s="207"/>
      <c r="IP141" s="207"/>
      <c r="IQ141" s="207"/>
      <c r="IR141" s="207"/>
      <c r="IS141" s="207"/>
      <c r="IT141" s="207"/>
      <c r="IU141" s="207"/>
      <c r="IV141" s="207"/>
    </row>
    <row r="142" spans="1:256">
      <c r="A142" s="1609" t="s">
        <v>73</v>
      </c>
      <c r="B142" s="1610"/>
      <c r="C142" s="1610"/>
      <c r="D142" s="1610"/>
      <c r="E142" s="1610"/>
      <c r="F142" s="1610"/>
      <c r="G142" s="1610"/>
      <c r="H142" s="1610"/>
      <c r="I142" s="1610"/>
      <c r="J142" s="1610"/>
      <c r="K142" s="1610"/>
      <c r="L142" s="1610"/>
      <c r="M142" s="1610"/>
      <c r="N142" s="1610"/>
      <c r="O142" s="1610"/>
      <c r="P142" s="1610"/>
      <c r="Q142" s="1610"/>
      <c r="R142" s="1610"/>
      <c r="S142" s="1611"/>
    </row>
    <row r="143" spans="1:256" s="224" customFormat="1">
      <c r="A143" s="317">
        <v>0</v>
      </c>
      <c r="B143" s="318">
        <v>1</v>
      </c>
      <c r="C143" s="318">
        <v>1</v>
      </c>
      <c r="D143" s="318">
        <v>0</v>
      </c>
      <c r="E143" s="318">
        <v>1</v>
      </c>
      <c r="F143" s="318">
        <v>1</v>
      </c>
      <c r="G143" s="318">
        <v>0</v>
      </c>
      <c r="H143" s="318">
        <v>0</v>
      </c>
      <c r="I143" s="318">
        <v>1</v>
      </c>
      <c r="J143" s="318">
        <v>0</v>
      </c>
      <c r="K143" s="318">
        <v>0</v>
      </c>
      <c r="L143" s="318">
        <v>0</v>
      </c>
      <c r="M143" s="318">
        <v>0</v>
      </c>
      <c r="N143" s="318">
        <v>0</v>
      </c>
      <c r="O143" s="318">
        <v>1</v>
      </c>
      <c r="P143" s="318">
        <v>0</v>
      </c>
      <c r="Q143" s="318">
        <v>0</v>
      </c>
      <c r="R143" s="318">
        <v>0</v>
      </c>
      <c r="S143" s="319">
        <v>0</v>
      </c>
      <c r="T143" s="320"/>
      <c r="U143" s="320"/>
      <c r="V143" s="320"/>
      <c r="W143" s="320"/>
      <c r="X143" s="320"/>
      <c r="Y143" s="320"/>
      <c r="Z143" s="320"/>
      <c r="AA143" s="320"/>
      <c r="AB143" s="320"/>
      <c r="AC143" s="320"/>
      <c r="AD143" s="320"/>
      <c r="AE143" s="320"/>
      <c r="AF143" s="320"/>
      <c r="AG143" s="320"/>
      <c r="AH143" s="320"/>
      <c r="AI143" s="320"/>
      <c r="AJ143" s="320"/>
      <c r="AK143" s="320"/>
      <c r="AL143" s="320"/>
      <c r="AM143" s="320"/>
      <c r="AN143" s="320"/>
      <c r="AO143" s="320"/>
      <c r="AP143" s="320"/>
      <c r="AQ143" s="320"/>
      <c r="AR143" s="320"/>
      <c r="AS143" s="320"/>
      <c r="AT143" s="320"/>
      <c r="AU143" s="320"/>
      <c r="AV143" s="320"/>
      <c r="AW143" s="320"/>
      <c r="AX143" s="320"/>
      <c r="AY143" s="320"/>
      <c r="AZ143" s="320"/>
      <c r="BA143" s="320"/>
      <c r="BB143" s="320"/>
      <c r="BC143" s="320"/>
      <c r="BD143" s="320"/>
      <c r="BE143" s="320"/>
      <c r="BF143" s="320"/>
      <c r="BG143" s="320"/>
      <c r="BH143" s="320"/>
      <c r="BI143" s="320"/>
      <c r="BJ143" s="320"/>
      <c r="BK143" s="320"/>
      <c r="BL143" s="320"/>
      <c r="BM143" s="320"/>
      <c r="BN143" s="320"/>
      <c r="BO143" s="320"/>
      <c r="BP143" s="320"/>
      <c r="BQ143" s="320"/>
      <c r="BR143" s="320"/>
      <c r="BS143" s="320"/>
      <c r="BT143" s="320"/>
      <c r="BU143" s="320"/>
      <c r="BV143" s="320"/>
      <c r="BW143" s="320"/>
      <c r="BX143" s="320"/>
      <c r="BY143" s="320"/>
      <c r="BZ143" s="320"/>
      <c r="CA143" s="320"/>
      <c r="CB143" s="320"/>
      <c r="CC143" s="320"/>
      <c r="CD143" s="320"/>
      <c r="CE143" s="320"/>
      <c r="CF143" s="320"/>
      <c r="CG143" s="320"/>
      <c r="CH143" s="320"/>
      <c r="CI143" s="320"/>
      <c r="CJ143" s="320"/>
      <c r="CK143" s="320"/>
      <c r="CL143" s="320"/>
      <c r="CM143" s="320"/>
      <c r="CN143" s="320"/>
      <c r="CO143" s="320"/>
      <c r="CP143" s="320"/>
      <c r="CQ143" s="320"/>
      <c r="CR143" s="320"/>
      <c r="CS143" s="320"/>
      <c r="CT143" s="320"/>
      <c r="CU143" s="320"/>
      <c r="CV143" s="320"/>
      <c r="CW143" s="320"/>
      <c r="CX143" s="320"/>
      <c r="CY143" s="320"/>
      <c r="CZ143" s="320"/>
      <c r="DA143" s="320"/>
      <c r="DB143" s="320"/>
      <c r="DC143" s="320"/>
      <c r="DD143" s="320"/>
      <c r="DE143" s="320"/>
      <c r="DF143" s="320"/>
      <c r="DG143" s="320"/>
      <c r="DH143" s="320"/>
      <c r="DI143" s="320"/>
      <c r="DJ143" s="320"/>
      <c r="DK143" s="320"/>
      <c r="DL143" s="320"/>
      <c r="DM143" s="320"/>
      <c r="DN143" s="320"/>
      <c r="DO143" s="320"/>
      <c r="DP143" s="320"/>
      <c r="DQ143" s="320"/>
      <c r="DR143" s="320"/>
      <c r="DS143" s="320"/>
      <c r="DT143" s="320"/>
      <c r="DU143" s="320"/>
      <c r="DV143" s="320"/>
      <c r="DW143" s="320"/>
      <c r="DX143" s="320"/>
      <c r="DY143" s="320"/>
      <c r="DZ143" s="320"/>
      <c r="EA143" s="320"/>
      <c r="EB143" s="320"/>
      <c r="EC143" s="320"/>
      <c r="ED143" s="320"/>
      <c r="EE143" s="320"/>
      <c r="EF143" s="320"/>
      <c r="EG143" s="320"/>
      <c r="EH143" s="320"/>
      <c r="EI143" s="320"/>
      <c r="EJ143" s="320"/>
      <c r="EK143" s="320"/>
      <c r="EL143" s="320"/>
      <c r="EM143" s="320"/>
      <c r="EN143" s="320"/>
      <c r="EO143" s="320"/>
      <c r="EP143" s="320"/>
      <c r="EQ143" s="320"/>
      <c r="ER143" s="320"/>
      <c r="ES143" s="320"/>
      <c r="ET143" s="320"/>
      <c r="EU143" s="320"/>
      <c r="EV143" s="320"/>
      <c r="EW143" s="320"/>
      <c r="EX143" s="320"/>
      <c r="EY143" s="320"/>
      <c r="EZ143" s="320"/>
      <c r="FA143" s="320"/>
      <c r="FB143" s="320"/>
      <c r="FC143" s="320"/>
      <c r="FD143" s="320"/>
      <c r="FE143" s="320"/>
      <c r="FF143" s="320"/>
      <c r="FG143" s="320"/>
      <c r="FH143" s="320"/>
      <c r="FI143" s="320"/>
      <c r="FJ143" s="320"/>
      <c r="FK143" s="320"/>
      <c r="FL143" s="320"/>
      <c r="FM143" s="320"/>
      <c r="FN143" s="320"/>
      <c r="FO143" s="320"/>
      <c r="FP143" s="320"/>
      <c r="FQ143" s="320"/>
      <c r="FR143" s="320"/>
      <c r="FS143" s="320"/>
      <c r="FT143" s="320"/>
      <c r="FU143" s="320"/>
      <c r="FV143" s="320"/>
      <c r="FW143" s="320"/>
      <c r="FX143" s="320"/>
      <c r="FY143" s="320"/>
      <c r="FZ143" s="320"/>
      <c r="GA143" s="320"/>
      <c r="GB143" s="320"/>
      <c r="GC143" s="320"/>
      <c r="GD143" s="320"/>
      <c r="GE143" s="320"/>
      <c r="GF143" s="320"/>
      <c r="GG143" s="320"/>
      <c r="GH143" s="320"/>
      <c r="GI143" s="320"/>
      <c r="GJ143" s="320"/>
      <c r="GK143" s="320"/>
      <c r="GL143" s="320"/>
      <c r="GM143" s="320"/>
      <c r="GN143" s="320"/>
      <c r="GO143" s="320"/>
      <c r="GP143" s="320"/>
      <c r="GQ143" s="320"/>
      <c r="GR143" s="320"/>
      <c r="GS143" s="320"/>
      <c r="GT143" s="320"/>
      <c r="GU143" s="320"/>
      <c r="GV143" s="320"/>
      <c r="GW143" s="320"/>
      <c r="GX143" s="320"/>
      <c r="GY143" s="320"/>
      <c r="GZ143" s="320"/>
      <c r="HA143" s="320"/>
      <c r="HB143" s="320"/>
      <c r="HC143" s="320"/>
      <c r="HD143" s="320"/>
      <c r="HE143" s="320"/>
      <c r="HF143" s="320"/>
      <c r="HG143" s="320"/>
      <c r="HH143" s="320"/>
      <c r="HI143" s="320"/>
      <c r="HJ143" s="320"/>
      <c r="HK143" s="320"/>
      <c r="HL143" s="320"/>
      <c r="HM143" s="320"/>
      <c r="HN143" s="320"/>
      <c r="HO143" s="320"/>
      <c r="HP143" s="320"/>
      <c r="HQ143" s="320"/>
      <c r="HR143" s="320"/>
      <c r="HS143" s="320"/>
      <c r="HT143" s="320"/>
      <c r="HU143" s="320"/>
      <c r="HV143" s="320"/>
      <c r="HW143" s="320"/>
      <c r="HX143" s="320"/>
      <c r="HY143" s="320"/>
      <c r="HZ143" s="320"/>
      <c r="IA143" s="320"/>
      <c r="IB143" s="320"/>
      <c r="IC143" s="320"/>
      <c r="ID143" s="320"/>
      <c r="IE143" s="320"/>
      <c r="IF143" s="320"/>
      <c r="IG143" s="320"/>
      <c r="IH143" s="320"/>
      <c r="II143" s="320"/>
      <c r="IJ143" s="320"/>
      <c r="IK143" s="320"/>
      <c r="IL143" s="320"/>
      <c r="IM143" s="320"/>
      <c r="IN143" s="320"/>
      <c r="IO143" s="320"/>
      <c r="IP143" s="320"/>
      <c r="IQ143" s="320"/>
      <c r="IR143" s="320"/>
      <c r="IS143" s="320"/>
      <c r="IT143" s="320"/>
      <c r="IU143" s="320"/>
      <c r="IV143" s="320"/>
    </row>
    <row r="144" spans="1:256">
      <c r="A144" s="1583" t="s">
        <v>74</v>
      </c>
      <c r="B144" s="1584"/>
      <c r="C144" s="1584"/>
      <c r="D144" s="1584"/>
      <c r="E144" s="1584"/>
      <c r="F144" s="1584"/>
      <c r="G144" s="1584"/>
      <c r="H144" s="1584"/>
      <c r="I144" s="1584"/>
      <c r="J144" s="1584"/>
      <c r="K144" s="1584"/>
      <c r="L144" s="1584"/>
      <c r="M144" s="1584"/>
      <c r="N144" s="1584"/>
      <c r="O144" s="1584"/>
      <c r="P144" s="1584"/>
      <c r="Q144" s="1584"/>
      <c r="R144" s="1584"/>
      <c r="S144" s="1585"/>
    </row>
    <row r="145" spans="1:256" s="4" customFormat="1">
      <c r="A145" s="53">
        <v>0</v>
      </c>
      <c r="B145" s="54">
        <v>2</v>
      </c>
      <c r="C145" s="54">
        <v>2</v>
      </c>
      <c r="D145" s="54">
        <v>1</v>
      </c>
      <c r="E145" s="54">
        <v>1</v>
      </c>
      <c r="F145" s="54">
        <v>1</v>
      </c>
      <c r="G145" s="54">
        <v>1</v>
      </c>
      <c r="H145" s="54">
        <v>0</v>
      </c>
      <c r="I145" s="54">
        <v>2</v>
      </c>
      <c r="J145" s="54">
        <v>0</v>
      </c>
      <c r="K145" s="54">
        <v>0</v>
      </c>
      <c r="L145" s="54">
        <v>0</v>
      </c>
      <c r="M145" s="54">
        <v>0</v>
      </c>
      <c r="N145" s="54">
        <v>0</v>
      </c>
      <c r="O145" s="54">
        <v>2</v>
      </c>
      <c r="P145" s="54">
        <v>0</v>
      </c>
      <c r="Q145" s="54">
        <v>0</v>
      </c>
      <c r="R145" s="54">
        <v>0</v>
      </c>
      <c r="S145" s="55">
        <v>0</v>
      </c>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c r="EM145" s="207"/>
      <c r="EN145" s="207"/>
      <c r="EO145" s="207"/>
      <c r="EP145" s="207"/>
      <c r="EQ145" s="207"/>
      <c r="ER145" s="207"/>
      <c r="ES145" s="207"/>
      <c r="ET145" s="207"/>
      <c r="EU145" s="207"/>
      <c r="EV145" s="207"/>
      <c r="EW145" s="207"/>
      <c r="EX145" s="207"/>
      <c r="EY145" s="207"/>
      <c r="EZ145" s="207"/>
      <c r="FA145" s="207"/>
      <c r="FB145" s="207"/>
      <c r="FC145" s="207"/>
      <c r="FD145" s="207"/>
      <c r="FE145" s="207"/>
      <c r="FF145" s="207"/>
      <c r="FG145" s="207"/>
      <c r="FH145" s="207"/>
      <c r="FI145" s="207"/>
      <c r="FJ145" s="207"/>
      <c r="FK145" s="207"/>
      <c r="FL145" s="207"/>
      <c r="FM145" s="207"/>
      <c r="FN145" s="207"/>
      <c r="FO145" s="207"/>
      <c r="FP145" s="207"/>
      <c r="FQ145" s="207"/>
      <c r="FR145" s="207"/>
      <c r="FS145" s="207"/>
      <c r="FT145" s="207"/>
      <c r="FU145" s="207"/>
      <c r="FV145" s="207"/>
      <c r="FW145" s="207"/>
      <c r="FX145" s="207"/>
      <c r="FY145" s="207"/>
      <c r="FZ145" s="207"/>
      <c r="GA145" s="207"/>
      <c r="GB145" s="207"/>
      <c r="GC145" s="207"/>
      <c r="GD145" s="207"/>
      <c r="GE145" s="207"/>
      <c r="GF145" s="207"/>
      <c r="GG145" s="207"/>
      <c r="GH145" s="207"/>
      <c r="GI145" s="207"/>
      <c r="GJ145" s="207"/>
      <c r="GK145" s="207"/>
      <c r="GL145" s="207"/>
      <c r="GM145" s="207"/>
      <c r="GN145" s="207"/>
      <c r="GO145" s="207"/>
      <c r="GP145" s="207"/>
      <c r="GQ145" s="207"/>
      <c r="GR145" s="207"/>
      <c r="GS145" s="207"/>
      <c r="GT145" s="207"/>
      <c r="GU145" s="207"/>
      <c r="GV145" s="207"/>
      <c r="GW145" s="207"/>
      <c r="GX145" s="207"/>
      <c r="GY145" s="207"/>
      <c r="GZ145" s="207"/>
      <c r="HA145" s="207"/>
      <c r="HB145" s="207"/>
      <c r="HC145" s="207"/>
      <c r="HD145" s="207"/>
      <c r="HE145" s="207"/>
      <c r="HF145" s="207"/>
      <c r="HG145" s="207"/>
      <c r="HH145" s="207"/>
      <c r="HI145" s="207"/>
      <c r="HJ145" s="207"/>
      <c r="HK145" s="207"/>
      <c r="HL145" s="207"/>
      <c r="HM145" s="207"/>
      <c r="HN145" s="207"/>
      <c r="HO145" s="207"/>
      <c r="HP145" s="207"/>
      <c r="HQ145" s="207"/>
      <c r="HR145" s="207"/>
      <c r="HS145" s="207"/>
      <c r="HT145" s="207"/>
      <c r="HU145" s="207"/>
      <c r="HV145" s="207"/>
      <c r="HW145" s="207"/>
      <c r="HX145" s="207"/>
      <c r="HY145" s="207"/>
      <c r="HZ145" s="207"/>
      <c r="IA145" s="207"/>
      <c r="IB145" s="207"/>
      <c r="IC145" s="207"/>
      <c r="ID145" s="207"/>
      <c r="IE145" s="207"/>
      <c r="IF145" s="207"/>
      <c r="IG145" s="207"/>
      <c r="IH145" s="207"/>
      <c r="II145" s="207"/>
      <c r="IJ145" s="207"/>
      <c r="IK145" s="207"/>
      <c r="IL145" s="207"/>
      <c r="IM145" s="207"/>
      <c r="IN145" s="207"/>
      <c r="IO145" s="207"/>
      <c r="IP145" s="207"/>
      <c r="IQ145" s="207"/>
      <c r="IR145" s="207"/>
      <c r="IS145" s="207"/>
      <c r="IT145" s="207"/>
      <c r="IU145" s="207"/>
      <c r="IV145" s="207"/>
    </row>
    <row r="146" spans="1:256">
      <c r="A146" s="1197" t="s">
        <v>75</v>
      </c>
      <c r="B146" s="994"/>
      <c r="C146" s="994"/>
      <c r="D146" s="994"/>
      <c r="E146" s="994"/>
      <c r="F146" s="994"/>
      <c r="G146" s="994"/>
      <c r="H146" s="994"/>
      <c r="I146" s="994"/>
      <c r="J146" s="994"/>
      <c r="K146" s="994"/>
      <c r="L146" s="994"/>
      <c r="M146" s="994"/>
      <c r="N146" s="994"/>
      <c r="O146" s="994"/>
      <c r="P146" s="994"/>
      <c r="Q146" s="994"/>
      <c r="R146" s="994"/>
      <c r="S146" s="1198"/>
    </row>
    <row r="147" spans="1:256" s="4" customFormat="1">
      <c r="A147" s="53">
        <v>1</v>
      </c>
      <c r="B147" s="54">
        <v>1</v>
      </c>
      <c r="C147" s="54">
        <v>2</v>
      </c>
      <c r="D147" s="54">
        <v>0</v>
      </c>
      <c r="E147" s="54">
        <v>2</v>
      </c>
      <c r="F147" s="54">
        <v>1</v>
      </c>
      <c r="G147" s="54">
        <v>1</v>
      </c>
      <c r="H147" s="54">
        <v>0</v>
      </c>
      <c r="I147" s="54">
        <v>2</v>
      </c>
      <c r="J147" s="54">
        <v>0</v>
      </c>
      <c r="K147" s="54">
        <v>0</v>
      </c>
      <c r="L147" s="54">
        <v>0</v>
      </c>
      <c r="M147" s="54">
        <v>0</v>
      </c>
      <c r="N147" s="54">
        <v>0</v>
      </c>
      <c r="O147" s="54">
        <v>0</v>
      </c>
      <c r="P147" s="54">
        <v>2</v>
      </c>
      <c r="Q147" s="54">
        <v>0</v>
      </c>
      <c r="R147" s="54">
        <v>0</v>
      </c>
      <c r="S147" s="55">
        <v>0</v>
      </c>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c r="EM147" s="207"/>
      <c r="EN147" s="207"/>
      <c r="EO147" s="207"/>
      <c r="EP147" s="207"/>
      <c r="EQ147" s="207"/>
      <c r="ER147" s="207"/>
      <c r="ES147" s="207"/>
      <c r="ET147" s="207"/>
      <c r="EU147" s="207"/>
      <c r="EV147" s="207"/>
      <c r="EW147" s="207"/>
      <c r="EX147" s="207"/>
      <c r="EY147" s="207"/>
      <c r="EZ147" s="207"/>
      <c r="FA147" s="207"/>
      <c r="FB147" s="207"/>
      <c r="FC147" s="207"/>
      <c r="FD147" s="207"/>
      <c r="FE147" s="207"/>
      <c r="FF147" s="207"/>
      <c r="FG147" s="207"/>
      <c r="FH147" s="207"/>
      <c r="FI147" s="207"/>
      <c r="FJ147" s="207"/>
      <c r="FK147" s="207"/>
      <c r="FL147" s="207"/>
      <c r="FM147" s="207"/>
      <c r="FN147" s="207"/>
      <c r="FO147" s="207"/>
      <c r="FP147" s="207"/>
      <c r="FQ147" s="207"/>
      <c r="FR147" s="207"/>
      <c r="FS147" s="207"/>
      <c r="FT147" s="207"/>
      <c r="FU147" s="207"/>
      <c r="FV147" s="207"/>
      <c r="FW147" s="207"/>
      <c r="FX147" s="207"/>
      <c r="FY147" s="207"/>
      <c r="FZ147" s="207"/>
      <c r="GA147" s="207"/>
      <c r="GB147" s="207"/>
      <c r="GC147" s="207"/>
      <c r="GD147" s="207"/>
      <c r="GE147" s="207"/>
      <c r="GF147" s="207"/>
      <c r="GG147" s="207"/>
      <c r="GH147" s="207"/>
      <c r="GI147" s="207"/>
      <c r="GJ147" s="207"/>
      <c r="GK147" s="207"/>
      <c r="GL147" s="207"/>
      <c r="GM147" s="207"/>
      <c r="GN147" s="207"/>
      <c r="GO147" s="207"/>
      <c r="GP147" s="207"/>
      <c r="GQ147" s="207"/>
      <c r="GR147" s="207"/>
      <c r="GS147" s="207"/>
      <c r="GT147" s="207"/>
      <c r="GU147" s="207"/>
      <c r="GV147" s="207"/>
      <c r="GW147" s="207"/>
      <c r="GX147" s="207"/>
      <c r="GY147" s="207"/>
      <c r="GZ147" s="207"/>
      <c r="HA147" s="207"/>
      <c r="HB147" s="207"/>
      <c r="HC147" s="207"/>
      <c r="HD147" s="207"/>
      <c r="HE147" s="207"/>
      <c r="HF147" s="207"/>
      <c r="HG147" s="207"/>
      <c r="HH147" s="207"/>
      <c r="HI147" s="207"/>
      <c r="HJ147" s="207"/>
      <c r="HK147" s="207"/>
      <c r="HL147" s="207"/>
      <c r="HM147" s="207"/>
      <c r="HN147" s="207"/>
      <c r="HO147" s="207"/>
      <c r="HP147" s="207"/>
      <c r="HQ147" s="207"/>
      <c r="HR147" s="207"/>
      <c r="HS147" s="207"/>
      <c r="HT147" s="207"/>
      <c r="HU147" s="207"/>
      <c r="HV147" s="207"/>
      <c r="HW147" s="207"/>
      <c r="HX147" s="207"/>
      <c r="HY147" s="207"/>
      <c r="HZ147" s="207"/>
      <c r="IA147" s="207"/>
      <c r="IB147" s="207"/>
      <c r="IC147" s="207"/>
      <c r="ID147" s="207"/>
      <c r="IE147" s="207"/>
      <c r="IF147" s="207"/>
      <c r="IG147" s="207"/>
      <c r="IH147" s="207"/>
      <c r="II147" s="207"/>
      <c r="IJ147" s="207"/>
      <c r="IK147" s="207"/>
      <c r="IL147" s="207"/>
      <c r="IM147" s="207"/>
      <c r="IN147" s="207"/>
      <c r="IO147" s="207"/>
      <c r="IP147" s="207"/>
      <c r="IQ147" s="207"/>
      <c r="IR147" s="207"/>
      <c r="IS147" s="207"/>
      <c r="IT147" s="207"/>
      <c r="IU147" s="207"/>
      <c r="IV147" s="207"/>
    </row>
    <row r="148" spans="1:256">
      <c r="A148" s="1197" t="s">
        <v>76</v>
      </c>
      <c r="B148" s="994"/>
      <c r="C148" s="994"/>
      <c r="D148" s="994"/>
      <c r="E148" s="994"/>
      <c r="F148" s="994"/>
      <c r="G148" s="994"/>
      <c r="H148" s="994"/>
      <c r="I148" s="994"/>
      <c r="J148" s="994"/>
      <c r="K148" s="994"/>
      <c r="L148" s="994"/>
      <c r="M148" s="994"/>
      <c r="N148" s="994"/>
      <c r="O148" s="994"/>
      <c r="P148" s="994"/>
      <c r="Q148" s="994"/>
      <c r="R148" s="994"/>
      <c r="S148" s="1198"/>
    </row>
    <row r="149" spans="1:256" s="4" customFormat="1">
      <c r="A149" s="53">
        <v>1</v>
      </c>
      <c r="B149" s="54">
        <v>6</v>
      </c>
      <c r="C149" s="54">
        <v>7</v>
      </c>
      <c r="D149" s="54">
        <v>3</v>
      </c>
      <c r="E149" s="54">
        <v>4</v>
      </c>
      <c r="F149" s="54">
        <v>7</v>
      </c>
      <c r="G149" s="54">
        <v>0</v>
      </c>
      <c r="H149" s="54">
        <v>0</v>
      </c>
      <c r="I149" s="54">
        <v>7</v>
      </c>
      <c r="J149" s="54">
        <v>0</v>
      </c>
      <c r="K149" s="54">
        <v>0</v>
      </c>
      <c r="L149" s="54">
        <v>0</v>
      </c>
      <c r="M149" s="54">
        <v>0</v>
      </c>
      <c r="N149" s="54">
        <v>0</v>
      </c>
      <c r="O149" s="54">
        <v>6</v>
      </c>
      <c r="P149" s="54">
        <v>1</v>
      </c>
      <c r="Q149" s="54">
        <v>0</v>
      </c>
      <c r="R149" s="54">
        <v>0</v>
      </c>
      <c r="S149" s="55">
        <v>0</v>
      </c>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c r="CG149" s="207"/>
      <c r="CH149" s="207"/>
      <c r="CI149" s="207"/>
      <c r="CJ149" s="207"/>
      <c r="CK149" s="207"/>
      <c r="CL149" s="207"/>
      <c r="CM149" s="207"/>
      <c r="CN149" s="207"/>
      <c r="CO149" s="207"/>
      <c r="CP149" s="207"/>
      <c r="CQ149" s="207"/>
      <c r="CR149" s="207"/>
      <c r="CS149" s="207"/>
      <c r="CT149" s="207"/>
      <c r="CU149" s="207"/>
      <c r="CV149" s="207"/>
      <c r="CW149" s="207"/>
      <c r="CX149" s="207"/>
      <c r="CY149" s="207"/>
      <c r="CZ149" s="207"/>
      <c r="DA149" s="207"/>
      <c r="DB149" s="207"/>
      <c r="DC149" s="207"/>
      <c r="DD149" s="207"/>
      <c r="DE149" s="207"/>
      <c r="DF149" s="207"/>
      <c r="DG149" s="207"/>
      <c r="DH149" s="207"/>
      <c r="DI149" s="207"/>
      <c r="DJ149" s="207"/>
      <c r="DK149" s="207"/>
      <c r="DL149" s="207"/>
      <c r="DM149" s="207"/>
      <c r="DN149" s="207"/>
      <c r="DO149" s="207"/>
      <c r="DP149" s="207"/>
      <c r="DQ149" s="207"/>
      <c r="DR149" s="207"/>
      <c r="DS149" s="207"/>
      <c r="DT149" s="207"/>
      <c r="DU149" s="207"/>
      <c r="DV149" s="207"/>
      <c r="DW149" s="207"/>
      <c r="DX149" s="207"/>
      <c r="DY149" s="207"/>
      <c r="DZ149" s="207"/>
      <c r="EA149" s="207"/>
      <c r="EB149" s="207"/>
      <c r="EC149" s="207"/>
      <c r="ED149" s="207"/>
      <c r="EE149" s="207"/>
      <c r="EF149" s="207"/>
      <c r="EG149" s="207"/>
      <c r="EH149" s="207"/>
      <c r="EI149" s="207"/>
      <c r="EJ149" s="207"/>
      <c r="EK149" s="207"/>
      <c r="EL149" s="207"/>
      <c r="EM149" s="207"/>
      <c r="EN149" s="207"/>
      <c r="EO149" s="207"/>
      <c r="EP149" s="207"/>
      <c r="EQ149" s="207"/>
      <c r="ER149" s="207"/>
      <c r="ES149" s="207"/>
      <c r="ET149" s="207"/>
      <c r="EU149" s="207"/>
      <c r="EV149" s="207"/>
      <c r="EW149" s="207"/>
      <c r="EX149" s="207"/>
      <c r="EY149" s="207"/>
      <c r="EZ149" s="207"/>
      <c r="FA149" s="207"/>
      <c r="FB149" s="207"/>
      <c r="FC149" s="207"/>
      <c r="FD149" s="207"/>
      <c r="FE149" s="207"/>
      <c r="FF149" s="207"/>
      <c r="FG149" s="207"/>
      <c r="FH149" s="207"/>
      <c r="FI149" s="207"/>
      <c r="FJ149" s="207"/>
      <c r="FK149" s="207"/>
      <c r="FL149" s="207"/>
      <c r="FM149" s="207"/>
      <c r="FN149" s="207"/>
      <c r="FO149" s="207"/>
      <c r="FP149" s="207"/>
      <c r="FQ149" s="207"/>
      <c r="FR149" s="207"/>
      <c r="FS149" s="207"/>
      <c r="FT149" s="207"/>
      <c r="FU149" s="207"/>
      <c r="FV149" s="207"/>
      <c r="FW149" s="207"/>
      <c r="FX149" s="207"/>
      <c r="FY149" s="207"/>
      <c r="FZ149" s="207"/>
      <c r="GA149" s="207"/>
      <c r="GB149" s="207"/>
      <c r="GC149" s="207"/>
      <c r="GD149" s="207"/>
      <c r="GE149" s="207"/>
      <c r="GF149" s="207"/>
      <c r="GG149" s="207"/>
      <c r="GH149" s="207"/>
      <c r="GI149" s="207"/>
      <c r="GJ149" s="207"/>
      <c r="GK149" s="207"/>
      <c r="GL149" s="207"/>
      <c r="GM149" s="207"/>
      <c r="GN149" s="207"/>
      <c r="GO149" s="207"/>
      <c r="GP149" s="207"/>
      <c r="GQ149" s="207"/>
      <c r="GR149" s="207"/>
      <c r="GS149" s="207"/>
      <c r="GT149" s="207"/>
      <c r="GU149" s="207"/>
      <c r="GV149" s="207"/>
      <c r="GW149" s="207"/>
      <c r="GX149" s="207"/>
      <c r="GY149" s="207"/>
      <c r="GZ149" s="207"/>
      <c r="HA149" s="207"/>
      <c r="HB149" s="207"/>
      <c r="HC149" s="207"/>
      <c r="HD149" s="207"/>
      <c r="HE149" s="207"/>
      <c r="HF149" s="207"/>
      <c r="HG149" s="207"/>
      <c r="HH149" s="207"/>
      <c r="HI149" s="207"/>
      <c r="HJ149" s="207"/>
      <c r="HK149" s="207"/>
      <c r="HL149" s="207"/>
      <c r="HM149" s="207"/>
      <c r="HN149" s="207"/>
      <c r="HO149" s="207"/>
      <c r="HP149" s="207"/>
      <c r="HQ149" s="207"/>
      <c r="HR149" s="207"/>
      <c r="HS149" s="207"/>
      <c r="HT149" s="207"/>
      <c r="HU149" s="207"/>
      <c r="HV149" s="207"/>
      <c r="HW149" s="207"/>
      <c r="HX149" s="207"/>
      <c r="HY149" s="207"/>
      <c r="HZ149" s="207"/>
      <c r="IA149" s="207"/>
      <c r="IB149" s="207"/>
      <c r="IC149" s="207"/>
      <c r="ID149" s="207"/>
      <c r="IE149" s="207"/>
      <c r="IF149" s="207"/>
      <c r="IG149" s="207"/>
      <c r="IH149" s="207"/>
      <c r="II149" s="207"/>
      <c r="IJ149" s="207"/>
      <c r="IK149" s="207"/>
      <c r="IL149" s="207"/>
      <c r="IM149" s="207"/>
      <c r="IN149" s="207"/>
      <c r="IO149" s="207"/>
      <c r="IP149" s="207"/>
      <c r="IQ149" s="207"/>
      <c r="IR149" s="207"/>
      <c r="IS149" s="207"/>
      <c r="IT149" s="207"/>
      <c r="IU149" s="207"/>
      <c r="IV149" s="207"/>
    </row>
    <row r="150" spans="1:256">
      <c r="A150" s="1197" t="s">
        <v>77</v>
      </c>
      <c r="B150" s="994"/>
      <c r="C150" s="994"/>
      <c r="D150" s="994"/>
      <c r="E150" s="994"/>
      <c r="F150" s="994"/>
      <c r="G150" s="994"/>
      <c r="H150" s="994"/>
      <c r="I150" s="994"/>
      <c r="J150" s="994"/>
      <c r="K150" s="994"/>
      <c r="L150" s="994"/>
      <c r="M150" s="994"/>
      <c r="N150" s="994"/>
      <c r="O150" s="994"/>
      <c r="P150" s="994"/>
      <c r="Q150" s="994"/>
      <c r="R150" s="994"/>
      <c r="S150" s="1198"/>
    </row>
    <row r="151" spans="1:256" s="4" customFormat="1">
      <c r="A151" s="53">
        <v>0</v>
      </c>
      <c r="B151" s="54">
        <v>1</v>
      </c>
      <c r="C151" s="54">
        <v>1</v>
      </c>
      <c r="D151" s="54">
        <v>1</v>
      </c>
      <c r="E151" s="54">
        <v>0</v>
      </c>
      <c r="F151" s="54">
        <v>1</v>
      </c>
      <c r="G151" s="54">
        <v>0</v>
      </c>
      <c r="H151" s="54">
        <v>0</v>
      </c>
      <c r="I151" s="54">
        <v>1</v>
      </c>
      <c r="J151" s="54">
        <v>0</v>
      </c>
      <c r="K151" s="54">
        <v>0</v>
      </c>
      <c r="L151" s="54">
        <v>0</v>
      </c>
      <c r="M151" s="54">
        <v>0</v>
      </c>
      <c r="N151" s="54">
        <v>0</v>
      </c>
      <c r="O151" s="54">
        <v>1</v>
      </c>
      <c r="P151" s="54">
        <v>0</v>
      </c>
      <c r="Q151" s="54">
        <v>0</v>
      </c>
      <c r="R151" s="54">
        <v>0</v>
      </c>
      <c r="S151" s="55">
        <v>0</v>
      </c>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c r="CB151" s="207"/>
      <c r="CC151" s="207"/>
      <c r="CD151" s="207"/>
      <c r="CE151" s="207"/>
      <c r="CF151" s="207"/>
      <c r="CG151" s="207"/>
      <c r="CH151" s="207"/>
      <c r="CI151" s="207"/>
      <c r="CJ151" s="207"/>
      <c r="CK151" s="207"/>
      <c r="CL151" s="207"/>
      <c r="CM151" s="207"/>
      <c r="CN151" s="207"/>
      <c r="CO151" s="207"/>
      <c r="CP151" s="207"/>
      <c r="CQ151" s="207"/>
      <c r="CR151" s="207"/>
      <c r="CS151" s="207"/>
      <c r="CT151" s="207"/>
      <c r="CU151" s="207"/>
      <c r="CV151" s="207"/>
      <c r="CW151" s="207"/>
      <c r="CX151" s="207"/>
      <c r="CY151" s="207"/>
      <c r="CZ151" s="207"/>
      <c r="DA151" s="207"/>
      <c r="DB151" s="207"/>
      <c r="DC151" s="207"/>
      <c r="DD151" s="207"/>
      <c r="DE151" s="207"/>
      <c r="DF151" s="207"/>
      <c r="DG151" s="207"/>
      <c r="DH151" s="207"/>
      <c r="DI151" s="207"/>
      <c r="DJ151" s="207"/>
      <c r="DK151" s="207"/>
      <c r="DL151" s="207"/>
      <c r="DM151" s="207"/>
      <c r="DN151" s="207"/>
      <c r="DO151" s="207"/>
      <c r="DP151" s="207"/>
      <c r="DQ151" s="207"/>
      <c r="DR151" s="207"/>
      <c r="DS151" s="207"/>
      <c r="DT151" s="207"/>
      <c r="DU151" s="207"/>
      <c r="DV151" s="207"/>
      <c r="DW151" s="207"/>
      <c r="DX151" s="207"/>
      <c r="DY151" s="207"/>
      <c r="DZ151" s="207"/>
      <c r="EA151" s="207"/>
      <c r="EB151" s="207"/>
      <c r="EC151" s="207"/>
      <c r="ED151" s="207"/>
      <c r="EE151" s="207"/>
      <c r="EF151" s="207"/>
      <c r="EG151" s="207"/>
      <c r="EH151" s="207"/>
      <c r="EI151" s="207"/>
      <c r="EJ151" s="207"/>
      <c r="EK151" s="207"/>
      <c r="EL151" s="207"/>
      <c r="EM151" s="207"/>
      <c r="EN151" s="207"/>
      <c r="EO151" s="207"/>
      <c r="EP151" s="207"/>
      <c r="EQ151" s="207"/>
      <c r="ER151" s="207"/>
      <c r="ES151" s="207"/>
      <c r="ET151" s="207"/>
      <c r="EU151" s="207"/>
      <c r="EV151" s="207"/>
      <c r="EW151" s="207"/>
      <c r="EX151" s="207"/>
      <c r="EY151" s="207"/>
      <c r="EZ151" s="207"/>
      <c r="FA151" s="207"/>
      <c r="FB151" s="207"/>
      <c r="FC151" s="207"/>
      <c r="FD151" s="207"/>
      <c r="FE151" s="207"/>
      <c r="FF151" s="207"/>
      <c r="FG151" s="207"/>
      <c r="FH151" s="207"/>
      <c r="FI151" s="207"/>
      <c r="FJ151" s="207"/>
      <c r="FK151" s="207"/>
      <c r="FL151" s="207"/>
      <c r="FM151" s="207"/>
      <c r="FN151" s="207"/>
      <c r="FO151" s="207"/>
      <c r="FP151" s="207"/>
      <c r="FQ151" s="207"/>
      <c r="FR151" s="207"/>
      <c r="FS151" s="207"/>
      <c r="FT151" s="207"/>
      <c r="FU151" s="207"/>
      <c r="FV151" s="207"/>
      <c r="FW151" s="207"/>
      <c r="FX151" s="207"/>
      <c r="FY151" s="207"/>
      <c r="FZ151" s="207"/>
      <c r="GA151" s="207"/>
      <c r="GB151" s="207"/>
      <c r="GC151" s="207"/>
      <c r="GD151" s="207"/>
      <c r="GE151" s="207"/>
      <c r="GF151" s="207"/>
      <c r="GG151" s="207"/>
      <c r="GH151" s="207"/>
      <c r="GI151" s="207"/>
      <c r="GJ151" s="207"/>
      <c r="GK151" s="207"/>
      <c r="GL151" s="207"/>
      <c r="GM151" s="207"/>
      <c r="GN151" s="207"/>
      <c r="GO151" s="207"/>
      <c r="GP151" s="207"/>
      <c r="GQ151" s="207"/>
      <c r="GR151" s="207"/>
      <c r="GS151" s="207"/>
      <c r="GT151" s="207"/>
      <c r="GU151" s="207"/>
      <c r="GV151" s="207"/>
      <c r="GW151" s="207"/>
      <c r="GX151" s="207"/>
      <c r="GY151" s="207"/>
      <c r="GZ151" s="207"/>
      <c r="HA151" s="207"/>
      <c r="HB151" s="207"/>
      <c r="HC151" s="207"/>
      <c r="HD151" s="207"/>
      <c r="HE151" s="207"/>
      <c r="HF151" s="207"/>
      <c r="HG151" s="207"/>
      <c r="HH151" s="207"/>
      <c r="HI151" s="207"/>
      <c r="HJ151" s="207"/>
      <c r="HK151" s="207"/>
      <c r="HL151" s="207"/>
      <c r="HM151" s="207"/>
      <c r="HN151" s="207"/>
      <c r="HO151" s="207"/>
      <c r="HP151" s="207"/>
      <c r="HQ151" s="207"/>
      <c r="HR151" s="207"/>
      <c r="HS151" s="207"/>
      <c r="HT151" s="207"/>
      <c r="HU151" s="207"/>
      <c r="HV151" s="207"/>
      <c r="HW151" s="207"/>
      <c r="HX151" s="207"/>
      <c r="HY151" s="207"/>
      <c r="HZ151" s="207"/>
      <c r="IA151" s="207"/>
      <c r="IB151" s="207"/>
      <c r="IC151" s="207"/>
      <c r="ID151" s="207"/>
      <c r="IE151" s="207"/>
      <c r="IF151" s="207"/>
      <c r="IG151" s="207"/>
      <c r="IH151" s="207"/>
      <c r="II151" s="207"/>
      <c r="IJ151" s="207"/>
      <c r="IK151" s="207"/>
      <c r="IL151" s="207"/>
      <c r="IM151" s="207"/>
      <c r="IN151" s="207"/>
      <c r="IO151" s="207"/>
      <c r="IP151" s="207"/>
      <c r="IQ151" s="207"/>
      <c r="IR151" s="207"/>
      <c r="IS151" s="207"/>
      <c r="IT151" s="207"/>
      <c r="IU151" s="207"/>
      <c r="IV151" s="207"/>
    </row>
    <row r="152" spans="1:256">
      <c r="A152" s="1583" t="s">
        <v>78</v>
      </c>
      <c r="B152" s="1584"/>
      <c r="C152" s="1584"/>
      <c r="D152" s="1584"/>
      <c r="E152" s="1584"/>
      <c r="F152" s="1584"/>
      <c r="G152" s="1584"/>
      <c r="H152" s="1584"/>
      <c r="I152" s="1584"/>
      <c r="J152" s="1584"/>
      <c r="K152" s="1584"/>
      <c r="L152" s="1584"/>
      <c r="M152" s="1584"/>
      <c r="N152" s="1584"/>
      <c r="O152" s="1584"/>
      <c r="P152" s="1584"/>
      <c r="Q152" s="1584"/>
      <c r="R152" s="1584"/>
      <c r="S152" s="1585"/>
    </row>
    <row r="153" spans="1:256" s="4" customFormat="1">
      <c r="A153" s="956">
        <v>0</v>
      </c>
      <c r="B153" s="957">
        <v>1</v>
      </c>
      <c r="C153" s="957">
        <v>1</v>
      </c>
      <c r="D153" s="957">
        <v>1</v>
      </c>
      <c r="E153" s="957" t="s">
        <v>3972</v>
      </c>
      <c r="F153" s="957">
        <v>1</v>
      </c>
      <c r="G153" s="957" t="s">
        <v>3972</v>
      </c>
      <c r="H153" s="957" t="s">
        <v>3972</v>
      </c>
      <c r="I153" s="957">
        <v>1</v>
      </c>
      <c r="J153" s="957" t="s">
        <v>3972</v>
      </c>
      <c r="K153" s="957" t="s">
        <v>3972</v>
      </c>
      <c r="L153" s="957" t="s">
        <v>3972</v>
      </c>
      <c r="M153" s="957" t="s">
        <v>3972</v>
      </c>
      <c r="N153" s="957" t="s">
        <v>3972</v>
      </c>
      <c r="O153" s="957">
        <v>1</v>
      </c>
      <c r="P153" s="957" t="s">
        <v>3972</v>
      </c>
      <c r="Q153" s="957" t="s">
        <v>3972</v>
      </c>
      <c r="R153" s="957" t="s">
        <v>3972</v>
      </c>
      <c r="S153" s="958" t="s">
        <v>3972</v>
      </c>
      <c r="T153" s="959"/>
      <c r="U153" s="959"/>
      <c r="V153" s="959"/>
      <c r="W153" s="959"/>
      <c r="X153" s="959"/>
      <c r="Y153" s="959"/>
      <c r="Z153" s="959"/>
      <c r="AA153" s="959"/>
      <c r="AB153" s="959"/>
      <c r="AC153" s="959"/>
      <c r="AD153" s="959"/>
      <c r="AE153" s="959"/>
      <c r="AF153" s="959"/>
      <c r="AG153" s="959"/>
      <c r="AH153" s="959"/>
      <c r="AI153" s="959"/>
      <c r="AJ153" s="959"/>
      <c r="AK153" s="959"/>
      <c r="AL153" s="959"/>
      <c r="AM153" s="959"/>
      <c r="AN153" s="959"/>
      <c r="AO153" s="959"/>
      <c r="AP153" s="959"/>
      <c r="AQ153" s="959"/>
      <c r="AR153" s="959"/>
      <c r="AS153" s="959"/>
      <c r="AT153" s="959"/>
      <c r="AU153" s="959"/>
      <c r="AV153" s="959"/>
      <c r="AW153" s="959"/>
      <c r="AX153" s="959"/>
      <c r="AY153" s="959"/>
      <c r="AZ153" s="959"/>
      <c r="BA153" s="959"/>
      <c r="BB153" s="959"/>
      <c r="BC153" s="959"/>
      <c r="BD153" s="959"/>
      <c r="BE153" s="959"/>
      <c r="BF153" s="959"/>
      <c r="BG153" s="959"/>
      <c r="BH153" s="959"/>
      <c r="BI153" s="959"/>
      <c r="BJ153" s="959"/>
      <c r="BK153" s="959"/>
      <c r="BL153" s="959"/>
      <c r="BM153" s="959"/>
      <c r="BN153" s="959"/>
      <c r="BO153" s="959"/>
      <c r="BP153" s="959"/>
      <c r="BQ153" s="959"/>
      <c r="BR153" s="959"/>
      <c r="BS153" s="959"/>
      <c r="BT153" s="959"/>
      <c r="BU153" s="959"/>
      <c r="BV153" s="959"/>
      <c r="BW153" s="959"/>
      <c r="BX153" s="959"/>
      <c r="BY153" s="959"/>
      <c r="BZ153" s="959"/>
      <c r="CA153" s="959"/>
      <c r="CB153" s="959"/>
      <c r="CC153" s="959"/>
      <c r="CD153" s="959"/>
      <c r="CE153" s="959"/>
      <c r="CF153" s="959"/>
      <c r="CG153" s="959"/>
      <c r="CH153" s="959"/>
      <c r="CI153" s="959"/>
      <c r="CJ153" s="959"/>
      <c r="CK153" s="959"/>
      <c r="CL153" s="959"/>
      <c r="CM153" s="959"/>
      <c r="CN153" s="959"/>
      <c r="CO153" s="959"/>
      <c r="CP153" s="959"/>
      <c r="CQ153" s="959"/>
      <c r="CR153" s="959"/>
      <c r="CS153" s="959"/>
      <c r="CT153" s="959"/>
      <c r="CU153" s="959"/>
      <c r="CV153" s="959"/>
      <c r="CW153" s="959"/>
      <c r="CX153" s="959"/>
      <c r="CY153" s="959"/>
      <c r="CZ153" s="959"/>
      <c r="DA153" s="959"/>
      <c r="DB153" s="959"/>
      <c r="DC153" s="959"/>
      <c r="DD153" s="959"/>
      <c r="DE153" s="959"/>
      <c r="DF153" s="959"/>
      <c r="DG153" s="959"/>
      <c r="DH153" s="959"/>
      <c r="DI153" s="959"/>
      <c r="DJ153" s="959"/>
      <c r="DK153" s="959"/>
      <c r="DL153" s="959"/>
      <c r="DM153" s="959"/>
      <c r="DN153" s="959"/>
      <c r="DO153" s="959"/>
      <c r="DP153" s="959"/>
      <c r="DQ153" s="959"/>
      <c r="DR153" s="959"/>
      <c r="DS153" s="959"/>
      <c r="DT153" s="959"/>
      <c r="DU153" s="959"/>
      <c r="DV153" s="959"/>
      <c r="DW153" s="959"/>
      <c r="DX153" s="959"/>
      <c r="DY153" s="959"/>
      <c r="DZ153" s="959"/>
      <c r="EA153" s="959"/>
      <c r="EB153" s="959"/>
      <c r="EC153" s="959"/>
      <c r="ED153" s="959"/>
      <c r="EE153" s="959"/>
      <c r="EF153" s="959"/>
      <c r="EG153" s="959"/>
      <c r="EH153" s="959"/>
      <c r="EI153" s="959"/>
      <c r="EJ153" s="959"/>
      <c r="EK153" s="959"/>
      <c r="EL153" s="959"/>
      <c r="EM153" s="959"/>
      <c r="EN153" s="959"/>
      <c r="EO153" s="959"/>
      <c r="EP153" s="959"/>
      <c r="EQ153" s="959"/>
      <c r="ER153" s="959"/>
      <c r="ES153" s="959"/>
      <c r="ET153" s="959"/>
      <c r="EU153" s="959"/>
      <c r="EV153" s="959"/>
      <c r="EW153" s="959"/>
      <c r="EX153" s="959"/>
      <c r="EY153" s="959"/>
      <c r="EZ153" s="959"/>
      <c r="FA153" s="959"/>
      <c r="FB153" s="959"/>
      <c r="FC153" s="959"/>
      <c r="FD153" s="959"/>
      <c r="FE153" s="959"/>
      <c r="FF153" s="959"/>
      <c r="FG153" s="959"/>
      <c r="FH153" s="959"/>
      <c r="FI153" s="959"/>
      <c r="FJ153" s="959"/>
      <c r="FK153" s="959"/>
      <c r="FL153" s="959"/>
      <c r="FM153" s="959"/>
      <c r="FN153" s="959"/>
      <c r="FO153" s="959"/>
      <c r="FP153" s="959"/>
      <c r="FQ153" s="959"/>
      <c r="FR153" s="959"/>
      <c r="FS153" s="959"/>
      <c r="FT153" s="959"/>
      <c r="FU153" s="959"/>
      <c r="FV153" s="959"/>
      <c r="FW153" s="959"/>
      <c r="FX153" s="959"/>
      <c r="FY153" s="959"/>
      <c r="FZ153" s="959"/>
      <c r="GA153" s="959"/>
      <c r="GB153" s="959"/>
      <c r="GC153" s="959"/>
      <c r="GD153" s="959"/>
      <c r="GE153" s="959"/>
      <c r="GF153" s="959"/>
      <c r="GG153" s="959"/>
      <c r="GH153" s="959"/>
      <c r="GI153" s="959"/>
      <c r="GJ153" s="959"/>
      <c r="GK153" s="959"/>
      <c r="GL153" s="959"/>
      <c r="GM153" s="959"/>
      <c r="GN153" s="959"/>
      <c r="GO153" s="959"/>
      <c r="GP153" s="959"/>
      <c r="GQ153" s="959"/>
      <c r="GR153" s="959"/>
      <c r="GS153" s="959"/>
      <c r="GT153" s="959"/>
      <c r="GU153" s="959"/>
      <c r="GV153" s="959"/>
      <c r="GW153" s="959"/>
      <c r="GX153" s="959"/>
      <c r="GY153" s="959"/>
      <c r="GZ153" s="959"/>
      <c r="HA153" s="959"/>
      <c r="HB153" s="959"/>
      <c r="HC153" s="959"/>
      <c r="HD153" s="959"/>
      <c r="HE153" s="959"/>
      <c r="HF153" s="959"/>
      <c r="HG153" s="959"/>
      <c r="HH153" s="959"/>
      <c r="HI153" s="959"/>
      <c r="HJ153" s="959"/>
      <c r="HK153" s="959"/>
      <c r="HL153" s="959"/>
      <c r="HM153" s="959"/>
      <c r="HN153" s="959"/>
      <c r="HO153" s="959"/>
      <c r="HP153" s="959"/>
      <c r="HQ153" s="959"/>
      <c r="HR153" s="959"/>
      <c r="HS153" s="959"/>
      <c r="HT153" s="959"/>
      <c r="HU153" s="959"/>
      <c r="HV153" s="959"/>
      <c r="HW153" s="959"/>
      <c r="HX153" s="959"/>
      <c r="HY153" s="959"/>
      <c r="HZ153" s="959"/>
      <c r="IA153" s="959"/>
      <c r="IB153" s="959"/>
      <c r="IC153" s="959"/>
      <c r="ID153" s="959"/>
      <c r="IE153" s="959"/>
      <c r="IF153" s="959"/>
      <c r="IG153" s="959"/>
      <c r="IH153" s="959"/>
      <c r="II153" s="959"/>
      <c r="IJ153" s="959"/>
      <c r="IK153" s="959"/>
      <c r="IL153" s="959"/>
      <c r="IM153" s="959"/>
      <c r="IN153" s="959"/>
      <c r="IO153" s="959"/>
      <c r="IP153" s="959"/>
      <c r="IQ153" s="959"/>
      <c r="IR153" s="959"/>
      <c r="IS153" s="959"/>
      <c r="IT153" s="959"/>
      <c r="IU153" s="959"/>
      <c r="IV153" s="959"/>
    </row>
    <row r="154" spans="1:256">
      <c r="A154" s="1583" t="s">
        <v>79</v>
      </c>
      <c r="B154" s="1584"/>
      <c r="C154" s="1584"/>
      <c r="D154" s="1584"/>
      <c r="E154" s="1584"/>
      <c r="F154" s="1584"/>
      <c r="G154" s="1584"/>
      <c r="H154" s="1584"/>
      <c r="I154" s="1584"/>
      <c r="J154" s="1584"/>
      <c r="K154" s="1584"/>
      <c r="L154" s="1584"/>
      <c r="M154" s="1584"/>
      <c r="N154" s="1584"/>
      <c r="O154" s="1584"/>
      <c r="P154" s="1584"/>
      <c r="Q154" s="1584"/>
      <c r="R154" s="1584"/>
      <c r="S154" s="1585"/>
    </row>
    <row r="155" spans="1:256" s="4" customFormat="1">
      <c r="A155" s="956">
        <v>0</v>
      </c>
      <c r="B155" s="957">
        <v>3</v>
      </c>
      <c r="C155" s="957">
        <v>3</v>
      </c>
      <c r="D155" s="957">
        <v>1</v>
      </c>
      <c r="E155" s="957">
        <v>2</v>
      </c>
      <c r="F155" s="957">
        <v>3</v>
      </c>
      <c r="G155" s="957" t="s">
        <v>3972</v>
      </c>
      <c r="H155" s="957" t="s">
        <v>3972</v>
      </c>
      <c r="I155" s="957">
        <v>3</v>
      </c>
      <c r="J155" s="957" t="s">
        <v>3972</v>
      </c>
      <c r="K155" s="957" t="s">
        <v>3972</v>
      </c>
      <c r="L155" s="957" t="s">
        <v>3972</v>
      </c>
      <c r="M155" s="957" t="s">
        <v>3972</v>
      </c>
      <c r="N155" s="957" t="s">
        <v>3972</v>
      </c>
      <c r="O155" s="957">
        <v>2</v>
      </c>
      <c r="P155" s="957">
        <v>1</v>
      </c>
      <c r="Q155" s="957" t="s">
        <v>3972</v>
      </c>
      <c r="R155" s="957" t="s">
        <v>3972</v>
      </c>
      <c r="S155" s="958" t="s">
        <v>3972</v>
      </c>
      <c r="T155" s="959"/>
      <c r="U155" s="959"/>
      <c r="V155" s="959"/>
      <c r="W155" s="959"/>
      <c r="X155" s="959"/>
      <c r="Y155" s="959"/>
      <c r="Z155" s="959"/>
      <c r="AA155" s="959"/>
      <c r="AB155" s="959"/>
      <c r="AC155" s="959"/>
      <c r="AD155" s="959"/>
      <c r="AE155" s="959"/>
      <c r="AF155" s="959"/>
      <c r="AG155" s="959"/>
      <c r="AH155" s="959"/>
      <c r="AI155" s="959"/>
      <c r="AJ155" s="959"/>
      <c r="AK155" s="959"/>
      <c r="AL155" s="959"/>
      <c r="AM155" s="959"/>
      <c r="AN155" s="959"/>
      <c r="AO155" s="959"/>
      <c r="AP155" s="959"/>
      <c r="AQ155" s="959"/>
      <c r="AR155" s="959"/>
      <c r="AS155" s="959"/>
      <c r="AT155" s="959"/>
      <c r="AU155" s="959"/>
      <c r="AV155" s="959"/>
      <c r="AW155" s="959"/>
      <c r="AX155" s="959"/>
      <c r="AY155" s="959"/>
      <c r="AZ155" s="959"/>
      <c r="BA155" s="959"/>
      <c r="BB155" s="959"/>
      <c r="BC155" s="959"/>
      <c r="BD155" s="959"/>
      <c r="BE155" s="959"/>
      <c r="BF155" s="959"/>
      <c r="BG155" s="959"/>
      <c r="BH155" s="959"/>
      <c r="BI155" s="959"/>
      <c r="BJ155" s="959"/>
      <c r="BK155" s="959"/>
      <c r="BL155" s="959"/>
      <c r="BM155" s="959"/>
      <c r="BN155" s="959"/>
      <c r="BO155" s="959"/>
      <c r="BP155" s="959"/>
      <c r="BQ155" s="959"/>
      <c r="BR155" s="959"/>
      <c r="BS155" s="959"/>
      <c r="BT155" s="959"/>
      <c r="BU155" s="959"/>
      <c r="BV155" s="959"/>
      <c r="BW155" s="959"/>
      <c r="BX155" s="959"/>
      <c r="BY155" s="959"/>
      <c r="BZ155" s="959"/>
      <c r="CA155" s="959"/>
      <c r="CB155" s="959"/>
      <c r="CC155" s="959"/>
      <c r="CD155" s="959"/>
      <c r="CE155" s="959"/>
      <c r="CF155" s="959"/>
      <c r="CG155" s="959"/>
      <c r="CH155" s="959"/>
      <c r="CI155" s="959"/>
      <c r="CJ155" s="959"/>
      <c r="CK155" s="959"/>
      <c r="CL155" s="959"/>
      <c r="CM155" s="959"/>
      <c r="CN155" s="959"/>
      <c r="CO155" s="959"/>
      <c r="CP155" s="959"/>
      <c r="CQ155" s="959"/>
      <c r="CR155" s="959"/>
      <c r="CS155" s="959"/>
      <c r="CT155" s="959"/>
      <c r="CU155" s="959"/>
      <c r="CV155" s="959"/>
      <c r="CW155" s="959"/>
      <c r="CX155" s="959"/>
      <c r="CY155" s="959"/>
      <c r="CZ155" s="959"/>
      <c r="DA155" s="959"/>
      <c r="DB155" s="959"/>
      <c r="DC155" s="959"/>
      <c r="DD155" s="959"/>
      <c r="DE155" s="959"/>
      <c r="DF155" s="959"/>
      <c r="DG155" s="959"/>
      <c r="DH155" s="959"/>
      <c r="DI155" s="959"/>
      <c r="DJ155" s="959"/>
      <c r="DK155" s="959"/>
      <c r="DL155" s="959"/>
      <c r="DM155" s="959"/>
      <c r="DN155" s="959"/>
      <c r="DO155" s="959"/>
      <c r="DP155" s="959"/>
      <c r="DQ155" s="959"/>
      <c r="DR155" s="959"/>
      <c r="DS155" s="959"/>
      <c r="DT155" s="959"/>
      <c r="DU155" s="959"/>
      <c r="DV155" s="959"/>
      <c r="DW155" s="959"/>
      <c r="DX155" s="959"/>
      <c r="DY155" s="959"/>
      <c r="DZ155" s="959"/>
      <c r="EA155" s="959"/>
      <c r="EB155" s="959"/>
      <c r="EC155" s="959"/>
      <c r="ED155" s="959"/>
      <c r="EE155" s="959"/>
      <c r="EF155" s="959"/>
      <c r="EG155" s="959"/>
      <c r="EH155" s="959"/>
      <c r="EI155" s="959"/>
      <c r="EJ155" s="959"/>
      <c r="EK155" s="959"/>
      <c r="EL155" s="959"/>
      <c r="EM155" s="959"/>
      <c r="EN155" s="959"/>
      <c r="EO155" s="959"/>
      <c r="EP155" s="959"/>
      <c r="EQ155" s="959"/>
      <c r="ER155" s="959"/>
      <c r="ES155" s="959"/>
      <c r="ET155" s="959"/>
      <c r="EU155" s="959"/>
      <c r="EV155" s="959"/>
      <c r="EW155" s="959"/>
      <c r="EX155" s="959"/>
      <c r="EY155" s="959"/>
      <c r="EZ155" s="959"/>
      <c r="FA155" s="959"/>
      <c r="FB155" s="959"/>
      <c r="FC155" s="959"/>
      <c r="FD155" s="959"/>
      <c r="FE155" s="959"/>
      <c r="FF155" s="959"/>
      <c r="FG155" s="959"/>
      <c r="FH155" s="959"/>
      <c r="FI155" s="959"/>
      <c r="FJ155" s="959"/>
      <c r="FK155" s="959"/>
      <c r="FL155" s="959"/>
      <c r="FM155" s="959"/>
      <c r="FN155" s="959"/>
      <c r="FO155" s="959"/>
      <c r="FP155" s="959"/>
      <c r="FQ155" s="959"/>
      <c r="FR155" s="959"/>
      <c r="FS155" s="959"/>
      <c r="FT155" s="959"/>
      <c r="FU155" s="959"/>
      <c r="FV155" s="959"/>
      <c r="FW155" s="959"/>
      <c r="FX155" s="959"/>
      <c r="FY155" s="959"/>
      <c r="FZ155" s="959"/>
      <c r="GA155" s="959"/>
      <c r="GB155" s="959"/>
      <c r="GC155" s="959"/>
      <c r="GD155" s="959"/>
      <c r="GE155" s="959"/>
      <c r="GF155" s="959"/>
      <c r="GG155" s="959"/>
      <c r="GH155" s="959"/>
      <c r="GI155" s="959"/>
      <c r="GJ155" s="959"/>
      <c r="GK155" s="959"/>
      <c r="GL155" s="959"/>
      <c r="GM155" s="959"/>
      <c r="GN155" s="959"/>
      <c r="GO155" s="959"/>
      <c r="GP155" s="959"/>
      <c r="GQ155" s="959"/>
      <c r="GR155" s="959"/>
      <c r="GS155" s="959"/>
      <c r="GT155" s="959"/>
      <c r="GU155" s="959"/>
      <c r="GV155" s="959"/>
      <c r="GW155" s="959"/>
      <c r="GX155" s="959"/>
      <c r="GY155" s="959"/>
      <c r="GZ155" s="959"/>
      <c r="HA155" s="959"/>
      <c r="HB155" s="959"/>
      <c r="HC155" s="959"/>
      <c r="HD155" s="959"/>
      <c r="HE155" s="959"/>
      <c r="HF155" s="959"/>
      <c r="HG155" s="959"/>
      <c r="HH155" s="959"/>
      <c r="HI155" s="959"/>
      <c r="HJ155" s="959"/>
      <c r="HK155" s="959"/>
      <c r="HL155" s="959"/>
      <c r="HM155" s="959"/>
      <c r="HN155" s="959"/>
      <c r="HO155" s="959"/>
      <c r="HP155" s="959"/>
      <c r="HQ155" s="959"/>
      <c r="HR155" s="959"/>
      <c r="HS155" s="959"/>
      <c r="HT155" s="959"/>
      <c r="HU155" s="959"/>
      <c r="HV155" s="959"/>
      <c r="HW155" s="959"/>
      <c r="HX155" s="959"/>
      <c r="HY155" s="959"/>
      <c r="HZ155" s="959"/>
      <c r="IA155" s="959"/>
      <c r="IB155" s="959"/>
      <c r="IC155" s="959"/>
      <c r="ID155" s="959"/>
      <c r="IE155" s="959"/>
      <c r="IF155" s="959"/>
      <c r="IG155" s="959"/>
      <c r="IH155" s="959"/>
      <c r="II155" s="959"/>
      <c r="IJ155" s="959"/>
      <c r="IK155" s="959"/>
      <c r="IL155" s="959"/>
      <c r="IM155" s="959"/>
      <c r="IN155" s="959"/>
      <c r="IO155" s="959"/>
      <c r="IP155" s="959"/>
      <c r="IQ155" s="959"/>
      <c r="IR155" s="959"/>
      <c r="IS155" s="959"/>
      <c r="IT155" s="959"/>
      <c r="IU155" s="959"/>
      <c r="IV155" s="959"/>
    </row>
    <row r="156" spans="1:256">
      <c r="A156" s="1586" t="s">
        <v>80</v>
      </c>
      <c r="B156" s="1587"/>
      <c r="C156" s="1587"/>
      <c r="D156" s="1587"/>
      <c r="E156" s="1587"/>
      <c r="F156" s="1587"/>
      <c r="G156" s="1587"/>
      <c r="H156" s="1587"/>
      <c r="I156" s="1587"/>
      <c r="J156" s="1587"/>
      <c r="K156" s="1587"/>
      <c r="L156" s="1587"/>
      <c r="M156" s="1587"/>
      <c r="N156" s="1587"/>
      <c r="O156" s="1587"/>
      <c r="P156" s="1587"/>
      <c r="Q156" s="1587"/>
      <c r="R156" s="1587"/>
      <c r="S156" s="1588"/>
    </row>
    <row r="157" spans="1:256" s="4" customFormat="1">
      <c r="A157" s="960">
        <v>0</v>
      </c>
      <c r="B157" s="961">
        <v>1</v>
      </c>
      <c r="C157" s="961">
        <v>1</v>
      </c>
      <c r="D157" s="961">
        <v>1</v>
      </c>
      <c r="E157" s="961" t="s">
        <v>3972</v>
      </c>
      <c r="F157" s="961">
        <v>1</v>
      </c>
      <c r="G157" s="961" t="s">
        <v>3972</v>
      </c>
      <c r="H157" s="961" t="s">
        <v>3972</v>
      </c>
      <c r="I157" s="961">
        <v>1</v>
      </c>
      <c r="J157" s="961" t="s">
        <v>3972</v>
      </c>
      <c r="K157" s="961" t="s">
        <v>3972</v>
      </c>
      <c r="L157" s="961" t="s">
        <v>3972</v>
      </c>
      <c r="M157" s="961" t="s">
        <v>3972</v>
      </c>
      <c r="N157" s="961" t="s">
        <v>3972</v>
      </c>
      <c r="O157" s="961">
        <v>1</v>
      </c>
      <c r="P157" s="961" t="s">
        <v>3972</v>
      </c>
      <c r="Q157" s="961" t="s">
        <v>3972</v>
      </c>
      <c r="R157" s="961" t="s">
        <v>3972</v>
      </c>
      <c r="S157" s="962" t="s">
        <v>3972</v>
      </c>
      <c r="T157" s="959"/>
      <c r="U157" s="959"/>
      <c r="V157" s="959"/>
      <c r="W157" s="959"/>
      <c r="X157" s="959"/>
      <c r="Y157" s="959"/>
      <c r="Z157" s="959"/>
      <c r="AA157" s="959"/>
      <c r="AB157" s="959"/>
      <c r="AC157" s="959"/>
      <c r="AD157" s="959"/>
      <c r="AE157" s="959"/>
      <c r="AF157" s="959"/>
      <c r="AG157" s="959"/>
      <c r="AH157" s="959"/>
      <c r="AI157" s="959"/>
      <c r="AJ157" s="959"/>
      <c r="AK157" s="959"/>
      <c r="AL157" s="959"/>
      <c r="AM157" s="959"/>
      <c r="AN157" s="959"/>
      <c r="AO157" s="959"/>
      <c r="AP157" s="959"/>
      <c r="AQ157" s="959"/>
      <c r="AR157" s="959"/>
      <c r="AS157" s="959"/>
      <c r="AT157" s="959"/>
      <c r="AU157" s="959"/>
      <c r="AV157" s="959"/>
      <c r="AW157" s="959"/>
      <c r="AX157" s="959"/>
      <c r="AY157" s="959"/>
      <c r="AZ157" s="959"/>
      <c r="BA157" s="959"/>
      <c r="BB157" s="959"/>
      <c r="BC157" s="959"/>
      <c r="BD157" s="959"/>
      <c r="BE157" s="959"/>
      <c r="BF157" s="959"/>
      <c r="BG157" s="959"/>
      <c r="BH157" s="959"/>
      <c r="BI157" s="959"/>
      <c r="BJ157" s="959"/>
      <c r="BK157" s="959"/>
      <c r="BL157" s="959"/>
      <c r="BM157" s="959"/>
      <c r="BN157" s="959"/>
      <c r="BO157" s="959"/>
      <c r="BP157" s="959"/>
      <c r="BQ157" s="959"/>
      <c r="BR157" s="959"/>
      <c r="BS157" s="959"/>
      <c r="BT157" s="959"/>
      <c r="BU157" s="959"/>
      <c r="BV157" s="959"/>
      <c r="BW157" s="959"/>
      <c r="BX157" s="959"/>
      <c r="BY157" s="959"/>
      <c r="BZ157" s="959"/>
      <c r="CA157" s="959"/>
      <c r="CB157" s="959"/>
      <c r="CC157" s="959"/>
      <c r="CD157" s="959"/>
      <c r="CE157" s="959"/>
      <c r="CF157" s="959"/>
      <c r="CG157" s="959"/>
      <c r="CH157" s="959"/>
      <c r="CI157" s="959"/>
      <c r="CJ157" s="959"/>
      <c r="CK157" s="959"/>
      <c r="CL157" s="959"/>
      <c r="CM157" s="959"/>
      <c r="CN157" s="959"/>
      <c r="CO157" s="959"/>
      <c r="CP157" s="959"/>
      <c r="CQ157" s="959"/>
      <c r="CR157" s="959"/>
      <c r="CS157" s="959"/>
      <c r="CT157" s="959"/>
      <c r="CU157" s="959"/>
      <c r="CV157" s="959"/>
      <c r="CW157" s="959"/>
      <c r="CX157" s="959"/>
      <c r="CY157" s="959"/>
      <c r="CZ157" s="959"/>
      <c r="DA157" s="959"/>
      <c r="DB157" s="959"/>
      <c r="DC157" s="959"/>
      <c r="DD157" s="959"/>
      <c r="DE157" s="959"/>
      <c r="DF157" s="959"/>
      <c r="DG157" s="959"/>
      <c r="DH157" s="959"/>
      <c r="DI157" s="959"/>
      <c r="DJ157" s="959"/>
      <c r="DK157" s="959"/>
      <c r="DL157" s="959"/>
      <c r="DM157" s="959"/>
      <c r="DN157" s="959"/>
      <c r="DO157" s="959"/>
      <c r="DP157" s="959"/>
      <c r="DQ157" s="959"/>
      <c r="DR157" s="959"/>
      <c r="DS157" s="959"/>
      <c r="DT157" s="959"/>
      <c r="DU157" s="959"/>
      <c r="DV157" s="959"/>
      <c r="DW157" s="959"/>
      <c r="DX157" s="959"/>
      <c r="DY157" s="959"/>
      <c r="DZ157" s="959"/>
      <c r="EA157" s="959"/>
      <c r="EB157" s="959"/>
      <c r="EC157" s="959"/>
      <c r="ED157" s="959"/>
      <c r="EE157" s="959"/>
      <c r="EF157" s="959"/>
      <c r="EG157" s="959"/>
      <c r="EH157" s="959"/>
      <c r="EI157" s="959"/>
      <c r="EJ157" s="959"/>
      <c r="EK157" s="959"/>
      <c r="EL157" s="959"/>
      <c r="EM157" s="959"/>
      <c r="EN157" s="959"/>
      <c r="EO157" s="959"/>
      <c r="EP157" s="959"/>
      <c r="EQ157" s="959"/>
      <c r="ER157" s="959"/>
      <c r="ES157" s="959"/>
      <c r="ET157" s="959"/>
      <c r="EU157" s="959"/>
      <c r="EV157" s="959"/>
      <c r="EW157" s="959"/>
      <c r="EX157" s="959"/>
      <c r="EY157" s="959"/>
      <c r="EZ157" s="959"/>
      <c r="FA157" s="959"/>
      <c r="FB157" s="959"/>
      <c r="FC157" s="959"/>
      <c r="FD157" s="959"/>
      <c r="FE157" s="959"/>
      <c r="FF157" s="959"/>
      <c r="FG157" s="959"/>
      <c r="FH157" s="959"/>
      <c r="FI157" s="959"/>
      <c r="FJ157" s="959"/>
      <c r="FK157" s="959"/>
      <c r="FL157" s="959"/>
      <c r="FM157" s="959"/>
      <c r="FN157" s="959"/>
      <c r="FO157" s="959"/>
      <c r="FP157" s="959"/>
      <c r="FQ157" s="959"/>
      <c r="FR157" s="959"/>
      <c r="FS157" s="959"/>
      <c r="FT157" s="959"/>
      <c r="FU157" s="959"/>
      <c r="FV157" s="959"/>
      <c r="FW157" s="959"/>
      <c r="FX157" s="959"/>
      <c r="FY157" s="959"/>
      <c r="FZ157" s="959"/>
      <c r="GA157" s="959"/>
      <c r="GB157" s="959"/>
      <c r="GC157" s="959"/>
      <c r="GD157" s="959"/>
      <c r="GE157" s="959"/>
      <c r="GF157" s="959"/>
      <c r="GG157" s="959"/>
      <c r="GH157" s="959"/>
      <c r="GI157" s="959"/>
      <c r="GJ157" s="959"/>
      <c r="GK157" s="959"/>
      <c r="GL157" s="959"/>
      <c r="GM157" s="959"/>
      <c r="GN157" s="959"/>
      <c r="GO157" s="959"/>
      <c r="GP157" s="959"/>
      <c r="GQ157" s="959"/>
      <c r="GR157" s="959"/>
      <c r="GS157" s="959"/>
      <c r="GT157" s="959"/>
      <c r="GU157" s="959"/>
      <c r="GV157" s="959"/>
      <c r="GW157" s="959"/>
      <c r="GX157" s="959"/>
      <c r="GY157" s="959"/>
      <c r="GZ157" s="959"/>
      <c r="HA157" s="959"/>
      <c r="HB157" s="959"/>
      <c r="HC157" s="959"/>
      <c r="HD157" s="959"/>
      <c r="HE157" s="959"/>
      <c r="HF157" s="959"/>
      <c r="HG157" s="959"/>
      <c r="HH157" s="959"/>
      <c r="HI157" s="959"/>
      <c r="HJ157" s="959"/>
      <c r="HK157" s="959"/>
      <c r="HL157" s="959"/>
      <c r="HM157" s="959"/>
      <c r="HN157" s="959"/>
      <c r="HO157" s="959"/>
      <c r="HP157" s="959"/>
      <c r="HQ157" s="959"/>
      <c r="HR157" s="959"/>
      <c r="HS157" s="959"/>
      <c r="HT157" s="959"/>
      <c r="HU157" s="959"/>
      <c r="HV157" s="959"/>
      <c r="HW157" s="959"/>
      <c r="HX157" s="959"/>
      <c r="HY157" s="959"/>
      <c r="HZ157" s="959"/>
      <c r="IA157" s="959"/>
      <c r="IB157" s="959"/>
      <c r="IC157" s="959"/>
      <c r="ID157" s="959"/>
      <c r="IE157" s="959"/>
      <c r="IF157" s="959"/>
      <c r="IG157" s="959"/>
      <c r="IH157" s="959"/>
      <c r="II157" s="959"/>
      <c r="IJ157" s="959"/>
      <c r="IK157" s="959"/>
      <c r="IL157" s="959"/>
      <c r="IM157" s="959"/>
      <c r="IN157" s="959"/>
      <c r="IO157" s="959"/>
      <c r="IP157" s="959"/>
      <c r="IQ157" s="959"/>
      <c r="IR157" s="959"/>
      <c r="IS157" s="959"/>
      <c r="IT157" s="959"/>
      <c r="IU157" s="959"/>
      <c r="IV157" s="959"/>
    </row>
    <row r="158" spans="1:256">
      <c r="A158" s="1599" t="s">
        <v>3655</v>
      </c>
      <c r="B158" s="1600"/>
      <c r="C158" s="1600"/>
      <c r="D158" s="1600"/>
      <c r="E158" s="1600"/>
      <c r="F158" s="1600"/>
      <c r="G158" s="1600"/>
      <c r="H158" s="1600"/>
      <c r="I158" s="1600"/>
      <c r="J158" s="1600"/>
      <c r="K158" s="1600"/>
      <c r="L158" s="1600"/>
      <c r="M158" s="1600"/>
      <c r="N158" s="1600"/>
      <c r="O158" s="1600"/>
      <c r="P158" s="1600"/>
      <c r="Q158" s="1600"/>
      <c r="R158" s="1600"/>
      <c r="S158" s="1601"/>
    </row>
    <row r="159" spans="1:256" s="220" customFormat="1">
      <c r="A159" s="321">
        <f>SUM(A135,A137,A139,A141,A143,A145,A147,A149,A151,A153,A155,A157,)</f>
        <v>3</v>
      </c>
      <c r="B159" s="321">
        <f t="shared" ref="B159:S159" si="3">SUM(B135,B137,B139,B141,B143,B145,B147,B149,B151,B153,B155,B157,)</f>
        <v>27</v>
      </c>
      <c r="C159" s="321">
        <f t="shared" si="3"/>
        <v>30</v>
      </c>
      <c r="D159" s="321">
        <f t="shared" si="3"/>
        <v>11</v>
      </c>
      <c r="E159" s="321">
        <f t="shared" si="3"/>
        <v>19</v>
      </c>
      <c r="F159" s="321">
        <f t="shared" si="3"/>
        <v>28</v>
      </c>
      <c r="G159" s="321">
        <f t="shared" si="3"/>
        <v>2</v>
      </c>
      <c r="H159" s="321">
        <f t="shared" si="3"/>
        <v>0</v>
      </c>
      <c r="I159" s="321">
        <f t="shared" si="3"/>
        <v>30</v>
      </c>
      <c r="J159" s="321">
        <f t="shared" si="3"/>
        <v>0</v>
      </c>
      <c r="K159" s="321">
        <f t="shared" si="3"/>
        <v>0</v>
      </c>
      <c r="L159" s="321">
        <f t="shared" si="3"/>
        <v>0</v>
      </c>
      <c r="M159" s="321">
        <f t="shared" si="3"/>
        <v>0</v>
      </c>
      <c r="N159" s="321">
        <f t="shared" si="3"/>
        <v>0</v>
      </c>
      <c r="O159" s="321">
        <f t="shared" si="3"/>
        <v>22</v>
      </c>
      <c r="P159" s="321">
        <f t="shared" si="3"/>
        <v>8</v>
      </c>
      <c r="Q159" s="321">
        <f t="shared" si="3"/>
        <v>0</v>
      </c>
      <c r="R159" s="321">
        <f t="shared" si="3"/>
        <v>0</v>
      </c>
      <c r="S159" s="321">
        <f t="shared" si="3"/>
        <v>0</v>
      </c>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2"/>
      <c r="BE159" s="322"/>
      <c r="BF159" s="322"/>
      <c r="BG159" s="322"/>
      <c r="BH159" s="322"/>
      <c r="BI159" s="322"/>
      <c r="BJ159" s="322"/>
      <c r="BK159" s="322"/>
      <c r="BL159" s="322"/>
      <c r="BM159" s="322"/>
      <c r="BN159" s="322"/>
      <c r="BO159" s="322"/>
      <c r="BP159" s="322"/>
      <c r="BQ159" s="322"/>
      <c r="BR159" s="322"/>
      <c r="BS159" s="322"/>
      <c r="BT159" s="322"/>
      <c r="BU159" s="322"/>
      <c r="BV159" s="322"/>
      <c r="BW159" s="322"/>
      <c r="BX159" s="322"/>
      <c r="BY159" s="322"/>
      <c r="BZ159" s="322"/>
      <c r="CA159" s="322"/>
      <c r="CB159" s="322"/>
      <c r="CC159" s="322"/>
      <c r="CD159" s="322"/>
      <c r="CE159" s="322"/>
      <c r="CF159" s="322"/>
      <c r="CG159" s="322"/>
      <c r="CH159" s="322"/>
      <c r="CI159" s="322"/>
      <c r="CJ159" s="322"/>
      <c r="CK159" s="322"/>
      <c r="CL159" s="322"/>
      <c r="CM159" s="322"/>
      <c r="CN159" s="322"/>
      <c r="CO159" s="322"/>
      <c r="CP159" s="322"/>
      <c r="CQ159" s="322"/>
      <c r="CR159" s="322"/>
      <c r="CS159" s="322"/>
      <c r="CT159" s="322"/>
      <c r="CU159" s="322"/>
      <c r="CV159" s="322"/>
      <c r="CW159" s="322"/>
      <c r="CX159" s="322"/>
      <c r="CY159" s="322"/>
      <c r="CZ159" s="322"/>
      <c r="DA159" s="322"/>
      <c r="DB159" s="322"/>
      <c r="DC159" s="322"/>
      <c r="DD159" s="322"/>
      <c r="DE159" s="322"/>
      <c r="DF159" s="322"/>
      <c r="DG159" s="322"/>
      <c r="DH159" s="322"/>
      <c r="DI159" s="322"/>
      <c r="DJ159" s="322"/>
      <c r="DK159" s="322"/>
      <c r="DL159" s="322"/>
      <c r="DM159" s="322"/>
      <c r="DN159" s="322"/>
      <c r="DO159" s="322"/>
      <c r="DP159" s="322"/>
      <c r="DQ159" s="322"/>
      <c r="DR159" s="322"/>
      <c r="DS159" s="322"/>
      <c r="DT159" s="322"/>
      <c r="DU159" s="322"/>
      <c r="DV159" s="322"/>
      <c r="DW159" s="322"/>
      <c r="DX159" s="322"/>
      <c r="DY159" s="322"/>
      <c r="DZ159" s="322"/>
      <c r="EA159" s="322"/>
      <c r="EB159" s="322"/>
      <c r="EC159" s="322"/>
      <c r="ED159" s="322"/>
      <c r="EE159" s="322"/>
      <c r="EF159" s="322"/>
      <c r="EG159" s="322"/>
      <c r="EH159" s="322"/>
      <c r="EI159" s="322"/>
      <c r="EJ159" s="322"/>
      <c r="EK159" s="322"/>
      <c r="EL159" s="322"/>
      <c r="EM159" s="322"/>
      <c r="EN159" s="322"/>
      <c r="EO159" s="322"/>
      <c r="EP159" s="322"/>
      <c r="EQ159" s="322"/>
      <c r="ER159" s="322"/>
      <c r="ES159" s="322"/>
      <c r="ET159" s="322"/>
      <c r="EU159" s="322"/>
      <c r="EV159" s="322"/>
      <c r="EW159" s="322"/>
      <c r="EX159" s="322"/>
      <c r="EY159" s="322"/>
      <c r="EZ159" s="322"/>
      <c r="FA159" s="322"/>
      <c r="FB159" s="322"/>
      <c r="FC159" s="322"/>
      <c r="FD159" s="322"/>
      <c r="FE159" s="322"/>
      <c r="FF159" s="322"/>
      <c r="FG159" s="322"/>
      <c r="FH159" s="322"/>
      <c r="FI159" s="322"/>
      <c r="FJ159" s="322"/>
      <c r="FK159" s="322"/>
      <c r="FL159" s="322"/>
      <c r="FM159" s="322"/>
      <c r="FN159" s="322"/>
      <c r="FO159" s="322"/>
      <c r="FP159" s="322"/>
      <c r="FQ159" s="322"/>
      <c r="FR159" s="322"/>
      <c r="FS159" s="322"/>
      <c r="FT159" s="322"/>
      <c r="FU159" s="322"/>
      <c r="FV159" s="322"/>
      <c r="FW159" s="322"/>
      <c r="FX159" s="322"/>
      <c r="FY159" s="322"/>
      <c r="FZ159" s="322"/>
      <c r="GA159" s="322"/>
      <c r="GB159" s="322"/>
      <c r="GC159" s="322"/>
      <c r="GD159" s="322"/>
      <c r="GE159" s="322"/>
      <c r="GF159" s="322"/>
      <c r="GG159" s="322"/>
      <c r="GH159" s="322"/>
      <c r="GI159" s="322"/>
      <c r="GJ159" s="322"/>
      <c r="GK159" s="322"/>
      <c r="GL159" s="322"/>
      <c r="GM159" s="322"/>
      <c r="GN159" s="322"/>
      <c r="GO159" s="322"/>
      <c r="GP159" s="322"/>
      <c r="GQ159" s="322"/>
      <c r="GR159" s="322"/>
      <c r="GS159" s="322"/>
      <c r="GT159" s="322"/>
      <c r="GU159" s="322"/>
      <c r="GV159" s="322"/>
      <c r="GW159" s="322"/>
      <c r="GX159" s="322"/>
      <c r="GY159" s="322"/>
      <c r="GZ159" s="322"/>
      <c r="HA159" s="322"/>
      <c r="HB159" s="322"/>
      <c r="HC159" s="322"/>
      <c r="HD159" s="322"/>
      <c r="HE159" s="322"/>
      <c r="HF159" s="322"/>
      <c r="HG159" s="322"/>
      <c r="HH159" s="322"/>
      <c r="HI159" s="322"/>
      <c r="HJ159" s="322"/>
      <c r="HK159" s="322"/>
      <c r="HL159" s="322"/>
      <c r="HM159" s="322"/>
      <c r="HN159" s="322"/>
      <c r="HO159" s="322"/>
      <c r="HP159" s="322"/>
      <c r="HQ159" s="322"/>
      <c r="HR159" s="322"/>
      <c r="HS159" s="322"/>
      <c r="HT159" s="322"/>
      <c r="HU159" s="322"/>
      <c r="HV159" s="322"/>
      <c r="HW159" s="322"/>
      <c r="HX159" s="322"/>
      <c r="HY159" s="322"/>
      <c r="HZ159" s="322"/>
      <c r="IA159" s="322"/>
      <c r="IB159" s="322"/>
      <c r="IC159" s="322"/>
      <c r="ID159" s="322"/>
      <c r="IE159" s="322"/>
      <c r="IF159" s="322"/>
      <c r="IG159" s="322"/>
      <c r="IH159" s="322"/>
      <c r="II159" s="322"/>
      <c r="IJ159" s="322"/>
      <c r="IK159" s="322"/>
      <c r="IL159" s="322"/>
      <c r="IM159" s="322"/>
      <c r="IN159" s="322"/>
      <c r="IO159" s="322"/>
      <c r="IP159" s="322"/>
      <c r="IQ159" s="322"/>
      <c r="IR159" s="322"/>
      <c r="IS159" s="322"/>
      <c r="IT159" s="322"/>
      <c r="IU159" s="322"/>
      <c r="IV159" s="322"/>
    </row>
    <row r="160" spans="1:256" ht="13.5" thickBot="1">
      <c r="A160" s="1592"/>
      <c r="B160" s="1592"/>
      <c r="C160" s="1592"/>
      <c r="D160" s="1592"/>
      <c r="E160" s="1592"/>
      <c r="F160" s="1592"/>
      <c r="G160" s="1592"/>
      <c r="H160" s="1592"/>
      <c r="I160" s="1592"/>
      <c r="J160" s="1592"/>
      <c r="K160" s="1592"/>
      <c r="L160" s="1592"/>
      <c r="M160" s="1592"/>
      <c r="N160" s="1592"/>
      <c r="O160" s="1592"/>
      <c r="P160" s="1592"/>
      <c r="Q160" s="1592"/>
      <c r="R160" s="1592"/>
      <c r="S160" s="1592"/>
    </row>
    <row r="161" spans="1:256" ht="21.75" customHeight="1">
      <c r="A161" s="1593" t="s">
        <v>291</v>
      </c>
      <c r="B161" s="1594"/>
      <c r="C161" s="1594"/>
      <c r="D161" s="1594"/>
      <c r="E161" s="1594"/>
      <c r="F161" s="1594"/>
      <c r="G161" s="1594"/>
      <c r="H161" s="1594"/>
      <c r="I161" s="1594"/>
      <c r="J161" s="1594"/>
      <c r="K161" s="1594"/>
      <c r="L161" s="1594"/>
      <c r="M161" s="1594"/>
      <c r="N161" s="1594"/>
      <c r="O161" s="1594"/>
      <c r="P161" s="1594"/>
      <c r="Q161" s="1594"/>
      <c r="R161" s="1594"/>
      <c r="S161" s="1595"/>
    </row>
    <row r="162" spans="1:256">
      <c r="A162" s="1596" t="s">
        <v>3654</v>
      </c>
      <c r="B162" s="1597"/>
      <c r="C162" s="1597"/>
      <c r="D162" s="1597"/>
      <c r="E162" s="1597"/>
      <c r="F162" s="1597"/>
      <c r="G162" s="1597"/>
      <c r="H162" s="1597"/>
      <c r="I162" s="1597"/>
      <c r="J162" s="1597"/>
      <c r="K162" s="1597"/>
      <c r="L162" s="1597"/>
      <c r="M162" s="1597"/>
      <c r="N162" s="1597"/>
      <c r="O162" s="1597"/>
      <c r="P162" s="1597"/>
      <c r="Q162" s="1597"/>
      <c r="R162" s="1597"/>
      <c r="S162" s="1598"/>
    </row>
    <row r="163" spans="1:256">
      <c r="A163" s="1589" t="s">
        <v>292</v>
      </c>
      <c r="B163" s="1590"/>
      <c r="C163" s="1590"/>
      <c r="D163" s="1590"/>
      <c r="E163" s="1590"/>
      <c r="F163" s="1590"/>
      <c r="G163" s="1590"/>
      <c r="H163" s="1590"/>
      <c r="I163" s="1590"/>
      <c r="J163" s="1590"/>
      <c r="K163" s="1590"/>
      <c r="L163" s="1590"/>
      <c r="M163" s="1590"/>
      <c r="N163" s="1590"/>
      <c r="O163" s="1590"/>
      <c r="P163" s="1590"/>
      <c r="Q163" s="1590"/>
      <c r="R163" s="1590"/>
      <c r="S163" s="1591"/>
    </row>
    <row r="164" spans="1:256">
      <c r="A164" s="1589" t="s">
        <v>293</v>
      </c>
      <c r="B164" s="1590"/>
      <c r="C164" s="1590"/>
      <c r="D164" s="1590"/>
      <c r="E164" s="1590"/>
      <c r="F164" s="1590"/>
      <c r="G164" s="1590"/>
      <c r="H164" s="1590"/>
      <c r="I164" s="1590"/>
      <c r="J164" s="1590"/>
      <c r="K164" s="1590"/>
      <c r="L164" s="1590"/>
      <c r="M164" s="1590"/>
      <c r="N164" s="1590"/>
      <c r="O164" s="1590"/>
      <c r="P164" s="1590"/>
      <c r="Q164" s="1590"/>
      <c r="R164" s="1590"/>
      <c r="S164" s="1591"/>
    </row>
    <row r="165" spans="1:256">
      <c r="A165" s="1589" t="s">
        <v>294</v>
      </c>
      <c r="B165" s="1590"/>
      <c r="C165" s="1590"/>
      <c r="D165" s="1590"/>
      <c r="E165" s="1590"/>
      <c r="F165" s="1590"/>
      <c r="G165" s="1590"/>
      <c r="H165" s="1590"/>
      <c r="I165" s="1590"/>
      <c r="J165" s="1590"/>
      <c r="K165" s="1590"/>
      <c r="L165" s="1590"/>
      <c r="M165" s="1590"/>
      <c r="N165" s="1590"/>
      <c r="O165" s="1590"/>
      <c r="P165" s="1590"/>
      <c r="Q165" s="1590"/>
      <c r="R165" s="1590"/>
      <c r="S165" s="1591"/>
    </row>
    <row r="166" spans="1:256">
      <c r="A166" s="1589" t="s">
        <v>295</v>
      </c>
      <c r="B166" s="1590"/>
      <c r="C166" s="1590"/>
      <c r="D166" s="1590"/>
      <c r="E166" s="1590"/>
      <c r="F166" s="1590"/>
      <c r="G166" s="1590"/>
      <c r="H166" s="1590"/>
      <c r="I166" s="1590"/>
      <c r="J166" s="1590"/>
      <c r="K166" s="1590"/>
      <c r="L166" s="1590"/>
      <c r="M166" s="1590"/>
      <c r="N166" s="1590"/>
      <c r="O166" s="1590"/>
      <c r="P166" s="1590"/>
      <c r="Q166" s="1590"/>
      <c r="R166" s="1590"/>
      <c r="S166" s="1591"/>
    </row>
    <row r="167" spans="1:256">
      <c r="A167" s="1589" t="s">
        <v>296</v>
      </c>
      <c r="B167" s="1590"/>
      <c r="C167" s="1590"/>
      <c r="D167" s="1590"/>
      <c r="E167" s="1590"/>
      <c r="F167" s="1590"/>
      <c r="G167" s="1590"/>
      <c r="H167" s="1590"/>
      <c r="I167" s="1590"/>
      <c r="J167" s="1590"/>
      <c r="K167" s="1590"/>
      <c r="L167" s="1590"/>
      <c r="M167" s="1590"/>
      <c r="N167" s="1590"/>
      <c r="O167" s="1590"/>
      <c r="P167" s="1590"/>
      <c r="Q167" s="1590"/>
      <c r="R167" s="1590"/>
      <c r="S167" s="1591"/>
    </row>
    <row r="168" spans="1:256">
      <c r="A168" s="1589" t="s">
        <v>297</v>
      </c>
      <c r="B168" s="1590"/>
      <c r="C168" s="1590"/>
      <c r="D168" s="1590"/>
      <c r="E168" s="1590"/>
      <c r="F168" s="1590"/>
      <c r="G168" s="1590"/>
      <c r="H168" s="1590"/>
      <c r="I168" s="1590"/>
      <c r="J168" s="1590"/>
      <c r="K168" s="1590"/>
      <c r="L168" s="1590"/>
      <c r="M168" s="1590"/>
      <c r="N168" s="1590"/>
      <c r="O168" s="1590"/>
      <c r="P168" s="1590"/>
      <c r="Q168" s="1590"/>
      <c r="R168" s="1590"/>
      <c r="S168" s="1591"/>
    </row>
    <row r="169" spans="1:256">
      <c r="A169" s="1589" t="s">
        <v>289</v>
      </c>
      <c r="B169" s="1590"/>
      <c r="C169" s="1590"/>
      <c r="D169" s="1590"/>
      <c r="E169" s="1590"/>
      <c r="F169" s="1590"/>
      <c r="G169" s="1590"/>
      <c r="H169" s="1590"/>
      <c r="I169" s="1590"/>
      <c r="J169" s="1590"/>
      <c r="K169" s="1590"/>
      <c r="L169" s="1590"/>
      <c r="M169" s="1590"/>
      <c r="N169" s="1590"/>
      <c r="O169" s="1590"/>
      <c r="P169" s="1590"/>
      <c r="Q169" s="1590"/>
      <c r="R169" s="1590"/>
      <c r="S169" s="1591"/>
    </row>
    <row r="170" spans="1:256" ht="13.5" thickBot="1">
      <c r="A170" s="1589" t="s">
        <v>298</v>
      </c>
      <c r="B170" s="1590"/>
      <c r="C170" s="1590"/>
      <c r="D170" s="1590"/>
      <c r="E170" s="1590"/>
      <c r="F170" s="1590"/>
      <c r="G170" s="1590"/>
      <c r="H170" s="1590"/>
      <c r="I170" s="1590"/>
      <c r="J170" s="1590"/>
      <c r="K170" s="1590"/>
      <c r="L170" s="1590"/>
      <c r="M170" s="1590"/>
      <c r="N170" s="1590"/>
      <c r="O170" s="1590"/>
      <c r="P170" s="1590"/>
      <c r="Q170" s="1590"/>
      <c r="R170" s="1590"/>
      <c r="S170" s="1591"/>
    </row>
    <row r="171" spans="1:256" ht="31.5" customHeight="1">
      <c r="A171" s="1605" t="s">
        <v>41</v>
      </c>
      <c r="B171" s="1570"/>
      <c r="C171" s="1570"/>
      <c r="D171" s="1570" t="s">
        <v>42</v>
      </c>
      <c r="E171" s="1570"/>
      <c r="F171" s="1570" t="s">
        <v>43</v>
      </c>
      <c r="G171" s="1570"/>
      <c r="H171" s="1570"/>
      <c r="I171" s="1570" t="s">
        <v>44</v>
      </c>
      <c r="J171" s="1570"/>
      <c r="K171" s="1606" t="s">
        <v>45</v>
      </c>
      <c r="L171" s="1607"/>
      <c r="M171" s="1607"/>
      <c r="N171" s="1608"/>
      <c r="O171" s="1568" t="s">
        <v>46</v>
      </c>
      <c r="P171" s="1568"/>
      <c r="Q171" s="1569"/>
      <c r="R171" s="1570" t="s">
        <v>47</v>
      </c>
      <c r="S171" s="1571"/>
    </row>
    <row r="172" spans="1:256" ht="30.75" customHeight="1">
      <c r="A172" s="1572" t="s">
        <v>48</v>
      </c>
      <c r="B172" s="1574" t="s">
        <v>49</v>
      </c>
      <c r="C172" s="1576" t="s">
        <v>50</v>
      </c>
      <c r="D172" s="1574" t="s">
        <v>51</v>
      </c>
      <c r="E172" s="1574" t="s">
        <v>52</v>
      </c>
      <c r="F172" s="1578" t="s">
        <v>53</v>
      </c>
      <c r="G172" s="1579"/>
      <c r="H172" s="1580"/>
      <c r="I172" s="1574" t="s">
        <v>54</v>
      </c>
      <c r="J172" s="1574" t="s">
        <v>55</v>
      </c>
      <c r="K172" s="1578" t="s">
        <v>56</v>
      </c>
      <c r="L172" s="1580"/>
      <c r="M172" s="1578" t="s">
        <v>57</v>
      </c>
      <c r="N172" s="1580"/>
      <c r="O172" s="1574" t="s">
        <v>58</v>
      </c>
      <c r="P172" s="1574" t="s">
        <v>59</v>
      </c>
      <c r="Q172" s="1574" t="s">
        <v>60</v>
      </c>
      <c r="R172" s="1574" t="s">
        <v>61</v>
      </c>
      <c r="S172" s="1581" t="s">
        <v>62</v>
      </c>
    </row>
    <row r="173" spans="1:256" ht="60" customHeight="1">
      <c r="A173" s="1573"/>
      <c r="B173" s="1575"/>
      <c r="C173" s="1577"/>
      <c r="D173" s="1575"/>
      <c r="E173" s="1575"/>
      <c r="F173" s="154" t="s">
        <v>63</v>
      </c>
      <c r="G173" s="154" t="s">
        <v>64</v>
      </c>
      <c r="H173" s="154" t="s">
        <v>65</v>
      </c>
      <c r="I173" s="1575"/>
      <c r="J173" s="1575"/>
      <c r="K173" s="52" t="s">
        <v>66</v>
      </c>
      <c r="L173" s="52" t="s">
        <v>67</v>
      </c>
      <c r="M173" s="52" t="s">
        <v>68</v>
      </c>
      <c r="N173" s="52" t="s">
        <v>67</v>
      </c>
      <c r="O173" s="1575"/>
      <c r="P173" s="1575"/>
      <c r="Q173" s="1575"/>
      <c r="R173" s="1575"/>
      <c r="S173" s="1582"/>
    </row>
    <row r="174" spans="1:256">
      <c r="A174" s="1583" t="s">
        <v>69</v>
      </c>
      <c r="B174" s="1584"/>
      <c r="C174" s="1584"/>
      <c r="D174" s="1584"/>
      <c r="E174" s="1584"/>
      <c r="F174" s="1584"/>
      <c r="G174" s="1584"/>
      <c r="H174" s="1584"/>
      <c r="I174" s="1584"/>
      <c r="J174" s="1584"/>
      <c r="K174" s="1584"/>
      <c r="L174" s="1584"/>
      <c r="M174" s="1584"/>
      <c r="N174" s="1584"/>
      <c r="O174" s="1584"/>
      <c r="P174" s="1584"/>
      <c r="Q174" s="1584"/>
      <c r="R174" s="1584"/>
      <c r="S174" s="1585"/>
    </row>
    <row r="175" spans="1:256" s="224" customFormat="1">
      <c r="A175" s="317">
        <v>0</v>
      </c>
      <c r="B175" s="318">
        <v>0</v>
      </c>
      <c r="C175" s="318">
        <v>0</v>
      </c>
      <c r="D175" s="318">
        <v>0</v>
      </c>
      <c r="E175" s="318">
        <v>0</v>
      </c>
      <c r="F175" s="318">
        <v>0</v>
      </c>
      <c r="G175" s="318">
        <v>0</v>
      </c>
      <c r="H175" s="318">
        <v>0</v>
      </c>
      <c r="I175" s="318">
        <v>0</v>
      </c>
      <c r="J175" s="318">
        <v>0</v>
      </c>
      <c r="K175" s="318">
        <v>0</v>
      </c>
      <c r="L175" s="318">
        <v>0</v>
      </c>
      <c r="M175" s="318">
        <v>0</v>
      </c>
      <c r="N175" s="318">
        <v>0</v>
      </c>
      <c r="O175" s="318">
        <v>0</v>
      </c>
      <c r="P175" s="318">
        <v>0</v>
      </c>
      <c r="Q175" s="318">
        <v>0</v>
      </c>
      <c r="R175" s="318">
        <v>0</v>
      </c>
      <c r="S175" s="319">
        <v>0</v>
      </c>
      <c r="T175" s="320"/>
      <c r="U175" s="320"/>
      <c r="V175" s="320"/>
      <c r="W175" s="320"/>
      <c r="X175" s="320"/>
      <c r="Y175" s="320"/>
      <c r="Z175" s="320"/>
      <c r="AA175" s="320"/>
      <c r="AB175" s="320"/>
      <c r="AC175" s="320"/>
      <c r="AD175" s="320"/>
      <c r="AE175" s="320"/>
      <c r="AF175" s="320"/>
      <c r="AG175" s="320"/>
      <c r="AH175" s="320"/>
      <c r="AI175" s="320"/>
      <c r="AJ175" s="320"/>
      <c r="AK175" s="320"/>
      <c r="AL175" s="320"/>
      <c r="AM175" s="320"/>
      <c r="AN175" s="320"/>
      <c r="AO175" s="320"/>
      <c r="AP175" s="320"/>
      <c r="AQ175" s="320"/>
      <c r="AR175" s="320"/>
      <c r="AS175" s="320"/>
      <c r="AT175" s="320"/>
      <c r="AU175" s="320"/>
      <c r="AV175" s="320"/>
      <c r="AW175" s="320"/>
      <c r="AX175" s="320"/>
      <c r="AY175" s="320"/>
      <c r="AZ175" s="320"/>
      <c r="BA175" s="320"/>
      <c r="BB175" s="320"/>
      <c r="BC175" s="320"/>
      <c r="BD175" s="320"/>
      <c r="BE175" s="320"/>
      <c r="BF175" s="320"/>
      <c r="BG175" s="320"/>
      <c r="BH175" s="320"/>
      <c r="BI175" s="320"/>
      <c r="BJ175" s="320"/>
      <c r="BK175" s="320"/>
      <c r="BL175" s="320"/>
      <c r="BM175" s="320"/>
      <c r="BN175" s="320"/>
      <c r="BO175" s="320"/>
      <c r="BP175" s="320"/>
      <c r="BQ175" s="320"/>
      <c r="BR175" s="320"/>
      <c r="BS175" s="320"/>
      <c r="BT175" s="320"/>
      <c r="BU175" s="320"/>
      <c r="BV175" s="320"/>
      <c r="BW175" s="320"/>
      <c r="BX175" s="320"/>
      <c r="BY175" s="320"/>
      <c r="BZ175" s="320"/>
      <c r="CA175" s="320"/>
      <c r="CB175" s="320"/>
      <c r="CC175" s="320"/>
      <c r="CD175" s="320"/>
      <c r="CE175" s="320"/>
      <c r="CF175" s="320"/>
      <c r="CG175" s="320"/>
      <c r="CH175" s="320"/>
      <c r="CI175" s="320"/>
      <c r="CJ175" s="320"/>
      <c r="CK175" s="320"/>
      <c r="CL175" s="320"/>
      <c r="CM175" s="320"/>
      <c r="CN175" s="320"/>
      <c r="CO175" s="320"/>
      <c r="CP175" s="320"/>
      <c r="CQ175" s="320"/>
      <c r="CR175" s="320"/>
      <c r="CS175" s="320"/>
      <c r="CT175" s="320"/>
      <c r="CU175" s="320"/>
      <c r="CV175" s="320"/>
      <c r="CW175" s="320"/>
      <c r="CX175" s="320"/>
      <c r="CY175" s="320"/>
      <c r="CZ175" s="320"/>
      <c r="DA175" s="320"/>
      <c r="DB175" s="320"/>
      <c r="DC175" s="320"/>
      <c r="DD175" s="320"/>
      <c r="DE175" s="320"/>
      <c r="DF175" s="320"/>
      <c r="DG175" s="320"/>
      <c r="DH175" s="320"/>
      <c r="DI175" s="320"/>
      <c r="DJ175" s="320"/>
      <c r="DK175" s="320"/>
      <c r="DL175" s="320"/>
      <c r="DM175" s="320"/>
      <c r="DN175" s="320"/>
      <c r="DO175" s="320"/>
      <c r="DP175" s="320"/>
      <c r="DQ175" s="320"/>
      <c r="DR175" s="320"/>
      <c r="DS175" s="320"/>
      <c r="DT175" s="320"/>
      <c r="DU175" s="320"/>
      <c r="DV175" s="320"/>
      <c r="DW175" s="320"/>
      <c r="DX175" s="320"/>
      <c r="DY175" s="320"/>
      <c r="DZ175" s="320"/>
      <c r="EA175" s="320"/>
      <c r="EB175" s="320"/>
      <c r="EC175" s="320"/>
      <c r="ED175" s="320"/>
      <c r="EE175" s="320"/>
      <c r="EF175" s="320"/>
      <c r="EG175" s="320"/>
      <c r="EH175" s="320"/>
      <c r="EI175" s="320"/>
      <c r="EJ175" s="320"/>
      <c r="EK175" s="320"/>
      <c r="EL175" s="320"/>
      <c r="EM175" s="320"/>
      <c r="EN175" s="320"/>
      <c r="EO175" s="320"/>
      <c r="EP175" s="320"/>
      <c r="EQ175" s="320"/>
      <c r="ER175" s="320"/>
      <c r="ES175" s="320"/>
      <c r="ET175" s="320"/>
      <c r="EU175" s="320"/>
      <c r="EV175" s="320"/>
      <c r="EW175" s="320"/>
      <c r="EX175" s="320"/>
      <c r="EY175" s="320"/>
      <c r="EZ175" s="320"/>
      <c r="FA175" s="320"/>
      <c r="FB175" s="320"/>
      <c r="FC175" s="320"/>
      <c r="FD175" s="320"/>
      <c r="FE175" s="320"/>
      <c r="FF175" s="320"/>
      <c r="FG175" s="320"/>
      <c r="FH175" s="320"/>
      <c r="FI175" s="320"/>
      <c r="FJ175" s="320"/>
      <c r="FK175" s="320"/>
      <c r="FL175" s="320"/>
      <c r="FM175" s="320"/>
      <c r="FN175" s="320"/>
      <c r="FO175" s="320"/>
      <c r="FP175" s="320"/>
      <c r="FQ175" s="320"/>
      <c r="FR175" s="320"/>
      <c r="FS175" s="320"/>
      <c r="FT175" s="320"/>
      <c r="FU175" s="320"/>
      <c r="FV175" s="320"/>
      <c r="FW175" s="320"/>
      <c r="FX175" s="320"/>
      <c r="FY175" s="320"/>
      <c r="FZ175" s="320"/>
      <c r="GA175" s="320"/>
      <c r="GB175" s="320"/>
      <c r="GC175" s="320"/>
      <c r="GD175" s="320"/>
      <c r="GE175" s="320"/>
      <c r="GF175" s="320"/>
      <c r="GG175" s="320"/>
      <c r="GH175" s="320"/>
      <c r="GI175" s="320"/>
      <c r="GJ175" s="320"/>
      <c r="GK175" s="320"/>
      <c r="GL175" s="320"/>
      <c r="GM175" s="320"/>
      <c r="GN175" s="320"/>
      <c r="GO175" s="320"/>
      <c r="GP175" s="320"/>
      <c r="GQ175" s="320"/>
      <c r="GR175" s="320"/>
      <c r="GS175" s="320"/>
      <c r="GT175" s="320"/>
      <c r="GU175" s="320"/>
      <c r="GV175" s="320"/>
      <c r="GW175" s="320"/>
      <c r="GX175" s="320"/>
      <c r="GY175" s="320"/>
      <c r="GZ175" s="320"/>
      <c r="HA175" s="320"/>
      <c r="HB175" s="320"/>
      <c r="HC175" s="320"/>
      <c r="HD175" s="320"/>
      <c r="HE175" s="320"/>
      <c r="HF175" s="320"/>
      <c r="HG175" s="320"/>
      <c r="HH175" s="320"/>
      <c r="HI175" s="320"/>
      <c r="HJ175" s="320"/>
      <c r="HK175" s="320"/>
      <c r="HL175" s="320"/>
      <c r="HM175" s="320"/>
      <c r="HN175" s="320"/>
      <c r="HO175" s="320"/>
      <c r="HP175" s="320"/>
      <c r="HQ175" s="320"/>
      <c r="HR175" s="320"/>
      <c r="HS175" s="320"/>
      <c r="HT175" s="320"/>
      <c r="HU175" s="320"/>
      <c r="HV175" s="320"/>
      <c r="HW175" s="320"/>
      <c r="HX175" s="320"/>
      <c r="HY175" s="320"/>
      <c r="HZ175" s="320"/>
      <c r="IA175" s="320"/>
      <c r="IB175" s="320"/>
      <c r="IC175" s="320"/>
      <c r="ID175" s="320"/>
      <c r="IE175" s="320"/>
      <c r="IF175" s="320"/>
      <c r="IG175" s="320"/>
      <c r="IH175" s="320"/>
      <c r="II175" s="320"/>
      <c r="IJ175" s="320"/>
      <c r="IK175" s="320"/>
      <c r="IL175" s="320"/>
      <c r="IM175" s="320"/>
      <c r="IN175" s="320"/>
      <c r="IO175" s="320"/>
      <c r="IP175" s="320"/>
      <c r="IQ175" s="320"/>
      <c r="IR175" s="320"/>
      <c r="IS175" s="320"/>
      <c r="IT175" s="320"/>
      <c r="IU175" s="320"/>
      <c r="IV175" s="320"/>
    </row>
    <row r="176" spans="1:256">
      <c r="A176" s="1283" t="s">
        <v>70</v>
      </c>
      <c r="B176" s="1119"/>
      <c r="C176" s="1119"/>
      <c r="D176" s="1119"/>
      <c r="E176" s="1119"/>
      <c r="F176" s="1119"/>
      <c r="G176" s="1119"/>
      <c r="H176" s="1119"/>
      <c r="I176" s="1119"/>
      <c r="J176" s="1119"/>
      <c r="K176" s="1119"/>
      <c r="L176" s="1119"/>
      <c r="M176" s="1119"/>
      <c r="N176" s="1119"/>
      <c r="O176" s="1119"/>
      <c r="P176" s="1119"/>
      <c r="Q176" s="1119"/>
      <c r="R176" s="1119"/>
      <c r="S176" s="1284"/>
    </row>
    <row r="177" spans="1:256" s="224" customFormat="1">
      <c r="A177" s="317">
        <v>0</v>
      </c>
      <c r="B177" s="318">
        <v>0</v>
      </c>
      <c r="C177" s="318">
        <v>0</v>
      </c>
      <c r="D177" s="318">
        <v>0</v>
      </c>
      <c r="E177" s="318">
        <v>0</v>
      </c>
      <c r="F177" s="318">
        <v>0</v>
      </c>
      <c r="G177" s="318">
        <v>0</v>
      </c>
      <c r="H177" s="318">
        <v>0</v>
      </c>
      <c r="I177" s="318">
        <v>0</v>
      </c>
      <c r="J177" s="318">
        <v>0</v>
      </c>
      <c r="K177" s="318">
        <v>0</v>
      </c>
      <c r="L177" s="318">
        <v>0</v>
      </c>
      <c r="M177" s="318">
        <v>0</v>
      </c>
      <c r="N177" s="318">
        <v>0</v>
      </c>
      <c r="O177" s="318">
        <v>0</v>
      </c>
      <c r="P177" s="318">
        <v>0</v>
      </c>
      <c r="Q177" s="318">
        <v>0</v>
      </c>
      <c r="R177" s="318">
        <v>0</v>
      </c>
      <c r="S177" s="319">
        <v>0</v>
      </c>
      <c r="T177" s="320"/>
      <c r="U177" s="320"/>
      <c r="V177" s="320"/>
      <c r="W177" s="320"/>
      <c r="X177" s="320"/>
      <c r="Y177" s="320"/>
      <c r="Z177" s="320"/>
      <c r="AA177" s="320"/>
      <c r="AB177" s="320"/>
      <c r="AC177" s="320"/>
      <c r="AD177" s="320"/>
      <c r="AE177" s="320"/>
      <c r="AF177" s="320"/>
      <c r="AG177" s="320"/>
      <c r="AH177" s="320"/>
      <c r="AI177" s="320"/>
      <c r="AJ177" s="320"/>
      <c r="AK177" s="320"/>
      <c r="AL177" s="320"/>
      <c r="AM177" s="320"/>
      <c r="AN177" s="320"/>
      <c r="AO177" s="320"/>
      <c r="AP177" s="320"/>
      <c r="AQ177" s="320"/>
      <c r="AR177" s="320"/>
      <c r="AS177" s="320"/>
      <c r="AT177" s="320"/>
      <c r="AU177" s="320"/>
      <c r="AV177" s="320"/>
      <c r="AW177" s="320"/>
      <c r="AX177" s="320"/>
      <c r="AY177" s="320"/>
      <c r="AZ177" s="320"/>
      <c r="BA177" s="320"/>
      <c r="BB177" s="320"/>
      <c r="BC177" s="320"/>
      <c r="BD177" s="320"/>
      <c r="BE177" s="320"/>
      <c r="BF177" s="320"/>
      <c r="BG177" s="320"/>
      <c r="BH177" s="320"/>
      <c r="BI177" s="320"/>
      <c r="BJ177" s="320"/>
      <c r="BK177" s="320"/>
      <c r="BL177" s="320"/>
      <c r="BM177" s="320"/>
      <c r="BN177" s="320"/>
      <c r="BO177" s="320"/>
      <c r="BP177" s="320"/>
      <c r="BQ177" s="320"/>
      <c r="BR177" s="320"/>
      <c r="BS177" s="320"/>
      <c r="BT177" s="320"/>
      <c r="BU177" s="320"/>
      <c r="BV177" s="320"/>
      <c r="BW177" s="320"/>
      <c r="BX177" s="320"/>
      <c r="BY177" s="320"/>
      <c r="BZ177" s="320"/>
      <c r="CA177" s="320"/>
      <c r="CB177" s="320"/>
      <c r="CC177" s="320"/>
      <c r="CD177" s="320"/>
      <c r="CE177" s="320"/>
      <c r="CF177" s="320"/>
      <c r="CG177" s="320"/>
      <c r="CH177" s="320"/>
      <c r="CI177" s="320"/>
      <c r="CJ177" s="320"/>
      <c r="CK177" s="320"/>
      <c r="CL177" s="320"/>
      <c r="CM177" s="320"/>
      <c r="CN177" s="320"/>
      <c r="CO177" s="320"/>
      <c r="CP177" s="320"/>
      <c r="CQ177" s="320"/>
      <c r="CR177" s="320"/>
      <c r="CS177" s="320"/>
      <c r="CT177" s="320"/>
      <c r="CU177" s="320"/>
      <c r="CV177" s="320"/>
      <c r="CW177" s="320"/>
      <c r="CX177" s="320"/>
      <c r="CY177" s="320"/>
      <c r="CZ177" s="320"/>
      <c r="DA177" s="320"/>
      <c r="DB177" s="320"/>
      <c r="DC177" s="320"/>
      <c r="DD177" s="320"/>
      <c r="DE177" s="320"/>
      <c r="DF177" s="320"/>
      <c r="DG177" s="320"/>
      <c r="DH177" s="320"/>
      <c r="DI177" s="320"/>
      <c r="DJ177" s="320"/>
      <c r="DK177" s="320"/>
      <c r="DL177" s="320"/>
      <c r="DM177" s="320"/>
      <c r="DN177" s="320"/>
      <c r="DO177" s="320"/>
      <c r="DP177" s="320"/>
      <c r="DQ177" s="320"/>
      <c r="DR177" s="320"/>
      <c r="DS177" s="320"/>
      <c r="DT177" s="320"/>
      <c r="DU177" s="320"/>
      <c r="DV177" s="320"/>
      <c r="DW177" s="320"/>
      <c r="DX177" s="320"/>
      <c r="DY177" s="320"/>
      <c r="DZ177" s="320"/>
      <c r="EA177" s="320"/>
      <c r="EB177" s="320"/>
      <c r="EC177" s="320"/>
      <c r="ED177" s="320"/>
      <c r="EE177" s="320"/>
      <c r="EF177" s="320"/>
      <c r="EG177" s="320"/>
      <c r="EH177" s="320"/>
      <c r="EI177" s="320"/>
      <c r="EJ177" s="320"/>
      <c r="EK177" s="320"/>
      <c r="EL177" s="320"/>
      <c r="EM177" s="320"/>
      <c r="EN177" s="320"/>
      <c r="EO177" s="320"/>
      <c r="EP177" s="320"/>
      <c r="EQ177" s="320"/>
      <c r="ER177" s="320"/>
      <c r="ES177" s="320"/>
      <c r="ET177" s="320"/>
      <c r="EU177" s="320"/>
      <c r="EV177" s="320"/>
      <c r="EW177" s="320"/>
      <c r="EX177" s="320"/>
      <c r="EY177" s="320"/>
      <c r="EZ177" s="320"/>
      <c r="FA177" s="320"/>
      <c r="FB177" s="320"/>
      <c r="FC177" s="320"/>
      <c r="FD177" s="320"/>
      <c r="FE177" s="320"/>
      <c r="FF177" s="320"/>
      <c r="FG177" s="320"/>
      <c r="FH177" s="320"/>
      <c r="FI177" s="320"/>
      <c r="FJ177" s="320"/>
      <c r="FK177" s="320"/>
      <c r="FL177" s="320"/>
      <c r="FM177" s="320"/>
      <c r="FN177" s="320"/>
      <c r="FO177" s="320"/>
      <c r="FP177" s="320"/>
      <c r="FQ177" s="320"/>
      <c r="FR177" s="320"/>
      <c r="FS177" s="320"/>
      <c r="FT177" s="320"/>
      <c r="FU177" s="320"/>
      <c r="FV177" s="320"/>
      <c r="FW177" s="320"/>
      <c r="FX177" s="320"/>
      <c r="FY177" s="320"/>
      <c r="FZ177" s="320"/>
      <c r="GA177" s="320"/>
      <c r="GB177" s="320"/>
      <c r="GC177" s="320"/>
      <c r="GD177" s="320"/>
      <c r="GE177" s="320"/>
      <c r="GF177" s="320"/>
      <c r="GG177" s="320"/>
      <c r="GH177" s="320"/>
      <c r="GI177" s="320"/>
      <c r="GJ177" s="320"/>
      <c r="GK177" s="320"/>
      <c r="GL177" s="320"/>
      <c r="GM177" s="320"/>
      <c r="GN177" s="320"/>
      <c r="GO177" s="320"/>
      <c r="GP177" s="320"/>
      <c r="GQ177" s="320"/>
      <c r="GR177" s="320"/>
      <c r="GS177" s="320"/>
      <c r="GT177" s="320"/>
      <c r="GU177" s="320"/>
      <c r="GV177" s="320"/>
      <c r="GW177" s="320"/>
      <c r="GX177" s="320"/>
      <c r="GY177" s="320"/>
      <c r="GZ177" s="320"/>
      <c r="HA177" s="320"/>
      <c r="HB177" s="320"/>
      <c r="HC177" s="320"/>
      <c r="HD177" s="320"/>
      <c r="HE177" s="320"/>
      <c r="HF177" s="320"/>
      <c r="HG177" s="320"/>
      <c r="HH177" s="320"/>
      <c r="HI177" s="320"/>
      <c r="HJ177" s="320"/>
      <c r="HK177" s="320"/>
      <c r="HL177" s="320"/>
      <c r="HM177" s="320"/>
      <c r="HN177" s="320"/>
      <c r="HO177" s="320"/>
      <c r="HP177" s="320"/>
      <c r="HQ177" s="320"/>
      <c r="HR177" s="320"/>
      <c r="HS177" s="320"/>
      <c r="HT177" s="320"/>
      <c r="HU177" s="320"/>
      <c r="HV177" s="320"/>
      <c r="HW177" s="320"/>
      <c r="HX177" s="320"/>
      <c r="HY177" s="320"/>
      <c r="HZ177" s="320"/>
      <c r="IA177" s="320"/>
      <c r="IB177" s="320"/>
      <c r="IC177" s="320"/>
      <c r="ID177" s="320"/>
      <c r="IE177" s="320"/>
      <c r="IF177" s="320"/>
      <c r="IG177" s="320"/>
      <c r="IH177" s="320"/>
      <c r="II177" s="320"/>
      <c r="IJ177" s="320"/>
      <c r="IK177" s="320"/>
      <c r="IL177" s="320"/>
      <c r="IM177" s="320"/>
      <c r="IN177" s="320"/>
      <c r="IO177" s="320"/>
      <c r="IP177" s="320"/>
      <c r="IQ177" s="320"/>
      <c r="IR177" s="320"/>
      <c r="IS177" s="320"/>
      <c r="IT177" s="320"/>
      <c r="IU177" s="320"/>
      <c r="IV177" s="320"/>
    </row>
    <row r="178" spans="1:256">
      <c r="A178" s="1197" t="s">
        <v>71</v>
      </c>
      <c r="B178" s="994"/>
      <c r="C178" s="994"/>
      <c r="D178" s="994"/>
      <c r="E178" s="994"/>
      <c r="F178" s="994"/>
      <c r="G178" s="994"/>
      <c r="H178" s="994"/>
      <c r="I178" s="994"/>
      <c r="J178" s="994"/>
      <c r="K178" s="994"/>
      <c r="L178" s="994"/>
      <c r="M178" s="994"/>
      <c r="N178" s="994"/>
      <c r="O178" s="994"/>
      <c r="P178" s="994"/>
      <c r="Q178" s="994"/>
      <c r="R178" s="994"/>
      <c r="S178" s="1198"/>
    </row>
    <row r="179" spans="1:256" s="224" customFormat="1">
      <c r="A179" s="317">
        <v>0</v>
      </c>
      <c r="B179" s="318">
        <v>0</v>
      </c>
      <c r="C179" s="318">
        <v>0</v>
      </c>
      <c r="D179" s="318">
        <v>0</v>
      </c>
      <c r="E179" s="318">
        <v>0</v>
      </c>
      <c r="F179" s="318">
        <v>0</v>
      </c>
      <c r="G179" s="318">
        <v>0</v>
      </c>
      <c r="H179" s="318">
        <v>0</v>
      </c>
      <c r="I179" s="318">
        <v>0</v>
      </c>
      <c r="J179" s="318">
        <v>0</v>
      </c>
      <c r="K179" s="318">
        <v>0</v>
      </c>
      <c r="L179" s="318">
        <v>0</v>
      </c>
      <c r="M179" s="318">
        <v>0</v>
      </c>
      <c r="N179" s="318">
        <v>0</v>
      </c>
      <c r="O179" s="318">
        <v>0</v>
      </c>
      <c r="P179" s="318">
        <v>0</v>
      </c>
      <c r="Q179" s="318">
        <v>0</v>
      </c>
      <c r="R179" s="318">
        <v>0</v>
      </c>
      <c r="S179" s="319">
        <v>0</v>
      </c>
      <c r="T179" s="320"/>
      <c r="U179" s="320"/>
      <c r="V179" s="320"/>
      <c r="W179" s="320"/>
      <c r="X179" s="320"/>
      <c r="Y179" s="320"/>
      <c r="Z179" s="320"/>
      <c r="AA179" s="320"/>
      <c r="AB179" s="320"/>
      <c r="AC179" s="320"/>
      <c r="AD179" s="320"/>
      <c r="AE179" s="320"/>
      <c r="AF179" s="320"/>
      <c r="AG179" s="320"/>
      <c r="AH179" s="320"/>
      <c r="AI179" s="320"/>
      <c r="AJ179" s="320"/>
      <c r="AK179" s="320"/>
      <c r="AL179" s="320"/>
      <c r="AM179" s="320"/>
      <c r="AN179" s="320"/>
      <c r="AO179" s="320"/>
      <c r="AP179" s="320"/>
      <c r="AQ179" s="320"/>
      <c r="AR179" s="320"/>
      <c r="AS179" s="320"/>
      <c r="AT179" s="320"/>
      <c r="AU179" s="320"/>
      <c r="AV179" s="320"/>
      <c r="AW179" s="320"/>
      <c r="AX179" s="320"/>
      <c r="AY179" s="320"/>
      <c r="AZ179" s="320"/>
      <c r="BA179" s="320"/>
      <c r="BB179" s="320"/>
      <c r="BC179" s="320"/>
      <c r="BD179" s="320"/>
      <c r="BE179" s="320"/>
      <c r="BF179" s="320"/>
      <c r="BG179" s="320"/>
      <c r="BH179" s="320"/>
      <c r="BI179" s="320"/>
      <c r="BJ179" s="320"/>
      <c r="BK179" s="320"/>
      <c r="BL179" s="320"/>
      <c r="BM179" s="320"/>
      <c r="BN179" s="320"/>
      <c r="BO179" s="320"/>
      <c r="BP179" s="320"/>
      <c r="BQ179" s="320"/>
      <c r="BR179" s="320"/>
      <c r="BS179" s="320"/>
      <c r="BT179" s="320"/>
      <c r="BU179" s="320"/>
      <c r="BV179" s="320"/>
      <c r="BW179" s="320"/>
      <c r="BX179" s="320"/>
      <c r="BY179" s="320"/>
      <c r="BZ179" s="320"/>
      <c r="CA179" s="320"/>
      <c r="CB179" s="320"/>
      <c r="CC179" s="320"/>
      <c r="CD179" s="320"/>
      <c r="CE179" s="320"/>
      <c r="CF179" s="320"/>
      <c r="CG179" s="320"/>
      <c r="CH179" s="320"/>
      <c r="CI179" s="320"/>
      <c r="CJ179" s="320"/>
      <c r="CK179" s="320"/>
      <c r="CL179" s="320"/>
      <c r="CM179" s="320"/>
      <c r="CN179" s="320"/>
      <c r="CO179" s="320"/>
      <c r="CP179" s="320"/>
      <c r="CQ179" s="320"/>
      <c r="CR179" s="320"/>
      <c r="CS179" s="320"/>
      <c r="CT179" s="320"/>
      <c r="CU179" s="320"/>
      <c r="CV179" s="320"/>
      <c r="CW179" s="320"/>
      <c r="CX179" s="320"/>
      <c r="CY179" s="320"/>
      <c r="CZ179" s="320"/>
      <c r="DA179" s="320"/>
      <c r="DB179" s="320"/>
      <c r="DC179" s="320"/>
      <c r="DD179" s="320"/>
      <c r="DE179" s="320"/>
      <c r="DF179" s="320"/>
      <c r="DG179" s="320"/>
      <c r="DH179" s="320"/>
      <c r="DI179" s="320"/>
      <c r="DJ179" s="320"/>
      <c r="DK179" s="320"/>
      <c r="DL179" s="320"/>
      <c r="DM179" s="320"/>
      <c r="DN179" s="320"/>
      <c r="DO179" s="320"/>
      <c r="DP179" s="320"/>
      <c r="DQ179" s="320"/>
      <c r="DR179" s="320"/>
      <c r="DS179" s="320"/>
      <c r="DT179" s="320"/>
      <c r="DU179" s="320"/>
      <c r="DV179" s="320"/>
      <c r="DW179" s="320"/>
      <c r="DX179" s="320"/>
      <c r="DY179" s="320"/>
      <c r="DZ179" s="320"/>
      <c r="EA179" s="320"/>
      <c r="EB179" s="320"/>
      <c r="EC179" s="320"/>
      <c r="ED179" s="320"/>
      <c r="EE179" s="320"/>
      <c r="EF179" s="320"/>
      <c r="EG179" s="320"/>
      <c r="EH179" s="320"/>
      <c r="EI179" s="320"/>
      <c r="EJ179" s="320"/>
      <c r="EK179" s="320"/>
      <c r="EL179" s="320"/>
      <c r="EM179" s="320"/>
      <c r="EN179" s="320"/>
      <c r="EO179" s="320"/>
      <c r="EP179" s="320"/>
      <c r="EQ179" s="320"/>
      <c r="ER179" s="320"/>
      <c r="ES179" s="320"/>
      <c r="ET179" s="320"/>
      <c r="EU179" s="320"/>
      <c r="EV179" s="320"/>
      <c r="EW179" s="320"/>
      <c r="EX179" s="320"/>
      <c r="EY179" s="320"/>
      <c r="EZ179" s="320"/>
      <c r="FA179" s="320"/>
      <c r="FB179" s="320"/>
      <c r="FC179" s="320"/>
      <c r="FD179" s="320"/>
      <c r="FE179" s="320"/>
      <c r="FF179" s="320"/>
      <c r="FG179" s="320"/>
      <c r="FH179" s="320"/>
      <c r="FI179" s="320"/>
      <c r="FJ179" s="320"/>
      <c r="FK179" s="320"/>
      <c r="FL179" s="320"/>
      <c r="FM179" s="320"/>
      <c r="FN179" s="320"/>
      <c r="FO179" s="320"/>
      <c r="FP179" s="320"/>
      <c r="FQ179" s="320"/>
      <c r="FR179" s="320"/>
      <c r="FS179" s="320"/>
      <c r="FT179" s="320"/>
      <c r="FU179" s="320"/>
      <c r="FV179" s="320"/>
      <c r="FW179" s="320"/>
      <c r="FX179" s="320"/>
      <c r="FY179" s="320"/>
      <c r="FZ179" s="320"/>
      <c r="GA179" s="320"/>
      <c r="GB179" s="320"/>
      <c r="GC179" s="320"/>
      <c r="GD179" s="320"/>
      <c r="GE179" s="320"/>
      <c r="GF179" s="320"/>
      <c r="GG179" s="320"/>
      <c r="GH179" s="320"/>
      <c r="GI179" s="320"/>
      <c r="GJ179" s="320"/>
      <c r="GK179" s="320"/>
      <c r="GL179" s="320"/>
      <c r="GM179" s="320"/>
      <c r="GN179" s="320"/>
      <c r="GO179" s="320"/>
      <c r="GP179" s="320"/>
      <c r="GQ179" s="320"/>
      <c r="GR179" s="320"/>
      <c r="GS179" s="320"/>
      <c r="GT179" s="320"/>
      <c r="GU179" s="320"/>
      <c r="GV179" s="320"/>
      <c r="GW179" s="320"/>
      <c r="GX179" s="320"/>
      <c r="GY179" s="320"/>
      <c r="GZ179" s="320"/>
      <c r="HA179" s="320"/>
      <c r="HB179" s="320"/>
      <c r="HC179" s="320"/>
      <c r="HD179" s="320"/>
      <c r="HE179" s="320"/>
      <c r="HF179" s="320"/>
      <c r="HG179" s="320"/>
      <c r="HH179" s="320"/>
      <c r="HI179" s="320"/>
      <c r="HJ179" s="320"/>
      <c r="HK179" s="320"/>
      <c r="HL179" s="320"/>
      <c r="HM179" s="320"/>
      <c r="HN179" s="320"/>
      <c r="HO179" s="320"/>
      <c r="HP179" s="320"/>
      <c r="HQ179" s="320"/>
      <c r="HR179" s="320"/>
      <c r="HS179" s="320"/>
      <c r="HT179" s="320"/>
      <c r="HU179" s="320"/>
      <c r="HV179" s="320"/>
      <c r="HW179" s="320"/>
      <c r="HX179" s="320"/>
      <c r="HY179" s="320"/>
      <c r="HZ179" s="320"/>
      <c r="IA179" s="320"/>
      <c r="IB179" s="320"/>
      <c r="IC179" s="320"/>
      <c r="ID179" s="320"/>
      <c r="IE179" s="320"/>
      <c r="IF179" s="320"/>
      <c r="IG179" s="320"/>
      <c r="IH179" s="320"/>
      <c r="II179" s="320"/>
      <c r="IJ179" s="320"/>
      <c r="IK179" s="320"/>
      <c r="IL179" s="320"/>
      <c r="IM179" s="320"/>
      <c r="IN179" s="320"/>
      <c r="IO179" s="320"/>
      <c r="IP179" s="320"/>
      <c r="IQ179" s="320"/>
      <c r="IR179" s="320"/>
      <c r="IS179" s="320"/>
      <c r="IT179" s="320"/>
      <c r="IU179" s="320"/>
      <c r="IV179" s="320"/>
    </row>
    <row r="180" spans="1:256">
      <c r="A180" s="1197" t="s">
        <v>72</v>
      </c>
      <c r="B180" s="994"/>
      <c r="C180" s="994"/>
      <c r="D180" s="994"/>
      <c r="E180" s="994"/>
      <c r="F180" s="994"/>
      <c r="G180" s="994"/>
      <c r="H180" s="994"/>
      <c r="I180" s="994"/>
      <c r="J180" s="994"/>
      <c r="K180" s="994"/>
      <c r="L180" s="994"/>
      <c r="M180" s="994"/>
      <c r="N180" s="994"/>
      <c r="O180" s="994"/>
      <c r="P180" s="994"/>
      <c r="Q180" s="994"/>
      <c r="R180" s="994"/>
      <c r="S180" s="1198"/>
    </row>
    <row r="181" spans="1:256" s="224" customFormat="1">
      <c r="A181" s="317">
        <v>0</v>
      </c>
      <c r="B181" s="318">
        <v>0</v>
      </c>
      <c r="C181" s="318">
        <v>0</v>
      </c>
      <c r="D181" s="318">
        <v>0</v>
      </c>
      <c r="E181" s="318">
        <v>0</v>
      </c>
      <c r="F181" s="318">
        <v>0</v>
      </c>
      <c r="G181" s="318">
        <v>0</v>
      </c>
      <c r="H181" s="318">
        <v>0</v>
      </c>
      <c r="I181" s="318">
        <v>0</v>
      </c>
      <c r="J181" s="318">
        <v>0</v>
      </c>
      <c r="K181" s="318">
        <v>0</v>
      </c>
      <c r="L181" s="318">
        <v>0</v>
      </c>
      <c r="M181" s="318">
        <v>0</v>
      </c>
      <c r="N181" s="318">
        <v>0</v>
      </c>
      <c r="O181" s="318">
        <v>0</v>
      </c>
      <c r="P181" s="318">
        <v>0</v>
      </c>
      <c r="Q181" s="318">
        <v>0</v>
      </c>
      <c r="R181" s="318">
        <v>0</v>
      </c>
      <c r="S181" s="319">
        <v>0</v>
      </c>
      <c r="T181" s="320"/>
      <c r="U181" s="320"/>
      <c r="V181" s="320"/>
      <c r="W181" s="320"/>
      <c r="X181" s="320"/>
      <c r="Y181" s="320"/>
      <c r="Z181" s="320"/>
      <c r="AA181" s="320"/>
      <c r="AB181" s="320"/>
      <c r="AC181" s="320"/>
      <c r="AD181" s="320"/>
      <c r="AE181" s="320"/>
      <c r="AF181" s="320"/>
      <c r="AG181" s="320"/>
      <c r="AH181" s="320"/>
      <c r="AI181" s="320"/>
      <c r="AJ181" s="320"/>
      <c r="AK181" s="320"/>
      <c r="AL181" s="320"/>
      <c r="AM181" s="320"/>
      <c r="AN181" s="320"/>
      <c r="AO181" s="320"/>
      <c r="AP181" s="320"/>
      <c r="AQ181" s="320"/>
      <c r="AR181" s="320"/>
      <c r="AS181" s="320"/>
      <c r="AT181" s="320"/>
      <c r="AU181" s="320"/>
      <c r="AV181" s="320"/>
      <c r="AW181" s="320"/>
      <c r="AX181" s="320"/>
      <c r="AY181" s="320"/>
      <c r="AZ181" s="320"/>
      <c r="BA181" s="320"/>
      <c r="BB181" s="320"/>
      <c r="BC181" s="320"/>
      <c r="BD181" s="320"/>
      <c r="BE181" s="320"/>
      <c r="BF181" s="320"/>
      <c r="BG181" s="320"/>
      <c r="BH181" s="320"/>
      <c r="BI181" s="320"/>
      <c r="BJ181" s="320"/>
      <c r="BK181" s="320"/>
      <c r="BL181" s="320"/>
      <c r="BM181" s="320"/>
      <c r="BN181" s="320"/>
      <c r="BO181" s="320"/>
      <c r="BP181" s="320"/>
      <c r="BQ181" s="320"/>
      <c r="BR181" s="320"/>
      <c r="BS181" s="320"/>
      <c r="BT181" s="320"/>
      <c r="BU181" s="320"/>
      <c r="BV181" s="320"/>
      <c r="BW181" s="320"/>
      <c r="BX181" s="320"/>
      <c r="BY181" s="320"/>
      <c r="BZ181" s="320"/>
      <c r="CA181" s="320"/>
      <c r="CB181" s="320"/>
      <c r="CC181" s="320"/>
      <c r="CD181" s="320"/>
      <c r="CE181" s="320"/>
      <c r="CF181" s="320"/>
      <c r="CG181" s="320"/>
      <c r="CH181" s="320"/>
      <c r="CI181" s="320"/>
      <c r="CJ181" s="320"/>
      <c r="CK181" s="320"/>
      <c r="CL181" s="320"/>
      <c r="CM181" s="320"/>
      <c r="CN181" s="320"/>
      <c r="CO181" s="320"/>
      <c r="CP181" s="320"/>
      <c r="CQ181" s="320"/>
      <c r="CR181" s="320"/>
      <c r="CS181" s="320"/>
      <c r="CT181" s="320"/>
      <c r="CU181" s="320"/>
      <c r="CV181" s="320"/>
      <c r="CW181" s="320"/>
      <c r="CX181" s="320"/>
      <c r="CY181" s="320"/>
      <c r="CZ181" s="320"/>
      <c r="DA181" s="320"/>
      <c r="DB181" s="320"/>
      <c r="DC181" s="320"/>
      <c r="DD181" s="320"/>
      <c r="DE181" s="320"/>
      <c r="DF181" s="320"/>
      <c r="DG181" s="320"/>
      <c r="DH181" s="320"/>
      <c r="DI181" s="320"/>
      <c r="DJ181" s="320"/>
      <c r="DK181" s="320"/>
      <c r="DL181" s="320"/>
      <c r="DM181" s="320"/>
      <c r="DN181" s="320"/>
      <c r="DO181" s="320"/>
      <c r="DP181" s="320"/>
      <c r="DQ181" s="320"/>
      <c r="DR181" s="320"/>
      <c r="DS181" s="320"/>
      <c r="DT181" s="320"/>
      <c r="DU181" s="320"/>
      <c r="DV181" s="320"/>
      <c r="DW181" s="320"/>
      <c r="DX181" s="320"/>
      <c r="DY181" s="320"/>
      <c r="DZ181" s="320"/>
      <c r="EA181" s="320"/>
      <c r="EB181" s="320"/>
      <c r="EC181" s="320"/>
      <c r="ED181" s="320"/>
      <c r="EE181" s="320"/>
      <c r="EF181" s="320"/>
      <c r="EG181" s="320"/>
      <c r="EH181" s="320"/>
      <c r="EI181" s="320"/>
      <c r="EJ181" s="320"/>
      <c r="EK181" s="320"/>
      <c r="EL181" s="320"/>
      <c r="EM181" s="320"/>
      <c r="EN181" s="320"/>
      <c r="EO181" s="320"/>
      <c r="EP181" s="320"/>
      <c r="EQ181" s="320"/>
      <c r="ER181" s="320"/>
      <c r="ES181" s="320"/>
      <c r="ET181" s="320"/>
      <c r="EU181" s="320"/>
      <c r="EV181" s="320"/>
      <c r="EW181" s="320"/>
      <c r="EX181" s="320"/>
      <c r="EY181" s="320"/>
      <c r="EZ181" s="320"/>
      <c r="FA181" s="320"/>
      <c r="FB181" s="320"/>
      <c r="FC181" s="320"/>
      <c r="FD181" s="320"/>
      <c r="FE181" s="320"/>
      <c r="FF181" s="320"/>
      <c r="FG181" s="320"/>
      <c r="FH181" s="320"/>
      <c r="FI181" s="320"/>
      <c r="FJ181" s="320"/>
      <c r="FK181" s="320"/>
      <c r="FL181" s="320"/>
      <c r="FM181" s="320"/>
      <c r="FN181" s="320"/>
      <c r="FO181" s="320"/>
      <c r="FP181" s="320"/>
      <c r="FQ181" s="320"/>
      <c r="FR181" s="320"/>
      <c r="FS181" s="320"/>
      <c r="FT181" s="320"/>
      <c r="FU181" s="320"/>
      <c r="FV181" s="320"/>
      <c r="FW181" s="320"/>
      <c r="FX181" s="320"/>
      <c r="FY181" s="320"/>
      <c r="FZ181" s="320"/>
      <c r="GA181" s="320"/>
      <c r="GB181" s="320"/>
      <c r="GC181" s="320"/>
      <c r="GD181" s="320"/>
      <c r="GE181" s="320"/>
      <c r="GF181" s="320"/>
      <c r="GG181" s="320"/>
      <c r="GH181" s="320"/>
      <c r="GI181" s="320"/>
      <c r="GJ181" s="320"/>
      <c r="GK181" s="320"/>
      <c r="GL181" s="320"/>
      <c r="GM181" s="320"/>
      <c r="GN181" s="320"/>
      <c r="GO181" s="320"/>
      <c r="GP181" s="320"/>
      <c r="GQ181" s="320"/>
      <c r="GR181" s="320"/>
      <c r="GS181" s="320"/>
      <c r="GT181" s="320"/>
      <c r="GU181" s="320"/>
      <c r="GV181" s="320"/>
      <c r="GW181" s="320"/>
      <c r="GX181" s="320"/>
      <c r="GY181" s="320"/>
      <c r="GZ181" s="320"/>
      <c r="HA181" s="320"/>
      <c r="HB181" s="320"/>
      <c r="HC181" s="320"/>
      <c r="HD181" s="320"/>
      <c r="HE181" s="320"/>
      <c r="HF181" s="320"/>
      <c r="HG181" s="320"/>
      <c r="HH181" s="320"/>
      <c r="HI181" s="320"/>
      <c r="HJ181" s="320"/>
      <c r="HK181" s="320"/>
      <c r="HL181" s="320"/>
      <c r="HM181" s="320"/>
      <c r="HN181" s="320"/>
      <c r="HO181" s="320"/>
      <c r="HP181" s="320"/>
      <c r="HQ181" s="320"/>
      <c r="HR181" s="320"/>
      <c r="HS181" s="320"/>
      <c r="HT181" s="320"/>
      <c r="HU181" s="320"/>
      <c r="HV181" s="320"/>
      <c r="HW181" s="320"/>
      <c r="HX181" s="320"/>
      <c r="HY181" s="320"/>
      <c r="HZ181" s="320"/>
      <c r="IA181" s="320"/>
      <c r="IB181" s="320"/>
      <c r="IC181" s="320"/>
      <c r="ID181" s="320"/>
      <c r="IE181" s="320"/>
      <c r="IF181" s="320"/>
      <c r="IG181" s="320"/>
      <c r="IH181" s="320"/>
      <c r="II181" s="320"/>
      <c r="IJ181" s="320"/>
      <c r="IK181" s="320"/>
      <c r="IL181" s="320"/>
      <c r="IM181" s="320"/>
      <c r="IN181" s="320"/>
      <c r="IO181" s="320"/>
      <c r="IP181" s="320"/>
      <c r="IQ181" s="320"/>
      <c r="IR181" s="320"/>
      <c r="IS181" s="320"/>
      <c r="IT181" s="320"/>
      <c r="IU181" s="320"/>
      <c r="IV181" s="320"/>
    </row>
    <row r="182" spans="1:256">
      <c r="A182" s="1199" t="s">
        <v>73</v>
      </c>
      <c r="B182" s="995"/>
      <c r="C182" s="995"/>
      <c r="D182" s="995"/>
      <c r="E182" s="995"/>
      <c r="F182" s="995"/>
      <c r="G182" s="995"/>
      <c r="H182" s="995"/>
      <c r="I182" s="995"/>
      <c r="J182" s="995"/>
      <c r="K182" s="995"/>
      <c r="L182" s="995"/>
      <c r="M182" s="995"/>
      <c r="N182" s="995"/>
      <c r="O182" s="995"/>
      <c r="P182" s="995"/>
      <c r="Q182" s="995"/>
      <c r="R182" s="995"/>
      <c r="S182" s="1200"/>
    </row>
    <row r="183" spans="1:256" s="224" customFormat="1">
      <c r="A183" s="317">
        <v>0</v>
      </c>
      <c r="B183" s="318">
        <v>0</v>
      </c>
      <c r="C183" s="318">
        <v>0</v>
      </c>
      <c r="D183" s="318">
        <v>0</v>
      </c>
      <c r="E183" s="318">
        <v>0</v>
      </c>
      <c r="F183" s="318">
        <v>0</v>
      </c>
      <c r="G183" s="318">
        <v>0</v>
      </c>
      <c r="H183" s="318">
        <v>0</v>
      </c>
      <c r="I183" s="318">
        <v>0</v>
      </c>
      <c r="J183" s="318">
        <v>0</v>
      </c>
      <c r="K183" s="318">
        <v>0</v>
      </c>
      <c r="L183" s="318">
        <v>0</v>
      </c>
      <c r="M183" s="318">
        <v>0</v>
      </c>
      <c r="N183" s="318">
        <v>0</v>
      </c>
      <c r="O183" s="318">
        <v>0</v>
      </c>
      <c r="P183" s="318">
        <v>0</v>
      </c>
      <c r="Q183" s="318">
        <v>0</v>
      </c>
      <c r="R183" s="318">
        <v>0</v>
      </c>
      <c r="S183" s="319">
        <v>0</v>
      </c>
      <c r="T183" s="320"/>
      <c r="U183" s="320"/>
      <c r="V183" s="320"/>
      <c r="W183" s="320"/>
      <c r="X183" s="320"/>
      <c r="Y183" s="320"/>
      <c r="Z183" s="320"/>
      <c r="AA183" s="320"/>
      <c r="AB183" s="320"/>
      <c r="AC183" s="320"/>
      <c r="AD183" s="320"/>
      <c r="AE183" s="320"/>
      <c r="AF183" s="320"/>
      <c r="AG183" s="320"/>
      <c r="AH183" s="320"/>
      <c r="AI183" s="320"/>
      <c r="AJ183" s="320"/>
      <c r="AK183" s="320"/>
      <c r="AL183" s="320"/>
      <c r="AM183" s="320"/>
      <c r="AN183" s="320"/>
      <c r="AO183" s="320"/>
      <c r="AP183" s="320"/>
      <c r="AQ183" s="320"/>
      <c r="AR183" s="320"/>
      <c r="AS183" s="320"/>
      <c r="AT183" s="320"/>
      <c r="AU183" s="320"/>
      <c r="AV183" s="320"/>
      <c r="AW183" s="320"/>
      <c r="AX183" s="320"/>
      <c r="AY183" s="320"/>
      <c r="AZ183" s="320"/>
      <c r="BA183" s="320"/>
      <c r="BB183" s="320"/>
      <c r="BC183" s="320"/>
      <c r="BD183" s="320"/>
      <c r="BE183" s="320"/>
      <c r="BF183" s="320"/>
      <c r="BG183" s="320"/>
      <c r="BH183" s="320"/>
      <c r="BI183" s="320"/>
      <c r="BJ183" s="320"/>
      <c r="BK183" s="320"/>
      <c r="BL183" s="320"/>
      <c r="BM183" s="320"/>
      <c r="BN183" s="320"/>
      <c r="BO183" s="320"/>
      <c r="BP183" s="320"/>
      <c r="BQ183" s="320"/>
      <c r="BR183" s="320"/>
      <c r="BS183" s="320"/>
      <c r="BT183" s="320"/>
      <c r="BU183" s="320"/>
      <c r="BV183" s="320"/>
      <c r="BW183" s="320"/>
      <c r="BX183" s="320"/>
      <c r="BY183" s="320"/>
      <c r="BZ183" s="320"/>
      <c r="CA183" s="320"/>
      <c r="CB183" s="320"/>
      <c r="CC183" s="320"/>
      <c r="CD183" s="320"/>
      <c r="CE183" s="320"/>
      <c r="CF183" s="320"/>
      <c r="CG183" s="320"/>
      <c r="CH183" s="320"/>
      <c r="CI183" s="320"/>
      <c r="CJ183" s="320"/>
      <c r="CK183" s="320"/>
      <c r="CL183" s="320"/>
      <c r="CM183" s="320"/>
      <c r="CN183" s="320"/>
      <c r="CO183" s="320"/>
      <c r="CP183" s="320"/>
      <c r="CQ183" s="320"/>
      <c r="CR183" s="320"/>
      <c r="CS183" s="320"/>
      <c r="CT183" s="320"/>
      <c r="CU183" s="320"/>
      <c r="CV183" s="320"/>
      <c r="CW183" s="320"/>
      <c r="CX183" s="320"/>
      <c r="CY183" s="320"/>
      <c r="CZ183" s="320"/>
      <c r="DA183" s="320"/>
      <c r="DB183" s="320"/>
      <c r="DC183" s="320"/>
      <c r="DD183" s="320"/>
      <c r="DE183" s="320"/>
      <c r="DF183" s="320"/>
      <c r="DG183" s="320"/>
      <c r="DH183" s="320"/>
      <c r="DI183" s="320"/>
      <c r="DJ183" s="320"/>
      <c r="DK183" s="320"/>
      <c r="DL183" s="320"/>
      <c r="DM183" s="320"/>
      <c r="DN183" s="320"/>
      <c r="DO183" s="320"/>
      <c r="DP183" s="320"/>
      <c r="DQ183" s="320"/>
      <c r="DR183" s="320"/>
      <c r="DS183" s="320"/>
      <c r="DT183" s="320"/>
      <c r="DU183" s="320"/>
      <c r="DV183" s="320"/>
      <c r="DW183" s="320"/>
      <c r="DX183" s="320"/>
      <c r="DY183" s="320"/>
      <c r="DZ183" s="320"/>
      <c r="EA183" s="320"/>
      <c r="EB183" s="320"/>
      <c r="EC183" s="320"/>
      <c r="ED183" s="320"/>
      <c r="EE183" s="320"/>
      <c r="EF183" s="320"/>
      <c r="EG183" s="320"/>
      <c r="EH183" s="320"/>
      <c r="EI183" s="320"/>
      <c r="EJ183" s="320"/>
      <c r="EK183" s="320"/>
      <c r="EL183" s="320"/>
      <c r="EM183" s="320"/>
      <c r="EN183" s="320"/>
      <c r="EO183" s="320"/>
      <c r="EP183" s="320"/>
      <c r="EQ183" s="320"/>
      <c r="ER183" s="320"/>
      <c r="ES183" s="320"/>
      <c r="ET183" s="320"/>
      <c r="EU183" s="320"/>
      <c r="EV183" s="320"/>
      <c r="EW183" s="320"/>
      <c r="EX183" s="320"/>
      <c r="EY183" s="320"/>
      <c r="EZ183" s="320"/>
      <c r="FA183" s="320"/>
      <c r="FB183" s="320"/>
      <c r="FC183" s="320"/>
      <c r="FD183" s="320"/>
      <c r="FE183" s="320"/>
      <c r="FF183" s="320"/>
      <c r="FG183" s="320"/>
      <c r="FH183" s="320"/>
      <c r="FI183" s="320"/>
      <c r="FJ183" s="320"/>
      <c r="FK183" s="320"/>
      <c r="FL183" s="320"/>
      <c r="FM183" s="320"/>
      <c r="FN183" s="320"/>
      <c r="FO183" s="320"/>
      <c r="FP183" s="320"/>
      <c r="FQ183" s="320"/>
      <c r="FR183" s="320"/>
      <c r="FS183" s="320"/>
      <c r="FT183" s="320"/>
      <c r="FU183" s="320"/>
      <c r="FV183" s="320"/>
      <c r="FW183" s="320"/>
      <c r="FX183" s="320"/>
      <c r="FY183" s="320"/>
      <c r="FZ183" s="320"/>
      <c r="GA183" s="320"/>
      <c r="GB183" s="320"/>
      <c r="GC183" s="320"/>
      <c r="GD183" s="320"/>
      <c r="GE183" s="320"/>
      <c r="GF183" s="320"/>
      <c r="GG183" s="320"/>
      <c r="GH183" s="320"/>
      <c r="GI183" s="320"/>
      <c r="GJ183" s="320"/>
      <c r="GK183" s="320"/>
      <c r="GL183" s="320"/>
      <c r="GM183" s="320"/>
      <c r="GN183" s="320"/>
      <c r="GO183" s="320"/>
      <c r="GP183" s="320"/>
      <c r="GQ183" s="320"/>
      <c r="GR183" s="320"/>
      <c r="GS183" s="320"/>
      <c r="GT183" s="320"/>
      <c r="GU183" s="320"/>
      <c r="GV183" s="320"/>
      <c r="GW183" s="320"/>
      <c r="GX183" s="320"/>
      <c r="GY183" s="320"/>
      <c r="GZ183" s="320"/>
      <c r="HA183" s="320"/>
      <c r="HB183" s="320"/>
      <c r="HC183" s="320"/>
      <c r="HD183" s="320"/>
      <c r="HE183" s="320"/>
      <c r="HF183" s="320"/>
      <c r="HG183" s="320"/>
      <c r="HH183" s="320"/>
      <c r="HI183" s="320"/>
      <c r="HJ183" s="320"/>
      <c r="HK183" s="320"/>
      <c r="HL183" s="320"/>
      <c r="HM183" s="320"/>
      <c r="HN183" s="320"/>
      <c r="HO183" s="320"/>
      <c r="HP183" s="320"/>
      <c r="HQ183" s="320"/>
      <c r="HR183" s="320"/>
      <c r="HS183" s="320"/>
      <c r="HT183" s="320"/>
      <c r="HU183" s="320"/>
      <c r="HV183" s="320"/>
      <c r="HW183" s="320"/>
      <c r="HX183" s="320"/>
      <c r="HY183" s="320"/>
      <c r="HZ183" s="320"/>
      <c r="IA183" s="320"/>
      <c r="IB183" s="320"/>
      <c r="IC183" s="320"/>
      <c r="ID183" s="320"/>
      <c r="IE183" s="320"/>
      <c r="IF183" s="320"/>
      <c r="IG183" s="320"/>
      <c r="IH183" s="320"/>
      <c r="II183" s="320"/>
      <c r="IJ183" s="320"/>
      <c r="IK183" s="320"/>
      <c r="IL183" s="320"/>
      <c r="IM183" s="320"/>
      <c r="IN183" s="320"/>
      <c r="IO183" s="320"/>
      <c r="IP183" s="320"/>
      <c r="IQ183" s="320"/>
      <c r="IR183" s="320"/>
      <c r="IS183" s="320"/>
      <c r="IT183" s="320"/>
      <c r="IU183" s="320"/>
      <c r="IV183" s="320"/>
    </row>
    <row r="184" spans="1:256">
      <c r="A184" s="1197" t="s">
        <v>74</v>
      </c>
      <c r="B184" s="994"/>
      <c r="C184" s="994"/>
      <c r="D184" s="994"/>
      <c r="E184" s="994"/>
      <c r="F184" s="994"/>
      <c r="G184" s="994"/>
      <c r="H184" s="994"/>
      <c r="I184" s="994"/>
      <c r="J184" s="994"/>
      <c r="K184" s="994"/>
      <c r="L184" s="994"/>
      <c r="M184" s="994"/>
      <c r="N184" s="994"/>
      <c r="O184" s="994"/>
      <c r="P184" s="994"/>
      <c r="Q184" s="994"/>
      <c r="R184" s="994"/>
      <c r="S184" s="1198"/>
    </row>
    <row r="185" spans="1:256" s="224" customFormat="1">
      <c r="A185" s="317">
        <v>0</v>
      </c>
      <c r="B185" s="318">
        <v>0</v>
      </c>
      <c r="C185" s="318">
        <v>0</v>
      </c>
      <c r="D185" s="318">
        <v>0</v>
      </c>
      <c r="E185" s="318">
        <v>0</v>
      </c>
      <c r="F185" s="318">
        <v>0</v>
      </c>
      <c r="G185" s="318">
        <v>0</v>
      </c>
      <c r="H185" s="318">
        <v>0</v>
      </c>
      <c r="I185" s="318">
        <v>0</v>
      </c>
      <c r="J185" s="318">
        <v>0</v>
      </c>
      <c r="K185" s="318">
        <v>0</v>
      </c>
      <c r="L185" s="318">
        <v>0</v>
      </c>
      <c r="M185" s="318">
        <v>0</v>
      </c>
      <c r="N185" s="318">
        <v>0</v>
      </c>
      <c r="O185" s="318">
        <v>0</v>
      </c>
      <c r="P185" s="318">
        <v>0</v>
      </c>
      <c r="Q185" s="318">
        <v>0</v>
      </c>
      <c r="R185" s="318">
        <v>0</v>
      </c>
      <c r="S185" s="319">
        <v>0</v>
      </c>
      <c r="T185" s="320"/>
      <c r="U185" s="320"/>
      <c r="V185" s="320"/>
      <c r="W185" s="320"/>
      <c r="X185" s="320"/>
      <c r="Y185" s="320"/>
      <c r="Z185" s="320"/>
      <c r="AA185" s="320"/>
      <c r="AB185" s="320"/>
      <c r="AC185" s="320"/>
      <c r="AD185" s="320"/>
      <c r="AE185" s="320"/>
      <c r="AF185" s="320"/>
      <c r="AG185" s="320"/>
      <c r="AH185" s="320"/>
      <c r="AI185" s="320"/>
      <c r="AJ185" s="320"/>
      <c r="AK185" s="320"/>
      <c r="AL185" s="320"/>
      <c r="AM185" s="320"/>
      <c r="AN185" s="320"/>
      <c r="AO185" s="320"/>
      <c r="AP185" s="320"/>
      <c r="AQ185" s="320"/>
      <c r="AR185" s="320"/>
      <c r="AS185" s="320"/>
      <c r="AT185" s="320"/>
      <c r="AU185" s="320"/>
      <c r="AV185" s="320"/>
      <c r="AW185" s="320"/>
      <c r="AX185" s="320"/>
      <c r="AY185" s="320"/>
      <c r="AZ185" s="320"/>
      <c r="BA185" s="320"/>
      <c r="BB185" s="320"/>
      <c r="BC185" s="320"/>
      <c r="BD185" s="320"/>
      <c r="BE185" s="320"/>
      <c r="BF185" s="320"/>
      <c r="BG185" s="320"/>
      <c r="BH185" s="320"/>
      <c r="BI185" s="320"/>
      <c r="BJ185" s="320"/>
      <c r="BK185" s="320"/>
      <c r="BL185" s="320"/>
      <c r="BM185" s="320"/>
      <c r="BN185" s="320"/>
      <c r="BO185" s="320"/>
      <c r="BP185" s="320"/>
      <c r="BQ185" s="320"/>
      <c r="BR185" s="320"/>
      <c r="BS185" s="320"/>
      <c r="BT185" s="320"/>
      <c r="BU185" s="320"/>
      <c r="BV185" s="320"/>
      <c r="BW185" s="320"/>
      <c r="BX185" s="320"/>
      <c r="BY185" s="320"/>
      <c r="BZ185" s="320"/>
      <c r="CA185" s="320"/>
      <c r="CB185" s="320"/>
      <c r="CC185" s="320"/>
      <c r="CD185" s="320"/>
      <c r="CE185" s="320"/>
      <c r="CF185" s="320"/>
      <c r="CG185" s="320"/>
      <c r="CH185" s="320"/>
      <c r="CI185" s="320"/>
      <c r="CJ185" s="320"/>
      <c r="CK185" s="320"/>
      <c r="CL185" s="320"/>
      <c r="CM185" s="320"/>
      <c r="CN185" s="320"/>
      <c r="CO185" s="320"/>
      <c r="CP185" s="320"/>
      <c r="CQ185" s="320"/>
      <c r="CR185" s="320"/>
      <c r="CS185" s="320"/>
      <c r="CT185" s="320"/>
      <c r="CU185" s="320"/>
      <c r="CV185" s="320"/>
      <c r="CW185" s="320"/>
      <c r="CX185" s="320"/>
      <c r="CY185" s="320"/>
      <c r="CZ185" s="320"/>
      <c r="DA185" s="320"/>
      <c r="DB185" s="320"/>
      <c r="DC185" s="320"/>
      <c r="DD185" s="320"/>
      <c r="DE185" s="320"/>
      <c r="DF185" s="320"/>
      <c r="DG185" s="320"/>
      <c r="DH185" s="320"/>
      <c r="DI185" s="320"/>
      <c r="DJ185" s="320"/>
      <c r="DK185" s="320"/>
      <c r="DL185" s="320"/>
      <c r="DM185" s="320"/>
      <c r="DN185" s="320"/>
      <c r="DO185" s="320"/>
      <c r="DP185" s="320"/>
      <c r="DQ185" s="320"/>
      <c r="DR185" s="320"/>
      <c r="DS185" s="320"/>
      <c r="DT185" s="320"/>
      <c r="DU185" s="320"/>
      <c r="DV185" s="320"/>
      <c r="DW185" s="320"/>
      <c r="DX185" s="320"/>
      <c r="DY185" s="320"/>
      <c r="DZ185" s="320"/>
      <c r="EA185" s="320"/>
      <c r="EB185" s="320"/>
      <c r="EC185" s="320"/>
      <c r="ED185" s="320"/>
      <c r="EE185" s="320"/>
      <c r="EF185" s="320"/>
      <c r="EG185" s="320"/>
      <c r="EH185" s="320"/>
      <c r="EI185" s="320"/>
      <c r="EJ185" s="320"/>
      <c r="EK185" s="320"/>
      <c r="EL185" s="320"/>
      <c r="EM185" s="320"/>
      <c r="EN185" s="320"/>
      <c r="EO185" s="320"/>
      <c r="EP185" s="320"/>
      <c r="EQ185" s="320"/>
      <c r="ER185" s="320"/>
      <c r="ES185" s="320"/>
      <c r="ET185" s="320"/>
      <c r="EU185" s="320"/>
      <c r="EV185" s="320"/>
      <c r="EW185" s="320"/>
      <c r="EX185" s="320"/>
      <c r="EY185" s="320"/>
      <c r="EZ185" s="320"/>
      <c r="FA185" s="320"/>
      <c r="FB185" s="320"/>
      <c r="FC185" s="320"/>
      <c r="FD185" s="320"/>
      <c r="FE185" s="320"/>
      <c r="FF185" s="320"/>
      <c r="FG185" s="320"/>
      <c r="FH185" s="320"/>
      <c r="FI185" s="320"/>
      <c r="FJ185" s="320"/>
      <c r="FK185" s="320"/>
      <c r="FL185" s="320"/>
      <c r="FM185" s="320"/>
      <c r="FN185" s="320"/>
      <c r="FO185" s="320"/>
      <c r="FP185" s="320"/>
      <c r="FQ185" s="320"/>
      <c r="FR185" s="320"/>
      <c r="FS185" s="320"/>
      <c r="FT185" s="320"/>
      <c r="FU185" s="320"/>
      <c r="FV185" s="320"/>
      <c r="FW185" s="320"/>
      <c r="FX185" s="320"/>
      <c r="FY185" s="320"/>
      <c r="FZ185" s="320"/>
      <c r="GA185" s="320"/>
      <c r="GB185" s="320"/>
      <c r="GC185" s="320"/>
      <c r="GD185" s="320"/>
      <c r="GE185" s="320"/>
      <c r="GF185" s="320"/>
      <c r="GG185" s="320"/>
      <c r="GH185" s="320"/>
      <c r="GI185" s="320"/>
      <c r="GJ185" s="320"/>
      <c r="GK185" s="320"/>
      <c r="GL185" s="320"/>
      <c r="GM185" s="320"/>
      <c r="GN185" s="320"/>
      <c r="GO185" s="320"/>
      <c r="GP185" s="320"/>
      <c r="GQ185" s="320"/>
      <c r="GR185" s="320"/>
      <c r="GS185" s="320"/>
      <c r="GT185" s="320"/>
      <c r="GU185" s="320"/>
      <c r="GV185" s="320"/>
      <c r="GW185" s="320"/>
      <c r="GX185" s="320"/>
      <c r="GY185" s="320"/>
      <c r="GZ185" s="320"/>
      <c r="HA185" s="320"/>
      <c r="HB185" s="320"/>
      <c r="HC185" s="320"/>
      <c r="HD185" s="320"/>
      <c r="HE185" s="320"/>
      <c r="HF185" s="320"/>
      <c r="HG185" s="320"/>
      <c r="HH185" s="320"/>
      <c r="HI185" s="320"/>
      <c r="HJ185" s="320"/>
      <c r="HK185" s="320"/>
      <c r="HL185" s="320"/>
      <c r="HM185" s="320"/>
      <c r="HN185" s="320"/>
      <c r="HO185" s="320"/>
      <c r="HP185" s="320"/>
      <c r="HQ185" s="320"/>
      <c r="HR185" s="320"/>
      <c r="HS185" s="320"/>
      <c r="HT185" s="320"/>
      <c r="HU185" s="320"/>
      <c r="HV185" s="320"/>
      <c r="HW185" s="320"/>
      <c r="HX185" s="320"/>
      <c r="HY185" s="320"/>
      <c r="HZ185" s="320"/>
      <c r="IA185" s="320"/>
      <c r="IB185" s="320"/>
      <c r="IC185" s="320"/>
      <c r="ID185" s="320"/>
      <c r="IE185" s="320"/>
      <c r="IF185" s="320"/>
      <c r="IG185" s="320"/>
      <c r="IH185" s="320"/>
      <c r="II185" s="320"/>
      <c r="IJ185" s="320"/>
      <c r="IK185" s="320"/>
      <c r="IL185" s="320"/>
      <c r="IM185" s="320"/>
      <c r="IN185" s="320"/>
      <c r="IO185" s="320"/>
      <c r="IP185" s="320"/>
      <c r="IQ185" s="320"/>
      <c r="IR185" s="320"/>
      <c r="IS185" s="320"/>
      <c r="IT185" s="320"/>
      <c r="IU185" s="320"/>
      <c r="IV185" s="320"/>
    </row>
    <row r="186" spans="1:256">
      <c r="A186" s="1197" t="s">
        <v>75</v>
      </c>
      <c r="B186" s="994"/>
      <c r="C186" s="994"/>
      <c r="D186" s="994"/>
      <c r="E186" s="994"/>
      <c r="F186" s="994"/>
      <c r="G186" s="994"/>
      <c r="H186" s="994"/>
      <c r="I186" s="994"/>
      <c r="J186" s="994"/>
      <c r="K186" s="994"/>
      <c r="L186" s="994"/>
      <c r="M186" s="994"/>
      <c r="N186" s="994"/>
      <c r="O186" s="994"/>
      <c r="P186" s="994"/>
      <c r="Q186" s="994"/>
      <c r="R186" s="994"/>
      <c r="S186" s="1198"/>
    </row>
    <row r="187" spans="1:256" s="224" customFormat="1">
      <c r="A187" s="317">
        <v>0</v>
      </c>
      <c r="B187" s="318">
        <v>0</v>
      </c>
      <c r="C187" s="318">
        <v>0</v>
      </c>
      <c r="D187" s="318">
        <v>0</v>
      </c>
      <c r="E187" s="318">
        <v>0</v>
      </c>
      <c r="F187" s="318">
        <v>0</v>
      </c>
      <c r="G187" s="318">
        <v>0</v>
      </c>
      <c r="H187" s="318">
        <v>0</v>
      </c>
      <c r="I187" s="318">
        <v>0</v>
      </c>
      <c r="J187" s="318">
        <v>0</v>
      </c>
      <c r="K187" s="318">
        <v>0</v>
      </c>
      <c r="L187" s="318">
        <v>0</v>
      </c>
      <c r="M187" s="318">
        <v>0</v>
      </c>
      <c r="N187" s="318">
        <v>0</v>
      </c>
      <c r="O187" s="318">
        <v>0</v>
      </c>
      <c r="P187" s="318">
        <v>0</v>
      </c>
      <c r="Q187" s="318">
        <v>0</v>
      </c>
      <c r="R187" s="318">
        <v>0</v>
      </c>
      <c r="S187" s="319">
        <v>0</v>
      </c>
      <c r="T187" s="320"/>
      <c r="U187" s="320"/>
      <c r="V187" s="320"/>
      <c r="W187" s="320"/>
      <c r="X187" s="320"/>
      <c r="Y187" s="320"/>
      <c r="Z187" s="320"/>
      <c r="AA187" s="320"/>
      <c r="AB187" s="320"/>
      <c r="AC187" s="320"/>
      <c r="AD187" s="320"/>
      <c r="AE187" s="320"/>
      <c r="AF187" s="320"/>
      <c r="AG187" s="320"/>
      <c r="AH187" s="320"/>
      <c r="AI187" s="320"/>
      <c r="AJ187" s="320"/>
      <c r="AK187" s="320"/>
      <c r="AL187" s="320"/>
      <c r="AM187" s="320"/>
      <c r="AN187" s="320"/>
      <c r="AO187" s="320"/>
      <c r="AP187" s="320"/>
      <c r="AQ187" s="320"/>
      <c r="AR187" s="320"/>
      <c r="AS187" s="320"/>
      <c r="AT187" s="320"/>
      <c r="AU187" s="320"/>
      <c r="AV187" s="320"/>
      <c r="AW187" s="320"/>
      <c r="AX187" s="320"/>
      <c r="AY187" s="320"/>
      <c r="AZ187" s="320"/>
      <c r="BA187" s="320"/>
      <c r="BB187" s="320"/>
      <c r="BC187" s="320"/>
      <c r="BD187" s="320"/>
      <c r="BE187" s="320"/>
      <c r="BF187" s="320"/>
      <c r="BG187" s="320"/>
      <c r="BH187" s="320"/>
      <c r="BI187" s="320"/>
      <c r="BJ187" s="320"/>
      <c r="BK187" s="320"/>
      <c r="BL187" s="320"/>
      <c r="BM187" s="320"/>
      <c r="BN187" s="320"/>
      <c r="BO187" s="320"/>
      <c r="BP187" s="320"/>
      <c r="BQ187" s="320"/>
      <c r="BR187" s="320"/>
      <c r="BS187" s="320"/>
      <c r="BT187" s="320"/>
      <c r="BU187" s="320"/>
      <c r="BV187" s="320"/>
      <c r="BW187" s="320"/>
      <c r="BX187" s="320"/>
      <c r="BY187" s="320"/>
      <c r="BZ187" s="320"/>
      <c r="CA187" s="320"/>
      <c r="CB187" s="320"/>
      <c r="CC187" s="320"/>
      <c r="CD187" s="320"/>
      <c r="CE187" s="320"/>
      <c r="CF187" s="320"/>
      <c r="CG187" s="320"/>
      <c r="CH187" s="320"/>
      <c r="CI187" s="320"/>
      <c r="CJ187" s="320"/>
      <c r="CK187" s="320"/>
      <c r="CL187" s="320"/>
      <c r="CM187" s="320"/>
      <c r="CN187" s="320"/>
      <c r="CO187" s="320"/>
      <c r="CP187" s="320"/>
      <c r="CQ187" s="320"/>
      <c r="CR187" s="320"/>
      <c r="CS187" s="320"/>
      <c r="CT187" s="320"/>
      <c r="CU187" s="320"/>
      <c r="CV187" s="320"/>
      <c r="CW187" s="320"/>
      <c r="CX187" s="320"/>
      <c r="CY187" s="320"/>
      <c r="CZ187" s="320"/>
      <c r="DA187" s="320"/>
      <c r="DB187" s="320"/>
      <c r="DC187" s="320"/>
      <c r="DD187" s="320"/>
      <c r="DE187" s="320"/>
      <c r="DF187" s="320"/>
      <c r="DG187" s="320"/>
      <c r="DH187" s="320"/>
      <c r="DI187" s="320"/>
      <c r="DJ187" s="320"/>
      <c r="DK187" s="320"/>
      <c r="DL187" s="320"/>
      <c r="DM187" s="320"/>
      <c r="DN187" s="320"/>
      <c r="DO187" s="320"/>
      <c r="DP187" s="320"/>
      <c r="DQ187" s="320"/>
      <c r="DR187" s="320"/>
      <c r="DS187" s="320"/>
      <c r="DT187" s="320"/>
      <c r="DU187" s="320"/>
      <c r="DV187" s="320"/>
      <c r="DW187" s="320"/>
      <c r="DX187" s="320"/>
      <c r="DY187" s="320"/>
      <c r="DZ187" s="320"/>
      <c r="EA187" s="320"/>
      <c r="EB187" s="320"/>
      <c r="EC187" s="320"/>
      <c r="ED187" s="320"/>
      <c r="EE187" s="320"/>
      <c r="EF187" s="320"/>
      <c r="EG187" s="320"/>
      <c r="EH187" s="320"/>
      <c r="EI187" s="320"/>
      <c r="EJ187" s="320"/>
      <c r="EK187" s="320"/>
      <c r="EL187" s="320"/>
      <c r="EM187" s="320"/>
      <c r="EN187" s="320"/>
      <c r="EO187" s="320"/>
      <c r="EP187" s="320"/>
      <c r="EQ187" s="320"/>
      <c r="ER187" s="320"/>
      <c r="ES187" s="320"/>
      <c r="ET187" s="320"/>
      <c r="EU187" s="320"/>
      <c r="EV187" s="320"/>
      <c r="EW187" s="320"/>
      <c r="EX187" s="320"/>
      <c r="EY187" s="320"/>
      <c r="EZ187" s="320"/>
      <c r="FA187" s="320"/>
      <c r="FB187" s="320"/>
      <c r="FC187" s="320"/>
      <c r="FD187" s="320"/>
      <c r="FE187" s="320"/>
      <c r="FF187" s="320"/>
      <c r="FG187" s="320"/>
      <c r="FH187" s="320"/>
      <c r="FI187" s="320"/>
      <c r="FJ187" s="320"/>
      <c r="FK187" s="320"/>
      <c r="FL187" s="320"/>
      <c r="FM187" s="320"/>
      <c r="FN187" s="320"/>
      <c r="FO187" s="320"/>
      <c r="FP187" s="320"/>
      <c r="FQ187" s="320"/>
      <c r="FR187" s="320"/>
      <c r="FS187" s="320"/>
      <c r="FT187" s="320"/>
      <c r="FU187" s="320"/>
      <c r="FV187" s="320"/>
      <c r="FW187" s="320"/>
      <c r="FX187" s="320"/>
      <c r="FY187" s="320"/>
      <c r="FZ187" s="320"/>
      <c r="GA187" s="320"/>
      <c r="GB187" s="320"/>
      <c r="GC187" s="320"/>
      <c r="GD187" s="320"/>
      <c r="GE187" s="320"/>
      <c r="GF187" s="320"/>
      <c r="GG187" s="320"/>
      <c r="GH187" s="320"/>
      <c r="GI187" s="320"/>
      <c r="GJ187" s="320"/>
      <c r="GK187" s="320"/>
      <c r="GL187" s="320"/>
      <c r="GM187" s="320"/>
      <c r="GN187" s="320"/>
      <c r="GO187" s="320"/>
      <c r="GP187" s="320"/>
      <c r="GQ187" s="320"/>
      <c r="GR187" s="320"/>
      <c r="GS187" s="320"/>
      <c r="GT187" s="320"/>
      <c r="GU187" s="320"/>
      <c r="GV187" s="320"/>
      <c r="GW187" s="320"/>
      <c r="GX187" s="320"/>
      <c r="GY187" s="320"/>
      <c r="GZ187" s="320"/>
      <c r="HA187" s="320"/>
      <c r="HB187" s="320"/>
      <c r="HC187" s="320"/>
      <c r="HD187" s="320"/>
      <c r="HE187" s="320"/>
      <c r="HF187" s="320"/>
      <c r="HG187" s="320"/>
      <c r="HH187" s="320"/>
      <c r="HI187" s="320"/>
      <c r="HJ187" s="320"/>
      <c r="HK187" s="320"/>
      <c r="HL187" s="320"/>
      <c r="HM187" s="320"/>
      <c r="HN187" s="320"/>
      <c r="HO187" s="320"/>
      <c r="HP187" s="320"/>
      <c r="HQ187" s="320"/>
      <c r="HR187" s="320"/>
      <c r="HS187" s="320"/>
      <c r="HT187" s="320"/>
      <c r="HU187" s="320"/>
      <c r="HV187" s="320"/>
      <c r="HW187" s="320"/>
      <c r="HX187" s="320"/>
      <c r="HY187" s="320"/>
      <c r="HZ187" s="320"/>
      <c r="IA187" s="320"/>
      <c r="IB187" s="320"/>
      <c r="IC187" s="320"/>
      <c r="ID187" s="320"/>
      <c r="IE187" s="320"/>
      <c r="IF187" s="320"/>
      <c r="IG187" s="320"/>
      <c r="IH187" s="320"/>
      <c r="II187" s="320"/>
      <c r="IJ187" s="320"/>
      <c r="IK187" s="320"/>
      <c r="IL187" s="320"/>
      <c r="IM187" s="320"/>
      <c r="IN187" s="320"/>
      <c r="IO187" s="320"/>
      <c r="IP187" s="320"/>
      <c r="IQ187" s="320"/>
      <c r="IR187" s="320"/>
      <c r="IS187" s="320"/>
      <c r="IT187" s="320"/>
      <c r="IU187" s="320"/>
      <c r="IV187" s="320"/>
    </row>
    <row r="188" spans="1:256">
      <c r="A188" s="1197" t="s">
        <v>76</v>
      </c>
      <c r="B188" s="994"/>
      <c r="C188" s="994"/>
      <c r="D188" s="994"/>
      <c r="E188" s="994"/>
      <c r="F188" s="994"/>
      <c r="G188" s="994"/>
      <c r="H188" s="994"/>
      <c r="I188" s="994"/>
      <c r="J188" s="994"/>
      <c r="K188" s="994"/>
      <c r="L188" s="994"/>
      <c r="M188" s="994"/>
      <c r="N188" s="994"/>
      <c r="O188" s="994"/>
      <c r="P188" s="994"/>
      <c r="Q188" s="994"/>
      <c r="R188" s="994"/>
      <c r="S188" s="1198"/>
    </row>
    <row r="189" spans="1:256" s="224" customFormat="1">
      <c r="A189" s="317">
        <v>0</v>
      </c>
      <c r="B189" s="318">
        <v>0</v>
      </c>
      <c r="C189" s="318">
        <v>0</v>
      </c>
      <c r="D189" s="318">
        <v>0</v>
      </c>
      <c r="E189" s="318">
        <v>0</v>
      </c>
      <c r="F189" s="318">
        <v>0</v>
      </c>
      <c r="G189" s="318">
        <v>0</v>
      </c>
      <c r="H189" s="318">
        <v>0</v>
      </c>
      <c r="I189" s="318">
        <v>0</v>
      </c>
      <c r="J189" s="318">
        <v>0</v>
      </c>
      <c r="K189" s="318">
        <v>0</v>
      </c>
      <c r="L189" s="318">
        <v>0</v>
      </c>
      <c r="M189" s="318">
        <v>0</v>
      </c>
      <c r="N189" s="318">
        <v>0</v>
      </c>
      <c r="O189" s="318">
        <v>0</v>
      </c>
      <c r="P189" s="318">
        <v>0</v>
      </c>
      <c r="Q189" s="318">
        <v>0</v>
      </c>
      <c r="R189" s="318">
        <v>0</v>
      </c>
      <c r="S189" s="319">
        <v>0</v>
      </c>
      <c r="T189" s="320"/>
      <c r="U189" s="320"/>
      <c r="V189" s="320"/>
      <c r="W189" s="320"/>
      <c r="X189" s="320"/>
      <c r="Y189" s="320"/>
      <c r="Z189" s="320"/>
      <c r="AA189" s="320"/>
      <c r="AB189" s="320"/>
      <c r="AC189" s="320"/>
      <c r="AD189" s="320"/>
      <c r="AE189" s="320"/>
      <c r="AF189" s="320"/>
      <c r="AG189" s="320"/>
      <c r="AH189" s="320"/>
      <c r="AI189" s="320"/>
      <c r="AJ189" s="320"/>
      <c r="AK189" s="320"/>
      <c r="AL189" s="320"/>
      <c r="AM189" s="320"/>
      <c r="AN189" s="320"/>
      <c r="AO189" s="320"/>
      <c r="AP189" s="320"/>
      <c r="AQ189" s="320"/>
      <c r="AR189" s="320"/>
      <c r="AS189" s="320"/>
      <c r="AT189" s="320"/>
      <c r="AU189" s="320"/>
      <c r="AV189" s="320"/>
      <c r="AW189" s="320"/>
      <c r="AX189" s="320"/>
      <c r="AY189" s="320"/>
      <c r="AZ189" s="320"/>
      <c r="BA189" s="320"/>
      <c r="BB189" s="320"/>
      <c r="BC189" s="320"/>
      <c r="BD189" s="320"/>
      <c r="BE189" s="320"/>
      <c r="BF189" s="320"/>
      <c r="BG189" s="320"/>
      <c r="BH189" s="320"/>
      <c r="BI189" s="320"/>
      <c r="BJ189" s="320"/>
      <c r="BK189" s="320"/>
      <c r="BL189" s="320"/>
      <c r="BM189" s="320"/>
      <c r="BN189" s="320"/>
      <c r="BO189" s="320"/>
      <c r="BP189" s="320"/>
      <c r="BQ189" s="320"/>
      <c r="BR189" s="320"/>
      <c r="BS189" s="320"/>
      <c r="BT189" s="320"/>
      <c r="BU189" s="320"/>
      <c r="BV189" s="320"/>
      <c r="BW189" s="320"/>
      <c r="BX189" s="320"/>
      <c r="BY189" s="320"/>
      <c r="BZ189" s="320"/>
      <c r="CA189" s="320"/>
      <c r="CB189" s="320"/>
      <c r="CC189" s="320"/>
      <c r="CD189" s="320"/>
      <c r="CE189" s="320"/>
      <c r="CF189" s="320"/>
      <c r="CG189" s="320"/>
      <c r="CH189" s="320"/>
      <c r="CI189" s="320"/>
      <c r="CJ189" s="320"/>
      <c r="CK189" s="320"/>
      <c r="CL189" s="320"/>
      <c r="CM189" s="320"/>
      <c r="CN189" s="320"/>
      <c r="CO189" s="320"/>
      <c r="CP189" s="320"/>
      <c r="CQ189" s="320"/>
      <c r="CR189" s="320"/>
      <c r="CS189" s="320"/>
      <c r="CT189" s="320"/>
      <c r="CU189" s="320"/>
      <c r="CV189" s="320"/>
      <c r="CW189" s="320"/>
      <c r="CX189" s="320"/>
      <c r="CY189" s="320"/>
      <c r="CZ189" s="320"/>
      <c r="DA189" s="320"/>
      <c r="DB189" s="320"/>
      <c r="DC189" s="320"/>
      <c r="DD189" s="320"/>
      <c r="DE189" s="320"/>
      <c r="DF189" s="320"/>
      <c r="DG189" s="320"/>
      <c r="DH189" s="320"/>
      <c r="DI189" s="320"/>
      <c r="DJ189" s="320"/>
      <c r="DK189" s="320"/>
      <c r="DL189" s="320"/>
      <c r="DM189" s="320"/>
      <c r="DN189" s="320"/>
      <c r="DO189" s="320"/>
      <c r="DP189" s="320"/>
      <c r="DQ189" s="320"/>
      <c r="DR189" s="320"/>
      <c r="DS189" s="320"/>
      <c r="DT189" s="320"/>
      <c r="DU189" s="320"/>
      <c r="DV189" s="320"/>
      <c r="DW189" s="320"/>
      <c r="DX189" s="320"/>
      <c r="DY189" s="320"/>
      <c r="DZ189" s="320"/>
      <c r="EA189" s="320"/>
      <c r="EB189" s="320"/>
      <c r="EC189" s="320"/>
      <c r="ED189" s="320"/>
      <c r="EE189" s="320"/>
      <c r="EF189" s="320"/>
      <c r="EG189" s="320"/>
      <c r="EH189" s="320"/>
      <c r="EI189" s="320"/>
      <c r="EJ189" s="320"/>
      <c r="EK189" s="320"/>
      <c r="EL189" s="320"/>
      <c r="EM189" s="320"/>
      <c r="EN189" s="320"/>
      <c r="EO189" s="320"/>
      <c r="EP189" s="320"/>
      <c r="EQ189" s="320"/>
      <c r="ER189" s="320"/>
      <c r="ES189" s="320"/>
      <c r="ET189" s="320"/>
      <c r="EU189" s="320"/>
      <c r="EV189" s="320"/>
      <c r="EW189" s="320"/>
      <c r="EX189" s="320"/>
      <c r="EY189" s="320"/>
      <c r="EZ189" s="320"/>
      <c r="FA189" s="320"/>
      <c r="FB189" s="320"/>
      <c r="FC189" s="320"/>
      <c r="FD189" s="320"/>
      <c r="FE189" s="320"/>
      <c r="FF189" s="320"/>
      <c r="FG189" s="320"/>
      <c r="FH189" s="320"/>
      <c r="FI189" s="320"/>
      <c r="FJ189" s="320"/>
      <c r="FK189" s="320"/>
      <c r="FL189" s="320"/>
      <c r="FM189" s="320"/>
      <c r="FN189" s="320"/>
      <c r="FO189" s="320"/>
      <c r="FP189" s="320"/>
      <c r="FQ189" s="320"/>
      <c r="FR189" s="320"/>
      <c r="FS189" s="320"/>
      <c r="FT189" s="320"/>
      <c r="FU189" s="320"/>
      <c r="FV189" s="320"/>
      <c r="FW189" s="320"/>
      <c r="FX189" s="320"/>
      <c r="FY189" s="320"/>
      <c r="FZ189" s="320"/>
      <c r="GA189" s="320"/>
      <c r="GB189" s="320"/>
      <c r="GC189" s="320"/>
      <c r="GD189" s="320"/>
      <c r="GE189" s="320"/>
      <c r="GF189" s="320"/>
      <c r="GG189" s="320"/>
      <c r="GH189" s="320"/>
      <c r="GI189" s="320"/>
      <c r="GJ189" s="320"/>
      <c r="GK189" s="320"/>
      <c r="GL189" s="320"/>
      <c r="GM189" s="320"/>
      <c r="GN189" s="320"/>
      <c r="GO189" s="320"/>
      <c r="GP189" s="320"/>
      <c r="GQ189" s="320"/>
      <c r="GR189" s="320"/>
      <c r="GS189" s="320"/>
      <c r="GT189" s="320"/>
      <c r="GU189" s="320"/>
      <c r="GV189" s="320"/>
      <c r="GW189" s="320"/>
      <c r="GX189" s="320"/>
      <c r="GY189" s="320"/>
      <c r="GZ189" s="320"/>
      <c r="HA189" s="320"/>
      <c r="HB189" s="320"/>
      <c r="HC189" s="320"/>
      <c r="HD189" s="320"/>
      <c r="HE189" s="320"/>
      <c r="HF189" s="320"/>
      <c r="HG189" s="320"/>
      <c r="HH189" s="320"/>
      <c r="HI189" s="320"/>
      <c r="HJ189" s="320"/>
      <c r="HK189" s="320"/>
      <c r="HL189" s="320"/>
      <c r="HM189" s="320"/>
      <c r="HN189" s="320"/>
      <c r="HO189" s="320"/>
      <c r="HP189" s="320"/>
      <c r="HQ189" s="320"/>
      <c r="HR189" s="320"/>
      <c r="HS189" s="320"/>
      <c r="HT189" s="320"/>
      <c r="HU189" s="320"/>
      <c r="HV189" s="320"/>
      <c r="HW189" s="320"/>
      <c r="HX189" s="320"/>
      <c r="HY189" s="320"/>
      <c r="HZ189" s="320"/>
      <c r="IA189" s="320"/>
      <c r="IB189" s="320"/>
      <c r="IC189" s="320"/>
      <c r="ID189" s="320"/>
      <c r="IE189" s="320"/>
      <c r="IF189" s="320"/>
      <c r="IG189" s="320"/>
      <c r="IH189" s="320"/>
      <c r="II189" s="320"/>
      <c r="IJ189" s="320"/>
      <c r="IK189" s="320"/>
      <c r="IL189" s="320"/>
      <c r="IM189" s="320"/>
      <c r="IN189" s="320"/>
      <c r="IO189" s="320"/>
      <c r="IP189" s="320"/>
      <c r="IQ189" s="320"/>
      <c r="IR189" s="320"/>
      <c r="IS189" s="320"/>
      <c r="IT189" s="320"/>
      <c r="IU189" s="320"/>
      <c r="IV189" s="320"/>
    </row>
    <row r="190" spans="1:256">
      <c r="A190" s="1197" t="s">
        <v>77</v>
      </c>
      <c r="B190" s="994"/>
      <c r="C190" s="994"/>
      <c r="D190" s="994"/>
      <c r="E190" s="994"/>
      <c r="F190" s="994"/>
      <c r="G190" s="994"/>
      <c r="H190" s="994"/>
      <c r="I190" s="994"/>
      <c r="J190" s="994"/>
      <c r="K190" s="994"/>
      <c r="L190" s="994"/>
      <c r="M190" s="994"/>
      <c r="N190" s="994"/>
      <c r="O190" s="994"/>
      <c r="P190" s="994"/>
      <c r="Q190" s="994"/>
      <c r="R190" s="994"/>
      <c r="S190" s="1198"/>
    </row>
    <row r="191" spans="1:256" s="224" customFormat="1">
      <c r="A191" s="317">
        <v>0</v>
      </c>
      <c r="B191" s="318">
        <v>0</v>
      </c>
      <c r="C191" s="318">
        <v>0</v>
      </c>
      <c r="D191" s="318">
        <v>0</v>
      </c>
      <c r="E191" s="318">
        <v>0</v>
      </c>
      <c r="F191" s="318">
        <v>0</v>
      </c>
      <c r="G191" s="318">
        <v>0</v>
      </c>
      <c r="H191" s="318">
        <v>0</v>
      </c>
      <c r="I191" s="318">
        <v>0</v>
      </c>
      <c r="J191" s="318">
        <v>0</v>
      </c>
      <c r="K191" s="318">
        <v>0</v>
      </c>
      <c r="L191" s="318">
        <v>0</v>
      </c>
      <c r="M191" s="318">
        <v>0</v>
      </c>
      <c r="N191" s="318">
        <v>0</v>
      </c>
      <c r="O191" s="318">
        <v>0</v>
      </c>
      <c r="P191" s="318">
        <v>0</v>
      </c>
      <c r="Q191" s="318">
        <v>0</v>
      </c>
      <c r="R191" s="318">
        <v>0</v>
      </c>
      <c r="S191" s="319">
        <v>0</v>
      </c>
      <c r="T191" s="320"/>
      <c r="U191" s="320"/>
      <c r="V191" s="320"/>
      <c r="W191" s="320"/>
      <c r="X191" s="320"/>
      <c r="Y191" s="320"/>
      <c r="Z191" s="320"/>
      <c r="AA191" s="320"/>
      <c r="AB191" s="320"/>
      <c r="AC191" s="320"/>
      <c r="AD191" s="320"/>
      <c r="AE191" s="320"/>
      <c r="AF191" s="320"/>
      <c r="AG191" s="320"/>
      <c r="AH191" s="320"/>
      <c r="AI191" s="320"/>
      <c r="AJ191" s="320"/>
      <c r="AK191" s="320"/>
      <c r="AL191" s="320"/>
      <c r="AM191" s="320"/>
      <c r="AN191" s="320"/>
      <c r="AO191" s="320"/>
      <c r="AP191" s="320"/>
      <c r="AQ191" s="320"/>
      <c r="AR191" s="320"/>
      <c r="AS191" s="320"/>
      <c r="AT191" s="320"/>
      <c r="AU191" s="320"/>
      <c r="AV191" s="320"/>
      <c r="AW191" s="320"/>
      <c r="AX191" s="320"/>
      <c r="AY191" s="320"/>
      <c r="AZ191" s="320"/>
      <c r="BA191" s="320"/>
      <c r="BB191" s="320"/>
      <c r="BC191" s="320"/>
      <c r="BD191" s="320"/>
      <c r="BE191" s="320"/>
      <c r="BF191" s="320"/>
      <c r="BG191" s="320"/>
      <c r="BH191" s="320"/>
      <c r="BI191" s="320"/>
      <c r="BJ191" s="320"/>
      <c r="BK191" s="320"/>
      <c r="BL191" s="320"/>
      <c r="BM191" s="320"/>
      <c r="BN191" s="320"/>
      <c r="BO191" s="320"/>
      <c r="BP191" s="320"/>
      <c r="BQ191" s="320"/>
      <c r="BR191" s="320"/>
      <c r="BS191" s="320"/>
      <c r="BT191" s="320"/>
      <c r="BU191" s="320"/>
      <c r="BV191" s="320"/>
      <c r="BW191" s="320"/>
      <c r="BX191" s="320"/>
      <c r="BY191" s="320"/>
      <c r="BZ191" s="320"/>
      <c r="CA191" s="320"/>
      <c r="CB191" s="320"/>
      <c r="CC191" s="320"/>
      <c r="CD191" s="320"/>
      <c r="CE191" s="320"/>
      <c r="CF191" s="320"/>
      <c r="CG191" s="320"/>
      <c r="CH191" s="320"/>
      <c r="CI191" s="320"/>
      <c r="CJ191" s="320"/>
      <c r="CK191" s="320"/>
      <c r="CL191" s="320"/>
      <c r="CM191" s="320"/>
      <c r="CN191" s="320"/>
      <c r="CO191" s="320"/>
      <c r="CP191" s="320"/>
      <c r="CQ191" s="320"/>
      <c r="CR191" s="320"/>
      <c r="CS191" s="320"/>
      <c r="CT191" s="320"/>
      <c r="CU191" s="320"/>
      <c r="CV191" s="320"/>
      <c r="CW191" s="320"/>
      <c r="CX191" s="320"/>
      <c r="CY191" s="320"/>
      <c r="CZ191" s="320"/>
      <c r="DA191" s="320"/>
      <c r="DB191" s="320"/>
      <c r="DC191" s="320"/>
      <c r="DD191" s="320"/>
      <c r="DE191" s="320"/>
      <c r="DF191" s="320"/>
      <c r="DG191" s="320"/>
      <c r="DH191" s="320"/>
      <c r="DI191" s="320"/>
      <c r="DJ191" s="320"/>
      <c r="DK191" s="320"/>
      <c r="DL191" s="320"/>
      <c r="DM191" s="320"/>
      <c r="DN191" s="320"/>
      <c r="DO191" s="320"/>
      <c r="DP191" s="320"/>
      <c r="DQ191" s="320"/>
      <c r="DR191" s="320"/>
      <c r="DS191" s="320"/>
      <c r="DT191" s="320"/>
      <c r="DU191" s="320"/>
      <c r="DV191" s="320"/>
      <c r="DW191" s="320"/>
      <c r="DX191" s="320"/>
      <c r="DY191" s="320"/>
      <c r="DZ191" s="320"/>
      <c r="EA191" s="320"/>
      <c r="EB191" s="320"/>
      <c r="EC191" s="320"/>
      <c r="ED191" s="320"/>
      <c r="EE191" s="320"/>
      <c r="EF191" s="320"/>
      <c r="EG191" s="320"/>
      <c r="EH191" s="320"/>
      <c r="EI191" s="320"/>
      <c r="EJ191" s="320"/>
      <c r="EK191" s="320"/>
      <c r="EL191" s="320"/>
      <c r="EM191" s="320"/>
      <c r="EN191" s="320"/>
      <c r="EO191" s="320"/>
      <c r="EP191" s="320"/>
      <c r="EQ191" s="320"/>
      <c r="ER191" s="320"/>
      <c r="ES191" s="320"/>
      <c r="ET191" s="320"/>
      <c r="EU191" s="320"/>
      <c r="EV191" s="320"/>
      <c r="EW191" s="320"/>
      <c r="EX191" s="320"/>
      <c r="EY191" s="320"/>
      <c r="EZ191" s="320"/>
      <c r="FA191" s="320"/>
      <c r="FB191" s="320"/>
      <c r="FC191" s="320"/>
      <c r="FD191" s="320"/>
      <c r="FE191" s="320"/>
      <c r="FF191" s="320"/>
      <c r="FG191" s="320"/>
      <c r="FH191" s="320"/>
      <c r="FI191" s="320"/>
      <c r="FJ191" s="320"/>
      <c r="FK191" s="320"/>
      <c r="FL191" s="320"/>
      <c r="FM191" s="320"/>
      <c r="FN191" s="320"/>
      <c r="FO191" s="320"/>
      <c r="FP191" s="320"/>
      <c r="FQ191" s="320"/>
      <c r="FR191" s="320"/>
      <c r="FS191" s="320"/>
      <c r="FT191" s="320"/>
      <c r="FU191" s="320"/>
      <c r="FV191" s="320"/>
      <c r="FW191" s="320"/>
      <c r="FX191" s="320"/>
      <c r="FY191" s="320"/>
      <c r="FZ191" s="320"/>
      <c r="GA191" s="320"/>
      <c r="GB191" s="320"/>
      <c r="GC191" s="320"/>
      <c r="GD191" s="320"/>
      <c r="GE191" s="320"/>
      <c r="GF191" s="320"/>
      <c r="GG191" s="320"/>
      <c r="GH191" s="320"/>
      <c r="GI191" s="320"/>
      <c r="GJ191" s="320"/>
      <c r="GK191" s="320"/>
      <c r="GL191" s="320"/>
      <c r="GM191" s="320"/>
      <c r="GN191" s="320"/>
      <c r="GO191" s="320"/>
      <c r="GP191" s="320"/>
      <c r="GQ191" s="320"/>
      <c r="GR191" s="320"/>
      <c r="GS191" s="320"/>
      <c r="GT191" s="320"/>
      <c r="GU191" s="320"/>
      <c r="GV191" s="320"/>
      <c r="GW191" s="320"/>
      <c r="GX191" s="320"/>
      <c r="GY191" s="320"/>
      <c r="GZ191" s="320"/>
      <c r="HA191" s="320"/>
      <c r="HB191" s="320"/>
      <c r="HC191" s="320"/>
      <c r="HD191" s="320"/>
      <c r="HE191" s="320"/>
      <c r="HF191" s="320"/>
      <c r="HG191" s="320"/>
      <c r="HH191" s="320"/>
      <c r="HI191" s="320"/>
      <c r="HJ191" s="320"/>
      <c r="HK191" s="320"/>
      <c r="HL191" s="320"/>
      <c r="HM191" s="320"/>
      <c r="HN191" s="320"/>
      <c r="HO191" s="320"/>
      <c r="HP191" s="320"/>
      <c r="HQ191" s="320"/>
      <c r="HR191" s="320"/>
      <c r="HS191" s="320"/>
      <c r="HT191" s="320"/>
      <c r="HU191" s="320"/>
      <c r="HV191" s="320"/>
      <c r="HW191" s="320"/>
      <c r="HX191" s="320"/>
      <c r="HY191" s="320"/>
      <c r="HZ191" s="320"/>
      <c r="IA191" s="320"/>
      <c r="IB191" s="320"/>
      <c r="IC191" s="320"/>
      <c r="ID191" s="320"/>
      <c r="IE191" s="320"/>
      <c r="IF191" s="320"/>
      <c r="IG191" s="320"/>
      <c r="IH191" s="320"/>
      <c r="II191" s="320"/>
      <c r="IJ191" s="320"/>
      <c r="IK191" s="320"/>
      <c r="IL191" s="320"/>
      <c r="IM191" s="320"/>
      <c r="IN191" s="320"/>
      <c r="IO191" s="320"/>
      <c r="IP191" s="320"/>
      <c r="IQ191" s="320"/>
      <c r="IR191" s="320"/>
      <c r="IS191" s="320"/>
      <c r="IT191" s="320"/>
      <c r="IU191" s="320"/>
      <c r="IV191" s="320"/>
    </row>
    <row r="192" spans="1:256">
      <c r="A192" s="1583" t="s">
        <v>78</v>
      </c>
      <c r="B192" s="1584"/>
      <c r="C192" s="1584"/>
      <c r="D192" s="1584"/>
      <c r="E192" s="1584"/>
      <c r="F192" s="1584"/>
      <c r="G192" s="1584"/>
      <c r="H192" s="1584"/>
      <c r="I192" s="1584"/>
      <c r="J192" s="1584"/>
      <c r="K192" s="1584"/>
      <c r="L192" s="1584"/>
      <c r="M192" s="1584"/>
      <c r="N192" s="1584"/>
      <c r="O192" s="1584"/>
      <c r="P192" s="1584"/>
      <c r="Q192" s="1584"/>
      <c r="R192" s="1584"/>
      <c r="S192" s="1585"/>
    </row>
    <row r="193" spans="1:256" s="224" customFormat="1">
      <c r="A193" s="317">
        <v>0</v>
      </c>
      <c r="B193" s="318">
        <v>0</v>
      </c>
      <c r="C193" s="318">
        <v>0</v>
      </c>
      <c r="D193" s="318">
        <v>0</v>
      </c>
      <c r="E193" s="318">
        <v>0</v>
      </c>
      <c r="F193" s="318">
        <v>0</v>
      </c>
      <c r="G193" s="318">
        <v>0</v>
      </c>
      <c r="H193" s="318">
        <v>0</v>
      </c>
      <c r="I193" s="318">
        <v>0</v>
      </c>
      <c r="J193" s="318">
        <v>0</v>
      </c>
      <c r="K193" s="318">
        <v>0</v>
      </c>
      <c r="L193" s="318">
        <v>0</v>
      </c>
      <c r="M193" s="318">
        <v>0</v>
      </c>
      <c r="N193" s="318">
        <v>0</v>
      </c>
      <c r="O193" s="318">
        <v>0</v>
      </c>
      <c r="P193" s="318">
        <v>0</v>
      </c>
      <c r="Q193" s="318">
        <v>0</v>
      </c>
      <c r="R193" s="318">
        <v>0</v>
      </c>
      <c r="S193" s="319">
        <v>0</v>
      </c>
      <c r="T193" s="320"/>
      <c r="U193" s="320"/>
      <c r="V193" s="320"/>
      <c r="W193" s="320"/>
      <c r="X193" s="320"/>
      <c r="Y193" s="320"/>
      <c r="Z193" s="320"/>
      <c r="AA193" s="320"/>
      <c r="AB193" s="320"/>
      <c r="AC193" s="320"/>
      <c r="AD193" s="320"/>
      <c r="AE193" s="320"/>
      <c r="AF193" s="320"/>
      <c r="AG193" s="320"/>
      <c r="AH193" s="320"/>
      <c r="AI193" s="320"/>
      <c r="AJ193" s="320"/>
      <c r="AK193" s="320"/>
      <c r="AL193" s="320"/>
      <c r="AM193" s="320"/>
      <c r="AN193" s="320"/>
      <c r="AO193" s="320"/>
      <c r="AP193" s="320"/>
      <c r="AQ193" s="320"/>
      <c r="AR193" s="320"/>
      <c r="AS193" s="320"/>
      <c r="AT193" s="320"/>
      <c r="AU193" s="320"/>
      <c r="AV193" s="320"/>
      <c r="AW193" s="320"/>
      <c r="AX193" s="320"/>
      <c r="AY193" s="320"/>
      <c r="AZ193" s="320"/>
      <c r="BA193" s="320"/>
      <c r="BB193" s="320"/>
      <c r="BC193" s="320"/>
      <c r="BD193" s="320"/>
      <c r="BE193" s="320"/>
      <c r="BF193" s="320"/>
      <c r="BG193" s="320"/>
      <c r="BH193" s="320"/>
      <c r="BI193" s="320"/>
      <c r="BJ193" s="320"/>
      <c r="BK193" s="320"/>
      <c r="BL193" s="320"/>
      <c r="BM193" s="320"/>
      <c r="BN193" s="320"/>
      <c r="BO193" s="320"/>
      <c r="BP193" s="320"/>
      <c r="BQ193" s="320"/>
      <c r="BR193" s="320"/>
      <c r="BS193" s="320"/>
      <c r="BT193" s="320"/>
      <c r="BU193" s="320"/>
      <c r="BV193" s="320"/>
      <c r="BW193" s="320"/>
      <c r="BX193" s="320"/>
      <c r="BY193" s="320"/>
      <c r="BZ193" s="320"/>
      <c r="CA193" s="320"/>
      <c r="CB193" s="320"/>
      <c r="CC193" s="320"/>
      <c r="CD193" s="320"/>
      <c r="CE193" s="320"/>
      <c r="CF193" s="320"/>
      <c r="CG193" s="320"/>
      <c r="CH193" s="320"/>
      <c r="CI193" s="320"/>
      <c r="CJ193" s="320"/>
      <c r="CK193" s="320"/>
      <c r="CL193" s="320"/>
      <c r="CM193" s="320"/>
      <c r="CN193" s="320"/>
      <c r="CO193" s="320"/>
      <c r="CP193" s="320"/>
      <c r="CQ193" s="320"/>
      <c r="CR193" s="320"/>
      <c r="CS193" s="320"/>
      <c r="CT193" s="320"/>
      <c r="CU193" s="320"/>
      <c r="CV193" s="320"/>
      <c r="CW193" s="320"/>
      <c r="CX193" s="320"/>
      <c r="CY193" s="320"/>
      <c r="CZ193" s="320"/>
      <c r="DA193" s="320"/>
      <c r="DB193" s="320"/>
      <c r="DC193" s="320"/>
      <c r="DD193" s="320"/>
      <c r="DE193" s="320"/>
      <c r="DF193" s="320"/>
      <c r="DG193" s="320"/>
      <c r="DH193" s="320"/>
      <c r="DI193" s="320"/>
      <c r="DJ193" s="320"/>
      <c r="DK193" s="320"/>
      <c r="DL193" s="320"/>
      <c r="DM193" s="320"/>
      <c r="DN193" s="320"/>
      <c r="DO193" s="320"/>
      <c r="DP193" s="320"/>
      <c r="DQ193" s="320"/>
      <c r="DR193" s="320"/>
      <c r="DS193" s="320"/>
      <c r="DT193" s="320"/>
      <c r="DU193" s="320"/>
      <c r="DV193" s="320"/>
      <c r="DW193" s="320"/>
      <c r="DX193" s="320"/>
      <c r="DY193" s="320"/>
      <c r="DZ193" s="320"/>
      <c r="EA193" s="320"/>
      <c r="EB193" s="320"/>
      <c r="EC193" s="320"/>
      <c r="ED193" s="320"/>
      <c r="EE193" s="320"/>
      <c r="EF193" s="320"/>
      <c r="EG193" s="320"/>
      <c r="EH193" s="320"/>
      <c r="EI193" s="320"/>
      <c r="EJ193" s="320"/>
      <c r="EK193" s="320"/>
      <c r="EL193" s="320"/>
      <c r="EM193" s="320"/>
      <c r="EN193" s="320"/>
      <c r="EO193" s="320"/>
      <c r="EP193" s="320"/>
      <c r="EQ193" s="320"/>
      <c r="ER193" s="320"/>
      <c r="ES193" s="320"/>
      <c r="ET193" s="320"/>
      <c r="EU193" s="320"/>
      <c r="EV193" s="320"/>
      <c r="EW193" s="320"/>
      <c r="EX193" s="320"/>
      <c r="EY193" s="320"/>
      <c r="EZ193" s="320"/>
      <c r="FA193" s="320"/>
      <c r="FB193" s="320"/>
      <c r="FC193" s="320"/>
      <c r="FD193" s="320"/>
      <c r="FE193" s="320"/>
      <c r="FF193" s="320"/>
      <c r="FG193" s="320"/>
      <c r="FH193" s="320"/>
      <c r="FI193" s="320"/>
      <c r="FJ193" s="320"/>
      <c r="FK193" s="320"/>
      <c r="FL193" s="320"/>
      <c r="FM193" s="320"/>
      <c r="FN193" s="320"/>
      <c r="FO193" s="320"/>
      <c r="FP193" s="320"/>
      <c r="FQ193" s="320"/>
      <c r="FR193" s="320"/>
      <c r="FS193" s="320"/>
      <c r="FT193" s="320"/>
      <c r="FU193" s="320"/>
      <c r="FV193" s="320"/>
      <c r="FW193" s="320"/>
      <c r="FX193" s="320"/>
      <c r="FY193" s="320"/>
      <c r="FZ193" s="320"/>
      <c r="GA193" s="320"/>
      <c r="GB193" s="320"/>
      <c r="GC193" s="320"/>
      <c r="GD193" s="320"/>
      <c r="GE193" s="320"/>
      <c r="GF193" s="320"/>
      <c r="GG193" s="320"/>
      <c r="GH193" s="320"/>
      <c r="GI193" s="320"/>
      <c r="GJ193" s="320"/>
      <c r="GK193" s="320"/>
      <c r="GL193" s="320"/>
      <c r="GM193" s="320"/>
      <c r="GN193" s="320"/>
      <c r="GO193" s="320"/>
      <c r="GP193" s="320"/>
      <c r="GQ193" s="320"/>
      <c r="GR193" s="320"/>
      <c r="GS193" s="320"/>
      <c r="GT193" s="320"/>
      <c r="GU193" s="320"/>
      <c r="GV193" s="320"/>
      <c r="GW193" s="320"/>
      <c r="GX193" s="320"/>
      <c r="GY193" s="320"/>
      <c r="GZ193" s="320"/>
      <c r="HA193" s="320"/>
      <c r="HB193" s="320"/>
      <c r="HC193" s="320"/>
      <c r="HD193" s="320"/>
      <c r="HE193" s="320"/>
      <c r="HF193" s="320"/>
      <c r="HG193" s="320"/>
      <c r="HH193" s="320"/>
      <c r="HI193" s="320"/>
      <c r="HJ193" s="320"/>
      <c r="HK193" s="320"/>
      <c r="HL193" s="320"/>
      <c r="HM193" s="320"/>
      <c r="HN193" s="320"/>
      <c r="HO193" s="320"/>
      <c r="HP193" s="320"/>
      <c r="HQ193" s="320"/>
      <c r="HR193" s="320"/>
      <c r="HS193" s="320"/>
      <c r="HT193" s="320"/>
      <c r="HU193" s="320"/>
      <c r="HV193" s="320"/>
      <c r="HW193" s="320"/>
      <c r="HX193" s="320"/>
      <c r="HY193" s="320"/>
      <c r="HZ193" s="320"/>
      <c r="IA193" s="320"/>
      <c r="IB193" s="320"/>
      <c r="IC193" s="320"/>
      <c r="ID193" s="320"/>
      <c r="IE193" s="320"/>
      <c r="IF193" s="320"/>
      <c r="IG193" s="320"/>
      <c r="IH193" s="320"/>
      <c r="II193" s="320"/>
      <c r="IJ193" s="320"/>
      <c r="IK193" s="320"/>
      <c r="IL193" s="320"/>
      <c r="IM193" s="320"/>
      <c r="IN193" s="320"/>
      <c r="IO193" s="320"/>
      <c r="IP193" s="320"/>
      <c r="IQ193" s="320"/>
      <c r="IR193" s="320"/>
      <c r="IS193" s="320"/>
      <c r="IT193" s="320"/>
      <c r="IU193" s="320"/>
      <c r="IV193" s="320"/>
    </row>
    <row r="194" spans="1:256">
      <c r="A194" s="1583" t="s">
        <v>79</v>
      </c>
      <c r="B194" s="1584"/>
      <c r="C194" s="1584"/>
      <c r="D194" s="1584"/>
      <c r="E194" s="1584"/>
      <c r="F194" s="1584"/>
      <c r="G194" s="1584"/>
      <c r="H194" s="1584"/>
      <c r="I194" s="1584"/>
      <c r="J194" s="1584"/>
      <c r="K194" s="1584"/>
      <c r="L194" s="1584"/>
      <c r="M194" s="1584"/>
      <c r="N194" s="1584"/>
      <c r="O194" s="1584"/>
      <c r="P194" s="1584"/>
      <c r="Q194" s="1584"/>
      <c r="R194" s="1584"/>
      <c r="S194" s="1585"/>
    </row>
    <row r="195" spans="1:256" s="4" customFormat="1">
      <c r="A195" s="956">
        <v>1</v>
      </c>
      <c r="B195" s="957">
        <v>0</v>
      </c>
      <c r="C195" s="957">
        <v>1</v>
      </c>
      <c r="D195" s="957">
        <v>0</v>
      </c>
      <c r="E195" s="957">
        <v>1</v>
      </c>
      <c r="F195" s="957">
        <v>0</v>
      </c>
      <c r="G195" s="957">
        <v>0</v>
      </c>
      <c r="H195" s="957">
        <v>0</v>
      </c>
      <c r="I195" s="957">
        <v>1</v>
      </c>
      <c r="J195" s="957">
        <v>0</v>
      </c>
      <c r="K195" s="957">
        <v>0</v>
      </c>
      <c r="L195" s="957">
        <v>0</v>
      </c>
      <c r="M195" s="957">
        <v>0</v>
      </c>
      <c r="N195" s="957">
        <v>0</v>
      </c>
      <c r="O195" s="957">
        <v>1</v>
      </c>
      <c r="P195" s="957">
        <v>0</v>
      </c>
      <c r="Q195" s="957">
        <v>0</v>
      </c>
      <c r="R195" s="957">
        <v>0</v>
      </c>
      <c r="S195" s="958">
        <v>0</v>
      </c>
    </row>
    <row r="196" spans="1:256">
      <c r="A196" s="1583" t="s">
        <v>80</v>
      </c>
      <c r="B196" s="1584"/>
      <c r="C196" s="1584"/>
      <c r="D196" s="1584"/>
      <c r="E196" s="1584"/>
      <c r="F196" s="1584"/>
      <c r="G196" s="1584"/>
      <c r="H196" s="1584"/>
      <c r="I196" s="1584"/>
      <c r="J196" s="1584"/>
      <c r="K196" s="1584"/>
      <c r="L196" s="1584"/>
      <c r="M196" s="1584"/>
      <c r="N196" s="1584"/>
      <c r="O196" s="1584"/>
      <c r="P196" s="1584"/>
      <c r="Q196" s="1584"/>
      <c r="R196" s="1584"/>
      <c r="S196" s="1585"/>
    </row>
    <row r="197" spans="1:256" s="224" customFormat="1">
      <c r="A197" s="317">
        <v>0</v>
      </c>
      <c r="B197" s="318">
        <v>0</v>
      </c>
      <c r="C197" s="318">
        <v>0</v>
      </c>
      <c r="D197" s="318">
        <v>0</v>
      </c>
      <c r="E197" s="318">
        <v>0</v>
      </c>
      <c r="F197" s="318">
        <v>0</v>
      </c>
      <c r="G197" s="318">
        <v>0</v>
      </c>
      <c r="H197" s="318">
        <v>0</v>
      </c>
      <c r="I197" s="318">
        <v>0</v>
      </c>
      <c r="J197" s="318">
        <v>0</v>
      </c>
      <c r="K197" s="318">
        <v>0</v>
      </c>
      <c r="L197" s="318">
        <v>0</v>
      </c>
      <c r="M197" s="318">
        <v>0</v>
      </c>
      <c r="N197" s="318">
        <v>0</v>
      </c>
      <c r="O197" s="318">
        <v>0</v>
      </c>
      <c r="P197" s="318">
        <v>0</v>
      </c>
      <c r="Q197" s="318">
        <v>0</v>
      </c>
      <c r="R197" s="318">
        <v>0</v>
      </c>
      <c r="S197" s="319">
        <v>0</v>
      </c>
      <c r="T197" s="320"/>
      <c r="U197" s="320"/>
      <c r="V197" s="320"/>
      <c r="W197" s="320"/>
      <c r="X197" s="320"/>
      <c r="Y197" s="320"/>
      <c r="Z197" s="320"/>
      <c r="AA197" s="320"/>
      <c r="AB197" s="320"/>
      <c r="AC197" s="320"/>
      <c r="AD197" s="320"/>
      <c r="AE197" s="320"/>
      <c r="AF197" s="320"/>
      <c r="AG197" s="320"/>
      <c r="AH197" s="320"/>
      <c r="AI197" s="320"/>
      <c r="AJ197" s="320"/>
      <c r="AK197" s="320"/>
      <c r="AL197" s="320"/>
      <c r="AM197" s="320"/>
      <c r="AN197" s="320"/>
      <c r="AO197" s="320"/>
      <c r="AP197" s="320"/>
      <c r="AQ197" s="320"/>
      <c r="AR197" s="320"/>
      <c r="AS197" s="320"/>
      <c r="AT197" s="320"/>
      <c r="AU197" s="320"/>
      <c r="AV197" s="320"/>
      <c r="AW197" s="320"/>
      <c r="AX197" s="320"/>
      <c r="AY197" s="320"/>
      <c r="AZ197" s="320"/>
      <c r="BA197" s="320"/>
      <c r="BB197" s="320"/>
      <c r="BC197" s="320"/>
      <c r="BD197" s="320"/>
      <c r="BE197" s="320"/>
      <c r="BF197" s="320"/>
      <c r="BG197" s="320"/>
      <c r="BH197" s="320"/>
      <c r="BI197" s="320"/>
      <c r="BJ197" s="320"/>
      <c r="BK197" s="320"/>
      <c r="BL197" s="320"/>
      <c r="BM197" s="320"/>
      <c r="BN197" s="320"/>
      <c r="BO197" s="320"/>
      <c r="BP197" s="320"/>
      <c r="BQ197" s="320"/>
      <c r="BR197" s="320"/>
      <c r="BS197" s="320"/>
      <c r="BT197" s="320"/>
      <c r="BU197" s="320"/>
      <c r="BV197" s="320"/>
      <c r="BW197" s="320"/>
      <c r="BX197" s="320"/>
      <c r="BY197" s="320"/>
      <c r="BZ197" s="320"/>
      <c r="CA197" s="320"/>
      <c r="CB197" s="320"/>
      <c r="CC197" s="320"/>
      <c r="CD197" s="320"/>
      <c r="CE197" s="320"/>
      <c r="CF197" s="320"/>
      <c r="CG197" s="320"/>
      <c r="CH197" s="320"/>
      <c r="CI197" s="320"/>
      <c r="CJ197" s="320"/>
      <c r="CK197" s="320"/>
      <c r="CL197" s="320"/>
      <c r="CM197" s="320"/>
      <c r="CN197" s="320"/>
      <c r="CO197" s="320"/>
      <c r="CP197" s="320"/>
      <c r="CQ197" s="320"/>
      <c r="CR197" s="320"/>
      <c r="CS197" s="320"/>
      <c r="CT197" s="320"/>
      <c r="CU197" s="320"/>
      <c r="CV197" s="320"/>
      <c r="CW197" s="320"/>
      <c r="CX197" s="320"/>
      <c r="CY197" s="320"/>
      <c r="CZ197" s="320"/>
      <c r="DA197" s="320"/>
      <c r="DB197" s="320"/>
      <c r="DC197" s="320"/>
      <c r="DD197" s="320"/>
      <c r="DE197" s="320"/>
      <c r="DF197" s="320"/>
      <c r="DG197" s="320"/>
      <c r="DH197" s="320"/>
      <c r="DI197" s="320"/>
      <c r="DJ197" s="320"/>
      <c r="DK197" s="320"/>
      <c r="DL197" s="320"/>
      <c r="DM197" s="320"/>
      <c r="DN197" s="320"/>
      <c r="DO197" s="320"/>
      <c r="DP197" s="320"/>
      <c r="DQ197" s="320"/>
      <c r="DR197" s="320"/>
      <c r="DS197" s="320"/>
      <c r="DT197" s="320"/>
      <c r="DU197" s="320"/>
      <c r="DV197" s="320"/>
      <c r="DW197" s="320"/>
      <c r="DX197" s="320"/>
      <c r="DY197" s="320"/>
      <c r="DZ197" s="320"/>
      <c r="EA197" s="320"/>
      <c r="EB197" s="320"/>
      <c r="EC197" s="320"/>
      <c r="ED197" s="320"/>
      <c r="EE197" s="320"/>
      <c r="EF197" s="320"/>
      <c r="EG197" s="320"/>
      <c r="EH197" s="320"/>
      <c r="EI197" s="320"/>
      <c r="EJ197" s="320"/>
      <c r="EK197" s="320"/>
      <c r="EL197" s="320"/>
      <c r="EM197" s="320"/>
      <c r="EN197" s="320"/>
      <c r="EO197" s="320"/>
      <c r="EP197" s="320"/>
      <c r="EQ197" s="320"/>
      <c r="ER197" s="320"/>
      <c r="ES197" s="320"/>
      <c r="ET197" s="320"/>
      <c r="EU197" s="320"/>
      <c r="EV197" s="320"/>
      <c r="EW197" s="320"/>
      <c r="EX197" s="320"/>
      <c r="EY197" s="320"/>
      <c r="EZ197" s="320"/>
      <c r="FA197" s="320"/>
      <c r="FB197" s="320"/>
      <c r="FC197" s="320"/>
      <c r="FD197" s="320"/>
      <c r="FE197" s="320"/>
      <c r="FF197" s="320"/>
      <c r="FG197" s="320"/>
      <c r="FH197" s="320"/>
      <c r="FI197" s="320"/>
      <c r="FJ197" s="320"/>
      <c r="FK197" s="320"/>
      <c r="FL197" s="320"/>
      <c r="FM197" s="320"/>
      <c r="FN197" s="320"/>
      <c r="FO197" s="320"/>
      <c r="FP197" s="320"/>
      <c r="FQ197" s="320"/>
      <c r="FR197" s="320"/>
      <c r="FS197" s="320"/>
      <c r="FT197" s="320"/>
      <c r="FU197" s="320"/>
      <c r="FV197" s="320"/>
      <c r="FW197" s="320"/>
      <c r="FX197" s="320"/>
      <c r="FY197" s="320"/>
      <c r="FZ197" s="320"/>
      <c r="GA197" s="320"/>
      <c r="GB197" s="320"/>
      <c r="GC197" s="320"/>
      <c r="GD197" s="320"/>
      <c r="GE197" s="320"/>
      <c r="GF197" s="320"/>
      <c r="GG197" s="320"/>
      <c r="GH197" s="320"/>
      <c r="GI197" s="320"/>
      <c r="GJ197" s="320"/>
      <c r="GK197" s="320"/>
      <c r="GL197" s="320"/>
      <c r="GM197" s="320"/>
      <c r="GN197" s="320"/>
      <c r="GO197" s="320"/>
      <c r="GP197" s="320"/>
      <c r="GQ197" s="320"/>
      <c r="GR197" s="320"/>
      <c r="GS197" s="320"/>
      <c r="GT197" s="320"/>
      <c r="GU197" s="320"/>
      <c r="GV197" s="320"/>
      <c r="GW197" s="320"/>
      <c r="GX197" s="320"/>
      <c r="GY197" s="320"/>
      <c r="GZ197" s="320"/>
      <c r="HA197" s="320"/>
      <c r="HB197" s="320"/>
      <c r="HC197" s="320"/>
      <c r="HD197" s="320"/>
      <c r="HE197" s="320"/>
      <c r="HF197" s="320"/>
      <c r="HG197" s="320"/>
      <c r="HH197" s="320"/>
      <c r="HI197" s="320"/>
      <c r="HJ197" s="320"/>
      <c r="HK197" s="320"/>
      <c r="HL197" s="320"/>
      <c r="HM197" s="320"/>
      <c r="HN197" s="320"/>
      <c r="HO197" s="320"/>
      <c r="HP197" s="320"/>
      <c r="HQ197" s="320"/>
      <c r="HR197" s="320"/>
      <c r="HS197" s="320"/>
      <c r="HT197" s="320"/>
      <c r="HU197" s="320"/>
      <c r="HV197" s="320"/>
      <c r="HW197" s="320"/>
      <c r="HX197" s="320"/>
      <c r="HY197" s="320"/>
      <c r="HZ197" s="320"/>
      <c r="IA197" s="320"/>
      <c r="IB197" s="320"/>
      <c r="IC197" s="320"/>
      <c r="ID197" s="320"/>
      <c r="IE197" s="320"/>
      <c r="IF197" s="320"/>
      <c r="IG197" s="320"/>
      <c r="IH197" s="320"/>
      <c r="II197" s="320"/>
      <c r="IJ197" s="320"/>
      <c r="IK197" s="320"/>
      <c r="IL197" s="320"/>
      <c r="IM197" s="320"/>
      <c r="IN197" s="320"/>
      <c r="IO197" s="320"/>
      <c r="IP197" s="320"/>
      <c r="IQ197" s="320"/>
      <c r="IR197" s="320"/>
      <c r="IS197" s="320"/>
      <c r="IT197" s="320"/>
      <c r="IU197" s="320"/>
      <c r="IV197" s="320"/>
    </row>
    <row r="198" spans="1:256">
      <c r="A198" s="1559" t="s">
        <v>3675</v>
      </c>
      <c r="B198" s="1560"/>
      <c r="C198" s="1560"/>
      <c r="D198" s="1560"/>
      <c r="E198" s="1560"/>
      <c r="F198" s="1560"/>
      <c r="G198" s="1560"/>
      <c r="H198" s="1560"/>
      <c r="I198" s="1560"/>
      <c r="J198" s="1560"/>
      <c r="K198" s="1560"/>
      <c r="L198" s="1560"/>
      <c r="M198" s="1560"/>
      <c r="N198" s="1560"/>
      <c r="O198" s="1560"/>
      <c r="P198" s="1560"/>
      <c r="Q198" s="1560"/>
      <c r="R198" s="1560"/>
      <c r="S198" s="1561"/>
    </row>
    <row r="199" spans="1:256" s="220" customFormat="1">
      <c r="A199" s="321">
        <f>SUM(A175,A177,A179,A181,A183,A185,A187,A189,A191,A193,A195,A197,)</f>
        <v>1</v>
      </c>
      <c r="B199" s="321">
        <f t="shared" ref="B199:S199" si="4">SUM(B175,B177,B179,B181,B183,B185,B187,B189,B191,B193,B195,B197,)</f>
        <v>0</v>
      </c>
      <c r="C199" s="321">
        <f t="shared" si="4"/>
        <v>1</v>
      </c>
      <c r="D199" s="321">
        <f t="shared" si="4"/>
        <v>0</v>
      </c>
      <c r="E199" s="321">
        <f t="shared" si="4"/>
        <v>1</v>
      </c>
      <c r="F199" s="321">
        <f t="shared" si="4"/>
        <v>0</v>
      </c>
      <c r="G199" s="321">
        <f t="shared" si="4"/>
        <v>0</v>
      </c>
      <c r="H199" s="321">
        <f t="shared" si="4"/>
        <v>0</v>
      </c>
      <c r="I199" s="321">
        <f t="shared" si="4"/>
        <v>1</v>
      </c>
      <c r="J199" s="321">
        <f t="shared" si="4"/>
        <v>0</v>
      </c>
      <c r="K199" s="321">
        <f t="shared" si="4"/>
        <v>0</v>
      </c>
      <c r="L199" s="321">
        <f t="shared" si="4"/>
        <v>0</v>
      </c>
      <c r="M199" s="321">
        <f t="shared" si="4"/>
        <v>0</v>
      </c>
      <c r="N199" s="321">
        <f t="shared" si="4"/>
        <v>0</v>
      </c>
      <c r="O199" s="321">
        <f t="shared" si="4"/>
        <v>1</v>
      </c>
      <c r="P199" s="321">
        <f t="shared" si="4"/>
        <v>0</v>
      </c>
      <c r="Q199" s="321">
        <f t="shared" si="4"/>
        <v>0</v>
      </c>
      <c r="R199" s="321">
        <f t="shared" si="4"/>
        <v>0</v>
      </c>
      <c r="S199" s="321">
        <f t="shared" si="4"/>
        <v>0</v>
      </c>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c r="BB199" s="322"/>
      <c r="BC199" s="322"/>
      <c r="BD199" s="322"/>
      <c r="BE199" s="322"/>
      <c r="BF199" s="322"/>
      <c r="BG199" s="322"/>
      <c r="BH199" s="322"/>
      <c r="BI199" s="322"/>
      <c r="BJ199" s="322"/>
      <c r="BK199" s="322"/>
      <c r="BL199" s="322"/>
      <c r="BM199" s="322"/>
      <c r="BN199" s="322"/>
      <c r="BO199" s="322"/>
      <c r="BP199" s="322"/>
      <c r="BQ199" s="322"/>
      <c r="BR199" s="322"/>
      <c r="BS199" s="322"/>
      <c r="BT199" s="322"/>
      <c r="BU199" s="322"/>
      <c r="BV199" s="322"/>
      <c r="BW199" s="322"/>
      <c r="BX199" s="322"/>
      <c r="BY199" s="322"/>
      <c r="BZ199" s="322"/>
      <c r="CA199" s="322"/>
      <c r="CB199" s="322"/>
      <c r="CC199" s="322"/>
      <c r="CD199" s="322"/>
      <c r="CE199" s="322"/>
      <c r="CF199" s="322"/>
      <c r="CG199" s="322"/>
      <c r="CH199" s="322"/>
      <c r="CI199" s="322"/>
      <c r="CJ199" s="322"/>
      <c r="CK199" s="322"/>
      <c r="CL199" s="322"/>
      <c r="CM199" s="322"/>
      <c r="CN199" s="322"/>
      <c r="CO199" s="322"/>
      <c r="CP199" s="322"/>
      <c r="CQ199" s="322"/>
      <c r="CR199" s="322"/>
      <c r="CS199" s="322"/>
      <c r="CT199" s="322"/>
      <c r="CU199" s="322"/>
      <c r="CV199" s="322"/>
      <c r="CW199" s="322"/>
      <c r="CX199" s="322"/>
      <c r="CY199" s="322"/>
      <c r="CZ199" s="322"/>
      <c r="DA199" s="322"/>
      <c r="DB199" s="322"/>
      <c r="DC199" s="322"/>
      <c r="DD199" s="322"/>
      <c r="DE199" s="322"/>
      <c r="DF199" s="322"/>
      <c r="DG199" s="322"/>
      <c r="DH199" s="322"/>
      <c r="DI199" s="322"/>
      <c r="DJ199" s="322"/>
      <c r="DK199" s="322"/>
      <c r="DL199" s="322"/>
      <c r="DM199" s="322"/>
      <c r="DN199" s="322"/>
      <c r="DO199" s="322"/>
      <c r="DP199" s="322"/>
      <c r="DQ199" s="322"/>
      <c r="DR199" s="322"/>
      <c r="DS199" s="322"/>
      <c r="DT199" s="322"/>
      <c r="DU199" s="322"/>
      <c r="DV199" s="322"/>
      <c r="DW199" s="322"/>
      <c r="DX199" s="322"/>
      <c r="DY199" s="322"/>
      <c r="DZ199" s="322"/>
      <c r="EA199" s="322"/>
      <c r="EB199" s="322"/>
      <c r="EC199" s="322"/>
      <c r="ED199" s="322"/>
      <c r="EE199" s="322"/>
      <c r="EF199" s="322"/>
      <c r="EG199" s="322"/>
      <c r="EH199" s="322"/>
      <c r="EI199" s="322"/>
      <c r="EJ199" s="322"/>
      <c r="EK199" s="322"/>
      <c r="EL199" s="322"/>
      <c r="EM199" s="322"/>
      <c r="EN199" s="322"/>
      <c r="EO199" s="322"/>
      <c r="EP199" s="322"/>
      <c r="EQ199" s="322"/>
      <c r="ER199" s="322"/>
      <c r="ES199" s="322"/>
      <c r="ET199" s="322"/>
      <c r="EU199" s="322"/>
      <c r="EV199" s="322"/>
      <c r="EW199" s="322"/>
      <c r="EX199" s="322"/>
      <c r="EY199" s="322"/>
      <c r="EZ199" s="322"/>
      <c r="FA199" s="322"/>
      <c r="FB199" s="322"/>
      <c r="FC199" s="322"/>
      <c r="FD199" s="322"/>
      <c r="FE199" s="322"/>
      <c r="FF199" s="322"/>
      <c r="FG199" s="322"/>
      <c r="FH199" s="322"/>
      <c r="FI199" s="322"/>
      <c r="FJ199" s="322"/>
      <c r="FK199" s="322"/>
      <c r="FL199" s="322"/>
      <c r="FM199" s="322"/>
      <c r="FN199" s="322"/>
      <c r="FO199" s="322"/>
      <c r="FP199" s="322"/>
      <c r="FQ199" s="322"/>
      <c r="FR199" s="322"/>
      <c r="FS199" s="322"/>
      <c r="FT199" s="322"/>
      <c r="FU199" s="322"/>
      <c r="FV199" s="322"/>
      <c r="FW199" s="322"/>
      <c r="FX199" s="322"/>
      <c r="FY199" s="322"/>
      <c r="FZ199" s="322"/>
      <c r="GA199" s="322"/>
      <c r="GB199" s="322"/>
      <c r="GC199" s="322"/>
      <c r="GD199" s="322"/>
      <c r="GE199" s="322"/>
      <c r="GF199" s="322"/>
      <c r="GG199" s="322"/>
      <c r="GH199" s="322"/>
      <c r="GI199" s="322"/>
      <c r="GJ199" s="322"/>
      <c r="GK199" s="322"/>
      <c r="GL199" s="322"/>
      <c r="GM199" s="322"/>
      <c r="GN199" s="322"/>
      <c r="GO199" s="322"/>
      <c r="GP199" s="322"/>
      <c r="GQ199" s="322"/>
      <c r="GR199" s="322"/>
      <c r="GS199" s="322"/>
      <c r="GT199" s="322"/>
      <c r="GU199" s="322"/>
      <c r="GV199" s="322"/>
      <c r="GW199" s="322"/>
      <c r="GX199" s="322"/>
      <c r="GY199" s="322"/>
      <c r="GZ199" s="322"/>
      <c r="HA199" s="322"/>
      <c r="HB199" s="322"/>
      <c r="HC199" s="322"/>
      <c r="HD199" s="322"/>
      <c r="HE199" s="322"/>
      <c r="HF199" s="322"/>
      <c r="HG199" s="322"/>
      <c r="HH199" s="322"/>
      <c r="HI199" s="322"/>
      <c r="HJ199" s="322"/>
      <c r="HK199" s="322"/>
      <c r="HL199" s="322"/>
      <c r="HM199" s="322"/>
      <c r="HN199" s="322"/>
      <c r="HO199" s="322"/>
      <c r="HP199" s="322"/>
      <c r="HQ199" s="322"/>
      <c r="HR199" s="322"/>
      <c r="HS199" s="322"/>
      <c r="HT199" s="322"/>
      <c r="HU199" s="322"/>
      <c r="HV199" s="322"/>
      <c r="HW199" s="322"/>
      <c r="HX199" s="322"/>
      <c r="HY199" s="322"/>
      <c r="HZ199" s="322"/>
      <c r="IA199" s="322"/>
      <c r="IB199" s="322"/>
      <c r="IC199" s="322"/>
      <c r="ID199" s="322"/>
      <c r="IE199" s="322"/>
      <c r="IF199" s="322"/>
      <c r="IG199" s="322"/>
      <c r="IH199" s="322"/>
      <c r="II199" s="322"/>
      <c r="IJ199" s="322"/>
      <c r="IK199" s="322"/>
      <c r="IL199" s="322"/>
      <c r="IM199" s="322"/>
      <c r="IN199" s="322"/>
      <c r="IO199" s="322"/>
      <c r="IP199" s="322"/>
      <c r="IQ199" s="322"/>
      <c r="IR199" s="322"/>
      <c r="IS199" s="322"/>
      <c r="IT199" s="322"/>
      <c r="IU199" s="322"/>
      <c r="IV199" s="322"/>
    </row>
    <row r="200" spans="1:256" ht="13.5" thickBot="1">
      <c r="A200" s="1562"/>
      <c r="B200" s="1563"/>
      <c r="C200" s="1563"/>
      <c r="D200" s="1563"/>
      <c r="E200" s="1563"/>
      <c r="F200" s="1563"/>
      <c r="G200" s="1563"/>
      <c r="H200" s="1563"/>
      <c r="I200" s="1563"/>
      <c r="J200" s="1563"/>
      <c r="K200" s="1563"/>
      <c r="L200" s="1563"/>
      <c r="M200" s="1563"/>
      <c r="N200" s="1563"/>
      <c r="O200" s="1563"/>
      <c r="P200" s="1563"/>
      <c r="Q200" s="1563"/>
      <c r="R200" s="1563"/>
      <c r="S200" s="1564"/>
    </row>
    <row r="201" spans="1:256">
      <c r="A201" s="1565" t="s">
        <v>680</v>
      </c>
      <c r="B201" s="1566"/>
      <c r="C201" s="1566"/>
      <c r="D201" s="1566"/>
      <c r="E201" s="1566"/>
      <c r="F201" s="1566"/>
      <c r="G201" s="1566"/>
      <c r="H201" s="1566"/>
      <c r="I201" s="1566"/>
      <c r="J201" s="1566"/>
      <c r="K201" s="1566"/>
      <c r="L201" s="1566"/>
      <c r="M201" s="1566"/>
      <c r="N201" s="1566"/>
      <c r="O201" s="1566"/>
      <c r="P201" s="1566"/>
      <c r="Q201" s="1566"/>
      <c r="R201" s="1566"/>
      <c r="S201" s="1567"/>
    </row>
    <row r="202" spans="1:256" s="324" customFormat="1">
      <c r="A202" s="323">
        <f>SUM(A199,A159,A119,A79,A39)</f>
        <v>31</v>
      </c>
      <c r="B202" s="323">
        <f t="shared" ref="B202:S202" si="5">SUM(B199,B159,B119,B79,B39)</f>
        <v>58</v>
      </c>
      <c r="C202" s="323">
        <f t="shared" si="5"/>
        <v>89</v>
      </c>
      <c r="D202" s="323">
        <f t="shared" si="5"/>
        <v>28</v>
      </c>
      <c r="E202" s="323">
        <f t="shared" si="5"/>
        <v>61</v>
      </c>
      <c r="F202" s="323">
        <f t="shared" si="5"/>
        <v>32</v>
      </c>
      <c r="G202" s="323">
        <f t="shared" si="5"/>
        <v>56</v>
      </c>
      <c r="H202" s="323">
        <f t="shared" si="5"/>
        <v>0</v>
      </c>
      <c r="I202" s="323">
        <f t="shared" si="5"/>
        <v>83</v>
      </c>
      <c r="J202" s="323">
        <f t="shared" si="5"/>
        <v>6</v>
      </c>
      <c r="K202" s="323">
        <f t="shared" si="5"/>
        <v>3</v>
      </c>
      <c r="L202" s="323">
        <f t="shared" si="5"/>
        <v>6</v>
      </c>
      <c r="M202" s="323">
        <f t="shared" si="5"/>
        <v>0</v>
      </c>
      <c r="N202" s="323">
        <f t="shared" si="5"/>
        <v>0</v>
      </c>
      <c r="O202" s="323">
        <f t="shared" si="5"/>
        <v>40</v>
      </c>
      <c r="P202" s="323">
        <f t="shared" si="5"/>
        <v>49</v>
      </c>
      <c r="Q202" s="323">
        <f t="shared" si="5"/>
        <v>0</v>
      </c>
      <c r="R202" s="323">
        <f t="shared" si="5"/>
        <v>0</v>
      </c>
      <c r="S202" s="323">
        <f t="shared" si="5"/>
        <v>0</v>
      </c>
    </row>
  </sheetData>
  <mergeCells count="23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0:S40"/>
    <mergeCell ref="A41:S41"/>
    <mergeCell ref="A42:S42"/>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A85:S85"/>
    <mergeCell ref="A86:S86"/>
    <mergeCell ref="A87:S87"/>
    <mergeCell ref="A88:S88"/>
    <mergeCell ref="A89:S89"/>
    <mergeCell ref="A90:S90"/>
    <mergeCell ref="A78:S78"/>
    <mergeCell ref="A80:S80"/>
    <mergeCell ref="A81:S81"/>
    <mergeCell ref="A82:S82"/>
    <mergeCell ref="A83:S83"/>
    <mergeCell ref="A84:S84"/>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94:S94"/>
    <mergeCell ref="A96:S96"/>
    <mergeCell ref="A98:S98"/>
    <mergeCell ref="A100:S100"/>
    <mergeCell ref="A102:S102"/>
    <mergeCell ref="A104:S104"/>
    <mergeCell ref="M92:N92"/>
    <mergeCell ref="O92:O93"/>
    <mergeCell ref="P92:P93"/>
    <mergeCell ref="Q92:Q93"/>
    <mergeCell ref="R92:R93"/>
    <mergeCell ref="S92:S93"/>
    <mergeCell ref="Q132:Q133"/>
    <mergeCell ref="R132:R133"/>
    <mergeCell ref="A118:S118"/>
    <mergeCell ref="A120:S120"/>
    <mergeCell ref="A106:S106"/>
    <mergeCell ref="A108:S108"/>
    <mergeCell ref="A110:S110"/>
    <mergeCell ref="A112:S112"/>
    <mergeCell ref="A114:S114"/>
    <mergeCell ref="A116:S116"/>
    <mergeCell ref="S132:S133"/>
    <mergeCell ref="A142:S142"/>
    <mergeCell ref="A144:S144"/>
    <mergeCell ref="A146:S146"/>
    <mergeCell ref="A134:S134"/>
    <mergeCell ref="A125:S125"/>
    <mergeCell ref="A126:S126"/>
    <mergeCell ref="A127:S127"/>
    <mergeCell ref="A121:S121"/>
    <mergeCell ref="A122:S122"/>
    <mergeCell ref="A123:S123"/>
    <mergeCell ref="A124:S124"/>
    <mergeCell ref="A128:S128"/>
    <mergeCell ref="A129:S129"/>
    <mergeCell ref="A131:C131"/>
    <mergeCell ref="D131:E131"/>
    <mergeCell ref="F131:H131"/>
    <mergeCell ref="I131:J131"/>
    <mergeCell ref="K131:N131"/>
    <mergeCell ref="O131:Q131"/>
    <mergeCell ref="R131:S131"/>
    <mergeCell ref="A130:S130"/>
    <mergeCell ref="M132:N132"/>
    <mergeCell ref="O132:O133"/>
    <mergeCell ref="P132:P133"/>
    <mergeCell ref="A169:S169"/>
    <mergeCell ref="A171:C171"/>
    <mergeCell ref="D171:E171"/>
    <mergeCell ref="F171:H171"/>
    <mergeCell ref="I171:J171"/>
    <mergeCell ref="K171:N171"/>
    <mergeCell ref="A164:S164"/>
    <mergeCell ref="A165:S165"/>
    <mergeCell ref="A166:S166"/>
    <mergeCell ref="A196:S196"/>
    <mergeCell ref="A176:S176"/>
    <mergeCell ref="A178:S178"/>
    <mergeCell ref="A180:S180"/>
    <mergeCell ref="A182:S182"/>
    <mergeCell ref="A184:S184"/>
    <mergeCell ref="A186:S186"/>
    <mergeCell ref="A170:S170"/>
    <mergeCell ref="A174:S174"/>
    <mergeCell ref="A156:S156"/>
    <mergeCell ref="A167:S167"/>
    <mergeCell ref="A168:S168"/>
    <mergeCell ref="A132:A133"/>
    <mergeCell ref="B132:B133"/>
    <mergeCell ref="C132:C133"/>
    <mergeCell ref="D132:D133"/>
    <mergeCell ref="E132:E133"/>
    <mergeCell ref="F132:H132"/>
    <mergeCell ref="I132:I133"/>
    <mergeCell ref="J132:J133"/>
    <mergeCell ref="K132:L132"/>
    <mergeCell ref="A160:S160"/>
    <mergeCell ref="A161:S161"/>
    <mergeCell ref="A162:S162"/>
    <mergeCell ref="A163:S163"/>
    <mergeCell ref="A148:S148"/>
    <mergeCell ref="A150:S150"/>
    <mergeCell ref="A152:S152"/>
    <mergeCell ref="A154:S154"/>
    <mergeCell ref="A158:S158"/>
    <mergeCell ref="A136:S136"/>
    <mergeCell ref="A138:S138"/>
    <mergeCell ref="A140:S140"/>
    <mergeCell ref="A198:S198"/>
    <mergeCell ref="A200:S200"/>
    <mergeCell ref="A201:S201"/>
    <mergeCell ref="O171:Q171"/>
    <mergeCell ref="R171:S171"/>
    <mergeCell ref="A172:A173"/>
    <mergeCell ref="B172:B173"/>
    <mergeCell ref="C172:C173"/>
    <mergeCell ref="D172:D173"/>
    <mergeCell ref="E172:E173"/>
    <mergeCell ref="F172:H172"/>
    <mergeCell ref="I172:I173"/>
    <mergeCell ref="J172:J173"/>
    <mergeCell ref="K172:L172"/>
    <mergeCell ref="M172:N172"/>
    <mergeCell ref="O172:O173"/>
    <mergeCell ref="P172:P173"/>
    <mergeCell ref="Q172:Q173"/>
    <mergeCell ref="R172:R173"/>
    <mergeCell ref="S172:S173"/>
    <mergeCell ref="A188:S188"/>
    <mergeCell ref="A190:S190"/>
    <mergeCell ref="A192:S192"/>
    <mergeCell ref="A194:S194"/>
  </mergeCells>
  <dataValidations count="2">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151 JI151 M134 K17 M31 M23 M25 M149 K15 TE151 JI25 M21 M147 K19 M29 JI2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dataValidation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3"/>
  <sheetViews>
    <sheetView workbookViewId="0">
      <selection sqref="A1:S1"/>
    </sheetView>
  </sheetViews>
  <sheetFormatPr defaultRowHeight="12.75"/>
  <cols>
    <col min="1" max="16384" width="9.140625" style="3"/>
  </cols>
  <sheetData>
    <row r="1" spans="1:19" ht="22.5" customHeight="1">
      <c r="A1" s="1188" t="s">
        <v>2879</v>
      </c>
      <c r="B1" s="1208"/>
      <c r="C1" s="1208"/>
      <c r="D1" s="1208"/>
      <c r="E1" s="1208"/>
      <c r="F1" s="1208"/>
      <c r="G1" s="1208"/>
      <c r="H1" s="1208"/>
      <c r="I1" s="1208"/>
      <c r="J1" s="1208"/>
      <c r="K1" s="1208"/>
      <c r="L1" s="1208"/>
      <c r="M1" s="1208"/>
      <c r="N1" s="1208"/>
      <c r="O1" s="1208"/>
      <c r="P1" s="1208"/>
      <c r="Q1" s="1208"/>
      <c r="R1" s="1208"/>
      <c r="S1" s="1209"/>
    </row>
    <row r="2" spans="1:19">
      <c r="A2" s="1191" t="s">
        <v>3654</v>
      </c>
      <c r="B2" s="1115"/>
      <c r="C2" s="1115"/>
      <c r="D2" s="1115"/>
      <c r="E2" s="1115"/>
      <c r="F2" s="1115"/>
      <c r="G2" s="1115"/>
      <c r="H2" s="1115"/>
      <c r="I2" s="1115"/>
      <c r="J2" s="1115"/>
      <c r="K2" s="1115"/>
      <c r="L2" s="1115"/>
      <c r="M2" s="1115"/>
      <c r="N2" s="1115"/>
      <c r="O2" s="1115"/>
      <c r="P2" s="1115"/>
      <c r="Q2" s="1115"/>
      <c r="R2" s="1115"/>
      <c r="S2" s="1622"/>
    </row>
    <row r="3" spans="1:19">
      <c r="A3" s="1191" t="s">
        <v>1587</v>
      </c>
      <c r="B3" s="977"/>
      <c r="C3" s="977"/>
      <c r="D3" s="977"/>
      <c r="E3" s="977"/>
      <c r="F3" s="977"/>
      <c r="G3" s="977"/>
      <c r="H3" s="977"/>
      <c r="I3" s="977"/>
      <c r="J3" s="977"/>
      <c r="K3" s="977"/>
      <c r="L3" s="977"/>
      <c r="M3" s="977"/>
      <c r="N3" s="977"/>
      <c r="O3" s="977"/>
      <c r="P3" s="977"/>
      <c r="Q3" s="977"/>
      <c r="R3" s="977"/>
      <c r="S3" s="1192"/>
    </row>
    <row r="4" spans="1:19">
      <c r="A4" s="1191" t="s">
        <v>1588</v>
      </c>
      <c r="B4" s="977"/>
      <c r="C4" s="977"/>
      <c r="D4" s="977"/>
      <c r="E4" s="977"/>
      <c r="F4" s="977"/>
      <c r="G4" s="977"/>
      <c r="H4" s="977"/>
      <c r="I4" s="977"/>
      <c r="J4" s="977"/>
      <c r="K4" s="977"/>
      <c r="L4" s="977"/>
      <c r="M4" s="977"/>
      <c r="N4" s="977"/>
      <c r="O4" s="977"/>
      <c r="P4" s="977"/>
      <c r="Q4" s="977"/>
      <c r="R4" s="977"/>
      <c r="S4" s="1192"/>
    </row>
    <row r="5" spans="1:19">
      <c r="A5" s="1191" t="s">
        <v>1589</v>
      </c>
      <c r="B5" s="977"/>
      <c r="C5" s="977"/>
      <c r="D5" s="977"/>
      <c r="E5" s="977"/>
      <c r="F5" s="977"/>
      <c r="G5" s="977"/>
      <c r="H5" s="977"/>
      <c r="I5" s="977"/>
      <c r="J5" s="977"/>
      <c r="K5" s="977"/>
      <c r="L5" s="977"/>
      <c r="M5" s="977"/>
      <c r="N5" s="977"/>
      <c r="O5" s="977"/>
      <c r="P5" s="977"/>
      <c r="Q5" s="977"/>
      <c r="R5" s="977"/>
      <c r="S5" s="1192"/>
    </row>
    <row r="6" spans="1:19">
      <c r="A6" s="1191" t="s">
        <v>1590</v>
      </c>
      <c r="B6" s="977"/>
      <c r="C6" s="977"/>
      <c r="D6" s="977"/>
      <c r="E6" s="977"/>
      <c r="F6" s="977"/>
      <c r="G6" s="977"/>
      <c r="H6" s="977"/>
      <c r="I6" s="977"/>
      <c r="J6" s="977"/>
      <c r="K6" s="977"/>
      <c r="L6" s="977"/>
      <c r="M6" s="977"/>
      <c r="N6" s="977"/>
      <c r="O6" s="977"/>
      <c r="P6" s="977"/>
      <c r="Q6" s="977"/>
      <c r="R6" s="977"/>
      <c r="S6" s="1192"/>
    </row>
    <row r="7" spans="1:19">
      <c r="A7" s="1191" t="s">
        <v>1591</v>
      </c>
      <c r="B7" s="977"/>
      <c r="C7" s="977"/>
      <c r="D7" s="977"/>
      <c r="E7" s="977"/>
      <c r="F7" s="977"/>
      <c r="G7" s="977"/>
      <c r="H7" s="977"/>
      <c r="I7" s="977"/>
      <c r="J7" s="977"/>
      <c r="K7" s="977"/>
      <c r="L7" s="977"/>
      <c r="M7" s="977"/>
      <c r="N7" s="977"/>
      <c r="O7" s="977"/>
      <c r="P7" s="977"/>
      <c r="Q7" s="977"/>
      <c r="R7" s="977"/>
      <c r="S7" s="1192"/>
    </row>
    <row r="8" spans="1:19">
      <c r="A8" s="1191" t="s">
        <v>1592</v>
      </c>
      <c r="B8" s="977"/>
      <c r="C8" s="977"/>
      <c r="D8" s="977"/>
      <c r="E8" s="977"/>
      <c r="F8" s="977"/>
      <c r="G8" s="977"/>
      <c r="H8" s="977"/>
      <c r="I8" s="977"/>
      <c r="J8" s="977"/>
      <c r="K8" s="977"/>
      <c r="L8" s="977"/>
      <c r="M8" s="977"/>
      <c r="N8" s="977"/>
      <c r="O8" s="977"/>
      <c r="P8" s="977"/>
      <c r="Q8" s="977"/>
      <c r="R8" s="977"/>
      <c r="S8" s="1192"/>
    </row>
    <row r="9" spans="1:19">
      <c r="A9" s="1191" t="s">
        <v>1593</v>
      </c>
      <c r="B9" s="977"/>
      <c r="C9" s="977"/>
      <c r="D9" s="977"/>
      <c r="E9" s="977"/>
      <c r="F9" s="977"/>
      <c r="G9" s="977"/>
      <c r="H9" s="977"/>
      <c r="I9" s="977"/>
      <c r="J9" s="977"/>
      <c r="K9" s="977"/>
      <c r="L9" s="977"/>
      <c r="M9" s="977"/>
      <c r="N9" s="977"/>
      <c r="O9" s="977"/>
      <c r="P9" s="977"/>
      <c r="Q9" s="977"/>
      <c r="R9" s="977"/>
      <c r="S9" s="1192"/>
    </row>
    <row r="10" spans="1:19">
      <c r="A10" s="1193" t="s">
        <v>1594</v>
      </c>
      <c r="B10" s="983"/>
      <c r="C10" s="983"/>
      <c r="D10" s="983"/>
      <c r="E10" s="983"/>
      <c r="F10" s="983"/>
      <c r="G10" s="983"/>
      <c r="H10" s="983"/>
      <c r="I10" s="983"/>
      <c r="J10" s="983"/>
      <c r="K10" s="983"/>
      <c r="L10" s="983"/>
      <c r="M10" s="983"/>
      <c r="N10" s="983"/>
      <c r="O10" s="983"/>
      <c r="P10" s="983"/>
      <c r="Q10" s="983"/>
      <c r="R10" s="983"/>
      <c r="S10" s="1194"/>
    </row>
    <row r="11" spans="1:19" ht="30" customHeight="1">
      <c r="A11" s="119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1196"/>
    </row>
    <row r="12" spans="1:19" ht="23.25" customHeight="1">
      <c r="A12" s="1202"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1201" t="s">
        <v>62</v>
      </c>
    </row>
    <row r="13" spans="1:19" ht="65.25" customHeight="1">
      <c r="A13" s="1195"/>
      <c r="B13" s="985"/>
      <c r="C13" s="1003"/>
      <c r="D13" s="985"/>
      <c r="E13" s="985"/>
      <c r="F13" s="136" t="s">
        <v>63</v>
      </c>
      <c r="G13" s="136" t="s">
        <v>64</v>
      </c>
      <c r="H13" s="136" t="s">
        <v>65</v>
      </c>
      <c r="I13" s="985"/>
      <c r="J13" s="985"/>
      <c r="K13" s="139" t="s">
        <v>66</v>
      </c>
      <c r="L13" s="139" t="s">
        <v>67</v>
      </c>
      <c r="M13" s="139" t="s">
        <v>68</v>
      </c>
      <c r="N13" s="139" t="s">
        <v>67</v>
      </c>
      <c r="O13" s="985"/>
      <c r="P13" s="985"/>
      <c r="Q13" s="985"/>
      <c r="R13" s="985"/>
      <c r="S13" s="1196"/>
    </row>
    <row r="14" spans="1:19">
      <c r="A14" s="1197" t="s">
        <v>69</v>
      </c>
      <c r="B14" s="994"/>
      <c r="C14" s="994"/>
      <c r="D14" s="994"/>
      <c r="E14" s="994"/>
      <c r="F14" s="994"/>
      <c r="G14" s="994"/>
      <c r="H14" s="994"/>
      <c r="I14" s="994"/>
      <c r="J14" s="994"/>
      <c r="K14" s="994"/>
      <c r="L14" s="994"/>
      <c r="M14" s="994"/>
      <c r="N14" s="994"/>
      <c r="O14" s="994"/>
      <c r="P14" s="994"/>
      <c r="Q14" s="994"/>
      <c r="R14" s="994"/>
      <c r="S14" s="1198"/>
    </row>
    <row r="15" spans="1:19" s="4" customFormat="1" ht="11.25" customHeight="1">
      <c r="A15" s="70">
        <v>129</v>
      </c>
      <c r="B15" s="18">
        <v>409</v>
      </c>
      <c r="C15" s="18">
        <v>538</v>
      </c>
      <c r="D15" s="18">
        <v>28</v>
      </c>
      <c r="E15" s="18">
        <v>510</v>
      </c>
      <c r="F15" s="18">
        <v>71</v>
      </c>
      <c r="G15" s="18">
        <v>467</v>
      </c>
      <c r="H15" s="18">
        <v>0</v>
      </c>
      <c r="I15" s="18">
        <v>538</v>
      </c>
      <c r="J15" s="18">
        <v>0</v>
      </c>
      <c r="K15" s="18">
        <v>0</v>
      </c>
      <c r="L15" s="18">
        <v>0</v>
      </c>
      <c r="M15" s="18">
        <v>0</v>
      </c>
      <c r="N15" s="18">
        <v>0</v>
      </c>
      <c r="O15" s="18">
        <v>5</v>
      </c>
      <c r="P15" s="18">
        <v>0</v>
      </c>
      <c r="Q15" s="18">
        <v>533</v>
      </c>
      <c r="R15" s="18">
        <v>0</v>
      </c>
      <c r="S15" s="71">
        <v>0</v>
      </c>
    </row>
    <row r="16" spans="1:19">
      <c r="A16" s="1197" t="s">
        <v>70</v>
      </c>
      <c r="B16" s="994"/>
      <c r="C16" s="994"/>
      <c r="D16" s="994"/>
      <c r="E16" s="994"/>
      <c r="F16" s="994"/>
      <c r="G16" s="994"/>
      <c r="H16" s="994"/>
      <c r="I16" s="994"/>
      <c r="J16" s="994"/>
      <c r="K16" s="994"/>
      <c r="L16" s="994"/>
      <c r="M16" s="994"/>
      <c r="N16" s="994"/>
      <c r="O16" s="994"/>
      <c r="P16" s="994"/>
      <c r="Q16" s="994"/>
      <c r="R16" s="994"/>
      <c r="S16" s="1198"/>
    </row>
    <row r="17" spans="1:19" s="4" customFormat="1" ht="11.25" customHeight="1">
      <c r="A17" s="70">
        <v>250</v>
      </c>
      <c r="B17" s="18">
        <v>416</v>
      </c>
      <c r="C17" s="18">
        <v>666</v>
      </c>
      <c r="D17" s="18">
        <v>61</v>
      </c>
      <c r="E17" s="18">
        <v>605</v>
      </c>
      <c r="F17" s="18">
        <v>232</v>
      </c>
      <c r="G17" s="18">
        <v>434</v>
      </c>
      <c r="H17" s="18">
        <v>0</v>
      </c>
      <c r="I17" s="18">
        <v>666</v>
      </c>
      <c r="J17" s="18">
        <v>0</v>
      </c>
      <c r="K17" s="18">
        <v>0</v>
      </c>
      <c r="L17" s="18">
        <v>0</v>
      </c>
      <c r="M17" s="18">
        <v>0</v>
      </c>
      <c r="N17" s="18">
        <v>0</v>
      </c>
      <c r="O17" s="18">
        <v>0</v>
      </c>
      <c r="P17" s="18">
        <v>17</v>
      </c>
      <c r="Q17" s="18">
        <v>649</v>
      </c>
      <c r="R17" s="18">
        <v>0</v>
      </c>
      <c r="S17" s="71">
        <v>0</v>
      </c>
    </row>
    <row r="18" spans="1:19">
      <c r="A18" s="1197" t="s">
        <v>71</v>
      </c>
      <c r="B18" s="994"/>
      <c r="C18" s="994"/>
      <c r="D18" s="994"/>
      <c r="E18" s="994"/>
      <c r="F18" s="994"/>
      <c r="G18" s="994"/>
      <c r="H18" s="994"/>
      <c r="I18" s="994"/>
      <c r="J18" s="994"/>
      <c r="K18" s="994"/>
      <c r="L18" s="994"/>
      <c r="M18" s="994"/>
      <c r="N18" s="994"/>
      <c r="O18" s="994"/>
      <c r="P18" s="994"/>
      <c r="Q18" s="994"/>
      <c r="R18" s="994"/>
      <c r="S18" s="1198"/>
    </row>
    <row r="19" spans="1:19" s="4" customFormat="1" ht="11.25" customHeight="1">
      <c r="A19" s="70">
        <v>215</v>
      </c>
      <c r="B19" s="18">
        <v>355</v>
      </c>
      <c r="C19" s="18">
        <v>570</v>
      </c>
      <c r="D19" s="18">
        <v>44</v>
      </c>
      <c r="E19" s="18">
        <v>526</v>
      </c>
      <c r="F19" s="18">
        <v>165</v>
      </c>
      <c r="G19" s="18">
        <v>405</v>
      </c>
      <c r="H19" s="18">
        <v>0</v>
      </c>
      <c r="I19" s="18">
        <v>570</v>
      </c>
      <c r="J19" s="18">
        <v>0</v>
      </c>
      <c r="K19" s="18">
        <v>0</v>
      </c>
      <c r="L19" s="18">
        <v>0</v>
      </c>
      <c r="M19" s="18">
        <v>0</v>
      </c>
      <c r="N19" s="18">
        <v>0</v>
      </c>
      <c r="O19" s="18">
        <v>2</v>
      </c>
      <c r="P19" s="18">
        <v>10</v>
      </c>
      <c r="Q19" s="18">
        <v>558</v>
      </c>
      <c r="R19" s="18">
        <v>0</v>
      </c>
      <c r="S19" s="71">
        <v>0</v>
      </c>
    </row>
    <row r="20" spans="1:19">
      <c r="A20" s="1197" t="s">
        <v>72</v>
      </c>
      <c r="B20" s="994"/>
      <c r="C20" s="994"/>
      <c r="D20" s="994"/>
      <c r="E20" s="994"/>
      <c r="F20" s="994"/>
      <c r="G20" s="994"/>
      <c r="H20" s="994"/>
      <c r="I20" s="994"/>
      <c r="J20" s="994"/>
      <c r="K20" s="994"/>
      <c r="L20" s="994"/>
      <c r="M20" s="994"/>
      <c r="N20" s="994"/>
      <c r="O20" s="994"/>
      <c r="P20" s="994"/>
      <c r="Q20" s="994"/>
      <c r="R20" s="994"/>
      <c r="S20" s="1198"/>
    </row>
    <row r="21" spans="1:19" s="4" customFormat="1" ht="11.25" customHeight="1">
      <c r="A21" s="70">
        <v>185</v>
      </c>
      <c r="B21" s="18">
        <v>357</v>
      </c>
      <c r="C21" s="18">
        <v>542</v>
      </c>
      <c r="D21" s="18">
        <v>64</v>
      </c>
      <c r="E21" s="18">
        <v>478</v>
      </c>
      <c r="F21" s="18">
        <v>164</v>
      </c>
      <c r="G21" s="18">
        <v>378</v>
      </c>
      <c r="H21" s="18">
        <v>0</v>
      </c>
      <c r="I21" s="18">
        <v>542</v>
      </c>
      <c r="J21" s="18">
        <v>0</v>
      </c>
      <c r="K21" s="18">
        <v>0</v>
      </c>
      <c r="L21" s="18">
        <v>0</v>
      </c>
      <c r="M21" s="18">
        <v>0</v>
      </c>
      <c r="N21" s="18">
        <v>0</v>
      </c>
      <c r="O21" s="18">
        <v>0</v>
      </c>
      <c r="P21" s="18">
        <v>13</v>
      </c>
      <c r="Q21" s="18">
        <v>529</v>
      </c>
      <c r="R21" s="18">
        <v>0</v>
      </c>
      <c r="S21" s="71">
        <v>0</v>
      </c>
    </row>
    <row r="22" spans="1:19">
      <c r="A22" s="1199" t="s">
        <v>73</v>
      </c>
      <c r="B22" s="995"/>
      <c r="C22" s="995"/>
      <c r="D22" s="995"/>
      <c r="E22" s="995"/>
      <c r="F22" s="995"/>
      <c r="G22" s="995"/>
      <c r="H22" s="995"/>
      <c r="I22" s="995"/>
      <c r="J22" s="995"/>
      <c r="K22" s="995"/>
      <c r="L22" s="995"/>
      <c r="M22" s="995"/>
      <c r="N22" s="995"/>
      <c r="O22" s="995"/>
      <c r="P22" s="995"/>
      <c r="Q22" s="995"/>
      <c r="R22" s="995"/>
      <c r="S22" s="1200"/>
    </row>
    <row r="23" spans="1:19" s="4" customFormat="1" ht="11.25" customHeight="1">
      <c r="A23" s="70">
        <v>213</v>
      </c>
      <c r="B23" s="18">
        <v>400</v>
      </c>
      <c r="C23" s="18">
        <v>613</v>
      </c>
      <c r="D23" s="18">
        <v>112</v>
      </c>
      <c r="E23" s="18">
        <v>501</v>
      </c>
      <c r="F23" s="18">
        <v>162</v>
      </c>
      <c r="G23" s="18">
        <v>451</v>
      </c>
      <c r="H23" s="18">
        <v>0</v>
      </c>
      <c r="I23" s="18">
        <v>613</v>
      </c>
      <c r="J23" s="18">
        <v>0</v>
      </c>
      <c r="K23" s="18">
        <v>0</v>
      </c>
      <c r="L23" s="18">
        <v>0</v>
      </c>
      <c r="M23" s="18">
        <v>0</v>
      </c>
      <c r="N23" s="18">
        <v>0</v>
      </c>
      <c r="O23" s="18">
        <v>0</v>
      </c>
      <c r="P23" s="18">
        <v>4</v>
      </c>
      <c r="Q23" s="18">
        <v>609</v>
      </c>
      <c r="R23" s="18">
        <v>0</v>
      </c>
      <c r="S23" s="71">
        <v>0</v>
      </c>
    </row>
    <row r="24" spans="1:19">
      <c r="A24" s="1197" t="s">
        <v>74</v>
      </c>
      <c r="B24" s="994"/>
      <c r="C24" s="994"/>
      <c r="D24" s="994"/>
      <c r="E24" s="994"/>
      <c r="F24" s="994"/>
      <c r="G24" s="994"/>
      <c r="H24" s="994"/>
      <c r="I24" s="994"/>
      <c r="J24" s="994"/>
      <c r="K24" s="994"/>
      <c r="L24" s="994"/>
      <c r="M24" s="994"/>
      <c r="N24" s="994"/>
      <c r="O24" s="994"/>
      <c r="P24" s="994"/>
      <c r="Q24" s="994"/>
      <c r="R24" s="994"/>
      <c r="S24" s="1198"/>
    </row>
    <row r="25" spans="1:19" s="561" customFormat="1">
      <c r="A25" s="70">
        <v>180</v>
      </c>
      <c r="B25" s="18">
        <v>299</v>
      </c>
      <c r="C25" s="18">
        <v>479</v>
      </c>
      <c r="D25" s="18">
        <v>74</v>
      </c>
      <c r="E25" s="18">
        <v>405</v>
      </c>
      <c r="F25" s="18">
        <v>130</v>
      </c>
      <c r="G25" s="18">
        <v>349</v>
      </c>
      <c r="H25" s="18">
        <v>0</v>
      </c>
      <c r="I25" s="18">
        <v>479</v>
      </c>
      <c r="J25" s="18">
        <v>0</v>
      </c>
      <c r="K25" s="18">
        <v>0</v>
      </c>
      <c r="L25" s="18">
        <v>0</v>
      </c>
      <c r="M25" s="18">
        <v>0</v>
      </c>
      <c r="N25" s="18">
        <v>0</v>
      </c>
      <c r="O25" s="18">
        <v>1</v>
      </c>
      <c r="P25" s="18">
        <v>3</v>
      </c>
      <c r="Q25" s="18">
        <v>475</v>
      </c>
      <c r="R25" s="18">
        <v>0</v>
      </c>
      <c r="S25" s="71">
        <v>0</v>
      </c>
    </row>
    <row r="26" spans="1:19">
      <c r="A26" s="1197" t="s">
        <v>75</v>
      </c>
      <c r="B26" s="994"/>
      <c r="C26" s="994"/>
      <c r="D26" s="994"/>
      <c r="E26" s="994"/>
      <c r="F26" s="994"/>
      <c r="G26" s="994"/>
      <c r="H26" s="994"/>
      <c r="I26" s="994"/>
      <c r="J26" s="994"/>
      <c r="K26" s="994"/>
      <c r="L26" s="994"/>
      <c r="M26" s="994"/>
      <c r="N26" s="994"/>
      <c r="O26" s="994"/>
      <c r="P26" s="994"/>
      <c r="Q26" s="994"/>
      <c r="R26" s="994"/>
      <c r="S26" s="1198"/>
    </row>
    <row r="27" spans="1:19" s="4" customFormat="1" ht="11.25" customHeight="1">
      <c r="A27" s="70">
        <v>155</v>
      </c>
      <c r="B27" s="18">
        <v>324</v>
      </c>
      <c r="C27" s="18">
        <v>479</v>
      </c>
      <c r="D27" s="18">
        <v>117</v>
      </c>
      <c r="E27" s="18">
        <v>362</v>
      </c>
      <c r="F27" s="18">
        <v>342</v>
      </c>
      <c r="G27" s="18">
        <v>137</v>
      </c>
      <c r="H27" s="18">
        <v>0</v>
      </c>
      <c r="I27" s="18">
        <v>479</v>
      </c>
      <c r="J27" s="18">
        <v>0</v>
      </c>
      <c r="K27" s="18">
        <v>0</v>
      </c>
      <c r="L27" s="18">
        <v>0</v>
      </c>
      <c r="M27" s="18">
        <v>0</v>
      </c>
      <c r="N27" s="18">
        <v>0</v>
      </c>
      <c r="O27" s="18">
        <v>2</v>
      </c>
      <c r="P27" s="18">
        <v>0</v>
      </c>
      <c r="Q27" s="18">
        <v>477</v>
      </c>
      <c r="R27" s="18">
        <v>0</v>
      </c>
      <c r="S27" s="71">
        <v>0</v>
      </c>
    </row>
    <row r="28" spans="1:19">
      <c r="A28" s="1197" t="s">
        <v>76</v>
      </c>
      <c r="B28" s="994"/>
      <c r="C28" s="994"/>
      <c r="D28" s="994"/>
      <c r="E28" s="994"/>
      <c r="F28" s="994"/>
      <c r="G28" s="994"/>
      <c r="H28" s="994"/>
      <c r="I28" s="994"/>
      <c r="J28" s="994"/>
      <c r="K28" s="994"/>
      <c r="L28" s="994"/>
      <c r="M28" s="994"/>
      <c r="N28" s="994"/>
      <c r="O28" s="994"/>
      <c r="P28" s="994"/>
      <c r="Q28" s="994"/>
      <c r="R28" s="994"/>
      <c r="S28" s="1198"/>
    </row>
    <row r="29" spans="1:19" s="4" customFormat="1" ht="11.25" customHeight="1">
      <c r="A29" s="70">
        <v>216</v>
      </c>
      <c r="B29" s="18">
        <v>389</v>
      </c>
      <c r="C29" s="18">
        <v>605</v>
      </c>
      <c r="D29" s="18">
        <v>317</v>
      </c>
      <c r="E29" s="18">
        <v>288</v>
      </c>
      <c r="F29" s="18">
        <v>44</v>
      </c>
      <c r="G29" s="18">
        <v>561</v>
      </c>
      <c r="H29" s="18">
        <v>0</v>
      </c>
      <c r="I29" s="18">
        <v>605</v>
      </c>
      <c r="J29" s="18">
        <v>0</v>
      </c>
      <c r="K29" s="18">
        <v>0</v>
      </c>
      <c r="L29" s="18">
        <v>0</v>
      </c>
      <c r="M29" s="18">
        <v>0</v>
      </c>
      <c r="N29" s="18">
        <v>0</v>
      </c>
      <c r="O29" s="18">
        <v>9</v>
      </c>
      <c r="P29" s="18">
        <v>0</v>
      </c>
      <c r="Q29" s="18">
        <v>596</v>
      </c>
      <c r="R29" s="18">
        <v>0</v>
      </c>
      <c r="S29" s="71">
        <v>0</v>
      </c>
    </row>
    <row r="30" spans="1:19">
      <c r="A30" s="1197" t="s">
        <v>77</v>
      </c>
      <c r="B30" s="994"/>
      <c r="C30" s="994"/>
      <c r="D30" s="994"/>
      <c r="E30" s="994"/>
      <c r="F30" s="994"/>
      <c r="G30" s="994"/>
      <c r="H30" s="994"/>
      <c r="I30" s="994"/>
      <c r="J30" s="994"/>
      <c r="K30" s="994"/>
      <c r="L30" s="994"/>
      <c r="M30" s="994"/>
      <c r="N30" s="994"/>
      <c r="O30" s="994"/>
      <c r="P30" s="994"/>
      <c r="Q30" s="994"/>
      <c r="R30" s="994"/>
      <c r="S30" s="1198"/>
    </row>
    <row r="31" spans="1:19" s="908" customFormat="1" ht="11.25" customHeight="1">
      <c r="A31" s="905">
        <v>235</v>
      </c>
      <c r="B31" s="906">
        <v>408</v>
      </c>
      <c r="C31" s="906">
        <v>643</v>
      </c>
      <c r="D31" s="906">
        <v>270</v>
      </c>
      <c r="E31" s="906">
        <v>373</v>
      </c>
      <c r="F31" s="906">
        <v>44</v>
      </c>
      <c r="G31" s="906">
        <v>599</v>
      </c>
      <c r="H31" s="906">
        <v>0</v>
      </c>
      <c r="I31" s="906">
        <v>643</v>
      </c>
      <c r="J31" s="906">
        <v>0</v>
      </c>
      <c r="K31" s="906">
        <v>0</v>
      </c>
      <c r="L31" s="906">
        <v>0</v>
      </c>
      <c r="M31" s="906">
        <v>0</v>
      </c>
      <c r="N31" s="906">
        <v>0</v>
      </c>
      <c r="O31" s="906">
        <v>3</v>
      </c>
      <c r="P31" s="906">
        <v>0</v>
      </c>
      <c r="Q31" s="906">
        <v>640</v>
      </c>
      <c r="R31" s="906">
        <v>0</v>
      </c>
      <c r="S31" s="907">
        <v>0</v>
      </c>
    </row>
    <row r="32" spans="1:19">
      <c r="A32" s="1197" t="s">
        <v>78</v>
      </c>
      <c r="B32" s="994"/>
      <c r="C32" s="994"/>
      <c r="D32" s="994"/>
      <c r="E32" s="994"/>
      <c r="F32" s="994"/>
      <c r="G32" s="994"/>
      <c r="H32" s="994"/>
      <c r="I32" s="994"/>
      <c r="J32" s="994"/>
      <c r="K32" s="994"/>
      <c r="L32" s="994"/>
      <c r="M32" s="994"/>
      <c r="N32" s="994"/>
      <c r="O32" s="994"/>
      <c r="P32" s="994"/>
      <c r="Q32" s="994"/>
      <c r="R32" s="994"/>
      <c r="S32" s="1198"/>
    </row>
    <row r="33" spans="1:19" s="908" customFormat="1" ht="11.25" customHeight="1">
      <c r="A33" s="905">
        <v>144</v>
      </c>
      <c r="B33" s="906">
        <v>695</v>
      </c>
      <c r="C33" s="906">
        <v>839</v>
      </c>
      <c r="D33" s="906">
        <v>795</v>
      </c>
      <c r="E33" s="906">
        <v>44</v>
      </c>
      <c r="F33" s="906">
        <v>96</v>
      </c>
      <c r="G33" s="906">
        <v>699</v>
      </c>
      <c r="H33" s="906">
        <v>0</v>
      </c>
      <c r="I33" s="906">
        <v>839</v>
      </c>
      <c r="J33" s="906">
        <v>0</v>
      </c>
      <c r="K33" s="906">
        <v>0</v>
      </c>
      <c r="L33" s="906">
        <v>0</v>
      </c>
      <c r="M33" s="906">
        <v>0</v>
      </c>
      <c r="N33" s="906">
        <v>0</v>
      </c>
      <c r="O33" s="906">
        <v>8</v>
      </c>
      <c r="P33" s="906">
        <v>0</v>
      </c>
      <c r="Q33" s="906">
        <v>839</v>
      </c>
      <c r="R33" s="906">
        <v>0</v>
      </c>
      <c r="S33" s="907">
        <v>0</v>
      </c>
    </row>
    <row r="34" spans="1:19">
      <c r="A34" s="1197" t="s">
        <v>79</v>
      </c>
      <c r="B34" s="994"/>
      <c r="C34" s="994"/>
      <c r="D34" s="994"/>
      <c r="E34" s="994"/>
      <c r="F34" s="994"/>
      <c r="G34" s="994"/>
      <c r="H34" s="994"/>
      <c r="I34" s="994"/>
      <c r="J34" s="994"/>
      <c r="K34" s="994"/>
      <c r="L34" s="994"/>
      <c r="M34" s="994"/>
      <c r="N34" s="994"/>
      <c r="O34" s="994"/>
      <c r="P34" s="994"/>
      <c r="Q34" s="994"/>
      <c r="R34" s="994"/>
      <c r="S34" s="1198"/>
    </row>
    <row r="35" spans="1:19" s="908" customFormat="1" ht="11.25" customHeight="1">
      <c r="A35" s="905">
        <v>100</v>
      </c>
      <c r="B35" s="906">
        <v>116</v>
      </c>
      <c r="C35" s="906">
        <v>216</v>
      </c>
      <c r="D35" s="906">
        <v>143</v>
      </c>
      <c r="E35" s="906">
        <v>73</v>
      </c>
      <c r="F35" s="906">
        <v>69</v>
      </c>
      <c r="G35" s="906">
        <v>147</v>
      </c>
      <c r="H35" s="906">
        <v>0</v>
      </c>
      <c r="I35" s="906">
        <v>216</v>
      </c>
      <c r="J35" s="906">
        <v>0</v>
      </c>
      <c r="K35" s="906">
        <v>0</v>
      </c>
      <c r="L35" s="906">
        <v>0</v>
      </c>
      <c r="M35" s="906">
        <v>0</v>
      </c>
      <c r="N35" s="906">
        <v>0</v>
      </c>
      <c r="O35" s="906">
        <v>9</v>
      </c>
      <c r="P35" s="906">
        <v>0</v>
      </c>
      <c r="Q35" s="906">
        <v>207</v>
      </c>
      <c r="R35" s="906">
        <v>0</v>
      </c>
      <c r="S35" s="907">
        <v>0</v>
      </c>
    </row>
    <row r="36" spans="1:19">
      <c r="A36" s="1197" t="s">
        <v>80</v>
      </c>
      <c r="B36" s="994"/>
      <c r="C36" s="994"/>
      <c r="D36" s="994"/>
      <c r="E36" s="994"/>
      <c r="F36" s="994"/>
      <c r="G36" s="994"/>
      <c r="H36" s="994"/>
      <c r="I36" s="994"/>
      <c r="J36" s="994"/>
      <c r="K36" s="994"/>
      <c r="L36" s="994"/>
      <c r="M36" s="994"/>
      <c r="N36" s="994"/>
      <c r="O36" s="994"/>
      <c r="P36" s="994"/>
      <c r="Q36" s="994"/>
      <c r="R36" s="994"/>
      <c r="S36" s="1198"/>
    </row>
    <row r="37" spans="1:19" s="4" customFormat="1" ht="11.25" customHeight="1">
      <c r="A37" s="72">
        <v>99</v>
      </c>
      <c r="B37" s="949">
        <v>57</v>
      </c>
      <c r="C37" s="949">
        <v>156</v>
      </c>
      <c r="D37" s="949">
        <v>32</v>
      </c>
      <c r="E37" s="949">
        <v>124</v>
      </c>
      <c r="F37" s="949">
        <v>36</v>
      </c>
      <c r="G37" s="949">
        <v>120</v>
      </c>
      <c r="H37" s="949">
        <v>0</v>
      </c>
      <c r="I37" s="949">
        <v>156</v>
      </c>
      <c r="J37" s="949">
        <v>0</v>
      </c>
      <c r="K37" s="18">
        <v>0</v>
      </c>
      <c r="L37" s="949">
        <v>0</v>
      </c>
      <c r="M37" s="18">
        <v>0</v>
      </c>
      <c r="N37" s="949">
        <v>0</v>
      </c>
      <c r="O37" s="949">
        <v>8</v>
      </c>
      <c r="P37" s="949">
        <v>0</v>
      </c>
      <c r="Q37" s="949">
        <v>148</v>
      </c>
      <c r="R37" s="949">
        <v>0</v>
      </c>
      <c r="S37" s="73">
        <v>0</v>
      </c>
    </row>
    <row r="38" spans="1:19">
      <c r="A38" s="1621" t="s">
        <v>3653</v>
      </c>
      <c r="B38" s="1011"/>
      <c r="C38" s="1011"/>
      <c r="D38" s="1011"/>
      <c r="E38" s="1011"/>
      <c r="F38" s="1011"/>
      <c r="G38" s="1011"/>
      <c r="H38" s="1011"/>
      <c r="I38" s="1011"/>
      <c r="J38" s="1011"/>
      <c r="K38" s="1011"/>
      <c r="L38" s="1011"/>
      <c r="M38" s="1011"/>
      <c r="N38" s="1011"/>
      <c r="O38" s="1011"/>
      <c r="P38" s="1011"/>
      <c r="Q38" s="1011"/>
      <c r="R38" s="1011"/>
      <c r="S38" s="1011"/>
    </row>
    <row r="39" spans="1:19" s="12" customFormat="1">
      <c r="A39" s="203">
        <f>SUM(A15+A17+A19+A21+A23+A25+A27+A29+A31+A33+A35+A37)</f>
        <v>2121</v>
      </c>
      <c r="B39" s="203">
        <f t="shared" ref="B39:S39" si="0">SUM(B15+B17+B19+B21+B23+B25+B27+B29+B31+B33+B35+B37)</f>
        <v>4225</v>
      </c>
      <c r="C39" s="203">
        <f>SUM(C15,C17,C19,C21,C23,C25,C27,C29,C31,C33,C35,C37)</f>
        <v>6346</v>
      </c>
      <c r="D39" s="203">
        <f>SUM(D15,D17,D19,D21,D23,D25,D27,D29,D31,D33,D35,D37)</f>
        <v>2057</v>
      </c>
      <c r="E39" s="203">
        <f t="shared" si="0"/>
        <v>4289</v>
      </c>
      <c r="F39" s="203">
        <f t="shared" si="0"/>
        <v>1555</v>
      </c>
      <c r="G39" s="203">
        <f t="shared" si="0"/>
        <v>4747</v>
      </c>
      <c r="H39" s="203">
        <f t="shared" si="0"/>
        <v>0</v>
      </c>
      <c r="I39" s="203">
        <f t="shared" si="0"/>
        <v>6346</v>
      </c>
      <c r="J39" s="203">
        <f t="shared" si="0"/>
        <v>0</v>
      </c>
      <c r="K39" s="203">
        <f t="shared" si="0"/>
        <v>0</v>
      </c>
      <c r="L39" s="203">
        <f t="shared" si="0"/>
        <v>0</v>
      </c>
      <c r="M39" s="203">
        <f t="shared" si="0"/>
        <v>0</v>
      </c>
      <c r="N39" s="203">
        <f t="shared" si="0"/>
        <v>0</v>
      </c>
      <c r="O39" s="203">
        <f t="shared" si="0"/>
        <v>47</v>
      </c>
      <c r="P39" s="203">
        <f t="shared" si="0"/>
        <v>47</v>
      </c>
      <c r="Q39" s="203">
        <f t="shared" si="0"/>
        <v>6260</v>
      </c>
      <c r="R39" s="203">
        <f t="shared" si="0"/>
        <v>0</v>
      </c>
      <c r="S39" s="203">
        <f t="shared" si="0"/>
        <v>0</v>
      </c>
    </row>
    <row r="40" spans="1:19" ht="13.5" thickBot="1">
      <c r="A40" s="1206"/>
      <c r="B40" s="997"/>
      <c r="C40" s="997"/>
      <c r="D40" s="997"/>
      <c r="E40" s="997"/>
      <c r="F40" s="997"/>
      <c r="G40" s="997"/>
      <c r="H40" s="997"/>
      <c r="I40" s="997"/>
      <c r="J40" s="997"/>
      <c r="K40" s="997"/>
      <c r="L40" s="997"/>
      <c r="M40" s="997"/>
      <c r="N40" s="997"/>
      <c r="O40" s="997"/>
      <c r="P40" s="997"/>
      <c r="Q40" s="997"/>
      <c r="R40" s="997"/>
      <c r="S40" s="1207"/>
    </row>
    <row r="41" spans="1:19" ht="20.25" customHeight="1">
      <c r="A41" s="1188" t="s">
        <v>1595</v>
      </c>
      <c r="B41" s="1208"/>
      <c r="C41" s="1208"/>
      <c r="D41" s="1208"/>
      <c r="E41" s="1208"/>
      <c r="F41" s="1208"/>
      <c r="G41" s="1208"/>
      <c r="H41" s="1208"/>
      <c r="I41" s="1208"/>
      <c r="J41" s="1208"/>
      <c r="K41" s="1208"/>
      <c r="L41" s="1208"/>
      <c r="M41" s="1208"/>
      <c r="N41" s="1208"/>
      <c r="O41" s="1208"/>
      <c r="P41" s="1208"/>
      <c r="Q41" s="1208"/>
      <c r="R41" s="1208"/>
      <c r="S41" s="1209"/>
    </row>
    <row r="42" spans="1:19">
      <c r="A42" s="1191" t="s">
        <v>3654</v>
      </c>
      <c r="B42" s="1115"/>
      <c r="C42" s="1115"/>
      <c r="D42" s="1115"/>
      <c r="E42" s="1115"/>
      <c r="F42" s="1115"/>
      <c r="G42" s="1115"/>
      <c r="H42" s="1115"/>
      <c r="I42" s="1115"/>
      <c r="J42" s="1115"/>
      <c r="K42" s="1115"/>
      <c r="L42" s="1115"/>
      <c r="M42" s="1115"/>
      <c r="N42" s="1115"/>
      <c r="O42" s="1115"/>
      <c r="P42" s="1115"/>
      <c r="Q42" s="1115"/>
      <c r="R42" s="1115"/>
      <c r="S42" s="1622"/>
    </row>
    <row r="43" spans="1:19">
      <c r="A43" s="1191" t="s">
        <v>1596</v>
      </c>
      <c r="B43" s="977"/>
      <c r="C43" s="977"/>
      <c r="D43" s="977"/>
      <c r="E43" s="977"/>
      <c r="F43" s="977"/>
      <c r="G43" s="977"/>
      <c r="H43" s="977"/>
      <c r="I43" s="977"/>
      <c r="J43" s="977"/>
      <c r="K43" s="977"/>
      <c r="L43" s="977"/>
      <c r="M43" s="977"/>
      <c r="N43" s="977"/>
      <c r="O43" s="977"/>
      <c r="P43" s="977"/>
      <c r="Q43" s="977"/>
      <c r="R43" s="977"/>
      <c r="S43" s="1192"/>
    </row>
    <row r="44" spans="1:19">
      <c r="A44" s="1191" t="s">
        <v>1597</v>
      </c>
      <c r="B44" s="977"/>
      <c r="C44" s="977"/>
      <c r="D44" s="977"/>
      <c r="E44" s="977"/>
      <c r="F44" s="977"/>
      <c r="G44" s="977"/>
      <c r="H44" s="977"/>
      <c r="I44" s="977"/>
      <c r="J44" s="977"/>
      <c r="K44" s="977"/>
      <c r="L44" s="977"/>
      <c r="M44" s="977"/>
      <c r="N44" s="977"/>
      <c r="O44" s="977"/>
      <c r="P44" s="977"/>
      <c r="Q44" s="977"/>
      <c r="R44" s="977"/>
      <c r="S44" s="1192"/>
    </row>
    <row r="45" spans="1:19">
      <c r="A45" s="1191" t="s">
        <v>1598</v>
      </c>
      <c r="B45" s="977"/>
      <c r="C45" s="977"/>
      <c r="D45" s="977"/>
      <c r="E45" s="977"/>
      <c r="F45" s="977"/>
      <c r="G45" s="977"/>
      <c r="H45" s="977"/>
      <c r="I45" s="977"/>
      <c r="J45" s="977"/>
      <c r="K45" s="977"/>
      <c r="L45" s="977"/>
      <c r="M45" s="977"/>
      <c r="N45" s="977"/>
      <c r="O45" s="977"/>
      <c r="P45" s="977"/>
      <c r="Q45" s="977"/>
      <c r="R45" s="977"/>
      <c r="S45" s="1192"/>
    </row>
    <row r="46" spans="1:19">
      <c r="A46" s="1191" t="s">
        <v>1599</v>
      </c>
      <c r="B46" s="977"/>
      <c r="C46" s="977"/>
      <c r="D46" s="977"/>
      <c r="E46" s="977"/>
      <c r="F46" s="977"/>
      <c r="G46" s="977"/>
      <c r="H46" s="977"/>
      <c r="I46" s="977"/>
      <c r="J46" s="977"/>
      <c r="K46" s="977"/>
      <c r="L46" s="977"/>
      <c r="M46" s="977"/>
      <c r="N46" s="977"/>
      <c r="O46" s="977"/>
      <c r="P46" s="977"/>
      <c r="Q46" s="977"/>
      <c r="R46" s="977"/>
      <c r="S46" s="1192"/>
    </row>
    <row r="47" spans="1:19">
      <c r="A47" s="1191" t="s">
        <v>1600</v>
      </c>
      <c r="B47" s="977"/>
      <c r="C47" s="977"/>
      <c r="D47" s="977"/>
      <c r="E47" s="977"/>
      <c r="F47" s="977"/>
      <c r="G47" s="977"/>
      <c r="H47" s="977"/>
      <c r="I47" s="977"/>
      <c r="J47" s="977"/>
      <c r="K47" s="977"/>
      <c r="L47" s="977"/>
      <c r="M47" s="977"/>
      <c r="N47" s="977"/>
      <c r="O47" s="977"/>
      <c r="P47" s="977"/>
      <c r="Q47" s="977"/>
      <c r="R47" s="977"/>
      <c r="S47" s="1192"/>
    </row>
    <row r="48" spans="1:19">
      <c r="A48" s="1191" t="s">
        <v>1601</v>
      </c>
      <c r="B48" s="977"/>
      <c r="C48" s="977"/>
      <c r="D48" s="977"/>
      <c r="E48" s="977"/>
      <c r="F48" s="977"/>
      <c r="G48" s="977"/>
      <c r="H48" s="977"/>
      <c r="I48" s="977"/>
      <c r="J48" s="977"/>
      <c r="K48" s="977"/>
      <c r="L48" s="977"/>
      <c r="M48" s="977"/>
      <c r="N48" s="977"/>
      <c r="O48" s="977"/>
      <c r="P48" s="977"/>
      <c r="Q48" s="977"/>
      <c r="R48" s="977"/>
      <c r="S48" s="1192"/>
    </row>
    <row r="49" spans="1:19">
      <c r="A49" s="1191" t="s">
        <v>271</v>
      </c>
      <c r="B49" s="977"/>
      <c r="C49" s="977"/>
      <c r="D49" s="977"/>
      <c r="E49" s="977"/>
      <c r="F49" s="977"/>
      <c r="G49" s="977"/>
      <c r="H49" s="977"/>
      <c r="I49" s="977"/>
      <c r="J49" s="977"/>
      <c r="K49" s="977"/>
      <c r="L49" s="977"/>
      <c r="M49" s="977"/>
      <c r="N49" s="977"/>
      <c r="O49" s="977"/>
      <c r="P49" s="977"/>
      <c r="Q49" s="977"/>
      <c r="R49" s="977"/>
      <c r="S49" s="1192"/>
    </row>
    <row r="50" spans="1:19">
      <c r="A50" s="1193" t="s">
        <v>1602</v>
      </c>
      <c r="B50" s="983"/>
      <c r="C50" s="983"/>
      <c r="D50" s="983"/>
      <c r="E50" s="983"/>
      <c r="F50" s="983"/>
      <c r="G50" s="983"/>
      <c r="H50" s="983"/>
      <c r="I50" s="983"/>
      <c r="J50" s="983"/>
      <c r="K50" s="983"/>
      <c r="L50" s="983"/>
      <c r="M50" s="983"/>
      <c r="N50" s="983"/>
      <c r="O50" s="983"/>
      <c r="P50" s="983"/>
      <c r="Q50" s="983"/>
      <c r="R50" s="983"/>
      <c r="S50" s="1194"/>
    </row>
    <row r="51" spans="1:19" ht="30" customHeight="1">
      <c r="A51" s="119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1196"/>
    </row>
    <row r="52" spans="1:19" ht="23.25" customHeight="1">
      <c r="A52" s="1202"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1201" t="s">
        <v>62</v>
      </c>
    </row>
    <row r="53" spans="1:19" ht="63.75" customHeight="1">
      <c r="A53" s="1195"/>
      <c r="B53" s="985"/>
      <c r="C53" s="1003"/>
      <c r="D53" s="985"/>
      <c r="E53" s="985"/>
      <c r="F53" s="136" t="s">
        <v>63</v>
      </c>
      <c r="G53" s="136" t="s">
        <v>64</v>
      </c>
      <c r="H53" s="136" t="s">
        <v>65</v>
      </c>
      <c r="I53" s="985"/>
      <c r="J53" s="985"/>
      <c r="K53" s="139" t="s">
        <v>66</v>
      </c>
      <c r="L53" s="139" t="s">
        <v>67</v>
      </c>
      <c r="M53" s="139" t="s">
        <v>68</v>
      </c>
      <c r="N53" s="139" t="s">
        <v>67</v>
      </c>
      <c r="O53" s="985"/>
      <c r="P53" s="985"/>
      <c r="Q53" s="985"/>
      <c r="R53" s="985"/>
      <c r="S53" s="1196"/>
    </row>
    <row r="54" spans="1:19">
      <c r="A54" s="1197" t="s">
        <v>69</v>
      </c>
      <c r="B54" s="994"/>
      <c r="C54" s="994"/>
      <c r="D54" s="994"/>
      <c r="E54" s="994"/>
      <c r="F54" s="994"/>
      <c r="G54" s="994"/>
      <c r="H54" s="994"/>
      <c r="I54" s="994"/>
      <c r="J54" s="994"/>
      <c r="K54" s="994"/>
      <c r="L54" s="994"/>
      <c r="M54" s="994"/>
      <c r="N54" s="994"/>
      <c r="O54" s="994"/>
      <c r="P54" s="994"/>
      <c r="Q54" s="994"/>
      <c r="R54" s="994"/>
      <c r="S54" s="1198"/>
    </row>
    <row r="55" spans="1:19">
      <c r="A55" s="70">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71">
        <v>0</v>
      </c>
    </row>
    <row r="56" spans="1:19">
      <c r="A56" s="1197" t="s">
        <v>70</v>
      </c>
      <c r="B56" s="994"/>
      <c r="C56" s="994"/>
      <c r="D56" s="994"/>
      <c r="E56" s="994"/>
      <c r="F56" s="994"/>
      <c r="G56" s="994"/>
      <c r="H56" s="994"/>
      <c r="I56" s="994"/>
      <c r="J56" s="994"/>
      <c r="K56" s="994"/>
      <c r="L56" s="994"/>
      <c r="M56" s="994"/>
      <c r="N56" s="994"/>
      <c r="O56" s="994"/>
      <c r="P56" s="994"/>
      <c r="Q56" s="994"/>
      <c r="R56" s="994"/>
      <c r="S56" s="1198"/>
    </row>
    <row r="57" spans="1:19" s="722" customFormat="1">
      <c r="A57" s="70">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71">
        <v>0</v>
      </c>
    </row>
    <row r="58" spans="1:19">
      <c r="A58" s="1197" t="s">
        <v>71</v>
      </c>
      <c r="B58" s="994"/>
      <c r="C58" s="994"/>
      <c r="D58" s="994"/>
      <c r="E58" s="994"/>
      <c r="F58" s="994"/>
      <c r="G58" s="994"/>
      <c r="H58" s="994"/>
      <c r="I58" s="994"/>
      <c r="J58" s="994"/>
      <c r="K58" s="994"/>
      <c r="L58" s="994"/>
      <c r="M58" s="994"/>
      <c r="N58" s="994"/>
      <c r="O58" s="994"/>
      <c r="P58" s="994"/>
      <c r="Q58" s="994"/>
      <c r="R58" s="994"/>
      <c r="S58" s="1198"/>
    </row>
    <row r="59" spans="1:19" s="760" customFormat="1">
      <c r="A59" s="70">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71">
        <v>0</v>
      </c>
    </row>
    <row r="60" spans="1:19">
      <c r="A60" s="1197" t="s">
        <v>72</v>
      </c>
      <c r="B60" s="994"/>
      <c r="C60" s="994"/>
      <c r="D60" s="994"/>
      <c r="E60" s="994"/>
      <c r="F60" s="994"/>
      <c r="G60" s="994"/>
      <c r="H60" s="994"/>
      <c r="I60" s="994"/>
      <c r="J60" s="994"/>
      <c r="K60" s="994"/>
      <c r="L60" s="994"/>
      <c r="M60" s="994"/>
      <c r="N60" s="994"/>
      <c r="O60" s="994"/>
      <c r="P60" s="994"/>
      <c r="Q60" s="994"/>
      <c r="R60" s="994"/>
      <c r="S60" s="1198"/>
    </row>
    <row r="61" spans="1:19" s="774" customFormat="1">
      <c r="A61" s="70">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71">
        <v>0</v>
      </c>
    </row>
    <row r="62" spans="1:19">
      <c r="A62" s="1199" t="s">
        <v>73</v>
      </c>
      <c r="B62" s="995"/>
      <c r="C62" s="995"/>
      <c r="D62" s="995"/>
      <c r="E62" s="995"/>
      <c r="F62" s="995"/>
      <c r="G62" s="995"/>
      <c r="H62" s="995"/>
      <c r="I62" s="995"/>
      <c r="J62" s="995"/>
      <c r="K62" s="995"/>
      <c r="L62" s="995"/>
      <c r="M62" s="995"/>
      <c r="N62" s="995"/>
      <c r="O62" s="995"/>
      <c r="P62" s="995"/>
      <c r="Q62" s="995"/>
      <c r="R62" s="995"/>
      <c r="S62" s="1200"/>
    </row>
    <row r="63" spans="1:19" s="809" customFormat="1">
      <c r="A63" s="70">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71">
        <v>0</v>
      </c>
    </row>
    <row r="64" spans="1:19">
      <c r="A64" s="1197" t="s">
        <v>74</v>
      </c>
      <c r="B64" s="994"/>
      <c r="C64" s="994"/>
      <c r="D64" s="994"/>
      <c r="E64" s="994"/>
      <c r="F64" s="994"/>
      <c r="G64" s="994"/>
      <c r="H64" s="994"/>
      <c r="I64" s="994"/>
      <c r="J64" s="994"/>
      <c r="K64" s="994"/>
      <c r="L64" s="994"/>
      <c r="M64" s="994"/>
      <c r="N64" s="994"/>
      <c r="O64" s="994"/>
      <c r="P64" s="994"/>
      <c r="Q64" s="994"/>
      <c r="R64" s="994"/>
      <c r="S64" s="1198"/>
    </row>
    <row r="65" spans="1:19" s="561" customFormat="1">
      <c r="A65" s="70">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71">
        <v>0</v>
      </c>
    </row>
    <row r="66" spans="1:19">
      <c r="A66" s="1197" t="s">
        <v>75</v>
      </c>
      <c r="B66" s="994"/>
      <c r="C66" s="994"/>
      <c r="D66" s="994"/>
      <c r="E66" s="994"/>
      <c r="F66" s="994"/>
      <c r="G66" s="994"/>
      <c r="H66" s="994"/>
      <c r="I66" s="994"/>
      <c r="J66" s="994"/>
      <c r="K66" s="994"/>
      <c r="L66" s="994"/>
      <c r="M66" s="994"/>
      <c r="N66" s="994"/>
      <c r="O66" s="994"/>
      <c r="P66" s="994"/>
      <c r="Q66" s="994"/>
      <c r="R66" s="994"/>
      <c r="S66" s="1198"/>
    </row>
    <row r="67" spans="1:19" s="855" customFormat="1">
      <c r="A67" s="70">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71">
        <v>0</v>
      </c>
    </row>
    <row r="68" spans="1:19">
      <c r="A68" s="1197" t="s">
        <v>76</v>
      </c>
      <c r="B68" s="994"/>
      <c r="C68" s="994"/>
      <c r="D68" s="994"/>
      <c r="E68" s="994"/>
      <c r="F68" s="994"/>
      <c r="G68" s="994"/>
      <c r="H68" s="994"/>
      <c r="I68" s="994"/>
      <c r="J68" s="994"/>
      <c r="K68" s="994"/>
      <c r="L68" s="994"/>
      <c r="M68" s="994"/>
      <c r="N68" s="994"/>
      <c r="O68" s="994"/>
      <c r="P68" s="994"/>
      <c r="Q68" s="994"/>
      <c r="R68" s="994"/>
      <c r="S68" s="1198"/>
    </row>
    <row r="69" spans="1:19" s="876" customFormat="1">
      <c r="A69" s="70">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71">
        <v>0</v>
      </c>
    </row>
    <row r="70" spans="1:19">
      <c r="A70" s="1197" t="s">
        <v>77</v>
      </c>
      <c r="B70" s="994"/>
      <c r="C70" s="994"/>
      <c r="D70" s="994"/>
      <c r="E70" s="994"/>
      <c r="F70" s="994"/>
      <c r="G70" s="994"/>
      <c r="H70" s="994"/>
      <c r="I70" s="994"/>
      <c r="J70" s="994"/>
      <c r="K70" s="994"/>
      <c r="L70" s="994"/>
      <c r="M70" s="994"/>
      <c r="N70" s="994"/>
      <c r="O70" s="994"/>
      <c r="P70" s="994"/>
      <c r="Q70" s="994"/>
      <c r="R70" s="994"/>
      <c r="S70" s="1198"/>
    </row>
    <row r="71" spans="1:19" s="901" customFormat="1">
      <c r="A71" s="70">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71">
        <v>0</v>
      </c>
    </row>
    <row r="72" spans="1:19">
      <c r="A72" s="1197" t="s">
        <v>78</v>
      </c>
      <c r="B72" s="994"/>
      <c r="C72" s="994"/>
      <c r="D72" s="994"/>
      <c r="E72" s="994"/>
      <c r="F72" s="994"/>
      <c r="G72" s="994"/>
      <c r="H72" s="994"/>
      <c r="I72" s="994"/>
      <c r="J72" s="994"/>
      <c r="K72" s="994"/>
      <c r="L72" s="994"/>
      <c r="M72" s="994"/>
      <c r="N72" s="994"/>
      <c r="O72" s="994"/>
      <c r="P72" s="994"/>
      <c r="Q72" s="994"/>
      <c r="R72" s="994"/>
      <c r="S72" s="1198"/>
    </row>
    <row r="73" spans="1:19" s="920" customFormat="1">
      <c r="A73" s="70">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71">
        <v>0</v>
      </c>
    </row>
    <row r="74" spans="1:19">
      <c r="A74" s="1197" t="s">
        <v>79</v>
      </c>
      <c r="B74" s="994"/>
      <c r="C74" s="994"/>
      <c r="D74" s="994"/>
      <c r="E74" s="994"/>
      <c r="F74" s="994"/>
      <c r="G74" s="994"/>
      <c r="H74" s="994"/>
      <c r="I74" s="994"/>
      <c r="J74" s="994"/>
      <c r="K74" s="994"/>
      <c r="L74" s="994"/>
      <c r="M74" s="994"/>
      <c r="N74" s="994"/>
      <c r="O74" s="994"/>
      <c r="P74" s="994"/>
      <c r="Q74" s="994"/>
      <c r="R74" s="994"/>
      <c r="S74" s="1198"/>
    </row>
    <row r="75" spans="1:19" s="920" customFormat="1">
      <c r="A75" s="70">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71">
        <v>0</v>
      </c>
    </row>
    <row r="76" spans="1:19">
      <c r="A76" s="1197" t="s">
        <v>80</v>
      </c>
      <c r="B76" s="994"/>
      <c r="C76" s="994"/>
      <c r="D76" s="994"/>
      <c r="E76" s="994"/>
      <c r="F76" s="994"/>
      <c r="G76" s="994"/>
      <c r="H76" s="994"/>
      <c r="I76" s="994"/>
      <c r="J76" s="994"/>
      <c r="K76" s="994"/>
      <c r="L76" s="994"/>
      <c r="M76" s="994"/>
      <c r="N76" s="994"/>
      <c r="O76" s="994"/>
      <c r="P76" s="994"/>
      <c r="Q76" s="994"/>
      <c r="R76" s="994"/>
      <c r="S76" s="1198"/>
    </row>
    <row r="77" spans="1:19" s="952" customFormat="1">
      <c r="A77" s="70">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71">
        <v>0</v>
      </c>
    </row>
    <row r="78" spans="1:19">
      <c r="A78" s="1620" t="s">
        <v>3653</v>
      </c>
      <c r="B78" s="997"/>
      <c r="C78" s="997"/>
      <c r="D78" s="997"/>
      <c r="E78" s="997"/>
      <c r="F78" s="997"/>
      <c r="G78" s="997"/>
      <c r="H78" s="997"/>
      <c r="I78" s="997"/>
      <c r="J78" s="997"/>
      <c r="K78" s="997"/>
      <c r="L78" s="997"/>
      <c r="M78" s="997"/>
      <c r="N78" s="997"/>
      <c r="O78" s="997"/>
      <c r="P78" s="997"/>
      <c r="Q78" s="997"/>
      <c r="R78" s="997"/>
      <c r="S78" s="997"/>
    </row>
    <row r="79" spans="1:19" s="251" customFormat="1">
      <c r="A79" s="262">
        <f>SUM(A55+A57+A59+A61+A63+A65+A67+A69+A71+A73+A75+A77)</f>
        <v>0</v>
      </c>
      <c r="B79" s="262">
        <f t="shared" ref="B79:S79" si="1">SUM(B55+B57+B59+B61+B63+B65+B67+B69+B71+B73+B75+B77)</f>
        <v>0</v>
      </c>
      <c r="C79" s="262">
        <f t="shared" si="1"/>
        <v>0</v>
      </c>
      <c r="D79" s="262">
        <f t="shared" si="1"/>
        <v>0</v>
      </c>
      <c r="E79" s="262">
        <f t="shared" si="1"/>
        <v>0</v>
      </c>
      <c r="F79" s="262">
        <f t="shared" si="1"/>
        <v>0</v>
      </c>
      <c r="G79" s="262">
        <f t="shared" si="1"/>
        <v>0</v>
      </c>
      <c r="H79" s="262">
        <f t="shared" si="1"/>
        <v>0</v>
      </c>
      <c r="I79" s="262">
        <f t="shared" si="1"/>
        <v>0</v>
      </c>
      <c r="J79" s="262">
        <f t="shared" si="1"/>
        <v>0</v>
      </c>
      <c r="K79" s="262">
        <f t="shared" si="1"/>
        <v>0</v>
      </c>
      <c r="L79" s="262">
        <f t="shared" si="1"/>
        <v>0</v>
      </c>
      <c r="M79" s="262">
        <f t="shared" si="1"/>
        <v>0</v>
      </c>
      <c r="N79" s="262">
        <f t="shared" si="1"/>
        <v>0</v>
      </c>
      <c r="O79" s="262">
        <f t="shared" si="1"/>
        <v>0</v>
      </c>
      <c r="P79" s="262">
        <f t="shared" si="1"/>
        <v>0</v>
      </c>
      <c r="Q79" s="262">
        <f t="shared" si="1"/>
        <v>0</v>
      </c>
      <c r="R79" s="262">
        <f t="shared" si="1"/>
        <v>0</v>
      </c>
      <c r="S79" s="262">
        <f t="shared" si="1"/>
        <v>0</v>
      </c>
    </row>
    <row r="80" spans="1:19">
      <c r="A80" s="1285"/>
      <c r="B80" s="1286"/>
      <c r="C80" s="1286"/>
      <c r="D80" s="1286"/>
      <c r="E80" s="1286"/>
      <c r="F80" s="1286"/>
      <c r="G80" s="1286"/>
      <c r="H80" s="1286"/>
      <c r="I80" s="1286"/>
      <c r="J80" s="1286"/>
      <c r="K80" s="1286"/>
      <c r="L80" s="1286"/>
      <c r="M80" s="1286"/>
      <c r="N80" s="1286"/>
      <c r="O80" s="1286"/>
      <c r="P80" s="1286"/>
      <c r="Q80" s="1286"/>
      <c r="R80" s="1286"/>
      <c r="S80" s="1287"/>
    </row>
    <row r="81" spans="1:19" ht="13.5" thickBot="1">
      <c r="A81" s="1206"/>
      <c r="B81" s="997"/>
      <c r="C81" s="997"/>
      <c r="D81" s="997"/>
      <c r="E81" s="997"/>
      <c r="F81" s="997"/>
      <c r="G81" s="997"/>
      <c r="H81" s="997"/>
      <c r="I81" s="997"/>
      <c r="J81" s="997"/>
      <c r="K81" s="997"/>
      <c r="L81" s="997"/>
      <c r="M81" s="997"/>
      <c r="N81" s="997"/>
      <c r="O81" s="997"/>
      <c r="P81" s="997"/>
      <c r="Q81" s="997"/>
      <c r="R81" s="997"/>
      <c r="S81" s="1207"/>
    </row>
    <row r="82" spans="1:19" ht="21.75" customHeight="1">
      <c r="A82" s="1188" t="s">
        <v>3531</v>
      </c>
      <c r="B82" s="1208"/>
      <c r="C82" s="1208"/>
      <c r="D82" s="1208"/>
      <c r="E82" s="1208"/>
      <c r="F82" s="1208"/>
      <c r="G82" s="1208"/>
      <c r="H82" s="1208"/>
      <c r="I82" s="1208"/>
      <c r="J82" s="1208"/>
      <c r="K82" s="1208"/>
      <c r="L82" s="1208"/>
      <c r="M82" s="1208"/>
      <c r="N82" s="1208"/>
      <c r="O82" s="1208"/>
      <c r="P82" s="1208"/>
      <c r="Q82" s="1208"/>
      <c r="R82" s="1208"/>
      <c r="S82" s="1209"/>
    </row>
    <row r="83" spans="1:19">
      <c r="A83" s="1191" t="s">
        <v>3654</v>
      </c>
      <c r="B83" s="1115"/>
      <c r="C83" s="1115"/>
      <c r="D83" s="1115"/>
      <c r="E83" s="1115"/>
      <c r="F83" s="1115"/>
      <c r="G83" s="1115"/>
      <c r="H83" s="1115"/>
      <c r="I83" s="1115"/>
      <c r="J83" s="1115"/>
      <c r="K83" s="1115"/>
      <c r="L83" s="1115"/>
      <c r="M83" s="1115"/>
      <c r="N83" s="1115"/>
      <c r="O83" s="1115"/>
      <c r="P83" s="1115"/>
      <c r="Q83" s="1115"/>
      <c r="R83" s="1115"/>
      <c r="S83" s="1622"/>
    </row>
    <row r="84" spans="1:19">
      <c r="A84" s="1191" t="s">
        <v>1603</v>
      </c>
      <c r="B84" s="977"/>
      <c r="C84" s="977"/>
      <c r="D84" s="977"/>
      <c r="E84" s="977"/>
      <c r="F84" s="977"/>
      <c r="G84" s="977"/>
      <c r="H84" s="977"/>
      <c r="I84" s="977"/>
      <c r="J84" s="977"/>
      <c r="K84" s="977"/>
      <c r="L84" s="977"/>
      <c r="M84" s="977"/>
      <c r="N84" s="977"/>
      <c r="O84" s="977"/>
      <c r="P84" s="977"/>
      <c r="Q84" s="977"/>
      <c r="R84" s="977"/>
      <c r="S84" s="1192"/>
    </row>
    <row r="85" spans="1:19">
      <c r="A85" s="1191" t="s">
        <v>1604</v>
      </c>
      <c r="B85" s="977"/>
      <c r="C85" s="977"/>
      <c r="D85" s="977"/>
      <c r="E85" s="977"/>
      <c r="F85" s="977"/>
      <c r="G85" s="977"/>
      <c r="H85" s="977"/>
      <c r="I85" s="977"/>
      <c r="J85" s="977"/>
      <c r="K85" s="977"/>
      <c r="L85" s="977"/>
      <c r="M85" s="977"/>
      <c r="N85" s="977"/>
      <c r="O85" s="977"/>
      <c r="P85" s="977"/>
      <c r="Q85" s="977"/>
      <c r="R85" s="977"/>
      <c r="S85" s="1192"/>
    </row>
    <row r="86" spans="1:19">
      <c r="A86" s="1191" t="s">
        <v>1605</v>
      </c>
      <c r="B86" s="977"/>
      <c r="C86" s="977"/>
      <c r="D86" s="977"/>
      <c r="E86" s="977"/>
      <c r="F86" s="977"/>
      <c r="G86" s="977"/>
      <c r="H86" s="977"/>
      <c r="I86" s="977"/>
      <c r="J86" s="977"/>
      <c r="K86" s="977"/>
      <c r="L86" s="977"/>
      <c r="M86" s="977"/>
      <c r="N86" s="977"/>
      <c r="O86" s="977"/>
      <c r="P86" s="977"/>
      <c r="Q86" s="977"/>
      <c r="R86" s="977"/>
      <c r="S86" s="1192"/>
    </row>
    <row r="87" spans="1:19">
      <c r="A87" s="1191" t="s">
        <v>1606</v>
      </c>
      <c r="B87" s="977"/>
      <c r="C87" s="977"/>
      <c r="D87" s="977"/>
      <c r="E87" s="977"/>
      <c r="F87" s="977"/>
      <c r="G87" s="977"/>
      <c r="H87" s="977"/>
      <c r="I87" s="977"/>
      <c r="J87" s="977"/>
      <c r="K87" s="977"/>
      <c r="L87" s="977"/>
      <c r="M87" s="977"/>
      <c r="N87" s="977"/>
      <c r="O87" s="977"/>
      <c r="P87" s="977"/>
      <c r="Q87" s="977"/>
      <c r="R87" s="977"/>
      <c r="S87" s="1192"/>
    </row>
    <row r="88" spans="1:19">
      <c r="A88" s="1191" t="s">
        <v>1607</v>
      </c>
      <c r="B88" s="977"/>
      <c r="C88" s="977"/>
      <c r="D88" s="977"/>
      <c r="E88" s="977"/>
      <c r="F88" s="977"/>
      <c r="G88" s="977"/>
      <c r="H88" s="977"/>
      <c r="I88" s="977"/>
      <c r="J88" s="977"/>
      <c r="K88" s="977"/>
      <c r="L88" s="977"/>
      <c r="M88" s="977"/>
      <c r="N88" s="977"/>
      <c r="O88" s="977"/>
      <c r="P88" s="977"/>
      <c r="Q88" s="977"/>
      <c r="R88" s="977"/>
      <c r="S88" s="1192"/>
    </row>
    <row r="89" spans="1:19">
      <c r="A89" s="1191" t="s">
        <v>1608</v>
      </c>
      <c r="B89" s="977"/>
      <c r="C89" s="977"/>
      <c r="D89" s="977"/>
      <c r="E89" s="977"/>
      <c r="F89" s="977"/>
      <c r="G89" s="977"/>
      <c r="H89" s="977"/>
      <c r="I89" s="977"/>
      <c r="J89" s="977"/>
      <c r="K89" s="977"/>
      <c r="L89" s="977"/>
      <c r="M89" s="977"/>
      <c r="N89" s="977"/>
      <c r="O89" s="977"/>
      <c r="P89" s="977"/>
      <c r="Q89" s="977"/>
      <c r="R89" s="977"/>
      <c r="S89" s="1192"/>
    </row>
    <row r="90" spans="1:19">
      <c r="A90" s="1191" t="s">
        <v>1609</v>
      </c>
      <c r="B90" s="977"/>
      <c r="C90" s="977"/>
      <c r="D90" s="977"/>
      <c r="E90" s="977"/>
      <c r="F90" s="977"/>
      <c r="G90" s="977"/>
      <c r="H90" s="977"/>
      <c r="I90" s="977"/>
      <c r="J90" s="977"/>
      <c r="K90" s="977"/>
      <c r="L90" s="977"/>
      <c r="M90" s="977"/>
      <c r="N90" s="977"/>
      <c r="O90" s="977"/>
      <c r="P90" s="977"/>
      <c r="Q90" s="977"/>
      <c r="R90" s="977"/>
      <c r="S90" s="1192"/>
    </row>
    <row r="91" spans="1:19">
      <c r="A91" s="1193" t="s">
        <v>1610</v>
      </c>
      <c r="B91" s="983"/>
      <c r="C91" s="983"/>
      <c r="D91" s="983"/>
      <c r="E91" s="983"/>
      <c r="F91" s="983"/>
      <c r="G91" s="983"/>
      <c r="H91" s="983"/>
      <c r="I91" s="983"/>
      <c r="J91" s="983"/>
      <c r="K91" s="983"/>
      <c r="L91" s="983"/>
      <c r="M91" s="983"/>
      <c r="N91" s="983"/>
      <c r="O91" s="983"/>
      <c r="P91" s="983"/>
      <c r="Q91" s="983"/>
      <c r="R91" s="983"/>
      <c r="S91" s="1194"/>
    </row>
    <row r="92" spans="1:19" ht="28.5" customHeight="1">
      <c r="A92" s="1195" t="s">
        <v>41</v>
      </c>
      <c r="B92" s="985"/>
      <c r="C92" s="985"/>
      <c r="D92" s="985" t="s">
        <v>42</v>
      </c>
      <c r="E92" s="985"/>
      <c r="F92" s="985" t="s">
        <v>43</v>
      </c>
      <c r="G92" s="985"/>
      <c r="H92" s="985"/>
      <c r="I92" s="985" t="s">
        <v>44</v>
      </c>
      <c r="J92" s="985"/>
      <c r="K92" s="986" t="s">
        <v>45</v>
      </c>
      <c r="L92" s="987"/>
      <c r="M92" s="987"/>
      <c r="N92" s="988"/>
      <c r="O92" s="989" t="s">
        <v>46</v>
      </c>
      <c r="P92" s="989"/>
      <c r="Q92" s="990"/>
      <c r="R92" s="985" t="s">
        <v>47</v>
      </c>
      <c r="S92" s="1196"/>
    </row>
    <row r="93" spans="1:19" ht="29.25" customHeight="1">
      <c r="A93" s="1202" t="s">
        <v>48</v>
      </c>
      <c r="B93" s="991" t="s">
        <v>49</v>
      </c>
      <c r="C93" s="1002" t="s">
        <v>50</v>
      </c>
      <c r="D93" s="991" t="s">
        <v>51</v>
      </c>
      <c r="E93" s="991" t="s">
        <v>52</v>
      </c>
      <c r="F93" s="986" t="s">
        <v>53</v>
      </c>
      <c r="G93" s="992"/>
      <c r="H93" s="993"/>
      <c r="I93" s="991" t="s">
        <v>54</v>
      </c>
      <c r="J93" s="991" t="s">
        <v>55</v>
      </c>
      <c r="K93" s="986" t="s">
        <v>56</v>
      </c>
      <c r="L93" s="993"/>
      <c r="M93" s="986" t="s">
        <v>57</v>
      </c>
      <c r="N93" s="993"/>
      <c r="O93" s="991" t="s">
        <v>58</v>
      </c>
      <c r="P93" s="991" t="s">
        <v>59</v>
      </c>
      <c r="Q93" s="991" t="s">
        <v>60</v>
      </c>
      <c r="R93" s="991" t="s">
        <v>61</v>
      </c>
      <c r="S93" s="1201" t="s">
        <v>62</v>
      </c>
    </row>
    <row r="94" spans="1:19" ht="58.5" customHeight="1">
      <c r="A94" s="1195"/>
      <c r="B94" s="985"/>
      <c r="C94" s="1003"/>
      <c r="D94" s="985"/>
      <c r="E94" s="985"/>
      <c r="F94" s="136" t="s">
        <v>63</v>
      </c>
      <c r="G94" s="136" t="s">
        <v>64</v>
      </c>
      <c r="H94" s="136" t="s">
        <v>65</v>
      </c>
      <c r="I94" s="985"/>
      <c r="J94" s="985"/>
      <c r="K94" s="139" t="s">
        <v>66</v>
      </c>
      <c r="L94" s="139" t="s">
        <v>67</v>
      </c>
      <c r="M94" s="139" t="s">
        <v>68</v>
      </c>
      <c r="N94" s="139" t="s">
        <v>67</v>
      </c>
      <c r="O94" s="985"/>
      <c r="P94" s="985"/>
      <c r="Q94" s="985"/>
      <c r="R94" s="985"/>
      <c r="S94" s="1196"/>
    </row>
    <row r="95" spans="1:19">
      <c r="A95" s="1283" t="s">
        <v>69</v>
      </c>
      <c r="B95" s="1119"/>
      <c r="C95" s="1119"/>
      <c r="D95" s="1119"/>
      <c r="E95" s="1119"/>
      <c r="F95" s="1119"/>
      <c r="G95" s="1119"/>
      <c r="H95" s="1119"/>
      <c r="I95" s="1119"/>
      <c r="J95" s="1119"/>
      <c r="K95" s="1119"/>
      <c r="L95" s="1119"/>
      <c r="M95" s="1119"/>
      <c r="N95" s="1119"/>
      <c r="O95" s="1119"/>
      <c r="P95" s="1119"/>
      <c r="Q95" s="1119"/>
      <c r="R95" s="1119"/>
      <c r="S95" s="1284"/>
    </row>
    <row r="96" spans="1:19" ht="11.25" customHeight="1">
      <c r="A96" s="820">
        <v>5</v>
      </c>
      <c r="B96" s="439">
        <v>4</v>
      </c>
      <c r="C96" s="439">
        <v>9</v>
      </c>
      <c r="D96" s="439">
        <v>6</v>
      </c>
      <c r="E96" s="439">
        <v>3</v>
      </c>
      <c r="F96" s="439">
        <v>0</v>
      </c>
      <c r="G96" s="439">
        <v>9</v>
      </c>
      <c r="H96" s="439">
        <v>0</v>
      </c>
      <c r="I96" s="439">
        <v>9</v>
      </c>
      <c r="J96" s="439">
        <v>0</v>
      </c>
      <c r="K96" s="439">
        <v>0</v>
      </c>
      <c r="L96" s="439">
        <v>0</v>
      </c>
      <c r="M96" s="439">
        <v>0</v>
      </c>
      <c r="N96" s="439">
        <v>0</v>
      </c>
      <c r="O96" s="439">
        <v>9</v>
      </c>
      <c r="P96" s="439">
        <v>0</v>
      </c>
      <c r="Q96" s="439">
        <v>0</v>
      </c>
      <c r="R96" s="439">
        <v>0</v>
      </c>
      <c r="S96" s="821">
        <v>0</v>
      </c>
    </row>
    <row r="97" spans="1:19" ht="11.25" customHeight="1">
      <c r="A97" s="1283" t="s">
        <v>70</v>
      </c>
      <c r="B97" s="1119"/>
      <c r="C97" s="1119"/>
      <c r="D97" s="1119"/>
      <c r="E97" s="1119"/>
      <c r="F97" s="1119"/>
      <c r="G97" s="1119"/>
      <c r="H97" s="1119"/>
      <c r="I97" s="1119"/>
      <c r="J97" s="1119"/>
      <c r="K97" s="1119"/>
      <c r="L97" s="1119"/>
      <c r="M97" s="1119"/>
      <c r="N97" s="1119"/>
      <c r="O97" s="1119"/>
      <c r="P97" s="1119"/>
      <c r="Q97" s="1119"/>
      <c r="R97" s="1119"/>
      <c r="S97" s="1284"/>
    </row>
    <row r="98" spans="1:19" s="809" customFormat="1" ht="11.25" customHeight="1">
      <c r="A98" s="820">
        <v>15</v>
      </c>
      <c r="B98" s="439">
        <v>7</v>
      </c>
      <c r="C98" s="439">
        <v>22</v>
      </c>
      <c r="D98" s="439">
        <v>19</v>
      </c>
      <c r="E98" s="439">
        <v>3</v>
      </c>
      <c r="F98" s="439">
        <v>0</v>
      </c>
      <c r="G98" s="439">
        <v>22</v>
      </c>
      <c r="H98" s="439">
        <v>0</v>
      </c>
      <c r="I98" s="439">
        <v>22</v>
      </c>
      <c r="J98" s="439">
        <v>0</v>
      </c>
      <c r="K98" s="439">
        <v>0</v>
      </c>
      <c r="L98" s="439">
        <v>0</v>
      </c>
      <c r="M98" s="439">
        <v>0</v>
      </c>
      <c r="N98" s="439">
        <v>0</v>
      </c>
      <c r="O98" s="439">
        <v>22</v>
      </c>
      <c r="P98" s="439">
        <v>0</v>
      </c>
      <c r="Q98" s="439">
        <v>0</v>
      </c>
      <c r="R98" s="439">
        <v>0</v>
      </c>
      <c r="S98" s="821">
        <v>0</v>
      </c>
    </row>
    <row r="99" spans="1:19" ht="11.25" customHeight="1">
      <c r="A99" s="1283" t="s">
        <v>71</v>
      </c>
      <c r="B99" s="1119"/>
      <c r="C99" s="1119"/>
      <c r="D99" s="1119"/>
      <c r="E99" s="1119"/>
      <c r="F99" s="1119"/>
      <c r="G99" s="1119"/>
      <c r="H99" s="1119"/>
      <c r="I99" s="1119"/>
      <c r="J99" s="1119"/>
      <c r="K99" s="1119"/>
      <c r="L99" s="1119"/>
      <c r="M99" s="1119"/>
      <c r="N99" s="1119"/>
      <c r="O99" s="1119"/>
      <c r="P99" s="1119"/>
      <c r="Q99" s="1119"/>
      <c r="R99" s="1119"/>
      <c r="S99" s="1284"/>
    </row>
    <row r="100" spans="1:19" s="809" customFormat="1" ht="11.25" customHeight="1">
      <c r="A100" s="820">
        <v>13</v>
      </c>
      <c r="B100" s="439">
        <v>5</v>
      </c>
      <c r="C100" s="439">
        <v>18</v>
      </c>
      <c r="D100" s="439">
        <v>16</v>
      </c>
      <c r="E100" s="439">
        <v>2</v>
      </c>
      <c r="F100" s="439">
        <v>0</v>
      </c>
      <c r="G100" s="439">
        <v>18</v>
      </c>
      <c r="H100" s="439">
        <v>0</v>
      </c>
      <c r="I100" s="439">
        <v>18</v>
      </c>
      <c r="J100" s="439">
        <v>0</v>
      </c>
      <c r="K100" s="439">
        <v>0</v>
      </c>
      <c r="L100" s="439">
        <v>0</v>
      </c>
      <c r="M100" s="439">
        <v>0</v>
      </c>
      <c r="N100" s="439">
        <v>0</v>
      </c>
      <c r="O100" s="439">
        <v>18</v>
      </c>
      <c r="P100" s="439">
        <v>0</v>
      </c>
      <c r="Q100" s="439">
        <v>0</v>
      </c>
      <c r="R100" s="439">
        <v>0</v>
      </c>
      <c r="S100" s="821">
        <v>0</v>
      </c>
    </row>
    <row r="101" spans="1:19" ht="11.25" customHeight="1">
      <c r="A101" s="1283" t="s">
        <v>72</v>
      </c>
      <c r="B101" s="1119"/>
      <c r="C101" s="1119"/>
      <c r="D101" s="1119"/>
      <c r="E101" s="1119"/>
      <c r="F101" s="1119"/>
      <c r="G101" s="1119"/>
      <c r="H101" s="1119"/>
      <c r="I101" s="1119"/>
      <c r="J101" s="1119"/>
      <c r="K101" s="1119"/>
      <c r="L101" s="1119"/>
      <c r="M101" s="1119"/>
      <c r="N101" s="1119"/>
      <c r="O101" s="1119"/>
      <c r="P101" s="1119"/>
      <c r="Q101" s="1119"/>
      <c r="R101" s="1119"/>
      <c r="S101" s="1284"/>
    </row>
    <row r="102" spans="1:19" s="809" customFormat="1" ht="11.25" customHeight="1">
      <c r="A102" s="820">
        <v>12</v>
      </c>
      <c r="B102" s="439">
        <v>4</v>
      </c>
      <c r="C102" s="439">
        <v>16</v>
      </c>
      <c r="D102" s="439">
        <v>10</v>
      </c>
      <c r="E102" s="439">
        <v>6</v>
      </c>
      <c r="F102" s="439">
        <v>1</v>
      </c>
      <c r="G102" s="439">
        <v>15</v>
      </c>
      <c r="H102" s="439">
        <v>0</v>
      </c>
      <c r="I102" s="439">
        <v>15</v>
      </c>
      <c r="J102" s="439">
        <v>1</v>
      </c>
      <c r="K102" s="439">
        <v>1</v>
      </c>
      <c r="L102" s="439">
        <v>0</v>
      </c>
      <c r="M102" s="439">
        <v>0</v>
      </c>
      <c r="N102" s="439">
        <v>0</v>
      </c>
      <c r="O102" s="439">
        <v>16</v>
      </c>
      <c r="P102" s="439">
        <v>0</v>
      </c>
      <c r="Q102" s="439">
        <v>0</v>
      </c>
      <c r="R102" s="439">
        <v>0</v>
      </c>
      <c r="S102" s="821">
        <v>0</v>
      </c>
    </row>
    <row r="103" spans="1:19" ht="11.25" customHeight="1">
      <c r="A103" s="1283" t="s">
        <v>73</v>
      </c>
      <c r="B103" s="1119"/>
      <c r="C103" s="1119"/>
      <c r="D103" s="1119"/>
      <c r="E103" s="1119"/>
      <c r="F103" s="1119"/>
      <c r="G103" s="1119"/>
      <c r="H103" s="1119"/>
      <c r="I103" s="1119"/>
      <c r="J103" s="1119"/>
      <c r="K103" s="1119"/>
      <c r="L103" s="1119"/>
      <c r="M103" s="1119"/>
      <c r="N103" s="1119"/>
      <c r="O103" s="1119"/>
      <c r="P103" s="1119"/>
      <c r="Q103" s="1119"/>
      <c r="R103" s="1119"/>
      <c r="S103" s="1284"/>
    </row>
    <row r="104" spans="1:19" s="809" customFormat="1" ht="11.25" customHeight="1">
      <c r="A104" s="820">
        <v>11</v>
      </c>
      <c r="B104" s="439">
        <v>7</v>
      </c>
      <c r="C104" s="439">
        <v>18</v>
      </c>
      <c r="D104" s="439">
        <v>13</v>
      </c>
      <c r="E104" s="439">
        <v>5</v>
      </c>
      <c r="F104" s="439">
        <v>0</v>
      </c>
      <c r="G104" s="439">
        <v>18</v>
      </c>
      <c r="H104" s="439">
        <v>0</v>
      </c>
      <c r="I104" s="439">
        <v>18</v>
      </c>
      <c r="J104" s="439">
        <v>0</v>
      </c>
      <c r="K104" s="439">
        <v>0</v>
      </c>
      <c r="L104" s="439">
        <v>0</v>
      </c>
      <c r="M104" s="439">
        <v>0</v>
      </c>
      <c r="N104" s="439">
        <v>0</v>
      </c>
      <c r="O104" s="439">
        <v>18</v>
      </c>
      <c r="P104" s="439">
        <v>0</v>
      </c>
      <c r="Q104" s="439">
        <v>0</v>
      </c>
      <c r="R104" s="439">
        <v>0</v>
      </c>
      <c r="S104" s="821">
        <v>0</v>
      </c>
    </row>
    <row r="105" spans="1:19" ht="11.25" customHeight="1">
      <c r="A105" s="1283" t="s">
        <v>74</v>
      </c>
      <c r="B105" s="1119"/>
      <c r="C105" s="1119"/>
      <c r="D105" s="1119"/>
      <c r="E105" s="1119"/>
      <c r="F105" s="1119"/>
      <c r="G105" s="1119"/>
      <c r="H105" s="1119"/>
      <c r="I105" s="1119"/>
      <c r="J105" s="1119"/>
      <c r="K105" s="1119"/>
      <c r="L105" s="1119"/>
      <c r="M105" s="1119"/>
      <c r="N105" s="1119"/>
      <c r="O105" s="1119"/>
      <c r="P105" s="1119"/>
      <c r="Q105" s="1119"/>
      <c r="R105" s="1119"/>
      <c r="S105" s="1284"/>
    </row>
    <row r="106" spans="1:19" s="561" customFormat="1">
      <c r="A106" s="820">
        <v>8</v>
      </c>
      <c r="B106" s="439">
        <v>4</v>
      </c>
      <c r="C106" s="439">
        <v>12</v>
      </c>
      <c r="D106" s="439">
        <v>10</v>
      </c>
      <c r="E106" s="439">
        <v>2</v>
      </c>
      <c r="F106" s="439">
        <v>0</v>
      </c>
      <c r="G106" s="439">
        <v>12</v>
      </c>
      <c r="H106" s="439">
        <v>0</v>
      </c>
      <c r="I106" s="439">
        <v>12</v>
      </c>
      <c r="J106" s="439">
        <v>0</v>
      </c>
      <c r="K106" s="439">
        <v>0</v>
      </c>
      <c r="L106" s="439">
        <v>0</v>
      </c>
      <c r="M106" s="439">
        <v>0</v>
      </c>
      <c r="N106" s="439">
        <v>0</v>
      </c>
      <c r="O106" s="439">
        <v>12</v>
      </c>
      <c r="P106" s="439">
        <v>0</v>
      </c>
      <c r="Q106" s="439">
        <v>0</v>
      </c>
      <c r="R106" s="439">
        <v>0</v>
      </c>
      <c r="S106" s="821">
        <v>0</v>
      </c>
    </row>
    <row r="107" spans="1:19">
      <c r="A107" s="1197" t="s">
        <v>75</v>
      </c>
      <c r="B107" s="994"/>
      <c r="C107" s="994"/>
      <c r="D107" s="994"/>
      <c r="E107" s="994"/>
      <c r="F107" s="994"/>
      <c r="G107" s="994"/>
      <c r="H107" s="994"/>
      <c r="I107" s="994"/>
      <c r="J107" s="994"/>
      <c r="K107" s="994"/>
      <c r="L107" s="994"/>
      <c r="M107" s="994"/>
      <c r="N107" s="994"/>
      <c r="O107" s="994"/>
      <c r="P107" s="994"/>
      <c r="Q107" s="994"/>
      <c r="R107" s="994"/>
      <c r="S107" s="1198"/>
    </row>
    <row r="108" spans="1:19" s="4" customFormat="1" ht="11.25" customHeight="1">
      <c r="A108" s="70">
        <v>5</v>
      </c>
      <c r="B108" s="18">
        <v>8</v>
      </c>
      <c r="C108" s="18">
        <v>13</v>
      </c>
      <c r="D108" s="18">
        <v>6</v>
      </c>
      <c r="E108" s="18">
        <v>7</v>
      </c>
      <c r="F108" s="18">
        <v>0</v>
      </c>
      <c r="G108" s="18">
        <v>13</v>
      </c>
      <c r="H108" s="18">
        <v>0</v>
      </c>
      <c r="I108" s="18">
        <v>13</v>
      </c>
      <c r="J108" s="18">
        <v>0</v>
      </c>
      <c r="K108" s="18">
        <v>0</v>
      </c>
      <c r="L108" s="18">
        <v>0</v>
      </c>
      <c r="M108" s="18">
        <v>0</v>
      </c>
      <c r="N108" s="18">
        <v>0</v>
      </c>
      <c r="O108" s="18">
        <v>13</v>
      </c>
      <c r="P108" s="18">
        <v>0</v>
      </c>
      <c r="Q108" s="18">
        <v>0</v>
      </c>
      <c r="R108" s="18">
        <v>0</v>
      </c>
      <c r="S108" s="71">
        <v>0</v>
      </c>
    </row>
    <row r="109" spans="1:19">
      <c r="A109" s="1197" t="s">
        <v>76</v>
      </c>
      <c r="B109" s="994"/>
      <c r="C109" s="994"/>
      <c r="D109" s="994"/>
      <c r="E109" s="994"/>
      <c r="F109" s="994"/>
      <c r="G109" s="994"/>
      <c r="H109" s="994"/>
      <c r="I109" s="994"/>
      <c r="J109" s="994"/>
      <c r="K109" s="994"/>
      <c r="L109" s="994"/>
      <c r="M109" s="994"/>
      <c r="N109" s="994"/>
      <c r="O109" s="994"/>
      <c r="P109" s="994"/>
      <c r="Q109" s="994"/>
      <c r="R109" s="994"/>
      <c r="S109" s="1198"/>
    </row>
    <row r="110" spans="1:19" s="4" customFormat="1" ht="11.25" customHeight="1">
      <c r="A110" s="70">
        <v>6</v>
      </c>
      <c r="B110" s="18">
        <v>4</v>
      </c>
      <c r="C110" s="18">
        <v>10</v>
      </c>
      <c r="D110" s="18">
        <v>8</v>
      </c>
      <c r="E110" s="18">
        <v>2</v>
      </c>
      <c r="F110" s="18">
        <v>0</v>
      </c>
      <c r="G110" s="18">
        <v>10</v>
      </c>
      <c r="H110" s="18">
        <v>0</v>
      </c>
      <c r="I110" s="18">
        <v>10</v>
      </c>
      <c r="J110" s="18">
        <v>0</v>
      </c>
      <c r="K110" s="18">
        <v>0</v>
      </c>
      <c r="L110" s="18">
        <v>0</v>
      </c>
      <c r="M110" s="18">
        <v>0</v>
      </c>
      <c r="N110" s="18">
        <v>0</v>
      </c>
      <c r="O110" s="18">
        <v>10</v>
      </c>
      <c r="P110" s="18">
        <v>0</v>
      </c>
      <c r="Q110" s="18">
        <v>0</v>
      </c>
      <c r="R110" s="18">
        <v>0</v>
      </c>
      <c r="S110" s="71">
        <v>0</v>
      </c>
    </row>
    <row r="111" spans="1:19">
      <c r="A111" s="1197" t="s">
        <v>77</v>
      </c>
      <c r="B111" s="994"/>
      <c r="C111" s="994"/>
      <c r="D111" s="994"/>
      <c r="E111" s="994"/>
      <c r="F111" s="994"/>
      <c r="G111" s="994"/>
      <c r="H111" s="994"/>
      <c r="I111" s="994"/>
      <c r="J111" s="994"/>
      <c r="K111" s="994"/>
      <c r="L111" s="994"/>
      <c r="M111" s="994"/>
      <c r="N111" s="994"/>
      <c r="O111" s="994"/>
      <c r="P111" s="994"/>
      <c r="Q111" s="994"/>
      <c r="R111" s="994"/>
      <c r="S111" s="1198"/>
    </row>
    <row r="112" spans="1:19" s="901" customFormat="1">
      <c r="A112" s="70">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71">
        <v>0</v>
      </c>
    </row>
    <row r="113" spans="1:19">
      <c r="A113" s="1197" t="s">
        <v>78</v>
      </c>
      <c r="B113" s="994"/>
      <c r="C113" s="994"/>
      <c r="D113" s="994"/>
      <c r="E113" s="994"/>
      <c r="F113" s="994"/>
      <c r="G113" s="994"/>
      <c r="H113" s="994"/>
      <c r="I113" s="994"/>
      <c r="J113" s="994"/>
      <c r="K113" s="994"/>
      <c r="L113" s="994"/>
      <c r="M113" s="994"/>
      <c r="N113" s="994"/>
      <c r="O113" s="994"/>
      <c r="P113" s="994"/>
      <c r="Q113" s="994"/>
      <c r="R113" s="994"/>
      <c r="S113" s="1198"/>
    </row>
    <row r="114" spans="1:19" s="908" customFormat="1" ht="11.25" customHeight="1">
      <c r="A114" s="905">
        <v>8</v>
      </c>
      <c r="B114" s="906">
        <v>10</v>
      </c>
      <c r="C114" s="906">
        <v>18</v>
      </c>
      <c r="D114" s="906">
        <v>14</v>
      </c>
      <c r="E114" s="906">
        <v>4</v>
      </c>
      <c r="F114" s="906">
        <v>0</v>
      </c>
      <c r="G114" s="906">
        <v>18</v>
      </c>
      <c r="H114" s="906">
        <v>0</v>
      </c>
      <c r="I114" s="906">
        <v>18</v>
      </c>
      <c r="J114" s="906">
        <v>0</v>
      </c>
      <c r="K114" s="906">
        <v>0</v>
      </c>
      <c r="L114" s="906">
        <v>0</v>
      </c>
      <c r="M114" s="906">
        <v>0</v>
      </c>
      <c r="N114" s="906">
        <v>0</v>
      </c>
      <c r="O114" s="906">
        <v>18</v>
      </c>
      <c r="P114" s="906">
        <v>0</v>
      </c>
      <c r="Q114" s="906">
        <v>0</v>
      </c>
      <c r="R114" s="906">
        <v>0</v>
      </c>
      <c r="S114" s="907">
        <v>0</v>
      </c>
    </row>
    <row r="115" spans="1:19">
      <c r="A115" s="1197" t="s">
        <v>79</v>
      </c>
      <c r="B115" s="994"/>
      <c r="C115" s="994"/>
      <c r="D115" s="994"/>
      <c r="E115" s="994"/>
      <c r="F115" s="994"/>
      <c r="G115" s="994"/>
      <c r="H115" s="994"/>
      <c r="I115" s="994"/>
      <c r="J115" s="994"/>
      <c r="K115" s="994"/>
      <c r="L115" s="994"/>
      <c r="M115" s="994"/>
      <c r="N115" s="994"/>
      <c r="O115" s="994"/>
      <c r="P115" s="994"/>
      <c r="Q115" s="994"/>
      <c r="R115" s="994"/>
      <c r="S115" s="1198"/>
    </row>
    <row r="116" spans="1:19" s="908" customFormat="1" ht="11.25" customHeight="1">
      <c r="A116" s="905">
        <v>0</v>
      </c>
      <c r="B116" s="906">
        <v>0</v>
      </c>
      <c r="C116" s="906">
        <v>0</v>
      </c>
      <c r="D116" s="906">
        <v>0</v>
      </c>
      <c r="E116" s="906">
        <v>0</v>
      </c>
      <c r="F116" s="906">
        <v>0</v>
      </c>
      <c r="G116" s="906">
        <v>0</v>
      </c>
      <c r="H116" s="906">
        <v>0</v>
      </c>
      <c r="I116" s="906">
        <v>0</v>
      </c>
      <c r="J116" s="906">
        <v>0</v>
      </c>
      <c r="K116" s="906">
        <v>0</v>
      </c>
      <c r="L116" s="906">
        <v>0</v>
      </c>
      <c r="M116" s="906">
        <v>0</v>
      </c>
      <c r="N116" s="906">
        <v>0</v>
      </c>
      <c r="O116" s="906">
        <v>0</v>
      </c>
      <c r="P116" s="906">
        <v>0</v>
      </c>
      <c r="Q116" s="906">
        <v>0</v>
      </c>
      <c r="R116" s="906">
        <v>0</v>
      </c>
      <c r="S116" s="907">
        <v>0</v>
      </c>
    </row>
    <row r="117" spans="1:19">
      <c r="A117" s="1197" t="s">
        <v>80</v>
      </c>
      <c r="B117" s="994"/>
      <c r="C117" s="994"/>
      <c r="D117" s="994"/>
      <c r="E117" s="994"/>
      <c r="F117" s="994"/>
      <c r="G117" s="994"/>
      <c r="H117" s="994"/>
      <c r="I117" s="994"/>
      <c r="J117" s="994"/>
      <c r="K117" s="994"/>
      <c r="L117" s="994"/>
      <c r="M117" s="994"/>
      <c r="N117" s="994"/>
      <c r="O117" s="994"/>
      <c r="P117" s="994"/>
      <c r="Q117" s="994"/>
      <c r="R117" s="994"/>
      <c r="S117" s="1198"/>
    </row>
    <row r="118" spans="1:19" s="4" customFormat="1" ht="11.25" customHeight="1">
      <c r="A118" s="70">
        <v>9</v>
      </c>
      <c r="B118" s="18">
        <v>1</v>
      </c>
      <c r="C118" s="18">
        <v>10</v>
      </c>
      <c r="D118" s="18">
        <v>8</v>
      </c>
      <c r="E118" s="18">
        <v>2</v>
      </c>
      <c r="F118" s="18">
        <v>0</v>
      </c>
      <c r="G118" s="18">
        <v>10</v>
      </c>
      <c r="H118" s="18">
        <v>0</v>
      </c>
      <c r="I118" s="18">
        <v>10</v>
      </c>
      <c r="J118" s="18">
        <v>0</v>
      </c>
      <c r="K118" s="18">
        <v>0</v>
      </c>
      <c r="L118" s="18">
        <v>0</v>
      </c>
      <c r="M118" s="18">
        <v>0</v>
      </c>
      <c r="N118" s="18">
        <v>0</v>
      </c>
      <c r="O118" s="18">
        <v>10</v>
      </c>
      <c r="P118" s="18">
        <v>0</v>
      </c>
      <c r="Q118" s="18">
        <v>0</v>
      </c>
      <c r="R118" s="18">
        <v>0</v>
      </c>
      <c r="S118" s="71">
        <v>0</v>
      </c>
    </row>
    <row r="119" spans="1:19">
      <c r="A119" s="1620" t="s">
        <v>3653</v>
      </c>
      <c r="B119" s="1063"/>
      <c r="C119" s="1063"/>
      <c r="D119" s="1063"/>
      <c r="E119" s="1063"/>
      <c r="F119" s="1063"/>
      <c r="G119" s="1063"/>
      <c r="H119" s="1063"/>
      <c r="I119" s="1063"/>
      <c r="J119" s="1063"/>
      <c r="K119" s="1063"/>
      <c r="L119" s="1063"/>
      <c r="M119" s="1063"/>
      <c r="N119" s="1063"/>
      <c r="O119" s="1063"/>
      <c r="P119" s="1063"/>
      <c r="Q119" s="1063"/>
      <c r="R119" s="1063"/>
      <c r="S119" s="1063"/>
    </row>
    <row r="120" spans="1:19" s="251" customFormat="1">
      <c r="A120" s="262">
        <f t="shared" ref="A120:S120" si="2">SUM(A96+A98+A100+A102+A104+A106+A108+A110+A112+A114+A116+A118)</f>
        <v>92</v>
      </c>
      <c r="B120" s="262">
        <f t="shared" si="2"/>
        <v>54</v>
      </c>
      <c r="C120" s="262">
        <f t="shared" si="2"/>
        <v>146</v>
      </c>
      <c r="D120" s="262">
        <f t="shared" si="2"/>
        <v>110</v>
      </c>
      <c r="E120" s="262">
        <f t="shared" si="2"/>
        <v>36</v>
      </c>
      <c r="F120" s="262">
        <f t="shared" si="2"/>
        <v>1</v>
      </c>
      <c r="G120" s="262">
        <f t="shared" si="2"/>
        <v>145</v>
      </c>
      <c r="H120" s="262">
        <f t="shared" si="2"/>
        <v>0</v>
      </c>
      <c r="I120" s="262">
        <f t="shared" si="2"/>
        <v>145</v>
      </c>
      <c r="J120" s="262">
        <f t="shared" si="2"/>
        <v>1</v>
      </c>
      <c r="K120" s="262">
        <f t="shared" si="2"/>
        <v>1</v>
      </c>
      <c r="L120" s="262">
        <f t="shared" si="2"/>
        <v>0</v>
      </c>
      <c r="M120" s="262">
        <f t="shared" si="2"/>
        <v>0</v>
      </c>
      <c r="N120" s="262">
        <f t="shared" si="2"/>
        <v>0</v>
      </c>
      <c r="O120" s="262">
        <f t="shared" si="2"/>
        <v>146</v>
      </c>
      <c r="P120" s="262">
        <f t="shared" si="2"/>
        <v>0</v>
      </c>
      <c r="Q120" s="262">
        <f t="shared" si="2"/>
        <v>0</v>
      </c>
      <c r="R120" s="262">
        <f t="shared" si="2"/>
        <v>0</v>
      </c>
      <c r="S120" s="262">
        <f t="shared" si="2"/>
        <v>0</v>
      </c>
    </row>
    <row r="121" spans="1:19" ht="13.5" thickBot="1">
      <c r="A121" s="1206"/>
      <c r="B121" s="997"/>
      <c r="C121" s="997"/>
      <c r="D121" s="997"/>
      <c r="E121" s="997"/>
      <c r="F121" s="997"/>
      <c r="G121" s="997"/>
      <c r="H121" s="997"/>
      <c r="I121" s="997"/>
      <c r="J121" s="997"/>
      <c r="K121" s="997"/>
      <c r="L121" s="997"/>
      <c r="M121" s="997"/>
      <c r="N121" s="997"/>
      <c r="O121" s="997"/>
      <c r="P121" s="997"/>
      <c r="Q121" s="997"/>
      <c r="R121" s="997"/>
      <c r="S121" s="1207"/>
    </row>
    <row r="122" spans="1:19" ht="21.75" customHeight="1">
      <c r="A122" s="1188" t="s">
        <v>3532</v>
      </c>
      <c r="B122" s="1208"/>
      <c r="C122" s="1208"/>
      <c r="D122" s="1208"/>
      <c r="E122" s="1208"/>
      <c r="F122" s="1208"/>
      <c r="G122" s="1208"/>
      <c r="H122" s="1208"/>
      <c r="I122" s="1208"/>
      <c r="J122" s="1208"/>
      <c r="K122" s="1208"/>
      <c r="L122" s="1208"/>
      <c r="M122" s="1208"/>
      <c r="N122" s="1208"/>
      <c r="O122" s="1208"/>
      <c r="P122" s="1208"/>
      <c r="Q122" s="1208"/>
      <c r="R122" s="1208"/>
      <c r="S122" s="1209"/>
    </row>
    <row r="123" spans="1:19">
      <c r="A123" s="1191" t="s">
        <v>3654</v>
      </c>
      <c r="B123" s="1115"/>
      <c r="C123" s="1115"/>
      <c r="D123" s="1115"/>
      <c r="E123" s="1115"/>
      <c r="F123" s="1115"/>
      <c r="G123" s="1115"/>
      <c r="H123" s="1115"/>
      <c r="I123" s="1115"/>
      <c r="J123" s="1115"/>
      <c r="K123" s="1115"/>
      <c r="L123" s="1115"/>
      <c r="M123" s="1115"/>
      <c r="N123" s="1115"/>
      <c r="O123" s="1115"/>
      <c r="P123" s="1115"/>
      <c r="Q123" s="1115"/>
      <c r="R123" s="1115"/>
      <c r="S123" s="1622"/>
    </row>
    <row r="124" spans="1:19">
      <c r="A124" s="1191" t="s">
        <v>1611</v>
      </c>
      <c r="B124" s="977"/>
      <c r="C124" s="977"/>
      <c r="D124" s="977"/>
      <c r="E124" s="977"/>
      <c r="F124" s="977"/>
      <c r="G124" s="977"/>
      <c r="H124" s="977"/>
      <c r="I124" s="977"/>
      <c r="J124" s="977"/>
      <c r="K124" s="977"/>
      <c r="L124" s="977"/>
      <c r="M124" s="977"/>
      <c r="N124" s="977"/>
      <c r="O124" s="977"/>
      <c r="P124" s="977"/>
      <c r="Q124" s="977"/>
      <c r="R124" s="977"/>
      <c r="S124" s="1192"/>
    </row>
    <row r="125" spans="1:19">
      <c r="A125" s="1191" t="s">
        <v>1612</v>
      </c>
      <c r="B125" s="977"/>
      <c r="C125" s="977"/>
      <c r="D125" s="977"/>
      <c r="E125" s="977"/>
      <c r="F125" s="977"/>
      <c r="G125" s="977"/>
      <c r="H125" s="977"/>
      <c r="I125" s="977"/>
      <c r="J125" s="977"/>
      <c r="K125" s="977"/>
      <c r="L125" s="977"/>
      <c r="M125" s="977"/>
      <c r="N125" s="977"/>
      <c r="O125" s="977"/>
      <c r="P125" s="977"/>
      <c r="Q125" s="977"/>
      <c r="R125" s="977"/>
      <c r="S125" s="1192"/>
    </row>
    <row r="126" spans="1:19">
      <c r="A126" s="1191" t="s">
        <v>1613</v>
      </c>
      <c r="B126" s="977"/>
      <c r="C126" s="977"/>
      <c r="D126" s="977"/>
      <c r="E126" s="977"/>
      <c r="F126" s="977"/>
      <c r="G126" s="977"/>
      <c r="H126" s="977"/>
      <c r="I126" s="977"/>
      <c r="J126" s="977"/>
      <c r="K126" s="977"/>
      <c r="L126" s="977"/>
      <c r="M126" s="977"/>
      <c r="N126" s="977"/>
      <c r="O126" s="977"/>
      <c r="P126" s="977"/>
      <c r="Q126" s="977"/>
      <c r="R126" s="977"/>
      <c r="S126" s="1192"/>
    </row>
    <row r="127" spans="1:19">
      <c r="A127" s="1191" t="s">
        <v>1614</v>
      </c>
      <c r="B127" s="977"/>
      <c r="C127" s="977"/>
      <c r="D127" s="977"/>
      <c r="E127" s="977"/>
      <c r="F127" s="977"/>
      <c r="G127" s="977"/>
      <c r="H127" s="977"/>
      <c r="I127" s="977"/>
      <c r="J127" s="977"/>
      <c r="K127" s="977"/>
      <c r="L127" s="977"/>
      <c r="M127" s="977"/>
      <c r="N127" s="977"/>
      <c r="O127" s="977"/>
      <c r="P127" s="977"/>
      <c r="Q127" s="977"/>
      <c r="R127" s="977"/>
      <c r="S127" s="1192"/>
    </row>
    <row r="128" spans="1:19">
      <c r="A128" s="1191" t="s">
        <v>1615</v>
      </c>
      <c r="B128" s="977"/>
      <c r="C128" s="977"/>
      <c r="D128" s="977"/>
      <c r="E128" s="977"/>
      <c r="F128" s="977"/>
      <c r="G128" s="977"/>
      <c r="H128" s="977"/>
      <c r="I128" s="977"/>
      <c r="J128" s="977"/>
      <c r="K128" s="977"/>
      <c r="L128" s="977"/>
      <c r="M128" s="977"/>
      <c r="N128" s="977"/>
      <c r="O128" s="977"/>
      <c r="P128" s="977"/>
      <c r="Q128" s="977"/>
      <c r="R128" s="977"/>
      <c r="S128" s="1192"/>
    </row>
    <row r="129" spans="1:19">
      <c r="A129" s="1191" t="s">
        <v>1616</v>
      </c>
      <c r="B129" s="977"/>
      <c r="C129" s="977"/>
      <c r="D129" s="977"/>
      <c r="E129" s="977"/>
      <c r="F129" s="977"/>
      <c r="G129" s="977"/>
      <c r="H129" s="977"/>
      <c r="I129" s="977"/>
      <c r="J129" s="977"/>
      <c r="K129" s="977"/>
      <c r="L129" s="977"/>
      <c r="M129" s="977"/>
      <c r="N129" s="977"/>
      <c r="O129" s="977"/>
      <c r="P129" s="977"/>
      <c r="Q129" s="977"/>
      <c r="R129" s="977"/>
      <c r="S129" s="1192"/>
    </row>
    <row r="130" spans="1:19">
      <c r="A130" s="1191" t="s">
        <v>1617</v>
      </c>
      <c r="B130" s="977"/>
      <c r="C130" s="977"/>
      <c r="D130" s="977"/>
      <c r="E130" s="977"/>
      <c r="F130" s="977"/>
      <c r="G130" s="977"/>
      <c r="H130" s="977"/>
      <c r="I130" s="977"/>
      <c r="J130" s="977"/>
      <c r="K130" s="977"/>
      <c r="L130" s="977"/>
      <c r="M130" s="977"/>
      <c r="N130" s="977"/>
      <c r="O130" s="977"/>
      <c r="P130" s="977"/>
      <c r="Q130" s="977"/>
      <c r="R130" s="977"/>
      <c r="S130" s="1192"/>
    </row>
    <row r="131" spans="1:19">
      <c r="A131" s="1193" t="s">
        <v>1618</v>
      </c>
      <c r="B131" s="983"/>
      <c r="C131" s="983"/>
      <c r="D131" s="983"/>
      <c r="E131" s="983"/>
      <c r="F131" s="983"/>
      <c r="G131" s="983"/>
      <c r="H131" s="983"/>
      <c r="I131" s="983"/>
      <c r="J131" s="983"/>
      <c r="K131" s="983"/>
      <c r="L131" s="983"/>
      <c r="M131" s="983"/>
      <c r="N131" s="983"/>
      <c r="O131" s="983"/>
      <c r="P131" s="983"/>
      <c r="Q131" s="983"/>
      <c r="R131" s="983"/>
      <c r="S131" s="1194"/>
    </row>
    <row r="132" spans="1:19" ht="30.75" customHeight="1">
      <c r="A132" s="1195" t="s">
        <v>41</v>
      </c>
      <c r="B132" s="985"/>
      <c r="C132" s="985"/>
      <c r="D132" s="985" t="s">
        <v>42</v>
      </c>
      <c r="E132" s="985"/>
      <c r="F132" s="985" t="s">
        <v>43</v>
      </c>
      <c r="G132" s="985"/>
      <c r="H132" s="985"/>
      <c r="I132" s="985" t="s">
        <v>44</v>
      </c>
      <c r="J132" s="985"/>
      <c r="K132" s="986" t="s">
        <v>45</v>
      </c>
      <c r="L132" s="987"/>
      <c r="M132" s="987"/>
      <c r="N132" s="988"/>
      <c r="O132" s="989" t="s">
        <v>46</v>
      </c>
      <c r="P132" s="989"/>
      <c r="Q132" s="990"/>
      <c r="R132" s="985" t="s">
        <v>47</v>
      </c>
      <c r="S132" s="1196"/>
    </row>
    <row r="133" spans="1:19" ht="28.5" customHeight="1">
      <c r="A133" s="1202" t="s">
        <v>48</v>
      </c>
      <c r="B133" s="991" t="s">
        <v>49</v>
      </c>
      <c r="C133" s="1002" t="s">
        <v>50</v>
      </c>
      <c r="D133" s="991" t="s">
        <v>51</v>
      </c>
      <c r="E133" s="991" t="s">
        <v>52</v>
      </c>
      <c r="F133" s="986" t="s">
        <v>53</v>
      </c>
      <c r="G133" s="992"/>
      <c r="H133" s="993"/>
      <c r="I133" s="991" t="s">
        <v>54</v>
      </c>
      <c r="J133" s="991" t="s">
        <v>55</v>
      </c>
      <c r="K133" s="986" t="s">
        <v>56</v>
      </c>
      <c r="L133" s="993"/>
      <c r="M133" s="986" t="s">
        <v>57</v>
      </c>
      <c r="N133" s="993"/>
      <c r="O133" s="991" t="s">
        <v>58</v>
      </c>
      <c r="P133" s="991" t="s">
        <v>59</v>
      </c>
      <c r="Q133" s="991" t="s">
        <v>60</v>
      </c>
      <c r="R133" s="991" t="s">
        <v>61</v>
      </c>
      <c r="S133" s="1201" t="s">
        <v>62</v>
      </c>
    </row>
    <row r="134" spans="1:19" ht="60" customHeight="1">
      <c r="A134" s="1195"/>
      <c r="B134" s="985"/>
      <c r="C134" s="1003"/>
      <c r="D134" s="985"/>
      <c r="E134" s="985"/>
      <c r="F134" s="136" t="s">
        <v>63</v>
      </c>
      <c r="G134" s="136" t="s">
        <v>64</v>
      </c>
      <c r="H134" s="136" t="s">
        <v>65</v>
      </c>
      <c r="I134" s="985"/>
      <c r="J134" s="985"/>
      <c r="K134" s="139" t="s">
        <v>66</v>
      </c>
      <c r="L134" s="139" t="s">
        <v>67</v>
      </c>
      <c r="M134" s="139" t="s">
        <v>68</v>
      </c>
      <c r="N134" s="139" t="s">
        <v>67</v>
      </c>
      <c r="O134" s="985"/>
      <c r="P134" s="985"/>
      <c r="Q134" s="985"/>
      <c r="R134" s="985"/>
      <c r="S134" s="1196"/>
    </row>
    <row r="135" spans="1:19">
      <c r="A135" s="1197" t="s">
        <v>69</v>
      </c>
      <c r="B135" s="994"/>
      <c r="C135" s="994"/>
      <c r="D135" s="994"/>
      <c r="E135" s="994"/>
      <c r="F135" s="994"/>
      <c r="G135" s="994"/>
      <c r="H135" s="994"/>
      <c r="I135" s="994"/>
      <c r="J135" s="994"/>
      <c r="K135" s="994"/>
      <c r="L135" s="994"/>
      <c r="M135" s="994"/>
      <c r="N135" s="994"/>
      <c r="O135" s="994"/>
      <c r="P135" s="994"/>
      <c r="Q135" s="994"/>
      <c r="R135" s="994"/>
      <c r="S135" s="1198"/>
    </row>
    <row r="136" spans="1:19" s="4" customFormat="1" ht="11.25" customHeight="1">
      <c r="A136" s="70">
        <v>1</v>
      </c>
      <c r="B136" s="18">
        <v>6</v>
      </c>
      <c r="C136" s="18">
        <v>7</v>
      </c>
      <c r="D136" s="18">
        <v>7</v>
      </c>
      <c r="E136" s="18">
        <v>0</v>
      </c>
      <c r="F136" s="18">
        <v>7</v>
      </c>
      <c r="G136" s="18">
        <v>0</v>
      </c>
      <c r="H136" s="18">
        <v>0</v>
      </c>
      <c r="I136" s="18">
        <v>7</v>
      </c>
      <c r="J136" s="18">
        <v>0</v>
      </c>
      <c r="K136" s="18">
        <v>0</v>
      </c>
      <c r="L136" s="18">
        <v>0</v>
      </c>
      <c r="M136" s="18">
        <v>0</v>
      </c>
      <c r="N136" s="18">
        <v>0</v>
      </c>
      <c r="O136" s="18">
        <v>7</v>
      </c>
      <c r="P136" s="18">
        <v>0</v>
      </c>
      <c r="Q136" s="18">
        <v>0</v>
      </c>
      <c r="R136" s="18">
        <v>0</v>
      </c>
      <c r="S136" s="71">
        <v>0</v>
      </c>
    </row>
    <row r="137" spans="1:19">
      <c r="A137" s="1197" t="s">
        <v>1619</v>
      </c>
      <c r="B137" s="994"/>
      <c r="C137" s="994"/>
      <c r="D137" s="994"/>
      <c r="E137" s="994"/>
      <c r="F137" s="994"/>
      <c r="G137" s="994"/>
      <c r="H137" s="994"/>
      <c r="I137" s="994"/>
      <c r="J137" s="994"/>
      <c r="K137" s="994"/>
      <c r="L137" s="994"/>
      <c r="M137" s="994"/>
      <c r="N137" s="994"/>
      <c r="O137" s="994"/>
      <c r="P137" s="994"/>
      <c r="Q137" s="994"/>
      <c r="R137" s="994"/>
      <c r="S137" s="1198"/>
    </row>
    <row r="138" spans="1:19" s="4" customFormat="1" ht="11.25" customHeight="1">
      <c r="A138" s="70">
        <v>14</v>
      </c>
      <c r="B138" s="18">
        <v>0</v>
      </c>
      <c r="C138" s="18">
        <v>14</v>
      </c>
      <c r="D138" s="18">
        <v>4</v>
      </c>
      <c r="E138" s="18">
        <v>10</v>
      </c>
      <c r="F138" s="18">
        <f>-G1759</f>
        <v>0</v>
      </c>
      <c r="G138" s="18">
        <v>1</v>
      </c>
      <c r="H138" s="18">
        <v>13</v>
      </c>
      <c r="I138" s="18">
        <v>14</v>
      </c>
      <c r="J138" s="18">
        <v>0</v>
      </c>
      <c r="K138" s="18">
        <v>0</v>
      </c>
      <c r="L138" s="18">
        <v>0</v>
      </c>
      <c r="M138" s="18">
        <v>0</v>
      </c>
      <c r="N138" s="18">
        <v>0</v>
      </c>
      <c r="O138" s="18">
        <v>14</v>
      </c>
      <c r="P138" s="18">
        <v>0</v>
      </c>
      <c r="Q138" s="18">
        <v>0</v>
      </c>
      <c r="R138" s="18">
        <v>0</v>
      </c>
      <c r="S138" s="71">
        <v>0</v>
      </c>
    </row>
    <row r="139" spans="1:19">
      <c r="A139" s="1197" t="s">
        <v>71</v>
      </c>
      <c r="B139" s="994"/>
      <c r="C139" s="994"/>
      <c r="D139" s="994"/>
      <c r="E139" s="994"/>
      <c r="F139" s="994"/>
      <c r="G139" s="994"/>
      <c r="H139" s="994"/>
      <c r="I139" s="994"/>
      <c r="J139" s="994"/>
      <c r="K139" s="994"/>
      <c r="L139" s="994"/>
      <c r="M139" s="994"/>
      <c r="N139" s="994"/>
      <c r="O139" s="994"/>
      <c r="P139" s="994"/>
      <c r="Q139" s="994"/>
      <c r="R139" s="994"/>
      <c r="S139" s="1198"/>
    </row>
    <row r="140" spans="1:19" s="4" customFormat="1" ht="11.25" customHeight="1">
      <c r="A140" s="70">
        <v>7</v>
      </c>
      <c r="B140" s="18">
        <v>2</v>
      </c>
      <c r="C140" s="18">
        <v>9</v>
      </c>
      <c r="D140" s="18">
        <v>8</v>
      </c>
      <c r="E140" s="18">
        <v>1</v>
      </c>
      <c r="F140" s="18">
        <v>2</v>
      </c>
      <c r="G140" s="18">
        <v>6</v>
      </c>
      <c r="H140" s="18">
        <v>1</v>
      </c>
      <c r="I140" s="18">
        <v>9</v>
      </c>
      <c r="J140" s="18">
        <v>0</v>
      </c>
      <c r="K140" s="18">
        <v>0</v>
      </c>
      <c r="L140" s="18">
        <v>0</v>
      </c>
      <c r="M140" s="18">
        <v>0</v>
      </c>
      <c r="N140" s="18">
        <v>0</v>
      </c>
      <c r="O140" s="18">
        <v>9</v>
      </c>
      <c r="P140" s="18">
        <v>0</v>
      </c>
      <c r="Q140" s="18">
        <v>0</v>
      </c>
      <c r="R140" s="18">
        <v>0</v>
      </c>
      <c r="S140" s="71">
        <v>0</v>
      </c>
    </row>
    <row r="141" spans="1:19">
      <c r="A141" s="1197" t="s">
        <v>72</v>
      </c>
      <c r="B141" s="994"/>
      <c r="C141" s="994"/>
      <c r="D141" s="994"/>
      <c r="E141" s="994"/>
      <c r="F141" s="994"/>
      <c r="G141" s="994"/>
      <c r="H141" s="994"/>
      <c r="I141" s="994"/>
      <c r="J141" s="994"/>
      <c r="K141" s="994"/>
      <c r="L141" s="994"/>
      <c r="M141" s="994"/>
      <c r="N141" s="994"/>
      <c r="O141" s="994"/>
      <c r="P141" s="994"/>
      <c r="Q141" s="994"/>
      <c r="R141" s="994"/>
      <c r="S141" s="1198"/>
    </row>
    <row r="142" spans="1:19" s="4" customFormat="1" ht="11.25" customHeight="1">
      <c r="A142" s="70">
        <v>4</v>
      </c>
      <c r="B142" s="18">
        <v>0</v>
      </c>
      <c r="C142" s="18">
        <v>4</v>
      </c>
      <c r="D142" s="18">
        <v>2</v>
      </c>
      <c r="E142" s="18">
        <v>2</v>
      </c>
      <c r="F142" s="18">
        <v>0</v>
      </c>
      <c r="G142" s="18">
        <v>4</v>
      </c>
      <c r="H142" s="18">
        <v>0</v>
      </c>
      <c r="I142" s="18">
        <v>4</v>
      </c>
      <c r="J142" s="18">
        <v>0</v>
      </c>
      <c r="K142" s="18">
        <v>0</v>
      </c>
      <c r="L142" s="18">
        <v>0</v>
      </c>
      <c r="M142" s="18">
        <v>0</v>
      </c>
      <c r="N142" s="18">
        <v>0</v>
      </c>
      <c r="O142" s="18">
        <v>4</v>
      </c>
      <c r="P142" s="18">
        <v>0</v>
      </c>
      <c r="Q142" s="18">
        <v>0</v>
      </c>
      <c r="R142" s="18">
        <v>0</v>
      </c>
      <c r="S142" s="71">
        <v>0</v>
      </c>
    </row>
    <row r="143" spans="1:19">
      <c r="A143" s="1199" t="s">
        <v>73</v>
      </c>
      <c r="B143" s="995"/>
      <c r="C143" s="995"/>
      <c r="D143" s="995"/>
      <c r="E143" s="995"/>
      <c r="F143" s="995"/>
      <c r="G143" s="995"/>
      <c r="H143" s="995"/>
      <c r="I143" s="995"/>
      <c r="J143" s="995"/>
      <c r="K143" s="995"/>
      <c r="L143" s="995"/>
      <c r="M143" s="995"/>
      <c r="N143" s="995"/>
      <c r="O143" s="995"/>
      <c r="P143" s="995"/>
      <c r="Q143" s="995"/>
      <c r="R143" s="995"/>
      <c r="S143" s="1200"/>
    </row>
    <row r="144" spans="1:19" s="4" customFormat="1" ht="11.25" customHeight="1">
      <c r="A144" s="70">
        <v>8</v>
      </c>
      <c r="B144" s="18">
        <v>0</v>
      </c>
      <c r="C144" s="18">
        <v>8</v>
      </c>
      <c r="D144" s="18">
        <v>3</v>
      </c>
      <c r="E144" s="18">
        <v>5</v>
      </c>
      <c r="F144" s="18">
        <v>3</v>
      </c>
      <c r="G144" s="18">
        <v>2</v>
      </c>
      <c r="H144" s="18">
        <v>3</v>
      </c>
      <c r="I144" s="18">
        <v>8</v>
      </c>
      <c r="J144" s="18">
        <v>0</v>
      </c>
      <c r="K144" s="18">
        <v>0</v>
      </c>
      <c r="L144" s="18">
        <v>0</v>
      </c>
      <c r="M144" s="18">
        <v>0</v>
      </c>
      <c r="N144" s="18">
        <v>0</v>
      </c>
      <c r="O144" s="18">
        <v>8</v>
      </c>
      <c r="P144" s="18">
        <v>0</v>
      </c>
      <c r="Q144" s="18">
        <v>0</v>
      </c>
      <c r="R144" s="18">
        <v>0</v>
      </c>
      <c r="S144" s="71">
        <v>0</v>
      </c>
    </row>
    <row r="145" spans="1:19">
      <c r="A145" s="1197" t="s">
        <v>74</v>
      </c>
      <c r="B145" s="994"/>
      <c r="C145" s="994"/>
      <c r="D145" s="994"/>
      <c r="E145" s="994"/>
      <c r="F145" s="994"/>
      <c r="G145" s="994"/>
      <c r="H145" s="994"/>
      <c r="I145" s="994"/>
      <c r="J145" s="994"/>
      <c r="K145" s="994"/>
      <c r="L145" s="994"/>
      <c r="M145" s="994"/>
      <c r="N145" s="994"/>
      <c r="O145" s="994"/>
      <c r="P145" s="994"/>
      <c r="Q145" s="994"/>
      <c r="R145" s="994"/>
      <c r="S145" s="1198"/>
    </row>
    <row r="146" spans="1:19" s="4" customFormat="1" ht="11.25" customHeight="1">
      <c r="A146" s="70">
        <v>7</v>
      </c>
      <c r="B146" s="18">
        <v>0</v>
      </c>
      <c r="C146" s="18">
        <v>7</v>
      </c>
      <c r="D146" s="18">
        <v>3</v>
      </c>
      <c r="E146" s="18">
        <v>4</v>
      </c>
      <c r="F146" s="18">
        <v>1</v>
      </c>
      <c r="G146" s="18">
        <v>2</v>
      </c>
      <c r="H146" s="18">
        <v>4</v>
      </c>
      <c r="I146" s="18">
        <v>7</v>
      </c>
      <c r="J146" s="18">
        <v>0</v>
      </c>
      <c r="K146" s="18">
        <v>0</v>
      </c>
      <c r="L146" s="18">
        <v>0</v>
      </c>
      <c r="M146" s="18">
        <v>0</v>
      </c>
      <c r="N146" s="18">
        <v>0</v>
      </c>
      <c r="O146" s="18">
        <v>7</v>
      </c>
      <c r="P146" s="18">
        <v>0</v>
      </c>
      <c r="Q146" s="18">
        <v>0</v>
      </c>
      <c r="R146" s="18">
        <v>0</v>
      </c>
      <c r="S146" s="71">
        <v>0</v>
      </c>
    </row>
    <row r="147" spans="1:19">
      <c r="A147" s="1197" t="s">
        <v>75</v>
      </c>
      <c r="B147" s="994"/>
      <c r="C147" s="994"/>
      <c r="D147" s="994"/>
      <c r="E147" s="994"/>
      <c r="F147" s="994"/>
      <c r="G147" s="994"/>
      <c r="H147" s="994"/>
      <c r="I147" s="994"/>
      <c r="J147" s="994"/>
      <c r="K147" s="994"/>
      <c r="L147" s="994"/>
      <c r="M147" s="994"/>
      <c r="N147" s="994"/>
      <c r="O147" s="994"/>
      <c r="P147" s="994"/>
      <c r="Q147" s="994"/>
      <c r="R147" s="994"/>
      <c r="S147" s="1198"/>
    </row>
    <row r="148" spans="1:19" s="4" customFormat="1" ht="11.25" customHeight="1">
      <c r="A148" s="70">
        <v>9</v>
      </c>
      <c r="B148" s="18">
        <v>0</v>
      </c>
      <c r="C148" s="18">
        <v>9</v>
      </c>
      <c r="D148" s="18">
        <v>3</v>
      </c>
      <c r="E148" s="18">
        <v>6</v>
      </c>
      <c r="F148" s="18">
        <v>1</v>
      </c>
      <c r="G148" s="18">
        <v>6</v>
      </c>
      <c r="H148" s="18">
        <v>2</v>
      </c>
      <c r="I148" s="18">
        <v>9</v>
      </c>
      <c r="J148" s="18">
        <v>0</v>
      </c>
      <c r="K148" s="18">
        <v>0</v>
      </c>
      <c r="L148" s="18">
        <v>0</v>
      </c>
      <c r="M148" s="18">
        <v>0</v>
      </c>
      <c r="N148" s="18">
        <v>0</v>
      </c>
      <c r="O148" s="18">
        <v>9</v>
      </c>
      <c r="P148" s="18">
        <v>0</v>
      </c>
      <c r="Q148" s="18">
        <v>0</v>
      </c>
      <c r="R148" s="18">
        <v>0</v>
      </c>
      <c r="S148" s="71">
        <v>0</v>
      </c>
    </row>
    <row r="149" spans="1:19">
      <c r="A149" s="1197" t="s">
        <v>76</v>
      </c>
      <c r="B149" s="994"/>
      <c r="C149" s="994"/>
      <c r="D149" s="994"/>
      <c r="E149" s="994"/>
      <c r="F149" s="994"/>
      <c r="G149" s="994"/>
      <c r="H149" s="994"/>
      <c r="I149" s="994"/>
      <c r="J149" s="994"/>
      <c r="K149" s="994"/>
      <c r="L149" s="994"/>
      <c r="M149" s="994"/>
      <c r="N149" s="994"/>
      <c r="O149" s="994"/>
      <c r="P149" s="994"/>
      <c r="Q149" s="994"/>
      <c r="R149" s="994"/>
      <c r="S149" s="1198"/>
    </row>
    <row r="150" spans="1:19" s="4" customFormat="1" ht="11.25" customHeight="1">
      <c r="A150" s="70">
        <v>11</v>
      </c>
      <c r="B150" s="18">
        <v>0</v>
      </c>
      <c r="C150" s="18">
        <v>11</v>
      </c>
      <c r="D150" s="18">
        <v>11</v>
      </c>
      <c r="E150" s="18">
        <v>0</v>
      </c>
      <c r="F150" s="18">
        <v>11</v>
      </c>
      <c r="G150" s="18">
        <v>0</v>
      </c>
      <c r="H150" s="18">
        <v>0</v>
      </c>
      <c r="I150" s="18">
        <v>11</v>
      </c>
      <c r="J150" s="18">
        <v>0</v>
      </c>
      <c r="K150" s="18">
        <v>0</v>
      </c>
      <c r="L150" s="18">
        <v>0</v>
      </c>
      <c r="M150" s="18">
        <v>0</v>
      </c>
      <c r="N150" s="18">
        <v>0</v>
      </c>
      <c r="O150" s="18">
        <v>11</v>
      </c>
      <c r="P150" s="18">
        <v>0</v>
      </c>
      <c r="Q150" s="18">
        <v>0</v>
      </c>
      <c r="R150" s="18">
        <v>0</v>
      </c>
      <c r="S150" s="71">
        <v>0</v>
      </c>
    </row>
    <row r="151" spans="1:19">
      <c r="A151" s="1197" t="s">
        <v>77</v>
      </c>
      <c r="B151" s="994"/>
      <c r="C151" s="994"/>
      <c r="D151" s="994"/>
      <c r="E151" s="994"/>
      <c r="F151" s="994"/>
      <c r="G151" s="994"/>
      <c r="H151" s="994"/>
      <c r="I151" s="994"/>
      <c r="J151" s="994"/>
      <c r="K151" s="994"/>
      <c r="L151" s="994"/>
      <c r="M151" s="994"/>
      <c r="N151" s="994"/>
      <c r="O151" s="994"/>
      <c r="P151" s="994"/>
      <c r="Q151" s="994"/>
      <c r="R151" s="994"/>
      <c r="S151" s="1198"/>
    </row>
    <row r="152" spans="1:19" s="908" customFormat="1" ht="11.25" customHeight="1">
      <c r="A152" s="905">
        <v>5</v>
      </c>
      <c r="B152" s="906">
        <v>1</v>
      </c>
      <c r="C152" s="906">
        <v>6</v>
      </c>
      <c r="D152" s="906">
        <v>4</v>
      </c>
      <c r="E152" s="906">
        <v>2</v>
      </c>
      <c r="F152" s="906">
        <v>3</v>
      </c>
      <c r="G152" s="906">
        <v>1</v>
      </c>
      <c r="H152" s="906">
        <v>2</v>
      </c>
      <c r="I152" s="906">
        <v>6</v>
      </c>
      <c r="J152" s="906">
        <v>0</v>
      </c>
      <c r="K152" s="906">
        <v>0</v>
      </c>
      <c r="L152" s="906">
        <v>0</v>
      </c>
      <c r="M152" s="906">
        <v>0</v>
      </c>
      <c r="N152" s="906">
        <v>0</v>
      </c>
      <c r="O152" s="906">
        <v>6</v>
      </c>
      <c r="P152" s="906">
        <v>0</v>
      </c>
      <c r="Q152" s="906">
        <v>0</v>
      </c>
      <c r="R152" s="906">
        <v>0</v>
      </c>
      <c r="S152" s="907">
        <v>0</v>
      </c>
    </row>
    <row r="153" spans="1:19">
      <c r="A153" s="1197" t="s">
        <v>78</v>
      </c>
      <c r="B153" s="994"/>
      <c r="C153" s="994"/>
      <c r="D153" s="994"/>
      <c r="E153" s="994"/>
      <c r="F153" s="994"/>
      <c r="G153" s="994"/>
      <c r="H153" s="994"/>
      <c r="I153" s="994"/>
      <c r="J153" s="994"/>
      <c r="K153" s="994"/>
      <c r="L153" s="994"/>
      <c r="M153" s="994"/>
      <c r="N153" s="994"/>
      <c r="O153" s="994"/>
      <c r="P153" s="994"/>
      <c r="Q153" s="994"/>
      <c r="R153" s="994"/>
      <c r="S153" s="1198"/>
    </row>
    <row r="154" spans="1:19" s="908" customFormat="1" ht="11.25" customHeight="1">
      <c r="A154" s="929">
        <v>13</v>
      </c>
      <c r="B154" s="930">
        <v>1</v>
      </c>
      <c r="C154" s="930">
        <v>14</v>
      </c>
      <c r="D154" s="930">
        <v>5</v>
      </c>
      <c r="E154" s="930">
        <v>9</v>
      </c>
      <c r="F154" s="930">
        <v>4</v>
      </c>
      <c r="G154" s="930">
        <v>7</v>
      </c>
      <c r="H154" s="930">
        <v>3</v>
      </c>
      <c r="I154" s="930">
        <v>14</v>
      </c>
      <c r="J154" s="930">
        <v>0</v>
      </c>
      <c r="K154" s="906">
        <v>0</v>
      </c>
      <c r="L154" s="930">
        <v>0</v>
      </c>
      <c r="M154" s="906">
        <v>0</v>
      </c>
      <c r="N154" s="930">
        <v>0</v>
      </c>
      <c r="O154" s="930">
        <v>14</v>
      </c>
      <c r="P154" s="930">
        <v>0</v>
      </c>
      <c r="Q154" s="930">
        <v>0</v>
      </c>
      <c r="R154" s="930">
        <v>0</v>
      </c>
      <c r="S154" s="931">
        <v>0</v>
      </c>
    </row>
    <row r="155" spans="1:19">
      <c r="A155" s="1197" t="s">
        <v>79</v>
      </c>
      <c r="B155" s="994"/>
      <c r="C155" s="994"/>
      <c r="D155" s="994"/>
      <c r="E155" s="994"/>
      <c r="F155" s="994"/>
      <c r="G155" s="994"/>
      <c r="H155" s="994"/>
      <c r="I155" s="994"/>
      <c r="J155" s="994"/>
      <c r="K155" s="994"/>
      <c r="L155" s="994"/>
      <c r="M155" s="994"/>
      <c r="N155" s="994"/>
      <c r="O155" s="994"/>
      <c r="P155" s="994"/>
      <c r="Q155" s="994"/>
      <c r="R155" s="994"/>
      <c r="S155" s="1198"/>
    </row>
    <row r="156" spans="1:19" s="908" customFormat="1" ht="11.25" customHeight="1">
      <c r="A156" s="905">
        <v>2</v>
      </c>
      <c r="B156" s="906">
        <v>0</v>
      </c>
      <c r="C156" s="906">
        <v>2</v>
      </c>
      <c r="D156" s="906">
        <v>2</v>
      </c>
      <c r="E156" s="906">
        <v>0</v>
      </c>
      <c r="F156" s="906">
        <v>0</v>
      </c>
      <c r="G156" s="906">
        <v>0</v>
      </c>
      <c r="H156" s="906">
        <v>2</v>
      </c>
      <c r="I156" s="906">
        <v>2</v>
      </c>
      <c r="J156" s="906">
        <v>0</v>
      </c>
      <c r="K156" s="906">
        <v>0</v>
      </c>
      <c r="L156" s="906">
        <v>0</v>
      </c>
      <c r="M156" s="906">
        <v>0</v>
      </c>
      <c r="N156" s="906">
        <v>0</v>
      </c>
      <c r="O156" s="906">
        <v>2</v>
      </c>
      <c r="P156" s="906">
        <v>0</v>
      </c>
      <c r="Q156" s="906">
        <v>0</v>
      </c>
      <c r="R156" s="906">
        <v>0</v>
      </c>
      <c r="S156" s="907">
        <v>0</v>
      </c>
    </row>
    <row r="157" spans="1:19">
      <c r="A157" s="1197" t="s">
        <v>80</v>
      </c>
      <c r="B157" s="994"/>
      <c r="C157" s="994"/>
      <c r="D157" s="994"/>
      <c r="E157" s="994"/>
      <c r="F157" s="994"/>
      <c r="G157" s="994"/>
      <c r="H157" s="994"/>
      <c r="I157" s="994"/>
      <c r="J157" s="994"/>
      <c r="K157" s="994"/>
      <c r="L157" s="994"/>
      <c r="M157" s="994"/>
      <c r="N157" s="994"/>
      <c r="O157" s="994"/>
      <c r="P157" s="994"/>
      <c r="Q157" s="994"/>
      <c r="R157" s="994"/>
      <c r="S157" s="1198"/>
    </row>
    <row r="158" spans="1:19" s="4" customFormat="1" ht="11.25" customHeight="1">
      <c r="A158" s="72">
        <v>3</v>
      </c>
      <c r="B158" s="949">
        <v>25</v>
      </c>
      <c r="C158" s="949">
        <v>28</v>
      </c>
      <c r="D158" s="949">
        <v>28</v>
      </c>
      <c r="E158" s="949">
        <v>0</v>
      </c>
      <c r="F158" s="949">
        <v>25</v>
      </c>
      <c r="G158" s="949">
        <v>0</v>
      </c>
      <c r="H158" s="949">
        <v>3</v>
      </c>
      <c r="I158" s="949">
        <v>28</v>
      </c>
      <c r="J158" s="949">
        <v>0</v>
      </c>
      <c r="K158" s="18">
        <v>0</v>
      </c>
      <c r="L158" s="949">
        <v>0</v>
      </c>
      <c r="M158" s="18">
        <v>0</v>
      </c>
      <c r="N158" s="949">
        <v>0</v>
      </c>
      <c r="O158" s="949">
        <v>28</v>
      </c>
      <c r="P158" s="949">
        <v>0</v>
      </c>
      <c r="Q158" s="949">
        <v>0</v>
      </c>
      <c r="R158" s="949">
        <v>0</v>
      </c>
      <c r="S158" s="73">
        <v>0</v>
      </c>
    </row>
    <row r="159" spans="1:19" s="251" customFormat="1">
      <c r="A159" s="1621" t="s">
        <v>3653</v>
      </c>
      <c r="B159" s="1011"/>
      <c r="C159" s="1011"/>
      <c r="D159" s="1011"/>
      <c r="E159" s="1011"/>
      <c r="F159" s="1011"/>
      <c r="G159" s="1011"/>
      <c r="H159" s="1011"/>
      <c r="I159" s="1011"/>
      <c r="J159" s="1011"/>
      <c r="K159" s="1011"/>
      <c r="L159" s="1011"/>
      <c r="M159" s="1011"/>
      <c r="N159" s="1011"/>
      <c r="O159" s="1011"/>
      <c r="P159" s="1011"/>
      <c r="Q159" s="1011"/>
      <c r="R159" s="1011"/>
      <c r="S159" s="1011"/>
    </row>
    <row r="160" spans="1:19" s="251" customFormat="1">
      <c r="A160" s="294">
        <f>SUM(A136+A138+A140+A142+A144+A146+A148+A150+A152+A154+A156+A158)</f>
        <v>84</v>
      </c>
      <c r="B160" s="294">
        <f t="shared" ref="B160:S160" si="3">SUM(B136+B138+B140+B142+B144+B146+B148+B150+B152+B154+B156+B158)</f>
        <v>35</v>
      </c>
      <c r="C160" s="294">
        <f t="shared" si="3"/>
        <v>119</v>
      </c>
      <c r="D160" s="294">
        <f>SUM(D136,D138,D140,D142,D144,D146,D148,D150,D152,D154,D156,D158)</f>
        <v>80</v>
      </c>
      <c r="E160" s="294">
        <f t="shared" si="3"/>
        <v>39</v>
      </c>
      <c r="F160" s="294">
        <f t="shared" si="3"/>
        <v>57</v>
      </c>
      <c r="G160" s="294">
        <f t="shared" si="3"/>
        <v>29</v>
      </c>
      <c r="H160" s="294">
        <f t="shared" si="3"/>
        <v>33</v>
      </c>
      <c r="I160" s="294">
        <f>SUM(I136,I138,I140,I142,I144,I146,I148,I150,I152,I154,I156,I158)</f>
        <v>119</v>
      </c>
      <c r="J160" s="294">
        <f t="shared" si="3"/>
        <v>0</v>
      </c>
      <c r="K160" s="294">
        <f t="shared" si="3"/>
        <v>0</v>
      </c>
      <c r="L160" s="294">
        <f t="shared" si="3"/>
        <v>0</v>
      </c>
      <c r="M160" s="294">
        <f t="shared" si="3"/>
        <v>0</v>
      </c>
      <c r="N160" s="294">
        <f t="shared" si="3"/>
        <v>0</v>
      </c>
      <c r="O160" s="294">
        <f t="shared" si="3"/>
        <v>119</v>
      </c>
      <c r="P160" s="294">
        <f t="shared" si="3"/>
        <v>0</v>
      </c>
      <c r="Q160" s="294">
        <f t="shared" si="3"/>
        <v>0</v>
      </c>
      <c r="R160" s="294">
        <f t="shared" si="3"/>
        <v>0</v>
      </c>
      <c r="S160" s="294">
        <f t="shared" si="3"/>
        <v>0</v>
      </c>
    </row>
    <row r="161" spans="1:19" ht="13.5" thickBot="1">
      <c r="A161" s="1206"/>
      <c r="B161" s="997"/>
      <c r="C161" s="997"/>
      <c r="D161" s="997"/>
      <c r="E161" s="997"/>
      <c r="F161" s="997"/>
      <c r="G161" s="997"/>
      <c r="H161" s="997"/>
      <c r="I161" s="997"/>
      <c r="J161" s="997"/>
      <c r="K161" s="997"/>
      <c r="L161" s="997"/>
      <c r="M161" s="997"/>
      <c r="N161" s="997"/>
      <c r="O161" s="997"/>
      <c r="P161" s="997"/>
      <c r="Q161" s="997"/>
      <c r="R161" s="997"/>
      <c r="S161" s="1207"/>
    </row>
    <row r="162" spans="1:19" ht="21.75" customHeight="1">
      <c r="A162" s="1188" t="s">
        <v>3533</v>
      </c>
      <c r="B162" s="1208"/>
      <c r="C162" s="1208"/>
      <c r="D162" s="1208"/>
      <c r="E162" s="1208"/>
      <c r="F162" s="1208"/>
      <c r="G162" s="1208"/>
      <c r="H162" s="1208"/>
      <c r="I162" s="1208"/>
      <c r="J162" s="1208"/>
      <c r="K162" s="1208"/>
      <c r="L162" s="1208"/>
      <c r="M162" s="1208"/>
      <c r="N162" s="1208"/>
      <c r="O162" s="1208"/>
      <c r="P162" s="1208"/>
      <c r="Q162" s="1208"/>
      <c r="R162" s="1208"/>
      <c r="S162" s="1209"/>
    </row>
    <row r="163" spans="1:19">
      <c r="A163" s="1191" t="s">
        <v>3654</v>
      </c>
      <c r="B163" s="1115"/>
      <c r="C163" s="1115"/>
      <c r="D163" s="1115"/>
      <c r="E163" s="1115"/>
      <c r="F163" s="1115"/>
      <c r="G163" s="1115"/>
      <c r="H163" s="1115"/>
      <c r="I163" s="1115"/>
      <c r="J163" s="1115"/>
      <c r="K163" s="1115"/>
      <c r="L163" s="1115"/>
      <c r="M163" s="1115"/>
      <c r="N163" s="1115"/>
      <c r="O163" s="1115"/>
      <c r="P163" s="1115"/>
      <c r="Q163" s="1115"/>
      <c r="R163" s="1115"/>
      <c r="S163" s="1622"/>
    </row>
    <row r="164" spans="1:19">
      <c r="A164" s="1191" t="s">
        <v>1620</v>
      </c>
      <c r="B164" s="977"/>
      <c r="C164" s="977"/>
      <c r="D164" s="977"/>
      <c r="E164" s="977"/>
      <c r="F164" s="977"/>
      <c r="G164" s="977"/>
      <c r="H164" s="977"/>
      <c r="I164" s="977"/>
      <c r="J164" s="977"/>
      <c r="K164" s="977"/>
      <c r="L164" s="977"/>
      <c r="M164" s="977"/>
      <c r="N164" s="977"/>
      <c r="O164" s="977"/>
      <c r="P164" s="977"/>
      <c r="Q164" s="977"/>
      <c r="R164" s="977"/>
      <c r="S164" s="1192"/>
    </row>
    <row r="165" spans="1:19">
      <c r="A165" s="1191" t="s">
        <v>526</v>
      </c>
      <c r="B165" s="977"/>
      <c r="C165" s="977"/>
      <c r="D165" s="977"/>
      <c r="E165" s="977"/>
      <c r="F165" s="977"/>
      <c r="G165" s="977"/>
      <c r="H165" s="977"/>
      <c r="I165" s="977"/>
      <c r="J165" s="977"/>
      <c r="K165" s="977"/>
      <c r="L165" s="977"/>
      <c r="M165" s="977"/>
      <c r="N165" s="977"/>
      <c r="O165" s="977"/>
      <c r="P165" s="977"/>
      <c r="Q165" s="977"/>
      <c r="R165" s="977"/>
      <c r="S165" s="1192"/>
    </row>
    <row r="166" spans="1:19">
      <c r="A166" s="1191" t="s">
        <v>1621</v>
      </c>
      <c r="B166" s="977"/>
      <c r="C166" s="977"/>
      <c r="D166" s="977"/>
      <c r="E166" s="977"/>
      <c r="F166" s="977"/>
      <c r="G166" s="977"/>
      <c r="H166" s="977"/>
      <c r="I166" s="977"/>
      <c r="J166" s="977"/>
      <c r="K166" s="977"/>
      <c r="L166" s="977"/>
      <c r="M166" s="977"/>
      <c r="N166" s="977"/>
      <c r="O166" s="977"/>
      <c r="P166" s="977"/>
      <c r="Q166" s="977"/>
      <c r="R166" s="977"/>
      <c r="S166" s="1192"/>
    </row>
    <row r="167" spans="1:19">
      <c r="A167" s="1191" t="s">
        <v>1622</v>
      </c>
      <c r="B167" s="977"/>
      <c r="C167" s="977"/>
      <c r="D167" s="977"/>
      <c r="E167" s="977"/>
      <c r="F167" s="977"/>
      <c r="G167" s="977"/>
      <c r="H167" s="977"/>
      <c r="I167" s="977"/>
      <c r="J167" s="977"/>
      <c r="K167" s="977"/>
      <c r="L167" s="977"/>
      <c r="M167" s="977"/>
      <c r="N167" s="977"/>
      <c r="O167" s="977"/>
      <c r="P167" s="977"/>
      <c r="Q167" s="977"/>
      <c r="R167" s="977"/>
      <c r="S167" s="1192"/>
    </row>
    <row r="168" spans="1:19">
      <c r="A168" s="1191" t="s">
        <v>1623</v>
      </c>
      <c r="B168" s="977"/>
      <c r="C168" s="977"/>
      <c r="D168" s="977"/>
      <c r="E168" s="977"/>
      <c r="F168" s="977"/>
      <c r="G168" s="977"/>
      <c r="H168" s="977"/>
      <c r="I168" s="977"/>
      <c r="J168" s="977"/>
      <c r="K168" s="977"/>
      <c r="L168" s="977"/>
      <c r="M168" s="977"/>
      <c r="N168" s="977"/>
      <c r="O168" s="977"/>
      <c r="P168" s="977"/>
      <c r="Q168" s="977"/>
      <c r="R168" s="977"/>
      <c r="S168" s="1192"/>
    </row>
    <row r="169" spans="1:19">
      <c r="A169" s="1191" t="s">
        <v>1624</v>
      </c>
      <c r="B169" s="977"/>
      <c r="C169" s="977"/>
      <c r="D169" s="977"/>
      <c r="E169" s="977"/>
      <c r="F169" s="977"/>
      <c r="G169" s="977"/>
      <c r="H169" s="977"/>
      <c r="I169" s="977"/>
      <c r="J169" s="977"/>
      <c r="K169" s="977"/>
      <c r="L169" s="977"/>
      <c r="M169" s="977"/>
      <c r="N169" s="977"/>
      <c r="O169" s="977"/>
      <c r="P169" s="977"/>
      <c r="Q169" s="977"/>
      <c r="R169" s="977"/>
      <c r="S169" s="1192"/>
    </row>
    <row r="170" spans="1:19">
      <c r="A170" s="1191" t="s">
        <v>280</v>
      </c>
      <c r="B170" s="977"/>
      <c r="C170" s="977"/>
      <c r="D170" s="977"/>
      <c r="E170" s="977"/>
      <c r="F170" s="977"/>
      <c r="G170" s="977"/>
      <c r="H170" s="977"/>
      <c r="I170" s="977"/>
      <c r="J170" s="977"/>
      <c r="K170" s="977"/>
      <c r="L170" s="977"/>
      <c r="M170" s="977"/>
      <c r="N170" s="977"/>
      <c r="O170" s="977"/>
      <c r="P170" s="977"/>
      <c r="Q170" s="977"/>
      <c r="R170" s="977"/>
      <c r="S170" s="1192"/>
    </row>
    <row r="171" spans="1:19">
      <c r="A171" s="1193" t="s">
        <v>1625</v>
      </c>
      <c r="B171" s="983"/>
      <c r="C171" s="983"/>
      <c r="D171" s="983"/>
      <c r="E171" s="983"/>
      <c r="F171" s="983"/>
      <c r="G171" s="983"/>
      <c r="H171" s="983"/>
      <c r="I171" s="983"/>
      <c r="J171" s="983"/>
      <c r="K171" s="983"/>
      <c r="L171" s="983"/>
      <c r="M171" s="983"/>
      <c r="N171" s="983"/>
      <c r="O171" s="983"/>
      <c r="P171" s="983"/>
      <c r="Q171" s="983"/>
      <c r="R171" s="983"/>
      <c r="S171" s="1194"/>
    </row>
    <row r="172" spans="1:19" ht="27.75" customHeight="1">
      <c r="A172" s="1195" t="s">
        <v>41</v>
      </c>
      <c r="B172" s="985"/>
      <c r="C172" s="985"/>
      <c r="D172" s="985" t="s">
        <v>42</v>
      </c>
      <c r="E172" s="985"/>
      <c r="F172" s="985" t="s">
        <v>43</v>
      </c>
      <c r="G172" s="985"/>
      <c r="H172" s="985"/>
      <c r="I172" s="985" t="s">
        <v>44</v>
      </c>
      <c r="J172" s="985"/>
      <c r="K172" s="986" t="s">
        <v>45</v>
      </c>
      <c r="L172" s="987"/>
      <c r="M172" s="987"/>
      <c r="N172" s="988"/>
      <c r="O172" s="989" t="s">
        <v>46</v>
      </c>
      <c r="P172" s="989"/>
      <c r="Q172" s="990"/>
      <c r="R172" s="985" t="s">
        <v>47</v>
      </c>
      <c r="S172" s="1196"/>
    </row>
    <row r="173" spans="1:19" ht="27" customHeight="1">
      <c r="A173" s="1202" t="s">
        <v>48</v>
      </c>
      <c r="B173" s="991" t="s">
        <v>49</v>
      </c>
      <c r="C173" s="1002" t="s">
        <v>50</v>
      </c>
      <c r="D173" s="991" t="s">
        <v>51</v>
      </c>
      <c r="E173" s="991" t="s">
        <v>52</v>
      </c>
      <c r="F173" s="986" t="s">
        <v>53</v>
      </c>
      <c r="G173" s="992"/>
      <c r="H173" s="993"/>
      <c r="I173" s="991" t="s">
        <v>54</v>
      </c>
      <c r="J173" s="991" t="s">
        <v>55</v>
      </c>
      <c r="K173" s="986" t="s">
        <v>56</v>
      </c>
      <c r="L173" s="993"/>
      <c r="M173" s="986" t="s">
        <v>57</v>
      </c>
      <c r="N173" s="993"/>
      <c r="O173" s="991" t="s">
        <v>58</v>
      </c>
      <c r="P173" s="991" t="s">
        <v>59</v>
      </c>
      <c r="Q173" s="991" t="s">
        <v>60</v>
      </c>
      <c r="R173" s="991" t="s">
        <v>61</v>
      </c>
      <c r="S173" s="1201" t="s">
        <v>62</v>
      </c>
    </row>
    <row r="174" spans="1:19" ht="64.5" customHeight="1">
      <c r="A174" s="1195"/>
      <c r="B174" s="985"/>
      <c r="C174" s="1003"/>
      <c r="D174" s="985"/>
      <c r="E174" s="985"/>
      <c r="F174" s="136" t="s">
        <v>63</v>
      </c>
      <c r="G174" s="136" t="s">
        <v>64</v>
      </c>
      <c r="H174" s="136" t="s">
        <v>65</v>
      </c>
      <c r="I174" s="985"/>
      <c r="J174" s="985"/>
      <c r="K174" s="139" t="s">
        <v>66</v>
      </c>
      <c r="L174" s="139" t="s">
        <v>67</v>
      </c>
      <c r="M174" s="139" t="s">
        <v>68</v>
      </c>
      <c r="N174" s="139" t="s">
        <v>67</v>
      </c>
      <c r="O174" s="985"/>
      <c r="P174" s="985"/>
      <c r="Q174" s="985"/>
      <c r="R174" s="985"/>
      <c r="S174" s="1196"/>
    </row>
    <row r="175" spans="1:19">
      <c r="A175" s="1197" t="s">
        <v>69</v>
      </c>
      <c r="B175" s="994"/>
      <c r="C175" s="994"/>
      <c r="D175" s="994"/>
      <c r="E175" s="994"/>
      <c r="F175" s="994"/>
      <c r="G175" s="994"/>
      <c r="H175" s="994"/>
      <c r="I175" s="994"/>
      <c r="J175" s="994"/>
      <c r="K175" s="994"/>
      <c r="L175" s="994"/>
      <c r="M175" s="994"/>
      <c r="N175" s="994"/>
      <c r="O175" s="994"/>
      <c r="P175" s="994"/>
      <c r="Q175" s="994"/>
      <c r="R175" s="994"/>
      <c r="S175" s="1198"/>
    </row>
    <row r="176" spans="1:19">
      <c r="A176" s="70">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71">
        <v>0</v>
      </c>
    </row>
    <row r="177" spans="1:19">
      <c r="A177" s="1197" t="s">
        <v>70</v>
      </c>
      <c r="B177" s="994"/>
      <c r="C177" s="994"/>
      <c r="D177" s="994"/>
      <c r="E177" s="994"/>
      <c r="F177" s="994"/>
      <c r="G177" s="994"/>
      <c r="H177" s="994"/>
      <c r="I177" s="994"/>
      <c r="J177" s="994"/>
      <c r="K177" s="994"/>
      <c r="L177" s="994"/>
      <c r="M177" s="994"/>
      <c r="N177" s="994"/>
      <c r="O177" s="994"/>
      <c r="P177" s="994"/>
      <c r="Q177" s="994"/>
      <c r="R177" s="994"/>
      <c r="S177" s="1198"/>
    </row>
    <row r="178" spans="1:19" s="722" customFormat="1">
      <c r="A178" s="70">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71">
        <v>0</v>
      </c>
    </row>
    <row r="179" spans="1:19">
      <c r="A179" s="1197" t="s">
        <v>71</v>
      </c>
      <c r="B179" s="994"/>
      <c r="C179" s="994"/>
      <c r="D179" s="994"/>
      <c r="E179" s="994"/>
      <c r="F179" s="994"/>
      <c r="G179" s="994"/>
      <c r="H179" s="994"/>
      <c r="I179" s="994"/>
      <c r="J179" s="994"/>
      <c r="K179" s="994"/>
      <c r="L179" s="994"/>
      <c r="M179" s="994"/>
      <c r="N179" s="994"/>
      <c r="O179" s="994"/>
      <c r="P179" s="994"/>
      <c r="Q179" s="994"/>
      <c r="R179" s="994"/>
      <c r="S179" s="1198"/>
    </row>
    <row r="180" spans="1:19" s="760" customFormat="1">
      <c r="A180" s="70">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71">
        <v>0</v>
      </c>
    </row>
    <row r="181" spans="1:19">
      <c r="A181" s="1197" t="s">
        <v>72</v>
      </c>
      <c r="B181" s="994"/>
      <c r="C181" s="994"/>
      <c r="D181" s="994"/>
      <c r="E181" s="994"/>
      <c r="F181" s="994"/>
      <c r="G181" s="994"/>
      <c r="H181" s="994"/>
      <c r="I181" s="994"/>
      <c r="J181" s="994"/>
      <c r="K181" s="994"/>
      <c r="L181" s="994"/>
      <c r="M181" s="994"/>
      <c r="N181" s="994"/>
      <c r="O181" s="994"/>
      <c r="P181" s="994"/>
      <c r="Q181" s="994"/>
      <c r="R181" s="994"/>
      <c r="S181" s="1198"/>
    </row>
    <row r="182" spans="1:19" s="774" customFormat="1">
      <c r="A182" s="70">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71">
        <v>0</v>
      </c>
    </row>
    <row r="183" spans="1:19">
      <c r="A183" s="1199" t="s">
        <v>73</v>
      </c>
      <c r="B183" s="995"/>
      <c r="C183" s="995"/>
      <c r="D183" s="995"/>
      <c r="E183" s="995"/>
      <c r="F183" s="995"/>
      <c r="G183" s="995"/>
      <c r="H183" s="995"/>
      <c r="I183" s="995"/>
      <c r="J183" s="995"/>
      <c r="K183" s="995"/>
      <c r="L183" s="995"/>
      <c r="M183" s="995"/>
      <c r="N183" s="995"/>
      <c r="O183" s="995"/>
      <c r="P183" s="995"/>
      <c r="Q183" s="995"/>
      <c r="R183" s="995"/>
      <c r="S183" s="1200"/>
    </row>
    <row r="184" spans="1:19" s="809" customFormat="1">
      <c r="A184" s="70">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71">
        <v>0</v>
      </c>
    </row>
    <row r="185" spans="1:19">
      <c r="A185" s="1197" t="s">
        <v>74</v>
      </c>
      <c r="B185" s="994"/>
      <c r="C185" s="994"/>
      <c r="D185" s="994"/>
      <c r="E185" s="994"/>
      <c r="F185" s="994"/>
      <c r="G185" s="994"/>
      <c r="H185" s="994"/>
      <c r="I185" s="994"/>
      <c r="J185" s="994"/>
      <c r="K185" s="994"/>
      <c r="L185" s="994"/>
      <c r="M185" s="994"/>
      <c r="N185" s="994"/>
      <c r="O185" s="994"/>
      <c r="P185" s="994"/>
      <c r="Q185" s="994"/>
      <c r="R185" s="994"/>
      <c r="S185" s="1198"/>
    </row>
    <row r="186" spans="1:19" s="561" customFormat="1">
      <c r="A186" s="70">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71">
        <v>0</v>
      </c>
    </row>
    <row r="187" spans="1:19">
      <c r="A187" s="1197" t="s">
        <v>75</v>
      </c>
      <c r="B187" s="994"/>
      <c r="C187" s="994"/>
      <c r="D187" s="994"/>
      <c r="E187" s="994"/>
      <c r="F187" s="994"/>
      <c r="G187" s="994"/>
      <c r="H187" s="994"/>
      <c r="I187" s="994"/>
      <c r="J187" s="994"/>
      <c r="K187" s="994"/>
      <c r="L187" s="994"/>
      <c r="M187" s="994"/>
      <c r="N187" s="994"/>
      <c r="O187" s="994"/>
      <c r="P187" s="994"/>
      <c r="Q187" s="994"/>
      <c r="R187" s="994"/>
      <c r="S187" s="1198"/>
    </row>
    <row r="188" spans="1:19" s="855" customFormat="1">
      <c r="A188" s="70">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71">
        <v>0</v>
      </c>
    </row>
    <row r="189" spans="1:19">
      <c r="A189" s="1197" t="s">
        <v>76</v>
      </c>
      <c r="B189" s="994"/>
      <c r="C189" s="994"/>
      <c r="D189" s="994"/>
      <c r="E189" s="994"/>
      <c r="F189" s="994"/>
      <c r="G189" s="994"/>
      <c r="H189" s="994"/>
      <c r="I189" s="994"/>
      <c r="J189" s="994"/>
      <c r="K189" s="994"/>
      <c r="L189" s="994"/>
      <c r="M189" s="994"/>
      <c r="N189" s="994"/>
      <c r="O189" s="994"/>
      <c r="P189" s="994"/>
      <c r="Q189" s="994"/>
      <c r="R189" s="994"/>
      <c r="S189" s="1198"/>
    </row>
    <row r="190" spans="1:19" s="876" customFormat="1">
      <c r="A190" s="70">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71">
        <v>0</v>
      </c>
    </row>
    <row r="191" spans="1:19">
      <c r="A191" s="1197" t="s">
        <v>77</v>
      </c>
      <c r="B191" s="994"/>
      <c r="C191" s="994"/>
      <c r="D191" s="994"/>
      <c r="E191" s="994"/>
      <c r="F191" s="994"/>
      <c r="G191" s="994"/>
      <c r="H191" s="994"/>
      <c r="I191" s="994"/>
      <c r="J191" s="994"/>
      <c r="K191" s="994"/>
      <c r="L191" s="994"/>
      <c r="M191" s="994"/>
      <c r="N191" s="994"/>
      <c r="O191" s="994"/>
      <c r="P191" s="994"/>
      <c r="Q191" s="994"/>
      <c r="R191" s="994"/>
      <c r="S191" s="1198"/>
    </row>
    <row r="192" spans="1:19" s="901" customFormat="1">
      <c r="A192" s="70">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71">
        <v>0</v>
      </c>
    </row>
    <row r="193" spans="1:19">
      <c r="A193" s="1197" t="s">
        <v>78</v>
      </c>
      <c r="B193" s="994"/>
      <c r="C193" s="994"/>
      <c r="D193" s="994"/>
      <c r="E193" s="994"/>
      <c r="F193" s="994"/>
      <c r="G193" s="994"/>
      <c r="H193" s="994"/>
      <c r="I193" s="994"/>
      <c r="J193" s="994"/>
      <c r="K193" s="994"/>
      <c r="L193" s="994"/>
      <c r="M193" s="994"/>
      <c r="N193" s="994"/>
      <c r="O193" s="994"/>
      <c r="P193" s="994"/>
      <c r="Q193" s="994"/>
      <c r="R193" s="994"/>
      <c r="S193" s="1198"/>
    </row>
    <row r="194" spans="1:19" s="920" customFormat="1">
      <c r="A194" s="70">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71">
        <v>0</v>
      </c>
    </row>
    <row r="195" spans="1:19">
      <c r="A195" s="1197" t="s">
        <v>79</v>
      </c>
      <c r="B195" s="994"/>
      <c r="C195" s="994"/>
      <c r="D195" s="994"/>
      <c r="E195" s="994"/>
      <c r="F195" s="994"/>
      <c r="G195" s="994"/>
      <c r="H195" s="994"/>
      <c r="I195" s="994"/>
      <c r="J195" s="994"/>
      <c r="K195" s="994"/>
      <c r="L195" s="994"/>
      <c r="M195" s="994"/>
      <c r="N195" s="994"/>
      <c r="O195" s="994"/>
      <c r="P195" s="994"/>
      <c r="Q195" s="994"/>
      <c r="R195" s="994"/>
      <c r="S195" s="1198"/>
    </row>
    <row r="196" spans="1:19" s="920" customFormat="1">
      <c r="A196" s="70">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71">
        <v>0</v>
      </c>
    </row>
    <row r="197" spans="1:19">
      <c r="A197" s="1197" t="s">
        <v>80</v>
      </c>
      <c r="B197" s="994"/>
      <c r="C197" s="994"/>
      <c r="D197" s="994"/>
      <c r="E197" s="994"/>
      <c r="F197" s="994"/>
      <c r="G197" s="994"/>
      <c r="H197" s="994"/>
      <c r="I197" s="994"/>
      <c r="J197" s="994"/>
      <c r="K197" s="994"/>
      <c r="L197" s="994"/>
      <c r="M197" s="994"/>
      <c r="N197" s="994"/>
      <c r="O197" s="994"/>
      <c r="P197" s="994"/>
      <c r="Q197" s="994"/>
      <c r="R197" s="994"/>
      <c r="S197" s="1198"/>
    </row>
    <row r="198" spans="1:19" s="952" customFormat="1">
      <c r="A198" s="70">
        <v>0</v>
      </c>
      <c r="B198" s="18">
        <v>0</v>
      </c>
      <c r="C198" s="18">
        <v>0</v>
      </c>
      <c r="D198" s="18">
        <v>0</v>
      </c>
      <c r="E198" s="18">
        <v>0</v>
      </c>
      <c r="F198" s="18">
        <v>0</v>
      </c>
      <c r="G198" s="18">
        <v>0</v>
      </c>
      <c r="H198" s="18">
        <v>0</v>
      </c>
      <c r="I198" s="18">
        <v>0</v>
      </c>
      <c r="J198" s="18">
        <v>0</v>
      </c>
      <c r="K198" s="18">
        <v>0</v>
      </c>
      <c r="L198" s="18">
        <v>0</v>
      </c>
      <c r="M198" s="18">
        <v>0</v>
      </c>
      <c r="N198" s="18">
        <v>0</v>
      </c>
      <c r="O198" s="18">
        <v>0</v>
      </c>
      <c r="P198" s="18">
        <v>0</v>
      </c>
      <c r="Q198" s="18">
        <v>0</v>
      </c>
      <c r="R198" s="18">
        <v>0</v>
      </c>
      <c r="S198" s="71">
        <v>0</v>
      </c>
    </row>
    <row r="199" spans="1:19" s="251" customFormat="1">
      <c r="A199" s="1620" t="s">
        <v>3653</v>
      </c>
      <c r="B199" s="1063"/>
      <c r="C199" s="1063"/>
      <c r="D199" s="1063"/>
      <c r="E199" s="1063"/>
      <c r="F199" s="1063"/>
      <c r="G199" s="1063"/>
      <c r="H199" s="1063"/>
      <c r="I199" s="1063"/>
      <c r="J199" s="1063"/>
      <c r="K199" s="1063"/>
      <c r="L199" s="1063"/>
      <c r="M199" s="1063"/>
      <c r="N199" s="1063"/>
      <c r="O199" s="1063"/>
      <c r="P199" s="1063"/>
      <c r="Q199" s="1063"/>
      <c r="R199" s="1063"/>
      <c r="S199" s="1063"/>
    </row>
    <row r="200" spans="1:19" s="251" customFormat="1">
      <c r="A200" s="262">
        <f>SUM(A176+A178+A180+A182+A184+A186+A188+A190+A192+A194+A196+A198)</f>
        <v>0</v>
      </c>
      <c r="B200" s="262">
        <f t="shared" ref="B200:S200" si="4">SUM(B176+B178+B180+B182+B184+B186+B188+B190+B192+B194+B196+B198)</f>
        <v>0</v>
      </c>
      <c r="C200" s="262">
        <f t="shared" si="4"/>
        <v>0</v>
      </c>
      <c r="D200" s="262">
        <f t="shared" si="4"/>
        <v>0</v>
      </c>
      <c r="E200" s="262">
        <f t="shared" si="4"/>
        <v>0</v>
      </c>
      <c r="F200" s="262">
        <f t="shared" si="4"/>
        <v>0</v>
      </c>
      <c r="G200" s="262">
        <f t="shared" si="4"/>
        <v>0</v>
      </c>
      <c r="H200" s="262">
        <f t="shared" si="4"/>
        <v>0</v>
      </c>
      <c r="I200" s="262">
        <f t="shared" si="4"/>
        <v>0</v>
      </c>
      <c r="J200" s="262">
        <f t="shared" si="4"/>
        <v>0</v>
      </c>
      <c r="K200" s="262">
        <f t="shared" si="4"/>
        <v>0</v>
      </c>
      <c r="L200" s="262">
        <f t="shared" si="4"/>
        <v>0</v>
      </c>
      <c r="M200" s="262">
        <f t="shared" si="4"/>
        <v>0</v>
      </c>
      <c r="N200" s="262">
        <f t="shared" si="4"/>
        <v>0</v>
      </c>
      <c r="O200" s="262">
        <f t="shared" si="4"/>
        <v>0</v>
      </c>
      <c r="P200" s="262">
        <f t="shared" si="4"/>
        <v>0</v>
      </c>
      <c r="Q200" s="262">
        <f t="shared" si="4"/>
        <v>0</v>
      </c>
      <c r="R200" s="262">
        <f t="shared" si="4"/>
        <v>0</v>
      </c>
      <c r="S200" s="262">
        <f t="shared" si="4"/>
        <v>0</v>
      </c>
    </row>
    <row r="201" spans="1:19" ht="13.5" thickBot="1">
      <c r="A201" s="1206"/>
      <c r="B201" s="997"/>
      <c r="C201" s="997"/>
      <c r="D201" s="997"/>
      <c r="E201" s="997"/>
      <c r="F201" s="997"/>
      <c r="G201" s="997"/>
      <c r="H201" s="997"/>
      <c r="I201" s="997"/>
      <c r="J201" s="997"/>
      <c r="K201" s="997"/>
      <c r="L201" s="997"/>
      <c r="M201" s="997"/>
      <c r="N201" s="997"/>
      <c r="O201" s="997"/>
      <c r="P201" s="997"/>
      <c r="Q201" s="997"/>
      <c r="R201" s="997"/>
      <c r="S201" s="1207"/>
    </row>
    <row r="202" spans="1:19" ht="22.5" customHeight="1">
      <c r="A202" s="1188" t="s">
        <v>3534</v>
      </c>
      <c r="B202" s="1208"/>
      <c r="C202" s="1208"/>
      <c r="D202" s="1208"/>
      <c r="E202" s="1208"/>
      <c r="F202" s="1208"/>
      <c r="G202" s="1208"/>
      <c r="H202" s="1208"/>
      <c r="I202" s="1208"/>
      <c r="J202" s="1208"/>
      <c r="K202" s="1208"/>
      <c r="L202" s="1208"/>
      <c r="M202" s="1208"/>
      <c r="N202" s="1208"/>
      <c r="O202" s="1208"/>
      <c r="P202" s="1208"/>
      <c r="Q202" s="1208"/>
      <c r="R202" s="1208"/>
      <c r="S202" s="1209"/>
    </row>
    <row r="203" spans="1:19">
      <c r="A203" s="1191" t="s">
        <v>3654</v>
      </c>
      <c r="B203" s="1115"/>
      <c r="C203" s="1115"/>
      <c r="D203" s="1115"/>
      <c r="E203" s="1115"/>
      <c r="F203" s="1115"/>
      <c r="G203" s="1115"/>
      <c r="H203" s="1115"/>
      <c r="I203" s="1115"/>
      <c r="J203" s="1115"/>
      <c r="K203" s="1115"/>
      <c r="L203" s="1115"/>
      <c r="M203" s="1115"/>
      <c r="N203" s="1115"/>
      <c r="O203" s="1115"/>
      <c r="P203" s="1115"/>
      <c r="Q203" s="1115"/>
      <c r="R203" s="1115"/>
      <c r="S203" s="1622"/>
    </row>
    <row r="204" spans="1:19">
      <c r="A204" s="1191" t="s">
        <v>1626</v>
      </c>
      <c r="B204" s="977"/>
      <c r="C204" s="977"/>
      <c r="D204" s="977"/>
      <c r="E204" s="977"/>
      <c r="F204" s="977"/>
      <c r="G204" s="977"/>
      <c r="H204" s="977"/>
      <c r="I204" s="977"/>
      <c r="J204" s="977"/>
      <c r="K204" s="977"/>
      <c r="L204" s="977"/>
      <c r="M204" s="977"/>
      <c r="N204" s="977"/>
      <c r="O204" s="977"/>
      <c r="P204" s="977"/>
      <c r="Q204" s="977"/>
      <c r="R204" s="977"/>
      <c r="S204" s="1192"/>
    </row>
    <row r="205" spans="1:19">
      <c r="A205" s="1191" t="s">
        <v>526</v>
      </c>
      <c r="B205" s="977"/>
      <c r="C205" s="977"/>
      <c r="D205" s="977"/>
      <c r="E205" s="977"/>
      <c r="F205" s="977"/>
      <c r="G205" s="977"/>
      <c r="H205" s="977"/>
      <c r="I205" s="977"/>
      <c r="J205" s="977"/>
      <c r="K205" s="977"/>
      <c r="L205" s="977"/>
      <c r="M205" s="977"/>
      <c r="N205" s="977"/>
      <c r="O205" s="977"/>
      <c r="P205" s="977"/>
      <c r="Q205" s="977"/>
      <c r="R205" s="977"/>
      <c r="S205" s="1192"/>
    </row>
    <row r="206" spans="1:19">
      <c r="A206" s="1191" t="s">
        <v>1627</v>
      </c>
      <c r="B206" s="977"/>
      <c r="C206" s="977"/>
      <c r="D206" s="977"/>
      <c r="E206" s="977"/>
      <c r="F206" s="977"/>
      <c r="G206" s="977"/>
      <c r="H206" s="977"/>
      <c r="I206" s="977"/>
      <c r="J206" s="977"/>
      <c r="K206" s="977"/>
      <c r="L206" s="977"/>
      <c r="M206" s="977"/>
      <c r="N206" s="977"/>
      <c r="O206" s="977"/>
      <c r="P206" s="977"/>
      <c r="Q206" s="977"/>
      <c r="R206" s="977"/>
      <c r="S206" s="1192"/>
    </row>
    <row r="207" spans="1:19">
      <c r="A207" s="1191" t="s">
        <v>1628</v>
      </c>
      <c r="B207" s="977"/>
      <c r="C207" s="977"/>
      <c r="D207" s="977"/>
      <c r="E207" s="977"/>
      <c r="F207" s="977"/>
      <c r="G207" s="977"/>
      <c r="H207" s="977"/>
      <c r="I207" s="977"/>
      <c r="J207" s="977"/>
      <c r="K207" s="977"/>
      <c r="L207" s="977"/>
      <c r="M207" s="977"/>
      <c r="N207" s="977"/>
      <c r="O207" s="977"/>
      <c r="P207" s="977"/>
      <c r="Q207" s="977"/>
      <c r="R207" s="977"/>
      <c r="S207" s="1192"/>
    </row>
    <row r="208" spans="1:19">
      <c r="A208" s="1191" t="s">
        <v>1629</v>
      </c>
      <c r="B208" s="977"/>
      <c r="C208" s="977"/>
      <c r="D208" s="977"/>
      <c r="E208" s="977"/>
      <c r="F208" s="977"/>
      <c r="G208" s="977"/>
      <c r="H208" s="977"/>
      <c r="I208" s="977"/>
      <c r="J208" s="977"/>
      <c r="K208" s="977"/>
      <c r="L208" s="977"/>
      <c r="M208" s="977"/>
      <c r="N208" s="977"/>
      <c r="O208" s="977"/>
      <c r="P208" s="977"/>
      <c r="Q208" s="977"/>
      <c r="R208" s="977"/>
      <c r="S208" s="1192"/>
    </row>
    <row r="209" spans="1:19">
      <c r="A209" s="1191" t="s">
        <v>1630</v>
      </c>
      <c r="B209" s="977"/>
      <c r="C209" s="977"/>
      <c r="D209" s="977"/>
      <c r="E209" s="977"/>
      <c r="F209" s="977"/>
      <c r="G209" s="977"/>
      <c r="H209" s="977"/>
      <c r="I209" s="977"/>
      <c r="J209" s="977"/>
      <c r="K209" s="977"/>
      <c r="L209" s="977"/>
      <c r="M209" s="977"/>
      <c r="N209" s="977"/>
      <c r="O209" s="977"/>
      <c r="P209" s="977"/>
      <c r="Q209" s="977"/>
      <c r="R209" s="977"/>
      <c r="S209" s="1192"/>
    </row>
    <row r="210" spans="1:19">
      <c r="A210" s="1191" t="s">
        <v>280</v>
      </c>
      <c r="B210" s="977"/>
      <c r="C210" s="977"/>
      <c r="D210" s="977"/>
      <c r="E210" s="977"/>
      <c r="F210" s="977"/>
      <c r="G210" s="977"/>
      <c r="H210" s="977"/>
      <c r="I210" s="977"/>
      <c r="J210" s="977"/>
      <c r="K210" s="977"/>
      <c r="L210" s="977"/>
      <c r="M210" s="977"/>
      <c r="N210" s="977"/>
      <c r="O210" s="977"/>
      <c r="P210" s="977"/>
      <c r="Q210" s="977"/>
      <c r="R210" s="977"/>
      <c r="S210" s="1192"/>
    </row>
    <row r="211" spans="1:19">
      <c r="A211" s="1193" t="s">
        <v>1631</v>
      </c>
      <c r="B211" s="983"/>
      <c r="C211" s="983"/>
      <c r="D211" s="983"/>
      <c r="E211" s="983"/>
      <c r="F211" s="983"/>
      <c r="G211" s="983"/>
      <c r="H211" s="983"/>
      <c r="I211" s="983"/>
      <c r="J211" s="983"/>
      <c r="K211" s="983"/>
      <c r="L211" s="983"/>
      <c r="M211" s="983"/>
      <c r="N211" s="983"/>
      <c r="O211" s="983"/>
      <c r="P211" s="983"/>
      <c r="Q211" s="983"/>
      <c r="R211" s="983"/>
      <c r="S211" s="1194"/>
    </row>
    <row r="212" spans="1:19" ht="33" customHeight="1">
      <c r="A212" s="1195" t="s">
        <v>41</v>
      </c>
      <c r="B212" s="985"/>
      <c r="C212" s="985"/>
      <c r="D212" s="985" t="s">
        <v>42</v>
      </c>
      <c r="E212" s="985"/>
      <c r="F212" s="985" t="s">
        <v>43</v>
      </c>
      <c r="G212" s="985"/>
      <c r="H212" s="985"/>
      <c r="I212" s="985" t="s">
        <v>44</v>
      </c>
      <c r="J212" s="985"/>
      <c r="K212" s="986" t="s">
        <v>45</v>
      </c>
      <c r="L212" s="987"/>
      <c r="M212" s="987"/>
      <c r="N212" s="988"/>
      <c r="O212" s="989" t="s">
        <v>46</v>
      </c>
      <c r="P212" s="989"/>
      <c r="Q212" s="990"/>
      <c r="R212" s="985" t="s">
        <v>47</v>
      </c>
      <c r="S212" s="1196"/>
    </row>
    <row r="213" spans="1:19" ht="25.5" customHeight="1">
      <c r="A213" s="1202" t="s">
        <v>48</v>
      </c>
      <c r="B213" s="991" t="s">
        <v>49</v>
      </c>
      <c r="C213" s="1002" t="s">
        <v>50</v>
      </c>
      <c r="D213" s="991" t="s">
        <v>51</v>
      </c>
      <c r="E213" s="991" t="s">
        <v>52</v>
      </c>
      <c r="F213" s="986" t="s">
        <v>53</v>
      </c>
      <c r="G213" s="992"/>
      <c r="H213" s="993"/>
      <c r="I213" s="991" t="s">
        <v>54</v>
      </c>
      <c r="J213" s="991" t="s">
        <v>55</v>
      </c>
      <c r="K213" s="986" t="s">
        <v>56</v>
      </c>
      <c r="L213" s="993"/>
      <c r="M213" s="986" t="s">
        <v>57</v>
      </c>
      <c r="N213" s="993"/>
      <c r="O213" s="991" t="s">
        <v>58</v>
      </c>
      <c r="P213" s="991" t="s">
        <v>59</v>
      </c>
      <c r="Q213" s="991" t="s">
        <v>60</v>
      </c>
      <c r="R213" s="991" t="s">
        <v>61</v>
      </c>
      <c r="S213" s="1201" t="s">
        <v>62</v>
      </c>
    </row>
    <row r="214" spans="1:19" ht="65.25" customHeight="1">
      <c r="A214" s="1195"/>
      <c r="B214" s="985"/>
      <c r="C214" s="1003"/>
      <c r="D214" s="985"/>
      <c r="E214" s="985"/>
      <c r="F214" s="136" t="s">
        <v>63</v>
      </c>
      <c r="G214" s="136" t="s">
        <v>64</v>
      </c>
      <c r="H214" s="136" t="s">
        <v>65</v>
      </c>
      <c r="I214" s="985"/>
      <c r="J214" s="985"/>
      <c r="K214" s="139" t="s">
        <v>66</v>
      </c>
      <c r="L214" s="139" t="s">
        <v>67</v>
      </c>
      <c r="M214" s="139" t="s">
        <v>68</v>
      </c>
      <c r="N214" s="139" t="s">
        <v>67</v>
      </c>
      <c r="O214" s="985"/>
      <c r="P214" s="985"/>
      <c r="Q214" s="985"/>
      <c r="R214" s="985"/>
      <c r="S214" s="1196"/>
    </row>
    <row r="215" spans="1:19">
      <c r="A215" s="1197" t="s">
        <v>69</v>
      </c>
      <c r="B215" s="994"/>
      <c r="C215" s="994"/>
      <c r="D215" s="994"/>
      <c r="E215" s="994"/>
      <c r="F215" s="994"/>
      <c r="G215" s="994"/>
      <c r="H215" s="994"/>
      <c r="I215" s="994"/>
      <c r="J215" s="994"/>
      <c r="K215" s="994"/>
      <c r="L215" s="994"/>
      <c r="M215" s="994"/>
      <c r="N215" s="994"/>
      <c r="O215" s="994"/>
      <c r="P215" s="994"/>
      <c r="Q215" s="994"/>
      <c r="R215" s="994"/>
      <c r="S215" s="1198"/>
    </row>
    <row r="216" spans="1:19">
      <c r="A216" s="70">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71">
        <v>0</v>
      </c>
    </row>
    <row r="217" spans="1:19">
      <c r="A217" s="1197" t="s">
        <v>70</v>
      </c>
      <c r="B217" s="994"/>
      <c r="C217" s="994"/>
      <c r="D217" s="994"/>
      <c r="E217" s="994"/>
      <c r="F217" s="994"/>
      <c r="G217" s="994"/>
      <c r="H217" s="994"/>
      <c r="I217" s="994"/>
      <c r="J217" s="994"/>
      <c r="K217" s="994"/>
      <c r="L217" s="994"/>
      <c r="M217" s="994"/>
      <c r="N217" s="994"/>
      <c r="O217" s="994"/>
      <c r="P217" s="994"/>
      <c r="Q217" s="994"/>
      <c r="R217" s="994"/>
      <c r="S217" s="1198"/>
    </row>
    <row r="218" spans="1:19" s="722" customFormat="1">
      <c r="A218" s="70">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71">
        <v>0</v>
      </c>
    </row>
    <row r="219" spans="1:19">
      <c r="A219" s="1197" t="s">
        <v>71</v>
      </c>
      <c r="B219" s="994"/>
      <c r="C219" s="994"/>
      <c r="D219" s="994"/>
      <c r="E219" s="994"/>
      <c r="F219" s="994"/>
      <c r="G219" s="994"/>
      <c r="H219" s="994"/>
      <c r="I219" s="994"/>
      <c r="J219" s="994"/>
      <c r="K219" s="994"/>
      <c r="L219" s="994"/>
      <c r="M219" s="994"/>
      <c r="N219" s="994"/>
      <c r="O219" s="994"/>
      <c r="P219" s="994"/>
      <c r="Q219" s="994"/>
      <c r="R219" s="994"/>
      <c r="S219" s="1198"/>
    </row>
    <row r="220" spans="1:19" s="760" customFormat="1">
      <c r="A220" s="70">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71">
        <v>0</v>
      </c>
    </row>
    <row r="221" spans="1:19">
      <c r="A221" s="1197" t="s">
        <v>72</v>
      </c>
      <c r="B221" s="994"/>
      <c r="C221" s="994"/>
      <c r="D221" s="994"/>
      <c r="E221" s="994"/>
      <c r="F221" s="994"/>
      <c r="G221" s="994"/>
      <c r="H221" s="994"/>
      <c r="I221" s="994"/>
      <c r="J221" s="994"/>
      <c r="K221" s="994"/>
      <c r="L221" s="994"/>
      <c r="M221" s="994"/>
      <c r="N221" s="994"/>
      <c r="O221" s="994"/>
      <c r="P221" s="994"/>
      <c r="Q221" s="994"/>
      <c r="R221" s="994"/>
      <c r="S221" s="1198"/>
    </row>
    <row r="222" spans="1:19" s="774" customFormat="1">
      <c r="A222" s="70">
        <v>0</v>
      </c>
      <c r="B222" s="18">
        <v>0</v>
      </c>
      <c r="C222" s="18">
        <v>0</v>
      </c>
      <c r="D222" s="18">
        <v>0</v>
      </c>
      <c r="E222" s="18">
        <v>0</v>
      </c>
      <c r="F222" s="18">
        <v>0</v>
      </c>
      <c r="G222" s="18">
        <v>0</v>
      </c>
      <c r="H222" s="18">
        <v>0</v>
      </c>
      <c r="I222" s="18">
        <v>0</v>
      </c>
      <c r="J222" s="18">
        <v>0</v>
      </c>
      <c r="K222" s="18">
        <v>0</v>
      </c>
      <c r="L222" s="18">
        <v>0</v>
      </c>
      <c r="M222" s="18">
        <v>0</v>
      </c>
      <c r="N222" s="18">
        <v>0</v>
      </c>
      <c r="O222" s="18">
        <v>0</v>
      </c>
      <c r="P222" s="18">
        <v>0</v>
      </c>
      <c r="Q222" s="18">
        <v>0</v>
      </c>
      <c r="R222" s="18">
        <v>0</v>
      </c>
      <c r="S222" s="71">
        <v>0</v>
      </c>
    </row>
    <row r="223" spans="1:19">
      <c r="A223" s="1199" t="s">
        <v>73</v>
      </c>
      <c r="B223" s="995"/>
      <c r="C223" s="995"/>
      <c r="D223" s="995"/>
      <c r="E223" s="995"/>
      <c r="F223" s="995"/>
      <c r="G223" s="995"/>
      <c r="H223" s="995"/>
      <c r="I223" s="995"/>
      <c r="J223" s="995"/>
      <c r="K223" s="995"/>
      <c r="L223" s="995"/>
      <c r="M223" s="995"/>
      <c r="N223" s="995"/>
      <c r="O223" s="995"/>
      <c r="P223" s="995"/>
      <c r="Q223" s="995"/>
      <c r="R223" s="995"/>
      <c r="S223" s="1200"/>
    </row>
    <row r="224" spans="1:19" s="687" customFormat="1" ht="11.25" customHeight="1">
      <c r="A224" s="820">
        <v>0</v>
      </c>
      <c r="B224" s="439">
        <v>0</v>
      </c>
      <c r="C224" s="439">
        <v>0</v>
      </c>
      <c r="D224" s="439">
        <v>0</v>
      </c>
      <c r="E224" s="439">
        <v>0</v>
      </c>
      <c r="F224" s="439">
        <v>0</v>
      </c>
      <c r="G224" s="439">
        <v>0</v>
      </c>
      <c r="H224" s="439">
        <v>0</v>
      </c>
      <c r="I224" s="439">
        <v>0</v>
      </c>
      <c r="J224" s="439">
        <v>0</v>
      </c>
      <c r="K224" s="439">
        <v>0</v>
      </c>
      <c r="L224" s="439">
        <v>0</v>
      </c>
      <c r="M224" s="439">
        <v>0</v>
      </c>
      <c r="N224" s="439">
        <v>0</v>
      </c>
      <c r="O224" s="439">
        <v>0</v>
      </c>
      <c r="P224" s="439">
        <v>0</v>
      </c>
      <c r="Q224" s="439">
        <v>0</v>
      </c>
      <c r="R224" s="439">
        <v>0</v>
      </c>
      <c r="S224" s="821">
        <v>0</v>
      </c>
    </row>
    <row r="225" spans="1:19">
      <c r="A225" s="1197" t="s">
        <v>74</v>
      </c>
      <c r="B225" s="994"/>
      <c r="C225" s="994"/>
      <c r="D225" s="994"/>
      <c r="E225" s="994"/>
      <c r="F225" s="994"/>
      <c r="G225" s="994"/>
      <c r="H225" s="994"/>
      <c r="I225" s="994"/>
      <c r="J225" s="994"/>
      <c r="K225" s="994"/>
      <c r="L225" s="994"/>
      <c r="M225" s="994"/>
      <c r="N225" s="994"/>
      <c r="O225" s="994"/>
      <c r="P225" s="994"/>
      <c r="Q225" s="994"/>
      <c r="R225" s="994"/>
      <c r="S225" s="1198"/>
    </row>
    <row r="226" spans="1:19" s="561" customFormat="1">
      <c r="A226" s="70">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71">
        <v>0</v>
      </c>
    </row>
    <row r="227" spans="1:19">
      <c r="A227" s="1197" t="s">
        <v>75</v>
      </c>
      <c r="B227" s="994"/>
      <c r="C227" s="994"/>
      <c r="D227" s="994"/>
      <c r="E227" s="994"/>
      <c r="F227" s="994"/>
      <c r="G227" s="994"/>
      <c r="H227" s="994"/>
      <c r="I227" s="994"/>
      <c r="J227" s="994"/>
      <c r="K227" s="994"/>
      <c r="L227" s="994"/>
      <c r="M227" s="994"/>
      <c r="N227" s="994"/>
      <c r="O227" s="994"/>
      <c r="P227" s="994"/>
      <c r="Q227" s="994"/>
      <c r="R227" s="994"/>
      <c r="S227" s="1198"/>
    </row>
    <row r="228" spans="1:19" s="855" customFormat="1">
      <c r="A228" s="70">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71">
        <v>0</v>
      </c>
    </row>
    <row r="229" spans="1:19">
      <c r="A229" s="1197" t="s">
        <v>76</v>
      </c>
      <c r="B229" s="994"/>
      <c r="C229" s="994"/>
      <c r="D229" s="994"/>
      <c r="E229" s="994"/>
      <c r="F229" s="994"/>
      <c r="G229" s="994"/>
      <c r="H229" s="994"/>
      <c r="I229" s="994"/>
      <c r="J229" s="994"/>
      <c r="K229" s="994"/>
      <c r="L229" s="994"/>
      <c r="M229" s="994"/>
      <c r="N229" s="994"/>
      <c r="O229" s="994"/>
      <c r="P229" s="994"/>
      <c r="Q229" s="994"/>
      <c r="R229" s="994"/>
      <c r="S229" s="1198"/>
    </row>
    <row r="230" spans="1:19" s="876" customFormat="1">
      <c r="A230" s="70">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71">
        <v>0</v>
      </c>
    </row>
    <row r="231" spans="1:19">
      <c r="A231" s="1197" t="s">
        <v>77</v>
      </c>
      <c r="B231" s="994"/>
      <c r="C231" s="994"/>
      <c r="D231" s="994"/>
      <c r="E231" s="994"/>
      <c r="F231" s="994"/>
      <c r="G231" s="994"/>
      <c r="H231" s="994"/>
      <c r="I231" s="994"/>
      <c r="J231" s="994"/>
      <c r="K231" s="994"/>
      <c r="L231" s="994"/>
      <c r="M231" s="994"/>
      <c r="N231" s="994"/>
      <c r="O231" s="994"/>
      <c r="P231" s="994"/>
      <c r="Q231" s="994"/>
      <c r="R231" s="994"/>
      <c r="S231" s="1198"/>
    </row>
    <row r="232" spans="1:19" s="901" customFormat="1">
      <c r="A232" s="70">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71">
        <v>0</v>
      </c>
    </row>
    <row r="233" spans="1:19">
      <c r="A233" s="1197" t="s">
        <v>78</v>
      </c>
      <c r="B233" s="994"/>
      <c r="C233" s="994"/>
      <c r="D233" s="994"/>
      <c r="E233" s="994"/>
      <c r="F233" s="994"/>
      <c r="G233" s="994"/>
      <c r="H233" s="994"/>
      <c r="I233" s="994"/>
      <c r="J233" s="994"/>
      <c r="K233" s="994"/>
      <c r="L233" s="994"/>
      <c r="M233" s="994"/>
      <c r="N233" s="994"/>
      <c r="O233" s="994"/>
      <c r="P233" s="994"/>
      <c r="Q233" s="994"/>
      <c r="R233" s="994"/>
      <c r="S233" s="1198"/>
    </row>
    <row r="234" spans="1:19" s="920" customFormat="1">
      <c r="A234" s="70">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71">
        <v>0</v>
      </c>
    </row>
    <row r="235" spans="1:19">
      <c r="A235" s="1197" t="s">
        <v>79</v>
      </c>
      <c r="B235" s="994"/>
      <c r="C235" s="994"/>
      <c r="D235" s="994"/>
      <c r="E235" s="994"/>
      <c r="F235" s="994"/>
      <c r="G235" s="994"/>
      <c r="H235" s="994"/>
      <c r="I235" s="994"/>
      <c r="J235" s="994"/>
      <c r="K235" s="994"/>
      <c r="L235" s="994"/>
      <c r="M235" s="994"/>
      <c r="N235" s="994"/>
      <c r="O235" s="994"/>
      <c r="P235" s="994"/>
      <c r="Q235" s="994"/>
      <c r="R235" s="994"/>
      <c r="S235" s="1198"/>
    </row>
    <row r="236" spans="1:19" s="920" customFormat="1">
      <c r="A236" s="70">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71">
        <v>0</v>
      </c>
    </row>
    <row r="237" spans="1:19">
      <c r="A237" s="1197" t="s">
        <v>80</v>
      </c>
      <c r="B237" s="994"/>
      <c r="C237" s="994"/>
      <c r="D237" s="994"/>
      <c r="E237" s="994"/>
      <c r="F237" s="994"/>
      <c r="G237" s="994"/>
      <c r="H237" s="994"/>
      <c r="I237" s="994"/>
      <c r="J237" s="994"/>
      <c r="K237" s="994"/>
      <c r="L237" s="994"/>
      <c r="M237" s="994"/>
      <c r="N237" s="994"/>
      <c r="O237" s="994"/>
      <c r="P237" s="994"/>
      <c r="Q237" s="994"/>
      <c r="R237" s="994"/>
      <c r="S237" s="1198"/>
    </row>
    <row r="238" spans="1:19" s="952" customFormat="1">
      <c r="A238" s="70">
        <v>0</v>
      </c>
      <c r="B238" s="18">
        <v>0</v>
      </c>
      <c r="C238" s="18">
        <v>0</v>
      </c>
      <c r="D238" s="18">
        <v>0</v>
      </c>
      <c r="E238" s="18">
        <v>0</v>
      </c>
      <c r="F238" s="18">
        <v>0</v>
      </c>
      <c r="G238" s="18">
        <v>0</v>
      </c>
      <c r="H238" s="18">
        <v>0</v>
      </c>
      <c r="I238" s="18">
        <v>0</v>
      </c>
      <c r="J238" s="18">
        <v>0</v>
      </c>
      <c r="K238" s="18">
        <v>0</v>
      </c>
      <c r="L238" s="18">
        <v>0</v>
      </c>
      <c r="M238" s="18">
        <v>0</v>
      </c>
      <c r="N238" s="18">
        <v>0</v>
      </c>
      <c r="O238" s="18">
        <v>0</v>
      </c>
      <c r="P238" s="18">
        <v>0</v>
      </c>
      <c r="Q238" s="18">
        <v>0</v>
      </c>
      <c r="R238" s="18">
        <v>0</v>
      </c>
      <c r="S238" s="71">
        <v>0</v>
      </c>
    </row>
    <row r="239" spans="1:19" s="251" customFormat="1">
      <c r="A239" s="1620" t="s">
        <v>3653</v>
      </c>
      <c r="B239" s="1063"/>
      <c r="C239" s="1063"/>
      <c r="D239" s="1063"/>
      <c r="E239" s="1063"/>
      <c r="F239" s="1063"/>
      <c r="G239" s="1063"/>
      <c r="H239" s="1063"/>
      <c r="I239" s="1063"/>
      <c r="J239" s="1063"/>
      <c r="K239" s="1063"/>
      <c r="L239" s="1063"/>
      <c r="M239" s="1063"/>
      <c r="N239" s="1063"/>
      <c r="O239" s="1063"/>
      <c r="P239" s="1063"/>
      <c r="Q239" s="1063"/>
      <c r="R239" s="1063"/>
      <c r="S239" s="1063"/>
    </row>
    <row r="240" spans="1:19" s="251" customFormat="1">
      <c r="A240" s="262">
        <f>SUM(A216+A218+A220+A222+A224+A226+A228+A230+A232+A234+A236+A238)</f>
        <v>0</v>
      </c>
      <c r="B240" s="262">
        <f t="shared" ref="B240:S240" si="5">SUM(B216+B218+B220+B222+B224+B226+B228+B230+B232+B234+B236+B238)</f>
        <v>0</v>
      </c>
      <c r="C240" s="262">
        <f t="shared" si="5"/>
        <v>0</v>
      </c>
      <c r="D240" s="262">
        <f t="shared" si="5"/>
        <v>0</v>
      </c>
      <c r="E240" s="262">
        <f t="shared" si="5"/>
        <v>0</v>
      </c>
      <c r="F240" s="262">
        <f t="shared" si="5"/>
        <v>0</v>
      </c>
      <c r="G240" s="262">
        <f t="shared" si="5"/>
        <v>0</v>
      </c>
      <c r="H240" s="262">
        <f t="shared" si="5"/>
        <v>0</v>
      </c>
      <c r="I240" s="262">
        <f t="shared" si="5"/>
        <v>0</v>
      </c>
      <c r="J240" s="262">
        <f t="shared" si="5"/>
        <v>0</v>
      </c>
      <c r="K240" s="262">
        <f t="shared" si="5"/>
        <v>0</v>
      </c>
      <c r="L240" s="262">
        <f t="shared" si="5"/>
        <v>0</v>
      </c>
      <c r="M240" s="262">
        <f t="shared" si="5"/>
        <v>0</v>
      </c>
      <c r="N240" s="262">
        <f t="shared" si="5"/>
        <v>0</v>
      </c>
      <c r="O240" s="262">
        <f t="shared" si="5"/>
        <v>0</v>
      </c>
      <c r="P240" s="262">
        <f t="shared" si="5"/>
        <v>0</v>
      </c>
      <c r="Q240" s="262">
        <f t="shared" si="5"/>
        <v>0</v>
      </c>
      <c r="R240" s="262">
        <f t="shared" si="5"/>
        <v>0</v>
      </c>
      <c r="S240" s="262">
        <f t="shared" si="5"/>
        <v>0</v>
      </c>
    </row>
    <row r="241" spans="1:19" ht="13.5" thickBot="1">
      <c r="A241" s="1206"/>
      <c r="B241" s="997"/>
      <c r="C241" s="997"/>
      <c r="D241" s="997"/>
      <c r="E241" s="997"/>
      <c r="F241" s="997"/>
      <c r="G241" s="997"/>
      <c r="H241" s="997"/>
      <c r="I241" s="997"/>
      <c r="J241" s="997"/>
      <c r="K241" s="997"/>
      <c r="L241" s="997"/>
      <c r="M241" s="997"/>
      <c r="N241" s="997"/>
      <c r="O241" s="997"/>
      <c r="P241" s="997"/>
      <c r="Q241" s="997"/>
      <c r="R241" s="997"/>
      <c r="S241" s="1207"/>
    </row>
    <row r="242" spans="1:19" ht="21" customHeight="1">
      <c r="A242" s="1188" t="s">
        <v>3535</v>
      </c>
      <c r="B242" s="1208"/>
      <c r="C242" s="1208"/>
      <c r="D242" s="1208"/>
      <c r="E242" s="1208"/>
      <c r="F242" s="1208"/>
      <c r="G242" s="1208"/>
      <c r="H242" s="1208"/>
      <c r="I242" s="1208"/>
      <c r="J242" s="1208"/>
      <c r="K242" s="1208"/>
      <c r="L242" s="1208"/>
      <c r="M242" s="1208"/>
      <c r="N242" s="1208"/>
      <c r="O242" s="1208"/>
      <c r="P242" s="1208"/>
      <c r="Q242" s="1208"/>
      <c r="R242" s="1208"/>
      <c r="S242" s="1209"/>
    </row>
    <row r="243" spans="1:19">
      <c r="A243" s="1191" t="s">
        <v>3654</v>
      </c>
      <c r="B243" s="1115"/>
      <c r="C243" s="1115"/>
      <c r="D243" s="1115"/>
      <c r="E243" s="1115"/>
      <c r="F243" s="1115"/>
      <c r="G243" s="1115"/>
      <c r="H243" s="1115"/>
      <c r="I243" s="1115"/>
      <c r="J243" s="1115"/>
      <c r="K243" s="1115"/>
      <c r="L243" s="1115"/>
      <c r="M243" s="1115"/>
      <c r="N243" s="1115"/>
      <c r="O243" s="1115"/>
      <c r="P243" s="1115"/>
      <c r="Q243" s="1115"/>
      <c r="R243" s="1115"/>
      <c r="S243" s="1622"/>
    </row>
    <row r="244" spans="1:19">
      <c r="A244" s="1191" t="s">
        <v>1632</v>
      </c>
      <c r="B244" s="977"/>
      <c r="C244" s="977"/>
      <c r="D244" s="977"/>
      <c r="E244" s="977"/>
      <c r="F244" s="977"/>
      <c r="G244" s="977"/>
      <c r="H244" s="977"/>
      <c r="I244" s="977"/>
      <c r="J244" s="977"/>
      <c r="K244" s="977"/>
      <c r="L244" s="977"/>
      <c r="M244" s="977"/>
      <c r="N244" s="977"/>
      <c r="O244" s="977"/>
      <c r="P244" s="977"/>
      <c r="Q244" s="977"/>
      <c r="R244" s="977"/>
      <c r="S244" s="1192"/>
    </row>
    <row r="245" spans="1:19">
      <c r="A245" s="1191" t="s">
        <v>526</v>
      </c>
      <c r="B245" s="977"/>
      <c r="C245" s="977"/>
      <c r="D245" s="977"/>
      <c r="E245" s="977"/>
      <c r="F245" s="977"/>
      <c r="G245" s="977"/>
      <c r="H245" s="977"/>
      <c r="I245" s="977"/>
      <c r="J245" s="977"/>
      <c r="K245" s="977"/>
      <c r="L245" s="977"/>
      <c r="M245" s="977"/>
      <c r="N245" s="977"/>
      <c r="O245" s="977"/>
      <c r="P245" s="977"/>
      <c r="Q245" s="977"/>
      <c r="R245" s="977"/>
      <c r="S245" s="1192"/>
    </row>
    <row r="246" spans="1:19">
      <c r="A246" s="1191" t="s">
        <v>1633</v>
      </c>
      <c r="B246" s="977"/>
      <c r="C246" s="977"/>
      <c r="D246" s="977"/>
      <c r="E246" s="977"/>
      <c r="F246" s="977"/>
      <c r="G246" s="977"/>
      <c r="H246" s="977"/>
      <c r="I246" s="977"/>
      <c r="J246" s="977"/>
      <c r="K246" s="977"/>
      <c r="L246" s="977"/>
      <c r="M246" s="977"/>
      <c r="N246" s="977"/>
      <c r="O246" s="977"/>
      <c r="P246" s="977"/>
      <c r="Q246" s="977"/>
      <c r="R246" s="977"/>
      <c r="S246" s="1192"/>
    </row>
    <row r="247" spans="1:19">
      <c r="A247" s="1191" t="s">
        <v>1634</v>
      </c>
      <c r="B247" s="977"/>
      <c r="C247" s="977"/>
      <c r="D247" s="977"/>
      <c r="E247" s="977"/>
      <c r="F247" s="977"/>
      <c r="G247" s="977"/>
      <c r="H247" s="977"/>
      <c r="I247" s="977"/>
      <c r="J247" s="977"/>
      <c r="K247" s="977"/>
      <c r="L247" s="977"/>
      <c r="M247" s="977"/>
      <c r="N247" s="977"/>
      <c r="O247" s="977"/>
      <c r="P247" s="977"/>
      <c r="Q247" s="977"/>
      <c r="R247" s="977"/>
      <c r="S247" s="1192"/>
    </row>
    <row r="248" spans="1:19">
      <c r="A248" s="1191" t="s">
        <v>1635</v>
      </c>
      <c r="B248" s="977"/>
      <c r="C248" s="977"/>
      <c r="D248" s="977"/>
      <c r="E248" s="977"/>
      <c r="F248" s="977"/>
      <c r="G248" s="977"/>
      <c r="H248" s="977"/>
      <c r="I248" s="977"/>
      <c r="J248" s="977"/>
      <c r="K248" s="977"/>
      <c r="L248" s="977"/>
      <c r="M248" s="977"/>
      <c r="N248" s="977"/>
      <c r="O248" s="977"/>
      <c r="P248" s="977"/>
      <c r="Q248" s="977"/>
      <c r="R248" s="977"/>
      <c r="S248" s="1192"/>
    </row>
    <row r="249" spans="1:19">
      <c r="A249" s="1191" t="s">
        <v>1636</v>
      </c>
      <c r="B249" s="977"/>
      <c r="C249" s="977"/>
      <c r="D249" s="977"/>
      <c r="E249" s="977"/>
      <c r="F249" s="977"/>
      <c r="G249" s="977"/>
      <c r="H249" s="977"/>
      <c r="I249" s="977"/>
      <c r="J249" s="977"/>
      <c r="K249" s="977"/>
      <c r="L249" s="977"/>
      <c r="M249" s="977"/>
      <c r="N249" s="977"/>
      <c r="O249" s="977"/>
      <c r="P249" s="977"/>
      <c r="Q249" s="977"/>
      <c r="R249" s="977"/>
      <c r="S249" s="1192"/>
    </row>
    <row r="250" spans="1:19">
      <c r="A250" s="1191" t="s">
        <v>1609</v>
      </c>
      <c r="B250" s="977"/>
      <c r="C250" s="977"/>
      <c r="D250" s="977"/>
      <c r="E250" s="977"/>
      <c r="F250" s="977"/>
      <c r="G250" s="977"/>
      <c r="H250" s="977"/>
      <c r="I250" s="977"/>
      <c r="J250" s="977"/>
      <c r="K250" s="977"/>
      <c r="L250" s="977"/>
      <c r="M250" s="977"/>
      <c r="N250" s="977"/>
      <c r="O250" s="977"/>
      <c r="P250" s="977"/>
      <c r="Q250" s="977"/>
      <c r="R250" s="977"/>
      <c r="S250" s="1192"/>
    </row>
    <row r="251" spans="1:19">
      <c r="A251" s="1193" t="s">
        <v>1637</v>
      </c>
      <c r="B251" s="983"/>
      <c r="C251" s="983"/>
      <c r="D251" s="983"/>
      <c r="E251" s="983"/>
      <c r="F251" s="983"/>
      <c r="G251" s="983"/>
      <c r="H251" s="983"/>
      <c r="I251" s="983"/>
      <c r="J251" s="983"/>
      <c r="K251" s="983"/>
      <c r="L251" s="983"/>
      <c r="M251" s="983"/>
      <c r="N251" s="983"/>
      <c r="O251" s="983"/>
      <c r="P251" s="983"/>
      <c r="Q251" s="983"/>
      <c r="R251" s="983"/>
      <c r="S251" s="1194"/>
    </row>
    <row r="252" spans="1:19" ht="30" customHeight="1">
      <c r="A252" s="1195" t="s">
        <v>41</v>
      </c>
      <c r="B252" s="985"/>
      <c r="C252" s="985"/>
      <c r="D252" s="985" t="s">
        <v>42</v>
      </c>
      <c r="E252" s="985"/>
      <c r="F252" s="985" t="s">
        <v>43</v>
      </c>
      <c r="G252" s="985"/>
      <c r="H252" s="985"/>
      <c r="I252" s="985" t="s">
        <v>44</v>
      </c>
      <c r="J252" s="985"/>
      <c r="K252" s="986" t="s">
        <v>45</v>
      </c>
      <c r="L252" s="987"/>
      <c r="M252" s="987"/>
      <c r="N252" s="988"/>
      <c r="O252" s="989" t="s">
        <v>46</v>
      </c>
      <c r="P252" s="989"/>
      <c r="Q252" s="990"/>
      <c r="R252" s="985" t="s">
        <v>47</v>
      </c>
      <c r="S252" s="1196"/>
    </row>
    <row r="253" spans="1:19" ht="25.5" customHeight="1">
      <c r="A253" s="1202" t="s">
        <v>48</v>
      </c>
      <c r="B253" s="991" t="s">
        <v>49</v>
      </c>
      <c r="C253" s="1002" t="s">
        <v>50</v>
      </c>
      <c r="D253" s="991" t="s">
        <v>51</v>
      </c>
      <c r="E253" s="991" t="s">
        <v>52</v>
      </c>
      <c r="F253" s="986" t="s">
        <v>53</v>
      </c>
      <c r="G253" s="992"/>
      <c r="H253" s="993"/>
      <c r="I253" s="991" t="s">
        <v>54</v>
      </c>
      <c r="J253" s="991" t="s">
        <v>55</v>
      </c>
      <c r="K253" s="986" t="s">
        <v>56</v>
      </c>
      <c r="L253" s="993"/>
      <c r="M253" s="986" t="s">
        <v>57</v>
      </c>
      <c r="N253" s="993"/>
      <c r="O253" s="991" t="s">
        <v>58</v>
      </c>
      <c r="P253" s="991" t="s">
        <v>59</v>
      </c>
      <c r="Q253" s="991" t="s">
        <v>60</v>
      </c>
      <c r="R253" s="991" t="s">
        <v>61</v>
      </c>
      <c r="S253" s="1201" t="s">
        <v>62</v>
      </c>
    </row>
    <row r="254" spans="1:19" ht="62.25" customHeight="1">
      <c r="A254" s="1195"/>
      <c r="B254" s="985"/>
      <c r="C254" s="1003"/>
      <c r="D254" s="985"/>
      <c r="E254" s="985"/>
      <c r="F254" s="136" t="s">
        <v>63</v>
      </c>
      <c r="G254" s="136" t="s">
        <v>64</v>
      </c>
      <c r="H254" s="136" t="s">
        <v>65</v>
      </c>
      <c r="I254" s="985"/>
      <c r="J254" s="985"/>
      <c r="K254" s="139" t="s">
        <v>66</v>
      </c>
      <c r="L254" s="139" t="s">
        <v>67</v>
      </c>
      <c r="M254" s="139" t="s">
        <v>68</v>
      </c>
      <c r="N254" s="139" t="s">
        <v>67</v>
      </c>
      <c r="O254" s="985"/>
      <c r="P254" s="985"/>
      <c r="Q254" s="985"/>
      <c r="R254" s="985"/>
      <c r="S254" s="1196"/>
    </row>
    <row r="255" spans="1:19">
      <c r="A255" s="1197" t="s">
        <v>69</v>
      </c>
      <c r="B255" s="994"/>
      <c r="C255" s="994"/>
      <c r="D255" s="994"/>
      <c r="E255" s="994"/>
      <c r="F255" s="994"/>
      <c r="G255" s="994"/>
      <c r="H255" s="994"/>
      <c r="I255" s="994"/>
      <c r="J255" s="994"/>
      <c r="K255" s="994"/>
      <c r="L255" s="994"/>
      <c r="M255" s="994"/>
      <c r="N255" s="994"/>
      <c r="O255" s="994"/>
      <c r="P255" s="994"/>
      <c r="Q255" s="994"/>
      <c r="R255" s="994"/>
      <c r="S255" s="1198"/>
    </row>
    <row r="256" spans="1:19">
      <c r="A256" s="70">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71">
        <v>0</v>
      </c>
    </row>
    <row r="257" spans="1:19">
      <c r="A257" s="1197" t="s">
        <v>70</v>
      </c>
      <c r="B257" s="994"/>
      <c r="C257" s="994"/>
      <c r="D257" s="994"/>
      <c r="E257" s="994"/>
      <c r="F257" s="994"/>
      <c r="G257" s="994"/>
      <c r="H257" s="994"/>
      <c r="I257" s="994"/>
      <c r="J257" s="994"/>
      <c r="K257" s="994"/>
      <c r="L257" s="994"/>
      <c r="M257" s="994"/>
      <c r="N257" s="994"/>
      <c r="O257" s="994"/>
      <c r="P257" s="994"/>
      <c r="Q257" s="994"/>
      <c r="R257" s="994"/>
      <c r="S257" s="1198"/>
    </row>
    <row r="258" spans="1:19" s="722" customFormat="1">
      <c r="A258" s="70">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71">
        <v>0</v>
      </c>
    </row>
    <row r="259" spans="1:19">
      <c r="A259" s="1197" t="s">
        <v>71</v>
      </c>
      <c r="B259" s="994"/>
      <c r="C259" s="994"/>
      <c r="D259" s="994"/>
      <c r="E259" s="994"/>
      <c r="F259" s="994"/>
      <c r="G259" s="994"/>
      <c r="H259" s="994"/>
      <c r="I259" s="994"/>
      <c r="J259" s="994"/>
      <c r="K259" s="994"/>
      <c r="L259" s="994"/>
      <c r="M259" s="994"/>
      <c r="N259" s="994"/>
      <c r="O259" s="994"/>
      <c r="P259" s="994"/>
      <c r="Q259" s="994"/>
      <c r="R259" s="994"/>
      <c r="S259" s="1198"/>
    </row>
    <row r="260" spans="1:19" s="760" customFormat="1">
      <c r="A260" s="70">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71">
        <v>0</v>
      </c>
    </row>
    <row r="261" spans="1:19">
      <c r="A261" s="1197" t="s">
        <v>72</v>
      </c>
      <c r="B261" s="994"/>
      <c r="C261" s="994"/>
      <c r="D261" s="994"/>
      <c r="E261" s="994"/>
      <c r="F261" s="994"/>
      <c r="G261" s="994"/>
      <c r="H261" s="994"/>
      <c r="I261" s="994"/>
      <c r="J261" s="994"/>
      <c r="K261" s="994"/>
      <c r="L261" s="994"/>
      <c r="M261" s="994"/>
      <c r="N261" s="994"/>
      <c r="O261" s="994"/>
      <c r="P261" s="994"/>
      <c r="Q261" s="994"/>
      <c r="R261" s="994"/>
      <c r="S261" s="1198"/>
    </row>
    <row r="262" spans="1:19" s="774" customFormat="1">
      <c r="A262" s="70">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71">
        <v>0</v>
      </c>
    </row>
    <row r="263" spans="1:19">
      <c r="A263" s="1199" t="s">
        <v>73</v>
      </c>
      <c r="B263" s="995"/>
      <c r="C263" s="995"/>
      <c r="D263" s="995"/>
      <c r="E263" s="995"/>
      <c r="F263" s="995"/>
      <c r="G263" s="995"/>
      <c r="H263" s="995"/>
      <c r="I263" s="995"/>
      <c r="J263" s="995"/>
      <c r="K263" s="995"/>
      <c r="L263" s="995"/>
      <c r="M263" s="995"/>
      <c r="N263" s="995"/>
      <c r="O263" s="995"/>
      <c r="P263" s="995"/>
      <c r="Q263" s="995"/>
      <c r="R263" s="995"/>
      <c r="S263" s="1200"/>
    </row>
    <row r="264" spans="1:19" s="687" customFormat="1" ht="11.25" customHeight="1">
      <c r="A264" s="820">
        <v>0</v>
      </c>
      <c r="B264" s="439">
        <v>0</v>
      </c>
      <c r="C264" s="439">
        <v>0</v>
      </c>
      <c r="D264" s="439">
        <v>0</v>
      </c>
      <c r="E264" s="439">
        <v>0</v>
      </c>
      <c r="F264" s="439">
        <v>0</v>
      </c>
      <c r="G264" s="439">
        <v>0</v>
      </c>
      <c r="H264" s="439">
        <v>0</v>
      </c>
      <c r="I264" s="439">
        <v>0</v>
      </c>
      <c r="J264" s="439">
        <v>0</v>
      </c>
      <c r="K264" s="439">
        <v>0</v>
      </c>
      <c r="L264" s="439">
        <v>0</v>
      </c>
      <c r="M264" s="439">
        <v>0</v>
      </c>
      <c r="N264" s="439">
        <v>0</v>
      </c>
      <c r="O264" s="439">
        <v>0</v>
      </c>
      <c r="P264" s="439">
        <v>0</v>
      </c>
      <c r="Q264" s="439">
        <v>0</v>
      </c>
      <c r="R264" s="439">
        <v>0</v>
      </c>
      <c r="S264" s="821">
        <v>0</v>
      </c>
    </row>
    <row r="265" spans="1:19">
      <c r="A265" s="1197" t="s">
        <v>74</v>
      </c>
      <c r="B265" s="994"/>
      <c r="C265" s="994"/>
      <c r="D265" s="994"/>
      <c r="E265" s="994"/>
      <c r="F265" s="994"/>
      <c r="G265" s="994"/>
      <c r="H265" s="994"/>
      <c r="I265" s="994"/>
      <c r="J265" s="994"/>
      <c r="K265" s="994"/>
      <c r="L265" s="994"/>
      <c r="M265" s="994"/>
      <c r="N265" s="994"/>
      <c r="O265" s="994"/>
      <c r="P265" s="994"/>
      <c r="Q265" s="994"/>
      <c r="R265" s="994"/>
      <c r="S265" s="1198"/>
    </row>
    <row r="266" spans="1:19" s="561" customFormat="1">
      <c r="A266" s="70">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71">
        <v>0</v>
      </c>
    </row>
    <row r="267" spans="1:19">
      <c r="A267" s="1197" t="s">
        <v>75</v>
      </c>
      <c r="B267" s="994"/>
      <c r="C267" s="994"/>
      <c r="D267" s="994"/>
      <c r="E267" s="994"/>
      <c r="F267" s="994"/>
      <c r="G267" s="994"/>
      <c r="H267" s="994"/>
      <c r="I267" s="994"/>
      <c r="J267" s="994"/>
      <c r="K267" s="994"/>
      <c r="L267" s="994"/>
      <c r="M267" s="994"/>
      <c r="N267" s="994"/>
      <c r="O267" s="994"/>
      <c r="P267" s="994"/>
      <c r="Q267" s="994"/>
      <c r="R267" s="994"/>
      <c r="S267" s="1198"/>
    </row>
    <row r="268" spans="1:19" s="855" customFormat="1">
      <c r="A268" s="70">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71">
        <v>0</v>
      </c>
    </row>
    <row r="269" spans="1:19">
      <c r="A269" s="1197" t="s">
        <v>76</v>
      </c>
      <c r="B269" s="994"/>
      <c r="C269" s="994"/>
      <c r="D269" s="994"/>
      <c r="E269" s="994"/>
      <c r="F269" s="994"/>
      <c r="G269" s="994"/>
      <c r="H269" s="994"/>
      <c r="I269" s="994"/>
      <c r="J269" s="994"/>
      <c r="K269" s="994"/>
      <c r="L269" s="994"/>
      <c r="M269" s="994"/>
      <c r="N269" s="994"/>
      <c r="O269" s="994"/>
      <c r="P269" s="994"/>
      <c r="Q269" s="994"/>
      <c r="R269" s="994"/>
      <c r="S269" s="1198"/>
    </row>
    <row r="270" spans="1:19" s="876" customFormat="1">
      <c r="A270" s="70">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71">
        <v>0</v>
      </c>
    </row>
    <row r="271" spans="1:19">
      <c r="A271" s="1197" t="s">
        <v>77</v>
      </c>
      <c r="B271" s="994"/>
      <c r="C271" s="994"/>
      <c r="D271" s="994"/>
      <c r="E271" s="994"/>
      <c r="F271" s="994"/>
      <c r="G271" s="994"/>
      <c r="H271" s="994"/>
      <c r="I271" s="994"/>
      <c r="J271" s="994"/>
      <c r="K271" s="994"/>
      <c r="L271" s="994"/>
      <c r="M271" s="994"/>
      <c r="N271" s="994"/>
      <c r="O271" s="994"/>
      <c r="P271" s="994"/>
      <c r="Q271" s="994"/>
      <c r="R271" s="994"/>
      <c r="S271" s="1198"/>
    </row>
    <row r="272" spans="1:19" s="901" customFormat="1">
      <c r="A272" s="70">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71">
        <v>0</v>
      </c>
    </row>
    <row r="273" spans="1:19">
      <c r="A273" s="1197" t="s">
        <v>78</v>
      </c>
      <c r="B273" s="994"/>
      <c r="C273" s="994"/>
      <c r="D273" s="994"/>
      <c r="E273" s="994"/>
      <c r="F273" s="994"/>
      <c r="G273" s="994"/>
      <c r="H273" s="994"/>
      <c r="I273" s="994"/>
      <c r="J273" s="994"/>
      <c r="K273" s="994"/>
      <c r="L273" s="994"/>
      <c r="M273" s="994"/>
      <c r="N273" s="994"/>
      <c r="O273" s="994"/>
      <c r="P273" s="994"/>
      <c r="Q273" s="994"/>
      <c r="R273" s="994"/>
      <c r="S273" s="1198"/>
    </row>
    <row r="274" spans="1:19" s="920" customFormat="1">
      <c r="A274" s="70">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71">
        <v>0</v>
      </c>
    </row>
    <row r="275" spans="1:19">
      <c r="A275" s="1197" t="s">
        <v>79</v>
      </c>
      <c r="B275" s="994"/>
      <c r="C275" s="994"/>
      <c r="D275" s="994"/>
      <c r="E275" s="994"/>
      <c r="F275" s="994"/>
      <c r="G275" s="994"/>
      <c r="H275" s="994"/>
      <c r="I275" s="994"/>
      <c r="J275" s="994"/>
      <c r="K275" s="994"/>
      <c r="L275" s="994"/>
      <c r="M275" s="994"/>
      <c r="N275" s="994"/>
      <c r="O275" s="994"/>
      <c r="P275" s="994"/>
      <c r="Q275" s="994"/>
      <c r="R275" s="994"/>
      <c r="S275" s="1198"/>
    </row>
    <row r="276" spans="1:19" s="920" customFormat="1">
      <c r="A276" s="70">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71">
        <v>0</v>
      </c>
    </row>
    <row r="277" spans="1:19">
      <c r="A277" s="1197" t="s">
        <v>80</v>
      </c>
      <c r="B277" s="994"/>
      <c r="C277" s="994"/>
      <c r="D277" s="994"/>
      <c r="E277" s="994"/>
      <c r="F277" s="994"/>
      <c r="G277" s="994"/>
      <c r="H277" s="994"/>
      <c r="I277" s="994"/>
      <c r="J277" s="994"/>
      <c r="K277" s="994"/>
      <c r="L277" s="994"/>
      <c r="M277" s="994"/>
      <c r="N277" s="994"/>
      <c r="O277" s="994"/>
      <c r="P277" s="994"/>
      <c r="Q277" s="994"/>
      <c r="R277" s="994"/>
      <c r="S277" s="1198"/>
    </row>
    <row r="278" spans="1:19" s="952" customFormat="1">
      <c r="A278" s="70">
        <v>0</v>
      </c>
      <c r="B278" s="18">
        <v>0</v>
      </c>
      <c r="C278" s="18">
        <v>0</v>
      </c>
      <c r="D278" s="18">
        <v>0</v>
      </c>
      <c r="E278" s="18">
        <v>0</v>
      </c>
      <c r="F278" s="18">
        <v>0</v>
      </c>
      <c r="G278" s="18">
        <v>0</v>
      </c>
      <c r="H278" s="18">
        <v>0</v>
      </c>
      <c r="I278" s="18">
        <v>0</v>
      </c>
      <c r="J278" s="18">
        <v>0</v>
      </c>
      <c r="K278" s="18">
        <v>0</v>
      </c>
      <c r="L278" s="18">
        <v>0</v>
      </c>
      <c r="M278" s="18">
        <v>0</v>
      </c>
      <c r="N278" s="18">
        <v>0</v>
      </c>
      <c r="O278" s="18">
        <v>0</v>
      </c>
      <c r="P278" s="18">
        <v>0</v>
      </c>
      <c r="Q278" s="18">
        <v>0</v>
      </c>
      <c r="R278" s="18">
        <v>0</v>
      </c>
      <c r="S278" s="71">
        <v>0</v>
      </c>
    </row>
    <row r="279" spans="1:19" s="251" customFormat="1">
      <c r="A279" s="1620" t="s">
        <v>3653</v>
      </c>
      <c r="B279" s="1063"/>
      <c r="C279" s="1063"/>
      <c r="D279" s="1063"/>
      <c r="E279" s="1063"/>
      <c r="F279" s="1063"/>
      <c r="G279" s="1063"/>
      <c r="H279" s="1063"/>
      <c r="I279" s="1063"/>
      <c r="J279" s="1063"/>
      <c r="K279" s="1063"/>
      <c r="L279" s="1063"/>
      <c r="M279" s="1063"/>
      <c r="N279" s="1063"/>
      <c r="O279" s="1063"/>
      <c r="P279" s="1063"/>
      <c r="Q279" s="1063"/>
      <c r="R279" s="1063"/>
      <c r="S279" s="1063"/>
    </row>
    <row r="280" spans="1:19" s="251" customFormat="1">
      <c r="A280" s="262">
        <f>SUM(A256+A258+A260+A262+A264+A266+A268+A270+A272+A274+A276+A278)</f>
        <v>0</v>
      </c>
      <c r="B280" s="262">
        <f t="shared" ref="B280:S280" si="6">SUM(B256+B258+B260+B262+B264+B266+B268+B270+B272+B274+B276+B278)</f>
        <v>0</v>
      </c>
      <c r="C280" s="262">
        <f t="shared" si="6"/>
        <v>0</v>
      </c>
      <c r="D280" s="262">
        <f t="shared" si="6"/>
        <v>0</v>
      </c>
      <c r="E280" s="262">
        <f t="shared" si="6"/>
        <v>0</v>
      </c>
      <c r="F280" s="262">
        <f t="shared" si="6"/>
        <v>0</v>
      </c>
      <c r="G280" s="262">
        <f t="shared" si="6"/>
        <v>0</v>
      </c>
      <c r="H280" s="262">
        <f t="shared" si="6"/>
        <v>0</v>
      </c>
      <c r="I280" s="262">
        <f t="shared" si="6"/>
        <v>0</v>
      </c>
      <c r="J280" s="262">
        <f t="shared" si="6"/>
        <v>0</v>
      </c>
      <c r="K280" s="262">
        <f t="shared" si="6"/>
        <v>0</v>
      </c>
      <c r="L280" s="262">
        <f t="shared" si="6"/>
        <v>0</v>
      </c>
      <c r="M280" s="262">
        <f t="shared" si="6"/>
        <v>0</v>
      </c>
      <c r="N280" s="262">
        <f t="shared" si="6"/>
        <v>0</v>
      </c>
      <c r="O280" s="262">
        <f t="shared" si="6"/>
        <v>0</v>
      </c>
      <c r="P280" s="262">
        <f t="shared" si="6"/>
        <v>0</v>
      </c>
      <c r="Q280" s="262">
        <f t="shared" si="6"/>
        <v>0</v>
      </c>
      <c r="R280" s="262">
        <f t="shared" si="6"/>
        <v>0</v>
      </c>
      <c r="S280" s="262">
        <f t="shared" si="6"/>
        <v>0</v>
      </c>
    </row>
    <row r="281" spans="1:19" ht="13.5" thickBot="1">
      <c r="A281" s="1206"/>
      <c r="B281" s="997"/>
      <c r="C281" s="997"/>
      <c r="D281" s="997"/>
      <c r="E281" s="997"/>
      <c r="F281" s="997"/>
      <c r="G281" s="997"/>
      <c r="H281" s="997"/>
      <c r="I281" s="997"/>
      <c r="J281" s="997"/>
      <c r="K281" s="997"/>
      <c r="L281" s="997"/>
      <c r="M281" s="997"/>
      <c r="N281" s="997"/>
      <c r="O281" s="997"/>
      <c r="P281" s="997"/>
      <c r="Q281" s="997"/>
      <c r="R281" s="997"/>
      <c r="S281" s="1207"/>
    </row>
    <row r="282" spans="1:19" ht="21.75" customHeight="1">
      <c r="A282" s="1188" t="s">
        <v>3536</v>
      </c>
      <c r="B282" s="1208"/>
      <c r="C282" s="1208"/>
      <c r="D282" s="1208"/>
      <c r="E282" s="1208"/>
      <c r="F282" s="1208"/>
      <c r="G282" s="1208"/>
      <c r="H282" s="1208"/>
      <c r="I282" s="1208"/>
      <c r="J282" s="1208"/>
      <c r="K282" s="1208"/>
      <c r="L282" s="1208"/>
      <c r="M282" s="1208"/>
      <c r="N282" s="1208"/>
      <c r="O282" s="1208"/>
      <c r="P282" s="1208"/>
      <c r="Q282" s="1208"/>
      <c r="R282" s="1208"/>
      <c r="S282" s="1209"/>
    </row>
    <row r="283" spans="1:19">
      <c r="A283" s="1191" t="s">
        <v>3654</v>
      </c>
      <c r="B283" s="1115"/>
      <c r="C283" s="1115"/>
      <c r="D283" s="1115"/>
      <c r="E283" s="1115"/>
      <c r="F283" s="1115"/>
      <c r="G283" s="1115"/>
      <c r="H283" s="1115"/>
      <c r="I283" s="1115"/>
      <c r="J283" s="1115"/>
      <c r="K283" s="1115"/>
      <c r="L283" s="1115"/>
      <c r="M283" s="1115"/>
      <c r="N283" s="1115"/>
      <c r="O283" s="1115"/>
      <c r="P283" s="1115"/>
      <c r="Q283" s="1115"/>
      <c r="R283" s="1115"/>
      <c r="S283" s="1622"/>
    </row>
    <row r="284" spans="1:19">
      <c r="A284" s="1191" t="s">
        <v>1638</v>
      </c>
      <c r="B284" s="977"/>
      <c r="C284" s="977"/>
      <c r="D284" s="977"/>
      <c r="E284" s="977"/>
      <c r="F284" s="977"/>
      <c r="G284" s="977"/>
      <c r="H284" s="977"/>
      <c r="I284" s="977"/>
      <c r="J284" s="977"/>
      <c r="K284" s="977"/>
      <c r="L284" s="977"/>
      <c r="M284" s="977"/>
      <c r="N284" s="977"/>
      <c r="O284" s="977"/>
      <c r="P284" s="977"/>
      <c r="Q284" s="977"/>
      <c r="R284" s="977"/>
      <c r="S284" s="1192"/>
    </row>
    <row r="285" spans="1:19">
      <c r="A285" s="1191" t="s">
        <v>526</v>
      </c>
      <c r="B285" s="977"/>
      <c r="C285" s="977"/>
      <c r="D285" s="977"/>
      <c r="E285" s="977"/>
      <c r="F285" s="977"/>
      <c r="G285" s="977"/>
      <c r="H285" s="977"/>
      <c r="I285" s="977"/>
      <c r="J285" s="977"/>
      <c r="K285" s="977"/>
      <c r="L285" s="977"/>
      <c r="M285" s="977"/>
      <c r="N285" s="977"/>
      <c r="O285" s="977"/>
      <c r="P285" s="977"/>
      <c r="Q285" s="977"/>
      <c r="R285" s="977"/>
      <c r="S285" s="1192"/>
    </row>
    <row r="286" spans="1:19">
      <c r="A286" s="1191" t="s">
        <v>1639</v>
      </c>
      <c r="B286" s="977"/>
      <c r="C286" s="977"/>
      <c r="D286" s="977"/>
      <c r="E286" s="977"/>
      <c r="F286" s="977"/>
      <c r="G286" s="977"/>
      <c r="H286" s="977"/>
      <c r="I286" s="977"/>
      <c r="J286" s="977"/>
      <c r="K286" s="977"/>
      <c r="L286" s="977"/>
      <c r="M286" s="977"/>
      <c r="N286" s="977"/>
      <c r="O286" s="977"/>
      <c r="P286" s="977"/>
      <c r="Q286" s="977"/>
      <c r="R286" s="977"/>
      <c r="S286" s="1192"/>
    </row>
    <row r="287" spans="1:19">
      <c r="A287" s="1191" t="s">
        <v>1640</v>
      </c>
      <c r="B287" s="977"/>
      <c r="C287" s="977"/>
      <c r="D287" s="977"/>
      <c r="E287" s="977"/>
      <c r="F287" s="977"/>
      <c r="G287" s="977"/>
      <c r="H287" s="977"/>
      <c r="I287" s="977"/>
      <c r="J287" s="977"/>
      <c r="K287" s="977"/>
      <c r="L287" s="977"/>
      <c r="M287" s="977"/>
      <c r="N287" s="977"/>
      <c r="O287" s="977"/>
      <c r="P287" s="977"/>
      <c r="Q287" s="977"/>
      <c r="R287" s="977"/>
      <c r="S287" s="1192"/>
    </row>
    <row r="288" spans="1:19">
      <c r="A288" s="1191" t="s">
        <v>1641</v>
      </c>
      <c r="B288" s="977"/>
      <c r="C288" s="977"/>
      <c r="D288" s="977"/>
      <c r="E288" s="977"/>
      <c r="F288" s="977"/>
      <c r="G288" s="977"/>
      <c r="H288" s="977"/>
      <c r="I288" s="977"/>
      <c r="J288" s="977"/>
      <c r="K288" s="977"/>
      <c r="L288" s="977"/>
      <c r="M288" s="977"/>
      <c r="N288" s="977"/>
      <c r="O288" s="977"/>
      <c r="P288" s="977"/>
      <c r="Q288" s="977"/>
      <c r="R288" s="977"/>
      <c r="S288" s="1192"/>
    </row>
    <row r="289" spans="1:19">
      <c r="A289" s="1191" t="s">
        <v>1642</v>
      </c>
      <c r="B289" s="977"/>
      <c r="C289" s="977"/>
      <c r="D289" s="977"/>
      <c r="E289" s="977"/>
      <c r="F289" s="977"/>
      <c r="G289" s="977"/>
      <c r="H289" s="977"/>
      <c r="I289" s="977"/>
      <c r="J289" s="977"/>
      <c r="K289" s="977"/>
      <c r="L289" s="977"/>
      <c r="M289" s="977"/>
      <c r="N289" s="977"/>
      <c r="O289" s="977"/>
      <c r="P289" s="977"/>
      <c r="Q289" s="977"/>
      <c r="R289" s="977"/>
      <c r="S289" s="1192"/>
    </row>
    <row r="290" spans="1:19">
      <c r="A290" s="1191" t="s">
        <v>1609</v>
      </c>
      <c r="B290" s="977"/>
      <c r="C290" s="977"/>
      <c r="D290" s="977"/>
      <c r="E290" s="977"/>
      <c r="F290" s="977"/>
      <c r="G290" s="977"/>
      <c r="H290" s="977"/>
      <c r="I290" s="977"/>
      <c r="J290" s="977"/>
      <c r="K290" s="977"/>
      <c r="L290" s="977"/>
      <c r="M290" s="977"/>
      <c r="N290" s="977"/>
      <c r="O290" s="977"/>
      <c r="P290" s="977"/>
      <c r="Q290" s="977"/>
      <c r="R290" s="977"/>
      <c r="S290" s="1192"/>
    </row>
    <row r="291" spans="1:19">
      <c r="A291" s="1193" t="s">
        <v>1643</v>
      </c>
      <c r="B291" s="983"/>
      <c r="C291" s="983"/>
      <c r="D291" s="983"/>
      <c r="E291" s="983"/>
      <c r="F291" s="983"/>
      <c r="G291" s="983"/>
      <c r="H291" s="983"/>
      <c r="I291" s="983"/>
      <c r="J291" s="983"/>
      <c r="K291" s="983"/>
      <c r="L291" s="983"/>
      <c r="M291" s="983"/>
      <c r="N291" s="983"/>
      <c r="O291" s="983"/>
      <c r="P291" s="983"/>
      <c r="Q291" s="983"/>
      <c r="R291" s="983"/>
      <c r="S291" s="1194"/>
    </row>
    <row r="292" spans="1:19" ht="33" customHeight="1">
      <c r="A292" s="1195" t="s">
        <v>41</v>
      </c>
      <c r="B292" s="985"/>
      <c r="C292" s="985"/>
      <c r="D292" s="985" t="s">
        <v>42</v>
      </c>
      <c r="E292" s="985"/>
      <c r="F292" s="985" t="s">
        <v>43</v>
      </c>
      <c r="G292" s="985"/>
      <c r="H292" s="985"/>
      <c r="I292" s="985" t="s">
        <v>44</v>
      </c>
      <c r="J292" s="985"/>
      <c r="K292" s="986" t="s">
        <v>45</v>
      </c>
      <c r="L292" s="987"/>
      <c r="M292" s="987"/>
      <c r="N292" s="988"/>
      <c r="O292" s="989" t="s">
        <v>46</v>
      </c>
      <c r="P292" s="989"/>
      <c r="Q292" s="990"/>
      <c r="R292" s="985" t="s">
        <v>47</v>
      </c>
      <c r="S292" s="1196"/>
    </row>
    <row r="293" spans="1:19" ht="25.5" customHeight="1">
      <c r="A293" s="1202" t="s">
        <v>48</v>
      </c>
      <c r="B293" s="991" t="s">
        <v>49</v>
      </c>
      <c r="C293" s="1002" t="s">
        <v>50</v>
      </c>
      <c r="D293" s="991" t="s">
        <v>51</v>
      </c>
      <c r="E293" s="991" t="s">
        <v>52</v>
      </c>
      <c r="F293" s="986" t="s">
        <v>53</v>
      </c>
      <c r="G293" s="992"/>
      <c r="H293" s="993"/>
      <c r="I293" s="991" t="s">
        <v>54</v>
      </c>
      <c r="J293" s="991" t="s">
        <v>55</v>
      </c>
      <c r="K293" s="986" t="s">
        <v>56</v>
      </c>
      <c r="L293" s="993"/>
      <c r="M293" s="986" t="s">
        <v>57</v>
      </c>
      <c r="N293" s="993"/>
      <c r="O293" s="991" t="s">
        <v>58</v>
      </c>
      <c r="P293" s="991" t="s">
        <v>59</v>
      </c>
      <c r="Q293" s="991" t="s">
        <v>60</v>
      </c>
      <c r="R293" s="991" t="s">
        <v>61</v>
      </c>
      <c r="S293" s="1201" t="s">
        <v>62</v>
      </c>
    </row>
    <row r="294" spans="1:19" ht="66" customHeight="1">
      <c r="A294" s="1195"/>
      <c r="B294" s="985"/>
      <c r="C294" s="1003"/>
      <c r="D294" s="985"/>
      <c r="E294" s="985"/>
      <c r="F294" s="136" t="s">
        <v>63</v>
      </c>
      <c r="G294" s="136" t="s">
        <v>64</v>
      </c>
      <c r="H294" s="136" t="s">
        <v>65</v>
      </c>
      <c r="I294" s="985"/>
      <c r="J294" s="985"/>
      <c r="K294" s="139" t="s">
        <v>66</v>
      </c>
      <c r="L294" s="139" t="s">
        <v>67</v>
      </c>
      <c r="M294" s="139" t="s">
        <v>68</v>
      </c>
      <c r="N294" s="139" t="s">
        <v>67</v>
      </c>
      <c r="O294" s="985"/>
      <c r="P294" s="985"/>
      <c r="Q294" s="985"/>
      <c r="R294" s="985"/>
      <c r="S294" s="1196"/>
    </row>
    <row r="295" spans="1:19">
      <c r="A295" s="1197" t="s">
        <v>69</v>
      </c>
      <c r="B295" s="994"/>
      <c r="C295" s="994"/>
      <c r="D295" s="994"/>
      <c r="E295" s="994"/>
      <c r="F295" s="994"/>
      <c r="G295" s="994"/>
      <c r="H295" s="994"/>
      <c r="I295" s="994"/>
      <c r="J295" s="994"/>
      <c r="K295" s="994"/>
      <c r="L295" s="994"/>
      <c r="M295" s="994"/>
      <c r="N295" s="994"/>
      <c r="O295" s="994"/>
      <c r="P295" s="994"/>
      <c r="Q295" s="994"/>
      <c r="R295" s="994"/>
      <c r="S295" s="1198"/>
    </row>
    <row r="296" spans="1:19">
      <c r="A296" s="70">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71">
        <v>0</v>
      </c>
    </row>
    <row r="297" spans="1:19">
      <c r="A297" s="1197" t="s">
        <v>70</v>
      </c>
      <c r="B297" s="994"/>
      <c r="C297" s="994"/>
      <c r="D297" s="994"/>
      <c r="E297" s="994"/>
      <c r="F297" s="994"/>
      <c r="G297" s="994"/>
      <c r="H297" s="994"/>
      <c r="I297" s="994"/>
      <c r="J297" s="994"/>
      <c r="K297" s="994"/>
      <c r="L297" s="994"/>
      <c r="M297" s="994"/>
      <c r="N297" s="994"/>
      <c r="O297" s="994"/>
      <c r="P297" s="994"/>
      <c r="Q297" s="994"/>
      <c r="R297" s="994"/>
      <c r="S297" s="1198"/>
    </row>
    <row r="298" spans="1:19" s="722" customFormat="1">
      <c r="A298" s="70">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71">
        <v>0</v>
      </c>
    </row>
    <row r="299" spans="1:19">
      <c r="A299" s="1197" t="s">
        <v>71</v>
      </c>
      <c r="B299" s="994"/>
      <c r="C299" s="994"/>
      <c r="D299" s="994"/>
      <c r="E299" s="994"/>
      <c r="F299" s="994"/>
      <c r="G299" s="994"/>
      <c r="H299" s="994"/>
      <c r="I299" s="994"/>
      <c r="J299" s="994"/>
      <c r="K299" s="994"/>
      <c r="L299" s="994"/>
      <c r="M299" s="994"/>
      <c r="N299" s="994"/>
      <c r="O299" s="994"/>
      <c r="P299" s="994"/>
      <c r="Q299" s="994"/>
      <c r="R299" s="994"/>
      <c r="S299" s="1198"/>
    </row>
    <row r="300" spans="1:19" s="760" customFormat="1">
      <c r="A300" s="70">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71">
        <v>0</v>
      </c>
    </row>
    <row r="301" spans="1:19">
      <c r="A301" s="1197" t="s">
        <v>72</v>
      </c>
      <c r="B301" s="994"/>
      <c r="C301" s="994"/>
      <c r="D301" s="994"/>
      <c r="E301" s="994"/>
      <c r="F301" s="994"/>
      <c r="G301" s="994"/>
      <c r="H301" s="994"/>
      <c r="I301" s="994"/>
      <c r="J301" s="994"/>
      <c r="K301" s="994"/>
      <c r="L301" s="994"/>
      <c r="M301" s="994"/>
      <c r="N301" s="994"/>
      <c r="O301" s="994"/>
      <c r="P301" s="994"/>
      <c r="Q301" s="994"/>
      <c r="R301" s="994"/>
      <c r="S301" s="1198"/>
    </row>
    <row r="302" spans="1:19" s="774" customFormat="1">
      <c r="A302" s="70">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71">
        <v>0</v>
      </c>
    </row>
    <row r="303" spans="1:19">
      <c r="A303" s="1199" t="s">
        <v>73</v>
      </c>
      <c r="B303" s="995"/>
      <c r="C303" s="995"/>
      <c r="D303" s="995"/>
      <c r="E303" s="995"/>
      <c r="F303" s="995"/>
      <c r="G303" s="995"/>
      <c r="H303" s="995"/>
      <c r="I303" s="995"/>
      <c r="J303" s="995"/>
      <c r="K303" s="995"/>
      <c r="L303" s="995"/>
      <c r="M303" s="995"/>
      <c r="N303" s="995"/>
      <c r="O303" s="995"/>
      <c r="P303" s="995"/>
      <c r="Q303" s="995"/>
      <c r="R303" s="995"/>
      <c r="S303" s="1200"/>
    </row>
    <row r="304" spans="1:19" s="809" customFormat="1">
      <c r="A304" s="70">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71">
        <v>0</v>
      </c>
    </row>
    <row r="305" spans="1:19">
      <c r="A305" s="1197" t="s">
        <v>74</v>
      </c>
      <c r="B305" s="994"/>
      <c r="C305" s="994"/>
      <c r="D305" s="994"/>
      <c r="E305" s="994"/>
      <c r="F305" s="994"/>
      <c r="G305" s="994"/>
      <c r="H305" s="994"/>
      <c r="I305" s="994"/>
      <c r="J305" s="994"/>
      <c r="K305" s="994"/>
      <c r="L305" s="994"/>
      <c r="M305" s="994"/>
      <c r="N305" s="994"/>
      <c r="O305" s="994"/>
      <c r="P305" s="994"/>
      <c r="Q305" s="994"/>
      <c r="R305" s="994"/>
      <c r="S305" s="1198"/>
    </row>
    <row r="306" spans="1:19" s="561" customFormat="1">
      <c r="A306" s="70">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71">
        <v>0</v>
      </c>
    </row>
    <row r="307" spans="1:19">
      <c r="A307" s="1197" t="s">
        <v>75</v>
      </c>
      <c r="B307" s="994"/>
      <c r="C307" s="994"/>
      <c r="D307" s="994"/>
      <c r="E307" s="994"/>
      <c r="F307" s="994"/>
      <c r="G307" s="994"/>
      <c r="H307" s="994"/>
      <c r="I307" s="994"/>
      <c r="J307" s="994"/>
      <c r="K307" s="994"/>
      <c r="L307" s="994"/>
      <c r="M307" s="994"/>
      <c r="N307" s="994"/>
      <c r="O307" s="994"/>
      <c r="P307" s="994"/>
      <c r="Q307" s="994"/>
      <c r="R307" s="994"/>
      <c r="S307" s="1198"/>
    </row>
    <row r="308" spans="1:19" s="855" customFormat="1">
      <c r="A308" s="70">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71">
        <v>0</v>
      </c>
    </row>
    <row r="309" spans="1:19">
      <c r="A309" s="1197" t="s">
        <v>76</v>
      </c>
      <c r="B309" s="994"/>
      <c r="C309" s="994"/>
      <c r="D309" s="994"/>
      <c r="E309" s="994"/>
      <c r="F309" s="994"/>
      <c r="G309" s="994"/>
      <c r="H309" s="994"/>
      <c r="I309" s="994"/>
      <c r="J309" s="994"/>
      <c r="K309" s="994"/>
      <c r="L309" s="994"/>
      <c r="M309" s="994"/>
      <c r="N309" s="994"/>
      <c r="O309" s="994"/>
      <c r="P309" s="994"/>
      <c r="Q309" s="994"/>
      <c r="R309" s="994"/>
      <c r="S309" s="1198"/>
    </row>
    <row r="310" spans="1:19" s="876" customFormat="1">
      <c r="A310" s="70">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71">
        <v>0</v>
      </c>
    </row>
    <row r="311" spans="1:19">
      <c r="A311" s="1197" t="s">
        <v>77</v>
      </c>
      <c r="B311" s="994"/>
      <c r="C311" s="994"/>
      <c r="D311" s="994"/>
      <c r="E311" s="994"/>
      <c r="F311" s="994"/>
      <c r="G311" s="994"/>
      <c r="H311" s="994"/>
      <c r="I311" s="994"/>
      <c r="J311" s="994"/>
      <c r="K311" s="994"/>
      <c r="L311" s="994"/>
      <c r="M311" s="994"/>
      <c r="N311" s="994"/>
      <c r="O311" s="994"/>
      <c r="P311" s="994"/>
      <c r="Q311" s="994"/>
      <c r="R311" s="994"/>
      <c r="S311" s="1198"/>
    </row>
    <row r="312" spans="1:19" s="901" customFormat="1">
      <c r="A312" s="70">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71">
        <v>0</v>
      </c>
    </row>
    <row r="313" spans="1:19">
      <c r="A313" s="1197" t="s">
        <v>78</v>
      </c>
      <c r="B313" s="994"/>
      <c r="C313" s="994"/>
      <c r="D313" s="994"/>
      <c r="E313" s="994"/>
      <c r="F313" s="994"/>
      <c r="G313" s="994"/>
      <c r="H313" s="994"/>
      <c r="I313" s="994"/>
      <c r="J313" s="994"/>
      <c r="K313" s="994"/>
      <c r="L313" s="994"/>
      <c r="M313" s="994"/>
      <c r="N313" s="994"/>
      <c r="O313" s="994"/>
      <c r="P313" s="994"/>
      <c r="Q313" s="994"/>
      <c r="R313" s="994"/>
      <c r="S313" s="1198"/>
    </row>
    <row r="314" spans="1:19" s="920" customFormat="1">
      <c r="A314" s="70">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71">
        <v>0</v>
      </c>
    </row>
    <row r="315" spans="1:19">
      <c r="A315" s="1197" t="s">
        <v>79</v>
      </c>
      <c r="B315" s="994"/>
      <c r="C315" s="994"/>
      <c r="D315" s="994"/>
      <c r="E315" s="994"/>
      <c r="F315" s="994"/>
      <c r="G315" s="994"/>
      <c r="H315" s="994"/>
      <c r="I315" s="994"/>
      <c r="J315" s="994"/>
      <c r="K315" s="994"/>
      <c r="L315" s="994"/>
      <c r="M315" s="994"/>
      <c r="N315" s="994"/>
      <c r="O315" s="994"/>
      <c r="P315" s="994"/>
      <c r="Q315" s="994"/>
      <c r="R315" s="994"/>
      <c r="S315" s="1198"/>
    </row>
    <row r="316" spans="1:19" s="920" customFormat="1">
      <c r="A316" s="70">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71">
        <v>0</v>
      </c>
    </row>
    <row r="317" spans="1:19">
      <c r="A317" s="1197" t="s">
        <v>80</v>
      </c>
      <c r="B317" s="994"/>
      <c r="C317" s="994"/>
      <c r="D317" s="994"/>
      <c r="E317" s="994"/>
      <c r="F317" s="994"/>
      <c r="G317" s="994"/>
      <c r="H317" s="994"/>
      <c r="I317" s="994"/>
      <c r="J317" s="994"/>
      <c r="K317" s="994"/>
      <c r="L317" s="994"/>
      <c r="M317" s="994"/>
      <c r="N317" s="994"/>
      <c r="O317" s="994"/>
      <c r="P317" s="994"/>
      <c r="Q317" s="994"/>
      <c r="R317" s="994"/>
      <c r="S317" s="1198"/>
    </row>
    <row r="318" spans="1:19" s="952" customFormat="1">
      <c r="A318" s="70">
        <v>0</v>
      </c>
      <c r="B318" s="18">
        <v>0</v>
      </c>
      <c r="C318" s="18">
        <v>0</v>
      </c>
      <c r="D318" s="18">
        <v>0</v>
      </c>
      <c r="E318" s="18">
        <v>0</v>
      </c>
      <c r="F318" s="18">
        <v>0</v>
      </c>
      <c r="G318" s="18">
        <v>0</v>
      </c>
      <c r="H318" s="18">
        <v>0</v>
      </c>
      <c r="I318" s="18">
        <v>0</v>
      </c>
      <c r="J318" s="18">
        <v>0</v>
      </c>
      <c r="K318" s="18">
        <v>0</v>
      </c>
      <c r="L318" s="18">
        <v>0</v>
      </c>
      <c r="M318" s="18">
        <v>0</v>
      </c>
      <c r="N318" s="18">
        <v>0</v>
      </c>
      <c r="O318" s="18">
        <v>0</v>
      </c>
      <c r="P318" s="18">
        <v>0</v>
      </c>
      <c r="Q318" s="18">
        <v>0</v>
      </c>
      <c r="R318" s="18">
        <v>0</v>
      </c>
      <c r="S318" s="71">
        <v>0</v>
      </c>
    </row>
    <row r="319" spans="1:19" s="251" customFormat="1">
      <c r="A319" s="1620" t="s">
        <v>3653</v>
      </c>
      <c r="B319" s="1063"/>
      <c r="C319" s="1063"/>
      <c r="D319" s="1063"/>
      <c r="E319" s="1063"/>
      <c r="F319" s="1063"/>
      <c r="G319" s="1063"/>
      <c r="H319" s="1063"/>
      <c r="I319" s="1063"/>
      <c r="J319" s="1063"/>
      <c r="K319" s="1063"/>
      <c r="L319" s="1063"/>
      <c r="M319" s="1063"/>
      <c r="N319" s="1063"/>
      <c r="O319" s="1063"/>
      <c r="P319" s="1063"/>
      <c r="Q319" s="1063"/>
      <c r="R319" s="1063"/>
      <c r="S319" s="1063"/>
    </row>
    <row r="320" spans="1:19" s="251" customFormat="1">
      <c r="A320" s="262">
        <f>SUM(A296+A298+A300+A302+A304+A306+A308+A310+A312+A314+A316+A318)</f>
        <v>0</v>
      </c>
      <c r="B320" s="262">
        <f t="shared" ref="B320:S320" si="7">SUM(B296+B298+B300+B302+B304+B306+B308+B310+B312+B314+B316+B318)</f>
        <v>0</v>
      </c>
      <c r="C320" s="262">
        <f t="shared" si="7"/>
        <v>0</v>
      </c>
      <c r="D320" s="262">
        <f t="shared" si="7"/>
        <v>0</v>
      </c>
      <c r="E320" s="262">
        <f t="shared" si="7"/>
        <v>0</v>
      </c>
      <c r="F320" s="262">
        <f t="shared" si="7"/>
        <v>0</v>
      </c>
      <c r="G320" s="262">
        <f t="shared" si="7"/>
        <v>0</v>
      </c>
      <c r="H320" s="262">
        <f t="shared" si="7"/>
        <v>0</v>
      </c>
      <c r="I320" s="262">
        <f t="shared" si="7"/>
        <v>0</v>
      </c>
      <c r="J320" s="262">
        <f t="shared" si="7"/>
        <v>0</v>
      </c>
      <c r="K320" s="262">
        <f t="shared" si="7"/>
        <v>0</v>
      </c>
      <c r="L320" s="262">
        <f t="shared" si="7"/>
        <v>0</v>
      </c>
      <c r="M320" s="262">
        <f t="shared" si="7"/>
        <v>0</v>
      </c>
      <c r="N320" s="262">
        <f t="shared" si="7"/>
        <v>0</v>
      </c>
      <c r="O320" s="262">
        <f t="shared" si="7"/>
        <v>0</v>
      </c>
      <c r="P320" s="262">
        <f t="shared" si="7"/>
        <v>0</v>
      </c>
      <c r="Q320" s="262">
        <f t="shared" si="7"/>
        <v>0</v>
      </c>
      <c r="R320" s="262">
        <f t="shared" si="7"/>
        <v>0</v>
      </c>
      <c r="S320" s="262">
        <f t="shared" si="7"/>
        <v>0</v>
      </c>
    </row>
    <row r="321" spans="1:19" ht="13.5" thickBot="1">
      <c r="A321" s="1210"/>
      <c r="B321" s="1211"/>
      <c r="C321" s="1211"/>
      <c r="D321" s="1211"/>
      <c r="E321" s="1211"/>
      <c r="F321" s="1211"/>
      <c r="G321" s="1211"/>
      <c r="H321" s="1211"/>
      <c r="I321" s="1211"/>
      <c r="J321" s="1211"/>
      <c r="K321" s="1211"/>
      <c r="L321" s="1211"/>
      <c r="M321" s="1211"/>
      <c r="N321" s="1211"/>
      <c r="O321" s="1211"/>
      <c r="P321" s="1211"/>
      <c r="Q321" s="1211"/>
      <c r="R321" s="1211"/>
      <c r="S321" s="1212"/>
    </row>
    <row r="322" spans="1:19" ht="24" customHeight="1">
      <c r="A322" s="1188" t="s">
        <v>3537</v>
      </c>
      <c r="B322" s="1208"/>
      <c r="C322" s="1208"/>
      <c r="D322" s="1208"/>
      <c r="E322" s="1208"/>
      <c r="F322" s="1208"/>
      <c r="G322" s="1208"/>
      <c r="H322" s="1208"/>
      <c r="I322" s="1208"/>
      <c r="J322" s="1208"/>
      <c r="K322" s="1208"/>
      <c r="L322" s="1208"/>
      <c r="M322" s="1208"/>
      <c r="N322" s="1208"/>
      <c r="O322" s="1208"/>
      <c r="P322" s="1208"/>
      <c r="Q322" s="1208"/>
      <c r="R322" s="1208"/>
      <c r="S322" s="1209"/>
    </row>
    <row r="323" spans="1:19">
      <c r="A323" s="1191" t="s">
        <v>3654</v>
      </c>
      <c r="B323" s="1115"/>
      <c r="C323" s="1115"/>
      <c r="D323" s="1115"/>
      <c r="E323" s="1115"/>
      <c r="F323" s="1115"/>
      <c r="G323" s="1115"/>
      <c r="H323" s="1115"/>
      <c r="I323" s="1115"/>
      <c r="J323" s="1115"/>
      <c r="K323" s="1115"/>
      <c r="L323" s="1115"/>
      <c r="M323" s="1115"/>
      <c r="N323" s="1115"/>
      <c r="O323" s="1115"/>
      <c r="P323" s="1115"/>
      <c r="Q323" s="1115"/>
      <c r="R323" s="1115"/>
      <c r="S323" s="1622"/>
    </row>
    <row r="324" spans="1:19">
      <c r="A324" s="1191" t="s">
        <v>1644</v>
      </c>
      <c r="B324" s="977"/>
      <c r="C324" s="977"/>
      <c r="D324" s="977"/>
      <c r="E324" s="977"/>
      <c r="F324" s="977"/>
      <c r="G324" s="977"/>
      <c r="H324" s="977"/>
      <c r="I324" s="977"/>
      <c r="J324" s="977"/>
      <c r="K324" s="977"/>
      <c r="L324" s="977"/>
      <c r="M324" s="977"/>
      <c r="N324" s="977"/>
      <c r="O324" s="977"/>
      <c r="P324" s="977"/>
      <c r="Q324" s="977"/>
      <c r="R324" s="977"/>
      <c r="S324" s="1192"/>
    </row>
    <row r="325" spans="1:19">
      <c r="A325" s="1191" t="s">
        <v>526</v>
      </c>
      <c r="B325" s="977"/>
      <c r="C325" s="977"/>
      <c r="D325" s="977"/>
      <c r="E325" s="977"/>
      <c r="F325" s="977"/>
      <c r="G325" s="977"/>
      <c r="H325" s="977"/>
      <c r="I325" s="977"/>
      <c r="J325" s="977"/>
      <c r="K325" s="977"/>
      <c r="L325" s="977"/>
      <c r="M325" s="977"/>
      <c r="N325" s="977"/>
      <c r="O325" s="977"/>
      <c r="P325" s="977"/>
      <c r="Q325" s="977"/>
      <c r="R325" s="977"/>
      <c r="S325" s="1192"/>
    </row>
    <row r="326" spans="1:19">
      <c r="A326" s="1191" t="s">
        <v>1645</v>
      </c>
      <c r="B326" s="977"/>
      <c r="C326" s="977"/>
      <c r="D326" s="977"/>
      <c r="E326" s="977"/>
      <c r="F326" s="977"/>
      <c r="G326" s="977"/>
      <c r="H326" s="977"/>
      <c r="I326" s="977"/>
      <c r="J326" s="977"/>
      <c r="K326" s="977"/>
      <c r="L326" s="977"/>
      <c r="M326" s="977"/>
      <c r="N326" s="977"/>
      <c r="O326" s="977"/>
      <c r="P326" s="977"/>
      <c r="Q326" s="977"/>
      <c r="R326" s="977"/>
      <c r="S326" s="1192"/>
    </row>
    <row r="327" spans="1:19">
      <c r="A327" s="1191" t="s">
        <v>1646</v>
      </c>
      <c r="B327" s="977"/>
      <c r="C327" s="977"/>
      <c r="D327" s="977"/>
      <c r="E327" s="977"/>
      <c r="F327" s="977"/>
      <c r="G327" s="977"/>
      <c r="H327" s="977"/>
      <c r="I327" s="977"/>
      <c r="J327" s="977"/>
      <c r="K327" s="977"/>
      <c r="L327" s="977"/>
      <c r="M327" s="977"/>
      <c r="N327" s="977"/>
      <c r="O327" s="977"/>
      <c r="P327" s="977"/>
      <c r="Q327" s="977"/>
      <c r="R327" s="977"/>
      <c r="S327" s="1192"/>
    </row>
    <row r="328" spans="1:19">
      <c r="A328" s="1191" t="s">
        <v>1647</v>
      </c>
      <c r="B328" s="977"/>
      <c r="C328" s="977"/>
      <c r="D328" s="977"/>
      <c r="E328" s="977"/>
      <c r="F328" s="977"/>
      <c r="G328" s="977"/>
      <c r="H328" s="977"/>
      <c r="I328" s="977"/>
      <c r="J328" s="977"/>
      <c r="K328" s="977"/>
      <c r="L328" s="977"/>
      <c r="M328" s="977"/>
      <c r="N328" s="977"/>
      <c r="O328" s="977"/>
      <c r="P328" s="977"/>
      <c r="Q328" s="977"/>
      <c r="R328" s="977"/>
      <c r="S328" s="1192"/>
    </row>
    <row r="329" spans="1:19">
      <c r="A329" s="1191" t="s">
        <v>1648</v>
      </c>
      <c r="B329" s="977"/>
      <c r="C329" s="977"/>
      <c r="D329" s="977"/>
      <c r="E329" s="977"/>
      <c r="F329" s="977"/>
      <c r="G329" s="977"/>
      <c r="H329" s="977"/>
      <c r="I329" s="977"/>
      <c r="J329" s="977"/>
      <c r="K329" s="977"/>
      <c r="L329" s="977"/>
      <c r="M329" s="977"/>
      <c r="N329" s="977"/>
      <c r="O329" s="977"/>
      <c r="P329" s="977"/>
      <c r="Q329" s="977"/>
      <c r="R329" s="977"/>
      <c r="S329" s="1192"/>
    </row>
    <row r="330" spans="1:19">
      <c r="A330" s="1191" t="s">
        <v>1649</v>
      </c>
      <c r="B330" s="977"/>
      <c r="C330" s="977"/>
      <c r="D330" s="977"/>
      <c r="E330" s="977"/>
      <c r="F330" s="977"/>
      <c r="G330" s="977"/>
      <c r="H330" s="977"/>
      <c r="I330" s="977"/>
      <c r="J330" s="977"/>
      <c r="K330" s="977"/>
      <c r="L330" s="977"/>
      <c r="M330" s="977"/>
      <c r="N330" s="977"/>
      <c r="O330" s="977"/>
      <c r="P330" s="977"/>
      <c r="Q330" s="977"/>
      <c r="R330" s="977"/>
      <c r="S330" s="1192"/>
    </row>
    <row r="331" spans="1:19">
      <c r="A331" s="1193" t="s">
        <v>1650</v>
      </c>
      <c r="B331" s="983"/>
      <c r="C331" s="983"/>
      <c r="D331" s="983"/>
      <c r="E331" s="983"/>
      <c r="F331" s="983"/>
      <c r="G331" s="983"/>
      <c r="H331" s="983"/>
      <c r="I331" s="983"/>
      <c r="J331" s="983"/>
      <c r="K331" s="983"/>
      <c r="L331" s="983"/>
      <c r="M331" s="983"/>
      <c r="N331" s="983"/>
      <c r="O331" s="983"/>
      <c r="P331" s="983"/>
      <c r="Q331" s="983"/>
      <c r="R331" s="983"/>
      <c r="S331" s="1194"/>
    </row>
    <row r="332" spans="1:19" ht="32.25" customHeight="1">
      <c r="A332" s="1195" t="s">
        <v>41</v>
      </c>
      <c r="B332" s="985"/>
      <c r="C332" s="985"/>
      <c r="D332" s="985" t="s">
        <v>42</v>
      </c>
      <c r="E332" s="985"/>
      <c r="F332" s="985" t="s">
        <v>43</v>
      </c>
      <c r="G332" s="985"/>
      <c r="H332" s="985"/>
      <c r="I332" s="985" t="s">
        <v>44</v>
      </c>
      <c r="J332" s="985"/>
      <c r="K332" s="986" t="s">
        <v>45</v>
      </c>
      <c r="L332" s="987"/>
      <c r="M332" s="987"/>
      <c r="N332" s="988"/>
      <c r="O332" s="989" t="s">
        <v>46</v>
      </c>
      <c r="P332" s="989"/>
      <c r="Q332" s="990"/>
      <c r="R332" s="985" t="s">
        <v>47</v>
      </c>
      <c r="S332" s="1196"/>
    </row>
    <row r="333" spans="1:19" ht="27" customHeight="1">
      <c r="A333" s="1202" t="s">
        <v>48</v>
      </c>
      <c r="B333" s="991" t="s">
        <v>49</v>
      </c>
      <c r="C333" s="1002" t="s">
        <v>50</v>
      </c>
      <c r="D333" s="991" t="s">
        <v>51</v>
      </c>
      <c r="E333" s="991" t="s">
        <v>52</v>
      </c>
      <c r="F333" s="986" t="s">
        <v>53</v>
      </c>
      <c r="G333" s="992"/>
      <c r="H333" s="993"/>
      <c r="I333" s="991" t="s">
        <v>54</v>
      </c>
      <c r="J333" s="991" t="s">
        <v>55</v>
      </c>
      <c r="K333" s="986" t="s">
        <v>56</v>
      </c>
      <c r="L333" s="993"/>
      <c r="M333" s="986" t="s">
        <v>57</v>
      </c>
      <c r="N333" s="993"/>
      <c r="O333" s="991" t="s">
        <v>58</v>
      </c>
      <c r="P333" s="991" t="s">
        <v>59</v>
      </c>
      <c r="Q333" s="991" t="s">
        <v>60</v>
      </c>
      <c r="R333" s="991" t="s">
        <v>61</v>
      </c>
      <c r="S333" s="1201" t="s">
        <v>62</v>
      </c>
    </row>
    <row r="334" spans="1:19" ht="62.25" customHeight="1">
      <c r="A334" s="1195"/>
      <c r="B334" s="985"/>
      <c r="C334" s="1003"/>
      <c r="D334" s="985"/>
      <c r="E334" s="985"/>
      <c r="F334" s="136" t="s">
        <v>63</v>
      </c>
      <c r="G334" s="136" t="s">
        <v>64</v>
      </c>
      <c r="H334" s="136" t="s">
        <v>65</v>
      </c>
      <c r="I334" s="985"/>
      <c r="J334" s="985"/>
      <c r="K334" s="139" t="s">
        <v>66</v>
      </c>
      <c r="L334" s="139" t="s">
        <v>67</v>
      </c>
      <c r="M334" s="139" t="s">
        <v>68</v>
      </c>
      <c r="N334" s="139" t="s">
        <v>67</v>
      </c>
      <c r="O334" s="985"/>
      <c r="P334" s="985"/>
      <c r="Q334" s="985"/>
      <c r="R334" s="985"/>
      <c r="S334" s="1196"/>
    </row>
    <row r="335" spans="1:19">
      <c r="A335" s="1197" t="s">
        <v>69</v>
      </c>
      <c r="B335" s="994"/>
      <c r="C335" s="994"/>
      <c r="D335" s="994"/>
      <c r="E335" s="994"/>
      <c r="F335" s="994"/>
      <c r="G335" s="994"/>
      <c r="H335" s="994"/>
      <c r="I335" s="994"/>
      <c r="J335" s="994"/>
      <c r="K335" s="994"/>
      <c r="L335" s="994"/>
      <c r="M335" s="994"/>
      <c r="N335" s="994"/>
      <c r="O335" s="994"/>
      <c r="P335" s="994"/>
      <c r="Q335" s="994"/>
      <c r="R335" s="994"/>
      <c r="S335" s="1198"/>
    </row>
    <row r="336" spans="1:19">
      <c r="A336" s="70">
        <v>0</v>
      </c>
      <c r="B336" s="18">
        <v>0</v>
      </c>
      <c r="C336" s="18">
        <v>0</v>
      </c>
      <c r="D336" s="18">
        <v>0</v>
      </c>
      <c r="E336" s="18">
        <v>0</v>
      </c>
      <c r="F336" s="18">
        <v>0</v>
      </c>
      <c r="G336" s="18">
        <v>0</v>
      </c>
      <c r="H336" s="18">
        <v>0</v>
      </c>
      <c r="I336" s="18">
        <v>0</v>
      </c>
      <c r="J336" s="18">
        <v>0</v>
      </c>
      <c r="K336" s="18">
        <v>0</v>
      </c>
      <c r="L336" s="18">
        <v>0</v>
      </c>
      <c r="M336" s="18">
        <v>0</v>
      </c>
      <c r="N336" s="18">
        <v>0</v>
      </c>
      <c r="O336" s="18">
        <v>0</v>
      </c>
      <c r="P336" s="18">
        <v>0</v>
      </c>
      <c r="Q336" s="18">
        <v>0</v>
      </c>
      <c r="R336" s="18">
        <v>0</v>
      </c>
      <c r="S336" s="71">
        <v>0</v>
      </c>
    </row>
    <row r="337" spans="1:19">
      <c r="A337" s="1197" t="s">
        <v>70</v>
      </c>
      <c r="B337" s="994"/>
      <c r="C337" s="994"/>
      <c r="D337" s="994"/>
      <c r="E337" s="994"/>
      <c r="F337" s="994"/>
      <c r="G337" s="994"/>
      <c r="H337" s="994"/>
      <c r="I337" s="994"/>
      <c r="J337" s="994"/>
      <c r="K337" s="994"/>
      <c r="L337" s="994"/>
      <c r="M337" s="994"/>
      <c r="N337" s="994"/>
      <c r="O337" s="994"/>
      <c r="P337" s="994"/>
      <c r="Q337" s="994"/>
      <c r="R337" s="994"/>
      <c r="S337" s="1198"/>
    </row>
    <row r="338" spans="1:19" s="722" customFormat="1">
      <c r="A338" s="70">
        <v>0</v>
      </c>
      <c r="B338" s="18">
        <v>0</v>
      </c>
      <c r="C338" s="18">
        <v>0</v>
      </c>
      <c r="D338" s="18">
        <v>0</v>
      </c>
      <c r="E338" s="18">
        <v>0</v>
      </c>
      <c r="F338" s="18">
        <v>0</v>
      </c>
      <c r="G338" s="18">
        <v>0</v>
      </c>
      <c r="H338" s="18">
        <v>0</v>
      </c>
      <c r="I338" s="18">
        <v>0</v>
      </c>
      <c r="J338" s="18">
        <v>0</v>
      </c>
      <c r="K338" s="18">
        <v>0</v>
      </c>
      <c r="L338" s="18">
        <v>0</v>
      </c>
      <c r="M338" s="18">
        <v>0</v>
      </c>
      <c r="N338" s="18">
        <v>0</v>
      </c>
      <c r="O338" s="18">
        <v>0</v>
      </c>
      <c r="P338" s="18">
        <v>0</v>
      </c>
      <c r="Q338" s="18">
        <v>0</v>
      </c>
      <c r="R338" s="18">
        <v>0</v>
      </c>
      <c r="S338" s="71">
        <v>0</v>
      </c>
    </row>
    <row r="339" spans="1:19">
      <c r="A339" s="1197" t="s">
        <v>71</v>
      </c>
      <c r="B339" s="994"/>
      <c r="C339" s="994"/>
      <c r="D339" s="994"/>
      <c r="E339" s="994"/>
      <c r="F339" s="994"/>
      <c r="G339" s="994"/>
      <c r="H339" s="994"/>
      <c r="I339" s="994"/>
      <c r="J339" s="994"/>
      <c r="K339" s="994"/>
      <c r="L339" s="994"/>
      <c r="M339" s="994"/>
      <c r="N339" s="994"/>
      <c r="O339" s="994"/>
      <c r="P339" s="994"/>
      <c r="Q339" s="994"/>
      <c r="R339" s="994"/>
      <c r="S339" s="1198"/>
    </row>
    <row r="340" spans="1:19" s="760" customFormat="1">
      <c r="A340" s="70">
        <v>0</v>
      </c>
      <c r="B340" s="18">
        <v>0</v>
      </c>
      <c r="C340" s="18">
        <v>0</v>
      </c>
      <c r="D340" s="18">
        <v>0</v>
      </c>
      <c r="E340" s="18">
        <v>0</v>
      </c>
      <c r="F340" s="18">
        <v>0</v>
      </c>
      <c r="G340" s="18">
        <v>0</v>
      </c>
      <c r="H340" s="18">
        <v>0</v>
      </c>
      <c r="I340" s="18">
        <v>0</v>
      </c>
      <c r="J340" s="18">
        <v>0</v>
      </c>
      <c r="K340" s="18">
        <v>0</v>
      </c>
      <c r="L340" s="18">
        <v>0</v>
      </c>
      <c r="M340" s="18">
        <v>0</v>
      </c>
      <c r="N340" s="18">
        <v>0</v>
      </c>
      <c r="O340" s="18">
        <v>0</v>
      </c>
      <c r="P340" s="18">
        <v>0</v>
      </c>
      <c r="Q340" s="18">
        <v>0</v>
      </c>
      <c r="R340" s="18">
        <v>0</v>
      </c>
      <c r="S340" s="71">
        <v>0</v>
      </c>
    </row>
    <row r="341" spans="1:19">
      <c r="A341" s="1197" t="s">
        <v>72</v>
      </c>
      <c r="B341" s="994"/>
      <c r="C341" s="994"/>
      <c r="D341" s="994"/>
      <c r="E341" s="994"/>
      <c r="F341" s="994"/>
      <c r="G341" s="994"/>
      <c r="H341" s="994"/>
      <c r="I341" s="994"/>
      <c r="J341" s="994"/>
      <c r="K341" s="994"/>
      <c r="L341" s="994"/>
      <c r="M341" s="994"/>
      <c r="N341" s="994"/>
      <c r="O341" s="994"/>
      <c r="P341" s="994"/>
      <c r="Q341" s="994"/>
      <c r="R341" s="994"/>
      <c r="S341" s="1198"/>
    </row>
    <row r="342" spans="1:19" s="774" customFormat="1">
      <c r="A342" s="70">
        <v>0</v>
      </c>
      <c r="B342" s="18">
        <v>0</v>
      </c>
      <c r="C342" s="18">
        <v>0</v>
      </c>
      <c r="D342" s="18">
        <v>0</v>
      </c>
      <c r="E342" s="18">
        <v>0</v>
      </c>
      <c r="F342" s="18">
        <v>0</v>
      </c>
      <c r="G342" s="18">
        <v>0</v>
      </c>
      <c r="H342" s="18">
        <v>0</v>
      </c>
      <c r="I342" s="18">
        <v>0</v>
      </c>
      <c r="J342" s="18">
        <v>0</v>
      </c>
      <c r="K342" s="18">
        <v>0</v>
      </c>
      <c r="L342" s="18">
        <v>0</v>
      </c>
      <c r="M342" s="18">
        <v>0</v>
      </c>
      <c r="N342" s="18">
        <v>0</v>
      </c>
      <c r="O342" s="18">
        <v>0</v>
      </c>
      <c r="P342" s="18">
        <v>0</v>
      </c>
      <c r="Q342" s="18">
        <v>0</v>
      </c>
      <c r="R342" s="18">
        <v>0</v>
      </c>
      <c r="S342" s="71">
        <v>0</v>
      </c>
    </row>
    <row r="343" spans="1:19">
      <c r="A343" s="1199" t="s">
        <v>73</v>
      </c>
      <c r="B343" s="995"/>
      <c r="C343" s="995"/>
      <c r="D343" s="995"/>
      <c r="E343" s="995"/>
      <c r="F343" s="995"/>
      <c r="G343" s="995"/>
      <c r="H343" s="995"/>
      <c r="I343" s="995"/>
      <c r="J343" s="995"/>
      <c r="K343" s="995"/>
      <c r="L343" s="995"/>
      <c r="M343" s="995"/>
      <c r="N343" s="995"/>
      <c r="O343" s="995"/>
      <c r="P343" s="995"/>
      <c r="Q343" s="995"/>
      <c r="R343" s="995"/>
      <c r="S343" s="1200"/>
    </row>
    <row r="344" spans="1:19" s="809" customFormat="1">
      <c r="A344" s="70">
        <v>0</v>
      </c>
      <c r="B344" s="18">
        <v>0</v>
      </c>
      <c r="C344" s="18">
        <v>0</v>
      </c>
      <c r="D344" s="18">
        <v>0</v>
      </c>
      <c r="E344" s="18">
        <v>0</v>
      </c>
      <c r="F344" s="18">
        <v>0</v>
      </c>
      <c r="G344" s="18">
        <v>0</v>
      </c>
      <c r="H344" s="18">
        <v>0</v>
      </c>
      <c r="I344" s="18">
        <v>0</v>
      </c>
      <c r="J344" s="18">
        <v>0</v>
      </c>
      <c r="K344" s="18">
        <v>0</v>
      </c>
      <c r="L344" s="18">
        <v>0</v>
      </c>
      <c r="M344" s="18">
        <v>0</v>
      </c>
      <c r="N344" s="18">
        <v>0</v>
      </c>
      <c r="O344" s="18">
        <v>0</v>
      </c>
      <c r="P344" s="18">
        <v>0</v>
      </c>
      <c r="Q344" s="18">
        <v>0</v>
      </c>
      <c r="R344" s="18">
        <v>0</v>
      </c>
      <c r="S344" s="71">
        <v>0</v>
      </c>
    </row>
    <row r="345" spans="1:19">
      <c r="A345" s="1197" t="s">
        <v>74</v>
      </c>
      <c r="B345" s="994"/>
      <c r="C345" s="994"/>
      <c r="D345" s="994"/>
      <c r="E345" s="994"/>
      <c r="F345" s="994"/>
      <c r="G345" s="994"/>
      <c r="H345" s="994"/>
      <c r="I345" s="994"/>
      <c r="J345" s="994"/>
      <c r="K345" s="994"/>
      <c r="L345" s="994"/>
      <c r="M345" s="994"/>
      <c r="N345" s="994"/>
      <c r="O345" s="994"/>
      <c r="P345" s="994"/>
      <c r="Q345" s="994"/>
      <c r="R345" s="994"/>
      <c r="S345" s="1198"/>
    </row>
    <row r="346" spans="1:19" s="561" customFormat="1">
      <c r="A346" s="70">
        <v>0</v>
      </c>
      <c r="B346" s="18">
        <v>0</v>
      </c>
      <c r="C346" s="18">
        <v>0</v>
      </c>
      <c r="D346" s="18">
        <v>0</v>
      </c>
      <c r="E346" s="18">
        <v>0</v>
      </c>
      <c r="F346" s="18">
        <v>0</v>
      </c>
      <c r="G346" s="18">
        <v>0</v>
      </c>
      <c r="H346" s="18">
        <v>0</v>
      </c>
      <c r="I346" s="18">
        <v>0</v>
      </c>
      <c r="J346" s="18">
        <v>0</v>
      </c>
      <c r="K346" s="18">
        <v>0</v>
      </c>
      <c r="L346" s="18">
        <v>0</v>
      </c>
      <c r="M346" s="18">
        <v>0</v>
      </c>
      <c r="N346" s="18">
        <v>0</v>
      </c>
      <c r="O346" s="18">
        <v>0</v>
      </c>
      <c r="P346" s="18">
        <v>0</v>
      </c>
      <c r="Q346" s="18">
        <v>0</v>
      </c>
      <c r="R346" s="18">
        <v>0</v>
      </c>
      <c r="S346" s="71">
        <v>0</v>
      </c>
    </row>
    <row r="347" spans="1:19">
      <c r="A347" s="1197" t="s">
        <v>75</v>
      </c>
      <c r="B347" s="994"/>
      <c r="C347" s="994"/>
      <c r="D347" s="994"/>
      <c r="E347" s="994"/>
      <c r="F347" s="994"/>
      <c r="G347" s="994"/>
      <c r="H347" s="994"/>
      <c r="I347" s="994"/>
      <c r="J347" s="994"/>
      <c r="K347" s="994"/>
      <c r="L347" s="994"/>
      <c r="M347" s="994"/>
      <c r="N347" s="994"/>
      <c r="O347" s="994"/>
      <c r="P347" s="994"/>
      <c r="Q347" s="994"/>
      <c r="R347" s="994"/>
      <c r="S347" s="1198"/>
    </row>
    <row r="348" spans="1:19" s="855" customFormat="1">
      <c r="A348" s="70">
        <v>0</v>
      </c>
      <c r="B348" s="18">
        <v>0</v>
      </c>
      <c r="C348" s="18">
        <v>0</v>
      </c>
      <c r="D348" s="18">
        <v>0</v>
      </c>
      <c r="E348" s="18">
        <v>0</v>
      </c>
      <c r="F348" s="18">
        <v>0</v>
      </c>
      <c r="G348" s="18">
        <v>0</v>
      </c>
      <c r="H348" s="18">
        <v>0</v>
      </c>
      <c r="I348" s="18">
        <v>0</v>
      </c>
      <c r="J348" s="18">
        <v>0</v>
      </c>
      <c r="K348" s="18">
        <v>0</v>
      </c>
      <c r="L348" s="18">
        <v>0</v>
      </c>
      <c r="M348" s="18">
        <v>0</v>
      </c>
      <c r="N348" s="18">
        <v>0</v>
      </c>
      <c r="O348" s="18">
        <v>0</v>
      </c>
      <c r="P348" s="18">
        <v>0</v>
      </c>
      <c r="Q348" s="18">
        <v>0</v>
      </c>
      <c r="R348" s="18">
        <v>0</v>
      </c>
      <c r="S348" s="71">
        <v>0</v>
      </c>
    </row>
    <row r="349" spans="1:19">
      <c r="A349" s="1197" t="s">
        <v>76</v>
      </c>
      <c r="B349" s="994"/>
      <c r="C349" s="994"/>
      <c r="D349" s="994"/>
      <c r="E349" s="994"/>
      <c r="F349" s="994"/>
      <c r="G349" s="994"/>
      <c r="H349" s="994"/>
      <c r="I349" s="994"/>
      <c r="J349" s="994"/>
      <c r="K349" s="994"/>
      <c r="L349" s="994"/>
      <c r="M349" s="994"/>
      <c r="N349" s="994"/>
      <c r="O349" s="994"/>
      <c r="P349" s="994"/>
      <c r="Q349" s="994"/>
      <c r="R349" s="994"/>
      <c r="S349" s="1198"/>
    </row>
    <row r="350" spans="1:19" s="876" customFormat="1">
      <c r="A350" s="70">
        <v>0</v>
      </c>
      <c r="B350" s="18">
        <v>0</v>
      </c>
      <c r="C350" s="18">
        <v>0</v>
      </c>
      <c r="D350" s="18">
        <v>0</v>
      </c>
      <c r="E350" s="18">
        <v>0</v>
      </c>
      <c r="F350" s="18">
        <v>0</v>
      </c>
      <c r="G350" s="18">
        <v>0</v>
      </c>
      <c r="H350" s="18">
        <v>0</v>
      </c>
      <c r="I350" s="18">
        <v>0</v>
      </c>
      <c r="J350" s="18">
        <v>0</v>
      </c>
      <c r="K350" s="18">
        <v>0</v>
      </c>
      <c r="L350" s="18">
        <v>0</v>
      </c>
      <c r="M350" s="18">
        <v>0</v>
      </c>
      <c r="N350" s="18">
        <v>0</v>
      </c>
      <c r="O350" s="18">
        <v>0</v>
      </c>
      <c r="P350" s="18">
        <v>0</v>
      </c>
      <c r="Q350" s="18">
        <v>0</v>
      </c>
      <c r="R350" s="18">
        <v>0</v>
      </c>
      <c r="S350" s="71">
        <v>0</v>
      </c>
    </row>
    <row r="351" spans="1:19">
      <c r="A351" s="1197" t="s">
        <v>77</v>
      </c>
      <c r="B351" s="994"/>
      <c r="C351" s="994"/>
      <c r="D351" s="994"/>
      <c r="E351" s="994"/>
      <c r="F351" s="994"/>
      <c r="G351" s="994"/>
      <c r="H351" s="994"/>
      <c r="I351" s="994"/>
      <c r="J351" s="994"/>
      <c r="K351" s="994"/>
      <c r="L351" s="994"/>
      <c r="M351" s="994"/>
      <c r="N351" s="994"/>
      <c r="O351" s="994"/>
      <c r="P351" s="994"/>
      <c r="Q351" s="994"/>
      <c r="R351" s="994"/>
      <c r="S351" s="1198"/>
    </row>
    <row r="352" spans="1:19" s="901" customFormat="1">
      <c r="A352" s="70">
        <v>0</v>
      </c>
      <c r="B352" s="18">
        <v>0</v>
      </c>
      <c r="C352" s="18">
        <v>0</v>
      </c>
      <c r="D352" s="18">
        <v>0</v>
      </c>
      <c r="E352" s="18">
        <v>0</v>
      </c>
      <c r="F352" s="18">
        <v>0</v>
      </c>
      <c r="G352" s="18">
        <v>0</v>
      </c>
      <c r="H352" s="18">
        <v>0</v>
      </c>
      <c r="I352" s="18">
        <v>0</v>
      </c>
      <c r="J352" s="18">
        <v>0</v>
      </c>
      <c r="K352" s="18">
        <v>0</v>
      </c>
      <c r="L352" s="18">
        <v>0</v>
      </c>
      <c r="M352" s="18">
        <v>0</v>
      </c>
      <c r="N352" s="18">
        <v>0</v>
      </c>
      <c r="O352" s="18">
        <v>0</v>
      </c>
      <c r="P352" s="18">
        <v>0</v>
      </c>
      <c r="Q352" s="18">
        <v>0</v>
      </c>
      <c r="R352" s="18">
        <v>0</v>
      </c>
      <c r="S352" s="71">
        <v>0</v>
      </c>
    </row>
    <row r="353" spans="1:19">
      <c r="A353" s="1197" t="s">
        <v>78</v>
      </c>
      <c r="B353" s="994"/>
      <c r="C353" s="994"/>
      <c r="D353" s="994"/>
      <c r="E353" s="994"/>
      <c r="F353" s="994"/>
      <c r="G353" s="994"/>
      <c r="H353" s="994"/>
      <c r="I353" s="994"/>
      <c r="J353" s="994"/>
      <c r="K353" s="994"/>
      <c r="L353" s="994"/>
      <c r="M353" s="994"/>
      <c r="N353" s="994"/>
      <c r="O353" s="994"/>
      <c r="P353" s="994"/>
      <c r="Q353" s="994"/>
      <c r="R353" s="994"/>
      <c r="S353" s="1198"/>
    </row>
    <row r="354" spans="1:19" s="920" customFormat="1">
      <c r="A354" s="70">
        <v>0</v>
      </c>
      <c r="B354" s="18">
        <v>0</v>
      </c>
      <c r="C354" s="18">
        <v>0</v>
      </c>
      <c r="D354" s="18">
        <v>0</v>
      </c>
      <c r="E354" s="18">
        <v>0</v>
      </c>
      <c r="F354" s="18">
        <v>0</v>
      </c>
      <c r="G354" s="18">
        <v>0</v>
      </c>
      <c r="H354" s="18">
        <v>0</v>
      </c>
      <c r="I354" s="18">
        <v>0</v>
      </c>
      <c r="J354" s="18">
        <v>0</v>
      </c>
      <c r="K354" s="18">
        <v>0</v>
      </c>
      <c r="L354" s="18">
        <v>0</v>
      </c>
      <c r="M354" s="18">
        <v>0</v>
      </c>
      <c r="N354" s="18">
        <v>0</v>
      </c>
      <c r="O354" s="18">
        <v>0</v>
      </c>
      <c r="P354" s="18">
        <v>0</v>
      </c>
      <c r="Q354" s="18">
        <v>0</v>
      </c>
      <c r="R354" s="18">
        <v>0</v>
      </c>
      <c r="S354" s="71">
        <v>0</v>
      </c>
    </row>
    <row r="355" spans="1:19">
      <c r="A355" s="1197" t="s">
        <v>79</v>
      </c>
      <c r="B355" s="994"/>
      <c r="C355" s="994"/>
      <c r="D355" s="994"/>
      <c r="E355" s="994"/>
      <c r="F355" s="994"/>
      <c r="G355" s="994"/>
      <c r="H355" s="994"/>
      <c r="I355" s="994"/>
      <c r="J355" s="994"/>
      <c r="K355" s="994"/>
      <c r="L355" s="994"/>
      <c r="M355" s="994"/>
      <c r="N355" s="994"/>
      <c r="O355" s="994"/>
      <c r="P355" s="994"/>
      <c r="Q355" s="994"/>
      <c r="R355" s="994"/>
      <c r="S355" s="1198"/>
    </row>
    <row r="356" spans="1:19" s="920" customFormat="1">
      <c r="A356" s="70">
        <v>0</v>
      </c>
      <c r="B356" s="18">
        <v>0</v>
      </c>
      <c r="C356" s="18">
        <v>0</v>
      </c>
      <c r="D356" s="18">
        <v>0</v>
      </c>
      <c r="E356" s="18">
        <v>0</v>
      </c>
      <c r="F356" s="18">
        <v>0</v>
      </c>
      <c r="G356" s="18">
        <v>0</v>
      </c>
      <c r="H356" s="18">
        <v>0</v>
      </c>
      <c r="I356" s="18">
        <v>0</v>
      </c>
      <c r="J356" s="18">
        <v>0</v>
      </c>
      <c r="K356" s="18">
        <v>0</v>
      </c>
      <c r="L356" s="18">
        <v>0</v>
      </c>
      <c r="M356" s="18">
        <v>0</v>
      </c>
      <c r="N356" s="18">
        <v>0</v>
      </c>
      <c r="O356" s="18">
        <v>0</v>
      </c>
      <c r="P356" s="18">
        <v>0</v>
      </c>
      <c r="Q356" s="18">
        <v>0</v>
      </c>
      <c r="R356" s="18">
        <v>0</v>
      </c>
      <c r="S356" s="71">
        <v>0</v>
      </c>
    </row>
    <row r="357" spans="1:19">
      <c r="A357" s="1197" t="s">
        <v>80</v>
      </c>
      <c r="B357" s="994"/>
      <c r="C357" s="994"/>
      <c r="D357" s="994"/>
      <c r="E357" s="994"/>
      <c r="F357" s="994"/>
      <c r="G357" s="994"/>
      <c r="H357" s="994"/>
      <c r="I357" s="994"/>
      <c r="J357" s="994"/>
      <c r="K357" s="994"/>
      <c r="L357" s="994"/>
      <c r="M357" s="994"/>
      <c r="N357" s="994"/>
      <c r="O357" s="994"/>
      <c r="P357" s="994"/>
      <c r="Q357" s="994"/>
      <c r="R357" s="994"/>
      <c r="S357" s="1198"/>
    </row>
    <row r="358" spans="1:19" s="952" customFormat="1">
      <c r="A358" s="70">
        <v>0</v>
      </c>
      <c r="B358" s="18">
        <v>0</v>
      </c>
      <c r="C358" s="18">
        <v>0</v>
      </c>
      <c r="D358" s="18">
        <v>0</v>
      </c>
      <c r="E358" s="18">
        <v>0</v>
      </c>
      <c r="F358" s="18">
        <v>0</v>
      </c>
      <c r="G358" s="18">
        <v>0</v>
      </c>
      <c r="H358" s="18">
        <v>0</v>
      </c>
      <c r="I358" s="18">
        <v>0</v>
      </c>
      <c r="J358" s="18">
        <v>0</v>
      </c>
      <c r="K358" s="18">
        <v>0</v>
      </c>
      <c r="L358" s="18">
        <v>0</v>
      </c>
      <c r="M358" s="18">
        <v>0</v>
      </c>
      <c r="N358" s="18">
        <v>0</v>
      </c>
      <c r="O358" s="18">
        <v>0</v>
      </c>
      <c r="P358" s="18">
        <v>0</v>
      </c>
      <c r="Q358" s="18">
        <v>0</v>
      </c>
      <c r="R358" s="18">
        <v>0</v>
      </c>
      <c r="S358" s="71">
        <v>0</v>
      </c>
    </row>
    <row r="359" spans="1:19" s="251" customFormat="1">
      <c r="A359" s="1620" t="s">
        <v>3653</v>
      </c>
      <c r="B359" s="1063"/>
      <c r="C359" s="1063"/>
      <c r="D359" s="1063"/>
      <c r="E359" s="1063"/>
      <c r="F359" s="1063"/>
      <c r="G359" s="1063"/>
      <c r="H359" s="1063"/>
      <c r="I359" s="1063"/>
      <c r="J359" s="1063"/>
      <c r="K359" s="1063"/>
      <c r="L359" s="1063"/>
      <c r="M359" s="1063"/>
      <c r="N359" s="1063"/>
      <c r="O359" s="1063"/>
      <c r="P359" s="1063"/>
      <c r="Q359" s="1063"/>
      <c r="R359" s="1063"/>
      <c r="S359" s="1063"/>
    </row>
    <row r="360" spans="1:19" s="251" customFormat="1">
      <c r="A360" s="262">
        <f>SUM(A336+A338+A340+A342+A344+A346+A348+A350+A352+A354+A356+A358)</f>
        <v>0</v>
      </c>
      <c r="B360" s="262">
        <f t="shared" ref="B360:S360" si="8">SUM(B336+B338+B340+B342+B344+B346+B348+B350+B352+B354+B356+B358)</f>
        <v>0</v>
      </c>
      <c r="C360" s="262">
        <f t="shared" si="8"/>
        <v>0</v>
      </c>
      <c r="D360" s="262">
        <f t="shared" si="8"/>
        <v>0</v>
      </c>
      <c r="E360" s="262">
        <f t="shared" si="8"/>
        <v>0</v>
      </c>
      <c r="F360" s="262">
        <f t="shared" si="8"/>
        <v>0</v>
      </c>
      <c r="G360" s="262">
        <f t="shared" si="8"/>
        <v>0</v>
      </c>
      <c r="H360" s="262">
        <f t="shared" si="8"/>
        <v>0</v>
      </c>
      <c r="I360" s="262">
        <f t="shared" si="8"/>
        <v>0</v>
      </c>
      <c r="J360" s="262">
        <f t="shared" si="8"/>
        <v>0</v>
      </c>
      <c r="K360" s="262">
        <f t="shared" si="8"/>
        <v>0</v>
      </c>
      <c r="L360" s="262">
        <f t="shared" si="8"/>
        <v>0</v>
      </c>
      <c r="M360" s="262">
        <f t="shared" si="8"/>
        <v>0</v>
      </c>
      <c r="N360" s="262">
        <f t="shared" si="8"/>
        <v>0</v>
      </c>
      <c r="O360" s="262">
        <f t="shared" si="8"/>
        <v>0</v>
      </c>
      <c r="P360" s="262">
        <f t="shared" si="8"/>
        <v>0</v>
      </c>
      <c r="Q360" s="262">
        <f t="shared" si="8"/>
        <v>0</v>
      </c>
      <c r="R360" s="262">
        <f t="shared" si="8"/>
        <v>0</v>
      </c>
      <c r="S360" s="262">
        <f t="shared" si="8"/>
        <v>0</v>
      </c>
    </row>
    <row r="361" spans="1:19" ht="13.5" thickBot="1">
      <c r="A361" s="1206"/>
      <c r="B361" s="997"/>
      <c r="C361" s="997"/>
      <c r="D361" s="997"/>
      <c r="E361" s="997"/>
      <c r="F361" s="997"/>
      <c r="G361" s="997"/>
      <c r="H361" s="997"/>
      <c r="I361" s="997"/>
      <c r="J361" s="997"/>
      <c r="K361" s="997"/>
      <c r="L361" s="997"/>
      <c r="M361" s="997"/>
      <c r="N361" s="997"/>
      <c r="O361" s="997"/>
      <c r="P361" s="997"/>
      <c r="Q361" s="997"/>
      <c r="R361" s="997"/>
      <c r="S361" s="1207"/>
    </row>
    <row r="362" spans="1:19" ht="21.75" customHeight="1">
      <c r="A362" s="1188" t="s">
        <v>3538</v>
      </c>
      <c r="B362" s="1208"/>
      <c r="C362" s="1208"/>
      <c r="D362" s="1208"/>
      <c r="E362" s="1208"/>
      <c r="F362" s="1208"/>
      <c r="G362" s="1208"/>
      <c r="H362" s="1208"/>
      <c r="I362" s="1208"/>
      <c r="J362" s="1208"/>
      <c r="K362" s="1208"/>
      <c r="L362" s="1208"/>
      <c r="M362" s="1208"/>
      <c r="N362" s="1208"/>
      <c r="O362" s="1208"/>
      <c r="P362" s="1208"/>
      <c r="Q362" s="1208"/>
      <c r="R362" s="1208"/>
      <c r="S362" s="1209"/>
    </row>
    <row r="363" spans="1:19">
      <c r="A363" s="1191" t="s">
        <v>3593</v>
      </c>
      <c r="B363" s="1115"/>
      <c r="C363" s="1115"/>
      <c r="D363" s="1115"/>
      <c r="E363" s="1115"/>
      <c r="F363" s="1115"/>
      <c r="G363" s="1115"/>
      <c r="H363" s="1115"/>
      <c r="I363" s="1115"/>
      <c r="J363" s="1115"/>
      <c r="K363" s="1115"/>
      <c r="L363" s="1115"/>
      <c r="M363" s="1115"/>
      <c r="N363" s="1115"/>
      <c r="O363" s="1115"/>
      <c r="P363" s="1115"/>
      <c r="Q363" s="1115"/>
      <c r="R363" s="1115"/>
      <c r="S363" s="1622"/>
    </row>
    <row r="364" spans="1:19">
      <c r="A364" s="1191" t="s">
        <v>1651</v>
      </c>
      <c r="B364" s="977"/>
      <c r="C364" s="977"/>
      <c r="D364" s="977"/>
      <c r="E364" s="977"/>
      <c r="F364" s="977"/>
      <c r="G364" s="977"/>
      <c r="H364" s="977"/>
      <c r="I364" s="977"/>
      <c r="J364" s="977"/>
      <c r="K364" s="977"/>
      <c r="L364" s="977"/>
      <c r="M364" s="977"/>
      <c r="N364" s="977"/>
      <c r="O364" s="977"/>
      <c r="P364" s="977"/>
      <c r="Q364" s="977"/>
      <c r="R364" s="977"/>
      <c r="S364" s="1192"/>
    </row>
    <row r="365" spans="1:19">
      <c r="A365" s="1191" t="s">
        <v>1652</v>
      </c>
      <c r="B365" s="977"/>
      <c r="C365" s="977"/>
      <c r="D365" s="977"/>
      <c r="E365" s="977"/>
      <c r="F365" s="977"/>
      <c r="G365" s="977"/>
      <c r="H365" s="977"/>
      <c r="I365" s="977"/>
      <c r="J365" s="977"/>
      <c r="K365" s="977"/>
      <c r="L365" s="977"/>
      <c r="M365" s="977"/>
      <c r="N365" s="977"/>
      <c r="O365" s="977"/>
      <c r="P365" s="977"/>
      <c r="Q365" s="977"/>
      <c r="R365" s="977"/>
      <c r="S365" s="1192"/>
    </row>
    <row r="366" spans="1:19">
      <c r="A366" s="1191" t="s">
        <v>1653</v>
      </c>
      <c r="B366" s="977"/>
      <c r="C366" s="977"/>
      <c r="D366" s="977"/>
      <c r="E366" s="977"/>
      <c r="F366" s="977"/>
      <c r="G366" s="977"/>
      <c r="H366" s="977"/>
      <c r="I366" s="977"/>
      <c r="J366" s="977"/>
      <c r="K366" s="977"/>
      <c r="L366" s="977"/>
      <c r="M366" s="977"/>
      <c r="N366" s="977"/>
      <c r="O366" s="977"/>
      <c r="P366" s="977"/>
      <c r="Q366" s="977"/>
      <c r="R366" s="977"/>
      <c r="S366" s="1192"/>
    </row>
    <row r="367" spans="1:19">
      <c r="A367" s="1191" t="s">
        <v>1654</v>
      </c>
      <c r="B367" s="977"/>
      <c r="C367" s="977"/>
      <c r="D367" s="977"/>
      <c r="E367" s="977"/>
      <c r="F367" s="977"/>
      <c r="G367" s="977"/>
      <c r="H367" s="977"/>
      <c r="I367" s="977"/>
      <c r="J367" s="977"/>
      <c r="K367" s="977"/>
      <c r="L367" s="977"/>
      <c r="M367" s="977"/>
      <c r="N367" s="977"/>
      <c r="O367" s="977"/>
      <c r="P367" s="977"/>
      <c r="Q367" s="977"/>
      <c r="R367" s="977"/>
      <c r="S367" s="1192"/>
    </row>
    <row r="368" spans="1:19">
      <c r="A368" s="1191" t="s">
        <v>1655</v>
      </c>
      <c r="B368" s="977"/>
      <c r="C368" s="977"/>
      <c r="D368" s="977"/>
      <c r="E368" s="977"/>
      <c r="F368" s="977"/>
      <c r="G368" s="977"/>
      <c r="H368" s="977"/>
      <c r="I368" s="977"/>
      <c r="J368" s="977"/>
      <c r="K368" s="977"/>
      <c r="L368" s="977"/>
      <c r="M368" s="977"/>
      <c r="N368" s="977"/>
      <c r="O368" s="977"/>
      <c r="P368" s="977"/>
      <c r="Q368" s="977"/>
      <c r="R368" s="977"/>
      <c r="S368" s="1192"/>
    </row>
    <row r="369" spans="1:19">
      <c r="A369" s="1191" t="s">
        <v>1656</v>
      </c>
      <c r="B369" s="977"/>
      <c r="C369" s="977"/>
      <c r="D369" s="977"/>
      <c r="E369" s="977"/>
      <c r="F369" s="977"/>
      <c r="G369" s="977"/>
      <c r="H369" s="977"/>
      <c r="I369" s="977"/>
      <c r="J369" s="977"/>
      <c r="K369" s="977"/>
      <c r="L369" s="977"/>
      <c r="M369" s="977"/>
      <c r="N369" s="977"/>
      <c r="O369" s="977"/>
      <c r="P369" s="977"/>
      <c r="Q369" s="977"/>
      <c r="R369" s="977"/>
      <c r="S369" s="1192"/>
    </row>
    <row r="370" spans="1:19">
      <c r="A370" s="1191" t="s">
        <v>280</v>
      </c>
      <c r="B370" s="977"/>
      <c r="C370" s="977"/>
      <c r="D370" s="977"/>
      <c r="E370" s="977"/>
      <c r="F370" s="977"/>
      <c r="G370" s="977"/>
      <c r="H370" s="977"/>
      <c r="I370" s="977"/>
      <c r="J370" s="977"/>
      <c r="K370" s="977"/>
      <c r="L370" s="977"/>
      <c r="M370" s="977"/>
      <c r="N370" s="977"/>
      <c r="O370" s="977"/>
      <c r="P370" s="977"/>
      <c r="Q370" s="977"/>
      <c r="R370" s="977"/>
      <c r="S370" s="1192"/>
    </row>
    <row r="371" spans="1:19">
      <c r="A371" s="1193" t="s">
        <v>1657</v>
      </c>
      <c r="B371" s="983"/>
      <c r="C371" s="983"/>
      <c r="D371" s="983"/>
      <c r="E371" s="983"/>
      <c r="F371" s="983"/>
      <c r="G371" s="983"/>
      <c r="H371" s="983"/>
      <c r="I371" s="983"/>
      <c r="J371" s="983"/>
      <c r="K371" s="983"/>
      <c r="L371" s="983"/>
      <c r="M371" s="983"/>
      <c r="N371" s="983"/>
      <c r="O371" s="983"/>
      <c r="P371" s="983"/>
      <c r="Q371" s="983"/>
      <c r="R371" s="983"/>
      <c r="S371" s="1194"/>
    </row>
    <row r="372" spans="1:19" ht="28.5" customHeight="1">
      <c r="A372" s="1195" t="s">
        <v>41</v>
      </c>
      <c r="B372" s="985"/>
      <c r="C372" s="985"/>
      <c r="D372" s="985" t="s">
        <v>42</v>
      </c>
      <c r="E372" s="985"/>
      <c r="F372" s="985" t="s">
        <v>43</v>
      </c>
      <c r="G372" s="985"/>
      <c r="H372" s="985"/>
      <c r="I372" s="985" t="s">
        <v>44</v>
      </c>
      <c r="J372" s="985"/>
      <c r="K372" s="986" t="s">
        <v>45</v>
      </c>
      <c r="L372" s="987"/>
      <c r="M372" s="987"/>
      <c r="N372" s="988"/>
      <c r="O372" s="989" t="s">
        <v>46</v>
      </c>
      <c r="P372" s="989"/>
      <c r="Q372" s="990"/>
      <c r="R372" s="985" t="s">
        <v>47</v>
      </c>
      <c r="S372" s="1196"/>
    </row>
    <row r="373" spans="1:19" ht="26.25" customHeight="1">
      <c r="A373" s="1202" t="s">
        <v>48</v>
      </c>
      <c r="B373" s="991" t="s">
        <v>49</v>
      </c>
      <c r="C373" s="1002" t="s">
        <v>50</v>
      </c>
      <c r="D373" s="991" t="s">
        <v>51</v>
      </c>
      <c r="E373" s="991" t="s">
        <v>52</v>
      </c>
      <c r="F373" s="986" t="s">
        <v>53</v>
      </c>
      <c r="G373" s="992"/>
      <c r="H373" s="993"/>
      <c r="I373" s="991" t="s">
        <v>54</v>
      </c>
      <c r="J373" s="991" t="s">
        <v>55</v>
      </c>
      <c r="K373" s="986" t="s">
        <v>56</v>
      </c>
      <c r="L373" s="993"/>
      <c r="M373" s="986" t="s">
        <v>57</v>
      </c>
      <c r="N373" s="993"/>
      <c r="O373" s="991" t="s">
        <v>58</v>
      </c>
      <c r="P373" s="991" t="s">
        <v>59</v>
      </c>
      <c r="Q373" s="991" t="s">
        <v>60</v>
      </c>
      <c r="R373" s="991" t="s">
        <v>61</v>
      </c>
      <c r="S373" s="1201" t="s">
        <v>62</v>
      </c>
    </row>
    <row r="374" spans="1:19" ht="62.25" customHeight="1">
      <c r="A374" s="1195"/>
      <c r="B374" s="985"/>
      <c r="C374" s="1003"/>
      <c r="D374" s="985"/>
      <c r="E374" s="985"/>
      <c r="F374" s="136" t="s">
        <v>63</v>
      </c>
      <c r="G374" s="136" t="s">
        <v>64</v>
      </c>
      <c r="H374" s="136" t="s">
        <v>65</v>
      </c>
      <c r="I374" s="985"/>
      <c r="J374" s="985"/>
      <c r="K374" s="139" t="s">
        <v>66</v>
      </c>
      <c r="L374" s="139" t="s">
        <v>67</v>
      </c>
      <c r="M374" s="139" t="s">
        <v>68</v>
      </c>
      <c r="N374" s="139" t="s">
        <v>67</v>
      </c>
      <c r="O374" s="985"/>
      <c r="P374" s="985"/>
      <c r="Q374" s="985"/>
      <c r="R374" s="985"/>
      <c r="S374" s="1196"/>
    </row>
    <row r="375" spans="1:19">
      <c r="A375" s="1197" t="s">
        <v>69</v>
      </c>
      <c r="B375" s="994"/>
      <c r="C375" s="994"/>
      <c r="D375" s="994"/>
      <c r="E375" s="994"/>
      <c r="F375" s="994"/>
      <c r="G375" s="994"/>
      <c r="H375" s="994"/>
      <c r="I375" s="994"/>
      <c r="J375" s="994"/>
      <c r="K375" s="994"/>
      <c r="L375" s="994"/>
      <c r="M375" s="994"/>
      <c r="N375" s="994"/>
      <c r="O375" s="994"/>
      <c r="P375" s="994"/>
      <c r="Q375" s="994"/>
      <c r="R375" s="994"/>
      <c r="S375" s="1198"/>
    </row>
    <row r="376" spans="1:19">
      <c r="A376" s="70">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71">
        <v>0</v>
      </c>
    </row>
    <row r="377" spans="1:19">
      <c r="A377" s="1197" t="s">
        <v>70</v>
      </c>
      <c r="B377" s="994"/>
      <c r="C377" s="994"/>
      <c r="D377" s="994"/>
      <c r="E377" s="994"/>
      <c r="F377" s="994"/>
      <c r="G377" s="994"/>
      <c r="H377" s="994"/>
      <c r="I377" s="994"/>
      <c r="J377" s="994"/>
      <c r="K377" s="994"/>
      <c r="L377" s="994"/>
      <c r="M377" s="994"/>
      <c r="N377" s="994"/>
      <c r="O377" s="994"/>
      <c r="P377" s="994"/>
      <c r="Q377" s="994"/>
      <c r="R377" s="994"/>
      <c r="S377" s="1198"/>
    </row>
    <row r="378" spans="1:19" s="722" customFormat="1">
      <c r="A378" s="70">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71">
        <v>0</v>
      </c>
    </row>
    <row r="379" spans="1:19">
      <c r="A379" s="1197" t="s">
        <v>71</v>
      </c>
      <c r="B379" s="994"/>
      <c r="C379" s="994"/>
      <c r="D379" s="994"/>
      <c r="E379" s="994"/>
      <c r="F379" s="994"/>
      <c r="G379" s="994"/>
      <c r="H379" s="994"/>
      <c r="I379" s="994"/>
      <c r="J379" s="994"/>
      <c r="K379" s="994"/>
      <c r="L379" s="994"/>
      <c r="M379" s="994"/>
      <c r="N379" s="994"/>
      <c r="O379" s="994"/>
      <c r="P379" s="994"/>
      <c r="Q379" s="994"/>
      <c r="R379" s="994"/>
      <c r="S379" s="1198"/>
    </row>
    <row r="380" spans="1:19" s="760" customFormat="1">
      <c r="A380" s="70">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71">
        <v>0</v>
      </c>
    </row>
    <row r="381" spans="1:19">
      <c r="A381" s="1197" t="s">
        <v>72</v>
      </c>
      <c r="B381" s="994"/>
      <c r="C381" s="994"/>
      <c r="D381" s="994"/>
      <c r="E381" s="994"/>
      <c r="F381" s="994"/>
      <c r="G381" s="994"/>
      <c r="H381" s="994"/>
      <c r="I381" s="994"/>
      <c r="J381" s="994"/>
      <c r="K381" s="994"/>
      <c r="L381" s="994"/>
      <c r="M381" s="994"/>
      <c r="N381" s="994"/>
      <c r="O381" s="994"/>
      <c r="P381" s="994"/>
      <c r="Q381" s="994"/>
      <c r="R381" s="994"/>
      <c r="S381" s="1198"/>
    </row>
    <row r="382" spans="1:19" s="774" customFormat="1">
      <c r="A382" s="70">
        <v>0</v>
      </c>
      <c r="B382" s="18">
        <v>0</v>
      </c>
      <c r="C382" s="18">
        <v>0</v>
      </c>
      <c r="D382" s="18">
        <v>0</v>
      </c>
      <c r="E382" s="18">
        <v>0</v>
      </c>
      <c r="F382" s="18">
        <v>0</v>
      </c>
      <c r="G382" s="18">
        <v>0</v>
      </c>
      <c r="H382" s="18">
        <v>0</v>
      </c>
      <c r="I382" s="18">
        <v>0</v>
      </c>
      <c r="J382" s="18">
        <v>0</v>
      </c>
      <c r="K382" s="18">
        <v>0</v>
      </c>
      <c r="L382" s="18">
        <v>0</v>
      </c>
      <c r="M382" s="18">
        <v>0</v>
      </c>
      <c r="N382" s="18">
        <v>0</v>
      </c>
      <c r="O382" s="18">
        <v>0</v>
      </c>
      <c r="P382" s="18">
        <v>0</v>
      </c>
      <c r="Q382" s="18">
        <v>0</v>
      </c>
      <c r="R382" s="18">
        <v>0</v>
      </c>
      <c r="S382" s="71">
        <v>0</v>
      </c>
    </row>
    <row r="383" spans="1:19">
      <c r="A383" s="1199" t="s">
        <v>73</v>
      </c>
      <c r="B383" s="995"/>
      <c r="C383" s="995"/>
      <c r="D383" s="995"/>
      <c r="E383" s="995"/>
      <c r="F383" s="995"/>
      <c r="G383" s="995"/>
      <c r="H383" s="995"/>
      <c r="I383" s="995"/>
      <c r="J383" s="995"/>
      <c r="K383" s="995"/>
      <c r="L383" s="995"/>
      <c r="M383" s="995"/>
      <c r="N383" s="995"/>
      <c r="O383" s="995"/>
      <c r="P383" s="995"/>
      <c r="Q383" s="995"/>
      <c r="R383" s="995"/>
      <c r="S383" s="1200"/>
    </row>
    <row r="384" spans="1:19" s="687" customFormat="1" ht="11.25" customHeight="1">
      <c r="A384" s="820">
        <v>0</v>
      </c>
      <c r="B384" s="439">
        <v>0</v>
      </c>
      <c r="C384" s="439">
        <v>0</v>
      </c>
      <c r="D384" s="439">
        <v>0</v>
      </c>
      <c r="E384" s="439">
        <v>0</v>
      </c>
      <c r="F384" s="439">
        <v>0</v>
      </c>
      <c r="G384" s="439">
        <v>0</v>
      </c>
      <c r="H384" s="439">
        <v>0</v>
      </c>
      <c r="I384" s="439">
        <v>0</v>
      </c>
      <c r="J384" s="439">
        <v>0</v>
      </c>
      <c r="K384" s="439">
        <v>0</v>
      </c>
      <c r="L384" s="439">
        <v>0</v>
      </c>
      <c r="M384" s="439">
        <v>0</v>
      </c>
      <c r="N384" s="439">
        <v>0</v>
      </c>
      <c r="O384" s="439">
        <v>0</v>
      </c>
      <c r="P384" s="439">
        <v>0</v>
      </c>
      <c r="Q384" s="439">
        <v>0</v>
      </c>
      <c r="R384" s="439">
        <v>0</v>
      </c>
      <c r="S384" s="821">
        <v>0</v>
      </c>
    </row>
    <row r="385" spans="1:19">
      <c r="A385" s="1197" t="s">
        <v>74</v>
      </c>
      <c r="B385" s="994"/>
      <c r="C385" s="994"/>
      <c r="D385" s="994"/>
      <c r="E385" s="994"/>
      <c r="F385" s="994"/>
      <c r="G385" s="994"/>
      <c r="H385" s="994"/>
      <c r="I385" s="994"/>
      <c r="J385" s="994"/>
      <c r="K385" s="994"/>
      <c r="L385" s="994"/>
      <c r="M385" s="994"/>
      <c r="N385" s="994"/>
      <c r="O385" s="994"/>
      <c r="P385" s="994"/>
      <c r="Q385" s="994"/>
      <c r="R385" s="994"/>
      <c r="S385" s="1198"/>
    </row>
    <row r="386" spans="1:19" s="561" customFormat="1">
      <c r="A386" s="70">
        <v>0</v>
      </c>
      <c r="B386" s="18">
        <v>0</v>
      </c>
      <c r="C386" s="18">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71">
        <v>0</v>
      </c>
    </row>
    <row r="387" spans="1:19">
      <c r="A387" s="1197" t="s">
        <v>75</v>
      </c>
      <c r="B387" s="994"/>
      <c r="C387" s="994"/>
      <c r="D387" s="994"/>
      <c r="E387" s="994"/>
      <c r="F387" s="994"/>
      <c r="G387" s="994"/>
      <c r="H387" s="994"/>
      <c r="I387" s="994"/>
      <c r="J387" s="994"/>
      <c r="K387" s="994"/>
      <c r="L387" s="994"/>
      <c r="M387" s="994"/>
      <c r="N387" s="994"/>
      <c r="O387" s="994"/>
      <c r="P387" s="994"/>
      <c r="Q387" s="994"/>
      <c r="R387" s="994"/>
      <c r="S387" s="1198"/>
    </row>
    <row r="388" spans="1:19" s="855" customFormat="1">
      <c r="A388" s="70">
        <v>0</v>
      </c>
      <c r="B388" s="18">
        <v>0</v>
      </c>
      <c r="C388" s="18">
        <v>0</v>
      </c>
      <c r="D388" s="18">
        <v>0</v>
      </c>
      <c r="E388" s="18">
        <v>0</v>
      </c>
      <c r="F388" s="18">
        <v>0</v>
      </c>
      <c r="G388" s="18">
        <v>0</v>
      </c>
      <c r="H388" s="18">
        <v>0</v>
      </c>
      <c r="I388" s="18">
        <v>0</v>
      </c>
      <c r="J388" s="18">
        <v>0</v>
      </c>
      <c r="K388" s="18">
        <v>0</v>
      </c>
      <c r="L388" s="18">
        <v>0</v>
      </c>
      <c r="M388" s="18">
        <v>0</v>
      </c>
      <c r="N388" s="18">
        <v>0</v>
      </c>
      <c r="O388" s="18">
        <v>0</v>
      </c>
      <c r="P388" s="18">
        <v>0</v>
      </c>
      <c r="Q388" s="18">
        <v>0</v>
      </c>
      <c r="R388" s="18">
        <v>0</v>
      </c>
      <c r="S388" s="71">
        <v>0</v>
      </c>
    </row>
    <row r="389" spans="1:19">
      <c r="A389" s="1197" t="s">
        <v>76</v>
      </c>
      <c r="B389" s="994"/>
      <c r="C389" s="994"/>
      <c r="D389" s="994"/>
      <c r="E389" s="994"/>
      <c r="F389" s="994"/>
      <c r="G389" s="994"/>
      <c r="H389" s="994"/>
      <c r="I389" s="994"/>
      <c r="J389" s="994"/>
      <c r="K389" s="994"/>
      <c r="L389" s="994"/>
      <c r="M389" s="994"/>
      <c r="N389" s="994"/>
      <c r="O389" s="994"/>
      <c r="P389" s="994"/>
      <c r="Q389" s="994"/>
      <c r="R389" s="994"/>
      <c r="S389" s="1198"/>
    </row>
    <row r="390" spans="1:19" s="876" customFormat="1">
      <c r="A390" s="70">
        <v>0</v>
      </c>
      <c r="B390" s="18">
        <v>0</v>
      </c>
      <c r="C390" s="18">
        <v>0</v>
      </c>
      <c r="D390" s="18">
        <v>0</v>
      </c>
      <c r="E390" s="18">
        <v>0</v>
      </c>
      <c r="F390" s="18">
        <v>0</v>
      </c>
      <c r="G390" s="18">
        <v>0</v>
      </c>
      <c r="H390" s="18">
        <v>0</v>
      </c>
      <c r="I390" s="18">
        <v>0</v>
      </c>
      <c r="J390" s="18">
        <v>0</v>
      </c>
      <c r="K390" s="18">
        <v>0</v>
      </c>
      <c r="L390" s="18">
        <v>0</v>
      </c>
      <c r="M390" s="18">
        <v>0</v>
      </c>
      <c r="N390" s="18">
        <v>0</v>
      </c>
      <c r="O390" s="18">
        <v>0</v>
      </c>
      <c r="P390" s="18">
        <v>0</v>
      </c>
      <c r="Q390" s="18">
        <v>0</v>
      </c>
      <c r="R390" s="18">
        <v>0</v>
      </c>
      <c r="S390" s="71">
        <v>0</v>
      </c>
    </row>
    <row r="391" spans="1:19">
      <c r="A391" s="1197" t="s">
        <v>77</v>
      </c>
      <c r="B391" s="994"/>
      <c r="C391" s="994"/>
      <c r="D391" s="994"/>
      <c r="E391" s="994"/>
      <c r="F391" s="994"/>
      <c r="G391" s="994"/>
      <c r="H391" s="994"/>
      <c r="I391" s="994"/>
      <c r="J391" s="994"/>
      <c r="K391" s="994"/>
      <c r="L391" s="994"/>
      <c r="M391" s="994"/>
      <c r="N391" s="994"/>
      <c r="O391" s="994"/>
      <c r="P391" s="994"/>
      <c r="Q391" s="994"/>
      <c r="R391" s="994"/>
      <c r="S391" s="1198"/>
    </row>
    <row r="392" spans="1:19" s="901" customFormat="1">
      <c r="A392" s="70">
        <v>0</v>
      </c>
      <c r="B392" s="18">
        <v>0</v>
      </c>
      <c r="C392" s="18">
        <v>0</v>
      </c>
      <c r="D392" s="18">
        <v>0</v>
      </c>
      <c r="E392" s="18">
        <v>0</v>
      </c>
      <c r="F392" s="18">
        <v>0</v>
      </c>
      <c r="G392" s="18">
        <v>0</v>
      </c>
      <c r="H392" s="18">
        <v>0</v>
      </c>
      <c r="I392" s="18">
        <v>0</v>
      </c>
      <c r="J392" s="18">
        <v>0</v>
      </c>
      <c r="K392" s="18">
        <v>0</v>
      </c>
      <c r="L392" s="18">
        <v>0</v>
      </c>
      <c r="M392" s="18">
        <v>0</v>
      </c>
      <c r="N392" s="18">
        <v>0</v>
      </c>
      <c r="O392" s="18">
        <v>0</v>
      </c>
      <c r="P392" s="18">
        <v>0</v>
      </c>
      <c r="Q392" s="18">
        <v>0</v>
      </c>
      <c r="R392" s="18">
        <v>0</v>
      </c>
      <c r="S392" s="71">
        <v>0</v>
      </c>
    </row>
    <row r="393" spans="1:19">
      <c r="A393" s="1197" t="s">
        <v>78</v>
      </c>
      <c r="B393" s="994"/>
      <c r="C393" s="994"/>
      <c r="D393" s="994"/>
      <c r="E393" s="994"/>
      <c r="F393" s="994"/>
      <c r="G393" s="994"/>
      <c r="H393" s="994"/>
      <c r="I393" s="994"/>
      <c r="J393" s="994"/>
      <c r="K393" s="994"/>
      <c r="L393" s="994"/>
      <c r="M393" s="994"/>
      <c r="N393" s="994"/>
      <c r="O393" s="994"/>
      <c r="P393" s="994"/>
      <c r="Q393" s="994"/>
      <c r="R393" s="994"/>
      <c r="S393" s="1198"/>
    </row>
    <row r="394" spans="1:19" s="920" customFormat="1">
      <c r="A394" s="70">
        <v>0</v>
      </c>
      <c r="B394" s="18">
        <v>0</v>
      </c>
      <c r="C394" s="18">
        <v>0</v>
      </c>
      <c r="D394" s="18">
        <v>0</v>
      </c>
      <c r="E394" s="18">
        <v>0</v>
      </c>
      <c r="F394" s="18">
        <v>0</v>
      </c>
      <c r="G394" s="18">
        <v>0</v>
      </c>
      <c r="H394" s="18">
        <v>0</v>
      </c>
      <c r="I394" s="18">
        <v>0</v>
      </c>
      <c r="J394" s="18">
        <v>0</v>
      </c>
      <c r="K394" s="18">
        <v>0</v>
      </c>
      <c r="L394" s="18">
        <v>0</v>
      </c>
      <c r="M394" s="18">
        <v>0</v>
      </c>
      <c r="N394" s="18">
        <v>0</v>
      </c>
      <c r="O394" s="18">
        <v>0</v>
      </c>
      <c r="P394" s="18">
        <v>0</v>
      </c>
      <c r="Q394" s="18">
        <v>0</v>
      </c>
      <c r="R394" s="18">
        <v>0</v>
      </c>
      <c r="S394" s="71">
        <v>0</v>
      </c>
    </row>
    <row r="395" spans="1:19">
      <c r="A395" s="1197" t="s">
        <v>79</v>
      </c>
      <c r="B395" s="994"/>
      <c r="C395" s="994"/>
      <c r="D395" s="994"/>
      <c r="E395" s="994"/>
      <c r="F395" s="994"/>
      <c r="G395" s="994"/>
      <c r="H395" s="994"/>
      <c r="I395" s="994"/>
      <c r="J395" s="994"/>
      <c r="K395" s="994"/>
      <c r="L395" s="994"/>
      <c r="M395" s="994"/>
      <c r="N395" s="994"/>
      <c r="O395" s="994"/>
      <c r="P395" s="994"/>
      <c r="Q395" s="994"/>
      <c r="R395" s="994"/>
      <c r="S395" s="1198"/>
    </row>
    <row r="396" spans="1:19" s="920" customFormat="1">
      <c r="A396" s="70">
        <v>0</v>
      </c>
      <c r="B396" s="18">
        <v>0</v>
      </c>
      <c r="C396" s="18">
        <v>0</v>
      </c>
      <c r="D396" s="18">
        <v>0</v>
      </c>
      <c r="E396" s="18">
        <v>0</v>
      </c>
      <c r="F396" s="18">
        <v>0</v>
      </c>
      <c r="G396" s="18">
        <v>0</v>
      </c>
      <c r="H396" s="18">
        <v>0</v>
      </c>
      <c r="I396" s="18">
        <v>0</v>
      </c>
      <c r="J396" s="18">
        <v>0</v>
      </c>
      <c r="K396" s="18">
        <v>0</v>
      </c>
      <c r="L396" s="18">
        <v>0</v>
      </c>
      <c r="M396" s="18">
        <v>0</v>
      </c>
      <c r="N396" s="18">
        <v>0</v>
      </c>
      <c r="O396" s="18">
        <v>0</v>
      </c>
      <c r="P396" s="18">
        <v>0</v>
      </c>
      <c r="Q396" s="18">
        <v>0</v>
      </c>
      <c r="R396" s="18">
        <v>0</v>
      </c>
      <c r="S396" s="71">
        <v>0</v>
      </c>
    </row>
    <row r="397" spans="1:19">
      <c r="A397" s="1197" t="s">
        <v>80</v>
      </c>
      <c r="B397" s="994"/>
      <c r="C397" s="994"/>
      <c r="D397" s="994"/>
      <c r="E397" s="994"/>
      <c r="F397" s="994"/>
      <c r="G397" s="994"/>
      <c r="H397" s="994"/>
      <c r="I397" s="994"/>
      <c r="J397" s="994"/>
      <c r="K397" s="994"/>
      <c r="L397" s="994"/>
      <c r="M397" s="994"/>
      <c r="N397" s="994"/>
      <c r="O397" s="994"/>
      <c r="P397" s="994"/>
      <c r="Q397" s="994"/>
      <c r="R397" s="994"/>
      <c r="S397" s="1198"/>
    </row>
    <row r="398" spans="1:19" s="952" customFormat="1">
      <c r="A398" s="70">
        <v>0</v>
      </c>
      <c r="B398" s="18">
        <v>0</v>
      </c>
      <c r="C398" s="18">
        <v>0</v>
      </c>
      <c r="D398" s="18">
        <v>0</v>
      </c>
      <c r="E398" s="18">
        <v>0</v>
      </c>
      <c r="F398" s="18">
        <v>0</v>
      </c>
      <c r="G398" s="18">
        <v>0</v>
      </c>
      <c r="H398" s="18">
        <v>0</v>
      </c>
      <c r="I398" s="18">
        <v>0</v>
      </c>
      <c r="J398" s="18">
        <v>0</v>
      </c>
      <c r="K398" s="18">
        <v>0</v>
      </c>
      <c r="L398" s="18">
        <v>0</v>
      </c>
      <c r="M398" s="18">
        <v>0</v>
      </c>
      <c r="N398" s="18">
        <v>0</v>
      </c>
      <c r="O398" s="18">
        <v>0</v>
      </c>
      <c r="P398" s="18">
        <v>0</v>
      </c>
      <c r="Q398" s="18">
        <v>0</v>
      </c>
      <c r="R398" s="18">
        <v>0</v>
      </c>
      <c r="S398" s="71">
        <v>0</v>
      </c>
    </row>
    <row r="399" spans="1:19" s="251" customFormat="1">
      <c r="A399" s="1620" t="s">
        <v>3653</v>
      </c>
      <c r="B399" s="1063"/>
      <c r="C399" s="1063"/>
      <c r="D399" s="1063"/>
      <c r="E399" s="1063"/>
      <c r="F399" s="1063"/>
      <c r="G399" s="1063"/>
      <c r="H399" s="1063"/>
      <c r="I399" s="1063"/>
      <c r="J399" s="1063"/>
      <c r="K399" s="1063"/>
      <c r="L399" s="1063"/>
      <c r="M399" s="1063"/>
      <c r="N399" s="1063"/>
      <c r="O399" s="1063"/>
      <c r="P399" s="1063"/>
      <c r="Q399" s="1063"/>
      <c r="R399" s="1063"/>
      <c r="S399" s="1063"/>
    </row>
    <row r="400" spans="1:19" s="251" customFormat="1">
      <c r="A400" s="262">
        <f>SUM(A376+A378+A380+A382+A384+A386+A388+A390+A392+A392+A394+A396+A398)</f>
        <v>0</v>
      </c>
      <c r="B400" s="262">
        <f t="shared" ref="B400:R400" si="9">SUM(B376+B378+B380+B382+B384+B386+B388+B390+B392+B392+B394+B396+B398)</f>
        <v>0</v>
      </c>
      <c r="C400" s="262">
        <f t="shared" si="9"/>
        <v>0</v>
      </c>
      <c r="D400" s="262">
        <f t="shared" si="9"/>
        <v>0</v>
      </c>
      <c r="E400" s="262">
        <v>0</v>
      </c>
      <c r="F400" s="262">
        <f t="shared" si="9"/>
        <v>0</v>
      </c>
      <c r="G400" s="262">
        <f t="shared" si="9"/>
        <v>0</v>
      </c>
      <c r="H400" s="262">
        <f t="shared" si="9"/>
        <v>0</v>
      </c>
      <c r="I400" s="262">
        <f t="shared" si="9"/>
        <v>0</v>
      </c>
      <c r="J400" s="262">
        <f t="shared" si="9"/>
        <v>0</v>
      </c>
      <c r="K400" s="262">
        <f t="shared" si="9"/>
        <v>0</v>
      </c>
      <c r="L400" s="262">
        <f t="shared" si="9"/>
        <v>0</v>
      </c>
      <c r="M400" s="262">
        <f t="shared" si="9"/>
        <v>0</v>
      </c>
      <c r="N400" s="262">
        <f t="shared" si="9"/>
        <v>0</v>
      </c>
      <c r="O400" s="262">
        <f t="shared" si="9"/>
        <v>0</v>
      </c>
      <c r="P400" s="262">
        <f t="shared" si="9"/>
        <v>0</v>
      </c>
      <c r="Q400" s="262">
        <v>0</v>
      </c>
      <c r="R400" s="262">
        <f t="shared" si="9"/>
        <v>0</v>
      </c>
      <c r="S400" s="262">
        <v>0</v>
      </c>
    </row>
    <row r="401" spans="1:19" ht="13.5" thickBot="1">
      <c r="A401" s="1206"/>
      <c r="B401" s="997"/>
      <c r="C401" s="997"/>
      <c r="D401" s="997"/>
      <c r="E401" s="997"/>
      <c r="F401" s="997"/>
      <c r="G401" s="997"/>
      <c r="H401" s="997"/>
      <c r="I401" s="997"/>
      <c r="J401" s="997"/>
      <c r="K401" s="997"/>
      <c r="L401" s="997"/>
      <c r="M401" s="997"/>
      <c r="N401" s="997"/>
      <c r="O401" s="997"/>
      <c r="P401" s="997"/>
      <c r="Q401" s="997"/>
      <c r="R401" s="997"/>
      <c r="S401" s="1207"/>
    </row>
    <row r="402" spans="1:19" ht="18" customHeight="1">
      <c r="A402" s="1188" t="s">
        <v>3539</v>
      </c>
      <c r="B402" s="1208"/>
      <c r="C402" s="1208"/>
      <c r="D402" s="1208"/>
      <c r="E402" s="1208"/>
      <c r="F402" s="1208"/>
      <c r="G402" s="1208"/>
      <c r="H402" s="1208"/>
      <c r="I402" s="1208"/>
      <c r="J402" s="1208"/>
      <c r="K402" s="1208"/>
      <c r="L402" s="1208"/>
      <c r="M402" s="1208"/>
      <c r="N402" s="1208"/>
      <c r="O402" s="1208"/>
      <c r="P402" s="1208"/>
      <c r="Q402" s="1208"/>
      <c r="R402" s="1208"/>
      <c r="S402" s="1209"/>
    </row>
    <row r="403" spans="1:19">
      <c r="A403" s="1191" t="s">
        <v>3654</v>
      </c>
      <c r="B403" s="1309"/>
      <c r="C403" s="1309"/>
      <c r="D403" s="1309"/>
      <c r="E403" s="1309"/>
      <c r="F403" s="1309"/>
      <c r="G403" s="1309"/>
      <c r="H403" s="1309"/>
      <c r="I403" s="1309"/>
      <c r="J403" s="1309"/>
      <c r="K403" s="1309"/>
      <c r="L403" s="1309"/>
      <c r="M403" s="1309"/>
      <c r="N403" s="1309"/>
      <c r="O403" s="1309"/>
      <c r="P403" s="1309"/>
      <c r="Q403" s="1309"/>
      <c r="R403" s="1309"/>
      <c r="S403" s="1623"/>
    </row>
    <row r="404" spans="1:19">
      <c r="A404" s="1191" t="s">
        <v>1620</v>
      </c>
      <c r="B404" s="977"/>
      <c r="C404" s="977"/>
      <c r="D404" s="977"/>
      <c r="E404" s="977"/>
      <c r="F404" s="977"/>
      <c r="G404" s="977"/>
      <c r="H404" s="977"/>
      <c r="I404" s="977"/>
      <c r="J404" s="977"/>
      <c r="K404" s="977"/>
      <c r="L404" s="977"/>
      <c r="M404" s="977"/>
      <c r="N404" s="977"/>
      <c r="O404" s="977"/>
      <c r="P404" s="977"/>
      <c r="Q404" s="977"/>
      <c r="R404" s="977"/>
      <c r="S404" s="1192"/>
    </row>
    <row r="405" spans="1:19">
      <c r="A405" s="1191" t="s">
        <v>526</v>
      </c>
      <c r="B405" s="977"/>
      <c r="C405" s="977"/>
      <c r="D405" s="977"/>
      <c r="E405" s="977"/>
      <c r="F405" s="977"/>
      <c r="G405" s="977"/>
      <c r="H405" s="977"/>
      <c r="I405" s="977"/>
      <c r="J405" s="977"/>
      <c r="K405" s="977"/>
      <c r="L405" s="977"/>
      <c r="M405" s="977"/>
      <c r="N405" s="977"/>
      <c r="O405" s="977"/>
      <c r="P405" s="977"/>
      <c r="Q405" s="977"/>
      <c r="R405" s="977"/>
      <c r="S405" s="1192"/>
    </row>
    <row r="406" spans="1:19">
      <c r="A406" s="1191" t="s">
        <v>1621</v>
      </c>
      <c r="B406" s="977"/>
      <c r="C406" s="977"/>
      <c r="D406" s="977"/>
      <c r="E406" s="977"/>
      <c r="F406" s="977"/>
      <c r="G406" s="977"/>
      <c r="H406" s="977"/>
      <c r="I406" s="977"/>
      <c r="J406" s="977"/>
      <c r="K406" s="977"/>
      <c r="L406" s="977"/>
      <c r="M406" s="977"/>
      <c r="N406" s="977"/>
      <c r="O406" s="977"/>
      <c r="P406" s="977"/>
      <c r="Q406" s="977"/>
      <c r="R406" s="977"/>
      <c r="S406" s="1192"/>
    </row>
    <row r="407" spans="1:19">
      <c r="A407" s="1191" t="s">
        <v>1622</v>
      </c>
      <c r="B407" s="977"/>
      <c r="C407" s="977"/>
      <c r="D407" s="977"/>
      <c r="E407" s="977"/>
      <c r="F407" s="977"/>
      <c r="G407" s="977"/>
      <c r="H407" s="977"/>
      <c r="I407" s="977"/>
      <c r="J407" s="977"/>
      <c r="K407" s="977"/>
      <c r="L407" s="977"/>
      <c r="M407" s="977"/>
      <c r="N407" s="977"/>
      <c r="O407" s="977"/>
      <c r="P407" s="977"/>
      <c r="Q407" s="977"/>
      <c r="R407" s="977"/>
      <c r="S407" s="1192"/>
    </row>
    <row r="408" spans="1:19">
      <c r="A408" s="1191" t="s">
        <v>1623</v>
      </c>
      <c r="B408" s="977"/>
      <c r="C408" s="977"/>
      <c r="D408" s="977"/>
      <c r="E408" s="977"/>
      <c r="F408" s="977"/>
      <c r="G408" s="977"/>
      <c r="H408" s="977"/>
      <c r="I408" s="977"/>
      <c r="J408" s="977"/>
      <c r="K408" s="977"/>
      <c r="L408" s="977"/>
      <c r="M408" s="977"/>
      <c r="N408" s="977"/>
      <c r="O408" s="977"/>
      <c r="P408" s="977"/>
      <c r="Q408" s="977"/>
      <c r="R408" s="977"/>
      <c r="S408" s="1192"/>
    </row>
    <row r="409" spans="1:19">
      <c r="A409" s="1191" t="s">
        <v>1624</v>
      </c>
      <c r="B409" s="977"/>
      <c r="C409" s="977"/>
      <c r="D409" s="977"/>
      <c r="E409" s="977"/>
      <c r="F409" s="977"/>
      <c r="G409" s="977"/>
      <c r="H409" s="977"/>
      <c r="I409" s="977"/>
      <c r="J409" s="977"/>
      <c r="K409" s="977"/>
      <c r="L409" s="977"/>
      <c r="M409" s="977"/>
      <c r="N409" s="977"/>
      <c r="O409" s="977"/>
      <c r="P409" s="977"/>
      <c r="Q409" s="977"/>
      <c r="R409" s="977"/>
      <c r="S409" s="1192"/>
    </row>
    <row r="410" spans="1:19">
      <c r="A410" s="1191" t="s">
        <v>280</v>
      </c>
      <c r="B410" s="977"/>
      <c r="C410" s="977"/>
      <c r="D410" s="977"/>
      <c r="E410" s="977"/>
      <c r="F410" s="977"/>
      <c r="G410" s="977"/>
      <c r="H410" s="977"/>
      <c r="I410" s="977"/>
      <c r="J410" s="977"/>
      <c r="K410" s="977"/>
      <c r="L410" s="977"/>
      <c r="M410" s="977"/>
      <c r="N410" s="977"/>
      <c r="O410" s="977"/>
      <c r="P410" s="977"/>
      <c r="Q410" s="977"/>
      <c r="R410" s="977"/>
      <c r="S410" s="1192"/>
    </row>
    <row r="411" spans="1:19">
      <c r="A411" s="1193" t="s">
        <v>1625</v>
      </c>
      <c r="B411" s="983"/>
      <c r="C411" s="983"/>
      <c r="D411" s="983"/>
      <c r="E411" s="983"/>
      <c r="F411" s="983"/>
      <c r="G411" s="983"/>
      <c r="H411" s="983"/>
      <c r="I411" s="983"/>
      <c r="J411" s="983"/>
      <c r="K411" s="983"/>
      <c r="L411" s="983"/>
      <c r="M411" s="983"/>
      <c r="N411" s="983"/>
      <c r="O411" s="983"/>
      <c r="P411" s="983"/>
      <c r="Q411" s="983"/>
      <c r="R411" s="983"/>
      <c r="S411" s="1194"/>
    </row>
    <row r="412" spans="1:19" ht="29.25" customHeight="1">
      <c r="A412" s="1195" t="s">
        <v>41</v>
      </c>
      <c r="B412" s="985"/>
      <c r="C412" s="985"/>
      <c r="D412" s="985" t="s">
        <v>42</v>
      </c>
      <c r="E412" s="985"/>
      <c r="F412" s="985" t="s">
        <v>43</v>
      </c>
      <c r="G412" s="985"/>
      <c r="H412" s="985"/>
      <c r="I412" s="985" t="s">
        <v>44</v>
      </c>
      <c r="J412" s="985"/>
      <c r="K412" s="986" t="s">
        <v>45</v>
      </c>
      <c r="L412" s="1219"/>
      <c r="M412" s="1219"/>
      <c r="N412" s="1220"/>
      <c r="O412" s="989" t="s">
        <v>46</v>
      </c>
      <c r="P412" s="989"/>
      <c r="Q412" s="990"/>
      <c r="R412" s="985" t="s">
        <v>47</v>
      </c>
      <c r="S412" s="1196"/>
    </row>
    <row r="413" spans="1:19" ht="21" customHeight="1">
      <c r="A413" s="1202" t="s">
        <v>48</v>
      </c>
      <c r="B413" s="991" t="s">
        <v>49</v>
      </c>
      <c r="C413" s="1002" t="s">
        <v>50</v>
      </c>
      <c r="D413" s="991" t="s">
        <v>51</v>
      </c>
      <c r="E413" s="991" t="s">
        <v>52</v>
      </c>
      <c r="F413" s="986" t="s">
        <v>53</v>
      </c>
      <c r="G413" s="992"/>
      <c r="H413" s="993"/>
      <c r="I413" s="991" t="s">
        <v>54</v>
      </c>
      <c r="J413" s="991" t="s">
        <v>55</v>
      </c>
      <c r="K413" s="986" t="s">
        <v>56</v>
      </c>
      <c r="L413" s="993"/>
      <c r="M413" s="986" t="s">
        <v>57</v>
      </c>
      <c r="N413" s="993"/>
      <c r="O413" s="991" t="s">
        <v>58</v>
      </c>
      <c r="P413" s="991" t="s">
        <v>59</v>
      </c>
      <c r="Q413" s="991" t="s">
        <v>60</v>
      </c>
      <c r="R413" s="991" t="s">
        <v>61</v>
      </c>
      <c r="S413" s="1201" t="s">
        <v>62</v>
      </c>
    </row>
    <row r="414" spans="1:19" ht="70.5" customHeight="1">
      <c r="A414" s="1195"/>
      <c r="B414" s="985"/>
      <c r="C414" s="1003"/>
      <c r="D414" s="985"/>
      <c r="E414" s="985"/>
      <c r="F414" s="418" t="s">
        <v>63</v>
      </c>
      <c r="G414" s="418" t="s">
        <v>64</v>
      </c>
      <c r="H414" s="418" t="s">
        <v>65</v>
      </c>
      <c r="I414" s="985"/>
      <c r="J414" s="985"/>
      <c r="K414" s="422" t="s">
        <v>66</v>
      </c>
      <c r="L414" s="422" t="s">
        <v>67</v>
      </c>
      <c r="M414" s="422" t="s">
        <v>68</v>
      </c>
      <c r="N414" s="422" t="s">
        <v>67</v>
      </c>
      <c r="O414" s="985"/>
      <c r="P414" s="985"/>
      <c r="Q414" s="985"/>
      <c r="R414" s="985"/>
      <c r="S414" s="1196"/>
    </row>
    <row r="415" spans="1:19">
      <c r="A415" s="1197" t="s">
        <v>69</v>
      </c>
      <c r="B415" s="994"/>
      <c r="C415" s="994"/>
      <c r="D415" s="994"/>
      <c r="E415" s="994"/>
      <c r="F415" s="994"/>
      <c r="G415" s="994"/>
      <c r="H415" s="994"/>
      <c r="I415" s="994"/>
      <c r="J415" s="994"/>
      <c r="K415" s="994"/>
      <c r="L415" s="994"/>
      <c r="M415" s="994"/>
      <c r="N415" s="994"/>
      <c r="O415" s="994"/>
      <c r="P415" s="994"/>
      <c r="Q415" s="994"/>
      <c r="R415" s="994"/>
      <c r="S415" s="1198"/>
    </row>
    <row r="416" spans="1:19">
      <c r="A416" s="70">
        <v>0</v>
      </c>
      <c r="B416" s="18">
        <v>0</v>
      </c>
      <c r="C416" s="18">
        <v>0</v>
      </c>
      <c r="D416" s="18">
        <v>0</v>
      </c>
      <c r="E416" s="18">
        <v>0</v>
      </c>
      <c r="F416" s="18">
        <v>0</v>
      </c>
      <c r="G416" s="18">
        <v>0</v>
      </c>
      <c r="H416" s="18">
        <v>0</v>
      </c>
      <c r="I416" s="18">
        <v>0</v>
      </c>
      <c r="J416" s="18">
        <v>0</v>
      </c>
      <c r="K416" s="18">
        <v>0</v>
      </c>
      <c r="L416" s="18">
        <v>0</v>
      </c>
      <c r="M416" s="18">
        <v>0</v>
      </c>
      <c r="N416" s="18">
        <v>0</v>
      </c>
      <c r="O416" s="18">
        <v>0</v>
      </c>
      <c r="P416" s="18">
        <v>0</v>
      </c>
      <c r="Q416" s="18">
        <v>0</v>
      </c>
      <c r="R416" s="18">
        <v>0</v>
      </c>
      <c r="S416" s="71">
        <v>0</v>
      </c>
    </row>
    <row r="417" spans="1:19">
      <c r="A417" s="1197" t="s">
        <v>70</v>
      </c>
      <c r="B417" s="994"/>
      <c r="C417" s="994"/>
      <c r="D417" s="994"/>
      <c r="E417" s="994"/>
      <c r="F417" s="994"/>
      <c r="G417" s="994"/>
      <c r="H417" s="994"/>
      <c r="I417" s="994"/>
      <c r="J417" s="994"/>
      <c r="K417" s="994"/>
      <c r="L417" s="994"/>
      <c r="M417" s="994"/>
      <c r="N417" s="994"/>
      <c r="O417" s="994"/>
      <c r="P417" s="994"/>
      <c r="Q417" s="994"/>
      <c r="R417" s="994"/>
      <c r="S417" s="1198"/>
    </row>
    <row r="418" spans="1:19" s="722" customFormat="1">
      <c r="A418" s="70">
        <v>0</v>
      </c>
      <c r="B418" s="18">
        <v>0</v>
      </c>
      <c r="C418" s="18">
        <v>0</v>
      </c>
      <c r="D418" s="18">
        <v>0</v>
      </c>
      <c r="E418" s="18">
        <v>0</v>
      </c>
      <c r="F418" s="18">
        <v>0</v>
      </c>
      <c r="G418" s="18">
        <v>0</v>
      </c>
      <c r="H418" s="18">
        <v>0</v>
      </c>
      <c r="I418" s="18">
        <v>0</v>
      </c>
      <c r="J418" s="18">
        <v>0</v>
      </c>
      <c r="K418" s="18">
        <v>0</v>
      </c>
      <c r="L418" s="18">
        <v>0</v>
      </c>
      <c r="M418" s="18">
        <v>0</v>
      </c>
      <c r="N418" s="18">
        <v>0</v>
      </c>
      <c r="O418" s="18">
        <v>0</v>
      </c>
      <c r="P418" s="18">
        <v>0</v>
      </c>
      <c r="Q418" s="18">
        <v>0</v>
      </c>
      <c r="R418" s="18">
        <v>0</v>
      </c>
      <c r="S418" s="71">
        <v>0</v>
      </c>
    </row>
    <row r="419" spans="1:19">
      <c r="A419" s="1197" t="s">
        <v>71</v>
      </c>
      <c r="B419" s="994"/>
      <c r="C419" s="994"/>
      <c r="D419" s="994"/>
      <c r="E419" s="994"/>
      <c r="F419" s="994"/>
      <c r="G419" s="994"/>
      <c r="H419" s="994"/>
      <c r="I419" s="994"/>
      <c r="J419" s="994"/>
      <c r="K419" s="994"/>
      <c r="L419" s="994"/>
      <c r="M419" s="994"/>
      <c r="N419" s="994"/>
      <c r="O419" s="994"/>
      <c r="P419" s="994"/>
      <c r="Q419" s="994"/>
      <c r="R419" s="994"/>
      <c r="S419" s="1198"/>
    </row>
    <row r="420" spans="1:19" s="760" customFormat="1">
      <c r="A420" s="70">
        <v>0</v>
      </c>
      <c r="B420" s="18">
        <v>0</v>
      </c>
      <c r="C420" s="18">
        <v>0</v>
      </c>
      <c r="D420" s="18">
        <v>0</v>
      </c>
      <c r="E420" s="18">
        <v>0</v>
      </c>
      <c r="F420" s="18">
        <v>0</v>
      </c>
      <c r="G420" s="18">
        <v>0</v>
      </c>
      <c r="H420" s="18">
        <v>0</v>
      </c>
      <c r="I420" s="18">
        <v>0</v>
      </c>
      <c r="J420" s="18">
        <v>0</v>
      </c>
      <c r="K420" s="18">
        <v>0</v>
      </c>
      <c r="L420" s="18">
        <v>0</v>
      </c>
      <c r="M420" s="18">
        <v>0</v>
      </c>
      <c r="N420" s="18">
        <v>0</v>
      </c>
      <c r="O420" s="18">
        <v>0</v>
      </c>
      <c r="P420" s="18">
        <v>0</v>
      </c>
      <c r="Q420" s="18">
        <v>0</v>
      </c>
      <c r="R420" s="18">
        <v>0</v>
      </c>
      <c r="S420" s="71">
        <v>0</v>
      </c>
    </row>
    <row r="421" spans="1:19">
      <c r="A421" s="1197" t="s">
        <v>72</v>
      </c>
      <c r="B421" s="994"/>
      <c r="C421" s="994"/>
      <c r="D421" s="994"/>
      <c r="E421" s="994"/>
      <c r="F421" s="994"/>
      <c r="G421" s="994"/>
      <c r="H421" s="994"/>
      <c r="I421" s="994"/>
      <c r="J421" s="994"/>
      <c r="K421" s="994"/>
      <c r="L421" s="994"/>
      <c r="M421" s="994"/>
      <c r="N421" s="994"/>
      <c r="O421" s="994"/>
      <c r="P421" s="994"/>
      <c r="Q421" s="994"/>
      <c r="R421" s="994"/>
      <c r="S421" s="1198"/>
    </row>
    <row r="422" spans="1:19" s="774" customFormat="1">
      <c r="A422" s="70">
        <v>0</v>
      </c>
      <c r="B422" s="18">
        <v>0</v>
      </c>
      <c r="C422" s="18">
        <v>0</v>
      </c>
      <c r="D422" s="18">
        <v>0</v>
      </c>
      <c r="E422" s="18">
        <v>0</v>
      </c>
      <c r="F422" s="18">
        <v>0</v>
      </c>
      <c r="G422" s="18">
        <v>0</v>
      </c>
      <c r="H422" s="18">
        <v>0</v>
      </c>
      <c r="I422" s="18">
        <v>0</v>
      </c>
      <c r="J422" s="18">
        <v>0</v>
      </c>
      <c r="K422" s="18">
        <v>0</v>
      </c>
      <c r="L422" s="18">
        <v>0</v>
      </c>
      <c r="M422" s="18">
        <v>0</v>
      </c>
      <c r="N422" s="18">
        <v>0</v>
      </c>
      <c r="O422" s="18">
        <v>0</v>
      </c>
      <c r="P422" s="18">
        <v>0</v>
      </c>
      <c r="Q422" s="18">
        <v>0</v>
      </c>
      <c r="R422" s="18">
        <v>0</v>
      </c>
      <c r="S422" s="71">
        <v>0</v>
      </c>
    </row>
    <row r="423" spans="1:19">
      <c r="A423" s="1199" t="s">
        <v>73</v>
      </c>
      <c r="B423" s="995"/>
      <c r="C423" s="995"/>
      <c r="D423" s="995"/>
      <c r="E423" s="995"/>
      <c r="F423" s="995"/>
      <c r="G423" s="995"/>
      <c r="H423" s="995"/>
      <c r="I423" s="995"/>
      <c r="J423" s="995"/>
      <c r="K423" s="995"/>
      <c r="L423" s="995"/>
      <c r="M423" s="995"/>
      <c r="N423" s="995"/>
      <c r="O423" s="995"/>
      <c r="P423" s="995"/>
      <c r="Q423" s="995"/>
      <c r="R423" s="995"/>
      <c r="S423" s="1200"/>
    </row>
    <row r="424" spans="1:19" s="809" customFormat="1">
      <c r="A424" s="70">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71">
        <v>0</v>
      </c>
    </row>
    <row r="425" spans="1:19">
      <c r="A425" s="1197" t="s">
        <v>74</v>
      </c>
      <c r="B425" s="994"/>
      <c r="C425" s="994"/>
      <c r="D425" s="994"/>
      <c r="E425" s="994"/>
      <c r="F425" s="994"/>
      <c r="G425" s="994"/>
      <c r="H425" s="994"/>
      <c r="I425" s="994"/>
      <c r="J425" s="994"/>
      <c r="K425" s="994"/>
      <c r="L425" s="994"/>
      <c r="M425" s="994"/>
      <c r="N425" s="994"/>
      <c r="O425" s="994"/>
      <c r="P425" s="994"/>
      <c r="Q425" s="994"/>
      <c r="R425" s="994"/>
      <c r="S425" s="1198"/>
    </row>
    <row r="426" spans="1:19" s="561" customFormat="1">
      <c r="A426" s="70">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71">
        <v>0</v>
      </c>
    </row>
    <row r="427" spans="1:19">
      <c r="A427" s="1197" t="s">
        <v>75</v>
      </c>
      <c r="B427" s="994"/>
      <c r="C427" s="994"/>
      <c r="D427" s="994"/>
      <c r="E427" s="994"/>
      <c r="F427" s="994"/>
      <c r="G427" s="994"/>
      <c r="H427" s="994"/>
      <c r="I427" s="994"/>
      <c r="J427" s="994"/>
      <c r="K427" s="994"/>
      <c r="L427" s="994"/>
      <c r="M427" s="994"/>
      <c r="N427" s="994"/>
      <c r="O427" s="994"/>
      <c r="P427" s="994"/>
      <c r="Q427" s="994"/>
      <c r="R427" s="994"/>
      <c r="S427" s="1198"/>
    </row>
    <row r="428" spans="1:19" s="855" customFormat="1">
      <c r="A428" s="70">
        <v>0</v>
      </c>
      <c r="B428" s="18">
        <v>0</v>
      </c>
      <c r="C428" s="18">
        <v>0</v>
      </c>
      <c r="D428" s="18">
        <v>0</v>
      </c>
      <c r="E428" s="18">
        <v>0</v>
      </c>
      <c r="F428" s="18">
        <v>0</v>
      </c>
      <c r="G428" s="18">
        <v>0</v>
      </c>
      <c r="H428" s="18">
        <v>0</v>
      </c>
      <c r="I428" s="18">
        <v>0</v>
      </c>
      <c r="J428" s="18">
        <v>0</v>
      </c>
      <c r="K428" s="18">
        <v>0</v>
      </c>
      <c r="L428" s="18">
        <v>0</v>
      </c>
      <c r="M428" s="18">
        <v>0</v>
      </c>
      <c r="N428" s="18">
        <v>0</v>
      </c>
      <c r="O428" s="18">
        <v>0</v>
      </c>
      <c r="P428" s="18">
        <v>0</v>
      </c>
      <c r="Q428" s="18">
        <v>0</v>
      </c>
      <c r="R428" s="18">
        <v>0</v>
      </c>
      <c r="S428" s="71">
        <v>0</v>
      </c>
    </row>
    <row r="429" spans="1:19">
      <c r="A429" s="1197" t="s">
        <v>76</v>
      </c>
      <c r="B429" s="994"/>
      <c r="C429" s="994"/>
      <c r="D429" s="994"/>
      <c r="E429" s="994"/>
      <c r="F429" s="994"/>
      <c r="G429" s="994"/>
      <c r="H429" s="994"/>
      <c r="I429" s="994"/>
      <c r="J429" s="994"/>
      <c r="K429" s="994"/>
      <c r="L429" s="994"/>
      <c r="M429" s="994"/>
      <c r="N429" s="994"/>
      <c r="O429" s="994"/>
      <c r="P429" s="994"/>
      <c r="Q429" s="994"/>
      <c r="R429" s="994"/>
      <c r="S429" s="1198"/>
    </row>
    <row r="430" spans="1:19" s="876" customFormat="1">
      <c r="A430" s="70">
        <v>0</v>
      </c>
      <c r="B430" s="18">
        <v>0</v>
      </c>
      <c r="C430" s="18">
        <v>0</v>
      </c>
      <c r="D430" s="18">
        <v>0</v>
      </c>
      <c r="E430" s="18">
        <v>0</v>
      </c>
      <c r="F430" s="18">
        <v>0</v>
      </c>
      <c r="G430" s="18">
        <v>0</v>
      </c>
      <c r="H430" s="18">
        <v>0</v>
      </c>
      <c r="I430" s="18">
        <v>0</v>
      </c>
      <c r="J430" s="18">
        <v>0</v>
      </c>
      <c r="K430" s="18">
        <v>0</v>
      </c>
      <c r="L430" s="18">
        <v>0</v>
      </c>
      <c r="M430" s="18">
        <v>0</v>
      </c>
      <c r="N430" s="18">
        <v>0</v>
      </c>
      <c r="O430" s="18">
        <v>0</v>
      </c>
      <c r="P430" s="18">
        <v>0</v>
      </c>
      <c r="Q430" s="18">
        <v>0</v>
      </c>
      <c r="R430" s="18">
        <v>0</v>
      </c>
      <c r="S430" s="71">
        <v>0</v>
      </c>
    </row>
    <row r="431" spans="1:19">
      <c r="A431" s="1197" t="s">
        <v>77</v>
      </c>
      <c r="B431" s="994"/>
      <c r="C431" s="994"/>
      <c r="D431" s="994"/>
      <c r="E431" s="994"/>
      <c r="F431" s="994"/>
      <c r="G431" s="994"/>
      <c r="H431" s="994"/>
      <c r="I431" s="994"/>
      <c r="J431" s="994"/>
      <c r="K431" s="994"/>
      <c r="L431" s="994"/>
      <c r="M431" s="994"/>
      <c r="N431" s="994"/>
      <c r="O431" s="994"/>
      <c r="P431" s="994"/>
      <c r="Q431" s="994"/>
      <c r="R431" s="994"/>
      <c r="S431" s="1198"/>
    </row>
    <row r="432" spans="1:19" s="901" customFormat="1">
      <c r="A432" s="70">
        <v>0</v>
      </c>
      <c r="B432" s="18">
        <v>0</v>
      </c>
      <c r="C432" s="18">
        <v>0</v>
      </c>
      <c r="D432" s="18">
        <v>0</v>
      </c>
      <c r="E432" s="18">
        <v>0</v>
      </c>
      <c r="F432" s="18">
        <v>0</v>
      </c>
      <c r="G432" s="18">
        <v>0</v>
      </c>
      <c r="H432" s="18">
        <v>0</v>
      </c>
      <c r="I432" s="18">
        <v>0</v>
      </c>
      <c r="J432" s="18">
        <v>0</v>
      </c>
      <c r="K432" s="18">
        <v>0</v>
      </c>
      <c r="L432" s="18">
        <v>0</v>
      </c>
      <c r="M432" s="18">
        <v>0</v>
      </c>
      <c r="N432" s="18">
        <v>0</v>
      </c>
      <c r="O432" s="18">
        <v>0</v>
      </c>
      <c r="P432" s="18">
        <v>0</v>
      </c>
      <c r="Q432" s="18">
        <v>0</v>
      </c>
      <c r="R432" s="18">
        <v>0</v>
      </c>
      <c r="S432" s="71">
        <v>0</v>
      </c>
    </row>
    <row r="433" spans="1:19">
      <c r="A433" s="1197" t="s">
        <v>78</v>
      </c>
      <c r="B433" s="994"/>
      <c r="C433" s="994"/>
      <c r="D433" s="994"/>
      <c r="E433" s="994"/>
      <c r="F433" s="994"/>
      <c r="G433" s="994"/>
      <c r="H433" s="994"/>
      <c r="I433" s="994"/>
      <c r="J433" s="994"/>
      <c r="K433" s="994"/>
      <c r="L433" s="994"/>
      <c r="M433" s="994"/>
      <c r="N433" s="994"/>
      <c r="O433" s="994"/>
      <c r="P433" s="994"/>
      <c r="Q433" s="994"/>
      <c r="R433" s="994"/>
      <c r="S433" s="1198"/>
    </row>
    <row r="434" spans="1:19" s="920" customFormat="1">
      <c r="A434" s="70">
        <v>0</v>
      </c>
      <c r="B434" s="18">
        <v>0</v>
      </c>
      <c r="C434" s="18">
        <v>0</v>
      </c>
      <c r="D434" s="18">
        <v>0</v>
      </c>
      <c r="E434" s="18">
        <v>0</v>
      </c>
      <c r="F434" s="18">
        <v>0</v>
      </c>
      <c r="G434" s="18">
        <v>0</v>
      </c>
      <c r="H434" s="18">
        <v>0</v>
      </c>
      <c r="I434" s="18">
        <v>0</v>
      </c>
      <c r="J434" s="18">
        <v>0</v>
      </c>
      <c r="K434" s="18">
        <v>0</v>
      </c>
      <c r="L434" s="18">
        <v>0</v>
      </c>
      <c r="M434" s="18">
        <v>0</v>
      </c>
      <c r="N434" s="18">
        <v>0</v>
      </c>
      <c r="O434" s="18">
        <v>0</v>
      </c>
      <c r="P434" s="18">
        <v>0</v>
      </c>
      <c r="Q434" s="18">
        <v>0</v>
      </c>
      <c r="R434" s="18">
        <v>0</v>
      </c>
      <c r="S434" s="71">
        <v>0</v>
      </c>
    </row>
    <row r="435" spans="1:19">
      <c r="A435" s="1197" t="s">
        <v>79</v>
      </c>
      <c r="B435" s="994"/>
      <c r="C435" s="994"/>
      <c r="D435" s="994"/>
      <c r="E435" s="994"/>
      <c r="F435" s="994"/>
      <c r="G435" s="994"/>
      <c r="H435" s="994"/>
      <c r="I435" s="994"/>
      <c r="J435" s="994"/>
      <c r="K435" s="994"/>
      <c r="L435" s="994"/>
      <c r="M435" s="994"/>
      <c r="N435" s="994"/>
      <c r="O435" s="994"/>
      <c r="P435" s="994"/>
      <c r="Q435" s="994"/>
      <c r="R435" s="994"/>
      <c r="S435" s="1198"/>
    </row>
    <row r="436" spans="1:19" s="920" customFormat="1">
      <c r="A436" s="70">
        <v>0</v>
      </c>
      <c r="B436" s="18">
        <v>0</v>
      </c>
      <c r="C436" s="18">
        <v>0</v>
      </c>
      <c r="D436" s="18">
        <v>0</v>
      </c>
      <c r="E436" s="18">
        <v>0</v>
      </c>
      <c r="F436" s="18">
        <v>0</v>
      </c>
      <c r="G436" s="18">
        <v>0</v>
      </c>
      <c r="H436" s="18">
        <v>0</v>
      </c>
      <c r="I436" s="18">
        <v>0</v>
      </c>
      <c r="J436" s="18">
        <v>0</v>
      </c>
      <c r="K436" s="18">
        <v>0</v>
      </c>
      <c r="L436" s="18">
        <v>0</v>
      </c>
      <c r="M436" s="18">
        <v>0</v>
      </c>
      <c r="N436" s="18">
        <v>0</v>
      </c>
      <c r="O436" s="18">
        <v>0</v>
      </c>
      <c r="P436" s="18">
        <v>0</v>
      </c>
      <c r="Q436" s="18">
        <v>0</v>
      </c>
      <c r="R436" s="18">
        <v>0</v>
      </c>
      <c r="S436" s="71">
        <v>0</v>
      </c>
    </row>
    <row r="437" spans="1:19">
      <c r="A437" s="1197" t="s">
        <v>80</v>
      </c>
      <c r="B437" s="994"/>
      <c r="C437" s="994"/>
      <c r="D437" s="994"/>
      <c r="E437" s="994"/>
      <c r="F437" s="994"/>
      <c r="G437" s="994"/>
      <c r="H437" s="994"/>
      <c r="I437" s="994"/>
      <c r="J437" s="994"/>
      <c r="K437" s="994"/>
      <c r="L437" s="994"/>
      <c r="M437" s="994"/>
      <c r="N437" s="994"/>
      <c r="O437" s="994"/>
      <c r="P437" s="994"/>
      <c r="Q437" s="994"/>
      <c r="R437" s="994"/>
      <c r="S437" s="1198"/>
    </row>
    <row r="438" spans="1:19" s="952" customFormat="1">
      <c r="A438" s="70">
        <v>0</v>
      </c>
      <c r="B438" s="18">
        <v>0</v>
      </c>
      <c r="C438" s="18">
        <v>0</v>
      </c>
      <c r="D438" s="18">
        <v>0</v>
      </c>
      <c r="E438" s="18">
        <v>0</v>
      </c>
      <c r="F438" s="18">
        <v>0</v>
      </c>
      <c r="G438" s="18">
        <v>0</v>
      </c>
      <c r="H438" s="18">
        <v>0</v>
      </c>
      <c r="I438" s="18">
        <v>0</v>
      </c>
      <c r="J438" s="18">
        <v>0</v>
      </c>
      <c r="K438" s="18">
        <v>0</v>
      </c>
      <c r="L438" s="18">
        <v>0</v>
      </c>
      <c r="M438" s="18">
        <v>0</v>
      </c>
      <c r="N438" s="18">
        <v>0</v>
      </c>
      <c r="O438" s="18">
        <v>0</v>
      </c>
      <c r="P438" s="18">
        <v>0</v>
      </c>
      <c r="Q438" s="18">
        <v>0</v>
      </c>
      <c r="R438" s="18">
        <v>0</v>
      </c>
      <c r="S438" s="71">
        <v>0</v>
      </c>
    </row>
    <row r="439" spans="1:19">
      <c r="A439" s="1276" t="s">
        <v>3653</v>
      </c>
      <c r="B439" s="999"/>
      <c r="C439" s="999"/>
      <c r="D439" s="999"/>
      <c r="E439" s="999"/>
      <c r="F439" s="999"/>
      <c r="G439" s="999"/>
      <c r="H439" s="999"/>
      <c r="I439" s="999"/>
      <c r="J439" s="999"/>
      <c r="K439" s="999"/>
      <c r="L439" s="999"/>
      <c r="M439" s="999"/>
      <c r="N439" s="999"/>
      <c r="O439" s="999"/>
      <c r="P439" s="999"/>
      <c r="Q439" s="999"/>
      <c r="R439" s="999"/>
      <c r="S439" s="999"/>
    </row>
    <row r="440" spans="1:19" s="12" customFormat="1">
      <c r="A440" s="203">
        <f>SUM(A438,A436,A434,A432,A430,A428,A426,A424,A422,A420,A418,A416)</f>
        <v>0</v>
      </c>
      <c r="B440" s="203">
        <f t="shared" ref="B440:S440" si="10">SUM(B438,B436,B434,B432,B430,B428,B426,B424,B422,B420,B418,B416)</f>
        <v>0</v>
      </c>
      <c r="C440" s="203">
        <f t="shared" si="10"/>
        <v>0</v>
      </c>
      <c r="D440" s="203">
        <f t="shared" si="10"/>
        <v>0</v>
      </c>
      <c r="E440" s="203">
        <f t="shared" si="10"/>
        <v>0</v>
      </c>
      <c r="F440" s="203">
        <f t="shared" si="10"/>
        <v>0</v>
      </c>
      <c r="G440" s="203">
        <f t="shared" si="10"/>
        <v>0</v>
      </c>
      <c r="H440" s="203">
        <f t="shared" si="10"/>
        <v>0</v>
      </c>
      <c r="I440" s="203">
        <f t="shared" si="10"/>
        <v>0</v>
      </c>
      <c r="J440" s="203">
        <f t="shared" si="10"/>
        <v>0</v>
      </c>
      <c r="K440" s="203">
        <f t="shared" si="10"/>
        <v>0</v>
      </c>
      <c r="L440" s="203">
        <f t="shared" si="10"/>
        <v>0</v>
      </c>
      <c r="M440" s="203">
        <f t="shared" si="10"/>
        <v>0</v>
      </c>
      <c r="N440" s="203">
        <f t="shared" si="10"/>
        <v>0</v>
      </c>
      <c r="O440" s="203">
        <f t="shared" si="10"/>
        <v>0</v>
      </c>
      <c r="P440" s="203">
        <f t="shared" si="10"/>
        <v>0</v>
      </c>
      <c r="Q440" s="203">
        <f t="shared" si="10"/>
        <v>0</v>
      </c>
      <c r="R440" s="203">
        <f t="shared" si="10"/>
        <v>0</v>
      </c>
      <c r="S440" s="203">
        <f t="shared" si="10"/>
        <v>0</v>
      </c>
    </row>
    <row r="442" spans="1:19">
      <c r="A442" s="1111" t="s">
        <v>3658</v>
      </c>
      <c r="B442" s="1111"/>
      <c r="C442" s="1111"/>
      <c r="D442" s="1111"/>
      <c r="E442" s="1111"/>
      <c r="F442" s="1111"/>
      <c r="G442" s="1111"/>
      <c r="H442" s="1111"/>
      <c r="I442" s="1111"/>
      <c r="J442" s="1111"/>
      <c r="K442" s="1111"/>
      <c r="L442" s="1111"/>
      <c r="M442" s="1111"/>
      <c r="N442" s="1111"/>
      <c r="O442" s="1111"/>
      <c r="P442" s="1111"/>
      <c r="Q442" s="1111"/>
      <c r="R442" s="1111"/>
      <c r="S442" s="1111"/>
    </row>
    <row r="443" spans="1:19">
      <c r="A443" s="425">
        <f t="shared" ref="A443:S443" si="11">SUM(A440,A400,A360,A320,A280,A240,A200,A160,A120,A79,A39)</f>
        <v>2297</v>
      </c>
      <c r="B443" s="425">
        <f t="shared" si="11"/>
        <v>4314</v>
      </c>
      <c r="C443" s="425">
        <f t="shared" si="11"/>
        <v>6611</v>
      </c>
      <c r="D443" s="425">
        <f t="shared" si="11"/>
        <v>2247</v>
      </c>
      <c r="E443" s="425">
        <f t="shared" si="11"/>
        <v>4364</v>
      </c>
      <c r="F443" s="425">
        <f t="shared" si="11"/>
        <v>1613</v>
      </c>
      <c r="G443" s="425">
        <f t="shared" si="11"/>
        <v>4921</v>
      </c>
      <c r="H443" s="425">
        <f t="shared" si="11"/>
        <v>33</v>
      </c>
      <c r="I443" s="425">
        <f t="shared" si="11"/>
        <v>6610</v>
      </c>
      <c r="J443" s="425">
        <f t="shared" si="11"/>
        <v>1</v>
      </c>
      <c r="K443" s="425">
        <f t="shared" si="11"/>
        <v>1</v>
      </c>
      <c r="L443" s="425">
        <f t="shared" si="11"/>
        <v>0</v>
      </c>
      <c r="M443" s="425">
        <f t="shared" si="11"/>
        <v>0</v>
      </c>
      <c r="N443" s="425">
        <f t="shared" si="11"/>
        <v>0</v>
      </c>
      <c r="O443" s="425">
        <f t="shared" si="11"/>
        <v>312</v>
      </c>
      <c r="P443" s="425">
        <f t="shared" si="11"/>
        <v>47</v>
      </c>
      <c r="Q443" s="425">
        <f t="shared" si="11"/>
        <v>6260</v>
      </c>
      <c r="R443" s="425">
        <f t="shared" si="11"/>
        <v>0</v>
      </c>
      <c r="S443" s="425">
        <f t="shared" si="11"/>
        <v>0</v>
      </c>
    </row>
  </sheetData>
  <mergeCells count="507">
    <mergeCell ref="A433:S433"/>
    <mergeCell ref="A435:S435"/>
    <mergeCell ref="A437:S437"/>
    <mergeCell ref="A439:S439"/>
    <mergeCell ref="A442:S442"/>
    <mergeCell ref="A415:S415"/>
    <mergeCell ref="A417:S417"/>
    <mergeCell ref="A419:S419"/>
    <mergeCell ref="A421:S421"/>
    <mergeCell ref="A423:S423"/>
    <mergeCell ref="A425:S425"/>
    <mergeCell ref="A427:S427"/>
    <mergeCell ref="A429:S429"/>
    <mergeCell ref="A431:S431"/>
    <mergeCell ref="A411:S411"/>
    <mergeCell ref="A412:C412"/>
    <mergeCell ref="D412:E412"/>
    <mergeCell ref="F412:H412"/>
    <mergeCell ref="I412:J412"/>
    <mergeCell ref="K412:N412"/>
    <mergeCell ref="O412:Q412"/>
    <mergeCell ref="R412:S412"/>
    <mergeCell ref="A413:A414"/>
    <mergeCell ref="B413:B414"/>
    <mergeCell ref="C413:C414"/>
    <mergeCell ref="D413:D414"/>
    <mergeCell ref="E413:E414"/>
    <mergeCell ref="F413:H413"/>
    <mergeCell ref="I413:I414"/>
    <mergeCell ref="J413:J414"/>
    <mergeCell ref="K413:L413"/>
    <mergeCell ref="M413:N413"/>
    <mergeCell ref="O413:O414"/>
    <mergeCell ref="P413:P414"/>
    <mergeCell ref="Q413:Q414"/>
    <mergeCell ref="R413:R414"/>
    <mergeCell ref="S413:S414"/>
    <mergeCell ref="A402:S402"/>
    <mergeCell ref="A403:S403"/>
    <mergeCell ref="A404:S404"/>
    <mergeCell ref="A405:S405"/>
    <mergeCell ref="A406:S406"/>
    <mergeCell ref="A407:S407"/>
    <mergeCell ref="A408:S408"/>
    <mergeCell ref="A409:S409"/>
    <mergeCell ref="A410:S410"/>
    <mergeCell ref="A399:S399"/>
    <mergeCell ref="A401:S401"/>
    <mergeCell ref="A387:S387"/>
    <mergeCell ref="A389:S389"/>
    <mergeCell ref="A391:S391"/>
    <mergeCell ref="A393:S393"/>
    <mergeCell ref="A395:S395"/>
    <mergeCell ref="A397:S397"/>
    <mergeCell ref="A375:S375"/>
    <mergeCell ref="A377:S377"/>
    <mergeCell ref="A379:S379"/>
    <mergeCell ref="A381:S381"/>
    <mergeCell ref="A383:S383"/>
    <mergeCell ref="A385:S385"/>
    <mergeCell ref="M373:N373"/>
    <mergeCell ref="O373:O374"/>
    <mergeCell ref="P373:P374"/>
    <mergeCell ref="Q373:Q374"/>
    <mergeCell ref="R373:R374"/>
    <mergeCell ref="S373:S374"/>
    <mergeCell ref="R372:S372"/>
    <mergeCell ref="A373:A374"/>
    <mergeCell ref="B373:B374"/>
    <mergeCell ref="C373:C374"/>
    <mergeCell ref="D373:D374"/>
    <mergeCell ref="E373:E374"/>
    <mergeCell ref="F373:H373"/>
    <mergeCell ref="I373:I374"/>
    <mergeCell ref="J373:J374"/>
    <mergeCell ref="K373:L373"/>
    <mergeCell ref="A372:C372"/>
    <mergeCell ref="D372:E372"/>
    <mergeCell ref="F372:H372"/>
    <mergeCell ref="I372:J372"/>
    <mergeCell ref="K372:N372"/>
    <mergeCell ref="O372:Q372"/>
    <mergeCell ref="A366:S366"/>
    <mergeCell ref="A367:S367"/>
    <mergeCell ref="A368:S368"/>
    <mergeCell ref="A369:S369"/>
    <mergeCell ref="A370:S370"/>
    <mergeCell ref="A371:S371"/>
    <mergeCell ref="A361:S361"/>
    <mergeCell ref="A362:S362"/>
    <mergeCell ref="A363:S363"/>
    <mergeCell ref="A364:S364"/>
    <mergeCell ref="A365:S365"/>
    <mergeCell ref="A347:S347"/>
    <mergeCell ref="A349:S349"/>
    <mergeCell ref="A351:S351"/>
    <mergeCell ref="A353:S353"/>
    <mergeCell ref="A355:S355"/>
    <mergeCell ref="A357:S357"/>
    <mergeCell ref="A335:S335"/>
    <mergeCell ref="A337:S337"/>
    <mergeCell ref="A339:S339"/>
    <mergeCell ref="A341:S341"/>
    <mergeCell ref="A343:S343"/>
    <mergeCell ref="A345:S345"/>
    <mergeCell ref="M333:N333"/>
    <mergeCell ref="O333:O334"/>
    <mergeCell ref="P333:P334"/>
    <mergeCell ref="Q333:Q334"/>
    <mergeCell ref="R333:R334"/>
    <mergeCell ref="S333:S334"/>
    <mergeCell ref="R332:S332"/>
    <mergeCell ref="A333:A334"/>
    <mergeCell ref="B333:B334"/>
    <mergeCell ref="C333:C334"/>
    <mergeCell ref="D333:D334"/>
    <mergeCell ref="E333:E334"/>
    <mergeCell ref="F333:H333"/>
    <mergeCell ref="I333:I334"/>
    <mergeCell ref="J333:J334"/>
    <mergeCell ref="K333:L333"/>
    <mergeCell ref="A332:C332"/>
    <mergeCell ref="D332:E332"/>
    <mergeCell ref="F332:H332"/>
    <mergeCell ref="I332:J332"/>
    <mergeCell ref="K332:N332"/>
    <mergeCell ref="O332:Q332"/>
    <mergeCell ref="A326:S326"/>
    <mergeCell ref="A327:S327"/>
    <mergeCell ref="A328:S328"/>
    <mergeCell ref="A329:S329"/>
    <mergeCell ref="A330:S330"/>
    <mergeCell ref="A331:S331"/>
    <mergeCell ref="A321:S321"/>
    <mergeCell ref="A322:S322"/>
    <mergeCell ref="A323:S323"/>
    <mergeCell ref="A324:S324"/>
    <mergeCell ref="A325:S325"/>
    <mergeCell ref="A307:S307"/>
    <mergeCell ref="A309:S309"/>
    <mergeCell ref="A311:S311"/>
    <mergeCell ref="A313:S313"/>
    <mergeCell ref="A315:S315"/>
    <mergeCell ref="A317:S317"/>
    <mergeCell ref="A295:S295"/>
    <mergeCell ref="A297:S297"/>
    <mergeCell ref="A299:S299"/>
    <mergeCell ref="A301:S301"/>
    <mergeCell ref="A303:S303"/>
    <mergeCell ref="A305:S305"/>
    <mergeCell ref="M293:N293"/>
    <mergeCell ref="O293:O294"/>
    <mergeCell ref="P293:P294"/>
    <mergeCell ref="Q293:Q294"/>
    <mergeCell ref="R293:R294"/>
    <mergeCell ref="S293:S294"/>
    <mergeCell ref="R292:S292"/>
    <mergeCell ref="A293:A294"/>
    <mergeCell ref="B293:B294"/>
    <mergeCell ref="C293:C294"/>
    <mergeCell ref="D293:D294"/>
    <mergeCell ref="E293:E294"/>
    <mergeCell ref="F293:H293"/>
    <mergeCell ref="I293:I294"/>
    <mergeCell ref="J293:J294"/>
    <mergeCell ref="K293:L293"/>
    <mergeCell ref="A292:C292"/>
    <mergeCell ref="D292:E292"/>
    <mergeCell ref="F292:H292"/>
    <mergeCell ref="I292:J292"/>
    <mergeCell ref="K292:N292"/>
    <mergeCell ref="O292:Q292"/>
    <mergeCell ref="A286:S286"/>
    <mergeCell ref="A287:S287"/>
    <mergeCell ref="A288:S288"/>
    <mergeCell ref="A289:S289"/>
    <mergeCell ref="A290:S290"/>
    <mergeCell ref="A291:S291"/>
    <mergeCell ref="A281:S281"/>
    <mergeCell ref="A282:S282"/>
    <mergeCell ref="A283:S283"/>
    <mergeCell ref="A284:S284"/>
    <mergeCell ref="A285:S285"/>
    <mergeCell ref="A267:S267"/>
    <mergeCell ref="A269:S269"/>
    <mergeCell ref="A271:S271"/>
    <mergeCell ref="A273:S273"/>
    <mergeCell ref="A275:S275"/>
    <mergeCell ref="A277:S277"/>
    <mergeCell ref="A255:S255"/>
    <mergeCell ref="A257:S257"/>
    <mergeCell ref="A259:S259"/>
    <mergeCell ref="A261:S261"/>
    <mergeCell ref="A263:S263"/>
    <mergeCell ref="A265:S265"/>
    <mergeCell ref="M253:N253"/>
    <mergeCell ref="O253:O254"/>
    <mergeCell ref="P253:P254"/>
    <mergeCell ref="Q253:Q254"/>
    <mergeCell ref="R253:R254"/>
    <mergeCell ref="S253:S254"/>
    <mergeCell ref="R252:S252"/>
    <mergeCell ref="A253:A254"/>
    <mergeCell ref="B253:B254"/>
    <mergeCell ref="C253:C254"/>
    <mergeCell ref="D253:D254"/>
    <mergeCell ref="E253:E254"/>
    <mergeCell ref="F253:H253"/>
    <mergeCell ref="I253:I254"/>
    <mergeCell ref="J253:J254"/>
    <mergeCell ref="K253:L253"/>
    <mergeCell ref="A252:C252"/>
    <mergeCell ref="D252:E252"/>
    <mergeCell ref="F252:H252"/>
    <mergeCell ref="I252:J252"/>
    <mergeCell ref="K252:N252"/>
    <mergeCell ref="O252:Q252"/>
    <mergeCell ref="A246:S246"/>
    <mergeCell ref="A247:S247"/>
    <mergeCell ref="A248:S248"/>
    <mergeCell ref="A249:S249"/>
    <mergeCell ref="A250:S250"/>
    <mergeCell ref="A251:S251"/>
    <mergeCell ref="A241:S241"/>
    <mergeCell ref="A242:S242"/>
    <mergeCell ref="A243:S243"/>
    <mergeCell ref="A244:S244"/>
    <mergeCell ref="A245:S245"/>
    <mergeCell ref="A227:S227"/>
    <mergeCell ref="A229:S229"/>
    <mergeCell ref="A231:S231"/>
    <mergeCell ref="A233:S233"/>
    <mergeCell ref="A235:S235"/>
    <mergeCell ref="A237:S237"/>
    <mergeCell ref="A215:S215"/>
    <mergeCell ref="A217:S217"/>
    <mergeCell ref="A219:S219"/>
    <mergeCell ref="A221:S221"/>
    <mergeCell ref="A223:S223"/>
    <mergeCell ref="A225:S225"/>
    <mergeCell ref="M213:N213"/>
    <mergeCell ref="O213:O214"/>
    <mergeCell ref="P213:P214"/>
    <mergeCell ref="Q213:Q214"/>
    <mergeCell ref="R213:R214"/>
    <mergeCell ref="S213:S214"/>
    <mergeCell ref="R212:S212"/>
    <mergeCell ref="A213:A214"/>
    <mergeCell ref="B213:B214"/>
    <mergeCell ref="C213:C214"/>
    <mergeCell ref="D213:D214"/>
    <mergeCell ref="E213:E214"/>
    <mergeCell ref="F213:H213"/>
    <mergeCell ref="I213:I214"/>
    <mergeCell ref="J213:J214"/>
    <mergeCell ref="K213:L213"/>
    <mergeCell ref="A212:C212"/>
    <mergeCell ref="D212:E212"/>
    <mergeCell ref="F212:H212"/>
    <mergeCell ref="I212:J212"/>
    <mergeCell ref="K212:N212"/>
    <mergeCell ref="O212:Q212"/>
    <mergeCell ref="A206:S206"/>
    <mergeCell ref="A207:S207"/>
    <mergeCell ref="A208:S208"/>
    <mergeCell ref="A209:S209"/>
    <mergeCell ref="A210:S210"/>
    <mergeCell ref="A211:S211"/>
    <mergeCell ref="A201:S201"/>
    <mergeCell ref="A202:S202"/>
    <mergeCell ref="A203:S203"/>
    <mergeCell ref="A204:S204"/>
    <mergeCell ref="A205:S205"/>
    <mergeCell ref="A187:S187"/>
    <mergeCell ref="A189:S189"/>
    <mergeCell ref="A191:S191"/>
    <mergeCell ref="A193:S193"/>
    <mergeCell ref="A195:S195"/>
    <mergeCell ref="A197:S197"/>
    <mergeCell ref="A175:S175"/>
    <mergeCell ref="A177:S177"/>
    <mergeCell ref="A179:S179"/>
    <mergeCell ref="A181:S181"/>
    <mergeCell ref="A183:S183"/>
    <mergeCell ref="A185:S185"/>
    <mergeCell ref="M173:N173"/>
    <mergeCell ref="O173:O174"/>
    <mergeCell ref="P173:P174"/>
    <mergeCell ref="Q173:Q174"/>
    <mergeCell ref="R173:R174"/>
    <mergeCell ref="S173:S174"/>
    <mergeCell ref="R172:S172"/>
    <mergeCell ref="A173:A174"/>
    <mergeCell ref="B173:B174"/>
    <mergeCell ref="C173:C174"/>
    <mergeCell ref="D173:D174"/>
    <mergeCell ref="E173:E174"/>
    <mergeCell ref="F173:H173"/>
    <mergeCell ref="I173:I174"/>
    <mergeCell ref="J173:J174"/>
    <mergeCell ref="K173:L173"/>
    <mergeCell ref="A172:C172"/>
    <mergeCell ref="D172:E172"/>
    <mergeCell ref="F172:H172"/>
    <mergeCell ref="I172:J172"/>
    <mergeCell ref="K172:N172"/>
    <mergeCell ref="O172:Q172"/>
    <mergeCell ref="A166:S166"/>
    <mergeCell ref="A167:S167"/>
    <mergeCell ref="A168:S168"/>
    <mergeCell ref="A169:S169"/>
    <mergeCell ref="A170:S170"/>
    <mergeCell ref="A171:S171"/>
    <mergeCell ref="A161:S161"/>
    <mergeCell ref="A162:S162"/>
    <mergeCell ref="A163:S163"/>
    <mergeCell ref="A164:S164"/>
    <mergeCell ref="A165:S165"/>
    <mergeCell ref="A147:S147"/>
    <mergeCell ref="A149:S149"/>
    <mergeCell ref="A151:S151"/>
    <mergeCell ref="A153:S153"/>
    <mergeCell ref="A155:S155"/>
    <mergeCell ref="A157:S157"/>
    <mergeCell ref="A135:S135"/>
    <mergeCell ref="A137:S137"/>
    <mergeCell ref="A139:S139"/>
    <mergeCell ref="A141:S141"/>
    <mergeCell ref="A143:S143"/>
    <mergeCell ref="A145:S145"/>
    <mergeCell ref="M133:N133"/>
    <mergeCell ref="O133:O134"/>
    <mergeCell ref="P133:P134"/>
    <mergeCell ref="Q133:Q134"/>
    <mergeCell ref="R133:R134"/>
    <mergeCell ref="S133:S134"/>
    <mergeCell ref="R132:S132"/>
    <mergeCell ref="A133:A134"/>
    <mergeCell ref="B133:B134"/>
    <mergeCell ref="C133:C134"/>
    <mergeCell ref="D133:D134"/>
    <mergeCell ref="E133:E134"/>
    <mergeCell ref="F133:H133"/>
    <mergeCell ref="I133:I134"/>
    <mergeCell ref="J133:J134"/>
    <mergeCell ref="K133:L133"/>
    <mergeCell ref="A132:C132"/>
    <mergeCell ref="D132:E132"/>
    <mergeCell ref="F132:H132"/>
    <mergeCell ref="I132:J132"/>
    <mergeCell ref="K132:N132"/>
    <mergeCell ref="O132:Q132"/>
    <mergeCell ref="A126:S126"/>
    <mergeCell ref="A127:S127"/>
    <mergeCell ref="A128:S128"/>
    <mergeCell ref="A129:S129"/>
    <mergeCell ref="A130:S130"/>
    <mergeCell ref="A131:S131"/>
    <mergeCell ref="A121:S121"/>
    <mergeCell ref="A122:S122"/>
    <mergeCell ref="A123:S123"/>
    <mergeCell ref="A124:S124"/>
    <mergeCell ref="A125:S125"/>
    <mergeCell ref="A107:S107"/>
    <mergeCell ref="A109:S109"/>
    <mergeCell ref="A111:S111"/>
    <mergeCell ref="A113:S113"/>
    <mergeCell ref="A115:S115"/>
    <mergeCell ref="A117:S117"/>
    <mergeCell ref="A95:S95"/>
    <mergeCell ref="A97:S97"/>
    <mergeCell ref="A99:S99"/>
    <mergeCell ref="A101:S101"/>
    <mergeCell ref="A103:S103"/>
    <mergeCell ref="A105:S105"/>
    <mergeCell ref="M93:N93"/>
    <mergeCell ref="O93:O94"/>
    <mergeCell ref="P93:P94"/>
    <mergeCell ref="Q93:Q94"/>
    <mergeCell ref="R93:R94"/>
    <mergeCell ref="S93:S94"/>
    <mergeCell ref="R92:S92"/>
    <mergeCell ref="A93:A94"/>
    <mergeCell ref="B93:B94"/>
    <mergeCell ref="C93:C94"/>
    <mergeCell ref="D93:D94"/>
    <mergeCell ref="E93:E94"/>
    <mergeCell ref="F93:H93"/>
    <mergeCell ref="I93:I94"/>
    <mergeCell ref="J93:J94"/>
    <mergeCell ref="K93:L93"/>
    <mergeCell ref="A92:C92"/>
    <mergeCell ref="D92:E92"/>
    <mergeCell ref="F92:H92"/>
    <mergeCell ref="I92:J92"/>
    <mergeCell ref="K92:N92"/>
    <mergeCell ref="O92:Q92"/>
    <mergeCell ref="A86:S86"/>
    <mergeCell ref="A87:S87"/>
    <mergeCell ref="A88:S88"/>
    <mergeCell ref="A89:S89"/>
    <mergeCell ref="A90:S90"/>
    <mergeCell ref="A91:S91"/>
    <mergeCell ref="A81:S81"/>
    <mergeCell ref="A82:S82"/>
    <mergeCell ref="A83:S83"/>
    <mergeCell ref="A84:S84"/>
    <mergeCell ref="A85:S85"/>
    <mergeCell ref="A80:S80"/>
    <mergeCell ref="A66:S66"/>
    <mergeCell ref="A68:S68"/>
    <mergeCell ref="A70:S70"/>
    <mergeCell ref="A72:S72"/>
    <mergeCell ref="A74:S74"/>
    <mergeCell ref="A76:S76"/>
    <mergeCell ref="A54:S54"/>
    <mergeCell ref="A56:S56"/>
    <mergeCell ref="A58:S58"/>
    <mergeCell ref="A60:S60"/>
    <mergeCell ref="A62:S62"/>
    <mergeCell ref="A64:S64"/>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26:S26"/>
    <mergeCell ref="A28:S28"/>
    <mergeCell ref="A30:S30"/>
    <mergeCell ref="A32:S32"/>
    <mergeCell ref="A34:S34"/>
    <mergeCell ref="A36:S36"/>
    <mergeCell ref="A14:S14"/>
    <mergeCell ref="A16:S16"/>
    <mergeCell ref="A18:S18"/>
    <mergeCell ref="A20:S20"/>
    <mergeCell ref="A22:S22"/>
    <mergeCell ref="A24:S24"/>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 ref="A359:S359"/>
    <mergeCell ref="A38:S38"/>
    <mergeCell ref="A78:S78"/>
    <mergeCell ref="A119:S119"/>
    <mergeCell ref="A159:S159"/>
    <mergeCell ref="A199:S199"/>
    <mergeCell ref="A239:S239"/>
    <mergeCell ref="A279:S279"/>
    <mergeCell ref="A319:S319"/>
    <mergeCell ref="A45:S45"/>
    <mergeCell ref="A46:S46"/>
    <mergeCell ref="A47:S47"/>
    <mergeCell ref="A48:S48"/>
    <mergeCell ref="A49:S49"/>
    <mergeCell ref="A50:S50"/>
    <mergeCell ref="A40:S40"/>
    <mergeCell ref="A41:S41"/>
    <mergeCell ref="A42:S42"/>
    <mergeCell ref="A43:S43"/>
    <mergeCell ref="A44:S44"/>
    <mergeCell ref="M52:N52"/>
    <mergeCell ref="O52:O53"/>
    <mergeCell ref="P52:P53"/>
    <mergeCell ref="Q52:Q53"/>
  </mergeCells>
  <dataValidations count="30">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378 M346 M336 M340 M35 M116 M424 M150 JI150 M298 M382 WVU224 M266 M27 M256 M218 M260 WVU63 M114 M156 TE150 M152 M302 M344 M192 JI152 M31 JI344 WVU23 M96 M140 TE152 M176 M186 M198 M304 M98 M112 ADA150 M384 WVU104 M220 M182 WVU424 M110 JI114 WVU150 AMW150 JI27 M17 M21 AWS150 WVU138 M138 M55 M148 WVU304 WLY118 JI31 BGO150 JI424 M108 JI140 M33 WVU140 M338 M136 TE424 WVU146 JI116 BQK150 M29 M23 M146 M180 M222 M15 M226 JI17 M262 M19 WVU142 JI304 JI35 ADA152 CAG150 JI384 M216 M306 CKC150 M316 JI33 M264 WVU144 M300 M342 JI29 M296 M258 M376 TE31 M422 M380 WVU264 M386 CTY150 JI136 DDU150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M178 DNQ150 DXM150 EHI150 ERE150 FBA150 FKW150 FUS150 GEO150 GOK150 GYG150 HIC150 HRY150 IBU150 ILQ150 IVM150 JFI150 JPE150 JZA150 KIW150 KSS150 LCO150 LMK150 LWG150 MGC150 MPY150 MZU150 NJQ150 NTM150 AMW152 AWS152 BGO152 BQK152 CAG152 CKC152 CTY152 DDU152 DNQ152 DXM152 M396 M352 ODI150 ONE150 OXA150 PGW150 PQS150 QAO150 QKK150 QUG150 REC150 RNY150 M75 M350 EHI152 ERE152 FBA152 FKW152 FUS152 GEO152 GOK152 GYG152 HIC152 HRY152 M57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420 M426 M416 M418 JI21 WVU344 M61 IBU152 ILQ152 M312 IVM152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100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184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M65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M67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M59 WVU384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25 TE384 ADA384 AMW384 AWS384 BGO384 BQK384 CAG384 CKC384 CTY384 DDU384 DNQ384 DXM384 EHI384 ERE384 FBA384 FKW384 FUS384 GEO384 GOK384 GYG384 HIC384 HRY384 IBU384 ILQ384 IVM384 JFI384 JPE384 JZA384 KIW384 KSS384 LCO384 LMK384 LWG384 MGC384 MPY384 MZU384 NJQ384 NTM384 ODI384 ONE384 OXA384 PGW384 PQS384 QAO384 QKK384 QUG384 REC384 RNY384 RXU384 SHQ384 SRM384 TBI384 TLE384 TE344 ADA344 AMW344 AWS344 BGO344 BQK344 CAG344 CKC344 CTY344 WVU27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WLY344 M234 TE304 ADA304 AMW304 AWS304 BGO304 BQK304 CAG304 CKC304 CTY304 M228 DDU304 DNQ304 DXM304 EHI304 ERE304 FBA304 FKW304 FUS304 GEO304 GOK304 GYG304 HIC304 HRY304 IBU304 ILQ304 IVM304 JFI304 JPE304 JZA304 KIW304 KSS304 LCO304 LMK304 LWG304 MGC304 MPY304 MZU304 NJQ304 NTM304 ODI304 ONE304 OXA304 PGW304 PQS304 QAO304 QKK304 QUG304 REC304 RNY304 RXU304 SHQ304 SRM304 TBI304 TLE304 TVA304 UEW304 UOS304 UYO304 VIK304 VSG304 WCC304 WLY304 M194 TE114 ADA114 AMW114 AWS114 BGO114 BQK114 CAG114 CKC114 CTY114 M268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JI264 TE264 ADA264 AMW264 AWS264 BGO264 BQK264 CAG264 CKC264 M308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M196 TE116 M73 M238 M278 M318 M358 M398 M438 M348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WVU118 M388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M428 JFI152 JPE152 JZA152 KIW152 KSS152 LCO152 LMK152 LWG152 MGC152 MPY152 MZU152 NJQ152 NTM152 ODI152 ONE152 OXA152 PGW152 M274 RXU150 SHQ150 WVU35 M236 PQS152 QAO152 QKK152 M276 ADA31 M356 M272 WVU156 AMW31 AWS31 BGO31 BQK31 CAG31 CKC31 CTY31 DDU31 DNQ31 M432 QUG152 REC152 RNY152 RXU152 SHQ152 SRM152 TBI152 M232 M392 WVU152 M390 ADA424 AMW424 AWS424 BGO424 BQK424 CAG424 CKC424 CTY424 DDU424 DNQ424 M106 WVU14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384 UEW384 UOS384 UYO384 VIK384 VSG384 WCC384 WLY384 M314 M188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7 UEW27 UOS27 UYO27 VIK27 VSG27 WCC27 WLY27 M354 M190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SRM150 TLE152 TVA152 UEW152 UOS152 UYO152 VIK152 VSG152 WCC152 WLY152 M71 M430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29 UEW29 UOS29 UYO29 VIK29 VSG29 WCC29 WLY29 M394 WVU29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VA35 UEW35 UOS35 UYO35 VIK35 VSG35 WCC35 WLY35 M436 M230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156 TVA156 UEW156 UOS156 UYO156 VIK156 VSG156 WCC156 WLY156 M434 M270 DXM424 EHI424 ERE424 FBA424 FKW424 FUS424 GEO424 GOK424 GYG424 HIC424 HRY424 IBU424 ILQ424 IVM424 JFI424 JPE424 JZA424 KIW424 KSS424 LCO424 LMK424 LWG424 MGC424 MPY424 MZU424 NJQ424 NTM424 ODI424 ONE424 OXA424 PGW424 PQS424 QAO424 QKK424 QUG424 REC424 RNY424 RXU424 SHQ424 SRM424 TBI424 TLE424 TVA424 UEW424 UOS424 UYO424 VIK424 VSG424 WCC424 WLY424 M104 TBI150 TLE33 TVA33 UEW33 UOS33 UYO33 VIK33 VSG33 WCC33 WLY33 WVU33 M310 TLE150 TVA150 UEW150 UOS150 UYO150 VIK150 VSG150 WCC150 WLY150 M69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84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M102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M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M224 JI224 TE224 ADA224 AMW224 AWS224 BGO224 BQK224 CAG224 CKC224 CTY224 DDU224 DNQ224 DXM224 EHI224 ERE224 FBA224 FKW224 FUS224 GEO224 GOK224 GYG224 HIC224 HRY224 IBU224 ILQ224 IVM224 JFI224 JPE224 JZA224 KIW224 KSS224 LCO224 LMK224 LWG224 MGC224 MPY224 MZU224 NJQ224 NTM224 ODI224 ONE224 OXA224 PGW224 PQS224 QAO224 QKK224 QUG224 REC224 RNY224 RXU224 SHQ224 SRM224 TBI224 TLE224 TVA224 UEW224 UOS224 UYO224 VIK224 VSG224 WCC224 WLY224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M77"/>
    <dataValidation type="textLength" allowBlank="1" showInputMessage="1" showErrorMessage="1" error="ACEASTĂ INFORMAŢIE LA NIVEL DE TOTAL AN 2009 NU SE VA COMPLETA!!!!!" sqref="M401 K401 K321 M321 M241 K241 M161 K161 M40 K40 K80:K81 M80:M81 K121 M121 K201 M201 M281 K281 M361 K361">
      <formula1>0</formula1>
      <formula2>0</formula2>
    </dataValidation>
    <dataValidation type="list" allowBlank="1" showInputMessage="1" showErrorMessage="1" sqref="C373:C374 C333:C334 C253:C254 C173:C174 C93:C94 C52:C53 C12:C13 C133:C134 C213:C214 C293:C294 C413:C414">
      <formula1>"Nr. total de solicitări(reşedinţă de judeţ+alte localităţi)"</formula1>
    </dataValidation>
    <dataValidation type="list" allowBlank="1" showInputMessage="1" showErrorMessage="1" sqref="B373:B374 B333:B334 B253:B254 B173:B174 B93:B94 B52:B53 B12:B13 B133:B134 B213:B214 B293:B294 B413:B414">
      <formula1>"Nr. solicitări din alte localităţi"</formula1>
    </dataValidation>
    <dataValidation type="list" allowBlank="1" showInputMessage="1" showErrorMessage="1" sqref="A373:A374 A333:A334 A253:A254 A173:A174 A93:A94 A52:A53 A12:A13 A133:A134 A213:A214 A293:A294 A413:A414">
      <formula1>"Nr. solicitări din reşedinţa de judeţ"</formula1>
    </dataValidation>
    <dataValidation type="list" allowBlank="1" showInputMessage="1" showErrorMessage="1" sqref="F373:H373 F333:H333 F253:H253 F173:H173 F93:H93 F52:H52 F12:H12 F133:H133 F213:H213 F293:H293 F413:H413">
      <formula1>"Nr. de solicitări pe domenii"</formula1>
    </dataValidation>
    <dataValidation type="list" allowBlank="1" showInputMessage="1" showErrorMessage="1" sqref="M374 M334 M254 M174 M94 M53 M13 M134 M214 M294 M414">
      <formula1>"litera din art. 12 HG 878/2005"</formula1>
    </dataValidation>
    <dataValidation type="list" allowBlank="1" showInputMessage="1" showErrorMessage="1" sqref="L374 L334 N334 L254 N254 L174 N174 L94 N94 L53 N53 L13 N13 L134 N134 N214 L214 N294 L294 N374 N414 L414">
      <formula1>"nr. solicitări"</formula1>
    </dataValidation>
    <dataValidation type="list" allowBlank="1" showInputMessage="1" showErrorMessage="1" sqref="K374 K334 K254 K174 K94 K53 K13 K134 K214 K294 K414">
      <formula1>"litera din art. 11 HG 878/2005"</formula1>
    </dataValidation>
    <dataValidation type="list" allowBlank="1" showInputMessage="1" showErrorMessage="1" sqref="K373 K333 K253 K173 K93 K52 K12 K133 K213 K293 K413">
      <formula1>"Conform art. 11"</formula1>
    </dataValidation>
    <dataValidation type="list" allowBlank="1" showInputMessage="1" showErrorMessage="1" sqref="S373:S374 S333:S334 S253:S254 S173:S174 S93:S94 S52:S53 S12:S13 S133:S134 S213:S214 S293:S294 S413:S414">
      <formula1>"Plângeri în instanţă (nr)"</formula1>
    </dataValidation>
    <dataValidation type="list" allowBlank="1" showInputMessage="1" showErrorMessage="1" sqref="R373:R374 R333:R334 R253:R254 R173:R174 R93:R94 R52:R53 R12:R13 R133:R134 R213:R214 R293:R294 R413:R414">
      <formula1>"Reclamaţii administrative (nr)"</formula1>
    </dataValidation>
    <dataValidation type="list" allowBlank="1" showInputMessage="1" showErrorMessage="1" sqref="R372:S372 R332:S332 R252:S252 R172:S172 R92:S92 R51:S51 R11:S11 R132:S132 R212:S212 R292:S292 R412:S412">
      <formula1>"Urmarea respingerii solicitării"</formula1>
    </dataValidation>
    <dataValidation type="list" allowBlank="1" showInputMessage="1" showErrorMessage="1" sqref="Q373:Q374 Q333:Q334 Q253:Q254 Q173:Q174 Q93:Q94 Q52:Q53 Q12:Q13 Q133:Q134 Q213:Q214 Q293:Q294 Q413:Q414">
      <formula1>"Telefonic (nr)"</formula1>
    </dataValidation>
    <dataValidation type="list" allowBlank="1" showInputMessage="1" showErrorMessage="1" sqref="P373:P374 P333:P334 P253:P254 P173:P174 P93:P94 P52:P53 P12:P13 P133:P134 P213:P214 P293:P294 P413:P414">
      <formula1>"Suport electronic (nr)"</formula1>
    </dataValidation>
    <dataValidation type="list" allowBlank="1" showInputMessage="1" showErrorMessage="1" sqref="O373:O374 O333:O334 O253:O254 O173:O174 O93:O94 O52:O53 O12:O13 O133:O134 O213:O214 O293:O294 O413:O414">
      <formula1>"Suport hârtie (nr)"</formula1>
    </dataValidation>
    <dataValidation type="list" allowBlank="1" showInputMessage="1" showErrorMessage="1" sqref="O372:Q372 O332:Q332 O252:Q252 O172:Q172 O92:Q92 O51:Q51 O11:Q11 O132:Q132 O212:Q212 O292:Q292 O412:Q412">
      <formula1>"Forma solicitării"</formula1>
    </dataValidation>
    <dataValidation type="list" allowBlank="1" showInputMessage="1" showErrorMessage="1" sqref="M373 M333 M253 M173 M93 M52 M12 M133 M213 M293 M413">
      <formula1>"Conform art. 12"</formula1>
    </dataValidation>
    <dataValidation type="list" allowBlank="1" showInputMessage="1" showErrorMessage="1" sqref="K372 K332 K252 K172 K92 K51 K11 K132 K212 K292 K412">
      <formula1>"Motivaţia respingerii"</formula1>
    </dataValidation>
    <dataValidation type="list" allowBlank="1" showInputMessage="1" showErrorMessage="1" sqref="J373:J374 J333:J334 J253:J254 J173:J174 J93:J94 J52:J53 J12:J13 J133:J134 J213:J214 J293:J294 J413:J414">
      <formula1>"Nefavorabilă (nr)"</formula1>
    </dataValidation>
    <dataValidation type="list" allowBlank="1" showInputMessage="1" showErrorMessage="1" sqref="I373:I374 I333:I334 I253:I254 I173:I174 I93:I94 I52:I53 I12:I13 I133:I134 I213:I214 I293:I294 I413:I414">
      <formula1>"Favorabilă (nr)"</formula1>
    </dataValidation>
    <dataValidation type="list" allowBlank="1" showInputMessage="1" showErrorMessage="1" sqref="I372:J372 I332:J332 I252:J252 I172:J172 I92:J92 I51:J51 I11:J11 I132:J132 I212:J212 I292:J292 I412:J412">
      <formula1>"Modalitate de rezolvare"</formula1>
    </dataValidation>
    <dataValidation type="list" allowBlank="1" showInputMessage="1" showErrorMessage="1" sqref="H374 H334 H254 H174 H94 H53 H13 H134 H214 H294 H414">
      <formula1>"C"</formula1>
    </dataValidation>
    <dataValidation type="list" allowBlank="1" showInputMessage="1" showErrorMessage="1" sqref="G374 G334 G254 G174 G94 G53 G13 G134 G214 G294 G414">
      <formula1>"B"</formula1>
    </dataValidation>
    <dataValidation type="list" allowBlank="1" showInputMessage="1" showErrorMessage="1" sqref="F374 F334 F254 F174 F94 F53 F13 F134 F214 F294 F414">
      <formula1>"A"</formula1>
    </dataValidation>
    <dataValidation type="list" allowBlank="1" showInputMessage="1" showErrorMessage="1" sqref="F372:H372 F332:H332 F252:H252 F172:H172 F92:H92 F51:H51 F11:H11 F132:H132 F212:H212 F292:H292 F412:H412">
      <formula1>"Domenii (şi tipuri de informaţii)"</formula1>
    </dataValidation>
    <dataValidation type="list" allowBlank="1" showInputMessage="1" showErrorMessage="1" sqref="E373:E374 E333:E334 E253:E254 E173:E174 E93:E94 E52:E53 E12:E13 E133:E134 E213:E214 E293:E294 E413:E414">
      <formula1>"Nr. de solicitări primite de la persoane juridice"</formula1>
    </dataValidation>
    <dataValidation type="list" allowBlank="1" showInputMessage="1" showErrorMessage="1" sqref="D373:D374 D333:D334 D253:D254 D173:D174 D93:D94 D52:D53 D12:D13 D133:D134 D213:D214 D293:D294 D413:D414">
      <formula1>"Nr. de solicitări primite de la persoane fizice"</formula1>
    </dataValidation>
    <dataValidation type="list" allowBlank="1" showInputMessage="1" showErrorMessage="1" sqref="D372:E372 D332:E332 D252:E252 D172:E172 D92:E92 D51:E51 D11:E11 D132:E132 D212:E212 D292:E292 D412:E412">
      <formula1>"Categoria solicitantului"</formula1>
    </dataValidation>
    <dataValidation type="list" allowBlank="1" showInputMessage="1" showErrorMessage="1" sqref="A372:C372 A332:C332 A252:C252 A172:C172 A92:C92 A51:C51 A11:C11 A132:C132 A212:C212 A292:C292 A412:C412">
      <formula1>"Tipul localităţii de unde provine solicitantul"</formula1>
    </dataValidation>
  </dataValidations>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workbookViewId="0">
      <selection activeCell="A37" sqref="A37:XFD37"/>
    </sheetView>
  </sheetViews>
  <sheetFormatPr defaultRowHeight="12.75"/>
  <cols>
    <col min="1" max="16384" width="9.140625" style="11"/>
  </cols>
  <sheetData>
    <row r="1" spans="1:20" ht="21.75" customHeight="1">
      <c r="A1" s="1624" t="s">
        <v>2880</v>
      </c>
      <c r="B1" s="1625"/>
      <c r="C1" s="1625"/>
      <c r="D1" s="1625"/>
      <c r="E1" s="1625"/>
      <c r="F1" s="1625"/>
      <c r="G1" s="1625"/>
      <c r="H1" s="1625"/>
      <c r="I1" s="1625"/>
      <c r="J1" s="1625"/>
      <c r="K1" s="1625"/>
      <c r="L1" s="1625"/>
      <c r="M1" s="1625"/>
      <c r="N1" s="1625"/>
      <c r="O1" s="1625"/>
      <c r="P1" s="1625"/>
      <c r="Q1" s="1625"/>
      <c r="R1" s="1625"/>
      <c r="S1" s="1626"/>
    </row>
    <row r="2" spans="1:20">
      <c r="A2" s="1627" t="s">
        <v>3654</v>
      </c>
      <c r="B2" s="1122"/>
      <c r="C2" s="1122"/>
      <c r="D2" s="1122"/>
      <c r="E2" s="1122"/>
      <c r="F2" s="1122"/>
      <c r="G2" s="1122"/>
      <c r="H2" s="1122"/>
      <c r="I2" s="1122"/>
      <c r="J2" s="1122"/>
      <c r="K2" s="1122"/>
      <c r="L2" s="1122"/>
      <c r="M2" s="1122"/>
      <c r="N2" s="1122"/>
      <c r="O2" s="1122"/>
      <c r="P2" s="1122"/>
      <c r="Q2" s="1122"/>
      <c r="R2" s="1122"/>
      <c r="S2" s="1628"/>
    </row>
    <row r="3" spans="1:20">
      <c r="A3" s="1191" t="s">
        <v>2464</v>
      </c>
      <c r="B3" s="977"/>
      <c r="C3" s="977"/>
      <c r="D3" s="977"/>
      <c r="E3" s="977"/>
      <c r="F3" s="977"/>
      <c r="G3" s="977"/>
      <c r="H3" s="977"/>
      <c r="I3" s="977"/>
      <c r="J3" s="977"/>
      <c r="K3" s="977"/>
      <c r="L3" s="977"/>
      <c r="M3" s="977"/>
      <c r="N3" s="977"/>
      <c r="O3" s="977"/>
      <c r="P3" s="977"/>
      <c r="Q3" s="977"/>
      <c r="R3" s="977"/>
      <c r="S3" s="1192"/>
    </row>
    <row r="4" spans="1:20">
      <c r="A4" s="1191" t="s">
        <v>1310</v>
      </c>
      <c r="B4" s="977"/>
      <c r="C4" s="977"/>
      <c r="D4" s="977"/>
      <c r="E4" s="977"/>
      <c r="F4" s="977"/>
      <c r="G4" s="977"/>
      <c r="H4" s="977"/>
      <c r="I4" s="977"/>
      <c r="J4" s="977"/>
      <c r="K4" s="977"/>
      <c r="L4" s="977"/>
      <c r="M4" s="977"/>
      <c r="N4" s="977"/>
      <c r="O4" s="977"/>
      <c r="P4" s="977"/>
      <c r="Q4" s="977"/>
      <c r="R4" s="977"/>
      <c r="S4" s="1192"/>
    </row>
    <row r="5" spans="1:20">
      <c r="A5" s="1191" t="s">
        <v>2465</v>
      </c>
      <c r="B5" s="977"/>
      <c r="C5" s="977"/>
      <c r="D5" s="977"/>
      <c r="E5" s="977"/>
      <c r="F5" s="977"/>
      <c r="G5" s="977"/>
      <c r="H5" s="977"/>
      <c r="I5" s="977"/>
      <c r="J5" s="977"/>
      <c r="K5" s="977"/>
      <c r="L5" s="977"/>
      <c r="M5" s="977"/>
      <c r="N5" s="977"/>
      <c r="O5" s="977"/>
      <c r="P5" s="977"/>
      <c r="Q5" s="977"/>
      <c r="R5" s="977"/>
      <c r="S5" s="1192"/>
    </row>
    <row r="6" spans="1:20">
      <c r="A6" s="1191" t="s">
        <v>2466</v>
      </c>
      <c r="B6" s="977"/>
      <c r="C6" s="977"/>
      <c r="D6" s="977"/>
      <c r="E6" s="977"/>
      <c r="F6" s="977"/>
      <c r="G6" s="977"/>
      <c r="H6" s="977"/>
      <c r="I6" s="977"/>
      <c r="J6" s="977"/>
      <c r="K6" s="977"/>
      <c r="L6" s="977"/>
      <c r="M6" s="977"/>
      <c r="N6" s="977"/>
      <c r="O6" s="977"/>
      <c r="P6" s="977"/>
      <c r="Q6" s="977"/>
      <c r="R6" s="977"/>
      <c r="S6" s="1192"/>
    </row>
    <row r="7" spans="1:20">
      <c r="A7" s="1191" t="s">
        <v>2467</v>
      </c>
      <c r="B7" s="977"/>
      <c r="C7" s="977"/>
      <c r="D7" s="977"/>
      <c r="E7" s="977"/>
      <c r="F7" s="977"/>
      <c r="G7" s="977"/>
      <c r="H7" s="977"/>
      <c r="I7" s="977"/>
      <c r="J7" s="977"/>
      <c r="K7" s="977"/>
      <c r="L7" s="977"/>
      <c r="M7" s="977"/>
      <c r="N7" s="977"/>
      <c r="O7" s="977"/>
      <c r="P7" s="977"/>
      <c r="Q7" s="977"/>
      <c r="R7" s="977"/>
      <c r="S7" s="1192"/>
    </row>
    <row r="8" spans="1:20">
      <c r="A8" s="1191" t="s">
        <v>2468</v>
      </c>
      <c r="B8" s="977"/>
      <c r="C8" s="977"/>
      <c r="D8" s="977"/>
      <c r="E8" s="977"/>
      <c r="F8" s="977"/>
      <c r="G8" s="977"/>
      <c r="H8" s="977"/>
      <c r="I8" s="977"/>
      <c r="J8" s="977"/>
      <c r="K8" s="977"/>
      <c r="L8" s="977"/>
      <c r="M8" s="977"/>
      <c r="N8" s="977"/>
      <c r="O8" s="977"/>
      <c r="P8" s="977"/>
      <c r="Q8" s="977"/>
      <c r="R8" s="977"/>
      <c r="S8" s="1192"/>
    </row>
    <row r="9" spans="1:20">
      <c r="A9" s="1191" t="s">
        <v>2469</v>
      </c>
      <c r="B9" s="977"/>
      <c r="C9" s="977"/>
      <c r="D9" s="977"/>
      <c r="E9" s="977"/>
      <c r="F9" s="977"/>
      <c r="G9" s="977"/>
      <c r="H9" s="977"/>
      <c r="I9" s="977"/>
      <c r="J9" s="977"/>
      <c r="K9" s="977"/>
      <c r="L9" s="977"/>
      <c r="M9" s="977"/>
      <c r="N9" s="977"/>
      <c r="O9" s="977"/>
      <c r="P9" s="977"/>
      <c r="Q9" s="977"/>
      <c r="R9" s="977"/>
      <c r="S9" s="1192"/>
    </row>
    <row r="10" spans="1:20">
      <c r="A10" s="1193" t="s">
        <v>2470</v>
      </c>
      <c r="B10" s="983"/>
      <c r="C10" s="983"/>
      <c r="D10" s="983"/>
      <c r="E10" s="983"/>
      <c r="F10" s="983"/>
      <c r="G10" s="983"/>
      <c r="H10" s="983"/>
      <c r="I10" s="983"/>
      <c r="J10" s="983"/>
      <c r="K10" s="983"/>
      <c r="L10" s="983"/>
      <c r="M10" s="983"/>
      <c r="N10" s="983"/>
      <c r="O10" s="983"/>
      <c r="P10" s="983"/>
      <c r="Q10" s="983"/>
      <c r="R10" s="983"/>
      <c r="S10" s="1194"/>
    </row>
    <row r="11" spans="1:20" ht="36.75" customHeight="1">
      <c r="A11" s="119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1196"/>
    </row>
    <row r="12" spans="1:20" ht="32.25" customHeight="1">
      <c r="A12" s="1202" t="s">
        <v>48</v>
      </c>
      <c r="B12" s="991" t="s">
        <v>49</v>
      </c>
      <c r="C12" s="1144"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1201" t="s">
        <v>62</v>
      </c>
    </row>
    <row r="13" spans="1:20" ht="59.25" customHeight="1">
      <c r="A13" s="1195"/>
      <c r="B13" s="985"/>
      <c r="C13" s="1145"/>
      <c r="D13" s="985"/>
      <c r="E13" s="985"/>
      <c r="F13" s="191" t="s">
        <v>63</v>
      </c>
      <c r="G13" s="191" t="s">
        <v>64</v>
      </c>
      <c r="H13" s="191" t="s">
        <v>65</v>
      </c>
      <c r="I13" s="985"/>
      <c r="J13" s="985"/>
      <c r="K13" s="193" t="s">
        <v>66</v>
      </c>
      <c r="L13" s="193" t="s">
        <v>67</v>
      </c>
      <c r="M13" s="193" t="s">
        <v>68</v>
      </c>
      <c r="N13" s="193" t="s">
        <v>67</v>
      </c>
      <c r="O13" s="985"/>
      <c r="P13" s="985"/>
      <c r="Q13" s="985"/>
      <c r="R13" s="985"/>
      <c r="S13" s="1196"/>
    </row>
    <row r="14" spans="1:20">
      <c r="A14" s="1197" t="s">
        <v>69</v>
      </c>
      <c r="B14" s="994"/>
      <c r="C14" s="994"/>
      <c r="D14" s="994"/>
      <c r="E14" s="994"/>
      <c r="F14" s="994"/>
      <c r="G14" s="994"/>
      <c r="H14" s="994"/>
      <c r="I14" s="994"/>
      <c r="J14" s="994"/>
      <c r="K14" s="994"/>
      <c r="L14" s="994"/>
      <c r="M14" s="994"/>
      <c r="N14" s="994"/>
      <c r="O14" s="994"/>
      <c r="P14" s="994"/>
      <c r="Q14" s="994"/>
      <c r="R14" s="994"/>
      <c r="S14" s="1198"/>
    </row>
    <row r="15" spans="1:20" s="680" customFormat="1">
      <c r="A15" s="681">
        <v>5</v>
      </c>
      <c r="B15" s="681">
        <v>5</v>
      </c>
      <c r="C15" s="681">
        <v>5</v>
      </c>
      <c r="D15" s="681">
        <v>5</v>
      </c>
      <c r="E15" s="681">
        <v>5</v>
      </c>
      <c r="F15" s="681">
        <v>5</v>
      </c>
      <c r="G15" s="681">
        <v>5</v>
      </c>
      <c r="H15" s="681">
        <v>5</v>
      </c>
      <c r="I15" s="681">
        <v>5</v>
      </c>
      <c r="J15" s="681">
        <v>5</v>
      </c>
      <c r="K15" s="681">
        <v>5</v>
      </c>
      <c r="L15" s="681">
        <v>5</v>
      </c>
      <c r="M15" s="681">
        <v>5</v>
      </c>
      <c r="N15" s="681">
        <v>5</v>
      </c>
      <c r="O15" s="681">
        <v>5</v>
      </c>
      <c r="P15" s="681">
        <v>5</v>
      </c>
      <c r="Q15" s="681">
        <v>5</v>
      </c>
      <c r="R15" s="681">
        <v>5</v>
      </c>
      <c r="S15" s="681">
        <v>5</v>
      </c>
      <c r="T15" s="679"/>
    </row>
    <row r="16" spans="1:20">
      <c r="A16" s="1283" t="s">
        <v>70</v>
      </c>
      <c r="B16" s="1119"/>
      <c r="C16" s="1119"/>
      <c r="D16" s="1119"/>
      <c r="E16" s="1119"/>
      <c r="F16" s="1119"/>
      <c r="G16" s="1119"/>
      <c r="H16" s="1119"/>
      <c r="I16" s="1119"/>
      <c r="J16" s="1119"/>
      <c r="K16" s="1119"/>
      <c r="L16" s="1119"/>
      <c r="M16" s="1119"/>
      <c r="N16" s="1119"/>
      <c r="O16" s="1119"/>
      <c r="P16" s="1119"/>
      <c r="Q16" s="1119"/>
      <c r="R16" s="1119"/>
      <c r="S16" s="1284"/>
    </row>
    <row r="17" spans="1:20" s="725" customFormat="1">
      <c r="A17" s="48">
        <v>0</v>
      </c>
      <c r="B17" s="48">
        <v>2</v>
      </c>
      <c r="C17" s="48">
        <v>2</v>
      </c>
      <c r="D17" s="48">
        <v>2</v>
      </c>
      <c r="E17" s="48">
        <v>0</v>
      </c>
      <c r="F17" s="48">
        <v>0</v>
      </c>
      <c r="G17" s="48">
        <v>2</v>
      </c>
      <c r="H17" s="48">
        <v>0</v>
      </c>
      <c r="I17" s="48">
        <v>2</v>
      </c>
      <c r="J17" s="48">
        <v>0</v>
      </c>
      <c r="K17" s="48">
        <v>0</v>
      </c>
      <c r="L17" s="48">
        <v>0</v>
      </c>
      <c r="M17" s="48">
        <v>0</v>
      </c>
      <c r="N17" s="48">
        <v>0</v>
      </c>
      <c r="O17" s="48">
        <v>0</v>
      </c>
      <c r="P17" s="48">
        <v>2</v>
      </c>
      <c r="Q17" s="48">
        <v>0</v>
      </c>
      <c r="R17" s="48">
        <v>0</v>
      </c>
      <c r="S17" s="48">
        <v>0</v>
      </c>
      <c r="T17" s="721"/>
    </row>
    <row r="18" spans="1:20">
      <c r="A18" s="1197" t="s">
        <v>71</v>
      </c>
      <c r="B18" s="994"/>
      <c r="C18" s="994"/>
      <c r="D18" s="994"/>
      <c r="E18" s="994"/>
      <c r="F18" s="994"/>
      <c r="G18" s="994"/>
      <c r="H18" s="994"/>
      <c r="I18" s="994"/>
      <c r="J18" s="994"/>
      <c r="K18" s="994"/>
      <c r="L18" s="994"/>
      <c r="M18" s="994"/>
      <c r="N18" s="994"/>
      <c r="O18" s="994"/>
      <c r="P18" s="994"/>
      <c r="Q18" s="994"/>
      <c r="R18" s="994"/>
      <c r="S18" s="1198"/>
    </row>
    <row r="19" spans="1:20" s="735" customFormat="1">
      <c r="A19" s="380">
        <v>2</v>
      </c>
      <c r="B19" s="380">
        <v>1</v>
      </c>
      <c r="C19" s="380">
        <v>2</v>
      </c>
      <c r="D19" s="380">
        <v>1</v>
      </c>
      <c r="E19" s="380">
        <v>1</v>
      </c>
      <c r="F19" s="380">
        <v>0</v>
      </c>
      <c r="G19" s="380">
        <v>2</v>
      </c>
      <c r="H19" s="380">
        <v>0</v>
      </c>
      <c r="I19" s="380">
        <v>2</v>
      </c>
      <c r="J19" s="380">
        <v>0</v>
      </c>
      <c r="K19" s="380">
        <v>0</v>
      </c>
      <c r="L19" s="380">
        <v>0</v>
      </c>
      <c r="M19" s="380">
        <v>0</v>
      </c>
      <c r="N19" s="380">
        <v>0</v>
      </c>
      <c r="O19" s="380">
        <v>0</v>
      </c>
      <c r="P19" s="380">
        <v>2</v>
      </c>
      <c r="Q19" s="380">
        <v>0</v>
      </c>
      <c r="R19" s="380">
        <v>0</v>
      </c>
      <c r="S19" s="380">
        <v>0</v>
      </c>
      <c r="T19" s="113"/>
    </row>
    <row r="20" spans="1:20">
      <c r="A20" s="1197" t="s">
        <v>72</v>
      </c>
      <c r="B20" s="994"/>
      <c r="C20" s="994"/>
      <c r="D20" s="994"/>
      <c r="E20" s="994"/>
      <c r="F20" s="994"/>
      <c r="G20" s="994"/>
      <c r="H20" s="994"/>
      <c r="I20" s="994"/>
      <c r="J20" s="994"/>
      <c r="K20" s="994"/>
      <c r="L20" s="994"/>
      <c r="M20" s="994"/>
      <c r="N20" s="994"/>
      <c r="O20" s="994"/>
      <c r="P20" s="994"/>
      <c r="Q20" s="994"/>
      <c r="R20" s="994"/>
      <c r="S20" s="1198"/>
    </row>
    <row r="21" spans="1:20" s="775" customFormat="1">
      <c r="A21" s="48">
        <v>1</v>
      </c>
      <c r="B21" s="48">
        <v>0</v>
      </c>
      <c r="C21" s="48">
        <v>1</v>
      </c>
      <c r="D21" s="48">
        <v>0</v>
      </c>
      <c r="E21" s="48">
        <v>1</v>
      </c>
      <c r="F21" s="48">
        <v>0</v>
      </c>
      <c r="G21" s="48">
        <v>1</v>
      </c>
      <c r="H21" s="48">
        <v>0</v>
      </c>
      <c r="I21" s="48">
        <v>1</v>
      </c>
      <c r="J21" s="48">
        <v>0</v>
      </c>
      <c r="K21" s="48">
        <v>0</v>
      </c>
      <c r="L21" s="48">
        <v>0</v>
      </c>
      <c r="M21" s="48">
        <v>0</v>
      </c>
      <c r="N21" s="48">
        <v>0</v>
      </c>
      <c r="O21" s="48">
        <v>0</v>
      </c>
      <c r="P21" s="48">
        <v>1</v>
      </c>
      <c r="Q21" s="48">
        <v>0</v>
      </c>
      <c r="R21" s="48">
        <v>0</v>
      </c>
      <c r="S21" s="48">
        <v>0</v>
      </c>
      <c r="T21" s="773"/>
    </row>
    <row r="22" spans="1:20">
      <c r="A22" s="1199" t="s">
        <v>73</v>
      </c>
      <c r="B22" s="995"/>
      <c r="C22" s="995"/>
      <c r="D22" s="995"/>
      <c r="E22" s="995"/>
      <c r="F22" s="995"/>
      <c r="G22" s="995"/>
      <c r="H22" s="995"/>
      <c r="I22" s="995"/>
      <c r="J22" s="995"/>
      <c r="K22" s="995"/>
      <c r="L22" s="995"/>
      <c r="M22" s="995"/>
      <c r="N22" s="995"/>
      <c r="O22" s="995"/>
      <c r="P22" s="995"/>
      <c r="Q22" s="995"/>
      <c r="R22" s="995"/>
      <c r="S22" s="1200"/>
    </row>
    <row r="23" spans="1:20" s="791" customFormat="1">
      <c r="A23" s="48">
        <v>1</v>
      </c>
      <c r="B23" s="48">
        <v>0</v>
      </c>
      <c r="C23" s="48">
        <v>1</v>
      </c>
      <c r="D23" s="48">
        <v>0</v>
      </c>
      <c r="E23" s="48">
        <v>1</v>
      </c>
      <c r="F23" s="48">
        <v>0</v>
      </c>
      <c r="G23" s="48">
        <v>1</v>
      </c>
      <c r="H23" s="48">
        <v>0</v>
      </c>
      <c r="I23" s="48">
        <v>1</v>
      </c>
      <c r="J23" s="48">
        <v>0</v>
      </c>
      <c r="K23" s="48">
        <v>0</v>
      </c>
      <c r="L23" s="48">
        <v>0</v>
      </c>
      <c r="M23" s="48">
        <v>0</v>
      </c>
      <c r="N23" s="48">
        <v>0</v>
      </c>
      <c r="O23" s="48">
        <v>0</v>
      </c>
      <c r="P23" s="48">
        <v>1</v>
      </c>
      <c r="Q23" s="48">
        <v>0</v>
      </c>
      <c r="R23" s="48">
        <v>0</v>
      </c>
      <c r="S23" s="48">
        <v>0</v>
      </c>
      <c r="T23" s="790"/>
    </row>
    <row r="24" spans="1:20">
      <c r="A24" s="1197" t="s">
        <v>74</v>
      </c>
      <c r="B24" s="994"/>
      <c r="C24" s="994"/>
      <c r="D24" s="994"/>
      <c r="E24" s="994"/>
      <c r="F24" s="994"/>
      <c r="G24" s="994"/>
      <c r="H24" s="994"/>
      <c r="I24" s="994"/>
      <c r="J24" s="994"/>
      <c r="K24" s="994"/>
      <c r="L24" s="994"/>
      <c r="M24" s="994"/>
      <c r="N24" s="994"/>
      <c r="O24" s="994"/>
      <c r="P24" s="994"/>
      <c r="Q24" s="994"/>
      <c r="R24" s="994"/>
      <c r="S24" s="1198"/>
    </row>
    <row r="25" spans="1:20" s="310" customFormat="1">
      <c r="A25" s="48">
        <v>5</v>
      </c>
      <c r="B25" s="48">
        <v>2</v>
      </c>
      <c r="C25" s="48">
        <v>7</v>
      </c>
      <c r="D25" s="48">
        <v>4</v>
      </c>
      <c r="E25" s="48">
        <v>3</v>
      </c>
      <c r="F25" s="48">
        <v>0</v>
      </c>
      <c r="G25" s="48">
        <v>7</v>
      </c>
      <c r="H25" s="48">
        <v>0</v>
      </c>
      <c r="I25" s="48">
        <v>7</v>
      </c>
      <c r="J25" s="48">
        <v>0</v>
      </c>
      <c r="K25" s="48">
        <v>0</v>
      </c>
      <c r="L25" s="48">
        <v>0</v>
      </c>
      <c r="M25" s="48">
        <v>0</v>
      </c>
      <c r="N25" s="48">
        <v>0</v>
      </c>
      <c r="O25" s="48">
        <v>0</v>
      </c>
      <c r="P25" s="48">
        <v>5</v>
      </c>
      <c r="Q25" s="48">
        <v>2</v>
      </c>
      <c r="R25" s="48">
        <v>0</v>
      </c>
      <c r="S25" s="48">
        <v>0</v>
      </c>
    </row>
    <row r="26" spans="1:20">
      <c r="A26" s="1197" t="s">
        <v>75</v>
      </c>
      <c r="B26" s="994"/>
      <c r="C26" s="994"/>
      <c r="D26" s="994"/>
      <c r="E26" s="994"/>
      <c r="F26" s="994"/>
      <c r="G26" s="994"/>
      <c r="H26" s="994"/>
      <c r="I26" s="994"/>
      <c r="J26" s="994"/>
      <c r="K26" s="994"/>
      <c r="L26" s="994"/>
      <c r="M26" s="994"/>
      <c r="N26" s="994"/>
      <c r="O26" s="994"/>
      <c r="P26" s="994"/>
      <c r="Q26" s="994"/>
      <c r="R26" s="994"/>
      <c r="S26" s="1198"/>
    </row>
    <row r="27" spans="1:20" s="856" customFormat="1">
      <c r="A27" s="48">
        <v>3</v>
      </c>
      <c r="B27" s="48">
        <v>0</v>
      </c>
      <c r="C27" s="48">
        <v>3</v>
      </c>
      <c r="D27" s="48">
        <v>3</v>
      </c>
      <c r="E27" s="48">
        <v>0</v>
      </c>
      <c r="F27" s="48">
        <v>0</v>
      </c>
      <c r="G27" s="48">
        <v>3</v>
      </c>
      <c r="H27" s="48">
        <v>0</v>
      </c>
      <c r="I27" s="48">
        <v>3</v>
      </c>
      <c r="J27" s="48">
        <v>0</v>
      </c>
      <c r="K27" s="48">
        <v>0</v>
      </c>
      <c r="L27" s="48">
        <v>0</v>
      </c>
      <c r="M27" s="48">
        <v>0</v>
      </c>
      <c r="N27" s="48">
        <v>0</v>
      </c>
      <c r="O27" s="48">
        <v>0</v>
      </c>
      <c r="P27" s="48">
        <v>2</v>
      </c>
      <c r="Q27" s="48">
        <v>1</v>
      </c>
      <c r="R27" s="48">
        <v>0</v>
      </c>
      <c r="S27" s="48">
        <v>0</v>
      </c>
      <c r="T27" s="854"/>
    </row>
    <row r="28" spans="1:20">
      <c r="A28" s="1197" t="s">
        <v>76</v>
      </c>
      <c r="B28" s="994"/>
      <c r="C28" s="994"/>
      <c r="D28" s="994"/>
      <c r="E28" s="994"/>
      <c r="F28" s="994"/>
      <c r="G28" s="994"/>
      <c r="H28" s="994"/>
      <c r="I28" s="994"/>
      <c r="J28" s="994"/>
      <c r="K28" s="994"/>
      <c r="L28" s="994"/>
      <c r="M28" s="994"/>
      <c r="N28" s="994"/>
      <c r="O28" s="994"/>
      <c r="P28" s="994"/>
      <c r="Q28" s="994"/>
      <c r="R28" s="994"/>
      <c r="S28" s="1198"/>
    </row>
    <row r="29" spans="1:20" s="877" customFormat="1">
      <c r="A29" s="70">
        <v>5</v>
      </c>
      <c r="B29" s="18">
        <v>4</v>
      </c>
      <c r="C29" s="48">
        <v>9</v>
      </c>
      <c r="D29" s="18">
        <v>6</v>
      </c>
      <c r="E29" s="18">
        <v>3</v>
      </c>
      <c r="F29" s="18">
        <v>0</v>
      </c>
      <c r="G29" s="18">
        <v>9</v>
      </c>
      <c r="H29" s="18">
        <v>0</v>
      </c>
      <c r="I29" s="18">
        <v>9</v>
      </c>
      <c r="J29" s="18">
        <v>0</v>
      </c>
      <c r="K29" s="18">
        <v>0</v>
      </c>
      <c r="L29" s="18">
        <v>0</v>
      </c>
      <c r="M29" s="18">
        <v>0</v>
      </c>
      <c r="N29" s="18">
        <v>0</v>
      </c>
      <c r="O29" s="18">
        <v>0</v>
      </c>
      <c r="P29" s="18">
        <v>9</v>
      </c>
      <c r="Q29" s="18">
        <v>0</v>
      </c>
      <c r="R29" s="18">
        <v>0</v>
      </c>
      <c r="S29" s="71">
        <v>0</v>
      </c>
      <c r="T29" s="875"/>
    </row>
    <row r="30" spans="1:20">
      <c r="A30" s="1197" t="s">
        <v>77</v>
      </c>
      <c r="B30" s="994"/>
      <c r="C30" s="994"/>
      <c r="D30" s="994"/>
      <c r="E30" s="994"/>
      <c r="F30" s="994"/>
      <c r="G30" s="994"/>
      <c r="H30" s="994"/>
      <c r="I30" s="994"/>
      <c r="J30" s="994"/>
      <c r="K30" s="994"/>
      <c r="L30" s="994"/>
      <c r="M30" s="994"/>
      <c r="N30" s="994"/>
      <c r="O30" s="994"/>
      <c r="P30" s="994"/>
      <c r="Q30" s="994"/>
      <c r="R30" s="994"/>
      <c r="S30" s="1198"/>
    </row>
    <row r="31" spans="1:20" s="896" customFormat="1">
      <c r="A31" s="380">
        <v>2</v>
      </c>
      <c r="B31" s="380">
        <v>0</v>
      </c>
      <c r="C31" s="380">
        <v>2</v>
      </c>
      <c r="D31" s="380">
        <v>1</v>
      </c>
      <c r="E31" s="380">
        <v>1</v>
      </c>
      <c r="F31" s="380">
        <v>0</v>
      </c>
      <c r="G31" s="380">
        <v>2</v>
      </c>
      <c r="H31" s="380">
        <v>0</v>
      </c>
      <c r="I31" s="380">
        <v>2</v>
      </c>
      <c r="J31" s="380">
        <v>0</v>
      </c>
      <c r="K31" s="380">
        <v>0</v>
      </c>
      <c r="L31" s="380">
        <v>0</v>
      </c>
      <c r="M31" s="380">
        <v>0</v>
      </c>
      <c r="N31" s="380">
        <v>0</v>
      </c>
      <c r="O31" s="380">
        <v>0</v>
      </c>
      <c r="P31" s="380">
        <v>2</v>
      </c>
      <c r="Q31" s="380">
        <v>0</v>
      </c>
      <c r="R31" s="380">
        <v>0</v>
      </c>
      <c r="S31" s="380">
        <v>0</v>
      </c>
      <c r="T31" s="113"/>
    </row>
    <row r="32" spans="1:20">
      <c r="A32" s="1197" t="s">
        <v>78</v>
      </c>
      <c r="B32" s="994"/>
      <c r="C32" s="994"/>
      <c r="D32" s="994"/>
      <c r="E32" s="994"/>
      <c r="F32" s="994"/>
      <c r="G32" s="994"/>
      <c r="H32" s="994"/>
      <c r="I32" s="994"/>
      <c r="J32" s="994"/>
      <c r="K32" s="994"/>
      <c r="L32" s="994"/>
      <c r="M32" s="994"/>
      <c r="N32" s="994"/>
      <c r="O32" s="994"/>
      <c r="P32" s="994"/>
      <c r="Q32" s="994"/>
      <c r="R32" s="994"/>
      <c r="S32" s="1198"/>
    </row>
    <row r="33" spans="1:20" s="913" customFormat="1">
      <c r="A33" s="70">
        <v>4</v>
      </c>
      <c r="B33" s="18">
        <v>1</v>
      </c>
      <c r="C33" s="48">
        <v>5</v>
      </c>
      <c r="D33" s="18">
        <v>1</v>
      </c>
      <c r="E33" s="18">
        <v>4</v>
      </c>
      <c r="F33" s="18">
        <v>0</v>
      </c>
      <c r="G33" s="18">
        <v>5</v>
      </c>
      <c r="H33" s="18">
        <v>0</v>
      </c>
      <c r="I33" s="18">
        <v>5</v>
      </c>
      <c r="J33" s="18">
        <v>0</v>
      </c>
      <c r="K33" s="18">
        <v>0</v>
      </c>
      <c r="L33" s="18">
        <v>0</v>
      </c>
      <c r="M33" s="18">
        <v>0</v>
      </c>
      <c r="N33" s="18">
        <v>0</v>
      </c>
      <c r="O33" s="18">
        <v>1</v>
      </c>
      <c r="P33" s="18">
        <v>4</v>
      </c>
      <c r="Q33" s="18">
        <v>0</v>
      </c>
      <c r="R33" s="18">
        <v>0</v>
      </c>
      <c r="S33" s="71">
        <v>0</v>
      </c>
      <c r="T33" s="912"/>
    </row>
    <row r="34" spans="1:20">
      <c r="A34" s="1197" t="s">
        <v>79</v>
      </c>
      <c r="B34" s="994"/>
      <c r="C34" s="994"/>
      <c r="D34" s="994"/>
      <c r="E34" s="994"/>
      <c r="F34" s="994"/>
      <c r="G34" s="994"/>
      <c r="H34" s="994"/>
      <c r="I34" s="994"/>
      <c r="J34" s="994"/>
      <c r="K34" s="994"/>
      <c r="L34" s="994"/>
      <c r="M34" s="994"/>
      <c r="N34" s="994"/>
      <c r="O34" s="994"/>
      <c r="P34" s="994"/>
      <c r="Q34" s="994"/>
      <c r="R34" s="994"/>
      <c r="S34" s="1198"/>
    </row>
    <row r="35" spans="1:20" s="913" customFormat="1">
      <c r="A35" s="70">
        <v>0</v>
      </c>
      <c r="B35" s="18">
        <v>0</v>
      </c>
      <c r="C35" s="48">
        <v>0</v>
      </c>
      <c r="D35" s="18">
        <v>0</v>
      </c>
      <c r="E35" s="18">
        <v>0</v>
      </c>
      <c r="F35" s="18">
        <v>0</v>
      </c>
      <c r="G35" s="18">
        <v>0</v>
      </c>
      <c r="H35" s="18">
        <v>0</v>
      </c>
      <c r="I35" s="18">
        <v>0</v>
      </c>
      <c r="J35" s="18">
        <v>0</v>
      </c>
      <c r="K35" s="18">
        <v>0</v>
      </c>
      <c r="L35" s="18">
        <v>0</v>
      </c>
      <c r="M35" s="18">
        <v>0</v>
      </c>
      <c r="N35" s="18">
        <v>0</v>
      </c>
      <c r="O35" s="18">
        <v>0</v>
      </c>
      <c r="P35" s="18">
        <v>0</v>
      </c>
      <c r="Q35" s="18">
        <v>0</v>
      </c>
      <c r="R35" s="18">
        <v>0</v>
      </c>
      <c r="S35" s="71">
        <v>0</v>
      </c>
      <c r="T35" s="912"/>
    </row>
    <row r="36" spans="1:20">
      <c r="A36" s="1197" t="s">
        <v>80</v>
      </c>
      <c r="B36" s="994"/>
      <c r="C36" s="994"/>
      <c r="D36" s="994"/>
      <c r="E36" s="994"/>
      <c r="F36" s="994"/>
      <c r="G36" s="994"/>
      <c r="H36" s="994"/>
      <c r="I36" s="994"/>
      <c r="J36" s="994"/>
      <c r="K36" s="994"/>
      <c r="L36" s="994"/>
      <c r="M36" s="994"/>
      <c r="N36" s="994"/>
      <c r="O36" s="994"/>
      <c r="P36" s="994"/>
      <c r="Q36" s="994"/>
      <c r="R36" s="994"/>
      <c r="S36" s="1198"/>
    </row>
    <row r="37" spans="1:20" s="381" customFormat="1" ht="15" customHeight="1">
      <c r="A37" s="484">
        <v>0</v>
      </c>
      <c r="B37" s="380">
        <v>1</v>
      </c>
      <c r="C37" s="380">
        <v>1</v>
      </c>
      <c r="D37" s="380">
        <v>0</v>
      </c>
      <c r="E37" s="380">
        <v>1</v>
      </c>
      <c r="F37" s="380">
        <v>0</v>
      </c>
      <c r="G37" s="380">
        <v>1</v>
      </c>
      <c r="H37" s="380">
        <v>0</v>
      </c>
      <c r="I37" s="380">
        <v>1</v>
      </c>
      <c r="J37" s="380">
        <v>0</v>
      </c>
      <c r="K37" s="380">
        <v>0</v>
      </c>
      <c r="L37" s="380">
        <v>0</v>
      </c>
      <c r="M37" s="380">
        <v>0</v>
      </c>
      <c r="N37" s="380">
        <v>0</v>
      </c>
      <c r="O37" s="380">
        <v>0</v>
      </c>
      <c r="P37" s="380">
        <v>1</v>
      </c>
      <c r="Q37" s="380">
        <v>0</v>
      </c>
      <c r="R37" s="380">
        <v>0</v>
      </c>
      <c r="S37" s="485">
        <v>0</v>
      </c>
      <c r="T37" s="486"/>
    </row>
    <row r="38" spans="1:20" s="268" customFormat="1">
      <c r="A38" s="1632" t="s">
        <v>3653</v>
      </c>
      <c r="B38" s="1633"/>
      <c r="C38" s="1633"/>
      <c r="D38" s="1633"/>
      <c r="E38" s="1633"/>
      <c r="F38" s="1633"/>
      <c r="G38" s="1633"/>
      <c r="H38" s="1633"/>
      <c r="I38" s="1633"/>
      <c r="J38" s="1633"/>
      <c r="K38" s="1633"/>
      <c r="L38" s="1633"/>
      <c r="M38" s="1633"/>
      <c r="N38" s="1633"/>
      <c r="O38" s="1633"/>
      <c r="P38" s="1633"/>
      <c r="Q38" s="1633"/>
      <c r="R38" s="1633"/>
      <c r="S38" s="1634"/>
    </row>
    <row r="39" spans="1:20" s="680" customFormat="1">
      <c r="A39" s="740">
        <f>SUM(A37,A35,A33,A31,A29,A27,A25,A23,A21,A19,A17,A15)</f>
        <v>28</v>
      </c>
      <c r="B39" s="740">
        <f t="shared" ref="B39:S39" si="0">SUM(B37,B35,B33,B31,B29,B27,B25,B23,B21,B19,B17,B15)</f>
        <v>16</v>
      </c>
      <c r="C39" s="740">
        <f t="shared" si="0"/>
        <v>38</v>
      </c>
      <c r="D39" s="740">
        <f t="shared" si="0"/>
        <v>23</v>
      </c>
      <c r="E39" s="740">
        <f t="shared" si="0"/>
        <v>20</v>
      </c>
      <c r="F39" s="740">
        <f t="shared" si="0"/>
        <v>5</v>
      </c>
      <c r="G39" s="740">
        <f t="shared" si="0"/>
        <v>38</v>
      </c>
      <c r="H39" s="740">
        <f t="shared" si="0"/>
        <v>5</v>
      </c>
      <c r="I39" s="740">
        <f t="shared" si="0"/>
        <v>38</v>
      </c>
      <c r="J39" s="740">
        <f t="shared" si="0"/>
        <v>5</v>
      </c>
      <c r="K39" s="740">
        <f t="shared" si="0"/>
        <v>5</v>
      </c>
      <c r="L39" s="740">
        <f t="shared" si="0"/>
        <v>5</v>
      </c>
      <c r="M39" s="740">
        <f t="shared" si="0"/>
        <v>5</v>
      </c>
      <c r="N39" s="740">
        <f t="shared" si="0"/>
        <v>5</v>
      </c>
      <c r="O39" s="740">
        <f t="shared" si="0"/>
        <v>6</v>
      </c>
      <c r="P39" s="740">
        <f t="shared" si="0"/>
        <v>34</v>
      </c>
      <c r="Q39" s="740">
        <f t="shared" si="0"/>
        <v>8</v>
      </c>
      <c r="R39" s="740">
        <f t="shared" si="0"/>
        <v>5</v>
      </c>
      <c r="S39" s="740">
        <f t="shared" si="0"/>
        <v>5</v>
      </c>
      <c r="T39" s="679"/>
    </row>
    <row r="40" spans="1:20">
      <c r="A40" s="1629"/>
      <c r="B40" s="1630"/>
      <c r="C40" s="1630"/>
      <c r="D40" s="1630"/>
      <c r="E40" s="1630"/>
      <c r="F40" s="1630"/>
      <c r="G40" s="1630"/>
      <c r="H40" s="1630"/>
      <c r="I40" s="1630"/>
      <c r="J40" s="1630"/>
      <c r="K40" s="1630"/>
      <c r="L40" s="1630"/>
      <c r="M40" s="1630"/>
      <c r="N40" s="1630"/>
      <c r="O40" s="1630"/>
      <c r="P40" s="1630"/>
      <c r="Q40" s="1630"/>
      <c r="R40" s="1630"/>
      <c r="S40" s="1631"/>
    </row>
    <row r="41" spans="1:20">
      <c r="A41" s="1111" t="s">
        <v>3679</v>
      </c>
      <c r="B41" s="1234"/>
      <c r="C41" s="1234"/>
      <c r="D41" s="1234"/>
      <c r="E41" s="1234"/>
      <c r="F41" s="1234"/>
      <c r="G41" s="1234"/>
      <c r="H41" s="1234"/>
      <c r="I41" s="1234"/>
      <c r="J41" s="1234"/>
      <c r="K41" s="1234"/>
      <c r="L41" s="1234"/>
      <c r="M41" s="1234"/>
      <c r="N41" s="1234"/>
      <c r="O41" s="1234"/>
      <c r="P41" s="1234"/>
      <c r="Q41" s="1234"/>
      <c r="R41" s="1234"/>
      <c r="S41" s="1234"/>
    </row>
    <row r="42" spans="1:20" s="745" customFormat="1">
      <c r="A42" s="753">
        <v>7</v>
      </c>
      <c r="B42" s="753">
        <v>8</v>
      </c>
      <c r="C42" s="753">
        <v>9</v>
      </c>
      <c r="D42" s="753">
        <v>8</v>
      </c>
      <c r="E42" s="753">
        <v>6</v>
      </c>
      <c r="F42" s="753">
        <v>5</v>
      </c>
      <c r="G42" s="753">
        <v>9</v>
      </c>
      <c r="H42" s="753">
        <v>5</v>
      </c>
      <c r="I42" s="753">
        <v>9</v>
      </c>
      <c r="J42" s="753">
        <v>5</v>
      </c>
      <c r="K42" s="753">
        <v>5</v>
      </c>
      <c r="L42" s="753">
        <v>5</v>
      </c>
      <c r="M42" s="753">
        <v>5</v>
      </c>
      <c r="N42" s="753">
        <v>5</v>
      </c>
      <c r="O42" s="753">
        <v>5</v>
      </c>
      <c r="P42" s="753">
        <v>9</v>
      </c>
      <c r="Q42" s="753">
        <v>5</v>
      </c>
      <c r="R42" s="753">
        <v>5</v>
      </c>
      <c r="S42" s="753">
        <v>5</v>
      </c>
    </row>
  </sheetData>
  <mergeCells count="47">
    <mergeCell ref="K12:L12"/>
    <mergeCell ref="D12:D13"/>
    <mergeCell ref="E12:E13"/>
    <mergeCell ref="A40:S40"/>
    <mergeCell ref="A28:S28"/>
    <mergeCell ref="A30:S30"/>
    <mergeCell ref="A32:S32"/>
    <mergeCell ref="A34:S34"/>
    <mergeCell ref="A36:S36"/>
    <mergeCell ref="A38:S38"/>
    <mergeCell ref="J12:J13"/>
    <mergeCell ref="B12:B13"/>
    <mergeCell ref="C12:C13"/>
    <mergeCell ref="F12:H12"/>
    <mergeCell ref="I12:I13"/>
    <mergeCell ref="F11:H11"/>
    <mergeCell ref="I11:J11"/>
    <mergeCell ref="K11:N11"/>
    <mergeCell ref="A26:S26"/>
    <mergeCell ref="M12:N12"/>
    <mergeCell ref="O12:O13"/>
    <mergeCell ref="P12:P13"/>
    <mergeCell ref="Q12:Q13"/>
    <mergeCell ref="R12:R13"/>
    <mergeCell ref="S12:S13"/>
    <mergeCell ref="A16:S16"/>
    <mergeCell ref="A14:S14"/>
    <mergeCell ref="A18:S18"/>
    <mergeCell ref="A20:S20"/>
    <mergeCell ref="A22:S22"/>
    <mergeCell ref="A24:S24"/>
    <mergeCell ref="A41:S41"/>
    <mergeCell ref="A1:S1"/>
    <mergeCell ref="A2:S2"/>
    <mergeCell ref="A3:S3"/>
    <mergeCell ref="A4:S4"/>
    <mergeCell ref="A5:S5"/>
    <mergeCell ref="A6:S6"/>
    <mergeCell ref="A7:S7"/>
    <mergeCell ref="A8:S8"/>
    <mergeCell ref="A9:S9"/>
    <mergeCell ref="A10:S10"/>
    <mergeCell ref="O11:Q11"/>
    <mergeCell ref="R11:S11"/>
    <mergeCell ref="A11:C11"/>
    <mergeCell ref="D11:E11"/>
    <mergeCell ref="A12:A13"/>
  </mergeCells>
  <dataValidations count="2">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dataValidations>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42"/>
  <sheetViews>
    <sheetView workbookViewId="0">
      <selection activeCell="A1037" sqref="A1037:XFD1037"/>
    </sheetView>
  </sheetViews>
  <sheetFormatPr defaultRowHeight="12.75"/>
  <cols>
    <col min="1" max="16384" width="9.140625" style="3"/>
  </cols>
  <sheetData>
    <row r="1" spans="1:19" ht="21" customHeight="1">
      <c r="A1" s="1004" t="s">
        <v>441</v>
      </c>
      <c r="B1" s="1005"/>
      <c r="C1" s="1005"/>
      <c r="D1" s="1005"/>
      <c r="E1" s="1005"/>
      <c r="F1" s="1005"/>
      <c r="G1" s="1005"/>
      <c r="H1" s="1005"/>
      <c r="I1" s="1005"/>
      <c r="J1" s="1005"/>
      <c r="K1" s="1005"/>
      <c r="L1" s="1005"/>
      <c r="M1" s="1005"/>
      <c r="N1" s="1005"/>
      <c r="O1" s="1005"/>
      <c r="P1" s="1005"/>
      <c r="Q1" s="1005"/>
      <c r="R1" s="1005"/>
      <c r="S1" s="1006"/>
    </row>
    <row r="2" spans="1:19">
      <c r="A2" s="976" t="s">
        <v>3654</v>
      </c>
      <c r="B2" s="1115"/>
      <c r="C2" s="1115"/>
      <c r="D2" s="1115"/>
      <c r="E2" s="1115"/>
      <c r="F2" s="1115"/>
      <c r="G2" s="1115"/>
      <c r="H2" s="1115"/>
      <c r="I2" s="1115"/>
      <c r="J2" s="1115"/>
      <c r="K2" s="1115"/>
      <c r="L2" s="1115"/>
      <c r="M2" s="1115"/>
      <c r="N2" s="1115"/>
      <c r="O2" s="1115"/>
      <c r="P2" s="1115"/>
      <c r="Q2" s="1115"/>
      <c r="R2" s="1115"/>
      <c r="S2" s="1116"/>
    </row>
    <row r="3" spans="1:19">
      <c r="A3" s="976" t="s">
        <v>81</v>
      </c>
      <c r="B3" s="977"/>
      <c r="C3" s="977"/>
      <c r="D3" s="977"/>
      <c r="E3" s="977"/>
      <c r="F3" s="977"/>
      <c r="G3" s="977"/>
      <c r="H3" s="977"/>
      <c r="I3" s="977"/>
      <c r="J3" s="977"/>
      <c r="K3" s="977"/>
      <c r="L3" s="977"/>
      <c r="M3" s="977"/>
      <c r="N3" s="977"/>
      <c r="O3" s="977"/>
      <c r="P3" s="977"/>
      <c r="Q3" s="977"/>
      <c r="R3" s="977"/>
      <c r="S3" s="978"/>
    </row>
    <row r="4" spans="1:19">
      <c r="A4" s="976" t="s">
        <v>299</v>
      </c>
      <c r="B4" s="977"/>
      <c r="C4" s="977"/>
      <c r="D4" s="977"/>
      <c r="E4" s="977"/>
      <c r="F4" s="977"/>
      <c r="G4" s="977"/>
      <c r="H4" s="977"/>
      <c r="I4" s="977"/>
      <c r="J4" s="977"/>
      <c r="K4" s="977"/>
      <c r="L4" s="977"/>
      <c r="M4" s="977"/>
      <c r="N4" s="977"/>
      <c r="O4" s="977"/>
      <c r="P4" s="977"/>
      <c r="Q4" s="977"/>
      <c r="R4" s="977"/>
      <c r="S4" s="978"/>
    </row>
    <row r="5" spans="1:19">
      <c r="A5" s="976" t="s">
        <v>300</v>
      </c>
      <c r="B5" s="977"/>
      <c r="C5" s="977"/>
      <c r="D5" s="977"/>
      <c r="E5" s="977"/>
      <c r="F5" s="977"/>
      <c r="G5" s="977"/>
      <c r="H5" s="977"/>
      <c r="I5" s="977"/>
      <c r="J5" s="977"/>
      <c r="K5" s="977"/>
      <c r="L5" s="977"/>
      <c r="M5" s="977"/>
      <c r="N5" s="977"/>
      <c r="O5" s="977"/>
      <c r="P5" s="977"/>
      <c r="Q5" s="977"/>
      <c r="R5" s="977"/>
      <c r="S5" s="978"/>
    </row>
    <row r="6" spans="1:19">
      <c r="A6" s="976" t="s">
        <v>301</v>
      </c>
      <c r="B6" s="977"/>
      <c r="C6" s="977"/>
      <c r="D6" s="977"/>
      <c r="E6" s="977"/>
      <c r="F6" s="977"/>
      <c r="G6" s="977"/>
      <c r="H6" s="977"/>
      <c r="I6" s="977"/>
      <c r="J6" s="977"/>
      <c r="K6" s="977"/>
      <c r="L6" s="977"/>
      <c r="M6" s="977"/>
      <c r="N6" s="977"/>
      <c r="O6" s="977"/>
      <c r="P6" s="977"/>
      <c r="Q6" s="977"/>
      <c r="R6" s="977"/>
      <c r="S6" s="978"/>
    </row>
    <row r="7" spans="1:19">
      <c r="A7" s="976" t="s">
        <v>302</v>
      </c>
      <c r="B7" s="977"/>
      <c r="C7" s="977"/>
      <c r="D7" s="977"/>
      <c r="E7" s="977"/>
      <c r="F7" s="977"/>
      <c r="G7" s="977"/>
      <c r="H7" s="977"/>
      <c r="I7" s="977"/>
      <c r="J7" s="977"/>
      <c r="K7" s="977"/>
      <c r="L7" s="977"/>
      <c r="M7" s="977"/>
      <c r="N7" s="977"/>
      <c r="O7" s="977"/>
      <c r="P7" s="977"/>
      <c r="Q7" s="977"/>
      <c r="R7" s="977"/>
      <c r="S7" s="978"/>
    </row>
    <row r="8" spans="1:19">
      <c r="A8" s="976" t="s">
        <v>303</v>
      </c>
      <c r="B8" s="977"/>
      <c r="C8" s="977"/>
      <c r="D8" s="977"/>
      <c r="E8" s="977"/>
      <c r="F8" s="977"/>
      <c r="G8" s="977"/>
      <c r="H8" s="977"/>
      <c r="I8" s="977"/>
      <c r="J8" s="977"/>
      <c r="K8" s="977"/>
      <c r="L8" s="977"/>
      <c r="M8" s="977"/>
      <c r="N8" s="977"/>
      <c r="O8" s="977"/>
      <c r="P8" s="977"/>
      <c r="Q8" s="977"/>
      <c r="R8" s="977"/>
      <c r="S8" s="978"/>
    </row>
    <row r="9" spans="1:19">
      <c r="A9" s="976" t="s">
        <v>304</v>
      </c>
      <c r="B9" s="977"/>
      <c r="C9" s="977"/>
      <c r="D9" s="977"/>
      <c r="E9" s="977"/>
      <c r="F9" s="977"/>
      <c r="G9" s="977"/>
      <c r="H9" s="977"/>
      <c r="I9" s="977"/>
      <c r="J9" s="977"/>
      <c r="K9" s="977"/>
      <c r="L9" s="977"/>
      <c r="M9" s="977"/>
      <c r="N9" s="977"/>
      <c r="O9" s="977"/>
      <c r="P9" s="977"/>
      <c r="Q9" s="977"/>
      <c r="R9" s="977"/>
      <c r="S9" s="978"/>
    </row>
    <row r="10" spans="1:19">
      <c r="A10" s="982" t="s">
        <v>305</v>
      </c>
      <c r="B10" s="983"/>
      <c r="C10" s="983"/>
      <c r="D10" s="983"/>
      <c r="E10" s="983"/>
      <c r="F10" s="983"/>
      <c r="G10" s="983"/>
      <c r="H10" s="983"/>
      <c r="I10" s="983"/>
      <c r="J10" s="983"/>
      <c r="K10" s="983"/>
      <c r="L10" s="983"/>
      <c r="M10" s="983"/>
      <c r="N10" s="983"/>
      <c r="O10" s="983"/>
      <c r="P10" s="983"/>
      <c r="Q10" s="983"/>
      <c r="R10" s="983"/>
      <c r="S10" s="984"/>
    </row>
    <row r="11" spans="1:19" ht="35.2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30.75" customHeight="1">
      <c r="A12" s="1637" t="s">
        <v>48</v>
      </c>
      <c r="B12" s="1637" t="s">
        <v>49</v>
      </c>
      <c r="C12" s="1637" t="s">
        <v>50</v>
      </c>
      <c r="D12" s="1637" t="s">
        <v>51</v>
      </c>
      <c r="E12" s="1637" t="s">
        <v>52</v>
      </c>
      <c r="F12" s="1635" t="s">
        <v>53</v>
      </c>
      <c r="G12" s="1645"/>
      <c r="H12" s="1636"/>
      <c r="I12" s="1637" t="s">
        <v>54</v>
      </c>
      <c r="J12" s="1637" t="s">
        <v>55</v>
      </c>
      <c r="K12" s="1635" t="s">
        <v>56</v>
      </c>
      <c r="L12" s="1636"/>
      <c r="M12" s="1635" t="s">
        <v>57</v>
      </c>
      <c r="N12" s="1636"/>
      <c r="O12" s="1637" t="s">
        <v>58</v>
      </c>
      <c r="P12" s="1637" t="s">
        <v>59</v>
      </c>
      <c r="Q12" s="1637" t="s">
        <v>60</v>
      </c>
      <c r="R12" s="1637" t="s">
        <v>61</v>
      </c>
      <c r="S12" s="1637" t="s">
        <v>62</v>
      </c>
    </row>
    <row r="13" spans="1:19" ht="60.75" customHeight="1">
      <c r="A13" s="1638"/>
      <c r="B13" s="1638"/>
      <c r="C13" s="1638"/>
      <c r="D13" s="1638"/>
      <c r="E13" s="1638"/>
      <c r="F13" s="61" t="s">
        <v>63</v>
      </c>
      <c r="G13" s="61" t="s">
        <v>64</v>
      </c>
      <c r="H13" s="61" t="s">
        <v>65</v>
      </c>
      <c r="I13" s="1638"/>
      <c r="J13" s="1638"/>
      <c r="K13" s="62" t="s">
        <v>66</v>
      </c>
      <c r="L13" s="62" t="s">
        <v>67</v>
      </c>
      <c r="M13" s="62" t="s">
        <v>68</v>
      </c>
      <c r="N13" s="62" t="s">
        <v>67</v>
      </c>
      <c r="O13" s="1638"/>
      <c r="P13" s="1638"/>
      <c r="Q13" s="1638"/>
      <c r="R13" s="1638"/>
      <c r="S13" s="1638"/>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662" customFormat="1">
      <c r="A15" s="18">
        <v>0</v>
      </c>
      <c r="B15" s="18">
        <v>2</v>
      </c>
      <c r="C15" s="18">
        <v>2</v>
      </c>
      <c r="D15" s="18">
        <v>0</v>
      </c>
      <c r="E15" s="18">
        <v>2</v>
      </c>
      <c r="F15" s="18">
        <v>0</v>
      </c>
      <c r="G15" s="18">
        <v>2</v>
      </c>
      <c r="H15" s="18">
        <v>0</v>
      </c>
      <c r="I15" s="18">
        <v>2</v>
      </c>
      <c r="J15" s="18">
        <v>0</v>
      </c>
      <c r="K15" s="18">
        <v>0</v>
      </c>
      <c r="L15" s="18">
        <v>0</v>
      </c>
      <c r="M15" s="18">
        <v>0</v>
      </c>
      <c r="N15" s="18">
        <v>0</v>
      </c>
      <c r="O15" s="18">
        <v>1</v>
      </c>
      <c r="P15" s="18">
        <v>1</v>
      </c>
      <c r="Q15" s="18">
        <v>0</v>
      </c>
      <c r="R15" s="18">
        <v>0</v>
      </c>
      <c r="S15" s="18">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19" s="725" customFormat="1">
      <c r="A17" s="18">
        <v>2</v>
      </c>
      <c r="B17" s="18">
        <v>2</v>
      </c>
      <c r="C17" s="18">
        <v>4</v>
      </c>
      <c r="D17" s="18">
        <v>3</v>
      </c>
      <c r="E17" s="18">
        <v>1</v>
      </c>
      <c r="F17" s="18">
        <v>1</v>
      </c>
      <c r="G17" s="18">
        <v>3</v>
      </c>
      <c r="H17" s="18">
        <v>0</v>
      </c>
      <c r="I17" s="18">
        <v>2</v>
      </c>
      <c r="J17" s="18">
        <v>2</v>
      </c>
      <c r="K17" s="18">
        <v>0</v>
      </c>
      <c r="L17" s="18">
        <v>2</v>
      </c>
      <c r="M17" s="18">
        <v>0</v>
      </c>
      <c r="N17" s="18">
        <v>0</v>
      </c>
      <c r="O17" s="18">
        <v>3</v>
      </c>
      <c r="P17" s="18">
        <v>1</v>
      </c>
      <c r="Q17" s="18">
        <v>0</v>
      </c>
      <c r="R17" s="18">
        <v>0</v>
      </c>
      <c r="S17" s="18">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752" customFormat="1">
      <c r="A19" s="18">
        <v>1</v>
      </c>
      <c r="B19" s="18">
        <v>2</v>
      </c>
      <c r="C19" s="18">
        <v>3</v>
      </c>
      <c r="D19" s="18">
        <v>3</v>
      </c>
      <c r="E19" s="18">
        <v>0</v>
      </c>
      <c r="F19" s="18">
        <v>3</v>
      </c>
      <c r="G19" s="18">
        <v>0</v>
      </c>
      <c r="H19" s="18">
        <v>0</v>
      </c>
      <c r="I19" s="18">
        <v>3</v>
      </c>
      <c r="J19" s="18">
        <v>0</v>
      </c>
      <c r="K19" s="18">
        <v>0</v>
      </c>
      <c r="L19" s="18">
        <v>0</v>
      </c>
      <c r="M19" s="18">
        <v>0</v>
      </c>
      <c r="N19" s="18">
        <v>0</v>
      </c>
      <c r="O19" s="18">
        <v>3</v>
      </c>
      <c r="P19" s="18">
        <v>0</v>
      </c>
      <c r="Q19" s="18">
        <v>0</v>
      </c>
      <c r="R19" s="18">
        <v>0</v>
      </c>
      <c r="S19" s="18">
        <v>0</v>
      </c>
    </row>
    <row r="20" spans="1:19">
      <c r="A20" s="994" t="s">
        <v>72</v>
      </c>
      <c r="B20" s="994"/>
      <c r="C20" s="994"/>
      <c r="D20" s="994"/>
      <c r="E20" s="994"/>
      <c r="F20" s="994"/>
      <c r="G20" s="994"/>
      <c r="H20" s="994"/>
      <c r="I20" s="994"/>
      <c r="J20" s="994"/>
      <c r="K20" s="994"/>
      <c r="L20" s="994"/>
      <c r="M20" s="994"/>
      <c r="N20" s="994"/>
      <c r="O20" s="994"/>
      <c r="P20" s="994"/>
      <c r="Q20" s="994"/>
      <c r="R20" s="994"/>
      <c r="S20" s="994"/>
    </row>
    <row r="21" spans="1:19" s="4" customFormat="1">
      <c r="A21" s="18">
        <v>1</v>
      </c>
      <c r="B21" s="18">
        <v>2</v>
      </c>
      <c r="C21" s="18">
        <v>3</v>
      </c>
      <c r="D21" s="18">
        <v>2</v>
      </c>
      <c r="E21" s="18">
        <v>1</v>
      </c>
      <c r="F21" s="18">
        <v>2</v>
      </c>
      <c r="G21" s="18">
        <v>1</v>
      </c>
      <c r="H21" s="18">
        <v>0</v>
      </c>
      <c r="I21" s="18">
        <v>3</v>
      </c>
      <c r="J21" s="18">
        <v>0</v>
      </c>
      <c r="K21" s="18">
        <v>0</v>
      </c>
      <c r="L21" s="18">
        <v>0</v>
      </c>
      <c r="M21" s="18">
        <v>0</v>
      </c>
      <c r="N21" s="18">
        <v>0</v>
      </c>
      <c r="O21" s="18">
        <v>2</v>
      </c>
      <c r="P21" s="18">
        <v>1</v>
      </c>
      <c r="Q21" s="18">
        <v>0</v>
      </c>
      <c r="R21" s="18">
        <v>0</v>
      </c>
      <c r="S21" s="18">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4" customFormat="1">
      <c r="A23" s="18">
        <v>0</v>
      </c>
      <c r="B23" s="18">
        <v>4</v>
      </c>
      <c r="C23" s="18">
        <v>4</v>
      </c>
      <c r="D23" s="18">
        <v>2</v>
      </c>
      <c r="E23" s="18">
        <v>2</v>
      </c>
      <c r="F23" s="18">
        <v>0</v>
      </c>
      <c r="G23" s="18">
        <v>4</v>
      </c>
      <c r="H23" s="18">
        <v>0</v>
      </c>
      <c r="I23" s="18">
        <v>4</v>
      </c>
      <c r="J23" s="18">
        <v>0</v>
      </c>
      <c r="K23" s="18">
        <v>0</v>
      </c>
      <c r="L23" s="18">
        <v>0</v>
      </c>
      <c r="M23" s="18">
        <v>0</v>
      </c>
      <c r="N23" s="18">
        <v>0</v>
      </c>
      <c r="O23" s="18">
        <v>2</v>
      </c>
      <c r="P23" s="18">
        <v>2</v>
      </c>
      <c r="Q23" s="18">
        <v>0</v>
      </c>
      <c r="R23" s="18">
        <v>0</v>
      </c>
      <c r="S23" s="18">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67" customFormat="1">
      <c r="A25" s="18">
        <v>2</v>
      </c>
      <c r="B25" s="18">
        <v>2</v>
      </c>
      <c r="C25" s="18">
        <v>4</v>
      </c>
      <c r="D25" s="18">
        <v>3</v>
      </c>
      <c r="E25" s="18">
        <v>1</v>
      </c>
      <c r="F25" s="18">
        <v>2</v>
      </c>
      <c r="G25" s="18">
        <v>2</v>
      </c>
      <c r="H25" s="18">
        <v>0</v>
      </c>
      <c r="I25" s="18">
        <v>4</v>
      </c>
      <c r="J25" s="18">
        <v>0</v>
      </c>
      <c r="K25" s="18">
        <v>0</v>
      </c>
      <c r="L25" s="18">
        <v>0</v>
      </c>
      <c r="M25" s="18">
        <v>0</v>
      </c>
      <c r="N25" s="18">
        <v>0</v>
      </c>
      <c r="O25" s="18">
        <v>2</v>
      </c>
      <c r="P25" s="18">
        <v>2</v>
      </c>
      <c r="Q25" s="18">
        <v>0</v>
      </c>
      <c r="R25" s="18">
        <v>0</v>
      </c>
      <c r="S25" s="18">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4" customFormat="1">
      <c r="A27" s="18">
        <v>0</v>
      </c>
      <c r="B27" s="18">
        <v>1</v>
      </c>
      <c r="C27" s="18">
        <v>1</v>
      </c>
      <c r="D27" s="18">
        <v>0</v>
      </c>
      <c r="E27" s="18">
        <v>1</v>
      </c>
      <c r="F27" s="18">
        <v>0</v>
      </c>
      <c r="G27" s="18">
        <v>1</v>
      </c>
      <c r="H27" s="18">
        <v>0</v>
      </c>
      <c r="I27" s="18">
        <v>1</v>
      </c>
      <c r="J27" s="18">
        <v>0</v>
      </c>
      <c r="K27" s="18">
        <v>0</v>
      </c>
      <c r="L27" s="18">
        <v>0</v>
      </c>
      <c r="M27" s="18">
        <v>0</v>
      </c>
      <c r="N27" s="18">
        <v>0</v>
      </c>
      <c r="O27" s="18">
        <v>0</v>
      </c>
      <c r="P27" s="18">
        <v>1</v>
      </c>
      <c r="Q27" s="18">
        <v>0</v>
      </c>
      <c r="R27" s="18">
        <v>0</v>
      </c>
      <c r="S27" s="18">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4" customFormat="1">
      <c r="A29" s="18">
        <v>0</v>
      </c>
      <c r="B29" s="18">
        <v>2</v>
      </c>
      <c r="C29" s="18">
        <v>2</v>
      </c>
      <c r="D29" s="18">
        <v>2</v>
      </c>
      <c r="E29" s="18">
        <v>0</v>
      </c>
      <c r="F29" s="18">
        <v>0</v>
      </c>
      <c r="G29" s="18">
        <v>2</v>
      </c>
      <c r="H29" s="18">
        <v>0</v>
      </c>
      <c r="I29" s="18">
        <v>2</v>
      </c>
      <c r="J29" s="18">
        <v>0</v>
      </c>
      <c r="K29" s="18">
        <v>0</v>
      </c>
      <c r="L29" s="18">
        <v>0</v>
      </c>
      <c r="M29" s="18">
        <v>0</v>
      </c>
      <c r="N29" s="18">
        <v>0</v>
      </c>
      <c r="O29" s="18">
        <v>1</v>
      </c>
      <c r="P29" s="18">
        <v>1</v>
      </c>
      <c r="Q29" s="18">
        <v>0</v>
      </c>
      <c r="R29" s="18">
        <v>0</v>
      </c>
      <c r="S29" s="18">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4" customFormat="1">
      <c r="A31" s="18">
        <v>0</v>
      </c>
      <c r="B31" s="18">
        <v>0</v>
      </c>
      <c r="C31" s="18">
        <v>0</v>
      </c>
      <c r="D31" s="18">
        <v>0</v>
      </c>
      <c r="E31" s="18">
        <v>0</v>
      </c>
      <c r="F31" s="18">
        <v>0</v>
      </c>
      <c r="G31" s="18">
        <v>0</v>
      </c>
      <c r="H31" s="18">
        <v>0</v>
      </c>
      <c r="I31" s="18">
        <v>0</v>
      </c>
      <c r="J31" s="18">
        <v>0</v>
      </c>
      <c r="K31" s="18">
        <v>0</v>
      </c>
      <c r="L31" s="18">
        <v>0</v>
      </c>
      <c r="M31" s="18">
        <v>0</v>
      </c>
      <c r="N31" s="18">
        <v>0</v>
      </c>
      <c r="O31" s="18">
        <v>0</v>
      </c>
      <c r="P31" s="18">
        <v>0</v>
      </c>
      <c r="Q31" s="18">
        <v>0</v>
      </c>
      <c r="R31" s="18">
        <v>0</v>
      </c>
      <c r="S31" s="18">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s="4" customFormat="1">
      <c r="A33" s="18">
        <v>0</v>
      </c>
      <c r="B33" s="18">
        <v>2</v>
      </c>
      <c r="C33" s="18">
        <v>2</v>
      </c>
      <c r="D33" s="18">
        <v>0</v>
      </c>
      <c r="E33" s="18">
        <v>2</v>
      </c>
      <c r="F33" s="18">
        <v>0</v>
      </c>
      <c r="G33" s="18">
        <v>2</v>
      </c>
      <c r="H33" s="18">
        <v>0</v>
      </c>
      <c r="I33" s="18">
        <v>2</v>
      </c>
      <c r="J33" s="18">
        <v>0</v>
      </c>
      <c r="K33" s="18"/>
      <c r="L33" s="18">
        <v>0</v>
      </c>
      <c r="M33" s="18"/>
      <c r="N33" s="18">
        <v>0</v>
      </c>
      <c r="O33" s="18">
        <v>0</v>
      </c>
      <c r="P33" s="18">
        <v>2</v>
      </c>
      <c r="Q33" s="18">
        <v>0</v>
      </c>
      <c r="R33" s="18">
        <v>0</v>
      </c>
      <c r="S33" s="18">
        <v>0</v>
      </c>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s="4" customFormat="1">
      <c r="A35" s="18">
        <v>1</v>
      </c>
      <c r="B35" s="18">
        <v>0</v>
      </c>
      <c r="C35" s="18">
        <v>1</v>
      </c>
      <c r="D35" s="18">
        <v>0</v>
      </c>
      <c r="E35" s="18">
        <v>1</v>
      </c>
      <c r="F35" s="18">
        <v>0</v>
      </c>
      <c r="G35" s="18">
        <v>1</v>
      </c>
      <c r="H35" s="18">
        <v>0</v>
      </c>
      <c r="I35" s="18">
        <v>1</v>
      </c>
      <c r="J35" s="18">
        <v>0</v>
      </c>
      <c r="K35" s="18"/>
      <c r="L35" s="18">
        <v>0</v>
      </c>
      <c r="M35" s="18"/>
      <c r="N35" s="18">
        <v>0</v>
      </c>
      <c r="O35" s="18">
        <v>0</v>
      </c>
      <c r="P35" s="18">
        <v>1</v>
      </c>
      <c r="Q35" s="18">
        <v>0</v>
      </c>
      <c r="R35" s="18">
        <v>0</v>
      </c>
      <c r="S35" s="18">
        <v>0</v>
      </c>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s="4" customFormat="1">
      <c r="A37" s="18">
        <v>0</v>
      </c>
      <c r="B37" s="18">
        <v>2</v>
      </c>
      <c r="C37" s="18">
        <v>2</v>
      </c>
      <c r="D37" s="18">
        <v>0</v>
      </c>
      <c r="E37" s="18">
        <v>2</v>
      </c>
      <c r="F37" s="18">
        <v>0</v>
      </c>
      <c r="G37" s="18">
        <v>2</v>
      </c>
      <c r="H37" s="18">
        <v>0</v>
      </c>
      <c r="I37" s="18">
        <v>2</v>
      </c>
      <c r="J37" s="18">
        <v>0</v>
      </c>
      <c r="K37" s="18"/>
      <c r="L37" s="18">
        <v>0</v>
      </c>
      <c r="M37" s="18"/>
      <c r="N37" s="18">
        <v>0</v>
      </c>
      <c r="O37" s="18">
        <v>2</v>
      </c>
      <c r="P37" s="18">
        <v>0</v>
      </c>
      <c r="Q37" s="18">
        <v>0</v>
      </c>
      <c r="R37" s="18">
        <v>0</v>
      </c>
      <c r="S37" s="18">
        <v>0</v>
      </c>
    </row>
    <row r="38" spans="1:19">
      <c r="A38" s="999" t="s">
        <v>3653</v>
      </c>
      <c r="B38" s="999"/>
      <c r="C38" s="999"/>
      <c r="D38" s="999"/>
      <c r="E38" s="999"/>
      <c r="F38" s="999"/>
      <c r="G38" s="999"/>
      <c r="H38" s="999"/>
      <c r="I38" s="999"/>
      <c r="J38" s="999"/>
      <c r="K38" s="999"/>
      <c r="L38" s="999"/>
      <c r="M38" s="999"/>
      <c r="N38" s="999"/>
      <c r="O38" s="999"/>
      <c r="P38" s="999"/>
      <c r="Q38" s="999"/>
      <c r="R38" s="999"/>
      <c r="S38" s="1000"/>
    </row>
    <row r="39" spans="1:19" s="4" customFormat="1">
      <c r="A39" s="296">
        <f>SUM(A37,A35,A33,A31,A29,A27,A25,A23,A20:S21,A19,A17,A15)</f>
        <v>24</v>
      </c>
      <c r="B39" s="349">
        <f t="shared" ref="B39:S39" si="0">SUM(B37,B35,B33,B31,B29,B27,B25,B23,B20:T21,B19,B17,B15)</f>
        <v>36</v>
      </c>
      <c r="C39" s="349">
        <f t="shared" si="0"/>
        <v>40</v>
      </c>
      <c r="D39" s="349">
        <f t="shared" si="0"/>
        <v>25</v>
      </c>
      <c r="E39" s="349">
        <f t="shared" si="0"/>
        <v>22</v>
      </c>
      <c r="F39" s="349">
        <f t="shared" si="0"/>
        <v>15</v>
      </c>
      <c r="G39" s="349">
        <f t="shared" si="0"/>
        <v>26</v>
      </c>
      <c r="H39" s="349">
        <f t="shared" si="0"/>
        <v>6</v>
      </c>
      <c r="I39" s="349">
        <f t="shared" si="0"/>
        <v>29</v>
      </c>
      <c r="J39" s="349">
        <f t="shared" si="0"/>
        <v>5</v>
      </c>
      <c r="K39" s="349">
        <f t="shared" si="0"/>
        <v>3</v>
      </c>
      <c r="L39" s="349">
        <f t="shared" si="0"/>
        <v>5</v>
      </c>
      <c r="M39" s="349">
        <f t="shared" si="0"/>
        <v>3</v>
      </c>
      <c r="N39" s="349">
        <f t="shared" si="0"/>
        <v>3</v>
      </c>
      <c r="O39" s="349">
        <f t="shared" si="0"/>
        <v>17</v>
      </c>
      <c r="P39" s="349">
        <f t="shared" si="0"/>
        <v>12</v>
      </c>
      <c r="Q39" s="349">
        <f t="shared" si="0"/>
        <v>0</v>
      </c>
      <c r="R39" s="349">
        <f t="shared" si="0"/>
        <v>0</v>
      </c>
      <c r="S39" s="349">
        <f t="shared" si="0"/>
        <v>0</v>
      </c>
    </row>
    <row r="40" spans="1:19">
      <c r="A40" s="4"/>
      <c r="B40" s="4"/>
      <c r="C40" s="4"/>
      <c r="D40" s="4"/>
      <c r="E40" s="4"/>
      <c r="F40" s="4"/>
      <c r="G40" s="4"/>
      <c r="H40" s="4"/>
      <c r="I40" s="4"/>
      <c r="J40" s="4"/>
      <c r="K40" s="4"/>
      <c r="L40" s="4"/>
      <c r="M40" s="4"/>
      <c r="N40" s="4"/>
      <c r="O40" s="4"/>
      <c r="P40" s="4"/>
      <c r="Q40" s="4"/>
      <c r="R40" s="4"/>
      <c r="S40" s="4"/>
    </row>
    <row r="41" spans="1:19" ht="22.5" customHeight="1">
      <c r="A41" s="1004" t="s">
        <v>442</v>
      </c>
      <c r="B41" s="1005"/>
      <c r="C41" s="1005"/>
      <c r="D41" s="1005"/>
      <c r="E41" s="1005"/>
      <c r="F41" s="1005"/>
      <c r="G41" s="1005"/>
      <c r="H41" s="1005"/>
      <c r="I41" s="1005"/>
      <c r="J41" s="1005"/>
      <c r="K41" s="1005"/>
      <c r="L41" s="1005"/>
      <c r="M41" s="1005"/>
      <c r="N41" s="1005"/>
      <c r="O41" s="1005"/>
      <c r="P41" s="1005"/>
      <c r="Q41" s="1005"/>
      <c r="R41" s="1005"/>
      <c r="S41" s="1006"/>
    </row>
    <row r="42" spans="1:19">
      <c r="A42" s="976" t="s">
        <v>3654</v>
      </c>
      <c r="B42" s="1115"/>
      <c r="C42" s="1115"/>
      <c r="D42" s="1115"/>
      <c r="E42" s="1115"/>
      <c r="F42" s="1115"/>
      <c r="G42" s="1115"/>
      <c r="H42" s="1115"/>
      <c r="I42" s="1115"/>
      <c r="J42" s="1115"/>
      <c r="K42" s="1115"/>
      <c r="L42" s="1115"/>
      <c r="M42" s="1115"/>
      <c r="N42" s="1115"/>
      <c r="O42" s="1115"/>
      <c r="P42" s="1115"/>
      <c r="Q42" s="1115"/>
      <c r="R42" s="1115"/>
      <c r="S42" s="1116"/>
    </row>
    <row r="43" spans="1:19">
      <c r="A43" s="976" t="s">
        <v>81</v>
      </c>
      <c r="B43" s="977"/>
      <c r="C43" s="977"/>
      <c r="D43" s="977"/>
      <c r="E43" s="977"/>
      <c r="F43" s="977"/>
      <c r="G43" s="977"/>
      <c r="H43" s="977"/>
      <c r="I43" s="977"/>
      <c r="J43" s="977"/>
      <c r="K43" s="977"/>
      <c r="L43" s="977"/>
      <c r="M43" s="977"/>
      <c r="N43" s="977"/>
      <c r="O43" s="977"/>
      <c r="P43" s="977"/>
      <c r="Q43" s="977"/>
      <c r="R43" s="977"/>
      <c r="S43" s="978"/>
    </row>
    <row r="44" spans="1:19">
      <c r="A44" s="976" t="s">
        <v>306</v>
      </c>
      <c r="B44" s="977"/>
      <c r="C44" s="977"/>
      <c r="D44" s="977"/>
      <c r="E44" s="977"/>
      <c r="F44" s="977"/>
      <c r="G44" s="977"/>
      <c r="H44" s="977"/>
      <c r="I44" s="977"/>
      <c r="J44" s="977"/>
      <c r="K44" s="977"/>
      <c r="L44" s="977"/>
      <c r="M44" s="977"/>
      <c r="N44" s="977"/>
      <c r="O44" s="977"/>
      <c r="P44" s="977"/>
      <c r="Q44" s="977"/>
      <c r="R44" s="977"/>
      <c r="S44" s="978"/>
    </row>
    <row r="45" spans="1:19">
      <c r="A45" s="976" t="s">
        <v>307</v>
      </c>
      <c r="B45" s="977"/>
      <c r="C45" s="977"/>
      <c r="D45" s="977"/>
      <c r="E45" s="977"/>
      <c r="F45" s="977"/>
      <c r="G45" s="977"/>
      <c r="H45" s="977"/>
      <c r="I45" s="977"/>
      <c r="J45" s="977"/>
      <c r="K45" s="977"/>
      <c r="L45" s="977"/>
      <c r="M45" s="977"/>
      <c r="N45" s="977"/>
      <c r="O45" s="977"/>
      <c r="P45" s="977"/>
      <c r="Q45" s="977"/>
      <c r="R45" s="977"/>
      <c r="S45" s="978"/>
    </row>
    <row r="46" spans="1:19">
      <c r="A46" s="976" t="s">
        <v>308</v>
      </c>
      <c r="B46" s="977"/>
      <c r="C46" s="977"/>
      <c r="D46" s="977"/>
      <c r="E46" s="977"/>
      <c r="F46" s="977"/>
      <c r="G46" s="977"/>
      <c r="H46" s="977"/>
      <c r="I46" s="977"/>
      <c r="J46" s="977"/>
      <c r="K46" s="977"/>
      <c r="L46" s="977"/>
      <c r="M46" s="977"/>
      <c r="N46" s="977"/>
      <c r="O46" s="977"/>
      <c r="P46" s="977"/>
      <c r="Q46" s="977"/>
      <c r="R46" s="977"/>
      <c r="S46" s="978"/>
    </row>
    <row r="47" spans="1:19">
      <c r="A47" s="976" t="s">
        <v>309</v>
      </c>
      <c r="B47" s="977"/>
      <c r="C47" s="977"/>
      <c r="D47" s="977"/>
      <c r="E47" s="977"/>
      <c r="F47" s="977"/>
      <c r="G47" s="977"/>
      <c r="H47" s="977"/>
      <c r="I47" s="977"/>
      <c r="J47" s="977"/>
      <c r="K47" s="977"/>
      <c r="L47" s="977"/>
      <c r="M47" s="977"/>
      <c r="N47" s="977"/>
      <c r="O47" s="977"/>
      <c r="P47" s="977"/>
      <c r="Q47" s="977"/>
      <c r="R47" s="977"/>
      <c r="S47" s="978"/>
    </row>
    <row r="48" spans="1:19">
      <c r="A48" s="976" t="s">
        <v>310</v>
      </c>
      <c r="B48" s="977"/>
      <c r="C48" s="977"/>
      <c r="D48" s="977"/>
      <c r="E48" s="977"/>
      <c r="F48" s="977"/>
      <c r="G48" s="977"/>
      <c r="H48" s="977"/>
      <c r="I48" s="977"/>
      <c r="J48" s="977"/>
      <c r="K48" s="977"/>
      <c r="L48" s="977"/>
      <c r="M48" s="977"/>
      <c r="N48" s="977"/>
      <c r="O48" s="977"/>
      <c r="P48" s="977"/>
      <c r="Q48" s="977"/>
      <c r="R48" s="977"/>
      <c r="S48" s="978"/>
    </row>
    <row r="49" spans="1:19">
      <c r="A49" s="976" t="s">
        <v>194</v>
      </c>
      <c r="B49" s="977"/>
      <c r="C49" s="977"/>
      <c r="D49" s="977"/>
      <c r="E49" s="977"/>
      <c r="F49" s="977"/>
      <c r="G49" s="977"/>
      <c r="H49" s="977"/>
      <c r="I49" s="977"/>
      <c r="J49" s="977"/>
      <c r="K49" s="977"/>
      <c r="L49" s="977"/>
      <c r="M49" s="977"/>
      <c r="N49" s="977"/>
      <c r="O49" s="977"/>
      <c r="P49" s="977"/>
      <c r="Q49" s="977"/>
      <c r="R49" s="977"/>
      <c r="S49" s="978"/>
    </row>
    <row r="50" spans="1:19">
      <c r="A50" s="982" t="s">
        <v>311</v>
      </c>
      <c r="B50" s="983"/>
      <c r="C50" s="983"/>
      <c r="D50" s="983"/>
      <c r="E50" s="983"/>
      <c r="F50" s="983"/>
      <c r="G50" s="983"/>
      <c r="H50" s="983"/>
      <c r="I50" s="983"/>
      <c r="J50" s="983"/>
      <c r="K50" s="983"/>
      <c r="L50" s="983"/>
      <c r="M50" s="983"/>
      <c r="N50" s="983"/>
      <c r="O50" s="983"/>
      <c r="P50" s="983"/>
      <c r="Q50" s="983"/>
      <c r="R50" s="983"/>
      <c r="S50" s="984"/>
    </row>
    <row r="51" spans="1:19" ht="32.25"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ht="33.75" customHeight="1">
      <c r="A52" s="1637" t="s">
        <v>48</v>
      </c>
      <c r="B52" s="1637" t="s">
        <v>49</v>
      </c>
      <c r="C52" s="1637" t="s">
        <v>312</v>
      </c>
      <c r="D52" s="1637" t="s">
        <v>51</v>
      </c>
      <c r="E52" s="1637" t="s">
        <v>52</v>
      </c>
      <c r="F52" s="1635" t="s">
        <v>53</v>
      </c>
      <c r="G52" s="1645"/>
      <c r="H52" s="1636"/>
      <c r="I52" s="1637" t="s">
        <v>54</v>
      </c>
      <c r="J52" s="1637" t="s">
        <v>55</v>
      </c>
      <c r="K52" s="1635" t="s">
        <v>56</v>
      </c>
      <c r="L52" s="1636"/>
      <c r="M52" s="1635" t="s">
        <v>57</v>
      </c>
      <c r="N52" s="1636"/>
      <c r="O52" s="1637" t="s">
        <v>58</v>
      </c>
      <c r="P52" s="1637" t="s">
        <v>59</v>
      </c>
      <c r="Q52" s="1637" t="s">
        <v>60</v>
      </c>
      <c r="R52" s="1637" t="s">
        <v>61</v>
      </c>
      <c r="S52" s="1637" t="s">
        <v>62</v>
      </c>
    </row>
    <row r="53" spans="1:19" ht="58.5" customHeight="1">
      <c r="A53" s="1638"/>
      <c r="B53" s="1638"/>
      <c r="C53" s="1644"/>
      <c r="D53" s="1638"/>
      <c r="E53" s="1638"/>
      <c r="F53" s="61" t="s">
        <v>63</v>
      </c>
      <c r="G53" s="61" t="s">
        <v>64</v>
      </c>
      <c r="H53" s="61" t="s">
        <v>65</v>
      </c>
      <c r="I53" s="1638"/>
      <c r="J53" s="1638"/>
      <c r="K53" s="62" t="s">
        <v>66</v>
      </c>
      <c r="L53" s="62" t="s">
        <v>67</v>
      </c>
      <c r="M53" s="62" t="s">
        <v>68</v>
      </c>
      <c r="N53" s="62" t="s">
        <v>67</v>
      </c>
      <c r="O53" s="1638"/>
      <c r="P53" s="1638"/>
      <c r="Q53" s="1638"/>
      <c r="R53" s="1638"/>
      <c r="S53" s="1638"/>
    </row>
    <row r="54" spans="1:19">
      <c r="A54" s="994" t="s">
        <v>69</v>
      </c>
      <c r="B54" s="994"/>
      <c r="C54" s="994"/>
      <c r="D54" s="994"/>
      <c r="E54" s="994"/>
      <c r="F54" s="994"/>
      <c r="G54" s="994"/>
      <c r="H54" s="994"/>
      <c r="I54" s="994"/>
      <c r="J54" s="994"/>
      <c r="K54" s="994"/>
      <c r="L54" s="994"/>
      <c r="M54" s="994"/>
      <c r="N54" s="994"/>
      <c r="O54" s="994"/>
      <c r="P54" s="994"/>
      <c r="Q54" s="994"/>
      <c r="R54" s="994"/>
      <c r="S54" s="994"/>
    </row>
    <row r="55" spans="1:19" s="4" customFormat="1">
      <c r="A55" s="18">
        <v>2</v>
      </c>
      <c r="B55" s="18">
        <v>0</v>
      </c>
      <c r="C55" s="18">
        <v>2</v>
      </c>
      <c r="D55" s="18">
        <v>0</v>
      </c>
      <c r="E55" s="18">
        <v>2</v>
      </c>
      <c r="F55" s="18">
        <v>0</v>
      </c>
      <c r="G55" s="18">
        <v>2</v>
      </c>
      <c r="H55" s="18">
        <v>0</v>
      </c>
      <c r="I55" s="18">
        <v>2</v>
      </c>
      <c r="J55" s="18">
        <v>0</v>
      </c>
      <c r="K55" s="18">
        <v>0</v>
      </c>
      <c r="L55" s="18">
        <v>0</v>
      </c>
      <c r="M55" s="18">
        <v>0</v>
      </c>
      <c r="N55" s="18">
        <v>0</v>
      </c>
      <c r="O55" s="18">
        <v>0</v>
      </c>
      <c r="P55" s="18">
        <v>2</v>
      </c>
      <c r="Q55" s="18">
        <v>0</v>
      </c>
      <c r="R55" s="18">
        <v>0</v>
      </c>
      <c r="S55" s="18">
        <v>0</v>
      </c>
    </row>
    <row r="56" spans="1:19">
      <c r="A56" s="994" t="s">
        <v>70</v>
      </c>
      <c r="B56" s="994"/>
      <c r="C56" s="994"/>
      <c r="D56" s="994"/>
      <c r="E56" s="994"/>
      <c r="F56" s="994"/>
      <c r="G56" s="994"/>
      <c r="H56" s="994"/>
      <c r="I56" s="994"/>
      <c r="J56" s="994"/>
      <c r="K56" s="994"/>
      <c r="L56" s="994"/>
      <c r="M56" s="994"/>
      <c r="N56" s="994"/>
      <c r="O56" s="994"/>
      <c r="P56" s="994"/>
      <c r="Q56" s="994"/>
      <c r="R56" s="994"/>
      <c r="S56" s="994"/>
    </row>
    <row r="57" spans="1:19" s="722" customForma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994" t="s">
        <v>71</v>
      </c>
      <c r="B58" s="994"/>
      <c r="C58" s="994"/>
      <c r="D58" s="994"/>
      <c r="E58" s="994"/>
      <c r="F58" s="994"/>
      <c r="G58" s="994"/>
      <c r="H58" s="994"/>
      <c r="I58" s="994"/>
      <c r="J58" s="994"/>
      <c r="K58" s="994"/>
      <c r="L58" s="994"/>
      <c r="M58" s="994"/>
      <c r="N58" s="994"/>
      <c r="O58" s="994"/>
      <c r="P58" s="994"/>
      <c r="Q58" s="994"/>
      <c r="R58" s="994"/>
      <c r="S58" s="994"/>
    </row>
    <row r="59" spans="1:19" s="4" customForma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994" t="s">
        <v>72</v>
      </c>
      <c r="B60" s="994"/>
      <c r="C60" s="994"/>
      <c r="D60" s="994"/>
      <c r="E60" s="994"/>
      <c r="F60" s="994"/>
      <c r="G60" s="994"/>
      <c r="H60" s="994"/>
      <c r="I60" s="994"/>
      <c r="J60" s="994"/>
      <c r="K60" s="994"/>
      <c r="L60" s="994"/>
      <c r="M60" s="994"/>
      <c r="N60" s="994"/>
      <c r="O60" s="994"/>
      <c r="P60" s="994"/>
      <c r="Q60" s="994"/>
      <c r="R60" s="994"/>
      <c r="S60" s="994"/>
    </row>
    <row r="61" spans="1:19" s="4" customFormat="1">
      <c r="A61" s="18">
        <v>1</v>
      </c>
      <c r="B61" s="18">
        <v>0</v>
      </c>
      <c r="C61" s="18">
        <v>1</v>
      </c>
      <c r="D61" s="18">
        <v>0</v>
      </c>
      <c r="E61" s="18">
        <v>1</v>
      </c>
      <c r="F61" s="18">
        <v>0</v>
      </c>
      <c r="G61" s="18">
        <v>1</v>
      </c>
      <c r="H61" s="18">
        <v>0</v>
      </c>
      <c r="I61" s="18">
        <v>1</v>
      </c>
      <c r="J61" s="18">
        <v>0</v>
      </c>
      <c r="K61" s="18">
        <v>0</v>
      </c>
      <c r="L61" s="18">
        <v>0</v>
      </c>
      <c r="M61" s="18">
        <v>0</v>
      </c>
      <c r="N61" s="18">
        <v>0</v>
      </c>
      <c r="O61" s="18">
        <v>0</v>
      </c>
      <c r="P61" s="18">
        <v>1</v>
      </c>
      <c r="Q61" s="18">
        <v>0</v>
      </c>
      <c r="R61" s="18">
        <v>0</v>
      </c>
      <c r="S61" s="18">
        <v>0</v>
      </c>
    </row>
    <row r="62" spans="1:19">
      <c r="A62" s="995" t="s">
        <v>73</v>
      </c>
      <c r="B62" s="995"/>
      <c r="C62" s="995"/>
      <c r="D62" s="995"/>
      <c r="E62" s="995"/>
      <c r="F62" s="995"/>
      <c r="G62" s="995"/>
      <c r="H62" s="995"/>
      <c r="I62" s="995"/>
      <c r="J62" s="995"/>
      <c r="K62" s="995"/>
      <c r="L62" s="995"/>
      <c r="M62" s="995"/>
      <c r="N62" s="995"/>
      <c r="O62" s="995"/>
      <c r="P62" s="995"/>
      <c r="Q62" s="995"/>
      <c r="R62" s="995"/>
      <c r="S62" s="995"/>
    </row>
    <row r="63" spans="1:19" s="4" customForma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994" t="s">
        <v>74</v>
      </c>
      <c r="B64" s="994"/>
      <c r="C64" s="994"/>
      <c r="D64" s="994"/>
      <c r="E64" s="994"/>
      <c r="F64" s="994"/>
      <c r="G64" s="994"/>
      <c r="H64" s="994"/>
      <c r="I64" s="994"/>
      <c r="J64" s="994"/>
      <c r="K64" s="994"/>
      <c r="L64" s="994"/>
      <c r="M64" s="994"/>
      <c r="N64" s="994"/>
      <c r="O64" s="994"/>
      <c r="P64" s="994"/>
      <c r="Q64" s="994"/>
      <c r="R64" s="994"/>
      <c r="S64" s="994"/>
    </row>
    <row r="65" spans="1:19" s="566" customFormat="1">
      <c r="A65" s="54">
        <v>0</v>
      </c>
      <c r="B65" s="54">
        <v>0</v>
      </c>
      <c r="C65" s="54">
        <v>0</v>
      </c>
      <c r="D65" s="54">
        <v>0</v>
      </c>
      <c r="E65" s="54">
        <v>0</v>
      </c>
      <c r="F65" s="54">
        <v>0</v>
      </c>
      <c r="G65" s="54">
        <v>0</v>
      </c>
      <c r="H65" s="54">
        <v>0</v>
      </c>
      <c r="I65" s="54">
        <v>0</v>
      </c>
      <c r="J65" s="54">
        <v>0</v>
      </c>
      <c r="K65" s="54">
        <v>0</v>
      </c>
      <c r="L65" s="54">
        <v>0</v>
      </c>
      <c r="M65" s="54">
        <v>0</v>
      </c>
      <c r="N65" s="54">
        <v>0</v>
      </c>
      <c r="O65" s="54">
        <v>0</v>
      </c>
      <c r="P65" s="54">
        <v>0</v>
      </c>
      <c r="Q65" s="54">
        <v>0</v>
      </c>
      <c r="R65" s="54">
        <v>0</v>
      </c>
      <c r="S65" s="54">
        <v>0</v>
      </c>
    </row>
    <row r="66" spans="1:19">
      <c r="A66" s="994" t="s">
        <v>75</v>
      </c>
      <c r="B66" s="994"/>
      <c r="C66" s="994"/>
      <c r="D66" s="994"/>
      <c r="E66" s="994"/>
      <c r="F66" s="994"/>
      <c r="G66" s="994"/>
      <c r="H66" s="994"/>
      <c r="I66" s="994"/>
      <c r="J66" s="994"/>
      <c r="K66" s="994"/>
      <c r="L66" s="994"/>
      <c r="M66" s="994"/>
      <c r="N66" s="994"/>
      <c r="O66" s="994"/>
      <c r="P66" s="994"/>
      <c r="Q66" s="994"/>
      <c r="R66" s="994"/>
      <c r="S66" s="994"/>
    </row>
    <row r="67" spans="1:19" s="4" customFormat="1">
      <c r="A67" s="18">
        <v>1</v>
      </c>
      <c r="B67" s="18">
        <v>0</v>
      </c>
      <c r="C67" s="18">
        <v>1</v>
      </c>
      <c r="D67" s="18">
        <v>0</v>
      </c>
      <c r="E67" s="18">
        <v>1</v>
      </c>
      <c r="F67" s="18">
        <v>0</v>
      </c>
      <c r="G67" s="18">
        <v>1</v>
      </c>
      <c r="H67" s="18">
        <v>0</v>
      </c>
      <c r="I67" s="18">
        <v>1</v>
      </c>
      <c r="J67" s="18">
        <v>0</v>
      </c>
      <c r="K67" s="18">
        <v>0</v>
      </c>
      <c r="L67" s="18">
        <v>0</v>
      </c>
      <c r="M67" s="18">
        <v>0</v>
      </c>
      <c r="N67" s="18">
        <v>0</v>
      </c>
      <c r="O67" s="18">
        <v>0</v>
      </c>
      <c r="P67" s="18">
        <v>1</v>
      </c>
      <c r="Q67" s="18">
        <v>0</v>
      </c>
      <c r="R67" s="18">
        <v>0</v>
      </c>
      <c r="S67" s="18">
        <v>0</v>
      </c>
    </row>
    <row r="68" spans="1:19">
      <c r="A68" s="994" t="s">
        <v>1162</v>
      </c>
      <c r="B68" s="994"/>
      <c r="C68" s="994"/>
      <c r="D68" s="994"/>
      <c r="E68" s="994"/>
      <c r="F68" s="994"/>
      <c r="G68" s="994"/>
      <c r="H68" s="994"/>
      <c r="I68" s="994"/>
      <c r="J68" s="994"/>
      <c r="K68" s="994"/>
      <c r="L68" s="994"/>
      <c r="M68" s="994"/>
      <c r="N68" s="994"/>
      <c r="O68" s="994"/>
      <c r="P68" s="994"/>
      <c r="Q68" s="994"/>
      <c r="R68" s="994"/>
      <c r="S68" s="994"/>
    </row>
    <row r="69" spans="1:19" s="870" customFormat="1">
      <c r="A69" s="54">
        <v>0</v>
      </c>
      <c r="B69" s="54">
        <v>0</v>
      </c>
      <c r="C69" s="54">
        <v>0</v>
      </c>
      <c r="D69" s="54">
        <v>0</v>
      </c>
      <c r="E69" s="54">
        <v>0</v>
      </c>
      <c r="F69" s="54">
        <v>0</v>
      </c>
      <c r="G69" s="54">
        <v>0</v>
      </c>
      <c r="H69" s="54">
        <v>0</v>
      </c>
      <c r="I69" s="54">
        <v>0</v>
      </c>
      <c r="J69" s="54">
        <v>0</v>
      </c>
      <c r="K69" s="54">
        <v>0</v>
      </c>
      <c r="L69" s="54">
        <v>0</v>
      </c>
      <c r="M69" s="54">
        <v>0</v>
      </c>
      <c r="N69" s="54">
        <v>0</v>
      </c>
      <c r="O69" s="54">
        <v>0</v>
      </c>
      <c r="P69" s="54">
        <v>0</v>
      </c>
      <c r="Q69" s="54">
        <v>0</v>
      </c>
      <c r="R69" s="54">
        <v>0</v>
      </c>
      <c r="S69" s="54">
        <v>0</v>
      </c>
    </row>
    <row r="70" spans="1:19">
      <c r="A70" s="994" t="s">
        <v>77</v>
      </c>
      <c r="B70" s="994"/>
      <c r="C70" s="994"/>
      <c r="D70" s="994"/>
      <c r="E70" s="994"/>
      <c r="F70" s="994"/>
      <c r="G70" s="994"/>
      <c r="H70" s="994"/>
      <c r="I70" s="994"/>
      <c r="J70" s="994"/>
      <c r="K70" s="994"/>
      <c r="L70" s="994"/>
      <c r="M70" s="994"/>
      <c r="N70" s="994"/>
      <c r="O70" s="994"/>
      <c r="P70" s="994"/>
      <c r="Q70" s="994"/>
      <c r="R70" s="994"/>
      <c r="S70" s="994"/>
    </row>
    <row r="71" spans="1:19" s="916" customFormat="1">
      <c r="A71" s="54">
        <v>0</v>
      </c>
      <c r="B71" s="54">
        <v>0</v>
      </c>
      <c r="C71" s="54">
        <v>0</v>
      </c>
      <c r="D71" s="54">
        <v>0</v>
      </c>
      <c r="E71" s="54">
        <v>0</v>
      </c>
      <c r="F71" s="54">
        <v>0</v>
      </c>
      <c r="G71" s="54">
        <v>0</v>
      </c>
      <c r="H71" s="54">
        <v>0</v>
      </c>
      <c r="I71" s="54">
        <v>0</v>
      </c>
      <c r="J71" s="54">
        <v>0</v>
      </c>
      <c r="K71" s="54">
        <v>0</v>
      </c>
      <c r="L71" s="54">
        <v>0</v>
      </c>
      <c r="M71" s="54">
        <v>0</v>
      </c>
      <c r="N71" s="54">
        <v>0</v>
      </c>
      <c r="O71" s="54">
        <v>0</v>
      </c>
      <c r="P71" s="54">
        <v>0</v>
      </c>
      <c r="Q71" s="54">
        <v>0</v>
      </c>
      <c r="R71" s="54">
        <v>0</v>
      </c>
      <c r="S71" s="54">
        <v>0</v>
      </c>
    </row>
    <row r="72" spans="1:19">
      <c r="A72" s="994" t="s">
        <v>78</v>
      </c>
      <c r="B72" s="994"/>
      <c r="C72" s="994"/>
      <c r="D72" s="994"/>
      <c r="E72" s="994"/>
      <c r="F72" s="994"/>
      <c r="G72" s="994"/>
      <c r="H72" s="994"/>
      <c r="I72" s="994"/>
      <c r="J72" s="994"/>
      <c r="K72" s="994"/>
      <c r="L72" s="994"/>
      <c r="M72" s="994"/>
      <c r="N72" s="994"/>
      <c r="O72" s="994"/>
      <c r="P72" s="994"/>
      <c r="Q72" s="994"/>
      <c r="R72" s="994"/>
      <c r="S72" s="994"/>
    </row>
    <row r="73" spans="1:19" s="916" customFormat="1">
      <c r="A73" s="54">
        <v>0</v>
      </c>
      <c r="B73" s="54">
        <v>0</v>
      </c>
      <c r="C73" s="54">
        <v>0</v>
      </c>
      <c r="D73" s="54">
        <v>0</v>
      </c>
      <c r="E73" s="54">
        <v>0</v>
      </c>
      <c r="F73" s="54">
        <v>0</v>
      </c>
      <c r="G73" s="54">
        <v>0</v>
      </c>
      <c r="H73" s="54">
        <v>0</v>
      </c>
      <c r="I73" s="54">
        <v>0</v>
      </c>
      <c r="J73" s="54">
        <v>0</v>
      </c>
      <c r="K73" s="54">
        <v>0</v>
      </c>
      <c r="L73" s="54">
        <v>0</v>
      </c>
      <c r="M73" s="54">
        <v>0</v>
      </c>
      <c r="N73" s="54">
        <v>0</v>
      </c>
      <c r="O73" s="54">
        <v>0</v>
      </c>
      <c r="P73" s="54">
        <v>0</v>
      </c>
      <c r="Q73" s="54">
        <v>0</v>
      </c>
      <c r="R73" s="54">
        <v>0</v>
      </c>
      <c r="S73" s="54">
        <v>0</v>
      </c>
    </row>
    <row r="74" spans="1:19">
      <c r="A74" s="994" t="s">
        <v>79</v>
      </c>
      <c r="B74" s="994"/>
      <c r="C74" s="994"/>
      <c r="D74" s="994"/>
      <c r="E74" s="994"/>
      <c r="F74" s="994"/>
      <c r="G74" s="994"/>
      <c r="H74" s="994"/>
      <c r="I74" s="994"/>
      <c r="J74" s="994"/>
      <c r="K74" s="994"/>
      <c r="L74" s="994"/>
      <c r="M74" s="994"/>
      <c r="N74" s="994"/>
      <c r="O74" s="994"/>
      <c r="P74" s="994"/>
      <c r="Q74" s="994"/>
      <c r="R74" s="994"/>
      <c r="S74" s="994"/>
    </row>
    <row r="75" spans="1:19" s="916" customFormat="1">
      <c r="A75" s="54">
        <v>0</v>
      </c>
      <c r="B75" s="54">
        <v>0</v>
      </c>
      <c r="C75" s="54">
        <v>0</v>
      </c>
      <c r="D75" s="54">
        <v>0</v>
      </c>
      <c r="E75" s="54">
        <v>0</v>
      </c>
      <c r="F75" s="54">
        <v>0</v>
      </c>
      <c r="G75" s="54">
        <v>0</v>
      </c>
      <c r="H75" s="54">
        <v>0</v>
      </c>
      <c r="I75" s="54">
        <v>0</v>
      </c>
      <c r="J75" s="54">
        <v>0</v>
      </c>
      <c r="K75" s="54">
        <v>0</v>
      </c>
      <c r="L75" s="54">
        <v>0</v>
      </c>
      <c r="M75" s="54">
        <v>0</v>
      </c>
      <c r="N75" s="54">
        <v>0</v>
      </c>
      <c r="O75" s="54">
        <v>0</v>
      </c>
      <c r="P75" s="54">
        <v>0</v>
      </c>
      <c r="Q75" s="54">
        <v>0</v>
      </c>
      <c r="R75" s="54">
        <v>0</v>
      </c>
      <c r="S75" s="54">
        <v>0</v>
      </c>
    </row>
    <row r="76" spans="1:19">
      <c r="A76" s="994" t="s">
        <v>80</v>
      </c>
      <c r="B76" s="994"/>
      <c r="C76" s="994"/>
      <c r="D76" s="994"/>
      <c r="E76" s="994"/>
      <c r="F76" s="994"/>
      <c r="G76" s="994"/>
      <c r="H76" s="994"/>
      <c r="I76" s="994"/>
      <c r="J76" s="994"/>
      <c r="K76" s="994"/>
      <c r="L76" s="994"/>
      <c r="M76" s="994"/>
      <c r="N76" s="994"/>
      <c r="O76" s="994"/>
      <c r="P76" s="994"/>
      <c r="Q76" s="994"/>
      <c r="R76" s="994"/>
      <c r="S76" s="994"/>
    </row>
    <row r="77" spans="1:19" s="4" customFormat="1">
      <c r="A77" s="18">
        <v>0</v>
      </c>
      <c r="B77" s="18">
        <v>1</v>
      </c>
      <c r="C77" s="18">
        <v>1</v>
      </c>
      <c r="D77" s="18">
        <v>0</v>
      </c>
      <c r="E77" s="18">
        <v>1</v>
      </c>
      <c r="F77" s="18">
        <v>0</v>
      </c>
      <c r="G77" s="18">
        <v>1</v>
      </c>
      <c r="H77" s="18">
        <v>0</v>
      </c>
      <c r="I77" s="18">
        <v>0</v>
      </c>
      <c r="J77" s="18">
        <v>1</v>
      </c>
      <c r="K77" s="18" t="s">
        <v>3994</v>
      </c>
      <c r="L77" s="18">
        <v>1</v>
      </c>
      <c r="M77" s="18"/>
      <c r="N77" s="18">
        <v>0</v>
      </c>
      <c r="O77" s="18">
        <v>1</v>
      </c>
      <c r="P77" s="18">
        <v>0</v>
      </c>
      <c r="Q77" s="18">
        <v>0</v>
      </c>
      <c r="R77" s="18">
        <v>0</v>
      </c>
      <c r="S77" s="18">
        <v>0</v>
      </c>
    </row>
    <row r="78" spans="1:19">
      <c r="A78" s="999" t="s">
        <v>3653</v>
      </c>
      <c r="B78" s="999"/>
      <c r="C78" s="999"/>
      <c r="D78" s="999"/>
      <c r="E78" s="999"/>
      <c r="F78" s="999"/>
      <c r="G78" s="999"/>
      <c r="H78" s="999"/>
      <c r="I78" s="999"/>
      <c r="J78" s="999"/>
      <c r="K78" s="999"/>
      <c r="L78" s="999"/>
      <c r="M78" s="999"/>
      <c r="N78" s="999"/>
      <c r="O78" s="999"/>
      <c r="P78" s="999"/>
      <c r="Q78" s="999"/>
      <c r="R78" s="999"/>
      <c r="S78" s="1000"/>
    </row>
    <row r="79" spans="1:19">
      <c r="A79" s="27">
        <f>SUM(A77,A75,A73,A71,A69,A67,A65,A63,A61,A58:S59,A57,A55)</f>
        <v>4</v>
      </c>
      <c r="B79" s="349">
        <f t="shared" ref="B79:S79" si="1">SUM(B77,B75,B73,B71,B69,B67,B65,B63,B61,B58:T59,B57,B55)</f>
        <v>1</v>
      </c>
      <c r="C79" s="349">
        <f t="shared" si="1"/>
        <v>5</v>
      </c>
      <c r="D79" s="349">
        <f t="shared" si="1"/>
        <v>0</v>
      </c>
      <c r="E79" s="349">
        <f t="shared" si="1"/>
        <v>5</v>
      </c>
      <c r="F79" s="349">
        <f t="shared" si="1"/>
        <v>0</v>
      </c>
      <c r="G79" s="349">
        <f t="shared" si="1"/>
        <v>5</v>
      </c>
      <c r="H79" s="349">
        <f t="shared" si="1"/>
        <v>0</v>
      </c>
      <c r="I79" s="349">
        <f t="shared" si="1"/>
        <v>4</v>
      </c>
      <c r="J79" s="349">
        <f t="shared" si="1"/>
        <v>1</v>
      </c>
      <c r="K79" s="349">
        <f t="shared" si="1"/>
        <v>0</v>
      </c>
      <c r="L79" s="349">
        <f t="shared" si="1"/>
        <v>1</v>
      </c>
      <c r="M79" s="349">
        <f t="shared" si="1"/>
        <v>0</v>
      </c>
      <c r="N79" s="349">
        <f t="shared" si="1"/>
        <v>0</v>
      </c>
      <c r="O79" s="349">
        <f t="shared" si="1"/>
        <v>1</v>
      </c>
      <c r="P79" s="349">
        <f t="shared" si="1"/>
        <v>4</v>
      </c>
      <c r="Q79" s="349">
        <f t="shared" si="1"/>
        <v>0</v>
      </c>
      <c r="R79" s="349">
        <f t="shared" si="1"/>
        <v>0</v>
      </c>
      <c r="S79" s="349">
        <f t="shared" si="1"/>
        <v>0</v>
      </c>
    </row>
    <row r="80" spans="1:19" s="749" customFormat="1">
      <c r="A80" s="68"/>
      <c r="B80" s="68"/>
      <c r="C80" s="68"/>
      <c r="D80" s="68"/>
      <c r="E80" s="68"/>
      <c r="F80" s="68"/>
      <c r="G80" s="68"/>
      <c r="H80" s="68"/>
      <c r="I80" s="68"/>
      <c r="J80" s="68"/>
      <c r="K80" s="68"/>
      <c r="L80" s="68"/>
      <c r="M80" s="68"/>
      <c r="N80" s="68"/>
      <c r="O80" s="68"/>
      <c r="P80" s="68"/>
      <c r="Q80" s="68"/>
      <c r="R80" s="68"/>
      <c r="S80" s="68"/>
    </row>
    <row r="81" spans="1:19" s="749" customFormat="1" ht="21" customHeight="1">
      <c r="A81" s="1004" t="s">
        <v>3864</v>
      </c>
      <c r="B81" s="1005"/>
      <c r="C81" s="1005"/>
      <c r="D81" s="1005"/>
      <c r="E81" s="1005"/>
      <c r="F81" s="1005"/>
      <c r="G81" s="1005"/>
      <c r="H81" s="1005"/>
      <c r="I81" s="1005"/>
      <c r="J81" s="1005"/>
      <c r="K81" s="1005"/>
      <c r="L81" s="1005"/>
      <c r="M81" s="1005"/>
      <c r="N81" s="1005"/>
      <c r="O81" s="1005"/>
      <c r="P81" s="1005"/>
      <c r="Q81" s="1005"/>
      <c r="R81" s="1005"/>
      <c r="S81" s="1006"/>
    </row>
    <row r="82" spans="1:19" s="749" customFormat="1">
      <c r="A82" s="976" t="s">
        <v>3654</v>
      </c>
      <c r="B82" s="1667"/>
      <c r="C82" s="1667"/>
      <c r="D82" s="1667"/>
      <c r="E82" s="1667"/>
      <c r="F82" s="1667"/>
      <c r="G82" s="1667"/>
      <c r="H82" s="1667"/>
      <c r="I82" s="1667"/>
      <c r="J82" s="1667"/>
      <c r="K82" s="1667"/>
      <c r="L82" s="1667"/>
      <c r="M82" s="1667"/>
      <c r="N82" s="1667"/>
      <c r="O82" s="1667"/>
      <c r="P82" s="1667"/>
      <c r="Q82" s="1667"/>
      <c r="R82" s="1667"/>
      <c r="S82" s="978"/>
    </row>
    <row r="83" spans="1:19" s="749" customFormat="1">
      <c r="A83" s="976" t="s">
        <v>81</v>
      </c>
      <c r="B83" s="977"/>
      <c r="C83" s="977"/>
      <c r="D83" s="977"/>
      <c r="E83" s="977"/>
      <c r="F83" s="977"/>
      <c r="G83" s="977"/>
      <c r="H83" s="977"/>
      <c r="I83" s="977"/>
      <c r="J83" s="977"/>
      <c r="K83" s="977"/>
      <c r="L83" s="977"/>
      <c r="M83" s="977"/>
      <c r="N83" s="977"/>
      <c r="O83" s="977"/>
      <c r="P83" s="977"/>
      <c r="Q83" s="977"/>
      <c r="R83" s="977"/>
      <c r="S83" s="978"/>
    </row>
    <row r="84" spans="1:19" s="749" customFormat="1">
      <c r="A84" s="976" t="s">
        <v>3858</v>
      </c>
      <c r="B84" s="977"/>
      <c r="C84" s="977"/>
      <c r="D84" s="977"/>
      <c r="E84" s="977"/>
      <c r="F84" s="977"/>
      <c r="G84" s="977"/>
      <c r="H84" s="977"/>
      <c r="I84" s="977"/>
      <c r="J84" s="977"/>
      <c r="K84" s="977"/>
      <c r="L84" s="977"/>
      <c r="M84" s="977"/>
      <c r="N84" s="977"/>
      <c r="O84" s="977"/>
      <c r="P84" s="977"/>
      <c r="Q84" s="977"/>
      <c r="R84" s="977"/>
      <c r="S84" s="978"/>
    </row>
    <row r="85" spans="1:19" s="749" customFormat="1">
      <c r="A85" s="976" t="s">
        <v>3859</v>
      </c>
      <c r="B85" s="977"/>
      <c r="C85" s="977"/>
      <c r="D85" s="977"/>
      <c r="E85" s="977"/>
      <c r="F85" s="977"/>
      <c r="G85" s="977"/>
      <c r="H85" s="977"/>
      <c r="I85" s="977"/>
      <c r="J85" s="977"/>
      <c r="K85" s="977"/>
      <c r="L85" s="977"/>
      <c r="M85" s="977"/>
      <c r="N85" s="977"/>
      <c r="O85" s="977"/>
      <c r="P85" s="977"/>
      <c r="Q85" s="977"/>
      <c r="R85" s="977"/>
      <c r="S85" s="978"/>
    </row>
    <row r="86" spans="1:19" s="749" customFormat="1">
      <c r="A86" s="976" t="s">
        <v>3860</v>
      </c>
      <c r="B86" s="977"/>
      <c r="C86" s="977"/>
      <c r="D86" s="977"/>
      <c r="E86" s="977"/>
      <c r="F86" s="977"/>
      <c r="G86" s="977"/>
      <c r="H86" s="977"/>
      <c r="I86" s="977"/>
      <c r="J86" s="977"/>
      <c r="K86" s="977"/>
      <c r="L86" s="977"/>
      <c r="M86" s="977"/>
      <c r="N86" s="977"/>
      <c r="O86" s="977"/>
      <c r="P86" s="977"/>
      <c r="Q86" s="977"/>
      <c r="R86" s="977"/>
      <c r="S86" s="978"/>
    </row>
    <row r="87" spans="1:19" s="749" customFormat="1">
      <c r="A87" s="976" t="s">
        <v>3861</v>
      </c>
      <c r="B87" s="977"/>
      <c r="C87" s="977"/>
      <c r="D87" s="977"/>
      <c r="E87" s="977"/>
      <c r="F87" s="977"/>
      <c r="G87" s="977"/>
      <c r="H87" s="977"/>
      <c r="I87" s="977"/>
      <c r="J87" s="977"/>
      <c r="K87" s="977"/>
      <c r="L87" s="977"/>
      <c r="M87" s="977"/>
      <c r="N87" s="977"/>
      <c r="O87" s="977"/>
      <c r="P87" s="977"/>
      <c r="Q87" s="977"/>
      <c r="R87" s="977"/>
      <c r="S87" s="978"/>
    </row>
    <row r="88" spans="1:19" s="749" customFormat="1">
      <c r="A88" s="976" t="s">
        <v>3862</v>
      </c>
      <c r="B88" s="977"/>
      <c r="C88" s="977"/>
      <c r="D88" s="977"/>
      <c r="E88" s="977"/>
      <c r="F88" s="977"/>
      <c r="G88" s="977"/>
      <c r="H88" s="977"/>
      <c r="I88" s="977"/>
      <c r="J88" s="977"/>
      <c r="K88" s="977"/>
      <c r="L88" s="977"/>
      <c r="M88" s="977"/>
      <c r="N88" s="977"/>
      <c r="O88" s="977"/>
      <c r="P88" s="977"/>
      <c r="Q88" s="977"/>
      <c r="R88" s="977"/>
      <c r="S88" s="978"/>
    </row>
    <row r="89" spans="1:19" s="749" customFormat="1">
      <c r="A89" s="976" t="s">
        <v>194</v>
      </c>
      <c r="B89" s="977"/>
      <c r="C89" s="977"/>
      <c r="D89" s="977"/>
      <c r="E89" s="977"/>
      <c r="F89" s="977"/>
      <c r="G89" s="977"/>
      <c r="H89" s="977"/>
      <c r="I89" s="977"/>
      <c r="J89" s="977"/>
      <c r="K89" s="977"/>
      <c r="L89" s="977"/>
      <c r="M89" s="977"/>
      <c r="N89" s="977"/>
      <c r="O89" s="977"/>
      <c r="P89" s="977"/>
      <c r="Q89" s="977"/>
      <c r="R89" s="977"/>
      <c r="S89" s="978"/>
    </row>
    <row r="90" spans="1:19" s="749" customFormat="1">
      <c r="A90" s="982" t="s">
        <v>3863</v>
      </c>
      <c r="B90" s="983"/>
      <c r="C90" s="983"/>
      <c r="D90" s="983"/>
      <c r="E90" s="983"/>
      <c r="F90" s="983"/>
      <c r="G90" s="983"/>
      <c r="H90" s="983"/>
      <c r="I90" s="983"/>
      <c r="J90" s="983"/>
      <c r="K90" s="983"/>
      <c r="L90" s="983"/>
      <c r="M90" s="983"/>
      <c r="N90" s="983"/>
      <c r="O90" s="983"/>
      <c r="P90" s="983"/>
      <c r="Q90" s="983"/>
      <c r="R90" s="983"/>
      <c r="S90" s="984"/>
    </row>
    <row r="91" spans="1:19" s="749" customFormat="1">
      <c r="A91" s="985" t="s">
        <v>41</v>
      </c>
      <c r="B91" s="985"/>
      <c r="C91" s="985"/>
      <c r="D91" s="985" t="s">
        <v>42</v>
      </c>
      <c r="E91" s="985"/>
      <c r="F91" s="985" t="s">
        <v>43</v>
      </c>
      <c r="G91" s="985"/>
      <c r="H91" s="985"/>
      <c r="I91" s="985" t="s">
        <v>44</v>
      </c>
      <c r="J91" s="985"/>
      <c r="K91" s="986" t="s">
        <v>45</v>
      </c>
      <c r="L91" s="992"/>
      <c r="M91" s="992"/>
      <c r="N91" s="993"/>
      <c r="O91" s="989" t="s">
        <v>46</v>
      </c>
      <c r="P91" s="989"/>
      <c r="Q91" s="989"/>
      <c r="R91" s="985" t="s">
        <v>47</v>
      </c>
      <c r="S91" s="985"/>
    </row>
    <row r="92" spans="1:19" s="749" customFormat="1">
      <c r="A92" s="1637" t="s">
        <v>48</v>
      </c>
      <c r="B92" s="1637" t="s">
        <v>49</v>
      </c>
      <c r="C92" s="1637" t="s">
        <v>312</v>
      </c>
      <c r="D92" s="1637" t="s">
        <v>51</v>
      </c>
      <c r="E92" s="1637" t="s">
        <v>52</v>
      </c>
      <c r="F92" s="1635" t="s">
        <v>53</v>
      </c>
      <c r="G92" s="1645"/>
      <c r="H92" s="1636"/>
      <c r="I92" s="1637" t="s">
        <v>54</v>
      </c>
      <c r="J92" s="1637" t="s">
        <v>55</v>
      </c>
      <c r="K92" s="1635" t="s">
        <v>56</v>
      </c>
      <c r="L92" s="1636"/>
      <c r="M92" s="1635" t="s">
        <v>57</v>
      </c>
      <c r="N92" s="1636"/>
      <c r="O92" s="1637" t="s">
        <v>58</v>
      </c>
      <c r="P92" s="1637" t="s">
        <v>59</v>
      </c>
      <c r="Q92" s="1637" t="s">
        <v>60</v>
      </c>
      <c r="R92" s="1637" t="s">
        <v>61</v>
      </c>
      <c r="S92" s="1637" t="s">
        <v>62</v>
      </c>
    </row>
    <row r="93" spans="1:19" s="749" customFormat="1" ht="38.25">
      <c r="A93" s="1638"/>
      <c r="B93" s="1638"/>
      <c r="C93" s="1638"/>
      <c r="D93" s="1638"/>
      <c r="E93" s="1638"/>
      <c r="F93" s="754" t="s">
        <v>63</v>
      </c>
      <c r="G93" s="754" t="s">
        <v>64</v>
      </c>
      <c r="H93" s="754" t="s">
        <v>65</v>
      </c>
      <c r="I93" s="1638"/>
      <c r="J93" s="1638"/>
      <c r="K93" s="62" t="s">
        <v>66</v>
      </c>
      <c r="L93" s="62" t="s">
        <v>67</v>
      </c>
      <c r="M93" s="62" t="s">
        <v>68</v>
      </c>
      <c r="N93" s="62" t="s">
        <v>67</v>
      </c>
      <c r="O93" s="1638"/>
      <c r="P93" s="1638"/>
      <c r="Q93" s="1638"/>
      <c r="R93" s="1638"/>
      <c r="S93" s="1638"/>
    </row>
    <row r="94" spans="1:19" s="749" customFormat="1">
      <c r="A94" s="994" t="s">
        <v>69</v>
      </c>
      <c r="B94" s="994"/>
      <c r="C94" s="994"/>
      <c r="D94" s="994"/>
      <c r="E94" s="994"/>
      <c r="F94" s="994"/>
      <c r="G94" s="994"/>
      <c r="H94" s="994"/>
      <c r="I94" s="994"/>
      <c r="J94" s="994"/>
      <c r="K94" s="994"/>
      <c r="L94" s="994"/>
      <c r="M94" s="994"/>
      <c r="N94" s="994"/>
      <c r="O94" s="994"/>
      <c r="P94" s="994"/>
      <c r="Q94" s="994"/>
      <c r="R94" s="994"/>
      <c r="S94" s="994"/>
    </row>
    <row r="95" spans="1:19" s="749" customFormat="1">
      <c r="A95" s="18">
        <v>0</v>
      </c>
      <c r="B95" s="18">
        <v>9</v>
      </c>
      <c r="C95" s="18">
        <v>9</v>
      </c>
      <c r="D95" s="18">
        <v>0</v>
      </c>
      <c r="E95" s="18">
        <v>9</v>
      </c>
      <c r="F95" s="18">
        <v>9</v>
      </c>
      <c r="G95" s="18">
        <v>0</v>
      </c>
      <c r="H95" s="18">
        <v>0</v>
      </c>
      <c r="I95" s="18">
        <v>9</v>
      </c>
      <c r="J95" s="18">
        <v>0</v>
      </c>
      <c r="K95" s="18">
        <v>0</v>
      </c>
      <c r="L95" s="18">
        <v>0</v>
      </c>
      <c r="M95" s="18">
        <v>0</v>
      </c>
      <c r="N95" s="18">
        <v>0</v>
      </c>
      <c r="O95" s="18">
        <v>9</v>
      </c>
      <c r="P95" s="18">
        <v>0</v>
      </c>
      <c r="Q95" s="18">
        <v>0</v>
      </c>
      <c r="R95" s="18">
        <v>0</v>
      </c>
      <c r="S95" s="18">
        <v>0</v>
      </c>
    </row>
    <row r="96" spans="1:19" s="749" customFormat="1">
      <c r="A96" s="994" t="s">
        <v>70</v>
      </c>
      <c r="B96" s="994"/>
      <c r="C96" s="994"/>
      <c r="D96" s="994"/>
      <c r="E96" s="994"/>
      <c r="F96" s="994"/>
      <c r="G96" s="994"/>
      <c r="H96" s="994"/>
      <c r="I96" s="994"/>
      <c r="J96" s="994"/>
      <c r="K96" s="994"/>
      <c r="L96" s="994"/>
      <c r="M96" s="994"/>
      <c r="N96" s="994"/>
      <c r="O96" s="994"/>
      <c r="P96" s="994"/>
      <c r="Q96" s="994"/>
      <c r="R96" s="994"/>
      <c r="S96" s="994"/>
    </row>
    <row r="97" spans="1:19" s="749" customFormat="1">
      <c r="A97" s="18">
        <v>0</v>
      </c>
      <c r="B97" s="18">
        <v>8</v>
      </c>
      <c r="C97" s="18">
        <v>8</v>
      </c>
      <c r="D97" s="18">
        <v>0</v>
      </c>
      <c r="E97" s="18">
        <v>8</v>
      </c>
      <c r="F97" s="18">
        <v>8</v>
      </c>
      <c r="G97" s="18">
        <v>0</v>
      </c>
      <c r="H97" s="18">
        <v>0</v>
      </c>
      <c r="I97" s="18">
        <v>8</v>
      </c>
      <c r="J97" s="18">
        <v>0</v>
      </c>
      <c r="K97" s="18">
        <v>0</v>
      </c>
      <c r="L97" s="18">
        <v>0</v>
      </c>
      <c r="M97" s="18">
        <v>0</v>
      </c>
      <c r="N97" s="18">
        <v>0</v>
      </c>
      <c r="O97" s="18">
        <v>8</v>
      </c>
      <c r="P97" s="18">
        <v>0</v>
      </c>
      <c r="Q97" s="18">
        <v>0</v>
      </c>
      <c r="R97" s="18">
        <v>0</v>
      </c>
      <c r="S97" s="18">
        <v>0</v>
      </c>
    </row>
    <row r="98" spans="1:19" s="749" customFormat="1">
      <c r="A98" s="994" t="s">
        <v>71</v>
      </c>
      <c r="B98" s="994"/>
      <c r="C98" s="994"/>
      <c r="D98" s="994"/>
      <c r="E98" s="994"/>
      <c r="F98" s="994"/>
      <c r="G98" s="994"/>
      <c r="H98" s="994"/>
      <c r="I98" s="994"/>
      <c r="J98" s="994"/>
      <c r="K98" s="994"/>
      <c r="L98" s="994"/>
      <c r="M98" s="994"/>
      <c r="N98" s="994"/>
      <c r="O98" s="994"/>
      <c r="P98" s="994"/>
      <c r="Q98" s="994"/>
      <c r="R98" s="994"/>
      <c r="S98" s="994"/>
    </row>
    <row r="99" spans="1:19" s="749" customFormat="1">
      <c r="A99" s="18">
        <v>0</v>
      </c>
      <c r="B99" s="18">
        <v>11</v>
      </c>
      <c r="C99" s="18">
        <v>11</v>
      </c>
      <c r="D99" s="18">
        <v>2</v>
      </c>
      <c r="E99" s="18">
        <v>9</v>
      </c>
      <c r="F99" s="18">
        <v>11</v>
      </c>
      <c r="G99" s="18">
        <v>0</v>
      </c>
      <c r="H99" s="18">
        <v>0</v>
      </c>
      <c r="I99" s="18">
        <v>11</v>
      </c>
      <c r="J99" s="76">
        <v>0</v>
      </c>
      <c r="K99" s="18">
        <v>0</v>
      </c>
      <c r="L99" s="18">
        <v>0</v>
      </c>
      <c r="M99" s="18">
        <v>0</v>
      </c>
      <c r="N99" s="18">
        <v>0</v>
      </c>
      <c r="O99" s="18">
        <v>11</v>
      </c>
      <c r="P99" s="18">
        <v>0</v>
      </c>
      <c r="Q99" s="18">
        <v>0</v>
      </c>
      <c r="R99" s="18">
        <v>0</v>
      </c>
      <c r="S99" s="18">
        <v>0</v>
      </c>
    </row>
    <row r="100" spans="1:19" s="749" customFormat="1">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4" customFormat="1">
      <c r="A101" s="18">
        <v>0</v>
      </c>
      <c r="B101" s="18">
        <v>9</v>
      </c>
      <c r="C101" s="18">
        <v>9</v>
      </c>
      <c r="D101" s="18">
        <v>1</v>
      </c>
      <c r="E101" s="18">
        <v>8</v>
      </c>
      <c r="F101" s="18">
        <v>9</v>
      </c>
      <c r="G101" s="18">
        <v>0</v>
      </c>
      <c r="H101" s="18">
        <v>0</v>
      </c>
      <c r="I101" s="18">
        <v>9</v>
      </c>
      <c r="J101" s="18">
        <v>0</v>
      </c>
      <c r="K101" s="18">
        <v>0</v>
      </c>
      <c r="L101" s="18">
        <v>0</v>
      </c>
      <c r="M101" s="18">
        <v>0</v>
      </c>
      <c r="N101" s="18">
        <v>0</v>
      </c>
      <c r="O101" s="18">
        <v>9</v>
      </c>
      <c r="P101" s="18">
        <v>0</v>
      </c>
      <c r="Q101" s="18">
        <v>0</v>
      </c>
      <c r="R101" s="18">
        <v>0</v>
      </c>
      <c r="S101" s="18">
        <v>0</v>
      </c>
    </row>
    <row r="102" spans="1:19" s="749" customFormat="1">
      <c r="A102" s="995" t="s">
        <v>73</v>
      </c>
      <c r="B102" s="995"/>
      <c r="C102" s="995"/>
      <c r="D102" s="995"/>
      <c r="E102" s="995"/>
      <c r="F102" s="995"/>
      <c r="G102" s="995"/>
      <c r="H102" s="995"/>
      <c r="I102" s="995"/>
      <c r="J102" s="995"/>
      <c r="K102" s="995"/>
      <c r="L102" s="995"/>
      <c r="M102" s="995"/>
      <c r="N102" s="995"/>
      <c r="O102" s="995"/>
      <c r="P102" s="995"/>
      <c r="Q102" s="995"/>
      <c r="R102" s="995"/>
      <c r="S102" s="995"/>
    </row>
    <row r="103" spans="1:19" s="4" customFormat="1">
      <c r="A103" s="18">
        <v>1</v>
      </c>
      <c r="B103" s="18">
        <v>5</v>
      </c>
      <c r="C103" s="18">
        <v>6</v>
      </c>
      <c r="D103" s="18">
        <v>1</v>
      </c>
      <c r="E103" s="18">
        <v>5</v>
      </c>
      <c r="F103" s="18">
        <v>6</v>
      </c>
      <c r="G103" s="18">
        <v>0</v>
      </c>
      <c r="H103" s="18">
        <v>0</v>
      </c>
      <c r="I103" s="18">
        <v>6</v>
      </c>
      <c r="J103" s="18">
        <v>0</v>
      </c>
      <c r="K103" s="18">
        <v>0</v>
      </c>
      <c r="L103" s="18">
        <v>0</v>
      </c>
      <c r="M103" s="18">
        <v>0</v>
      </c>
      <c r="N103" s="18">
        <v>0</v>
      </c>
      <c r="O103" s="18">
        <v>6</v>
      </c>
      <c r="P103" s="18">
        <v>0</v>
      </c>
      <c r="Q103" s="18">
        <v>0</v>
      </c>
      <c r="R103" s="18">
        <v>0</v>
      </c>
      <c r="S103" s="18">
        <v>0</v>
      </c>
    </row>
    <row r="104" spans="1:19" s="749" customFormat="1">
      <c r="A104" s="994" t="s">
        <v>74</v>
      </c>
      <c r="B104" s="994"/>
      <c r="C104" s="994"/>
      <c r="D104" s="994"/>
      <c r="E104" s="994"/>
      <c r="F104" s="994"/>
      <c r="G104" s="994"/>
      <c r="H104" s="994"/>
      <c r="I104" s="994"/>
      <c r="J104" s="994"/>
      <c r="K104" s="994"/>
      <c r="L104" s="994"/>
      <c r="M104" s="994"/>
      <c r="N104" s="994"/>
      <c r="O104" s="994"/>
      <c r="P104" s="994"/>
      <c r="Q104" s="994"/>
      <c r="R104" s="994"/>
      <c r="S104" s="994"/>
    </row>
    <row r="105" spans="1:19" s="4" customFormat="1">
      <c r="A105" s="18">
        <v>0</v>
      </c>
      <c r="B105" s="18">
        <v>8</v>
      </c>
      <c r="C105" s="18">
        <v>8</v>
      </c>
      <c r="D105" s="18">
        <v>3</v>
      </c>
      <c r="E105" s="18">
        <v>5</v>
      </c>
      <c r="F105" s="18">
        <v>8</v>
      </c>
      <c r="G105" s="18">
        <v>0</v>
      </c>
      <c r="H105" s="18">
        <v>0</v>
      </c>
      <c r="I105" s="18">
        <v>8</v>
      </c>
      <c r="J105" s="18">
        <v>0</v>
      </c>
      <c r="K105" s="18">
        <v>0</v>
      </c>
      <c r="L105" s="18">
        <v>0</v>
      </c>
      <c r="M105" s="18">
        <v>0</v>
      </c>
      <c r="N105" s="18">
        <v>0</v>
      </c>
      <c r="O105" s="18">
        <v>8</v>
      </c>
      <c r="P105" s="18">
        <v>0</v>
      </c>
      <c r="Q105" s="18">
        <v>0</v>
      </c>
      <c r="R105" s="18">
        <v>0</v>
      </c>
      <c r="S105" s="18">
        <v>0</v>
      </c>
    </row>
    <row r="106" spans="1:19" s="749" customFormat="1">
      <c r="A106" s="994" t="s">
        <v>75</v>
      </c>
      <c r="B106" s="994"/>
      <c r="C106" s="994"/>
      <c r="D106" s="994"/>
      <c r="E106" s="994"/>
      <c r="F106" s="994"/>
      <c r="G106" s="994"/>
      <c r="H106" s="994"/>
      <c r="I106" s="994"/>
      <c r="J106" s="994"/>
      <c r="K106" s="994"/>
      <c r="L106" s="994"/>
      <c r="M106" s="994"/>
      <c r="N106" s="994"/>
      <c r="O106" s="994"/>
      <c r="P106" s="994"/>
      <c r="Q106" s="994"/>
      <c r="R106" s="994"/>
      <c r="S106" s="994"/>
    </row>
    <row r="107" spans="1:19" s="4" customFormat="1">
      <c r="A107" s="18">
        <v>4</v>
      </c>
      <c r="B107" s="18">
        <v>0</v>
      </c>
      <c r="C107" s="18">
        <v>4</v>
      </c>
      <c r="D107" s="18">
        <v>0</v>
      </c>
      <c r="E107" s="18">
        <v>4</v>
      </c>
      <c r="F107" s="18">
        <v>4</v>
      </c>
      <c r="G107" s="18">
        <v>0</v>
      </c>
      <c r="H107" s="18">
        <v>0</v>
      </c>
      <c r="I107" s="18">
        <v>4</v>
      </c>
      <c r="J107" s="18">
        <v>0</v>
      </c>
      <c r="K107" s="18">
        <v>0</v>
      </c>
      <c r="L107" s="18">
        <v>0</v>
      </c>
      <c r="M107" s="18">
        <v>0</v>
      </c>
      <c r="N107" s="18">
        <v>0</v>
      </c>
      <c r="O107" s="18">
        <v>4</v>
      </c>
      <c r="P107" s="18">
        <v>0</v>
      </c>
      <c r="Q107" s="18">
        <v>0</v>
      </c>
      <c r="R107" s="18">
        <v>0</v>
      </c>
      <c r="S107" s="18">
        <v>0</v>
      </c>
    </row>
    <row r="108" spans="1:19" s="749" customFormat="1">
      <c r="A108" s="994" t="s">
        <v>1162</v>
      </c>
      <c r="B108" s="994"/>
      <c r="C108" s="994"/>
      <c r="D108" s="994"/>
      <c r="E108" s="994"/>
      <c r="F108" s="994"/>
      <c r="G108" s="994"/>
      <c r="H108" s="994"/>
      <c r="I108" s="994"/>
      <c r="J108" s="994"/>
      <c r="K108" s="994"/>
      <c r="L108" s="994"/>
      <c r="M108" s="994"/>
      <c r="N108" s="994"/>
      <c r="O108" s="994"/>
      <c r="P108" s="994"/>
      <c r="Q108" s="994"/>
      <c r="R108" s="994"/>
      <c r="S108" s="994"/>
    </row>
    <row r="109" spans="1:19" s="4" customFormat="1">
      <c r="A109" s="18">
        <v>0</v>
      </c>
      <c r="B109" s="18">
        <v>8</v>
      </c>
      <c r="C109" s="18">
        <v>8</v>
      </c>
      <c r="D109" s="18">
        <v>2</v>
      </c>
      <c r="E109" s="18">
        <v>6</v>
      </c>
      <c r="F109" s="18">
        <v>8</v>
      </c>
      <c r="G109" s="18">
        <v>0</v>
      </c>
      <c r="H109" s="18">
        <v>0</v>
      </c>
      <c r="I109" s="18">
        <v>8</v>
      </c>
      <c r="J109" s="18">
        <v>0</v>
      </c>
      <c r="K109" s="18">
        <v>0</v>
      </c>
      <c r="L109" s="18">
        <v>0</v>
      </c>
      <c r="M109" s="18">
        <v>0</v>
      </c>
      <c r="N109" s="18">
        <v>0</v>
      </c>
      <c r="O109" s="18">
        <v>8</v>
      </c>
      <c r="P109" s="18">
        <v>0</v>
      </c>
      <c r="Q109" s="18">
        <v>0</v>
      </c>
      <c r="R109" s="18">
        <v>0</v>
      </c>
      <c r="S109" s="18">
        <v>0</v>
      </c>
    </row>
    <row r="110" spans="1:19" s="749" customFormat="1">
      <c r="A110" s="994" t="s">
        <v>77</v>
      </c>
      <c r="B110" s="994"/>
      <c r="C110" s="994"/>
      <c r="D110" s="994"/>
      <c r="E110" s="994"/>
      <c r="F110" s="994"/>
      <c r="G110" s="994"/>
      <c r="H110" s="994"/>
      <c r="I110" s="994"/>
      <c r="J110" s="994"/>
      <c r="K110" s="994"/>
      <c r="L110" s="994"/>
      <c r="M110" s="994"/>
      <c r="N110" s="994"/>
      <c r="O110" s="994"/>
      <c r="P110" s="994"/>
      <c r="Q110" s="994"/>
      <c r="R110" s="994"/>
      <c r="S110" s="994"/>
    </row>
    <row r="111" spans="1:19" s="749" customFormat="1">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s="749" customFormat="1">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916" customFormat="1">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s="749" customFormat="1">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4" customFormat="1">
      <c r="A115" s="18">
        <v>0</v>
      </c>
      <c r="B115" s="18">
        <v>3</v>
      </c>
      <c r="C115" s="18">
        <v>3</v>
      </c>
      <c r="D115" s="18">
        <v>0</v>
      </c>
      <c r="E115" s="18">
        <v>3</v>
      </c>
      <c r="F115" s="18">
        <v>3</v>
      </c>
      <c r="G115" s="18">
        <v>0</v>
      </c>
      <c r="H115" s="18">
        <v>0</v>
      </c>
      <c r="I115" s="18">
        <v>3</v>
      </c>
      <c r="J115" s="18">
        <v>0</v>
      </c>
      <c r="K115" s="18">
        <v>0</v>
      </c>
      <c r="L115" s="18">
        <v>0</v>
      </c>
      <c r="M115" s="18">
        <v>0</v>
      </c>
      <c r="N115" s="18">
        <v>0</v>
      </c>
      <c r="O115" s="18">
        <v>3</v>
      </c>
      <c r="P115" s="18">
        <v>0</v>
      </c>
      <c r="Q115" s="18">
        <v>0</v>
      </c>
      <c r="R115" s="18">
        <v>0</v>
      </c>
      <c r="S115" s="18">
        <v>0</v>
      </c>
    </row>
    <row r="116" spans="1:19" s="749" customFormat="1">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4" customFormat="1">
      <c r="A117" s="18">
        <v>0</v>
      </c>
      <c r="B117" s="18">
        <v>3</v>
      </c>
      <c r="C117" s="18">
        <v>3</v>
      </c>
      <c r="D117" s="18">
        <v>0</v>
      </c>
      <c r="E117" s="18">
        <v>3</v>
      </c>
      <c r="F117" s="18">
        <v>3</v>
      </c>
      <c r="G117" s="18">
        <v>0</v>
      </c>
      <c r="H117" s="18">
        <v>0</v>
      </c>
      <c r="I117" s="18">
        <v>3</v>
      </c>
      <c r="J117" s="18">
        <v>0</v>
      </c>
      <c r="K117" s="18">
        <v>0</v>
      </c>
      <c r="L117" s="18">
        <v>0</v>
      </c>
      <c r="M117" s="18">
        <v>0</v>
      </c>
      <c r="N117" s="18">
        <v>0</v>
      </c>
      <c r="O117" s="18">
        <v>3</v>
      </c>
      <c r="P117" s="18">
        <v>0</v>
      </c>
      <c r="Q117" s="18">
        <v>0</v>
      </c>
      <c r="R117" s="18">
        <v>0</v>
      </c>
      <c r="S117" s="18">
        <v>0</v>
      </c>
    </row>
    <row r="118" spans="1:19" s="749" customFormat="1">
      <c r="A118" s="999" t="s">
        <v>3653</v>
      </c>
      <c r="B118" s="999"/>
      <c r="C118" s="999"/>
      <c r="D118" s="999"/>
      <c r="E118" s="999"/>
      <c r="F118" s="999"/>
      <c r="G118" s="999"/>
      <c r="H118" s="999"/>
      <c r="I118" s="999"/>
      <c r="J118" s="999"/>
      <c r="K118" s="999"/>
      <c r="L118" s="999"/>
      <c r="M118" s="999"/>
      <c r="N118" s="999"/>
      <c r="O118" s="999"/>
      <c r="P118" s="999"/>
      <c r="Q118" s="999"/>
      <c r="R118" s="999"/>
      <c r="S118" s="1000"/>
    </row>
    <row r="119" spans="1:19" s="12" customFormat="1">
      <c r="A119" s="747">
        <f>SUM(A117,A115,A113,A111,A109,A107,A105,A103,A101,A99,A97,A95)</f>
        <v>5</v>
      </c>
      <c r="B119" s="747">
        <f t="shared" ref="B119:S119" si="2">SUM(B117,B115,B113,B111,B109,B107,B105,B103,B101,B99,B97,B95)</f>
        <v>64</v>
      </c>
      <c r="C119" s="747">
        <f t="shared" si="2"/>
        <v>69</v>
      </c>
      <c r="D119" s="747">
        <f t="shared" si="2"/>
        <v>9</v>
      </c>
      <c r="E119" s="747">
        <f t="shared" si="2"/>
        <v>60</v>
      </c>
      <c r="F119" s="747">
        <f t="shared" si="2"/>
        <v>69</v>
      </c>
      <c r="G119" s="747">
        <f t="shared" si="2"/>
        <v>0</v>
      </c>
      <c r="H119" s="747">
        <f t="shared" si="2"/>
        <v>0</v>
      </c>
      <c r="I119" s="747">
        <f t="shared" si="2"/>
        <v>69</v>
      </c>
      <c r="J119" s="747">
        <f t="shared" si="2"/>
        <v>0</v>
      </c>
      <c r="K119" s="747">
        <f t="shared" si="2"/>
        <v>0</v>
      </c>
      <c r="L119" s="747">
        <f t="shared" si="2"/>
        <v>0</v>
      </c>
      <c r="M119" s="747">
        <f t="shared" si="2"/>
        <v>0</v>
      </c>
      <c r="N119" s="747">
        <f t="shared" si="2"/>
        <v>0</v>
      </c>
      <c r="O119" s="747">
        <f t="shared" si="2"/>
        <v>69</v>
      </c>
      <c r="P119" s="747">
        <f t="shared" si="2"/>
        <v>0</v>
      </c>
      <c r="Q119" s="747">
        <f t="shared" si="2"/>
        <v>0</v>
      </c>
      <c r="R119" s="747">
        <f t="shared" si="2"/>
        <v>0</v>
      </c>
      <c r="S119" s="747">
        <f t="shared" si="2"/>
        <v>0</v>
      </c>
    </row>
    <row r="120" spans="1:19" s="749" customFormat="1">
      <c r="A120" s="68"/>
      <c r="B120" s="68"/>
      <c r="C120" s="68"/>
      <c r="D120" s="68"/>
      <c r="E120" s="68"/>
      <c r="F120" s="68"/>
      <c r="G120" s="68"/>
      <c r="H120" s="68"/>
      <c r="I120" s="68"/>
      <c r="J120" s="68"/>
      <c r="K120" s="68"/>
      <c r="L120" s="68"/>
      <c r="M120" s="68"/>
      <c r="N120" s="68"/>
      <c r="O120" s="68"/>
      <c r="P120" s="68"/>
      <c r="Q120" s="68"/>
      <c r="R120" s="68"/>
      <c r="S120" s="68"/>
    </row>
    <row r="121" spans="1:19" ht="20.25" customHeight="1">
      <c r="A121" s="1004" t="s">
        <v>443</v>
      </c>
      <c r="B121" s="1005"/>
      <c r="C121" s="1005"/>
      <c r="D121" s="1005"/>
      <c r="E121" s="1005"/>
      <c r="F121" s="1005"/>
      <c r="G121" s="1005"/>
      <c r="H121" s="1005"/>
      <c r="I121" s="1005"/>
      <c r="J121" s="1005"/>
      <c r="K121" s="1005"/>
      <c r="L121" s="1005"/>
      <c r="M121" s="1005"/>
      <c r="N121" s="1005"/>
      <c r="O121" s="1005"/>
      <c r="P121" s="1005"/>
      <c r="Q121" s="1005"/>
      <c r="R121" s="1005"/>
      <c r="S121" s="1006"/>
    </row>
    <row r="122" spans="1:19">
      <c r="A122" s="976" t="s">
        <v>3654</v>
      </c>
      <c r="B122" s="1115"/>
      <c r="C122" s="1115"/>
      <c r="D122" s="1115"/>
      <c r="E122" s="1115"/>
      <c r="F122" s="1115"/>
      <c r="G122" s="1115"/>
      <c r="H122" s="1115"/>
      <c r="I122" s="1115"/>
      <c r="J122" s="1115"/>
      <c r="K122" s="1115"/>
      <c r="L122" s="1115"/>
      <c r="M122" s="1115"/>
      <c r="N122" s="1115"/>
      <c r="O122" s="1115"/>
      <c r="P122" s="1115"/>
      <c r="Q122" s="1115"/>
      <c r="R122" s="1115"/>
      <c r="S122" s="1116"/>
    </row>
    <row r="123" spans="1:19">
      <c r="A123" s="976" t="s">
        <v>81</v>
      </c>
      <c r="B123" s="977"/>
      <c r="C123" s="977"/>
      <c r="D123" s="977"/>
      <c r="E123" s="977"/>
      <c r="F123" s="977"/>
      <c r="G123" s="977"/>
      <c r="H123" s="977"/>
      <c r="I123" s="977"/>
      <c r="J123" s="977"/>
      <c r="K123" s="977"/>
      <c r="L123" s="977"/>
      <c r="M123" s="977"/>
      <c r="N123" s="977"/>
      <c r="O123" s="977"/>
      <c r="P123" s="977"/>
      <c r="Q123" s="977"/>
      <c r="R123" s="977"/>
      <c r="S123" s="978"/>
    </row>
    <row r="124" spans="1:19">
      <c r="A124" s="976" t="s">
        <v>313</v>
      </c>
      <c r="B124" s="977"/>
      <c r="C124" s="977"/>
      <c r="D124" s="977"/>
      <c r="E124" s="977"/>
      <c r="F124" s="977"/>
      <c r="G124" s="977"/>
      <c r="H124" s="977"/>
      <c r="I124" s="977"/>
      <c r="J124" s="977"/>
      <c r="K124" s="977"/>
      <c r="L124" s="977"/>
      <c r="M124" s="977"/>
      <c r="N124" s="977"/>
      <c r="O124" s="977"/>
      <c r="P124" s="977"/>
      <c r="Q124" s="977"/>
      <c r="R124" s="977"/>
      <c r="S124" s="978"/>
    </row>
    <row r="125" spans="1:19">
      <c r="A125" s="976" t="s">
        <v>314</v>
      </c>
      <c r="B125" s="977"/>
      <c r="C125" s="977"/>
      <c r="D125" s="977"/>
      <c r="E125" s="977"/>
      <c r="F125" s="977"/>
      <c r="G125" s="977"/>
      <c r="H125" s="977"/>
      <c r="I125" s="977"/>
      <c r="J125" s="977"/>
      <c r="K125" s="977"/>
      <c r="L125" s="977"/>
      <c r="M125" s="977"/>
      <c r="N125" s="977"/>
      <c r="O125" s="977"/>
      <c r="P125" s="977"/>
      <c r="Q125" s="977"/>
      <c r="R125" s="977"/>
      <c r="S125" s="978"/>
    </row>
    <row r="126" spans="1:19">
      <c r="A126" s="976" t="s">
        <v>315</v>
      </c>
      <c r="B126" s="977"/>
      <c r="C126" s="977"/>
      <c r="D126" s="977"/>
      <c r="E126" s="977"/>
      <c r="F126" s="977"/>
      <c r="G126" s="977"/>
      <c r="H126" s="977"/>
      <c r="I126" s="977"/>
      <c r="J126" s="977"/>
      <c r="K126" s="977"/>
      <c r="L126" s="977"/>
      <c r="M126" s="977"/>
      <c r="N126" s="977"/>
      <c r="O126" s="977"/>
      <c r="P126" s="977"/>
      <c r="Q126" s="977"/>
      <c r="R126" s="977"/>
      <c r="S126" s="978"/>
    </row>
    <row r="127" spans="1:19">
      <c r="A127" s="976" t="s">
        <v>316</v>
      </c>
      <c r="B127" s="977"/>
      <c r="C127" s="977"/>
      <c r="D127" s="977"/>
      <c r="E127" s="977"/>
      <c r="F127" s="977"/>
      <c r="G127" s="977"/>
      <c r="H127" s="977"/>
      <c r="I127" s="977"/>
      <c r="J127" s="977"/>
      <c r="K127" s="977"/>
      <c r="L127" s="977"/>
      <c r="M127" s="977"/>
      <c r="N127" s="977"/>
      <c r="O127" s="977"/>
      <c r="P127" s="977"/>
      <c r="Q127" s="977"/>
      <c r="R127" s="977"/>
      <c r="S127" s="978"/>
    </row>
    <row r="128" spans="1:19">
      <c r="A128" s="976" t="s">
        <v>317</v>
      </c>
      <c r="B128" s="977"/>
      <c r="C128" s="977"/>
      <c r="D128" s="977"/>
      <c r="E128" s="977"/>
      <c r="F128" s="977"/>
      <c r="G128" s="977"/>
      <c r="H128" s="977"/>
      <c r="I128" s="977"/>
      <c r="J128" s="977"/>
      <c r="K128" s="977"/>
      <c r="L128" s="977"/>
      <c r="M128" s="977"/>
      <c r="N128" s="977"/>
      <c r="O128" s="977"/>
      <c r="P128" s="977"/>
      <c r="Q128" s="977"/>
      <c r="R128" s="977"/>
      <c r="S128" s="978"/>
    </row>
    <row r="129" spans="1:19">
      <c r="A129" s="976" t="s">
        <v>194</v>
      </c>
      <c r="B129" s="977"/>
      <c r="C129" s="977"/>
      <c r="D129" s="977"/>
      <c r="E129" s="977"/>
      <c r="F129" s="977"/>
      <c r="G129" s="977"/>
      <c r="H129" s="977"/>
      <c r="I129" s="977"/>
      <c r="J129" s="977"/>
      <c r="K129" s="977"/>
      <c r="L129" s="977"/>
      <c r="M129" s="977"/>
      <c r="N129" s="977"/>
      <c r="O129" s="977"/>
      <c r="P129" s="977"/>
      <c r="Q129" s="977"/>
      <c r="R129" s="977"/>
      <c r="S129" s="978"/>
    </row>
    <row r="130" spans="1:19">
      <c r="A130" s="982" t="s">
        <v>318</v>
      </c>
      <c r="B130" s="983"/>
      <c r="C130" s="983"/>
      <c r="D130" s="983"/>
      <c r="E130" s="983"/>
      <c r="F130" s="983"/>
      <c r="G130" s="983"/>
      <c r="H130" s="983"/>
      <c r="I130" s="983"/>
      <c r="J130" s="983"/>
      <c r="K130" s="983"/>
      <c r="L130" s="983"/>
      <c r="M130" s="983"/>
      <c r="N130" s="983"/>
      <c r="O130" s="983"/>
      <c r="P130" s="983"/>
      <c r="Q130" s="983"/>
      <c r="R130" s="983"/>
      <c r="S130" s="984"/>
    </row>
    <row r="131" spans="1:19" ht="28.5" customHeight="1">
      <c r="A131" s="98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985"/>
    </row>
    <row r="132" spans="1:19" ht="26.25" customHeight="1">
      <c r="A132" s="1637" t="s">
        <v>48</v>
      </c>
      <c r="B132" s="1637" t="s">
        <v>49</v>
      </c>
      <c r="C132" s="1637" t="s">
        <v>312</v>
      </c>
      <c r="D132" s="1637" t="s">
        <v>51</v>
      </c>
      <c r="E132" s="1637" t="s">
        <v>52</v>
      </c>
      <c r="F132" s="1635" t="s">
        <v>53</v>
      </c>
      <c r="G132" s="1645"/>
      <c r="H132" s="1636"/>
      <c r="I132" s="1637" t="s">
        <v>54</v>
      </c>
      <c r="J132" s="1637" t="s">
        <v>55</v>
      </c>
      <c r="K132" s="1635" t="s">
        <v>56</v>
      </c>
      <c r="L132" s="1636"/>
      <c r="M132" s="1635" t="s">
        <v>57</v>
      </c>
      <c r="N132" s="1636"/>
      <c r="O132" s="1637" t="s">
        <v>58</v>
      </c>
      <c r="P132" s="1637" t="s">
        <v>59</v>
      </c>
      <c r="Q132" s="1637" t="s">
        <v>60</v>
      </c>
      <c r="R132" s="1637" t="s">
        <v>61</v>
      </c>
      <c r="S132" s="1637" t="s">
        <v>62</v>
      </c>
    </row>
    <row r="133" spans="1:19" ht="66" customHeight="1">
      <c r="A133" s="1638"/>
      <c r="B133" s="1638"/>
      <c r="C133" s="1644"/>
      <c r="D133" s="1638"/>
      <c r="E133" s="1638"/>
      <c r="F133" s="61" t="s">
        <v>63</v>
      </c>
      <c r="G133" s="61" t="s">
        <v>64</v>
      </c>
      <c r="H133" s="61" t="s">
        <v>65</v>
      </c>
      <c r="I133" s="1638"/>
      <c r="J133" s="1638"/>
      <c r="K133" s="62" t="s">
        <v>66</v>
      </c>
      <c r="L133" s="62" t="s">
        <v>67</v>
      </c>
      <c r="M133" s="62" t="s">
        <v>68</v>
      </c>
      <c r="N133" s="62" t="s">
        <v>67</v>
      </c>
      <c r="O133" s="1638"/>
      <c r="P133" s="1638"/>
      <c r="Q133" s="1638"/>
      <c r="R133" s="1638"/>
      <c r="S133" s="1638"/>
    </row>
    <row r="134" spans="1:19">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s="662" customFormat="1">
      <c r="A135" s="18">
        <v>0</v>
      </c>
      <c r="B135" s="18">
        <v>9</v>
      </c>
      <c r="C135" s="18">
        <v>9</v>
      </c>
      <c r="D135" s="18">
        <v>0</v>
      </c>
      <c r="E135" s="18">
        <v>9</v>
      </c>
      <c r="F135" s="18">
        <v>9</v>
      </c>
      <c r="G135" s="18">
        <v>0</v>
      </c>
      <c r="H135" s="18">
        <v>0</v>
      </c>
      <c r="I135" s="18">
        <v>9</v>
      </c>
      <c r="J135" s="18">
        <v>0</v>
      </c>
      <c r="K135" s="18">
        <v>0</v>
      </c>
      <c r="L135" s="18">
        <v>0</v>
      </c>
      <c r="M135" s="18">
        <v>0</v>
      </c>
      <c r="N135" s="18">
        <v>0</v>
      </c>
      <c r="O135" s="18">
        <v>9</v>
      </c>
      <c r="P135" s="18">
        <v>0</v>
      </c>
      <c r="Q135" s="18">
        <v>0</v>
      </c>
      <c r="R135" s="18">
        <v>0</v>
      </c>
      <c r="S135" s="18">
        <v>0</v>
      </c>
    </row>
    <row r="136" spans="1:19">
      <c r="A136" s="994" t="s">
        <v>70</v>
      </c>
      <c r="B136" s="994"/>
      <c r="C136" s="994"/>
      <c r="D136" s="994"/>
      <c r="E136" s="994"/>
      <c r="F136" s="994"/>
      <c r="G136" s="994"/>
      <c r="H136" s="994"/>
      <c r="I136" s="994"/>
      <c r="J136" s="994"/>
      <c r="K136" s="994"/>
      <c r="L136" s="994"/>
      <c r="M136" s="994"/>
      <c r="N136" s="994"/>
      <c r="O136" s="994"/>
      <c r="P136" s="994"/>
      <c r="Q136" s="994"/>
      <c r="R136" s="994"/>
      <c r="S136" s="994"/>
    </row>
    <row r="137" spans="1:19" s="4" customFormat="1">
      <c r="A137" s="18">
        <v>0</v>
      </c>
      <c r="B137" s="18">
        <v>8</v>
      </c>
      <c r="C137" s="18">
        <v>8</v>
      </c>
      <c r="D137" s="18">
        <v>0</v>
      </c>
      <c r="E137" s="18">
        <v>8</v>
      </c>
      <c r="F137" s="18">
        <v>8</v>
      </c>
      <c r="G137" s="18">
        <v>0</v>
      </c>
      <c r="H137" s="18">
        <v>0</v>
      </c>
      <c r="I137" s="18">
        <v>8</v>
      </c>
      <c r="J137" s="18">
        <v>0</v>
      </c>
      <c r="K137" s="18">
        <v>0</v>
      </c>
      <c r="L137" s="18">
        <v>0</v>
      </c>
      <c r="M137" s="18">
        <v>0</v>
      </c>
      <c r="N137" s="18">
        <v>0</v>
      </c>
      <c r="O137" s="18">
        <v>9</v>
      </c>
      <c r="P137" s="18">
        <v>0</v>
      </c>
      <c r="Q137" s="18">
        <v>0</v>
      </c>
      <c r="R137" s="18">
        <v>0</v>
      </c>
      <c r="S137" s="18">
        <v>0</v>
      </c>
    </row>
    <row r="138" spans="1:19">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s="774" customFormat="1">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774" customFormat="1">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995" t="s">
        <v>73</v>
      </c>
      <c r="B142" s="995"/>
      <c r="C142" s="995"/>
      <c r="D142" s="995"/>
      <c r="E142" s="995"/>
      <c r="F142" s="995"/>
      <c r="G142" s="995"/>
      <c r="H142" s="995"/>
      <c r="I142" s="995"/>
      <c r="J142" s="995"/>
      <c r="K142" s="995"/>
      <c r="L142" s="995"/>
      <c r="M142" s="995"/>
      <c r="N142" s="995"/>
      <c r="O142" s="995"/>
      <c r="P142" s="995"/>
      <c r="Q142" s="995"/>
      <c r="R142" s="995"/>
      <c r="S142" s="995"/>
    </row>
    <row r="143" spans="1:19" s="799" customForma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s="855" customForma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s="855" customFormat="1">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s="870" customFormat="1">
      <c r="A149" s="54">
        <v>0</v>
      </c>
      <c r="B149" s="54">
        <v>0</v>
      </c>
      <c r="C149" s="54">
        <v>0</v>
      </c>
      <c r="D149" s="54">
        <v>0</v>
      </c>
      <c r="E149" s="54">
        <v>0</v>
      </c>
      <c r="F149" s="54">
        <v>0</v>
      </c>
      <c r="G149" s="54">
        <v>0</v>
      </c>
      <c r="H149" s="54">
        <v>0</v>
      </c>
      <c r="I149" s="54">
        <v>0</v>
      </c>
      <c r="J149" s="54">
        <v>0</v>
      </c>
      <c r="K149" s="54">
        <v>0</v>
      </c>
      <c r="L149" s="54">
        <v>0</v>
      </c>
      <c r="M149" s="54">
        <v>0</v>
      </c>
      <c r="N149" s="54">
        <v>0</v>
      </c>
      <c r="O149" s="54">
        <v>0</v>
      </c>
      <c r="P149" s="54">
        <v>0</v>
      </c>
      <c r="Q149" s="54">
        <v>0</v>
      </c>
      <c r="R149" s="54">
        <v>0</v>
      </c>
      <c r="S149" s="54">
        <v>0</v>
      </c>
    </row>
    <row r="150" spans="1:19">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s="916" customFormat="1">
      <c r="A151" s="54">
        <v>0</v>
      </c>
      <c r="B151" s="54">
        <v>0</v>
      </c>
      <c r="C151" s="54">
        <v>0</v>
      </c>
      <c r="D151" s="54">
        <v>0</v>
      </c>
      <c r="E151" s="54">
        <v>0</v>
      </c>
      <c r="F151" s="54">
        <v>0</v>
      </c>
      <c r="G151" s="54">
        <v>0</v>
      </c>
      <c r="H151" s="54">
        <v>0</v>
      </c>
      <c r="I151" s="54">
        <v>0</v>
      </c>
      <c r="J151" s="54">
        <v>0</v>
      </c>
      <c r="K151" s="54">
        <v>0</v>
      </c>
      <c r="L151" s="54">
        <v>0</v>
      </c>
      <c r="M151" s="54">
        <v>0</v>
      </c>
      <c r="N151" s="54">
        <v>0</v>
      </c>
      <c r="O151" s="54">
        <v>0</v>
      </c>
      <c r="P151" s="54">
        <v>0</v>
      </c>
      <c r="Q151" s="54">
        <v>0</v>
      </c>
      <c r="R151" s="54">
        <v>0</v>
      </c>
      <c r="S151" s="54">
        <v>0</v>
      </c>
    </row>
    <row r="152" spans="1:19">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s="916" customFormat="1">
      <c r="A153" s="54">
        <v>0</v>
      </c>
      <c r="B153" s="54">
        <v>0</v>
      </c>
      <c r="C153" s="54">
        <v>0</v>
      </c>
      <c r="D153" s="54">
        <v>0</v>
      </c>
      <c r="E153" s="54">
        <v>0</v>
      </c>
      <c r="F153" s="54">
        <v>0</v>
      </c>
      <c r="G153" s="54">
        <v>0</v>
      </c>
      <c r="H153" s="54">
        <v>0</v>
      </c>
      <c r="I153" s="54">
        <v>0</v>
      </c>
      <c r="J153" s="54">
        <v>0</v>
      </c>
      <c r="K153" s="54">
        <v>0</v>
      </c>
      <c r="L153" s="54">
        <v>0</v>
      </c>
      <c r="M153" s="54">
        <v>0</v>
      </c>
      <c r="N153" s="54">
        <v>0</v>
      </c>
      <c r="O153" s="54">
        <v>0</v>
      </c>
      <c r="P153" s="54">
        <v>0</v>
      </c>
      <c r="Q153" s="54">
        <v>0</v>
      </c>
      <c r="R153" s="54">
        <v>0</v>
      </c>
      <c r="S153" s="54">
        <v>0</v>
      </c>
    </row>
    <row r="154" spans="1:19">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s="916" customFormat="1">
      <c r="A155" s="54">
        <v>0</v>
      </c>
      <c r="B155" s="54">
        <v>0</v>
      </c>
      <c r="C155" s="54">
        <v>0</v>
      </c>
      <c r="D155" s="54">
        <v>0</v>
      </c>
      <c r="E155" s="54">
        <v>0</v>
      </c>
      <c r="F155" s="54">
        <v>0</v>
      </c>
      <c r="G155" s="54">
        <v>0</v>
      </c>
      <c r="H155" s="54">
        <v>0</v>
      </c>
      <c r="I155" s="54">
        <v>0</v>
      </c>
      <c r="J155" s="54">
        <v>0</v>
      </c>
      <c r="K155" s="54">
        <v>0</v>
      </c>
      <c r="L155" s="54">
        <v>0</v>
      </c>
      <c r="M155" s="54">
        <v>0</v>
      </c>
      <c r="N155" s="54">
        <v>0</v>
      </c>
      <c r="O155" s="54">
        <v>0</v>
      </c>
      <c r="P155" s="54">
        <v>0</v>
      </c>
      <c r="Q155" s="54">
        <v>0</v>
      </c>
      <c r="R155" s="54">
        <v>0</v>
      </c>
      <c r="S155" s="54">
        <v>0</v>
      </c>
    </row>
    <row r="156" spans="1:19">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s="941" customFormat="1">
      <c r="A157" s="54">
        <v>0</v>
      </c>
      <c r="B157" s="54">
        <v>0</v>
      </c>
      <c r="C157" s="54">
        <v>0</v>
      </c>
      <c r="D157" s="54">
        <v>0</v>
      </c>
      <c r="E157" s="54">
        <v>0</v>
      </c>
      <c r="F157" s="54">
        <v>0</v>
      </c>
      <c r="G157" s="54">
        <v>0</v>
      </c>
      <c r="H157" s="54">
        <v>0</v>
      </c>
      <c r="I157" s="54">
        <v>0</v>
      </c>
      <c r="J157" s="54">
        <v>0</v>
      </c>
      <c r="K157" s="54">
        <v>0</v>
      </c>
      <c r="L157" s="54">
        <v>0</v>
      </c>
      <c r="M157" s="54">
        <v>0</v>
      </c>
      <c r="N157" s="54">
        <v>0</v>
      </c>
      <c r="O157" s="54">
        <v>0</v>
      </c>
      <c r="P157" s="54">
        <v>0</v>
      </c>
      <c r="Q157" s="54">
        <v>0</v>
      </c>
      <c r="R157" s="54">
        <v>0</v>
      </c>
      <c r="S157" s="54">
        <v>0</v>
      </c>
    </row>
    <row r="158" spans="1:19">
      <c r="A158" s="999" t="s">
        <v>3653</v>
      </c>
      <c r="B158" s="999"/>
      <c r="C158" s="999"/>
      <c r="D158" s="999"/>
      <c r="E158" s="999"/>
      <c r="F158" s="999"/>
      <c r="G158" s="999"/>
      <c r="H158" s="999"/>
      <c r="I158" s="999"/>
      <c r="J158" s="999"/>
      <c r="K158" s="999"/>
      <c r="L158" s="999"/>
      <c r="M158" s="999"/>
      <c r="N158" s="999"/>
      <c r="O158" s="999"/>
      <c r="P158" s="999"/>
      <c r="Q158" s="999"/>
      <c r="R158" s="999"/>
      <c r="S158" s="1000"/>
    </row>
    <row r="159" spans="1:19" s="4" customFormat="1">
      <c r="A159" s="296">
        <f>SUM(A157,A155,A153,A151,A149,A147,A145,A143,A141,A139,A137,A135)</f>
        <v>0</v>
      </c>
      <c r="B159" s="349">
        <f t="shared" ref="B159:S159" si="3">SUM(B157,B155,B153,B151,B149,B147,B145,B143,B141,B139,B137,B135)</f>
        <v>17</v>
      </c>
      <c r="C159" s="349">
        <f t="shared" si="3"/>
        <v>17</v>
      </c>
      <c r="D159" s="349">
        <f t="shared" si="3"/>
        <v>0</v>
      </c>
      <c r="E159" s="349">
        <f t="shared" si="3"/>
        <v>17</v>
      </c>
      <c r="F159" s="349">
        <f t="shared" si="3"/>
        <v>17</v>
      </c>
      <c r="G159" s="349">
        <f t="shared" si="3"/>
        <v>0</v>
      </c>
      <c r="H159" s="349">
        <f t="shared" si="3"/>
        <v>0</v>
      </c>
      <c r="I159" s="349">
        <f t="shared" si="3"/>
        <v>17</v>
      </c>
      <c r="J159" s="349">
        <f t="shared" si="3"/>
        <v>0</v>
      </c>
      <c r="K159" s="349">
        <f t="shared" si="3"/>
        <v>0</v>
      </c>
      <c r="L159" s="349">
        <f t="shared" si="3"/>
        <v>0</v>
      </c>
      <c r="M159" s="349">
        <f t="shared" si="3"/>
        <v>0</v>
      </c>
      <c r="N159" s="349">
        <f t="shared" si="3"/>
        <v>0</v>
      </c>
      <c r="O159" s="349">
        <f t="shared" si="3"/>
        <v>18</v>
      </c>
      <c r="P159" s="349">
        <f t="shared" si="3"/>
        <v>0</v>
      </c>
      <c r="Q159" s="349">
        <f t="shared" si="3"/>
        <v>0</v>
      </c>
      <c r="R159" s="349">
        <f t="shared" si="3"/>
        <v>0</v>
      </c>
      <c r="S159" s="349">
        <f t="shared" si="3"/>
        <v>0</v>
      </c>
    </row>
    <row r="160" spans="1:19">
      <c r="A160" s="4"/>
      <c r="B160" s="4"/>
      <c r="C160" s="4"/>
      <c r="D160" s="4"/>
      <c r="E160" s="4"/>
      <c r="F160" s="4"/>
      <c r="G160" s="4"/>
      <c r="H160" s="4"/>
      <c r="I160" s="4"/>
      <c r="J160" s="4"/>
      <c r="K160" s="4"/>
      <c r="L160" s="4"/>
      <c r="M160" s="4"/>
      <c r="N160" s="4"/>
      <c r="O160" s="4"/>
      <c r="P160" s="4"/>
      <c r="Q160" s="4"/>
      <c r="R160" s="4"/>
      <c r="S160" s="4"/>
    </row>
    <row r="161" spans="1:19" ht="21.75" customHeight="1">
      <c r="A161" s="1105" t="s">
        <v>446</v>
      </c>
      <c r="B161" s="1106"/>
      <c r="C161" s="1106"/>
      <c r="D161" s="1106"/>
      <c r="E161" s="1106"/>
      <c r="F161" s="1106"/>
      <c r="G161" s="1106"/>
      <c r="H161" s="1106"/>
      <c r="I161" s="1106"/>
      <c r="J161" s="1106"/>
      <c r="K161" s="1106"/>
      <c r="L161" s="1106"/>
      <c r="M161" s="1106"/>
      <c r="N161" s="1106"/>
      <c r="O161" s="1106"/>
      <c r="P161" s="1106"/>
      <c r="Q161" s="1106"/>
      <c r="R161" s="1106"/>
      <c r="S161" s="1107"/>
    </row>
    <row r="162" spans="1:19">
      <c r="A162" s="1108" t="s">
        <v>3654</v>
      </c>
      <c r="B162" s="1109"/>
      <c r="C162" s="1109"/>
      <c r="D162" s="1109"/>
      <c r="E162" s="1109"/>
      <c r="F162" s="1109"/>
      <c r="G162" s="1109"/>
      <c r="H162" s="1109"/>
      <c r="I162" s="1109"/>
      <c r="J162" s="1109"/>
      <c r="K162" s="1109"/>
      <c r="L162" s="1109"/>
      <c r="M162" s="1109"/>
      <c r="N162" s="1109"/>
      <c r="O162" s="1109"/>
      <c r="P162" s="1109"/>
      <c r="Q162" s="1109"/>
      <c r="R162" s="1109"/>
      <c r="S162" s="1110"/>
    </row>
    <row r="163" spans="1:19">
      <c r="A163" s="1108" t="s">
        <v>81</v>
      </c>
      <c r="B163" s="1109"/>
      <c r="C163" s="1109"/>
      <c r="D163" s="1109"/>
      <c r="E163" s="1109"/>
      <c r="F163" s="1109"/>
      <c r="G163" s="1109"/>
      <c r="H163" s="1109"/>
      <c r="I163" s="1109"/>
      <c r="J163" s="1109"/>
      <c r="K163" s="1109"/>
      <c r="L163" s="1109"/>
      <c r="M163" s="1109"/>
      <c r="N163" s="1109"/>
      <c r="O163" s="1109"/>
      <c r="P163" s="1109"/>
      <c r="Q163" s="1109"/>
      <c r="R163" s="1109"/>
      <c r="S163" s="1110"/>
    </row>
    <row r="164" spans="1:19">
      <c r="A164" s="1108" t="s">
        <v>306</v>
      </c>
      <c r="B164" s="1109"/>
      <c r="C164" s="1109"/>
      <c r="D164" s="1109"/>
      <c r="E164" s="1109"/>
      <c r="F164" s="1109"/>
      <c r="G164" s="1109"/>
      <c r="H164" s="1109"/>
      <c r="I164" s="1109"/>
      <c r="J164" s="1109"/>
      <c r="K164" s="1109"/>
      <c r="L164" s="1109"/>
      <c r="M164" s="1109"/>
      <c r="N164" s="1109"/>
      <c r="O164" s="1109"/>
      <c r="P164" s="1109"/>
      <c r="Q164" s="1109"/>
      <c r="R164" s="1109"/>
      <c r="S164" s="1110"/>
    </row>
    <row r="165" spans="1:19">
      <c r="A165" s="1108" t="s">
        <v>319</v>
      </c>
      <c r="B165" s="1109"/>
      <c r="C165" s="1109"/>
      <c r="D165" s="1109"/>
      <c r="E165" s="1109"/>
      <c r="F165" s="1109"/>
      <c r="G165" s="1109"/>
      <c r="H165" s="1109"/>
      <c r="I165" s="1109"/>
      <c r="J165" s="1109"/>
      <c r="K165" s="1109"/>
      <c r="L165" s="1109"/>
      <c r="M165" s="1109"/>
      <c r="N165" s="1109"/>
      <c r="O165" s="1109"/>
      <c r="P165" s="1109"/>
      <c r="Q165" s="1109"/>
      <c r="R165" s="1109"/>
      <c r="S165" s="1110"/>
    </row>
    <row r="166" spans="1:19">
      <c r="A166" s="1108" t="s">
        <v>320</v>
      </c>
      <c r="B166" s="1109"/>
      <c r="C166" s="1109"/>
      <c r="D166" s="1109"/>
      <c r="E166" s="1109"/>
      <c r="F166" s="1109"/>
      <c r="G166" s="1109"/>
      <c r="H166" s="1109"/>
      <c r="I166" s="1109"/>
      <c r="J166" s="1109"/>
      <c r="K166" s="1109"/>
      <c r="L166" s="1109"/>
      <c r="M166" s="1109"/>
      <c r="N166" s="1109"/>
      <c r="O166" s="1109"/>
      <c r="P166" s="1109"/>
      <c r="Q166" s="1109"/>
      <c r="R166" s="1109"/>
      <c r="S166" s="1110"/>
    </row>
    <row r="167" spans="1:19">
      <c r="A167" s="1108" t="s">
        <v>321</v>
      </c>
      <c r="B167" s="1109"/>
      <c r="C167" s="1109"/>
      <c r="D167" s="1109"/>
      <c r="E167" s="1109"/>
      <c r="F167" s="1109"/>
      <c r="G167" s="1109"/>
      <c r="H167" s="1109"/>
      <c r="I167" s="1109"/>
      <c r="J167" s="1109"/>
      <c r="K167" s="1109"/>
      <c r="L167" s="1109"/>
      <c r="M167" s="1109"/>
      <c r="N167" s="1109"/>
      <c r="O167" s="1109"/>
      <c r="P167" s="1109"/>
      <c r="Q167" s="1109"/>
      <c r="R167" s="1109"/>
      <c r="S167" s="1110"/>
    </row>
    <row r="168" spans="1:19">
      <c r="A168" s="1108" t="s">
        <v>322</v>
      </c>
      <c r="B168" s="1109"/>
      <c r="C168" s="1109"/>
      <c r="D168" s="1109"/>
      <c r="E168" s="1109"/>
      <c r="F168" s="1109"/>
      <c r="G168" s="1109"/>
      <c r="H168" s="1109"/>
      <c r="I168" s="1109"/>
      <c r="J168" s="1109"/>
      <c r="K168" s="1109"/>
      <c r="L168" s="1109"/>
      <c r="M168" s="1109"/>
      <c r="N168" s="1109"/>
      <c r="O168" s="1109"/>
      <c r="P168" s="1109"/>
      <c r="Q168" s="1109"/>
      <c r="R168" s="1109"/>
      <c r="S168" s="1110"/>
    </row>
    <row r="169" spans="1:19">
      <c r="A169" s="1108" t="s">
        <v>323</v>
      </c>
      <c r="B169" s="1109"/>
      <c r="C169" s="1109"/>
      <c r="D169" s="1109"/>
      <c r="E169" s="1109"/>
      <c r="F169" s="1109"/>
      <c r="G169" s="1109"/>
      <c r="H169" s="1109"/>
      <c r="I169" s="1109"/>
      <c r="J169" s="1109"/>
      <c r="K169" s="1109"/>
      <c r="L169" s="1109"/>
      <c r="M169" s="1109"/>
      <c r="N169" s="1109"/>
      <c r="O169" s="1109"/>
      <c r="P169" s="1109"/>
      <c r="Q169" s="1109"/>
      <c r="R169" s="1109"/>
      <c r="S169" s="1110"/>
    </row>
    <row r="170" spans="1:19">
      <c r="A170" s="1664" t="s">
        <v>324</v>
      </c>
      <c r="B170" s="1665"/>
      <c r="C170" s="1665"/>
      <c r="D170" s="1665"/>
      <c r="E170" s="1665"/>
      <c r="F170" s="1665"/>
      <c r="G170" s="1665"/>
      <c r="H170" s="1665"/>
      <c r="I170" s="1665"/>
      <c r="J170" s="1665"/>
      <c r="K170" s="1665"/>
      <c r="L170" s="1665"/>
      <c r="M170" s="1665"/>
      <c r="N170" s="1665"/>
      <c r="O170" s="1665"/>
      <c r="P170" s="1665"/>
      <c r="Q170" s="1665"/>
      <c r="R170" s="1665"/>
      <c r="S170" s="1666"/>
    </row>
    <row r="171" spans="1:19" ht="30.75" customHeight="1">
      <c r="A171" s="1635" t="s">
        <v>41</v>
      </c>
      <c r="B171" s="1659"/>
      <c r="C171" s="1660"/>
      <c r="D171" s="1635" t="s">
        <v>42</v>
      </c>
      <c r="E171" s="1660"/>
      <c r="F171" s="1635" t="s">
        <v>43</v>
      </c>
      <c r="G171" s="1659"/>
      <c r="H171" s="1660"/>
      <c r="I171" s="1635" t="s">
        <v>44</v>
      </c>
      <c r="J171" s="1660"/>
      <c r="K171" s="1635" t="s">
        <v>45</v>
      </c>
      <c r="L171" s="1659"/>
      <c r="M171" s="1659"/>
      <c r="N171" s="1660"/>
      <c r="O171" s="1661" t="s">
        <v>46</v>
      </c>
      <c r="P171" s="1662"/>
      <c r="Q171" s="1663"/>
      <c r="R171" s="1635" t="s">
        <v>47</v>
      </c>
      <c r="S171" s="1660"/>
    </row>
    <row r="172" spans="1:19" ht="30" customHeight="1">
      <c r="A172" s="1637" t="s">
        <v>48</v>
      </c>
      <c r="B172" s="1637" t="s">
        <v>49</v>
      </c>
      <c r="C172" s="1637" t="s">
        <v>312</v>
      </c>
      <c r="D172" s="1637" t="s">
        <v>51</v>
      </c>
      <c r="E172" s="1637" t="s">
        <v>52</v>
      </c>
      <c r="F172" s="1635" t="s">
        <v>53</v>
      </c>
      <c r="G172" s="1659"/>
      <c r="H172" s="1660"/>
      <c r="I172" s="64" t="s">
        <v>54</v>
      </c>
      <c r="J172" s="64" t="s">
        <v>55</v>
      </c>
      <c r="K172" s="65" t="s">
        <v>56</v>
      </c>
      <c r="L172" s="66"/>
      <c r="M172" s="65" t="s">
        <v>57</v>
      </c>
      <c r="N172" s="66"/>
      <c r="O172" s="64" t="s">
        <v>58</v>
      </c>
      <c r="P172" s="64" t="s">
        <v>59</v>
      </c>
      <c r="Q172" s="64" t="s">
        <v>60</v>
      </c>
      <c r="R172" s="64" t="s">
        <v>61</v>
      </c>
      <c r="S172" s="64" t="s">
        <v>62</v>
      </c>
    </row>
    <row r="173" spans="1:19" ht="62.25" customHeight="1">
      <c r="A173" s="1644"/>
      <c r="B173" s="1644"/>
      <c r="C173" s="1644"/>
      <c r="D173" s="1644"/>
      <c r="E173" s="1644"/>
      <c r="F173" s="61" t="s">
        <v>63</v>
      </c>
      <c r="G173" s="61" t="s">
        <v>64</v>
      </c>
      <c r="H173" s="61" t="s">
        <v>65</v>
      </c>
      <c r="I173" s="61"/>
      <c r="J173" s="61"/>
      <c r="K173" s="62" t="s">
        <v>66</v>
      </c>
      <c r="L173" s="62" t="s">
        <v>67</v>
      </c>
      <c r="M173" s="62" t="s">
        <v>68</v>
      </c>
      <c r="N173" s="62" t="s">
        <v>67</v>
      </c>
      <c r="O173" s="61"/>
      <c r="P173" s="61"/>
      <c r="Q173" s="61"/>
      <c r="R173" s="61"/>
      <c r="S173" s="61"/>
    </row>
    <row r="174" spans="1:19">
      <c r="A174" s="1118" t="s">
        <v>69</v>
      </c>
      <c r="B174" s="1119"/>
      <c r="C174" s="1119"/>
      <c r="D174" s="1119"/>
      <c r="E174" s="1119"/>
      <c r="F174" s="1119"/>
      <c r="G174" s="1119"/>
      <c r="H174" s="1119"/>
      <c r="I174" s="1119"/>
      <c r="J174" s="1119"/>
      <c r="K174" s="1119"/>
      <c r="L174" s="1119"/>
      <c r="M174" s="1119"/>
      <c r="N174" s="1119"/>
      <c r="O174" s="1119"/>
      <c r="P174" s="1119"/>
      <c r="Q174" s="1119"/>
      <c r="R174" s="1119"/>
      <c r="S174" s="1120"/>
    </row>
    <row r="175" spans="1:19" s="44" customFormat="1">
      <c r="A175" s="18">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c r="A176" s="41" t="s">
        <v>70</v>
      </c>
      <c r="B176" s="42"/>
      <c r="C176" s="42"/>
      <c r="D176" s="42"/>
      <c r="E176" s="42"/>
      <c r="F176" s="42"/>
      <c r="G176" s="42"/>
      <c r="H176" s="42"/>
      <c r="I176" s="42"/>
      <c r="J176" s="42"/>
      <c r="K176" s="42"/>
      <c r="L176" s="42"/>
      <c r="M176" s="42"/>
      <c r="N176" s="42"/>
      <c r="O176" s="42"/>
      <c r="P176" s="42"/>
      <c r="Q176" s="42"/>
      <c r="R176" s="42"/>
      <c r="S176" s="43"/>
    </row>
    <row r="177" spans="1:19" s="722" customFormat="1">
      <c r="A177" s="18">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c r="A178" s="41" t="s">
        <v>71</v>
      </c>
      <c r="B178" s="42"/>
      <c r="C178" s="42"/>
      <c r="D178" s="42"/>
      <c r="E178" s="42"/>
      <c r="F178" s="42"/>
      <c r="G178" s="42"/>
      <c r="H178" s="42"/>
      <c r="I178" s="42"/>
      <c r="J178" s="42"/>
      <c r="K178" s="42"/>
      <c r="L178" s="42"/>
      <c r="M178" s="42"/>
      <c r="N178" s="42"/>
      <c r="O178" s="42"/>
      <c r="P178" s="42"/>
      <c r="Q178" s="42"/>
      <c r="R178" s="42"/>
      <c r="S178" s="43"/>
    </row>
    <row r="179" spans="1:19" s="774" customFormat="1">
      <c r="A179" s="18">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c r="A180" s="41" t="s">
        <v>72</v>
      </c>
      <c r="B180" s="42"/>
      <c r="C180" s="42"/>
      <c r="D180" s="42"/>
      <c r="E180" s="42"/>
      <c r="F180" s="42"/>
      <c r="G180" s="42"/>
      <c r="H180" s="42"/>
      <c r="I180" s="42"/>
      <c r="J180" s="42"/>
      <c r="K180" s="42"/>
      <c r="L180" s="42"/>
      <c r="M180" s="42"/>
      <c r="N180" s="42"/>
      <c r="O180" s="42"/>
      <c r="P180" s="42"/>
      <c r="Q180" s="42"/>
      <c r="R180" s="42"/>
      <c r="S180" s="43"/>
    </row>
    <row r="181" spans="1:19" s="774" customFormat="1">
      <c r="A181" s="18">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c r="A182" s="41" t="s">
        <v>73</v>
      </c>
      <c r="B182" s="42"/>
      <c r="C182" s="42"/>
      <c r="D182" s="42"/>
      <c r="E182" s="42"/>
      <c r="F182" s="42"/>
      <c r="G182" s="42"/>
      <c r="H182" s="42"/>
      <c r="I182" s="42"/>
      <c r="J182" s="42"/>
      <c r="K182" s="42"/>
      <c r="L182" s="42"/>
      <c r="M182" s="42"/>
      <c r="N182" s="42"/>
      <c r="O182" s="42"/>
      <c r="P182" s="42"/>
      <c r="Q182" s="42"/>
      <c r="R182" s="42"/>
      <c r="S182" s="43"/>
    </row>
    <row r="183" spans="1:19" s="855" customFormat="1">
      <c r="A183" s="54">
        <v>0</v>
      </c>
      <c r="B183" s="54">
        <v>0</v>
      </c>
      <c r="C183" s="54">
        <v>0</v>
      </c>
      <c r="D183" s="54">
        <v>0</v>
      </c>
      <c r="E183" s="54">
        <v>0</v>
      </c>
      <c r="F183" s="54">
        <v>0</v>
      </c>
      <c r="G183" s="54">
        <v>0</v>
      </c>
      <c r="H183" s="54">
        <v>0</v>
      </c>
      <c r="I183" s="54">
        <v>0</v>
      </c>
      <c r="J183" s="54">
        <v>0</v>
      </c>
      <c r="K183" s="54">
        <v>0</v>
      </c>
      <c r="L183" s="54">
        <v>0</v>
      </c>
      <c r="M183" s="54">
        <v>0</v>
      </c>
      <c r="N183" s="54">
        <v>0</v>
      </c>
      <c r="O183" s="54">
        <v>0</v>
      </c>
      <c r="P183" s="54">
        <v>0</v>
      </c>
      <c r="Q183" s="54">
        <v>0</v>
      </c>
      <c r="R183" s="54">
        <v>0</v>
      </c>
      <c r="S183" s="54">
        <v>0</v>
      </c>
    </row>
    <row r="184" spans="1:19">
      <c r="A184" s="41" t="s">
        <v>74</v>
      </c>
      <c r="B184" s="42"/>
      <c r="C184" s="42"/>
      <c r="D184" s="42"/>
      <c r="E184" s="42"/>
      <c r="F184" s="42"/>
      <c r="G184" s="42"/>
      <c r="H184" s="42"/>
      <c r="I184" s="42"/>
      <c r="J184" s="42"/>
      <c r="K184" s="42"/>
      <c r="L184" s="42"/>
      <c r="M184" s="42"/>
      <c r="N184" s="42"/>
      <c r="O184" s="42"/>
      <c r="P184" s="42"/>
      <c r="Q184" s="42"/>
      <c r="R184" s="42"/>
      <c r="S184" s="43"/>
    </row>
    <row r="185" spans="1:19" s="566" customFormat="1">
      <c r="A185" s="54">
        <v>1</v>
      </c>
      <c r="B185" s="54">
        <v>0</v>
      </c>
      <c r="C185" s="54">
        <v>1</v>
      </c>
      <c r="D185" s="54">
        <v>0</v>
      </c>
      <c r="E185" s="54">
        <v>1</v>
      </c>
      <c r="F185" s="54">
        <v>1</v>
      </c>
      <c r="G185" s="54">
        <v>0</v>
      </c>
      <c r="H185" s="54">
        <v>0</v>
      </c>
      <c r="I185" s="54">
        <v>1</v>
      </c>
      <c r="J185" s="54">
        <v>0</v>
      </c>
      <c r="K185" s="54">
        <v>0</v>
      </c>
      <c r="L185" s="54">
        <v>0</v>
      </c>
      <c r="M185" s="54">
        <v>0</v>
      </c>
      <c r="N185" s="54">
        <v>0</v>
      </c>
      <c r="O185" s="54">
        <v>0</v>
      </c>
      <c r="P185" s="54">
        <v>1</v>
      </c>
      <c r="Q185" s="54">
        <v>0</v>
      </c>
      <c r="R185" s="54">
        <v>0</v>
      </c>
      <c r="S185" s="54">
        <v>0</v>
      </c>
    </row>
    <row r="186" spans="1:19">
      <c r="A186" s="41" t="s">
        <v>75</v>
      </c>
      <c r="B186" s="42"/>
      <c r="C186" s="42"/>
      <c r="D186" s="42"/>
      <c r="E186" s="42"/>
      <c r="F186" s="42"/>
      <c r="G186" s="42"/>
      <c r="H186" s="42"/>
      <c r="I186" s="42"/>
      <c r="J186" s="42"/>
      <c r="K186" s="42"/>
      <c r="L186" s="42"/>
      <c r="M186" s="42"/>
      <c r="N186" s="42"/>
      <c r="O186" s="42"/>
      <c r="P186" s="42"/>
      <c r="Q186" s="42"/>
      <c r="R186" s="42"/>
      <c r="S186" s="43"/>
    </row>
    <row r="187" spans="1:19" s="855" customFormat="1">
      <c r="A187" s="54">
        <v>0</v>
      </c>
      <c r="B187" s="54">
        <v>0</v>
      </c>
      <c r="C187" s="54">
        <v>0</v>
      </c>
      <c r="D187" s="54">
        <v>0</v>
      </c>
      <c r="E187" s="54">
        <v>0</v>
      </c>
      <c r="F187" s="54">
        <v>0</v>
      </c>
      <c r="G187" s="54">
        <v>0</v>
      </c>
      <c r="H187" s="54">
        <v>0</v>
      </c>
      <c r="I187" s="54">
        <v>0</v>
      </c>
      <c r="J187" s="54">
        <v>0</v>
      </c>
      <c r="K187" s="54">
        <v>0</v>
      </c>
      <c r="L187" s="54">
        <v>0</v>
      </c>
      <c r="M187" s="54">
        <v>0</v>
      </c>
      <c r="N187" s="54">
        <v>0</v>
      </c>
      <c r="O187" s="54">
        <v>0</v>
      </c>
      <c r="P187" s="54">
        <v>0</v>
      </c>
      <c r="Q187" s="54">
        <v>0</v>
      </c>
      <c r="R187" s="54">
        <v>0</v>
      </c>
      <c r="S187" s="54">
        <v>0</v>
      </c>
    </row>
    <row r="188" spans="1:19">
      <c r="A188" s="41" t="s">
        <v>76</v>
      </c>
      <c r="B188" s="42"/>
      <c r="C188" s="42"/>
      <c r="D188" s="42"/>
      <c r="E188" s="42"/>
      <c r="F188" s="42"/>
      <c r="G188" s="42"/>
      <c r="H188" s="42"/>
      <c r="I188" s="42"/>
      <c r="J188" s="42"/>
      <c r="K188" s="42"/>
      <c r="L188" s="42"/>
      <c r="M188" s="42"/>
      <c r="N188" s="42"/>
      <c r="O188" s="42"/>
      <c r="P188" s="42"/>
      <c r="Q188" s="42"/>
      <c r="R188" s="42"/>
      <c r="S188" s="43"/>
    </row>
    <row r="189" spans="1:19" s="870" customFormat="1">
      <c r="A189" s="54">
        <v>0</v>
      </c>
      <c r="B189" s="54">
        <v>0</v>
      </c>
      <c r="C189" s="54">
        <v>0</v>
      </c>
      <c r="D189" s="54">
        <v>0</v>
      </c>
      <c r="E189" s="54">
        <v>0</v>
      </c>
      <c r="F189" s="54">
        <v>0</v>
      </c>
      <c r="G189" s="54">
        <v>0</v>
      </c>
      <c r="H189" s="54">
        <v>0</v>
      </c>
      <c r="I189" s="54">
        <v>0</v>
      </c>
      <c r="J189" s="54">
        <v>0</v>
      </c>
      <c r="K189" s="54">
        <v>0</v>
      </c>
      <c r="L189" s="54">
        <v>0</v>
      </c>
      <c r="M189" s="54">
        <v>0</v>
      </c>
      <c r="N189" s="54">
        <v>0</v>
      </c>
      <c r="O189" s="54">
        <v>0</v>
      </c>
      <c r="P189" s="54">
        <v>0</v>
      </c>
      <c r="Q189" s="54">
        <v>0</v>
      </c>
      <c r="R189" s="54">
        <v>0</v>
      </c>
      <c r="S189" s="54">
        <v>0</v>
      </c>
    </row>
    <row r="190" spans="1:19">
      <c r="A190" s="41" t="s">
        <v>77</v>
      </c>
      <c r="B190" s="42"/>
      <c r="C190" s="42"/>
      <c r="D190" s="42"/>
      <c r="E190" s="42"/>
      <c r="F190" s="42"/>
      <c r="G190" s="42"/>
      <c r="H190" s="42"/>
      <c r="I190" s="42"/>
      <c r="J190" s="42"/>
      <c r="K190" s="42"/>
      <c r="L190" s="42"/>
      <c r="M190" s="42"/>
      <c r="N190" s="42"/>
      <c r="O190" s="42"/>
      <c r="P190" s="42"/>
      <c r="Q190" s="42"/>
      <c r="R190" s="42"/>
      <c r="S190" s="43"/>
    </row>
    <row r="191" spans="1:19" s="916" customFormat="1">
      <c r="A191" s="54">
        <v>0</v>
      </c>
      <c r="B191" s="54">
        <v>0</v>
      </c>
      <c r="C191" s="54">
        <v>0</v>
      </c>
      <c r="D191" s="54">
        <v>0</v>
      </c>
      <c r="E191" s="54">
        <v>0</v>
      </c>
      <c r="F191" s="54">
        <v>0</v>
      </c>
      <c r="G191" s="54">
        <v>0</v>
      </c>
      <c r="H191" s="54">
        <v>0</v>
      </c>
      <c r="I191" s="54">
        <v>0</v>
      </c>
      <c r="J191" s="54">
        <v>0</v>
      </c>
      <c r="K191" s="54">
        <v>0</v>
      </c>
      <c r="L191" s="54">
        <v>0</v>
      </c>
      <c r="M191" s="54">
        <v>0</v>
      </c>
      <c r="N191" s="54">
        <v>0</v>
      </c>
      <c r="O191" s="54">
        <v>0</v>
      </c>
      <c r="P191" s="54">
        <v>0</v>
      </c>
      <c r="Q191" s="54">
        <v>0</v>
      </c>
      <c r="R191" s="54">
        <v>0</v>
      </c>
      <c r="S191" s="54">
        <v>0</v>
      </c>
    </row>
    <row r="192" spans="1:19">
      <c r="A192" s="41" t="s">
        <v>78</v>
      </c>
      <c r="B192" s="42"/>
      <c r="C192" s="42"/>
      <c r="D192" s="42"/>
      <c r="E192" s="42"/>
      <c r="F192" s="42"/>
      <c r="G192" s="42"/>
      <c r="H192" s="42"/>
      <c r="I192" s="42"/>
      <c r="J192" s="42"/>
      <c r="K192" s="42"/>
      <c r="L192" s="42"/>
      <c r="M192" s="42"/>
      <c r="N192" s="42"/>
      <c r="O192" s="42"/>
      <c r="P192" s="42"/>
      <c r="Q192" s="42"/>
      <c r="R192" s="42"/>
      <c r="S192" s="43"/>
    </row>
    <row r="193" spans="1:19" s="916" customFormat="1">
      <c r="A193" s="54">
        <v>0</v>
      </c>
      <c r="B193" s="54">
        <v>0</v>
      </c>
      <c r="C193" s="54">
        <v>0</v>
      </c>
      <c r="D193" s="54">
        <v>0</v>
      </c>
      <c r="E193" s="54">
        <v>0</v>
      </c>
      <c r="F193" s="54">
        <v>0</v>
      </c>
      <c r="G193" s="54">
        <v>0</v>
      </c>
      <c r="H193" s="54">
        <v>0</v>
      </c>
      <c r="I193" s="54">
        <v>0</v>
      </c>
      <c r="J193" s="54">
        <v>0</v>
      </c>
      <c r="K193" s="54">
        <v>0</v>
      </c>
      <c r="L193" s="54">
        <v>0</v>
      </c>
      <c r="M193" s="54">
        <v>0</v>
      </c>
      <c r="N193" s="54">
        <v>0</v>
      </c>
      <c r="O193" s="54">
        <v>0</v>
      </c>
      <c r="P193" s="54">
        <v>0</v>
      </c>
      <c r="Q193" s="54">
        <v>0</v>
      </c>
      <c r="R193" s="54">
        <v>0</v>
      </c>
      <c r="S193" s="54">
        <v>0</v>
      </c>
    </row>
    <row r="194" spans="1:19">
      <c r="A194" s="41" t="s">
        <v>79</v>
      </c>
      <c r="B194" s="42"/>
      <c r="C194" s="42"/>
      <c r="D194" s="42"/>
      <c r="E194" s="42"/>
      <c r="F194" s="42"/>
      <c r="G194" s="42"/>
      <c r="H194" s="42"/>
      <c r="I194" s="42"/>
      <c r="J194" s="42"/>
      <c r="K194" s="42"/>
      <c r="L194" s="42"/>
      <c r="M194" s="42"/>
      <c r="N194" s="42"/>
      <c r="O194" s="42"/>
      <c r="P194" s="42"/>
      <c r="Q194" s="42"/>
      <c r="R194" s="42"/>
      <c r="S194" s="43"/>
    </row>
    <row r="195" spans="1:19" s="916" customFormat="1">
      <c r="A195" s="54">
        <v>0</v>
      </c>
      <c r="B195" s="54">
        <v>0</v>
      </c>
      <c r="C195" s="54">
        <v>0</v>
      </c>
      <c r="D195" s="54">
        <v>0</v>
      </c>
      <c r="E195" s="54">
        <v>0</v>
      </c>
      <c r="F195" s="54">
        <v>0</v>
      </c>
      <c r="G195" s="54">
        <v>0</v>
      </c>
      <c r="H195" s="54">
        <v>0</v>
      </c>
      <c r="I195" s="54">
        <v>0</v>
      </c>
      <c r="J195" s="54">
        <v>0</v>
      </c>
      <c r="K195" s="54">
        <v>0</v>
      </c>
      <c r="L195" s="54">
        <v>0</v>
      </c>
      <c r="M195" s="54">
        <v>0</v>
      </c>
      <c r="N195" s="54">
        <v>0</v>
      </c>
      <c r="O195" s="54">
        <v>0</v>
      </c>
      <c r="P195" s="54">
        <v>0</v>
      </c>
      <c r="Q195" s="54">
        <v>0</v>
      </c>
      <c r="R195" s="54">
        <v>0</v>
      </c>
      <c r="S195" s="54">
        <v>0</v>
      </c>
    </row>
    <row r="196" spans="1:19">
      <c r="A196" s="1118" t="s">
        <v>80</v>
      </c>
      <c r="B196" s="1119"/>
      <c r="C196" s="1119"/>
      <c r="D196" s="1119"/>
      <c r="E196" s="1119"/>
      <c r="F196" s="1119"/>
      <c r="G196" s="1119"/>
      <c r="H196" s="1119"/>
      <c r="I196" s="1119"/>
      <c r="J196" s="1119"/>
      <c r="K196" s="1119"/>
      <c r="L196" s="1119"/>
      <c r="M196" s="1119"/>
      <c r="N196" s="1119"/>
      <c r="O196" s="1119"/>
      <c r="P196" s="1119"/>
      <c r="Q196" s="1119"/>
      <c r="R196" s="1119"/>
      <c r="S196" s="1120"/>
    </row>
    <row r="197" spans="1:19" s="941" customFormat="1">
      <c r="A197" s="54">
        <v>0</v>
      </c>
      <c r="B197" s="54">
        <v>0</v>
      </c>
      <c r="C197" s="54">
        <v>0</v>
      </c>
      <c r="D197" s="54">
        <v>0</v>
      </c>
      <c r="E197" s="54">
        <v>0</v>
      </c>
      <c r="F197" s="54">
        <v>0</v>
      </c>
      <c r="G197" s="54">
        <v>0</v>
      </c>
      <c r="H197" s="54">
        <v>0</v>
      </c>
      <c r="I197" s="54">
        <v>0</v>
      </c>
      <c r="J197" s="54">
        <v>0</v>
      </c>
      <c r="K197" s="54">
        <v>0</v>
      </c>
      <c r="L197" s="54">
        <v>0</v>
      </c>
      <c r="M197" s="54">
        <v>0</v>
      </c>
      <c r="N197" s="54">
        <v>0</v>
      </c>
      <c r="O197" s="54">
        <v>0</v>
      </c>
      <c r="P197" s="54">
        <v>0</v>
      </c>
      <c r="Q197" s="54">
        <v>0</v>
      </c>
      <c r="R197" s="54">
        <v>0</v>
      </c>
      <c r="S197" s="54">
        <v>0</v>
      </c>
    </row>
    <row r="198" spans="1:19">
      <c r="A198" s="999" t="s">
        <v>3653</v>
      </c>
      <c r="B198" s="999"/>
      <c r="C198" s="999"/>
      <c r="D198" s="999"/>
      <c r="E198" s="999"/>
      <c r="F198" s="999"/>
      <c r="G198" s="999"/>
      <c r="H198" s="999"/>
      <c r="I198" s="999"/>
      <c r="J198" s="999"/>
      <c r="K198" s="999"/>
      <c r="L198" s="999"/>
      <c r="M198" s="999"/>
      <c r="N198" s="999"/>
      <c r="O198" s="999"/>
      <c r="P198" s="999"/>
      <c r="Q198" s="999"/>
      <c r="R198" s="999"/>
      <c r="S198" s="1000"/>
    </row>
    <row r="199" spans="1:19">
      <c r="A199" s="27">
        <f>SUM(A197,A195,A193,A191,A189,A187,A184:A185,A183,A181,A179,A177,A175)</f>
        <v>1</v>
      </c>
      <c r="B199" s="349">
        <f t="shared" ref="B199:S199" si="4">SUM(B197,B195,B193,B191,B189,B187,B184:B185,B183,B181,B179,B177,B175)</f>
        <v>0</v>
      </c>
      <c r="C199" s="349">
        <f t="shared" si="4"/>
        <v>1</v>
      </c>
      <c r="D199" s="349">
        <f t="shared" si="4"/>
        <v>0</v>
      </c>
      <c r="E199" s="349">
        <f t="shared" si="4"/>
        <v>1</v>
      </c>
      <c r="F199" s="349">
        <f t="shared" si="4"/>
        <v>1</v>
      </c>
      <c r="G199" s="349">
        <f t="shared" si="4"/>
        <v>0</v>
      </c>
      <c r="H199" s="349">
        <f t="shared" si="4"/>
        <v>0</v>
      </c>
      <c r="I199" s="349">
        <f t="shared" si="4"/>
        <v>1</v>
      </c>
      <c r="J199" s="349">
        <f t="shared" si="4"/>
        <v>0</v>
      </c>
      <c r="K199" s="349">
        <f t="shared" si="4"/>
        <v>0</v>
      </c>
      <c r="L199" s="349">
        <f t="shared" si="4"/>
        <v>0</v>
      </c>
      <c r="M199" s="349">
        <f t="shared" si="4"/>
        <v>0</v>
      </c>
      <c r="N199" s="349">
        <f t="shared" si="4"/>
        <v>0</v>
      </c>
      <c r="O199" s="349">
        <f t="shared" si="4"/>
        <v>0</v>
      </c>
      <c r="P199" s="349">
        <f t="shared" si="4"/>
        <v>1</v>
      </c>
      <c r="Q199" s="349">
        <f t="shared" si="4"/>
        <v>0</v>
      </c>
      <c r="R199" s="349">
        <f t="shared" si="4"/>
        <v>0</v>
      </c>
      <c r="S199" s="349">
        <f t="shared" si="4"/>
        <v>0</v>
      </c>
    </row>
    <row r="200" spans="1:19">
      <c r="A200" s="4"/>
      <c r="B200" s="4"/>
      <c r="C200" s="4"/>
      <c r="D200" s="4"/>
      <c r="E200" s="4"/>
      <c r="F200" s="4"/>
      <c r="G200" s="4"/>
      <c r="H200" s="4"/>
      <c r="I200" s="4"/>
      <c r="J200" s="4"/>
      <c r="K200" s="4"/>
      <c r="L200" s="4"/>
      <c r="M200" s="4"/>
      <c r="N200" s="4"/>
      <c r="O200" s="4"/>
      <c r="P200" s="4"/>
      <c r="Q200" s="4"/>
      <c r="R200" s="4"/>
      <c r="S200" s="4"/>
    </row>
    <row r="201" spans="1:19" ht="20.25" customHeight="1">
      <c r="A201" s="1004" t="s">
        <v>444</v>
      </c>
      <c r="B201" s="1005"/>
      <c r="C201" s="1005"/>
      <c r="D201" s="1005"/>
      <c r="E201" s="1005"/>
      <c r="F201" s="1005"/>
      <c r="G201" s="1005"/>
      <c r="H201" s="1005"/>
      <c r="I201" s="1005"/>
      <c r="J201" s="1005"/>
      <c r="K201" s="1005"/>
      <c r="L201" s="1005"/>
      <c r="M201" s="1005"/>
      <c r="N201" s="1005"/>
      <c r="O201" s="1005"/>
      <c r="P201" s="1005"/>
      <c r="Q201" s="1005"/>
      <c r="R201" s="1005"/>
      <c r="S201" s="1006"/>
    </row>
    <row r="202" spans="1:19">
      <c r="A202" s="976" t="s">
        <v>3654</v>
      </c>
      <c r="B202" s="1115"/>
      <c r="C202" s="1115"/>
      <c r="D202" s="1115"/>
      <c r="E202" s="1115"/>
      <c r="F202" s="1115"/>
      <c r="G202" s="1115"/>
      <c r="H202" s="1115"/>
      <c r="I202" s="1115"/>
      <c r="J202" s="1115"/>
      <c r="K202" s="1115"/>
      <c r="L202" s="1115"/>
      <c r="M202" s="1115"/>
      <c r="N202" s="1115"/>
      <c r="O202" s="1115"/>
      <c r="P202" s="1115"/>
      <c r="Q202" s="1115"/>
      <c r="R202" s="1115"/>
      <c r="S202" s="1116"/>
    </row>
    <row r="203" spans="1:19">
      <c r="A203" s="976" t="s">
        <v>81</v>
      </c>
      <c r="B203" s="977"/>
      <c r="C203" s="977"/>
      <c r="D203" s="977"/>
      <c r="E203" s="977"/>
      <c r="F203" s="977"/>
      <c r="G203" s="977"/>
      <c r="H203" s="977"/>
      <c r="I203" s="977"/>
      <c r="J203" s="977"/>
      <c r="K203" s="977"/>
      <c r="L203" s="977"/>
      <c r="M203" s="977"/>
      <c r="N203" s="977"/>
      <c r="O203" s="977"/>
      <c r="P203" s="977"/>
      <c r="Q203" s="977"/>
      <c r="R203" s="977"/>
      <c r="S203" s="978"/>
    </row>
    <row r="204" spans="1:19">
      <c r="A204" s="976" t="s">
        <v>325</v>
      </c>
      <c r="B204" s="977"/>
      <c r="C204" s="977"/>
      <c r="D204" s="977"/>
      <c r="E204" s="977"/>
      <c r="F204" s="977"/>
      <c r="G204" s="977"/>
      <c r="H204" s="977"/>
      <c r="I204" s="977"/>
      <c r="J204" s="977"/>
      <c r="K204" s="977"/>
      <c r="L204" s="977"/>
      <c r="M204" s="977"/>
      <c r="N204" s="977"/>
      <c r="O204" s="977"/>
      <c r="P204" s="977"/>
      <c r="Q204" s="977"/>
      <c r="R204" s="977"/>
      <c r="S204" s="978"/>
    </row>
    <row r="205" spans="1:19">
      <c r="A205" s="976" t="s">
        <v>326</v>
      </c>
      <c r="B205" s="977"/>
      <c r="C205" s="977"/>
      <c r="D205" s="977"/>
      <c r="E205" s="977"/>
      <c r="F205" s="977"/>
      <c r="G205" s="977"/>
      <c r="H205" s="977"/>
      <c r="I205" s="977"/>
      <c r="J205" s="977"/>
      <c r="K205" s="977"/>
      <c r="L205" s="977"/>
      <c r="M205" s="977"/>
      <c r="N205" s="977"/>
      <c r="O205" s="977"/>
      <c r="P205" s="977"/>
      <c r="Q205" s="977"/>
      <c r="R205" s="977"/>
      <c r="S205" s="978"/>
    </row>
    <row r="206" spans="1:19">
      <c r="A206" s="976" t="s">
        <v>327</v>
      </c>
      <c r="B206" s="977"/>
      <c r="C206" s="977"/>
      <c r="D206" s="977"/>
      <c r="E206" s="977"/>
      <c r="F206" s="977"/>
      <c r="G206" s="977"/>
      <c r="H206" s="977"/>
      <c r="I206" s="977"/>
      <c r="J206" s="977"/>
      <c r="K206" s="977"/>
      <c r="L206" s="977"/>
      <c r="M206" s="977"/>
      <c r="N206" s="977"/>
      <c r="O206" s="977"/>
      <c r="P206" s="977"/>
      <c r="Q206" s="977"/>
      <c r="R206" s="977"/>
      <c r="S206" s="978"/>
    </row>
    <row r="207" spans="1:19">
      <c r="A207" s="976" t="s">
        <v>328</v>
      </c>
      <c r="B207" s="977"/>
      <c r="C207" s="977"/>
      <c r="D207" s="977"/>
      <c r="E207" s="977"/>
      <c r="F207" s="977"/>
      <c r="G207" s="977"/>
      <c r="H207" s="977"/>
      <c r="I207" s="977"/>
      <c r="J207" s="977"/>
      <c r="K207" s="977"/>
      <c r="L207" s="977"/>
      <c r="M207" s="977"/>
      <c r="N207" s="977"/>
      <c r="O207" s="977"/>
      <c r="P207" s="977"/>
      <c r="Q207" s="977"/>
      <c r="R207" s="977"/>
      <c r="S207" s="978"/>
    </row>
    <row r="208" spans="1:19">
      <c r="A208" s="976" t="s">
        <v>329</v>
      </c>
      <c r="B208" s="977"/>
      <c r="C208" s="977"/>
      <c r="D208" s="977"/>
      <c r="E208" s="977"/>
      <c r="F208" s="977"/>
      <c r="G208" s="977"/>
      <c r="H208" s="977"/>
      <c r="I208" s="977"/>
      <c r="J208" s="977"/>
      <c r="K208" s="977"/>
      <c r="L208" s="977"/>
      <c r="M208" s="977"/>
      <c r="N208" s="977"/>
      <c r="O208" s="977"/>
      <c r="P208" s="977"/>
      <c r="Q208" s="977"/>
      <c r="R208" s="977"/>
      <c r="S208" s="978"/>
    </row>
    <row r="209" spans="1:19">
      <c r="A209" s="976" t="s">
        <v>330</v>
      </c>
      <c r="B209" s="977"/>
      <c r="C209" s="977"/>
      <c r="D209" s="977"/>
      <c r="E209" s="977"/>
      <c r="F209" s="977"/>
      <c r="G209" s="977"/>
      <c r="H209" s="977"/>
      <c r="I209" s="977"/>
      <c r="J209" s="977"/>
      <c r="K209" s="977"/>
      <c r="L209" s="977"/>
      <c r="M209" s="977"/>
      <c r="N209" s="977"/>
      <c r="O209" s="977"/>
      <c r="P209" s="977"/>
      <c r="Q209" s="977"/>
      <c r="R209" s="977"/>
      <c r="S209" s="978"/>
    </row>
    <row r="210" spans="1:19">
      <c r="A210" s="982" t="s">
        <v>331</v>
      </c>
      <c r="B210" s="983"/>
      <c r="C210" s="983"/>
      <c r="D210" s="983"/>
      <c r="E210" s="983"/>
      <c r="F210" s="983"/>
      <c r="G210" s="983"/>
      <c r="H210" s="983"/>
      <c r="I210" s="983"/>
      <c r="J210" s="983"/>
      <c r="K210" s="983"/>
      <c r="L210" s="983"/>
      <c r="M210" s="983"/>
      <c r="N210" s="983"/>
      <c r="O210" s="983"/>
      <c r="P210" s="983"/>
      <c r="Q210" s="983"/>
      <c r="R210" s="983"/>
      <c r="S210" s="984"/>
    </row>
    <row r="211" spans="1:19" ht="28.5" customHeight="1">
      <c r="A211" s="985" t="s">
        <v>41</v>
      </c>
      <c r="B211" s="985"/>
      <c r="C211" s="985"/>
      <c r="D211" s="985" t="s">
        <v>42</v>
      </c>
      <c r="E211" s="985"/>
      <c r="F211" s="985" t="s">
        <v>43</v>
      </c>
      <c r="G211" s="985"/>
      <c r="H211" s="985"/>
      <c r="I211" s="985" t="s">
        <v>44</v>
      </c>
      <c r="J211" s="985"/>
      <c r="K211" s="986" t="s">
        <v>45</v>
      </c>
      <c r="L211" s="987"/>
      <c r="M211" s="987"/>
      <c r="N211" s="988"/>
      <c r="O211" s="989" t="s">
        <v>46</v>
      </c>
      <c r="P211" s="989"/>
      <c r="Q211" s="990"/>
      <c r="R211" s="985" t="s">
        <v>47</v>
      </c>
      <c r="S211" s="985"/>
    </row>
    <row r="212" spans="1:19" ht="24.75" customHeight="1">
      <c r="A212" s="1637" t="s">
        <v>48</v>
      </c>
      <c r="B212" s="1637" t="s">
        <v>49</v>
      </c>
      <c r="C212" s="1637" t="s">
        <v>312</v>
      </c>
      <c r="D212" s="1637" t="s">
        <v>51</v>
      </c>
      <c r="E212" s="1637" t="s">
        <v>52</v>
      </c>
      <c r="F212" s="1635" t="s">
        <v>53</v>
      </c>
      <c r="G212" s="1645"/>
      <c r="H212" s="1636"/>
      <c r="I212" s="1637" t="s">
        <v>54</v>
      </c>
      <c r="J212" s="1637" t="s">
        <v>55</v>
      </c>
      <c r="K212" s="1635" t="s">
        <v>56</v>
      </c>
      <c r="L212" s="1636"/>
      <c r="M212" s="1635" t="s">
        <v>57</v>
      </c>
      <c r="N212" s="1636"/>
      <c r="O212" s="1637" t="s">
        <v>58</v>
      </c>
      <c r="P212" s="1637" t="s">
        <v>59</v>
      </c>
      <c r="Q212" s="1637" t="s">
        <v>60</v>
      </c>
      <c r="R212" s="1637" t="s">
        <v>61</v>
      </c>
      <c r="S212" s="1637" t="s">
        <v>62</v>
      </c>
    </row>
    <row r="213" spans="1:19" ht="66.75" customHeight="1">
      <c r="A213" s="1638"/>
      <c r="B213" s="1638"/>
      <c r="C213" s="1644"/>
      <c r="D213" s="1638"/>
      <c r="E213" s="1638"/>
      <c r="F213" s="61" t="s">
        <v>63</v>
      </c>
      <c r="G213" s="61" t="s">
        <v>64</v>
      </c>
      <c r="H213" s="61" t="s">
        <v>65</v>
      </c>
      <c r="I213" s="1638"/>
      <c r="J213" s="1638"/>
      <c r="K213" s="62" t="s">
        <v>66</v>
      </c>
      <c r="L213" s="62" t="s">
        <v>67</v>
      </c>
      <c r="M213" s="62" t="s">
        <v>68</v>
      </c>
      <c r="N213" s="62" t="s">
        <v>67</v>
      </c>
      <c r="O213" s="1638"/>
      <c r="P213" s="1638"/>
      <c r="Q213" s="1638"/>
      <c r="R213" s="1638"/>
      <c r="S213" s="1638"/>
    </row>
    <row r="214" spans="1:19">
      <c r="A214" s="994" t="s">
        <v>69</v>
      </c>
      <c r="B214" s="994"/>
      <c r="C214" s="994"/>
      <c r="D214" s="994"/>
      <c r="E214" s="994"/>
      <c r="F214" s="994"/>
      <c r="G214" s="994"/>
      <c r="H214" s="994"/>
      <c r="I214" s="994"/>
      <c r="J214" s="994"/>
      <c r="K214" s="994"/>
      <c r="L214" s="994"/>
      <c r="M214" s="994"/>
      <c r="N214" s="994"/>
      <c r="O214" s="994"/>
      <c r="P214" s="994"/>
      <c r="Q214" s="994"/>
      <c r="R214" s="994"/>
      <c r="S214" s="994"/>
    </row>
    <row r="215" spans="1:19" s="44" customFormat="1">
      <c r="A215" s="18">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c r="A216" s="994" t="s">
        <v>70</v>
      </c>
      <c r="B216" s="994"/>
      <c r="C216" s="994"/>
      <c r="D216" s="994"/>
      <c r="E216" s="994"/>
      <c r="F216" s="994"/>
      <c r="G216" s="994"/>
      <c r="H216" s="994"/>
      <c r="I216" s="994"/>
      <c r="J216" s="994"/>
      <c r="K216" s="994"/>
      <c r="L216" s="994"/>
      <c r="M216" s="994"/>
      <c r="N216" s="994"/>
      <c r="O216" s="994"/>
      <c r="P216" s="994"/>
      <c r="Q216" s="994"/>
      <c r="R216" s="994"/>
      <c r="S216" s="994"/>
    </row>
    <row r="217" spans="1:19" s="722" customFormat="1">
      <c r="A217" s="18">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c r="A218" s="994" t="s">
        <v>71</v>
      </c>
      <c r="B218" s="994"/>
      <c r="C218" s="994"/>
      <c r="D218" s="994"/>
      <c r="E218" s="994"/>
      <c r="F218" s="994"/>
      <c r="G218" s="994"/>
      <c r="H218" s="994"/>
      <c r="I218" s="994"/>
      <c r="J218" s="994"/>
      <c r="K218" s="994"/>
      <c r="L218" s="994"/>
      <c r="M218" s="994"/>
      <c r="N218" s="994"/>
      <c r="O218" s="994"/>
      <c r="P218" s="994"/>
      <c r="Q218" s="994"/>
      <c r="R218" s="994"/>
      <c r="S218" s="994"/>
    </row>
    <row r="219" spans="1:19" s="774" customFormat="1">
      <c r="A219" s="18">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c r="A220" s="994" t="s">
        <v>72</v>
      </c>
      <c r="B220" s="994"/>
      <c r="C220" s="994"/>
      <c r="D220" s="994"/>
      <c r="E220" s="994"/>
      <c r="F220" s="994"/>
      <c r="G220" s="994"/>
      <c r="H220" s="994"/>
      <c r="I220" s="994"/>
      <c r="J220" s="994"/>
      <c r="K220" s="994"/>
      <c r="L220" s="994"/>
      <c r="M220" s="994"/>
      <c r="N220" s="994"/>
      <c r="O220" s="994"/>
      <c r="P220" s="994"/>
      <c r="Q220" s="994"/>
      <c r="R220" s="994"/>
      <c r="S220" s="994"/>
    </row>
    <row r="221" spans="1:19" s="774" customFormat="1">
      <c r="A221" s="18">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18">
        <v>0</v>
      </c>
    </row>
    <row r="222" spans="1:19">
      <c r="A222" s="995" t="s">
        <v>73</v>
      </c>
      <c r="B222" s="995"/>
      <c r="C222" s="995"/>
      <c r="D222" s="995"/>
      <c r="E222" s="995"/>
      <c r="F222" s="995"/>
      <c r="G222" s="995"/>
      <c r="H222" s="995"/>
      <c r="I222" s="995"/>
      <c r="J222" s="995"/>
      <c r="K222" s="995"/>
      <c r="L222" s="995"/>
      <c r="M222" s="995"/>
      <c r="N222" s="995"/>
      <c r="O222" s="995"/>
      <c r="P222" s="995"/>
      <c r="Q222" s="995"/>
      <c r="R222" s="995"/>
      <c r="S222" s="995"/>
    </row>
    <row r="223" spans="1:19" s="799" customFormat="1">
      <c r="A223" s="1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19">
      <c r="A224" s="994" t="s">
        <v>74</v>
      </c>
      <c r="B224" s="994"/>
      <c r="C224" s="994"/>
      <c r="D224" s="994"/>
      <c r="E224" s="994"/>
      <c r="F224" s="994"/>
      <c r="G224" s="994"/>
      <c r="H224" s="994"/>
      <c r="I224" s="994"/>
      <c r="J224" s="994"/>
      <c r="K224" s="994"/>
      <c r="L224" s="994"/>
      <c r="M224" s="994"/>
      <c r="N224" s="994"/>
      <c r="O224" s="994"/>
      <c r="P224" s="994"/>
      <c r="Q224" s="994"/>
      <c r="R224" s="994"/>
      <c r="S224" s="994"/>
    </row>
    <row r="225" spans="1:19" s="566" customFormat="1">
      <c r="A225" s="54">
        <v>0</v>
      </c>
      <c r="B225" s="54">
        <v>0</v>
      </c>
      <c r="C225" s="54">
        <v>0</v>
      </c>
      <c r="D225" s="54">
        <v>0</v>
      </c>
      <c r="E225" s="54">
        <v>0</v>
      </c>
      <c r="F225" s="54">
        <v>0</v>
      </c>
      <c r="G225" s="54">
        <v>0</v>
      </c>
      <c r="H225" s="54">
        <v>0</v>
      </c>
      <c r="I225" s="54">
        <v>0</v>
      </c>
      <c r="J225" s="54">
        <v>0</v>
      </c>
      <c r="K225" s="54">
        <v>0</v>
      </c>
      <c r="L225" s="54">
        <v>0</v>
      </c>
      <c r="M225" s="54">
        <v>0</v>
      </c>
      <c r="N225" s="54">
        <v>0</v>
      </c>
      <c r="O225" s="54">
        <v>0</v>
      </c>
      <c r="P225" s="54">
        <v>0</v>
      </c>
      <c r="Q225" s="54">
        <v>0</v>
      </c>
      <c r="R225" s="54">
        <v>0</v>
      </c>
      <c r="S225" s="54">
        <v>0</v>
      </c>
    </row>
    <row r="226" spans="1:19">
      <c r="A226" s="994" t="s">
        <v>75</v>
      </c>
      <c r="B226" s="994"/>
      <c r="C226" s="994"/>
      <c r="D226" s="994"/>
      <c r="E226" s="994"/>
      <c r="F226" s="994"/>
      <c r="G226" s="994"/>
      <c r="H226" s="994"/>
      <c r="I226" s="994"/>
      <c r="J226" s="994"/>
      <c r="K226" s="994"/>
      <c r="L226" s="994"/>
      <c r="M226" s="994"/>
      <c r="N226" s="994"/>
      <c r="O226" s="994"/>
      <c r="P226" s="994"/>
      <c r="Q226" s="994"/>
      <c r="R226" s="994"/>
      <c r="S226" s="994"/>
    </row>
    <row r="227" spans="1:19" s="855" customFormat="1">
      <c r="A227" s="54">
        <v>0</v>
      </c>
      <c r="B227" s="54">
        <v>0</v>
      </c>
      <c r="C227" s="54">
        <v>0</v>
      </c>
      <c r="D227" s="54">
        <v>0</v>
      </c>
      <c r="E227" s="54">
        <v>0</v>
      </c>
      <c r="F227" s="54">
        <v>0</v>
      </c>
      <c r="G227" s="54">
        <v>0</v>
      </c>
      <c r="H227" s="54">
        <v>0</v>
      </c>
      <c r="I227" s="54">
        <v>0</v>
      </c>
      <c r="J227" s="54">
        <v>0</v>
      </c>
      <c r="K227" s="54">
        <v>0</v>
      </c>
      <c r="L227" s="54">
        <v>0</v>
      </c>
      <c r="M227" s="54">
        <v>0</v>
      </c>
      <c r="N227" s="54">
        <v>0</v>
      </c>
      <c r="O227" s="54">
        <v>0</v>
      </c>
      <c r="P227" s="54">
        <v>0</v>
      </c>
      <c r="Q227" s="54">
        <v>0</v>
      </c>
      <c r="R227" s="54">
        <v>0</v>
      </c>
      <c r="S227" s="54">
        <v>0</v>
      </c>
    </row>
    <row r="228" spans="1:19">
      <c r="A228" s="994" t="s">
        <v>76</v>
      </c>
      <c r="B228" s="994"/>
      <c r="C228" s="994"/>
      <c r="D228" s="994"/>
      <c r="E228" s="994"/>
      <c r="F228" s="994"/>
      <c r="G228" s="994"/>
      <c r="H228" s="994"/>
      <c r="I228" s="994"/>
      <c r="J228" s="994"/>
      <c r="K228" s="994"/>
      <c r="L228" s="994"/>
      <c r="M228" s="994"/>
      <c r="N228" s="994"/>
      <c r="O228" s="994"/>
      <c r="P228" s="994"/>
      <c r="Q228" s="994"/>
      <c r="R228" s="994"/>
      <c r="S228" s="994"/>
    </row>
    <row r="229" spans="1:19" s="870" customFormat="1">
      <c r="A229" s="54">
        <v>0</v>
      </c>
      <c r="B229" s="54">
        <v>0</v>
      </c>
      <c r="C229" s="54">
        <v>0</v>
      </c>
      <c r="D229" s="54">
        <v>0</v>
      </c>
      <c r="E229" s="54">
        <v>0</v>
      </c>
      <c r="F229" s="54">
        <v>0</v>
      </c>
      <c r="G229" s="54">
        <v>0</v>
      </c>
      <c r="H229" s="54">
        <v>0</v>
      </c>
      <c r="I229" s="54">
        <v>0</v>
      </c>
      <c r="J229" s="54">
        <v>0</v>
      </c>
      <c r="K229" s="54">
        <v>0</v>
      </c>
      <c r="L229" s="54">
        <v>0</v>
      </c>
      <c r="M229" s="54">
        <v>0</v>
      </c>
      <c r="N229" s="54">
        <v>0</v>
      </c>
      <c r="O229" s="54">
        <v>0</v>
      </c>
      <c r="P229" s="54">
        <v>0</v>
      </c>
      <c r="Q229" s="54">
        <v>0</v>
      </c>
      <c r="R229" s="54">
        <v>0</v>
      </c>
      <c r="S229" s="54">
        <v>0</v>
      </c>
    </row>
    <row r="230" spans="1:19">
      <c r="A230" s="994" t="s">
        <v>77</v>
      </c>
      <c r="B230" s="994"/>
      <c r="C230" s="994"/>
      <c r="D230" s="994"/>
      <c r="E230" s="994"/>
      <c r="F230" s="994"/>
      <c r="G230" s="994"/>
      <c r="H230" s="994"/>
      <c r="I230" s="994"/>
      <c r="J230" s="994"/>
      <c r="K230" s="994"/>
      <c r="L230" s="994"/>
      <c r="M230" s="994"/>
      <c r="N230" s="994"/>
      <c r="O230" s="994"/>
      <c r="P230" s="994"/>
      <c r="Q230" s="994"/>
      <c r="R230" s="994"/>
      <c r="S230" s="994"/>
    </row>
    <row r="231" spans="1:19" s="916" customFormat="1">
      <c r="A231" s="54">
        <v>0</v>
      </c>
      <c r="B231" s="54">
        <v>0</v>
      </c>
      <c r="C231" s="54">
        <v>0</v>
      </c>
      <c r="D231" s="54">
        <v>0</v>
      </c>
      <c r="E231" s="54">
        <v>0</v>
      </c>
      <c r="F231" s="54">
        <v>0</v>
      </c>
      <c r="G231" s="54">
        <v>0</v>
      </c>
      <c r="H231" s="54">
        <v>0</v>
      </c>
      <c r="I231" s="54">
        <v>0</v>
      </c>
      <c r="J231" s="54">
        <v>0</v>
      </c>
      <c r="K231" s="54">
        <v>0</v>
      </c>
      <c r="L231" s="54">
        <v>0</v>
      </c>
      <c r="M231" s="54">
        <v>0</v>
      </c>
      <c r="N231" s="54">
        <v>0</v>
      </c>
      <c r="O231" s="54">
        <v>0</v>
      </c>
      <c r="P231" s="54">
        <v>0</v>
      </c>
      <c r="Q231" s="54">
        <v>0</v>
      </c>
      <c r="R231" s="54">
        <v>0</v>
      </c>
      <c r="S231" s="54">
        <v>0</v>
      </c>
    </row>
    <row r="232" spans="1:19">
      <c r="A232" s="994" t="s">
        <v>78</v>
      </c>
      <c r="B232" s="994"/>
      <c r="C232" s="994"/>
      <c r="D232" s="994"/>
      <c r="E232" s="994"/>
      <c r="F232" s="994"/>
      <c r="G232" s="994"/>
      <c r="H232" s="994"/>
      <c r="I232" s="994"/>
      <c r="J232" s="994"/>
      <c r="K232" s="994"/>
      <c r="L232" s="994"/>
      <c r="M232" s="994"/>
      <c r="N232" s="994"/>
      <c r="O232" s="994"/>
      <c r="P232" s="994"/>
      <c r="Q232" s="994"/>
      <c r="R232" s="994"/>
      <c r="S232" s="994"/>
    </row>
    <row r="233" spans="1:19" s="916" customFormat="1">
      <c r="A233" s="54">
        <v>0</v>
      </c>
      <c r="B233" s="54">
        <v>0</v>
      </c>
      <c r="C233" s="54">
        <v>0</v>
      </c>
      <c r="D233" s="54">
        <v>0</v>
      </c>
      <c r="E233" s="54">
        <v>0</v>
      </c>
      <c r="F233" s="54">
        <v>0</v>
      </c>
      <c r="G233" s="54">
        <v>0</v>
      </c>
      <c r="H233" s="54">
        <v>0</v>
      </c>
      <c r="I233" s="54">
        <v>0</v>
      </c>
      <c r="J233" s="54">
        <v>0</v>
      </c>
      <c r="K233" s="54">
        <v>0</v>
      </c>
      <c r="L233" s="54">
        <v>0</v>
      </c>
      <c r="M233" s="54">
        <v>0</v>
      </c>
      <c r="N233" s="54">
        <v>0</v>
      </c>
      <c r="O233" s="54">
        <v>0</v>
      </c>
      <c r="P233" s="54">
        <v>0</v>
      </c>
      <c r="Q233" s="54">
        <v>0</v>
      </c>
      <c r="R233" s="54">
        <v>0</v>
      </c>
      <c r="S233" s="54">
        <v>0</v>
      </c>
    </row>
    <row r="234" spans="1:19">
      <c r="A234" s="994" t="s">
        <v>79</v>
      </c>
      <c r="B234" s="994"/>
      <c r="C234" s="994"/>
      <c r="D234" s="994"/>
      <c r="E234" s="994"/>
      <c r="F234" s="994"/>
      <c r="G234" s="994"/>
      <c r="H234" s="994"/>
      <c r="I234" s="994"/>
      <c r="J234" s="994"/>
      <c r="K234" s="994"/>
      <c r="L234" s="994"/>
      <c r="M234" s="994"/>
      <c r="N234" s="994"/>
      <c r="O234" s="994"/>
      <c r="P234" s="994"/>
      <c r="Q234" s="994"/>
      <c r="R234" s="994"/>
      <c r="S234" s="994"/>
    </row>
    <row r="235" spans="1:19" s="916" customFormat="1">
      <c r="A235" s="54">
        <v>0</v>
      </c>
      <c r="B235" s="54">
        <v>0</v>
      </c>
      <c r="C235" s="54">
        <v>0</v>
      </c>
      <c r="D235" s="54">
        <v>0</v>
      </c>
      <c r="E235" s="54">
        <v>0</v>
      </c>
      <c r="F235" s="54">
        <v>0</v>
      </c>
      <c r="G235" s="54">
        <v>0</v>
      </c>
      <c r="H235" s="54">
        <v>0</v>
      </c>
      <c r="I235" s="54">
        <v>0</v>
      </c>
      <c r="J235" s="54">
        <v>0</v>
      </c>
      <c r="K235" s="54">
        <v>0</v>
      </c>
      <c r="L235" s="54">
        <v>0</v>
      </c>
      <c r="M235" s="54">
        <v>0</v>
      </c>
      <c r="N235" s="54">
        <v>0</v>
      </c>
      <c r="O235" s="54">
        <v>0</v>
      </c>
      <c r="P235" s="54">
        <v>0</v>
      </c>
      <c r="Q235" s="54">
        <v>0</v>
      </c>
      <c r="R235" s="54">
        <v>0</v>
      </c>
      <c r="S235" s="54">
        <v>0</v>
      </c>
    </row>
    <row r="236" spans="1:19">
      <c r="A236" s="994" t="s">
        <v>80</v>
      </c>
      <c r="B236" s="994"/>
      <c r="C236" s="994"/>
      <c r="D236" s="994"/>
      <c r="E236" s="994"/>
      <c r="F236" s="994"/>
      <c r="G236" s="994"/>
      <c r="H236" s="994"/>
      <c r="I236" s="994"/>
      <c r="J236" s="994"/>
      <c r="K236" s="994"/>
      <c r="L236" s="994"/>
      <c r="M236" s="994"/>
      <c r="N236" s="994"/>
      <c r="O236" s="994"/>
      <c r="P236" s="994"/>
      <c r="Q236" s="994"/>
      <c r="R236" s="994"/>
      <c r="S236" s="994"/>
    </row>
    <row r="237" spans="1:19" s="941" customFormat="1">
      <c r="A237" s="54">
        <v>0</v>
      </c>
      <c r="B237" s="54">
        <v>0</v>
      </c>
      <c r="C237" s="54">
        <v>0</v>
      </c>
      <c r="D237" s="54">
        <v>0</v>
      </c>
      <c r="E237" s="54">
        <v>0</v>
      </c>
      <c r="F237" s="54">
        <v>0</v>
      </c>
      <c r="G237" s="54">
        <v>0</v>
      </c>
      <c r="H237" s="54">
        <v>0</v>
      </c>
      <c r="I237" s="54">
        <v>0</v>
      </c>
      <c r="J237" s="54">
        <v>0</v>
      </c>
      <c r="K237" s="54">
        <v>0</v>
      </c>
      <c r="L237" s="54">
        <v>0</v>
      </c>
      <c r="M237" s="54">
        <v>0</v>
      </c>
      <c r="N237" s="54">
        <v>0</v>
      </c>
      <c r="O237" s="54">
        <v>0</v>
      </c>
      <c r="P237" s="54">
        <v>0</v>
      </c>
      <c r="Q237" s="54">
        <v>0</v>
      </c>
      <c r="R237" s="54">
        <v>0</v>
      </c>
      <c r="S237" s="54">
        <v>0</v>
      </c>
    </row>
    <row r="238" spans="1:19">
      <c r="A238" s="999" t="s">
        <v>3653</v>
      </c>
      <c r="B238" s="999"/>
      <c r="C238" s="999"/>
      <c r="D238" s="999"/>
      <c r="E238" s="999"/>
      <c r="F238" s="999"/>
      <c r="G238" s="999"/>
      <c r="H238" s="999"/>
      <c r="I238" s="999"/>
      <c r="J238" s="999"/>
      <c r="K238" s="999"/>
      <c r="L238" s="999"/>
      <c r="M238" s="999"/>
      <c r="N238" s="999"/>
      <c r="O238" s="999"/>
      <c r="P238" s="999"/>
      <c r="Q238" s="999"/>
      <c r="R238" s="999"/>
      <c r="S238" s="1000"/>
    </row>
    <row r="239" spans="1:19">
      <c r="A239" s="27">
        <f>SUM(A237,A235,A233,A231,A229,A227,A225,A223,A221,A219,A217,A215)</f>
        <v>0</v>
      </c>
      <c r="B239" s="349">
        <f t="shared" ref="B239:S239" si="5">SUM(B237,B235,B233,B231,B229,B227,B225,B223,B221,B219,B217,B215)</f>
        <v>0</v>
      </c>
      <c r="C239" s="349">
        <f t="shared" si="5"/>
        <v>0</v>
      </c>
      <c r="D239" s="349">
        <f t="shared" si="5"/>
        <v>0</v>
      </c>
      <c r="E239" s="349">
        <f t="shared" si="5"/>
        <v>0</v>
      </c>
      <c r="F239" s="349">
        <f t="shared" si="5"/>
        <v>0</v>
      </c>
      <c r="G239" s="349">
        <f t="shared" si="5"/>
        <v>0</v>
      </c>
      <c r="H239" s="349">
        <f t="shared" si="5"/>
        <v>0</v>
      </c>
      <c r="I239" s="349">
        <f t="shared" si="5"/>
        <v>0</v>
      </c>
      <c r="J239" s="349">
        <f t="shared" si="5"/>
        <v>0</v>
      </c>
      <c r="K239" s="349">
        <f t="shared" si="5"/>
        <v>0</v>
      </c>
      <c r="L239" s="349">
        <f t="shared" si="5"/>
        <v>0</v>
      </c>
      <c r="M239" s="349">
        <f t="shared" si="5"/>
        <v>0</v>
      </c>
      <c r="N239" s="349">
        <f t="shared" si="5"/>
        <v>0</v>
      </c>
      <c r="O239" s="349">
        <f t="shared" si="5"/>
        <v>0</v>
      </c>
      <c r="P239" s="349">
        <f t="shared" si="5"/>
        <v>0</v>
      </c>
      <c r="Q239" s="349">
        <f t="shared" si="5"/>
        <v>0</v>
      </c>
      <c r="R239" s="349">
        <f t="shared" si="5"/>
        <v>0</v>
      </c>
      <c r="S239" s="349">
        <f t="shared" si="5"/>
        <v>0</v>
      </c>
    </row>
    <row r="240" spans="1:19">
      <c r="A240" s="4"/>
      <c r="B240" s="4"/>
      <c r="C240" s="4"/>
      <c r="D240" s="4"/>
      <c r="E240" s="4"/>
      <c r="F240" s="4"/>
      <c r="G240" s="4"/>
      <c r="H240" s="4"/>
      <c r="I240" s="4"/>
      <c r="J240" s="4"/>
      <c r="K240" s="4"/>
      <c r="L240" s="4"/>
      <c r="M240" s="4"/>
      <c r="N240" s="4"/>
      <c r="O240" s="4"/>
      <c r="P240" s="4"/>
      <c r="Q240" s="4"/>
      <c r="R240" s="4"/>
      <c r="S240" s="4"/>
    </row>
    <row r="241" spans="1:19" ht="19.5" customHeight="1">
      <c r="A241" s="1004" t="s">
        <v>445</v>
      </c>
      <c r="B241" s="1005"/>
      <c r="C241" s="1005"/>
      <c r="D241" s="1005"/>
      <c r="E241" s="1005"/>
      <c r="F241" s="1005"/>
      <c r="G241" s="1005"/>
      <c r="H241" s="1005"/>
      <c r="I241" s="1005"/>
      <c r="J241" s="1005"/>
      <c r="K241" s="1005"/>
      <c r="L241" s="1005"/>
      <c r="M241" s="1005"/>
      <c r="N241" s="1005"/>
      <c r="O241" s="1005"/>
      <c r="P241" s="1005"/>
      <c r="Q241" s="1005"/>
      <c r="R241" s="1005"/>
      <c r="S241" s="1006"/>
    </row>
    <row r="242" spans="1:19">
      <c r="A242" s="976" t="s">
        <v>3654</v>
      </c>
      <c r="B242" s="977"/>
      <c r="C242" s="977"/>
      <c r="D242" s="977"/>
      <c r="E242" s="977"/>
      <c r="F242" s="977"/>
      <c r="G242" s="977"/>
      <c r="H242" s="977"/>
      <c r="I242" s="977"/>
      <c r="J242" s="977"/>
      <c r="K242" s="977"/>
      <c r="L242" s="977"/>
      <c r="M242" s="977"/>
      <c r="N242" s="977"/>
      <c r="O242" s="977"/>
      <c r="P242" s="977"/>
      <c r="Q242" s="977"/>
      <c r="R242" s="977"/>
      <c r="S242" s="978"/>
    </row>
    <row r="243" spans="1:19">
      <c r="A243" s="976" t="s">
        <v>81</v>
      </c>
      <c r="B243" s="977"/>
      <c r="C243" s="977"/>
      <c r="D243" s="977"/>
      <c r="E243" s="977"/>
      <c r="F243" s="977"/>
      <c r="G243" s="977"/>
      <c r="H243" s="977"/>
      <c r="I243" s="977"/>
      <c r="J243" s="977"/>
      <c r="K243" s="977"/>
      <c r="L243" s="977"/>
      <c r="M243" s="977"/>
      <c r="N243" s="977"/>
      <c r="O243" s="977"/>
      <c r="P243" s="977"/>
      <c r="Q243" s="977"/>
      <c r="R243" s="977"/>
      <c r="S243" s="978"/>
    </row>
    <row r="244" spans="1:19">
      <c r="A244" s="976" t="s">
        <v>332</v>
      </c>
      <c r="B244" s="977"/>
      <c r="C244" s="977"/>
      <c r="D244" s="977"/>
      <c r="E244" s="977"/>
      <c r="F244" s="977"/>
      <c r="G244" s="977"/>
      <c r="H244" s="977"/>
      <c r="I244" s="977"/>
      <c r="J244" s="977"/>
      <c r="K244" s="977"/>
      <c r="L244" s="977"/>
      <c r="M244" s="977"/>
      <c r="N244" s="977"/>
      <c r="O244" s="977"/>
      <c r="P244" s="977"/>
      <c r="Q244" s="977"/>
      <c r="R244" s="977"/>
      <c r="S244" s="978"/>
    </row>
    <row r="245" spans="1:19">
      <c r="A245" s="976" t="s">
        <v>333</v>
      </c>
      <c r="B245" s="977"/>
      <c r="C245" s="977"/>
      <c r="D245" s="977"/>
      <c r="E245" s="977"/>
      <c r="F245" s="977"/>
      <c r="G245" s="977"/>
      <c r="H245" s="977"/>
      <c r="I245" s="977"/>
      <c r="J245" s="977"/>
      <c r="K245" s="977"/>
      <c r="L245" s="977"/>
      <c r="M245" s="977"/>
      <c r="N245" s="977"/>
      <c r="O245" s="977"/>
      <c r="P245" s="977"/>
      <c r="Q245" s="977"/>
      <c r="R245" s="977"/>
      <c r="S245" s="978"/>
    </row>
    <row r="246" spans="1:19">
      <c r="A246" s="976" t="s">
        <v>334</v>
      </c>
      <c r="B246" s="977"/>
      <c r="C246" s="977"/>
      <c r="D246" s="977"/>
      <c r="E246" s="977"/>
      <c r="F246" s="977"/>
      <c r="G246" s="977"/>
      <c r="H246" s="977"/>
      <c r="I246" s="977"/>
      <c r="J246" s="977"/>
      <c r="K246" s="977"/>
      <c r="L246" s="977"/>
      <c r="M246" s="977"/>
      <c r="N246" s="977"/>
      <c r="O246" s="977"/>
      <c r="P246" s="977"/>
      <c r="Q246" s="977"/>
      <c r="R246" s="977"/>
      <c r="S246" s="978"/>
    </row>
    <row r="247" spans="1:19">
      <c r="A247" s="976" t="s">
        <v>335</v>
      </c>
      <c r="B247" s="977"/>
      <c r="C247" s="977"/>
      <c r="D247" s="977"/>
      <c r="E247" s="977"/>
      <c r="F247" s="977"/>
      <c r="G247" s="977"/>
      <c r="H247" s="977"/>
      <c r="I247" s="977"/>
      <c r="J247" s="977"/>
      <c r="K247" s="977"/>
      <c r="L247" s="977"/>
      <c r="M247" s="977"/>
      <c r="N247" s="977"/>
      <c r="O247" s="977"/>
      <c r="P247" s="977"/>
      <c r="Q247" s="977"/>
      <c r="R247" s="977"/>
      <c r="S247" s="978"/>
    </row>
    <row r="248" spans="1:19">
      <c r="A248" s="976" t="s">
        <v>336</v>
      </c>
      <c r="B248" s="977"/>
      <c r="C248" s="977"/>
      <c r="D248" s="977"/>
      <c r="E248" s="977"/>
      <c r="F248" s="977"/>
      <c r="G248" s="977"/>
      <c r="H248" s="977"/>
      <c r="I248" s="977"/>
      <c r="J248" s="977"/>
      <c r="K248" s="977"/>
      <c r="L248" s="977"/>
      <c r="M248" s="977"/>
      <c r="N248" s="977"/>
      <c r="O248" s="977"/>
      <c r="P248" s="977"/>
      <c r="Q248" s="977"/>
      <c r="R248" s="977"/>
      <c r="S248" s="978"/>
    </row>
    <row r="249" spans="1:19">
      <c r="A249" s="976" t="s">
        <v>337</v>
      </c>
      <c r="B249" s="977"/>
      <c r="C249" s="977"/>
      <c r="D249" s="977"/>
      <c r="E249" s="977"/>
      <c r="F249" s="977"/>
      <c r="G249" s="977"/>
      <c r="H249" s="977"/>
      <c r="I249" s="977"/>
      <c r="J249" s="977"/>
      <c r="K249" s="977"/>
      <c r="L249" s="977"/>
      <c r="M249" s="977"/>
      <c r="N249" s="977"/>
      <c r="O249" s="977"/>
      <c r="P249" s="977"/>
      <c r="Q249" s="977"/>
      <c r="R249" s="977"/>
      <c r="S249" s="978"/>
    </row>
    <row r="250" spans="1:19">
      <c r="A250" s="982" t="s">
        <v>338</v>
      </c>
      <c r="B250" s="983"/>
      <c r="C250" s="983"/>
      <c r="D250" s="983"/>
      <c r="E250" s="983"/>
      <c r="F250" s="983"/>
      <c r="G250" s="983"/>
      <c r="H250" s="983"/>
      <c r="I250" s="983"/>
      <c r="J250" s="983"/>
      <c r="K250" s="983"/>
      <c r="L250" s="983"/>
      <c r="M250" s="983"/>
      <c r="N250" s="983"/>
      <c r="O250" s="983"/>
      <c r="P250" s="983"/>
      <c r="Q250" s="983"/>
      <c r="R250" s="983"/>
      <c r="S250" s="984"/>
    </row>
    <row r="251" spans="1:19" ht="33.75" customHeight="1">
      <c r="A251" s="986" t="s">
        <v>41</v>
      </c>
      <c r="B251" s="992"/>
      <c r="C251" s="993"/>
      <c r="D251" s="986" t="s">
        <v>42</v>
      </c>
      <c r="E251" s="993"/>
      <c r="F251" s="986" t="s">
        <v>43</v>
      </c>
      <c r="G251" s="992"/>
      <c r="H251" s="993"/>
      <c r="I251" s="986" t="s">
        <v>44</v>
      </c>
      <c r="J251" s="993"/>
      <c r="K251" s="986" t="s">
        <v>45</v>
      </c>
      <c r="L251" s="992"/>
      <c r="M251" s="992"/>
      <c r="N251" s="993"/>
      <c r="O251" s="1112" t="s">
        <v>46</v>
      </c>
      <c r="P251" s="1113"/>
      <c r="Q251" s="1114"/>
      <c r="R251" s="986" t="s">
        <v>47</v>
      </c>
      <c r="S251" s="993"/>
    </row>
    <row r="252" spans="1:19" ht="28.5" customHeight="1">
      <c r="A252" s="1637" t="s">
        <v>48</v>
      </c>
      <c r="B252" s="1637" t="s">
        <v>49</v>
      </c>
      <c r="C252" s="1637" t="s">
        <v>312</v>
      </c>
      <c r="D252" s="1637" t="s">
        <v>51</v>
      </c>
      <c r="E252" s="1637" t="s">
        <v>52</v>
      </c>
      <c r="F252" s="1635" t="s">
        <v>53</v>
      </c>
      <c r="G252" s="1645"/>
      <c r="H252" s="1636"/>
      <c r="I252" s="1637" t="s">
        <v>54</v>
      </c>
      <c r="J252" s="1637" t="s">
        <v>55</v>
      </c>
      <c r="K252" s="1635" t="s">
        <v>56</v>
      </c>
      <c r="L252" s="1636"/>
      <c r="M252" s="1635" t="s">
        <v>57</v>
      </c>
      <c r="N252" s="1636"/>
      <c r="O252" s="1637" t="s">
        <v>58</v>
      </c>
      <c r="P252" s="1637" t="s">
        <v>59</v>
      </c>
      <c r="Q252" s="1637" t="s">
        <v>60</v>
      </c>
      <c r="R252" s="1637" t="s">
        <v>61</v>
      </c>
      <c r="S252" s="1637" t="s">
        <v>62</v>
      </c>
    </row>
    <row r="253" spans="1:19" ht="63" customHeight="1">
      <c r="A253" s="1638"/>
      <c r="B253" s="1638"/>
      <c r="C253" s="1638"/>
      <c r="D253" s="1638"/>
      <c r="E253" s="1638"/>
      <c r="F253" s="61" t="s">
        <v>63</v>
      </c>
      <c r="G253" s="61" t="s">
        <v>64</v>
      </c>
      <c r="H253" s="61" t="s">
        <v>65</v>
      </c>
      <c r="I253" s="1638"/>
      <c r="J253" s="1638"/>
      <c r="K253" s="62" t="s">
        <v>66</v>
      </c>
      <c r="L253" s="62" t="s">
        <v>67</v>
      </c>
      <c r="M253" s="62" t="s">
        <v>68</v>
      </c>
      <c r="N253" s="62" t="s">
        <v>67</v>
      </c>
      <c r="O253" s="1638"/>
      <c r="P253" s="1638"/>
      <c r="Q253" s="1638"/>
      <c r="R253" s="1638"/>
      <c r="S253" s="1638"/>
    </row>
    <row r="254" spans="1:19">
      <c r="A254" s="1118" t="s">
        <v>69</v>
      </c>
      <c r="B254" s="1119"/>
      <c r="C254" s="1119"/>
      <c r="D254" s="1119"/>
      <c r="E254" s="1119"/>
      <c r="F254" s="1119"/>
      <c r="G254" s="1119"/>
      <c r="H254" s="1119"/>
      <c r="I254" s="1119"/>
      <c r="J254" s="1119"/>
      <c r="K254" s="1119"/>
      <c r="L254" s="1119"/>
      <c r="M254" s="1119"/>
      <c r="N254" s="1119"/>
      <c r="O254" s="1119"/>
      <c r="P254" s="1119"/>
      <c r="Q254" s="1119"/>
      <c r="R254" s="1119"/>
      <c r="S254" s="1120"/>
    </row>
    <row r="255" spans="1:19" s="44" customFormat="1">
      <c r="A255" s="18">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c r="A256" s="1118" t="s">
        <v>70</v>
      </c>
      <c r="B256" s="1119"/>
      <c r="C256" s="1119"/>
      <c r="D256" s="1119"/>
      <c r="E256" s="1119"/>
      <c r="F256" s="1119"/>
      <c r="G256" s="1119"/>
      <c r="H256" s="1119"/>
      <c r="I256" s="1119"/>
      <c r="J256" s="1119"/>
      <c r="K256" s="1119"/>
      <c r="L256" s="1119"/>
      <c r="M256" s="1119"/>
      <c r="N256" s="1119"/>
      <c r="O256" s="1119"/>
      <c r="P256" s="1119"/>
      <c r="Q256" s="1119"/>
      <c r="R256" s="1119"/>
      <c r="S256" s="1120"/>
    </row>
    <row r="257" spans="1:19" s="722" customFormat="1">
      <c r="A257" s="18">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c r="A258" s="1118" t="s">
        <v>71</v>
      </c>
      <c r="B258" s="1119"/>
      <c r="C258" s="1119"/>
      <c r="D258" s="1119"/>
      <c r="E258" s="1119"/>
      <c r="F258" s="1119"/>
      <c r="G258" s="1119"/>
      <c r="H258" s="1119"/>
      <c r="I258" s="1119"/>
      <c r="J258" s="1119"/>
      <c r="K258" s="1119"/>
      <c r="L258" s="1119"/>
      <c r="M258" s="1119"/>
      <c r="N258" s="1119"/>
      <c r="O258" s="1119"/>
      <c r="P258" s="1119"/>
      <c r="Q258" s="1119"/>
      <c r="R258" s="1119"/>
      <c r="S258" s="1120"/>
    </row>
    <row r="259" spans="1:19" s="774" customFormat="1">
      <c r="A259" s="18">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c r="A260" s="1118" t="s">
        <v>72</v>
      </c>
      <c r="B260" s="1119"/>
      <c r="C260" s="1119"/>
      <c r="D260" s="1119"/>
      <c r="E260" s="1119"/>
      <c r="F260" s="1119"/>
      <c r="G260" s="1119"/>
      <c r="H260" s="1119"/>
      <c r="I260" s="1119"/>
      <c r="J260" s="1119"/>
      <c r="K260" s="1119"/>
      <c r="L260" s="1119"/>
      <c r="M260" s="1119"/>
      <c r="N260" s="1119"/>
      <c r="O260" s="1119"/>
      <c r="P260" s="1119"/>
      <c r="Q260" s="1119"/>
      <c r="R260" s="1119"/>
      <c r="S260" s="1120"/>
    </row>
    <row r="261" spans="1:19" s="774" customFormat="1">
      <c r="A261" s="18">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c r="A262" s="1118" t="s">
        <v>73</v>
      </c>
      <c r="B262" s="1119"/>
      <c r="C262" s="1119"/>
      <c r="D262" s="1119"/>
      <c r="E262" s="1119"/>
      <c r="F262" s="1119"/>
      <c r="G262" s="1119"/>
      <c r="H262" s="1119"/>
      <c r="I262" s="1119"/>
      <c r="J262" s="1119"/>
      <c r="K262" s="1119"/>
      <c r="L262" s="1119"/>
      <c r="M262" s="1119"/>
      <c r="N262" s="1119"/>
      <c r="O262" s="1119"/>
      <c r="P262" s="1119"/>
      <c r="Q262" s="1119"/>
      <c r="R262" s="1119"/>
      <c r="S262" s="1120"/>
    </row>
    <row r="263" spans="1:19" s="799" customFormat="1">
      <c r="A263" s="1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c r="A264" s="1118" t="s">
        <v>74</v>
      </c>
      <c r="B264" s="1119"/>
      <c r="C264" s="1119"/>
      <c r="D264" s="1119"/>
      <c r="E264" s="1119"/>
      <c r="F264" s="1119"/>
      <c r="G264" s="1119"/>
      <c r="H264" s="1119"/>
      <c r="I264" s="1119"/>
      <c r="J264" s="1119"/>
      <c r="K264" s="1119"/>
      <c r="L264" s="1119"/>
      <c r="M264" s="1119"/>
      <c r="N264" s="1119"/>
      <c r="O264" s="1119"/>
      <c r="P264" s="1119"/>
      <c r="Q264" s="1119"/>
      <c r="R264" s="1119"/>
      <c r="S264" s="1120"/>
    </row>
    <row r="265" spans="1:19" s="566" customFormat="1">
      <c r="A265" s="54">
        <v>0</v>
      </c>
      <c r="B265" s="54">
        <v>0</v>
      </c>
      <c r="C265" s="54">
        <v>0</v>
      </c>
      <c r="D265" s="54">
        <v>0</v>
      </c>
      <c r="E265" s="54">
        <v>0</v>
      </c>
      <c r="F265" s="54">
        <v>0</v>
      </c>
      <c r="G265" s="54">
        <v>0</v>
      </c>
      <c r="H265" s="54">
        <v>0</v>
      </c>
      <c r="I265" s="54">
        <v>0</v>
      </c>
      <c r="J265" s="54">
        <v>0</v>
      </c>
      <c r="K265" s="54">
        <v>0</v>
      </c>
      <c r="L265" s="54">
        <v>0</v>
      </c>
      <c r="M265" s="54">
        <v>0</v>
      </c>
      <c r="N265" s="54">
        <v>0</v>
      </c>
      <c r="O265" s="54">
        <v>0</v>
      </c>
      <c r="P265" s="54">
        <v>0</v>
      </c>
      <c r="Q265" s="54">
        <v>0</v>
      </c>
      <c r="R265" s="54">
        <v>0</v>
      </c>
      <c r="S265" s="54">
        <v>0</v>
      </c>
    </row>
    <row r="266" spans="1:19">
      <c r="A266" s="1118" t="s">
        <v>75</v>
      </c>
      <c r="B266" s="1119"/>
      <c r="C266" s="1119"/>
      <c r="D266" s="1119"/>
      <c r="E266" s="1119"/>
      <c r="F266" s="1119"/>
      <c r="G266" s="1119"/>
      <c r="H266" s="1119"/>
      <c r="I266" s="1119"/>
      <c r="J266" s="1119"/>
      <c r="K266" s="1119"/>
      <c r="L266" s="1119"/>
      <c r="M266" s="1119"/>
      <c r="N266" s="1119"/>
      <c r="O266" s="1119"/>
      <c r="P266" s="1119"/>
      <c r="Q266" s="1119"/>
      <c r="R266" s="1119"/>
      <c r="S266" s="1120"/>
    </row>
    <row r="267" spans="1:19" s="855" customFormat="1">
      <c r="A267" s="54">
        <v>0</v>
      </c>
      <c r="B267" s="54">
        <v>0</v>
      </c>
      <c r="C267" s="54">
        <v>0</v>
      </c>
      <c r="D267" s="54">
        <v>0</v>
      </c>
      <c r="E267" s="54">
        <v>0</v>
      </c>
      <c r="F267" s="54">
        <v>0</v>
      </c>
      <c r="G267" s="54">
        <v>0</v>
      </c>
      <c r="H267" s="54">
        <v>0</v>
      </c>
      <c r="I267" s="54">
        <v>0</v>
      </c>
      <c r="J267" s="54">
        <v>0</v>
      </c>
      <c r="K267" s="54">
        <v>0</v>
      </c>
      <c r="L267" s="54">
        <v>0</v>
      </c>
      <c r="M267" s="54">
        <v>0</v>
      </c>
      <c r="N267" s="54">
        <v>0</v>
      </c>
      <c r="O267" s="54">
        <v>0</v>
      </c>
      <c r="P267" s="54">
        <v>0</v>
      </c>
      <c r="Q267" s="54">
        <v>0</v>
      </c>
      <c r="R267" s="54">
        <v>0</v>
      </c>
      <c r="S267" s="54">
        <v>0</v>
      </c>
    </row>
    <row r="268" spans="1:19">
      <c r="A268" s="1118" t="s">
        <v>76</v>
      </c>
      <c r="B268" s="1119"/>
      <c r="C268" s="1119"/>
      <c r="D268" s="1119"/>
      <c r="E268" s="1119"/>
      <c r="F268" s="1119"/>
      <c r="G268" s="1119"/>
      <c r="H268" s="1119"/>
      <c r="I268" s="1119"/>
      <c r="J268" s="1119"/>
      <c r="K268" s="1119"/>
      <c r="L268" s="1119"/>
      <c r="M268" s="1119"/>
      <c r="N268" s="1119"/>
      <c r="O268" s="1119"/>
      <c r="P268" s="1119"/>
      <c r="Q268" s="1119"/>
      <c r="R268" s="1119"/>
      <c r="S268" s="1120"/>
    </row>
    <row r="269" spans="1:19" s="870" customFormat="1">
      <c r="A269" s="54">
        <v>0</v>
      </c>
      <c r="B269" s="54">
        <v>0</v>
      </c>
      <c r="C269" s="54">
        <v>0</v>
      </c>
      <c r="D269" s="54">
        <v>0</v>
      </c>
      <c r="E269" s="54">
        <v>0</v>
      </c>
      <c r="F269" s="54">
        <v>0</v>
      </c>
      <c r="G269" s="54">
        <v>0</v>
      </c>
      <c r="H269" s="54">
        <v>0</v>
      </c>
      <c r="I269" s="54">
        <v>0</v>
      </c>
      <c r="J269" s="54">
        <v>0</v>
      </c>
      <c r="K269" s="54">
        <v>0</v>
      </c>
      <c r="L269" s="54">
        <v>0</v>
      </c>
      <c r="M269" s="54">
        <v>0</v>
      </c>
      <c r="N269" s="54">
        <v>0</v>
      </c>
      <c r="O269" s="54">
        <v>0</v>
      </c>
      <c r="P269" s="54">
        <v>0</v>
      </c>
      <c r="Q269" s="54">
        <v>0</v>
      </c>
      <c r="R269" s="54">
        <v>0</v>
      </c>
      <c r="S269" s="54">
        <v>0</v>
      </c>
    </row>
    <row r="270" spans="1:19">
      <c r="A270" s="1118" t="s">
        <v>77</v>
      </c>
      <c r="B270" s="1119"/>
      <c r="C270" s="1119"/>
      <c r="D270" s="1119"/>
      <c r="E270" s="1119"/>
      <c r="F270" s="1119"/>
      <c r="G270" s="1119"/>
      <c r="H270" s="1119"/>
      <c r="I270" s="1119"/>
      <c r="J270" s="1119"/>
      <c r="K270" s="1119"/>
      <c r="L270" s="1119"/>
      <c r="M270" s="1119"/>
      <c r="N270" s="1119"/>
      <c r="O270" s="1119"/>
      <c r="P270" s="1119"/>
      <c r="Q270" s="1119"/>
      <c r="R270" s="1119"/>
      <c r="S270" s="1120"/>
    </row>
    <row r="271" spans="1:19" s="916" customFormat="1">
      <c r="A271" s="54">
        <v>0</v>
      </c>
      <c r="B271" s="54">
        <v>0</v>
      </c>
      <c r="C271" s="54">
        <v>0</v>
      </c>
      <c r="D271" s="54">
        <v>0</v>
      </c>
      <c r="E271" s="54">
        <v>0</v>
      </c>
      <c r="F271" s="54">
        <v>0</v>
      </c>
      <c r="G271" s="54">
        <v>0</v>
      </c>
      <c r="H271" s="54">
        <v>0</v>
      </c>
      <c r="I271" s="54">
        <v>0</v>
      </c>
      <c r="J271" s="54">
        <v>0</v>
      </c>
      <c r="K271" s="54">
        <v>0</v>
      </c>
      <c r="L271" s="54">
        <v>0</v>
      </c>
      <c r="M271" s="54">
        <v>0</v>
      </c>
      <c r="N271" s="54">
        <v>0</v>
      </c>
      <c r="O271" s="54">
        <v>0</v>
      </c>
      <c r="P271" s="54">
        <v>0</v>
      </c>
      <c r="Q271" s="54">
        <v>0</v>
      </c>
      <c r="R271" s="54">
        <v>0</v>
      </c>
      <c r="S271" s="54">
        <v>0</v>
      </c>
    </row>
    <row r="272" spans="1:19">
      <c r="A272" s="1118" t="s">
        <v>78</v>
      </c>
      <c r="B272" s="1119"/>
      <c r="C272" s="1119"/>
      <c r="D272" s="1119"/>
      <c r="E272" s="1119"/>
      <c r="F272" s="1119"/>
      <c r="G272" s="1119"/>
      <c r="H272" s="1119"/>
      <c r="I272" s="1119"/>
      <c r="J272" s="1119"/>
      <c r="K272" s="1119"/>
      <c r="L272" s="1119"/>
      <c r="M272" s="1119"/>
      <c r="N272" s="1119"/>
      <c r="O272" s="1119"/>
      <c r="P272" s="1119"/>
      <c r="Q272" s="1119"/>
      <c r="R272" s="1119"/>
      <c r="S272" s="1120"/>
    </row>
    <row r="273" spans="1:19" s="916" customFormat="1">
      <c r="A273" s="54">
        <v>0</v>
      </c>
      <c r="B273" s="54">
        <v>0</v>
      </c>
      <c r="C273" s="54">
        <v>0</v>
      </c>
      <c r="D273" s="54">
        <v>0</v>
      </c>
      <c r="E273" s="54">
        <v>0</v>
      </c>
      <c r="F273" s="54">
        <v>0</v>
      </c>
      <c r="G273" s="54">
        <v>0</v>
      </c>
      <c r="H273" s="54">
        <v>0</v>
      </c>
      <c r="I273" s="54">
        <v>0</v>
      </c>
      <c r="J273" s="54">
        <v>0</v>
      </c>
      <c r="K273" s="54">
        <v>0</v>
      </c>
      <c r="L273" s="54">
        <v>0</v>
      </c>
      <c r="M273" s="54">
        <v>0</v>
      </c>
      <c r="N273" s="54">
        <v>0</v>
      </c>
      <c r="O273" s="54">
        <v>0</v>
      </c>
      <c r="P273" s="54">
        <v>0</v>
      </c>
      <c r="Q273" s="54">
        <v>0</v>
      </c>
      <c r="R273" s="54">
        <v>0</v>
      </c>
      <c r="S273" s="54">
        <v>0</v>
      </c>
    </row>
    <row r="274" spans="1:19">
      <c r="A274" s="1118" t="s">
        <v>79</v>
      </c>
      <c r="B274" s="1119"/>
      <c r="C274" s="1119"/>
      <c r="D274" s="1119"/>
      <c r="E274" s="1119"/>
      <c r="F274" s="1119"/>
      <c r="G274" s="1119"/>
      <c r="H274" s="1119"/>
      <c r="I274" s="1119"/>
      <c r="J274" s="1119"/>
      <c r="K274" s="1119"/>
      <c r="L274" s="1119"/>
      <c r="M274" s="1119"/>
      <c r="N274" s="1119"/>
      <c r="O274" s="1119"/>
      <c r="P274" s="1119"/>
      <c r="Q274" s="1119"/>
      <c r="R274" s="1119"/>
      <c r="S274" s="1120"/>
    </row>
    <row r="275" spans="1:19" s="916" customFormat="1">
      <c r="A275" s="54">
        <v>0</v>
      </c>
      <c r="B275" s="54">
        <v>0</v>
      </c>
      <c r="C275" s="54">
        <v>0</v>
      </c>
      <c r="D275" s="54">
        <v>0</v>
      </c>
      <c r="E275" s="54">
        <v>0</v>
      </c>
      <c r="F275" s="54">
        <v>0</v>
      </c>
      <c r="G275" s="54">
        <v>0</v>
      </c>
      <c r="H275" s="54">
        <v>0</v>
      </c>
      <c r="I275" s="54">
        <v>0</v>
      </c>
      <c r="J275" s="54">
        <v>0</v>
      </c>
      <c r="K275" s="54">
        <v>0</v>
      </c>
      <c r="L275" s="54">
        <v>0</v>
      </c>
      <c r="M275" s="54">
        <v>0</v>
      </c>
      <c r="N275" s="54">
        <v>0</v>
      </c>
      <c r="O275" s="54">
        <v>0</v>
      </c>
      <c r="P275" s="54">
        <v>0</v>
      </c>
      <c r="Q275" s="54">
        <v>0</v>
      </c>
      <c r="R275" s="54">
        <v>0</v>
      </c>
      <c r="S275" s="54">
        <v>0</v>
      </c>
    </row>
    <row r="276" spans="1:19">
      <c r="A276" s="1118" t="s">
        <v>80</v>
      </c>
      <c r="B276" s="1119"/>
      <c r="C276" s="1119"/>
      <c r="D276" s="1119"/>
      <c r="E276" s="1119"/>
      <c r="F276" s="1119"/>
      <c r="G276" s="1119"/>
      <c r="H276" s="1119"/>
      <c r="I276" s="1119"/>
      <c r="J276" s="1119"/>
      <c r="K276" s="1119"/>
      <c r="L276" s="1119"/>
      <c r="M276" s="1119"/>
      <c r="N276" s="1119"/>
      <c r="O276" s="1119"/>
      <c r="P276" s="1119"/>
      <c r="Q276" s="1119"/>
      <c r="R276" s="1119"/>
      <c r="S276" s="1120"/>
    </row>
    <row r="277" spans="1:19" s="941" customFormat="1">
      <c r="A277" s="54">
        <v>0</v>
      </c>
      <c r="B277" s="54">
        <v>0</v>
      </c>
      <c r="C277" s="54">
        <v>0</v>
      </c>
      <c r="D277" s="54">
        <v>0</v>
      </c>
      <c r="E277" s="54">
        <v>0</v>
      </c>
      <c r="F277" s="54">
        <v>0</v>
      </c>
      <c r="G277" s="54">
        <v>0</v>
      </c>
      <c r="H277" s="54">
        <v>0</v>
      </c>
      <c r="I277" s="54">
        <v>0</v>
      </c>
      <c r="J277" s="54">
        <v>0</v>
      </c>
      <c r="K277" s="54">
        <v>0</v>
      </c>
      <c r="L277" s="54">
        <v>0</v>
      </c>
      <c r="M277" s="54">
        <v>0</v>
      </c>
      <c r="N277" s="54">
        <v>0</v>
      </c>
      <c r="O277" s="54">
        <v>0</v>
      </c>
      <c r="P277" s="54">
        <v>0</v>
      </c>
      <c r="Q277" s="54">
        <v>0</v>
      </c>
      <c r="R277" s="54">
        <v>0</v>
      </c>
      <c r="S277" s="54">
        <v>0</v>
      </c>
    </row>
    <row r="278" spans="1:19">
      <c r="A278" s="999" t="s">
        <v>3653</v>
      </c>
      <c r="B278" s="999"/>
      <c r="C278" s="999"/>
      <c r="D278" s="999"/>
      <c r="E278" s="999"/>
      <c r="F278" s="999"/>
      <c r="G278" s="999"/>
      <c r="H278" s="999"/>
      <c r="I278" s="999"/>
      <c r="J278" s="999"/>
      <c r="K278" s="999"/>
      <c r="L278" s="999"/>
      <c r="M278" s="999"/>
      <c r="N278" s="999"/>
      <c r="O278" s="999"/>
      <c r="P278" s="999"/>
      <c r="Q278" s="999"/>
      <c r="R278" s="999"/>
      <c r="S278" s="1000"/>
    </row>
    <row r="279" spans="1:19">
      <c r="A279" s="27">
        <f>SUM(A277,A275,A273,A271,A269,A267,A265,A263,A261,A259,A257,A255)</f>
        <v>0</v>
      </c>
      <c r="B279" s="349">
        <f t="shared" ref="B279:S279" si="6">SUM(B277,B275,B273,B271,B269,B267,B265,B263,B261,B259,B257,B255)</f>
        <v>0</v>
      </c>
      <c r="C279" s="349">
        <f t="shared" si="6"/>
        <v>0</v>
      </c>
      <c r="D279" s="349">
        <f t="shared" si="6"/>
        <v>0</v>
      </c>
      <c r="E279" s="349">
        <f t="shared" si="6"/>
        <v>0</v>
      </c>
      <c r="F279" s="349">
        <f t="shared" si="6"/>
        <v>0</v>
      </c>
      <c r="G279" s="349">
        <f t="shared" si="6"/>
        <v>0</v>
      </c>
      <c r="H279" s="349">
        <f t="shared" si="6"/>
        <v>0</v>
      </c>
      <c r="I279" s="349">
        <f t="shared" si="6"/>
        <v>0</v>
      </c>
      <c r="J279" s="349">
        <f t="shared" si="6"/>
        <v>0</v>
      </c>
      <c r="K279" s="349">
        <f t="shared" si="6"/>
        <v>0</v>
      </c>
      <c r="L279" s="349">
        <f t="shared" si="6"/>
        <v>0</v>
      </c>
      <c r="M279" s="349">
        <f t="shared" si="6"/>
        <v>0</v>
      </c>
      <c r="N279" s="349">
        <f t="shared" si="6"/>
        <v>0</v>
      </c>
      <c r="O279" s="349">
        <f t="shared" si="6"/>
        <v>0</v>
      </c>
      <c r="P279" s="349">
        <f t="shared" si="6"/>
        <v>0</v>
      </c>
      <c r="Q279" s="349">
        <f t="shared" si="6"/>
        <v>0</v>
      </c>
      <c r="R279" s="349">
        <f t="shared" si="6"/>
        <v>0</v>
      </c>
      <c r="S279" s="349">
        <f t="shared" si="6"/>
        <v>0</v>
      </c>
    </row>
    <row r="280" spans="1:19">
      <c r="A280" s="4"/>
      <c r="B280" s="4"/>
      <c r="C280" s="4"/>
      <c r="D280" s="4"/>
      <c r="E280" s="4"/>
      <c r="F280" s="4"/>
      <c r="G280" s="4"/>
      <c r="H280" s="4"/>
      <c r="I280" s="4"/>
      <c r="J280" s="4"/>
      <c r="K280" s="4"/>
      <c r="L280" s="4"/>
      <c r="M280" s="4"/>
      <c r="N280" s="4"/>
      <c r="O280" s="4"/>
      <c r="P280" s="4"/>
      <c r="Q280" s="4"/>
      <c r="R280" s="4"/>
      <c r="S280" s="4"/>
    </row>
    <row r="281" spans="1:19" ht="21.75" customHeight="1">
      <c r="A281" s="1004" t="s">
        <v>447</v>
      </c>
      <c r="B281" s="1005"/>
      <c r="C281" s="1005"/>
      <c r="D281" s="1005"/>
      <c r="E281" s="1005"/>
      <c r="F281" s="1005"/>
      <c r="G281" s="1005"/>
      <c r="H281" s="1005"/>
      <c r="I281" s="1005"/>
      <c r="J281" s="1005"/>
      <c r="K281" s="1005"/>
      <c r="L281" s="1005"/>
      <c r="M281" s="1005"/>
      <c r="N281" s="1005"/>
      <c r="O281" s="1005"/>
      <c r="P281" s="1005"/>
      <c r="Q281" s="1005"/>
      <c r="R281" s="1005"/>
      <c r="S281" s="1006"/>
    </row>
    <row r="282" spans="1:19">
      <c r="A282" s="976" t="s">
        <v>3654</v>
      </c>
      <c r="B282" s="977"/>
      <c r="C282" s="977"/>
      <c r="D282" s="977"/>
      <c r="E282" s="977"/>
      <c r="F282" s="977"/>
      <c r="G282" s="977"/>
      <c r="H282" s="977"/>
      <c r="I282" s="977"/>
      <c r="J282" s="977"/>
      <c r="K282" s="977"/>
      <c r="L282" s="977"/>
      <c r="M282" s="977"/>
      <c r="N282" s="977"/>
      <c r="O282" s="977"/>
      <c r="P282" s="977"/>
      <c r="Q282" s="977"/>
      <c r="R282" s="977"/>
      <c r="S282" s="978"/>
    </row>
    <row r="283" spans="1:19">
      <c r="A283" s="976" t="s">
        <v>81</v>
      </c>
      <c r="B283" s="977"/>
      <c r="C283" s="977"/>
      <c r="D283" s="977"/>
      <c r="E283" s="977"/>
      <c r="F283" s="977"/>
      <c r="G283" s="977"/>
      <c r="H283" s="977"/>
      <c r="I283" s="977"/>
      <c r="J283" s="977"/>
      <c r="K283" s="977"/>
      <c r="L283" s="977"/>
      <c r="M283" s="977"/>
      <c r="N283" s="977"/>
      <c r="O283" s="977"/>
      <c r="P283" s="977"/>
      <c r="Q283" s="977"/>
      <c r="R283" s="977"/>
      <c r="S283" s="978"/>
    </row>
    <row r="284" spans="1:19">
      <c r="A284" s="976" t="s">
        <v>339</v>
      </c>
      <c r="B284" s="977"/>
      <c r="C284" s="977"/>
      <c r="D284" s="977"/>
      <c r="E284" s="977"/>
      <c r="F284" s="977"/>
      <c r="G284" s="977"/>
      <c r="H284" s="977"/>
      <c r="I284" s="977"/>
      <c r="J284" s="977"/>
      <c r="K284" s="977"/>
      <c r="L284" s="977"/>
      <c r="M284" s="977"/>
      <c r="N284" s="977"/>
      <c r="O284" s="977"/>
      <c r="P284" s="977"/>
      <c r="Q284" s="977"/>
      <c r="R284" s="977"/>
      <c r="S284" s="978"/>
    </row>
    <row r="285" spans="1:19">
      <c r="A285" s="976" t="s">
        <v>340</v>
      </c>
      <c r="B285" s="977"/>
      <c r="C285" s="977"/>
      <c r="D285" s="977"/>
      <c r="E285" s="977"/>
      <c r="F285" s="977"/>
      <c r="G285" s="977"/>
      <c r="H285" s="977"/>
      <c r="I285" s="977"/>
      <c r="J285" s="977"/>
      <c r="K285" s="977"/>
      <c r="L285" s="977"/>
      <c r="M285" s="977"/>
      <c r="N285" s="977"/>
      <c r="O285" s="977"/>
      <c r="P285" s="977"/>
      <c r="Q285" s="977"/>
      <c r="R285" s="977"/>
      <c r="S285" s="978"/>
    </row>
    <row r="286" spans="1:19">
      <c r="A286" s="976" t="s">
        <v>341</v>
      </c>
      <c r="B286" s="977"/>
      <c r="C286" s="977"/>
      <c r="D286" s="977"/>
      <c r="E286" s="977"/>
      <c r="F286" s="977"/>
      <c r="G286" s="977"/>
      <c r="H286" s="977"/>
      <c r="I286" s="977"/>
      <c r="J286" s="977"/>
      <c r="K286" s="977"/>
      <c r="L286" s="977"/>
      <c r="M286" s="977"/>
      <c r="N286" s="977"/>
      <c r="O286" s="977"/>
      <c r="P286" s="977"/>
      <c r="Q286" s="977"/>
      <c r="R286" s="977"/>
      <c r="S286" s="978"/>
    </row>
    <row r="287" spans="1:19">
      <c r="A287" s="976" t="s">
        <v>342</v>
      </c>
      <c r="B287" s="977"/>
      <c r="C287" s="977"/>
      <c r="D287" s="977"/>
      <c r="E287" s="977"/>
      <c r="F287" s="977"/>
      <c r="G287" s="977"/>
      <c r="H287" s="977"/>
      <c r="I287" s="977"/>
      <c r="J287" s="977"/>
      <c r="K287" s="977"/>
      <c r="L287" s="977"/>
      <c r="M287" s="977"/>
      <c r="N287" s="977"/>
      <c r="O287" s="977"/>
      <c r="P287" s="977"/>
      <c r="Q287" s="977"/>
      <c r="R287" s="977"/>
      <c r="S287" s="978"/>
    </row>
    <row r="288" spans="1:19">
      <c r="A288" s="976" t="s">
        <v>343</v>
      </c>
      <c r="B288" s="977"/>
      <c r="C288" s="977"/>
      <c r="D288" s="977"/>
      <c r="E288" s="977"/>
      <c r="F288" s="977"/>
      <c r="G288" s="977"/>
      <c r="H288" s="977"/>
      <c r="I288" s="977"/>
      <c r="J288" s="977"/>
      <c r="K288" s="977"/>
      <c r="L288" s="977"/>
      <c r="M288" s="977"/>
      <c r="N288" s="977"/>
      <c r="O288" s="977"/>
      <c r="P288" s="977"/>
      <c r="Q288" s="977"/>
      <c r="R288" s="977"/>
      <c r="S288" s="978"/>
    </row>
    <row r="289" spans="1:19">
      <c r="A289" s="976" t="s">
        <v>194</v>
      </c>
      <c r="B289" s="977"/>
      <c r="C289" s="977"/>
      <c r="D289" s="977"/>
      <c r="E289" s="977"/>
      <c r="F289" s="977"/>
      <c r="G289" s="977"/>
      <c r="H289" s="977"/>
      <c r="I289" s="977"/>
      <c r="J289" s="977"/>
      <c r="K289" s="977"/>
      <c r="L289" s="977"/>
      <c r="M289" s="977"/>
      <c r="N289" s="977"/>
      <c r="O289" s="977"/>
      <c r="P289" s="977"/>
      <c r="Q289" s="977"/>
      <c r="R289" s="977"/>
      <c r="S289" s="978"/>
    </row>
    <row r="290" spans="1:19">
      <c r="A290" s="982" t="s">
        <v>344</v>
      </c>
      <c r="B290" s="983"/>
      <c r="C290" s="983"/>
      <c r="D290" s="983"/>
      <c r="E290" s="983"/>
      <c r="F290" s="983"/>
      <c r="G290" s="983"/>
      <c r="H290" s="983"/>
      <c r="I290" s="983"/>
      <c r="J290" s="983"/>
      <c r="K290" s="983"/>
      <c r="L290" s="983"/>
      <c r="M290" s="983"/>
      <c r="N290" s="983"/>
      <c r="O290" s="983"/>
      <c r="P290" s="983"/>
      <c r="Q290" s="983"/>
      <c r="R290" s="983"/>
      <c r="S290" s="984"/>
    </row>
    <row r="291" spans="1:19" ht="29.25" customHeight="1">
      <c r="A291" s="986" t="s">
        <v>41</v>
      </c>
      <c r="B291" s="992"/>
      <c r="C291" s="993"/>
      <c r="D291" s="986" t="s">
        <v>42</v>
      </c>
      <c r="E291" s="993"/>
      <c r="F291" s="986" t="s">
        <v>43</v>
      </c>
      <c r="G291" s="992"/>
      <c r="H291" s="993"/>
      <c r="I291" s="986" t="s">
        <v>44</v>
      </c>
      <c r="J291" s="993"/>
      <c r="K291" s="986" t="s">
        <v>45</v>
      </c>
      <c r="L291" s="992"/>
      <c r="M291" s="992"/>
      <c r="N291" s="993"/>
      <c r="O291" s="1112" t="s">
        <v>46</v>
      </c>
      <c r="P291" s="1113"/>
      <c r="Q291" s="1114"/>
      <c r="R291" s="986" t="s">
        <v>47</v>
      </c>
      <c r="S291" s="993"/>
    </row>
    <row r="292" spans="1:19" ht="32.25" customHeight="1">
      <c r="A292" s="1637" t="s">
        <v>48</v>
      </c>
      <c r="B292" s="1637" t="s">
        <v>49</v>
      </c>
      <c r="C292" s="1637" t="s">
        <v>312</v>
      </c>
      <c r="D292" s="1637" t="s">
        <v>51</v>
      </c>
      <c r="E292" s="1637" t="s">
        <v>52</v>
      </c>
      <c r="F292" s="1635" t="s">
        <v>53</v>
      </c>
      <c r="G292" s="1645"/>
      <c r="H292" s="1636"/>
      <c r="I292" s="1637" t="s">
        <v>54</v>
      </c>
      <c r="J292" s="1637" t="s">
        <v>55</v>
      </c>
      <c r="K292" s="1635" t="s">
        <v>56</v>
      </c>
      <c r="L292" s="1636"/>
      <c r="M292" s="1635" t="s">
        <v>57</v>
      </c>
      <c r="N292" s="1636"/>
      <c r="O292" s="1637" t="s">
        <v>58</v>
      </c>
      <c r="P292" s="1637" t="s">
        <v>59</v>
      </c>
      <c r="Q292" s="1637" t="s">
        <v>60</v>
      </c>
      <c r="R292" s="1637" t="s">
        <v>61</v>
      </c>
      <c r="S292" s="1637" t="s">
        <v>62</v>
      </c>
    </row>
    <row r="293" spans="1:19" ht="60" customHeight="1">
      <c r="A293" s="1638"/>
      <c r="B293" s="1638"/>
      <c r="C293" s="1638"/>
      <c r="D293" s="1638"/>
      <c r="E293" s="1638"/>
      <c r="F293" s="61" t="s">
        <v>63</v>
      </c>
      <c r="G293" s="61" t="s">
        <v>64</v>
      </c>
      <c r="H293" s="61" t="s">
        <v>65</v>
      </c>
      <c r="I293" s="1638"/>
      <c r="J293" s="1638"/>
      <c r="K293" s="62" t="s">
        <v>66</v>
      </c>
      <c r="L293" s="62" t="s">
        <v>67</v>
      </c>
      <c r="M293" s="62" t="s">
        <v>68</v>
      </c>
      <c r="N293" s="62" t="s">
        <v>67</v>
      </c>
      <c r="O293" s="1638"/>
      <c r="P293" s="1638"/>
      <c r="Q293" s="1638"/>
      <c r="R293" s="1638"/>
      <c r="S293" s="1638"/>
    </row>
    <row r="294" spans="1:19">
      <c r="A294" s="1118" t="s">
        <v>69</v>
      </c>
      <c r="B294" s="1119"/>
      <c r="C294" s="1119"/>
      <c r="D294" s="1119"/>
      <c r="E294" s="1119"/>
      <c r="F294" s="1119"/>
      <c r="G294" s="1119"/>
      <c r="H294" s="1119"/>
      <c r="I294" s="1119"/>
      <c r="J294" s="1119"/>
      <c r="K294" s="1119"/>
      <c r="L294" s="1119"/>
      <c r="M294" s="1119"/>
      <c r="N294" s="1119"/>
      <c r="O294" s="1119"/>
      <c r="P294" s="1119"/>
      <c r="Q294" s="1119"/>
      <c r="R294" s="1119"/>
      <c r="S294" s="1120"/>
    </row>
    <row r="295" spans="1:19" s="44" customFormat="1">
      <c r="A295" s="18">
        <v>0</v>
      </c>
      <c r="B295" s="18">
        <v>0</v>
      </c>
      <c r="C295" s="18">
        <v>0</v>
      </c>
      <c r="D295" s="18">
        <v>0</v>
      </c>
      <c r="E295" s="18">
        <v>0</v>
      </c>
      <c r="F295" s="18">
        <v>0</v>
      </c>
      <c r="G295" s="18">
        <v>0</v>
      </c>
      <c r="H295" s="18">
        <v>0</v>
      </c>
      <c r="I295" s="18">
        <v>0</v>
      </c>
      <c r="J295" s="18">
        <v>0</v>
      </c>
      <c r="K295" s="18">
        <v>0</v>
      </c>
      <c r="L295" s="18">
        <v>0</v>
      </c>
      <c r="M295" s="18">
        <v>0</v>
      </c>
      <c r="N295" s="18">
        <v>0</v>
      </c>
      <c r="O295" s="18">
        <v>0</v>
      </c>
      <c r="P295" s="18">
        <v>0</v>
      </c>
      <c r="Q295" s="18">
        <v>0</v>
      </c>
      <c r="R295" s="18">
        <v>0</v>
      </c>
      <c r="S295" s="18">
        <v>0</v>
      </c>
    </row>
    <row r="296" spans="1:19">
      <c r="A296" s="1118" t="s">
        <v>70</v>
      </c>
      <c r="B296" s="1119"/>
      <c r="C296" s="1119"/>
      <c r="D296" s="1119"/>
      <c r="E296" s="1119"/>
      <c r="F296" s="1119"/>
      <c r="G296" s="1119"/>
      <c r="H296" s="1119"/>
      <c r="I296" s="1119"/>
      <c r="J296" s="1119"/>
      <c r="K296" s="1119"/>
      <c r="L296" s="1119"/>
      <c r="M296" s="1119"/>
      <c r="N296" s="1119"/>
      <c r="O296" s="1119"/>
      <c r="P296" s="1119"/>
      <c r="Q296" s="1119"/>
      <c r="R296" s="1119"/>
      <c r="S296" s="1120"/>
    </row>
    <row r="297" spans="1:19" s="722" customFormat="1">
      <c r="A297" s="18">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18">
        <v>0</v>
      </c>
      <c r="R297" s="18">
        <v>0</v>
      </c>
      <c r="S297" s="18">
        <v>0</v>
      </c>
    </row>
    <row r="298" spans="1:19">
      <c r="A298" s="1118" t="s">
        <v>71</v>
      </c>
      <c r="B298" s="1119"/>
      <c r="C298" s="1119"/>
      <c r="D298" s="1119"/>
      <c r="E298" s="1119"/>
      <c r="F298" s="1119"/>
      <c r="G298" s="1119"/>
      <c r="H298" s="1119"/>
      <c r="I298" s="1119"/>
      <c r="J298" s="1119"/>
      <c r="K298" s="1119"/>
      <c r="L298" s="1119"/>
      <c r="M298" s="1119"/>
      <c r="N298" s="1119"/>
      <c r="O298" s="1119"/>
      <c r="P298" s="1119"/>
      <c r="Q298" s="1119"/>
      <c r="R298" s="1119"/>
      <c r="S298" s="1120"/>
    </row>
    <row r="299" spans="1:19" s="774" customFormat="1">
      <c r="A299" s="18">
        <v>0</v>
      </c>
      <c r="B299" s="18">
        <v>0</v>
      </c>
      <c r="C299" s="18">
        <v>0</v>
      </c>
      <c r="D299" s="18">
        <v>0</v>
      </c>
      <c r="E299" s="18">
        <v>0</v>
      </c>
      <c r="F299" s="18">
        <v>0</v>
      </c>
      <c r="G299" s="18">
        <v>0</v>
      </c>
      <c r="H299" s="18">
        <v>0</v>
      </c>
      <c r="I299" s="18">
        <v>0</v>
      </c>
      <c r="J299" s="18">
        <v>0</v>
      </c>
      <c r="K299" s="18">
        <v>0</v>
      </c>
      <c r="L299" s="18">
        <v>0</v>
      </c>
      <c r="M299" s="18">
        <v>0</v>
      </c>
      <c r="N299" s="18">
        <v>0</v>
      </c>
      <c r="O299" s="18">
        <v>0</v>
      </c>
      <c r="P299" s="18">
        <v>0</v>
      </c>
      <c r="Q299" s="18">
        <v>0</v>
      </c>
      <c r="R299" s="18">
        <v>0</v>
      </c>
      <c r="S299" s="18">
        <v>0</v>
      </c>
    </row>
    <row r="300" spans="1:19">
      <c r="A300" s="1118" t="s">
        <v>72</v>
      </c>
      <c r="B300" s="1119"/>
      <c r="C300" s="1119"/>
      <c r="D300" s="1119"/>
      <c r="E300" s="1119"/>
      <c r="F300" s="1119"/>
      <c r="G300" s="1119"/>
      <c r="H300" s="1119"/>
      <c r="I300" s="1119"/>
      <c r="J300" s="1119"/>
      <c r="K300" s="1119"/>
      <c r="L300" s="1119"/>
      <c r="M300" s="1119"/>
      <c r="N300" s="1119"/>
      <c r="O300" s="1119"/>
      <c r="P300" s="1119"/>
      <c r="Q300" s="1119"/>
      <c r="R300" s="1119"/>
      <c r="S300" s="1120"/>
    </row>
    <row r="301" spans="1:19" s="774" customFormat="1">
      <c r="A301" s="18">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18">
        <v>0</v>
      </c>
      <c r="R301" s="18">
        <v>0</v>
      </c>
      <c r="S301" s="18">
        <v>0</v>
      </c>
    </row>
    <row r="302" spans="1:19">
      <c r="A302" s="1118" t="s">
        <v>73</v>
      </c>
      <c r="B302" s="1119"/>
      <c r="C302" s="1119"/>
      <c r="D302" s="1119"/>
      <c r="E302" s="1119"/>
      <c r="F302" s="1119"/>
      <c r="G302" s="1119"/>
      <c r="H302" s="1119"/>
      <c r="I302" s="1119"/>
      <c r="J302" s="1119"/>
      <c r="K302" s="1119"/>
      <c r="L302" s="1119"/>
      <c r="M302" s="1119"/>
      <c r="N302" s="1119"/>
      <c r="O302" s="1119"/>
      <c r="P302" s="1119"/>
      <c r="Q302" s="1119"/>
      <c r="R302" s="1119"/>
      <c r="S302" s="1120"/>
    </row>
    <row r="303" spans="1:19" s="799" customFormat="1">
      <c r="A303" s="18">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18">
        <v>0</v>
      </c>
      <c r="R303" s="18">
        <v>0</v>
      </c>
      <c r="S303" s="18">
        <v>0</v>
      </c>
    </row>
    <row r="304" spans="1:19">
      <c r="A304" s="1118" t="s">
        <v>74</v>
      </c>
      <c r="B304" s="1119"/>
      <c r="C304" s="1119"/>
      <c r="D304" s="1119"/>
      <c r="E304" s="1119"/>
      <c r="F304" s="1119"/>
      <c r="G304" s="1119"/>
      <c r="H304" s="1119"/>
      <c r="I304" s="1119"/>
      <c r="J304" s="1119"/>
      <c r="K304" s="1119"/>
      <c r="L304" s="1119"/>
      <c r="M304" s="1119"/>
      <c r="N304" s="1119"/>
      <c r="O304" s="1119"/>
      <c r="P304" s="1119"/>
      <c r="Q304" s="1119"/>
      <c r="R304" s="1119"/>
      <c r="S304" s="1120"/>
    </row>
    <row r="305" spans="1:19" s="566" customFormat="1">
      <c r="A305" s="54">
        <v>0</v>
      </c>
      <c r="B305" s="54">
        <v>0</v>
      </c>
      <c r="C305" s="54">
        <v>0</v>
      </c>
      <c r="D305" s="54">
        <v>0</v>
      </c>
      <c r="E305" s="54">
        <v>0</v>
      </c>
      <c r="F305" s="54">
        <v>0</v>
      </c>
      <c r="G305" s="54">
        <v>0</v>
      </c>
      <c r="H305" s="54">
        <v>0</v>
      </c>
      <c r="I305" s="54">
        <v>0</v>
      </c>
      <c r="J305" s="54">
        <v>0</v>
      </c>
      <c r="K305" s="54">
        <v>0</v>
      </c>
      <c r="L305" s="54">
        <v>0</v>
      </c>
      <c r="M305" s="54">
        <v>0</v>
      </c>
      <c r="N305" s="54">
        <v>0</v>
      </c>
      <c r="O305" s="54">
        <v>0</v>
      </c>
      <c r="P305" s="54">
        <v>0</v>
      </c>
      <c r="Q305" s="54">
        <v>0</v>
      </c>
      <c r="R305" s="54">
        <v>0</v>
      </c>
      <c r="S305" s="54">
        <v>0</v>
      </c>
    </row>
    <row r="306" spans="1:19">
      <c r="A306" s="1118" t="s">
        <v>75</v>
      </c>
      <c r="B306" s="1119"/>
      <c r="C306" s="1119"/>
      <c r="D306" s="1119"/>
      <c r="E306" s="1119"/>
      <c r="F306" s="1119"/>
      <c r="G306" s="1119"/>
      <c r="H306" s="1119"/>
      <c r="I306" s="1119"/>
      <c r="J306" s="1119"/>
      <c r="K306" s="1119"/>
      <c r="L306" s="1119"/>
      <c r="M306" s="1119"/>
      <c r="N306" s="1119"/>
      <c r="O306" s="1119"/>
      <c r="P306" s="1119"/>
      <c r="Q306" s="1119"/>
      <c r="R306" s="1119"/>
      <c r="S306" s="1120"/>
    </row>
    <row r="307" spans="1:19" s="855" customFormat="1">
      <c r="A307" s="54">
        <v>0</v>
      </c>
      <c r="B307" s="54">
        <v>0</v>
      </c>
      <c r="C307" s="54">
        <v>0</v>
      </c>
      <c r="D307" s="54">
        <v>0</v>
      </c>
      <c r="E307" s="54">
        <v>0</v>
      </c>
      <c r="F307" s="54">
        <v>0</v>
      </c>
      <c r="G307" s="54">
        <v>0</v>
      </c>
      <c r="H307" s="54">
        <v>0</v>
      </c>
      <c r="I307" s="54">
        <v>0</v>
      </c>
      <c r="J307" s="54">
        <v>0</v>
      </c>
      <c r="K307" s="54">
        <v>0</v>
      </c>
      <c r="L307" s="54">
        <v>0</v>
      </c>
      <c r="M307" s="54">
        <v>0</v>
      </c>
      <c r="N307" s="54">
        <v>0</v>
      </c>
      <c r="O307" s="54">
        <v>0</v>
      </c>
      <c r="P307" s="54">
        <v>0</v>
      </c>
      <c r="Q307" s="54">
        <v>0</v>
      </c>
      <c r="R307" s="54">
        <v>0</v>
      </c>
      <c r="S307" s="54">
        <v>0</v>
      </c>
    </row>
    <row r="308" spans="1:19">
      <c r="A308" s="1118" t="s">
        <v>76</v>
      </c>
      <c r="B308" s="1119"/>
      <c r="C308" s="1119"/>
      <c r="D308" s="1119"/>
      <c r="E308" s="1119"/>
      <c r="F308" s="1119"/>
      <c r="G308" s="1119"/>
      <c r="H308" s="1119"/>
      <c r="I308" s="1119"/>
      <c r="J308" s="1119"/>
      <c r="K308" s="1119"/>
      <c r="L308" s="1119"/>
      <c r="M308" s="1119"/>
      <c r="N308" s="1119"/>
      <c r="O308" s="1119"/>
      <c r="P308" s="1119"/>
      <c r="Q308" s="1119"/>
      <c r="R308" s="1119"/>
      <c r="S308" s="1120"/>
    </row>
    <row r="309" spans="1:19" s="870" customFormat="1">
      <c r="A309" s="54">
        <v>0</v>
      </c>
      <c r="B309" s="54">
        <v>0</v>
      </c>
      <c r="C309" s="54">
        <v>0</v>
      </c>
      <c r="D309" s="54">
        <v>0</v>
      </c>
      <c r="E309" s="54">
        <v>0</v>
      </c>
      <c r="F309" s="54">
        <v>0</v>
      </c>
      <c r="G309" s="54">
        <v>0</v>
      </c>
      <c r="H309" s="54">
        <v>0</v>
      </c>
      <c r="I309" s="54">
        <v>0</v>
      </c>
      <c r="J309" s="54">
        <v>0</v>
      </c>
      <c r="K309" s="54">
        <v>0</v>
      </c>
      <c r="L309" s="54">
        <v>0</v>
      </c>
      <c r="M309" s="54">
        <v>0</v>
      </c>
      <c r="N309" s="54">
        <v>0</v>
      </c>
      <c r="O309" s="54">
        <v>0</v>
      </c>
      <c r="P309" s="54">
        <v>0</v>
      </c>
      <c r="Q309" s="54">
        <v>0</v>
      </c>
      <c r="R309" s="54">
        <v>0</v>
      </c>
      <c r="S309" s="54">
        <v>0</v>
      </c>
    </row>
    <row r="310" spans="1:19">
      <c r="A310" s="1118" t="s">
        <v>77</v>
      </c>
      <c r="B310" s="1119"/>
      <c r="C310" s="1119"/>
      <c r="D310" s="1119"/>
      <c r="E310" s="1119"/>
      <c r="F310" s="1119"/>
      <c r="G310" s="1119"/>
      <c r="H310" s="1119"/>
      <c r="I310" s="1119"/>
      <c r="J310" s="1119"/>
      <c r="K310" s="1119"/>
      <c r="L310" s="1119"/>
      <c r="M310" s="1119"/>
      <c r="N310" s="1119"/>
      <c r="O310" s="1119"/>
      <c r="P310" s="1119"/>
      <c r="Q310" s="1119"/>
      <c r="R310" s="1119"/>
      <c r="S310" s="1120"/>
    </row>
    <row r="311" spans="1:19" s="916" customFormat="1">
      <c r="A311" s="54">
        <v>0</v>
      </c>
      <c r="B311" s="54">
        <v>0</v>
      </c>
      <c r="C311" s="54">
        <v>0</v>
      </c>
      <c r="D311" s="54">
        <v>0</v>
      </c>
      <c r="E311" s="54">
        <v>0</v>
      </c>
      <c r="F311" s="54">
        <v>0</v>
      </c>
      <c r="G311" s="54">
        <v>0</v>
      </c>
      <c r="H311" s="54">
        <v>0</v>
      </c>
      <c r="I311" s="54">
        <v>0</v>
      </c>
      <c r="J311" s="54">
        <v>0</v>
      </c>
      <c r="K311" s="54">
        <v>0</v>
      </c>
      <c r="L311" s="54">
        <v>0</v>
      </c>
      <c r="M311" s="54">
        <v>0</v>
      </c>
      <c r="N311" s="54">
        <v>0</v>
      </c>
      <c r="O311" s="54">
        <v>0</v>
      </c>
      <c r="P311" s="54">
        <v>0</v>
      </c>
      <c r="Q311" s="54">
        <v>0</v>
      </c>
      <c r="R311" s="54">
        <v>0</v>
      </c>
      <c r="S311" s="54">
        <v>0</v>
      </c>
    </row>
    <row r="312" spans="1:19">
      <c r="A312" s="1118" t="s">
        <v>78</v>
      </c>
      <c r="B312" s="1119"/>
      <c r="C312" s="1119"/>
      <c r="D312" s="1119"/>
      <c r="E312" s="1119"/>
      <c r="F312" s="1119"/>
      <c r="G312" s="1119"/>
      <c r="H312" s="1119"/>
      <c r="I312" s="1119"/>
      <c r="J312" s="1119"/>
      <c r="K312" s="1119"/>
      <c r="L312" s="1119"/>
      <c r="M312" s="1119"/>
      <c r="N312" s="1119"/>
      <c r="O312" s="1119"/>
      <c r="P312" s="1119"/>
      <c r="Q312" s="1119"/>
      <c r="R312" s="1119"/>
      <c r="S312" s="1120"/>
    </row>
    <row r="313" spans="1:19" s="916" customFormat="1">
      <c r="A313" s="54">
        <v>0</v>
      </c>
      <c r="B313" s="54">
        <v>0</v>
      </c>
      <c r="C313" s="54">
        <v>0</v>
      </c>
      <c r="D313" s="54">
        <v>0</v>
      </c>
      <c r="E313" s="54">
        <v>0</v>
      </c>
      <c r="F313" s="54">
        <v>0</v>
      </c>
      <c r="G313" s="54">
        <v>0</v>
      </c>
      <c r="H313" s="54">
        <v>0</v>
      </c>
      <c r="I313" s="54">
        <v>0</v>
      </c>
      <c r="J313" s="54">
        <v>0</v>
      </c>
      <c r="K313" s="54">
        <v>0</v>
      </c>
      <c r="L313" s="54">
        <v>0</v>
      </c>
      <c r="M313" s="54">
        <v>0</v>
      </c>
      <c r="N313" s="54">
        <v>0</v>
      </c>
      <c r="O313" s="54">
        <v>0</v>
      </c>
      <c r="P313" s="54">
        <v>0</v>
      </c>
      <c r="Q313" s="54">
        <v>0</v>
      </c>
      <c r="R313" s="54">
        <v>0</v>
      </c>
      <c r="S313" s="54">
        <v>0</v>
      </c>
    </row>
    <row r="314" spans="1:19">
      <c r="A314" s="1118" t="s">
        <v>79</v>
      </c>
      <c r="B314" s="1119"/>
      <c r="C314" s="1119"/>
      <c r="D314" s="1119"/>
      <c r="E314" s="1119"/>
      <c r="F314" s="1119"/>
      <c r="G314" s="1119"/>
      <c r="H314" s="1119"/>
      <c r="I314" s="1119"/>
      <c r="J314" s="1119"/>
      <c r="K314" s="1119"/>
      <c r="L314" s="1119"/>
      <c r="M314" s="1119"/>
      <c r="N314" s="1119"/>
      <c r="O314" s="1119"/>
      <c r="P314" s="1119"/>
      <c r="Q314" s="1119"/>
      <c r="R314" s="1119"/>
      <c r="S314" s="1120"/>
    </row>
    <row r="315" spans="1:19" s="916" customFormat="1">
      <c r="A315" s="54">
        <v>0</v>
      </c>
      <c r="B315" s="54">
        <v>0</v>
      </c>
      <c r="C315" s="54">
        <v>0</v>
      </c>
      <c r="D315" s="54">
        <v>0</v>
      </c>
      <c r="E315" s="54">
        <v>0</v>
      </c>
      <c r="F315" s="54">
        <v>0</v>
      </c>
      <c r="G315" s="54">
        <v>0</v>
      </c>
      <c r="H315" s="54">
        <v>0</v>
      </c>
      <c r="I315" s="54">
        <v>0</v>
      </c>
      <c r="J315" s="54">
        <v>0</v>
      </c>
      <c r="K315" s="54">
        <v>0</v>
      </c>
      <c r="L315" s="54">
        <v>0</v>
      </c>
      <c r="M315" s="54">
        <v>0</v>
      </c>
      <c r="N315" s="54">
        <v>0</v>
      </c>
      <c r="O315" s="54">
        <v>0</v>
      </c>
      <c r="P315" s="54">
        <v>0</v>
      </c>
      <c r="Q315" s="54">
        <v>0</v>
      </c>
      <c r="R315" s="54">
        <v>0</v>
      </c>
      <c r="S315" s="54">
        <v>0</v>
      </c>
    </row>
    <row r="316" spans="1:19">
      <c r="A316" s="1118" t="s">
        <v>80</v>
      </c>
      <c r="B316" s="1119"/>
      <c r="C316" s="1119"/>
      <c r="D316" s="1119"/>
      <c r="E316" s="1119"/>
      <c r="F316" s="1119"/>
      <c r="G316" s="1119"/>
      <c r="H316" s="1119"/>
      <c r="I316" s="1119"/>
      <c r="J316" s="1119"/>
      <c r="K316" s="1119"/>
      <c r="L316" s="1119"/>
      <c r="M316" s="1119"/>
      <c r="N316" s="1119"/>
      <c r="O316" s="1119"/>
      <c r="P316" s="1119"/>
      <c r="Q316" s="1119"/>
      <c r="R316" s="1119"/>
      <c r="S316" s="1120"/>
    </row>
    <row r="317" spans="1:19" s="941" customFormat="1">
      <c r="A317" s="54">
        <v>0</v>
      </c>
      <c r="B317" s="54">
        <v>0</v>
      </c>
      <c r="C317" s="54">
        <v>0</v>
      </c>
      <c r="D317" s="54">
        <v>0</v>
      </c>
      <c r="E317" s="54">
        <v>0</v>
      </c>
      <c r="F317" s="54">
        <v>0</v>
      </c>
      <c r="G317" s="54">
        <v>0</v>
      </c>
      <c r="H317" s="54">
        <v>0</v>
      </c>
      <c r="I317" s="54">
        <v>0</v>
      </c>
      <c r="J317" s="54">
        <v>0</v>
      </c>
      <c r="K317" s="54">
        <v>0</v>
      </c>
      <c r="L317" s="54">
        <v>0</v>
      </c>
      <c r="M317" s="54">
        <v>0</v>
      </c>
      <c r="N317" s="54">
        <v>0</v>
      </c>
      <c r="O317" s="54">
        <v>0</v>
      </c>
      <c r="P317" s="54">
        <v>0</v>
      </c>
      <c r="Q317" s="54">
        <v>0</v>
      </c>
      <c r="R317" s="54">
        <v>0</v>
      </c>
      <c r="S317" s="54">
        <v>0</v>
      </c>
    </row>
    <row r="318" spans="1:19">
      <c r="A318" s="999" t="s">
        <v>3653</v>
      </c>
      <c r="B318" s="999"/>
      <c r="C318" s="999"/>
      <c r="D318" s="999"/>
      <c r="E318" s="999"/>
      <c r="F318" s="999"/>
      <c r="G318" s="999"/>
      <c r="H318" s="999"/>
      <c r="I318" s="999"/>
      <c r="J318" s="999"/>
      <c r="K318" s="999"/>
      <c r="L318" s="999"/>
      <c r="M318" s="999"/>
      <c r="N318" s="999"/>
      <c r="O318" s="999"/>
      <c r="P318" s="999"/>
      <c r="Q318" s="999"/>
      <c r="R318" s="999"/>
      <c r="S318" s="1000"/>
    </row>
    <row r="319" spans="1:19">
      <c r="A319" s="27">
        <f>SUM(A317,A315,A313,A311,A309,A307,A305,A303,A301,A299,A297,A295)</f>
        <v>0</v>
      </c>
      <c r="B319" s="349">
        <f t="shared" ref="B319:S319" si="7">SUM(B317,B315,B313,B311,B309,B307,B305,B303,B301,B299,B297,B295)</f>
        <v>0</v>
      </c>
      <c r="C319" s="349">
        <f t="shared" si="7"/>
        <v>0</v>
      </c>
      <c r="D319" s="349">
        <f t="shared" si="7"/>
        <v>0</v>
      </c>
      <c r="E319" s="349">
        <f t="shared" si="7"/>
        <v>0</v>
      </c>
      <c r="F319" s="349">
        <f t="shared" si="7"/>
        <v>0</v>
      </c>
      <c r="G319" s="349">
        <f t="shared" si="7"/>
        <v>0</v>
      </c>
      <c r="H319" s="349">
        <f t="shared" si="7"/>
        <v>0</v>
      </c>
      <c r="I319" s="349">
        <f t="shared" si="7"/>
        <v>0</v>
      </c>
      <c r="J319" s="349">
        <f t="shared" si="7"/>
        <v>0</v>
      </c>
      <c r="K319" s="349">
        <f t="shared" si="7"/>
        <v>0</v>
      </c>
      <c r="L319" s="349">
        <f t="shared" si="7"/>
        <v>0</v>
      </c>
      <c r="M319" s="349">
        <f t="shared" si="7"/>
        <v>0</v>
      </c>
      <c r="N319" s="349">
        <f t="shared" si="7"/>
        <v>0</v>
      </c>
      <c r="O319" s="349">
        <f t="shared" si="7"/>
        <v>0</v>
      </c>
      <c r="P319" s="349">
        <f t="shared" si="7"/>
        <v>0</v>
      </c>
      <c r="Q319" s="349">
        <f t="shared" si="7"/>
        <v>0</v>
      </c>
      <c r="R319" s="349">
        <f t="shared" si="7"/>
        <v>0</v>
      </c>
      <c r="S319" s="349">
        <f t="shared" si="7"/>
        <v>0</v>
      </c>
    </row>
    <row r="320" spans="1:19">
      <c r="A320" s="4"/>
      <c r="B320" s="4"/>
      <c r="C320" s="4"/>
      <c r="D320" s="4"/>
      <c r="E320" s="4"/>
      <c r="F320" s="4"/>
      <c r="G320" s="4"/>
      <c r="H320" s="4"/>
      <c r="I320" s="4"/>
      <c r="J320" s="4"/>
      <c r="K320" s="4"/>
      <c r="L320" s="4"/>
      <c r="M320" s="4"/>
      <c r="N320" s="4"/>
      <c r="O320" s="4"/>
      <c r="P320" s="4"/>
      <c r="Q320" s="4"/>
      <c r="R320" s="4"/>
      <c r="S320" s="4"/>
    </row>
    <row r="321" spans="1:19" ht="21" customHeight="1">
      <c r="A321" s="1004" t="s">
        <v>448</v>
      </c>
      <c r="B321" s="1005"/>
      <c r="C321" s="1005"/>
      <c r="D321" s="1005"/>
      <c r="E321" s="1005"/>
      <c r="F321" s="1005"/>
      <c r="G321" s="1005"/>
      <c r="H321" s="1005"/>
      <c r="I321" s="1005"/>
      <c r="J321" s="1005"/>
      <c r="K321" s="1005"/>
      <c r="L321" s="1005"/>
      <c r="M321" s="1005"/>
      <c r="N321" s="1005"/>
      <c r="O321" s="1005"/>
      <c r="P321" s="1005"/>
      <c r="Q321" s="1005"/>
      <c r="R321" s="1005"/>
      <c r="S321" s="1006"/>
    </row>
    <row r="322" spans="1:19">
      <c r="A322" s="976" t="s">
        <v>3654</v>
      </c>
      <c r="B322" s="977"/>
      <c r="C322" s="977"/>
      <c r="D322" s="977"/>
      <c r="E322" s="977"/>
      <c r="F322" s="977"/>
      <c r="G322" s="977"/>
      <c r="H322" s="977"/>
      <c r="I322" s="977"/>
      <c r="J322" s="977"/>
      <c r="K322" s="977"/>
      <c r="L322" s="977"/>
      <c r="M322" s="977"/>
      <c r="N322" s="977"/>
      <c r="O322" s="977"/>
      <c r="P322" s="977"/>
      <c r="Q322" s="977"/>
      <c r="R322" s="977"/>
      <c r="S322" s="978"/>
    </row>
    <row r="323" spans="1:19">
      <c r="A323" s="976" t="s">
        <v>81</v>
      </c>
      <c r="B323" s="977"/>
      <c r="C323" s="977"/>
      <c r="D323" s="977"/>
      <c r="E323" s="977"/>
      <c r="F323" s="977"/>
      <c r="G323" s="977"/>
      <c r="H323" s="977"/>
      <c r="I323" s="977"/>
      <c r="J323" s="977"/>
      <c r="K323" s="977"/>
      <c r="L323" s="977"/>
      <c r="M323" s="977"/>
      <c r="N323" s="977"/>
      <c r="O323" s="977"/>
      <c r="P323" s="977"/>
      <c r="Q323" s="977"/>
      <c r="R323" s="977"/>
      <c r="S323" s="978"/>
    </row>
    <row r="324" spans="1:19">
      <c r="A324" s="976" t="s">
        <v>345</v>
      </c>
      <c r="B324" s="977"/>
      <c r="C324" s="977"/>
      <c r="D324" s="977"/>
      <c r="E324" s="977"/>
      <c r="F324" s="977"/>
      <c r="G324" s="977"/>
      <c r="H324" s="977"/>
      <c r="I324" s="977"/>
      <c r="J324" s="977"/>
      <c r="K324" s="977"/>
      <c r="L324" s="977"/>
      <c r="M324" s="977"/>
      <c r="N324" s="977"/>
      <c r="O324" s="977"/>
      <c r="P324" s="977"/>
      <c r="Q324" s="977"/>
      <c r="R324" s="977"/>
      <c r="S324" s="978"/>
    </row>
    <row r="325" spans="1:19">
      <c r="A325" s="976" t="s">
        <v>346</v>
      </c>
      <c r="B325" s="977"/>
      <c r="C325" s="977"/>
      <c r="D325" s="977"/>
      <c r="E325" s="977"/>
      <c r="F325" s="977"/>
      <c r="G325" s="977"/>
      <c r="H325" s="977"/>
      <c r="I325" s="977"/>
      <c r="J325" s="977"/>
      <c r="K325" s="977"/>
      <c r="L325" s="977"/>
      <c r="M325" s="977"/>
      <c r="N325" s="977"/>
      <c r="O325" s="977"/>
      <c r="P325" s="977"/>
      <c r="Q325" s="977"/>
      <c r="R325" s="977"/>
      <c r="S325" s="978"/>
    </row>
    <row r="326" spans="1:19">
      <c r="A326" s="976" t="s">
        <v>347</v>
      </c>
      <c r="B326" s="977"/>
      <c r="C326" s="977"/>
      <c r="D326" s="977"/>
      <c r="E326" s="977"/>
      <c r="F326" s="977"/>
      <c r="G326" s="977"/>
      <c r="H326" s="977"/>
      <c r="I326" s="977"/>
      <c r="J326" s="977"/>
      <c r="K326" s="977"/>
      <c r="L326" s="977"/>
      <c r="M326" s="977"/>
      <c r="N326" s="977"/>
      <c r="O326" s="977"/>
      <c r="P326" s="977"/>
      <c r="Q326" s="977"/>
      <c r="R326" s="977"/>
      <c r="S326" s="978"/>
    </row>
    <row r="327" spans="1:19">
      <c r="A327" s="976" t="s">
        <v>348</v>
      </c>
      <c r="B327" s="977"/>
      <c r="C327" s="977"/>
      <c r="D327" s="977"/>
      <c r="E327" s="977"/>
      <c r="F327" s="977"/>
      <c r="G327" s="977"/>
      <c r="H327" s="977"/>
      <c r="I327" s="977"/>
      <c r="J327" s="977"/>
      <c r="K327" s="977"/>
      <c r="L327" s="977"/>
      <c r="M327" s="977"/>
      <c r="N327" s="977"/>
      <c r="O327" s="977"/>
      <c r="P327" s="977"/>
      <c r="Q327" s="977"/>
      <c r="R327" s="977"/>
      <c r="S327" s="978"/>
    </row>
    <row r="328" spans="1:19">
      <c r="A328" s="976" t="s">
        <v>349</v>
      </c>
      <c r="B328" s="977"/>
      <c r="C328" s="977"/>
      <c r="D328" s="977"/>
      <c r="E328" s="977"/>
      <c r="F328" s="977"/>
      <c r="G328" s="977"/>
      <c r="H328" s="977"/>
      <c r="I328" s="977"/>
      <c r="J328" s="977"/>
      <c r="K328" s="977"/>
      <c r="L328" s="977"/>
      <c r="M328" s="977"/>
      <c r="N328" s="977"/>
      <c r="O328" s="977"/>
      <c r="P328" s="977"/>
      <c r="Q328" s="977"/>
      <c r="R328" s="977"/>
      <c r="S328" s="978"/>
    </row>
    <row r="329" spans="1:19">
      <c r="A329" s="976" t="s">
        <v>194</v>
      </c>
      <c r="B329" s="977"/>
      <c r="C329" s="977"/>
      <c r="D329" s="977"/>
      <c r="E329" s="977"/>
      <c r="F329" s="977"/>
      <c r="G329" s="977"/>
      <c r="H329" s="977"/>
      <c r="I329" s="977"/>
      <c r="J329" s="977"/>
      <c r="K329" s="977"/>
      <c r="L329" s="977"/>
      <c r="M329" s="977"/>
      <c r="N329" s="977"/>
      <c r="O329" s="977"/>
      <c r="P329" s="977"/>
      <c r="Q329" s="977"/>
      <c r="R329" s="977"/>
      <c r="S329" s="978"/>
    </row>
    <row r="330" spans="1:19">
      <c r="A330" s="982" t="s">
        <v>350</v>
      </c>
      <c r="B330" s="983"/>
      <c r="C330" s="983"/>
      <c r="D330" s="983"/>
      <c r="E330" s="983"/>
      <c r="F330" s="983"/>
      <c r="G330" s="983"/>
      <c r="H330" s="983"/>
      <c r="I330" s="983"/>
      <c r="J330" s="983"/>
      <c r="K330" s="983"/>
      <c r="L330" s="983"/>
      <c r="M330" s="983"/>
      <c r="N330" s="983"/>
      <c r="O330" s="983"/>
      <c r="P330" s="983"/>
      <c r="Q330" s="983"/>
      <c r="R330" s="983"/>
      <c r="S330" s="984"/>
    </row>
    <row r="331" spans="1:19">
      <c r="A331" s="986" t="s">
        <v>41</v>
      </c>
      <c r="B331" s="992"/>
      <c r="C331" s="993"/>
      <c r="D331" s="986" t="s">
        <v>42</v>
      </c>
      <c r="E331" s="993"/>
      <c r="F331" s="986" t="s">
        <v>43</v>
      </c>
      <c r="G331" s="992"/>
      <c r="H331" s="993"/>
      <c r="I331" s="986" t="s">
        <v>44</v>
      </c>
      <c r="J331" s="993"/>
      <c r="K331" s="986" t="s">
        <v>45</v>
      </c>
      <c r="L331" s="992"/>
      <c r="M331" s="992"/>
      <c r="N331" s="993"/>
      <c r="O331" s="1112" t="s">
        <v>46</v>
      </c>
      <c r="P331" s="1113"/>
      <c r="Q331" s="1114"/>
      <c r="R331" s="986" t="s">
        <v>47</v>
      </c>
      <c r="S331" s="993"/>
    </row>
    <row r="332" spans="1:19">
      <c r="A332" s="1637" t="s">
        <v>48</v>
      </c>
      <c r="B332" s="1637" t="s">
        <v>49</v>
      </c>
      <c r="C332" s="1637" t="s">
        <v>312</v>
      </c>
      <c r="D332" s="1637" t="s">
        <v>51</v>
      </c>
      <c r="E332" s="1637" t="s">
        <v>52</v>
      </c>
      <c r="F332" s="1635" t="s">
        <v>53</v>
      </c>
      <c r="G332" s="1645"/>
      <c r="H332" s="1636"/>
      <c r="I332" s="1637" t="s">
        <v>54</v>
      </c>
      <c r="J332" s="1637" t="s">
        <v>55</v>
      </c>
      <c r="K332" s="1635" t="s">
        <v>56</v>
      </c>
      <c r="L332" s="1636"/>
      <c r="M332" s="1635" t="s">
        <v>57</v>
      </c>
      <c r="N332" s="1636"/>
      <c r="O332" s="1637" t="s">
        <v>58</v>
      </c>
      <c r="P332" s="1637" t="s">
        <v>59</v>
      </c>
      <c r="Q332" s="1637" t="s">
        <v>60</v>
      </c>
      <c r="R332" s="1637" t="s">
        <v>61</v>
      </c>
      <c r="S332" s="1637" t="s">
        <v>62</v>
      </c>
    </row>
    <row r="333" spans="1:19" ht="38.25">
      <c r="A333" s="1638"/>
      <c r="B333" s="1638"/>
      <c r="C333" s="1638"/>
      <c r="D333" s="1638"/>
      <c r="E333" s="1638"/>
      <c r="F333" s="61" t="s">
        <v>63</v>
      </c>
      <c r="G333" s="61" t="s">
        <v>64</v>
      </c>
      <c r="H333" s="61" t="s">
        <v>65</v>
      </c>
      <c r="I333" s="1638"/>
      <c r="J333" s="1638"/>
      <c r="K333" s="62" t="s">
        <v>66</v>
      </c>
      <c r="L333" s="62" t="s">
        <v>67</v>
      </c>
      <c r="M333" s="62" t="s">
        <v>68</v>
      </c>
      <c r="N333" s="62" t="s">
        <v>67</v>
      </c>
      <c r="O333" s="1638"/>
      <c r="P333" s="1638"/>
      <c r="Q333" s="1638"/>
      <c r="R333" s="1638"/>
      <c r="S333" s="1638"/>
    </row>
    <row r="334" spans="1:19">
      <c r="A334" s="1118" t="s">
        <v>69</v>
      </c>
      <c r="B334" s="1119"/>
      <c r="C334" s="1119"/>
      <c r="D334" s="1119"/>
      <c r="E334" s="1119"/>
      <c r="F334" s="1119"/>
      <c r="G334" s="1119"/>
      <c r="H334" s="1119"/>
      <c r="I334" s="1119"/>
      <c r="J334" s="1119"/>
      <c r="K334" s="1119"/>
      <c r="L334" s="1119"/>
      <c r="M334" s="1119"/>
      <c r="N334" s="1119"/>
      <c r="O334" s="1119"/>
      <c r="P334" s="1119"/>
      <c r="Q334" s="1119"/>
      <c r="R334" s="1119"/>
      <c r="S334" s="1120"/>
    </row>
    <row r="335" spans="1:19" s="44" customFormat="1">
      <c r="A335" s="18">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18">
        <v>0</v>
      </c>
    </row>
    <row r="336" spans="1:19">
      <c r="A336" s="1118" t="s">
        <v>70</v>
      </c>
      <c r="B336" s="1119"/>
      <c r="C336" s="1119"/>
      <c r="D336" s="1119"/>
      <c r="E336" s="1119"/>
      <c r="F336" s="1119"/>
      <c r="G336" s="1119"/>
      <c r="H336" s="1119"/>
      <c r="I336" s="1119"/>
      <c r="J336" s="1119"/>
      <c r="K336" s="1119"/>
      <c r="L336" s="1119"/>
      <c r="M336" s="1119"/>
      <c r="N336" s="1119"/>
      <c r="O336" s="1119"/>
      <c r="P336" s="1119"/>
      <c r="Q336" s="1119"/>
      <c r="R336" s="1119"/>
      <c r="S336" s="1120"/>
    </row>
    <row r="337" spans="1:19" s="722" customFormat="1">
      <c r="A337" s="18">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c r="A338" s="1118" t="s">
        <v>71</v>
      </c>
      <c r="B338" s="1119"/>
      <c r="C338" s="1119"/>
      <c r="D338" s="1119"/>
      <c r="E338" s="1119"/>
      <c r="F338" s="1119"/>
      <c r="G338" s="1119"/>
      <c r="H338" s="1119"/>
      <c r="I338" s="1119"/>
      <c r="J338" s="1119"/>
      <c r="K338" s="1119"/>
      <c r="L338" s="1119"/>
      <c r="M338" s="1119"/>
      <c r="N338" s="1119"/>
      <c r="O338" s="1119"/>
      <c r="P338" s="1119"/>
      <c r="Q338" s="1119"/>
      <c r="R338" s="1119"/>
      <c r="S338" s="1120"/>
    </row>
    <row r="339" spans="1:19" s="774" customFormat="1">
      <c r="A339" s="18">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18">
        <v>0</v>
      </c>
    </row>
    <row r="340" spans="1:19">
      <c r="A340" s="1118" t="s">
        <v>72</v>
      </c>
      <c r="B340" s="1119"/>
      <c r="C340" s="1119"/>
      <c r="D340" s="1119"/>
      <c r="E340" s="1119"/>
      <c r="F340" s="1119"/>
      <c r="G340" s="1119"/>
      <c r="H340" s="1119"/>
      <c r="I340" s="1119"/>
      <c r="J340" s="1119"/>
      <c r="K340" s="1119"/>
      <c r="L340" s="1119"/>
      <c r="M340" s="1119"/>
      <c r="N340" s="1119"/>
      <c r="O340" s="1119"/>
      <c r="P340" s="1119"/>
      <c r="Q340" s="1119"/>
      <c r="R340" s="1119"/>
      <c r="S340" s="1120"/>
    </row>
    <row r="341" spans="1:19" s="774" customFormat="1">
      <c r="A341" s="18">
        <v>0</v>
      </c>
      <c r="B341" s="18">
        <v>0</v>
      </c>
      <c r="C341" s="18">
        <v>0</v>
      </c>
      <c r="D341" s="18">
        <v>0</v>
      </c>
      <c r="E341" s="18">
        <v>0</v>
      </c>
      <c r="F341" s="18">
        <v>0</v>
      </c>
      <c r="G341" s="18">
        <v>0</v>
      </c>
      <c r="H341" s="18">
        <v>0</v>
      </c>
      <c r="I341" s="18">
        <v>0</v>
      </c>
      <c r="J341" s="18">
        <v>0</v>
      </c>
      <c r="K341" s="18">
        <v>0</v>
      </c>
      <c r="L341" s="18">
        <v>0</v>
      </c>
      <c r="M341" s="18">
        <v>0</v>
      </c>
      <c r="N341" s="18">
        <v>0</v>
      </c>
      <c r="O341" s="18">
        <v>0</v>
      </c>
      <c r="P341" s="18">
        <v>0</v>
      </c>
      <c r="Q341" s="18">
        <v>0</v>
      </c>
      <c r="R341" s="18">
        <v>0</v>
      </c>
      <c r="S341" s="18">
        <v>0</v>
      </c>
    </row>
    <row r="342" spans="1:19">
      <c r="A342" s="1118" t="s">
        <v>73</v>
      </c>
      <c r="B342" s="1119"/>
      <c r="C342" s="1119"/>
      <c r="D342" s="1119"/>
      <c r="E342" s="1119"/>
      <c r="F342" s="1119"/>
      <c r="G342" s="1119"/>
      <c r="H342" s="1119"/>
      <c r="I342" s="1119"/>
      <c r="J342" s="1119"/>
      <c r="K342" s="1119"/>
      <c r="L342" s="1119"/>
      <c r="M342" s="1119"/>
      <c r="N342" s="1119"/>
      <c r="O342" s="1119"/>
      <c r="P342" s="1119"/>
      <c r="Q342" s="1119"/>
      <c r="R342" s="1119"/>
      <c r="S342" s="1120"/>
    </row>
    <row r="343" spans="1:19" s="799" customFormat="1">
      <c r="A343" s="18">
        <v>0</v>
      </c>
      <c r="B343" s="18">
        <v>0</v>
      </c>
      <c r="C343" s="18">
        <v>0</v>
      </c>
      <c r="D343" s="18">
        <v>0</v>
      </c>
      <c r="E343" s="18">
        <v>0</v>
      </c>
      <c r="F343" s="18">
        <v>0</v>
      </c>
      <c r="G343" s="18">
        <v>0</v>
      </c>
      <c r="H343" s="18">
        <v>0</v>
      </c>
      <c r="I343" s="18">
        <v>0</v>
      </c>
      <c r="J343" s="18">
        <v>0</v>
      </c>
      <c r="K343" s="18">
        <v>0</v>
      </c>
      <c r="L343" s="18">
        <v>0</v>
      </c>
      <c r="M343" s="18">
        <v>0</v>
      </c>
      <c r="N343" s="18">
        <v>0</v>
      </c>
      <c r="O343" s="18">
        <v>0</v>
      </c>
      <c r="P343" s="18">
        <v>0</v>
      </c>
      <c r="Q343" s="18">
        <v>0</v>
      </c>
      <c r="R343" s="18">
        <v>0</v>
      </c>
      <c r="S343" s="18">
        <v>0</v>
      </c>
    </row>
    <row r="344" spans="1:19">
      <c r="A344" s="1118" t="s">
        <v>74</v>
      </c>
      <c r="B344" s="1119"/>
      <c r="C344" s="1119"/>
      <c r="D344" s="1119"/>
      <c r="E344" s="1119"/>
      <c r="F344" s="1119"/>
      <c r="G344" s="1119"/>
      <c r="H344" s="1119"/>
      <c r="I344" s="1119"/>
      <c r="J344" s="1119"/>
      <c r="K344" s="1119"/>
      <c r="L344" s="1119"/>
      <c r="M344" s="1119"/>
      <c r="N344" s="1119"/>
      <c r="O344" s="1119"/>
      <c r="P344" s="1119"/>
      <c r="Q344" s="1119"/>
      <c r="R344" s="1119"/>
      <c r="S344" s="1120"/>
    </row>
    <row r="345" spans="1:19" s="566" customFormat="1">
      <c r="A345" s="54">
        <v>0</v>
      </c>
      <c r="B345" s="54">
        <v>0</v>
      </c>
      <c r="C345" s="54">
        <v>0</v>
      </c>
      <c r="D345" s="54">
        <v>0</v>
      </c>
      <c r="E345" s="54">
        <v>0</v>
      </c>
      <c r="F345" s="54">
        <v>0</v>
      </c>
      <c r="G345" s="54">
        <v>0</v>
      </c>
      <c r="H345" s="54">
        <v>0</v>
      </c>
      <c r="I345" s="54">
        <v>0</v>
      </c>
      <c r="J345" s="54">
        <v>0</v>
      </c>
      <c r="K345" s="54">
        <v>0</v>
      </c>
      <c r="L345" s="54">
        <v>0</v>
      </c>
      <c r="M345" s="54">
        <v>0</v>
      </c>
      <c r="N345" s="54">
        <v>0</v>
      </c>
      <c r="O345" s="54">
        <v>0</v>
      </c>
      <c r="P345" s="54">
        <v>0</v>
      </c>
      <c r="Q345" s="54">
        <v>0</v>
      </c>
      <c r="R345" s="54">
        <v>0</v>
      </c>
      <c r="S345" s="54">
        <v>0</v>
      </c>
    </row>
    <row r="346" spans="1:19">
      <c r="A346" s="1118" t="s">
        <v>75</v>
      </c>
      <c r="B346" s="1119"/>
      <c r="C346" s="1119"/>
      <c r="D346" s="1119"/>
      <c r="E346" s="1119"/>
      <c r="F346" s="1119"/>
      <c r="G346" s="1119"/>
      <c r="H346" s="1119"/>
      <c r="I346" s="1119"/>
      <c r="J346" s="1119"/>
      <c r="K346" s="1119"/>
      <c r="L346" s="1119"/>
      <c r="M346" s="1119"/>
      <c r="N346" s="1119"/>
      <c r="O346" s="1119"/>
      <c r="P346" s="1119"/>
      <c r="Q346" s="1119"/>
      <c r="R346" s="1119"/>
      <c r="S346" s="1120"/>
    </row>
    <row r="347" spans="1:19" s="855" customFormat="1">
      <c r="A347" s="54">
        <v>0</v>
      </c>
      <c r="B347" s="54">
        <v>0</v>
      </c>
      <c r="C347" s="54">
        <v>0</v>
      </c>
      <c r="D347" s="54">
        <v>0</v>
      </c>
      <c r="E347" s="54">
        <v>0</v>
      </c>
      <c r="F347" s="54">
        <v>0</v>
      </c>
      <c r="G347" s="54">
        <v>0</v>
      </c>
      <c r="H347" s="54">
        <v>0</v>
      </c>
      <c r="I347" s="54">
        <v>0</v>
      </c>
      <c r="J347" s="54">
        <v>0</v>
      </c>
      <c r="K347" s="54">
        <v>0</v>
      </c>
      <c r="L347" s="54">
        <v>0</v>
      </c>
      <c r="M347" s="54">
        <v>0</v>
      </c>
      <c r="N347" s="54">
        <v>0</v>
      </c>
      <c r="O347" s="54">
        <v>0</v>
      </c>
      <c r="P347" s="54">
        <v>0</v>
      </c>
      <c r="Q347" s="54">
        <v>0</v>
      </c>
      <c r="R347" s="54">
        <v>0</v>
      </c>
      <c r="S347" s="54">
        <v>0</v>
      </c>
    </row>
    <row r="348" spans="1:19">
      <c r="A348" s="1118" t="s">
        <v>76</v>
      </c>
      <c r="B348" s="1119"/>
      <c r="C348" s="1119"/>
      <c r="D348" s="1119"/>
      <c r="E348" s="1119"/>
      <c r="F348" s="1119"/>
      <c r="G348" s="1119"/>
      <c r="H348" s="1119"/>
      <c r="I348" s="1119"/>
      <c r="J348" s="1119"/>
      <c r="K348" s="1119"/>
      <c r="L348" s="1119"/>
      <c r="M348" s="1119"/>
      <c r="N348" s="1119"/>
      <c r="O348" s="1119"/>
      <c r="P348" s="1119"/>
      <c r="Q348" s="1119"/>
      <c r="R348" s="1119"/>
      <c r="S348" s="1120"/>
    </row>
    <row r="349" spans="1:19" s="870" customFormat="1">
      <c r="A349" s="54">
        <v>0</v>
      </c>
      <c r="B349" s="54">
        <v>0</v>
      </c>
      <c r="C349" s="54">
        <v>0</v>
      </c>
      <c r="D349" s="54">
        <v>0</v>
      </c>
      <c r="E349" s="54">
        <v>0</v>
      </c>
      <c r="F349" s="54">
        <v>0</v>
      </c>
      <c r="G349" s="54">
        <v>0</v>
      </c>
      <c r="H349" s="54">
        <v>0</v>
      </c>
      <c r="I349" s="54">
        <v>0</v>
      </c>
      <c r="J349" s="54">
        <v>0</v>
      </c>
      <c r="K349" s="54">
        <v>0</v>
      </c>
      <c r="L349" s="54">
        <v>0</v>
      </c>
      <c r="M349" s="54">
        <v>0</v>
      </c>
      <c r="N349" s="54">
        <v>0</v>
      </c>
      <c r="O349" s="54">
        <v>0</v>
      </c>
      <c r="P349" s="54">
        <v>0</v>
      </c>
      <c r="Q349" s="54">
        <v>0</v>
      </c>
      <c r="R349" s="54">
        <v>0</v>
      </c>
      <c r="S349" s="54">
        <v>0</v>
      </c>
    </row>
    <row r="350" spans="1:19">
      <c r="A350" s="1118" t="s">
        <v>77</v>
      </c>
      <c r="B350" s="1119"/>
      <c r="C350" s="1119"/>
      <c r="D350" s="1119"/>
      <c r="E350" s="1119"/>
      <c r="F350" s="1119"/>
      <c r="G350" s="1119"/>
      <c r="H350" s="1119"/>
      <c r="I350" s="1119"/>
      <c r="J350" s="1119"/>
      <c r="K350" s="1119"/>
      <c r="L350" s="1119"/>
      <c r="M350" s="1119"/>
      <c r="N350" s="1119"/>
      <c r="O350" s="1119"/>
      <c r="P350" s="1119"/>
      <c r="Q350" s="1119"/>
      <c r="R350" s="1119"/>
      <c r="S350" s="1120"/>
    </row>
    <row r="351" spans="1:19" s="916" customFormat="1">
      <c r="A351" s="54">
        <v>0</v>
      </c>
      <c r="B351" s="54">
        <v>0</v>
      </c>
      <c r="C351" s="54">
        <v>0</v>
      </c>
      <c r="D351" s="54">
        <v>0</v>
      </c>
      <c r="E351" s="54">
        <v>0</v>
      </c>
      <c r="F351" s="54">
        <v>0</v>
      </c>
      <c r="G351" s="54">
        <v>0</v>
      </c>
      <c r="H351" s="54">
        <v>0</v>
      </c>
      <c r="I351" s="54">
        <v>0</v>
      </c>
      <c r="J351" s="54">
        <v>0</v>
      </c>
      <c r="K351" s="54">
        <v>0</v>
      </c>
      <c r="L351" s="54">
        <v>0</v>
      </c>
      <c r="M351" s="54">
        <v>0</v>
      </c>
      <c r="N351" s="54">
        <v>0</v>
      </c>
      <c r="O351" s="54">
        <v>0</v>
      </c>
      <c r="P351" s="54">
        <v>0</v>
      </c>
      <c r="Q351" s="54">
        <v>0</v>
      </c>
      <c r="R351" s="54">
        <v>0</v>
      </c>
      <c r="S351" s="54">
        <v>0</v>
      </c>
    </row>
    <row r="352" spans="1:19">
      <c r="A352" s="1118" t="s">
        <v>78</v>
      </c>
      <c r="B352" s="1119"/>
      <c r="C352" s="1119"/>
      <c r="D352" s="1119"/>
      <c r="E352" s="1119"/>
      <c r="F352" s="1119"/>
      <c r="G352" s="1119"/>
      <c r="H352" s="1119"/>
      <c r="I352" s="1119"/>
      <c r="J352" s="1119"/>
      <c r="K352" s="1119"/>
      <c r="L352" s="1119"/>
      <c r="M352" s="1119"/>
      <c r="N352" s="1119"/>
      <c r="O352" s="1119"/>
      <c r="P352" s="1119"/>
      <c r="Q352" s="1119"/>
      <c r="R352" s="1119"/>
      <c r="S352" s="1120"/>
    </row>
    <row r="353" spans="1:19" s="916" customFormat="1">
      <c r="A353" s="54">
        <v>0</v>
      </c>
      <c r="B353" s="54">
        <v>0</v>
      </c>
      <c r="C353" s="54">
        <v>0</v>
      </c>
      <c r="D353" s="54">
        <v>0</v>
      </c>
      <c r="E353" s="54">
        <v>0</v>
      </c>
      <c r="F353" s="54">
        <v>0</v>
      </c>
      <c r="G353" s="54">
        <v>0</v>
      </c>
      <c r="H353" s="54">
        <v>0</v>
      </c>
      <c r="I353" s="54">
        <v>0</v>
      </c>
      <c r="J353" s="54">
        <v>0</v>
      </c>
      <c r="K353" s="54">
        <v>0</v>
      </c>
      <c r="L353" s="54">
        <v>0</v>
      </c>
      <c r="M353" s="54">
        <v>0</v>
      </c>
      <c r="N353" s="54">
        <v>0</v>
      </c>
      <c r="O353" s="54">
        <v>0</v>
      </c>
      <c r="P353" s="54">
        <v>0</v>
      </c>
      <c r="Q353" s="54">
        <v>0</v>
      </c>
      <c r="R353" s="54">
        <v>0</v>
      </c>
      <c r="S353" s="54">
        <v>0</v>
      </c>
    </row>
    <row r="354" spans="1:19">
      <c r="A354" s="1118" t="s">
        <v>79</v>
      </c>
      <c r="B354" s="1119"/>
      <c r="C354" s="1119"/>
      <c r="D354" s="1119"/>
      <c r="E354" s="1119"/>
      <c r="F354" s="1119"/>
      <c r="G354" s="1119"/>
      <c r="H354" s="1119"/>
      <c r="I354" s="1119"/>
      <c r="J354" s="1119"/>
      <c r="K354" s="1119"/>
      <c r="L354" s="1119"/>
      <c r="M354" s="1119"/>
      <c r="N354" s="1119"/>
      <c r="O354" s="1119"/>
      <c r="P354" s="1119"/>
      <c r="Q354" s="1119"/>
      <c r="R354" s="1119"/>
      <c r="S354" s="1120"/>
    </row>
    <row r="355" spans="1:19" s="916" customFormat="1">
      <c r="A355" s="54">
        <v>0</v>
      </c>
      <c r="B355" s="54">
        <v>0</v>
      </c>
      <c r="C355" s="54">
        <v>0</v>
      </c>
      <c r="D355" s="54">
        <v>0</v>
      </c>
      <c r="E355" s="54">
        <v>0</v>
      </c>
      <c r="F355" s="54">
        <v>0</v>
      </c>
      <c r="G355" s="54">
        <v>0</v>
      </c>
      <c r="H355" s="54">
        <v>0</v>
      </c>
      <c r="I355" s="54">
        <v>0</v>
      </c>
      <c r="J355" s="54">
        <v>0</v>
      </c>
      <c r="K355" s="54">
        <v>0</v>
      </c>
      <c r="L355" s="54">
        <v>0</v>
      </c>
      <c r="M355" s="54">
        <v>0</v>
      </c>
      <c r="N355" s="54">
        <v>0</v>
      </c>
      <c r="O355" s="54">
        <v>0</v>
      </c>
      <c r="P355" s="54">
        <v>0</v>
      </c>
      <c r="Q355" s="54">
        <v>0</v>
      </c>
      <c r="R355" s="54">
        <v>0</v>
      </c>
      <c r="S355" s="54">
        <v>0</v>
      </c>
    </row>
    <row r="356" spans="1:19">
      <c r="A356" s="1118" t="s">
        <v>80</v>
      </c>
      <c r="B356" s="1119"/>
      <c r="C356" s="1119"/>
      <c r="D356" s="1119"/>
      <c r="E356" s="1119"/>
      <c r="F356" s="1119"/>
      <c r="G356" s="1119"/>
      <c r="H356" s="1119"/>
      <c r="I356" s="1119"/>
      <c r="J356" s="1119"/>
      <c r="K356" s="1119"/>
      <c r="L356" s="1119"/>
      <c r="M356" s="1119"/>
      <c r="N356" s="1119"/>
      <c r="O356" s="1119"/>
      <c r="P356" s="1119"/>
      <c r="Q356" s="1119"/>
      <c r="R356" s="1119"/>
      <c r="S356" s="1120"/>
    </row>
    <row r="357" spans="1:19" s="941" customFormat="1">
      <c r="A357" s="54">
        <v>0</v>
      </c>
      <c r="B357" s="54">
        <v>0</v>
      </c>
      <c r="C357" s="54">
        <v>0</v>
      </c>
      <c r="D357" s="54">
        <v>0</v>
      </c>
      <c r="E357" s="54">
        <v>0</v>
      </c>
      <c r="F357" s="54">
        <v>0</v>
      </c>
      <c r="G357" s="54">
        <v>0</v>
      </c>
      <c r="H357" s="54">
        <v>0</v>
      </c>
      <c r="I357" s="54">
        <v>0</v>
      </c>
      <c r="J357" s="54">
        <v>0</v>
      </c>
      <c r="K357" s="54">
        <v>0</v>
      </c>
      <c r="L357" s="54">
        <v>0</v>
      </c>
      <c r="M357" s="54">
        <v>0</v>
      </c>
      <c r="N357" s="54">
        <v>0</v>
      </c>
      <c r="O357" s="54">
        <v>0</v>
      </c>
      <c r="P357" s="54">
        <v>0</v>
      </c>
      <c r="Q357" s="54">
        <v>0</v>
      </c>
      <c r="R357" s="54">
        <v>0</v>
      </c>
      <c r="S357" s="54">
        <v>0</v>
      </c>
    </row>
    <row r="358" spans="1:19">
      <c r="A358" s="999" t="s">
        <v>3653</v>
      </c>
      <c r="B358" s="999"/>
      <c r="C358" s="999"/>
      <c r="D358" s="999"/>
      <c r="E358" s="999"/>
      <c r="F358" s="999"/>
      <c r="G358" s="999"/>
      <c r="H358" s="999"/>
      <c r="I358" s="999"/>
      <c r="J358" s="999"/>
      <c r="K358" s="999"/>
      <c r="L358" s="999"/>
      <c r="M358" s="999"/>
      <c r="N358" s="999"/>
      <c r="O358" s="999"/>
      <c r="P358" s="999"/>
      <c r="Q358" s="999"/>
      <c r="R358" s="999"/>
      <c r="S358" s="1000"/>
    </row>
    <row r="359" spans="1:19">
      <c r="A359" s="27">
        <f>SUM(A357,A355,A353,A351,A349,A347,A345,A343,A341,A339,A337,A335)</f>
        <v>0</v>
      </c>
      <c r="B359" s="349">
        <f t="shared" ref="B359:S359" si="8">SUM(B357,B355,B353,B351,B349,B347,B345,B343,B341,B339,B337,B335)</f>
        <v>0</v>
      </c>
      <c r="C359" s="349">
        <f t="shared" si="8"/>
        <v>0</v>
      </c>
      <c r="D359" s="349">
        <f t="shared" si="8"/>
        <v>0</v>
      </c>
      <c r="E359" s="349">
        <f t="shared" si="8"/>
        <v>0</v>
      </c>
      <c r="F359" s="349">
        <f t="shared" si="8"/>
        <v>0</v>
      </c>
      <c r="G359" s="349">
        <f t="shared" si="8"/>
        <v>0</v>
      </c>
      <c r="H359" s="349">
        <f t="shared" si="8"/>
        <v>0</v>
      </c>
      <c r="I359" s="349">
        <f t="shared" si="8"/>
        <v>0</v>
      </c>
      <c r="J359" s="349">
        <f t="shared" si="8"/>
        <v>0</v>
      </c>
      <c r="K359" s="349">
        <f t="shared" si="8"/>
        <v>0</v>
      </c>
      <c r="L359" s="349">
        <f t="shared" si="8"/>
        <v>0</v>
      </c>
      <c r="M359" s="349">
        <f t="shared" si="8"/>
        <v>0</v>
      </c>
      <c r="N359" s="349">
        <f t="shared" si="8"/>
        <v>0</v>
      </c>
      <c r="O359" s="349">
        <f t="shared" si="8"/>
        <v>0</v>
      </c>
      <c r="P359" s="349">
        <f t="shared" si="8"/>
        <v>0</v>
      </c>
      <c r="Q359" s="349">
        <f t="shared" si="8"/>
        <v>0</v>
      </c>
      <c r="R359" s="349">
        <f t="shared" si="8"/>
        <v>0</v>
      </c>
      <c r="S359" s="349">
        <f t="shared" si="8"/>
        <v>0</v>
      </c>
    </row>
    <row r="360" spans="1:19">
      <c r="A360" s="4"/>
      <c r="B360" s="4"/>
      <c r="C360" s="4"/>
      <c r="D360" s="4"/>
      <c r="E360" s="4"/>
      <c r="F360" s="4"/>
      <c r="G360" s="4"/>
      <c r="H360" s="4"/>
      <c r="I360" s="4"/>
      <c r="J360" s="4"/>
      <c r="K360" s="4"/>
      <c r="L360" s="4"/>
      <c r="M360" s="4"/>
      <c r="N360" s="4"/>
      <c r="O360" s="4"/>
      <c r="P360" s="4"/>
      <c r="Q360" s="4"/>
      <c r="R360" s="4"/>
      <c r="S360" s="4"/>
    </row>
    <row r="361" spans="1:19" ht="21" customHeight="1">
      <c r="A361" s="1004" t="s">
        <v>449</v>
      </c>
      <c r="B361" s="1005"/>
      <c r="C361" s="1005"/>
      <c r="D361" s="1005"/>
      <c r="E361" s="1005"/>
      <c r="F361" s="1005"/>
      <c r="G361" s="1005"/>
      <c r="H361" s="1005"/>
      <c r="I361" s="1005"/>
      <c r="J361" s="1005"/>
      <c r="K361" s="1005"/>
      <c r="L361" s="1005"/>
      <c r="M361" s="1005"/>
      <c r="N361" s="1005"/>
      <c r="O361" s="1005"/>
      <c r="P361" s="1005"/>
      <c r="Q361" s="1005"/>
      <c r="R361" s="1005"/>
      <c r="S361" s="1006"/>
    </row>
    <row r="362" spans="1:19">
      <c r="A362" s="976" t="s">
        <v>3654</v>
      </c>
      <c r="B362" s="977"/>
      <c r="C362" s="977"/>
      <c r="D362" s="977"/>
      <c r="E362" s="977"/>
      <c r="F362" s="977"/>
      <c r="G362" s="977"/>
      <c r="H362" s="977"/>
      <c r="I362" s="977"/>
      <c r="J362" s="977"/>
      <c r="K362" s="977"/>
      <c r="L362" s="977"/>
      <c r="M362" s="977"/>
      <c r="N362" s="977"/>
      <c r="O362" s="977"/>
      <c r="P362" s="977"/>
      <c r="Q362" s="977"/>
      <c r="R362" s="977"/>
      <c r="S362" s="978"/>
    </row>
    <row r="363" spans="1:19">
      <c r="A363" s="976" t="s">
        <v>81</v>
      </c>
      <c r="B363" s="977"/>
      <c r="C363" s="977"/>
      <c r="D363" s="977"/>
      <c r="E363" s="977"/>
      <c r="F363" s="977"/>
      <c r="G363" s="977"/>
      <c r="H363" s="977"/>
      <c r="I363" s="977"/>
      <c r="J363" s="977"/>
      <c r="K363" s="977"/>
      <c r="L363" s="977"/>
      <c r="M363" s="977"/>
      <c r="N363" s="977"/>
      <c r="O363" s="977"/>
      <c r="P363" s="977"/>
      <c r="Q363" s="977"/>
      <c r="R363" s="977"/>
      <c r="S363" s="978"/>
    </row>
    <row r="364" spans="1:19">
      <c r="A364" s="976" t="s">
        <v>351</v>
      </c>
      <c r="B364" s="977"/>
      <c r="C364" s="977"/>
      <c r="D364" s="977"/>
      <c r="E364" s="977"/>
      <c r="F364" s="977"/>
      <c r="G364" s="977"/>
      <c r="H364" s="977"/>
      <c r="I364" s="977"/>
      <c r="J364" s="977"/>
      <c r="K364" s="977"/>
      <c r="L364" s="977"/>
      <c r="M364" s="977"/>
      <c r="N364" s="977"/>
      <c r="O364" s="977"/>
      <c r="P364" s="977"/>
      <c r="Q364" s="977"/>
      <c r="R364" s="977"/>
      <c r="S364" s="978"/>
    </row>
    <row r="365" spans="1:19">
      <c r="A365" s="976" t="s">
        <v>352</v>
      </c>
      <c r="B365" s="977"/>
      <c r="C365" s="977"/>
      <c r="D365" s="977"/>
      <c r="E365" s="977"/>
      <c r="F365" s="977"/>
      <c r="G365" s="977"/>
      <c r="H365" s="977"/>
      <c r="I365" s="977"/>
      <c r="J365" s="977"/>
      <c r="K365" s="977"/>
      <c r="L365" s="977"/>
      <c r="M365" s="977"/>
      <c r="N365" s="977"/>
      <c r="O365" s="977"/>
      <c r="P365" s="977"/>
      <c r="Q365" s="977"/>
      <c r="R365" s="977"/>
      <c r="S365" s="978"/>
    </row>
    <row r="366" spans="1:19">
      <c r="A366" s="976" t="s">
        <v>353</v>
      </c>
      <c r="B366" s="977"/>
      <c r="C366" s="977"/>
      <c r="D366" s="977"/>
      <c r="E366" s="977"/>
      <c r="F366" s="977"/>
      <c r="G366" s="977"/>
      <c r="H366" s="977"/>
      <c r="I366" s="977"/>
      <c r="J366" s="977"/>
      <c r="K366" s="977"/>
      <c r="L366" s="977"/>
      <c r="M366" s="977"/>
      <c r="N366" s="977"/>
      <c r="O366" s="977"/>
      <c r="P366" s="977"/>
      <c r="Q366" s="977"/>
      <c r="R366" s="977"/>
      <c r="S366" s="978"/>
    </row>
    <row r="367" spans="1:19">
      <c r="A367" s="976" t="s">
        <v>354</v>
      </c>
      <c r="B367" s="977"/>
      <c r="C367" s="977"/>
      <c r="D367" s="977"/>
      <c r="E367" s="977"/>
      <c r="F367" s="977"/>
      <c r="G367" s="977"/>
      <c r="H367" s="977"/>
      <c r="I367" s="977"/>
      <c r="J367" s="977"/>
      <c r="K367" s="977"/>
      <c r="L367" s="977"/>
      <c r="M367" s="977"/>
      <c r="N367" s="977"/>
      <c r="O367" s="977"/>
      <c r="P367" s="977"/>
      <c r="Q367" s="977"/>
      <c r="R367" s="977"/>
      <c r="S367" s="978"/>
    </row>
    <row r="368" spans="1:19">
      <c r="A368" s="976" t="s">
        <v>355</v>
      </c>
      <c r="B368" s="977"/>
      <c r="C368" s="977"/>
      <c r="D368" s="977"/>
      <c r="E368" s="977"/>
      <c r="F368" s="977"/>
      <c r="G368" s="977"/>
      <c r="H368" s="977"/>
      <c r="I368" s="977"/>
      <c r="J368" s="977"/>
      <c r="K368" s="977"/>
      <c r="L368" s="977"/>
      <c r="M368" s="977"/>
      <c r="N368" s="977"/>
      <c r="O368" s="977"/>
      <c r="P368" s="977"/>
      <c r="Q368" s="977"/>
      <c r="R368" s="977"/>
      <c r="S368" s="978"/>
    </row>
    <row r="369" spans="1:19">
      <c r="A369" s="976" t="s">
        <v>356</v>
      </c>
      <c r="B369" s="977"/>
      <c r="C369" s="977"/>
      <c r="D369" s="977"/>
      <c r="E369" s="977"/>
      <c r="F369" s="977"/>
      <c r="G369" s="977"/>
      <c r="H369" s="977"/>
      <c r="I369" s="977"/>
      <c r="J369" s="977"/>
      <c r="K369" s="977"/>
      <c r="L369" s="977"/>
      <c r="M369" s="977"/>
      <c r="N369" s="977"/>
      <c r="O369" s="977"/>
      <c r="P369" s="977"/>
      <c r="Q369" s="977"/>
      <c r="R369" s="977"/>
      <c r="S369" s="978"/>
    </row>
    <row r="370" spans="1:19">
      <c r="A370" s="982" t="s">
        <v>357</v>
      </c>
      <c r="B370" s="983"/>
      <c r="C370" s="983"/>
      <c r="D370" s="983"/>
      <c r="E370" s="983"/>
      <c r="F370" s="983"/>
      <c r="G370" s="983"/>
      <c r="H370" s="983"/>
      <c r="I370" s="983"/>
      <c r="J370" s="983"/>
      <c r="K370" s="983"/>
      <c r="L370" s="983"/>
      <c r="M370" s="983"/>
      <c r="N370" s="983"/>
      <c r="O370" s="983"/>
      <c r="P370" s="983"/>
      <c r="Q370" s="983"/>
      <c r="R370" s="983"/>
      <c r="S370" s="984"/>
    </row>
    <row r="371" spans="1:19" ht="30" customHeight="1">
      <c r="A371" s="986" t="s">
        <v>41</v>
      </c>
      <c r="B371" s="992"/>
      <c r="C371" s="993"/>
      <c r="D371" s="986" t="s">
        <v>42</v>
      </c>
      <c r="E371" s="993"/>
      <c r="F371" s="986" t="s">
        <v>43</v>
      </c>
      <c r="G371" s="992"/>
      <c r="H371" s="993"/>
      <c r="I371" s="986" t="s">
        <v>44</v>
      </c>
      <c r="J371" s="993"/>
      <c r="K371" s="986" t="s">
        <v>45</v>
      </c>
      <c r="L371" s="992"/>
      <c r="M371" s="992"/>
      <c r="N371" s="993"/>
      <c r="O371" s="1112" t="s">
        <v>46</v>
      </c>
      <c r="P371" s="1113"/>
      <c r="Q371" s="1114"/>
      <c r="R371" s="986" t="s">
        <v>47</v>
      </c>
      <c r="S371" s="993"/>
    </row>
    <row r="372" spans="1:19" ht="25.5" customHeight="1">
      <c r="A372" s="1637" t="s">
        <v>48</v>
      </c>
      <c r="B372" s="1637" t="s">
        <v>49</v>
      </c>
      <c r="C372" s="1637" t="s">
        <v>312</v>
      </c>
      <c r="D372" s="1637" t="s">
        <v>51</v>
      </c>
      <c r="E372" s="1637" t="s">
        <v>52</v>
      </c>
      <c r="F372" s="1635" t="s">
        <v>53</v>
      </c>
      <c r="G372" s="1645"/>
      <c r="H372" s="1636"/>
      <c r="I372" s="1637" t="s">
        <v>54</v>
      </c>
      <c r="J372" s="1637" t="s">
        <v>55</v>
      </c>
      <c r="K372" s="1635" t="s">
        <v>56</v>
      </c>
      <c r="L372" s="1636"/>
      <c r="M372" s="1635" t="s">
        <v>57</v>
      </c>
      <c r="N372" s="1636"/>
      <c r="O372" s="1637" t="s">
        <v>58</v>
      </c>
      <c r="P372" s="1637" t="s">
        <v>59</v>
      </c>
      <c r="Q372" s="1637" t="s">
        <v>60</v>
      </c>
      <c r="R372" s="1637" t="s">
        <v>61</v>
      </c>
      <c r="S372" s="1637" t="s">
        <v>62</v>
      </c>
    </row>
    <row r="373" spans="1:19" ht="65.25" customHeight="1">
      <c r="A373" s="1638"/>
      <c r="B373" s="1638"/>
      <c r="C373" s="1638"/>
      <c r="D373" s="1638"/>
      <c r="E373" s="1638"/>
      <c r="F373" s="61" t="s">
        <v>63</v>
      </c>
      <c r="G373" s="61" t="s">
        <v>64</v>
      </c>
      <c r="H373" s="61" t="s">
        <v>65</v>
      </c>
      <c r="I373" s="1638"/>
      <c r="J373" s="1638"/>
      <c r="K373" s="62" t="s">
        <v>66</v>
      </c>
      <c r="L373" s="62" t="s">
        <v>67</v>
      </c>
      <c r="M373" s="62" t="s">
        <v>68</v>
      </c>
      <c r="N373" s="62" t="s">
        <v>67</v>
      </c>
      <c r="O373" s="1638"/>
      <c r="P373" s="1638"/>
      <c r="Q373" s="1638"/>
      <c r="R373" s="1638"/>
      <c r="S373" s="1638"/>
    </row>
    <row r="374" spans="1:19">
      <c r="A374" s="1118" t="s">
        <v>69</v>
      </c>
      <c r="B374" s="1119"/>
      <c r="C374" s="1119"/>
      <c r="D374" s="1119"/>
      <c r="E374" s="1119"/>
      <c r="F374" s="1119"/>
      <c r="G374" s="1119"/>
      <c r="H374" s="1119"/>
      <c r="I374" s="1119"/>
      <c r="J374" s="1119"/>
      <c r="K374" s="1119"/>
      <c r="L374" s="1119"/>
      <c r="M374" s="1119"/>
      <c r="N374" s="1119"/>
      <c r="O374" s="1119"/>
      <c r="P374" s="1119"/>
      <c r="Q374" s="1119"/>
      <c r="R374" s="1119"/>
      <c r="S374" s="1120"/>
    </row>
    <row r="375" spans="1:19" s="44" customFormat="1">
      <c r="A375" s="18">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row>
    <row r="376" spans="1:19">
      <c r="A376" s="1118" t="s">
        <v>70</v>
      </c>
      <c r="B376" s="1119"/>
      <c r="C376" s="1119"/>
      <c r="D376" s="1119"/>
      <c r="E376" s="1119"/>
      <c r="F376" s="1119"/>
      <c r="G376" s="1119"/>
      <c r="H376" s="1119"/>
      <c r="I376" s="1119"/>
      <c r="J376" s="1119"/>
      <c r="K376" s="1119"/>
      <c r="L376" s="1119"/>
      <c r="M376" s="1119"/>
      <c r="N376" s="1119"/>
      <c r="O376" s="1119"/>
      <c r="P376" s="1119"/>
      <c r="Q376" s="1119"/>
      <c r="R376" s="1119"/>
      <c r="S376" s="1120"/>
    </row>
    <row r="377" spans="1:19" s="722" customFormat="1">
      <c r="A377" s="18">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c r="A378" s="1118" t="s">
        <v>71</v>
      </c>
      <c r="B378" s="1119"/>
      <c r="C378" s="1119"/>
      <c r="D378" s="1119"/>
      <c r="E378" s="1119"/>
      <c r="F378" s="1119"/>
      <c r="G378" s="1119"/>
      <c r="H378" s="1119"/>
      <c r="I378" s="1119"/>
      <c r="J378" s="1119"/>
      <c r="K378" s="1119"/>
      <c r="L378" s="1119"/>
      <c r="M378" s="1119"/>
      <c r="N378" s="1119"/>
      <c r="O378" s="1119"/>
      <c r="P378" s="1119"/>
      <c r="Q378" s="1119"/>
      <c r="R378" s="1119"/>
      <c r="S378" s="1120"/>
    </row>
    <row r="379" spans="1:19" s="774" customFormat="1">
      <c r="A379" s="18">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row>
    <row r="380" spans="1:19">
      <c r="A380" s="1118" t="s">
        <v>72</v>
      </c>
      <c r="B380" s="1119"/>
      <c r="C380" s="1119"/>
      <c r="D380" s="1119"/>
      <c r="E380" s="1119"/>
      <c r="F380" s="1119"/>
      <c r="G380" s="1119"/>
      <c r="H380" s="1119"/>
      <c r="I380" s="1119"/>
      <c r="J380" s="1119"/>
      <c r="K380" s="1119"/>
      <c r="L380" s="1119"/>
      <c r="M380" s="1119"/>
      <c r="N380" s="1119"/>
      <c r="O380" s="1119"/>
      <c r="P380" s="1119"/>
      <c r="Q380" s="1119"/>
      <c r="R380" s="1119"/>
      <c r="S380" s="1120"/>
    </row>
    <row r="381" spans="1:19" s="774" customFormat="1">
      <c r="A381" s="18">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18">
        <v>0</v>
      </c>
    </row>
    <row r="382" spans="1:19">
      <c r="A382" s="1118" t="s">
        <v>73</v>
      </c>
      <c r="B382" s="1119"/>
      <c r="C382" s="1119"/>
      <c r="D382" s="1119"/>
      <c r="E382" s="1119"/>
      <c r="F382" s="1119"/>
      <c r="G382" s="1119"/>
      <c r="H382" s="1119"/>
      <c r="I382" s="1119"/>
      <c r="J382" s="1119"/>
      <c r="K382" s="1119"/>
      <c r="L382" s="1119"/>
      <c r="M382" s="1119"/>
      <c r="N382" s="1119"/>
      <c r="O382" s="1119"/>
      <c r="P382" s="1119"/>
      <c r="Q382" s="1119"/>
      <c r="R382" s="1119"/>
      <c r="S382" s="1120"/>
    </row>
    <row r="383" spans="1:19" s="799" customFormat="1">
      <c r="A383" s="18">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18">
        <v>0</v>
      </c>
    </row>
    <row r="384" spans="1:19">
      <c r="A384" s="1118" t="s">
        <v>74</v>
      </c>
      <c r="B384" s="1119"/>
      <c r="C384" s="1119"/>
      <c r="D384" s="1119"/>
      <c r="E384" s="1119"/>
      <c r="F384" s="1119"/>
      <c r="G384" s="1119"/>
      <c r="H384" s="1119"/>
      <c r="I384" s="1119"/>
      <c r="J384" s="1119"/>
      <c r="K384" s="1119"/>
      <c r="L384" s="1119"/>
      <c r="M384" s="1119"/>
      <c r="N384" s="1119"/>
      <c r="O384" s="1119"/>
      <c r="P384" s="1119"/>
      <c r="Q384" s="1119"/>
      <c r="R384" s="1119"/>
      <c r="S384" s="1120"/>
    </row>
    <row r="385" spans="1:19" s="566" customFormat="1">
      <c r="A385" s="54">
        <v>0</v>
      </c>
      <c r="B385" s="54">
        <v>0</v>
      </c>
      <c r="C385" s="54">
        <v>0</v>
      </c>
      <c r="D385" s="54">
        <v>0</v>
      </c>
      <c r="E385" s="54">
        <v>0</v>
      </c>
      <c r="F385" s="54">
        <v>0</v>
      </c>
      <c r="G385" s="54">
        <v>0</v>
      </c>
      <c r="H385" s="54">
        <v>0</v>
      </c>
      <c r="I385" s="54">
        <v>0</v>
      </c>
      <c r="J385" s="54">
        <v>0</v>
      </c>
      <c r="K385" s="54">
        <v>0</v>
      </c>
      <c r="L385" s="54">
        <v>0</v>
      </c>
      <c r="M385" s="54">
        <v>0</v>
      </c>
      <c r="N385" s="54">
        <v>0</v>
      </c>
      <c r="O385" s="54">
        <v>0</v>
      </c>
      <c r="P385" s="54">
        <v>0</v>
      </c>
      <c r="Q385" s="54">
        <v>0</v>
      </c>
      <c r="R385" s="54">
        <v>0</v>
      </c>
      <c r="S385" s="54">
        <v>0</v>
      </c>
    </row>
    <row r="386" spans="1:19">
      <c r="A386" s="1118" t="s">
        <v>75</v>
      </c>
      <c r="B386" s="1119"/>
      <c r="C386" s="1119"/>
      <c r="D386" s="1119"/>
      <c r="E386" s="1119"/>
      <c r="F386" s="1119"/>
      <c r="G386" s="1119"/>
      <c r="H386" s="1119"/>
      <c r="I386" s="1119"/>
      <c r="J386" s="1119"/>
      <c r="K386" s="1119"/>
      <c r="L386" s="1119"/>
      <c r="M386" s="1119"/>
      <c r="N386" s="1119"/>
      <c r="O386" s="1119"/>
      <c r="P386" s="1119"/>
      <c r="Q386" s="1119"/>
      <c r="R386" s="1119"/>
      <c r="S386" s="1120"/>
    </row>
    <row r="387" spans="1:19" s="855" customFormat="1">
      <c r="A387" s="54">
        <v>0</v>
      </c>
      <c r="B387" s="54">
        <v>0</v>
      </c>
      <c r="C387" s="54">
        <v>0</v>
      </c>
      <c r="D387" s="54">
        <v>0</v>
      </c>
      <c r="E387" s="54">
        <v>0</v>
      </c>
      <c r="F387" s="54">
        <v>0</v>
      </c>
      <c r="G387" s="54">
        <v>0</v>
      </c>
      <c r="H387" s="54">
        <v>0</v>
      </c>
      <c r="I387" s="54">
        <v>0</v>
      </c>
      <c r="J387" s="54">
        <v>0</v>
      </c>
      <c r="K387" s="54">
        <v>0</v>
      </c>
      <c r="L387" s="54">
        <v>0</v>
      </c>
      <c r="M387" s="54">
        <v>0</v>
      </c>
      <c r="N387" s="54">
        <v>0</v>
      </c>
      <c r="O387" s="54">
        <v>0</v>
      </c>
      <c r="P387" s="54">
        <v>0</v>
      </c>
      <c r="Q387" s="54">
        <v>0</v>
      </c>
      <c r="R387" s="54">
        <v>0</v>
      </c>
      <c r="S387" s="54">
        <v>0</v>
      </c>
    </row>
    <row r="388" spans="1:19">
      <c r="A388" s="1118" t="s">
        <v>76</v>
      </c>
      <c r="B388" s="1119"/>
      <c r="C388" s="1119"/>
      <c r="D388" s="1119"/>
      <c r="E388" s="1119"/>
      <c r="F388" s="1119"/>
      <c r="G388" s="1119"/>
      <c r="H388" s="1119"/>
      <c r="I388" s="1119"/>
      <c r="J388" s="1119"/>
      <c r="K388" s="1119"/>
      <c r="L388" s="1119"/>
      <c r="M388" s="1119"/>
      <c r="N388" s="1119"/>
      <c r="O388" s="1119"/>
      <c r="P388" s="1119"/>
      <c r="Q388" s="1119"/>
      <c r="R388" s="1119"/>
      <c r="S388" s="1120"/>
    </row>
    <row r="389" spans="1:19" s="870" customFormat="1">
      <c r="A389" s="54">
        <v>0</v>
      </c>
      <c r="B389" s="54">
        <v>0</v>
      </c>
      <c r="C389" s="54">
        <v>0</v>
      </c>
      <c r="D389" s="54">
        <v>0</v>
      </c>
      <c r="E389" s="54">
        <v>0</v>
      </c>
      <c r="F389" s="54">
        <v>0</v>
      </c>
      <c r="G389" s="54">
        <v>0</v>
      </c>
      <c r="H389" s="54">
        <v>0</v>
      </c>
      <c r="I389" s="54">
        <v>0</v>
      </c>
      <c r="J389" s="54">
        <v>0</v>
      </c>
      <c r="K389" s="54">
        <v>0</v>
      </c>
      <c r="L389" s="54">
        <v>0</v>
      </c>
      <c r="M389" s="54">
        <v>0</v>
      </c>
      <c r="N389" s="54">
        <v>0</v>
      </c>
      <c r="O389" s="54">
        <v>0</v>
      </c>
      <c r="P389" s="54">
        <v>0</v>
      </c>
      <c r="Q389" s="54">
        <v>0</v>
      </c>
      <c r="R389" s="54">
        <v>0</v>
      </c>
      <c r="S389" s="54">
        <v>0</v>
      </c>
    </row>
    <row r="390" spans="1:19">
      <c r="A390" s="1118" t="s">
        <v>77</v>
      </c>
      <c r="B390" s="1119"/>
      <c r="C390" s="1119"/>
      <c r="D390" s="1119"/>
      <c r="E390" s="1119"/>
      <c r="F390" s="1119"/>
      <c r="G390" s="1119"/>
      <c r="H390" s="1119"/>
      <c r="I390" s="1119"/>
      <c r="J390" s="1119"/>
      <c r="K390" s="1119"/>
      <c r="L390" s="1119"/>
      <c r="M390" s="1119"/>
      <c r="N390" s="1119"/>
      <c r="O390" s="1119"/>
      <c r="P390" s="1119"/>
      <c r="Q390" s="1119"/>
      <c r="R390" s="1119"/>
      <c r="S390" s="1120"/>
    </row>
    <row r="391" spans="1:19" s="916" customFormat="1">
      <c r="A391" s="54">
        <v>0</v>
      </c>
      <c r="B391" s="54">
        <v>0</v>
      </c>
      <c r="C391" s="54">
        <v>0</v>
      </c>
      <c r="D391" s="54">
        <v>0</v>
      </c>
      <c r="E391" s="54">
        <v>0</v>
      </c>
      <c r="F391" s="54">
        <v>0</v>
      </c>
      <c r="G391" s="54">
        <v>0</v>
      </c>
      <c r="H391" s="54">
        <v>0</v>
      </c>
      <c r="I391" s="54">
        <v>0</v>
      </c>
      <c r="J391" s="54">
        <v>0</v>
      </c>
      <c r="K391" s="54">
        <v>0</v>
      </c>
      <c r="L391" s="54">
        <v>0</v>
      </c>
      <c r="M391" s="54">
        <v>0</v>
      </c>
      <c r="N391" s="54">
        <v>0</v>
      </c>
      <c r="O391" s="54">
        <v>0</v>
      </c>
      <c r="P391" s="54">
        <v>0</v>
      </c>
      <c r="Q391" s="54">
        <v>0</v>
      </c>
      <c r="R391" s="54">
        <v>0</v>
      </c>
      <c r="S391" s="54">
        <v>0</v>
      </c>
    </row>
    <row r="392" spans="1:19">
      <c r="A392" s="1118" t="s">
        <v>78</v>
      </c>
      <c r="B392" s="1119"/>
      <c r="C392" s="1119"/>
      <c r="D392" s="1119"/>
      <c r="E392" s="1119"/>
      <c r="F392" s="1119"/>
      <c r="G392" s="1119"/>
      <c r="H392" s="1119"/>
      <c r="I392" s="1119"/>
      <c r="J392" s="1119"/>
      <c r="K392" s="1119"/>
      <c r="L392" s="1119"/>
      <c r="M392" s="1119"/>
      <c r="N392" s="1119"/>
      <c r="O392" s="1119"/>
      <c r="P392" s="1119"/>
      <c r="Q392" s="1119"/>
      <c r="R392" s="1119"/>
      <c r="S392" s="1120"/>
    </row>
    <row r="393" spans="1:19" s="916" customFormat="1">
      <c r="A393" s="54">
        <v>0</v>
      </c>
      <c r="B393" s="54">
        <v>0</v>
      </c>
      <c r="C393" s="54">
        <v>0</v>
      </c>
      <c r="D393" s="54">
        <v>0</v>
      </c>
      <c r="E393" s="54">
        <v>0</v>
      </c>
      <c r="F393" s="54">
        <v>0</v>
      </c>
      <c r="G393" s="54">
        <v>0</v>
      </c>
      <c r="H393" s="54">
        <v>0</v>
      </c>
      <c r="I393" s="54">
        <v>0</v>
      </c>
      <c r="J393" s="54">
        <v>0</v>
      </c>
      <c r="K393" s="54">
        <v>0</v>
      </c>
      <c r="L393" s="54">
        <v>0</v>
      </c>
      <c r="M393" s="54">
        <v>0</v>
      </c>
      <c r="N393" s="54">
        <v>0</v>
      </c>
      <c r="O393" s="54">
        <v>0</v>
      </c>
      <c r="P393" s="54">
        <v>0</v>
      </c>
      <c r="Q393" s="54">
        <v>0</v>
      </c>
      <c r="R393" s="54">
        <v>0</v>
      </c>
      <c r="S393" s="54">
        <v>0</v>
      </c>
    </row>
    <row r="394" spans="1:19">
      <c r="A394" s="1118" t="s">
        <v>79</v>
      </c>
      <c r="B394" s="1119"/>
      <c r="C394" s="1119"/>
      <c r="D394" s="1119"/>
      <c r="E394" s="1119"/>
      <c r="F394" s="1119"/>
      <c r="G394" s="1119"/>
      <c r="H394" s="1119"/>
      <c r="I394" s="1119"/>
      <c r="J394" s="1119"/>
      <c r="K394" s="1119"/>
      <c r="L394" s="1119"/>
      <c r="M394" s="1119"/>
      <c r="N394" s="1119"/>
      <c r="O394" s="1119"/>
      <c r="P394" s="1119"/>
      <c r="Q394" s="1119"/>
      <c r="R394" s="1119"/>
      <c r="S394" s="1120"/>
    </row>
    <row r="395" spans="1:19" s="916" customFormat="1">
      <c r="A395" s="54">
        <v>0</v>
      </c>
      <c r="B395" s="54">
        <v>0</v>
      </c>
      <c r="C395" s="54">
        <v>0</v>
      </c>
      <c r="D395" s="54">
        <v>0</v>
      </c>
      <c r="E395" s="54">
        <v>0</v>
      </c>
      <c r="F395" s="54">
        <v>0</v>
      </c>
      <c r="G395" s="54">
        <v>0</v>
      </c>
      <c r="H395" s="54">
        <v>0</v>
      </c>
      <c r="I395" s="54">
        <v>0</v>
      </c>
      <c r="J395" s="54">
        <v>0</v>
      </c>
      <c r="K395" s="54">
        <v>0</v>
      </c>
      <c r="L395" s="54">
        <v>0</v>
      </c>
      <c r="M395" s="54">
        <v>0</v>
      </c>
      <c r="N395" s="54">
        <v>0</v>
      </c>
      <c r="O395" s="54">
        <v>0</v>
      </c>
      <c r="P395" s="54">
        <v>0</v>
      </c>
      <c r="Q395" s="54">
        <v>0</v>
      </c>
      <c r="R395" s="54">
        <v>0</v>
      </c>
      <c r="S395" s="54">
        <v>0</v>
      </c>
    </row>
    <row r="396" spans="1:19">
      <c r="A396" s="1118" t="s">
        <v>80</v>
      </c>
      <c r="B396" s="1119"/>
      <c r="C396" s="1119"/>
      <c r="D396" s="1119"/>
      <c r="E396" s="1119"/>
      <c r="F396" s="1119"/>
      <c r="G396" s="1119"/>
      <c r="H396" s="1119"/>
      <c r="I396" s="1119"/>
      <c r="J396" s="1119"/>
      <c r="K396" s="1119"/>
      <c r="L396" s="1119"/>
      <c r="M396" s="1119"/>
      <c r="N396" s="1119"/>
      <c r="O396" s="1119"/>
      <c r="P396" s="1119"/>
      <c r="Q396" s="1119"/>
      <c r="R396" s="1119"/>
      <c r="S396" s="1120"/>
    </row>
    <row r="397" spans="1:19" s="941" customFormat="1">
      <c r="A397" s="54">
        <v>0</v>
      </c>
      <c r="B397" s="54">
        <v>0</v>
      </c>
      <c r="C397" s="54">
        <v>0</v>
      </c>
      <c r="D397" s="54">
        <v>0</v>
      </c>
      <c r="E397" s="54">
        <v>0</v>
      </c>
      <c r="F397" s="54">
        <v>0</v>
      </c>
      <c r="G397" s="54">
        <v>0</v>
      </c>
      <c r="H397" s="54">
        <v>0</v>
      </c>
      <c r="I397" s="54">
        <v>0</v>
      </c>
      <c r="J397" s="54">
        <v>0</v>
      </c>
      <c r="K397" s="54">
        <v>0</v>
      </c>
      <c r="L397" s="54">
        <v>0</v>
      </c>
      <c r="M397" s="54">
        <v>0</v>
      </c>
      <c r="N397" s="54">
        <v>0</v>
      </c>
      <c r="O397" s="54">
        <v>0</v>
      </c>
      <c r="P397" s="54">
        <v>0</v>
      </c>
      <c r="Q397" s="54">
        <v>0</v>
      </c>
      <c r="R397" s="54">
        <v>0</v>
      </c>
      <c r="S397" s="54">
        <v>0</v>
      </c>
    </row>
    <row r="398" spans="1:19">
      <c r="A398" s="999" t="s">
        <v>3653</v>
      </c>
      <c r="B398" s="999"/>
      <c r="C398" s="999"/>
      <c r="D398" s="999"/>
      <c r="E398" s="999"/>
      <c r="F398" s="999"/>
      <c r="G398" s="999"/>
      <c r="H398" s="999"/>
      <c r="I398" s="999"/>
      <c r="J398" s="999"/>
      <c r="K398" s="999"/>
      <c r="L398" s="999"/>
      <c r="M398" s="999"/>
      <c r="N398" s="999"/>
      <c r="O398" s="999"/>
      <c r="P398" s="999"/>
      <c r="Q398" s="999"/>
      <c r="R398" s="999"/>
      <c r="S398" s="1000"/>
    </row>
    <row r="399" spans="1:19">
      <c r="A399" s="27">
        <f>SUM(A397,A395,A393,A391,A389,A387,A385,A383,A381,A379,A377,A375)</f>
        <v>0</v>
      </c>
      <c r="B399" s="349">
        <f t="shared" ref="B399:S399" si="9">SUM(B397,B395,B393,B391,B389,B387,B385,B383,B381,B379,B377,B375)</f>
        <v>0</v>
      </c>
      <c r="C399" s="349">
        <f t="shared" si="9"/>
        <v>0</v>
      </c>
      <c r="D399" s="349">
        <f t="shared" si="9"/>
        <v>0</v>
      </c>
      <c r="E399" s="349">
        <f t="shared" si="9"/>
        <v>0</v>
      </c>
      <c r="F399" s="349">
        <f t="shared" si="9"/>
        <v>0</v>
      </c>
      <c r="G399" s="349">
        <f t="shared" si="9"/>
        <v>0</v>
      </c>
      <c r="H399" s="349">
        <f t="shared" si="9"/>
        <v>0</v>
      </c>
      <c r="I399" s="349">
        <f t="shared" si="9"/>
        <v>0</v>
      </c>
      <c r="J399" s="349">
        <f t="shared" si="9"/>
        <v>0</v>
      </c>
      <c r="K399" s="349">
        <f t="shared" si="9"/>
        <v>0</v>
      </c>
      <c r="L399" s="349">
        <f t="shared" si="9"/>
        <v>0</v>
      </c>
      <c r="M399" s="349">
        <f t="shared" si="9"/>
        <v>0</v>
      </c>
      <c r="N399" s="349">
        <f t="shared" si="9"/>
        <v>0</v>
      </c>
      <c r="O399" s="349">
        <f t="shared" si="9"/>
        <v>0</v>
      </c>
      <c r="P399" s="349">
        <f t="shared" si="9"/>
        <v>0</v>
      </c>
      <c r="Q399" s="349">
        <f t="shared" si="9"/>
        <v>0</v>
      </c>
      <c r="R399" s="349">
        <f t="shared" si="9"/>
        <v>0</v>
      </c>
      <c r="S399" s="349">
        <f t="shared" si="9"/>
        <v>0</v>
      </c>
    </row>
    <row r="400" spans="1:19">
      <c r="A400" s="4"/>
      <c r="B400" s="4"/>
      <c r="C400" s="4"/>
      <c r="D400" s="4"/>
      <c r="E400" s="4"/>
      <c r="F400" s="4"/>
      <c r="G400" s="4"/>
      <c r="H400" s="4"/>
      <c r="I400" s="4"/>
      <c r="J400" s="4"/>
      <c r="K400" s="4"/>
      <c r="L400" s="4"/>
      <c r="M400" s="4"/>
      <c r="N400" s="4"/>
      <c r="O400" s="4"/>
      <c r="P400" s="4"/>
      <c r="Q400" s="4"/>
      <c r="R400" s="4"/>
      <c r="S400" s="4"/>
    </row>
    <row r="401" spans="1:19" ht="20.25" customHeight="1">
      <c r="A401" s="1004" t="s">
        <v>450</v>
      </c>
      <c r="B401" s="1005"/>
      <c r="C401" s="1005"/>
      <c r="D401" s="1005"/>
      <c r="E401" s="1005"/>
      <c r="F401" s="1005"/>
      <c r="G401" s="1005"/>
      <c r="H401" s="1005"/>
      <c r="I401" s="1005"/>
      <c r="J401" s="1005"/>
      <c r="K401" s="1005"/>
      <c r="L401" s="1005"/>
      <c r="M401" s="1005"/>
      <c r="N401" s="1005"/>
      <c r="O401" s="1005"/>
      <c r="P401" s="1005"/>
      <c r="Q401" s="1005"/>
      <c r="R401" s="1005"/>
      <c r="S401" s="1006"/>
    </row>
    <row r="402" spans="1:19">
      <c r="A402" s="976" t="s">
        <v>3654</v>
      </c>
      <c r="B402" s="1115"/>
      <c r="C402" s="1115"/>
      <c r="D402" s="1115"/>
      <c r="E402" s="1115"/>
      <c r="F402" s="1115"/>
      <c r="G402" s="1115"/>
      <c r="H402" s="1115"/>
      <c r="I402" s="1115"/>
      <c r="J402" s="1115"/>
      <c r="K402" s="1115"/>
      <c r="L402" s="1115"/>
      <c r="M402" s="1115"/>
      <c r="N402" s="1115"/>
      <c r="O402" s="1115"/>
      <c r="P402" s="1115"/>
      <c r="Q402" s="1115"/>
      <c r="R402" s="1115"/>
      <c r="S402" s="1116"/>
    </row>
    <row r="403" spans="1:19">
      <c r="A403" s="976" t="s">
        <v>81</v>
      </c>
      <c r="B403" s="977"/>
      <c r="C403" s="977"/>
      <c r="D403" s="977"/>
      <c r="E403" s="977"/>
      <c r="F403" s="977"/>
      <c r="G403" s="977"/>
      <c r="H403" s="977"/>
      <c r="I403" s="977"/>
      <c r="J403" s="977"/>
      <c r="K403" s="977"/>
      <c r="L403" s="977"/>
      <c r="M403" s="977"/>
      <c r="N403" s="977"/>
      <c r="O403" s="977"/>
      <c r="P403" s="977"/>
      <c r="Q403" s="977"/>
      <c r="R403" s="977"/>
      <c r="S403" s="978"/>
    </row>
    <row r="404" spans="1:19">
      <c r="A404" s="976" t="s">
        <v>358</v>
      </c>
      <c r="B404" s="977"/>
      <c r="C404" s="977"/>
      <c r="D404" s="977"/>
      <c r="E404" s="977"/>
      <c r="F404" s="977"/>
      <c r="G404" s="977"/>
      <c r="H404" s="977"/>
      <c r="I404" s="977"/>
      <c r="J404" s="977"/>
      <c r="K404" s="977"/>
      <c r="L404" s="977"/>
      <c r="M404" s="977"/>
      <c r="N404" s="977"/>
      <c r="O404" s="977"/>
      <c r="P404" s="977"/>
      <c r="Q404" s="977"/>
      <c r="R404" s="977"/>
      <c r="S404" s="978"/>
    </row>
    <row r="405" spans="1:19">
      <c r="A405" s="976" t="s">
        <v>359</v>
      </c>
      <c r="B405" s="977"/>
      <c r="C405" s="977"/>
      <c r="D405" s="977"/>
      <c r="E405" s="977"/>
      <c r="F405" s="977"/>
      <c r="G405" s="977"/>
      <c r="H405" s="977"/>
      <c r="I405" s="977"/>
      <c r="J405" s="977"/>
      <c r="K405" s="977"/>
      <c r="L405" s="977"/>
      <c r="M405" s="977"/>
      <c r="N405" s="977"/>
      <c r="O405" s="977"/>
      <c r="P405" s="977"/>
      <c r="Q405" s="977"/>
      <c r="R405" s="977"/>
      <c r="S405" s="978"/>
    </row>
    <row r="406" spans="1:19">
      <c r="A406" s="976" t="s">
        <v>360</v>
      </c>
      <c r="B406" s="977"/>
      <c r="C406" s="977"/>
      <c r="D406" s="977"/>
      <c r="E406" s="977"/>
      <c r="F406" s="977"/>
      <c r="G406" s="977"/>
      <c r="H406" s="977"/>
      <c r="I406" s="977"/>
      <c r="J406" s="977"/>
      <c r="K406" s="977"/>
      <c r="L406" s="977"/>
      <c r="M406" s="977"/>
      <c r="N406" s="977"/>
      <c r="O406" s="977"/>
      <c r="P406" s="977"/>
      <c r="Q406" s="977"/>
      <c r="R406" s="977"/>
      <c r="S406" s="978"/>
    </row>
    <row r="407" spans="1:19">
      <c r="A407" s="976" t="s">
        <v>361</v>
      </c>
      <c r="B407" s="977"/>
      <c r="C407" s="977"/>
      <c r="D407" s="977"/>
      <c r="E407" s="977"/>
      <c r="F407" s="977"/>
      <c r="G407" s="977"/>
      <c r="H407" s="977"/>
      <c r="I407" s="977"/>
      <c r="J407" s="977"/>
      <c r="K407" s="977"/>
      <c r="L407" s="977"/>
      <c r="M407" s="977"/>
      <c r="N407" s="977"/>
      <c r="O407" s="977"/>
      <c r="P407" s="977"/>
      <c r="Q407" s="977"/>
      <c r="R407" s="977"/>
      <c r="S407" s="978"/>
    </row>
    <row r="408" spans="1:19">
      <c r="A408" s="976" t="s">
        <v>362</v>
      </c>
      <c r="B408" s="977"/>
      <c r="C408" s="977"/>
      <c r="D408" s="977"/>
      <c r="E408" s="977"/>
      <c r="F408" s="977"/>
      <c r="G408" s="977"/>
      <c r="H408" s="977"/>
      <c r="I408" s="977"/>
      <c r="J408" s="977"/>
      <c r="K408" s="977"/>
      <c r="L408" s="977"/>
      <c r="M408" s="977"/>
      <c r="N408" s="977"/>
      <c r="O408" s="977"/>
      <c r="P408" s="977"/>
      <c r="Q408" s="977"/>
      <c r="R408" s="977"/>
      <c r="S408" s="978"/>
    </row>
    <row r="409" spans="1:19">
      <c r="A409" s="976" t="s">
        <v>194</v>
      </c>
      <c r="B409" s="977"/>
      <c r="C409" s="977"/>
      <c r="D409" s="977"/>
      <c r="E409" s="977"/>
      <c r="F409" s="977"/>
      <c r="G409" s="977"/>
      <c r="H409" s="977"/>
      <c r="I409" s="977"/>
      <c r="J409" s="977"/>
      <c r="K409" s="977"/>
      <c r="L409" s="977"/>
      <c r="M409" s="977"/>
      <c r="N409" s="977"/>
      <c r="O409" s="977"/>
      <c r="P409" s="977"/>
      <c r="Q409" s="977"/>
      <c r="R409" s="977"/>
      <c r="S409" s="978"/>
    </row>
    <row r="410" spans="1:19">
      <c r="A410" s="982" t="s">
        <v>363</v>
      </c>
      <c r="B410" s="983"/>
      <c r="C410" s="983"/>
      <c r="D410" s="983"/>
      <c r="E410" s="983"/>
      <c r="F410" s="983"/>
      <c r="G410" s="983"/>
      <c r="H410" s="983"/>
      <c r="I410" s="983"/>
      <c r="J410" s="983"/>
      <c r="K410" s="983"/>
      <c r="L410" s="983"/>
      <c r="M410" s="983"/>
      <c r="N410" s="983"/>
      <c r="O410" s="983"/>
      <c r="P410" s="983"/>
      <c r="Q410" s="983"/>
      <c r="R410" s="983"/>
      <c r="S410" s="984"/>
    </row>
    <row r="411" spans="1:19" ht="27.75" customHeight="1">
      <c r="A411" s="985" t="s">
        <v>41</v>
      </c>
      <c r="B411" s="985"/>
      <c r="C411" s="985"/>
      <c r="D411" s="985" t="s">
        <v>42</v>
      </c>
      <c r="E411" s="985"/>
      <c r="F411" s="985" t="s">
        <v>43</v>
      </c>
      <c r="G411" s="985"/>
      <c r="H411" s="985"/>
      <c r="I411" s="985" t="s">
        <v>44</v>
      </c>
      <c r="J411" s="985"/>
      <c r="K411" s="986" t="s">
        <v>45</v>
      </c>
      <c r="L411" s="987"/>
      <c r="M411" s="987"/>
      <c r="N411" s="988"/>
      <c r="O411" s="989" t="s">
        <v>46</v>
      </c>
      <c r="P411" s="989"/>
      <c r="Q411" s="990"/>
      <c r="R411" s="985" t="s">
        <v>47</v>
      </c>
      <c r="S411" s="985"/>
    </row>
    <row r="412" spans="1:19" ht="29.25" customHeight="1">
      <c r="A412" s="1637" t="s">
        <v>48</v>
      </c>
      <c r="B412" s="1637" t="s">
        <v>49</v>
      </c>
      <c r="C412" s="1637" t="s">
        <v>312</v>
      </c>
      <c r="D412" s="1637" t="s">
        <v>51</v>
      </c>
      <c r="E412" s="1637" t="s">
        <v>52</v>
      </c>
      <c r="F412" s="1635" t="s">
        <v>53</v>
      </c>
      <c r="G412" s="1645"/>
      <c r="H412" s="1636"/>
      <c r="I412" s="1637" t="s">
        <v>54</v>
      </c>
      <c r="J412" s="1637" t="s">
        <v>55</v>
      </c>
      <c r="K412" s="1635" t="s">
        <v>56</v>
      </c>
      <c r="L412" s="1636"/>
      <c r="M412" s="1635" t="s">
        <v>57</v>
      </c>
      <c r="N412" s="1636"/>
      <c r="O412" s="1637" t="s">
        <v>58</v>
      </c>
      <c r="P412" s="1637" t="s">
        <v>59</v>
      </c>
      <c r="Q412" s="1637" t="s">
        <v>60</v>
      </c>
      <c r="R412" s="1637" t="s">
        <v>61</v>
      </c>
      <c r="S412" s="1637" t="s">
        <v>62</v>
      </c>
    </row>
    <row r="413" spans="1:19" ht="48" customHeight="1">
      <c r="A413" s="1638"/>
      <c r="B413" s="1638"/>
      <c r="C413" s="1644"/>
      <c r="D413" s="1638"/>
      <c r="E413" s="1638"/>
      <c r="F413" s="61" t="s">
        <v>63</v>
      </c>
      <c r="G413" s="61" t="s">
        <v>64</v>
      </c>
      <c r="H413" s="61" t="s">
        <v>65</v>
      </c>
      <c r="I413" s="1638"/>
      <c r="J413" s="1638"/>
      <c r="K413" s="62" t="s">
        <v>66</v>
      </c>
      <c r="L413" s="62" t="s">
        <v>67</v>
      </c>
      <c r="M413" s="62" t="s">
        <v>68</v>
      </c>
      <c r="N413" s="62" t="s">
        <v>67</v>
      </c>
      <c r="O413" s="1638"/>
      <c r="P413" s="1638"/>
      <c r="Q413" s="1638"/>
      <c r="R413" s="1638"/>
      <c r="S413" s="1638"/>
    </row>
    <row r="414" spans="1:19">
      <c r="A414" s="994" t="s">
        <v>69</v>
      </c>
      <c r="B414" s="994"/>
      <c r="C414" s="994"/>
      <c r="D414" s="994"/>
      <c r="E414" s="994"/>
      <c r="F414" s="994"/>
      <c r="G414" s="994"/>
      <c r="H414" s="994"/>
      <c r="I414" s="994"/>
      <c r="J414" s="994"/>
      <c r="K414" s="994"/>
      <c r="L414" s="994"/>
      <c r="M414" s="994"/>
      <c r="N414" s="994"/>
      <c r="O414" s="994"/>
      <c r="P414" s="994"/>
      <c r="Q414" s="994"/>
      <c r="R414" s="994"/>
      <c r="S414" s="994"/>
    </row>
    <row r="415" spans="1:19" s="4" customFormat="1">
      <c r="A415" s="18">
        <v>0</v>
      </c>
      <c r="B415" s="18">
        <v>30</v>
      </c>
      <c r="C415" s="18">
        <v>30</v>
      </c>
      <c r="D415" s="18">
        <v>15</v>
      </c>
      <c r="E415" s="18">
        <v>15</v>
      </c>
      <c r="F415" s="18">
        <v>0</v>
      </c>
      <c r="G415" s="18">
        <v>0</v>
      </c>
      <c r="H415" s="18">
        <v>30</v>
      </c>
      <c r="I415" s="18">
        <v>30</v>
      </c>
      <c r="J415" s="18">
        <v>0</v>
      </c>
      <c r="K415" s="18">
        <v>0</v>
      </c>
      <c r="L415" s="18">
        <v>0</v>
      </c>
      <c r="M415" s="18">
        <v>0</v>
      </c>
      <c r="N415" s="18">
        <v>0</v>
      </c>
      <c r="O415" s="18">
        <v>30</v>
      </c>
      <c r="P415" s="18">
        <v>0</v>
      </c>
      <c r="Q415" s="18">
        <v>0</v>
      </c>
      <c r="R415" s="18">
        <v>0</v>
      </c>
      <c r="S415" s="18">
        <v>0</v>
      </c>
    </row>
    <row r="416" spans="1:19">
      <c r="A416" s="994" t="s">
        <v>70</v>
      </c>
      <c r="B416" s="994"/>
      <c r="C416" s="994"/>
      <c r="D416" s="994"/>
      <c r="E416" s="994"/>
      <c r="F416" s="994"/>
      <c r="G416" s="994"/>
      <c r="H416" s="994"/>
      <c r="I416" s="994"/>
      <c r="J416" s="994"/>
      <c r="K416" s="994"/>
      <c r="L416" s="994"/>
      <c r="M416" s="994"/>
      <c r="N416" s="994"/>
      <c r="O416" s="994"/>
      <c r="P416" s="994"/>
      <c r="Q416" s="994"/>
      <c r="R416" s="994"/>
      <c r="S416" s="994"/>
    </row>
    <row r="417" spans="1:19" s="4" customFormat="1">
      <c r="A417" s="18">
        <v>0</v>
      </c>
      <c r="B417" s="18">
        <v>41</v>
      </c>
      <c r="C417" s="18">
        <v>41</v>
      </c>
      <c r="D417" s="18">
        <v>31</v>
      </c>
      <c r="E417" s="18">
        <v>10</v>
      </c>
      <c r="F417" s="18">
        <v>0</v>
      </c>
      <c r="G417" s="18">
        <v>3</v>
      </c>
      <c r="H417" s="18">
        <v>38</v>
      </c>
      <c r="I417" s="18">
        <v>41</v>
      </c>
      <c r="J417" s="18">
        <v>0</v>
      </c>
      <c r="K417" s="18">
        <v>0</v>
      </c>
      <c r="L417" s="18">
        <v>0</v>
      </c>
      <c r="M417" s="18">
        <v>0</v>
      </c>
      <c r="N417" s="18">
        <v>0</v>
      </c>
      <c r="O417" s="18">
        <v>41</v>
      </c>
      <c r="P417" s="18">
        <v>0</v>
      </c>
      <c r="Q417" s="18">
        <v>0</v>
      </c>
      <c r="R417" s="18">
        <v>0</v>
      </c>
      <c r="S417" s="18">
        <v>0</v>
      </c>
    </row>
    <row r="418" spans="1:19">
      <c r="A418" s="994" t="s">
        <v>71</v>
      </c>
      <c r="B418" s="994"/>
      <c r="C418" s="994"/>
      <c r="D418" s="994"/>
      <c r="E418" s="994"/>
      <c r="F418" s="994"/>
      <c r="G418" s="994"/>
      <c r="H418" s="994"/>
      <c r="I418" s="994"/>
      <c r="J418" s="994"/>
      <c r="K418" s="994"/>
      <c r="L418" s="994"/>
      <c r="M418" s="994"/>
      <c r="N418" s="994"/>
      <c r="O418" s="994"/>
      <c r="P418" s="994"/>
      <c r="Q418" s="994"/>
      <c r="R418" s="994"/>
      <c r="S418" s="994"/>
    </row>
    <row r="419" spans="1:19" s="4" customFormat="1">
      <c r="A419" s="18">
        <v>0</v>
      </c>
      <c r="B419" s="18">
        <v>46</v>
      </c>
      <c r="C419" s="18">
        <v>46</v>
      </c>
      <c r="D419" s="18">
        <v>31</v>
      </c>
      <c r="E419" s="18">
        <v>15</v>
      </c>
      <c r="F419" s="18">
        <v>0</v>
      </c>
      <c r="G419" s="18">
        <v>2</v>
      </c>
      <c r="H419" s="18">
        <v>44</v>
      </c>
      <c r="I419" s="18">
        <v>46</v>
      </c>
      <c r="J419" s="76">
        <v>0</v>
      </c>
      <c r="K419" s="18">
        <v>0</v>
      </c>
      <c r="L419" s="18">
        <v>0</v>
      </c>
      <c r="M419" s="18">
        <v>0</v>
      </c>
      <c r="N419" s="18">
        <v>0</v>
      </c>
      <c r="O419" s="18">
        <v>44</v>
      </c>
      <c r="P419" s="18">
        <v>0</v>
      </c>
      <c r="Q419" s="18">
        <v>2</v>
      </c>
      <c r="R419" s="18">
        <v>0</v>
      </c>
      <c r="S419" s="18">
        <v>0</v>
      </c>
    </row>
    <row r="420" spans="1:19">
      <c r="A420" s="994" t="s">
        <v>72</v>
      </c>
      <c r="B420" s="994"/>
      <c r="C420" s="994"/>
      <c r="D420" s="994"/>
      <c r="E420" s="994"/>
      <c r="F420" s="994"/>
      <c r="G420" s="994"/>
      <c r="H420" s="994"/>
      <c r="I420" s="994"/>
      <c r="J420" s="994"/>
      <c r="K420" s="994"/>
      <c r="L420" s="994"/>
      <c r="M420" s="994"/>
      <c r="N420" s="994"/>
      <c r="O420" s="994"/>
      <c r="P420" s="994"/>
      <c r="Q420" s="994"/>
      <c r="R420" s="994"/>
      <c r="S420" s="994"/>
    </row>
    <row r="421" spans="1:19" s="4" customFormat="1">
      <c r="A421" s="18">
        <v>0</v>
      </c>
      <c r="B421" s="18">
        <v>55</v>
      </c>
      <c r="C421" s="18">
        <v>55</v>
      </c>
      <c r="D421" s="18">
        <v>43</v>
      </c>
      <c r="E421" s="18">
        <v>12</v>
      </c>
      <c r="F421" s="18">
        <v>8</v>
      </c>
      <c r="G421" s="18">
        <v>4</v>
      </c>
      <c r="H421" s="18">
        <v>43</v>
      </c>
      <c r="I421" s="18">
        <v>55</v>
      </c>
      <c r="J421" s="18">
        <v>0</v>
      </c>
      <c r="K421" s="18">
        <v>0</v>
      </c>
      <c r="L421" s="18">
        <v>0</v>
      </c>
      <c r="M421" s="18">
        <v>0</v>
      </c>
      <c r="N421" s="18">
        <v>0</v>
      </c>
      <c r="O421" s="18">
        <v>53</v>
      </c>
      <c r="P421" s="18">
        <v>0</v>
      </c>
      <c r="Q421" s="18">
        <v>2</v>
      </c>
      <c r="R421" s="18">
        <v>0</v>
      </c>
      <c r="S421" s="18">
        <v>0</v>
      </c>
    </row>
    <row r="422" spans="1:19">
      <c r="A422" s="995" t="s">
        <v>73</v>
      </c>
      <c r="B422" s="995"/>
      <c r="C422" s="995"/>
      <c r="D422" s="995"/>
      <c r="E422" s="995"/>
      <c r="F422" s="995"/>
      <c r="G422" s="995"/>
      <c r="H422" s="995"/>
      <c r="I422" s="995"/>
      <c r="J422" s="995"/>
      <c r="K422" s="995"/>
      <c r="L422" s="995"/>
      <c r="M422" s="995"/>
      <c r="N422" s="995"/>
      <c r="O422" s="995"/>
      <c r="P422" s="995"/>
      <c r="Q422" s="995"/>
      <c r="R422" s="995"/>
      <c r="S422" s="995"/>
    </row>
    <row r="423" spans="1:19" s="4" customFormat="1">
      <c r="A423" s="18">
        <v>0</v>
      </c>
      <c r="B423" s="18">
        <v>51</v>
      </c>
      <c r="C423" s="18">
        <v>51</v>
      </c>
      <c r="D423" s="18">
        <v>40</v>
      </c>
      <c r="E423" s="18">
        <v>11</v>
      </c>
      <c r="F423" s="18">
        <v>3</v>
      </c>
      <c r="G423" s="18">
        <v>1</v>
      </c>
      <c r="H423" s="18">
        <v>47</v>
      </c>
      <c r="I423" s="18">
        <v>51</v>
      </c>
      <c r="J423" s="18">
        <v>0</v>
      </c>
      <c r="K423" s="18">
        <v>0</v>
      </c>
      <c r="L423" s="18">
        <v>0</v>
      </c>
      <c r="M423" s="18">
        <v>0</v>
      </c>
      <c r="N423" s="18">
        <v>0</v>
      </c>
      <c r="O423" s="18">
        <v>51</v>
      </c>
      <c r="P423" s="18">
        <v>0</v>
      </c>
      <c r="Q423" s="18">
        <v>0</v>
      </c>
      <c r="R423" s="18">
        <v>0</v>
      </c>
      <c r="S423" s="18">
        <v>0</v>
      </c>
    </row>
    <row r="424" spans="1:19">
      <c r="A424" s="994" t="s">
        <v>74</v>
      </c>
      <c r="B424" s="994"/>
      <c r="C424" s="994"/>
      <c r="D424" s="994"/>
      <c r="E424" s="994"/>
      <c r="F424" s="994"/>
      <c r="G424" s="994"/>
      <c r="H424" s="994"/>
      <c r="I424" s="994"/>
      <c r="J424" s="994"/>
      <c r="K424" s="994"/>
      <c r="L424" s="994"/>
      <c r="M424" s="994"/>
      <c r="N424" s="994"/>
      <c r="O424" s="994"/>
      <c r="P424" s="994"/>
      <c r="Q424" s="994"/>
      <c r="R424" s="994"/>
      <c r="S424" s="994"/>
    </row>
    <row r="425" spans="1:19" s="4" customFormat="1">
      <c r="A425" s="18">
        <v>0</v>
      </c>
      <c r="B425" s="18">
        <v>41</v>
      </c>
      <c r="C425" s="18">
        <v>41</v>
      </c>
      <c r="D425" s="18">
        <v>35</v>
      </c>
      <c r="E425" s="18">
        <v>6</v>
      </c>
      <c r="F425" s="18">
        <v>0</v>
      </c>
      <c r="G425" s="18">
        <v>6</v>
      </c>
      <c r="H425" s="18">
        <v>35</v>
      </c>
      <c r="I425" s="18">
        <v>41</v>
      </c>
      <c r="J425" s="18">
        <v>0</v>
      </c>
      <c r="K425" s="18">
        <v>0</v>
      </c>
      <c r="L425" s="18">
        <v>0</v>
      </c>
      <c r="M425" s="18">
        <v>0</v>
      </c>
      <c r="N425" s="18">
        <v>0</v>
      </c>
      <c r="O425" s="18">
        <v>37</v>
      </c>
      <c r="P425" s="18">
        <v>0</v>
      </c>
      <c r="Q425" s="18">
        <v>4</v>
      </c>
      <c r="R425" s="18">
        <v>0</v>
      </c>
      <c r="S425" s="18">
        <v>0</v>
      </c>
    </row>
    <row r="426" spans="1:19">
      <c r="A426" s="994" t="s">
        <v>75</v>
      </c>
      <c r="B426" s="994"/>
      <c r="C426" s="994"/>
      <c r="D426" s="994"/>
      <c r="E426" s="994"/>
      <c r="F426" s="994"/>
      <c r="G426" s="994"/>
      <c r="H426" s="994"/>
      <c r="I426" s="994"/>
      <c r="J426" s="994"/>
      <c r="K426" s="994"/>
      <c r="L426" s="994"/>
      <c r="M426" s="994"/>
      <c r="N426" s="994"/>
      <c r="O426" s="994"/>
      <c r="P426" s="994"/>
      <c r="Q426" s="994"/>
      <c r="R426" s="994"/>
      <c r="S426" s="994"/>
    </row>
    <row r="427" spans="1:19" s="4" customFormat="1">
      <c r="A427" s="18">
        <v>0</v>
      </c>
      <c r="B427" s="18">
        <v>52</v>
      </c>
      <c r="C427" s="18">
        <v>52</v>
      </c>
      <c r="D427" s="18">
        <v>41</v>
      </c>
      <c r="E427" s="18">
        <v>11</v>
      </c>
      <c r="F427" s="18">
        <v>0</v>
      </c>
      <c r="G427" s="18">
        <v>4</v>
      </c>
      <c r="H427" s="18">
        <v>48</v>
      </c>
      <c r="I427" s="18">
        <v>52</v>
      </c>
      <c r="J427" s="18">
        <v>0</v>
      </c>
      <c r="K427" s="18">
        <v>0</v>
      </c>
      <c r="L427" s="18">
        <v>0</v>
      </c>
      <c r="M427" s="18">
        <v>0</v>
      </c>
      <c r="N427" s="18">
        <v>0</v>
      </c>
      <c r="O427" s="18">
        <v>51</v>
      </c>
      <c r="P427" s="18">
        <v>0</v>
      </c>
      <c r="Q427" s="18">
        <v>1</v>
      </c>
      <c r="R427" s="18">
        <v>0</v>
      </c>
      <c r="S427" s="18">
        <v>0</v>
      </c>
    </row>
    <row r="428" spans="1:19">
      <c r="A428" s="994" t="s">
        <v>76</v>
      </c>
      <c r="B428" s="994"/>
      <c r="C428" s="994"/>
      <c r="D428" s="994"/>
      <c r="E428" s="994"/>
      <c r="F428" s="994"/>
      <c r="G428" s="994"/>
      <c r="H428" s="994"/>
      <c r="I428" s="994"/>
      <c r="J428" s="994"/>
      <c r="K428" s="994"/>
      <c r="L428" s="994"/>
      <c r="M428" s="994"/>
      <c r="N428" s="994"/>
      <c r="O428" s="994"/>
      <c r="P428" s="994"/>
      <c r="Q428" s="994"/>
      <c r="R428" s="994"/>
      <c r="S428" s="994"/>
    </row>
    <row r="429" spans="1:19" s="4" customFormat="1">
      <c r="A429" s="18">
        <v>0</v>
      </c>
      <c r="B429" s="18">
        <v>49</v>
      </c>
      <c r="C429" s="18">
        <v>49</v>
      </c>
      <c r="D429" s="18">
        <v>45</v>
      </c>
      <c r="E429" s="18">
        <v>4</v>
      </c>
      <c r="F429" s="18">
        <v>6</v>
      </c>
      <c r="G429" s="18">
        <v>2</v>
      </c>
      <c r="H429" s="18">
        <v>41</v>
      </c>
      <c r="I429" s="18">
        <v>49</v>
      </c>
      <c r="J429" s="18">
        <v>0</v>
      </c>
      <c r="K429" s="18">
        <v>0</v>
      </c>
      <c r="L429" s="18">
        <v>0</v>
      </c>
      <c r="M429" s="18">
        <v>0</v>
      </c>
      <c r="N429" s="18">
        <v>0</v>
      </c>
      <c r="O429" s="18">
        <v>49</v>
      </c>
      <c r="P429" s="18">
        <v>0</v>
      </c>
      <c r="Q429" s="18">
        <v>0</v>
      </c>
      <c r="R429" s="18">
        <v>0</v>
      </c>
      <c r="S429" s="18">
        <v>0</v>
      </c>
    </row>
    <row r="430" spans="1:19">
      <c r="A430" s="994" t="s">
        <v>77</v>
      </c>
      <c r="B430" s="994"/>
      <c r="C430" s="994"/>
      <c r="D430" s="994"/>
      <c r="E430" s="994"/>
      <c r="F430" s="994"/>
      <c r="G430" s="994"/>
      <c r="H430" s="994"/>
      <c r="I430" s="994"/>
      <c r="J430" s="994"/>
      <c r="K430" s="994"/>
      <c r="L430" s="994"/>
      <c r="M430" s="994"/>
      <c r="N430" s="994"/>
      <c r="O430" s="994"/>
      <c r="P430" s="994"/>
      <c r="Q430" s="994"/>
      <c r="R430" s="994"/>
      <c r="S430" s="994"/>
    </row>
    <row r="431" spans="1:19" s="4" customFormat="1">
      <c r="A431" s="18">
        <v>0</v>
      </c>
      <c r="B431" s="18">
        <v>22</v>
      </c>
      <c r="C431" s="18">
        <v>22</v>
      </c>
      <c r="D431" s="18">
        <v>20</v>
      </c>
      <c r="E431" s="18">
        <v>2</v>
      </c>
      <c r="F431" s="18">
        <v>0</v>
      </c>
      <c r="G431" s="18">
        <v>5</v>
      </c>
      <c r="H431" s="18">
        <v>17</v>
      </c>
      <c r="I431" s="18">
        <v>22</v>
      </c>
      <c r="J431" s="18">
        <v>0</v>
      </c>
      <c r="K431" s="18">
        <v>0</v>
      </c>
      <c r="L431" s="18">
        <v>0</v>
      </c>
      <c r="M431" s="18">
        <v>0</v>
      </c>
      <c r="N431" s="18">
        <v>0</v>
      </c>
      <c r="O431" s="18">
        <v>19</v>
      </c>
      <c r="P431" s="18">
        <v>0</v>
      </c>
      <c r="Q431" s="18">
        <v>3</v>
      </c>
      <c r="R431" s="18">
        <v>0</v>
      </c>
      <c r="S431" s="18">
        <v>0</v>
      </c>
    </row>
    <row r="432" spans="1:19">
      <c r="A432" s="994" t="s">
        <v>78</v>
      </c>
      <c r="B432" s="994"/>
      <c r="C432" s="994"/>
      <c r="D432" s="994"/>
      <c r="E432" s="994"/>
      <c r="F432" s="994"/>
      <c r="G432" s="994"/>
      <c r="H432" s="994"/>
      <c r="I432" s="994"/>
      <c r="J432" s="994"/>
      <c r="K432" s="994"/>
      <c r="L432" s="994"/>
      <c r="M432" s="994"/>
      <c r="N432" s="994"/>
      <c r="O432" s="994"/>
      <c r="P432" s="994"/>
      <c r="Q432" s="994"/>
      <c r="R432" s="994"/>
      <c r="S432" s="994"/>
    </row>
    <row r="433" spans="1:19" s="4" customFormat="1">
      <c r="A433" s="18">
        <v>0</v>
      </c>
      <c r="B433" s="18">
        <v>47</v>
      </c>
      <c r="C433" s="18">
        <v>47</v>
      </c>
      <c r="D433" s="18">
        <v>35</v>
      </c>
      <c r="E433" s="18">
        <v>12</v>
      </c>
      <c r="F433" s="18">
        <v>0</v>
      </c>
      <c r="G433" s="18">
        <v>2</v>
      </c>
      <c r="H433" s="18">
        <v>45</v>
      </c>
      <c r="I433" s="18">
        <v>47</v>
      </c>
      <c r="J433" s="18">
        <v>0</v>
      </c>
      <c r="K433" s="18">
        <v>0</v>
      </c>
      <c r="L433" s="18">
        <v>0</v>
      </c>
      <c r="M433" s="18">
        <v>0</v>
      </c>
      <c r="N433" s="18">
        <v>0</v>
      </c>
      <c r="O433" s="18">
        <v>47</v>
      </c>
      <c r="P433" s="18">
        <v>0</v>
      </c>
      <c r="Q433" s="18">
        <v>0</v>
      </c>
      <c r="R433" s="18">
        <v>0</v>
      </c>
      <c r="S433" s="18">
        <v>0</v>
      </c>
    </row>
    <row r="434" spans="1:19">
      <c r="A434" s="994" t="s">
        <v>79</v>
      </c>
      <c r="B434" s="994"/>
      <c r="C434" s="994"/>
      <c r="D434" s="994"/>
      <c r="E434" s="994"/>
      <c r="F434" s="994"/>
      <c r="G434" s="994"/>
      <c r="H434" s="994"/>
      <c r="I434" s="994"/>
      <c r="J434" s="994"/>
      <c r="K434" s="994"/>
      <c r="L434" s="994"/>
      <c r="M434" s="994"/>
      <c r="N434" s="994"/>
      <c r="O434" s="994"/>
      <c r="P434" s="994"/>
      <c r="Q434" s="994"/>
      <c r="R434" s="994"/>
      <c r="S434" s="994"/>
    </row>
    <row r="435" spans="1:19" s="4" customFormat="1">
      <c r="A435" s="18">
        <v>0</v>
      </c>
      <c r="B435" s="18">
        <v>41</v>
      </c>
      <c r="C435" s="18">
        <v>41</v>
      </c>
      <c r="D435" s="18">
        <v>34</v>
      </c>
      <c r="E435" s="18">
        <v>7</v>
      </c>
      <c r="F435" s="18">
        <v>4</v>
      </c>
      <c r="G435" s="18">
        <v>3</v>
      </c>
      <c r="H435" s="18">
        <v>34</v>
      </c>
      <c r="I435" s="18">
        <v>41</v>
      </c>
      <c r="J435" s="18">
        <v>0</v>
      </c>
      <c r="K435" s="18">
        <v>0</v>
      </c>
      <c r="L435" s="18">
        <v>0</v>
      </c>
      <c r="M435" s="18">
        <v>0</v>
      </c>
      <c r="N435" s="18">
        <v>0</v>
      </c>
      <c r="O435" s="18">
        <v>39</v>
      </c>
      <c r="P435" s="18">
        <v>0</v>
      </c>
      <c r="Q435" s="18">
        <v>2</v>
      </c>
      <c r="R435" s="18">
        <v>0</v>
      </c>
      <c r="S435" s="18">
        <v>0</v>
      </c>
    </row>
    <row r="436" spans="1:19">
      <c r="A436" s="994" t="s">
        <v>80</v>
      </c>
      <c r="B436" s="994"/>
      <c r="C436" s="994"/>
      <c r="D436" s="994"/>
      <c r="E436" s="994"/>
      <c r="F436" s="994"/>
      <c r="G436" s="994"/>
      <c r="H436" s="994"/>
      <c r="I436" s="994"/>
      <c r="J436" s="994"/>
      <c r="K436" s="994"/>
      <c r="L436" s="994"/>
      <c r="M436" s="994"/>
      <c r="N436" s="994"/>
      <c r="O436" s="994"/>
      <c r="P436" s="994"/>
      <c r="Q436" s="994"/>
      <c r="R436" s="994"/>
      <c r="S436" s="994"/>
    </row>
    <row r="437" spans="1:19" s="4" customFormat="1" ht="11.25" customHeight="1">
      <c r="A437" s="18">
        <v>0</v>
      </c>
      <c r="B437" s="18">
        <v>17</v>
      </c>
      <c r="C437" s="18">
        <v>17</v>
      </c>
      <c r="D437" s="18">
        <v>3</v>
      </c>
      <c r="E437" s="18">
        <v>14</v>
      </c>
      <c r="F437" s="18">
        <v>0</v>
      </c>
      <c r="G437" s="18">
        <v>2</v>
      </c>
      <c r="H437" s="18">
        <v>15</v>
      </c>
      <c r="I437" s="18">
        <v>17</v>
      </c>
      <c r="J437" s="18">
        <v>0</v>
      </c>
      <c r="K437" s="18"/>
      <c r="L437" s="18">
        <v>0</v>
      </c>
      <c r="M437" s="18"/>
      <c r="N437" s="18">
        <v>0</v>
      </c>
      <c r="O437" s="18">
        <v>16</v>
      </c>
      <c r="P437" s="18">
        <v>0</v>
      </c>
      <c r="Q437" s="18">
        <v>1</v>
      </c>
      <c r="R437" s="18">
        <v>0</v>
      </c>
      <c r="S437" s="18">
        <v>0</v>
      </c>
    </row>
    <row r="438" spans="1:19">
      <c r="A438" s="999" t="s">
        <v>3653</v>
      </c>
      <c r="B438" s="999"/>
      <c r="C438" s="999"/>
      <c r="D438" s="999"/>
      <c r="E438" s="999"/>
      <c r="F438" s="999"/>
      <c r="G438" s="999"/>
      <c r="H438" s="999"/>
      <c r="I438" s="999"/>
      <c r="J438" s="999"/>
      <c r="K438" s="999"/>
      <c r="L438" s="999"/>
      <c r="M438" s="999"/>
      <c r="N438" s="999"/>
      <c r="O438" s="999"/>
      <c r="P438" s="999"/>
      <c r="Q438" s="999"/>
      <c r="R438" s="999"/>
      <c r="S438" s="1000"/>
    </row>
    <row r="439" spans="1:19" s="4" customFormat="1">
      <c r="A439" s="296">
        <f>SUM(A437,A435,A433,A431,A429,A427,A425,A423,A421,A419,A417,A415)</f>
        <v>0</v>
      </c>
      <c r="B439" s="349">
        <f t="shared" ref="B439:S439" si="10">SUM(B437,B435,B433,B431,B429,B427,B425,B423,B421,B419,B417,B415)</f>
        <v>492</v>
      </c>
      <c r="C439" s="349">
        <f t="shared" si="10"/>
        <v>492</v>
      </c>
      <c r="D439" s="349">
        <f t="shared" si="10"/>
        <v>373</v>
      </c>
      <c r="E439" s="349">
        <f t="shared" si="10"/>
        <v>119</v>
      </c>
      <c r="F439" s="349">
        <f t="shared" si="10"/>
        <v>21</v>
      </c>
      <c r="G439" s="349">
        <f t="shared" si="10"/>
        <v>34</v>
      </c>
      <c r="H439" s="349">
        <f t="shared" si="10"/>
        <v>437</v>
      </c>
      <c r="I439" s="349">
        <f t="shared" si="10"/>
        <v>492</v>
      </c>
      <c r="J439" s="349">
        <f t="shared" si="10"/>
        <v>0</v>
      </c>
      <c r="K439" s="349">
        <f t="shared" si="10"/>
        <v>0</v>
      </c>
      <c r="L439" s="349">
        <f t="shared" si="10"/>
        <v>0</v>
      </c>
      <c r="M439" s="349">
        <f t="shared" si="10"/>
        <v>0</v>
      </c>
      <c r="N439" s="349">
        <f t="shared" si="10"/>
        <v>0</v>
      </c>
      <c r="O439" s="349">
        <f t="shared" si="10"/>
        <v>477</v>
      </c>
      <c r="P439" s="349">
        <f t="shared" si="10"/>
        <v>0</v>
      </c>
      <c r="Q439" s="349">
        <f t="shared" si="10"/>
        <v>15</v>
      </c>
      <c r="R439" s="349">
        <f t="shared" si="10"/>
        <v>0</v>
      </c>
      <c r="S439" s="349">
        <f t="shared" si="10"/>
        <v>0</v>
      </c>
    </row>
    <row r="440" spans="1:19">
      <c r="A440" s="4"/>
      <c r="B440" s="4"/>
      <c r="C440" s="4"/>
      <c r="D440" s="4"/>
      <c r="E440" s="4"/>
      <c r="F440" s="4"/>
      <c r="G440" s="4"/>
      <c r="H440" s="4"/>
      <c r="I440" s="4"/>
      <c r="J440" s="4"/>
      <c r="K440" s="4"/>
      <c r="L440" s="4"/>
      <c r="M440" s="4"/>
      <c r="N440" s="4"/>
      <c r="O440" s="4"/>
      <c r="P440" s="4"/>
      <c r="Q440" s="4"/>
      <c r="R440" s="4"/>
      <c r="S440" s="4"/>
    </row>
    <row r="441" spans="1:19" ht="21" customHeight="1">
      <c r="A441" s="1004" t="s">
        <v>451</v>
      </c>
      <c r="B441" s="1005"/>
      <c r="C441" s="1005"/>
      <c r="D441" s="1005"/>
      <c r="E441" s="1005"/>
      <c r="F441" s="1005"/>
      <c r="G441" s="1005"/>
      <c r="H441" s="1005"/>
      <c r="I441" s="1005"/>
      <c r="J441" s="1005"/>
      <c r="K441" s="1005"/>
      <c r="L441" s="1005"/>
      <c r="M441" s="1005"/>
      <c r="N441" s="1005"/>
      <c r="O441" s="1005"/>
      <c r="P441" s="1005"/>
      <c r="Q441" s="1005"/>
      <c r="R441" s="1005"/>
      <c r="S441" s="1006"/>
    </row>
    <row r="442" spans="1:19">
      <c r="A442" s="976" t="s">
        <v>3654</v>
      </c>
      <c r="B442" s="1115"/>
      <c r="C442" s="1115"/>
      <c r="D442" s="1115"/>
      <c r="E442" s="1115"/>
      <c r="F442" s="1115"/>
      <c r="G442" s="1115"/>
      <c r="H442" s="1115"/>
      <c r="I442" s="1115"/>
      <c r="J442" s="1115"/>
      <c r="K442" s="1115"/>
      <c r="L442" s="1115"/>
      <c r="M442" s="1115"/>
      <c r="N442" s="1115"/>
      <c r="O442" s="1115"/>
      <c r="P442" s="1115"/>
      <c r="Q442" s="1115"/>
      <c r="R442" s="1115"/>
      <c r="S442" s="1116"/>
    </row>
    <row r="443" spans="1:19">
      <c r="A443" s="976" t="s">
        <v>81</v>
      </c>
      <c r="B443" s="977"/>
      <c r="C443" s="977"/>
      <c r="D443" s="977"/>
      <c r="E443" s="977"/>
      <c r="F443" s="977"/>
      <c r="G443" s="977"/>
      <c r="H443" s="977"/>
      <c r="I443" s="977"/>
      <c r="J443" s="977"/>
      <c r="K443" s="977"/>
      <c r="L443" s="977"/>
      <c r="M443" s="977"/>
      <c r="N443" s="977"/>
      <c r="O443" s="977"/>
      <c r="P443" s="977"/>
      <c r="Q443" s="977"/>
      <c r="R443" s="977"/>
      <c r="S443" s="978"/>
    </row>
    <row r="444" spans="1:19">
      <c r="A444" s="976" t="s">
        <v>364</v>
      </c>
      <c r="B444" s="977"/>
      <c r="C444" s="977"/>
      <c r="D444" s="977"/>
      <c r="E444" s="977"/>
      <c r="F444" s="977"/>
      <c r="G444" s="977"/>
      <c r="H444" s="977"/>
      <c r="I444" s="977"/>
      <c r="J444" s="977"/>
      <c r="K444" s="977"/>
      <c r="L444" s="977"/>
      <c r="M444" s="977"/>
      <c r="N444" s="977"/>
      <c r="O444" s="977"/>
      <c r="P444" s="977"/>
      <c r="Q444" s="977"/>
      <c r="R444" s="977"/>
      <c r="S444" s="978"/>
    </row>
    <row r="445" spans="1:19">
      <c r="A445" s="976" t="s">
        <v>365</v>
      </c>
      <c r="B445" s="977"/>
      <c r="C445" s="977"/>
      <c r="D445" s="977"/>
      <c r="E445" s="977"/>
      <c r="F445" s="977"/>
      <c r="G445" s="977"/>
      <c r="H445" s="977"/>
      <c r="I445" s="977"/>
      <c r="J445" s="977"/>
      <c r="K445" s="977"/>
      <c r="L445" s="977"/>
      <c r="M445" s="977"/>
      <c r="N445" s="977"/>
      <c r="O445" s="977"/>
      <c r="P445" s="977"/>
      <c r="Q445" s="977"/>
      <c r="R445" s="977"/>
      <c r="S445" s="978"/>
    </row>
    <row r="446" spans="1:19">
      <c r="A446" s="976" t="s">
        <v>366</v>
      </c>
      <c r="B446" s="977"/>
      <c r="C446" s="977"/>
      <c r="D446" s="977"/>
      <c r="E446" s="977"/>
      <c r="F446" s="977"/>
      <c r="G446" s="977"/>
      <c r="H446" s="977"/>
      <c r="I446" s="977"/>
      <c r="J446" s="977"/>
      <c r="K446" s="977"/>
      <c r="L446" s="977"/>
      <c r="M446" s="977"/>
      <c r="N446" s="977"/>
      <c r="O446" s="977"/>
      <c r="P446" s="977"/>
      <c r="Q446" s="977"/>
      <c r="R446" s="977"/>
      <c r="S446" s="978"/>
    </row>
    <row r="447" spans="1:19">
      <c r="A447" s="976" t="s">
        <v>367</v>
      </c>
      <c r="B447" s="977"/>
      <c r="C447" s="977"/>
      <c r="D447" s="977"/>
      <c r="E447" s="977"/>
      <c r="F447" s="977"/>
      <c r="G447" s="977"/>
      <c r="H447" s="977"/>
      <c r="I447" s="977"/>
      <c r="J447" s="977"/>
      <c r="K447" s="977"/>
      <c r="L447" s="977"/>
      <c r="M447" s="977"/>
      <c r="N447" s="977"/>
      <c r="O447" s="977"/>
      <c r="P447" s="977"/>
      <c r="Q447" s="977"/>
      <c r="R447" s="977"/>
      <c r="S447" s="978"/>
    </row>
    <row r="448" spans="1:19">
      <c r="A448" s="976" t="s">
        <v>368</v>
      </c>
      <c r="B448" s="977"/>
      <c r="C448" s="977"/>
      <c r="D448" s="977"/>
      <c r="E448" s="977"/>
      <c r="F448" s="977"/>
      <c r="G448" s="977"/>
      <c r="H448" s="977"/>
      <c r="I448" s="977"/>
      <c r="J448" s="977"/>
      <c r="K448" s="977"/>
      <c r="L448" s="977"/>
      <c r="M448" s="977"/>
      <c r="N448" s="977"/>
      <c r="O448" s="977"/>
      <c r="P448" s="977"/>
      <c r="Q448" s="977"/>
      <c r="R448" s="977"/>
      <c r="S448" s="978"/>
    </row>
    <row r="449" spans="1:19">
      <c r="A449" s="976" t="s">
        <v>369</v>
      </c>
      <c r="B449" s="977"/>
      <c r="C449" s="977"/>
      <c r="D449" s="977"/>
      <c r="E449" s="977"/>
      <c r="F449" s="977"/>
      <c r="G449" s="977"/>
      <c r="H449" s="977"/>
      <c r="I449" s="977"/>
      <c r="J449" s="977"/>
      <c r="K449" s="977"/>
      <c r="L449" s="977"/>
      <c r="M449" s="977"/>
      <c r="N449" s="977"/>
      <c r="O449" s="977"/>
      <c r="P449" s="977"/>
      <c r="Q449" s="977"/>
      <c r="R449" s="977"/>
      <c r="S449" s="978"/>
    </row>
    <row r="450" spans="1:19">
      <c r="A450" s="982" t="s">
        <v>370</v>
      </c>
      <c r="B450" s="983"/>
      <c r="C450" s="983"/>
      <c r="D450" s="983"/>
      <c r="E450" s="983"/>
      <c r="F450" s="983"/>
      <c r="G450" s="983"/>
      <c r="H450" s="983"/>
      <c r="I450" s="983"/>
      <c r="J450" s="983"/>
      <c r="K450" s="983"/>
      <c r="L450" s="983"/>
      <c r="M450" s="983"/>
      <c r="N450" s="983"/>
      <c r="O450" s="983"/>
      <c r="P450" s="983"/>
      <c r="Q450" s="983"/>
      <c r="R450" s="983"/>
      <c r="S450" s="984"/>
    </row>
    <row r="451" spans="1:19" ht="30.75" customHeight="1">
      <c r="A451" s="985" t="s">
        <v>41</v>
      </c>
      <c r="B451" s="985"/>
      <c r="C451" s="985"/>
      <c r="D451" s="985" t="s">
        <v>42</v>
      </c>
      <c r="E451" s="985"/>
      <c r="F451" s="985" t="s">
        <v>43</v>
      </c>
      <c r="G451" s="985"/>
      <c r="H451" s="985"/>
      <c r="I451" s="985" t="s">
        <v>44</v>
      </c>
      <c r="J451" s="985"/>
      <c r="K451" s="986" t="s">
        <v>45</v>
      </c>
      <c r="L451" s="987"/>
      <c r="M451" s="987"/>
      <c r="N451" s="988"/>
      <c r="O451" s="989" t="s">
        <v>46</v>
      </c>
      <c r="P451" s="989"/>
      <c r="Q451" s="990"/>
      <c r="R451" s="985" t="s">
        <v>47</v>
      </c>
      <c r="S451" s="985"/>
    </row>
    <row r="452" spans="1:19" ht="27" customHeight="1">
      <c r="A452" s="1637" t="s">
        <v>48</v>
      </c>
      <c r="B452" s="1637" t="s">
        <v>49</v>
      </c>
      <c r="C452" s="1637" t="s">
        <v>312</v>
      </c>
      <c r="D452" s="1637" t="s">
        <v>51</v>
      </c>
      <c r="E452" s="1637" t="s">
        <v>52</v>
      </c>
      <c r="F452" s="1635" t="s">
        <v>53</v>
      </c>
      <c r="G452" s="1645"/>
      <c r="H452" s="1636"/>
      <c r="I452" s="1637" t="s">
        <v>54</v>
      </c>
      <c r="J452" s="1637" t="s">
        <v>55</v>
      </c>
      <c r="K452" s="1635" t="s">
        <v>56</v>
      </c>
      <c r="L452" s="1636"/>
      <c r="M452" s="1635" t="s">
        <v>57</v>
      </c>
      <c r="N452" s="1636"/>
      <c r="O452" s="1637" t="s">
        <v>58</v>
      </c>
      <c r="P452" s="1637" t="s">
        <v>59</v>
      </c>
      <c r="Q452" s="1637" t="s">
        <v>60</v>
      </c>
      <c r="R452" s="1637" t="s">
        <v>61</v>
      </c>
      <c r="S452" s="1637" t="s">
        <v>62</v>
      </c>
    </row>
    <row r="453" spans="1:19" ht="63.75" customHeight="1">
      <c r="A453" s="1638"/>
      <c r="B453" s="1638"/>
      <c r="C453" s="1644"/>
      <c r="D453" s="1638"/>
      <c r="E453" s="1638"/>
      <c r="F453" s="61" t="s">
        <v>63</v>
      </c>
      <c r="G453" s="61" t="s">
        <v>64</v>
      </c>
      <c r="H453" s="61" t="s">
        <v>65</v>
      </c>
      <c r="I453" s="1638"/>
      <c r="J453" s="1638"/>
      <c r="K453" s="62" t="s">
        <v>66</v>
      </c>
      <c r="L453" s="62" t="s">
        <v>67</v>
      </c>
      <c r="M453" s="62" t="s">
        <v>68</v>
      </c>
      <c r="N453" s="62" t="s">
        <v>67</v>
      </c>
      <c r="O453" s="1638"/>
      <c r="P453" s="1638"/>
      <c r="Q453" s="1638"/>
      <c r="R453" s="1638"/>
      <c r="S453" s="1638"/>
    </row>
    <row r="454" spans="1:19">
      <c r="A454" s="994" t="s">
        <v>69</v>
      </c>
      <c r="B454" s="994"/>
      <c r="C454" s="994"/>
      <c r="D454" s="994"/>
      <c r="E454" s="994"/>
      <c r="F454" s="994"/>
      <c r="G454" s="994"/>
      <c r="H454" s="994"/>
      <c r="I454" s="994"/>
      <c r="J454" s="994"/>
      <c r="K454" s="994"/>
      <c r="L454" s="994"/>
      <c r="M454" s="994"/>
      <c r="N454" s="994"/>
      <c r="O454" s="994"/>
      <c r="P454" s="994"/>
      <c r="Q454" s="994"/>
      <c r="R454" s="994"/>
      <c r="S454" s="994"/>
    </row>
    <row r="455" spans="1:19" s="44" customFormat="1">
      <c r="A455" s="18">
        <v>0</v>
      </c>
      <c r="B455" s="18">
        <v>0</v>
      </c>
      <c r="C455" s="18">
        <v>0</v>
      </c>
      <c r="D455" s="18">
        <v>0</v>
      </c>
      <c r="E455" s="18">
        <v>0</v>
      </c>
      <c r="F455" s="18">
        <v>0</v>
      </c>
      <c r="G455" s="18">
        <v>0</v>
      </c>
      <c r="H455" s="18">
        <v>0</v>
      </c>
      <c r="I455" s="18">
        <v>0</v>
      </c>
      <c r="J455" s="18">
        <v>0</v>
      </c>
      <c r="K455" s="18">
        <v>0</v>
      </c>
      <c r="L455" s="18">
        <v>0</v>
      </c>
      <c r="M455" s="18">
        <v>0</v>
      </c>
      <c r="N455" s="18">
        <v>0</v>
      </c>
      <c r="O455" s="18">
        <v>0</v>
      </c>
      <c r="P455" s="18">
        <v>0</v>
      </c>
      <c r="Q455" s="18">
        <v>0</v>
      </c>
      <c r="R455" s="18">
        <v>0</v>
      </c>
      <c r="S455" s="18">
        <v>0</v>
      </c>
    </row>
    <row r="456" spans="1:19">
      <c r="A456" s="994" t="s">
        <v>70</v>
      </c>
      <c r="B456" s="994"/>
      <c r="C456" s="994"/>
      <c r="D456" s="994"/>
      <c r="E456" s="994"/>
      <c r="F456" s="994"/>
      <c r="G456" s="994"/>
      <c r="H456" s="994"/>
      <c r="I456" s="994"/>
      <c r="J456" s="994"/>
      <c r="K456" s="994"/>
      <c r="L456" s="994"/>
      <c r="M456" s="994"/>
      <c r="N456" s="994"/>
      <c r="O456" s="994"/>
      <c r="P456" s="994"/>
      <c r="Q456" s="994"/>
      <c r="R456" s="994"/>
      <c r="S456" s="994"/>
    </row>
    <row r="457" spans="1:19" s="722" customFormat="1">
      <c r="A457" s="18">
        <v>0</v>
      </c>
      <c r="B457" s="18">
        <v>0</v>
      </c>
      <c r="C457" s="18">
        <v>0</v>
      </c>
      <c r="D457" s="18">
        <v>0</v>
      </c>
      <c r="E457" s="18">
        <v>0</v>
      </c>
      <c r="F457" s="18">
        <v>0</v>
      </c>
      <c r="G457" s="18">
        <v>0</v>
      </c>
      <c r="H457" s="18">
        <v>0</v>
      </c>
      <c r="I457" s="18">
        <v>0</v>
      </c>
      <c r="J457" s="18">
        <v>0</v>
      </c>
      <c r="K457" s="18">
        <v>0</v>
      </c>
      <c r="L457" s="18">
        <v>0</v>
      </c>
      <c r="M457" s="18">
        <v>0</v>
      </c>
      <c r="N457" s="18">
        <v>0</v>
      </c>
      <c r="O457" s="18">
        <v>0</v>
      </c>
      <c r="P457" s="18">
        <v>0</v>
      </c>
      <c r="Q457" s="18">
        <v>0</v>
      </c>
      <c r="R457" s="18">
        <v>0</v>
      </c>
      <c r="S457" s="18">
        <v>0</v>
      </c>
    </row>
    <row r="458" spans="1:19">
      <c r="A458" s="994" t="s">
        <v>71</v>
      </c>
      <c r="B458" s="994"/>
      <c r="C458" s="994"/>
      <c r="D458" s="994"/>
      <c r="E458" s="994"/>
      <c r="F458" s="994"/>
      <c r="G458" s="994"/>
      <c r="H458" s="994"/>
      <c r="I458" s="994"/>
      <c r="J458" s="994"/>
      <c r="K458" s="994"/>
      <c r="L458" s="994"/>
      <c r="M458" s="994"/>
      <c r="N458" s="994"/>
      <c r="O458" s="994"/>
      <c r="P458" s="994"/>
      <c r="Q458" s="994"/>
      <c r="R458" s="994"/>
      <c r="S458" s="994"/>
    </row>
    <row r="459" spans="1:19" s="774" customFormat="1">
      <c r="A459" s="18">
        <v>0</v>
      </c>
      <c r="B459" s="18">
        <v>0</v>
      </c>
      <c r="C459" s="18">
        <v>0</v>
      </c>
      <c r="D459" s="18">
        <v>0</v>
      </c>
      <c r="E459" s="18">
        <v>0</v>
      </c>
      <c r="F459" s="18">
        <v>0</v>
      </c>
      <c r="G459" s="18">
        <v>0</v>
      </c>
      <c r="H459" s="18">
        <v>0</v>
      </c>
      <c r="I459" s="18">
        <v>0</v>
      </c>
      <c r="J459" s="18">
        <v>0</v>
      </c>
      <c r="K459" s="18">
        <v>0</v>
      </c>
      <c r="L459" s="18">
        <v>0</v>
      </c>
      <c r="M459" s="18">
        <v>0</v>
      </c>
      <c r="N459" s="18">
        <v>0</v>
      </c>
      <c r="O459" s="18">
        <v>0</v>
      </c>
      <c r="P459" s="18">
        <v>0</v>
      </c>
      <c r="Q459" s="18">
        <v>0</v>
      </c>
      <c r="R459" s="18">
        <v>0</v>
      </c>
      <c r="S459" s="18">
        <v>0</v>
      </c>
    </row>
    <row r="460" spans="1:19">
      <c r="A460" s="994" t="s">
        <v>72</v>
      </c>
      <c r="B460" s="994"/>
      <c r="C460" s="994"/>
      <c r="D460" s="994"/>
      <c r="E460" s="994"/>
      <c r="F460" s="994"/>
      <c r="G460" s="994"/>
      <c r="H460" s="994"/>
      <c r="I460" s="994"/>
      <c r="J460" s="994"/>
      <c r="K460" s="994"/>
      <c r="L460" s="994"/>
      <c r="M460" s="994"/>
      <c r="N460" s="994"/>
      <c r="O460" s="994"/>
      <c r="P460" s="994"/>
      <c r="Q460" s="994"/>
      <c r="R460" s="994"/>
      <c r="S460" s="994"/>
    </row>
    <row r="461" spans="1:19" s="774" customFormat="1">
      <c r="A461" s="18">
        <v>0</v>
      </c>
      <c r="B461" s="18">
        <v>0</v>
      </c>
      <c r="C461" s="18">
        <v>0</v>
      </c>
      <c r="D461" s="18">
        <v>0</v>
      </c>
      <c r="E461" s="18">
        <v>0</v>
      </c>
      <c r="F461" s="18">
        <v>0</v>
      </c>
      <c r="G461" s="18">
        <v>0</v>
      </c>
      <c r="H461" s="18">
        <v>0</v>
      </c>
      <c r="I461" s="18">
        <v>0</v>
      </c>
      <c r="J461" s="18">
        <v>0</v>
      </c>
      <c r="K461" s="18">
        <v>0</v>
      </c>
      <c r="L461" s="18">
        <v>0</v>
      </c>
      <c r="M461" s="18">
        <v>0</v>
      </c>
      <c r="N461" s="18">
        <v>0</v>
      </c>
      <c r="O461" s="18">
        <v>0</v>
      </c>
      <c r="P461" s="18">
        <v>0</v>
      </c>
      <c r="Q461" s="18">
        <v>0</v>
      </c>
      <c r="R461" s="18">
        <v>0</v>
      </c>
      <c r="S461" s="18">
        <v>0</v>
      </c>
    </row>
    <row r="462" spans="1:19">
      <c r="A462" s="995" t="s">
        <v>73</v>
      </c>
      <c r="B462" s="995"/>
      <c r="C462" s="995"/>
      <c r="D462" s="995"/>
      <c r="E462" s="995"/>
      <c r="F462" s="995"/>
      <c r="G462" s="995"/>
      <c r="H462" s="995"/>
      <c r="I462" s="995"/>
      <c r="J462" s="995"/>
      <c r="K462" s="995"/>
      <c r="L462" s="995"/>
      <c r="M462" s="995"/>
      <c r="N462" s="995"/>
      <c r="O462" s="995"/>
      <c r="P462" s="995"/>
      <c r="Q462" s="995"/>
      <c r="R462" s="995"/>
      <c r="S462" s="995"/>
    </row>
    <row r="463" spans="1:19" s="799" customFormat="1">
      <c r="A463" s="18">
        <v>0</v>
      </c>
      <c r="B463" s="18">
        <v>0</v>
      </c>
      <c r="C463" s="18">
        <v>0</v>
      </c>
      <c r="D463" s="18">
        <v>0</v>
      </c>
      <c r="E463" s="18">
        <v>0</v>
      </c>
      <c r="F463" s="18">
        <v>0</v>
      </c>
      <c r="G463" s="18">
        <v>0</v>
      </c>
      <c r="H463" s="18">
        <v>0</v>
      </c>
      <c r="I463" s="18">
        <v>0</v>
      </c>
      <c r="J463" s="18">
        <v>0</v>
      </c>
      <c r="K463" s="18"/>
      <c r="L463" s="18">
        <v>0</v>
      </c>
      <c r="M463" s="18"/>
      <c r="N463" s="18">
        <v>0</v>
      </c>
      <c r="O463" s="18">
        <v>0</v>
      </c>
      <c r="P463" s="18">
        <v>0</v>
      </c>
      <c r="Q463" s="18">
        <v>0</v>
      </c>
      <c r="R463" s="18">
        <v>0</v>
      </c>
      <c r="S463" s="18">
        <v>0</v>
      </c>
    </row>
    <row r="464" spans="1:19">
      <c r="A464" s="994" t="s">
        <v>74</v>
      </c>
      <c r="B464" s="994"/>
      <c r="C464" s="994"/>
      <c r="D464" s="994"/>
      <c r="E464" s="994"/>
      <c r="F464" s="994"/>
      <c r="G464" s="994"/>
      <c r="H464" s="994"/>
      <c r="I464" s="994"/>
      <c r="J464" s="994"/>
      <c r="K464" s="994"/>
      <c r="L464" s="994"/>
      <c r="M464" s="994"/>
      <c r="N464" s="994"/>
      <c r="O464" s="994"/>
      <c r="P464" s="994"/>
      <c r="Q464" s="994"/>
      <c r="R464" s="994"/>
      <c r="S464" s="994"/>
    </row>
    <row r="465" spans="1:19" s="566" customFormat="1">
      <c r="A465" s="54">
        <v>0</v>
      </c>
      <c r="B465" s="54">
        <v>0</v>
      </c>
      <c r="C465" s="54">
        <v>0</v>
      </c>
      <c r="D465" s="54">
        <v>0</v>
      </c>
      <c r="E465" s="54">
        <v>0</v>
      </c>
      <c r="F465" s="54">
        <v>0</v>
      </c>
      <c r="G465" s="54">
        <v>0</v>
      </c>
      <c r="H465" s="54">
        <v>0</v>
      </c>
      <c r="I465" s="54">
        <v>0</v>
      </c>
      <c r="J465" s="54">
        <v>0</v>
      </c>
      <c r="K465" s="54"/>
      <c r="L465" s="54">
        <v>0</v>
      </c>
      <c r="M465" s="54"/>
      <c r="N465" s="54">
        <v>0</v>
      </c>
      <c r="O465" s="54">
        <v>0</v>
      </c>
      <c r="P465" s="54">
        <v>0</v>
      </c>
      <c r="Q465" s="54">
        <v>0</v>
      </c>
      <c r="R465" s="54">
        <v>0</v>
      </c>
      <c r="S465" s="54">
        <v>0</v>
      </c>
    </row>
    <row r="466" spans="1:19">
      <c r="A466" s="994" t="s">
        <v>75</v>
      </c>
      <c r="B466" s="994"/>
      <c r="C466" s="994"/>
      <c r="D466" s="994"/>
      <c r="E466" s="994"/>
      <c r="F466" s="994"/>
      <c r="G466" s="994"/>
      <c r="H466" s="994"/>
      <c r="I466" s="994"/>
      <c r="J466" s="994"/>
      <c r="K466" s="994"/>
      <c r="L466" s="994"/>
      <c r="M466" s="994"/>
      <c r="N466" s="994"/>
      <c r="O466" s="994"/>
      <c r="P466" s="994"/>
      <c r="Q466" s="994"/>
      <c r="R466" s="994"/>
      <c r="S466" s="994"/>
    </row>
    <row r="467" spans="1:19" s="855" customFormat="1">
      <c r="A467" s="54">
        <v>0</v>
      </c>
      <c r="B467" s="54">
        <v>0</v>
      </c>
      <c r="C467" s="54">
        <v>0</v>
      </c>
      <c r="D467" s="54">
        <v>0</v>
      </c>
      <c r="E467" s="54">
        <v>0</v>
      </c>
      <c r="F467" s="54">
        <v>0</v>
      </c>
      <c r="G467" s="54">
        <v>0</v>
      </c>
      <c r="H467" s="54">
        <v>0</v>
      </c>
      <c r="I467" s="54">
        <v>0</v>
      </c>
      <c r="J467" s="54">
        <v>0</v>
      </c>
      <c r="K467" s="54">
        <v>0</v>
      </c>
      <c r="L467" s="54">
        <v>0</v>
      </c>
      <c r="M467" s="54">
        <v>0</v>
      </c>
      <c r="N467" s="54">
        <v>0</v>
      </c>
      <c r="O467" s="54">
        <v>0</v>
      </c>
      <c r="P467" s="54">
        <v>0</v>
      </c>
      <c r="Q467" s="54">
        <v>0</v>
      </c>
      <c r="R467" s="54">
        <v>0</v>
      </c>
      <c r="S467" s="54">
        <v>0</v>
      </c>
    </row>
    <row r="468" spans="1:19">
      <c r="A468" s="994" t="s">
        <v>76</v>
      </c>
      <c r="B468" s="994"/>
      <c r="C468" s="994"/>
      <c r="D468" s="994"/>
      <c r="E468" s="994"/>
      <c r="F468" s="994"/>
      <c r="G468" s="994"/>
      <c r="H468" s="994"/>
      <c r="I468" s="994"/>
      <c r="J468" s="994"/>
      <c r="K468" s="994"/>
      <c r="L468" s="994"/>
      <c r="M468" s="994"/>
      <c r="N468" s="994"/>
      <c r="O468" s="994"/>
      <c r="P468" s="994"/>
      <c r="Q468" s="994"/>
      <c r="R468" s="994"/>
      <c r="S468" s="994"/>
    </row>
    <row r="469" spans="1:19" s="870" customFormat="1">
      <c r="A469" s="54">
        <v>0</v>
      </c>
      <c r="B469" s="54">
        <v>0</v>
      </c>
      <c r="C469" s="54">
        <v>0</v>
      </c>
      <c r="D469" s="54">
        <v>0</v>
      </c>
      <c r="E469" s="54">
        <v>0</v>
      </c>
      <c r="F469" s="54">
        <v>0</v>
      </c>
      <c r="G469" s="54">
        <v>0</v>
      </c>
      <c r="H469" s="54">
        <v>0</v>
      </c>
      <c r="I469" s="54">
        <v>0</v>
      </c>
      <c r="J469" s="54">
        <v>0</v>
      </c>
      <c r="K469" s="54">
        <v>0</v>
      </c>
      <c r="L469" s="54">
        <v>0</v>
      </c>
      <c r="M469" s="54">
        <v>0</v>
      </c>
      <c r="N469" s="54">
        <v>0</v>
      </c>
      <c r="O469" s="54">
        <v>0</v>
      </c>
      <c r="P469" s="54">
        <v>0</v>
      </c>
      <c r="Q469" s="54">
        <v>0</v>
      </c>
      <c r="R469" s="54">
        <v>0</v>
      </c>
      <c r="S469" s="54">
        <v>0</v>
      </c>
    </row>
    <row r="470" spans="1:19">
      <c r="A470" s="994" t="s">
        <v>77</v>
      </c>
      <c r="B470" s="994"/>
      <c r="C470" s="994"/>
      <c r="D470" s="994"/>
      <c r="E470" s="994"/>
      <c r="F470" s="994"/>
      <c r="G470" s="994"/>
      <c r="H470" s="994"/>
      <c r="I470" s="994"/>
      <c r="J470" s="994"/>
      <c r="K470" s="994"/>
      <c r="L470" s="994"/>
      <c r="M470" s="994"/>
      <c r="N470" s="994"/>
      <c r="O470" s="994"/>
      <c r="P470" s="994"/>
      <c r="Q470" s="994"/>
      <c r="R470" s="994"/>
      <c r="S470" s="994"/>
    </row>
    <row r="471" spans="1:19" s="916" customFormat="1">
      <c r="A471" s="54">
        <v>0</v>
      </c>
      <c r="B471" s="54">
        <v>0</v>
      </c>
      <c r="C471" s="54">
        <v>0</v>
      </c>
      <c r="D471" s="54">
        <v>0</v>
      </c>
      <c r="E471" s="54">
        <v>0</v>
      </c>
      <c r="F471" s="54">
        <v>0</v>
      </c>
      <c r="G471" s="54">
        <v>0</v>
      </c>
      <c r="H471" s="54">
        <v>0</v>
      </c>
      <c r="I471" s="54">
        <v>0</v>
      </c>
      <c r="J471" s="54">
        <v>0</v>
      </c>
      <c r="K471" s="54">
        <v>0</v>
      </c>
      <c r="L471" s="54">
        <v>0</v>
      </c>
      <c r="M471" s="54">
        <v>0</v>
      </c>
      <c r="N471" s="54">
        <v>0</v>
      </c>
      <c r="O471" s="54">
        <v>0</v>
      </c>
      <c r="P471" s="54">
        <v>0</v>
      </c>
      <c r="Q471" s="54">
        <v>0</v>
      </c>
      <c r="R471" s="54">
        <v>0</v>
      </c>
      <c r="S471" s="54">
        <v>0</v>
      </c>
    </row>
    <row r="472" spans="1:19">
      <c r="A472" s="994" t="s">
        <v>78</v>
      </c>
      <c r="B472" s="994"/>
      <c r="C472" s="994"/>
      <c r="D472" s="994"/>
      <c r="E472" s="994"/>
      <c r="F472" s="994"/>
      <c r="G472" s="994"/>
      <c r="H472" s="994"/>
      <c r="I472" s="994"/>
      <c r="J472" s="994"/>
      <c r="K472" s="994"/>
      <c r="L472" s="994"/>
      <c r="M472" s="994"/>
      <c r="N472" s="994"/>
      <c r="O472" s="994"/>
      <c r="P472" s="994"/>
      <c r="Q472" s="994"/>
      <c r="R472" s="994"/>
      <c r="S472" s="994"/>
    </row>
    <row r="473" spans="1:19" s="916" customFormat="1">
      <c r="A473" s="54">
        <v>0</v>
      </c>
      <c r="B473" s="54">
        <v>0</v>
      </c>
      <c r="C473" s="54">
        <v>0</v>
      </c>
      <c r="D473" s="54">
        <v>0</v>
      </c>
      <c r="E473" s="54">
        <v>0</v>
      </c>
      <c r="F473" s="54">
        <v>0</v>
      </c>
      <c r="G473" s="54">
        <v>0</v>
      </c>
      <c r="H473" s="54">
        <v>0</v>
      </c>
      <c r="I473" s="54">
        <v>0</v>
      </c>
      <c r="J473" s="54">
        <v>0</v>
      </c>
      <c r="K473" s="54">
        <v>0</v>
      </c>
      <c r="L473" s="54">
        <v>0</v>
      </c>
      <c r="M473" s="54">
        <v>0</v>
      </c>
      <c r="N473" s="54">
        <v>0</v>
      </c>
      <c r="O473" s="54">
        <v>0</v>
      </c>
      <c r="P473" s="54">
        <v>0</v>
      </c>
      <c r="Q473" s="54">
        <v>0</v>
      </c>
      <c r="R473" s="54">
        <v>0</v>
      </c>
      <c r="S473" s="54">
        <v>0</v>
      </c>
    </row>
    <row r="474" spans="1:19">
      <c r="A474" s="994" t="s">
        <v>79</v>
      </c>
      <c r="B474" s="994"/>
      <c r="C474" s="994"/>
      <c r="D474" s="994"/>
      <c r="E474" s="994"/>
      <c r="F474" s="994"/>
      <c r="G474" s="994"/>
      <c r="H474" s="994"/>
      <c r="I474" s="994"/>
      <c r="J474" s="994"/>
      <c r="K474" s="994"/>
      <c r="L474" s="994"/>
      <c r="M474" s="994"/>
      <c r="N474" s="994"/>
      <c r="O474" s="994"/>
      <c r="P474" s="994"/>
      <c r="Q474" s="994"/>
      <c r="R474" s="994"/>
      <c r="S474" s="994"/>
    </row>
    <row r="475" spans="1:19" s="916" customFormat="1">
      <c r="A475" s="54">
        <v>0</v>
      </c>
      <c r="B475" s="54">
        <v>0</v>
      </c>
      <c r="C475" s="54">
        <v>0</v>
      </c>
      <c r="D475" s="54">
        <v>0</v>
      </c>
      <c r="E475" s="54">
        <v>0</v>
      </c>
      <c r="F475" s="54">
        <v>0</v>
      </c>
      <c r="G475" s="54">
        <v>0</v>
      </c>
      <c r="H475" s="54">
        <v>0</v>
      </c>
      <c r="I475" s="54">
        <v>0</v>
      </c>
      <c r="J475" s="54">
        <v>0</v>
      </c>
      <c r="K475" s="54">
        <v>0</v>
      </c>
      <c r="L475" s="54">
        <v>0</v>
      </c>
      <c r="M475" s="54">
        <v>0</v>
      </c>
      <c r="N475" s="54">
        <v>0</v>
      </c>
      <c r="O475" s="54">
        <v>0</v>
      </c>
      <c r="P475" s="54">
        <v>0</v>
      </c>
      <c r="Q475" s="54">
        <v>0</v>
      </c>
      <c r="R475" s="54">
        <v>0</v>
      </c>
      <c r="S475" s="54">
        <v>0</v>
      </c>
    </row>
    <row r="476" spans="1:19">
      <c r="A476" s="994" t="s">
        <v>80</v>
      </c>
      <c r="B476" s="994"/>
      <c r="C476" s="994"/>
      <c r="D476" s="994"/>
      <c r="E476" s="994"/>
      <c r="F476" s="994"/>
      <c r="G476" s="994"/>
      <c r="H476" s="994"/>
      <c r="I476" s="994"/>
      <c r="J476" s="994"/>
      <c r="K476" s="994"/>
      <c r="L476" s="994"/>
      <c r="M476" s="994"/>
      <c r="N476" s="994"/>
      <c r="O476" s="994"/>
      <c r="P476" s="994"/>
      <c r="Q476" s="994"/>
      <c r="R476" s="994"/>
      <c r="S476" s="994"/>
    </row>
    <row r="477" spans="1:19" s="941" customFormat="1">
      <c r="A477" s="54">
        <v>0</v>
      </c>
      <c r="B477" s="54">
        <v>0</v>
      </c>
      <c r="C477" s="54">
        <v>0</v>
      </c>
      <c r="D477" s="54">
        <v>0</v>
      </c>
      <c r="E477" s="54">
        <v>0</v>
      </c>
      <c r="F477" s="54">
        <v>0</v>
      </c>
      <c r="G477" s="54">
        <v>0</v>
      </c>
      <c r="H477" s="54">
        <v>0</v>
      </c>
      <c r="I477" s="54">
        <v>0</v>
      </c>
      <c r="J477" s="54">
        <v>0</v>
      </c>
      <c r="K477" s="54">
        <v>0</v>
      </c>
      <c r="L477" s="54">
        <v>0</v>
      </c>
      <c r="M477" s="54">
        <v>0</v>
      </c>
      <c r="N477" s="54">
        <v>0</v>
      </c>
      <c r="O477" s="54">
        <v>0</v>
      </c>
      <c r="P477" s="54">
        <v>0</v>
      </c>
      <c r="Q477" s="54">
        <v>0</v>
      </c>
      <c r="R477" s="54">
        <v>0</v>
      </c>
      <c r="S477" s="54">
        <v>0</v>
      </c>
    </row>
    <row r="478" spans="1:19">
      <c r="A478" s="999" t="s">
        <v>3653</v>
      </c>
      <c r="B478" s="999"/>
      <c r="C478" s="999"/>
      <c r="D478" s="999"/>
      <c r="E478" s="999"/>
      <c r="F478" s="999"/>
      <c r="G478" s="999"/>
      <c r="H478" s="999"/>
      <c r="I478" s="999"/>
      <c r="J478" s="999"/>
      <c r="K478" s="999"/>
      <c r="L478" s="999"/>
      <c r="M478" s="999"/>
      <c r="N478" s="999"/>
      <c r="O478" s="999"/>
      <c r="P478" s="999"/>
      <c r="Q478" s="999"/>
      <c r="R478" s="999"/>
      <c r="S478" s="1000"/>
    </row>
    <row r="479" spans="1:19">
      <c r="A479" s="27">
        <f>SUM(A477,A475,A473,A471,A469,A467,A465,A463,A461,A459,A457,A455)</f>
        <v>0</v>
      </c>
      <c r="B479" s="349">
        <f t="shared" ref="B479:S479" si="11">SUM(B477,B475,B473,B471,B469,B467,B465,B463,B461,B459,B457,B455)</f>
        <v>0</v>
      </c>
      <c r="C479" s="349">
        <f t="shared" si="11"/>
        <v>0</v>
      </c>
      <c r="D479" s="349">
        <f t="shared" si="11"/>
        <v>0</v>
      </c>
      <c r="E479" s="349">
        <f t="shared" si="11"/>
        <v>0</v>
      </c>
      <c r="F479" s="349">
        <f t="shared" si="11"/>
        <v>0</v>
      </c>
      <c r="G479" s="349">
        <f t="shared" si="11"/>
        <v>0</v>
      </c>
      <c r="H479" s="349">
        <f t="shared" si="11"/>
        <v>0</v>
      </c>
      <c r="I479" s="349">
        <f t="shared" si="11"/>
        <v>0</v>
      </c>
      <c r="J479" s="349">
        <f t="shared" si="11"/>
        <v>0</v>
      </c>
      <c r="K479" s="349">
        <f t="shared" si="11"/>
        <v>0</v>
      </c>
      <c r="L479" s="349">
        <f t="shared" si="11"/>
        <v>0</v>
      </c>
      <c r="M479" s="349">
        <f t="shared" si="11"/>
        <v>0</v>
      </c>
      <c r="N479" s="349">
        <f t="shared" si="11"/>
        <v>0</v>
      </c>
      <c r="O479" s="349">
        <f t="shared" si="11"/>
        <v>0</v>
      </c>
      <c r="P479" s="349">
        <f t="shared" si="11"/>
        <v>0</v>
      </c>
      <c r="Q479" s="349">
        <f t="shared" si="11"/>
        <v>0</v>
      </c>
      <c r="R479" s="349">
        <f t="shared" si="11"/>
        <v>0</v>
      </c>
      <c r="S479" s="349">
        <f t="shared" si="11"/>
        <v>0</v>
      </c>
    </row>
    <row r="480" spans="1:19">
      <c r="A480" s="4"/>
      <c r="B480" s="4"/>
      <c r="C480" s="4"/>
      <c r="D480" s="4"/>
      <c r="E480" s="4"/>
      <c r="F480" s="4"/>
      <c r="G480" s="4"/>
      <c r="H480" s="4"/>
      <c r="I480" s="4"/>
      <c r="J480" s="4"/>
      <c r="K480" s="4"/>
      <c r="L480" s="4"/>
      <c r="M480" s="4"/>
      <c r="N480" s="4"/>
      <c r="O480" s="4"/>
      <c r="P480" s="4"/>
      <c r="Q480" s="4"/>
      <c r="R480" s="4"/>
      <c r="S480" s="4"/>
    </row>
    <row r="481" spans="1:19" ht="20.25" customHeight="1">
      <c r="A481" s="1004" t="s">
        <v>3690</v>
      </c>
      <c r="B481" s="1005"/>
      <c r="C481" s="1005"/>
      <c r="D481" s="1005"/>
      <c r="E481" s="1005"/>
      <c r="F481" s="1005"/>
      <c r="G481" s="1005"/>
      <c r="H481" s="1005"/>
      <c r="I481" s="1005"/>
      <c r="J481" s="1005"/>
      <c r="K481" s="1005"/>
      <c r="L481" s="1005"/>
      <c r="M481" s="1005"/>
      <c r="N481" s="1005"/>
      <c r="O481" s="1005"/>
      <c r="P481" s="1005"/>
      <c r="Q481" s="1005"/>
      <c r="R481" s="1005"/>
      <c r="S481" s="1006"/>
    </row>
    <row r="482" spans="1:19">
      <c r="A482" s="976" t="s">
        <v>3654</v>
      </c>
      <c r="B482" s="1115"/>
      <c r="C482" s="1115"/>
      <c r="D482" s="1115"/>
      <c r="E482" s="1115"/>
      <c r="F482" s="1115"/>
      <c r="G482" s="1115"/>
      <c r="H482" s="1115"/>
      <c r="I482" s="1115"/>
      <c r="J482" s="1115"/>
      <c r="K482" s="1115"/>
      <c r="L482" s="1115"/>
      <c r="M482" s="1115"/>
      <c r="N482" s="1115"/>
      <c r="O482" s="1115"/>
      <c r="P482" s="1115"/>
      <c r="Q482" s="1115"/>
      <c r="R482" s="1115"/>
      <c r="S482" s="1116"/>
    </row>
    <row r="483" spans="1:19">
      <c r="A483" s="976" t="s">
        <v>371</v>
      </c>
      <c r="B483" s="977"/>
      <c r="C483" s="977"/>
      <c r="D483" s="977"/>
      <c r="E483" s="977"/>
      <c r="F483" s="977"/>
      <c r="G483" s="977"/>
      <c r="H483" s="977"/>
      <c r="I483" s="977"/>
      <c r="J483" s="977"/>
      <c r="K483" s="977"/>
      <c r="L483" s="977"/>
      <c r="M483" s="977"/>
      <c r="N483" s="977"/>
      <c r="O483" s="977"/>
      <c r="P483" s="977"/>
      <c r="Q483" s="977"/>
      <c r="R483" s="977"/>
      <c r="S483" s="978"/>
    </row>
    <row r="484" spans="1:19">
      <c r="A484" s="976" t="s">
        <v>372</v>
      </c>
      <c r="B484" s="977"/>
      <c r="C484" s="977"/>
      <c r="D484" s="977"/>
      <c r="E484" s="977"/>
      <c r="F484" s="977"/>
      <c r="G484" s="977"/>
      <c r="H484" s="977"/>
      <c r="I484" s="977"/>
      <c r="J484" s="977"/>
      <c r="K484" s="977"/>
      <c r="L484" s="977"/>
      <c r="M484" s="977"/>
      <c r="N484" s="977"/>
      <c r="O484" s="977"/>
      <c r="P484" s="977"/>
      <c r="Q484" s="977"/>
      <c r="R484" s="977"/>
      <c r="S484" s="978"/>
    </row>
    <row r="485" spans="1:19">
      <c r="A485" s="976" t="s">
        <v>373</v>
      </c>
      <c r="B485" s="977"/>
      <c r="C485" s="977"/>
      <c r="D485" s="977"/>
      <c r="E485" s="977"/>
      <c r="F485" s="977"/>
      <c r="G485" s="977"/>
      <c r="H485" s="977"/>
      <c r="I485" s="977"/>
      <c r="J485" s="977"/>
      <c r="K485" s="977"/>
      <c r="L485" s="977"/>
      <c r="M485" s="977"/>
      <c r="N485" s="977"/>
      <c r="O485" s="977"/>
      <c r="P485" s="977"/>
      <c r="Q485" s="977"/>
      <c r="R485" s="977"/>
      <c r="S485" s="978"/>
    </row>
    <row r="486" spans="1:19">
      <c r="A486" s="976" t="s">
        <v>374</v>
      </c>
      <c r="B486" s="977"/>
      <c r="C486" s="977"/>
      <c r="D486" s="977"/>
      <c r="E486" s="977"/>
      <c r="F486" s="977"/>
      <c r="G486" s="977"/>
      <c r="H486" s="977"/>
      <c r="I486" s="977"/>
      <c r="J486" s="977"/>
      <c r="K486" s="977"/>
      <c r="L486" s="977"/>
      <c r="M486" s="977"/>
      <c r="N486" s="977"/>
      <c r="O486" s="977"/>
      <c r="P486" s="977"/>
      <c r="Q486" s="977"/>
      <c r="R486" s="977"/>
      <c r="S486" s="978"/>
    </row>
    <row r="487" spans="1:19">
      <c r="A487" s="976" t="s">
        <v>375</v>
      </c>
      <c r="B487" s="977"/>
      <c r="C487" s="977"/>
      <c r="D487" s="977"/>
      <c r="E487" s="977"/>
      <c r="F487" s="977"/>
      <c r="G487" s="977"/>
      <c r="H487" s="977"/>
      <c r="I487" s="977"/>
      <c r="J487" s="977"/>
      <c r="K487" s="977"/>
      <c r="L487" s="977"/>
      <c r="M487" s="977"/>
      <c r="N487" s="977"/>
      <c r="O487" s="977"/>
      <c r="P487" s="977"/>
      <c r="Q487" s="977"/>
      <c r="R487" s="977"/>
      <c r="S487" s="978"/>
    </row>
    <row r="488" spans="1:19">
      <c r="A488" s="976" t="s">
        <v>376</v>
      </c>
      <c r="B488" s="977"/>
      <c r="C488" s="977"/>
      <c r="D488" s="977"/>
      <c r="E488" s="977"/>
      <c r="F488" s="977"/>
      <c r="G488" s="977"/>
      <c r="H488" s="977"/>
      <c r="I488" s="977"/>
      <c r="J488" s="977"/>
      <c r="K488" s="977"/>
      <c r="L488" s="977"/>
      <c r="M488" s="977"/>
      <c r="N488" s="977"/>
      <c r="O488" s="977"/>
      <c r="P488" s="977"/>
      <c r="Q488" s="977"/>
      <c r="R488" s="977"/>
      <c r="S488" s="978"/>
    </row>
    <row r="489" spans="1:19">
      <c r="A489" s="976" t="s">
        <v>377</v>
      </c>
      <c r="B489" s="977"/>
      <c r="C489" s="977"/>
      <c r="D489" s="977"/>
      <c r="E489" s="977"/>
      <c r="F489" s="977"/>
      <c r="G489" s="977"/>
      <c r="H489" s="977"/>
      <c r="I489" s="977"/>
      <c r="J489" s="977"/>
      <c r="K489" s="977"/>
      <c r="L489" s="977"/>
      <c r="M489" s="977"/>
      <c r="N489" s="977"/>
      <c r="O489" s="977"/>
      <c r="P489" s="977"/>
      <c r="Q489" s="977"/>
      <c r="R489" s="977"/>
      <c r="S489" s="978"/>
    </row>
    <row r="490" spans="1:19">
      <c r="A490" s="982" t="s">
        <v>378</v>
      </c>
      <c r="B490" s="983"/>
      <c r="C490" s="983"/>
      <c r="D490" s="983"/>
      <c r="E490" s="983"/>
      <c r="F490" s="983"/>
      <c r="G490" s="983"/>
      <c r="H490" s="983"/>
      <c r="I490" s="983"/>
      <c r="J490" s="983"/>
      <c r="K490" s="983"/>
      <c r="L490" s="983"/>
      <c r="M490" s="983"/>
      <c r="N490" s="983"/>
      <c r="O490" s="983"/>
      <c r="P490" s="983"/>
      <c r="Q490" s="983"/>
      <c r="R490" s="983"/>
      <c r="S490" s="984"/>
    </row>
    <row r="491" spans="1:19" ht="27.75" customHeight="1">
      <c r="A491" s="985" t="s">
        <v>41</v>
      </c>
      <c r="B491" s="985"/>
      <c r="C491" s="985"/>
      <c r="D491" s="985" t="s">
        <v>42</v>
      </c>
      <c r="E491" s="985"/>
      <c r="F491" s="985" t="s">
        <v>43</v>
      </c>
      <c r="G491" s="985"/>
      <c r="H491" s="985"/>
      <c r="I491" s="985" t="s">
        <v>44</v>
      </c>
      <c r="J491" s="985"/>
      <c r="K491" s="986" t="s">
        <v>45</v>
      </c>
      <c r="L491" s="987"/>
      <c r="M491" s="987"/>
      <c r="N491" s="988"/>
      <c r="O491" s="989" t="s">
        <v>46</v>
      </c>
      <c r="P491" s="989"/>
      <c r="Q491" s="990"/>
      <c r="R491" s="985" t="s">
        <v>47</v>
      </c>
      <c r="S491" s="985"/>
    </row>
    <row r="492" spans="1:19" ht="26.25" customHeight="1">
      <c r="A492" s="1637" t="s">
        <v>48</v>
      </c>
      <c r="B492" s="1637" t="s">
        <v>49</v>
      </c>
      <c r="C492" s="1637" t="s">
        <v>50</v>
      </c>
      <c r="D492" s="1637" t="s">
        <v>51</v>
      </c>
      <c r="E492" s="1637" t="s">
        <v>52</v>
      </c>
      <c r="F492" s="1635" t="s">
        <v>53</v>
      </c>
      <c r="G492" s="1645"/>
      <c r="H492" s="1636"/>
      <c r="I492" s="1637" t="s">
        <v>54</v>
      </c>
      <c r="J492" s="1637" t="s">
        <v>55</v>
      </c>
      <c r="K492" s="1635" t="s">
        <v>56</v>
      </c>
      <c r="L492" s="1636"/>
      <c r="M492" s="1635" t="s">
        <v>57</v>
      </c>
      <c r="N492" s="1636"/>
      <c r="O492" s="1637" t="s">
        <v>58</v>
      </c>
      <c r="P492" s="1637" t="s">
        <v>59</v>
      </c>
      <c r="Q492" s="1637" t="s">
        <v>60</v>
      </c>
      <c r="R492" s="1637" t="s">
        <v>61</v>
      </c>
      <c r="S492" s="1637" t="s">
        <v>62</v>
      </c>
    </row>
    <row r="493" spans="1:19" ht="68.25" customHeight="1">
      <c r="A493" s="1638"/>
      <c r="B493" s="1638"/>
      <c r="C493" s="1638"/>
      <c r="D493" s="1638"/>
      <c r="E493" s="1638"/>
      <c r="F493" s="61" t="s">
        <v>63</v>
      </c>
      <c r="G493" s="61" t="s">
        <v>64</v>
      </c>
      <c r="H493" s="61" t="s">
        <v>65</v>
      </c>
      <c r="I493" s="1638"/>
      <c r="J493" s="1638"/>
      <c r="K493" s="62" t="s">
        <v>66</v>
      </c>
      <c r="L493" s="62" t="s">
        <v>67</v>
      </c>
      <c r="M493" s="62" t="s">
        <v>68</v>
      </c>
      <c r="N493" s="62" t="s">
        <v>67</v>
      </c>
      <c r="O493" s="1638"/>
      <c r="P493" s="1638"/>
      <c r="Q493" s="1638"/>
      <c r="R493" s="1638"/>
      <c r="S493" s="1638"/>
    </row>
    <row r="494" spans="1:19">
      <c r="A494" s="994" t="s">
        <v>69</v>
      </c>
      <c r="B494" s="994"/>
      <c r="C494" s="994"/>
      <c r="D494" s="994"/>
      <c r="E494" s="994"/>
      <c r="F494" s="994"/>
      <c r="G494" s="994"/>
      <c r="H494" s="994"/>
      <c r="I494" s="994"/>
      <c r="J494" s="994"/>
      <c r="K494" s="994"/>
      <c r="L494" s="994"/>
      <c r="M494" s="994"/>
      <c r="N494" s="994"/>
      <c r="O494" s="994"/>
      <c r="P494" s="994"/>
      <c r="Q494" s="994"/>
      <c r="R494" s="994"/>
      <c r="S494" s="994"/>
    </row>
    <row r="495" spans="1:19" s="44" customFormat="1">
      <c r="A495" s="18">
        <v>0</v>
      </c>
      <c r="B495" s="18">
        <v>0</v>
      </c>
      <c r="C495" s="18">
        <v>0</v>
      </c>
      <c r="D495" s="18">
        <v>0</v>
      </c>
      <c r="E495" s="18">
        <v>0</v>
      </c>
      <c r="F495" s="18">
        <v>0</v>
      </c>
      <c r="G495" s="18">
        <v>0</v>
      </c>
      <c r="H495" s="18">
        <v>0</v>
      </c>
      <c r="I495" s="18">
        <v>0</v>
      </c>
      <c r="J495" s="18">
        <v>0</v>
      </c>
      <c r="K495" s="18">
        <v>0</v>
      </c>
      <c r="L495" s="18">
        <v>0</v>
      </c>
      <c r="M495" s="18">
        <v>0</v>
      </c>
      <c r="N495" s="18">
        <v>0</v>
      </c>
      <c r="O495" s="18">
        <v>0</v>
      </c>
      <c r="P495" s="18">
        <v>0</v>
      </c>
      <c r="Q495" s="18">
        <v>0</v>
      </c>
      <c r="R495" s="18">
        <v>0</v>
      </c>
      <c r="S495" s="18">
        <v>0</v>
      </c>
    </row>
    <row r="496" spans="1:19">
      <c r="A496" s="994" t="s">
        <v>70</v>
      </c>
      <c r="B496" s="994"/>
      <c r="C496" s="994"/>
      <c r="D496" s="994"/>
      <c r="E496" s="994"/>
      <c r="F496" s="994"/>
      <c r="G496" s="994"/>
      <c r="H496" s="994"/>
      <c r="I496" s="994"/>
      <c r="J496" s="994"/>
      <c r="K496" s="994"/>
      <c r="L496" s="994"/>
      <c r="M496" s="994"/>
      <c r="N496" s="994"/>
      <c r="O496" s="994"/>
      <c r="P496" s="994"/>
      <c r="Q496" s="994"/>
      <c r="R496" s="994"/>
      <c r="S496" s="994"/>
    </row>
    <row r="497" spans="1:19" s="722" customFormat="1">
      <c r="A497" s="18">
        <v>0</v>
      </c>
      <c r="B497" s="18">
        <v>0</v>
      </c>
      <c r="C497" s="18">
        <v>0</v>
      </c>
      <c r="D497" s="18">
        <v>0</v>
      </c>
      <c r="E497" s="18">
        <v>0</v>
      </c>
      <c r="F497" s="18">
        <v>0</v>
      </c>
      <c r="G497" s="18">
        <v>0</v>
      </c>
      <c r="H497" s="18">
        <v>0</v>
      </c>
      <c r="I497" s="18">
        <v>0</v>
      </c>
      <c r="J497" s="18">
        <v>0</v>
      </c>
      <c r="K497" s="18">
        <v>0</v>
      </c>
      <c r="L497" s="18">
        <v>0</v>
      </c>
      <c r="M497" s="18">
        <v>0</v>
      </c>
      <c r="N497" s="18">
        <v>0</v>
      </c>
      <c r="O497" s="18">
        <v>0</v>
      </c>
      <c r="P497" s="18">
        <v>0</v>
      </c>
      <c r="Q497" s="18">
        <v>0</v>
      </c>
      <c r="R497" s="18">
        <v>0</v>
      </c>
      <c r="S497" s="18">
        <v>0</v>
      </c>
    </row>
    <row r="498" spans="1:19">
      <c r="A498" s="994" t="s">
        <v>71</v>
      </c>
      <c r="B498" s="994"/>
      <c r="C498" s="994"/>
      <c r="D498" s="994"/>
      <c r="E498" s="994"/>
      <c r="F498" s="994"/>
      <c r="G498" s="994"/>
      <c r="H498" s="994"/>
      <c r="I498" s="994"/>
      <c r="J498" s="994"/>
      <c r="K498" s="994"/>
      <c r="L498" s="994"/>
      <c r="M498" s="994"/>
      <c r="N498" s="994"/>
      <c r="O498" s="994"/>
      <c r="P498" s="994"/>
      <c r="Q498" s="994"/>
      <c r="R498" s="994"/>
      <c r="S498" s="994"/>
    </row>
    <row r="499" spans="1:19" s="774" customFormat="1">
      <c r="A499" s="18">
        <v>0</v>
      </c>
      <c r="B499" s="18">
        <v>0</v>
      </c>
      <c r="C499" s="18">
        <v>0</v>
      </c>
      <c r="D499" s="18">
        <v>0</v>
      </c>
      <c r="E499" s="18">
        <v>0</v>
      </c>
      <c r="F499" s="18">
        <v>0</v>
      </c>
      <c r="G499" s="18">
        <v>0</v>
      </c>
      <c r="H499" s="18">
        <v>0</v>
      </c>
      <c r="I499" s="18">
        <v>0</v>
      </c>
      <c r="J499" s="18">
        <v>0</v>
      </c>
      <c r="K499" s="18">
        <v>0</v>
      </c>
      <c r="L499" s="18">
        <v>0</v>
      </c>
      <c r="M499" s="18">
        <v>0</v>
      </c>
      <c r="N499" s="18">
        <v>0</v>
      </c>
      <c r="O499" s="18">
        <v>0</v>
      </c>
      <c r="P499" s="18">
        <v>0</v>
      </c>
      <c r="Q499" s="18">
        <v>0</v>
      </c>
      <c r="R499" s="18">
        <v>0</v>
      </c>
      <c r="S499" s="18">
        <v>0</v>
      </c>
    </row>
    <row r="500" spans="1:19">
      <c r="A500" s="994" t="s">
        <v>72</v>
      </c>
      <c r="B500" s="994"/>
      <c r="C500" s="994"/>
      <c r="D500" s="994"/>
      <c r="E500" s="994"/>
      <c r="F500" s="994"/>
      <c r="G500" s="994"/>
      <c r="H500" s="994"/>
      <c r="I500" s="994"/>
      <c r="J500" s="994"/>
      <c r="K500" s="994"/>
      <c r="L500" s="994"/>
      <c r="M500" s="994"/>
      <c r="N500" s="994"/>
      <c r="O500" s="994"/>
      <c r="P500" s="994"/>
      <c r="Q500" s="994"/>
      <c r="R500" s="994"/>
      <c r="S500" s="994"/>
    </row>
    <row r="501" spans="1:19" s="774" customFormat="1">
      <c r="A501" s="18">
        <v>0</v>
      </c>
      <c r="B501" s="18">
        <v>0</v>
      </c>
      <c r="C501" s="18">
        <v>0</v>
      </c>
      <c r="D501" s="18">
        <v>0</v>
      </c>
      <c r="E501" s="18">
        <v>0</v>
      </c>
      <c r="F501" s="18">
        <v>0</v>
      </c>
      <c r="G501" s="18">
        <v>0</v>
      </c>
      <c r="H501" s="18">
        <v>0</v>
      </c>
      <c r="I501" s="18">
        <v>0</v>
      </c>
      <c r="J501" s="18">
        <v>0</v>
      </c>
      <c r="K501" s="18">
        <v>0</v>
      </c>
      <c r="L501" s="18">
        <v>0</v>
      </c>
      <c r="M501" s="18">
        <v>0</v>
      </c>
      <c r="N501" s="18">
        <v>0</v>
      </c>
      <c r="O501" s="18">
        <v>0</v>
      </c>
      <c r="P501" s="18">
        <v>0</v>
      </c>
      <c r="Q501" s="18">
        <v>0</v>
      </c>
      <c r="R501" s="18">
        <v>0</v>
      </c>
      <c r="S501" s="18">
        <v>0</v>
      </c>
    </row>
    <row r="502" spans="1:19">
      <c r="A502" s="995" t="s">
        <v>73</v>
      </c>
      <c r="B502" s="995"/>
      <c r="C502" s="995"/>
      <c r="D502" s="995"/>
      <c r="E502" s="995"/>
      <c r="F502" s="995"/>
      <c r="G502" s="995"/>
      <c r="H502" s="995"/>
      <c r="I502" s="995"/>
      <c r="J502" s="995"/>
      <c r="K502" s="995"/>
      <c r="L502" s="995"/>
      <c r="M502" s="995"/>
      <c r="N502" s="995"/>
      <c r="O502" s="995"/>
      <c r="P502" s="995"/>
      <c r="Q502" s="995"/>
      <c r="R502" s="995"/>
      <c r="S502" s="995"/>
    </row>
    <row r="503" spans="1:19" s="799" customFormat="1">
      <c r="A503" s="18">
        <v>0</v>
      </c>
      <c r="B503" s="18">
        <v>0</v>
      </c>
      <c r="C503" s="18">
        <v>0</v>
      </c>
      <c r="D503" s="18">
        <v>0</v>
      </c>
      <c r="E503" s="18">
        <v>0</v>
      </c>
      <c r="F503" s="18">
        <v>0</v>
      </c>
      <c r="G503" s="18">
        <v>0</v>
      </c>
      <c r="H503" s="18">
        <v>0</v>
      </c>
      <c r="I503" s="18">
        <v>0</v>
      </c>
      <c r="J503" s="18">
        <v>0</v>
      </c>
      <c r="K503" s="18"/>
      <c r="L503" s="18">
        <v>0</v>
      </c>
      <c r="M503" s="18"/>
      <c r="N503" s="18">
        <v>0</v>
      </c>
      <c r="O503" s="18">
        <v>0</v>
      </c>
      <c r="P503" s="18">
        <v>0</v>
      </c>
      <c r="Q503" s="18">
        <v>0</v>
      </c>
      <c r="R503" s="18">
        <v>0</v>
      </c>
      <c r="S503" s="18">
        <v>0</v>
      </c>
    </row>
    <row r="504" spans="1:19">
      <c r="A504" s="994" t="s">
        <v>74</v>
      </c>
      <c r="B504" s="994"/>
      <c r="C504" s="994"/>
      <c r="D504" s="994"/>
      <c r="E504" s="994"/>
      <c r="F504" s="994"/>
      <c r="G504" s="994"/>
      <c r="H504" s="994"/>
      <c r="I504" s="994"/>
      <c r="J504" s="994"/>
      <c r="K504" s="994"/>
      <c r="L504" s="994"/>
      <c r="M504" s="994"/>
      <c r="N504" s="994"/>
      <c r="O504" s="994"/>
      <c r="P504" s="994"/>
      <c r="Q504" s="994"/>
      <c r="R504" s="994"/>
      <c r="S504" s="994"/>
    </row>
    <row r="505" spans="1:19" s="566" customFormat="1">
      <c r="A505" s="54">
        <v>0</v>
      </c>
      <c r="B505" s="54">
        <v>0</v>
      </c>
      <c r="C505" s="54">
        <v>0</v>
      </c>
      <c r="D505" s="54">
        <v>0</v>
      </c>
      <c r="E505" s="54">
        <v>0</v>
      </c>
      <c r="F505" s="54">
        <v>0</v>
      </c>
      <c r="G505" s="54">
        <v>0</v>
      </c>
      <c r="H505" s="54">
        <v>0</v>
      </c>
      <c r="I505" s="54">
        <v>0</v>
      </c>
      <c r="J505" s="54">
        <v>0</v>
      </c>
      <c r="K505" s="54"/>
      <c r="L505" s="54">
        <v>0</v>
      </c>
      <c r="M505" s="54"/>
      <c r="N505" s="54">
        <v>0</v>
      </c>
      <c r="O505" s="54">
        <v>0</v>
      </c>
      <c r="P505" s="54">
        <v>0</v>
      </c>
      <c r="Q505" s="54">
        <v>0</v>
      </c>
      <c r="R505" s="54">
        <v>0</v>
      </c>
      <c r="S505" s="54">
        <v>0</v>
      </c>
    </row>
    <row r="506" spans="1:19">
      <c r="A506" s="994" t="s">
        <v>75</v>
      </c>
      <c r="B506" s="994"/>
      <c r="C506" s="994"/>
      <c r="D506" s="994"/>
      <c r="E506" s="994"/>
      <c r="F506" s="994"/>
      <c r="G506" s="994"/>
      <c r="H506" s="994"/>
      <c r="I506" s="994"/>
      <c r="J506" s="994"/>
      <c r="K506" s="994"/>
      <c r="L506" s="994"/>
      <c r="M506" s="994"/>
      <c r="N506" s="994"/>
      <c r="O506" s="994"/>
      <c r="P506" s="994"/>
      <c r="Q506" s="994"/>
      <c r="R506" s="994"/>
      <c r="S506" s="994"/>
    </row>
    <row r="507" spans="1:19" s="855" customFormat="1">
      <c r="A507" s="54">
        <v>0</v>
      </c>
      <c r="B507" s="54">
        <v>0</v>
      </c>
      <c r="C507" s="54">
        <v>0</v>
      </c>
      <c r="D507" s="54">
        <v>0</v>
      </c>
      <c r="E507" s="54">
        <v>0</v>
      </c>
      <c r="F507" s="54">
        <v>0</v>
      </c>
      <c r="G507" s="54">
        <v>0</v>
      </c>
      <c r="H507" s="54">
        <v>0</v>
      </c>
      <c r="I507" s="54">
        <v>0</v>
      </c>
      <c r="J507" s="54">
        <v>0</v>
      </c>
      <c r="K507" s="54">
        <v>0</v>
      </c>
      <c r="L507" s="54">
        <v>0</v>
      </c>
      <c r="M507" s="54">
        <v>0</v>
      </c>
      <c r="N507" s="54">
        <v>0</v>
      </c>
      <c r="O507" s="54">
        <v>0</v>
      </c>
      <c r="P507" s="54">
        <v>0</v>
      </c>
      <c r="Q507" s="54">
        <v>0</v>
      </c>
      <c r="R507" s="54">
        <v>0</v>
      </c>
      <c r="S507" s="54">
        <v>0</v>
      </c>
    </row>
    <row r="508" spans="1:19">
      <c r="A508" s="994" t="s">
        <v>76</v>
      </c>
      <c r="B508" s="994"/>
      <c r="C508" s="994"/>
      <c r="D508" s="994"/>
      <c r="E508" s="994"/>
      <c r="F508" s="994"/>
      <c r="G508" s="994"/>
      <c r="H508" s="994"/>
      <c r="I508" s="994"/>
      <c r="J508" s="994"/>
      <c r="K508" s="994"/>
      <c r="L508" s="994"/>
      <c r="M508" s="994"/>
      <c r="N508" s="994"/>
      <c r="O508" s="994"/>
      <c r="P508" s="994"/>
      <c r="Q508" s="994"/>
      <c r="R508" s="994"/>
      <c r="S508" s="994"/>
    </row>
    <row r="509" spans="1:19" s="870" customFormat="1">
      <c r="A509" s="54">
        <v>0</v>
      </c>
      <c r="B509" s="54">
        <v>0</v>
      </c>
      <c r="C509" s="54">
        <v>0</v>
      </c>
      <c r="D509" s="54">
        <v>0</v>
      </c>
      <c r="E509" s="54">
        <v>0</v>
      </c>
      <c r="F509" s="54">
        <v>0</v>
      </c>
      <c r="G509" s="54">
        <v>0</v>
      </c>
      <c r="H509" s="54">
        <v>0</v>
      </c>
      <c r="I509" s="54">
        <v>0</v>
      </c>
      <c r="J509" s="54">
        <v>0</v>
      </c>
      <c r="K509" s="54">
        <v>0</v>
      </c>
      <c r="L509" s="54">
        <v>0</v>
      </c>
      <c r="M509" s="54">
        <v>0</v>
      </c>
      <c r="N509" s="54">
        <v>0</v>
      </c>
      <c r="O509" s="54">
        <v>0</v>
      </c>
      <c r="P509" s="54">
        <v>0</v>
      </c>
      <c r="Q509" s="54">
        <v>0</v>
      </c>
      <c r="R509" s="54">
        <v>0</v>
      </c>
      <c r="S509" s="54">
        <v>0</v>
      </c>
    </row>
    <row r="510" spans="1:19">
      <c r="A510" s="994" t="s">
        <v>77</v>
      </c>
      <c r="B510" s="994"/>
      <c r="C510" s="994"/>
      <c r="D510" s="994"/>
      <c r="E510" s="994"/>
      <c r="F510" s="994"/>
      <c r="G510" s="994"/>
      <c r="H510" s="994"/>
      <c r="I510" s="994"/>
      <c r="J510" s="994"/>
      <c r="K510" s="994"/>
      <c r="L510" s="994"/>
      <c r="M510" s="994"/>
      <c r="N510" s="994"/>
      <c r="O510" s="994"/>
      <c r="P510" s="994"/>
      <c r="Q510" s="994"/>
      <c r="R510" s="994"/>
      <c r="S510" s="994"/>
    </row>
    <row r="511" spans="1:19" s="916" customFormat="1">
      <c r="A511" s="54">
        <v>0</v>
      </c>
      <c r="B511" s="54">
        <v>0</v>
      </c>
      <c r="C511" s="54">
        <v>0</v>
      </c>
      <c r="D511" s="54">
        <v>0</v>
      </c>
      <c r="E511" s="54">
        <v>0</v>
      </c>
      <c r="F511" s="54">
        <v>0</v>
      </c>
      <c r="G511" s="54">
        <v>0</v>
      </c>
      <c r="H511" s="54">
        <v>0</v>
      </c>
      <c r="I511" s="54">
        <v>0</v>
      </c>
      <c r="J511" s="54">
        <v>0</v>
      </c>
      <c r="K511" s="54">
        <v>0</v>
      </c>
      <c r="L511" s="54">
        <v>0</v>
      </c>
      <c r="M511" s="54">
        <v>0</v>
      </c>
      <c r="N511" s="54">
        <v>0</v>
      </c>
      <c r="O511" s="54">
        <v>0</v>
      </c>
      <c r="P511" s="54">
        <v>0</v>
      </c>
      <c r="Q511" s="54">
        <v>0</v>
      </c>
      <c r="R511" s="54">
        <v>0</v>
      </c>
      <c r="S511" s="54">
        <v>0</v>
      </c>
    </row>
    <row r="512" spans="1:19">
      <c r="A512" s="994" t="s">
        <v>78</v>
      </c>
      <c r="B512" s="994"/>
      <c r="C512" s="994"/>
      <c r="D512" s="994"/>
      <c r="E512" s="994"/>
      <c r="F512" s="994"/>
      <c r="G512" s="994"/>
      <c r="H512" s="994"/>
      <c r="I512" s="994"/>
      <c r="J512" s="994"/>
      <c r="K512" s="994"/>
      <c r="L512" s="994"/>
      <c r="M512" s="994"/>
      <c r="N512" s="994"/>
      <c r="O512" s="994"/>
      <c r="P512" s="994"/>
      <c r="Q512" s="994"/>
      <c r="R512" s="994"/>
      <c r="S512" s="994"/>
    </row>
    <row r="513" spans="1:19" s="916" customFormat="1">
      <c r="A513" s="54">
        <v>0</v>
      </c>
      <c r="B513" s="54">
        <v>0</v>
      </c>
      <c r="C513" s="54">
        <v>0</v>
      </c>
      <c r="D513" s="54">
        <v>0</v>
      </c>
      <c r="E513" s="54">
        <v>0</v>
      </c>
      <c r="F513" s="54">
        <v>0</v>
      </c>
      <c r="G513" s="54">
        <v>0</v>
      </c>
      <c r="H513" s="54">
        <v>0</v>
      </c>
      <c r="I513" s="54">
        <v>0</v>
      </c>
      <c r="J513" s="54">
        <v>0</v>
      </c>
      <c r="K513" s="54">
        <v>0</v>
      </c>
      <c r="L513" s="54">
        <v>0</v>
      </c>
      <c r="M513" s="54">
        <v>0</v>
      </c>
      <c r="N513" s="54">
        <v>0</v>
      </c>
      <c r="O513" s="54">
        <v>0</v>
      </c>
      <c r="P513" s="54">
        <v>0</v>
      </c>
      <c r="Q513" s="54">
        <v>0</v>
      </c>
      <c r="R513" s="54">
        <v>0</v>
      </c>
      <c r="S513" s="54">
        <v>0</v>
      </c>
    </row>
    <row r="514" spans="1:19">
      <c r="A514" s="994" t="s">
        <v>79</v>
      </c>
      <c r="B514" s="994"/>
      <c r="C514" s="994"/>
      <c r="D514" s="994"/>
      <c r="E514" s="994"/>
      <c r="F514" s="994"/>
      <c r="G514" s="994"/>
      <c r="H514" s="994"/>
      <c r="I514" s="994"/>
      <c r="J514" s="994"/>
      <c r="K514" s="994"/>
      <c r="L514" s="994"/>
      <c r="M514" s="994"/>
      <c r="N514" s="994"/>
      <c r="O514" s="994"/>
      <c r="P514" s="994"/>
      <c r="Q514" s="994"/>
      <c r="R514" s="994"/>
      <c r="S514" s="994"/>
    </row>
    <row r="515" spans="1:19" s="916" customFormat="1">
      <c r="A515" s="54">
        <v>0</v>
      </c>
      <c r="B515" s="54">
        <v>0</v>
      </c>
      <c r="C515" s="54">
        <v>0</v>
      </c>
      <c r="D515" s="54">
        <v>0</v>
      </c>
      <c r="E515" s="54">
        <v>0</v>
      </c>
      <c r="F515" s="54">
        <v>0</v>
      </c>
      <c r="G515" s="54">
        <v>0</v>
      </c>
      <c r="H515" s="54">
        <v>0</v>
      </c>
      <c r="I515" s="54">
        <v>0</v>
      </c>
      <c r="J515" s="54">
        <v>0</v>
      </c>
      <c r="K515" s="54">
        <v>0</v>
      </c>
      <c r="L515" s="54">
        <v>0</v>
      </c>
      <c r="M515" s="54">
        <v>0</v>
      </c>
      <c r="N515" s="54">
        <v>0</v>
      </c>
      <c r="O515" s="54">
        <v>0</v>
      </c>
      <c r="P515" s="54">
        <v>0</v>
      </c>
      <c r="Q515" s="54">
        <v>0</v>
      </c>
      <c r="R515" s="54">
        <v>0</v>
      </c>
      <c r="S515" s="54">
        <v>0</v>
      </c>
    </row>
    <row r="516" spans="1:19">
      <c r="A516" s="994" t="s">
        <v>80</v>
      </c>
      <c r="B516" s="994"/>
      <c r="C516" s="994"/>
      <c r="D516" s="994"/>
      <c r="E516" s="994"/>
      <c r="F516" s="994"/>
      <c r="G516" s="994"/>
      <c r="H516" s="994"/>
      <c r="I516" s="994"/>
      <c r="J516" s="994"/>
      <c r="K516" s="994"/>
      <c r="L516" s="994"/>
      <c r="M516" s="994"/>
      <c r="N516" s="994"/>
      <c r="O516" s="994"/>
      <c r="P516" s="994"/>
      <c r="Q516" s="994"/>
      <c r="R516" s="994"/>
      <c r="S516" s="994"/>
    </row>
    <row r="517" spans="1:19" s="941" customFormat="1">
      <c r="A517" s="54">
        <v>0</v>
      </c>
      <c r="B517" s="54">
        <v>0</v>
      </c>
      <c r="C517" s="54">
        <v>0</v>
      </c>
      <c r="D517" s="54">
        <v>0</v>
      </c>
      <c r="E517" s="54">
        <v>0</v>
      </c>
      <c r="F517" s="54">
        <v>0</v>
      </c>
      <c r="G517" s="54">
        <v>0</v>
      </c>
      <c r="H517" s="54">
        <v>0</v>
      </c>
      <c r="I517" s="54">
        <v>0</v>
      </c>
      <c r="J517" s="54">
        <v>0</v>
      </c>
      <c r="K517" s="54">
        <v>0</v>
      </c>
      <c r="L517" s="54">
        <v>0</v>
      </c>
      <c r="M517" s="54">
        <v>0</v>
      </c>
      <c r="N517" s="54">
        <v>0</v>
      </c>
      <c r="O517" s="54">
        <v>0</v>
      </c>
      <c r="P517" s="54">
        <v>0</v>
      </c>
      <c r="Q517" s="54">
        <v>0</v>
      </c>
      <c r="R517" s="54">
        <v>0</v>
      </c>
      <c r="S517" s="54">
        <v>0</v>
      </c>
    </row>
    <row r="518" spans="1:19">
      <c r="A518" s="999" t="s">
        <v>3653</v>
      </c>
      <c r="B518" s="999"/>
      <c r="C518" s="999"/>
      <c r="D518" s="999"/>
      <c r="E518" s="999"/>
      <c r="F518" s="999"/>
      <c r="G518" s="999"/>
      <c r="H518" s="999"/>
      <c r="I518" s="999"/>
      <c r="J518" s="999"/>
      <c r="K518" s="999"/>
      <c r="L518" s="999"/>
      <c r="M518" s="999"/>
      <c r="N518" s="999"/>
      <c r="O518" s="999"/>
      <c r="P518" s="999"/>
      <c r="Q518" s="999"/>
      <c r="R518" s="999"/>
      <c r="S518" s="1000"/>
    </row>
    <row r="519" spans="1:19">
      <c r="A519" s="27">
        <f>SUM(A517,A515,A513,A511,A509,A507,A505,A503,A501,A499,A497,A495)</f>
        <v>0</v>
      </c>
      <c r="B519" s="349">
        <f t="shared" ref="B519:S519" si="12">SUM(B517,B515,B513,B511,B509,B507,B505,B503,B501,B499,B497,B495)</f>
        <v>0</v>
      </c>
      <c r="C519" s="349">
        <f t="shared" si="12"/>
        <v>0</v>
      </c>
      <c r="D519" s="349">
        <f t="shared" si="12"/>
        <v>0</v>
      </c>
      <c r="E519" s="349">
        <f t="shared" si="12"/>
        <v>0</v>
      </c>
      <c r="F519" s="349">
        <f t="shared" si="12"/>
        <v>0</v>
      </c>
      <c r="G519" s="349">
        <f t="shared" si="12"/>
        <v>0</v>
      </c>
      <c r="H519" s="349">
        <f t="shared" si="12"/>
        <v>0</v>
      </c>
      <c r="I519" s="349">
        <f t="shared" si="12"/>
        <v>0</v>
      </c>
      <c r="J519" s="349">
        <f t="shared" si="12"/>
        <v>0</v>
      </c>
      <c r="K519" s="349">
        <f t="shared" si="12"/>
        <v>0</v>
      </c>
      <c r="L519" s="349">
        <f t="shared" si="12"/>
        <v>0</v>
      </c>
      <c r="M519" s="349">
        <f t="shared" si="12"/>
        <v>0</v>
      </c>
      <c r="N519" s="349">
        <f t="shared" si="12"/>
        <v>0</v>
      </c>
      <c r="O519" s="349">
        <f t="shared" si="12"/>
        <v>0</v>
      </c>
      <c r="P519" s="349">
        <f t="shared" si="12"/>
        <v>0</v>
      </c>
      <c r="Q519" s="349">
        <f t="shared" si="12"/>
        <v>0</v>
      </c>
      <c r="R519" s="349">
        <f t="shared" si="12"/>
        <v>0</v>
      </c>
      <c r="S519" s="349">
        <f t="shared" si="12"/>
        <v>0</v>
      </c>
    </row>
    <row r="520" spans="1:19">
      <c r="A520" s="4"/>
      <c r="B520" s="4"/>
      <c r="C520" s="4"/>
      <c r="D520" s="4"/>
      <c r="E520" s="4"/>
      <c r="F520" s="4"/>
      <c r="G520" s="4"/>
      <c r="H520" s="4"/>
      <c r="I520" s="4"/>
      <c r="J520" s="4"/>
      <c r="K520" s="4"/>
      <c r="L520" s="4"/>
      <c r="M520" s="4"/>
      <c r="N520" s="4"/>
      <c r="O520" s="4"/>
      <c r="P520" s="4"/>
      <c r="Q520" s="4"/>
      <c r="R520" s="4"/>
      <c r="S520" s="4"/>
    </row>
    <row r="521" spans="1:19" ht="21" customHeight="1">
      <c r="A521" s="1004" t="s">
        <v>452</v>
      </c>
      <c r="B521" s="1005"/>
      <c r="C521" s="1005"/>
      <c r="D521" s="1005"/>
      <c r="E521" s="1005"/>
      <c r="F521" s="1005"/>
      <c r="G521" s="1005"/>
      <c r="H521" s="1005"/>
      <c r="I521" s="1005"/>
      <c r="J521" s="1005"/>
      <c r="K521" s="1005"/>
      <c r="L521" s="1005"/>
      <c r="M521" s="1005"/>
      <c r="N521" s="1005"/>
      <c r="O521" s="1005"/>
      <c r="P521" s="1005"/>
      <c r="Q521" s="1005"/>
      <c r="R521" s="1005"/>
      <c r="S521" s="1006"/>
    </row>
    <row r="522" spans="1:19">
      <c r="A522" s="976" t="s">
        <v>3654</v>
      </c>
      <c r="B522" s="1115"/>
      <c r="C522" s="1115"/>
      <c r="D522" s="1115"/>
      <c r="E522" s="1115"/>
      <c r="F522" s="1115"/>
      <c r="G522" s="1115"/>
      <c r="H522" s="1115"/>
      <c r="I522" s="1115"/>
      <c r="J522" s="1115"/>
      <c r="K522" s="1115"/>
      <c r="L522" s="1115"/>
      <c r="M522" s="1115"/>
      <c r="N522" s="1115"/>
      <c r="O522" s="1115"/>
      <c r="P522" s="1115"/>
      <c r="Q522" s="1115"/>
      <c r="R522" s="1115"/>
      <c r="S522" s="1116"/>
    </row>
    <row r="523" spans="1:19">
      <c r="A523" s="976" t="s">
        <v>379</v>
      </c>
      <c r="B523" s="977"/>
      <c r="C523" s="977"/>
      <c r="D523" s="977"/>
      <c r="E523" s="977"/>
      <c r="F523" s="977"/>
      <c r="G523" s="977"/>
      <c r="H523" s="977"/>
      <c r="I523" s="977"/>
      <c r="J523" s="977"/>
      <c r="K523" s="977"/>
      <c r="L523" s="977"/>
      <c r="M523" s="977"/>
      <c r="N523" s="977"/>
      <c r="O523" s="977"/>
      <c r="P523" s="977"/>
      <c r="Q523" s="977"/>
      <c r="R523" s="977"/>
      <c r="S523" s="978"/>
    </row>
    <row r="524" spans="1:19">
      <c r="A524" s="976" t="s">
        <v>380</v>
      </c>
      <c r="B524" s="977"/>
      <c r="C524" s="977"/>
      <c r="D524" s="977"/>
      <c r="E524" s="977"/>
      <c r="F524" s="977"/>
      <c r="G524" s="977"/>
      <c r="H524" s="977"/>
      <c r="I524" s="977"/>
      <c r="J524" s="977"/>
      <c r="K524" s="977"/>
      <c r="L524" s="977"/>
      <c r="M524" s="977"/>
      <c r="N524" s="977"/>
      <c r="O524" s="977"/>
      <c r="P524" s="977"/>
      <c r="Q524" s="977"/>
      <c r="R524" s="977"/>
      <c r="S524" s="978"/>
    </row>
    <row r="525" spans="1:19">
      <c r="A525" s="976" t="s">
        <v>381</v>
      </c>
      <c r="B525" s="977"/>
      <c r="C525" s="977"/>
      <c r="D525" s="977"/>
      <c r="E525" s="977"/>
      <c r="F525" s="977"/>
      <c r="G525" s="977"/>
      <c r="H525" s="977"/>
      <c r="I525" s="977"/>
      <c r="J525" s="977"/>
      <c r="K525" s="977"/>
      <c r="L525" s="977"/>
      <c r="M525" s="977"/>
      <c r="N525" s="977"/>
      <c r="O525" s="977"/>
      <c r="P525" s="977"/>
      <c r="Q525" s="977"/>
      <c r="R525" s="977"/>
      <c r="S525" s="978"/>
    </row>
    <row r="526" spans="1:19">
      <c r="A526" s="976" t="s">
        <v>382</v>
      </c>
      <c r="B526" s="977"/>
      <c r="C526" s="977"/>
      <c r="D526" s="977"/>
      <c r="E526" s="977"/>
      <c r="F526" s="977"/>
      <c r="G526" s="977"/>
      <c r="H526" s="977"/>
      <c r="I526" s="977"/>
      <c r="J526" s="977"/>
      <c r="K526" s="977"/>
      <c r="L526" s="977"/>
      <c r="M526" s="977"/>
      <c r="N526" s="977"/>
      <c r="O526" s="977"/>
      <c r="P526" s="977"/>
      <c r="Q526" s="977"/>
      <c r="R526" s="977"/>
      <c r="S526" s="978"/>
    </row>
    <row r="527" spans="1:19">
      <c r="A527" s="976" t="s">
        <v>383</v>
      </c>
      <c r="B527" s="977"/>
      <c r="C527" s="977"/>
      <c r="D527" s="977"/>
      <c r="E527" s="977"/>
      <c r="F527" s="977"/>
      <c r="G527" s="977"/>
      <c r="H527" s="977"/>
      <c r="I527" s="977"/>
      <c r="J527" s="977"/>
      <c r="K527" s="977"/>
      <c r="L527" s="977"/>
      <c r="M527" s="977"/>
      <c r="N527" s="977"/>
      <c r="O527" s="977"/>
      <c r="P527" s="977"/>
      <c r="Q527" s="977"/>
      <c r="R527" s="977"/>
      <c r="S527" s="978"/>
    </row>
    <row r="528" spans="1:19">
      <c r="A528" s="976" t="s">
        <v>384</v>
      </c>
      <c r="B528" s="977"/>
      <c r="C528" s="977"/>
      <c r="D528" s="977"/>
      <c r="E528" s="977"/>
      <c r="F528" s="977"/>
      <c r="G528" s="977"/>
      <c r="H528" s="977"/>
      <c r="I528" s="977"/>
      <c r="J528" s="977"/>
      <c r="K528" s="977"/>
      <c r="L528" s="977"/>
      <c r="M528" s="977"/>
      <c r="N528" s="977"/>
      <c r="O528" s="977"/>
      <c r="P528" s="977"/>
      <c r="Q528" s="977"/>
      <c r="R528" s="977"/>
      <c r="S528" s="978"/>
    </row>
    <row r="529" spans="1:19">
      <c r="A529" s="976" t="s">
        <v>194</v>
      </c>
      <c r="B529" s="977"/>
      <c r="C529" s="977"/>
      <c r="D529" s="977"/>
      <c r="E529" s="977"/>
      <c r="F529" s="977"/>
      <c r="G529" s="977"/>
      <c r="H529" s="977"/>
      <c r="I529" s="977"/>
      <c r="J529" s="977"/>
      <c r="K529" s="977"/>
      <c r="L529" s="977"/>
      <c r="M529" s="977"/>
      <c r="N529" s="977"/>
      <c r="O529" s="977"/>
      <c r="P529" s="977"/>
      <c r="Q529" s="977"/>
      <c r="R529" s="977"/>
      <c r="S529" s="978"/>
    </row>
    <row r="530" spans="1:19">
      <c r="A530" s="982" t="s">
        <v>385</v>
      </c>
      <c r="B530" s="983"/>
      <c r="C530" s="983"/>
      <c r="D530" s="983"/>
      <c r="E530" s="983"/>
      <c r="F530" s="983"/>
      <c r="G530" s="983"/>
      <c r="H530" s="983"/>
      <c r="I530" s="983"/>
      <c r="J530" s="983"/>
      <c r="K530" s="983"/>
      <c r="L530" s="983"/>
      <c r="M530" s="983"/>
      <c r="N530" s="983"/>
      <c r="O530" s="983"/>
      <c r="P530" s="983"/>
      <c r="Q530" s="983"/>
      <c r="R530" s="983"/>
      <c r="S530" s="984"/>
    </row>
    <row r="531" spans="1:19" ht="27.75" customHeight="1">
      <c r="A531" s="985" t="s">
        <v>41</v>
      </c>
      <c r="B531" s="985"/>
      <c r="C531" s="985"/>
      <c r="D531" s="985" t="s">
        <v>42</v>
      </c>
      <c r="E531" s="985"/>
      <c r="F531" s="985" t="s">
        <v>43</v>
      </c>
      <c r="G531" s="985"/>
      <c r="H531" s="985"/>
      <c r="I531" s="985" t="s">
        <v>44</v>
      </c>
      <c r="J531" s="985"/>
      <c r="K531" s="986" t="s">
        <v>45</v>
      </c>
      <c r="L531" s="987"/>
      <c r="M531" s="987"/>
      <c r="N531" s="988"/>
      <c r="O531" s="989" t="s">
        <v>46</v>
      </c>
      <c r="P531" s="989"/>
      <c r="Q531" s="990"/>
      <c r="R531" s="985" t="s">
        <v>47</v>
      </c>
      <c r="S531" s="985"/>
    </row>
    <row r="532" spans="1:19" ht="27" customHeight="1">
      <c r="A532" s="1637" t="s">
        <v>48</v>
      </c>
      <c r="B532" s="1637" t="s">
        <v>49</v>
      </c>
      <c r="C532" s="1637" t="s">
        <v>312</v>
      </c>
      <c r="D532" s="1637" t="s">
        <v>51</v>
      </c>
      <c r="E532" s="1637" t="s">
        <v>52</v>
      </c>
      <c r="F532" s="1635" t="s">
        <v>53</v>
      </c>
      <c r="G532" s="1645"/>
      <c r="H532" s="1636"/>
      <c r="I532" s="1637" t="s">
        <v>54</v>
      </c>
      <c r="J532" s="1637" t="s">
        <v>55</v>
      </c>
      <c r="K532" s="1635" t="s">
        <v>56</v>
      </c>
      <c r="L532" s="1636"/>
      <c r="M532" s="1635" t="s">
        <v>57</v>
      </c>
      <c r="N532" s="1636"/>
      <c r="O532" s="1637" t="s">
        <v>58</v>
      </c>
      <c r="P532" s="1637" t="s">
        <v>59</v>
      </c>
      <c r="Q532" s="1637" t="s">
        <v>60</v>
      </c>
      <c r="R532" s="1637" t="s">
        <v>61</v>
      </c>
      <c r="S532" s="1637" t="s">
        <v>62</v>
      </c>
    </row>
    <row r="533" spans="1:19" ht="51.75" customHeight="1">
      <c r="A533" s="1638"/>
      <c r="B533" s="1638"/>
      <c r="C533" s="1644"/>
      <c r="D533" s="1638"/>
      <c r="E533" s="1638"/>
      <c r="F533" s="61" t="s">
        <v>63</v>
      </c>
      <c r="G533" s="61" t="s">
        <v>64</v>
      </c>
      <c r="H533" s="61" t="s">
        <v>65</v>
      </c>
      <c r="I533" s="1638"/>
      <c r="J533" s="1638"/>
      <c r="K533" s="62" t="s">
        <v>66</v>
      </c>
      <c r="L533" s="62" t="s">
        <v>67</v>
      </c>
      <c r="M533" s="62" t="s">
        <v>68</v>
      </c>
      <c r="N533" s="62" t="s">
        <v>67</v>
      </c>
      <c r="O533" s="1638"/>
      <c r="P533" s="1638"/>
      <c r="Q533" s="1638"/>
      <c r="R533" s="1638"/>
      <c r="S533" s="1638"/>
    </row>
    <row r="534" spans="1:19">
      <c r="A534" s="994" t="s">
        <v>69</v>
      </c>
      <c r="B534" s="994"/>
      <c r="C534" s="994"/>
      <c r="D534" s="994"/>
      <c r="E534" s="994"/>
      <c r="F534" s="994"/>
      <c r="G534" s="994"/>
      <c r="H534" s="994"/>
      <c r="I534" s="994"/>
      <c r="J534" s="994"/>
      <c r="K534" s="994"/>
      <c r="L534" s="994"/>
      <c r="M534" s="994"/>
      <c r="N534" s="994"/>
      <c r="O534" s="994"/>
      <c r="P534" s="994"/>
      <c r="Q534" s="994"/>
      <c r="R534" s="994"/>
      <c r="S534" s="994"/>
    </row>
    <row r="535" spans="1:19" s="44" customFormat="1">
      <c r="A535" s="18">
        <v>0</v>
      </c>
      <c r="B535" s="18">
        <v>0</v>
      </c>
      <c r="C535" s="18">
        <v>0</v>
      </c>
      <c r="D535" s="18">
        <v>0</v>
      </c>
      <c r="E535" s="18">
        <v>0</v>
      </c>
      <c r="F535" s="18">
        <v>0</v>
      </c>
      <c r="G535" s="18">
        <v>0</v>
      </c>
      <c r="H535" s="18">
        <v>0</v>
      </c>
      <c r="I535" s="18">
        <v>0</v>
      </c>
      <c r="J535" s="18">
        <v>0</v>
      </c>
      <c r="K535" s="18">
        <v>0</v>
      </c>
      <c r="L535" s="18">
        <v>0</v>
      </c>
      <c r="M535" s="18">
        <v>0</v>
      </c>
      <c r="N535" s="18">
        <v>0</v>
      </c>
      <c r="O535" s="18">
        <v>0</v>
      </c>
      <c r="P535" s="18">
        <v>0</v>
      </c>
      <c r="Q535" s="18">
        <v>0</v>
      </c>
      <c r="R535" s="18">
        <v>0</v>
      </c>
      <c r="S535" s="18">
        <v>0</v>
      </c>
    </row>
    <row r="536" spans="1:19">
      <c r="A536" s="994" t="s">
        <v>70</v>
      </c>
      <c r="B536" s="994"/>
      <c r="C536" s="994"/>
      <c r="D536" s="994"/>
      <c r="E536" s="994"/>
      <c r="F536" s="994"/>
      <c r="G536" s="994"/>
      <c r="H536" s="994"/>
      <c r="I536" s="994"/>
      <c r="J536" s="994"/>
      <c r="K536" s="994"/>
      <c r="L536" s="994"/>
      <c r="M536" s="994"/>
      <c r="N536" s="994"/>
      <c r="O536" s="994"/>
      <c r="P536" s="994"/>
      <c r="Q536" s="994"/>
      <c r="R536" s="994"/>
      <c r="S536" s="994"/>
    </row>
    <row r="537" spans="1:19" s="722" customFormat="1">
      <c r="A537" s="18">
        <v>0</v>
      </c>
      <c r="B537" s="18">
        <v>0</v>
      </c>
      <c r="C537" s="18">
        <v>0</v>
      </c>
      <c r="D537" s="18">
        <v>0</v>
      </c>
      <c r="E537" s="18">
        <v>0</v>
      </c>
      <c r="F537" s="18">
        <v>0</v>
      </c>
      <c r="G537" s="18">
        <v>0</v>
      </c>
      <c r="H537" s="18">
        <v>0</v>
      </c>
      <c r="I537" s="18">
        <v>0</v>
      </c>
      <c r="J537" s="18">
        <v>0</v>
      </c>
      <c r="K537" s="18">
        <v>0</v>
      </c>
      <c r="L537" s="18">
        <v>0</v>
      </c>
      <c r="M537" s="18">
        <v>0</v>
      </c>
      <c r="N537" s="18">
        <v>0</v>
      </c>
      <c r="O537" s="18">
        <v>0</v>
      </c>
      <c r="P537" s="18">
        <v>0</v>
      </c>
      <c r="Q537" s="18">
        <v>0</v>
      </c>
      <c r="R537" s="18">
        <v>0</v>
      </c>
      <c r="S537" s="18">
        <v>0</v>
      </c>
    </row>
    <row r="538" spans="1:19">
      <c r="A538" s="994" t="s">
        <v>71</v>
      </c>
      <c r="B538" s="994"/>
      <c r="C538" s="994"/>
      <c r="D538" s="994"/>
      <c r="E538" s="994"/>
      <c r="F538" s="994"/>
      <c r="G538" s="994"/>
      <c r="H538" s="994"/>
      <c r="I538" s="994"/>
      <c r="J538" s="994"/>
      <c r="K538" s="994"/>
      <c r="L538" s="994"/>
      <c r="M538" s="994"/>
      <c r="N538" s="994"/>
      <c r="O538" s="994"/>
      <c r="P538" s="994"/>
      <c r="Q538" s="994"/>
      <c r="R538" s="994"/>
      <c r="S538" s="994"/>
    </row>
    <row r="539" spans="1:19" s="774" customFormat="1">
      <c r="A539" s="18">
        <v>0</v>
      </c>
      <c r="B539" s="18">
        <v>0</v>
      </c>
      <c r="C539" s="18">
        <v>0</v>
      </c>
      <c r="D539" s="18">
        <v>0</v>
      </c>
      <c r="E539" s="18">
        <v>0</v>
      </c>
      <c r="F539" s="18">
        <v>0</v>
      </c>
      <c r="G539" s="18">
        <v>0</v>
      </c>
      <c r="H539" s="18">
        <v>0</v>
      </c>
      <c r="I539" s="18">
        <v>0</v>
      </c>
      <c r="J539" s="18">
        <v>0</v>
      </c>
      <c r="K539" s="18">
        <v>0</v>
      </c>
      <c r="L539" s="18">
        <v>0</v>
      </c>
      <c r="M539" s="18">
        <v>0</v>
      </c>
      <c r="N539" s="18">
        <v>0</v>
      </c>
      <c r="O539" s="18">
        <v>0</v>
      </c>
      <c r="P539" s="18">
        <v>0</v>
      </c>
      <c r="Q539" s="18">
        <v>0</v>
      </c>
      <c r="R539" s="18">
        <v>0</v>
      </c>
      <c r="S539" s="18">
        <v>0</v>
      </c>
    </row>
    <row r="540" spans="1:19">
      <c r="A540" s="994" t="s">
        <v>72</v>
      </c>
      <c r="B540" s="994"/>
      <c r="C540" s="994"/>
      <c r="D540" s="994"/>
      <c r="E540" s="994"/>
      <c r="F540" s="994"/>
      <c r="G540" s="994"/>
      <c r="H540" s="994"/>
      <c r="I540" s="994"/>
      <c r="J540" s="994"/>
      <c r="K540" s="994"/>
      <c r="L540" s="994"/>
      <c r="M540" s="994"/>
      <c r="N540" s="994"/>
      <c r="O540" s="994"/>
      <c r="P540" s="994"/>
      <c r="Q540" s="994"/>
      <c r="R540" s="994"/>
      <c r="S540" s="994"/>
    </row>
    <row r="541" spans="1:19" s="774" customFormat="1">
      <c r="A541" s="18">
        <v>0</v>
      </c>
      <c r="B541" s="18">
        <v>0</v>
      </c>
      <c r="C541" s="18">
        <v>0</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18">
        <v>0</v>
      </c>
    </row>
    <row r="542" spans="1:19">
      <c r="A542" s="995" t="s">
        <v>73</v>
      </c>
      <c r="B542" s="995"/>
      <c r="C542" s="995"/>
      <c r="D542" s="995"/>
      <c r="E542" s="995"/>
      <c r="F542" s="995"/>
      <c r="G542" s="995"/>
      <c r="H542" s="995"/>
      <c r="I542" s="995"/>
      <c r="J542" s="995"/>
      <c r="K542" s="995"/>
      <c r="L542" s="995"/>
      <c r="M542" s="995"/>
      <c r="N542" s="995"/>
      <c r="O542" s="995"/>
      <c r="P542" s="995"/>
      <c r="Q542" s="995"/>
      <c r="R542" s="995"/>
      <c r="S542" s="995"/>
    </row>
    <row r="543" spans="1:19" s="799" customFormat="1">
      <c r="A543" s="18">
        <v>0</v>
      </c>
      <c r="B543" s="18">
        <v>0</v>
      </c>
      <c r="C543" s="18">
        <v>0</v>
      </c>
      <c r="D543" s="18">
        <v>0</v>
      </c>
      <c r="E543" s="18">
        <v>0</v>
      </c>
      <c r="F543" s="18">
        <v>0</v>
      </c>
      <c r="G543" s="18">
        <v>0</v>
      </c>
      <c r="H543" s="18">
        <v>0</v>
      </c>
      <c r="I543" s="18">
        <v>0</v>
      </c>
      <c r="J543" s="18">
        <v>0</v>
      </c>
      <c r="K543" s="18"/>
      <c r="L543" s="18">
        <v>0</v>
      </c>
      <c r="M543" s="18"/>
      <c r="N543" s="18">
        <v>0</v>
      </c>
      <c r="O543" s="18">
        <v>0</v>
      </c>
      <c r="P543" s="18">
        <v>0</v>
      </c>
      <c r="Q543" s="18">
        <v>0</v>
      </c>
      <c r="R543" s="18">
        <v>0</v>
      </c>
      <c r="S543" s="18">
        <v>0</v>
      </c>
    </row>
    <row r="544" spans="1:19">
      <c r="A544" s="994" t="s">
        <v>74</v>
      </c>
      <c r="B544" s="994"/>
      <c r="C544" s="994"/>
      <c r="D544" s="994"/>
      <c r="E544" s="994"/>
      <c r="F544" s="994"/>
      <c r="G544" s="994"/>
      <c r="H544" s="994"/>
      <c r="I544" s="994"/>
      <c r="J544" s="994"/>
      <c r="K544" s="994"/>
      <c r="L544" s="994"/>
      <c r="M544" s="994"/>
      <c r="N544" s="994"/>
      <c r="O544" s="994"/>
      <c r="P544" s="994"/>
      <c r="Q544" s="994"/>
      <c r="R544" s="994"/>
      <c r="S544" s="994"/>
    </row>
    <row r="545" spans="1:19" s="566" customFormat="1">
      <c r="A545" s="54">
        <v>0</v>
      </c>
      <c r="B545" s="54">
        <v>0</v>
      </c>
      <c r="C545" s="54">
        <v>0</v>
      </c>
      <c r="D545" s="54">
        <v>0</v>
      </c>
      <c r="E545" s="54">
        <v>0</v>
      </c>
      <c r="F545" s="54">
        <v>0</v>
      </c>
      <c r="G545" s="54">
        <v>0</v>
      </c>
      <c r="H545" s="54">
        <v>0</v>
      </c>
      <c r="I545" s="54">
        <v>0</v>
      </c>
      <c r="J545" s="54">
        <v>0</v>
      </c>
      <c r="K545" s="54"/>
      <c r="L545" s="54">
        <v>0</v>
      </c>
      <c r="M545" s="54"/>
      <c r="N545" s="54">
        <v>0</v>
      </c>
      <c r="O545" s="54">
        <v>0</v>
      </c>
      <c r="P545" s="54">
        <v>0</v>
      </c>
      <c r="Q545" s="54">
        <v>0</v>
      </c>
      <c r="R545" s="54">
        <v>0</v>
      </c>
      <c r="S545" s="54">
        <v>0</v>
      </c>
    </row>
    <row r="546" spans="1:19">
      <c r="A546" s="994" t="s">
        <v>75</v>
      </c>
      <c r="B546" s="994"/>
      <c r="C546" s="994"/>
      <c r="D546" s="994"/>
      <c r="E546" s="994"/>
      <c r="F546" s="994"/>
      <c r="G546" s="994"/>
      <c r="H546" s="994"/>
      <c r="I546" s="994"/>
      <c r="J546" s="994"/>
      <c r="K546" s="994"/>
      <c r="L546" s="994"/>
      <c r="M546" s="994"/>
      <c r="N546" s="994"/>
      <c r="O546" s="994"/>
      <c r="P546" s="994"/>
      <c r="Q546" s="994"/>
      <c r="R546" s="994"/>
      <c r="S546" s="994"/>
    </row>
    <row r="547" spans="1:19" s="855" customFormat="1">
      <c r="A547" s="54">
        <v>0</v>
      </c>
      <c r="B547" s="54">
        <v>0</v>
      </c>
      <c r="C547" s="54">
        <v>0</v>
      </c>
      <c r="D547" s="54">
        <v>0</v>
      </c>
      <c r="E547" s="54">
        <v>0</v>
      </c>
      <c r="F547" s="54">
        <v>0</v>
      </c>
      <c r="G547" s="54">
        <v>0</v>
      </c>
      <c r="H547" s="54">
        <v>0</v>
      </c>
      <c r="I547" s="54">
        <v>0</v>
      </c>
      <c r="J547" s="54">
        <v>0</v>
      </c>
      <c r="K547" s="54">
        <v>0</v>
      </c>
      <c r="L547" s="54">
        <v>0</v>
      </c>
      <c r="M547" s="54">
        <v>0</v>
      </c>
      <c r="N547" s="54">
        <v>0</v>
      </c>
      <c r="O547" s="54">
        <v>0</v>
      </c>
      <c r="P547" s="54">
        <v>0</v>
      </c>
      <c r="Q547" s="54">
        <v>0</v>
      </c>
      <c r="R547" s="54">
        <v>0</v>
      </c>
      <c r="S547" s="54">
        <v>0</v>
      </c>
    </row>
    <row r="548" spans="1:19">
      <c r="A548" s="994" t="s">
        <v>76</v>
      </c>
      <c r="B548" s="994"/>
      <c r="C548" s="994"/>
      <c r="D548" s="994"/>
      <c r="E548" s="994"/>
      <c r="F548" s="994"/>
      <c r="G548" s="994"/>
      <c r="H548" s="994"/>
      <c r="I548" s="994"/>
      <c r="J548" s="994"/>
      <c r="K548" s="994"/>
      <c r="L548" s="994"/>
      <c r="M548" s="994"/>
      <c r="N548" s="994"/>
      <c r="O548" s="994"/>
      <c r="P548" s="994"/>
      <c r="Q548" s="994"/>
      <c r="R548" s="994"/>
      <c r="S548" s="994"/>
    </row>
    <row r="549" spans="1:19" s="870" customFormat="1">
      <c r="A549" s="54">
        <v>0</v>
      </c>
      <c r="B549" s="54">
        <v>0</v>
      </c>
      <c r="C549" s="54">
        <v>0</v>
      </c>
      <c r="D549" s="54">
        <v>0</v>
      </c>
      <c r="E549" s="54">
        <v>0</v>
      </c>
      <c r="F549" s="54">
        <v>0</v>
      </c>
      <c r="G549" s="54">
        <v>0</v>
      </c>
      <c r="H549" s="54">
        <v>0</v>
      </c>
      <c r="I549" s="54">
        <v>0</v>
      </c>
      <c r="J549" s="54">
        <v>0</v>
      </c>
      <c r="K549" s="54">
        <v>0</v>
      </c>
      <c r="L549" s="54">
        <v>0</v>
      </c>
      <c r="M549" s="54">
        <v>0</v>
      </c>
      <c r="N549" s="54">
        <v>0</v>
      </c>
      <c r="O549" s="54">
        <v>0</v>
      </c>
      <c r="P549" s="54">
        <v>0</v>
      </c>
      <c r="Q549" s="54">
        <v>0</v>
      </c>
      <c r="R549" s="54">
        <v>0</v>
      </c>
      <c r="S549" s="54">
        <v>0</v>
      </c>
    </row>
    <row r="550" spans="1:19">
      <c r="A550" s="994" t="s">
        <v>77</v>
      </c>
      <c r="B550" s="994"/>
      <c r="C550" s="994"/>
      <c r="D550" s="994"/>
      <c r="E550" s="994"/>
      <c r="F550" s="994"/>
      <c r="G550" s="994"/>
      <c r="H550" s="994"/>
      <c r="I550" s="994"/>
      <c r="J550" s="994"/>
      <c r="K550" s="994"/>
      <c r="L550" s="994"/>
      <c r="M550" s="994"/>
      <c r="N550" s="994"/>
      <c r="O550" s="994"/>
      <c r="P550" s="994"/>
      <c r="Q550" s="994"/>
      <c r="R550" s="994"/>
      <c r="S550" s="994"/>
    </row>
    <row r="551" spans="1:19" s="916" customFormat="1">
      <c r="A551" s="54">
        <v>0</v>
      </c>
      <c r="B551" s="54">
        <v>0</v>
      </c>
      <c r="C551" s="54">
        <v>0</v>
      </c>
      <c r="D551" s="54">
        <v>0</v>
      </c>
      <c r="E551" s="54">
        <v>0</v>
      </c>
      <c r="F551" s="54">
        <v>0</v>
      </c>
      <c r="G551" s="54">
        <v>0</v>
      </c>
      <c r="H551" s="54">
        <v>0</v>
      </c>
      <c r="I551" s="54">
        <v>0</v>
      </c>
      <c r="J551" s="54">
        <v>0</v>
      </c>
      <c r="K551" s="54">
        <v>0</v>
      </c>
      <c r="L551" s="54">
        <v>0</v>
      </c>
      <c r="M551" s="54">
        <v>0</v>
      </c>
      <c r="N551" s="54">
        <v>0</v>
      </c>
      <c r="O551" s="54">
        <v>0</v>
      </c>
      <c r="P551" s="54">
        <v>0</v>
      </c>
      <c r="Q551" s="54">
        <v>0</v>
      </c>
      <c r="R551" s="54">
        <v>0</v>
      </c>
      <c r="S551" s="54">
        <v>0</v>
      </c>
    </row>
    <row r="552" spans="1:19">
      <c r="A552" s="994" t="s">
        <v>78</v>
      </c>
      <c r="B552" s="994"/>
      <c r="C552" s="994"/>
      <c r="D552" s="994"/>
      <c r="E552" s="994"/>
      <c r="F552" s="994"/>
      <c r="G552" s="994"/>
      <c r="H552" s="994"/>
      <c r="I552" s="994"/>
      <c r="J552" s="994"/>
      <c r="K552" s="994"/>
      <c r="L552" s="994"/>
      <c r="M552" s="994"/>
      <c r="N552" s="994"/>
      <c r="O552" s="994"/>
      <c r="P552" s="994"/>
      <c r="Q552" s="994"/>
      <c r="R552" s="994"/>
      <c r="S552" s="994"/>
    </row>
    <row r="553" spans="1:19" s="916" customFormat="1">
      <c r="A553" s="54">
        <v>0</v>
      </c>
      <c r="B553" s="54">
        <v>0</v>
      </c>
      <c r="C553" s="54">
        <v>0</v>
      </c>
      <c r="D553" s="54">
        <v>0</v>
      </c>
      <c r="E553" s="54">
        <v>0</v>
      </c>
      <c r="F553" s="54">
        <v>0</v>
      </c>
      <c r="G553" s="54">
        <v>0</v>
      </c>
      <c r="H553" s="54">
        <v>0</v>
      </c>
      <c r="I553" s="54">
        <v>0</v>
      </c>
      <c r="J553" s="54">
        <v>0</v>
      </c>
      <c r="K553" s="54">
        <v>0</v>
      </c>
      <c r="L553" s="54">
        <v>0</v>
      </c>
      <c r="M553" s="54">
        <v>0</v>
      </c>
      <c r="N553" s="54">
        <v>0</v>
      </c>
      <c r="O553" s="54">
        <v>0</v>
      </c>
      <c r="P553" s="54">
        <v>0</v>
      </c>
      <c r="Q553" s="54">
        <v>0</v>
      </c>
      <c r="R553" s="54">
        <v>0</v>
      </c>
      <c r="S553" s="54">
        <v>0</v>
      </c>
    </row>
    <row r="554" spans="1:19">
      <c r="A554" s="994" t="s">
        <v>79</v>
      </c>
      <c r="B554" s="994"/>
      <c r="C554" s="994"/>
      <c r="D554" s="994"/>
      <c r="E554" s="994"/>
      <c r="F554" s="994"/>
      <c r="G554" s="994"/>
      <c r="H554" s="994"/>
      <c r="I554" s="994"/>
      <c r="J554" s="994"/>
      <c r="K554" s="994"/>
      <c r="L554" s="994"/>
      <c r="M554" s="994"/>
      <c r="N554" s="994"/>
      <c r="O554" s="994"/>
      <c r="P554" s="994"/>
      <c r="Q554" s="994"/>
      <c r="R554" s="994"/>
      <c r="S554" s="994"/>
    </row>
    <row r="555" spans="1:19" s="916" customFormat="1">
      <c r="A555" s="54">
        <v>0</v>
      </c>
      <c r="B555" s="54">
        <v>0</v>
      </c>
      <c r="C555" s="54">
        <v>0</v>
      </c>
      <c r="D555" s="54">
        <v>0</v>
      </c>
      <c r="E555" s="54">
        <v>0</v>
      </c>
      <c r="F555" s="54">
        <v>0</v>
      </c>
      <c r="G555" s="54">
        <v>0</v>
      </c>
      <c r="H555" s="54">
        <v>0</v>
      </c>
      <c r="I555" s="54">
        <v>0</v>
      </c>
      <c r="J555" s="54">
        <v>0</v>
      </c>
      <c r="K555" s="54">
        <v>0</v>
      </c>
      <c r="L555" s="54">
        <v>0</v>
      </c>
      <c r="M555" s="54">
        <v>0</v>
      </c>
      <c r="N555" s="54">
        <v>0</v>
      </c>
      <c r="O555" s="54">
        <v>0</v>
      </c>
      <c r="P555" s="54">
        <v>0</v>
      </c>
      <c r="Q555" s="54">
        <v>0</v>
      </c>
      <c r="R555" s="54">
        <v>0</v>
      </c>
      <c r="S555" s="54">
        <v>0</v>
      </c>
    </row>
    <row r="556" spans="1:19">
      <c r="A556" s="994" t="s">
        <v>80</v>
      </c>
      <c r="B556" s="994"/>
      <c r="C556" s="994"/>
      <c r="D556" s="994"/>
      <c r="E556" s="994"/>
      <c r="F556" s="994"/>
      <c r="G556" s="994"/>
      <c r="H556" s="994"/>
      <c r="I556" s="994"/>
      <c r="J556" s="994"/>
      <c r="K556" s="994"/>
      <c r="L556" s="994"/>
      <c r="M556" s="994"/>
      <c r="N556" s="994"/>
      <c r="O556" s="994"/>
      <c r="P556" s="994"/>
      <c r="Q556" s="994"/>
      <c r="R556" s="994"/>
      <c r="S556" s="994"/>
    </row>
    <row r="557" spans="1:19" s="941" customFormat="1">
      <c r="A557" s="54">
        <v>0</v>
      </c>
      <c r="B557" s="54">
        <v>0</v>
      </c>
      <c r="C557" s="54">
        <v>0</v>
      </c>
      <c r="D557" s="54">
        <v>0</v>
      </c>
      <c r="E557" s="54">
        <v>0</v>
      </c>
      <c r="F557" s="54">
        <v>0</v>
      </c>
      <c r="G557" s="54">
        <v>0</v>
      </c>
      <c r="H557" s="54">
        <v>0</v>
      </c>
      <c r="I557" s="54">
        <v>0</v>
      </c>
      <c r="J557" s="54">
        <v>0</v>
      </c>
      <c r="K557" s="54">
        <v>0</v>
      </c>
      <c r="L557" s="54">
        <v>0</v>
      </c>
      <c r="M557" s="54">
        <v>0</v>
      </c>
      <c r="N557" s="54">
        <v>0</v>
      </c>
      <c r="O557" s="54">
        <v>0</v>
      </c>
      <c r="P557" s="54">
        <v>0</v>
      </c>
      <c r="Q557" s="54">
        <v>0</v>
      </c>
      <c r="R557" s="54">
        <v>0</v>
      </c>
      <c r="S557" s="54">
        <v>0</v>
      </c>
    </row>
    <row r="558" spans="1:19">
      <c r="A558" s="999" t="s">
        <v>3653</v>
      </c>
      <c r="B558" s="999"/>
      <c r="C558" s="999"/>
      <c r="D558" s="999"/>
      <c r="E558" s="999"/>
      <c r="F558" s="999"/>
      <c r="G558" s="999"/>
      <c r="H558" s="999"/>
      <c r="I558" s="999"/>
      <c r="J558" s="999"/>
      <c r="K558" s="999"/>
      <c r="L558" s="999"/>
      <c r="M558" s="999"/>
      <c r="N558" s="999"/>
      <c r="O558" s="999"/>
      <c r="P558" s="999"/>
      <c r="Q558" s="999"/>
      <c r="R558" s="999"/>
      <c r="S558" s="1000"/>
    </row>
    <row r="559" spans="1:19">
      <c r="A559" s="27">
        <f>SUM(A557,A555,A553,A551,A549,A547,A545,A543,A541,A539,A537,A535)</f>
        <v>0</v>
      </c>
      <c r="B559" s="349">
        <f t="shared" ref="B559:S559" si="13">SUM(B557,B555,B553,B551,B549,B547,B545,B543,B541,B539,B537,B535)</f>
        <v>0</v>
      </c>
      <c r="C559" s="349">
        <f t="shared" si="13"/>
        <v>0</v>
      </c>
      <c r="D559" s="349">
        <f t="shared" si="13"/>
        <v>0</v>
      </c>
      <c r="E559" s="349">
        <f t="shared" si="13"/>
        <v>0</v>
      </c>
      <c r="F559" s="349">
        <f t="shared" si="13"/>
        <v>0</v>
      </c>
      <c r="G559" s="349">
        <f t="shared" si="13"/>
        <v>0</v>
      </c>
      <c r="H559" s="349">
        <f t="shared" si="13"/>
        <v>0</v>
      </c>
      <c r="I559" s="349">
        <f t="shared" si="13"/>
        <v>0</v>
      </c>
      <c r="J559" s="349">
        <f t="shared" si="13"/>
        <v>0</v>
      </c>
      <c r="K559" s="349">
        <f t="shared" si="13"/>
        <v>0</v>
      </c>
      <c r="L559" s="349">
        <f t="shared" si="13"/>
        <v>0</v>
      </c>
      <c r="M559" s="349">
        <f t="shared" si="13"/>
        <v>0</v>
      </c>
      <c r="N559" s="349">
        <f t="shared" si="13"/>
        <v>0</v>
      </c>
      <c r="O559" s="349">
        <f t="shared" si="13"/>
        <v>0</v>
      </c>
      <c r="P559" s="349">
        <f t="shared" si="13"/>
        <v>0</v>
      </c>
      <c r="Q559" s="349">
        <f t="shared" si="13"/>
        <v>0</v>
      </c>
      <c r="R559" s="349">
        <f t="shared" si="13"/>
        <v>0</v>
      </c>
      <c r="S559" s="349">
        <f t="shared" si="13"/>
        <v>0</v>
      </c>
    </row>
    <row r="560" spans="1:19">
      <c r="A560" s="67"/>
      <c r="B560" s="67"/>
      <c r="C560" s="67"/>
      <c r="D560" s="67"/>
      <c r="E560" s="67"/>
      <c r="F560" s="67"/>
      <c r="G560" s="67"/>
      <c r="H560" s="67"/>
      <c r="I560" s="67"/>
      <c r="J560" s="67"/>
      <c r="K560" s="67"/>
      <c r="L560" s="67"/>
      <c r="M560" s="67"/>
      <c r="N560" s="67"/>
      <c r="O560" s="67"/>
      <c r="P560" s="67"/>
      <c r="Q560" s="67"/>
      <c r="R560" s="67"/>
      <c r="S560" s="67"/>
    </row>
    <row r="561" spans="1:19" ht="20.25" customHeight="1">
      <c r="A561" s="1004" t="s">
        <v>453</v>
      </c>
      <c r="B561" s="1005"/>
      <c r="C561" s="1005"/>
      <c r="D561" s="1005"/>
      <c r="E561" s="1005"/>
      <c r="F561" s="1005"/>
      <c r="G561" s="1005"/>
      <c r="H561" s="1005"/>
      <c r="I561" s="1005"/>
      <c r="J561" s="1005"/>
      <c r="K561" s="1005"/>
      <c r="L561" s="1005"/>
      <c r="M561" s="1005"/>
      <c r="N561" s="1005"/>
      <c r="O561" s="1005"/>
      <c r="P561" s="1005"/>
      <c r="Q561" s="1005"/>
      <c r="R561" s="1005"/>
      <c r="S561" s="1006"/>
    </row>
    <row r="562" spans="1:19">
      <c r="A562" s="976" t="s">
        <v>3654</v>
      </c>
      <c r="B562" s="1115"/>
      <c r="C562" s="1115"/>
      <c r="D562" s="1115"/>
      <c r="E562" s="1115"/>
      <c r="F562" s="1115"/>
      <c r="G562" s="1115"/>
      <c r="H562" s="1115"/>
      <c r="I562" s="1115"/>
      <c r="J562" s="1115"/>
      <c r="K562" s="1115"/>
      <c r="L562" s="1115"/>
      <c r="M562" s="1115"/>
      <c r="N562" s="1115"/>
      <c r="O562" s="1115"/>
      <c r="P562" s="1115"/>
      <c r="Q562" s="1115"/>
      <c r="R562" s="1115"/>
      <c r="S562" s="1116"/>
    </row>
    <row r="563" spans="1:19">
      <c r="A563" s="976" t="s">
        <v>81</v>
      </c>
      <c r="B563" s="977"/>
      <c r="C563" s="977"/>
      <c r="D563" s="977"/>
      <c r="E563" s="977"/>
      <c r="F563" s="977"/>
      <c r="G563" s="977"/>
      <c r="H563" s="977"/>
      <c r="I563" s="977"/>
      <c r="J563" s="977"/>
      <c r="K563" s="977"/>
      <c r="L563" s="977"/>
      <c r="M563" s="977"/>
      <c r="N563" s="977"/>
      <c r="O563" s="977"/>
      <c r="P563" s="977"/>
      <c r="Q563" s="977"/>
      <c r="R563" s="977"/>
      <c r="S563" s="978"/>
    </row>
    <row r="564" spans="1:19">
      <c r="A564" s="976" t="s">
        <v>386</v>
      </c>
      <c r="B564" s="977"/>
      <c r="C564" s="977"/>
      <c r="D564" s="977"/>
      <c r="E564" s="977"/>
      <c r="F564" s="977"/>
      <c r="G564" s="977"/>
      <c r="H564" s="977"/>
      <c r="I564" s="977"/>
      <c r="J564" s="977"/>
      <c r="K564" s="977"/>
      <c r="L564" s="977"/>
      <c r="M564" s="977"/>
      <c r="N564" s="977"/>
      <c r="O564" s="977"/>
      <c r="P564" s="977"/>
      <c r="Q564" s="977"/>
      <c r="R564" s="977"/>
      <c r="S564" s="978"/>
    </row>
    <row r="565" spans="1:19">
      <c r="A565" s="976" t="s">
        <v>387</v>
      </c>
      <c r="B565" s="977"/>
      <c r="C565" s="977"/>
      <c r="D565" s="977"/>
      <c r="E565" s="977"/>
      <c r="F565" s="977"/>
      <c r="G565" s="977"/>
      <c r="H565" s="977"/>
      <c r="I565" s="977"/>
      <c r="J565" s="977"/>
      <c r="K565" s="977"/>
      <c r="L565" s="977"/>
      <c r="M565" s="977"/>
      <c r="N565" s="977"/>
      <c r="O565" s="977"/>
      <c r="P565" s="977"/>
      <c r="Q565" s="977"/>
      <c r="R565" s="977"/>
      <c r="S565" s="978"/>
    </row>
    <row r="566" spans="1:19">
      <c r="A566" s="1658" t="s">
        <v>388</v>
      </c>
      <c r="B566" s="977"/>
      <c r="C566" s="977"/>
      <c r="D566" s="977"/>
      <c r="E566" s="977"/>
      <c r="F566" s="977"/>
      <c r="G566" s="977"/>
      <c r="H566" s="977"/>
      <c r="I566" s="977"/>
      <c r="J566" s="977"/>
      <c r="K566" s="977"/>
      <c r="L566" s="977"/>
      <c r="M566" s="977"/>
      <c r="N566" s="977"/>
      <c r="O566" s="977"/>
      <c r="P566" s="977"/>
      <c r="Q566" s="977"/>
      <c r="R566" s="977"/>
      <c r="S566" s="978"/>
    </row>
    <row r="567" spans="1:19">
      <c r="A567" s="976" t="s">
        <v>389</v>
      </c>
      <c r="B567" s="977"/>
      <c r="C567" s="977"/>
      <c r="D567" s="977"/>
      <c r="E567" s="977"/>
      <c r="F567" s="977"/>
      <c r="G567" s="977"/>
      <c r="H567" s="977"/>
      <c r="I567" s="977"/>
      <c r="J567" s="977"/>
      <c r="K567" s="977"/>
      <c r="L567" s="977"/>
      <c r="M567" s="977"/>
      <c r="N567" s="977"/>
      <c r="O567" s="977"/>
      <c r="P567" s="977"/>
      <c r="Q567" s="977"/>
      <c r="R567" s="977"/>
      <c r="S567" s="978"/>
    </row>
    <row r="568" spans="1:19">
      <c r="A568" s="976" t="s">
        <v>390</v>
      </c>
      <c r="B568" s="977"/>
      <c r="C568" s="977"/>
      <c r="D568" s="977"/>
      <c r="E568" s="977"/>
      <c r="F568" s="977"/>
      <c r="G568" s="977"/>
      <c r="H568" s="977"/>
      <c r="I568" s="977"/>
      <c r="J568" s="977"/>
      <c r="K568" s="977"/>
      <c r="L568" s="977"/>
      <c r="M568" s="977"/>
      <c r="N568" s="977"/>
      <c r="O568" s="977"/>
      <c r="P568" s="977"/>
      <c r="Q568" s="977"/>
      <c r="R568" s="977"/>
      <c r="S568" s="978"/>
    </row>
    <row r="569" spans="1:19">
      <c r="A569" s="976" t="s">
        <v>194</v>
      </c>
      <c r="B569" s="977"/>
      <c r="C569" s="977"/>
      <c r="D569" s="977"/>
      <c r="E569" s="977"/>
      <c r="F569" s="977"/>
      <c r="G569" s="977"/>
      <c r="H569" s="977"/>
      <c r="I569" s="977"/>
      <c r="J569" s="977"/>
      <c r="K569" s="977"/>
      <c r="L569" s="977"/>
      <c r="M569" s="977"/>
      <c r="N569" s="977"/>
      <c r="O569" s="977"/>
      <c r="P569" s="977"/>
      <c r="Q569" s="977"/>
      <c r="R569" s="977"/>
      <c r="S569" s="978"/>
    </row>
    <row r="570" spans="1:19">
      <c r="A570" s="982" t="s">
        <v>391</v>
      </c>
      <c r="B570" s="983"/>
      <c r="C570" s="983"/>
      <c r="D570" s="983"/>
      <c r="E570" s="983"/>
      <c r="F570" s="983"/>
      <c r="G570" s="983"/>
      <c r="H570" s="983"/>
      <c r="I570" s="983"/>
      <c r="J570" s="983"/>
      <c r="K570" s="983"/>
      <c r="L570" s="983"/>
      <c r="M570" s="983"/>
      <c r="N570" s="983"/>
      <c r="O570" s="983"/>
      <c r="P570" s="983"/>
      <c r="Q570" s="983"/>
      <c r="R570" s="983"/>
      <c r="S570" s="984"/>
    </row>
    <row r="571" spans="1:19" ht="26.25" customHeight="1">
      <c r="A571" s="985" t="s">
        <v>41</v>
      </c>
      <c r="B571" s="985"/>
      <c r="C571" s="985"/>
      <c r="D571" s="985" t="s">
        <v>42</v>
      </c>
      <c r="E571" s="985"/>
      <c r="F571" s="985" t="s">
        <v>43</v>
      </c>
      <c r="G571" s="985"/>
      <c r="H571" s="985"/>
      <c r="I571" s="985" t="s">
        <v>44</v>
      </c>
      <c r="J571" s="985"/>
      <c r="K571" s="986" t="s">
        <v>45</v>
      </c>
      <c r="L571" s="987"/>
      <c r="M571" s="987"/>
      <c r="N571" s="988"/>
      <c r="O571" s="989" t="s">
        <v>46</v>
      </c>
      <c r="P571" s="989"/>
      <c r="Q571" s="990"/>
      <c r="R571" s="985" t="s">
        <v>47</v>
      </c>
      <c r="S571" s="985"/>
    </row>
    <row r="572" spans="1:19" ht="24.75" customHeight="1">
      <c r="A572" s="1637" t="s">
        <v>48</v>
      </c>
      <c r="B572" s="1637" t="s">
        <v>49</v>
      </c>
      <c r="C572" s="1637" t="s">
        <v>312</v>
      </c>
      <c r="D572" s="1637" t="s">
        <v>51</v>
      </c>
      <c r="E572" s="1637" t="s">
        <v>52</v>
      </c>
      <c r="F572" s="1635" t="s">
        <v>53</v>
      </c>
      <c r="G572" s="1645"/>
      <c r="H572" s="1636"/>
      <c r="I572" s="1637" t="s">
        <v>54</v>
      </c>
      <c r="J572" s="1637" t="s">
        <v>55</v>
      </c>
      <c r="K572" s="1635" t="s">
        <v>56</v>
      </c>
      <c r="L572" s="1636"/>
      <c r="M572" s="1635" t="s">
        <v>57</v>
      </c>
      <c r="N572" s="1636"/>
      <c r="O572" s="1637" t="s">
        <v>58</v>
      </c>
      <c r="P572" s="1637" t="s">
        <v>59</v>
      </c>
      <c r="Q572" s="1637" t="s">
        <v>60</v>
      </c>
      <c r="R572" s="1637" t="s">
        <v>61</v>
      </c>
      <c r="S572" s="1637" t="s">
        <v>62</v>
      </c>
    </row>
    <row r="573" spans="1:19" ht="53.25" customHeight="1">
      <c r="A573" s="1638"/>
      <c r="B573" s="1638"/>
      <c r="C573" s="1644"/>
      <c r="D573" s="1638"/>
      <c r="E573" s="1638"/>
      <c r="F573" s="61" t="s">
        <v>63</v>
      </c>
      <c r="G573" s="61" t="s">
        <v>64</v>
      </c>
      <c r="H573" s="61" t="s">
        <v>65</v>
      </c>
      <c r="I573" s="1638"/>
      <c r="J573" s="1638"/>
      <c r="K573" s="62" t="s">
        <v>66</v>
      </c>
      <c r="L573" s="62" t="s">
        <v>67</v>
      </c>
      <c r="M573" s="62" t="s">
        <v>68</v>
      </c>
      <c r="N573" s="62" t="s">
        <v>67</v>
      </c>
      <c r="O573" s="1638"/>
      <c r="P573" s="1638"/>
      <c r="Q573" s="1638"/>
      <c r="R573" s="1638"/>
      <c r="S573" s="1638"/>
    </row>
    <row r="574" spans="1:19">
      <c r="A574" s="994" t="s">
        <v>69</v>
      </c>
      <c r="B574" s="994"/>
      <c r="C574" s="994"/>
      <c r="D574" s="994"/>
      <c r="E574" s="994"/>
      <c r="F574" s="994"/>
      <c r="G574" s="994"/>
      <c r="H574" s="994"/>
      <c r="I574" s="994"/>
      <c r="J574" s="994"/>
      <c r="K574" s="994"/>
      <c r="L574" s="994"/>
      <c r="M574" s="994"/>
      <c r="N574" s="994"/>
      <c r="O574" s="994"/>
      <c r="P574" s="994"/>
      <c r="Q574" s="994"/>
      <c r="R574" s="994"/>
      <c r="S574" s="994"/>
    </row>
    <row r="575" spans="1:19" s="44" customFormat="1">
      <c r="A575" s="18">
        <v>0</v>
      </c>
      <c r="B575" s="18">
        <v>0</v>
      </c>
      <c r="C575" s="18">
        <v>0</v>
      </c>
      <c r="D575" s="18">
        <v>0</v>
      </c>
      <c r="E575" s="18">
        <v>0</v>
      </c>
      <c r="F575" s="18">
        <v>0</v>
      </c>
      <c r="G575" s="18">
        <v>0</v>
      </c>
      <c r="H575" s="18">
        <v>0</v>
      </c>
      <c r="I575" s="18">
        <v>0</v>
      </c>
      <c r="J575" s="18">
        <v>0</v>
      </c>
      <c r="K575" s="18">
        <v>0</v>
      </c>
      <c r="L575" s="18">
        <v>0</v>
      </c>
      <c r="M575" s="18">
        <v>0</v>
      </c>
      <c r="N575" s="18">
        <v>0</v>
      </c>
      <c r="O575" s="18">
        <v>0</v>
      </c>
      <c r="P575" s="18">
        <v>0</v>
      </c>
      <c r="Q575" s="18">
        <v>0</v>
      </c>
      <c r="R575" s="18">
        <v>0</v>
      </c>
      <c r="S575" s="18">
        <v>0</v>
      </c>
    </row>
    <row r="576" spans="1:19">
      <c r="A576" s="994" t="s">
        <v>70</v>
      </c>
      <c r="B576" s="994"/>
      <c r="C576" s="994"/>
      <c r="D576" s="994"/>
      <c r="E576" s="994"/>
      <c r="F576" s="994"/>
      <c r="G576" s="994"/>
      <c r="H576" s="994"/>
      <c r="I576" s="994"/>
      <c r="J576" s="994"/>
      <c r="K576" s="994"/>
      <c r="L576" s="994"/>
      <c r="M576" s="994"/>
      <c r="N576" s="994"/>
      <c r="O576" s="994"/>
      <c r="P576" s="994"/>
      <c r="Q576" s="994"/>
      <c r="R576" s="994"/>
      <c r="S576" s="994"/>
    </row>
    <row r="577" spans="1:19" s="722" customFormat="1">
      <c r="A577" s="18">
        <v>0</v>
      </c>
      <c r="B577" s="18">
        <v>0</v>
      </c>
      <c r="C577" s="18">
        <v>0</v>
      </c>
      <c r="D577" s="18">
        <v>0</v>
      </c>
      <c r="E577" s="18">
        <v>0</v>
      </c>
      <c r="F577" s="18">
        <v>0</v>
      </c>
      <c r="G577" s="18">
        <v>0</v>
      </c>
      <c r="H577" s="18">
        <v>0</v>
      </c>
      <c r="I577" s="18">
        <v>0</v>
      </c>
      <c r="J577" s="18">
        <v>0</v>
      </c>
      <c r="K577" s="18">
        <v>0</v>
      </c>
      <c r="L577" s="18">
        <v>0</v>
      </c>
      <c r="M577" s="18">
        <v>0</v>
      </c>
      <c r="N577" s="18">
        <v>0</v>
      </c>
      <c r="O577" s="18">
        <v>0</v>
      </c>
      <c r="P577" s="18">
        <v>0</v>
      </c>
      <c r="Q577" s="18">
        <v>0</v>
      </c>
      <c r="R577" s="18">
        <v>0</v>
      </c>
      <c r="S577" s="18">
        <v>0</v>
      </c>
    </row>
    <row r="578" spans="1:19">
      <c r="A578" s="994" t="s">
        <v>71</v>
      </c>
      <c r="B578" s="994"/>
      <c r="C578" s="994"/>
      <c r="D578" s="994"/>
      <c r="E578" s="994"/>
      <c r="F578" s="994"/>
      <c r="G578" s="994"/>
      <c r="H578" s="994"/>
      <c r="I578" s="994"/>
      <c r="J578" s="994"/>
      <c r="K578" s="994"/>
      <c r="L578" s="994"/>
      <c r="M578" s="994"/>
      <c r="N578" s="994"/>
      <c r="O578" s="994"/>
      <c r="P578" s="994"/>
      <c r="Q578" s="994"/>
      <c r="R578" s="994"/>
      <c r="S578" s="994"/>
    </row>
    <row r="579" spans="1:19" s="774" customFormat="1">
      <c r="A579" s="18">
        <v>0</v>
      </c>
      <c r="B579" s="18">
        <v>0</v>
      </c>
      <c r="C579" s="18">
        <v>0</v>
      </c>
      <c r="D579" s="18">
        <v>0</v>
      </c>
      <c r="E579" s="18">
        <v>0</v>
      </c>
      <c r="F579" s="18">
        <v>0</v>
      </c>
      <c r="G579" s="18">
        <v>0</v>
      </c>
      <c r="H579" s="18">
        <v>0</v>
      </c>
      <c r="I579" s="18">
        <v>0</v>
      </c>
      <c r="J579" s="18">
        <v>0</v>
      </c>
      <c r="K579" s="18">
        <v>0</v>
      </c>
      <c r="L579" s="18">
        <v>0</v>
      </c>
      <c r="M579" s="18">
        <v>0</v>
      </c>
      <c r="N579" s="18">
        <v>0</v>
      </c>
      <c r="O579" s="18">
        <v>0</v>
      </c>
      <c r="P579" s="18">
        <v>0</v>
      </c>
      <c r="Q579" s="18">
        <v>0</v>
      </c>
      <c r="R579" s="18">
        <v>0</v>
      </c>
      <c r="S579" s="18">
        <v>0</v>
      </c>
    </row>
    <row r="580" spans="1:19">
      <c r="A580" s="994" t="s">
        <v>72</v>
      </c>
      <c r="B580" s="994"/>
      <c r="C580" s="994"/>
      <c r="D580" s="994"/>
      <c r="E580" s="994"/>
      <c r="F580" s="994"/>
      <c r="G580" s="994"/>
      <c r="H580" s="994"/>
      <c r="I580" s="994"/>
      <c r="J580" s="994"/>
      <c r="K580" s="994"/>
      <c r="L580" s="994"/>
      <c r="M580" s="994"/>
      <c r="N580" s="994"/>
      <c r="O580" s="994"/>
      <c r="P580" s="994"/>
      <c r="Q580" s="994"/>
      <c r="R580" s="994"/>
      <c r="S580" s="994"/>
    </row>
    <row r="581" spans="1:19" s="774" customFormat="1">
      <c r="A581" s="18">
        <v>0</v>
      </c>
      <c r="B581" s="18">
        <v>0</v>
      </c>
      <c r="C581" s="18">
        <v>0</v>
      </c>
      <c r="D581" s="18">
        <v>0</v>
      </c>
      <c r="E581" s="18">
        <v>0</v>
      </c>
      <c r="F581" s="18">
        <v>0</v>
      </c>
      <c r="G581" s="18">
        <v>0</v>
      </c>
      <c r="H581" s="18">
        <v>0</v>
      </c>
      <c r="I581" s="18">
        <v>0</v>
      </c>
      <c r="J581" s="18">
        <v>0</v>
      </c>
      <c r="K581" s="18">
        <v>0</v>
      </c>
      <c r="L581" s="18">
        <v>0</v>
      </c>
      <c r="M581" s="18">
        <v>0</v>
      </c>
      <c r="N581" s="18">
        <v>0</v>
      </c>
      <c r="O581" s="18">
        <v>0</v>
      </c>
      <c r="P581" s="18">
        <v>0</v>
      </c>
      <c r="Q581" s="18">
        <v>0</v>
      </c>
      <c r="R581" s="18">
        <v>0</v>
      </c>
      <c r="S581" s="18">
        <v>0</v>
      </c>
    </row>
    <row r="582" spans="1:19">
      <c r="A582" s="995" t="s">
        <v>73</v>
      </c>
      <c r="B582" s="995"/>
      <c r="C582" s="995"/>
      <c r="D582" s="995"/>
      <c r="E582" s="995"/>
      <c r="F582" s="995"/>
      <c r="G582" s="995"/>
      <c r="H582" s="995"/>
      <c r="I582" s="995"/>
      <c r="J582" s="995"/>
      <c r="K582" s="995"/>
      <c r="L582" s="995"/>
      <c r="M582" s="995"/>
      <c r="N582" s="995"/>
      <c r="O582" s="995"/>
      <c r="P582" s="995"/>
      <c r="Q582" s="995"/>
      <c r="R582" s="995"/>
      <c r="S582" s="995"/>
    </row>
    <row r="583" spans="1:19" s="799" customFormat="1">
      <c r="A583" s="18">
        <v>0</v>
      </c>
      <c r="B583" s="18">
        <v>0</v>
      </c>
      <c r="C583" s="18">
        <v>0</v>
      </c>
      <c r="D583" s="18">
        <v>0</v>
      </c>
      <c r="E583" s="18">
        <v>0</v>
      </c>
      <c r="F583" s="18">
        <v>0</v>
      </c>
      <c r="G583" s="18">
        <v>0</v>
      </c>
      <c r="H583" s="18">
        <v>0</v>
      </c>
      <c r="I583" s="18">
        <v>0</v>
      </c>
      <c r="J583" s="18">
        <v>0</v>
      </c>
      <c r="K583" s="18"/>
      <c r="L583" s="18">
        <v>0</v>
      </c>
      <c r="M583" s="18"/>
      <c r="N583" s="18">
        <v>0</v>
      </c>
      <c r="O583" s="18">
        <v>0</v>
      </c>
      <c r="P583" s="18">
        <v>0</v>
      </c>
      <c r="Q583" s="18">
        <v>0</v>
      </c>
      <c r="R583" s="18">
        <v>0</v>
      </c>
      <c r="S583" s="18">
        <v>0</v>
      </c>
    </row>
    <row r="584" spans="1:19">
      <c r="A584" s="994" t="s">
        <v>74</v>
      </c>
      <c r="B584" s="994"/>
      <c r="C584" s="994"/>
      <c r="D584" s="994"/>
      <c r="E584" s="994"/>
      <c r="F584" s="994"/>
      <c r="G584" s="994"/>
      <c r="H584" s="994"/>
      <c r="I584" s="994"/>
      <c r="J584" s="994"/>
      <c r="K584" s="994"/>
      <c r="L584" s="994"/>
      <c r="M584" s="994"/>
      <c r="N584" s="994"/>
      <c r="O584" s="994"/>
      <c r="P584" s="994"/>
      <c r="Q584" s="994"/>
      <c r="R584" s="994"/>
      <c r="S584" s="994"/>
    </row>
    <row r="585" spans="1:19" s="566" customFormat="1">
      <c r="A585" s="54">
        <v>0</v>
      </c>
      <c r="B585" s="54">
        <v>0</v>
      </c>
      <c r="C585" s="54">
        <v>0</v>
      </c>
      <c r="D585" s="54">
        <v>0</v>
      </c>
      <c r="E585" s="54">
        <v>0</v>
      </c>
      <c r="F585" s="54">
        <v>0</v>
      </c>
      <c r="G585" s="54">
        <v>0</v>
      </c>
      <c r="H585" s="54">
        <v>0</v>
      </c>
      <c r="I585" s="54">
        <v>0</v>
      </c>
      <c r="J585" s="54">
        <v>0</v>
      </c>
      <c r="K585" s="54"/>
      <c r="L585" s="54">
        <v>0</v>
      </c>
      <c r="M585" s="54"/>
      <c r="N585" s="54">
        <v>0</v>
      </c>
      <c r="O585" s="54">
        <v>0</v>
      </c>
      <c r="P585" s="54">
        <v>0</v>
      </c>
      <c r="Q585" s="54">
        <v>0</v>
      </c>
      <c r="R585" s="54">
        <v>0</v>
      </c>
      <c r="S585" s="54">
        <v>0</v>
      </c>
    </row>
    <row r="586" spans="1:19">
      <c r="A586" s="994" t="s">
        <v>75</v>
      </c>
      <c r="B586" s="994"/>
      <c r="C586" s="994"/>
      <c r="D586" s="994"/>
      <c r="E586" s="994"/>
      <c r="F586" s="994"/>
      <c r="G586" s="994"/>
      <c r="H586" s="994"/>
      <c r="I586" s="994"/>
      <c r="J586" s="994"/>
      <c r="K586" s="994"/>
      <c r="L586" s="994"/>
      <c r="M586" s="994"/>
      <c r="N586" s="994"/>
      <c r="O586" s="994"/>
      <c r="P586" s="994"/>
      <c r="Q586" s="994"/>
      <c r="R586" s="994"/>
      <c r="S586" s="994"/>
    </row>
    <row r="587" spans="1:19" s="855" customFormat="1">
      <c r="A587" s="54">
        <v>0</v>
      </c>
      <c r="B587" s="54">
        <v>0</v>
      </c>
      <c r="C587" s="54">
        <v>0</v>
      </c>
      <c r="D587" s="54">
        <v>0</v>
      </c>
      <c r="E587" s="54">
        <v>0</v>
      </c>
      <c r="F587" s="54">
        <v>0</v>
      </c>
      <c r="G587" s="54">
        <v>0</v>
      </c>
      <c r="H587" s="54">
        <v>0</v>
      </c>
      <c r="I587" s="54">
        <v>0</v>
      </c>
      <c r="J587" s="54">
        <v>0</v>
      </c>
      <c r="K587" s="54">
        <v>0</v>
      </c>
      <c r="L587" s="54">
        <v>0</v>
      </c>
      <c r="M587" s="54">
        <v>0</v>
      </c>
      <c r="N587" s="54">
        <v>0</v>
      </c>
      <c r="O587" s="54">
        <v>0</v>
      </c>
      <c r="P587" s="54">
        <v>0</v>
      </c>
      <c r="Q587" s="54">
        <v>0</v>
      </c>
      <c r="R587" s="54">
        <v>0</v>
      </c>
      <c r="S587" s="54">
        <v>0</v>
      </c>
    </row>
    <row r="588" spans="1:19">
      <c r="A588" s="994" t="s">
        <v>76</v>
      </c>
      <c r="B588" s="994"/>
      <c r="C588" s="994"/>
      <c r="D588" s="994"/>
      <c r="E588" s="994"/>
      <c r="F588" s="994"/>
      <c r="G588" s="994"/>
      <c r="H588" s="994"/>
      <c r="I588" s="994"/>
      <c r="J588" s="994"/>
      <c r="K588" s="994"/>
      <c r="L588" s="994"/>
      <c r="M588" s="994"/>
      <c r="N588" s="994"/>
      <c r="O588" s="994"/>
      <c r="P588" s="994"/>
      <c r="Q588" s="994"/>
      <c r="R588" s="994"/>
      <c r="S588" s="994"/>
    </row>
    <row r="589" spans="1:19" s="870" customFormat="1">
      <c r="A589" s="54">
        <v>0</v>
      </c>
      <c r="B589" s="54">
        <v>0</v>
      </c>
      <c r="C589" s="54">
        <v>0</v>
      </c>
      <c r="D589" s="54">
        <v>0</v>
      </c>
      <c r="E589" s="54">
        <v>0</v>
      </c>
      <c r="F589" s="54">
        <v>0</v>
      </c>
      <c r="G589" s="54">
        <v>0</v>
      </c>
      <c r="H589" s="54">
        <v>0</v>
      </c>
      <c r="I589" s="54">
        <v>0</v>
      </c>
      <c r="J589" s="54">
        <v>0</v>
      </c>
      <c r="K589" s="54">
        <v>0</v>
      </c>
      <c r="L589" s="54">
        <v>0</v>
      </c>
      <c r="M589" s="54">
        <v>0</v>
      </c>
      <c r="N589" s="54">
        <v>0</v>
      </c>
      <c r="O589" s="54">
        <v>0</v>
      </c>
      <c r="P589" s="54">
        <v>0</v>
      </c>
      <c r="Q589" s="54">
        <v>0</v>
      </c>
      <c r="R589" s="54">
        <v>0</v>
      </c>
      <c r="S589" s="54">
        <v>0</v>
      </c>
    </row>
    <row r="590" spans="1:19">
      <c r="A590" s="994" t="s">
        <v>77</v>
      </c>
      <c r="B590" s="994"/>
      <c r="C590" s="994"/>
      <c r="D590" s="994"/>
      <c r="E590" s="994"/>
      <c r="F590" s="994"/>
      <c r="G590" s="994"/>
      <c r="H590" s="994"/>
      <c r="I590" s="994"/>
      <c r="J590" s="994"/>
      <c r="K590" s="994"/>
      <c r="L590" s="994"/>
      <c r="M590" s="994"/>
      <c r="N590" s="994"/>
      <c r="O590" s="994"/>
      <c r="P590" s="994"/>
      <c r="Q590" s="994"/>
      <c r="R590" s="994"/>
      <c r="S590" s="994"/>
    </row>
    <row r="591" spans="1:19" s="916" customFormat="1">
      <c r="A591" s="54">
        <v>0</v>
      </c>
      <c r="B591" s="54">
        <v>0</v>
      </c>
      <c r="C591" s="54">
        <v>0</v>
      </c>
      <c r="D591" s="54">
        <v>0</v>
      </c>
      <c r="E591" s="54">
        <v>0</v>
      </c>
      <c r="F591" s="54">
        <v>0</v>
      </c>
      <c r="G591" s="54">
        <v>0</v>
      </c>
      <c r="H591" s="54">
        <v>0</v>
      </c>
      <c r="I591" s="54">
        <v>0</v>
      </c>
      <c r="J591" s="54">
        <v>0</v>
      </c>
      <c r="K591" s="54">
        <v>0</v>
      </c>
      <c r="L591" s="54">
        <v>0</v>
      </c>
      <c r="M591" s="54">
        <v>0</v>
      </c>
      <c r="N591" s="54">
        <v>0</v>
      </c>
      <c r="O591" s="54">
        <v>0</v>
      </c>
      <c r="P591" s="54">
        <v>0</v>
      </c>
      <c r="Q591" s="54">
        <v>0</v>
      </c>
      <c r="R591" s="54">
        <v>0</v>
      </c>
      <c r="S591" s="54">
        <v>0</v>
      </c>
    </row>
    <row r="592" spans="1:19">
      <c r="A592" s="994" t="s">
        <v>78</v>
      </c>
      <c r="B592" s="994"/>
      <c r="C592" s="994"/>
      <c r="D592" s="994"/>
      <c r="E592" s="994"/>
      <c r="F592" s="994"/>
      <c r="G592" s="994"/>
      <c r="H592" s="994"/>
      <c r="I592" s="994"/>
      <c r="J592" s="994"/>
      <c r="K592" s="994"/>
      <c r="L592" s="994"/>
      <c r="M592" s="994"/>
      <c r="N592" s="994"/>
      <c r="O592" s="994"/>
      <c r="P592" s="994"/>
      <c r="Q592" s="994"/>
      <c r="R592" s="994"/>
      <c r="S592" s="994"/>
    </row>
    <row r="593" spans="1:19" s="916" customFormat="1">
      <c r="A593" s="54">
        <v>0</v>
      </c>
      <c r="B593" s="54">
        <v>0</v>
      </c>
      <c r="C593" s="54">
        <v>0</v>
      </c>
      <c r="D593" s="54">
        <v>0</v>
      </c>
      <c r="E593" s="54">
        <v>0</v>
      </c>
      <c r="F593" s="54">
        <v>0</v>
      </c>
      <c r="G593" s="54">
        <v>0</v>
      </c>
      <c r="H593" s="54">
        <v>0</v>
      </c>
      <c r="I593" s="54">
        <v>0</v>
      </c>
      <c r="J593" s="54">
        <v>0</v>
      </c>
      <c r="K593" s="54">
        <v>0</v>
      </c>
      <c r="L593" s="54">
        <v>0</v>
      </c>
      <c r="M593" s="54">
        <v>0</v>
      </c>
      <c r="N593" s="54">
        <v>0</v>
      </c>
      <c r="O593" s="54">
        <v>0</v>
      </c>
      <c r="P593" s="54">
        <v>0</v>
      </c>
      <c r="Q593" s="54">
        <v>0</v>
      </c>
      <c r="R593" s="54">
        <v>0</v>
      </c>
      <c r="S593" s="54">
        <v>0</v>
      </c>
    </row>
    <row r="594" spans="1:19">
      <c r="A594" s="994" t="s">
        <v>79</v>
      </c>
      <c r="B594" s="994"/>
      <c r="C594" s="994"/>
      <c r="D594" s="994"/>
      <c r="E594" s="994"/>
      <c r="F594" s="994"/>
      <c r="G594" s="994"/>
      <c r="H594" s="994"/>
      <c r="I594" s="994"/>
      <c r="J594" s="994"/>
      <c r="K594" s="994"/>
      <c r="L594" s="994"/>
      <c r="M594" s="994"/>
      <c r="N594" s="994"/>
      <c r="O594" s="994"/>
      <c r="P594" s="994"/>
      <c r="Q594" s="994"/>
      <c r="R594" s="994"/>
      <c r="S594" s="994"/>
    </row>
    <row r="595" spans="1:19" s="916" customFormat="1">
      <c r="A595" s="54">
        <v>0</v>
      </c>
      <c r="B595" s="54">
        <v>0</v>
      </c>
      <c r="C595" s="54">
        <v>0</v>
      </c>
      <c r="D595" s="54">
        <v>0</v>
      </c>
      <c r="E595" s="54">
        <v>0</v>
      </c>
      <c r="F595" s="54">
        <v>0</v>
      </c>
      <c r="G595" s="54">
        <v>0</v>
      </c>
      <c r="H595" s="54">
        <v>0</v>
      </c>
      <c r="I595" s="54">
        <v>0</v>
      </c>
      <c r="J595" s="54">
        <v>0</v>
      </c>
      <c r="K595" s="54">
        <v>0</v>
      </c>
      <c r="L595" s="54">
        <v>0</v>
      </c>
      <c r="M595" s="54">
        <v>0</v>
      </c>
      <c r="N595" s="54">
        <v>0</v>
      </c>
      <c r="O595" s="54">
        <v>0</v>
      </c>
      <c r="P595" s="54">
        <v>0</v>
      </c>
      <c r="Q595" s="54">
        <v>0</v>
      </c>
      <c r="R595" s="54">
        <v>0</v>
      </c>
      <c r="S595" s="54">
        <v>0</v>
      </c>
    </row>
    <row r="596" spans="1:19">
      <c r="A596" s="994" t="s">
        <v>80</v>
      </c>
      <c r="B596" s="994"/>
      <c r="C596" s="994"/>
      <c r="D596" s="994"/>
      <c r="E596" s="994"/>
      <c r="F596" s="994"/>
      <c r="G596" s="994"/>
      <c r="H596" s="994"/>
      <c r="I596" s="994"/>
      <c r="J596" s="994"/>
      <c r="K596" s="994"/>
      <c r="L596" s="994"/>
      <c r="M596" s="994"/>
      <c r="N596" s="994"/>
      <c r="O596" s="994"/>
      <c r="P596" s="994"/>
      <c r="Q596" s="994"/>
      <c r="R596" s="994"/>
      <c r="S596" s="994"/>
    </row>
    <row r="597" spans="1:19" s="941" customFormat="1">
      <c r="A597" s="54">
        <v>0</v>
      </c>
      <c r="B597" s="54">
        <v>0</v>
      </c>
      <c r="C597" s="54">
        <v>0</v>
      </c>
      <c r="D597" s="54">
        <v>0</v>
      </c>
      <c r="E597" s="54">
        <v>0</v>
      </c>
      <c r="F597" s="54">
        <v>0</v>
      </c>
      <c r="G597" s="54">
        <v>0</v>
      </c>
      <c r="H597" s="54">
        <v>0</v>
      </c>
      <c r="I597" s="54">
        <v>0</v>
      </c>
      <c r="J597" s="54">
        <v>0</v>
      </c>
      <c r="K597" s="54">
        <v>0</v>
      </c>
      <c r="L597" s="54">
        <v>0</v>
      </c>
      <c r="M597" s="54">
        <v>0</v>
      </c>
      <c r="N597" s="54">
        <v>0</v>
      </c>
      <c r="O597" s="54">
        <v>0</v>
      </c>
      <c r="P597" s="54">
        <v>0</v>
      </c>
      <c r="Q597" s="54">
        <v>0</v>
      </c>
      <c r="R597" s="54">
        <v>0</v>
      </c>
      <c r="S597" s="54">
        <v>0</v>
      </c>
    </row>
    <row r="598" spans="1:19">
      <c r="A598" s="999" t="s">
        <v>3653</v>
      </c>
      <c r="B598" s="999"/>
      <c r="C598" s="999"/>
      <c r="D598" s="999"/>
      <c r="E598" s="999"/>
      <c r="F598" s="999"/>
      <c r="G598" s="999"/>
      <c r="H598" s="999"/>
      <c r="I598" s="999"/>
      <c r="J598" s="999"/>
      <c r="K598" s="999"/>
      <c r="L598" s="999"/>
      <c r="M598" s="999"/>
      <c r="N598" s="999"/>
      <c r="O598" s="999"/>
      <c r="P598" s="999"/>
      <c r="Q598" s="999"/>
      <c r="R598" s="999"/>
      <c r="S598" s="1000"/>
    </row>
    <row r="599" spans="1:19">
      <c r="A599" s="27">
        <f>SUM(A597,A595,A593,A591,A589,A587,A585,A583,A581,A579,A577,A575)</f>
        <v>0</v>
      </c>
      <c r="B599" s="349">
        <f t="shared" ref="B599:S599" si="14">SUM(B597,B595,B593,B591,B589,B587,B585,B583,B581,B579,B577,B575)</f>
        <v>0</v>
      </c>
      <c r="C599" s="349">
        <f t="shared" si="14"/>
        <v>0</v>
      </c>
      <c r="D599" s="349">
        <f t="shared" si="14"/>
        <v>0</v>
      </c>
      <c r="E599" s="349">
        <f t="shared" si="14"/>
        <v>0</v>
      </c>
      <c r="F599" s="349">
        <f t="shared" si="14"/>
        <v>0</v>
      </c>
      <c r="G599" s="349">
        <f t="shared" si="14"/>
        <v>0</v>
      </c>
      <c r="H599" s="349">
        <f t="shared" si="14"/>
        <v>0</v>
      </c>
      <c r="I599" s="349">
        <f t="shared" si="14"/>
        <v>0</v>
      </c>
      <c r="J599" s="349">
        <f t="shared" si="14"/>
        <v>0</v>
      </c>
      <c r="K599" s="349">
        <f t="shared" si="14"/>
        <v>0</v>
      </c>
      <c r="L599" s="349">
        <f t="shared" si="14"/>
        <v>0</v>
      </c>
      <c r="M599" s="349">
        <f t="shared" si="14"/>
        <v>0</v>
      </c>
      <c r="N599" s="349">
        <f t="shared" si="14"/>
        <v>0</v>
      </c>
      <c r="O599" s="349">
        <f t="shared" si="14"/>
        <v>0</v>
      </c>
      <c r="P599" s="349">
        <f t="shared" si="14"/>
        <v>0</v>
      </c>
      <c r="Q599" s="349">
        <f t="shared" si="14"/>
        <v>0</v>
      </c>
      <c r="R599" s="349">
        <f t="shared" si="14"/>
        <v>0</v>
      </c>
      <c r="S599" s="349">
        <f t="shared" si="14"/>
        <v>0</v>
      </c>
    </row>
    <row r="600" spans="1:19">
      <c r="A600" s="4"/>
      <c r="B600" s="4"/>
      <c r="C600" s="4"/>
      <c r="D600" s="4"/>
      <c r="E600" s="4"/>
      <c r="F600" s="4"/>
      <c r="G600" s="4"/>
      <c r="H600" s="4"/>
      <c r="I600" s="4"/>
      <c r="J600" s="4"/>
      <c r="K600" s="4"/>
      <c r="L600" s="4"/>
      <c r="M600" s="4"/>
      <c r="N600" s="4"/>
      <c r="O600" s="4"/>
      <c r="P600" s="4"/>
      <c r="Q600" s="4"/>
      <c r="R600" s="4"/>
      <c r="S600" s="4"/>
    </row>
    <row r="601" spans="1:19" ht="20.25" customHeight="1">
      <c r="A601" s="1004" t="s">
        <v>454</v>
      </c>
      <c r="B601" s="1005"/>
      <c r="C601" s="1005"/>
      <c r="D601" s="1005"/>
      <c r="E601" s="1005"/>
      <c r="F601" s="1005"/>
      <c r="G601" s="1005"/>
      <c r="H601" s="1005"/>
      <c r="I601" s="1005"/>
      <c r="J601" s="1005"/>
      <c r="K601" s="1005"/>
      <c r="L601" s="1005"/>
      <c r="M601" s="1005"/>
      <c r="N601" s="1005"/>
      <c r="O601" s="1005"/>
      <c r="P601" s="1005"/>
      <c r="Q601" s="1005"/>
      <c r="R601" s="1005"/>
      <c r="S601" s="1006"/>
    </row>
    <row r="602" spans="1:19">
      <c r="A602" s="976" t="s">
        <v>3654</v>
      </c>
      <c r="B602" s="1115"/>
      <c r="C602" s="1115"/>
      <c r="D602" s="1115"/>
      <c r="E602" s="1115"/>
      <c r="F602" s="1115"/>
      <c r="G602" s="1115"/>
      <c r="H602" s="1115"/>
      <c r="I602" s="1115"/>
      <c r="J602" s="1115"/>
      <c r="K602" s="1115"/>
      <c r="L602" s="1115"/>
      <c r="M602" s="1115"/>
      <c r="N602" s="1115"/>
      <c r="O602" s="1115"/>
      <c r="P602" s="1115"/>
      <c r="Q602" s="1115"/>
      <c r="R602" s="1115"/>
      <c r="S602" s="1116"/>
    </row>
    <row r="603" spans="1:19">
      <c r="A603" s="976" t="s">
        <v>81</v>
      </c>
      <c r="B603" s="977"/>
      <c r="C603" s="977"/>
      <c r="D603" s="977"/>
      <c r="E603" s="977"/>
      <c r="F603" s="977"/>
      <c r="G603" s="977"/>
      <c r="H603" s="977"/>
      <c r="I603" s="977"/>
      <c r="J603" s="977"/>
      <c r="K603" s="977"/>
      <c r="L603" s="977"/>
      <c r="M603" s="977"/>
      <c r="N603" s="977"/>
      <c r="O603" s="977"/>
      <c r="P603" s="977"/>
      <c r="Q603" s="977"/>
      <c r="R603" s="977"/>
      <c r="S603" s="978"/>
    </row>
    <row r="604" spans="1:19">
      <c r="A604" s="976" t="s">
        <v>392</v>
      </c>
      <c r="B604" s="977"/>
      <c r="C604" s="977"/>
      <c r="D604" s="977"/>
      <c r="E604" s="977"/>
      <c r="F604" s="977"/>
      <c r="G604" s="977"/>
      <c r="H604" s="977"/>
      <c r="I604" s="977"/>
      <c r="J604" s="977"/>
      <c r="K604" s="977"/>
      <c r="L604" s="977"/>
      <c r="M604" s="977"/>
      <c r="N604" s="977"/>
      <c r="O604" s="977"/>
      <c r="P604" s="977"/>
      <c r="Q604" s="977"/>
      <c r="R604" s="977"/>
      <c r="S604" s="978"/>
    </row>
    <row r="605" spans="1:19">
      <c r="A605" s="976" t="s">
        <v>393</v>
      </c>
      <c r="B605" s="977"/>
      <c r="C605" s="977"/>
      <c r="D605" s="977"/>
      <c r="E605" s="977"/>
      <c r="F605" s="977"/>
      <c r="G605" s="977"/>
      <c r="H605" s="977"/>
      <c r="I605" s="977"/>
      <c r="J605" s="977"/>
      <c r="K605" s="977"/>
      <c r="L605" s="977"/>
      <c r="M605" s="977"/>
      <c r="N605" s="977"/>
      <c r="O605" s="977"/>
      <c r="P605" s="977"/>
      <c r="Q605" s="977"/>
      <c r="R605" s="977"/>
      <c r="S605" s="978"/>
    </row>
    <row r="606" spans="1:19">
      <c r="A606" s="976" t="s">
        <v>394</v>
      </c>
      <c r="B606" s="977"/>
      <c r="C606" s="977"/>
      <c r="D606" s="977"/>
      <c r="E606" s="977"/>
      <c r="F606" s="977"/>
      <c r="G606" s="977"/>
      <c r="H606" s="977"/>
      <c r="I606" s="977"/>
      <c r="J606" s="977"/>
      <c r="K606" s="977"/>
      <c r="L606" s="977"/>
      <c r="M606" s="977"/>
      <c r="N606" s="977"/>
      <c r="O606" s="977"/>
      <c r="P606" s="977"/>
      <c r="Q606" s="977"/>
      <c r="R606" s="977"/>
      <c r="S606" s="978"/>
    </row>
    <row r="607" spans="1:19">
      <c r="A607" s="976" t="s">
        <v>395</v>
      </c>
      <c r="B607" s="977"/>
      <c r="C607" s="977"/>
      <c r="D607" s="977"/>
      <c r="E607" s="977"/>
      <c r="F607" s="977"/>
      <c r="G607" s="977"/>
      <c r="H607" s="977"/>
      <c r="I607" s="977"/>
      <c r="J607" s="977"/>
      <c r="K607" s="977"/>
      <c r="L607" s="977"/>
      <c r="M607" s="977"/>
      <c r="N607" s="977"/>
      <c r="O607" s="977"/>
      <c r="P607" s="977"/>
      <c r="Q607" s="977"/>
      <c r="R607" s="977"/>
      <c r="S607" s="978"/>
    </row>
    <row r="608" spans="1:19">
      <c r="A608" s="976" t="s">
        <v>396</v>
      </c>
      <c r="B608" s="977"/>
      <c r="C608" s="977"/>
      <c r="D608" s="977"/>
      <c r="E608" s="977"/>
      <c r="F608" s="977"/>
      <c r="G608" s="977"/>
      <c r="H608" s="977"/>
      <c r="I608" s="977"/>
      <c r="J608" s="977"/>
      <c r="K608" s="977"/>
      <c r="L608" s="977"/>
      <c r="M608" s="977"/>
      <c r="N608" s="977"/>
      <c r="O608" s="977"/>
      <c r="P608" s="977"/>
      <c r="Q608" s="977"/>
      <c r="R608" s="977"/>
      <c r="S608" s="978"/>
    </row>
    <row r="609" spans="1:19">
      <c r="A609" s="976" t="s">
        <v>194</v>
      </c>
      <c r="B609" s="977"/>
      <c r="C609" s="977"/>
      <c r="D609" s="977"/>
      <c r="E609" s="977"/>
      <c r="F609" s="977"/>
      <c r="G609" s="977"/>
      <c r="H609" s="977"/>
      <c r="I609" s="977"/>
      <c r="J609" s="977"/>
      <c r="K609" s="977"/>
      <c r="L609" s="977"/>
      <c r="M609" s="977"/>
      <c r="N609" s="977"/>
      <c r="O609" s="977"/>
      <c r="P609" s="977"/>
      <c r="Q609" s="977"/>
      <c r="R609" s="977"/>
      <c r="S609" s="978"/>
    </row>
    <row r="610" spans="1:19">
      <c r="A610" s="982" t="s">
        <v>397</v>
      </c>
      <c r="B610" s="983"/>
      <c r="C610" s="983"/>
      <c r="D610" s="983"/>
      <c r="E610" s="983"/>
      <c r="F610" s="983"/>
      <c r="G610" s="983"/>
      <c r="H610" s="983"/>
      <c r="I610" s="983"/>
      <c r="J610" s="983"/>
      <c r="K610" s="983"/>
      <c r="L610" s="983"/>
      <c r="M610" s="983"/>
      <c r="N610" s="983"/>
      <c r="O610" s="983"/>
      <c r="P610" s="983"/>
      <c r="Q610" s="983"/>
      <c r="R610" s="983"/>
      <c r="S610" s="984"/>
    </row>
    <row r="611" spans="1:19" ht="30" customHeight="1">
      <c r="A611" s="985" t="s">
        <v>41</v>
      </c>
      <c r="B611" s="985"/>
      <c r="C611" s="985"/>
      <c r="D611" s="985" t="s">
        <v>42</v>
      </c>
      <c r="E611" s="985"/>
      <c r="F611" s="985" t="s">
        <v>43</v>
      </c>
      <c r="G611" s="985"/>
      <c r="H611" s="985"/>
      <c r="I611" s="985" t="s">
        <v>44</v>
      </c>
      <c r="J611" s="985"/>
      <c r="K611" s="986" t="s">
        <v>45</v>
      </c>
      <c r="L611" s="987"/>
      <c r="M611" s="987"/>
      <c r="N611" s="988"/>
      <c r="O611" s="989" t="s">
        <v>46</v>
      </c>
      <c r="P611" s="989"/>
      <c r="Q611" s="990"/>
      <c r="R611" s="985" t="s">
        <v>47</v>
      </c>
      <c r="S611" s="985"/>
    </row>
    <row r="612" spans="1:19" ht="27" customHeight="1">
      <c r="A612" s="1637" t="s">
        <v>48</v>
      </c>
      <c r="B612" s="1637" t="s">
        <v>49</v>
      </c>
      <c r="C612" s="1637" t="s">
        <v>312</v>
      </c>
      <c r="D612" s="1637" t="s">
        <v>51</v>
      </c>
      <c r="E612" s="1637" t="s">
        <v>52</v>
      </c>
      <c r="F612" s="1635" t="s">
        <v>53</v>
      </c>
      <c r="G612" s="1645"/>
      <c r="H612" s="1636"/>
      <c r="I612" s="1637" t="s">
        <v>54</v>
      </c>
      <c r="J612" s="1637" t="s">
        <v>55</v>
      </c>
      <c r="K612" s="1635" t="s">
        <v>56</v>
      </c>
      <c r="L612" s="1636"/>
      <c r="M612" s="1635" t="s">
        <v>57</v>
      </c>
      <c r="N612" s="1636"/>
      <c r="O612" s="1637" t="s">
        <v>58</v>
      </c>
      <c r="P612" s="1637" t="s">
        <v>59</v>
      </c>
      <c r="Q612" s="1637" t="s">
        <v>60</v>
      </c>
      <c r="R612" s="1637" t="s">
        <v>61</v>
      </c>
      <c r="S612" s="1637" t="s">
        <v>62</v>
      </c>
    </row>
    <row r="613" spans="1:19" ht="62.25" customHeight="1">
      <c r="A613" s="1638"/>
      <c r="B613" s="1638"/>
      <c r="C613" s="1644"/>
      <c r="D613" s="1638"/>
      <c r="E613" s="1638"/>
      <c r="F613" s="61" t="s">
        <v>63</v>
      </c>
      <c r="G613" s="61" t="s">
        <v>64</v>
      </c>
      <c r="H613" s="61" t="s">
        <v>65</v>
      </c>
      <c r="I613" s="1638"/>
      <c r="J613" s="1638"/>
      <c r="K613" s="62" t="s">
        <v>66</v>
      </c>
      <c r="L613" s="62" t="s">
        <v>67</v>
      </c>
      <c r="M613" s="62" t="s">
        <v>68</v>
      </c>
      <c r="N613" s="62" t="s">
        <v>67</v>
      </c>
      <c r="O613" s="1638"/>
      <c r="P613" s="1638"/>
      <c r="Q613" s="1638"/>
      <c r="R613" s="1638"/>
      <c r="S613" s="1638"/>
    </row>
    <row r="614" spans="1:19">
      <c r="A614" s="994" t="s">
        <v>69</v>
      </c>
      <c r="B614" s="994"/>
      <c r="C614" s="994"/>
      <c r="D614" s="994"/>
      <c r="E614" s="994"/>
      <c r="F614" s="994"/>
      <c r="G614" s="994"/>
      <c r="H614" s="994"/>
      <c r="I614" s="994"/>
      <c r="J614" s="994"/>
      <c r="K614" s="994"/>
      <c r="L614" s="994"/>
      <c r="M614" s="994"/>
      <c r="N614" s="994"/>
      <c r="O614" s="994"/>
      <c r="P614" s="994"/>
      <c r="Q614" s="994"/>
      <c r="R614" s="994"/>
      <c r="S614" s="994"/>
    </row>
    <row r="615" spans="1:19" s="44" customFormat="1">
      <c r="A615" s="18">
        <v>0</v>
      </c>
      <c r="B615" s="18">
        <v>0</v>
      </c>
      <c r="C615" s="18">
        <v>0</v>
      </c>
      <c r="D615" s="18">
        <v>0</v>
      </c>
      <c r="E615" s="18">
        <v>0</v>
      </c>
      <c r="F615" s="18">
        <v>0</v>
      </c>
      <c r="G615" s="18">
        <v>0</v>
      </c>
      <c r="H615" s="18">
        <v>0</v>
      </c>
      <c r="I615" s="18">
        <v>0</v>
      </c>
      <c r="J615" s="18">
        <v>0</v>
      </c>
      <c r="K615" s="18">
        <v>0</v>
      </c>
      <c r="L615" s="18">
        <v>0</v>
      </c>
      <c r="M615" s="18">
        <v>0</v>
      </c>
      <c r="N615" s="18">
        <v>0</v>
      </c>
      <c r="O615" s="18">
        <v>0</v>
      </c>
      <c r="P615" s="18">
        <v>0</v>
      </c>
      <c r="Q615" s="18">
        <v>0</v>
      </c>
      <c r="R615" s="18">
        <v>0</v>
      </c>
      <c r="S615" s="18">
        <v>0</v>
      </c>
    </row>
    <row r="616" spans="1:19">
      <c r="A616" s="994" t="s">
        <v>70</v>
      </c>
      <c r="B616" s="994"/>
      <c r="C616" s="994"/>
      <c r="D616" s="994"/>
      <c r="E616" s="994"/>
      <c r="F616" s="994"/>
      <c r="G616" s="994"/>
      <c r="H616" s="994"/>
      <c r="I616" s="994"/>
      <c r="J616" s="994"/>
      <c r="K616" s="994"/>
      <c r="L616" s="994"/>
      <c r="M616" s="994"/>
      <c r="N616" s="994"/>
      <c r="O616" s="994"/>
      <c r="P616" s="994"/>
      <c r="Q616" s="994"/>
      <c r="R616" s="994"/>
      <c r="S616" s="994"/>
    </row>
    <row r="617" spans="1:19" s="722" customFormat="1">
      <c r="A617" s="18">
        <v>0</v>
      </c>
      <c r="B617" s="18">
        <v>0</v>
      </c>
      <c r="C617" s="18">
        <v>0</v>
      </c>
      <c r="D617" s="18">
        <v>0</v>
      </c>
      <c r="E617" s="18">
        <v>0</v>
      </c>
      <c r="F617" s="18">
        <v>0</v>
      </c>
      <c r="G617" s="18">
        <v>0</v>
      </c>
      <c r="H617" s="18">
        <v>0</v>
      </c>
      <c r="I617" s="18">
        <v>0</v>
      </c>
      <c r="J617" s="18">
        <v>0</v>
      </c>
      <c r="K617" s="18">
        <v>0</v>
      </c>
      <c r="L617" s="18">
        <v>0</v>
      </c>
      <c r="M617" s="18">
        <v>0</v>
      </c>
      <c r="N617" s="18">
        <v>0</v>
      </c>
      <c r="O617" s="18">
        <v>0</v>
      </c>
      <c r="P617" s="18">
        <v>0</v>
      </c>
      <c r="Q617" s="18">
        <v>0</v>
      </c>
      <c r="R617" s="18">
        <v>0</v>
      </c>
      <c r="S617" s="18">
        <v>0</v>
      </c>
    </row>
    <row r="618" spans="1:19">
      <c r="A618" s="994" t="s">
        <v>71</v>
      </c>
      <c r="B618" s="994"/>
      <c r="C618" s="994"/>
      <c r="D618" s="994"/>
      <c r="E618" s="994"/>
      <c r="F618" s="994"/>
      <c r="G618" s="994"/>
      <c r="H618" s="994"/>
      <c r="I618" s="994"/>
      <c r="J618" s="994"/>
      <c r="K618" s="994"/>
      <c r="L618" s="994"/>
      <c r="M618" s="994"/>
      <c r="N618" s="994"/>
      <c r="O618" s="994"/>
      <c r="P618" s="994"/>
      <c r="Q618" s="994"/>
      <c r="R618" s="994"/>
      <c r="S618" s="994"/>
    </row>
    <row r="619" spans="1:19" s="774" customFormat="1">
      <c r="A619" s="18">
        <v>0</v>
      </c>
      <c r="B619" s="18">
        <v>0</v>
      </c>
      <c r="C619" s="18">
        <v>0</v>
      </c>
      <c r="D619" s="18">
        <v>0</v>
      </c>
      <c r="E619" s="18">
        <v>0</v>
      </c>
      <c r="F619" s="18">
        <v>0</v>
      </c>
      <c r="G619" s="18">
        <v>0</v>
      </c>
      <c r="H619" s="18">
        <v>0</v>
      </c>
      <c r="I619" s="18">
        <v>0</v>
      </c>
      <c r="J619" s="18">
        <v>0</v>
      </c>
      <c r="K619" s="18">
        <v>0</v>
      </c>
      <c r="L619" s="18">
        <v>0</v>
      </c>
      <c r="M619" s="18">
        <v>0</v>
      </c>
      <c r="N619" s="18">
        <v>0</v>
      </c>
      <c r="O619" s="18">
        <v>0</v>
      </c>
      <c r="P619" s="18">
        <v>0</v>
      </c>
      <c r="Q619" s="18">
        <v>0</v>
      </c>
      <c r="R619" s="18">
        <v>0</v>
      </c>
      <c r="S619" s="18">
        <v>0</v>
      </c>
    </row>
    <row r="620" spans="1:19">
      <c r="A620" s="994" t="s">
        <v>72</v>
      </c>
      <c r="B620" s="994"/>
      <c r="C620" s="994"/>
      <c r="D620" s="994"/>
      <c r="E620" s="994"/>
      <c r="F620" s="994"/>
      <c r="G620" s="994"/>
      <c r="H620" s="994"/>
      <c r="I620" s="994"/>
      <c r="J620" s="994"/>
      <c r="K620" s="994"/>
      <c r="L620" s="994"/>
      <c r="M620" s="994"/>
      <c r="N620" s="994"/>
      <c r="O620" s="994"/>
      <c r="P620" s="994"/>
      <c r="Q620" s="994"/>
      <c r="R620" s="994"/>
      <c r="S620" s="994"/>
    </row>
    <row r="621" spans="1:19" s="774" customFormat="1">
      <c r="A621" s="18">
        <v>0</v>
      </c>
      <c r="B621" s="18">
        <v>0</v>
      </c>
      <c r="C621" s="18">
        <v>0</v>
      </c>
      <c r="D621" s="18">
        <v>0</v>
      </c>
      <c r="E621" s="18">
        <v>0</v>
      </c>
      <c r="F621" s="18">
        <v>0</v>
      </c>
      <c r="G621" s="18">
        <v>0</v>
      </c>
      <c r="H621" s="18">
        <v>0</v>
      </c>
      <c r="I621" s="18">
        <v>0</v>
      </c>
      <c r="J621" s="18">
        <v>0</v>
      </c>
      <c r="K621" s="18">
        <v>0</v>
      </c>
      <c r="L621" s="18">
        <v>0</v>
      </c>
      <c r="M621" s="18">
        <v>0</v>
      </c>
      <c r="N621" s="18">
        <v>0</v>
      </c>
      <c r="O621" s="18">
        <v>0</v>
      </c>
      <c r="P621" s="18">
        <v>0</v>
      </c>
      <c r="Q621" s="18">
        <v>0</v>
      </c>
      <c r="R621" s="18">
        <v>0</v>
      </c>
      <c r="S621" s="18">
        <v>0</v>
      </c>
    </row>
    <row r="622" spans="1:19">
      <c r="A622" s="995" t="s">
        <v>73</v>
      </c>
      <c r="B622" s="995"/>
      <c r="C622" s="995"/>
      <c r="D622" s="995"/>
      <c r="E622" s="995"/>
      <c r="F622" s="995"/>
      <c r="G622" s="995"/>
      <c r="H622" s="995"/>
      <c r="I622" s="995"/>
      <c r="J622" s="995"/>
      <c r="K622" s="995"/>
      <c r="L622" s="995"/>
      <c r="M622" s="995"/>
      <c r="N622" s="995"/>
      <c r="O622" s="995"/>
      <c r="P622" s="995"/>
      <c r="Q622" s="995"/>
      <c r="R622" s="995"/>
      <c r="S622" s="995"/>
    </row>
    <row r="623" spans="1:19" s="799" customFormat="1">
      <c r="A623" s="18">
        <v>0</v>
      </c>
      <c r="B623" s="18">
        <v>0</v>
      </c>
      <c r="C623" s="18">
        <v>0</v>
      </c>
      <c r="D623" s="18">
        <v>0</v>
      </c>
      <c r="E623" s="18">
        <v>0</v>
      </c>
      <c r="F623" s="18">
        <v>0</v>
      </c>
      <c r="G623" s="18">
        <v>0</v>
      </c>
      <c r="H623" s="18">
        <v>0</v>
      </c>
      <c r="I623" s="18">
        <v>0</v>
      </c>
      <c r="J623" s="18">
        <v>0</v>
      </c>
      <c r="K623" s="18"/>
      <c r="L623" s="18">
        <v>0</v>
      </c>
      <c r="M623" s="18"/>
      <c r="N623" s="18">
        <v>0</v>
      </c>
      <c r="O623" s="18">
        <v>0</v>
      </c>
      <c r="P623" s="18">
        <v>0</v>
      </c>
      <c r="Q623" s="18">
        <v>0</v>
      </c>
      <c r="R623" s="18">
        <v>0</v>
      </c>
      <c r="S623" s="18">
        <v>0</v>
      </c>
    </row>
    <row r="624" spans="1:19">
      <c r="A624" s="994" t="s">
        <v>74</v>
      </c>
      <c r="B624" s="994"/>
      <c r="C624" s="994"/>
      <c r="D624" s="994"/>
      <c r="E624" s="994"/>
      <c r="F624" s="994"/>
      <c r="G624" s="994"/>
      <c r="H624" s="994"/>
      <c r="I624" s="994"/>
      <c r="J624" s="994"/>
      <c r="K624" s="994"/>
      <c r="L624" s="994"/>
      <c r="M624" s="994"/>
      <c r="N624" s="994"/>
      <c r="O624" s="994"/>
      <c r="P624" s="994"/>
      <c r="Q624" s="994"/>
      <c r="R624" s="994"/>
      <c r="S624" s="994"/>
    </row>
    <row r="625" spans="1:19" s="566" customFormat="1">
      <c r="A625" s="54">
        <v>0</v>
      </c>
      <c r="B625" s="54">
        <v>0</v>
      </c>
      <c r="C625" s="54">
        <v>0</v>
      </c>
      <c r="D625" s="54">
        <v>0</v>
      </c>
      <c r="E625" s="54">
        <v>0</v>
      </c>
      <c r="F625" s="54">
        <v>0</v>
      </c>
      <c r="G625" s="54">
        <v>0</v>
      </c>
      <c r="H625" s="54">
        <v>0</v>
      </c>
      <c r="I625" s="54">
        <v>0</v>
      </c>
      <c r="J625" s="54">
        <v>0</v>
      </c>
      <c r="K625" s="54"/>
      <c r="L625" s="54">
        <v>0</v>
      </c>
      <c r="M625" s="54"/>
      <c r="N625" s="54">
        <v>0</v>
      </c>
      <c r="O625" s="54">
        <v>0</v>
      </c>
      <c r="P625" s="54">
        <v>0</v>
      </c>
      <c r="Q625" s="54">
        <v>0</v>
      </c>
      <c r="R625" s="54">
        <v>0</v>
      </c>
      <c r="S625" s="54">
        <v>0</v>
      </c>
    </row>
    <row r="626" spans="1:19" ht="14.25" customHeight="1">
      <c r="A626" s="994" t="s">
        <v>75</v>
      </c>
      <c r="B626" s="994"/>
      <c r="C626" s="994"/>
      <c r="D626" s="994"/>
      <c r="E626" s="994"/>
      <c r="F626" s="994"/>
      <c r="G626" s="994"/>
      <c r="H626" s="994"/>
      <c r="I626" s="994"/>
      <c r="J626" s="994"/>
      <c r="K626" s="994"/>
      <c r="L626" s="994"/>
      <c r="M626" s="994"/>
      <c r="N626" s="994"/>
      <c r="O626" s="994"/>
      <c r="P626" s="994"/>
      <c r="Q626" s="994"/>
      <c r="R626" s="994"/>
      <c r="S626" s="994"/>
    </row>
    <row r="627" spans="1:19" s="855" customFormat="1">
      <c r="A627" s="54">
        <v>0</v>
      </c>
      <c r="B627" s="54">
        <v>0</v>
      </c>
      <c r="C627" s="54">
        <v>0</v>
      </c>
      <c r="D627" s="54">
        <v>0</v>
      </c>
      <c r="E627" s="54">
        <v>0</v>
      </c>
      <c r="F627" s="54">
        <v>0</v>
      </c>
      <c r="G627" s="54">
        <v>0</v>
      </c>
      <c r="H627" s="54">
        <v>0</v>
      </c>
      <c r="I627" s="54">
        <v>0</v>
      </c>
      <c r="J627" s="54">
        <v>0</v>
      </c>
      <c r="K627" s="54">
        <v>0</v>
      </c>
      <c r="L627" s="54">
        <v>0</v>
      </c>
      <c r="M627" s="54">
        <v>0</v>
      </c>
      <c r="N627" s="54">
        <v>0</v>
      </c>
      <c r="O627" s="54">
        <v>0</v>
      </c>
      <c r="P627" s="54">
        <v>0</v>
      </c>
      <c r="Q627" s="54">
        <v>0</v>
      </c>
      <c r="R627" s="54">
        <v>0</v>
      </c>
      <c r="S627" s="54">
        <v>0</v>
      </c>
    </row>
    <row r="628" spans="1:19">
      <c r="A628" s="994" t="s">
        <v>76</v>
      </c>
      <c r="B628" s="994"/>
      <c r="C628" s="994"/>
      <c r="D628" s="994"/>
      <c r="E628" s="994"/>
      <c r="F628" s="994"/>
      <c r="G628" s="994"/>
      <c r="H628" s="994"/>
      <c r="I628" s="994"/>
      <c r="J628" s="994"/>
      <c r="K628" s="994"/>
      <c r="L628" s="994"/>
      <c r="M628" s="994"/>
      <c r="N628" s="994"/>
      <c r="O628" s="994"/>
      <c r="P628" s="994"/>
      <c r="Q628" s="994"/>
      <c r="R628" s="994"/>
      <c r="S628" s="994"/>
    </row>
    <row r="629" spans="1:19" s="870" customFormat="1">
      <c r="A629" s="54">
        <v>0</v>
      </c>
      <c r="B629" s="54">
        <v>0</v>
      </c>
      <c r="C629" s="54">
        <v>0</v>
      </c>
      <c r="D629" s="54">
        <v>0</v>
      </c>
      <c r="E629" s="54">
        <v>0</v>
      </c>
      <c r="F629" s="54">
        <v>0</v>
      </c>
      <c r="G629" s="54">
        <v>0</v>
      </c>
      <c r="H629" s="54">
        <v>0</v>
      </c>
      <c r="I629" s="54">
        <v>0</v>
      </c>
      <c r="J629" s="54">
        <v>0</v>
      </c>
      <c r="K629" s="54">
        <v>0</v>
      </c>
      <c r="L629" s="54">
        <v>0</v>
      </c>
      <c r="M629" s="54">
        <v>0</v>
      </c>
      <c r="N629" s="54">
        <v>0</v>
      </c>
      <c r="O629" s="54">
        <v>0</v>
      </c>
      <c r="P629" s="54">
        <v>0</v>
      </c>
      <c r="Q629" s="54">
        <v>0</v>
      </c>
      <c r="R629" s="54">
        <v>0</v>
      </c>
      <c r="S629" s="54">
        <v>0</v>
      </c>
    </row>
    <row r="630" spans="1:19">
      <c r="A630" s="994" t="s">
        <v>77</v>
      </c>
      <c r="B630" s="994"/>
      <c r="C630" s="994"/>
      <c r="D630" s="994"/>
      <c r="E630" s="994"/>
      <c r="F630" s="994"/>
      <c r="G630" s="994"/>
      <c r="H630" s="994"/>
      <c r="I630" s="994"/>
      <c r="J630" s="994"/>
      <c r="K630" s="994"/>
      <c r="L630" s="994"/>
      <c r="M630" s="994"/>
      <c r="N630" s="994"/>
      <c r="O630" s="994"/>
      <c r="P630" s="994"/>
      <c r="Q630" s="994"/>
      <c r="R630" s="994"/>
      <c r="S630" s="994"/>
    </row>
    <row r="631" spans="1:19" s="916" customFormat="1">
      <c r="A631" s="54">
        <v>0</v>
      </c>
      <c r="B631" s="54">
        <v>0</v>
      </c>
      <c r="C631" s="54">
        <v>0</v>
      </c>
      <c r="D631" s="54">
        <v>0</v>
      </c>
      <c r="E631" s="54">
        <v>0</v>
      </c>
      <c r="F631" s="54">
        <v>0</v>
      </c>
      <c r="G631" s="54">
        <v>0</v>
      </c>
      <c r="H631" s="54">
        <v>0</v>
      </c>
      <c r="I631" s="54">
        <v>0</v>
      </c>
      <c r="J631" s="54">
        <v>0</v>
      </c>
      <c r="K631" s="54">
        <v>0</v>
      </c>
      <c r="L631" s="54">
        <v>0</v>
      </c>
      <c r="M631" s="54">
        <v>0</v>
      </c>
      <c r="N631" s="54">
        <v>0</v>
      </c>
      <c r="O631" s="54">
        <v>0</v>
      </c>
      <c r="P631" s="54">
        <v>0</v>
      </c>
      <c r="Q631" s="54">
        <v>0</v>
      </c>
      <c r="R631" s="54">
        <v>0</v>
      </c>
      <c r="S631" s="54">
        <v>0</v>
      </c>
    </row>
    <row r="632" spans="1:19">
      <c r="A632" s="994" t="s">
        <v>78</v>
      </c>
      <c r="B632" s="994"/>
      <c r="C632" s="994"/>
      <c r="D632" s="994"/>
      <c r="E632" s="994"/>
      <c r="F632" s="994"/>
      <c r="G632" s="994"/>
      <c r="H632" s="994"/>
      <c r="I632" s="994"/>
      <c r="J632" s="994"/>
      <c r="K632" s="994"/>
      <c r="L632" s="994"/>
      <c r="M632" s="994"/>
      <c r="N632" s="994"/>
      <c r="O632" s="994"/>
      <c r="P632" s="994"/>
      <c r="Q632" s="994"/>
      <c r="R632" s="994"/>
      <c r="S632" s="994"/>
    </row>
    <row r="633" spans="1:19" s="916" customFormat="1">
      <c r="A633" s="54">
        <v>0</v>
      </c>
      <c r="B633" s="54">
        <v>0</v>
      </c>
      <c r="C633" s="54">
        <v>0</v>
      </c>
      <c r="D633" s="54">
        <v>0</v>
      </c>
      <c r="E633" s="54">
        <v>0</v>
      </c>
      <c r="F633" s="54">
        <v>0</v>
      </c>
      <c r="G633" s="54">
        <v>0</v>
      </c>
      <c r="H633" s="54">
        <v>0</v>
      </c>
      <c r="I633" s="54">
        <v>0</v>
      </c>
      <c r="J633" s="54">
        <v>0</v>
      </c>
      <c r="K633" s="54">
        <v>0</v>
      </c>
      <c r="L633" s="54">
        <v>0</v>
      </c>
      <c r="M633" s="54">
        <v>0</v>
      </c>
      <c r="N633" s="54">
        <v>0</v>
      </c>
      <c r="O633" s="54">
        <v>0</v>
      </c>
      <c r="P633" s="54">
        <v>0</v>
      </c>
      <c r="Q633" s="54">
        <v>0</v>
      </c>
      <c r="R633" s="54">
        <v>0</v>
      </c>
      <c r="S633" s="54">
        <v>0</v>
      </c>
    </row>
    <row r="634" spans="1:19">
      <c r="A634" s="994" t="s">
        <v>79</v>
      </c>
      <c r="B634" s="994"/>
      <c r="C634" s="994"/>
      <c r="D634" s="994"/>
      <c r="E634" s="994"/>
      <c r="F634" s="994"/>
      <c r="G634" s="994"/>
      <c r="H634" s="994"/>
      <c r="I634" s="994"/>
      <c r="J634" s="994"/>
      <c r="K634" s="994"/>
      <c r="L634" s="994"/>
      <c r="M634" s="994"/>
      <c r="N634" s="994"/>
      <c r="O634" s="994"/>
      <c r="P634" s="994"/>
      <c r="Q634" s="994"/>
      <c r="R634" s="994"/>
      <c r="S634" s="994"/>
    </row>
    <row r="635" spans="1:19" s="916" customFormat="1">
      <c r="A635" s="54">
        <v>0</v>
      </c>
      <c r="B635" s="54">
        <v>0</v>
      </c>
      <c r="C635" s="54">
        <v>0</v>
      </c>
      <c r="D635" s="54">
        <v>0</v>
      </c>
      <c r="E635" s="54">
        <v>0</v>
      </c>
      <c r="F635" s="54">
        <v>0</v>
      </c>
      <c r="G635" s="54">
        <v>0</v>
      </c>
      <c r="H635" s="54">
        <v>0</v>
      </c>
      <c r="I635" s="54">
        <v>0</v>
      </c>
      <c r="J635" s="54">
        <v>0</v>
      </c>
      <c r="K635" s="54">
        <v>0</v>
      </c>
      <c r="L635" s="54">
        <v>0</v>
      </c>
      <c r="M635" s="54">
        <v>0</v>
      </c>
      <c r="N635" s="54">
        <v>0</v>
      </c>
      <c r="O635" s="54">
        <v>0</v>
      </c>
      <c r="P635" s="54">
        <v>0</v>
      </c>
      <c r="Q635" s="54">
        <v>0</v>
      </c>
      <c r="R635" s="54">
        <v>0</v>
      </c>
      <c r="S635" s="54">
        <v>0</v>
      </c>
    </row>
    <row r="636" spans="1:19">
      <c r="A636" s="994" t="s">
        <v>80</v>
      </c>
      <c r="B636" s="994"/>
      <c r="C636" s="994"/>
      <c r="D636" s="994"/>
      <c r="E636" s="994"/>
      <c r="F636" s="994"/>
      <c r="G636" s="994"/>
      <c r="H636" s="994"/>
      <c r="I636" s="994"/>
      <c r="J636" s="994"/>
      <c r="K636" s="994"/>
      <c r="L636" s="994"/>
      <c r="M636" s="994"/>
      <c r="N636" s="994"/>
      <c r="O636" s="994"/>
      <c r="P636" s="994"/>
      <c r="Q636" s="994"/>
      <c r="R636" s="994"/>
      <c r="S636" s="994"/>
    </row>
    <row r="637" spans="1:19" s="941" customFormat="1">
      <c r="A637" s="54">
        <v>0</v>
      </c>
      <c r="B637" s="54">
        <v>0</v>
      </c>
      <c r="C637" s="54">
        <v>0</v>
      </c>
      <c r="D637" s="54">
        <v>0</v>
      </c>
      <c r="E637" s="54">
        <v>0</v>
      </c>
      <c r="F637" s="54">
        <v>0</v>
      </c>
      <c r="G637" s="54">
        <v>0</v>
      </c>
      <c r="H637" s="54">
        <v>0</v>
      </c>
      <c r="I637" s="54">
        <v>0</v>
      </c>
      <c r="J637" s="54">
        <v>0</v>
      </c>
      <c r="K637" s="54">
        <v>0</v>
      </c>
      <c r="L637" s="54">
        <v>0</v>
      </c>
      <c r="M637" s="54">
        <v>0</v>
      </c>
      <c r="N637" s="54">
        <v>0</v>
      </c>
      <c r="O637" s="54">
        <v>0</v>
      </c>
      <c r="P637" s="54">
        <v>0</v>
      </c>
      <c r="Q637" s="54">
        <v>0</v>
      </c>
      <c r="R637" s="54">
        <v>0</v>
      </c>
      <c r="S637" s="54">
        <v>0</v>
      </c>
    </row>
    <row r="638" spans="1:19">
      <c r="A638" s="999" t="s">
        <v>3653</v>
      </c>
      <c r="B638" s="999"/>
      <c r="C638" s="999"/>
      <c r="D638" s="999"/>
      <c r="E638" s="999"/>
      <c r="F638" s="999"/>
      <c r="G638" s="999"/>
      <c r="H638" s="999"/>
      <c r="I638" s="999"/>
      <c r="J638" s="999"/>
      <c r="K638" s="999"/>
      <c r="L638" s="999"/>
      <c r="M638" s="999"/>
      <c r="N638" s="999"/>
      <c r="O638" s="999"/>
      <c r="P638" s="999"/>
      <c r="Q638" s="999"/>
      <c r="R638" s="999"/>
      <c r="S638" s="1000"/>
    </row>
    <row r="639" spans="1:19">
      <c r="A639" s="27">
        <f>SUM(A637,A635,A633,A631,A629,A627,A625,A623,A621,A619,A617,A615)</f>
        <v>0</v>
      </c>
      <c r="B639" s="349">
        <f t="shared" ref="B639:S639" si="15">SUM(B637,B635,B633,B631,B629,B627,B625,B623,B621,B619,B617,B615)</f>
        <v>0</v>
      </c>
      <c r="C639" s="349">
        <f t="shared" si="15"/>
        <v>0</v>
      </c>
      <c r="D639" s="349">
        <f t="shared" si="15"/>
        <v>0</v>
      </c>
      <c r="E639" s="349">
        <f t="shared" si="15"/>
        <v>0</v>
      </c>
      <c r="F639" s="349">
        <f t="shared" si="15"/>
        <v>0</v>
      </c>
      <c r="G639" s="349">
        <f t="shared" si="15"/>
        <v>0</v>
      </c>
      <c r="H639" s="349">
        <f t="shared" si="15"/>
        <v>0</v>
      </c>
      <c r="I639" s="349">
        <f t="shared" si="15"/>
        <v>0</v>
      </c>
      <c r="J639" s="349">
        <f t="shared" si="15"/>
        <v>0</v>
      </c>
      <c r="K639" s="349">
        <f t="shared" si="15"/>
        <v>0</v>
      </c>
      <c r="L639" s="349">
        <f t="shared" si="15"/>
        <v>0</v>
      </c>
      <c r="M639" s="349">
        <f t="shared" si="15"/>
        <v>0</v>
      </c>
      <c r="N639" s="349">
        <f t="shared" si="15"/>
        <v>0</v>
      </c>
      <c r="O639" s="349">
        <f t="shared" si="15"/>
        <v>0</v>
      </c>
      <c r="P639" s="349">
        <f t="shared" si="15"/>
        <v>0</v>
      </c>
      <c r="Q639" s="349">
        <f t="shared" si="15"/>
        <v>0</v>
      </c>
      <c r="R639" s="349">
        <f t="shared" si="15"/>
        <v>0</v>
      </c>
      <c r="S639" s="349">
        <f t="shared" si="15"/>
        <v>0</v>
      </c>
    </row>
    <row r="640" spans="1:19" s="4" customFormat="1">
      <c r="A640" s="78"/>
      <c r="B640" s="87"/>
      <c r="C640" s="87"/>
      <c r="D640" s="87"/>
      <c r="E640" s="87"/>
      <c r="F640" s="87"/>
      <c r="G640" s="87"/>
      <c r="H640" s="87"/>
      <c r="I640" s="87"/>
      <c r="J640" s="87"/>
      <c r="K640" s="87"/>
      <c r="L640" s="87"/>
      <c r="M640" s="87"/>
      <c r="N640" s="87"/>
      <c r="O640" s="87"/>
      <c r="P640" s="87"/>
      <c r="Q640" s="87"/>
      <c r="R640" s="87"/>
      <c r="S640" s="88"/>
    </row>
    <row r="641" spans="1:19" s="4" customFormat="1" ht="13.5">
      <c r="A641" s="1121" t="s">
        <v>3691</v>
      </c>
      <c r="B641" s="1122"/>
      <c r="C641" s="1122"/>
      <c r="D641" s="1122"/>
      <c r="E641" s="1122"/>
      <c r="F641" s="1122"/>
      <c r="G641" s="1122"/>
      <c r="H641" s="1122"/>
      <c r="I641" s="1122"/>
      <c r="J641" s="1122"/>
      <c r="K641" s="1122"/>
      <c r="L641" s="1122"/>
      <c r="M641" s="1122"/>
      <c r="N641" s="1122"/>
      <c r="O641" s="1122"/>
      <c r="P641" s="1122"/>
      <c r="Q641" s="1122"/>
      <c r="R641" s="1122"/>
      <c r="S641" s="1123"/>
    </row>
    <row r="642" spans="1:19" s="4" customFormat="1">
      <c r="A642" s="976" t="s">
        <v>3654</v>
      </c>
      <c r="B642" s="1309"/>
      <c r="C642" s="1309"/>
      <c r="D642" s="1309"/>
      <c r="E642" s="1309"/>
      <c r="F642" s="1309"/>
      <c r="G642" s="1309"/>
      <c r="H642" s="1309"/>
      <c r="I642" s="1309"/>
      <c r="J642" s="1309"/>
      <c r="K642" s="1309"/>
      <c r="L642" s="1309"/>
      <c r="M642" s="1309"/>
      <c r="N642" s="1309"/>
      <c r="O642" s="1309"/>
      <c r="P642" s="1309"/>
      <c r="Q642" s="1309"/>
      <c r="R642" s="1309"/>
      <c r="S642" s="1298"/>
    </row>
    <row r="643" spans="1:19" s="4" customFormat="1">
      <c r="A643" s="976" t="s">
        <v>81</v>
      </c>
      <c r="B643" s="977"/>
      <c r="C643" s="977"/>
      <c r="D643" s="977"/>
      <c r="E643" s="977"/>
      <c r="F643" s="977"/>
      <c r="G643" s="977"/>
      <c r="H643" s="977"/>
      <c r="I643" s="977"/>
      <c r="J643" s="977"/>
      <c r="K643" s="977"/>
      <c r="L643" s="977"/>
      <c r="M643" s="977"/>
      <c r="N643" s="977"/>
      <c r="O643" s="977"/>
      <c r="P643" s="977"/>
      <c r="Q643" s="977"/>
      <c r="R643" s="977"/>
      <c r="S643" s="978"/>
    </row>
    <row r="644" spans="1:19" s="4" customFormat="1">
      <c r="A644" s="976" t="s">
        <v>3040</v>
      </c>
      <c r="B644" s="977"/>
      <c r="C644" s="977"/>
      <c r="D644" s="977"/>
      <c r="E644" s="977"/>
      <c r="F644" s="977"/>
      <c r="G644" s="977"/>
      <c r="H644" s="977"/>
      <c r="I644" s="977"/>
      <c r="J644" s="977"/>
      <c r="K644" s="977"/>
      <c r="L644" s="977"/>
      <c r="M644" s="977"/>
      <c r="N644" s="977"/>
      <c r="O644" s="977"/>
      <c r="P644" s="977"/>
      <c r="Q644" s="977"/>
      <c r="R644" s="977"/>
      <c r="S644" s="978"/>
    </row>
    <row r="645" spans="1:19" s="4" customFormat="1">
      <c r="A645" s="976" t="s">
        <v>3041</v>
      </c>
      <c r="B645" s="977"/>
      <c r="C645" s="977"/>
      <c r="D645" s="977"/>
      <c r="E645" s="977"/>
      <c r="F645" s="977"/>
      <c r="G645" s="977"/>
      <c r="H645" s="977"/>
      <c r="I645" s="977"/>
      <c r="J645" s="977"/>
      <c r="K645" s="977"/>
      <c r="L645" s="977"/>
      <c r="M645" s="977"/>
      <c r="N645" s="977"/>
      <c r="O645" s="977"/>
      <c r="P645" s="977"/>
      <c r="Q645" s="977"/>
      <c r="R645" s="977"/>
      <c r="S645" s="978"/>
    </row>
    <row r="646" spans="1:19" s="4" customFormat="1">
      <c r="A646" s="976" t="s">
        <v>3042</v>
      </c>
      <c r="B646" s="977"/>
      <c r="C646" s="977"/>
      <c r="D646" s="977"/>
      <c r="E646" s="977"/>
      <c r="F646" s="977"/>
      <c r="G646" s="977"/>
      <c r="H646" s="977"/>
      <c r="I646" s="977"/>
      <c r="J646" s="977"/>
      <c r="K646" s="977"/>
      <c r="L646" s="977"/>
      <c r="M646" s="977"/>
      <c r="N646" s="977"/>
      <c r="O646" s="977"/>
      <c r="P646" s="977"/>
      <c r="Q646" s="977"/>
      <c r="R646" s="977"/>
      <c r="S646" s="978"/>
    </row>
    <row r="647" spans="1:19" s="4" customFormat="1">
      <c r="A647" s="976" t="s">
        <v>3043</v>
      </c>
      <c r="B647" s="977"/>
      <c r="C647" s="977"/>
      <c r="D647" s="977"/>
      <c r="E647" s="977"/>
      <c r="F647" s="977"/>
      <c r="G647" s="977"/>
      <c r="H647" s="977"/>
      <c r="I647" s="977"/>
      <c r="J647" s="977"/>
      <c r="K647" s="977"/>
      <c r="L647" s="977"/>
      <c r="M647" s="977"/>
      <c r="N647" s="977"/>
      <c r="O647" s="977"/>
      <c r="P647" s="977"/>
      <c r="Q647" s="977"/>
      <c r="R647" s="977"/>
      <c r="S647" s="978"/>
    </row>
    <row r="648" spans="1:19" s="4" customFormat="1">
      <c r="A648" s="976" t="s">
        <v>3044</v>
      </c>
      <c r="B648" s="977"/>
      <c r="C648" s="977"/>
      <c r="D648" s="977"/>
      <c r="E648" s="977"/>
      <c r="F648" s="977"/>
      <c r="G648" s="977"/>
      <c r="H648" s="977"/>
      <c r="I648" s="977"/>
      <c r="J648" s="977"/>
      <c r="K648" s="977"/>
      <c r="L648" s="977"/>
      <c r="M648" s="977"/>
      <c r="N648" s="977"/>
      <c r="O648" s="977"/>
      <c r="P648" s="977"/>
      <c r="Q648" s="977"/>
      <c r="R648" s="977"/>
      <c r="S648" s="978"/>
    </row>
    <row r="649" spans="1:19" s="4" customFormat="1">
      <c r="A649" s="976" t="s">
        <v>194</v>
      </c>
      <c r="B649" s="977"/>
      <c r="C649" s="977"/>
      <c r="D649" s="977"/>
      <c r="E649" s="977"/>
      <c r="F649" s="977"/>
      <c r="G649" s="977"/>
      <c r="H649" s="977"/>
      <c r="I649" s="977"/>
      <c r="J649" s="977"/>
      <c r="K649" s="977"/>
      <c r="L649" s="977"/>
      <c r="M649" s="977"/>
      <c r="N649" s="977"/>
      <c r="O649" s="977"/>
      <c r="P649" s="977"/>
      <c r="Q649" s="977"/>
      <c r="R649" s="977"/>
      <c r="S649" s="978"/>
    </row>
    <row r="650" spans="1:19" s="4" customFormat="1">
      <c r="A650" s="982" t="s">
        <v>3045</v>
      </c>
      <c r="B650" s="983"/>
      <c r="C650" s="983"/>
      <c r="D650" s="983"/>
      <c r="E650" s="983"/>
      <c r="F650" s="983"/>
      <c r="G650" s="983"/>
      <c r="H650" s="983"/>
      <c r="I650" s="983"/>
      <c r="J650" s="983"/>
      <c r="K650" s="983"/>
      <c r="L650" s="983"/>
      <c r="M650" s="983"/>
      <c r="N650" s="983"/>
      <c r="O650" s="983"/>
      <c r="P650" s="983"/>
      <c r="Q650" s="983"/>
      <c r="R650" s="983"/>
      <c r="S650" s="984"/>
    </row>
    <row r="651" spans="1:19" s="4" customFormat="1">
      <c r="A651" s="985" t="s">
        <v>41</v>
      </c>
      <c r="B651" s="985"/>
      <c r="C651" s="985"/>
      <c r="D651" s="985" t="s">
        <v>42</v>
      </c>
      <c r="E651" s="985"/>
      <c r="F651" s="985" t="s">
        <v>43</v>
      </c>
      <c r="G651" s="985"/>
      <c r="H651" s="985"/>
      <c r="I651" s="985" t="s">
        <v>44</v>
      </c>
      <c r="J651" s="985"/>
      <c r="K651" s="986" t="s">
        <v>45</v>
      </c>
      <c r="L651" s="1219"/>
      <c r="M651" s="1219"/>
      <c r="N651" s="1220"/>
      <c r="O651" s="989" t="s">
        <v>46</v>
      </c>
      <c r="P651" s="989"/>
      <c r="Q651" s="990"/>
      <c r="R651" s="985" t="s">
        <v>47</v>
      </c>
      <c r="S651" s="985"/>
    </row>
    <row r="652" spans="1:19" s="4" customFormat="1">
      <c r="A652" s="1637" t="s">
        <v>48</v>
      </c>
      <c r="B652" s="1637" t="s">
        <v>49</v>
      </c>
      <c r="C652" s="1637" t="s">
        <v>312</v>
      </c>
      <c r="D652" s="1637" t="s">
        <v>51</v>
      </c>
      <c r="E652" s="1637" t="s">
        <v>52</v>
      </c>
      <c r="F652" s="1635" t="s">
        <v>53</v>
      </c>
      <c r="G652" s="1645"/>
      <c r="H652" s="1636"/>
      <c r="I652" s="1637" t="s">
        <v>54</v>
      </c>
      <c r="J652" s="1637" t="s">
        <v>55</v>
      </c>
      <c r="K652" s="1635" t="s">
        <v>56</v>
      </c>
      <c r="L652" s="1636"/>
      <c r="M652" s="1635" t="s">
        <v>57</v>
      </c>
      <c r="N652" s="1636"/>
      <c r="O652" s="1637" t="s">
        <v>58</v>
      </c>
      <c r="P652" s="1637" t="s">
        <v>59</v>
      </c>
      <c r="Q652" s="1637" t="s">
        <v>60</v>
      </c>
      <c r="R652" s="1637" t="s">
        <v>61</v>
      </c>
      <c r="S652" s="1637" t="s">
        <v>62</v>
      </c>
    </row>
    <row r="653" spans="1:19" s="4" customFormat="1" ht="38.25">
      <c r="A653" s="1638"/>
      <c r="B653" s="1638"/>
      <c r="C653" s="1646"/>
      <c r="D653" s="1638"/>
      <c r="E653" s="1638"/>
      <c r="F653" s="666" t="s">
        <v>63</v>
      </c>
      <c r="G653" s="666" t="s">
        <v>64</v>
      </c>
      <c r="H653" s="666" t="s">
        <v>65</v>
      </c>
      <c r="I653" s="1638"/>
      <c r="J653" s="1638"/>
      <c r="K653" s="62" t="s">
        <v>66</v>
      </c>
      <c r="L653" s="62" t="s">
        <v>67</v>
      </c>
      <c r="M653" s="62" t="s">
        <v>68</v>
      </c>
      <c r="N653" s="62" t="s">
        <v>67</v>
      </c>
      <c r="O653" s="1638"/>
      <c r="P653" s="1638"/>
      <c r="Q653" s="1638"/>
      <c r="R653" s="1638"/>
      <c r="S653" s="1638"/>
    </row>
    <row r="654" spans="1:19" s="4" customFormat="1">
      <c r="A654" s="994" t="s">
        <v>69</v>
      </c>
      <c r="B654" s="994"/>
      <c r="C654" s="994"/>
      <c r="D654" s="994"/>
      <c r="E654" s="994"/>
      <c r="F654" s="994"/>
      <c r="G654" s="994"/>
      <c r="H654" s="994"/>
      <c r="I654" s="994"/>
      <c r="J654" s="994"/>
      <c r="K654" s="994"/>
      <c r="L654" s="994"/>
      <c r="M654" s="994"/>
      <c r="N654" s="994"/>
      <c r="O654" s="994"/>
      <c r="P654" s="994"/>
      <c r="Q654" s="994"/>
      <c r="R654" s="994"/>
      <c r="S654" s="994"/>
    </row>
    <row r="655" spans="1:19" s="4" customFormat="1">
      <c r="A655" s="18">
        <v>0</v>
      </c>
      <c r="B655" s="18">
        <v>0</v>
      </c>
      <c r="C655" s="18">
        <v>0</v>
      </c>
      <c r="D655" s="18">
        <v>0</v>
      </c>
      <c r="E655" s="18">
        <v>0</v>
      </c>
      <c r="F655" s="18">
        <v>0</v>
      </c>
      <c r="G655" s="18">
        <v>0</v>
      </c>
      <c r="H655" s="18">
        <v>0</v>
      </c>
      <c r="I655" s="18">
        <v>0</v>
      </c>
      <c r="J655" s="18">
        <v>0</v>
      </c>
      <c r="K655" s="18">
        <v>0</v>
      </c>
      <c r="L655" s="18">
        <v>0</v>
      </c>
      <c r="M655" s="18">
        <v>0</v>
      </c>
      <c r="N655" s="18">
        <v>0</v>
      </c>
      <c r="O655" s="18">
        <v>0</v>
      </c>
      <c r="P655" s="18">
        <v>0</v>
      </c>
      <c r="Q655" s="18">
        <v>0</v>
      </c>
      <c r="R655" s="18">
        <v>0</v>
      </c>
      <c r="S655" s="18">
        <v>0</v>
      </c>
    </row>
    <row r="656" spans="1:19" s="4" customFormat="1">
      <c r="A656" s="994" t="s">
        <v>70</v>
      </c>
      <c r="B656" s="994"/>
      <c r="C656" s="994"/>
      <c r="D656" s="994"/>
      <c r="E656" s="994"/>
      <c r="F656" s="994"/>
      <c r="G656" s="994"/>
      <c r="H656" s="994"/>
      <c r="I656" s="994"/>
      <c r="J656" s="994"/>
      <c r="K656" s="994"/>
      <c r="L656" s="994"/>
      <c r="M656" s="994"/>
      <c r="N656" s="994"/>
      <c r="O656" s="994"/>
      <c r="P656" s="994"/>
      <c r="Q656" s="994"/>
      <c r="R656" s="994"/>
      <c r="S656" s="994"/>
    </row>
    <row r="657" spans="1:19" s="722" customFormat="1">
      <c r="A657" s="18">
        <v>0</v>
      </c>
      <c r="B657" s="18">
        <v>0</v>
      </c>
      <c r="C657" s="18">
        <v>0</v>
      </c>
      <c r="D657" s="18">
        <v>0</v>
      </c>
      <c r="E657" s="18">
        <v>0</v>
      </c>
      <c r="F657" s="18">
        <v>0</v>
      </c>
      <c r="G657" s="18">
        <v>0</v>
      </c>
      <c r="H657" s="18">
        <v>0</v>
      </c>
      <c r="I657" s="18">
        <v>0</v>
      </c>
      <c r="J657" s="18">
        <v>0</v>
      </c>
      <c r="K657" s="18">
        <v>0</v>
      </c>
      <c r="L657" s="18">
        <v>0</v>
      </c>
      <c r="M657" s="18">
        <v>0</v>
      </c>
      <c r="N657" s="18">
        <v>0</v>
      </c>
      <c r="O657" s="18">
        <v>0</v>
      </c>
      <c r="P657" s="18">
        <v>0</v>
      </c>
      <c r="Q657" s="18">
        <v>0</v>
      </c>
      <c r="R657" s="18">
        <v>0</v>
      </c>
      <c r="S657" s="18">
        <v>0</v>
      </c>
    </row>
    <row r="658" spans="1:19" s="4" customFormat="1">
      <c r="A658" s="994" t="s">
        <v>71</v>
      </c>
      <c r="B658" s="994"/>
      <c r="C658" s="994"/>
      <c r="D658" s="994"/>
      <c r="E658" s="994"/>
      <c r="F658" s="994"/>
      <c r="G658" s="994"/>
      <c r="H658" s="994"/>
      <c r="I658" s="994"/>
      <c r="J658" s="994"/>
      <c r="K658" s="994"/>
      <c r="L658" s="994"/>
      <c r="M658" s="994"/>
      <c r="N658" s="994"/>
      <c r="O658" s="994"/>
      <c r="P658" s="994"/>
      <c r="Q658" s="994"/>
      <c r="R658" s="994"/>
      <c r="S658" s="994"/>
    </row>
    <row r="659" spans="1:19" s="774" customFormat="1">
      <c r="A659" s="18">
        <v>0</v>
      </c>
      <c r="B659" s="18">
        <v>0</v>
      </c>
      <c r="C659" s="18">
        <v>0</v>
      </c>
      <c r="D659" s="18">
        <v>0</v>
      </c>
      <c r="E659" s="18">
        <v>0</v>
      </c>
      <c r="F659" s="18">
        <v>0</v>
      </c>
      <c r="G659" s="18">
        <v>0</v>
      </c>
      <c r="H659" s="18">
        <v>0</v>
      </c>
      <c r="I659" s="18">
        <v>0</v>
      </c>
      <c r="J659" s="18">
        <v>0</v>
      </c>
      <c r="K659" s="18">
        <v>0</v>
      </c>
      <c r="L659" s="18">
        <v>0</v>
      </c>
      <c r="M659" s="18">
        <v>0</v>
      </c>
      <c r="N659" s="18">
        <v>0</v>
      </c>
      <c r="O659" s="18">
        <v>0</v>
      </c>
      <c r="P659" s="18">
        <v>0</v>
      </c>
      <c r="Q659" s="18">
        <v>0</v>
      </c>
      <c r="R659" s="18">
        <v>0</v>
      </c>
      <c r="S659" s="18">
        <v>0</v>
      </c>
    </row>
    <row r="660" spans="1:19" s="4" customFormat="1">
      <c r="A660" s="994" t="s">
        <v>72</v>
      </c>
      <c r="B660" s="994"/>
      <c r="C660" s="994"/>
      <c r="D660" s="994"/>
      <c r="E660" s="994"/>
      <c r="F660" s="994"/>
      <c r="G660" s="994"/>
      <c r="H660" s="994"/>
      <c r="I660" s="994"/>
      <c r="J660" s="994"/>
      <c r="K660" s="994"/>
      <c r="L660" s="994"/>
      <c r="M660" s="994"/>
      <c r="N660" s="994"/>
      <c r="O660" s="994"/>
      <c r="P660" s="994"/>
      <c r="Q660" s="994"/>
      <c r="R660" s="994"/>
      <c r="S660" s="994"/>
    </row>
    <row r="661" spans="1:19" s="774" customFormat="1">
      <c r="A661" s="18">
        <v>0</v>
      </c>
      <c r="B661" s="18">
        <v>0</v>
      </c>
      <c r="C661" s="18">
        <v>0</v>
      </c>
      <c r="D661" s="18">
        <v>0</v>
      </c>
      <c r="E661" s="18">
        <v>0</v>
      </c>
      <c r="F661" s="18">
        <v>0</v>
      </c>
      <c r="G661" s="18">
        <v>0</v>
      </c>
      <c r="H661" s="18">
        <v>0</v>
      </c>
      <c r="I661" s="18">
        <v>0</v>
      </c>
      <c r="J661" s="18">
        <v>0</v>
      </c>
      <c r="K661" s="18">
        <v>0</v>
      </c>
      <c r="L661" s="18">
        <v>0</v>
      </c>
      <c r="M661" s="18">
        <v>0</v>
      </c>
      <c r="N661" s="18">
        <v>0</v>
      </c>
      <c r="O661" s="18">
        <v>0</v>
      </c>
      <c r="P661" s="18">
        <v>0</v>
      </c>
      <c r="Q661" s="18">
        <v>0</v>
      </c>
      <c r="R661" s="18">
        <v>0</v>
      </c>
      <c r="S661" s="18">
        <v>0</v>
      </c>
    </row>
    <row r="662" spans="1:19" s="4" customFormat="1">
      <c r="A662" s="995" t="s">
        <v>73</v>
      </c>
      <c r="B662" s="995"/>
      <c r="C662" s="995"/>
      <c r="D662" s="995"/>
      <c r="E662" s="995"/>
      <c r="F662" s="995"/>
      <c r="G662" s="995"/>
      <c r="H662" s="995"/>
      <c r="I662" s="995"/>
      <c r="J662" s="995"/>
      <c r="K662" s="995"/>
      <c r="L662" s="995"/>
      <c r="M662" s="995"/>
      <c r="N662" s="995"/>
      <c r="O662" s="995"/>
      <c r="P662" s="995"/>
      <c r="Q662" s="995"/>
      <c r="R662" s="995"/>
      <c r="S662" s="995"/>
    </row>
    <row r="663" spans="1:19" s="799" customFormat="1">
      <c r="A663" s="18">
        <v>0</v>
      </c>
      <c r="B663" s="18">
        <v>0</v>
      </c>
      <c r="C663" s="18">
        <v>0</v>
      </c>
      <c r="D663" s="18">
        <v>0</v>
      </c>
      <c r="E663" s="18">
        <v>0</v>
      </c>
      <c r="F663" s="18">
        <v>0</v>
      </c>
      <c r="G663" s="18">
        <v>0</v>
      </c>
      <c r="H663" s="18">
        <v>0</v>
      </c>
      <c r="I663" s="18">
        <v>0</v>
      </c>
      <c r="J663" s="18">
        <v>0</v>
      </c>
      <c r="K663" s="18"/>
      <c r="L663" s="18">
        <v>0</v>
      </c>
      <c r="M663" s="18"/>
      <c r="N663" s="18">
        <v>0</v>
      </c>
      <c r="O663" s="18">
        <v>0</v>
      </c>
      <c r="P663" s="18">
        <v>0</v>
      </c>
      <c r="Q663" s="18">
        <v>0</v>
      </c>
      <c r="R663" s="18">
        <v>0</v>
      </c>
      <c r="S663" s="18">
        <v>0</v>
      </c>
    </row>
    <row r="664" spans="1:19" s="4" customFormat="1">
      <c r="A664" s="994" t="s">
        <v>74</v>
      </c>
      <c r="B664" s="994"/>
      <c r="C664" s="994"/>
      <c r="D664" s="994"/>
      <c r="E664" s="994"/>
      <c r="F664" s="994"/>
      <c r="G664" s="994"/>
      <c r="H664" s="994"/>
      <c r="I664" s="994"/>
      <c r="J664" s="994"/>
      <c r="K664" s="994"/>
      <c r="L664" s="994"/>
      <c r="M664" s="994"/>
      <c r="N664" s="994"/>
      <c r="O664" s="994"/>
      <c r="P664" s="994"/>
      <c r="Q664" s="994"/>
      <c r="R664" s="994"/>
      <c r="S664" s="994"/>
    </row>
    <row r="665" spans="1:19" s="4" customFormat="1">
      <c r="A665" s="98">
        <v>0</v>
      </c>
      <c r="B665" s="98">
        <v>0</v>
      </c>
      <c r="C665" s="98">
        <v>0</v>
      </c>
      <c r="D665" s="98">
        <v>0</v>
      </c>
      <c r="E665" s="98">
        <v>0</v>
      </c>
      <c r="F665" s="98">
        <v>0</v>
      </c>
      <c r="G665" s="98">
        <v>0</v>
      </c>
      <c r="H665" s="98">
        <v>0</v>
      </c>
      <c r="I665" s="98">
        <v>0</v>
      </c>
      <c r="J665" s="98">
        <v>0</v>
      </c>
      <c r="K665" s="98"/>
      <c r="L665" s="98">
        <v>0</v>
      </c>
      <c r="M665" s="98"/>
      <c r="N665" s="98">
        <v>0</v>
      </c>
      <c r="O665" s="98">
        <v>0</v>
      </c>
      <c r="P665" s="98">
        <v>0</v>
      </c>
      <c r="Q665" s="98">
        <v>0</v>
      </c>
      <c r="R665" s="98">
        <v>0</v>
      </c>
      <c r="S665" s="98">
        <v>0</v>
      </c>
    </row>
    <row r="666" spans="1:19" s="4" customFormat="1">
      <c r="A666" s="994" t="s">
        <v>75</v>
      </c>
      <c r="B666" s="994"/>
      <c r="C666" s="994"/>
      <c r="D666" s="994"/>
      <c r="E666" s="994"/>
      <c r="F666" s="994"/>
      <c r="G666" s="994"/>
      <c r="H666" s="994"/>
      <c r="I666" s="994"/>
      <c r="J666" s="994"/>
      <c r="K666" s="994"/>
      <c r="L666" s="994"/>
      <c r="M666" s="994"/>
      <c r="N666" s="994"/>
      <c r="O666" s="994"/>
      <c r="P666" s="994"/>
      <c r="Q666" s="994"/>
      <c r="R666" s="994"/>
      <c r="S666" s="994"/>
    </row>
    <row r="667" spans="1:19" s="855" customFormat="1">
      <c r="A667" s="54">
        <v>0</v>
      </c>
      <c r="B667" s="54">
        <v>0</v>
      </c>
      <c r="C667" s="54">
        <v>0</v>
      </c>
      <c r="D667" s="54">
        <v>0</v>
      </c>
      <c r="E667" s="54">
        <v>0</v>
      </c>
      <c r="F667" s="54">
        <v>0</v>
      </c>
      <c r="G667" s="54">
        <v>0</v>
      </c>
      <c r="H667" s="54">
        <v>0</v>
      </c>
      <c r="I667" s="54">
        <v>0</v>
      </c>
      <c r="J667" s="54">
        <v>0</v>
      </c>
      <c r="K667" s="54">
        <v>0</v>
      </c>
      <c r="L667" s="54">
        <v>0</v>
      </c>
      <c r="M667" s="54">
        <v>0</v>
      </c>
      <c r="N667" s="54">
        <v>0</v>
      </c>
      <c r="O667" s="54">
        <v>0</v>
      </c>
      <c r="P667" s="54">
        <v>0</v>
      </c>
      <c r="Q667" s="54">
        <v>0</v>
      </c>
      <c r="R667" s="54">
        <v>0</v>
      </c>
      <c r="S667" s="54">
        <v>0</v>
      </c>
    </row>
    <row r="668" spans="1:19" s="4" customFormat="1">
      <c r="A668" s="994" t="s">
        <v>76</v>
      </c>
      <c r="B668" s="994"/>
      <c r="C668" s="994"/>
      <c r="D668" s="994"/>
      <c r="E668" s="994"/>
      <c r="F668" s="994"/>
      <c r="G668" s="994"/>
      <c r="H668" s="994"/>
      <c r="I668" s="994"/>
      <c r="J668" s="994"/>
      <c r="K668" s="994"/>
      <c r="L668" s="994"/>
      <c r="M668" s="994"/>
      <c r="N668" s="994"/>
      <c r="O668" s="994"/>
      <c r="P668" s="994"/>
      <c r="Q668" s="994"/>
      <c r="R668" s="994"/>
      <c r="S668" s="994"/>
    </row>
    <row r="669" spans="1:19" s="870" customFormat="1">
      <c r="A669" s="54">
        <v>0</v>
      </c>
      <c r="B669" s="54">
        <v>0</v>
      </c>
      <c r="C669" s="54">
        <v>0</v>
      </c>
      <c r="D669" s="54">
        <v>0</v>
      </c>
      <c r="E669" s="54">
        <v>0</v>
      </c>
      <c r="F669" s="54">
        <v>0</v>
      </c>
      <c r="G669" s="54">
        <v>0</v>
      </c>
      <c r="H669" s="54">
        <v>0</v>
      </c>
      <c r="I669" s="54">
        <v>0</v>
      </c>
      <c r="J669" s="54">
        <v>0</v>
      </c>
      <c r="K669" s="54">
        <v>0</v>
      </c>
      <c r="L669" s="54">
        <v>0</v>
      </c>
      <c r="M669" s="54">
        <v>0</v>
      </c>
      <c r="N669" s="54">
        <v>0</v>
      </c>
      <c r="O669" s="54">
        <v>0</v>
      </c>
      <c r="P669" s="54">
        <v>0</v>
      </c>
      <c r="Q669" s="54">
        <v>0</v>
      </c>
      <c r="R669" s="54">
        <v>0</v>
      </c>
      <c r="S669" s="54">
        <v>0</v>
      </c>
    </row>
    <row r="670" spans="1:19" s="4" customFormat="1">
      <c r="A670" s="994" t="s">
        <v>77</v>
      </c>
      <c r="B670" s="994"/>
      <c r="C670" s="994"/>
      <c r="D670" s="994"/>
      <c r="E670" s="994"/>
      <c r="F670" s="994"/>
      <c r="G670" s="994"/>
      <c r="H670" s="994"/>
      <c r="I670" s="994"/>
      <c r="J670" s="994"/>
      <c r="K670" s="994"/>
      <c r="L670" s="994"/>
      <c r="M670" s="994"/>
      <c r="N670" s="994"/>
      <c r="O670" s="994"/>
      <c r="P670" s="994"/>
      <c r="Q670" s="994"/>
      <c r="R670" s="994"/>
      <c r="S670" s="994"/>
    </row>
    <row r="671" spans="1:19" s="916" customFormat="1">
      <c r="A671" s="54">
        <v>0</v>
      </c>
      <c r="B671" s="54">
        <v>0</v>
      </c>
      <c r="C671" s="54">
        <v>0</v>
      </c>
      <c r="D671" s="54">
        <v>0</v>
      </c>
      <c r="E671" s="54">
        <v>0</v>
      </c>
      <c r="F671" s="54">
        <v>0</v>
      </c>
      <c r="G671" s="54">
        <v>0</v>
      </c>
      <c r="H671" s="54">
        <v>0</v>
      </c>
      <c r="I671" s="54">
        <v>0</v>
      </c>
      <c r="J671" s="54">
        <v>0</v>
      </c>
      <c r="K671" s="54">
        <v>0</v>
      </c>
      <c r="L671" s="54">
        <v>0</v>
      </c>
      <c r="M671" s="54">
        <v>0</v>
      </c>
      <c r="N671" s="54">
        <v>0</v>
      </c>
      <c r="O671" s="54">
        <v>0</v>
      </c>
      <c r="P671" s="54">
        <v>0</v>
      </c>
      <c r="Q671" s="54">
        <v>0</v>
      </c>
      <c r="R671" s="54">
        <v>0</v>
      </c>
      <c r="S671" s="54">
        <v>0</v>
      </c>
    </row>
    <row r="672" spans="1:19" s="4" customFormat="1">
      <c r="A672" s="994" t="s">
        <v>78</v>
      </c>
      <c r="B672" s="994"/>
      <c r="C672" s="994"/>
      <c r="D672" s="994"/>
      <c r="E672" s="994"/>
      <c r="F672" s="994"/>
      <c r="G672" s="994"/>
      <c r="H672" s="994"/>
      <c r="I672" s="994"/>
      <c r="J672" s="994"/>
      <c r="K672" s="994"/>
      <c r="L672" s="994"/>
      <c r="M672" s="994"/>
      <c r="N672" s="994"/>
      <c r="O672" s="994"/>
      <c r="P672" s="994"/>
      <c r="Q672" s="994"/>
      <c r="R672" s="994"/>
      <c r="S672" s="994"/>
    </row>
    <row r="673" spans="1:19" s="916" customFormat="1">
      <c r="A673" s="54">
        <v>0</v>
      </c>
      <c r="B673" s="54">
        <v>0</v>
      </c>
      <c r="C673" s="54">
        <v>0</v>
      </c>
      <c r="D673" s="54">
        <v>0</v>
      </c>
      <c r="E673" s="54">
        <v>0</v>
      </c>
      <c r="F673" s="54">
        <v>0</v>
      </c>
      <c r="G673" s="54">
        <v>0</v>
      </c>
      <c r="H673" s="54">
        <v>0</v>
      </c>
      <c r="I673" s="54">
        <v>0</v>
      </c>
      <c r="J673" s="54">
        <v>0</v>
      </c>
      <c r="K673" s="54">
        <v>0</v>
      </c>
      <c r="L673" s="54">
        <v>0</v>
      </c>
      <c r="M673" s="54">
        <v>0</v>
      </c>
      <c r="N673" s="54">
        <v>0</v>
      </c>
      <c r="O673" s="54">
        <v>0</v>
      </c>
      <c r="P673" s="54">
        <v>0</v>
      </c>
      <c r="Q673" s="54">
        <v>0</v>
      </c>
      <c r="R673" s="54">
        <v>0</v>
      </c>
      <c r="S673" s="54">
        <v>0</v>
      </c>
    </row>
    <row r="674" spans="1:19" s="4" customFormat="1">
      <c r="A674" s="994" t="s">
        <v>79</v>
      </c>
      <c r="B674" s="994"/>
      <c r="C674" s="994"/>
      <c r="D674" s="994"/>
      <c r="E674" s="994"/>
      <c r="F674" s="994"/>
      <c r="G674" s="994"/>
      <c r="H674" s="994"/>
      <c r="I674" s="994"/>
      <c r="J674" s="994"/>
      <c r="K674" s="994"/>
      <c r="L674" s="994"/>
      <c r="M674" s="994"/>
      <c r="N674" s="994"/>
      <c r="O674" s="994"/>
      <c r="P674" s="994"/>
      <c r="Q674" s="994"/>
      <c r="R674" s="994"/>
      <c r="S674" s="994"/>
    </row>
    <row r="675" spans="1:19" s="916" customFormat="1">
      <c r="A675" s="54">
        <v>0</v>
      </c>
      <c r="B675" s="54">
        <v>0</v>
      </c>
      <c r="C675" s="54">
        <v>0</v>
      </c>
      <c r="D675" s="54">
        <v>0</v>
      </c>
      <c r="E675" s="54">
        <v>0</v>
      </c>
      <c r="F675" s="54">
        <v>0</v>
      </c>
      <c r="G675" s="54">
        <v>0</v>
      </c>
      <c r="H675" s="54">
        <v>0</v>
      </c>
      <c r="I675" s="54">
        <v>0</v>
      </c>
      <c r="J675" s="54">
        <v>0</v>
      </c>
      <c r="K675" s="54">
        <v>0</v>
      </c>
      <c r="L675" s="54">
        <v>0</v>
      </c>
      <c r="M675" s="54">
        <v>0</v>
      </c>
      <c r="N675" s="54">
        <v>0</v>
      </c>
      <c r="O675" s="54">
        <v>0</v>
      </c>
      <c r="P675" s="54">
        <v>0</v>
      </c>
      <c r="Q675" s="54">
        <v>0</v>
      </c>
      <c r="R675" s="54">
        <v>0</v>
      </c>
      <c r="S675" s="54">
        <v>0</v>
      </c>
    </row>
    <row r="676" spans="1:19" s="4" customFormat="1">
      <c r="A676" s="994" t="s">
        <v>80</v>
      </c>
      <c r="B676" s="994"/>
      <c r="C676" s="994"/>
      <c r="D676" s="994"/>
      <c r="E676" s="994"/>
      <c r="F676" s="994"/>
      <c r="G676" s="994"/>
      <c r="H676" s="994"/>
      <c r="I676" s="994"/>
      <c r="J676" s="994"/>
      <c r="K676" s="994"/>
      <c r="L676" s="994"/>
      <c r="M676" s="994"/>
      <c r="N676" s="994"/>
      <c r="O676" s="994"/>
      <c r="P676" s="994"/>
      <c r="Q676" s="994"/>
      <c r="R676" s="994"/>
      <c r="S676" s="994"/>
    </row>
    <row r="677" spans="1:19" s="941" customFormat="1">
      <c r="A677" s="54">
        <v>0</v>
      </c>
      <c r="B677" s="54">
        <v>0</v>
      </c>
      <c r="C677" s="54">
        <v>0</v>
      </c>
      <c r="D677" s="54">
        <v>0</v>
      </c>
      <c r="E677" s="54">
        <v>0</v>
      </c>
      <c r="F677" s="54">
        <v>0</v>
      </c>
      <c r="G677" s="54">
        <v>0</v>
      </c>
      <c r="H677" s="54">
        <v>0</v>
      </c>
      <c r="I677" s="54">
        <v>0</v>
      </c>
      <c r="J677" s="54">
        <v>0</v>
      </c>
      <c r="K677" s="54">
        <v>0</v>
      </c>
      <c r="L677" s="54">
        <v>0</v>
      </c>
      <c r="M677" s="54">
        <v>0</v>
      </c>
      <c r="N677" s="54">
        <v>0</v>
      </c>
      <c r="O677" s="54">
        <v>0</v>
      </c>
      <c r="P677" s="54">
        <v>0</v>
      </c>
      <c r="Q677" s="54">
        <v>0</v>
      </c>
      <c r="R677" s="54">
        <v>0</v>
      </c>
      <c r="S677" s="54">
        <v>0</v>
      </c>
    </row>
    <row r="678" spans="1:19" s="4" customFormat="1">
      <c r="A678" s="999" t="s">
        <v>3653</v>
      </c>
      <c r="B678" s="999"/>
      <c r="C678" s="999"/>
      <c r="D678" s="999"/>
      <c r="E678" s="999"/>
      <c r="F678" s="999"/>
      <c r="G678" s="999"/>
      <c r="H678" s="999"/>
      <c r="I678" s="999"/>
      <c r="J678" s="999"/>
      <c r="K678" s="999"/>
      <c r="L678" s="999"/>
      <c r="M678" s="999"/>
      <c r="N678" s="999"/>
      <c r="O678" s="999"/>
      <c r="P678" s="999"/>
      <c r="Q678" s="999"/>
      <c r="R678" s="999"/>
      <c r="S678" s="1000"/>
    </row>
    <row r="679" spans="1:19">
      <c r="A679" s="657">
        <v>0</v>
      </c>
      <c r="B679" s="657">
        <v>0</v>
      </c>
      <c r="C679" s="657">
        <v>0</v>
      </c>
      <c r="D679" s="657">
        <v>0</v>
      </c>
      <c r="E679" s="657">
        <v>0</v>
      </c>
      <c r="F679" s="657">
        <v>0</v>
      </c>
      <c r="G679" s="657">
        <v>0</v>
      </c>
      <c r="H679" s="657">
        <v>0</v>
      </c>
      <c r="I679" s="657">
        <v>0</v>
      </c>
      <c r="J679" s="657">
        <v>0</v>
      </c>
      <c r="K679" s="657">
        <v>0</v>
      </c>
      <c r="L679" s="657">
        <v>0</v>
      </c>
      <c r="M679" s="657">
        <v>0</v>
      </c>
      <c r="N679" s="657">
        <v>0</v>
      </c>
      <c r="O679" s="657">
        <v>0</v>
      </c>
      <c r="P679" s="657">
        <v>0</v>
      </c>
      <c r="Q679" s="657">
        <v>0</v>
      </c>
      <c r="R679" s="657">
        <v>0</v>
      </c>
      <c r="S679" s="657">
        <v>0</v>
      </c>
    </row>
    <row r="680" spans="1:19">
      <c r="A680" s="4"/>
      <c r="B680" s="4"/>
      <c r="C680" s="4"/>
      <c r="D680" s="4"/>
      <c r="E680" s="4"/>
      <c r="F680" s="4"/>
      <c r="G680" s="4"/>
      <c r="H680" s="4"/>
      <c r="I680" s="4"/>
      <c r="J680" s="4"/>
      <c r="K680" s="4"/>
      <c r="L680" s="4"/>
      <c r="M680" s="4"/>
      <c r="N680" s="4"/>
      <c r="O680" s="4"/>
      <c r="P680" s="4"/>
      <c r="Q680" s="4"/>
      <c r="R680" s="4"/>
      <c r="S680" s="4"/>
    </row>
    <row r="681" spans="1:19" ht="21.75" customHeight="1">
      <c r="A681" s="1004" t="s">
        <v>455</v>
      </c>
      <c r="B681" s="1005"/>
      <c r="C681" s="1005"/>
      <c r="D681" s="1005"/>
      <c r="E681" s="1005"/>
      <c r="F681" s="1005"/>
      <c r="G681" s="1005"/>
      <c r="H681" s="1005"/>
      <c r="I681" s="1005"/>
      <c r="J681" s="1005"/>
      <c r="K681" s="1005"/>
      <c r="L681" s="1005"/>
      <c r="M681" s="1005"/>
      <c r="N681" s="1005"/>
      <c r="O681" s="1005"/>
      <c r="P681" s="1005"/>
      <c r="Q681" s="1005"/>
      <c r="R681" s="1005"/>
      <c r="S681" s="1006"/>
    </row>
    <row r="682" spans="1:19">
      <c r="A682" s="976" t="s">
        <v>3654</v>
      </c>
      <c r="B682" s="977"/>
      <c r="C682" s="977"/>
      <c r="D682" s="977"/>
      <c r="E682" s="977"/>
      <c r="F682" s="977"/>
      <c r="G682" s="977"/>
      <c r="H682" s="977"/>
      <c r="I682" s="977"/>
      <c r="J682" s="977"/>
      <c r="K682" s="977"/>
      <c r="L682" s="977"/>
      <c r="M682" s="977"/>
      <c r="N682" s="977"/>
      <c r="O682" s="977"/>
      <c r="P682" s="977"/>
      <c r="Q682" s="977"/>
      <c r="R682" s="977"/>
      <c r="S682" s="978"/>
    </row>
    <row r="683" spans="1:19">
      <c r="A683" s="976" t="s">
        <v>81</v>
      </c>
      <c r="B683" s="977"/>
      <c r="C683" s="977"/>
      <c r="D683" s="977"/>
      <c r="E683" s="977"/>
      <c r="F683" s="977"/>
      <c r="G683" s="977"/>
      <c r="H683" s="977"/>
      <c r="I683" s="977"/>
      <c r="J683" s="977"/>
      <c r="K683" s="977"/>
      <c r="L683" s="977"/>
      <c r="M683" s="977"/>
      <c r="N683" s="977"/>
      <c r="O683" s="977"/>
      <c r="P683" s="977"/>
      <c r="Q683" s="977"/>
      <c r="R683" s="977"/>
      <c r="S683" s="978"/>
    </row>
    <row r="684" spans="1:19">
      <c r="A684" s="976" t="s">
        <v>398</v>
      </c>
      <c r="B684" s="977"/>
      <c r="C684" s="977"/>
      <c r="D684" s="977"/>
      <c r="E684" s="977"/>
      <c r="F684" s="977"/>
      <c r="G684" s="977"/>
      <c r="H684" s="977"/>
      <c r="I684" s="977"/>
      <c r="J684" s="977"/>
      <c r="K684" s="977"/>
      <c r="L684" s="977"/>
      <c r="M684" s="977"/>
      <c r="N684" s="977"/>
      <c r="O684" s="977"/>
      <c r="P684" s="977"/>
      <c r="Q684" s="977"/>
      <c r="R684" s="977"/>
      <c r="S684" s="978"/>
    </row>
    <row r="685" spans="1:19">
      <c r="A685" s="976" t="s">
        <v>399</v>
      </c>
      <c r="B685" s="977"/>
      <c r="C685" s="977"/>
      <c r="D685" s="977"/>
      <c r="E685" s="977"/>
      <c r="F685" s="977"/>
      <c r="G685" s="977"/>
      <c r="H685" s="977"/>
      <c r="I685" s="977"/>
      <c r="J685" s="977"/>
      <c r="K685" s="977"/>
      <c r="L685" s="977"/>
      <c r="M685" s="977"/>
      <c r="N685" s="977"/>
      <c r="O685" s="977"/>
      <c r="P685" s="977"/>
      <c r="Q685" s="977"/>
      <c r="R685" s="977"/>
      <c r="S685" s="978"/>
    </row>
    <row r="686" spans="1:19">
      <c r="A686" s="1639" t="s">
        <v>400</v>
      </c>
      <c r="B686" s="1656"/>
      <c r="C686" s="1656"/>
      <c r="D686" s="1656"/>
      <c r="E686" s="1656"/>
      <c r="F686" s="1656"/>
      <c r="G686" s="1656"/>
      <c r="H686" s="1656"/>
      <c r="I686" s="1656"/>
      <c r="J686" s="1656"/>
      <c r="K686" s="1656"/>
      <c r="L686" s="1656"/>
      <c r="M686" s="1656"/>
      <c r="N686" s="1656"/>
      <c r="O686" s="1656"/>
      <c r="P686" s="1656"/>
      <c r="Q686" s="1656"/>
      <c r="R686" s="1656"/>
      <c r="S686" s="1657"/>
    </row>
    <row r="687" spans="1:19">
      <c r="A687" s="976" t="s">
        <v>401</v>
      </c>
      <c r="B687" s="977"/>
      <c r="C687" s="977"/>
      <c r="D687" s="977"/>
      <c r="E687" s="977"/>
      <c r="F687" s="977"/>
      <c r="G687" s="977"/>
      <c r="H687" s="977"/>
      <c r="I687" s="977"/>
      <c r="J687" s="977"/>
      <c r="K687" s="977"/>
      <c r="L687" s="977"/>
      <c r="M687" s="977"/>
      <c r="N687" s="977"/>
      <c r="O687" s="977"/>
      <c r="P687" s="977"/>
      <c r="Q687" s="977"/>
      <c r="R687" s="977"/>
      <c r="S687" s="978"/>
    </row>
    <row r="688" spans="1:19">
      <c r="A688" s="976" t="s">
        <v>402</v>
      </c>
      <c r="B688" s="977"/>
      <c r="C688" s="977"/>
      <c r="D688" s="977"/>
      <c r="E688" s="977"/>
      <c r="F688" s="977"/>
      <c r="G688" s="977"/>
      <c r="H688" s="977"/>
      <c r="I688" s="977"/>
      <c r="J688" s="977"/>
      <c r="K688" s="977"/>
      <c r="L688" s="977"/>
      <c r="M688" s="977"/>
      <c r="N688" s="977"/>
      <c r="O688" s="977"/>
      <c r="P688" s="977"/>
      <c r="Q688" s="977"/>
      <c r="R688" s="977"/>
      <c r="S688" s="978"/>
    </row>
    <row r="689" spans="1:256">
      <c r="A689" s="976" t="s">
        <v>194</v>
      </c>
      <c r="B689" s="977"/>
      <c r="C689" s="977"/>
      <c r="D689" s="977"/>
      <c r="E689" s="977"/>
      <c r="F689" s="977"/>
      <c r="G689" s="977"/>
      <c r="H689" s="977"/>
      <c r="I689" s="977"/>
      <c r="J689" s="977"/>
      <c r="K689" s="977"/>
      <c r="L689" s="977"/>
      <c r="M689" s="977"/>
      <c r="N689" s="977"/>
      <c r="O689" s="977"/>
      <c r="P689" s="977"/>
      <c r="Q689" s="977"/>
      <c r="R689" s="977"/>
      <c r="S689" s="978"/>
    </row>
    <row r="690" spans="1:256">
      <c r="A690" s="982" t="s">
        <v>403</v>
      </c>
      <c r="B690" s="983"/>
      <c r="C690" s="983"/>
      <c r="D690" s="983"/>
      <c r="E690" s="983"/>
      <c r="F690" s="983"/>
      <c r="G690" s="983"/>
      <c r="H690" s="983"/>
      <c r="I690" s="983"/>
      <c r="J690" s="983"/>
      <c r="K690" s="983"/>
      <c r="L690" s="983"/>
      <c r="M690" s="983"/>
      <c r="N690" s="983"/>
      <c r="O690" s="983"/>
      <c r="P690" s="983"/>
      <c r="Q690" s="983"/>
      <c r="R690" s="983"/>
      <c r="S690" s="984"/>
    </row>
    <row r="691" spans="1:256" ht="30" customHeight="1">
      <c r="A691" s="986" t="s">
        <v>41</v>
      </c>
      <c r="B691" s="992"/>
      <c r="C691" s="993"/>
      <c r="D691" s="986" t="s">
        <v>42</v>
      </c>
      <c r="E691" s="993"/>
      <c r="F691" s="986" t="s">
        <v>43</v>
      </c>
      <c r="G691" s="992"/>
      <c r="H691" s="993"/>
      <c r="I691" s="986" t="s">
        <v>44</v>
      </c>
      <c r="J691" s="993"/>
      <c r="K691" s="986" t="s">
        <v>45</v>
      </c>
      <c r="L691" s="992"/>
      <c r="M691" s="992"/>
      <c r="N691" s="993"/>
      <c r="O691" s="1112" t="s">
        <v>46</v>
      </c>
      <c r="P691" s="1113"/>
      <c r="Q691" s="1114"/>
      <c r="R691" s="986" t="s">
        <v>47</v>
      </c>
      <c r="S691" s="993"/>
    </row>
    <row r="692" spans="1:256" ht="27" customHeight="1">
      <c r="A692" s="1637" t="s">
        <v>48</v>
      </c>
      <c r="B692" s="1637" t="s">
        <v>49</v>
      </c>
      <c r="C692" s="1637" t="s">
        <v>312</v>
      </c>
      <c r="D692" s="1637" t="s">
        <v>51</v>
      </c>
      <c r="E692" s="1637" t="s">
        <v>52</v>
      </c>
      <c r="F692" s="1635" t="s">
        <v>53</v>
      </c>
      <c r="G692" s="1645"/>
      <c r="H692" s="1636"/>
      <c r="I692" s="1637" t="s">
        <v>54</v>
      </c>
      <c r="J692" s="1637" t="s">
        <v>55</v>
      </c>
      <c r="K692" s="1635" t="s">
        <v>56</v>
      </c>
      <c r="L692" s="1636"/>
      <c r="M692" s="1635" t="s">
        <v>57</v>
      </c>
      <c r="N692" s="1636"/>
      <c r="O692" s="1637" t="s">
        <v>58</v>
      </c>
      <c r="P692" s="1637" t="s">
        <v>59</v>
      </c>
      <c r="Q692" s="1637" t="s">
        <v>60</v>
      </c>
      <c r="R692" s="1637" t="s">
        <v>61</v>
      </c>
      <c r="S692" s="1637" t="s">
        <v>62</v>
      </c>
    </row>
    <row r="693" spans="1:256" ht="51" customHeight="1">
      <c r="A693" s="1638"/>
      <c r="B693" s="1638"/>
      <c r="C693" s="1638"/>
      <c r="D693" s="1638"/>
      <c r="E693" s="1638"/>
      <c r="F693" s="61" t="s">
        <v>63</v>
      </c>
      <c r="G693" s="61" t="s">
        <v>64</v>
      </c>
      <c r="H693" s="61" t="s">
        <v>65</v>
      </c>
      <c r="I693" s="1638"/>
      <c r="J693" s="1638"/>
      <c r="K693" s="62" t="s">
        <v>66</v>
      </c>
      <c r="L693" s="62" t="s">
        <v>67</v>
      </c>
      <c r="M693" s="62" t="s">
        <v>68</v>
      </c>
      <c r="N693" s="62" t="s">
        <v>67</v>
      </c>
      <c r="O693" s="1638"/>
      <c r="P693" s="1638"/>
      <c r="Q693" s="1638"/>
      <c r="R693" s="1638"/>
      <c r="S693" s="1638"/>
    </row>
    <row r="694" spans="1:256">
      <c r="A694" s="1118" t="s">
        <v>69</v>
      </c>
      <c r="B694" s="1119"/>
      <c r="C694" s="1119"/>
      <c r="D694" s="1119"/>
      <c r="E694" s="1119"/>
      <c r="F694" s="1119"/>
      <c r="G694" s="1119"/>
      <c r="H694" s="1119"/>
      <c r="I694" s="1119"/>
      <c r="J694" s="1119"/>
      <c r="K694" s="1119"/>
      <c r="L694" s="1119"/>
      <c r="M694" s="1119"/>
      <c r="N694" s="1119"/>
      <c r="O694" s="1119"/>
      <c r="P694" s="1119"/>
      <c r="Q694" s="1119"/>
      <c r="R694" s="1119"/>
      <c r="S694" s="1120"/>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c r="AY694" s="44"/>
      <c r="AZ694" s="44"/>
      <c r="BA694" s="44"/>
      <c r="BB694" s="44"/>
      <c r="BC694" s="44"/>
      <c r="BD694" s="44"/>
      <c r="BE694" s="44"/>
      <c r="BF694" s="44"/>
      <c r="BG694" s="44"/>
      <c r="BH694" s="44"/>
      <c r="BI694" s="44"/>
      <c r="BJ694" s="44"/>
      <c r="BK694" s="44"/>
      <c r="BL694" s="44"/>
      <c r="BM694" s="44"/>
      <c r="BN694" s="44"/>
      <c r="BO694" s="44"/>
      <c r="BP694" s="44"/>
      <c r="BQ694" s="44"/>
      <c r="BR694" s="44"/>
      <c r="BS694" s="44"/>
      <c r="BT694" s="44"/>
      <c r="BU694" s="44"/>
      <c r="BV694" s="44"/>
      <c r="BW694" s="44"/>
      <c r="BX694" s="44"/>
      <c r="BY694" s="44"/>
      <c r="BZ694" s="44"/>
      <c r="CA694" s="44"/>
      <c r="CB694" s="44"/>
      <c r="CC694" s="44"/>
      <c r="CD694" s="44"/>
      <c r="CE694" s="44"/>
      <c r="CF694" s="44"/>
      <c r="CG694" s="44"/>
      <c r="CH694" s="44"/>
      <c r="CI694" s="44"/>
      <c r="CJ694" s="44"/>
      <c r="CK694" s="44"/>
      <c r="CL694" s="44"/>
      <c r="CM694" s="44"/>
      <c r="CN694" s="44"/>
      <c r="CO694" s="44"/>
      <c r="CP694" s="44"/>
      <c r="CQ694" s="44"/>
      <c r="CR694" s="44"/>
      <c r="CS694" s="44"/>
      <c r="CT694" s="44"/>
      <c r="CU694" s="44"/>
      <c r="CV694" s="44"/>
      <c r="CW694" s="44"/>
      <c r="CX694" s="44"/>
      <c r="CY694" s="44"/>
      <c r="CZ694" s="44"/>
      <c r="DA694" s="44"/>
      <c r="DB694" s="44"/>
      <c r="DC694" s="44"/>
      <c r="DD694" s="44"/>
      <c r="DE694" s="44"/>
      <c r="DF694" s="44"/>
      <c r="DG694" s="44"/>
      <c r="DH694" s="44"/>
      <c r="DI694" s="44"/>
      <c r="DJ694" s="44"/>
      <c r="DK694" s="44"/>
      <c r="DL694" s="44"/>
      <c r="DM694" s="44"/>
      <c r="DN694" s="44"/>
      <c r="DO694" s="44"/>
      <c r="DP694" s="44"/>
      <c r="DQ694" s="44"/>
      <c r="DR694" s="44"/>
      <c r="DS694" s="44"/>
      <c r="DT694" s="44"/>
      <c r="DU694" s="44"/>
      <c r="DV694" s="44"/>
      <c r="DW694" s="44"/>
      <c r="DX694" s="44"/>
      <c r="DY694" s="44"/>
      <c r="DZ694" s="44"/>
      <c r="EA694" s="44"/>
      <c r="EB694" s="44"/>
      <c r="EC694" s="44"/>
      <c r="ED694" s="44"/>
      <c r="EE694" s="44"/>
      <c r="EF694" s="44"/>
      <c r="EG694" s="44"/>
      <c r="EH694" s="44"/>
      <c r="EI694" s="44"/>
      <c r="EJ694" s="44"/>
      <c r="EK694" s="44"/>
      <c r="EL694" s="44"/>
      <c r="EM694" s="44"/>
      <c r="EN694" s="44"/>
      <c r="EO694" s="44"/>
      <c r="EP694" s="44"/>
      <c r="EQ694" s="44"/>
      <c r="ER694" s="44"/>
      <c r="ES694" s="44"/>
      <c r="ET694" s="44"/>
      <c r="EU694" s="44"/>
      <c r="EV694" s="44"/>
      <c r="EW694" s="44"/>
      <c r="EX694" s="44"/>
      <c r="EY694" s="44"/>
      <c r="EZ694" s="44"/>
      <c r="FA694" s="44"/>
      <c r="FB694" s="44"/>
      <c r="FC694" s="44"/>
      <c r="FD694" s="44"/>
      <c r="FE694" s="44"/>
      <c r="FF694" s="44"/>
      <c r="FG694" s="44"/>
      <c r="FH694" s="44"/>
      <c r="FI694" s="44"/>
      <c r="FJ694" s="44"/>
      <c r="FK694" s="44"/>
      <c r="FL694" s="44"/>
      <c r="FM694" s="44"/>
      <c r="FN694" s="44"/>
      <c r="FO694" s="44"/>
      <c r="FP694" s="44"/>
      <c r="FQ694" s="44"/>
      <c r="FR694" s="44"/>
      <c r="FS694" s="44"/>
      <c r="FT694" s="44"/>
      <c r="FU694" s="44"/>
      <c r="FV694" s="44"/>
      <c r="FW694" s="44"/>
      <c r="FX694" s="44"/>
      <c r="FY694" s="44"/>
      <c r="FZ694" s="44"/>
      <c r="GA694" s="44"/>
      <c r="GB694" s="44"/>
      <c r="GC694" s="44"/>
      <c r="GD694" s="44"/>
      <c r="GE694" s="44"/>
      <c r="GF694" s="44"/>
      <c r="GG694" s="44"/>
      <c r="GH694" s="44"/>
      <c r="GI694" s="44"/>
      <c r="GJ694" s="44"/>
      <c r="GK694" s="44"/>
      <c r="GL694" s="44"/>
      <c r="GM694" s="44"/>
      <c r="GN694" s="44"/>
      <c r="GO694" s="44"/>
      <c r="GP694" s="44"/>
      <c r="GQ694" s="44"/>
      <c r="GR694" s="44"/>
      <c r="GS694" s="44"/>
      <c r="GT694" s="44"/>
      <c r="GU694" s="44"/>
      <c r="GV694" s="44"/>
      <c r="GW694" s="44"/>
      <c r="GX694" s="44"/>
      <c r="GY694" s="44"/>
      <c r="GZ694" s="44"/>
      <c r="HA694" s="44"/>
      <c r="HB694" s="44"/>
      <c r="HC694" s="44"/>
      <c r="HD694" s="44"/>
      <c r="HE694" s="44"/>
      <c r="HF694" s="44"/>
      <c r="HG694" s="44"/>
      <c r="HH694" s="44"/>
      <c r="HI694" s="44"/>
      <c r="HJ694" s="44"/>
      <c r="HK694" s="44"/>
      <c r="HL694" s="44"/>
      <c r="HM694" s="44"/>
      <c r="HN694" s="44"/>
      <c r="HO694" s="44"/>
      <c r="HP694" s="44"/>
      <c r="HQ694" s="44"/>
      <c r="HR694" s="44"/>
      <c r="HS694" s="44"/>
      <c r="HT694" s="44"/>
      <c r="HU694" s="44"/>
      <c r="HV694" s="44"/>
      <c r="HW694" s="44"/>
      <c r="HX694" s="44"/>
      <c r="HY694" s="44"/>
      <c r="HZ694" s="44"/>
      <c r="IA694" s="44"/>
      <c r="IB694" s="44"/>
      <c r="IC694" s="44"/>
      <c r="ID694" s="44"/>
      <c r="IE694" s="44"/>
      <c r="IF694" s="44"/>
      <c r="IG694" s="44"/>
      <c r="IH694" s="44"/>
      <c r="II694" s="44"/>
      <c r="IJ694" s="44"/>
      <c r="IK694" s="44"/>
      <c r="IL694" s="44"/>
      <c r="IM694" s="44"/>
      <c r="IN694" s="44"/>
      <c r="IO694" s="44"/>
      <c r="IP694" s="44"/>
      <c r="IQ694" s="44"/>
      <c r="IR694" s="44"/>
      <c r="IS694" s="44"/>
      <c r="IT694" s="44"/>
      <c r="IU694" s="44"/>
      <c r="IV694" s="44"/>
    </row>
    <row r="695" spans="1:256" s="44" customFormat="1">
      <c r="A695" s="18">
        <v>0</v>
      </c>
      <c r="B695" s="18">
        <v>0</v>
      </c>
      <c r="C695" s="18">
        <v>0</v>
      </c>
      <c r="D695" s="18">
        <v>0</v>
      </c>
      <c r="E695" s="18">
        <v>0</v>
      </c>
      <c r="F695" s="18">
        <v>0</v>
      </c>
      <c r="G695" s="18">
        <v>0</v>
      </c>
      <c r="H695" s="18">
        <v>0</v>
      </c>
      <c r="I695" s="18">
        <v>0</v>
      </c>
      <c r="J695" s="18">
        <v>0</v>
      </c>
      <c r="K695" s="18">
        <v>0</v>
      </c>
      <c r="L695" s="18">
        <v>0</v>
      </c>
      <c r="M695" s="18">
        <v>0</v>
      </c>
      <c r="N695" s="18">
        <v>0</v>
      </c>
      <c r="O695" s="18">
        <v>0</v>
      </c>
      <c r="P695" s="18">
        <v>0</v>
      </c>
      <c r="Q695" s="18">
        <v>0</v>
      </c>
      <c r="R695" s="18">
        <v>0</v>
      </c>
      <c r="S695" s="18">
        <v>0</v>
      </c>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c r="GO695" s="3"/>
      <c r="GP695" s="3"/>
      <c r="GQ695" s="3"/>
      <c r="GR695" s="3"/>
      <c r="GS695" s="3"/>
      <c r="GT695" s="3"/>
      <c r="GU695" s="3"/>
      <c r="GV695" s="3"/>
      <c r="GW695" s="3"/>
      <c r="GX695" s="3"/>
      <c r="GY695" s="3"/>
      <c r="GZ695" s="3"/>
      <c r="HA695" s="3"/>
      <c r="HB695" s="3"/>
      <c r="HC695" s="3"/>
      <c r="HD695" s="3"/>
      <c r="HE695" s="3"/>
      <c r="HF695" s="3"/>
      <c r="HG695" s="3"/>
      <c r="HH695" s="3"/>
      <c r="HI695" s="3"/>
      <c r="HJ695" s="3"/>
      <c r="HK695" s="3"/>
      <c r="HL695" s="3"/>
      <c r="HM695" s="3"/>
      <c r="HN695" s="3"/>
      <c r="HO695" s="3"/>
      <c r="HP695" s="3"/>
      <c r="HQ695" s="3"/>
      <c r="HR695" s="3"/>
      <c r="HS695" s="3"/>
      <c r="HT695" s="3"/>
      <c r="HU695" s="3"/>
      <c r="HV695" s="3"/>
      <c r="HW695" s="3"/>
      <c r="HX695" s="3"/>
      <c r="HY695" s="3"/>
      <c r="HZ695" s="3"/>
      <c r="IA695" s="3"/>
      <c r="IB695" s="3"/>
      <c r="IC695" s="3"/>
      <c r="ID695" s="3"/>
      <c r="IE695" s="3"/>
      <c r="IF695" s="3"/>
      <c r="IG695" s="3"/>
      <c r="IH695" s="3"/>
      <c r="II695" s="3"/>
      <c r="IJ695" s="3"/>
      <c r="IK695" s="3"/>
      <c r="IL695" s="3"/>
      <c r="IM695" s="3"/>
      <c r="IN695" s="3"/>
      <c r="IO695" s="3"/>
      <c r="IP695" s="3"/>
      <c r="IQ695" s="3"/>
      <c r="IR695" s="3"/>
      <c r="IS695" s="3"/>
      <c r="IT695" s="3"/>
      <c r="IU695" s="3"/>
      <c r="IV695" s="3"/>
    </row>
    <row r="696" spans="1:256">
      <c r="A696" s="1118" t="s">
        <v>70</v>
      </c>
      <c r="B696" s="1119"/>
      <c r="C696" s="1119"/>
      <c r="D696" s="1119"/>
      <c r="E696" s="1119"/>
      <c r="F696" s="1119"/>
      <c r="G696" s="1119"/>
      <c r="H696" s="1119"/>
      <c r="I696" s="1119"/>
      <c r="J696" s="1119"/>
      <c r="K696" s="1119"/>
      <c r="L696" s="1119"/>
      <c r="M696" s="1119"/>
      <c r="N696" s="1119"/>
      <c r="O696" s="1119"/>
      <c r="P696" s="1119"/>
      <c r="Q696" s="1119"/>
      <c r="R696" s="1119"/>
      <c r="S696" s="1120"/>
      <c r="T696" s="515"/>
      <c r="U696" s="515"/>
      <c r="V696" s="515"/>
      <c r="W696" s="515"/>
      <c r="X696" s="515"/>
      <c r="Y696" s="515"/>
      <c r="Z696" s="515"/>
      <c r="AA696" s="515"/>
      <c r="AB696" s="515"/>
      <c r="AC696" s="515"/>
      <c r="AD696" s="515"/>
      <c r="AE696" s="515"/>
      <c r="AF696" s="515"/>
      <c r="AG696" s="515"/>
      <c r="AH696" s="515"/>
      <c r="AI696" s="515"/>
      <c r="AJ696" s="515"/>
      <c r="AK696" s="515"/>
      <c r="AL696" s="515"/>
      <c r="AM696" s="515"/>
      <c r="AN696" s="515"/>
      <c r="AO696" s="515"/>
      <c r="AP696" s="515"/>
      <c r="AQ696" s="515"/>
      <c r="AR696" s="515"/>
      <c r="AS696" s="515"/>
      <c r="AT696" s="515"/>
      <c r="AU696" s="515"/>
      <c r="AV696" s="515"/>
      <c r="AW696" s="515"/>
      <c r="AX696" s="515"/>
      <c r="AY696" s="515"/>
      <c r="AZ696" s="515"/>
      <c r="BA696" s="515"/>
      <c r="BB696" s="515"/>
      <c r="BC696" s="515"/>
      <c r="BD696" s="515"/>
      <c r="BE696" s="515"/>
      <c r="BF696" s="515"/>
      <c r="BG696" s="515"/>
      <c r="BH696" s="515"/>
      <c r="BI696" s="515"/>
      <c r="BJ696" s="515"/>
      <c r="BK696" s="515"/>
      <c r="BL696" s="515"/>
      <c r="BM696" s="515"/>
      <c r="BN696" s="515"/>
      <c r="BO696" s="515"/>
      <c r="BP696" s="515"/>
      <c r="BQ696" s="515"/>
      <c r="BR696" s="515"/>
      <c r="BS696" s="515"/>
      <c r="BT696" s="515"/>
      <c r="BU696" s="515"/>
      <c r="BV696" s="515"/>
      <c r="BW696" s="515"/>
      <c r="BX696" s="515"/>
      <c r="BY696" s="515"/>
      <c r="BZ696" s="515"/>
      <c r="CA696" s="515"/>
      <c r="CB696" s="515"/>
      <c r="CC696" s="515"/>
      <c r="CD696" s="515"/>
      <c r="CE696" s="515"/>
      <c r="CF696" s="515"/>
      <c r="CG696" s="515"/>
      <c r="CH696" s="515"/>
      <c r="CI696" s="515"/>
      <c r="CJ696" s="515"/>
      <c r="CK696" s="515"/>
      <c r="CL696" s="515"/>
      <c r="CM696" s="515"/>
      <c r="CN696" s="515"/>
      <c r="CO696" s="515"/>
      <c r="CP696" s="515"/>
      <c r="CQ696" s="515"/>
      <c r="CR696" s="515"/>
      <c r="CS696" s="515"/>
      <c r="CT696" s="515"/>
      <c r="CU696" s="515"/>
      <c r="CV696" s="515"/>
      <c r="CW696" s="515"/>
      <c r="CX696" s="515"/>
      <c r="CY696" s="515"/>
      <c r="CZ696" s="515"/>
      <c r="DA696" s="515"/>
      <c r="DB696" s="515"/>
      <c r="DC696" s="515"/>
      <c r="DD696" s="515"/>
      <c r="DE696" s="515"/>
      <c r="DF696" s="515"/>
      <c r="DG696" s="515"/>
      <c r="DH696" s="515"/>
      <c r="DI696" s="515"/>
      <c r="DJ696" s="515"/>
      <c r="DK696" s="515"/>
      <c r="DL696" s="515"/>
      <c r="DM696" s="515"/>
      <c r="DN696" s="515"/>
      <c r="DO696" s="515"/>
      <c r="DP696" s="515"/>
      <c r="DQ696" s="515"/>
      <c r="DR696" s="515"/>
      <c r="DS696" s="515"/>
      <c r="DT696" s="515"/>
      <c r="DU696" s="515"/>
      <c r="DV696" s="515"/>
      <c r="DW696" s="515"/>
      <c r="DX696" s="515"/>
      <c r="DY696" s="515"/>
      <c r="DZ696" s="515"/>
      <c r="EA696" s="515"/>
      <c r="EB696" s="515"/>
      <c r="EC696" s="515"/>
      <c r="ED696" s="515"/>
      <c r="EE696" s="515"/>
      <c r="EF696" s="515"/>
      <c r="EG696" s="515"/>
      <c r="EH696" s="515"/>
      <c r="EI696" s="515"/>
      <c r="EJ696" s="515"/>
      <c r="EK696" s="515"/>
      <c r="EL696" s="515"/>
      <c r="EM696" s="515"/>
      <c r="EN696" s="515"/>
      <c r="EO696" s="515"/>
      <c r="EP696" s="515"/>
      <c r="EQ696" s="515"/>
      <c r="ER696" s="515"/>
      <c r="ES696" s="515"/>
      <c r="ET696" s="515"/>
      <c r="EU696" s="515"/>
      <c r="EV696" s="515"/>
      <c r="EW696" s="515"/>
      <c r="EX696" s="515"/>
      <c r="EY696" s="515"/>
      <c r="EZ696" s="515"/>
      <c r="FA696" s="515"/>
      <c r="FB696" s="515"/>
      <c r="FC696" s="515"/>
      <c r="FD696" s="515"/>
      <c r="FE696" s="515"/>
      <c r="FF696" s="515"/>
      <c r="FG696" s="515"/>
      <c r="FH696" s="515"/>
      <c r="FI696" s="515"/>
      <c r="FJ696" s="515"/>
      <c r="FK696" s="515"/>
      <c r="FL696" s="515"/>
      <c r="FM696" s="515"/>
      <c r="FN696" s="515"/>
      <c r="FO696" s="515"/>
      <c r="FP696" s="515"/>
      <c r="FQ696" s="515"/>
      <c r="FR696" s="515"/>
      <c r="FS696" s="515"/>
      <c r="FT696" s="515"/>
      <c r="FU696" s="515"/>
      <c r="FV696" s="515"/>
      <c r="FW696" s="515"/>
      <c r="FX696" s="515"/>
      <c r="FY696" s="515"/>
      <c r="FZ696" s="515"/>
      <c r="GA696" s="515"/>
      <c r="GB696" s="515"/>
      <c r="GC696" s="515"/>
      <c r="GD696" s="515"/>
      <c r="GE696" s="515"/>
      <c r="GF696" s="515"/>
      <c r="GG696" s="515"/>
      <c r="GH696" s="515"/>
      <c r="GI696" s="515"/>
      <c r="GJ696" s="515"/>
      <c r="GK696" s="515"/>
      <c r="GL696" s="515"/>
      <c r="GM696" s="515"/>
      <c r="GN696" s="515"/>
      <c r="GO696" s="515"/>
      <c r="GP696" s="515"/>
      <c r="GQ696" s="515"/>
      <c r="GR696" s="515"/>
      <c r="GS696" s="515"/>
      <c r="GT696" s="515"/>
      <c r="GU696" s="515"/>
      <c r="GV696" s="515"/>
      <c r="GW696" s="515"/>
      <c r="GX696" s="515"/>
      <c r="GY696" s="515"/>
      <c r="GZ696" s="515"/>
      <c r="HA696" s="515"/>
      <c r="HB696" s="515"/>
      <c r="HC696" s="515"/>
      <c r="HD696" s="515"/>
      <c r="HE696" s="515"/>
      <c r="HF696" s="515"/>
      <c r="HG696" s="515"/>
      <c r="HH696" s="515"/>
      <c r="HI696" s="515"/>
      <c r="HJ696" s="515"/>
      <c r="HK696" s="515"/>
      <c r="HL696" s="515"/>
      <c r="HM696" s="515"/>
      <c r="HN696" s="515"/>
      <c r="HO696" s="515"/>
      <c r="HP696" s="515"/>
      <c r="HQ696" s="515"/>
      <c r="HR696" s="515"/>
      <c r="HS696" s="515"/>
      <c r="HT696" s="515"/>
      <c r="HU696" s="515"/>
      <c r="HV696" s="515"/>
      <c r="HW696" s="515"/>
      <c r="HX696" s="515"/>
      <c r="HY696" s="515"/>
      <c r="HZ696" s="515"/>
      <c r="IA696" s="515"/>
      <c r="IB696" s="515"/>
      <c r="IC696" s="515"/>
      <c r="ID696" s="515"/>
      <c r="IE696" s="515"/>
      <c r="IF696" s="515"/>
      <c r="IG696" s="515"/>
      <c r="IH696" s="515"/>
      <c r="II696" s="515"/>
      <c r="IJ696" s="515"/>
      <c r="IK696" s="515"/>
      <c r="IL696" s="515"/>
      <c r="IM696" s="515"/>
      <c r="IN696" s="515"/>
      <c r="IO696" s="515"/>
      <c r="IP696" s="515"/>
      <c r="IQ696" s="515"/>
      <c r="IR696" s="515"/>
      <c r="IS696" s="515"/>
      <c r="IT696" s="515"/>
      <c r="IU696" s="515"/>
      <c r="IV696" s="515"/>
    </row>
    <row r="697" spans="1:256" s="722" customFormat="1">
      <c r="A697" s="18">
        <v>0</v>
      </c>
      <c r="B697" s="18">
        <v>0</v>
      </c>
      <c r="C697" s="18">
        <v>0</v>
      </c>
      <c r="D697" s="18">
        <v>0</v>
      </c>
      <c r="E697" s="18">
        <v>0</v>
      </c>
      <c r="F697" s="18">
        <v>0</v>
      </c>
      <c r="G697" s="18">
        <v>0</v>
      </c>
      <c r="H697" s="18">
        <v>0</v>
      </c>
      <c r="I697" s="18">
        <v>0</v>
      </c>
      <c r="J697" s="18">
        <v>0</v>
      </c>
      <c r="K697" s="18">
        <v>0</v>
      </c>
      <c r="L697" s="18">
        <v>0</v>
      </c>
      <c r="M697" s="18">
        <v>0</v>
      </c>
      <c r="N697" s="18">
        <v>0</v>
      </c>
      <c r="O697" s="18">
        <v>0</v>
      </c>
      <c r="P697" s="18">
        <v>0</v>
      </c>
      <c r="Q697" s="18">
        <v>0</v>
      </c>
      <c r="R697" s="18">
        <v>0</v>
      </c>
      <c r="S697" s="18">
        <v>0</v>
      </c>
    </row>
    <row r="698" spans="1:256">
      <c r="A698" s="1118" t="s">
        <v>71</v>
      </c>
      <c r="B698" s="1119"/>
      <c r="C698" s="1119"/>
      <c r="D698" s="1119"/>
      <c r="E698" s="1119"/>
      <c r="F698" s="1119"/>
      <c r="G698" s="1119"/>
      <c r="H698" s="1119"/>
      <c r="I698" s="1119"/>
      <c r="J698" s="1119"/>
      <c r="K698" s="1119"/>
      <c r="L698" s="1119"/>
      <c r="M698" s="1119"/>
      <c r="N698" s="1119"/>
      <c r="O698" s="1119"/>
      <c r="P698" s="1119"/>
      <c r="Q698" s="1119"/>
      <c r="R698" s="1119"/>
      <c r="S698" s="1120"/>
      <c r="T698" s="531"/>
      <c r="U698" s="531"/>
      <c r="V698" s="531"/>
      <c r="W698" s="531"/>
      <c r="X698" s="531"/>
      <c r="Y698" s="531"/>
      <c r="Z698" s="531"/>
      <c r="AA698" s="531"/>
      <c r="AB698" s="531"/>
      <c r="AC698" s="531"/>
      <c r="AD698" s="531"/>
      <c r="AE698" s="531"/>
      <c r="AF698" s="531"/>
      <c r="AG698" s="531"/>
      <c r="AH698" s="531"/>
      <c r="AI698" s="531"/>
      <c r="AJ698" s="531"/>
      <c r="AK698" s="531"/>
      <c r="AL698" s="531"/>
      <c r="AM698" s="531"/>
      <c r="AN698" s="531"/>
      <c r="AO698" s="531"/>
      <c r="AP698" s="531"/>
      <c r="AQ698" s="531"/>
      <c r="AR698" s="531"/>
      <c r="AS698" s="531"/>
      <c r="AT698" s="531"/>
      <c r="AU698" s="531"/>
      <c r="AV698" s="531"/>
      <c r="AW698" s="531"/>
      <c r="AX698" s="531"/>
      <c r="AY698" s="531"/>
      <c r="AZ698" s="531"/>
      <c r="BA698" s="531"/>
      <c r="BB698" s="531"/>
      <c r="BC698" s="531"/>
      <c r="BD698" s="531"/>
      <c r="BE698" s="531"/>
      <c r="BF698" s="531"/>
      <c r="BG698" s="531"/>
      <c r="BH698" s="531"/>
      <c r="BI698" s="531"/>
      <c r="BJ698" s="531"/>
      <c r="BK698" s="531"/>
      <c r="BL698" s="531"/>
      <c r="BM698" s="531"/>
      <c r="BN698" s="531"/>
      <c r="BO698" s="531"/>
      <c r="BP698" s="531"/>
      <c r="BQ698" s="531"/>
      <c r="BR698" s="531"/>
      <c r="BS698" s="531"/>
      <c r="BT698" s="531"/>
      <c r="BU698" s="531"/>
      <c r="BV698" s="531"/>
      <c r="BW698" s="531"/>
      <c r="BX698" s="531"/>
      <c r="BY698" s="531"/>
      <c r="BZ698" s="531"/>
      <c r="CA698" s="531"/>
      <c r="CB698" s="531"/>
      <c r="CC698" s="531"/>
      <c r="CD698" s="531"/>
      <c r="CE698" s="531"/>
      <c r="CF698" s="531"/>
      <c r="CG698" s="531"/>
      <c r="CH698" s="531"/>
      <c r="CI698" s="531"/>
      <c r="CJ698" s="531"/>
      <c r="CK698" s="531"/>
      <c r="CL698" s="531"/>
      <c r="CM698" s="531"/>
      <c r="CN698" s="531"/>
      <c r="CO698" s="531"/>
      <c r="CP698" s="531"/>
      <c r="CQ698" s="531"/>
      <c r="CR698" s="531"/>
      <c r="CS698" s="531"/>
      <c r="CT698" s="531"/>
      <c r="CU698" s="531"/>
      <c r="CV698" s="531"/>
      <c r="CW698" s="531"/>
      <c r="CX698" s="531"/>
      <c r="CY698" s="531"/>
      <c r="CZ698" s="531"/>
      <c r="DA698" s="531"/>
      <c r="DB698" s="531"/>
      <c r="DC698" s="531"/>
      <c r="DD698" s="531"/>
      <c r="DE698" s="531"/>
      <c r="DF698" s="531"/>
      <c r="DG698" s="531"/>
      <c r="DH698" s="531"/>
      <c r="DI698" s="531"/>
      <c r="DJ698" s="531"/>
      <c r="DK698" s="531"/>
      <c r="DL698" s="531"/>
      <c r="DM698" s="531"/>
      <c r="DN698" s="531"/>
      <c r="DO698" s="531"/>
      <c r="DP698" s="531"/>
      <c r="DQ698" s="531"/>
      <c r="DR698" s="531"/>
      <c r="DS698" s="531"/>
      <c r="DT698" s="531"/>
      <c r="DU698" s="531"/>
      <c r="DV698" s="531"/>
      <c r="DW698" s="531"/>
      <c r="DX698" s="531"/>
      <c r="DY698" s="531"/>
      <c r="DZ698" s="531"/>
      <c r="EA698" s="531"/>
      <c r="EB698" s="531"/>
      <c r="EC698" s="531"/>
      <c r="ED698" s="531"/>
      <c r="EE698" s="531"/>
      <c r="EF698" s="531"/>
      <c r="EG698" s="531"/>
      <c r="EH698" s="531"/>
      <c r="EI698" s="531"/>
      <c r="EJ698" s="531"/>
      <c r="EK698" s="531"/>
      <c r="EL698" s="531"/>
      <c r="EM698" s="531"/>
      <c r="EN698" s="531"/>
      <c r="EO698" s="531"/>
      <c r="EP698" s="531"/>
      <c r="EQ698" s="531"/>
      <c r="ER698" s="531"/>
      <c r="ES698" s="531"/>
      <c r="ET698" s="531"/>
      <c r="EU698" s="531"/>
      <c r="EV698" s="531"/>
      <c r="EW698" s="531"/>
      <c r="EX698" s="531"/>
      <c r="EY698" s="531"/>
      <c r="EZ698" s="531"/>
      <c r="FA698" s="531"/>
      <c r="FB698" s="531"/>
      <c r="FC698" s="531"/>
      <c r="FD698" s="531"/>
      <c r="FE698" s="531"/>
      <c r="FF698" s="531"/>
      <c r="FG698" s="531"/>
      <c r="FH698" s="531"/>
      <c r="FI698" s="531"/>
      <c r="FJ698" s="531"/>
      <c r="FK698" s="531"/>
      <c r="FL698" s="531"/>
      <c r="FM698" s="531"/>
      <c r="FN698" s="531"/>
      <c r="FO698" s="531"/>
      <c r="FP698" s="531"/>
      <c r="FQ698" s="531"/>
      <c r="FR698" s="531"/>
      <c r="FS698" s="531"/>
      <c r="FT698" s="531"/>
      <c r="FU698" s="531"/>
      <c r="FV698" s="531"/>
      <c r="FW698" s="531"/>
      <c r="FX698" s="531"/>
      <c r="FY698" s="531"/>
      <c r="FZ698" s="531"/>
      <c r="GA698" s="531"/>
      <c r="GB698" s="531"/>
      <c r="GC698" s="531"/>
      <c r="GD698" s="531"/>
      <c r="GE698" s="531"/>
      <c r="GF698" s="531"/>
      <c r="GG698" s="531"/>
      <c r="GH698" s="531"/>
      <c r="GI698" s="531"/>
      <c r="GJ698" s="531"/>
      <c r="GK698" s="531"/>
      <c r="GL698" s="531"/>
      <c r="GM698" s="531"/>
      <c r="GN698" s="531"/>
      <c r="GO698" s="531"/>
      <c r="GP698" s="531"/>
      <c r="GQ698" s="531"/>
      <c r="GR698" s="531"/>
      <c r="GS698" s="531"/>
      <c r="GT698" s="531"/>
      <c r="GU698" s="531"/>
      <c r="GV698" s="531"/>
      <c r="GW698" s="531"/>
      <c r="GX698" s="531"/>
      <c r="GY698" s="531"/>
      <c r="GZ698" s="531"/>
      <c r="HA698" s="531"/>
      <c r="HB698" s="531"/>
      <c r="HC698" s="531"/>
      <c r="HD698" s="531"/>
      <c r="HE698" s="531"/>
      <c r="HF698" s="531"/>
      <c r="HG698" s="531"/>
      <c r="HH698" s="531"/>
      <c r="HI698" s="531"/>
      <c r="HJ698" s="531"/>
      <c r="HK698" s="531"/>
      <c r="HL698" s="531"/>
      <c r="HM698" s="531"/>
      <c r="HN698" s="531"/>
      <c r="HO698" s="531"/>
      <c r="HP698" s="531"/>
      <c r="HQ698" s="531"/>
      <c r="HR698" s="531"/>
      <c r="HS698" s="531"/>
      <c r="HT698" s="531"/>
      <c r="HU698" s="531"/>
      <c r="HV698" s="531"/>
      <c r="HW698" s="531"/>
      <c r="HX698" s="531"/>
      <c r="HY698" s="531"/>
      <c r="HZ698" s="531"/>
      <c r="IA698" s="531"/>
      <c r="IB698" s="531"/>
      <c r="IC698" s="531"/>
      <c r="ID698" s="531"/>
      <c r="IE698" s="531"/>
      <c r="IF698" s="531"/>
      <c r="IG698" s="531"/>
      <c r="IH698" s="531"/>
      <c r="II698" s="531"/>
      <c r="IJ698" s="531"/>
      <c r="IK698" s="531"/>
      <c r="IL698" s="531"/>
      <c r="IM698" s="531"/>
      <c r="IN698" s="531"/>
      <c r="IO698" s="531"/>
      <c r="IP698" s="531"/>
      <c r="IQ698" s="531"/>
      <c r="IR698" s="531"/>
      <c r="IS698" s="531"/>
      <c r="IT698" s="531"/>
      <c r="IU698" s="531"/>
      <c r="IV698" s="531"/>
    </row>
    <row r="699" spans="1:256" s="774" customFormat="1">
      <c r="A699" s="18">
        <v>0</v>
      </c>
      <c r="B699" s="18">
        <v>0</v>
      </c>
      <c r="C699" s="18">
        <v>0</v>
      </c>
      <c r="D699" s="18">
        <v>0</v>
      </c>
      <c r="E699" s="18">
        <v>0</v>
      </c>
      <c r="F699" s="18">
        <v>0</v>
      </c>
      <c r="G699" s="18">
        <v>0</v>
      </c>
      <c r="H699" s="18">
        <v>0</v>
      </c>
      <c r="I699" s="18">
        <v>0</v>
      </c>
      <c r="J699" s="18">
        <v>0</v>
      </c>
      <c r="K699" s="18">
        <v>0</v>
      </c>
      <c r="L699" s="18">
        <v>0</v>
      </c>
      <c r="M699" s="18">
        <v>0</v>
      </c>
      <c r="N699" s="18">
        <v>0</v>
      </c>
      <c r="O699" s="18">
        <v>0</v>
      </c>
      <c r="P699" s="18">
        <v>0</v>
      </c>
      <c r="Q699" s="18">
        <v>0</v>
      </c>
      <c r="R699" s="18">
        <v>0</v>
      </c>
      <c r="S699" s="18">
        <v>0</v>
      </c>
    </row>
    <row r="700" spans="1:256">
      <c r="A700" s="1118" t="s">
        <v>72</v>
      </c>
      <c r="B700" s="1119"/>
      <c r="C700" s="1119"/>
      <c r="D700" s="1119"/>
      <c r="E700" s="1119"/>
      <c r="F700" s="1119"/>
      <c r="G700" s="1119"/>
      <c r="H700" s="1119"/>
      <c r="I700" s="1119"/>
      <c r="J700" s="1119"/>
      <c r="K700" s="1119"/>
      <c r="L700" s="1119"/>
      <c r="M700" s="1119"/>
      <c r="N700" s="1119"/>
      <c r="O700" s="1119"/>
      <c r="P700" s="1119"/>
      <c r="Q700" s="1119"/>
      <c r="R700" s="1119"/>
      <c r="S700" s="1120"/>
      <c r="T700" s="531"/>
      <c r="U700" s="531"/>
      <c r="V700" s="531"/>
      <c r="W700" s="531"/>
      <c r="X700" s="531"/>
      <c r="Y700" s="531"/>
      <c r="Z700" s="531"/>
      <c r="AA700" s="531"/>
      <c r="AB700" s="531"/>
      <c r="AC700" s="531"/>
      <c r="AD700" s="531"/>
      <c r="AE700" s="531"/>
      <c r="AF700" s="531"/>
      <c r="AG700" s="531"/>
      <c r="AH700" s="531"/>
      <c r="AI700" s="531"/>
      <c r="AJ700" s="531"/>
      <c r="AK700" s="531"/>
      <c r="AL700" s="531"/>
      <c r="AM700" s="531"/>
      <c r="AN700" s="531"/>
      <c r="AO700" s="531"/>
      <c r="AP700" s="531"/>
      <c r="AQ700" s="531"/>
      <c r="AR700" s="531"/>
      <c r="AS700" s="531"/>
      <c r="AT700" s="531"/>
      <c r="AU700" s="531"/>
      <c r="AV700" s="531"/>
      <c r="AW700" s="531"/>
      <c r="AX700" s="531"/>
      <c r="AY700" s="531"/>
      <c r="AZ700" s="531"/>
      <c r="BA700" s="531"/>
      <c r="BB700" s="531"/>
      <c r="BC700" s="531"/>
      <c r="BD700" s="531"/>
      <c r="BE700" s="531"/>
      <c r="BF700" s="531"/>
      <c r="BG700" s="531"/>
      <c r="BH700" s="531"/>
      <c r="BI700" s="531"/>
      <c r="BJ700" s="531"/>
      <c r="BK700" s="531"/>
      <c r="BL700" s="531"/>
      <c r="BM700" s="531"/>
      <c r="BN700" s="531"/>
      <c r="BO700" s="531"/>
      <c r="BP700" s="531"/>
      <c r="BQ700" s="531"/>
      <c r="BR700" s="531"/>
      <c r="BS700" s="531"/>
      <c r="BT700" s="531"/>
      <c r="BU700" s="531"/>
      <c r="BV700" s="531"/>
      <c r="BW700" s="531"/>
      <c r="BX700" s="531"/>
      <c r="BY700" s="531"/>
      <c r="BZ700" s="531"/>
      <c r="CA700" s="531"/>
      <c r="CB700" s="531"/>
      <c r="CC700" s="531"/>
      <c r="CD700" s="531"/>
      <c r="CE700" s="531"/>
      <c r="CF700" s="531"/>
      <c r="CG700" s="531"/>
      <c r="CH700" s="531"/>
      <c r="CI700" s="531"/>
      <c r="CJ700" s="531"/>
      <c r="CK700" s="531"/>
      <c r="CL700" s="531"/>
      <c r="CM700" s="531"/>
      <c r="CN700" s="531"/>
      <c r="CO700" s="531"/>
      <c r="CP700" s="531"/>
      <c r="CQ700" s="531"/>
      <c r="CR700" s="531"/>
      <c r="CS700" s="531"/>
      <c r="CT700" s="531"/>
      <c r="CU700" s="531"/>
      <c r="CV700" s="531"/>
      <c r="CW700" s="531"/>
      <c r="CX700" s="531"/>
      <c r="CY700" s="531"/>
      <c r="CZ700" s="531"/>
      <c r="DA700" s="531"/>
      <c r="DB700" s="531"/>
      <c r="DC700" s="531"/>
      <c r="DD700" s="531"/>
      <c r="DE700" s="531"/>
      <c r="DF700" s="531"/>
      <c r="DG700" s="531"/>
      <c r="DH700" s="531"/>
      <c r="DI700" s="531"/>
      <c r="DJ700" s="531"/>
      <c r="DK700" s="531"/>
      <c r="DL700" s="531"/>
      <c r="DM700" s="531"/>
      <c r="DN700" s="531"/>
      <c r="DO700" s="531"/>
      <c r="DP700" s="531"/>
      <c r="DQ700" s="531"/>
      <c r="DR700" s="531"/>
      <c r="DS700" s="531"/>
      <c r="DT700" s="531"/>
      <c r="DU700" s="531"/>
      <c r="DV700" s="531"/>
      <c r="DW700" s="531"/>
      <c r="DX700" s="531"/>
      <c r="DY700" s="531"/>
      <c r="DZ700" s="531"/>
      <c r="EA700" s="531"/>
      <c r="EB700" s="531"/>
      <c r="EC700" s="531"/>
      <c r="ED700" s="531"/>
      <c r="EE700" s="531"/>
      <c r="EF700" s="531"/>
      <c r="EG700" s="531"/>
      <c r="EH700" s="531"/>
      <c r="EI700" s="531"/>
      <c r="EJ700" s="531"/>
      <c r="EK700" s="531"/>
      <c r="EL700" s="531"/>
      <c r="EM700" s="531"/>
      <c r="EN700" s="531"/>
      <c r="EO700" s="531"/>
      <c r="EP700" s="531"/>
      <c r="EQ700" s="531"/>
      <c r="ER700" s="531"/>
      <c r="ES700" s="531"/>
      <c r="ET700" s="531"/>
      <c r="EU700" s="531"/>
      <c r="EV700" s="531"/>
      <c r="EW700" s="531"/>
      <c r="EX700" s="531"/>
      <c r="EY700" s="531"/>
      <c r="EZ700" s="531"/>
      <c r="FA700" s="531"/>
      <c r="FB700" s="531"/>
      <c r="FC700" s="531"/>
      <c r="FD700" s="531"/>
      <c r="FE700" s="531"/>
      <c r="FF700" s="531"/>
      <c r="FG700" s="531"/>
      <c r="FH700" s="531"/>
      <c r="FI700" s="531"/>
      <c r="FJ700" s="531"/>
      <c r="FK700" s="531"/>
      <c r="FL700" s="531"/>
      <c r="FM700" s="531"/>
      <c r="FN700" s="531"/>
      <c r="FO700" s="531"/>
      <c r="FP700" s="531"/>
      <c r="FQ700" s="531"/>
      <c r="FR700" s="531"/>
      <c r="FS700" s="531"/>
      <c r="FT700" s="531"/>
      <c r="FU700" s="531"/>
      <c r="FV700" s="531"/>
      <c r="FW700" s="531"/>
      <c r="FX700" s="531"/>
      <c r="FY700" s="531"/>
      <c r="FZ700" s="531"/>
      <c r="GA700" s="531"/>
      <c r="GB700" s="531"/>
      <c r="GC700" s="531"/>
      <c r="GD700" s="531"/>
      <c r="GE700" s="531"/>
      <c r="GF700" s="531"/>
      <c r="GG700" s="531"/>
      <c r="GH700" s="531"/>
      <c r="GI700" s="531"/>
      <c r="GJ700" s="531"/>
      <c r="GK700" s="531"/>
      <c r="GL700" s="531"/>
      <c r="GM700" s="531"/>
      <c r="GN700" s="531"/>
      <c r="GO700" s="531"/>
      <c r="GP700" s="531"/>
      <c r="GQ700" s="531"/>
      <c r="GR700" s="531"/>
      <c r="GS700" s="531"/>
      <c r="GT700" s="531"/>
      <c r="GU700" s="531"/>
      <c r="GV700" s="531"/>
      <c r="GW700" s="531"/>
      <c r="GX700" s="531"/>
      <c r="GY700" s="531"/>
      <c r="GZ700" s="531"/>
      <c r="HA700" s="531"/>
      <c r="HB700" s="531"/>
      <c r="HC700" s="531"/>
      <c r="HD700" s="531"/>
      <c r="HE700" s="531"/>
      <c r="HF700" s="531"/>
      <c r="HG700" s="531"/>
      <c r="HH700" s="531"/>
      <c r="HI700" s="531"/>
      <c r="HJ700" s="531"/>
      <c r="HK700" s="531"/>
      <c r="HL700" s="531"/>
      <c r="HM700" s="531"/>
      <c r="HN700" s="531"/>
      <c r="HO700" s="531"/>
      <c r="HP700" s="531"/>
      <c r="HQ700" s="531"/>
      <c r="HR700" s="531"/>
      <c r="HS700" s="531"/>
      <c r="HT700" s="531"/>
      <c r="HU700" s="531"/>
      <c r="HV700" s="531"/>
      <c r="HW700" s="531"/>
      <c r="HX700" s="531"/>
      <c r="HY700" s="531"/>
      <c r="HZ700" s="531"/>
      <c r="IA700" s="531"/>
      <c r="IB700" s="531"/>
      <c r="IC700" s="531"/>
      <c r="ID700" s="531"/>
      <c r="IE700" s="531"/>
      <c r="IF700" s="531"/>
      <c r="IG700" s="531"/>
      <c r="IH700" s="531"/>
      <c r="II700" s="531"/>
      <c r="IJ700" s="531"/>
      <c r="IK700" s="531"/>
      <c r="IL700" s="531"/>
      <c r="IM700" s="531"/>
      <c r="IN700" s="531"/>
      <c r="IO700" s="531"/>
      <c r="IP700" s="531"/>
      <c r="IQ700" s="531"/>
      <c r="IR700" s="531"/>
      <c r="IS700" s="531"/>
      <c r="IT700" s="531"/>
      <c r="IU700" s="531"/>
      <c r="IV700" s="531"/>
    </row>
    <row r="701" spans="1:256" s="774" customFormat="1">
      <c r="A701" s="18">
        <v>0</v>
      </c>
      <c r="B701" s="18">
        <v>0</v>
      </c>
      <c r="C701" s="18">
        <v>0</v>
      </c>
      <c r="D701" s="18">
        <v>0</v>
      </c>
      <c r="E701" s="18">
        <v>0</v>
      </c>
      <c r="F701" s="18">
        <v>0</v>
      </c>
      <c r="G701" s="18">
        <v>0</v>
      </c>
      <c r="H701" s="18">
        <v>0</v>
      </c>
      <c r="I701" s="18">
        <v>0</v>
      </c>
      <c r="J701" s="18">
        <v>0</v>
      </c>
      <c r="K701" s="18">
        <v>0</v>
      </c>
      <c r="L701" s="18">
        <v>0</v>
      </c>
      <c r="M701" s="18">
        <v>0</v>
      </c>
      <c r="N701" s="18">
        <v>0</v>
      </c>
      <c r="O701" s="18">
        <v>0</v>
      </c>
      <c r="P701" s="18">
        <v>0</v>
      </c>
      <c r="Q701" s="18">
        <v>0</v>
      </c>
      <c r="R701" s="18">
        <v>0</v>
      </c>
      <c r="S701" s="18">
        <v>0</v>
      </c>
    </row>
    <row r="702" spans="1:256">
      <c r="A702" s="1118" t="s">
        <v>73</v>
      </c>
      <c r="B702" s="1119"/>
      <c r="C702" s="1119"/>
      <c r="D702" s="1119"/>
      <c r="E702" s="1119"/>
      <c r="F702" s="1119"/>
      <c r="G702" s="1119"/>
      <c r="H702" s="1119"/>
      <c r="I702" s="1119"/>
      <c r="J702" s="1119"/>
      <c r="K702" s="1119"/>
      <c r="L702" s="1119"/>
      <c r="M702" s="1119"/>
      <c r="N702" s="1119"/>
      <c r="O702" s="1119"/>
      <c r="P702" s="1119"/>
      <c r="Q702" s="1119"/>
      <c r="R702" s="1119"/>
      <c r="S702" s="1120"/>
      <c r="T702" s="555"/>
      <c r="U702" s="555"/>
      <c r="V702" s="555"/>
      <c r="W702" s="555"/>
      <c r="X702" s="555"/>
      <c r="Y702" s="555"/>
      <c r="Z702" s="555"/>
      <c r="AA702" s="555"/>
      <c r="AB702" s="555"/>
      <c r="AC702" s="555"/>
      <c r="AD702" s="555"/>
      <c r="AE702" s="555"/>
      <c r="AF702" s="555"/>
      <c r="AG702" s="555"/>
      <c r="AH702" s="555"/>
      <c r="AI702" s="555"/>
      <c r="AJ702" s="555"/>
      <c r="AK702" s="555"/>
      <c r="AL702" s="555"/>
      <c r="AM702" s="555"/>
      <c r="AN702" s="555"/>
      <c r="AO702" s="555"/>
      <c r="AP702" s="555"/>
      <c r="AQ702" s="555"/>
      <c r="AR702" s="555"/>
      <c r="AS702" s="555"/>
      <c r="AT702" s="555"/>
      <c r="AU702" s="555"/>
      <c r="AV702" s="555"/>
      <c r="AW702" s="555"/>
      <c r="AX702" s="555"/>
      <c r="AY702" s="555"/>
      <c r="AZ702" s="555"/>
      <c r="BA702" s="555"/>
      <c r="BB702" s="555"/>
      <c r="BC702" s="555"/>
      <c r="BD702" s="555"/>
      <c r="BE702" s="555"/>
      <c r="BF702" s="555"/>
      <c r="BG702" s="555"/>
      <c r="BH702" s="555"/>
      <c r="BI702" s="555"/>
      <c r="BJ702" s="555"/>
      <c r="BK702" s="555"/>
      <c r="BL702" s="555"/>
      <c r="BM702" s="555"/>
      <c r="BN702" s="555"/>
      <c r="BO702" s="555"/>
      <c r="BP702" s="555"/>
      <c r="BQ702" s="555"/>
      <c r="BR702" s="555"/>
      <c r="BS702" s="555"/>
      <c r="BT702" s="555"/>
      <c r="BU702" s="555"/>
      <c r="BV702" s="555"/>
      <c r="BW702" s="555"/>
      <c r="BX702" s="555"/>
      <c r="BY702" s="555"/>
      <c r="BZ702" s="555"/>
      <c r="CA702" s="555"/>
      <c r="CB702" s="555"/>
      <c r="CC702" s="555"/>
      <c r="CD702" s="555"/>
      <c r="CE702" s="555"/>
      <c r="CF702" s="555"/>
      <c r="CG702" s="555"/>
      <c r="CH702" s="555"/>
      <c r="CI702" s="555"/>
      <c r="CJ702" s="555"/>
      <c r="CK702" s="555"/>
      <c r="CL702" s="555"/>
      <c r="CM702" s="555"/>
      <c r="CN702" s="555"/>
      <c r="CO702" s="555"/>
      <c r="CP702" s="555"/>
      <c r="CQ702" s="555"/>
      <c r="CR702" s="555"/>
      <c r="CS702" s="555"/>
      <c r="CT702" s="555"/>
      <c r="CU702" s="555"/>
      <c r="CV702" s="555"/>
      <c r="CW702" s="555"/>
      <c r="CX702" s="555"/>
      <c r="CY702" s="555"/>
      <c r="CZ702" s="555"/>
      <c r="DA702" s="555"/>
      <c r="DB702" s="555"/>
      <c r="DC702" s="555"/>
      <c r="DD702" s="555"/>
      <c r="DE702" s="555"/>
      <c r="DF702" s="555"/>
      <c r="DG702" s="555"/>
      <c r="DH702" s="555"/>
      <c r="DI702" s="555"/>
      <c r="DJ702" s="555"/>
      <c r="DK702" s="555"/>
      <c r="DL702" s="555"/>
      <c r="DM702" s="555"/>
      <c r="DN702" s="555"/>
      <c r="DO702" s="555"/>
      <c r="DP702" s="555"/>
      <c r="DQ702" s="555"/>
      <c r="DR702" s="555"/>
      <c r="DS702" s="555"/>
      <c r="DT702" s="555"/>
      <c r="DU702" s="555"/>
      <c r="DV702" s="555"/>
      <c r="DW702" s="555"/>
      <c r="DX702" s="555"/>
      <c r="DY702" s="555"/>
      <c r="DZ702" s="555"/>
      <c r="EA702" s="555"/>
      <c r="EB702" s="555"/>
      <c r="EC702" s="555"/>
      <c r="ED702" s="555"/>
      <c r="EE702" s="555"/>
      <c r="EF702" s="555"/>
      <c r="EG702" s="555"/>
      <c r="EH702" s="555"/>
      <c r="EI702" s="555"/>
      <c r="EJ702" s="555"/>
      <c r="EK702" s="555"/>
      <c r="EL702" s="555"/>
      <c r="EM702" s="555"/>
      <c r="EN702" s="555"/>
      <c r="EO702" s="555"/>
      <c r="EP702" s="555"/>
      <c r="EQ702" s="555"/>
      <c r="ER702" s="555"/>
      <c r="ES702" s="555"/>
      <c r="ET702" s="555"/>
      <c r="EU702" s="555"/>
      <c r="EV702" s="555"/>
      <c r="EW702" s="555"/>
      <c r="EX702" s="555"/>
      <c r="EY702" s="555"/>
      <c r="EZ702" s="555"/>
      <c r="FA702" s="555"/>
      <c r="FB702" s="555"/>
      <c r="FC702" s="555"/>
      <c r="FD702" s="555"/>
      <c r="FE702" s="555"/>
      <c r="FF702" s="555"/>
      <c r="FG702" s="555"/>
      <c r="FH702" s="555"/>
      <c r="FI702" s="555"/>
      <c r="FJ702" s="555"/>
      <c r="FK702" s="555"/>
      <c r="FL702" s="555"/>
      <c r="FM702" s="555"/>
      <c r="FN702" s="555"/>
      <c r="FO702" s="555"/>
      <c r="FP702" s="555"/>
      <c r="FQ702" s="555"/>
      <c r="FR702" s="555"/>
      <c r="FS702" s="555"/>
      <c r="FT702" s="555"/>
      <c r="FU702" s="555"/>
      <c r="FV702" s="555"/>
      <c r="FW702" s="555"/>
      <c r="FX702" s="555"/>
      <c r="FY702" s="555"/>
      <c r="FZ702" s="555"/>
      <c r="GA702" s="555"/>
      <c r="GB702" s="555"/>
      <c r="GC702" s="555"/>
      <c r="GD702" s="555"/>
      <c r="GE702" s="555"/>
      <c r="GF702" s="555"/>
      <c r="GG702" s="555"/>
      <c r="GH702" s="555"/>
      <c r="GI702" s="555"/>
      <c r="GJ702" s="555"/>
      <c r="GK702" s="555"/>
      <c r="GL702" s="555"/>
      <c r="GM702" s="555"/>
      <c r="GN702" s="555"/>
      <c r="GO702" s="555"/>
      <c r="GP702" s="555"/>
      <c r="GQ702" s="555"/>
      <c r="GR702" s="555"/>
      <c r="GS702" s="555"/>
      <c r="GT702" s="555"/>
      <c r="GU702" s="555"/>
      <c r="GV702" s="555"/>
      <c r="GW702" s="555"/>
      <c r="GX702" s="555"/>
      <c r="GY702" s="555"/>
      <c r="GZ702" s="555"/>
      <c r="HA702" s="555"/>
      <c r="HB702" s="555"/>
      <c r="HC702" s="555"/>
      <c r="HD702" s="555"/>
      <c r="HE702" s="555"/>
      <c r="HF702" s="555"/>
      <c r="HG702" s="555"/>
      <c r="HH702" s="555"/>
      <c r="HI702" s="555"/>
      <c r="HJ702" s="555"/>
      <c r="HK702" s="555"/>
      <c r="HL702" s="555"/>
      <c r="HM702" s="555"/>
      <c r="HN702" s="555"/>
      <c r="HO702" s="555"/>
      <c r="HP702" s="555"/>
      <c r="HQ702" s="555"/>
      <c r="HR702" s="555"/>
      <c r="HS702" s="555"/>
      <c r="HT702" s="555"/>
      <c r="HU702" s="555"/>
      <c r="HV702" s="555"/>
      <c r="HW702" s="555"/>
      <c r="HX702" s="555"/>
      <c r="HY702" s="555"/>
      <c r="HZ702" s="555"/>
      <c r="IA702" s="555"/>
      <c r="IB702" s="555"/>
      <c r="IC702" s="555"/>
      <c r="ID702" s="555"/>
      <c r="IE702" s="555"/>
      <c r="IF702" s="555"/>
      <c r="IG702" s="555"/>
      <c r="IH702" s="555"/>
      <c r="II702" s="555"/>
      <c r="IJ702" s="555"/>
      <c r="IK702" s="555"/>
      <c r="IL702" s="555"/>
      <c r="IM702" s="555"/>
      <c r="IN702" s="555"/>
      <c r="IO702" s="555"/>
      <c r="IP702" s="555"/>
      <c r="IQ702" s="555"/>
      <c r="IR702" s="555"/>
      <c r="IS702" s="555"/>
      <c r="IT702" s="555"/>
      <c r="IU702" s="555"/>
      <c r="IV702" s="555"/>
    </row>
    <row r="703" spans="1:256" s="799" customFormat="1">
      <c r="A703" s="18">
        <v>0</v>
      </c>
      <c r="B703" s="18">
        <v>0</v>
      </c>
      <c r="C703" s="18">
        <v>0</v>
      </c>
      <c r="D703" s="18">
        <v>0</v>
      </c>
      <c r="E703" s="18">
        <v>0</v>
      </c>
      <c r="F703" s="18">
        <v>0</v>
      </c>
      <c r="G703" s="18">
        <v>0</v>
      </c>
      <c r="H703" s="18">
        <v>0</v>
      </c>
      <c r="I703" s="18">
        <v>0</v>
      </c>
      <c r="J703" s="18">
        <v>0</v>
      </c>
      <c r="K703" s="18"/>
      <c r="L703" s="18">
        <v>0</v>
      </c>
      <c r="M703" s="18"/>
      <c r="N703" s="18">
        <v>0</v>
      </c>
      <c r="O703" s="18">
        <v>0</v>
      </c>
      <c r="P703" s="18">
        <v>0</v>
      </c>
      <c r="Q703" s="18">
        <v>0</v>
      </c>
      <c r="R703" s="18">
        <v>0</v>
      </c>
      <c r="S703" s="18">
        <v>0</v>
      </c>
    </row>
    <row r="704" spans="1:256">
      <c r="A704" s="1118" t="s">
        <v>74</v>
      </c>
      <c r="B704" s="1119"/>
      <c r="C704" s="1119"/>
      <c r="D704" s="1119"/>
      <c r="E704" s="1119"/>
      <c r="F704" s="1119"/>
      <c r="G704" s="1119"/>
      <c r="H704" s="1119"/>
      <c r="I704" s="1119"/>
      <c r="J704" s="1119"/>
      <c r="K704" s="1119"/>
      <c r="L704" s="1119"/>
      <c r="M704" s="1119"/>
      <c r="N704" s="1119"/>
      <c r="O704" s="1119"/>
      <c r="P704" s="1119"/>
      <c r="Q704" s="1119"/>
      <c r="R704" s="1119"/>
      <c r="S704" s="1120"/>
      <c r="T704" s="566"/>
      <c r="U704" s="566"/>
      <c r="V704" s="566"/>
      <c r="W704" s="566"/>
      <c r="X704" s="566"/>
      <c r="Y704" s="566"/>
      <c r="Z704" s="566"/>
      <c r="AA704" s="566"/>
      <c r="AB704" s="566"/>
      <c r="AC704" s="566"/>
      <c r="AD704" s="566"/>
      <c r="AE704" s="566"/>
      <c r="AF704" s="566"/>
      <c r="AG704" s="566"/>
      <c r="AH704" s="566"/>
      <c r="AI704" s="566"/>
      <c r="AJ704" s="566"/>
      <c r="AK704" s="566"/>
      <c r="AL704" s="566"/>
      <c r="AM704" s="566"/>
      <c r="AN704" s="566"/>
      <c r="AO704" s="566"/>
      <c r="AP704" s="566"/>
      <c r="AQ704" s="566"/>
      <c r="AR704" s="566"/>
      <c r="AS704" s="566"/>
      <c r="AT704" s="566"/>
      <c r="AU704" s="566"/>
      <c r="AV704" s="566"/>
      <c r="AW704" s="566"/>
      <c r="AX704" s="566"/>
      <c r="AY704" s="566"/>
      <c r="AZ704" s="566"/>
      <c r="BA704" s="566"/>
      <c r="BB704" s="566"/>
      <c r="BC704" s="566"/>
      <c r="BD704" s="566"/>
      <c r="BE704" s="566"/>
      <c r="BF704" s="566"/>
      <c r="BG704" s="566"/>
      <c r="BH704" s="566"/>
      <c r="BI704" s="566"/>
      <c r="BJ704" s="566"/>
      <c r="BK704" s="566"/>
      <c r="BL704" s="566"/>
      <c r="BM704" s="566"/>
      <c r="BN704" s="566"/>
      <c r="BO704" s="566"/>
      <c r="BP704" s="566"/>
      <c r="BQ704" s="566"/>
      <c r="BR704" s="566"/>
      <c r="BS704" s="566"/>
      <c r="BT704" s="566"/>
      <c r="BU704" s="566"/>
      <c r="BV704" s="566"/>
      <c r="BW704" s="566"/>
      <c r="BX704" s="566"/>
      <c r="BY704" s="566"/>
      <c r="BZ704" s="566"/>
      <c r="CA704" s="566"/>
      <c r="CB704" s="566"/>
      <c r="CC704" s="566"/>
      <c r="CD704" s="566"/>
      <c r="CE704" s="566"/>
      <c r="CF704" s="566"/>
      <c r="CG704" s="566"/>
      <c r="CH704" s="566"/>
      <c r="CI704" s="566"/>
      <c r="CJ704" s="566"/>
      <c r="CK704" s="566"/>
      <c r="CL704" s="566"/>
      <c r="CM704" s="566"/>
      <c r="CN704" s="566"/>
      <c r="CO704" s="566"/>
      <c r="CP704" s="566"/>
      <c r="CQ704" s="566"/>
      <c r="CR704" s="566"/>
      <c r="CS704" s="566"/>
      <c r="CT704" s="566"/>
      <c r="CU704" s="566"/>
      <c r="CV704" s="566"/>
      <c r="CW704" s="566"/>
      <c r="CX704" s="566"/>
      <c r="CY704" s="566"/>
      <c r="CZ704" s="566"/>
      <c r="DA704" s="566"/>
      <c r="DB704" s="566"/>
      <c r="DC704" s="566"/>
      <c r="DD704" s="566"/>
      <c r="DE704" s="566"/>
      <c r="DF704" s="566"/>
      <c r="DG704" s="566"/>
      <c r="DH704" s="566"/>
      <c r="DI704" s="566"/>
      <c r="DJ704" s="566"/>
      <c r="DK704" s="566"/>
      <c r="DL704" s="566"/>
      <c r="DM704" s="566"/>
      <c r="DN704" s="566"/>
      <c r="DO704" s="566"/>
      <c r="DP704" s="566"/>
      <c r="DQ704" s="566"/>
      <c r="DR704" s="566"/>
      <c r="DS704" s="566"/>
      <c r="DT704" s="566"/>
      <c r="DU704" s="566"/>
      <c r="DV704" s="566"/>
      <c r="DW704" s="566"/>
      <c r="DX704" s="566"/>
      <c r="DY704" s="566"/>
      <c r="DZ704" s="566"/>
      <c r="EA704" s="566"/>
      <c r="EB704" s="566"/>
      <c r="EC704" s="566"/>
      <c r="ED704" s="566"/>
      <c r="EE704" s="566"/>
      <c r="EF704" s="566"/>
      <c r="EG704" s="566"/>
      <c r="EH704" s="566"/>
      <c r="EI704" s="566"/>
      <c r="EJ704" s="566"/>
      <c r="EK704" s="566"/>
      <c r="EL704" s="566"/>
      <c r="EM704" s="566"/>
      <c r="EN704" s="566"/>
      <c r="EO704" s="566"/>
      <c r="EP704" s="566"/>
      <c r="EQ704" s="566"/>
      <c r="ER704" s="566"/>
      <c r="ES704" s="566"/>
      <c r="ET704" s="566"/>
      <c r="EU704" s="566"/>
      <c r="EV704" s="566"/>
      <c r="EW704" s="566"/>
      <c r="EX704" s="566"/>
      <c r="EY704" s="566"/>
      <c r="EZ704" s="566"/>
      <c r="FA704" s="566"/>
      <c r="FB704" s="566"/>
      <c r="FC704" s="566"/>
      <c r="FD704" s="566"/>
      <c r="FE704" s="566"/>
      <c r="FF704" s="566"/>
      <c r="FG704" s="566"/>
      <c r="FH704" s="566"/>
      <c r="FI704" s="566"/>
      <c r="FJ704" s="566"/>
      <c r="FK704" s="566"/>
      <c r="FL704" s="566"/>
      <c r="FM704" s="566"/>
      <c r="FN704" s="566"/>
      <c r="FO704" s="566"/>
      <c r="FP704" s="566"/>
      <c r="FQ704" s="566"/>
      <c r="FR704" s="566"/>
      <c r="FS704" s="566"/>
      <c r="FT704" s="566"/>
      <c r="FU704" s="566"/>
      <c r="FV704" s="566"/>
      <c r="FW704" s="566"/>
      <c r="FX704" s="566"/>
      <c r="FY704" s="566"/>
      <c r="FZ704" s="566"/>
      <c r="GA704" s="566"/>
      <c r="GB704" s="566"/>
      <c r="GC704" s="566"/>
      <c r="GD704" s="566"/>
      <c r="GE704" s="566"/>
      <c r="GF704" s="566"/>
      <c r="GG704" s="566"/>
      <c r="GH704" s="566"/>
      <c r="GI704" s="566"/>
      <c r="GJ704" s="566"/>
      <c r="GK704" s="566"/>
      <c r="GL704" s="566"/>
      <c r="GM704" s="566"/>
      <c r="GN704" s="566"/>
      <c r="GO704" s="566"/>
      <c r="GP704" s="566"/>
      <c r="GQ704" s="566"/>
      <c r="GR704" s="566"/>
      <c r="GS704" s="566"/>
      <c r="GT704" s="566"/>
      <c r="GU704" s="566"/>
      <c r="GV704" s="566"/>
      <c r="GW704" s="566"/>
      <c r="GX704" s="566"/>
      <c r="GY704" s="566"/>
      <c r="GZ704" s="566"/>
      <c r="HA704" s="566"/>
      <c r="HB704" s="566"/>
      <c r="HC704" s="566"/>
      <c r="HD704" s="566"/>
      <c r="HE704" s="566"/>
      <c r="HF704" s="566"/>
      <c r="HG704" s="566"/>
      <c r="HH704" s="566"/>
      <c r="HI704" s="566"/>
      <c r="HJ704" s="566"/>
      <c r="HK704" s="566"/>
      <c r="HL704" s="566"/>
      <c r="HM704" s="566"/>
      <c r="HN704" s="566"/>
      <c r="HO704" s="566"/>
      <c r="HP704" s="566"/>
      <c r="HQ704" s="566"/>
      <c r="HR704" s="566"/>
      <c r="HS704" s="566"/>
      <c r="HT704" s="566"/>
      <c r="HU704" s="566"/>
      <c r="HV704" s="566"/>
      <c r="HW704" s="566"/>
      <c r="HX704" s="566"/>
      <c r="HY704" s="566"/>
      <c r="HZ704" s="566"/>
      <c r="IA704" s="566"/>
      <c r="IB704" s="566"/>
      <c r="IC704" s="566"/>
      <c r="ID704" s="566"/>
      <c r="IE704" s="566"/>
      <c r="IF704" s="566"/>
      <c r="IG704" s="566"/>
      <c r="IH704" s="566"/>
      <c r="II704" s="566"/>
      <c r="IJ704" s="566"/>
      <c r="IK704" s="566"/>
      <c r="IL704" s="566"/>
      <c r="IM704" s="566"/>
      <c r="IN704" s="566"/>
      <c r="IO704" s="566"/>
      <c r="IP704" s="566"/>
      <c r="IQ704" s="566"/>
      <c r="IR704" s="566"/>
      <c r="IS704" s="566"/>
      <c r="IT704" s="566"/>
      <c r="IU704" s="566"/>
      <c r="IV704" s="566"/>
    </row>
    <row r="705" spans="1:256" s="566" customFormat="1">
      <c r="A705" s="54">
        <v>0</v>
      </c>
      <c r="B705" s="54">
        <v>0</v>
      </c>
      <c r="C705" s="54">
        <v>0</v>
      </c>
      <c r="D705" s="54">
        <v>0</v>
      </c>
      <c r="E705" s="54">
        <v>0</v>
      </c>
      <c r="F705" s="54">
        <v>0</v>
      </c>
      <c r="G705" s="54">
        <v>0</v>
      </c>
      <c r="H705" s="54">
        <v>0</v>
      </c>
      <c r="I705" s="54">
        <v>0</v>
      </c>
      <c r="J705" s="54">
        <v>0</v>
      </c>
      <c r="K705" s="54"/>
      <c r="L705" s="54">
        <v>0</v>
      </c>
      <c r="M705" s="54"/>
      <c r="N705" s="54">
        <v>0</v>
      </c>
      <c r="O705" s="54">
        <v>0</v>
      </c>
      <c r="P705" s="54">
        <v>0</v>
      </c>
      <c r="Q705" s="54">
        <v>0</v>
      </c>
      <c r="R705" s="54">
        <v>0</v>
      </c>
      <c r="S705" s="54">
        <v>0</v>
      </c>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c r="IA705" s="3"/>
      <c r="IB705" s="3"/>
      <c r="IC705" s="3"/>
      <c r="ID705" s="3"/>
      <c r="IE705" s="3"/>
      <c r="IF705" s="3"/>
      <c r="IG705" s="3"/>
      <c r="IH705" s="3"/>
      <c r="II705" s="3"/>
      <c r="IJ705" s="3"/>
      <c r="IK705" s="3"/>
      <c r="IL705" s="3"/>
      <c r="IM705" s="3"/>
      <c r="IN705" s="3"/>
      <c r="IO705" s="3"/>
      <c r="IP705" s="3"/>
      <c r="IQ705" s="3"/>
      <c r="IR705" s="3"/>
      <c r="IS705" s="3"/>
      <c r="IT705" s="3"/>
      <c r="IU705" s="3"/>
      <c r="IV705" s="3"/>
    </row>
    <row r="706" spans="1:256">
      <c r="A706" s="1118" t="s">
        <v>75</v>
      </c>
      <c r="B706" s="1119"/>
      <c r="C706" s="1119"/>
      <c r="D706" s="1119"/>
      <c r="E706" s="1119"/>
      <c r="F706" s="1119"/>
      <c r="G706" s="1119"/>
      <c r="H706" s="1119"/>
      <c r="I706" s="1119"/>
      <c r="J706" s="1119"/>
      <c r="K706" s="1119"/>
      <c r="L706" s="1119"/>
      <c r="M706" s="1119"/>
      <c r="N706" s="1119"/>
      <c r="O706" s="1119"/>
      <c r="P706" s="1119"/>
      <c r="Q706" s="1119"/>
      <c r="R706" s="1119"/>
      <c r="S706" s="1120"/>
      <c r="T706" s="589"/>
      <c r="U706" s="589"/>
      <c r="V706" s="589"/>
      <c r="W706" s="589"/>
      <c r="X706" s="589"/>
      <c r="Y706" s="589"/>
      <c r="Z706" s="589"/>
      <c r="AA706" s="589"/>
      <c r="AB706" s="589"/>
      <c r="AC706" s="589"/>
      <c r="AD706" s="589"/>
      <c r="AE706" s="589"/>
      <c r="AF706" s="589"/>
      <c r="AG706" s="589"/>
      <c r="AH706" s="589"/>
      <c r="AI706" s="589"/>
      <c r="AJ706" s="589"/>
      <c r="AK706" s="589"/>
      <c r="AL706" s="589"/>
      <c r="AM706" s="589"/>
      <c r="AN706" s="589"/>
      <c r="AO706" s="589"/>
      <c r="AP706" s="589"/>
      <c r="AQ706" s="589"/>
      <c r="AR706" s="589"/>
      <c r="AS706" s="589"/>
      <c r="AT706" s="589"/>
      <c r="AU706" s="589"/>
      <c r="AV706" s="589"/>
      <c r="AW706" s="589"/>
      <c r="AX706" s="589"/>
      <c r="AY706" s="589"/>
      <c r="AZ706" s="589"/>
      <c r="BA706" s="589"/>
      <c r="BB706" s="589"/>
      <c r="BC706" s="589"/>
      <c r="BD706" s="589"/>
      <c r="BE706" s="589"/>
      <c r="BF706" s="589"/>
      <c r="BG706" s="589"/>
      <c r="BH706" s="589"/>
      <c r="BI706" s="589"/>
      <c r="BJ706" s="589"/>
      <c r="BK706" s="589"/>
      <c r="BL706" s="589"/>
      <c r="BM706" s="589"/>
      <c r="BN706" s="589"/>
      <c r="BO706" s="589"/>
      <c r="BP706" s="589"/>
      <c r="BQ706" s="589"/>
      <c r="BR706" s="589"/>
      <c r="BS706" s="589"/>
      <c r="BT706" s="589"/>
      <c r="BU706" s="589"/>
      <c r="BV706" s="589"/>
      <c r="BW706" s="589"/>
      <c r="BX706" s="589"/>
      <c r="BY706" s="589"/>
      <c r="BZ706" s="589"/>
      <c r="CA706" s="589"/>
      <c r="CB706" s="589"/>
      <c r="CC706" s="589"/>
      <c r="CD706" s="589"/>
      <c r="CE706" s="589"/>
      <c r="CF706" s="589"/>
      <c r="CG706" s="589"/>
      <c r="CH706" s="589"/>
      <c r="CI706" s="589"/>
      <c r="CJ706" s="589"/>
      <c r="CK706" s="589"/>
      <c r="CL706" s="589"/>
      <c r="CM706" s="589"/>
      <c r="CN706" s="589"/>
      <c r="CO706" s="589"/>
      <c r="CP706" s="589"/>
      <c r="CQ706" s="589"/>
      <c r="CR706" s="589"/>
      <c r="CS706" s="589"/>
      <c r="CT706" s="589"/>
      <c r="CU706" s="589"/>
      <c r="CV706" s="589"/>
      <c r="CW706" s="589"/>
      <c r="CX706" s="589"/>
      <c r="CY706" s="589"/>
      <c r="CZ706" s="589"/>
      <c r="DA706" s="589"/>
      <c r="DB706" s="589"/>
      <c r="DC706" s="589"/>
      <c r="DD706" s="589"/>
      <c r="DE706" s="589"/>
      <c r="DF706" s="589"/>
      <c r="DG706" s="589"/>
      <c r="DH706" s="589"/>
      <c r="DI706" s="589"/>
      <c r="DJ706" s="589"/>
      <c r="DK706" s="589"/>
      <c r="DL706" s="589"/>
      <c r="DM706" s="589"/>
      <c r="DN706" s="589"/>
      <c r="DO706" s="589"/>
      <c r="DP706" s="589"/>
      <c r="DQ706" s="589"/>
      <c r="DR706" s="589"/>
      <c r="DS706" s="589"/>
      <c r="DT706" s="589"/>
      <c r="DU706" s="589"/>
      <c r="DV706" s="589"/>
      <c r="DW706" s="589"/>
      <c r="DX706" s="589"/>
      <c r="DY706" s="589"/>
      <c r="DZ706" s="589"/>
      <c r="EA706" s="589"/>
      <c r="EB706" s="589"/>
      <c r="EC706" s="589"/>
      <c r="ED706" s="589"/>
      <c r="EE706" s="589"/>
      <c r="EF706" s="589"/>
      <c r="EG706" s="589"/>
      <c r="EH706" s="589"/>
      <c r="EI706" s="589"/>
      <c r="EJ706" s="589"/>
      <c r="EK706" s="589"/>
      <c r="EL706" s="589"/>
      <c r="EM706" s="589"/>
      <c r="EN706" s="589"/>
      <c r="EO706" s="589"/>
      <c r="EP706" s="589"/>
      <c r="EQ706" s="589"/>
      <c r="ER706" s="589"/>
      <c r="ES706" s="589"/>
      <c r="ET706" s="589"/>
      <c r="EU706" s="589"/>
      <c r="EV706" s="589"/>
      <c r="EW706" s="589"/>
      <c r="EX706" s="589"/>
      <c r="EY706" s="589"/>
      <c r="EZ706" s="589"/>
      <c r="FA706" s="589"/>
      <c r="FB706" s="589"/>
      <c r="FC706" s="589"/>
      <c r="FD706" s="589"/>
      <c r="FE706" s="589"/>
      <c r="FF706" s="589"/>
      <c r="FG706" s="589"/>
      <c r="FH706" s="589"/>
      <c r="FI706" s="589"/>
      <c r="FJ706" s="589"/>
      <c r="FK706" s="589"/>
      <c r="FL706" s="589"/>
      <c r="FM706" s="589"/>
      <c r="FN706" s="589"/>
      <c r="FO706" s="589"/>
      <c r="FP706" s="589"/>
      <c r="FQ706" s="589"/>
      <c r="FR706" s="589"/>
      <c r="FS706" s="589"/>
      <c r="FT706" s="589"/>
      <c r="FU706" s="589"/>
      <c r="FV706" s="589"/>
      <c r="FW706" s="589"/>
      <c r="FX706" s="589"/>
      <c r="FY706" s="589"/>
      <c r="FZ706" s="589"/>
      <c r="GA706" s="589"/>
      <c r="GB706" s="589"/>
      <c r="GC706" s="589"/>
      <c r="GD706" s="589"/>
      <c r="GE706" s="589"/>
      <c r="GF706" s="589"/>
      <c r="GG706" s="589"/>
      <c r="GH706" s="589"/>
      <c r="GI706" s="589"/>
      <c r="GJ706" s="589"/>
      <c r="GK706" s="589"/>
      <c r="GL706" s="589"/>
      <c r="GM706" s="589"/>
      <c r="GN706" s="589"/>
      <c r="GO706" s="589"/>
      <c r="GP706" s="589"/>
      <c r="GQ706" s="589"/>
      <c r="GR706" s="589"/>
      <c r="GS706" s="589"/>
      <c r="GT706" s="589"/>
      <c r="GU706" s="589"/>
      <c r="GV706" s="589"/>
      <c r="GW706" s="589"/>
      <c r="GX706" s="589"/>
      <c r="GY706" s="589"/>
      <c r="GZ706" s="589"/>
      <c r="HA706" s="589"/>
      <c r="HB706" s="589"/>
      <c r="HC706" s="589"/>
      <c r="HD706" s="589"/>
      <c r="HE706" s="589"/>
      <c r="HF706" s="589"/>
      <c r="HG706" s="589"/>
      <c r="HH706" s="589"/>
      <c r="HI706" s="589"/>
      <c r="HJ706" s="589"/>
      <c r="HK706" s="589"/>
      <c r="HL706" s="589"/>
      <c r="HM706" s="589"/>
      <c r="HN706" s="589"/>
      <c r="HO706" s="589"/>
      <c r="HP706" s="589"/>
      <c r="HQ706" s="589"/>
      <c r="HR706" s="589"/>
      <c r="HS706" s="589"/>
      <c r="HT706" s="589"/>
      <c r="HU706" s="589"/>
      <c r="HV706" s="589"/>
      <c r="HW706" s="589"/>
      <c r="HX706" s="589"/>
      <c r="HY706" s="589"/>
      <c r="HZ706" s="589"/>
      <c r="IA706" s="589"/>
      <c r="IB706" s="589"/>
      <c r="IC706" s="589"/>
      <c r="ID706" s="589"/>
      <c r="IE706" s="589"/>
      <c r="IF706" s="589"/>
      <c r="IG706" s="589"/>
      <c r="IH706" s="589"/>
      <c r="II706" s="589"/>
      <c r="IJ706" s="589"/>
      <c r="IK706" s="589"/>
      <c r="IL706" s="589"/>
      <c r="IM706" s="589"/>
      <c r="IN706" s="589"/>
      <c r="IO706" s="589"/>
      <c r="IP706" s="589"/>
      <c r="IQ706" s="589"/>
      <c r="IR706" s="589"/>
      <c r="IS706" s="589"/>
      <c r="IT706" s="589"/>
      <c r="IU706" s="589"/>
      <c r="IV706" s="589"/>
    </row>
    <row r="707" spans="1:256" s="855" customFormat="1">
      <c r="A707" s="54">
        <v>0</v>
      </c>
      <c r="B707" s="54">
        <v>0</v>
      </c>
      <c r="C707" s="54">
        <v>0</v>
      </c>
      <c r="D707" s="54">
        <v>0</v>
      </c>
      <c r="E707" s="54">
        <v>0</v>
      </c>
      <c r="F707" s="54">
        <v>0</v>
      </c>
      <c r="G707" s="54">
        <v>0</v>
      </c>
      <c r="H707" s="54">
        <v>0</v>
      </c>
      <c r="I707" s="54">
        <v>0</v>
      </c>
      <c r="J707" s="54">
        <v>0</v>
      </c>
      <c r="K707" s="54">
        <v>0</v>
      </c>
      <c r="L707" s="54">
        <v>0</v>
      </c>
      <c r="M707" s="54">
        <v>0</v>
      </c>
      <c r="N707" s="54">
        <v>0</v>
      </c>
      <c r="O707" s="54">
        <v>0</v>
      </c>
      <c r="P707" s="54">
        <v>0</v>
      </c>
      <c r="Q707" s="54">
        <v>0</v>
      </c>
      <c r="R707" s="54">
        <v>0</v>
      </c>
      <c r="S707" s="54">
        <v>0</v>
      </c>
    </row>
    <row r="708" spans="1:256">
      <c r="A708" s="1118" t="s">
        <v>76</v>
      </c>
      <c r="B708" s="1119"/>
      <c r="C708" s="1119"/>
      <c r="D708" s="1119"/>
      <c r="E708" s="1119"/>
      <c r="F708" s="1119"/>
      <c r="G708" s="1119"/>
      <c r="H708" s="1119"/>
      <c r="I708" s="1119"/>
      <c r="J708" s="1119"/>
      <c r="K708" s="1119"/>
      <c r="L708" s="1119"/>
      <c r="M708" s="1119"/>
      <c r="N708" s="1119"/>
      <c r="O708" s="1119"/>
      <c r="P708" s="1119"/>
      <c r="Q708" s="1119"/>
      <c r="R708" s="1119"/>
      <c r="S708" s="1120"/>
      <c r="T708" s="594"/>
      <c r="U708" s="594"/>
      <c r="V708" s="594"/>
      <c r="W708" s="594"/>
      <c r="X708" s="594"/>
      <c r="Y708" s="594"/>
      <c r="Z708" s="594"/>
      <c r="AA708" s="594"/>
      <c r="AB708" s="594"/>
      <c r="AC708" s="594"/>
      <c r="AD708" s="594"/>
      <c r="AE708" s="594"/>
      <c r="AF708" s="594"/>
      <c r="AG708" s="594"/>
      <c r="AH708" s="594"/>
      <c r="AI708" s="594"/>
      <c r="AJ708" s="594"/>
      <c r="AK708" s="594"/>
      <c r="AL708" s="594"/>
      <c r="AM708" s="594"/>
      <c r="AN708" s="594"/>
      <c r="AO708" s="594"/>
      <c r="AP708" s="594"/>
      <c r="AQ708" s="594"/>
      <c r="AR708" s="594"/>
      <c r="AS708" s="594"/>
      <c r="AT708" s="594"/>
      <c r="AU708" s="594"/>
      <c r="AV708" s="594"/>
      <c r="AW708" s="594"/>
      <c r="AX708" s="594"/>
      <c r="AY708" s="594"/>
      <c r="AZ708" s="594"/>
      <c r="BA708" s="594"/>
      <c r="BB708" s="594"/>
      <c r="BC708" s="594"/>
      <c r="BD708" s="594"/>
      <c r="BE708" s="594"/>
      <c r="BF708" s="594"/>
      <c r="BG708" s="594"/>
      <c r="BH708" s="594"/>
      <c r="BI708" s="594"/>
      <c r="BJ708" s="594"/>
      <c r="BK708" s="594"/>
      <c r="BL708" s="594"/>
      <c r="BM708" s="594"/>
      <c r="BN708" s="594"/>
      <c r="BO708" s="594"/>
      <c r="BP708" s="594"/>
      <c r="BQ708" s="594"/>
      <c r="BR708" s="594"/>
      <c r="BS708" s="594"/>
      <c r="BT708" s="594"/>
      <c r="BU708" s="594"/>
      <c r="BV708" s="594"/>
      <c r="BW708" s="594"/>
      <c r="BX708" s="594"/>
      <c r="BY708" s="594"/>
      <c r="BZ708" s="594"/>
      <c r="CA708" s="594"/>
      <c r="CB708" s="594"/>
      <c r="CC708" s="594"/>
      <c r="CD708" s="594"/>
      <c r="CE708" s="594"/>
      <c r="CF708" s="594"/>
      <c r="CG708" s="594"/>
      <c r="CH708" s="594"/>
      <c r="CI708" s="594"/>
      <c r="CJ708" s="594"/>
      <c r="CK708" s="594"/>
      <c r="CL708" s="594"/>
      <c r="CM708" s="594"/>
      <c r="CN708" s="594"/>
      <c r="CO708" s="594"/>
      <c r="CP708" s="594"/>
      <c r="CQ708" s="594"/>
      <c r="CR708" s="594"/>
      <c r="CS708" s="594"/>
      <c r="CT708" s="594"/>
      <c r="CU708" s="594"/>
      <c r="CV708" s="594"/>
      <c r="CW708" s="594"/>
      <c r="CX708" s="594"/>
      <c r="CY708" s="594"/>
      <c r="CZ708" s="594"/>
      <c r="DA708" s="594"/>
      <c r="DB708" s="594"/>
      <c r="DC708" s="594"/>
      <c r="DD708" s="594"/>
      <c r="DE708" s="594"/>
      <c r="DF708" s="594"/>
      <c r="DG708" s="594"/>
      <c r="DH708" s="594"/>
      <c r="DI708" s="594"/>
      <c r="DJ708" s="594"/>
      <c r="DK708" s="594"/>
      <c r="DL708" s="594"/>
      <c r="DM708" s="594"/>
      <c r="DN708" s="594"/>
      <c r="DO708" s="594"/>
      <c r="DP708" s="594"/>
      <c r="DQ708" s="594"/>
      <c r="DR708" s="594"/>
      <c r="DS708" s="594"/>
      <c r="DT708" s="594"/>
      <c r="DU708" s="594"/>
      <c r="DV708" s="594"/>
      <c r="DW708" s="594"/>
      <c r="DX708" s="594"/>
      <c r="DY708" s="594"/>
      <c r="DZ708" s="594"/>
      <c r="EA708" s="594"/>
      <c r="EB708" s="594"/>
      <c r="EC708" s="594"/>
      <c r="ED708" s="594"/>
      <c r="EE708" s="594"/>
      <c r="EF708" s="594"/>
      <c r="EG708" s="594"/>
      <c r="EH708" s="594"/>
      <c r="EI708" s="594"/>
      <c r="EJ708" s="594"/>
      <c r="EK708" s="594"/>
      <c r="EL708" s="594"/>
      <c r="EM708" s="594"/>
      <c r="EN708" s="594"/>
      <c r="EO708" s="594"/>
      <c r="EP708" s="594"/>
      <c r="EQ708" s="594"/>
      <c r="ER708" s="594"/>
      <c r="ES708" s="594"/>
      <c r="ET708" s="594"/>
      <c r="EU708" s="594"/>
      <c r="EV708" s="594"/>
      <c r="EW708" s="594"/>
      <c r="EX708" s="594"/>
      <c r="EY708" s="594"/>
      <c r="EZ708" s="594"/>
      <c r="FA708" s="594"/>
      <c r="FB708" s="594"/>
      <c r="FC708" s="594"/>
      <c r="FD708" s="594"/>
      <c r="FE708" s="594"/>
      <c r="FF708" s="594"/>
      <c r="FG708" s="594"/>
      <c r="FH708" s="594"/>
      <c r="FI708" s="594"/>
      <c r="FJ708" s="594"/>
      <c r="FK708" s="594"/>
      <c r="FL708" s="594"/>
      <c r="FM708" s="594"/>
      <c r="FN708" s="594"/>
      <c r="FO708" s="594"/>
      <c r="FP708" s="594"/>
      <c r="FQ708" s="594"/>
      <c r="FR708" s="594"/>
      <c r="FS708" s="594"/>
      <c r="FT708" s="594"/>
      <c r="FU708" s="594"/>
      <c r="FV708" s="594"/>
      <c r="FW708" s="594"/>
      <c r="FX708" s="594"/>
      <c r="FY708" s="594"/>
      <c r="FZ708" s="594"/>
      <c r="GA708" s="594"/>
      <c r="GB708" s="594"/>
      <c r="GC708" s="594"/>
      <c r="GD708" s="594"/>
      <c r="GE708" s="594"/>
      <c r="GF708" s="594"/>
      <c r="GG708" s="594"/>
      <c r="GH708" s="594"/>
      <c r="GI708" s="594"/>
      <c r="GJ708" s="594"/>
      <c r="GK708" s="594"/>
      <c r="GL708" s="594"/>
      <c r="GM708" s="594"/>
      <c r="GN708" s="594"/>
      <c r="GO708" s="594"/>
      <c r="GP708" s="594"/>
      <c r="GQ708" s="594"/>
      <c r="GR708" s="594"/>
      <c r="GS708" s="594"/>
      <c r="GT708" s="594"/>
      <c r="GU708" s="594"/>
      <c r="GV708" s="594"/>
      <c r="GW708" s="594"/>
      <c r="GX708" s="594"/>
      <c r="GY708" s="594"/>
      <c r="GZ708" s="594"/>
      <c r="HA708" s="594"/>
      <c r="HB708" s="594"/>
      <c r="HC708" s="594"/>
      <c r="HD708" s="594"/>
      <c r="HE708" s="594"/>
      <c r="HF708" s="594"/>
      <c r="HG708" s="594"/>
      <c r="HH708" s="594"/>
      <c r="HI708" s="594"/>
      <c r="HJ708" s="594"/>
      <c r="HK708" s="594"/>
      <c r="HL708" s="594"/>
      <c r="HM708" s="594"/>
      <c r="HN708" s="594"/>
      <c r="HO708" s="594"/>
      <c r="HP708" s="594"/>
      <c r="HQ708" s="594"/>
      <c r="HR708" s="594"/>
      <c r="HS708" s="594"/>
      <c r="HT708" s="594"/>
      <c r="HU708" s="594"/>
      <c r="HV708" s="594"/>
      <c r="HW708" s="594"/>
      <c r="HX708" s="594"/>
      <c r="HY708" s="594"/>
      <c r="HZ708" s="594"/>
      <c r="IA708" s="594"/>
      <c r="IB708" s="594"/>
      <c r="IC708" s="594"/>
      <c r="ID708" s="594"/>
      <c r="IE708" s="594"/>
      <c r="IF708" s="594"/>
      <c r="IG708" s="594"/>
      <c r="IH708" s="594"/>
      <c r="II708" s="594"/>
      <c r="IJ708" s="594"/>
      <c r="IK708" s="594"/>
      <c r="IL708" s="594"/>
      <c r="IM708" s="594"/>
      <c r="IN708" s="594"/>
      <c r="IO708" s="594"/>
      <c r="IP708" s="594"/>
      <c r="IQ708" s="594"/>
      <c r="IR708" s="594"/>
      <c r="IS708" s="594"/>
      <c r="IT708" s="594"/>
      <c r="IU708" s="594"/>
      <c r="IV708" s="594"/>
    </row>
    <row r="709" spans="1:256" s="870" customFormat="1">
      <c r="A709" s="54">
        <v>0</v>
      </c>
      <c r="B709" s="54">
        <v>0</v>
      </c>
      <c r="C709" s="54">
        <v>0</v>
      </c>
      <c r="D709" s="54">
        <v>0</v>
      </c>
      <c r="E709" s="54">
        <v>0</v>
      </c>
      <c r="F709" s="54">
        <v>0</v>
      </c>
      <c r="G709" s="54">
        <v>0</v>
      </c>
      <c r="H709" s="54">
        <v>0</v>
      </c>
      <c r="I709" s="54">
        <v>0</v>
      </c>
      <c r="J709" s="54">
        <v>0</v>
      </c>
      <c r="K709" s="54">
        <v>0</v>
      </c>
      <c r="L709" s="54">
        <v>0</v>
      </c>
      <c r="M709" s="54">
        <v>0</v>
      </c>
      <c r="N709" s="54">
        <v>0</v>
      </c>
      <c r="O709" s="54">
        <v>0</v>
      </c>
      <c r="P709" s="54">
        <v>0</v>
      </c>
      <c r="Q709" s="54">
        <v>0</v>
      </c>
      <c r="R709" s="54">
        <v>0</v>
      </c>
      <c r="S709" s="54">
        <v>0</v>
      </c>
    </row>
    <row r="710" spans="1:256">
      <c r="A710" s="1118" t="s">
        <v>77</v>
      </c>
      <c r="B710" s="1119"/>
      <c r="C710" s="1119"/>
      <c r="D710" s="1119"/>
      <c r="E710" s="1119"/>
      <c r="F710" s="1119"/>
      <c r="G710" s="1119"/>
      <c r="H710" s="1119"/>
      <c r="I710" s="1119"/>
      <c r="J710" s="1119"/>
      <c r="K710" s="1119"/>
      <c r="L710" s="1119"/>
      <c r="M710" s="1119"/>
      <c r="N710" s="1119"/>
      <c r="O710" s="1119"/>
      <c r="P710" s="1119"/>
      <c r="Q710" s="1119"/>
      <c r="R710" s="1119"/>
      <c r="S710" s="1120"/>
      <c r="T710" s="619"/>
      <c r="U710" s="619"/>
      <c r="V710" s="619"/>
      <c r="W710" s="619"/>
      <c r="X710" s="619"/>
      <c r="Y710" s="619"/>
      <c r="Z710" s="619"/>
      <c r="AA710" s="619"/>
      <c r="AB710" s="619"/>
      <c r="AC710" s="619"/>
      <c r="AD710" s="619"/>
      <c r="AE710" s="619"/>
      <c r="AF710" s="619"/>
      <c r="AG710" s="619"/>
      <c r="AH710" s="619"/>
      <c r="AI710" s="619"/>
      <c r="AJ710" s="619"/>
      <c r="AK710" s="619"/>
      <c r="AL710" s="619"/>
      <c r="AM710" s="619"/>
      <c r="AN710" s="619"/>
      <c r="AO710" s="619"/>
      <c r="AP710" s="619"/>
      <c r="AQ710" s="619"/>
      <c r="AR710" s="619"/>
      <c r="AS710" s="619"/>
      <c r="AT710" s="619"/>
      <c r="AU710" s="619"/>
      <c r="AV710" s="619"/>
      <c r="AW710" s="619"/>
      <c r="AX710" s="619"/>
      <c r="AY710" s="619"/>
      <c r="AZ710" s="619"/>
      <c r="BA710" s="619"/>
      <c r="BB710" s="619"/>
      <c r="BC710" s="619"/>
      <c r="BD710" s="619"/>
      <c r="BE710" s="619"/>
      <c r="BF710" s="619"/>
      <c r="BG710" s="619"/>
      <c r="BH710" s="619"/>
      <c r="BI710" s="619"/>
      <c r="BJ710" s="619"/>
      <c r="BK710" s="619"/>
      <c r="BL710" s="619"/>
      <c r="BM710" s="619"/>
      <c r="BN710" s="619"/>
      <c r="BO710" s="619"/>
      <c r="BP710" s="619"/>
      <c r="BQ710" s="619"/>
      <c r="BR710" s="619"/>
      <c r="BS710" s="619"/>
      <c r="BT710" s="619"/>
      <c r="BU710" s="619"/>
      <c r="BV710" s="619"/>
      <c r="BW710" s="619"/>
      <c r="BX710" s="619"/>
      <c r="BY710" s="619"/>
      <c r="BZ710" s="619"/>
      <c r="CA710" s="619"/>
      <c r="CB710" s="619"/>
      <c r="CC710" s="619"/>
      <c r="CD710" s="619"/>
      <c r="CE710" s="619"/>
      <c r="CF710" s="619"/>
      <c r="CG710" s="619"/>
      <c r="CH710" s="619"/>
      <c r="CI710" s="619"/>
      <c r="CJ710" s="619"/>
      <c r="CK710" s="619"/>
      <c r="CL710" s="619"/>
      <c r="CM710" s="619"/>
      <c r="CN710" s="619"/>
      <c r="CO710" s="619"/>
      <c r="CP710" s="619"/>
      <c r="CQ710" s="619"/>
      <c r="CR710" s="619"/>
      <c r="CS710" s="619"/>
      <c r="CT710" s="619"/>
      <c r="CU710" s="619"/>
      <c r="CV710" s="619"/>
      <c r="CW710" s="619"/>
      <c r="CX710" s="619"/>
      <c r="CY710" s="619"/>
      <c r="CZ710" s="619"/>
      <c r="DA710" s="619"/>
      <c r="DB710" s="619"/>
      <c r="DC710" s="619"/>
      <c r="DD710" s="619"/>
      <c r="DE710" s="619"/>
      <c r="DF710" s="619"/>
      <c r="DG710" s="619"/>
      <c r="DH710" s="619"/>
      <c r="DI710" s="619"/>
      <c r="DJ710" s="619"/>
      <c r="DK710" s="619"/>
      <c r="DL710" s="619"/>
      <c r="DM710" s="619"/>
      <c r="DN710" s="619"/>
      <c r="DO710" s="619"/>
      <c r="DP710" s="619"/>
      <c r="DQ710" s="619"/>
      <c r="DR710" s="619"/>
      <c r="DS710" s="619"/>
      <c r="DT710" s="619"/>
      <c r="DU710" s="619"/>
      <c r="DV710" s="619"/>
      <c r="DW710" s="619"/>
      <c r="DX710" s="619"/>
      <c r="DY710" s="619"/>
      <c r="DZ710" s="619"/>
      <c r="EA710" s="619"/>
      <c r="EB710" s="619"/>
      <c r="EC710" s="619"/>
      <c r="ED710" s="619"/>
      <c r="EE710" s="619"/>
      <c r="EF710" s="619"/>
      <c r="EG710" s="619"/>
      <c r="EH710" s="619"/>
      <c r="EI710" s="619"/>
      <c r="EJ710" s="619"/>
      <c r="EK710" s="619"/>
      <c r="EL710" s="619"/>
      <c r="EM710" s="619"/>
      <c r="EN710" s="619"/>
      <c r="EO710" s="619"/>
      <c r="EP710" s="619"/>
      <c r="EQ710" s="619"/>
      <c r="ER710" s="619"/>
      <c r="ES710" s="619"/>
      <c r="ET710" s="619"/>
      <c r="EU710" s="619"/>
      <c r="EV710" s="619"/>
      <c r="EW710" s="619"/>
      <c r="EX710" s="619"/>
      <c r="EY710" s="619"/>
      <c r="EZ710" s="619"/>
      <c r="FA710" s="619"/>
      <c r="FB710" s="619"/>
      <c r="FC710" s="619"/>
      <c r="FD710" s="619"/>
      <c r="FE710" s="619"/>
      <c r="FF710" s="619"/>
      <c r="FG710" s="619"/>
      <c r="FH710" s="619"/>
      <c r="FI710" s="619"/>
      <c r="FJ710" s="619"/>
      <c r="FK710" s="619"/>
      <c r="FL710" s="619"/>
      <c r="FM710" s="619"/>
      <c r="FN710" s="619"/>
      <c r="FO710" s="619"/>
      <c r="FP710" s="619"/>
      <c r="FQ710" s="619"/>
      <c r="FR710" s="619"/>
      <c r="FS710" s="619"/>
      <c r="FT710" s="619"/>
      <c r="FU710" s="619"/>
      <c r="FV710" s="619"/>
      <c r="FW710" s="619"/>
      <c r="FX710" s="619"/>
      <c r="FY710" s="619"/>
      <c r="FZ710" s="619"/>
      <c r="GA710" s="619"/>
      <c r="GB710" s="619"/>
      <c r="GC710" s="619"/>
      <c r="GD710" s="619"/>
      <c r="GE710" s="619"/>
      <c r="GF710" s="619"/>
      <c r="GG710" s="619"/>
      <c r="GH710" s="619"/>
      <c r="GI710" s="619"/>
      <c r="GJ710" s="619"/>
      <c r="GK710" s="619"/>
      <c r="GL710" s="619"/>
      <c r="GM710" s="619"/>
      <c r="GN710" s="619"/>
      <c r="GO710" s="619"/>
      <c r="GP710" s="619"/>
      <c r="GQ710" s="619"/>
      <c r="GR710" s="619"/>
      <c r="GS710" s="619"/>
      <c r="GT710" s="619"/>
      <c r="GU710" s="619"/>
      <c r="GV710" s="619"/>
      <c r="GW710" s="619"/>
      <c r="GX710" s="619"/>
      <c r="GY710" s="619"/>
      <c r="GZ710" s="619"/>
      <c r="HA710" s="619"/>
      <c r="HB710" s="619"/>
      <c r="HC710" s="619"/>
      <c r="HD710" s="619"/>
      <c r="HE710" s="619"/>
      <c r="HF710" s="619"/>
      <c r="HG710" s="619"/>
      <c r="HH710" s="619"/>
      <c r="HI710" s="619"/>
      <c r="HJ710" s="619"/>
      <c r="HK710" s="619"/>
      <c r="HL710" s="619"/>
      <c r="HM710" s="619"/>
      <c r="HN710" s="619"/>
      <c r="HO710" s="619"/>
      <c r="HP710" s="619"/>
      <c r="HQ710" s="619"/>
      <c r="HR710" s="619"/>
      <c r="HS710" s="619"/>
      <c r="HT710" s="619"/>
      <c r="HU710" s="619"/>
      <c r="HV710" s="619"/>
      <c r="HW710" s="619"/>
      <c r="HX710" s="619"/>
      <c r="HY710" s="619"/>
      <c r="HZ710" s="619"/>
      <c r="IA710" s="619"/>
      <c r="IB710" s="619"/>
      <c r="IC710" s="619"/>
      <c r="ID710" s="619"/>
      <c r="IE710" s="619"/>
      <c r="IF710" s="619"/>
      <c r="IG710" s="619"/>
      <c r="IH710" s="619"/>
      <c r="II710" s="619"/>
      <c r="IJ710" s="619"/>
      <c r="IK710" s="619"/>
      <c r="IL710" s="619"/>
      <c r="IM710" s="619"/>
      <c r="IN710" s="619"/>
      <c r="IO710" s="619"/>
      <c r="IP710" s="619"/>
      <c r="IQ710" s="619"/>
      <c r="IR710" s="619"/>
      <c r="IS710" s="619"/>
      <c r="IT710" s="619"/>
      <c r="IU710" s="619"/>
      <c r="IV710" s="619"/>
    </row>
    <row r="711" spans="1:256" s="916" customFormat="1">
      <c r="A711" s="54">
        <v>0</v>
      </c>
      <c r="B711" s="54">
        <v>0</v>
      </c>
      <c r="C711" s="54">
        <v>0</v>
      </c>
      <c r="D711" s="54">
        <v>0</v>
      </c>
      <c r="E711" s="54">
        <v>0</v>
      </c>
      <c r="F711" s="54">
        <v>0</v>
      </c>
      <c r="G711" s="54">
        <v>0</v>
      </c>
      <c r="H711" s="54">
        <v>0</v>
      </c>
      <c r="I711" s="54">
        <v>0</v>
      </c>
      <c r="J711" s="54">
        <v>0</v>
      </c>
      <c r="K711" s="54">
        <v>0</v>
      </c>
      <c r="L711" s="54">
        <v>0</v>
      </c>
      <c r="M711" s="54">
        <v>0</v>
      </c>
      <c r="N711" s="54">
        <v>0</v>
      </c>
      <c r="O711" s="54">
        <v>0</v>
      </c>
      <c r="P711" s="54">
        <v>0</v>
      </c>
      <c r="Q711" s="54">
        <v>0</v>
      </c>
      <c r="R711" s="54">
        <v>0</v>
      </c>
      <c r="S711" s="54">
        <v>0</v>
      </c>
    </row>
    <row r="712" spans="1:256">
      <c r="A712" s="1118" t="s">
        <v>78</v>
      </c>
      <c r="B712" s="1119"/>
      <c r="C712" s="1119"/>
      <c r="D712" s="1119"/>
      <c r="E712" s="1119"/>
      <c r="F712" s="1119"/>
      <c r="G712" s="1119"/>
      <c r="H712" s="1119"/>
      <c r="I712" s="1119"/>
      <c r="J712" s="1119"/>
      <c r="K712" s="1119"/>
      <c r="L712" s="1119"/>
      <c r="M712" s="1119"/>
      <c r="N712" s="1119"/>
      <c r="O712" s="1119"/>
      <c r="P712" s="1119"/>
      <c r="Q712" s="1119"/>
      <c r="R712" s="1119"/>
      <c r="S712" s="1120"/>
      <c r="T712" s="619"/>
      <c r="U712" s="619"/>
      <c r="V712" s="619"/>
      <c r="W712" s="619"/>
      <c r="X712" s="619"/>
      <c r="Y712" s="619"/>
      <c r="Z712" s="619"/>
      <c r="AA712" s="619"/>
      <c r="AB712" s="619"/>
      <c r="AC712" s="619"/>
      <c r="AD712" s="619"/>
      <c r="AE712" s="619"/>
      <c r="AF712" s="619"/>
      <c r="AG712" s="619"/>
      <c r="AH712" s="619"/>
      <c r="AI712" s="619"/>
      <c r="AJ712" s="619"/>
      <c r="AK712" s="619"/>
      <c r="AL712" s="619"/>
      <c r="AM712" s="619"/>
      <c r="AN712" s="619"/>
      <c r="AO712" s="619"/>
      <c r="AP712" s="619"/>
      <c r="AQ712" s="619"/>
      <c r="AR712" s="619"/>
      <c r="AS712" s="619"/>
      <c r="AT712" s="619"/>
      <c r="AU712" s="619"/>
      <c r="AV712" s="619"/>
      <c r="AW712" s="619"/>
      <c r="AX712" s="619"/>
      <c r="AY712" s="619"/>
      <c r="AZ712" s="619"/>
      <c r="BA712" s="619"/>
      <c r="BB712" s="619"/>
      <c r="BC712" s="619"/>
      <c r="BD712" s="619"/>
      <c r="BE712" s="619"/>
      <c r="BF712" s="619"/>
      <c r="BG712" s="619"/>
      <c r="BH712" s="619"/>
      <c r="BI712" s="619"/>
      <c r="BJ712" s="619"/>
      <c r="BK712" s="619"/>
      <c r="BL712" s="619"/>
      <c r="BM712" s="619"/>
      <c r="BN712" s="619"/>
      <c r="BO712" s="619"/>
      <c r="BP712" s="619"/>
      <c r="BQ712" s="619"/>
      <c r="BR712" s="619"/>
      <c r="BS712" s="619"/>
      <c r="BT712" s="619"/>
      <c r="BU712" s="619"/>
      <c r="BV712" s="619"/>
      <c r="BW712" s="619"/>
      <c r="BX712" s="619"/>
      <c r="BY712" s="619"/>
      <c r="BZ712" s="619"/>
      <c r="CA712" s="619"/>
      <c r="CB712" s="619"/>
      <c r="CC712" s="619"/>
      <c r="CD712" s="619"/>
      <c r="CE712" s="619"/>
      <c r="CF712" s="619"/>
      <c r="CG712" s="619"/>
      <c r="CH712" s="619"/>
      <c r="CI712" s="619"/>
      <c r="CJ712" s="619"/>
      <c r="CK712" s="619"/>
      <c r="CL712" s="619"/>
      <c r="CM712" s="619"/>
      <c r="CN712" s="619"/>
      <c r="CO712" s="619"/>
      <c r="CP712" s="619"/>
      <c r="CQ712" s="619"/>
      <c r="CR712" s="619"/>
      <c r="CS712" s="619"/>
      <c r="CT712" s="619"/>
      <c r="CU712" s="619"/>
      <c r="CV712" s="619"/>
      <c r="CW712" s="619"/>
      <c r="CX712" s="619"/>
      <c r="CY712" s="619"/>
      <c r="CZ712" s="619"/>
      <c r="DA712" s="619"/>
      <c r="DB712" s="619"/>
      <c r="DC712" s="619"/>
      <c r="DD712" s="619"/>
      <c r="DE712" s="619"/>
      <c r="DF712" s="619"/>
      <c r="DG712" s="619"/>
      <c r="DH712" s="619"/>
      <c r="DI712" s="619"/>
      <c r="DJ712" s="619"/>
      <c r="DK712" s="619"/>
      <c r="DL712" s="619"/>
      <c r="DM712" s="619"/>
      <c r="DN712" s="619"/>
      <c r="DO712" s="619"/>
      <c r="DP712" s="619"/>
      <c r="DQ712" s="619"/>
      <c r="DR712" s="619"/>
      <c r="DS712" s="619"/>
      <c r="DT712" s="619"/>
      <c r="DU712" s="619"/>
      <c r="DV712" s="619"/>
      <c r="DW712" s="619"/>
      <c r="DX712" s="619"/>
      <c r="DY712" s="619"/>
      <c r="DZ712" s="619"/>
      <c r="EA712" s="619"/>
      <c r="EB712" s="619"/>
      <c r="EC712" s="619"/>
      <c r="ED712" s="619"/>
      <c r="EE712" s="619"/>
      <c r="EF712" s="619"/>
      <c r="EG712" s="619"/>
      <c r="EH712" s="619"/>
      <c r="EI712" s="619"/>
      <c r="EJ712" s="619"/>
      <c r="EK712" s="619"/>
      <c r="EL712" s="619"/>
      <c r="EM712" s="619"/>
      <c r="EN712" s="619"/>
      <c r="EO712" s="619"/>
      <c r="EP712" s="619"/>
      <c r="EQ712" s="619"/>
      <c r="ER712" s="619"/>
      <c r="ES712" s="619"/>
      <c r="ET712" s="619"/>
      <c r="EU712" s="619"/>
      <c r="EV712" s="619"/>
      <c r="EW712" s="619"/>
      <c r="EX712" s="619"/>
      <c r="EY712" s="619"/>
      <c r="EZ712" s="619"/>
      <c r="FA712" s="619"/>
      <c r="FB712" s="619"/>
      <c r="FC712" s="619"/>
      <c r="FD712" s="619"/>
      <c r="FE712" s="619"/>
      <c r="FF712" s="619"/>
      <c r="FG712" s="619"/>
      <c r="FH712" s="619"/>
      <c r="FI712" s="619"/>
      <c r="FJ712" s="619"/>
      <c r="FK712" s="619"/>
      <c r="FL712" s="619"/>
      <c r="FM712" s="619"/>
      <c r="FN712" s="619"/>
      <c r="FO712" s="619"/>
      <c r="FP712" s="619"/>
      <c r="FQ712" s="619"/>
      <c r="FR712" s="619"/>
      <c r="FS712" s="619"/>
      <c r="FT712" s="619"/>
      <c r="FU712" s="619"/>
      <c r="FV712" s="619"/>
      <c r="FW712" s="619"/>
      <c r="FX712" s="619"/>
      <c r="FY712" s="619"/>
      <c r="FZ712" s="619"/>
      <c r="GA712" s="619"/>
      <c r="GB712" s="619"/>
      <c r="GC712" s="619"/>
      <c r="GD712" s="619"/>
      <c r="GE712" s="619"/>
      <c r="GF712" s="619"/>
      <c r="GG712" s="619"/>
      <c r="GH712" s="619"/>
      <c r="GI712" s="619"/>
      <c r="GJ712" s="619"/>
      <c r="GK712" s="619"/>
      <c r="GL712" s="619"/>
      <c r="GM712" s="619"/>
      <c r="GN712" s="619"/>
      <c r="GO712" s="619"/>
      <c r="GP712" s="619"/>
      <c r="GQ712" s="619"/>
      <c r="GR712" s="619"/>
      <c r="GS712" s="619"/>
      <c r="GT712" s="619"/>
      <c r="GU712" s="619"/>
      <c r="GV712" s="619"/>
      <c r="GW712" s="619"/>
      <c r="GX712" s="619"/>
      <c r="GY712" s="619"/>
      <c r="GZ712" s="619"/>
      <c r="HA712" s="619"/>
      <c r="HB712" s="619"/>
      <c r="HC712" s="619"/>
      <c r="HD712" s="619"/>
      <c r="HE712" s="619"/>
      <c r="HF712" s="619"/>
      <c r="HG712" s="619"/>
      <c r="HH712" s="619"/>
      <c r="HI712" s="619"/>
      <c r="HJ712" s="619"/>
      <c r="HK712" s="619"/>
      <c r="HL712" s="619"/>
      <c r="HM712" s="619"/>
      <c r="HN712" s="619"/>
      <c r="HO712" s="619"/>
      <c r="HP712" s="619"/>
      <c r="HQ712" s="619"/>
      <c r="HR712" s="619"/>
      <c r="HS712" s="619"/>
      <c r="HT712" s="619"/>
      <c r="HU712" s="619"/>
      <c r="HV712" s="619"/>
      <c r="HW712" s="619"/>
      <c r="HX712" s="619"/>
      <c r="HY712" s="619"/>
      <c r="HZ712" s="619"/>
      <c r="IA712" s="619"/>
      <c r="IB712" s="619"/>
      <c r="IC712" s="619"/>
      <c r="ID712" s="619"/>
      <c r="IE712" s="619"/>
      <c r="IF712" s="619"/>
      <c r="IG712" s="619"/>
      <c r="IH712" s="619"/>
      <c r="II712" s="619"/>
      <c r="IJ712" s="619"/>
      <c r="IK712" s="619"/>
      <c r="IL712" s="619"/>
      <c r="IM712" s="619"/>
      <c r="IN712" s="619"/>
      <c r="IO712" s="619"/>
      <c r="IP712" s="619"/>
      <c r="IQ712" s="619"/>
      <c r="IR712" s="619"/>
      <c r="IS712" s="619"/>
      <c r="IT712" s="619"/>
      <c r="IU712" s="619"/>
      <c r="IV712" s="619"/>
    </row>
    <row r="713" spans="1:256" s="916" customFormat="1">
      <c r="A713" s="54">
        <v>0</v>
      </c>
      <c r="B713" s="54">
        <v>0</v>
      </c>
      <c r="C713" s="54">
        <v>0</v>
      </c>
      <c r="D713" s="54">
        <v>0</v>
      </c>
      <c r="E713" s="54">
        <v>0</v>
      </c>
      <c r="F713" s="54">
        <v>0</v>
      </c>
      <c r="G713" s="54">
        <v>0</v>
      </c>
      <c r="H713" s="54">
        <v>0</v>
      </c>
      <c r="I713" s="54">
        <v>0</v>
      </c>
      <c r="J713" s="54">
        <v>0</v>
      </c>
      <c r="K713" s="54">
        <v>0</v>
      </c>
      <c r="L713" s="54">
        <v>0</v>
      </c>
      <c r="M713" s="54">
        <v>0</v>
      </c>
      <c r="N713" s="54">
        <v>0</v>
      </c>
      <c r="O713" s="54">
        <v>0</v>
      </c>
      <c r="P713" s="54">
        <v>0</v>
      </c>
      <c r="Q713" s="54">
        <v>0</v>
      </c>
      <c r="R713" s="54">
        <v>0</v>
      </c>
      <c r="S713" s="54">
        <v>0</v>
      </c>
    </row>
    <row r="714" spans="1:256">
      <c r="A714" s="1118" t="s">
        <v>79</v>
      </c>
      <c r="B714" s="1119"/>
      <c r="C714" s="1119"/>
      <c r="D714" s="1119"/>
      <c r="E714" s="1119"/>
      <c r="F714" s="1119"/>
      <c r="G714" s="1119"/>
      <c r="H714" s="1119"/>
      <c r="I714" s="1119"/>
      <c r="J714" s="1119"/>
      <c r="K714" s="1119"/>
      <c r="L714" s="1119"/>
      <c r="M714" s="1119"/>
      <c r="N714" s="1119"/>
      <c r="O714" s="1119"/>
      <c r="P714" s="1119"/>
      <c r="Q714" s="1119"/>
      <c r="R714" s="1119"/>
      <c r="S714" s="1120"/>
      <c r="T714" s="626"/>
      <c r="U714" s="626"/>
      <c r="V714" s="626"/>
      <c r="W714" s="626"/>
      <c r="X714" s="626"/>
      <c r="Y714" s="626"/>
      <c r="Z714" s="626"/>
      <c r="AA714" s="626"/>
      <c r="AB714" s="626"/>
      <c r="AC714" s="626"/>
      <c r="AD714" s="626"/>
      <c r="AE714" s="626"/>
      <c r="AF714" s="626"/>
      <c r="AG714" s="626"/>
      <c r="AH714" s="626"/>
      <c r="AI714" s="626"/>
      <c r="AJ714" s="626"/>
      <c r="AK714" s="626"/>
      <c r="AL714" s="626"/>
      <c r="AM714" s="626"/>
      <c r="AN714" s="626"/>
      <c r="AO714" s="626"/>
      <c r="AP714" s="626"/>
      <c r="AQ714" s="626"/>
      <c r="AR714" s="626"/>
      <c r="AS714" s="626"/>
      <c r="AT714" s="626"/>
      <c r="AU714" s="626"/>
      <c r="AV714" s="626"/>
      <c r="AW714" s="626"/>
      <c r="AX714" s="626"/>
      <c r="AY714" s="626"/>
      <c r="AZ714" s="626"/>
      <c r="BA714" s="626"/>
      <c r="BB714" s="626"/>
      <c r="BC714" s="626"/>
      <c r="BD714" s="626"/>
      <c r="BE714" s="626"/>
      <c r="BF714" s="626"/>
      <c r="BG714" s="626"/>
      <c r="BH714" s="626"/>
      <c r="BI714" s="626"/>
      <c r="BJ714" s="626"/>
      <c r="BK714" s="626"/>
      <c r="BL714" s="626"/>
      <c r="BM714" s="626"/>
      <c r="BN714" s="626"/>
      <c r="BO714" s="626"/>
      <c r="BP714" s="626"/>
      <c r="BQ714" s="626"/>
      <c r="BR714" s="626"/>
      <c r="BS714" s="626"/>
      <c r="BT714" s="626"/>
      <c r="BU714" s="626"/>
      <c r="BV714" s="626"/>
      <c r="BW714" s="626"/>
      <c r="BX714" s="626"/>
      <c r="BY714" s="626"/>
      <c r="BZ714" s="626"/>
      <c r="CA714" s="626"/>
      <c r="CB714" s="626"/>
      <c r="CC714" s="626"/>
      <c r="CD714" s="626"/>
      <c r="CE714" s="626"/>
      <c r="CF714" s="626"/>
      <c r="CG714" s="626"/>
      <c r="CH714" s="626"/>
      <c r="CI714" s="626"/>
      <c r="CJ714" s="626"/>
      <c r="CK714" s="626"/>
      <c r="CL714" s="626"/>
      <c r="CM714" s="626"/>
      <c r="CN714" s="626"/>
      <c r="CO714" s="626"/>
      <c r="CP714" s="626"/>
      <c r="CQ714" s="626"/>
      <c r="CR714" s="626"/>
      <c r="CS714" s="626"/>
      <c r="CT714" s="626"/>
      <c r="CU714" s="626"/>
      <c r="CV714" s="626"/>
      <c r="CW714" s="626"/>
      <c r="CX714" s="626"/>
      <c r="CY714" s="626"/>
      <c r="CZ714" s="626"/>
      <c r="DA714" s="626"/>
      <c r="DB714" s="626"/>
      <c r="DC714" s="626"/>
      <c r="DD714" s="626"/>
      <c r="DE714" s="626"/>
      <c r="DF714" s="626"/>
      <c r="DG714" s="626"/>
      <c r="DH714" s="626"/>
      <c r="DI714" s="626"/>
      <c r="DJ714" s="626"/>
      <c r="DK714" s="626"/>
      <c r="DL714" s="626"/>
      <c r="DM714" s="626"/>
      <c r="DN714" s="626"/>
      <c r="DO714" s="626"/>
      <c r="DP714" s="626"/>
      <c r="DQ714" s="626"/>
      <c r="DR714" s="626"/>
      <c r="DS714" s="626"/>
      <c r="DT714" s="626"/>
      <c r="DU714" s="626"/>
      <c r="DV714" s="626"/>
      <c r="DW714" s="626"/>
      <c r="DX714" s="626"/>
      <c r="DY714" s="626"/>
      <c r="DZ714" s="626"/>
      <c r="EA714" s="626"/>
      <c r="EB714" s="626"/>
      <c r="EC714" s="626"/>
      <c r="ED714" s="626"/>
      <c r="EE714" s="626"/>
      <c r="EF714" s="626"/>
      <c r="EG714" s="626"/>
      <c r="EH714" s="626"/>
      <c r="EI714" s="626"/>
      <c r="EJ714" s="626"/>
      <c r="EK714" s="626"/>
      <c r="EL714" s="626"/>
      <c r="EM714" s="626"/>
      <c r="EN714" s="626"/>
      <c r="EO714" s="626"/>
      <c r="EP714" s="626"/>
      <c r="EQ714" s="626"/>
      <c r="ER714" s="626"/>
      <c r="ES714" s="626"/>
      <c r="ET714" s="626"/>
      <c r="EU714" s="626"/>
      <c r="EV714" s="626"/>
      <c r="EW714" s="626"/>
      <c r="EX714" s="626"/>
      <c r="EY714" s="626"/>
      <c r="EZ714" s="626"/>
      <c r="FA714" s="626"/>
      <c r="FB714" s="626"/>
      <c r="FC714" s="626"/>
      <c r="FD714" s="626"/>
      <c r="FE714" s="626"/>
      <c r="FF714" s="626"/>
      <c r="FG714" s="626"/>
      <c r="FH714" s="626"/>
      <c r="FI714" s="626"/>
      <c r="FJ714" s="626"/>
      <c r="FK714" s="626"/>
      <c r="FL714" s="626"/>
      <c r="FM714" s="626"/>
      <c r="FN714" s="626"/>
      <c r="FO714" s="626"/>
      <c r="FP714" s="626"/>
      <c r="FQ714" s="626"/>
      <c r="FR714" s="626"/>
      <c r="FS714" s="626"/>
      <c r="FT714" s="626"/>
      <c r="FU714" s="626"/>
      <c r="FV714" s="626"/>
      <c r="FW714" s="626"/>
      <c r="FX714" s="626"/>
      <c r="FY714" s="626"/>
      <c r="FZ714" s="626"/>
      <c r="GA714" s="626"/>
      <c r="GB714" s="626"/>
      <c r="GC714" s="626"/>
      <c r="GD714" s="626"/>
      <c r="GE714" s="626"/>
      <c r="GF714" s="626"/>
      <c r="GG714" s="626"/>
      <c r="GH714" s="626"/>
      <c r="GI714" s="626"/>
      <c r="GJ714" s="626"/>
      <c r="GK714" s="626"/>
      <c r="GL714" s="626"/>
      <c r="GM714" s="626"/>
      <c r="GN714" s="626"/>
      <c r="GO714" s="626"/>
      <c r="GP714" s="626"/>
      <c r="GQ714" s="626"/>
      <c r="GR714" s="626"/>
      <c r="GS714" s="626"/>
      <c r="GT714" s="626"/>
      <c r="GU714" s="626"/>
      <c r="GV714" s="626"/>
      <c r="GW714" s="626"/>
      <c r="GX714" s="626"/>
      <c r="GY714" s="626"/>
      <c r="GZ714" s="626"/>
      <c r="HA714" s="626"/>
      <c r="HB714" s="626"/>
      <c r="HC714" s="626"/>
      <c r="HD714" s="626"/>
      <c r="HE714" s="626"/>
      <c r="HF714" s="626"/>
      <c r="HG714" s="626"/>
      <c r="HH714" s="626"/>
      <c r="HI714" s="626"/>
      <c r="HJ714" s="626"/>
      <c r="HK714" s="626"/>
      <c r="HL714" s="626"/>
      <c r="HM714" s="626"/>
      <c r="HN714" s="626"/>
      <c r="HO714" s="626"/>
      <c r="HP714" s="626"/>
      <c r="HQ714" s="626"/>
      <c r="HR714" s="626"/>
      <c r="HS714" s="626"/>
      <c r="HT714" s="626"/>
      <c r="HU714" s="626"/>
      <c r="HV714" s="626"/>
      <c r="HW714" s="626"/>
      <c r="HX714" s="626"/>
      <c r="HY714" s="626"/>
      <c r="HZ714" s="626"/>
      <c r="IA714" s="626"/>
      <c r="IB714" s="626"/>
      <c r="IC714" s="626"/>
      <c r="ID714" s="626"/>
      <c r="IE714" s="626"/>
      <c r="IF714" s="626"/>
      <c r="IG714" s="626"/>
      <c r="IH714" s="626"/>
      <c r="II714" s="626"/>
      <c r="IJ714" s="626"/>
      <c r="IK714" s="626"/>
      <c r="IL714" s="626"/>
      <c r="IM714" s="626"/>
      <c r="IN714" s="626"/>
      <c r="IO714" s="626"/>
      <c r="IP714" s="626"/>
      <c r="IQ714" s="626"/>
      <c r="IR714" s="626"/>
      <c r="IS714" s="626"/>
      <c r="IT714" s="626"/>
      <c r="IU714" s="626"/>
      <c r="IV714" s="626"/>
    </row>
    <row r="715" spans="1:256" s="916" customFormat="1">
      <c r="A715" s="54">
        <v>0</v>
      </c>
      <c r="B715" s="54">
        <v>0</v>
      </c>
      <c r="C715" s="54">
        <v>0</v>
      </c>
      <c r="D715" s="54">
        <v>0</v>
      </c>
      <c r="E715" s="54">
        <v>0</v>
      </c>
      <c r="F715" s="54">
        <v>0</v>
      </c>
      <c r="G715" s="54">
        <v>0</v>
      </c>
      <c r="H715" s="54">
        <v>0</v>
      </c>
      <c r="I715" s="54">
        <v>0</v>
      </c>
      <c r="J715" s="54">
        <v>0</v>
      </c>
      <c r="K715" s="54">
        <v>0</v>
      </c>
      <c r="L715" s="54">
        <v>0</v>
      </c>
      <c r="M715" s="54">
        <v>0</v>
      </c>
      <c r="N715" s="54">
        <v>0</v>
      </c>
      <c r="O715" s="54">
        <v>0</v>
      </c>
      <c r="P715" s="54">
        <v>0</v>
      </c>
      <c r="Q715" s="54">
        <v>0</v>
      </c>
      <c r="R715" s="54">
        <v>0</v>
      </c>
      <c r="S715" s="54">
        <v>0</v>
      </c>
    </row>
    <row r="716" spans="1:256">
      <c r="A716" s="1118" t="s">
        <v>80</v>
      </c>
      <c r="B716" s="1119"/>
      <c r="C716" s="1119"/>
      <c r="D716" s="1119"/>
      <c r="E716" s="1119"/>
      <c r="F716" s="1119"/>
      <c r="G716" s="1119"/>
      <c r="H716" s="1119"/>
      <c r="I716" s="1119"/>
      <c r="J716" s="1119"/>
      <c r="K716" s="1119"/>
      <c r="L716" s="1119"/>
      <c r="M716" s="1119"/>
      <c r="N716" s="1119"/>
      <c r="O716" s="1119"/>
      <c r="P716" s="1119"/>
      <c r="Q716" s="1119"/>
      <c r="R716" s="1119"/>
      <c r="S716" s="1120"/>
      <c r="T716" s="631"/>
      <c r="U716" s="631"/>
      <c r="V716" s="631"/>
      <c r="W716" s="631"/>
      <c r="X716" s="631"/>
      <c r="Y716" s="631"/>
      <c r="Z716" s="631"/>
      <c r="AA716" s="631"/>
      <c r="AB716" s="631"/>
      <c r="AC716" s="631"/>
      <c r="AD716" s="631"/>
      <c r="AE716" s="631"/>
      <c r="AF716" s="631"/>
      <c r="AG716" s="631"/>
      <c r="AH716" s="631"/>
      <c r="AI716" s="631"/>
      <c r="AJ716" s="631"/>
      <c r="AK716" s="631"/>
      <c r="AL716" s="631"/>
      <c r="AM716" s="631"/>
      <c r="AN716" s="631"/>
      <c r="AO716" s="631"/>
      <c r="AP716" s="631"/>
      <c r="AQ716" s="631"/>
      <c r="AR716" s="631"/>
      <c r="AS716" s="631"/>
      <c r="AT716" s="631"/>
      <c r="AU716" s="631"/>
      <c r="AV716" s="631"/>
      <c r="AW716" s="631"/>
      <c r="AX716" s="631"/>
      <c r="AY716" s="631"/>
      <c r="AZ716" s="631"/>
      <c r="BA716" s="631"/>
      <c r="BB716" s="631"/>
      <c r="BC716" s="631"/>
      <c r="BD716" s="631"/>
      <c r="BE716" s="631"/>
      <c r="BF716" s="631"/>
      <c r="BG716" s="631"/>
      <c r="BH716" s="631"/>
      <c r="BI716" s="631"/>
      <c r="BJ716" s="631"/>
      <c r="BK716" s="631"/>
      <c r="BL716" s="631"/>
      <c r="BM716" s="631"/>
      <c r="BN716" s="631"/>
      <c r="BO716" s="631"/>
      <c r="BP716" s="631"/>
      <c r="BQ716" s="631"/>
      <c r="BR716" s="631"/>
      <c r="BS716" s="631"/>
      <c r="BT716" s="631"/>
      <c r="BU716" s="631"/>
      <c r="BV716" s="631"/>
      <c r="BW716" s="631"/>
      <c r="BX716" s="631"/>
      <c r="BY716" s="631"/>
      <c r="BZ716" s="631"/>
      <c r="CA716" s="631"/>
      <c r="CB716" s="631"/>
      <c r="CC716" s="631"/>
      <c r="CD716" s="631"/>
      <c r="CE716" s="631"/>
      <c r="CF716" s="631"/>
      <c r="CG716" s="631"/>
      <c r="CH716" s="631"/>
      <c r="CI716" s="631"/>
      <c r="CJ716" s="631"/>
      <c r="CK716" s="631"/>
      <c r="CL716" s="631"/>
      <c r="CM716" s="631"/>
      <c r="CN716" s="631"/>
      <c r="CO716" s="631"/>
      <c r="CP716" s="631"/>
      <c r="CQ716" s="631"/>
      <c r="CR716" s="631"/>
      <c r="CS716" s="631"/>
      <c r="CT716" s="631"/>
      <c r="CU716" s="631"/>
      <c r="CV716" s="631"/>
      <c r="CW716" s="631"/>
      <c r="CX716" s="631"/>
      <c r="CY716" s="631"/>
      <c r="CZ716" s="631"/>
      <c r="DA716" s="631"/>
      <c r="DB716" s="631"/>
      <c r="DC716" s="631"/>
      <c r="DD716" s="631"/>
      <c r="DE716" s="631"/>
      <c r="DF716" s="631"/>
      <c r="DG716" s="631"/>
      <c r="DH716" s="631"/>
      <c r="DI716" s="631"/>
      <c r="DJ716" s="631"/>
      <c r="DK716" s="631"/>
      <c r="DL716" s="631"/>
      <c r="DM716" s="631"/>
      <c r="DN716" s="631"/>
      <c r="DO716" s="631"/>
      <c r="DP716" s="631"/>
      <c r="DQ716" s="631"/>
      <c r="DR716" s="631"/>
      <c r="DS716" s="631"/>
      <c r="DT716" s="631"/>
      <c r="DU716" s="631"/>
      <c r="DV716" s="631"/>
      <c r="DW716" s="631"/>
      <c r="DX716" s="631"/>
      <c r="DY716" s="631"/>
      <c r="DZ716" s="631"/>
      <c r="EA716" s="631"/>
      <c r="EB716" s="631"/>
      <c r="EC716" s="631"/>
      <c r="ED716" s="631"/>
      <c r="EE716" s="631"/>
      <c r="EF716" s="631"/>
      <c r="EG716" s="631"/>
      <c r="EH716" s="631"/>
      <c r="EI716" s="631"/>
      <c r="EJ716" s="631"/>
      <c r="EK716" s="631"/>
      <c r="EL716" s="631"/>
      <c r="EM716" s="631"/>
      <c r="EN716" s="631"/>
      <c r="EO716" s="631"/>
      <c r="EP716" s="631"/>
      <c r="EQ716" s="631"/>
      <c r="ER716" s="631"/>
      <c r="ES716" s="631"/>
      <c r="ET716" s="631"/>
      <c r="EU716" s="631"/>
      <c r="EV716" s="631"/>
      <c r="EW716" s="631"/>
      <c r="EX716" s="631"/>
      <c r="EY716" s="631"/>
      <c r="EZ716" s="631"/>
      <c r="FA716" s="631"/>
      <c r="FB716" s="631"/>
      <c r="FC716" s="631"/>
      <c r="FD716" s="631"/>
      <c r="FE716" s="631"/>
      <c r="FF716" s="631"/>
      <c r="FG716" s="631"/>
      <c r="FH716" s="631"/>
      <c r="FI716" s="631"/>
      <c r="FJ716" s="631"/>
      <c r="FK716" s="631"/>
      <c r="FL716" s="631"/>
      <c r="FM716" s="631"/>
      <c r="FN716" s="631"/>
      <c r="FO716" s="631"/>
      <c r="FP716" s="631"/>
      <c r="FQ716" s="631"/>
      <c r="FR716" s="631"/>
      <c r="FS716" s="631"/>
      <c r="FT716" s="631"/>
      <c r="FU716" s="631"/>
      <c r="FV716" s="631"/>
      <c r="FW716" s="631"/>
      <c r="FX716" s="631"/>
      <c r="FY716" s="631"/>
      <c r="FZ716" s="631"/>
      <c r="GA716" s="631"/>
      <c r="GB716" s="631"/>
      <c r="GC716" s="631"/>
      <c r="GD716" s="631"/>
      <c r="GE716" s="631"/>
      <c r="GF716" s="631"/>
      <c r="GG716" s="631"/>
      <c r="GH716" s="631"/>
      <c r="GI716" s="631"/>
      <c r="GJ716" s="631"/>
      <c r="GK716" s="631"/>
      <c r="GL716" s="631"/>
      <c r="GM716" s="631"/>
      <c r="GN716" s="631"/>
      <c r="GO716" s="631"/>
      <c r="GP716" s="631"/>
      <c r="GQ716" s="631"/>
      <c r="GR716" s="631"/>
      <c r="GS716" s="631"/>
      <c r="GT716" s="631"/>
      <c r="GU716" s="631"/>
      <c r="GV716" s="631"/>
      <c r="GW716" s="631"/>
      <c r="GX716" s="631"/>
      <c r="GY716" s="631"/>
      <c r="GZ716" s="631"/>
      <c r="HA716" s="631"/>
      <c r="HB716" s="631"/>
      <c r="HC716" s="631"/>
      <c r="HD716" s="631"/>
      <c r="HE716" s="631"/>
      <c r="HF716" s="631"/>
      <c r="HG716" s="631"/>
      <c r="HH716" s="631"/>
      <c r="HI716" s="631"/>
      <c r="HJ716" s="631"/>
      <c r="HK716" s="631"/>
      <c r="HL716" s="631"/>
      <c r="HM716" s="631"/>
      <c r="HN716" s="631"/>
      <c r="HO716" s="631"/>
      <c r="HP716" s="631"/>
      <c r="HQ716" s="631"/>
      <c r="HR716" s="631"/>
      <c r="HS716" s="631"/>
      <c r="HT716" s="631"/>
      <c r="HU716" s="631"/>
      <c r="HV716" s="631"/>
      <c r="HW716" s="631"/>
      <c r="HX716" s="631"/>
      <c r="HY716" s="631"/>
      <c r="HZ716" s="631"/>
      <c r="IA716" s="631"/>
      <c r="IB716" s="631"/>
      <c r="IC716" s="631"/>
      <c r="ID716" s="631"/>
      <c r="IE716" s="631"/>
      <c r="IF716" s="631"/>
      <c r="IG716" s="631"/>
      <c r="IH716" s="631"/>
      <c r="II716" s="631"/>
      <c r="IJ716" s="631"/>
      <c r="IK716" s="631"/>
      <c r="IL716" s="631"/>
      <c r="IM716" s="631"/>
      <c r="IN716" s="631"/>
      <c r="IO716" s="631"/>
      <c r="IP716" s="631"/>
      <c r="IQ716" s="631"/>
      <c r="IR716" s="631"/>
      <c r="IS716" s="631"/>
      <c r="IT716" s="631"/>
      <c r="IU716" s="631"/>
      <c r="IV716" s="631"/>
    </row>
    <row r="717" spans="1:256" s="941" customFormat="1">
      <c r="A717" s="54">
        <v>0</v>
      </c>
      <c r="B717" s="54">
        <v>0</v>
      </c>
      <c r="C717" s="54">
        <v>0</v>
      </c>
      <c r="D717" s="54">
        <v>0</v>
      </c>
      <c r="E717" s="54">
        <v>0</v>
      </c>
      <c r="F717" s="54">
        <v>0</v>
      </c>
      <c r="G717" s="54">
        <v>0</v>
      </c>
      <c r="H717" s="54">
        <v>0</v>
      </c>
      <c r="I717" s="54">
        <v>0</v>
      </c>
      <c r="J717" s="54">
        <v>0</v>
      </c>
      <c r="K717" s="54">
        <v>0</v>
      </c>
      <c r="L717" s="54">
        <v>0</v>
      </c>
      <c r="M717" s="54">
        <v>0</v>
      </c>
      <c r="N717" s="54">
        <v>0</v>
      </c>
      <c r="O717" s="54">
        <v>0</v>
      </c>
      <c r="P717" s="54">
        <v>0</v>
      </c>
      <c r="Q717" s="54">
        <v>0</v>
      </c>
      <c r="R717" s="54">
        <v>0</v>
      </c>
      <c r="S717" s="54">
        <v>0</v>
      </c>
    </row>
    <row r="718" spans="1:256">
      <c r="A718" s="999" t="s">
        <v>3653</v>
      </c>
      <c r="B718" s="999"/>
      <c r="C718" s="999"/>
      <c r="D718" s="999"/>
      <c r="E718" s="999"/>
      <c r="F718" s="999"/>
      <c r="G718" s="999"/>
      <c r="H718" s="999"/>
      <c r="I718" s="999"/>
      <c r="J718" s="999"/>
      <c r="K718" s="999"/>
      <c r="L718" s="999"/>
      <c r="M718" s="999"/>
      <c r="N718" s="999"/>
      <c r="O718" s="999"/>
      <c r="P718" s="999"/>
      <c r="Q718" s="999"/>
      <c r="R718" s="999"/>
      <c r="S718" s="1000"/>
    </row>
    <row r="719" spans="1:256">
      <c r="A719" s="27">
        <f>SUM(A717,A715,A713,A711,A709,A707,A705,A703,A701,A699,A697,A695)</f>
        <v>0</v>
      </c>
      <c r="B719" s="349">
        <f t="shared" ref="B719:S719" si="16">SUM(B717,B715,B713,B711,B709,B707,B705,B703,B701,B699,B697,B695)</f>
        <v>0</v>
      </c>
      <c r="C719" s="349">
        <f t="shared" si="16"/>
        <v>0</v>
      </c>
      <c r="D719" s="349">
        <f t="shared" si="16"/>
        <v>0</v>
      </c>
      <c r="E719" s="349">
        <f t="shared" si="16"/>
        <v>0</v>
      </c>
      <c r="F719" s="349">
        <f t="shared" si="16"/>
        <v>0</v>
      </c>
      <c r="G719" s="349">
        <f t="shared" si="16"/>
        <v>0</v>
      </c>
      <c r="H719" s="349">
        <f t="shared" si="16"/>
        <v>0</v>
      </c>
      <c r="I719" s="349">
        <f t="shared" si="16"/>
        <v>0</v>
      </c>
      <c r="J719" s="349">
        <f t="shared" si="16"/>
        <v>0</v>
      </c>
      <c r="K719" s="349">
        <f t="shared" si="16"/>
        <v>0</v>
      </c>
      <c r="L719" s="349">
        <f t="shared" si="16"/>
        <v>0</v>
      </c>
      <c r="M719" s="349">
        <f t="shared" si="16"/>
        <v>0</v>
      </c>
      <c r="N719" s="349">
        <f t="shared" si="16"/>
        <v>0</v>
      </c>
      <c r="O719" s="349">
        <f t="shared" si="16"/>
        <v>0</v>
      </c>
      <c r="P719" s="349">
        <f t="shared" si="16"/>
        <v>0</v>
      </c>
      <c r="Q719" s="349">
        <f t="shared" si="16"/>
        <v>0</v>
      </c>
      <c r="R719" s="349">
        <f t="shared" si="16"/>
        <v>0</v>
      </c>
      <c r="S719" s="349">
        <f t="shared" si="16"/>
        <v>0</v>
      </c>
    </row>
    <row r="720" spans="1:256">
      <c r="A720" s="4"/>
      <c r="B720" s="4"/>
      <c r="C720" s="4"/>
      <c r="D720" s="4"/>
      <c r="E720" s="4"/>
      <c r="F720" s="4"/>
      <c r="G720" s="4"/>
      <c r="H720" s="4"/>
      <c r="I720" s="4"/>
      <c r="J720" s="4"/>
      <c r="K720" s="4"/>
      <c r="L720" s="4"/>
      <c r="M720" s="4"/>
      <c r="N720" s="4"/>
      <c r="O720" s="4"/>
      <c r="P720" s="4"/>
      <c r="Q720" s="4"/>
      <c r="R720" s="4"/>
      <c r="S720" s="4"/>
    </row>
    <row r="721" spans="1:256" ht="21.75" customHeight="1">
      <c r="A721" s="1004" t="s">
        <v>456</v>
      </c>
      <c r="B721" s="1005"/>
      <c r="C721" s="1005"/>
      <c r="D721" s="1005"/>
      <c r="E721" s="1005"/>
      <c r="F721" s="1005"/>
      <c r="G721" s="1005"/>
      <c r="H721" s="1005"/>
      <c r="I721" s="1005"/>
      <c r="J721" s="1005"/>
      <c r="K721" s="1005"/>
      <c r="L721" s="1005"/>
      <c r="M721" s="1005"/>
      <c r="N721" s="1005"/>
      <c r="O721" s="1005"/>
      <c r="P721" s="1005"/>
      <c r="Q721" s="1005"/>
      <c r="R721" s="1005"/>
      <c r="S721" s="1006"/>
    </row>
    <row r="722" spans="1:256">
      <c r="A722" s="976" t="s">
        <v>3654</v>
      </c>
      <c r="B722" s="1115"/>
      <c r="C722" s="1115"/>
      <c r="D722" s="1115"/>
      <c r="E722" s="1115"/>
      <c r="F722" s="1115"/>
      <c r="G722" s="1115"/>
      <c r="H722" s="1115"/>
      <c r="I722" s="1115"/>
      <c r="J722" s="1115"/>
      <c r="K722" s="1115"/>
      <c r="L722" s="1115"/>
      <c r="M722" s="1115"/>
      <c r="N722" s="1115"/>
      <c r="O722" s="1115"/>
      <c r="P722" s="1115"/>
      <c r="Q722" s="1115"/>
      <c r="R722" s="1115"/>
      <c r="S722" s="1116"/>
    </row>
    <row r="723" spans="1:256">
      <c r="A723" s="976" t="s">
        <v>81</v>
      </c>
      <c r="B723" s="977"/>
      <c r="C723" s="977"/>
      <c r="D723" s="977"/>
      <c r="E723" s="977"/>
      <c r="F723" s="977"/>
      <c r="G723" s="977"/>
      <c r="H723" s="977"/>
      <c r="I723" s="977"/>
      <c r="J723" s="977"/>
      <c r="K723" s="977"/>
      <c r="L723" s="977"/>
      <c r="M723" s="977"/>
      <c r="N723" s="977"/>
      <c r="O723" s="977"/>
      <c r="P723" s="977"/>
      <c r="Q723" s="977"/>
      <c r="R723" s="977"/>
      <c r="S723" s="978"/>
    </row>
    <row r="724" spans="1:256">
      <c r="A724" s="976" t="s">
        <v>404</v>
      </c>
      <c r="B724" s="977"/>
      <c r="C724" s="977"/>
      <c r="D724" s="977"/>
      <c r="E724" s="977"/>
      <c r="F724" s="977"/>
      <c r="G724" s="977"/>
      <c r="H724" s="977"/>
      <c r="I724" s="977"/>
      <c r="J724" s="977"/>
      <c r="K724" s="977"/>
      <c r="L724" s="977"/>
      <c r="M724" s="977"/>
      <c r="N724" s="977"/>
      <c r="O724" s="977"/>
      <c r="P724" s="977"/>
      <c r="Q724" s="977"/>
      <c r="R724" s="977"/>
      <c r="S724" s="978"/>
    </row>
    <row r="725" spans="1:256">
      <c r="A725" s="976" t="s">
        <v>405</v>
      </c>
      <c r="B725" s="977"/>
      <c r="C725" s="977"/>
      <c r="D725" s="977"/>
      <c r="E725" s="977"/>
      <c r="F725" s="977"/>
      <c r="G725" s="977"/>
      <c r="H725" s="977"/>
      <c r="I725" s="977"/>
      <c r="J725" s="977"/>
      <c r="K725" s="977"/>
      <c r="L725" s="977"/>
      <c r="M725" s="977"/>
      <c r="N725" s="977"/>
      <c r="O725" s="977"/>
      <c r="P725" s="977"/>
      <c r="Q725" s="977"/>
      <c r="R725" s="977"/>
      <c r="S725" s="978"/>
    </row>
    <row r="726" spans="1:256">
      <c r="A726" s="1639" t="s">
        <v>406</v>
      </c>
      <c r="B726" s="977"/>
      <c r="C726" s="977"/>
      <c r="D726" s="977"/>
      <c r="E726" s="977"/>
      <c r="F726" s="977"/>
      <c r="G726" s="977"/>
      <c r="H726" s="977"/>
      <c r="I726" s="977"/>
      <c r="J726" s="977"/>
      <c r="K726" s="977"/>
      <c r="L726" s="977"/>
      <c r="M726" s="977"/>
      <c r="N726" s="977"/>
      <c r="O726" s="977"/>
      <c r="P726" s="977"/>
      <c r="Q726" s="977"/>
      <c r="R726" s="977"/>
      <c r="S726" s="978"/>
    </row>
    <row r="727" spans="1:256">
      <c r="A727" s="976" t="s">
        <v>407</v>
      </c>
      <c r="B727" s="977"/>
      <c r="C727" s="977"/>
      <c r="D727" s="977"/>
      <c r="E727" s="977"/>
      <c r="F727" s="977"/>
      <c r="G727" s="977"/>
      <c r="H727" s="977"/>
      <c r="I727" s="977"/>
      <c r="J727" s="977"/>
      <c r="K727" s="977"/>
      <c r="L727" s="977"/>
      <c r="M727" s="977"/>
      <c r="N727" s="977"/>
      <c r="O727" s="977"/>
      <c r="P727" s="977"/>
      <c r="Q727" s="977"/>
      <c r="R727" s="977"/>
      <c r="S727" s="978"/>
    </row>
    <row r="728" spans="1:256">
      <c r="A728" s="976" t="s">
        <v>408</v>
      </c>
      <c r="B728" s="977"/>
      <c r="C728" s="977"/>
      <c r="D728" s="977"/>
      <c r="E728" s="977"/>
      <c r="F728" s="977"/>
      <c r="G728" s="977"/>
      <c r="H728" s="977"/>
      <c r="I728" s="977"/>
      <c r="J728" s="977"/>
      <c r="K728" s="977"/>
      <c r="L728" s="977"/>
      <c r="M728" s="977"/>
      <c r="N728" s="977"/>
      <c r="O728" s="977"/>
      <c r="P728" s="977"/>
      <c r="Q728" s="977"/>
      <c r="R728" s="977"/>
      <c r="S728" s="978"/>
    </row>
    <row r="729" spans="1:256">
      <c r="A729" s="976" t="s">
        <v>194</v>
      </c>
      <c r="B729" s="977"/>
      <c r="C729" s="977"/>
      <c r="D729" s="977"/>
      <c r="E729" s="977"/>
      <c r="F729" s="977"/>
      <c r="G729" s="977"/>
      <c r="H729" s="977"/>
      <c r="I729" s="977"/>
      <c r="J729" s="977"/>
      <c r="K729" s="977"/>
      <c r="L729" s="977"/>
      <c r="M729" s="977"/>
      <c r="N729" s="977"/>
      <c r="O729" s="977"/>
      <c r="P729" s="977"/>
      <c r="Q729" s="977"/>
      <c r="R729" s="977"/>
      <c r="S729" s="978"/>
    </row>
    <row r="730" spans="1:256">
      <c r="A730" s="982" t="s">
        <v>409</v>
      </c>
      <c r="B730" s="983"/>
      <c r="C730" s="983"/>
      <c r="D730" s="983"/>
      <c r="E730" s="983"/>
      <c r="F730" s="983"/>
      <c r="G730" s="983"/>
      <c r="H730" s="983"/>
      <c r="I730" s="983"/>
      <c r="J730" s="983"/>
      <c r="K730" s="983"/>
      <c r="L730" s="983"/>
      <c r="M730" s="983"/>
      <c r="N730" s="983"/>
      <c r="O730" s="983"/>
      <c r="P730" s="983"/>
      <c r="Q730" s="983"/>
      <c r="R730" s="983"/>
      <c r="S730" s="984"/>
    </row>
    <row r="731" spans="1:256" ht="26.25" customHeight="1">
      <c r="A731" s="985" t="s">
        <v>41</v>
      </c>
      <c r="B731" s="985"/>
      <c r="C731" s="985"/>
      <c r="D731" s="985" t="s">
        <v>42</v>
      </c>
      <c r="E731" s="985"/>
      <c r="F731" s="985" t="s">
        <v>43</v>
      </c>
      <c r="G731" s="985"/>
      <c r="H731" s="985"/>
      <c r="I731" s="985" t="s">
        <v>44</v>
      </c>
      <c r="J731" s="985"/>
      <c r="K731" s="986" t="s">
        <v>45</v>
      </c>
      <c r="L731" s="987"/>
      <c r="M731" s="987"/>
      <c r="N731" s="988"/>
      <c r="O731" s="989" t="s">
        <v>46</v>
      </c>
      <c r="P731" s="989"/>
      <c r="Q731" s="990"/>
      <c r="R731" s="985" t="s">
        <v>47</v>
      </c>
      <c r="S731" s="985"/>
    </row>
    <row r="732" spans="1:256" ht="24.75" customHeight="1">
      <c r="A732" s="1637" t="s">
        <v>48</v>
      </c>
      <c r="B732" s="1637" t="s">
        <v>49</v>
      </c>
      <c r="C732" s="1637" t="s">
        <v>312</v>
      </c>
      <c r="D732" s="1637" t="s">
        <v>51</v>
      </c>
      <c r="E732" s="1637" t="s">
        <v>52</v>
      </c>
      <c r="F732" s="1635" t="s">
        <v>53</v>
      </c>
      <c r="G732" s="1645"/>
      <c r="H732" s="1636"/>
      <c r="I732" s="1637" t="s">
        <v>54</v>
      </c>
      <c r="J732" s="1637" t="s">
        <v>55</v>
      </c>
      <c r="K732" s="1635" t="s">
        <v>56</v>
      </c>
      <c r="L732" s="1636"/>
      <c r="M732" s="1635" t="s">
        <v>57</v>
      </c>
      <c r="N732" s="1636"/>
      <c r="O732" s="1637" t="s">
        <v>58</v>
      </c>
      <c r="P732" s="1637" t="s">
        <v>59</v>
      </c>
      <c r="Q732" s="1637" t="s">
        <v>60</v>
      </c>
      <c r="R732" s="1637" t="s">
        <v>61</v>
      </c>
      <c r="S732" s="1637" t="s">
        <v>62</v>
      </c>
    </row>
    <row r="733" spans="1:256" ht="65.25" customHeight="1">
      <c r="A733" s="1638"/>
      <c r="B733" s="1638"/>
      <c r="C733" s="1644"/>
      <c r="D733" s="1638"/>
      <c r="E733" s="1638"/>
      <c r="F733" s="61" t="s">
        <v>63</v>
      </c>
      <c r="G733" s="61" t="s">
        <v>64</v>
      </c>
      <c r="H733" s="61" t="s">
        <v>65</v>
      </c>
      <c r="I733" s="1638"/>
      <c r="J733" s="1638"/>
      <c r="K733" s="62" t="s">
        <v>66</v>
      </c>
      <c r="L733" s="62" t="s">
        <v>67</v>
      </c>
      <c r="M733" s="62" t="s">
        <v>68</v>
      </c>
      <c r="N733" s="62" t="s">
        <v>67</v>
      </c>
      <c r="O733" s="1638"/>
      <c r="P733" s="1638"/>
      <c r="Q733" s="1638"/>
      <c r="R733" s="1638"/>
      <c r="S733" s="1638"/>
    </row>
    <row r="734" spans="1:256">
      <c r="A734" s="994" t="s">
        <v>69</v>
      </c>
      <c r="B734" s="994"/>
      <c r="C734" s="994"/>
      <c r="D734" s="994"/>
      <c r="E734" s="994"/>
      <c r="F734" s="994"/>
      <c r="G734" s="994"/>
      <c r="H734" s="994"/>
      <c r="I734" s="994"/>
      <c r="J734" s="994"/>
      <c r="K734" s="994"/>
      <c r="L734" s="994"/>
      <c r="M734" s="994"/>
      <c r="N734" s="994"/>
      <c r="O734" s="994"/>
      <c r="P734" s="994"/>
      <c r="Q734" s="994"/>
      <c r="R734" s="994"/>
      <c r="S734" s="99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c r="AY734" s="44"/>
      <c r="AZ734" s="44"/>
      <c r="BA734" s="44"/>
      <c r="BB734" s="44"/>
      <c r="BC734" s="44"/>
      <c r="BD734" s="44"/>
      <c r="BE734" s="44"/>
      <c r="BF734" s="44"/>
      <c r="BG734" s="44"/>
      <c r="BH734" s="44"/>
      <c r="BI734" s="44"/>
      <c r="BJ734" s="44"/>
      <c r="BK734" s="44"/>
      <c r="BL734" s="44"/>
      <c r="BM734" s="44"/>
      <c r="BN734" s="44"/>
      <c r="BO734" s="44"/>
      <c r="BP734" s="44"/>
      <c r="BQ734" s="44"/>
      <c r="BR734" s="44"/>
      <c r="BS734" s="44"/>
      <c r="BT734" s="44"/>
      <c r="BU734" s="44"/>
      <c r="BV734" s="44"/>
      <c r="BW734" s="44"/>
      <c r="BX734" s="44"/>
      <c r="BY734" s="44"/>
      <c r="BZ734" s="44"/>
      <c r="CA734" s="44"/>
      <c r="CB734" s="44"/>
      <c r="CC734" s="44"/>
      <c r="CD734" s="44"/>
      <c r="CE734" s="44"/>
      <c r="CF734" s="44"/>
      <c r="CG734" s="44"/>
      <c r="CH734" s="44"/>
      <c r="CI734" s="44"/>
      <c r="CJ734" s="44"/>
      <c r="CK734" s="44"/>
      <c r="CL734" s="44"/>
      <c r="CM734" s="44"/>
      <c r="CN734" s="44"/>
      <c r="CO734" s="44"/>
      <c r="CP734" s="44"/>
      <c r="CQ734" s="44"/>
      <c r="CR734" s="44"/>
      <c r="CS734" s="44"/>
      <c r="CT734" s="44"/>
      <c r="CU734" s="44"/>
      <c r="CV734" s="44"/>
      <c r="CW734" s="44"/>
      <c r="CX734" s="44"/>
      <c r="CY734" s="44"/>
      <c r="CZ734" s="44"/>
      <c r="DA734" s="44"/>
      <c r="DB734" s="44"/>
      <c r="DC734" s="44"/>
      <c r="DD734" s="44"/>
      <c r="DE734" s="44"/>
      <c r="DF734" s="44"/>
      <c r="DG734" s="44"/>
      <c r="DH734" s="44"/>
      <c r="DI734" s="44"/>
      <c r="DJ734" s="44"/>
      <c r="DK734" s="44"/>
      <c r="DL734" s="44"/>
      <c r="DM734" s="44"/>
      <c r="DN734" s="44"/>
      <c r="DO734" s="44"/>
      <c r="DP734" s="44"/>
      <c r="DQ734" s="44"/>
      <c r="DR734" s="44"/>
      <c r="DS734" s="44"/>
      <c r="DT734" s="44"/>
      <c r="DU734" s="44"/>
      <c r="DV734" s="44"/>
      <c r="DW734" s="44"/>
      <c r="DX734" s="44"/>
      <c r="DY734" s="44"/>
      <c r="DZ734" s="44"/>
      <c r="EA734" s="44"/>
      <c r="EB734" s="44"/>
      <c r="EC734" s="44"/>
      <c r="ED734" s="44"/>
      <c r="EE734" s="44"/>
      <c r="EF734" s="44"/>
      <c r="EG734" s="44"/>
      <c r="EH734" s="44"/>
      <c r="EI734" s="44"/>
      <c r="EJ734" s="44"/>
      <c r="EK734" s="44"/>
      <c r="EL734" s="44"/>
      <c r="EM734" s="44"/>
      <c r="EN734" s="44"/>
      <c r="EO734" s="44"/>
      <c r="EP734" s="44"/>
      <c r="EQ734" s="44"/>
      <c r="ER734" s="44"/>
      <c r="ES734" s="44"/>
      <c r="ET734" s="44"/>
      <c r="EU734" s="44"/>
      <c r="EV734" s="44"/>
      <c r="EW734" s="44"/>
      <c r="EX734" s="44"/>
      <c r="EY734" s="44"/>
      <c r="EZ734" s="44"/>
      <c r="FA734" s="44"/>
      <c r="FB734" s="44"/>
      <c r="FC734" s="44"/>
      <c r="FD734" s="44"/>
      <c r="FE734" s="44"/>
      <c r="FF734" s="44"/>
      <c r="FG734" s="44"/>
      <c r="FH734" s="44"/>
      <c r="FI734" s="44"/>
      <c r="FJ734" s="44"/>
      <c r="FK734" s="44"/>
      <c r="FL734" s="44"/>
      <c r="FM734" s="44"/>
      <c r="FN734" s="44"/>
      <c r="FO734" s="44"/>
      <c r="FP734" s="44"/>
      <c r="FQ734" s="44"/>
      <c r="FR734" s="44"/>
      <c r="FS734" s="44"/>
      <c r="FT734" s="44"/>
      <c r="FU734" s="44"/>
      <c r="FV734" s="44"/>
      <c r="FW734" s="44"/>
      <c r="FX734" s="44"/>
      <c r="FY734" s="44"/>
      <c r="FZ734" s="44"/>
      <c r="GA734" s="44"/>
      <c r="GB734" s="44"/>
      <c r="GC734" s="44"/>
      <c r="GD734" s="44"/>
      <c r="GE734" s="44"/>
      <c r="GF734" s="44"/>
      <c r="GG734" s="44"/>
      <c r="GH734" s="44"/>
      <c r="GI734" s="44"/>
      <c r="GJ734" s="44"/>
      <c r="GK734" s="44"/>
      <c r="GL734" s="44"/>
      <c r="GM734" s="44"/>
      <c r="GN734" s="44"/>
      <c r="GO734" s="44"/>
      <c r="GP734" s="44"/>
      <c r="GQ734" s="44"/>
      <c r="GR734" s="44"/>
      <c r="GS734" s="44"/>
      <c r="GT734" s="44"/>
      <c r="GU734" s="44"/>
      <c r="GV734" s="44"/>
      <c r="GW734" s="44"/>
      <c r="GX734" s="44"/>
      <c r="GY734" s="44"/>
      <c r="GZ734" s="44"/>
      <c r="HA734" s="44"/>
      <c r="HB734" s="44"/>
      <c r="HC734" s="44"/>
      <c r="HD734" s="44"/>
      <c r="HE734" s="44"/>
      <c r="HF734" s="44"/>
      <c r="HG734" s="44"/>
      <c r="HH734" s="44"/>
      <c r="HI734" s="44"/>
      <c r="HJ734" s="44"/>
      <c r="HK734" s="44"/>
      <c r="HL734" s="44"/>
      <c r="HM734" s="44"/>
      <c r="HN734" s="44"/>
      <c r="HO734" s="44"/>
      <c r="HP734" s="44"/>
      <c r="HQ734" s="44"/>
      <c r="HR734" s="44"/>
      <c r="HS734" s="44"/>
      <c r="HT734" s="44"/>
      <c r="HU734" s="44"/>
      <c r="HV734" s="44"/>
      <c r="HW734" s="44"/>
      <c r="HX734" s="44"/>
      <c r="HY734" s="44"/>
      <c r="HZ734" s="44"/>
      <c r="IA734" s="44"/>
      <c r="IB734" s="44"/>
      <c r="IC734" s="44"/>
      <c r="ID734" s="44"/>
      <c r="IE734" s="44"/>
      <c r="IF734" s="44"/>
      <c r="IG734" s="44"/>
      <c r="IH734" s="44"/>
      <c r="II734" s="44"/>
      <c r="IJ734" s="44"/>
      <c r="IK734" s="44"/>
      <c r="IL734" s="44"/>
      <c r="IM734" s="44"/>
      <c r="IN734" s="44"/>
      <c r="IO734" s="44"/>
      <c r="IP734" s="44"/>
      <c r="IQ734" s="44"/>
      <c r="IR734" s="44"/>
      <c r="IS734" s="44"/>
      <c r="IT734" s="44"/>
      <c r="IU734" s="44"/>
      <c r="IV734" s="44"/>
    </row>
    <row r="735" spans="1:256" s="44" customFormat="1">
      <c r="A735" s="18">
        <v>0</v>
      </c>
      <c r="B735" s="18">
        <v>0</v>
      </c>
      <c r="C735" s="18">
        <v>0</v>
      </c>
      <c r="D735" s="18">
        <v>0</v>
      </c>
      <c r="E735" s="18">
        <v>0</v>
      </c>
      <c r="F735" s="18">
        <v>0</v>
      </c>
      <c r="G735" s="18">
        <v>0</v>
      </c>
      <c r="H735" s="18">
        <v>0</v>
      </c>
      <c r="I735" s="18">
        <v>0</v>
      </c>
      <c r="J735" s="18">
        <v>0</v>
      </c>
      <c r="K735" s="18">
        <v>0</v>
      </c>
      <c r="L735" s="18">
        <v>0</v>
      </c>
      <c r="M735" s="18">
        <v>0</v>
      </c>
      <c r="N735" s="18">
        <v>0</v>
      </c>
      <c r="O735" s="18">
        <v>0</v>
      </c>
      <c r="P735" s="18">
        <v>0</v>
      </c>
      <c r="Q735" s="18">
        <v>0</v>
      </c>
      <c r="R735" s="18">
        <v>0</v>
      </c>
      <c r="S735" s="18">
        <v>0</v>
      </c>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c r="GO735" s="3"/>
      <c r="GP735" s="3"/>
      <c r="GQ735" s="3"/>
      <c r="GR735" s="3"/>
      <c r="GS735" s="3"/>
      <c r="GT735" s="3"/>
      <c r="GU735" s="3"/>
      <c r="GV735" s="3"/>
      <c r="GW735" s="3"/>
      <c r="GX735" s="3"/>
      <c r="GY735" s="3"/>
      <c r="GZ735" s="3"/>
      <c r="HA735" s="3"/>
      <c r="HB735" s="3"/>
      <c r="HC735" s="3"/>
      <c r="HD735" s="3"/>
      <c r="HE735" s="3"/>
      <c r="HF735" s="3"/>
      <c r="HG735" s="3"/>
      <c r="HH735" s="3"/>
      <c r="HI735" s="3"/>
      <c r="HJ735" s="3"/>
      <c r="HK735" s="3"/>
      <c r="HL735" s="3"/>
      <c r="HM735" s="3"/>
      <c r="HN735" s="3"/>
      <c r="HO735" s="3"/>
      <c r="HP735" s="3"/>
      <c r="HQ735" s="3"/>
      <c r="HR735" s="3"/>
      <c r="HS735" s="3"/>
      <c r="HT735" s="3"/>
      <c r="HU735" s="3"/>
      <c r="HV735" s="3"/>
      <c r="HW735" s="3"/>
      <c r="HX735" s="3"/>
      <c r="HY735" s="3"/>
      <c r="HZ735" s="3"/>
      <c r="IA735" s="3"/>
      <c r="IB735" s="3"/>
      <c r="IC735" s="3"/>
      <c r="ID735" s="3"/>
      <c r="IE735" s="3"/>
      <c r="IF735" s="3"/>
      <c r="IG735" s="3"/>
      <c r="IH735" s="3"/>
      <c r="II735" s="3"/>
      <c r="IJ735" s="3"/>
      <c r="IK735" s="3"/>
      <c r="IL735" s="3"/>
      <c r="IM735" s="3"/>
      <c r="IN735" s="3"/>
      <c r="IO735" s="3"/>
      <c r="IP735" s="3"/>
      <c r="IQ735" s="3"/>
      <c r="IR735" s="3"/>
      <c r="IS735" s="3"/>
      <c r="IT735" s="3"/>
      <c r="IU735" s="3"/>
      <c r="IV735" s="3"/>
    </row>
    <row r="736" spans="1:256">
      <c r="A736" s="994" t="s">
        <v>70</v>
      </c>
      <c r="B736" s="994"/>
      <c r="C736" s="994"/>
      <c r="D736" s="994"/>
      <c r="E736" s="994"/>
      <c r="F736" s="994"/>
      <c r="G736" s="994"/>
      <c r="H736" s="994"/>
      <c r="I736" s="994"/>
      <c r="J736" s="994"/>
      <c r="K736" s="994"/>
      <c r="L736" s="994"/>
      <c r="M736" s="994"/>
      <c r="N736" s="994"/>
      <c r="O736" s="994"/>
      <c r="P736" s="994"/>
      <c r="Q736" s="994"/>
      <c r="R736" s="994"/>
      <c r="S736" s="994"/>
      <c r="T736" s="515"/>
      <c r="U736" s="515"/>
      <c r="V736" s="515"/>
      <c r="W736" s="515"/>
      <c r="X736" s="515"/>
      <c r="Y736" s="515"/>
      <c r="Z736" s="515"/>
      <c r="AA736" s="515"/>
      <c r="AB736" s="515"/>
      <c r="AC736" s="515"/>
      <c r="AD736" s="515"/>
      <c r="AE736" s="515"/>
      <c r="AF736" s="515"/>
      <c r="AG736" s="515"/>
      <c r="AH736" s="515"/>
      <c r="AI736" s="515"/>
      <c r="AJ736" s="515"/>
      <c r="AK736" s="515"/>
      <c r="AL736" s="515"/>
      <c r="AM736" s="515"/>
      <c r="AN736" s="515"/>
      <c r="AO736" s="515"/>
      <c r="AP736" s="515"/>
      <c r="AQ736" s="515"/>
      <c r="AR736" s="515"/>
      <c r="AS736" s="515"/>
      <c r="AT736" s="515"/>
      <c r="AU736" s="515"/>
      <c r="AV736" s="515"/>
      <c r="AW736" s="515"/>
      <c r="AX736" s="515"/>
      <c r="AY736" s="515"/>
      <c r="AZ736" s="515"/>
      <c r="BA736" s="515"/>
      <c r="BB736" s="515"/>
      <c r="BC736" s="515"/>
      <c r="BD736" s="515"/>
      <c r="BE736" s="515"/>
      <c r="BF736" s="515"/>
      <c r="BG736" s="515"/>
      <c r="BH736" s="515"/>
      <c r="BI736" s="515"/>
      <c r="BJ736" s="515"/>
      <c r="BK736" s="515"/>
      <c r="BL736" s="515"/>
      <c r="BM736" s="515"/>
      <c r="BN736" s="515"/>
      <c r="BO736" s="515"/>
      <c r="BP736" s="515"/>
      <c r="BQ736" s="515"/>
      <c r="BR736" s="515"/>
      <c r="BS736" s="515"/>
      <c r="BT736" s="515"/>
      <c r="BU736" s="515"/>
      <c r="BV736" s="515"/>
      <c r="BW736" s="515"/>
      <c r="BX736" s="515"/>
      <c r="BY736" s="515"/>
      <c r="BZ736" s="515"/>
      <c r="CA736" s="515"/>
      <c r="CB736" s="515"/>
      <c r="CC736" s="515"/>
      <c r="CD736" s="515"/>
      <c r="CE736" s="515"/>
      <c r="CF736" s="515"/>
      <c r="CG736" s="515"/>
      <c r="CH736" s="515"/>
      <c r="CI736" s="515"/>
      <c r="CJ736" s="515"/>
      <c r="CK736" s="515"/>
      <c r="CL736" s="515"/>
      <c r="CM736" s="515"/>
      <c r="CN736" s="515"/>
      <c r="CO736" s="515"/>
      <c r="CP736" s="515"/>
      <c r="CQ736" s="515"/>
      <c r="CR736" s="515"/>
      <c r="CS736" s="515"/>
      <c r="CT736" s="515"/>
      <c r="CU736" s="515"/>
      <c r="CV736" s="515"/>
      <c r="CW736" s="515"/>
      <c r="CX736" s="515"/>
      <c r="CY736" s="515"/>
      <c r="CZ736" s="515"/>
      <c r="DA736" s="515"/>
      <c r="DB736" s="515"/>
      <c r="DC736" s="515"/>
      <c r="DD736" s="515"/>
      <c r="DE736" s="515"/>
      <c r="DF736" s="515"/>
      <c r="DG736" s="515"/>
      <c r="DH736" s="515"/>
      <c r="DI736" s="515"/>
      <c r="DJ736" s="515"/>
      <c r="DK736" s="515"/>
      <c r="DL736" s="515"/>
      <c r="DM736" s="515"/>
      <c r="DN736" s="515"/>
      <c r="DO736" s="515"/>
      <c r="DP736" s="515"/>
      <c r="DQ736" s="515"/>
      <c r="DR736" s="515"/>
      <c r="DS736" s="515"/>
      <c r="DT736" s="515"/>
      <c r="DU736" s="515"/>
      <c r="DV736" s="515"/>
      <c r="DW736" s="515"/>
      <c r="DX736" s="515"/>
      <c r="DY736" s="515"/>
      <c r="DZ736" s="515"/>
      <c r="EA736" s="515"/>
      <c r="EB736" s="515"/>
      <c r="EC736" s="515"/>
      <c r="ED736" s="515"/>
      <c r="EE736" s="515"/>
      <c r="EF736" s="515"/>
      <c r="EG736" s="515"/>
      <c r="EH736" s="515"/>
      <c r="EI736" s="515"/>
      <c r="EJ736" s="515"/>
      <c r="EK736" s="515"/>
      <c r="EL736" s="515"/>
      <c r="EM736" s="515"/>
      <c r="EN736" s="515"/>
      <c r="EO736" s="515"/>
      <c r="EP736" s="515"/>
      <c r="EQ736" s="515"/>
      <c r="ER736" s="515"/>
      <c r="ES736" s="515"/>
      <c r="ET736" s="515"/>
      <c r="EU736" s="515"/>
      <c r="EV736" s="515"/>
      <c r="EW736" s="515"/>
      <c r="EX736" s="515"/>
      <c r="EY736" s="515"/>
      <c r="EZ736" s="515"/>
      <c r="FA736" s="515"/>
      <c r="FB736" s="515"/>
      <c r="FC736" s="515"/>
      <c r="FD736" s="515"/>
      <c r="FE736" s="515"/>
      <c r="FF736" s="515"/>
      <c r="FG736" s="515"/>
      <c r="FH736" s="515"/>
      <c r="FI736" s="515"/>
      <c r="FJ736" s="515"/>
      <c r="FK736" s="515"/>
      <c r="FL736" s="515"/>
      <c r="FM736" s="515"/>
      <c r="FN736" s="515"/>
      <c r="FO736" s="515"/>
      <c r="FP736" s="515"/>
      <c r="FQ736" s="515"/>
      <c r="FR736" s="515"/>
      <c r="FS736" s="515"/>
      <c r="FT736" s="515"/>
      <c r="FU736" s="515"/>
      <c r="FV736" s="515"/>
      <c r="FW736" s="515"/>
      <c r="FX736" s="515"/>
      <c r="FY736" s="515"/>
      <c r="FZ736" s="515"/>
      <c r="GA736" s="515"/>
      <c r="GB736" s="515"/>
      <c r="GC736" s="515"/>
      <c r="GD736" s="515"/>
      <c r="GE736" s="515"/>
      <c r="GF736" s="515"/>
      <c r="GG736" s="515"/>
      <c r="GH736" s="515"/>
      <c r="GI736" s="515"/>
      <c r="GJ736" s="515"/>
      <c r="GK736" s="515"/>
      <c r="GL736" s="515"/>
      <c r="GM736" s="515"/>
      <c r="GN736" s="515"/>
      <c r="GO736" s="515"/>
      <c r="GP736" s="515"/>
      <c r="GQ736" s="515"/>
      <c r="GR736" s="515"/>
      <c r="GS736" s="515"/>
      <c r="GT736" s="515"/>
      <c r="GU736" s="515"/>
      <c r="GV736" s="515"/>
      <c r="GW736" s="515"/>
      <c r="GX736" s="515"/>
      <c r="GY736" s="515"/>
      <c r="GZ736" s="515"/>
      <c r="HA736" s="515"/>
      <c r="HB736" s="515"/>
      <c r="HC736" s="515"/>
      <c r="HD736" s="515"/>
      <c r="HE736" s="515"/>
      <c r="HF736" s="515"/>
      <c r="HG736" s="515"/>
      <c r="HH736" s="515"/>
      <c r="HI736" s="515"/>
      <c r="HJ736" s="515"/>
      <c r="HK736" s="515"/>
      <c r="HL736" s="515"/>
      <c r="HM736" s="515"/>
      <c r="HN736" s="515"/>
      <c r="HO736" s="515"/>
      <c r="HP736" s="515"/>
      <c r="HQ736" s="515"/>
      <c r="HR736" s="515"/>
      <c r="HS736" s="515"/>
      <c r="HT736" s="515"/>
      <c r="HU736" s="515"/>
      <c r="HV736" s="515"/>
      <c r="HW736" s="515"/>
      <c r="HX736" s="515"/>
      <c r="HY736" s="515"/>
      <c r="HZ736" s="515"/>
      <c r="IA736" s="515"/>
      <c r="IB736" s="515"/>
      <c r="IC736" s="515"/>
      <c r="ID736" s="515"/>
      <c r="IE736" s="515"/>
      <c r="IF736" s="515"/>
      <c r="IG736" s="515"/>
      <c r="IH736" s="515"/>
      <c r="II736" s="515"/>
      <c r="IJ736" s="515"/>
      <c r="IK736" s="515"/>
      <c r="IL736" s="515"/>
      <c r="IM736" s="515"/>
      <c r="IN736" s="515"/>
      <c r="IO736" s="515"/>
      <c r="IP736" s="515"/>
      <c r="IQ736" s="515"/>
      <c r="IR736" s="515"/>
      <c r="IS736" s="515"/>
      <c r="IT736" s="515"/>
      <c r="IU736" s="515"/>
      <c r="IV736" s="515"/>
    </row>
    <row r="737" spans="1:256" s="722" customFormat="1">
      <c r="A737" s="18">
        <v>0</v>
      </c>
      <c r="B737" s="18">
        <v>0</v>
      </c>
      <c r="C737" s="18">
        <v>0</v>
      </c>
      <c r="D737" s="18">
        <v>0</v>
      </c>
      <c r="E737" s="18">
        <v>0</v>
      </c>
      <c r="F737" s="18">
        <v>0</v>
      </c>
      <c r="G737" s="18">
        <v>0</v>
      </c>
      <c r="H737" s="18">
        <v>0</v>
      </c>
      <c r="I737" s="18">
        <v>0</v>
      </c>
      <c r="J737" s="18">
        <v>0</v>
      </c>
      <c r="K737" s="18">
        <v>0</v>
      </c>
      <c r="L737" s="18">
        <v>0</v>
      </c>
      <c r="M737" s="18">
        <v>0</v>
      </c>
      <c r="N737" s="18">
        <v>0</v>
      </c>
      <c r="O737" s="18">
        <v>0</v>
      </c>
      <c r="P737" s="18">
        <v>0</v>
      </c>
      <c r="Q737" s="18">
        <v>0</v>
      </c>
      <c r="R737" s="18">
        <v>0</v>
      </c>
      <c r="S737" s="18">
        <v>0</v>
      </c>
    </row>
    <row r="738" spans="1:256">
      <c r="A738" s="994" t="s">
        <v>71</v>
      </c>
      <c r="B738" s="994"/>
      <c r="C738" s="994"/>
      <c r="D738" s="994"/>
      <c r="E738" s="994"/>
      <c r="F738" s="994"/>
      <c r="G738" s="994"/>
      <c r="H738" s="994"/>
      <c r="I738" s="994"/>
      <c r="J738" s="994"/>
      <c r="K738" s="994"/>
      <c r="L738" s="994"/>
      <c r="M738" s="994"/>
      <c r="N738" s="994"/>
      <c r="O738" s="994"/>
      <c r="P738" s="994"/>
      <c r="Q738" s="994"/>
      <c r="R738" s="994"/>
      <c r="S738" s="994"/>
      <c r="T738" s="531"/>
      <c r="U738" s="531"/>
      <c r="V738" s="531"/>
      <c r="W738" s="531"/>
      <c r="X738" s="531"/>
      <c r="Y738" s="531"/>
      <c r="Z738" s="531"/>
      <c r="AA738" s="531"/>
      <c r="AB738" s="531"/>
      <c r="AC738" s="531"/>
      <c r="AD738" s="531"/>
      <c r="AE738" s="531"/>
      <c r="AF738" s="531"/>
      <c r="AG738" s="531"/>
      <c r="AH738" s="531"/>
      <c r="AI738" s="531"/>
      <c r="AJ738" s="531"/>
      <c r="AK738" s="531"/>
      <c r="AL738" s="531"/>
      <c r="AM738" s="531"/>
      <c r="AN738" s="531"/>
      <c r="AO738" s="531"/>
      <c r="AP738" s="531"/>
      <c r="AQ738" s="531"/>
      <c r="AR738" s="531"/>
      <c r="AS738" s="531"/>
      <c r="AT738" s="531"/>
      <c r="AU738" s="531"/>
      <c r="AV738" s="531"/>
      <c r="AW738" s="531"/>
      <c r="AX738" s="531"/>
      <c r="AY738" s="531"/>
      <c r="AZ738" s="531"/>
      <c r="BA738" s="531"/>
      <c r="BB738" s="531"/>
      <c r="BC738" s="531"/>
      <c r="BD738" s="531"/>
      <c r="BE738" s="531"/>
      <c r="BF738" s="531"/>
      <c r="BG738" s="531"/>
      <c r="BH738" s="531"/>
      <c r="BI738" s="531"/>
      <c r="BJ738" s="531"/>
      <c r="BK738" s="531"/>
      <c r="BL738" s="531"/>
      <c r="BM738" s="531"/>
      <c r="BN738" s="531"/>
      <c r="BO738" s="531"/>
      <c r="BP738" s="531"/>
      <c r="BQ738" s="531"/>
      <c r="BR738" s="531"/>
      <c r="BS738" s="531"/>
      <c r="BT738" s="531"/>
      <c r="BU738" s="531"/>
      <c r="BV738" s="531"/>
      <c r="BW738" s="531"/>
      <c r="BX738" s="531"/>
      <c r="BY738" s="531"/>
      <c r="BZ738" s="531"/>
      <c r="CA738" s="531"/>
      <c r="CB738" s="531"/>
      <c r="CC738" s="531"/>
      <c r="CD738" s="531"/>
      <c r="CE738" s="531"/>
      <c r="CF738" s="531"/>
      <c r="CG738" s="531"/>
      <c r="CH738" s="531"/>
      <c r="CI738" s="531"/>
      <c r="CJ738" s="531"/>
      <c r="CK738" s="531"/>
      <c r="CL738" s="531"/>
      <c r="CM738" s="531"/>
      <c r="CN738" s="531"/>
      <c r="CO738" s="531"/>
      <c r="CP738" s="531"/>
      <c r="CQ738" s="531"/>
      <c r="CR738" s="531"/>
      <c r="CS738" s="531"/>
      <c r="CT738" s="531"/>
      <c r="CU738" s="531"/>
      <c r="CV738" s="531"/>
      <c r="CW738" s="531"/>
      <c r="CX738" s="531"/>
      <c r="CY738" s="531"/>
      <c r="CZ738" s="531"/>
      <c r="DA738" s="531"/>
      <c r="DB738" s="531"/>
      <c r="DC738" s="531"/>
      <c r="DD738" s="531"/>
      <c r="DE738" s="531"/>
      <c r="DF738" s="531"/>
      <c r="DG738" s="531"/>
      <c r="DH738" s="531"/>
      <c r="DI738" s="531"/>
      <c r="DJ738" s="531"/>
      <c r="DK738" s="531"/>
      <c r="DL738" s="531"/>
      <c r="DM738" s="531"/>
      <c r="DN738" s="531"/>
      <c r="DO738" s="531"/>
      <c r="DP738" s="531"/>
      <c r="DQ738" s="531"/>
      <c r="DR738" s="531"/>
      <c r="DS738" s="531"/>
      <c r="DT738" s="531"/>
      <c r="DU738" s="531"/>
      <c r="DV738" s="531"/>
      <c r="DW738" s="531"/>
      <c r="DX738" s="531"/>
      <c r="DY738" s="531"/>
      <c r="DZ738" s="531"/>
      <c r="EA738" s="531"/>
      <c r="EB738" s="531"/>
      <c r="EC738" s="531"/>
      <c r="ED738" s="531"/>
      <c r="EE738" s="531"/>
      <c r="EF738" s="531"/>
      <c r="EG738" s="531"/>
      <c r="EH738" s="531"/>
      <c r="EI738" s="531"/>
      <c r="EJ738" s="531"/>
      <c r="EK738" s="531"/>
      <c r="EL738" s="531"/>
      <c r="EM738" s="531"/>
      <c r="EN738" s="531"/>
      <c r="EO738" s="531"/>
      <c r="EP738" s="531"/>
      <c r="EQ738" s="531"/>
      <c r="ER738" s="531"/>
      <c r="ES738" s="531"/>
      <c r="ET738" s="531"/>
      <c r="EU738" s="531"/>
      <c r="EV738" s="531"/>
      <c r="EW738" s="531"/>
      <c r="EX738" s="531"/>
      <c r="EY738" s="531"/>
      <c r="EZ738" s="531"/>
      <c r="FA738" s="531"/>
      <c r="FB738" s="531"/>
      <c r="FC738" s="531"/>
      <c r="FD738" s="531"/>
      <c r="FE738" s="531"/>
      <c r="FF738" s="531"/>
      <c r="FG738" s="531"/>
      <c r="FH738" s="531"/>
      <c r="FI738" s="531"/>
      <c r="FJ738" s="531"/>
      <c r="FK738" s="531"/>
      <c r="FL738" s="531"/>
      <c r="FM738" s="531"/>
      <c r="FN738" s="531"/>
      <c r="FO738" s="531"/>
      <c r="FP738" s="531"/>
      <c r="FQ738" s="531"/>
      <c r="FR738" s="531"/>
      <c r="FS738" s="531"/>
      <c r="FT738" s="531"/>
      <c r="FU738" s="531"/>
      <c r="FV738" s="531"/>
      <c r="FW738" s="531"/>
      <c r="FX738" s="531"/>
      <c r="FY738" s="531"/>
      <c r="FZ738" s="531"/>
      <c r="GA738" s="531"/>
      <c r="GB738" s="531"/>
      <c r="GC738" s="531"/>
      <c r="GD738" s="531"/>
      <c r="GE738" s="531"/>
      <c r="GF738" s="531"/>
      <c r="GG738" s="531"/>
      <c r="GH738" s="531"/>
      <c r="GI738" s="531"/>
      <c r="GJ738" s="531"/>
      <c r="GK738" s="531"/>
      <c r="GL738" s="531"/>
      <c r="GM738" s="531"/>
      <c r="GN738" s="531"/>
      <c r="GO738" s="531"/>
      <c r="GP738" s="531"/>
      <c r="GQ738" s="531"/>
      <c r="GR738" s="531"/>
      <c r="GS738" s="531"/>
      <c r="GT738" s="531"/>
      <c r="GU738" s="531"/>
      <c r="GV738" s="531"/>
      <c r="GW738" s="531"/>
      <c r="GX738" s="531"/>
      <c r="GY738" s="531"/>
      <c r="GZ738" s="531"/>
      <c r="HA738" s="531"/>
      <c r="HB738" s="531"/>
      <c r="HC738" s="531"/>
      <c r="HD738" s="531"/>
      <c r="HE738" s="531"/>
      <c r="HF738" s="531"/>
      <c r="HG738" s="531"/>
      <c r="HH738" s="531"/>
      <c r="HI738" s="531"/>
      <c r="HJ738" s="531"/>
      <c r="HK738" s="531"/>
      <c r="HL738" s="531"/>
      <c r="HM738" s="531"/>
      <c r="HN738" s="531"/>
      <c r="HO738" s="531"/>
      <c r="HP738" s="531"/>
      <c r="HQ738" s="531"/>
      <c r="HR738" s="531"/>
      <c r="HS738" s="531"/>
      <c r="HT738" s="531"/>
      <c r="HU738" s="531"/>
      <c r="HV738" s="531"/>
      <c r="HW738" s="531"/>
      <c r="HX738" s="531"/>
      <c r="HY738" s="531"/>
      <c r="HZ738" s="531"/>
      <c r="IA738" s="531"/>
      <c r="IB738" s="531"/>
      <c r="IC738" s="531"/>
      <c r="ID738" s="531"/>
      <c r="IE738" s="531"/>
      <c r="IF738" s="531"/>
      <c r="IG738" s="531"/>
      <c r="IH738" s="531"/>
      <c r="II738" s="531"/>
      <c r="IJ738" s="531"/>
      <c r="IK738" s="531"/>
      <c r="IL738" s="531"/>
      <c r="IM738" s="531"/>
      <c r="IN738" s="531"/>
      <c r="IO738" s="531"/>
      <c r="IP738" s="531"/>
      <c r="IQ738" s="531"/>
      <c r="IR738" s="531"/>
      <c r="IS738" s="531"/>
      <c r="IT738" s="531"/>
      <c r="IU738" s="531"/>
      <c r="IV738" s="531"/>
    </row>
    <row r="739" spans="1:256" s="774" customFormat="1">
      <c r="A739" s="18">
        <v>0</v>
      </c>
      <c r="B739" s="18">
        <v>0</v>
      </c>
      <c r="C739" s="18">
        <v>0</v>
      </c>
      <c r="D739" s="18">
        <v>0</v>
      </c>
      <c r="E739" s="18">
        <v>0</v>
      </c>
      <c r="F739" s="18">
        <v>0</v>
      </c>
      <c r="G739" s="18">
        <v>0</v>
      </c>
      <c r="H739" s="18">
        <v>0</v>
      </c>
      <c r="I739" s="18">
        <v>0</v>
      </c>
      <c r="J739" s="18">
        <v>0</v>
      </c>
      <c r="K739" s="18">
        <v>0</v>
      </c>
      <c r="L739" s="18">
        <v>0</v>
      </c>
      <c r="M739" s="18">
        <v>0</v>
      </c>
      <c r="N739" s="18">
        <v>0</v>
      </c>
      <c r="O739" s="18">
        <v>0</v>
      </c>
      <c r="P739" s="18">
        <v>0</v>
      </c>
      <c r="Q739" s="18">
        <v>0</v>
      </c>
      <c r="R739" s="18">
        <v>0</v>
      </c>
      <c r="S739" s="18">
        <v>0</v>
      </c>
    </row>
    <row r="740" spans="1:256">
      <c r="A740" s="994" t="s">
        <v>72</v>
      </c>
      <c r="B740" s="994"/>
      <c r="C740" s="994"/>
      <c r="D740" s="994"/>
      <c r="E740" s="994"/>
      <c r="F740" s="994"/>
      <c r="G740" s="994"/>
      <c r="H740" s="994"/>
      <c r="I740" s="994"/>
      <c r="J740" s="994"/>
      <c r="K740" s="994"/>
      <c r="L740" s="994"/>
      <c r="M740" s="994"/>
      <c r="N740" s="994"/>
      <c r="O740" s="994"/>
      <c r="P740" s="994"/>
      <c r="Q740" s="994"/>
      <c r="R740" s="994"/>
      <c r="S740" s="994"/>
      <c r="T740" s="531"/>
      <c r="U740" s="531"/>
      <c r="V740" s="531"/>
      <c r="W740" s="531"/>
      <c r="X740" s="531"/>
      <c r="Y740" s="531"/>
      <c r="Z740" s="531"/>
      <c r="AA740" s="531"/>
      <c r="AB740" s="531"/>
      <c r="AC740" s="531"/>
      <c r="AD740" s="531"/>
      <c r="AE740" s="531"/>
      <c r="AF740" s="531"/>
      <c r="AG740" s="531"/>
      <c r="AH740" s="531"/>
      <c r="AI740" s="531"/>
      <c r="AJ740" s="531"/>
      <c r="AK740" s="531"/>
      <c r="AL740" s="531"/>
      <c r="AM740" s="531"/>
      <c r="AN740" s="531"/>
      <c r="AO740" s="531"/>
      <c r="AP740" s="531"/>
      <c r="AQ740" s="531"/>
      <c r="AR740" s="531"/>
      <c r="AS740" s="531"/>
      <c r="AT740" s="531"/>
      <c r="AU740" s="531"/>
      <c r="AV740" s="531"/>
      <c r="AW740" s="531"/>
      <c r="AX740" s="531"/>
      <c r="AY740" s="531"/>
      <c r="AZ740" s="531"/>
      <c r="BA740" s="531"/>
      <c r="BB740" s="531"/>
      <c r="BC740" s="531"/>
      <c r="BD740" s="531"/>
      <c r="BE740" s="531"/>
      <c r="BF740" s="531"/>
      <c r="BG740" s="531"/>
      <c r="BH740" s="531"/>
      <c r="BI740" s="531"/>
      <c r="BJ740" s="531"/>
      <c r="BK740" s="531"/>
      <c r="BL740" s="531"/>
      <c r="BM740" s="531"/>
      <c r="BN740" s="531"/>
      <c r="BO740" s="531"/>
      <c r="BP740" s="531"/>
      <c r="BQ740" s="531"/>
      <c r="BR740" s="531"/>
      <c r="BS740" s="531"/>
      <c r="BT740" s="531"/>
      <c r="BU740" s="531"/>
      <c r="BV740" s="531"/>
      <c r="BW740" s="531"/>
      <c r="BX740" s="531"/>
      <c r="BY740" s="531"/>
      <c r="BZ740" s="531"/>
      <c r="CA740" s="531"/>
      <c r="CB740" s="531"/>
      <c r="CC740" s="531"/>
      <c r="CD740" s="531"/>
      <c r="CE740" s="531"/>
      <c r="CF740" s="531"/>
      <c r="CG740" s="531"/>
      <c r="CH740" s="531"/>
      <c r="CI740" s="531"/>
      <c r="CJ740" s="531"/>
      <c r="CK740" s="531"/>
      <c r="CL740" s="531"/>
      <c r="CM740" s="531"/>
      <c r="CN740" s="531"/>
      <c r="CO740" s="531"/>
      <c r="CP740" s="531"/>
      <c r="CQ740" s="531"/>
      <c r="CR740" s="531"/>
      <c r="CS740" s="531"/>
      <c r="CT740" s="531"/>
      <c r="CU740" s="531"/>
      <c r="CV740" s="531"/>
      <c r="CW740" s="531"/>
      <c r="CX740" s="531"/>
      <c r="CY740" s="531"/>
      <c r="CZ740" s="531"/>
      <c r="DA740" s="531"/>
      <c r="DB740" s="531"/>
      <c r="DC740" s="531"/>
      <c r="DD740" s="531"/>
      <c r="DE740" s="531"/>
      <c r="DF740" s="531"/>
      <c r="DG740" s="531"/>
      <c r="DH740" s="531"/>
      <c r="DI740" s="531"/>
      <c r="DJ740" s="531"/>
      <c r="DK740" s="531"/>
      <c r="DL740" s="531"/>
      <c r="DM740" s="531"/>
      <c r="DN740" s="531"/>
      <c r="DO740" s="531"/>
      <c r="DP740" s="531"/>
      <c r="DQ740" s="531"/>
      <c r="DR740" s="531"/>
      <c r="DS740" s="531"/>
      <c r="DT740" s="531"/>
      <c r="DU740" s="531"/>
      <c r="DV740" s="531"/>
      <c r="DW740" s="531"/>
      <c r="DX740" s="531"/>
      <c r="DY740" s="531"/>
      <c r="DZ740" s="531"/>
      <c r="EA740" s="531"/>
      <c r="EB740" s="531"/>
      <c r="EC740" s="531"/>
      <c r="ED740" s="531"/>
      <c r="EE740" s="531"/>
      <c r="EF740" s="531"/>
      <c r="EG740" s="531"/>
      <c r="EH740" s="531"/>
      <c r="EI740" s="531"/>
      <c r="EJ740" s="531"/>
      <c r="EK740" s="531"/>
      <c r="EL740" s="531"/>
      <c r="EM740" s="531"/>
      <c r="EN740" s="531"/>
      <c r="EO740" s="531"/>
      <c r="EP740" s="531"/>
      <c r="EQ740" s="531"/>
      <c r="ER740" s="531"/>
      <c r="ES740" s="531"/>
      <c r="ET740" s="531"/>
      <c r="EU740" s="531"/>
      <c r="EV740" s="531"/>
      <c r="EW740" s="531"/>
      <c r="EX740" s="531"/>
      <c r="EY740" s="531"/>
      <c r="EZ740" s="531"/>
      <c r="FA740" s="531"/>
      <c r="FB740" s="531"/>
      <c r="FC740" s="531"/>
      <c r="FD740" s="531"/>
      <c r="FE740" s="531"/>
      <c r="FF740" s="531"/>
      <c r="FG740" s="531"/>
      <c r="FH740" s="531"/>
      <c r="FI740" s="531"/>
      <c r="FJ740" s="531"/>
      <c r="FK740" s="531"/>
      <c r="FL740" s="531"/>
      <c r="FM740" s="531"/>
      <c r="FN740" s="531"/>
      <c r="FO740" s="531"/>
      <c r="FP740" s="531"/>
      <c r="FQ740" s="531"/>
      <c r="FR740" s="531"/>
      <c r="FS740" s="531"/>
      <c r="FT740" s="531"/>
      <c r="FU740" s="531"/>
      <c r="FV740" s="531"/>
      <c r="FW740" s="531"/>
      <c r="FX740" s="531"/>
      <c r="FY740" s="531"/>
      <c r="FZ740" s="531"/>
      <c r="GA740" s="531"/>
      <c r="GB740" s="531"/>
      <c r="GC740" s="531"/>
      <c r="GD740" s="531"/>
      <c r="GE740" s="531"/>
      <c r="GF740" s="531"/>
      <c r="GG740" s="531"/>
      <c r="GH740" s="531"/>
      <c r="GI740" s="531"/>
      <c r="GJ740" s="531"/>
      <c r="GK740" s="531"/>
      <c r="GL740" s="531"/>
      <c r="GM740" s="531"/>
      <c r="GN740" s="531"/>
      <c r="GO740" s="531"/>
      <c r="GP740" s="531"/>
      <c r="GQ740" s="531"/>
      <c r="GR740" s="531"/>
      <c r="GS740" s="531"/>
      <c r="GT740" s="531"/>
      <c r="GU740" s="531"/>
      <c r="GV740" s="531"/>
      <c r="GW740" s="531"/>
      <c r="GX740" s="531"/>
      <c r="GY740" s="531"/>
      <c r="GZ740" s="531"/>
      <c r="HA740" s="531"/>
      <c r="HB740" s="531"/>
      <c r="HC740" s="531"/>
      <c r="HD740" s="531"/>
      <c r="HE740" s="531"/>
      <c r="HF740" s="531"/>
      <c r="HG740" s="531"/>
      <c r="HH740" s="531"/>
      <c r="HI740" s="531"/>
      <c r="HJ740" s="531"/>
      <c r="HK740" s="531"/>
      <c r="HL740" s="531"/>
      <c r="HM740" s="531"/>
      <c r="HN740" s="531"/>
      <c r="HO740" s="531"/>
      <c r="HP740" s="531"/>
      <c r="HQ740" s="531"/>
      <c r="HR740" s="531"/>
      <c r="HS740" s="531"/>
      <c r="HT740" s="531"/>
      <c r="HU740" s="531"/>
      <c r="HV740" s="531"/>
      <c r="HW740" s="531"/>
      <c r="HX740" s="531"/>
      <c r="HY740" s="531"/>
      <c r="HZ740" s="531"/>
      <c r="IA740" s="531"/>
      <c r="IB740" s="531"/>
      <c r="IC740" s="531"/>
      <c r="ID740" s="531"/>
      <c r="IE740" s="531"/>
      <c r="IF740" s="531"/>
      <c r="IG740" s="531"/>
      <c r="IH740" s="531"/>
      <c r="II740" s="531"/>
      <c r="IJ740" s="531"/>
      <c r="IK740" s="531"/>
      <c r="IL740" s="531"/>
      <c r="IM740" s="531"/>
      <c r="IN740" s="531"/>
      <c r="IO740" s="531"/>
      <c r="IP740" s="531"/>
      <c r="IQ740" s="531"/>
      <c r="IR740" s="531"/>
      <c r="IS740" s="531"/>
      <c r="IT740" s="531"/>
      <c r="IU740" s="531"/>
      <c r="IV740" s="531"/>
    </row>
    <row r="741" spans="1:256" s="774" customFormat="1">
      <c r="A741" s="18">
        <v>0</v>
      </c>
      <c r="B741" s="18">
        <v>0</v>
      </c>
      <c r="C741" s="18">
        <v>0</v>
      </c>
      <c r="D741" s="18">
        <v>0</v>
      </c>
      <c r="E741" s="18">
        <v>0</v>
      </c>
      <c r="F741" s="18">
        <v>0</v>
      </c>
      <c r="G741" s="18">
        <v>0</v>
      </c>
      <c r="H741" s="18">
        <v>0</v>
      </c>
      <c r="I741" s="18">
        <v>0</v>
      </c>
      <c r="J741" s="18">
        <v>0</v>
      </c>
      <c r="K741" s="18">
        <v>0</v>
      </c>
      <c r="L741" s="18">
        <v>0</v>
      </c>
      <c r="M741" s="18">
        <v>0</v>
      </c>
      <c r="N741" s="18">
        <v>0</v>
      </c>
      <c r="O741" s="18">
        <v>0</v>
      </c>
      <c r="P741" s="18">
        <v>0</v>
      </c>
      <c r="Q741" s="18">
        <v>0</v>
      </c>
      <c r="R741" s="18">
        <v>0</v>
      </c>
      <c r="S741" s="18">
        <v>0</v>
      </c>
    </row>
    <row r="742" spans="1:256">
      <c r="A742" s="995" t="s">
        <v>73</v>
      </c>
      <c r="B742" s="995"/>
      <c r="C742" s="995"/>
      <c r="D742" s="995"/>
      <c r="E742" s="995"/>
      <c r="F742" s="995"/>
      <c r="G742" s="995"/>
      <c r="H742" s="995"/>
      <c r="I742" s="995"/>
      <c r="J742" s="995"/>
      <c r="K742" s="995"/>
      <c r="L742" s="995"/>
      <c r="M742" s="995"/>
      <c r="N742" s="995"/>
      <c r="O742" s="995"/>
      <c r="P742" s="995"/>
      <c r="Q742" s="995"/>
      <c r="R742" s="995"/>
      <c r="S742" s="995"/>
      <c r="T742" s="555"/>
      <c r="U742" s="555"/>
      <c r="V742" s="555"/>
      <c r="W742" s="555"/>
      <c r="X742" s="555"/>
      <c r="Y742" s="555"/>
      <c r="Z742" s="555"/>
      <c r="AA742" s="555"/>
      <c r="AB742" s="555"/>
      <c r="AC742" s="555"/>
      <c r="AD742" s="555"/>
      <c r="AE742" s="555"/>
      <c r="AF742" s="555"/>
      <c r="AG742" s="555"/>
      <c r="AH742" s="555"/>
      <c r="AI742" s="555"/>
      <c r="AJ742" s="555"/>
      <c r="AK742" s="555"/>
      <c r="AL742" s="555"/>
      <c r="AM742" s="555"/>
      <c r="AN742" s="555"/>
      <c r="AO742" s="555"/>
      <c r="AP742" s="555"/>
      <c r="AQ742" s="555"/>
      <c r="AR742" s="555"/>
      <c r="AS742" s="555"/>
      <c r="AT742" s="555"/>
      <c r="AU742" s="555"/>
      <c r="AV742" s="555"/>
      <c r="AW742" s="555"/>
      <c r="AX742" s="555"/>
      <c r="AY742" s="555"/>
      <c r="AZ742" s="555"/>
      <c r="BA742" s="555"/>
      <c r="BB742" s="555"/>
      <c r="BC742" s="555"/>
      <c r="BD742" s="555"/>
      <c r="BE742" s="555"/>
      <c r="BF742" s="555"/>
      <c r="BG742" s="555"/>
      <c r="BH742" s="555"/>
      <c r="BI742" s="555"/>
      <c r="BJ742" s="555"/>
      <c r="BK742" s="555"/>
      <c r="BL742" s="555"/>
      <c r="BM742" s="555"/>
      <c r="BN742" s="555"/>
      <c r="BO742" s="555"/>
      <c r="BP742" s="555"/>
      <c r="BQ742" s="555"/>
      <c r="BR742" s="555"/>
      <c r="BS742" s="555"/>
      <c r="BT742" s="555"/>
      <c r="BU742" s="555"/>
      <c r="BV742" s="555"/>
      <c r="BW742" s="555"/>
      <c r="BX742" s="555"/>
      <c r="BY742" s="555"/>
      <c r="BZ742" s="555"/>
      <c r="CA742" s="555"/>
      <c r="CB742" s="555"/>
      <c r="CC742" s="555"/>
      <c r="CD742" s="555"/>
      <c r="CE742" s="555"/>
      <c r="CF742" s="555"/>
      <c r="CG742" s="555"/>
      <c r="CH742" s="555"/>
      <c r="CI742" s="555"/>
      <c r="CJ742" s="555"/>
      <c r="CK742" s="555"/>
      <c r="CL742" s="555"/>
      <c r="CM742" s="555"/>
      <c r="CN742" s="555"/>
      <c r="CO742" s="555"/>
      <c r="CP742" s="555"/>
      <c r="CQ742" s="555"/>
      <c r="CR742" s="555"/>
      <c r="CS742" s="555"/>
      <c r="CT742" s="555"/>
      <c r="CU742" s="555"/>
      <c r="CV742" s="555"/>
      <c r="CW742" s="555"/>
      <c r="CX742" s="555"/>
      <c r="CY742" s="555"/>
      <c r="CZ742" s="555"/>
      <c r="DA742" s="555"/>
      <c r="DB742" s="555"/>
      <c r="DC742" s="555"/>
      <c r="DD742" s="555"/>
      <c r="DE742" s="555"/>
      <c r="DF742" s="555"/>
      <c r="DG742" s="555"/>
      <c r="DH742" s="555"/>
      <c r="DI742" s="555"/>
      <c r="DJ742" s="555"/>
      <c r="DK742" s="555"/>
      <c r="DL742" s="555"/>
      <c r="DM742" s="555"/>
      <c r="DN742" s="555"/>
      <c r="DO742" s="555"/>
      <c r="DP742" s="555"/>
      <c r="DQ742" s="555"/>
      <c r="DR742" s="555"/>
      <c r="DS742" s="555"/>
      <c r="DT742" s="555"/>
      <c r="DU742" s="555"/>
      <c r="DV742" s="555"/>
      <c r="DW742" s="555"/>
      <c r="DX742" s="555"/>
      <c r="DY742" s="555"/>
      <c r="DZ742" s="555"/>
      <c r="EA742" s="555"/>
      <c r="EB742" s="555"/>
      <c r="EC742" s="555"/>
      <c r="ED742" s="555"/>
      <c r="EE742" s="555"/>
      <c r="EF742" s="555"/>
      <c r="EG742" s="555"/>
      <c r="EH742" s="555"/>
      <c r="EI742" s="555"/>
      <c r="EJ742" s="555"/>
      <c r="EK742" s="555"/>
      <c r="EL742" s="555"/>
      <c r="EM742" s="555"/>
      <c r="EN742" s="555"/>
      <c r="EO742" s="555"/>
      <c r="EP742" s="555"/>
      <c r="EQ742" s="555"/>
      <c r="ER742" s="555"/>
      <c r="ES742" s="555"/>
      <c r="ET742" s="555"/>
      <c r="EU742" s="555"/>
      <c r="EV742" s="555"/>
      <c r="EW742" s="555"/>
      <c r="EX742" s="555"/>
      <c r="EY742" s="555"/>
      <c r="EZ742" s="555"/>
      <c r="FA742" s="555"/>
      <c r="FB742" s="555"/>
      <c r="FC742" s="555"/>
      <c r="FD742" s="555"/>
      <c r="FE742" s="555"/>
      <c r="FF742" s="555"/>
      <c r="FG742" s="555"/>
      <c r="FH742" s="555"/>
      <c r="FI742" s="555"/>
      <c r="FJ742" s="555"/>
      <c r="FK742" s="555"/>
      <c r="FL742" s="555"/>
      <c r="FM742" s="555"/>
      <c r="FN742" s="555"/>
      <c r="FO742" s="555"/>
      <c r="FP742" s="555"/>
      <c r="FQ742" s="555"/>
      <c r="FR742" s="555"/>
      <c r="FS742" s="555"/>
      <c r="FT742" s="555"/>
      <c r="FU742" s="555"/>
      <c r="FV742" s="555"/>
      <c r="FW742" s="555"/>
      <c r="FX742" s="555"/>
      <c r="FY742" s="555"/>
      <c r="FZ742" s="555"/>
      <c r="GA742" s="555"/>
      <c r="GB742" s="555"/>
      <c r="GC742" s="555"/>
      <c r="GD742" s="555"/>
      <c r="GE742" s="555"/>
      <c r="GF742" s="555"/>
      <c r="GG742" s="555"/>
      <c r="GH742" s="555"/>
      <c r="GI742" s="555"/>
      <c r="GJ742" s="555"/>
      <c r="GK742" s="555"/>
      <c r="GL742" s="555"/>
      <c r="GM742" s="555"/>
      <c r="GN742" s="555"/>
      <c r="GO742" s="555"/>
      <c r="GP742" s="555"/>
      <c r="GQ742" s="555"/>
      <c r="GR742" s="555"/>
      <c r="GS742" s="555"/>
      <c r="GT742" s="555"/>
      <c r="GU742" s="555"/>
      <c r="GV742" s="555"/>
      <c r="GW742" s="555"/>
      <c r="GX742" s="555"/>
      <c r="GY742" s="555"/>
      <c r="GZ742" s="555"/>
      <c r="HA742" s="555"/>
      <c r="HB742" s="555"/>
      <c r="HC742" s="555"/>
      <c r="HD742" s="555"/>
      <c r="HE742" s="555"/>
      <c r="HF742" s="555"/>
      <c r="HG742" s="555"/>
      <c r="HH742" s="555"/>
      <c r="HI742" s="555"/>
      <c r="HJ742" s="555"/>
      <c r="HK742" s="555"/>
      <c r="HL742" s="555"/>
      <c r="HM742" s="555"/>
      <c r="HN742" s="555"/>
      <c r="HO742" s="555"/>
      <c r="HP742" s="555"/>
      <c r="HQ742" s="555"/>
      <c r="HR742" s="555"/>
      <c r="HS742" s="555"/>
      <c r="HT742" s="555"/>
      <c r="HU742" s="555"/>
      <c r="HV742" s="555"/>
      <c r="HW742" s="555"/>
      <c r="HX742" s="555"/>
      <c r="HY742" s="555"/>
      <c r="HZ742" s="555"/>
      <c r="IA742" s="555"/>
      <c r="IB742" s="555"/>
      <c r="IC742" s="555"/>
      <c r="ID742" s="555"/>
      <c r="IE742" s="555"/>
      <c r="IF742" s="555"/>
      <c r="IG742" s="555"/>
      <c r="IH742" s="555"/>
      <c r="II742" s="555"/>
      <c r="IJ742" s="555"/>
      <c r="IK742" s="555"/>
      <c r="IL742" s="555"/>
      <c r="IM742" s="555"/>
      <c r="IN742" s="555"/>
      <c r="IO742" s="555"/>
      <c r="IP742" s="555"/>
      <c r="IQ742" s="555"/>
      <c r="IR742" s="555"/>
      <c r="IS742" s="555"/>
      <c r="IT742" s="555"/>
      <c r="IU742" s="555"/>
      <c r="IV742" s="555"/>
    </row>
    <row r="743" spans="1:256" s="799" customFormat="1">
      <c r="A743" s="18">
        <v>0</v>
      </c>
      <c r="B743" s="18">
        <v>0</v>
      </c>
      <c r="C743" s="18">
        <v>0</v>
      </c>
      <c r="D743" s="18">
        <v>0</v>
      </c>
      <c r="E743" s="18">
        <v>0</v>
      </c>
      <c r="F743" s="18">
        <v>0</v>
      </c>
      <c r="G743" s="18">
        <v>0</v>
      </c>
      <c r="H743" s="18">
        <v>0</v>
      </c>
      <c r="I743" s="18">
        <v>0</v>
      </c>
      <c r="J743" s="18">
        <v>0</v>
      </c>
      <c r="K743" s="18"/>
      <c r="L743" s="18">
        <v>0</v>
      </c>
      <c r="M743" s="18"/>
      <c r="N743" s="18">
        <v>0</v>
      </c>
      <c r="O743" s="18">
        <v>0</v>
      </c>
      <c r="P743" s="18">
        <v>0</v>
      </c>
      <c r="Q743" s="18">
        <v>0</v>
      </c>
      <c r="R743" s="18">
        <v>0</v>
      </c>
      <c r="S743" s="18">
        <v>0</v>
      </c>
    </row>
    <row r="744" spans="1:256">
      <c r="A744" s="994" t="s">
        <v>74</v>
      </c>
      <c r="B744" s="994"/>
      <c r="C744" s="994"/>
      <c r="D744" s="994"/>
      <c r="E744" s="994"/>
      <c r="F744" s="994"/>
      <c r="G744" s="994"/>
      <c r="H744" s="994"/>
      <c r="I744" s="994"/>
      <c r="J744" s="994"/>
      <c r="K744" s="994"/>
      <c r="L744" s="994"/>
      <c r="M744" s="994"/>
      <c r="N744" s="994"/>
      <c r="O744" s="994"/>
      <c r="P744" s="994"/>
      <c r="Q744" s="994"/>
      <c r="R744" s="994"/>
      <c r="S744" s="994"/>
      <c r="T744" s="566"/>
      <c r="U744" s="566"/>
      <c r="V744" s="566"/>
      <c r="W744" s="566"/>
      <c r="X744" s="566"/>
      <c r="Y744" s="566"/>
      <c r="Z744" s="566"/>
      <c r="AA744" s="566"/>
      <c r="AB744" s="566"/>
      <c r="AC744" s="566"/>
      <c r="AD744" s="566"/>
      <c r="AE744" s="566"/>
      <c r="AF744" s="566"/>
      <c r="AG744" s="566"/>
      <c r="AH744" s="566"/>
      <c r="AI744" s="566"/>
      <c r="AJ744" s="566"/>
      <c r="AK744" s="566"/>
      <c r="AL744" s="566"/>
      <c r="AM744" s="566"/>
      <c r="AN744" s="566"/>
      <c r="AO744" s="566"/>
      <c r="AP744" s="566"/>
      <c r="AQ744" s="566"/>
      <c r="AR744" s="566"/>
      <c r="AS744" s="566"/>
      <c r="AT744" s="566"/>
      <c r="AU744" s="566"/>
      <c r="AV744" s="566"/>
      <c r="AW744" s="566"/>
      <c r="AX744" s="566"/>
      <c r="AY744" s="566"/>
      <c r="AZ744" s="566"/>
      <c r="BA744" s="566"/>
      <c r="BB744" s="566"/>
      <c r="BC744" s="566"/>
      <c r="BD744" s="566"/>
      <c r="BE744" s="566"/>
      <c r="BF744" s="566"/>
      <c r="BG744" s="566"/>
      <c r="BH744" s="566"/>
      <c r="BI744" s="566"/>
      <c r="BJ744" s="566"/>
      <c r="BK744" s="566"/>
      <c r="BL744" s="566"/>
      <c r="BM744" s="566"/>
      <c r="BN744" s="566"/>
      <c r="BO744" s="566"/>
      <c r="BP744" s="566"/>
      <c r="BQ744" s="566"/>
      <c r="BR744" s="566"/>
      <c r="BS744" s="566"/>
      <c r="BT744" s="566"/>
      <c r="BU744" s="566"/>
      <c r="BV744" s="566"/>
      <c r="BW744" s="566"/>
      <c r="BX744" s="566"/>
      <c r="BY744" s="566"/>
      <c r="BZ744" s="566"/>
      <c r="CA744" s="566"/>
      <c r="CB744" s="566"/>
      <c r="CC744" s="566"/>
      <c r="CD744" s="566"/>
      <c r="CE744" s="566"/>
      <c r="CF744" s="566"/>
      <c r="CG744" s="566"/>
      <c r="CH744" s="566"/>
      <c r="CI744" s="566"/>
      <c r="CJ744" s="566"/>
      <c r="CK744" s="566"/>
      <c r="CL744" s="566"/>
      <c r="CM744" s="566"/>
      <c r="CN744" s="566"/>
      <c r="CO744" s="566"/>
      <c r="CP744" s="566"/>
      <c r="CQ744" s="566"/>
      <c r="CR744" s="566"/>
      <c r="CS744" s="566"/>
      <c r="CT744" s="566"/>
      <c r="CU744" s="566"/>
      <c r="CV744" s="566"/>
      <c r="CW744" s="566"/>
      <c r="CX744" s="566"/>
      <c r="CY744" s="566"/>
      <c r="CZ744" s="566"/>
      <c r="DA744" s="566"/>
      <c r="DB744" s="566"/>
      <c r="DC744" s="566"/>
      <c r="DD744" s="566"/>
      <c r="DE744" s="566"/>
      <c r="DF744" s="566"/>
      <c r="DG744" s="566"/>
      <c r="DH744" s="566"/>
      <c r="DI744" s="566"/>
      <c r="DJ744" s="566"/>
      <c r="DK744" s="566"/>
      <c r="DL744" s="566"/>
      <c r="DM744" s="566"/>
      <c r="DN744" s="566"/>
      <c r="DO744" s="566"/>
      <c r="DP744" s="566"/>
      <c r="DQ744" s="566"/>
      <c r="DR744" s="566"/>
      <c r="DS744" s="566"/>
      <c r="DT744" s="566"/>
      <c r="DU744" s="566"/>
      <c r="DV744" s="566"/>
      <c r="DW744" s="566"/>
      <c r="DX744" s="566"/>
      <c r="DY744" s="566"/>
      <c r="DZ744" s="566"/>
      <c r="EA744" s="566"/>
      <c r="EB744" s="566"/>
      <c r="EC744" s="566"/>
      <c r="ED744" s="566"/>
      <c r="EE744" s="566"/>
      <c r="EF744" s="566"/>
      <c r="EG744" s="566"/>
      <c r="EH744" s="566"/>
      <c r="EI744" s="566"/>
      <c r="EJ744" s="566"/>
      <c r="EK744" s="566"/>
      <c r="EL744" s="566"/>
      <c r="EM744" s="566"/>
      <c r="EN744" s="566"/>
      <c r="EO744" s="566"/>
      <c r="EP744" s="566"/>
      <c r="EQ744" s="566"/>
      <c r="ER744" s="566"/>
      <c r="ES744" s="566"/>
      <c r="ET744" s="566"/>
      <c r="EU744" s="566"/>
      <c r="EV744" s="566"/>
      <c r="EW744" s="566"/>
      <c r="EX744" s="566"/>
      <c r="EY744" s="566"/>
      <c r="EZ744" s="566"/>
      <c r="FA744" s="566"/>
      <c r="FB744" s="566"/>
      <c r="FC744" s="566"/>
      <c r="FD744" s="566"/>
      <c r="FE744" s="566"/>
      <c r="FF744" s="566"/>
      <c r="FG744" s="566"/>
      <c r="FH744" s="566"/>
      <c r="FI744" s="566"/>
      <c r="FJ744" s="566"/>
      <c r="FK744" s="566"/>
      <c r="FL744" s="566"/>
      <c r="FM744" s="566"/>
      <c r="FN744" s="566"/>
      <c r="FO744" s="566"/>
      <c r="FP744" s="566"/>
      <c r="FQ744" s="566"/>
      <c r="FR744" s="566"/>
      <c r="FS744" s="566"/>
      <c r="FT744" s="566"/>
      <c r="FU744" s="566"/>
      <c r="FV744" s="566"/>
      <c r="FW744" s="566"/>
      <c r="FX744" s="566"/>
      <c r="FY744" s="566"/>
      <c r="FZ744" s="566"/>
      <c r="GA744" s="566"/>
      <c r="GB744" s="566"/>
      <c r="GC744" s="566"/>
      <c r="GD744" s="566"/>
      <c r="GE744" s="566"/>
      <c r="GF744" s="566"/>
      <c r="GG744" s="566"/>
      <c r="GH744" s="566"/>
      <c r="GI744" s="566"/>
      <c r="GJ744" s="566"/>
      <c r="GK744" s="566"/>
      <c r="GL744" s="566"/>
      <c r="GM744" s="566"/>
      <c r="GN744" s="566"/>
      <c r="GO744" s="566"/>
      <c r="GP744" s="566"/>
      <c r="GQ744" s="566"/>
      <c r="GR744" s="566"/>
      <c r="GS744" s="566"/>
      <c r="GT744" s="566"/>
      <c r="GU744" s="566"/>
      <c r="GV744" s="566"/>
      <c r="GW744" s="566"/>
      <c r="GX744" s="566"/>
      <c r="GY744" s="566"/>
      <c r="GZ744" s="566"/>
      <c r="HA744" s="566"/>
      <c r="HB744" s="566"/>
      <c r="HC744" s="566"/>
      <c r="HD744" s="566"/>
      <c r="HE744" s="566"/>
      <c r="HF744" s="566"/>
      <c r="HG744" s="566"/>
      <c r="HH744" s="566"/>
      <c r="HI744" s="566"/>
      <c r="HJ744" s="566"/>
      <c r="HK744" s="566"/>
      <c r="HL744" s="566"/>
      <c r="HM744" s="566"/>
      <c r="HN744" s="566"/>
      <c r="HO744" s="566"/>
      <c r="HP744" s="566"/>
      <c r="HQ744" s="566"/>
      <c r="HR744" s="566"/>
      <c r="HS744" s="566"/>
      <c r="HT744" s="566"/>
      <c r="HU744" s="566"/>
      <c r="HV744" s="566"/>
      <c r="HW744" s="566"/>
      <c r="HX744" s="566"/>
      <c r="HY744" s="566"/>
      <c r="HZ744" s="566"/>
      <c r="IA744" s="566"/>
      <c r="IB744" s="566"/>
      <c r="IC744" s="566"/>
      <c r="ID744" s="566"/>
      <c r="IE744" s="566"/>
      <c r="IF744" s="566"/>
      <c r="IG744" s="566"/>
      <c r="IH744" s="566"/>
      <c r="II744" s="566"/>
      <c r="IJ744" s="566"/>
      <c r="IK744" s="566"/>
      <c r="IL744" s="566"/>
      <c r="IM744" s="566"/>
      <c r="IN744" s="566"/>
      <c r="IO744" s="566"/>
      <c r="IP744" s="566"/>
      <c r="IQ744" s="566"/>
      <c r="IR744" s="566"/>
      <c r="IS744" s="566"/>
      <c r="IT744" s="566"/>
      <c r="IU744" s="566"/>
      <c r="IV744" s="566"/>
    </row>
    <row r="745" spans="1:256" s="566" customFormat="1">
      <c r="A745" s="54">
        <v>0</v>
      </c>
      <c r="B745" s="54">
        <v>0</v>
      </c>
      <c r="C745" s="54">
        <v>0</v>
      </c>
      <c r="D745" s="54">
        <v>0</v>
      </c>
      <c r="E745" s="54">
        <v>0</v>
      </c>
      <c r="F745" s="54">
        <v>0</v>
      </c>
      <c r="G745" s="54">
        <v>0</v>
      </c>
      <c r="H745" s="54">
        <v>0</v>
      </c>
      <c r="I745" s="54">
        <v>0</v>
      </c>
      <c r="J745" s="54">
        <v>0</v>
      </c>
      <c r="K745" s="54"/>
      <c r="L745" s="54">
        <v>0</v>
      </c>
      <c r="M745" s="54"/>
      <c r="N745" s="54">
        <v>0</v>
      </c>
      <c r="O745" s="54">
        <v>0</v>
      </c>
      <c r="P745" s="54">
        <v>0</v>
      </c>
      <c r="Q745" s="54">
        <v>0</v>
      </c>
      <c r="R745" s="54">
        <v>0</v>
      </c>
      <c r="S745" s="54">
        <v>0</v>
      </c>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c r="GO745" s="3"/>
      <c r="GP745" s="3"/>
      <c r="GQ745" s="3"/>
      <c r="GR745" s="3"/>
      <c r="GS745" s="3"/>
      <c r="GT745" s="3"/>
      <c r="GU745" s="3"/>
      <c r="GV745" s="3"/>
      <c r="GW745" s="3"/>
      <c r="GX745" s="3"/>
      <c r="GY745" s="3"/>
      <c r="GZ745" s="3"/>
      <c r="HA745" s="3"/>
      <c r="HB745" s="3"/>
      <c r="HC745" s="3"/>
      <c r="HD745" s="3"/>
      <c r="HE745" s="3"/>
      <c r="HF745" s="3"/>
      <c r="HG745" s="3"/>
      <c r="HH745" s="3"/>
      <c r="HI745" s="3"/>
      <c r="HJ745" s="3"/>
      <c r="HK745" s="3"/>
      <c r="HL745" s="3"/>
      <c r="HM745" s="3"/>
      <c r="HN745" s="3"/>
      <c r="HO745" s="3"/>
      <c r="HP745" s="3"/>
      <c r="HQ745" s="3"/>
      <c r="HR745" s="3"/>
      <c r="HS745" s="3"/>
      <c r="HT745" s="3"/>
      <c r="HU745" s="3"/>
      <c r="HV745" s="3"/>
      <c r="HW745" s="3"/>
      <c r="HX745" s="3"/>
      <c r="HY745" s="3"/>
      <c r="HZ745" s="3"/>
      <c r="IA745" s="3"/>
      <c r="IB745" s="3"/>
      <c r="IC745" s="3"/>
      <c r="ID745" s="3"/>
      <c r="IE745" s="3"/>
      <c r="IF745" s="3"/>
      <c r="IG745" s="3"/>
      <c r="IH745" s="3"/>
      <c r="II745" s="3"/>
      <c r="IJ745" s="3"/>
      <c r="IK745" s="3"/>
      <c r="IL745" s="3"/>
      <c r="IM745" s="3"/>
      <c r="IN745" s="3"/>
      <c r="IO745" s="3"/>
      <c r="IP745" s="3"/>
      <c r="IQ745" s="3"/>
      <c r="IR745" s="3"/>
      <c r="IS745" s="3"/>
      <c r="IT745" s="3"/>
      <c r="IU745" s="3"/>
      <c r="IV745" s="3"/>
    </row>
    <row r="746" spans="1:256">
      <c r="A746" s="994" t="s">
        <v>75</v>
      </c>
      <c r="B746" s="994"/>
      <c r="C746" s="994"/>
      <c r="D746" s="994"/>
      <c r="E746" s="994"/>
      <c r="F746" s="994"/>
      <c r="G746" s="994"/>
      <c r="H746" s="994"/>
      <c r="I746" s="994"/>
      <c r="J746" s="994"/>
      <c r="K746" s="994"/>
      <c r="L746" s="994"/>
      <c r="M746" s="994"/>
      <c r="N746" s="994"/>
      <c r="O746" s="994"/>
      <c r="P746" s="994"/>
      <c r="Q746" s="994"/>
      <c r="R746" s="994"/>
      <c r="S746" s="994"/>
      <c r="T746" s="589"/>
      <c r="U746" s="589"/>
      <c r="V746" s="589"/>
      <c r="W746" s="589"/>
      <c r="X746" s="589"/>
      <c r="Y746" s="589"/>
      <c r="Z746" s="589"/>
      <c r="AA746" s="589"/>
      <c r="AB746" s="589"/>
      <c r="AC746" s="589"/>
      <c r="AD746" s="589"/>
      <c r="AE746" s="589"/>
      <c r="AF746" s="589"/>
      <c r="AG746" s="589"/>
      <c r="AH746" s="589"/>
      <c r="AI746" s="589"/>
      <c r="AJ746" s="589"/>
      <c r="AK746" s="589"/>
      <c r="AL746" s="589"/>
      <c r="AM746" s="589"/>
      <c r="AN746" s="589"/>
      <c r="AO746" s="589"/>
      <c r="AP746" s="589"/>
      <c r="AQ746" s="589"/>
      <c r="AR746" s="589"/>
      <c r="AS746" s="589"/>
      <c r="AT746" s="589"/>
      <c r="AU746" s="589"/>
      <c r="AV746" s="589"/>
      <c r="AW746" s="589"/>
      <c r="AX746" s="589"/>
      <c r="AY746" s="589"/>
      <c r="AZ746" s="589"/>
      <c r="BA746" s="589"/>
      <c r="BB746" s="589"/>
      <c r="BC746" s="589"/>
      <c r="BD746" s="589"/>
      <c r="BE746" s="589"/>
      <c r="BF746" s="589"/>
      <c r="BG746" s="589"/>
      <c r="BH746" s="589"/>
      <c r="BI746" s="589"/>
      <c r="BJ746" s="589"/>
      <c r="BK746" s="589"/>
      <c r="BL746" s="589"/>
      <c r="BM746" s="589"/>
      <c r="BN746" s="589"/>
      <c r="BO746" s="589"/>
      <c r="BP746" s="589"/>
      <c r="BQ746" s="589"/>
      <c r="BR746" s="589"/>
      <c r="BS746" s="589"/>
      <c r="BT746" s="589"/>
      <c r="BU746" s="589"/>
      <c r="BV746" s="589"/>
      <c r="BW746" s="589"/>
      <c r="BX746" s="589"/>
      <c r="BY746" s="589"/>
      <c r="BZ746" s="589"/>
      <c r="CA746" s="589"/>
      <c r="CB746" s="589"/>
      <c r="CC746" s="589"/>
      <c r="CD746" s="589"/>
      <c r="CE746" s="589"/>
      <c r="CF746" s="589"/>
      <c r="CG746" s="589"/>
      <c r="CH746" s="589"/>
      <c r="CI746" s="589"/>
      <c r="CJ746" s="589"/>
      <c r="CK746" s="589"/>
      <c r="CL746" s="589"/>
      <c r="CM746" s="589"/>
      <c r="CN746" s="589"/>
      <c r="CO746" s="589"/>
      <c r="CP746" s="589"/>
      <c r="CQ746" s="589"/>
      <c r="CR746" s="589"/>
      <c r="CS746" s="589"/>
      <c r="CT746" s="589"/>
      <c r="CU746" s="589"/>
      <c r="CV746" s="589"/>
      <c r="CW746" s="589"/>
      <c r="CX746" s="589"/>
      <c r="CY746" s="589"/>
      <c r="CZ746" s="589"/>
      <c r="DA746" s="589"/>
      <c r="DB746" s="589"/>
      <c r="DC746" s="589"/>
      <c r="DD746" s="589"/>
      <c r="DE746" s="589"/>
      <c r="DF746" s="589"/>
      <c r="DG746" s="589"/>
      <c r="DH746" s="589"/>
      <c r="DI746" s="589"/>
      <c r="DJ746" s="589"/>
      <c r="DK746" s="589"/>
      <c r="DL746" s="589"/>
      <c r="DM746" s="589"/>
      <c r="DN746" s="589"/>
      <c r="DO746" s="589"/>
      <c r="DP746" s="589"/>
      <c r="DQ746" s="589"/>
      <c r="DR746" s="589"/>
      <c r="DS746" s="589"/>
      <c r="DT746" s="589"/>
      <c r="DU746" s="589"/>
      <c r="DV746" s="589"/>
      <c r="DW746" s="589"/>
      <c r="DX746" s="589"/>
      <c r="DY746" s="589"/>
      <c r="DZ746" s="589"/>
      <c r="EA746" s="589"/>
      <c r="EB746" s="589"/>
      <c r="EC746" s="589"/>
      <c r="ED746" s="589"/>
      <c r="EE746" s="589"/>
      <c r="EF746" s="589"/>
      <c r="EG746" s="589"/>
      <c r="EH746" s="589"/>
      <c r="EI746" s="589"/>
      <c r="EJ746" s="589"/>
      <c r="EK746" s="589"/>
      <c r="EL746" s="589"/>
      <c r="EM746" s="589"/>
      <c r="EN746" s="589"/>
      <c r="EO746" s="589"/>
      <c r="EP746" s="589"/>
      <c r="EQ746" s="589"/>
      <c r="ER746" s="589"/>
      <c r="ES746" s="589"/>
      <c r="ET746" s="589"/>
      <c r="EU746" s="589"/>
      <c r="EV746" s="589"/>
      <c r="EW746" s="589"/>
      <c r="EX746" s="589"/>
      <c r="EY746" s="589"/>
      <c r="EZ746" s="589"/>
      <c r="FA746" s="589"/>
      <c r="FB746" s="589"/>
      <c r="FC746" s="589"/>
      <c r="FD746" s="589"/>
      <c r="FE746" s="589"/>
      <c r="FF746" s="589"/>
      <c r="FG746" s="589"/>
      <c r="FH746" s="589"/>
      <c r="FI746" s="589"/>
      <c r="FJ746" s="589"/>
      <c r="FK746" s="589"/>
      <c r="FL746" s="589"/>
      <c r="FM746" s="589"/>
      <c r="FN746" s="589"/>
      <c r="FO746" s="589"/>
      <c r="FP746" s="589"/>
      <c r="FQ746" s="589"/>
      <c r="FR746" s="589"/>
      <c r="FS746" s="589"/>
      <c r="FT746" s="589"/>
      <c r="FU746" s="589"/>
      <c r="FV746" s="589"/>
      <c r="FW746" s="589"/>
      <c r="FX746" s="589"/>
      <c r="FY746" s="589"/>
      <c r="FZ746" s="589"/>
      <c r="GA746" s="589"/>
      <c r="GB746" s="589"/>
      <c r="GC746" s="589"/>
      <c r="GD746" s="589"/>
      <c r="GE746" s="589"/>
      <c r="GF746" s="589"/>
      <c r="GG746" s="589"/>
      <c r="GH746" s="589"/>
      <c r="GI746" s="589"/>
      <c r="GJ746" s="589"/>
      <c r="GK746" s="589"/>
      <c r="GL746" s="589"/>
      <c r="GM746" s="589"/>
      <c r="GN746" s="589"/>
      <c r="GO746" s="589"/>
      <c r="GP746" s="589"/>
      <c r="GQ746" s="589"/>
      <c r="GR746" s="589"/>
      <c r="GS746" s="589"/>
      <c r="GT746" s="589"/>
      <c r="GU746" s="589"/>
      <c r="GV746" s="589"/>
      <c r="GW746" s="589"/>
      <c r="GX746" s="589"/>
      <c r="GY746" s="589"/>
      <c r="GZ746" s="589"/>
      <c r="HA746" s="589"/>
      <c r="HB746" s="589"/>
      <c r="HC746" s="589"/>
      <c r="HD746" s="589"/>
      <c r="HE746" s="589"/>
      <c r="HF746" s="589"/>
      <c r="HG746" s="589"/>
      <c r="HH746" s="589"/>
      <c r="HI746" s="589"/>
      <c r="HJ746" s="589"/>
      <c r="HK746" s="589"/>
      <c r="HL746" s="589"/>
      <c r="HM746" s="589"/>
      <c r="HN746" s="589"/>
      <c r="HO746" s="589"/>
      <c r="HP746" s="589"/>
      <c r="HQ746" s="589"/>
      <c r="HR746" s="589"/>
      <c r="HS746" s="589"/>
      <c r="HT746" s="589"/>
      <c r="HU746" s="589"/>
      <c r="HV746" s="589"/>
      <c r="HW746" s="589"/>
      <c r="HX746" s="589"/>
      <c r="HY746" s="589"/>
      <c r="HZ746" s="589"/>
      <c r="IA746" s="589"/>
      <c r="IB746" s="589"/>
      <c r="IC746" s="589"/>
      <c r="ID746" s="589"/>
      <c r="IE746" s="589"/>
      <c r="IF746" s="589"/>
      <c r="IG746" s="589"/>
      <c r="IH746" s="589"/>
      <c r="II746" s="589"/>
      <c r="IJ746" s="589"/>
      <c r="IK746" s="589"/>
      <c r="IL746" s="589"/>
      <c r="IM746" s="589"/>
      <c r="IN746" s="589"/>
      <c r="IO746" s="589"/>
      <c r="IP746" s="589"/>
      <c r="IQ746" s="589"/>
      <c r="IR746" s="589"/>
      <c r="IS746" s="589"/>
      <c r="IT746" s="589"/>
      <c r="IU746" s="589"/>
      <c r="IV746" s="589"/>
    </row>
    <row r="747" spans="1:256" s="855" customFormat="1">
      <c r="A747" s="54">
        <v>0</v>
      </c>
      <c r="B747" s="54">
        <v>0</v>
      </c>
      <c r="C747" s="54">
        <v>0</v>
      </c>
      <c r="D747" s="54">
        <v>0</v>
      </c>
      <c r="E747" s="54">
        <v>0</v>
      </c>
      <c r="F747" s="54">
        <v>0</v>
      </c>
      <c r="G747" s="54">
        <v>0</v>
      </c>
      <c r="H747" s="54">
        <v>0</v>
      </c>
      <c r="I747" s="54">
        <v>0</v>
      </c>
      <c r="J747" s="54">
        <v>0</v>
      </c>
      <c r="K747" s="54">
        <v>0</v>
      </c>
      <c r="L747" s="54">
        <v>0</v>
      </c>
      <c r="M747" s="54">
        <v>0</v>
      </c>
      <c r="N747" s="54">
        <v>0</v>
      </c>
      <c r="O747" s="54">
        <v>0</v>
      </c>
      <c r="P747" s="54">
        <v>0</v>
      </c>
      <c r="Q747" s="54">
        <v>0</v>
      </c>
      <c r="R747" s="54">
        <v>0</v>
      </c>
      <c r="S747" s="54">
        <v>0</v>
      </c>
    </row>
    <row r="748" spans="1:256">
      <c r="A748" s="994" t="s">
        <v>76</v>
      </c>
      <c r="B748" s="994"/>
      <c r="C748" s="994"/>
      <c r="D748" s="994"/>
      <c r="E748" s="994"/>
      <c r="F748" s="994"/>
      <c r="G748" s="994"/>
      <c r="H748" s="994"/>
      <c r="I748" s="994"/>
      <c r="J748" s="994"/>
      <c r="K748" s="994"/>
      <c r="L748" s="994"/>
      <c r="M748" s="994"/>
      <c r="N748" s="994"/>
      <c r="O748" s="994"/>
      <c r="P748" s="994"/>
      <c r="Q748" s="994"/>
      <c r="R748" s="994"/>
      <c r="S748" s="994"/>
      <c r="T748" s="594"/>
      <c r="U748" s="594"/>
      <c r="V748" s="594"/>
      <c r="W748" s="594"/>
      <c r="X748" s="594"/>
      <c r="Y748" s="594"/>
      <c r="Z748" s="594"/>
      <c r="AA748" s="594"/>
      <c r="AB748" s="594"/>
      <c r="AC748" s="594"/>
      <c r="AD748" s="594"/>
      <c r="AE748" s="594"/>
      <c r="AF748" s="594"/>
      <c r="AG748" s="594"/>
      <c r="AH748" s="594"/>
      <c r="AI748" s="594"/>
      <c r="AJ748" s="594"/>
      <c r="AK748" s="594"/>
      <c r="AL748" s="594"/>
      <c r="AM748" s="594"/>
      <c r="AN748" s="594"/>
      <c r="AO748" s="594"/>
      <c r="AP748" s="594"/>
      <c r="AQ748" s="594"/>
      <c r="AR748" s="594"/>
      <c r="AS748" s="594"/>
      <c r="AT748" s="594"/>
      <c r="AU748" s="594"/>
      <c r="AV748" s="594"/>
      <c r="AW748" s="594"/>
      <c r="AX748" s="594"/>
      <c r="AY748" s="594"/>
      <c r="AZ748" s="594"/>
      <c r="BA748" s="594"/>
      <c r="BB748" s="594"/>
      <c r="BC748" s="594"/>
      <c r="BD748" s="594"/>
      <c r="BE748" s="594"/>
      <c r="BF748" s="594"/>
      <c r="BG748" s="594"/>
      <c r="BH748" s="594"/>
      <c r="BI748" s="594"/>
      <c r="BJ748" s="594"/>
      <c r="BK748" s="594"/>
      <c r="BL748" s="594"/>
      <c r="BM748" s="594"/>
      <c r="BN748" s="594"/>
      <c r="BO748" s="594"/>
      <c r="BP748" s="594"/>
      <c r="BQ748" s="594"/>
      <c r="BR748" s="594"/>
      <c r="BS748" s="594"/>
      <c r="BT748" s="594"/>
      <c r="BU748" s="594"/>
      <c r="BV748" s="594"/>
      <c r="BW748" s="594"/>
      <c r="BX748" s="594"/>
      <c r="BY748" s="594"/>
      <c r="BZ748" s="594"/>
      <c r="CA748" s="594"/>
      <c r="CB748" s="594"/>
      <c r="CC748" s="594"/>
      <c r="CD748" s="594"/>
      <c r="CE748" s="594"/>
      <c r="CF748" s="594"/>
      <c r="CG748" s="594"/>
      <c r="CH748" s="594"/>
      <c r="CI748" s="594"/>
      <c r="CJ748" s="594"/>
      <c r="CK748" s="594"/>
      <c r="CL748" s="594"/>
      <c r="CM748" s="594"/>
      <c r="CN748" s="594"/>
      <c r="CO748" s="594"/>
      <c r="CP748" s="594"/>
      <c r="CQ748" s="594"/>
      <c r="CR748" s="594"/>
      <c r="CS748" s="594"/>
      <c r="CT748" s="594"/>
      <c r="CU748" s="594"/>
      <c r="CV748" s="594"/>
      <c r="CW748" s="594"/>
      <c r="CX748" s="594"/>
      <c r="CY748" s="594"/>
      <c r="CZ748" s="594"/>
      <c r="DA748" s="594"/>
      <c r="DB748" s="594"/>
      <c r="DC748" s="594"/>
      <c r="DD748" s="594"/>
      <c r="DE748" s="594"/>
      <c r="DF748" s="594"/>
      <c r="DG748" s="594"/>
      <c r="DH748" s="594"/>
      <c r="DI748" s="594"/>
      <c r="DJ748" s="594"/>
      <c r="DK748" s="594"/>
      <c r="DL748" s="594"/>
      <c r="DM748" s="594"/>
      <c r="DN748" s="594"/>
      <c r="DO748" s="594"/>
      <c r="DP748" s="594"/>
      <c r="DQ748" s="594"/>
      <c r="DR748" s="594"/>
      <c r="DS748" s="594"/>
      <c r="DT748" s="594"/>
      <c r="DU748" s="594"/>
      <c r="DV748" s="594"/>
      <c r="DW748" s="594"/>
      <c r="DX748" s="594"/>
      <c r="DY748" s="594"/>
      <c r="DZ748" s="594"/>
      <c r="EA748" s="594"/>
      <c r="EB748" s="594"/>
      <c r="EC748" s="594"/>
      <c r="ED748" s="594"/>
      <c r="EE748" s="594"/>
      <c r="EF748" s="594"/>
      <c r="EG748" s="594"/>
      <c r="EH748" s="594"/>
      <c r="EI748" s="594"/>
      <c r="EJ748" s="594"/>
      <c r="EK748" s="594"/>
      <c r="EL748" s="594"/>
      <c r="EM748" s="594"/>
      <c r="EN748" s="594"/>
      <c r="EO748" s="594"/>
      <c r="EP748" s="594"/>
      <c r="EQ748" s="594"/>
      <c r="ER748" s="594"/>
      <c r="ES748" s="594"/>
      <c r="ET748" s="594"/>
      <c r="EU748" s="594"/>
      <c r="EV748" s="594"/>
      <c r="EW748" s="594"/>
      <c r="EX748" s="594"/>
      <c r="EY748" s="594"/>
      <c r="EZ748" s="594"/>
      <c r="FA748" s="594"/>
      <c r="FB748" s="594"/>
      <c r="FC748" s="594"/>
      <c r="FD748" s="594"/>
      <c r="FE748" s="594"/>
      <c r="FF748" s="594"/>
      <c r="FG748" s="594"/>
      <c r="FH748" s="594"/>
      <c r="FI748" s="594"/>
      <c r="FJ748" s="594"/>
      <c r="FK748" s="594"/>
      <c r="FL748" s="594"/>
      <c r="FM748" s="594"/>
      <c r="FN748" s="594"/>
      <c r="FO748" s="594"/>
      <c r="FP748" s="594"/>
      <c r="FQ748" s="594"/>
      <c r="FR748" s="594"/>
      <c r="FS748" s="594"/>
      <c r="FT748" s="594"/>
      <c r="FU748" s="594"/>
      <c r="FV748" s="594"/>
      <c r="FW748" s="594"/>
      <c r="FX748" s="594"/>
      <c r="FY748" s="594"/>
      <c r="FZ748" s="594"/>
      <c r="GA748" s="594"/>
      <c r="GB748" s="594"/>
      <c r="GC748" s="594"/>
      <c r="GD748" s="594"/>
      <c r="GE748" s="594"/>
      <c r="GF748" s="594"/>
      <c r="GG748" s="594"/>
      <c r="GH748" s="594"/>
      <c r="GI748" s="594"/>
      <c r="GJ748" s="594"/>
      <c r="GK748" s="594"/>
      <c r="GL748" s="594"/>
      <c r="GM748" s="594"/>
      <c r="GN748" s="594"/>
      <c r="GO748" s="594"/>
      <c r="GP748" s="594"/>
      <c r="GQ748" s="594"/>
      <c r="GR748" s="594"/>
      <c r="GS748" s="594"/>
      <c r="GT748" s="594"/>
      <c r="GU748" s="594"/>
      <c r="GV748" s="594"/>
      <c r="GW748" s="594"/>
      <c r="GX748" s="594"/>
      <c r="GY748" s="594"/>
      <c r="GZ748" s="594"/>
      <c r="HA748" s="594"/>
      <c r="HB748" s="594"/>
      <c r="HC748" s="594"/>
      <c r="HD748" s="594"/>
      <c r="HE748" s="594"/>
      <c r="HF748" s="594"/>
      <c r="HG748" s="594"/>
      <c r="HH748" s="594"/>
      <c r="HI748" s="594"/>
      <c r="HJ748" s="594"/>
      <c r="HK748" s="594"/>
      <c r="HL748" s="594"/>
      <c r="HM748" s="594"/>
      <c r="HN748" s="594"/>
      <c r="HO748" s="594"/>
      <c r="HP748" s="594"/>
      <c r="HQ748" s="594"/>
      <c r="HR748" s="594"/>
      <c r="HS748" s="594"/>
      <c r="HT748" s="594"/>
      <c r="HU748" s="594"/>
      <c r="HV748" s="594"/>
      <c r="HW748" s="594"/>
      <c r="HX748" s="594"/>
      <c r="HY748" s="594"/>
      <c r="HZ748" s="594"/>
      <c r="IA748" s="594"/>
      <c r="IB748" s="594"/>
      <c r="IC748" s="594"/>
      <c r="ID748" s="594"/>
      <c r="IE748" s="594"/>
      <c r="IF748" s="594"/>
      <c r="IG748" s="594"/>
      <c r="IH748" s="594"/>
      <c r="II748" s="594"/>
      <c r="IJ748" s="594"/>
      <c r="IK748" s="594"/>
      <c r="IL748" s="594"/>
      <c r="IM748" s="594"/>
      <c r="IN748" s="594"/>
      <c r="IO748" s="594"/>
      <c r="IP748" s="594"/>
      <c r="IQ748" s="594"/>
      <c r="IR748" s="594"/>
      <c r="IS748" s="594"/>
      <c r="IT748" s="594"/>
      <c r="IU748" s="594"/>
      <c r="IV748" s="594"/>
    </row>
    <row r="749" spans="1:256" s="870" customFormat="1">
      <c r="A749" s="54">
        <v>0</v>
      </c>
      <c r="B749" s="54">
        <v>0</v>
      </c>
      <c r="C749" s="54">
        <v>0</v>
      </c>
      <c r="D749" s="54">
        <v>0</v>
      </c>
      <c r="E749" s="54">
        <v>0</v>
      </c>
      <c r="F749" s="54">
        <v>0</v>
      </c>
      <c r="G749" s="54">
        <v>0</v>
      </c>
      <c r="H749" s="54">
        <v>0</v>
      </c>
      <c r="I749" s="54">
        <v>0</v>
      </c>
      <c r="J749" s="54">
        <v>0</v>
      </c>
      <c r="K749" s="54">
        <v>0</v>
      </c>
      <c r="L749" s="54">
        <v>0</v>
      </c>
      <c r="M749" s="54">
        <v>0</v>
      </c>
      <c r="N749" s="54">
        <v>0</v>
      </c>
      <c r="O749" s="54">
        <v>0</v>
      </c>
      <c r="P749" s="54">
        <v>0</v>
      </c>
      <c r="Q749" s="54">
        <v>0</v>
      </c>
      <c r="R749" s="54">
        <v>0</v>
      </c>
      <c r="S749" s="54">
        <v>0</v>
      </c>
    </row>
    <row r="750" spans="1:256">
      <c r="A750" s="994" t="s">
        <v>77</v>
      </c>
      <c r="B750" s="994"/>
      <c r="C750" s="994"/>
      <c r="D750" s="994"/>
      <c r="E750" s="994"/>
      <c r="F750" s="994"/>
      <c r="G750" s="994"/>
      <c r="H750" s="994"/>
      <c r="I750" s="994"/>
      <c r="J750" s="994"/>
      <c r="K750" s="994"/>
      <c r="L750" s="994"/>
      <c r="M750" s="994"/>
      <c r="N750" s="994"/>
      <c r="O750" s="994"/>
      <c r="P750" s="994"/>
      <c r="Q750" s="994"/>
      <c r="R750" s="994"/>
      <c r="S750" s="994"/>
      <c r="T750" s="619"/>
      <c r="U750" s="619"/>
      <c r="V750" s="619"/>
      <c r="W750" s="619"/>
      <c r="X750" s="619"/>
      <c r="Y750" s="619"/>
      <c r="Z750" s="619"/>
      <c r="AA750" s="619"/>
      <c r="AB750" s="619"/>
      <c r="AC750" s="619"/>
      <c r="AD750" s="619"/>
      <c r="AE750" s="619"/>
      <c r="AF750" s="619"/>
      <c r="AG750" s="619"/>
      <c r="AH750" s="619"/>
      <c r="AI750" s="619"/>
      <c r="AJ750" s="619"/>
      <c r="AK750" s="619"/>
      <c r="AL750" s="619"/>
      <c r="AM750" s="619"/>
      <c r="AN750" s="619"/>
      <c r="AO750" s="619"/>
      <c r="AP750" s="619"/>
      <c r="AQ750" s="619"/>
      <c r="AR750" s="619"/>
      <c r="AS750" s="619"/>
      <c r="AT750" s="619"/>
      <c r="AU750" s="619"/>
      <c r="AV750" s="619"/>
      <c r="AW750" s="619"/>
      <c r="AX750" s="619"/>
      <c r="AY750" s="619"/>
      <c r="AZ750" s="619"/>
      <c r="BA750" s="619"/>
      <c r="BB750" s="619"/>
      <c r="BC750" s="619"/>
      <c r="BD750" s="619"/>
      <c r="BE750" s="619"/>
      <c r="BF750" s="619"/>
      <c r="BG750" s="619"/>
      <c r="BH750" s="619"/>
      <c r="BI750" s="619"/>
      <c r="BJ750" s="619"/>
      <c r="BK750" s="619"/>
      <c r="BL750" s="619"/>
      <c r="BM750" s="619"/>
      <c r="BN750" s="619"/>
      <c r="BO750" s="619"/>
      <c r="BP750" s="619"/>
      <c r="BQ750" s="619"/>
      <c r="BR750" s="619"/>
      <c r="BS750" s="619"/>
      <c r="BT750" s="619"/>
      <c r="BU750" s="619"/>
      <c r="BV750" s="619"/>
      <c r="BW750" s="619"/>
      <c r="BX750" s="619"/>
      <c r="BY750" s="619"/>
      <c r="BZ750" s="619"/>
      <c r="CA750" s="619"/>
      <c r="CB750" s="619"/>
      <c r="CC750" s="619"/>
      <c r="CD750" s="619"/>
      <c r="CE750" s="619"/>
      <c r="CF750" s="619"/>
      <c r="CG750" s="619"/>
      <c r="CH750" s="619"/>
      <c r="CI750" s="619"/>
      <c r="CJ750" s="619"/>
      <c r="CK750" s="619"/>
      <c r="CL750" s="619"/>
      <c r="CM750" s="619"/>
      <c r="CN750" s="619"/>
      <c r="CO750" s="619"/>
      <c r="CP750" s="619"/>
      <c r="CQ750" s="619"/>
      <c r="CR750" s="619"/>
      <c r="CS750" s="619"/>
      <c r="CT750" s="619"/>
      <c r="CU750" s="619"/>
      <c r="CV750" s="619"/>
      <c r="CW750" s="619"/>
      <c r="CX750" s="619"/>
      <c r="CY750" s="619"/>
      <c r="CZ750" s="619"/>
      <c r="DA750" s="619"/>
      <c r="DB750" s="619"/>
      <c r="DC750" s="619"/>
      <c r="DD750" s="619"/>
      <c r="DE750" s="619"/>
      <c r="DF750" s="619"/>
      <c r="DG750" s="619"/>
      <c r="DH750" s="619"/>
      <c r="DI750" s="619"/>
      <c r="DJ750" s="619"/>
      <c r="DK750" s="619"/>
      <c r="DL750" s="619"/>
      <c r="DM750" s="619"/>
      <c r="DN750" s="619"/>
      <c r="DO750" s="619"/>
      <c r="DP750" s="619"/>
      <c r="DQ750" s="619"/>
      <c r="DR750" s="619"/>
      <c r="DS750" s="619"/>
      <c r="DT750" s="619"/>
      <c r="DU750" s="619"/>
      <c r="DV750" s="619"/>
      <c r="DW750" s="619"/>
      <c r="DX750" s="619"/>
      <c r="DY750" s="619"/>
      <c r="DZ750" s="619"/>
      <c r="EA750" s="619"/>
      <c r="EB750" s="619"/>
      <c r="EC750" s="619"/>
      <c r="ED750" s="619"/>
      <c r="EE750" s="619"/>
      <c r="EF750" s="619"/>
      <c r="EG750" s="619"/>
      <c r="EH750" s="619"/>
      <c r="EI750" s="619"/>
      <c r="EJ750" s="619"/>
      <c r="EK750" s="619"/>
      <c r="EL750" s="619"/>
      <c r="EM750" s="619"/>
      <c r="EN750" s="619"/>
      <c r="EO750" s="619"/>
      <c r="EP750" s="619"/>
      <c r="EQ750" s="619"/>
      <c r="ER750" s="619"/>
      <c r="ES750" s="619"/>
      <c r="ET750" s="619"/>
      <c r="EU750" s="619"/>
      <c r="EV750" s="619"/>
      <c r="EW750" s="619"/>
      <c r="EX750" s="619"/>
      <c r="EY750" s="619"/>
      <c r="EZ750" s="619"/>
      <c r="FA750" s="619"/>
      <c r="FB750" s="619"/>
      <c r="FC750" s="619"/>
      <c r="FD750" s="619"/>
      <c r="FE750" s="619"/>
      <c r="FF750" s="619"/>
      <c r="FG750" s="619"/>
      <c r="FH750" s="619"/>
      <c r="FI750" s="619"/>
      <c r="FJ750" s="619"/>
      <c r="FK750" s="619"/>
      <c r="FL750" s="619"/>
      <c r="FM750" s="619"/>
      <c r="FN750" s="619"/>
      <c r="FO750" s="619"/>
      <c r="FP750" s="619"/>
      <c r="FQ750" s="619"/>
      <c r="FR750" s="619"/>
      <c r="FS750" s="619"/>
      <c r="FT750" s="619"/>
      <c r="FU750" s="619"/>
      <c r="FV750" s="619"/>
      <c r="FW750" s="619"/>
      <c r="FX750" s="619"/>
      <c r="FY750" s="619"/>
      <c r="FZ750" s="619"/>
      <c r="GA750" s="619"/>
      <c r="GB750" s="619"/>
      <c r="GC750" s="619"/>
      <c r="GD750" s="619"/>
      <c r="GE750" s="619"/>
      <c r="GF750" s="619"/>
      <c r="GG750" s="619"/>
      <c r="GH750" s="619"/>
      <c r="GI750" s="619"/>
      <c r="GJ750" s="619"/>
      <c r="GK750" s="619"/>
      <c r="GL750" s="619"/>
      <c r="GM750" s="619"/>
      <c r="GN750" s="619"/>
      <c r="GO750" s="619"/>
      <c r="GP750" s="619"/>
      <c r="GQ750" s="619"/>
      <c r="GR750" s="619"/>
      <c r="GS750" s="619"/>
      <c r="GT750" s="619"/>
      <c r="GU750" s="619"/>
      <c r="GV750" s="619"/>
      <c r="GW750" s="619"/>
      <c r="GX750" s="619"/>
      <c r="GY750" s="619"/>
      <c r="GZ750" s="619"/>
      <c r="HA750" s="619"/>
      <c r="HB750" s="619"/>
      <c r="HC750" s="619"/>
      <c r="HD750" s="619"/>
      <c r="HE750" s="619"/>
      <c r="HF750" s="619"/>
      <c r="HG750" s="619"/>
      <c r="HH750" s="619"/>
      <c r="HI750" s="619"/>
      <c r="HJ750" s="619"/>
      <c r="HK750" s="619"/>
      <c r="HL750" s="619"/>
      <c r="HM750" s="619"/>
      <c r="HN750" s="619"/>
      <c r="HO750" s="619"/>
      <c r="HP750" s="619"/>
      <c r="HQ750" s="619"/>
      <c r="HR750" s="619"/>
      <c r="HS750" s="619"/>
      <c r="HT750" s="619"/>
      <c r="HU750" s="619"/>
      <c r="HV750" s="619"/>
      <c r="HW750" s="619"/>
      <c r="HX750" s="619"/>
      <c r="HY750" s="619"/>
      <c r="HZ750" s="619"/>
      <c r="IA750" s="619"/>
      <c r="IB750" s="619"/>
      <c r="IC750" s="619"/>
      <c r="ID750" s="619"/>
      <c r="IE750" s="619"/>
      <c r="IF750" s="619"/>
      <c r="IG750" s="619"/>
      <c r="IH750" s="619"/>
      <c r="II750" s="619"/>
      <c r="IJ750" s="619"/>
      <c r="IK750" s="619"/>
      <c r="IL750" s="619"/>
      <c r="IM750" s="619"/>
      <c r="IN750" s="619"/>
      <c r="IO750" s="619"/>
      <c r="IP750" s="619"/>
      <c r="IQ750" s="619"/>
      <c r="IR750" s="619"/>
      <c r="IS750" s="619"/>
      <c r="IT750" s="619"/>
      <c r="IU750" s="619"/>
      <c r="IV750" s="619"/>
    </row>
    <row r="751" spans="1:256" s="916" customFormat="1">
      <c r="A751" s="54">
        <v>0</v>
      </c>
      <c r="B751" s="54">
        <v>0</v>
      </c>
      <c r="C751" s="54">
        <v>0</v>
      </c>
      <c r="D751" s="54">
        <v>0</v>
      </c>
      <c r="E751" s="54">
        <v>0</v>
      </c>
      <c r="F751" s="54">
        <v>0</v>
      </c>
      <c r="G751" s="54">
        <v>0</v>
      </c>
      <c r="H751" s="54">
        <v>0</v>
      </c>
      <c r="I751" s="54">
        <v>0</v>
      </c>
      <c r="J751" s="54">
        <v>0</v>
      </c>
      <c r="K751" s="54">
        <v>0</v>
      </c>
      <c r="L751" s="54">
        <v>0</v>
      </c>
      <c r="M751" s="54">
        <v>0</v>
      </c>
      <c r="N751" s="54">
        <v>0</v>
      </c>
      <c r="O751" s="54">
        <v>0</v>
      </c>
      <c r="P751" s="54">
        <v>0</v>
      </c>
      <c r="Q751" s="54">
        <v>0</v>
      </c>
      <c r="R751" s="54">
        <v>0</v>
      </c>
      <c r="S751" s="54">
        <v>0</v>
      </c>
    </row>
    <row r="752" spans="1:256">
      <c r="A752" s="994" t="s">
        <v>78</v>
      </c>
      <c r="B752" s="994"/>
      <c r="C752" s="994"/>
      <c r="D752" s="994"/>
      <c r="E752" s="994"/>
      <c r="F752" s="994"/>
      <c r="G752" s="994"/>
      <c r="H752" s="994"/>
      <c r="I752" s="994"/>
      <c r="J752" s="994"/>
      <c r="K752" s="994"/>
      <c r="L752" s="994"/>
      <c r="M752" s="994"/>
      <c r="N752" s="994"/>
      <c r="O752" s="994"/>
      <c r="P752" s="994"/>
      <c r="Q752" s="994"/>
      <c r="R752" s="994"/>
      <c r="S752" s="994"/>
      <c r="T752" s="619"/>
      <c r="U752" s="619"/>
      <c r="V752" s="619"/>
      <c r="W752" s="619"/>
      <c r="X752" s="619"/>
      <c r="Y752" s="619"/>
      <c r="Z752" s="619"/>
      <c r="AA752" s="619"/>
      <c r="AB752" s="619"/>
      <c r="AC752" s="619"/>
      <c r="AD752" s="619"/>
      <c r="AE752" s="619"/>
      <c r="AF752" s="619"/>
      <c r="AG752" s="619"/>
      <c r="AH752" s="619"/>
      <c r="AI752" s="619"/>
      <c r="AJ752" s="619"/>
      <c r="AK752" s="619"/>
      <c r="AL752" s="619"/>
      <c r="AM752" s="619"/>
      <c r="AN752" s="619"/>
      <c r="AO752" s="619"/>
      <c r="AP752" s="619"/>
      <c r="AQ752" s="619"/>
      <c r="AR752" s="619"/>
      <c r="AS752" s="619"/>
      <c r="AT752" s="619"/>
      <c r="AU752" s="619"/>
      <c r="AV752" s="619"/>
      <c r="AW752" s="619"/>
      <c r="AX752" s="619"/>
      <c r="AY752" s="619"/>
      <c r="AZ752" s="619"/>
      <c r="BA752" s="619"/>
      <c r="BB752" s="619"/>
      <c r="BC752" s="619"/>
      <c r="BD752" s="619"/>
      <c r="BE752" s="619"/>
      <c r="BF752" s="619"/>
      <c r="BG752" s="619"/>
      <c r="BH752" s="619"/>
      <c r="BI752" s="619"/>
      <c r="BJ752" s="619"/>
      <c r="BK752" s="619"/>
      <c r="BL752" s="619"/>
      <c r="BM752" s="619"/>
      <c r="BN752" s="619"/>
      <c r="BO752" s="619"/>
      <c r="BP752" s="619"/>
      <c r="BQ752" s="619"/>
      <c r="BR752" s="619"/>
      <c r="BS752" s="619"/>
      <c r="BT752" s="619"/>
      <c r="BU752" s="619"/>
      <c r="BV752" s="619"/>
      <c r="BW752" s="619"/>
      <c r="BX752" s="619"/>
      <c r="BY752" s="619"/>
      <c r="BZ752" s="619"/>
      <c r="CA752" s="619"/>
      <c r="CB752" s="619"/>
      <c r="CC752" s="619"/>
      <c r="CD752" s="619"/>
      <c r="CE752" s="619"/>
      <c r="CF752" s="619"/>
      <c r="CG752" s="619"/>
      <c r="CH752" s="619"/>
      <c r="CI752" s="619"/>
      <c r="CJ752" s="619"/>
      <c r="CK752" s="619"/>
      <c r="CL752" s="619"/>
      <c r="CM752" s="619"/>
      <c r="CN752" s="619"/>
      <c r="CO752" s="619"/>
      <c r="CP752" s="619"/>
      <c r="CQ752" s="619"/>
      <c r="CR752" s="619"/>
      <c r="CS752" s="619"/>
      <c r="CT752" s="619"/>
      <c r="CU752" s="619"/>
      <c r="CV752" s="619"/>
      <c r="CW752" s="619"/>
      <c r="CX752" s="619"/>
      <c r="CY752" s="619"/>
      <c r="CZ752" s="619"/>
      <c r="DA752" s="619"/>
      <c r="DB752" s="619"/>
      <c r="DC752" s="619"/>
      <c r="DD752" s="619"/>
      <c r="DE752" s="619"/>
      <c r="DF752" s="619"/>
      <c r="DG752" s="619"/>
      <c r="DH752" s="619"/>
      <c r="DI752" s="619"/>
      <c r="DJ752" s="619"/>
      <c r="DK752" s="619"/>
      <c r="DL752" s="619"/>
      <c r="DM752" s="619"/>
      <c r="DN752" s="619"/>
      <c r="DO752" s="619"/>
      <c r="DP752" s="619"/>
      <c r="DQ752" s="619"/>
      <c r="DR752" s="619"/>
      <c r="DS752" s="619"/>
      <c r="DT752" s="619"/>
      <c r="DU752" s="619"/>
      <c r="DV752" s="619"/>
      <c r="DW752" s="619"/>
      <c r="DX752" s="619"/>
      <c r="DY752" s="619"/>
      <c r="DZ752" s="619"/>
      <c r="EA752" s="619"/>
      <c r="EB752" s="619"/>
      <c r="EC752" s="619"/>
      <c r="ED752" s="619"/>
      <c r="EE752" s="619"/>
      <c r="EF752" s="619"/>
      <c r="EG752" s="619"/>
      <c r="EH752" s="619"/>
      <c r="EI752" s="619"/>
      <c r="EJ752" s="619"/>
      <c r="EK752" s="619"/>
      <c r="EL752" s="619"/>
      <c r="EM752" s="619"/>
      <c r="EN752" s="619"/>
      <c r="EO752" s="619"/>
      <c r="EP752" s="619"/>
      <c r="EQ752" s="619"/>
      <c r="ER752" s="619"/>
      <c r="ES752" s="619"/>
      <c r="ET752" s="619"/>
      <c r="EU752" s="619"/>
      <c r="EV752" s="619"/>
      <c r="EW752" s="619"/>
      <c r="EX752" s="619"/>
      <c r="EY752" s="619"/>
      <c r="EZ752" s="619"/>
      <c r="FA752" s="619"/>
      <c r="FB752" s="619"/>
      <c r="FC752" s="619"/>
      <c r="FD752" s="619"/>
      <c r="FE752" s="619"/>
      <c r="FF752" s="619"/>
      <c r="FG752" s="619"/>
      <c r="FH752" s="619"/>
      <c r="FI752" s="619"/>
      <c r="FJ752" s="619"/>
      <c r="FK752" s="619"/>
      <c r="FL752" s="619"/>
      <c r="FM752" s="619"/>
      <c r="FN752" s="619"/>
      <c r="FO752" s="619"/>
      <c r="FP752" s="619"/>
      <c r="FQ752" s="619"/>
      <c r="FR752" s="619"/>
      <c r="FS752" s="619"/>
      <c r="FT752" s="619"/>
      <c r="FU752" s="619"/>
      <c r="FV752" s="619"/>
      <c r="FW752" s="619"/>
      <c r="FX752" s="619"/>
      <c r="FY752" s="619"/>
      <c r="FZ752" s="619"/>
      <c r="GA752" s="619"/>
      <c r="GB752" s="619"/>
      <c r="GC752" s="619"/>
      <c r="GD752" s="619"/>
      <c r="GE752" s="619"/>
      <c r="GF752" s="619"/>
      <c r="GG752" s="619"/>
      <c r="GH752" s="619"/>
      <c r="GI752" s="619"/>
      <c r="GJ752" s="619"/>
      <c r="GK752" s="619"/>
      <c r="GL752" s="619"/>
      <c r="GM752" s="619"/>
      <c r="GN752" s="619"/>
      <c r="GO752" s="619"/>
      <c r="GP752" s="619"/>
      <c r="GQ752" s="619"/>
      <c r="GR752" s="619"/>
      <c r="GS752" s="619"/>
      <c r="GT752" s="619"/>
      <c r="GU752" s="619"/>
      <c r="GV752" s="619"/>
      <c r="GW752" s="619"/>
      <c r="GX752" s="619"/>
      <c r="GY752" s="619"/>
      <c r="GZ752" s="619"/>
      <c r="HA752" s="619"/>
      <c r="HB752" s="619"/>
      <c r="HC752" s="619"/>
      <c r="HD752" s="619"/>
      <c r="HE752" s="619"/>
      <c r="HF752" s="619"/>
      <c r="HG752" s="619"/>
      <c r="HH752" s="619"/>
      <c r="HI752" s="619"/>
      <c r="HJ752" s="619"/>
      <c r="HK752" s="619"/>
      <c r="HL752" s="619"/>
      <c r="HM752" s="619"/>
      <c r="HN752" s="619"/>
      <c r="HO752" s="619"/>
      <c r="HP752" s="619"/>
      <c r="HQ752" s="619"/>
      <c r="HR752" s="619"/>
      <c r="HS752" s="619"/>
      <c r="HT752" s="619"/>
      <c r="HU752" s="619"/>
      <c r="HV752" s="619"/>
      <c r="HW752" s="619"/>
      <c r="HX752" s="619"/>
      <c r="HY752" s="619"/>
      <c r="HZ752" s="619"/>
      <c r="IA752" s="619"/>
      <c r="IB752" s="619"/>
      <c r="IC752" s="619"/>
      <c r="ID752" s="619"/>
      <c r="IE752" s="619"/>
      <c r="IF752" s="619"/>
      <c r="IG752" s="619"/>
      <c r="IH752" s="619"/>
      <c r="II752" s="619"/>
      <c r="IJ752" s="619"/>
      <c r="IK752" s="619"/>
      <c r="IL752" s="619"/>
      <c r="IM752" s="619"/>
      <c r="IN752" s="619"/>
      <c r="IO752" s="619"/>
      <c r="IP752" s="619"/>
      <c r="IQ752" s="619"/>
      <c r="IR752" s="619"/>
      <c r="IS752" s="619"/>
      <c r="IT752" s="619"/>
      <c r="IU752" s="619"/>
      <c r="IV752" s="619"/>
    </row>
    <row r="753" spans="1:256" s="916" customFormat="1">
      <c r="A753" s="54">
        <v>0</v>
      </c>
      <c r="B753" s="54">
        <v>0</v>
      </c>
      <c r="C753" s="54">
        <v>0</v>
      </c>
      <c r="D753" s="54">
        <v>0</v>
      </c>
      <c r="E753" s="54">
        <v>0</v>
      </c>
      <c r="F753" s="54">
        <v>0</v>
      </c>
      <c r="G753" s="54">
        <v>0</v>
      </c>
      <c r="H753" s="54">
        <v>0</v>
      </c>
      <c r="I753" s="54">
        <v>0</v>
      </c>
      <c r="J753" s="54">
        <v>0</v>
      </c>
      <c r="K753" s="54">
        <v>0</v>
      </c>
      <c r="L753" s="54">
        <v>0</v>
      </c>
      <c r="M753" s="54">
        <v>0</v>
      </c>
      <c r="N753" s="54">
        <v>0</v>
      </c>
      <c r="O753" s="54">
        <v>0</v>
      </c>
      <c r="P753" s="54">
        <v>0</v>
      </c>
      <c r="Q753" s="54">
        <v>0</v>
      </c>
      <c r="R753" s="54">
        <v>0</v>
      </c>
      <c r="S753" s="54">
        <v>0</v>
      </c>
    </row>
    <row r="754" spans="1:256">
      <c r="A754" s="994" t="s">
        <v>79</v>
      </c>
      <c r="B754" s="994"/>
      <c r="C754" s="994"/>
      <c r="D754" s="994"/>
      <c r="E754" s="994"/>
      <c r="F754" s="994"/>
      <c r="G754" s="994"/>
      <c r="H754" s="994"/>
      <c r="I754" s="994"/>
      <c r="J754" s="994"/>
      <c r="K754" s="994"/>
      <c r="L754" s="994"/>
      <c r="M754" s="994"/>
      <c r="N754" s="994"/>
      <c r="O754" s="994"/>
      <c r="P754" s="994"/>
      <c r="Q754" s="994"/>
      <c r="R754" s="994"/>
      <c r="S754" s="994"/>
      <c r="T754" s="626"/>
      <c r="U754" s="626"/>
      <c r="V754" s="626"/>
      <c r="W754" s="626"/>
      <c r="X754" s="626"/>
      <c r="Y754" s="626"/>
      <c r="Z754" s="626"/>
      <c r="AA754" s="626"/>
      <c r="AB754" s="626"/>
      <c r="AC754" s="626"/>
      <c r="AD754" s="626"/>
      <c r="AE754" s="626"/>
      <c r="AF754" s="626"/>
      <c r="AG754" s="626"/>
      <c r="AH754" s="626"/>
      <c r="AI754" s="626"/>
      <c r="AJ754" s="626"/>
      <c r="AK754" s="626"/>
      <c r="AL754" s="626"/>
      <c r="AM754" s="626"/>
      <c r="AN754" s="626"/>
      <c r="AO754" s="626"/>
      <c r="AP754" s="626"/>
      <c r="AQ754" s="626"/>
      <c r="AR754" s="626"/>
      <c r="AS754" s="626"/>
      <c r="AT754" s="626"/>
      <c r="AU754" s="626"/>
      <c r="AV754" s="626"/>
      <c r="AW754" s="626"/>
      <c r="AX754" s="626"/>
      <c r="AY754" s="626"/>
      <c r="AZ754" s="626"/>
      <c r="BA754" s="626"/>
      <c r="BB754" s="626"/>
      <c r="BC754" s="626"/>
      <c r="BD754" s="626"/>
      <c r="BE754" s="626"/>
      <c r="BF754" s="626"/>
      <c r="BG754" s="626"/>
      <c r="BH754" s="626"/>
      <c r="BI754" s="626"/>
      <c r="BJ754" s="626"/>
      <c r="BK754" s="626"/>
      <c r="BL754" s="626"/>
      <c r="BM754" s="626"/>
      <c r="BN754" s="626"/>
      <c r="BO754" s="626"/>
      <c r="BP754" s="626"/>
      <c r="BQ754" s="626"/>
      <c r="BR754" s="626"/>
      <c r="BS754" s="626"/>
      <c r="BT754" s="626"/>
      <c r="BU754" s="626"/>
      <c r="BV754" s="626"/>
      <c r="BW754" s="626"/>
      <c r="BX754" s="626"/>
      <c r="BY754" s="626"/>
      <c r="BZ754" s="626"/>
      <c r="CA754" s="626"/>
      <c r="CB754" s="626"/>
      <c r="CC754" s="626"/>
      <c r="CD754" s="626"/>
      <c r="CE754" s="626"/>
      <c r="CF754" s="626"/>
      <c r="CG754" s="626"/>
      <c r="CH754" s="626"/>
      <c r="CI754" s="626"/>
      <c r="CJ754" s="626"/>
      <c r="CK754" s="626"/>
      <c r="CL754" s="626"/>
      <c r="CM754" s="626"/>
      <c r="CN754" s="626"/>
      <c r="CO754" s="626"/>
      <c r="CP754" s="626"/>
      <c r="CQ754" s="626"/>
      <c r="CR754" s="626"/>
      <c r="CS754" s="626"/>
      <c r="CT754" s="626"/>
      <c r="CU754" s="626"/>
      <c r="CV754" s="626"/>
      <c r="CW754" s="626"/>
      <c r="CX754" s="626"/>
      <c r="CY754" s="626"/>
      <c r="CZ754" s="626"/>
      <c r="DA754" s="626"/>
      <c r="DB754" s="626"/>
      <c r="DC754" s="626"/>
      <c r="DD754" s="626"/>
      <c r="DE754" s="626"/>
      <c r="DF754" s="626"/>
      <c r="DG754" s="626"/>
      <c r="DH754" s="626"/>
      <c r="DI754" s="626"/>
      <c r="DJ754" s="626"/>
      <c r="DK754" s="626"/>
      <c r="DL754" s="626"/>
      <c r="DM754" s="626"/>
      <c r="DN754" s="626"/>
      <c r="DO754" s="626"/>
      <c r="DP754" s="626"/>
      <c r="DQ754" s="626"/>
      <c r="DR754" s="626"/>
      <c r="DS754" s="626"/>
      <c r="DT754" s="626"/>
      <c r="DU754" s="626"/>
      <c r="DV754" s="626"/>
      <c r="DW754" s="626"/>
      <c r="DX754" s="626"/>
      <c r="DY754" s="626"/>
      <c r="DZ754" s="626"/>
      <c r="EA754" s="626"/>
      <c r="EB754" s="626"/>
      <c r="EC754" s="626"/>
      <c r="ED754" s="626"/>
      <c r="EE754" s="626"/>
      <c r="EF754" s="626"/>
      <c r="EG754" s="626"/>
      <c r="EH754" s="626"/>
      <c r="EI754" s="626"/>
      <c r="EJ754" s="626"/>
      <c r="EK754" s="626"/>
      <c r="EL754" s="626"/>
      <c r="EM754" s="626"/>
      <c r="EN754" s="626"/>
      <c r="EO754" s="626"/>
      <c r="EP754" s="626"/>
      <c r="EQ754" s="626"/>
      <c r="ER754" s="626"/>
      <c r="ES754" s="626"/>
      <c r="ET754" s="626"/>
      <c r="EU754" s="626"/>
      <c r="EV754" s="626"/>
      <c r="EW754" s="626"/>
      <c r="EX754" s="626"/>
      <c r="EY754" s="626"/>
      <c r="EZ754" s="626"/>
      <c r="FA754" s="626"/>
      <c r="FB754" s="626"/>
      <c r="FC754" s="626"/>
      <c r="FD754" s="626"/>
      <c r="FE754" s="626"/>
      <c r="FF754" s="626"/>
      <c r="FG754" s="626"/>
      <c r="FH754" s="626"/>
      <c r="FI754" s="626"/>
      <c r="FJ754" s="626"/>
      <c r="FK754" s="626"/>
      <c r="FL754" s="626"/>
      <c r="FM754" s="626"/>
      <c r="FN754" s="626"/>
      <c r="FO754" s="626"/>
      <c r="FP754" s="626"/>
      <c r="FQ754" s="626"/>
      <c r="FR754" s="626"/>
      <c r="FS754" s="626"/>
      <c r="FT754" s="626"/>
      <c r="FU754" s="626"/>
      <c r="FV754" s="626"/>
      <c r="FW754" s="626"/>
      <c r="FX754" s="626"/>
      <c r="FY754" s="626"/>
      <c r="FZ754" s="626"/>
      <c r="GA754" s="626"/>
      <c r="GB754" s="626"/>
      <c r="GC754" s="626"/>
      <c r="GD754" s="626"/>
      <c r="GE754" s="626"/>
      <c r="GF754" s="626"/>
      <c r="GG754" s="626"/>
      <c r="GH754" s="626"/>
      <c r="GI754" s="626"/>
      <c r="GJ754" s="626"/>
      <c r="GK754" s="626"/>
      <c r="GL754" s="626"/>
      <c r="GM754" s="626"/>
      <c r="GN754" s="626"/>
      <c r="GO754" s="626"/>
      <c r="GP754" s="626"/>
      <c r="GQ754" s="626"/>
      <c r="GR754" s="626"/>
      <c r="GS754" s="626"/>
      <c r="GT754" s="626"/>
      <c r="GU754" s="626"/>
      <c r="GV754" s="626"/>
      <c r="GW754" s="626"/>
      <c r="GX754" s="626"/>
      <c r="GY754" s="626"/>
      <c r="GZ754" s="626"/>
      <c r="HA754" s="626"/>
      <c r="HB754" s="626"/>
      <c r="HC754" s="626"/>
      <c r="HD754" s="626"/>
      <c r="HE754" s="626"/>
      <c r="HF754" s="626"/>
      <c r="HG754" s="626"/>
      <c r="HH754" s="626"/>
      <c r="HI754" s="626"/>
      <c r="HJ754" s="626"/>
      <c r="HK754" s="626"/>
      <c r="HL754" s="626"/>
      <c r="HM754" s="626"/>
      <c r="HN754" s="626"/>
      <c r="HO754" s="626"/>
      <c r="HP754" s="626"/>
      <c r="HQ754" s="626"/>
      <c r="HR754" s="626"/>
      <c r="HS754" s="626"/>
      <c r="HT754" s="626"/>
      <c r="HU754" s="626"/>
      <c r="HV754" s="626"/>
      <c r="HW754" s="626"/>
      <c r="HX754" s="626"/>
      <c r="HY754" s="626"/>
      <c r="HZ754" s="626"/>
      <c r="IA754" s="626"/>
      <c r="IB754" s="626"/>
      <c r="IC754" s="626"/>
      <c r="ID754" s="626"/>
      <c r="IE754" s="626"/>
      <c r="IF754" s="626"/>
      <c r="IG754" s="626"/>
      <c r="IH754" s="626"/>
      <c r="II754" s="626"/>
      <c r="IJ754" s="626"/>
      <c r="IK754" s="626"/>
      <c r="IL754" s="626"/>
      <c r="IM754" s="626"/>
      <c r="IN754" s="626"/>
      <c r="IO754" s="626"/>
      <c r="IP754" s="626"/>
      <c r="IQ754" s="626"/>
      <c r="IR754" s="626"/>
      <c r="IS754" s="626"/>
      <c r="IT754" s="626"/>
      <c r="IU754" s="626"/>
      <c r="IV754" s="626"/>
    </row>
    <row r="755" spans="1:256" s="916" customFormat="1">
      <c r="A755" s="54">
        <v>0</v>
      </c>
      <c r="B755" s="54">
        <v>0</v>
      </c>
      <c r="C755" s="54">
        <v>0</v>
      </c>
      <c r="D755" s="54">
        <v>0</v>
      </c>
      <c r="E755" s="54">
        <v>0</v>
      </c>
      <c r="F755" s="54">
        <v>0</v>
      </c>
      <c r="G755" s="54">
        <v>0</v>
      </c>
      <c r="H755" s="54">
        <v>0</v>
      </c>
      <c r="I755" s="54">
        <v>0</v>
      </c>
      <c r="J755" s="54">
        <v>0</v>
      </c>
      <c r="K755" s="54">
        <v>0</v>
      </c>
      <c r="L755" s="54">
        <v>0</v>
      </c>
      <c r="M755" s="54">
        <v>0</v>
      </c>
      <c r="N755" s="54">
        <v>0</v>
      </c>
      <c r="O755" s="54">
        <v>0</v>
      </c>
      <c r="P755" s="54">
        <v>0</v>
      </c>
      <c r="Q755" s="54">
        <v>0</v>
      </c>
      <c r="R755" s="54">
        <v>0</v>
      </c>
      <c r="S755" s="54">
        <v>0</v>
      </c>
    </row>
    <row r="756" spans="1:256">
      <c r="A756" s="994" t="s">
        <v>80</v>
      </c>
      <c r="B756" s="994"/>
      <c r="C756" s="994"/>
      <c r="D756" s="994"/>
      <c r="E756" s="994"/>
      <c r="F756" s="994"/>
      <c r="G756" s="994"/>
      <c r="H756" s="994"/>
      <c r="I756" s="994"/>
      <c r="J756" s="994"/>
      <c r="K756" s="994"/>
      <c r="L756" s="994"/>
      <c r="M756" s="994"/>
      <c r="N756" s="994"/>
      <c r="O756" s="994"/>
      <c r="P756" s="994"/>
      <c r="Q756" s="994"/>
      <c r="R756" s="994"/>
      <c r="S756" s="994"/>
      <c r="T756" s="631"/>
      <c r="U756" s="631"/>
      <c r="V756" s="631"/>
      <c r="W756" s="631"/>
      <c r="X756" s="631"/>
      <c r="Y756" s="631"/>
      <c r="Z756" s="631"/>
      <c r="AA756" s="631"/>
      <c r="AB756" s="631"/>
      <c r="AC756" s="631"/>
      <c r="AD756" s="631"/>
      <c r="AE756" s="631"/>
      <c r="AF756" s="631"/>
      <c r="AG756" s="631"/>
      <c r="AH756" s="631"/>
      <c r="AI756" s="631"/>
      <c r="AJ756" s="631"/>
      <c r="AK756" s="631"/>
      <c r="AL756" s="631"/>
      <c r="AM756" s="631"/>
      <c r="AN756" s="631"/>
      <c r="AO756" s="631"/>
      <c r="AP756" s="631"/>
      <c r="AQ756" s="631"/>
      <c r="AR756" s="631"/>
      <c r="AS756" s="631"/>
      <c r="AT756" s="631"/>
      <c r="AU756" s="631"/>
      <c r="AV756" s="631"/>
      <c r="AW756" s="631"/>
      <c r="AX756" s="631"/>
      <c r="AY756" s="631"/>
      <c r="AZ756" s="631"/>
      <c r="BA756" s="631"/>
      <c r="BB756" s="631"/>
      <c r="BC756" s="631"/>
      <c r="BD756" s="631"/>
      <c r="BE756" s="631"/>
      <c r="BF756" s="631"/>
      <c r="BG756" s="631"/>
      <c r="BH756" s="631"/>
      <c r="BI756" s="631"/>
      <c r="BJ756" s="631"/>
      <c r="BK756" s="631"/>
      <c r="BL756" s="631"/>
      <c r="BM756" s="631"/>
      <c r="BN756" s="631"/>
      <c r="BO756" s="631"/>
      <c r="BP756" s="631"/>
      <c r="BQ756" s="631"/>
      <c r="BR756" s="631"/>
      <c r="BS756" s="631"/>
      <c r="BT756" s="631"/>
      <c r="BU756" s="631"/>
      <c r="BV756" s="631"/>
      <c r="BW756" s="631"/>
      <c r="BX756" s="631"/>
      <c r="BY756" s="631"/>
      <c r="BZ756" s="631"/>
      <c r="CA756" s="631"/>
      <c r="CB756" s="631"/>
      <c r="CC756" s="631"/>
      <c r="CD756" s="631"/>
      <c r="CE756" s="631"/>
      <c r="CF756" s="631"/>
      <c r="CG756" s="631"/>
      <c r="CH756" s="631"/>
      <c r="CI756" s="631"/>
      <c r="CJ756" s="631"/>
      <c r="CK756" s="631"/>
      <c r="CL756" s="631"/>
      <c r="CM756" s="631"/>
      <c r="CN756" s="631"/>
      <c r="CO756" s="631"/>
      <c r="CP756" s="631"/>
      <c r="CQ756" s="631"/>
      <c r="CR756" s="631"/>
      <c r="CS756" s="631"/>
      <c r="CT756" s="631"/>
      <c r="CU756" s="631"/>
      <c r="CV756" s="631"/>
      <c r="CW756" s="631"/>
      <c r="CX756" s="631"/>
      <c r="CY756" s="631"/>
      <c r="CZ756" s="631"/>
      <c r="DA756" s="631"/>
      <c r="DB756" s="631"/>
      <c r="DC756" s="631"/>
      <c r="DD756" s="631"/>
      <c r="DE756" s="631"/>
      <c r="DF756" s="631"/>
      <c r="DG756" s="631"/>
      <c r="DH756" s="631"/>
      <c r="DI756" s="631"/>
      <c r="DJ756" s="631"/>
      <c r="DK756" s="631"/>
      <c r="DL756" s="631"/>
      <c r="DM756" s="631"/>
      <c r="DN756" s="631"/>
      <c r="DO756" s="631"/>
      <c r="DP756" s="631"/>
      <c r="DQ756" s="631"/>
      <c r="DR756" s="631"/>
      <c r="DS756" s="631"/>
      <c r="DT756" s="631"/>
      <c r="DU756" s="631"/>
      <c r="DV756" s="631"/>
      <c r="DW756" s="631"/>
      <c r="DX756" s="631"/>
      <c r="DY756" s="631"/>
      <c r="DZ756" s="631"/>
      <c r="EA756" s="631"/>
      <c r="EB756" s="631"/>
      <c r="EC756" s="631"/>
      <c r="ED756" s="631"/>
      <c r="EE756" s="631"/>
      <c r="EF756" s="631"/>
      <c r="EG756" s="631"/>
      <c r="EH756" s="631"/>
      <c r="EI756" s="631"/>
      <c r="EJ756" s="631"/>
      <c r="EK756" s="631"/>
      <c r="EL756" s="631"/>
      <c r="EM756" s="631"/>
      <c r="EN756" s="631"/>
      <c r="EO756" s="631"/>
      <c r="EP756" s="631"/>
      <c r="EQ756" s="631"/>
      <c r="ER756" s="631"/>
      <c r="ES756" s="631"/>
      <c r="ET756" s="631"/>
      <c r="EU756" s="631"/>
      <c r="EV756" s="631"/>
      <c r="EW756" s="631"/>
      <c r="EX756" s="631"/>
      <c r="EY756" s="631"/>
      <c r="EZ756" s="631"/>
      <c r="FA756" s="631"/>
      <c r="FB756" s="631"/>
      <c r="FC756" s="631"/>
      <c r="FD756" s="631"/>
      <c r="FE756" s="631"/>
      <c r="FF756" s="631"/>
      <c r="FG756" s="631"/>
      <c r="FH756" s="631"/>
      <c r="FI756" s="631"/>
      <c r="FJ756" s="631"/>
      <c r="FK756" s="631"/>
      <c r="FL756" s="631"/>
      <c r="FM756" s="631"/>
      <c r="FN756" s="631"/>
      <c r="FO756" s="631"/>
      <c r="FP756" s="631"/>
      <c r="FQ756" s="631"/>
      <c r="FR756" s="631"/>
      <c r="FS756" s="631"/>
      <c r="FT756" s="631"/>
      <c r="FU756" s="631"/>
      <c r="FV756" s="631"/>
      <c r="FW756" s="631"/>
      <c r="FX756" s="631"/>
      <c r="FY756" s="631"/>
      <c r="FZ756" s="631"/>
      <c r="GA756" s="631"/>
      <c r="GB756" s="631"/>
      <c r="GC756" s="631"/>
      <c r="GD756" s="631"/>
      <c r="GE756" s="631"/>
      <c r="GF756" s="631"/>
      <c r="GG756" s="631"/>
      <c r="GH756" s="631"/>
      <c r="GI756" s="631"/>
      <c r="GJ756" s="631"/>
      <c r="GK756" s="631"/>
      <c r="GL756" s="631"/>
      <c r="GM756" s="631"/>
      <c r="GN756" s="631"/>
      <c r="GO756" s="631"/>
      <c r="GP756" s="631"/>
      <c r="GQ756" s="631"/>
      <c r="GR756" s="631"/>
      <c r="GS756" s="631"/>
      <c r="GT756" s="631"/>
      <c r="GU756" s="631"/>
      <c r="GV756" s="631"/>
      <c r="GW756" s="631"/>
      <c r="GX756" s="631"/>
      <c r="GY756" s="631"/>
      <c r="GZ756" s="631"/>
      <c r="HA756" s="631"/>
      <c r="HB756" s="631"/>
      <c r="HC756" s="631"/>
      <c r="HD756" s="631"/>
      <c r="HE756" s="631"/>
      <c r="HF756" s="631"/>
      <c r="HG756" s="631"/>
      <c r="HH756" s="631"/>
      <c r="HI756" s="631"/>
      <c r="HJ756" s="631"/>
      <c r="HK756" s="631"/>
      <c r="HL756" s="631"/>
      <c r="HM756" s="631"/>
      <c r="HN756" s="631"/>
      <c r="HO756" s="631"/>
      <c r="HP756" s="631"/>
      <c r="HQ756" s="631"/>
      <c r="HR756" s="631"/>
      <c r="HS756" s="631"/>
      <c r="HT756" s="631"/>
      <c r="HU756" s="631"/>
      <c r="HV756" s="631"/>
      <c r="HW756" s="631"/>
      <c r="HX756" s="631"/>
      <c r="HY756" s="631"/>
      <c r="HZ756" s="631"/>
      <c r="IA756" s="631"/>
      <c r="IB756" s="631"/>
      <c r="IC756" s="631"/>
      <c r="ID756" s="631"/>
      <c r="IE756" s="631"/>
      <c r="IF756" s="631"/>
      <c r="IG756" s="631"/>
      <c r="IH756" s="631"/>
      <c r="II756" s="631"/>
      <c r="IJ756" s="631"/>
      <c r="IK756" s="631"/>
      <c r="IL756" s="631"/>
      <c r="IM756" s="631"/>
      <c r="IN756" s="631"/>
      <c r="IO756" s="631"/>
      <c r="IP756" s="631"/>
      <c r="IQ756" s="631"/>
      <c r="IR756" s="631"/>
      <c r="IS756" s="631"/>
      <c r="IT756" s="631"/>
      <c r="IU756" s="631"/>
      <c r="IV756" s="631"/>
    </row>
    <row r="757" spans="1:256" s="941" customFormat="1">
      <c r="A757" s="54">
        <v>0</v>
      </c>
      <c r="B757" s="54">
        <v>0</v>
      </c>
      <c r="C757" s="54">
        <v>0</v>
      </c>
      <c r="D757" s="54">
        <v>0</v>
      </c>
      <c r="E757" s="54">
        <v>0</v>
      </c>
      <c r="F757" s="54">
        <v>0</v>
      </c>
      <c r="G757" s="54">
        <v>0</v>
      </c>
      <c r="H757" s="54">
        <v>0</v>
      </c>
      <c r="I757" s="54">
        <v>0</v>
      </c>
      <c r="J757" s="54">
        <v>0</v>
      </c>
      <c r="K757" s="54">
        <v>0</v>
      </c>
      <c r="L757" s="54">
        <v>0</v>
      </c>
      <c r="M757" s="54">
        <v>0</v>
      </c>
      <c r="N757" s="54">
        <v>0</v>
      </c>
      <c r="O757" s="54">
        <v>0</v>
      </c>
      <c r="P757" s="54">
        <v>0</v>
      </c>
      <c r="Q757" s="54">
        <v>0</v>
      </c>
      <c r="R757" s="54">
        <v>0</v>
      </c>
      <c r="S757" s="54">
        <v>0</v>
      </c>
    </row>
    <row r="758" spans="1:256">
      <c r="A758" s="999" t="s">
        <v>3653</v>
      </c>
      <c r="B758" s="999"/>
      <c r="C758" s="999"/>
      <c r="D758" s="999"/>
      <c r="E758" s="999"/>
      <c r="F758" s="999"/>
      <c r="G758" s="999"/>
      <c r="H758" s="999"/>
      <c r="I758" s="999"/>
      <c r="J758" s="999"/>
      <c r="K758" s="999"/>
      <c r="L758" s="999"/>
      <c r="M758" s="999"/>
      <c r="N758" s="999"/>
      <c r="O758" s="999"/>
      <c r="P758" s="999"/>
      <c r="Q758" s="999"/>
      <c r="R758" s="999"/>
      <c r="S758" s="1000"/>
    </row>
    <row r="759" spans="1:256">
      <c r="A759" s="27">
        <f>SUM(A757,A755,A753,A751,A749,A747,A745,A743,A741,A739,A737,A735)</f>
        <v>0</v>
      </c>
      <c r="B759" s="349">
        <f t="shared" ref="B759:S759" si="17">SUM(B757,B755,B753,B751,B749,B747,B745,B743,B741,B739,B737,B735)</f>
        <v>0</v>
      </c>
      <c r="C759" s="349">
        <f t="shared" si="17"/>
        <v>0</v>
      </c>
      <c r="D759" s="349">
        <f t="shared" si="17"/>
        <v>0</v>
      </c>
      <c r="E759" s="349">
        <f t="shared" si="17"/>
        <v>0</v>
      </c>
      <c r="F759" s="349">
        <f t="shared" si="17"/>
        <v>0</v>
      </c>
      <c r="G759" s="349">
        <f t="shared" si="17"/>
        <v>0</v>
      </c>
      <c r="H759" s="349">
        <f t="shared" si="17"/>
        <v>0</v>
      </c>
      <c r="I759" s="349">
        <f t="shared" si="17"/>
        <v>0</v>
      </c>
      <c r="J759" s="349">
        <f t="shared" si="17"/>
        <v>0</v>
      </c>
      <c r="K759" s="349">
        <f t="shared" si="17"/>
        <v>0</v>
      </c>
      <c r="L759" s="349">
        <f t="shared" si="17"/>
        <v>0</v>
      </c>
      <c r="M759" s="349">
        <f t="shared" si="17"/>
        <v>0</v>
      </c>
      <c r="N759" s="349">
        <f t="shared" si="17"/>
        <v>0</v>
      </c>
      <c r="O759" s="349">
        <f t="shared" si="17"/>
        <v>0</v>
      </c>
      <c r="P759" s="349">
        <f t="shared" si="17"/>
        <v>0</v>
      </c>
      <c r="Q759" s="349">
        <f t="shared" si="17"/>
        <v>0</v>
      </c>
      <c r="R759" s="349">
        <f t="shared" si="17"/>
        <v>0</v>
      </c>
      <c r="S759" s="349">
        <f t="shared" si="17"/>
        <v>0</v>
      </c>
    </row>
    <row r="760" spans="1:256" s="661" customFormat="1">
      <c r="A760" s="78"/>
      <c r="B760" s="87"/>
      <c r="C760" s="87"/>
      <c r="D760" s="87"/>
      <c r="E760" s="87"/>
      <c r="F760" s="87"/>
      <c r="G760" s="87"/>
      <c r="H760" s="87"/>
      <c r="I760" s="87"/>
      <c r="J760" s="87"/>
      <c r="K760" s="87"/>
      <c r="L760" s="87"/>
      <c r="M760" s="87"/>
      <c r="N760" s="87"/>
      <c r="O760" s="87"/>
      <c r="P760" s="87"/>
      <c r="Q760" s="87"/>
      <c r="R760" s="87"/>
      <c r="S760" s="88"/>
    </row>
    <row r="761" spans="1:256" s="4" customFormat="1" ht="16.5" customHeight="1">
      <c r="A761" s="1004" t="s">
        <v>3698</v>
      </c>
      <c r="B761" s="1005"/>
      <c r="C761" s="1005"/>
      <c r="D761" s="1005"/>
      <c r="E761" s="1005"/>
      <c r="F761" s="1005"/>
      <c r="G761" s="1005"/>
      <c r="H761" s="1005"/>
      <c r="I761" s="1005"/>
      <c r="J761" s="1005"/>
      <c r="K761" s="1005"/>
      <c r="L761" s="1005"/>
      <c r="M761" s="1005"/>
      <c r="N761" s="1005"/>
      <c r="O761" s="1005"/>
      <c r="P761" s="1005"/>
      <c r="Q761" s="1005"/>
      <c r="R761" s="1005"/>
      <c r="S761" s="1006"/>
    </row>
    <row r="762" spans="1:256" s="4" customFormat="1">
      <c r="A762" s="976" t="s">
        <v>3654</v>
      </c>
      <c r="B762" s="1309"/>
      <c r="C762" s="1309"/>
      <c r="D762" s="1309"/>
      <c r="E762" s="1309"/>
      <c r="F762" s="1309"/>
      <c r="G762" s="1309"/>
      <c r="H762" s="1309"/>
      <c r="I762" s="1309"/>
      <c r="J762" s="1309"/>
      <c r="K762" s="1309"/>
      <c r="L762" s="1309"/>
      <c r="M762" s="1309"/>
      <c r="N762" s="1309"/>
      <c r="O762" s="1309"/>
      <c r="P762" s="1309"/>
      <c r="Q762" s="1309"/>
      <c r="R762" s="1309"/>
      <c r="S762" s="1298"/>
    </row>
    <row r="763" spans="1:256" s="4" customFormat="1">
      <c r="A763" s="976" t="s">
        <v>81</v>
      </c>
      <c r="B763" s="977"/>
      <c r="C763" s="977"/>
      <c r="D763" s="977"/>
      <c r="E763" s="977"/>
      <c r="F763" s="977"/>
      <c r="G763" s="977"/>
      <c r="H763" s="977"/>
      <c r="I763" s="977"/>
      <c r="J763" s="977"/>
      <c r="K763" s="977"/>
      <c r="L763" s="977"/>
      <c r="M763" s="977"/>
      <c r="N763" s="977"/>
      <c r="O763" s="977"/>
      <c r="P763" s="977"/>
      <c r="Q763" s="977"/>
      <c r="R763" s="977"/>
      <c r="S763" s="978"/>
    </row>
    <row r="764" spans="1:256" s="4" customFormat="1">
      <c r="A764" s="976" t="s">
        <v>3692</v>
      </c>
      <c r="B764" s="977"/>
      <c r="C764" s="977"/>
      <c r="D764" s="977"/>
      <c r="E764" s="977"/>
      <c r="F764" s="977"/>
      <c r="G764" s="977"/>
      <c r="H764" s="977"/>
      <c r="I764" s="977"/>
      <c r="J764" s="977"/>
      <c r="K764" s="977"/>
      <c r="L764" s="977"/>
      <c r="M764" s="977"/>
      <c r="N764" s="977"/>
      <c r="O764" s="977"/>
      <c r="P764" s="977"/>
      <c r="Q764" s="977"/>
      <c r="R764" s="977"/>
      <c r="S764" s="978"/>
    </row>
    <row r="765" spans="1:256" s="4" customFormat="1">
      <c r="A765" s="976" t="s">
        <v>3693</v>
      </c>
      <c r="B765" s="977"/>
      <c r="C765" s="977"/>
      <c r="D765" s="977"/>
      <c r="E765" s="977"/>
      <c r="F765" s="977"/>
      <c r="G765" s="977"/>
      <c r="H765" s="977"/>
      <c r="I765" s="977"/>
      <c r="J765" s="977"/>
      <c r="K765" s="977"/>
      <c r="L765" s="977"/>
      <c r="M765" s="977"/>
      <c r="N765" s="977"/>
      <c r="O765" s="977"/>
      <c r="P765" s="977"/>
      <c r="Q765" s="977"/>
      <c r="R765" s="977"/>
      <c r="S765" s="978"/>
    </row>
    <row r="766" spans="1:256" s="4" customFormat="1" ht="12.75" customHeight="1">
      <c r="A766" s="1639" t="s">
        <v>3694</v>
      </c>
      <c r="B766" s="977"/>
      <c r="C766" s="977"/>
      <c r="D766" s="977"/>
      <c r="E766" s="977"/>
      <c r="F766" s="977"/>
      <c r="G766" s="977"/>
      <c r="H766" s="977"/>
      <c r="I766" s="977"/>
      <c r="J766" s="977"/>
      <c r="K766" s="977"/>
      <c r="L766" s="977"/>
      <c r="M766" s="977"/>
      <c r="N766" s="977"/>
      <c r="O766" s="977"/>
      <c r="P766" s="977"/>
      <c r="Q766" s="977"/>
      <c r="R766" s="977"/>
      <c r="S766" s="978"/>
    </row>
    <row r="767" spans="1:256" s="4" customFormat="1" ht="11.25" customHeight="1">
      <c r="A767" s="976" t="s">
        <v>3695</v>
      </c>
      <c r="B767" s="977"/>
      <c r="C767" s="977"/>
      <c r="D767" s="977"/>
      <c r="E767" s="977"/>
      <c r="F767" s="977"/>
      <c r="G767" s="977"/>
      <c r="H767" s="977"/>
      <c r="I767" s="977"/>
      <c r="J767" s="977"/>
      <c r="K767" s="977"/>
      <c r="L767" s="977"/>
      <c r="M767" s="977"/>
      <c r="N767" s="977"/>
      <c r="O767" s="977"/>
      <c r="P767" s="977"/>
      <c r="Q767" s="977"/>
      <c r="R767" s="977"/>
      <c r="S767" s="978"/>
    </row>
    <row r="768" spans="1:256" s="4" customFormat="1" ht="11.25" customHeight="1">
      <c r="A768" s="976" t="s">
        <v>3696</v>
      </c>
      <c r="B768" s="977"/>
      <c r="C768" s="977"/>
      <c r="D768" s="977"/>
      <c r="E768" s="977"/>
      <c r="F768" s="977"/>
      <c r="G768" s="977"/>
      <c r="H768" s="977"/>
      <c r="I768" s="977"/>
      <c r="J768" s="977"/>
      <c r="K768" s="977"/>
      <c r="L768" s="977"/>
      <c r="M768" s="977"/>
      <c r="N768" s="977"/>
      <c r="O768" s="977"/>
      <c r="P768" s="977"/>
      <c r="Q768" s="977"/>
      <c r="R768" s="977"/>
      <c r="S768" s="978"/>
    </row>
    <row r="769" spans="1:19" s="4" customFormat="1" ht="11.25" customHeight="1">
      <c r="A769" s="976" t="s">
        <v>194</v>
      </c>
      <c r="B769" s="977"/>
      <c r="C769" s="977"/>
      <c r="D769" s="977"/>
      <c r="E769" s="977"/>
      <c r="F769" s="977"/>
      <c r="G769" s="977"/>
      <c r="H769" s="977"/>
      <c r="I769" s="977"/>
      <c r="J769" s="977"/>
      <c r="K769" s="977"/>
      <c r="L769" s="977"/>
      <c r="M769" s="977"/>
      <c r="N769" s="977"/>
      <c r="O769" s="977"/>
      <c r="P769" s="977"/>
      <c r="Q769" s="977"/>
      <c r="R769" s="977"/>
      <c r="S769" s="978"/>
    </row>
    <row r="770" spans="1:19" s="4" customFormat="1" ht="11.25" customHeight="1">
      <c r="A770" s="982" t="s">
        <v>3697</v>
      </c>
      <c r="B770" s="983"/>
      <c r="C770" s="983"/>
      <c r="D770" s="983"/>
      <c r="E770" s="983"/>
      <c r="F770" s="983"/>
      <c r="G770" s="983"/>
      <c r="H770" s="983"/>
      <c r="I770" s="983"/>
      <c r="J770" s="983"/>
      <c r="K770" s="983"/>
      <c r="L770" s="983"/>
      <c r="M770" s="983"/>
      <c r="N770" s="983"/>
      <c r="O770" s="983"/>
      <c r="P770" s="983"/>
      <c r="Q770" s="983"/>
      <c r="R770" s="983"/>
      <c r="S770" s="984"/>
    </row>
    <row r="771" spans="1:19" s="4" customFormat="1" ht="24.75" customHeight="1">
      <c r="A771" s="985" t="s">
        <v>41</v>
      </c>
      <c r="B771" s="985"/>
      <c r="C771" s="985"/>
      <c r="D771" s="985" t="s">
        <v>42</v>
      </c>
      <c r="E771" s="985"/>
      <c r="F771" s="985" t="s">
        <v>43</v>
      </c>
      <c r="G771" s="985"/>
      <c r="H771" s="985"/>
      <c r="I771" s="985" t="s">
        <v>44</v>
      </c>
      <c r="J771" s="985"/>
      <c r="K771" s="986" t="s">
        <v>45</v>
      </c>
      <c r="L771" s="1219"/>
      <c r="M771" s="1219"/>
      <c r="N771" s="1220"/>
      <c r="O771" s="989" t="s">
        <v>46</v>
      </c>
      <c r="P771" s="989"/>
      <c r="Q771" s="990"/>
      <c r="R771" s="985" t="s">
        <v>47</v>
      </c>
      <c r="S771" s="985"/>
    </row>
    <row r="772" spans="1:19" s="4" customFormat="1" ht="20.25" customHeight="1">
      <c r="A772" s="1637" t="s">
        <v>48</v>
      </c>
      <c r="B772" s="1637" t="s">
        <v>49</v>
      </c>
      <c r="C772" s="1637" t="s">
        <v>312</v>
      </c>
      <c r="D772" s="1637" t="s">
        <v>51</v>
      </c>
      <c r="E772" s="1637" t="s">
        <v>52</v>
      </c>
      <c r="F772" s="1635" t="s">
        <v>53</v>
      </c>
      <c r="G772" s="1645"/>
      <c r="H772" s="1636"/>
      <c r="I772" s="991" t="s">
        <v>54</v>
      </c>
      <c r="J772" s="991" t="s">
        <v>55</v>
      </c>
      <c r="K772" s="1635" t="s">
        <v>56</v>
      </c>
      <c r="L772" s="1636"/>
      <c r="M772" s="1635" t="s">
        <v>57</v>
      </c>
      <c r="N772" s="1636"/>
      <c r="O772" s="991" t="s">
        <v>58</v>
      </c>
      <c r="P772" s="991" t="s">
        <v>59</v>
      </c>
      <c r="Q772" s="991" t="s">
        <v>60</v>
      </c>
      <c r="R772" s="991" t="s">
        <v>61</v>
      </c>
      <c r="S772" s="991" t="s">
        <v>62</v>
      </c>
    </row>
    <row r="773" spans="1:19" s="4" customFormat="1" ht="72.75" customHeight="1">
      <c r="A773" s="1638"/>
      <c r="B773" s="1638"/>
      <c r="C773" s="1646"/>
      <c r="D773" s="1638"/>
      <c r="E773" s="1638"/>
      <c r="F773" s="655" t="s">
        <v>63</v>
      </c>
      <c r="G773" s="655" t="s">
        <v>64</v>
      </c>
      <c r="H773" s="655" t="s">
        <v>65</v>
      </c>
      <c r="I773" s="985"/>
      <c r="J773" s="985"/>
      <c r="K773" s="658" t="s">
        <v>66</v>
      </c>
      <c r="L773" s="658" t="s">
        <v>67</v>
      </c>
      <c r="M773" s="658" t="s">
        <v>68</v>
      </c>
      <c r="N773" s="658" t="s">
        <v>67</v>
      </c>
      <c r="O773" s="985"/>
      <c r="P773" s="985"/>
      <c r="Q773" s="985"/>
      <c r="R773" s="985"/>
      <c r="S773" s="985"/>
    </row>
    <row r="774" spans="1:19" s="4" customFormat="1" ht="11.25" customHeight="1">
      <c r="A774" s="994" t="s">
        <v>69</v>
      </c>
      <c r="B774" s="994"/>
      <c r="C774" s="994"/>
      <c r="D774" s="994"/>
      <c r="E774" s="994"/>
      <c r="F774" s="994"/>
      <c r="G774" s="994"/>
      <c r="H774" s="994"/>
      <c r="I774" s="994"/>
      <c r="J774" s="994"/>
      <c r="K774" s="994"/>
      <c r="L774" s="994"/>
      <c r="M774" s="994"/>
      <c r="N774" s="994"/>
      <c r="O774" s="994"/>
      <c r="P774" s="994"/>
      <c r="Q774" s="994"/>
      <c r="R774" s="994"/>
      <c r="S774" s="994"/>
    </row>
    <row r="775" spans="1:19" s="4" customFormat="1" ht="12.75" customHeight="1">
      <c r="A775" s="18">
        <v>0</v>
      </c>
      <c r="B775" s="18">
        <v>0</v>
      </c>
      <c r="C775" s="18">
        <v>0</v>
      </c>
      <c r="D775" s="18">
        <v>0</v>
      </c>
      <c r="E775" s="18">
        <v>0</v>
      </c>
      <c r="F775" s="18">
        <v>0</v>
      </c>
      <c r="G775" s="18">
        <v>0</v>
      </c>
      <c r="H775" s="18">
        <v>0</v>
      </c>
      <c r="I775" s="18">
        <v>0</v>
      </c>
      <c r="J775" s="18">
        <v>0</v>
      </c>
      <c r="K775" s="18">
        <v>0</v>
      </c>
      <c r="L775" s="18">
        <v>0</v>
      </c>
      <c r="M775" s="18">
        <v>0</v>
      </c>
      <c r="N775" s="18">
        <v>0</v>
      </c>
      <c r="O775" s="18">
        <v>0</v>
      </c>
      <c r="P775" s="18">
        <v>0</v>
      </c>
      <c r="Q775" s="18">
        <v>0</v>
      </c>
      <c r="R775" s="18">
        <v>0</v>
      </c>
      <c r="S775" s="18">
        <v>0</v>
      </c>
    </row>
    <row r="776" spans="1:19" s="4" customFormat="1" ht="11.25" customHeight="1">
      <c r="A776" s="994" t="s">
        <v>70</v>
      </c>
      <c r="B776" s="994"/>
      <c r="C776" s="994"/>
      <c r="D776" s="994"/>
      <c r="E776" s="994"/>
      <c r="F776" s="994"/>
      <c r="G776" s="994"/>
      <c r="H776" s="994"/>
      <c r="I776" s="994"/>
      <c r="J776" s="994"/>
      <c r="K776" s="994"/>
      <c r="L776" s="994"/>
      <c r="M776" s="994"/>
      <c r="N776" s="994"/>
      <c r="O776" s="994"/>
      <c r="P776" s="994"/>
      <c r="Q776" s="994"/>
      <c r="R776" s="994"/>
      <c r="S776" s="994"/>
    </row>
    <row r="777" spans="1:19" s="722" customFormat="1">
      <c r="A777" s="18">
        <v>0</v>
      </c>
      <c r="B777" s="18">
        <v>0</v>
      </c>
      <c r="C777" s="18">
        <v>0</v>
      </c>
      <c r="D777" s="18">
        <v>0</v>
      </c>
      <c r="E777" s="18">
        <v>0</v>
      </c>
      <c r="F777" s="18">
        <v>0</v>
      </c>
      <c r="G777" s="18">
        <v>0</v>
      </c>
      <c r="H777" s="18">
        <v>0</v>
      </c>
      <c r="I777" s="18">
        <v>0</v>
      </c>
      <c r="J777" s="18">
        <v>0</v>
      </c>
      <c r="K777" s="18">
        <v>0</v>
      </c>
      <c r="L777" s="18">
        <v>0</v>
      </c>
      <c r="M777" s="18">
        <v>0</v>
      </c>
      <c r="N777" s="18">
        <v>0</v>
      </c>
      <c r="O777" s="18">
        <v>0</v>
      </c>
      <c r="P777" s="18">
        <v>0</v>
      </c>
      <c r="Q777" s="18">
        <v>0</v>
      </c>
      <c r="R777" s="18">
        <v>0</v>
      </c>
      <c r="S777" s="18">
        <v>0</v>
      </c>
    </row>
    <row r="778" spans="1:19" s="4" customFormat="1">
      <c r="A778" s="994" t="s">
        <v>71</v>
      </c>
      <c r="B778" s="994"/>
      <c r="C778" s="994"/>
      <c r="D778" s="994"/>
      <c r="E778" s="994"/>
      <c r="F778" s="994"/>
      <c r="G778" s="994"/>
      <c r="H778" s="994"/>
      <c r="I778" s="994"/>
      <c r="J778" s="994"/>
      <c r="K778" s="994"/>
      <c r="L778" s="994"/>
      <c r="M778" s="994"/>
      <c r="N778" s="994"/>
      <c r="O778" s="994"/>
      <c r="P778" s="994"/>
      <c r="Q778" s="994"/>
      <c r="R778" s="994"/>
      <c r="S778" s="994"/>
    </row>
    <row r="779" spans="1:19" s="774" customFormat="1">
      <c r="A779" s="18">
        <v>0</v>
      </c>
      <c r="B779" s="18">
        <v>0</v>
      </c>
      <c r="C779" s="18">
        <v>0</v>
      </c>
      <c r="D779" s="18">
        <v>0</v>
      </c>
      <c r="E779" s="18">
        <v>0</v>
      </c>
      <c r="F779" s="18">
        <v>0</v>
      </c>
      <c r="G779" s="18">
        <v>0</v>
      </c>
      <c r="H779" s="18">
        <v>0</v>
      </c>
      <c r="I779" s="18">
        <v>0</v>
      </c>
      <c r="J779" s="18">
        <v>0</v>
      </c>
      <c r="K779" s="18">
        <v>0</v>
      </c>
      <c r="L779" s="18">
        <v>0</v>
      </c>
      <c r="M779" s="18">
        <v>0</v>
      </c>
      <c r="N779" s="18">
        <v>0</v>
      </c>
      <c r="O779" s="18">
        <v>0</v>
      </c>
      <c r="P779" s="18">
        <v>0</v>
      </c>
      <c r="Q779" s="18">
        <v>0</v>
      </c>
      <c r="R779" s="18">
        <v>0</v>
      </c>
      <c r="S779" s="18">
        <v>0</v>
      </c>
    </row>
    <row r="780" spans="1:19" s="4" customFormat="1">
      <c r="A780" s="994" t="s">
        <v>72</v>
      </c>
      <c r="B780" s="994"/>
      <c r="C780" s="994"/>
      <c r="D780" s="994"/>
      <c r="E780" s="994"/>
      <c r="F780" s="994"/>
      <c r="G780" s="994"/>
      <c r="H780" s="994"/>
      <c r="I780" s="994"/>
      <c r="J780" s="994"/>
      <c r="K780" s="994"/>
      <c r="L780" s="994"/>
      <c r="M780" s="994"/>
      <c r="N780" s="994"/>
      <c r="O780" s="994"/>
      <c r="P780" s="994"/>
      <c r="Q780" s="994"/>
      <c r="R780" s="994"/>
      <c r="S780" s="994"/>
    </row>
    <row r="781" spans="1:19" s="774" customFormat="1">
      <c r="A781" s="18">
        <v>0</v>
      </c>
      <c r="B781" s="18">
        <v>0</v>
      </c>
      <c r="C781" s="18">
        <v>0</v>
      </c>
      <c r="D781" s="18">
        <v>0</v>
      </c>
      <c r="E781" s="18">
        <v>0</v>
      </c>
      <c r="F781" s="18">
        <v>0</v>
      </c>
      <c r="G781" s="18">
        <v>0</v>
      </c>
      <c r="H781" s="18">
        <v>0</v>
      </c>
      <c r="I781" s="18">
        <v>0</v>
      </c>
      <c r="J781" s="18">
        <v>0</v>
      </c>
      <c r="K781" s="18">
        <v>0</v>
      </c>
      <c r="L781" s="18">
        <v>0</v>
      </c>
      <c r="M781" s="18">
        <v>0</v>
      </c>
      <c r="N781" s="18">
        <v>0</v>
      </c>
      <c r="O781" s="18">
        <v>0</v>
      </c>
      <c r="P781" s="18">
        <v>0</v>
      </c>
      <c r="Q781" s="18">
        <v>0</v>
      </c>
      <c r="R781" s="18">
        <v>0</v>
      </c>
      <c r="S781" s="18">
        <v>0</v>
      </c>
    </row>
    <row r="782" spans="1:19" s="4" customFormat="1">
      <c r="A782" s="995" t="s">
        <v>73</v>
      </c>
      <c r="B782" s="995"/>
      <c r="C782" s="995"/>
      <c r="D782" s="995"/>
      <c r="E782" s="995"/>
      <c r="F782" s="995"/>
      <c r="G782" s="995"/>
      <c r="H782" s="995"/>
      <c r="I782" s="995"/>
      <c r="J782" s="995"/>
      <c r="K782" s="995"/>
      <c r="L782" s="995"/>
      <c r="M782" s="995"/>
      <c r="N782" s="995"/>
      <c r="O782" s="995"/>
      <c r="P782" s="995"/>
      <c r="Q782" s="995"/>
      <c r="R782" s="995"/>
      <c r="S782" s="995"/>
    </row>
    <row r="783" spans="1:19" s="799" customFormat="1">
      <c r="A783" s="18">
        <v>0</v>
      </c>
      <c r="B783" s="18">
        <v>0</v>
      </c>
      <c r="C783" s="18">
        <v>0</v>
      </c>
      <c r="D783" s="18">
        <v>0</v>
      </c>
      <c r="E783" s="18">
        <v>0</v>
      </c>
      <c r="F783" s="18">
        <v>0</v>
      </c>
      <c r="G783" s="18">
        <v>0</v>
      </c>
      <c r="H783" s="18">
        <v>0</v>
      </c>
      <c r="I783" s="18">
        <v>0</v>
      </c>
      <c r="J783" s="18">
        <v>0</v>
      </c>
      <c r="K783" s="18"/>
      <c r="L783" s="18">
        <v>0</v>
      </c>
      <c r="M783" s="18"/>
      <c r="N783" s="18">
        <v>0</v>
      </c>
      <c r="O783" s="18">
        <v>0</v>
      </c>
      <c r="P783" s="18">
        <v>0</v>
      </c>
      <c r="Q783" s="18">
        <v>0</v>
      </c>
      <c r="R783" s="18">
        <v>0</v>
      </c>
      <c r="S783" s="18">
        <v>0</v>
      </c>
    </row>
    <row r="784" spans="1:19" s="4" customFormat="1">
      <c r="A784" s="994" t="s">
        <v>74</v>
      </c>
      <c r="B784" s="994"/>
      <c r="C784" s="994"/>
      <c r="D784" s="994"/>
      <c r="E784" s="994"/>
      <c r="F784" s="994"/>
      <c r="G784" s="994"/>
      <c r="H784" s="994"/>
      <c r="I784" s="994"/>
      <c r="J784" s="994"/>
      <c r="K784" s="994"/>
      <c r="L784" s="994"/>
      <c r="M784" s="994"/>
      <c r="N784" s="994"/>
      <c r="O784" s="994"/>
      <c r="P784" s="994"/>
      <c r="Q784" s="994"/>
      <c r="R784" s="994"/>
      <c r="S784" s="994"/>
    </row>
    <row r="785" spans="1:19" s="4" customFormat="1">
      <c r="A785" s="657">
        <v>0</v>
      </c>
      <c r="B785" s="657">
        <v>0</v>
      </c>
      <c r="C785" s="657">
        <v>0</v>
      </c>
      <c r="D785" s="657">
        <v>0</v>
      </c>
      <c r="E785" s="657">
        <v>0</v>
      </c>
      <c r="F785" s="657">
        <v>0</v>
      </c>
      <c r="G785" s="657">
        <v>0</v>
      </c>
      <c r="H785" s="657">
        <v>0</v>
      </c>
      <c r="I785" s="657">
        <v>0</v>
      </c>
      <c r="J785" s="657">
        <v>0</v>
      </c>
      <c r="K785" s="657"/>
      <c r="L785" s="657">
        <v>0</v>
      </c>
      <c r="M785" s="657"/>
      <c r="N785" s="657">
        <v>0</v>
      </c>
      <c r="O785" s="657">
        <v>0</v>
      </c>
      <c r="P785" s="657">
        <v>0</v>
      </c>
      <c r="Q785" s="657">
        <v>0</v>
      </c>
      <c r="R785" s="657">
        <v>0</v>
      </c>
      <c r="S785" s="657">
        <v>0</v>
      </c>
    </row>
    <row r="786" spans="1:19" s="4" customFormat="1">
      <c r="A786" s="994" t="s">
        <v>75</v>
      </c>
      <c r="B786" s="994"/>
      <c r="C786" s="994"/>
      <c r="D786" s="994"/>
      <c r="E786" s="994"/>
      <c r="F786" s="994"/>
      <c r="G786" s="994"/>
      <c r="H786" s="994"/>
      <c r="I786" s="994"/>
      <c r="J786" s="994"/>
      <c r="K786" s="994"/>
      <c r="L786" s="994"/>
      <c r="M786" s="994"/>
      <c r="N786" s="994"/>
      <c r="O786" s="994"/>
      <c r="P786" s="994"/>
      <c r="Q786" s="994"/>
      <c r="R786" s="994"/>
      <c r="S786" s="994"/>
    </row>
    <row r="787" spans="1:19" s="855" customFormat="1">
      <c r="A787" s="54">
        <v>0</v>
      </c>
      <c r="B787" s="54">
        <v>0</v>
      </c>
      <c r="C787" s="54">
        <v>0</v>
      </c>
      <c r="D787" s="54">
        <v>0</v>
      </c>
      <c r="E787" s="54">
        <v>0</v>
      </c>
      <c r="F787" s="54">
        <v>0</v>
      </c>
      <c r="G787" s="54">
        <v>0</v>
      </c>
      <c r="H787" s="54">
        <v>0</v>
      </c>
      <c r="I787" s="54">
        <v>0</v>
      </c>
      <c r="J787" s="54">
        <v>0</v>
      </c>
      <c r="K787" s="54">
        <v>0</v>
      </c>
      <c r="L787" s="54">
        <v>0</v>
      </c>
      <c r="M787" s="54">
        <v>0</v>
      </c>
      <c r="N787" s="54">
        <v>0</v>
      </c>
      <c r="O787" s="54">
        <v>0</v>
      </c>
      <c r="P787" s="54">
        <v>0</v>
      </c>
      <c r="Q787" s="54">
        <v>0</v>
      </c>
      <c r="R787" s="54">
        <v>0</v>
      </c>
      <c r="S787" s="54">
        <v>0</v>
      </c>
    </row>
    <row r="788" spans="1:19" s="4" customFormat="1">
      <c r="A788" s="994" t="s">
        <v>76</v>
      </c>
      <c r="B788" s="994"/>
      <c r="C788" s="994"/>
      <c r="D788" s="994"/>
      <c r="E788" s="994"/>
      <c r="F788" s="994"/>
      <c r="G788" s="994"/>
      <c r="H788" s="994"/>
      <c r="I788" s="994"/>
      <c r="J788" s="994"/>
      <c r="K788" s="994"/>
      <c r="L788" s="994"/>
      <c r="M788" s="994"/>
      <c r="N788" s="994"/>
      <c r="O788" s="994"/>
      <c r="P788" s="994"/>
      <c r="Q788" s="994"/>
      <c r="R788" s="994"/>
      <c r="S788" s="994"/>
    </row>
    <row r="789" spans="1:19" s="870" customFormat="1">
      <c r="A789" s="54">
        <v>0</v>
      </c>
      <c r="B789" s="54">
        <v>0</v>
      </c>
      <c r="C789" s="54">
        <v>0</v>
      </c>
      <c r="D789" s="54">
        <v>0</v>
      </c>
      <c r="E789" s="54">
        <v>0</v>
      </c>
      <c r="F789" s="54">
        <v>0</v>
      </c>
      <c r="G789" s="54">
        <v>0</v>
      </c>
      <c r="H789" s="54">
        <v>0</v>
      </c>
      <c r="I789" s="54">
        <v>0</v>
      </c>
      <c r="J789" s="54">
        <v>0</v>
      </c>
      <c r="K789" s="54">
        <v>0</v>
      </c>
      <c r="L789" s="54">
        <v>0</v>
      </c>
      <c r="M789" s="54">
        <v>0</v>
      </c>
      <c r="N789" s="54">
        <v>0</v>
      </c>
      <c r="O789" s="54">
        <v>0</v>
      </c>
      <c r="P789" s="54">
        <v>0</v>
      </c>
      <c r="Q789" s="54">
        <v>0</v>
      </c>
      <c r="R789" s="54">
        <v>0</v>
      </c>
      <c r="S789" s="54">
        <v>0</v>
      </c>
    </row>
    <row r="790" spans="1:19" s="4" customFormat="1">
      <c r="A790" s="994" t="s">
        <v>77</v>
      </c>
      <c r="B790" s="994"/>
      <c r="C790" s="994"/>
      <c r="D790" s="994"/>
      <c r="E790" s="994"/>
      <c r="F790" s="994"/>
      <c r="G790" s="994"/>
      <c r="H790" s="994"/>
      <c r="I790" s="994"/>
      <c r="J790" s="994"/>
      <c r="K790" s="994"/>
      <c r="L790" s="994"/>
      <c r="M790" s="994"/>
      <c r="N790" s="994"/>
      <c r="O790" s="994"/>
      <c r="P790" s="994"/>
      <c r="Q790" s="994"/>
      <c r="R790" s="994"/>
      <c r="S790" s="994"/>
    </row>
    <row r="791" spans="1:19" s="916" customFormat="1">
      <c r="A791" s="54">
        <v>0</v>
      </c>
      <c r="B791" s="54">
        <v>0</v>
      </c>
      <c r="C791" s="54">
        <v>0</v>
      </c>
      <c r="D791" s="54">
        <v>0</v>
      </c>
      <c r="E791" s="54">
        <v>0</v>
      </c>
      <c r="F791" s="54">
        <v>0</v>
      </c>
      <c r="G791" s="54">
        <v>0</v>
      </c>
      <c r="H791" s="54">
        <v>0</v>
      </c>
      <c r="I791" s="54">
        <v>0</v>
      </c>
      <c r="J791" s="54">
        <v>0</v>
      </c>
      <c r="K791" s="54">
        <v>0</v>
      </c>
      <c r="L791" s="54">
        <v>0</v>
      </c>
      <c r="M791" s="54">
        <v>0</v>
      </c>
      <c r="N791" s="54">
        <v>0</v>
      </c>
      <c r="O791" s="54">
        <v>0</v>
      </c>
      <c r="P791" s="54">
        <v>0</v>
      </c>
      <c r="Q791" s="54">
        <v>0</v>
      </c>
      <c r="R791" s="54">
        <v>0</v>
      </c>
      <c r="S791" s="54">
        <v>0</v>
      </c>
    </row>
    <row r="792" spans="1:19" s="4" customFormat="1">
      <c r="A792" s="994" t="s">
        <v>78</v>
      </c>
      <c r="B792" s="994"/>
      <c r="C792" s="994"/>
      <c r="D792" s="994"/>
      <c r="E792" s="994"/>
      <c r="F792" s="994"/>
      <c r="G792" s="994"/>
      <c r="H792" s="994"/>
      <c r="I792" s="994"/>
      <c r="J792" s="994"/>
      <c r="K792" s="994"/>
      <c r="L792" s="994"/>
      <c r="M792" s="994"/>
      <c r="N792" s="994"/>
      <c r="O792" s="994"/>
      <c r="P792" s="994"/>
      <c r="Q792" s="994"/>
      <c r="R792" s="994"/>
      <c r="S792" s="994"/>
    </row>
    <row r="793" spans="1:19" s="916" customFormat="1">
      <c r="A793" s="54">
        <v>0</v>
      </c>
      <c r="B793" s="54">
        <v>0</v>
      </c>
      <c r="C793" s="54">
        <v>0</v>
      </c>
      <c r="D793" s="54">
        <v>0</v>
      </c>
      <c r="E793" s="54">
        <v>0</v>
      </c>
      <c r="F793" s="54">
        <v>0</v>
      </c>
      <c r="G793" s="54">
        <v>0</v>
      </c>
      <c r="H793" s="54">
        <v>0</v>
      </c>
      <c r="I793" s="54">
        <v>0</v>
      </c>
      <c r="J793" s="54">
        <v>0</v>
      </c>
      <c r="K793" s="54">
        <v>0</v>
      </c>
      <c r="L793" s="54">
        <v>0</v>
      </c>
      <c r="M793" s="54">
        <v>0</v>
      </c>
      <c r="N793" s="54">
        <v>0</v>
      </c>
      <c r="O793" s="54">
        <v>0</v>
      </c>
      <c r="P793" s="54">
        <v>0</v>
      </c>
      <c r="Q793" s="54">
        <v>0</v>
      </c>
      <c r="R793" s="54">
        <v>0</v>
      </c>
      <c r="S793" s="54">
        <v>0</v>
      </c>
    </row>
    <row r="794" spans="1:19" s="4" customFormat="1">
      <c r="A794" s="994" t="s">
        <v>79</v>
      </c>
      <c r="B794" s="994"/>
      <c r="C794" s="994"/>
      <c r="D794" s="994"/>
      <c r="E794" s="994"/>
      <c r="F794" s="994"/>
      <c r="G794" s="994"/>
      <c r="H794" s="994"/>
      <c r="I794" s="994"/>
      <c r="J794" s="994"/>
      <c r="K794" s="994"/>
      <c r="L794" s="994"/>
      <c r="M794" s="994"/>
      <c r="N794" s="994"/>
      <c r="O794" s="994"/>
      <c r="P794" s="994"/>
      <c r="Q794" s="994"/>
      <c r="R794" s="994"/>
      <c r="S794" s="994"/>
    </row>
    <row r="795" spans="1:19" s="916" customFormat="1">
      <c r="A795" s="54">
        <v>0</v>
      </c>
      <c r="B795" s="54">
        <v>0</v>
      </c>
      <c r="C795" s="54">
        <v>0</v>
      </c>
      <c r="D795" s="54">
        <v>0</v>
      </c>
      <c r="E795" s="54">
        <v>0</v>
      </c>
      <c r="F795" s="54">
        <v>0</v>
      </c>
      <c r="G795" s="54">
        <v>0</v>
      </c>
      <c r="H795" s="54">
        <v>0</v>
      </c>
      <c r="I795" s="54">
        <v>0</v>
      </c>
      <c r="J795" s="54">
        <v>0</v>
      </c>
      <c r="K795" s="54">
        <v>0</v>
      </c>
      <c r="L795" s="54">
        <v>0</v>
      </c>
      <c r="M795" s="54">
        <v>0</v>
      </c>
      <c r="N795" s="54">
        <v>0</v>
      </c>
      <c r="O795" s="54">
        <v>0</v>
      </c>
      <c r="P795" s="54">
        <v>0</v>
      </c>
      <c r="Q795" s="54">
        <v>0</v>
      </c>
      <c r="R795" s="54">
        <v>0</v>
      </c>
      <c r="S795" s="54">
        <v>0</v>
      </c>
    </row>
    <row r="796" spans="1:19" s="4" customFormat="1">
      <c r="A796" s="994" t="s">
        <v>80</v>
      </c>
      <c r="B796" s="994"/>
      <c r="C796" s="994"/>
      <c r="D796" s="994"/>
      <c r="E796" s="994"/>
      <c r="F796" s="994"/>
      <c r="G796" s="994"/>
      <c r="H796" s="994"/>
      <c r="I796" s="994"/>
      <c r="J796" s="994"/>
      <c r="K796" s="994"/>
      <c r="L796" s="994"/>
      <c r="M796" s="994"/>
      <c r="N796" s="994"/>
      <c r="O796" s="994"/>
      <c r="P796" s="994"/>
      <c r="Q796" s="994"/>
      <c r="R796" s="994"/>
      <c r="S796" s="994"/>
    </row>
    <row r="797" spans="1:19" s="941" customFormat="1">
      <c r="A797" s="54">
        <v>0</v>
      </c>
      <c r="B797" s="54">
        <v>0</v>
      </c>
      <c r="C797" s="54">
        <v>0</v>
      </c>
      <c r="D797" s="54">
        <v>0</v>
      </c>
      <c r="E797" s="54">
        <v>0</v>
      </c>
      <c r="F797" s="54">
        <v>0</v>
      </c>
      <c r="G797" s="54">
        <v>0</v>
      </c>
      <c r="H797" s="54">
        <v>0</v>
      </c>
      <c r="I797" s="54">
        <v>0</v>
      </c>
      <c r="J797" s="54">
        <v>0</v>
      </c>
      <c r="K797" s="54">
        <v>0</v>
      </c>
      <c r="L797" s="54">
        <v>0</v>
      </c>
      <c r="M797" s="54">
        <v>0</v>
      </c>
      <c r="N797" s="54">
        <v>0</v>
      </c>
      <c r="O797" s="54">
        <v>0</v>
      </c>
      <c r="P797" s="54">
        <v>0</v>
      </c>
      <c r="Q797" s="54">
        <v>0</v>
      </c>
      <c r="R797" s="54">
        <v>0</v>
      </c>
      <c r="S797" s="54">
        <v>0</v>
      </c>
    </row>
    <row r="798" spans="1:19" s="4" customFormat="1">
      <c r="A798" s="999" t="s">
        <v>3653</v>
      </c>
      <c r="B798" s="999"/>
      <c r="C798" s="999"/>
      <c r="D798" s="999"/>
      <c r="E798" s="999"/>
      <c r="F798" s="999"/>
      <c r="G798" s="999"/>
      <c r="H798" s="999"/>
      <c r="I798" s="999"/>
      <c r="J798" s="999"/>
      <c r="K798" s="999"/>
      <c r="L798" s="999"/>
      <c r="M798" s="999"/>
      <c r="N798" s="999"/>
      <c r="O798" s="999"/>
      <c r="P798" s="999"/>
      <c r="Q798" s="999"/>
      <c r="R798" s="999"/>
      <c r="S798" s="1000"/>
    </row>
    <row r="799" spans="1:19" s="4" customFormat="1">
      <c r="A799" s="657">
        <f>SUM(A775:S798,A797,A795,A793,A791,A789,A787,A785,A783,A781,A779,A777,A775)</f>
        <v>0</v>
      </c>
      <c r="B799" s="657">
        <f t="shared" ref="B799:S799" si="18">SUM(B775:T798,B797,B795,B793,B791,B789,B787,B785,B783,B781,B779,B777,B775)</f>
        <v>0</v>
      </c>
      <c r="C799" s="657">
        <f t="shared" si="18"/>
        <v>0</v>
      </c>
      <c r="D799" s="657">
        <f t="shared" si="18"/>
        <v>0</v>
      </c>
      <c r="E799" s="657">
        <f t="shared" si="18"/>
        <v>0</v>
      </c>
      <c r="F799" s="657">
        <f t="shared" si="18"/>
        <v>0</v>
      </c>
      <c r="G799" s="657">
        <f t="shared" si="18"/>
        <v>0</v>
      </c>
      <c r="H799" s="657">
        <f t="shared" si="18"/>
        <v>0</v>
      </c>
      <c r="I799" s="657">
        <f t="shared" si="18"/>
        <v>0</v>
      </c>
      <c r="J799" s="657">
        <f t="shared" si="18"/>
        <v>0</v>
      </c>
      <c r="K799" s="657">
        <f t="shared" si="18"/>
        <v>0</v>
      </c>
      <c r="L799" s="657">
        <f t="shared" si="18"/>
        <v>0</v>
      </c>
      <c r="M799" s="657">
        <f t="shared" si="18"/>
        <v>0</v>
      </c>
      <c r="N799" s="657">
        <f t="shared" si="18"/>
        <v>0</v>
      </c>
      <c r="O799" s="657">
        <f t="shared" si="18"/>
        <v>0</v>
      </c>
      <c r="P799" s="657">
        <f t="shared" si="18"/>
        <v>0</v>
      </c>
      <c r="Q799" s="657">
        <f t="shared" si="18"/>
        <v>0</v>
      </c>
      <c r="R799" s="657">
        <f t="shared" si="18"/>
        <v>0</v>
      </c>
      <c r="S799" s="657">
        <f t="shared" si="18"/>
        <v>0</v>
      </c>
    </row>
    <row r="800" spans="1:19" s="4" customFormat="1"/>
    <row r="801" spans="1:19" s="4" customFormat="1" ht="17.25" customHeight="1">
      <c r="A801" s="1647" t="s">
        <v>3699</v>
      </c>
      <c r="B801" s="1648"/>
      <c r="C801" s="1648"/>
      <c r="D801" s="1648"/>
      <c r="E801" s="1648"/>
      <c r="F801" s="1648"/>
      <c r="G801" s="1648"/>
      <c r="H801" s="1648"/>
      <c r="I801" s="1648"/>
      <c r="J801" s="1648"/>
      <c r="K801" s="1648"/>
      <c r="L801" s="1648"/>
      <c r="M801" s="1648"/>
      <c r="N801" s="1648"/>
      <c r="O801" s="1648"/>
      <c r="P801" s="1648"/>
      <c r="Q801" s="1648"/>
      <c r="R801" s="1648"/>
      <c r="S801" s="1649"/>
    </row>
    <row r="802" spans="1:19" s="4" customFormat="1">
      <c r="A802" s="1650" t="s">
        <v>3654</v>
      </c>
      <c r="B802" s="1651"/>
      <c r="C802" s="1651"/>
      <c r="D802" s="1651"/>
      <c r="E802" s="1651"/>
      <c r="F802" s="1651"/>
      <c r="G802" s="1651"/>
      <c r="H802" s="1651"/>
      <c r="I802" s="1651"/>
      <c r="J802" s="1651"/>
      <c r="K802" s="1651"/>
      <c r="L802" s="1651"/>
      <c r="M802" s="1651"/>
      <c r="N802" s="1651"/>
      <c r="O802" s="1651"/>
      <c r="P802" s="1651"/>
      <c r="Q802" s="1651"/>
      <c r="R802" s="1651"/>
      <c r="S802" s="1652"/>
    </row>
    <row r="803" spans="1:19" s="4" customFormat="1">
      <c r="A803" s="1650" t="s">
        <v>81</v>
      </c>
      <c r="B803" s="1590"/>
      <c r="C803" s="1590"/>
      <c r="D803" s="1590"/>
      <c r="E803" s="1590"/>
      <c r="F803" s="1590"/>
      <c r="G803" s="1590"/>
      <c r="H803" s="1590"/>
      <c r="I803" s="1590"/>
      <c r="J803" s="1590"/>
      <c r="K803" s="1590"/>
      <c r="L803" s="1590"/>
      <c r="M803" s="1590"/>
      <c r="N803" s="1590"/>
      <c r="O803" s="1590"/>
      <c r="P803" s="1590"/>
      <c r="Q803" s="1590"/>
      <c r="R803" s="1590"/>
      <c r="S803" s="1653"/>
    </row>
    <row r="804" spans="1:19" s="4" customFormat="1">
      <c r="A804" s="1650" t="s">
        <v>3046</v>
      </c>
      <c r="B804" s="1590"/>
      <c r="C804" s="1590"/>
      <c r="D804" s="1590"/>
      <c r="E804" s="1590"/>
      <c r="F804" s="1590"/>
      <c r="G804" s="1590"/>
      <c r="H804" s="1590"/>
      <c r="I804" s="1590"/>
      <c r="J804" s="1590"/>
      <c r="K804" s="1590"/>
      <c r="L804" s="1590"/>
      <c r="M804" s="1590"/>
      <c r="N804" s="1590"/>
      <c r="O804" s="1590"/>
      <c r="P804" s="1590"/>
      <c r="Q804" s="1590"/>
      <c r="R804" s="1590"/>
      <c r="S804" s="1653"/>
    </row>
    <row r="805" spans="1:19" s="4" customFormat="1">
      <c r="A805" s="1650" t="s">
        <v>3047</v>
      </c>
      <c r="B805" s="1590"/>
      <c r="C805" s="1590"/>
      <c r="D805" s="1590"/>
      <c r="E805" s="1590"/>
      <c r="F805" s="1590"/>
      <c r="G805" s="1590"/>
      <c r="H805" s="1590"/>
      <c r="I805" s="1590"/>
      <c r="J805" s="1590"/>
      <c r="K805" s="1590"/>
      <c r="L805" s="1590"/>
      <c r="M805" s="1590"/>
      <c r="N805" s="1590"/>
      <c r="O805" s="1590"/>
      <c r="P805" s="1590"/>
      <c r="Q805" s="1590"/>
      <c r="R805" s="1590"/>
      <c r="S805" s="1653"/>
    </row>
    <row r="806" spans="1:19" s="4" customFormat="1">
      <c r="A806" s="1650" t="s">
        <v>3048</v>
      </c>
      <c r="B806" s="1590"/>
      <c r="C806" s="1590"/>
      <c r="D806" s="1590"/>
      <c r="E806" s="1590"/>
      <c r="F806" s="1590"/>
      <c r="G806" s="1590"/>
      <c r="H806" s="1590"/>
      <c r="I806" s="1590"/>
      <c r="J806" s="1590"/>
      <c r="K806" s="1590"/>
      <c r="L806" s="1590"/>
      <c r="M806" s="1590"/>
      <c r="N806" s="1590"/>
      <c r="O806" s="1590"/>
      <c r="P806" s="1590"/>
      <c r="Q806" s="1590"/>
      <c r="R806" s="1590"/>
      <c r="S806" s="1653"/>
    </row>
    <row r="807" spans="1:19" s="4" customFormat="1">
      <c r="A807" s="1650" t="s">
        <v>3049</v>
      </c>
      <c r="B807" s="1590"/>
      <c r="C807" s="1590"/>
      <c r="D807" s="1590"/>
      <c r="E807" s="1590"/>
      <c r="F807" s="1590"/>
      <c r="G807" s="1590"/>
      <c r="H807" s="1590"/>
      <c r="I807" s="1590"/>
      <c r="J807" s="1590"/>
      <c r="K807" s="1590"/>
      <c r="L807" s="1590"/>
      <c r="M807" s="1590"/>
      <c r="N807" s="1590"/>
      <c r="O807" s="1590"/>
      <c r="P807" s="1590"/>
      <c r="Q807" s="1590"/>
      <c r="R807" s="1590"/>
      <c r="S807" s="1653"/>
    </row>
    <row r="808" spans="1:19" s="4" customFormat="1">
      <c r="A808" s="1650" t="s">
        <v>3050</v>
      </c>
      <c r="B808" s="1590"/>
      <c r="C808" s="1590"/>
      <c r="D808" s="1590"/>
      <c r="E808" s="1590"/>
      <c r="F808" s="1590"/>
      <c r="G808" s="1590"/>
      <c r="H808" s="1590"/>
      <c r="I808" s="1590"/>
      <c r="J808" s="1590"/>
      <c r="K808" s="1590"/>
      <c r="L808" s="1590"/>
      <c r="M808" s="1590"/>
      <c r="N808" s="1590"/>
      <c r="O808" s="1590"/>
      <c r="P808" s="1590"/>
      <c r="Q808" s="1590"/>
      <c r="R808" s="1590"/>
      <c r="S808" s="1653"/>
    </row>
    <row r="809" spans="1:19" s="4" customFormat="1">
      <c r="A809" s="1650" t="s">
        <v>194</v>
      </c>
      <c r="B809" s="1590"/>
      <c r="C809" s="1590"/>
      <c r="D809" s="1590"/>
      <c r="E809" s="1590"/>
      <c r="F809" s="1590"/>
      <c r="G809" s="1590"/>
      <c r="H809" s="1590"/>
      <c r="I809" s="1590"/>
      <c r="J809" s="1590"/>
      <c r="K809" s="1590"/>
      <c r="L809" s="1590"/>
      <c r="M809" s="1590"/>
      <c r="N809" s="1590"/>
      <c r="O809" s="1590"/>
      <c r="P809" s="1590"/>
      <c r="Q809" s="1590"/>
      <c r="R809" s="1590"/>
      <c r="S809" s="1653"/>
    </row>
    <row r="810" spans="1:19" s="4" customFormat="1">
      <c r="A810" s="1654" t="s">
        <v>3051</v>
      </c>
      <c r="B810" s="1617"/>
      <c r="C810" s="1617"/>
      <c r="D810" s="1617"/>
      <c r="E810" s="1617"/>
      <c r="F810" s="1617"/>
      <c r="G810" s="1617"/>
      <c r="H810" s="1617"/>
      <c r="I810" s="1617"/>
      <c r="J810" s="1617"/>
      <c r="K810" s="1617"/>
      <c r="L810" s="1617"/>
      <c r="M810" s="1617"/>
      <c r="N810" s="1617"/>
      <c r="O810" s="1617"/>
      <c r="P810" s="1617"/>
      <c r="Q810" s="1617"/>
      <c r="R810" s="1617"/>
      <c r="S810" s="1655"/>
    </row>
    <row r="811" spans="1:19" s="4" customFormat="1" ht="33" customHeight="1">
      <c r="A811" s="1575" t="s">
        <v>41</v>
      </c>
      <c r="B811" s="1575"/>
      <c r="C811" s="1575"/>
      <c r="D811" s="1575" t="s">
        <v>42</v>
      </c>
      <c r="E811" s="1575"/>
      <c r="F811" s="1575" t="s">
        <v>43</v>
      </c>
      <c r="G811" s="1575"/>
      <c r="H811" s="1575"/>
      <c r="I811" s="1575" t="s">
        <v>44</v>
      </c>
      <c r="J811" s="1575"/>
      <c r="K811" s="1578" t="s">
        <v>45</v>
      </c>
      <c r="L811" s="1612"/>
      <c r="M811" s="1612"/>
      <c r="N811" s="1613"/>
      <c r="O811" s="1614" t="s">
        <v>46</v>
      </c>
      <c r="P811" s="1614"/>
      <c r="Q811" s="1615"/>
      <c r="R811" s="1575" t="s">
        <v>47</v>
      </c>
      <c r="S811" s="1575"/>
    </row>
    <row r="812" spans="1:19" s="4" customFormat="1" ht="29.25" customHeight="1">
      <c r="A812" s="1641" t="s">
        <v>48</v>
      </c>
      <c r="B812" s="1641" t="s">
        <v>49</v>
      </c>
      <c r="C812" s="1641" t="s">
        <v>312</v>
      </c>
      <c r="D812" s="1641" t="s">
        <v>51</v>
      </c>
      <c r="E812" s="1641" t="s">
        <v>52</v>
      </c>
      <c r="F812" s="1578" t="s">
        <v>53</v>
      </c>
      <c r="G812" s="1579"/>
      <c r="H812" s="1580"/>
      <c r="I812" s="1574" t="s">
        <v>54</v>
      </c>
      <c r="J812" s="1574" t="s">
        <v>55</v>
      </c>
      <c r="K812" s="1578" t="s">
        <v>56</v>
      </c>
      <c r="L812" s="1580"/>
      <c r="M812" s="1578" t="s">
        <v>57</v>
      </c>
      <c r="N812" s="1580"/>
      <c r="O812" s="1574" t="s">
        <v>58</v>
      </c>
      <c r="P812" s="1574" t="s">
        <v>59</v>
      </c>
      <c r="Q812" s="1574" t="s">
        <v>60</v>
      </c>
      <c r="R812" s="1574" t="s">
        <v>61</v>
      </c>
      <c r="S812" s="1574" t="s">
        <v>62</v>
      </c>
    </row>
    <row r="813" spans="1:19" s="4" customFormat="1" ht="60.75" customHeight="1">
      <c r="A813" s="1642"/>
      <c r="B813" s="1642"/>
      <c r="C813" s="1643"/>
      <c r="D813" s="1642"/>
      <c r="E813" s="1642"/>
      <c r="F813" s="665" t="s">
        <v>63</v>
      </c>
      <c r="G813" s="665" t="s">
        <v>64</v>
      </c>
      <c r="H813" s="665" t="s">
        <v>65</v>
      </c>
      <c r="I813" s="1575"/>
      <c r="J813" s="1575"/>
      <c r="K813" s="52" t="s">
        <v>66</v>
      </c>
      <c r="L813" s="52" t="s">
        <v>67</v>
      </c>
      <c r="M813" s="52" t="s">
        <v>68</v>
      </c>
      <c r="N813" s="52" t="s">
        <v>67</v>
      </c>
      <c r="O813" s="1575"/>
      <c r="P813" s="1575"/>
      <c r="Q813" s="1575"/>
      <c r="R813" s="1575"/>
      <c r="S813" s="1575"/>
    </row>
    <row r="814" spans="1:19" s="4" customFormat="1">
      <c r="A814" s="1584" t="s">
        <v>69</v>
      </c>
      <c r="B814" s="1584"/>
      <c r="C814" s="1584"/>
      <c r="D814" s="1584"/>
      <c r="E814" s="1584"/>
      <c r="F814" s="1584"/>
      <c r="G814" s="1584"/>
      <c r="H814" s="1584"/>
      <c r="I814" s="1584"/>
      <c r="J814" s="1584"/>
      <c r="K814" s="1584"/>
      <c r="L814" s="1584"/>
      <c r="M814" s="1584"/>
      <c r="N814" s="1584"/>
      <c r="O814" s="1584"/>
      <c r="P814" s="1584"/>
      <c r="Q814" s="1584"/>
      <c r="R814" s="1584"/>
      <c r="S814" s="1584"/>
    </row>
    <row r="815" spans="1:19" s="4" customFormat="1">
      <c r="A815" s="54">
        <v>0</v>
      </c>
      <c r="B815" s="54">
        <v>0</v>
      </c>
      <c r="C815" s="54">
        <v>0</v>
      </c>
      <c r="D815" s="54">
        <v>0</v>
      </c>
      <c r="E815" s="54">
        <v>0</v>
      </c>
      <c r="F815" s="54">
        <v>0</v>
      </c>
      <c r="G815" s="54">
        <v>0</v>
      </c>
      <c r="H815" s="54">
        <v>0</v>
      </c>
      <c r="I815" s="54">
        <v>0</v>
      </c>
      <c r="J815" s="54">
        <v>0</v>
      </c>
      <c r="K815" s="54">
        <v>0</v>
      </c>
      <c r="L815" s="54">
        <v>0</v>
      </c>
      <c r="M815" s="54">
        <v>0</v>
      </c>
      <c r="N815" s="54">
        <v>0</v>
      </c>
      <c r="O815" s="54">
        <v>0</v>
      </c>
      <c r="P815" s="54">
        <v>0</v>
      </c>
      <c r="Q815" s="54">
        <v>0</v>
      </c>
      <c r="R815" s="54">
        <v>0</v>
      </c>
      <c r="S815" s="54">
        <v>0</v>
      </c>
    </row>
    <row r="816" spans="1:19" s="4" customFormat="1">
      <c r="A816" s="1584" t="s">
        <v>70</v>
      </c>
      <c r="B816" s="1584"/>
      <c r="C816" s="1584"/>
      <c r="D816" s="1584"/>
      <c r="E816" s="1584"/>
      <c r="F816" s="1584"/>
      <c r="G816" s="1584"/>
      <c r="H816" s="1584"/>
      <c r="I816" s="1584"/>
      <c r="J816" s="1584"/>
      <c r="K816" s="1584"/>
      <c r="L816" s="1584"/>
      <c r="M816" s="1584"/>
      <c r="N816" s="1584"/>
      <c r="O816" s="1584"/>
      <c r="P816" s="1584"/>
      <c r="Q816" s="1584"/>
      <c r="R816" s="1584"/>
      <c r="S816" s="1584"/>
    </row>
    <row r="817" spans="1:19" s="722" customFormat="1">
      <c r="A817" s="18">
        <v>0</v>
      </c>
      <c r="B817" s="18">
        <v>0</v>
      </c>
      <c r="C817" s="18">
        <v>0</v>
      </c>
      <c r="D817" s="18">
        <v>0</v>
      </c>
      <c r="E817" s="18">
        <v>0</v>
      </c>
      <c r="F817" s="18">
        <v>0</v>
      </c>
      <c r="G817" s="18">
        <v>0</v>
      </c>
      <c r="H817" s="18">
        <v>0</v>
      </c>
      <c r="I817" s="18">
        <v>0</v>
      </c>
      <c r="J817" s="18">
        <v>0</v>
      </c>
      <c r="K817" s="18">
        <v>0</v>
      </c>
      <c r="L817" s="18">
        <v>0</v>
      </c>
      <c r="M817" s="18">
        <v>0</v>
      </c>
      <c r="N817" s="18">
        <v>0</v>
      </c>
      <c r="O817" s="18">
        <v>0</v>
      </c>
      <c r="P817" s="18">
        <v>0</v>
      </c>
      <c r="Q817" s="18">
        <v>0</v>
      </c>
      <c r="R817" s="18">
        <v>0</v>
      </c>
      <c r="S817" s="18">
        <v>0</v>
      </c>
    </row>
    <row r="818" spans="1:19" s="4" customFormat="1">
      <c r="A818" s="1584" t="s">
        <v>71</v>
      </c>
      <c r="B818" s="1584"/>
      <c r="C818" s="1584"/>
      <c r="D818" s="1584"/>
      <c r="E818" s="1584"/>
      <c r="F818" s="1584"/>
      <c r="G818" s="1584"/>
      <c r="H818" s="1584"/>
      <c r="I818" s="1584"/>
      <c r="J818" s="1584"/>
      <c r="K818" s="1584"/>
      <c r="L818" s="1584"/>
      <c r="M818" s="1584"/>
      <c r="N818" s="1584"/>
      <c r="O818" s="1584"/>
      <c r="P818" s="1584"/>
      <c r="Q818" s="1584"/>
      <c r="R818" s="1584"/>
      <c r="S818" s="1584"/>
    </row>
    <row r="819" spans="1:19" s="774" customFormat="1">
      <c r="A819" s="18">
        <v>0</v>
      </c>
      <c r="B819" s="18">
        <v>0</v>
      </c>
      <c r="C819" s="18">
        <v>0</v>
      </c>
      <c r="D819" s="18">
        <v>0</v>
      </c>
      <c r="E819" s="18">
        <v>0</v>
      </c>
      <c r="F819" s="18">
        <v>0</v>
      </c>
      <c r="G819" s="18">
        <v>0</v>
      </c>
      <c r="H819" s="18">
        <v>0</v>
      </c>
      <c r="I819" s="18">
        <v>0</v>
      </c>
      <c r="J819" s="18">
        <v>0</v>
      </c>
      <c r="K819" s="18">
        <v>0</v>
      </c>
      <c r="L819" s="18">
        <v>0</v>
      </c>
      <c r="M819" s="18">
        <v>0</v>
      </c>
      <c r="N819" s="18">
        <v>0</v>
      </c>
      <c r="O819" s="18">
        <v>0</v>
      </c>
      <c r="P819" s="18">
        <v>0</v>
      </c>
      <c r="Q819" s="18">
        <v>0</v>
      </c>
      <c r="R819" s="18">
        <v>0</v>
      </c>
      <c r="S819" s="18">
        <v>0</v>
      </c>
    </row>
    <row r="820" spans="1:19" s="4" customFormat="1">
      <c r="A820" s="1584" t="s">
        <v>72</v>
      </c>
      <c r="B820" s="1584"/>
      <c r="C820" s="1584"/>
      <c r="D820" s="1584"/>
      <c r="E820" s="1584"/>
      <c r="F820" s="1584"/>
      <c r="G820" s="1584"/>
      <c r="H820" s="1584"/>
      <c r="I820" s="1584"/>
      <c r="J820" s="1584"/>
      <c r="K820" s="1584"/>
      <c r="L820" s="1584"/>
      <c r="M820" s="1584"/>
      <c r="N820" s="1584"/>
      <c r="O820" s="1584"/>
      <c r="P820" s="1584"/>
      <c r="Q820" s="1584"/>
      <c r="R820" s="1584"/>
      <c r="S820" s="1584"/>
    </row>
    <row r="821" spans="1:19" s="774" customFormat="1">
      <c r="A821" s="18">
        <v>0</v>
      </c>
      <c r="B821" s="18">
        <v>0</v>
      </c>
      <c r="C821" s="18">
        <v>0</v>
      </c>
      <c r="D821" s="18">
        <v>0</v>
      </c>
      <c r="E821" s="18">
        <v>0</v>
      </c>
      <c r="F821" s="18">
        <v>0</v>
      </c>
      <c r="G821" s="18">
        <v>0</v>
      </c>
      <c r="H821" s="18">
        <v>0</v>
      </c>
      <c r="I821" s="18">
        <v>0</v>
      </c>
      <c r="J821" s="18">
        <v>0</v>
      </c>
      <c r="K821" s="18">
        <v>0</v>
      </c>
      <c r="L821" s="18">
        <v>0</v>
      </c>
      <c r="M821" s="18">
        <v>0</v>
      </c>
      <c r="N821" s="18">
        <v>0</v>
      </c>
      <c r="O821" s="18">
        <v>0</v>
      </c>
      <c r="P821" s="18">
        <v>0</v>
      </c>
      <c r="Q821" s="18">
        <v>0</v>
      </c>
      <c r="R821" s="18">
        <v>0</v>
      </c>
      <c r="S821" s="18">
        <v>0</v>
      </c>
    </row>
    <row r="822" spans="1:19" s="4" customFormat="1">
      <c r="A822" s="1610" t="s">
        <v>73</v>
      </c>
      <c r="B822" s="1610"/>
      <c r="C822" s="1610"/>
      <c r="D822" s="1610"/>
      <c r="E822" s="1610"/>
      <c r="F822" s="1610"/>
      <c r="G822" s="1610"/>
      <c r="H822" s="1610"/>
      <c r="I822" s="1610"/>
      <c r="J822" s="1610"/>
      <c r="K822" s="1610"/>
      <c r="L822" s="1610"/>
      <c r="M822" s="1610"/>
      <c r="N822" s="1610"/>
      <c r="O822" s="1610"/>
      <c r="P822" s="1610"/>
      <c r="Q822" s="1610"/>
      <c r="R822" s="1610"/>
      <c r="S822" s="1610"/>
    </row>
    <row r="823" spans="1:19" s="799" customFormat="1">
      <c r="A823" s="18">
        <v>0</v>
      </c>
      <c r="B823" s="18">
        <v>0</v>
      </c>
      <c r="C823" s="18">
        <v>0</v>
      </c>
      <c r="D823" s="18">
        <v>0</v>
      </c>
      <c r="E823" s="18">
        <v>0</v>
      </c>
      <c r="F823" s="18">
        <v>0</v>
      </c>
      <c r="G823" s="18">
        <v>0</v>
      </c>
      <c r="H823" s="18">
        <v>0</v>
      </c>
      <c r="I823" s="18">
        <v>0</v>
      </c>
      <c r="J823" s="18">
        <v>0</v>
      </c>
      <c r="K823" s="18"/>
      <c r="L823" s="18">
        <v>0</v>
      </c>
      <c r="M823" s="18"/>
      <c r="N823" s="18">
        <v>0</v>
      </c>
      <c r="O823" s="18">
        <v>0</v>
      </c>
      <c r="P823" s="18">
        <v>0</v>
      </c>
      <c r="Q823" s="18">
        <v>0</v>
      </c>
      <c r="R823" s="18">
        <v>0</v>
      </c>
      <c r="S823" s="18">
        <v>0</v>
      </c>
    </row>
    <row r="824" spans="1:19" s="4" customFormat="1">
      <c r="A824" s="1584" t="s">
        <v>74</v>
      </c>
      <c r="B824" s="1584"/>
      <c r="C824" s="1584"/>
      <c r="D824" s="1584"/>
      <c r="E824" s="1584"/>
      <c r="F824" s="1584"/>
      <c r="G824" s="1584"/>
      <c r="H824" s="1584"/>
      <c r="I824" s="1584"/>
      <c r="J824" s="1584"/>
      <c r="K824" s="1584"/>
      <c r="L824" s="1584"/>
      <c r="M824" s="1584"/>
      <c r="N824" s="1584"/>
      <c r="O824" s="1584"/>
      <c r="P824" s="1584"/>
      <c r="Q824" s="1584"/>
      <c r="R824" s="1584"/>
      <c r="S824" s="1584"/>
    </row>
    <row r="825" spans="1:19" s="4" customFormat="1">
      <c r="A825" s="98">
        <v>0</v>
      </c>
      <c r="B825" s="98">
        <v>0</v>
      </c>
      <c r="C825" s="98">
        <v>0</v>
      </c>
      <c r="D825" s="98">
        <v>0</v>
      </c>
      <c r="E825" s="98">
        <v>0</v>
      </c>
      <c r="F825" s="98">
        <v>0</v>
      </c>
      <c r="G825" s="98">
        <v>0</v>
      </c>
      <c r="H825" s="98">
        <v>0</v>
      </c>
      <c r="I825" s="98">
        <v>0</v>
      </c>
      <c r="J825" s="98">
        <v>0</v>
      </c>
      <c r="K825" s="98"/>
      <c r="L825" s="98">
        <v>0</v>
      </c>
      <c r="M825" s="98"/>
      <c r="N825" s="98">
        <v>0</v>
      </c>
      <c r="O825" s="98">
        <v>0</v>
      </c>
      <c r="P825" s="98">
        <v>0</v>
      </c>
      <c r="Q825" s="98">
        <v>0</v>
      </c>
      <c r="R825" s="98">
        <v>0</v>
      </c>
      <c r="S825" s="98">
        <v>0</v>
      </c>
    </row>
    <row r="826" spans="1:19" s="4" customFormat="1">
      <c r="A826" s="1584" t="s">
        <v>75</v>
      </c>
      <c r="B826" s="1584"/>
      <c r="C826" s="1584"/>
      <c r="D826" s="1584"/>
      <c r="E826" s="1584"/>
      <c r="F826" s="1584"/>
      <c r="G826" s="1584"/>
      <c r="H826" s="1584"/>
      <c r="I826" s="1584"/>
      <c r="J826" s="1584"/>
      <c r="K826" s="1584"/>
      <c r="L826" s="1584"/>
      <c r="M826" s="1584"/>
      <c r="N826" s="1584"/>
      <c r="O826" s="1584"/>
      <c r="P826" s="1584"/>
      <c r="Q826" s="1584"/>
      <c r="R826" s="1584"/>
      <c r="S826" s="1584"/>
    </row>
    <row r="827" spans="1:19" s="855" customFormat="1">
      <c r="A827" s="54">
        <v>0</v>
      </c>
      <c r="B827" s="54">
        <v>0</v>
      </c>
      <c r="C827" s="54">
        <v>0</v>
      </c>
      <c r="D827" s="54">
        <v>0</v>
      </c>
      <c r="E827" s="54">
        <v>0</v>
      </c>
      <c r="F827" s="54">
        <v>0</v>
      </c>
      <c r="G827" s="54">
        <v>0</v>
      </c>
      <c r="H827" s="54">
        <v>0</v>
      </c>
      <c r="I827" s="54">
        <v>0</v>
      </c>
      <c r="J827" s="54">
        <v>0</v>
      </c>
      <c r="K827" s="54">
        <v>0</v>
      </c>
      <c r="L827" s="54">
        <v>0</v>
      </c>
      <c r="M827" s="54">
        <v>0</v>
      </c>
      <c r="N827" s="54">
        <v>0</v>
      </c>
      <c r="O827" s="54">
        <v>0</v>
      </c>
      <c r="P827" s="54">
        <v>0</v>
      </c>
      <c r="Q827" s="54">
        <v>0</v>
      </c>
      <c r="R827" s="54">
        <v>0</v>
      </c>
      <c r="S827" s="54">
        <v>0</v>
      </c>
    </row>
    <row r="828" spans="1:19" s="4" customFormat="1">
      <c r="A828" s="1584" t="s">
        <v>76</v>
      </c>
      <c r="B828" s="1584"/>
      <c r="C828" s="1584"/>
      <c r="D828" s="1584"/>
      <c r="E828" s="1584"/>
      <c r="F828" s="1584"/>
      <c r="G828" s="1584"/>
      <c r="H828" s="1584"/>
      <c r="I828" s="1584"/>
      <c r="J828" s="1584"/>
      <c r="K828" s="1584"/>
      <c r="L828" s="1584"/>
      <c r="M828" s="1584"/>
      <c r="N828" s="1584"/>
      <c r="O828" s="1584"/>
      <c r="P828" s="1584"/>
      <c r="Q828" s="1584"/>
      <c r="R828" s="1584"/>
      <c r="S828" s="1584"/>
    </row>
    <row r="829" spans="1:19" s="870" customFormat="1">
      <c r="A829" s="54">
        <v>0</v>
      </c>
      <c r="B829" s="54">
        <v>0</v>
      </c>
      <c r="C829" s="54">
        <v>0</v>
      </c>
      <c r="D829" s="54">
        <v>0</v>
      </c>
      <c r="E829" s="54">
        <v>0</v>
      </c>
      <c r="F829" s="54">
        <v>0</v>
      </c>
      <c r="G829" s="54">
        <v>0</v>
      </c>
      <c r="H829" s="54">
        <v>0</v>
      </c>
      <c r="I829" s="54">
        <v>0</v>
      </c>
      <c r="J829" s="54">
        <v>0</v>
      </c>
      <c r="K829" s="54">
        <v>0</v>
      </c>
      <c r="L829" s="54">
        <v>0</v>
      </c>
      <c r="M829" s="54">
        <v>0</v>
      </c>
      <c r="N829" s="54">
        <v>0</v>
      </c>
      <c r="O829" s="54">
        <v>0</v>
      </c>
      <c r="P829" s="54">
        <v>0</v>
      </c>
      <c r="Q829" s="54">
        <v>0</v>
      </c>
      <c r="R829" s="54">
        <v>0</v>
      </c>
      <c r="S829" s="54">
        <v>0</v>
      </c>
    </row>
    <row r="830" spans="1:19" s="4" customFormat="1">
      <c r="A830" s="1584" t="s">
        <v>77</v>
      </c>
      <c r="B830" s="1584"/>
      <c r="C830" s="1584"/>
      <c r="D830" s="1584"/>
      <c r="E830" s="1584"/>
      <c r="F830" s="1584"/>
      <c r="G830" s="1584"/>
      <c r="H830" s="1584"/>
      <c r="I830" s="1584"/>
      <c r="J830" s="1584"/>
      <c r="K830" s="1584"/>
      <c r="L830" s="1584"/>
      <c r="M830" s="1584"/>
      <c r="N830" s="1584"/>
      <c r="O830" s="1584"/>
      <c r="P830" s="1584"/>
      <c r="Q830" s="1584"/>
      <c r="R830" s="1584"/>
      <c r="S830" s="1584"/>
    </row>
    <row r="831" spans="1:19" s="916" customFormat="1">
      <c r="A831" s="54">
        <v>0</v>
      </c>
      <c r="B831" s="54">
        <v>0</v>
      </c>
      <c r="C831" s="54">
        <v>0</v>
      </c>
      <c r="D831" s="54">
        <v>0</v>
      </c>
      <c r="E831" s="54">
        <v>0</v>
      </c>
      <c r="F831" s="54">
        <v>0</v>
      </c>
      <c r="G831" s="54">
        <v>0</v>
      </c>
      <c r="H831" s="54">
        <v>0</v>
      </c>
      <c r="I831" s="54">
        <v>0</v>
      </c>
      <c r="J831" s="54">
        <v>0</v>
      </c>
      <c r="K831" s="54">
        <v>0</v>
      </c>
      <c r="L831" s="54">
        <v>0</v>
      </c>
      <c r="M831" s="54">
        <v>0</v>
      </c>
      <c r="N831" s="54">
        <v>0</v>
      </c>
      <c r="O831" s="54">
        <v>0</v>
      </c>
      <c r="P831" s="54">
        <v>0</v>
      </c>
      <c r="Q831" s="54">
        <v>0</v>
      </c>
      <c r="R831" s="54">
        <v>0</v>
      </c>
      <c r="S831" s="54">
        <v>0</v>
      </c>
    </row>
    <row r="832" spans="1:19" s="4" customFormat="1">
      <c r="A832" s="1584" t="s">
        <v>78</v>
      </c>
      <c r="B832" s="1584"/>
      <c r="C832" s="1584"/>
      <c r="D832" s="1584"/>
      <c r="E832" s="1584"/>
      <c r="F832" s="1584"/>
      <c r="G832" s="1584"/>
      <c r="H832" s="1584"/>
      <c r="I832" s="1584"/>
      <c r="J832" s="1584"/>
      <c r="K832" s="1584"/>
      <c r="L832" s="1584"/>
      <c r="M832" s="1584"/>
      <c r="N832" s="1584"/>
      <c r="O832" s="1584"/>
      <c r="P832" s="1584"/>
      <c r="Q832" s="1584"/>
      <c r="R832" s="1584"/>
      <c r="S832" s="1584"/>
    </row>
    <row r="833" spans="1:19" s="916" customFormat="1">
      <c r="A833" s="54">
        <v>0</v>
      </c>
      <c r="B833" s="54">
        <v>0</v>
      </c>
      <c r="C833" s="54">
        <v>0</v>
      </c>
      <c r="D833" s="54">
        <v>0</v>
      </c>
      <c r="E833" s="54">
        <v>0</v>
      </c>
      <c r="F833" s="54">
        <v>0</v>
      </c>
      <c r="G833" s="54">
        <v>0</v>
      </c>
      <c r="H833" s="54">
        <v>0</v>
      </c>
      <c r="I833" s="54">
        <v>0</v>
      </c>
      <c r="J833" s="54">
        <v>0</v>
      </c>
      <c r="K833" s="54">
        <v>0</v>
      </c>
      <c r="L833" s="54">
        <v>0</v>
      </c>
      <c r="M833" s="54">
        <v>0</v>
      </c>
      <c r="N833" s="54">
        <v>0</v>
      </c>
      <c r="O833" s="54">
        <v>0</v>
      </c>
      <c r="P833" s="54">
        <v>0</v>
      </c>
      <c r="Q833" s="54">
        <v>0</v>
      </c>
      <c r="R833" s="54">
        <v>0</v>
      </c>
      <c r="S833" s="54">
        <v>0</v>
      </c>
    </row>
    <row r="834" spans="1:19" s="4" customFormat="1">
      <c r="A834" s="1584" t="s">
        <v>79</v>
      </c>
      <c r="B834" s="1584"/>
      <c r="C834" s="1584"/>
      <c r="D834" s="1584"/>
      <c r="E834" s="1584"/>
      <c r="F834" s="1584"/>
      <c r="G834" s="1584"/>
      <c r="H834" s="1584"/>
      <c r="I834" s="1584"/>
      <c r="J834" s="1584"/>
      <c r="K834" s="1584"/>
      <c r="L834" s="1584"/>
      <c r="M834" s="1584"/>
      <c r="N834" s="1584"/>
      <c r="O834" s="1584"/>
      <c r="P834" s="1584"/>
      <c r="Q834" s="1584"/>
      <c r="R834" s="1584"/>
      <c r="S834" s="1584"/>
    </row>
    <row r="835" spans="1:19" s="916" customFormat="1">
      <c r="A835" s="54">
        <v>0</v>
      </c>
      <c r="B835" s="54">
        <v>0</v>
      </c>
      <c r="C835" s="54">
        <v>0</v>
      </c>
      <c r="D835" s="54">
        <v>0</v>
      </c>
      <c r="E835" s="54">
        <v>0</v>
      </c>
      <c r="F835" s="54">
        <v>0</v>
      </c>
      <c r="G835" s="54">
        <v>0</v>
      </c>
      <c r="H835" s="54">
        <v>0</v>
      </c>
      <c r="I835" s="54">
        <v>0</v>
      </c>
      <c r="J835" s="54">
        <v>0</v>
      </c>
      <c r="K835" s="54">
        <v>0</v>
      </c>
      <c r="L835" s="54">
        <v>0</v>
      </c>
      <c r="M835" s="54">
        <v>0</v>
      </c>
      <c r="N835" s="54">
        <v>0</v>
      </c>
      <c r="O835" s="54">
        <v>0</v>
      </c>
      <c r="P835" s="54">
        <v>0</v>
      </c>
      <c r="Q835" s="54">
        <v>0</v>
      </c>
      <c r="R835" s="54">
        <v>0</v>
      </c>
      <c r="S835" s="54">
        <v>0</v>
      </c>
    </row>
    <row r="836" spans="1:19" s="4" customFormat="1">
      <c r="A836" s="1640" t="s">
        <v>80</v>
      </c>
      <c r="B836" s="1320"/>
      <c r="C836" s="1320"/>
      <c r="D836" s="1320"/>
      <c r="E836" s="1320"/>
      <c r="F836" s="1320"/>
      <c r="G836" s="1320"/>
      <c r="H836" s="1320"/>
      <c r="I836" s="1320"/>
      <c r="J836" s="1320"/>
      <c r="K836" s="1320"/>
      <c r="L836" s="1320"/>
      <c r="M836" s="1320"/>
      <c r="N836" s="1320"/>
      <c r="O836" s="1320"/>
      <c r="P836" s="1320"/>
      <c r="Q836" s="1320"/>
      <c r="R836" s="1320"/>
      <c r="S836" s="1321"/>
    </row>
    <row r="837" spans="1:19" s="941" customFormat="1">
      <c r="A837" s="54">
        <v>0</v>
      </c>
      <c r="B837" s="54">
        <v>0</v>
      </c>
      <c r="C837" s="54">
        <v>0</v>
      </c>
      <c r="D837" s="54">
        <v>0</v>
      </c>
      <c r="E837" s="54">
        <v>0</v>
      </c>
      <c r="F837" s="54">
        <v>0</v>
      </c>
      <c r="G837" s="54">
        <v>0</v>
      </c>
      <c r="H837" s="54">
        <v>0</v>
      </c>
      <c r="I837" s="54">
        <v>0</v>
      </c>
      <c r="J837" s="54">
        <v>0</v>
      </c>
      <c r="K837" s="54">
        <v>0</v>
      </c>
      <c r="L837" s="54">
        <v>0</v>
      </c>
      <c r="M837" s="54">
        <v>0</v>
      </c>
      <c r="N837" s="54">
        <v>0</v>
      </c>
      <c r="O837" s="54">
        <v>0</v>
      </c>
      <c r="P837" s="54">
        <v>0</v>
      </c>
      <c r="Q837" s="54">
        <v>0</v>
      </c>
      <c r="R837" s="54">
        <v>0</v>
      </c>
      <c r="S837" s="54">
        <v>0</v>
      </c>
    </row>
    <row r="838" spans="1:19" s="4" customFormat="1">
      <c r="A838" s="999" t="s">
        <v>3653</v>
      </c>
      <c r="B838" s="999"/>
      <c r="C838" s="999"/>
      <c r="D838" s="999"/>
      <c r="E838" s="999"/>
      <c r="F838" s="999"/>
      <c r="G838" s="999"/>
      <c r="H838" s="999"/>
      <c r="I838" s="999"/>
      <c r="J838" s="999"/>
      <c r="K838" s="999"/>
      <c r="L838" s="999"/>
      <c r="M838" s="999"/>
      <c r="N838" s="999"/>
      <c r="O838" s="999"/>
      <c r="P838" s="999"/>
      <c r="Q838" s="999"/>
      <c r="R838" s="999"/>
      <c r="S838" s="1000"/>
    </row>
    <row r="839" spans="1:19" s="4" customFormat="1">
      <c r="A839" s="657">
        <f>SUM(A815:S838,A837,A835,A833,A831,A829,A827,A825,A823,A821,A819,A817,A815)</f>
        <v>0</v>
      </c>
      <c r="B839" s="657">
        <f t="shared" ref="B839:S839" si="19">SUM(B815:T838,B837,B835,B833,B831,B829,B827,B825,B823,B821,B819,B817,B815)</f>
        <v>0</v>
      </c>
      <c r="C839" s="657">
        <f t="shared" si="19"/>
        <v>0</v>
      </c>
      <c r="D839" s="657">
        <f t="shared" si="19"/>
        <v>0</v>
      </c>
      <c r="E839" s="657">
        <f t="shared" si="19"/>
        <v>0</v>
      </c>
      <c r="F839" s="657">
        <f t="shared" si="19"/>
        <v>0</v>
      </c>
      <c r="G839" s="657">
        <f t="shared" si="19"/>
        <v>0</v>
      </c>
      <c r="H839" s="657">
        <f t="shared" si="19"/>
        <v>0</v>
      </c>
      <c r="I839" s="657">
        <f t="shared" si="19"/>
        <v>0</v>
      </c>
      <c r="J839" s="657">
        <f t="shared" si="19"/>
        <v>0</v>
      </c>
      <c r="K839" s="657">
        <f t="shared" si="19"/>
        <v>0</v>
      </c>
      <c r="L839" s="657">
        <f t="shared" si="19"/>
        <v>0</v>
      </c>
      <c r="M839" s="657">
        <f t="shared" si="19"/>
        <v>0</v>
      </c>
      <c r="N839" s="657">
        <f t="shared" si="19"/>
        <v>0</v>
      </c>
      <c r="O839" s="657">
        <f t="shared" si="19"/>
        <v>0</v>
      </c>
      <c r="P839" s="657">
        <f t="shared" si="19"/>
        <v>0</v>
      </c>
      <c r="Q839" s="657">
        <f t="shared" si="19"/>
        <v>0</v>
      </c>
      <c r="R839" s="657">
        <f t="shared" si="19"/>
        <v>0</v>
      </c>
      <c r="S839" s="657">
        <f t="shared" si="19"/>
        <v>0</v>
      </c>
    </row>
    <row r="840" spans="1:19">
      <c r="A840" s="4"/>
      <c r="B840" s="4"/>
      <c r="C840" s="4"/>
      <c r="D840" s="4"/>
      <c r="E840" s="4"/>
      <c r="F840" s="4"/>
      <c r="G840" s="4"/>
      <c r="H840" s="4"/>
      <c r="I840" s="4"/>
      <c r="J840" s="4"/>
      <c r="K840" s="4"/>
      <c r="L840" s="4"/>
      <c r="M840" s="4"/>
      <c r="N840" s="4"/>
      <c r="O840" s="4"/>
      <c r="P840" s="4"/>
      <c r="Q840" s="4"/>
      <c r="R840" s="4"/>
      <c r="S840" s="4"/>
    </row>
    <row r="841" spans="1:19" ht="21" customHeight="1">
      <c r="A841" s="1004" t="s">
        <v>457</v>
      </c>
      <c r="B841" s="1005"/>
      <c r="C841" s="1005"/>
      <c r="D841" s="1005"/>
      <c r="E841" s="1005"/>
      <c r="F841" s="1005"/>
      <c r="G841" s="1005"/>
      <c r="H841" s="1005"/>
      <c r="I841" s="1005"/>
      <c r="J841" s="1005"/>
      <c r="K841" s="1005"/>
      <c r="L841" s="1005"/>
      <c r="M841" s="1005"/>
      <c r="N841" s="1005"/>
      <c r="O841" s="1005"/>
      <c r="P841" s="1005"/>
      <c r="Q841" s="1005"/>
      <c r="R841" s="1005"/>
      <c r="S841" s="1006"/>
    </row>
    <row r="842" spans="1:19">
      <c r="A842" s="976" t="s">
        <v>3654</v>
      </c>
      <c r="B842" s="1115"/>
      <c r="C842" s="1115"/>
      <c r="D842" s="1115"/>
      <c r="E842" s="1115"/>
      <c r="F842" s="1115"/>
      <c r="G842" s="1115"/>
      <c r="H842" s="1115"/>
      <c r="I842" s="1115"/>
      <c r="J842" s="1115"/>
      <c r="K842" s="1115"/>
      <c r="L842" s="1115"/>
      <c r="M842" s="1115"/>
      <c r="N842" s="1115"/>
      <c r="O842" s="1115"/>
      <c r="P842" s="1115"/>
      <c r="Q842" s="1115"/>
      <c r="R842" s="1115"/>
      <c r="S842" s="1116"/>
    </row>
    <row r="843" spans="1:19">
      <c r="A843" s="976" t="s">
        <v>81</v>
      </c>
      <c r="B843" s="977"/>
      <c r="C843" s="977"/>
      <c r="D843" s="977"/>
      <c r="E843" s="977"/>
      <c r="F843" s="977"/>
      <c r="G843" s="977"/>
      <c r="H843" s="977"/>
      <c r="I843" s="977"/>
      <c r="J843" s="977"/>
      <c r="K843" s="977"/>
      <c r="L843" s="977"/>
      <c r="M843" s="977"/>
      <c r="N843" s="977"/>
      <c r="O843" s="977"/>
      <c r="P843" s="977"/>
      <c r="Q843" s="977"/>
      <c r="R843" s="977"/>
      <c r="S843" s="978"/>
    </row>
    <row r="844" spans="1:19">
      <c r="A844" s="976" t="s">
        <v>410</v>
      </c>
      <c r="B844" s="977"/>
      <c r="C844" s="977"/>
      <c r="D844" s="977"/>
      <c r="E844" s="977"/>
      <c r="F844" s="977"/>
      <c r="G844" s="977"/>
      <c r="H844" s="977"/>
      <c r="I844" s="977"/>
      <c r="J844" s="977"/>
      <c r="K844" s="977"/>
      <c r="L844" s="977"/>
      <c r="M844" s="977"/>
      <c r="N844" s="977"/>
      <c r="O844" s="977"/>
      <c r="P844" s="977"/>
      <c r="Q844" s="977"/>
      <c r="R844" s="977"/>
      <c r="S844" s="978"/>
    </row>
    <row r="845" spans="1:19">
      <c r="A845" s="976" t="s">
        <v>411</v>
      </c>
      <c r="B845" s="977"/>
      <c r="C845" s="977"/>
      <c r="D845" s="977"/>
      <c r="E845" s="977"/>
      <c r="F845" s="977"/>
      <c r="G845" s="977"/>
      <c r="H845" s="977"/>
      <c r="I845" s="977"/>
      <c r="J845" s="977"/>
      <c r="K845" s="977"/>
      <c r="L845" s="977"/>
      <c r="M845" s="977"/>
      <c r="N845" s="977"/>
      <c r="O845" s="977"/>
      <c r="P845" s="977"/>
      <c r="Q845" s="977"/>
      <c r="R845" s="977"/>
      <c r="S845" s="978"/>
    </row>
    <row r="846" spans="1:19">
      <c r="A846" s="976" t="s">
        <v>412</v>
      </c>
      <c r="B846" s="977"/>
      <c r="C846" s="977"/>
      <c r="D846" s="977"/>
      <c r="E846" s="977"/>
      <c r="F846" s="977"/>
      <c r="G846" s="977"/>
      <c r="H846" s="977"/>
      <c r="I846" s="977"/>
      <c r="J846" s="977"/>
      <c r="K846" s="977"/>
      <c r="L846" s="977"/>
      <c r="M846" s="977"/>
      <c r="N846" s="977"/>
      <c r="O846" s="977"/>
      <c r="P846" s="977"/>
      <c r="Q846" s="977"/>
      <c r="R846" s="977"/>
      <c r="S846" s="978"/>
    </row>
    <row r="847" spans="1:19">
      <c r="A847" s="976" t="s">
        <v>413</v>
      </c>
      <c r="B847" s="977"/>
      <c r="C847" s="977"/>
      <c r="D847" s="977"/>
      <c r="E847" s="977"/>
      <c r="F847" s="977"/>
      <c r="G847" s="977"/>
      <c r="H847" s="977"/>
      <c r="I847" s="977"/>
      <c r="J847" s="977"/>
      <c r="K847" s="977"/>
      <c r="L847" s="977"/>
      <c r="M847" s="977"/>
      <c r="N847" s="977"/>
      <c r="O847" s="977"/>
      <c r="P847" s="977"/>
      <c r="Q847" s="977"/>
      <c r="R847" s="977"/>
      <c r="S847" s="978"/>
    </row>
    <row r="848" spans="1:19">
      <c r="A848" s="976" t="s">
        <v>414</v>
      </c>
      <c r="B848" s="977"/>
      <c r="C848" s="977"/>
      <c r="D848" s="977"/>
      <c r="E848" s="977"/>
      <c r="F848" s="977"/>
      <c r="G848" s="977"/>
      <c r="H848" s="977"/>
      <c r="I848" s="977"/>
      <c r="J848" s="977"/>
      <c r="K848" s="977"/>
      <c r="L848" s="977"/>
      <c r="M848" s="977"/>
      <c r="N848" s="977"/>
      <c r="O848" s="977"/>
      <c r="P848" s="977"/>
      <c r="Q848" s="977"/>
      <c r="R848" s="977"/>
      <c r="S848" s="978"/>
    </row>
    <row r="849" spans="1:256">
      <c r="A849" s="976" t="s">
        <v>194</v>
      </c>
      <c r="B849" s="977"/>
      <c r="C849" s="977"/>
      <c r="D849" s="977"/>
      <c r="E849" s="977"/>
      <c r="F849" s="977"/>
      <c r="G849" s="977"/>
      <c r="H849" s="977"/>
      <c r="I849" s="977"/>
      <c r="J849" s="977"/>
      <c r="K849" s="977"/>
      <c r="L849" s="977"/>
      <c r="M849" s="977"/>
      <c r="N849" s="977"/>
      <c r="O849" s="977"/>
      <c r="P849" s="977"/>
      <c r="Q849" s="977"/>
      <c r="R849" s="977"/>
      <c r="S849" s="978"/>
    </row>
    <row r="850" spans="1:256">
      <c r="A850" s="982" t="s">
        <v>415</v>
      </c>
      <c r="B850" s="983"/>
      <c r="C850" s="983"/>
      <c r="D850" s="983"/>
      <c r="E850" s="983"/>
      <c r="F850" s="983"/>
      <c r="G850" s="983"/>
      <c r="H850" s="983"/>
      <c r="I850" s="983"/>
      <c r="J850" s="983"/>
      <c r="K850" s="983"/>
      <c r="L850" s="983"/>
      <c r="M850" s="983"/>
      <c r="N850" s="983"/>
      <c r="O850" s="983"/>
      <c r="P850" s="983"/>
      <c r="Q850" s="983"/>
      <c r="R850" s="983"/>
      <c r="S850" s="984"/>
    </row>
    <row r="851" spans="1:256" ht="33" customHeight="1">
      <c r="A851" s="985" t="s">
        <v>41</v>
      </c>
      <c r="B851" s="985"/>
      <c r="C851" s="985"/>
      <c r="D851" s="985" t="s">
        <v>42</v>
      </c>
      <c r="E851" s="985"/>
      <c r="F851" s="985" t="s">
        <v>43</v>
      </c>
      <c r="G851" s="985"/>
      <c r="H851" s="985"/>
      <c r="I851" s="985" t="s">
        <v>44</v>
      </c>
      <c r="J851" s="985"/>
      <c r="K851" s="986" t="s">
        <v>45</v>
      </c>
      <c r="L851" s="987"/>
      <c r="M851" s="987"/>
      <c r="N851" s="988"/>
      <c r="O851" s="989" t="s">
        <v>46</v>
      </c>
      <c r="P851" s="989"/>
      <c r="Q851" s="990"/>
      <c r="R851" s="985" t="s">
        <v>47</v>
      </c>
      <c r="S851" s="985"/>
    </row>
    <row r="852" spans="1:256" ht="26.25" customHeight="1">
      <c r="A852" s="1637" t="s">
        <v>48</v>
      </c>
      <c r="B852" s="1637" t="s">
        <v>49</v>
      </c>
      <c r="C852" s="1637" t="s">
        <v>312</v>
      </c>
      <c r="D852" s="1637" t="s">
        <v>51</v>
      </c>
      <c r="E852" s="1637" t="s">
        <v>52</v>
      </c>
      <c r="F852" s="1635" t="s">
        <v>53</v>
      </c>
      <c r="G852" s="1645"/>
      <c r="H852" s="1636"/>
      <c r="I852" s="1637" t="s">
        <v>54</v>
      </c>
      <c r="J852" s="1637" t="s">
        <v>55</v>
      </c>
      <c r="K852" s="1635" t="s">
        <v>56</v>
      </c>
      <c r="L852" s="1636"/>
      <c r="M852" s="1635" t="s">
        <v>57</v>
      </c>
      <c r="N852" s="1636"/>
      <c r="O852" s="1637" t="s">
        <v>58</v>
      </c>
      <c r="P852" s="1637" t="s">
        <v>59</v>
      </c>
      <c r="Q852" s="1637" t="s">
        <v>60</v>
      </c>
      <c r="R852" s="1637" t="s">
        <v>61</v>
      </c>
      <c r="S852" s="1637" t="s">
        <v>62</v>
      </c>
    </row>
    <row r="853" spans="1:256" ht="51" customHeight="1">
      <c r="A853" s="1638"/>
      <c r="B853" s="1638"/>
      <c r="C853" s="1644"/>
      <c r="D853" s="1638"/>
      <c r="E853" s="1638"/>
      <c r="F853" s="61" t="s">
        <v>63</v>
      </c>
      <c r="G853" s="61" t="s">
        <v>64</v>
      </c>
      <c r="H853" s="61" t="s">
        <v>65</v>
      </c>
      <c r="I853" s="1638"/>
      <c r="J853" s="1638"/>
      <c r="K853" s="62" t="s">
        <v>66</v>
      </c>
      <c r="L853" s="62" t="s">
        <v>67</v>
      </c>
      <c r="M853" s="62" t="s">
        <v>68</v>
      </c>
      <c r="N853" s="62" t="s">
        <v>67</v>
      </c>
      <c r="O853" s="1638"/>
      <c r="P853" s="1638"/>
      <c r="Q853" s="1638"/>
      <c r="R853" s="1638"/>
      <c r="S853" s="1638"/>
    </row>
    <row r="854" spans="1:256">
      <c r="A854" s="994" t="s">
        <v>69</v>
      </c>
      <c r="B854" s="994"/>
      <c r="C854" s="994"/>
      <c r="D854" s="994"/>
      <c r="E854" s="994"/>
      <c r="F854" s="994"/>
      <c r="G854" s="994"/>
      <c r="H854" s="994"/>
      <c r="I854" s="994"/>
      <c r="J854" s="994"/>
      <c r="K854" s="994"/>
      <c r="L854" s="994"/>
      <c r="M854" s="994"/>
      <c r="N854" s="994"/>
      <c r="O854" s="994"/>
      <c r="P854" s="994"/>
      <c r="Q854" s="994"/>
      <c r="R854" s="994"/>
      <c r="S854" s="99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c r="AY854" s="44"/>
      <c r="AZ854" s="44"/>
      <c r="BA854" s="44"/>
      <c r="BB854" s="44"/>
      <c r="BC854" s="44"/>
      <c r="BD854" s="44"/>
      <c r="BE854" s="44"/>
      <c r="BF854" s="44"/>
      <c r="BG854" s="44"/>
      <c r="BH854" s="44"/>
      <c r="BI854" s="44"/>
      <c r="BJ854" s="44"/>
      <c r="BK854" s="44"/>
      <c r="BL854" s="44"/>
      <c r="BM854" s="44"/>
      <c r="BN854" s="44"/>
      <c r="BO854" s="44"/>
      <c r="BP854" s="44"/>
      <c r="BQ854" s="44"/>
      <c r="BR854" s="44"/>
      <c r="BS854" s="44"/>
      <c r="BT854" s="44"/>
      <c r="BU854" s="44"/>
      <c r="BV854" s="44"/>
      <c r="BW854" s="44"/>
      <c r="BX854" s="44"/>
      <c r="BY854" s="44"/>
      <c r="BZ854" s="44"/>
      <c r="CA854" s="44"/>
      <c r="CB854" s="44"/>
      <c r="CC854" s="44"/>
      <c r="CD854" s="44"/>
      <c r="CE854" s="44"/>
      <c r="CF854" s="44"/>
      <c r="CG854" s="44"/>
      <c r="CH854" s="44"/>
      <c r="CI854" s="44"/>
      <c r="CJ854" s="44"/>
      <c r="CK854" s="44"/>
      <c r="CL854" s="44"/>
      <c r="CM854" s="44"/>
      <c r="CN854" s="44"/>
      <c r="CO854" s="44"/>
      <c r="CP854" s="44"/>
      <c r="CQ854" s="44"/>
      <c r="CR854" s="44"/>
      <c r="CS854" s="44"/>
      <c r="CT854" s="44"/>
      <c r="CU854" s="44"/>
      <c r="CV854" s="44"/>
      <c r="CW854" s="44"/>
      <c r="CX854" s="44"/>
      <c r="CY854" s="44"/>
      <c r="CZ854" s="44"/>
      <c r="DA854" s="44"/>
      <c r="DB854" s="44"/>
      <c r="DC854" s="44"/>
      <c r="DD854" s="44"/>
      <c r="DE854" s="44"/>
      <c r="DF854" s="44"/>
      <c r="DG854" s="44"/>
      <c r="DH854" s="44"/>
      <c r="DI854" s="44"/>
      <c r="DJ854" s="44"/>
      <c r="DK854" s="44"/>
      <c r="DL854" s="44"/>
      <c r="DM854" s="44"/>
      <c r="DN854" s="44"/>
      <c r="DO854" s="44"/>
      <c r="DP854" s="44"/>
      <c r="DQ854" s="44"/>
      <c r="DR854" s="44"/>
      <c r="DS854" s="44"/>
      <c r="DT854" s="44"/>
      <c r="DU854" s="44"/>
      <c r="DV854" s="44"/>
      <c r="DW854" s="44"/>
      <c r="DX854" s="44"/>
      <c r="DY854" s="44"/>
      <c r="DZ854" s="44"/>
      <c r="EA854" s="44"/>
      <c r="EB854" s="44"/>
      <c r="EC854" s="44"/>
      <c r="ED854" s="44"/>
      <c r="EE854" s="44"/>
      <c r="EF854" s="44"/>
      <c r="EG854" s="44"/>
      <c r="EH854" s="44"/>
      <c r="EI854" s="44"/>
      <c r="EJ854" s="44"/>
      <c r="EK854" s="44"/>
      <c r="EL854" s="44"/>
      <c r="EM854" s="44"/>
      <c r="EN854" s="44"/>
      <c r="EO854" s="44"/>
      <c r="EP854" s="44"/>
      <c r="EQ854" s="44"/>
      <c r="ER854" s="44"/>
      <c r="ES854" s="44"/>
      <c r="ET854" s="44"/>
      <c r="EU854" s="44"/>
      <c r="EV854" s="44"/>
      <c r="EW854" s="44"/>
      <c r="EX854" s="44"/>
      <c r="EY854" s="44"/>
      <c r="EZ854" s="44"/>
      <c r="FA854" s="44"/>
      <c r="FB854" s="44"/>
      <c r="FC854" s="44"/>
      <c r="FD854" s="44"/>
      <c r="FE854" s="44"/>
      <c r="FF854" s="44"/>
      <c r="FG854" s="44"/>
      <c r="FH854" s="44"/>
      <c r="FI854" s="44"/>
      <c r="FJ854" s="44"/>
      <c r="FK854" s="44"/>
      <c r="FL854" s="44"/>
      <c r="FM854" s="44"/>
      <c r="FN854" s="44"/>
      <c r="FO854" s="44"/>
      <c r="FP854" s="44"/>
      <c r="FQ854" s="44"/>
      <c r="FR854" s="44"/>
      <c r="FS854" s="44"/>
      <c r="FT854" s="44"/>
      <c r="FU854" s="44"/>
      <c r="FV854" s="44"/>
      <c r="FW854" s="44"/>
      <c r="FX854" s="44"/>
      <c r="FY854" s="44"/>
      <c r="FZ854" s="44"/>
      <c r="GA854" s="44"/>
      <c r="GB854" s="44"/>
      <c r="GC854" s="44"/>
      <c r="GD854" s="44"/>
      <c r="GE854" s="44"/>
      <c r="GF854" s="44"/>
      <c r="GG854" s="44"/>
      <c r="GH854" s="44"/>
      <c r="GI854" s="44"/>
      <c r="GJ854" s="44"/>
      <c r="GK854" s="44"/>
      <c r="GL854" s="44"/>
      <c r="GM854" s="44"/>
      <c r="GN854" s="44"/>
      <c r="GO854" s="44"/>
      <c r="GP854" s="44"/>
      <c r="GQ854" s="44"/>
      <c r="GR854" s="44"/>
      <c r="GS854" s="44"/>
      <c r="GT854" s="44"/>
      <c r="GU854" s="44"/>
      <c r="GV854" s="44"/>
      <c r="GW854" s="44"/>
      <c r="GX854" s="44"/>
      <c r="GY854" s="44"/>
      <c r="GZ854" s="44"/>
      <c r="HA854" s="44"/>
      <c r="HB854" s="44"/>
      <c r="HC854" s="44"/>
      <c r="HD854" s="44"/>
      <c r="HE854" s="44"/>
      <c r="HF854" s="44"/>
      <c r="HG854" s="44"/>
      <c r="HH854" s="44"/>
      <c r="HI854" s="44"/>
      <c r="HJ854" s="44"/>
      <c r="HK854" s="44"/>
      <c r="HL854" s="44"/>
      <c r="HM854" s="44"/>
      <c r="HN854" s="44"/>
      <c r="HO854" s="44"/>
      <c r="HP854" s="44"/>
      <c r="HQ854" s="44"/>
      <c r="HR854" s="44"/>
      <c r="HS854" s="44"/>
      <c r="HT854" s="44"/>
      <c r="HU854" s="44"/>
      <c r="HV854" s="44"/>
      <c r="HW854" s="44"/>
      <c r="HX854" s="44"/>
      <c r="HY854" s="44"/>
      <c r="HZ854" s="44"/>
      <c r="IA854" s="44"/>
      <c r="IB854" s="44"/>
      <c r="IC854" s="44"/>
      <c r="ID854" s="44"/>
      <c r="IE854" s="44"/>
      <c r="IF854" s="44"/>
      <c r="IG854" s="44"/>
      <c r="IH854" s="44"/>
      <c r="II854" s="44"/>
      <c r="IJ854" s="44"/>
      <c r="IK854" s="44"/>
      <c r="IL854" s="44"/>
      <c r="IM854" s="44"/>
      <c r="IN854" s="44"/>
      <c r="IO854" s="44"/>
      <c r="IP854" s="44"/>
      <c r="IQ854" s="44"/>
      <c r="IR854" s="44"/>
      <c r="IS854" s="44"/>
      <c r="IT854" s="44"/>
      <c r="IU854" s="44"/>
      <c r="IV854" s="44"/>
    </row>
    <row r="855" spans="1:256" s="44" customFormat="1">
      <c r="A855" s="18">
        <v>0</v>
      </c>
      <c r="B855" s="18">
        <v>0</v>
      </c>
      <c r="C855" s="18">
        <v>0</v>
      </c>
      <c r="D855" s="18">
        <v>0</v>
      </c>
      <c r="E855" s="18">
        <v>0</v>
      </c>
      <c r="F855" s="18">
        <v>0</v>
      </c>
      <c r="G855" s="18">
        <v>0</v>
      </c>
      <c r="H855" s="18">
        <v>0</v>
      </c>
      <c r="I855" s="18">
        <v>0</v>
      </c>
      <c r="J855" s="18">
        <v>0</v>
      </c>
      <c r="K855" s="18">
        <v>0</v>
      </c>
      <c r="L855" s="18">
        <v>0</v>
      </c>
      <c r="M855" s="18">
        <v>0</v>
      </c>
      <c r="N855" s="18">
        <v>0</v>
      </c>
      <c r="O855" s="18">
        <v>0</v>
      </c>
      <c r="P855" s="18">
        <v>0</v>
      </c>
      <c r="Q855" s="18">
        <v>0</v>
      </c>
      <c r="R855" s="18">
        <v>0</v>
      </c>
      <c r="S855" s="18">
        <v>0</v>
      </c>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c r="GO855" s="3"/>
      <c r="GP855" s="3"/>
      <c r="GQ855" s="3"/>
      <c r="GR855" s="3"/>
      <c r="GS855" s="3"/>
      <c r="GT855" s="3"/>
      <c r="GU855" s="3"/>
      <c r="GV855" s="3"/>
      <c r="GW855" s="3"/>
      <c r="GX855" s="3"/>
      <c r="GY855" s="3"/>
      <c r="GZ855" s="3"/>
      <c r="HA855" s="3"/>
      <c r="HB855" s="3"/>
      <c r="HC855" s="3"/>
      <c r="HD855" s="3"/>
      <c r="HE855" s="3"/>
      <c r="HF855" s="3"/>
      <c r="HG855" s="3"/>
      <c r="HH855" s="3"/>
      <c r="HI855" s="3"/>
      <c r="HJ855" s="3"/>
      <c r="HK855" s="3"/>
      <c r="HL855" s="3"/>
      <c r="HM855" s="3"/>
      <c r="HN855" s="3"/>
      <c r="HO855" s="3"/>
      <c r="HP855" s="3"/>
      <c r="HQ855" s="3"/>
      <c r="HR855" s="3"/>
      <c r="HS855" s="3"/>
      <c r="HT855" s="3"/>
      <c r="HU855" s="3"/>
      <c r="HV855" s="3"/>
      <c r="HW855" s="3"/>
      <c r="HX855" s="3"/>
      <c r="HY855" s="3"/>
      <c r="HZ855" s="3"/>
      <c r="IA855" s="3"/>
      <c r="IB855" s="3"/>
      <c r="IC855" s="3"/>
      <c r="ID855" s="3"/>
      <c r="IE855" s="3"/>
      <c r="IF855" s="3"/>
      <c r="IG855" s="3"/>
      <c r="IH855" s="3"/>
      <c r="II855" s="3"/>
      <c r="IJ855" s="3"/>
      <c r="IK855" s="3"/>
      <c r="IL855" s="3"/>
      <c r="IM855" s="3"/>
      <c r="IN855" s="3"/>
      <c r="IO855" s="3"/>
      <c r="IP855" s="3"/>
      <c r="IQ855" s="3"/>
      <c r="IR855" s="3"/>
      <c r="IS855" s="3"/>
      <c r="IT855" s="3"/>
      <c r="IU855" s="3"/>
      <c r="IV855" s="3"/>
    </row>
    <row r="856" spans="1:256">
      <c r="A856" s="994" t="s">
        <v>70</v>
      </c>
      <c r="B856" s="994"/>
      <c r="C856" s="994"/>
      <c r="D856" s="994"/>
      <c r="E856" s="994"/>
      <c r="F856" s="994"/>
      <c r="G856" s="994"/>
      <c r="H856" s="994"/>
      <c r="I856" s="994"/>
      <c r="J856" s="994"/>
      <c r="K856" s="994"/>
      <c r="L856" s="994"/>
      <c r="M856" s="994"/>
      <c r="N856" s="994"/>
      <c r="O856" s="994"/>
      <c r="P856" s="994"/>
      <c r="Q856" s="994"/>
      <c r="R856" s="994"/>
      <c r="S856" s="994"/>
      <c r="T856" s="515"/>
      <c r="U856" s="515"/>
      <c r="V856" s="515"/>
      <c r="W856" s="515"/>
      <c r="X856" s="515"/>
      <c r="Y856" s="515"/>
      <c r="Z856" s="515"/>
      <c r="AA856" s="515"/>
      <c r="AB856" s="515"/>
      <c r="AC856" s="515"/>
      <c r="AD856" s="515"/>
      <c r="AE856" s="515"/>
      <c r="AF856" s="515"/>
      <c r="AG856" s="515"/>
      <c r="AH856" s="515"/>
      <c r="AI856" s="515"/>
      <c r="AJ856" s="515"/>
      <c r="AK856" s="515"/>
      <c r="AL856" s="515"/>
      <c r="AM856" s="515"/>
      <c r="AN856" s="515"/>
      <c r="AO856" s="515"/>
      <c r="AP856" s="515"/>
      <c r="AQ856" s="515"/>
      <c r="AR856" s="515"/>
      <c r="AS856" s="515"/>
      <c r="AT856" s="515"/>
      <c r="AU856" s="515"/>
      <c r="AV856" s="515"/>
      <c r="AW856" s="515"/>
      <c r="AX856" s="515"/>
      <c r="AY856" s="515"/>
      <c r="AZ856" s="515"/>
      <c r="BA856" s="515"/>
      <c r="BB856" s="515"/>
      <c r="BC856" s="515"/>
      <c r="BD856" s="515"/>
      <c r="BE856" s="515"/>
      <c r="BF856" s="515"/>
      <c r="BG856" s="515"/>
      <c r="BH856" s="515"/>
      <c r="BI856" s="515"/>
      <c r="BJ856" s="515"/>
      <c r="BK856" s="515"/>
      <c r="BL856" s="515"/>
      <c r="BM856" s="515"/>
      <c r="BN856" s="515"/>
      <c r="BO856" s="515"/>
      <c r="BP856" s="515"/>
      <c r="BQ856" s="515"/>
      <c r="BR856" s="515"/>
      <c r="BS856" s="515"/>
      <c r="BT856" s="515"/>
      <c r="BU856" s="515"/>
      <c r="BV856" s="515"/>
      <c r="BW856" s="515"/>
      <c r="BX856" s="515"/>
      <c r="BY856" s="515"/>
      <c r="BZ856" s="515"/>
      <c r="CA856" s="515"/>
      <c r="CB856" s="515"/>
      <c r="CC856" s="515"/>
      <c r="CD856" s="515"/>
      <c r="CE856" s="515"/>
      <c r="CF856" s="515"/>
      <c r="CG856" s="515"/>
      <c r="CH856" s="515"/>
      <c r="CI856" s="515"/>
      <c r="CJ856" s="515"/>
      <c r="CK856" s="515"/>
      <c r="CL856" s="515"/>
      <c r="CM856" s="515"/>
      <c r="CN856" s="515"/>
      <c r="CO856" s="515"/>
      <c r="CP856" s="515"/>
      <c r="CQ856" s="515"/>
      <c r="CR856" s="515"/>
      <c r="CS856" s="515"/>
      <c r="CT856" s="515"/>
      <c r="CU856" s="515"/>
      <c r="CV856" s="515"/>
      <c r="CW856" s="515"/>
      <c r="CX856" s="515"/>
      <c r="CY856" s="515"/>
      <c r="CZ856" s="515"/>
      <c r="DA856" s="515"/>
      <c r="DB856" s="515"/>
      <c r="DC856" s="515"/>
      <c r="DD856" s="515"/>
      <c r="DE856" s="515"/>
      <c r="DF856" s="515"/>
      <c r="DG856" s="515"/>
      <c r="DH856" s="515"/>
      <c r="DI856" s="515"/>
      <c r="DJ856" s="515"/>
      <c r="DK856" s="515"/>
      <c r="DL856" s="515"/>
      <c r="DM856" s="515"/>
      <c r="DN856" s="515"/>
      <c r="DO856" s="515"/>
      <c r="DP856" s="515"/>
      <c r="DQ856" s="515"/>
      <c r="DR856" s="515"/>
      <c r="DS856" s="515"/>
      <c r="DT856" s="515"/>
      <c r="DU856" s="515"/>
      <c r="DV856" s="515"/>
      <c r="DW856" s="515"/>
      <c r="DX856" s="515"/>
      <c r="DY856" s="515"/>
      <c r="DZ856" s="515"/>
      <c r="EA856" s="515"/>
      <c r="EB856" s="515"/>
      <c r="EC856" s="515"/>
      <c r="ED856" s="515"/>
      <c r="EE856" s="515"/>
      <c r="EF856" s="515"/>
      <c r="EG856" s="515"/>
      <c r="EH856" s="515"/>
      <c r="EI856" s="515"/>
      <c r="EJ856" s="515"/>
      <c r="EK856" s="515"/>
      <c r="EL856" s="515"/>
      <c r="EM856" s="515"/>
      <c r="EN856" s="515"/>
      <c r="EO856" s="515"/>
      <c r="EP856" s="515"/>
      <c r="EQ856" s="515"/>
      <c r="ER856" s="515"/>
      <c r="ES856" s="515"/>
      <c r="ET856" s="515"/>
      <c r="EU856" s="515"/>
      <c r="EV856" s="515"/>
      <c r="EW856" s="515"/>
      <c r="EX856" s="515"/>
      <c r="EY856" s="515"/>
      <c r="EZ856" s="515"/>
      <c r="FA856" s="515"/>
      <c r="FB856" s="515"/>
      <c r="FC856" s="515"/>
      <c r="FD856" s="515"/>
      <c r="FE856" s="515"/>
      <c r="FF856" s="515"/>
      <c r="FG856" s="515"/>
      <c r="FH856" s="515"/>
      <c r="FI856" s="515"/>
      <c r="FJ856" s="515"/>
      <c r="FK856" s="515"/>
      <c r="FL856" s="515"/>
      <c r="FM856" s="515"/>
      <c r="FN856" s="515"/>
      <c r="FO856" s="515"/>
      <c r="FP856" s="515"/>
      <c r="FQ856" s="515"/>
      <c r="FR856" s="515"/>
      <c r="FS856" s="515"/>
      <c r="FT856" s="515"/>
      <c r="FU856" s="515"/>
      <c r="FV856" s="515"/>
      <c r="FW856" s="515"/>
      <c r="FX856" s="515"/>
      <c r="FY856" s="515"/>
      <c r="FZ856" s="515"/>
      <c r="GA856" s="515"/>
      <c r="GB856" s="515"/>
      <c r="GC856" s="515"/>
      <c r="GD856" s="515"/>
      <c r="GE856" s="515"/>
      <c r="GF856" s="515"/>
      <c r="GG856" s="515"/>
      <c r="GH856" s="515"/>
      <c r="GI856" s="515"/>
      <c r="GJ856" s="515"/>
      <c r="GK856" s="515"/>
      <c r="GL856" s="515"/>
      <c r="GM856" s="515"/>
      <c r="GN856" s="515"/>
      <c r="GO856" s="515"/>
      <c r="GP856" s="515"/>
      <c r="GQ856" s="515"/>
      <c r="GR856" s="515"/>
      <c r="GS856" s="515"/>
      <c r="GT856" s="515"/>
      <c r="GU856" s="515"/>
      <c r="GV856" s="515"/>
      <c r="GW856" s="515"/>
      <c r="GX856" s="515"/>
      <c r="GY856" s="515"/>
      <c r="GZ856" s="515"/>
      <c r="HA856" s="515"/>
      <c r="HB856" s="515"/>
      <c r="HC856" s="515"/>
      <c r="HD856" s="515"/>
      <c r="HE856" s="515"/>
      <c r="HF856" s="515"/>
      <c r="HG856" s="515"/>
      <c r="HH856" s="515"/>
      <c r="HI856" s="515"/>
      <c r="HJ856" s="515"/>
      <c r="HK856" s="515"/>
      <c r="HL856" s="515"/>
      <c r="HM856" s="515"/>
      <c r="HN856" s="515"/>
      <c r="HO856" s="515"/>
      <c r="HP856" s="515"/>
      <c r="HQ856" s="515"/>
      <c r="HR856" s="515"/>
      <c r="HS856" s="515"/>
      <c r="HT856" s="515"/>
      <c r="HU856" s="515"/>
      <c r="HV856" s="515"/>
      <c r="HW856" s="515"/>
      <c r="HX856" s="515"/>
      <c r="HY856" s="515"/>
      <c r="HZ856" s="515"/>
      <c r="IA856" s="515"/>
      <c r="IB856" s="515"/>
      <c r="IC856" s="515"/>
      <c r="ID856" s="515"/>
      <c r="IE856" s="515"/>
      <c r="IF856" s="515"/>
      <c r="IG856" s="515"/>
      <c r="IH856" s="515"/>
      <c r="II856" s="515"/>
      <c r="IJ856" s="515"/>
      <c r="IK856" s="515"/>
      <c r="IL856" s="515"/>
      <c r="IM856" s="515"/>
      <c r="IN856" s="515"/>
      <c r="IO856" s="515"/>
      <c r="IP856" s="515"/>
      <c r="IQ856" s="515"/>
      <c r="IR856" s="515"/>
      <c r="IS856" s="515"/>
      <c r="IT856" s="515"/>
      <c r="IU856" s="515"/>
      <c r="IV856" s="515"/>
    </row>
    <row r="857" spans="1:256" s="722" customFormat="1">
      <c r="A857" s="18">
        <v>0</v>
      </c>
      <c r="B857" s="18">
        <v>0</v>
      </c>
      <c r="C857" s="18">
        <v>0</v>
      </c>
      <c r="D857" s="18">
        <v>0</v>
      </c>
      <c r="E857" s="18">
        <v>0</v>
      </c>
      <c r="F857" s="18">
        <v>0</v>
      </c>
      <c r="G857" s="18">
        <v>0</v>
      </c>
      <c r="H857" s="18">
        <v>0</v>
      </c>
      <c r="I857" s="18">
        <v>0</v>
      </c>
      <c r="J857" s="18">
        <v>0</v>
      </c>
      <c r="K857" s="18">
        <v>0</v>
      </c>
      <c r="L857" s="18">
        <v>0</v>
      </c>
      <c r="M857" s="18">
        <v>0</v>
      </c>
      <c r="N857" s="18">
        <v>0</v>
      </c>
      <c r="O857" s="18">
        <v>0</v>
      </c>
      <c r="P857" s="18">
        <v>0</v>
      </c>
      <c r="Q857" s="18">
        <v>0</v>
      </c>
      <c r="R857" s="18">
        <v>0</v>
      </c>
      <c r="S857" s="18">
        <v>0</v>
      </c>
    </row>
    <row r="858" spans="1:256">
      <c r="A858" s="994" t="s">
        <v>71</v>
      </c>
      <c r="B858" s="994"/>
      <c r="C858" s="994"/>
      <c r="D858" s="994"/>
      <c r="E858" s="994"/>
      <c r="F858" s="994"/>
      <c r="G858" s="994"/>
      <c r="H858" s="994"/>
      <c r="I858" s="994"/>
      <c r="J858" s="994"/>
      <c r="K858" s="994"/>
      <c r="L858" s="994"/>
      <c r="M858" s="994"/>
      <c r="N858" s="994"/>
      <c r="O858" s="994"/>
      <c r="P858" s="994"/>
      <c r="Q858" s="994"/>
      <c r="R858" s="994"/>
      <c r="S858" s="994"/>
      <c r="T858" s="531"/>
      <c r="U858" s="531"/>
      <c r="V858" s="531"/>
      <c r="W858" s="531"/>
      <c r="X858" s="531"/>
      <c r="Y858" s="531"/>
      <c r="Z858" s="531"/>
      <c r="AA858" s="531"/>
      <c r="AB858" s="531"/>
      <c r="AC858" s="531"/>
      <c r="AD858" s="531"/>
      <c r="AE858" s="531"/>
      <c r="AF858" s="531"/>
      <c r="AG858" s="531"/>
      <c r="AH858" s="531"/>
      <c r="AI858" s="531"/>
      <c r="AJ858" s="531"/>
      <c r="AK858" s="531"/>
      <c r="AL858" s="531"/>
      <c r="AM858" s="531"/>
      <c r="AN858" s="531"/>
      <c r="AO858" s="531"/>
      <c r="AP858" s="531"/>
      <c r="AQ858" s="531"/>
      <c r="AR858" s="531"/>
      <c r="AS858" s="531"/>
      <c r="AT858" s="531"/>
      <c r="AU858" s="531"/>
      <c r="AV858" s="531"/>
      <c r="AW858" s="531"/>
      <c r="AX858" s="531"/>
      <c r="AY858" s="531"/>
      <c r="AZ858" s="531"/>
      <c r="BA858" s="531"/>
      <c r="BB858" s="531"/>
      <c r="BC858" s="531"/>
      <c r="BD858" s="531"/>
      <c r="BE858" s="531"/>
      <c r="BF858" s="531"/>
      <c r="BG858" s="531"/>
      <c r="BH858" s="531"/>
      <c r="BI858" s="531"/>
      <c r="BJ858" s="531"/>
      <c r="BK858" s="531"/>
      <c r="BL858" s="531"/>
      <c r="BM858" s="531"/>
      <c r="BN858" s="531"/>
      <c r="BO858" s="531"/>
      <c r="BP858" s="531"/>
      <c r="BQ858" s="531"/>
      <c r="BR858" s="531"/>
      <c r="BS858" s="531"/>
      <c r="BT858" s="531"/>
      <c r="BU858" s="531"/>
      <c r="BV858" s="531"/>
      <c r="BW858" s="531"/>
      <c r="BX858" s="531"/>
      <c r="BY858" s="531"/>
      <c r="BZ858" s="531"/>
      <c r="CA858" s="531"/>
      <c r="CB858" s="531"/>
      <c r="CC858" s="531"/>
      <c r="CD858" s="531"/>
      <c r="CE858" s="531"/>
      <c r="CF858" s="531"/>
      <c r="CG858" s="531"/>
      <c r="CH858" s="531"/>
      <c r="CI858" s="531"/>
      <c r="CJ858" s="531"/>
      <c r="CK858" s="531"/>
      <c r="CL858" s="531"/>
      <c r="CM858" s="531"/>
      <c r="CN858" s="531"/>
      <c r="CO858" s="531"/>
      <c r="CP858" s="531"/>
      <c r="CQ858" s="531"/>
      <c r="CR858" s="531"/>
      <c r="CS858" s="531"/>
      <c r="CT858" s="531"/>
      <c r="CU858" s="531"/>
      <c r="CV858" s="531"/>
      <c r="CW858" s="531"/>
      <c r="CX858" s="531"/>
      <c r="CY858" s="531"/>
      <c r="CZ858" s="531"/>
      <c r="DA858" s="531"/>
      <c r="DB858" s="531"/>
      <c r="DC858" s="531"/>
      <c r="DD858" s="531"/>
      <c r="DE858" s="531"/>
      <c r="DF858" s="531"/>
      <c r="DG858" s="531"/>
      <c r="DH858" s="531"/>
      <c r="DI858" s="531"/>
      <c r="DJ858" s="531"/>
      <c r="DK858" s="531"/>
      <c r="DL858" s="531"/>
      <c r="DM858" s="531"/>
      <c r="DN858" s="531"/>
      <c r="DO858" s="531"/>
      <c r="DP858" s="531"/>
      <c r="DQ858" s="531"/>
      <c r="DR858" s="531"/>
      <c r="DS858" s="531"/>
      <c r="DT858" s="531"/>
      <c r="DU858" s="531"/>
      <c r="DV858" s="531"/>
      <c r="DW858" s="531"/>
      <c r="DX858" s="531"/>
      <c r="DY858" s="531"/>
      <c r="DZ858" s="531"/>
      <c r="EA858" s="531"/>
      <c r="EB858" s="531"/>
      <c r="EC858" s="531"/>
      <c r="ED858" s="531"/>
      <c r="EE858" s="531"/>
      <c r="EF858" s="531"/>
      <c r="EG858" s="531"/>
      <c r="EH858" s="531"/>
      <c r="EI858" s="531"/>
      <c r="EJ858" s="531"/>
      <c r="EK858" s="531"/>
      <c r="EL858" s="531"/>
      <c r="EM858" s="531"/>
      <c r="EN858" s="531"/>
      <c r="EO858" s="531"/>
      <c r="EP858" s="531"/>
      <c r="EQ858" s="531"/>
      <c r="ER858" s="531"/>
      <c r="ES858" s="531"/>
      <c r="ET858" s="531"/>
      <c r="EU858" s="531"/>
      <c r="EV858" s="531"/>
      <c r="EW858" s="531"/>
      <c r="EX858" s="531"/>
      <c r="EY858" s="531"/>
      <c r="EZ858" s="531"/>
      <c r="FA858" s="531"/>
      <c r="FB858" s="531"/>
      <c r="FC858" s="531"/>
      <c r="FD858" s="531"/>
      <c r="FE858" s="531"/>
      <c r="FF858" s="531"/>
      <c r="FG858" s="531"/>
      <c r="FH858" s="531"/>
      <c r="FI858" s="531"/>
      <c r="FJ858" s="531"/>
      <c r="FK858" s="531"/>
      <c r="FL858" s="531"/>
      <c r="FM858" s="531"/>
      <c r="FN858" s="531"/>
      <c r="FO858" s="531"/>
      <c r="FP858" s="531"/>
      <c r="FQ858" s="531"/>
      <c r="FR858" s="531"/>
      <c r="FS858" s="531"/>
      <c r="FT858" s="531"/>
      <c r="FU858" s="531"/>
      <c r="FV858" s="531"/>
      <c r="FW858" s="531"/>
      <c r="FX858" s="531"/>
      <c r="FY858" s="531"/>
      <c r="FZ858" s="531"/>
      <c r="GA858" s="531"/>
      <c r="GB858" s="531"/>
      <c r="GC858" s="531"/>
      <c r="GD858" s="531"/>
      <c r="GE858" s="531"/>
      <c r="GF858" s="531"/>
      <c r="GG858" s="531"/>
      <c r="GH858" s="531"/>
      <c r="GI858" s="531"/>
      <c r="GJ858" s="531"/>
      <c r="GK858" s="531"/>
      <c r="GL858" s="531"/>
      <c r="GM858" s="531"/>
      <c r="GN858" s="531"/>
      <c r="GO858" s="531"/>
      <c r="GP858" s="531"/>
      <c r="GQ858" s="531"/>
      <c r="GR858" s="531"/>
      <c r="GS858" s="531"/>
      <c r="GT858" s="531"/>
      <c r="GU858" s="531"/>
      <c r="GV858" s="531"/>
      <c r="GW858" s="531"/>
      <c r="GX858" s="531"/>
      <c r="GY858" s="531"/>
      <c r="GZ858" s="531"/>
      <c r="HA858" s="531"/>
      <c r="HB858" s="531"/>
      <c r="HC858" s="531"/>
      <c r="HD858" s="531"/>
      <c r="HE858" s="531"/>
      <c r="HF858" s="531"/>
      <c r="HG858" s="531"/>
      <c r="HH858" s="531"/>
      <c r="HI858" s="531"/>
      <c r="HJ858" s="531"/>
      <c r="HK858" s="531"/>
      <c r="HL858" s="531"/>
      <c r="HM858" s="531"/>
      <c r="HN858" s="531"/>
      <c r="HO858" s="531"/>
      <c r="HP858" s="531"/>
      <c r="HQ858" s="531"/>
      <c r="HR858" s="531"/>
      <c r="HS858" s="531"/>
      <c r="HT858" s="531"/>
      <c r="HU858" s="531"/>
      <c r="HV858" s="531"/>
      <c r="HW858" s="531"/>
      <c r="HX858" s="531"/>
      <c r="HY858" s="531"/>
      <c r="HZ858" s="531"/>
      <c r="IA858" s="531"/>
      <c r="IB858" s="531"/>
      <c r="IC858" s="531"/>
      <c r="ID858" s="531"/>
      <c r="IE858" s="531"/>
      <c r="IF858" s="531"/>
      <c r="IG858" s="531"/>
      <c r="IH858" s="531"/>
      <c r="II858" s="531"/>
      <c r="IJ858" s="531"/>
      <c r="IK858" s="531"/>
      <c r="IL858" s="531"/>
      <c r="IM858" s="531"/>
      <c r="IN858" s="531"/>
      <c r="IO858" s="531"/>
      <c r="IP858" s="531"/>
      <c r="IQ858" s="531"/>
      <c r="IR858" s="531"/>
      <c r="IS858" s="531"/>
      <c r="IT858" s="531"/>
      <c r="IU858" s="531"/>
      <c r="IV858" s="531"/>
    </row>
    <row r="859" spans="1:256" s="774" customFormat="1">
      <c r="A859" s="18">
        <v>0</v>
      </c>
      <c r="B859" s="18">
        <v>0</v>
      </c>
      <c r="C859" s="18">
        <v>0</v>
      </c>
      <c r="D859" s="18">
        <v>0</v>
      </c>
      <c r="E859" s="18">
        <v>0</v>
      </c>
      <c r="F859" s="18">
        <v>0</v>
      </c>
      <c r="G859" s="18">
        <v>0</v>
      </c>
      <c r="H859" s="18">
        <v>0</v>
      </c>
      <c r="I859" s="18">
        <v>0</v>
      </c>
      <c r="J859" s="18">
        <v>0</v>
      </c>
      <c r="K859" s="18">
        <v>0</v>
      </c>
      <c r="L859" s="18">
        <v>0</v>
      </c>
      <c r="M859" s="18">
        <v>0</v>
      </c>
      <c r="N859" s="18">
        <v>0</v>
      </c>
      <c r="O859" s="18">
        <v>0</v>
      </c>
      <c r="P859" s="18">
        <v>0</v>
      </c>
      <c r="Q859" s="18">
        <v>0</v>
      </c>
      <c r="R859" s="18">
        <v>0</v>
      </c>
      <c r="S859" s="18">
        <v>0</v>
      </c>
    </row>
    <row r="860" spans="1:256">
      <c r="A860" s="994" t="s">
        <v>72</v>
      </c>
      <c r="B860" s="994"/>
      <c r="C860" s="994"/>
      <c r="D860" s="994"/>
      <c r="E860" s="994"/>
      <c r="F860" s="994"/>
      <c r="G860" s="994"/>
      <c r="H860" s="994"/>
      <c r="I860" s="994"/>
      <c r="J860" s="994"/>
      <c r="K860" s="994"/>
      <c r="L860" s="994"/>
      <c r="M860" s="994"/>
      <c r="N860" s="994"/>
      <c r="O860" s="994"/>
      <c r="P860" s="994"/>
      <c r="Q860" s="994"/>
      <c r="R860" s="994"/>
      <c r="S860" s="994"/>
      <c r="T860" s="531"/>
      <c r="U860" s="531"/>
      <c r="V860" s="531"/>
      <c r="W860" s="531"/>
      <c r="X860" s="531"/>
      <c r="Y860" s="531"/>
      <c r="Z860" s="531"/>
      <c r="AA860" s="531"/>
      <c r="AB860" s="531"/>
      <c r="AC860" s="531"/>
      <c r="AD860" s="531"/>
      <c r="AE860" s="531"/>
      <c r="AF860" s="531"/>
      <c r="AG860" s="531"/>
      <c r="AH860" s="531"/>
      <c r="AI860" s="531"/>
      <c r="AJ860" s="531"/>
      <c r="AK860" s="531"/>
      <c r="AL860" s="531"/>
      <c r="AM860" s="531"/>
      <c r="AN860" s="531"/>
      <c r="AO860" s="531"/>
      <c r="AP860" s="531"/>
      <c r="AQ860" s="531"/>
      <c r="AR860" s="531"/>
      <c r="AS860" s="531"/>
      <c r="AT860" s="531"/>
      <c r="AU860" s="531"/>
      <c r="AV860" s="531"/>
      <c r="AW860" s="531"/>
      <c r="AX860" s="531"/>
      <c r="AY860" s="531"/>
      <c r="AZ860" s="531"/>
      <c r="BA860" s="531"/>
      <c r="BB860" s="531"/>
      <c r="BC860" s="531"/>
      <c r="BD860" s="531"/>
      <c r="BE860" s="531"/>
      <c r="BF860" s="531"/>
      <c r="BG860" s="531"/>
      <c r="BH860" s="531"/>
      <c r="BI860" s="531"/>
      <c r="BJ860" s="531"/>
      <c r="BK860" s="531"/>
      <c r="BL860" s="531"/>
      <c r="BM860" s="531"/>
      <c r="BN860" s="531"/>
      <c r="BO860" s="531"/>
      <c r="BP860" s="531"/>
      <c r="BQ860" s="531"/>
      <c r="BR860" s="531"/>
      <c r="BS860" s="531"/>
      <c r="BT860" s="531"/>
      <c r="BU860" s="531"/>
      <c r="BV860" s="531"/>
      <c r="BW860" s="531"/>
      <c r="BX860" s="531"/>
      <c r="BY860" s="531"/>
      <c r="BZ860" s="531"/>
      <c r="CA860" s="531"/>
      <c r="CB860" s="531"/>
      <c r="CC860" s="531"/>
      <c r="CD860" s="531"/>
      <c r="CE860" s="531"/>
      <c r="CF860" s="531"/>
      <c r="CG860" s="531"/>
      <c r="CH860" s="531"/>
      <c r="CI860" s="531"/>
      <c r="CJ860" s="531"/>
      <c r="CK860" s="531"/>
      <c r="CL860" s="531"/>
      <c r="CM860" s="531"/>
      <c r="CN860" s="531"/>
      <c r="CO860" s="531"/>
      <c r="CP860" s="531"/>
      <c r="CQ860" s="531"/>
      <c r="CR860" s="531"/>
      <c r="CS860" s="531"/>
      <c r="CT860" s="531"/>
      <c r="CU860" s="531"/>
      <c r="CV860" s="531"/>
      <c r="CW860" s="531"/>
      <c r="CX860" s="531"/>
      <c r="CY860" s="531"/>
      <c r="CZ860" s="531"/>
      <c r="DA860" s="531"/>
      <c r="DB860" s="531"/>
      <c r="DC860" s="531"/>
      <c r="DD860" s="531"/>
      <c r="DE860" s="531"/>
      <c r="DF860" s="531"/>
      <c r="DG860" s="531"/>
      <c r="DH860" s="531"/>
      <c r="DI860" s="531"/>
      <c r="DJ860" s="531"/>
      <c r="DK860" s="531"/>
      <c r="DL860" s="531"/>
      <c r="DM860" s="531"/>
      <c r="DN860" s="531"/>
      <c r="DO860" s="531"/>
      <c r="DP860" s="531"/>
      <c r="DQ860" s="531"/>
      <c r="DR860" s="531"/>
      <c r="DS860" s="531"/>
      <c r="DT860" s="531"/>
      <c r="DU860" s="531"/>
      <c r="DV860" s="531"/>
      <c r="DW860" s="531"/>
      <c r="DX860" s="531"/>
      <c r="DY860" s="531"/>
      <c r="DZ860" s="531"/>
      <c r="EA860" s="531"/>
      <c r="EB860" s="531"/>
      <c r="EC860" s="531"/>
      <c r="ED860" s="531"/>
      <c r="EE860" s="531"/>
      <c r="EF860" s="531"/>
      <c r="EG860" s="531"/>
      <c r="EH860" s="531"/>
      <c r="EI860" s="531"/>
      <c r="EJ860" s="531"/>
      <c r="EK860" s="531"/>
      <c r="EL860" s="531"/>
      <c r="EM860" s="531"/>
      <c r="EN860" s="531"/>
      <c r="EO860" s="531"/>
      <c r="EP860" s="531"/>
      <c r="EQ860" s="531"/>
      <c r="ER860" s="531"/>
      <c r="ES860" s="531"/>
      <c r="ET860" s="531"/>
      <c r="EU860" s="531"/>
      <c r="EV860" s="531"/>
      <c r="EW860" s="531"/>
      <c r="EX860" s="531"/>
      <c r="EY860" s="531"/>
      <c r="EZ860" s="531"/>
      <c r="FA860" s="531"/>
      <c r="FB860" s="531"/>
      <c r="FC860" s="531"/>
      <c r="FD860" s="531"/>
      <c r="FE860" s="531"/>
      <c r="FF860" s="531"/>
      <c r="FG860" s="531"/>
      <c r="FH860" s="531"/>
      <c r="FI860" s="531"/>
      <c r="FJ860" s="531"/>
      <c r="FK860" s="531"/>
      <c r="FL860" s="531"/>
      <c r="FM860" s="531"/>
      <c r="FN860" s="531"/>
      <c r="FO860" s="531"/>
      <c r="FP860" s="531"/>
      <c r="FQ860" s="531"/>
      <c r="FR860" s="531"/>
      <c r="FS860" s="531"/>
      <c r="FT860" s="531"/>
      <c r="FU860" s="531"/>
      <c r="FV860" s="531"/>
      <c r="FW860" s="531"/>
      <c r="FX860" s="531"/>
      <c r="FY860" s="531"/>
      <c r="FZ860" s="531"/>
      <c r="GA860" s="531"/>
      <c r="GB860" s="531"/>
      <c r="GC860" s="531"/>
      <c r="GD860" s="531"/>
      <c r="GE860" s="531"/>
      <c r="GF860" s="531"/>
      <c r="GG860" s="531"/>
      <c r="GH860" s="531"/>
      <c r="GI860" s="531"/>
      <c r="GJ860" s="531"/>
      <c r="GK860" s="531"/>
      <c r="GL860" s="531"/>
      <c r="GM860" s="531"/>
      <c r="GN860" s="531"/>
      <c r="GO860" s="531"/>
      <c r="GP860" s="531"/>
      <c r="GQ860" s="531"/>
      <c r="GR860" s="531"/>
      <c r="GS860" s="531"/>
      <c r="GT860" s="531"/>
      <c r="GU860" s="531"/>
      <c r="GV860" s="531"/>
      <c r="GW860" s="531"/>
      <c r="GX860" s="531"/>
      <c r="GY860" s="531"/>
      <c r="GZ860" s="531"/>
      <c r="HA860" s="531"/>
      <c r="HB860" s="531"/>
      <c r="HC860" s="531"/>
      <c r="HD860" s="531"/>
      <c r="HE860" s="531"/>
      <c r="HF860" s="531"/>
      <c r="HG860" s="531"/>
      <c r="HH860" s="531"/>
      <c r="HI860" s="531"/>
      <c r="HJ860" s="531"/>
      <c r="HK860" s="531"/>
      <c r="HL860" s="531"/>
      <c r="HM860" s="531"/>
      <c r="HN860" s="531"/>
      <c r="HO860" s="531"/>
      <c r="HP860" s="531"/>
      <c r="HQ860" s="531"/>
      <c r="HR860" s="531"/>
      <c r="HS860" s="531"/>
      <c r="HT860" s="531"/>
      <c r="HU860" s="531"/>
      <c r="HV860" s="531"/>
      <c r="HW860" s="531"/>
      <c r="HX860" s="531"/>
      <c r="HY860" s="531"/>
      <c r="HZ860" s="531"/>
      <c r="IA860" s="531"/>
      <c r="IB860" s="531"/>
      <c r="IC860" s="531"/>
      <c r="ID860" s="531"/>
      <c r="IE860" s="531"/>
      <c r="IF860" s="531"/>
      <c r="IG860" s="531"/>
      <c r="IH860" s="531"/>
      <c r="II860" s="531"/>
      <c r="IJ860" s="531"/>
      <c r="IK860" s="531"/>
      <c r="IL860" s="531"/>
      <c r="IM860" s="531"/>
      <c r="IN860" s="531"/>
      <c r="IO860" s="531"/>
      <c r="IP860" s="531"/>
      <c r="IQ860" s="531"/>
      <c r="IR860" s="531"/>
      <c r="IS860" s="531"/>
      <c r="IT860" s="531"/>
      <c r="IU860" s="531"/>
      <c r="IV860" s="531"/>
    </row>
    <row r="861" spans="1:256" s="774" customFormat="1">
      <c r="A861" s="18">
        <v>0</v>
      </c>
      <c r="B861" s="18">
        <v>0</v>
      </c>
      <c r="C861" s="18">
        <v>0</v>
      </c>
      <c r="D861" s="18">
        <v>0</v>
      </c>
      <c r="E861" s="18">
        <v>0</v>
      </c>
      <c r="F861" s="18">
        <v>0</v>
      </c>
      <c r="G861" s="18">
        <v>0</v>
      </c>
      <c r="H861" s="18">
        <v>0</v>
      </c>
      <c r="I861" s="18">
        <v>0</v>
      </c>
      <c r="J861" s="18">
        <v>0</v>
      </c>
      <c r="K861" s="18">
        <v>0</v>
      </c>
      <c r="L861" s="18">
        <v>0</v>
      </c>
      <c r="M861" s="18">
        <v>0</v>
      </c>
      <c r="N861" s="18">
        <v>0</v>
      </c>
      <c r="O861" s="18">
        <v>0</v>
      </c>
      <c r="P861" s="18">
        <v>0</v>
      </c>
      <c r="Q861" s="18">
        <v>0</v>
      </c>
      <c r="R861" s="18">
        <v>0</v>
      </c>
      <c r="S861" s="18">
        <v>0</v>
      </c>
    </row>
    <row r="862" spans="1:256">
      <c r="A862" s="995" t="s">
        <v>73</v>
      </c>
      <c r="B862" s="995"/>
      <c r="C862" s="995"/>
      <c r="D862" s="995"/>
      <c r="E862" s="995"/>
      <c r="F862" s="995"/>
      <c r="G862" s="995"/>
      <c r="H862" s="995"/>
      <c r="I862" s="995"/>
      <c r="J862" s="995"/>
      <c r="K862" s="995"/>
      <c r="L862" s="995"/>
      <c r="M862" s="995"/>
      <c r="N862" s="995"/>
      <c r="O862" s="995"/>
      <c r="P862" s="995"/>
      <c r="Q862" s="995"/>
      <c r="R862" s="995"/>
      <c r="S862" s="995"/>
      <c r="T862" s="555"/>
      <c r="U862" s="555"/>
      <c r="V862" s="555"/>
      <c r="W862" s="555"/>
      <c r="X862" s="555"/>
      <c r="Y862" s="555"/>
      <c r="Z862" s="555"/>
      <c r="AA862" s="555"/>
      <c r="AB862" s="555"/>
      <c r="AC862" s="555"/>
      <c r="AD862" s="555"/>
      <c r="AE862" s="555"/>
      <c r="AF862" s="555"/>
      <c r="AG862" s="555"/>
      <c r="AH862" s="555"/>
      <c r="AI862" s="555"/>
      <c r="AJ862" s="555"/>
      <c r="AK862" s="555"/>
      <c r="AL862" s="555"/>
      <c r="AM862" s="555"/>
      <c r="AN862" s="555"/>
      <c r="AO862" s="555"/>
      <c r="AP862" s="555"/>
      <c r="AQ862" s="555"/>
      <c r="AR862" s="555"/>
      <c r="AS862" s="555"/>
      <c r="AT862" s="555"/>
      <c r="AU862" s="555"/>
      <c r="AV862" s="555"/>
      <c r="AW862" s="555"/>
      <c r="AX862" s="555"/>
      <c r="AY862" s="555"/>
      <c r="AZ862" s="555"/>
      <c r="BA862" s="555"/>
      <c r="BB862" s="555"/>
      <c r="BC862" s="555"/>
      <c r="BD862" s="555"/>
      <c r="BE862" s="555"/>
      <c r="BF862" s="555"/>
      <c r="BG862" s="555"/>
      <c r="BH862" s="555"/>
      <c r="BI862" s="555"/>
      <c r="BJ862" s="555"/>
      <c r="BK862" s="555"/>
      <c r="BL862" s="555"/>
      <c r="BM862" s="555"/>
      <c r="BN862" s="555"/>
      <c r="BO862" s="555"/>
      <c r="BP862" s="555"/>
      <c r="BQ862" s="555"/>
      <c r="BR862" s="555"/>
      <c r="BS862" s="555"/>
      <c r="BT862" s="555"/>
      <c r="BU862" s="555"/>
      <c r="BV862" s="555"/>
      <c r="BW862" s="555"/>
      <c r="BX862" s="555"/>
      <c r="BY862" s="555"/>
      <c r="BZ862" s="555"/>
      <c r="CA862" s="555"/>
      <c r="CB862" s="555"/>
      <c r="CC862" s="555"/>
      <c r="CD862" s="555"/>
      <c r="CE862" s="555"/>
      <c r="CF862" s="555"/>
      <c r="CG862" s="555"/>
      <c r="CH862" s="555"/>
      <c r="CI862" s="555"/>
      <c r="CJ862" s="555"/>
      <c r="CK862" s="555"/>
      <c r="CL862" s="555"/>
      <c r="CM862" s="555"/>
      <c r="CN862" s="555"/>
      <c r="CO862" s="555"/>
      <c r="CP862" s="555"/>
      <c r="CQ862" s="555"/>
      <c r="CR862" s="555"/>
      <c r="CS862" s="555"/>
      <c r="CT862" s="555"/>
      <c r="CU862" s="555"/>
      <c r="CV862" s="555"/>
      <c r="CW862" s="555"/>
      <c r="CX862" s="555"/>
      <c r="CY862" s="555"/>
      <c r="CZ862" s="555"/>
      <c r="DA862" s="555"/>
      <c r="DB862" s="555"/>
      <c r="DC862" s="555"/>
      <c r="DD862" s="555"/>
      <c r="DE862" s="555"/>
      <c r="DF862" s="555"/>
      <c r="DG862" s="555"/>
      <c r="DH862" s="555"/>
      <c r="DI862" s="555"/>
      <c r="DJ862" s="555"/>
      <c r="DK862" s="555"/>
      <c r="DL862" s="555"/>
      <c r="DM862" s="555"/>
      <c r="DN862" s="555"/>
      <c r="DO862" s="555"/>
      <c r="DP862" s="555"/>
      <c r="DQ862" s="555"/>
      <c r="DR862" s="555"/>
      <c r="DS862" s="555"/>
      <c r="DT862" s="555"/>
      <c r="DU862" s="555"/>
      <c r="DV862" s="555"/>
      <c r="DW862" s="555"/>
      <c r="DX862" s="555"/>
      <c r="DY862" s="555"/>
      <c r="DZ862" s="555"/>
      <c r="EA862" s="555"/>
      <c r="EB862" s="555"/>
      <c r="EC862" s="555"/>
      <c r="ED862" s="555"/>
      <c r="EE862" s="555"/>
      <c r="EF862" s="555"/>
      <c r="EG862" s="555"/>
      <c r="EH862" s="555"/>
      <c r="EI862" s="555"/>
      <c r="EJ862" s="555"/>
      <c r="EK862" s="555"/>
      <c r="EL862" s="555"/>
      <c r="EM862" s="555"/>
      <c r="EN862" s="555"/>
      <c r="EO862" s="555"/>
      <c r="EP862" s="555"/>
      <c r="EQ862" s="555"/>
      <c r="ER862" s="555"/>
      <c r="ES862" s="555"/>
      <c r="ET862" s="555"/>
      <c r="EU862" s="555"/>
      <c r="EV862" s="555"/>
      <c r="EW862" s="555"/>
      <c r="EX862" s="555"/>
      <c r="EY862" s="555"/>
      <c r="EZ862" s="555"/>
      <c r="FA862" s="555"/>
      <c r="FB862" s="555"/>
      <c r="FC862" s="555"/>
      <c r="FD862" s="555"/>
      <c r="FE862" s="555"/>
      <c r="FF862" s="555"/>
      <c r="FG862" s="555"/>
      <c r="FH862" s="555"/>
      <c r="FI862" s="555"/>
      <c r="FJ862" s="555"/>
      <c r="FK862" s="555"/>
      <c r="FL862" s="555"/>
      <c r="FM862" s="555"/>
      <c r="FN862" s="555"/>
      <c r="FO862" s="555"/>
      <c r="FP862" s="555"/>
      <c r="FQ862" s="555"/>
      <c r="FR862" s="555"/>
      <c r="FS862" s="555"/>
      <c r="FT862" s="555"/>
      <c r="FU862" s="555"/>
      <c r="FV862" s="555"/>
      <c r="FW862" s="555"/>
      <c r="FX862" s="555"/>
      <c r="FY862" s="555"/>
      <c r="FZ862" s="555"/>
      <c r="GA862" s="555"/>
      <c r="GB862" s="555"/>
      <c r="GC862" s="555"/>
      <c r="GD862" s="555"/>
      <c r="GE862" s="555"/>
      <c r="GF862" s="555"/>
      <c r="GG862" s="555"/>
      <c r="GH862" s="555"/>
      <c r="GI862" s="555"/>
      <c r="GJ862" s="555"/>
      <c r="GK862" s="555"/>
      <c r="GL862" s="555"/>
      <c r="GM862" s="555"/>
      <c r="GN862" s="555"/>
      <c r="GO862" s="555"/>
      <c r="GP862" s="555"/>
      <c r="GQ862" s="555"/>
      <c r="GR862" s="555"/>
      <c r="GS862" s="555"/>
      <c r="GT862" s="555"/>
      <c r="GU862" s="555"/>
      <c r="GV862" s="555"/>
      <c r="GW862" s="555"/>
      <c r="GX862" s="555"/>
      <c r="GY862" s="555"/>
      <c r="GZ862" s="555"/>
      <c r="HA862" s="555"/>
      <c r="HB862" s="555"/>
      <c r="HC862" s="555"/>
      <c r="HD862" s="555"/>
      <c r="HE862" s="555"/>
      <c r="HF862" s="555"/>
      <c r="HG862" s="555"/>
      <c r="HH862" s="555"/>
      <c r="HI862" s="555"/>
      <c r="HJ862" s="555"/>
      <c r="HK862" s="555"/>
      <c r="HL862" s="555"/>
      <c r="HM862" s="555"/>
      <c r="HN862" s="555"/>
      <c r="HO862" s="555"/>
      <c r="HP862" s="555"/>
      <c r="HQ862" s="555"/>
      <c r="HR862" s="555"/>
      <c r="HS862" s="555"/>
      <c r="HT862" s="555"/>
      <c r="HU862" s="555"/>
      <c r="HV862" s="555"/>
      <c r="HW862" s="555"/>
      <c r="HX862" s="555"/>
      <c r="HY862" s="555"/>
      <c r="HZ862" s="555"/>
      <c r="IA862" s="555"/>
      <c r="IB862" s="555"/>
      <c r="IC862" s="555"/>
      <c r="ID862" s="555"/>
      <c r="IE862" s="555"/>
      <c r="IF862" s="555"/>
      <c r="IG862" s="555"/>
      <c r="IH862" s="555"/>
      <c r="II862" s="555"/>
      <c r="IJ862" s="555"/>
      <c r="IK862" s="555"/>
      <c r="IL862" s="555"/>
      <c r="IM862" s="555"/>
      <c r="IN862" s="555"/>
      <c r="IO862" s="555"/>
      <c r="IP862" s="555"/>
      <c r="IQ862" s="555"/>
      <c r="IR862" s="555"/>
      <c r="IS862" s="555"/>
      <c r="IT862" s="555"/>
      <c r="IU862" s="555"/>
      <c r="IV862" s="555"/>
    </row>
    <row r="863" spans="1:256" s="799" customFormat="1">
      <c r="A863" s="18">
        <v>0</v>
      </c>
      <c r="B863" s="18">
        <v>0</v>
      </c>
      <c r="C863" s="18">
        <v>0</v>
      </c>
      <c r="D863" s="18">
        <v>0</v>
      </c>
      <c r="E863" s="18">
        <v>0</v>
      </c>
      <c r="F863" s="18">
        <v>0</v>
      </c>
      <c r="G863" s="18">
        <v>0</v>
      </c>
      <c r="H863" s="18">
        <v>0</v>
      </c>
      <c r="I863" s="18">
        <v>0</v>
      </c>
      <c r="J863" s="18">
        <v>0</v>
      </c>
      <c r="K863" s="18"/>
      <c r="L863" s="18">
        <v>0</v>
      </c>
      <c r="M863" s="18"/>
      <c r="N863" s="18">
        <v>0</v>
      </c>
      <c r="O863" s="18">
        <v>0</v>
      </c>
      <c r="P863" s="18">
        <v>0</v>
      </c>
      <c r="Q863" s="18">
        <v>0</v>
      </c>
      <c r="R863" s="18">
        <v>0</v>
      </c>
      <c r="S863" s="18">
        <v>0</v>
      </c>
    </row>
    <row r="864" spans="1:256">
      <c r="A864" s="994" t="s">
        <v>74</v>
      </c>
      <c r="B864" s="994"/>
      <c r="C864" s="994"/>
      <c r="D864" s="994"/>
      <c r="E864" s="994"/>
      <c r="F864" s="994"/>
      <c r="G864" s="994"/>
      <c r="H864" s="994"/>
      <c r="I864" s="994"/>
      <c r="J864" s="994"/>
      <c r="K864" s="994"/>
      <c r="L864" s="994"/>
      <c r="M864" s="994"/>
      <c r="N864" s="994"/>
      <c r="O864" s="994"/>
      <c r="P864" s="994"/>
      <c r="Q864" s="994"/>
      <c r="R864" s="994"/>
      <c r="S864" s="994"/>
      <c r="T864" s="566"/>
      <c r="U864" s="566"/>
      <c r="V864" s="566"/>
      <c r="W864" s="566"/>
      <c r="X864" s="566"/>
      <c r="Y864" s="566"/>
      <c r="Z864" s="566"/>
      <c r="AA864" s="566"/>
      <c r="AB864" s="566"/>
      <c r="AC864" s="566"/>
      <c r="AD864" s="566"/>
      <c r="AE864" s="566"/>
      <c r="AF864" s="566"/>
      <c r="AG864" s="566"/>
      <c r="AH864" s="566"/>
      <c r="AI864" s="566"/>
      <c r="AJ864" s="566"/>
      <c r="AK864" s="566"/>
      <c r="AL864" s="566"/>
      <c r="AM864" s="566"/>
      <c r="AN864" s="566"/>
      <c r="AO864" s="566"/>
      <c r="AP864" s="566"/>
      <c r="AQ864" s="566"/>
      <c r="AR864" s="566"/>
      <c r="AS864" s="566"/>
      <c r="AT864" s="566"/>
      <c r="AU864" s="566"/>
      <c r="AV864" s="566"/>
      <c r="AW864" s="566"/>
      <c r="AX864" s="566"/>
      <c r="AY864" s="566"/>
      <c r="AZ864" s="566"/>
      <c r="BA864" s="566"/>
      <c r="BB864" s="566"/>
      <c r="BC864" s="566"/>
      <c r="BD864" s="566"/>
      <c r="BE864" s="566"/>
      <c r="BF864" s="566"/>
      <c r="BG864" s="566"/>
      <c r="BH864" s="566"/>
      <c r="BI864" s="566"/>
      <c r="BJ864" s="566"/>
      <c r="BK864" s="566"/>
      <c r="BL864" s="566"/>
      <c r="BM864" s="566"/>
      <c r="BN864" s="566"/>
      <c r="BO864" s="566"/>
      <c r="BP864" s="566"/>
      <c r="BQ864" s="566"/>
      <c r="BR864" s="566"/>
      <c r="BS864" s="566"/>
      <c r="BT864" s="566"/>
      <c r="BU864" s="566"/>
      <c r="BV864" s="566"/>
      <c r="BW864" s="566"/>
      <c r="BX864" s="566"/>
      <c r="BY864" s="566"/>
      <c r="BZ864" s="566"/>
      <c r="CA864" s="566"/>
      <c r="CB864" s="566"/>
      <c r="CC864" s="566"/>
      <c r="CD864" s="566"/>
      <c r="CE864" s="566"/>
      <c r="CF864" s="566"/>
      <c r="CG864" s="566"/>
      <c r="CH864" s="566"/>
      <c r="CI864" s="566"/>
      <c r="CJ864" s="566"/>
      <c r="CK864" s="566"/>
      <c r="CL864" s="566"/>
      <c r="CM864" s="566"/>
      <c r="CN864" s="566"/>
      <c r="CO864" s="566"/>
      <c r="CP864" s="566"/>
      <c r="CQ864" s="566"/>
      <c r="CR864" s="566"/>
      <c r="CS864" s="566"/>
      <c r="CT864" s="566"/>
      <c r="CU864" s="566"/>
      <c r="CV864" s="566"/>
      <c r="CW864" s="566"/>
      <c r="CX864" s="566"/>
      <c r="CY864" s="566"/>
      <c r="CZ864" s="566"/>
      <c r="DA864" s="566"/>
      <c r="DB864" s="566"/>
      <c r="DC864" s="566"/>
      <c r="DD864" s="566"/>
      <c r="DE864" s="566"/>
      <c r="DF864" s="566"/>
      <c r="DG864" s="566"/>
      <c r="DH864" s="566"/>
      <c r="DI864" s="566"/>
      <c r="DJ864" s="566"/>
      <c r="DK864" s="566"/>
      <c r="DL864" s="566"/>
      <c r="DM864" s="566"/>
      <c r="DN864" s="566"/>
      <c r="DO864" s="566"/>
      <c r="DP864" s="566"/>
      <c r="DQ864" s="566"/>
      <c r="DR864" s="566"/>
      <c r="DS864" s="566"/>
      <c r="DT864" s="566"/>
      <c r="DU864" s="566"/>
      <c r="DV864" s="566"/>
      <c r="DW864" s="566"/>
      <c r="DX864" s="566"/>
      <c r="DY864" s="566"/>
      <c r="DZ864" s="566"/>
      <c r="EA864" s="566"/>
      <c r="EB864" s="566"/>
      <c r="EC864" s="566"/>
      <c r="ED864" s="566"/>
      <c r="EE864" s="566"/>
      <c r="EF864" s="566"/>
      <c r="EG864" s="566"/>
      <c r="EH864" s="566"/>
      <c r="EI864" s="566"/>
      <c r="EJ864" s="566"/>
      <c r="EK864" s="566"/>
      <c r="EL864" s="566"/>
      <c r="EM864" s="566"/>
      <c r="EN864" s="566"/>
      <c r="EO864" s="566"/>
      <c r="EP864" s="566"/>
      <c r="EQ864" s="566"/>
      <c r="ER864" s="566"/>
      <c r="ES864" s="566"/>
      <c r="ET864" s="566"/>
      <c r="EU864" s="566"/>
      <c r="EV864" s="566"/>
      <c r="EW864" s="566"/>
      <c r="EX864" s="566"/>
      <c r="EY864" s="566"/>
      <c r="EZ864" s="566"/>
      <c r="FA864" s="566"/>
      <c r="FB864" s="566"/>
      <c r="FC864" s="566"/>
      <c r="FD864" s="566"/>
      <c r="FE864" s="566"/>
      <c r="FF864" s="566"/>
      <c r="FG864" s="566"/>
      <c r="FH864" s="566"/>
      <c r="FI864" s="566"/>
      <c r="FJ864" s="566"/>
      <c r="FK864" s="566"/>
      <c r="FL864" s="566"/>
      <c r="FM864" s="566"/>
      <c r="FN864" s="566"/>
      <c r="FO864" s="566"/>
      <c r="FP864" s="566"/>
      <c r="FQ864" s="566"/>
      <c r="FR864" s="566"/>
      <c r="FS864" s="566"/>
      <c r="FT864" s="566"/>
      <c r="FU864" s="566"/>
      <c r="FV864" s="566"/>
      <c r="FW864" s="566"/>
      <c r="FX864" s="566"/>
      <c r="FY864" s="566"/>
      <c r="FZ864" s="566"/>
      <c r="GA864" s="566"/>
      <c r="GB864" s="566"/>
      <c r="GC864" s="566"/>
      <c r="GD864" s="566"/>
      <c r="GE864" s="566"/>
      <c r="GF864" s="566"/>
      <c r="GG864" s="566"/>
      <c r="GH864" s="566"/>
      <c r="GI864" s="566"/>
      <c r="GJ864" s="566"/>
      <c r="GK864" s="566"/>
      <c r="GL864" s="566"/>
      <c r="GM864" s="566"/>
      <c r="GN864" s="566"/>
      <c r="GO864" s="566"/>
      <c r="GP864" s="566"/>
      <c r="GQ864" s="566"/>
      <c r="GR864" s="566"/>
      <c r="GS864" s="566"/>
      <c r="GT864" s="566"/>
      <c r="GU864" s="566"/>
      <c r="GV864" s="566"/>
      <c r="GW864" s="566"/>
      <c r="GX864" s="566"/>
      <c r="GY864" s="566"/>
      <c r="GZ864" s="566"/>
      <c r="HA864" s="566"/>
      <c r="HB864" s="566"/>
      <c r="HC864" s="566"/>
      <c r="HD864" s="566"/>
      <c r="HE864" s="566"/>
      <c r="HF864" s="566"/>
      <c r="HG864" s="566"/>
      <c r="HH864" s="566"/>
      <c r="HI864" s="566"/>
      <c r="HJ864" s="566"/>
      <c r="HK864" s="566"/>
      <c r="HL864" s="566"/>
      <c r="HM864" s="566"/>
      <c r="HN864" s="566"/>
      <c r="HO864" s="566"/>
      <c r="HP864" s="566"/>
      <c r="HQ864" s="566"/>
      <c r="HR864" s="566"/>
      <c r="HS864" s="566"/>
      <c r="HT864" s="566"/>
      <c r="HU864" s="566"/>
      <c r="HV864" s="566"/>
      <c r="HW864" s="566"/>
      <c r="HX864" s="566"/>
      <c r="HY864" s="566"/>
      <c r="HZ864" s="566"/>
      <c r="IA864" s="566"/>
      <c r="IB864" s="566"/>
      <c r="IC864" s="566"/>
      <c r="ID864" s="566"/>
      <c r="IE864" s="566"/>
      <c r="IF864" s="566"/>
      <c r="IG864" s="566"/>
      <c r="IH864" s="566"/>
      <c r="II864" s="566"/>
      <c r="IJ864" s="566"/>
      <c r="IK864" s="566"/>
      <c r="IL864" s="566"/>
      <c r="IM864" s="566"/>
      <c r="IN864" s="566"/>
      <c r="IO864" s="566"/>
      <c r="IP864" s="566"/>
      <c r="IQ864" s="566"/>
      <c r="IR864" s="566"/>
      <c r="IS864" s="566"/>
      <c r="IT864" s="566"/>
      <c r="IU864" s="566"/>
      <c r="IV864" s="566"/>
    </row>
    <row r="865" spans="1:256" s="566" customFormat="1">
      <c r="A865" s="54">
        <v>0</v>
      </c>
      <c r="B865" s="54">
        <v>0</v>
      </c>
      <c r="C865" s="54">
        <v>0</v>
      </c>
      <c r="D865" s="54">
        <v>0</v>
      </c>
      <c r="E865" s="54">
        <v>0</v>
      </c>
      <c r="F865" s="54">
        <v>0</v>
      </c>
      <c r="G865" s="54">
        <v>0</v>
      </c>
      <c r="H865" s="54">
        <v>0</v>
      </c>
      <c r="I865" s="54">
        <v>0</v>
      </c>
      <c r="J865" s="54">
        <v>0</v>
      </c>
      <c r="K865" s="54"/>
      <c r="L865" s="54">
        <v>0</v>
      </c>
      <c r="M865" s="54"/>
      <c r="N865" s="54">
        <v>0</v>
      </c>
      <c r="O865" s="54">
        <v>0</v>
      </c>
      <c r="P865" s="54">
        <v>0</v>
      </c>
      <c r="Q865" s="54">
        <v>0</v>
      </c>
      <c r="R865" s="54">
        <v>0</v>
      </c>
      <c r="S865" s="54">
        <v>0</v>
      </c>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3"/>
      <c r="GU865" s="3"/>
      <c r="GV865" s="3"/>
      <c r="GW865" s="3"/>
      <c r="GX865" s="3"/>
      <c r="GY865" s="3"/>
      <c r="GZ865" s="3"/>
      <c r="HA865" s="3"/>
      <c r="HB865" s="3"/>
      <c r="HC865" s="3"/>
      <c r="HD865" s="3"/>
      <c r="HE865" s="3"/>
      <c r="HF865" s="3"/>
      <c r="HG865" s="3"/>
      <c r="HH865" s="3"/>
      <c r="HI865" s="3"/>
      <c r="HJ865" s="3"/>
      <c r="HK865" s="3"/>
      <c r="HL865" s="3"/>
      <c r="HM865" s="3"/>
      <c r="HN865" s="3"/>
      <c r="HO865" s="3"/>
      <c r="HP865" s="3"/>
      <c r="HQ865" s="3"/>
      <c r="HR865" s="3"/>
      <c r="HS865" s="3"/>
      <c r="HT865" s="3"/>
      <c r="HU865" s="3"/>
      <c r="HV865" s="3"/>
      <c r="HW865" s="3"/>
      <c r="HX865" s="3"/>
      <c r="HY865" s="3"/>
      <c r="HZ865" s="3"/>
      <c r="IA865" s="3"/>
      <c r="IB865" s="3"/>
      <c r="IC865" s="3"/>
      <c r="ID865" s="3"/>
      <c r="IE865" s="3"/>
      <c r="IF865" s="3"/>
      <c r="IG865" s="3"/>
      <c r="IH865" s="3"/>
      <c r="II865" s="3"/>
      <c r="IJ865" s="3"/>
      <c r="IK865" s="3"/>
      <c r="IL865" s="3"/>
      <c r="IM865" s="3"/>
      <c r="IN865" s="3"/>
      <c r="IO865" s="3"/>
      <c r="IP865" s="3"/>
      <c r="IQ865" s="3"/>
      <c r="IR865" s="3"/>
      <c r="IS865" s="3"/>
      <c r="IT865" s="3"/>
      <c r="IU865" s="3"/>
      <c r="IV865" s="3"/>
    </row>
    <row r="866" spans="1:256">
      <c r="A866" s="994" t="s">
        <v>75</v>
      </c>
      <c r="B866" s="994"/>
      <c r="C866" s="994"/>
      <c r="D866" s="994"/>
      <c r="E866" s="994"/>
      <c r="F866" s="994"/>
      <c r="G866" s="994"/>
      <c r="H866" s="994"/>
      <c r="I866" s="994"/>
      <c r="J866" s="994"/>
      <c r="K866" s="994"/>
      <c r="L866" s="994"/>
      <c r="M866" s="994"/>
      <c r="N866" s="994"/>
      <c r="O866" s="994"/>
      <c r="P866" s="994"/>
      <c r="Q866" s="994"/>
      <c r="R866" s="994"/>
      <c r="S866" s="994"/>
      <c r="T866" s="589"/>
      <c r="U866" s="589"/>
      <c r="V866" s="589"/>
      <c r="W866" s="589"/>
      <c r="X866" s="589"/>
      <c r="Y866" s="589"/>
      <c r="Z866" s="589"/>
      <c r="AA866" s="589"/>
      <c r="AB866" s="589"/>
      <c r="AC866" s="589"/>
      <c r="AD866" s="589"/>
      <c r="AE866" s="589"/>
      <c r="AF866" s="589"/>
      <c r="AG866" s="589"/>
      <c r="AH866" s="589"/>
      <c r="AI866" s="589"/>
      <c r="AJ866" s="589"/>
      <c r="AK866" s="589"/>
      <c r="AL866" s="589"/>
      <c r="AM866" s="589"/>
      <c r="AN866" s="589"/>
      <c r="AO866" s="589"/>
      <c r="AP866" s="589"/>
      <c r="AQ866" s="589"/>
      <c r="AR866" s="589"/>
      <c r="AS866" s="589"/>
      <c r="AT866" s="589"/>
      <c r="AU866" s="589"/>
      <c r="AV866" s="589"/>
      <c r="AW866" s="589"/>
      <c r="AX866" s="589"/>
      <c r="AY866" s="589"/>
      <c r="AZ866" s="589"/>
      <c r="BA866" s="589"/>
      <c r="BB866" s="589"/>
      <c r="BC866" s="589"/>
      <c r="BD866" s="589"/>
      <c r="BE866" s="589"/>
      <c r="BF866" s="589"/>
      <c r="BG866" s="589"/>
      <c r="BH866" s="589"/>
      <c r="BI866" s="589"/>
      <c r="BJ866" s="589"/>
      <c r="BK866" s="589"/>
      <c r="BL866" s="589"/>
      <c r="BM866" s="589"/>
      <c r="BN866" s="589"/>
      <c r="BO866" s="589"/>
      <c r="BP866" s="589"/>
      <c r="BQ866" s="589"/>
      <c r="BR866" s="589"/>
      <c r="BS866" s="589"/>
      <c r="BT866" s="589"/>
      <c r="BU866" s="589"/>
      <c r="BV866" s="589"/>
      <c r="BW866" s="589"/>
      <c r="BX866" s="589"/>
      <c r="BY866" s="589"/>
      <c r="BZ866" s="589"/>
      <c r="CA866" s="589"/>
      <c r="CB866" s="589"/>
      <c r="CC866" s="589"/>
      <c r="CD866" s="589"/>
      <c r="CE866" s="589"/>
      <c r="CF866" s="589"/>
      <c r="CG866" s="589"/>
      <c r="CH866" s="589"/>
      <c r="CI866" s="589"/>
      <c r="CJ866" s="589"/>
      <c r="CK866" s="589"/>
      <c r="CL866" s="589"/>
      <c r="CM866" s="589"/>
      <c r="CN866" s="589"/>
      <c r="CO866" s="589"/>
      <c r="CP866" s="589"/>
      <c r="CQ866" s="589"/>
      <c r="CR866" s="589"/>
      <c r="CS866" s="589"/>
      <c r="CT866" s="589"/>
      <c r="CU866" s="589"/>
      <c r="CV866" s="589"/>
      <c r="CW866" s="589"/>
      <c r="CX866" s="589"/>
      <c r="CY866" s="589"/>
      <c r="CZ866" s="589"/>
      <c r="DA866" s="589"/>
      <c r="DB866" s="589"/>
      <c r="DC866" s="589"/>
      <c r="DD866" s="589"/>
      <c r="DE866" s="589"/>
      <c r="DF866" s="589"/>
      <c r="DG866" s="589"/>
      <c r="DH866" s="589"/>
      <c r="DI866" s="589"/>
      <c r="DJ866" s="589"/>
      <c r="DK866" s="589"/>
      <c r="DL866" s="589"/>
      <c r="DM866" s="589"/>
      <c r="DN866" s="589"/>
      <c r="DO866" s="589"/>
      <c r="DP866" s="589"/>
      <c r="DQ866" s="589"/>
      <c r="DR866" s="589"/>
      <c r="DS866" s="589"/>
      <c r="DT866" s="589"/>
      <c r="DU866" s="589"/>
      <c r="DV866" s="589"/>
      <c r="DW866" s="589"/>
      <c r="DX866" s="589"/>
      <c r="DY866" s="589"/>
      <c r="DZ866" s="589"/>
      <c r="EA866" s="589"/>
      <c r="EB866" s="589"/>
      <c r="EC866" s="589"/>
      <c r="ED866" s="589"/>
      <c r="EE866" s="589"/>
      <c r="EF866" s="589"/>
      <c r="EG866" s="589"/>
      <c r="EH866" s="589"/>
      <c r="EI866" s="589"/>
      <c r="EJ866" s="589"/>
      <c r="EK866" s="589"/>
      <c r="EL866" s="589"/>
      <c r="EM866" s="589"/>
      <c r="EN866" s="589"/>
      <c r="EO866" s="589"/>
      <c r="EP866" s="589"/>
      <c r="EQ866" s="589"/>
      <c r="ER866" s="589"/>
      <c r="ES866" s="589"/>
      <c r="ET866" s="589"/>
      <c r="EU866" s="589"/>
      <c r="EV866" s="589"/>
      <c r="EW866" s="589"/>
      <c r="EX866" s="589"/>
      <c r="EY866" s="589"/>
      <c r="EZ866" s="589"/>
      <c r="FA866" s="589"/>
      <c r="FB866" s="589"/>
      <c r="FC866" s="589"/>
      <c r="FD866" s="589"/>
      <c r="FE866" s="589"/>
      <c r="FF866" s="589"/>
      <c r="FG866" s="589"/>
      <c r="FH866" s="589"/>
      <c r="FI866" s="589"/>
      <c r="FJ866" s="589"/>
      <c r="FK866" s="589"/>
      <c r="FL866" s="589"/>
      <c r="FM866" s="589"/>
      <c r="FN866" s="589"/>
      <c r="FO866" s="589"/>
      <c r="FP866" s="589"/>
      <c r="FQ866" s="589"/>
      <c r="FR866" s="589"/>
      <c r="FS866" s="589"/>
      <c r="FT866" s="589"/>
      <c r="FU866" s="589"/>
      <c r="FV866" s="589"/>
      <c r="FW866" s="589"/>
      <c r="FX866" s="589"/>
      <c r="FY866" s="589"/>
      <c r="FZ866" s="589"/>
      <c r="GA866" s="589"/>
      <c r="GB866" s="589"/>
      <c r="GC866" s="589"/>
      <c r="GD866" s="589"/>
      <c r="GE866" s="589"/>
      <c r="GF866" s="589"/>
      <c r="GG866" s="589"/>
      <c r="GH866" s="589"/>
      <c r="GI866" s="589"/>
      <c r="GJ866" s="589"/>
      <c r="GK866" s="589"/>
      <c r="GL866" s="589"/>
      <c r="GM866" s="589"/>
      <c r="GN866" s="589"/>
      <c r="GO866" s="589"/>
      <c r="GP866" s="589"/>
      <c r="GQ866" s="589"/>
      <c r="GR866" s="589"/>
      <c r="GS866" s="589"/>
      <c r="GT866" s="589"/>
      <c r="GU866" s="589"/>
      <c r="GV866" s="589"/>
      <c r="GW866" s="589"/>
      <c r="GX866" s="589"/>
      <c r="GY866" s="589"/>
      <c r="GZ866" s="589"/>
      <c r="HA866" s="589"/>
      <c r="HB866" s="589"/>
      <c r="HC866" s="589"/>
      <c r="HD866" s="589"/>
      <c r="HE866" s="589"/>
      <c r="HF866" s="589"/>
      <c r="HG866" s="589"/>
      <c r="HH866" s="589"/>
      <c r="HI866" s="589"/>
      <c r="HJ866" s="589"/>
      <c r="HK866" s="589"/>
      <c r="HL866" s="589"/>
      <c r="HM866" s="589"/>
      <c r="HN866" s="589"/>
      <c r="HO866" s="589"/>
      <c r="HP866" s="589"/>
      <c r="HQ866" s="589"/>
      <c r="HR866" s="589"/>
      <c r="HS866" s="589"/>
      <c r="HT866" s="589"/>
      <c r="HU866" s="589"/>
      <c r="HV866" s="589"/>
      <c r="HW866" s="589"/>
      <c r="HX866" s="589"/>
      <c r="HY866" s="589"/>
      <c r="HZ866" s="589"/>
      <c r="IA866" s="589"/>
      <c r="IB866" s="589"/>
      <c r="IC866" s="589"/>
      <c r="ID866" s="589"/>
      <c r="IE866" s="589"/>
      <c r="IF866" s="589"/>
      <c r="IG866" s="589"/>
      <c r="IH866" s="589"/>
      <c r="II866" s="589"/>
      <c r="IJ866" s="589"/>
      <c r="IK866" s="589"/>
      <c r="IL866" s="589"/>
      <c r="IM866" s="589"/>
      <c r="IN866" s="589"/>
      <c r="IO866" s="589"/>
      <c r="IP866" s="589"/>
      <c r="IQ866" s="589"/>
      <c r="IR866" s="589"/>
      <c r="IS866" s="589"/>
      <c r="IT866" s="589"/>
      <c r="IU866" s="589"/>
      <c r="IV866" s="589"/>
    </row>
    <row r="867" spans="1:256" s="855" customFormat="1">
      <c r="A867" s="54">
        <v>0</v>
      </c>
      <c r="B867" s="54">
        <v>0</v>
      </c>
      <c r="C867" s="54">
        <v>0</v>
      </c>
      <c r="D867" s="54">
        <v>0</v>
      </c>
      <c r="E867" s="54">
        <v>0</v>
      </c>
      <c r="F867" s="54">
        <v>0</v>
      </c>
      <c r="G867" s="54">
        <v>0</v>
      </c>
      <c r="H867" s="54">
        <v>0</v>
      </c>
      <c r="I867" s="54">
        <v>0</v>
      </c>
      <c r="J867" s="54">
        <v>0</v>
      </c>
      <c r="K867" s="54">
        <v>0</v>
      </c>
      <c r="L867" s="54">
        <v>0</v>
      </c>
      <c r="M867" s="54">
        <v>0</v>
      </c>
      <c r="N867" s="54">
        <v>0</v>
      </c>
      <c r="O867" s="54">
        <v>0</v>
      </c>
      <c r="P867" s="54">
        <v>0</v>
      </c>
      <c r="Q867" s="54">
        <v>0</v>
      </c>
      <c r="R867" s="54">
        <v>0</v>
      </c>
      <c r="S867" s="54">
        <v>0</v>
      </c>
    </row>
    <row r="868" spans="1:256">
      <c r="A868" s="994" t="s">
        <v>76</v>
      </c>
      <c r="B868" s="994"/>
      <c r="C868" s="994"/>
      <c r="D868" s="994"/>
      <c r="E868" s="994"/>
      <c r="F868" s="994"/>
      <c r="G868" s="994"/>
      <c r="H868" s="994"/>
      <c r="I868" s="994"/>
      <c r="J868" s="994"/>
      <c r="K868" s="994"/>
      <c r="L868" s="994"/>
      <c r="M868" s="994"/>
      <c r="N868" s="994"/>
      <c r="O868" s="994"/>
      <c r="P868" s="994"/>
      <c r="Q868" s="994"/>
      <c r="R868" s="994"/>
      <c r="S868" s="994"/>
      <c r="T868" s="594"/>
      <c r="U868" s="594"/>
      <c r="V868" s="594"/>
      <c r="W868" s="594"/>
      <c r="X868" s="594"/>
      <c r="Y868" s="594"/>
      <c r="Z868" s="594"/>
      <c r="AA868" s="594"/>
      <c r="AB868" s="594"/>
      <c r="AC868" s="594"/>
      <c r="AD868" s="594"/>
      <c r="AE868" s="594"/>
      <c r="AF868" s="594"/>
      <c r="AG868" s="594"/>
      <c r="AH868" s="594"/>
      <c r="AI868" s="594"/>
      <c r="AJ868" s="594"/>
      <c r="AK868" s="594"/>
      <c r="AL868" s="594"/>
      <c r="AM868" s="594"/>
      <c r="AN868" s="594"/>
      <c r="AO868" s="594"/>
      <c r="AP868" s="594"/>
      <c r="AQ868" s="594"/>
      <c r="AR868" s="594"/>
      <c r="AS868" s="594"/>
      <c r="AT868" s="594"/>
      <c r="AU868" s="594"/>
      <c r="AV868" s="594"/>
      <c r="AW868" s="594"/>
      <c r="AX868" s="594"/>
      <c r="AY868" s="594"/>
      <c r="AZ868" s="594"/>
      <c r="BA868" s="594"/>
      <c r="BB868" s="594"/>
      <c r="BC868" s="594"/>
      <c r="BD868" s="594"/>
      <c r="BE868" s="594"/>
      <c r="BF868" s="594"/>
      <c r="BG868" s="594"/>
      <c r="BH868" s="594"/>
      <c r="BI868" s="594"/>
      <c r="BJ868" s="594"/>
      <c r="BK868" s="594"/>
      <c r="BL868" s="594"/>
      <c r="BM868" s="594"/>
      <c r="BN868" s="594"/>
      <c r="BO868" s="594"/>
      <c r="BP868" s="594"/>
      <c r="BQ868" s="594"/>
      <c r="BR868" s="594"/>
      <c r="BS868" s="594"/>
      <c r="BT868" s="594"/>
      <c r="BU868" s="594"/>
      <c r="BV868" s="594"/>
      <c r="BW868" s="594"/>
      <c r="BX868" s="594"/>
      <c r="BY868" s="594"/>
      <c r="BZ868" s="594"/>
      <c r="CA868" s="594"/>
      <c r="CB868" s="594"/>
      <c r="CC868" s="594"/>
      <c r="CD868" s="594"/>
      <c r="CE868" s="594"/>
      <c r="CF868" s="594"/>
      <c r="CG868" s="594"/>
      <c r="CH868" s="594"/>
      <c r="CI868" s="594"/>
      <c r="CJ868" s="594"/>
      <c r="CK868" s="594"/>
      <c r="CL868" s="594"/>
      <c r="CM868" s="594"/>
      <c r="CN868" s="594"/>
      <c r="CO868" s="594"/>
      <c r="CP868" s="594"/>
      <c r="CQ868" s="594"/>
      <c r="CR868" s="594"/>
      <c r="CS868" s="594"/>
      <c r="CT868" s="594"/>
      <c r="CU868" s="594"/>
      <c r="CV868" s="594"/>
      <c r="CW868" s="594"/>
      <c r="CX868" s="594"/>
      <c r="CY868" s="594"/>
      <c r="CZ868" s="594"/>
      <c r="DA868" s="594"/>
      <c r="DB868" s="594"/>
      <c r="DC868" s="594"/>
      <c r="DD868" s="594"/>
      <c r="DE868" s="594"/>
      <c r="DF868" s="594"/>
      <c r="DG868" s="594"/>
      <c r="DH868" s="594"/>
      <c r="DI868" s="594"/>
      <c r="DJ868" s="594"/>
      <c r="DK868" s="594"/>
      <c r="DL868" s="594"/>
      <c r="DM868" s="594"/>
      <c r="DN868" s="594"/>
      <c r="DO868" s="594"/>
      <c r="DP868" s="594"/>
      <c r="DQ868" s="594"/>
      <c r="DR868" s="594"/>
      <c r="DS868" s="594"/>
      <c r="DT868" s="594"/>
      <c r="DU868" s="594"/>
      <c r="DV868" s="594"/>
      <c r="DW868" s="594"/>
      <c r="DX868" s="594"/>
      <c r="DY868" s="594"/>
      <c r="DZ868" s="594"/>
      <c r="EA868" s="594"/>
      <c r="EB868" s="594"/>
      <c r="EC868" s="594"/>
      <c r="ED868" s="594"/>
      <c r="EE868" s="594"/>
      <c r="EF868" s="594"/>
      <c r="EG868" s="594"/>
      <c r="EH868" s="594"/>
      <c r="EI868" s="594"/>
      <c r="EJ868" s="594"/>
      <c r="EK868" s="594"/>
      <c r="EL868" s="594"/>
      <c r="EM868" s="594"/>
      <c r="EN868" s="594"/>
      <c r="EO868" s="594"/>
      <c r="EP868" s="594"/>
      <c r="EQ868" s="594"/>
      <c r="ER868" s="594"/>
      <c r="ES868" s="594"/>
      <c r="ET868" s="594"/>
      <c r="EU868" s="594"/>
      <c r="EV868" s="594"/>
      <c r="EW868" s="594"/>
      <c r="EX868" s="594"/>
      <c r="EY868" s="594"/>
      <c r="EZ868" s="594"/>
      <c r="FA868" s="594"/>
      <c r="FB868" s="594"/>
      <c r="FC868" s="594"/>
      <c r="FD868" s="594"/>
      <c r="FE868" s="594"/>
      <c r="FF868" s="594"/>
      <c r="FG868" s="594"/>
      <c r="FH868" s="594"/>
      <c r="FI868" s="594"/>
      <c r="FJ868" s="594"/>
      <c r="FK868" s="594"/>
      <c r="FL868" s="594"/>
      <c r="FM868" s="594"/>
      <c r="FN868" s="594"/>
      <c r="FO868" s="594"/>
      <c r="FP868" s="594"/>
      <c r="FQ868" s="594"/>
      <c r="FR868" s="594"/>
      <c r="FS868" s="594"/>
      <c r="FT868" s="594"/>
      <c r="FU868" s="594"/>
      <c r="FV868" s="594"/>
      <c r="FW868" s="594"/>
      <c r="FX868" s="594"/>
      <c r="FY868" s="594"/>
      <c r="FZ868" s="594"/>
      <c r="GA868" s="594"/>
      <c r="GB868" s="594"/>
      <c r="GC868" s="594"/>
      <c r="GD868" s="594"/>
      <c r="GE868" s="594"/>
      <c r="GF868" s="594"/>
      <c r="GG868" s="594"/>
      <c r="GH868" s="594"/>
      <c r="GI868" s="594"/>
      <c r="GJ868" s="594"/>
      <c r="GK868" s="594"/>
      <c r="GL868" s="594"/>
      <c r="GM868" s="594"/>
      <c r="GN868" s="594"/>
      <c r="GO868" s="594"/>
      <c r="GP868" s="594"/>
      <c r="GQ868" s="594"/>
      <c r="GR868" s="594"/>
      <c r="GS868" s="594"/>
      <c r="GT868" s="594"/>
      <c r="GU868" s="594"/>
      <c r="GV868" s="594"/>
      <c r="GW868" s="594"/>
      <c r="GX868" s="594"/>
      <c r="GY868" s="594"/>
      <c r="GZ868" s="594"/>
      <c r="HA868" s="594"/>
      <c r="HB868" s="594"/>
      <c r="HC868" s="594"/>
      <c r="HD868" s="594"/>
      <c r="HE868" s="594"/>
      <c r="HF868" s="594"/>
      <c r="HG868" s="594"/>
      <c r="HH868" s="594"/>
      <c r="HI868" s="594"/>
      <c r="HJ868" s="594"/>
      <c r="HK868" s="594"/>
      <c r="HL868" s="594"/>
      <c r="HM868" s="594"/>
      <c r="HN868" s="594"/>
      <c r="HO868" s="594"/>
      <c r="HP868" s="594"/>
      <c r="HQ868" s="594"/>
      <c r="HR868" s="594"/>
      <c r="HS868" s="594"/>
      <c r="HT868" s="594"/>
      <c r="HU868" s="594"/>
      <c r="HV868" s="594"/>
      <c r="HW868" s="594"/>
      <c r="HX868" s="594"/>
      <c r="HY868" s="594"/>
      <c r="HZ868" s="594"/>
      <c r="IA868" s="594"/>
      <c r="IB868" s="594"/>
      <c r="IC868" s="594"/>
      <c r="ID868" s="594"/>
      <c r="IE868" s="594"/>
      <c r="IF868" s="594"/>
      <c r="IG868" s="594"/>
      <c r="IH868" s="594"/>
      <c r="II868" s="594"/>
      <c r="IJ868" s="594"/>
      <c r="IK868" s="594"/>
      <c r="IL868" s="594"/>
      <c r="IM868" s="594"/>
      <c r="IN868" s="594"/>
      <c r="IO868" s="594"/>
      <c r="IP868" s="594"/>
      <c r="IQ868" s="594"/>
      <c r="IR868" s="594"/>
      <c r="IS868" s="594"/>
      <c r="IT868" s="594"/>
      <c r="IU868" s="594"/>
      <c r="IV868" s="594"/>
    </row>
    <row r="869" spans="1:256" s="870" customFormat="1">
      <c r="A869" s="54">
        <v>0</v>
      </c>
      <c r="B869" s="54">
        <v>0</v>
      </c>
      <c r="C869" s="54">
        <v>0</v>
      </c>
      <c r="D869" s="54">
        <v>0</v>
      </c>
      <c r="E869" s="54">
        <v>0</v>
      </c>
      <c r="F869" s="54">
        <v>0</v>
      </c>
      <c r="G869" s="54">
        <v>0</v>
      </c>
      <c r="H869" s="54">
        <v>0</v>
      </c>
      <c r="I869" s="54">
        <v>0</v>
      </c>
      <c r="J869" s="54">
        <v>0</v>
      </c>
      <c r="K869" s="54">
        <v>0</v>
      </c>
      <c r="L869" s="54">
        <v>0</v>
      </c>
      <c r="M869" s="54">
        <v>0</v>
      </c>
      <c r="N869" s="54">
        <v>0</v>
      </c>
      <c r="O869" s="54">
        <v>0</v>
      </c>
      <c r="P869" s="54">
        <v>0</v>
      </c>
      <c r="Q869" s="54">
        <v>0</v>
      </c>
      <c r="R869" s="54">
        <v>0</v>
      </c>
      <c r="S869" s="54">
        <v>0</v>
      </c>
    </row>
    <row r="870" spans="1:256">
      <c r="A870" s="994" t="s">
        <v>77</v>
      </c>
      <c r="B870" s="994"/>
      <c r="C870" s="994"/>
      <c r="D870" s="994"/>
      <c r="E870" s="994"/>
      <c r="F870" s="994"/>
      <c r="G870" s="994"/>
      <c r="H870" s="994"/>
      <c r="I870" s="994"/>
      <c r="J870" s="994"/>
      <c r="K870" s="994"/>
      <c r="L870" s="994"/>
      <c r="M870" s="994"/>
      <c r="N870" s="994"/>
      <c r="O870" s="994"/>
      <c r="P870" s="994"/>
      <c r="Q870" s="994"/>
      <c r="R870" s="994"/>
      <c r="S870" s="994"/>
      <c r="T870" s="619"/>
      <c r="U870" s="619"/>
      <c r="V870" s="619"/>
      <c r="W870" s="619"/>
      <c r="X870" s="619"/>
      <c r="Y870" s="619"/>
      <c r="Z870" s="619"/>
      <c r="AA870" s="619"/>
      <c r="AB870" s="619"/>
      <c r="AC870" s="619"/>
      <c r="AD870" s="619"/>
      <c r="AE870" s="619"/>
      <c r="AF870" s="619"/>
      <c r="AG870" s="619"/>
      <c r="AH870" s="619"/>
      <c r="AI870" s="619"/>
      <c r="AJ870" s="619"/>
      <c r="AK870" s="619"/>
      <c r="AL870" s="619"/>
      <c r="AM870" s="619"/>
      <c r="AN870" s="619"/>
      <c r="AO870" s="619"/>
      <c r="AP870" s="619"/>
      <c r="AQ870" s="619"/>
      <c r="AR870" s="619"/>
      <c r="AS870" s="619"/>
      <c r="AT870" s="619"/>
      <c r="AU870" s="619"/>
      <c r="AV870" s="619"/>
      <c r="AW870" s="619"/>
      <c r="AX870" s="619"/>
      <c r="AY870" s="619"/>
      <c r="AZ870" s="619"/>
      <c r="BA870" s="619"/>
      <c r="BB870" s="619"/>
      <c r="BC870" s="619"/>
      <c r="BD870" s="619"/>
      <c r="BE870" s="619"/>
      <c r="BF870" s="619"/>
      <c r="BG870" s="619"/>
      <c r="BH870" s="619"/>
      <c r="BI870" s="619"/>
      <c r="BJ870" s="619"/>
      <c r="BK870" s="619"/>
      <c r="BL870" s="619"/>
      <c r="BM870" s="619"/>
      <c r="BN870" s="619"/>
      <c r="BO870" s="619"/>
      <c r="BP870" s="619"/>
      <c r="BQ870" s="619"/>
      <c r="BR870" s="619"/>
      <c r="BS870" s="619"/>
      <c r="BT870" s="619"/>
      <c r="BU870" s="619"/>
      <c r="BV870" s="619"/>
      <c r="BW870" s="619"/>
      <c r="BX870" s="619"/>
      <c r="BY870" s="619"/>
      <c r="BZ870" s="619"/>
      <c r="CA870" s="619"/>
      <c r="CB870" s="619"/>
      <c r="CC870" s="619"/>
      <c r="CD870" s="619"/>
      <c r="CE870" s="619"/>
      <c r="CF870" s="619"/>
      <c r="CG870" s="619"/>
      <c r="CH870" s="619"/>
      <c r="CI870" s="619"/>
      <c r="CJ870" s="619"/>
      <c r="CK870" s="619"/>
      <c r="CL870" s="619"/>
      <c r="CM870" s="619"/>
      <c r="CN870" s="619"/>
      <c r="CO870" s="619"/>
      <c r="CP870" s="619"/>
      <c r="CQ870" s="619"/>
      <c r="CR870" s="619"/>
      <c r="CS870" s="619"/>
      <c r="CT870" s="619"/>
      <c r="CU870" s="619"/>
      <c r="CV870" s="619"/>
      <c r="CW870" s="619"/>
      <c r="CX870" s="619"/>
      <c r="CY870" s="619"/>
      <c r="CZ870" s="619"/>
      <c r="DA870" s="619"/>
      <c r="DB870" s="619"/>
      <c r="DC870" s="619"/>
      <c r="DD870" s="619"/>
      <c r="DE870" s="619"/>
      <c r="DF870" s="619"/>
      <c r="DG870" s="619"/>
      <c r="DH870" s="619"/>
      <c r="DI870" s="619"/>
      <c r="DJ870" s="619"/>
      <c r="DK870" s="619"/>
      <c r="DL870" s="619"/>
      <c r="DM870" s="619"/>
      <c r="DN870" s="619"/>
      <c r="DO870" s="619"/>
      <c r="DP870" s="619"/>
      <c r="DQ870" s="619"/>
      <c r="DR870" s="619"/>
      <c r="DS870" s="619"/>
      <c r="DT870" s="619"/>
      <c r="DU870" s="619"/>
      <c r="DV870" s="619"/>
      <c r="DW870" s="619"/>
      <c r="DX870" s="619"/>
      <c r="DY870" s="619"/>
      <c r="DZ870" s="619"/>
      <c r="EA870" s="619"/>
      <c r="EB870" s="619"/>
      <c r="EC870" s="619"/>
      <c r="ED870" s="619"/>
      <c r="EE870" s="619"/>
      <c r="EF870" s="619"/>
      <c r="EG870" s="619"/>
      <c r="EH870" s="619"/>
      <c r="EI870" s="619"/>
      <c r="EJ870" s="619"/>
      <c r="EK870" s="619"/>
      <c r="EL870" s="619"/>
      <c r="EM870" s="619"/>
      <c r="EN870" s="619"/>
      <c r="EO870" s="619"/>
      <c r="EP870" s="619"/>
      <c r="EQ870" s="619"/>
      <c r="ER870" s="619"/>
      <c r="ES870" s="619"/>
      <c r="ET870" s="619"/>
      <c r="EU870" s="619"/>
      <c r="EV870" s="619"/>
      <c r="EW870" s="619"/>
      <c r="EX870" s="619"/>
      <c r="EY870" s="619"/>
      <c r="EZ870" s="619"/>
      <c r="FA870" s="619"/>
      <c r="FB870" s="619"/>
      <c r="FC870" s="619"/>
      <c r="FD870" s="619"/>
      <c r="FE870" s="619"/>
      <c r="FF870" s="619"/>
      <c r="FG870" s="619"/>
      <c r="FH870" s="619"/>
      <c r="FI870" s="619"/>
      <c r="FJ870" s="619"/>
      <c r="FK870" s="619"/>
      <c r="FL870" s="619"/>
      <c r="FM870" s="619"/>
      <c r="FN870" s="619"/>
      <c r="FO870" s="619"/>
      <c r="FP870" s="619"/>
      <c r="FQ870" s="619"/>
      <c r="FR870" s="619"/>
      <c r="FS870" s="619"/>
      <c r="FT870" s="619"/>
      <c r="FU870" s="619"/>
      <c r="FV870" s="619"/>
      <c r="FW870" s="619"/>
      <c r="FX870" s="619"/>
      <c r="FY870" s="619"/>
      <c r="FZ870" s="619"/>
      <c r="GA870" s="619"/>
      <c r="GB870" s="619"/>
      <c r="GC870" s="619"/>
      <c r="GD870" s="619"/>
      <c r="GE870" s="619"/>
      <c r="GF870" s="619"/>
      <c r="GG870" s="619"/>
      <c r="GH870" s="619"/>
      <c r="GI870" s="619"/>
      <c r="GJ870" s="619"/>
      <c r="GK870" s="619"/>
      <c r="GL870" s="619"/>
      <c r="GM870" s="619"/>
      <c r="GN870" s="619"/>
      <c r="GO870" s="619"/>
      <c r="GP870" s="619"/>
      <c r="GQ870" s="619"/>
      <c r="GR870" s="619"/>
      <c r="GS870" s="619"/>
      <c r="GT870" s="619"/>
      <c r="GU870" s="619"/>
      <c r="GV870" s="619"/>
      <c r="GW870" s="619"/>
      <c r="GX870" s="619"/>
      <c r="GY870" s="619"/>
      <c r="GZ870" s="619"/>
      <c r="HA870" s="619"/>
      <c r="HB870" s="619"/>
      <c r="HC870" s="619"/>
      <c r="HD870" s="619"/>
      <c r="HE870" s="619"/>
      <c r="HF870" s="619"/>
      <c r="HG870" s="619"/>
      <c r="HH870" s="619"/>
      <c r="HI870" s="619"/>
      <c r="HJ870" s="619"/>
      <c r="HK870" s="619"/>
      <c r="HL870" s="619"/>
      <c r="HM870" s="619"/>
      <c r="HN870" s="619"/>
      <c r="HO870" s="619"/>
      <c r="HP870" s="619"/>
      <c r="HQ870" s="619"/>
      <c r="HR870" s="619"/>
      <c r="HS870" s="619"/>
      <c r="HT870" s="619"/>
      <c r="HU870" s="619"/>
      <c r="HV870" s="619"/>
      <c r="HW870" s="619"/>
      <c r="HX870" s="619"/>
      <c r="HY870" s="619"/>
      <c r="HZ870" s="619"/>
      <c r="IA870" s="619"/>
      <c r="IB870" s="619"/>
      <c r="IC870" s="619"/>
      <c r="ID870" s="619"/>
      <c r="IE870" s="619"/>
      <c r="IF870" s="619"/>
      <c r="IG870" s="619"/>
      <c r="IH870" s="619"/>
      <c r="II870" s="619"/>
      <c r="IJ870" s="619"/>
      <c r="IK870" s="619"/>
      <c r="IL870" s="619"/>
      <c r="IM870" s="619"/>
      <c r="IN870" s="619"/>
      <c r="IO870" s="619"/>
      <c r="IP870" s="619"/>
      <c r="IQ870" s="619"/>
      <c r="IR870" s="619"/>
      <c r="IS870" s="619"/>
      <c r="IT870" s="619"/>
      <c r="IU870" s="619"/>
      <c r="IV870" s="619"/>
    </row>
    <row r="871" spans="1:256" s="916" customFormat="1">
      <c r="A871" s="54">
        <v>0</v>
      </c>
      <c r="B871" s="54">
        <v>0</v>
      </c>
      <c r="C871" s="54">
        <v>0</v>
      </c>
      <c r="D871" s="54">
        <v>0</v>
      </c>
      <c r="E871" s="54">
        <v>0</v>
      </c>
      <c r="F871" s="54">
        <v>0</v>
      </c>
      <c r="G871" s="54">
        <v>0</v>
      </c>
      <c r="H871" s="54">
        <v>0</v>
      </c>
      <c r="I871" s="54">
        <v>0</v>
      </c>
      <c r="J871" s="54">
        <v>0</v>
      </c>
      <c r="K871" s="54">
        <v>0</v>
      </c>
      <c r="L871" s="54">
        <v>0</v>
      </c>
      <c r="M871" s="54">
        <v>0</v>
      </c>
      <c r="N871" s="54">
        <v>0</v>
      </c>
      <c r="O871" s="54">
        <v>0</v>
      </c>
      <c r="P871" s="54">
        <v>0</v>
      </c>
      <c r="Q871" s="54">
        <v>0</v>
      </c>
      <c r="R871" s="54">
        <v>0</v>
      </c>
      <c r="S871" s="54">
        <v>0</v>
      </c>
    </row>
    <row r="872" spans="1:256">
      <c r="A872" s="994" t="s">
        <v>78</v>
      </c>
      <c r="B872" s="994"/>
      <c r="C872" s="994"/>
      <c r="D872" s="994"/>
      <c r="E872" s="994"/>
      <c r="F872" s="994"/>
      <c r="G872" s="994"/>
      <c r="H872" s="994"/>
      <c r="I872" s="994"/>
      <c r="J872" s="994"/>
      <c r="K872" s="994"/>
      <c r="L872" s="994"/>
      <c r="M872" s="994"/>
      <c r="N872" s="994"/>
      <c r="O872" s="994"/>
      <c r="P872" s="994"/>
      <c r="Q872" s="994"/>
      <c r="R872" s="994"/>
      <c r="S872" s="994"/>
      <c r="T872" s="619"/>
      <c r="U872" s="619"/>
      <c r="V872" s="619"/>
      <c r="W872" s="619"/>
      <c r="X872" s="619"/>
      <c r="Y872" s="619"/>
      <c r="Z872" s="619"/>
      <c r="AA872" s="619"/>
      <c r="AB872" s="619"/>
      <c r="AC872" s="619"/>
      <c r="AD872" s="619"/>
      <c r="AE872" s="619"/>
      <c r="AF872" s="619"/>
      <c r="AG872" s="619"/>
      <c r="AH872" s="619"/>
      <c r="AI872" s="619"/>
      <c r="AJ872" s="619"/>
      <c r="AK872" s="619"/>
      <c r="AL872" s="619"/>
      <c r="AM872" s="619"/>
      <c r="AN872" s="619"/>
      <c r="AO872" s="619"/>
      <c r="AP872" s="619"/>
      <c r="AQ872" s="619"/>
      <c r="AR872" s="619"/>
      <c r="AS872" s="619"/>
      <c r="AT872" s="619"/>
      <c r="AU872" s="619"/>
      <c r="AV872" s="619"/>
      <c r="AW872" s="619"/>
      <c r="AX872" s="619"/>
      <c r="AY872" s="619"/>
      <c r="AZ872" s="619"/>
      <c r="BA872" s="619"/>
      <c r="BB872" s="619"/>
      <c r="BC872" s="619"/>
      <c r="BD872" s="619"/>
      <c r="BE872" s="619"/>
      <c r="BF872" s="619"/>
      <c r="BG872" s="619"/>
      <c r="BH872" s="619"/>
      <c r="BI872" s="619"/>
      <c r="BJ872" s="619"/>
      <c r="BK872" s="619"/>
      <c r="BL872" s="619"/>
      <c r="BM872" s="619"/>
      <c r="BN872" s="619"/>
      <c r="BO872" s="619"/>
      <c r="BP872" s="619"/>
      <c r="BQ872" s="619"/>
      <c r="BR872" s="619"/>
      <c r="BS872" s="619"/>
      <c r="BT872" s="619"/>
      <c r="BU872" s="619"/>
      <c r="BV872" s="619"/>
      <c r="BW872" s="619"/>
      <c r="BX872" s="619"/>
      <c r="BY872" s="619"/>
      <c r="BZ872" s="619"/>
      <c r="CA872" s="619"/>
      <c r="CB872" s="619"/>
      <c r="CC872" s="619"/>
      <c r="CD872" s="619"/>
      <c r="CE872" s="619"/>
      <c r="CF872" s="619"/>
      <c r="CG872" s="619"/>
      <c r="CH872" s="619"/>
      <c r="CI872" s="619"/>
      <c r="CJ872" s="619"/>
      <c r="CK872" s="619"/>
      <c r="CL872" s="619"/>
      <c r="CM872" s="619"/>
      <c r="CN872" s="619"/>
      <c r="CO872" s="619"/>
      <c r="CP872" s="619"/>
      <c r="CQ872" s="619"/>
      <c r="CR872" s="619"/>
      <c r="CS872" s="619"/>
      <c r="CT872" s="619"/>
      <c r="CU872" s="619"/>
      <c r="CV872" s="619"/>
      <c r="CW872" s="619"/>
      <c r="CX872" s="619"/>
      <c r="CY872" s="619"/>
      <c r="CZ872" s="619"/>
      <c r="DA872" s="619"/>
      <c r="DB872" s="619"/>
      <c r="DC872" s="619"/>
      <c r="DD872" s="619"/>
      <c r="DE872" s="619"/>
      <c r="DF872" s="619"/>
      <c r="DG872" s="619"/>
      <c r="DH872" s="619"/>
      <c r="DI872" s="619"/>
      <c r="DJ872" s="619"/>
      <c r="DK872" s="619"/>
      <c r="DL872" s="619"/>
      <c r="DM872" s="619"/>
      <c r="DN872" s="619"/>
      <c r="DO872" s="619"/>
      <c r="DP872" s="619"/>
      <c r="DQ872" s="619"/>
      <c r="DR872" s="619"/>
      <c r="DS872" s="619"/>
      <c r="DT872" s="619"/>
      <c r="DU872" s="619"/>
      <c r="DV872" s="619"/>
      <c r="DW872" s="619"/>
      <c r="DX872" s="619"/>
      <c r="DY872" s="619"/>
      <c r="DZ872" s="619"/>
      <c r="EA872" s="619"/>
      <c r="EB872" s="619"/>
      <c r="EC872" s="619"/>
      <c r="ED872" s="619"/>
      <c r="EE872" s="619"/>
      <c r="EF872" s="619"/>
      <c r="EG872" s="619"/>
      <c r="EH872" s="619"/>
      <c r="EI872" s="619"/>
      <c r="EJ872" s="619"/>
      <c r="EK872" s="619"/>
      <c r="EL872" s="619"/>
      <c r="EM872" s="619"/>
      <c r="EN872" s="619"/>
      <c r="EO872" s="619"/>
      <c r="EP872" s="619"/>
      <c r="EQ872" s="619"/>
      <c r="ER872" s="619"/>
      <c r="ES872" s="619"/>
      <c r="ET872" s="619"/>
      <c r="EU872" s="619"/>
      <c r="EV872" s="619"/>
      <c r="EW872" s="619"/>
      <c r="EX872" s="619"/>
      <c r="EY872" s="619"/>
      <c r="EZ872" s="619"/>
      <c r="FA872" s="619"/>
      <c r="FB872" s="619"/>
      <c r="FC872" s="619"/>
      <c r="FD872" s="619"/>
      <c r="FE872" s="619"/>
      <c r="FF872" s="619"/>
      <c r="FG872" s="619"/>
      <c r="FH872" s="619"/>
      <c r="FI872" s="619"/>
      <c r="FJ872" s="619"/>
      <c r="FK872" s="619"/>
      <c r="FL872" s="619"/>
      <c r="FM872" s="619"/>
      <c r="FN872" s="619"/>
      <c r="FO872" s="619"/>
      <c r="FP872" s="619"/>
      <c r="FQ872" s="619"/>
      <c r="FR872" s="619"/>
      <c r="FS872" s="619"/>
      <c r="FT872" s="619"/>
      <c r="FU872" s="619"/>
      <c r="FV872" s="619"/>
      <c r="FW872" s="619"/>
      <c r="FX872" s="619"/>
      <c r="FY872" s="619"/>
      <c r="FZ872" s="619"/>
      <c r="GA872" s="619"/>
      <c r="GB872" s="619"/>
      <c r="GC872" s="619"/>
      <c r="GD872" s="619"/>
      <c r="GE872" s="619"/>
      <c r="GF872" s="619"/>
      <c r="GG872" s="619"/>
      <c r="GH872" s="619"/>
      <c r="GI872" s="619"/>
      <c r="GJ872" s="619"/>
      <c r="GK872" s="619"/>
      <c r="GL872" s="619"/>
      <c r="GM872" s="619"/>
      <c r="GN872" s="619"/>
      <c r="GO872" s="619"/>
      <c r="GP872" s="619"/>
      <c r="GQ872" s="619"/>
      <c r="GR872" s="619"/>
      <c r="GS872" s="619"/>
      <c r="GT872" s="619"/>
      <c r="GU872" s="619"/>
      <c r="GV872" s="619"/>
      <c r="GW872" s="619"/>
      <c r="GX872" s="619"/>
      <c r="GY872" s="619"/>
      <c r="GZ872" s="619"/>
      <c r="HA872" s="619"/>
      <c r="HB872" s="619"/>
      <c r="HC872" s="619"/>
      <c r="HD872" s="619"/>
      <c r="HE872" s="619"/>
      <c r="HF872" s="619"/>
      <c r="HG872" s="619"/>
      <c r="HH872" s="619"/>
      <c r="HI872" s="619"/>
      <c r="HJ872" s="619"/>
      <c r="HK872" s="619"/>
      <c r="HL872" s="619"/>
      <c r="HM872" s="619"/>
      <c r="HN872" s="619"/>
      <c r="HO872" s="619"/>
      <c r="HP872" s="619"/>
      <c r="HQ872" s="619"/>
      <c r="HR872" s="619"/>
      <c r="HS872" s="619"/>
      <c r="HT872" s="619"/>
      <c r="HU872" s="619"/>
      <c r="HV872" s="619"/>
      <c r="HW872" s="619"/>
      <c r="HX872" s="619"/>
      <c r="HY872" s="619"/>
      <c r="HZ872" s="619"/>
      <c r="IA872" s="619"/>
      <c r="IB872" s="619"/>
      <c r="IC872" s="619"/>
      <c r="ID872" s="619"/>
      <c r="IE872" s="619"/>
      <c r="IF872" s="619"/>
      <c r="IG872" s="619"/>
      <c r="IH872" s="619"/>
      <c r="II872" s="619"/>
      <c r="IJ872" s="619"/>
      <c r="IK872" s="619"/>
      <c r="IL872" s="619"/>
      <c r="IM872" s="619"/>
      <c r="IN872" s="619"/>
      <c r="IO872" s="619"/>
      <c r="IP872" s="619"/>
      <c r="IQ872" s="619"/>
      <c r="IR872" s="619"/>
      <c r="IS872" s="619"/>
      <c r="IT872" s="619"/>
      <c r="IU872" s="619"/>
      <c r="IV872" s="619"/>
    </row>
    <row r="873" spans="1:256" s="916" customFormat="1">
      <c r="A873" s="54">
        <v>0</v>
      </c>
      <c r="B873" s="54">
        <v>0</v>
      </c>
      <c r="C873" s="54">
        <v>0</v>
      </c>
      <c r="D873" s="54">
        <v>0</v>
      </c>
      <c r="E873" s="54">
        <v>0</v>
      </c>
      <c r="F873" s="54">
        <v>0</v>
      </c>
      <c r="G873" s="54">
        <v>0</v>
      </c>
      <c r="H873" s="54">
        <v>0</v>
      </c>
      <c r="I873" s="54">
        <v>0</v>
      </c>
      <c r="J873" s="54">
        <v>0</v>
      </c>
      <c r="K873" s="54">
        <v>0</v>
      </c>
      <c r="L873" s="54">
        <v>0</v>
      </c>
      <c r="M873" s="54">
        <v>0</v>
      </c>
      <c r="N873" s="54">
        <v>0</v>
      </c>
      <c r="O873" s="54">
        <v>0</v>
      </c>
      <c r="P873" s="54">
        <v>0</v>
      </c>
      <c r="Q873" s="54">
        <v>0</v>
      </c>
      <c r="R873" s="54">
        <v>0</v>
      </c>
      <c r="S873" s="54">
        <v>0</v>
      </c>
    </row>
    <row r="874" spans="1:256">
      <c r="A874" s="994" t="s">
        <v>79</v>
      </c>
      <c r="B874" s="994"/>
      <c r="C874" s="994"/>
      <c r="D874" s="994"/>
      <c r="E874" s="994"/>
      <c r="F874" s="994"/>
      <c r="G874" s="994"/>
      <c r="H874" s="994"/>
      <c r="I874" s="994"/>
      <c r="J874" s="994"/>
      <c r="K874" s="994"/>
      <c r="L874" s="994"/>
      <c r="M874" s="994"/>
      <c r="N874" s="994"/>
      <c r="O874" s="994"/>
      <c r="P874" s="994"/>
      <c r="Q874" s="994"/>
      <c r="R874" s="994"/>
      <c r="S874" s="994"/>
      <c r="T874" s="626"/>
      <c r="U874" s="626"/>
      <c r="V874" s="626"/>
      <c r="W874" s="626"/>
      <c r="X874" s="626"/>
      <c r="Y874" s="626"/>
      <c r="Z874" s="626"/>
      <c r="AA874" s="626"/>
      <c r="AB874" s="626"/>
      <c r="AC874" s="626"/>
      <c r="AD874" s="626"/>
      <c r="AE874" s="626"/>
      <c r="AF874" s="626"/>
      <c r="AG874" s="626"/>
      <c r="AH874" s="626"/>
      <c r="AI874" s="626"/>
      <c r="AJ874" s="626"/>
      <c r="AK874" s="626"/>
      <c r="AL874" s="626"/>
      <c r="AM874" s="626"/>
      <c r="AN874" s="626"/>
      <c r="AO874" s="626"/>
      <c r="AP874" s="626"/>
      <c r="AQ874" s="626"/>
      <c r="AR874" s="626"/>
      <c r="AS874" s="626"/>
      <c r="AT874" s="626"/>
      <c r="AU874" s="626"/>
      <c r="AV874" s="626"/>
      <c r="AW874" s="626"/>
      <c r="AX874" s="626"/>
      <c r="AY874" s="626"/>
      <c r="AZ874" s="626"/>
      <c r="BA874" s="626"/>
      <c r="BB874" s="626"/>
      <c r="BC874" s="626"/>
      <c r="BD874" s="626"/>
      <c r="BE874" s="626"/>
      <c r="BF874" s="626"/>
      <c r="BG874" s="626"/>
      <c r="BH874" s="626"/>
      <c r="BI874" s="626"/>
      <c r="BJ874" s="626"/>
      <c r="BK874" s="626"/>
      <c r="BL874" s="626"/>
      <c r="BM874" s="626"/>
      <c r="BN874" s="626"/>
      <c r="BO874" s="626"/>
      <c r="BP874" s="626"/>
      <c r="BQ874" s="626"/>
      <c r="BR874" s="626"/>
      <c r="BS874" s="626"/>
      <c r="BT874" s="626"/>
      <c r="BU874" s="626"/>
      <c r="BV874" s="626"/>
      <c r="BW874" s="626"/>
      <c r="BX874" s="626"/>
      <c r="BY874" s="626"/>
      <c r="BZ874" s="626"/>
      <c r="CA874" s="626"/>
      <c r="CB874" s="626"/>
      <c r="CC874" s="626"/>
      <c r="CD874" s="626"/>
      <c r="CE874" s="626"/>
      <c r="CF874" s="626"/>
      <c r="CG874" s="626"/>
      <c r="CH874" s="626"/>
      <c r="CI874" s="626"/>
      <c r="CJ874" s="626"/>
      <c r="CK874" s="626"/>
      <c r="CL874" s="626"/>
      <c r="CM874" s="626"/>
      <c r="CN874" s="626"/>
      <c r="CO874" s="626"/>
      <c r="CP874" s="626"/>
      <c r="CQ874" s="626"/>
      <c r="CR874" s="626"/>
      <c r="CS874" s="626"/>
      <c r="CT874" s="626"/>
      <c r="CU874" s="626"/>
      <c r="CV874" s="626"/>
      <c r="CW874" s="626"/>
      <c r="CX874" s="626"/>
      <c r="CY874" s="626"/>
      <c r="CZ874" s="626"/>
      <c r="DA874" s="626"/>
      <c r="DB874" s="626"/>
      <c r="DC874" s="626"/>
      <c r="DD874" s="626"/>
      <c r="DE874" s="626"/>
      <c r="DF874" s="626"/>
      <c r="DG874" s="626"/>
      <c r="DH874" s="626"/>
      <c r="DI874" s="626"/>
      <c r="DJ874" s="626"/>
      <c r="DK874" s="626"/>
      <c r="DL874" s="626"/>
      <c r="DM874" s="626"/>
      <c r="DN874" s="626"/>
      <c r="DO874" s="626"/>
      <c r="DP874" s="626"/>
      <c r="DQ874" s="626"/>
      <c r="DR874" s="626"/>
      <c r="DS874" s="626"/>
      <c r="DT874" s="626"/>
      <c r="DU874" s="626"/>
      <c r="DV874" s="626"/>
      <c r="DW874" s="626"/>
      <c r="DX874" s="626"/>
      <c r="DY874" s="626"/>
      <c r="DZ874" s="626"/>
      <c r="EA874" s="626"/>
      <c r="EB874" s="626"/>
      <c r="EC874" s="626"/>
      <c r="ED874" s="626"/>
      <c r="EE874" s="626"/>
      <c r="EF874" s="626"/>
      <c r="EG874" s="626"/>
      <c r="EH874" s="626"/>
      <c r="EI874" s="626"/>
      <c r="EJ874" s="626"/>
      <c r="EK874" s="626"/>
      <c r="EL874" s="626"/>
      <c r="EM874" s="626"/>
      <c r="EN874" s="626"/>
      <c r="EO874" s="626"/>
      <c r="EP874" s="626"/>
      <c r="EQ874" s="626"/>
      <c r="ER874" s="626"/>
      <c r="ES874" s="626"/>
      <c r="ET874" s="626"/>
      <c r="EU874" s="626"/>
      <c r="EV874" s="626"/>
      <c r="EW874" s="626"/>
      <c r="EX874" s="626"/>
      <c r="EY874" s="626"/>
      <c r="EZ874" s="626"/>
      <c r="FA874" s="626"/>
      <c r="FB874" s="626"/>
      <c r="FC874" s="626"/>
      <c r="FD874" s="626"/>
      <c r="FE874" s="626"/>
      <c r="FF874" s="626"/>
      <c r="FG874" s="626"/>
      <c r="FH874" s="626"/>
      <c r="FI874" s="626"/>
      <c r="FJ874" s="626"/>
      <c r="FK874" s="626"/>
      <c r="FL874" s="626"/>
      <c r="FM874" s="626"/>
      <c r="FN874" s="626"/>
      <c r="FO874" s="626"/>
      <c r="FP874" s="626"/>
      <c r="FQ874" s="626"/>
      <c r="FR874" s="626"/>
      <c r="FS874" s="626"/>
      <c r="FT874" s="626"/>
      <c r="FU874" s="626"/>
      <c r="FV874" s="626"/>
      <c r="FW874" s="626"/>
      <c r="FX874" s="626"/>
      <c r="FY874" s="626"/>
      <c r="FZ874" s="626"/>
      <c r="GA874" s="626"/>
      <c r="GB874" s="626"/>
      <c r="GC874" s="626"/>
      <c r="GD874" s="626"/>
      <c r="GE874" s="626"/>
      <c r="GF874" s="626"/>
      <c r="GG874" s="626"/>
      <c r="GH874" s="626"/>
      <c r="GI874" s="626"/>
      <c r="GJ874" s="626"/>
      <c r="GK874" s="626"/>
      <c r="GL874" s="626"/>
      <c r="GM874" s="626"/>
      <c r="GN874" s="626"/>
      <c r="GO874" s="626"/>
      <c r="GP874" s="626"/>
      <c r="GQ874" s="626"/>
      <c r="GR874" s="626"/>
      <c r="GS874" s="626"/>
      <c r="GT874" s="626"/>
      <c r="GU874" s="626"/>
      <c r="GV874" s="626"/>
      <c r="GW874" s="626"/>
      <c r="GX874" s="626"/>
      <c r="GY874" s="626"/>
      <c r="GZ874" s="626"/>
      <c r="HA874" s="626"/>
      <c r="HB874" s="626"/>
      <c r="HC874" s="626"/>
      <c r="HD874" s="626"/>
      <c r="HE874" s="626"/>
      <c r="HF874" s="626"/>
      <c r="HG874" s="626"/>
      <c r="HH874" s="626"/>
      <c r="HI874" s="626"/>
      <c r="HJ874" s="626"/>
      <c r="HK874" s="626"/>
      <c r="HL874" s="626"/>
      <c r="HM874" s="626"/>
      <c r="HN874" s="626"/>
      <c r="HO874" s="626"/>
      <c r="HP874" s="626"/>
      <c r="HQ874" s="626"/>
      <c r="HR874" s="626"/>
      <c r="HS874" s="626"/>
      <c r="HT874" s="626"/>
      <c r="HU874" s="626"/>
      <c r="HV874" s="626"/>
      <c r="HW874" s="626"/>
      <c r="HX874" s="626"/>
      <c r="HY874" s="626"/>
      <c r="HZ874" s="626"/>
      <c r="IA874" s="626"/>
      <c r="IB874" s="626"/>
      <c r="IC874" s="626"/>
      <c r="ID874" s="626"/>
      <c r="IE874" s="626"/>
      <c r="IF874" s="626"/>
      <c r="IG874" s="626"/>
      <c r="IH874" s="626"/>
      <c r="II874" s="626"/>
      <c r="IJ874" s="626"/>
      <c r="IK874" s="626"/>
      <c r="IL874" s="626"/>
      <c r="IM874" s="626"/>
      <c r="IN874" s="626"/>
      <c r="IO874" s="626"/>
      <c r="IP874" s="626"/>
      <c r="IQ874" s="626"/>
      <c r="IR874" s="626"/>
      <c r="IS874" s="626"/>
      <c r="IT874" s="626"/>
      <c r="IU874" s="626"/>
      <c r="IV874" s="626"/>
    </row>
    <row r="875" spans="1:256" s="916" customFormat="1">
      <c r="A875" s="54">
        <v>0</v>
      </c>
      <c r="B875" s="54">
        <v>0</v>
      </c>
      <c r="C875" s="54">
        <v>0</v>
      </c>
      <c r="D875" s="54">
        <v>0</v>
      </c>
      <c r="E875" s="54">
        <v>0</v>
      </c>
      <c r="F875" s="54">
        <v>0</v>
      </c>
      <c r="G875" s="54">
        <v>0</v>
      </c>
      <c r="H875" s="54">
        <v>0</v>
      </c>
      <c r="I875" s="54">
        <v>0</v>
      </c>
      <c r="J875" s="54">
        <v>0</v>
      </c>
      <c r="K875" s="54">
        <v>0</v>
      </c>
      <c r="L875" s="54">
        <v>0</v>
      </c>
      <c r="M875" s="54">
        <v>0</v>
      </c>
      <c r="N875" s="54">
        <v>0</v>
      </c>
      <c r="O875" s="54">
        <v>0</v>
      </c>
      <c r="P875" s="54">
        <v>0</v>
      </c>
      <c r="Q875" s="54">
        <v>0</v>
      </c>
      <c r="R875" s="54">
        <v>0</v>
      </c>
      <c r="S875" s="54">
        <v>0</v>
      </c>
    </row>
    <row r="876" spans="1:256">
      <c r="A876" s="994" t="s">
        <v>80</v>
      </c>
      <c r="B876" s="994"/>
      <c r="C876" s="994"/>
      <c r="D876" s="994"/>
      <c r="E876" s="994"/>
      <c r="F876" s="994"/>
      <c r="G876" s="994"/>
      <c r="H876" s="994"/>
      <c r="I876" s="994"/>
      <c r="J876" s="994"/>
      <c r="K876" s="994"/>
      <c r="L876" s="994"/>
      <c r="M876" s="994"/>
      <c r="N876" s="994"/>
      <c r="O876" s="994"/>
      <c r="P876" s="994"/>
      <c r="Q876" s="994"/>
      <c r="R876" s="994"/>
      <c r="S876" s="994"/>
      <c r="T876" s="631"/>
      <c r="U876" s="631"/>
      <c r="V876" s="631"/>
      <c r="W876" s="631"/>
      <c r="X876" s="631"/>
      <c r="Y876" s="631"/>
      <c r="Z876" s="631"/>
      <c r="AA876" s="631"/>
      <c r="AB876" s="631"/>
      <c r="AC876" s="631"/>
      <c r="AD876" s="631"/>
      <c r="AE876" s="631"/>
      <c r="AF876" s="631"/>
      <c r="AG876" s="631"/>
      <c r="AH876" s="631"/>
      <c r="AI876" s="631"/>
      <c r="AJ876" s="631"/>
      <c r="AK876" s="631"/>
      <c r="AL876" s="631"/>
      <c r="AM876" s="631"/>
      <c r="AN876" s="631"/>
      <c r="AO876" s="631"/>
      <c r="AP876" s="631"/>
      <c r="AQ876" s="631"/>
      <c r="AR876" s="631"/>
      <c r="AS876" s="631"/>
      <c r="AT876" s="631"/>
      <c r="AU876" s="631"/>
      <c r="AV876" s="631"/>
      <c r="AW876" s="631"/>
      <c r="AX876" s="631"/>
      <c r="AY876" s="631"/>
      <c r="AZ876" s="631"/>
      <c r="BA876" s="631"/>
      <c r="BB876" s="631"/>
      <c r="BC876" s="631"/>
      <c r="BD876" s="631"/>
      <c r="BE876" s="631"/>
      <c r="BF876" s="631"/>
      <c r="BG876" s="631"/>
      <c r="BH876" s="631"/>
      <c r="BI876" s="631"/>
      <c r="BJ876" s="631"/>
      <c r="BK876" s="631"/>
      <c r="BL876" s="631"/>
      <c r="BM876" s="631"/>
      <c r="BN876" s="631"/>
      <c r="BO876" s="631"/>
      <c r="BP876" s="631"/>
      <c r="BQ876" s="631"/>
      <c r="BR876" s="631"/>
      <c r="BS876" s="631"/>
      <c r="BT876" s="631"/>
      <c r="BU876" s="631"/>
      <c r="BV876" s="631"/>
      <c r="BW876" s="631"/>
      <c r="BX876" s="631"/>
      <c r="BY876" s="631"/>
      <c r="BZ876" s="631"/>
      <c r="CA876" s="631"/>
      <c r="CB876" s="631"/>
      <c r="CC876" s="631"/>
      <c r="CD876" s="631"/>
      <c r="CE876" s="631"/>
      <c r="CF876" s="631"/>
      <c r="CG876" s="631"/>
      <c r="CH876" s="631"/>
      <c r="CI876" s="631"/>
      <c r="CJ876" s="631"/>
      <c r="CK876" s="631"/>
      <c r="CL876" s="631"/>
      <c r="CM876" s="631"/>
      <c r="CN876" s="631"/>
      <c r="CO876" s="631"/>
      <c r="CP876" s="631"/>
      <c r="CQ876" s="631"/>
      <c r="CR876" s="631"/>
      <c r="CS876" s="631"/>
      <c r="CT876" s="631"/>
      <c r="CU876" s="631"/>
      <c r="CV876" s="631"/>
      <c r="CW876" s="631"/>
      <c r="CX876" s="631"/>
      <c r="CY876" s="631"/>
      <c r="CZ876" s="631"/>
      <c r="DA876" s="631"/>
      <c r="DB876" s="631"/>
      <c r="DC876" s="631"/>
      <c r="DD876" s="631"/>
      <c r="DE876" s="631"/>
      <c r="DF876" s="631"/>
      <c r="DG876" s="631"/>
      <c r="DH876" s="631"/>
      <c r="DI876" s="631"/>
      <c r="DJ876" s="631"/>
      <c r="DK876" s="631"/>
      <c r="DL876" s="631"/>
      <c r="DM876" s="631"/>
      <c r="DN876" s="631"/>
      <c r="DO876" s="631"/>
      <c r="DP876" s="631"/>
      <c r="DQ876" s="631"/>
      <c r="DR876" s="631"/>
      <c r="DS876" s="631"/>
      <c r="DT876" s="631"/>
      <c r="DU876" s="631"/>
      <c r="DV876" s="631"/>
      <c r="DW876" s="631"/>
      <c r="DX876" s="631"/>
      <c r="DY876" s="631"/>
      <c r="DZ876" s="631"/>
      <c r="EA876" s="631"/>
      <c r="EB876" s="631"/>
      <c r="EC876" s="631"/>
      <c r="ED876" s="631"/>
      <c r="EE876" s="631"/>
      <c r="EF876" s="631"/>
      <c r="EG876" s="631"/>
      <c r="EH876" s="631"/>
      <c r="EI876" s="631"/>
      <c r="EJ876" s="631"/>
      <c r="EK876" s="631"/>
      <c r="EL876" s="631"/>
      <c r="EM876" s="631"/>
      <c r="EN876" s="631"/>
      <c r="EO876" s="631"/>
      <c r="EP876" s="631"/>
      <c r="EQ876" s="631"/>
      <c r="ER876" s="631"/>
      <c r="ES876" s="631"/>
      <c r="ET876" s="631"/>
      <c r="EU876" s="631"/>
      <c r="EV876" s="631"/>
      <c r="EW876" s="631"/>
      <c r="EX876" s="631"/>
      <c r="EY876" s="631"/>
      <c r="EZ876" s="631"/>
      <c r="FA876" s="631"/>
      <c r="FB876" s="631"/>
      <c r="FC876" s="631"/>
      <c r="FD876" s="631"/>
      <c r="FE876" s="631"/>
      <c r="FF876" s="631"/>
      <c r="FG876" s="631"/>
      <c r="FH876" s="631"/>
      <c r="FI876" s="631"/>
      <c r="FJ876" s="631"/>
      <c r="FK876" s="631"/>
      <c r="FL876" s="631"/>
      <c r="FM876" s="631"/>
      <c r="FN876" s="631"/>
      <c r="FO876" s="631"/>
      <c r="FP876" s="631"/>
      <c r="FQ876" s="631"/>
      <c r="FR876" s="631"/>
      <c r="FS876" s="631"/>
      <c r="FT876" s="631"/>
      <c r="FU876" s="631"/>
      <c r="FV876" s="631"/>
      <c r="FW876" s="631"/>
      <c r="FX876" s="631"/>
      <c r="FY876" s="631"/>
      <c r="FZ876" s="631"/>
      <c r="GA876" s="631"/>
      <c r="GB876" s="631"/>
      <c r="GC876" s="631"/>
      <c r="GD876" s="631"/>
      <c r="GE876" s="631"/>
      <c r="GF876" s="631"/>
      <c r="GG876" s="631"/>
      <c r="GH876" s="631"/>
      <c r="GI876" s="631"/>
      <c r="GJ876" s="631"/>
      <c r="GK876" s="631"/>
      <c r="GL876" s="631"/>
      <c r="GM876" s="631"/>
      <c r="GN876" s="631"/>
      <c r="GO876" s="631"/>
      <c r="GP876" s="631"/>
      <c r="GQ876" s="631"/>
      <c r="GR876" s="631"/>
      <c r="GS876" s="631"/>
      <c r="GT876" s="631"/>
      <c r="GU876" s="631"/>
      <c r="GV876" s="631"/>
      <c r="GW876" s="631"/>
      <c r="GX876" s="631"/>
      <c r="GY876" s="631"/>
      <c r="GZ876" s="631"/>
      <c r="HA876" s="631"/>
      <c r="HB876" s="631"/>
      <c r="HC876" s="631"/>
      <c r="HD876" s="631"/>
      <c r="HE876" s="631"/>
      <c r="HF876" s="631"/>
      <c r="HG876" s="631"/>
      <c r="HH876" s="631"/>
      <c r="HI876" s="631"/>
      <c r="HJ876" s="631"/>
      <c r="HK876" s="631"/>
      <c r="HL876" s="631"/>
      <c r="HM876" s="631"/>
      <c r="HN876" s="631"/>
      <c r="HO876" s="631"/>
      <c r="HP876" s="631"/>
      <c r="HQ876" s="631"/>
      <c r="HR876" s="631"/>
      <c r="HS876" s="631"/>
      <c r="HT876" s="631"/>
      <c r="HU876" s="631"/>
      <c r="HV876" s="631"/>
      <c r="HW876" s="631"/>
      <c r="HX876" s="631"/>
      <c r="HY876" s="631"/>
      <c r="HZ876" s="631"/>
      <c r="IA876" s="631"/>
      <c r="IB876" s="631"/>
      <c r="IC876" s="631"/>
      <c r="ID876" s="631"/>
      <c r="IE876" s="631"/>
      <c r="IF876" s="631"/>
      <c r="IG876" s="631"/>
      <c r="IH876" s="631"/>
      <c r="II876" s="631"/>
      <c r="IJ876" s="631"/>
      <c r="IK876" s="631"/>
      <c r="IL876" s="631"/>
      <c r="IM876" s="631"/>
      <c r="IN876" s="631"/>
      <c r="IO876" s="631"/>
      <c r="IP876" s="631"/>
      <c r="IQ876" s="631"/>
      <c r="IR876" s="631"/>
      <c r="IS876" s="631"/>
      <c r="IT876" s="631"/>
      <c r="IU876" s="631"/>
      <c r="IV876" s="631"/>
    </row>
    <row r="877" spans="1:256" s="941" customFormat="1">
      <c r="A877" s="54">
        <v>0</v>
      </c>
      <c r="B877" s="54">
        <v>0</v>
      </c>
      <c r="C877" s="54">
        <v>0</v>
      </c>
      <c r="D877" s="54">
        <v>0</v>
      </c>
      <c r="E877" s="54">
        <v>0</v>
      </c>
      <c r="F877" s="54">
        <v>0</v>
      </c>
      <c r="G877" s="54">
        <v>0</v>
      </c>
      <c r="H877" s="54">
        <v>0</v>
      </c>
      <c r="I877" s="54">
        <v>0</v>
      </c>
      <c r="J877" s="54">
        <v>0</v>
      </c>
      <c r="K877" s="54">
        <v>0</v>
      </c>
      <c r="L877" s="54">
        <v>0</v>
      </c>
      <c r="M877" s="54">
        <v>0</v>
      </c>
      <c r="N877" s="54">
        <v>0</v>
      </c>
      <c r="O877" s="54">
        <v>0</v>
      </c>
      <c r="P877" s="54">
        <v>0</v>
      </c>
      <c r="Q877" s="54">
        <v>0</v>
      </c>
      <c r="R877" s="54">
        <v>0</v>
      </c>
      <c r="S877" s="54">
        <v>0</v>
      </c>
    </row>
    <row r="878" spans="1:256">
      <c r="A878" s="999" t="s">
        <v>3653</v>
      </c>
      <c r="B878" s="999"/>
      <c r="C878" s="999"/>
      <c r="D878" s="999"/>
      <c r="E878" s="999"/>
      <c r="F878" s="999"/>
      <c r="G878" s="999"/>
      <c r="H878" s="999"/>
      <c r="I878" s="999"/>
      <c r="J878" s="999"/>
      <c r="K878" s="999"/>
      <c r="L878" s="999"/>
      <c r="M878" s="999"/>
      <c r="N878" s="999"/>
      <c r="O878" s="999"/>
      <c r="P878" s="999"/>
      <c r="Q878" s="999"/>
      <c r="R878" s="999"/>
      <c r="S878" s="1000"/>
    </row>
    <row r="879" spans="1:256">
      <c r="A879" s="27">
        <f>SUM(A877,A875,A873,A871,A869,A867,A865,A863,A861,A859,A857,A855)</f>
        <v>0</v>
      </c>
      <c r="B879" s="349">
        <f t="shared" ref="B879:S879" si="20">SUM(B877,B875,B873,B871,B869,B867,B865,B863,B861,B859,B857,B855)</f>
        <v>0</v>
      </c>
      <c r="C879" s="349">
        <f t="shared" si="20"/>
        <v>0</v>
      </c>
      <c r="D879" s="349">
        <f t="shared" si="20"/>
        <v>0</v>
      </c>
      <c r="E879" s="349">
        <f t="shared" si="20"/>
        <v>0</v>
      </c>
      <c r="F879" s="349">
        <f t="shared" si="20"/>
        <v>0</v>
      </c>
      <c r="G879" s="349">
        <f t="shared" si="20"/>
        <v>0</v>
      </c>
      <c r="H879" s="349">
        <f t="shared" si="20"/>
        <v>0</v>
      </c>
      <c r="I879" s="349">
        <f t="shared" si="20"/>
        <v>0</v>
      </c>
      <c r="J879" s="349">
        <f t="shared" si="20"/>
        <v>0</v>
      </c>
      <c r="K879" s="349">
        <f t="shared" si="20"/>
        <v>0</v>
      </c>
      <c r="L879" s="349">
        <f t="shared" si="20"/>
        <v>0</v>
      </c>
      <c r="M879" s="349">
        <f t="shared" si="20"/>
        <v>0</v>
      </c>
      <c r="N879" s="349">
        <f t="shared" si="20"/>
        <v>0</v>
      </c>
      <c r="O879" s="349">
        <f t="shared" si="20"/>
        <v>0</v>
      </c>
      <c r="P879" s="349">
        <f t="shared" si="20"/>
        <v>0</v>
      </c>
      <c r="Q879" s="349">
        <f t="shared" si="20"/>
        <v>0</v>
      </c>
      <c r="R879" s="349">
        <f t="shared" si="20"/>
        <v>0</v>
      </c>
      <c r="S879" s="349">
        <f t="shared" si="20"/>
        <v>0</v>
      </c>
    </row>
    <row r="880" spans="1:256">
      <c r="A880" s="67"/>
      <c r="B880" s="67"/>
      <c r="C880" s="67"/>
      <c r="D880" s="67"/>
      <c r="E880" s="67"/>
      <c r="F880" s="67"/>
      <c r="G880" s="67"/>
      <c r="H880" s="67"/>
      <c r="I880" s="67"/>
      <c r="J880" s="67"/>
      <c r="K880" s="67"/>
      <c r="L880" s="67"/>
      <c r="M880" s="67"/>
      <c r="N880" s="67"/>
      <c r="O880" s="67"/>
      <c r="P880" s="67"/>
      <c r="Q880" s="67"/>
      <c r="R880" s="67"/>
      <c r="S880" s="67"/>
    </row>
    <row r="881" spans="1:256" ht="22.5" customHeight="1">
      <c r="A881" s="1004" t="s">
        <v>458</v>
      </c>
      <c r="B881" s="1005"/>
      <c r="C881" s="1005"/>
      <c r="D881" s="1005"/>
      <c r="E881" s="1005"/>
      <c r="F881" s="1005"/>
      <c r="G881" s="1005"/>
      <c r="H881" s="1005"/>
      <c r="I881" s="1005"/>
      <c r="J881" s="1005"/>
      <c r="K881" s="1005"/>
      <c r="L881" s="1005"/>
      <c r="M881" s="1005"/>
      <c r="N881" s="1005"/>
      <c r="O881" s="1005"/>
      <c r="P881" s="1005"/>
      <c r="Q881" s="1005"/>
      <c r="R881" s="1005"/>
      <c r="S881" s="1006"/>
    </row>
    <row r="882" spans="1:256">
      <c r="A882" s="976" t="s">
        <v>3654</v>
      </c>
      <c r="B882" s="977"/>
      <c r="C882" s="977"/>
      <c r="D882" s="977"/>
      <c r="E882" s="977"/>
      <c r="F882" s="977"/>
      <c r="G882" s="977"/>
      <c r="H882" s="977"/>
      <c r="I882" s="977"/>
      <c r="J882" s="977"/>
      <c r="K882" s="977"/>
      <c r="L882" s="977"/>
      <c r="M882" s="977"/>
      <c r="N882" s="977"/>
      <c r="O882" s="977"/>
      <c r="P882" s="977"/>
      <c r="Q882" s="977"/>
      <c r="R882" s="977"/>
      <c r="S882" s="978"/>
    </row>
    <row r="883" spans="1:256">
      <c r="A883" s="976" t="s">
        <v>81</v>
      </c>
      <c r="B883" s="977"/>
      <c r="C883" s="977"/>
      <c r="D883" s="977"/>
      <c r="E883" s="977"/>
      <c r="F883" s="977"/>
      <c r="G883" s="977"/>
      <c r="H883" s="977"/>
      <c r="I883" s="977"/>
      <c r="J883" s="977"/>
      <c r="K883" s="977"/>
      <c r="L883" s="977"/>
      <c r="M883" s="977"/>
      <c r="N883" s="977"/>
      <c r="O883" s="977"/>
      <c r="P883" s="977"/>
      <c r="Q883" s="977"/>
      <c r="R883" s="977"/>
      <c r="S883" s="978"/>
    </row>
    <row r="884" spans="1:256">
      <c r="A884" s="976" t="s">
        <v>416</v>
      </c>
      <c r="B884" s="977"/>
      <c r="C884" s="977"/>
      <c r="D884" s="977"/>
      <c r="E884" s="977"/>
      <c r="F884" s="977"/>
      <c r="G884" s="977"/>
      <c r="H884" s="977"/>
      <c r="I884" s="977"/>
      <c r="J884" s="977"/>
      <c r="K884" s="977"/>
      <c r="L884" s="977"/>
      <c r="M884" s="977"/>
      <c r="N884" s="977"/>
      <c r="O884" s="977"/>
      <c r="P884" s="977"/>
      <c r="Q884" s="977"/>
      <c r="R884" s="977"/>
      <c r="S884" s="978"/>
    </row>
    <row r="885" spans="1:256">
      <c r="A885" s="976" t="s">
        <v>417</v>
      </c>
      <c r="B885" s="977"/>
      <c r="C885" s="977"/>
      <c r="D885" s="977"/>
      <c r="E885" s="977"/>
      <c r="F885" s="977"/>
      <c r="G885" s="977"/>
      <c r="H885" s="977"/>
      <c r="I885" s="977"/>
      <c r="J885" s="977"/>
      <c r="K885" s="977"/>
      <c r="L885" s="977"/>
      <c r="M885" s="977"/>
      <c r="N885" s="977"/>
      <c r="O885" s="977"/>
      <c r="P885" s="977"/>
      <c r="Q885" s="977"/>
      <c r="R885" s="977"/>
      <c r="S885" s="978"/>
    </row>
    <row r="886" spans="1:256">
      <c r="A886" s="976" t="s">
        <v>418</v>
      </c>
      <c r="B886" s="977"/>
      <c r="C886" s="977"/>
      <c r="D886" s="977"/>
      <c r="E886" s="977"/>
      <c r="F886" s="977"/>
      <c r="G886" s="977"/>
      <c r="H886" s="977"/>
      <c r="I886" s="977"/>
      <c r="J886" s="977"/>
      <c r="K886" s="977"/>
      <c r="L886" s="977"/>
      <c r="M886" s="977"/>
      <c r="N886" s="977"/>
      <c r="O886" s="977"/>
      <c r="P886" s="977"/>
      <c r="Q886" s="977"/>
      <c r="R886" s="977"/>
      <c r="S886" s="978"/>
    </row>
    <row r="887" spans="1:256">
      <c r="A887" s="976" t="s">
        <v>419</v>
      </c>
      <c r="B887" s="977"/>
      <c r="C887" s="977"/>
      <c r="D887" s="977"/>
      <c r="E887" s="977"/>
      <c r="F887" s="977"/>
      <c r="G887" s="977"/>
      <c r="H887" s="977"/>
      <c r="I887" s="977"/>
      <c r="J887" s="977"/>
      <c r="K887" s="977"/>
      <c r="L887" s="977"/>
      <c r="M887" s="977"/>
      <c r="N887" s="977"/>
      <c r="O887" s="977"/>
      <c r="P887" s="977"/>
      <c r="Q887" s="977"/>
      <c r="R887" s="977"/>
      <c r="S887" s="978"/>
    </row>
    <row r="888" spans="1:256">
      <c r="A888" s="976" t="s">
        <v>420</v>
      </c>
      <c r="B888" s="977"/>
      <c r="C888" s="977"/>
      <c r="D888" s="977"/>
      <c r="E888" s="977"/>
      <c r="F888" s="977"/>
      <c r="G888" s="977"/>
      <c r="H888" s="977"/>
      <c r="I888" s="977"/>
      <c r="J888" s="977"/>
      <c r="K888" s="977"/>
      <c r="L888" s="977"/>
      <c r="M888" s="977"/>
      <c r="N888" s="977"/>
      <c r="O888" s="977"/>
      <c r="P888" s="977"/>
      <c r="Q888" s="977"/>
      <c r="R888" s="977"/>
      <c r="S888" s="978"/>
    </row>
    <row r="889" spans="1:256">
      <c r="A889" s="976" t="s">
        <v>421</v>
      </c>
      <c r="B889" s="977"/>
      <c r="C889" s="977"/>
      <c r="D889" s="977"/>
      <c r="E889" s="977"/>
      <c r="F889" s="977"/>
      <c r="G889" s="977"/>
      <c r="H889" s="977"/>
      <c r="I889" s="977"/>
      <c r="J889" s="977"/>
      <c r="K889" s="977"/>
      <c r="L889" s="977"/>
      <c r="M889" s="977"/>
      <c r="N889" s="977"/>
      <c r="O889" s="977"/>
      <c r="P889" s="977"/>
      <c r="Q889" s="977"/>
      <c r="R889" s="977"/>
      <c r="S889" s="978"/>
    </row>
    <row r="890" spans="1:256">
      <c r="A890" s="982" t="s">
        <v>422</v>
      </c>
      <c r="B890" s="983"/>
      <c r="C890" s="983"/>
      <c r="D890" s="983"/>
      <c r="E890" s="983"/>
      <c r="F890" s="983"/>
      <c r="G890" s="983"/>
      <c r="H890" s="983"/>
      <c r="I890" s="983"/>
      <c r="J890" s="983"/>
      <c r="K890" s="983"/>
      <c r="L890" s="983"/>
      <c r="M890" s="983"/>
      <c r="N890" s="983"/>
      <c r="O890" s="983"/>
      <c r="P890" s="983"/>
      <c r="Q890" s="983"/>
      <c r="R890" s="983"/>
      <c r="S890" s="984"/>
    </row>
    <row r="891" spans="1:256" ht="30" customHeight="1">
      <c r="A891" s="986" t="s">
        <v>41</v>
      </c>
      <c r="B891" s="992"/>
      <c r="C891" s="993"/>
      <c r="D891" s="986" t="s">
        <v>42</v>
      </c>
      <c r="E891" s="993"/>
      <c r="F891" s="986" t="s">
        <v>43</v>
      </c>
      <c r="G891" s="992"/>
      <c r="H891" s="993"/>
      <c r="I891" s="986" t="s">
        <v>44</v>
      </c>
      <c r="J891" s="993"/>
      <c r="K891" s="986" t="s">
        <v>45</v>
      </c>
      <c r="L891" s="992"/>
      <c r="M891" s="992"/>
      <c r="N891" s="993"/>
      <c r="O891" s="1112" t="s">
        <v>46</v>
      </c>
      <c r="P891" s="1113"/>
      <c r="Q891" s="1114"/>
      <c r="R891" s="986" t="s">
        <v>47</v>
      </c>
      <c r="S891" s="993"/>
    </row>
    <row r="892" spans="1:256" ht="27.75" customHeight="1">
      <c r="A892" s="1637" t="s">
        <v>48</v>
      </c>
      <c r="B892" s="1637" t="s">
        <v>49</v>
      </c>
      <c r="C892" s="1637" t="s">
        <v>312</v>
      </c>
      <c r="D892" s="1637" t="s">
        <v>51</v>
      </c>
      <c r="E892" s="1637" t="s">
        <v>52</v>
      </c>
      <c r="F892" s="1635" t="s">
        <v>53</v>
      </c>
      <c r="G892" s="1645"/>
      <c r="H892" s="1636"/>
      <c r="I892" s="1637" t="s">
        <v>54</v>
      </c>
      <c r="J892" s="1637" t="s">
        <v>55</v>
      </c>
      <c r="K892" s="1635" t="s">
        <v>56</v>
      </c>
      <c r="L892" s="1636"/>
      <c r="M892" s="1635" t="s">
        <v>57</v>
      </c>
      <c r="N892" s="1636"/>
      <c r="O892" s="1637" t="s">
        <v>58</v>
      </c>
      <c r="P892" s="1637" t="s">
        <v>59</v>
      </c>
      <c r="Q892" s="1637" t="s">
        <v>60</v>
      </c>
      <c r="R892" s="1637" t="s">
        <v>61</v>
      </c>
      <c r="S892" s="1637" t="s">
        <v>62</v>
      </c>
    </row>
    <row r="893" spans="1:256" ht="51.75" customHeight="1">
      <c r="A893" s="1638"/>
      <c r="B893" s="1638"/>
      <c r="C893" s="1638"/>
      <c r="D893" s="1638"/>
      <c r="E893" s="1638"/>
      <c r="F893" s="61" t="s">
        <v>63</v>
      </c>
      <c r="G893" s="61" t="s">
        <v>64</v>
      </c>
      <c r="H893" s="61" t="s">
        <v>65</v>
      </c>
      <c r="I893" s="1638"/>
      <c r="J893" s="1638"/>
      <c r="K893" s="62" t="s">
        <v>66</v>
      </c>
      <c r="L893" s="62" t="s">
        <v>67</v>
      </c>
      <c r="M893" s="62" t="s">
        <v>68</v>
      </c>
      <c r="N893" s="62" t="s">
        <v>67</v>
      </c>
      <c r="O893" s="1638"/>
      <c r="P893" s="1638"/>
      <c r="Q893" s="1638"/>
      <c r="R893" s="1638"/>
      <c r="S893" s="1638"/>
    </row>
    <row r="894" spans="1:256">
      <c r="A894" s="1118" t="s">
        <v>69</v>
      </c>
      <c r="B894" s="1119"/>
      <c r="C894" s="1119"/>
      <c r="D894" s="1119"/>
      <c r="E894" s="1119"/>
      <c r="F894" s="1119"/>
      <c r="G894" s="1119"/>
      <c r="H894" s="1119"/>
      <c r="I894" s="1119"/>
      <c r="J894" s="1119"/>
      <c r="K894" s="1119"/>
      <c r="L894" s="1119"/>
      <c r="M894" s="1119"/>
      <c r="N894" s="1119"/>
      <c r="O894" s="1119"/>
      <c r="P894" s="1119"/>
      <c r="Q894" s="1119"/>
      <c r="R894" s="1119"/>
      <c r="S894" s="1120"/>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c r="AY894" s="44"/>
      <c r="AZ894" s="44"/>
      <c r="BA894" s="44"/>
      <c r="BB894" s="44"/>
      <c r="BC894" s="44"/>
      <c r="BD894" s="44"/>
      <c r="BE894" s="44"/>
      <c r="BF894" s="44"/>
      <c r="BG894" s="44"/>
      <c r="BH894" s="44"/>
      <c r="BI894" s="44"/>
      <c r="BJ894" s="44"/>
      <c r="BK894" s="44"/>
      <c r="BL894" s="44"/>
      <c r="BM894" s="44"/>
      <c r="BN894" s="44"/>
      <c r="BO894" s="44"/>
      <c r="BP894" s="44"/>
      <c r="BQ894" s="44"/>
      <c r="BR894" s="44"/>
      <c r="BS894" s="44"/>
      <c r="BT894" s="44"/>
      <c r="BU894" s="44"/>
      <c r="BV894" s="44"/>
      <c r="BW894" s="44"/>
      <c r="BX894" s="44"/>
      <c r="BY894" s="44"/>
      <c r="BZ894" s="44"/>
      <c r="CA894" s="44"/>
      <c r="CB894" s="44"/>
      <c r="CC894" s="44"/>
      <c r="CD894" s="44"/>
      <c r="CE894" s="44"/>
      <c r="CF894" s="44"/>
      <c r="CG894" s="44"/>
      <c r="CH894" s="44"/>
      <c r="CI894" s="44"/>
      <c r="CJ894" s="44"/>
      <c r="CK894" s="44"/>
      <c r="CL894" s="44"/>
      <c r="CM894" s="44"/>
      <c r="CN894" s="44"/>
      <c r="CO894" s="44"/>
      <c r="CP894" s="44"/>
      <c r="CQ894" s="44"/>
      <c r="CR894" s="44"/>
      <c r="CS894" s="44"/>
      <c r="CT894" s="44"/>
      <c r="CU894" s="44"/>
      <c r="CV894" s="44"/>
      <c r="CW894" s="44"/>
      <c r="CX894" s="44"/>
      <c r="CY894" s="44"/>
      <c r="CZ894" s="44"/>
      <c r="DA894" s="44"/>
      <c r="DB894" s="44"/>
      <c r="DC894" s="44"/>
      <c r="DD894" s="44"/>
      <c r="DE894" s="44"/>
      <c r="DF894" s="44"/>
      <c r="DG894" s="44"/>
      <c r="DH894" s="44"/>
      <c r="DI894" s="44"/>
      <c r="DJ894" s="44"/>
      <c r="DK894" s="44"/>
      <c r="DL894" s="44"/>
      <c r="DM894" s="44"/>
      <c r="DN894" s="44"/>
      <c r="DO894" s="44"/>
      <c r="DP894" s="44"/>
      <c r="DQ894" s="44"/>
      <c r="DR894" s="44"/>
      <c r="DS894" s="44"/>
      <c r="DT894" s="44"/>
      <c r="DU894" s="44"/>
      <c r="DV894" s="44"/>
      <c r="DW894" s="44"/>
      <c r="DX894" s="44"/>
      <c r="DY894" s="44"/>
      <c r="DZ894" s="44"/>
      <c r="EA894" s="44"/>
      <c r="EB894" s="44"/>
      <c r="EC894" s="44"/>
      <c r="ED894" s="44"/>
      <c r="EE894" s="44"/>
      <c r="EF894" s="44"/>
      <c r="EG894" s="44"/>
      <c r="EH894" s="44"/>
      <c r="EI894" s="44"/>
      <c r="EJ894" s="44"/>
      <c r="EK894" s="44"/>
      <c r="EL894" s="44"/>
      <c r="EM894" s="44"/>
      <c r="EN894" s="44"/>
      <c r="EO894" s="44"/>
      <c r="EP894" s="44"/>
      <c r="EQ894" s="44"/>
      <c r="ER894" s="44"/>
      <c r="ES894" s="44"/>
      <c r="ET894" s="44"/>
      <c r="EU894" s="44"/>
      <c r="EV894" s="44"/>
      <c r="EW894" s="44"/>
      <c r="EX894" s="44"/>
      <c r="EY894" s="44"/>
      <c r="EZ894" s="44"/>
      <c r="FA894" s="44"/>
      <c r="FB894" s="44"/>
      <c r="FC894" s="44"/>
      <c r="FD894" s="44"/>
      <c r="FE894" s="44"/>
      <c r="FF894" s="44"/>
      <c r="FG894" s="44"/>
      <c r="FH894" s="44"/>
      <c r="FI894" s="44"/>
      <c r="FJ894" s="44"/>
      <c r="FK894" s="44"/>
      <c r="FL894" s="44"/>
      <c r="FM894" s="44"/>
      <c r="FN894" s="44"/>
      <c r="FO894" s="44"/>
      <c r="FP894" s="44"/>
      <c r="FQ894" s="44"/>
      <c r="FR894" s="44"/>
      <c r="FS894" s="44"/>
      <c r="FT894" s="44"/>
      <c r="FU894" s="44"/>
      <c r="FV894" s="44"/>
      <c r="FW894" s="44"/>
      <c r="FX894" s="44"/>
      <c r="FY894" s="44"/>
      <c r="FZ894" s="44"/>
      <c r="GA894" s="44"/>
      <c r="GB894" s="44"/>
      <c r="GC894" s="44"/>
      <c r="GD894" s="44"/>
      <c r="GE894" s="44"/>
      <c r="GF894" s="44"/>
      <c r="GG894" s="44"/>
      <c r="GH894" s="44"/>
      <c r="GI894" s="44"/>
      <c r="GJ894" s="44"/>
      <c r="GK894" s="44"/>
      <c r="GL894" s="44"/>
      <c r="GM894" s="44"/>
      <c r="GN894" s="44"/>
      <c r="GO894" s="44"/>
      <c r="GP894" s="44"/>
      <c r="GQ894" s="44"/>
      <c r="GR894" s="44"/>
      <c r="GS894" s="44"/>
      <c r="GT894" s="44"/>
      <c r="GU894" s="44"/>
      <c r="GV894" s="44"/>
      <c r="GW894" s="44"/>
      <c r="GX894" s="44"/>
      <c r="GY894" s="44"/>
      <c r="GZ894" s="44"/>
      <c r="HA894" s="44"/>
      <c r="HB894" s="44"/>
      <c r="HC894" s="44"/>
      <c r="HD894" s="44"/>
      <c r="HE894" s="44"/>
      <c r="HF894" s="44"/>
      <c r="HG894" s="44"/>
      <c r="HH894" s="44"/>
      <c r="HI894" s="44"/>
      <c r="HJ894" s="44"/>
      <c r="HK894" s="44"/>
      <c r="HL894" s="44"/>
      <c r="HM894" s="44"/>
      <c r="HN894" s="44"/>
      <c r="HO894" s="44"/>
      <c r="HP894" s="44"/>
      <c r="HQ894" s="44"/>
      <c r="HR894" s="44"/>
      <c r="HS894" s="44"/>
      <c r="HT894" s="44"/>
      <c r="HU894" s="44"/>
      <c r="HV894" s="44"/>
      <c r="HW894" s="44"/>
      <c r="HX894" s="44"/>
      <c r="HY894" s="44"/>
      <c r="HZ894" s="44"/>
      <c r="IA894" s="44"/>
      <c r="IB894" s="44"/>
      <c r="IC894" s="44"/>
      <c r="ID894" s="44"/>
      <c r="IE894" s="44"/>
      <c r="IF894" s="44"/>
      <c r="IG894" s="44"/>
      <c r="IH894" s="44"/>
      <c r="II894" s="44"/>
      <c r="IJ894" s="44"/>
      <c r="IK894" s="44"/>
      <c r="IL894" s="44"/>
      <c r="IM894" s="44"/>
      <c r="IN894" s="44"/>
      <c r="IO894" s="44"/>
      <c r="IP894" s="44"/>
      <c r="IQ894" s="44"/>
      <c r="IR894" s="44"/>
      <c r="IS894" s="44"/>
      <c r="IT894" s="44"/>
      <c r="IU894" s="44"/>
      <c r="IV894" s="44"/>
    </row>
    <row r="895" spans="1:256" s="44" customFormat="1">
      <c r="A895" s="18">
        <v>0</v>
      </c>
      <c r="B895" s="18">
        <v>0</v>
      </c>
      <c r="C895" s="18">
        <v>0</v>
      </c>
      <c r="D895" s="18">
        <v>0</v>
      </c>
      <c r="E895" s="18">
        <v>0</v>
      </c>
      <c r="F895" s="18">
        <v>0</v>
      </c>
      <c r="G895" s="18">
        <v>0</v>
      </c>
      <c r="H895" s="18">
        <v>0</v>
      </c>
      <c r="I895" s="18">
        <v>0</v>
      </c>
      <c r="J895" s="18">
        <v>0</v>
      </c>
      <c r="K895" s="18">
        <v>0</v>
      </c>
      <c r="L895" s="18">
        <v>0</v>
      </c>
      <c r="M895" s="18">
        <v>0</v>
      </c>
      <c r="N895" s="18">
        <v>0</v>
      </c>
      <c r="O895" s="18">
        <v>0</v>
      </c>
      <c r="P895" s="18">
        <v>0</v>
      </c>
      <c r="Q895" s="18">
        <v>0</v>
      </c>
      <c r="R895" s="18">
        <v>0</v>
      </c>
      <c r="S895" s="18">
        <v>0</v>
      </c>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3"/>
      <c r="GU895" s="3"/>
      <c r="GV895" s="3"/>
      <c r="GW895" s="3"/>
      <c r="GX895" s="3"/>
      <c r="GY895" s="3"/>
      <c r="GZ895" s="3"/>
      <c r="HA895" s="3"/>
      <c r="HB895" s="3"/>
      <c r="HC895" s="3"/>
      <c r="HD895" s="3"/>
      <c r="HE895" s="3"/>
      <c r="HF895" s="3"/>
      <c r="HG895" s="3"/>
      <c r="HH895" s="3"/>
      <c r="HI895" s="3"/>
      <c r="HJ895" s="3"/>
      <c r="HK895" s="3"/>
      <c r="HL895" s="3"/>
      <c r="HM895" s="3"/>
      <c r="HN895" s="3"/>
      <c r="HO895" s="3"/>
      <c r="HP895" s="3"/>
      <c r="HQ895" s="3"/>
      <c r="HR895" s="3"/>
      <c r="HS895" s="3"/>
      <c r="HT895" s="3"/>
      <c r="HU895" s="3"/>
      <c r="HV895" s="3"/>
      <c r="HW895" s="3"/>
      <c r="HX895" s="3"/>
      <c r="HY895" s="3"/>
      <c r="HZ895" s="3"/>
      <c r="IA895" s="3"/>
      <c r="IB895" s="3"/>
      <c r="IC895" s="3"/>
      <c r="ID895" s="3"/>
      <c r="IE895" s="3"/>
      <c r="IF895" s="3"/>
      <c r="IG895" s="3"/>
      <c r="IH895" s="3"/>
      <c r="II895" s="3"/>
      <c r="IJ895" s="3"/>
      <c r="IK895" s="3"/>
      <c r="IL895" s="3"/>
      <c r="IM895" s="3"/>
      <c r="IN895" s="3"/>
      <c r="IO895" s="3"/>
      <c r="IP895" s="3"/>
      <c r="IQ895" s="3"/>
      <c r="IR895" s="3"/>
      <c r="IS895" s="3"/>
      <c r="IT895" s="3"/>
      <c r="IU895" s="3"/>
      <c r="IV895" s="3"/>
    </row>
    <row r="896" spans="1:256">
      <c r="A896" s="1118" t="s">
        <v>70</v>
      </c>
      <c r="B896" s="1119"/>
      <c r="C896" s="1119"/>
      <c r="D896" s="1119"/>
      <c r="E896" s="1119"/>
      <c r="F896" s="1119"/>
      <c r="G896" s="1119"/>
      <c r="H896" s="1119"/>
      <c r="I896" s="1119"/>
      <c r="J896" s="1119"/>
      <c r="K896" s="1119"/>
      <c r="L896" s="1119"/>
      <c r="M896" s="1119"/>
      <c r="N896" s="1119"/>
      <c r="O896" s="1119"/>
      <c r="P896" s="1119"/>
      <c r="Q896" s="1119"/>
      <c r="R896" s="1119"/>
      <c r="S896" s="1120"/>
      <c r="T896" s="515"/>
      <c r="U896" s="515"/>
      <c r="V896" s="515"/>
      <c r="W896" s="515"/>
      <c r="X896" s="515"/>
      <c r="Y896" s="515"/>
      <c r="Z896" s="515"/>
      <c r="AA896" s="515"/>
      <c r="AB896" s="515"/>
      <c r="AC896" s="515"/>
      <c r="AD896" s="515"/>
      <c r="AE896" s="515"/>
      <c r="AF896" s="515"/>
      <c r="AG896" s="515"/>
      <c r="AH896" s="515"/>
      <c r="AI896" s="515"/>
      <c r="AJ896" s="515"/>
      <c r="AK896" s="515"/>
      <c r="AL896" s="515"/>
      <c r="AM896" s="515"/>
      <c r="AN896" s="515"/>
      <c r="AO896" s="515"/>
      <c r="AP896" s="515"/>
      <c r="AQ896" s="515"/>
      <c r="AR896" s="515"/>
      <c r="AS896" s="515"/>
      <c r="AT896" s="515"/>
      <c r="AU896" s="515"/>
      <c r="AV896" s="515"/>
      <c r="AW896" s="515"/>
      <c r="AX896" s="515"/>
      <c r="AY896" s="515"/>
      <c r="AZ896" s="515"/>
      <c r="BA896" s="515"/>
      <c r="BB896" s="515"/>
      <c r="BC896" s="515"/>
      <c r="BD896" s="515"/>
      <c r="BE896" s="515"/>
      <c r="BF896" s="515"/>
      <c r="BG896" s="515"/>
      <c r="BH896" s="515"/>
      <c r="BI896" s="515"/>
      <c r="BJ896" s="515"/>
      <c r="BK896" s="515"/>
      <c r="BL896" s="515"/>
      <c r="BM896" s="515"/>
      <c r="BN896" s="515"/>
      <c r="BO896" s="515"/>
      <c r="BP896" s="515"/>
      <c r="BQ896" s="515"/>
      <c r="BR896" s="515"/>
      <c r="BS896" s="515"/>
      <c r="BT896" s="515"/>
      <c r="BU896" s="515"/>
      <c r="BV896" s="515"/>
      <c r="BW896" s="515"/>
      <c r="BX896" s="515"/>
      <c r="BY896" s="515"/>
      <c r="BZ896" s="515"/>
      <c r="CA896" s="515"/>
      <c r="CB896" s="515"/>
      <c r="CC896" s="515"/>
      <c r="CD896" s="515"/>
      <c r="CE896" s="515"/>
      <c r="CF896" s="515"/>
      <c r="CG896" s="515"/>
      <c r="CH896" s="515"/>
      <c r="CI896" s="515"/>
      <c r="CJ896" s="515"/>
      <c r="CK896" s="515"/>
      <c r="CL896" s="515"/>
      <c r="CM896" s="515"/>
      <c r="CN896" s="515"/>
      <c r="CO896" s="515"/>
      <c r="CP896" s="515"/>
      <c r="CQ896" s="515"/>
      <c r="CR896" s="515"/>
      <c r="CS896" s="515"/>
      <c r="CT896" s="515"/>
      <c r="CU896" s="515"/>
      <c r="CV896" s="515"/>
      <c r="CW896" s="515"/>
      <c r="CX896" s="515"/>
      <c r="CY896" s="515"/>
      <c r="CZ896" s="515"/>
      <c r="DA896" s="515"/>
      <c r="DB896" s="515"/>
      <c r="DC896" s="515"/>
      <c r="DD896" s="515"/>
      <c r="DE896" s="515"/>
      <c r="DF896" s="515"/>
      <c r="DG896" s="515"/>
      <c r="DH896" s="515"/>
      <c r="DI896" s="515"/>
      <c r="DJ896" s="515"/>
      <c r="DK896" s="515"/>
      <c r="DL896" s="515"/>
      <c r="DM896" s="515"/>
      <c r="DN896" s="515"/>
      <c r="DO896" s="515"/>
      <c r="DP896" s="515"/>
      <c r="DQ896" s="515"/>
      <c r="DR896" s="515"/>
      <c r="DS896" s="515"/>
      <c r="DT896" s="515"/>
      <c r="DU896" s="515"/>
      <c r="DV896" s="515"/>
      <c r="DW896" s="515"/>
      <c r="DX896" s="515"/>
      <c r="DY896" s="515"/>
      <c r="DZ896" s="515"/>
      <c r="EA896" s="515"/>
      <c r="EB896" s="515"/>
      <c r="EC896" s="515"/>
      <c r="ED896" s="515"/>
      <c r="EE896" s="515"/>
      <c r="EF896" s="515"/>
      <c r="EG896" s="515"/>
      <c r="EH896" s="515"/>
      <c r="EI896" s="515"/>
      <c r="EJ896" s="515"/>
      <c r="EK896" s="515"/>
      <c r="EL896" s="515"/>
      <c r="EM896" s="515"/>
      <c r="EN896" s="515"/>
      <c r="EO896" s="515"/>
      <c r="EP896" s="515"/>
      <c r="EQ896" s="515"/>
      <c r="ER896" s="515"/>
      <c r="ES896" s="515"/>
      <c r="ET896" s="515"/>
      <c r="EU896" s="515"/>
      <c r="EV896" s="515"/>
      <c r="EW896" s="515"/>
      <c r="EX896" s="515"/>
      <c r="EY896" s="515"/>
      <c r="EZ896" s="515"/>
      <c r="FA896" s="515"/>
      <c r="FB896" s="515"/>
      <c r="FC896" s="515"/>
      <c r="FD896" s="515"/>
      <c r="FE896" s="515"/>
      <c r="FF896" s="515"/>
      <c r="FG896" s="515"/>
      <c r="FH896" s="515"/>
      <c r="FI896" s="515"/>
      <c r="FJ896" s="515"/>
      <c r="FK896" s="515"/>
      <c r="FL896" s="515"/>
      <c r="FM896" s="515"/>
      <c r="FN896" s="515"/>
      <c r="FO896" s="515"/>
      <c r="FP896" s="515"/>
      <c r="FQ896" s="515"/>
      <c r="FR896" s="515"/>
      <c r="FS896" s="515"/>
      <c r="FT896" s="515"/>
      <c r="FU896" s="515"/>
      <c r="FV896" s="515"/>
      <c r="FW896" s="515"/>
      <c r="FX896" s="515"/>
      <c r="FY896" s="515"/>
      <c r="FZ896" s="515"/>
      <c r="GA896" s="515"/>
      <c r="GB896" s="515"/>
      <c r="GC896" s="515"/>
      <c r="GD896" s="515"/>
      <c r="GE896" s="515"/>
      <c r="GF896" s="515"/>
      <c r="GG896" s="515"/>
      <c r="GH896" s="515"/>
      <c r="GI896" s="515"/>
      <c r="GJ896" s="515"/>
      <c r="GK896" s="515"/>
      <c r="GL896" s="515"/>
      <c r="GM896" s="515"/>
      <c r="GN896" s="515"/>
      <c r="GO896" s="515"/>
      <c r="GP896" s="515"/>
      <c r="GQ896" s="515"/>
      <c r="GR896" s="515"/>
      <c r="GS896" s="515"/>
      <c r="GT896" s="515"/>
      <c r="GU896" s="515"/>
      <c r="GV896" s="515"/>
      <c r="GW896" s="515"/>
      <c r="GX896" s="515"/>
      <c r="GY896" s="515"/>
      <c r="GZ896" s="515"/>
      <c r="HA896" s="515"/>
      <c r="HB896" s="515"/>
      <c r="HC896" s="515"/>
      <c r="HD896" s="515"/>
      <c r="HE896" s="515"/>
      <c r="HF896" s="515"/>
      <c r="HG896" s="515"/>
      <c r="HH896" s="515"/>
      <c r="HI896" s="515"/>
      <c r="HJ896" s="515"/>
      <c r="HK896" s="515"/>
      <c r="HL896" s="515"/>
      <c r="HM896" s="515"/>
      <c r="HN896" s="515"/>
      <c r="HO896" s="515"/>
      <c r="HP896" s="515"/>
      <c r="HQ896" s="515"/>
      <c r="HR896" s="515"/>
      <c r="HS896" s="515"/>
      <c r="HT896" s="515"/>
      <c r="HU896" s="515"/>
      <c r="HV896" s="515"/>
      <c r="HW896" s="515"/>
      <c r="HX896" s="515"/>
      <c r="HY896" s="515"/>
      <c r="HZ896" s="515"/>
      <c r="IA896" s="515"/>
      <c r="IB896" s="515"/>
      <c r="IC896" s="515"/>
      <c r="ID896" s="515"/>
      <c r="IE896" s="515"/>
      <c r="IF896" s="515"/>
      <c r="IG896" s="515"/>
      <c r="IH896" s="515"/>
      <c r="II896" s="515"/>
      <c r="IJ896" s="515"/>
      <c r="IK896" s="515"/>
      <c r="IL896" s="515"/>
      <c r="IM896" s="515"/>
      <c r="IN896" s="515"/>
      <c r="IO896" s="515"/>
      <c r="IP896" s="515"/>
      <c r="IQ896" s="515"/>
      <c r="IR896" s="515"/>
      <c r="IS896" s="515"/>
      <c r="IT896" s="515"/>
      <c r="IU896" s="515"/>
      <c r="IV896" s="515"/>
    </row>
    <row r="897" spans="1:256" s="722" customFormat="1">
      <c r="A897" s="18">
        <v>0</v>
      </c>
      <c r="B897" s="18">
        <v>0</v>
      </c>
      <c r="C897" s="18">
        <v>0</v>
      </c>
      <c r="D897" s="18">
        <v>0</v>
      </c>
      <c r="E897" s="18">
        <v>0</v>
      </c>
      <c r="F897" s="18">
        <v>0</v>
      </c>
      <c r="G897" s="18">
        <v>0</v>
      </c>
      <c r="H897" s="18">
        <v>0</v>
      </c>
      <c r="I897" s="18">
        <v>0</v>
      </c>
      <c r="J897" s="18">
        <v>0</v>
      </c>
      <c r="K897" s="18">
        <v>0</v>
      </c>
      <c r="L897" s="18">
        <v>0</v>
      </c>
      <c r="M897" s="18">
        <v>0</v>
      </c>
      <c r="N897" s="18">
        <v>0</v>
      </c>
      <c r="O897" s="18">
        <v>0</v>
      </c>
      <c r="P897" s="18">
        <v>0</v>
      </c>
      <c r="Q897" s="18">
        <v>0</v>
      </c>
      <c r="R897" s="18">
        <v>0</v>
      </c>
      <c r="S897" s="18">
        <v>0</v>
      </c>
    </row>
    <row r="898" spans="1:256">
      <c r="A898" s="1118" t="s">
        <v>71</v>
      </c>
      <c r="B898" s="1119"/>
      <c r="C898" s="1119"/>
      <c r="D898" s="1119"/>
      <c r="E898" s="1119"/>
      <c r="F898" s="1119"/>
      <c r="G898" s="1119"/>
      <c r="H898" s="1119"/>
      <c r="I898" s="1119"/>
      <c r="J898" s="1119"/>
      <c r="K898" s="1119"/>
      <c r="L898" s="1119"/>
      <c r="M898" s="1119"/>
      <c r="N898" s="1119"/>
      <c r="O898" s="1119"/>
      <c r="P898" s="1119"/>
      <c r="Q898" s="1119"/>
      <c r="R898" s="1119"/>
      <c r="S898" s="1120"/>
      <c r="T898" s="531"/>
      <c r="U898" s="531"/>
      <c r="V898" s="531"/>
      <c r="W898" s="531"/>
      <c r="X898" s="531"/>
      <c r="Y898" s="531"/>
      <c r="Z898" s="531"/>
      <c r="AA898" s="531"/>
      <c r="AB898" s="531"/>
      <c r="AC898" s="531"/>
      <c r="AD898" s="531"/>
      <c r="AE898" s="531"/>
      <c r="AF898" s="531"/>
      <c r="AG898" s="531"/>
      <c r="AH898" s="531"/>
      <c r="AI898" s="531"/>
      <c r="AJ898" s="531"/>
      <c r="AK898" s="531"/>
      <c r="AL898" s="531"/>
      <c r="AM898" s="531"/>
      <c r="AN898" s="531"/>
      <c r="AO898" s="531"/>
      <c r="AP898" s="531"/>
      <c r="AQ898" s="531"/>
      <c r="AR898" s="531"/>
      <c r="AS898" s="531"/>
      <c r="AT898" s="531"/>
      <c r="AU898" s="531"/>
      <c r="AV898" s="531"/>
      <c r="AW898" s="531"/>
      <c r="AX898" s="531"/>
      <c r="AY898" s="531"/>
      <c r="AZ898" s="531"/>
      <c r="BA898" s="531"/>
      <c r="BB898" s="531"/>
      <c r="BC898" s="531"/>
      <c r="BD898" s="531"/>
      <c r="BE898" s="531"/>
      <c r="BF898" s="531"/>
      <c r="BG898" s="531"/>
      <c r="BH898" s="531"/>
      <c r="BI898" s="531"/>
      <c r="BJ898" s="531"/>
      <c r="BK898" s="531"/>
      <c r="BL898" s="531"/>
      <c r="BM898" s="531"/>
      <c r="BN898" s="531"/>
      <c r="BO898" s="531"/>
      <c r="BP898" s="531"/>
      <c r="BQ898" s="531"/>
      <c r="BR898" s="531"/>
      <c r="BS898" s="531"/>
      <c r="BT898" s="531"/>
      <c r="BU898" s="531"/>
      <c r="BV898" s="531"/>
      <c r="BW898" s="531"/>
      <c r="BX898" s="531"/>
      <c r="BY898" s="531"/>
      <c r="BZ898" s="531"/>
      <c r="CA898" s="531"/>
      <c r="CB898" s="531"/>
      <c r="CC898" s="531"/>
      <c r="CD898" s="531"/>
      <c r="CE898" s="531"/>
      <c r="CF898" s="531"/>
      <c r="CG898" s="531"/>
      <c r="CH898" s="531"/>
      <c r="CI898" s="531"/>
      <c r="CJ898" s="531"/>
      <c r="CK898" s="531"/>
      <c r="CL898" s="531"/>
      <c r="CM898" s="531"/>
      <c r="CN898" s="531"/>
      <c r="CO898" s="531"/>
      <c r="CP898" s="531"/>
      <c r="CQ898" s="531"/>
      <c r="CR898" s="531"/>
      <c r="CS898" s="531"/>
      <c r="CT898" s="531"/>
      <c r="CU898" s="531"/>
      <c r="CV898" s="531"/>
      <c r="CW898" s="531"/>
      <c r="CX898" s="531"/>
      <c r="CY898" s="531"/>
      <c r="CZ898" s="531"/>
      <c r="DA898" s="531"/>
      <c r="DB898" s="531"/>
      <c r="DC898" s="531"/>
      <c r="DD898" s="531"/>
      <c r="DE898" s="531"/>
      <c r="DF898" s="531"/>
      <c r="DG898" s="531"/>
      <c r="DH898" s="531"/>
      <c r="DI898" s="531"/>
      <c r="DJ898" s="531"/>
      <c r="DK898" s="531"/>
      <c r="DL898" s="531"/>
      <c r="DM898" s="531"/>
      <c r="DN898" s="531"/>
      <c r="DO898" s="531"/>
      <c r="DP898" s="531"/>
      <c r="DQ898" s="531"/>
      <c r="DR898" s="531"/>
      <c r="DS898" s="531"/>
      <c r="DT898" s="531"/>
      <c r="DU898" s="531"/>
      <c r="DV898" s="531"/>
      <c r="DW898" s="531"/>
      <c r="DX898" s="531"/>
      <c r="DY898" s="531"/>
      <c r="DZ898" s="531"/>
      <c r="EA898" s="531"/>
      <c r="EB898" s="531"/>
      <c r="EC898" s="531"/>
      <c r="ED898" s="531"/>
      <c r="EE898" s="531"/>
      <c r="EF898" s="531"/>
      <c r="EG898" s="531"/>
      <c r="EH898" s="531"/>
      <c r="EI898" s="531"/>
      <c r="EJ898" s="531"/>
      <c r="EK898" s="531"/>
      <c r="EL898" s="531"/>
      <c r="EM898" s="531"/>
      <c r="EN898" s="531"/>
      <c r="EO898" s="531"/>
      <c r="EP898" s="531"/>
      <c r="EQ898" s="531"/>
      <c r="ER898" s="531"/>
      <c r="ES898" s="531"/>
      <c r="ET898" s="531"/>
      <c r="EU898" s="531"/>
      <c r="EV898" s="531"/>
      <c r="EW898" s="531"/>
      <c r="EX898" s="531"/>
      <c r="EY898" s="531"/>
      <c r="EZ898" s="531"/>
      <c r="FA898" s="531"/>
      <c r="FB898" s="531"/>
      <c r="FC898" s="531"/>
      <c r="FD898" s="531"/>
      <c r="FE898" s="531"/>
      <c r="FF898" s="531"/>
      <c r="FG898" s="531"/>
      <c r="FH898" s="531"/>
      <c r="FI898" s="531"/>
      <c r="FJ898" s="531"/>
      <c r="FK898" s="531"/>
      <c r="FL898" s="531"/>
      <c r="FM898" s="531"/>
      <c r="FN898" s="531"/>
      <c r="FO898" s="531"/>
      <c r="FP898" s="531"/>
      <c r="FQ898" s="531"/>
      <c r="FR898" s="531"/>
      <c r="FS898" s="531"/>
      <c r="FT898" s="531"/>
      <c r="FU898" s="531"/>
      <c r="FV898" s="531"/>
      <c r="FW898" s="531"/>
      <c r="FX898" s="531"/>
      <c r="FY898" s="531"/>
      <c r="FZ898" s="531"/>
      <c r="GA898" s="531"/>
      <c r="GB898" s="531"/>
      <c r="GC898" s="531"/>
      <c r="GD898" s="531"/>
      <c r="GE898" s="531"/>
      <c r="GF898" s="531"/>
      <c r="GG898" s="531"/>
      <c r="GH898" s="531"/>
      <c r="GI898" s="531"/>
      <c r="GJ898" s="531"/>
      <c r="GK898" s="531"/>
      <c r="GL898" s="531"/>
      <c r="GM898" s="531"/>
      <c r="GN898" s="531"/>
      <c r="GO898" s="531"/>
      <c r="GP898" s="531"/>
      <c r="GQ898" s="531"/>
      <c r="GR898" s="531"/>
      <c r="GS898" s="531"/>
      <c r="GT898" s="531"/>
      <c r="GU898" s="531"/>
      <c r="GV898" s="531"/>
      <c r="GW898" s="531"/>
      <c r="GX898" s="531"/>
      <c r="GY898" s="531"/>
      <c r="GZ898" s="531"/>
      <c r="HA898" s="531"/>
      <c r="HB898" s="531"/>
      <c r="HC898" s="531"/>
      <c r="HD898" s="531"/>
      <c r="HE898" s="531"/>
      <c r="HF898" s="531"/>
      <c r="HG898" s="531"/>
      <c r="HH898" s="531"/>
      <c r="HI898" s="531"/>
      <c r="HJ898" s="531"/>
      <c r="HK898" s="531"/>
      <c r="HL898" s="531"/>
      <c r="HM898" s="531"/>
      <c r="HN898" s="531"/>
      <c r="HO898" s="531"/>
      <c r="HP898" s="531"/>
      <c r="HQ898" s="531"/>
      <c r="HR898" s="531"/>
      <c r="HS898" s="531"/>
      <c r="HT898" s="531"/>
      <c r="HU898" s="531"/>
      <c r="HV898" s="531"/>
      <c r="HW898" s="531"/>
      <c r="HX898" s="531"/>
      <c r="HY898" s="531"/>
      <c r="HZ898" s="531"/>
      <c r="IA898" s="531"/>
      <c r="IB898" s="531"/>
      <c r="IC898" s="531"/>
      <c r="ID898" s="531"/>
      <c r="IE898" s="531"/>
      <c r="IF898" s="531"/>
      <c r="IG898" s="531"/>
      <c r="IH898" s="531"/>
      <c r="II898" s="531"/>
      <c r="IJ898" s="531"/>
      <c r="IK898" s="531"/>
      <c r="IL898" s="531"/>
      <c r="IM898" s="531"/>
      <c r="IN898" s="531"/>
      <c r="IO898" s="531"/>
      <c r="IP898" s="531"/>
      <c r="IQ898" s="531"/>
      <c r="IR898" s="531"/>
      <c r="IS898" s="531"/>
      <c r="IT898" s="531"/>
      <c r="IU898" s="531"/>
      <c r="IV898" s="531"/>
    </row>
    <row r="899" spans="1:256" s="774" customFormat="1">
      <c r="A899" s="18">
        <v>0</v>
      </c>
      <c r="B899" s="18">
        <v>0</v>
      </c>
      <c r="C899" s="18">
        <v>0</v>
      </c>
      <c r="D899" s="18">
        <v>0</v>
      </c>
      <c r="E899" s="18">
        <v>0</v>
      </c>
      <c r="F899" s="18">
        <v>0</v>
      </c>
      <c r="G899" s="18">
        <v>0</v>
      </c>
      <c r="H899" s="18">
        <v>0</v>
      </c>
      <c r="I899" s="18">
        <v>0</v>
      </c>
      <c r="J899" s="18">
        <v>0</v>
      </c>
      <c r="K899" s="18">
        <v>0</v>
      </c>
      <c r="L899" s="18">
        <v>0</v>
      </c>
      <c r="M899" s="18">
        <v>0</v>
      </c>
      <c r="N899" s="18">
        <v>0</v>
      </c>
      <c r="O899" s="18">
        <v>0</v>
      </c>
      <c r="P899" s="18">
        <v>0</v>
      </c>
      <c r="Q899" s="18">
        <v>0</v>
      </c>
      <c r="R899" s="18">
        <v>0</v>
      </c>
      <c r="S899" s="18">
        <v>0</v>
      </c>
    </row>
    <row r="900" spans="1:256">
      <c r="A900" s="1118" t="s">
        <v>72</v>
      </c>
      <c r="B900" s="1119"/>
      <c r="C900" s="1119"/>
      <c r="D900" s="1119"/>
      <c r="E900" s="1119"/>
      <c r="F900" s="1119"/>
      <c r="G900" s="1119"/>
      <c r="H900" s="1119"/>
      <c r="I900" s="1119"/>
      <c r="J900" s="1119"/>
      <c r="K900" s="1119"/>
      <c r="L900" s="1119"/>
      <c r="M900" s="1119"/>
      <c r="N900" s="1119"/>
      <c r="O900" s="1119"/>
      <c r="P900" s="1119"/>
      <c r="Q900" s="1119"/>
      <c r="R900" s="1119"/>
      <c r="S900" s="1120"/>
      <c r="T900" s="531"/>
      <c r="U900" s="531"/>
      <c r="V900" s="531"/>
      <c r="W900" s="531"/>
      <c r="X900" s="531"/>
      <c r="Y900" s="531"/>
      <c r="Z900" s="531"/>
      <c r="AA900" s="531"/>
      <c r="AB900" s="531"/>
      <c r="AC900" s="531"/>
      <c r="AD900" s="531"/>
      <c r="AE900" s="531"/>
      <c r="AF900" s="531"/>
      <c r="AG900" s="531"/>
      <c r="AH900" s="531"/>
      <c r="AI900" s="531"/>
      <c r="AJ900" s="531"/>
      <c r="AK900" s="531"/>
      <c r="AL900" s="531"/>
      <c r="AM900" s="531"/>
      <c r="AN900" s="531"/>
      <c r="AO900" s="531"/>
      <c r="AP900" s="531"/>
      <c r="AQ900" s="531"/>
      <c r="AR900" s="531"/>
      <c r="AS900" s="531"/>
      <c r="AT900" s="531"/>
      <c r="AU900" s="531"/>
      <c r="AV900" s="531"/>
      <c r="AW900" s="531"/>
      <c r="AX900" s="531"/>
      <c r="AY900" s="531"/>
      <c r="AZ900" s="531"/>
      <c r="BA900" s="531"/>
      <c r="BB900" s="531"/>
      <c r="BC900" s="531"/>
      <c r="BD900" s="531"/>
      <c r="BE900" s="531"/>
      <c r="BF900" s="531"/>
      <c r="BG900" s="531"/>
      <c r="BH900" s="531"/>
      <c r="BI900" s="531"/>
      <c r="BJ900" s="531"/>
      <c r="BK900" s="531"/>
      <c r="BL900" s="531"/>
      <c r="BM900" s="531"/>
      <c r="BN900" s="531"/>
      <c r="BO900" s="531"/>
      <c r="BP900" s="531"/>
      <c r="BQ900" s="531"/>
      <c r="BR900" s="531"/>
      <c r="BS900" s="531"/>
      <c r="BT900" s="531"/>
      <c r="BU900" s="531"/>
      <c r="BV900" s="531"/>
      <c r="BW900" s="531"/>
      <c r="BX900" s="531"/>
      <c r="BY900" s="531"/>
      <c r="BZ900" s="531"/>
      <c r="CA900" s="531"/>
      <c r="CB900" s="531"/>
      <c r="CC900" s="531"/>
      <c r="CD900" s="531"/>
      <c r="CE900" s="531"/>
      <c r="CF900" s="531"/>
      <c r="CG900" s="531"/>
      <c r="CH900" s="531"/>
      <c r="CI900" s="531"/>
      <c r="CJ900" s="531"/>
      <c r="CK900" s="531"/>
      <c r="CL900" s="531"/>
      <c r="CM900" s="531"/>
      <c r="CN900" s="531"/>
      <c r="CO900" s="531"/>
      <c r="CP900" s="531"/>
      <c r="CQ900" s="531"/>
      <c r="CR900" s="531"/>
      <c r="CS900" s="531"/>
      <c r="CT900" s="531"/>
      <c r="CU900" s="531"/>
      <c r="CV900" s="531"/>
      <c r="CW900" s="531"/>
      <c r="CX900" s="531"/>
      <c r="CY900" s="531"/>
      <c r="CZ900" s="531"/>
      <c r="DA900" s="531"/>
      <c r="DB900" s="531"/>
      <c r="DC900" s="531"/>
      <c r="DD900" s="531"/>
      <c r="DE900" s="531"/>
      <c r="DF900" s="531"/>
      <c r="DG900" s="531"/>
      <c r="DH900" s="531"/>
      <c r="DI900" s="531"/>
      <c r="DJ900" s="531"/>
      <c r="DK900" s="531"/>
      <c r="DL900" s="531"/>
      <c r="DM900" s="531"/>
      <c r="DN900" s="531"/>
      <c r="DO900" s="531"/>
      <c r="DP900" s="531"/>
      <c r="DQ900" s="531"/>
      <c r="DR900" s="531"/>
      <c r="DS900" s="531"/>
      <c r="DT900" s="531"/>
      <c r="DU900" s="531"/>
      <c r="DV900" s="531"/>
      <c r="DW900" s="531"/>
      <c r="DX900" s="531"/>
      <c r="DY900" s="531"/>
      <c r="DZ900" s="531"/>
      <c r="EA900" s="531"/>
      <c r="EB900" s="531"/>
      <c r="EC900" s="531"/>
      <c r="ED900" s="531"/>
      <c r="EE900" s="531"/>
      <c r="EF900" s="531"/>
      <c r="EG900" s="531"/>
      <c r="EH900" s="531"/>
      <c r="EI900" s="531"/>
      <c r="EJ900" s="531"/>
      <c r="EK900" s="531"/>
      <c r="EL900" s="531"/>
      <c r="EM900" s="531"/>
      <c r="EN900" s="531"/>
      <c r="EO900" s="531"/>
      <c r="EP900" s="531"/>
      <c r="EQ900" s="531"/>
      <c r="ER900" s="531"/>
      <c r="ES900" s="531"/>
      <c r="ET900" s="531"/>
      <c r="EU900" s="531"/>
      <c r="EV900" s="531"/>
      <c r="EW900" s="531"/>
      <c r="EX900" s="531"/>
      <c r="EY900" s="531"/>
      <c r="EZ900" s="531"/>
      <c r="FA900" s="531"/>
      <c r="FB900" s="531"/>
      <c r="FC900" s="531"/>
      <c r="FD900" s="531"/>
      <c r="FE900" s="531"/>
      <c r="FF900" s="531"/>
      <c r="FG900" s="531"/>
      <c r="FH900" s="531"/>
      <c r="FI900" s="531"/>
      <c r="FJ900" s="531"/>
      <c r="FK900" s="531"/>
      <c r="FL900" s="531"/>
      <c r="FM900" s="531"/>
      <c r="FN900" s="531"/>
      <c r="FO900" s="531"/>
      <c r="FP900" s="531"/>
      <c r="FQ900" s="531"/>
      <c r="FR900" s="531"/>
      <c r="FS900" s="531"/>
      <c r="FT900" s="531"/>
      <c r="FU900" s="531"/>
      <c r="FV900" s="531"/>
      <c r="FW900" s="531"/>
      <c r="FX900" s="531"/>
      <c r="FY900" s="531"/>
      <c r="FZ900" s="531"/>
      <c r="GA900" s="531"/>
      <c r="GB900" s="531"/>
      <c r="GC900" s="531"/>
      <c r="GD900" s="531"/>
      <c r="GE900" s="531"/>
      <c r="GF900" s="531"/>
      <c r="GG900" s="531"/>
      <c r="GH900" s="531"/>
      <c r="GI900" s="531"/>
      <c r="GJ900" s="531"/>
      <c r="GK900" s="531"/>
      <c r="GL900" s="531"/>
      <c r="GM900" s="531"/>
      <c r="GN900" s="531"/>
      <c r="GO900" s="531"/>
      <c r="GP900" s="531"/>
      <c r="GQ900" s="531"/>
      <c r="GR900" s="531"/>
      <c r="GS900" s="531"/>
      <c r="GT900" s="531"/>
      <c r="GU900" s="531"/>
      <c r="GV900" s="531"/>
      <c r="GW900" s="531"/>
      <c r="GX900" s="531"/>
      <c r="GY900" s="531"/>
      <c r="GZ900" s="531"/>
      <c r="HA900" s="531"/>
      <c r="HB900" s="531"/>
      <c r="HC900" s="531"/>
      <c r="HD900" s="531"/>
      <c r="HE900" s="531"/>
      <c r="HF900" s="531"/>
      <c r="HG900" s="531"/>
      <c r="HH900" s="531"/>
      <c r="HI900" s="531"/>
      <c r="HJ900" s="531"/>
      <c r="HK900" s="531"/>
      <c r="HL900" s="531"/>
      <c r="HM900" s="531"/>
      <c r="HN900" s="531"/>
      <c r="HO900" s="531"/>
      <c r="HP900" s="531"/>
      <c r="HQ900" s="531"/>
      <c r="HR900" s="531"/>
      <c r="HS900" s="531"/>
      <c r="HT900" s="531"/>
      <c r="HU900" s="531"/>
      <c r="HV900" s="531"/>
      <c r="HW900" s="531"/>
      <c r="HX900" s="531"/>
      <c r="HY900" s="531"/>
      <c r="HZ900" s="531"/>
      <c r="IA900" s="531"/>
      <c r="IB900" s="531"/>
      <c r="IC900" s="531"/>
      <c r="ID900" s="531"/>
      <c r="IE900" s="531"/>
      <c r="IF900" s="531"/>
      <c r="IG900" s="531"/>
      <c r="IH900" s="531"/>
      <c r="II900" s="531"/>
      <c r="IJ900" s="531"/>
      <c r="IK900" s="531"/>
      <c r="IL900" s="531"/>
      <c r="IM900" s="531"/>
      <c r="IN900" s="531"/>
      <c r="IO900" s="531"/>
      <c r="IP900" s="531"/>
      <c r="IQ900" s="531"/>
      <c r="IR900" s="531"/>
      <c r="IS900" s="531"/>
      <c r="IT900" s="531"/>
      <c r="IU900" s="531"/>
      <c r="IV900" s="531"/>
    </row>
    <row r="901" spans="1:256" s="774" customFormat="1">
      <c r="A901" s="18">
        <v>0</v>
      </c>
      <c r="B901" s="18">
        <v>0</v>
      </c>
      <c r="C901" s="18">
        <v>0</v>
      </c>
      <c r="D901" s="18">
        <v>0</v>
      </c>
      <c r="E901" s="18">
        <v>0</v>
      </c>
      <c r="F901" s="18">
        <v>0</v>
      </c>
      <c r="G901" s="18">
        <v>0</v>
      </c>
      <c r="H901" s="18">
        <v>0</v>
      </c>
      <c r="I901" s="18">
        <v>0</v>
      </c>
      <c r="J901" s="18">
        <v>0</v>
      </c>
      <c r="K901" s="18">
        <v>0</v>
      </c>
      <c r="L901" s="18">
        <v>0</v>
      </c>
      <c r="M901" s="18">
        <v>0</v>
      </c>
      <c r="N901" s="18">
        <v>0</v>
      </c>
      <c r="O901" s="18">
        <v>0</v>
      </c>
      <c r="P901" s="18">
        <v>0</v>
      </c>
      <c r="Q901" s="18">
        <v>0</v>
      </c>
      <c r="R901" s="18">
        <v>0</v>
      </c>
      <c r="S901" s="18">
        <v>0</v>
      </c>
    </row>
    <row r="902" spans="1:256">
      <c r="A902" s="1118" t="s">
        <v>73</v>
      </c>
      <c r="B902" s="1119"/>
      <c r="C902" s="1119"/>
      <c r="D902" s="1119"/>
      <c r="E902" s="1119"/>
      <c r="F902" s="1119"/>
      <c r="G902" s="1119"/>
      <c r="H902" s="1119"/>
      <c r="I902" s="1119"/>
      <c r="J902" s="1119"/>
      <c r="K902" s="1119"/>
      <c r="L902" s="1119"/>
      <c r="M902" s="1119"/>
      <c r="N902" s="1119"/>
      <c r="O902" s="1119"/>
      <c r="P902" s="1119"/>
      <c r="Q902" s="1119"/>
      <c r="R902" s="1119"/>
      <c r="S902" s="1120"/>
      <c r="T902" s="555"/>
      <c r="U902" s="555"/>
      <c r="V902" s="555"/>
      <c r="W902" s="555"/>
      <c r="X902" s="555"/>
      <c r="Y902" s="555"/>
      <c r="Z902" s="555"/>
      <c r="AA902" s="555"/>
      <c r="AB902" s="555"/>
      <c r="AC902" s="555"/>
      <c r="AD902" s="555"/>
      <c r="AE902" s="555"/>
      <c r="AF902" s="555"/>
      <c r="AG902" s="555"/>
      <c r="AH902" s="555"/>
      <c r="AI902" s="555"/>
      <c r="AJ902" s="555"/>
      <c r="AK902" s="555"/>
      <c r="AL902" s="555"/>
      <c r="AM902" s="555"/>
      <c r="AN902" s="555"/>
      <c r="AO902" s="555"/>
      <c r="AP902" s="555"/>
      <c r="AQ902" s="555"/>
      <c r="AR902" s="555"/>
      <c r="AS902" s="555"/>
      <c r="AT902" s="555"/>
      <c r="AU902" s="555"/>
      <c r="AV902" s="555"/>
      <c r="AW902" s="555"/>
      <c r="AX902" s="555"/>
      <c r="AY902" s="555"/>
      <c r="AZ902" s="555"/>
      <c r="BA902" s="555"/>
      <c r="BB902" s="555"/>
      <c r="BC902" s="555"/>
      <c r="BD902" s="555"/>
      <c r="BE902" s="555"/>
      <c r="BF902" s="555"/>
      <c r="BG902" s="555"/>
      <c r="BH902" s="555"/>
      <c r="BI902" s="555"/>
      <c r="BJ902" s="555"/>
      <c r="BK902" s="555"/>
      <c r="BL902" s="555"/>
      <c r="BM902" s="555"/>
      <c r="BN902" s="555"/>
      <c r="BO902" s="555"/>
      <c r="BP902" s="555"/>
      <c r="BQ902" s="555"/>
      <c r="BR902" s="555"/>
      <c r="BS902" s="555"/>
      <c r="BT902" s="555"/>
      <c r="BU902" s="555"/>
      <c r="BV902" s="555"/>
      <c r="BW902" s="555"/>
      <c r="BX902" s="555"/>
      <c r="BY902" s="555"/>
      <c r="BZ902" s="555"/>
      <c r="CA902" s="555"/>
      <c r="CB902" s="555"/>
      <c r="CC902" s="555"/>
      <c r="CD902" s="555"/>
      <c r="CE902" s="555"/>
      <c r="CF902" s="555"/>
      <c r="CG902" s="555"/>
      <c r="CH902" s="555"/>
      <c r="CI902" s="555"/>
      <c r="CJ902" s="555"/>
      <c r="CK902" s="555"/>
      <c r="CL902" s="555"/>
      <c r="CM902" s="555"/>
      <c r="CN902" s="555"/>
      <c r="CO902" s="555"/>
      <c r="CP902" s="555"/>
      <c r="CQ902" s="555"/>
      <c r="CR902" s="555"/>
      <c r="CS902" s="555"/>
      <c r="CT902" s="555"/>
      <c r="CU902" s="555"/>
      <c r="CV902" s="555"/>
      <c r="CW902" s="555"/>
      <c r="CX902" s="555"/>
      <c r="CY902" s="555"/>
      <c r="CZ902" s="555"/>
      <c r="DA902" s="555"/>
      <c r="DB902" s="555"/>
      <c r="DC902" s="555"/>
      <c r="DD902" s="555"/>
      <c r="DE902" s="555"/>
      <c r="DF902" s="555"/>
      <c r="DG902" s="555"/>
      <c r="DH902" s="555"/>
      <c r="DI902" s="555"/>
      <c r="DJ902" s="555"/>
      <c r="DK902" s="555"/>
      <c r="DL902" s="555"/>
      <c r="DM902" s="555"/>
      <c r="DN902" s="555"/>
      <c r="DO902" s="555"/>
      <c r="DP902" s="555"/>
      <c r="DQ902" s="555"/>
      <c r="DR902" s="555"/>
      <c r="DS902" s="555"/>
      <c r="DT902" s="555"/>
      <c r="DU902" s="555"/>
      <c r="DV902" s="555"/>
      <c r="DW902" s="555"/>
      <c r="DX902" s="555"/>
      <c r="DY902" s="555"/>
      <c r="DZ902" s="555"/>
      <c r="EA902" s="555"/>
      <c r="EB902" s="555"/>
      <c r="EC902" s="555"/>
      <c r="ED902" s="555"/>
      <c r="EE902" s="555"/>
      <c r="EF902" s="555"/>
      <c r="EG902" s="555"/>
      <c r="EH902" s="555"/>
      <c r="EI902" s="555"/>
      <c r="EJ902" s="555"/>
      <c r="EK902" s="555"/>
      <c r="EL902" s="555"/>
      <c r="EM902" s="555"/>
      <c r="EN902" s="555"/>
      <c r="EO902" s="555"/>
      <c r="EP902" s="555"/>
      <c r="EQ902" s="555"/>
      <c r="ER902" s="555"/>
      <c r="ES902" s="555"/>
      <c r="ET902" s="555"/>
      <c r="EU902" s="555"/>
      <c r="EV902" s="555"/>
      <c r="EW902" s="555"/>
      <c r="EX902" s="555"/>
      <c r="EY902" s="555"/>
      <c r="EZ902" s="555"/>
      <c r="FA902" s="555"/>
      <c r="FB902" s="555"/>
      <c r="FC902" s="555"/>
      <c r="FD902" s="555"/>
      <c r="FE902" s="555"/>
      <c r="FF902" s="555"/>
      <c r="FG902" s="555"/>
      <c r="FH902" s="555"/>
      <c r="FI902" s="555"/>
      <c r="FJ902" s="555"/>
      <c r="FK902" s="555"/>
      <c r="FL902" s="555"/>
      <c r="FM902" s="555"/>
      <c r="FN902" s="555"/>
      <c r="FO902" s="555"/>
      <c r="FP902" s="555"/>
      <c r="FQ902" s="555"/>
      <c r="FR902" s="555"/>
      <c r="FS902" s="555"/>
      <c r="FT902" s="555"/>
      <c r="FU902" s="555"/>
      <c r="FV902" s="555"/>
      <c r="FW902" s="555"/>
      <c r="FX902" s="555"/>
      <c r="FY902" s="555"/>
      <c r="FZ902" s="555"/>
      <c r="GA902" s="555"/>
      <c r="GB902" s="555"/>
      <c r="GC902" s="555"/>
      <c r="GD902" s="555"/>
      <c r="GE902" s="555"/>
      <c r="GF902" s="555"/>
      <c r="GG902" s="555"/>
      <c r="GH902" s="555"/>
      <c r="GI902" s="555"/>
      <c r="GJ902" s="555"/>
      <c r="GK902" s="555"/>
      <c r="GL902" s="555"/>
      <c r="GM902" s="555"/>
      <c r="GN902" s="555"/>
      <c r="GO902" s="555"/>
      <c r="GP902" s="555"/>
      <c r="GQ902" s="555"/>
      <c r="GR902" s="555"/>
      <c r="GS902" s="555"/>
      <c r="GT902" s="555"/>
      <c r="GU902" s="555"/>
      <c r="GV902" s="555"/>
      <c r="GW902" s="555"/>
      <c r="GX902" s="555"/>
      <c r="GY902" s="555"/>
      <c r="GZ902" s="555"/>
      <c r="HA902" s="555"/>
      <c r="HB902" s="555"/>
      <c r="HC902" s="555"/>
      <c r="HD902" s="555"/>
      <c r="HE902" s="555"/>
      <c r="HF902" s="555"/>
      <c r="HG902" s="555"/>
      <c r="HH902" s="555"/>
      <c r="HI902" s="555"/>
      <c r="HJ902" s="555"/>
      <c r="HK902" s="555"/>
      <c r="HL902" s="555"/>
      <c r="HM902" s="555"/>
      <c r="HN902" s="555"/>
      <c r="HO902" s="555"/>
      <c r="HP902" s="555"/>
      <c r="HQ902" s="555"/>
      <c r="HR902" s="555"/>
      <c r="HS902" s="555"/>
      <c r="HT902" s="555"/>
      <c r="HU902" s="555"/>
      <c r="HV902" s="555"/>
      <c r="HW902" s="555"/>
      <c r="HX902" s="555"/>
      <c r="HY902" s="555"/>
      <c r="HZ902" s="555"/>
      <c r="IA902" s="555"/>
      <c r="IB902" s="555"/>
      <c r="IC902" s="555"/>
      <c r="ID902" s="555"/>
      <c r="IE902" s="555"/>
      <c r="IF902" s="555"/>
      <c r="IG902" s="555"/>
      <c r="IH902" s="555"/>
      <c r="II902" s="555"/>
      <c r="IJ902" s="555"/>
      <c r="IK902" s="555"/>
      <c r="IL902" s="555"/>
      <c r="IM902" s="555"/>
      <c r="IN902" s="555"/>
      <c r="IO902" s="555"/>
      <c r="IP902" s="555"/>
      <c r="IQ902" s="555"/>
      <c r="IR902" s="555"/>
      <c r="IS902" s="555"/>
      <c r="IT902" s="555"/>
      <c r="IU902" s="555"/>
      <c r="IV902" s="555"/>
    </row>
    <row r="903" spans="1:256" s="799" customFormat="1">
      <c r="A903" s="18">
        <v>0</v>
      </c>
      <c r="B903" s="18">
        <v>0</v>
      </c>
      <c r="C903" s="18">
        <v>0</v>
      </c>
      <c r="D903" s="18">
        <v>0</v>
      </c>
      <c r="E903" s="18">
        <v>0</v>
      </c>
      <c r="F903" s="18">
        <v>0</v>
      </c>
      <c r="G903" s="18">
        <v>0</v>
      </c>
      <c r="H903" s="18">
        <v>0</v>
      </c>
      <c r="I903" s="18">
        <v>0</v>
      </c>
      <c r="J903" s="18">
        <v>0</v>
      </c>
      <c r="K903" s="18"/>
      <c r="L903" s="18">
        <v>0</v>
      </c>
      <c r="M903" s="18"/>
      <c r="N903" s="18">
        <v>0</v>
      </c>
      <c r="O903" s="18">
        <v>0</v>
      </c>
      <c r="P903" s="18">
        <v>0</v>
      </c>
      <c r="Q903" s="18">
        <v>0</v>
      </c>
      <c r="R903" s="18">
        <v>0</v>
      </c>
      <c r="S903" s="18">
        <v>0</v>
      </c>
    </row>
    <row r="904" spans="1:256">
      <c r="A904" s="1118" t="s">
        <v>74</v>
      </c>
      <c r="B904" s="1119"/>
      <c r="C904" s="1119"/>
      <c r="D904" s="1119"/>
      <c r="E904" s="1119"/>
      <c r="F904" s="1119"/>
      <c r="G904" s="1119"/>
      <c r="H904" s="1119"/>
      <c r="I904" s="1119"/>
      <c r="J904" s="1119"/>
      <c r="K904" s="1119"/>
      <c r="L904" s="1119"/>
      <c r="M904" s="1119"/>
      <c r="N904" s="1119"/>
      <c r="O904" s="1119"/>
      <c r="P904" s="1119"/>
      <c r="Q904" s="1119"/>
      <c r="R904" s="1119"/>
      <c r="S904" s="1120"/>
      <c r="T904" s="566"/>
      <c r="U904" s="566"/>
      <c r="V904" s="566"/>
      <c r="W904" s="566"/>
      <c r="X904" s="566"/>
      <c r="Y904" s="566"/>
      <c r="Z904" s="566"/>
      <c r="AA904" s="566"/>
      <c r="AB904" s="566"/>
      <c r="AC904" s="566"/>
      <c r="AD904" s="566"/>
      <c r="AE904" s="566"/>
      <c r="AF904" s="566"/>
      <c r="AG904" s="566"/>
      <c r="AH904" s="566"/>
      <c r="AI904" s="566"/>
      <c r="AJ904" s="566"/>
      <c r="AK904" s="566"/>
      <c r="AL904" s="566"/>
      <c r="AM904" s="566"/>
      <c r="AN904" s="566"/>
      <c r="AO904" s="566"/>
      <c r="AP904" s="566"/>
      <c r="AQ904" s="566"/>
      <c r="AR904" s="566"/>
      <c r="AS904" s="566"/>
      <c r="AT904" s="566"/>
      <c r="AU904" s="566"/>
      <c r="AV904" s="566"/>
      <c r="AW904" s="566"/>
      <c r="AX904" s="566"/>
      <c r="AY904" s="566"/>
      <c r="AZ904" s="566"/>
      <c r="BA904" s="566"/>
      <c r="BB904" s="566"/>
      <c r="BC904" s="566"/>
      <c r="BD904" s="566"/>
      <c r="BE904" s="566"/>
      <c r="BF904" s="566"/>
      <c r="BG904" s="566"/>
      <c r="BH904" s="566"/>
      <c r="BI904" s="566"/>
      <c r="BJ904" s="566"/>
      <c r="BK904" s="566"/>
      <c r="BL904" s="566"/>
      <c r="BM904" s="566"/>
      <c r="BN904" s="566"/>
      <c r="BO904" s="566"/>
      <c r="BP904" s="566"/>
      <c r="BQ904" s="566"/>
      <c r="BR904" s="566"/>
      <c r="BS904" s="566"/>
      <c r="BT904" s="566"/>
      <c r="BU904" s="566"/>
      <c r="BV904" s="566"/>
      <c r="BW904" s="566"/>
      <c r="BX904" s="566"/>
      <c r="BY904" s="566"/>
      <c r="BZ904" s="566"/>
      <c r="CA904" s="566"/>
      <c r="CB904" s="566"/>
      <c r="CC904" s="566"/>
      <c r="CD904" s="566"/>
      <c r="CE904" s="566"/>
      <c r="CF904" s="566"/>
      <c r="CG904" s="566"/>
      <c r="CH904" s="566"/>
      <c r="CI904" s="566"/>
      <c r="CJ904" s="566"/>
      <c r="CK904" s="566"/>
      <c r="CL904" s="566"/>
      <c r="CM904" s="566"/>
      <c r="CN904" s="566"/>
      <c r="CO904" s="566"/>
      <c r="CP904" s="566"/>
      <c r="CQ904" s="566"/>
      <c r="CR904" s="566"/>
      <c r="CS904" s="566"/>
      <c r="CT904" s="566"/>
      <c r="CU904" s="566"/>
      <c r="CV904" s="566"/>
      <c r="CW904" s="566"/>
      <c r="CX904" s="566"/>
      <c r="CY904" s="566"/>
      <c r="CZ904" s="566"/>
      <c r="DA904" s="566"/>
      <c r="DB904" s="566"/>
      <c r="DC904" s="566"/>
      <c r="DD904" s="566"/>
      <c r="DE904" s="566"/>
      <c r="DF904" s="566"/>
      <c r="DG904" s="566"/>
      <c r="DH904" s="566"/>
      <c r="DI904" s="566"/>
      <c r="DJ904" s="566"/>
      <c r="DK904" s="566"/>
      <c r="DL904" s="566"/>
      <c r="DM904" s="566"/>
      <c r="DN904" s="566"/>
      <c r="DO904" s="566"/>
      <c r="DP904" s="566"/>
      <c r="DQ904" s="566"/>
      <c r="DR904" s="566"/>
      <c r="DS904" s="566"/>
      <c r="DT904" s="566"/>
      <c r="DU904" s="566"/>
      <c r="DV904" s="566"/>
      <c r="DW904" s="566"/>
      <c r="DX904" s="566"/>
      <c r="DY904" s="566"/>
      <c r="DZ904" s="566"/>
      <c r="EA904" s="566"/>
      <c r="EB904" s="566"/>
      <c r="EC904" s="566"/>
      <c r="ED904" s="566"/>
      <c r="EE904" s="566"/>
      <c r="EF904" s="566"/>
      <c r="EG904" s="566"/>
      <c r="EH904" s="566"/>
      <c r="EI904" s="566"/>
      <c r="EJ904" s="566"/>
      <c r="EK904" s="566"/>
      <c r="EL904" s="566"/>
      <c r="EM904" s="566"/>
      <c r="EN904" s="566"/>
      <c r="EO904" s="566"/>
      <c r="EP904" s="566"/>
      <c r="EQ904" s="566"/>
      <c r="ER904" s="566"/>
      <c r="ES904" s="566"/>
      <c r="ET904" s="566"/>
      <c r="EU904" s="566"/>
      <c r="EV904" s="566"/>
      <c r="EW904" s="566"/>
      <c r="EX904" s="566"/>
      <c r="EY904" s="566"/>
      <c r="EZ904" s="566"/>
      <c r="FA904" s="566"/>
      <c r="FB904" s="566"/>
      <c r="FC904" s="566"/>
      <c r="FD904" s="566"/>
      <c r="FE904" s="566"/>
      <c r="FF904" s="566"/>
      <c r="FG904" s="566"/>
      <c r="FH904" s="566"/>
      <c r="FI904" s="566"/>
      <c r="FJ904" s="566"/>
      <c r="FK904" s="566"/>
      <c r="FL904" s="566"/>
      <c r="FM904" s="566"/>
      <c r="FN904" s="566"/>
      <c r="FO904" s="566"/>
      <c r="FP904" s="566"/>
      <c r="FQ904" s="566"/>
      <c r="FR904" s="566"/>
      <c r="FS904" s="566"/>
      <c r="FT904" s="566"/>
      <c r="FU904" s="566"/>
      <c r="FV904" s="566"/>
      <c r="FW904" s="566"/>
      <c r="FX904" s="566"/>
      <c r="FY904" s="566"/>
      <c r="FZ904" s="566"/>
      <c r="GA904" s="566"/>
      <c r="GB904" s="566"/>
      <c r="GC904" s="566"/>
      <c r="GD904" s="566"/>
      <c r="GE904" s="566"/>
      <c r="GF904" s="566"/>
      <c r="GG904" s="566"/>
      <c r="GH904" s="566"/>
      <c r="GI904" s="566"/>
      <c r="GJ904" s="566"/>
      <c r="GK904" s="566"/>
      <c r="GL904" s="566"/>
      <c r="GM904" s="566"/>
      <c r="GN904" s="566"/>
      <c r="GO904" s="566"/>
      <c r="GP904" s="566"/>
      <c r="GQ904" s="566"/>
      <c r="GR904" s="566"/>
      <c r="GS904" s="566"/>
      <c r="GT904" s="566"/>
      <c r="GU904" s="566"/>
      <c r="GV904" s="566"/>
      <c r="GW904" s="566"/>
      <c r="GX904" s="566"/>
      <c r="GY904" s="566"/>
      <c r="GZ904" s="566"/>
      <c r="HA904" s="566"/>
      <c r="HB904" s="566"/>
      <c r="HC904" s="566"/>
      <c r="HD904" s="566"/>
      <c r="HE904" s="566"/>
      <c r="HF904" s="566"/>
      <c r="HG904" s="566"/>
      <c r="HH904" s="566"/>
      <c r="HI904" s="566"/>
      <c r="HJ904" s="566"/>
      <c r="HK904" s="566"/>
      <c r="HL904" s="566"/>
      <c r="HM904" s="566"/>
      <c r="HN904" s="566"/>
      <c r="HO904" s="566"/>
      <c r="HP904" s="566"/>
      <c r="HQ904" s="566"/>
      <c r="HR904" s="566"/>
      <c r="HS904" s="566"/>
      <c r="HT904" s="566"/>
      <c r="HU904" s="566"/>
      <c r="HV904" s="566"/>
      <c r="HW904" s="566"/>
      <c r="HX904" s="566"/>
      <c r="HY904" s="566"/>
      <c r="HZ904" s="566"/>
      <c r="IA904" s="566"/>
      <c r="IB904" s="566"/>
      <c r="IC904" s="566"/>
      <c r="ID904" s="566"/>
      <c r="IE904" s="566"/>
      <c r="IF904" s="566"/>
      <c r="IG904" s="566"/>
      <c r="IH904" s="566"/>
      <c r="II904" s="566"/>
      <c r="IJ904" s="566"/>
      <c r="IK904" s="566"/>
      <c r="IL904" s="566"/>
      <c r="IM904" s="566"/>
      <c r="IN904" s="566"/>
      <c r="IO904" s="566"/>
      <c r="IP904" s="566"/>
      <c r="IQ904" s="566"/>
      <c r="IR904" s="566"/>
      <c r="IS904" s="566"/>
      <c r="IT904" s="566"/>
      <c r="IU904" s="566"/>
      <c r="IV904" s="566"/>
    </row>
    <row r="905" spans="1:256" s="566" customFormat="1">
      <c r="A905" s="54">
        <v>0</v>
      </c>
      <c r="B905" s="54">
        <v>0</v>
      </c>
      <c r="C905" s="54">
        <v>0</v>
      </c>
      <c r="D905" s="54">
        <v>0</v>
      </c>
      <c r="E905" s="54">
        <v>0</v>
      </c>
      <c r="F905" s="54">
        <v>0</v>
      </c>
      <c r="G905" s="54">
        <v>0</v>
      </c>
      <c r="H905" s="54">
        <v>0</v>
      </c>
      <c r="I905" s="54">
        <v>0</v>
      </c>
      <c r="J905" s="54">
        <v>0</v>
      </c>
      <c r="K905" s="54"/>
      <c r="L905" s="54">
        <v>0</v>
      </c>
      <c r="M905" s="54"/>
      <c r="N905" s="54">
        <v>0</v>
      </c>
      <c r="O905" s="54">
        <v>0</v>
      </c>
      <c r="P905" s="54">
        <v>0</v>
      </c>
      <c r="Q905" s="54">
        <v>0</v>
      </c>
      <c r="R905" s="54">
        <v>0</v>
      </c>
      <c r="S905" s="54">
        <v>0</v>
      </c>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c r="A906" s="1118" t="s">
        <v>75</v>
      </c>
      <c r="B906" s="1119"/>
      <c r="C906" s="1119"/>
      <c r="D906" s="1119"/>
      <c r="E906" s="1119"/>
      <c r="F906" s="1119"/>
      <c r="G906" s="1119"/>
      <c r="H906" s="1119"/>
      <c r="I906" s="1119"/>
      <c r="J906" s="1119"/>
      <c r="K906" s="1119"/>
      <c r="L906" s="1119"/>
      <c r="M906" s="1119"/>
      <c r="N906" s="1119"/>
      <c r="O906" s="1119"/>
      <c r="P906" s="1119"/>
      <c r="Q906" s="1119"/>
      <c r="R906" s="1119"/>
      <c r="S906" s="1120"/>
      <c r="T906" s="589"/>
      <c r="U906" s="589"/>
      <c r="V906" s="589"/>
      <c r="W906" s="589"/>
      <c r="X906" s="589"/>
      <c r="Y906" s="589"/>
      <c r="Z906" s="589"/>
      <c r="AA906" s="589"/>
      <c r="AB906" s="589"/>
      <c r="AC906" s="589"/>
      <c r="AD906" s="589"/>
      <c r="AE906" s="589"/>
      <c r="AF906" s="589"/>
      <c r="AG906" s="589"/>
      <c r="AH906" s="589"/>
      <c r="AI906" s="589"/>
      <c r="AJ906" s="589"/>
      <c r="AK906" s="589"/>
      <c r="AL906" s="589"/>
      <c r="AM906" s="589"/>
      <c r="AN906" s="589"/>
      <c r="AO906" s="589"/>
      <c r="AP906" s="589"/>
      <c r="AQ906" s="589"/>
      <c r="AR906" s="589"/>
      <c r="AS906" s="589"/>
      <c r="AT906" s="589"/>
      <c r="AU906" s="589"/>
      <c r="AV906" s="589"/>
      <c r="AW906" s="589"/>
      <c r="AX906" s="589"/>
      <c r="AY906" s="589"/>
      <c r="AZ906" s="589"/>
      <c r="BA906" s="589"/>
      <c r="BB906" s="589"/>
      <c r="BC906" s="589"/>
      <c r="BD906" s="589"/>
      <c r="BE906" s="589"/>
      <c r="BF906" s="589"/>
      <c r="BG906" s="589"/>
      <c r="BH906" s="589"/>
      <c r="BI906" s="589"/>
      <c r="BJ906" s="589"/>
      <c r="BK906" s="589"/>
      <c r="BL906" s="589"/>
      <c r="BM906" s="589"/>
      <c r="BN906" s="589"/>
      <c r="BO906" s="589"/>
      <c r="BP906" s="589"/>
      <c r="BQ906" s="589"/>
      <c r="BR906" s="589"/>
      <c r="BS906" s="589"/>
      <c r="BT906" s="589"/>
      <c r="BU906" s="589"/>
      <c r="BV906" s="589"/>
      <c r="BW906" s="589"/>
      <c r="BX906" s="589"/>
      <c r="BY906" s="589"/>
      <c r="BZ906" s="589"/>
      <c r="CA906" s="589"/>
      <c r="CB906" s="589"/>
      <c r="CC906" s="589"/>
      <c r="CD906" s="589"/>
      <c r="CE906" s="589"/>
      <c r="CF906" s="589"/>
      <c r="CG906" s="589"/>
      <c r="CH906" s="589"/>
      <c r="CI906" s="589"/>
      <c r="CJ906" s="589"/>
      <c r="CK906" s="589"/>
      <c r="CL906" s="589"/>
      <c r="CM906" s="589"/>
      <c r="CN906" s="589"/>
      <c r="CO906" s="589"/>
      <c r="CP906" s="589"/>
      <c r="CQ906" s="589"/>
      <c r="CR906" s="589"/>
      <c r="CS906" s="589"/>
      <c r="CT906" s="589"/>
      <c r="CU906" s="589"/>
      <c r="CV906" s="589"/>
      <c r="CW906" s="589"/>
      <c r="CX906" s="589"/>
      <c r="CY906" s="589"/>
      <c r="CZ906" s="589"/>
      <c r="DA906" s="589"/>
      <c r="DB906" s="589"/>
      <c r="DC906" s="589"/>
      <c r="DD906" s="589"/>
      <c r="DE906" s="589"/>
      <c r="DF906" s="589"/>
      <c r="DG906" s="589"/>
      <c r="DH906" s="589"/>
      <c r="DI906" s="589"/>
      <c r="DJ906" s="589"/>
      <c r="DK906" s="589"/>
      <c r="DL906" s="589"/>
      <c r="DM906" s="589"/>
      <c r="DN906" s="589"/>
      <c r="DO906" s="589"/>
      <c r="DP906" s="589"/>
      <c r="DQ906" s="589"/>
      <c r="DR906" s="589"/>
      <c r="DS906" s="589"/>
      <c r="DT906" s="589"/>
      <c r="DU906" s="589"/>
      <c r="DV906" s="589"/>
      <c r="DW906" s="589"/>
      <c r="DX906" s="589"/>
      <c r="DY906" s="589"/>
      <c r="DZ906" s="589"/>
      <c r="EA906" s="589"/>
      <c r="EB906" s="589"/>
      <c r="EC906" s="589"/>
      <c r="ED906" s="589"/>
      <c r="EE906" s="589"/>
      <c r="EF906" s="589"/>
      <c r="EG906" s="589"/>
      <c r="EH906" s="589"/>
      <c r="EI906" s="589"/>
      <c r="EJ906" s="589"/>
      <c r="EK906" s="589"/>
      <c r="EL906" s="589"/>
      <c r="EM906" s="589"/>
      <c r="EN906" s="589"/>
      <c r="EO906" s="589"/>
      <c r="EP906" s="589"/>
      <c r="EQ906" s="589"/>
      <c r="ER906" s="589"/>
      <c r="ES906" s="589"/>
      <c r="ET906" s="589"/>
      <c r="EU906" s="589"/>
      <c r="EV906" s="589"/>
      <c r="EW906" s="589"/>
      <c r="EX906" s="589"/>
      <c r="EY906" s="589"/>
      <c r="EZ906" s="589"/>
      <c r="FA906" s="589"/>
      <c r="FB906" s="589"/>
      <c r="FC906" s="589"/>
      <c r="FD906" s="589"/>
      <c r="FE906" s="589"/>
      <c r="FF906" s="589"/>
      <c r="FG906" s="589"/>
      <c r="FH906" s="589"/>
      <c r="FI906" s="589"/>
      <c r="FJ906" s="589"/>
      <c r="FK906" s="589"/>
      <c r="FL906" s="589"/>
      <c r="FM906" s="589"/>
      <c r="FN906" s="589"/>
      <c r="FO906" s="589"/>
      <c r="FP906" s="589"/>
      <c r="FQ906" s="589"/>
      <c r="FR906" s="589"/>
      <c r="FS906" s="589"/>
      <c r="FT906" s="589"/>
      <c r="FU906" s="589"/>
      <c r="FV906" s="589"/>
      <c r="FW906" s="589"/>
      <c r="FX906" s="589"/>
      <c r="FY906" s="589"/>
      <c r="FZ906" s="589"/>
      <c r="GA906" s="589"/>
      <c r="GB906" s="589"/>
      <c r="GC906" s="589"/>
      <c r="GD906" s="589"/>
      <c r="GE906" s="589"/>
      <c r="GF906" s="589"/>
      <c r="GG906" s="589"/>
      <c r="GH906" s="589"/>
      <c r="GI906" s="589"/>
      <c r="GJ906" s="589"/>
      <c r="GK906" s="589"/>
      <c r="GL906" s="589"/>
      <c r="GM906" s="589"/>
      <c r="GN906" s="589"/>
      <c r="GO906" s="589"/>
      <c r="GP906" s="589"/>
      <c r="GQ906" s="589"/>
      <c r="GR906" s="589"/>
      <c r="GS906" s="589"/>
      <c r="GT906" s="589"/>
      <c r="GU906" s="589"/>
      <c r="GV906" s="589"/>
      <c r="GW906" s="589"/>
      <c r="GX906" s="589"/>
      <c r="GY906" s="589"/>
      <c r="GZ906" s="589"/>
      <c r="HA906" s="589"/>
      <c r="HB906" s="589"/>
      <c r="HC906" s="589"/>
      <c r="HD906" s="589"/>
      <c r="HE906" s="589"/>
      <c r="HF906" s="589"/>
      <c r="HG906" s="589"/>
      <c r="HH906" s="589"/>
      <c r="HI906" s="589"/>
      <c r="HJ906" s="589"/>
      <c r="HK906" s="589"/>
      <c r="HL906" s="589"/>
      <c r="HM906" s="589"/>
      <c r="HN906" s="589"/>
      <c r="HO906" s="589"/>
      <c r="HP906" s="589"/>
      <c r="HQ906" s="589"/>
      <c r="HR906" s="589"/>
      <c r="HS906" s="589"/>
      <c r="HT906" s="589"/>
      <c r="HU906" s="589"/>
      <c r="HV906" s="589"/>
      <c r="HW906" s="589"/>
      <c r="HX906" s="589"/>
      <c r="HY906" s="589"/>
      <c r="HZ906" s="589"/>
      <c r="IA906" s="589"/>
      <c r="IB906" s="589"/>
      <c r="IC906" s="589"/>
      <c r="ID906" s="589"/>
      <c r="IE906" s="589"/>
      <c r="IF906" s="589"/>
      <c r="IG906" s="589"/>
      <c r="IH906" s="589"/>
      <c r="II906" s="589"/>
      <c r="IJ906" s="589"/>
      <c r="IK906" s="589"/>
      <c r="IL906" s="589"/>
      <c r="IM906" s="589"/>
      <c r="IN906" s="589"/>
      <c r="IO906" s="589"/>
      <c r="IP906" s="589"/>
      <c r="IQ906" s="589"/>
      <c r="IR906" s="589"/>
      <c r="IS906" s="589"/>
      <c r="IT906" s="589"/>
      <c r="IU906" s="589"/>
      <c r="IV906" s="589"/>
    </row>
    <row r="907" spans="1:256" s="855" customFormat="1">
      <c r="A907" s="54">
        <v>0</v>
      </c>
      <c r="B907" s="54">
        <v>0</v>
      </c>
      <c r="C907" s="54">
        <v>0</v>
      </c>
      <c r="D907" s="54">
        <v>0</v>
      </c>
      <c r="E907" s="54">
        <v>0</v>
      </c>
      <c r="F907" s="54">
        <v>0</v>
      </c>
      <c r="G907" s="54">
        <v>0</v>
      </c>
      <c r="H907" s="54">
        <v>0</v>
      </c>
      <c r="I907" s="54">
        <v>0</v>
      </c>
      <c r="J907" s="54">
        <v>0</v>
      </c>
      <c r="K907" s="54">
        <v>0</v>
      </c>
      <c r="L907" s="54">
        <v>0</v>
      </c>
      <c r="M907" s="54">
        <v>0</v>
      </c>
      <c r="N907" s="54">
        <v>0</v>
      </c>
      <c r="O907" s="54">
        <v>0</v>
      </c>
      <c r="P907" s="54">
        <v>0</v>
      </c>
      <c r="Q907" s="54">
        <v>0</v>
      </c>
      <c r="R907" s="54">
        <v>0</v>
      </c>
      <c r="S907" s="54">
        <v>0</v>
      </c>
    </row>
    <row r="908" spans="1:256">
      <c r="A908" s="1118" t="s">
        <v>76</v>
      </c>
      <c r="B908" s="1119"/>
      <c r="C908" s="1119"/>
      <c r="D908" s="1119"/>
      <c r="E908" s="1119"/>
      <c r="F908" s="1119"/>
      <c r="G908" s="1119"/>
      <c r="H908" s="1119"/>
      <c r="I908" s="1119"/>
      <c r="J908" s="1119"/>
      <c r="K908" s="1119"/>
      <c r="L908" s="1119"/>
      <c r="M908" s="1119"/>
      <c r="N908" s="1119"/>
      <c r="O908" s="1119"/>
      <c r="P908" s="1119"/>
      <c r="Q908" s="1119"/>
      <c r="R908" s="1119"/>
      <c r="S908" s="1120"/>
      <c r="T908" s="594"/>
      <c r="U908" s="594"/>
      <c r="V908" s="594"/>
      <c r="W908" s="594"/>
      <c r="X908" s="594"/>
      <c r="Y908" s="594"/>
      <c r="Z908" s="594"/>
      <c r="AA908" s="594"/>
      <c r="AB908" s="594"/>
      <c r="AC908" s="594"/>
      <c r="AD908" s="594"/>
      <c r="AE908" s="594"/>
      <c r="AF908" s="594"/>
      <c r="AG908" s="594"/>
      <c r="AH908" s="594"/>
      <c r="AI908" s="594"/>
      <c r="AJ908" s="594"/>
      <c r="AK908" s="594"/>
      <c r="AL908" s="594"/>
      <c r="AM908" s="594"/>
      <c r="AN908" s="594"/>
      <c r="AO908" s="594"/>
      <c r="AP908" s="594"/>
      <c r="AQ908" s="594"/>
      <c r="AR908" s="594"/>
      <c r="AS908" s="594"/>
      <c r="AT908" s="594"/>
      <c r="AU908" s="594"/>
      <c r="AV908" s="594"/>
      <c r="AW908" s="594"/>
      <c r="AX908" s="594"/>
      <c r="AY908" s="594"/>
      <c r="AZ908" s="594"/>
      <c r="BA908" s="594"/>
      <c r="BB908" s="594"/>
      <c r="BC908" s="594"/>
      <c r="BD908" s="594"/>
      <c r="BE908" s="594"/>
      <c r="BF908" s="594"/>
      <c r="BG908" s="594"/>
      <c r="BH908" s="594"/>
      <c r="BI908" s="594"/>
      <c r="BJ908" s="594"/>
      <c r="BK908" s="594"/>
      <c r="BL908" s="594"/>
      <c r="BM908" s="594"/>
      <c r="BN908" s="594"/>
      <c r="BO908" s="594"/>
      <c r="BP908" s="594"/>
      <c r="BQ908" s="594"/>
      <c r="BR908" s="594"/>
      <c r="BS908" s="594"/>
      <c r="BT908" s="594"/>
      <c r="BU908" s="594"/>
      <c r="BV908" s="594"/>
      <c r="BW908" s="594"/>
      <c r="BX908" s="594"/>
      <c r="BY908" s="594"/>
      <c r="BZ908" s="594"/>
      <c r="CA908" s="594"/>
      <c r="CB908" s="594"/>
      <c r="CC908" s="594"/>
      <c r="CD908" s="594"/>
      <c r="CE908" s="594"/>
      <c r="CF908" s="594"/>
      <c r="CG908" s="594"/>
      <c r="CH908" s="594"/>
      <c r="CI908" s="594"/>
      <c r="CJ908" s="594"/>
      <c r="CK908" s="594"/>
      <c r="CL908" s="594"/>
      <c r="CM908" s="594"/>
      <c r="CN908" s="594"/>
      <c r="CO908" s="594"/>
      <c r="CP908" s="594"/>
      <c r="CQ908" s="594"/>
      <c r="CR908" s="594"/>
      <c r="CS908" s="594"/>
      <c r="CT908" s="594"/>
      <c r="CU908" s="594"/>
      <c r="CV908" s="594"/>
      <c r="CW908" s="594"/>
      <c r="CX908" s="594"/>
      <c r="CY908" s="594"/>
      <c r="CZ908" s="594"/>
      <c r="DA908" s="594"/>
      <c r="DB908" s="594"/>
      <c r="DC908" s="594"/>
      <c r="DD908" s="594"/>
      <c r="DE908" s="594"/>
      <c r="DF908" s="594"/>
      <c r="DG908" s="594"/>
      <c r="DH908" s="594"/>
      <c r="DI908" s="594"/>
      <c r="DJ908" s="594"/>
      <c r="DK908" s="594"/>
      <c r="DL908" s="594"/>
      <c r="DM908" s="594"/>
      <c r="DN908" s="594"/>
      <c r="DO908" s="594"/>
      <c r="DP908" s="594"/>
      <c r="DQ908" s="594"/>
      <c r="DR908" s="594"/>
      <c r="DS908" s="594"/>
      <c r="DT908" s="594"/>
      <c r="DU908" s="594"/>
      <c r="DV908" s="594"/>
      <c r="DW908" s="594"/>
      <c r="DX908" s="594"/>
      <c r="DY908" s="594"/>
      <c r="DZ908" s="594"/>
      <c r="EA908" s="594"/>
      <c r="EB908" s="594"/>
      <c r="EC908" s="594"/>
      <c r="ED908" s="594"/>
      <c r="EE908" s="594"/>
      <c r="EF908" s="594"/>
      <c r="EG908" s="594"/>
      <c r="EH908" s="594"/>
      <c r="EI908" s="594"/>
      <c r="EJ908" s="594"/>
      <c r="EK908" s="594"/>
      <c r="EL908" s="594"/>
      <c r="EM908" s="594"/>
      <c r="EN908" s="594"/>
      <c r="EO908" s="594"/>
      <c r="EP908" s="594"/>
      <c r="EQ908" s="594"/>
      <c r="ER908" s="594"/>
      <c r="ES908" s="594"/>
      <c r="ET908" s="594"/>
      <c r="EU908" s="594"/>
      <c r="EV908" s="594"/>
      <c r="EW908" s="594"/>
      <c r="EX908" s="594"/>
      <c r="EY908" s="594"/>
      <c r="EZ908" s="594"/>
      <c r="FA908" s="594"/>
      <c r="FB908" s="594"/>
      <c r="FC908" s="594"/>
      <c r="FD908" s="594"/>
      <c r="FE908" s="594"/>
      <c r="FF908" s="594"/>
      <c r="FG908" s="594"/>
      <c r="FH908" s="594"/>
      <c r="FI908" s="594"/>
      <c r="FJ908" s="594"/>
      <c r="FK908" s="594"/>
      <c r="FL908" s="594"/>
      <c r="FM908" s="594"/>
      <c r="FN908" s="594"/>
      <c r="FO908" s="594"/>
      <c r="FP908" s="594"/>
      <c r="FQ908" s="594"/>
      <c r="FR908" s="594"/>
      <c r="FS908" s="594"/>
      <c r="FT908" s="594"/>
      <c r="FU908" s="594"/>
      <c r="FV908" s="594"/>
      <c r="FW908" s="594"/>
      <c r="FX908" s="594"/>
      <c r="FY908" s="594"/>
      <c r="FZ908" s="594"/>
      <c r="GA908" s="594"/>
      <c r="GB908" s="594"/>
      <c r="GC908" s="594"/>
      <c r="GD908" s="594"/>
      <c r="GE908" s="594"/>
      <c r="GF908" s="594"/>
      <c r="GG908" s="594"/>
      <c r="GH908" s="594"/>
      <c r="GI908" s="594"/>
      <c r="GJ908" s="594"/>
      <c r="GK908" s="594"/>
      <c r="GL908" s="594"/>
      <c r="GM908" s="594"/>
      <c r="GN908" s="594"/>
      <c r="GO908" s="594"/>
      <c r="GP908" s="594"/>
      <c r="GQ908" s="594"/>
      <c r="GR908" s="594"/>
      <c r="GS908" s="594"/>
      <c r="GT908" s="594"/>
      <c r="GU908" s="594"/>
      <c r="GV908" s="594"/>
      <c r="GW908" s="594"/>
      <c r="GX908" s="594"/>
      <c r="GY908" s="594"/>
      <c r="GZ908" s="594"/>
      <c r="HA908" s="594"/>
      <c r="HB908" s="594"/>
      <c r="HC908" s="594"/>
      <c r="HD908" s="594"/>
      <c r="HE908" s="594"/>
      <c r="HF908" s="594"/>
      <c r="HG908" s="594"/>
      <c r="HH908" s="594"/>
      <c r="HI908" s="594"/>
      <c r="HJ908" s="594"/>
      <c r="HK908" s="594"/>
      <c r="HL908" s="594"/>
      <c r="HM908" s="594"/>
      <c r="HN908" s="594"/>
      <c r="HO908" s="594"/>
      <c r="HP908" s="594"/>
      <c r="HQ908" s="594"/>
      <c r="HR908" s="594"/>
      <c r="HS908" s="594"/>
      <c r="HT908" s="594"/>
      <c r="HU908" s="594"/>
      <c r="HV908" s="594"/>
      <c r="HW908" s="594"/>
      <c r="HX908" s="594"/>
      <c r="HY908" s="594"/>
      <c r="HZ908" s="594"/>
      <c r="IA908" s="594"/>
      <c r="IB908" s="594"/>
      <c r="IC908" s="594"/>
      <c r="ID908" s="594"/>
      <c r="IE908" s="594"/>
      <c r="IF908" s="594"/>
      <c r="IG908" s="594"/>
      <c r="IH908" s="594"/>
      <c r="II908" s="594"/>
      <c r="IJ908" s="594"/>
      <c r="IK908" s="594"/>
      <c r="IL908" s="594"/>
      <c r="IM908" s="594"/>
      <c r="IN908" s="594"/>
      <c r="IO908" s="594"/>
      <c r="IP908" s="594"/>
      <c r="IQ908" s="594"/>
      <c r="IR908" s="594"/>
      <c r="IS908" s="594"/>
      <c r="IT908" s="594"/>
      <c r="IU908" s="594"/>
      <c r="IV908" s="594"/>
    </row>
    <row r="909" spans="1:256" s="870" customFormat="1">
      <c r="A909" s="54">
        <v>0</v>
      </c>
      <c r="B909" s="54">
        <v>0</v>
      </c>
      <c r="C909" s="54">
        <v>0</v>
      </c>
      <c r="D909" s="54">
        <v>0</v>
      </c>
      <c r="E909" s="54">
        <v>0</v>
      </c>
      <c r="F909" s="54">
        <v>0</v>
      </c>
      <c r="G909" s="54">
        <v>0</v>
      </c>
      <c r="H909" s="54">
        <v>0</v>
      </c>
      <c r="I909" s="54">
        <v>0</v>
      </c>
      <c r="J909" s="54">
        <v>0</v>
      </c>
      <c r="K909" s="54">
        <v>0</v>
      </c>
      <c r="L909" s="54">
        <v>0</v>
      </c>
      <c r="M909" s="54">
        <v>0</v>
      </c>
      <c r="N909" s="54">
        <v>0</v>
      </c>
      <c r="O909" s="54">
        <v>0</v>
      </c>
      <c r="P909" s="54">
        <v>0</v>
      </c>
      <c r="Q909" s="54">
        <v>0</v>
      </c>
      <c r="R909" s="54">
        <v>0</v>
      </c>
      <c r="S909" s="54">
        <v>0</v>
      </c>
    </row>
    <row r="910" spans="1:256">
      <c r="A910" s="1118" t="s">
        <v>77</v>
      </c>
      <c r="B910" s="1119"/>
      <c r="C910" s="1119"/>
      <c r="D910" s="1119"/>
      <c r="E910" s="1119"/>
      <c r="F910" s="1119"/>
      <c r="G910" s="1119"/>
      <c r="H910" s="1119"/>
      <c r="I910" s="1119"/>
      <c r="J910" s="1119"/>
      <c r="K910" s="1119"/>
      <c r="L910" s="1119"/>
      <c r="M910" s="1119"/>
      <c r="N910" s="1119"/>
      <c r="O910" s="1119"/>
      <c r="P910" s="1119"/>
      <c r="Q910" s="1119"/>
      <c r="R910" s="1119"/>
      <c r="S910" s="1120"/>
      <c r="T910" s="619"/>
      <c r="U910" s="619"/>
      <c r="V910" s="619"/>
      <c r="W910" s="619"/>
      <c r="X910" s="619"/>
      <c r="Y910" s="619"/>
      <c r="Z910" s="619"/>
      <c r="AA910" s="619"/>
      <c r="AB910" s="619"/>
      <c r="AC910" s="619"/>
      <c r="AD910" s="619"/>
      <c r="AE910" s="619"/>
      <c r="AF910" s="619"/>
      <c r="AG910" s="619"/>
      <c r="AH910" s="619"/>
      <c r="AI910" s="619"/>
      <c r="AJ910" s="619"/>
      <c r="AK910" s="619"/>
      <c r="AL910" s="619"/>
      <c r="AM910" s="619"/>
      <c r="AN910" s="619"/>
      <c r="AO910" s="619"/>
      <c r="AP910" s="619"/>
      <c r="AQ910" s="619"/>
      <c r="AR910" s="619"/>
      <c r="AS910" s="619"/>
      <c r="AT910" s="619"/>
      <c r="AU910" s="619"/>
      <c r="AV910" s="619"/>
      <c r="AW910" s="619"/>
      <c r="AX910" s="619"/>
      <c r="AY910" s="619"/>
      <c r="AZ910" s="619"/>
      <c r="BA910" s="619"/>
      <c r="BB910" s="619"/>
      <c r="BC910" s="619"/>
      <c r="BD910" s="619"/>
      <c r="BE910" s="619"/>
      <c r="BF910" s="619"/>
      <c r="BG910" s="619"/>
      <c r="BH910" s="619"/>
      <c r="BI910" s="619"/>
      <c r="BJ910" s="619"/>
      <c r="BK910" s="619"/>
      <c r="BL910" s="619"/>
      <c r="BM910" s="619"/>
      <c r="BN910" s="619"/>
      <c r="BO910" s="619"/>
      <c r="BP910" s="619"/>
      <c r="BQ910" s="619"/>
      <c r="BR910" s="619"/>
      <c r="BS910" s="619"/>
      <c r="BT910" s="619"/>
      <c r="BU910" s="619"/>
      <c r="BV910" s="619"/>
      <c r="BW910" s="619"/>
      <c r="BX910" s="619"/>
      <c r="BY910" s="619"/>
      <c r="BZ910" s="619"/>
      <c r="CA910" s="619"/>
      <c r="CB910" s="619"/>
      <c r="CC910" s="619"/>
      <c r="CD910" s="619"/>
      <c r="CE910" s="619"/>
      <c r="CF910" s="619"/>
      <c r="CG910" s="619"/>
      <c r="CH910" s="619"/>
      <c r="CI910" s="619"/>
      <c r="CJ910" s="619"/>
      <c r="CK910" s="619"/>
      <c r="CL910" s="619"/>
      <c r="CM910" s="619"/>
      <c r="CN910" s="619"/>
      <c r="CO910" s="619"/>
      <c r="CP910" s="619"/>
      <c r="CQ910" s="619"/>
      <c r="CR910" s="619"/>
      <c r="CS910" s="619"/>
      <c r="CT910" s="619"/>
      <c r="CU910" s="619"/>
      <c r="CV910" s="619"/>
      <c r="CW910" s="619"/>
      <c r="CX910" s="619"/>
      <c r="CY910" s="619"/>
      <c r="CZ910" s="619"/>
      <c r="DA910" s="619"/>
      <c r="DB910" s="619"/>
      <c r="DC910" s="619"/>
      <c r="DD910" s="619"/>
      <c r="DE910" s="619"/>
      <c r="DF910" s="619"/>
      <c r="DG910" s="619"/>
      <c r="DH910" s="619"/>
      <c r="DI910" s="619"/>
      <c r="DJ910" s="619"/>
      <c r="DK910" s="619"/>
      <c r="DL910" s="619"/>
      <c r="DM910" s="619"/>
      <c r="DN910" s="619"/>
      <c r="DO910" s="619"/>
      <c r="DP910" s="619"/>
      <c r="DQ910" s="619"/>
      <c r="DR910" s="619"/>
      <c r="DS910" s="619"/>
      <c r="DT910" s="619"/>
      <c r="DU910" s="619"/>
      <c r="DV910" s="619"/>
      <c r="DW910" s="619"/>
      <c r="DX910" s="619"/>
      <c r="DY910" s="619"/>
      <c r="DZ910" s="619"/>
      <c r="EA910" s="619"/>
      <c r="EB910" s="619"/>
      <c r="EC910" s="619"/>
      <c r="ED910" s="619"/>
      <c r="EE910" s="619"/>
      <c r="EF910" s="619"/>
      <c r="EG910" s="619"/>
      <c r="EH910" s="619"/>
      <c r="EI910" s="619"/>
      <c r="EJ910" s="619"/>
      <c r="EK910" s="619"/>
      <c r="EL910" s="619"/>
      <c r="EM910" s="619"/>
      <c r="EN910" s="619"/>
      <c r="EO910" s="619"/>
      <c r="EP910" s="619"/>
      <c r="EQ910" s="619"/>
      <c r="ER910" s="619"/>
      <c r="ES910" s="619"/>
      <c r="ET910" s="619"/>
      <c r="EU910" s="619"/>
      <c r="EV910" s="619"/>
      <c r="EW910" s="619"/>
      <c r="EX910" s="619"/>
      <c r="EY910" s="619"/>
      <c r="EZ910" s="619"/>
      <c r="FA910" s="619"/>
      <c r="FB910" s="619"/>
      <c r="FC910" s="619"/>
      <c r="FD910" s="619"/>
      <c r="FE910" s="619"/>
      <c r="FF910" s="619"/>
      <c r="FG910" s="619"/>
      <c r="FH910" s="619"/>
      <c r="FI910" s="619"/>
      <c r="FJ910" s="619"/>
      <c r="FK910" s="619"/>
      <c r="FL910" s="619"/>
      <c r="FM910" s="619"/>
      <c r="FN910" s="619"/>
      <c r="FO910" s="619"/>
      <c r="FP910" s="619"/>
      <c r="FQ910" s="619"/>
      <c r="FR910" s="619"/>
      <c r="FS910" s="619"/>
      <c r="FT910" s="619"/>
      <c r="FU910" s="619"/>
      <c r="FV910" s="619"/>
      <c r="FW910" s="619"/>
      <c r="FX910" s="619"/>
      <c r="FY910" s="619"/>
      <c r="FZ910" s="619"/>
      <c r="GA910" s="619"/>
      <c r="GB910" s="619"/>
      <c r="GC910" s="619"/>
      <c r="GD910" s="619"/>
      <c r="GE910" s="619"/>
      <c r="GF910" s="619"/>
      <c r="GG910" s="619"/>
      <c r="GH910" s="619"/>
      <c r="GI910" s="619"/>
      <c r="GJ910" s="619"/>
      <c r="GK910" s="619"/>
      <c r="GL910" s="619"/>
      <c r="GM910" s="619"/>
      <c r="GN910" s="619"/>
      <c r="GO910" s="619"/>
      <c r="GP910" s="619"/>
      <c r="GQ910" s="619"/>
      <c r="GR910" s="619"/>
      <c r="GS910" s="619"/>
      <c r="GT910" s="619"/>
      <c r="GU910" s="619"/>
      <c r="GV910" s="619"/>
      <c r="GW910" s="619"/>
      <c r="GX910" s="619"/>
      <c r="GY910" s="619"/>
      <c r="GZ910" s="619"/>
      <c r="HA910" s="619"/>
      <c r="HB910" s="619"/>
      <c r="HC910" s="619"/>
      <c r="HD910" s="619"/>
      <c r="HE910" s="619"/>
      <c r="HF910" s="619"/>
      <c r="HG910" s="619"/>
      <c r="HH910" s="619"/>
      <c r="HI910" s="619"/>
      <c r="HJ910" s="619"/>
      <c r="HK910" s="619"/>
      <c r="HL910" s="619"/>
      <c r="HM910" s="619"/>
      <c r="HN910" s="619"/>
      <c r="HO910" s="619"/>
      <c r="HP910" s="619"/>
      <c r="HQ910" s="619"/>
      <c r="HR910" s="619"/>
      <c r="HS910" s="619"/>
      <c r="HT910" s="619"/>
      <c r="HU910" s="619"/>
      <c r="HV910" s="619"/>
      <c r="HW910" s="619"/>
      <c r="HX910" s="619"/>
      <c r="HY910" s="619"/>
      <c r="HZ910" s="619"/>
      <c r="IA910" s="619"/>
      <c r="IB910" s="619"/>
      <c r="IC910" s="619"/>
      <c r="ID910" s="619"/>
      <c r="IE910" s="619"/>
      <c r="IF910" s="619"/>
      <c r="IG910" s="619"/>
      <c r="IH910" s="619"/>
      <c r="II910" s="619"/>
      <c r="IJ910" s="619"/>
      <c r="IK910" s="619"/>
      <c r="IL910" s="619"/>
      <c r="IM910" s="619"/>
      <c r="IN910" s="619"/>
      <c r="IO910" s="619"/>
      <c r="IP910" s="619"/>
      <c r="IQ910" s="619"/>
      <c r="IR910" s="619"/>
      <c r="IS910" s="619"/>
      <c r="IT910" s="619"/>
      <c r="IU910" s="619"/>
      <c r="IV910" s="619"/>
    </row>
    <row r="911" spans="1:256" s="916" customFormat="1">
      <c r="A911" s="54">
        <v>0</v>
      </c>
      <c r="B911" s="54">
        <v>0</v>
      </c>
      <c r="C911" s="54">
        <v>0</v>
      </c>
      <c r="D911" s="54">
        <v>0</v>
      </c>
      <c r="E911" s="54">
        <v>0</v>
      </c>
      <c r="F911" s="54">
        <v>0</v>
      </c>
      <c r="G911" s="54">
        <v>0</v>
      </c>
      <c r="H911" s="54">
        <v>0</v>
      </c>
      <c r="I911" s="54">
        <v>0</v>
      </c>
      <c r="J911" s="54">
        <v>0</v>
      </c>
      <c r="K911" s="54">
        <v>0</v>
      </c>
      <c r="L911" s="54">
        <v>0</v>
      </c>
      <c r="M911" s="54">
        <v>0</v>
      </c>
      <c r="N911" s="54">
        <v>0</v>
      </c>
      <c r="O911" s="54">
        <v>0</v>
      </c>
      <c r="P911" s="54">
        <v>0</v>
      </c>
      <c r="Q911" s="54">
        <v>0</v>
      </c>
      <c r="R911" s="54">
        <v>0</v>
      </c>
      <c r="S911" s="54">
        <v>0</v>
      </c>
    </row>
    <row r="912" spans="1:256">
      <c r="A912" s="1118" t="s">
        <v>78</v>
      </c>
      <c r="B912" s="1119"/>
      <c r="C912" s="1119"/>
      <c r="D912" s="1119"/>
      <c r="E912" s="1119"/>
      <c r="F912" s="1119"/>
      <c r="G912" s="1119"/>
      <c r="H912" s="1119"/>
      <c r="I912" s="1119"/>
      <c r="J912" s="1119"/>
      <c r="K912" s="1119"/>
      <c r="L912" s="1119"/>
      <c r="M912" s="1119"/>
      <c r="N912" s="1119"/>
      <c r="O912" s="1119"/>
      <c r="P912" s="1119"/>
      <c r="Q912" s="1119"/>
      <c r="R912" s="1119"/>
      <c r="S912" s="1120"/>
      <c r="T912" s="619"/>
      <c r="U912" s="619"/>
      <c r="V912" s="619"/>
      <c r="W912" s="619"/>
      <c r="X912" s="619"/>
      <c r="Y912" s="619"/>
      <c r="Z912" s="619"/>
      <c r="AA912" s="619"/>
      <c r="AB912" s="619"/>
      <c r="AC912" s="619"/>
      <c r="AD912" s="619"/>
      <c r="AE912" s="619"/>
      <c r="AF912" s="619"/>
      <c r="AG912" s="619"/>
      <c r="AH912" s="619"/>
      <c r="AI912" s="619"/>
      <c r="AJ912" s="619"/>
      <c r="AK912" s="619"/>
      <c r="AL912" s="619"/>
      <c r="AM912" s="619"/>
      <c r="AN912" s="619"/>
      <c r="AO912" s="619"/>
      <c r="AP912" s="619"/>
      <c r="AQ912" s="619"/>
      <c r="AR912" s="619"/>
      <c r="AS912" s="619"/>
      <c r="AT912" s="619"/>
      <c r="AU912" s="619"/>
      <c r="AV912" s="619"/>
      <c r="AW912" s="619"/>
      <c r="AX912" s="619"/>
      <c r="AY912" s="619"/>
      <c r="AZ912" s="619"/>
      <c r="BA912" s="619"/>
      <c r="BB912" s="619"/>
      <c r="BC912" s="619"/>
      <c r="BD912" s="619"/>
      <c r="BE912" s="619"/>
      <c r="BF912" s="619"/>
      <c r="BG912" s="619"/>
      <c r="BH912" s="619"/>
      <c r="BI912" s="619"/>
      <c r="BJ912" s="619"/>
      <c r="BK912" s="619"/>
      <c r="BL912" s="619"/>
      <c r="BM912" s="619"/>
      <c r="BN912" s="619"/>
      <c r="BO912" s="619"/>
      <c r="BP912" s="619"/>
      <c r="BQ912" s="619"/>
      <c r="BR912" s="619"/>
      <c r="BS912" s="619"/>
      <c r="BT912" s="619"/>
      <c r="BU912" s="619"/>
      <c r="BV912" s="619"/>
      <c r="BW912" s="619"/>
      <c r="BX912" s="619"/>
      <c r="BY912" s="619"/>
      <c r="BZ912" s="619"/>
      <c r="CA912" s="619"/>
      <c r="CB912" s="619"/>
      <c r="CC912" s="619"/>
      <c r="CD912" s="619"/>
      <c r="CE912" s="619"/>
      <c r="CF912" s="619"/>
      <c r="CG912" s="619"/>
      <c r="CH912" s="619"/>
      <c r="CI912" s="619"/>
      <c r="CJ912" s="619"/>
      <c r="CK912" s="619"/>
      <c r="CL912" s="619"/>
      <c r="CM912" s="619"/>
      <c r="CN912" s="619"/>
      <c r="CO912" s="619"/>
      <c r="CP912" s="619"/>
      <c r="CQ912" s="619"/>
      <c r="CR912" s="619"/>
      <c r="CS912" s="619"/>
      <c r="CT912" s="619"/>
      <c r="CU912" s="619"/>
      <c r="CV912" s="619"/>
      <c r="CW912" s="619"/>
      <c r="CX912" s="619"/>
      <c r="CY912" s="619"/>
      <c r="CZ912" s="619"/>
      <c r="DA912" s="619"/>
      <c r="DB912" s="619"/>
      <c r="DC912" s="619"/>
      <c r="DD912" s="619"/>
      <c r="DE912" s="619"/>
      <c r="DF912" s="619"/>
      <c r="DG912" s="619"/>
      <c r="DH912" s="619"/>
      <c r="DI912" s="619"/>
      <c r="DJ912" s="619"/>
      <c r="DK912" s="619"/>
      <c r="DL912" s="619"/>
      <c r="DM912" s="619"/>
      <c r="DN912" s="619"/>
      <c r="DO912" s="619"/>
      <c r="DP912" s="619"/>
      <c r="DQ912" s="619"/>
      <c r="DR912" s="619"/>
      <c r="DS912" s="619"/>
      <c r="DT912" s="619"/>
      <c r="DU912" s="619"/>
      <c r="DV912" s="619"/>
      <c r="DW912" s="619"/>
      <c r="DX912" s="619"/>
      <c r="DY912" s="619"/>
      <c r="DZ912" s="619"/>
      <c r="EA912" s="619"/>
      <c r="EB912" s="619"/>
      <c r="EC912" s="619"/>
      <c r="ED912" s="619"/>
      <c r="EE912" s="619"/>
      <c r="EF912" s="619"/>
      <c r="EG912" s="619"/>
      <c r="EH912" s="619"/>
      <c r="EI912" s="619"/>
      <c r="EJ912" s="619"/>
      <c r="EK912" s="619"/>
      <c r="EL912" s="619"/>
      <c r="EM912" s="619"/>
      <c r="EN912" s="619"/>
      <c r="EO912" s="619"/>
      <c r="EP912" s="619"/>
      <c r="EQ912" s="619"/>
      <c r="ER912" s="619"/>
      <c r="ES912" s="619"/>
      <c r="ET912" s="619"/>
      <c r="EU912" s="619"/>
      <c r="EV912" s="619"/>
      <c r="EW912" s="619"/>
      <c r="EX912" s="619"/>
      <c r="EY912" s="619"/>
      <c r="EZ912" s="619"/>
      <c r="FA912" s="619"/>
      <c r="FB912" s="619"/>
      <c r="FC912" s="619"/>
      <c r="FD912" s="619"/>
      <c r="FE912" s="619"/>
      <c r="FF912" s="619"/>
      <c r="FG912" s="619"/>
      <c r="FH912" s="619"/>
      <c r="FI912" s="619"/>
      <c r="FJ912" s="619"/>
      <c r="FK912" s="619"/>
      <c r="FL912" s="619"/>
      <c r="FM912" s="619"/>
      <c r="FN912" s="619"/>
      <c r="FO912" s="619"/>
      <c r="FP912" s="619"/>
      <c r="FQ912" s="619"/>
      <c r="FR912" s="619"/>
      <c r="FS912" s="619"/>
      <c r="FT912" s="619"/>
      <c r="FU912" s="619"/>
      <c r="FV912" s="619"/>
      <c r="FW912" s="619"/>
      <c r="FX912" s="619"/>
      <c r="FY912" s="619"/>
      <c r="FZ912" s="619"/>
      <c r="GA912" s="619"/>
      <c r="GB912" s="619"/>
      <c r="GC912" s="619"/>
      <c r="GD912" s="619"/>
      <c r="GE912" s="619"/>
      <c r="GF912" s="619"/>
      <c r="GG912" s="619"/>
      <c r="GH912" s="619"/>
      <c r="GI912" s="619"/>
      <c r="GJ912" s="619"/>
      <c r="GK912" s="619"/>
      <c r="GL912" s="619"/>
      <c r="GM912" s="619"/>
      <c r="GN912" s="619"/>
      <c r="GO912" s="619"/>
      <c r="GP912" s="619"/>
      <c r="GQ912" s="619"/>
      <c r="GR912" s="619"/>
      <c r="GS912" s="619"/>
      <c r="GT912" s="619"/>
      <c r="GU912" s="619"/>
      <c r="GV912" s="619"/>
      <c r="GW912" s="619"/>
      <c r="GX912" s="619"/>
      <c r="GY912" s="619"/>
      <c r="GZ912" s="619"/>
      <c r="HA912" s="619"/>
      <c r="HB912" s="619"/>
      <c r="HC912" s="619"/>
      <c r="HD912" s="619"/>
      <c r="HE912" s="619"/>
      <c r="HF912" s="619"/>
      <c r="HG912" s="619"/>
      <c r="HH912" s="619"/>
      <c r="HI912" s="619"/>
      <c r="HJ912" s="619"/>
      <c r="HK912" s="619"/>
      <c r="HL912" s="619"/>
      <c r="HM912" s="619"/>
      <c r="HN912" s="619"/>
      <c r="HO912" s="619"/>
      <c r="HP912" s="619"/>
      <c r="HQ912" s="619"/>
      <c r="HR912" s="619"/>
      <c r="HS912" s="619"/>
      <c r="HT912" s="619"/>
      <c r="HU912" s="619"/>
      <c r="HV912" s="619"/>
      <c r="HW912" s="619"/>
      <c r="HX912" s="619"/>
      <c r="HY912" s="619"/>
      <c r="HZ912" s="619"/>
      <c r="IA912" s="619"/>
      <c r="IB912" s="619"/>
      <c r="IC912" s="619"/>
      <c r="ID912" s="619"/>
      <c r="IE912" s="619"/>
      <c r="IF912" s="619"/>
      <c r="IG912" s="619"/>
      <c r="IH912" s="619"/>
      <c r="II912" s="619"/>
      <c r="IJ912" s="619"/>
      <c r="IK912" s="619"/>
      <c r="IL912" s="619"/>
      <c r="IM912" s="619"/>
      <c r="IN912" s="619"/>
      <c r="IO912" s="619"/>
      <c r="IP912" s="619"/>
      <c r="IQ912" s="619"/>
      <c r="IR912" s="619"/>
      <c r="IS912" s="619"/>
      <c r="IT912" s="619"/>
      <c r="IU912" s="619"/>
      <c r="IV912" s="619"/>
    </row>
    <row r="913" spans="1:256" s="916" customFormat="1">
      <c r="A913" s="54">
        <v>0</v>
      </c>
      <c r="B913" s="54">
        <v>0</v>
      </c>
      <c r="C913" s="54">
        <v>0</v>
      </c>
      <c r="D913" s="54">
        <v>0</v>
      </c>
      <c r="E913" s="54">
        <v>0</v>
      </c>
      <c r="F913" s="54">
        <v>0</v>
      </c>
      <c r="G913" s="54">
        <v>0</v>
      </c>
      <c r="H913" s="54">
        <v>0</v>
      </c>
      <c r="I913" s="54">
        <v>0</v>
      </c>
      <c r="J913" s="54">
        <v>0</v>
      </c>
      <c r="K913" s="54">
        <v>0</v>
      </c>
      <c r="L913" s="54">
        <v>0</v>
      </c>
      <c r="M913" s="54">
        <v>0</v>
      </c>
      <c r="N913" s="54">
        <v>0</v>
      </c>
      <c r="O913" s="54">
        <v>0</v>
      </c>
      <c r="P913" s="54">
        <v>0</v>
      </c>
      <c r="Q913" s="54">
        <v>0</v>
      </c>
      <c r="R913" s="54">
        <v>0</v>
      </c>
      <c r="S913" s="54">
        <v>0</v>
      </c>
    </row>
    <row r="914" spans="1:256">
      <c r="A914" s="1118" t="s">
        <v>79</v>
      </c>
      <c r="B914" s="1119"/>
      <c r="C914" s="1119"/>
      <c r="D914" s="1119"/>
      <c r="E914" s="1119"/>
      <c r="F914" s="1119"/>
      <c r="G914" s="1119"/>
      <c r="H914" s="1119"/>
      <c r="I914" s="1119"/>
      <c r="J914" s="1119"/>
      <c r="K914" s="1119"/>
      <c r="L914" s="1119"/>
      <c r="M914" s="1119"/>
      <c r="N914" s="1119"/>
      <c r="O914" s="1119"/>
      <c r="P914" s="1119"/>
      <c r="Q914" s="1119"/>
      <c r="R914" s="1119"/>
      <c r="S914" s="1120"/>
      <c r="T914" s="626"/>
      <c r="U914" s="626"/>
      <c r="V914" s="626"/>
      <c r="W914" s="626"/>
      <c r="X914" s="626"/>
      <c r="Y914" s="626"/>
      <c r="Z914" s="626"/>
      <c r="AA914" s="626"/>
      <c r="AB914" s="626"/>
      <c r="AC914" s="626"/>
      <c r="AD914" s="626"/>
      <c r="AE914" s="626"/>
      <c r="AF914" s="626"/>
      <c r="AG914" s="626"/>
      <c r="AH914" s="626"/>
      <c r="AI914" s="626"/>
      <c r="AJ914" s="626"/>
      <c r="AK914" s="626"/>
      <c r="AL914" s="626"/>
      <c r="AM914" s="626"/>
      <c r="AN914" s="626"/>
      <c r="AO914" s="626"/>
      <c r="AP914" s="626"/>
      <c r="AQ914" s="626"/>
      <c r="AR914" s="626"/>
      <c r="AS914" s="626"/>
      <c r="AT914" s="626"/>
      <c r="AU914" s="626"/>
      <c r="AV914" s="626"/>
      <c r="AW914" s="626"/>
      <c r="AX914" s="626"/>
      <c r="AY914" s="626"/>
      <c r="AZ914" s="626"/>
      <c r="BA914" s="626"/>
      <c r="BB914" s="626"/>
      <c r="BC914" s="626"/>
      <c r="BD914" s="626"/>
      <c r="BE914" s="626"/>
      <c r="BF914" s="626"/>
      <c r="BG914" s="626"/>
      <c r="BH914" s="626"/>
      <c r="BI914" s="626"/>
      <c r="BJ914" s="626"/>
      <c r="BK914" s="626"/>
      <c r="BL914" s="626"/>
      <c r="BM914" s="626"/>
      <c r="BN914" s="626"/>
      <c r="BO914" s="626"/>
      <c r="BP914" s="626"/>
      <c r="BQ914" s="626"/>
      <c r="BR914" s="626"/>
      <c r="BS914" s="626"/>
      <c r="BT914" s="626"/>
      <c r="BU914" s="626"/>
      <c r="BV914" s="626"/>
      <c r="BW914" s="626"/>
      <c r="BX914" s="626"/>
      <c r="BY914" s="626"/>
      <c r="BZ914" s="626"/>
      <c r="CA914" s="626"/>
      <c r="CB914" s="626"/>
      <c r="CC914" s="626"/>
      <c r="CD914" s="626"/>
      <c r="CE914" s="626"/>
      <c r="CF914" s="626"/>
      <c r="CG914" s="626"/>
      <c r="CH914" s="626"/>
      <c r="CI914" s="626"/>
      <c r="CJ914" s="626"/>
      <c r="CK914" s="626"/>
      <c r="CL914" s="626"/>
      <c r="CM914" s="626"/>
      <c r="CN914" s="626"/>
      <c r="CO914" s="626"/>
      <c r="CP914" s="626"/>
      <c r="CQ914" s="626"/>
      <c r="CR914" s="626"/>
      <c r="CS914" s="626"/>
      <c r="CT914" s="626"/>
      <c r="CU914" s="626"/>
      <c r="CV914" s="626"/>
      <c r="CW914" s="626"/>
      <c r="CX914" s="626"/>
      <c r="CY914" s="626"/>
      <c r="CZ914" s="626"/>
      <c r="DA914" s="626"/>
      <c r="DB914" s="626"/>
      <c r="DC914" s="626"/>
      <c r="DD914" s="626"/>
      <c r="DE914" s="626"/>
      <c r="DF914" s="626"/>
      <c r="DG914" s="626"/>
      <c r="DH914" s="626"/>
      <c r="DI914" s="626"/>
      <c r="DJ914" s="626"/>
      <c r="DK914" s="626"/>
      <c r="DL914" s="626"/>
      <c r="DM914" s="626"/>
      <c r="DN914" s="626"/>
      <c r="DO914" s="626"/>
      <c r="DP914" s="626"/>
      <c r="DQ914" s="626"/>
      <c r="DR914" s="626"/>
      <c r="DS914" s="626"/>
      <c r="DT914" s="626"/>
      <c r="DU914" s="626"/>
      <c r="DV914" s="626"/>
      <c r="DW914" s="626"/>
      <c r="DX914" s="626"/>
      <c r="DY914" s="626"/>
      <c r="DZ914" s="626"/>
      <c r="EA914" s="626"/>
      <c r="EB914" s="626"/>
      <c r="EC914" s="626"/>
      <c r="ED914" s="626"/>
      <c r="EE914" s="626"/>
      <c r="EF914" s="626"/>
      <c r="EG914" s="626"/>
      <c r="EH914" s="626"/>
      <c r="EI914" s="626"/>
      <c r="EJ914" s="626"/>
      <c r="EK914" s="626"/>
      <c r="EL914" s="626"/>
      <c r="EM914" s="626"/>
      <c r="EN914" s="626"/>
      <c r="EO914" s="626"/>
      <c r="EP914" s="626"/>
      <c r="EQ914" s="626"/>
      <c r="ER914" s="626"/>
      <c r="ES914" s="626"/>
      <c r="ET914" s="626"/>
      <c r="EU914" s="626"/>
      <c r="EV914" s="626"/>
      <c r="EW914" s="626"/>
      <c r="EX914" s="626"/>
      <c r="EY914" s="626"/>
      <c r="EZ914" s="626"/>
      <c r="FA914" s="626"/>
      <c r="FB914" s="626"/>
      <c r="FC914" s="626"/>
      <c r="FD914" s="626"/>
      <c r="FE914" s="626"/>
      <c r="FF914" s="626"/>
      <c r="FG914" s="626"/>
      <c r="FH914" s="626"/>
      <c r="FI914" s="626"/>
      <c r="FJ914" s="626"/>
      <c r="FK914" s="626"/>
      <c r="FL914" s="626"/>
      <c r="FM914" s="626"/>
      <c r="FN914" s="626"/>
      <c r="FO914" s="626"/>
      <c r="FP914" s="626"/>
      <c r="FQ914" s="626"/>
      <c r="FR914" s="626"/>
      <c r="FS914" s="626"/>
      <c r="FT914" s="626"/>
      <c r="FU914" s="626"/>
      <c r="FV914" s="626"/>
      <c r="FW914" s="626"/>
      <c r="FX914" s="626"/>
      <c r="FY914" s="626"/>
      <c r="FZ914" s="626"/>
      <c r="GA914" s="626"/>
      <c r="GB914" s="626"/>
      <c r="GC914" s="626"/>
      <c r="GD914" s="626"/>
      <c r="GE914" s="626"/>
      <c r="GF914" s="626"/>
      <c r="GG914" s="626"/>
      <c r="GH914" s="626"/>
      <c r="GI914" s="626"/>
      <c r="GJ914" s="626"/>
      <c r="GK914" s="626"/>
      <c r="GL914" s="626"/>
      <c r="GM914" s="626"/>
      <c r="GN914" s="626"/>
      <c r="GO914" s="626"/>
      <c r="GP914" s="626"/>
      <c r="GQ914" s="626"/>
      <c r="GR914" s="626"/>
      <c r="GS914" s="626"/>
      <c r="GT914" s="626"/>
      <c r="GU914" s="626"/>
      <c r="GV914" s="626"/>
      <c r="GW914" s="626"/>
      <c r="GX914" s="626"/>
      <c r="GY914" s="626"/>
      <c r="GZ914" s="626"/>
      <c r="HA914" s="626"/>
      <c r="HB914" s="626"/>
      <c r="HC914" s="626"/>
      <c r="HD914" s="626"/>
      <c r="HE914" s="626"/>
      <c r="HF914" s="626"/>
      <c r="HG914" s="626"/>
      <c r="HH914" s="626"/>
      <c r="HI914" s="626"/>
      <c r="HJ914" s="626"/>
      <c r="HK914" s="626"/>
      <c r="HL914" s="626"/>
      <c r="HM914" s="626"/>
      <c r="HN914" s="626"/>
      <c r="HO914" s="626"/>
      <c r="HP914" s="626"/>
      <c r="HQ914" s="626"/>
      <c r="HR914" s="626"/>
      <c r="HS914" s="626"/>
      <c r="HT914" s="626"/>
      <c r="HU914" s="626"/>
      <c r="HV914" s="626"/>
      <c r="HW914" s="626"/>
      <c r="HX914" s="626"/>
      <c r="HY914" s="626"/>
      <c r="HZ914" s="626"/>
      <c r="IA914" s="626"/>
      <c r="IB914" s="626"/>
      <c r="IC914" s="626"/>
      <c r="ID914" s="626"/>
      <c r="IE914" s="626"/>
      <c r="IF914" s="626"/>
      <c r="IG914" s="626"/>
      <c r="IH914" s="626"/>
      <c r="II914" s="626"/>
      <c r="IJ914" s="626"/>
      <c r="IK914" s="626"/>
      <c r="IL914" s="626"/>
      <c r="IM914" s="626"/>
      <c r="IN914" s="626"/>
      <c r="IO914" s="626"/>
      <c r="IP914" s="626"/>
      <c r="IQ914" s="626"/>
      <c r="IR914" s="626"/>
      <c r="IS914" s="626"/>
      <c r="IT914" s="626"/>
      <c r="IU914" s="626"/>
      <c r="IV914" s="626"/>
    </row>
    <row r="915" spans="1:256" s="916" customFormat="1">
      <c r="A915" s="54">
        <v>0</v>
      </c>
      <c r="B915" s="54">
        <v>0</v>
      </c>
      <c r="C915" s="54">
        <v>0</v>
      </c>
      <c r="D915" s="54">
        <v>0</v>
      </c>
      <c r="E915" s="54">
        <v>0</v>
      </c>
      <c r="F915" s="54">
        <v>0</v>
      </c>
      <c r="G915" s="54">
        <v>0</v>
      </c>
      <c r="H915" s="54">
        <v>0</v>
      </c>
      <c r="I915" s="54">
        <v>0</v>
      </c>
      <c r="J915" s="54">
        <v>0</v>
      </c>
      <c r="K915" s="54">
        <v>0</v>
      </c>
      <c r="L915" s="54">
        <v>0</v>
      </c>
      <c r="M915" s="54">
        <v>0</v>
      </c>
      <c r="N915" s="54">
        <v>0</v>
      </c>
      <c r="O915" s="54">
        <v>0</v>
      </c>
      <c r="P915" s="54">
        <v>0</v>
      </c>
      <c r="Q915" s="54">
        <v>0</v>
      </c>
      <c r="R915" s="54">
        <v>0</v>
      </c>
      <c r="S915" s="54">
        <v>0</v>
      </c>
    </row>
    <row r="916" spans="1:256">
      <c r="A916" s="1118" t="s">
        <v>80</v>
      </c>
      <c r="B916" s="1119"/>
      <c r="C916" s="1119"/>
      <c r="D916" s="1119"/>
      <c r="E916" s="1119"/>
      <c r="F916" s="1119"/>
      <c r="G916" s="1119"/>
      <c r="H916" s="1119"/>
      <c r="I916" s="1119"/>
      <c r="J916" s="1119"/>
      <c r="K916" s="1119"/>
      <c r="L916" s="1119"/>
      <c r="M916" s="1119"/>
      <c r="N916" s="1119"/>
      <c r="O916" s="1119"/>
      <c r="P916" s="1119"/>
      <c r="Q916" s="1119"/>
      <c r="R916" s="1119"/>
      <c r="S916" s="1120"/>
      <c r="T916" s="631"/>
      <c r="U916" s="631"/>
      <c r="V916" s="631"/>
      <c r="W916" s="631"/>
      <c r="X916" s="631"/>
      <c r="Y916" s="631"/>
      <c r="Z916" s="631"/>
      <c r="AA916" s="631"/>
      <c r="AB916" s="631"/>
      <c r="AC916" s="631"/>
      <c r="AD916" s="631"/>
      <c r="AE916" s="631"/>
      <c r="AF916" s="631"/>
      <c r="AG916" s="631"/>
      <c r="AH916" s="631"/>
      <c r="AI916" s="631"/>
      <c r="AJ916" s="631"/>
      <c r="AK916" s="631"/>
      <c r="AL916" s="631"/>
      <c r="AM916" s="631"/>
      <c r="AN916" s="631"/>
      <c r="AO916" s="631"/>
      <c r="AP916" s="631"/>
      <c r="AQ916" s="631"/>
      <c r="AR916" s="631"/>
      <c r="AS916" s="631"/>
      <c r="AT916" s="631"/>
      <c r="AU916" s="631"/>
      <c r="AV916" s="631"/>
      <c r="AW916" s="631"/>
      <c r="AX916" s="631"/>
      <c r="AY916" s="631"/>
      <c r="AZ916" s="631"/>
      <c r="BA916" s="631"/>
      <c r="BB916" s="631"/>
      <c r="BC916" s="631"/>
      <c r="BD916" s="631"/>
      <c r="BE916" s="631"/>
      <c r="BF916" s="631"/>
      <c r="BG916" s="631"/>
      <c r="BH916" s="631"/>
      <c r="BI916" s="631"/>
      <c r="BJ916" s="631"/>
      <c r="BK916" s="631"/>
      <c r="BL916" s="631"/>
      <c r="BM916" s="631"/>
      <c r="BN916" s="631"/>
      <c r="BO916" s="631"/>
      <c r="BP916" s="631"/>
      <c r="BQ916" s="631"/>
      <c r="BR916" s="631"/>
      <c r="BS916" s="631"/>
      <c r="BT916" s="631"/>
      <c r="BU916" s="631"/>
      <c r="BV916" s="631"/>
      <c r="BW916" s="631"/>
      <c r="BX916" s="631"/>
      <c r="BY916" s="631"/>
      <c r="BZ916" s="631"/>
      <c r="CA916" s="631"/>
      <c r="CB916" s="631"/>
      <c r="CC916" s="631"/>
      <c r="CD916" s="631"/>
      <c r="CE916" s="631"/>
      <c r="CF916" s="631"/>
      <c r="CG916" s="631"/>
      <c r="CH916" s="631"/>
      <c r="CI916" s="631"/>
      <c r="CJ916" s="631"/>
      <c r="CK916" s="631"/>
      <c r="CL916" s="631"/>
      <c r="CM916" s="631"/>
      <c r="CN916" s="631"/>
      <c r="CO916" s="631"/>
      <c r="CP916" s="631"/>
      <c r="CQ916" s="631"/>
      <c r="CR916" s="631"/>
      <c r="CS916" s="631"/>
      <c r="CT916" s="631"/>
      <c r="CU916" s="631"/>
      <c r="CV916" s="631"/>
      <c r="CW916" s="631"/>
      <c r="CX916" s="631"/>
      <c r="CY916" s="631"/>
      <c r="CZ916" s="631"/>
      <c r="DA916" s="631"/>
      <c r="DB916" s="631"/>
      <c r="DC916" s="631"/>
      <c r="DD916" s="631"/>
      <c r="DE916" s="631"/>
      <c r="DF916" s="631"/>
      <c r="DG916" s="631"/>
      <c r="DH916" s="631"/>
      <c r="DI916" s="631"/>
      <c r="DJ916" s="631"/>
      <c r="DK916" s="631"/>
      <c r="DL916" s="631"/>
      <c r="DM916" s="631"/>
      <c r="DN916" s="631"/>
      <c r="DO916" s="631"/>
      <c r="DP916" s="631"/>
      <c r="DQ916" s="631"/>
      <c r="DR916" s="631"/>
      <c r="DS916" s="631"/>
      <c r="DT916" s="631"/>
      <c r="DU916" s="631"/>
      <c r="DV916" s="631"/>
      <c r="DW916" s="631"/>
      <c r="DX916" s="631"/>
      <c r="DY916" s="631"/>
      <c r="DZ916" s="631"/>
      <c r="EA916" s="631"/>
      <c r="EB916" s="631"/>
      <c r="EC916" s="631"/>
      <c r="ED916" s="631"/>
      <c r="EE916" s="631"/>
      <c r="EF916" s="631"/>
      <c r="EG916" s="631"/>
      <c r="EH916" s="631"/>
      <c r="EI916" s="631"/>
      <c r="EJ916" s="631"/>
      <c r="EK916" s="631"/>
      <c r="EL916" s="631"/>
      <c r="EM916" s="631"/>
      <c r="EN916" s="631"/>
      <c r="EO916" s="631"/>
      <c r="EP916" s="631"/>
      <c r="EQ916" s="631"/>
      <c r="ER916" s="631"/>
      <c r="ES916" s="631"/>
      <c r="ET916" s="631"/>
      <c r="EU916" s="631"/>
      <c r="EV916" s="631"/>
      <c r="EW916" s="631"/>
      <c r="EX916" s="631"/>
      <c r="EY916" s="631"/>
      <c r="EZ916" s="631"/>
      <c r="FA916" s="631"/>
      <c r="FB916" s="631"/>
      <c r="FC916" s="631"/>
      <c r="FD916" s="631"/>
      <c r="FE916" s="631"/>
      <c r="FF916" s="631"/>
      <c r="FG916" s="631"/>
      <c r="FH916" s="631"/>
      <c r="FI916" s="631"/>
      <c r="FJ916" s="631"/>
      <c r="FK916" s="631"/>
      <c r="FL916" s="631"/>
      <c r="FM916" s="631"/>
      <c r="FN916" s="631"/>
      <c r="FO916" s="631"/>
      <c r="FP916" s="631"/>
      <c r="FQ916" s="631"/>
      <c r="FR916" s="631"/>
      <c r="FS916" s="631"/>
      <c r="FT916" s="631"/>
      <c r="FU916" s="631"/>
      <c r="FV916" s="631"/>
      <c r="FW916" s="631"/>
      <c r="FX916" s="631"/>
      <c r="FY916" s="631"/>
      <c r="FZ916" s="631"/>
      <c r="GA916" s="631"/>
      <c r="GB916" s="631"/>
      <c r="GC916" s="631"/>
      <c r="GD916" s="631"/>
      <c r="GE916" s="631"/>
      <c r="GF916" s="631"/>
      <c r="GG916" s="631"/>
      <c r="GH916" s="631"/>
      <c r="GI916" s="631"/>
      <c r="GJ916" s="631"/>
      <c r="GK916" s="631"/>
      <c r="GL916" s="631"/>
      <c r="GM916" s="631"/>
      <c r="GN916" s="631"/>
      <c r="GO916" s="631"/>
      <c r="GP916" s="631"/>
      <c r="GQ916" s="631"/>
      <c r="GR916" s="631"/>
      <c r="GS916" s="631"/>
      <c r="GT916" s="631"/>
      <c r="GU916" s="631"/>
      <c r="GV916" s="631"/>
      <c r="GW916" s="631"/>
      <c r="GX916" s="631"/>
      <c r="GY916" s="631"/>
      <c r="GZ916" s="631"/>
      <c r="HA916" s="631"/>
      <c r="HB916" s="631"/>
      <c r="HC916" s="631"/>
      <c r="HD916" s="631"/>
      <c r="HE916" s="631"/>
      <c r="HF916" s="631"/>
      <c r="HG916" s="631"/>
      <c r="HH916" s="631"/>
      <c r="HI916" s="631"/>
      <c r="HJ916" s="631"/>
      <c r="HK916" s="631"/>
      <c r="HL916" s="631"/>
      <c r="HM916" s="631"/>
      <c r="HN916" s="631"/>
      <c r="HO916" s="631"/>
      <c r="HP916" s="631"/>
      <c r="HQ916" s="631"/>
      <c r="HR916" s="631"/>
      <c r="HS916" s="631"/>
      <c r="HT916" s="631"/>
      <c r="HU916" s="631"/>
      <c r="HV916" s="631"/>
      <c r="HW916" s="631"/>
      <c r="HX916" s="631"/>
      <c r="HY916" s="631"/>
      <c r="HZ916" s="631"/>
      <c r="IA916" s="631"/>
      <c r="IB916" s="631"/>
      <c r="IC916" s="631"/>
      <c r="ID916" s="631"/>
      <c r="IE916" s="631"/>
      <c r="IF916" s="631"/>
      <c r="IG916" s="631"/>
      <c r="IH916" s="631"/>
      <c r="II916" s="631"/>
      <c r="IJ916" s="631"/>
      <c r="IK916" s="631"/>
      <c r="IL916" s="631"/>
      <c r="IM916" s="631"/>
      <c r="IN916" s="631"/>
      <c r="IO916" s="631"/>
      <c r="IP916" s="631"/>
      <c r="IQ916" s="631"/>
      <c r="IR916" s="631"/>
      <c r="IS916" s="631"/>
      <c r="IT916" s="631"/>
      <c r="IU916" s="631"/>
      <c r="IV916" s="631"/>
    </row>
    <row r="917" spans="1:256" s="941" customFormat="1">
      <c r="A917" s="54">
        <v>0</v>
      </c>
      <c r="B917" s="54">
        <v>0</v>
      </c>
      <c r="C917" s="54">
        <v>0</v>
      </c>
      <c r="D917" s="54">
        <v>0</v>
      </c>
      <c r="E917" s="54">
        <v>0</v>
      </c>
      <c r="F917" s="54">
        <v>0</v>
      </c>
      <c r="G917" s="54">
        <v>0</v>
      </c>
      <c r="H917" s="54">
        <v>0</v>
      </c>
      <c r="I917" s="54">
        <v>0</v>
      </c>
      <c r="J917" s="54">
        <v>0</v>
      </c>
      <c r="K917" s="54">
        <v>0</v>
      </c>
      <c r="L917" s="54">
        <v>0</v>
      </c>
      <c r="M917" s="54">
        <v>0</v>
      </c>
      <c r="N917" s="54">
        <v>0</v>
      </c>
      <c r="O917" s="54">
        <v>0</v>
      </c>
      <c r="P917" s="54">
        <v>0</v>
      </c>
      <c r="Q917" s="54">
        <v>0</v>
      </c>
      <c r="R917" s="54">
        <v>0</v>
      </c>
      <c r="S917" s="54">
        <v>0</v>
      </c>
    </row>
    <row r="918" spans="1:256">
      <c r="A918" s="999" t="s">
        <v>3653</v>
      </c>
      <c r="B918" s="999"/>
      <c r="C918" s="999"/>
      <c r="D918" s="999"/>
      <c r="E918" s="999"/>
      <c r="F918" s="999"/>
      <c r="G918" s="999"/>
      <c r="H918" s="999"/>
      <c r="I918" s="999"/>
      <c r="J918" s="999"/>
      <c r="K918" s="999"/>
      <c r="L918" s="999"/>
      <c r="M918" s="999"/>
      <c r="N918" s="999"/>
      <c r="O918" s="999"/>
      <c r="P918" s="999"/>
      <c r="Q918" s="999"/>
      <c r="R918" s="999"/>
      <c r="S918" s="1000"/>
    </row>
    <row r="919" spans="1:256">
      <c r="A919" s="27">
        <f>SUM(A917,A915,A913,A911,A909,A907,A905,A903,A901,A899,A897,A895)</f>
        <v>0</v>
      </c>
      <c r="B919" s="349">
        <f t="shared" ref="B919:S919" si="21">SUM(B917,B915,B913,B911,B909,B907,B905,B903,B901,B899,B897,B895)</f>
        <v>0</v>
      </c>
      <c r="C919" s="349">
        <f t="shared" si="21"/>
        <v>0</v>
      </c>
      <c r="D919" s="349">
        <f t="shared" si="21"/>
        <v>0</v>
      </c>
      <c r="E919" s="349">
        <f t="shared" si="21"/>
        <v>0</v>
      </c>
      <c r="F919" s="349">
        <f t="shared" si="21"/>
        <v>0</v>
      </c>
      <c r="G919" s="349">
        <f t="shared" si="21"/>
        <v>0</v>
      </c>
      <c r="H919" s="349">
        <f t="shared" si="21"/>
        <v>0</v>
      </c>
      <c r="I919" s="349">
        <f t="shared" si="21"/>
        <v>0</v>
      </c>
      <c r="J919" s="349">
        <f t="shared" si="21"/>
        <v>0</v>
      </c>
      <c r="K919" s="349">
        <f t="shared" si="21"/>
        <v>0</v>
      </c>
      <c r="L919" s="349">
        <f t="shared" si="21"/>
        <v>0</v>
      </c>
      <c r="M919" s="349">
        <f t="shared" si="21"/>
        <v>0</v>
      </c>
      <c r="N919" s="349">
        <f t="shared" si="21"/>
        <v>0</v>
      </c>
      <c r="O919" s="349">
        <f t="shared" si="21"/>
        <v>0</v>
      </c>
      <c r="P919" s="349">
        <f t="shared" si="21"/>
        <v>0</v>
      </c>
      <c r="Q919" s="349">
        <f t="shared" si="21"/>
        <v>0</v>
      </c>
      <c r="R919" s="349">
        <f t="shared" si="21"/>
        <v>0</v>
      </c>
      <c r="S919" s="349">
        <f t="shared" si="21"/>
        <v>0</v>
      </c>
    </row>
    <row r="920" spans="1:256">
      <c r="A920" s="4"/>
      <c r="B920" s="4"/>
      <c r="C920" s="4"/>
      <c r="D920" s="4"/>
      <c r="E920" s="4"/>
      <c r="F920" s="4"/>
      <c r="G920" s="4"/>
      <c r="H920" s="4"/>
      <c r="I920" s="4"/>
      <c r="J920" s="4"/>
      <c r="K920" s="4"/>
      <c r="L920" s="4"/>
      <c r="M920" s="4"/>
      <c r="N920" s="4"/>
      <c r="O920" s="4"/>
      <c r="P920" s="4"/>
      <c r="Q920" s="4"/>
      <c r="R920" s="4"/>
      <c r="S920" s="4"/>
    </row>
    <row r="921" spans="1:256" ht="21" customHeight="1">
      <c r="A921" s="1004" t="s">
        <v>459</v>
      </c>
      <c r="B921" s="1005"/>
      <c r="C921" s="1005"/>
      <c r="D921" s="1005"/>
      <c r="E921" s="1005"/>
      <c r="F921" s="1005"/>
      <c r="G921" s="1005"/>
      <c r="H921" s="1005"/>
      <c r="I921" s="1005"/>
      <c r="J921" s="1005"/>
      <c r="K921" s="1005"/>
      <c r="L921" s="1005"/>
      <c r="M921" s="1005"/>
      <c r="N921" s="1005"/>
      <c r="O921" s="1005"/>
      <c r="P921" s="1005"/>
      <c r="Q921" s="1005"/>
      <c r="R921" s="1005"/>
      <c r="S921" s="1006"/>
    </row>
    <row r="922" spans="1:256">
      <c r="A922" s="976" t="s">
        <v>3654</v>
      </c>
      <c r="B922" s="1115"/>
      <c r="C922" s="1115"/>
      <c r="D922" s="1115"/>
      <c r="E922" s="1115"/>
      <c r="F922" s="1115"/>
      <c r="G922" s="1115"/>
      <c r="H922" s="1115"/>
      <c r="I922" s="1115"/>
      <c r="J922" s="1115"/>
      <c r="K922" s="1115"/>
      <c r="L922" s="1115"/>
      <c r="M922" s="1115"/>
      <c r="N922" s="1115"/>
      <c r="O922" s="1115"/>
      <c r="P922" s="1115"/>
      <c r="Q922" s="1115"/>
      <c r="R922" s="1115"/>
      <c r="S922" s="1116"/>
    </row>
    <row r="923" spans="1:256">
      <c r="A923" s="976" t="s">
        <v>81</v>
      </c>
      <c r="B923" s="977"/>
      <c r="C923" s="977"/>
      <c r="D923" s="977"/>
      <c r="E923" s="977"/>
      <c r="F923" s="977"/>
      <c r="G923" s="977"/>
      <c r="H923" s="977"/>
      <c r="I923" s="977"/>
      <c r="J923" s="977"/>
      <c r="K923" s="977"/>
      <c r="L923" s="977"/>
      <c r="M923" s="977"/>
      <c r="N923" s="977"/>
      <c r="O923" s="977"/>
      <c r="P923" s="977"/>
      <c r="Q923" s="977"/>
      <c r="R923" s="977"/>
      <c r="S923" s="978"/>
    </row>
    <row r="924" spans="1:256">
      <c r="A924" s="976" t="s">
        <v>306</v>
      </c>
      <c r="B924" s="977"/>
      <c r="C924" s="977"/>
      <c r="D924" s="977"/>
      <c r="E924" s="977"/>
      <c r="F924" s="977"/>
      <c r="G924" s="977"/>
      <c r="H924" s="977"/>
      <c r="I924" s="977"/>
      <c r="J924" s="977"/>
      <c r="K924" s="977"/>
      <c r="L924" s="977"/>
      <c r="M924" s="977"/>
      <c r="N924" s="977"/>
      <c r="O924" s="977"/>
      <c r="P924" s="977"/>
      <c r="Q924" s="977"/>
      <c r="R924" s="977"/>
      <c r="S924" s="978"/>
    </row>
    <row r="925" spans="1:256">
      <c r="A925" s="976" t="s">
        <v>423</v>
      </c>
      <c r="B925" s="977"/>
      <c r="C925" s="977"/>
      <c r="D925" s="977"/>
      <c r="E925" s="977"/>
      <c r="F925" s="977"/>
      <c r="G925" s="977"/>
      <c r="H925" s="977"/>
      <c r="I925" s="977"/>
      <c r="J925" s="977"/>
      <c r="K925" s="977"/>
      <c r="L925" s="977"/>
      <c r="M925" s="977"/>
      <c r="N925" s="977"/>
      <c r="O925" s="977"/>
      <c r="P925" s="977"/>
      <c r="Q925" s="977"/>
      <c r="R925" s="977"/>
      <c r="S925" s="978"/>
    </row>
    <row r="926" spans="1:256">
      <c r="A926" s="976" t="s">
        <v>424</v>
      </c>
      <c r="B926" s="977"/>
      <c r="C926" s="977"/>
      <c r="D926" s="977"/>
      <c r="E926" s="977"/>
      <c r="F926" s="977"/>
      <c r="G926" s="977"/>
      <c r="H926" s="977"/>
      <c r="I926" s="977"/>
      <c r="J926" s="977"/>
      <c r="K926" s="977"/>
      <c r="L926" s="977"/>
      <c r="M926" s="977"/>
      <c r="N926" s="977"/>
      <c r="O926" s="977"/>
      <c r="P926" s="977"/>
      <c r="Q926" s="977"/>
      <c r="R926" s="977"/>
      <c r="S926" s="978"/>
    </row>
    <row r="927" spans="1:256">
      <c r="A927" s="976" t="s">
        <v>425</v>
      </c>
      <c r="B927" s="977"/>
      <c r="C927" s="977"/>
      <c r="D927" s="977"/>
      <c r="E927" s="977"/>
      <c r="F927" s="977"/>
      <c r="G927" s="977"/>
      <c r="H927" s="977"/>
      <c r="I927" s="977"/>
      <c r="J927" s="977"/>
      <c r="K927" s="977"/>
      <c r="L927" s="977"/>
      <c r="M927" s="977"/>
      <c r="N927" s="977"/>
      <c r="O927" s="977"/>
      <c r="P927" s="977"/>
      <c r="Q927" s="977"/>
      <c r="R927" s="977"/>
      <c r="S927" s="978"/>
    </row>
    <row r="928" spans="1:256">
      <c r="A928" s="976" t="s">
        <v>426</v>
      </c>
      <c r="B928" s="977"/>
      <c r="C928" s="977"/>
      <c r="D928" s="977"/>
      <c r="E928" s="977"/>
      <c r="F928" s="977"/>
      <c r="G928" s="977"/>
      <c r="H928" s="977"/>
      <c r="I928" s="977"/>
      <c r="J928" s="977"/>
      <c r="K928" s="977"/>
      <c r="L928" s="977"/>
      <c r="M928" s="977"/>
      <c r="N928" s="977"/>
      <c r="O928" s="977"/>
      <c r="P928" s="977"/>
      <c r="Q928" s="977"/>
      <c r="R928" s="977"/>
      <c r="S928" s="978"/>
    </row>
    <row r="929" spans="1:256">
      <c r="A929" s="976" t="s">
        <v>194</v>
      </c>
      <c r="B929" s="977"/>
      <c r="C929" s="977"/>
      <c r="D929" s="977"/>
      <c r="E929" s="977"/>
      <c r="F929" s="977"/>
      <c r="G929" s="977"/>
      <c r="H929" s="977"/>
      <c r="I929" s="977"/>
      <c r="J929" s="977"/>
      <c r="K929" s="977"/>
      <c r="L929" s="977"/>
      <c r="M929" s="977"/>
      <c r="N929" s="977"/>
      <c r="O929" s="977"/>
      <c r="P929" s="977"/>
      <c r="Q929" s="977"/>
      <c r="R929" s="977"/>
      <c r="S929" s="978"/>
    </row>
    <row r="930" spans="1:256">
      <c r="A930" s="982" t="s">
        <v>427</v>
      </c>
      <c r="B930" s="983"/>
      <c r="C930" s="983"/>
      <c r="D930" s="983"/>
      <c r="E930" s="983"/>
      <c r="F930" s="983"/>
      <c r="G930" s="983"/>
      <c r="H930" s="983"/>
      <c r="I930" s="983"/>
      <c r="J930" s="983"/>
      <c r="K930" s="983"/>
      <c r="L930" s="983"/>
      <c r="M930" s="983"/>
      <c r="N930" s="983"/>
      <c r="O930" s="983"/>
      <c r="P930" s="983"/>
      <c r="Q930" s="983"/>
      <c r="R930" s="983"/>
      <c r="S930" s="984"/>
    </row>
    <row r="931" spans="1:256" ht="29.25" customHeight="1">
      <c r="A931" s="985" t="s">
        <v>41</v>
      </c>
      <c r="B931" s="985"/>
      <c r="C931" s="985"/>
      <c r="D931" s="985" t="s">
        <v>42</v>
      </c>
      <c r="E931" s="985"/>
      <c r="F931" s="985" t="s">
        <v>43</v>
      </c>
      <c r="G931" s="985"/>
      <c r="H931" s="985"/>
      <c r="I931" s="985" t="s">
        <v>44</v>
      </c>
      <c r="J931" s="985"/>
      <c r="K931" s="986" t="s">
        <v>45</v>
      </c>
      <c r="L931" s="987"/>
      <c r="M931" s="987"/>
      <c r="N931" s="988"/>
      <c r="O931" s="989" t="s">
        <v>46</v>
      </c>
      <c r="P931" s="989"/>
      <c r="Q931" s="990"/>
      <c r="R931" s="985" t="s">
        <v>47</v>
      </c>
      <c r="S931" s="985"/>
    </row>
    <row r="932" spans="1:256" ht="24" customHeight="1">
      <c r="A932" s="1637" t="s">
        <v>48</v>
      </c>
      <c r="B932" s="1637" t="s">
        <v>49</v>
      </c>
      <c r="C932" s="1637" t="s">
        <v>312</v>
      </c>
      <c r="D932" s="1637" t="s">
        <v>51</v>
      </c>
      <c r="E932" s="1637" t="s">
        <v>52</v>
      </c>
      <c r="F932" s="1635" t="s">
        <v>53</v>
      </c>
      <c r="G932" s="1645"/>
      <c r="H932" s="1636"/>
      <c r="I932" s="1637" t="s">
        <v>54</v>
      </c>
      <c r="J932" s="1637" t="s">
        <v>55</v>
      </c>
      <c r="K932" s="1635" t="s">
        <v>56</v>
      </c>
      <c r="L932" s="1636"/>
      <c r="M932" s="1635" t="s">
        <v>57</v>
      </c>
      <c r="N932" s="1636"/>
      <c r="O932" s="1637" t="s">
        <v>58</v>
      </c>
      <c r="P932" s="1637" t="s">
        <v>59</v>
      </c>
      <c r="Q932" s="1637" t="s">
        <v>60</v>
      </c>
      <c r="R932" s="1637" t="s">
        <v>61</v>
      </c>
      <c r="S932" s="1637" t="s">
        <v>62</v>
      </c>
    </row>
    <row r="933" spans="1:256" ht="67.5" customHeight="1">
      <c r="A933" s="1638"/>
      <c r="B933" s="1638"/>
      <c r="C933" s="1644"/>
      <c r="D933" s="1638"/>
      <c r="E933" s="1638"/>
      <c r="F933" s="61" t="s">
        <v>63</v>
      </c>
      <c r="G933" s="61" t="s">
        <v>64</v>
      </c>
      <c r="H933" s="61" t="s">
        <v>65</v>
      </c>
      <c r="I933" s="1638"/>
      <c r="J933" s="1638"/>
      <c r="K933" s="62" t="s">
        <v>66</v>
      </c>
      <c r="L933" s="62" t="s">
        <v>67</v>
      </c>
      <c r="M933" s="62" t="s">
        <v>68</v>
      </c>
      <c r="N933" s="62" t="s">
        <v>67</v>
      </c>
      <c r="O933" s="1638"/>
      <c r="P933" s="1638"/>
      <c r="Q933" s="1638"/>
      <c r="R933" s="1638"/>
      <c r="S933" s="1638"/>
    </row>
    <row r="934" spans="1:256">
      <c r="A934" s="994" t="s">
        <v>69</v>
      </c>
      <c r="B934" s="994"/>
      <c r="C934" s="994"/>
      <c r="D934" s="994"/>
      <c r="E934" s="994"/>
      <c r="F934" s="994"/>
      <c r="G934" s="994"/>
      <c r="H934" s="994"/>
      <c r="I934" s="994"/>
      <c r="J934" s="994"/>
      <c r="K934" s="994"/>
      <c r="L934" s="994"/>
      <c r="M934" s="994"/>
      <c r="N934" s="994"/>
      <c r="O934" s="994"/>
      <c r="P934" s="994"/>
      <c r="Q934" s="994"/>
      <c r="R934" s="994"/>
      <c r="S934" s="994"/>
      <c r="T934" s="44"/>
      <c r="U934" s="44"/>
      <c r="V934" s="44"/>
      <c r="W934" s="44"/>
      <c r="X934" s="44"/>
      <c r="Y934" s="44"/>
      <c r="Z934" s="44"/>
      <c r="AA934" s="44"/>
      <c r="AB934" s="44"/>
      <c r="AC934" s="44"/>
      <c r="AD934" s="44"/>
      <c r="AE934" s="44"/>
      <c r="AF934" s="44"/>
      <c r="AG934" s="44"/>
      <c r="AH934" s="44"/>
      <c r="AI934" s="44"/>
      <c r="AJ934" s="44"/>
      <c r="AK934" s="44"/>
      <c r="AL934" s="44"/>
      <c r="AM934" s="44"/>
      <c r="AN934" s="44"/>
      <c r="AO934" s="44"/>
      <c r="AP934" s="44"/>
      <c r="AQ934" s="44"/>
      <c r="AR934" s="44"/>
      <c r="AS934" s="44"/>
      <c r="AT934" s="44"/>
      <c r="AU934" s="44"/>
      <c r="AV934" s="44"/>
      <c r="AW934" s="44"/>
      <c r="AX934" s="44"/>
      <c r="AY934" s="44"/>
      <c r="AZ934" s="44"/>
      <c r="BA934" s="44"/>
      <c r="BB934" s="44"/>
      <c r="BC934" s="44"/>
      <c r="BD934" s="44"/>
      <c r="BE934" s="44"/>
      <c r="BF934" s="44"/>
      <c r="BG934" s="44"/>
      <c r="BH934" s="44"/>
      <c r="BI934" s="44"/>
      <c r="BJ934" s="44"/>
      <c r="BK934" s="44"/>
      <c r="BL934" s="44"/>
      <c r="BM934" s="44"/>
      <c r="BN934" s="44"/>
      <c r="BO934" s="44"/>
      <c r="BP934" s="44"/>
      <c r="BQ934" s="44"/>
      <c r="BR934" s="44"/>
      <c r="BS934" s="44"/>
      <c r="BT934" s="44"/>
      <c r="BU934" s="44"/>
      <c r="BV934" s="44"/>
      <c r="BW934" s="44"/>
      <c r="BX934" s="44"/>
      <c r="BY934" s="44"/>
      <c r="BZ934" s="44"/>
      <c r="CA934" s="44"/>
      <c r="CB934" s="44"/>
      <c r="CC934" s="44"/>
      <c r="CD934" s="44"/>
      <c r="CE934" s="44"/>
      <c r="CF934" s="44"/>
      <c r="CG934" s="44"/>
      <c r="CH934" s="44"/>
      <c r="CI934" s="44"/>
      <c r="CJ934" s="44"/>
      <c r="CK934" s="44"/>
      <c r="CL934" s="44"/>
      <c r="CM934" s="44"/>
      <c r="CN934" s="44"/>
      <c r="CO934" s="44"/>
      <c r="CP934" s="44"/>
      <c r="CQ934" s="44"/>
      <c r="CR934" s="44"/>
      <c r="CS934" s="44"/>
      <c r="CT934" s="44"/>
      <c r="CU934" s="44"/>
      <c r="CV934" s="44"/>
      <c r="CW934" s="44"/>
      <c r="CX934" s="44"/>
      <c r="CY934" s="44"/>
      <c r="CZ934" s="44"/>
      <c r="DA934" s="44"/>
      <c r="DB934" s="44"/>
      <c r="DC934" s="44"/>
      <c r="DD934" s="44"/>
      <c r="DE934" s="44"/>
      <c r="DF934" s="44"/>
      <c r="DG934" s="44"/>
      <c r="DH934" s="44"/>
      <c r="DI934" s="44"/>
      <c r="DJ934" s="44"/>
      <c r="DK934" s="44"/>
      <c r="DL934" s="44"/>
      <c r="DM934" s="44"/>
      <c r="DN934" s="44"/>
      <c r="DO934" s="44"/>
      <c r="DP934" s="44"/>
      <c r="DQ934" s="44"/>
      <c r="DR934" s="44"/>
      <c r="DS934" s="44"/>
      <c r="DT934" s="44"/>
      <c r="DU934" s="44"/>
      <c r="DV934" s="44"/>
      <c r="DW934" s="44"/>
      <c r="DX934" s="44"/>
      <c r="DY934" s="44"/>
      <c r="DZ934" s="44"/>
      <c r="EA934" s="44"/>
      <c r="EB934" s="44"/>
      <c r="EC934" s="44"/>
      <c r="ED934" s="44"/>
      <c r="EE934" s="44"/>
      <c r="EF934" s="44"/>
      <c r="EG934" s="44"/>
      <c r="EH934" s="44"/>
      <c r="EI934" s="44"/>
      <c r="EJ934" s="44"/>
      <c r="EK934" s="44"/>
      <c r="EL934" s="44"/>
      <c r="EM934" s="44"/>
      <c r="EN934" s="44"/>
      <c r="EO934" s="44"/>
      <c r="EP934" s="44"/>
      <c r="EQ934" s="44"/>
      <c r="ER934" s="44"/>
      <c r="ES934" s="44"/>
      <c r="ET934" s="44"/>
      <c r="EU934" s="44"/>
      <c r="EV934" s="44"/>
      <c r="EW934" s="44"/>
      <c r="EX934" s="44"/>
      <c r="EY934" s="44"/>
      <c r="EZ934" s="44"/>
      <c r="FA934" s="44"/>
      <c r="FB934" s="44"/>
      <c r="FC934" s="44"/>
      <c r="FD934" s="44"/>
      <c r="FE934" s="44"/>
      <c r="FF934" s="44"/>
      <c r="FG934" s="44"/>
      <c r="FH934" s="44"/>
      <c r="FI934" s="44"/>
      <c r="FJ934" s="44"/>
      <c r="FK934" s="44"/>
      <c r="FL934" s="44"/>
      <c r="FM934" s="44"/>
      <c r="FN934" s="44"/>
      <c r="FO934" s="44"/>
      <c r="FP934" s="44"/>
      <c r="FQ934" s="44"/>
      <c r="FR934" s="44"/>
      <c r="FS934" s="44"/>
      <c r="FT934" s="44"/>
      <c r="FU934" s="44"/>
      <c r="FV934" s="44"/>
      <c r="FW934" s="44"/>
      <c r="FX934" s="44"/>
      <c r="FY934" s="44"/>
      <c r="FZ934" s="44"/>
      <c r="GA934" s="44"/>
      <c r="GB934" s="44"/>
      <c r="GC934" s="44"/>
      <c r="GD934" s="44"/>
      <c r="GE934" s="44"/>
      <c r="GF934" s="44"/>
      <c r="GG934" s="44"/>
      <c r="GH934" s="44"/>
      <c r="GI934" s="44"/>
      <c r="GJ934" s="44"/>
      <c r="GK934" s="44"/>
      <c r="GL934" s="44"/>
      <c r="GM934" s="44"/>
      <c r="GN934" s="44"/>
      <c r="GO934" s="44"/>
      <c r="GP934" s="44"/>
      <c r="GQ934" s="44"/>
      <c r="GR934" s="44"/>
      <c r="GS934" s="44"/>
      <c r="GT934" s="44"/>
      <c r="GU934" s="44"/>
      <c r="GV934" s="44"/>
      <c r="GW934" s="44"/>
      <c r="GX934" s="44"/>
      <c r="GY934" s="44"/>
      <c r="GZ934" s="44"/>
      <c r="HA934" s="44"/>
      <c r="HB934" s="44"/>
      <c r="HC934" s="44"/>
      <c r="HD934" s="44"/>
      <c r="HE934" s="44"/>
      <c r="HF934" s="44"/>
      <c r="HG934" s="44"/>
      <c r="HH934" s="44"/>
      <c r="HI934" s="44"/>
      <c r="HJ934" s="44"/>
      <c r="HK934" s="44"/>
      <c r="HL934" s="44"/>
      <c r="HM934" s="44"/>
      <c r="HN934" s="44"/>
      <c r="HO934" s="44"/>
      <c r="HP934" s="44"/>
      <c r="HQ934" s="44"/>
      <c r="HR934" s="44"/>
      <c r="HS934" s="44"/>
      <c r="HT934" s="44"/>
      <c r="HU934" s="44"/>
      <c r="HV934" s="44"/>
      <c r="HW934" s="44"/>
      <c r="HX934" s="44"/>
      <c r="HY934" s="44"/>
      <c r="HZ934" s="44"/>
      <c r="IA934" s="44"/>
      <c r="IB934" s="44"/>
      <c r="IC934" s="44"/>
      <c r="ID934" s="44"/>
      <c r="IE934" s="44"/>
      <c r="IF934" s="44"/>
      <c r="IG934" s="44"/>
      <c r="IH934" s="44"/>
      <c r="II934" s="44"/>
      <c r="IJ934" s="44"/>
      <c r="IK934" s="44"/>
      <c r="IL934" s="44"/>
      <c r="IM934" s="44"/>
      <c r="IN934" s="44"/>
      <c r="IO934" s="44"/>
      <c r="IP934" s="44"/>
      <c r="IQ934" s="44"/>
      <c r="IR934" s="44"/>
      <c r="IS934" s="44"/>
      <c r="IT934" s="44"/>
      <c r="IU934" s="44"/>
      <c r="IV934" s="44"/>
    </row>
    <row r="935" spans="1:256" s="44" customFormat="1">
      <c r="A935" s="18">
        <v>0</v>
      </c>
      <c r="B935" s="18">
        <v>0</v>
      </c>
      <c r="C935" s="18">
        <v>0</v>
      </c>
      <c r="D935" s="18">
        <v>0</v>
      </c>
      <c r="E935" s="18">
        <v>0</v>
      </c>
      <c r="F935" s="18">
        <v>0</v>
      </c>
      <c r="G935" s="18">
        <v>0</v>
      </c>
      <c r="H935" s="18">
        <v>0</v>
      </c>
      <c r="I935" s="18">
        <v>0</v>
      </c>
      <c r="J935" s="18">
        <v>0</v>
      </c>
      <c r="K935" s="18">
        <v>0</v>
      </c>
      <c r="L935" s="18">
        <v>0</v>
      </c>
      <c r="M935" s="18">
        <v>0</v>
      </c>
      <c r="N935" s="18">
        <v>0</v>
      </c>
      <c r="O935" s="18">
        <v>0</v>
      </c>
      <c r="P935" s="18">
        <v>0</v>
      </c>
      <c r="Q935" s="18">
        <v>0</v>
      </c>
      <c r="R935" s="18">
        <v>0</v>
      </c>
      <c r="S935" s="18">
        <v>0</v>
      </c>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3"/>
      <c r="GU935" s="3"/>
      <c r="GV935" s="3"/>
      <c r="GW935" s="3"/>
      <c r="GX935" s="3"/>
      <c r="GY935" s="3"/>
      <c r="GZ935" s="3"/>
      <c r="HA935" s="3"/>
      <c r="HB935" s="3"/>
      <c r="HC935" s="3"/>
      <c r="HD935" s="3"/>
      <c r="HE935" s="3"/>
      <c r="HF935" s="3"/>
      <c r="HG935" s="3"/>
      <c r="HH935" s="3"/>
      <c r="HI935" s="3"/>
      <c r="HJ935" s="3"/>
      <c r="HK935" s="3"/>
      <c r="HL935" s="3"/>
      <c r="HM935" s="3"/>
      <c r="HN935" s="3"/>
      <c r="HO935" s="3"/>
      <c r="HP935" s="3"/>
      <c r="HQ935" s="3"/>
      <c r="HR935" s="3"/>
      <c r="HS935" s="3"/>
      <c r="HT935" s="3"/>
      <c r="HU935" s="3"/>
      <c r="HV935" s="3"/>
      <c r="HW935" s="3"/>
      <c r="HX935" s="3"/>
      <c r="HY935" s="3"/>
      <c r="HZ935" s="3"/>
      <c r="IA935" s="3"/>
      <c r="IB935" s="3"/>
      <c r="IC935" s="3"/>
      <c r="ID935" s="3"/>
      <c r="IE935" s="3"/>
      <c r="IF935" s="3"/>
      <c r="IG935" s="3"/>
      <c r="IH935" s="3"/>
      <c r="II935" s="3"/>
      <c r="IJ935" s="3"/>
      <c r="IK935" s="3"/>
      <c r="IL935" s="3"/>
      <c r="IM935" s="3"/>
      <c r="IN935" s="3"/>
      <c r="IO935" s="3"/>
      <c r="IP935" s="3"/>
      <c r="IQ935" s="3"/>
      <c r="IR935" s="3"/>
      <c r="IS935" s="3"/>
      <c r="IT935" s="3"/>
      <c r="IU935" s="3"/>
      <c r="IV935" s="3"/>
    </row>
    <row r="936" spans="1:256">
      <c r="A936" s="994" t="s">
        <v>70</v>
      </c>
      <c r="B936" s="994"/>
      <c r="C936" s="994"/>
      <c r="D936" s="994"/>
      <c r="E936" s="994"/>
      <c r="F936" s="994"/>
      <c r="G936" s="994"/>
      <c r="H936" s="994"/>
      <c r="I936" s="994"/>
      <c r="J936" s="994"/>
      <c r="K936" s="994"/>
      <c r="L936" s="994"/>
      <c r="M936" s="994"/>
      <c r="N936" s="994"/>
      <c r="O936" s="994"/>
      <c r="P936" s="994"/>
      <c r="Q936" s="994"/>
      <c r="R936" s="994"/>
      <c r="S936" s="994"/>
      <c r="T936" s="515"/>
      <c r="U936" s="515"/>
      <c r="V936" s="515"/>
      <c r="W936" s="515"/>
      <c r="X936" s="515"/>
      <c r="Y936" s="515"/>
      <c r="Z936" s="515"/>
      <c r="AA936" s="515"/>
      <c r="AB936" s="515"/>
      <c r="AC936" s="515"/>
      <c r="AD936" s="515"/>
      <c r="AE936" s="515"/>
      <c r="AF936" s="515"/>
      <c r="AG936" s="515"/>
      <c r="AH936" s="515"/>
      <c r="AI936" s="515"/>
      <c r="AJ936" s="515"/>
      <c r="AK936" s="515"/>
      <c r="AL936" s="515"/>
      <c r="AM936" s="515"/>
      <c r="AN936" s="515"/>
      <c r="AO936" s="515"/>
      <c r="AP936" s="515"/>
      <c r="AQ936" s="515"/>
      <c r="AR936" s="515"/>
      <c r="AS936" s="515"/>
      <c r="AT936" s="515"/>
      <c r="AU936" s="515"/>
      <c r="AV936" s="515"/>
      <c r="AW936" s="515"/>
      <c r="AX936" s="515"/>
      <c r="AY936" s="515"/>
      <c r="AZ936" s="515"/>
      <c r="BA936" s="515"/>
      <c r="BB936" s="515"/>
      <c r="BC936" s="515"/>
      <c r="BD936" s="515"/>
      <c r="BE936" s="515"/>
      <c r="BF936" s="515"/>
      <c r="BG936" s="515"/>
      <c r="BH936" s="515"/>
      <c r="BI936" s="515"/>
      <c r="BJ936" s="515"/>
      <c r="BK936" s="515"/>
      <c r="BL936" s="515"/>
      <c r="BM936" s="515"/>
      <c r="BN936" s="515"/>
      <c r="BO936" s="515"/>
      <c r="BP936" s="515"/>
      <c r="BQ936" s="515"/>
      <c r="BR936" s="515"/>
      <c r="BS936" s="515"/>
      <c r="BT936" s="515"/>
      <c r="BU936" s="515"/>
      <c r="BV936" s="515"/>
      <c r="BW936" s="515"/>
      <c r="BX936" s="515"/>
      <c r="BY936" s="515"/>
      <c r="BZ936" s="515"/>
      <c r="CA936" s="515"/>
      <c r="CB936" s="515"/>
      <c r="CC936" s="515"/>
      <c r="CD936" s="515"/>
      <c r="CE936" s="515"/>
      <c r="CF936" s="515"/>
      <c r="CG936" s="515"/>
      <c r="CH936" s="515"/>
      <c r="CI936" s="515"/>
      <c r="CJ936" s="515"/>
      <c r="CK936" s="515"/>
      <c r="CL936" s="515"/>
      <c r="CM936" s="515"/>
      <c r="CN936" s="515"/>
      <c r="CO936" s="515"/>
      <c r="CP936" s="515"/>
      <c r="CQ936" s="515"/>
      <c r="CR936" s="515"/>
      <c r="CS936" s="515"/>
      <c r="CT936" s="515"/>
      <c r="CU936" s="515"/>
      <c r="CV936" s="515"/>
      <c r="CW936" s="515"/>
      <c r="CX936" s="515"/>
      <c r="CY936" s="515"/>
      <c r="CZ936" s="515"/>
      <c r="DA936" s="515"/>
      <c r="DB936" s="515"/>
      <c r="DC936" s="515"/>
      <c r="DD936" s="515"/>
      <c r="DE936" s="515"/>
      <c r="DF936" s="515"/>
      <c r="DG936" s="515"/>
      <c r="DH936" s="515"/>
      <c r="DI936" s="515"/>
      <c r="DJ936" s="515"/>
      <c r="DK936" s="515"/>
      <c r="DL936" s="515"/>
      <c r="DM936" s="515"/>
      <c r="DN936" s="515"/>
      <c r="DO936" s="515"/>
      <c r="DP936" s="515"/>
      <c r="DQ936" s="515"/>
      <c r="DR936" s="515"/>
      <c r="DS936" s="515"/>
      <c r="DT936" s="515"/>
      <c r="DU936" s="515"/>
      <c r="DV936" s="515"/>
      <c r="DW936" s="515"/>
      <c r="DX936" s="515"/>
      <c r="DY936" s="515"/>
      <c r="DZ936" s="515"/>
      <c r="EA936" s="515"/>
      <c r="EB936" s="515"/>
      <c r="EC936" s="515"/>
      <c r="ED936" s="515"/>
      <c r="EE936" s="515"/>
      <c r="EF936" s="515"/>
      <c r="EG936" s="515"/>
      <c r="EH936" s="515"/>
      <c r="EI936" s="515"/>
      <c r="EJ936" s="515"/>
      <c r="EK936" s="515"/>
      <c r="EL936" s="515"/>
      <c r="EM936" s="515"/>
      <c r="EN936" s="515"/>
      <c r="EO936" s="515"/>
      <c r="EP936" s="515"/>
      <c r="EQ936" s="515"/>
      <c r="ER936" s="515"/>
      <c r="ES936" s="515"/>
      <c r="ET936" s="515"/>
      <c r="EU936" s="515"/>
      <c r="EV936" s="515"/>
      <c r="EW936" s="515"/>
      <c r="EX936" s="515"/>
      <c r="EY936" s="515"/>
      <c r="EZ936" s="515"/>
      <c r="FA936" s="515"/>
      <c r="FB936" s="515"/>
      <c r="FC936" s="515"/>
      <c r="FD936" s="515"/>
      <c r="FE936" s="515"/>
      <c r="FF936" s="515"/>
      <c r="FG936" s="515"/>
      <c r="FH936" s="515"/>
      <c r="FI936" s="515"/>
      <c r="FJ936" s="515"/>
      <c r="FK936" s="515"/>
      <c r="FL936" s="515"/>
      <c r="FM936" s="515"/>
      <c r="FN936" s="515"/>
      <c r="FO936" s="515"/>
      <c r="FP936" s="515"/>
      <c r="FQ936" s="515"/>
      <c r="FR936" s="515"/>
      <c r="FS936" s="515"/>
      <c r="FT936" s="515"/>
      <c r="FU936" s="515"/>
      <c r="FV936" s="515"/>
      <c r="FW936" s="515"/>
      <c r="FX936" s="515"/>
      <c r="FY936" s="515"/>
      <c r="FZ936" s="515"/>
      <c r="GA936" s="515"/>
      <c r="GB936" s="515"/>
      <c r="GC936" s="515"/>
      <c r="GD936" s="515"/>
      <c r="GE936" s="515"/>
      <c r="GF936" s="515"/>
      <c r="GG936" s="515"/>
      <c r="GH936" s="515"/>
      <c r="GI936" s="515"/>
      <c r="GJ936" s="515"/>
      <c r="GK936" s="515"/>
      <c r="GL936" s="515"/>
      <c r="GM936" s="515"/>
      <c r="GN936" s="515"/>
      <c r="GO936" s="515"/>
      <c r="GP936" s="515"/>
      <c r="GQ936" s="515"/>
      <c r="GR936" s="515"/>
      <c r="GS936" s="515"/>
      <c r="GT936" s="515"/>
      <c r="GU936" s="515"/>
      <c r="GV936" s="515"/>
      <c r="GW936" s="515"/>
      <c r="GX936" s="515"/>
      <c r="GY936" s="515"/>
      <c r="GZ936" s="515"/>
      <c r="HA936" s="515"/>
      <c r="HB936" s="515"/>
      <c r="HC936" s="515"/>
      <c r="HD936" s="515"/>
      <c r="HE936" s="515"/>
      <c r="HF936" s="515"/>
      <c r="HG936" s="515"/>
      <c r="HH936" s="515"/>
      <c r="HI936" s="515"/>
      <c r="HJ936" s="515"/>
      <c r="HK936" s="515"/>
      <c r="HL936" s="515"/>
      <c r="HM936" s="515"/>
      <c r="HN936" s="515"/>
      <c r="HO936" s="515"/>
      <c r="HP936" s="515"/>
      <c r="HQ936" s="515"/>
      <c r="HR936" s="515"/>
      <c r="HS936" s="515"/>
      <c r="HT936" s="515"/>
      <c r="HU936" s="515"/>
      <c r="HV936" s="515"/>
      <c r="HW936" s="515"/>
      <c r="HX936" s="515"/>
      <c r="HY936" s="515"/>
      <c r="HZ936" s="515"/>
      <c r="IA936" s="515"/>
      <c r="IB936" s="515"/>
      <c r="IC936" s="515"/>
      <c r="ID936" s="515"/>
      <c r="IE936" s="515"/>
      <c r="IF936" s="515"/>
      <c r="IG936" s="515"/>
      <c r="IH936" s="515"/>
      <c r="II936" s="515"/>
      <c r="IJ936" s="515"/>
      <c r="IK936" s="515"/>
      <c r="IL936" s="515"/>
      <c r="IM936" s="515"/>
      <c r="IN936" s="515"/>
      <c r="IO936" s="515"/>
      <c r="IP936" s="515"/>
      <c r="IQ936" s="515"/>
      <c r="IR936" s="515"/>
      <c r="IS936" s="515"/>
      <c r="IT936" s="515"/>
      <c r="IU936" s="515"/>
      <c r="IV936" s="515"/>
    </row>
    <row r="937" spans="1:256" s="722" customFormat="1">
      <c r="A937" s="18">
        <v>0</v>
      </c>
      <c r="B937" s="18">
        <v>0</v>
      </c>
      <c r="C937" s="18">
        <v>0</v>
      </c>
      <c r="D937" s="18">
        <v>0</v>
      </c>
      <c r="E937" s="18">
        <v>0</v>
      </c>
      <c r="F937" s="18">
        <v>0</v>
      </c>
      <c r="G937" s="18">
        <v>0</v>
      </c>
      <c r="H937" s="18">
        <v>0</v>
      </c>
      <c r="I937" s="18">
        <v>0</v>
      </c>
      <c r="J937" s="18">
        <v>0</v>
      </c>
      <c r="K937" s="18">
        <v>0</v>
      </c>
      <c r="L937" s="18">
        <v>0</v>
      </c>
      <c r="M937" s="18">
        <v>0</v>
      </c>
      <c r="N937" s="18">
        <v>0</v>
      </c>
      <c r="O937" s="18">
        <v>0</v>
      </c>
      <c r="P937" s="18">
        <v>0</v>
      </c>
      <c r="Q937" s="18">
        <v>0</v>
      </c>
      <c r="R937" s="18">
        <v>0</v>
      </c>
      <c r="S937" s="18">
        <v>0</v>
      </c>
    </row>
    <row r="938" spans="1:256">
      <c r="A938" s="994" t="s">
        <v>71</v>
      </c>
      <c r="B938" s="994"/>
      <c r="C938" s="994"/>
      <c r="D938" s="994"/>
      <c r="E938" s="994"/>
      <c r="F938" s="994"/>
      <c r="G938" s="994"/>
      <c r="H938" s="994"/>
      <c r="I938" s="994"/>
      <c r="J938" s="994"/>
      <c r="K938" s="994"/>
      <c r="L938" s="994"/>
      <c r="M938" s="994"/>
      <c r="N938" s="994"/>
      <c r="O938" s="994"/>
      <c r="P938" s="994"/>
      <c r="Q938" s="994"/>
      <c r="R938" s="994"/>
      <c r="S938" s="994"/>
      <c r="T938" s="531"/>
      <c r="U938" s="531"/>
      <c r="V938" s="531"/>
      <c r="W938" s="531"/>
      <c r="X938" s="531"/>
      <c r="Y938" s="531"/>
      <c r="Z938" s="531"/>
      <c r="AA938" s="531"/>
      <c r="AB938" s="531"/>
      <c r="AC938" s="531"/>
      <c r="AD938" s="531"/>
      <c r="AE938" s="531"/>
      <c r="AF938" s="531"/>
      <c r="AG938" s="531"/>
      <c r="AH938" s="531"/>
      <c r="AI938" s="531"/>
      <c r="AJ938" s="531"/>
      <c r="AK938" s="531"/>
      <c r="AL938" s="531"/>
      <c r="AM938" s="531"/>
      <c r="AN938" s="531"/>
      <c r="AO938" s="531"/>
      <c r="AP938" s="531"/>
      <c r="AQ938" s="531"/>
      <c r="AR938" s="531"/>
      <c r="AS938" s="531"/>
      <c r="AT938" s="531"/>
      <c r="AU938" s="531"/>
      <c r="AV938" s="531"/>
      <c r="AW938" s="531"/>
      <c r="AX938" s="531"/>
      <c r="AY938" s="531"/>
      <c r="AZ938" s="531"/>
      <c r="BA938" s="531"/>
      <c r="BB938" s="531"/>
      <c r="BC938" s="531"/>
      <c r="BD938" s="531"/>
      <c r="BE938" s="531"/>
      <c r="BF938" s="531"/>
      <c r="BG938" s="531"/>
      <c r="BH938" s="531"/>
      <c r="BI938" s="531"/>
      <c r="BJ938" s="531"/>
      <c r="BK938" s="531"/>
      <c r="BL938" s="531"/>
      <c r="BM938" s="531"/>
      <c r="BN938" s="531"/>
      <c r="BO938" s="531"/>
      <c r="BP938" s="531"/>
      <c r="BQ938" s="531"/>
      <c r="BR938" s="531"/>
      <c r="BS938" s="531"/>
      <c r="BT938" s="531"/>
      <c r="BU938" s="531"/>
      <c r="BV938" s="531"/>
      <c r="BW938" s="531"/>
      <c r="BX938" s="531"/>
      <c r="BY938" s="531"/>
      <c r="BZ938" s="531"/>
      <c r="CA938" s="531"/>
      <c r="CB938" s="531"/>
      <c r="CC938" s="531"/>
      <c r="CD938" s="531"/>
      <c r="CE938" s="531"/>
      <c r="CF938" s="531"/>
      <c r="CG938" s="531"/>
      <c r="CH938" s="531"/>
      <c r="CI938" s="531"/>
      <c r="CJ938" s="531"/>
      <c r="CK938" s="531"/>
      <c r="CL938" s="531"/>
      <c r="CM938" s="531"/>
      <c r="CN938" s="531"/>
      <c r="CO938" s="531"/>
      <c r="CP938" s="531"/>
      <c r="CQ938" s="531"/>
      <c r="CR938" s="531"/>
      <c r="CS938" s="531"/>
      <c r="CT938" s="531"/>
      <c r="CU938" s="531"/>
      <c r="CV938" s="531"/>
      <c r="CW938" s="531"/>
      <c r="CX938" s="531"/>
      <c r="CY938" s="531"/>
      <c r="CZ938" s="531"/>
      <c r="DA938" s="531"/>
      <c r="DB938" s="531"/>
      <c r="DC938" s="531"/>
      <c r="DD938" s="531"/>
      <c r="DE938" s="531"/>
      <c r="DF938" s="531"/>
      <c r="DG938" s="531"/>
      <c r="DH938" s="531"/>
      <c r="DI938" s="531"/>
      <c r="DJ938" s="531"/>
      <c r="DK938" s="531"/>
      <c r="DL938" s="531"/>
      <c r="DM938" s="531"/>
      <c r="DN938" s="531"/>
      <c r="DO938" s="531"/>
      <c r="DP938" s="531"/>
      <c r="DQ938" s="531"/>
      <c r="DR938" s="531"/>
      <c r="DS938" s="531"/>
      <c r="DT938" s="531"/>
      <c r="DU938" s="531"/>
      <c r="DV938" s="531"/>
      <c r="DW938" s="531"/>
      <c r="DX938" s="531"/>
      <c r="DY938" s="531"/>
      <c r="DZ938" s="531"/>
      <c r="EA938" s="531"/>
      <c r="EB938" s="531"/>
      <c r="EC938" s="531"/>
      <c r="ED938" s="531"/>
      <c r="EE938" s="531"/>
      <c r="EF938" s="531"/>
      <c r="EG938" s="531"/>
      <c r="EH938" s="531"/>
      <c r="EI938" s="531"/>
      <c r="EJ938" s="531"/>
      <c r="EK938" s="531"/>
      <c r="EL938" s="531"/>
      <c r="EM938" s="531"/>
      <c r="EN938" s="531"/>
      <c r="EO938" s="531"/>
      <c r="EP938" s="531"/>
      <c r="EQ938" s="531"/>
      <c r="ER938" s="531"/>
      <c r="ES938" s="531"/>
      <c r="ET938" s="531"/>
      <c r="EU938" s="531"/>
      <c r="EV938" s="531"/>
      <c r="EW938" s="531"/>
      <c r="EX938" s="531"/>
      <c r="EY938" s="531"/>
      <c r="EZ938" s="531"/>
      <c r="FA938" s="531"/>
      <c r="FB938" s="531"/>
      <c r="FC938" s="531"/>
      <c r="FD938" s="531"/>
      <c r="FE938" s="531"/>
      <c r="FF938" s="531"/>
      <c r="FG938" s="531"/>
      <c r="FH938" s="531"/>
      <c r="FI938" s="531"/>
      <c r="FJ938" s="531"/>
      <c r="FK938" s="531"/>
      <c r="FL938" s="531"/>
      <c r="FM938" s="531"/>
      <c r="FN938" s="531"/>
      <c r="FO938" s="531"/>
      <c r="FP938" s="531"/>
      <c r="FQ938" s="531"/>
      <c r="FR938" s="531"/>
      <c r="FS938" s="531"/>
      <c r="FT938" s="531"/>
      <c r="FU938" s="531"/>
      <c r="FV938" s="531"/>
      <c r="FW938" s="531"/>
      <c r="FX938" s="531"/>
      <c r="FY938" s="531"/>
      <c r="FZ938" s="531"/>
      <c r="GA938" s="531"/>
      <c r="GB938" s="531"/>
      <c r="GC938" s="531"/>
      <c r="GD938" s="531"/>
      <c r="GE938" s="531"/>
      <c r="GF938" s="531"/>
      <c r="GG938" s="531"/>
      <c r="GH938" s="531"/>
      <c r="GI938" s="531"/>
      <c r="GJ938" s="531"/>
      <c r="GK938" s="531"/>
      <c r="GL938" s="531"/>
      <c r="GM938" s="531"/>
      <c r="GN938" s="531"/>
      <c r="GO938" s="531"/>
      <c r="GP938" s="531"/>
      <c r="GQ938" s="531"/>
      <c r="GR938" s="531"/>
      <c r="GS938" s="531"/>
      <c r="GT938" s="531"/>
      <c r="GU938" s="531"/>
      <c r="GV938" s="531"/>
      <c r="GW938" s="531"/>
      <c r="GX938" s="531"/>
      <c r="GY938" s="531"/>
      <c r="GZ938" s="531"/>
      <c r="HA938" s="531"/>
      <c r="HB938" s="531"/>
      <c r="HC938" s="531"/>
      <c r="HD938" s="531"/>
      <c r="HE938" s="531"/>
      <c r="HF938" s="531"/>
      <c r="HG938" s="531"/>
      <c r="HH938" s="531"/>
      <c r="HI938" s="531"/>
      <c r="HJ938" s="531"/>
      <c r="HK938" s="531"/>
      <c r="HL938" s="531"/>
      <c r="HM938" s="531"/>
      <c r="HN938" s="531"/>
      <c r="HO938" s="531"/>
      <c r="HP938" s="531"/>
      <c r="HQ938" s="531"/>
      <c r="HR938" s="531"/>
      <c r="HS938" s="531"/>
      <c r="HT938" s="531"/>
      <c r="HU938" s="531"/>
      <c r="HV938" s="531"/>
      <c r="HW938" s="531"/>
      <c r="HX938" s="531"/>
      <c r="HY938" s="531"/>
      <c r="HZ938" s="531"/>
      <c r="IA938" s="531"/>
      <c r="IB938" s="531"/>
      <c r="IC938" s="531"/>
      <c r="ID938" s="531"/>
      <c r="IE938" s="531"/>
      <c r="IF938" s="531"/>
      <c r="IG938" s="531"/>
      <c r="IH938" s="531"/>
      <c r="II938" s="531"/>
      <c r="IJ938" s="531"/>
      <c r="IK938" s="531"/>
      <c r="IL938" s="531"/>
      <c r="IM938" s="531"/>
      <c r="IN938" s="531"/>
      <c r="IO938" s="531"/>
      <c r="IP938" s="531"/>
      <c r="IQ938" s="531"/>
      <c r="IR938" s="531"/>
      <c r="IS938" s="531"/>
      <c r="IT938" s="531"/>
      <c r="IU938" s="531"/>
      <c r="IV938" s="531"/>
    </row>
    <row r="939" spans="1:256" s="774" customFormat="1">
      <c r="A939" s="18">
        <v>0</v>
      </c>
      <c r="B939" s="18">
        <v>0</v>
      </c>
      <c r="C939" s="18">
        <v>0</v>
      </c>
      <c r="D939" s="18">
        <v>0</v>
      </c>
      <c r="E939" s="18">
        <v>0</v>
      </c>
      <c r="F939" s="18">
        <v>0</v>
      </c>
      <c r="G939" s="18">
        <v>0</v>
      </c>
      <c r="H939" s="18">
        <v>0</v>
      </c>
      <c r="I939" s="18">
        <v>0</v>
      </c>
      <c r="J939" s="18">
        <v>0</v>
      </c>
      <c r="K939" s="18">
        <v>0</v>
      </c>
      <c r="L939" s="18">
        <v>0</v>
      </c>
      <c r="M939" s="18">
        <v>0</v>
      </c>
      <c r="N939" s="18">
        <v>0</v>
      </c>
      <c r="O939" s="18">
        <v>0</v>
      </c>
      <c r="P939" s="18">
        <v>0</v>
      </c>
      <c r="Q939" s="18">
        <v>0</v>
      </c>
      <c r="R939" s="18">
        <v>0</v>
      </c>
      <c r="S939" s="18">
        <v>0</v>
      </c>
    </row>
    <row r="940" spans="1:256">
      <c r="A940" s="994" t="s">
        <v>72</v>
      </c>
      <c r="B940" s="994"/>
      <c r="C940" s="994"/>
      <c r="D940" s="994"/>
      <c r="E940" s="994"/>
      <c r="F940" s="994"/>
      <c r="G940" s="994"/>
      <c r="H940" s="994"/>
      <c r="I940" s="994"/>
      <c r="J940" s="994"/>
      <c r="K940" s="994"/>
      <c r="L940" s="994"/>
      <c r="M940" s="994"/>
      <c r="N940" s="994"/>
      <c r="O940" s="994"/>
      <c r="P940" s="994"/>
      <c r="Q940" s="994"/>
      <c r="R940" s="994"/>
      <c r="S940" s="994"/>
      <c r="T940" s="531"/>
      <c r="U940" s="531"/>
      <c r="V940" s="531"/>
      <c r="W940" s="531"/>
      <c r="X940" s="531"/>
      <c r="Y940" s="531"/>
      <c r="Z940" s="531"/>
      <c r="AA940" s="531"/>
      <c r="AB940" s="531"/>
      <c r="AC940" s="531"/>
      <c r="AD940" s="531"/>
      <c r="AE940" s="531"/>
      <c r="AF940" s="531"/>
      <c r="AG940" s="531"/>
      <c r="AH940" s="531"/>
      <c r="AI940" s="531"/>
      <c r="AJ940" s="531"/>
      <c r="AK940" s="531"/>
      <c r="AL940" s="531"/>
      <c r="AM940" s="531"/>
      <c r="AN940" s="531"/>
      <c r="AO940" s="531"/>
      <c r="AP940" s="531"/>
      <c r="AQ940" s="531"/>
      <c r="AR940" s="531"/>
      <c r="AS940" s="531"/>
      <c r="AT940" s="531"/>
      <c r="AU940" s="531"/>
      <c r="AV940" s="531"/>
      <c r="AW940" s="531"/>
      <c r="AX940" s="531"/>
      <c r="AY940" s="531"/>
      <c r="AZ940" s="531"/>
      <c r="BA940" s="531"/>
      <c r="BB940" s="531"/>
      <c r="BC940" s="531"/>
      <c r="BD940" s="531"/>
      <c r="BE940" s="531"/>
      <c r="BF940" s="531"/>
      <c r="BG940" s="531"/>
      <c r="BH940" s="531"/>
      <c r="BI940" s="531"/>
      <c r="BJ940" s="531"/>
      <c r="BK940" s="531"/>
      <c r="BL940" s="531"/>
      <c r="BM940" s="531"/>
      <c r="BN940" s="531"/>
      <c r="BO940" s="531"/>
      <c r="BP940" s="531"/>
      <c r="BQ940" s="531"/>
      <c r="BR940" s="531"/>
      <c r="BS940" s="531"/>
      <c r="BT940" s="531"/>
      <c r="BU940" s="531"/>
      <c r="BV940" s="531"/>
      <c r="BW940" s="531"/>
      <c r="BX940" s="531"/>
      <c r="BY940" s="531"/>
      <c r="BZ940" s="531"/>
      <c r="CA940" s="531"/>
      <c r="CB940" s="531"/>
      <c r="CC940" s="531"/>
      <c r="CD940" s="531"/>
      <c r="CE940" s="531"/>
      <c r="CF940" s="531"/>
      <c r="CG940" s="531"/>
      <c r="CH940" s="531"/>
      <c r="CI940" s="531"/>
      <c r="CJ940" s="531"/>
      <c r="CK940" s="531"/>
      <c r="CL940" s="531"/>
      <c r="CM940" s="531"/>
      <c r="CN940" s="531"/>
      <c r="CO940" s="531"/>
      <c r="CP940" s="531"/>
      <c r="CQ940" s="531"/>
      <c r="CR940" s="531"/>
      <c r="CS940" s="531"/>
      <c r="CT940" s="531"/>
      <c r="CU940" s="531"/>
      <c r="CV940" s="531"/>
      <c r="CW940" s="531"/>
      <c r="CX940" s="531"/>
      <c r="CY940" s="531"/>
      <c r="CZ940" s="531"/>
      <c r="DA940" s="531"/>
      <c r="DB940" s="531"/>
      <c r="DC940" s="531"/>
      <c r="DD940" s="531"/>
      <c r="DE940" s="531"/>
      <c r="DF940" s="531"/>
      <c r="DG940" s="531"/>
      <c r="DH940" s="531"/>
      <c r="DI940" s="531"/>
      <c r="DJ940" s="531"/>
      <c r="DK940" s="531"/>
      <c r="DL940" s="531"/>
      <c r="DM940" s="531"/>
      <c r="DN940" s="531"/>
      <c r="DO940" s="531"/>
      <c r="DP940" s="531"/>
      <c r="DQ940" s="531"/>
      <c r="DR940" s="531"/>
      <c r="DS940" s="531"/>
      <c r="DT940" s="531"/>
      <c r="DU940" s="531"/>
      <c r="DV940" s="531"/>
      <c r="DW940" s="531"/>
      <c r="DX940" s="531"/>
      <c r="DY940" s="531"/>
      <c r="DZ940" s="531"/>
      <c r="EA940" s="531"/>
      <c r="EB940" s="531"/>
      <c r="EC940" s="531"/>
      <c r="ED940" s="531"/>
      <c r="EE940" s="531"/>
      <c r="EF940" s="531"/>
      <c r="EG940" s="531"/>
      <c r="EH940" s="531"/>
      <c r="EI940" s="531"/>
      <c r="EJ940" s="531"/>
      <c r="EK940" s="531"/>
      <c r="EL940" s="531"/>
      <c r="EM940" s="531"/>
      <c r="EN940" s="531"/>
      <c r="EO940" s="531"/>
      <c r="EP940" s="531"/>
      <c r="EQ940" s="531"/>
      <c r="ER940" s="531"/>
      <c r="ES940" s="531"/>
      <c r="ET940" s="531"/>
      <c r="EU940" s="531"/>
      <c r="EV940" s="531"/>
      <c r="EW940" s="531"/>
      <c r="EX940" s="531"/>
      <c r="EY940" s="531"/>
      <c r="EZ940" s="531"/>
      <c r="FA940" s="531"/>
      <c r="FB940" s="531"/>
      <c r="FC940" s="531"/>
      <c r="FD940" s="531"/>
      <c r="FE940" s="531"/>
      <c r="FF940" s="531"/>
      <c r="FG940" s="531"/>
      <c r="FH940" s="531"/>
      <c r="FI940" s="531"/>
      <c r="FJ940" s="531"/>
      <c r="FK940" s="531"/>
      <c r="FL940" s="531"/>
      <c r="FM940" s="531"/>
      <c r="FN940" s="531"/>
      <c r="FO940" s="531"/>
      <c r="FP940" s="531"/>
      <c r="FQ940" s="531"/>
      <c r="FR940" s="531"/>
      <c r="FS940" s="531"/>
      <c r="FT940" s="531"/>
      <c r="FU940" s="531"/>
      <c r="FV940" s="531"/>
      <c r="FW940" s="531"/>
      <c r="FX940" s="531"/>
      <c r="FY940" s="531"/>
      <c r="FZ940" s="531"/>
      <c r="GA940" s="531"/>
      <c r="GB940" s="531"/>
      <c r="GC940" s="531"/>
      <c r="GD940" s="531"/>
      <c r="GE940" s="531"/>
      <c r="GF940" s="531"/>
      <c r="GG940" s="531"/>
      <c r="GH940" s="531"/>
      <c r="GI940" s="531"/>
      <c r="GJ940" s="531"/>
      <c r="GK940" s="531"/>
      <c r="GL940" s="531"/>
      <c r="GM940" s="531"/>
      <c r="GN940" s="531"/>
      <c r="GO940" s="531"/>
      <c r="GP940" s="531"/>
      <c r="GQ940" s="531"/>
      <c r="GR940" s="531"/>
      <c r="GS940" s="531"/>
      <c r="GT940" s="531"/>
      <c r="GU940" s="531"/>
      <c r="GV940" s="531"/>
      <c r="GW940" s="531"/>
      <c r="GX940" s="531"/>
      <c r="GY940" s="531"/>
      <c r="GZ940" s="531"/>
      <c r="HA940" s="531"/>
      <c r="HB940" s="531"/>
      <c r="HC940" s="531"/>
      <c r="HD940" s="531"/>
      <c r="HE940" s="531"/>
      <c r="HF940" s="531"/>
      <c r="HG940" s="531"/>
      <c r="HH940" s="531"/>
      <c r="HI940" s="531"/>
      <c r="HJ940" s="531"/>
      <c r="HK940" s="531"/>
      <c r="HL940" s="531"/>
      <c r="HM940" s="531"/>
      <c r="HN940" s="531"/>
      <c r="HO940" s="531"/>
      <c r="HP940" s="531"/>
      <c r="HQ940" s="531"/>
      <c r="HR940" s="531"/>
      <c r="HS940" s="531"/>
      <c r="HT940" s="531"/>
      <c r="HU940" s="531"/>
      <c r="HV940" s="531"/>
      <c r="HW940" s="531"/>
      <c r="HX940" s="531"/>
      <c r="HY940" s="531"/>
      <c r="HZ940" s="531"/>
      <c r="IA940" s="531"/>
      <c r="IB940" s="531"/>
      <c r="IC940" s="531"/>
      <c r="ID940" s="531"/>
      <c r="IE940" s="531"/>
      <c r="IF940" s="531"/>
      <c r="IG940" s="531"/>
      <c r="IH940" s="531"/>
      <c r="II940" s="531"/>
      <c r="IJ940" s="531"/>
      <c r="IK940" s="531"/>
      <c r="IL940" s="531"/>
      <c r="IM940" s="531"/>
      <c r="IN940" s="531"/>
      <c r="IO940" s="531"/>
      <c r="IP940" s="531"/>
      <c r="IQ940" s="531"/>
      <c r="IR940" s="531"/>
      <c r="IS940" s="531"/>
      <c r="IT940" s="531"/>
      <c r="IU940" s="531"/>
      <c r="IV940" s="531"/>
    </row>
    <row r="941" spans="1:256" s="774" customFormat="1">
      <c r="A941" s="18">
        <v>0</v>
      </c>
      <c r="B941" s="18">
        <v>0</v>
      </c>
      <c r="C941" s="18">
        <v>0</v>
      </c>
      <c r="D941" s="18">
        <v>0</v>
      </c>
      <c r="E941" s="18">
        <v>0</v>
      </c>
      <c r="F941" s="18">
        <v>0</v>
      </c>
      <c r="G941" s="18">
        <v>0</v>
      </c>
      <c r="H941" s="18">
        <v>0</v>
      </c>
      <c r="I941" s="18">
        <v>0</v>
      </c>
      <c r="J941" s="18">
        <v>0</v>
      </c>
      <c r="K941" s="18">
        <v>0</v>
      </c>
      <c r="L941" s="18">
        <v>0</v>
      </c>
      <c r="M941" s="18">
        <v>0</v>
      </c>
      <c r="N941" s="18">
        <v>0</v>
      </c>
      <c r="O941" s="18">
        <v>0</v>
      </c>
      <c r="P941" s="18">
        <v>0</v>
      </c>
      <c r="Q941" s="18">
        <v>0</v>
      </c>
      <c r="R941" s="18">
        <v>0</v>
      </c>
      <c r="S941" s="18">
        <v>0</v>
      </c>
    </row>
    <row r="942" spans="1:256">
      <c r="A942" s="995" t="s">
        <v>73</v>
      </c>
      <c r="B942" s="995"/>
      <c r="C942" s="995"/>
      <c r="D942" s="995"/>
      <c r="E942" s="995"/>
      <c r="F942" s="995"/>
      <c r="G942" s="995"/>
      <c r="H942" s="995"/>
      <c r="I942" s="995"/>
      <c r="J942" s="995"/>
      <c r="K942" s="995"/>
      <c r="L942" s="995"/>
      <c r="M942" s="995"/>
      <c r="N942" s="995"/>
      <c r="O942" s="995"/>
      <c r="P942" s="995"/>
      <c r="Q942" s="995"/>
      <c r="R942" s="995"/>
      <c r="S942" s="995"/>
      <c r="T942" s="555"/>
      <c r="U942" s="555"/>
      <c r="V942" s="555"/>
      <c r="W942" s="555"/>
      <c r="X942" s="555"/>
      <c r="Y942" s="555"/>
      <c r="Z942" s="555"/>
      <c r="AA942" s="555"/>
      <c r="AB942" s="555"/>
      <c r="AC942" s="555"/>
      <c r="AD942" s="555"/>
      <c r="AE942" s="555"/>
      <c r="AF942" s="555"/>
      <c r="AG942" s="555"/>
      <c r="AH942" s="555"/>
      <c r="AI942" s="555"/>
      <c r="AJ942" s="555"/>
      <c r="AK942" s="555"/>
      <c r="AL942" s="555"/>
      <c r="AM942" s="555"/>
      <c r="AN942" s="555"/>
      <c r="AO942" s="555"/>
      <c r="AP942" s="555"/>
      <c r="AQ942" s="555"/>
      <c r="AR942" s="555"/>
      <c r="AS942" s="555"/>
      <c r="AT942" s="555"/>
      <c r="AU942" s="555"/>
      <c r="AV942" s="555"/>
      <c r="AW942" s="555"/>
      <c r="AX942" s="555"/>
      <c r="AY942" s="555"/>
      <c r="AZ942" s="555"/>
      <c r="BA942" s="555"/>
      <c r="BB942" s="555"/>
      <c r="BC942" s="555"/>
      <c r="BD942" s="555"/>
      <c r="BE942" s="555"/>
      <c r="BF942" s="555"/>
      <c r="BG942" s="555"/>
      <c r="BH942" s="555"/>
      <c r="BI942" s="555"/>
      <c r="BJ942" s="555"/>
      <c r="BK942" s="555"/>
      <c r="BL942" s="555"/>
      <c r="BM942" s="555"/>
      <c r="BN942" s="555"/>
      <c r="BO942" s="555"/>
      <c r="BP942" s="555"/>
      <c r="BQ942" s="555"/>
      <c r="BR942" s="555"/>
      <c r="BS942" s="555"/>
      <c r="BT942" s="555"/>
      <c r="BU942" s="555"/>
      <c r="BV942" s="555"/>
      <c r="BW942" s="555"/>
      <c r="BX942" s="555"/>
      <c r="BY942" s="555"/>
      <c r="BZ942" s="555"/>
      <c r="CA942" s="555"/>
      <c r="CB942" s="555"/>
      <c r="CC942" s="555"/>
      <c r="CD942" s="555"/>
      <c r="CE942" s="555"/>
      <c r="CF942" s="555"/>
      <c r="CG942" s="555"/>
      <c r="CH942" s="555"/>
      <c r="CI942" s="555"/>
      <c r="CJ942" s="555"/>
      <c r="CK942" s="555"/>
      <c r="CL942" s="555"/>
      <c r="CM942" s="555"/>
      <c r="CN942" s="555"/>
      <c r="CO942" s="555"/>
      <c r="CP942" s="555"/>
      <c r="CQ942" s="555"/>
      <c r="CR942" s="555"/>
      <c r="CS942" s="555"/>
      <c r="CT942" s="555"/>
      <c r="CU942" s="555"/>
      <c r="CV942" s="555"/>
      <c r="CW942" s="555"/>
      <c r="CX942" s="555"/>
      <c r="CY942" s="555"/>
      <c r="CZ942" s="555"/>
      <c r="DA942" s="555"/>
      <c r="DB942" s="555"/>
      <c r="DC942" s="555"/>
      <c r="DD942" s="555"/>
      <c r="DE942" s="555"/>
      <c r="DF942" s="555"/>
      <c r="DG942" s="555"/>
      <c r="DH942" s="555"/>
      <c r="DI942" s="555"/>
      <c r="DJ942" s="555"/>
      <c r="DK942" s="555"/>
      <c r="DL942" s="555"/>
      <c r="DM942" s="555"/>
      <c r="DN942" s="555"/>
      <c r="DO942" s="555"/>
      <c r="DP942" s="555"/>
      <c r="DQ942" s="555"/>
      <c r="DR942" s="555"/>
      <c r="DS942" s="555"/>
      <c r="DT942" s="555"/>
      <c r="DU942" s="555"/>
      <c r="DV942" s="555"/>
      <c r="DW942" s="555"/>
      <c r="DX942" s="555"/>
      <c r="DY942" s="555"/>
      <c r="DZ942" s="555"/>
      <c r="EA942" s="555"/>
      <c r="EB942" s="555"/>
      <c r="EC942" s="555"/>
      <c r="ED942" s="555"/>
      <c r="EE942" s="555"/>
      <c r="EF942" s="555"/>
      <c r="EG942" s="555"/>
      <c r="EH942" s="555"/>
      <c r="EI942" s="555"/>
      <c r="EJ942" s="555"/>
      <c r="EK942" s="555"/>
      <c r="EL942" s="555"/>
      <c r="EM942" s="555"/>
      <c r="EN942" s="555"/>
      <c r="EO942" s="555"/>
      <c r="EP942" s="555"/>
      <c r="EQ942" s="555"/>
      <c r="ER942" s="555"/>
      <c r="ES942" s="555"/>
      <c r="ET942" s="555"/>
      <c r="EU942" s="555"/>
      <c r="EV942" s="555"/>
      <c r="EW942" s="555"/>
      <c r="EX942" s="555"/>
      <c r="EY942" s="555"/>
      <c r="EZ942" s="555"/>
      <c r="FA942" s="555"/>
      <c r="FB942" s="555"/>
      <c r="FC942" s="555"/>
      <c r="FD942" s="555"/>
      <c r="FE942" s="555"/>
      <c r="FF942" s="555"/>
      <c r="FG942" s="555"/>
      <c r="FH942" s="555"/>
      <c r="FI942" s="555"/>
      <c r="FJ942" s="555"/>
      <c r="FK942" s="555"/>
      <c r="FL942" s="555"/>
      <c r="FM942" s="555"/>
      <c r="FN942" s="555"/>
      <c r="FO942" s="555"/>
      <c r="FP942" s="555"/>
      <c r="FQ942" s="555"/>
      <c r="FR942" s="555"/>
      <c r="FS942" s="555"/>
      <c r="FT942" s="555"/>
      <c r="FU942" s="555"/>
      <c r="FV942" s="555"/>
      <c r="FW942" s="555"/>
      <c r="FX942" s="555"/>
      <c r="FY942" s="555"/>
      <c r="FZ942" s="555"/>
      <c r="GA942" s="555"/>
      <c r="GB942" s="555"/>
      <c r="GC942" s="555"/>
      <c r="GD942" s="555"/>
      <c r="GE942" s="555"/>
      <c r="GF942" s="555"/>
      <c r="GG942" s="555"/>
      <c r="GH942" s="555"/>
      <c r="GI942" s="555"/>
      <c r="GJ942" s="555"/>
      <c r="GK942" s="555"/>
      <c r="GL942" s="555"/>
      <c r="GM942" s="555"/>
      <c r="GN942" s="555"/>
      <c r="GO942" s="555"/>
      <c r="GP942" s="555"/>
      <c r="GQ942" s="555"/>
      <c r="GR942" s="555"/>
      <c r="GS942" s="555"/>
      <c r="GT942" s="555"/>
      <c r="GU942" s="555"/>
      <c r="GV942" s="555"/>
      <c r="GW942" s="555"/>
      <c r="GX942" s="555"/>
      <c r="GY942" s="555"/>
      <c r="GZ942" s="555"/>
      <c r="HA942" s="555"/>
      <c r="HB942" s="555"/>
      <c r="HC942" s="555"/>
      <c r="HD942" s="555"/>
      <c r="HE942" s="555"/>
      <c r="HF942" s="555"/>
      <c r="HG942" s="555"/>
      <c r="HH942" s="555"/>
      <c r="HI942" s="555"/>
      <c r="HJ942" s="555"/>
      <c r="HK942" s="555"/>
      <c r="HL942" s="555"/>
      <c r="HM942" s="555"/>
      <c r="HN942" s="555"/>
      <c r="HO942" s="555"/>
      <c r="HP942" s="555"/>
      <c r="HQ942" s="555"/>
      <c r="HR942" s="555"/>
      <c r="HS942" s="555"/>
      <c r="HT942" s="555"/>
      <c r="HU942" s="555"/>
      <c r="HV942" s="555"/>
      <c r="HW942" s="555"/>
      <c r="HX942" s="555"/>
      <c r="HY942" s="555"/>
      <c r="HZ942" s="555"/>
      <c r="IA942" s="555"/>
      <c r="IB942" s="555"/>
      <c r="IC942" s="555"/>
      <c r="ID942" s="555"/>
      <c r="IE942" s="555"/>
      <c r="IF942" s="555"/>
      <c r="IG942" s="555"/>
      <c r="IH942" s="555"/>
      <c r="II942" s="555"/>
      <c r="IJ942" s="555"/>
      <c r="IK942" s="555"/>
      <c r="IL942" s="555"/>
      <c r="IM942" s="555"/>
      <c r="IN942" s="555"/>
      <c r="IO942" s="555"/>
      <c r="IP942" s="555"/>
      <c r="IQ942" s="555"/>
      <c r="IR942" s="555"/>
      <c r="IS942" s="555"/>
      <c r="IT942" s="555"/>
      <c r="IU942" s="555"/>
      <c r="IV942" s="555"/>
    </row>
    <row r="943" spans="1:256" s="799" customFormat="1">
      <c r="A943" s="18">
        <v>0</v>
      </c>
      <c r="B943" s="18">
        <v>0</v>
      </c>
      <c r="C943" s="18">
        <v>0</v>
      </c>
      <c r="D943" s="18">
        <v>0</v>
      </c>
      <c r="E943" s="18">
        <v>0</v>
      </c>
      <c r="F943" s="18">
        <v>0</v>
      </c>
      <c r="G943" s="18">
        <v>0</v>
      </c>
      <c r="H943" s="18">
        <v>0</v>
      </c>
      <c r="I943" s="18">
        <v>0</v>
      </c>
      <c r="J943" s="18">
        <v>0</v>
      </c>
      <c r="K943" s="18"/>
      <c r="L943" s="18">
        <v>0</v>
      </c>
      <c r="M943" s="18"/>
      <c r="N943" s="18">
        <v>0</v>
      </c>
      <c r="O943" s="18">
        <v>0</v>
      </c>
      <c r="P943" s="18">
        <v>0</v>
      </c>
      <c r="Q943" s="18">
        <v>0</v>
      </c>
      <c r="R943" s="18">
        <v>0</v>
      </c>
      <c r="S943" s="18">
        <v>0</v>
      </c>
    </row>
    <row r="944" spans="1:256">
      <c r="A944" s="994" t="s">
        <v>74</v>
      </c>
      <c r="B944" s="994"/>
      <c r="C944" s="994"/>
      <c r="D944" s="994"/>
      <c r="E944" s="994"/>
      <c r="F944" s="994"/>
      <c r="G944" s="994"/>
      <c r="H944" s="994"/>
      <c r="I944" s="994"/>
      <c r="J944" s="994"/>
      <c r="K944" s="994"/>
      <c r="L944" s="994"/>
      <c r="M944" s="994"/>
      <c r="N944" s="994"/>
      <c r="O944" s="994"/>
      <c r="P944" s="994"/>
      <c r="Q944" s="994"/>
      <c r="R944" s="994"/>
      <c r="S944" s="994"/>
      <c r="T944" s="566"/>
      <c r="U944" s="566"/>
      <c r="V944" s="566"/>
      <c r="W944" s="566"/>
      <c r="X944" s="566"/>
      <c r="Y944" s="566"/>
      <c r="Z944" s="566"/>
      <c r="AA944" s="566"/>
      <c r="AB944" s="566"/>
      <c r="AC944" s="566"/>
      <c r="AD944" s="566"/>
      <c r="AE944" s="566"/>
      <c r="AF944" s="566"/>
      <c r="AG944" s="566"/>
      <c r="AH944" s="566"/>
      <c r="AI944" s="566"/>
      <c r="AJ944" s="566"/>
      <c r="AK944" s="566"/>
      <c r="AL944" s="566"/>
      <c r="AM944" s="566"/>
      <c r="AN944" s="566"/>
      <c r="AO944" s="566"/>
      <c r="AP944" s="566"/>
      <c r="AQ944" s="566"/>
      <c r="AR944" s="566"/>
      <c r="AS944" s="566"/>
      <c r="AT944" s="566"/>
      <c r="AU944" s="566"/>
      <c r="AV944" s="566"/>
      <c r="AW944" s="566"/>
      <c r="AX944" s="566"/>
      <c r="AY944" s="566"/>
      <c r="AZ944" s="566"/>
      <c r="BA944" s="566"/>
      <c r="BB944" s="566"/>
      <c r="BC944" s="566"/>
      <c r="BD944" s="566"/>
      <c r="BE944" s="566"/>
      <c r="BF944" s="566"/>
      <c r="BG944" s="566"/>
      <c r="BH944" s="566"/>
      <c r="BI944" s="566"/>
      <c r="BJ944" s="566"/>
      <c r="BK944" s="566"/>
      <c r="BL944" s="566"/>
      <c r="BM944" s="566"/>
      <c r="BN944" s="566"/>
      <c r="BO944" s="566"/>
      <c r="BP944" s="566"/>
      <c r="BQ944" s="566"/>
      <c r="BR944" s="566"/>
      <c r="BS944" s="566"/>
      <c r="BT944" s="566"/>
      <c r="BU944" s="566"/>
      <c r="BV944" s="566"/>
      <c r="BW944" s="566"/>
      <c r="BX944" s="566"/>
      <c r="BY944" s="566"/>
      <c r="BZ944" s="566"/>
      <c r="CA944" s="566"/>
      <c r="CB944" s="566"/>
      <c r="CC944" s="566"/>
      <c r="CD944" s="566"/>
      <c r="CE944" s="566"/>
      <c r="CF944" s="566"/>
      <c r="CG944" s="566"/>
      <c r="CH944" s="566"/>
      <c r="CI944" s="566"/>
      <c r="CJ944" s="566"/>
      <c r="CK944" s="566"/>
      <c r="CL944" s="566"/>
      <c r="CM944" s="566"/>
      <c r="CN944" s="566"/>
      <c r="CO944" s="566"/>
      <c r="CP944" s="566"/>
      <c r="CQ944" s="566"/>
      <c r="CR944" s="566"/>
      <c r="CS944" s="566"/>
      <c r="CT944" s="566"/>
      <c r="CU944" s="566"/>
      <c r="CV944" s="566"/>
      <c r="CW944" s="566"/>
      <c r="CX944" s="566"/>
      <c r="CY944" s="566"/>
      <c r="CZ944" s="566"/>
      <c r="DA944" s="566"/>
      <c r="DB944" s="566"/>
      <c r="DC944" s="566"/>
      <c r="DD944" s="566"/>
      <c r="DE944" s="566"/>
      <c r="DF944" s="566"/>
      <c r="DG944" s="566"/>
      <c r="DH944" s="566"/>
      <c r="DI944" s="566"/>
      <c r="DJ944" s="566"/>
      <c r="DK944" s="566"/>
      <c r="DL944" s="566"/>
      <c r="DM944" s="566"/>
      <c r="DN944" s="566"/>
      <c r="DO944" s="566"/>
      <c r="DP944" s="566"/>
      <c r="DQ944" s="566"/>
      <c r="DR944" s="566"/>
      <c r="DS944" s="566"/>
      <c r="DT944" s="566"/>
      <c r="DU944" s="566"/>
      <c r="DV944" s="566"/>
      <c r="DW944" s="566"/>
      <c r="DX944" s="566"/>
      <c r="DY944" s="566"/>
      <c r="DZ944" s="566"/>
      <c r="EA944" s="566"/>
      <c r="EB944" s="566"/>
      <c r="EC944" s="566"/>
      <c r="ED944" s="566"/>
      <c r="EE944" s="566"/>
      <c r="EF944" s="566"/>
      <c r="EG944" s="566"/>
      <c r="EH944" s="566"/>
      <c r="EI944" s="566"/>
      <c r="EJ944" s="566"/>
      <c r="EK944" s="566"/>
      <c r="EL944" s="566"/>
      <c r="EM944" s="566"/>
      <c r="EN944" s="566"/>
      <c r="EO944" s="566"/>
      <c r="EP944" s="566"/>
      <c r="EQ944" s="566"/>
      <c r="ER944" s="566"/>
      <c r="ES944" s="566"/>
      <c r="ET944" s="566"/>
      <c r="EU944" s="566"/>
      <c r="EV944" s="566"/>
      <c r="EW944" s="566"/>
      <c r="EX944" s="566"/>
      <c r="EY944" s="566"/>
      <c r="EZ944" s="566"/>
      <c r="FA944" s="566"/>
      <c r="FB944" s="566"/>
      <c r="FC944" s="566"/>
      <c r="FD944" s="566"/>
      <c r="FE944" s="566"/>
      <c r="FF944" s="566"/>
      <c r="FG944" s="566"/>
      <c r="FH944" s="566"/>
      <c r="FI944" s="566"/>
      <c r="FJ944" s="566"/>
      <c r="FK944" s="566"/>
      <c r="FL944" s="566"/>
      <c r="FM944" s="566"/>
      <c r="FN944" s="566"/>
      <c r="FO944" s="566"/>
      <c r="FP944" s="566"/>
      <c r="FQ944" s="566"/>
      <c r="FR944" s="566"/>
      <c r="FS944" s="566"/>
      <c r="FT944" s="566"/>
      <c r="FU944" s="566"/>
      <c r="FV944" s="566"/>
      <c r="FW944" s="566"/>
      <c r="FX944" s="566"/>
      <c r="FY944" s="566"/>
      <c r="FZ944" s="566"/>
      <c r="GA944" s="566"/>
      <c r="GB944" s="566"/>
      <c r="GC944" s="566"/>
      <c r="GD944" s="566"/>
      <c r="GE944" s="566"/>
      <c r="GF944" s="566"/>
      <c r="GG944" s="566"/>
      <c r="GH944" s="566"/>
      <c r="GI944" s="566"/>
      <c r="GJ944" s="566"/>
      <c r="GK944" s="566"/>
      <c r="GL944" s="566"/>
      <c r="GM944" s="566"/>
      <c r="GN944" s="566"/>
      <c r="GO944" s="566"/>
      <c r="GP944" s="566"/>
      <c r="GQ944" s="566"/>
      <c r="GR944" s="566"/>
      <c r="GS944" s="566"/>
      <c r="GT944" s="566"/>
      <c r="GU944" s="566"/>
      <c r="GV944" s="566"/>
      <c r="GW944" s="566"/>
      <c r="GX944" s="566"/>
      <c r="GY944" s="566"/>
      <c r="GZ944" s="566"/>
      <c r="HA944" s="566"/>
      <c r="HB944" s="566"/>
      <c r="HC944" s="566"/>
      <c r="HD944" s="566"/>
      <c r="HE944" s="566"/>
      <c r="HF944" s="566"/>
      <c r="HG944" s="566"/>
      <c r="HH944" s="566"/>
      <c r="HI944" s="566"/>
      <c r="HJ944" s="566"/>
      <c r="HK944" s="566"/>
      <c r="HL944" s="566"/>
      <c r="HM944" s="566"/>
      <c r="HN944" s="566"/>
      <c r="HO944" s="566"/>
      <c r="HP944" s="566"/>
      <c r="HQ944" s="566"/>
      <c r="HR944" s="566"/>
      <c r="HS944" s="566"/>
      <c r="HT944" s="566"/>
      <c r="HU944" s="566"/>
      <c r="HV944" s="566"/>
      <c r="HW944" s="566"/>
      <c r="HX944" s="566"/>
      <c r="HY944" s="566"/>
      <c r="HZ944" s="566"/>
      <c r="IA944" s="566"/>
      <c r="IB944" s="566"/>
      <c r="IC944" s="566"/>
      <c r="ID944" s="566"/>
      <c r="IE944" s="566"/>
      <c r="IF944" s="566"/>
      <c r="IG944" s="566"/>
      <c r="IH944" s="566"/>
      <c r="II944" s="566"/>
      <c r="IJ944" s="566"/>
      <c r="IK944" s="566"/>
      <c r="IL944" s="566"/>
      <c r="IM944" s="566"/>
      <c r="IN944" s="566"/>
      <c r="IO944" s="566"/>
      <c r="IP944" s="566"/>
      <c r="IQ944" s="566"/>
      <c r="IR944" s="566"/>
      <c r="IS944" s="566"/>
      <c r="IT944" s="566"/>
      <c r="IU944" s="566"/>
      <c r="IV944" s="566"/>
    </row>
    <row r="945" spans="1:256" s="566" customFormat="1">
      <c r="A945" s="54">
        <v>0</v>
      </c>
      <c r="B945" s="54">
        <v>0</v>
      </c>
      <c r="C945" s="54">
        <v>0</v>
      </c>
      <c r="D945" s="54">
        <v>0</v>
      </c>
      <c r="E945" s="54">
        <v>0</v>
      </c>
      <c r="F945" s="54">
        <v>0</v>
      </c>
      <c r="G945" s="54">
        <v>0</v>
      </c>
      <c r="H945" s="54">
        <v>0</v>
      </c>
      <c r="I945" s="54">
        <v>0</v>
      </c>
      <c r="J945" s="54">
        <v>0</v>
      </c>
      <c r="K945" s="54"/>
      <c r="L945" s="54">
        <v>0</v>
      </c>
      <c r="M945" s="54"/>
      <c r="N945" s="54">
        <v>0</v>
      </c>
      <c r="O945" s="54">
        <v>0</v>
      </c>
      <c r="P945" s="54">
        <v>0</v>
      </c>
      <c r="Q945" s="54">
        <v>0</v>
      </c>
      <c r="R945" s="54">
        <v>0</v>
      </c>
      <c r="S945" s="54">
        <v>0</v>
      </c>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c r="GP945" s="3"/>
      <c r="GQ945" s="3"/>
      <c r="GR945" s="3"/>
      <c r="GS945" s="3"/>
      <c r="GT945" s="3"/>
      <c r="GU945" s="3"/>
      <c r="GV945" s="3"/>
      <c r="GW945" s="3"/>
      <c r="GX945" s="3"/>
      <c r="GY945" s="3"/>
      <c r="GZ945" s="3"/>
      <c r="HA945" s="3"/>
      <c r="HB945" s="3"/>
      <c r="HC945" s="3"/>
      <c r="HD945" s="3"/>
      <c r="HE945" s="3"/>
      <c r="HF945" s="3"/>
      <c r="HG945" s="3"/>
      <c r="HH945" s="3"/>
      <c r="HI945" s="3"/>
      <c r="HJ945" s="3"/>
      <c r="HK945" s="3"/>
      <c r="HL945" s="3"/>
      <c r="HM945" s="3"/>
      <c r="HN945" s="3"/>
      <c r="HO945" s="3"/>
      <c r="HP945" s="3"/>
      <c r="HQ945" s="3"/>
      <c r="HR945" s="3"/>
      <c r="HS945" s="3"/>
      <c r="HT945" s="3"/>
      <c r="HU945" s="3"/>
      <c r="HV945" s="3"/>
      <c r="HW945" s="3"/>
      <c r="HX945" s="3"/>
      <c r="HY945" s="3"/>
      <c r="HZ945" s="3"/>
      <c r="IA945" s="3"/>
      <c r="IB945" s="3"/>
      <c r="IC945" s="3"/>
      <c r="ID945" s="3"/>
      <c r="IE945" s="3"/>
      <c r="IF945" s="3"/>
      <c r="IG945" s="3"/>
      <c r="IH945" s="3"/>
      <c r="II945" s="3"/>
      <c r="IJ945" s="3"/>
      <c r="IK945" s="3"/>
      <c r="IL945" s="3"/>
      <c r="IM945" s="3"/>
      <c r="IN945" s="3"/>
      <c r="IO945" s="3"/>
      <c r="IP945" s="3"/>
      <c r="IQ945" s="3"/>
      <c r="IR945" s="3"/>
      <c r="IS945" s="3"/>
      <c r="IT945" s="3"/>
      <c r="IU945" s="3"/>
      <c r="IV945" s="3"/>
    </row>
    <row r="946" spans="1:256">
      <c r="A946" s="994" t="s">
        <v>75</v>
      </c>
      <c r="B946" s="994"/>
      <c r="C946" s="994"/>
      <c r="D946" s="994"/>
      <c r="E946" s="994"/>
      <c r="F946" s="994"/>
      <c r="G946" s="994"/>
      <c r="H946" s="994"/>
      <c r="I946" s="994"/>
      <c r="J946" s="994"/>
      <c r="K946" s="994"/>
      <c r="L946" s="994"/>
      <c r="M946" s="994"/>
      <c r="N946" s="994"/>
      <c r="O946" s="994"/>
      <c r="P946" s="994"/>
      <c r="Q946" s="994"/>
      <c r="R946" s="994"/>
      <c r="S946" s="994"/>
      <c r="T946" s="589"/>
      <c r="U946" s="589"/>
      <c r="V946" s="589"/>
      <c r="W946" s="589"/>
      <c r="X946" s="589"/>
      <c r="Y946" s="589"/>
      <c r="Z946" s="589"/>
      <c r="AA946" s="589"/>
      <c r="AB946" s="589"/>
      <c r="AC946" s="589"/>
      <c r="AD946" s="589"/>
      <c r="AE946" s="589"/>
      <c r="AF946" s="589"/>
      <c r="AG946" s="589"/>
      <c r="AH946" s="589"/>
      <c r="AI946" s="589"/>
      <c r="AJ946" s="589"/>
      <c r="AK946" s="589"/>
      <c r="AL946" s="589"/>
      <c r="AM946" s="589"/>
      <c r="AN946" s="589"/>
      <c r="AO946" s="589"/>
      <c r="AP946" s="589"/>
      <c r="AQ946" s="589"/>
      <c r="AR946" s="589"/>
      <c r="AS946" s="589"/>
      <c r="AT946" s="589"/>
      <c r="AU946" s="589"/>
      <c r="AV946" s="589"/>
      <c r="AW946" s="589"/>
      <c r="AX946" s="589"/>
      <c r="AY946" s="589"/>
      <c r="AZ946" s="589"/>
      <c r="BA946" s="589"/>
      <c r="BB946" s="589"/>
      <c r="BC946" s="589"/>
      <c r="BD946" s="589"/>
      <c r="BE946" s="589"/>
      <c r="BF946" s="589"/>
      <c r="BG946" s="589"/>
      <c r="BH946" s="589"/>
      <c r="BI946" s="589"/>
      <c r="BJ946" s="589"/>
      <c r="BK946" s="589"/>
      <c r="BL946" s="589"/>
      <c r="BM946" s="589"/>
      <c r="BN946" s="589"/>
      <c r="BO946" s="589"/>
      <c r="BP946" s="589"/>
      <c r="BQ946" s="589"/>
      <c r="BR946" s="589"/>
      <c r="BS946" s="589"/>
      <c r="BT946" s="589"/>
      <c r="BU946" s="589"/>
      <c r="BV946" s="589"/>
      <c r="BW946" s="589"/>
      <c r="BX946" s="589"/>
      <c r="BY946" s="589"/>
      <c r="BZ946" s="589"/>
      <c r="CA946" s="589"/>
      <c r="CB946" s="589"/>
      <c r="CC946" s="589"/>
      <c r="CD946" s="589"/>
      <c r="CE946" s="589"/>
      <c r="CF946" s="589"/>
      <c r="CG946" s="589"/>
      <c r="CH946" s="589"/>
      <c r="CI946" s="589"/>
      <c r="CJ946" s="589"/>
      <c r="CK946" s="589"/>
      <c r="CL946" s="589"/>
      <c r="CM946" s="589"/>
      <c r="CN946" s="589"/>
      <c r="CO946" s="589"/>
      <c r="CP946" s="589"/>
      <c r="CQ946" s="589"/>
      <c r="CR946" s="589"/>
      <c r="CS946" s="589"/>
      <c r="CT946" s="589"/>
      <c r="CU946" s="589"/>
      <c r="CV946" s="589"/>
      <c r="CW946" s="589"/>
      <c r="CX946" s="589"/>
      <c r="CY946" s="589"/>
      <c r="CZ946" s="589"/>
      <c r="DA946" s="589"/>
      <c r="DB946" s="589"/>
      <c r="DC946" s="589"/>
      <c r="DD946" s="589"/>
      <c r="DE946" s="589"/>
      <c r="DF946" s="589"/>
      <c r="DG946" s="589"/>
      <c r="DH946" s="589"/>
      <c r="DI946" s="589"/>
      <c r="DJ946" s="589"/>
      <c r="DK946" s="589"/>
      <c r="DL946" s="589"/>
      <c r="DM946" s="589"/>
      <c r="DN946" s="589"/>
      <c r="DO946" s="589"/>
      <c r="DP946" s="589"/>
      <c r="DQ946" s="589"/>
      <c r="DR946" s="589"/>
      <c r="DS946" s="589"/>
      <c r="DT946" s="589"/>
      <c r="DU946" s="589"/>
      <c r="DV946" s="589"/>
      <c r="DW946" s="589"/>
      <c r="DX946" s="589"/>
      <c r="DY946" s="589"/>
      <c r="DZ946" s="589"/>
      <c r="EA946" s="589"/>
      <c r="EB946" s="589"/>
      <c r="EC946" s="589"/>
      <c r="ED946" s="589"/>
      <c r="EE946" s="589"/>
      <c r="EF946" s="589"/>
      <c r="EG946" s="589"/>
      <c r="EH946" s="589"/>
      <c r="EI946" s="589"/>
      <c r="EJ946" s="589"/>
      <c r="EK946" s="589"/>
      <c r="EL946" s="589"/>
      <c r="EM946" s="589"/>
      <c r="EN946" s="589"/>
      <c r="EO946" s="589"/>
      <c r="EP946" s="589"/>
      <c r="EQ946" s="589"/>
      <c r="ER946" s="589"/>
      <c r="ES946" s="589"/>
      <c r="ET946" s="589"/>
      <c r="EU946" s="589"/>
      <c r="EV946" s="589"/>
      <c r="EW946" s="589"/>
      <c r="EX946" s="589"/>
      <c r="EY946" s="589"/>
      <c r="EZ946" s="589"/>
      <c r="FA946" s="589"/>
      <c r="FB946" s="589"/>
      <c r="FC946" s="589"/>
      <c r="FD946" s="589"/>
      <c r="FE946" s="589"/>
      <c r="FF946" s="589"/>
      <c r="FG946" s="589"/>
      <c r="FH946" s="589"/>
      <c r="FI946" s="589"/>
      <c r="FJ946" s="589"/>
      <c r="FK946" s="589"/>
      <c r="FL946" s="589"/>
      <c r="FM946" s="589"/>
      <c r="FN946" s="589"/>
      <c r="FO946" s="589"/>
      <c r="FP946" s="589"/>
      <c r="FQ946" s="589"/>
      <c r="FR946" s="589"/>
      <c r="FS946" s="589"/>
      <c r="FT946" s="589"/>
      <c r="FU946" s="589"/>
      <c r="FV946" s="589"/>
      <c r="FW946" s="589"/>
      <c r="FX946" s="589"/>
      <c r="FY946" s="589"/>
      <c r="FZ946" s="589"/>
      <c r="GA946" s="589"/>
      <c r="GB946" s="589"/>
      <c r="GC946" s="589"/>
      <c r="GD946" s="589"/>
      <c r="GE946" s="589"/>
      <c r="GF946" s="589"/>
      <c r="GG946" s="589"/>
      <c r="GH946" s="589"/>
      <c r="GI946" s="589"/>
      <c r="GJ946" s="589"/>
      <c r="GK946" s="589"/>
      <c r="GL946" s="589"/>
      <c r="GM946" s="589"/>
      <c r="GN946" s="589"/>
      <c r="GO946" s="589"/>
      <c r="GP946" s="589"/>
      <c r="GQ946" s="589"/>
      <c r="GR946" s="589"/>
      <c r="GS946" s="589"/>
      <c r="GT946" s="589"/>
      <c r="GU946" s="589"/>
      <c r="GV946" s="589"/>
      <c r="GW946" s="589"/>
      <c r="GX946" s="589"/>
      <c r="GY946" s="589"/>
      <c r="GZ946" s="589"/>
      <c r="HA946" s="589"/>
      <c r="HB946" s="589"/>
      <c r="HC946" s="589"/>
      <c r="HD946" s="589"/>
      <c r="HE946" s="589"/>
      <c r="HF946" s="589"/>
      <c r="HG946" s="589"/>
      <c r="HH946" s="589"/>
      <c r="HI946" s="589"/>
      <c r="HJ946" s="589"/>
      <c r="HK946" s="589"/>
      <c r="HL946" s="589"/>
      <c r="HM946" s="589"/>
      <c r="HN946" s="589"/>
      <c r="HO946" s="589"/>
      <c r="HP946" s="589"/>
      <c r="HQ946" s="589"/>
      <c r="HR946" s="589"/>
      <c r="HS946" s="589"/>
      <c r="HT946" s="589"/>
      <c r="HU946" s="589"/>
      <c r="HV946" s="589"/>
      <c r="HW946" s="589"/>
      <c r="HX946" s="589"/>
      <c r="HY946" s="589"/>
      <c r="HZ946" s="589"/>
      <c r="IA946" s="589"/>
      <c r="IB946" s="589"/>
      <c r="IC946" s="589"/>
      <c r="ID946" s="589"/>
      <c r="IE946" s="589"/>
      <c r="IF946" s="589"/>
      <c r="IG946" s="589"/>
      <c r="IH946" s="589"/>
      <c r="II946" s="589"/>
      <c r="IJ946" s="589"/>
      <c r="IK946" s="589"/>
      <c r="IL946" s="589"/>
      <c r="IM946" s="589"/>
      <c r="IN946" s="589"/>
      <c r="IO946" s="589"/>
      <c r="IP946" s="589"/>
      <c r="IQ946" s="589"/>
      <c r="IR946" s="589"/>
      <c r="IS946" s="589"/>
      <c r="IT946" s="589"/>
      <c r="IU946" s="589"/>
      <c r="IV946" s="589"/>
    </row>
    <row r="947" spans="1:256" s="855" customFormat="1">
      <c r="A947" s="54">
        <v>0</v>
      </c>
      <c r="B947" s="54">
        <v>0</v>
      </c>
      <c r="C947" s="54">
        <v>0</v>
      </c>
      <c r="D947" s="54">
        <v>0</v>
      </c>
      <c r="E947" s="54">
        <v>0</v>
      </c>
      <c r="F947" s="54">
        <v>0</v>
      </c>
      <c r="G947" s="54">
        <v>0</v>
      </c>
      <c r="H947" s="54">
        <v>0</v>
      </c>
      <c r="I947" s="54">
        <v>0</v>
      </c>
      <c r="J947" s="54">
        <v>0</v>
      </c>
      <c r="K947" s="54">
        <v>0</v>
      </c>
      <c r="L947" s="54">
        <v>0</v>
      </c>
      <c r="M947" s="54">
        <v>0</v>
      </c>
      <c r="N947" s="54">
        <v>0</v>
      </c>
      <c r="O947" s="54">
        <v>0</v>
      </c>
      <c r="P947" s="54">
        <v>0</v>
      </c>
      <c r="Q947" s="54">
        <v>0</v>
      </c>
      <c r="R947" s="54">
        <v>0</v>
      </c>
      <c r="S947" s="54">
        <v>0</v>
      </c>
    </row>
    <row r="948" spans="1:256">
      <c r="A948" s="994" t="s">
        <v>76</v>
      </c>
      <c r="B948" s="994"/>
      <c r="C948" s="994"/>
      <c r="D948" s="994"/>
      <c r="E948" s="994"/>
      <c r="F948" s="994"/>
      <c r="G948" s="994"/>
      <c r="H948" s="994"/>
      <c r="I948" s="994"/>
      <c r="J948" s="994"/>
      <c r="K948" s="994"/>
      <c r="L948" s="994"/>
      <c r="M948" s="994"/>
      <c r="N948" s="994"/>
      <c r="O948" s="994"/>
      <c r="P948" s="994"/>
      <c r="Q948" s="994"/>
      <c r="R948" s="994"/>
      <c r="S948" s="994"/>
      <c r="T948" s="594"/>
      <c r="U948" s="594"/>
      <c r="V948" s="594"/>
      <c r="W948" s="594"/>
      <c r="X948" s="594"/>
      <c r="Y948" s="594"/>
      <c r="Z948" s="594"/>
      <c r="AA948" s="594"/>
      <c r="AB948" s="594"/>
      <c r="AC948" s="594"/>
      <c r="AD948" s="594"/>
      <c r="AE948" s="594"/>
      <c r="AF948" s="594"/>
      <c r="AG948" s="594"/>
      <c r="AH948" s="594"/>
      <c r="AI948" s="594"/>
      <c r="AJ948" s="594"/>
      <c r="AK948" s="594"/>
      <c r="AL948" s="594"/>
      <c r="AM948" s="594"/>
      <c r="AN948" s="594"/>
      <c r="AO948" s="594"/>
      <c r="AP948" s="594"/>
      <c r="AQ948" s="594"/>
      <c r="AR948" s="594"/>
      <c r="AS948" s="594"/>
      <c r="AT948" s="594"/>
      <c r="AU948" s="594"/>
      <c r="AV948" s="594"/>
      <c r="AW948" s="594"/>
      <c r="AX948" s="594"/>
      <c r="AY948" s="594"/>
      <c r="AZ948" s="594"/>
      <c r="BA948" s="594"/>
      <c r="BB948" s="594"/>
      <c r="BC948" s="594"/>
      <c r="BD948" s="594"/>
      <c r="BE948" s="594"/>
      <c r="BF948" s="594"/>
      <c r="BG948" s="594"/>
      <c r="BH948" s="594"/>
      <c r="BI948" s="594"/>
      <c r="BJ948" s="594"/>
      <c r="BK948" s="594"/>
      <c r="BL948" s="594"/>
      <c r="BM948" s="594"/>
      <c r="BN948" s="594"/>
      <c r="BO948" s="594"/>
      <c r="BP948" s="594"/>
      <c r="BQ948" s="594"/>
      <c r="BR948" s="594"/>
      <c r="BS948" s="594"/>
      <c r="BT948" s="594"/>
      <c r="BU948" s="594"/>
      <c r="BV948" s="594"/>
      <c r="BW948" s="594"/>
      <c r="BX948" s="594"/>
      <c r="BY948" s="594"/>
      <c r="BZ948" s="594"/>
      <c r="CA948" s="594"/>
      <c r="CB948" s="594"/>
      <c r="CC948" s="594"/>
      <c r="CD948" s="594"/>
      <c r="CE948" s="594"/>
      <c r="CF948" s="594"/>
      <c r="CG948" s="594"/>
      <c r="CH948" s="594"/>
      <c r="CI948" s="594"/>
      <c r="CJ948" s="594"/>
      <c r="CK948" s="594"/>
      <c r="CL948" s="594"/>
      <c r="CM948" s="594"/>
      <c r="CN948" s="594"/>
      <c r="CO948" s="594"/>
      <c r="CP948" s="594"/>
      <c r="CQ948" s="594"/>
      <c r="CR948" s="594"/>
      <c r="CS948" s="594"/>
      <c r="CT948" s="594"/>
      <c r="CU948" s="594"/>
      <c r="CV948" s="594"/>
      <c r="CW948" s="594"/>
      <c r="CX948" s="594"/>
      <c r="CY948" s="594"/>
      <c r="CZ948" s="594"/>
      <c r="DA948" s="594"/>
      <c r="DB948" s="594"/>
      <c r="DC948" s="594"/>
      <c r="DD948" s="594"/>
      <c r="DE948" s="594"/>
      <c r="DF948" s="594"/>
      <c r="DG948" s="594"/>
      <c r="DH948" s="594"/>
      <c r="DI948" s="594"/>
      <c r="DJ948" s="594"/>
      <c r="DK948" s="594"/>
      <c r="DL948" s="594"/>
      <c r="DM948" s="594"/>
      <c r="DN948" s="594"/>
      <c r="DO948" s="594"/>
      <c r="DP948" s="594"/>
      <c r="DQ948" s="594"/>
      <c r="DR948" s="594"/>
      <c r="DS948" s="594"/>
      <c r="DT948" s="594"/>
      <c r="DU948" s="594"/>
      <c r="DV948" s="594"/>
      <c r="DW948" s="594"/>
      <c r="DX948" s="594"/>
      <c r="DY948" s="594"/>
      <c r="DZ948" s="594"/>
      <c r="EA948" s="594"/>
      <c r="EB948" s="594"/>
      <c r="EC948" s="594"/>
      <c r="ED948" s="594"/>
      <c r="EE948" s="594"/>
      <c r="EF948" s="594"/>
      <c r="EG948" s="594"/>
      <c r="EH948" s="594"/>
      <c r="EI948" s="594"/>
      <c r="EJ948" s="594"/>
      <c r="EK948" s="594"/>
      <c r="EL948" s="594"/>
      <c r="EM948" s="594"/>
      <c r="EN948" s="594"/>
      <c r="EO948" s="594"/>
      <c r="EP948" s="594"/>
      <c r="EQ948" s="594"/>
      <c r="ER948" s="594"/>
      <c r="ES948" s="594"/>
      <c r="ET948" s="594"/>
      <c r="EU948" s="594"/>
      <c r="EV948" s="594"/>
      <c r="EW948" s="594"/>
      <c r="EX948" s="594"/>
      <c r="EY948" s="594"/>
      <c r="EZ948" s="594"/>
      <c r="FA948" s="594"/>
      <c r="FB948" s="594"/>
      <c r="FC948" s="594"/>
      <c r="FD948" s="594"/>
      <c r="FE948" s="594"/>
      <c r="FF948" s="594"/>
      <c r="FG948" s="594"/>
      <c r="FH948" s="594"/>
      <c r="FI948" s="594"/>
      <c r="FJ948" s="594"/>
      <c r="FK948" s="594"/>
      <c r="FL948" s="594"/>
      <c r="FM948" s="594"/>
      <c r="FN948" s="594"/>
      <c r="FO948" s="594"/>
      <c r="FP948" s="594"/>
      <c r="FQ948" s="594"/>
      <c r="FR948" s="594"/>
      <c r="FS948" s="594"/>
      <c r="FT948" s="594"/>
      <c r="FU948" s="594"/>
      <c r="FV948" s="594"/>
      <c r="FW948" s="594"/>
      <c r="FX948" s="594"/>
      <c r="FY948" s="594"/>
      <c r="FZ948" s="594"/>
      <c r="GA948" s="594"/>
      <c r="GB948" s="594"/>
      <c r="GC948" s="594"/>
      <c r="GD948" s="594"/>
      <c r="GE948" s="594"/>
      <c r="GF948" s="594"/>
      <c r="GG948" s="594"/>
      <c r="GH948" s="594"/>
      <c r="GI948" s="594"/>
      <c r="GJ948" s="594"/>
      <c r="GK948" s="594"/>
      <c r="GL948" s="594"/>
      <c r="GM948" s="594"/>
      <c r="GN948" s="594"/>
      <c r="GO948" s="594"/>
      <c r="GP948" s="594"/>
      <c r="GQ948" s="594"/>
      <c r="GR948" s="594"/>
      <c r="GS948" s="594"/>
      <c r="GT948" s="594"/>
      <c r="GU948" s="594"/>
      <c r="GV948" s="594"/>
      <c r="GW948" s="594"/>
      <c r="GX948" s="594"/>
      <c r="GY948" s="594"/>
      <c r="GZ948" s="594"/>
      <c r="HA948" s="594"/>
      <c r="HB948" s="594"/>
      <c r="HC948" s="594"/>
      <c r="HD948" s="594"/>
      <c r="HE948" s="594"/>
      <c r="HF948" s="594"/>
      <c r="HG948" s="594"/>
      <c r="HH948" s="594"/>
      <c r="HI948" s="594"/>
      <c r="HJ948" s="594"/>
      <c r="HK948" s="594"/>
      <c r="HL948" s="594"/>
      <c r="HM948" s="594"/>
      <c r="HN948" s="594"/>
      <c r="HO948" s="594"/>
      <c r="HP948" s="594"/>
      <c r="HQ948" s="594"/>
      <c r="HR948" s="594"/>
      <c r="HS948" s="594"/>
      <c r="HT948" s="594"/>
      <c r="HU948" s="594"/>
      <c r="HV948" s="594"/>
      <c r="HW948" s="594"/>
      <c r="HX948" s="594"/>
      <c r="HY948" s="594"/>
      <c r="HZ948" s="594"/>
      <c r="IA948" s="594"/>
      <c r="IB948" s="594"/>
      <c r="IC948" s="594"/>
      <c r="ID948" s="594"/>
      <c r="IE948" s="594"/>
      <c r="IF948" s="594"/>
      <c r="IG948" s="594"/>
      <c r="IH948" s="594"/>
      <c r="II948" s="594"/>
      <c r="IJ948" s="594"/>
      <c r="IK948" s="594"/>
      <c r="IL948" s="594"/>
      <c r="IM948" s="594"/>
      <c r="IN948" s="594"/>
      <c r="IO948" s="594"/>
      <c r="IP948" s="594"/>
      <c r="IQ948" s="594"/>
      <c r="IR948" s="594"/>
      <c r="IS948" s="594"/>
      <c r="IT948" s="594"/>
      <c r="IU948" s="594"/>
      <c r="IV948" s="594"/>
    </row>
    <row r="949" spans="1:256" s="870" customFormat="1">
      <c r="A949" s="54">
        <v>0</v>
      </c>
      <c r="B949" s="54">
        <v>0</v>
      </c>
      <c r="C949" s="54">
        <v>0</v>
      </c>
      <c r="D949" s="54">
        <v>0</v>
      </c>
      <c r="E949" s="54">
        <v>0</v>
      </c>
      <c r="F949" s="54">
        <v>0</v>
      </c>
      <c r="G949" s="54">
        <v>0</v>
      </c>
      <c r="H949" s="54">
        <v>0</v>
      </c>
      <c r="I949" s="54">
        <v>0</v>
      </c>
      <c r="J949" s="54">
        <v>0</v>
      </c>
      <c r="K949" s="54">
        <v>0</v>
      </c>
      <c r="L949" s="54">
        <v>0</v>
      </c>
      <c r="M949" s="54">
        <v>0</v>
      </c>
      <c r="N949" s="54">
        <v>0</v>
      </c>
      <c r="O949" s="54">
        <v>0</v>
      </c>
      <c r="P949" s="54">
        <v>0</v>
      </c>
      <c r="Q949" s="54">
        <v>0</v>
      </c>
      <c r="R949" s="54">
        <v>0</v>
      </c>
      <c r="S949" s="54">
        <v>0</v>
      </c>
    </row>
    <row r="950" spans="1:256">
      <c r="A950" s="994" t="s">
        <v>77</v>
      </c>
      <c r="B950" s="994"/>
      <c r="C950" s="994"/>
      <c r="D950" s="994"/>
      <c r="E950" s="994"/>
      <c r="F950" s="994"/>
      <c r="G950" s="994"/>
      <c r="H950" s="994"/>
      <c r="I950" s="994"/>
      <c r="J950" s="994"/>
      <c r="K950" s="994"/>
      <c r="L950" s="994"/>
      <c r="M950" s="994"/>
      <c r="N950" s="994"/>
      <c r="O950" s="994"/>
      <c r="P950" s="994"/>
      <c r="Q950" s="994"/>
      <c r="R950" s="994"/>
      <c r="S950" s="994"/>
      <c r="T950" s="619"/>
      <c r="U950" s="619"/>
      <c r="V950" s="619"/>
      <c r="W950" s="619"/>
      <c r="X950" s="619"/>
      <c r="Y950" s="619"/>
      <c r="Z950" s="619"/>
      <c r="AA950" s="619"/>
      <c r="AB950" s="619"/>
      <c r="AC950" s="619"/>
      <c r="AD950" s="619"/>
      <c r="AE950" s="619"/>
      <c r="AF950" s="619"/>
      <c r="AG950" s="619"/>
      <c r="AH950" s="619"/>
      <c r="AI950" s="619"/>
      <c r="AJ950" s="619"/>
      <c r="AK950" s="619"/>
      <c r="AL950" s="619"/>
      <c r="AM950" s="619"/>
      <c r="AN950" s="619"/>
      <c r="AO950" s="619"/>
      <c r="AP950" s="619"/>
      <c r="AQ950" s="619"/>
      <c r="AR950" s="619"/>
      <c r="AS950" s="619"/>
      <c r="AT950" s="619"/>
      <c r="AU950" s="619"/>
      <c r="AV950" s="619"/>
      <c r="AW950" s="619"/>
      <c r="AX950" s="619"/>
      <c r="AY950" s="619"/>
      <c r="AZ950" s="619"/>
      <c r="BA950" s="619"/>
      <c r="BB950" s="619"/>
      <c r="BC950" s="619"/>
      <c r="BD950" s="619"/>
      <c r="BE950" s="619"/>
      <c r="BF950" s="619"/>
      <c r="BG950" s="619"/>
      <c r="BH950" s="619"/>
      <c r="BI950" s="619"/>
      <c r="BJ950" s="619"/>
      <c r="BK950" s="619"/>
      <c r="BL950" s="619"/>
      <c r="BM950" s="619"/>
      <c r="BN950" s="619"/>
      <c r="BO950" s="619"/>
      <c r="BP950" s="619"/>
      <c r="BQ950" s="619"/>
      <c r="BR950" s="619"/>
      <c r="BS950" s="619"/>
      <c r="BT950" s="619"/>
      <c r="BU950" s="619"/>
      <c r="BV950" s="619"/>
      <c r="BW950" s="619"/>
      <c r="BX950" s="619"/>
      <c r="BY950" s="619"/>
      <c r="BZ950" s="619"/>
      <c r="CA950" s="619"/>
      <c r="CB950" s="619"/>
      <c r="CC950" s="619"/>
      <c r="CD950" s="619"/>
      <c r="CE950" s="619"/>
      <c r="CF950" s="619"/>
      <c r="CG950" s="619"/>
      <c r="CH950" s="619"/>
      <c r="CI950" s="619"/>
      <c r="CJ950" s="619"/>
      <c r="CK950" s="619"/>
      <c r="CL950" s="619"/>
      <c r="CM950" s="619"/>
      <c r="CN950" s="619"/>
      <c r="CO950" s="619"/>
      <c r="CP950" s="619"/>
      <c r="CQ950" s="619"/>
      <c r="CR950" s="619"/>
      <c r="CS950" s="619"/>
      <c r="CT950" s="619"/>
      <c r="CU950" s="619"/>
      <c r="CV950" s="619"/>
      <c r="CW950" s="619"/>
      <c r="CX950" s="619"/>
      <c r="CY950" s="619"/>
      <c r="CZ950" s="619"/>
      <c r="DA950" s="619"/>
      <c r="DB950" s="619"/>
      <c r="DC950" s="619"/>
      <c r="DD950" s="619"/>
      <c r="DE950" s="619"/>
      <c r="DF950" s="619"/>
      <c r="DG950" s="619"/>
      <c r="DH950" s="619"/>
      <c r="DI950" s="619"/>
      <c r="DJ950" s="619"/>
      <c r="DK950" s="619"/>
      <c r="DL950" s="619"/>
      <c r="DM950" s="619"/>
      <c r="DN950" s="619"/>
      <c r="DO950" s="619"/>
      <c r="DP950" s="619"/>
      <c r="DQ950" s="619"/>
      <c r="DR950" s="619"/>
      <c r="DS950" s="619"/>
      <c r="DT950" s="619"/>
      <c r="DU950" s="619"/>
      <c r="DV950" s="619"/>
      <c r="DW950" s="619"/>
      <c r="DX950" s="619"/>
      <c r="DY950" s="619"/>
      <c r="DZ950" s="619"/>
      <c r="EA950" s="619"/>
      <c r="EB950" s="619"/>
      <c r="EC950" s="619"/>
      <c r="ED950" s="619"/>
      <c r="EE950" s="619"/>
      <c r="EF950" s="619"/>
      <c r="EG950" s="619"/>
      <c r="EH950" s="619"/>
      <c r="EI950" s="619"/>
      <c r="EJ950" s="619"/>
      <c r="EK950" s="619"/>
      <c r="EL950" s="619"/>
      <c r="EM950" s="619"/>
      <c r="EN950" s="619"/>
      <c r="EO950" s="619"/>
      <c r="EP950" s="619"/>
      <c r="EQ950" s="619"/>
      <c r="ER950" s="619"/>
      <c r="ES950" s="619"/>
      <c r="ET950" s="619"/>
      <c r="EU950" s="619"/>
      <c r="EV950" s="619"/>
      <c r="EW950" s="619"/>
      <c r="EX950" s="619"/>
      <c r="EY950" s="619"/>
      <c r="EZ950" s="619"/>
      <c r="FA950" s="619"/>
      <c r="FB950" s="619"/>
      <c r="FC950" s="619"/>
      <c r="FD950" s="619"/>
      <c r="FE950" s="619"/>
      <c r="FF950" s="619"/>
      <c r="FG950" s="619"/>
      <c r="FH950" s="619"/>
      <c r="FI950" s="619"/>
      <c r="FJ950" s="619"/>
      <c r="FK950" s="619"/>
      <c r="FL950" s="619"/>
      <c r="FM950" s="619"/>
      <c r="FN950" s="619"/>
      <c r="FO950" s="619"/>
      <c r="FP950" s="619"/>
      <c r="FQ950" s="619"/>
      <c r="FR950" s="619"/>
      <c r="FS950" s="619"/>
      <c r="FT950" s="619"/>
      <c r="FU950" s="619"/>
      <c r="FV950" s="619"/>
      <c r="FW950" s="619"/>
      <c r="FX950" s="619"/>
      <c r="FY950" s="619"/>
      <c r="FZ950" s="619"/>
      <c r="GA950" s="619"/>
      <c r="GB950" s="619"/>
      <c r="GC950" s="619"/>
      <c r="GD950" s="619"/>
      <c r="GE950" s="619"/>
      <c r="GF950" s="619"/>
      <c r="GG950" s="619"/>
      <c r="GH950" s="619"/>
      <c r="GI950" s="619"/>
      <c r="GJ950" s="619"/>
      <c r="GK950" s="619"/>
      <c r="GL950" s="619"/>
      <c r="GM950" s="619"/>
      <c r="GN950" s="619"/>
      <c r="GO950" s="619"/>
      <c r="GP950" s="619"/>
      <c r="GQ950" s="619"/>
      <c r="GR950" s="619"/>
      <c r="GS950" s="619"/>
      <c r="GT950" s="619"/>
      <c r="GU950" s="619"/>
      <c r="GV950" s="619"/>
      <c r="GW950" s="619"/>
      <c r="GX950" s="619"/>
      <c r="GY950" s="619"/>
      <c r="GZ950" s="619"/>
      <c r="HA950" s="619"/>
      <c r="HB950" s="619"/>
      <c r="HC950" s="619"/>
      <c r="HD950" s="619"/>
      <c r="HE950" s="619"/>
      <c r="HF950" s="619"/>
      <c r="HG950" s="619"/>
      <c r="HH950" s="619"/>
      <c r="HI950" s="619"/>
      <c r="HJ950" s="619"/>
      <c r="HK950" s="619"/>
      <c r="HL950" s="619"/>
      <c r="HM950" s="619"/>
      <c r="HN950" s="619"/>
      <c r="HO950" s="619"/>
      <c r="HP950" s="619"/>
      <c r="HQ950" s="619"/>
      <c r="HR950" s="619"/>
      <c r="HS950" s="619"/>
      <c r="HT950" s="619"/>
      <c r="HU950" s="619"/>
      <c r="HV950" s="619"/>
      <c r="HW950" s="619"/>
      <c r="HX950" s="619"/>
      <c r="HY950" s="619"/>
      <c r="HZ950" s="619"/>
      <c r="IA950" s="619"/>
      <c r="IB950" s="619"/>
      <c r="IC950" s="619"/>
      <c r="ID950" s="619"/>
      <c r="IE950" s="619"/>
      <c r="IF950" s="619"/>
      <c r="IG950" s="619"/>
      <c r="IH950" s="619"/>
      <c r="II950" s="619"/>
      <c r="IJ950" s="619"/>
      <c r="IK950" s="619"/>
      <c r="IL950" s="619"/>
      <c r="IM950" s="619"/>
      <c r="IN950" s="619"/>
      <c r="IO950" s="619"/>
      <c r="IP950" s="619"/>
      <c r="IQ950" s="619"/>
      <c r="IR950" s="619"/>
      <c r="IS950" s="619"/>
      <c r="IT950" s="619"/>
      <c r="IU950" s="619"/>
      <c r="IV950" s="619"/>
    </row>
    <row r="951" spans="1:256" s="916" customFormat="1">
      <c r="A951" s="54">
        <v>0</v>
      </c>
      <c r="B951" s="54">
        <v>0</v>
      </c>
      <c r="C951" s="54">
        <v>0</v>
      </c>
      <c r="D951" s="54">
        <v>0</v>
      </c>
      <c r="E951" s="54">
        <v>0</v>
      </c>
      <c r="F951" s="54">
        <v>0</v>
      </c>
      <c r="G951" s="54">
        <v>0</v>
      </c>
      <c r="H951" s="54">
        <v>0</v>
      </c>
      <c r="I951" s="54">
        <v>0</v>
      </c>
      <c r="J951" s="54">
        <v>0</v>
      </c>
      <c r="K951" s="54">
        <v>0</v>
      </c>
      <c r="L951" s="54">
        <v>0</v>
      </c>
      <c r="M951" s="54">
        <v>0</v>
      </c>
      <c r="N951" s="54">
        <v>0</v>
      </c>
      <c r="O951" s="54">
        <v>0</v>
      </c>
      <c r="P951" s="54">
        <v>0</v>
      </c>
      <c r="Q951" s="54">
        <v>0</v>
      </c>
      <c r="R951" s="54">
        <v>0</v>
      </c>
      <c r="S951" s="54">
        <v>0</v>
      </c>
    </row>
    <row r="952" spans="1:256">
      <c r="A952" s="994" t="s">
        <v>78</v>
      </c>
      <c r="B952" s="994"/>
      <c r="C952" s="994"/>
      <c r="D952" s="994"/>
      <c r="E952" s="994"/>
      <c r="F952" s="994"/>
      <c r="G952" s="994"/>
      <c r="H952" s="994"/>
      <c r="I952" s="994"/>
      <c r="J952" s="994"/>
      <c r="K952" s="994"/>
      <c r="L952" s="994"/>
      <c r="M952" s="994"/>
      <c r="N952" s="994"/>
      <c r="O952" s="994"/>
      <c r="P952" s="994"/>
      <c r="Q952" s="994"/>
      <c r="R952" s="994"/>
      <c r="S952" s="994"/>
      <c r="T952" s="619"/>
      <c r="U952" s="619"/>
      <c r="V952" s="619"/>
      <c r="W952" s="619"/>
      <c r="X952" s="619"/>
      <c r="Y952" s="619"/>
      <c r="Z952" s="619"/>
      <c r="AA952" s="619"/>
      <c r="AB952" s="619"/>
      <c r="AC952" s="619"/>
      <c r="AD952" s="619"/>
      <c r="AE952" s="619"/>
      <c r="AF952" s="619"/>
      <c r="AG952" s="619"/>
      <c r="AH952" s="619"/>
      <c r="AI952" s="619"/>
      <c r="AJ952" s="619"/>
      <c r="AK952" s="619"/>
      <c r="AL952" s="619"/>
      <c r="AM952" s="619"/>
      <c r="AN952" s="619"/>
      <c r="AO952" s="619"/>
      <c r="AP952" s="619"/>
      <c r="AQ952" s="619"/>
      <c r="AR952" s="619"/>
      <c r="AS952" s="619"/>
      <c r="AT952" s="619"/>
      <c r="AU952" s="619"/>
      <c r="AV952" s="619"/>
      <c r="AW952" s="619"/>
      <c r="AX952" s="619"/>
      <c r="AY952" s="619"/>
      <c r="AZ952" s="619"/>
      <c r="BA952" s="619"/>
      <c r="BB952" s="619"/>
      <c r="BC952" s="619"/>
      <c r="BD952" s="619"/>
      <c r="BE952" s="619"/>
      <c r="BF952" s="619"/>
      <c r="BG952" s="619"/>
      <c r="BH952" s="619"/>
      <c r="BI952" s="619"/>
      <c r="BJ952" s="619"/>
      <c r="BK952" s="619"/>
      <c r="BL952" s="619"/>
      <c r="BM952" s="619"/>
      <c r="BN952" s="619"/>
      <c r="BO952" s="619"/>
      <c r="BP952" s="619"/>
      <c r="BQ952" s="619"/>
      <c r="BR952" s="619"/>
      <c r="BS952" s="619"/>
      <c r="BT952" s="619"/>
      <c r="BU952" s="619"/>
      <c r="BV952" s="619"/>
      <c r="BW952" s="619"/>
      <c r="BX952" s="619"/>
      <c r="BY952" s="619"/>
      <c r="BZ952" s="619"/>
      <c r="CA952" s="619"/>
      <c r="CB952" s="619"/>
      <c r="CC952" s="619"/>
      <c r="CD952" s="619"/>
      <c r="CE952" s="619"/>
      <c r="CF952" s="619"/>
      <c r="CG952" s="619"/>
      <c r="CH952" s="619"/>
      <c r="CI952" s="619"/>
      <c r="CJ952" s="619"/>
      <c r="CK952" s="619"/>
      <c r="CL952" s="619"/>
      <c r="CM952" s="619"/>
      <c r="CN952" s="619"/>
      <c r="CO952" s="619"/>
      <c r="CP952" s="619"/>
      <c r="CQ952" s="619"/>
      <c r="CR952" s="619"/>
      <c r="CS952" s="619"/>
      <c r="CT952" s="619"/>
      <c r="CU952" s="619"/>
      <c r="CV952" s="619"/>
      <c r="CW952" s="619"/>
      <c r="CX952" s="619"/>
      <c r="CY952" s="619"/>
      <c r="CZ952" s="619"/>
      <c r="DA952" s="619"/>
      <c r="DB952" s="619"/>
      <c r="DC952" s="619"/>
      <c r="DD952" s="619"/>
      <c r="DE952" s="619"/>
      <c r="DF952" s="619"/>
      <c r="DG952" s="619"/>
      <c r="DH952" s="619"/>
      <c r="DI952" s="619"/>
      <c r="DJ952" s="619"/>
      <c r="DK952" s="619"/>
      <c r="DL952" s="619"/>
      <c r="DM952" s="619"/>
      <c r="DN952" s="619"/>
      <c r="DO952" s="619"/>
      <c r="DP952" s="619"/>
      <c r="DQ952" s="619"/>
      <c r="DR952" s="619"/>
      <c r="DS952" s="619"/>
      <c r="DT952" s="619"/>
      <c r="DU952" s="619"/>
      <c r="DV952" s="619"/>
      <c r="DW952" s="619"/>
      <c r="DX952" s="619"/>
      <c r="DY952" s="619"/>
      <c r="DZ952" s="619"/>
      <c r="EA952" s="619"/>
      <c r="EB952" s="619"/>
      <c r="EC952" s="619"/>
      <c r="ED952" s="619"/>
      <c r="EE952" s="619"/>
      <c r="EF952" s="619"/>
      <c r="EG952" s="619"/>
      <c r="EH952" s="619"/>
      <c r="EI952" s="619"/>
      <c r="EJ952" s="619"/>
      <c r="EK952" s="619"/>
      <c r="EL952" s="619"/>
      <c r="EM952" s="619"/>
      <c r="EN952" s="619"/>
      <c r="EO952" s="619"/>
      <c r="EP952" s="619"/>
      <c r="EQ952" s="619"/>
      <c r="ER952" s="619"/>
      <c r="ES952" s="619"/>
      <c r="ET952" s="619"/>
      <c r="EU952" s="619"/>
      <c r="EV952" s="619"/>
      <c r="EW952" s="619"/>
      <c r="EX952" s="619"/>
      <c r="EY952" s="619"/>
      <c r="EZ952" s="619"/>
      <c r="FA952" s="619"/>
      <c r="FB952" s="619"/>
      <c r="FC952" s="619"/>
      <c r="FD952" s="619"/>
      <c r="FE952" s="619"/>
      <c r="FF952" s="619"/>
      <c r="FG952" s="619"/>
      <c r="FH952" s="619"/>
      <c r="FI952" s="619"/>
      <c r="FJ952" s="619"/>
      <c r="FK952" s="619"/>
      <c r="FL952" s="619"/>
      <c r="FM952" s="619"/>
      <c r="FN952" s="619"/>
      <c r="FO952" s="619"/>
      <c r="FP952" s="619"/>
      <c r="FQ952" s="619"/>
      <c r="FR952" s="619"/>
      <c r="FS952" s="619"/>
      <c r="FT952" s="619"/>
      <c r="FU952" s="619"/>
      <c r="FV952" s="619"/>
      <c r="FW952" s="619"/>
      <c r="FX952" s="619"/>
      <c r="FY952" s="619"/>
      <c r="FZ952" s="619"/>
      <c r="GA952" s="619"/>
      <c r="GB952" s="619"/>
      <c r="GC952" s="619"/>
      <c r="GD952" s="619"/>
      <c r="GE952" s="619"/>
      <c r="GF952" s="619"/>
      <c r="GG952" s="619"/>
      <c r="GH952" s="619"/>
      <c r="GI952" s="619"/>
      <c r="GJ952" s="619"/>
      <c r="GK952" s="619"/>
      <c r="GL952" s="619"/>
      <c r="GM952" s="619"/>
      <c r="GN952" s="619"/>
      <c r="GO952" s="619"/>
      <c r="GP952" s="619"/>
      <c r="GQ952" s="619"/>
      <c r="GR952" s="619"/>
      <c r="GS952" s="619"/>
      <c r="GT952" s="619"/>
      <c r="GU952" s="619"/>
      <c r="GV952" s="619"/>
      <c r="GW952" s="619"/>
      <c r="GX952" s="619"/>
      <c r="GY952" s="619"/>
      <c r="GZ952" s="619"/>
      <c r="HA952" s="619"/>
      <c r="HB952" s="619"/>
      <c r="HC952" s="619"/>
      <c r="HD952" s="619"/>
      <c r="HE952" s="619"/>
      <c r="HF952" s="619"/>
      <c r="HG952" s="619"/>
      <c r="HH952" s="619"/>
      <c r="HI952" s="619"/>
      <c r="HJ952" s="619"/>
      <c r="HK952" s="619"/>
      <c r="HL952" s="619"/>
      <c r="HM952" s="619"/>
      <c r="HN952" s="619"/>
      <c r="HO952" s="619"/>
      <c r="HP952" s="619"/>
      <c r="HQ952" s="619"/>
      <c r="HR952" s="619"/>
      <c r="HS952" s="619"/>
      <c r="HT952" s="619"/>
      <c r="HU952" s="619"/>
      <c r="HV952" s="619"/>
      <c r="HW952" s="619"/>
      <c r="HX952" s="619"/>
      <c r="HY952" s="619"/>
      <c r="HZ952" s="619"/>
      <c r="IA952" s="619"/>
      <c r="IB952" s="619"/>
      <c r="IC952" s="619"/>
      <c r="ID952" s="619"/>
      <c r="IE952" s="619"/>
      <c r="IF952" s="619"/>
      <c r="IG952" s="619"/>
      <c r="IH952" s="619"/>
      <c r="II952" s="619"/>
      <c r="IJ952" s="619"/>
      <c r="IK952" s="619"/>
      <c r="IL952" s="619"/>
      <c r="IM952" s="619"/>
      <c r="IN952" s="619"/>
      <c r="IO952" s="619"/>
      <c r="IP952" s="619"/>
      <c r="IQ952" s="619"/>
      <c r="IR952" s="619"/>
      <c r="IS952" s="619"/>
      <c r="IT952" s="619"/>
      <c r="IU952" s="619"/>
      <c r="IV952" s="619"/>
    </row>
    <row r="953" spans="1:256" s="916" customFormat="1">
      <c r="A953" s="54">
        <v>0</v>
      </c>
      <c r="B953" s="54">
        <v>0</v>
      </c>
      <c r="C953" s="54">
        <v>0</v>
      </c>
      <c r="D953" s="54">
        <v>0</v>
      </c>
      <c r="E953" s="54">
        <v>0</v>
      </c>
      <c r="F953" s="54">
        <v>0</v>
      </c>
      <c r="G953" s="54">
        <v>0</v>
      </c>
      <c r="H953" s="54">
        <v>0</v>
      </c>
      <c r="I953" s="54">
        <v>0</v>
      </c>
      <c r="J953" s="54">
        <v>0</v>
      </c>
      <c r="K953" s="54">
        <v>0</v>
      </c>
      <c r="L953" s="54">
        <v>0</v>
      </c>
      <c r="M953" s="54">
        <v>0</v>
      </c>
      <c r="N953" s="54">
        <v>0</v>
      </c>
      <c r="O953" s="54">
        <v>0</v>
      </c>
      <c r="P953" s="54">
        <v>0</v>
      </c>
      <c r="Q953" s="54">
        <v>0</v>
      </c>
      <c r="R953" s="54">
        <v>0</v>
      </c>
      <c r="S953" s="54">
        <v>0</v>
      </c>
    </row>
    <row r="954" spans="1:256">
      <c r="A954" s="994" t="s">
        <v>79</v>
      </c>
      <c r="B954" s="994"/>
      <c r="C954" s="994"/>
      <c r="D954" s="994"/>
      <c r="E954" s="994"/>
      <c r="F954" s="994"/>
      <c r="G954" s="994"/>
      <c r="H954" s="994"/>
      <c r="I954" s="994"/>
      <c r="J954" s="994"/>
      <c r="K954" s="994"/>
      <c r="L954" s="994"/>
      <c r="M954" s="994"/>
      <c r="N954" s="994"/>
      <c r="O954" s="994"/>
      <c r="P954" s="994"/>
      <c r="Q954" s="994"/>
      <c r="R954" s="994"/>
      <c r="S954" s="994"/>
      <c r="T954" s="626"/>
      <c r="U954" s="626"/>
      <c r="V954" s="626"/>
      <c r="W954" s="626"/>
      <c r="X954" s="626"/>
      <c r="Y954" s="626"/>
      <c r="Z954" s="626"/>
      <c r="AA954" s="626"/>
      <c r="AB954" s="626"/>
      <c r="AC954" s="626"/>
      <c r="AD954" s="626"/>
      <c r="AE954" s="626"/>
      <c r="AF954" s="626"/>
      <c r="AG954" s="626"/>
      <c r="AH954" s="626"/>
      <c r="AI954" s="626"/>
      <c r="AJ954" s="626"/>
      <c r="AK954" s="626"/>
      <c r="AL954" s="626"/>
      <c r="AM954" s="626"/>
      <c r="AN954" s="626"/>
      <c r="AO954" s="626"/>
      <c r="AP954" s="626"/>
      <c r="AQ954" s="626"/>
      <c r="AR954" s="626"/>
      <c r="AS954" s="626"/>
      <c r="AT954" s="626"/>
      <c r="AU954" s="626"/>
      <c r="AV954" s="626"/>
      <c r="AW954" s="626"/>
      <c r="AX954" s="626"/>
      <c r="AY954" s="626"/>
      <c r="AZ954" s="626"/>
      <c r="BA954" s="626"/>
      <c r="BB954" s="626"/>
      <c r="BC954" s="626"/>
      <c r="BD954" s="626"/>
      <c r="BE954" s="626"/>
      <c r="BF954" s="626"/>
      <c r="BG954" s="626"/>
      <c r="BH954" s="626"/>
      <c r="BI954" s="626"/>
      <c r="BJ954" s="626"/>
      <c r="BK954" s="626"/>
      <c r="BL954" s="626"/>
      <c r="BM954" s="626"/>
      <c r="BN954" s="626"/>
      <c r="BO954" s="626"/>
      <c r="BP954" s="626"/>
      <c r="BQ954" s="626"/>
      <c r="BR954" s="626"/>
      <c r="BS954" s="626"/>
      <c r="BT954" s="626"/>
      <c r="BU954" s="626"/>
      <c r="BV954" s="626"/>
      <c r="BW954" s="626"/>
      <c r="BX954" s="626"/>
      <c r="BY954" s="626"/>
      <c r="BZ954" s="626"/>
      <c r="CA954" s="626"/>
      <c r="CB954" s="626"/>
      <c r="CC954" s="626"/>
      <c r="CD954" s="626"/>
      <c r="CE954" s="626"/>
      <c r="CF954" s="626"/>
      <c r="CG954" s="626"/>
      <c r="CH954" s="626"/>
      <c r="CI954" s="626"/>
      <c r="CJ954" s="626"/>
      <c r="CK954" s="626"/>
      <c r="CL954" s="626"/>
      <c r="CM954" s="626"/>
      <c r="CN954" s="626"/>
      <c r="CO954" s="626"/>
      <c r="CP954" s="626"/>
      <c r="CQ954" s="626"/>
      <c r="CR954" s="626"/>
      <c r="CS954" s="626"/>
      <c r="CT954" s="626"/>
      <c r="CU954" s="626"/>
      <c r="CV954" s="626"/>
      <c r="CW954" s="626"/>
      <c r="CX954" s="626"/>
      <c r="CY954" s="626"/>
      <c r="CZ954" s="626"/>
      <c r="DA954" s="626"/>
      <c r="DB954" s="626"/>
      <c r="DC954" s="626"/>
      <c r="DD954" s="626"/>
      <c r="DE954" s="626"/>
      <c r="DF954" s="626"/>
      <c r="DG954" s="626"/>
      <c r="DH954" s="626"/>
      <c r="DI954" s="626"/>
      <c r="DJ954" s="626"/>
      <c r="DK954" s="626"/>
      <c r="DL954" s="626"/>
      <c r="DM954" s="626"/>
      <c r="DN954" s="626"/>
      <c r="DO954" s="626"/>
      <c r="DP954" s="626"/>
      <c r="DQ954" s="626"/>
      <c r="DR954" s="626"/>
      <c r="DS954" s="626"/>
      <c r="DT954" s="626"/>
      <c r="DU954" s="626"/>
      <c r="DV954" s="626"/>
      <c r="DW954" s="626"/>
      <c r="DX954" s="626"/>
      <c r="DY954" s="626"/>
      <c r="DZ954" s="626"/>
      <c r="EA954" s="626"/>
      <c r="EB954" s="626"/>
      <c r="EC954" s="626"/>
      <c r="ED954" s="626"/>
      <c r="EE954" s="626"/>
      <c r="EF954" s="626"/>
      <c r="EG954" s="626"/>
      <c r="EH954" s="626"/>
      <c r="EI954" s="626"/>
      <c r="EJ954" s="626"/>
      <c r="EK954" s="626"/>
      <c r="EL954" s="626"/>
      <c r="EM954" s="626"/>
      <c r="EN954" s="626"/>
      <c r="EO954" s="626"/>
      <c r="EP954" s="626"/>
      <c r="EQ954" s="626"/>
      <c r="ER954" s="626"/>
      <c r="ES954" s="626"/>
      <c r="ET954" s="626"/>
      <c r="EU954" s="626"/>
      <c r="EV954" s="626"/>
      <c r="EW954" s="626"/>
      <c r="EX954" s="626"/>
      <c r="EY954" s="626"/>
      <c r="EZ954" s="626"/>
      <c r="FA954" s="626"/>
      <c r="FB954" s="626"/>
      <c r="FC954" s="626"/>
      <c r="FD954" s="626"/>
      <c r="FE954" s="626"/>
      <c r="FF954" s="626"/>
      <c r="FG954" s="626"/>
      <c r="FH954" s="626"/>
      <c r="FI954" s="626"/>
      <c r="FJ954" s="626"/>
      <c r="FK954" s="626"/>
      <c r="FL954" s="626"/>
      <c r="FM954" s="626"/>
      <c r="FN954" s="626"/>
      <c r="FO954" s="626"/>
      <c r="FP954" s="626"/>
      <c r="FQ954" s="626"/>
      <c r="FR954" s="626"/>
      <c r="FS954" s="626"/>
      <c r="FT954" s="626"/>
      <c r="FU954" s="626"/>
      <c r="FV954" s="626"/>
      <c r="FW954" s="626"/>
      <c r="FX954" s="626"/>
      <c r="FY954" s="626"/>
      <c r="FZ954" s="626"/>
      <c r="GA954" s="626"/>
      <c r="GB954" s="626"/>
      <c r="GC954" s="626"/>
      <c r="GD954" s="626"/>
      <c r="GE954" s="626"/>
      <c r="GF954" s="626"/>
      <c r="GG954" s="626"/>
      <c r="GH954" s="626"/>
      <c r="GI954" s="626"/>
      <c r="GJ954" s="626"/>
      <c r="GK954" s="626"/>
      <c r="GL954" s="626"/>
      <c r="GM954" s="626"/>
      <c r="GN954" s="626"/>
      <c r="GO954" s="626"/>
      <c r="GP954" s="626"/>
      <c r="GQ954" s="626"/>
      <c r="GR954" s="626"/>
      <c r="GS954" s="626"/>
      <c r="GT954" s="626"/>
      <c r="GU954" s="626"/>
      <c r="GV954" s="626"/>
      <c r="GW954" s="626"/>
      <c r="GX954" s="626"/>
      <c r="GY954" s="626"/>
      <c r="GZ954" s="626"/>
      <c r="HA954" s="626"/>
      <c r="HB954" s="626"/>
      <c r="HC954" s="626"/>
      <c r="HD954" s="626"/>
      <c r="HE954" s="626"/>
      <c r="HF954" s="626"/>
      <c r="HG954" s="626"/>
      <c r="HH954" s="626"/>
      <c r="HI954" s="626"/>
      <c r="HJ954" s="626"/>
      <c r="HK954" s="626"/>
      <c r="HL954" s="626"/>
      <c r="HM954" s="626"/>
      <c r="HN954" s="626"/>
      <c r="HO954" s="626"/>
      <c r="HP954" s="626"/>
      <c r="HQ954" s="626"/>
      <c r="HR954" s="626"/>
      <c r="HS954" s="626"/>
      <c r="HT954" s="626"/>
      <c r="HU954" s="626"/>
      <c r="HV954" s="626"/>
      <c r="HW954" s="626"/>
      <c r="HX954" s="626"/>
      <c r="HY954" s="626"/>
      <c r="HZ954" s="626"/>
      <c r="IA954" s="626"/>
      <c r="IB954" s="626"/>
      <c r="IC954" s="626"/>
      <c r="ID954" s="626"/>
      <c r="IE954" s="626"/>
      <c r="IF954" s="626"/>
      <c r="IG954" s="626"/>
      <c r="IH954" s="626"/>
      <c r="II954" s="626"/>
      <c r="IJ954" s="626"/>
      <c r="IK954" s="626"/>
      <c r="IL954" s="626"/>
      <c r="IM954" s="626"/>
      <c r="IN954" s="626"/>
      <c r="IO954" s="626"/>
      <c r="IP954" s="626"/>
      <c r="IQ954" s="626"/>
      <c r="IR954" s="626"/>
      <c r="IS954" s="626"/>
      <c r="IT954" s="626"/>
      <c r="IU954" s="626"/>
      <c r="IV954" s="626"/>
    </row>
    <row r="955" spans="1:256" s="916" customFormat="1">
      <c r="A955" s="54">
        <v>0</v>
      </c>
      <c r="B955" s="54">
        <v>0</v>
      </c>
      <c r="C955" s="54">
        <v>0</v>
      </c>
      <c r="D955" s="54">
        <v>0</v>
      </c>
      <c r="E955" s="54">
        <v>0</v>
      </c>
      <c r="F955" s="54">
        <v>0</v>
      </c>
      <c r="G955" s="54">
        <v>0</v>
      </c>
      <c r="H955" s="54">
        <v>0</v>
      </c>
      <c r="I955" s="54">
        <v>0</v>
      </c>
      <c r="J955" s="54">
        <v>0</v>
      </c>
      <c r="K955" s="54">
        <v>0</v>
      </c>
      <c r="L955" s="54">
        <v>0</v>
      </c>
      <c r="M955" s="54">
        <v>0</v>
      </c>
      <c r="N955" s="54">
        <v>0</v>
      </c>
      <c r="O955" s="54">
        <v>0</v>
      </c>
      <c r="P955" s="54">
        <v>0</v>
      </c>
      <c r="Q955" s="54">
        <v>0</v>
      </c>
      <c r="R955" s="54">
        <v>0</v>
      </c>
      <c r="S955" s="54">
        <v>0</v>
      </c>
    </row>
    <row r="956" spans="1:256">
      <c r="A956" s="994" t="s">
        <v>80</v>
      </c>
      <c r="B956" s="994"/>
      <c r="C956" s="994"/>
      <c r="D956" s="994"/>
      <c r="E956" s="994"/>
      <c r="F956" s="994"/>
      <c r="G956" s="994"/>
      <c r="H956" s="994"/>
      <c r="I956" s="994"/>
      <c r="J956" s="994"/>
      <c r="K956" s="994"/>
      <c r="L956" s="994"/>
      <c r="M956" s="994"/>
      <c r="N956" s="994"/>
      <c r="O956" s="994"/>
      <c r="P956" s="994"/>
      <c r="Q956" s="994"/>
      <c r="R956" s="994"/>
      <c r="S956" s="994"/>
      <c r="T956" s="631"/>
      <c r="U956" s="631"/>
      <c r="V956" s="631"/>
      <c r="W956" s="631"/>
      <c r="X956" s="631"/>
      <c r="Y956" s="631"/>
      <c r="Z956" s="631"/>
      <c r="AA956" s="631"/>
      <c r="AB956" s="631"/>
      <c r="AC956" s="631"/>
      <c r="AD956" s="631"/>
      <c r="AE956" s="631"/>
      <c r="AF956" s="631"/>
      <c r="AG956" s="631"/>
      <c r="AH956" s="631"/>
      <c r="AI956" s="631"/>
      <c r="AJ956" s="631"/>
      <c r="AK956" s="631"/>
      <c r="AL956" s="631"/>
      <c r="AM956" s="631"/>
      <c r="AN956" s="631"/>
      <c r="AO956" s="631"/>
      <c r="AP956" s="631"/>
      <c r="AQ956" s="631"/>
      <c r="AR956" s="631"/>
      <c r="AS956" s="631"/>
      <c r="AT956" s="631"/>
      <c r="AU956" s="631"/>
      <c r="AV956" s="631"/>
      <c r="AW956" s="631"/>
      <c r="AX956" s="631"/>
      <c r="AY956" s="631"/>
      <c r="AZ956" s="631"/>
      <c r="BA956" s="631"/>
      <c r="BB956" s="631"/>
      <c r="BC956" s="631"/>
      <c r="BD956" s="631"/>
      <c r="BE956" s="631"/>
      <c r="BF956" s="631"/>
      <c r="BG956" s="631"/>
      <c r="BH956" s="631"/>
      <c r="BI956" s="631"/>
      <c r="BJ956" s="631"/>
      <c r="BK956" s="631"/>
      <c r="BL956" s="631"/>
      <c r="BM956" s="631"/>
      <c r="BN956" s="631"/>
      <c r="BO956" s="631"/>
      <c r="BP956" s="631"/>
      <c r="BQ956" s="631"/>
      <c r="BR956" s="631"/>
      <c r="BS956" s="631"/>
      <c r="BT956" s="631"/>
      <c r="BU956" s="631"/>
      <c r="BV956" s="631"/>
      <c r="BW956" s="631"/>
      <c r="BX956" s="631"/>
      <c r="BY956" s="631"/>
      <c r="BZ956" s="631"/>
      <c r="CA956" s="631"/>
      <c r="CB956" s="631"/>
      <c r="CC956" s="631"/>
      <c r="CD956" s="631"/>
      <c r="CE956" s="631"/>
      <c r="CF956" s="631"/>
      <c r="CG956" s="631"/>
      <c r="CH956" s="631"/>
      <c r="CI956" s="631"/>
      <c r="CJ956" s="631"/>
      <c r="CK956" s="631"/>
      <c r="CL956" s="631"/>
      <c r="CM956" s="631"/>
      <c r="CN956" s="631"/>
      <c r="CO956" s="631"/>
      <c r="CP956" s="631"/>
      <c r="CQ956" s="631"/>
      <c r="CR956" s="631"/>
      <c r="CS956" s="631"/>
      <c r="CT956" s="631"/>
      <c r="CU956" s="631"/>
      <c r="CV956" s="631"/>
      <c r="CW956" s="631"/>
      <c r="CX956" s="631"/>
      <c r="CY956" s="631"/>
      <c r="CZ956" s="631"/>
      <c r="DA956" s="631"/>
      <c r="DB956" s="631"/>
      <c r="DC956" s="631"/>
      <c r="DD956" s="631"/>
      <c r="DE956" s="631"/>
      <c r="DF956" s="631"/>
      <c r="DG956" s="631"/>
      <c r="DH956" s="631"/>
      <c r="DI956" s="631"/>
      <c r="DJ956" s="631"/>
      <c r="DK956" s="631"/>
      <c r="DL956" s="631"/>
      <c r="DM956" s="631"/>
      <c r="DN956" s="631"/>
      <c r="DO956" s="631"/>
      <c r="DP956" s="631"/>
      <c r="DQ956" s="631"/>
      <c r="DR956" s="631"/>
      <c r="DS956" s="631"/>
      <c r="DT956" s="631"/>
      <c r="DU956" s="631"/>
      <c r="DV956" s="631"/>
      <c r="DW956" s="631"/>
      <c r="DX956" s="631"/>
      <c r="DY956" s="631"/>
      <c r="DZ956" s="631"/>
      <c r="EA956" s="631"/>
      <c r="EB956" s="631"/>
      <c r="EC956" s="631"/>
      <c r="ED956" s="631"/>
      <c r="EE956" s="631"/>
      <c r="EF956" s="631"/>
      <c r="EG956" s="631"/>
      <c r="EH956" s="631"/>
      <c r="EI956" s="631"/>
      <c r="EJ956" s="631"/>
      <c r="EK956" s="631"/>
      <c r="EL956" s="631"/>
      <c r="EM956" s="631"/>
      <c r="EN956" s="631"/>
      <c r="EO956" s="631"/>
      <c r="EP956" s="631"/>
      <c r="EQ956" s="631"/>
      <c r="ER956" s="631"/>
      <c r="ES956" s="631"/>
      <c r="ET956" s="631"/>
      <c r="EU956" s="631"/>
      <c r="EV956" s="631"/>
      <c r="EW956" s="631"/>
      <c r="EX956" s="631"/>
      <c r="EY956" s="631"/>
      <c r="EZ956" s="631"/>
      <c r="FA956" s="631"/>
      <c r="FB956" s="631"/>
      <c r="FC956" s="631"/>
      <c r="FD956" s="631"/>
      <c r="FE956" s="631"/>
      <c r="FF956" s="631"/>
      <c r="FG956" s="631"/>
      <c r="FH956" s="631"/>
      <c r="FI956" s="631"/>
      <c r="FJ956" s="631"/>
      <c r="FK956" s="631"/>
      <c r="FL956" s="631"/>
      <c r="FM956" s="631"/>
      <c r="FN956" s="631"/>
      <c r="FO956" s="631"/>
      <c r="FP956" s="631"/>
      <c r="FQ956" s="631"/>
      <c r="FR956" s="631"/>
      <c r="FS956" s="631"/>
      <c r="FT956" s="631"/>
      <c r="FU956" s="631"/>
      <c r="FV956" s="631"/>
      <c r="FW956" s="631"/>
      <c r="FX956" s="631"/>
      <c r="FY956" s="631"/>
      <c r="FZ956" s="631"/>
      <c r="GA956" s="631"/>
      <c r="GB956" s="631"/>
      <c r="GC956" s="631"/>
      <c r="GD956" s="631"/>
      <c r="GE956" s="631"/>
      <c r="GF956" s="631"/>
      <c r="GG956" s="631"/>
      <c r="GH956" s="631"/>
      <c r="GI956" s="631"/>
      <c r="GJ956" s="631"/>
      <c r="GK956" s="631"/>
      <c r="GL956" s="631"/>
      <c r="GM956" s="631"/>
      <c r="GN956" s="631"/>
      <c r="GO956" s="631"/>
      <c r="GP956" s="631"/>
      <c r="GQ956" s="631"/>
      <c r="GR956" s="631"/>
      <c r="GS956" s="631"/>
      <c r="GT956" s="631"/>
      <c r="GU956" s="631"/>
      <c r="GV956" s="631"/>
      <c r="GW956" s="631"/>
      <c r="GX956" s="631"/>
      <c r="GY956" s="631"/>
      <c r="GZ956" s="631"/>
      <c r="HA956" s="631"/>
      <c r="HB956" s="631"/>
      <c r="HC956" s="631"/>
      <c r="HD956" s="631"/>
      <c r="HE956" s="631"/>
      <c r="HF956" s="631"/>
      <c r="HG956" s="631"/>
      <c r="HH956" s="631"/>
      <c r="HI956" s="631"/>
      <c r="HJ956" s="631"/>
      <c r="HK956" s="631"/>
      <c r="HL956" s="631"/>
      <c r="HM956" s="631"/>
      <c r="HN956" s="631"/>
      <c r="HO956" s="631"/>
      <c r="HP956" s="631"/>
      <c r="HQ956" s="631"/>
      <c r="HR956" s="631"/>
      <c r="HS956" s="631"/>
      <c r="HT956" s="631"/>
      <c r="HU956" s="631"/>
      <c r="HV956" s="631"/>
      <c r="HW956" s="631"/>
      <c r="HX956" s="631"/>
      <c r="HY956" s="631"/>
      <c r="HZ956" s="631"/>
      <c r="IA956" s="631"/>
      <c r="IB956" s="631"/>
      <c r="IC956" s="631"/>
      <c r="ID956" s="631"/>
      <c r="IE956" s="631"/>
      <c r="IF956" s="631"/>
      <c r="IG956" s="631"/>
      <c r="IH956" s="631"/>
      <c r="II956" s="631"/>
      <c r="IJ956" s="631"/>
      <c r="IK956" s="631"/>
      <c r="IL956" s="631"/>
      <c r="IM956" s="631"/>
      <c r="IN956" s="631"/>
      <c r="IO956" s="631"/>
      <c r="IP956" s="631"/>
      <c r="IQ956" s="631"/>
      <c r="IR956" s="631"/>
      <c r="IS956" s="631"/>
      <c r="IT956" s="631"/>
      <c r="IU956" s="631"/>
      <c r="IV956" s="631"/>
    </row>
    <row r="957" spans="1:256" s="941" customFormat="1">
      <c r="A957" s="54">
        <v>0</v>
      </c>
      <c r="B957" s="54">
        <v>0</v>
      </c>
      <c r="C957" s="54">
        <v>0</v>
      </c>
      <c r="D957" s="54">
        <v>0</v>
      </c>
      <c r="E957" s="54">
        <v>0</v>
      </c>
      <c r="F957" s="54">
        <v>0</v>
      </c>
      <c r="G957" s="54">
        <v>0</v>
      </c>
      <c r="H957" s="54">
        <v>0</v>
      </c>
      <c r="I957" s="54">
        <v>0</v>
      </c>
      <c r="J957" s="54">
        <v>0</v>
      </c>
      <c r="K957" s="54">
        <v>0</v>
      </c>
      <c r="L957" s="54">
        <v>0</v>
      </c>
      <c r="M957" s="54">
        <v>0</v>
      </c>
      <c r="N957" s="54">
        <v>0</v>
      </c>
      <c r="O957" s="54">
        <v>0</v>
      </c>
      <c r="P957" s="54">
        <v>0</v>
      </c>
      <c r="Q957" s="54">
        <v>0</v>
      </c>
      <c r="R957" s="54">
        <v>0</v>
      </c>
      <c r="S957" s="54">
        <v>0</v>
      </c>
    </row>
    <row r="958" spans="1:256">
      <c r="A958" s="999" t="s">
        <v>3653</v>
      </c>
      <c r="B958" s="999"/>
      <c r="C958" s="999"/>
      <c r="D958" s="999"/>
      <c r="E958" s="999"/>
      <c r="F958" s="999"/>
      <c r="G958" s="999"/>
      <c r="H958" s="999"/>
      <c r="I958" s="999"/>
      <c r="J958" s="999"/>
      <c r="K958" s="999"/>
      <c r="L958" s="999"/>
      <c r="M958" s="999"/>
      <c r="N958" s="999"/>
      <c r="O958" s="999"/>
      <c r="P958" s="999"/>
      <c r="Q958" s="999"/>
      <c r="R958" s="999"/>
      <c r="S958" s="1000"/>
    </row>
    <row r="959" spans="1:256">
      <c r="A959" s="27">
        <f>SUM(A957,A955,A953,A951,A949,A947,A945,A943,A941,A939,A937,A935)</f>
        <v>0</v>
      </c>
      <c r="B959" s="349">
        <f t="shared" ref="B959:S959" si="22">SUM(B957,B955,B953,B951,B949,B947,B945,B943,B941,B939,B937,B935)</f>
        <v>0</v>
      </c>
      <c r="C959" s="349">
        <f t="shared" si="22"/>
        <v>0</v>
      </c>
      <c r="D959" s="349">
        <f t="shared" si="22"/>
        <v>0</v>
      </c>
      <c r="E959" s="349">
        <f t="shared" si="22"/>
        <v>0</v>
      </c>
      <c r="F959" s="349">
        <f t="shared" si="22"/>
        <v>0</v>
      </c>
      <c r="G959" s="349">
        <f t="shared" si="22"/>
        <v>0</v>
      </c>
      <c r="H959" s="349">
        <f t="shared" si="22"/>
        <v>0</v>
      </c>
      <c r="I959" s="349">
        <f t="shared" si="22"/>
        <v>0</v>
      </c>
      <c r="J959" s="349">
        <f t="shared" si="22"/>
        <v>0</v>
      </c>
      <c r="K959" s="349">
        <f t="shared" si="22"/>
        <v>0</v>
      </c>
      <c r="L959" s="349">
        <f t="shared" si="22"/>
        <v>0</v>
      </c>
      <c r="M959" s="349">
        <f t="shared" si="22"/>
        <v>0</v>
      </c>
      <c r="N959" s="349">
        <f t="shared" si="22"/>
        <v>0</v>
      </c>
      <c r="O959" s="349">
        <f t="shared" si="22"/>
        <v>0</v>
      </c>
      <c r="P959" s="349">
        <f t="shared" si="22"/>
        <v>0</v>
      </c>
      <c r="Q959" s="349">
        <f t="shared" si="22"/>
        <v>0</v>
      </c>
      <c r="R959" s="349">
        <f t="shared" si="22"/>
        <v>0</v>
      </c>
      <c r="S959" s="349">
        <f t="shared" si="22"/>
        <v>0</v>
      </c>
    </row>
    <row r="960" spans="1:256">
      <c r="A960" s="4"/>
      <c r="B960" s="4"/>
      <c r="C960" s="4"/>
      <c r="D960" s="4"/>
      <c r="E960" s="4"/>
      <c r="F960" s="4"/>
      <c r="G960" s="4"/>
      <c r="H960" s="4"/>
      <c r="I960" s="4"/>
      <c r="J960" s="4"/>
      <c r="K960" s="4"/>
      <c r="L960" s="4"/>
      <c r="M960" s="4"/>
      <c r="N960" s="4"/>
      <c r="O960" s="4"/>
      <c r="P960" s="4"/>
      <c r="Q960" s="4"/>
      <c r="R960" s="4"/>
      <c r="S960" s="4"/>
    </row>
    <row r="961" spans="1:256" ht="21.75" customHeight="1">
      <c r="A961" s="1004" t="s">
        <v>460</v>
      </c>
      <c r="B961" s="1005"/>
      <c r="C961" s="1005"/>
      <c r="D961" s="1005"/>
      <c r="E961" s="1005"/>
      <c r="F961" s="1005"/>
      <c r="G961" s="1005"/>
      <c r="H961" s="1005"/>
      <c r="I961" s="1005"/>
      <c r="J961" s="1005"/>
      <c r="K961" s="1005"/>
      <c r="L961" s="1005"/>
      <c r="M961" s="1005"/>
      <c r="N961" s="1005"/>
      <c r="O961" s="1005"/>
      <c r="P961" s="1005"/>
      <c r="Q961" s="1005"/>
      <c r="R961" s="1005"/>
      <c r="S961" s="1006"/>
    </row>
    <row r="962" spans="1:256">
      <c r="A962" s="976" t="s">
        <v>3654</v>
      </c>
      <c r="B962" s="1115"/>
      <c r="C962" s="1115"/>
      <c r="D962" s="1115"/>
      <c r="E962" s="1115"/>
      <c r="F962" s="1115"/>
      <c r="G962" s="1115"/>
      <c r="H962" s="1115"/>
      <c r="I962" s="1115"/>
      <c r="J962" s="1115"/>
      <c r="K962" s="1115"/>
      <c r="L962" s="1115"/>
      <c r="M962" s="1115"/>
      <c r="N962" s="1115"/>
      <c r="O962" s="1115"/>
      <c r="P962" s="1115"/>
      <c r="Q962" s="1115"/>
      <c r="R962" s="1115"/>
      <c r="S962" s="1116"/>
    </row>
    <row r="963" spans="1:256">
      <c r="A963" s="976" t="s">
        <v>81</v>
      </c>
      <c r="B963" s="977"/>
      <c r="C963" s="977"/>
      <c r="D963" s="977"/>
      <c r="E963" s="977"/>
      <c r="F963" s="977"/>
      <c r="G963" s="977"/>
      <c r="H963" s="977"/>
      <c r="I963" s="977"/>
      <c r="J963" s="977"/>
      <c r="K963" s="977"/>
      <c r="L963" s="977"/>
      <c r="M963" s="977"/>
      <c r="N963" s="977"/>
      <c r="O963" s="977"/>
      <c r="P963" s="977"/>
      <c r="Q963" s="977"/>
      <c r="R963" s="977"/>
      <c r="S963" s="978"/>
    </row>
    <row r="964" spans="1:256">
      <c r="A964" s="976" t="s">
        <v>428</v>
      </c>
      <c r="B964" s="977"/>
      <c r="C964" s="977"/>
      <c r="D964" s="977"/>
      <c r="E964" s="977"/>
      <c r="F964" s="977"/>
      <c r="G964" s="977"/>
      <c r="H964" s="977"/>
      <c r="I964" s="977"/>
      <c r="J964" s="977"/>
      <c r="K964" s="977"/>
      <c r="L964" s="977"/>
      <c r="M964" s="977"/>
      <c r="N964" s="977"/>
      <c r="O964" s="977"/>
      <c r="P964" s="977"/>
      <c r="Q964" s="977"/>
      <c r="R964" s="977"/>
      <c r="S964" s="978"/>
    </row>
    <row r="965" spans="1:256">
      <c r="A965" s="976" t="s">
        <v>429</v>
      </c>
      <c r="B965" s="977"/>
      <c r="C965" s="977"/>
      <c r="D965" s="977"/>
      <c r="E965" s="977"/>
      <c r="F965" s="977"/>
      <c r="G965" s="977"/>
      <c r="H965" s="977"/>
      <c r="I965" s="977"/>
      <c r="J965" s="977"/>
      <c r="K965" s="977"/>
      <c r="L965" s="977"/>
      <c r="M965" s="977"/>
      <c r="N965" s="977"/>
      <c r="O965" s="977"/>
      <c r="P965" s="977"/>
      <c r="Q965" s="977"/>
      <c r="R965" s="977"/>
      <c r="S965" s="978"/>
    </row>
    <row r="966" spans="1:256">
      <c r="A966" s="976" t="s">
        <v>430</v>
      </c>
      <c r="B966" s="977"/>
      <c r="C966" s="977"/>
      <c r="D966" s="977"/>
      <c r="E966" s="977"/>
      <c r="F966" s="977"/>
      <c r="G966" s="977"/>
      <c r="H966" s="977"/>
      <c r="I966" s="977"/>
      <c r="J966" s="977"/>
      <c r="K966" s="977"/>
      <c r="L966" s="977"/>
      <c r="M966" s="977"/>
      <c r="N966" s="977"/>
      <c r="O966" s="977"/>
      <c r="P966" s="977"/>
      <c r="Q966" s="977"/>
      <c r="R966" s="977"/>
      <c r="S966" s="978"/>
    </row>
    <row r="967" spans="1:256">
      <c r="A967" s="976" t="s">
        <v>431</v>
      </c>
      <c r="B967" s="977"/>
      <c r="C967" s="977"/>
      <c r="D967" s="977"/>
      <c r="E967" s="977"/>
      <c r="F967" s="977"/>
      <c r="G967" s="977"/>
      <c r="H967" s="977"/>
      <c r="I967" s="977"/>
      <c r="J967" s="977"/>
      <c r="K967" s="977"/>
      <c r="L967" s="977"/>
      <c r="M967" s="977"/>
      <c r="N967" s="977"/>
      <c r="O967" s="977"/>
      <c r="P967" s="977"/>
      <c r="Q967" s="977"/>
      <c r="R967" s="977"/>
      <c r="S967" s="978"/>
    </row>
    <row r="968" spans="1:256">
      <c r="A968" s="976" t="s">
        <v>432</v>
      </c>
      <c r="B968" s="977"/>
      <c r="C968" s="977"/>
      <c r="D968" s="977"/>
      <c r="E968" s="977"/>
      <c r="F968" s="977"/>
      <c r="G968" s="977"/>
      <c r="H968" s="977"/>
      <c r="I968" s="977"/>
      <c r="J968" s="977"/>
      <c r="K968" s="977"/>
      <c r="L968" s="977"/>
      <c r="M968" s="977"/>
      <c r="N968" s="977"/>
      <c r="O968" s="977"/>
      <c r="P968" s="977"/>
      <c r="Q968" s="977"/>
      <c r="R968" s="977"/>
      <c r="S968" s="978"/>
    </row>
    <row r="969" spans="1:256">
      <c r="A969" s="976" t="s">
        <v>433</v>
      </c>
      <c r="B969" s="977"/>
      <c r="C969" s="977"/>
      <c r="D969" s="977"/>
      <c r="E969" s="977"/>
      <c r="F969" s="977"/>
      <c r="G969" s="977"/>
      <c r="H969" s="977"/>
      <c r="I969" s="977"/>
      <c r="J969" s="977"/>
      <c r="K969" s="977"/>
      <c r="L969" s="977"/>
      <c r="M969" s="977"/>
      <c r="N969" s="977"/>
      <c r="O969" s="977"/>
      <c r="P969" s="977"/>
      <c r="Q969" s="977"/>
      <c r="R969" s="977"/>
      <c r="S969" s="978"/>
    </row>
    <row r="970" spans="1:256">
      <c r="A970" s="982" t="s">
        <v>434</v>
      </c>
      <c r="B970" s="983"/>
      <c r="C970" s="983"/>
      <c r="D970" s="983"/>
      <c r="E970" s="983"/>
      <c r="F970" s="983"/>
      <c r="G970" s="983"/>
      <c r="H970" s="983"/>
      <c r="I970" s="983"/>
      <c r="J970" s="983"/>
      <c r="K970" s="983"/>
      <c r="L970" s="983"/>
      <c r="M970" s="983"/>
      <c r="N970" s="983"/>
      <c r="O970" s="983"/>
      <c r="P970" s="983"/>
      <c r="Q970" s="983"/>
      <c r="R970" s="983"/>
      <c r="S970" s="984"/>
    </row>
    <row r="971" spans="1:256" ht="30" customHeight="1">
      <c r="A971" s="985" t="s">
        <v>41</v>
      </c>
      <c r="B971" s="985"/>
      <c r="C971" s="985"/>
      <c r="D971" s="985" t="s">
        <v>42</v>
      </c>
      <c r="E971" s="985"/>
      <c r="F971" s="985" t="s">
        <v>43</v>
      </c>
      <c r="G971" s="985"/>
      <c r="H971" s="985"/>
      <c r="I971" s="985" t="s">
        <v>44</v>
      </c>
      <c r="J971" s="985"/>
      <c r="K971" s="986" t="s">
        <v>45</v>
      </c>
      <c r="L971" s="987"/>
      <c r="M971" s="987"/>
      <c r="N971" s="988"/>
      <c r="O971" s="989" t="s">
        <v>46</v>
      </c>
      <c r="P971" s="989"/>
      <c r="Q971" s="990"/>
      <c r="R971" s="985" t="s">
        <v>47</v>
      </c>
      <c r="S971" s="985"/>
    </row>
    <row r="972" spans="1:256" ht="25.5" customHeight="1">
      <c r="A972" s="1637" t="s">
        <v>48</v>
      </c>
      <c r="B972" s="1637" t="s">
        <v>49</v>
      </c>
      <c r="C972" s="1637" t="s">
        <v>312</v>
      </c>
      <c r="D972" s="1637" t="s">
        <v>51</v>
      </c>
      <c r="E972" s="1637" t="s">
        <v>52</v>
      </c>
      <c r="F972" s="1635" t="s">
        <v>53</v>
      </c>
      <c r="G972" s="1645"/>
      <c r="H972" s="1636"/>
      <c r="I972" s="1637" t="s">
        <v>54</v>
      </c>
      <c r="J972" s="1637" t="s">
        <v>55</v>
      </c>
      <c r="K972" s="1635" t="s">
        <v>56</v>
      </c>
      <c r="L972" s="1636"/>
      <c r="M972" s="1635" t="s">
        <v>57</v>
      </c>
      <c r="N972" s="1636"/>
      <c r="O972" s="1637" t="s">
        <v>58</v>
      </c>
      <c r="P972" s="1637" t="s">
        <v>59</v>
      </c>
      <c r="Q972" s="1637" t="s">
        <v>60</v>
      </c>
      <c r="R972" s="1637" t="s">
        <v>61</v>
      </c>
      <c r="S972" s="1637" t="s">
        <v>62</v>
      </c>
    </row>
    <row r="973" spans="1:256" ht="52.5" customHeight="1">
      <c r="A973" s="1638"/>
      <c r="B973" s="1638"/>
      <c r="C973" s="1644"/>
      <c r="D973" s="1638"/>
      <c r="E973" s="1638"/>
      <c r="F973" s="61" t="s">
        <v>63</v>
      </c>
      <c r="G973" s="61" t="s">
        <v>64</v>
      </c>
      <c r="H973" s="61" t="s">
        <v>65</v>
      </c>
      <c r="I973" s="1638"/>
      <c r="J973" s="1638"/>
      <c r="K973" s="62" t="s">
        <v>66</v>
      </c>
      <c r="L973" s="62" t="s">
        <v>67</v>
      </c>
      <c r="M973" s="62" t="s">
        <v>68</v>
      </c>
      <c r="N973" s="62" t="s">
        <v>67</v>
      </c>
      <c r="O973" s="1638"/>
      <c r="P973" s="1638"/>
      <c r="Q973" s="1638"/>
      <c r="R973" s="1638"/>
      <c r="S973" s="1638"/>
    </row>
    <row r="974" spans="1:256">
      <c r="A974" s="994" t="s">
        <v>69</v>
      </c>
      <c r="B974" s="994"/>
      <c r="C974" s="994"/>
      <c r="D974" s="994"/>
      <c r="E974" s="994"/>
      <c r="F974" s="994"/>
      <c r="G974" s="994"/>
      <c r="H974" s="994"/>
      <c r="I974" s="994"/>
      <c r="J974" s="994"/>
      <c r="K974" s="994"/>
      <c r="L974" s="994"/>
      <c r="M974" s="994"/>
      <c r="N974" s="994"/>
      <c r="O974" s="994"/>
      <c r="P974" s="994"/>
      <c r="Q974" s="994"/>
      <c r="R974" s="994"/>
      <c r="S974" s="994"/>
      <c r="T974" s="44"/>
      <c r="U974" s="44"/>
      <c r="V974" s="44"/>
      <c r="W974" s="44"/>
      <c r="X974" s="44"/>
      <c r="Y974" s="44"/>
      <c r="Z974" s="44"/>
      <c r="AA974" s="44"/>
      <c r="AB974" s="44"/>
      <c r="AC974" s="44"/>
      <c r="AD974" s="44"/>
      <c r="AE974" s="44"/>
      <c r="AF974" s="44"/>
      <c r="AG974" s="44"/>
      <c r="AH974" s="44"/>
      <c r="AI974" s="44"/>
      <c r="AJ974" s="44"/>
      <c r="AK974" s="44"/>
      <c r="AL974" s="44"/>
      <c r="AM974" s="44"/>
      <c r="AN974" s="44"/>
      <c r="AO974" s="44"/>
      <c r="AP974" s="44"/>
      <c r="AQ974" s="44"/>
      <c r="AR974" s="44"/>
      <c r="AS974" s="44"/>
      <c r="AT974" s="44"/>
      <c r="AU974" s="44"/>
      <c r="AV974" s="44"/>
      <c r="AW974" s="44"/>
      <c r="AX974" s="44"/>
      <c r="AY974" s="44"/>
      <c r="AZ974" s="44"/>
      <c r="BA974" s="44"/>
      <c r="BB974" s="44"/>
      <c r="BC974" s="44"/>
      <c r="BD974" s="44"/>
      <c r="BE974" s="44"/>
      <c r="BF974" s="44"/>
      <c r="BG974" s="44"/>
      <c r="BH974" s="44"/>
      <c r="BI974" s="44"/>
      <c r="BJ974" s="44"/>
      <c r="BK974" s="44"/>
      <c r="BL974" s="44"/>
      <c r="BM974" s="44"/>
      <c r="BN974" s="44"/>
      <c r="BO974" s="44"/>
      <c r="BP974" s="44"/>
      <c r="BQ974" s="44"/>
      <c r="BR974" s="44"/>
      <c r="BS974" s="44"/>
      <c r="BT974" s="44"/>
      <c r="BU974" s="44"/>
      <c r="BV974" s="44"/>
      <c r="BW974" s="44"/>
      <c r="BX974" s="44"/>
      <c r="BY974" s="44"/>
      <c r="BZ974" s="44"/>
      <c r="CA974" s="44"/>
      <c r="CB974" s="44"/>
      <c r="CC974" s="44"/>
      <c r="CD974" s="44"/>
      <c r="CE974" s="44"/>
      <c r="CF974" s="44"/>
      <c r="CG974" s="44"/>
      <c r="CH974" s="44"/>
      <c r="CI974" s="44"/>
      <c r="CJ974" s="44"/>
      <c r="CK974" s="44"/>
      <c r="CL974" s="44"/>
      <c r="CM974" s="44"/>
      <c r="CN974" s="44"/>
      <c r="CO974" s="44"/>
      <c r="CP974" s="44"/>
      <c r="CQ974" s="44"/>
      <c r="CR974" s="44"/>
      <c r="CS974" s="44"/>
      <c r="CT974" s="44"/>
      <c r="CU974" s="44"/>
      <c r="CV974" s="44"/>
      <c r="CW974" s="44"/>
      <c r="CX974" s="44"/>
      <c r="CY974" s="44"/>
      <c r="CZ974" s="44"/>
      <c r="DA974" s="44"/>
      <c r="DB974" s="44"/>
      <c r="DC974" s="44"/>
      <c r="DD974" s="44"/>
      <c r="DE974" s="44"/>
      <c r="DF974" s="44"/>
      <c r="DG974" s="44"/>
      <c r="DH974" s="44"/>
      <c r="DI974" s="44"/>
      <c r="DJ974" s="44"/>
      <c r="DK974" s="44"/>
      <c r="DL974" s="44"/>
      <c r="DM974" s="44"/>
      <c r="DN974" s="44"/>
      <c r="DO974" s="44"/>
      <c r="DP974" s="44"/>
      <c r="DQ974" s="44"/>
      <c r="DR974" s="44"/>
      <c r="DS974" s="44"/>
      <c r="DT974" s="44"/>
      <c r="DU974" s="44"/>
      <c r="DV974" s="44"/>
      <c r="DW974" s="44"/>
      <c r="DX974" s="44"/>
      <c r="DY974" s="44"/>
      <c r="DZ974" s="44"/>
      <c r="EA974" s="44"/>
      <c r="EB974" s="44"/>
      <c r="EC974" s="44"/>
      <c r="ED974" s="44"/>
      <c r="EE974" s="44"/>
      <c r="EF974" s="44"/>
      <c r="EG974" s="44"/>
      <c r="EH974" s="44"/>
      <c r="EI974" s="44"/>
      <c r="EJ974" s="44"/>
      <c r="EK974" s="44"/>
      <c r="EL974" s="44"/>
      <c r="EM974" s="44"/>
      <c r="EN974" s="44"/>
      <c r="EO974" s="44"/>
      <c r="EP974" s="44"/>
      <c r="EQ974" s="44"/>
      <c r="ER974" s="44"/>
      <c r="ES974" s="44"/>
      <c r="ET974" s="44"/>
      <c r="EU974" s="44"/>
      <c r="EV974" s="44"/>
      <c r="EW974" s="44"/>
      <c r="EX974" s="44"/>
      <c r="EY974" s="44"/>
      <c r="EZ974" s="44"/>
      <c r="FA974" s="44"/>
      <c r="FB974" s="44"/>
      <c r="FC974" s="44"/>
      <c r="FD974" s="44"/>
      <c r="FE974" s="44"/>
      <c r="FF974" s="44"/>
      <c r="FG974" s="44"/>
      <c r="FH974" s="44"/>
      <c r="FI974" s="44"/>
      <c r="FJ974" s="44"/>
      <c r="FK974" s="44"/>
      <c r="FL974" s="44"/>
      <c r="FM974" s="44"/>
      <c r="FN974" s="44"/>
      <c r="FO974" s="44"/>
      <c r="FP974" s="44"/>
      <c r="FQ974" s="44"/>
      <c r="FR974" s="44"/>
      <c r="FS974" s="44"/>
      <c r="FT974" s="44"/>
      <c r="FU974" s="44"/>
      <c r="FV974" s="44"/>
      <c r="FW974" s="44"/>
      <c r="FX974" s="44"/>
      <c r="FY974" s="44"/>
      <c r="FZ974" s="44"/>
      <c r="GA974" s="44"/>
      <c r="GB974" s="44"/>
      <c r="GC974" s="44"/>
      <c r="GD974" s="44"/>
      <c r="GE974" s="44"/>
      <c r="GF974" s="44"/>
      <c r="GG974" s="44"/>
      <c r="GH974" s="44"/>
      <c r="GI974" s="44"/>
      <c r="GJ974" s="44"/>
      <c r="GK974" s="44"/>
      <c r="GL974" s="44"/>
      <c r="GM974" s="44"/>
      <c r="GN974" s="44"/>
      <c r="GO974" s="44"/>
      <c r="GP974" s="44"/>
      <c r="GQ974" s="44"/>
      <c r="GR974" s="44"/>
      <c r="GS974" s="44"/>
      <c r="GT974" s="44"/>
      <c r="GU974" s="44"/>
      <c r="GV974" s="44"/>
      <c r="GW974" s="44"/>
      <c r="GX974" s="44"/>
      <c r="GY974" s="44"/>
      <c r="GZ974" s="44"/>
      <c r="HA974" s="44"/>
      <c r="HB974" s="44"/>
      <c r="HC974" s="44"/>
      <c r="HD974" s="44"/>
      <c r="HE974" s="44"/>
      <c r="HF974" s="44"/>
      <c r="HG974" s="44"/>
      <c r="HH974" s="44"/>
      <c r="HI974" s="44"/>
      <c r="HJ974" s="44"/>
      <c r="HK974" s="44"/>
      <c r="HL974" s="44"/>
      <c r="HM974" s="44"/>
      <c r="HN974" s="44"/>
      <c r="HO974" s="44"/>
      <c r="HP974" s="44"/>
      <c r="HQ974" s="44"/>
      <c r="HR974" s="44"/>
      <c r="HS974" s="44"/>
      <c r="HT974" s="44"/>
      <c r="HU974" s="44"/>
      <c r="HV974" s="44"/>
      <c r="HW974" s="44"/>
      <c r="HX974" s="44"/>
      <c r="HY974" s="44"/>
      <c r="HZ974" s="44"/>
      <c r="IA974" s="44"/>
      <c r="IB974" s="44"/>
      <c r="IC974" s="44"/>
      <c r="ID974" s="44"/>
      <c r="IE974" s="44"/>
      <c r="IF974" s="44"/>
      <c r="IG974" s="44"/>
      <c r="IH974" s="44"/>
      <c r="II974" s="44"/>
      <c r="IJ974" s="44"/>
      <c r="IK974" s="44"/>
      <c r="IL974" s="44"/>
      <c r="IM974" s="44"/>
      <c r="IN974" s="44"/>
      <c r="IO974" s="44"/>
      <c r="IP974" s="44"/>
      <c r="IQ974" s="44"/>
      <c r="IR974" s="44"/>
      <c r="IS974" s="44"/>
      <c r="IT974" s="44"/>
      <c r="IU974" s="44"/>
      <c r="IV974" s="44"/>
    </row>
    <row r="975" spans="1:256" s="44" customFormat="1">
      <c r="A975" s="18">
        <v>0</v>
      </c>
      <c r="B975" s="18">
        <v>0</v>
      </c>
      <c r="C975" s="18">
        <v>0</v>
      </c>
      <c r="D975" s="18">
        <v>0</v>
      </c>
      <c r="E975" s="18">
        <v>0</v>
      </c>
      <c r="F975" s="18">
        <v>0</v>
      </c>
      <c r="G975" s="18">
        <v>0</v>
      </c>
      <c r="H975" s="18">
        <v>0</v>
      </c>
      <c r="I975" s="18">
        <v>0</v>
      </c>
      <c r="J975" s="18">
        <v>0</v>
      </c>
      <c r="K975" s="18">
        <v>0</v>
      </c>
      <c r="L975" s="18">
        <v>0</v>
      </c>
      <c r="M975" s="18">
        <v>0</v>
      </c>
      <c r="N975" s="18">
        <v>0</v>
      </c>
      <c r="O975" s="18">
        <v>0</v>
      </c>
      <c r="P975" s="18">
        <v>0</v>
      </c>
      <c r="Q975" s="18">
        <v>0</v>
      </c>
      <c r="R975" s="18">
        <v>0</v>
      </c>
      <c r="S975" s="18">
        <v>0</v>
      </c>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c r="IA975" s="3"/>
      <c r="IB975" s="3"/>
      <c r="IC975" s="3"/>
      <c r="ID975" s="3"/>
      <c r="IE975" s="3"/>
      <c r="IF975" s="3"/>
      <c r="IG975" s="3"/>
      <c r="IH975" s="3"/>
      <c r="II975" s="3"/>
      <c r="IJ975" s="3"/>
      <c r="IK975" s="3"/>
      <c r="IL975" s="3"/>
      <c r="IM975" s="3"/>
      <c r="IN975" s="3"/>
      <c r="IO975" s="3"/>
      <c r="IP975" s="3"/>
      <c r="IQ975" s="3"/>
      <c r="IR975" s="3"/>
      <c r="IS975" s="3"/>
      <c r="IT975" s="3"/>
      <c r="IU975" s="3"/>
      <c r="IV975" s="3"/>
    </row>
    <row r="976" spans="1:256">
      <c r="A976" s="994" t="s">
        <v>70</v>
      </c>
      <c r="B976" s="994"/>
      <c r="C976" s="994"/>
      <c r="D976" s="994"/>
      <c r="E976" s="994"/>
      <c r="F976" s="994"/>
      <c r="G976" s="994"/>
      <c r="H976" s="994"/>
      <c r="I976" s="994"/>
      <c r="J976" s="994"/>
      <c r="K976" s="994"/>
      <c r="L976" s="994"/>
      <c r="M976" s="994"/>
      <c r="N976" s="994"/>
      <c r="O976" s="994"/>
      <c r="P976" s="994"/>
      <c r="Q976" s="994"/>
      <c r="R976" s="994"/>
      <c r="S976" s="994"/>
      <c r="T976" s="515"/>
      <c r="U976" s="515"/>
      <c r="V976" s="515"/>
      <c r="W976" s="515"/>
      <c r="X976" s="515"/>
      <c r="Y976" s="515"/>
      <c r="Z976" s="515"/>
      <c r="AA976" s="515"/>
      <c r="AB976" s="515"/>
      <c r="AC976" s="515"/>
      <c r="AD976" s="515"/>
      <c r="AE976" s="515"/>
      <c r="AF976" s="515"/>
      <c r="AG976" s="515"/>
      <c r="AH976" s="515"/>
      <c r="AI976" s="515"/>
      <c r="AJ976" s="515"/>
      <c r="AK976" s="515"/>
      <c r="AL976" s="515"/>
      <c r="AM976" s="515"/>
      <c r="AN976" s="515"/>
      <c r="AO976" s="515"/>
      <c r="AP976" s="515"/>
      <c r="AQ976" s="515"/>
      <c r="AR976" s="515"/>
      <c r="AS976" s="515"/>
      <c r="AT976" s="515"/>
      <c r="AU976" s="515"/>
      <c r="AV976" s="515"/>
      <c r="AW976" s="515"/>
      <c r="AX976" s="515"/>
      <c r="AY976" s="515"/>
      <c r="AZ976" s="515"/>
      <c r="BA976" s="515"/>
      <c r="BB976" s="515"/>
      <c r="BC976" s="515"/>
      <c r="BD976" s="515"/>
      <c r="BE976" s="515"/>
      <c r="BF976" s="515"/>
      <c r="BG976" s="515"/>
      <c r="BH976" s="515"/>
      <c r="BI976" s="515"/>
      <c r="BJ976" s="515"/>
      <c r="BK976" s="515"/>
      <c r="BL976" s="515"/>
      <c r="BM976" s="515"/>
      <c r="BN976" s="515"/>
      <c r="BO976" s="515"/>
      <c r="BP976" s="515"/>
      <c r="BQ976" s="515"/>
      <c r="BR976" s="515"/>
      <c r="BS976" s="515"/>
      <c r="BT976" s="515"/>
      <c r="BU976" s="515"/>
      <c r="BV976" s="515"/>
      <c r="BW976" s="515"/>
      <c r="BX976" s="515"/>
      <c r="BY976" s="515"/>
      <c r="BZ976" s="515"/>
      <c r="CA976" s="515"/>
      <c r="CB976" s="515"/>
      <c r="CC976" s="515"/>
      <c r="CD976" s="515"/>
      <c r="CE976" s="515"/>
      <c r="CF976" s="515"/>
      <c r="CG976" s="515"/>
      <c r="CH976" s="515"/>
      <c r="CI976" s="515"/>
      <c r="CJ976" s="515"/>
      <c r="CK976" s="515"/>
      <c r="CL976" s="515"/>
      <c r="CM976" s="515"/>
      <c r="CN976" s="515"/>
      <c r="CO976" s="515"/>
      <c r="CP976" s="515"/>
      <c r="CQ976" s="515"/>
      <c r="CR976" s="515"/>
      <c r="CS976" s="515"/>
      <c r="CT976" s="515"/>
      <c r="CU976" s="515"/>
      <c r="CV976" s="515"/>
      <c r="CW976" s="515"/>
      <c r="CX976" s="515"/>
      <c r="CY976" s="515"/>
      <c r="CZ976" s="515"/>
      <c r="DA976" s="515"/>
      <c r="DB976" s="515"/>
      <c r="DC976" s="515"/>
      <c r="DD976" s="515"/>
      <c r="DE976" s="515"/>
      <c r="DF976" s="515"/>
      <c r="DG976" s="515"/>
      <c r="DH976" s="515"/>
      <c r="DI976" s="515"/>
      <c r="DJ976" s="515"/>
      <c r="DK976" s="515"/>
      <c r="DL976" s="515"/>
      <c r="DM976" s="515"/>
      <c r="DN976" s="515"/>
      <c r="DO976" s="515"/>
      <c r="DP976" s="515"/>
      <c r="DQ976" s="515"/>
      <c r="DR976" s="515"/>
      <c r="DS976" s="515"/>
      <c r="DT976" s="515"/>
      <c r="DU976" s="515"/>
      <c r="DV976" s="515"/>
      <c r="DW976" s="515"/>
      <c r="DX976" s="515"/>
      <c r="DY976" s="515"/>
      <c r="DZ976" s="515"/>
      <c r="EA976" s="515"/>
      <c r="EB976" s="515"/>
      <c r="EC976" s="515"/>
      <c r="ED976" s="515"/>
      <c r="EE976" s="515"/>
      <c r="EF976" s="515"/>
      <c r="EG976" s="515"/>
      <c r="EH976" s="515"/>
      <c r="EI976" s="515"/>
      <c r="EJ976" s="515"/>
      <c r="EK976" s="515"/>
      <c r="EL976" s="515"/>
      <c r="EM976" s="515"/>
      <c r="EN976" s="515"/>
      <c r="EO976" s="515"/>
      <c r="EP976" s="515"/>
      <c r="EQ976" s="515"/>
      <c r="ER976" s="515"/>
      <c r="ES976" s="515"/>
      <c r="ET976" s="515"/>
      <c r="EU976" s="515"/>
      <c r="EV976" s="515"/>
      <c r="EW976" s="515"/>
      <c r="EX976" s="515"/>
      <c r="EY976" s="515"/>
      <c r="EZ976" s="515"/>
      <c r="FA976" s="515"/>
      <c r="FB976" s="515"/>
      <c r="FC976" s="515"/>
      <c r="FD976" s="515"/>
      <c r="FE976" s="515"/>
      <c r="FF976" s="515"/>
      <c r="FG976" s="515"/>
      <c r="FH976" s="515"/>
      <c r="FI976" s="515"/>
      <c r="FJ976" s="515"/>
      <c r="FK976" s="515"/>
      <c r="FL976" s="515"/>
      <c r="FM976" s="515"/>
      <c r="FN976" s="515"/>
      <c r="FO976" s="515"/>
      <c r="FP976" s="515"/>
      <c r="FQ976" s="515"/>
      <c r="FR976" s="515"/>
      <c r="FS976" s="515"/>
      <c r="FT976" s="515"/>
      <c r="FU976" s="515"/>
      <c r="FV976" s="515"/>
      <c r="FW976" s="515"/>
      <c r="FX976" s="515"/>
      <c r="FY976" s="515"/>
      <c r="FZ976" s="515"/>
      <c r="GA976" s="515"/>
      <c r="GB976" s="515"/>
      <c r="GC976" s="515"/>
      <c r="GD976" s="515"/>
      <c r="GE976" s="515"/>
      <c r="GF976" s="515"/>
      <c r="GG976" s="515"/>
      <c r="GH976" s="515"/>
      <c r="GI976" s="515"/>
      <c r="GJ976" s="515"/>
      <c r="GK976" s="515"/>
      <c r="GL976" s="515"/>
      <c r="GM976" s="515"/>
      <c r="GN976" s="515"/>
      <c r="GO976" s="515"/>
      <c r="GP976" s="515"/>
      <c r="GQ976" s="515"/>
      <c r="GR976" s="515"/>
      <c r="GS976" s="515"/>
      <c r="GT976" s="515"/>
      <c r="GU976" s="515"/>
      <c r="GV976" s="515"/>
      <c r="GW976" s="515"/>
      <c r="GX976" s="515"/>
      <c r="GY976" s="515"/>
      <c r="GZ976" s="515"/>
      <c r="HA976" s="515"/>
      <c r="HB976" s="515"/>
      <c r="HC976" s="515"/>
      <c r="HD976" s="515"/>
      <c r="HE976" s="515"/>
      <c r="HF976" s="515"/>
      <c r="HG976" s="515"/>
      <c r="HH976" s="515"/>
      <c r="HI976" s="515"/>
      <c r="HJ976" s="515"/>
      <c r="HK976" s="515"/>
      <c r="HL976" s="515"/>
      <c r="HM976" s="515"/>
      <c r="HN976" s="515"/>
      <c r="HO976" s="515"/>
      <c r="HP976" s="515"/>
      <c r="HQ976" s="515"/>
      <c r="HR976" s="515"/>
      <c r="HS976" s="515"/>
      <c r="HT976" s="515"/>
      <c r="HU976" s="515"/>
      <c r="HV976" s="515"/>
      <c r="HW976" s="515"/>
      <c r="HX976" s="515"/>
      <c r="HY976" s="515"/>
      <c r="HZ976" s="515"/>
      <c r="IA976" s="515"/>
      <c r="IB976" s="515"/>
      <c r="IC976" s="515"/>
      <c r="ID976" s="515"/>
      <c r="IE976" s="515"/>
      <c r="IF976" s="515"/>
      <c r="IG976" s="515"/>
      <c r="IH976" s="515"/>
      <c r="II976" s="515"/>
      <c r="IJ976" s="515"/>
      <c r="IK976" s="515"/>
      <c r="IL976" s="515"/>
      <c r="IM976" s="515"/>
      <c r="IN976" s="515"/>
      <c r="IO976" s="515"/>
      <c r="IP976" s="515"/>
      <c r="IQ976" s="515"/>
      <c r="IR976" s="515"/>
      <c r="IS976" s="515"/>
      <c r="IT976" s="515"/>
      <c r="IU976" s="515"/>
      <c r="IV976" s="515"/>
    </row>
    <row r="977" spans="1:256" s="722" customFormat="1">
      <c r="A977" s="18">
        <v>0</v>
      </c>
      <c r="B977" s="18">
        <v>0</v>
      </c>
      <c r="C977" s="18">
        <v>0</v>
      </c>
      <c r="D977" s="18">
        <v>0</v>
      </c>
      <c r="E977" s="18">
        <v>0</v>
      </c>
      <c r="F977" s="18">
        <v>0</v>
      </c>
      <c r="G977" s="18">
        <v>0</v>
      </c>
      <c r="H977" s="18">
        <v>0</v>
      </c>
      <c r="I977" s="18">
        <v>0</v>
      </c>
      <c r="J977" s="18">
        <v>0</v>
      </c>
      <c r="K977" s="18">
        <v>0</v>
      </c>
      <c r="L977" s="18">
        <v>0</v>
      </c>
      <c r="M977" s="18">
        <v>0</v>
      </c>
      <c r="N977" s="18">
        <v>0</v>
      </c>
      <c r="O977" s="18">
        <v>0</v>
      </c>
      <c r="P977" s="18">
        <v>0</v>
      </c>
      <c r="Q977" s="18">
        <v>0</v>
      </c>
      <c r="R977" s="18">
        <v>0</v>
      </c>
      <c r="S977" s="18">
        <v>0</v>
      </c>
    </row>
    <row r="978" spans="1:256">
      <c r="A978" s="994" t="s">
        <v>71</v>
      </c>
      <c r="B978" s="994"/>
      <c r="C978" s="994"/>
      <c r="D978" s="994"/>
      <c r="E978" s="994"/>
      <c r="F978" s="994"/>
      <c r="G978" s="994"/>
      <c r="H978" s="994"/>
      <c r="I978" s="994"/>
      <c r="J978" s="994"/>
      <c r="K978" s="994"/>
      <c r="L978" s="994"/>
      <c r="M978" s="994"/>
      <c r="N978" s="994"/>
      <c r="O978" s="994"/>
      <c r="P978" s="994"/>
      <c r="Q978" s="994"/>
      <c r="R978" s="994"/>
      <c r="S978" s="994"/>
      <c r="T978" s="531"/>
      <c r="U978" s="531"/>
      <c r="V978" s="531"/>
      <c r="W978" s="531"/>
      <c r="X978" s="531"/>
      <c r="Y978" s="531"/>
      <c r="Z978" s="531"/>
      <c r="AA978" s="531"/>
      <c r="AB978" s="531"/>
      <c r="AC978" s="531"/>
      <c r="AD978" s="531"/>
      <c r="AE978" s="531"/>
      <c r="AF978" s="531"/>
      <c r="AG978" s="531"/>
      <c r="AH978" s="531"/>
      <c r="AI978" s="531"/>
      <c r="AJ978" s="531"/>
      <c r="AK978" s="531"/>
      <c r="AL978" s="531"/>
      <c r="AM978" s="531"/>
      <c r="AN978" s="531"/>
      <c r="AO978" s="531"/>
      <c r="AP978" s="531"/>
      <c r="AQ978" s="531"/>
      <c r="AR978" s="531"/>
      <c r="AS978" s="531"/>
      <c r="AT978" s="531"/>
      <c r="AU978" s="531"/>
      <c r="AV978" s="531"/>
      <c r="AW978" s="531"/>
      <c r="AX978" s="531"/>
      <c r="AY978" s="531"/>
      <c r="AZ978" s="531"/>
      <c r="BA978" s="531"/>
      <c r="BB978" s="531"/>
      <c r="BC978" s="531"/>
      <c r="BD978" s="531"/>
      <c r="BE978" s="531"/>
      <c r="BF978" s="531"/>
      <c r="BG978" s="531"/>
      <c r="BH978" s="531"/>
      <c r="BI978" s="531"/>
      <c r="BJ978" s="531"/>
      <c r="BK978" s="531"/>
      <c r="BL978" s="531"/>
      <c r="BM978" s="531"/>
      <c r="BN978" s="531"/>
      <c r="BO978" s="531"/>
      <c r="BP978" s="531"/>
      <c r="BQ978" s="531"/>
      <c r="BR978" s="531"/>
      <c r="BS978" s="531"/>
      <c r="BT978" s="531"/>
      <c r="BU978" s="531"/>
      <c r="BV978" s="531"/>
      <c r="BW978" s="531"/>
      <c r="BX978" s="531"/>
      <c r="BY978" s="531"/>
      <c r="BZ978" s="531"/>
      <c r="CA978" s="531"/>
      <c r="CB978" s="531"/>
      <c r="CC978" s="531"/>
      <c r="CD978" s="531"/>
      <c r="CE978" s="531"/>
      <c r="CF978" s="531"/>
      <c r="CG978" s="531"/>
      <c r="CH978" s="531"/>
      <c r="CI978" s="531"/>
      <c r="CJ978" s="531"/>
      <c r="CK978" s="531"/>
      <c r="CL978" s="531"/>
      <c r="CM978" s="531"/>
      <c r="CN978" s="531"/>
      <c r="CO978" s="531"/>
      <c r="CP978" s="531"/>
      <c r="CQ978" s="531"/>
      <c r="CR978" s="531"/>
      <c r="CS978" s="531"/>
      <c r="CT978" s="531"/>
      <c r="CU978" s="531"/>
      <c r="CV978" s="531"/>
      <c r="CW978" s="531"/>
      <c r="CX978" s="531"/>
      <c r="CY978" s="531"/>
      <c r="CZ978" s="531"/>
      <c r="DA978" s="531"/>
      <c r="DB978" s="531"/>
      <c r="DC978" s="531"/>
      <c r="DD978" s="531"/>
      <c r="DE978" s="531"/>
      <c r="DF978" s="531"/>
      <c r="DG978" s="531"/>
      <c r="DH978" s="531"/>
      <c r="DI978" s="531"/>
      <c r="DJ978" s="531"/>
      <c r="DK978" s="531"/>
      <c r="DL978" s="531"/>
      <c r="DM978" s="531"/>
      <c r="DN978" s="531"/>
      <c r="DO978" s="531"/>
      <c r="DP978" s="531"/>
      <c r="DQ978" s="531"/>
      <c r="DR978" s="531"/>
      <c r="DS978" s="531"/>
      <c r="DT978" s="531"/>
      <c r="DU978" s="531"/>
      <c r="DV978" s="531"/>
      <c r="DW978" s="531"/>
      <c r="DX978" s="531"/>
      <c r="DY978" s="531"/>
      <c r="DZ978" s="531"/>
      <c r="EA978" s="531"/>
      <c r="EB978" s="531"/>
      <c r="EC978" s="531"/>
      <c r="ED978" s="531"/>
      <c r="EE978" s="531"/>
      <c r="EF978" s="531"/>
      <c r="EG978" s="531"/>
      <c r="EH978" s="531"/>
      <c r="EI978" s="531"/>
      <c r="EJ978" s="531"/>
      <c r="EK978" s="531"/>
      <c r="EL978" s="531"/>
      <c r="EM978" s="531"/>
      <c r="EN978" s="531"/>
      <c r="EO978" s="531"/>
      <c r="EP978" s="531"/>
      <c r="EQ978" s="531"/>
      <c r="ER978" s="531"/>
      <c r="ES978" s="531"/>
      <c r="ET978" s="531"/>
      <c r="EU978" s="531"/>
      <c r="EV978" s="531"/>
      <c r="EW978" s="531"/>
      <c r="EX978" s="531"/>
      <c r="EY978" s="531"/>
      <c r="EZ978" s="531"/>
      <c r="FA978" s="531"/>
      <c r="FB978" s="531"/>
      <c r="FC978" s="531"/>
      <c r="FD978" s="531"/>
      <c r="FE978" s="531"/>
      <c r="FF978" s="531"/>
      <c r="FG978" s="531"/>
      <c r="FH978" s="531"/>
      <c r="FI978" s="531"/>
      <c r="FJ978" s="531"/>
      <c r="FK978" s="531"/>
      <c r="FL978" s="531"/>
      <c r="FM978" s="531"/>
      <c r="FN978" s="531"/>
      <c r="FO978" s="531"/>
      <c r="FP978" s="531"/>
      <c r="FQ978" s="531"/>
      <c r="FR978" s="531"/>
      <c r="FS978" s="531"/>
      <c r="FT978" s="531"/>
      <c r="FU978" s="531"/>
      <c r="FV978" s="531"/>
      <c r="FW978" s="531"/>
      <c r="FX978" s="531"/>
      <c r="FY978" s="531"/>
      <c r="FZ978" s="531"/>
      <c r="GA978" s="531"/>
      <c r="GB978" s="531"/>
      <c r="GC978" s="531"/>
      <c r="GD978" s="531"/>
      <c r="GE978" s="531"/>
      <c r="GF978" s="531"/>
      <c r="GG978" s="531"/>
      <c r="GH978" s="531"/>
      <c r="GI978" s="531"/>
      <c r="GJ978" s="531"/>
      <c r="GK978" s="531"/>
      <c r="GL978" s="531"/>
      <c r="GM978" s="531"/>
      <c r="GN978" s="531"/>
      <c r="GO978" s="531"/>
      <c r="GP978" s="531"/>
      <c r="GQ978" s="531"/>
      <c r="GR978" s="531"/>
      <c r="GS978" s="531"/>
      <c r="GT978" s="531"/>
      <c r="GU978" s="531"/>
      <c r="GV978" s="531"/>
      <c r="GW978" s="531"/>
      <c r="GX978" s="531"/>
      <c r="GY978" s="531"/>
      <c r="GZ978" s="531"/>
      <c r="HA978" s="531"/>
      <c r="HB978" s="531"/>
      <c r="HC978" s="531"/>
      <c r="HD978" s="531"/>
      <c r="HE978" s="531"/>
      <c r="HF978" s="531"/>
      <c r="HG978" s="531"/>
      <c r="HH978" s="531"/>
      <c r="HI978" s="531"/>
      <c r="HJ978" s="531"/>
      <c r="HK978" s="531"/>
      <c r="HL978" s="531"/>
      <c r="HM978" s="531"/>
      <c r="HN978" s="531"/>
      <c r="HO978" s="531"/>
      <c r="HP978" s="531"/>
      <c r="HQ978" s="531"/>
      <c r="HR978" s="531"/>
      <c r="HS978" s="531"/>
      <c r="HT978" s="531"/>
      <c r="HU978" s="531"/>
      <c r="HV978" s="531"/>
      <c r="HW978" s="531"/>
      <c r="HX978" s="531"/>
      <c r="HY978" s="531"/>
      <c r="HZ978" s="531"/>
      <c r="IA978" s="531"/>
      <c r="IB978" s="531"/>
      <c r="IC978" s="531"/>
      <c r="ID978" s="531"/>
      <c r="IE978" s="531"/>
      <c r="IF978" s="531"/>
      <c r="IG978" s="531"/>
      <c r="IH978" s="531"/>
      <c r="II978" s="531"/>
      <c r="IJ978" s="531"/>
      <c r="IK978" s="531"/>
      <c r="IL978" s="531"/>
      <c r="IM978" s="531"/>
      <c r="IN978" s="531"/>
      <c r="IO978" s="531"/>
      <c r="IP978" s="531"/>
      <c r="IQ978" s="531"/>
      <c r="IR978" s="531"/>
      <c r="IS978" s="531"/>
      <c r="IT978" s="531"/>
      <c r="IU978" s="531"/>
      <c r="IV978" s="531"/>
    </row>
    <row r="979" spans="1:256" s="774" customFormat="1">
      <c r="A979" s="18">
        <v>0</v>
      </c>
      <c r="B979" s="18">
        <v>0</v>
      </c>
      <c r="C979" s="18">
        <v>0</v>
      </c>
      <c r="D979" s="18">
        <v>0</v>
      </c>
      <c r="E979" s="18">
        <v>0</v>
      </c>
      <c r="F979" s="18">
        <v>0</v>
      </c>
      <c r="G979" s="18">
        <v>0</v>
      </c>
      <c r="H979" s="18">
        <v>0</v>
      </c>
      <c r="I979" s="18">
        <v>0</v>
      </c>
      <c r="J979" s="18">
        <v>0</v>
      </c>
      <c r="K979" s="18">
        <v>0</v>
      </c>
      <c r="L979" s="18">
        <v>0</v>
      </c>
      <c r="M979" s="18">
        <v>0</v>
      </c>
      <c r="N979" s="18">
        <v>0</v>
      </c>
      <c r="O979" s="18">
        <v>0</v>
      </c>
      <c r="P979" s="18">
        <v>0</v>
      </c>
      <c r="Q979" s="18">
        <v>0</v>
      </c>
      <c r="R979" s="18">
        <v>0</v>
      </c>
      <c r="S979" s="18">
        <v>0</v>
      </c>
    </row>
    <row r="980" spans="1:256">
      <c r="A980" s="994" t="s">
        <v>72</v>
      </c>
      <c r="B980" s="994"/>
      <c r="C980" s="994"/>
      <c r="D980" s="994"/>
      <c r="E980" s="994"/>
      <c r="F980" s="994"/>
      <c r="G980" s="994"/>
      <c r="H980" s="994"/>
      <c r="I980" s="994"/>
      <c r="J980" s="994"/>
      <c r="K980" s="994"/>
      <c r="L980" s="994"/>
      <c r="M980" s="994"/>
      <c r="N980" s="994"/>
      <c r="O980" s="994"/>
      <c r="P980" s="994"/>
      <c r="Q980" s="994"/>
      <c r="R980" s="994"/>
      <c r="S980" s="994"/>
      <c r="T980" s="531"/>
      <c r="U980" s="531"/>
      <c r="V980" s="531"/>
      <c r="W980" s="531"/>
      <c r="X980" s="531"/>
      <c r="Y980" s="531"/>
      <c r="Z980" s="531"/>
      <c r="AA980" s="531"/>
      <c r="AB980" s="531"/>
      <c r="AC980" s="531"/>
      <c r="AD980" s="531"/>
      <c r="AE980" s="531"/>
      <c r="AF980" s="531"/>
      <c r="AG980" s="531"/>
      <c r="AH980" s="531"/>
      <c r="AI980" s="531"/>
      <c r="AJ980" s="531"/>
      <c r="AK980" s="531"/>
      <c r="AL980" s="531"/>
      <c r="AM980" s="531"/>
      <c r="AN980" s="531"/>
      <c r="AO980" s="531"/>
      <c r="AP980" s="531"/>
      <c r="AQ980" s="531"/>
      <c r="AR980" s="531"/>
      <c r="AS980" s="531"/>
      <c r="AT980" s="531"/>
      <c r="AU980" s="531"/>
      <c r="AV980" s="531"/>
      <c r="AW980" s="531"/>
      <c r="AX980" s="531"/>
      <c r="AY980" s="531"/>
      <c r="AZ980" s="531"/>
      <c r="BA980" s="531"/>
      <c r="BB980" s="531"/>
      <c r="BC980" s="531"/>
      <c r="BD980" s="531"/>
      <c r="BE980" s="531"/>
      <c r="BF980" s="531"/>
      <c r="BG980" s="531"/>
      <c r="BH980" s="531"/>
      <c r="BI980" s="531"/>
      <c r="BJ980" s="531"/>
      <c r="BK980" s="531"/>
      <c r="BL980" s="531"/>
      <c r="BM980" s="531"/>
      <c r="BN980" s="531"/>
      <c r="BO980" s="531"/>
      <c r="BP980" s="531"/>
      <c r="BQ980" s="531"/>
      <c r="BR980" s="531"/>
      <c r="BS980" s="531"/>
      <c r="BT980" s="531"/>
      <c r="BU980" s="531"/>
      <c r="BV980" s="531"/>
      <c r="BW980" s="531"/>
      <c r="BX980" s="531"/>
      <c r="BY980" s="531"/>
      <c r="BZ980" s="531"/>
      <c r="CA980" s="531"/>
      <c r="CB980" s="531"/>
      <c r="CC980" s="531"/>
      <c r="CD980" s="531"/>
      <c r="CE980" s="531"/>
      <c r="CF980" s="531"/>
      <c r="CG980" s="531"/>
      <c r="CH980" s="531"/>
      <c r="CI980" s="531"/>
      <c r="CJ980" s="531"/>
      <c r="CK980" s="531"/>
      <c r="CL980" s="531"/>
      <c r="CM980" s="531"/>
      <c r="CN980" s="531"/>
      <c r="CO980" s="531"/>
      <c r="CP980" s="531"/>
      <c r="CQ980" s="531"/>
      <c r="CR980" s="531"/>
      <c r="CS980" s="531"/>
      <c r="CT980" s="531"/>
      <c r="CU980" s="531"/>
      <c r="CV980" s="531"/>
      <c r="CW980" s="531"/>
      <c r="CX980" s="531"/>
      <c r="CY980" s="531"/>
      <c r="CZ980" s="531"/>
      <c r="DA980" s="531"/>
      <c r="DB980" s="531"/>
      <c r="DC980" s="531"/>
      <c r="DD980" s="531"/>
      <c r="DE980" s="531"/>
      <c r="DF980" s="531"/>
      <c r="DG980" s="531"/>
      <c r="DH980" s="531"/>
      <c r="DI980" s="531"/>
      <c r="DJ980" s="531"/>
      <c r="DK980" s="531"/>
      <c r="DL980" s="531"/>
      <c r="DM980" s="531"/>
      <c r="DN980" s="531"/>
      <c r="DO980" s="531"/>
      <c r="DP980" s="531"/>
      <c r="DQ980" s="531"/>
      <c r="DR980" s="531"/>
      <c r="DS980" s="531"/>
      <c r="DT980" s="531"/>
      <c r="DU980" s="531"/>
      <c r="DV980" s="531"/>
      <c r="DW980" s="531"/>
      <c r="DX980" s="531"/>
      <c r="DY980" s="531"/>
      <c r="DZ980" s="531"/>
      <c r="EA980" s="531"/>
      <c r="EB980" s="531"/>
      <c r="EC980" s="531"/>
      <c r="ED980" s="531"/>
      <c r="EE980" s="531"/>
      <c r="EF980" s="531"/>
      <c r="EG980" s="531"/>
      <c r="EH980" s="531"/>
      <c r="EI980" s="531"/>
      <c r="EJ980" s="531"/>
      <c r="EK980" s="531"/>
      <c r="EL980" s="531"/>
      <c r="EM980" s="531"/>
      <c r="EN980" s="531"/>
      <c r="EO980" s="531"/>
      <c r="EP980" s="531"/>
      <c r="EQ980" s="531"/>
      <c r="ER980" s="531"/>
      <c r="ES980" s="531"/>
      <c r="ET980" s="531"/>
      <c r="EU980" s="531"/>
      <c r="EV980" s="531"/>
      <c r="EW980" s="531"/>
      <c r="EX980" s="531"/>
      <c r="EY980" s="531"/>
      <c r="EZ980" s="531"/>
      <c r="FA980" s="531"/>
      <c r="FB980" s="531"/>
      <c r="FC980" s="531"/>
      <c r="FD980" s="531"/>
      <c r="FE980" s="531"/>
      <c r="FF980" s="531"/>
      <c r="FG980" s="531"/>
      <c r="FH980" s="531"/>
      <c r="FI980" s="531"/>
      <c r="FJ980" s="531"/>
      <c r="FK980" s="531"/>
      <c r="FL980" s="531"/>
      <c r="FM980" s="531"/>
      <c r="FN980" s="531"/>
      <c r="FO980" s="531"/>
      <c r="FP980" s="531"/>
      <c r="FQ980" s="531"/>
      <c r="FR980" s="531"/>
      <c r="FS980" s="531"/>
      <c r="FT980" s="531"/>
      <c r="FU980" s="531"/>
      <c r="FV980" s="531"/>
      <c r="FW980" s="531"/>
      <c r="FX980" s="531"/>
      <c r="FY980" s="531"/>
      <c r="FZ980" s="531"/>
      <c r="GA980" s="531"/>
      <c r="GB980" s="531"/>
      <c r="GC980" s="531"/>
      <c r="GD980" s="531"/>
      <c r="GE980" s="531"/>
      <c r="GF980" s="531"/>
      <c r="GG980" s="531"/>
      <c r="GH980" s="531"/>
      <c r="GI980" s="531"/>
      <c r="GJ980" s="531"/>
      <c r="GK980" s="531"/>
      <c r="GL980" s="531"/>
      <c r="GM980" s="531"/>
      <c r="GN980" s="531"/>
      <c r="GO980" s="531"/>
      <c r="GP980" s="531"/>
      <c r="GQ980" s="531"/>
      <c r="GR980" s="531"/>
      <c r="GS980" s="531"/>
      <c r="GT980" s="531"/>
      <c r="GU980" s="531"/>
      <c r="GV980" s="531"/>
      <c r="GW980" s="531"/>
      <c r="GX980" s="531"/>
      <c r="GY980" s="531"/>
      <c r="GZ980" s="531"/>
      <c r="HA980" s="531"/>
      <c r="HB980" s="531"/>
      <c r="HC980" s="531"/>
      <c r="HD980" s="531"/>
      <c r="HE980" s="531"/>
      <c r="HF980" s="531"/>
      <c r="HG980" s="531"/>
      <c r="HH980" s="531"/>
      <c r="HI980" s="531"/>
      <c r="HJ980" s="531"/>
      <c r="HK980" s="531"/>
      <c r="HL980" s="531"/>
      <c r="HM980" s="531"/>
      <c r="HN980" s="531"/>
      <c r="HO980" s="531"/>
      <c r="HP980" s="531"/>
      <c r="HQ980" s="531"/>
      <c r="HR980" s="531"/>
      <c r="HS980" s="531"/>
      <c r="HT980" s="531"/>
      <c r="HU980" s="531"/>
      <c r="HV980" s="531"/>
      <c r="HW980" s="531"/>
      <c r="HX980" s="531"/>
      <c r="HY980" s="531"/>
      <c r="HZ980" s="531"/>
      <c r="IA980" s="531"/>
      <c r="IB980" s="531"/>
      <c r="IC980" s="531"/>
      <c r="ID980" s="531"/>
      <c r="IE980" s="531"/>
      <c r="IF980" s="531"/>
      <c r="IG980" s="531"/>
      <c r="IH980" s="531"/>
      <c r="II980" s="531"/>
      <c r="IJ980" s="531"/>
      <c r="IK980" s="531"/>
      <c r="IL980" s="531"/>
      <c r="IM980" s="531"/>
      <c r="IN980" s="531"/>
      <c r="IO980" s="531"/>
      <c r="IP980" s="531"/>
      <c r="IQ980" s="531"/>
      <c r="IR980" s="531"/>
      <c r="IS980" s="531"/>
      <c r="IT980" s="531"/>
      <c r="IU980" s="531"/>
      <c r="IV980" s="531"/>
    </row>
    <row r="981" spans="1:256" s="774" customFormat="1">
      <c r="A981" s="18">
        <v>0</v>
      </c>
      <c r="B981" s="18">
        <v>0</v>
      </c>
      <c r="C981" s="18">
        <v>0</v>
      </c>
      <c r="D981" s="18">
        <v>0</v>
      </c>
      <c r="E981" s="18">
        <v>0</v>
      </c>
      <c r="F981" s="18">
        <v>0</v>
      </c>
      <c r="G981" s="18">
        <v>0</v>
      </c>
      <c r="H981" s="18">
        <v>0</v>
      </c>
      <c r="I981" s="18">
        <v>0</v>
      </c>
      <c r="J981" s="18">
        <v>0</v>
      </c>
      <c r="K981" s="18">
        <v>0</v>
      </c>
      <c r="L981" s="18">
        <v>0</v>
      </c>
      <c r="M981" s="18">
        <v>0</v>
      </c>
      <c r="N981" s="18">
        <v>0</v>
      </c>
      <c r="O981" s="18">
        <v>0</v>
      </c>
      <c r="P981" s="18">
        <v>0</v>
      </c>
      <c r="Q981" s="18">
        <v>0</v>
      </c>
      <c r="R981" s="18">
        <v>0</v>
      </c>
      <c r="S981" s="18">
        <v>0</v>
      </c>
    </row>
    <row r="982" spans="1:256">
      <c r="A982" s="995" t="s">
        <v>73</v>
      </c>
      <c r="B982" s="995"/>
      <c r="C982" s="995"/>
      <c r="D982" s="995"/>
      <c r="E982" s="995"/>
      <c r="F982" s="995"/>
      <c r="G982" s="995"/>
      <c r="H982" s="995"/>
      <c r="I982" s="995"/>
      <c r="J982" s="995"/>
      <c r="K982" s="995"/>
      <c r="L982" s="995"/>
      <c r="M982" s="995"/>
      <c r="N982" s="995"/>
      <c r="O982" s="995"/>
      <c r="P982" s="995"/>
      <c r="Q982" s="995"/>
      <c r="R982" s="995"/>
      <c r="S982" s="995"/>
      <c r="T982" s="555"/>
      <c r="U982" s="555"/>
      <c r="V982" s="555"/>
      <c r="W982" s="555"/>
      <c r="X982" s="555"/>
      <c r="Y982" s="555"/>
      <c r="Z982" s="555"/>
      <c r="AA982" s="555"/>
      <c r="AB982" s="555"/>
      <c r="AC982" s="555"/>
      <c r="AD982" s="555"/>
      <c r="AE982" s="555"/>
      <c r="AF982" s="555"/>
      <c r="AG982" s="555"/>
      <c r="AH982" s="555"/>
      <c r="AI982" s="555"/>
      <c r="AJ982" s="555"/>
      <c r="AK982" s="555"/>
      <c r="AL982" s="555"/>
      <c r="AM982" s="555"/>
      <c r="AN982" s="555"/>
      <c r="AO982" s="555"/>
      <c r="AP982" s="555"/>
      <c r="AQ982" s="555"/>
      <c r="AR982" s="555"/>
      <c r="AS982" s="555"/>
      <c r="AT982" s="555"/>
      <c r="AU982" s="555"/>
      <c r="AV982" s="555"/>
      <c r="AW982" s="555"/>
      <c r="AX982" s="555"/>
      <c r="AY982" s="555"/>
      <c r="AZ982" s="555"/>
      <c r="BA982" s="555"/>
      <c r="BB982" s="555"/>
      <c r="BC982" s="555"/>
      <c r="BD982" s="555"/>
      <c r="BE982" s="555"/>
      <c r="BF982" s="555"/>
      <c r="BG982" s="555"/>
      <c r="BH982" s="555"/>
      <c r="BI982" s="555"/>
      <c r="BJ982" s="555"/>
      <c r="BK982" s="555"/>
      <c r="BL982" s="555"/>
      <c r="BM982" s="555"/>
      <c r="BN982" s="555"/>
      <c r="BO982" s="555"/>
      <c r="BP982" s="555"/>
      <c r="BQ982" s="555"/>
      <c r="BR982" s="555"/>
      <c r="BS982" s="555"/>
      <c r="BT982" s="555"/>
      <c r="BU982" s="555"/>
      <c r="BV982" s="555"/>
      <c r="BW982" s="555"/>
      <c r="BX982" s="555"/>
      <c r="BY982" s="555"/>
      <c r="BZ982" s="555"/>
      <c r="CA982" s="555"/>
      <c r="CB982" s="555"/>
      <c r="CC982" s="555"/>
      <c r="CD982" s="555"/>
      <c r="CE982" s="555"/>
      <c r="CF982" s="555"/>
      <c r="CG982" s="555"/>
      <c r="CH982" s="555"/>
      <c r="CI982" s="555"/>
      <c r="CJ982" s="555"/>
      <c r="CK982" s="555"/>
      <c r="CL982" s="555"/>
      <c r="CM982" s="555"/>
      <c r="CN982" s="555"/>
      <c r="CO982" s="555"/>
      <c r="CP982" s="555"/>
      <c r="CQ982" s="555"/>
      <c r="CR982" s="555"/>
      <c r="CS982" s="555"/>
      <c r="CT982" s="555"/>
      <c r="CU982" s="555"/>
      <c r="CV982" s="555"/>
      <c r="CW982" s="555"/>
      <c r="CX982" s="555"/>
      <c r="CY982" s="555"/>
      <c r="CZ982" s="555"/>
      <c r="DA982" s="555"/>
      <c r="DB982" s="555"/>
      <c r="DC982" s="555"/>
      <c r="DD982" s="555"/>
      <c r="DE982" s="555"/>
      <c r="DF982" s="555"/>
      <c r="DG982" s="555"/>
      <c r="DH982" s="555"/>
      <c r="DI982" s="555"/>
      <c r="DJ982" s="555"/>
      <c r="DK982" s="555"/>
      <c r="DL982" s="555"/>
      <c r="DM982" s="555"/>
      <c r="DN982" s="555"/>
      <c r="DO982" s="555"/>
      <c r="DP982" s="555"/>
      <c r="DQ982" s="555"/>
      <c r="DR982" s="555"/>
      <c r="DS982" s="555"/>
      <c r="DT982" s="555"/>
      <c r="DU982" s="555"/>
      <c r="DV982" s="555"/>
      <c r="DW982" s="555"/>
      <c r="DX982" s="555"/>
      <c r="DY982" s="555"/>
      <c r="DZ982" s="555"/>
      <c r="EA982" s="555"/>
      <c r="EB982" s="555"/>
      <c r="EC982" s="555"/>
      <c r="ED982" s="555"/>
      <c r="EE982" s="555"/>
      <c r="EF982" s="555"/>
      <c r="EG982" s="555"/>
      <c r="EH982" s="555"/>
      <c r="EI982" s="555"/>
      <c r="EJ982" s="555"/>
      <c r="EK982" s="555"/>
      <c r="EL982" s="555"/>
      <c r="EM982" s="555"/>
      <c r="EN982" s="555"/>
      <c r="EO982" s="555"/>
      <c r="EP982" s="555"/>
      <c r="EQ982" s="555"/>
      <c r="ER982" s="555"/>
      <c r="ES982" s="555"/>
      <c r="ET982" s="555"/>
      <c r="EU982" s="555"/>
      <c r="EV982" s="555"/>
      <c r="EW982" s="555"/>
      <c r="EX982" s="555"/>
      <c r="EY982" s="555"/>
      <c r="EZ982" s="555"/>
      <c r="FA982" s="555"/>
      <c r="FB982" s="555"/>
      <c r="FC982" s="555"/>
      <c r="FD982" s="555"/>
      <c r="FE982" s="555"/>
      <c r="FF982" s="555"/>
      <c r="FG982" s="555"/>
      <c r="FH982" s="555"/>
      <c r="FI982" s="555"/>
      <c r="FJ982" s="555"/>
      <c r="FK982" s="555"/>
      <c r="FL982" s="555"/>
      <c r="FM982" s="555"/>
      <c r="FN982" s="555"/>
      <c r="FO982" s="555"/>
      <c r="FP982" s="555"/>
      <c r="FQ982" s="555"/>
      <c r="FR982" s="555"/>
      <c r="FS982" s="555"/>
      <c r="FT982" s="555"/>
      <c r="FU982" s="555"/>
      <c r="FV982" s="555"/>
      <c r="FW982" s="555"/>
      <c r="FX982" s="555"/>
      <c r="FY982" s="555"/>
      <c r="FZ982" s="555"/>
      <c r="GA982" s="555"/>
      <c r="GB982" s="555"/>
      <c r="GC982" s="555"/>
      <c r="GD982" s="555"/>
      <c r="GE982" s="555"/>
      <c r="GF982" s="555"/>
      <c r="GG982" s="555"/>
      <c r="GH982" s="555"/>
      <c r="GI982" s="555"/>
      <c r="GJ982" s="555"/>
      <c r="GK982" s="555"/>
      <c r="GL982" s="555"/>
      <c r="GM982" s="555"/>
      <c r="GN982" s="555"/>
      <c r="GO982" s="555"/>
      <c r="GP982" s="555"/>
      <c r="GQ982" s="555"/>
      <c r="GR982" s="555"/>
      <c r="GS982" s="555"/>
      <c r="GT982" s="555"/>
      <c r="GU982" s="555"/>
      <c r="GV982" s="555"/>
      <c r="GW982" s="555"/>
      <c r="GX982" s="555"/>
      <c r="GY982" s="555"/>
      <c r="GZ982" s="555"/>
      <c r="HA982" s="555"/>
      <c r="HB982" s="555"/>
      <c r="HC982" s="555"/>
      <c r="HD982" s="555"/>
      <c r="HE982" s="555"/>
      <c r="HF982" s="555"/>
      <c r="HG982" s="555"/>
      <c r="HH982" s="555"/>
      <c r="HI982" s="555"/>
      <c r="HJ982" s="555"/>
      <c r="HK982" s="555"/>
      <c r="HL982" s="555"/>
      <c r="HM982" s="555"/>
      <c r="HN982" s="555"/>
      <c r="HO982" s="555"/>
      <c r="HP982" s="555"/>
      <c r="HQ982" s="555"/>
      <c r="HR982" s="555"/>
      <c r="HS982" s="555"/>
      <c r="HT982" s="555"/>
      <c r="HU982" s="555"/>
      <c r="HV982" s="555"/>
      <c r="HW982" s="555"/>
      <c r="HX982" s="555"/>
      <c r="HY982" s="555"/>
      <c r="HZ982" s="555"/>
      <c r="IA982" s="555"/>
      <c r="IB982" s="555"/>
      <c r="IC982" s="555"/>
      <c r="ID982" s="555"/>
      <c r="IE982" s="555"/>
      <c r="IF982" s="555"/>
      <c r="IG982" s="555"/>
      <c r="IH982" s="555"/>
      <c r="II982" s="555"/>
      <c r="IJ982" s="555"/>
      <c r="IK982" s="555"/>
      <c r="IL982" s="555"/>
      <c r="IM982" s="555"/>
      <c r="IN982" s="555"/>
      <c r="IO982" s="555"/>
      <c r="IP982" s="555"/>
      <c r="IQ982" s="555"/>
      <c r="IR982" s="555"/>
      <c r="IS982" s="555"/>
      <c r="IT982" s="555"/>
      <c r="IU982" s="555"/>
      <c r="IV982" s="555"/>
    </row>
    <row r="983" spans="1:256" s="799" customFormat="1">
      <c r="A983" s="18">
        <v>0</v>
      </c>
      <c r="B983" s="18">
        <v>0</v>
      </c>
      <c r="C983" s="18">
        <v>0</v>
      </c>
      <c r="D983" s="18">
        <v>0</v>
      </c>
      <c r="E983" s="18">
        <v>0</v>
      </c>
      <c r="F983" s="18">
        <v>0</v>
      </c>
      <c r="G983" s="18">
        <v>0</v>
      </c>
      <c r="H983" s="18">
        <v>0</v>
      </c>
      <c r="I983" s="18">
        <v>0</v>
      </c>
      <c r="J983" s="18">
        <v>0</v>
      </c>
      <c r="K983" s="18"/>
      <c r="L983" s="18">
        <v>0</v>
      </c>
      <c r="M983" s="18"/>
      <c r="N983" s="18">
        <v>0</v>
      </c>
      <c r="O983" s="18">
        <v>0</v>
      </c>
      <c r="P983" s="18">
        <v>0</v>
      </c>
      <c r="Q983" s="18">
        <v>0</v>
      </c>
      <c r="R983" s="18">
        <v>0</v>
      </c>
      <c r="S983" s="18">
        <v>0</v>
      </c>
    </row>
    <row r="984" spans="1:256">
      <c r="A984" s="994" t="s">
        <v>74</v>
      </c>
      <c r="B984" s="994"/>
      <c r="C984" s="994"/>
      <c r="D984" s="994"/>
      <c r="E984" s="994"/>
      <c r="F984" s="994"/>
      <c r="G984" s="994"/>
      <c r="H984" s="994"/>
      <c r="I984" s="994"/>
      <c r="J984" s="994"/>
      <c r="K984" s="994"/>
      <c r="L984" s="994"/>
      <c r="M984" s="994"/>
      <c r="N984" s="994"/>
      <c r="O984" s="994"/>
      <c r="P984" s="994"/>
      <c r="Q984" s="994"/>
      <c r="R984" s="994"/>
      <c r="S984" s="994"/>
      <c r="T984" s="566"/>
      <c r="U984" s="566"/>
      <c r="V984" s="566"/>
      <c r="W984" s="566"/>
      <c r="X984" s="566"/>
      <c r="Y984" s="566"/>
      <c r="Z984" s="566"/>
      <c r="AA984" s="566"/>
      <c r="AB984" s="566"/>
      <c r="AC984" s="566"/>
      <c r="AD984" s="566"/>
      <c r="AE984" s="566"/>
      <c r="AF984" s="566"/>
      <c r="AG984" s="566"/>
      <c r="AH984" s="566"/>
      <c r="AI984" s="566"/>
      <c r="AJ984" s="566"/>
      <c r="AK984" s="566"/>
      <c r="AL984" s="566"/>
      <c r="AM984" s="566"/>
      <c r="AN984" s="566"/>
      <c r="AO984" s="566"/>
      <c r="AP984" s="566"/>
      <c r="AQ984" s="566"/>
      <c r="AR984" s="566"/>
      <c r="AS984" s="566"/>
      <c r="AT984" s="566"/>
      <c r="AU984" s="566"/>
      <c r="AV984" s="566"/>
      <c r="AW984" s="566"/>
      <c r="AX984" s="566"/>
      <c r="AY984" s="566"/>
      <c r="AZ984" s="566"/>
      <c r="BA984" s="566"/>
      <c r="BB984" s="566"/>
      <c r="BC984" s="566"/>
      <c r="BD984" s="566"/>
      <c r="BE984" s="566"/>
      <c r="BF984" s="566"/>
      <c r="BG984" s="566"/>
      <c r="BH984" s="566"/>
      <c r="BI984" s="566"/>
      <c r="BJ984" s="566"/>
      <c r="BK984" s="566"/>
      <c r="BL984" s="566"/>
      <c r="BM984" s="566"/>
      <c r="BN984" s="566"/>
      <c r="BO984" s="566"/>
      <c r="BP984" s="566"/>
      <c r="BQ984" s="566"/>
      <c r="BR984" s="566"/>
      <c r="BS984" s="566"/>
      <c r="BT984" s="566"/>
      <c r="BU984" s="566"/>
      <c r="BV984" s="566"/>
      <c r="BW984" s="566"/>
      <c r="BX984" s="566"/>
      <c r="BY984" s="566"/>
      <c r="BZ984" s="566"/>
      <c r="CA984" s="566"/>
      <c r="CB984" s="566"/>
      <c r="CC984" s="566"/>
      <c r="CD984" s="566"/>
      <c r="CE984" s="566"/>
      <c r="CF984" s="566"/>
      <c r="CG984" s="566"/>
      <c r="CH984" s="566"/>
      <c r="CI984" s="566"/>
      <c r="CJ984" s="566"/>
      <c r="CK984" s="566"/>
      <c r="CL984" s="566"/>
      <c r="CM984" s="566"/>
      <c r="CN984" s="566"/>
      <c r="CO984" s="566"/>
      <c r="CP984" s="566"/>
      <c r="CQ984" s="566"/>
      <c r="CR984" s="566"/>
      <c r="CS984" s="566"/>
      <c r="CT984" s="566"/>
      <c r="CU984" s="566"/>
      <c r="CV984" s="566"/>
      <c r="CW984" s="566"/>
      <c r="CX984" s="566"/>
      <c r="CY984" s="566"/>
      <c r="CZ984" s="566"/>
      <c r="DA984" s="566"/>
      <c r="DB984" s="566"/>
      <c r="DC984" s="566"/>
      <c r="DD984" s="566"/>
      <c r="DE984" s="566"/>
      <c r="DF984" s="566"/>
      <c r="DG984" s="566"/>
      <c r="DH984" s="566"/>
      <c r="DI984" s="566"/>
      <c r="DJ984" s="566"/>
      <c r="DK984" s="566"/>
      <c r="DL984" s="566"/>
      <c r="DM984" s="566"/>
      <c r="DN984" s="566"/>
      <c r="DO984" s="566"/>
      <c r="DP984" s="566"/>
      <c r="DQ984" s="566"/>
      <c r="DR984" s="566"/>
      <c r="DS984" s="566"/>
      <c r="DT984" s="566"/>
      <c r="DU984" s="566"/>
      <c r="DV984" s="566"/>
      <c r="DW984" s="566"/>
      <c r="DX984" s="566"/>
      <c r="DY984" s="566"/>
      <c r="DZ984" s="566"/>
      <c r="EA984" s="566"/>
      <c r="EB984" s="566"/>
      <c r="EC984" s="566"/>
      <c r="ED984" s="566"/>
      <c r="EE984" s="566"/>
      <c r="EF984" s="566"/>
      <c r="EG984" s="566"/>
      <c r="EH984" s="566"/>
      <c r="EI984" s="566"/>
      <c r="EJ984" s="566"/>
      <c r="EK984" s="566"/>
      <c r="EL984" s="566"/>
      <c r="EM984" s="566"/>
      <c r="EN984" s="566"/>
      <c r="EO984" s="566"/>
      <c r="EP984" s="566"/>
      <c r="EQ984" s="566"/>
      <c r="ER984" s="566"/>
      <c r="ES984" s="566"/>
      <c r="ET984" s="566"/>
      <c r="EU984" s="566"/>
      <c r="EV984" s="566"/>
      <c r="EW984" s="566"/>
      <c r="EX984" s="566"/>
      <c r="EY984" s="566"/>
      <c r="EZ984" s="566"/>
      <c r="FA984" s="566"/>
      <c r="FB984" s="566"/>
      <c r="FC984" s="566"/>
      <c r="FD984" s="566"/>
      <c r="FE984" s="566"/>
      <c r="FF984" s="566"/>
      <c r="FG984" s="566"/>
      <c r="FH984" s="566"/>
      <c r="FI984" s="566"/>
      <c r="FJ984" s="566"/>
      <c r="FK984" s="566"/>
      <c r="FL984" s="566"/>
      <c r="FM984" s="566"/>
      <c r="FN984" s="566"/>
      <c r="FO984" s="566"/>
      <c r="FP984" s="566"/>
      <c r="FQ984" s="566"/>
      <c r="FR984" s="566"/>
      <c r="FS984" s="566"/>
      <c r="FT984" s="566"/>
      <c r="FU984" s="566"/>
      <c r="FV984" s="566"/>
      <c r="FW984" s="566"/>
      <c r="FX984" s="566"/>
      <c r="FY984" s="566"/>
      <c r="FZ984" s="566"/>
      <c r="GA984" s="566"/>
      <c r="GB984" s="566"/>
      <c r="GC984" s="566"/>
      <c r="GD984" s="566"/>
      <c r="GE984" s="566"/>
      <c r="GF984" s="566"/>
      <c r="GG984" s="566"/>
      <c r="GH984" s="566"/>
      <c r="GI984" s="566"/>
      <c r="GJ984" s="566"/>
      <c r="GK984" s="566"/>
      <c r="GL984" s="566"/>
      <c r="GM984" s="566"/>
      <c r="GN984" s="566"/>
      <c r="GO984" s="566"/>
      <c r="GP984" s="566"/>
      <c r="GQ984" s="566"/>
      <c r="GR984" s="566"/>
      <c r="GS984" s="566"/>
      <c r="GT984" s="566"/>
      <c r="GU984" s="566"/>
      <c r="GV984" s="566"/>
      <c r="GW984" s="566"/>
      <c r="GX984" s="566"/>
      <c r="GY984" s="566"/>
      <c r="GZ984" s="566"/>
      <c r="HA984" s="566"/>
      <c r="HB984" s="566"/>
      <c r="HC984" s="566"/>
      <c r="HD984" s="566"/>
      <c r="HE984" s="566"/>
      <c r="HF984" s="566"/>
      <c r="HG984" s="566"/>
      <c r="HH984" s="566"/>
      <c r="HI984" s="566"/>
      <c r="HJ984" s="566"/>
      <c r="HK984" s="566"/>
      <c r="HL984" s="566"/>
      <c r="HM984" s="566"/>
      <c r="HN984" s="566"/>
      <c r="HO984" s="566"/>
      <c r="HP984" s="566"/>
      <c r="HQ984" s="566"/>
      <c r="HR984" s="566"/>
      <c r="HS984" s="566"/>
      <c r="HT984" s="566"/>
      <c r="HU984" s="566"/>
      <c r="HV984" s="566"/>
      <c r="HW984" s="566"/>
      <c r="HX984" s="566"/>
      <c r="HY984" s="566"/>
      <c r="HZ984" s="566"/>
      <c r="IA984" s="566"/>
      <c r="IB984" s="566"/>
      <c r="IC984" s="566"/>
      <c r="ID984" s="566"/>
      <c r="IE984" s="566"/>
      <c r="IF984" s="566"/>
      <c r="IG984" s="566"/>
      <c r="IH984" s="566"/>
      <c r="II984" s="566"/>
      <c r="IJ984" s="566"/>
      <c r="IK984" s="566"/>
      <c r="IL984" s="566"/>
      <c r="IM984" s="566"/>
      <c r="IN984" s="566"/>
      <c r="IO984" s="566"/>
      <c r="IP984" s="566"/>
      <c r="IQ984" s="566"/>
      <c r="IR984" s="566"/>
      <c r="IS984" s="566"/>
      <c r="IT984" s="566"/>
      <c r="IU984" s="566"/>
      <c r="IV984" s="566"/>
    </row>
    <row r="985" spans="1:256" s="566" customFormat="1">
      <c r="A985" s="54">
        <v>0</v>
      </c>
      <c r="B985" s="54">
        <v>0</v>
      </c>
      <c r="C985" s="54">
        <v>0</v>
      </c>
      <c r="D985" s="54">
        <v>0</v>
      </c>
      <c r="E985" s="54">
        <v>0</v>
      </c>
      <c r="F985" s="54">
        <v>0</v>
      </c>
      <c r="G985" s="54">
        <v>0</v>
      </c>
      <c r="H985" s="54">
        <v>0</v>
      </c>
      <c r="I985" s="54">
        <v>0</v>
      </c>
      <c r="J985" s="54">
        <v>0</v>
      </c>
      <c r="K985" s="54"/>
      <c r="L985" s="54">
        <v>0</v>
      </c>
      <c r="M985" s="54"/>
      <c r="N985" s="54">
        <v>0</v>
      </c>
      <c r="O985" s="54">
        <v>0</v>
      </c>
      <c r="P985" s="54">
        <v>0</v>
      </c>
      <c r="Q985" s="54">
        <v>0</v>
      </c>
      <c r="R985" s="54">
        <v>0</v>
      </c>
      <c r="S985" s="54">
        <v>0</v>
      </c>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c r="A986" s="994" t="s">
        <v>75</v>
      </c>
      <c r="B986" s="994"/>
      <c r="C986" s="994"/>
      <c r="D986" s="994"/>
      <c r="E986" s="994"/>
      <c r="F986" s="994"/>
      <c r="G986" s="994"/>
      <c r="H986" s="994"/>
      <c r="I986" s="994"/>
      <c r="J986" s="994"/>
      <c r="K986" s="994"/>
      <c r="L986" s="994"/>
      <c r="M986" s="994"/>
      <c r="N986" s="994"/>
      <c r="O986" s="994"/>
      <c r="P986" s="994"/>
      <c r="Q986" s="994"/>
      <c r="R986" s="994"/>
      <c r="S986" s="994"/>
      <c r="T986" s="589"/>
      <c r="U986" s="589"/>
      <c r="V986" s="589"/>
      <c r="W986" s="589"/>
      <c r="X986" s="589"/>
      <c r="Y986" s="589"/>
      <c r="Z986" s="589"/>
      <c r="AA986" s="589"/>
      <c r="AB986" s="589"/>
      <c r="AC986" s="589"/>
      <c r="AD986" s="589"/>
      <c r="AE986" s="589"/>
      <c r="AF986" s="589"/>
      <c r="AG986" s="589"/>
      <c r="AH986" s="589"/>
      <c r="AI986" s="589"/>
      <c r="AJ986" s="589"/>
      <c r="AK986" s="589"/>
      <c r="AL986" s="589"/>
      <c r="AM986" s="589"/>
      <c r="AN986" s="589"/>
      <c r="AO986" s="589"/>
      <c r="AP986" s="589"/>
      <c r="AQ986" s="589"/>
      <c r="AR986" s="589"/>
      <c r="AS986" s="589"/>
      <c r="AT986" s="589"/>
      <c r="AU986" s="589"/>
      <c r="AV986" s="589"/>
      <c r="AW986" s="589"/>
      <c r="AX986" s="589"/>
      <c r="AY986" s="589"/>
      <c r="AZ986" s="589"/>
      <c r="BA986" s="589"/>
      <c r="BB986" s="589"/>
      <c r="BC986" s="589"/>
      <c r="BD986" s="589"/>
      <c r="BE986" s="589"/>
      <c r="BF986" s="589"/>
      <c r="BG986" s="589"/>
      <c r="BH986" s="589"/>
      <c r="BI986" s="589"/>
      <c r="BJ986" s="589"/>
      <c r="BK986" s="589"/>
      <c r="BL986" s="589"/>
      <c r="BM986" s="589"/>
      <c r="BN986" s="589"/>
      <c r="BO986" s="589"/>
      <c r="BP986" s="589"/>
      <c r="BQ986" s="589"/>
      <c r="BR986" s="589"/>
      <c r="BS986" s="589"/>
      <c r="BT986" s="589"/>
      <c r="BU986" s="589"/>
      <c r="BV986" s="589"/>
      <c r="BW986" s="589"/>
      <c r="BX986" s="589"/>
      <c r="BY986" s="589"/>
      <c r="BZ986" s="589"/>
      <c r="CA986" s="589"/>
      <c r="CB986" s="589"/>
      <c r="CC986" s="589"/>
      <c r="CD986" s="589"/>
      <c r="CE986" s="589"/>
      <c r="CF986" s="589"/>
      <c r="CG986" s="589"/>
      <c r="CH986" s="589"/>
      <c r="CI986" s="589"/>
      <c r="CJ986" s="589"/>
      <c r="CK986" s="589"/>
      <c r="CL986" s="589"/>
      <c r="CM986" s="589"/>
      <c r="CN986" s="589"/>
      <c r="CO986" s="589"/>
      <c r="CP986" s="589"/>
      <c r="CQ986" s="589"/>
      <c r="CR986" s="589"/>
      <c r="CS986" s="589"/>
      <c r="CT986" s="589"/>
      <c r="CU986" s="589"/>
      <c r="CV986" s="589"/>
      <c r="CW986" s="589"/>
      <c r="CX986" s="589"/>
      <c r="CY986" s="589"/>
      <c r="CZ986" s="589"/>
      <c r="DA986" s="589"/>
      <c r="DB986" s="589"/>
      <c r="DC986" s="589"/>
      <c r="DD986" s="589"/>
      <c r="DE986" s="589"/>
      <c r="DF986" s="589"/>
      <c r="DG986" s="589"/>
      <c r="DH986" s="589"/>
      <c r="DI986" s="589"/>
      <c r="DJ986" s="589"/>
      <c r="DK986" s="589"/>
      <c r="DL986" s="589"/>
      <c r="DM986" s="589"/>
      <c r="DN986" s="589"/>
      <c r="DO986" s="589"/>
      <c r="DP986" s="589"/>
      <c r="DQ986" s="589"/>
      <c r="DR986" s="589"/>
      <c r="DS986" s="589"/>
      <c r="DT986" s="589"/>
      <c r="DU986" s="589"/>
      <c r="DV986" s="589"/>
      <c r="DW986" s="589"/>
      <c r="DX986" s="589"/>
      <c r="DY986" s="589"/>
      <c r="DZ986" s="589"/>
      <c r="EA986" s="589"/>
      <c r="EB986" s="589"/>
      <c r="EC986" s="589"/>
      <c r="ED986" s="589"/>
      <c r="EE986" s="589"/>
      <c r="EF986" s="589"/>
      <c r="EG986" s="589"/>
      <c r="EH986" s="589"/>
      <c r="EI986" s="589"/>
      <c r="EJ986" s="589"/>
      <c r="EK986" s="589"/>
      <c r="EL986" s="589"/>
      <c r="EM986" s="589"/>
      <c r="EN986" s="589"/>
      <c r="EO986" s="589"/>
      <c r="EP986" s="589"/>
      <c r="EQ986" s="589"/>
      <c r="ER986" s="589"/>
      <c r="ES986" s="589"/>
      <c r="ET986" s="589"/>
      <c r="EU986" s="589"/>
      <c r="EV986" s="589"/>
      <c r="EW986" s="589"/>
      <c r="EX986" s="589"/>
      <c r="EY986" s="589"/>
      <c r="EZ986" s="589"/>
      <c r="FA986" s="589"/>
      <c r="FB986" s="589"/>
      <c r="FC986" s="589"/>
      <c r="FD986" s="589"/>
      <c r="FE986" s="589"/>
      <c r="FF986" s="589"/>
      <c r="FG986" s="589"/>
      <c r="FH986" s="589"/>
      <c r="FI986" s="589"/>
      <c r="FJ986" s="589"/>
      <c r="FK986" s="589"/>
      <c r="FL986" s="589"/>
      <c r="FM986" s="589"/>
      <c r="FN986" s="589"/>
      <c r="FO986" s="589"/>
      <c r="FP986" s="589"/>
      <c r="FQ986" s="589"/>
      <c r="FR986" s="589"/>
      <c r="FS986" s="589"/>
      <c r="FT986" s="589"/>
      <c r="FU986" s="589"/>
      <c r="FV986" s="589"/>
      <c r="FW986" s="589"/>
      <c r="FX986" s="589"/>
      <c r="FY986" s="589"/>
      <c r="FZ986" s="589"/>
      <c r="GA986" s="589"/>
      <c r="GB986" s="589"/>
      <c r="GC986" s="589"/>
      <c r="GD986" s="589"/>
      <c r="GE986" s="589"/>
      <c r="GF986" s="589"/>
      <c r="GG986" s="589"/>
      <c r="GH986" s="589"/>
      <c r="GI986" s="589"/>
      <c r="GJ986" s="589"/>
      <c r="GK986" s="589"/>
      <c r="GL986" s="589"/>
      <c r="GM986" s="589"/>
      <c r="GN986" s="589"/>
      <c r="GO986" s="589"/>
      <c r="GP986" s="589"/>
      <c r="GQ986" s="589"/>
      <c r="GR986" s="589"/>
      <c r="GS986" s="589"/>
      <c r="GT986" s="589"/>
      <c r="GU986" s="589"/>
      <c r="GV986" s="589"/>
      <c r="GW986" s="589"/>
      <c r="GX986" s="589"/>
      <c r="GY986" s="589"/>
      <c r="GZ986" s="589"/>
      <c r="HA986" s="589"/>
      <c r="HB986" s="589"/>
      <c r="HC986" s="589"/>
      <c r="HD986" s="589"/>
      <c r="HE986" s="589"/>
      <c r="HF986" s="589"/>
      <c r="HG986" s="589"/>
      <c r="HH986" s="589"/>
      <c r="HI986" s="589"/>
      <c r="HJ986" s="589"/>
      <c r="HK986" s="589"/>
      <c r="HL986" s="589"/>
      <c r="HM986" s="589"/>
      <c r="HN986" s="589"/>
      <c r="HO986" s="589"/>
      <c r="HP986" s="589"/>
      <c r="HQ986" s="589"/>
      <c r="HR986" s="589"/>
      <c r="HS986" s="589"/>
      <c r="HT986" s="589"/>
      <c r="HU986" s="589"/>
      <c r="HV986" s="589"/>
      <c r="HW986" s="589"/>
      <c r="HX986" s="589"/>
      <c r="HY986" s="589"/>
      <c r="HZ986" s="589"/>
      <c r="IA986" s="589"/>
      <c r="IB986" s="589"/>
      <c r="IC986" s="589"/>
      <c r="ID986" s="589"/>
      <c r="IE986" s="589"/>
      <c r="IF986" s="589"/>
      <c r="IG986" s="589"/>
      <c r="IH986" s="589"/>
      <c r="II986" s="589"/>
      <c r="IJ986" s="589"/>
      <c r="IK986" s="589"/>
      <c r="IL986" s="589"/>
      <c r="IM986" s="589"/>
      <c r="IN986" s="589"/>
      <c r="IO986" s="589"/>
      <c r="IP986" s="589"/>
      <c r="IQ986" s="589"/>
      <c r="IR986" s="589"/>
      <c r="IS986" s="589"/>
      <c r="IT986" s="589"/>
      <c r="IU986" s="589"/>
      <c r="IV986" s="589"/>
    </row>
    <row r="987" spans="1:256" s="855" customFormat="1">
      <c r="A987" s="54">
        <v>0</v>
      </c>
      <c r="B987" s="54">
        <v>0</v>
      </c>
      <c r="C987" s="54">
        <v>0</v>
      </c>
      <c r="D987" s="54">
        <v>0</v>
      </c>
      <c r="E987" s="54">
        <v>0</v>
      </c>
      <c r="F987" s="54">
        <v>0</v>
      </c>
      <c r="G987" s="54">
        <v>0</v>
      </c>
      <c r="H987" s="54">
        <v>0</v>
      </c>
      <c r="I987" s="54">
        <v>0</v>
      </c>
      <c r="J987" s="54">
        <v>0</v>
      </c>
      <c r="K987" s="54">
        <v>0</v>
      </c>
      <c r="L987" s="54">
        <v>0</v>
      </c>
      <c r="M987" s="54">
        <v>0</v>
      </c>
      <c r="N987" s="54">
        <v>0</v>
      </c>
      <c r="O987" s="54">
        <v>0</v>
      </c>
      <c r="P987" s="54">
        <v>0</v>
      </c>
      <c r="Q987" s="54">
        <v>0</v>
      </c>
      <c r="R987" s="54">
        <v>0</v>
      </c>
      <c r="S987" s="54">
        <v>0</v>
      </c>
    </row>
    <row r="988" spans="1:256">
      <c r="A988" s="994" t="s">
        <v>76</v>
      </c>
      <c r="B988" s="994"/>
      <c r="C988" s="994"/>
      <c r="D988" s="994"/>
      <c r="E988" s="994"/>
      <c r="F988" s="994"/>
      <c r="G988" s="994"/>
      <c r="H988" s="994"/>
      <c r="I988" s="994"/>
      <c r="J988" s="994"/>
      <c r="K988" s="994"/>
      <c r="L988" s="994"/>
      <c r="M988" s="994"/>
      <c r="N988" s="994"/>
      <c r="O988" s="994"/>
      <c r="P988" s="994"/>
      <c r="Q988" s="994"/>
      <c r="R988" s="994"/>
      <c r="S988" s="994"/>
      <c r="T988" s="594"/>
      <c r="U988" s="594"/>
      <c r="V988" s="594"/>
      <c r="W988" s="594"/>
      <c r="X988" s="594"/>
      <c r="Y988" s="594"/>
      <c r="Z988" s="594"/>
      <c r="AA988" s="594"/>
      <c r="AB988" s="594"/>
      <c r="AC988" s="594"/>
      <c r="AD988" s="594"/>
      <c r="AE988" s="594"/>
      <c r="AF988" s="594"/>
      <c r="AG988" s="594"/>
      <c r="AH988" s="594"/>
      <c r="AI988" s="594"/>
      <c r="AJ988" s="594"/>
      <c r="AK988" s="594"/>
      <c r="AL988" s="594"/>
      <c r="AM988" s="594"/>
      <c r="AN988" s="594"/>
      <c r="AO988" s="594"/>
      <c r="AP988" s="594"/>
      <c r="AQ988" s="594"/>
      <c r="AR988" s="594"/>
      <c r="AS988" s="594"/>
      <c r="AT988" s="594"/>
      <c r="AU988" s="594"/>
      <c r="AV988" s="594"/>
      <c r="AW988" s="594"/>
      <c r="AX988" s="594"/>
      <c r="AY988" s="594"/>
      <c r="AZ988" s="594"/>
      <c r="BA988" s="594"/>
      <c r="BB988" s="594"/>
      <c r="BC988" s="594"/>
      <c r="BD988" s="594"/>
      <c r="BE988" s="594"/>
      <c r="BF988" s="594"/>
      <c r="BG988" s="594"/>
      <c r="BH988" s="594"/>
      <c r="BI988" s="594"/>
      <c r="BJ988" s="594"/>
      <c r="BK988" s="594"/>
      <c r="BL988" s="594"/>
      <c r="BM988" s="594"/>
      <c r="BN988" s="594"/>
      <c r="BO988" s="594"/>
      <c r="BP988" s="594"/>
      <c r="BQ988" s="594"/>
      <c r="BR988" s="594"/>
      <c r="BS988" s="594"/>
      <c r="BT988" s="594"/>
      <c r="BU988" s="594"/>
      <c r="BV988" s="594"/>
      <c r="BW988" s="594"/>
      <c r="BX988" s="594"/>
      <c r="BY988" s="594"/>
      <c r="BZ988" s="594"/>
      <c r="CA988" s="594"/>
      <c r="CB988" s="594"/>
      <c r="CC988" s="594"/>
      <c r="CD988" s="594"/>
      <c r="CE988" s="594"/>
      <c r="CF988" s="594"/>
      <c r="CG988" s="594"/>
      <c r="CH988" s="594"/>
      <c r="CI988" s="594"/>
      <c r="CJ988" s="594"/>
      <c r="CK988" s="594"/>
      <c r="CL988" s="594"/>
      <c r="CM988" s="594"/>
      <c r="CN988" s="594"/>
      <c r="CO988" s="594"/>
      <c r="CP988" s="594"/>
      <c r="CQ988" s="594"/>
      <c r="CR988" s="594"/>
      <c r="CS988" s="594"/>
      <c r="CT988" s="594"/>
      <c r="CU988" s="594"/>
      <c r="CV988" s="594"/>
      <c r="CW988" s="594"/>
      <c r="CX988" s="594"/>
      <c r="CY988" s="594"/>
      <c r="CZ988" s="594"/>
      <c r="DA988" s="594"/>
      <c r="DB988" s="594"/>
      <c r="DC988" s="594"/>
      <c r="DD988" s="594"/>
      <c r="DE988" s="594"/>
      <c r="DF988" s="594"/>
      <c r="DG988" s="594"/>
      <c r="DH988" s="594"/>
      <c r="DI988" s="594"/>
      <c r="DJ988" s="594"/>
      <c r="DK988" s="594"/>
      <c r="DL988" s="594"/>
      <c r="DM988" s="594"/>
      <c r="DN988" s="594"/>
      <c r="DO988" s="594"/>
      <c r="DP988" s="594"/>
      <c r="DQ988" s="594"/>
      <c r="DR988" s="594"/>
      <c r="DS988" s="594"/>
      <c r="DT988" s="594"/>
      <c r="DU988" s="594"/>
      <c r="DV988" s="594"/>
      <c r="DW988" s="594"/>
      <c r="DX988" s="594"/>
      <c r="DY988" s="594"/>
      <c r="DZ988" s="594"/>
      <c r="EA988" s="594"/>
      <c r="EB988" s="594"/>
      <c r="EC988" s="594"/>
      <c r="ED988" s="594"/>
      <c r="EE988" s="594"/>
      <c r="EF988" s="594"/>
      <c r="EG988" s="594"/>
      <c r="EH988" s="594"/>
      <c r="EI988" s="594"/>
      <c r="EJ988" s="594"/>
      <c r="EK988" s="594"/>
      <c r="EL988" s="594"/>
      <c r="EM988" s="594"/>
      <c r="EN988" s="594"/>
      <c r="EO988" s="594"/>
      <c r="EP988" s="594"/>
      <c r="EQ988" s="594"/>
      <c r="ER988" s="594"/>
      <c r="ES988" s="594"/>
      <c r="ET988" s="594"/>
      <c r="EU988" s="594"/>
      <c r="EV988" s="594"/>
      <c r="EW988" s="594"/>
      <c r="EX988" s="594"/>
      <c r="EY988" s="594"/>
      <c r="EZ988" s="594"/>
      <c r="FA988" s="594"/>
      <c r="FB988" s="594"/>
      <c r="FC988" s="594"/>
      <c r="FD988" s="594"/>
      <c r="FE988" s="594"/>
      <c r="FF988" s="594"/>
      <c r="FG988" s="594"/>
      <c r="FH988" s="594"/>
      <c r="FI988" s="594"/>
      <c r="FJ988" s="594"/>
      <c r="FK988" s="594"/>
      <c r="FL988" s="594"/>
      <c r="FM988" s="594"/>
      <c r="FN988" s="594"/>
      <c r="FO988" s="594"/>
      <c r="FP988" s="594"/>
      <c r="FQ988" s="594"/>
      <c r="FR988" s="594"/>
      <c r="FS988" s="594"/>
      <c r="FT988" s="594"/>
      <c r="FU988" s="594"/>
      <c r="FV988" s="594"/>
      <c r="FW988" s="594"/>
      <c r="FX988" s="594"/>
      <c r="FY988" s="594"/>
      <c r="FZ988" s="594"/>
      <c r="GA988" s="594"/>
      <c r="GB988" s="594"/>
      <c r="GC988" s="594"/>
      <c r="GD988" s="594"/>
      <c r="GE988" s="594"/>
      <c r="GF988" s="594"/>
      <c r="GG988" s="594"/>
      <c r="GH988" s="594"/>
      <c r="GI988" s="594"/>
      <c r="GJ988" s="594"/>
      <c r="GK988" s="594"/>
      <c r="GL988" s="594"/>
      <c r="GM988" s="594"/>
      <c r="GN988" s="594"/>
      <c r="GO988" s="594"/>
      <c r="GP988" s="594"/>
      <c r="GQ988" s="594"/>
      <c r="GR988" s="594"/>
      <c r="GS988" s="594"/>
      <c r="GT988" s="594"/>
      <c r="GU988" s="594"/>
      <c r="GV988" s="594"/>
      <c r="GW988" s="594"/>
      <c r="GX988" s="594"/>
      <c r="GY988" s="594"/>
      <c r="GZ988" s="594"/>
      <c r="HA988" s="594"/>
      <c r="HB988" s="594"/>
      <c r="HC988" s="594"/>
      <c r="HD988" s="594"/>
      <c r="HE988" s="594"/>
      <c r="HF988" s="594"/>
      <c r="HG988" s="594"/>
      <c r="HH988" s="594"/>
      <c r="HI988" s="594"/>
      <c r="HJ988" s="594"/>
      <c r="HK988" s="594"/>
      <c r="HL988" s="594"/>
      <c r="HM988" s="594"/>
      <c r="HN988" s="594"/>
      <c r="HO988" s="594"/>
      <c r="HP988" s="594"/>
      <c r="HQ988" s="594"/>
      <c r="HR988" s="594"/>
      <c r="HS988" s="594"/>
      <c r="HT988" s="594"/>
      <c r="HU988" s="594"/>
      <c r="HV988" s="594"/>
      <c r="HW988" s="594"/>
      <c r="HX988" s="594"/>
      <c r="HY988" s="594"/>
      <c r="HZ988" s="594"/>
      <c r="IA988" s="594"/>
      <c r="IB988" s="594"/>
      <c r="IC988" s="594"/>
      <c r="ID988" s="594"/>
      <c r="IE988" s="594"/>
      <c r="IF988" s="594"/>
      <c r="IG988" s="594"/>
      <c r="IH988" s="594"/>
      <c r="II988" s="594"/>
      <c r="IJ988" s="594"/>
      <c r="IK988" s="594"/>
      <c r="IL988" s="594"/>
      <c r="IM988" s="594"/>
      <c r="IN988" s="594"/>
      <c r="IO988" s="594"/>
      <c r="IP988" s="594"/>
      <c r="IQ988" s="594"/>
      <c r="IR988" s="594"/>
      <c r="IS988" s="594"/>
      <c r="IT988" s="594"/>
      <c r="IU988" s="594"/>
      <c r="IV988" s="594"/>
    </row>
    <row r="989" spans="1:256" s="870" customFormat="1">
      <c r="A989" s="54">
        <v>0</v>
      </c>
      <c r="B989" s="54">
        <v>0</v>
      </c>
      <c r="C989" s="54">
        <v>0</v>
      </c>
      <c r="D989" s="54">
        <v>0</v>
      </c>
      <c r="E989" s="54">
        <v>0</v>
      </c>
      <c r="F989" s="54">
        <v>0</v>
      </c>
      <c r="G989" s="54">
        <v>0</v>
      </c>
      <c r="H989" s="54">
        <v>0</v>
      </c>
      <c r="I989" s="54">
        <v>0</v>
      </c>
      <c r="J989" s="54">
        <v>0</v>
      </c>
      <c r="K989" s="54">
        <v>0</v>
      </c>
      <c r="L989" s="54">
        <v>0</v>
      </c>
      <c r="M989" s="54">
        <v>0</v>
      </c>
      <c r="N989" s="54">
        <v>0</v>
      </c>
      <c r="O989" s="54">
        <v>0</v>
      </c>
      <c r="P989" s="54">
        <v>0</v>
      </c>
      <c r="Q989" s="54">
        <v>0</v>
      </c>
      <c r="R989" s="54">
        <v>0</v>
      </c>
      <c r="S989" s="54">
        <v>0</v>
      </c>
    </row>
    <row r="990" spans="1:256">
      <c r="A990" s="994" t="s">
        <v>77</v>
      </c>
      <c r="B990" s="994"/>
      <c r="C990" s="994"/>
      <c r="D990" s="994"/>
      <c r="E990" s="994"/>
      <c r="F990" s="994"/>
      <c r="G990" s="994"/>
      <c r="H990" s="994"/>
      <c r="I990" s="994"/>
      <c r="J990" s="994"/>
      <c r="K990" s="994"/>
      <c r="L990" s="994"/>
      <c r="M990" s="994"/>
      <c r="N990" s="994"/>
      <c r="O990" s="994"/>
      <c r="P990" s="994"/>
      <c r="Q990" s="994"/>
      <c r="R990" s="994"/>
      <c r="S990" s="994"/>
      <c r="T990" s="619"/>
      <c r="U990" s="619"/>
      <c r="V990" s="619"/>
      <c r="W990" s="619"/>
      <c r="X990" s="619"/>
      <c r="Y990" s="619"/>
      <c r="Z990" s="619"/>
      <c r="AA990" s="619"/>
      <c r="AB990" s="619"/>
      <c r="AC990" s="619"/>
      <c r="AD990" s="619"/>
      <c r="AE990" s="619"/>
      <c r="AF990" s="619"/>
      <c r="AG990" s="619"/>
      <c r="AH990" s="619"/>
      <c r="AI990" s="619"/>
      <c r="AJ990" s="619"/>
      <c r="AK990" s="619"/>
      <c r="AL990" s="619"/>
      <c r="AM990" s="619"/>
      <c r="AN990" s="619"/>
      <c r="AO990" s="619"/>
      <c r="AP990" s="619"/>
      <c r="AQ990" s="619"/>
      <c r="AR990" s="619"/>
      <c r="AS990" s="619"/>
      <c r="AT990" s="619"/>
      <c r="AU990" s="619"/>
      <c r="AV990" s="619"/>
      <c r="AW990" s="619"/>
      <c r="AX990" s="619"/>
      <c r="AY990" s="619"/>
      <c r="AZ990" s="619"/>
      <c r="BA990" s="619"/>
      <c r="BB990" s="619"/>
      <c r="BC990" s="619"/>
      <c r="BD990" s="619"/>
      <c r="BE990" s="619"/>
      <c r="BF990" s="619"/>
      <c r="BG990" s="619"/>
      <c r="BH990" s="619"/>
      <c r="BI990" s="619"/>
      <c r="BJ990" s="619"/>
      <c r="BK990" s="619"/>
      <c r="BL990" s="619"/>
      <c r="BM990" s="619"/>
      <c r="BN990" s="619"/>
      <c r="BO990" s="619"/>
      <c r="BP990" s="619"/>
      <c r="BQ990" s="619"/>
      <c r="BR990" s="619"/>
      <c r="BS990" s="619"/>
      <c r="BT990" s="619"/>
      <c r="BU990" s="619"/>
      <c r="BV990" s="619"/>
      <c r="BW990" s="619"/>
      <c r="BX990" s="619"/>
      <c r="BY990" s="619"/>
      <c r="BZ990" s="619"/>
      <c r="CA990" s="619"/>
      <c r="CB990" s="619"/>
      <c r="CC990" s="619"/>
      <c r="CD990" s="619"/>
      <c r="CE990" s="619"/>
      <c r="CF990" s="619"/>
      <c r="CG990" s="619"/>
      <c r="CH990" s="619"/>
      <c r="CI990" s="619"/>
      <c r="CJ990" s="619"/>
      <c r="CK990" s="619"/>
      <c r="CL990" s="619"/>
      <c r="CM990" s="619"/>
      <c r="CN990" s="619"/>
      <c r="CO990" s="619"/>
      <c r="CP990" s="619"/>
      <c r="CQ990" s="619"/>
      <c r="CR990" s="619"/>
      <c r="CS990" s="619"/>
      <c r="CT990" s="619"/>
      <c r="CU990" s="619"/>
      <c r="CV990" s="619"/>
      <c r="CW990" s="619"/>
      <c r="CX990" s="619"/>
      <c r="CY990" s="619"/>
      <c r="CZ990" s="619"/>
      <c r="DA990" s="619"/>
      <c r="DB990" s="619"/>
      <c r="DC990" s="619"/>
      <c r="DD990" s="619"/>
      <c r="DE990" s="619"/>
      <c r="DF990" s="619"/>
      <c r="DG990" s="619"/>
      <c r="DH990" s="619"/>
      <c r="DI990" s="619"/>
      <c r="DJ990" s="619"/>
      <c r="DK990" s="619"/>
      <c r="DL990" s="619"/>
      <c r="DM990" s="619"/>
      <c r="DN990" s="619"/>
      <c r="DO990" s="619"/>
      <c r="DP990" s="619"/>
      <c r="DQ990" s="619"/>
      <c r="DR990" s="619"/>
      <c r="DS990" s="619"/>
      <c r="DT990" s="619"/>
      <c r="DU990" s="619"/>
      <c r="DV990" s="619"/>
      <c r="DW990" s="619"/>
      <c r="DX990" s="619"/>
      <c r="DY990" s="619"/>
      <c r="DZ990" s="619"/>
      <c r="EA990" s="619"/>
      <c r="EB990" s="619"/>
      <c r="EC990" s="619"/>
      <c r="ED990" s="619"/>
      <c r="EE990" s="619"/>
      <c r="EF990" s="619"/>
      <c r="EG990" s="619"/>
      <c r="EH990" s="619"/>
      <c r="EI990" s="619"/>
      <c r="EJ990" s="619"/>
      <c r="EK990" s="619"/>
      <c r="EL990" s="619"/>
      <c r="EM990" s="619"/>
      <c r="EN990" s="619"/>
      <c r="EO990" s="619"/>
      <c r="EP990" s="619"/>
      <c r="EQ990" s="619"/>
      <c r="ER990" s="619"/>
      <c r="ES990" s="619"/>
      <c r="ET990" s="619"/>
      <c r="EU990" s="619"/>
      <c r="EV990" s="619"/>
      <c r="EW990" s="619"/>
      <c r="EX990" s="619"/>
      <c r="EY990" s="619"/>
      <c r="EZ990" s="619"/>
      <c r="FA990" s="619"/>
      <c r="FB990" s="619"/>
      <c r="FC990" s="619"/>
      <c r="FD990" s="619"/>
      <c r="FE990" s="619"/>
      <c r="FF990" s="619"/>
      <c r="FG990" s="619"/>
      <c r="FH990" s="619"/>
      <c r="FI990" s="619"/>
      <c r="FJ990" s="619"/>
      <c r="FK990" s="619"/>
      <c r="FL990" s="619"/>
      <c r="FM990" s="619"/>
      <c r="FN990" s="619"/>
      <c r="FO990" s="619"/>
      <c r="FP990" s="619"/>
      <c r="FQ990" s="619"/>
      <c r="FR990" s="619"/>
      <c r="FS990" s="619"/>
      <c r="FT990" s="619"/>
      <c r="FU990" s="619"/>
      <c r="FV990" s="619"/>
      <c r="FW990" s="619"/>
      <c r="FX990" s="619"/>
      <c r="FY990" s="619"/>
      <c r="FZ990" s="619"/>
      <c r="GA990" s="619"/>
      <c r="GB990" s="619"/>
      <c r="GC990" s="619"/>
      <c r="GD990" s="619"/>
      <c r="GE990" s="619"/>
      <c r="GF990" s="619"/>
      <c r="GG990" s="619"/>
      <c r="GH990" s="619"/>
      <c r="GI990" s="619"/>
      <c r="GJ990" s="619"/>
      <c r="GK990" s="619"/>
      <c r="GL990" s="619"/>
      <c r="GM990" s="619"/>
      <c r="GN990" s="619"/>
      <c r="GO990" s="619"/>
      <c r="GP990" s="619"/>
      <c r="GQ990" s="619"/>
      <c r="GR990" s="619"/>
      <c r="GS990" s="619"/>
      <c r="GT990" s="619"/>
      <c r="GU990" s="619"/>
      <c r="GV990" s="619"/>
      <c r="GW990" s="619"/>
      <c r="GX990" s="619"/>
      <c r="GY990" s="619"/>
      <c r="GZ990" s="619"/>
      <c r="HA990" s="619"/>
      <c r="HB990" s="619"/>
      <c r="HC990" s="619"/>
      <c r="HD990" s="619"/>
      <c r="HE990" s="619"/>
      <c r="HF990" s="619"/>
      <c r="HG990" s="619"/>
      <c r="HH990" s="619"/>
      <c r="HI990" s="619"/>
      <c r="HJ990" s="619"/>
      <c r="HK990" s="619"/>
      <c r="HL990" s="619"/>
      <c r="HM990" s="619"/>
      <c r="HN990" s="619"/>
      <c r="HO990" s="619"/>
      <c r="HP990" s="619"/>
      <c r="HQ990" s="619"/>
      <c r="HR990" s="619"/>
      <c r="HS990" s="619"/>
      <c r="HT990" s="619"/>
      <c r="HU990" s="619"/>
      <c r="HV990" s="619"/>
      <c r="HW990" s="619"/>
      <c r="HX990" s="619"/>
      <c r="HY990" s="619"/>
      <c r="HZ990" s="619"/>
      <c r="IA990" s="619"/>
      <c r="IB990" s="619"/>
      <c r="IC990" s="619"/>
      <c r="ID990" s="619"/>
      <c r="IE990" s="619"/>
      <c r="IF990" s="619"/>
      <c r="IG990" s="619"/>
      <c r="IH990" s="619"/>
      <c r="II990" s="619"/>
      <c r="IJ990" s="619"/>
      <c r="IK990" s="619"/>
      <c r="IL990" s="619"/>
      <c r="IM990" s="619"/>
      <c r="IN990" s="619"/>
      <c r="IO990" s="619"/>
      <c r="IP990" s="619"/>
      <c r="IQ990" s="619"/>
      <c r="IR990" s="619"/>
      <c r="IS990" s="619"/>
      <c r="IT990" s="619"/>
      <c r="IU990" s="619"/>
      <c r="IV990" s="619"/>
    </row>
    <row r="991" spans="1:256" s="916" customFormat="1">
      <c r="A991" s="54">
        <v>0</v>
      </c>
      <c r="B991" s="54">
        <v>0</v>
      </c>
      <c r="C991" s="54">
        <v>0</v>
      </c>
      <c r="D991" s="54">
        <v>0</v>
      </c>
      <c r="E991" s="54">
        <v>0</v>
      </c>
      <c r="F991" s="54">
        <v>0</v>
      </c>
      <c r="G991" s="54">
        <v>0</v>
      </c>
      <c r="H991" s="54">
        <v>0</v>
      </c>
      <c r="I991" s="54">
        <v>0</v>
      </c>
      <c r="J991" s="54">
        <v>0</v>
      </c>
      <c r="K991" s="54">
        <v>0</v>
      </c>
      <c r="L991" s="54">
        <v>0</v>
      </c>
      <c r="M991" s="54">
        <v>0</v>
      </c>
      <c r="N991" s="54">
        <v>0</v>
      </c>
      <c r="O991" s="54">
        <v>0</v>
      </c>
      <c r="P991" s="54">
        <v>0</v>
      </c>
      <c r="Q991" s="54">
        <v>0</v>
      </c>
      <c r="R991" s="54">
        <v>0</v>
      </c>
      <c r="S991" s="54">
        <v>0</v>
      </c>
    </row>
    <row r="992" spans="1:256">
      <c r="A992" s="994" t="s">
        <v>78</v>
      </c>
      <c r="B992" s="994"/>
      <c r="C992" s="994"/>
      <c r="D992" s="994"/>
      <c r="E992" s="994"/>
      <c r="F992" s="994"/>
      <c r="G992" s="994"/>
      <c r="H992" s="994"/>
      <c r="I992" s="994"/>
      <c r="J992" s="994"/>
      <c r="K992" s="994"/>
      <c r="L992" s="994"/>
      <c r="M992" s="994"/>
      <c r="N992" s="994"/>
      <c r="O992" s="994"/>
      <c r="P992" s="994"/>
      <c r="Q992" s="994"/>
      <c r="R992" s="994"/>
      <c r="S992" s="994"/>
      <c r="T992" s="619"/>
      <c r="U992" s="619"/>
      <c r="V992" s="619"/>
      <c r="W992" s="619"/>
      <c r="X992" s="619"/>
      <c r="Y992" s="619"/>
      <c r="Z992" s="619"/>
      <c r="AA992" s="619"/>
      <c r="AB992" s="619"/>
      <c r="AC992" s="619"/>
      <c r="AD992" s="619"/>
      <c r="AE992" s="619"/>
      <c r="AF992" s="619"/>
      <c r="AG992" s="619"/>
      <c r="AH992" s="619"/>
      <c r="AI992" s="619"/>
      <c r="AJ992" s="619"/>
      <c r="AK992" s="619"/>
      <c r="AL992" s="619"/>
      <c r="AM992" s="619"/>
      <c r="AN992" s="619"/>
      <c r="AO992" s="619"/>
      <c r="AP992" s="619"/>
      <c r="AQ992" s="619"/>
      <c r="AR992" s="619"/>
      <c r="AS992" s="619"/>
      <c r="AT992" s="619"/>
      <c r="AU992" s="619"/>
      <c r="AV992" s="619"/>
      <c r="AW992" s="619"/>
      <c r="AX992" s="619"/>
      <c r="AY992" s="619"/>
      <c r="AZ992" s="619"/>
      <c r="BA992" s="619"/>
      <c r="BB992" s="619"/>
      <c r="BC992" s="619"/>
      <c r="BD992" s="619"/>
      <c r="BE992" s="619"/>
      <c r="BF992" s="619"/>
      <c r="BG992" s="619"/>
      <c r="BH992" s="619"/>
      <c r="BI992" s="619"/>
      <c r="BJ992" s="619"/>
      <c r="BK992" s="619"/>
      <c r="BL992" s="619"/>
      <c r="BM992" s="619"/>
      <c r="BN992" s="619"/>
      <c r="BO992" s="619"/>
      <c r="BP992" s="619"/>
      <c r="BQ992" s="619"/>
      <c r="BR992" s="619"/>
      <c r="BS992" s="619"/>
      <c r="BT992" s="619"/>
      <c r="BU992" s="619"/>
      <c r="BV992" s="619"/>
      <c r="BW992" s="619"/>
      <c r="BX992" s="619"/>
      <c r="BY992" s="619"/>
      <c r="BZ992" s="619"/>
      <c r="CA992" s="619"/>
      <c r="CB992" s="619"/>
      <c r="CC992" s="619"/>
      <c r="CD992" s="619"/>
      <c r="CE992" s="619"/>
      <c r="CF992" s="619"/>
      <c r="CG992" s="619"/>
      <c r="CH992" s="619"/>
      <c r="CI992" s="619"/>
      <c r="CJ992" s="619"/>
      <c r="CK992" s="619"/>
      <c r="CL992" s="619"/>
      <c r="CM992" s="619"/>
      <c r="CN992" s="619"/>
      <c r="CO992" s="619"/>
      <c r="CP992" s="619"/>
      <c r="CQ992" s="619"/>
      <c r="CR992" s="619"/>
      <c r="CS992" s="619"/>
      <c r="CT992" s="619"/>
      <c r="CU992" s="619"/>
      <c r="CV992" s="619"/>
      <c r="CW992" s="619"/>
      <c r="CX992" s="619"/>
      <c r="CY992" s="619"/>
      <c r="CZ992" s="619"/>
      <c r="DA992" s="619"/>
      <c r="DB992" s="619"/>
      <c r="DC992" s="619"/>
      <c r="DD992" s="619"/>
      <c r="DE992" s="619"/>
      <c r="DF992" s="619"/>
      <c r="DG992" s="619"/>
      <c r="DH992" s="619"/>
      <c r="DI992" s="619"/>
      <c r="DJ992" s="619"/>
      <c r="DK992" s="619"/>
      <c r="DL992" s="619"/>
      <c r="DM992" s="619"/>
      <c r="DN992" s="619"/>
      <c r="DO992" s="619"/>
      <c r="DP992" s="619"/>
      <c r="DQ992" s="619"/>
      <c r="DR992" s="619"/>
      <c r="DS992" s="619"/>
      <c r="DT992" s="619"/>
      <c r="DU992" s="619"/>
      <c r="DV992" s="619"/>
      <c r="DW992" s="619"/>
      <c r="DX992" s="619"/>
      <c r="DY992" s="619"/>
      <c r="DZ992" s="619"/>
      <c r="EA992" s="619"/>
      <c r="EB992" s="619"/>
      <c r="EC992" s="619"/>
      <c r="ED992" s="619"/>
      <c r="EE992" s="619"/>
      <c r="EF992" s="619"/>
      <c r="EG992" s="619"/>
      <c r="EH992" s="619"/>
      <c r="EI992" s="619"/>
      <c r="EJ992" s="619"/>
      <c r="EK992" s="619"/>
      <c r="EL992" s="619"/>
      <c r="EM992" s="619"/>
      <c r="EN992" s="619"/>
      <c r="EO992" s="619"/>
      <c r="EP992" s="619"/>
      <c r="EQ992" s="619"/>
      <c r="ER992" s="619"/>
      <c r="ES992" s="619"/>
      <c r="ET992" s="619"/>
      <c r="EU992" s="619"/>
      <c r="EV992" s="619"/>
      <c r="EW992" s="619"/>
      <c r="EX992" s="619"/>
      <c r="EY992" s="619"/>
      <c r="EZ992" s="619"/>
      <c r="FA992" s="619"/>
      <c r="FB992" s="619"/>
      <c r="FC992" s="619"/>
      <c r="FD992" s="619"/>
      <c r="FE992" s="619"/>
      <c r="FF992" s="619"/>
      <c r="FG992" s="619"/>
      <c r="FH992" s="619"/>
      <c r="FI992" s="619"/>
      <c r="FJ992" s="619"/>
      <c r="FK992" s="619"/>
      <c r="FL992" s="619"/>
      <c r="FM992" s="619"/>
      <c r="FN992" s="619"/>
      <c r="FO992" s="619"/>
      <c r="FP992" s="619"/>
      <c r="FQ992" s="619"/>
      <c r="FR992" s="619"/>
      <c r="FS992" s="619"/>
      <c r="FT992" s="619"/>
      <c r="FU992" s="619"/>
      <c r="FV992" s="619"/>
      <c r="FW992" s="619"/>
      <c r="FX992" s="619"/>
      <c r="FY992" s="619"/>
      <c r="FZ992" s="619"/>
      <c r="GA992" s="619"/>
      <c r="GB992" s="619"/>
      <c r="GC992" s="619"/>
      <c r="GD992" s="619"/>
      <c r="GE992" s="619"/>
      <c r="GF992" s="619"/>
      <c r="GG992" s="619"/>
      <c r="GH992" s="619"/>
      <c r="GI992" s="619"/>
      <c r="GJ992" s="619"/>
      <c r="GK992" s="619"/>
      <c r="GL992" s="619"/>
      <c r="GM992" s="619"/>
      <c r="GN992" s="619"/>
      <c r="GO992" s="619"/>
      <c r="GP992" s="619"/>
      <c r="GQ992" s="619"/>
      <c r="GR992" s="619"/>
      <c r="GS992" s="619"/>
      <c r="GT992" s="619"/>
      <c r="GU992" s="619"/>
      <c r="GV992" s="619"/>
      <c r="GW992" s="619"/>
      <c r="GX992" s="619"/>
      <c r="GY992" s="619"/>
      <c r="GZ992" s="619"/>
      <c r="HA992" s="619"/>
      <c r="HB992" s="619"/>
      <c r="HC992" s="619"/>
      <c r="HD992" s="619"/>
      <c r="HE992" s="619"/>
      <c r="HF992" s="619"/>
      <c r="HG992" s="619"/>
      <c r="HH992" s="619"/>
      <c r="HI992" s="619"/>
      <c r="HJ992" s="619"/>
      <c r="HK992" s="619"/>
      <c r="HL992" s="619"/>
      <c r="HM992" s="619"/>
      <c r="HN992" s="619"/>
      <c r="HO992" s="619"/>
      <c r="HP992" s="619"/>
      <c r="HQ992" s="619"/>
      <c r="HR992" s="619"/>
      <c r="HS992" s="619"/>
      <c r="HT992" s="619"/>
      <c r="HU992" s="619"/>
      <c r="HV992" s="619"/>
      <c r="HW992" s="619"/>
      <c r="HX992" s="619"/>
      <c r="HY992" s="619"/>
      <c r="HZ992" s="619"/>
      <c r="IA992" s="619"/>
      <c r="IB992" s="619"/>
      <c r="IC992" s="619"/>
      <c r="ID992" s="619"/>
      <c r="IE992" s="619"/>
      <c r="IF992" s="619"/>
      <c r="IG992" s="619"/>
      <c r="IH992" s="619"/>
      <c r="II992" s="619"/>
      <c r="IJ992" s="619"/>
      <c r="IK992" s="619"/>
      <c r="IL992" s="619"/>
      <c r="IM992" s="619"/>
      <c r="IN992" s="619"/>
      <c r="IO992" s="619"/>
      <c r="IP992" s="619"/>
      <c r="IQ992" s="619"/>
      <c r="IR992" s="619"/>
      <c r="IS992" s="619"/>
      <c r="IT992" s="619"/>
      <c r="IU992" s="619"/>
      <c r="IV992" s="619"/>
    </row>
    <row r="993" spans="1:256" s="916" customFormat="1">
      <c r="A993" s="54">
        <v>0</v>
      </c>
      <c r="B993" s="54">
        <v>0</v>
      </c>
      <c r="C993" s="54">
        <v>0</v>
      </c>
      <c r="D993" s="54">
        <v>0</v>
      </c>
      <c r="E993" s="54">
        <v>0</v>
      </c>
      <c r="F993" s="54">
        <v>0</v>
      </c>
      <c r="G993" s="54">
        <v>0</v>
      </c>
      <c r="H993" s="54">
        <v>0</v>
      </c>
      <c r="I993" s="54">
        <v>0</v>
      </c>
      <c r="J993" s="54">
        <v>0</v>
      </c>
      <c r="K993" s="54">
        <v>0</v>
      </c>
      <c r="L993" s="54">
        <v>0</v>
      </c>
      <c r="M993" s="54">
        <v>0</v>
      </c>
      <c r="N993" s="54">
        <v>0</v>
      </c>
      <c r="O993" s="54">
        <v>0</v>
      </c>
      <c r="P993" s="54">
        <v>0</v>
      </c>
      <c r="Q993" s="54">
        <v>0</v>
      </c>
      <c r="R993" s="54">
        <v>0</v>
      </c>
      <c r="S993" s="54">
        <v>0</v>
      </c>
    </row>
    <row r="994" spans="1:256">
      <c r="A994" s="994" t="s">
        <v>79</v>
      </c>
      <c r="B994" s="994"/>
      <c r="C994" s="994"/>
      <c r="D994" s="994"/>
      <c r="E994" s="994"/>
      <c r="F994" s="994"/>
      <c r="G994" s="994"/>
      <c r="H994" s="994"/>
      <c r="I994" s="994"/>
      <c r="J994" s="994"/>
      <c r="K994" s="994"/>
      <c r="L994" s="994"/>
      <c r="M994" s="994"/>
      <c r="N994" s="994"/>
      <c r="O994" s="994"/>
      <c r="P994" s="994"/>
      <c r="Q994" s="994"/>
      <c r="R994" s="994"/>
      <c r="S994" s="994"/>
      <c r="T994" s="626"/>
      <c r="U994" s="626"/>
      <c r="V994" s="626"/>
      <c r="W994" s="626"/>
      <c r="X994" s="626"/>
      <c r="Y994" s="626"/>
      <c r="Z994" s="626"/>
      <c r="AA994" s="626"/>
      <c r="AB994" s="626"/>
      <c r="AC994" s="626"/>
      <c r="AD994" s="626"/>
      <c r="AE994" s="626"/>
      <c r="AF994" s="626"/>
      <c r="AG994" s="626"/>
      <c r="AH994" s="626"/>
      <c r="AI994" s="626"/>
      <c r="AJ994" s="626"/>
      <c r="AK994" s="626"/>
      <c r="AL994" s="626"/>
      <c r="AM994" s="626"/>
      <c r="AN994" s="626"/>
      <c r="AO994" s="626"/>
      <c r="AP994" s="626"/>
      <c r="AQ994" s="626"/>
      <c r="AR994" s="626"/>
      <c r="AS994" s="626"/>
      <c r="AT994" s="626"/>
      <c r="AU994" s="626"/>
      <c r="AV994" s="626"/>
      <c r="AW994" s="626"/>
      <c r="AX994" s="626"/>
      <c r="AY994" s="626"/>
      <c r="AZ994" s="626"/>
      <c r="BA994" s="626"/>
      <c r="BB994" s="626"/>
      <c r="BC994" s="626"/>
      <c r="BD994" s="626"/>
      <c r="BE994" s="626"/>
      <c r="BF994" s="626"/>
      <c r="BG994" s="626"/>
      <c r="BH994" s="626"/>
      <c r="BI994" s="626"/>
      <c r="BJ994" s="626"/>
      <c r="BK994" s="626"/>
      <c r="BL994" s="626"/>
      <c r="BM994" s="626"/>
      <c r="BN994" s="626"/>
      <c r="BO994" s="626"/>
      <c r="BP994" s="626"/>
      <c r="BQ994" s="626"/>
      <c r="BR994" s="626"/>
      <c r="BS994" s="626"/>
      <c r="BT994" s="626"/>
      <c r="BU994" s="626"/>
      <c r="BV994" s="626"/>
      <c r="BW994" s="626"/>
      <c r="BX994" s="626"/>
      <c r="BY994" s="626"/>
      <c r="BZ994" s="626"/>
      <c r="CA994" s="626"/>
      <c r="CB994" s="626"/>
      <c r="CC994" s="626"/>
      <c r="CD994" s="626"/>
      <c r="CE994" s="626"/>
      <c r="CF994" s="626"/>
      <c r="CG994" s="626"/>
      <c r="CH994" s="626"/>
      <c r="CI994" s="626"/>
      <c r="CJ994" s="626"/>
      <c r="CK994" s="626"/>
      <c r="CL994" s="626"/>
      <c r="CM994" s="626"/>
      <c r="CN994" s="626"/>
      <c r="CO994" s="626"/>
      <c r="CP994" s="626"/>
      <c r="CQ994" s="626"/>
      <c r="CR994" s="626"/>
      <c r="CS994" s="626"/>
      <c r="CT994" s="626"/>
      <c r="CU994" s="626"/>
      <c r="CV994" s="626"/>
      <c r="CW994" s="626"/>
      <c r="CX994" s="626"/>
      <c r="CY994" s="626"/>
      <c r="CZ994" s="626"/>
      <c r="DA994" s="626"/>
      <c r="DB994" s="626"/>
      <c r="DC994" s="626"/>
      <c r="DD994" s="626"/>
      <c r="DE994" s="626"/>
      <c r="DF994" s="626"/>
      <c r="DG994" s="626"/>
      <c r="DH994" s="626"/>
      <c r="DI994" s="626"/>
      <c r="DJ994" s="626"/>
      <c r="DK994" s="626"/>
      <c r="DL994" s="626"/>
      <c r="DM994" s="626"/>
      <c r="DN994" s="626"/>
      <c r="DO994" s="626"/>
      <c r="DP994" s="626"/>
      <c r="DQ994" s="626"/>
      <c r="DR994" s="626"/>
      <c r="DS994" s="626"/>
      <c r="DT994" s="626"/>
      <c r="DU994" s="626"/>
      <c r="DV994" s="626"/>
      <c r="DW994" s="626"/>
      <c r="DX994" s="626"/>
      <c r="DY994" s="626"/>
      <c r="DZ994" s="626"/>
      <c r="EA994" s="626"/>
      <c r="EB994" s="626"/>
      <c r="EC994" s="626"/>
      <c r="ED994" s="626"/>
      <c r="EE994" s="626"/>
      <c r="EF994" s="626"/>
      <c r="EG994" s="626"/>
      <c r="EH994" s="626"/>
      <c r="EI994" s="626"/>
      <c r="EJ994" s="626"/>
      <c r="EK994" s="626"/>
      <c r="EL994" s="626"/>
      <c r="EM994" s="626"/>
      <c r="EN994" s="626"/>
      <c r="EO994" s="626"/>
      <c r="EP994" s="626"/>
      <c r="EQ994" s="626"/>
      <c r="ER994" s="626"/>
      <c r="ES994" s="626"/>
      <c r="ET994" s="626"/>
      <c r="EU994" s="626"/>
      <c r="EV994" s="626"/>
      <c r="EW994" s="626"/>
      <c r="EX994" s="626"/>
      <c r="EY994" s="626"/>
      <c r="EZ994" s="626"/>
      <c r="FA994" s="626"/>
      <c r="FB994" s="626"/>
      <c r="FC994" s="626"/>
      <c r="FD994" s="626"/>
      <c r="FE994" s="626"/>
      <c r="FF994" s="626"/>
      <c r="FG994" s="626"/>
      <c r="FH994" s="626"/>
      <c r="FI994" s="626"/>
      <c r="FJ994" s="626"/>
      <c r="FK994" s="626"/>
      <c r="FL994" s="626"/>
      <c r="FM994" s="626"/>
      <c r="FN994" s="626"/>
      <c r="FO994" s="626"/>
      <c r="FP994" s="626"/>
      <c r="FQ994" s="626"/>
      <c r="FR994" s="626"/>
      <c r="FS994" s="626"/>
      <c r="FT994" s="626"/>
      <c r="FU994" s="626"/>
      <c r="FV994" s="626"/>
      <c r="FW994" s="626"/>
      <c r="FX994" s="626"/>
      <c r="FY994" s="626"/>
      <c r="FZ994" s="626"/>
      <c r="GA994" s="626"/>
      <c r="GB994" s="626"/>
      <c r="GC994" s="626"/>
      <c r="GD994" s="626"/>
      <c r="GE994" s="626"/>
      <c r="GF994" s="626"/>
      <c r="GG994" s="626"/>
      <c r="GH994" s="626"/>
      <c r="GI994" s="626"/>
      <c r="GJ994" s="626"/>
      <c r="GK994" s="626"/>
      <c r="GL994" s="626"/>
      <c r="GM994" s="626"/>
      <c r="GN994" s="626"/>
      <c r="GO994" s="626"/>
      <c r="GP994" s="626"/>
      <c r="GQ994" s="626"/>
      <c r="GR994" s="626"/>
      <c r="GS994" s="626"/>
      <c r="GT994" s="626"/>
      <c r="GU994" s="626"/>
      <c r="GV994" s="626"/>
      <c r="GW994" s="626"/>
      <c r="GX994" s="626"/>
      <c r="GY994" s="626"/>
      <c r="GZ994" s="626"/>
      <c r="HA994" s="626"/>
      <c r="HB994" s="626"/>
      <c r="HC994" s="626"/>
      <c r="HD994" s="626"/>
      <c r="HE994" s="626"/>
      <c r="HF994" s="626"/>
      <c r="HG994" s="626"/>
      <c r="HH994" s="626"/>
      <c r="HI994" s="626"/>
      <c r="HJ994" s="626"/>
      <c r="HK994" s="626"/>
      <c r="HL994" s="626"/>
      <c r="HM994" s="626"/>
      <c r="HN994" s="626"/>
      <c r="HO994" s="626"/>
      <c r="HP994" s="626"/>
      <c r="HQ994" s="626"/>
      <c r="HR994" s="626"/>
      <c r="HS994" s="626"/>
      <c r="HT994" s="626"/>
      <c r="HU994" s="626"/>
      <c r="HV994" s="626"/>
      <c r="HW994" s="626"/>
      <c r="HX994" s="626"/>
      <c r="HY994" s="626"/>
      <c r="HZ994" s="626"/>
      <c r="IA994" s="626"/>
      <c r="IB994" s="626"/>
      <c r="IC994" s="626"/>
      <c r="ID994" s="626"/>
      <c r="IE994" s="626"/>
      <c r="IF994" s="626"/>
      <c r="IG994" s="626"/>
      <c r="IH994" s="626"/>
      <c r="II994" s="626"/>
      <c r="IJ994" s="626"/>
      <c r="IK994" s="626"/>
      <c r="IL994" s="626"/>
      <c r="IM994" s="626"/>
      <c r="IN994" s="626"/>
      <c r="IO994" s="626"/>
      <c r="IP994" s="626"/>
      <c r="IQ994" s="626"/>
      <c r="IR994" s="626"/>
      <c r="IS994" s="626"/>
      <c r="IT994" s="626"/>
      <c r="IU994" s="626"/>
      <c r="IV994" s="626"/>
    </row>
    <row r="995" spans="1:256" s="916" customFormat="1">
      <c r="A995" s="54">
        <v>0</v>
      </c>
      <c r="B995" s="54">
        <v>0</v>
      </c>
      <c r="C995" s="54">
        <v>0</v>
      </c>
      <c r="D995" s="54">
        <v>0</v>
      </c>
      <c r="E995" s="54">
        <v>0</v>
      </c>
      <c r="F995" s="54">
        <v>0</v>
      </c>
      <c r="G995" s="54">
        <v>0</v>
      </c>
      <c r="H995" s="54">
        <v>0</v>
      </c>
      <c r="I995" s="54">
        <v>0</v>
      </c>
      <c r="J995" s="54">
        <v>0</v>
      </c>
      <c r="K995" s="54">
        <v>0</v>
      </c>
      <c r="L995" s="54">
        <v>0</v>
      </c>
      <c r="M995" s="54">
        <v>0</v>
      </c>
      <c r="N995" s="54">
        <v>0</v>
      </c>
      <c r="O995" s="54">
        <v>0</v>
      </c>
      <c r="P995" s="54">
        <v>0</v>
      </c>
      <c r="Q995" s="54">
        <v>0</v>
      </c>
      <c r="R995" s="54">
        <v>0</v>
      </c>
      <c r="S995" s="54">
        <v>0</v>
      </c>
    </row>
    <row r="996" spans="1:256">
      <c r="A996" s="994" t="s">
        <v>80</v>
      </c>
      <c r="B996" s="994"/>
      <c r="C996" s="994"/>
      <c r="D996" s="994"/>
      <c r="E996" s="994"/>
      <c r="F996" s="994"/>
      <c r="G996" s="994"/>
      <c r="H996" s="994"/>
      <c r="I996" s="994"/>
      <c r="J996" s="994"/>
      <c r="K996" s="994"/>
      <c r="L996" s="994"/>
      <c r="M996" s="994"/>
      <c r="N996" s="994"/>
      <c r="O996" s="994"/>
      <c r="P996" s="994"/>
      <c r="Q996" s="994"/>
      <c r="R996" s="994"/>
      <c r="S996" s="994"/>
      <c r="T996" s="631"/>
      <c r="U996" s="631"/>
      <c r="V996" s="631"/>
      <c r="W996" s="631"/>
      <c r="X996" s="631"/>
      <c r="Y996" s="631"/>
      <c r="Z996" s="631"/>
      <c r="AA996" s="631"/>
      <c r="AB996" s="631"/>
      <c r="AC996" s="631"/>
      <c r="AD996" s="631"/>
      <c r="AE996" s="631"/>
      <c r="AF996" s="631"/>
      <c r="AG996" s="631"/>
      <c r="AH996" s="631"/>
      <c r="AI996" s="631"/>
      <c r="AJ996" s="631"/>
      <c r="AK996" s="631"/>
      <c r="AL996" s="631"/>
      <c r="AM996" s="631"/>
      <c r="AN996" s="631"/>
      <c r="AO996" s="631"/>
      <c r="AP996" s="631"/>
      <c r="AQ996" s="631"/>
      <c r="AR996" s="631"/>
      <c r="AS996" s="631"/>
      <c r="AT996" s="631"/>
      <c r="AU996" s="631"/>
      <c r="AV996" s="631"/>
      <c r="AW996" s="631"/>
      <c r="AX996" s="631"/>
      <c r="AY996" s="631"/>
      <c r="AZ996" s="631"/>
      <c r="BA996" s="631"/>
      <c r="BB996" s="631"/>
      <c r="BC996" s="631"/>
      <c r="BD996" s="631"/>
      <c r="BE996" s="631"/>
      <c r="BF996" s="631"/>
      <c r="BG996" s="631"/>
      <c r="BH996" s="631"/>
      <c r="BI996" s="631"/>
      <c r="BJ996" s="631"/>
      <c r="BK996" s="631"/>
      <c r="BL996" s="631"/>
      <c r="BM996" s="631"/>
      <c r="BN996" s="631"/>
      <c r="BO996" s="631"/>
      <c r="BP996" s="631"/>
      <c r="BQ996" s="631"/>
      <c r="BR996" s="631"/>
      <c r="BS996" s="631"/>
      <c r="BT996" s="631"/>
      <c r="BU996" s="631"/>
      <c r="BV996" s="631"/>
      <c r="BW996" s="631"/>
      <c r="BX996" s="631"/>
      <c r="BY996" s="631"/>
      <c r="BZ996" s="631"/>
      <c r="CA996" s="631"/>
      <c r="CB996" s="631"/>
      <c r="CC996" s="631"/>
      <c r="CD996" s="631"/>
      <c r="CE996" s="631"/>
      <c r="CF996" s="631"/>
      <c r="CG996" s="631"/>
      <c r="CH996" s="631"/>
      <c r="CI996" s="631"/>
      <c r="CJ996" s="631"/>
      <c r="CK996" s="631"/>
      <c r="CL996" s="631"/>
      <c r="CM996" s="631"/>
      <c r="CN996" s="631"/>
      <c r="CO996" s="631"/>
      <c r="CP996" s="631"/>
      <c r="CQ996" s="631"/>
      <c r="CR996" s="631"/>
      <c r="CS996" s="631"/>
      <c r="CT996" s="631"/>
      <c r="CU996" s="631"/>
      <c r="CV996" s="631"/>
      <c r="CW996" s="631"/>
      <c r="CX996" s="631"/>
      <c r="CY996" s="631"/>
      <c r="CZ996" s="631"/>
      <c r="DA996" s="631"/>
      <c r="DB996" s="631"/>
      <c r="DC996" s="631"/>
      <c r="DD996" s="631"/>
      <c r="DE996" s="631"/>
      <c r="DF996" s="631"/>
      <c r="DG996" s="631"/>
      <c r="DH996" s="631"/>
      <c r="DI996" s="631"/>
      <c r="DJ996" s="631"/>
      <c r="DK996" s="631"/>
      <c r="DL996" s="631"/>
      <c r="DM996" s="631"/>
      <c r="DN996" s="631"/>
      <c r="DO996" s="631"/>
      <c r="DP996" s="631"/>
      <c r="DQ996" s="631"/>
      <c r="DR996" s="631"/>
      <c r="DS996" s="631"/>
      <c r="DT996" s="631"/>
      <c r="DU996" s="631"/>
      <c r="DV996" s="631"/>
      <c r="DW996" s="631"/>
      <c r="DX996" s="631"/>
      <c r="DY996" s="631"/>
      <c r="DZ996" s="631"/>
      <c r="EA996" s="631"/>
      <c r="EB996" s="631"/>
      <c r="EC996" s="631"/>
      <c r="ED996" s="631"/>
      <c r="EE996" s="631"/>
      <c r="EF996" s="631"/>
      <c r="EG996" s="631"/>
      <c r="EH996" s="631"/>
      <c r="EI996" s="631"/>
      <c r="EJ996" s="631"/>
      <c r="EK996" s="631"/>
      <c r="EL996" s="631"/>
      <c r="EM996" s="631"/>
      <c r="EN996" s="631"/>
      <c r="EO996" s="631"/>
      <c r="EP996" s="631"/>
      <c r="EQ996" s="631"/>
      <c r="ER996" s="631"/>
      <c r="ES996" s="631"/>
      <c r="ET996" s="631"/>
      <c r="EU996" s="631"/>
      <c r="EV996" s="631"/>
      <c r="EW996" s="631"/>
      <c r="EX996" s="631"/>
      <c r="EY996" s="631"/>
      <c r="EZ996" s="631"/>
      <c r="FA996" s="631"/>
      <c r="FB996" s="631"/>
      <c r="FC996" s="631"/>
      <c r="FD996" s="631"/>
      <c r="FE996" s="631"/>
      <c r="FF996" s="631"/>
      <c r="FG996" s="631"/>
      <c r="FH996" s="631"/>
      <c r="FI996" s="631"/>
      <c r="FJ996" s="631"/>
      <c r="FK996" s="631"/>
      <c r="FL996" s="631"/>
      <c r="FM996" s="631"/>
      <c r="FN996" s="631"/>
      <c r="FO996" s="631"/>
      <c r="FP996" s="631"/>
      <c r="FQ996" s="631"/>
      <c r="FR996" s="631"/>
      <c r="FS996" s="631"/>
      <c r="FT996" s="631"/>
      <c r="FU996" s="631"/>
      <c r="FV996" s="631"/>
      <c r="FW996" s="631"/>
      <c r="FX996" s="631"/>
      <c r="FY996" s="631"/>
      <c r="FZ996" s="631"/>
      <c r="GA996" s="631"/>
      <c r="GB996" s="631"/>
      <c r="GC996" s="631"/>
      <c r="GD996" s="631"/>
      <c r="GE996" s="631"/>
      <c r="GF996" s="631"/>
      <c r="GG996" s="631"/>
      <c r="GH996" s="631"/>
      <c r="GI996" s="631"/>
      <c r="GJ996" s="631"/>
      <c r="GK996" s="631"/>
      <c r="GL996" s="631"/>
      <c r="GM996" s="631"/>
      <c r="GN996" s="631"/>
      <c r="GO996" s="631"/>
      <c r="GP996" s="631"/>
      <c r="GQ996" s="631"/>
      <c r="GR996" s="631"/>
      <c r="GS996" s="631"/>
      <c r="GT996" s="631"/>
      <c r="GU996" s="631"/>
      <c r="GV996" s="631"/>
      <c r="GW996" s="631"/>
      <c r="GX996" s="631"/>
      <c r="GY996" s="631"/>
      <c r="GZ996" s="631"/>
      <c r="HA996" s="631"/>
      <c r="HB996" s="631"/>
      <c r="HC996" s="631"/>
      <c r="HD996" s="631"/>
      <c r="HE996" s="631"/>
      <c r="HF996" s="631"/>
      <c r="HG996" s="631"/>
      <c r="HH996" s="631"/>
      <c r="HI996" s="631"/>
      <c r="HJ996" s="631"/>
      <c r="HK996" s="631"/>
      <c r="HL996" s="631"/>
      <c r="HM996" s="631"/>
      <c r="HN996" s="631"/>
      <c r="HO996" s="631"/>
      <c r="HP996" s="631"/>
      <c r="HQ996" s="631"/>
      <c r="HR996" s="631"/>
      <c r="HS996" s="631"/>
      <c r="HT996" s="631"/>
      <c r="HU996" s="631"/>
      <c r="HV996" s="631"/>
      <c r="HW996" s="631"/>
      <c r="HX996" s="631"/>
      <c r="HY996" s="631"/>
      <c r="HZ996" s="631"/>
      <c r="IA996" s="631"/>
      <c r="IB996" s="631"/>
      <c r="IC996" s="631"/>
      <c r="ID996" s="631"/>
      <c r="IE996" s="631"/>
      <c r="IF996" s="631"/>
      <c r="IG996" s="631"/>
      <c r="IH996" s="631"/>
      <c r="II996" s="631"/>
      <c r="IJ996" s="631"/>
      <c r="IK996" s="631"/>
      <c r="IL996" s="631"/>
      <c r="IM996" s="631"/>
      <c r="IN996" s="631"/>
      <c r="IO996" s="631"/>
      <c r="IP996" s="631"/>
      <c r="IQ996" s="631"/>
      <c r="IR996" s="631"/>
      <c r="IS996" s="631"/>
      <c r="IT996" s="631"/>
      <c r="IU996" s="631"/>
      <c r="IV996" s="631"/>
    </row>
    <row r="997" spans="1:256" s="941" customFormat="1">
      <c r="A997" s="54">
        <v>0</v>
      </c>
      <c r="B997" s="54">
        <v>0</v>
      </c>
      <c r="C997" s="54">
        <v>0</v>
      </c>
      <c r="D997" s="54">
        <v>0</v>
      </c>
      <c r="E997" s="54">
        <v>0</v>
      </c>
      <c r="F997" s="54">
        <v>0</v>
      </c>
      <c r="G997" s="54">
        <v>0</v>
      </c>
      <c r="H997" s="54">
        <v>0</v>
      </c>
      <c r="I997" s="54">
        <v>0</v>
      </c>
      <c r="J997" s="54">
        <v>0</v>
      </c>
      <c r="K997" s="54">
        <v>0</v>
      </c>
      <c r="L997" s="54">
        <v>0</v>
      </c>
      <c r="M997" s="54">
        <v>0</v>
      </c>
      <c r="N997" s="54">
        <v>0</v>
      </c>
      <c r="O997" s="54">
        <v>0</v>
      </c>
      <c r="P997" s="54">
        <v>0</v>
      </c>
      <c r="Q997" s="54">
        <v>0</v>
      </c>
      <c r="R997" s="54">
        <v>0</v>
      </c>
      <c r="S997" s="54">
        <v>0</v>
      </c>
    </row>
    <row r="998" spans="1:256">
      <c r="A998" s="999" t="s">
        <v>3653</v>
      </c>
      <c r="B998" s="999"/>
      <c r="C998" s="999"/>
      <c r="D998" s="999"/>
      <c r="E998" s="999"/>
      <c r="F998" s="999"/>
      <c r="G998" s="999"/>
      <c r="H998" s="999"/>
      <c r="I998" s="999"/>
      <c r="J998" s="999"/>
      <c r="K998" s="999"/>
      <c r="L998" s="999"/>
      <c r="M998" s="999"/>
      <c r="N998" s="999"/>
      <c r="O998" s="999"/>
      <c r="P998" s="999"/>
      <c r="Q998" s="999"/>
      <c r="R998" s="999"/>
      <c r="S998" s="1000"/>
    </row>
    <row r="999" spans="1:256">
      <c r="A999" s="27">
        <f>SUM(A997,A995,A993,A991,A989,A987,A985,A983,A981,A979,A977,A975)</f>
        <v>0</v>
      </c>
      <c r="B999" s="349">
        <f t="shared" ref="B999:S999" si="23">SUM(B997,B995,B993,B991,B989,B987,B985,B983,B981,B979,B977,B975)</f>
        <v>0</v>
      </c>
      <c r="C999" s="349">
        <f t="shared" si="23"/>
        <v>0</v>
      </c>
      <c r="D999" s="349">
        <f t="shared" si="23"/>
        <v>0</v>
      </c>
      <c r="E999" s="349">
        <f t="shared" si="23"/>
        <v>0</v>
      </c>
      <c r="F999" s="349">
        <f t="shared" si="23"/>
        <v>0</v>
      </c>
      <c r="G999" s="349">
        <f t="shared" si="23"/>
        <v>0</v>
      </c>
      <c r="H999" s="349">
        <f t="shared" si="23"/>
        <v>0</v>
      </c>
      <c r="I999" s="349">
        <f t="shared" si="23"/>
        <v>0</v>
      </c>
      <c r="J999" s="349">
        <f t="shared" si="23"/>
        <v>0</v>
      </c>
      <c r="K999" s="349">
        <f t="shared" si="23"/>
        <v>0</v>
      </c>
      <c r="L999" s="349">
        <f t="shared" si="23"/>
        <v>0</v>
      </c>
      <c r="M999" s="349">
        <f t="shared" si="23"/>
        <v>0</v>
      </c>
      <c r="N999" s="349">
        <f t="shared" si="23"/>
        <v>0</v>
      </c>
      <c r="O999" s="349">
        <f t="shared" si="23"/>
        <v>0</v>
      </c>
      <c r="P999" s="349">
        <f t="shared" si="23"/>
        <v>0</v>
      </c>
      <c r="Q999" s="349">
        <f t="shared" si="23"/>
        <v>0</v>
      </c>
      <c r="R999" s="349">
        <f t="shared" si="23"/>
        <v>0</v>
      </c>
      <c r="S999" s="349">
        <f t="shared" si="23"/>
        <v>0</v>
      </c>
    </row>
    <row r="1000" spans="1:256">
      <c r="A1000" s="4"/>
      <c r="B1000" s="4"/>
      <c r="C1000" s="4"/>
      <c r="D1000" s="4"/>
      <c r="E1000" s="4"/>
      <c r="F1000" s="4"/>
      <c r="G1000" s="4"/>
      <c r="H1000" s="4"/>
      <c r="I1000" s="4"/>
      <c r="J1000" s="4"/>
      <c r="K1000" s="4"/>
      <c r="L1000" s="4"/>
      <c r="M1000" s="4"/>
      <c r="N1000" s="4"/>
      <c r="O1000" s="4"/>
      <c r="P1000" s="4"/>
      <c r="Q1000" s="4"/>
      <c r="R1000" s="4"/>
      <c r="S1000" s="4"/>
    </row>
    <row r="1001" spans="1:256" s="44" customFormat="1" ht="21" customHeight="1">
      <c r="A1001" s="1004" t="s">
        <v>461</v>
      </c>
      <c r="B1001" s="1005"/>
      <c r="C1001" s="1005"/>
      <c r="D1001" s="1005"/>
      <c r="E1001" s="1005"/>
      <c r="F1001" s="1005"/>
      <c r="G1001" s="1005"/>
      <c r="H1001" s="1005"/>
      <c r="I1001" s="1005"/>
      <c r="J1001" s="1005"/>
      <c r="K1001" s="1005"/>
      <c r="L1001" s="1005"/>
      <c r="M1001" s="1005"/>
      <c r="N1001" s="1005"/>
      <c r="O1001" s="1005"/>
      <c r="P1001" s="1005"/>
      <c r="Q1001" s="1005"/>
      <c r="R1001" s="1005"/>
      <c r="S1001" s="1006"/>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c r="IF1001" s="3"/>
      <c r="IG1001" s="3"/>
      <c r="IH1001" s="3"/>
      <c r="II1001" s="3"/>
      <c r="IJ1001" s="3"/>
      <c r="IK1001" s="3"/>
      <c r="IL1001" s="3"/>
      <c r="IM1001" s="3"/>
      <c r="IN1001" s="3"/>
      <c r="IO1001" s="3"/>
      <c r="IP1001" s="3"/>
      <c r="IQ1001" s="3"/>
      <c r="IR1001" s="3"/>
      <c r="IS1001" s="3"/>
      <c r="IT1001" s="3"/>
      <c r="IU1001" s="3"/>
      <c r="IV1001" s="3"/>
    </row>
    <row r="1002" spans="1:256" s="44" customFormat="1">
      <c r="A1002" s="976" t="s">
        <v>3654</v>
      </c>
      <c r="B1002" s="1115"/>
      <c r="C1002" s="1115"/>
      <c r="D1002" s="1115"/>
      <c r="E1002" s="1115"/>
      <c r="F1002" s="1115"/>
      <c r="G1002" s="1115"/>
      <c r="H1002" s="1115"/>
      <c r="I1002" s="1115"/>
      <c r="J1002" s="1115"/>
      <c r="K1002" s="1115"/>
      <c r="L1002" s="1115"/>
      <c r="M1002" s="1115"/>
      <c r="N1002" s="1115"/>
      <c r="O1002" s="1115"/>
      <c r="P1002" s="1115"/>
      <c r="Q1002" s="1115"/>
      <c r="R1002" s="1115"/>
      <c r="S1002" s="1116"/>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c r="HM1002" s="3"/>
      <c r="HN1002" s="3"/>
      <c r="HO1002" s="3"/>
      <c r="HP1002" s="3"/>
      <c r="HQ1002" s="3"/>
      <c r="HR1002" s="3"/>
      <c r="HS1002" s="3"/>
      <c r="HT1002" s="3"/>
      <c r="HU1002" s="3"/>
      <c r="HV1002" s="3"/>
      <c r="HW1002" s="3"/>
      <c r="HX1002" s="3"/>
      <c r="HY1002" s="3"/>
      <c r="HZ1002" s="3"/>
      <c r="IA1002" s="3"/>
      <c r="IB1002" s="3"/>
      <c r="IC1002" s="3"/>
      <c r="ID1002" s="3"/>
      <c r="IE1002" s="3"/>
      <c r="IF1002" s="3"/>
      <c r="IG1002" s="3"/>
      <c r="IH1002" s="3"/>
      <c r="II1002" s="3"/>
      <c r="IJ1002" s="3"/>
      <c r="IK1002" s="3"/>
      <c r="IL1002" s="3"/>
      <c r="IM1002" s="3"/>
      <c r="IN1002" s="3"/>
      <c r="IO1002" s="3"/>
      <c r="IP1002" s="3"/>
      <c r="IQ1002" s="3"/>
      <c r="IR1002" s="3"/>
      <c r="IS1002" s="3"/>
      <c r="IT1002" s="3"/>
      <c r="IU1002" s="3"/>
      <c r="IV1002" s="3"/>
    </row>
    <row r="1003" spans="1:256">
      <c r="A1003" s="976" t="s">
        <v>81</v>
      </c>
      <c r="B1003" s="977"/>
      <c r="C1003" s="977"/>
      <c r="D1003" s="977"/>
      <c r="E1003" s="977"/>
      <c r="F1003" s="977"/>
      <c r="G1003" s="977"/>
      <c r="H1003" s="977"/>
      <c r="I1003" s="977"/>
      <c r="J1003" s="977"/>
      <c r="K1003" s="977"/>
      <c r="L1003" s="977"/>
      <c r="M1003" s="977"/>
      <c r="N1003" s="977"/>
      <c r="O1003" s="977"/>
      <c r="P1003" s="977"/>
      <c r="Q1003" s="977"/>
      <c r="R1003" s="977"/>
      <c r="S1003" s="978"/>
    </row>
    <row r="1004" spans="1:256">
      <c r="A1004" s="976" t="s">
        <v>435</v>
      </c>
      <c r="B1004" s="977"/>
      <c r="C1004" s="977"/>
      <c r="D1004" s="977"/>
      <c r="E1004" s="977"/>
      <c r="F1004" s="977"/>
      <c r="G1004" s="977"/>
      <c r="H1004" s="977"/>
      <c r="I1004" s="977"/>
      <c r="J1004" s="977"/>
      <c r="K1004" s="977"/>
      <c r="L1004" s="977"/>
      <c r="M1004" s="977"/>
      <c r="N1004" s="977"/>
      <c r="O1004" s="977"/>
      <c r="P1004" s="977"/>
      <c r="Q1004" s="977"/>
      <c r="R1004" s="977"/>
      <c r="S1004" s="978"/>
    </row>
    <row r="1005" spans="1:256">
      <c r="A1005" s="976" t="s">
        <v>436</v>
      </c>
      <c r="B1005" s="977"/>
      <c r="C1005" s="977"/>
      <c r="D1005" s="977"/>
      <c r="E1005" s="977"/>
      <c r="F1005" s="977"/>
      <c r="G1005" s="977"/>
      <c r="H1005" s="977"/>
      <c r="I1005" s="977"/>
      <c r="J1005" s="977"/>
      <c r="K1005" s="977"/>
      <c r="L1005" s="977"/>
      <c r="M1005" s="977"/>
      <c r="N1005" s="977"/>
      <c r="O1005" s="977"/>
      <c r="P1005" s="977"/>
      <c r="Q1005" s="977"/>
      <c r="R1005" s="977"/>
      <c r="S1005" s="978"/>
    </row>
    <row r="1006" spans="1:256">
      <c r="A1006" s="976" t="s">
        <v>437</v>
      </c>
      <c r="B1006" s="977"/>
      <c r="C1006" s="977"/>
      <c r="D1006" s="977"/>
      <c r="E1006" s="977"/>
      <c r="F1006" s="977"/>
      <c r="G1006" s="977"/>
      <c r="H1006" s="977"/>
      <c r="I1006" s="977"/>
      <c r="J1006" s="977"/>
      <c r="K1006" s="977"/>
      <c r="L1006" s="977"/>
      <c r="M1006" s="977"/>
      <c r="N1006" s="977"/>
      <c r="O1006" s="977"/>
      <c r="P1006" s="977"/>
      <c r="Q1006" s="977"/>
      <c r="R1006" s="977"/>
      <c r="S1006" s="978"/>
    </row>
    <row r="1007" spans="1:256">
      <c r="A1007" s="976" t="s">
        <v>438</v>
      </c>
      <c r="B1007" s="977"/>
      <c r="C1007" s="977"/>
      <c r="D1007" s="977"/>
      <c r="E1007" s="977"/>
      <c r="F1007" s="977"/>
      <c r="G1007" s="977"/>
      <c r="H1007" s="977"/>
      <c r="I1007" s="977"/>
      <c r="J1007" s="977"/>
      <c r="K1007" s="977"/>
      <c r="L1007" s="977"/>
      <c r="M1007" s="977"/>
      <c r="N1007" s="977"/>
      <c r="O1007" s="977"/>
      <c r="P1007" s="977"/>
      <c r="Q1007" s="977"/>
      <c r="R1007" s="977"/>
      <c r="S1007" s="978"/>
    </row>
    <row r="1008" spans="1:256">
      <c r="A1008" s="976" t="s">
        <v>439</v>
      </c>
      <c r="B1008" s="977"/>
      <c r="C1008" s="977"/>
      <c r="D1008" s="977"/>
      <c r="E1008" s="977"/>
      <c r="F1008" s="977"/>
      <c r="G1008" s="977"/>
      <c r="H1008" s="977"/>
      <c r="I1008" s="977"/>
      <c r="J1008" s="977"/>
      <c r="K1008" s="977"/>
      <c r="L1008" s="977"/>
      <c r="M1008" s="977"/>
      <c r="N1008" s="977"/>
      <c r="O1008" s="977"/>
      <c r="P1008" s="977"/>
      <c r="Q1008" s="977"/>
      <c r="R1008" s="977"/>
      <c r="S1008" s="978"/>
    </row>
    <row r="1009" spans="1:256">
      <c r="A1009" s="976" t="s">
        <v>194</v>
      </c>
      <c r="B1009" s="977"/>
      <c r="C1009" s="977"/>
      <c r="D1009" s="977"/>
      <c r="E1009" s="977"/>
      <c r="F1009" s="977"/>
      <c r="G1009" s="977"/>
      <c r="H1009" s="977"/>
      <c r="I1009" s="977"/>
      <c r="J1009" s="977"/>
      <c r="K1009" s="977"/>
      <c r="L1009" s="977"/>
      <c r="M1009" s="977"/>
      <c r="N1009" s="977"/>
      <c r="O1009" s="977"/>
      <c r="P1009" s="977"/>
      <c r="Q1009" s="977"/>
      <c r="R1009" s="977"/>
      <c r="S1009" s="978"/>
    </row>
    <row r="1010" spans="1:256">
      <c r="A1010" s="982" t="s">
        <v>440</v>
      </c>
      <c r="B1010" s="983"/>
      <c r="C1010" s="983"/>
      <c r="D1010" s="983"/>
      <c r="E1010" s="983"/>
      <c r="F1010" s="983"/>
      <c r="G1010" s="983"/>
      <c r="H1010" s="983"/>
      <c r="I1010" s="983"/>
      <c r="J1010" s="983"/>
      <c r="K1010" s="983"/>
      <c r="L1010" s="983"/>
      <c r="M1010" s="983"/>
      <c r="N1010" s="983"/>
      <c r="O1010" s="983"/>
      <c r="P1010" s="983"/>
      <c r="Q1010" s="983"/>
      <c r="R1010" s="983"/>
      <c r="S1010" s="984"/>
    </row>
    <row r="1011" spans="1:256" ht="31.5" customHeight="1">
      <c r="A1011" s="985" t="s">
        <v>41</v>
      </c>
      <c r="B1011" s="985"/>
      <c r="C1011" s="985"/>
      <c r="D1011" s="985" t="s">
        <v>42</v>
      </c>
      <c r="E1011" s="985"/>
      <c r="F1011" s="985" t="s">
        <v>43</v>
      </c>
      <c r="G1011" s="985"/>
      <c r="H1011" s="985"/>
      <c r="I1011" s="985" t="s">
        <v>44</v>
      </c>
      <c r="J1011" s="985"/>
      <c r="K1011" s="986" t="s">
        <v>45</v>
      </c>
      <c r="L1011" s="987"/>
      <c r="M1011" s="987"/>
      <c r="N1011" s="988"/>
      <c r="O1011" s="989" t="s">
        <v>46</v>
      </c>
      <c r="P1011" s="989"/>
      <c r="Q1011" s="990"/>
      <c r="R1011" s="985" t="s">
        <v>47</v>
      </c>
      <c r="S1011" s="985"/>
    </row>
    <row r="1012" spans="1:256" ht="24.75" customHeight="1">
      <c r="A1012" s="1637" t="s">
        <v>48</v>
      </c>
      <c r="B1012" s="1637" t="s">
        <v>49</v>
      </c>
      <c r="C1012" s="1637" t="s">
        <v>312</v>
      </c>
      <c r="D1012" s="1637" t="s">
        <v>51</v>
      </c>
      <c r="E1012" s="1637" t="s">
        <v>52</v>
      </c>
      <c r="F1012" s="1635" t="s">
        <v>53</v>
      </c>
      <c r="G1012" s="1645"/>
      <c r="H1012" s="1636"/>
      <c r="I1012" s="1637" t="s">
        <v>54</v>
      </c>
      <c r="J1012" s="1637" t="s">
        <v>55</v>
      </c>
      <c r="K1012" s="1635" t="s">
        <v>56</v>
      </c>
      <c r="L1012" s="1636"/>
      <c r="M1012" s="1635" t="s">
        <v>57</v>
      </c>
      <c r="N1012" s="1636"/>
      <c r="O1012" s="1637" t="s">
        <v>58</v>
      </c>
      <c r="P1012" s="1637" t="s">
        <v>59</v>
      </c>
      <c r="Q1012" s="1637" t="s">
        <v>60</v>
      </c>
      <c r="R1012" s="1637" t="s">
        <v>61</v>
      </c>
      <c r="S1012" s="1637" t="s">
        <v>62</v>
      </c>
    </row>
    <row r="1013" spans="1:256" ht="55.5" customHeight="1">
      <c r="A1013" s="1638"/>
      <c r="B1013" s="1638"/>
      <c r="C1013" s="1644"/>
      <c r="D1013" s="1638"/>
      <c r="E1013" s="1638"/>
      <c r="F1013" s="61" t="s">
        <v>63</v>
      </c>
      <c r="G1013" s="61" t="s">
        <v>64</v>
      </c>
      <c r="H1013" s="61" t="s">
        <v>65</v>
      </c>
      <c r="I1013" s="1638"/>
      <c r="J1013" s="1638"/>
      <c r="K1013" s="62" t="s">
        <v>66</v>
      </c>
      <c r="L1013" s="62" t="s">
        <v>67</v>
      </c>
      <c r="M1013" s="62" t="s">
        <v>68</v>
      </c>
      <c r="N1013" s="62" t="s">
        <v>67</v>
      </c>
      <c r="O1013" s="1638"/>
      <c r="P1013" s="1638"/>
      <c r="Q1013" s="1638"/>
      <c r="R1013" s="1638"/>
      <c r="S1013" s="1638"/>
    </row>
    <row r="1014" spans="1:256">
      <c r="A1014" s="994" t="s">
        <v>69</v>
      </c>
      <c r="B1014" s="994"/>
      <c r="C1014" s="994"/>
      <c r="D1014" s="994"/>
      <c r="E1014" s="994"/>
      <c r="F1014" s="994"/>
      <c r="G1014" s="994"/>
      <c r="H1014" s="994"/>
      <c r="I1014" s="994"/>
      <c r="J1014" s="994"/>
      <c r="K1014" s="994"/>
      <c r="L1014" s="994"/>
      <c r="M1014" s="994"/>
      <c r="N1014" s="994"/>
      <c r="O1014" s="994"/>
      <c r="P1014" s="994"/>
      <c r="Q1014" s="994"/>
      <c r="R1014" s="994"/>
      <c r="S1014" s="994"/>
      <c r="T1014" s="44"/>
      <c r="U1014" s="44"/>
      <c r="V1014" s="44"/>
      <c r="W1014" s="44"/>
      <c r="X1014" s="44"/>
      <c r="Y1014" s="44"/>
      <c r="Z1014" s="44"/>
      <c r="AA1014" s="44"/>
      <c r="AB1014" s="44"/>
      <c r="AC1014" s="44"/>
      <c r="AD1014" s="44"/>
      <c r="AE1014" s="44"/>
      <c r="AF1014" s="44"/>
      <c r="AG1014" s="44"/>
      <c r="AH1014" s="44"/>
      <c r="AI1014" s="44"/>
      <c r="AJ1014" s="44"/>
      <c r="AK1014" s="44"/>
      <c r="AL1014" s="44"/>
      <c r="AM1014" s="44"/>
      <c r="AN1014" s="44"/>
      <c r="AO1014" s="44"/>
      <c r="AP1014" s="44"/>
      <c r="AQ1014" s="44"/>
      <c r="AR1014" s="44"/>
      <c r="AS1014" s="44"/>
      <c r="AT1014" s="44"/>
      <c r="AU1014" s="44"/>
      <c r="AV1014" s="44"/>
      <c r="AW1014" s="44"/>
      <c r="AX1014" s="44"/>
      <c r="AY1014" s="44"/>
      <c r="AZ1014" s="44"/>
      <c r="BA1014" s="44"/>
      <c r="BB1014" s="44"/>
      <c r="BC1014" s="44"/>
      <c r="BD1014" s="44"/>
      <c r="BE1014" s="44"/>
      <c r="BF1014" s="44"/>
      <c r="BG1014" s="44"/>
      <c r="BH1014" s="44"/>
      <c r="BI1014" s="44"/>
      <c r="BJ1014" s="44"/>
      <c r="BK1014" s="44"/>
      <c r="BL1014" s="44"/>
      <c r="BM1014" s="44"/>
      <c r="BN1014" s="44"/>
      <c r="BO1014" s="44"/>
      <c r="BP1014" s="44"/>
      <c r="BQ1014" s="44"/>
      <c r="BR1014" s="44"/>
      <c r="BS1014" s="44"/>
      <c r="BT1014" s="44"/>
      <c r="BU1014" s="44"/>
      <c r="BV1014" s="44"/>
      <c r="BW1014" s="44"/>
      <c r="BX1014" s="44"/>
      <c r="BY1014" s="44"/>
      <c r="BZ1014" s="44"/>
      <c r="CA1014" s="44"/>
      <c r="CB1014" s="44"/>
      <c r="CC1014" s="44"/>
      <c r="CD1014" s="44"/>
      <c r="CE1014" s="44"/>
      <c r="CF1014" s="44"/>
      <c r="CG1014" s="44"/>
      <c r="CH1014" s="44"/>
      <c r="CI1014" s="44"/>
      <c r="CJ1014" s="44"/>
      <c r="CK1014" s="44"/>
      <c r="CL1014" s="44"/>
      <c r="CM1014" s="44"/>
      <c r="CN1014" s="44"/>
      <c r="CO1014" s="44"/>
      <c r="CP1014" s="44"/>
      <c r="CQ1014" s="44"/>
      <c r="CR1014" s="44"/>
      <c r="CS1014" s="44"/>
      <c r="CT1014" s="44"/>
      <c r="CU1014" s="44"/>
      <c r="CV1014" s="44"/>
      <c r="CW1014" s="44"/>
      <c r="CX1014" s="44"/>
      <c r="CY1014" s="44"/>
      <c r="CZ1014" s="44"/>
      <c r="DA1014" s="44"/>
      <c r="DB1014" s="44"/>
      <c r="DC1014" s="44"/>
      <c r="DD1014" s="44"/>
      <c r="DE1014" s="44"/>
      <c r="DF1014" s="44"/>
      <c r="DG1014" s="44"/>
      <c r="DH1014" s="44"/>
      <c r="DI1014" s="44"/>
      <c r="DJ1014" s="44"/>
      <c r="DK1014" s="44"/>
      <c r="DL1014" s="44"/>
      <c r="DM1014" s="44"/>
      <c r="DN1014" s="44"/>
      <c r="DO1014" s="44"/>
      <c r="DP1014" s="44"/>
      <c r="DQ1014" s="44"/>
      <c r="DR1014" s="44"/>
      <c r="DS1014" s="44"/>
      <c r="DT1014" s="44"/>
      <c r="DU1014" s="44"/>
      <c r="DV1014" s="44"/>
      <c r="DW1014" s="44"/>
      <c r="DX1014" s="44"/>
      <c r="DY1014" s="44"/>
      <c r="DZ1014" s="44"/>
      <c r="EA1014" s="44"/>
      <c r="EB1014" s="44"/>
      <c r="EC1014" s="44"/>
      <c r="ED1014" s="44"/>
      <c r="EE1014" s="44"/>
      <c r="EF1014" s="44"/>
      <c r="EG1014" s="44"/>
      <c r="EH1014" s="44"/>
      <c r="EI1014" s="44"/>
      <c r="EJ1014" s="44"/>
      <c r="EK1014" s="44"/>
      <c r="EL1014" s="44"/>
      <c r="EM1014" s="44"/>
      <c r="EN1014" s="44"/>
      <c r="EO1014" s="44"/>
      <c r="EP1014" s="44"/>
      <c r="EQ1014" s="44"/>
      <c r="ER1014" s="44"/>
      <c r="ES1014" s="44"/>
      <c r="ET1014" s="44"/>
      <c r="EU1014" s="44"/>
      <c r="EV1014" s="44"/>
      <c r="EW1014" s="44"/>
      <c r="EX1014" s="44"/>
      <c r="EY1014" s="44"/>
      <c r="EZ1014" s="44"/>
      <c r="FA1014" s="44"/>
      <c r="FB1014" s="44"/>
      <c r="FC1014" s="44"/>
      <c r="FD1014" s="44"/>
      <c r="FE1014" s="44"/>
      <c r="FF1014" s="44"/>
      <c r="FG1014" s="44"/>
      <c r="FH1014" s="44"/>
      <c r="FI1014" s="44"/>
      <c r="FJ1014" s="44"/>
      <c r="FK1014" s="44"/>
      <c r="FL1014" s="44"/>
      <c r="FM1014" s="44"/>
      <c r="FN1014" s="44"/>
      <c r="FO1014" s="44"/>
      <c r="FP1014" s="44"/>
      <c r="FQ1014" s="44"/>
      <c r="FR1014" s="44"/>
      <c r="FS1014" s="44"/>
      <c r="FT1014" s="44"/>
      <c r="FU1014" s="44"/>
      <c r="FV1014" s="44"/>
      <c r="FW1014" s="44"/>
      <c r="FX1014" s="44"/>
      <c r="FY1014" s="44"/>
      <c r="FZ1014" s="44"/>
      <c r="GA1014" s="44"/>
      <c r="GB1014" s="44"/>
      <c r="GC1014" s="44"/>
      <c r="GD1014" s="44"/>
      <c r="GE1014" s="44"/>
      <c r="GF1014" s="44"/>
      <c r="GG1014" s="44"/>
      <c r="GH1014" s="44"/>
      <c r="GI1014" s="44"/>
      <c r="GJ1014" s="44"/>
      <c r="GK1014" s="44"/>
      <c r="GL1014" s="44"/>
      <c r="GM1014" s="44"/>
      <c r="GN1014" s="44"/>
      <c r="GO1014" s="44"/>
      <c r="GP1014" s="44"/>
      <c r="GQ1014" s="44"/>
      <c r="GR1014" s="44"/>
      <c r="GS1014" s="44"/>
      <c r="GT1014" s="44"/>
      <c r="GU1014" s="44"/>
      <c r="GV1014" s="44"/>
      <c r="GW1014" s="44"/>
      <c r="GX1014" s="44"/>
      <c r="GY1014" s="44"/>
      <c r="GZ1014" s="44"/>
      <c r="HA1014" s="44"/>
      <c r="HB1014" s="44"/>
      <c r="HC1014" s="44"/>
      <c r="HD1014" s="44"/>
      <c r="HE1014" s="44"/>
      <c r="HF1014" s="44"/>
      <c r="HG1014" s="44"/>
      <c r="HH1014" s="44"/>
      <c r="HI1014" s="44"/>
      <c r="HJ1014" s="44"/>
      <c r="HK1014" s="44"/>
      <c r="HL1014" s="44"/>
      <c r="HM1014" s="44"/>
      <c r="HN1014" s="44"/>
      <c r="HO1014" s="44"/>
      <c r="HP1014" s="44"/>
      <c r="HQ1014" s="44"/>
      <c r="HR1014" s="44"/>
      <c r="HS1014" s="44"/>
      <c r="HT1014" s="44"/>
      <c r="HU1014" s="44"/>
      <c r="HV1014" s="44"/>
      <c r="HW1014" s="44"/>
      <c r="HX1014" s="44"/>
      <c r="HY1014" s="44"/>
      <c r="HZ1014" s="44"/>
      <c r="IA1014" s="44"/>
      <c r="IB1014" s="44"/>
      <c r="IC1014" s="44"/>
      <c r="ID1014" s="44"/>
      <c r="IE1014" s="44"/>
      <c r="IF1014" s="44"/>
      <c r="IG1014" s="44"/>
      <c r="IH1014" s="44"/>
      <c r="II1014" s="44"/>
      <c r="IJ1014" s="44"/>
      <c r="IK1014" s="44"/>
      <c r="IL1014" s="44"/>
      <c r="IM1014" s="44"/>
      <c r="IN1014" s="44"/>
      <c r="IO1014" s="44"/>
      <c r="IP1014" s="44"/>
      <c r="IQ1014" s="44"/>
      <c r="IR1014" s="44"/>
      <c r="IS1014" s="44"/>
      <c r="IT1014" s="44"/>
      <c r="IU1014" s="44"/>
      <c r="IV1014" s="44"/>
    </row>
    <row r="1015" spans="1:256" s="300" customFormat="1">
      <c r="A1015" s="18">
        <v>0</v>
      </c>
      <c r="B1015" s="18">
        <v>0</v>
      </c>
      <c r="C1015" s="18">
        <v>0</v>
      </c>
      <c r="D1015" s="18">
        <v>0</v>
      </c>
      <c r="E1015" s="18">
        <v>0</v>
      </c>
      <c r="F1015" s="18">
        <v>0</v>
      </c>
      <c r="G1015" s="18">
        <v>0</v>
      </c>
      <c r="H1015" s="18">
        <v>0</v>
      </c>
      <c r="I1015" s="18">
        <v>0</v>
      </c>
      <c r="J1015" s="18">
        <v>0</v>
      </c>
      <c r="K1015" s="18">
        <v>0</v>
      </c>
      <c r="L1015" s="18">
        <v>0</v>
      </c>
      <c r="M1015" s="18">
        <v>0</v>
      </c>
      <c r="N1015" s="18">
        <v>0</v>
      </c>
      <c r="O1015" s="18">
        <v>0</v>
      </c>
      <c r="P1015" s="18">
        <v>0</v>
      </c>
      <c r="Q1015" s="18">
        <v>0</v>
      </c>
      <c r="R1015" s="18">
        <v>0</v>
      </c>
      <c r="S1015" s="18">
        <v>0</v>
      </c>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c r="GO1015" s="3"/>
      <c r="GP1015" s="3"/>
      <c r="GQ1015" s="3"/>
      <c r="GR1015" s="3"/>
      <c r="GS1015" s="3"/>
      <c r="GT1015" s="3"/>
      <c r="GU1015" s="3"/>
      <c r="GV1015" s="3"/>
      <c r="GW1015" s="3"/>
      <c r="GX1015" s="3"/>
      <c r="GY1015" s="3"/>
      <c r="GZ1015" s="3"/>
      <c r="HA1015" s="3"/>
      <c r="HB1015" s="3"/>
      <c r="HC1015" s="3"/>
      <c r="HD1015" s="3"/>
      <c r="HE1015" s="3"/>
      <c r="HF1015" s="3"/>
      <c r="HG1015" s="3"/>
      <c r="HH1015" s="3"/>
      <c r="HI1015" s="3"/>
      <c r="HJ1015" s="3"/>
      <c r="HK1015" s="3"/>
      <c r="HL1015" s="3"/>
      <c r="HM1015" s="3"/>
      <c r="HN1015" s="3"/>
      <c r="HO1015" s="3"/>
      <c r="HP1015" s="3"/>
      <c r="HQ1015" s="3"/>
      <c r="HR1015" s="3"/>
      <c r="HS1015" s="3"/>
      <c r="HT1015" s="3"/>
      <c r="HU1015" s="3"/>
      <c r="HV1015" s="3"/>
      <c r="HW1015" s="3"/>
      <c r="HX1015" s="3"/>
      <c r="HY1015" s="3"/>
      <c r="HZ1015" s="3"/>
      <c r="IA1015" s="3"/>
      <c r="IB1015" s="3"/>
      <c r="IC1015" s="3"/>
      <c r="ID1015" s="3"/>
      <c r="IE1015" s="3"/>
      <c r="IF1015" s="3"/>
      <c r="IG1015" s="3"/>
      <c r="IH1015" s="3"/>
      <c r="II1015" s="3"/>
      <c r="IJ1015" s="3"/>
      <c r="IK1015" s="3"/>
      <c r="IL1015" s="3"/>
      <c r="IM1015" s="3"/>
      <c r="IN1015" s="3"/>
      <c r="IO1015" s="3"/>
      <c r="IP1015" s="3"/>
      <c r="IQ1015" s="3"/>
      <c r="IR1015" s="3"/>
      <c r="IS1015" s="3"/>
      <c r="IT1015" s="3"/>
      <c r="IU1015" s="3"/>
      <c r="IV1015" s="3"/>
    </row>
    <row r="1016" spans="1:256">
      <c r="A1016" s="994" t="s">
        <v>70</v>
      </c>
      <c r="B1016" s="994"/>
      <c r="C1016" s="994"/>
      <c r="D1016" s="994"/>
      <c r="E1016" s="994"/>
      <c r="F1016" s="994"/>
      <c r="G1016" s="994"/>
      <c r="H1016" s="994"/>
      <c r="I1016" s="994"/>
      <c r="J1016" s="994"/>
      <c r="K1016" s="994"/>
      <c r="L1016" s="994"/>
      <c r="M1016" s="994"/>
      <c r="N1016" s="994"/>
      <c r="O1016" s="994"/>
      <c r="P1016" s="994"/>
      <c r="Q1016" s="994"/>
      <c r="R1016" s="994"/>
      <c r="S1016" s="994"/>
      <c r="T1016" s="515"/>
      <c r="U1016" s="515"/>
      <c r="V1016" s="515"/>
      <c r="W1016" s="515"/>
      <c r="X1016" s="515"/>
      <c r="Y1016" s="515"/>
      <c r="Z1016" s="515"/>
      <c r="AA1016" s="515"/>
      <c r="AB1016" s="515"/>
      <c r="AC1016" s="515"/>
      <c r="AD1016" s="515"/>
      <c r="AE1016" s="515"/>
      <c r="AF1016" s="515"/>
      <c r="AG1016" s="515"/>
      <c r="AH1016" s="515"/>
      <c r="AI1016" s="515"/>
      <c r="AJ1016" s="515"/>
      <c r="AK1016" s="515"/>
      <c r="AL1016" s="515"/>
      <c r="AM1016" s="515"/>
      <c r="AN1016" s="515"/>
      <c r="AO1016" s="515"/>
      <c r="AP1016" s="515"/>
      <c r="AQ1016" s="515"/>
      <c r="AR1016" s="515"/>
      <c r="AS1016" s="515"/>
      <c r="AT1016" s="515"/>
      <c r="AU1016" s="515"/>
      <c r="AV1016" s="515"/>
      <c r="AW1016" s="515"/>
      <c r="AX1016" s="515"/>
      <c r="AY1016" s="515"/>
      <c r="AZ1016" s="515"/>
      <c r="BA1016" s="515"/>
      <c r="BB1016" s="515"/>
      <c r="BC1016" s="515"/>
      <c r="BD1016" s="515"/>
      <c r="BE1016" s="515"/>
      <c r="BF1016" s="515"/>
      <c r="BG1016" s="515"/>
      <c r="BH1016" s="515"/>
      <c r="BI1016" s="515"/>
      <c r="BJ1016" s="515"/>
      <c r="BK1016" s="515"/>
      <c r="BL1016" s="515"/>
      <c r="BM1016" s="515"/>
      <c r="BN1016" s="515"/>
      <c r="BO1016" s="515"/>
      <c r="BP1016" s="515"/>
      <c r="BQ1016" s="515"/>
      <c r="BR1016" s="515"/>
      <c r="BS1016" s="515"/>
      <c r="BT1016" s="515"/>
      <c r="BU1016" s="515"/>
      <c r="BV1016" s="515"/>
      <c r="BW1016" s="515"/>
      <c r="BX1016" s="515"/>
      <c r="BY1016" s="515"/>
      <c r="BZ1016" s="515"/>
      <c r="CA1016" s="515"/>
      <c r="CB1016" s="515"/>
      <c r="CC1016" s="515"/>
      <c r="CD1016" s="515"/>
      <c r="CE1016" s="515"/>
      <c r="CF1016" s="515"/>
      <c r="CG1016" s="515"/>
      <c r="CH1016" s="515"/>
      <c r="CI1016" s="515"/>
      <c r="CJ1016" s="515"/>
      <c r="CK1016" s="515"/>
      <c r="CL1016" s="515"/>
      <c r="CM1016" s="515"/>
      <c r="CN1016" s="515"/>
      <c r="CO1016" s="515"/>
      <c r="CP1016" s="515"/>
      <c r="CQ1016" s="515"/>
      <c r="CR1016" s="515"/>
      <c r="CS1016" s="515"/>
      <c r="CT1016" s="515"/>
      <c r="CU1016" s="515"/>
      <c r="CV1016" s="515"/>
      <c r="CW1016" s="515"/>
      <c r="CX1016" s="515"/>
      <c r="CY1016" s="515"/>
      <c r="CZ1016" s="515"/>
      <c r="DA1016" s="515"/>
      <c r="DB1016" s="515"/>
      <c r="DC1016" s="515"/>
      <c r="DD1016" s="515"/>
      <c r="DE1016" s="515"/>
      <c r="DF1016" s="515"/>
      <c r="DG1016" s="515"/>
      <c r="DH1016" s="515"/>
      <c r="DI1016" s="515"/>
      <c r="DJ1016" s="515"/>
      <c r="DK1016" s="515"/>
      <c r="DL1016" s="515"/>
      <c r="DM1016" s="515"/>
      <c r="DN1016" s="515"/>
      <c r="DO1016" s="515"/>
      <c r="DP1016" s="515"/>
      <c r="DQ1016" s="515"/>
      <c r="DR1016" s="515"/>
      <c r="DS1016" s="515"/>
      <c r="DT1016" s="515"/>
      <c r="DU1016" s="515"/>
      <c r="DV1016" s="515"/>
      <c r="DW1016" s="515"/>
      <c r="DX1016" s="515"/>
      <c r="DY1016" s="515"/>
      <c r="DZ1016" s="515"/>
      <c r="EA1016" s="515"/>
      <c r="EB1016" s="515"/>
      <c r="EC1016" s="515"/>
      <c r="ED1016" s="515"/>
      <c r="EE1016" s="515"/>
      <c r="EF1016" s="515"/>
      <c r="EG1016" s="515"/>
      <c r="EH1016" s="515"/>
      <c r="EI1016" s="515"/>
      <c r="EJ1016" s="515"/>
      <c r="EK1016" s="515"/>
      <c r="EL1016" s="515"/>
      <c r="EM1016" s="515"/>
      <c r="EN1016" s="515"/>
      <c r="EO1016" s="515"/>
      <c r="EP1016" s="515"/>
      <c r="EQ1016" s="515"/>
      <c r="ER1016" s="515"/>
      <c r="ES1016" s="515"/>
      <c r="ET1016" s="515"/>
      <c r="EU1016" s="515"/>
      <c r="EV1016" s="515"/>
      <c r="EW1016" s="515"/>
      <c r="EX1016" s="515"/>
      <c r="EY1016" s="515"/>
      <c r="EZ1016" s="515"/>
      <c r="FA1016" s="515"/>
      <c r="FB1016" s="515"/>
      <c r="FC1016" s="515"/>
      <c r="FD1016" s="515"/>
      <c r="FE1016" s="515"/>
      <c r="FF1016" s="515"/>
      <c r="FG1016" s="515"/>
      <c r="FH1016" s="515"/>
      <c r="FI1016" s="515"/>
      <c r="FJ1016" s="515"/>
      <c r="FK1016" s="515"/>
      <c r="FL1016" s="515"/>
      <c r="FM1016" s="515"/>
      <c r="FN1016" s="515"/>
      <c r="FO1016" s="515"/>
      <c r="FP1016" s="515"/>
      <c r="FQ1016" s="515"/>
      <c r="FR1016" s="515"/>
      <c r="FS1016" s="515"/>
      <c r="FT1016" s="515"/>
      <c r="FU1016" s="515"/>
      <c r="FV1016" s="515"/>
      <c r="FW1016" s="515"/>
      <c r="FX1016" s="515"/>
      <c r="FY1016" s="515"/>
      <c r="FZ1016" s="515"/>
      <c r="GA1016" s="515"/>
      <c r="GB1016" s="515"/>
      <c r="GC1016" s="515"/>
      <c r="GD1016" s="515"/>
      <c r="GE1016" s="515"/>
      <c r="GF1016" s="515"/>
      <c r="GG1016" s="515"/>
      <c r="GH1016" s="515"/>
      <c r="GI1016" s="515"/>
      <c r="GJ1016" s="515"/>
      <c r="GK1016" s="515"/>
      <c r="GL1016" s="515"/>
      <c r="GM1016" s="515"/>
      <c r="GN1016" s="515"/>
      <c r="GO1016" s="515"/>
      <c r="GP1016" s="515"/>
      <c r="GQ1016" s="515"/>
      <c r="GR1016" s="515"/>
      <c r="GS1016" s="515"/>
      <c r="GT1016" s="515"/>
      <c r="GU1016" s="515"/>
      <c r="GV1016" s="515"/>
      <c r="GW1016" s="515"/>
      <c r="GX1016" s="515"/>
      <c r="GY1016" s="515"/>
      <c r="GZ1016" s="515"/>
      <c r="HA1016" s="515"/>
      <c r="HB1016" s="515"/>
      <c r="HC1016" s="515"/>
      <c r="HD1016" s="515"/>
      <c r="HE1016" s="515"/>
      <c r="HF1016" s="515"/>
      <c r="HG1016" s="515"/>
      <c r="HH1016" s="515"/>
      <c r="HI1016" s="515"/>
      <c r="HJ1016" s="515"/>
      <c r="HK1016" s="515"/>
      <c r="HL1016" s="515"/>
      <c r="HM1016" s="515"/>
      <c r="HN1016" s="515"/>
      <c r="HO1016" s="515"/>
      <c r="HP1016" s="515"/>
      <c r="HQ1016" s="515"/>
      <c r="HR1016" s="515"/>
      <c r="HS1016" s="515"/>
      <c r="HT1016" s="515"/>
      <c r="HU1016" s="515"/>
      <c r="HV1016" s="515"/>
      <c r="HW1016" s="515"/>
      <c r="HX1016" s="515"/>
      <c r="HY1016" s="515"/>
      <c r="HZ1016" s="515"/>
      <c r="IA1016" s="515"/>
      <c r="IB1016" s="515"/>
      <c r="IC1016" s="515"/>
      <c r="ID1016" s="515"/>
      <c r="IE1016" s="515"/>
      <c r="IF1016" s="515"/>
      <c r="IG1016" s="515"/>
      <c r="IH1016" s="515"/>
      <c r="II1016" s="515"/>
      <c r="IJ1016" s="515"/>
      <c r="IK1016" s="515"/>
      <c r="IL1016" s="515"/>
      <c r="IM1016" s="515"/>
      <c r="IN1016" s="515"/>
      <c r="IO1016" s="515"/>
      <c r="IP1016" s="515"/>
      <c r="IQ1016" s="515"/>
      <c r="IR1016" s="515"/>
      <c r="IS1016" s="515"/>
      <c r="IT1016" s="515"/>
      <c r="IU1016" s="515"/>
      <c r="IV1016" s="515"/>
    </row>
    <row r="1017" spans="1:256" s="722" customFormat="1">
      <c r="A1017" s="18">
        <v>0</v>
      </c>
      <c r="B1017" s="18">
        <v>0</v>
      </c>
      <c r="C1017" s="18">
        <v>0</v>
      </c>
      <c r="D1017" s="18">
        <v>0</v>
      </c>
      <c r="E1017" s="18">
        <v>0</v>
      </c>
      <c r="F1017" s="18">
        <v>0</v>
      </c>
      <c r="G1017" s="18">
        <v>0</v>
      </c>
      <c r="H1017" s="18">
        <v>0</v>
      </c>
      <c r="I1017" s="18">
        <v>0</v>
      </c>
      <c r="J1017" s="18">
        <v>0</v>
      </c>
      <c r="K1017" s="18">
        <v>0</v>
      </c>
      <c r="L1017" s="18">
        <v>0</v>
      </c>
      <c r="M1017" s="18">
        <v>0</v>
      </c>
      <c r="N1017" s="18">
        <v>0</v>
      </c>
      <c r="O1017" s="18">
        <v>0</v>
      </c>
      <c r="P1017" s="18">
        <v>0</v>
      </c>
      <c r="Q1017" s="18">
        <v>0</v>
      </c>
      <c r="R1017" s="18">
        <v>0</v>
      </c>
      <c r="S1017" s="18">
        <v>0</v>
      </c>
    </row>
    <row r="1018" spans="1:256">
      <c r="A1018" s="994" t="s">
        <v>71</v>
      </c>
      <c r="B1018" s="994"/>
      <c r="C1018" s="994"/>
      <c r="D1018" s="994"/>
      <c r="E1018" s="994"/>
      <c r="F1018" s="994"/>
      <c r="G1018" s="994"/>
      <c r="H1018" s="994"/>
      <c r="I1018" s="994"/>
      <c r="J1018" s="994"/>
      <c r="K1018" s="994"/>
      <c r="L1018" s="994"/>
      <c r="M1018" s="994"/>
      <c r="N1018" s="994"/>
      <c r="O1018" s="994"/>
      <c r="P1018" s="994"/>
      <c r="Q1018" s="994"/>
      <c r="R1018" s="994"/>
      <c r="S1018" s="994"/>
      <c r="T1018" s="531"/>
      <c r="U1018" s="531"/>
      <c r="V1018" s="531"/>
      <c r="W1018" s="531"/>
      <c r="X1018" s="531"/>
      <c r="Y1018" s="531"/>
      <c r="Z1018" s="531"/>
      <c r="AA1018" s="531"/>
      <c r="AB1018" s="531"/>
      <c r="AC1018" s="531"/>
      <c r="AD1018" s="531"/>
      <c r="AE1018" s="531"/>
      <c r="AF1018" s="531"/>
      <c r="AG1018" s="531"/>
      <c r="AH1018" s="531"/>
      <c r="AI1018" s="531"/>
      <c r="AJ1018" s="531"/>
      <c r="AK1018" s="531"/>
      <c r="AL1018" s="531"/>
      <c r="AM1018" s="531"/>
      <c r="AN1018" s="531"/>
      <c r="AO1018" s="531"/>
      <c r="AP1018" s="531"/>
      <c r="AQ1018" s="531"/>
      <c r="AR1018" s="531"/>
      <c r="AS1018" s="531"/>
      <c r="AT1018" s="531"/>
      <c r="AU1018" s="531"/>
      <c r="AV1018" s="531"/>
      <c r="AW1018" s="531"/>
      <c r="AX1018" s="531"/>
      <c r="AY1018" s="531"/>
      <c r="AZ1018" s="531"/>
      <c r="BA1018" s="531"/>
      <c r="BB1018" s="531"/>
      <c r="BC1018" s="531"/>
      <c r="BD1018" s="531"/>
      <c r="BE1018" s="531"/>
      <c r="BF1018" s="531"/>
      <c r="BG1018" s="531"/>
      <c r="BH1018" s="531"/>
      <c r="BI1018" s="531"/>
      <c r="BJ1018" s="531"/>
      <c r="BK1018" s="531"/>
      <c r="BL1018" s="531"/>
      <c r="BM1018" s="531"/>
      <c r="BN1018" s="531"/>
      <c r="BO1018" s="531"/>
      <c r="BP1018" s="531"/>
      <c r="BQ1018" s="531"/>
      <c r="BR1018" s="531"/>
      <c r="BS1018" s="531"/>
      <c r="BT1018" s="531"/>
      <c r="BU1018" s="531"/>
      <c r="BV1018" s="531"/>
      <c r="BW1018" s="531"/>
      <c r="BX1018" s="531"/>
      <c r="BY1018" s="531"/>
      <c r="BZ1018" s="531"/>
      <c r="CA1018" s="531"/>
      <c r="CB1018" s="531"/>
      <c r="CC1018" s="531"/>
      <c r="CD1018" s="531"/>
      <c r="CE1018" s="531"/>
      <c r="CF1018" s="531"/>
      <c r="CG1018" s="531"/>
      <c r="CH1018" s="531"/>
      <c r="CI1018" s="531"/>
      <c r="CJ1018" s="531"/>
      <c r="CK1018" s="531"/>
      <c r="CL1018" s="531"/>
      <c r="CM1018" s="531"/>
      <c r="CN1018" s="531"/>
      <c r="CO1018" s="531"/>
      <c r="CP1018" s="531"/>
      <c r="CQ1018" s="531"/>
      <c r="CR1018" s="531"/>
      <c r="CS1018" s="531"/>
      <c r="CT1018" s="531"/>
      <c r="CU1018" s="531"/>
      <c r="CV1018" s="531"/>
      <c r="CW1018" s="531"/>
      <c r="CX1018" s="531"/>
      <c r="CY1018" s="531"/>
      <c r="CZ1018" s="531"/>
      <c r="DA1018" s="531"/>
      <c r="DB1018" s="531"/>
      <c r="DC1018" s="531"/>
      <c r="DD1018" s="531"/>
      <c r="DE1018" s="531"/>
      <c r="DF1018" s="531"/>
      <c r="DG1018" s="531"/>
      <c r="DH1018" s="531"/>
      <c r="DI1018" s="531"/>
      <c r="DJ1018" s="531"/>
      <c r="DK1018" s="531"/>
      <c r="DL1018" s="531"/>
      <c r="DM1018" s="531"/>
      <c r="DN1018" s="531"/>
      <c r="DO1018" s="531"/>
      <c r="DP1018" s="531"/>
      <c r="DQ1018" s="531"/>
      <c r="DR1018" s="531"/>
      <c r="DS1018" s="531"/>
      <c r="DT1018" s="531"/>
      <c r="DU1018" s="531"/>
      <c r="DV1018" s="531"/>
      <c r="DW1018" s="531"/>
      <c r="DX1018" s="531"/>
      <c r="DY1018" s="531"/>
      <c r="DZ1018" s="531"/>
      <c r="EA1018" s="531"/>
      <c r="EB1018" s="531"/>
      <c r="EC1018" s="531"/>
      <c r="ED1018" s="531"/>
      <c r="EE1018" s="531"/>
      <c r="EF1018" s="531"/>
      <c r="EG1018" s="531"/>
      <c r="EH1018" s="531"/>
      <c r="EI1018" s="531"/>
      <c r="EJ1018" s="531"/>
      <c r="EK1018" s="531"/>
      <c r="EL1018" s="531"/>
      <c r="EM1018" s="531"/>
      <c r="EN1018" s="531"/>
      <c r="EO1018" s="531"/>
      <c r="EP1018" s="531"/>
      <c r="EQ1018" s="531"/>
      <c r="ER1018" s="531"/>
      <c r="ES1018" s="531"/>
      <c r="ET1018" s="531"/>
      <c r="EU1018" s="531"/>
      <c r="EV1018" s="531"/>
      <c r="EW1018" s="531"/>
      <c r="EX1018" s="531"/>
      <c r="EY1018" s="531"/>
      <c r="EZ1018" s="531"/>
      <c r="FA1018" s="531"/>
      <c r="FB1018" s="531"/>
      <c r="FC1018" s="531"/>
      <c r="FD1018" s="531"/>
      <c r="FE1018" s="531"/>
      <c r="FF1018" s="531"/>
      <c r="FG1018" s="531"/>
      <c r="FH1018" s="531"/>
      <c r="FI1018" s="531"/>
      <c r="FJ1018" s="531"/>
      <c r="FK1018" s="531"/>
      <c r="FL1018" s="531"/>
      <c r="FM1018" s="531"/>
      <c r="FN1018" s="531"/>
      <c r="FO1018" s="531"/>
      <c r="FP1018" s="531"/>
      <c r="FQ1018" s="531"/>
      <c r="FR1018" s="531"/>
      <c r="FS1018" s="531"/>
      <c r="FT1018" s="531"/>
      <c r="FU1018" s="531"/>
      <c r="FV1018" s="531"/>
      <c r="FW1018" s="531"/>
      <c r="FX1018" s="531"/>
      <c r="FY1018" s="531"/>
      <c r="FZ1018" s="531"/>
      <c r="GA1018" s="531"/>
      <c r="GB1018" s="531"/>
      <c r="GC1018" s="531"/>
      <c r="GD1018" s="531"/>
      <c r="GE1018" s="531"/>
      <c r="GF1018" s="531"/>
      <c r="GG1018" s="531"/>
      <c r="GH1018" s="531"/>
      <c r="GI1018" s="531"/>
      <c r="GJ1018" s="531"/>
      <c r="GK1018" s="531"/>
      <c r="GL1018" s="531"/>
      <c r="GM1018" s="531"/>
      <c r="GN1018" s="531"/>
      <c r="GO1018" s="531"/>
      <c r="GP1018" s="531"/>
      <c r="GQ1018" s="531"/>
      <c r="GR1018" s="531"/>
      <c r="GS1018" s="531"/>
      <c r="GT1018" s="531"/>
      <c r="GU1018" s="531"/>
      <c r="GV1018" s="531"/>
      <c r="GW1018" s="531"/>
      <c r="GX1018" s="531"/>
      <c r="GY1018" s="531"/>
      <c r="GZ1018" s="531"/>
      <c r="HA1018" s="531"/>
      <c r="HB1018" s="531"/>
      <c r="HC1018" s="531"/>
      <c r="HD1018" s="531"/>
      <c r="HE1018" s="531"/>
      <c r="HF1018" s="531"/>
      <c r="HG1018" s="531"/>
      <c r="HH1018" s="531"/>
      <c r="HI1018" s="531"/>
      <c r="HJ1018" s="531"/>
      <c r="HK1018" s="531"/>
      <c r="HL1018" s="531"/>
      <c r="HM1018" s="531"/>
      <c r="HN1018" s="531"/>
      <c r="HO1018" s="531"/>
      <c r="HP1018" s="531"/>
      <c r="HQ1018" s="531"/>
      <c r="HR1018" s="531"/>
      <c r="HS1018" s="531"/>
      <c r="HT1018" s="531"/>
      <c r="HU1018" s="531"/>
      <c r="HV1018" s="531"/>
      <c r="HW1018" s="531"/>
      <c r="HX1018" s="531"/>
      <c r="HY1018" s="531"/>
      <c r="HZ1018" s="531"/>
      <c r="IA1018" s="531"/>
      <c r="IB1018" s="531"/>
      <c r="IC1018" s="531"/>
      <c r="ID1018" s="531"/>
      <c r="IE1018" s="531"/>
      <c r="IF1018" s="531"/>
      <c r="IG1018" s="531"/>
      <c r="IH1018" s="531"/>
      <c r="II1018" s="531"/>
      <c r="IJ1018" s="531"/>
      <c r="IK1018" s="531"/>
      <c r="IL1018" s="531"/>
      <c r="IM1018" s="531"/>
      <c r="IN1018" s="531"/>
      <c r="IO1018" s="531"/>
      <c r="IP1018" s="531"/>
      <c r="IQ1018" s="531"/>
      <c r="IR1018" s="531"/>
      <c r="IS1018" s="531"/>
      <c r="IT1018" s="531"/>
      <c r="IU1018" s="531"/>
      <c r="IV1018" s="531"/>
    </row>
    <row r="1019" spans="1:256" s="774" customFormat="1">
      <c r="A1019" s="18">
        <v>0</v>
      </c>
      <c r="B1019" s="18">
        <v>0</v>
      </c>
      <c r="C1019" s="18">
        <v>0</v>
      </c>
      <c r="D1019" s="18">
        <v>0</v>
      </c>
      <c r="E1019" s="18">
        <v>0</v>
      </c>
      <c r="F1019" s="18">
        <v>0</v>
      </c>
      <c r="G1019" s="18">
        <v>0</v>
      </c>
      <c r="H1019" s="18">
        <v>0</v>
      </c>
      <c r="I1019" s="18">
        <v>0</v>
      </c>
      <c r="J1019" s="18">
        <v>0</v>
      </c>
      <c r="K1019" s="18">
        <v>0</v>
      </c>
      <c r="L1019" s="18">
        <v>0</v>
      </c>
      <c r="M1019" s="18">
        <v>0</v>
      </c>
      <c r="N1019" s="18">
        <v>0</v>
      </c>
      <c r="O1019" s="18">
        <v>0</v>
      </c>
      <c r="P1019" s="18">
        <v>0</v>
      </c>
      <c r="Q1019" s="18">
        <v>0</v>
      </c>
      <c r="R1019" s="18">
        <v>0</v>
      </c>
      <c r="S1019" s="18">
        <v>0</v>
      </c>
    </row>
    <row r="1020" spans="1:256">
      <c r="A1020" s="994" t="s">
        <v>72</v>
      </c>
      <c r="B1020" s="994"/>
      <c r="C1020" s="994"/>
      <c r="D1020" s="994"/>
      <c r="E1020" s="994"/>
      <c r="F1020" s="994"/>
      <c r="G1020" s="994"/>
      <c r="H1020" s="994"/>
      <c r="I1020" s="994"/>
      <c r="J1020" s="994"/>
      <c r="K1020" s="994"/>
      <c r="L1020" s="994"/>
      <c r="M1020" s="994"/>
      <c r="N1020" s="994"/>
      <c r="O1020" s="994"/>
      <c r="P1020" s="994"/>
      <c r="Q1020" s="994"/>
      <c r="R1020" s="994"/>
      <c r="S1020" s="994"/>
      <c r="T1020" s="531"/>
      <c r="U1020" s="531"/>
      <c r="V1020" s="531"/>
      <c r="W1020" s="531"/>
      <c r="X1020" s="531"/>
      <c r="Y1020" s="531"/>
      <c r="Z1020" s="531"/>
      <c r="AA1020" s="531"/>
      <c r="AB1020" s="531"/>
      <c r="AC1020" s="531"/>
      <c r="AD1020" s="531"/>
      <c r="AE1020" s="531"/>
      <c r="AF1020" s="531"/>
      <c r="AG1020" s="531"/>
      <c r="AH1020" s="531"/>
      <c r="AI1020" s="531"/>
      <c r="AJ1020" s="531"/>
      <c r="AK1020" s="531"/>
      <c r="AL1020" s="531"/>
      <c r="AM1020" s="531"/>
      <c r="AN1020" s="531"/>
      <c r="AO1020" s="531"/>
      <c r="AP1020" s="531"/>
      <c r="AQ1020" s="531"/>
      <c r="AR1020" s="531"/>
      <c r="AS1020" s="531"/>
      <c r="AT1020" s="531"/>
      <c r="AU1020" s="531"/>
      <c r="AV1020" s="531"/>
      <c r="AW1020" s="531"/>
      <c r="AX1020" s="531"/>
      <c r="AY1020" s="531"/>
      <c r="AZ1020" s="531"/>
      <c r="BA1020" s="531"/>
      <c r="BB1020" s="531"/>
      <c r="BC1020" s="531"/>
      <c r="BD1020" s="531"/>
      <c r="BE1020" s="531"/>
      <c r="BF1020" s="531"/>
      <c r="BG1020" s="531"/>
      <c r="BH1020" s="531"/>
      <c r="BI1020" s="531"/>
      <c r="BJ1020" s="531"/>
      <c r="BK1020" s="531"/>
      <c r="BL1020" s="531"/>
      <c r="BM1020" s="531"/>
      <c r="BN1020" s="531"/>
      <c r="BO1020" s="531"/>
      <c r="BP1020" s="531"/>
      <c r="BQ1020" s="531"/>
      <c r="BR1020" s="531"/>
      <c r="BS1020" s="531"/>
      <c r="BT1020" s="531"/>
      <c r="BU1020" s="531"/>
      <c r="BV1020" s="531"/>
      <c r="BW1020" s="531"/>
      <c r="BX1020" s="531"/>
      <c r="BY1020" s="531"/>
      <c r="BZ1020" s="531"/>
      <c r="CA1020" s="531"/>
      <c r="CB1020" s="531"/>
      <c r="CC1020" s="531"/>
      <c r="CD1020" s="531"/>
      <c r="CE1020" s="531"/>
      <c r="CF1020" s="531"/>
      <c r="CG1020" s="531"/>
      <c r="CH1020" s="531"/>
      <c r="CI1020" s="531"/>
      <c r="CJ1020" s="531"/>
      <c r="CK1020" s="531"/>
      <c r="CL1020" s="531"/>
      <c r="CM1020" s="531"/>
      <c r="CN1020" s="531"/>
      <c r="CO1020" s="531"/>
      <c r="CP1020" s="531"/>
      <c r="CQ1020" s="531"/>
      <c r="CR1020" s="531"/>
      <c r="CS1020" s="531"/>
      <c r="CT1020" s="531"/>
      <c r="CU1020" s="531"/>
      <c r="CV1020" s="531"/>
      <c r="CW1020" s="531"/>
      <c r="CX1020" s="531"/>
      <c r="CY1020" s="531"/>
      <c r="CZ1020" s="531"/>
      <c r="DA1020" s="531"/>
      <c r="DB1020" s="531"/>
      <c r="DC1020" s="531"/>
      <c r="DD1020" s="531"/>
      <c r="DE1020" s="531"/>
      <c r="DF1020" s="531"/>
      <c r="DG1020" s="531"/>
      <c r="DH1020" s="531"/>
      <c r="DI1020" s="531"/>
      <c r="DJ1020" s="531"/>
      <c r="DK1020" s="531"/>
      <c r="DL1020" s="531"/>
      <c r="DM1020" s="531"/>
      <c r="DN1020" s="531"/>
      <c r="DO1020" s="531"/>
      <c r="DP1020" s="531"/>
      <c r="DQ1020" s="531"/>
      <c r="DR1020" s="531"/>
      <c r="DS1020" s="531"/>
      <c r="DT1020" s="531"/>
      <c r="DU1020" s="531"/>
      <c r="DV1020" s="531"/>
      <c r="DW1020" s="531"/>
      <c r="DX1020" s="531"/>
      <c r="DY1020" s="531"/>
      <c r="DZ1020" s="531"/>
      <c r="EA1020" s="531"/>
      <c r="EB1020" s="531"/>
      <c r="EC1020" s="531"/>
      <c r="ED1020" s="531"/>
      <c r="EE1020" s="531"/>
      <c r="EF1020" s="531"/>
      <c r="EG1020" s="531"/>
      <c r="EH1020" s="531"/>
      <c r="EI1020" s="531"/>
      <c r="EJ1020" s="531"/>
      <c r="EK1020" s="531"/>
      <c r="EL1020" s="531"/>
      <c r="EM1020" s="531"/>
      <c r="EN1020" s="531"/>
      <c r="EO1020" s="531"/>
      <c r="EP1020" s="531"/>
      <c r="EQ1020" s="531"/>
      <c r="ER1020" s="531"/>
      <c r="ES1020" s="531"/>
      <c r="ET1020" s="531"/>
      <c r="EU1020" s="531"/>
      <c r="EV1020" s="531"/>
      <c r="EW1020" s="531"/>
      <c r="EX1020" s="531"/>
      <c r="EY1020" s="531"/>
      <c r="EZ1020" s="531"/>
      <c r="FA1020" s="531"/>
      <c r="FB1020" s="531"/>
      <c r="FC1020" s="531"/>
      <c r="FD1020" s="531"/>
      <c r="FE1020" s="531"/>
      <c r="FF1020" s="531"/>
      <c r="FG1020" s="531"/>
      <c r="FH1020" s="531"/>
      <c r="FI1020" s="531"/>
      <c r="FJ1020" s="531"/>
      <c r="FK1020" s="531"/>
      <c r="FL1020" s="531"/>
      <c r="FM1020" s="531"/>
      <c r="FN1020" s="531"/>
      <c r="FO1020" s="531"/>
      <c r="FP1020" s="531"/>
      <c r="FQ1020" s="531"/>
      <c r="FR1020" s="531"/>
      <c r="FS1020" s="531"/>
      <c r="FT1020" s="531"/>
      <c r="FU1020" s="531"/>
      <c r="FV1020" s="531"/>
      <c r="FW1020" s="531"/>
      <c r="FX1020" s="531"/>
      <c r="FY1020" s="531"/>
      <c r="FZ1020" s="531"/>
      <c r="GA1020" s="531"/>
      <c r="GB1020" s="531"/>
      <c r="GC1020" s="531"/>
      <c r="GD1020" s="531"/>
      <c r="GE1020" s="531"/>
      <c r="GF1020" s="531"/>
      <c r="GG1020" s="531"/>
      <c r="GH1020" s="531"/>
      <c r="GI1020" s="531"/>
      <c r="GJ1020" s="531"/>
      <c r="GK1020" s="531"/>
      <c r="GL1020" s="531"/>
      <c r="GM1020" s="531"/>
      <c r="GN1020" s="531"/>
      <c r="GO1020" s="531"/>
      <c r="GP1020" s="531"/>
      <c r="GQ1020" s="531"/>
      <c r="GR1020" s="531"/>
      <c r="GS1020" s="531"/>
      <c r="GT1020" s="531"/>
      <c r="GU1020" s="531"/>
      <c r="GV1020" s="531"/>
      <c r="GW1020" s="531"/>
      <c r="GX1020" s="531"/>
      <c r="GY1020" s="531"/>
      <c r="GZ1020" s="531"/>
      <c r="HA1020" s="531"/>
      <c r="HB1020" s="531"/>
      <c r="HC1020" s="531"/>
      <c r="HD1020" s="531"/>
      <c r="HE1020" s="531"/>
      <c r="HF1020" s="531"/>
      <c r="HG1020" s="531"/>
      <c r="HH1020" s="531"/>
      <c r="HI1020" s="531"/>
      <c r="HJ1020" s="531"/>
      <c r="HK1020" s="531"/>
      <c r="HL1020" s="531"/>
      <c r="HM1020" s="531"/>
      <c r="HN1020" s="531"/>
      <c r="HO1020" s="531"/>
      <c r="HP1020" s="531"/>
      <c r="HQ1020" s="531"/>
      <c r="HR1020" s="531"/>
      <c r="HS1020" s="531"/>
      <c r="HT1020" s="531"/>
      <c r="HU1020" s="531"/>
      <c r="HV1020" s="531"/>
      <c r="HW1020" s="531"/>
      <c r="HX1020" s="531"/>
      <c r="HY1020" s="531"/>
      <c r="HZ1020" s="531"/>
      <c r="IA1020" s="531"/>
      <c r="IB1020" s="531"/>
      <c r="IC1020" s="531"/>
      <c r="ID1020" s="531"/>
      <c r="IE1020" s="531"/>
      <c r="IF1020" s="531"/>
      <c r="IG1020" s="531"/>
      <c r="IH1020" s="531"/>
      <c r="II1020" s="531"/>
      <c r="IJ1020" s="531"/>
      <c r="IK1020" s="531"/>
      <c r="IL1020" s="531"/>
      <c r="IM1020" s="531"/>
      <c r="IN1020" s="531"/>
      <c r="IO1020" s="531"/>
      <c r="IP1020" s="531"/>
      <c r="IQ1020" s="531"/>
      <c r="IR1020" s="531"/>
      <c r="IS1020" s="531"/>
      <c r="IT1020" s="531"/>
      <c r="IU1020" s="531"/>
      <c r="IV1020" s="531"/>
    </row>
    <row r="1021" spans="1:256" s="774" customFormat="1">
      <c r="A1021" s="18">
        <v>0</v>
      </c>
      <c r="B1021" s="18">
        <v>0</v>
      </c>
      <c r="C1021" s="18">
        <v>0</v>
      </c>
      <c r="D1021" s="18">
        <v>0</v>
      </c>
      <c r="E1021" s="18">
        <v>0</v>
      </c>
      <c r="F1021" s="18">
        <v>0</v>
      </c>
      <c r="G1021" s="18">
        <v>0</v>
      </c>
      <c r="H1021" s="18">
        <v>0</v>
      </c>
      <c r="I1021" s="18">
        <v>0</v>
      </c>
      <c r="J1021" s="18">
        <v>0</v>
      </c>
      <c r="K1021" s="18">
        <v>0</v>
      </c>
      <c r="L1021" s="18">
        <v>0</v>
      </c>
      <c r="M1021" s="18">
        <v>0</v>
      </c>
      <c r="N1021" s="18">
        <v>0</v>
      </c>
      <c r="O1021" s="18">
        <v>0</v>
      </c>
      <c r="P1021" s="18">
        <v>0</v>
      </c>
      <c r="Q1021" s="18">
        <v>0</v>
      </c>
      <c r="R1021" s="18">
        <v>0</v>
      </c>
      <c r="S1021" s="18">
        <v>0</v>
      </c>
    </row>
    <row r="1022" spans="1:256">
      <c r="A1022" s="995" t="s">
        <v>73</v>
      </c>
      <c r="B1022" s="995"/>
      <c r="C1022" s="995"/>
      <c r="D1022" s="995"/>
      <c r="E1022" s="995"/>
      <c r="F1022" s="995"/>
      <c r="G1022" s="995"/>
      <c r="H1022" s="995"/>
      <c r="I1022" s="995"/>
      <c r="J1022" s="995"/>
      <c r="K1022" s="995"/>
      <c r="L1022" s="995"/>
      <c r="M1022" s="995"/>
      <c r="N1022" s="995"/>
      <c r="O1022" s="995"/>
      <c r="P1022" s="995"/>
      <c r="Q1022" s="995"/>
      <c r="R1022" s="995"/>
      <c r="S1022" s="995"/>
      <c r="T1022" s="555"/>
      <c r="U1022" s="555"/>
      <c r="V1022" s="555"/>
      <c r="W1022" s="555"/>
      <c r="X1022" s="555"/>
      <c r="Y1022" s="555"/>
      <c r="Z1022" s="555"/>
      <c r="AA1022" s="555"/>
      <c r="AB1022" s="555"/>
      <c r="AC1022" s="555"/>
      <c r="AD1022" s="555"/>
      <c r="AE1022" s="555"/>
      <c r="AF1022" s="555"/>
      <c r="AG1022" s="555"/>
      <c r="AH1022" s="555"/>
      <c r="AI1022" s="555"/>
      <c r="AJ1022" s="555"/>
      <c r="AK1022" s="555"/>
      <c r="AL1022" s="555"/>
      <c r="AM1022" s="555"/>
      <c r="AN1022" s="555"/>
      <c r="AO1022" s="555"/>
      <c r="AP1022" s="555"/>
      <c r="AQ1022" s="555"/>
      <c r="AR1022" s="555"/>
      <c r="AS1022" s="555"/>
      <c r="AT1022" s="555"/>
      <c r="AU1022" s="555"/>
      <c r="AV1022" s="555"/>
      <c r="AW1022" s="555"/>
      <c r="AX1022" s="555"/>
      <c r="AY1022" s="555"/>
      <c r="AZ1022" s="555"/>
      <c r="BA1022" s="555"/>
      <c r="BB1022" s="555"/>
      <c r="BC1022" s="555"/>
      <c r="BD1022" s="555"/>
      <c r="BE1022" s="555"/>
      <c r="BF1022" s="555"/>
      <c r="BG1022" s="555"/>
      <c r="BH1022" s="555"/>
      <c r="BI1022" s="555"/>
      <c r="BJ1022" s="555"/>
      <c r="BK1022" s="555"/>
      <c r="BL1022" s="555"/>
      <c r="BM1022" s="555"/>
      <c r="BN1022" s="555"/>
      <c r="BO1022" s="555"/>
      <c r="BP1022" s="555"/>
      <c r="BQ1022" s="555"/>
      <c r="BR1022" s="555"/>
      <c r="BS1022" s="555"/>
      <c r="BT1022" s="555"/>
      <c r="BU1022" s="555"/>
      <c r="BV1022" s="555"/>
      <c r="BW1022" s="555"/>
      <c r="BX1022" s="555"/>
      <c r="BY1022" s="555"/>
      <c r="BZ1022" s="555"/>
      <c r="CA1022" s="555"/>
      <c r="CB1022" s="555"/>
      <c r="CC1022" s="555"/>
      <c r="CD1022" s="555"/>
      <c r="CE1022" s="555"/>
      <c r="CF1022" s="555"/>
      <c r="CG1022" s="555"/>
      <c r="CH1022" s="555"/>
      <c r="CI1022" s="555"/>
      <c r="CJ1022" s="555"/>
      <c r="CK1022" s="555"/>
      <c r="CL1022" s="555"/>
      <c r="CM1022" s="555"/>
      <c r="CN1022" s="555"/>
      <c r="CO1022" s="555"/>
      <c r="CP1022" s="555"/>
      <c r="CQ1022" s="555"/>
      <c r="CR1022" s="555"/>
      <c r="CS1022" s="555"/>
      <c r="CT1022" s="555"/>
      <c r="CU1022" s="555"/>
      <c r="CV1022" s="555"/>
      <c r="CW1022" s="555"/>
      <c r="CX1022" s="555"/>
      <c r="CY1022" s="555"/>
      <c r="CZ1022" s="555"/>
      <c r="DA1022" s="555"/>
      <c r="DB1022" s="555"/>
      <c r="DC1022" s="555"/>
      <c r="DD1022" s="555"/>
      <c r="DE1022" s="555"/>
      <c r="DF1022" s="555"/>
      <c r="DG1022" s="555"/>
      <c r="DH1022" s="555"/>
      <c r="DI1022" s="555"/>
      <c r="DJ1022" s="555"/>
      <c r="DK1022" s="555"/>
      <c r="DL1022" s="555"/>
      <c r="DM1022" s="555"/>
      <c r="DN1022" s="555"/>
      <c r="DO1022" s="555"/>
      <c r="DP1022" s="555"/>
      <c r="DQ1022" s="555"/>
      <c r="DR1022" s="555"/>
      <c r="DS1022" s="555"/>
      <c r="DT1022" s="555"/>
      <c r="DU1022" s="555"/>
      <c r="DV1022" s="555"/>
      <c r="DW1022" s="555"/>
      <c r="DX1022" s="555"/>
      <c r="DY1022" s="555"/>
      <c r="DZ1022" s="555"/>
      <c r="EA1022" s="555"/>
      <c r="EB1022" s="555"/>
      <c r="EC1022" s="555"/>
      <c r="ED1022" s="555"/>
      <c r="EE1022" s="555"/>
      <c r="EF1022" s="555"/>
      <c r="EG1022" s="555"/>
      <c r="EH1022" s="555"/>
      <c r="EI1022" s="555"/>
      <c r="EJ1022" s="555"/>
      <c r="EK1022" s="555"/>
      <c r="EL1022" s="555"/>
      <c r="EM1022" s="555"/>
      <c r="EN1022" s="555"/>
      <c r="EO1022" s="555"/>
      <c r="EP1022" s="555"/>
      <c r="EQ1022" s="555"/>
      <c r="ER1022" s="555"/>
      <c r="ES1022" s="555"/>
      <c r="ET1022" s="555"/>
      <c r="EU1022" s="555"/>
      <c r="EV1022" s="555"/>
      <c r="EW1022" s="555"/>
      <c r="EX1022" s="555"/>
      <c r="EY1022" s="555"/>
      <c r="EZ1022" s="555"/>
      <c r="FA1022" s="555"/>
      <c r="FB1022" s="555"/>
      <c r="FC1022" s="555"/>
      <c r="FD1022" s="555"/>
      <c r="FE1022" s="555"/>
      <c r="FF1022" s="555"/>
      <c r="FG1022" s="555"/>
      <c r="FH1022" s="555"/>
      <c r="FI1022" s="555"/>
      <c r="FJ1022" s="555"/>
      <c r="FK1022" s="555"/>
      <c r="FL1022" s="555"/>
      <c r="FM1022" s="555"/>
      <c r="FN1022" s="555"/>
      <c r="FO1022" s="555"/>
      <c r="FP1022" s="555"/>
      <c r="FQ1022" s="555"/>
      <c r="FR1022" s="555"/>
      <c r="FS1022" s="555"/>
      <c r="FT1022" s="555"/>
      <c r="FU1022" s="555"/>
      <c r="FV1022" s="555"/>
      <c r="FW1022" s="555"/>
      <c r="FX1022" s="555"/>
      <c r="FY1022" s="555"/>
      <c r="FZ1022" s="555"/>
      <c r="GA1022" s="555"/>
      <c r="GB1022" s="555"/>
      <c r="GC1022" s="555"/>
      <c r="GD1022" s="555"/>
      <c r="GE1022" s="555"/>
      <c r="GF1022" s="555"/>
      <c r="GG1022" s="555"/>
      <c r="GH1022" s="555"/>
      <c r="GI1022" s="555"/>
      <c r="GJ1022" s="555"/>
      <c r="GK1022" s="555"/>
      <c r="GL1022" s="555"/>
      <c r="GM1022" s="555"/>
      <c r="GN1022" s="555"/>
      <c r="GO1022" s="555"/>
      <c r="GP1022" s="555"/>
      <c r="GQ1022" s="555"/>
      <c r="GR1022" s="555"/>
      <c r="GS1022" s="555"/>
      <c r="GT1022" s="555"/>
      <c r="GU1022" s="555"/>
      <c r="GV1022" s="555"/>
      <c r="GW1022" s="555"/>
      <c r="GX1022" s="555"/>
      <c r="GY1022" s="555"/>
      <c r="GZ1022" s="555"/>
      <c r="HA1022" s="555"/>
      <c r="HB1022" s="555"/>
      <c r="HC1022" s="555"/>
      <c r="HD1022" s="555"/>
      <c r="HE1022" s="555"/>
      <c r="HF1022" s="555"/>
      <c r="HG1022" s="555"/>
      <c r="HH1022" s="555"/>
      <c r="HI1022" s="555"/>
      <c r="HJ1022" s="555"/>
      <c r="HK1022" s="555"/>
      <c r="HL1022" s="555"/>
      <c r="HM1022" s="555"/>
      <c r="HN1022" s="555"/>
      <c r="HO1022" s="555"/>
      <c r="HP1022" s="555"/>
      <c r="HQ1022" s="555"/>
      <c r="HR1022" s="555"/>
      <c r="HS1022" s="555"/>
      <c r="HT1022" s="555"/>
      <c r="HU1022" s="555"/>
      <c r="HV1022" s="555"/>
      <c r="HW1022" s="555"/>
      <c r="HX1022" s="555"/>
      <c r="HY1022" s="555"/>
      <c r="HZ1022" s="555"/>
      <c r="IA1022" s="555"/>
      <c r="IB1022" s="555"/>
      <c r="IC1022" s="555"/>
      <c r="ID1022" s="555"/>
      <c r="IE1022" s="555"/>
      <c r="IF1022" s="555"/>
      <c r="IG1022" s="555"/>
      <c r="IH1022" s="555"/>
      <c r="II1022" s="555"/>
      <c r="IJ1022" s="555"/>
      <c r="IK1022" s="555"/>
      <c r="IL1022" s="555"/>
      <c r="IM1022" s="555"/>
      <c r="IN1022" s="555"/>
      <c r="IO1022" s="555"/>
      <c r="IP1022" s="555"/>
      <c r="IQ1022" s="555"/>
      <c r="IR1022" s="555"/>
      <c r="IS1022" s="555"/>
      <c r="IT1022" s="555"/>
      <c r="IU1022" s="555"/>
      <c r="IV1022" s="555"/>
    </row>
    <row r="1023" spans="1:256" s="799" customFormat="1">
      <c r="A1023" s="18">
        <v>0</v>
      </c>
      <c r="B1023" s="18">
        <v>0</v>
      </c>
      <c r="C1023" s="18">
        <v>0</v>
      </c>
      <c r="D1023" s="18">
        <v>0</v>
      </c>
      <c r="E1023" s="18">
        <v>0</v>
      </c>
      <c r="F1023" s="18">
        <v>0</v>
      </c>
      <c r="G1023" s="18">
        <v>0</v>
      </c>
      <c r="H1023" s="18">
        <v>0</v>
      </c>
      <c r="I1023" s="18">
        <v>0</v>
      </c>
      <c r="J1023" s="18">
        <v>0</v>
      </c>
      <c r="K1023" s="18">
        <v>0</v>
      </c>
      <c r="L1023" s="18">
        <v>0</v>
      </c>
      <c r="M1023" s="18">
        <v>0</v>
      </c>
      <c r="N1023" s="18">
        <v>0</v>
      </c>
      <c r="O1023" s="18">
        <v>0</v>
      </c>
      <c r="P1023" s="18">
        <v>0</v>
      </c>
      <c r="Q1023" s="18">
        <v>0</v>
      </c>
      <c r="R1023" s="18">
        <v>0</v>
      </c>
      <c r="S1023" s="18">
        <v>0</v>
      </c>
    </row>
    <row r="1024" spans="1:256">
      <c r="A1024" s="994" t="s">
        <v>74</v>
      </c>
      <c r="B1024" s="994"/>
      <c r="C1024" s="994"/>
      <c r="D1024" s="994"/>
      <c r="E1024" s="994"/>
      <c r="F1024" s="994"/>
      <c r="G1024" s="994"/>
      <c r="H1024" s="994"/>
      <c r="I1024" s="994"/>
      <c r="J1024" s="994"/>
      <c r="K1024" s="994"/>
      <c r="L1024" s="994"/>
      <c r="M1024" s="994"/>
      <c r="N1024" s="994"/>
      <c r="O1024" s="994"/>
      <c r="P1024" s="994"/>
      <c r="Q1024" s="994"/>
      <c r="R1024" s="994"/>
      <c r="S1024" s="994"/>
      <c r="T1024" s="566"/>
      <c r="U1024" s="566"/>
      <c r="V1024" s="566"/>
      <c r="W1024" s="566"/>
      <c r="X1024" s="566"/>
      <c r="Y1024" s="566"/>
      <c r="Z1024" s="566"/>
      <c r="AA1024" s="566"/>
      <c r="AB1024" s="566"/>
      <c r="AC1024" s="566"/>
      <c r="AD1024" s="566"/>
      <c r="AE1024" s="566"/>
      <c r="AF1024" s="566"/>
      <c r="AG1024" s="566"/>
      <c r="AH1024" s="566"/>
      <c r="AI1024" s="566"/>
      <c r="AJ1024" s="566"/>
      <c r="AK1024" s="566"/>
      <c r="AL1024" s="566"/>
      <c r="AM1024" s="566"/>
      <c r="AN1024" s="566"/>
      <c r="AO1024" s="566"/>
      <c r="AP1024" s="566"/>
      <c r="AQ1024" s="566"/>
      <c r="AR1024" s="566"/>
      <c r="AS1024" s="566"/>
      <c r="AT1024" s="566"/>
      <c r="AU1024" s="566"/>
      <c r="AV1024" s="566"/>
      <c r="AW1024" s="566"/>
      <c r="AX1024" s="566"/>
      <c r="AY1024" s="566"/>
      <c r="AZ1024" s="566"/>
      <c r="BA1024" s="566"/>
      <c r="BB1024" s="566"/>
      <c r="BC1024" s="566"/>
      <c r="BD1024" s="566"/>
      <c r="BE1024" s="566"/>
      <c r="BF1024" s="566"/>
      <c r="BG1024" s="566"/>
      <c r="BH1024" s="566"/>
      <c r="BI1024" s="566"/>
      <c r="BJ1024" s="566"/>
      <c r="BK1024" s="566"/>
      <c r="BL1024" s="566"/>
      <c r="BM1024" s="566"/>
      <c r="BN1024" s="566"/>
      <c r="BO1024" s="566"/>
      <c r="BP1024" s="566"/>
      <c r="BQ1024" s="566"/>
      <c r="BR1024" s="566"/>
      <c r="BS1024" s="566"/>
      <c r="BT1024" s="566"/>
      <c r="BU1024" s="566"/>
      <c r="BV1024" s="566"/>
      <c r="BW1024" s="566"/>
      <c r="BX1024" s="566"/>
      <c r="BY1024" s="566"/>
      <c r="BZ1024" s="566"/>
      <c r="CA1024" s="566"/>
      <c r="CB1024" s="566"/>
      <c r="CC1024" s="566"/>
      <c r="CD1024" s="566"/>
      <c r="CE1024" s="566"/>
      <c r="CF1024" s="566"/>
      <c r="CG1024" s="566"/>
      <c r="CH1024" s="566"/>
      <c r="CI1024" s="566"/>
      <c r="CJ1024" s="566"/>
      <c r="CK1024" s="566"/>
      <c r="CL1024" s="566"/>
      <c r="CM1024" s="566"/>
      <c r="CN1024" s="566"/>
      <c r="CO1024" s="566"/>
      <c r="CP1024" s="566"/>
      <c r="CQ1024" s="566"/>
      <c r="CR1024" s="566"/>
      <c r="CS1024" s="566"/>
      <c r="CT1024" s="566"/>
      <c r="CU1024" s="566"/>
      <c r="CV1024" s="566"/>
      <c r="CW1024" s="566"/>
      <c r="CX1024" s="566"/>
      <c r="CY1024" s="566"/>
      <c r="CZ1024" s="566"/>
      <c r="DA1024" s="566"/>
      <c r="DB1024" s="566"/>
      <c r="DC1024" s="566"/>
      <c r="DD1024" s="566"/>
      <c r="DE1024" s="566"/>
      <c r="DF1024" s="566"/>
      <c r="DG1024" s="566"/>
      <c r="DH1024" s="566"/>
      <c r="DI1024" s="566"/>
      <c r="DJ1024" s="566"/>
      <c r="DK1024" s="566"/>
      <c r="DL1024" s="566"/>
      <c r="DM1024" s="566"/>
      <c r="DN1024" s="566"/>
      <c r="DO1024" s="566"/>
      <c r="DP1024" s="566"/>
      <c r="DQ1024" s="566"/>
      <c r="DR1024" s="566"/>
      <c r="DS1024" s="566"/>
      <c r="DT1024" s="566"/>
      <c r="DU1024" s="566"/>
      <c r="DV1024" s="566"/>
      <c r="DW1024" s="566"/>
      <c r="DX1024" s="566"/>
      <c r="DY1024" s="566"/>
      <c r="DZ1024" s="566"/>
      <c r="EA1024" s="566"/>
      <c r="EB1024" s="566"/>
      <c r="EC1024" s="566"/>
      <c r="ED1024" s="566"/>
      <c r="EE1024" s="566"/>
      <c r="EF1024" s="566"/>
      <c r="EG1024" s="566"/>
      <c r="EH1024" s="566"/>
      <c r="EI1024" s="566"/>
      <c r="EJ1024" s="566"/>
      <c r="EK1024" s="566"/>
      <c r="EL1024" s="566"/>
      <c r="EM1024" s="566"/>
      <c r="EN1024" s="566"/>
      <c r="EO1024" s="566"/>
      <c r="EP1024" s="566"/>
      <c r="EQ1024" s="566"/>
      <c r="ER1024" s="566"/>
      <c r="ES1024" s="566"/>
      <c r="ET1024" s="566"/>
      <c r="EU1024" s="566"/>
      <c r="EV1024" s="566"/>
      <c r="EW1024" s="566"/>
      <c r="EX1024" s="566"/>
      <c r="EY1024" s="566"/>
      <c r="EZ1024" s="566"/>
      <c r="FA1024" s="566"/>
      <c r="FB1024" s="566"/>
      <c r="FC1024" s="566"/>
      <c r="FD1024" s="566"/>
      <c r="FE1024" s="566"/>
      <c r="FF1024" s="566"/>
      <c r="FG1024" s="566"/>
      <c r="FH1024" s="566"/>
      <c r="FI1024" s="566"/>
      <c r="FJ1024" s="566"/>
      <c r="FK1024" s="566"/>
      <c r="FL1024" s="566"/>
      <c r="FM1024" s="566"/>
      <c r="FN1024" s="566"/>
      <c r="FO1024" s="566"/>
      <c r="FP1024" s="566"/>
      <c r="FQ1024" s="566"/>
      <c r="FR1024" s="566"/>
      <c r="FS1024" s="566"/>
      <c r="FT1024" s="566"/>
      <c r="FU1024" s="566"/>
      <c r="FV1024" s="566"/>
      <c r="FW1024" s="566"/>
      <c r="FX1024" s="566"/>
      <c r="FY1024" s="566"/>
      <c r="FZ1024" s="566"/>
      <c r="GA1024" s="566"/>
      <c r="GB1024" s="566"/>
      <c r="GC1024" s="566"/>
      <c r="GD1024" s="566"/>
      <c r="GE1024" s="566"/>
      <c r="GF1024" s="566"/>
      <c r="GG1024" s="566"/>
      <c r="GH1024" s="566"/>
      <c r="GI1024" s="566"/>
      <c r="GJ1024" s="566"/>
      <c r="GK1024" s="566"/>
      <c r="GL1024" s="566"/>
      <c r="GM1024" s="566"/>
      <c r="GN1024" s="566"/>
      <c r="GO1024" s="566"/>
      <c r="GP1024" s="566"/>
      <c r="GQ1024" s="566"/>
      <c r="GR1024" s="566"/>
      <c r="GS1024" s="566"/>
      <c r="GT1024" s="566"/>
      <c r="GU1024" s="566"/>
      <c r="GV1024" s="566"/>
      <c r="GW1024" s="566"/>
      <c r="GX1024" s="566"/>
      <c r="GY1024" s="566"/>
      <c r="GZ1024" s="566"/>
      <c r="HA1024" s="566"/>
      <c r="HB1024" s="566"/>
      <c r="HC1024" s="566"/>
      <c r="HD1024" s="566"/>
      <c r="HE1024" s="566"/>
      <c r="HF1024" s="566"/>
      <c r="HG1024" s="566"/>
      <c r="HH1024" s="566"/>
      <c r="HI1024" s="566"/>
      <c r="HJ1024" s="566"/>
      <c r="HK1024" s="566"/>
      <c r="HL1024" s="566"/>
      <c r="HM1024" s="566"/>
      <c r="HN1024" s="566"/>
      <c r="HO1024" s="566"/>
      <c r="HP1024" s="566"/>
      <c r="HQ1024" s="566"/>
      <c r="HR1024" s="566"/>
      <c r="HS1024" s="566"/>
      <c r="HT1024" s="566"/>
      <c r="HU1024" s="566"/>
      <c r="HV1024" s="566"/>
      <c r="HW1024" s="566"/>
      <c r="HX1024" s="566"/>
      <c r="HY1024" s="566"/>
      <c r="HZ1024" s="566"/>
      <c r="IA1024" s="566"/>
      <c r="IB1024" s="566"/>
      <c r="IC1024" s="566"/>
      <c r="ID1024" s="566"/>
      <c r="IE1024" s="566"/>
      <c r="IF1024" s="566"/>
      <c r="IG1024" s="566"/>
      <c r="IH1024" s="566"/>
      <c r="II1024" s="566"/>
      <c r="IJ1024" s="566"/>
      <c r="IK1024" s="566"/>
      <c r="IL1024" s="566"/>
      <c r="IM1024" s="566"/>
      <c r="IN1024" s="566"/>
      <c r="IO1024" s="566"/>
      <c r="IP1024" s="566"/>
      <c r="IQ1024" s="566"/>
      <c r="IR1024" s="566"/>
      <c r="IS1024" s="566"/>
      <c r="IT1024" s="566"/>
      <c r="IU1024" s="566"/>
      <c r="IV1024" s="566"/>
    </row>
    <row r="1025" spans="1:256" s="566" customFormat="1">
      <c r="A1025" s="54">
        <v>0</v>
      </c>
      <c r="B1025" s="54">
        <v>0</v>
      </c>
      <c r="C1025" s="54">
        <v>0</v>
      </c>
      <c r="D1025" s="54">
        <v>0</v>
      </c>
      <c r="E1025" s="54">
        <v>0</v>
      </c>
      <c r="F1025" s="54">
        <v>0</v>
      </c>
      <c r="G1025" s="54">
        <v>0</v>
      </c>
      <c r="H1025" s="54">
        <v>0</v>
      </c>
      <c r="I1025" s="54">
        <v>0</v>
      </c>
      <c r="J1025" s="54">
        <v>0</v>
      </c>
      <c r="K1025" s="54">
        <v>0</v>
      </c>
      <c r="L1025" s="54">
        <v>0</v>
      </c>
      <c r="M1025" s="54">
        <v>0</v>
      </c>
      <c r="N1025" s="54">
        <v>0</v>
      </c>
      <c r="O1025" s="54">
        <v>0</v>
      </c>
      <c r="P1025" s="54">
        <v>0</v>
      </c>
      <c r="Q1025" s="54">
        <v>0</v>
      </c>
      <c r="R1025" s="54">
        <v>0</v>
      </c>
      <c r="S1025" s="54">
        <v>0</v>
      </c>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c r="GO1025" s="3"/>
      <c r="GP1025" s="3"/>
      <c r="GQ1025" s="3"/>
      <c r="GR1025" s="3"/>
      <c r="GS1025" s="3"/>
      <c r="GT1025" s="3"/>
      <c r="GU1025" s="3"/>
      <c r="GV1025" s="3"/>
      <c r="GW1025" s="3"/>
      <c r="GX1025" s="3"/>
      <c r="GY1025" s="3"/>
      <c r="GZ1025" s="3"/>
      <c r="HA1025" s="3"/>
      <c r="HB1025" s="3"/>
      <c r="HC1025" s="3"/>
      <c r="HD1025" s="3"/>
      <c r="HE1025" s="3"/>
      <c r="HF1025" s="3"/>
      <c r="HG1025" s="3"/>
      <c r="HH1025" s="3"/>
      <c r="HI1025" s="3"/>
      <c r="HJ1025" s="3"/>
      <c r="HK1025" s="3"/>
      <c r="HL1025" s="3"/>
      <c r="HM1025" s="3"/>
      <c r="HN1025" s="3"/>
      <c r="HO1025" s="3"/>
      <c r="HP1025" s="3"/>
      <c r="HQ1025" s="3"/>
      <c r="HR1025" s="3"/>
      <c r="HS1025" s="3"/>
      <c r="HT1025" s="3"/>
      <c r="HU1025" s="3"/>
      <c r="HV1025" s="3"/>
      <c r="HW1025" s="3"/>
      <c r="HX1025" s="3"/>
      <c r="HY1025" s="3"/>
      <c r="HZ1025" s="3"/>
      <c r="IA1025" s="3"/>
      <c r="IB1025" s="3"/>
      <c r="IC1025" s="3"/>
      <c r="ID1025" s="3"/>
      <c r="IE1025" s="3"/>
      <c r="IF1025" s="3"/>
      <c r="IG1025" s="3"/>
      <c r="IH1025" s="3"/>
      <c r="II1025" s="3"/>
      <c r="IJ1025" s="3"/>
      <c r="IK1025" s="3"/>
      <c r="IL1025" s="3"/>
      <c r="IM1025" s="3"/>
      <c r="IN1025" s="3"/>
      <c r="IO1025" s="3"/>
      <c r="IP1025" s="3"/>
      <c r="IQ1025" s="3"/>
      <c r="IR1025" s="3"/>
      <c r="IS1025" s="3"/>
      <c r="IT1025" s="3"/>
      <c r="IU1025" s="3"/>
      <c r="IV1025" s="3"/>
    </row>
    <row r="1026" spans="1:256">
      <c r="A1026" s="994" t="s">
        <v>75</v>
      </c>
      <c r="B1026" s="994"/>
      <c r="C1026" s="994"/>
      <c r="D1026" s="994"/>
      <c r="E1026" s="994"/>
      <c r="F1026" s="994"/>
      <c r="G1026" s="994"/>
      <c r="H1026" s="994"/>
      <c r="I1026" s="994"/>
      <c r="J1026" s="994"/>
      <c r="K1026" s="994"/>
      <c r="L1026" s="994"/>
      <c r="M1026" s="994"/>
      <c r="N1026" s="994"/>
      <c r="O1026" s="994"/>
      <c r="P1026" s="994"/>
      <c r="Q1026" s="994"/>
      <c r="R1026" s="994"/>
      <c r="S1026" s="994"/>
      <c r="T1026" s="589"/>
      <c r="U1026" s="589"/>
      <c r="V1026" s="589"/>
      <c r="W1026" s="589"/>
      <c r="X1026" s="589"/>
      <c r="Y1026" s="589"/>
      <c r="Z1026" s="589"/>
      <c r="AA1026" s="589"/>
      <c r="AB1026" s="589"/>
      <c r="AC1026" s="589"/>
      <c r="AD1026" s="589"/>
      <c r="AE1026" s="589"/>
      <c r="AF1026" s="589"/>
      <c r="AG1026" s="589"/>
      <c r="AH1026" s="589"/>
      <c r="AI1026" s="589"/>
      <c r="AJ1026" s="589"/>
      <c r="AK1026" s="589"/>
      <c r="AL1026" s="589"/>
      <c r="AM1026" s="589"/>
      <c r="AN1026" s="589"/>
      <c r="AO1026" s="589"/>
      <c r="AP1026" s="589"/>
      <c r="AQ1026" s="589"/>
      <c r="AR1026" s="589"/>
      <c r="AS1026" s="589"/>
      <c r="AT1026" s="589"/>
      <c r="AU1026" s="589"/>
      <c r="AV1026" s="589"/>
      <c r="AW1026" s="589"/>
      <c r="AX1026" s="589"/>
      <c r="AY1026" s="589"/>
      <c r="AZ1026" s="589"/>
      <c r="BA1026" s="589"/>
      <c r="BB1026" s="589"/>
      <c r="BC1026" s="589"/>
      <c r="BD1026" s="589"/>
      <c r="BE1026" s="589"/>
      <c r="BF1026" s="589"/>
      <c r="BG1026" s="589"/>
      <c r="BH1026" s="589"/>
      <c r="BI1026" s="589"/>
      <c r="BJ1026" s="589"/>
      <c r="BK1026" s="589"/>
      <c r="BL1026" s="589"/>
      <c r="BM1026" s="589"/>
      <c r="BN1026" s="589"/>
      <c r="BO1026" s="589"/>
      <c r="BP1026" s="589"/>
      <c r="BQ1026" s="589"/>
      <c r="BR1026" s="589"/>
      <c r="BS1026" s="589"/>
      <c r="BT1026" s="589"/>
      <c r="BU1026" s="589"/>
      <c r="BV1026" s="589"/>
      <c r="BW1026" s="589"/>
      <c r="BX1026" s="589"/>
      <c r="BY1026" s="589"/>
      <c r="BZ1026" s="589"/>
      <c r="CA1026" s="589"/>
      <c r="CB1026" s="589"/>
      <c r="CC1026" s="589"/>
      <c r="CD1026" s="589"/>
      <c r="CE1026" s="589"/>
      <c r="CF1026" s="589"/>
      <c r="CG1026" s="589"/>
      <c r="CH1026" s="589"/>
      <c r="CI1026" s="589"/>
      <c r="CJ1026" s="589"/>
      <c r="CK1026" s="589"/>
      <c r="CL1026" s="589"/>
      <c r="CM1026" s="589"/>
      <c r="CN1026" s="589"/>
      <c r="CO1026" s="589"/>
      <c r="CP1026" s="589"/>
      <c r="CQ1026" s="589"/>
      <c r="CR1026" s="589"/>
      <c r="CS1026" s="589"/>
      <c r="CT1026" s="589"/>
      <c r="CU1026" s="589"/>
      <c r="CV1026" s="589"/>
      <c r="CW1026" s="589"/>
      <c r="CX1026" s="589"/>
      <c r="CY1026" s="589"/>
      <c r="CZ1026" s="589"/>
      <c r="DA1026" s="589"/>
      <c r="DB1026" s="589"/>
      <c r="DC1026" s="589"/>
      <c r="DD1026" s="589"/>
      <c r="DE1026" s="589"/>
      <c r="DF1026" s="589"/>
      <c r="DG1026" s="589"/>
      <c r="DH1026" s="589"/>
      <c r="DI1026" s="589"/>
      <c r="DJ1026" s="589"/>
      <c r="DK1026" s="589"/>
      <c r="DL1026" s="589"/>
      <c r="DM1026" s="589"/>
      <c r="DN1026" s="589"/>
      <c r="DO1026" s="589"/>
      <c r="DP1026" s="589"/>
      <c r="DQ1026" s="589"/>
      <c r="DR1026" s="589"/>
      <c r="DS1026" s="589"/>
      <c r="DT1026" s="589"/>
      <c r="DU1026" s="589"/>
      <c r="DV1026" s="589"/>
      <c r="DW1026" s="589"/>
      <c r="DX1026" s="589"/>
      <c r="DY1026" s="589"/>
      <c r="DZ1026" s="589"/>
      <c r="EA1026" s="589"/>
      <c r="EB1026" s="589"/>
      <c r="EC1026" s="589"/>
      <c r="ED1026" s="589"/>
      <c r="EE1026" s="589"/>
      <c r="EF1026" s="589"/>
      <c r="EG1026" s="589"/>
      <c r="EH1026" s="589"/>
      <c r="EI1026" s="589"/>
      <c r="EJ1026" s="589"/>
      <c r="EK1026" s="589"/>
      <c r="EL1026" s="589"/>
      <c r="EM1026" s="589"/>
      <c r="EN1026" s="589"/>
      <c r="EO1026" s="589"/>
      <c r="EP1026" s="589"/>
      <c r="EQ1026" s="589"/>
      <c r="ER1026" s="589"/>
      <c r="ES1026" s="589"/>
      <c r="ET1026" s="589"/>
      <c r="EU1026" s="589"/>
      <c r="EV1026" s="589"/>
      <c r="EW1026" s="589"/>
      <c r="EX1026" s="589"/>
      <c r="EY1026" s="589"/>
      <c r="EZ1026" s="589"/>
      <c r="FA1026" s="589"/>
      <c r="FB1026" s="589"/>
      <c r="FC1026" s="589"/>
      <c r="FD1026" s="589"/>
      <c r="FE1026" s="589"/>
      <c r="FF1026" s="589"/>
      <c r="FG1026" s="589"/>
      <c r="FH1026" s="589"/>
      <c r="FI1026" s="589"/>
      <c r="FJ1026" s="589"/>
      <c r="FK1026" s="589"/>
      <c r="FL1026" s="589"/>
      <c r="FM1026" s="589"/>
      <c r="FN1026" s="589"/>
      <c r="FO1026" s="589"/>
      <c r="FP1026" s="589"/>
      <c r="FQ1026" s="589"/>
      <c r="FR1026" s="589"/>
      <c r="FS1026" s="589"/>
      <c r="FT1026" s="589"/>
      <c r="FU1026" s="589"/>
      <c r="FV1026" s="589"/>
      <c r="FW1026" s="589"/>
      <c r="FX1026" s="589"/>
      <c r="FY1026" s="589"/>
      <c r="FZ1026" s="589"/>
      <c r="GA1026" s="589"/>
      <c r="GB1026" s="589"/>
      <c r="GC1026" s="589"/>
      <c r="GD1026" s="589"/>
      <c r="GE1026" s="589"/>
      <c r="GF1026" s="589"/>
      <c r="GG1026" s="589"/>
      <c r="GH1026" s="589"/>
      <c r="GI1026" s="589"/>
      <c r="GJ1026" s="589"/>
      <c r="GK1026" s="589"/>
      <c r="GL1026" s="589"/>
      <c r="GM1026" s="589"/>
      <c r="GN1026" s="589"/>
      <c r="GO1026" s="589"/>
      <c r="GP1026" s="589"/>
      <c r="GQ1026" s="589"/>
      <c r="GR1026" s="589"/>
      <c r="GS1026" s="589"/>
      <c r="GT1026" s="589"/>
      <c r="GU1026" s="589"/>
      <c r="GV1026" s="589"/>
      <c r="GW1026" s="589"/>
      <c r="GX1026" s="589"/>
      <c r="GY1026" s="589"/>
      <c r="GZ1026" s="589"/>
      <c r="HA1026" s="589"/>
      <c r="HB1026" s="589"/>
      <c r="HC1026" s="589"/>
      <c r="HD1026" s="589"/>
      <c r="HE1026" s="589"/>
      <c r="HF1026" s="589"/>
      <c r="HG1026" s="589"/>
      <c r="HH1026" s="589"/>
      <c r="HI1026" s="589"/>
      <c r="HJ1026" s="589"/>
      <c r="HK1026" s="589"/>
      <c r="HL1026" s="589"/>
      <c r="HM1026" s="589"/>
      <c r="HN1026" s="589"/>
      <c r="HO1026" s="589"/>
      <c r="HP1026" s="589"/>
      <c r="HQ1026" s="589"/>
      <c r="HR1026" s="589"/>
      <c r="HS1026" s="589"/>
      <c r="HT1026" s="589"/>
      <c r="HU1026" s="589"/>
      <c r="HV1026" s="589"/>
      <c r="HW1026" s="589"/>
      <c r="HX1026" s="589"/>
      <c r="HY1026" s="589"/>
      <c r="HZ1026" s="589"/>
      <c r="IA1026" s="589"/>
      <c r="IB1026" s="589"/>
      <c r="IC1026" s="589"/>
      <c r="ID1026" s="589"/>
      <c r="IE1026" s="589"/>
      <c r="IF1026" s="589"/>
      <c r="IG1026" s="589"/>
      <c r="IH1026" s="589"/>
      <c r="II1026" s="589"/>
      <c r="IJ1026" s="589"/>
      <c r="IK1026" s="589"/>
      <c r="IL1026" s="589"/>
      <c r="IM1026" s="589"/>
      <c r="IN1026" s="589"/>
      <c r="IO1026" s="589"/>
      <c r="IP1026" s="589"/>
      <c r="IQ1026" s="589"/>
      <c r="IR1026" s="589"/>
      <c r="IS1026" s="589"/>
      <c r="IT1026" s="589"/>
      <c r="IU1026" s="589"/>
      <c r="IV1026" s="589"/>
    </row>
    <row r="1027" spans="1:256" s="855" customFormat="1">
      <c r="A1027" s="54">
        <v>0</v>
      </c>
      <c r="B1027" s="54">
        <v>0</v>
      </c>
      <c r="C1027" s="54">
        <v>0</v>
      </c>
      <c r="D1027" s="54">
        <v>0</v>
      </c>
      <c r="E1027" s="54">
        <v>0</v>
      </c>
      <c r="F1027" s="54">
        <v>0</v>
      </c>
      <c r="G1027" s="54">
        <v>0</v>
      </c>
      <c r="H1027" s="54">
        <v>0</v>
      </c>
      <c r="I1027" s="54">
        <v>0</v>
      </c>
      <c r="J1027" s="54">
        <v>0</v>
      </c>
      <c r="K1027" s="54">
        <v>0</v>
      </c>
      <c r="L1027" s="54">
        <v>0</v>
      </c>
      <c r="M1027" s="54">
        <v>0</v>
      </c>
      <c r="N1027" s="54">
        <v>0</v>
      </c>
      <c r="O1027" s="54">
        <v>0</v>
      </c>
      <c r="P1027" s="54">
        <v>0</v>
      </c>
      <c r="Q1027" s="54">
        <v>0</v>
      </c>
      <c r="R1027" s="54">
        <v>0</v>
      </c>
      <c r="S1027" s="54">
        <v>0</v>
      </c>
    </row>
    <row r="1028" spans="1:256">
      <c r="A1028" s="994" t="s">
        <v>76</v>
      </c>
      <c r="B1028" s="994"/>
      <c r="C1028" s="994"/>
      <c r="D1028" s="994"/>
      <c r="E1028" s="994"/>
      <c r="F1028" s="994"/>
      <c r="G1028" s="994"/>
      <c r="H1028" s="994"/>
      <c r="I1028" s="994"/>
      <c r="J1028" s="994"/>
      <c r="K1028" s="994"/>
      <c r="L1028" s="994"/>
      <c r="M1028" s="994"/>
      <c r="N1028" s="994"/>
      <c r="O1028" s="994"/>
      <c r="P1028" s="994"/>
      <c r="Q1028" s="994"/>
      <c r="R1028" s="994"/>
      <c r="S1028" s="994"/>
      <c r="T1028" s="594"/>
      <c r="U1028" s="594"/>
      <c r="V1028" s="594"/>
      <c r="W1028" s="594"/>
      <c r="X1028" s="594"/>
      <c r="Y1028" s="594"/>
      <c r="Z1028" s="594"/>
      <c r="AA1028" s="594"/>
      <c r="AB1028" s="594"/>
      <c r="AC1028" s="594"/>
      <c r="AD1028" s="594"/>
      <c r="AE1028" s="594"/>
      <c r="AF1028" s="594"/>
      <c r="AG1028" s="594"/>
      <c r="AH1028" s="594"/>
      <c r="AI1028" s="594"/>
      <c r="AJ1028" s="594"/>
      <c r="AK1028" s="594"/>
      <c r="AL1028" s="594"/>
      <c r="AM1028" s="594"/>
      <c r="AN1028" s="594"/>
      <c r="AO1028" s="594"/>
      <c r="AP1028" s="594"/>
      <c r="AQ1028" s="594"/>
      <c r="AR1028" s="594"/>
      <c r="AS1028" s="594"/>
      <c r="AT1028" s="594"/>
      <c r="AU1028" s="594"/>
      <c r="AV1028" s="594"/>
      <c r="AW1028" s="594"/>
      <c r="AX1028" s="594"/>
      <c r="AY1028" s="594"/>
      <c r="AZ1028" s="594"/>
      <c r="BA1028" s="594"/>
      <c r="BB1028" s="594"/>
      <c r="BC1028" s="594"/>
      <c r="BD1028" s="594"/>
      <c r="BE1028" s="594"/>
      <c r="BF1028" s="594"/>
      <c r="BG1028" s="594"/>
      <c r="BH1028" s="594"/>
      <c r="BI1028" s="594"/>
      <c r="BJ1028" s="594"/>
      <c r="BK1028" s="594"/>
      <c r="BL1028" s="594"/>
      <c r="BM1028" s="594"/>
      <c r="BN1028" s="594"/>
      <c r="BO1028" s="594"/>
      <c r="BP1028" s="594"/>
      <c r="BQ1028" s="594"/>
      <c r="BR1028" s="594"/>
      <c r="BS1028" s="594"/>
      <c r="BT1028" s="594"/>
      <c r="BU1028" s="594"/>
      <c r="BV1028" s="594"/>
      <c r="BW1028" s="594"/>
      <c r="BX1028" s="594"/>
      <c r="BY1028" s="594"/>
      <c r="BZ1028" s="594"/>
      <c r="CA1028" s="594"/>
      <c r="CB1028" s="594"/>
      <c r="CC1028" s="594"/>
      <c r="CD1028" s="594"/>
      <c r="CE1028" s="594"/>
      <c r="CF1028" s="594"/>
      <c r="CG1028" s="594"/>
      <c r="CH1028" s="594"/>
      <c r="CI1028" s="594"/>
      <c r="CJ1028" s="594"/>
      <c r="CK1028" s="594"/>
      <c r="CL1028" s="594"/>
      <c r="CM1028" s="594"/>
      <c r="CN1028" s="594"/>
      <c r="CO1028" s="594"/>
      <c r="CP1028" s="594"/>
      <c r="CQ1028" s="594"/>
      <c r="CR1028" s="594"/>
      <c r="CS1028" s="594"/>
      <c r="CT1028" s="594"/>
      <c r="CU1028" s="594"/>
      <c r="CV1028" s="594"/>
      <c r="CW1028" s="594"/>
      <c r="CX1028" s="594"/>
      <c r="CY1028" s="594"/>
      <c r="CZ1028" s="594"/>
      <c r="DA1028" s="594"/>
      <c r="DB1028" s="594"/>
      <c r="DC1028" s="594"/>
      <c r="DD1028" s="594"/>
      <c r="DE1028" s="594"/>
      <c r="DF1028" s="594"/>
      <c r="DG1028" s="594"/>
      <c r="DH1028" s="594"/>
      <c r="DI1028" s="594"/>
      <c r="DJ1028" s="594"/>
      <c r="DK1028" s="594"/>
      <c r="DL1028" s="594"/>
      <c r="DM1028" s="594"/>
      <c r="DN1028" s="594"/>
      <c r="DO1028" s="594"/>
      <c r="DP1028" s="594"/>
      <c r="DQ1028" s="594"/>
      <c r="DR1028" s="594"/>
      <c r="DS1028" s="594"/>
      <c r="DT1028" s="594"/>
      <c r="DU1028" s="594"/>
      <c r="DV1028" s="594"/>
      <c r="DW1028" s="594"/>
      <c r="DX1028" s="594"/>
      <c r="DY1028" s="594"/>
      <c r="DZ1028" s="594"/>
      <c r="EA1028" s="594"/>
      <c r="EB1028" s="594"/>
      <c r="EC1028" s="594"/>
      <c r="ED1028" s="594"/>
      <c r="EE1028" s="594"/>
      <c r="EF1028" s="594"/>
      <c r="EG1028" s="594"/>
      <c r="EH1028" s="594"/>
      <c r="EI1028" s="594"/>
      <c r="EJ1028" s="594"/>
      <c r="EK1028" s="594"/>
      <c r="EL1028" s="594"/>
      <c r="EM1028" s="594"/>
      <c r="EN1028" s="594"/>
      <c r="EO1028" s="594"/>
      <c r="EP1028" s="594"/>
      <c r="EQ1028" s="594"/>
      <c r="ER1028" s="594"/>
      <c r="ES1028" s="594"/>
      <c r="ET1028" s="594"/>
      <c r="EU1028" s="594"/>
      <c r="EV1028" s="594"/>
      <c r="EW1028" s="594"/>
      <c r="EX1028" s="594"/>
      <c r="EY1028" s="594"/>
      <c r="EZ1028" s="594"/>
      <c r="FA1028" s="594"/>
      <c r="FB1028" s="594"/>
      <c r="FC1028" s="594"/>
      <c r="FD1028" s="594"/>
      <c r="FE1028" s="594"/>
      <c r="FF1028" s="594"/>
      <c r="FG1028" s="594"/>
      <c r="FH1028" s="594"/>
      <c r="FI1028" s="594"/>
      <c r="FJ1028" s="594"/>
      <c r="FK1028" s="594"/>
      <c r="FL1028" s="594"/>
      <c r="FM1028" s="594"/>
      <c r="FN1028" s="594"/>
      <c r="FO1028" s="594"/>
      <c r="FP1028" s="594"/>
      <c r="FQ1028" s="594"/>
      <c r="FR1028" s="594"/>
      <c r="FS1028" s="594"/>
      <c r="FT1028" s="594"/>
      <c r="FU1028" s="594"/>
      <c r="FV1028" s="594"/>
      <c r="FW1028" s="594"/>
      <c r="FX1028" s="594"/>
      <c r="FY1028" s="594"/>
      <c r="FZ1028" s="594"/>
      <c r="GA1028" s="594"/>
      <c r="GB1028" s="594"/>
      <c r="GC1028" s="594"/>
      <c r="GD1028" s="594"/>
      <c r="GE1028" s="594"/>
      <c r="GF1028" s="594"/>
      <c r="GG1028" s="594"/>
      <c r="GH1028" s="594"/>
      <c r="GI1028" s="594"/>
      <c r="GJ1028" s="594"/>
      <c r="GK1028" s="594"/>
      <c r="GL1028" s="594"/>
      <c r="GM1028" s="594"/>
      <c r="GN1028" s="594"/>
      <c r="GO1028" s="594"/>
      <c r="GP1028" s="594"/>
      <c r="GQ1028" s="594"/>
      <c r="GR1028" s="594"/>
      <c r="GS1028" s="594"/>
      <c r="GT1028" s="594"/>
      <c r="GU1028" s="594"/>
      <c r="GV1028" s="594"/>
      <c r="GW1028" s="594"/>
      <c r="GX1028" s="594"/>
      <c r="GY1028" s="594"/>
      <c r="GZ1028" s="594"/>
      <c r="HA1028" s="594"/>
      <c r="HB1028" s="594"/>
      <c r="HC1028" s="594"/>
      <c r="HD1028" s="594"/>
      <c r="HE1028" s="594"/>
      <c r="HF1028" s="594"/>
      <c r="HG1028" s="594"/>
      <c r="HH1028" s="594"/>
      <c r="HI1028" s="594"/>
      <c r="HJ1028" s="594"/>
      <c r="HK1028" s="594"/>
      <c r="HL1028" s="594"/>
      <c r="HM1028" s="594"/>
      <c r="HN1028" s="594"/>
      <c r="HO1028" s="594"/>
      <c r="HP1028" s="594"/>
      <c r="HQ1028" s="594"/>
      <c r="HR1028" s="594"/>
      <c r="HS1028" s="594"/>
      <c r="HT1028" s="594"/>
      <c r="HU1028" s="594"/>
      <c r="HV1028" s="594"/>
      <c r="HW1028" s="594"/>
      <c r="HX1028" s="594"/>
      <c r="HY1028" s="594"/>
      <c r="HZ1028" s="594"/>
      <c r="IA1028" s="594"/>
      <c r="IB1028" s="594"/>
      <c r="IC1028" s="594"/>
      <c r="ID1028" s="594"/>
      <c r="IE1028" s="594"/>
      <c r="IF1028" s="594"/>
      <c r="IG1028" s="594"/>
      <c r="IH1028" s="594"/>
      <c r="II1028" s="594"/>
      <c r="IJ1028" s="594"/>
      <c r="IK1028" s="594"/>
      <c r="IL1028" s="594"/>
      <c r="IM1028" s="594"/>
      <c r="IN1028" s="594"/>
      <c r="IO1028" s="594"/>
      <c r="IP1028" s="594"/>
      <c r="IQ1028" s="594"/>
      <c r="IR1028" s="594"/>
      <c r="IS1028" s="594"/>
      <c r="IT1028" s="594"/>
      <c r="IU1028" s="594"/>
      <c r="IV1028" s="594"/>
    </row>
    <row r="1029" spans="1:256" s="870" customFormat="1">
      <c r="A1029" s="54">
        <v>0</v>
      </c>
      <c r="B1029" s="54">
        <v>0</v>
      </c>
      <c r="C1029" s="54">
        <v>0</v>
      </c>
      <c r="D1029" s="54">
        <v>0</v>
      </c>
      <c r="E1029" s="54">
        <v>0</v>
      </c>
      <c r="F1029" s="54">
        <v>0</v>
      </c>
      <c r="G1029" s="54">
        <v>0</v>
      </c>
      <c r="H1029" s="54">
        <v>0</v>
      </c>
      <c r="I1029" s="54">
        <v>0</v>
      </c>
      <c r="J1029" s="54">
        <v>0</v>
      </c>
      <c r="K1029" s="54">
        <v>0</v>
      </c>
      <c r="L1029" s="54">
        <v>0</v>
      </c>
      <c r="M1029" s="54">
        <v>0</v>
      </c>
      <c r="N1029" s="54">
        <v>0</v>
      </c>
      <c r="O1029" s="54">
        <v>0</v>
      </c>
      <c r="P1029" s="54">
        <v>0</v>
      </c>
      <c r="Q1029" s="54">
        <v>0</v>
      </c>
      <c r="R1029" s="54">
        <v>0</v>
      </c>
      <c r="S1029" s="54">
        <v>0</v>
      </c>
    </row>
    <row r="1030" spans="1:256">
      <c r="A1030" s="994" t="s">
        <v>77</v>
      </c>
      <c r="B1030" s="994"/>
      <c r="C1030" s="994"/>
      <c r="D1030" s="994"/>
      <c r="E1030" s="994"/>
      <c r="F1030" s="994"/>
      <c r="G1030" s="994"/>
      <c r="H1030" s="994"/>
      <c r="I1030" s="994"/>
      <c r="J1030" s="994"/>
      <c r="K1030" s="994"/>
      <c r="L1030" s="994"/>
      <c r="M1030" s="994"/>
      <c r="N1030" s="994"/>
      <c r="O1030" s="994"/>
      <c r="P1030" s="994"/>
      <c r="Q1030" s="994"/>
      <c r="R1030" s="994"/>
      <c r="S1030" s="994"/>
      <c r="T1030" s="619"/>
      <c r="U1030" s="619"/>
      <c r="V1030" s="619"/>
      <c r="W1030" s="619"/>
      <c r="X1030" s="619"/>
      <c r="Y1030" s="619"/>
      <c r="Z1030" s="619"/>
      <c r="AA1030" s="619"/>
      <c r="AB1030" s="619"/>
      <c r="AC1030" s="619"/>
      <c r="AD1030" s="619"/>
      <c r="AE1030" s="619"/>
      <c r="AF1030" s="619"/>
      <c r="AG1030" s="619"/>
      <c r="AH1030" s="619"/>
      <c r="AI1030" s="619"/>
      <c r="AJ1030" s="619"/>
      <c r="AK1030" s="619"/>
      <c r="AL1030" s="619"/>
      <c r="AM1030" s="619"/>
      <c r="AN1030" s="619"/>
      <c r="AO1030" s="619"/>
      <c r="AP1030" s="619"/>
      <c r="AQ1030" s="619"/>
      <c r="AR1030" s="619"/>
      <c r="AS1030" s="619"/>
      <c r="AT1030" s="619"/>
      <c r="AU1030" s="619"/>
      <c r="AV1030" s="619"/>
      <c r="AW1030" s="619"/>
      <c r="AX1030" s="619"/>
      <c r="AY1030" s="619"/>
      <c r="AZ1030" s="619"/>
      <c r="BA1030" s="619"/>
      <c r="BB1030" s="619"/>
      <c r="BC1030" s="619"/>
      <c r="BD1030" s="619"/>
      <c r="BE1030" s="619"/>
      <c r="BF1030" s="619"/>
      <c r="BG1030" s="619"/>
      <c r="BH1030" s="619"/>
      <c r="BI1030" s="619"/>
      <c r="BJ1030" s="619"/>
      <c r="BK1030" s="619"/>
      <c r="BL1030" s="619"/>
      <c r="BM1030" s="619"/>
      <c r="BN1030" s="619"/>
      <c r="BO1030" s="619"/>
      <c r="BP1030" s="619"/>
      <c r="BQ1030" s="619"/>
      <c r="BR1030" s="619"/>
      <c r="BS1030" s="619"/>
      <c r="BT1030" s="619"/>
      <c r="BU1030" s="619"/>
      <c r="BV1030" s="619"/>
      <c r="BW1030" s="619"/>
      <c r="BX1030" s="619"/>
      <c r="BY1030" s="619"/>
      <c r="BZ1030" s="619"/>
      <c r="CA1030" s="619"/>
      <c r="CB1030" s="619"/>
      <c r="CC1030" s="619"/>
      <c r="CD1030" s="619"/>
      <c r="CE1030" s="619"/>
      <c r="CF1030" s="619"/>
      <c r="CG1030" s="619"/>
      <c r="CH1030" s="619"/>
      <c r="CI1030" s="619"/>
      <c r="CJ1030" s="619"/>
      <c r="CK1030" s="619"/>
      <c r="CL1030" s="619"/>
      <c r="CM1030" s="619"/>
      <c r="CN1030" s="619"/>
      <c r="CO1030" s="619"/>
      <c r="CP1030" s="619"/>
      <c r="CQ1030" s="619"/>
      <c r="CR1030" s="619"/>
      <c r="CS1030" s="619"/>
      <c r="CT1030" s="619"/>
      <c r="CU1030" s="619"/>
      <c r="CV1030" s="619"/>
      <c r="CW1030" s="619"/>
      <c r="CX1030" s="619"/>
      <c r="CY1030" s="619"/>
      <c r="CZ1030" s="619"/>
      <c r="DA1030" s="619"/>
      <c r="DB1030" s="619"/>
      <c r="DC1030" s="619"/>
      <c r="DD1030" s="619"/>
      <c r="DE1030" s="619"/>
      <c r="DF1030" s="619"/>
      <c r="DG1030" s="619"/>
      <c r="DH1030" s="619"/>
      <c r="DI1030" s="619"/>
      <c r="DJ1030" s="619"/>
      <c r="DK1030" s="619"/>
      <c r="DL1030" s="619"/>
      <c r="DM1030" s="619"/>
      <c r="DN1030" s="619"/>
      <c r="DO1030" s="619"/>
      <c r="DP1030" s="619"/>
      <c r="DQ1030" s="619"/>
      <c r="DR1030" s="619"/>
      <c r="DS1030" s="619"/>
      <c r="DT1030" s="619"/>
      <c r="DU1030" s="619"/>
      <c r="DV1030" s="619"/>
      <c r="DW1030" s="619"/>
      <c r="DX1030" s="619"/>
      <c r="DY1030" s="619"/>
      <c r="DZ1030" s="619"/>
      <c r="EA1030" s="619"/>
      <c r="EB1030" s="619"/>
      <c r="EC1030" s="619"/>
      <c r="ED1030" s="619"/>
      <c r="EE1030" s="619"/>
      <c r="EF1030" s="619"/>
      <c r="EG1030" s="619"/>
      <c r="EH1030" s="619"/>
      <c r="EI1030" s="619"/>
      <c r="EJ1030" s="619"/>
      <c r="EK1030" s="619"/>
      <c r="EL1030" s="619"/>
      <c r="EM1030" s="619"/>
      <c r="EN1030" s="619"/>
      <c r="EO1030" s="619"/>
      <c r="EP1030" s="619"/>
      <c r="EQ1030" s="619"/>
      <c r="ER1030" s="619"/>
      <c r="ES1030" s="619"/>
      <c r="ET1030" s="619"/>
      <c r="EU1030" s="619"/>
      <c r="EV1030" s="619"/>
      <c r="EW1030" s="619"/>
      <c r="EX1030" s="619"/>
      <c r="EY1030" s="619"/>
      <c r="EZ1030" s="619"/>
      <c r="FA1030" s="619"/>
      <c r="FB1030" s="619"/>
      <c r="FC1030" s="619"/>
      <c r="FD1030" s="619"/>
      <c r="FE1030" s="619"/>
      <c r="FF1030" s="619"/>
      <c r="FG1030" s="619"/>
      <c r="FH1030" s="619"/>
      <c r="FI1030" s="619"/>
      <c r="FJ1030" s="619"/>
      <c r="FK1030" s="619"/>
      <c r="FL1030" s="619"/>
      <c r="FM1030" s="619"/>
      <c r="FN1030" s="619"/>
      <c r="FO1030" s="619"/>
      <c r="FP1030" s="619"/>
      <c r="FQ1030" s="619"/>
      <c r="FR1030" s="619"/>
      <c r="FS1030" s="619"/>
      <c r="FT1030" s="619"/>
      <c r="FU1030" s="619"/>
      <c r="FV1030" s="619"/>
      <c r="FW1030" s="619"/>
      <c r="FX1030" s="619"/>
      <c r="FY1030" s="619"/>
      <c r="FZ1030" s="619"/>
      <c r="GA1030" s="619"/>
      <c r="GB1030" s="619"/>
      <c r="GC1030" s="619"/>
      <c r="GD1030" s="619"/>
      <c r="GE1030" s="619"/>
      <c r="GF1030" s="619"/>
      <c r="GG1030" s="619"/>
      <c r="GH1030" s="619"/>
      <c r="GI1030" s="619"/>
      <c r="GJ1030" s="619"/>
      <c r="GK1030" s="619"/>
      <c r="GL1030" s="619"/>
      <c r="GM1030" s="619"/>
      <c r="GN1030" s="619"/>
      <c r="GO1030" s="619"/>
      <c r="GP1030" s="619"/>
      <c r="GQ1030" s="619"/>
      <c r="GR1030" s="619"/>
      <c r="GS1030" s="619"/>
      <c r="GT1030" s="619"/>
      <c r="GU1030" s="619"/>
      <c r="GV1030" s="619"/>
      <c r="GW1030" s="619"/>
      <c r="GX1030" s="619"/>
      <c r="GY1030" s="619"/>
      <c r="GZ1030" s="619"/>
      <c r="HA1030" s="619"/>
      <c r="HB1030" s="619"/>
      <c r="HC1030" s="619"/>
      <c r="HD1030" s="619"/>
      <c r="HE1030" s="619"/>
      <c r="HF1030" s="619"/>
      <c r="HG1030" s="619"/>
      <c r="HH1030" s="619"/>
      <c r="HI1030" s="619"/>
      <c r="HJ1030" s="619"/>
      <c r="HK1030" s="619"/>
      <c r="HL1030" s="619"/>
      <c r="HM1030" s="619"/>
      <c r="HN1030" s="619"/>
      <c r="HO1030" s="619"/>
      <c r="HP1030" s="619"/>
      <c r="HQ1030" s="619"/>
      <c r="HR1030" s="619"/>
      <c r="HS1030" s="619"/>
      <c r="HT1030" s="619"/>
      <c r="HU1030" s="619"/>
      <c r="HV1030" s="619"/>
      <c r="HW1030" s="619"/>
      <c r="HX1030" s="619"/>
      <c r="HY1030" s="619"/>
      <c r="HZ1030" s="619"/>
      <c r="IA1030" s="619"/>
      <c r="IB1030" s="619"/>
      <c r="IC1030" s="619"/>
      <c r="ID1030" s="619"/>
      <c r="IE1030" s="619"/>
      <c r="IF1030" s="619"/>
      <c r="IG1030" s="619"/>
      <c r="IH1030" s="619"/>
      <c r="II1030" s="619"/>
      <c r="IJ1030" s="619"/>
      <c r="IK1030" s="619"/>
      <c r="IL1030" s="619"/>
      <c r="IM1030" s="619"/>
      <c r="IN1030" s="619"/>
      <c r="IO1030" s="619"/>
      <c r="IP1030" s="619"/>
      <c r="IQ1030" s="619"/>
      <c r="IR1030" s="619"/>
      <c r="IS1030" s="619"/>
      <c r="IT1030" s="619"/>
      <c r="IU1030" s="619"/>
      <c r="IV1030" s="619"/>
    </row>
    <row r="1031" spans="1:256" s="916" customFormat="1">
      <c r="A1031" s="54">
        <v>0</v>
      </c>
      <c r="B1031" s="54">
        <v>0</v>
      </c>
      <c r="C1031" s="54">
        <v>0</v>
      </c>
      <c r="D1031" s="54">
        <v>0</v>
      </c>
      <c r="E1031" s="54">
        <v>0</v>
      </c>
      <c r="F1031" s="54">
        <v>0</v>
      </c>
      <c r="G1031" s="54">
        <v>0</v>
      </c>
      <c r="H1031" s="54">
        <v>0</v>
      </c>
      <c r="I1031" s="54">
        <v>0</v>
      </c>
      <c r="J1031" s="54">
        <v>0</v>
      </c>
      <c r="K1031" s="54">
        <v>0</v>
      </c>
      <c r="L1031" s="54">
        <v>0</v>
      </c>
      <c r="M1031" s="54">
        <v>0</v>
      </c>
      <c r="N1031" s="54">
        <v>0</v>
      </c>
      <c r="O1031" s="54">
        <v>0</v>
      </c>
      <c r="P1031" s="54">
        <v>0</v>
      </c>
      <c r="Q1031" s="54">
        <v>0</v>
      </c>
      <c r="R1031" s="54">
        <v>0</v>
      </c>
      <c r="S1031" s="54">
        <v>0</v>
      </c>
    </row>
    <row r="1032" spans="1:256">
      <c r="A1032" s="994" t="s">
        <v>78</v>
      </c>
      <c r="B1032" s="994"/>
      <c r="C1032" s="994"/>
      <c r="D1032" s="994"/>
      <c r="E1032" s="994"/>
      <c r="F1032" s="994"/>
      <c r="G1032" s="994"/>
      <c r="H1032" s="994"/>
      <c r="I1032" s="994"/>
      <c r="J1032" s="994"/>
      <c r="K1032" s="994"/>
      <c r="L1032" s="994"/>
      <c r="M1032" s="994"/>
      <c r="N1032" s="994"/>
      <c r="O1032" s="994"/>
      <c r="P1032" s="994"/>
      <c r="Q1032" s="994"/>
      <c r="R1032" s="994"/>
      <c r="S1032" s="994"/>
      <c r="T1032" s="619"/>
      <c r="U1032" s="619"/>
      <c r="V1032" s="619"/>
      <c r="W1032" s="619"/>
      <c r="X1032" s="619"/>
      <c r="Y1032" s="619"/>
      <c r="Z1032" s="619"/>
      <c r="AA1032" s="619"/>
      <c r="AB1032" s="619"/>
      <c r="AC1032" s="619"/>
      <c r="AD1032" s="619"/>
      <c r="AE1032" s="619"/>
      <c r="AF1032" s="619"/>
      <c r="AG1032" s="619"/>
      <c r="AH1032" s="619"/>
      <c r="AI1032" s="619"/>
      <c r="AJ1032" s="619"/>
      <c r="AK1032" s="619"/>
      <c r="AL1032" s="619"/>
      <c r="AM1032" s="619"/>
      <c r="AN1032" s="619"/>
      <c r="AO1032" s="619"/>
      <c r="AP1032" s="619"/>
      <c r="AQ1032" s="619"/>
      <c r="AR1032" s="619"/>
      <c r="AS1032" s="619"/>
      <c r="AT1032" s="619"/>
      <c r="AU1032" s="619"/>
      <c r="AV1032" s="619"/>
      <c r="AW1032" s="619"/>
      <c r="AX1032" s="619"/>
      <c r="AY1032" s="619"/>
      <c r="AZ1032" s="619"/>
      <c r="BA1032" s="619"/>
      <c r="BB1032" s="619"/>
      <c r="BC1032" s="619"/>
      <c r="BD1032" s="619"/>
      <c r="BE1032" s="619"/>
      <c r="BF1032" s="619"/>
      <c r="BG1032" s="619"/>
      <c r="BH1032" s="619"/>
      <c r="BI1032" s="619"/>
      <c r="BJ1032" s="619"/>
      <c r="BK1032" s="619"/>
      <c r="BL1032" s="619"/>
      <c r="BM1032" s="619"/>
      <c r="BN1032" s="619"/>
      <c r="BO1032" s="619"/>
      <c r="BP1032" s="619"/>
      <c r="BQ1032" s="619"/>
      <c r="BR1032" s="619"/>
      <c r="BS1032" s="619"/>
      <c r="BT1032" s="619"/>
      <c r="BU1032" s="619"/>
      <c r="BV1032" s="619"/>
      <c r="BW1032" s="619"/>
      <c r="BX1032" s="619"/>
      <c r="BY1032" s="619"/>
      <c r="BZ1032" s="619"/>
      <c r="CA1032" s="619"/>
      <c r="CB1032" s="619"/>
      <c r="CC1032" s="619"/>
      <c r="CD1032" s="619"/>
      <c r="CE1032" s="619"/>
      <c r="CF1032" s="619"/>
      <c r="CG1032" s="619"/>
      <c r="CH1032" s="619"/>
      <c r="CI1032" s="619"/>
      <c r="CJ1032" s="619"/>
      <c r="CK1032" s="619"/>
      <c r="CL1032" s="619"/>
      <c r="CM1032" s="619"/>
      <c r="CN1032" s="619"/>
      <c r="CO1032" s="619"/>
      <c r="CP1032" s="619"/>
      <c r="CQ1032" s="619"/>
      <c r="CR1032" s="619"/>
      <c r="CS1032" s="619"/>
      <c r="CT1032" s="619"/>
      <c r="CU1032" s="619"/>
      <c r="CV1032" s="619"/>
      <c r="CW1032" s="619"/>
      <c r="CX1032" s="619"/>
      <c r="CY1032" s="619"/>
      <c r="CZ1032" s="619"/>
      <c r="DA1032" s="619"/>
      <c r="DB1032" s="619"/>
      <c r="DC1032" s="619"/>
      <c r="DD1032" s="619"/>
      <c r="DE1032" s="619"/>
      <c r="DF1032" s="619"/>
      <c r="DG1032" s="619"/>
      <c r="DH1032" s="619"/>
      <c r="DI1032" s="619"/>
      <c r="DJ1032" s="619"/>
      <c r="DK1032" s="619"/>
      <c r="DL1032" s="619"/>
      <c r="DM1032" s="619"/>
      <c r="DN1032" s="619"/>
      <c r="DO1032" s="619"/>
      <c r="DP1032" s="619"/>
      <c r="DQ1032" s="619"/>
      <c r="DR1032" s="619"/>
      <c r="DS1032" s="619"/>
      <c r="DT1032" s="619"/>
      <c r="DU1032" s="619"/>
      <c r="DV1032" s="619"/>
      <c r="DW1032" s="619"/>
      <c r="DX1032" s="619"/>
      <c r="DY1032" s="619"/>
      <c r="DZ1032" s="619"/>
      <c r="EA1032" s="619"/>
      <c r="EB1032" s="619"/>
      <c r="EC1032" s="619"/>
      <c r="ED1032" s="619"/>
      <c r="EE1032" s="619"/>
      <c r="EF1032" s="619"/>
      <c r="EG1032" s="619"/>
      <c r="EH1032" s="619"/>
      <c r="EI1032" s="619"/>
      <c r="EJ1032" s="619"/>
      <c r="EK1032" s="619"/>
      <c r="EL1032" s="619"/>
      <c r="EM1032" s="619"/>
      <c r="EN1032" s="619"/>
      <c r="EO1032" s="619"/>
      <c r="EP1032" s="619"/>
      <c r="EQ1032" s="619"/>
      <c r="ER1032" s="619"/>
      <c r="ES1032" s="619"/>
      <c r="ET1032" s="619"/>
      <c r="EU1032" s="619"/>
      <c r="EV1032" s="619"/>
      <c r="EW1032" s="619"/>
      <c r="EX1032" s="619"/>
      <c r="EY1032" s="619"/>
      <c r="EZ1032" s="619"/>
      <c r="FA1032" s="619"/>
      <c r="FB1032" s="619"/>
      <c r="FC1032" s="619"/>
      <c r="FD1032" s="619"/>
      <c r="FE1032" s="619"/>
      <c r="FF1032" s="619"/>
      <c r="FG1032" s="619"/>
      <c r="FH1032" s="619"/>
      <c r="FI1032" s="619"/>
      <c r="FJ1032" s="619"/>
      <c r="FK1032" s="619"/>
      <c r="FL1032" s="619"/>
      <c r="FM1032" s="619"/>
      <c r="FN1032" s="619"/>
      <c r="FO1032" s="619"/>
      <c r="FP1032" s="619"/>
      <c r="FQ1032" s="619"/>
      <c r="FR1032" s="619"/>
      <c r="FS1032" s="619"/>
      <c r="FT1032" s="619"/>
      <c r="FU1032" s="619"/>
      <c r="FV1032" s="619"/>
      <c r="FW1032" s="619"/>
      <c r="FX1032" s="619"/>
      <c r="FY1032" s="619"/>
      <c r="FZ1032" s="619"/>
      <c r="GA1032" s="619"/>
      <c r="GB1032" s="619"/>
      <c r="GC1032" s="619"/>
      <c r="GD1032" s="619"/>
      <c r="GE1032" s="619"/>
      <c r="GF1032" s="619"/>
      <c r="GG1032" s="619"/>
      <c r="GH1032" s="619"/>
      <c r="GI1032" s="619"/>
      <c r="GJ1032" s="619"/>
      <c r="GK1032" s="619"/>
      <c r="GL1032" s="619"/>
      <c r="GM1032" s="619"/>
      <c r="GN1032" s="619"/>
      <c r="GO1032" s="619"/>
      <c r="GP1032" s="619"/>
      <c r="GQ1032" s="619"/>
      <c r="GR1032" s="619"/>
      <c r="GS1032" s="619"/>
      <c r="GT1032" s="619"/>
      <c r="GU1032" s="619"/>
      <c r="GV1032" s="619"/>
      <c r="GW1032" s="619"/>
      <c r="GX1032" s="619"/>
      <c r="GY1032" s="619"/>
      <c r="GZ1032" s="619"/>
      <c r="HA1032" s="619"/>
      <c r="HB1032" s="619"/>
      <c r="HC1032" s="619"/>
      <c r="HD1032" s="619"/>
      <c r="HE1032" s="619"/>
      <c r="HF1032" s="619"/>
      <c r="HG1032" s="619"/>
      <c r="HH1032" s="619"/>
      <c r="HI1032" s="619"/>
      <c r="HJ1032" s="619"/>
      <c r="HK1032" s="619"/>
      <c r="HL1032" s="619"/>
      <c r="HM1032" s="619"/>
      <c r="HN1032" s="619"/>
      <c r="HO1032" s="619"/>
      <c r="HP1032" s="619"/>
      <c r="HQ1032" s="619"/>
      <c r="HR1032" s="619"/>
      <c r="HS1032" s="619"/>
      <c r="HT1032" s="619"/>
      <c r="HU1032" s="619"/>
      <c r="HV1032" s="619"/>
      <c r="HW1032" s="619"/>
      <c r="HX1032" s="619"/>
      <c r="HY1032" s="619"/>
      <c r="HZ1032" s="619"/>
      <c r="IA1032" s="619"/>
      <c r="IB1032" s="619"/>
      <c r="IC1032" s="619"/>
      <c r="ID1032" s="619"/>
      <c r="IE1032" s="619"/>
      <c r="IF1032" s="619"/>
      <c r="IG1032" s="619"/>
      <c r="IH1032" s="619"/>
      <c r="II1032" s="619"/>
      <c r="IJ1032" s="619"/>
      <c r="IK1032" s="619"/>
      <c r="IL1032" s="619"/>
      <c r="IM1032" s="619"/>
      <c r="IN1032" s="619"/>
      <c r="IO1032" s="619"/>
      <c r="IP1032" s="619"/>
      <c r="IQ1032" s="619"/>
      <c r="IR1032" s="619"/>
      <c r="IS1032" s="619"/>
      <c r="IT1032" s="619"/>
      <c r="IU1032" s="619"/>
      <c r="IV1032" s="619"/>
    </row>
    <row r="1033" spans="1:256" s="916" customFormat="1">
      <c r="A1033" s="54">
        <v>0</v>
      </c>
      <c r="B1033" s="54">
        <v>0</v>
      </c>
      <c r="C1033" s="54">
        <v>0</v>
      </c>
      <c r="D1033" s="54">
        <v>0</v>
      </c>
      <c r="E1033" s="54">
        <v>0</v>
      </c>
      <c r="F1033" s="54">
        <v>0</v>
      </c>
      <c r="G1033" s="54">
        <v>0</v>
      </c>
      <c r="H1033" s="54">
        <v>0</v>
      </c>
      <c r="I1033" s="54">
        <v>0</v>
      </c>
      <c r="J1033" s="54">
        <v>0</v>
      </c>
      <c r="K1033" s="54">
        <v>0</v>
      </c>
      <c r="L1033" s="54">
        <v>0</v>
      </c>
      <c r="M1033" s="54">
        <v>0</v>
      </c>
      <c r="N1033" s="54">
        <v>0</v>
      </c>
      <c r="O1033" s="54">
        <v>0</v>
      </c>
      <c r="P1033" s="54">
        <v>0</v>
      </c>
      <c r="Q1033" s="54">
        <v>0</v>
      </c>
      <c r="R1033" s="54">
        <v>0</v>
      </c>
      <c r="S1033" s="54">
        <v>0</v>
      </c>
    </row>
    <row r="1034" spans="1:256">
      <c r="A1034" s="994" t="s">
        <v>79</v>
      </c>
      <c r="B1034" s="994"/>
      <c r="C1034" s="994"/>
      <c r="D1034" s="994"/>
      <c r="E1034" s="994"/>
      <c r="F1034" s="994"/>
      <c r="G1034" s="994"/>
      <c r="H1034" s="994"/>
      <c r="I1034" s="994"/>
      <c r="J1034" s="994"/>
      <c r="K1034" s="994"/>
      <c r="L1034" s="994"/>
      <c r="M1034" s="994"/>
      <c r="N1034" s="994"/>
      <c r="O1034" s="994"/>
      <c r="P1034" s="994"/>
      <c r="Q1034" s="994"/>
      <c r="R1034" s="994"/>
      <c r="S1034" s="994"/>
      <c r="T1034" s="626"/>
      <c r="U1034" s="626"/>
      <c r="V1034" s="626"/>
      <c r="W1034" s="626"/>
      <c r="X1034" s="626"/>
      <c r="Y1034" s="626"/>
      <c r="Z1034" s="626"/>
      <c r="AA1034" s="626"/>
      <c r="AB1034" s="626"/>
      <c r="AC1034" s="626"/>
      <c r="AD1034" s="626"/>
      <c r="AE1034" s="626"/>
      <c r="AF1034" s="626"/>
      <c r="AG1034" s="626"/>
      <c r="AH1034" s="626"/>
      <c r="AI1034" s="626"/>
      <c r="AJ1034" s="626"/>
      <c r="AK1034" s="626"/>
      <c r="AL1034" s="626"/>
      <c r="AM1034" s="626"/>
      <c r="AN1034" s="626"/>
      <c r="AO1034" s="626"/>
      <c r="AP1034" s="626"/>
      <c r="AQ1034" s="626"/>
      <c r="AR1034" s="626"/>
      <c r="AS1034" s="626"/>
      <c r="AT1034" s="626"/>
      <c r="AU1034" s="626"/>
      <c r="AV1034" s="626"/>
      <c r="AW1034" s="626"/>
      <c r="AX1034" s="626"/>
      <c r="AY1034" s="626"/>
      <c r="AZ1034" s="626"/>
      <c r="BA1034" s="626"/>
      <c r="BB1034" s="626"/>
      <c r="BC1034" s="626"/>
      <c r="BD1034" s="626"/>
      <c r="BE1034" s="626"/>
      <c r="BF1034" s="626"/>
      <c r="BG1034" s="626"/>
      <c r="BH1034" s="626"/>
      <c r="BI1034" s="626"/>
      <c r="BJ1034" s="626"/>
      <c r="BK1034" s="626"/>
      <c r="BL1034" s="626"/>
      <c r="BM1034" s="626"/>
      <c r="BN1034" s="626"/>
      <c r="BO1034" s="626"/>
      <c r="BP1034" s="626"/>
      <c r="BQ1034" s="626"/>
      <c r="BR1034" s="626"/>
      <c r="BS1034" s="626"/>
      <c r="BT1034" s="626"/>
      <c r="BU1034" s="626"/>
      <c r="BV1034" s="626"/>
      <c r="BW1034" s="626"/>
      <c r="BX1034" s="626"/>
      <c r="BY1034" s="626"/>
      <c r="BZ1034" s="626"/>
      <c r="CA1034" s="626"/>
      <c r="CB1034" s="626"/>
      <c r="CC1034" s="626"/>
      <c r="CD1034" s="626"/>
      <c r="CE1034" s="626"/>
      <c r="CF1034" s="626"/>
      <c r="CG1034" s="626"/>
      <c r="CH1034" s="626"/>
      <c r="CI1034" s="626"/>
      <c r="CJ1034" s="626"/>
      <c r="CK1034" s="626"/>
      <c r="CL1034" s="626"/>
      <c r="CM1034" s="626"/>
      <c r="CN1034" s="626"/>
      <c r="CO1034" s="626"/>
      <c r="CP1034" s="626"/>
      <c r="CQ1034" s="626"/>
      <c r="CR1034" s="626"/>
      <c r="CS1034" s="626"/>
      <c r="CT1034" s="626"/>
      <c r="CU1034" s="626"/>
      <c r="CV1034" s="626"/>
      <c r="CW1034" s="626"/>
      <c r="CX1034" s="626"/>
      <c r="CY1034" s="626"/>
      <c r="CZ1034" s="626"/>
      <c r="DA1034" s="626"/>
      <c r="DB1034" s="626"/>
      <c r="DC1034" s="626"/>
      <c r="DD1034" s="626"/>
      <c r="DE1034" s="626"/>
      <c r="DF1034" s="626"/>
      <c r="DG1034" s="626"/>
      <c r="DH1034" s="626"/>
      <c r="DI1034" s="626"/>
      <c r="DJ1034" s="626"/>
      <c r="DK1034" s="626"/>
      <c r="DL1034" s="626"/>
      <c r="DM1034" s="626"/>
      <c r="DN1034" s="626"/>
      <c r="DO1034" s="626"/>
      <c r="DP1034" s="626"/>
      <c r="DQ1034" s="626"/>
      <c r="DR1034" s="626"/>
      <c r="DS1034" s="626"/>
      <c r="DT1034" s="626"/>
      <c r="DU1034" s="626"/>
      <c r="DV1034" s="626"/>
      <c r="DW1034" s="626"/>
      <c r="DX1034" s="626"/>
      <c r="DY1034" s="626"/>
      <c r="DZ1034" s="626"/>
      <c r="EA1034" s="626"/>
      <c r="EB1034" s="626"/>
      <c r="EC1034" s="626"/>
      <c r="ED1034" s="626"/>
      <c r="EE1034" s="626"/>
      <c r="EF1034" s="626"/>
      <c r="EG1034" s="626"/>
      <c r="EH1034" s="626"/>
      <c r="EI1034" s="626"/>
      <c r="EJ1034" s="626"/>
      <c r="EK1034" s="626"/>
      <c r="EL1034" s="626"/>
      <c r="EM1034" s="626"/>
      <c r="EN1034" s="626"/>
      <c r="EO1034" s="626"/>
      <c r="EP1034" s="626"/>
      <c r="EQ1034" s="626"/>
      <c r="ER1034" s="626"/>
      <c r="ES1034" s="626"/>
      <c r="ET1034" s="626"/>
      <c r="EU1034" s="626"/>
      <c r="EV1034" s="626"/>
      <c r="EW1034" s="626"/>
      <c r="EX1034" s="626"/>
      <c r="EY1034" s="626"/>
      <c r="EZ1034" s="626"/>
      <c r="FA1034" s="626"/>
      <c r="FB1034" s="626"/>
      <c r="FC1034" s="626"/>
      <c r="FD1034" s="626"/>
      <c r="FE1034" s="626"/>
      <c r="FF1034" s="626"/>
      <c r="FG1034" s="626"/>
      <c r="FH1034" s="626"/>
      <c r="FI1034" s="626"/>
      <c r="FJ1034" s="626"/>
      <c r="FK1034" s="626"/>
      <c r="FL1034" s="626"/>
      <c r="FM1034" s="626"/>
      <c r="FN1034" s="626"/>
      <c r="FO1034" s="626"/>
      <c r="FP1034" s="626"/>
      <c r="FQ1034" s="626"/>
      <c r="FR1034" s="626"/>
      <c r="FS1034" s="626"/>
      <c r="FT1034" s="626"/>
      <c r="FU1034" s="626"/>
      <c r="FV1034" s="626"/>
      <c r="FW1034" s="626"/>
      <c r="FX1034" s="626"/>
      <c r="FY1034" s="626"/>
      <c r="FZ1034" s="626"/>
      <c r="GA1034" s="626"/>
      <c r="GB1034" s="626"/>
      <c r="GC1034" s="626"/>
      <c r="GD1034" s="626"/>
      <c r="GE1034" s="626"/>
      <c r="GF1034" s="626"/>
      <c r="GG1034" s="626"/>
      <c r="GH1034" s="626"/>
      <c r="GI1034" s="626"/>
      <c r="GJ1034" s="626"/>
      <c r="GK1034" s="626"/>
      <c r="GL1034" s="626"/>
      <c r="GM1034" s="626"/>
      <c r="GN1034" s="626"/>
      <c r="GO1034" s="626"/>
      <c r="GP1034" s="626"/>
      <c r="GQ1034" s="626"/>
      <c r="GR1034" s="626"/>
      <c r="GS1034" s="626"/>
      <c r="GT1034" s="626"/>
      <c r="GU1034" s="626"/>
      <c r="GV1034" s="626"/>
      <c r="GW1034" s="626"/>
      <c r="GX1034" s="626"/>
      <c r="GY1034" s="626"/>
      <c r="GZ1034" s="626"/>
      <c r="HA1034" s="626"/>
      <c r="HB1034" s="626"/>
      <c r="HC1034" s="626"/>
      <c r="HD1034" s="626"/>
      <c r="HE1034" s="626"/>
      <c r="HF1034" s="626"/>
      <c r="HG1034" s="626"/>
      <c r="HH1034" s="626"/>
      <c r="HI1034" s="626"/>
      <c r="HJ1034" s="626"/>
      <c r="HK1034" s="626"/>
      <c r="HL1034" s="626"/>
      <c r="HM1034" s="626"/>
      <c r="HN1034" s="626"/>
      <c r="HO1034" s="626"/>
      <c r="HP1034" s="626"/>
      <c r="HQ1034" s="626"/>
      <c r="HR1034" s="626"/>
      <c r="HS1034" s="626"/>
      <c r="HT1034" s="626"/>
      <c r="HU1034" s="626"/>
      <c r="HV1034" s="626"/>
      <c r="HW1034" s="626"/>
      <c r="HX1034" s="626"/>
      <c r="HY1034" s="626"/>
      <c r="HZ1034" s="626"/>
      <c r="IA1034" s="626"/>
      <c r="IB1034" s="626"/>
      <c r="IC1034" s="626"/>
      <c r="ID1034" s="626"/>
      <c r="IE1034" s="626"/>
      <c r="IF1034" s="626"/>
      <c r="IG1034" s="626"/>
      <c r="IH1034" s="626"/>
      <c r="II1034" s="626"/>
      <c r="IJ1034" s="626"/>
      <c r="IK1034" s="626"/>
      <c r="IL1034" s="626"/>
      <c r="IM1034" s="626"/>
      <c r="IN1034" s="626"/>
      <c r="IO1034" s="626"/>
      <c r="IP1034" s="626"/>
      <c r="IQ1034" s="626"/>
      <c r="IR1034" s="626"/>
      <c r="IS1034" s="626"/>
      <c r="IT1034" s="626"/>
      <c r="IU1034" s="626"/>
      <c r="IV1034" s="626"/>
    </row>
    <row r="1035" spans="1:256" s="916" customFormat="1">
      <c r="A1035" s="54">
        <v>0</v>
      </c>
      <c r="B1035" s="54">
        <v>0</v>
      </c>
      <c r="C1035" s="54">
        <v>0</v>
      </c>
      <c r="D1035" s="54">
        <v>0</v>
      </c>
      <c r="E1035" s="54">
        <v>0</v>
      </c>
      <c r="F1035" s="54">
        <v>0</v>
      </c>
      <c r="G1035" s="54">
        <v>0</v>
      </c>
      <c r="H1035" s="54">
        <v>0</v>
      </c>
      <c r="I1035" s="54">
        <v>0</v>
      </c>
      <c r="J1035" s="54">
        <v>0</v>
      </c>
      <c r="K1035" s="54">
        <v>0</v>
      </c>
      <c r="L1035" s="54">
        <v>0</v>
      </c>
      <c r="M1035" s="54">
        <v>0</v>
      </c>
      <c r="N1035" s="54">
        <v>0</v>
      </c>
      <c r="O1035" s="54">
        <v>0</v>
      </c>
      <c r="P1035" s="54">
        <v>0</v>
      </c>
      <c r="Q1035" s="54">
        <v>0</v>
      </c>
      <c r="R1035" s="54">
        <v>0</v>
      </c>
      <c r="S1035" s="54">
        <v>0</v>
      </c>
    </row>
    <row r="1036" spans="1:256">
      <c r="A1036" s="994" t="s">
        <v>80</v>
      </c>
      <c r="B1036" s="994"/>
      <c r="C1036" s="994"/>
      <c r="D1036" s="994"/>
      <c r="E1036" s="994"/>
      <c r="F1036" s="994"/>
      <c r="G1036" s="994"/>
      <c r="H1036" s="994"/>
      <c r="I1036" s="994"/>
      <c r="J1036" s="994"/>
      <c r="K1036" s="994"/>
      <c r="L1036" s="994"/>
      <c r="M1036" s="994"/>
      <c r="N1036" s="994"/>
      <c r="O1036" s="994"/>
      <c r="P1036" s="994"/>
      <c r="Q1036" s="994"/>
      <c r="R1036" s="994"/>
      <c r="S1036" s="994"/>
      <c r="T1036" s="631"/>
      <c r="U1036" s="631"/>
      <c r="V1036" s="631"/>
      <c r="W1036" s="631"/>
      <c r="X1036" s="631"/>
      <c r="Y1036" s="631"/>
      <c r="Z1036" s="631"/>
      <c r="AA1036" s="631"/>
      <c r="AB1036" s="631"/>
      <c r="AC1036" s="631"/>
      <c r="AD1036" s="631"/>
      <c r="AE1036" s="631"/>
      <c r="AF1036" s="631"/>
      <c r="AG1036" s="631"/>
      <c r="AH1036" s="631"/>
      <c r="AI1036" s="631"/>
      <c r="AJ1036" s="631"/>
      <c r="AK1036" s="631"/>
      <c r="AL1036" s="631"/>
      <c r="AM1036" s="631"/>
      <c r="AN1036" s="631"/>
      <c r="AO1036" s="631"/>
      <c r="AP1036" s="631"/>
      <c r="AQ1036" s="631"/>
      <c r="AR1036" s="631"/>
      <c r="AS1036" s="631"/>
      <c r="AT1036" s="631"/>
      <c r="AU1036" s="631"/>
      <c r="AV1036" s="631"/>
      <c r="AW1036" s="631"/>
      <c r="AX1036" s="631"/>
      <c r="AY1036" s="631"/>
      <c r="AZ1036" s="631"/>
      <c r="BA1036" s="631"/>
      <c r="BB1036" s="631"/>
      <c r="BC1036" s="631"/>
      <c r="BD1036" s="631"/>
      <c r="BE1036" s="631"/>
      <c r="BF1036" s="631"/>
      <c r="BG1036" s="631"/>
      <c r="BH1036" s="631"/>
      <c r="BI1036" s="631"/>
      <c r="BJ1036" s="631"/>
      <c r="BK1036" s="631"/>
      <c r="BL1036" s="631"/>
      <c r="BM1036" s="631"/>
      <c r="BN1036" s="631"/>
      <c r="BO1036" s="631"/>
      <c r="BP1036" s="631"/>
      <c r="BQ1036" s="631"/>
      <c r="BR1036" s="631"/>
      <c r="BS1036" s="631"/>
      <c r="BT1036" s="631"/>
      <c r="BU1036" s="631"/>
      <c r="BV1036" s="631"/>
      <c r="BW1036" s="631"/>
      <c r="BX1036" s="631"/>
      <c r="BY1036" s="631"/>
      <c r="BZ1036" s="631"/>
      <c r="CA1036" s="631"/>
      <c r="CB1036" s="631"/>
      <c r="CC1036" s="631"/>
      <c r="CD1036" s="631"/>
      <c r="CE1036" s="631"/>
      <c r="CF1036" s="631"/>
      <c r="CG1036" s="631"/>
      <c r="CH1036" s="631"/>
      <c r="CI1036" s="631"/>
      <c r="CJ1036" s="631"/>
      <c r="CK1036" s="631"/>
      <c r="CL1036" s="631"/>
      <c r="CM1036" s="631"/>
      <c r="CN1036" s="631"/>
      <c r="CO1036" s="631"/>
      <c r="CP1036" s="631"/>
      <c r="CQ1036" s="631"/>
      <c r="CR1036" s="631"/>
      <c r="CS1036" s="631"/>
      <c r="CT1036" s="631"/>
      <c r="CU1036" s="631"/>
      <c r="CV1036" s="631"/>
      <c r="CW1036" s="631"/>
      <c r="CX1036" s="631"/>
      <c r="CY1036" s="631"/>
      <c r="CZ1036" s="631"/>
      <c r="DA1036" s="631"/>
      <c r="DB1036" s="631"/>
      <c r="DC1036" s="631"/>
      <c r="DD1036" s="631"/>
      <c r="DE1036" s="631"/>
      <c r="DF1036" s="631"/>
      <c r="DG1036" s="631"/>
      <c r="DH1036" s="631"/>
      <c r="DI1036" s="631"/>
      <c r="DJ1036" s="631"/>
      <c r="DK1036" s="631"/>
      <c r="DL1036" s="631"/>
      <c r="DM1036" s="631"/>
      <c r="DN1036" s="631"/>
      <c r="DO1036" s="631"/>
      <c r="DP1036" s="631"/>
      <c r="DQ1036" s="631"/>
      <c r="DR1036" s="631"/>
      <c r="DS1036" s="631"/>
      <c r="DT1036" s="631"/>
      <c r="DU1036" s="631"/>
      <c r="DV1036" s="631"/>
      <c r="DW1036" s="631"/>
      <c r="DX1036" s="631"/>
      <c r="DY1036" s="631"/>
      <c r="DZ1036" s="631"/>
      <c r="EA1036" s="631"/>
      <c r="EB1036" s="631"/>
      <c r="EC1036" s="631"/>
      <c r="ED1036" s="631"/>
      <c r="EE1036" s="631"/>
      <c r="EF1036" s="631"/>
      <c r="EG1036" s="631"/>
      <c r="EH1036" s="631"/>
      <c r="EI1036" s="631"/>
      <c r="EJ1036" s="631"/>
      <c r="EK1036" s="631"/>
      <c r="EL1036" s="631"/>
      <c r="EM1036" s="631"/>
      <c r="EN1036" s="631"/>
      <c r="EO1036" s="631"/>
      <c r="EP1036" s="631"/>
      <c r="EQ1036" s="631"/>
      <c r="ER1036" s="631"/>
      <c r="ES1036" s="631"/>
      <c r="ET1036" s="631"/>
      <c r="EU1036" s="631"/>
      <c r="EV1036" s="631"/>
      <c r="EW1036" s="631"/>
      <c r="EX1036" s="631"/>
      <c r="EY1036" s="631"/>
      <c r="EZ1036" s="631"/>
      <c r="FA1036" s="631"/>
      <c r="FB1036" s="631"/>
      <c r="FC1036" s="631"/>
      <c r="FD1036" s="631"/>
      <c r="FE1036" s="631"/>
      <c r="FF1036" s="631"/>
      <c r="FG1036" s="631"/>
      <c r="FH1036" s="631"/>
      <c r="FI1036" s="631"/>
      <c r="FJ1036" s="631"/>
      <c r="FK1036" s="631"/>
      <c r="FL1036" s="631"/>
      <c r="FM1036" s="631"/>
      <c r="FN1036" s="631"/>
      <c r="FO1036" s="631"/>
      <c r="FP1036" s="631"/>
      <c r="FQ1036" s="631"/>
      <c r="FR1036" s="631"/>
      <c r="FS1036" s="631"/>
      <c r="FT1036" s="631"/>
      <c r="FU1036" s="631"/>
      <c r="FV1036" s="631"/>
      <c r="FW1036" s="631"/>
      <c r="FX1036" s="631"/>
      <c r="FY1036" s="631"/>
      <c r="FZ1036" s="631"/>
      <c r="GA1036" s="631"/>
      <c r="GB1036" s="631"/>
      <c r="GC1036" s="631"/>
      <c r="GD1036" s="631"/>
      <c r="GE1036" s="631"/>
      <c r="GF1036" s="631"/>
      <c r="GG1036" s="631"/>
      <c r="GH1036" s="631"/>
      <c r="GI1036" s="631"/>
      <c r="GJ1036" s="631"/>
      <c r="GK1036" s="631"/>
      <c r="GL1036" s="631"/>
      <c r="GM1036" s="631"/>
      <c r="GN1036" s="631"/>
      <c r="GO1036" s="631"/>
      <c r="GP1036" s="631"/>
      <c r="GQ1036" s="631"/>
      <c r="GR1036" s="631"/>
      <c r="GS1036" s="631"/>
      <c r="GT1036" s="631"/>
      <c r="GU1036" s="631"/>
      <c r="GV1036" s="631"/>
      <c r="GW1036" s="631"/>
      <c r="GX1036" s="631"/>
      <c r="GY1036" s="631"/>
      <c r="GZ1036" s="631"/>
      <c r="HA1036" s="631"/>
      <c r="HB1036" s="631"/>
      <c r="HC1036" s="631"/>
      <c r="HD1036" s="631"/>
      <c r="HE1036" s="631"/>
      <c r="HF1036" s="631"/>
      <c r="HG1036" s="631"/>
      <c r="HH1036" s="631"/>
      <c r="HI1036" s="631"/>
      <c r="HJ1036" s="631"/>
      <c r="HK1036" s="631"/>
      <c r="HL1036" s="631"/>
      <c r="HM1036" s="631"/>
      <c r="HN1036" s="631"/>
      <c r="HO1036" s="631"/>
      <c r="HP1036" s="631"/>
      <c r="HQ1036" s="631"/>
      <c r="HR1036" s="631"/>
      <c r="HS1036" s="631"/>
      <c r="HT1036" s="631"/>
      <c r="HU1036" s="631"/>
      <c r="HV1036" s="631"/>
      <c r="HW1036" s="631"/>
      <c r="HX1036" s="631"/>
      <c r="HY1036" s="631"/>
      <c r="HZ1036" s="631"/>
      <c r="IA1036" s="631"/>
      <c r="IB1036" s="631"/>
      <c r="IC1036" s="631"/>
      <c r="ID1036" s="631"/>
      <c r="IE1036" s="631"/>
      <c r="IF1036" s="631"/>
      <c r="IG1036" s="631"/>
      <c r="IH1036" s="631"/>
      <c r="II1036" s="631"/>
      <c r="IJ1036" s="631"/>
      <c r="IK1036" s="631"/>
      <c r="IL1036" s="631"/>
      <c r="IM1036" s="631"/>
      <c r="IN1036" s="631"/>
      <c r="IO1036" s="631"/>
      <c r="IP1036" s="631"/>
      <c r="IQ1036" s="631"/>
      <c r="IR1036" s="631"/>
      <c r="IS1036" s="631"/>
      <c r="IT1036" s="631"/>
      <c r="IU1036" s="631"/>
      <c r="IV1036" s="631"/>
    </row>
    <row r="1037" spans="1:256" s="941" customFormat="1">
      <c r="A1037" s="54">
        <v>0</v>
      </c>
      <c r="B1037" s="54">
        <v>0</v>
      </c>
      <c r="C1037" s="54">
        <v>0</v>
      </c>
      <c r="D1037" s="54">
        <v>0</v>
      </c>
      <c r="E1037" s="54">
        <v>0</v>
      </c>
      <c r="F1037" s="54">
        <v>0</v>
      </c>
      <c r="G1037" s="54">
        <v>0</v>
      </c>
      <c r="H1037" s="54">
        <v>0</v>
      </c>
      <c r="I1037" s="54">
        <v>0</v>
      </c>
      <c r="J1037" s="54">
        <v>0</v>
      </c>
      <c r="K1037" s="54">
        <v>0</v>
      </c>
      <c r="L1037" s="54">
        <v>0</v>
      </c>
      <c r="M1037" s="54">
        <v>0</v>
      </c>
      <c r="N1037" s="54">
        <v>0</v>
      </c>
      <c r="O1037" s="54">
        <v>0</v>
      </c>
      <c r="P1037" s="54">
        <v>0</v>
      </c>
      <c r="Q1037" s="54">
        <v>0</v>
      </c>
      <c r="R1037" s="54">
        <v>0</v>
      </c>
      <c r="S1037" s="54">
        <v>0</v>
      </c>
    </row>
    <row r="1038" spans="1:256">
      <c r="A1038" s="999" t="s">
        <v>3653</v>
      </c>
      <c r="B1038" s="999"/>
      <c r="C1038" s="999"/>
      <c r="D1038" s="999"/>
      <c r="E1038" s="999"/>
      <c r="F1038" s="999"/>
      <c r="G1038" s="999"/>
      <c r="H1038" s="999"/>
      <c r="I1038" s="999"/>
      <c r="J1038" s="999"/>
      <c r="K1038" s="999"/>
      <c r="L1038" s="999"/>
      <c r="M1038" s="999"/>
      <c r="N1038" s="999"/>
      <c r="O1038" s="999"/>
      <c r="P1038" s="999"/>
      <c r="Q1038" s="999"/>
      <c r="R1038" s="999"/>
      <c r="S1038" s="1000"/>
    </row>
    <row r="1039" spans="1:256">
      <c r="A1039" s="27">
        <f>SUM(B1041)</f>
        <v>0</v>
      </c>
      <c r="B1039" s="349">
        <f t="shared" ref="B1039:S1039" si="24">SUM(B1037,B1035,B1033,B1031,B1029,B1027,B1025,B1023,B1021,B1017:T1018,B1017,B1015)</f>
        <v>0</v>
      </c>
      <c r="C1039" s="349">
        <f t="shared" si="24"/>
        <v>0</v>
      </c>
      <c r="D1039" s="349">
        <f t="shared" si="24"/>
        <v>0</v>
      </c>
      <c r="E1039" s="349">
        <f t="shared" si="24"/>
        <v>0</v>
      </c>
      <c r="F1039" s="349">
        <f t="shared" si="24"/>
        <v>0</v>
      </c>
      <c r="G1039" s="349">
        <f t="shared" si="24"/>
        <v>0</v>
      </c>
      <c r="H1039" s="349">
        <f t="shared" si="24"/>
        <v>0</v>
      </c>
      <c r="I1039" s="349">
        <f t="shared" si="24"/>
        <v>0</v>
      </c>
      <c r="J1039" s="349">
        <f t="shared" si="24"/>
        <v>0</v>
      </c>
      <c r="K1039" s="349">
        <f t="shared" si="24"/>
        <v>0</v>
      </c>
      <c r="L1039" s="349">
        <f t="shared" si="24"/>
        <v>0</v>
      </c>
      <c r="M1039" s="349">
        <f t="shared" si="24"/>
        <v>0</v>
      </c>
      <c r="N1039" s="349">
        <f t="shared" si="24"/>
        <v>0</v>
      </c>
      <c r="O1039" s="349">
        <f t="shared" si="24"/>
        <v>0</v>
      </c>
      <c r="P1039" s="349">
        <f t="shared" si="24"/>
        <v>0</v>
      </c>
      <c r="Q1039" s="349">
        <f t="shared" si="24"/>
        <v>0</v>
      </c>
      <c r="R1039" s="349">
        <f t="shared" si="24"/>
        <v>0</v>
      </c>
      <c r="S1039" s="349">
        <f t="shared" si="24"/>
        <v>0</v>
      </c>
    </row>
    <row r="1041" spans="1:237">
      <c r="A1041" s="1111" t="s">
        <v>3679</v>
      </c>
      <c r="B1041" s="1111"/>
      <c r="C1041" s="1111"/>
      <c r="D1041" s="1111"/>
      <c r="E1041" s="1111"/>
      <c r="F1041" s="1111"/>
      <c r="G1041" s="1111"/>
      <c r="H1041" s="1111"/>
      <c r="I1041" s="1111"/>
      <c r="J1041" s="1111"/>
      <c r="K1041" s="1111"/>
      <c r="L1041" s="1111"/>
      <c r="M1041" s="1111"/>
      <c r="N1041" s="1111"/>
      <c r="O1041" s="1111"/>
      <c r="P1041" s="1111"/>
      <c r="Q1041" s="1111"/>
      <c r="R1041" s="1111"/>
      <c r="S1041" s="1111"/>
      <c r="T1041" s="350"/>
      <c r="U1041" s="350"/>
      <c r="V1041" s="350"/>
      <c r="W1041" s="350"/>
      <c r="X1041" s="350"/>
      <c r="Y1041" s="350"/>
      <c r="Z1041" s="350"/>
      <c r="AA1041" s="350"/>
      <c r="AB1041" s="350"/>
      <c r="AC1041" s="350"/>
      <c r="AD1041" s="350"/>
      <c r="AE1041" s="350"/>
      <c r="AF1041" s="350"/>
      <c r="AG1041" s="350"/>
      <c r="AH1041" s="350"/>
      <c r="AI1041" s="350"/>
      <c r="AJ1041" s="350"/>
      <c r="AK1041" s="350"/>
      <c r="AL1041" s="350"/>
      <c r="AM1041" s="350"/>
      <c r="AN1041" s="350"/>
      <c r="AO1041" s="350"/>
      <c r="AP1041" s="350"/>
      <c r="AQ1041" s="350"/>
      <c r="AR1041" s="350"/>
      <c r="AS1041" s="350"/>
      <c r="AT1041" s="350"/>
      <c r="AU1041" s="350"/>
      <c r="AV1041" s="350"/>
      <c r="AW1041" s="350"/>
      <c r="AX1041" s="350"/>
      <c r="AY1041" s="350"/>
      <c r="AZ1041" s="350"/>
      <c r="BA1041" s="350"/>
      <c r="BB1041" s="350"/>
      <c r="BC1041" s="350"/>
      <c r="BD1041" s="350"/>
      <c r="BE1041" s="350"/>
      <c r="BF1041" s="350"/>
      <c r="BG1041" s="350"/>
      <c r="BH1041" s="350"/>
      <c r="BI1041" s="350"/>
      <c r="BJ1041" s="350"/>
      <c r="BK1041" s="350"/>
      <c r="BL1041" s="350"/>
      <c r="BM1041" s="350"/>
      <c r="BN1041" s="350"/>
      <c r="BO1041" s="350"/>
      <c r="BP1041" s="350"/>
      <c r="BQ1041" s="350"/>
      <c r="BR1041" s="350"/>
      <c r="BS1041" s="350"/>
      <c r="BT1041" s="350"/>
      <c r="BU1041" s="350"/>
      <c r="BV1041" s="350"/>
      <c r="BW1041" s="350"/>
      <c r="BX1041" s="350"/>
      <c r="BY1041" s="350"/>
      <c r="BZ1041" s="350"/>
      <c r="CA1041" s="350"/>
      <c r="CB1041" s="350"/>
      <c r="CC1041" s="350"/>
      <c r="CD1041" s="350"/>
      <c r="CE1041" s="350"/>
      <c r="CF1041" s="350"/>
      <c r="CG1041" s="350"/>
      <c r="CH1041" s="350"/>
      <c r="CI1041" s="350"/>
      <c r="CJ1041" s="350"/>
      <c r="CK1041" s="350"/>
      <c r="CL1041" s="350"/>
      <c r="CM1041" s="350"/>
      <c r="CN1041" s="350"/>
      <c r="CO1041" s="350"/>
      <c r="CP1041" s="350"/>
      <c r="CQ1041" s="350"/>
      <c r="CR1041" s="350"/>
      <c r="CS1041" s="350"/>
      <c r="CT1041" s="350"/>
      <c r="CU1041" s="350"/>
      <c r="CV1041" s="350"/>
      <c r="CW1041" s="350"/>
      <c r="CX1041" s="350"/>
      <c r="CY1041" s="350"/>
      <c r="CZ1041" s="350"/>
      <c r="DA1041" s="350"/>
      <c r="DB1041" s="350"/>
      <c r="DC1041" s="350"/>
      <c r="DD1041" s="350"/>
      <c r="DE1041" s="350"/>
      <c r="DF1041" s="350"/>
      <c r="DG1041" s="350"/>
      <c r="DH1041" s="350"/>
      <c r="DI1041" s="350"/>
      <c r="DJ1041" s="350"/>
      <c r="DK1041" s="350"/>
      <c r="DL1041" s="350"/>
      <c r="DM1041" s="350"/>
      <c r="DN1041" s="350"/>
      <c r="DO1041" s="350"/>
      <c r="DP1041" s="350"/>
      <c r="DQ1041" s="350"/>
      <c r="DR1041" s="350"/>
      <c r="DS1041" s="350"/>
      <c r="DT1041" s="350"/>
      <c r="DU1041" s="350"/>
      <c r="DV1041" s="350"/>
      <c r="DW1041" s="350"/>
      <c r="DX1041" s="350"/>
      <c r="DY1041" s="350"/>
      <c r="DZ1041" s="350"/>
      <c r="EA1041" s="350"/>
      <c r="EB1041" s="350"/>
      <c r="EC1041" s="350"/>
      <c r="ED1041" s="350"/>
      <c r="EE1041" s="350"/>
      <c r="EF1041" s="350"/>
      <c r="EG1041" s="350"/>
      <c r="EH1041" s="350"/>
      <c r="EI1041" s="350"/>
      <c r="EJ1041" s="350"/>
      <c r="EK1041" s="350"/>
      <c r="EL1041" s="350"/>
      <c r="EM1041" s="350"/>
      <c r="EN1041" s="350"/>
      <c r="EO1041" s="350"/>
      <c r="EP1041" s="350"/>
      <c r="EQ1041" s="350"/>
      <c r="ER1041" s="350"/>
      <c r="ES1041" s="350"/>
      <c r="ET1041" s="350"/>
      <c r="EU1041" s="350"/>
      <c r="EV1041" s="350"/>
      <c r="EW1041" s="350"/>
      <c r="EX1041" s="350"/>
      <c r="EY1041" s="350"/>
      <c r="EZ1041" s="350"/>
      <c r="FA1041" s="350"/>
      <c r="FB1041" s="350"/>
      <c r="FC1041" s="350"/>
      <c r="FD1041" s="350"/>
      <c r="FE1041" s="350"/>
      <c r="FF1041" s="350"/>
      <c r="FG1041" s="350"/>
      <c r="FH1041" s="350"/>
      <c r="FI1041" s="350"/>
      <c r="FJ1041" s="350"/>
      <c r="FK1041" s="350"/>
      <c r="FL1041" s="350"/>
      <c r="FM1041" s="350"/>
      <c r="FN1041" s="350"/>
      <c r="FO1041" s="350"/>
      <c r="FP1041" s="350"/>
      <c r="FQ1041" s="350"/>
      <c r="FR1041" s="350"/>
      <c r="FS1041" s="350"/>
      <c r="FT1041" s="350"/>
      <c r="FU1041" s="350"/>
      <c r="FV1041" s="350"/>
      <c r="FW1041" s="350"/>
      <c r="FX1041" s="350"/>
      <c r="FY1041" s="350"/>
      <c r="FZ1041" s="350"/>
      <c r="GA1041" s="350"/>
      <c r="GB1041" s="350"/>
      <c r="GC1041" s="350"/>
      <c r="GD1041" s="350"/>
      <c r="GE1041" s="350"/>
      <c r="GF1041" s="350"/>
      <c r="GG1041" s="350"/>
      <c r="GH1041" s="350"/>
      <c r="GI1041" s="350"/>
      <c r="GJ1041" s="350"/>
      <c r="GK1041" s="350"/>
      <c r="GL1041" s="350"/>
      <c r="GM1041" s="350"/>
      <c r="GN1041" s="350"/>
      <c r="GO1041" s="350"/>
      <c r="GP1041" s="350"/>
      <c r="GQ1041" s="350"/>
      <c r="GR1041" s="350"/>
      <c r="GS1041" s="350"/>
      <c r="GT1041" s="350"/>
      <c r="GU1041" s="350"/>
      <c r="GV1041" s="350"/>
      <c r="GW1041" s="350"/>
      <c r="GX1041" s="350"/>
      <c r="GY1041" s="350"/>
      <c r="GZ1041" s="350"/>
      <c r="HA1041" s="350"/>
      <c r="HB1041" s="350"/>
      <c r="HC1041" s="350"/>
      <c r="HD1041" s="350"/>
      <c r="HE1041" s="350"/>
      <c r="HF1041" s="350"/>
      <c r="HG1041" s="350"/>
      <c r="HH1041" s="350"/>
      <c r="HI1041" s="350"/>
      <c r="HJ1041" s="350"/>
      <c r="HK1041" s="350"/>
      <c r="HL1041" s="350"/>
      <c r="HM1041" s="350"/>
      <c r="HN1041" s="350"/>
      <c r="HO1041" s="350"/>
      <c r="HP1041" s="350"/>
      <c r="HQ1041" s="350"/>
      <c r="HR1041" s="350"/>
      <c r="HS1041" s="350"/>
      <c r="HT1041" s="350"/>
      <c r="HU1041" s="350"/>
      <c r="HV1041" s="350"/>
      <c r="HW1041" s="350"/>
      <c r="HX1041" s="350"/>
      <c r="HY1041" s="350"/>
      <c r="HZ1041" s="350"/>
      <c r="IA1041" s="350"/>
      <c r="IB1041" s="350"/>
      <c r="IC1041" s="350"/>
    </row>
    <row r="1042" spans="1:237">
      <c r="A1042" s="753">
        <f>SUM(A1039,A999,A959,A919,A879,A839,A799,A759,A719,A679,A639,A599,A559,A519,A479,A439,A399,A359,A319,A279,A239,A199,A159,A119,A79,A39)</f>
        <v>34</v>
      </c>
      <c r="B1042" s="753">
        <f t="shared" ref="B1042:S1042" si="25">SUM(B1039,B999,B959,B919,B879,B839,B799,B759,B719,B679,B639,B599,B559,B519,B479,B439,B399,B359,B319,B279,B239,B199,B159,B119,B79,B39)</f>
        <v>610</v>
      </c>
      <c r="C1042" s="753">
        <f t="shared" si="25"/>
        <v>624</v>
      </c>
      <c r="D1042" s="753">
        <f t="shared" si="25"/>
        <v>407</v>
      </c>
      <c r="E1042" s="753">
        <f t="shared" si="25"/>
        <v>224</v>
      </c>
      <c r="F1042" s="753">
        <f t="shared" si="25"/>
        <v>123</v>
      </c>
      <c r="G1042" s="753">
        <f t="shared" si="25"/>
        <v>65</v>
      </c>
      <c r="H1042" s="753">
        <f t="shared" si="25"/>
        <v>443</v>
      </c>
      <c r="I1042" s="753">
        <f t="shared" si="25"/>
        <v>612</v>
      </c>
      <c r="J1042" s="753">
        <f t="shared" si="25"/>
        <v>6</v>
      </c>
      <c r="K1042" s="753">
        <f t="shared" si="25"/>
        <v>3</v>
      </c>
      <c r="L1042" s="753">
        <f t="shared" si="25"/>
        <v>6</v>
      </c>
      <c r="M1042" s="753">
        <f t="shared" si="25"/>
        <v>3</v>
      </c>
      <c r="N1042" s="753">
        <f t="shared" si="25"/>
        <v>3</v>
      </c>
      <c r="O1042" s="753">
        <f t="shared" si="25"/>
        <v>582</v>
      </c>
      <c r="P1042" s="753">
        <f t="shared" si="25"/>
        <v>17</v>
      </c>
      <c r="Q1042" s="753">
        <f t="shared" si="25"/>
        <v>15</v>
      </c>
      <c r="R1042" s="753">
        <f t="shared" si="25"/>
        <v>0</v>
      </c>
      <c r="S1042" s="753">
        <f t="shared" si="25"/>
        <v>0</v>
      </c>
    </row>
  </sheetData>
  <mergeCells count="1152">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2:S42"/>
    <mergeCell ref="A43:S43"/>
    <mergeCell ref="A44:S44"/>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54:S54"/>
    <mergeCell ref="A56:S56"/>
    <mergeCell ref="A58:S58"/>
    <mergeCell ref="A60:S60"/>
    <mergeCell ref="A62:S62"/>
    <mergeCell ref="A64:S64"/>
    <mergeCell ref="M52:N52"/>
    <mergeCell ref="O52:O53"/>
    <mergeCell ref="P52:P53"/>
    <mergeCell ref="Q52:Q53"/>
    <mergeCell ref="R52:R53"/>
    <mergeCell ref="S52:S53"/>
    <mergeCell ref="A78:S78"/>
    <mergeCell ref="A121:S121"/>
    <mergeCell ref="A122:S122"/>
    <mergeCell ref="A123:S123"/>
    <mergeCell ref="A124:S124"/>
    <mergeCell ref="D91:E91"/>
    <mergeCell ref="F91:H91"/>
    <mergeCell ref="I91:J91"/>
    <mergeCell ref="K91:N91"/>
    <mergeCell ref="O91:Q91"/>
    <mergeCell ref="R91:S91"/>
    <mergeCell ref="A92:A93"/>
    <mergeCell ref="B92:B93"/>
    <mergeCell ref="C92:C93"/>
    <mergeCell ref="D92:D93"/>
    <mergeCell ref="E92:E93"/>
    <mergeCell ref="F92:H92"/>
    <mergeCell ref="I92:I93"/>
    <mergeCell ref="J92:J93"/>
    <mergeCell ref="K92:L92"/>
    <mergeCell ref="A125:S125"/>
    <mergeCell ref="A66:S66"/>
    <mergeCell ref="A68:S68"/>
    <mergeCell ref="A70:S70"/>
    <mergeCell ref="A72:S72"/>
    <mergeCell ref="A74:S74"/>
    <mergeCell ref="A76:S76"/>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81:S81"/>
    <mergeCell ref="A82:S82"/>
    <mergeCell ref="A83:S83"/>
    <mergeCell ref="A84:S84"/>
    <mergeCell ref="A85:S85"/>
    <mergeCell ref="A86:S86"/>
    <mergeCell ref="A87:S87"/>
    <mergeCell ref="A88:S88"/>
    <mergeCell ref="A89:S89"/>
    <mergeCell ref="A90:S90"/>
    <mergeCell ref="A91:C91"/>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A172:A173"/>
    <mergeCell ref="B172:B173"/>
    <mergeCell ref="C172:C173"/>
    <mergeCell ref="D172:D173"/>
    <mergeCell ref="E172:E173"/>
    <mergeCell ref="F172:H172"/>
    <mergeCell ref="A156:S156"/>
    <mergeCell ref="A158:S158"/>
    <mergeCell ref="A171:C171"/>
    <mergeCell ref="D171:E171"/>
    <mergeCell ref="F171:H171"/>
    <mergeCell ref="I171:J171"/>
    <mergeCell ref="K171:N171"/>
    <mergeCell ref="O171:Q171"/>
    <mergeCell ref="R171:S171"/>
    <mergeCell ref="A168:S168"/>
    <mergeCell ref="A169:S169"/>
    <mergeCell ref="A170:S170"/>
    <mergeCell ref="A205:S205"/>
    <mergeCell ref="A206:S206"/>
    <mergeCell ref="A207:S207"/>
    <mergeCell ref="A208:S208"/>
    <mergeCell ref="A209:S209"/>
    <mergeCell ref="A210:S210"/>
    <mergeCell ref="A196:S196"/>
    <mergeCell ref="A198:S198"/>
    <mergeCell ref="A201:S201"/>
    <mergeCell ref="A202:S202"/>
    <mergeCell ref="A203:S203"/>
    <mergeCell ref="A204:S204"/>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14:S214"/>
    <mergeCell ref="A216:S216"/>
    <mergeCell ref="A218:S218"/>
    <mergeCell ref="A220:S220"/>
    <mergeCell ref="A222:S222"/>
    <mergeCell ref="A224:S224"/>
    <mergeCell ref="M212:N212"/>
    <mergeCell ref="O212:O213"/>
    <mergeCell ref="P212:P213"/>
    <mergeCell ref="Q212:Q213"/>
    <mergeCell ref="R212:R213"/>
    <mergeCell ref="S212:S213"/>
    <mergeCell ref="A238:S238"/>
    <mergeCell ref="A241:S241"/>
    <mergeCell ref="A242:S242"/>
    <mergeCell ref="A243:S243"/>
    <mergeCell ref="A244:S244"/>
    <mergeCell ref="A245:S245"/>
    <mergeCell ref="A226:S226"/>
    <mergeCell ref="A228:S228"/>
    <mergeCell ref="A230:S230"/>
    <mergeCell ref="A232:S232"/>
    <mergeCell ref="A234:S234"/>
    <mergeCell ref="A236:S236"/>
    <mergeCell ref="J252:J253"/>
    <mergeCell ref="A264:S264"/>
    <mergeCell ref="A246:S246"/>
    <mergeCell ref="A247:S247"/>
    <mergeCell ref="A248:S248"/>
    <mergeCell ref="A249:S249"/>
    <mergeCell ref="A250:S250"/>
    <mergeCell ref="A251:C251"/>
    <mergeCell ref="D251:E251"/>
    <mergeCell ref="F251:H251"/>
    <mergeCell ref="I251:J251"/>
    <mergeCell ref="K251:N251"/>
    <mergeCell ref="O251:Q251"/>
    <mergeCell ref="R251:S251"/>
    <mergeCell ref="A266:S266"/>
    <mergeCell ref="A268:S268"/>
    <mergeCell ref="A270:S270"/>
    <mergeCell ref="A272:S272"/>
    <mergeCell ref="A274:S274"/>
    <mergeCell ref="S252:S253"/>
    <mergeCell ref="A254:S254"/>
    <mergeCell ref="A256:S256"/>
    <mergeCell ref="A258:S258"/>
    <mergeCell ref="A260:S260"/>
    <mergeCell ref="A262:S262"/>
    <mergeCell ref="K252:L252"/>
    <mergeCell ref="M252:N252"/>
    <mergeCell ref="O252:O253"/>
    <mergeCell ref="P252:P253"/>
    <mergeCell ref="Q252:Q253"/>
    <mergeCell ref="R252:R253"/>
    <mergeCell ref="A252:A253"/>
    <mergeCell ref="B252:B253"/>
    <mergeCell ref="C252:C253"/>
    <mergeCell ref="D252:D253"/>
    <mergeCell ref="E252:E253"/>
    <mergeCell ref="F252:H252"/>
    <mergeCell ref="I252:I253"/>
    <mergeCell ref="A285:S285"/>
    <mergeCell ref="A286:S286"/>
    <mergeCell ref="A287:S287"/>
    <mergeCell ref="A288:S288"/>
    <mergeCell ref="A289:S289"/>
    <mergeCell ref="A290:S290"/>
    <mergeCell ref="A276:S276"/>
    <mergeCell ref="A278:S278"/>
    <mergeCell ref="A281:S281"/>
    <mergeCell ref="A282:S282"/>
    <mergeCell ref="A283:S283"/>
    <mergeCell ref="A284:S284"/>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294:S294"/>
    <mergeCell ref="A296:S296"/>
    <mergeCell ref="A298:S298"/>
    <mergeCell ref="A300:S300"/>
    <mergeCell ref="A302:S302"/>
    <mergeCell ref="A304:S304"/>
    <mergeCell ref="M292:N292"/>
    <mergeCell ref="O292:O293"/>
    <mergeCell ref="P292:P293"/>
    <mergeCell ref="Q292:Q293"/>
    <mergeCell ref="R292:R293"/>
    <mergeCell ref="S292:S293"/>
    <mergeCell ref="A318:S318"/>
    <mergeCell ref="A321:S321"/>
    <mergeCell ref="A322:S322"/>
    <mergeCell ref="A323:S323"/>
    <mergeCell ref="A324:S324"/>
    <mergeCell ref="A325:S325"/>
    <mergeCell ref="A306:S306"/>
    <mergeCell ref="A308:S308"/>
    <mergeCell ref="A310:S310"/>
    <mergeCell ref="A312:S312"/>
    <mergeCell ref="A314:S314"/>
    <mergeCell ref="A316:S316"/>
    <mergeCell ref="J332:J333"/>
    <mergeCell ref="A344:S344"/>
    <mergeCell ref="A326:S326"/>
    <mergeCell ref="A327:S327"/>
    <mergeCell ref="A328:S328"/>
    <mergeCell ref="A329:S329"/>
    <mergeCell ref="A330:S330"/>
    <mergeCell ref="A331:C331"/>
    <mergeCell ref="D331:E331"/>
    <mergeCell ref="F331:H331"/>
    <mergeCell ref="I331:J331"/>
    <mergeCell ref="K331:N331"/>
    <mergeCell ref="O331:Q331"/>
    <mergeCell ref="R331:S331"/>
    <mergeCell ref="A346:S346"/>
    <mergeCell ref="A348:S348"/>
    <mergeCell ref="A350:S350"/>
    <mergeCell ref="A352:S352"/>
    <mergeCell ref="A354:S354"/>
    <mergeCell ref="S332:S333"/>
    <mergeCell ref="A334:S334"/>
    <mergeCell ref="A336:S336"/>
    <mergeCell ref="A338:S338"/>
    <mergeCell ref="A340:S340"/>
    <mergeCell ref="A342:S342"/>
    <mergeCell ref="K332:L332"/>
    <mergeCell ref="M332:N332"/>
    <mergeCell ref="O332:O333"/>
    <mergeCell ref="P332:P333"/>
    <mergeCell ref="Q332:Q333"/>
    <mergeCell ref="R332:R333"/>
    <mergeCell ref="A332:A333"/>
    <mergeCell ref="B332:B333"/>
    <mergeCell ref="C332:C333"/>
    <mergeCell ref="D332:D333"/>
    <mergeCell ref="E332:E333"/>
    <mergeCell ref="F332:H332"/>
    <mergeCell ref="I332:I333"/>
    <mergeCell ref="A365:S365"/>
    <mergeCell ref="A366:S366"/>
    <mergeCell ref="A367:S367"/>
    <mergeCell ref="A368:S368"/>
    <mergeCell ref="A369:S369"/>
    <mergeCell ref="A370:S370"/>
    <mergeCell ref="A356:S356"/>
    <mergeCell ref="A358:S358"/>
    <mergeCell ref="A361:S361"/>
    <mergeCell ref="A362:S362"/>
    <mergeCell ref="A363:S363"/>
    <mergeCell ref="A364:S364"/>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74:S374"/>
    <mergeCell ref="A376:S376"/>
    <mergeCell ref="A378:S378"/>
    <mergeCell ref="A380:S380"/>
    <mergeCell ref="A382:S382"/>
    <mergeCell ref="A384:S384"/>
    <mergeCell ref="M372:N372"/>
    <mergeCell ref="O372:O373"/>
    <mergeCell ref="P372:P373"/>
    <mergeCell ref="Q372:Q373"/>
    <mergeCell ref="R372:R373"/>
    <mergeCell ref="S372:S373"/>
    <mergeCell ref="A398:S398"/>
    <mergeCell ref="A401:S401"/>
    <mergeCell ref="A402:S402"/>
    <mergeCell ref="A403:S403"/>
    <mergeCell ref="A404:S404"/>
    <mergeCell ref="A405:S405"/>
    <mergeCell ref="A386:S386"/>
    <mergeCell ref="A388:S388"/>
    <mergeCell ref="A390:S390"/>
    <mergeCell ref="A392:S392"/>
    <mergeCell ref="A394:S394"/>
    <mergeCell ref="A396:S396"/>
    <mergeCell ref="J412:J413"/>
    <mergeCell ref="A424:S424"/>
    <mergeCell ref="A406:S406"/>
    <mergeCell ref="A407:S407"/>
    <mergeCell ref="A408:S408"/>
    <mergeCell ref="A409:S409"/>
    <mergeCell ref="A410:S410"/>
    <mergeCell ref="A411:C411"/>
    <mergeCell ref="D411:E411"/>
    <mergeCell ref="F411:H411"/>
    <mergeCell ref="I411:J411"/>
    <mergeCell ref="K411:N411"/>
    <mergeCell ref="O411:Q411"/>
    <mergeCell ref="R411:S411"/>
    <mergeCell ref="A426:S426"/>
    <mergeCell ref="A428:S428"/>
    <mergeCell ref="A430:S430"/>
    <mergeCell ref="A432:S432"/>
    <mergeCell ref="A434:S434"/>
    <mergeCell ref="S412:S413"/>
    <mergeCell ref="A414:S414"/>
    <mergeCell ref="A416:S416"/>
    <mergeCell ref="A418:S418"/>
    <mergeCell ref="A420:S420"/>
    <mergeCell ref="A422:S422"/>
    <mergeCell ref="K412:L412"/>
    <mergeCell ref="M412:N412"/>
    <mergeCell ref="O412:O413"/>
    <mergeCell ref="P412:P413"/>
    <mergeCell ref="Q412:Q413"/>
    <mergeCell ref="R412:R413"/>
    <mergeCell ref="A412:A413"/>
    <mergeCell ref="B412:B413"/>
    <mergeCell ref="C412:C413"/>
    <mergeCell ref="D412:D413"/>
    <mergeCell ref="E412:E413"/>
    <mergeCell ref="F412:H412"/>
    <mergeCell ref="I412:I413"/>
    <mergeCell ref="A445:S445"/>
    <mergeCell ref="A446:S446"/>
    <mergeCell ref="A447:S447"/>
    <mergeCell ref="A448:S448"/>
    <mergeCell ref="A449:S449"/>
    <mergeCell ref="A450:S450"/>
    <mergeCell ref="A436:S436"/>
    <mergeCell ref="A438:S438"/>
    <mergeCell ref="A441:S441"/>
    <mergeCell ref="A442:S442"/>
    <mergeCell ref="A443:S443"/>
    <mergeCell ref="A444:S444"/>
    <mergeCell ref="R451:S451"/>
    <mergeCell ref="A452:A453"/>
    <mergeCell ref="B452:B453"/>
    <mergeCell ref="C452:C453"/>
    <mergeCell ref="D452:D453"/>
    <mergeCell ref="E452:E453"/>
    <mergeCell ref="F452:H452"/>
    <mergeCell ref="I452:I453"/>
    <mergeCell ref="J452:J453"/>
    <mergeCell ref="K452:L452"/>
    <mergeCell ref="A451:C451"/>
    <mergeCell ref="D451:E451"/>
    <mergeCell ref="F451:H451"/>
    <mergeCell ref="I451:J451"/>
    <mergeCell ref="K451:N451"/>
    <mergeCell ref="O451:Q451"/>
    <mergeCell ref="A454:S454"/>
    <mergeCell ref="A456:S456"/>
    <mergeCell ref="A458:S458"/>
    <mergeCell ref="A460:S460"/>
    <mergeCell ref="A462:S462"/>
    <mergeCell ref="A464:S464"/>
    <mergeCell ref="M452:N452"/>
    <mergeCell ref="O452:O453"/>
    <mergeCell ref="P452:P453"/>
    <mergeCell ref="Q452:Q453"/>
    <mergeCell ref="R452:R453"/>
    <mergeCell ref="S452:S453"/>
    <mergeCell ref="A478:S478"/>
    <mergeCell ref="A481:S481"/>
    <mergeCell ref="A482:S482"/>
    <mergeCell ref="A483:S483"/>
    <mergeCell ref="A484:S484"/>
    <mergeCell ref="A485:S485"/>
    <mergeCell ref="A466:S466"/>
    <mergeCell ref="A468:S468"/>
    <mergeCell ref="A470:S470"/>
    <mergeCell ref="A472:S472"/>
    <mergeCell ref="A474:S474"/>
    <mergeCell ref="A476:S476"/>
    <mergeCell ref="J492:J493"/>
    <mergeCell ref="A504:S504"/>
    <mergeCell ref="A486:S486"/>
    <mergeCell ref="A487:S487"/>
    <mergeCell ref="A488:S488"/>
    <mergeCell ref="A489:S489"/>
    <mergeCell ref="A490:S490"/>
    <mergeCell ref="A491:C491"/>
    <mergeCell ref="D491:E491"/>
    <mergeCell ref="F491:H491"/>
    <mergeCell ref="I491:J491"/>
    <mergeCell ref="K491:N491"/>
    <mergeCell ref="O491:Q491"/>
    <mergeCell ref="R491:S491"/>
    <mergeCell ref="A506:S506"/>
    <mergeCell ref="A508:S508"/>
    <mergeCell ref="A510:S510"/>
    <mergeCell ref="A512:S512"/>
    <mergeCell ref="A514:S514"/>
    <mergeCell ref="S492:S493"/>
    <mergeCell ref="A494:S494"/>
    <mergeCell ref="A496:S496"/>
    <mergeCell ref="A498:S498"/>
    <mergeCell ref="A500:S500"/>
    <mergeCell ref="A502:S502"/>
    <mergeCell ref="K492:L492"/>
    <mergeCell ref="M492:N492"/>
    <mergeCell ref="O492:O493"/>
    <mergeCell ref="P492:P493"/>
    <mergeCell ref="Q492:Q493"/>
    <mergeCell ref="R492:R493"/>
    <mergeCell ref="A492:A493"/>
    <mergeCell ref="B492:B493"/>
    <mergeCell ref="C492:C493"/>
    <mergeCell ref="D492:D493"/>
    <mergeCell ref="E492:E493"/>
    <mergeCell ref="F492:H492"/>
    <mergeCell ref="I492:I493"/>
    <mergeCell ref="A525:S525"/>
    <mergeCell ref="A526:S526"/>
    <mergeCell ref="A527:S527"/>
    <mergeCell ref="A528:S528"/>
    <mergeCell ref="A529:S529"/>
    <mergeCell ref="A530:S530"/>
    <mergeCell ref="A516:S516"/>
    <mergeCell ref="A518:S518"/>
    <mergeCell ref="A521:S521"/>
    <mergeCell ref="A522:S522"/>
    <mergeCell ref="A523:S523"/>
    <mergeCell ref="A524:S524"/>
    <mergeCell ref="R531:S531"/>
    <mergeCell ref="A532:A533"/>
    <mergeCell ref="B532:B533"/>
    <mergeCell ref="C532:C533"/>
    <mergeCell ref="D532:D533"/>
    <mergeCell ref="E532:E533"/>
    <mergeCell ref="F532:H532"/>
    <mergeCell ref="I532:I533"/>
    <mergeCell ref="J532:J533"/>
    <mergeCell ref="K532:L532"/>
    <mergeCell ref="A531:C531"/>
    <mergeCell ref="D531:E531"/>
    <mergeCell ref="F531:H531"/>
    <mergeCell ref="I531:J531"/>
    <mergeCell ref="K531:N531"/>
    <mergeCell ref="O531:Q531"/>
    <mergeCell ref="A534:S534"/>
    <mergeCell ref="A536:S536"/>
    <mergeCell ref="A538:S538"/>
    <mergeCell ref="A540:S540"/>
    <mergeCell ref="A542:S542"/>
    <mergeCell ref="A544:S544"/>
    <mergeCell ref="M532:N532"/>
    <mergeCell ref="O532:O533"/>
    <mergeCell ref="P532:P533"/>
    <mergeCell ref="Q532:Q533"/>
    <mergeCell ref="R532:R533"/>
    <mergeCell ref="S532:S533"/>
    <mergeCell ref="A558:S558"/>
    <mergeCell ref="A561:S561"/>
    <mergeCell ref="A562:S562"/>
    <mergeCell ref="A563:S563"/>
    <mergeCell ref="A564:S564"/>
    <mergeCell ref="A565:S565"/>
    <mergeCell ref="A546:S546"/>
    <mergeCell ref="A548:S548"/>
    <mergeCell ref="A550:S550"/>
    <mergeCell ref="A552:S552"/>
    <mergeCell ref="A554:S554"/>
    <mergeCell ref="A556:S556"/>
    <mergeCell ref="J572:J573"/>
    <mergeCell ref="A584:S584"/>
    <mergeCell ref="A566:S566"/>
    <mergeCell ref="A567:S567"/>
    <mergeCell ref="A568:S568"/>
    <mergeCell ref="A569:S569"/>
    <mergeCell ref="A570:S570"/>
    <mergeCell ref="A571:C571"/>
    <mergeCell ref="D571:E571"/>
    <mergeCell ref="F571:H571"/>
    <mergeCell ref="I571:J571"/>
    <mergeCell ref="K571:N571"/>
    <mergeCell ref="O571:Q571"/>
    <mergeCell ref="R571:S571"/>
    <mergeCell ref="A586:S586"/>
    <mergeCell ref="A588:S588"/>
    <mergeCell ref="A590:S590"/>
    <mergeCell ref="A592:S592"/>
    <mergeCell ref="A594:S594"/>
    <mergeCell ref="S572:S573"/>
    <mergeCell ref="A574:S574"/>
    <mergeCell ref="A576:S576"/>
    <mergeCell ref="A578:S578"/>
    <mergeCell ref="A580:S580"/>
    <mergeCell ref="A582:S582"/>
    <mergeCell ref="K572:L572"/>
    <mergeCell ref="M572:N572"/>
    <mergeCell ref="O572:O573"/>
    <mergeCell ref="P572:P573"/>
    <mergeCell ref="Q572:Q573"/>
    <mergeCell ref="R572:R573"/>
    <mergeCell ref="A572:A573"/>
    <mergeCell ref="B572:B573"/>
    <mergeCell ref="C572:C573"/>
    <mergeCell ref="D572:D573"/>
    <mergeCell ref="E572:E573"/>
    <mergeCell ref="F572:H572"/>
    <mergeCell ref="I572:I573"/>
    <mergeCell ref="A605:S605"/>
    <mergeCell ref="A606:S606"/>
    <mergeCell ref="A607:S607"/>
    <mergeCell ref="A608:S608"/>
    <mergeCell ref="A609:S609"/>
    <mergeCell ref="A610:S610"/>
    <mergeCell ref="A596:S596"/>
    <mergeCell ref="A598:S598"/>
    <mergeCell ref="A601:S601"/>
    <mergeCell ref="A602:S602"/>
    <mergeCell ref="A603:S603"/>
    <mergeCell ref="A604:S604"/>
    <mergeCell ref="R611:S611"/>
    <mergeCell ref="A612:A613"/>
    <mergeCell ref="B612:B613"/>
    <mergeCell ref="C612:C613"/>
    <mergeCell ref="D612:D613"/>
    <mergeCell ref="E612:E613"/>
    <mergeCell ref="F612:H612"/>
    <mergeCell ref="I612:I613"/>
    <mergeCell ref="J612:J613"/>
    <mergeCell ref="K612:L612"/>
    <mergeCell ref="A611:C611"/>
    <mergeCell ref="D611:E611"/>
    <mergeCell ref="F611:H611"/>
    <mergeCell ref="I611:J611"/>
    <mergeCell ref="K611:N611"/>
    <mergeCell ref="O611:Q611"/>
    <mergeCell ref="A614:S614"/>
    <mergeCell ref="A616:S616"/>
    <mergeCell ref="A618:S618"/>
    <mergeCell ref="A620:S620"/>
    <mergeCell ref="A622:S622"/>
    <mergeCell ref="A624:S624"/>
    <mergeCell ref="M612:N612"/>
    <mergeCell ref="O612:O613"/>
    <mergeCell ref="P612:P613"/>
    <mergeCell ref="Q612:Q613"/>
    <mergeCell ref="R612:R613"/>
    <mergeCell ref="S612:S613"/>
    <mergeCell ref="A638:S638"/>
    <mergeCell ref="A681:S681"/>
    <mergeCell ref="A682:S682"/>
    <mergeCell ref="A683:S683"/>
    <mergeCell ref="A684:S684"/>
    <mergeCell ref="D651:E651"/>
    <mergeCell ref="F651:H651"/>
    <mergeCell ref="I651:J651"/>
    <mergeCell ref="K651:N651"/>
    <mergeCell ref="O651:Q651"/>
    <mergeCell ref="R651:S651"/>
    <mergeCell ref="A652:A653"/>
    <mergeCell ref="B652:B653"/>
    <mergeCell ref="C652:C653"/>
    <mergeCell ref="D652:D653"/>
    <mergeCell ref="E652:E653"/>
    <mergeCell ref="F652:H652"/>
    <mergeCell ref="I652:I653"/>
    <mergeCell ref="J652:J653"/>
    <mergeCell ref="K652:L652"/>
    <mergeCell ref="A685:S685"/>
    <mergeCell ref="A626:S626"/>
    <mergeCell ref="A628:S628"/>
    <mergeCell ref="A630:S630"/>
    <mergeCell ref="A632:S632"/>
    <mergeCell ref="A634:S634"/>
    <mergeCell ref="A636:S636"/>
    <mergeCell ref="J692:J693"/>
    <mergeCell ref="A704:S704"/>
    <mergeCell ref="A686:S686"/>
    <mergeCell ref="A687:S687"/>
    <mergeCell ref="A688:S688"/>
    <mergeCell ref="A689:S689"/>
    <mergeCell ref="A690:S690"/>
    <mergeCell ref="A691:C691"/>
    <mergeCell ref="D691:E691"/>
    <mergeCell ref="F691:H691"/>
    <mergeCell ref="I691:J691"/>
    <mergeCell ref="K691:N691"/>
    <mergeCell ref="O691:Q691"/>
    <mergeCell ref="R691:S691"/>
    <mergeCell ref="A641:S641"/>
    <mergeCell ref="A642:S642"/>
    <mergeCell ref="A643:S643"/>
    <mergeCell ref="A644:S644"/>
    <mergeCell ref="A645:S645"/>
    <mergeCell ref="A646:S646"/>
    <mergeCell ref="A647:S647"/>
    <mergeCell ref="A648:S648"/>
    <mergeCell ref="A649:S649"/>
    <mergeCell ref="A650:S650"/>
    <mergeCell ref="A651:C651"/>
    <mergeCell ref="S692:S693"/>
    <mergeCell ref="A694:S694"/>
    <mergeCell ref="A696:S696"/>
    <mergeCell ref="A698:S698"/>
    <mergeCell ref="A700:S700"/>
    <mergeCell ref="A702:S702"/>
    <mergeCell ref="K692:L692"/>
    <mergeCell ref="M692:N692"/>
    <mergeCell ref="O692:O693"/>
    <mergeCell ref="P692:P693"/>
    <mergeCell ref="Q692:Q693"/>
    <mergeCell ref="R692:R693"/>
    <mergeCell ref="A692:A693"/>
    <mergeCell ref="B692:B693"/>
    <mergeCell ref="C692:C693"/>
    <mergeCell ref="D692:D693"/>
    <mergeCell ref="E692:E693"/>
    <mergeCell ref="F692:H692"/>
    <mergeCell ref="I692:I693"/>
    <mergeCell ref="O731:Q731"/>
    <mergeCell ref="A706:S706"/>
    <mergeCell ref="A708:S708"/>
    <mergeCell ref="A710:S710"/>
    <mergeCell ref="A712:S712"/>
    <mergeCell ref="A714:S714"/>
    <mergeCell ref="S732:S733"/>
    <mergeCell ref="A726:S726"/>
    <mergeCell ref="A727:S727"/>
    <mergeCell ref="A728:S728"/>
    <mergeCell ref="A729:S729"/>
    <mergeCell ref="A730:S730"/>
    <mergeCell ref="A716:S716"/>
    <mergeCell ref="A718:S718"/>
    <mergeCell ref="A721:S721"/>
    <mergeCell ref="A722:S722"/>
    <mergeCell ref="A723:S723"/>
    <mergeCell ref="A724:S724"/>
    <mergeCell ref="R731:S731"/>
    <mergeCell ref="A725:S725"/>
    <mergeCell ref="A732:A733"/>
    <mergeCell ref="B732:B733"/>
    <mergeCell ref="C732:C733"/>
    <mergeCell ref="D732:D733"/>
    <mergeCell ref="E732:E733"/>
    <mergeCell ref="F732:H732"/>
    <mergeCell ref="I732:I733"/>
    <mergeCell ref="J732:J733"/>
    <mergeCell ref="K732:L732"/>
    <mergeCell ref="A731:C731"/>
    <mergeCell ref="D731:E731"/>
    <mergeCell ref="F731:H731"/>
    <mergeCell ref="A841:S841"/>
    <mergeCell ref="A842:S842"/>
    <mergeCell ref="A843:S843"/>
    <mergeCell ref="A844:S844"/>
    <mergeCell ref="P772:P773"/>
    <mergeCell ref="Q772:Q773"/>
    <mergeCell ref="R772:R773"/>
    <mergeCell ref="S772:S773"/>
    <mergeCell ref="A774:S774"/>
    <mergeCell ref="A776:S776"/>
    <mergeCell ref="A778:S778"/>
    <mergeCell ref="A780:S780"/>
    <mergeCell ref="A782:S782"/>
    <mergeCell ref="A784:S784"/>
    <mergeCell ref="A786:S786"/>
    <mergeCell ref="A788:S788"/>
    <mergeCell ref="A790:S790"/>
    <mergeCell ref="A792:S792"/>
    <mergeCell ref="A794:S794"/>
    <mergeCell ref="A796:S796"/>
    <mergeCell ref="A798:S798"/>
    <mergeCell ref="A801:S801"/>
    <mergeCell ref="A802:S802"/>
    <mergeCell ref="A803:S803"/>
    <mergeCell ref="A804:S804"/>
    <mergeCell ref="A805:S805"/>
    <mergeCell ref="A806:S806"/>
    <mergeCell ref="A807:S807"/>
    <mergeCell ref="A808:S808"/>
    <mergeCell ref="A809:S809"/>
    <mergeCell ref="A810:S810"/>
    <mergeCell ref="A811:C811"/>
    <mergeCell ref="A845:S845"/>
    <mergeCell ref="A746:S746"/>
    <mergeCell ref="A748:S748"/>
    <mergeCell ref="A750:S750"/>
    <mergeCell ref="A752:S752"/>
    <mergeCell ref="A754:S754"/>
    <mergeCell ref="A756:S756"/>
    <mergeCell ref="J852:J853"/>
    <mergeCell ref="A864:S864"/>
    <mergeCell ref="A846:S846"/>
    <mergeCell ref="A847:S847"/>
    <mergeCell ref="A848:S848"/>
    <mergeCell ref="A849:S849"/>
    <mergeCell ref="A850:S850"/>
    <mergeCell ref="A851:C851"/>
    <mergeCell ref="D851:E851"/>
    <mergeCell ref="F851:H851"/>
    <mergeCell ref="I851:J851"/>
    <mergeCell ref="K851:N851"/>
    <mergeCell ref="O851:Q851"/>
    <mergeCell ref="R851:S851"/>
    <mergeCell ref="A772:A773"/>
    <mergeCell ref="B772:B773"/>
    <mergeCell ref="C772:C773"/>
    <mergeCell ref="D772:D773"/>
    <mergeCell ref="E772:E773"/>
    <mergeCell ref="F772:H772"/>
    <mergeCell ref="I772:I773"/>
    <mergeCell ref="J772:J773"/>
    <mergeCell ref="K772:L772"/>
    <mergeCell ref="M772:N772"/>
    <mergeCell ref="O772:O773"/>
    <mergeCell ref="A866:S866"/>
    <mergeCell ref="A868:S868"/>
    <mergeCell ref="A870:S870"/>
    <mergeCell ref="A872:S872"/>
    <mergeCell ref="A874:S874"/>
    <mergeCell ref="S852:S853"/>
    <mergeCell ref="A854:S854"/>
    <mergeCell ref="A856:S856"/>
    <mergeCell ref="A858:S858"/>
    <mergeCell ref="A860:S860"/>
    <mergeCell ref="A862:S862"/>
    <mergeCell ref="K852:L852"/>
    <mergeCell ref="M852:N852"/>
    <mergeCell ref="O852:O853"/>
    <mergeCell ref="P852:P853"/>
    <mergeCell ref="Q852:Q853"/>
    <mergeCell ref="R852:R853"/>
    <mergeCell ref="A852:A853"/>
    <mergeCell ref="B852:B853"/>
    <mergeCell ref="C852:C853"/>
    <mergeCell ref="D852:D853"/>
    <mergeCell ref="E852:E853"/>
    <mergeCell ref="F852:H852"/>
    <mergeCell ref="I852:I853"/>
    <mergeCell ref="A885:S885"/>
    <mergeCell ref="A886:S886"/>
    <mergeCell ref="A887:S887"/>
    <mergeCell ref="A888:S888"/>
    <mergeCell ref="A889:S889"/>
    <mergeCell ref="A890:S890"/>
    <mergeCell ref="A876:S876"/>
    <mergeCell ref="A878:S878"/>
    <mergeCell ref="A881:S881"/>
    <mergeCell ref="A882:S882"/>
    <mergeCell ref="A883:S883"/>
    <mergeCell ref="A884:S884"/>
    <mergeCell ref="R891:S891"/>
    <mergeCell ref="A892:A893"/>
    <mergeCell ref="B892:B893"/>
    <mergeCell ref="C892:C893"/>
    <mergeCell ref="D892:D893"/>
    <mergeCell ref="E892:E893"/>
    <mergeCell ref="F892:H892"/>
    <mergeCell ref="I892:I893"/>
    <mergeCell ref="J892:J893"/>
    <mergeCell ref="K892:L892"/>
    <mergeCell ref="A891:C891"/>
    <mergeCell ref="D891:E891"/>
    <mergeCell ref="F891:H891"/>
    <mergeCell ref="I891:J891"/>
    <mergeCell ref="K891:N891"/>
    <mergeCell ref="O891:Q891"/>
    <mergeCell ref="A894:S894"/>
    <mergeCell ref="A896:S896"/>
    <mergeCell ref="A898:S898"/>
    <mergeCell ref="A900:S900"/>
    <mergeCell ref="A902:S902"/>
    <mergeCell ref="A904:S904"/>
    <mergeCell ref="M892:N892"/>
    <mergeCell ref="O892:O893"/>
    <mergeCell ref="P892:P893"/>
    <mergeCell ref="Q892:Q893"/>
    <mergeCell ref="R892:R893"/>
    <mergeCell ref="S892:S893"/>
    <mergeCell ref="A918:S918"/>
    <mergeCell ref="A921:S921"/>
    <mergeCell ref="A922:S922"/>
    <mergeCell ref="A923:S923"/>
    <mergeCell ref="A924:S924"/>
    <mergeCell ref="A925:S925"/>
    <mergeCell ref="A906:S906"/>
    <mergeCell ref="A908:S908"/>
    <mergeCell ref="A910:S910"/>
    <mergeCell ref="A912:S912"/>
    <mergeCell ref="A914:S914"/>
    <mergeCell ref="A916:S916"/>
    <mergeCell ref="J932:J933"/>
    <mergeCell ref="A944:S944"/>
    <mergeCell ref="A926:S926"/>
    <mergeCell ref="A927:S927"/>
    <mergeCell ref="A928:S928"/>
    <mergeCell ref="A929:S929"/>
    <mergeCell ref="A930:S930"/>
    <mergeCell ref="A931:C931"/>
    <mergeCell ref="D931:E931"/>
    <mergeCell ref="F931:H931"/>
    <mergeCell ref="I931:J931"/>
    <mergeCell ref="K931:N931"/>
    <mergeCell ref="O931:Q931"/>
    <mergeCell ref="R931:S931"/>
    <mergeCell ref="A946:S946"/>
    <mergeCell ref="A948:S948"/>
    <mergeCell ref="A950:S950"/>
    <mergeCell ref="A952:S952"/>
    <mergeCell ref="A954:S954"/>
    <mergeCell ref="S932:S933"/>
    <mergeCell ref="A934:S934"/>
    <mergeCell ref="A936:S936"/>
    <mergeCell ref="A938:S938"/>
    <mergeCell ref="A940:S940"/>
    <mergeCell ref="A942:S942"/>
    <mergeCell ref="K932:L932"/>
    <mergeCell ref="M932:N932"/>
    <mergeCell ref="O932:O933"/>
    <mergeCell ref="P932:P933"/>
    <mergeCell ref="Q932:Q933"/>
    <mergeCell ref="R932:R933"/>
    <mergeCell ref="A932:A933"/>
    <mergeCell ref="B932:B933"/>
    <mergeCell ref="C932:C933"/>
    <mergeCell ref="D932:D933"/>
    <mergeCell ref="E932:E933"/>
    <mergeCell ref="F932:H932"/>
    <mergeCell ref="I932:I933"/>
    <mergeCell ref="A956:S956"/>
    <mergeCell ref="A958:S958"/>
    <mergeCell ref="A961:S961"/>
    <mergeCell ref="A962:S962"/>
    <mergeCell ref="A963:S963"/>
    <mergeCell ref="A964:S964"/>
    <mergeCell ref="R971:S971"/>
    <mergeCell ref="A972:A973"/>
    <mergeCell ref="B972:B973"/>
    <mergeCell ref="C972:C973"/>
    <mergeCell ref="D972:D973"/>
    <mergeCell ref="E972:E973"/>
    <mergeCell ref="F972:H972"/>
    <mergeCell ref="I972:I973"/>
    <mergeCell ref="J972:J973"/>
    <mergeCell ref="K972:L972"/>
    <mergeCell ref="A971:C971"/>
    <mergeCell ref="D971:E971"/>
    <mergeCell ref="F971:H971"/>
    <mergeCell ref="I971:J971"/>
    <mergeCell ref="K971:N971"/>
    <mergeCell ref="O971:Q971"/>
    <mergeCell ref="R1011:S1011"/>
    <mergeCell ref="A1002:S1002"/>
    <mergeCell ref="A1003:S1003"/>
    <mergeCell ref="A1004:S1004"/>
    <mergeCell ref="F1011:H1011"/>
    <mergeCell ref="I1011:J1011"/>
    <mergeCell ref="K1011:N1011"/>
    <mergeCell ref="A974:S974"/>
    <mergeCell ref="A976:S976"/>
    <mergeCell ref="A978:S978"/>
    <mergeCell ref="A980:S980"/>
    <mergeCell ref="A982:S982"/>
    <mergeCell ref="A984:S984"/>
    <mergeCell ref="M972:N972"/>
    <mergeCell ref="O972:O973"/>
    <mergeCell ref="P972:P973"/>
    <mergeCell ref="A965:S965"/>
    <mergeCell ref="A966:S966"/>
    <mergeCell ref="A967:S967"/>
    <mergeCell ref="A968:S968"/>
    <mergeCell ref="A969:S969"/>
    <mergeCell ref="A970:S970"/>
    <mergeCell ref="A1007:S1007"/>
    <mergeCell ref="A1036:S1036"/>
    <mergeCell ref="A1038:S1038"/>
    <mergeCell ref="A161:S161"/>
    <mergeCell ref="A162:S162"/>
    <mergeCell ref="A163:S163"/>
    <mergeCell ref="A164:S164"/>
    <mergeCell ref="A165:S165"/>
    <mergeCell ref="A166:S166"/>
    <mergeCell ref="A167:S167"/>
    <mergeCell ref="A1024:S1024"/>
    <mergeCell ref="A1026:S1026"/>
    <mergeCell ref="A1028:S1028"/>
    <mergeCell ref="A1030:S1030"/>
    <mergeCell ref="A1032:S1032"/>
    <mergeCell ref="A1034:S1034"/>
    <mergeCell ref="S1012:S1013"/>
    <mergeCell ref="A1014:S1014"/>
    <mergeCell ref="A1016:S1016"/>
    <mergeCell ref="A1005:S1005"/>
    <mergeCell ref="A986:S986"/>
    <mergeCell ref="A174:S174"/>
    <mergeCell ref="A1018:S1018"/>
    <mergeCell ref="A1020:S1020"/>
    <mergeCell ref="A1022:S1022"/>
    <mergeCell ref="K1012:L1012"/>
    <mergeCell ref="M1012:N1012"/>
    <mergeCell ref="O1012:O1013"/>
    <mergeCell ref="P1012:P1013"/>
    <mergeCell ref="Q1012:Q1013"/>
    <mergeCell ref="R1012:R1013"/>
    <mergeCell ref="O1011:Q1011"/>
    <mergeCell ref="A744:S744"/>
    <mergeCell ref="M652:N652"/>
    <mergeCell ref="O652:O653"/>
    <mergeCell ref="P652:P653"/>
    <mergeCell ref="Q652:Q653"/>
    <mergeCell ref="R652:R653"/>
    <mergeCell ref="S652:S653"/>
    <mergeCell ref="A654:S654"/>
    <mergeCell ref="A656:S656"/>
    <mergeCell ref="A658:S658"/>
    <mergeCell ref="A660:S660"/>
    <mergeCell ref="A662:S662"/>
    <mergeCell ref="A664:S664"/>
    <mergeCell ref="J1012:J1013"/>
    <mergeCell ref="A666:S666"/>
    <mergeCell ref="A668:S668"/>
    <mergeCell ref="A670:S670"/>
    <mergeCell ref="A672:S672"/>
    <mergeCell ref="A674:S674"/>
    <mergeCell ref="A676:S676"/>
    <mergeCell ref="A678:S678"/>
    <mergeCell ref="A761:S761"/>
    <mergeCell ref="A762:S762"/>
    <mergeCell ref="A763:S763"/>
    <mergeCell ref="A764:S764"/>
    <mergeCell ref="A765:S765"/>
    <mergeCell ref="A988:S988"/>
    <mergeCell ref="A990:S990"/>
    <mergeCell ref="A992:S992"/>
    <mergeCell ref="A994:S994"/>
    <mergeCell ref="A996:S996"/>
    <mergeCell ref="A1006:S1006"/>
    <mergeCell ref="A814:S814"/>
    <mergeCell ref="I731:J731"/>
    <mergeCell ref="K731:N731"/>
    <mergeCell ref="A1012:A1013"/>
    <mergeCell ref="B1012:B1013"/>
    <mergeCell ref="C1012:C1013"/>
    <mergeCell ref="D1012:D1013"/>
    <mergeCell ref="E1012:E1013"/>
    <mergeCell ref="F1012:H1012"/>
    <mergeCell ref="I1012:I1013"/>
    <mergeCell ref="A1008:S1008"/>
    <mergeCell ref="A1009:S1009"/>
    <mergeCell ref="A1010:S1010"/>
    <mergeCell ref="A1011:C1011"/>
    <mergeCell ref="D1011:E1011"/>
    <mergeCell ref="Q972:Q973"/>
    <mergeCell ref="R972:R973"/>
    <mergeCell ref="S972:S973"/>
    <mergeCell ref="A998:S998"/>
    <mergeCell ref="A1001:S1001"/>
    <mergeCell ref="A771:C771"/>
    <mergeCell ref="D771:E771"/>
    <mergeCell ref="F771:H771"/>
    <mergeCell ref="I771:J771"/>
    <mergeCell ref="K771:N771"/>
    <mergeCell ref="O771:Q771"/>
    <mergeCell ref="R771:S771"/>
    <mergeCell ref="A734:S734"/>
    <mergeCell ref="A736:S736"/>
    <mergeCell ref="A738:S738"/>
    <mergeCell ref="A740:S740"/>
    <mergeCell ref="A742:S742"/>
    <mergeCell ref="A826:S826"/>
    <mergeCell ref="P732:P733"/>
    <mergeCell ref="Q732:Q733"/>
    <mergeCell ref="R732:R733"/>
    <mergeCell ref="A758:S758"/>
    <mergeCell ref="A766:S766"/>
    <mergeCell ref="A767:S767"/>
    <mergeCell ref="A768:S768"/>
    <mergeCell ref="A769:S769"/>
    <mergeCell ref="A770:S770"/>
    <mergeCell ref="A830:S830"/>
    <mergeCell ref="A832:S832"/>
    <mergeCell ref="A834:S834"/>
    <mergeCell ref="A836:S836"/>
    <mergeCell ref="A838:S838"/>
    <mergeCell ref="A812:A813"/>
    <mergeCell ref="B812:B813"/>
    <mergeCell ref="C812:C813"/>
    <mergeCell ref="D812:D813"/>
    <mergeCell ref="E812:E813"/>
    <mergeCell ref="F812:H812"/>
    <mergeCell ref="I812:I813"/>
    <mergeCell ref="J812:J813"/>
    <mergeCell ref="K812:L812"/>
    <mergeCell ref="M812:N812"/>
    <mergeCell ref="O812:O813"/>
    <mergeCell ref="P812:P813"/>
    <mergeCell ref="Q812:Q813"/>
    <mergeCell ref="R812:R813"/>
    <mergeCell ref="S812:S813"/>
    <mergeCell ref="A828:S828"/>
    <mergeCell ref="A816:S816"/>
    <mergeCell ref="A116:S116"/>
    <mergeCell ref="A118:S118"/>
    <mergeCell ref="A1041:S1041"/>
    <mergeCell ref="M92:N92"/>
    <mergeCell ref="O92:O93"/>
    <mergeCell ref="P92:P93"/>
    <mergeCell ref="Q92:Q93"/>
    <mergeCell ref="R92:R93"/>
    <mergeCell ref="S92:S93"/>
    <mergeCell ref="A94:S94"/>
    <mergeCell ref="A96:S96"/>
    <mergeCell ref="A98:S98"/>
    <mergeCell ref="A100:S100"/>
    <mergeCell ref="A102:S102"/>
    <mergeCell ref="A104:S104"/>
    <mergeCell ref="A106:S106"/>
    <mergeCell ref="A108:S108"/>
    <mergeCell ref="A110:S110"/>
    <mergeCell ref="A112:S112"/>
    <mergeCell ref="A114:S114"/>
    <mergeCell ref="D811:E811"/>
    <mergeCell ref="F811:H811"/>
    <mergeCell ref="I811:J811"/>
    <mergeCell ref="K811:N811"/>
    <mergeCell ref="O811:Q811"/>
    <mergeCell ref="R811:S811"/>
    <mergeCell ref="A818:S818"/>
    <mergeCell ref="A820:S820"/>
    <mergeCell ref="A822:S822"/>
    <mergeCell ref="A824:S824"/>
    <mergeCell ref="M732:N732"/>
    <mergeCell ref="O732:O733"/>
  </mergeCells>
  <dataValidations count="30">
    <dataValidation type="list" allowBlank="1" showInputMessage="1" showErrorMessage="1" sqref="C12:C13 C452 C132 C212 C252 C292 C332 C372 C412 C492:C493 C692 C732 C852 C612 C532 C572 C172 C52 C892 C932 C972 C1012 C652 IY651 SU651 ACQ651 AMM651 AWI651 BGE651 BQA651 BZW651 CJS651 CTO651 DDK651 DNG651 DXC651 EGY651 EQU651 FAQ651 FKM651 FUI651 GEE651 GOA651 GXW651 HHS651 HRO651 IBK651 ILG651 IVC651 JEY651 JOU651 JYQ651 KIM651 KSI651 LCE651 LMA651 LVW651 MFS651 MPO651 MZK651 NJG651 NTC651 OCY651 OMU651 OWQ651 PGM651 PQI651 QAE651 QKA651 QTW651 RDS651 RNO651 RXK651 SHG651 SRC651 TAY651 TKU651 TUQ651 UEM651 UOI651 UYE651 VIA651 VRW651 WBS651 WLO651 WVK651 C772 IY772 SU772 ACQ772 AMM772 AWI772 BGE772 BQA772 BZW772 CJS772 CTO772 DDK772 DNG772 DXC772 EGY772 EQU772 FAQ772 FKM772 FUI772 GEE772 GOA772 GXW772 HHS772 HRO772 IBK772 ILG772 IVC772 JEY772 JOU772 JYQ772 KIM772 KSI772 LCE772 LMA772 LVW772 MFS772 MPO772 MZK772 NJG772 NTC772 OCY772 OMU772 OWQ772 PGM772 PQI772 QAE772 QKA772 QTW772 RDS772 RNO772 RXK772 SHG772 SRC772 TAY772 TKU772 TUQ772 UEM772 UOI772 UYE772 VIA772 VRW772 WBS772 WLO772 WVK772 C92">
      <formula1>"Nr. total de solicitări(reşedinţă de judeţ+alte localităţi)"</formula1>
    </dataValidation>
    <dataValidation type="list" allowBlank="1" showInputMessage="1" showErrorMessage="1" sqref="B12:B13 B452:B453 B132:B133 B212:B213 B292 B332 B372 B412:B413 B252 B492:B493 B692 B732:B733 B852:B853 B612:B613 B572:B573 B532:B533 B172 B52:B53 B892:B893 B932:B933 B972:B973 B1012:B1013 B652:B653 IX651:IX652 ST651:ST652 ACP651:ACP652 AML651:AML652 AWH651:AWH652 BGD651:BGD652 BPZ651:BPZ652 BZV651:BZV652 CJR651:CJR652 CTN651:CTN652 DDJ651:DDJ652 DNF651:DNF652 DXB651:DXB652 EGX651:EGX652 EQT651:EQT652 FAP651:FAP652 FKL651:FKL652 FUH651:FUH652 GED651:GED652 GNZ651:GNZ652 GXV651:GXV652 HHR651:HHR652 HRN651:HRN652 IBJ651:IBJ652 ILF651:ILF652 IVB651:IVB652 JEX651:JEX652 JOT651:JOT652 JYP651:JYP652 KIL651:KIL652 KSH651:KSH652 LCD651:LCD652 LLZ651:LLZ652 LVV651:LVV652 MFR651:MFR652 MPN651:MPN652 MZJ651:MZJ652 NJF651:NJF652 NTB651:NTB652 OCX651:OCX652 OMT651:OMT652 OWP651:OWP652 PGL651:PGL652 PQH651:PQH652 QAD651:QAD652 QJZ651:QJZ652 QTV651:QTV652 RDR651:RDR652 RNN651:RNN652 RXJ651:RXJ652 SHF651:SHF652 SRB651:SRB652 TAX651:TAX652 TKT651:TKT652 TUP651:TUP652 UEL651:UEL652 UOH651:UOH652 UYD651:UYD652 VHZ651:VHZ652 VRV651:VRV652 WBR651:WBR652 WLN651:WLN652 WVJ651:WVJ652 B772:B773 IX772:IX773 ST772:ST773 ACP772:ACP773 AML772:AML773 AWH772:AWH773 BGD772:BGD773 BPZ772:BPZ773 BZV772:BZV773 CJR772:CJR773 CTN772:CTN773 DDJ772:DDJ773 DNF772:DNF773 DXB772:DXB773 EGX772:EGX773 EQT772:EQT773 FAP772:FAP773 FKL772:FKL773 FUH772:FUH773 GED772:GED773 GNZ772:GNZ773 GXV772:GXV773 HHR772:HHR773 HRN772:HRN773 IBJ772:IBJ773 ILF772:ILF773 IVB772:IVB773 JEX772:JEX773 JOT772:JOT773 JYP772:JYP773 KIL772:KIL773 KSH772:KSH773 LCD772:LCD773 LLZ772:LLZ773 LVV772:LVV773 MFR772:MFR773 MPN772:MPN773 MZJ772:MZJ773 NJF772:NJF773 NTB772:NTB773 OCX772:OCX773 OMT772:OMT773 OWP772:OWP773 PGL772:PGL773 PQH772:PQH773 QAD772:QAD773 QJZ772:QJZ773 QTV772:QTV773 RDR772:RDR773 RNN772:RNN773 RXJ772:RXJ773 SHF772:SHF773 SRB772:SRB773 TAX772:TAX773 TKT772:TKT773 TUP772:TUP773 UEL772:UEL773 UOH772:UOH773 UYD772:UYD773 VHZ772:VHZ773 VRV772:VRV773 WBR772:WBR773 WLN772:WLN773 WVJ772:WVJ773 B92:B93">
      <formula1>"Nr. solicitări din alte localităţi"</formula1>
    </dataValidation>
    <dataValidation type="list" allowBlank="1" showInputMessage="1" showErrorMessage="1" sqref="A12:A13 A452:A453 A132:A133 A212:A213 A292 A332 A372 A412:A413 A252 A492:A493 A692 A732:A733 A852:A853 A612:A613 A572:A573 A532:A533 A172 A52:A53 A892:A893 A932:A933 A972:A973 A1012:A1013 A652:A653 IW651:IW652 SS651:SS652 ACO651:ACO652 AMK651:AMK652 AWG651:AWG652 BGC651:BGC652 BPY651:BPY652 BZU651:BZU652 CJQ651:CJQ652 CTM651:CTM652 DDI651:DDI652 DNE651:DNE652 DXA651:DXA652 EGW651:EGW652 EQS651:EQS652 FAO651:FAO652 FKK651:FKK652 FUG651:FUG652 GEC651:GEC652 GNY651:GNY652 GXU651:GXU652 HHQ651:HHQ652 HRM651:HRM652 IBI651:IBI652 ILE651:ILE652 IVA651:IVA652 JEW651:JEW652 JOS651:JOS652 JYO651:JYO652 KIK651:KIK652 KSG651:KSG652 LCC651:LCC652 LLY651:LLY652 LVU651:LVU652 MFQ651:MFQ652 MPM651:MPM652 MZI651:MZI652 NJE651:NJE652 NTA651:NTA652 OCW651:OCW652 OMS651:OMS652 OWO651:OWO652 PGK651:PGK652 PQG651:PQG652 QAC651:QAC652 QJY651:QJY652 QTU651:QTU652 RDQ651:RDQ652 RNM651:RNM652 RXI651:RXI652 SHE651:SHE652 SRA651:SRA652 TAW651:TAW652 TKS651:TKS652 TUO651:TUO652 UEK651:UEK652 UOG651:UOG652 UYC651:UYC652 VHY651:VHY652 VRU651:VRU652 WBQ651:WBQ652 WLM651:WLM652 WVI651:WVI652 A772:A773 IW772:IW773 SS772:SS773 ACO772:ACO773 AMK772:AMK773 AWG772:AWG773 BGC772:BGC773 BPY772:BPY773 BZU772:BZU773 CJQ772:CJQ773 CTM772:CTM773 DDI772:DDI773 DNE772:DNE773 DXA772:DXA773 EGW772:EGW773 EQS772:EQS773 FAO772:FAO773 FKK772:FKK773 FUG772:FUG773 GEC772:GEC773 GNY772:GNY773 GXU772:GXU773 HHQ772:HHQ773 HRM772:HRM773 IBI772:IBI773 ILE772:ILE773 IVA772:IVA773 JEW772:JEW773 JOS772:JOS773 JYO772:JYO773 KIK772:KIK773 KSG772:KSG773 LCC772:LCC773 LLY772:LLY773 LVU772:LVU773 MFQ772:MFQ773 MPM772:MPM773 MZI772:MZI773 NJE772:NJE773 NTA772:NTA773 OCW772:OCW773 OMS772:OMS773 OWO772:OWO773 PGK772:PGK773 PQG772:PQG773 QAC772:QAC773 QJY772:QJY773 QTU772:QTU773 RDQ772:RDQ773 RNM772:RNM773 RXI772:RXI773 SHE772:SHE773 SRA772:SRA773 TAW772:TAW773 TKS772:TKS773 TUO772:TUO773 UEK772:UEK773 UOG772:UOG773 UYC772:UYC773 VHY772:VHY773 VRU772:VRU773 WBQ772:WBQ773 WLM772:WLM773 WVI772:WVI773 A92:A93">
      <formula1>"Nr. solicitări din reşedinţa de judeţ"</formula1>
    </dataValidation>
    <dataValidation type="list" allowBlank="1" showInputMessage="1" showErrorMessage="1" sqref="F12:H12 F452:H452 F132:H132 F212:H212 F292 F332 F372 F412:H412 F252 F492:H492 F692 F732:H732 F852:H852 F612:H612 F572:H572 F532:H532 F172 F52:H52 F892:H892 F932:H932 F972:H972 F1012:H1012 F652:H652 JB651:JD651 SX651:SZ651 ACT651:ACV651 AMP651:AMR651 AWL651:AWN651 BGH651:BGJ651 BQD651:BQF651 BZZ651:CAB651 CJV651:CJX651 CTR651:CTT651 DDN651:DDP651 DNJ651:DNL651 DXF651:DXH651 EHB651:EHD651 EQX651:EQZ651 FAT651:FAV651 FKP651:FKR651 FUL651:FUN651 GEH651:GEJ651 GOD651:GOF651 GXZ651:GYB651 HHV651:HHX651 HRR651:HRT651 IBN651:IBP651 ILJ651:ILL651 IVF651:IVH651 JFB651:JFD651 JOX651:JOZ651 JYT651:JYV651 KIP651:KIR651 KSL651:KSN651 LCH651:LCJ651 LMD651:LMF651 LVZ651:LWB651 MFV651:MFX651 MPR651:MPT651 MZN651:MZP651 NJJ651:NJL651 NTF651:NTH651 ODB651:ODD651 OMX651:OMZ651 OWT651:OWV651 PGP651:PGR651 PQL651:PQN651 QAH651:QAJ651 QKD651:QKF651 QTZ651:QUB651 RDV651:RDX651 RNR651:RNT651 RXN651:RXP651 SHJ651:SHL651 SRF651:SRH651 TBB651:TBD651 TKX651:TKZ651 TUT651:TUV651 UEP651:UER651 UOL651:UON651 UYH651:UYJ651 VID651:VIF651 VRZ651:VSB651 WBV651:WBX651 WLR651:WLT651 WVN651:WVP651 F772:H772 JB772:JD772 SX772:SZ772 ACT772:ACV772 AMP772:AMR772 AWL772:AWN772 BGH772:BGJ772 BQD772:BQF772 BZZ772:CAB772 CJV772:CJX772 CTR772:CTT772 DDN772:DDP772 DNJ772:DNL772 DXF772:DXH772 EHB772:EHD772 EQX772:EQZ772 FAT772:FAV772 FKP772:FKR772 FUL772:FUN772 GEH772:GEJ772 GOD772:GOF772 GXZ772:GYB772 HHV772:HHX772 HRR772:HRT772 IBN772:IBP772 ILJ772:ILL772 IVF772:IVH772 JFB772:JFD772 JOX772:JOZ772 JYT772:JYV772 KIP772:KIR772 KSL772:KSN772 LCH772:LCJ772 LMD772:LMF772 LVZ772:LWB772 MFV772:MFX772 MPR772:MPT772 MZN772:MZP772 NJJ772:NJL772 NTF772:NTH772 ODB772:ODD772 OMX772:OMZ772 OWT772:OWV772 PGP772:PGR772 PQL772:PQN772 QAH772:QAJ772 QKD772:QKF772 QTZ772:QUB772 RDV772:RDX772 RNR772:RNT772 RXN772:RXP772 SHJ772:SHL772 SRF772:SRH772 TBB772:TBD772 TKX772:TKZ772 TUT772:TUV772 UEP772:UER772 UOL772:UON772 UYH772:UYJ772 VID772:VIF772 VRZ772:VSB772 WBV772:WBX772 WLR772:WLT772 WVN772:WVP772 F92:H92">
      <formula1>"Nr. de solicitări pe domenii"</formula1>
    </dataValidation>
    <dataValidation type="list" allowBlank="1" showInputMessage="1" showErrorMessage="1" sqref="M13 M453 M133 M213 M253 M293 M333 M373 M413 M493 M693 M733 M853 M613 M533 M573 M173 M53 M893 M933 M973 M1013 M653 JI652 TE652 ADA652 AMW652 AWS652 BGO652 BQK652 CAG652 CKC652 CTY652 DDU652 DNQ652 DXM652 EHI652 ERE652 FBA652 FKW652 FUS652 GEO652 GOK652 GYG652 HIC652 HRY652 IBU652 ILQ652 IVM652 JFI652 JPE652 JZA652 KIW652 KSS652 LCO652 LMK652 LWG652 MGC652 MPY652 MZU652 NJQ652 NTM652 ODI652 ONE652 OXA652 PGW652 PQS652 QAO652 QKK652 QUG652 REC652 RNY652 RXU652 SHQ652 SRM652 TBI652 TLE652 TVA652 UEW652 UOS652 UYO652 VIK652 VSG652 WCC652 WLY652 WVU652 M773 JI773 TE773 ADA773 AMW773 AWS773 BGO773 BQK773 CAG773 CKC773 CTY773 DDU773 DNQ773 DXM773 EHI773 ERE773 FBA773 FKW773 FUS773 GEO773 GOK773 GYG773 HIC773 HRY773 IBU773 ILQ773 IVM773 JFI773 JPE773 JZA773 KIW773 KSS773 LCO773 LMK773 LWG773 MGC773 MPY773 MZU773 NJQ773 NTM773 ODI773 ONE773 OXA773 PGW773 PQS773 QAO773 QKK773 QUG773 REC773 RNY773 RXU773 SHQ773 SRM773 TBI773 TLE773 TVA773 UEW773 UOS773 UYO773 VIK773 VSG773 WCC773 WLY773 WVU773 M93">
      <formula1>"litera din art. 12 HG 878/2005"</formula1>
    </dataValidation>
    <dataValidation type="list" allowBlank="1" showInputMessage="1" showErrorMessage="1" sqref="L13 N453 L453 N173 N133 L133 L213 N213 L253 N253 N293 L293 N333 L333 N373 L373 L413 N413 L493 N493 N693 L693 N733 L733 L853 N853 N613 L613 L533 N533 L573 N573 L173 N53 L53 N13 L893 N893 N933 L933 L973 N973 N1013 L1013 N653 JJ652 TF652 ADB652 AMX652 AWT652 BGP652 BQL652 CAH652 CKD652 CTZ652 DDV652 DNR652 DXN652 EHJ652 ERF652 FBB652 FKX652 FUT652 GEP652 GOL652 GYH652 HID652 HRZ652 IBV652 ILR652 IVN652 JFJ652 JPF652 JZB652 KIX652 KST652 LCP652 LML652 LWH652 MGD652 MPZ652 MZV652 NJR652 NTN652 ODJ652 ONF652 OXB652 PGX652 PQT652 QAP652 QKL652 QUH652 RED652 RNZ652 RXV652 SHR652 SRN652 TBJ652 TLF652 TVB652 UEX652 UOT652 UYP652 VIL652 VSH652 WCD652 WLZ652 WVV652 L653 JH652 TD652 ACZ652 AMV652 AWR652 BGN652 BQJ652 CAF652 CKB652 CTX652 DDT652 DNP652 DXL652 EHH652 ERD652 FAZ652 FKV652 FUR652 GEN652 GOJ652 GYF652 HIB652 HRX652 IBT652 ILP652 IVL652 JFH652 JPD652 JYZ652 KIV652 KSR652 LCN652 LMJ652 LWF652 MGB652 MPX652 MZT652 NJP652 NTL652 ODH652 OND652 OWZ652 PGV652 PQR652 QAN652 QKJ652 QUF652 REB652 RNX652 RXT652 SHP652 SRL652 TBH652 TLD652 TUZ652 UEV652 UOR652 UYN652 VIJ652 VSF652 WCB652 WLX652 WVT652 L773 JH773 TD773 ACZ773 AMV773 AWR773 BGN773 BQJ773 CAF773 CKB773 CTX773 DDT773 DNP773 DXL773 EHH773 ERD773 FAZ773 FKV773 FUR773 GEN773 GOJ773 GYF773 HIB773 HRX773 IBT773 ILP773 IVL773 JFH773 JPD773 JYZ773 KIV773 KSR773 LCN773 LMJ773 LWF773 MGB773 MPX773 MZT773 NJP773 NTL773 ODH773 OND773 OWZ773 PGV773 PQR773 QAN773 QKJ773 QUF773 REB773 RNX773 RXT773 SHP773 SRL773 TBH773 TLD773 TUZ773 UEV773 UOR773 UYN773 VIJ773 VSF773 WCB773 WLX773 WVT773 N773 JJ773 TF773 ADB773 AMX773 AWT773 BGP773 BQL773 CAH773 CKD773 CTZ773 DDV773 DNR773 DXN773 EHJ773 ERF773 FBB773 FKX773 FUT773 GEP773 GOL773 GYH773 HID773 HRZ773 IBV773 ILR773 IVN773 JFJ773 JPF773 JZB773 KIX773 KST773 LCP773 LML773 LWH773 MGD773 MPZ773 MZV773 NJR773 NTN773 ODJ773 ONF773 OXB773 PGX773 PQT773 QAP773 QKL773 QUH773 RED773 RNZ773 RXV773 SHR773 SRN773 TBJ773 TLF773 TVB773 UEX773 UOT773 UYP773 VIL773 VSH773 WCD773 WLZ773 WVV773 N93 L93">
      <formula1>"nr. solicitări"</formula1>
    </dataValidation>
    <dataValidation type="list" allowBlank="1" showInputMessage="1" showErrorMessage="1" sqref="K13 K453 K133 K213 K253 K293 K333 K373 K413 K493 K693 K733 K853 K613 K533 K573 K173 K53 K893 K933 K973 K1013 K653 JG652 TC652 ACY652 AMU652 AWQ652 BGM652 BQI652 CAE652 CKA652 CTW652 DDS652 DNO652 DXK652 EHG652 ERC652 FAY652 FKU652 FUQ652 GEM652 GOI652 GYE652 HIA652 HRW652 IBS652 ILO652 IVK652 JFG652 JPC652 JYY652 KIU652 KSQ652 LCM652 LMI652 LWE652 MGA652 MPW652 MZS652 NJO652 NTK652 ODG652 ONC652 OWY652 PGU652 PQQ652 QAM652 QKI652 QUE652 REA652 RNW652 RXS652 SHO652 SRK652 TBG652 TLC652 TUY652 UEU652 UOQ652 UYM652 VII652 VSE652 WCA652 WLW652 WVS652 K773 JG773 TC773 ACY773 AMU773 AWQ773 BGM773 BQI773 CAE773 CKA773 CTW773 DDS773 DNO773 DXK773 EHG773 ERC773 FAY773 FKU773 FUQ773 GEM773 GOI773 GYE773 HIA773 HRW773 IBS773 ILO773 IVK773 JFG773 JPC773 JYY773 KIU773 KSQ773 LCM773 LMI773 LWE773 MGA773 MPW773 MZS773 NJO773 NTK773 ODG773 ONC773 OWY773 PGU773 PQQ773 QAM773 QKI773 QUE773 REA773 RNW773 RXS773 SHO773 SRK773 TBG773 TLC773 TUY773 UEU773 UOQ773 UYM773 VII773 VSE773 WCA773 WLW773 WVS773 K93">
      <formula1>"litera din art. 11 HG 878/2005"</formula1>
    </dataValidation>
    <dataValidation type="list" allowBlank="1" showInputMessage="1" showErrorMessage="1" sqref="K12 K452 K132 K212 K252 K292 K332 K372 K412 K492 K692 K732 K852 K612 K532 K572 K172 K52 K892 K932 K972 K1012 K652 JG651 TC651 ACY651 AMU651 AWQ651 BGM651 BQI651 CAE651 CKA651 CTW651 DDS651 DNO651 DXK651 EHG651 ERC651 FAY651 FKU651 FUQ651 GEM651 GOI651 GYE651 HIA651 HRW651 IBS651 ILO651 IVK651 JFG651 JPC651 JYY651 KIU651 KSQ651 LCM651 LMI651 LWE651 MGA651 MPW651 MZS651 NJO651 NTK651 ODG651 ONC651 OWY651 PGU651 PQQ651 QAM651 QKI651 QUE651 REA651 RNW651 RXS651 SHO651 SRK651 TBG651 TLC651 TUY651 UEU651 UOQ651 UYM651 VII651 VSE651 WCA651 WLW651 WVS651 K772 JG772 TC772 ACY772 AMU772 AWQ772 BGM772 BQI772 CAE772 CKA772 CTW772 DDS772 DNO772 DXK772 EHG772 ERC772 FAY772 FKU772 FUQ772 GEM772 GOI772 GYE772 HIA772 HRW772 IBS772 ILO772 IVK772 JFG772 JPC772 JYY772 KIU772 KSQ772 LCM772 LMI772 LWE772 MGA772 MPW772 MZS772 NJO772 NTK772 ODG772 ONC772 OWY772 PGU772 PQQ772 QAM772 QKI772 QUE772 REA772 RNW772 RXS772 SHO772 SRK772 TBG772 TLC772 TUY772 UEU772 UOQ772 UYM772 VII772 VSE772 WCA772 WLW772 WVS772 K92">
      <formula1>"Conform art. 11"</formula1>
    </dataValidation>
    <dataValidation type="list" allowBlank="1" showInputMessage="1" showErrorMessage="1" sqref="S12:S13 S452:S453 S132:S133 S212:S213 S292 S332 S372 S412:S413 S252 S492:S493 S692 S732:S733 S852:S853 S612:S613 S572:S573 S532:S533 S172 S52:S53 S892:S893 S932:S933 S972:S973 S1012:S1013 S652:S653 JO651:JO652 TK651:TK652 ADG651:ADG652 ANC651:ANC652 AWY651:AWY652 BGU651:BGU652 BQQ651:BQQ652 CAM651:CAM652 CKI651:CKI652 CUE651:CUE652 DEA651:DEA652 DNW651:DNW652 DXS651:DXS652 EHO651:EHO652 ERK651:ERK652 FBG651:FBG652 FLC651:FLC652 FUY651:FUY652 GEU651:GEU652 GOQ651:GOQ652 GYM651:GYM652 HII651:HII652 HSE651:HSE652 ICA651:ICA652 ILW651:ILW652 IVS651:IVS652 JFO651:JFO652 JPK651:JPK652 JZG651:JZG652 KJC651:KJC652 KSY651:KSY652 LCU651:LCU652 LMQ651:LMQ652 LWM651:LWM652 MGI651:MGI652 MQE651:MQE652 NAA651:NAA652 NJW651:NJW652 NTS651:NTS652 ODO651:ODO652 ONK651:ONK652 OXG651:OXG652 PHC651:PHC652 PQY651:PQY652 QAU651:QAU652 QKQ651:QKQ652 QUM651:QUM652 REI651:REI652 ROE651:ROE652 RYA651:RYA652 SHW651:SHW652 SRS651:SRS652 TBO651:TBO652 TLK651:TLK652 TVG651:TVG652 UFC651:UFC652 UOY651:UOY652 UYU651:UYU652 VIQ651:VIQ652 VSM651:VSM652 WCI651:WCI652 WME651:WME652 WWA651:WWA652 S772:S773 JO772:JO773 TK772:TK773 ADG772:ADG773 ANC772:ANC773 AWY772:AWY773 BGU772:BGU773 BQQ772:BQQ773 CAM772:CAM773 CKI772:CKI773 CUE772:CUE773 DEA772:DEA773 DNW772:DNW773 DXS772:DXS773 EHO772:EHO773 ERK772:ERK773 FBG772:FBG773 FLC772:FLC773 FUY772:FUY773 GEU772:GEU773 GOQ772:GOQ773 GYM772:GYM773 HII772:HII773 HSE772:HSE773 ICA772:ICA773 ILW772:ILW773 IVS772:IVS773 JFO772:JFO773 JPK772:JPK773 JZG772:JZG773 KJC772:KJC773 KSY772:KSY773 LCU772:LCU773 LMQ772:LMQ773 LWM772:LWM773 MGI772:MGI773 MQE772:MQE773 NAA772:NAA773 NJW772:NJW773 NTS772:NTS773 ODO772:ODO773 ONK772:ONK773 OXG772:OXG773 PHC772:PHC773 PQY772:PQY773 QAU772:QAU773 QKQ772:QKQ773 QUM772:QUM773 REI772:REI773 ROE772:ROE773 RYA772:RYA773 SHW772:SHW773 SRS772:SRS773 TBO772:TBO773 TLK772:TLK773 TVG772:TVG773 UFC772:UFC773 UOY772:UOY773 UYU772:UYU773 VIQ772:VIQ773 VSM772:VSM773 WCI772:WCI773 WME772:WME773 WWA772:WWA773 S92:S93">
      <formula1>"Plângeri în instanţă (nr)"</formula1>
    </dataValidation>
    <dataValidation type="list" allowBlank="1" showInputMessage="1" showErrorMessage="1" sqref="R12:R13 R452:R453 R132:R133 R212:R213 R292 R332 R372 R412:R413 R252 R492:R493 R692 R732:R733 R852:R853 R612:R613 R572:R573 R532:R533 R172 R52:R53 R892:R893 R932:R933 R972:R973 R1012:R1013 R652:R653 JN651:JN652 TJ651:TJ652 ADF651:ADF652 ANB651:ANB652 AWX651:AWX652 BGT651:BGT652 BQP651:BQP652 CAL651:CAL652 CKH651:CKH652 CUD651:CUD652 DDZ651:DDZ652 DNV651:DNV652 DXR651:DXR652 EHN651:EHN652 ERJ651:ERJ652 FBF651:FBF652 FLB651:FLB652 FUX651:FUX652 GET651:GET652 GOP651:GOP652 GYL651:GYL652 HIH651:HIH652 HSD651:HSD652 IBZ651:IBZ652 ILV651:ILV652 IVR651:IVR652 JFN651:JFN652 JPJ651:JPJ652 JZF651:JZF652 KJB651:KJB652 KSX651:KSX652 LCT651:LCT652 LMP651:LMP652 LWL651:LWL652 MGH651:MGH652 MQD651:MQD652 MZZ651:MZZ652 NJV651:NJV652 NTR651:NTR652 ODN651:ODN652 ONJ651:ONJ652 OXF651:OXF652 PHB651:PHB652 PQX651:PQX652 QAT651:QAT652 QKP651:QKP652 QUL651:QUL652 REH651:REH652 ROD651:ROD652 RXZ651:RXZ652 SHV651:SHV652 SRR651:SRR652 TBN651:TBN652 TLJ651:TLJ652 TVF651:TVF652 UFB651:UFB652 UOX651:UOX652 UYT651:UYT652 VIP651:VIP652 VSL651:VSL652 WCH651:WCH652 WMD651:WMD652 WVZ651:WVZ652 R772:R773 JN772:JN773 TJ772:TJ773 ADF772:ADF773 ANB772:ANB773 AWX772:AWX773 BGT772:BGT773 BQP772:BQP773 CAL772:CAL773 CKH772:CKH773 CUD772:CUD773 DDZ772:DDZ773 DNV772:DNV773 DXR772:DXR773 EHN772:EHN773 ERJ772:ERJ773 FBF772:FBF773 FLB772:FLB773 FUX772:FUX773 GET772:GET773 GOP772:GOP773 GYL772:GYL773 HIH772:HIH773 HSD772:HSD773 IBZ772:IBZ773 ILV772:ILV773 IVR772:IVR773 JFN772:JFN773 JPJ772:JPJ773 JZF772:JZF773 KJB772:KJB773 KSX772:KSX773 LCT772:LCT773 LMP772:LMP773 LWL772:LWL773 MGH772:MGH773 MQD772:MQD773 MZZ772:MZZ773 NJV772:NJV773 NTR772:NTR773 ODN772:ODN773 ONJ772:ONJ773 OXF772:OXF773 PHB772:PHB773 PQX772:PQX773 QAT772:QAT773 QKP772:QKP773 QUL772:QUL773 REH772:REH773 ROD772:ROD773 RXZ772:RXZ773 SHV772:SHV773 SRR772:SRR773 TBN772:TBN773 TLJ772:TLJ773 TVF772:TVF773 UFB772:UFB773 UOX772:UOX773 UYT772:UYT773 VIP772:VIP773 VSL772:VSL773 WCH772:WCH773 WMD772:WMD773 WVZ772:WVZ773 R92:R93">
      <formula1>"Reclamaţii administrative (nr)"</formula1>
    </dataValidation>
    <dataValidation type="list" allowBlank="1" showInputMessage="1" showErrorMessage="1" sqref="R11:S11 R171 R451:S451 R211:S211 R251:S251 R331:S331 R371:S371 R411:S411 R291 R491:S491 R691:S691 R731:S731 R851:S851 R611:S611 R531:S531 R571:S571 R131:S131 R51:S51 R891:S891 R931:S931 R1011:S1011 R971:S971 R651:S651 JN650:JO650 TJ650:TK650 ADF650:ADG650 ANB650:ANC650 AWX650:AWY650 BGT650:BGU650 BQP650:BQQ650 CAL650:CAM650 CKH650:CKI650 CUD650:CUE650 DDZ650:DEA650 DNV650:DNW650 DXR650:DXS650 EHN650:EHO650 ERJ650:ERK650 FBF650:FBG650 FLB650:FLC650 FUX650:FUY650 GET650:GEU650 GOP650:GOQ650 GYL650:GYM650 HIH650:HII650 HSD650:HSE650 IBZ650:ICA650 ILV650:ILW650 IVR650:IVS650 JFN650:JFO650 JPJ650:JPK650 JZF650:JZG650 KJB650:KJC650 KSX650:KSY650 LCT650:LCU650 LMP650:LMQ650 LWL650:LWM650 MGH650:MGI650 MQD650:MQE650 MZZ650:NAA650 NJV650:NJW650 NTR650:NTS650 ODN650:ODO650 ONJ650:ONK650 OXF650:OXG650 PHB650:PHC650 PQX650:PQY650 QAT650:QAU650 QKP650:QKQ650 QUL650:QUM650 REH650:REI650 ROD650:ROE650 RXZ650:RYA650 SHV650:SHW650 SRR650:SRS650 TBN650:TBO650 TLJ650:TLK650 TVF650:TVG650 UFB650:UFC650 UOX650:UOY650 UYT650:UYU650 VIP650:VIQ650 VSL650:VSM650 WCH650:WCI650 WMD650:WME650 WVZ650:WWA650 R771:S771 JN771:JO771 TJ771:TK771 ADF771:ADG771 ANB771:ANC771 AWX771:AWY771 BGT771:BGU771 BQP771:BQQ771 CAL771:CAM771 CKH771:CKI771 CUD771:CUE771 DDZ771:DEA771 DNV771:DNW771 DXR771:DXS771 EHN771:EHO771 ERJ771:ERK771 FBF771:FBG771 FLB771:FLC771 FUX771:FUY771 GET771:GEU771 GOP771:GOQ771 GYL771:GYM771 HIH771:HII771 HSD771:HSE771 IBZ771:ICA771 ILV771:ILW771 IVR771:IVS771 JFN771:JFO771 JPJ771:JPK771 JZF771:JZG771 KJB771:KJC771 KSX771:KSY771 LCT771:LCU771 LMP771:LMQ771 LWL771:LWM771 MGH771:MGI771 MQD771:MQE771 MZZ771:NAA771 NJV771:NJW771 NTR771:NTS771 ODN771:ODO771 ONJ771:ONK771 OXF771:OXG771 PHB771:PHC771 PQX771:PQY771 QAT771:QAU771 QKP771:QKQ771 QUL771:QUM771 REH771:REI771 ROD771:ROE771 RXZ771:RYA771 SHV771:SHW771 SRR771:SRS771 TBN771:TBO771 TLJ771:TLK771 TVF771:TVG771 UFB771:UFC771 UOX771:UOY771 UYT771:UYU771 VIP771:VIQ771 VSL771:VSM771 WCH771:WCI771 WMD771:WME771 WVZ771:WWA771 R91:S91">
      <formula1>"Urmarea respingerii solicitării"</formula1>
    </dataValidation>
    <dataValidation type="list" allowBlank="1" showInputMessage="1" showErrorMessage="1" sqref="Q12:Q13 Q452:Q453 Q132:Q133 Q212:Q213 Q292 Q332 Q372 Q412:Q413 Q252 Q492:Q493 Q692 Q732:Q733 Q852:Q853 Q612:Q613 Q572:Q573 Q532:Q533 Q172 Q52:Q53 Q892:Q893 Q932:Q933 Q972:Q973 Q1012:Q1013 Q652:Q653 JM651:JM652 TI651:TI652 ADE651:ADE652 ANA651:ANA652 AWW651:AWW652 BGS651:BGS652 BQO651:BQO652 CAK651:CAK652 CKG651:CKG652 CUC651:CUC652 DDY651:DDY652 DNU651:DNU652 DXQ651:DXQ652 EHM651:EHM652 ERI651:ERI652 FBE651:FBE652 FLA651:FLA652 FUW651:FUW652 GES651:GES652 GOO651:GOO652 GYK651:GYK652 HIG651:HIG652 HSC651:HSC652 IBY651:IBY652 ILU651:ILU652 IVQ651:IVQ652 JFM651:JFM652 JPI651:JPI652 JZE651:JZE652 KJA651:KJA652 KSW651:KSW652 LCS651:LCS652 LMO651:LMO652 LWK651:LWK652 MGG651:MGG652 MQC651:MQC652 MZY651:MZY652 NJU651:NJU652 NTQ651:NTQ652 ODM651:ODM652 ONI651:ONI652 OXE651:OXE652 PHA651:PHA652 PQW651:PQW652 QAS651:QAS652 QKO651:QKO652 QUK651:QUK652 REG651:REG652 ROC651:ROC652 RXY651:RXY652 SHU651:SHU652 SRQ651:SRQ652 TBM651:TBM652 TLI651:TLI652 TVE651:TVE652 UFA651:UFA652 UOW651:UOW652 UYS651:UYS652 VIO651:VIO652 VSK651:VSK652 WCG651:WCG652 WMC651:WMC652 WVY651:WVY652 Q772:Q773 JM772:JM773 TI772:TI773 ADE772:ADE773 ANA772:ANA773 AWW772:AWW773 BGS772:BGS773 BQO772:BQO773 CAK772:CAK773 CKG772:CKG773 CUC772:CUC773 DDY772:DDY773 DNU772:DNU773 DXQ772:DXQ773 EHM772:EHM773 ERI772:ERI773 FBE772:FBE773 FLA772:FLA773 FUW772:FUW773 GES772:GES773 GOO772:GOO773 GYK772:GYK773 HIG772:HIG773 HSC772:HSC773 IBY772:IBY773 ILU772:ILU773 IVQ772:IVQ773 JFM772:JFM773 JPI772:JPI773 JZE772:JZE773 KJA772:KJA773 KSW772:KSW773 LCS772:LCS773 LMO772:LMO773 LWK772:LWK773 MGG772:MGG773 MQC772:MQC773 MZY772:MZY773 NJU772:NJU773 NTQ772:NTQ773 ODM772:ODM773 ONI772:ONI773 OXE772:OXE773 PHA772:PHA773 PQW772:PQW773 QAS772:QAS773 QKO772:QKO773 QUK772:QUK773 REG772:REG773 ROC772:ROC773 RXY772:RXY773 SHU772:SHU773 SRQ772:SRQ773 TBM772:TBM773 TLI772:TLI773 TVE772:TVE773 UFA772:UFA773 UOW772:UOW773 UYS772:UYS773 VIO772:VIO773 VSK772:VSK773 WCG772:WCG773 WMC772:WMC773 WVY772:WVY773 Q92:Q93">
      <formula1>"Telefonic (nr)"</formula1>
    </dataValidation>
    <dataValidation type="list" allowBlank="1" showInputMessage="1" showErrorMessage="1" sqref="P12:P13 P452:P453 P132:P133 P212:P213 P292 P332 P372 P412:P413 P252 P492:P493 P692 P732:P733 P852:P853 P612:P613 P572:P573 P532:P533 P172 P52:P53 P892:P893 P932:P933 P972:P973 P1012:P1013 P652:P653 JL651:JL652 TH651:TH652 ADD651:ADD652 AMZ651:AMZ652 AWV651:AWV652 BGR651:BGR652 BQN651:BQN652 CAJ651:CAJ652 CKF651:CKF652 CUB651:CUB652 DDX651:DDX652 DNT651:DNT652 DXP651:DXP652 EHL651:EHL652 ERH651:ERH652 FBD651:FBD652 FKZ651:FKZ652 FUV651:FUV652 GER651:GER652 GON651:GON652 GYJ651:GYJ652 HIF651:HIF652 HSB651:HSB652 IBX651:IBX652 ILT651:ILT652 IVP651:IVP652 JFL651:JFL652 JPH651:JPH652 JZD651:JZD652 KIZ651:KIZ652 KSV651:KSV652 LCR651:LCR652 LMN651:LMN652 LWJ651:LWJ652 MGF651:MGF652 MQB651:MQB652 MZX651:MZX652 NJT651:NJT652 NTP651:NTP652 ODL651:ODL652 ONH651:ONH652 OXD651:OXD652 PGZ651:PGZ652 PQV651:PQV652 QAR651:QAR652 QKN651:QKN652 QUJ651:QUJ652 REF651:REF652 ROB651:ROB652 RXX651:RXX652 SHT651:SHT652 SRP651:SRP652 TBL651:TBL652 TLH651:TLH652 TVD651:TVD652 UEZ651:UEZ652 UOV651:UOV652 UYR651:UYR652 VIN651:VIN652 VSJ651:VSJ652 WCF651:WCF652 WMB651:WMB652 WVX651:WVX652 P772:P773 JL772:JL773 TH772:TH773 ADD772:ADD773 AMZ772:AMZ773 AWV772:AWV773 BGR772:BGR773 BQN772:BQN773 CAJ772:CAJ773 CKF772:CKF773 CUB772:CUB773 DDX772:DDX773 DNT772:DNT773 DXP772:DXP773 EHL772:EHL773 ERH772:ERH773 FBD772:FBD773 FKZ772:FKZ773 FUV772:FUV773 GER772:GER773 GON772:GON773 GYJ772:GYJ773 HIF772:HIF773 HSB772:HSB773 IBX772:IBX773 ILT772:ILT773 IVP772:IVP773 JFL772:JFL773 JPH772:JPH773 JZD772:JZD773 KIZ772:KIZ773 KSV772:KSV773 LCR772:LCR773 LMN772:LMN773 LWJ772:LWJ773 MGF772:MGF773 MQB772:MQB773 MZX772:MZX773 NJT772:NJT773 NTP772:NTP773 ODL772:ODL773 ONH772:ONH773 OXD772:OXD773 PGZ772:PGZ773 PQV772:PQV773 QAR772:QAR773 QKN772:QKN773 QUJ772:QUJ773 REF772:REF773 ROB772:ROB773 RXX772:RXX773 SHT772:SHT773 SRP772:SRP773 TBL772:TBL773 TLH772:TLH773 TVD772:TVD773 UEZ772:UEZ773 UOV772:UOV773 UYR772:UYR773 VIN772:VIN773 VSJ772:VSJ773 WCF772:WCF773 WMB772:WMB773 WVX772:WVX773 P92:P93">
      <formula1>"Suport electronic (nr)"</formula1>
    </dataValidation>
    <dataValidation type="list" allowBlank="1" showInputMessage="1" showErrorMessage="1" sqref="O12:O13 O452:O453 O132:O133 O212:O213 O292 O332 O372 O412:O413 O252 O492:O493 O692 O732:O733 O852:O853 O612:O613 O572:O573 O532:O533 O172 O52:O53 O892:O893 O932:O933 O972:O973 O1012:O1013 O652:O653 JK651:JK652 TG651:TG652 ADC651:ADC652 AMY651:AMY652 AWU651:AWU652 BGQ651:BGQ652 BQM651:BQM652 CAI651:CAI652 CKE651:CKE652 CUA651:CUA652 DDW651:DDW652 DNS651:DNS652 DXO651:DXO652 EHK651:EHK652 ERG651:ERG652 FBC651:FBC652 FKY651:FKY652 FUU651:FUU652 GEQ651:GEQ652 GOM651:GOM652 GYI651:GYI652 HIE651:HIE652 HSA651:HSA652 IBW651:IBW652 ILS651:ILS652 IVO651:IVO652 JFK651:JFK652 JPG651:JPG652 JZC651:JZC652 KIY651:KIY652 KSU651:KSU652 LCQ651:LCQ652 LMM651:LMM652 LWI651:LWI652 MGE651:MGE652 MQA651:MQA652 MZW651:MZW652 NJS651:NJS652 NTO651:NTO652 ODK651:ODK652 ONG651:ONG652 OXC651:OXC652 PGY651:PGY652 PQU651:PQU652 QAQ651:QAQ652 QKM651:QKM652 QUI651:QUI652 REE651:REE652 ROA651:ROA652 RXW651:RXW652 SHS651:SHS652 SRO651:SRO652 TBK651:TBK652 TLG651:TLG652 TVC651:TVC652 UEY651:UEY652 UOU651:UOU652 UYQ651:UYQ652 VIM651:VIM652 VSI651:VSI652 WCE651:WCE652 WMA651:WMA652 WVW651:WVW652 O772:O773 JK772:JK773 TG772:TG773 ADC772:ADC773 AMY772:AMY773 AWU772:AWU773 BGQ772:BGQ773 BQM772:BQM773 CAI772:CAI773 CKE772:CKE773 CUA772:CUA773 DDW772:DDW773 DNS772:DNS773 DXO772:DXO773 EHK772:EHK773 ERG772:ERG773 FBC772:FBC773 FKY772:FKY773 FUU772:FUU773 GEQ772:GEQ773 GOM772:GOM773 GYI772:GYI773 HIE772:HIE773 HSA772:HSA773 IBW772:IBW773 ILS772:ILS773 IVO772:IVO773 JFK772:JFK773 JPG772:JPG773 JZC772:JZC773 KIY772:KIY773 KSU772:KSU773 LCQ772:LCQ773 LMM772:LMM773 LWI772:LWI773 MGE772:MGE773 MQA772:MQA773 MZW772:MZW773 NJS772:NJS773 NTO772:NTO773 ODK772:ODK773 ONG772:ONG773 OXC772:OXC773 PGY772:PGY773 PQU772:PQU773 QAQ772:QAQ773 QKM772:QKM773 QUI772:QUI773 REE772:REE773 ROA772:ROA773 RXW772:RXW773 SHS772:SHS773 SRO772:SRO773 TBK772:TBK773 TLG772:TLG773 TVC772:TVC773 UEY772:UEY773 UOU772:UOU773 UYQ772:UYQ773 VIM772:VIM773 VSI772:VSI773 WCE772:WCE773 WMA772:WMA773 WVW772:WVW773 O92:O93">
      <formula1>"Suport hârtie (nr)"</formula1>
    </dataValidation>
    <dataValidation type="list" allowBlank="1" showInputMessage="1" showErrorMessage="1" sqref="O11:Q11 O451:Q451 O131:Q131 O211:Q211 O291 O331 O371 O411:Q411 O251 O491:Q491 O691 O731:Q731 O851:Q851 O611:Q611 O571:Q571 O531:Q531 O171 O51:Q51 O891:Q891 O931:Q931 O971:Q971 O1011:Q1011 O651:Q651 JK650:JM650 TG650:TI650 ADC650:ADE650 AMY650:ANA650 AWU650:AWW650 BGQ650:BGS650 BQM650:BQO650 CAI650:CAK650 CKE650:CKG650 CUA650:CUC650 DDW650:DDY650 DNS650:DNU650 DXO650:DXQ650 EHK650:EHM650 ERG650:ERI650 FBC650:FBE650 FKY650:FLA650 FUU650:FUW650 GEQ650:GES650 GOM650:GOO650 GYI650:GYK650 HIE650:HIG650 HSA650:HSC650 IBW650:IBY650 ILS650:ILU650 IVO650:IVQ650 JFK650:JFM650 JPG650:JPI650 JZC650:JZE650 KIY650:KJA650 KSU650:KSW650 LCQ650:LCS650 LMM650:LMO650 LWI650:LWK650 MGE650:MGG650 MQA650:MQC650 MZW650:MZY650 NJS650:NJU650 NTO650:NTQ650 ODK650:ODM650 ONG650:ONI650 OXC650:OXE650 PGY650:PHA650 PQU650:PQW650 QAQ650:QAS650 QKM650:QKO650 QUI650:QUK650 REE650:REG650 ROA650:ROC650 RXW650:RXY650 SHS650:SHU650 SRO650:SRQ650 TBK650:TBM650 TLG650:TLI650 TVC650:TVE650 UEY650:UFA650 UOU650:UOW650 UYQ650:UYS650 VIM650:VIO650 VSI650:VSK650 WCE650:WCG650 WMA650:WMC650 WVW650:WVY650 O771:Q771 JK771:JM771 TG771:TI771 ADC771:ADE771 AMY771:ANA771 AWU771:AWW771 BGQ771:BGS771 BQM771:BQO771 CAI771:CAK771 CKE771:CKG771 CUA771:CUC771 DDW771:DDY771 DNS771:DNU771 DXO771:DXQ771 EHK771:EHM771 ERG771:ERI771 FBC771:FBE771 FKY771:FLA771 FUU771:FUW771 GEQ771:GES771 GOM771:GOO771 GYI771:GYK771 HIE771:HIG771 HSA771:HSC771 IBW771:IBY771 ILS771:ILU771 IVO771:IVQ771 JFK771:JFM771 JPG771:JPI771 JZC771:JZE771 KIY771:KJA771 KSU771:KSW771 LCQ771:LCS771 LMM771:LMO771 LWI771:LWK771 MGE771:MGG771 MQA771:MQC771 MZW771:MZY771 NJS771:NJU771 NTO771:NTQ771 ODK771:ODM771 ONG771:ONI771 OXC771:OXE771 PGY771:PHA771 PQU771:PQW771 QAQ771:QAS771 QKM771:QKO771 QUI771:QUK771 REE771:REG771 ROA771:ROC771 RXW771:RXY771 SHS771:SHU771 SRO771:SRQ771 TBK771:TBM771 TLG771:TLI771 TVC771:TVE771 UEY771:UFA771 UOU771:UOW771 UYQ771:UYS771 VIM771:VIO771 VSI771:VSK771 WCE771:WCG771 WMA771:WMC771 WVW771:WVY771 O91:Q91">
      <formula1>"Forma solicitării"</formula1>
    </dataValidation>
    <dataValidation type="list" allowBlank="1" showInputMessage="1" showErrorMessage="1" sqref="M12 M452 M132 M212 M252 M292 M332 M372 M412 M492 M692 M732 M852 M612 M532 M572 M172 M52 M892 M932 M972 M1012 M652 JI651 TE651 ADA651 AMW651 AWS651 BGO651 BQK651 CAG651 CKC651 CTY651 DDU651 DNQ651 DXM651 EHI651 ERE651 FBA651 FKW651 FUS651 GEO651 GOK651 GYG651 HIC651 HRY651 IBU651 ILQ651 IVM651 JFI651 JPE651 JZA651 KIW651 KSS651 LCO651 LMK651 LWG651 MGC651 MPY651 MZU651 NJQ651 NTM651 ODI651 ONE651 OXA651 PGW651 PQS651 QAO651 QKK651 QUG651 REC651 RNY651 RXU651 SHQ651 SRM651 TBI651 TLE651 TVA651 UEW651 UOS651 UYO651 VIK651 VSG651 WCC651 WLY651 WVU651 M772 JI772 TE772 ADA772 AMW772 AWS772 BGO772 BQK772 CAG772 CKC772 CTY772 DDU772 DNQ772 DXM772 EHI772 ERE772 FBA772 FKW772 FUS772 GEO772 GOK772 GYG772 HIC772 HRY772 IBU772 ILQ772 IVM772 JFI772 JPE772 JZA772 KIW772 KSS772 LCO772 LMK772 LWG772 MGC772 MPY772 MZU772 NJQ772 NTM772 ODI772 ONE772 OXA772 PGW772 PQS772 QAO772 QKK772 QUG772 REC772 RNY772 RXU772 SHQ772 SRM772 TBI772 TLE772 TVA772 UEW772 UOS772 UYO772 VIK772 VSG772 WCC772 WLY772 WVU772 M92">
      <formula1>"Conform art. 12"</formula1>
    </dataValidation>
    <dataValidation type="list" allowBlank="1" showInputMessage="1" showErrorMessage="1" sqref="K11 K451 K131 K211 K251 K291 K331 K371 K411 K491 K691 K731 K851 K611 K531 K571 K171 K51 K891 K931 K971 K1011 K651 JG650 TC650 ACY650 AMU650 AWQ650 BGM650 BQI650 CAE650 CKA650 CTW650 DDS650 DNO650 DXK650 EHG650 ERC650 FAY650 FKU650 FUQ650 GEM650 GOI650 GYE650 HIA650 HRW650 IBS650 ILO650 IVK650 JFG650 JPC650 JYY650 KIU650 KSQ650 LCM650 LMI650 LWE650 MGA650 MPW650 MZS650 NJO650 NTK650 ODG650 ONC650 OWY650 PGU650 PQQ650 QAM650 QKI650 QUE650 REA650 RNW650 RXS650 SHO650 SRK650 TBG650 TLC650 TUY650 UEU650 UOQ650 UYM650 VII650 VSE650 WCA650 WLW650 WVS650 K771 JG771 TC771 ACY771 AMU771 AWQ771 BGM771 BQI771 CAE771 CKA771 CTW771 DDS771 DNO771 DXK771 EHG771 ERC771 FAY771 FKU771 FUQ771 GEM771 GOI771 GYE771 HIA771 HRW771 IBS771 ILO771 IVK771 JFG771 JPC771 JYY771 KIU771 KSQ771 LCM771 LMI771 LWE771 MGA771 MPW771 MZS771 NJO771 NTK771 ODG771 ONC771 OWY771 PGU771 PQQ771 QAM771 QKI771 QUE771 REA771 RNW771 RXS771 SHO771 SRK771 TBG771 TLC771 TUY771 UEU771 UOQ771 UYM771 VII771 VSE771 WCA771 WLW771 WVS771 K91">
      <formula1>"Motivaţia respingerii"</formula1>
    </dataValidation>
    <dataValidation type="list" allowBlank="1" showInputMessage="1" showErrorMessage="1" sqref="J12:J13 J452:J453 J132:J133 J212:J213 J292 J332 J372 J412:J413 J252 J492:J493 J692 J732:J733 J852:J853 J612:J613 J572:J573 J532:J533 J172 J52:J53 J892:J893 J932:J933 J972:J973 J1012:J1013 J652:J653 JF651:JF652 TB651:TB652 ACX651:ACX652 AMT651:AMT652 AWP651:AWP652 BGL651:BGL652 BQH651:BQH652 CAD651:CAD652 CJZ651:CJZ652 CTV651:CTV652 DDR651:DDR652 DNN651:DNN652 DXJ651:DXJ652 EHF651:EHF652 ERB651:ERB652 FAX651:FAX652 FKT651:FKT652 FUP651:FUP652 GEL651:GEL652 GOH651:GOH652 GYD651:GYD652 HHZ651:HHZ652 HRV651:HRV652 IBR651:IBR652 ILN651:ILN652 IVJ651:IVJ652 JFF651:JFF652 JPB651:JPB652 JYX651:JYX652 KIT651:KIT652 KSP651:KSP652 LCL651:LCL652 LMH651:LMH652 LWD651:LWD652 MFZ651:MFZ652 MPV651:MPV652 MZR651:MZR652 NJN651:NJN652 NTJ651:NTJ652 ODF651:ODF652 ONB651:ONB652 OWX651:OWX652 PGT651:PGT652 PQP651:PQP652 QAL651:QAL652 QKH651:QKH652 QUD651:QUD652 RDZ651:RDZ652 RNV651:RNV652 RXR651:RXR652 SHN651:SHN652 SRJ651:SRJ652 TBF651:TBF652 TLB651:TLB652 TUX651:TUX652 UET651:UET652 UOP651:UOP652 UYL651:UYL652 VIH651:VIH652 VSD651:VSD652 WBZ651:WBZ652 WLV651:WLV652 WVR651:WVR652 J772:J773 JF772:JF773 TB772:TB773 ACX772:ACX773 AMT772:AMT773 AWP772:AWP773 BGL772:BGL773 BQH772:BQH773 CAD772:CAD773 CJZ772:CJZ773 CTV772:CTV773 DDR772:DDR773 DNN772:DNN773 DXJ772:DXJ773 EHF772:EHF773 ERB772:ERB773 FAX772:FAX773 FKT772:FKT773 FUP772:FUP773 GEL772:GEL773 GOH772:GOH773 GYD772:GYD773 HHZ772:HHZ773 HRV772:HRV773 IBR772:IBR773 ILN772:ILN773 IVJ772:IVJ773 JFF772:JFF773 JPB772:JPB773 JYX772:JYX773 KIT772:KIT773 KSP772:KSP773 LCL772:LCL773 LMH772:LMH773 LWD772:LWD773 MFZ772:MFZ773 MPV772:MPV773 MZR772:MZR773 NJN772:NJN773 NTJ772:NTJ773 ODF772:ODF773 ONB772:ONB773 OWX772:OWX773 PGT772:PGT773 PQP772:PQP773 QAL772:QAL773 QKH772:QKH773 QUD772:QUD773 RDZ772:RDZ773 RNV772:RNV773 RXR772:RXR773 SHN772:SHN773 SRJ772:SRJ773 TBF772:TBF773 TLB772:TLB773 TUX772:TUX773 UET772:UET773 UOP772:UOP773 UYL772:UYL773 VIH772:VIH773 VSD772:VSD773 WBZ772:WBZ773 WLV772:WLV773 WVR772:WVR773 J92:J93">
      <formula1>"Nefavorabilă (nr)"</formula1>
    </dataValidation>
    <dataValidation type="list" allowBlank="1" showInputMessage="1" showErrorMessage="1" sqref="I12:I13 I452:I453 I132:I133 I212:I213 I292 I332 I372 I412:I413 I252 I492:I493 I692 I732:I733 I852:I853 I612:I613 I572:I573 I532:I533 I172 I52:I53 I892:I893 I932:I933 I972:I973 I1012:I1013 I652:I653 JE651:JE652 TA651:TA652 ACW651:ACW652 AMS651:AMS652 AWO651:AWO652 BGK651:BGK652 BQG651:BQG652 CAC651:CAC652 CJY651:CJY652 CTU651:CTU652 DDQ651:DDQ652 DNM651:DNM652 DXI651:DXI652 EHE651:EHE652 ERA651:ERA652 FAW651:FAW652 FKS651:FKS652 FUO651:FUO652 GEK651:GEK652 GOG651:GOG652 GYC651:GYC652 HHY651:HHY652 HRU651:HRU652 IBQ651:IBQ652 ILM651:ILM652 IVI651:IVI652 JFE651:JFE652 JPA651:JPA652 JYW651:JYW652 KIS651:KIS652 KSO651:KSO652 LCK651:LCK652 LMG651:LMG652 LWC651:LWC652 MFY651:MFY652 MPU651:MPU652 MZQ651:MZQ652 NJM651:NJM652 NTI651:NTI652 ODE651:ODE652 ONA651:ONA652 OWW651:OWW652 PGS651:PGS652 PQO651:PQO652 QAK651:QAK652 QKG651:QKG652 QUC651:QUC652 RDY651:RDY652 RNU651:RNU652 RXQ651:RXQ652 SHM651:SHM652 SRI651:SRI652 TBE651:TBE652 TLA651:TLA652 TUW651:TUW652 UES651:UES652 UOO651:UOO652 UYK651:UYK652 VIG651:VIG652 VSC651:VSC652 WBY651:WBY652 WLU651:WLU652 WVQ651:WVQ652 I772:I773 JE772:JE773 TA772:TA773 ACW772:ACW773 AMS772:AMS773 AWO772:AWO773 BGK772:BGK773 BQG772:BQG773 CAC772:CAC773 CJY772:CJY773 CTU772:CTU773 DDQ772:DDQ773 DNM772:DNM773 DXI772:DXI773 EHE772:EHE773 ERA772:ERA773 FAW772:FAW773 FKS772:FKS773 FUO772:FUO773 GEK772:GEK773 GOG772:GOG773 GYC772:GYC773 HHY772:HHY773 HRU772:HRU773 IBQ772:IBQ773 ILM772:ILM773 IVI772:IVI773 JFE772:JFE773 JPA772:JPA773 JYW772:JYW773 KIS772:KIS773 KSO772:KSO773 LCK772:LCK773 LMG772:LMG773 LWC772:LWC773 MFY772:MFY773 MPU772:MPU773 MZQ772:MZQ773 NJM772:NJM773 NTI772:NTI773 ODE772:ODE773 ONA772:ONA773 OWW772:OWW773 PGS772:PGS773 PQO772:PQO773 QAK772:QAK773 QKG772:QKG773 QUC772:QUC773 RDY772:RDY773 RNU772:RNU773 RXQ772:RXQ773 SHM772:SHM773 SRI772:SRI773 TBE772:TBE773 TLA772:TLA773 TUW772:TUW773 UES772:UES773 UOO772:UOO773 UYK772:UYK773 VIG772:VIG773 VSC772:VSC773 WBY772:WBY773 WLU772:WLU773 WVQ772:WVQ773 I92:I93">
      <formula1>"Favorabilă (nr)"</formula1>
    </dataValidation>
    <dataValidation type="list" allowBlank="1" showInputMessage="1" showErrorMessage="1" sqref="I11:J11 I171 I451:J451 I211:J211 I251:J251 I331:J331 I371:J371 I411:J411 I291 I491:J491 I691:J691 I731:J731 I851:J851 I611:J611 I531:J531 I571:J571 I131:J131 I51:J51 I891:J891 I931:J931 I1011:J1011 I971:J971 I651:J651 JE650:JF650 TA650:TB650 ACW650:ACX650 AMS650:AMT650 AWO650:AWP650 BGK650:BGL650 BQG650:BQH650 CAC650:CAD650 CJY650:CJZ650 CTU650:CTV650 DDQ650:DDR650 DNM650:DNN650 DXI650:DXJ650 EHE650:EHF650 ERA650:ERB650 FAW650:FAX650 FKS650:FKT650 FUO650:FUP650 GEK650:GEL650 GOG650:GOH650 GYC650:GYD650 HHY650:HHZ650 HRU650:HRV650 IBQ650:IBR650 ILM650:ILN650 IVI650:IVJ650 JFE650:JFF650 JPA650:JPB650 JYW650:JYX650 KIS650:KIT650 KSO650:KSP650 LCK650:LCL650 LMG650:LMH650 LWC650:LWD650 MFY650:MFZ650 MPU650:MPV650 MZQ650:MZR650 NJM650:NJN650 NTI650:NTJ650 ODE650:ODF650 ONA650:ONB650 OWW650:OWX650 PGS650:PGT650 PQO650:PQP650 QAK650:QAL650 QKG650:QKH650 QUC650:QUD650 RDY650:RDZ650 RNU650:RNV650 RXQ650:RXR650 SHM650:SHN650 SRI650:SRJ650 TBE650:TBF650 TLA650:TLB650 TUW650:TUX650 UES650:UET650 UOO650:UOP650 UYK650:UYL650 VIG650:VIH650 VSC650:VSD650 WBY650:WBZ650 WLU650:WLV650 WVQ650:WVR650 I771:J771 JE771:JF771 TA771:TB771 ACW771:ACX771 AMS771:AMT771 AWO771:AWP771 BGK771:BGL771 BQG771:BQH771 CAC771:CAD771 CJY771:CJZ771 CTU771:CTV771 DDQ771:DDR771 DNM771:DNN771 DXI771:DXJ771 EHE771:EHF771 ERA771:ERB771 FAW771:FAX771 FKS771:FKT771 FUO771:FUP771 GEK771:GEL771 GOG771:GOH771 GYC771:GYD771 HHY771:HHZ771 HRU771:HRV771 IBQ771:IBR771 ILM771:ILN771 IVI771:IVJ771 JFE771:JFF771 JPA771:JPB771 JYW771:JYX771 KIS771:KIT771 KSO771:KSP771 LCK771:LCL771 LMG771:LMH771 LWC771:LWD771 MFY771:MFZ771 MPU771:MPV771 MZQ771:MZR771 NJM771:NJN771 NTI771:NTJ771 ODE771:ODF771 ONA771:ONB771 OWW771:OWX771 PGS771:PGT771 PQO771:PQP771 QAK771:QAL771 QKG771:QKH771 QUC771:QUD771 RDY771:RDZ771 RNU771:RNV771 RXQ771:RXR771 SHM771:SHN771 SRI771:SRJ771 TBE771:TBF771 TLA771:TLB771 TUW771:TUX771 UES771:UET771 UOO771:UOP771 UYK771:UYL771 VIG771:VIH771 VSC771:VSD771 WBY771:WBZ771 WLU771:WLV771 WVQ771:WVR771 I91:J91">
      <formula1>"Modalitate de rezolvare"</formula1>
    </dataValidation>
    <dataValidation type="list" allowBlank="1" showInputMessage="1" showErrorMessage="1" sqref="H13 H453 H133 H213 H253 H293 H333 H373 H413 H493 H693 H733 H853 H613 H533 H573 H173 H53 H893 H933 H973 H1013 H653 JD652 SZ652 ACV652 AMR652 AWN652 BGJ652 BQF652 CAB652 CJX652 CTT652 DDP652 DNL652 DXH652 EHD652 EQZ652 FAV652 FKR652 FUN652 GEJ652 GOF652 GYB652 HHX652 HRT652 IBP652 ILL652 IVH652 JFD652 JOZ652 JYV652 KIR652 KSN652 LCJ652 LMF652 LWB652 MFX652 MPT652 MZP652 NJL652 NTH652 ODD652 OMZ652 OWV652 PGR652 PQN652 QAJ652 QKF652 QUB652 RDX652 RNT652 RXP652 SHL652 SRH652 TBD652 TKZ652 TUV652 UER652 UON652 UYJ652 VIF652 VSB652 WBX652 WLT652 WVP652 H773 JD773 SZ773 ACV773 AMR773 AWN773 BGJ773 BQF773 CAB773 CJX773 CTT773 DDP773 DNL773 DXH773 EHD773 EQZ773 FAV773 FKR773 FUN773 GEJ773 GOF773 GYB773 HHX773 HRT773 IBP773 ILL773 IVH773 JFD773 JOZ773 JYV773 KIR773 KSN773 LCJ773 LMF773 LWB773 MFX773 MPT773 MZP773 NJL773 NTH773 ODD773 OMZ773 OWV773 PGR773 PQN773 QAJ773 QKF773 QUB773 RDX773 RNT773 RXP773 SHL773 SRH773 TBD773 TKZ773 TUV773 UER773 UON773 UYJ773 VIF773 VSB773 WBX773 WLT773 WVP773 H93">
      <formula1>"C"</formula1>
    </dataValidation>
    <dataValidation type="list" allowBlank="1" showInputMessage="1" showErrorMessage="1" sqref="G13 G453 G133 G213 G253 G293 G333 G373 G413 G493 G693 G733 G853 G613 G533 G573 G173 G53 G893 G933 G973 G1013 G653 JC652 SY652 ACU652 AMQ652 AWM652 BGI652 BQE652 CAA652 CJW652 CTS652 DDO652 DNK652 DXG652 EHC652 EQY652 FAU652 FKQ652 FUM652 GEI652 GOE652 GYA652 HHW652 HRS652 IBO652 ILK652 IVG652 JFC652 JOY652 JYU652 KIQ652 KSM652 LCI652 LME652 LWA652 MFW652 MPS652 MZO652 NJK652 NTG652 ODC652 OMY652 OWU652 PGQ652 PQM652 QAI652 QKE652 QUA652 RDW652 RNS652 RXO652 SHK652 SRG652 TBC652 TKY652 TUU652 UEQ652 UOM652 UYI652 VIE652 VSA652 WBW652 WLS652 WVO652 G773 JC773 SY773 ACU773 AMQ773 AWM773 BGI773 BQE773 CAA773 CJW773 CTS773 DDO773 DNK773 DXG773 EHC773 EQY773 FAU773 FKQ773 FUM773 GEI773 GOE773 GYA773 HHW773 HRS773 IBO773 ILK773 IVG773 JFC773 JOY773 JYU773 KIQ773 KSM773 LCI773 LME773 LWA773 MFW773 MPS773 MZO773 NJK773 NTG773 ODC773 OMY773 OWU773 PGQ773 PQM773 QAI773 QKE773 QUA773 RDW773 RNS773 RXO773 SHK773 SRG773 TBC773 TKY773 TUU773 UEQ773 UOM773 UYI773 VIE773 VSA773 WBW773 WLS773 WVO773 G93">
      <formula1>"B"</formula1>
    </dataValidation>
    <dataValidation type="list" allowBlank="1" showInputMessage="1" showErrorMessage="1" sqref="F13 F453 F133 F213 F253 F293 F333 F373 F413 F493 F693 F733 F853 F613 F533 F573 F173 F53 F893 F933 F973 F1013 F653 JB652 SX652 ACT652 AMP652 AWL652 BGH652 BQD652 BZZ652 CJV652 CTR652 DDN652 DNJ652 DXF652 EHB652 EQX652 FAT652 FKP652 FUL652 GEH652 GOD652 GXZ652 HHV652 HRR652 IBN652 ILJ652 IVF652 JFB652 JOX652 JYT652 KIP652 KSL652 LCH652 LMD652 LVZ652 MFV652 MPR652 MZN652 NJJ652 NTF652 ODB652 OMX652 OWT652 PGP652 PQL652 QAH652 QKD652 QTZ652 RDV652 RNR652 RXN652 SHJ652 SRF652 TBB652 TKX652 TUT652 UEP652 UOL652 UYH652 VID652 VRZ652 WBV652 WLR652 WVN652 F773 JB773 SX773 ACT773 AMP773 AWL773 BGH773 BQD773 BZZ773 CJV773 CTR773 DDN773 DNJ773 DXF773 EHB773 EQX773 FAT773 FKP773 FUL773 GEH773 GOD773 GXZ773 HHV773 HRR773 IBN773 ILJ773 IVF773 JFB773 JOX773 JYT773 KIP773 KSL773 LCH773 LMD773 LVZ773 MFV773 MPR773 MZN773 NJJ773 NTF773 ODB773 OMX773 OWT773 PGP773 PQL773 QAH773 QKD773 QTZ773 RDV773 RNR773 RXN773 SHJ773 SRF773 TBB773 TKX773 TUT773 UEP773 UOL773 UYH773 VID773 VRZ773 WBV773 WLR773 WVN773 F93">
      <formula1>"A"</formula1>
    </dataValidation>
    <dataValidation type="list" allowBlank="1" showInputMessage="1" showErrorMessage="1" sqref="F11:H11 F171 F451:H451 F211:H211 F251:H251 F331:H331 F371:H371 F411:H411 F291 F491:H491 F691:H691 F731:H731 F851:H851 F611:H611 F531:H531 F571:H571 F131:H131 F51:H51 F891:H891 F931:H931 F1011:H1011 F971:H971 F651:H651 JB650:JD650 SX650:SZ650 ACT650:ACV650 AMP650:AMR650 AWL650:AWN650 BGH650:BGJ650 BQD650:BQF650 BZZ650:CAB650 CJV650:CJX650 CTR650:CTT650 DDN650:DDP650 DNJ650:DNL650 DXF650:DXH650 EHB650:EHD650 EQX650:EQZ650 FAT650:FAV650 FKP650:FKR650 FUL650:FUN650 GEH650:GEJ650 GOD650:GOF650 GXZ650:GYB650 HHV650:HHX650 HRR650:HRT650 IBN650:IBP650 ILJ650:ILL650 IVF650:IVH650 JFB650:JFD650 JOX650:JOZ650 JYT650:JYV650 KIP650:KIR650 KSL650:KSN650 LCH650:LCJ650 LMD650:LMF650 LVZ650:LWB650 MFV650:MFX650 MPR650:MPT650 MZN650:MZP650 NJJ650:NJL650 NTF650:NTH650 ODB650:ODD650 OMX650:OMZ650 OWT650:OWV650 PGP650:PGR650 PQL650:PQN650 QAH650:QAJ650 QKD650:QKF650 QTZ650:QUB650 RDV650:RDX650 RNR650:RNT650 RXN650:RXP650 SHJ650:SHL650 SRF650:SRH650 TBB650:TBD650 TKX650:TKZ650 TUT650:TUV650 UEP650:UER650 UOL650:UON650 UYH650:UYJ650 VID650:VIF650 VRZ650:VSB650 WBV650:WBX650 WLR650:WLT650 WVN650:WVP650 F771:H771 JB771:JD771 SX771:SZ771 ACT771:ACV771 AMP771:AMR771 AWL771:AWN771 BGH771:BGJ771 BQD771:BQF771 BZZ771:CAB771 CJV771:CJX771 CTR771:CTT771 DDN771:DDP771 DNJ771:DNL771 DXF771:DXH771 EHB771:EHD771 EQX771:EQZ771 FAT771:FAV771 FKP771:FKR771 FUL771:FUN771 GEH771:GEJ771 GOD771:GOF771 GXZ771:GYB771 HHV771:HHX771 HRR771:HRT771 IBN771:IBP771 ILJ771:ILL771 IVF771:IVH771 JFB771:JFD771 JOX771:JOZ771 JYT771:JYV771 KIP771:KIR771 KSL771:KSN771 LCH771:LCJ771 LMD771:LMF771 LVZ771:LWB771 MFV771:MFX771 MPR771:MPT771 MZN771:MZP771 NJJ771:NJL771 NTF771:NTH771 ODB771:ODD771 OMX771:OMZ771 OWT771:OWV771 PGP771:PGR771 PQL771:PQN771 QAH771:QAJ771 QKD771:QKF771 QTZ771:QUB771 RDV771:RDX771 RNR771:RNT771 RXN771:RXP771 SHJ771:SHL771 SRF771:SRH771 TBB771:TBD771 TKX771:TKZ771 TUT771:TUV771 UEP771:UER771 UOL771:UON771 UYH771:UYJ771 VID771:VIF771 VRZ771:VSB771 WBV771:WBX771 WLR771:WLT771 WVN771:WVP771 F91:H91">
      <formula1>"Domenii (şi tipuri de informaţii)"</formula1>
    </dataValidation>
    <dataValidation type="list" allowBlank="1" showInputMessage="1" showErrorMessage="1" sqref="E12:E13 E452:E453 E132:E133 E212:E213 E292 E332 E372 E412:E413 E252 E492:E493 E692 E732:E733 E852:E853 E612:E613 E572:E573 E532:E533 E172 E52:E53 E892:E893 E932:E933 E972:E973 E1012:E1013 E652:E653 JA651:JA652 SW651:SW652 ACS651:ACS652 AMO651:AMO652 AWK651:AWK652 BGG651:BGG652 BQC651:BQC652 BZY651:BZY652 CJU651:CJU652 CTQ651:CTQ652 DDM651:DDM652 DNI651:DNI652 DXE651:DXE652 EHA651:EHA652 EQW651:EQW652 FAS651:FAS652 FKO651:FKO652 FUK651:FUK652 GEG651:GEG652 GOC651:GOC652 GXY651:GXY652 HHU651:HHU652 HRQ651:HRQ652 IBM651:IBM652 ILI651:ILI652 IVE651:IVE652 JFA651:JFA652 JOW651:JOW652 JYS651:JYS652 KIO651:KIO652 KSK651:KSK652 LCG651:LCG652 LMC651:LMC652 LVY651:LVY652 MFU651:MFU652 MPQ651:MPQ652 MZM651:MZM652 NJI651:NJI652 NTE651:NTE652 ODA651:ODA652 OMW651:OMW652 OWS651:OWS652 PGO651:PGO652 PQK651:PQK652 QAG651:QAG652 QKC651:QKC652 QTY651:QTY652 RDU651:RDU652 RNQ651:RNQ652 RXM651:RXM652 SHI651:SHI652 SRE651:SRE652 TBA651:TBA652 TKW651:TKW652 TUS651:TUS652 UEO651:UEO652 UOK651:UOK652 UYG651:UYG652 VIC651:VIC652 VRY651:VRY652 WBU651:WBU652 WLQ651:WLQ652 WVM651:WVM652 E772:E773 JA772:JA773 SW772:SW773 ACS772:ACS773 AMO772:AMO773 AWK772:AWK773 BGG772:BGG773 BQC772:BQC773 BZY772:BZY773 CJU772:CJU773 CTQ772:CTQ773 DDM772:DDM773 DNI772:DNI773 DXE772:DXE773 EHA772:EHA773 EQW772:EQW773 FAS772:FAS773 FKO772:FKO773 FUK772:FUK773 GEG772:GEG773 GOC772:GOC773 GXY772:GXY773 HHU772:HHU773 HRQ772:HRQ773 IBM772:IBM773 ILI772:ILI773 IVE772:IVE773 JFA772:JFA773 JOW772:JOW773 JYS772:JYS773 KIO772:KIO773 KSK772:KSK773 LCG772:LCG773 LMC772:LMC773 LVY772:LVY773 MFU772:MFU773 MPQ772:MPQ773 MZM772:MZM773 NJI772:NJI773 NTE772:NTE773 ODA772:ODA773 OMW772:OMW773 OWS772:OWS773 PGO772:PGO773 PQK772:PQK773 QAG772:QAG773 QKC772:QKC773 QTY772:QTY773 RDU772:RDU773 RNQ772:RNQ773 RXM772:RXM773 SHI772:SHI773 SRE772:SRE773 TBA772:TBA773 TKW772:TKW773 TUS772:TUS773 UEO772:UEO773 UOK772:UOK773 UYG772:UYG773 VIC772:VIC773 VRY772:VRY773 WBU772:WBU773 WLQ772:WLQ773 WVM772:WVM773 E92:E93">
      <formula1>"Nr. de solicitări primite de la persoane juridice"</formula1>
    </dataValidation>
    <dataValidation type="list" allowBlank="1" showInputMessage="1" showErrorMessage="1" sqref="D12:D13 D452:D453 D132:D133 D212:D213 D292 D332 D372 D412:D413 D252 D492:D493 D692 D732:D733 D852:D853 D612:D613 D572:D573 D532:D533 D172 D52:D53 D892:D893 D932:D933 D972:D973 D1012:D1013 D652:D653 IZ651:IZ652 SV651:SV652 ACR651:ACR652 AMN651:AMN652 AWJ651:AWJ652 BGF651:BGF652 BQB651:BQB652 BZX651:BZX652 CJT651:CJT652 CTP651:CTP652 DDL651:DDL652 DNH651:DNH652 DXD651:DXD652 EGZ651:EGZ652 EQV651:EQV652 FAR651:FAR652 FKN651:FKN652 FUJ651:FUJ652 GEF651:GEF652 GOB651:GOB652 GXX651:GXX652 HHT651:HHT652 HRP651:HRP652 IBL651:IBL652 ILH651:ILH652 IVD651:IVD652 JEZ651:JEZ652 JOV651:JOV652 JYR651:JYR652 KIN651:KIN652 KSJ651:KSJ652 LCF651:LCF652 LMB651:LMB652 LVX651:LVX652 MFT651:MFT652 MPP651:MPP652 MZL651:MZL652 NJH651:NJH652 NTD651:NTD652 OCZ651:OCZ652 OMV651:OMV652 OWR651:OWR652 PGN651:PGN652 PQJ651:PQJ652 QAF651:QAF652 QKB651:QKB652 QTX651:QTX652 RDT651:RDT652 RNP651:RNP652 RXL651:RXL652 SHH651:SHH652 SRD651:SRD652 TAZ651:TAZ652 TKV651:TKV652 TUR651:TUR652 UEN651:UEN652 UOJ651:UOJ652 UYF651:UYF652 VIB651:VIB652 VRX651:VRX652 WBT651:WBT652 WLP651:WLP652 WVL651:WVL652 D772:D773 IZ772:IZ773 SV772:SV773 ACR772:ACR773 AMN772:AMN773 AWJ772:AWJ773 BGF772:BGF773 BQB772:BQB773 BZX772:BZX773 CJT772:CJT773 CTP772:CTP773 DDL772:DDL773 DNH772:DNH773 DXD772:DXD773 EGZ772:EGZ773 EQV772:EQV773 FAR772:FAR773 FKN772:FKN773 FUJ772:FUJ773 GEF772:GEF773 GOB772:GOB773 GXX772:GXX773 HHT772:HHT773 HRP772:HRP773 IBL772:IBL773 ILH772:ILH773 IVD772:IVD773 JEZ772:JEZ773 JOV772:JOV773 JYR772:JYR773 KIN772:KIN773 KSJ772:KSJ773 LCF772:LCF773 LMB772:LMB773 LVX772:LVX773 MFT772:MFT773 MPP772:MPP773 MZL772:MZL773 NJH772:NJH773 NTD772:NTD773 OCZ772:OCZ773 OMV772:OMV773 OWR772:OWR773 PGN772:PGN773 PQJ772:PQJ773 QAF772:QAF773 QKB772:QKB773 QTX772:QTX773 RDT772:RDT773 RNP772:RNP773 RXL772:RXL773 SHH772:SHH773 SRD772:SRD773 TAZ772:TAZ773 TKV772:TKV773 TUR772:TUR773 UEN772:UEN773 UOJ772:UOJ773 UYF772:UYF773 VIB772:VIB773 VRX772:VRX773 WBT772:WBT773 WLP772:WLP773 WVL772:WVL773 D92:D93">
      <formula1>"Nr. de solicitări primite de la persoane fizice"</formula1>
    </dataValidation>
    <dataValidation type="list" allowBlank="1" showInputMessage="1" showErrorMessage="1" sqref="D11:E11 D171 D451:E451 D211:E211 D251:E251 D331:E331 D371:E371 D411:E411 D291 D491:E491 D691:E691 D731:E731 D851:E851 D611:E611 D531:E531 D571:E571 D131:E131 D51:E51 D891:E891 D931:E931 D1011:E1011 D971:E971 D651:E651 IZ650:JA650 SV650:SW650 ACR650:ACS650 AMN650:AMO650 AWJ650:AWK650 BGF650:BGG650 BQB650:BQC650 BZX650:BZY650 CJT650:CJU650 CTP650:CTQ650 DDL650:DDM650 DNH650:DNI650 DXD650:DXE650 EGZ650:EHA650 EQV650:EQW650 FAR650:FAS650 FKN650:FKO650 FUJ650:FUK650 GEF650:GEG650 GOB650:GOC650 GXX650:GXY650 HHT650:HHU650 HRP650:HRQ650 IBL650:IBM650 ILH650:ILI650 IVD650:IVE650 JEZ650:JFA650 JOV650:JOW650 JYR650:JYS650 KIN650:KIO650 KSJ650:KSK650 LCF650:LCG650 LMB650:LMC650 LVX650:LVY650 MFT650:MFU650 MPP650:MPQ650 MZL650:MZM650 NJH650:NJI650 NTD650:NTE650 OCZ650:ODA650 OMV650:OMW650 OWR650:OWS650 PGN650:PGO650 PQJ650:PQK650 QAF650:QAG650 QKB650:QKC650 QTX650:QTY650 RDT650:RDU650 RNP650:RNQ650 RXL650:RXM650 SHH650:SHI650 SRD650:SRE650 TAZ650:TBA650 TKV650:TKW650 TUR650:TUS650 UEN650:UEO650 UOJ650:UOK650 UYF650:UYG650 VIB650:VIC650 VRX650:VRY650 WBT650:WBU650 WLP650:WLQ650 WVL650:WVM650 D771:E771 IZ771:JA771 SV771:SW771 ACR771:ACS771 AMN771:AMO771 AWJ771:AWK771 BGF771:BGG771 BQB771:BQC771 BZX771:BZY771 CJT771:CJU771 CTP771:CTQ771 DDL771:DDM771 DNH771:DNI771 DXD771:DXE771 EGZ771:EHA771 EQV771:EQW771 FAR771:FAS771 FKN771:FKO771 FUJ771:FUK771 GEF771:GEG771 GOB771:GOC771 GXX771:GXY771 HHT771:HHU771 HRP771:HRQ771 IBL771:IBM771 ILH771:ILI771 IVD771:IVE771 JEZ771:JFA771 JOV771:JOW771 JYR771:JYS771 KIN771:KIO771 KSJ771:KSK771 LCF771:LCG771 LMB771:LMC771 LVX771:LVY771 MFT771:MFU771 MPP771:MPQ771 MZL771:MZM771 NJH771:NJI771 NTD771:NTE771 OCZ771:ODA771 OMV771:OMW771 OWR771:OWS771 PGN771:PGO771 PQJ771:PQK771 QAF771:QAG771 QKB771:QKC771 QTX771:QTY771 RDT771:RDU771 RNP771:RNQ771 RXL771:RXM771 SHH771:SHI771 SRD771:SRE771 TAZ771:TBA771 TKV771:TKW771 TUR771:TUS771 UEN771:UEO771 UOJ771:UOK771 UYF771:UYG771 VIB771:VIC771 VRX771:VRY771 WBT771:WBU771 WLP771:WLQ771 WVL771:WVM771 D91:E91">
      <formula1>"Categoria solicitantului"</formula1>
    </dataValidation>
    <dataValidation type="list" allowBlank="1" showInputMessage="1" showErrorMessage="1" sqref="A11:C11 A171 A451:C451 A211:C211 A251:C251 A331:C331 A371:C371 A411:C411 A291 A491:C491 A691:C691 A731:C731 A851:C851 A611:C611 A531:C531 A571:C571 A131:C131 A51:C51 A891:C891 A931:C931 A1011:C1011 A971:C971 A651:C651 IW650:IY650 SS650:SU650 ACO650:ACQ650 AMK650:AMM650 AWG650:AWI650 BGC650:BGE650 BPY650:BQA650 BZU650:BZW650 CJQ650:CJS650 CTM650:CTO650 DDI650:DDK650 DNE650:DNG650 DXA650:DXC650 EGW650:EGY650 EQS650:EQU650 FAO650:FAQ650 FKK650:FKM650 FUG650:FUI650 GEC650:GEE650 GNY650:GOA650 GXU650:GXW650 HHQ650:HHS650 HRM650:HRO650 IBI650:IBK650 ILE650:ILG650 IVA650:IVC650 JEW650:JEY650 JOS650:JOU650 JYO650:JYQ650 KIK650:KIM650 KSG650:KSI650 LCC650:LCE650 LLY650:LMA650 LVU650:LVW650 MFQ650:MFS650 MPM650:MPO650 MZI650:MZK650 NJE650:NJG650 NTA650:NTC650 OCW650:OCY650 OMS650:OMU650 OWO650:OWQ650 PGK650:PGM650 PQG650:PQI650 QAC650:QAE650 QJY650:QKA650 QTU650:QTW650 RDQ650:RDS650 RNM650:RNO650 RXI650:RXK650 SHE650:SHG650 SRA650:SRC650 TAW650:TAY650 TKS650:TKU650 TUO650:TUQ650 UEK650:UEM650 UOG650:UOI650 UYC650:UYE650 VHY650:VIA650 VRU650:VRW650 WBQ650:WBS650 WLM650:WLO650 WVI650:WVK650 A771:C771 IW771:IY771 SS771:SU771 ACO771:ACQ771 AMK771:AMM771 AWG771:AWI771 BGC771:BGE771 BPY771:BQA771 BZU771:BZW771 CJQ771:CJS771 CTM771:CTO771 DDI771:DDK771 DNE771:DNG771 DXA771:DXC771 EGW771:EGY771 EQS771:EQU771 FAO771:FAQ771 FKK771:FKM771 FUG771:FUI771 GEC771:GEE771 GNY771:GOA771 GXU771:GXW771 HHQ771:HHS771 HRM771:HRO771 IBI771:IBK771 ILE771:ILG771 IVA771:IVC771 JEW771:JEY771 JOS771:JOU771 JYO771:JYQ771 KIK771:KIM771 KSG771:KSI771 LCC771:LCE771 LLY771:LMA771 LVU771:LVW771 MFQ771:MFS771 MPM771:MPO771 MZI771:MZK771 NJE771:NJG771 NTA771:NTC771 OCW771:OCY771 OMS771:OMU771 OWO771:OWQ771 PGK771:PGM771 PQG771:PQI771 QAC771:QAE771 QJY771:QKA771 QTU771:QTW771 RDQ771:RDS771 RNM771:RNO771 RXI771:RXK771 SHE771:SHG771 SRA771:SRC771 TAW771:TAY771 TKS771:TKU771 TUO771:TUQ771 UEK771:UEM771 UOG771:UOI771 UYC771:UYE771 VHY771:VIA771 VRU771:VRW771 WBQ771:WBS771 WLM771:WLO771 WVI771:WVK771 A91:C9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01 JI101 M55 M109 TVA503 M115 UEW503 TVA463 TE101 M27 M455 WVU439 M21 M19 VIK25 M25 JI115 M431 TVA543 JI109 WCC943 VIK903 EHI31 M1023 JI1023 UEW463 M147 M15 WVU159 JI147 TE115 JI55 JI15 WVU39 DNQ419 M61 M437 TE1023 M17 TE147 VIK863 JI431 M33 JI33 UEW543 TVA383 UOS463 ADA115 UOS503 TE431 M105 JI17 DXM419 EHI419 M257 M215 VSG903 ADA1023 AMW115 UYO463 TE109 ERE31 DDU839 ERE419 FBA419 M297 M255 M175 WCC903 M337 FKW419 FUS419 VSG943 VSG863 WLY903 JI105 UYO503 AMW1023 JI437 M295 VIK503 M433 M377 GEO419 GOK419 M103 AWS1023 AWS115 ADA109 ADA147 VSG503 M117 M335 WVU903 ADA431 M457 GYG419 HIC419 WLY943 BGO115 TE105 AMW147 M145 M375 M497 HRY419 IBU419 JI145 AMW109 BGO1023 AWS109 BQK1023 M943 AMW431 TE55 CAG1023 UOS543 JI943 WCC503 JI117 M29 M537 ILQ419 M495 TE117 FBA31 AWS147 WCC863 ADA105 CKC1023 IVM419 M137 FKW31 ADA101 M737 AMW101 AWS431 JI103 BGO147 VIK463 CTY1023 BQK147 TE17 M695 WCC439 AWS101 M777 BGO101 JI433 JI29 DDU1023 WLY503 UYO543 TE103 M735 VSG439 M855 ADA17 BQK115 BGO431 TE943 FUS31 DNQ839 TE33 BQK101 M897 CAG101 M615 M657 CKC101 CTY101 TE145 WVU943 ADA943 DNQ1023 WLY863 AMW943 WLY439 JI137 GEO31 M535 DXM839 BGO109 WVU503 TLE31 GOK31 ADA117 AMW117 JFI419 JPE419 M577 M575 VSG25 VSG463 WCC463 AWS943 CAG115 GYG31 AWS117 BGO117 DDU101 M617 JZA419 WLY463 BQK109 CKC115 BGO943 TE433 VSG425 TE437 TE15 UYO583 WVU863 VIK543 CAG109 AMW105 M31 BQK943 JI27 CAG147 ADA433 DNQ101 WVU463 BQK431 CKC109 AWS105 VSG543 M141 M903 TLE439 M743 WCC543 CTY115 VIK439 M895 EHI839 UYO425 AMW17 UEW383 DXM101 M937 EHI101 CAG943 CKC147 UYO439 M935 M977 ERE101 HIC31 TE27 VIK425 DXM1023 CKC943 CTY147 TVA31 M503 EHI1023 FBA101 WLY543 ERE1023 M983 UOS439 TE29 DDU147 JI503 WVU543 CTY109 FKW101 FUS101 M1017 M975 WCC425 UEW439 GEO101 WVU417 GOK101 DNQ147 DDU115 CAG431 DXM147 ADA103 M1015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TVA4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WVU137 M217 BQK117 JI159 TE159 ADA159 AMW159 AWS159 BGO159 BQK159 CAG159 CKC159 CTY159 DDU159 DNQ159 DXM159 EHI159 ERE159 FBA159 FKW159 FUS159 GEO159 GOK159 GYG159 HIC159 HRY159 IBU159 ILQ159 IVM159 JFI159 JPE159 JZA159 KIW159 KSS159 LCO159 LMK159 LWG159 MGC159 MPY159 MZU159 NJQ159 NTM159 ODI159 ONE159 OXA159 PGW159 PQS159 QAO159 QKK159 QUG159 REC159 RNY159 RXU159 SHQ159 SRM159 TBI159 TLE159 TVA159 UEW159 UOS159 UYO159 VIK159 VSG159 WCC159 WLY159 JI743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1019 M1021 M979 M981 M939 M941 M899 M901 TE503 JI439 TE439 ADA439 AMW439 AWS439 BGO439 BQK439 CAG439 CKC439 CTY439 DDU439 DNQ439 DXM439 EHI439 ERE439 FBA439 FKW439 FUS439 GEO439 GOK439 GYG439 HIC439 HRY439 IBU439 ILQ439 IVM439 JFI439 JPE439 JZA439 KIW439 KSS439 LCO439 LMK439 LWG439 MGC439 MPY439 MZU439 NJQ439 NTM439 ODI439 ONE439 OXA439 PGW439 PQS439 QAO439 QKK439 QUG439 REC439 RNY439 RXU439 SHQ439 SRM439 TBI439 ADA1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177 AMW15 AWS15 BGO15 BQK15 CAG15 CKC15 CTY15 DDU15 DNQ15 DXM15 EHI15 ERE15 FBA15 FKW15 FUS15 GEO15 GOK15 GYG15 HIC15 HRY15 IBU15 ILQ15 IVM15 JFI15 JPE15 JZA15 KIW15 KSS15 LCO15 LMK15 LWG15 MGC15 MPY15 MZU15 NJQ15 NTM15 ODI15 ONE15 OXA15 KIW419 KSS419 LCO419 LMK419 LWG419 MGC419 MPY419 MZU419 NJQ419 NTM419 ODI419 ONE419 OXA419 PGW419 PQS419 QAO419 QKK419 QUG419 REC419 RNY419 RXU419 SHQ419 SRM419 TBI419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GYG101 VIK583 VSG583 WCC583 WLY583 WVU583 M623 JI623 TE623 ADA623 AMW623 AWS623 BGO623 BQK623 CAG623 CKC623 CTY623 DDU623 DNQ623 DXM623 EHI623 ERE623 FBA623 FKW623 FUS623 GEO623 GOK623 GYG623 HIC623 HRY623 IBU623 ILQ623 IVM623 JFI623 JPE623 JZA623 KIW623 KSS623 LCO623 LMK623 LWG623 MGC623 MPY623 MZU623 NJQ623 NTM623 ODI623 ONE623 OXA623 PGW623 PQS623 QAO623 QKK623 QUG623 REC623 RNY623 RXU623 SHQ623 SRM623 TBI623 TLE623 TVA623 UEW623 M57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EHI147 ERE147 FBA147 FKW147 FUS147 GEO147 GOK147 GYG147 HIC147 HRY147 IBU147 ILQ147 IVM147 JFI147 JPE147 JZA147 KIW147 KSS147 LCO147 LMK147 LWG147 MGC147 MPY147 MZU147 NJQ147 DDU109 DNQ109 DXM109 EHI109 FBA1023 FKW1023 FUS1023 GEO1023 GOK1023 GYG1023 HIC1023 HRY1023 IBU1023 ILQ1023 IVM1023 JFI1023 JPE1023 PGW15 PQS15 QAO15 QKK15 QUG15 REC15 RNY15 RXU15 SHQ15 SRM15 TBI15 TLE15 TVA15 UEW15 UOS15 UYO15 VIK15 VSG15 WCC15 WLY15 WVU15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TLE419 TVA419 UEW419 UOS419 UYO419 VIK419 VSG419 WCC419 WLY419 WVU419 M99 WVU29 WVU59 WVU35 M97 M95 WVU107 WVU67 M111 WVU77 WVU63 WVU115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JI903 TE903 ADA903 AMW903 AWS903 BGO903 CKC431 DNQ115 ADA33 JZA1023 KIW1023 KSS1023 LCO1023 LMK1023 DXM115 EHI115 ERE115 FBA115 FKW115 FUS115 GEO115 GOK115 GYG115 HIC115 HRY115 IBU115 ILQ115 AMW33 AWS33 BGO33 BQK33 CAG33 CKC33 CTY33 DDU33 DNQ33 DXM33 EHI33 ERE33 FBA33 FKW33 FUS33 GEO33 LWG1023 MGC1023 MPY1023 MZU1023 NJQ1023 NTM1023 ODI1023 ONE1023 OXA1023 PGW1023 PQS1023 QAO1023 BQK903 CAG903 CKC903 NTM147 CTY943 DDU943 CTY903 DDU903 ADA437 ADA503 AMW503 AWS503 BGO503 BQK503 CAG503 CKC503 CTY503 DDU503 DNQ503 DXM503 EHI503 IVM115 JFI115 JPE115 JZA115 KIW115 KSS115 LCO115 LMK115 LWG115 MGC115 MPY115 DNQ903 DXM903 EHI903 ERE903 ODI147 ONE147 M543 JI543 TE543 ERE109 FBA109 FKW109 FUS109 CTY431 DDU431 DNQ431 DXM431 EHI431 ERE431 FBA431 FKW431 FUS431 JI31 TE31 ADA31 AMW31 AWS31 BGO31 BQK31 CAG31 CKC31 CTY31 DDU31 DNQ31 DXM31 GOK33 QKK1023 GYG33 ERE503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HIC33 FBA503 FKW503 AWS17 BGO17 ERE839 M425 JI425 TE425 ADA425 AMW425 AWS425 BGO425 BQK425 CAG425 CKC425 CTY425 DDU425 DNQ425 DXM425 EHI425 ERE425 FBA425 FKW425 FUS425 GEO425 GOK425 GYG425 HIC425 HRY425 IBU425 ILQ425 IVM425 JFI425 JPE425 JZA425 KIW425 KSS425 LCO425 LMK425 LWG425 MGC425 MPY425 MZU425 NJQ425 NTM425 ODI425 ONE425 OXA425 PGW425 PQS425 QAO425 QKK425 QUG425 REC425 RNY425 RXU425 SHQ425 SRM425 TBI425 TLE425 TVA425 UEW425 UOS425 WVU27 FBA839 FKW839 FUS839 GEO839 GOK839 GYG839 HIC839 ADA29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AMW29 AWS29 BGO29 BQK29 CAG29 CKC29 CTY29 IBU417 ILQ417 AMW103 M779 M417 JI417 TE417 ADA417 AMW417 AWS417 BGO417 BQK417 CAG417 CKC417 CTY417 DDU417 DNQ417 DXM417 EHI417 ERE417 FBA417 FKW417 FUS417 GEO417 GOK417 GYG417 HIC417 HRY417 M781 M739 M741 M699 M661 M619 M621 M579 M581 M539 M541 M499 M501 M459 M461 M379 M381 M339 M341 M299 M301 M259 M261 M219 M221 M179 M181 AWS103 BGO103 BQK103 CAG103 CKC103 CTY103 DDU103 DNQ103 DXM103 EHI103 ERE103 JI983 IVM417 JFI417 JPE417 JZA417 KIW417 KSS417 LCO417 LMK417 LWG417 MGC417 MPY417 MZU417 NJQ417 NTM417 ODI417 ONE417 OXA417 PGW417 PQS417 QAO417 QKK417 QUG417 REC417 RNY417 RXU417 SHQ417 SRM417 TBI417 TLE417 TVA417 UEW417 UOS417 UYO417 VIK417 VSG417 WCC417 WLY417 M857 M861 JI839 TE839 ADA839 AMW839 AWS839 BGO839 BQK839 CAG839 CKC839 CTY839 M139 TE983 ADA983 AMW983 AWS983 BGO983 BQK983 CAG983 CKC983 CTY983 DDU983 DNQ983 DXM983 EHI983 CAG117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WCC25 WLY25 WVU25 CKC117 CTY117 DDU117 DNQ117 DXM117 EHI117 ERE117 FBA117 FKW117 FUS117 GEO117 GOK117 GYG117 ERE983 FBA983 FKW983 FUS983 GEO983 GOK983 GYG983 HIC983 HRY983 IBU983 ILQ983 IVM983 JFI983 JPE983 JZA983 KIW983 KSS983 LCO983 LMK983 LWG983 MGC983 MPY983 MZU983 NJQ983 NTM983 ODI983 ONE983 OXA983 PGW983 PQS983 QAO983 QKK983 QUG983 REC983 RNY983 RXU983 SHQ983 SRM983 TBI983 TLE983 TVA983 UEW983 UOS983 UYO983 VIK983 VSG983 HIC117 HRY117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ADA145 AMW145 AWS145 BGO145 BQK145 CAG145 CKC145 CTY145 DDU145 DNQ145 DXM145 EHI145 ERE145 FBA145 FKW145 FUS145 GEO145 GOK145 GYG145 HIC145 HRY145 IBU117 ILQ117 IVM117 JFI117 WVU135 JPE117 JZA117 KIW117 KSS117 LCO117 LMK117 LWG117 MGC117 MPY117 MZU117 NJQ117 NTM117 ODI117 ONE117 OXA117 PGW117 PQS117 QAO117 QKK117 QUG117 REC117 RNY117 RXU117 SHQ117 SRM117 TBI117 TLE117 TVA117 UEW117 UOS117 UYO117 VIK117 VSG117 WCC117 WLY117 WVU117 GEO431 GOK431 GYG431 HIC431 HRY431 IBU431 ILQ431 IVM431 JFI431 JPE431 JZA431 KIW431 M583 JI583 TE583 ADA583 AMW583 HRY33 DNQ943 DXM943 EHI943 ERE943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AMW433 AWS433 BGO433 BQK433 CAG433 CKC433 CTY433 DDU433 DNQ433 DXM433 EHI433 ERE433 FBA433 FKW433 FUS433 GEO433 GOK433 GYG433 HIC433 HRY433 IBU433 ILQ433 IVM433 JFI433 KSS431 LCO431 LMK431 LWG431 MGC431 MPY431 MZU431 NJQ431 NTM431 ODI431 ONE431 OXA431 PGW431 PQS431 QAO431 QKK431 QUG431 MZU115 NJQ115 NTM115 ODI115 ONE115 OXA115 PGW115 PQS115 QAO115 QKK115 QUG115 REC115 RNY115 RXU115 SHQ115 OXA147 FBA903 FKW903 FUS903 FBA943 FKW943 IBU33 ILQ33 IVM33 JFI33 JPE33 JZA33 KIW33 KSS33 LCO33 LMK33 LWG33 MGC33 MPY33 MZU33 NJQ33 NTM33 ODI33 ONE33 OXA33 PGW33 PQS33 QAO33 QKK33 QUG33 REC33 RNY33 JPE433 JZA433 KIW433 KSS433 LCO433 LMK433 LWG433 MGC433 MPY433 MZU433 NJQ433 NTM433 ODI433 ONE433 OXA433 PGW433 PQS433 QAO433 QKK433 QUG433 REC433 RNY433 RXU433 SHQ433 SRM433 TBI433 TLE433 TVA433 UEW433 UOS433 UYO433 VIK433 VSG433 WCC433 WLY433 WVU433 UOS383 UYO383 VIK383 VSG383 WCC383 WLY383 WVU383 M463 JI463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RXU33 SHQ33 SRM33 TBI33 TLE33 TVA33 UEW33 UOS33 UYO33 VIK33 VSG33 WCC33 WLY33 WVU33 HRY31 IBU31 ILQ31 IVM31 JFI31 JPE31 JZA31 KIW31 KSS31 LCO31 LMK31 LWG31 MGC31 MPY31 MZU31 NJQ31 NTM31 ODI31 ONE31 OXA31 PGW31 PQS31 QAO31 QKK31 QUG31 REC31 RNY31 RXU31 AWS583 BGO583 BQK583 CAG583 CKC583 CTY583 DDU583 DNQ583 DXM583 EHI583 ERE583 FBA583 FKW583 FUS583 GEO583 GOK583 GYG583 HIC583 HRY583 IBU583 ILQ583 IVM583 JFI583 JPE583 JZA583 KIW583 KSS583 LCO583 LMK583 LWG583 MGC583 MPY583 MZU583 NJQ583 FUS503 GEO109 GOK109 GYG109 HIC109 HRY109 IBU109 ILQ109 IVM109 JFI109 JPE109 JZA109 ADA543 AMW543 KIW109 KSS109 LCO109 LMK109 LWG109 MGC109 MPY109 MZU109 NJQ109 NTM109 ODI109 ONE109 OXA109 PGW109 PQS109 QAO109 QKK109 QUG109 REC109 RNY109 RXU109 SHQ109 SHQ31 SRM31 TBI31 UEW31 UOS31 UYO31 VIK31 VSG31 WCC31 WLY31 WVU31 NTM583 ODI583 ONE583 OXA583 PGW583 PQS583 QAO583 QKK583 QUG583 REC583 RNY583 RXU583 SHQ583 SRM583 TBI583 TLE583 GEO503 PGW147 PQS147 QAO147 QKK147 QUG147 REC147 RNY147 BGO105 BQK105 CAG105 AWS543 BGO543 BQK543 CAG543 CKC543 CTY543 DDU543 DNQ543 DXM543 EHI543 ERE543 FBA543 FKW543 FUS543 GEO543 GOK543 GYG543 HIC543 HRY543 IBU543 ILQ543 IVM543 JFI543 JPE543 JZA543 RXU147 SHQ147 FUS943 GEO943 GOK943 GYG943 HIC943 HRY943 IBU943 ILQ943 IVM943 GOK503 GYG503 HIC503 HRY503 IBU503 ILQ503 IVM503 JFI503 JPE503 JZA503 KIW503 KSS503 LCO503 LMK503 LWG503 MGC503 MPY503 MZU503 NJQ503 NTM503 ODI503 JFI943 JPE943 JZA943 KIW943 KSS943 QUG1023 REC1023 RNY1023 RXU1023 SHQ1023 SRM1023 SRM115 TBI115 TLE115 TVA115 UEW115 UOS115 UYO115 VIK115 REC431 RNY431 RXU431 SHQ431 SRM431 TBI431 TLE431 TVA431 UEW431 UOS431 UYO431 VIK431 VSG431 WCC431 WLY431 WVU431 ONE503 OXA503 PGW503 PQS503 QAO503 QKK503 QUG503 REC503 RNY503 RXU503 SHQ503 SRM503 TBI1023 TLE1023 TVA1023 UEW1023 UOS1023 UYO1023 VIK1023 VSG1023 WCC1023 WLY1023 WVU1023 TBI503 SRM147 TBI147 SRM109 TBI109 TLE109 TVA109 UEW109 UOS109 UYO109 WLY425 KIW543 KSS543 LCO543 LMK543 LWG543 MGC543 MPY543 MZU543 NJQ543 NTM543 ODI543 ONE543 OXA543 PGW543 PQS543 QAO543 QKK543 QUG543 REC543 RNY543 WVU425 GEO903 VIK109 VSG109 GOK903 GYG903 HIC903 HRY903 IBU903 ILQ903 IVM903 JFI903 LCO943 LMK943 LWG943 MGC943 MPY943 MZU943 NJQ943 NTM943 ODI943 ONE943 OXA943 PGW943 PQS943 QAO943 QKK943 QUG943 REC943 RNY943 RXU943 SHQ943 SRM943 TLE50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WCC17 WLY17 AMW437 AWS437 BGO437 BQK437 CAG437 CKC437 CTY437 DDU437 DNQ437 DXM437 EHI437 ERE437 FBA437 FKW437 FUS437 GEO437 GOK437 GYG437 HIC437 HRY437 IBU437 ILQ437 IVM437 JFI437 JPE437 JZA437 KIW437 KSS437 LCO437 LMK437 LWG437 MGC437 MPY437 MZU437 NJQ437 NTM437 ODI437 ONE437 OXA437 PGW437 PQS437 QAO437 QKK437 QUG437 REC437 RNY437 RXU437 SHQ437 SRM437 TBI437 TLE437 TVA437 UEW437 UOS437 UYO437 VIK437 VSG437 WCC437 WLY437 WVU437 WVU17 RXU543 SHQ543 SRM543 TBI543 TLE543 VSG115 WCC115 WLY115 M113 TBI943 TLE943 TVA943 UEW943 UOS943 UYO943 TLE147 TVA147 UEW147 UOS147 UYO147 VIK147 VSG147 WCC147 WLY147 WVU147 CKC105 CTY105 DDU105 DNQ105 DXM105 EHI105 ERE105 FBA105 FKW105 FUS105 GEO105 GOK105 GYG105 HIC105 HRY105 IBU105 ILQ105 IVM105 JFI105 JPE105 JZA105 KIW105 KSS105 LCO105 LMK105 LWG105 MGC105 MPY105 WCC109 WLY109 WVU109 MZU105 NJQ105 NTM105 ODI105 ONE105 OXA105 PGW105 PQS105 QAO105 QKK105 QUG105 REC105 RNY105 RXU105 SHQ105 SRM105 TBI105 TLE105 TVA105 UEW105 UOS105 UYO105 VIK105 VSG105 WCC105 WLY105 WVU105 JPE903 JZA903 KIW903 KSS903 LCO903 LMK903 LWG903 MGC903 MPY903 MZU903 NJQ903 NTM903 ODI903 ONE903 OXA903 PGW903 PQS903 QAO903 QKK903 QUG903 REC903 RNY903 RXU903 SHQ903 SRM903 TBI903 TLE903 TVA903 UEW903 UOS903 UYO903 M415 JI415 TE415 ADA415 AMW415 AWS415 BGO415 BQK415 CAG415 CKC415 CTY415 DDU415 DNQ415 DXM415 EHI415 ERE415 FBA415 FKW415 FUS415 GEO415 GOK415 GYG415 HIC415 HRY415 IBU415 ILQ415 IVM415 JFI415 JPE415 JZA415 KIW415 KSS415 LCO415 LMK415 LWG415 MGC415 MPY415 MZU415 NJQ415 NTM415 ODI415 ONE415 OXA415 PGW415 PQS415 QAO415 QKK415 QUG415 REC415 RNY415 RXU415 SHQ415 SRM415 TBI415 TLE415 TVA415 UEW415 UOS415 UYO415 VIK415 VSG415 WCC415 WLY415 WVU415 UEW583 JI672 TE672 ADA672 AMW672 AWS672 BGO672 BQK672 CAG672 CKC672 CTY672 DDU672 DNQ672 DXM672 EHI672 ERE672 FBA672 FKW672 FUS672 GEO672 GOK672 GYG672 HIC672 HRY672 IBU672 ILQ672 IVM672 JFI672 JPE672 JZA672 KIW672 KSS672 LCO672 LMK672 LWG672 MGC672 MPY672 MZU672 NJQ672 NTM672 ODI672 ONE672 OXA672 PGW672 PQS672 QAO672 QKK672 QUG672 REC672 RNY672 RXU672 SHQ672 SRM672 TBI672 TLE672 TVA672 UEW672 UOS672 UYO672 VIK672 VSG672 WCC672 WLY672 WVU672 TVA583 JI674 TE674 ADA674 AMW674 AWS674 BGO674 BQK674 CAG674 CKC674 CTY674 DDU674 DNQ674 DXM674 EHI674 ERE674 FBA674 FKW674 FUS674 GEO674 GOK674 GYG674 HIC674 HRY674 IBU674 ILQ674 IVM674 JFI674 JPE674 JZA674 KIW674 KSS674 LCO674 LMK674 LWG674 MGC674 MPY674 MZU674 NJQ674 NTM674 ODI674 ONE674 OXA674 PGW674 PQS674 QAO674 QKK674 QUG674 REC674 RNY674 RXU674 SHQ674 SRM674 TBI674 TLE674 TVA674 UEW674 UOS674 UYO674 VIK674 VSG674 WCC674 WLY674 WVU674 M697 JI656 TE656 ADA656 AMW656 AWS656 BGO656 BQK656 CAG656 CKC656 CTY656 DDU656 DNQ656 DXM656 EHI656 ERE656 FBA656 FKW656 FUS656 GEO656 GOK656 GYG656 HIC656 HRY656 IBU656 ILQ656 IVM656 JFI656 JPE656 JZA656 KIW656 KSS656 LCO656 LMK656 LWG656 MGC656 MPY656 MZU656 NJQ656 NTM656 ODI656 ONE656 OXA656 PGW656 PQS656 QAO656 QKK656 QUG656 REC656 RNY656 RXU656 SHQ656 SRM656 TBI656 TLE656 TVA656 UEW656 UOS656 UYO656 VIK656 VSG656 WCC656 WLY656 WVU656 M659 JI660 TE660 ADA660 AMW660 AWS660 BGO660 BQK660 CAG660 CKC660 CTY660 DDU660 DNQ660 DXM660 EHI660 ERE660 FBA660 FKW660 FUS660 GEO660 GOK660 GYG660 HIC660 HRY660 IBU660 ILQ660 IVM660 JFI660 JPE660 JZA660 KIW660 KSS660 LCO660 LMK660 LWG660 MGC660 MPY660 MZU660 NJQ660 NTM660 ODI660 ONE660 OXA660 PGW660 PQS660 QAO660 QKK660 QUG660 REC660 RNY660 RXU660 SHQ660 SRM660 TBI660 TLE660 TVA660 UEW660 UOS660 UYO660 VIK660 VSG660 WCC660 WLY660 WVU660 UOS583 JI670 TE670 ADA670 AMW670 AWS670 BGO670 BQK670 CAG670 CKC670 CTY670 DDU670 DNQ670 DXM670 EHI670 ERE670 FBA670 FKW670 FUS670 GEO670 GOK670 GYG670 HIC670 HRY670 IBU670 ILQ670 IVM670 JFI670 JPE670 JZA670 KIW670 KSS670 LCO670 LMK670 LWG670 MGC670 MPY670 MZU670 NJQ670 NTM670 ODI670 ONE670 OXA670 PGW670 PQS670 QAO670 QKK670 QUG670 REC670 RNY670 RXU670 SHQ670 SRM670 TBI670 TLE670 TVA670 UEW670 UOS670 UYO670 VIK670 VSG670 WCC670 WLY670 WVU670 M655 JI654 TE654 ADA654 AMW654 AWS654 BGO654 BQK654 CAG654 CKC654 CTY654 DDU654 DNQ654 DXM654 EHI654 ERE654 FBA654 FKW654 FUS654 GEO654 GOK654 GYG654 HIC654 HRY654 IBU654 ILQ654 IVM654 JFI654 JPE654 JZA654 KIW654 KSS654 LCO654 LMK654 LWG654 MGC654 MPY654 MZU654 NJQ654 NTM654 ODI654 ONE654 OXA654 PGW654 PQS654 QAO654 QKK654 QUG654 REC654 RNY654 RXU654 SHQ654 SRM654 TBI654 TLE654 TVA654 UEW654 UOS654 UYO654 VIK654 VSG654 WCC654 WLY654 WVU654 M701 JI658 TE658 ADA658 AMW658 AWS658 BGO658 BQK658 CAG658 CKC658 CTY658 DDU658 DNQ658 DXM658 EHI658 ERE658 FBA658 FKW658 FUS658 GEO658 GOK658 GYG658 HIC658 HRY658 IBU658 ILQ658 IVM658 JFI658 JPE658 JZA658 KIW658 KSS658 LCO658 LMK658 LWG658 MGC658 MPY658 MZU658 NJQ658 NTM658 ODI658 ONE658 OXA658 PGW658 PQS658 QAO658 QKK658 QUG658 REC658 RNY658 RXU658 SHQ658 SRM658 TBI658 TLE658 TVA658 UEW658 UOS658 UYO658 VIK658 VSG658 WCC658 WLY658 WVU658 M679 JI678 TE678 ADA678 AMW678 AWS678 BGO678 BQK678 CAG678 CKC678 CTY678 DDU678 DNQ678 DXM678 EHI678 ERE678 FBA678 FKW678 FUS678 GEO678 GOK678 GYG678 HIC678 HRY678 IBU678 ILQ678 IVM678 JFI678 JPE678 JZA678 KIW678 KSS678 LCO678 LMK678 LWG678 MGC678 MPY678 MZU678 NJQ678 NTM678 ODI678 ONE678 OXA678 PGW678 PQS678 QAO678 QKK678 QUG678 REC678 RNY678 RXU678 SHQ678 SRM678 TBI678 TLE678 TVA678 UEW678 UOS678 UYO678 VIK678 VSG678 WCC678 WLY678 WVU678 WVU623 WCC67 JI666 TE666 ADA666 AMW666 AWS666 BGO666 BQK666 CAG666 CKC666 CTY666 DDU666 DNQ666 DXM666 EHI666 ERE666 FBA666 FKW666 FUS666 GEO666 GOK666 GYG666 HIC666 HRY666 IBU666 ILQ666 IVM666 JFI666 JPE666 JZA666 KIW666 KSS666 LCO666 LMK666 LWG666 MGC666 MPY666 MZU666 NJQ666 NTM666 ODI666 ONE666 OXA666 PGW666 PQS666 QAO666 QKK666 QUG666 REC666 RNY666 RXU666 SHQ666 SRM666 TBI666 TLE666 TVA666 UEW666 UOS666 UYO666 VIK666 VSG666 WCC666 WLY666 WVU666 VIK943 JI668 TE668 ADA668 AMW668 AWS668 BGO668 BQK668 CAG668 CKC668 CTY668 DDU668 DNQ668 DXM668 EHI668 ERE668 FBA668 FKW668 FUS668 GEO668 GOK668 GYG668 HIC668 HRY668 IBU668 ILQ668 IVM668 JFI668 JPE668 JZA668 KIW668 KSS668 LCO668 LMK668 LWG668 MGC668 MPY668 MZU668 NJQ668 NTM668 ODI668 ONE668 OXA668 PGW668 PQS668 QAO668 QKK668 QUG668 REC668 RNY668 RXU668 SHQ668 SRM668 TBI668 TLE668 TVA668 UEW668 UOS668 UYO668 VIK668 VSG668 WCC668 WLY668 WVU668 M665 JI662:JI664 TE662:TE664 ADA662:ADA664 AMW662:AMW664 AWS662:AWS664 BGO662:BGO664 BQK662:BQK664 CAG662:CAG664 CKC662:CKC664 CTY662:CTY664 DDU662:DDU664 DNQ662:DNQ664 DXM662:DXM664 EHI662:EHI664 ERE662:ERE664 FBA662:FBA664 FKW662:FKW664 FUS662:FUS664 GEO662:GEO664 GOK662:GOK664 GYG662:GYG664 HIC662:HIC664 HRY662:HRY664 IBU662:IBU664 ILQ662:ILQ664 IVM662:IVM664 JFI662:JFI664 JPE662:JPE664 JZA662:JZA664 KIW662:KIW664 KSS662:KSS664 LCO662:LCO664 LMK662:LMK664 LWG662:LWG664 MGC662:MGC664 MPY662:MPY664 MZU662:MZU664 NJQ662:NJQ664 NTM662:NTM664 ODI662:ODI664 ONE662:ONE664 OXA662:OXA664 PGW662:PGW664 PQS662:PQS664 QAO662:QAO664 QKK662:QKK664 QUG662:QUG664 REC662:REC664 RNY662:RNY664 RXU662:RXU664 SHQ662:SHQ664 SRM662:SRM664 TBI662:TBI664 TLE662:TLE664 TVA662:TVA664 UEW662:UEW664 UOS662:UOS664 UYO662:UYO664 VIK662:VIK664 VSG662:VSG664 WCC662:WCC664 WLY662:WLY664 WVU662:WVU664 WLY77 JI676 TE676 ADA676 AMW676 AWS676 BGO676 BQK676 CAG676 CKC676 CTY676 DDU676 DNQ676 DXM676 EHI676 ERE676 FBA676 FKW676 FUS676 GEO676 GOK676 GYG676 HIC676 HRY676 IBU676 ILQ676 IVM676 JFI676 JPE676 JZA676 KIW676 KSS676 LCO676 LMK676 LWG676 MGC676 MPY676 MZU676 NJQ676 NTM676 ODI676 ONE676 OXA676 PGW676 PQS676 QAO676 QKK676 QUG676 REC676 RNY676 RXU676 SHQ676 SRM676 TBI676 TLE676 TVA676 UEW676 UOS676 UYO676 VIK676 VSG676 WCC676 WLY676 WVU676 WLY6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M775 JI775 TE775 ADA775 AMW775 AWS775 BGO775 BQK775 CAG775 CKC775 CTY775 DDU775 DNQ775 DXM775 EHI775 ERE775 FBA775 FKW775 FUS775 GEO775 GOK775 GYG775 HIC775 HRY775 IBU775 ILQ775 IVM775 JFI775 JPE775 JZA775 KIW775 KSS775 LCO775 LMK775 LWG775 MGC775 MPY775 MZU775 NJQ775 NTM775 ODI775 ONE775 OXA775 PGW775 PQS775 QAO775 QKK775 QUG775 REC775 RNY775 RXU775 SHQ775 SRM775 TBI775 TLE775 TVA775 UEW775 UOS775 UYO775 VIK775 VSG775 WCC775 WLY775 WVU775 M859 JI799 TE799 ADA799 AMW799 AWS799 BGO799 BQK799 CAG799 CKC799 CTY799 DDU799 DNQ799 DXM799 EHI799 ERE799 FBA799 FKW799 FUS799 GEO799 GOK799 GYG799 HIC799 HRY799 IBU799 ILQ799 IVM799 JFI799 JPE799 JZA799 KIW799 KSS799 LCO799 LMK799 LWG799 MGC799 MPY799 MZU799 NJQ799 NTM799 ODI799 ONE799 OXA799 PGW799 PQS799 QAO799 QKK799 QUG799 REC799 RNY799 RXU799 SHQ799 SRM799 TBI799 TLE799 TVA799 UEW799 UOS799 UYO799 VIK799 VSG799 WCC799 WLY799 WVU799 UOS623 TE743 ADA743 AMW743 AWS743 BGO743 BQK743 CAG743 CKC743 CTY743 DDU743 DNQ743 DXM743 EHI743 ERE743 FBA743 FKW743 FUS743 GEO743 GOK743 GYG743 HIC743 HRY743 IBU743 ILQ743 IVM743 JFI743 JPE743 JZA743 KIW743 KSS743 LCO743 LMK743 LWG743 MGC743 MPY743 MZU743 NJQ743 NTM743 ODI743 ONE743 OXA743 PGW743 PQS743 QAO743 QKK743 QUG743 REC743 RNY743 RXU743 SHQ743 SRM743 TBI743 TLE743 TVA743 UEW743 UOS743 UYO743 VIK743 VSG743 WCC743 WLY743 WVU743 M817 UYO86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HRY839 IBU839 ILQ839 IVM839 JFI839 JPE839 JZA839 KIW839 KSS839 LCO839 LMK839 LWG839 MGC839 MPY839 MZU839 NJQ839 NTM839 ODI839 ONE839 OXA839 PGW839 PQS839 QAO839 QKK839 QUG839 REC839 RNY839 RXU839 SHQ839 SRM839 TBI839 TLE839 TVA839 UEW839 UOS839 UYO839 VIK839 VSG839 WCC839 WLY839 WVU839 M419 JI419 TE419 ADA419 AMW419 AWS419 BGO419 BQK419 CAG419 CKC419 CTY419 DDU419 M59 JI59 TE59 ADA59 AMW59 AWS59 BGO59 BQK59 CAG59 CKC59 M821 M785 JI785 TE785 ADA785 AMW785 AWS785 BGO785 BQK785 CAG785 CKC785 CTY785 DDU785 DNQ785 DXM785 EHI785 ERE785 FBA785 FKW785 FUS785 GEO785 GOK785 GYG785 HIC785 HRY785 IBU785 ILQ785 IVM785 JFI785 JPE785 JZA785 KIW785 KSS785 LCO785 LMK785 LWG785 MGC785 MPY785 MZU785 NJQ785 NTM785 ODI785 ONE785 OXA785 PGW785 PQS785 QAO785 QKK785 QUG785 REC785 RNY785 RXU785 SHQ785 SRM785 TBI785 TLE785 TVA785 UEW785 UOS785 UYO785 VIK785 VSG785 WCC785 WLY785 WVU785 WLY37 WVU3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UYO703 VIK703 VSG703 WCC703 WLY703 WVU703 M823 JI823 TE823 ADA823 AMW823 AWS823 BGO823 BQK823 CAG823 CKC823 CTY823 DDU823 DNQ823 DXM823 EHI823 ERE823 FBA823 FKW823 FUS823 GEO823 GOK823 GYG823 HIC823 HRY823 IBU823 ILQ823 IVM823 JFI823 JPE823 JZA823 KIW823 KSS823 LCO823 LMK823 LWG823 MGC823 MPY823 MZU823 NJQ823 NTM823 ODI823 ONE823 OXA823 PGW823 PQS823 QAO823 QKK823 QUG823 REC823 RNY823 RXU823 SHQ823 SRM823 TBI823 TLE823 TVA823 UEW823 UOS823 UYO623 VIK623 VSG623 WCC623 WLY623 M663 M703 JI703 TE703 ADA703 AMW703 AWS703 BGO703 BQK703 CAG703 CKC703 CTY703 DDU703 DNQ703 DXM703 EHI703 ERE703 FBA703 FKW703 FUS703 GEO703 GOK703 GYG703 HIC703 HRY703 IBU703 ILQ703 IVM703 JFI703 JPE703 JZA703 KIW703 KSS703 LCO703 LMK703 LWG703 MGC703 MPY703 MZU703 NJQ703 NTM703 ODI703 ONE703 OXA703 PGW703 PQS703 QAO703 QKK703 QUG703 REC703 RNY703 RXU703 SHQ703 SRM703 TBI703 TLE703 TVA703 UEW703 UOS703 M825 JI825 TE825 ADA825 AMW825 AWS825 BGO825 BQK825 CAG825 CKC825 CTY825 DDU825 DNQ825 DXM825 EHI825 ERE825 FBA825 FKW825 FUS825 GEO825 GOK825 GYG825 HIC825 HRY825 IBU825 ILQ825 IVM825 JFI825 JPE825 JZA825 KIW825 KSS825 LCO825 LMK825 LWG825 MGC825 MPY825 MZU825 NJQ825 NTM825 ODI825 ONE825 OXA825 PGW825 PQS825 QAO825 QKK825 QUG825 REC825 RNY825 RXU825 SHQ825 SRM825 TBI825 TLE825 TVA825 UEW825 UOS825 UYO825 VIK825 VSG825 WCC825 WLY825 WVU825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VIK435 VSG435 WCC435 WLY435 WVU435 M429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CC429 WLY429 WVU42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M421 JI421 TE421 ADA421 AMW421 AWS421 BGO421 BQK421 CAG421 CKC421 M819 M783 JI783 TE783 ADA783 AMW783 AWS783 BGO783 BQK783 CAG783 CKC783 CTY783 DDU783 DNQ783 DXM783 EHI783 ERE783 FBA783 FKW783 FUS783 GEO783 GOK783 GYG783 HIC783 HRY783 IBU783 ILQ783 IVM783 JFI783 JPE783 JZA783 KIW783 KSS783 LCO783 LMK783 LWG783 MGC783 MPY783 MZU783 NJQ783 NTM783 ODI783 ONE783 OXA783 PGW783 PQS783 QAO783 QKK783 QUG783 REC783 RNY783 RXU783 SHQ783 SRM783 TBI783 TLE783 TVA783 UEW783 UOS783 UYO783 VIK783 VSG783 WCC783 WLY783 WVU783 TBI383 TLE383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UYO823 VIK823 VSG823 WCC823 WLY823 WVU823 M863 JI863 TE863 ADA863 AMW863 AWS863 BGO863 BQK863 CAG863 CKC863 CTY863 DDU863 DNQ863 DXM863 EHI863 ERE863 FBA863 FKW863 FUS863 GEO863 GOK863 GYG863 HIC863 HRY863 IBU863 ILQ863 IVM863 JFI863 JPE863 JZA863 KIW863 KSS863 LCO863 LMK863 LWG863 MGC863 MPY863 MZU863 NJQ863 NTM863 ODI863 ONE863 OXA863 PGW863 PQS863 QAO863 QKK863 QUG863 REC863 RNY863 RXU863 SHQ863 SRM863 TBI863 TLE863 TVA863 UEW863 UOS863 M427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WVU427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2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WCC983 WLY983 WVU983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WVU26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03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01 JG101 K55 VII903 TUY503 K115 UEU503 TUY463 TC101 K27 K455 WVS439 K21 K19 VII25 K25 JG115 K431 TUY543 K109 WCA943 VSE903 EHG31 K1023 JG1023 UEU463 K147 K15 WVS159 JG147 TC115 JG55 JG15 WVS39 DNO419 K61 K437 TC1023 K17 TC147 VII863 JG431 K33 JG33 UEU543 TUY383 UOQ463 ACY115 UOQ503 TC431 K105 JG17 DXK419 EHG419 K257 K215 WCA903 ACY1023 AMU115 UYM463 JG109 ERC31 DDS839 ERC419 FAY419 K297 K255 K175 WLW903 K337 FKU419 FUQ419 VSE943 VSE863 WVS903 JG105 UYM503 AMU1023 JG437 K295 VII503 K433 K377 GEM419 GOI419 K103 AWQ1023 AWQ115 TC109 ACY147 VSE503 K117 K335 K943 ACY431 K457 GYE419 HIA419 WLW943 BGM115 TC105 AMU147 K145 K375 K497 HRW419 IBS419 JG145 ACY109 BGM1023 AMU109 BQI1023 JG943 AMU431 TC55 AWQ109 UOQ543 TC943 WCA503 JG117 K29 K537 ILO419 K495 TC117 FAY31 AWQ147 WCA863 ACY105 CAE1023 IVK419 K137 FKU31 ACY101 K737 AMU101 AWQ431 JG103 BGM147 VII463 CKA1023 BQI147 TC17 K695 WCA439 AWQ101 K777 BGM101 JG433 JG29 CTW1023 WLW503 UYM543 TC103 K735 VSE439 K855 ACY17 BQI115 BGM431 ACY943 FUQ31 DNO839 TC33 BQI101 K897 CAE101 K615 K657 CKA101 CTW101 TC145 WVS943 AMU943 DDS1023 WLW863 AWQ943 WLW439 JG137 GEM31 K535 DXK839 BGM109 WVS503 TLC31 GOI31 ACY117 AMU117 JFG419 JPC419 K577 K575 VSE25 VSE463 WCA463 DNO1023 CAE115 GYE31 AWQ117 BGM117 DDS101 K617 JYY419 WLW463 BQI109 CKA115 BGM943 TC433 K983 TC437 TC15 UYM583 WVS863 VII543 CAE109 AMU105 K31 BQI943 JG27 CAE147 ACY433 DNO101 WVS463 BQI431 CKA109 AWQ105 VSE543 K141 K903 TLC439 CKA147 WCA543 CTW115 VII439 K895 EHG839 UYM425 AMU17 UEU383 DXK101 K937 EHG101 CAE943 UYM439 K935 K977 ERC101 HIA31 TC27 VII425 DXK1023 CKA943 CTW147 TUY31 K503 EHG1023 FAY101 WLW543 ERC1023 UOQ439 TC29 DDS147 JG503 WVS543 CTW109 FKU101 FUQ101 K1017 K975 WCA425 UEU439 GEM101 WVS417 GOI101 DNO147 DDS115 CAE431 DXK147 ACY103 K1015 VSE425 K743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TUY4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K217 BQI117 JG159 TC159 ACY159 AMU159 AWQ159 BGM159 BQI159 CAE159 CKA159 CTW159 DDS159 DNO159 DXK159 EHG159 ERC159 FAY159 FKU159 FUQ159 GEM159 GOI159 GYE159 HIA159 HRW159 IBS159 ILO159 IVK159 JFG159 JPC159 JYY159 KIU159 KSQ159 LCM159 LMI159 LWE159 MGA159 MPW159 MZS159 NJO159 NTK159 ODG159 ONC159 OWY159 PGU159 PQQ159 QAM159 QKI159 QUE159 REA159 RNW159 RXS159 SHO159 SRK159 TBG159 TLC159 TUY159 UEU159 UOQ159 UYM159 VII159 VSE159 WCA159 WLW159 JG743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WLW421 WVS421 K1019 K1021 K979 K981 K939 K941 K899 K901 TC503 JG439 TC439 ACY439 AMU439 AWQ439 BGM439 BQI439 CAE439 CKA439 CTW439 DDS439 DNO439 DXK439 EHG439 ERC439 FAY439 FKU439 FUQ439 GEM439 GOI439 GYE439 HIA439 HRW439 IBS439 ILO439 IVK439 JFG439 JPC439 JYY439 KIU439 KSQ439 LCM439 LMI439 LWE439 MGA439 MPW439 MZS439 NJO439 NTK439 ODG439 ONC439 OWY439 PGU439 PQQ439 QAM439 QKI439 QUE439 REA439 RNW439 RXS439 SHO439 SRK439 TBG439 ACY1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K177 AMU15 AWQ15 BGM15 BQI15 CAE15 CKA15 CTW15 DDS15 DNO15 DXK15 EHG15 ERC15 FAY15 FKU15 FUQ15 GEM15 GOI15 GYE15 HIA15 HRW15 IBS15 ILO15 IVK15 JFG15 JPC15 JYY15 KIU15 KSQ15 LCM15 LMI15 LWE15 MGA15 MPW15 MZS15 NJO15 NTK15 ODG15 ONC15 OWY15 KIU419 KSQ419 LCM419 LMI419 LWE419 MGA419 MPW419 MZS419 NJO419 NTK419 ODG419 ONC419 OWY419 PGU419 PQQ419 QAM419 QKI419 QUE419 REA419 RNW419 RXS419 SHO419 SRK419 TBG419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GYE101 VII583 VSE583 WCA583 WLW583 WVS583 K623 JG623 TC623 ACY623 AMU623 AWQ623 BGM623 BQI623 CAE623 CKA623 CTW623 DDS623 DNO623 DXK623 EHG623 ERC623 FAY623 FKU623 FUQ623 GEM623 GOI623 GYE623 HIA623 HRW623 IBS623 ILO623 IVK623 JFG623 JPC623 JYY623 KIU623 KSQ623 LCM623 LMI623 LWE623 MGA623 MPW623 MZS623 NJO623 NTK623 ODG623 ONC623 OWY623 PGU623 PQQ623 QAM623 QKI623 QUE623 REA623 RNW623 RXS623 SHO623 SRK623 TBG623 TLC623 TUY623 UEU623 K57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EHG147 ERC147 FAY147 FKU147 FUQ147 GEM147 GOI147 GYE147 HIA147 HRW147 IBS147 ILO147 IVK147 JFG147 JPC147 JYY147 KIU147 KSQ147 LCM147 LMI147 LWE147 MGA147 MPW147 MZS147 NJO147 DDS109 DNO109 DXK109 EHG109 FAY1023 FKU1023 FUQ1023 GEM1023 GOI1023 GYE1023 HIA1023 HRW1023 IBS1023 ILO1023 IVK1023 JFG1023 JPC1023 PGU15 PQQ15 QAM15 QKI15 QUE15 REA15 RNW15 RXS15 SHO15 SRK15 TBG15 TLC15 TUY15 UEU15 UOQ15 UYM15 VII15 VSE15 WCA15 WLW15 WVS15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TLC419 TUY419 UEU419 UOQ419 UYM419 VII419 VSE419 WCA419 WLW419 WVS419 K99 WVS29 WVS77 WVS59 WVS35 K97 K95 WVS107 WVS67 K111 WVS63 WVS115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JG903 TC903 ACY903 AMU903 AWQ903 BGM903 CKA431 DNO115 ACY33 JYY1023 KIU1023 KSQ1023 LCM1023 LMI1023 DXK115 EHG115 ERC115 FAY115 FKU115 FUQ115 GEM115 GOI115 GYE115 HIA115 HRW115 IBS115 ILO115 AMU33 AWQ33 BGM33 BQI33 CAE33 CKA33 CTW33 DDS33 DNO33 DXK33 EHG33 ERC33 FAY33 FKU33 FUQ33 GEM33 LWE1023 MGA1023 MPW1023 MZS1023 NJO1023 NTK1023 ODG1023 ONC1023 OWY1023 PGU1023 PQQ1023 QAM1023 BQI903 CAE903 CKA903 NTK147 CTW943 DDS943 CTW903 DDS903 ACY437 ACY503 AMU503 AWQ503 BGM503 BQI503 CAE503 CKA503 CTW503 DDS503 DNO503 DXK503 EHG503 IVK115 JFG115 JPC115 JYY115 KIU115 KSQ115 LCM115 LMI115 LWE115 MGA115 MPW115 DNO903 DXK903 EHG903 ERC903 ODG147 ONC147 K543 JG543 TC543 ERC109 FAY109 FKU109 FUQ109 CTW431 DDS431 DNO431 DXK431 EHG431 ERC431 FAY431 FKU431 FUQ431 JG31 TC31 ACY31 AMU31 AWQ31 BGM31 BQI31 CAE31 CKA31 CTW31 DDS31 DNO31 DXK31 GOI33 QKI1023 GYE33 ERC503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HIA33 FAY503 FKU503 AWQ17 BGM17 ERC839 K425 JG425 TC425 ACY425 AMU425 AWQ425 BGM425 BQI425 CAE425 CKA425 CTW425 DDS425 DNO425 DXK425 EHG425 ERC425 FAY425 FKU425 FUQ425 GEM425 GOI425 GYE425 HIA425 HRW425 IBS425 ILO425 IVK425 JFG425 JPC425 JYY425 KIU425 KSQ425 LCM425 LMI425 LWE425 MGA425 MPW425 MZS425 NJO425 NTK425 ODG425 ONC425 OWY425 PGU425 PQQ425 QAM425 QKI425 QUE425 REA425 RNW425 RXS425 SHO425 SRK425 TBG425 TLC425 TUY425 UEU425 UOQ425 WVS27 FAY839 FKU839 FUQ839 GEM839 GOI839 GYE839 HIA839 ACY29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AMU29 AWQ29 BGM29 BQI29 CAE29 CKA29 CTW29 IBS417 ILO417 AMU103 K779 K417 JG417 TC417 ACY417 AMU417 AWQ417 BGM417 BQI417 CAE417 CKA417 CTW417 DDS417 DNO417 DXK417 EHG417 ERC417 FAY417 FKU417 FUQ417 GEM417 GOI417 GYE417 HIA417 HRW417 K781 K739 K741 K699 K661 K619 K621 K579 K581 K539 K541 K499 K501 K459 K461 K379 K381 K339 K341 K299 K301 K259 K261 K219 K221 K179 K181 AWQ103 BGM103 BQI103 CAE103 CKA103 CTW103 DDS103 DNO103 DXK103 EHG103 ERC103 JG983 IVK417 JFG417 JPC417 JYY417 KIU417 KSQ417 LCM417 LMI417 LWE417 MGA417 MPW417 MZS417 NJO417 NTK417 ODG417 ONC417 OWY417 PGU417 PQQ417 QAM417 QKI417 QUE417 REA417 RNW417 RXS417 SHO417 SRK417 TBG417 TLC417 TUY417 UEU417 UOQ417 UYM417 VII417 VSE417 WCA417 WLW417 K857 K861 JG839 TC839 ACY839 AMU839 AWQ839 BGM839 BQI839 CAE839 CKA839 CTW839 K139 TC983 ACY983 AMU983 AWQ983 BGM983 BQI983 CAE983 CKA983 CTW983 DDS983 DNO983 DXK983 EHG983 CAE117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WCA25 WLW25 WVS25 CKA117 CTW117 DDS117 DNO117 DXK117 EHG117 ERC117 FAY117 FKU117 FUQ117 GEM117 GOI117 GYE117 ERC983 FAY983 FKU983 FUQ983 GEM983 GOI983 GYE983 HIA983 HRW983 IBS983 ILO983 IVK983 JFG983 JPC983 JYY983 KIU983 KSQ983 LCM983 LMI983 LWE983 MGA983 MPW983 MZS983 NJO983 NTK983 ODG983 ONC983 OWY983 PGU983 PQQ983 QAM983 QKI983 QUE983 REA983 RNW983 RXS983 SHO983 SRK983 TBG983 TLC983 TUY983 UEU983 UOQ983 UYM983 VII983 VSE983 HIA117 HRW117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ACY145 AMU145 AWQ145 BGM145 BQI145 CAE145 CKA145 CTW145 DDS145 DNO145 DXK145 EHG145 ERC145 FAY145 FKU145 FUQ145 GEM145 GOI145 GYE145 HIA145 HRW145 IBS117 ILO117 IVK117 JFG117 WVS135 JPC117 JYY117 KIU117 KSQ117 LCM117 LMI117 LWE117 MGA117 MPW117 MZS117 NJO117 NTK117 ODG117 ONC117 OWY117 PGU117 PQQ117 QAM117 QKI117 QUE117 REA117 RNW117 RXS117 SHO117 SRK117 TBG117 TLC117 TUY117 UEU117 UOQ117 UYM117 VII117 VSE117 WCA117 WLW117 WVS117 GEM431 GOI431 GYE431 HIA431 HRW431 IBS431 ILO431 IVK431 JFG431 JPC431 JYY431 KIU431 K583 JG583 TC583 ACY583 AMU583 HRW33 DNO943 DXK943 EHG943 ERC943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AMU433 AWQ433 BGM433 BQI433 CAE433 CKA433 CTW433 DDS433 DNO433 DXK433 EHG433 ERC433 FAY433 FKU433 FUQ433 GEM433 GOI433 GYE433 HIA433 HRW433 IBS433 ILO433 IVK433 JFG433 KSQ431 LCM431 LMI431 LWE431 MGA431 MPW431 MZS431 NJO431 NTK431 ODG431 ONC431 OWY431 PGU431 PQQ431 QAM431 QKI431 QUE431 MZS115 NJO115 NTK115 ODG115 ONC115 OWY115 PGU115 PQQ115 QAM115 QKI115 QUE115 REA115 RNW115 RXS115 SHO115 OWY147 FAY903 FKU903 FUQ903 FAY943 FKU943 IBS33 ILO33 IVK33 JFG33 JPC33 JYY33 KIU33 KSQ33 LCM33 LMI33 LWE33 MGA33 MPW33 MZS33 NJO33 NTK33 ODG33 ONC33 OWY33 PGU33 PQQ33 QAM33 QKI33 QUE33 REA33 RNW33 JPC433 JYY433 KIU433 KSQ433 LCM433 LMI433 LWE433 MGA433 MPW433 MZS433 NJO433 NTK433 ODG433 ONC433 OWY433 PGU433 PQQ433 QAM433 QKI433 QUE433 REA433 RNW433 RXS433 SHO433 SRK433 TBG433 TLC433 TUY433 UEU433 UOQ433 UYM433 VII433 VSE433 WCA433 WLW433 WVS433 UOQ383 UYM383 VII383 VSE383 WCA383 WLW383 WVS383 K463 JG463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RXS33 SHO33 SRK33 TBG33 TLC33 TUY33 UEU33 UOQ33 UYM33 VII33 VSE33 WCA33 WLW33 WVS33 HRW31 IBS31 ILO31 IVK31 JFG31 JPC31 JYY31 KIU31 KSQ31 LCM31 LMI31 LWE31 MGA31 MPW31 MZS31 NJO31 NTK31 ODG31 ONC31 OWY31 PGU31 PQQ31 QAM31 QKI31 QUE31 REA31 RNW31 RXS31 AWQ583 BGM583 BQI583 CAE583 CKA583 CTW583 DDS583 DNO583 DXK583 EHG583 ERC583 FAY583 FKU583 FUQ583 GEM583 GOI583 GYE583 HIA583 HRW583 IBS583 ILO583 IVK583 JFG583 JPC583 JYY583 KIU583 KSQ583 LCM583 LMI583 LWE583 MGA583 MPW583 MZS583 NJO583 FUQ503 GEM109 GOI109 GYE109 HIA109 HRW109 IBS109 ILO109 IVK109 JFG109 JPC109 JYY109 ACY543 AMU543 KIU109 KSQ109 LCM109 LMI109 LWE109 MGA109 MPW109 MZS109 NJO109 NTK109 ODG109 ONC109 OWY109 PGU109 PQQ109 QAM109 QKI109 QUE109 REA109 RNW109 RXS109 SHO109 SHO31 SRK31 TBG31 UEU31 UOQ31 UYM31 VII31 VSE31 WCA31 WLW31 WVS31 NTK583 ODG583 ONC583 OWY583 PGU583 PQQ583 QAM583 QKI583 QUE583 REA583 RNW583 RXS583 SHO583 SRK583 TBG583 TLC583 GEM503 PGU147 PQQ147 QAM147 QKI147 QUE147 REA147 RNW147 BGM105 BQI105 CAE105 AWQ543 BGM543 BQI543 CAE543 CKA543 CTW543 DDS543 DNO543 DXK543 EHG543 ERC543 FAY543 FKU543 FUQ543 GEM543 GOI543 GYE543 HIA543 HRW543 IBS543 ILO543 IVK543 JFG543 JPC543 JYY543 RXS147 SHO147 FUQ943 GEM943 GOI943 GYE943 HIA943 HRW943 IBS943 ILO943 IVK943 GOI503 GYE503 HIA503 HRW503 IBS503 ILO503 IVK503 JFG503 JPC503 JYY503 KIU503 KSQ503 LCM503 LMI503 LWE503 MGA503 MPW503 MZS503 NJO503 NTK503 ODG503 JFG943 JPC943 JYY943 KIU943 KSQ943 QUE1023 REA1023 RNW1023 RXS1023 SHO1023 SRK1023 SRK115 TBG115 TLC115 TUY115 UEU115 UOQ115 UYM115 VII115 REA431 RNW431 RXS431 SHO431 SRK431 TBG431 TLC431 TUY431 UEU431 UOQ431 UYM431 VII431 VSE431 WCA431 WLW431 WVS431 ONC503 OWY503 PGU503 PQQ503 QAM503 QKI503 QUE503 REA503 RNW503 RXS503 SHO503 SRK503 TBG1023 TLC1023 TUY1023 UEU1023 UOQ1023 UYM1023 VII1023 VSE1023 WCA1023 WLW1023 WVS1023 TBG503 SRK147 TBG147 SRK109 TBG109 TLC109 TUY109 UEU109 UOQ109 UYM109 WLW425 KIU543 KSQ543 LCM543 LMI543 LWE543 MGA543 MPW543 MZS543 NJO543 NTK543 ODG543 ONC543 OWY543 PGU543 PQQ543 QAM543 QKI543 QUE543 REA543 RNW543 WVS425 GEM903 VII109 VSE109 GOI903 GYE903 HIA903 HRW903 IBS903 ILO903 IVK903 JFG903 LCM943 LMI943 LWE943 MGA943 MPW943 MZS943 NJO943 NTK943 ODG943 ONC943 OWY943 PGU943 PQQ943 QAM943 QKI943 QUE943 REA943 RNW943 RXS943 SHO943 SRK943 TLC50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WCA17 WLW17 AMU437 AWQ437 BGM437 BQI437 CAE437 CKA437 CTW437 DDS437 DNO437 DXK437 EHG437 ERC437 FAY437 FKU437 FUQ437 GEM437 GOI437 GYE437 HIA437 HRW437 IBS437 ILO437 IVK437 JFG437 JPC437 JYY437 KIU437 KSQ437 LCM437 LMI437 LWE437 MGA437 MPW437 MZS437 NJO437 NTK437 ODG437 ONC437 OWY437 PGU437 PQQ437 QAM437 QKI437 QUE437 REA437 RNW437 RXS437 SHO437 SRK437 TBG437 TLC437 TUY437 UEU437 UOQ437 UYM437 VII437 VSE437 WCA437 WLW437 WVS437 WVS17 RXS543 SHO543 SRK543 TBG543 TLC543 VSE115 WCA115 WLW115 K113 TBG943 TLC943 TUY943 UEU943 UOQ943 UYM943 TLC147 TUY147 UEU147 UOQ147 UYM147 VII147 VSE147 WCA147 WLW147 WVS147 CKA105 CTW105 DDS105 DNO105 DXK105 EHG105 ERC105 FAY105 FKU105 FUQ105 GEM105 GOI105 GYE105 HIA105 HRW105 IBS105 ILO105 IVK105 JFG105 JPC105 JYY105 KIU105 KSQ105 LCM105 LMI105 LWE105 MGA105 MPW105 WCA109 WLW109 WVS109 MZS105 NJO105 NTK105 ODG105 ONC105 OWY105 PGU105 PQQ105 QAM105 QKI105 QUE105 REA105 RNW105 RXS105 SHO105 SRK105 TBG105 TLC105 TUY105 UEU105 UOQ105 UYM105 VII105 VSE105 WCA105 WLW105 WVS105 JPC903 JYY903 KIU903 KSQ903 LCM903 LMI903 LWE903 MGA903 MPW903 MZS903 NJO903 NTK903 ODG903 ONC903 OWY903 PGU903 PQQ903 QAM903 QKI903 QUE903 REA903 RNW903 RXS903 SHO903 SRK903 TBG903 TLC903 TUY903 UEU903 UOQ903 UYM903 K415 JG415 TC415 ACY415 AMU415 AWQ415 BGM415 BQI415 CAE415 CKA415 CTW415 DDS415 DNO415 DXK415 EHG415 ERC415 FAY415 FKU415 FUQ415 GEM415 GOI415 GYE415 HIA415 HRW415 IBS415 ILO415 IVK415 JFG415 JPC415 JYY415 KIU415 KSQ415 LCM415 LMI415 LWE415 MGA415 MPW415 MZS415 NJO415 NTK415 ODG415 ONC415 OWY415 PGU415 PQQ415 QAM415 QKI415 QUE415 REA415 RNW415 RXS415 SHO415 SRK415 TBG415 TLC415 TUY415 UEU415 UOQ415 UYM415 VII415 VSE415 WCA415 WLW415 WVS415 UEU583 JG672 TC672 ACY672 AMU672 AWQ672 BGM672 BQI672 CAE672 CKA672 CTW672 DDS672 DNO672 DXK672 EHG672 ERC672 FAY672 FKU672 FUQ672 GEM672 GOI672 GYE672 HIA672 HRW672 IBS672 ILO672 IVK672 JFG672 JPC672 JYY672 KIU672 KSQ672 LCM672 LMI672 LWE672 MGA672 MPW672 MZS672 NJO672 NTK672 ODG672 ONC672 OWY672 PGU672 PQQ672 QAM672 QKI672 QUE672 REA672 RNW672 RXS672 SHO672 SRK672 TBG672 TLC672 TUY672 UEU672 UOQ672 UYM672 VII672 VSE672 WCA672 WLW672 WVS672 TUY583 JG674 TC674 ACY674 AMU674 AWQ674 BGM674 BQI674 CAE674 CKA674 CTW674 DDS674 DNO674 DXK674 EHG674 ERC674 FAY674 FKU674 FUQ674 GEM674 GOI674 GYE674 HIA674 HRW674 IBS674 ILO674 IVK674 JFG674 JPC674 JYY674 KIU674 KSQ674 LCM674 LMI674 LWE674 MGA674 MPW674 MZS674 NJO674 NTK674 ODG674 ONC674 OWY674 PGU674 PQQ674 QAM674 QKI674 QUE674 REA674 RNW674 RXS674 SHO674 SRK674 TBG674 TLC674 TUY674 UEU674 UOQ674 UYM674 VII674 VSE674 WCA674 WLW674 WVS674 K697 JG656 TC656 ACY656 AMU656 AWQ656 BGM656 BQI656 CAE656 CKA656 CTW656 DDS656 DNO656 DXK656 EHG656 ERC656 FAY656 FKU656 FUQ656 GEM656 GOI656 GYE656 HIA656 HRW656 IBS656 ILO656 IVK656 JFG656 JPC656 JYY656 KIU656 KSQ656 LCM656 LMI656 LWE656 MGA656 MPW656 MZS656 NJO656 NTK656 ODG656 ONC656 OWY656 PGU656 PQQ656 QAM656 QKI656 QUE656 REA656 RNW656 RXS656 SHO656 SRK656 TBG656 TLC656 TUY656 UEU656 UOQ656 UYM656 VII656 VSE656 WCA656 WLW656 WVS656 K659 JG660 TC660 ACY660 AMU660 AWQ660 BGM660 BQI660 CAE660 CKA660 CTW660 DDS660 DNO660 DXK660 EHG660 ERC660 FAY660 FKU660 FUQ660 GEM660 GOI660 GYE660 HIA660 HRW660 IBS660 ILO660 IVK660 JFG660 JPC660 JYY660 KIU660 KSQ660 LCM660 LMI660 LWE660 MGA660 MPW660 MZS660 NJO660 NTK660 ODG660 ONC660 OWY660 PGU660 PQQ660 QAM660 QKI660 QUE660 REA660 RNW660 RXS660 SHO660 SRK660 TBG660 TLC660 TUY660 UEU660 UOQ660 UYM660 VII660 VSE660 WCA660 WLW660 WVS660 UOQ583 JG670 TC670 ACY670 AMU670 AWQ670 BGM670 BQI670 CAE670 CKA670 CTW670 DDS670 DNO670 DXK670 EHG670 ERC670 FAY670 FKU670 FUQ670 GEM670 GOI670 GYE670 HIA670 HRW670 IBS670 ILO670 IVK670 JFG670 JPC670 JYY670 KIU670 KSQ670 LCM670 LMI670 LWE670 MGA670 MPW670 MZS670 NJO670 NTK670 ODG670 ONC670 OWY670 PGU670 PQQ670 QAM670 QKI670 QUE670 REA670 RNW670 RXS670 SHO670 SRK670 TBG670 TLC670 TUY670 UEU670 UOQ670 UYM670 VII670 VSE670 WCA670 WLW670 WVS670 K655 JG654 TC654 ACY654 AMU654 AWQ654 BGM654 BQI654 CAE654 CKA654 CTW654 DDS654 DNO654 DXK654 EHG654 ERC654 FAY654 FKU654 FUQ654 GEM654 GOI654 GYE654 HIA654 HRW654 IBS654 ILO654 IVK654 JFG654 JPC654 JYY654 KIU654 KSQ654 LCM654 LMI654 LWE654 MGA654 MPW654 MZS654 NJO654 NTK654 ODG654 ONC654 OWY654 PGU654 PQQ654 QAM654 QKI654 QUE654 REA654 RNW654 RXS654 SHO654 SRK654 TBG654 TLC654 TUY654 UEU654 UOQ654 UYM654 VII654 VSE654 WCA654 WLW654 WVS654 K701 JG658 TC658 ACY658 AMU658 AWQ658 BGM658 BQI658 CAE658 CKA658 CTW658 DDS658 DNO658 DXK658 EHG658 ERC658 FAY658 FKU658 FUQ658 GEM658 GOI658 GYE658 HIA658 HRW658 IBS658 ILO658 IVK658 JFG658 JPC658 JYY658 KIU658 KSQ658 LCM658 LMI658 LWE658 MGA658 MPW658 MZS658 NJO658 NTK658 ODG658 ONC658 OWY658 PGU658 PQQ658 QAM658 QKI658 QUE658 REA658 RNW658 RXS658 SHO658 SRK658 TBG658 TLC658 TUY658 UEU658 UOQ658 UYM658 VII658 VSE658 WCA658 WLW658 WVS658 K679 JG678 TC678 ACY678 AMU678 AWQ678 BGM678 BQI678 CAE678 CKA678 CTW678 DDS678 DNO678 DXK678 EHG678 ERC678 FAY678 FKU678 FUQ678 GEM678 GOI678 GYE678 HIA678 HRW678 IBS678 ILO678 IVK678 JFG678 JPC678 JYY678 KIU678 KSQ678 LCM678 LMI678 LWE678 MGA678 MPW678 MZS678 NJO678 NTK678 ODG678 ONC678 OWY678 PGU678 PQQ678 QAM678 QKI678 QUE678 REA678 RNW678 RXS678 SHO678 SRK678 TBG678 TLC678 TUY678 UEU678 UOQ678 UYM678 VII678 VSE678 WCA678 WLW678 WVS678 WVS623 WCA67 JG666 TC666 ACY666 AMU666 AWQ666 BGM666 BQI666 CAE666 CKA666 CTW666 DDS666 DNO666 DXK666 EHG666 ERC666 FAY666 FKU666 FUQ666 GEM666 GOI666 GYE666 HIA666 HRW666 IBS666 ILO666 IVK666 JFG666 JPC666 JYY666 KIU666 KSQ666 LCM666 LMI666 LWE666 MGA666 MPW666 MZS666 NJO666 NTK666 ODG666 ONC666 OWY666 PGU666 PQQ666 QAM666 QKI666 QUE666 REA666 RNW666 RXS666 SHO666 SRK666 TBG666 TLC666 TUY666 UEU666 UOQ666 UYM666 VII666 VSE666 WCA666 WLW666 WVS666 VII943 JG668 TC668 ACY668 AMU668 AWQ668 BGM668 BQI668 CAE668 CKA668 CTW668 DDS668 DNO668 DXK668 EHG668 ERC668 FAY668 FKU668 FUQ668 GEM668 GOI668 GYE668 HIA668 HRW668 IBS668 ILO668 IVK668 JFG668 JPC668 JYY668 KIU668 KSQ668 LCM668 LMI668 LWE668 MGA668 MPW668 MZS668 NJO668 NTK668 ODG668 ONC668 OWY668 PGU668 PQQ668 QAM668 QKI668 QUE668 REA668 RNW668 RXS668 SHO668 SRK668 TBG668 TLC668 TUY668 UEU668 UOQ668 UYM668 VII668 VSE668 WCA668 WLW668 WVS668 K665 JG662:JG664 TC662:TC664 ACY662:ACY664 AMU662:AMU664 AWQ662:AWQ664 BGM662:BGM664 BQI662:BQI664 CAE662:CAE664 CKA662:CKA664 CTW662:CTW664 DDS662:DDS664 DNO662:DNO664 DXK662:DXK664 EHG662:EHG664 ERC662:ERC664 FAY662:FAY664 FKU662:FKU664 FUQ662:FUQ664 GEM662:GEM664 GOI662:GOI664 GYE662:GYE664 HIA662:HIA664 HRW662:HRW664 IBS662:IBS664 ILO662:ILO664 IVK662:IVK664 JFG662:JFG664 JPC662:JPC664 JYY662:JYY664 KIU662:KIU664 KSQ662:KSQ664 LCM662:LCM664 LMI662:LMI664 LWE662:LWE664 MGA662:MGA664 MPW662:MPW664 MZS662:MZS664 NJO662:NJO664 NTK662:NTK664 ODG662:ODG664 ONC662:ONC664 OWY662:OWY664 PGU662:PGU664 PQQ662:PQQ664 QAM662:QAM664 QKI662:QKI664 QUE662:QUE664 REA662:REA664 RNW662:RNW664 RXS662:RXS664 SHO662:SHO664 SRK662:SRK664 TBG662:TBG664 TLC662:TLC664 TUY662:TUY664 UEU662:UEU664 UOQ662:UOQ664 UYM662:UYM664 VII662:VII664 VSE662:VSE664 WCA662:WCA664 WLW662:WLW664 WVS662:WVS664 WLW77 JG676 TC676 ACY676 AMU676 AWQ676 BGM676 BQI676 CAE676 CKA676 CTW676 DDS676 DNO676 DXK676 EHG676 ERC676 FAY676 FKU676 FUQ676 GEM676 GOI676 GYE676 HIA676 HRW676 IBS676 ILO676 IVK676 JFG676 JPC676 JYY676 KIU676 KSQ676 LCM676 LMI676 LWE676 MGA676 MPW676 MZS676 NJO676 NTK676 ODG676 ONC676 OWY676 PGU676 PQQ676 QAM676 QKI676 QUE676 REA676 RNW676 RXS676 SHO676 SRK676 TBG676 TLC676 TUY676 UEU676 UOQ676 UYM676 VII676 VSE676 WCA676 WLW676 WVS676 WLW6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K775 JG775 TC775 ACY775 AMU775 AWQ775 BGM775 BQI775 CAE775 CKA775 CTW775 DDS775 DNO775 DXK775 EHG775 ERC775 FAY775 FKU775 FUQ775 GEM775 GOI775 GYE775 HIA775 HRW775 IBS775 ILO775 IVK775 JFG775 JPC775 JYY775 KIU775 KSQ775 LCM775 LMI775 LWE775 MGA775 MPW775 MZS775 NJO775 NTK775 ODG775 ONC775 OWY775 PGU775 PQQ775 QAM775 QKI775 QUE775 REA775 RNW775 RXS775 SHO775 SRK775 TBG775 TLC775 TUY775 UEU775 UOQ775 UYM775 VII775 VSE775 WCA775 WLW775 WVS775 K859 JG799 TC799 ACY799 AMU799 AWQ799 BGM799 BQI799 CAE799 CKA799 CTW799 DDS799 DNO799 DXK799 EHG799 ERC799 FAY799 FKU799 FUQ799 GEM799 GOI799 GYE799 HIA799 HRW799 IBS799 ILO799 IVK799 JFG799 JPC799 JYY799 KIU799 KSQ799 LCM799 LMI799 LWE799 MGA799 MPW799 MZS799 NJO799 NTK799 ODG799 ONC799 OWY799 PGU799 PQQ799 QAM799 QKI799 QUE799 REA799 RNW799 RXS799 SHO799 SRK799 TBG799 TLC799 TUY799 UEU799 UOQ799 UYM799 VII799 VSE799 WCA799 WLW799 WVS799 UOQ623 TC743 ACY743 AMU743 AWQ743 BGM743 BQI743 CAE743 CKA743 CTW743 DDS743 DNO743 DXK743 EHG743 ERC743 FAY743 FKU743 FUQ743 GEM743 GOI743 GYE743 HIA743 HRW743 IBS743 ILO743 IVK743 JFG743 JPC743 JYY743 KIU743 KSQ743 LCM743 LMI743 LWE743 MGA743 MPW743 MZS743 NJO743 NTK743 ODG743 ONC743 OWY743 PGU743 PQQ743 QAM743 QKI743 QUE743 REA743 RNW743 RXS743 SHO743 SRK743 TBG743 TLC743 TUY743 UEU743 UOQ743 UYM743 VII743 VSE743 WCA743 WLW743 WVS743 K817 K427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LW427 WVS427 UYM86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HRW839 IBS839 ILO839 IVK839 JFG839 JPC839 JYY839 KIU839 KSQ839 LCM839 LMI839 LWE839 MGA839 MPW839 MZS839 NJO839 NTK839 ODG839 ONC839 OWY839 PGU839 PQQ839 QAM839 QKI839 QUE839 REA839 RNW839 RXS839 SHO839 SRK839 TBG839 TLC839 TUY839 UEU839 UOQ839 UYM839 VII839 VSE839 WCA839 WLW839 WVS839 K419 JG419 TC419 ACY419 AMU419 AWQ419 BGM419 BQI419 CAE419 CKA419 CTW419 DDS419 K59 JG59 TC59 ACY59 AMU59 AWQ59 BGM59 BQI59 CAE59 CKA59 K821 K785 JG785 TC785 ACY785 AMU785 AWQ785 BGM785 BQI785 CAE785 CKA785 CTW785 DDS785 DNO785 DXK785 EHG785 ERC785 FAY785 FKU785 FUQ785 GEM785 GOI785 GYE785 HIA785 HRW785 IBS785 ILO785 IVK785 JFG785 JPC785 JYY785 KIU785 KSQ785 LCM785 LMI785 LWE785 MGA785 MPW785 MZS785 NJO785 NTK785 ODG785 ONC785 OWY785 PGU785 PQQ785 QAM785 QKI785 QUE785 REA785 RNW785 RXS785 SHO785 SRK785 TBG785 TLC785 TUY785 UEU785 UOQ785 UYM785 VII785 VSE785 WCA785 WLW785 WVS785 UYM703 VII703 VSE703 WCA703 WLW703 WVS703 K823 JG823 TC823 ACY823 AMU823 AWQ823 BGM823 BQI823 CAE823 CKA823 CTW823 DDS823 DNO823 DXK823 EHG823 ERC823 FAY823 FKU823 FUQ823 GEM823 GOI823 GYE823 HIA823 HRW823 IBS823 ILO823 IVK823 JFG823 JPC823 JYY823 KIU823 KSQ823 LCM823 LMI823 LWE823 MGA823 MPW823 MZS823 NJO823 NTK823 ODG823 ONC823 OWY823 PGU823 PQQ823 QAM823 QKI823 QUE823 REA823 RNW823 RXS823 SHO823 SRK823 TBG823 TLC823 TUY823 UEU823 UOQ823 UYM623 VII623 VSE623 WCA623 WLW623 K663 K703 JG703 TC703 ACY703 AMU703 AWQ703 BGM703 BQI703 CAE703 CKA703 CTW703 DDS703 DNO703 DXK703 EHG703 ERC703 FAY703 FKU703 FUQ703 GEM703 GOI703 GYE703 HIA703 HRW703 IBS703 ILO703 IVK703 JFG703 JPC703 JYY703 KIU703 KSQ703 LCM703 LMI703 LWE703 MGA703 MPW703 MZS703 NJO703 NTK703 ODG703 ONC703 OWY703 PGU703 PQQ703 QAM703 QKI703 QUE703 REA703 RNW703 RXS703 SHO703 SRK703 TBG703 TLC703 TUY703 UEU703 UOQ703 K825 JG825 TC825 ACY825 AMU825 AWQ825 BGM825 BQI825 CAE825 CKA825 CTW825 DDS825 DNO825 DXK825 EHG825 ERC825 FAY825 FKU825 FUQ825 GEM825 GOI825 GYE825 HIA825 HRW825 IBS825 ILO825 IVK825 JFG825 JPC825 JYY825 KIU825 KSQ825 LCM825 LMI825 LWE825 MGA825 MPW825 MZS825 NJO825 NTK825 ODG825 ONC825 OWY825 PGU825 PQQ825 QAM825 QKI825 QUE825 REA825 RNW825 RXS825 SHO825 SRK825 TBG825 TLC825 TUY825 UEU825 UOQ825 UYM825 VII825 VSE825 WCA825 WLW825 WVS825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LW429 WVS42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K421 JG421 TC421 ACY421 AMU421 AWQ421 BGM421 BQI421 CAE421 CKA421 K819 K783 JG783 TC783 ACY783 AMU783 AWQ783 BGM783 BQI783 CAE783 CKA783 CTW783 DDS783 DNO783 DXK783 EHG783 ERC783 FAY783 FKU783 FUQ783 GEM783 GOI783 GYE783 HIA783 HRW783 IBS783 ILO783 IVK783 JFG783 JPC783 JYY783 KIU783 KSQ783 LCM783 LMI783 LWE783 MGA783 MPW783 MZS783 NJO783 NTK783 ODG783 ONC783 OWY783 PGU783 PQQ783 QAM783 QKI783 QUE783 REA783 RNW783 RXS783 SHO783 SRK783 TBG783 TLC783 TUY783 UEU783 UOQ783 UYM783 VII783 VSE783 WCA783 WLW783 WVS783 TBG383 TLC383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UYM823 VII823 VSE823 WCA823 WLW823 WVS823 K863 JG863 TC863 ACY863 AMU863 AWQ863 BGM863 BQI863 CAE863 CKA863 CTW863 DDS863 DNO863 DXK863 EHG863 ERC863 FAY863 FKU863 FUQ863 GEM863 GOI863 GYE863 HIA863 HRW863 IBS863 ILO863 IVK863 JFG863 JPC863 JYY863 KIU863 KSQ863 LCM863 LMI863 LWE863 MGA863 MPW863 MZS863 NJO863 NTK863 ODG863 ONC863 OWY863 PGU863 PQQ863 QAM863 QKI863 QUE863 REA863 RNW863 RXS863 SHO863 SRK863 TBG863 TLC863 TUY863 UEU863 UOQ863 K435 JG435 TC435 ACY435 AMU435 AWQ435 BGM435 BQI435 CAE435 CKA435 CTW435 DDS435 DNO435 DXK435 EHG435 ERC435 FAY435 FKU435 FUQ435 GEM435 GOI435 GYE435 HIA435 HRW435 IBS435 ILO435 IVK435 JFG435 JPC435 JYY435 KIU435 KSQ435 LCM435 LMI435 LWE435 MGA435 MPW435 MZS435 NJO435 NTK435 ODG435 ONC435 OWY435 PGU435 PQQ435 QAM435 QKI435 QUE435 REA435 RNW435 RXS435 SHO435 SRK435 TBG435 TLC435 TUY435 UEU435 UOQ435 UYM435 VII435 VSE435 WCA435 WLW435 WVS435 WLW37 WVS3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2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WCA983 WLW983 WVS983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2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WVS26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WVS303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dataValidations>
  <hyperlinks>
    <hyperlink ref="A566" r:id="rId1" display="TEL:0230/572504"/>
    <hyperlink ref="A686" r:id="rId2" display="TEL:0230/572504"/>
    <hyperlink ref="A726" r:id="rId3" display="TEL:0230/572504"/>
    <hyperlink ref="A886" r:id="rId4"/>
    <hyperlink ref="A766" r:id="rId5" display="TEL:0230/572504"/>
  </hyperlinks>
  <pageMargins left="0.7" right="0.7" top="0.75" bottom="0.75" header="0.3" footer="0.3"/>
  <pageSetup paperSize="9" orientation="portrait" verticalDpi="0"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2"/>
  <sheetViews>
    <sheetView workbookViewId="0">
      <selection activeCell="A77" sqref="A77:XFD77"/>
    </sheetView>
  </sheetViews>
  <sheetFormatPr defaultRowHeight="15" customHeight="1"/>
  <cols>
    <col min="1" max="16384" width="9.140625" style="29"/>
  </cols>
  <sheetData>
    <row r="1" spans="1:19" ht="21.75" customHeight="1">
      <c r="A1" s="1668" t="s">
        <v>1437</v>
      </c>
      <c r="B1" s="1668"/>
      <c r="C1" s="1668"/>
      <c r="D1" s="1668"/>
      <c r="E1" s="1668"/>
      <c r="F1" s="1668"/>
      <c r="G1" s="1668"/>
      <c r="H1" s="1668"/>
      <c r="I1" s="1668"/>
      <c r="J1" s="1668"/>
      <c r="K1" s="1668"/>
      <c r="L1" s="1668"/>
      <c r="M1" s="1668"/>
      <c r="N1" s="1668"/>
      <c r="O1" s="1668"/>
      <c r="P1" s="1668"/>
      <c r="Q1" s="1668"/>
      <c r="R1" s="1668"/>
      <c r="S1" s="1669"/>
    </row>
    <row r="2" spans="1:19" ht="15" customHeight="1">
      <c r="A2" s="1259" t="s">
        <v>3729</v>
      </c>
      <c r="B2" s="1259"/>
      <c r="C2" s="1259"/>
      <c r="D2" s="1259"/>
      <c r="E2" s="1259"/>
      <c r="F2" s="1259"/>
      <c r="G2" s="1259"/>
      <c r="H2" s="1259"/>
      <c r="I2" s="1259"/>
      <c r="J2" s="1259"/>
      <c r="K2" s="1259"/>
      <c r="L2" s="1259"/>
      <c r="M2" s="1259"/>
      <c r="N2" s="1259"/>
      <c r="O2" s="1259"/>
      <c r="P2" s="1259"/>
      <c r="Q2" s="1259"/>
      <c r="R2" s="1259"/>
      <c r="S2" s="1260"/>
    </row>
    <row r="3" spans="1:19" ht="15" customHeight="1">
      <c r="A3" s="1125" t="s">
        <v>81</v>
      </c>
      <c r="B3" s="1125"/>
      <c r="C3" s="1125"/>
      <c r="D3" s="1125"/>
      <c r="E3" s="1125"/>
      <c r="F3" s="1125"/>
      <c r="G3" s="1125"/>
      <c r="H3" s="1125"/>
      <c r="I3" s="1125"/>
      <c r="J3" s="1125"/>
      <c r="K3" s="1125"/>
      <c r="L3" s="1125"/>
      <c r="M3" s="1125"/>
      <c r="N3" s="1125"/>
      <c r="O3" s="1125"/>
      <c r="P3" s="1125"/>
      <c r="Q3" s="1125"/>
      <c r="R3" s="1125"/>
      <c r="S3" s="1126"/>
    </row>
    <row r="4" spans="1:19" ht="15" customHeight="1">
      <c r="A4" s="1125" t="s">
        <v>1142</v>
      </c>
      <c r="B4" s="1125"/>
      <c r="C4" s="1125"/>
      <c r="D4" s="1125"/>
      <c r="E4" s="1125"/>
      <c r="F4" s="1125"/>
      <c r="G4" s="1125"/>
      <c r="H4" s="1125"/>
      <c r="I4" s="1125"/>
      <c r="J4" s="1125"/>
      <c r="K4" s="1125"/>
      <c r="L4" s="1125"/>
      <c r="M4" s="1125"/>
      <c r="N4" s="1125"/>
      <c r="O4" s="1125"/>
      <c r="P4" s="1125"/>
      <c r="Q4" s="1125"/>
      <c r="R4" s="1125"/>
      <c r="S4" s="1126"/>
    </row>
    <row r="5" spans="1:19" ht="15" customHeight="1">
      <c r="A5" s="1125" t="s">
        <v>1143</v>
      </c>
      <c r="B5" s="1125"/>
      <c r="C5" s="1125"/>
      <c r="D5" s="1125"/>
      <c r="E5" s="1125"/>
      <c r="F5" s="1125"/>
      <c r="G5" s="1125"/>
      <c r="H5" s="1125"/>
      <c r="I5" s="1125"/>
      <c r="J5" s="1125"/>
      <c r="K5" s="1125"/>
      <c r="L5" s="1125"/>
      <c r="M5" s="1125"/>
      <c r="N5" s="1125"/>
      <c r="O5" s="1125"/>
      <c r="P5" s="1125"/>
      <c r="Q5" s="1125"/>
      <c r="R5" s="1125"/>
      <c r="S5" s="1126"/>
    </row>
    <row r="6" spans="1:19" ht="15" customHeight="1">
      <c r="A6" s="1125" t="s">
        <v>1144</v>
      </c>
      <c r="B6" s="1125"/>
      <c r="C6" s="1125"/>
      <c r="D6" s="1125"/>
      <c r="E6" s="1125"/>
      <c r="F6" s="1125"/>
      <c r="G6" s="1125"/>
      <c r="H6" s="1125"/>
      <c r="I6" s="1125"/>
      <c r="J6" s="1125"/>
      <c r="K6" s="1125"/>
      <c r="L6" s="1125"/>
      <c r="M6" s="1125"/>
      <c r="N6" s="1125"/>
      <c r="O6" s="1125"/>
      <c r="P6" s="1125"/>
      <c r="Q6" s="1125"/>
      <c r="R6" s="1125"/>
      <c r="S6" s="1126"/>
    </row>
    <row r="7" spans="1:19" ht="15" customHeight="1">
      <c r="A7" s="1125" t="s">
        <v>1145</v>
      </c>
      <c r="B7" s="1125"/>
      <c r="C7" s="1125"/>
      <c r="D7" s="1125"/>
      <c r="E7" s="1125"/>
      <c r="F7" s="1125"/>
      <c r="G7" s="1125"/>
      <c r="H7" s="1125"/>
      <c r="I7" s="1125"/>
      <c r="J7" s="1125"/>
      <c r="K7" s="1125"/>
      <c r="L7" s="1125"/>
      <c r="M7" s="1125"/>
      <c r="N7" s="1125"/>
      <c r="O7" s="1125"/>
      <c r="P7" s="1125"/>
      <c r="Q7" s="1125"/>
      <c r="R7" s="1125"/>
      <c r="S7" s="1126"/>
    </row>
    <row r="8" spans="1:19" ht="15" customHeight="1">
      <c r="A8" s="1125" t="s">
        <v>1146</v>
      </c>
      <c r="B8" s="1125"/>
      <c r="C8" s="1125"/>
      <c r="D8" s="1125"/>
      <c r="E8" s="1125"/>
      <c r="F8" s="1125"/>
      <c r="G8" s="1125"/>
      <c r="H8" s="1125"/>
      <c r="I8" s="1125"/>
      <c r="J8" s="1125"/>
      <c r="K8" s="1125"/>
      <c r="L8" s="1125"/>
      <c r="M8" s="1125"/>
      <c r="N8" s="1125"/>
      <c r="O8" s="1125"/>
      <c r="P8" s="1125"/>
      <c r="Q8" s="1125"/>
      <c r="R8" s="1125"/>
      <c r="S8" s="1126"/>
    </row>
    <row r="9" spans="1:19" ht="15" customHeight="1">
      <c r="A9" s="1125" t="s">
        <v>1147</v>
      </c>
      <c r="B9" s="1125"/>
      <c r="C9" s="1125"/>
      <c r="D9" s="1125"/>
      <c r="E9" s="1125"/>
      <c r="F9" s="1125"/>
      <c r="G9" s="1125"/>
      <c r="H9" s="1125"/>
      <c r="I9" s="1125"/>
      <c r="J9" s="1125"/>
      <c r="K9" s="1125"/>
      <c r="L9" s="1125"/>
      <c r="M9" s="1125"/>
      <c r="N9" s="1125"/>
      <c r="O9" s="1125"/>
      <c r="P9" s="1125"/>
      <c r="Q9" s="1125"/>
      <c r="R9" s="1125"/>
      <c r="S9" s="1126"/>
    </row>
    <row r="10" spans="1:19" ht="15" customHeight="1">
      <c r="A10" s="1492" t="s">
        <v>1148</v>
      </c>
      <c r="B10" s="1492"/>
      <c r="C10" s="1492"/>
      <c r="D10" s="1492"/>
      <c r="E10" s="1492"/>
      <c r="F10" s="1492"/>
      <c r="G10" s="1492"/>
      <c r="H10" s="1492"/>
      <c r="I10" s="1492"/>
      <c r="J10" s="1492"/>
      <c r="K10" s="1492"/>
      <c r="L10" s="1492"/>
      <c r="M10" s="1492"/>
      <c r="N10" s="1492"/>
      <c r="O10" s="1492"/>
      <c r="P10" s="1492"/>
      <c r="Q10" s="1492"/>
      <c r="R10" s="1492"/>
      <c r="S10" s="1493"/>
    </row>
    <row r="11" spans="1:19" ht="31.5" customHeight="1">
      <c r="A11" s="985" t="s">
        <v>41</v>
      </c>
      <c r="B11" s="985"/>
      <c r="C11" s="985"/>
      <c r="D11" s="985" t="s">
        <v>42</v>
      </c>
      <c r="E11" s="985"/>
      <c r="F11" s="985" t="s">
        <v>43</v>
      </c>
      <c r="G11" s="985"/>
      <c r="H11" s="985"/>
      <c r="I11" s="985" t="s">
        <v>44</v>
      </c>
      <c r="J11" s="985"/>
      <c r="K11" s="985" t="s">
        <v>45</v>
      </c>
      <c r="L11" s="1670"/>
      <c r="M11" s="1670"/>
      <c r="N11" s="1670"/>
      <c r="O11" s="989" t="s">
        <v>46</v>
      </c>
      <c r="P11" s="989"/>
      <c r="Q11" s="990"/>
      <c r="R11" s="985" t="s">
        <v>47</v>
      </c>
      <c r="S11" s="985"/>
    </row>
    <row r="12" spans="1:19" ht="30.75" customHeight="1">
      <c r="A12" s="1241" t="s">
        <v>48</v>
      </c>
      <c r="B12" s="1241" t="s">
        <v>49</v>
      </c>
      <c r="C12" s="1241" t="s">
        <v>50</v>
      </c>
      <c r="D12" s="1241" t="s">
        <v>51</v>
      </c>
      <c r="E12" s="1241" t="s">
        <v>52</v>
      </c>
      <c r="F12" s="1241" t="s">
        <v>53</v>
      </c>
      <c r="G12" s="1241"/>
      <c r="H12" s="1241"/>
      <c r="I12" s="1241" t="s">
        <v>54</v>
      </c>
      <c r="J12" s="1241" t="s">
        <v>55</v>
      </c>
      <c r="K12" s="1241" t="s">
        <v>56</v>
      </c>
      <c r="L12" s="1241"/>
      <c r="M12" s="1241" t="s">
        <v>57</v>
      </c>
      <c r="N12" s="1241"/>
      <c r="O12" s="1241" t="s">
        <v>58</v>
      </c>
      <c r="P12" s="1241" t="s">
        <v>59</v>
      </c>
      <c r="Q12" s="1241" t="s">
        <v>60</v>
      </c>
      <c r="R12" s="1241" t="s">
        <v>61</v>
      </c>
      <c r="S12" s="1241" t="s">
        <v>62</v>
      </c>
    </row>
    <row r="13" spans="1:19" ht="46.5" customHeight="1">
      <c r="A13" s="1241"/>
      <c r="B13" s="1241"/>
      <c r="C13" s="1241"/>
      <c r="D13" s="1241"/>
      <c r="E13" s="1241"/>
      <c r="F13" s="139" t="s">
        <v>63</v>
      </c>
      <c r="G13" s="139" t="s">
        <v>64</v>
      </c>
      <c r="H13" s="139" t="s">
        <v>65</v>
      </c>
      <c r="I13" s="1241"/>
      <c r="J13" s="1241"/>
      <c r="K13" s="139" t="s">
        <v>66</v>
      </c>
      <c r="L13" s="139" t="s">
        <v>67</v>
      </c>
      <c r="M13" s="139" t="s">
        <v>68</v>
      </c>
      <c r="N13" s="139" t="s">
        <v>67</v>
      </c>
      <c r="O13" s="1241"/>
      <c r="P13" s="1241"/>
      <c r="Q13" s="1241"/>
      <c r="R13" s="1241"/>
      <c r="S13" s="1241"/>
    </row>
    <row r="14" spans="1:19" ht="15" customHeight="1">
      <c r="A14" s="1487" t="s">
        <v>69</v>
      </c>
      <c r="B14" s="1487"/>
      <c r="C14" s="1487"/>
      <c r="D14" s="1487"/>
      <c r="E14" s="1487"/>
      <c r="F14" s="1487"/>
      <c r="G14" s="1487"/>
      <c r="H14" s="1487"/>
      <c r="I14" s="1487"/>
      <c r="J14" s="1487"/>
      <c r="K14" s="1487"/>
      <c r="L14" s="1487"/>
      <c r="M14" s="1487"/>
      <c r="N14" s="1487"/>
      <c r="O14" s="1487"/>
      <c r="P14" s="1487"/>
      <c r="Q14" s="1487"/>
      <c r="R14" s="1487"/>
      <c r="S14" s="1487"/>
    </row>
    <row r="15" spans="1:19" s="242" customFormat="1" ht="12.75">
      <c r="A15" s="98">
        <v>0</v>
      </c>
      <c r="B15" s="98">
        <v>1</v>
      </c>
      <c r="C15" s="98">
        <v>1</v>
      </c>
      <c r="D15" s="98">
        <v>0</v>
      </c>
      <c r="E15" s="98">
        <v>1</v>
      </c>
      <c r="F15" s="98">
        <v>0</v>
      </c>
      <c r="G15" s="98">
        <v>1</v>
      </c>
      <c r="H15" s="98">
        <v>0</v>
      </c>
      <c r="I15" s="98">
        <v>1</v>
      </c>
      <c r="J15" s="98">
        <v>0</v>
      </c>
      <c r="K15" s="98">
        <v>0</v>
      </c>
      <c r="L15" s="98">
        <v>0</v>
      </c>
      <c r="M15" s="98">
        <v>0</v>
      </c>
      <c r="N15" s="98">
        <v>0</v>
      </c>
      <c r="O15" s="98">
        <v>0</v>
      </c>
      <c r="P15" s="98">
        <v>1</v>
      </c>
      <c r="Q15" s="98">
        <v>0</v>
      </c>
      <c r="R15" s="98">
        <v>0</v>
      </c>
      <c r="S15" s="98">
        <v>0</v>
      </c>
    </row>
    <row r="16" spans="1:19" ht="15" customHeight="1">
      <c r="A16" s="1487" t="s">
        <v>70</v>
      </c>
      <c r="B16" s="1487"/>
      <c r="C16" s="1487"/>
      <c r="D16" s="1487"/>
      <c r="E16" s="1487"/>
      <c r="F16" s="1487"/>
      <c r="G16" s="1487"/>
      <c r="H16" s="1487"/>
      <c r="I16" s="1487"/>
      <c r="J16" s="1487"/>
      <c r="K16" s="1487"/>
      <c r="L16" s="1487"/>
      <c r="M16" s="1487"/>
      <c r="N16" s="1487"/>
      <c r="O16" s="1487"/>
      <c r="P16" s="1487"/>
      <c r="Q16" s="1487"/>
      <c r="R16" s="1487"/>
      <c r="S16" s="1487"/>
    </row>
    <row r="17" spans="1:19" s="713" customFormat="1" ht="12.75">
      <c r="A17" s="18">
        <v>0</v>
      </c>
      <c r="B17" s="18">
        <v>5</v>
      </c>
      <c r="C17" s="18">
        <v>5</v>
      </c>
      <c r="D17" s="18">
        <v>2</v>
      </c>
      <c r="E17" s="18">
        <v>3</v>
      </c>
      <c r="F17" s="18">
        <v>0</v>
      </c>
      <c r="G17" s="18">
        <v>5</v>
      </c>
      <c r="H17" s="18">
        <v>0</v>
      </c>
      <c r="I17" s="18">
        <v>5</v>
      </c>
      <c r="J17" s="18">
        <v>0</v>
      </c>
      <c r="K17" s="18">
        <v>0</v>
      </c>
      <c r="L17" s="18">
        <v>0</v>
      </c>
      <c r="M17" s="18">
        <v>0</v>
      </c>
      <c r="N17" s="18">
        <v>0</v>
      </c>
      <c r="O17" s="18">
        <v>0</v>
      </c>
      <c r="P17" s="18">
        <v>5</v>
      </c>
      <c r="Q17" s="18">
        <v>0</v>
      </c>
      <c r="R17" s="18">
        <v>0</v>
      </c>
      <c r="S17" s="18">
        <v>0</v>
      </c>
    </row>
    <row r="18" spans="1:19" ht="15" customHeight="1">
      <c r="A18" s="1487" t="s">
        <v>71</v>
      </c>
      <c r="B18" s="1487"/>
      <c r="C18" s="1487"/>
      <c r="D18" s="1487"/>
      <c r="E18" s="1487"/>
      <c r="F18" s="1487"/>
      <c r="G18" s="1487"/>
      <c r="H18" s="1487"/>
      <c r="I18" s="1487"/>
      <c r="J18" s="1487"/>
      <c r="K18" s="1487"/>
      <c r="L18" s="1487"/>
      <c r="M18" s="1487"/>
      <c r="N18" s="1487"/>
      <c r="O18" s="1487"/>
      <c r="P18" s="1487"/>
      <c r="Q18" s="1487"/>
      <c r="R18" s="1487"/>
      <c r="S18" s="1487"/>
    </row>
    <row r="19" spans="1:19" s="752" customFormat="1" ht="12.75">
      <c r="A19" s="18">
        <v>1</v>
      </c>
      <c r="B19" s="18">
        <v>1</v>
      </c>
      <c r="C19" s="18">
        <v>2</v>
      </c>
      <c r="D19" s="18">
        <v>1</v>
      </c>
      <c r="E19" s="18">
        <v>1</v>
      </c>
      <c r="F19" s="18">
        <v>0</v>
      </c>
      <c r="G19" s="18">
        <v>2</v>
      </c>
      <c r="H19" s="18">
        <v>0</v>
      </c>
      <c r="I19" s="18">
        <v>1</v>
      </c>
      <c r="J19" s="18">
        <v>1</v>
      </c>
      <c r="K19" s="18">
        <v>0</v>
      </c>
      <c r="L19" s="18">
        <v>1</v>
      </c>
      <c r="M19" s="18">
        <v>0</v>
      </c>
      <c r="N19" s="18">
        <v>0</v>
      </c>
      <c r="O19" s="18">
        <v>0</v>
      </c>
      <c r="P19" s="18">
        <v>1</v>
      </c>
      <c r="Q19" s="18">
        <v>0</v>
      </c>
      <c r="R19" s="18">
        <v>0</v>
      </c>
      <c r="S19" s="18">
        <v>0</v>
      </c>
    </row>
    <row r="20" spans="1:19" ht="15" customHeight="1">
      <c r="A20" s="1487" t="s">
        <v>72</v>
      </c>
      <c r="B20" s="1487"/>
      <c r="C20" s="1487"/>
      <c r="D20" s="1487"/>
      <c r="E20" s="1487"/>
      <c r="F20" s="1487"/>
      <c r="G20" s="1487"/>
      <c r="H20" s="1487"/>
      <c r="I20" s="1487"/>
      <c r="J20" s="1487"/>
      <c r="K20" s="1487"/>
      <c r="L20" s="1487"/>
      <c r="M20" s="1487"/>
      <c r="N20" s="1487"/>
      <c r="O20" s="1487"/>
      <c r="P20" s="1487"/>
      <c r="Q20" s="1487"/>
      <c r="R20" s="1487"/>
      <c r="S20" s="1487"/>
    </row>
    <row r="21" spans="1:19" s="775" customFormat="1" ht="12.75">
      <c r="A21" s="18">
        <v>1</v>
      </c>
      <c r="B21" s="18">
        <v>3</v>
      </c>
      <c r="C21" s="18">
        <v>4</v>
      </c>
      <c r="D21" s="18">
        <v>4</v>
      </c>
      <c r="E21" s="18">
        <v>0</v>
      </c>
      <c r="F21" s="18">
        <v>2</v>
      </c>
      <c r="G21" s="18">
        <v>2</v>
      </c>
      <c r="H21" s="18">
        <v>0</v>
      </c>
      <c r="I21" s="18">
        <v>2</v>
      </c>
      <c r="J21" s="18">
        <v>2</v>
      </c>
      <c r="K21" s="18">
        <v>0</v>
      </c>
      <c r="L21" s="18">
        <v>0</v>
      </c>
      <c r="M21" s="18">
        <v>0</v>
      </c>
      <c r="N21" s="18">
        <v>2</v>
      </c>
      <c r="O21" s="18">
        <v>0</v>
      </c>
      <c r="P21" s="18">
        <v>4</v>
      </c>
      <c r="Q21" s="18">
        <v>0</v>
      </c>
      <c r="R21" s="18">
        <v>0</v>
      </c>
      <c r="S21" s="18">
        <v>0</v>
      </c>
    </row>
    <row r="22" spans="1:19" ht="15" customHeight="1">
      <c r="A22" s="1487" t="s">
        <v>73</v>
      </c>
      <c r="B22" s="1487"/>
      <c r="C22" s="1487"/>
      <c r="D22" s="1487"/>
      <c r="E22" s="1487"/>
      <c r="F22" s="1487"/>
      <c r="G22" s="1487"/>
      <c r="H22" s="1487"/>
      <c r="I22" s="1487"/>
      <c r="J22" s="1487"/>
      <c r="K22" s="1487"/>
      <c r="L22" s="1487"/>
      <c r="M22" s="1487"/>
      <c r="N22" s="1487"/>
      <c r="O22" s="1487"/>
      <c r="P22" s="1487"/>
      <c r="Q22" s="1487"/>
      <c r="R22" s="1487"/>
      <c r="S22" s="1487"/>
    </row>
    <row r="23" spans="1:19" s="816" customFormat="1" ht="12.75">
      <c r="A23" s="18">
        <v>1</v>
      </c>
      <c r="B23" s="18">
        <v>2</v>
      </c>
      <c r="C23" s="18">
        <v>3</v>
      </c>
      <c r="D23" s="18">
        <v>2</v>
      </c>
      <c r="E23" s="18">
        <v>1</v>
      </c>
      <c r="F23" s="18">
        <v>2</v>
      </c>
      <c r="G23" s="18">
        <v>1</v>
      </c>
      <c r="H23" s="18">
        <v>0</v>
      </c>
      <c r="I23" s="18">
        <v>2</v>
      </c>
      <c r="J23" s="18">
        <v>1</v>
      </c>
      <c r="K23" s="18">
        <v>0</v>
      </c>
      <c r="L23" s="18">
        <v>0</v>
      </c>
      <c r="M23" s="18">
        <v>0</v>
      </c>
      <c r="N23" s="18">
        <v>0</v>
      </c>
      <c r="O23" s="18">
        <v>0</v>
      </c>
      <c r="P23" s="18">
        <v>3</v>
      </c>
      <c r="Q23" s="18">
        <v>0</v>
      </c>
      <c r="R23" s="18">
        <v>0</v>
      </c>
      <c r="S23" s="18">
        <v>0</v>
      </c>
    </row>
    <row r="24" spans="1:19" ht="15" customHeight="1">
      <c r="A24" s="1487" t="s">
        <v>74</v>
      </c>
      <c r="B24" s="1487"/>
      <c r="C24" s="1487"/>
      <c r="D24" s="1487"/>
      <c r="E24" s="1487"/>
      <c r="F24" s="1487"/>
      <c r="G24" s="1487"/>
      <c r="H24" s="1487"/>
      <c r="I24" s="1487"/>
      <c r="J24" s="1487"/>
      <c r="K24" s="1487"/>
      <c r="L24" s="1487"/>
      <c r="M24" s="1487"/>
      <c r="N24" s="1487"/>
      <c r="O24" s="1487"/>
      <c r="P24" s="1487"/>
      <c r="Q24" s="1487"/>
      <c r="R24" s="1487"/>
      <c r="S24" s="1487"/>
    </row>
    <row r="25" spans="1:19" s="567" customFormat="1" ht="12.75">
      <c r="A25" s="18">
        <v>0</v>
      </c>
      <c r="B25" s="18">
        <v>3</v>
      </c>
      <c r="C25" s="18">
        <v>3</v>
      </c>
      <c r="D25" s="18">
        <v>1</v>
      </c>
      <c r="E25" s="18">
        <v>2</v>
      </c>
      <c r="F25" s="18">
        <v>0</v>
      </c>
      <c r="G25" s="18">
        <v>3</v>
      </c>
      <c r="H25" s="18">
        <v>0</v>
      </c>
      <c r="I25" s="18">
        <v>3</v>
      </c>
      <c r="J25" s="18">
        <v>0</v>
      </c>
      <c r="K25" s="18">
        <v>0</v>
      </c>
      <c r="L25" s="18">
        <v>0</v>
      </c>
      <c r="M25" s="18">
        <v>0</v>
      </c>
      <c r="N25" s="18">
        <v>0</v>
      </c>
      <c r="O25" s="18">
        <v>0</v>
      </c>
      <c r="P25" s="18">
        <v>3</v>
      </c>
      <c r="Q25" s="18">
        <v>0</v>
      </c>
      <c r="R25" s="18">
        <v>0</v>
      </c>
      <c r="S25" s="18">
        <v>0</v>
      </c>
    </row>
    <row r="26" spans="1:19" ht="15" customHeight="1">
      <c r="A26" s="1487" t="s">
        <v>75</v>
      </c>
      <c r="B26" s="1487"/>
      <c r="C26" s="1487"/>
      <c r="D26" s="1487"/>
      <c r="E26" s="1487"/>
      <c r="F26" s="1487"/>
      <c r="G26" s="1487"/>
      <c r="H26" s="1487"/>
      <c r="I26" s="1487"/>
      <c r="J26" s="1487"/>
      <c r="K26" s="1487"/>
      <c r="L26" s="1487"/>
      <c r="M26" s="1487"/>
      <c r="N26" s="1487"/>
      <c r="O26" s="1487"/>
      <c r="P26" s="1487"/>
      <c r="Q26" s="1487"/>
      <c r="R26" s="1487"/>
      <c r="S26" s="1487"/>
    </row>
    <row r="27" spans="1:19" s="856" customFormat="1" ht="12.75">
      <c r="A27" s="18">
        <v>1</v>
      </c>
      <c r="B27" s="18">
        <v>1</v>
      </c>
      <c r="C27" s="18">
        <v>2</v>
      </c>
      <c r="D27" s="18">
        <v>0</v>
      </c>
      <c r="E27" s="18">
        <v>2</v>
      </c>
      <c r="F27" s="18">
        <v>0</v>
      </c>
      <c r="G27" s="18">
        <v>2</v>
      </c>
      <c r="H27" s="18">
        <v>0</v>
      </c>
      <c r="I27" s="18">
        <v>1</v>
      </c>
      <c r="J27" s="18">
        <v>1</v>
      </c>
      <c r="K27" s="18">
        <v>0</v>
      </c>
      <c r="L27" s="18">
        <v>1</v>
      </c>
      <c r="M27" s="18">
        <v>0</v>
      </c>
      <c r="N27" s="18">
        <v>0</v>
      </c>
      <c r="O27" s="18">
        <v>0</v>
      </c>
      <c r="P27" s="18">
        <v>2</v>
      </c>
      <c r="Q27" s="18">
        <v>0</v>
      </c>
      <c r="R27" s="18">
        <v>0</v>
      </c>
      <c r="S27" s="18">
        <v>0</v>
      </c>
    </row>
    <row r="28" spans="1:19" ht="15" customHeight="1">
      <c r="A28" s="1487" t="s">
        <v>76</v>
      </c>
      <c r="B28" s="1487"/>
      <c r="C28" s="1487"/>
      <c r="D28" s="1487"/>
      <c r="E28" s="1487"/>
      <c r="F28" s="1487"/>
      <c r="G28" s="1487"/>
      <c r="H28" s="1487"/>
      <c r="I28" s="1487"/>
      <c r="J28" s="1487"/>
      <c r="K28" s="1487"/>
      <c r="L28" s="1487"/>
      <c r="M28" s="1487"/>
      <c r="N28" s="1487"/>
      <c r="O28" s="1487"/>
      <c r="P28" s="1487"/>
      <c r="Q28" s="1487"/>
      <c r="R28" s="1487"/>
      <c r="S28" s="1487"/>
    </row>
    <row r="29" spans="1:19" s="871" customFormat="1" ht="12.75">
      <c r="A29" s="18">
        <v>1</v>
      </c>
      <c r="B29" s="18">
        <v>2</v>
      </c>
      <c r="C29" s="18">
        <v>3</v>
      </c>
      <c r="D29" s="18">
        <v>1</v>
      </c>
      <c r="E29" s="18">
        <v>2</v>
      </c>
      <c r="F29" s="18">
        <v>1</v>
      </c>
      <c r="G29" s="18">
        <v>2</v>
      </c>
      <c r="H29" s="18">
        <v>0</v>
      </c>
      <c r="I29" s="18">
        <v>3</v>
      </c>
      <c r="J29" s="18">
        <v>0</v>
      </c>
      <c r="K29" s="18">
        <v>0</v>
      </c>
      <c r="L29" s="18">
        <v>0</v>
      </c>
      <c r="M29" s="18">
        <v>0</v>
      </c>
      <c r="N29" s="18">
        <v>0</v>
      </c>
      <c r="O29" s="18">
        <v>0</v>
      </c>
      <c r="P29" s="18">
        <v>3</v>
      </c>
      <c r="Q29" s="18">
        <v>0</v>
      </c>
      <c r="R29" s="18">
        <v>0</v>
      </c>
      <c r="S29" s="18">
        <v>0</v>
      </c>
    </row>
    <row r="30" spans="1:19" ht="15" customHeight="1">
      <c r="A30" s="1487" t="s">
        <v>77</v>
      </c>
      <c r="B30" s="1487"/>
      <c r="C30" s="1487"/>
      <c r="D30" s="1487"/>
      <c r="E30" s="1487"/>
      <c r="F30" s="1487"/>
      <c r="G30" s="1487"/>
      <c r="H30" s="1487"/>
      <c r="I30" s="1487"/>
      <c r="J30" s="1487"/>
      <c r="K30" s="1487"/>
      <c r="L30" s="1487"/>
      <c r="M30" s="1487"/>
      <c r="N30" s="1487"/>
      <c r="O30" s="1487"/>
      <c r="P30" s="1487"/>
      <c r="Q30" s="1487"/>
      <c r="R30" s="1487"/>
      <c r="S30" s="1487"/>
    </row>
    <row r="31" spans="1:19" s="903" customFormat="1" ht="12.75">
      <c r="A31" s="18">
        <v>1</v>
      </c>
      <c r="B31" s="18">
        <v>0</v>
      </c>
      <c r="C31" s="18">
        <v>1</v>
      </c>
      <c r="D31" s="18">
        <v>0</v>
      </c>
      <c r="E31" s="18">
        <v>1</v>
      </c>
      <c r="F31" s="18">
        <v>0</v>
      </c>
      <c r="G31" s="18">
        <v>1</v>
      </c>
      <c r="H31" s="18">
        <v>0</v>
      </c>
      <c r="I31" s="18">
        <v>1</v>
      </c>
      <c r="J31" s="18">
        <v>0</v>
      </c>
      <c r="K31" s="18">
        <v>0</v>
      </c>
      <c r="L31" s="18">
        <v>0</v>
      </c>
      <c r="M31" s="18">
        <v>0</v>
      </c>
      <c r="N31" s="18">
        <v>0</v>
      </c>
      <c r="O31" s="18">
        <v>0</v>
      </c>
      <c r="P31" s="18">
        <v>1</v>
      </c>
      <c r="Q31" s="18">
        <v>0</v>
      </c>
      <c r="R31" s="18">
        <v>0</v>
      </c>
      <c r="S31" s="18">
        <v>0</v>
      </c>
    </row>
    <row r="32" spans="1:19" ht="15" customHeight="1">
      <c r="A32" s="1487" t="s">
        <v>78</v>
      </c>
      <c r="B32" s="1487"/>
      <c r="C32" s="1487"/>
      <c r="D32" s="1487"/>
      <c r="E32" s="1487"/>
      <c r="F32" s="1487"/>
      <c r="G32" s="1487"/>
      <c r="H32" s="1487"/>
      <c r="I32" s="1487"/>
      <c r="J32" s="1487"/>
      <c r="K32" s="1487"/>
      <c r="L32" s="1487"/>
      <c r="M32" s="1487"/>
      <c r="N32" s="1487"/>
      <c r="O32" s="1487"/>
      <c r="P32" s="1487"/>
      <c r="Q32" s="1487"/>
      <c r="R32" s="1487"/>
      <c r="S32" s="1487"/>
    </row>
    <row r="33" spans="1:19" s="917" customFormat="1" ht="12.75">
      <c r="A33" s="18">
        <v>0</v>
      </c>
      <c r="B33" s="18">
        <v>2</v>
      </c>
      <c r="C33" s="18">
        <v>2</v>
      </c>
      <c r="D33" s="18">
        <v>1</v>
      </c>
      <c r="E33" s="18">
        <v>1</v>
      </c>
      <c r="F33" s="18">
        <v>0</v>
      </c>
      <c r="G33" s="18">
        <v>2</v>
      </c>
      <c r="H33" s="18">
        <v>0</v>
      </c>
      <c r="I33" s="18">
        <v>2</v>
      </c>
      <c r="J33" s="18">
        <v>0</v>
      </c>
      <c r="K33" s="18">
        <v>0</v>
      </c>
      <c r="L33" s="18">
        <v>0</v>
      </c>
      <c r="M33" s="18">
        <v>0</v>
      </c>
      <c r="N33" s="18">
        <v>0</v>
      </c>
      <c r="O33" s="18">
        <v>1</v>
      </c>
      <c r="P33" s="18">
        <v>1</v>
      </c>
      <c r="Q33" s="18">
        <v>0</v>
      </c>
      <c r="R33" s="18">
        <v>0</v>
      </c>
      <c r="S33" s="18">
        <v>0</v>
      </c>
    </row>
    <row r="34" spans="1:19" ht="15" customHeight="1">
      <c r="A34" s="1487" t="s">
        <v>79</v>
      </c>
      <c r="B34" s="1487"/>
      <c r="C34" s="1487"/>
      <c r="D34" s="1487"/>
      <c r="E34" s="1487"/>
      <c r="F34" s="1487"/>
      <c r="G34" s="1487"/>
      <c r="H34" s="1487"/>
      <c r="I34" s="1487"/>
      <c r="J34" s="1487"/>
      <c r="K34" s="1487"/>
      <c r="L34" s="1487"/>
      <c r="M34" s="1487"/>
      <c r="N34" s="1487"/>
      <c r="O34" s="1487"/>
      <c r="P34" s="1487"/>
      <c r="Q34" s="1487"/>
      <c r="R34" s="1487"/>
      <c r="S34" s="1487"/>
    </row>
    <row r="35" spans="1:19" s="917" customFormat="1" ht="12.75">
      <c r="A35" s="18">
        <v>2</v>
      </c>
      <c r="B35" s="18">
        <v>3</v>
      </c>
      <c r="C35" s="18">
        <v>5</v>
      </c>
      <c r="D35" s="18">
        <v>4</v>
      </c>
      <c r="E35" s="18">
        <v>1</v>
      </c>
      <c r="F35" s="18">
        <v>2</v>
      </c>
      <c r="G35" s="18">
        <v>3</v>
      </c>
      <c r="H35" s="18">
        <v>0</v>
      </c>
      <c r="I35" s="18">
        <v>5</v>
      </c>
      <c r="J35" s="18">
        <v>0</v>
      </c>
      <c r="K35" s="18">
        <v>0</v>
      </c>
      <c r="L35" s="18">
        <v>0</v>
      </c>
      <c r="M35" s="18">
        <v>0</v>
      </c>
      <c r="N35" s="18">
        <v>0</v>
      </c>
      <c r="O35" s="18">
        <v>0</v>
      </c>
      <c r="P35" s="18">
        <v>5</v>
      </c>
      <c r="Q35" s="18">
        <v>0</v>
      </c>
      <c r="R35" s="18">
        <v>0</v>
      </c>
      <c r="S35" s="18">
        <v>0</v>
      </c>
    </row>
    <row r="36" spans="1:19" ht="15" customHeight="1">
      <c r="A36" s="1487" t="s">
        <v>80</v>
      </c>
      <c r="B36" s="1487"/>
      <c r="C36" s="1487"/>
      <c r="D36" s="1487"/>
      <c r="E36" s="1487"/>
      <c r="F36" s="1487"/>
      <c r="G36" s="1487"/>
      <c r="H36" s="1487"/>
      <c r="I36" s="1487"/>
      <c r="J36" s="1487"/>
      <c r="K36" s="1487"/>
      <c r="L36" s="1487"/>
      <c r="M36" s="1487"/>
      <c r="N36" s="1487"/>
      <c r="O36" s="1487"/>
      <c r="P36" s="1487"/>
      <c r="Q36" s="1487"/>
      <c r="R36" s="1487"/>
      <c r="S36" s="1487"/>
    </row>
    <row r="37" spans="1:19" s="968" customFormat="1" ht="12.75">
      <c r="A37" s="18">
        <v>0</v>
      </c>
      <c r="B37" s="18">
        <v>4</v>
      </c>
      <c r="C37" s="18">
        <v>4</v>
      </c>
      <c r="D37" s="18">
        <v>2</v>
      </c>
      <c r="E37" s="18">
        <v>2</v>
      </c>
      <c r="F37" s="18">
        <v>1</v>
      </c>
      <c r="G37" s="18">
        <v>3</v>
      </c>
      <c r="H37" s="18">
        <v>0</v>
      </c>
      <c r="I37" s="18">
        <v>2</v>
      </c>
      <c r="J37" s="18">
        <v>2</v>
      </c>
      <c r="K37" s="18">
        <v>0</v>
      </c>
      <c r="L37" s="18">
        <v>0</v>
      </c>
      <c r="M37" s="18">
        <v>0</v>
      </c>
      <c r="N37" s="18">
        <v>2</v>
      </c>
      <c r="O37" s="18">
        <v>0</v>
      </c>
      <c r="P37" s="18">
        <v>4</v>
      </c>
      <c r="Q37" s="18">
        <v>0</v>
      </c>
      <c r="R37" s="18">
        <v>0</v>
      </c>
      <c r="S37" s="18">
        <v>0</v>
      </c>
    </row>
    <row r="38" spans="1:19" ht="15" customHeight="1">
      <c r="A38" s="1255" t="s">
        <v>3653</v>
      </c>
      <c r="B38" s="1255"/>
      <c r="C38" s="1255"/>
      <c r="D38" s="1255"/>
      <c r="E38" s="1255"/>
      <c r="F38" s="1255"/>
      <c r="G38" s="1255"/>
      <c r="H38" s="1255"/>
      <c r="I38" s="1255"/>
      <c r="J38" s="1255"/>
      <c r="K38" s="1255"/>
      <c r="L38" s="1255"/>
      <c r="M38" s="1255"/>
      <c r="N38" s="1255"/>
      <c r="O38" s="1255"/>
      <c r="P38" s="1255"/>
      <c r="Q38" s="1255"/>
      <c r="R38" s="1255"/>
      <c r="S38" s="1255"/>
    </row>
    <row r="39" spans="1:19" s="253" customFormat="1" ht="12.75">
      <c r="A39" s="305">
        <f>SUM(A37,A35,A33,A31,A29,A27,A25,A23,A21,A19,A17,A15)</f>
        <v>8</v>
      </c>
      <c r="B39" s="348">
        <f t="shared" ref="B39:S39" si="0">SUM(B37,B35,B33,B31,B29,B27,B25,B23,B21,B19,B17,B15)</f>
        <v>27</v>
      </c>
      <c r="C39" s="348">
        <f t="shared" si="0"/>
        <v>35</v>
      </c>
      <c r="D39" s="348">
        <f t="shared" si="0"/>
        <v>18</v>
      </c>
      <c r="E39" s="348">
        <f t="shared" si="0"/>
        <v>17</v>
      </c>
      <c r="F39" s="348">
        <f t="shared" si="0"/>
        <v>8</v>
      </c>
      <c r="G39" s="348">
        <f t="shared" si="0"/>
        <v>27</v>
      </c>
      <c r="H39" s="348">
        <f t="shared" si="0"/>
        <v>0</v>
      </c>
      <c r="I39" s="348">
        <f t="shared" si="0"/>
        <v>28</v>
      </c>
      <c r="J39" s="348">
        <f t="shared" si="0"/>
        <v>7</v>
      </c>
      <c r="K39" s="348">
        <f t="shared" si="0"/>
        <v>0</v>
      </c>
      <c r="L39" s="348">
        <f t="shared" si="0"/>
        <v>2</v>
      </c>
      <c r="M39" s="348">
        <f t="shared" si="0"/>
        <v>0</v>
      </c>
      <c r="N39" s="348">
        <f t="shared" si="0"/>
        <v>4</v>
      </c>
      <c r="O39" s="348">
        <f t="shared" si="0"/>
        <v>1</v>
      </c>
      <c r="P39" s="348">
        <f t="shared" si="0"/>
        <v>33</v>
      </c>
      <c r="Q39" s="348">
        <f t="shared" si="0"/>
        <v>0</v>
      </c>
      <c r="R39" s="348">
        <f t="shared" si="0"/>
        <v>0</v>
      </c>
      <c r="S39" s="348">
        <f t="shared" si="0"/>
        <v>0</v>
      </c>
    </row>
    <row r="40" spans="1:19" ht="15" customHeight="1">
      <c r="A40" s="1671"/>
      <c r="B40" s="1671"/>
      <c r="C40" s="1671"/>
      <c r="D40" s="1671"/>
      <c r="E40" s="1671"/>
      <c r="F40" s="1671"/>
      <c r="G40" s="1671"/>
      <c r="H40" s="1671"/>
      <c r="I40" s="1671"/>
      <c r="J40" s="1671"/>
      <c r="K40" s="1671"/>
      <c r="L40" s="1671"/>
      <c r="M40" s="1671"/>
      <c r="N40" s="1671"/>
      <c r="O40" s="1671"/>
      <c r="P40" s="1671"/>
      <c r="Q40" s="1671"/>
      <c r="R40" s="1671"/>
      <c r="S40" s="1671"/>
    </row>
    <row r="41" spans="1:19" ht="24" customHeight="1">
      <c r="A41" s="1672" t="s">
        <v>1436</v>
      </c>
      <c r="B41" s="1672"/>
      <c r="C41" s="1672"/>
      <c r="D41" s="1672"/>
      <c r="E41" s="1672"/>
      <c r="F41" s="1672"/>
      <c r="G41" s="1672"/>
      <c r="H41" s="1672"/>
      <c r="I41" s="1672"/>
      <c r="J41" s="1672"/>
      <c r="K41" s="1672"/>
      <c r="L41" s="1672"/>
      <c r="M41" s="1672"/>
      <c r="N41" s="1672"/>
      <c r="O41" s="1672"/>
      <c r="P41" s="1672"/>
      <c r="Q41" s="1672"/>
      <c r="R41" s="1672"/>
      <c r="S41" s="1673"/>
    </row>
    <row r="42" spans="1:19" ht="15" customHeight="1">
      <c r="A42" s="1259" t="s">
        <v>3729</v>
      </c>
      <c r="B42" s="1259"/>
      <c r="C42" s="1259"/>
      <c r="D42" s="1259"/>
      <c r="E42" s="1259"/>
      <c r="F42" s="1259"/>
      <c r="G42" s="1259"/>
      <c r="H42" s="1259"/>
      <c r="I42" s="1259"/>
      <c r="J42" s="1259"/>
      <c r="K42" s="1259"/>
      <c r="L42" s="1259"/>
      <c r="M42" s="1259"/>
      <c r="N42" s="1259"/>
      <c r="O42" s="1259"/>
      <c r="P42" s="1259"/>
      <c r="Q42" s="1259"/>
      <c r="R42" s="1259"/>
      <c r="S42" s="1260"/>
    </row>
    <row r="43" spans="1:19" ht="15" customHeight="1">
      <c r="A43" s="1125" t="s">
        <v>81</v>
      </c>
      <c r="B43" s="1125"/>
      <c r="C43" s="1125"/>
      <c r="D43" s="1125"/>
      <c r="E43" s="1125"/>
      <c r="F43" s="1125"/>
      <c r="G43" s="1125"/>
      <c r="H43" s="1125"/>
      <c r="I43" s="1125"/>
      <c r="J43" s="1125"/>
      <c r="K43" s="1125"/>
      <c r="L43" s="1125"/>
      <c r="M43" s="1125"/>
      <c r="N43" s="1125"/>
      <c r="O43" s="1125"/>
      <c r="P43" s="1125"/>
      <c r="Q43" s="1125"/>
      <c r="R43" s="1125"/>
      <c r="S43" s="1126"/>
    </row>
    <row r="44" spans="1:19" ht="15" customHeight="1">
      <c r="A44" s="1125" t="s">
        <v>526</v>
      </c>
      <c r="B44" s="1125"/>
      <c r="C44" s="1125"/>
      <c r="D44" s="1125"/>
      <c r="E44" s="1125"/>
      <c r="F44" s="1125"/>
      <c r="G44" s="1125"/>
      <c r="H44" s="1125"/>
      <c r="I44" s="1125"/>
      <c r="J44" s="1125"/>
      <c r="K44" s="1125"/>
      <c r="L44" s="1125"/>
      <c r="M44" s="1125"/>
      <c r="N44" s="1125"/>
      <c r="O44" s="1125"/>
      <c r="P44" s="1125"/>
      <c r="Q44" s="1125"/>
      <c r="R44" s="1125"/>
      <c r="S44" s="1126"/>
    </row>
    <row r="45" spans="1:19" ht="15" customHeight="1">
      <c r="A45" s="1125" t="s">
        <v>1149</v>
      </c>
      <c r="B45" s="1125"/>
      <c r="C45" s="1125"/>
      <c r="D45" s="1125"/>
      <c r="E45" s="1125"/>
      <c r="F45" s="1125"/>
      <c r="G45" s="1125"/>
      <c r="H45" s="1125"/>
      <c r="I45" s="1125"/>
      <c r="J45" s="1125"/>
      <c r="K45" s="1125"/>
      <c r="L45" s="1125"/>
      <c r="M45" s="1125"/>
      <c r="N45" s="1125"/>
      <c r="O45" s="1125"/>
      <c r="P45" s="1125"/>
      <c r="Q45" s="1125"/>
      <c r="R45" s="1125"/>
      <c r="S45" s="1126"/>
    </row>
    <row r="46" spans="1:19" ht="15" customHeight="1">
      <c r="A46" s="1125" t="s">
        <v>1150</v>
      </c>
      <c r="B46" s="1125"/>
      <c r="C46" s="1125"/>
      <c r="D46" s="1125"/>
      <c r="E46" s="1125"/>
      <c r="F46" s="1125"/>
      <c r="G46" s="1125"/>
      <c r="H46" s="1125"/>
      <c r="I46" s="1125"/>
      <c r="J46" s="1125"/>
      <c r="K46" s="1125"/>
      <c r="L46" s="1125"/>
      <c r="M46" s="1125"/>
      <c r="N46" s="1125"/>
      <c r="O46" s="1125"/>
      <c r="P46" s="1125"/>
      <c r="Q46" s="1125"/>
      <c r="R46" s="1125"/>
      <c r="S46" s="1126"/>
    </row>
    <row r="47" spans="1:19" ht="15" customHeight="1">
      <c r="A47" s="1125" t="s">
        <v>1151</v>
      </c>
      <c r="B47" s="1125"/>
      <c r="C47" s="1125"/>
      <c r="D47" s="1125"/>
      <c r="E47" s="1125"/>
      <c r="F47" s="1125"/>
      <c r="G47" s="1125"/>
      <c r="H47" s="1125"/>
      <c r="I47" s="1125"/>
      <c r="J47" s="1125"/>
      <c r="K47" s="1125"/>
      <c r="L47" s="1125"/>
      <c r="M47" s="1125"/>
      <c r="N47" s="1125"/>
      <c r="O47" s="1125"/>
      <c r="P47" s="1125"/>
      <c r="Q47" s="1125"/>
      <c r="R47" s="1125"/>
      <c r="S47" s="1126"/>
    </row>
    <row r="48" spans="1:19" ht="15" customHeight="1">
      <c r="A48" s="1125" t="s">
        <v>1152</v>
      </c>
      <c r="B48" s="1125"/>
      <c r="C48" s="1125"/>
      <c r="D48" s="1125"/>
      <c r="E48" s="1125"/>
      <c r="F48" s="1125"/>
      <c r="G48" s="1125"/>
      <c r="H48" s="1125"/>
      <c r="I48" s="1125"/>
      <c r="J48" s="1125"/>
      <c r="K48" s="1125"/>
      <c r="L48" s="1125"/>
      <c r="M48" s="1125"/>
      <c r="N48" s="1125"/>
      <c r="O48" s="1125"/>
      <c r="P48" s="1125"/>
      <c r="Q48" s="1125"/>
      <c r="R48" s="1125"/>
      <c r="S48" s="1126"/>
    </row>
    <row r="49" spans="1:19" ht="15" customHeight="1">
      <c r="A49" s="1125" t="s">
        <v>1153</v>
      </c>
      <c r="B49" s="1125"/>
      <c r="C49" s="1125"/>
      <c r="D49" s="1125"/>
      <c r="E49" s="1125"/>
      <c r="F49" s="1125"/>
      <c r="G49" s="1125"/>
      <c r="H49" s="1125"/>
      <c r="I49" s="1125"/>
      <c r="J49" s="1125"/>
      <c r="K49" s="1125"/>
      <c r="L49" s="1125"/>
      <c r="M49" s="1125"/>
      <c r="N49" s="1125"/>
      <c r="O49" s="1125"/>
      <c r="P49" s="1125"/>
      <c r="Q49" s="1125"/>
      <c r="R49" s="1125"/>
      <c r="S49" s="1126"/>
    </row>
    <row r="50" spans="1:19" ht="15" customHeight="1">
      <c r="A50" s="1492" t="s">
        <v>1154</v>
      </c>
      <c r="B50" s="1492"/>
      <c r="C50" s="1492"/>
      <c r="D50" s="1492"/>
      <c r="E50" s="1492"/>
      <c r="F50" s="1492"/>
      <c r="G50" s="1492"/>
      <c r="H50" s="1492"/>
      <c r="I50" s="1492"/>
      <c r="J50" s="1492"/>
      <c r="K50" s="1492"/>
      <c r="L50" s="1492"/>
      <c r="M50" s="1492"/>
      <c r="N50" s="1492"/>
      <c r="O50" s="1492"/>
      <c r="P50" s="1492"/>
      <c r="Q50" s="1492"/>
      <c r="R50" s="1492"/>
      <c r="S50" s="1493"/>
    </row>
    <row r="51" spans="1:19" ht="29.25" customHeight="1">
      <c r="A51" s="985" t="s">
        <v>41</v>
      </c>
      <c r="B51" s="985"/>
      <c r="C51" s="985"/>
      <c r="D51" s="985" t="s">
        <v>42</v>
      </c>
      <c r="E51" s="985"/>
      <c r="F51" s="985" t="s">
        <v>43</v>
      </c>
      <c r="G51" s="985"/>
      <c r="H51" s="985"/>
      <c r="I51" s="985" t="s">
        <v>44</v>
      </c>
      <c r="J51" s="985"/>
      <c r="K51" s="985" t="s">
        <v>45</v>
      </c>
      <c r="L51" s="1670"/>
      <c r="M51" s="1670"/>
      <c r="N51" s="1670"/>
      <c r="O51" s="989" t="s">
        <v>46</v>
      </c>
      <c r="P51" s="989"/>
      <c r="Q51" s="990"/>
      <c r="R51" s="985" t="s">
        <v>47</v>
      </c>
      <c r="S51" s="985"/>
    </row>
    <row r="52" spans="1:19" ht="25.5" customHeight="1">
      <c r="A52" s="1241" t="s">
        <v>48</v>
      </c>
      <c r="B52" s="1241" t="s">
        <v>49</v>
      </c>
      <c r="C52" s="1241" t="s">
        <v>50</v>
      </c>
      <c r="D52" s="1241" t="s">
        <v>51</v>
      </c>
      <c r="E52" s="1241" t="s">
        <v>52</v>
      </c>
      <c r="F52" s="1241" t="s">
        <v>53</v>
      </c>
      <c r="G52" s="1241"/>
      <c r="H52" s="1241"/>
      <c r="I52" s="1241" t="s">
        <v>54</v>
      </c>
      <c r="J52" s="1241" t="s">
        <v>55</v>
      </c>
      <c r="K52" s="1241" t="s">
        <v>56</v>
      </c>
      <c r="L52" s="1241"/>
      <c r="M52" s="1241" t="s">
        <v>57</v>
      </c>
      <c r="N52" s="1241"/>
      <c r="O52" s="1241" t="s">
        <v>58</v>
      </c>
      <c r="P52" s="1241" t="s">
        <v>59</v>
      </c>
      <c r="Q52" s="1241" t="s">
        <v>60</v>
      </c>
      <c r="R52" s="1241" t="s">
        <v>61</v>
      </c>
      <c r="S52" s="1241" t="s">
        <v>62</v>
      </c>
    </row>
    <row r="53" spans="1:19" ht="61.5" customHeight="1">
      <c r="A53" s="1241"/>
      <c r="B53" s="1241"/>
      <c r="C53" s="1241"/>
      <c r="D53" s="1241"/>
      <c r="E53" s="1241"/>
      <c r="F53" s="139" t="s">
        <v>63</v>
      </c>
      <c r="G53" s="139" t="s">
        <v>64</v>
      </c>
      <c r="H53" s="139" t="s">
        <v>65</v>
      </c>
      <c r="I53" s="1241"/>
      <c r="J53" s="1241"/>
      <c r="K53" s="139" t="s">
        <v>66</v>
      </c>
      <c r="L53" s="139" t="s">
        <v>67</v>
      </c>
      <c r="M53" s="139" t="s">
        <v>68</v>
      </c>
      <c r="N53" s="139" t="s">
        <v>67</v>
      </c>
      <c r="O53" s="1241"/>
      <c r="P53" s="1241"/>
      <c r="Q53" s="1241"/>
      <c r="R53" s="1241"/>
      <c r="S53" s="1241"/>
    </row>
    <row r="54" spans="1:19" ht="15" customHeight="1">
      <c r="A54" s="1487" t="s">
        <v>69</v>
      </c>
      <c r="B54" s="1487"/>
      <c r="C54" s="1487"/>
      <c r="D54" s="1487"/>
      <c r="E54" s="1487"/>
      <c r="F54" s="1487"/>
      <c r="G54" s="1487"/>
      <c r="H54" s="1487"/>
      <c r="I54" s="1487"/>
      <c r="J54" s="1487"/>
      <c r="K54" s="1487"/>
      <c r="L54" s="1487"/>
      <c r="M54" s="1487"/>
      <c r="N54" s="1487"/>
      <c r="O54" s="1487"/>
      <c r="P54" s="1487"/>
      <c r="Q54" s="1487"/>
      <c r="R54" s="1487"/>
      <c r="S54" s="1487"/>
    </row>
    <row r="55" spans="1:19" s="678" customFormat="1" ht="12.75">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ht="15" customHeight="1">
      <c r="A56" s="1674" t="s">
        <v>70</v>
      </c>
      <c r="B56" s="1674"/>
      <c r="C56" s="1674"/>
      <c r="D56" s="1674"/>
      <c r="E56" s="1674"/>
      <c r="F56" s="1674"/>
      <c r="G56" s="1674"/>
      <c r="H56" s="1674"/>
      <c r="I56" s="1674"/>
      <c r="J56" s="1674"/>
      <c r="K56" s="1674"/>
      <c r="L56" s="1674"/>
      <c r="M56" s="1674"/>
      <c r="N56" s="1674"/>
      <c r="O56" s="1674"/>
      <c r="P56" s="1674"/>
      <c r="Q56" s="1674"/>
      <c r="R56" s="1674"/>
      <c r="S56" s="1674"/>
    </row>
    <row r="57" spans="1:19" s="713" customFormat="1" ht="12.75">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ht="15" customHeight="1">
      <c r="A58" s="1487" t="s">
        <v>71</v>
      </c>
      <c r="B58" s="1487"/>
      <c r="C58" s="1487"/>
      <c r="D58" s="1487"/>
      <c r="E58" s="1487"/>
      <c r="F58" s="1487"/>
      <c r="G58" s="1487"/>
      <c r="H58" s="1487"/>
      <c r="I58" s="1487"/>
      <c r="J58" s="1487"/>
      <c r="K58" s="1487"/>
      <c r="L58" s="1487"/>
      <c r="M58" s="1487"/>
      <c r="N58" s="1487"/>
      <c r="O58" s="1487"/>
      <c r="P58" s="1487"/>
      <c r="Q58" s="1487"/>
      <c r="R58" s="1487"/>
      <c r="S58" s="1487"/>
    </row>
    <row r="59" spans="1:19" s="752" customFormat="1" ht="12.75">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ht="15" customHeight="1">
      <c r="A60" s="1487" t="s">
        <v>72</v>
      </c>
      <c r="B60" s="1487"/>
      <c r="C60" s="1487"/>
      <c r="D60" s="1487"/>
      <c r="E60" s="1487"/>
      <c r="F60" s="1487"/>
      <c r="G60" s="1487"/>
      <c r="H60" s="1487"/>
      <c r="I60" s="1487"/>
      <c r="J60" s="1487"/>
      <c r="K60" s="1487"/>
      <c r="L60" s="1487"/>
      <c r="M60" s="1487"/>
      <c r="N60" s="1487"/>
      <c r="O60" s="1487"/>
      <c r="P60" s="1487"/>
      <c r="Q60" s="1487"/>
      <c r="R60" s="1487"/>
      <c r="S60" s="1487"/>
    </row>
    <row r="61" spans="1:19" s="775" customFormat="1" ht="12.75">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ht="15" customHeight="1">
      <c r="A62" s="1487" t="s">
        <v>73</v>
      </c>
      <c r="B62" s="1487"/>
      <c r="C62" s="1487"/>
      <c r="D62" s="1487"/>
      <c r="E62" s="1487"/>
      <c r="F62" s="1487"/>
      <c r="G62" s="1487"/>
      <c r="H62" s="1487"/>
      <c r="I62" s="1487"/>
      <c r="J62" s="1487"/>
      <c r="K62" s="1487"/>
      <c r="L62" s="1487"/>
      <c r="M62" s="1487"/>
      <c r="N62" s="1487"/>
      <c r="O62" s="1487"/>
      <c r="P62" s="1487"/>
      <c r="Q62" s="1487"/>
      <c r="R62" s="1487"/>
      <c r="S62" s="1487"/>
    </row>
    <row r="63" spans="1:19" s="816" customFormat="1" ht="12.75">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ht="15" customHeight="1">
      <c r="A64" s="1487" t="s">
        <v>74</v>
      </c>
      <c r="B64" s="1487"/>
      <c r="C64" s="1487"/>
      <c r="D64" s="1487"/>
      <c r="E64" s="1487"/>
      <c r="F64" s="1487"/>
      <c r="G64" s="1487"/>
      <c r="H64" s="1487"/>
      <c r="I64" s="1487"/>
      <c r="J64" s="1487"/>
      <c r="K64" s="1487"/>
      <c r="L64" s="1487"/>
      <c r="M64" s="1487"/>
      <c r="N64" s="1487"/>
      <c r="O64" s="1487"/>
      <c r="P64" s="1487"/>
      <c r="Q64" s="1487"/>
      <c r="R64" s="1487"/>
      <c r="S64" s="1487"/>
    </row>
    <row r="65" spans="1:19" s="567" customFormat="1" ht="12.75">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ht="15" customHeight="1">
      <c r="A66" s="1487" t="s">
        <v>75</v>
      </c>
      <c r="B66" s="1487"/>
      <c r="C66" s="1487"/>
      <c r="D66" s="1487"/>
      <c r="E66" s="1487"/>
      <c r="F66" s="1487"/>
      <c r="G66" s="1487"/>
      <c r="H66" s="1487"/>
      <c r="I66" s="1487"/>
      <c r="J66" s="1487"/>
      <c r="K66" s="1487"/>
      <c r="L66" s="1487"/>
      <c r="M66" s="1487"/>
      <c r="N66" s="1487"/>
      <c r="O66" s="1487"/>
      <c r="P66" s="1487"/>
      <c r="Q66" s="1487"/>
      <c r="R66" s="1487"/>
      <c r="S66" s="1487"/>
    </row>
    <row r="67" spans="1:19" s="856" customFormat="1" ht="12.75">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ht="15" customHeight="1">
      <c r="A68" s="1487" t="s">
        <v>76</v>
      </c>
      <c r="B68" s="1487"/>
      <c r="C68" s="1487"/>
      <c r="D68" s="1487"/>
      <c r="E68" s="1487"/>
      <c r="F68" s="1487"/>
      <c r="G68" s="1487"/>
      <c r="H68" s="1487"/>
      <c r="I68" s="1487"/>
      <c r="J68" s="1487"/>
      <c r="K68" s="1487"/>
      <c r="L68" s="1487"/>
      <c r="M68" s="1487"/>
      <c r="N68" s="1487"/>
      <c r="O68" s="1487"/>
      <c r="P68" s="1487"/>
      <c r="Q68" s="1487"/>
      <c r="R68" s="1487"/>
      <c r="S68" s="1487"/>
    </row>
    <row r="69" spans="1:19" s="871" customFormat="1" ht="12.75">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ht="15" customHeight="1">
      <c r="A70" s="1487" t="s">
        <v>77</v>
      </c>
      <c r="B70" s="1487"/>
      <c r="C70" s="1487"/>
      <c r="D70" s="1487"/>
      <c r="E70" s="1487"/>
      <c r="F70" s="1487"/>
      <c r="G70" s="1487"/>
      <c r="H70" s="1487"/>
      <c r="I70" s="1487"/>
      <c r="J70" s="1487"/>
      <c r="K70" s="1487"/>
      <c r="L70" s="1487"/>
      <c r="M70" s="1487"/>
      <c r="N70" s="1487"/>
      <c r="O70" s="1487"/>
      <c r="P70" s="1487"/>
      <c r="Q70" s="1487"/>
      <c r="R70" s="1487"/>
      <c r="S70" s="1487"/>
    </row>
    <row r="71" spans="1:19" s="903" customFormat="1" ht="12.75">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ht="15" customHeight="1">
      <c r="A72" s="1487" t="s">
        <v>78</v>
      </c>
      <c r="B72" s="1487"/>
      <c r="C72" s="1487"/>
      <c r="D72" s="1487"/>
      <c r="E72" s="1487"/>
      <c r="F72" s="1487"/>
      <c r="G72" s="1487"/>
      <c r="H72" s="1487"/>
      <c r="I72" s="1487"/>
      <c r="J72" s="1487"/>
      <c r="K72" s="1487"/>
      <c r="L72" s="1487"/>
      <c r="M72" s="1487"/>
      <c r="N72" s="1487"/>
      <c r="O72" s="1487"/>
      <c r="P72" s="1487"/>
      <c r="Q72" s="1487"/>
      <c r="R72" s="1487"/>
      <c r="S72" s="1487"/>
    </row>
    <row r="73" spans="1:19" s="917" customFormat="1" ht="12.75">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ht="15" customHeight="1">
      <c r="A74" s="1487" t="s">
        <v>79</v>
      </c>
      <c r="B74" s="1487"/>
      <c r="C74" s="1487"/>
      <c r="D74" s="1487"/>
      <c r="E74" s="1487"/>
      <c r="F74" s="1487"/>
      <c r="G74" s="1487"/>
      <c r="H74" s="1487"/>
      <c r="I74" s="1487"/>
      <c r="J74" s="1487"/>
      <c r="K74" s="1487"/>
      <c r="L74" s="1487"/>
      <c r="M74" s="1487"/>
      <c r="N74" s="1487"/>
      <c r="O74" s="1487"/>
      <c r="P74" s="1487"/>
      <c r="Q74" s="1487"/>
      <c r="R74" s="1487"/>
      <c r="S74" s="1487"/>
    </row>
    <row r="75" spans="1:19" s="917" customFormat="1" ht="12.75">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ht="15" customHeight="1">
      <c r="A76" s="1487" t="s">
        <v>80</v>
      </c>
      <c r="B76" s="1487"/>
      <c r="C76" s="1487"/>
      <c r="D76" s="1487"/>
      <c r="E76" s="1487"/>
      <c r="F76" s="1487"/>
      <c r="G76" s="1487"/>
      <c r="H76" s="1487"/>
      <c r="I76" s="1487"/>
      <c r="J76" s="1487"/>
      <c r="K76" s="1487"/>
      <c r="L76" s="1487"/>
      <c r="M76" s="1487"/>
      <c r="N76" s="1487"/>
      <c r="O76" s="1487"/>
      <c r="P76" s="1487"/>
      <c r="Q76" s="1487"/>
      <c r="R76" s="1487"/>
      <c r="S76" s="1487"/>
    </row>
    <row r="77" spans="1:19" s="968" customFormat="1" ht="12.75">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ht="15" customHeight="1">
      <c r="A78" s="1255" t="s">
        <v>3653</v>
      </c>
      <c r="B78" s="1255"/>
      <c r="C78" s="1255"/>
      <c r="D78" s="1255"/>
      <c r="E78" s="1255"/>
      <c r="F78" s="1255"/>
      <c r="G78" s="1255"/>
      <c r="H78" s="1255"/>
      <c r="I78" s="1255"/>
      <c r="J78" s="1255"/>
      <c r="K78" s="1255"/>
      <c r="L78" s="1255"/>
      <c r="M78" s="1255"/>
      <c r="N78" s="1255"/>
      <c r="O78" s="1255"/>
      <c r="P78" s="1255"/>
      <c r="Q78" s="1255"/>
      <c r="R78" s="1255"/>
      <c r="S78" s="1255"/>
    </row>
    <row r="79" spans="1:19" s="253" customFormat="1" ht="12.75">
      <c r="A79" s="305">
        <f>SUM(A77,A75,A73,A71,A69,A67,A65,A63,A61,A59,A57,A55)</f>
        <v>0</v>
      </c>
      <c r="B79" s="348">
        <f t="shared" ref="B79:S79" si="1">SUM(B77,B75,B73,B71,B69,B67,B65,B63,B61,B59,B57,B55)</f>
        <v>0</v>
      </c>
      <c r="C79" s="348">
        <f t="shared" si="1"/>
        <v>0</v>
      </c>
      <c r="D79" s="348">
        <f t="shared" si="1"/>
        <v>0</v>
      </c>
      <c r="E79" s="348">
        <f t="shared" si="1"/>
        <v>0</v>
      </c>
      <c r="F79" s="348">
        <f t="shared" si="1"/>
        <v>0</v>
      </c>
      <c r="G79" s="348">
        <f t="shared" si="1"/>
        <v>0</v>
      </c>
      <c r="H79" s="348">
        <f t="shared" si="1"/>
        <v>0</v>
      </c>
      <c r="I79" s="348">
        <f t="shared" si="1"/>
        <v>0</v>
      </c>
      <c r="J79" s="348">
        <f t="shared" si="1"/>
        <v>0</v>
      </c>
      <c r="K79" s="348">
        <f t="shared" si="1"/>
        <v>0</v>
      </c>
      <c r="L79" s="348">
        <f t="shared" si="1"/>
        <v>0</v>
      </c>
      <c r="M79" s="348">
        <f t="shared" si="1"/>
        <v>0</v>
      </c>
      <c r="N79" s="348">
        <f t="shared" si="1"/>
        <v>0</v>
      </c>
      <c r="O79" s="348">
        <f t="shared" si="1"/>
        <v>0</v>
      </c>
      <c r="P79" s="348">
        <f t="shared" si="1"/>
        <v>0</v>
      </c>
      <c r="Q79" s="348">
        <f t="shared" si="1"/>
        <v>0</v>
      </c>
      <c r="R79" s="348">
        <f t="shared" si="1"/>
        <v>0</v>
      </c>
      <c r="S79" s="348">
        <f t="shared" si="1"/>
        <v>0</v>
      </c>
    </row>
    <row r="80" spans="1:19" ht="15" customHeight="1">
      <c r="A80" s="1671"/>
      <c r="B80" s="1671"/>
      <c r="C80" s="1671"/>
      <c r="D80" s="1671"/>
      <c r="E80" s="1671"/>
      <c r="F80" s="1671"/>
      <c r="G80" s="1671"/>
      <c r="H80" s="1671"/>
      <c r="I80" s="1671"/>
      <c r="J80" s="1671"/>
      <c r="K80" s="1671"/>
      <c r="L80" s="1671"/>
      <c r="M80" s="1671"/>
      <c r="N80" s="1671"/>
      <c r="O80" s="1671"/>
      <c r="P80" s="1671"/>
      <c r="Q80" s="1671"/>
      <c r="R80" s="1671"/>
      <c r="S80" s="1671"/>
    </row>
    <row r="81" spans="1:19" ht="23.25" customHeight="1">
      <c r="A81" s="1675" t="s">
        <v>1435</v>
      </c>
      <c r="B81" s="1675"/>
      <c r="C81" s="1675"/>
      <c r="D81" s="1675"/>
      <c r="E81" s="1675"/>
      <c r="F81" s="1675"/>
      <c r="G81" s="1675"/>
      <c r="H81" s="1675"/>
      <c r="I81" s="1675"/>
      <c r="J81" s="1675"/>
      <c r="K81" s="1675"/>
      <c r="L81" s="1675"/>
      <c r="M81" s="1675"/>
      <c r="N81" s="1675"/>
      <c r="O81" s="1675"/>
      <c r="P81" s="1675"/>
      <c r="Q81" s="1675"/>
      <c r="R81" s="1675"/>
      <c r="S81" s="1676"/>
    </row>
    <row r="82" spans="1:19" ht="15" customHeight="1">
      <c r="A82" s="1259" t="s">
        <v>3729</v>
      </c>
      <c r="B82" s="1259"/>
      <c r="C82" s="1259"/>
      <c r="D82" s="1259"/>
      <c r="E82" s="1259"/>
      <c r="F82" s="1259"/>
      <c r="G82" s="1259"/>
      <c r="H82" s="1259"/>
      <c r="I82" s="1259"/>
      <c r="J82" s="1259"/>
      <c r="K82" s="1259"/>
      <c r="L82" s="1259"/>
      <c r="M82" s="1259"/>
      <c r="N82" s="1259"/>
      <c r="O82" s="1259"/>
      <c r="P82" s="1259"/>
      <c r="Q82" s="1259"/>
      <c r="R82" s="1259"/>
      <c r="S82" s="1260"/>
    </row>
    <row r="83" spans="1:19" ht="15" customHeight="1">
      <c r="A83" s="1125" t="s">
        <v>81</v>
      </c>
      <c r="B83" s="1125"/>
      <c r="C83" s="1125"/>
      <c r="D83" s="1125"/>
      <c r="E83" s="1125"/>
      <c r="F83" s="1125"/>
      <c r="G83" s="1125"/>
      <c r="H83" s="1125"/>
      <c r="I83" s="1125"/>
      <c r="J83" s="1125"/>
      <c r="K83" s="1125"/>
      <c r="L83" s="1125"/>
      <c r="M83" s="1125"/>
      <c r="N83" s="1125"/>
      <c r="O83" s="1125"/>
      <c r="P83" s="1125"/>
      <c r="Q83" s="1125"/>
      <c r="R83" s="1125"/>
      <c r="S83" s="1126"/>
    </row>
    <row r="84" spans="1:19" ht="15" customHeight="1">
      <c r="A84" s="1125" t="s">
        <v>1155</v>
      </c>
      <c r="B84" s="1125"/>
      <c r="C84" s="1125"/>
      <c r="D84" s="1125"/>
      <c r="E84" s="1125"/>
      <c r="F84" s="1125"/>
      <c r="G84" s="1125"/>
      <c r="H84" s="1125"/>
      <c r="I84" s="1125"/>
      <c r="J84" s="1125"/>
      <c r="K84" s="1125"/>
      <c r="L84" s="1125"/>
      <c r="M84" s="1125"/>
      <c r="N84" s="1125"/>
      <c r="O84" s="1125"/>
      <c r="P84" s="1125"/>
      <c r="Q84" s="1125"/>
      <c r="R84" s="1125"/>
      <c r="S84" s="1126"/>
    </row>
    <row r="85" spans="1:19" ht="15" customHeight="1">
      <c r="A85" s="1125" t="s">
        <v>1156</v>
      </c>
      <c r="B85" s="1125"/>
      <c r="C85" s="1125"/>
      <c r="D85" s="1125"/>
      <c r="E85" s="1125"/>
      <c r="F85" s="1125"/>
      <c r="G85" s="1125"/>
      <c r="H85" s="1125"/>
      <c r="I85" s="1125"/>
      <c r="J85" s="1125"/>
      <c r="K85" s="1125"/>
      <c r="L85" s="1125"/>
      <c r="M85" s="1125"/>
      <c r="N85" s="1125"/>
      <c r="O85" s="1125"/>
      <c r="P85" s="1125"/>
      <c r="Q85" s="1125"/>
      <c r="R85" s="1125"/>
      <c r="S85" s="1126"/>
    </row>
    <row r="86" spans="1:19" ht="15" customHeight="1">
      <c r="A86" s="1125" t="s">
        <v>1157</v>
      </c>
      <c r="B86" s="1125"/>
      <c r="C86" s="1125"/>
      <c r="D86" s="1125"/>
      <c r="E86" s="1125"/>
      <c r="F86" s="1125"/>
      <c r="G86" s="1125"/>
      <c r="H86" s="1125"/>
      <c r="I86" s="1125"/>
      <c r="J86" s="1125"/>
      <c r="K86" s="1125"/>
      <c r="L86" s="1125"/>
      <c r="M86" s="1125"/>
      <c r="N86" s="1125"/>
      <c r="O86" s="1125"/>
      <c r="P86" s="1125"/>
      <c r="Q86" s="1125"/>
      <c r="R86" s="1125"/>
      <c r="S86" s="1126"/>
    </row>
    <row r="87" spans="1:19" ht="15" customHeight="1">
      <c r="A87" s="1125" t="s">
        <v>1158</v>
      </c>
      <c r="B87" s="1125"/>
      <c r="C87" s="1125"/>
      <c r="D87" s="1125"/>
      <c r="E87" s="1125"/>
      <c r="F87" s="1125"/>
      <c r="G87" s="1125"/>
      <c r="H87" s="1125"/>
      <c r="I87" s="1125"/>
      <c r="J87" s="1125"/>
      <c r="K87" s="1125"/>
      <c r="L87" s="1125"/>
      <c r="M87" s="1125"/>
      <c r="N87" s="1125"/>
      <c r="O87" s="1125"/>
      <c r="P87" s="1125"/>
      <c r="Q87" s="1125"/>
      <c r="R87" s="1125"/>
      <c r="S87" s="1126"/>
    </row>
    <row r="88" spans="1:19" ht="15" customHeight="1">
      <c r="A88" s="1125" t="s">
        <v>1159</v>
      </c>
      <c r="B88" s="1125"/>
      <c r="C88" s="1125"/>
      <c r="D88" s="1125"/>
      <c r="E88" s="1125"/>
      <c r="F88" s="1125"/>
      <c r="G88" s="1125"/>
      <c r="H88" s="1125"/>
      <c r="I88" s="1125"/>
      <c r="J88" s="1125"/>
      <c r="K88" s="1125"/>
      <c r="L88" s="1125"/>
      <c r="M88" s="1125"/>
      <c r="N88" s="1125"/>
      <c r="O88" s="1125"/>
      <c r="P88" s="1125"/>
      <c r="Q88" s="1125"/>
      <c r="R88" s="1125"/>
      <c r="S88" s="1126"/>
    </row>
    <row r="89" spans="1:19" ht="15" customHeight="1">
      <c r="A89" s="1125" t="s">
        <v>1160</v>
      </c>
      <c r="B89" s="1125"/>
      <c r="C89" s="1125"/>
      <c r="D89" s="1125"/>
      <c r="E89" s="1125"/>
      <c r="F89" s="1125"/>
      <c r="G89" s="1125"/>
      <c r="H89" s="1125"/>
      <c r="I89" s="1125"/>
      <c r="J89" s="1125"/>
      <c r="K89" s="1125"/>
      <c r="L89" s="1125"/>
      <c r="M89" s="1125"/>
      <c r="N89" s="1125"/>
      <c r="O89" s="1125"/>
      <c r="P89" s="1125"/>
      <c r="Q89" s="1125"/>
      <c r="R89" s="1125"/>
      <c r="S89" s="1126"/>
    </row>
    <row r="90" spans="1:19" ht="15" customHeight="1">
      <c r="A90" s="1679" t="s">
        <v>1161</v>
      </c>
      <c r="B90" s="1679"/>
      <c r="C90" s="1679"/>
      <c r="D90" s="1679"/>
      <c r="E90" s="1679"/>
      <c r="F90" s="1679"/>
      <c r="G90" s="1679"/>
      <c r="H90" s="1679"/>
      <c r="I90" s="1679"/>
      <c r="J90" s="1679"/>
      <c r="K90" s="1679"/>
      <c r="L90" s="1679"/>
      <c r="M90" s="1679"/>
      <c r="N90" s="1679"/>
      <c r="O90" s="1679"/>
      <c r="P90" s="1679"/>
      <c r="Q90" s="1679"/>
      <c r="R90" s="1679"/>
      <c r="S90" s="1680"/>
    </row>
    <row r="91" spans="1:19" ht="33.75" customHeight="1">
      <c r="A91" s="985" t="s">
        <v>41</v>
      </c>
      <c r="B91" s="985"/>
      <c r="C91" s="985"/>
      <c r="D91" s="985" t="s">
        <v>42</v>
      </c>
      <c r="E91" s="985"/>
      <c r="F91" s="985" t="s">
        <v>43</v>
      </c>
      <c r="G91" s="985"/>
      <c r="H91" s="985"/>
      <c r="I91" s="985" t="s">
        <v>44</v>
      </c>
      <c r="J91" s="985"/>
      <c r="K91" s="985" t="s">
        <v>45</v>
      </c>
      <c r="L91" s="1670"/>
      <c r="M91" s="1670"/>
      <c r="N91" s="1670"/>
      <c r="O91" s="989" t="s">
        <v>46</v>
      </c>
      <c r="P91" s="989"/>
      <c r="Q91" s="990"/>
      <c r="R91" s="985" t="s">
        <v>47</v>
      </c>
      <c r="S91" s="985"/>
    </row>
    <row r="92" spans="1:19" ht="28.5" customHeight="1">
      <c r="A92" s="1241" t="s">
        <v>48</v>
      </c>
      <c r="B92" s="1241" t="s">
        <v>49</v>
      </c>
      <c r="C92" s="1241" t="s">
        <v>50</v>
      </c>
      <c r="D92" s="1241" t="s">
        <v>51</v>
      </c>
      <c r="E92" s="1241" t="s">
        <v>52</v>
      </c>
      <c r="F92" s="1241" t="s">
        <v>53</v>
      </c>
      <c r="G92" s="1241"/>
      <c r="H92" s="1241"/>
      <c r="I92" s="1241" t="s">
        <v>54</v>
      </c>
      <c r="J92" s="1241" t="s">
        <v>55</v>
      </c>
      <c r="K92" s="1241" t="s">
        <v>56</v>
      </c>
      <c r="L92" s="1241"/>
      <c r="M92" s="1241" t="s">
        <v>57</v>
      </c>
      <c r="N92" s="1241"/>
      <c r="O92" s="1241" t="s">
        <v>58</v>
      </c>
      <c r="P92" s="1241" t="s">
        <v>59</v>
      </c>
      <c r="Q92" s="1241" t="s">
        <v>60</v>
      </c>
      <c r="R92" s="1241" t="s">
        <v>61</v>
      </c>
      <c r="S92" s="1241" t="s">
        <v>62</v>
      </c>
    </row>
    <row r="93" spans="1:19" ht="63.75" customHeight="1">
      <c r="A93" s="1241"/>
      <c r="B93" s="1241"/>
      <c r="C93" s="1241"/>
      <c r="D93" s="1241"/>
      <c r="E93" s="1241"/>
      <c r="F93" s="139" t="s">
        <v>63</v>
      </c>
      <c r="G93" s="139" t="s">
        <v>64</v>
      </c>
      <c r="H93" s="139" t="s">
        <v>65</v>
      </c>
      <c r="I93" s="1241"/>
      <c r="J93" s="1241"/>
      <c r="K93" s="139" t="s">
        <v>66</v>
      </c>
      <c r="L93" s="139" t="s">
        <v>67</v>
      </c>
      <c r="M93" s="139" t="s">
        <v>68</v>
      </c>
      <c r="N93" s="139" t="s">
        <v>67</v>
      </c>
      <c r="O93" s="1241"/>
      <c r="P93" s="1241"/>
      <c r="Q93" s="1241"/>
      <c r="R93" s="1241"/>
      <c r="S93" s="1241"/>
    </row>
    <row r="94" spans="1:19" ht="15" customHeight="1">
      <c r="A94" s="1487" t="s">
        <v>69</v>
      </c>
      <c r="B94" s="1487"/>
      <c r="C94" s="1487"/>
      <c r="D94" s="1487"/>
      <c r="E94" s="1487"/>
      <c r="F94" s="1487"/>
      <c r="G94" s="1487"/>
      <c r="H94" s="1487"/>
      <c r="I94" s="1487"/>
      <c r="J94" s="1487"/>
      <c r="K94" s="1487"/>
      <c r="L94" s="1487"/>
      <c r="M94" s="1487"/>
      <c r="N94" s="1487"/>
      <c r="O94" s="1487"/>
      <c r="P94" s="1487"/>
      <c r="Q94" s="1487"/>
      <c r="R94" s="1487"/>
      <c r="S94" s="1487"/>
    </row>
    <row r="95" spans="1:19" s="242" customFormat="1" ht="12.75">
      <c r="A95" s="98">
        <v>2</v>
      </c>
      <c r="B95" s="98">
        <v>0</v>
      </c>
      <c r="C95" s="98">
        <v>2</v>
      </c>
      <c r="D95" s="98">
        <v>0</v>
      </c>
      <c r="E95" s="98">
        <v>2</v>
      </c>
      <c r="F95" s="98">
        <v>1</v>
      </c>
      <c r="G95" s="98">
        <v>1</v>
      </c>
      <c r="H95" s="98">
        <v>0</v>
      </c>
      <c r="I95" s="98">
        <v>2</v>
      </c>
      <c r="J95" s="98">
        <v>0</v>
      </c>
      <c r="K95" s="98">
        <v>0</v>
      </c>
      <c r="L95" s="98">
        <v>0</v>
      </c>
      <c r="M95" s="98">
        <v>0</v>
      </c>
      <c r="N95" s="98">
        <v>0</v>
      </c>
      <c r="O95" s="98">
        <v>2</v>
      </c>
      <c r="P95" s="98">
        <v>0</v>
      </c>
      <c r="Q95" s="98">
        <v>0</v>
      </c>
      <c r="R95" s="98">
        <v>0</v>
      </c>
      <c r="S95" s="98">
        <v>0</v>
      </c>
    </row>
    <row r="96" spans="1:19" ht="15" customHeight="1">
      <c r="A96" s="1487" t="s">
        <v>70</v>
      </c>
      <c r="B96" s="1487"/>
      <c r="C96" s="1487"/>
      <c r="D96" s="1487"/>
      <c r="E96" s="1487"/>
      <c r="F96" s="1487"/>
      <c r="G96" s="1487"/>
      <c r="H96" s="1487"/>
      <c r="I96" s="1487"/>
      <c r="J96" s="1487"/>
      <c r="K96" s="1487"/>
      <c r="L96" s="1487"/>
      <c r="M96" s="1487"/>
      <c r="N96" s="1487"/>
      <c r="O96" s="1487"/>
      <c r="P96" s="1487"/>
      <c r="Q96" s="1487"/>
      <c r="R96" s="1487"/>
      <c r="S96" s="1487"/>
    </row>
    <row r="97" spans="1:19" s="713" customFormat="1" ht="12.75">
      <c r="A97" s="18">
        <v>2</v>
      </c>
      <c r="B97" s="18">
        <v>0</v>
      </c>
      <c r="C97" s="18">
        <v>2</v>
      </c>
      <c r="D97" s="18">
        <v>0</v>
      </c>
      <c r="E97" s="18">
        <v>2</v>
      </c>
      <c r="F97" s="18">
        <v>1</v>
      </c>
      <c r="G97" s="18">
        <v>1</v>
      </c>
      <c r="H97" s="18">
        <v>0</v>
      </c>
      <c r="I97" s="18">
        <v>2</v>
      </c>
      <c r="J97" s="18">
        <v>0</v>
      </c>
      <c r="K97" s="18">
        <v>0</v>
      </c>
      <c r="L97" s="18">
        <v>0</v>
      </c>
      <c r="M97" s="18">
        <v>0</v>
      </c>
      <c r="N97" s="18">
        <v>0</v>
      </c>
      <c r="O97" s="18">
        <v>2</v>
      </c>
      <c r="P97" s="18">
        <v>0</v>
      </c>
      <c r="Q97" s="18">
        <v>0</v>
      </c>
      <c r="R97" s="18">
        <v>0</v>
      </c>
      <c r="S97" s="18">
        <v>0</v>
      </c>
    </row>
    <row r="98" spans="1:19" ht="15" customHeight="1">
      <c r="A98" s="1487" t="s">
        <v>71</v>
      </c>
      <c r="B98" s="1487"/>
      <c r="C98" s="1487"/>
      <c r="D98" s="1487"/>
      <c r="E98" s="1487"/>
      <c r="F98" s="1487"/>
      <c r="G98" s="1487"/>
      <c r="H98" s="1487"/>
      <c r="I98" s="1487"/>
      <c r="J98" s="1487"/>
      <c r="K98" s="1487"/>
      <c r="L98" s="1487"/>
      <c r="M98" s="1487"/>
      <c r="N98" s="1487"/>
      <c r="O98" s="1487"/>
      <c r="P98" s="1487"/>
      <c r="Q98" s="1487"/>
      <c r="R98" s="1487"/>
      <c r="S98" s="1487"/>
    </row>
    <row r="99" spans="1:19" s="752" customFormat="1" ht="12.75">
      <c r="A99" s="18">
        <v>2</v>
      </c>
      <c r="B99" s="18">
        <v>0</v>
      </c>
      <c r="C99" s="18">
        <v>2</v>
      </c>
      <c r="D99" s="18">
        <v>0</v>
      </c>
      <c r="E99" s="18">
        <v>2</v>
      </c>
      <c r="F99" s="18">
        <v>1</v>
      </c>
      <c r="G99" s="18">
        <v>1</v>
      </c>
      <c r="H99" s="18">
        <v>0</v>
      </c>
      <c r="I99" s="18">
        <v>2</v>
      </c>
      <c r="J99" s="18">
        <v>0</v>
      </c>
      <c r="K99" s="18">
        <v>0</v>
      </c>
      <c r="L99" s="18">
        <v>0</v>
      </c>
      <c r="M99" s="18">
        <v>0</v>
      </c>
      <c r="N99" s="18">
        <v>0</v>
      </c>
      <c r="O99" s="18">
        <v>2</v>
      </c>
      <c r="P99" s="18">
        <v>0</v>
      </c>
      <c r="Q99" s="18">
        <v>0</v>
      </c>
      <c r="R99" s="18">
        <v>0</v>
      </c>
      <c r="S99" s="18">
        <v>0</v>
      </c>
    </row>
    <row r="100" spans="1:19" ht="15" customHeight="1">
      <c r="A100" s="1487" t="s">
        <v>72</v>
      </c>
      <c r="B100" s="1487"/>
      <c r="C100" s="1487"/>
      <c r="D100" s="1487"/>
      <c r="E100" s="1487"/>
      <c r="F100" s="1487"/>
      <c r="G100" s="1487"/>
      <c r="H100" s="1487"/>
      <c r="I100" s="1487"/>
      <c r="J100" s="1487"/>
      <c r="K100" s="1487"/>
      <c r="L100" s="1487"/>
      <c r="M100" s="1487"/>
      <c r="N100" s="1487"/>
      <c r="O100" s="1487"/>
      <c r="P100" s="1487"/>
      <c r="Q100" s="1487"/>
      <c r="R100" s="1487"/>
      <c r="S100" s="1487"/>
    </row>
    <row r="101" spans="1:19" s="775" customFormat="1" ht="12.75">
      <c r="A101" s="18">
        <v>2</v>
      </c>
      <c r="B101" s="18">
        <v>0</v>
      </c>
      <c r="C101" s="18">
        <v>2</v>
      </c>
      <c r="D101" s="18">
        <v>0</v>
      </c>
      <c r="E101" s="18">
        <v>2</v>
      </c>
      <c r="F101" s="18">
        <v>1</v>
      </c>
      <c r="G101" s="18">
        <v>1</v>
      </c>
      <c r="H101" s="18">
        <v>0</v>
      </c>
      <c r="I101" s="18">
        <v>2</v>
      </c>
      <c r="J101" s="18">
        <v>0</v>
      </c>
      <c r="K101" s="18">
        <v>0</v>
      </c>
      <c r="L101" s="18">
        <v>0</v>
      </c>
      <c r="M101" s="18">
        <v>0</v>
      </c>
      <c r="N101" s="18">
        <v>0</v>
      </c>
      <c r="O101" s="18">
        <v>2</v>
      </c>
      <c r="P101" s="18">
        <v>0</v>
      </c>
      <c r="Q101" s="18">
        <v>0</v>
      </c>
      <c r="R101" s="18">
        <v>0</v>
      </c>
      <c r="S101" s="18">
        <v>0</v>
      </c>
    </row>
    <row r="102" spans="1:19" ht="15" customHeight="1">
      <c r="A102" s="1487" t="s">
        <v>73</v>
      </c>
      <c r="B102" s="1487"/>
      <c r="C102" s="1487"/>
      <c r="D102" s="1487"/>
      <c r="E102" s="1487"/>
      <c r="F102" s="1487"/>
      <c r="G102" s="1487"/>
      <c r="H102" s="1487"/>
      <c r="I102" s="1487"/>
      <c r="J102" s="1487"/>
      <c r="K102" s="1487"/>
      <c r="L102" s="1487"/>
      <c r="M102" s="1487"/>
      <c r="N102" s="1487"/>
      <c r="O102" s="1487"/>
      <c r="P102" s="1487"/>
      <c r="Q102" s="1487"/>
      <c r="R102" s="1487"/>
      <c r="S102" s="1487"/>
    </row>
    <row r="103" spans="1:19" s="816" customFormat="1" ht="12.75">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ht="15" customHeight="1">
      <c r="A104" s="1487" t="s">
        <v>74</v>
      </c>
      <c r="B104" s="1487"/>
      <c r="C104" s="1487"/>
      <c r="D104" s="1487"/>
      <c r="E104" s="1487"/>
      <c r="F104" s="1487"/>
      <c r="G104" s="1487"/>
      <c r="H104" s="1487"/>
      <c r="I104" s="1487"/>
      <c r="J104" s="1487"/>
      <c r="K104" s="1487"/>
      <c r="L104" s="1487"/>
      <c r="M104" s="1487"/>
      <c r="N104" s="1487"/>
      <c r="O104" s="1487"/>
      <c r="P104" s="1487"/>
      <c r="Q104" s="1487"/>
      <c r="R104" s="1487"/>
      <c r="S104" s="1487"/>
    </row>
    <row r="105" spans="1:19" s="567" customFormat="1" ht="12.75">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ht="15" customHeight="1">
      <c r="A106" s="1487" t="s">
        <v>75</v>
      </c>
      <c r="B106" s="1487"/>
      <c r="C106" s="1487"/>
      <c r="D106" s="1487"/>
      <c r="E106" s="1487"/>
      <c r="F106" s="1487"/>
      <c r="G106" s="1487"/>
      <c r="H106" s="1487"/>
      <c r="I106" s="1487"/>
      <c r="J106" s="1487"/>
      <c r="K106" s="1487"/>
      <c r="L106" s="1487"/>
      <c r="M106" s="1487"/>
      <c r="N106" s="1487"/>
      <c r="O106" s="1487"/>
      <c r="P106" s="1487"/>
      <c r="Q106" s="1487"/>
      <c r="R106" s="1487"/>
      <c r="S106" s="1487"/>
    </row>
    <row r="107" spans="1:19" s="856" customFormat="1" ht="12.75">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ht="15" customHeight="1">
      <c r="A108" s="1487" t="s">
        <v>1162</v>
      </c>
      <c r="B108" s="1487"/>
      <c r="C108" s="1487"/>
      <c r="D108" s="1487"/>
      <c r="E108" s="1487"/>
      <c r="F108" s="1487"/>
      <c r="G108" s="1487"/>
      <c r="H108" s="1487"/>
      <c r="I108" s="1487"/>
      <c r="J108" s="1487"/>
      <c r="K108" s="1487"/>
      <c r="L108" s="1487"/>
      <c r="M108" s="1487"/>
      <c r="N108" s="1487"/>
      <c r="O108" s="1487"/>
      <c r="P108" s="1487"/>
      <c r="Q108" s="1487"/>
      <c r="R108" s="1487"/>
      <c r="S108" s="1487"/>
    </row>
    <row r="109" spans="1:19" s="871" customFormat="1" ht="12.75">
      <c r="A109" s="18">
        <v>1</v>
      </c>
      <c r="B109" s="18">
        <v>0</v>
      </c>
      <c r="C109" s="18">
        <v>1</v>
      </c>
      <c r="D109" s="18">
        <v>0</v>
      </c>
      <c r="E109" s="18">
        <v>1</v>
      </c>
      <c r="F109" s="18">
        <v>1</v>
      </c>
      <c r="G109" s="18">
        <v>0</v>
      </c>
      <c r="H109" s="18">
        <v>0</v>
      </c>
      <c r="I109" s="18">
        <v>1</v>
      </c>
      <c r="J109" s="18">
        <v>0</v>
      </c>
      <c r="K109" s="18">
        <v>0</v>
      </c>
      <c r="L109" s="18">
        <v>0</v>
      </c>
      <c r="M109" s="18">
        <v>0</v>
      </c>
      <c r="N109" s="18">
        <v>0</v>
      </c>
      <c r="O109" s="18">
        <v>1</v>
      </c>
      <c r="P109" s="18">
        <v>0</v>
      </c>
      <c r="Q109" s="18">
        <v>0</v>
      </c>
      <c r="R109" s="18">
        <v>0</v>
      </c>
      <c r="S109" s="18">
        <v>0</v>
      </c>
    </row>
    <row r="110" spans="1:19" ht="15" customHeight="1">
      <c r="A110" s="1487" t="s">
        <v>77</v>
      </c>
      <c r="B110" s="1487"/>
      <c r="C110" s="1487"/>
      <c r="D110" s="1487"/>
      <c r="E110" s="1487"/>
      <c r="F110" s="1487"/>
      <c r="G110" s="1487"/>
      <c r="H110" s="1487"/>
      <c r="I110" s="1487"/>
      <c r="J110" s="1487"/>
      <c r="K110" s="1487"/>
      <c r="L110" s="1487"/>
      <c r="M110" s="1487"/>
      <c r="N110" s="1487"/>
      <c r="O110" s="1487"/>
      <c r="P110" s="1487"/>
      <c r="Q110" s="1487"/>
      <c r="R110" s="1487"/>
      <c r="S110" s="1487"/>
    </row>
    <row r="111" spans="1:19" s="903" customFormat="1" ht="12.75">
      <c r="A111" s="18">
        <v>1</v>
      </c>
      <c r="B111" s="18">
        <v>0</v>
      </c>
      <c r="C111" s="18">
        <v>1</v>
      </c>
      <c r="D111" s="18">
        <v>0</v>
      </c>
      <c r="E111" s="18">
        <v>1</v>
      </c>
      <c r="F111" s="18">
        <v>1</v>
      </c>
      <c r="G111" s="18">
        <v>0</v>
      </c>
      <c r="H111" s="18">
        <v>0</v>
      </c>
      <c r="I111" s="18">
        <v>1</v>
      </c>
      <c r="J111" s="18">
        <v>0</v>
      </c>
      <c r="K111" s="18">
        <v>0</v>
      </c>
      <c r="L111" s="18">
        <v>0</v>
      </c>
      <c r="M111" s="18">
        <v>0</v>
      </c>
      <c r="N111" s="18">
        <v>0</v>
      </c>
      <c r="O111" s="18">
        <v>1</v>
      </c>
      <c r="P111" s="18">
        <v>0</v>
      </c>
      <c r="Q111" s="18">
        <v>0</v>
      </c>
      <c r="R111" s="18">
        <v>0</v>
      </c>
      <c r="S111" s="18">
        <v>0</v>
      </c>
    </row>
    <row r="112" spans="1:19" ht="15" customHeight="1">
      <c r="A112" s="1487" t="s">
        <v>78</v>
      </c>
      <c r="B112" s="1487"/>
      <c r="C112" s="1487"/>
      <c r="D112" s="1487"/>
      <c r="E112" s="1487"/>
      <c r="F112" s="1487"/>
      <c r="G112" s="1487"/>
      <c r="H112" s="1487"/>
      <c r="I112" s="1487"/>
      <c r="J112" s="1487"/>
      <c r="K112" s="1487"/>
      <c r="L112" s="1487"/>
      <c r="M112" s="1487"/>
      <c r="N112" s="1487"/>
      <c r="O112" s="1487"/>
      <c r="P112" s="1487"/>
      <c r="Q112" s="1487"/>
      <c r="R112" s="1487"/>
      <c r="S112" s="1487"/>
    </row>
    <row r="113" spans="1:19" s="917" customFormat="1" ht="12.75">
      <c r="A113" s="18">
        <v>1</v>
      </c>
      <c r="B113" s="18">
        <v>0</v>
      </c>
      <c r="C113" s="18">
        <v>1</v>
      </c>
      <c r="D113" s="18">
        <v>0</v>
      </c>
      <c r="E113" s="18">
        <v>1</v>
      </c>
      <c r="F113" s="18">
        <v>1</v>
      </c>
      <c r="G113" s="18">
        <v>0</v>
      </c>
      <c r="H113" s="18">
        <v>0</v>
      </c>
      <c r="I113" s="18">
        <v>1</v>
      </c>
      <c r="J113" s="18">
        <v>0</v>
      </c>
      <c r="K113" s="18">
        <v>0</v>
      </c>
      <c r="L113" s="18">
        <v>0</v>
      </c>
      <c r="M113" s="18">
        <v>0</v>
      </c>
      <c r="N113" s="18">
        <v>0</v>
      </c>
      <c r="O113" s="18">
        <v>1</v>
      </c>
      <c r="P113" s="18">
        <v>0</v>
      </c>
      <c r="Q113" s="18">
        <v>0</v>
      </c>
      <c r="R113" s="18">
        <v>0</v>
      </c>
      <c r="S113" s="18">
        <v>0</v>
      </c>
    </row>
    <row r="114" spans="1:19" ht="15" customHeight="1">
      <c r="A114" s="1487" t="s">
        <v>79</v>
      </c>
      <c r="B114" s="1487"/>
      <c r="C114" s="1487"/>
      <c r="D114" s="1487"/>
      <c r="E114" s="1487"/>
      <c r="F114" s="1487"/>
      <c r="G114" s="1487"/>
      <c r="H114" s="1487"/>
      <c r="I114" s="1487"/>
      <c r="J114" s="1487"/>
      <c r="K114" s="1487"/>
      <c r="L114" s="1487"/>
      <c r="M114" s="1487"/>
      <c r="N114" s="1487"/>
      <c r="O114" s="1487"/>
      <c r="P114" s="1487"/>
      <c r="Q114" s="1487"/>
      <c r="R114" s="1487"/>
      <c r="S114" s="1487"/>
    </row>
    <row r="115" spans="1:19" s="917" customFormat="1" ht="12.75">
      <c r="A115" s="18">
        <v>1</v>
      </c>
      <c r="B115" s="18">
        <v>0</v>
      </c>
      <c r="C115" s="18">
        <v>1</v>
      </c>
      <c r="D115" s="18">
        <v>0</v>
      </c>
      <c r="E115" s="18">
        <v>1</v>
      </c>
      <c r="F115" s="18">
        <v>1</v>
      </c>
      <c r="G115" s="18">
        <v>0</v>
      </c>
      <c r="H115" s="18">
        <v>0</v>
      </c>
      <c r="I115" s="18">
        <v>1</v>
      </c>
      <c r="J115" s="18">
        <v>0</v>
      </c>
      <c r="K115" s="18">
        <v>0</v>
      </c>
      <c r="L115" s="18">
        <v>0</v>
      </c>
      <c r="M115" s="18">
        <v>0</v>
      </c>
      <c r="N115" s="18">
        <v>0</v>
      </c>
      <c r="O115" s="18">
        <v>1</v>
      </c>
      <c r="P115" s="18">
        <v>0</v>
      </c>
      <c r="Q115" s="18">
        <v>0</v>
      </c>
      <c r="R115" s="18">
        <v>0</v>
      </c>
      <c r="S115" s="18">
        <v>0</v>
      </c>
    </row>
    <row r="116" spans="1:19" ht="15" customHeight="1">
      <c r="A116" s="1487" t="s">
        <v>80</v>
      </c>
      <c r="B116" s="1487"/>
      <c r="C116" s="1487"/>
      <c r="D116" s="1487"/>
      <c r="E116" s="1487"/>
      <c r="F116" s="1487"/>
      <c r="G116" s="1487"/>
      <c r="H116" s="1487"/>
      <c r="I116" s="1487"/>
      <c r="J116" s="1487"/>
      <c r="K116" s="1487"/>
      <c r="L116" s="1487"/>
      <c r="M116" s="1487"/>
      <c r="N116" s="1487"/>
      <c r="O116" s="1487"/>
      <c r="P116" s="1487"/>
      <c r="Q116" s="1487"/>
      <c r="R116" s="1487"/>
      <c r="S116" s="1487"/>
    </row>
    <row r="117" spans="1:19" s="968" customFormat="1" ht="12.75">
      <c r="A117" s="18">
        <v>1</v>
      </c>
      <c r="B117" s="18">
        <v>0</v>
      </c>
      <c r="C117" s="18">
        <v>1</v>
      </c>
      <c r="D117" s="18">
        <v>0</v>
      </c>
      <c r="E117" s="18">
        <v>1</v>
      </c>
      <c r="F117" s="18">
        <v>0</v>
      </c>
      <c r="G117" s="18">
        <v>0</v>
      </c>
      <c r="H117" s="18">
        <v>0</v>
      </c>
      <c r="I117" s="18">
        <v>1</v>
      </c>
      <c r="J117" s="18">
        <v>0</v>
      </c>
      <c r="K117" s="18">
        <v>0</v>
      </c>
      <c r="L117" s="18">
        <v>0</v>
      </c>
      <c r="M117" s="18">
        <v>0</v>
      </c>
      <c r="N117" s="18">
        <v>0</v>
      </c>
      <c r="O117" s="18">
        <v>1</v>
      </c>
      <c r="P117" s="18">
        <v>0</v>
      </c>
      <c r="Q117" s="18">
        <v>0</v>
      </c>
      <c r="R117" s="18">
        <v>0</v>
      </c>
      <c r="S117" s="18">
        <v>0</v>
      </c>
    </row>
    <row r="118" spans="1:19" ht="15" customHeight="1">
      <c r="A118" s="1255" t="s">
        <v>3653</v>
      </c>
      <c r="B118" s="1255"/>
      <c r="C118" s="1255"/>
      <c r="D118" s="1255"/>
      <c r="E118" s="1255"/>
      <c r="F118" s="1255"/>
      <c r="G118" s="1255"/>
      <c r="H118" s="1255"/>
      <c r="I118" s="1255"/>
      <c r="J118" s="1255"/>
      <c r="K118" s="1255"/>
      <c r="L118" s="1255"/>
      <c r="M118" s="1255"/>
      <c r="N118" s="1255"/>
      <c r="O118" s="1255"/>
      <c r="P118" s="1255"/>
      <c r="Q118" s="1255"/>
      <c r="R118" s="1255"/>
      <c r="S118" s="1255"/>
    </row>
    <row r="119" spans="1:19" s="253" customFormat="1" ht="12.75">
      <c r="A119" s="305">
        <f>SUM(A117,A115,A113,A111,A109,A107,A105,A103,A101,A99,A97,A95)</f>
        <v>13</v>
      </c>
      <c r="B119" s="348">
        <f t="shared" ref="B119:S119" si="2">SUM(B117,B115,B113,B111,B109,B107,B105,B103,B101,B99,B97,B95)</f>
        <v>0</v>
      </c>
      <c r="C119" s="348">
        <f t="shared" si="2"/>
        <v>13</v>
      </c>
      <c r="D119" s="348">
        <f t="shared" si="2"/>
        <v>0</v>
      </c>
      <c r="E119" s="348">
        <f t="shared" si="2"/>
        <v>13</v>
      </c>
      <c r="F119" s="348">
        <f t="shared" si="2"/>
        <v>8</v>
      </c>
      <c r="G119" s="348">
        <f t="shared" si="2"/>
        <v>4</v>
      </c>
      <c r="H119" s="348">
        <f t="shared" si="2"/>
        <v>0</v>
      </c>
      <c r="I119" s="348">
        <f t="shared" si="2"/>
        <v>13</v>
      </c>
      <c r="J119" s="348">
        <f t="shared" si="2"/>
        <v>0</v>
      </c>
      <c r="K119" s="348">
        <f t="shared" si="2"/>
        <v>0</v>
      </c>
      <c r="L119" s="348">
        <f t="shared" si="2"/>
        <v>0</v>
      </c>
      <c r="M119" s="348">
        <f t="shared" si="2"/>
        <v>0</v>
      </c>
      <c r="N119" s="348">
        <f t="shared" si="2"/>
        <v>0</v>
      </c>
      <c r="O119" s="348">
        <f t="shared" si="2"/>
        <v>13</v>
      </c>
      <c r="P119" s="348">
        <f t="shared" si="2"/>
        <v>0</v>
      </c>
      <c r="Q119" s="348">
        <f t="shared" si="2"/>
        <v>0</v>
      </c>
      <c r="R119" s="348">
        <f t="shared" si="2"/>
        <v>0</v>
      </c>
      <c r="S119" s="348">
        <f t="shared" si="2"/>
        <v>0</v>
      </c>
    </row>
    <row r="120" spans="1:19" ht="15" customHeight="1">
      <c r="A120" s="1671"/>
      <c r="B120" s="1671"/>
      <c r="C120" s="1671"/>
      <c r="D120" s="1671"/>
      <c r="E120" s="1671"/>
      <c r="F120" s="1671"/>
      <c r="G120" s="1671"/>
      <c r="H120" s="1671"/>
      <c r="I120" s="1671"/>
      <c r="J120" s="1671"/>
      <c r="K120" s="1671"/>
      <c r="L120" s="1671"/>
      <c r="M120" s="1671"/>
      <c r="N120" s="1671"/>
      <c r="O120" s="1671"/>
      <c r="P120" s="1671"/>
      <c r="Q120" s="1671"/>
      <c r="R120" s="1671"/>
      <c r="S120" s="1671"/>
    </row>
    <row r="121" spans="1:19" ht="24" customHeight="1">
      <c r="A121" s="1675" t="s">
        <v>1434</v>
      </c>
      <c r="B121" s="1675"/>
      <c r="C121" s="1675"/>
      <c r="D121" s="1675"/>
      <c r="E121" s="1675"/>
      <c r="F121" s="1675"/>
      <c r="G121" s="1675"/>
      <c r="H121" s="1675"/>
      <c r="I121" s="1675"/>
      <c r="J121" s="1675"/>
      <c r="K121" s="1675"/>
      <c r="L121" s="1675"/>
      <c r="M121" s="1675"/>
      <c r="N121" s="1675"/>
      <c r="O121" s="1675"/>
      <c r="P121" s="1675"/>
      <c r="Q121" s="1675"/>
      <c r="R121" s="1675"/>
      <c r="S121" s="1676"/>
    </row>
    <row r="122" spans="1:19" ht="15" customHeight="1">
      <c r="A122" s="1259" t="s">
        <v>3729</v>
      </c>
      <c r="B122" s="1259"/>
      <c r="C122" s="1259"/>
      <c r="D122" s="1259"/>
      <c r="E122" s="1259"/>
      <c r="F122" s="1259"/>
      <c r="G122" s="1259"/>
      <c r="H122" s="1259"/>
      <c r="I122" s="1259"/>
      <c r="J122" s="1259"/>
      <c r="K122" s="1259"/>
      <c r="L122" s="1259"/>
      <c r="M122" s="1259"/>
      <c r="N122" s="1259"/>
      <c r="O122" s="1259"/>
      <c r="P122" s="1259"/>
      <c r="Q122" s="1259"/>
      <c r="R122" s="1259"/>
      <c r="S122" s="1260"/>
    </row>
    <row r="123" spans="1:19" ht="15" customHeight="1">
      <c r="A123" s="1125" t="s">
        <v>81</v>
      </c>
      <c r="B123" s="1125"/>
      <c r="C123" s="1125"/>
      <c r="D123" s="1125"/>
      <c r="E123" s="1125"/>
      <c r="F123" s="1125"/>
      <c r="G123" s="1125"/>
      <c r="H123" s="1125"/>
      <c r="I123" s="1125"/>
      <c r="J123" s="1125"/>
      <c r="K123" s="1125"/>
      <c r="L123" s="1125"/>
      <c r="M123" s="1125"/>
      <c r="N123" s="1125"/>
      <c r="O123" s="1125"/>
      <c r="P123" s="1125"/>
      <c r="Q123" s="1125"/>
      <c r="R123" s="1125"/>
      <c r="S123" s="1126"/>
    </row>
    <row r="124" spans="1:19" ht="15" customHeight="1">
      <c r="A124" s="1125" t="s">
        <v>526</v>
      </c>
      <c r="B124" s="1125"/>
      <c r="C124" s="1125"/>
      <c r="D124" s="1125"/>
      <c r="E124" s="1125"/>
      <c r="F124" s="1125"/>
      <c r="G124" s="1125"/>
      <c r="H124" s="1125"/>
      <c r="I124" s="1125"/>
      <c r="J124" s="1125"/>
      <c r="K124" s="1125"/>
      <c r="L124" s="1125"/>
      <c r="M124" s="1125"/>
      <c r="N124" s="1125"/>
      <c r="O124" s="1125"/>
      <c r="P124" s="1125"/>
      <c r="Q124" s="1125"/>
      <c r="R124" s="1125"/>
      <c r="S124" s="1126"/>
    </row>
    <row r="125" spans="1:19" ht="15" customHeight="1">
      <c r="A125" s="1125" t="s">
        <v>1163</v>
      </c>
      <c r="B125" s="1125"/>
      <c r="C125" s="1125"/>
      <c r="D125" s="1125"/>
      <c r="E125" s="1125"/>
      <c r="F125" s="1125"/>
      <c r="G125" s="1125"/>
      <c r="H125" s="1125"/>
      <c r="I125" s="1125"/>
      <c r="J125" s="1125"/>
      <c r="K125" s="1125"/>
      <c r="L125" s="1125"/>
      <c r="M125" s="1125"/>
      <c r="N125" s="1125"/>
      <c r="O125" s="1125"/>
      <c r="P125" s="1125"/>
      <c r="Q125" s="1125"/>
      <c r="R125" s="1125"/>
      <c r="S125" s="1126"/>
    </row>
    <row r="126" spans="1:19" ht="15" customHeight="1">
      <c r="A126" s="1125" t="s">
        <v>1164</v>
      </c>
      <c r="B126" s="1125"/>
      <c r="C126" s="1125"/>
      <c r="D126" s="1125"/>
      <c r="E126" s="1125"/>
      <c r="F126" s="1125"/>
      <c r="G126" s="1125"/>
      <c r="H126" s="1125"/>
      <c r="I126" s="1125"/>
      <c r="J126" s="1125"/>
      <c r="K126" s="1125"/>
      <c r="L126" s="1125"/>
      <c r="M126" s="1125"/>
      <c r="N126" s="1125"/>
      <c r="O126" s="1125"/>
      <c r="P126" s="1125"/>
      <c r="Q126" s="1125"/>
      <c r="R126" s="1125"/>
      <c r="S126" s="1126"/>
    </row>
    <row r="127" spans="1:19" ht="15" customHeight="1">
      <c r="A127" s="1125" t="s">
        <v>1165</v>
      </c>
      <c r="B127" s="1125"/>
      <c r="C127" s="1125"/>
      <c r="D127" s="1125"/>
      <c r="E127" s="1125"/>
      <c r="F127" s="1125"/>
      <c r="G127" s="1125"/>
      <c r="H127" s="1125"/>
      <c r="I127" s="1125"/>
      <c r="J127" s="1125"/>
      <c r="K127" s="1125"/>
      <c r="L127" s="1125"/>
      <c r="M127" s="1125"/>
      <c r="N127" s="1125"/>
      <c r="O127" s="1125"/>
      <c r="P127" s="1125"/>
      <c r="Q127" s="1125"/>
      <c r="R127" s="1125"/>
      <c r="S127" s="1126"/>
    </row>
    <row r="128" spans="1:19" ht="15" customHeight="1">
      <c r="A128" s="1125" t="s">
        <v>1166</v>
      </c>
      <c r="B128" s="1125"/>
      <c r="C128" s="1125"/>
      <c r="D128" s="1125"/>
      <c r="E128" s="1125"/>
      <c r="F128" s="1125"/>
      <c r="G128" s="1125"/>
      <c r="H128" s="1125"/>
      <c r="I128" s="1125"/>
      <c r="J128" s="1125"/>
      <c r="K128" s="1125"/>
      <c r="L128" s="1125"/>
      <c r="M128" s="1125"/>
      <c r="N128" s="1125"/>
      <c r="O128" s="1125"/>
      <c r="P128" s="1125"/>
      <c r="Q128" s="1125"/>
      <c r="R128" s="1125"/>
      <c r="S128" s="1126"/>
    </row>
    <row r="129" spans="1:19" ht="15" customHeight="1">
      <c r="A129" s="1125" t="s">
        <v>1167</v>
      </c>
      <c r="B129" s="1125"/>
      <c r="C129" s="1125"/>
      <c r="D129" s="1125"/>
      <c r="E129" s="1125"/>
      <c r="F129" s="1125"/>
      <c r="G129" s="1125"/>
      <c r="H129" s="1125"/>
      <c r="I129" s="1125"/>
      <c r="J129" s="1125"/>
      <c r="K129" s="1125"/>
      <c r="L129" s="1125"/>
      <c r="M129" s="1125"/>
      <c r="N129" s="1125"/>
      <c r="O129" s="1125"/>
      <c r="P129" s="1125"/>
      <c r="Q129" s="1125"/>
      <c r="R129" s="1125"/>
      <c r="S129" s="1126"/>
    </row>
    <row r="130" spans="1:19" ht="15" customHeight="1">
      <c r="A130" s="1492" t="s">
        <v>1168</v>
      </c>
      <c r="B130" s="1492"/>
      <c r="C130" s="1492"/>
      <c r="D130" s="1492"/>
      <c r="E130" s="1492"/>
      <c r="F130" s="1492"/>
      <c r="G130" s="1492"/>
      <c r="H130" s="1492"/>
      <c r="I130" s="1492"/>
      <c r="J130" s="1492"/>
      <c r="K130" s="1492"/>
      <c r="L130" s="1492"/>
      <c r="M130" s="1492"/>
      <c r="N130" s="1492"/>
      <c r="O130" s="1492"/>
      <c r="P130" s="1492"/>
      <c r="Q130" s="1492"/>
      <c r="R130" s="1492"/>
      <c r="S130" s="1493"/>
    </row>
    <row r="131" spans="1:19" ht="36" customHeight="1">
      <c r="A131" s="985" t="s">
        <v>41</v>
      </c>
      <c r="B131" s="985"/>
      <c r="C131" s="985"/>
      <c r="D131" s="985" t="s">
        <v>42</v>
      </c>
      <c r="E131" s="985"/>
      <c r="F131" s="985" t="s">
        <v>43</v>
      </c>
      <c r="G131" s="985"/>
      <c r="H131" s="985"/>
      <c r="I131" s="985" t="s">
        <v>44</v>
      </c>
      <c r="J131" s="985"/>
      <c r="K131" s="985" t="s">
        <v>45</v>
      </c>
      <c r="L131" s="1670"/>
      <c r="M131" s="1670"/>
      <c r="N131" s="1670"/>
      <c r="O131" s="989" t="s">
        <v>46</v>
      </c>
      <c r="P131" s="989"/>
      <c r="Q131" s="990"/>
      <c r="R131" s="985" t="s">
        <v>47</v>
      </c>
      <c r="S131" s="985"/>
    </row>
    <row r="132" spans="1:19" ht="33.75" customHeight="1">
      <c r="A132" s="1241" t="s">
        <v>48</v>
      </c>
      <c r="B132" s="1241" t="s">
        <v>49</v>
      </c>
      <c r="C132" s="1241" t="s">
        <v>50</v>
      </c>
      <c r="D132" s="1241" t="s">
        <v>51</v>
      </c>
      <c r="E132" s="1241" t="s">
        <v>52</v>
      </c>
      <c r="F132" s="1241" t="s">
        <v>53</v>
      </c>
      <c r="G132" s="1241"/>
      <c r="H132" s="1241"/>
      <c r="I132" s="1241" t="s">
        <v>54</v>
      </c>
      <c r="J132" s="1241" t="s">
        <v>55</v>
      </c>
      <c r="K132" s="1241" t="s">
        <v>56</v>
      </c>
      <c r="L132" s="1241"/>
      <c r="M132" s="1241" t="s">
        <v>57</v>
      </c>
      <c r="N132" s="1241"/>
      <c r="O132" s="1241" t="s">
        <v>58</v>
      </c>
      <c r="P132" s="1241" t="s">
        <v>59</v>
      </c>
      <c r="Q132" s="1241" t="s">
        <v>60</v>
      </c>
      <c r="R132" s="1241" t="s">
        <v>61</v>
      </c>
      <c r="S132" s="1241" t="s">
        <v>62</v>
      </c>
    </row>
    <row r="133" spans="1:19" ht="56.25" customHeight="1">
      <c r="A133" s="1241"/>
      <c r="B133" s="1241"/>
      <c r="C133" s="1241"/>
      <c r="D133" s="1241"/>
      <c r="E133" s="1241"/>
      <c r="F133" s="139" t="s">
        <v>63</v>
      </c>
      <c r="G133" s="139" t="s">
        <v>64</v>
      </c>
      <c r="H133" s="139" t="s">
        <v>65</v>
      </c>
      <c r="I133" s="1241"/>
      <c r="J133" s="1241"/>
      <c r="K133" s="139" t="s">
        <v>66</v>
      </c>
      <c r="L133" s="139" t="s">
        <v>67</v>
      </c>
      <c r="M133" s="139" t="s">
        <v>68</v>
      </c>
      <c r="N133" s="139" t="s">
        <v>67</v>
      </c>
      <c r="O133" s="1241"/>
      <c r="P133" s="1241"/>
      <c r="Q133" s="1241"/>
      <c r="R133" s="1241"/>
      <c r="S133" s="1241"/>
    </row>
    <row r="134" spans="1:19" ht="15" customHeight="1">
      <c r="A134" s="1487" t="s">
        <v>69</v>
      </c>
      <c r="B134" s="1487"/>
      <c r="C134" s="1487"/>
      <c r="D134" s="1487"/>
      <c r="E134" s="1487"/>
      <c r="F134" s="1487"/>
      <c r="G134" s="1487"/>
      <c r="H134" s="1487"/>
      <c r="I134" s="1487"/>
      <c r="J134" s="1487"/>
      <c r="K134" s="1487"/>
      <c r="L134" s="1487"/>
      <c r="M134" s="1487"/>
      <c r="N134" s="1487"/>
      <c r="O134" s="1487"/>
      <c r="P134" s="1487"/>
      <c r="Q134" s="1487"/>
      <c r="R134" s="1487"/>
      <c r="S134" s="1487"/>
    </row>
    <row r="135" spans="1:19" s="242" customFormat="1" ht="12.75">
      <c r="A135" s="98">
        <v>0</v>
      </c>
      <c r="B135" s="98">
        <v>0</v>
      </c>
      <c r="C135" s="98">
        <v>0</v>
      </c>
      <c r="D135" s="98">
        <v>0</v>
      </c>
      <c r="E135" s="98">
        <v>0</v>
      </c>
      <c r="F135" s="98">
        <v>0</v>
      </c>
      <c r="G135" s="98">
        <v>0</v>
      </c>
      <c r="H135" s="98">
        <v>0</v>
      </c>
      <c r="I135" s="98">
        <v>0</v>
      </c>
      <c r="J135" s="98">
        <v>0</v>
      </c>
      <c r="K135" s="98">
        <v>0</v>
      </c>
      <c r="L135" s="98">
        <v>0</v>
      </c>
      <c r="M135" s="98">
        <v>0</v>
      </c>
      <c r="N135" s="98">
        <v>0</v>
      </c>
      <c r="O135" s="98">
        <v>0</v>
      </c>
      <c r="P135" s="98">
        <v>0</v>
      </c>
      <c r="Q135" s="98">
        <v>0</v>
      </c>
      <c r="R135" s="98">
        <v>0</v>
      </c>
      <c r="S135" s="98">
        <v>0</v>
      </c>
    </row>
    <row r="136" spans="1:19" ht="15" customHeight="1">
      <c r="A136" s="1487" t="s">
        <v>70</v>
      </c>
      <c r="B136" s="1487"/>
      <c r="C136" s="1487"/>
      <c r="D136" s="1487"/>
      <c r="E136" s="1487"/>
      <c r="F136" s="1487"/>
      <c r="G136" s="1487"/>
      <c r="H136" s="1487"/>
      <c r="I136" s="1487"/>
      <c r="J136" s="1487"/>
      <c r="K136" s="1487"/>
      <c r="L136" s="1487"/>
      <c r="M136" s="1487"/>
      <c r="N136" s="1487"/>
      <c r="O136" s="1487"/>
      <c r="P136" s="1487"/>
      <c r="Q136" s="1487"/>
      <c r="R136" s="1487"/>
      <c r="S136" s="1487"/>
    </row>
    <row r="137" spans="1:19" s="242" customFormat="1" ht="12.75">
      <c r="A137" s="98">
        <v>0</v>
      </c>
      <c r="B137" s="98">
        <v>0</v>
      </c>
      <c r="C137" s="98">
        <v>0</v>
      </c>
      <c r="D137" s="98">
        <v>0</v>
      </c>
      <c r="E137" s="98">
        <v>0</v>
      </c>
      <c r="F137" s="98">
        <v>0</v>
      </c>
      <c r="G137" s="98">
        <v>0</v>
      </c>
      <c r="H137" s="98">
        <v>0</v>
      </c>
      <c r="I137" s="98">
        <v>0</v>
      </c>
      <c r="J137" s="98">
        <v>0</v>
      </c>
      <c r="K137" s="98">
        <v>0</v>
      </c>
      <c r="L137" s="98">
        <v>0</v>
      </c>
      <c r="M137" s="98">
        <v>0</v>
      </c>
      <c r="N137" s="98">
        <v>0</v>
      </c>
      <c r="O137" s="98">
        <v>0</v>
      </c>
      <c r="P137" s="98">
        <v>0</v>
      </c>
      <c r="Q137" s="98">
        <v>0</v>
      </c>
      <c r="R137" s="98">
        <v>0</v>
      </c>
      <c r="S137" s="98">
        <v>0</v>
      </c>
    </row>
    <row r="138" spans="1:19" ht="15" customHeight="1">
      <c r="A138" s="1487" t="s">
        <v>71</v>
      </c>
      <c r="B138" s="1487"/>
      <c r="C138" s="1487"/>
      <c r="D138" s="1487"/>
      <c r="E138" s="1487"/>
      <c r="F138" s="1487"/>
      <c r="G138" s="1487"/>
      <c r="H138" s="1487"/>
      <c r="I138" s="1487"/>
      <c r="J138" s="1487"/>
      <c r="K138" s="1487"/>
      <c r="L138" s="1487"/>
      <c r="M138" s="1487"/>
      <c r="N138" s="1487"/>
      <c r="O138" s="1487"/>
      <c r="P138" s="1487"/>
      <c r="Q138" s="1487"/>
      <c r="R138" s="1487"/>
      <c r="S138" s="1487"/>
    </row>
    <row r="139" spans="1:19" s="752" customFormat="1" ht="12.75">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ht="15" customHeight="1">
      <c r="A140" s="1487" t="s">
        <v>1169</v>
      </c>
      <c r="B140" s="1487"/>
      <c r="C140" s="1487"/>
      <c r="D140" s="1487"/>
      <c r="E140" s="1487"/>
      <c r="F140" s="1487"/>
      <c r="G140" s="1487"/>
      <c r="H140" s="1487"/>
      <c r="I140" s="1487"/>
      <c r="J140" s="1487"/>
      <c r="K140" s="1487"/>
      <c r="L140" s="1487"/>
      <c r="M140" s="1487"/>
      <c r="N140" s="1487"/>
      <c r="O140" s="1487"/>
      <c r="P140" s="1487"/>
      <c r="Q140" s="1487"/>
      <c r="R140" s="1487"/>
      <c r="S140" s="1487"/>
    </row>
    <row r="141" spans="1:19" s="775" customFormat="1" ht="12.75">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ht="15" customHeight="1">
      <c r="A142" s="1487" t="s">
        <v>73</v>
      </c>
      <c r="B142" s="1487"/>
      <c r="C142" s="1487"/>
      <c r="D142" s="1487"/>
      <c r="E142" s="1487"/>
      <c r="F142" s="1487"/>
      <c r="G142" s="1487"/>
      <c r="H142" s="1487"/>
      <c r="I142" s="1487"/>
      <c r="J142" s="1487"/>
      <c r="K142" s="1487"/>
      <c r="L142" s="1487"/>
      <c r="M142" s="1487"/>
      <c r="N142" s="1487"/>
      <c r="O142" s="1487"/>
      <c r="P142" s="1487"/>
      <c r="Q142" s="1487"/>
      <c r="R142" s="1487"/>
      <c r="S142" s="1487"/>
    </row>
    <row r="143" spans="1:19" s="816" customFormat="1" ht="12.75">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ht="15" customHeight="1">
      <c r="A144" s="1487" t="s">
        <v>74</v>
      </c>
      <c r="B144" s="1487"/>
      <c r="C144" s="1487"/>
      <c r="D144" s="1487"/>
      <c r="E144" s="1487"/>
      <c r="F144" s="1487"/>
      <c r="G144" s="1487"/>
      <c r="H144" s="1487"/>
      <c r="I144" s="1487"/>
      <c r="J144" s="1487"/>
      <c r="K144" s="1487"/>
      <c r="L144" s="1487"/>
      <c r="M144" s="1487"/>
      <c r="N144" s="1487"/>
      <c r="O144" s="1487"/>
      <c r="P144" s="1487"/>
      <c r="Q144" s="1487"/>
      <c r="R144" s="1487"/>
      <c r="S144" s="1487"/>
    </row>
    <row r="145" spans="1:19" s="590" customFormat="1" ht="12.75">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ht="15" customHeight="1">
      <c r="A146" s="1487" t="s">
        <v>75</v>
      </c>
      <c r="B146" s="1487"/>
      <c r="C146" s="1487"/>
      <c r="D146" s="1487"/>
      <c r="E146" s="1487"/>
      <c r="F146" s="1487"/>
      <c r="G146" s="1487"/>
      <c r="H146" s="1487"/>
      <c r="I146" s="1487"/>
      <c r="J146" s="1487"/>
      <c r="K146" s="1487"/>
      <c r="L146" s="1487"/>
      <c r="M146" s="1487"/>
      <c r="N146" s="1487"/>
      <c r="O146" s="1487"/>
      <c r="P146" s="1487"/>
      <c r="Q146" s="1487"/>
      <c r="R146" s="1487"/>
      <c r="S146" s="1487"/>
    </row>
    <row r="147" spans="1:19" s="856" customFormat="1" ht="12.75">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ht="15" customHeight="1">
      <c r="A148" s="1487" t="s">
        <v>76</v>
      </c>
      <c r="B148" s="1487"/>
      <c r="C148" s="1487"/>
      <c r="D148" s="1487"/>
      <c r="E148" s="1487"/>
      <c r="F148" s="1487"/>
      <c r="G148" s="1487"/>
      <c r="H148" s="1487"/>
      <c r="I148" s="1487"/>
      <c r="J148" s="1487"/>
      <c r="K148" s="1487"/>
      <c r="L148" s="1487"/>
      <c r="M148" s="1487"/>
      <c r="N148" s="1487"/>
      <c r="O148" s="1487"/>
      <c r="P148" s="1487"/>
      <c r="Q148" s="1487"/>
      <c r="R148" s="1487"/>
      <c r="S148" s="1487"/>
    </row>
    <row r="149" spans="1:19" s="871" customFormat="1" ht="12.75">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ht="15" customHeight="1">
      <c r="A150" s="1487" t="s">
        <v>77</v>
      </c>
      <c r="B150" s="1487"/>
      <c r="C150" s="1487"/>
      <c r="D150" s="1487"/>
      <c r="E150" s="1487"/>
      <c r="F150" s="1487"/>
      <c r="G150" s="1487"/>
      <c r="H150" s="1487"/>
      <c r="I150" s="1487"/>
      <c r="J150" s="1487"/>
      <c r="K150" s="1487"/>
      <c r="L150" s="1487"/>
      <c r="M150" s="1487"/>
      <c r="N150" s="1487"/>
      <c r="O150" s="1487"/>
      <c r="P150" s="1487"/>
      <c r="Q150" s="1487"/>
      <c r="R150" s="1487"/>
      <c r="S150" s="1487"/>
    </row>
    <row r="151" spans="1:19" s="903" customFormat="1" ht="12.75">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ht="15" customHeight="1">
      <c r="A152" s="1487" t="s">
        <v>78</v>
      </c>
      <c r="B152" s="1487"/>
      <c r="C152" s="1487"/>
      <c r="D152" s="1487"/>
      <c r="E152" s="1487"/>
      <c r="F152" s="1487"/>
      <c r="G152" s="1487"/>
      <c r="H152" s="1487"/>
      <c r="I152" s="1487"/>
      <c r="J152" s="1487"/>
      <c r="K152" s="1487"/>
      <c r="L152" s="1487"/>
      <c r="M152" s="1487"/>
      <c r="N152" s="1487"/>
      <c r="O152" s="1487"/>
      <c r="P152" s="1487"/>
      <c r="Q152" s="1487"/>
      <c r="R152" s="1487"/>
      <c r="S152" s="1487"/>
    </row>
    <row r="153" spans="1:19" s="917" customFormat="1" ht="12.75">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ht="15" customHeight="1">
      <c r="A154" s="1487" t="s">
        <v>79</v>
      </c>
      <c r="B154" s="1487"/>
      <c r="C154" s="1487"/>
      <c r="D154" s="1487"/>
      <c r="E154" s="1487"/>
      <c r="F154" s="1487"/>
      <c r="G154" s="1487"/>
      <c r="H154" s="1487"/>
      <c r="I154" s="1487"/>
      <c r="J154" s="1487"/>
      <c r="K154" s="1487"/>
      <c r="L154" s="1487"/>
      <c r="M154" s="1487"/>
      <c r="N154" s="1487"/>
      <c r="O154" s="1487"/>
      <c r="P154" s="1487"/>
      <c r="Q154" s="1487"/>
      <c r="R154" s="1487"/>
      <c r="S154" s="1487"/>
    </row>
    <row r="155" spans="1:19" s="917" customFormat="1" ht="12.75">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ht="15" customHeight="1">
      <c r="A156" s="1487" t="s">
        <v>80</v>
      </c>
      <c r="B156" s="1487"/>
      <c r="C156" s="1487"/>
      <c r="D156" s="1487"/>
      <c r="E156" s="1487"/>
      <c r="F156" s="1487"/>
      <c r="G156" s="1487"/>
      <c r="H156" s="1487"/>
      <c r="I156" s="1487"/>
      <c r="J156" s="1487"/>
      <c r="K156" s="1487"/>
      <c r="L156" s="1487"/>
      <c r="M156" s="1487"/>
      <c r="N156" s="1487"/>
      <c r="O156" s="1487"/>
      <c r="P156" s="1487"/>
      <c r="Q156" s="1487"/>
      <c r="R156" s="1487"/>
      <c r="S156" s="1487"/>
    </row>
    <row r="157" spans="1:19" s="968" customFormat="1" ht="12.75">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ht="15" customHeight="1">
      <c r="A158" s="1255" t="s">
        <v>3653</v>
      </c>
      <c r="B158" s="1255"/>
      <c r="C158" s="1255"/>
      <c r="D158" s="1255"/>
      <c r="E158" s="1255"/>
      <c r="F158" s="1255"/>
      <c r="G158" s="1255"/>
      <c r="H158" s="1255"/>
      <c r="I158" s="1255"/>
      <c r="J158" s="1255"/>
      <c r="K158" s="1255"/>
      <c r="L158" s="1255"/>
      <c r="M158" s="1255"/>
      <c r="N158" s="1255"/>
      <c r="O158" s="1255"/>
      <c r="P158" s="1255"/>
      <c r="Q158" s="1255"/>
      <c r="R158" s="1255"/>
      <c r="S158" s="1255"/>
    </row>
    <row r="159" spans="1:19" s="174" customFormat="1" ht="15" customHeight="1">
      <c r="A159" s="140">
        <f>SUM(A157,A155,A153,A151,A149,A147,A145,A143,A141,A139,A137,A135)</f>
        <v>0</v>
      </c>
      <c r="B159" s="352">
        <f t="shared" ref="B159:S159" si="3">SUM(B157,B155,B153,B151,B149,B147,B145,B143,B141,B139,B137,B135)</f>
        <v>0</v>
      </c>
      <c r="C159" s="352">
        <f t="shared" si="3"/>
        <v>0</v>
      </c>
      <c r="D159" s="352">
        <f t="shared" si="3"/>
        <v>0</v>
      </c>
      <c r="E159" s="352">
        <f t="shared" si="3"/>
        <v>0</v>
      </c>
      <c r="F159" s="352">
        <f t="shared" si="3"/>
        <v>0</v>
      </c>
      <c r="G159" s="352">
        <f t="shared" si="3"/>
        <v>0</v>
      </c>
      <c r="H159" s="352">
        <f t="shared" si="3"/>
        <v>0</v>
      </c>
      <c r="I159" s="352">
        <f t="shared" si="3"/>
        <v>0</v>
      </c>
      <c r="J159" s="352">
        <f t="shared" si="3"/>
        <v>0</v>
      </c>
      <c r="K159" s="352">
        <f t="shared" si="3"/>
        <v>0</v>
      </c>
      <c r="L159" s="352">
        <f t="shared" si="3"/>
        <v>0</v>
      </c>
      <c r="M159" s="352">
        <f t="shared" si="3"/>
        <v>0</v>
      </c>
      <c r="N159" s="352">
        <f t="shared" si="3"/>
        <v>0</v>
      </c>
      <c r="O159" s="352">
        <f t="shared" si="3"/>
        <v>0</v>
      </c>
      <c r="P159" s="352">
        <f t="shared" si="3"/>
        <v>0</v>
      </c>
      <c r="Q159" s="352">
        <f t="shared" si="3"/>
        <v>0</v>
      </c>
      <c r="R159" s="352">
        <f t="shared" si="3"/>
        <v>0</v>
      </c>
      <c r="S159" s="352">
        <f t="shared" si="3"/>
        <v>0</v>
      </c>
    </row>
    <row r="160" spans="1:19" ht="15" customHeight="1">
      <c r="A160" s="1678"/>
      <c r="B160" s="1678"/>
      <c r="C160" s="1678"/>
      <c r="D160" s="1678"/>
      <c r="E160" s="1678"/>
      <c r="F160" s="1678"/>
      <c r="G160" s="1678"/>
      <c r="H160" s="1678"/>
      <c r="I160" s="1678"/>
      <c r="J160" s="1678"/>
      <c r="K160" s="1678"/>
      <c r="L160" s="1678"/>
      <c r="M160" s="1678"/>
      <c r="N160" s="1678"/>
      <c r="O160" s="1678"/>
      <c r="P160" s="1678"/>
      <c r="Q160" s="1678"/>
      <c r="R160" s="1678"/>
      <c r="S160" s="1678"/>
    </row>
    <row r="161" spans="1:19" ht="26.25" customHeight="1">
      <c r="A161" s="1677" t="s">
        <v>1433</v>
      </c>
      <c r="B161" s="1675"/>
      <c r="C161" s="1675"/>
      <c r="D161" s="1675"/>
      <c r="E161" s="1675"/>
      <c r="F161" s="1675"/>
      <c r="G161" s="1675"/>
      <c r="H161" s="1675"/>
      <c r="I161" s="1675"/>
      <c r="J161" s="1675"/>
      <c r="K161" s="1675"/>
      <c r="L161" s="1675"/>
      <c r="M161" s="1675"/>
      <c r="N161" s="1675"/>
      <c r="O161" s="1675"/>
      <c r="P161" s="1675"/>
      <c r="Q161" s="1675"/>
      <c r="R161" s="1675"/>
      <c r="S161" s="1676"/>
    </row>
    <row r="162" spans="1:19" ht="15" customHeight="1">
      <c r="A162" s="1258" t="s">
        <v>3729</v>
      </c>
      <c r="B162" s="1259"/>
      <c r="C162" s="1259"/>
      <c r="D162" s="1259"/>
      <c r="E162" s="1259"/>
      <c r="F162" s="1259"/>
      <c r="G162" s="1259"/>
      <c r="H162" s="1259"/>
      <c r="I162" s="1259"/>
      <c r="J162" s="1259"/>
      <c r="K162" s="1259"/>
      <c r="L162" s="1259"/>
      <c r="M162" s="1259"/>
      <c r="N162" s="1259"/>
      <c r="O162" s="1259"/>
      <c r="P162" s="1259"/>
      <c r="Q162" s="1259"/>
      <c r="R162" s="1259"/>
      <c r="S162" s="1260"/>
    </row>
    <row r="163" spans="1:19" ht="15" customHeight="1">
      <c r="A163" s="1124" t="s">
        <v>81</v>
      </c>
      <c r="B163" s="1125"/>
      <c r="C163" s="1125"/>
      <c r="D163" s="1125"/>
      <c r="E163" s="1125"/>
      <c r="F163" s="1125"/>
      <c r="G163" s="1125"/>
      <c r="H163" s="1125"/>
      <c r="I163" s="1125"/>
      <c r="J163" s="1125"/>
      <c r="K163" s="1125"/>
      <c r="L163" s="1125"/>
      <c r="M163" s="1125"/>
      <c r="N163" s="1125"/>
      <c r="O163" s="1125"/>
      <c r="P163" s="1125"/>
      <c r="Q163" s="1125"/>
      <c r="R163" s="1125"/>
      <c r="S163" s="1126"/>
    </row>
    <row r="164" spans="1:19" ht="15" customHeight="1">
      <c r="A164" s="1124" t="s">
        <v>526</v>
      </c>
      <c r="B164" s="1125"/>
      <c r="C164" s="1125"/>
      <c r="D164" s="1125"/>
      <c r="E164" s="1125"/>
      <c r="F164" s="1125"/>
      <c r="G164" s="1125"/>
      <c r="H164" s="1125"/>
      <c r="I164" s="1125"/>
      <c r="J164" s="1125"/>
      <c r="K164" s="1125"/>
      <c r="L164" s="1125"/>
      <c r="M164" s="1125"/>
      <c r="N164" s="1125"/>
      <c r="O164" s="1125"/>
      <c r="P164" s="1125"/>
      <c r="Q164" s="1125"/>
      <c r="R164" s="1125"/>
      <c r="S164" s="1126"/>
    </row>
    <row r="165" spans="1:19" ht="15" customHeight="1">
      <c r="A165" s="1124" t="s">
        <v>1170</v>
      </c>
      <c r="B165" s="1125"/>
      <c r="C165" s="1125"/>
      <c r="D165" s="1125"/>
      <c r="E165" s="1125"/>
      <c r="F165" s="1125"/>
      <c r="G165" s="1125"/>
      <c r="H165" s="1125"/>
      <c r="I165" s="1125"/>
      <c r="J165" s="1125"/>
      <c r="K165" s="1125"/>
      <c r="L165" s="1125"/>
      <c r="M165" s="1125"/>
      <c r="N165" s="1125"/>
      <c r="O165" s="1125"/>
      <c r="P165" s="1125"/>
      <c r="Q165" s="1125"/>
      <c r="R165" s="1125"/>
      <c r="S165" s="1126"/>
    </row>
    <row r="166" spans="1:19" ht="15" customHeight="1">
      <c r="A166" s="1124" t="s">
        <v>1171</v>
      </c>
      <c r="B166" s="1125"/>
      <c r="C166" s="1125"/>
      <c r="D166" s="1125"/>
      <c r="E166" s="1125"/>
      <c r="F166" s="1125"/>
      <c r="G166" s="1125"/>
      <c r="H166" s="1125"/>
      <c r="I166" s="1125"/>
      <c r="J166" s="1125"/>
      <c r="K166" s="1125"/>
      <c r="L166" s="1125"/>
      <c r="M166" s="1125"/>
      <c r="N166" s="1125"/>
      <c r="O166" s="1125"/>
      <c r="P166" s="1125"/>
      <c r="Q166" s="1125"/>
      <c r="R166" s="1125"/>
      <c r="S166" s="1126"/>
    </row>
    <row r="167" spans="1:19" ht="15" customHeight="1">
      <c r="A167" s="1124" t="s">
        <v>1172</v>
      </c>
      <c r="B167" s="1125"/>
      <c r="C167" s="1125"/>
      <c r="D167" s="1125"/>
      <c r="E167" s="1125"/>
      <c r="F167" s="1125"/>
      <c r="G167" s="1125"/>
      <c r="H167" s="1125"/>
      <c r="I167" s="1125"/>
      <c r="J167" s="1125"/>
      <c r="K167" s="1125"/>
      <c r="L167" s="1125"/>
      <c r="M167" s="1125"/>
      <c r="N167" s="1125"/>
      <c r="O167" s="1125"/>
      <c r="P167" s="1125"/>
      <c r="Q167" s="1125"/>
      <c r="R167" s="1125"/>
      <c r="S167" s="1126"/>
    </row>
    <row r="168" spans="1:19" ht="15" customHeight="1">
      <c r="A168" s="1124" t="s">
        <v>1173</v>
      </c>
      <c r="B168" s="1125"/>
      <c r="C168" s="1125"/>
      <c r="D168" s="1125"/>
      <c r="E168" s="1125"/>
      <c r="F168" s="1125"/>
      <c r="G168" s="1125"/>
      <c r="H168" s="1125"/>
      <c r="I168" s="1125"/>
      <c r="J168" s="1125"/>
      <c r="K168" s="1125"/>
      <c r="L168" s="1125"/>
      <c r="M168" s="1125"/>
      <c r="N168" s="1125"/>
      <c r="O168" s="1125"/>
      <c r="P168" s="1125"/>
      <c r="Q168" s="1125"/>
      <c r="R168" s="1125"/>
      <c r="S168" s="1126"/>
    </row>
    <row r="169" spans="1:19" ht="15" customHeight="1">
      <c r="A169" s="1124" t="s">
        <v>1174</v>
      </c>
      <c r="B169" s="1125"/>
      <c r="C169" s="1125"/>
      <c r="D169" s="1125"/>
      <c r="E169" s="1125"/>
      <c r="F169" s="1125"/>
      <c r="G169" s="1125"/>
      <c r="H169" s="1125"/>
      <c r="I169" s="1125"/>
      <c r="J169" s="1125"/>
      <c r="K169" s="1125"/>
      <c r="L169" s="1125"/>
      <c r="M169" s="1125"/>
      <c r="N169" s="1125"/>
      <c r="O169" s="1125"/>
      <c r="P169" s="1125"/>
      <c r="Q169" s="1125"/>
      <c r="R169" s="1125"/>
      <c r="S169" s="1126"/>
    </row>
    <row r="170" spans="1:19" ht="15" customHeight="1">
      <c r="A170" s="1491" t="s">
        <v>1175</v>
      </c>
      <c r="B170" s="1492"/>
      <c r="C170" s="1492"/>
      <c r="D170" s="1492"/>
      <c r="E170" s="1492"/>
      <c r="F170" s="1492"/>
      <c r="G170" s="1492"/>
      <c r="H170" s="1492"/>
      <c r="I170" s="1492"/>
      <c r="J170" s="1492"/>
      <c r="K170" s="1492"/>
      <c r="L170" s="1492"/>
      <c r="M170" s="1492"/>
      <c r="N170" s="1492"/>
      <c r="O170" s="1492"/>
      <c r="P170" s="1492"/>
      <c r="Q170" s="1492"/>
      <c r="R170" s="1492"/>
      <c r="S170" s="1493"/>
    </row>
    <row r="171" spans="1:19" ht="33" customHeight="1">
      <c r="A171" s="985" t="s">
        <v>41</v>
      </c>
      <c r="B171" s="985"/>
      <c r="C171" s="985"/>
      <c r="D171" s="985" t="s">
        <v>42</v>
      </c>
      <c r="E171" s="985"/>
      <c r="F171" s="985" t="s">
        <v>43</v>
      </c>
      <c r="G171" s="985"/>
      <c r="H171" s="985"/>
      <c r="I171" s="985" t="s">
        <v>44</v>
      </c>
      <c r="J171" s="985"/>
      <c r="K171" s="985" t="s">
        <v>45</v>
      </c>
      <c r="L171" s="1670"/>
      <c r="M171" s="1670"/>
      <c r="N171" s="1670"/>
      <c r="O171" s="989" t="s">
        <v>46</v>
      </c>
      <c r="P171" s="989"/>
      <c r="Q171" s="990"/>
      <c r="R171" s="985" t="s">
        <v>47</v>
      </c>
      <c r="S171" s="985"/>
    </row>
    <row r="172" spans="1:19" ht="27" customHeight="1">
      <c r="A172" s="1241" t="s">
        <v>48</v>
      </c>
      <c r="B172" s="1241" t="s">
        <v>49</v>
      </c>
      <c r="C172" s="1241" t="s">
        <v>50</v>
      </c>
      <c r="D172" s="1241" t="s">
        <v>51</v>
      </c>
      <c r="E172" s="1241" t="s">
        <v>52</v>
      </c>
      <c r="F172" s="1241" t="s">
        <v>53</v>
      </c>
      <c r="G172" s="1241"/>
      <c r="H172" s="1241"/>
      <c r="I172" s="1241" t="s">
        <v>54</v>
      </c>
      <c r="J172" s="1241" t="s">
        <v>55</v>
      </c>
      <c r="K172" s="1241" t="s">
        <v>56</v>
      </c>
      <c r="L172" s="1241"/>
      <c r="M172" s="1241" t="s">
        <v>57</v>
      </c>
      <c r="N172" s="1241"/>
      <c r="O172" s="1241" t="s">
        <v>58</v>
      </c>
      <c r="P172" s="1241" t="s">
        <v>59</v>
      </c>
      <c r="Q172" s="1241" t="s">
        <v>60</v>
      </c>
      <c r="R172" s="1241" t="s">
        <v>61</v>
      </c>
      <c r="S172" s="1241" t="s">
        <v>62</v>
      </c>
    </row>
    <row r="173" spans="1:19" ht="65.25" customHeight="1">
      <c r="A173" s="1241"/>
      <c r="B173" s="1241"/>
      <c r="C173" s="1241"/>
      <c r="D173" s="1241"/>
      <c r="E173" s="1241"/>
      <c r="F173" s="139" t="s">
        <v>63</v>
      </c>
      <c r="G173" s="139" t="s">
        <v>64</v>
      </c>
      <c r="H173" s="139" t="s">
        <v>65</v>
      </c>
      <c r="I173" s="1241"/>
      <c r="J173" s="1241"/>
      <c r="K173" s="139" t="s">
        <v>66</v>
      </c>
      <c r="L173" s="139" t="s">
        <v>67</v>
      </c>
      <c r="M173" s="139" t="s">
        <v>68</v>
      </c>
      <c r="N173" s="139" t="s">
        <v>67</v>
      </c>
      <c r="O173" s="1241"/>
      <c r="P173" s="1241"/>
      <c r="Q173" s="1241"/>
      <c r="R173" s="1241"/>
      <c r="S173" s="1241"/>
    </row>
    <row r="174" spans="1:19" ht="15" customHeight="1">
      <c r="A174" s="1487" t="s">
        <v>69</v>
      </c>
      <c r="B174" s="1487"/>
      <c r="C174" s="1487"/>
      <c r="D174" s="1487"/>
      <c r="E174" s="1487"/>
      <c r="F174" s="1487"/>
      <c r="G174" s="1487"/>
      <c r="H174" s="1487"/>
      <c r="I174" s="1487"/>
      <c r="J174" s="1487"/>
      <c r="K174" s="1487"/>
      <c r="L174" s="1487"/>
      <c r="M174" s="1487"/>
      <c r="N174" s="1487"/>
      <c r="O174" s="1487"/>
      <c r="P174" s="1487"/>
      <c r="Q174" s="1487"/>
      <c r="R174" s="1487"/>
      <c r="S174" s="1487"/>
    </row>
    <row r="175" spans="1:19" s="242" customFormat="1" ht="12.75">
      <c r="A175" s="98">
        <v>5</v>
      </c>
      <c r="B175" s="98">
        <v>0</v>
      </c>
      <c r="C175" s="98">
        <v>5</v>
      </c>
      <c r="D175" s="98">
        <v>1</v>
      </c>
      <c r="E175" s="98">
        <v>4</v>
      </c>
      <c r="F175" s="98">
        <v>4</v>
      </c>
      <c r="G175" s="98">
        <v>1</v>
      </c>
      <c r="H175" s="98">
        <v>0</v>
      </c>
      <c r="I175" s="98">
        <v>5</v>
      </c>
      <c r="J175" s="98">
        <v>0</v>
      </c>
      <c r="K175" s="98">
        <v>0</v>
      </c>
      <c r="L175" s="98">
        <v>0</v>
      </c>
      <c r="M175" s="98">
        <v>0</v>
      </c>
      <c r="N175" s="98">
        <v>0</v>
      </c>
      <c r="O175" s="98">
        <v>5</v>
      </c>
      <c r="P175" s="98">
        <v>0</v>
      </c>
      <c r="Q175" s="98">
        <v>0</v>
      </c>
      <c r="R175" s="98">
        <v>0</v>
      </c>
      <c r="S175" s="98">
        <v>0</v>
      </c>
    </row>
    <row r="176" spans="1:19" ht="15" customHeight="1">
      <c r="A176" s="1487" t="s">
        <v>70</v>
      </c>
      <c r="B176" s="1487"/>
      <c r="C176" s="1487"/>
      <c r="D176" s="1487"/>
      <c r="E176" s="1487"/>
      <c r="F176" s="1487"/>
      <c r="G176" s="1487"/>
      <c r="H176" s="1487"/>
      <c r="I176" s="1487"/>
      <c r="J176" s="1487"/>
      <c r="K176" s="1487"/>
      <c r="L176" s="1487"/>
      <c r="M176" s="1487"/>
      <c r="N176" s="1487"/>
      <c r="O176" s="1487"/>
      <c r="P176" s="1487"/>
      <c r="Q176" s="1487"/>
      <c r="R176" s="1487"/>
      <c r="S176" s="1487"/>
    </row>
    <row r="177" spans="1:19" s="713" customFormat="1" ht="12.75">
      <c r="A177" s="18">
        <v>4</v>
      </c>
      <c r="B177" s="18">
        <v>0</v>
      </c>
      <c r="C177" s="18">
        <v>4</v>
      </c>
      <c r="D177" s="18">
        <v>1</v>
      </c>
      <c r="E177" s="18">
        <v>3</v>
      </c>
      <c r="F177" s="18">
        <v>3</v>
      </c>
      <c r="G177" s="18">
        <v>1</v>
      </c>
      <c r="H177" s="18">
        <v>0</v>
      </c>
      <c r="I177" s="18">
        <v>4</v>
      </c>
      <c r="J177" s="18">
        <v>0</v>
      </c>
      <c r="K177" s="18">
        <v>0</v>
      </c>
      <c r="L177" s="18">
        <v>0</v>
      </c>
      <c r="M177" s="18">
        <v>0</v>
      </c>
      <c r="N177" s="18">
        <v>0</v>
      </c>
      <c r="O177" s="18">
        <v>4</v>
      </c>
      <c r="P177" s="18">
        <v>0</v>
      </c>
      <c r="Q177" s="18">
        <v>0</v>
      </c>
      <c r="R177" s="18">
        <v>0</v>
      </c>
      <c r="S177" s="18">
        <v>0</v>
      </c>
    </row>
    <row r="178" spans="1:19" ht="15" customHeight="1">
      <c r="A178" s="1487" t="s">
        <v>71</v>
      </c>
      <c r="B178" s="1487"/>
      <c r="C178" s="1487"/>
      <c r="D178" s="1487"/>
      <c r="E178" s="1487"/>
      <c r="F178" s="1487"/>
      <c r="G178" s="1487"/>
      <c r="H178" s="1487"/>
      <c r="I178" s="1487"/>
      <c r="J178" s="1487"/>
      <c r="K178" s="1487"/>
      <c r="L178" s="1487"/>
      <c r="M178" s="1487"/>
      <c r="N178" s="1487"/>
      <c r="O178" s="1487"/>
      <c r="P178" s="1487"/>
      <c r="Q178" s="1487"/>
      <c r="R178" s="1487"/>
      <c r="S178" s="1487"/>
    </row>
    <row r="179" spans="1:19" s="752" customFormat="1" ht="12.75">
      <c r="A179" s="18">
        <v>5</v>
      </c>
      <c r="B179" s="18">
        <v>0</v>
      </c>
      <c r="C179" s="18">
        <v>5</v>
      </c>
      <c r="D179" s="18">
        <v>1</v>
      </c>
      <c r="E179" s="18">
        <v>4</v>
      </c>
      <c r="F179" s="18">
        <v>4</v>
      </c>
      <c r="G179" s="18">
        <v>1</v>
      </c>
      <c r="H179" s="18">
        <v>0</v>
      </c>
      <c r="I179" s="18">
        <v>5</v>
      </c>
      <c r="J179" s="18">
        <v>0</v>
      </c>
      <c r="K179" s="18">
        <v>0</v>
      </c>
      <c r="L179" s="18">
        <v>0</v>
      </c>
      <c r="M179" s="18">
        <v>0</v>
      </c>
      <c r="N179" s="18">
        <v>0</v>
      </c>
      <c r="O179" s="18">
        <v>5</v>
      </c>
      <c r="P179" s="18">
        <v>0</v>
      </c>
      <c r="Q179" s="18">
        <v>0</v>
      </c>
      <c r="R179" s="18">
        <v>0</v>
      </c>
      <c r="S179" s="18">
        <v>0</v>
      </c>
    </row>
    <row r="180" spans="1:19" ht="15" customHeight="1">
      <c r="A180" s="1487" t="s">
        <v>1169</v>
      </c>
      <c r="B180" s="1487"/>
      <c r="C180" s="1487"/>
      <c r="D180" s="1487"/>
      <c r="E180" s="1487"/>
      <c r="F180" s="1487"/>
      <c r="G180" s="1487"/>
      <c r="H180" s="1487"/>
      <c r="I180" s="1487"/>
      <c r="J180" s="1487"/>
      <c r="K180" s="1487"/>
      <c r="L180" s="1487"/>
      <c r="M180" s="1487"/>
      <c r="N180" s="1487"/>
      <c r="O180" s="1487"/>
      <c r="P180" s="1487"/>
      <c r="Q180" s="1487"/>
      <c r="R180" s="1487"/>
      <c r="S180" s="1487"/>
    </row>
    <row r="181" spans="1:19" s="775" customFormat="1" ht="12.75">
      <c r="A181" s="18">
        <v>5</v>
      </c>
      <c r="B181" s="18">
        <v>0</v>
      </c>
      <c r="C181" s="18">
        <v>5</v>
      </c>
      <c r="D181" s="18">
        <v>1</v>
      </c>
      <c r="E181" s="18">
        <v>4</v>
      </c>
      <c r="F181" s="18">
        <v>4</v>
      </c>
      <c r="G181" s="18">
        <v>1</v>
      </c>
      <c r="H181" s="18">
        <v>0</v>
      </c>
      <c r="I181" s="18">
        <v>5</v>
      </c>
      <c r="J181" s="18">
        <v>0</v>
      </c>
      <c r="K181" s="18">
        <v>0</v>
      </c>
      <c r="L181" s="18">
        <v>0</v>
      </c>
      <c r="M181" s="18">
        <v>0</v>
      </c>
      <c r="N181" s="18">
        <v>0</v>
      </c>
      <c r="O181" s="18">
        <v>5</v>
      </c>
      <c r="P181" s="18">
        <v>0</v>
      </c>
      <c r="Q181" s="18">
        <v>0</v>
      </c>
      <c r="R181" s="18">
        <v>0</v>
      </c>
      <c r="S181" s="18">
        <v>0</v>
      </c>
    </row>
    <row r="182" spans="1:19" ht="15" customHeight="1">
      <c r="A182" s="1487" t="s">
        <v>73</v>
      </c>
      <c r="B182" s="1487"/>
      <c r="C182" s="1487"/>
      <c r="D182" s="1487"/>
      <c r="E182" s="1487"/>
      <c r="F182" s="1487"/>
      <c r="G182" s="1487"/>
      <c r="H182" s="1487"/>
      <c r="I182" s="1487"/>
      <c r="J182" s="1487"/>
      <c r="K182" s="1487"/>
      <c r="L182" s="1487"/>
      <c r="M182" s="1487"/>
      <c r="N182" s="1487"/>
      <c r="O182" s="1487"/>
      <c r="P182" s="1487"/>
      <c r="Q182" s="1487"/>
      <c r="R182" s="1487"/>
      <c r="S182" s="1487"/>
    </row>
    <row r="183" spans="1:19" s="816" customFormat="1" ht="12.75">
      <c r="A183" s="18">
        <v>4</v>
      </c>
      <c r="B183" s="18">
        <v>0</v>
      </c>
      <c r="C183" s="18">
        <v>4</v>
      </c>
      <c r="D183" s="18">
        <v>1</v>
      </c>
      <c r="E183" s="18">
        <v>3</v>
      </c>
      <c r="F183" s="18">
        <v>3</v>
      </c>
      <c r="G183" s="18">
        <v>1</v>
      </c>
      <c r="H183" s="18">
        <v>0</v>
      </c>
      <c r="I183" s="18">
        <v>4</v>
      </c>
      <c r="J183" s="18">
        <v>0</v>
      </c>
      <c r="K183" s="18">
        <v>0</v>
      </c>
      <c r="L183" s="18">
        <v>0</v>
      </c>
      <c r="M183" s="18">
        <v>0</v>
      </c>
      <c r="N183" s="18">
        <v>0</v>
      </c>
      <c r="O183" s="18">
        <v>4</v>
      </c>
      <c r="P183" s="18">
        <v>0</v>
      </c>
      <c r="Q183" s="18">
        <v>0</v>
      </c>
      <c r="R183" s="18">
        <v>0</v>
      </c>
      <c r="S183" s="18">
        <v>0</v>
      </c>
    </row>
    <row r="184" spans="1:19" ht="15" customHeight="1">
      <c r="A184" s="1487" t="s">
        <v>1176</v>
      </c>
      <c r="B184" s="1487"/>
      <c r="C184" s="1487"/>
      <c r="D184" s="1487"/>
      <c r="E184" s="1487"/>
      <c r="F184" s="1487"/>
      <c r="G184" s="1487"/>
      <c r="H184" s="1487"/>
      <c r="I184" s="1487"/>
      <c r="J184" s="1487"/>
      <c r="K184" s="1487"/>
      <c r="L184" s="1487"/>
      <c r="M184" s="1487"/>
      <c r="N184" s="1487"/>
      <c r="O184" s="1487"/>
      <c r="P184" s="1487"/>
      <c r="Q184" s="1487"/>
      <c r="R184" s="1487"/>
      <c r="S184" s="1487"/>
    </row>
    <row r="185" spans="1:19" s="567" customFormat="1" ht="12.75">
      <c r="A185" s="18">
        <v>5</v>
      </c>
      <c r="B185" s="18">
        <v>0</v>
      </c>
      <c r="C185" s="18">
        <v>5</v>
      </c>
      <c r="D185" s="18">
        <v>1</v>
      </c>
      <c r="E185" s="18">
        <v>4</v>
      </c>
      <c r="F185" s="18">
        <v>4</v>
      </c>
      <c r="G185" s="18">
        <v>1</v>
      </c>
      <c r="H185" s="18">
        <v>0</v>
      </c>
      <c r="I185" s="18">
        <v>5</v>
      </c>
      <c r="J185" s="18">
        <v>0</v>
      </c>
      <c r="K185" s="18">
        <v>0</v>
      </c>
      <c r="L185" s="18">
        <v>0</v>
      </c>
      <c r="M185" s="18">
        <v>0</v>
      </c>
      <c r="N185" s="18">
        <v>0</v>
      </c>
      <c r="O185" s="18">
        <v>5</v>
      </c>
      <c r="P185" s="18">
        <v>0</v>
      </c>
      <c r="Q185" s="18">
        <v>0</v>
      </c>
      <c r="R185" s="18">
        <v>0</v>
      </c>
      <c r="S185" s="18">
        <v>0</v>
      </c>
    </row>
    <row r="186" spans="1:19" ht="15" customHeight="1">
      <c r="A186" s="1487" t="s">
        <v>75</v>
      </c>
      <c r="B186" s="1487"/>
      <c r="C186" s="1487"/>
      <c r="D186" s="1487"/>
      <c r="E186" s="1487"/>
      <c r="F186" s="1487"/>
      <c r="G186" s="1487"/>
      <c r="H186" s="1487"/>
      <c r="I186" s="1487"/>
      <c r="J186" s="1487"/>
      <c r="K186" s="1487"/>
      <c r="L186" s="1487"/>
      <c r="M186" s="1487"/>
      <c r="N186" s="1487"/>
      <c r="O186" s="1487"/>
      <c r="P186" s="1487"/>
      <c r="Q186" s="1487"/>
      <c r="R186" s="1487"/>
      <c r="S186" s="1487"/>
    </row>
    <row r="187" spans="1:19" s="856" customFormat="1" ht="12.75">
      <c r="A187" s="18">
        <v>4</v>
      </c>
      <c r="B187" s="18">
        <v>0</v>
      </c>
      <c r="C187" s="18">
        <v>4</v>
      </c>
      <c r="D187" s="18">
        <v>1</v>
      </c>
      <c r="E187" s="18">
        <v>3</v>
      </c>
      <c r="F187" s="18">
        <v>3</v>
      </c>
      <c r="G187" s="18">
        <v>1</v>
      </c>
      <c r="H187" s="18">
        <v>0</v>
      </c>
      <c r="I187" s="18">
        <v>4</v>
      </c>
      <c r="J187" s="18">
        <v>0</v>
      </c>
      <c r="K187" s="18">
        <v>0</v>
      </c>
      <c r="L187" s="18">
        <v>0</v>
      </c>
      <c r="M187" s="18">
        <v>0</v>
      </c>
      <c r="N187" s="18">
        <v>0</v>
      </c>
      <c r="O187" s="18">
        <v>4</v>
      </c>
      <c r="P187" s="18">
        <v>0</v>
      </c>
      <c r="Q187" s="18">
        <v>0</v>
      </c>
      <c r="R187" s="18">
        <v>0</v>
      </c>
      <c r="S187" s="18">
        <v>0</v>
      </c>
    </row>
    <row r="188" spans="1:19" ht="15" customHeight="1">
      <c r="A188" s="1487" t="s">
        <v>76</v>
      </c>
      <c r="B188" s="1487"/>
      <c r="C188" s="1487"/>
      <c r="D188" s="1487"/>
      <c r="E188" s="1487"/>
      <c r="F188" s="1487"/>
      <c r="G188" s="1487"/>
      <c r="H188" s="1487"/>
      <c r="I188" s="1487"/>
      <c r="J188" s="1487"/>
      <c r="K188" s="1487"/>
      <c r="L188" s="1487"/>
      <c r="M188" s="1487"/>
      <c r="N188" s="1487"/>
      <c r="O188" s="1487"/>
      <c r="P188" s="1487"/>
      <c r="Q188" s="1487"/>
      <c r="R188" s="1487"/>
      <c r="S188" s="1487"/>
    </row>
    <row r="189" spans="1:19" s="871" customFormat="1" ht="12.75">
      <c r="A189" s="18">
        <v>5</v>
      </c>
      <c r="B189" s="18">
        <v>0</v>
      </c>
      <c r="C189" s="18">
        <v>5</v>
      </c>
      <c r="D189" s="18">
        <v>1</v>
      </c>
      <c r="E189" s="18">
        <v>4</v>
      </c>
      <c r="F189" s="18">
        <v>4</v>
      </c>
      <c r="G189" s="18">
        <v>1</v>
      </c>
      <c r="H189" s="18">
        <v>0</v>
      </c>
      <c r="I189" s="18">
        <v>5</v>
      </c>
      <c r="J189" s="18">
        <v>0</v>
      </c>
      <c r="K189" s="18">
        <v>0</v>
      </c>
      <c r="L189" s="18">
        <v>0</v>
      </c>
      <c r="M189" s="18">
        <v>0</v>
      </c>
      <c r="N189" s="18">
        <v>0</v>
      </c>
      <c r="O189" s="18">
        <v>5</v>
      </c>
      <c r="P189" s="18">
        <v>0</v>
      </c>
      <c r="Q189" s="18">
        <v>0</v>
      </c>
      <c r="R189" s="18">
        <v>0</v>
      </c>
      <c r="S189" s="18">
        <v>0</v>
      </c>
    </row>
    <row r="190" spans="1:19" ht="15" customHeight="1">
      <c r="A190" s="1487" t="s">
        <v>1177</v>
      </c>
      <c r="B190" s="1487"/>
      <c r="C190" s="1487"/>
      <c r="D190" s="1487"/>
      <c r="E190" s="1487"/>
      <c r="F190" s="1487"/>
      <c r="G190" s="1487"/>
      <c r="H190" s="1487"/>
      <c r="I190" s="1487"/>
      <c r="J190" s="1487"/>
      <c r="K190" s="1487"/>
      <c r="L190" s="1487"/>
      <c r="M190" s="1487"/>
      <c r="N190" s="1487"/>
      <c r="O190" s="1487"/>
      <c r="P190" s="1487"/>
      <c r="Q190" s="1487"/>
      <c r="R190" s="1487"/>
      <c r="S190" s="1487"/>
    </row>
    <row r="191" spans="1:19" s="903" customFormat="1" ht="12.75">
      <c r="A191" s="18">
        <v>4</v>
      </c>
      <c r="B191" s="18">
        <v>0</v>
      </c>
      <c r="C191" s="18">
        <v>4</v>
      </c>
      <c r="D191" s="18">
        <v>1</v>
      </c>
      <c r="E191" s="18">
        <v>3</v>
      </c>
      <c r="F191" s="18">
        <v>3</v>
      </c>
      <c r="G191" s="18">
        <v>1</v>
      </c>
      <c r="H191" s="18">
        <v>0</v>
      </c>
      <c r="I191" s="18">
        <v>4</v>
      </c>
      <c r="J191" s="18">
        <v>0</v>
      </c>
      <c r="K191" s="18">
        <v>0</v>
      </c>
      <c r="L191" s="18">
        <v>0</v>
      </c>
      <c r="M191" s="18">
        <v>0</v>
      </c>
      <c r="N191" s="18">
        <v>0</v>
      </c>
      <c r="O191" s="18">
        <v>4</v>
      </c>
      <c r="P191" s="18">
        <v>0</v>
      </c>
      <c r="Q191" s="18">
        <v>0</v>
      </c>
      <c r="R191" s="18">
        <v>0</v>
      </c>
      <c r="S191" s="18">
        <v>0</v>
      </c>
    </row>
    <row r="192" spans="1:19" ht="15" customHeight="1">
      <c r="A192" s="1487" t="s">
        <v>78</v>
      </c>
      <c r="B192" s="1487"/>
      <c r="C192" s="1487"/>
      <c r="D192" s="1487"/>
      <c r="E192" s="1487"/>
      <c r="F192" s="1487"/>
      <c r="G192" s="1487"/>
      <c r="H192" s="1487"/>
      <c r="I192" s="1487"/>
      <c r="J192" s="1487"/>
      <c r="K192" s="1487"/>
      <c r="L192" s="1487"/>
      <c r="M192" s="1487"/>
      <c r="N192" s="1487"/>
      <c r="O192" s="1487"/>
      <c r="P192" s="1487"/>
      <c r="Q192" s="1487"/>
      <c r="R192" s="1487"/>
      <c r="S192" s="1487"/>
    </row>
    <row r="193" spans="1:19" s="917" customFormat="1" ht="12.75">
      <c r="A193" s="18">
        <v>5</v>
      </c>
      <c r="B193" s="18">
        <v>0</v>
      </c>
      <c r="C193" s="18">
        <v>5</v>
      </c>
      <c r="D193" s="18">
        <v>1</v>
      </c>
      <c r="E193" s="18">
        <v>4</v>
      </c>
      <c r="F193" s="18">
        <v>4</v>
      </c>
      <c r="G193" s="18">
        <v>1</v>
      </c>
      <c r="H193" s="18">
        <v>0</v>
      </c>
      <c r="I193" s="18">
        <v>5</v>
      </c>
      <c r="J193" s="18">
        <v>0</v>
      </c>
      <c r="K193" s="18" t="s">
        <v>3972</v>
      </c>
      <c r="L193" s="18">
        <v>0</v>
      </c>
      <c r="M193" s="18" t="s">
        <v>3972</v>
      </c>
      <c r="N193" s="18">
        <v>0</v>
      </c>
      <c r="O193" s="18">
        <v>5</v>
      </c>
      <c r="P193" s="18">
        <v>0</v>
      </c>
      <c r="Q193" s="18">
        <v>0</v>
      </c>
      <c r="R193" s="18">
        <v>0</v>
      </c>
      <c r="S193" s="18">
        <v>0</v>
      </c>
    </row>
    <row r="194" spans="1:19" ht="15" customHeight="1">
      <c r="A194" s="1487" t="s">
        <v>79</v>
      </c>
      <c r="B194" s="1487"/>
      <c r="C194" s="1487"/>
      <c r="D194" s="1487"/>
      <c r="E194" s="1487"/>
      <c r="F194" s="1487"/>
      <c r="G194" s="1487"/>
      <c r="H194" s="1487"/>
      <c r="I194" s="1487"/>
      <c r="J194" s="1487"/>
      <c r="K194" s="1487"/>
      <c r="L194" s="1487"/>
      <c r="M194" s="1487"/>
      <c r="N194" s="1487"/>
      <c r="O194" s="1487"/>
      <c r="P194" s="1487"/>
      <c r="Q194" s="1487"/>
      <c r="R194" s="1487"/>
      <c r="S194" s="1487"/>
    </row>
    <row r="195" spans="1:19" s="917" customFormat="1" ht="12.75">
      <c r="A195" s="18">
        <v>4</v>
      </c>
      <c r="B195" s="18">
        <v>0</v>
      </c>
      <c r="C195" s="18">
        <v>4</v>
      </c>
      <c r="D195" s="18">
        <v>1</v>
      </c>
      <c r="E195" s="18">
        <v>3</v>
      </c>
      <c r="F195" s="18">
        <v>3</v>
      </c>
      <c r="G195" s="18">
        <v>1</v>
      </c>
      <c r="H195" s="18">
        <v>0</v>
      </c>
      <c r="I195" s="18">
        <v>4</v>
      </c>
      <c r="J195" s="18">
        <v>0</v>
      </c>
      <c r="K195" s="18" t="s">
        <v>3972</v>
      </c>
      <c r="L195" s="18">
        <v>0</v>
      </c>
      <c r="M195" s="18" t="s">
        <v>3972</v>
      </c>
      <c r="N195" s="18">
        <v>0</v>
      </c>
      <c r="O195" s="18">
        <v>4</v>
      </c>
      <c r="P195" s="18">
        <v>0</v>
      </c>
      <c r="Q195" s="18">
        <v>0</v>
      </c>
      <c r="R195" s="18">
        <v>0</v>
      </c>
      <c r="S195" s="18">
        <v>0</v>
      </c>
    </row>
    <row r="196" spans="1:19" ht="15" customHeight="1">
      <c r="A196" s="1487" t="s">
        <v>80</v>
      </c>
      <c r="B196" s="1487"/>
      <c r="C196" s="1487"/>
      <c r="D196" s="1487"/>
      <c r="E196" s="1487"/>
      <c r="F196" s="1487"/>
      <c r="G196" s="1487"/>
      <c r="H196" s="1487"/>
      <c r="I196" s="1487"/>
      <c r="J196" s="1487"/>
      <c r="K196" s="1487"/>
      <c r="L196" s="1487"/>
      <c r="M196" s="1487"/>
      <c r="N196" s="1487"/>
      <c r="O196" s="1487"/>
      <c r="P196" s="1487"/>
      <c r="Q196" s="1487"/>
      <c r="R196" s="1487"/>
      <c r="S196" s="1487"/>
    </row>
    <row r="197" spans="1:19" s="968" customFormat="1" ht="12.75">
      <c r="A197" s="18">
        <v>5</v>
      </c>
      <c r="B197" s="18">
        <v>0</v>
      </c>
      <c r="C197" s="18">
        <v>5</v>
      </c>
      <c r="D197" s="18">
        <v>1</v>
      </c>
      <c r="E197" s="18">
        <v>4</v>
      </c>
      <c r="F197" s="18">
        <v>4</v>
      </c>
      <c r="G197" s="18">
        <v>1</v>
      </c>
      <c r="H197" s="18">
        <v>0</v>
      </c>
      <c r="I197" s="18">
        <v>5</v>
      </c>
      <c r="J197" s="18">
        <v>0</v>
      </c>
      <c r="K197" s="18">
        <v>0</v>
      </c>
      <c r="L197" s="18">
        <v>0</v>
      </c>
      <c r="M197" s="18">
        <v>0</v>
      </c>
      <c r="N197" s="18">
        <v>0</v>
      </c>
      <c r="O197" s="18">
        <v>5</v>
      </c>
      <c r="P197" s="18">
        <v>0</v>
      </c>
      <c r="Q197" s="18">
        <v>0</v>
      </c>
      <c r="R197" s="18">
        <v>0</v>
      </c>
      <c r="S197" s="18">
        <v>0</v>
      </c>
    </row>
    <row r="198" spans="1:19" ht="15" customHeight="1">
      <c r="A198" s="1255" t="s">
        <v>3653</v>
      </c>
      <c r="B198" s="1255"/>
      <c r="C198" s="1255"/>
      <c r="D198" s="1255"/>
      <c r="E198" s="1255"/>
      <c r="F198" s="1255"/>
      <c r="G198" s="1255"/>
      <c r="H198" s="1255"/>
      <c r="I198" s="1255"/>
      <c r="J198" s="1255"/>
      <c r="K198" s="1255"/>
      <c r="L198" s="1255"/>
      <c r="M198" s="1255"/>
      <c r="N198" s="1255"/>
      <c r="O198" s="1255"/>
      <c r="P198" s="1255"/>
      <c r="Q198" s="1255"/>
      <c r="R198" s="1255"/>
      <c r="S198" s="1255"/>
    </row>
    <row r="199" spans="1:19" s="253" customFormat="1" ht="12.75">
      <c r="A199" s="305">
        <f>SUM(A197,A195,A193,A191,A189,A187,A185,A183,A181,A179,A177,A175)</f>
        <v>55</v>
      </c>
      <c r="B199" s="348">
        <f t="shared" ref="B199:S199" si="4">SUM(B197,B195,B193,B191,B189,B187,B185,B183,B181,B179,B177,B175)</f>
        <v>0</v>
      </c>
      <c r="C199" s="348">
        <f t="shared" si="4"/>
        <v>55</v>
      </c>
      <c r="D199" s="348">
        <f t="shared" si="4"/>
        <v>12</v>
      </c>
      <c r="E199" s="348">
        <f t="shared" si="4"/>
        <v>43</v>
      </c>
      <c r="F199" s="348">
        <f t="shared" si="4"/>
        <v>43</v>
      </c>
      <c r="G199" s="348">
        <f t="shared" si="4"/>
        <v>12</v>
      </c>
      <c r="H199" s="348">
        <f t="shared" si="4"/>
        <v>0</v>
      </c>
      <c r="I199" s="348">
        <f t="shared" si="4"/>
        <v>55</v>
      </c>
      <c r="J199" s="348">
        <f t="shared" si="4"/>
        <v>0</v>
      </c>
      <c r="K199" s="348">
        <f t="shared" si="4"/>
        <v>0</v>
      </c>
      <c r="L199" s="348">
        <f t="shared" si="4"/>
        <v>0</v>
      </c>
      <c r="M199" s="348">
        <f t="shared" si="4"/>
        <v>0</v>
      </c>
      <c r="N199" s="348">
        <f t="shared" si="4"/>
        <v>0</v>
      </c>
      <c r="O199" s="348">
        <f t="shared" si="4"/>
        <v>55</v>
      </c>
      <c r="P199" s="348">
        <f t="shared" si="4"/>
        <v>0</v>
      </c>
      <c r="Q199" s="348">
        <f t="shared" si="4"/>
        <v>0</v>
      </c>
      <c r="R199" s="348">
        <f t="shared" si="4"/>
        <v>0</v>
      </c>
      <c r="S199" s="348">
        <f t="shared" si="4"/>
        <v>0</v>
      </c>
    </row>
    <row r="200" spans="1:19" ht="15" customHeight="1">
      <c r="A200" s="1671"/>
      <c r="B200" s="1671"/>
      <c r="C200" s="1671"/>
      <c r="D200" s="1671"/>
      <c r="E200" s="1671"/>
      <c r="F200" s="1671"/>
      <c r="G200" s="1671"/>
      <c r="H200" s="1671"/>
      <c r="I200" s="1671"/>
      <c r="J200" s="1671"/>
      <c r="K200" s="1671"/>
      <c r="L200" s="1671"/>
      <c r="M200" s="1671"/>
      <c r="N200" s="1671"/>
      <c r="O200" s="1671"/>
      <c r="P200" s="1671"/>
      <c r="Q200" s="1671"/>
      <c r="R200" s="1671"/>
      <c r="S200" s="1671"/>
    </row>
    <row r="201" spans="1:19" ht="25.5" customHeight="1">
      <c r="A201" s="1675" t="s">
        <v>1432</v>
      </c>
      <c r="B201" s="1675"/>
      <c r="C201" s="1675"/>
      <c r="D201" s="1675"/>
      <c r="E201" s="1675"/>
      <c r="F201" s="1675"/>
      <c r="G201" s="1675"/>
      <c r="H201" s="1675"/>
      <c r="I201" s="1675"/>
      <c r="J201" s="1675"/>
      <c r="K201" s="1675"/>
      <c r="L201" s="1675"/>
      <c r="M201" s="1675"/>
      <c r="N201" s="1675"/>
      <c r="O201" s="1675"/>
      <c r="P201" s="1675"/>
      <c r="Q201" s="1675"/>
      <c r="R201" s="1675"/>
      <c r="S201" s="1676"/>
    </row>
    <row r="202" spans="1:19" ht="15" customHeight="1">
      <c r="A202" s="1259" t="s">
        <v>3652</v>
      </c>
      <c r="B202" s="1259"/>
      <c r="C202" s="1259"/>
      <c r="D202" s="1259"/>
      <c r="E202" s="1259"/>
      <c r="F202" s="1259"/>
      <c r="G202" s="1259"/>
      <c r="H202" s="1259"/>
      <c r="I202" s="1259"/>
      <c r="J202" s="1259"/>
      <c r="K202" s="1259"/>
      <c r="L202" s="1259"/>
      <c r="M202" s="1259"/>
      <c r="N202" s="1259"/>
      <c r="O202" s="1259"/>
      <c r="P202" s="1259"/>
      <c r="Q202" s="1259"/>
      <c r="R202" s="1259"/>
      <c r="S202" s="1260"/>
    </row>
    <row r="203" spans="1:19" ht="15" customHeight="1">
      <c r="A203" s="1125" t="s">
        <v>81</v>
      </c>
      <c r="B203" s="1125"/>
      <c r="C203" s="1125"/>
      <c r="D203" s="1125"/>
      <c r="E203" s="1125"/>
      <c r="F203" s="1125"/>
      <c r="G203" s="1125"/>
      <c r="H203" s="1125"/>
      <c r="I203" s="1125"/>
      <c r="J203" s="1125"/>
      <c r="K203" s="1125"/>
      <c r="L203" s="1125"/>
      <c r="M203" s="1125"/>
      <c r="N203" s="1125"/>
      <c r="O203" s="1125"/>
      <c r="P203" s="1125"/>
      <c r="Q203" s="1125"/>
      <c r="R203" s="1125"/>
      <c r="S203" s="1126"/>
    </row>
    <row r="204" spans="1:19" ht="15" customHeight="1">
      <c r="A204" s="1125" t="s">
        <v>578</v>
      </c>
      <c r="B204" s="1125"/>
      <c r="C204" s="1125"/>
      <c r="D204" s="1125"/>
      <c r="E204" s="1125"/>
      <c r="F204" s="1125"/>
      <c r="G204" s="1125"/>
      <c r="H204" s="1125"/>
      <c r="I204" s="1125"/>
      <c r="J204" s="1125"/>
      <c r="K204" s="1125"/>
      <c r="L204" s="1125"/>
      <c r="M204" s="1125"/>
      <c r="N204" s="1125"/>
      <c r="O204" s="1125"/>
      <c r="P204" s="1125"/>
      <c r="Q204" s="1125"/>
      <c r="R204" s="1125"/>
      <c r="S204" s="1126"/>
    </row>
    <row r="205" spans="1:19" ht="15" customHeight="1">
      <c r="A205" s="1125" t="s">
        <v>1178</v>
      </c>
      <c r="B205" s="1125"/>
      <c r="C205" s="1125"/>
      <c r="D205" s="1125"/>
      <c r="E205" s="1125"/>
      <c r="F205" s="1125"/>
      <c r="G205" s="1125"/>
      <c r="H205" s="1125"/>
      <c r="I205" s="1125"/>
      <c r="J205" s="1125"/>
      <c r="K205" s="1125"/>
      <c r="L205" s="1125"/>
      <c r="M205" s="1125"/>
      <c r="N205" s="1125"/>
      <c r="O205" s="1125"/>
      <c r="P205" s="1125"/>
      <c r="Q205" s="1125"/>
      <c r="R205" s="1125"/>
      <c r="S205" s="1126"/>
    </row>
    <row r="206" spans="1:19" ht="15" customHeight="1">
      <c r="A206" s="1125" t="s">
        <v>1179</v>
      </c>
      <c r="B206" s="1125"/>
      <c r="C206" s="1125"/>
      <c r="D206" s="1125"/>
      <c r="E206" s="1125"/>
      <c r="F206" s="1125"/>
      <c r="G206" s="1125"/>
      <c r="H206" s="1125"/>
      <c r="I206" s="1125"/>
      <c r="J206" s="1125"/>
      <c r="K206" s="1125"/>
      <c r="L206" s="1125"/>
      <c r="M206" s="1125"/>
      <c r="N206" s="1125"/>
      <c r="O206" s="1125"/>
      <c r="P206" s="1125"/>
      <c r="Q206" s="1125"/>
      <c r="R206" s="1125"/>
      <c r="S206" s="1126"/>
    </row>
    <row r="207" spans="1:19" ht="15" customHeight="1">
      <c r="A207" s="1125" t="s">
        <v>1180</v>
      </c>
      <c r="B207" s="1125"/>
      <c r="C207" s="1125"/>
      <c r="D207" s="1125"/>
      <c r="E207" s="1125"/>
      <c r="F207" s="1125"/>
      <c r="G207" s="1125"/>
      <c r="H207" s="1125"/>
      <c r="I207" s="1125"/>
      <c r="J207" s="1125"/>
      <c r="K207" s="1125"/>
      <c r="L207" s="1125"/>
      <c r="M207" s="1125"/>
      <c r="N207" s="1125"/>
      <c r="O207" s="1125"/>
      <c r="P207" s="1125"/>
      <c r="Q207" s="1125"/>
      <c r="R207" s="1125"/>
      <c r="S207" s="1126"/>
    </row>
    <row r="208" spans="1:19" ht="15" customHeight="1">
      <c r="A208" s="1125" t="s">
        <v>1181</v>
      </c>
      <c r="B208" s="1125"/>
      <c r="C208" s="1125"/>
      <c r="D208" s="1125"/>
      <c r="E208" s="1125"/>
      <c r="F208" s="1125"/>
      <c r="G208" s="1125"/>
      <c r="H208" s="1125"/>
      <c r="I208" s="1125"/>
      <c r="J208" s="1125"/>
      <c r="K208" s="1125"/>
      <c r="L208" s="1125"/>
      <c r="M208" s="1125"/>
      <c r="N208" s="1125"/>
      <c r="O208" s="1125"/>
      <c r="P208" s="1125"/>
      <c r="Q208" s="1125"/>
      <c r="R208" s="1125"/>
      <c r="S208" s="1126"/>
    </row>
    <row r="209" spans="1:19" ht="15" customHeight="1">
      <c r="A209" s="1125" t="s">
        <v>1182</v>
      </c>
      <c r="B209" s="1125"/>
      <c r="C209" s="1125"/>
      <c r="D209" s="1125"/>
      <c r="E209" s="1125"/>
      <c r="F209" s="1125"/>
      <c r="G209" s="1125"/>
      <c r="H209" s="1125"/>
      <c r="I209" s="1125"/>
      <c r="J209" s="1125"/>
      <c r="K209" s="1125"/>
      <c r="L209" s="1125"/>
      <c r="M209" s="1125"/>
      <c r="N209" s="1125"/>
      <c r="O209" s="1125"/>
      <c r="P209" s="1125"/>
      <c r="Q209" s="1125"/>
      <c r="R209" s="1125"/>
      <c r="S209" s="1126"/>
    </row>
    <row r="210" spans="1:19" ht="15" customHeight="1">
      <c r="A210" s="1492" t="s">
        <v>1183</v>
      </c>
      <c r="B210" s="1492"/>
      <c r="C210" s="1492"/>
      <c r="D210" s="1492"/>
      <c r="E210" s="1492"/>
      <c r="F210" s="1492"/>
      <c r="G210" s="1492"/>
      <c r="H210" s="1492"/>
      <c r="I210" s="1492"/>
      <c r="J210" s="1492"/>
      <c r="K210" s="1492"/>
      <c r="L210" s="1492"/>
      <c r="M210" s="1492"/>
      <c r="N210" s="1492"/>
      <c r="O210" s="1492"/>
      <c r="P210" s="1492"/>
      <c r="Q210" s="1492"/>
      <c r="R210" s="1492"/>
      <c r="S210" s="1493"/>
    </row>
    <row r="211" spans="1:19" ht="30.75" customHeight="1">
      <c r="A211" s="985" t="s">
        <v>41</v>
      </c>
      <c r="B211" s="985"/>
      <c r="C211" s="985"/>
      <c r="D211" s="985" t="s">
        <v>42</v>
      </c>
      <c r="E211" s="985"/>
      <c r="F211" s="985" t="s">
        <v>43</v>
      </c>
      <c r="G211" s="985"/>
      <c r="H211" s="985"/>
      <c r="I211" s="985" t="s">
        <v>44</v>
      </c>
      <c r="J211" s="985"/>
      <c r="K211" s="985" t="s">
        <v>45</v>
      </c>
      <c r="L211" s="1670"/>
      <c r="M211" s="1670"/>
      <c r="N211" s="1670"/>
      <c r="O211" s="989" t="s">
        <v>46</v>
      </c>
      <c r="P211" s="989"/>
      <c r="Q211" s="990"/>
      <c r="R211" s="985" t="s">
        <v>47</v>
      </c>
      <c r="S211" s="985"/>
    </row>
    <row r="212" spans="1:19" ht="29.25" customHeight="1">
      <c r="A212" s="1241" t="s">
        <v>48</v>
      </c>
      <c r="B212" s="1241" t="s">
        <v>49</v>
      </c>
      <c r="C212" s="1241" t="s">
        <v>50</v>
      </c>
      <c r="D212" s="1241" t="s">
        <v>51</v>
      </c>
      <c r="E212" s="1241" t="s">
        <v>52</v>
      </c>
      <c r="F212" s="1241" t="s">
        <v>53</v>
      </c>
      <c r="G212" s="1241"/>
      <c r="H212" s="1241"/>
      <c r="I212" s="1241" t="s">
        <v>54</v>
      </c>
      <c r="J212" s="1241" t="s">
        <v>55</v>
      </c>
      <c r="K212" s="1241" t="s">
        <v>56</v>
      </c>
      <c r="L212" s="1241"/>
      <c r="M212" s="1241" t="s">
        <v>57</v>
      </c>
      <c r="N212" s="1241"/>
      <c r="O212" s="1241" t="s">
        <v>58</v>
      </c>
      <c r="P212" s="1241" t="s">
        <v>59</v>
      </c>
      <c r="Q212" s="1241" t="s">
        <v>60</v>
      </c>
      <c r="R212" s="1241" t="s">
        <v>61</v>
      </c>
      <c r="S212" s="1241" t="s">
        <v>62</v>
      </c>
    </row>
    <row r="213" spans="1:19" ht="60" customHeight="1">
      <c r="A213" s="1241"/>
      <c r="B213" s="1241"/>
      <c r="C213" s="1241"/>
      <c r="D213" s="1241"/>
      <c r="E213" s="1241"/>
      <c r="F213" s="139" t="s">
        <v>63</v>
      </c>
      <c r="G213" s="139" t="s">
        <v>64</v>
      </c>
      <c r="H213" s="139" t="s">
        <v>65</v>
      </c>
      <c r="I213" s="1241"/>
      <c r="J213" s="1241"/>
      <c r="K213" s="139" t="s">
        <v>66</v>
      </c>
      <c r="L213" s="139" t="s">
        <v>67</v>
      </c>
      <c r="M213" s="139" t="s">
        <v>68</v>
      </c>
      <c r="N213" s="139" t="s">
        <v>67</v>
      </c>
      <c r="O213" s="1241"/>
      <c r="P213" s="1241"/>
      <c r="Q213" s="1241"/>
      <c r="R213" s="1241"/>
      <c r="S213" s="1241"/>
    </row>
    <row r="214" spans="1:19" ht="15" customHeight="1">
      <c r="A214" s="1487" t="s">
        <v>69</v>
      </c>
      <c r="B214" s="1487"/>
      <c r="C214" s="1487"/>
      <c r="D214" s="1487"/>
      <c r="E214" s="1487"/>
      <c r="F214" s="1487"/>
      <c r="G214" s="1487"/>
      <c r="H214" s="1487"/>
      <c r="I214" s="1487"/>
      <c r="J214" s="1487"/>
      <c r="K214" s="1487"/>
      <c r="L214" s="1487"/>
      <c r="M214" s="1487"/>
      <c r="N214" s="1487"/>
      <c r="O214" s="1487"/>
      <c r="P214" s="1487"/>
      <c r="Q214" s="1487"/>
      <c r="R214" s="1487"/>
      <c r="S214" s="1487"/>
    </row>
    <row r="215" spans="1:19" s="678" customFormat="1" ht="12.75">
      <c r="A215" s="18">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ht="15" customHeight="1">
      <c r="A216" s="1079" t="s">
        <v>70</v>
      </c>
      <c r="B216" s="1494"/>
      <c r="C216" s="1494"/>
      <c r="D216" s="1494"/>
      <c r="E216" s="1494"/>
      <c r="F216" s="1494"/>
      <c r="G216" s="1494"/>
      <c r="H216" s="1494"/>
      <c r="I216" s="1494"/>
      <c r="J216" s="1494"/>
      <c r="K216" s="1494"/>
      <c r="L216" s="1494"/>
      <c r="M216" s="1494"/>
      <c r="N216" s="1494"/>
      <c r="O216" s="1494"/>
      <c r="P216" s="1494"/>
      <c r="Q216" s="1494"/>
      <c r="R216" s="1494"/>
      <c r="S216" s="1495"/>
    </row>
    <row r="217" spans="1:19" s="713" customFormat="1" ht="12.75">
      <c r="A217" s="18">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ht="15" customHeight="1">
      <c r="A218" s="1487" t="s">
        <v>71</v>
      </c>
      <c r="B218" s="1487"/>
      <c r="C218" s="1487"/>
      <c r="D218" s="1487"/>
      <c r="E218" s="1487"/>
      <c r="F218" s="1487"/>
      <c r="G218" s="1487"/>
      <c r="H218" s="1487"/>
      <c r="I218" s="1487"/>
      <c r="J218" s="1487"/>
      <c r="K218" s="1487"/>
      <c r="L218" s="1487"/>
      <c r="M218" s="1487"/>
      <c r="N218" s="1487"/>
      <c r="O218" s="1487"/>
      <c r="P218" s="1487"/>
      <c r="Q218" s="1487"/>
      <c r="R218" s="1487"/>
      <c r="S218" s="1487"/>
    </row>
    <row r="219" spans="1:19" s="752" customFormat="1" ht="12.75">
      <c r="A219" s="18">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ht="15" customHeight="1">
      <c r="A220" s="1487" t="s">
        <v>72</v>
      </c>
      <c r="B220" s="1487"/>
      <c r="C220" s="1487"/>
      <c r="D220" s="1487"/>
      <c r="E220" s="1487"/>
      <c r="F220" s="1487"/>
      <c r="G220" s="1487"/>
      <c r="H220" s="1487"/>
      <c r="I220" s="1487"/>
      <c r="J220" s="1487"/>
      <c r="K220" s="1487"/>
      <c r="L220" s="1487"/>
      <c r="M220" s="1487"/>
      <c r="N220" s="1487"/>
      <c r="O220" s="1487"/>
      <c r="P220" s="1487"/>
      <c r="Q220" s="1487"/>
      <c r="R220" s="1487"/>
      <c r="S220" s="1487"/>
    </row>
    <row r="221" spans="1:19" s="775" customFormat="1" ht="12.75">
      <c r="A221" s="18">
        <v>1</v>
      </c>
      <c r="B221" s="18">
        <v>0</v>
      </c>
      <c r="C221" s="18">
        <v>1</v>
      </c>
      <c r="D221" s="18">
        <v>1</v>
      </c>
      <c r="E221" s="18">
        <v>0</v>
      </c>
      <c r="F221" s="18">
        <v>1</v>
      </c>
      <c r="G221" s="18">
        <v>0</v>
      </c>
      <c r="H221" s="18">
        <v>0</v>
      </c>
      <c r="I221" s="18">
        <v>1</v>
      </c>
      <c r="J221" s="18">
        <v>0</v>
      </c>
      <c r="K221" s="18">
        <v>0</v>
      </c>
      <c r="L221" s="18">
        <v>0</v>
      </c>
      <c r="M221" s="18">
        <v>0</v>
      </c>
      <c r="N221" s="18">
        <v>0</v>
      </c>
      <c r="O221" s="18">
        <v>1</v>
      </c>
      <c r="P221" s="18">
        <v>0</v>
      </c>
      <c r="Q221" s="18">
        <v>0</v>
      </c>
      <c r="R221" s="18">
        <v>0</v>
      </c>
      <c r="S221" s="18">
        <v>0</v>
      </c>
    </row>
    <row r="222" spans="1:19" ht="15" customHeight="1">
      <c r="A222" s="1487" t="s">
        <v>73</v>
      </c>
      <c r="B222" s="1487"/>
      <c r="C222" s="1487"/>
      <c r="D222" s="1487"/>
      <c r="E222" s="1487"/>
      <c r="F222" s="1487"/>
      <c r="G222" s="1487"/>
      <c r="H222" s="1487"/>
      <c r="I222" s="1487"/>
      <c r="J222" s="1487"/>
      <c r="K222" s="1487"/>
      <c r="L222" s="1487"/>
      <c r="M222" s="1487"/>
      <c r="N222" s="1487"/>
      <c r="O222" s="1487"/>
      <c r="P222" s="1487"/>
      <c r="Q222" s="1487"/>
      <c r="R222" s="1487"/>
      <c r="S222" s="1487"/>
    </row>
    <row r="223" spans="1:19" s="816" customFormat="1" ht="12.75">
      <c r="A223" s="1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19" ht="15" customHeight="1">
      <c r="A224" s="1487" t="s">
        <v>74</v>
      </c>
      <c r="B224" s="1487"/>
      <c r="C224" s="1487"/>
      <c r="D224" s="1487"/>
      <c r="E224" s="1487"/>
      <c r="F224" s="1487"/>
      <c r="G224" s="1487"/>
      <c r="H224" s="1487"/>
      <c r="I224" s="1487"/>
      <c r="J224" s="1487"/>
      <c r="K224" s="1487"/>
      <c r="L224" s="1487"/>
      <c r="M224" s="1487"/>
      <c r="N224" s="1487"/>
      <c r="O224" s="1487"/>
      <c r="P224" s="1487"/>
      <c r="Q224" s="1487"/>
      <c r="R224" s="1487"/>
      <c r="S224" s="1487"/>
    </row>
    <row r="225" spans="1:19" s="567" customFormat="1" ht="12.75">
      <c r="A225" s="18">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19" ht="15" customHeight="1">
      <c r="A226" s="1487" t="s">
        <v>75</v>
      </c>
      <c r="B226" s="1487"/>
      <c r="C226" s="1487"/>
      <c r="D226" s="1487"/>
      <c r="E226" s="1487"/>
      <c r="F226" s="1487"/>
      <c r="G226" s="1487"/>
      <c r="H226" s="1487"/>
      <c r="I226" s="1487"/>
      <c r="J226" s="1487"/>
      <c r="K226" s="1487"/>
      <c r="L226" s="1487"/>
      <c r="M226" s="1487"/>
      <c r="N226" s="1487"/>
      <c r="O226" s="1487"/>
      <c r="P226" s="1487"/>
      <c r="Q226" s="1487"/>
      <c r="R226" s="1487"/>
      <c r="S226" s="1487"/>
    </row>
    <row r="227" spans="1:19" s="856" customFormat="1" ht="12.75">
      <c r="A227" s="18">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18">
        <v>0</v>
      </c>
    </row>
    <row r="228" spans="1:19" ht="15" customHeight="1">
      <c r="A228" s="1487" t="s">
        <v>76</v>
      </c>
      <c r="B228" s="1487"/>
      <c r="C228" s="1487"/>
      <c r="D228" s="1487"/>
      <c r="E228" s="1487"/>
      <c r="F228" s="1487"/>
      <c r="G228" s="1487"/>
      <c r="H228" s="1487"/>
      <c r="I228" s="1487"/>
      <c r="J228" s="1487"/>
      <c r="K228" s="1487"/>
      <c r="L228" s="1487"/>
      <c r="M228" s="1487"/>
      <c r="N228" s="1487"/>
      <c r="O228" s="1487"/>
      <c r="P228" s="1487"/>
      <c r="Q228" s="1487"/>
      <c r="R228" s="1487"/>
      <c r="S228" s="1487"/>
    </row>
    <row r="229" spans="1:19" s="871" customFormat="1" ht="12.75">
      <c r="A229" s="18">
        <v>1</v>
      </c>
      <c r="B229" s="18">
        <v>0</v>
      </c>
      <c r="C229" s="18">
        <v>1</v>
      </c>
      <c r="D229" s="18">
        <v>1</v>
      </c>
      <c r="E229" s="18">
        <v>0</v>
      </c>
      <c r="F229" s="18">
        <v>1</v>
      </c>
      <c r="G229" s="18">
        <v>0</v>
      </c>
      <c r="H229" s="18">
        <v>0</v>
      </c>
      <c r="I229" s="18">
        <v>1</v>
      </c>
      <c r="J229" s="18">
        <v>0</v>
      </c>
      <c r="K229" s="18">
        <v>0</v>
      </c>
      <c r="L229" s="18">
        <v>0</v>
      </c>
      <c r="M229" s="18">
        <v>0</v>
      </c>
      <c r="N229" s="18">
        <v>0</v>
      </c>
      <c r="O229" s="18">
        <v>1</v>
      </c>
      <c r="P229" s="18">
        <v>0</v>
      </c>
      <c r="Q229" s="18">
        <v>0</v>
      </c>
      <c r="R229" s="18">
        <v>0</v>
      </c>
      <c r="S229" s="18">
        <v>0</v>
      </c>
    </row>
    <row r="230" spans="1:19" ht="15" customHeight="1">
      <c r="A230" s="1487" t="s">
        <v>1177</v>
      </c>
      <c r="B230" s="1487"/>
      <c r="C230" s="1487"/>
      <c r="D230" s="1487"/>
      <c r="E230" s="1487"/>
      <c r="F230" s="1487"/>
      <c r="G230" s="1487"/>
      <c r="H230" s="1487"/>
      <c r="I230" s="1487"/>
      <c r="J230" s="1487"/>
      <c r="K230" s="1487"/>
      <c r="L230" s="1487"/>
      <c r="M230" s="1487"/>
      <c r="N230" s="1487"/>
      <c r="O230" s="1487"/>
      <c r="P230" s="1487"/>
      <c r="Q230" s="1487"/>
      <c r="R230" s="1487"/>
      <c r="S230" s="1487"/>
    </row>
    <row r="231" spans="1:19" s="903" customFormat="1" ht="12.75">
      <c r="A231" s="18">
        <v>1</v>
      </c>
      <c r="B231" s="18">
        <v>0</v>
      </c>
      <c r="C231" s="18">
        <v>1</v>
      </c>
      <c r="D231" s="18">
        <v>1</v>
      </c>
      <c r="E231" s="18">
        <v>0</v>
      </c>
      <c r="F231" s="18">
        <v>1</v>
      </c>
      <c r="G231" s="18">
        <v>0</v>
      </c>
      <c r="H231" s="18">
        <v>0</v>
      </c>
      <c r="I231" s="18">
        <v>1</v>
      </c>
      <c r="J231" s="18">
        <v>0</v>
      </c>
      <c r="K231" s="18">
        <v>0</v>
      </c>
      <c r="L231" s="18">
        <v>0</v>
      </c>
      <c r="M231" s="18">
        <v>0</v>
      </c>
      <c r="N231" s="18">
        <v>0</v>
      </c>
      <c r="O231" s="18">
        <v>1</v>
      </c>
      <c r="P231" s="18">
        <v>0</v>
      </c>
      <c r="Q231" s="18">
        <v>0</v>
      </c>
      <c r="R231" s="18">
        <v>0</v>
      </c>
      <c r="S231" s="18">
        <v>0</v>
      </c>
    </row>
    <row r="232" spans="1:19" ht="15" customHeight="1">
      <c r="A232" s="1487" t="s">
        <v>78</v>
      </c>
      <c r="B232" s="1487"/>
      <c r="C232" s="1487"/>
      <c r="D232" s="1487"/>
      <c r="E232" s="1487"/>
      <c r="F232" s="1487"/>
      <c r="G232" s="1487"/>
      <c r="H232" s="1487"/>
      <c r="I232" s="1487"/>
      <c r="J232" s="1487"/>
      <c r="K232" s="1487"/>
      <c r="L232" s="1487"/>
      <c r="M232" s="1487"/>
      <c r="N232" s="1487"/>
      <c r="O232" s="1487"/>
      <c r="P232" s="1487"/>
      <c r="Q232" s="1487"/>
      <c r="R232" s="1487"/>
      <c r="S232" s="1487"/>
    </row>
    <row r="233" spans="1:19" s="917" customFormat="1" ht="12.75">
      <c r="A233" s="18">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19" ht="15" customHeight="1">
      <c r="A234" s="1487" t="s">
        <v>79</v>
      </c>
      <c r="B234" s="1487"/>
      <c r="C234" s="1487"/>
      <c r="D234" s="1487"/>
      <c r="E234" s="1487"/>
      <c r="F234" s="1487"/>
      <c r="G234" s="1487"/>
      <c r="H234" s="1487"/>
      <c r="I234" s="1487"/>
      <c r="J234" s="1487"/>
      <c r="K234" s="1487"/>
      <c r="L234" s="1487"/>
      <c r="M234" s="1487"/>
      <c r="N234" s="1487"/>
      <c r="O234" s="1487"/>
      <c r="P234" s="1487"/>
      <c r="Q234" s="1487"/>
      <c r="R234" s="1487"/>
      <c r="S234" s="1487"/>
    </row>
    <row r="235" spans="1:19" s="917" customFormat="1" ht="12.75">
      <c r="A235" s="18">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19" ht="15" customHeight="1">
      <c r="A236" s="1487" t="s">
        <v>80</v>
      </c>
      <c r="B236" s="1487"/>
      <c r="C236" s="1487"/>
      <c r="D236" s="1487"/>
      <c r="E236" s="1487"/>
      <c r="F236" s="1487"/>
      <c r="G236" s="1487"/>
      <c r="H236" s="1487"/>
      <c r="I236" s="1487"/>
      <c r="J236" s="1487"/>
      <c r="K236" s="1487"/>
      <c r="L236" s="1487"/>
      <c r="M236" s="1487"/>
      <c r="N236" s="1487"/>
      <c r="O236" s="1487"/>
      <c r="P236" s="1487"/>
      <c r="Q236" s="1487"/>
      <c r="R236" s="1487"/>
      <c r="S236" s="1487"/>
    </row>
    <row r="237" spans="1:19" s="968" customFormat="1" ht="12.75">
      <c r="A237" s="18">
        <v>0</v>
      </c>
      <c r="B237" s="18">
        <v>0</v>
      </c>
      <c r="C237" s="18">
        <v>0</v>
      </c>
      <c r="D237" s="18">
        <v>0</v>
      </c>
      <c r="E237" s="18">
        <v>0</v>
      </c>
      <c r="F237" s="18">
        <v>0</v>
      </c>
      <c r="G237" s="18">
        <v>0</v>
      </c>
      <c r="H237" s="18">
        <v>0</v>
      </c>
      <c r="I237" s="18">
        <v>0</v>
      </c>
      <c r="J237" s="18">
        <v>0</v>
      </c>
      <c r="K237" s="18">
        <v>0</v>
      </c>
      <c r="L237" s="18">
        <v>0</v>
      </c>
      <c r="M237" s="18">
        <v>0</v>
      </c>
      <c r="N237" s="18">
        <v>0</v>
      </c>
      <c r="O237" s="18">
        <v>0</v>
      </c>
      <c r="P237" s="18">
        <v>0</v>
      </c>
      <c r="Q237" s="18">
        <v>0</v>
      </c>
      <c r="R237" s="18">
        <v>0</v>
      </c>
      <c r="S237" s="18">
        <v>0</v>
      </c>
    </row>
    <row r="238" spans="1:19" ht="15" customHeight="1">
      <c r="A238" s="1255" t="s">
        <v>3653</v>
      </c>
      <c r="B238" s="1255"/>
      <c r="C238" s="1255"/>
      <c r="D238" s="1255"/>
      <c r="E238" s="1255"/>
      <c r="F238" s="1255"/>
      <c r="G238" s="1255"/>
      <c r="H238" s="1255"/>
      <c r="I238" s="1255"/>
      <c r="J238" s="1255"/>
      <c r="K238" s="1255"/>
      <c r="L238" s="1255"/>
      <c r="M238" s="1255"/>
      <c r="N238" s="1255"/>
      <c r="O238" s="1255"/>
      <c r="P238" s="1255"/>
      <c r="Q238" s="1255"/>
      <c r="R238" s="1255"/>
      <c r="S238" s="1255"/>
    </row>
    <row r="239" spans="1:19" s="174" customFormat="1" ht="15" customHeight="1">
      <c r="A239" s="140">
        <f>SUM(A237,A235,A233,A231,A229,A227,A225,A223,A221,A219,A217,A215)</f>
        <v>3</v>
      </c>
      <c r="B239" s="352">
        <f t="shared" ref="B239:S239" si="5">SUM(B237,B235,B233,B231,B229,B227,B225,B223,B221,B219,B217,B215)</f>
        <v>0</v>
      </c>
      <c r="C239" s="352">
        <f t="shared" si="5"/>
        <v>3</v>
      </c>
      <c r="D239" s="352">
        <f t="shared" si="5"/>
        <v>3</v>
      </c>
      <c r="E239" s="352">
        <f t="shared" si="5"/>
        <v>0</v>
      </c>
      <c r="F239" s="352">
        <f t="shared" si="5"/>
        <v>3</v>
      </c>
      <c r="G239" s="352">
        <f t="shared" si="5"/>
        <v>0</v>
      </c>
      <c r="H239" s="352">
        <f t="shared" si="5"/>
        <v>0</v>
      </c>
      <c r="I239" s="352">
        <f t="shared" si="5"/>
        <v>3</v>
      </c>
      <c r="J239" s="352">
        <f t="shared" si="5"/>
        <v>0</v>
      </c>
      <c r="K239" s="352">
        <f t="shared" si="5"/>
        <v>0</v>
      </c>
      <c r="L239" s="352">
        <f t="shared" si="5"/>
        <v>0</v>
      </c>
      <c r="M239" s="352">
        <f t="shared" si="5"/>
        <v>0</v>
      </c>
      <c r="N239" s="352">
        <f t="shared" si="5"/>
        <v>0</v>
      </c>
      <c r="O239" s="352">
        <f t="shared" si="5"/>
        <v>3</v>
      </c>
      <c r="P239" s="352">
        <f t="shared" si="5"/>
        <v>0</v>
      </c>
      <c r="Q239" s="352">
        <f t="shared" si="5"/>
        <v>0</v>
      </c>
      <c r="R239" s="352">
        <f t="shared" si="5"/>
        <v>0</v>
      </c>
      <c r="S239" s="352">
        <f t="shared" si="5"/>
        <v>0</v>
      </c>
    </row>
    <row r="240" spans="1:19" ht="15" customHeight="1">
      <c r="A240" s="1671"/>
      <c r="B240" s="1671"/>
      <c r="C240" s="1671"/>
      <c r="D240" s="1671"/>
      <c r="E240" s="1671"/>
      <c r="F240" s="1671"/>
      <c r="G240" s="1671"/>
      <c r="H240" s="1671"/>
      <c r="I240" s="1671"/>
      <c r="J240" s="1671"/>
      <c r="K240" s="1671"/>
      <c r="L240" s="1671"/>
      <c r="M240" s="1671"/>
      <c r="N240" s="1671"/>
      <c r="O240" s="1671"/>
      <c r="P240" s="1671"/>
      <c r="Q240" s="1671"/>
      <c r="R240" s="1671"/>
      <c r="S240" s="1671"/>
    </row>
    <row r="241" spans="1:19" ht="24.75" customHeight="1">
      <c r="A241" s="1265" t="s">
        <v>1428</v>
      </c>
      <c r="B241" s="1265"/>
      <c r="C241" s="1265"/>
      <c r="D241" s="1265"/>
      <c r="E241" s="1265"/>
      <c r="F241" s="1265"/>
      <c r="G241" s="1265"/>
      <c r="H241" s="1265"/>
      <c r="I241" s="1265"/>
      <c r="J241" s="1265"/>
      <c r="K241" s="1265"/>
      <c r="L241" s="1265"/>
      <c r="M241" s="1265"/>
      <c r="N241" s="1265"/>
      <c r="O241" s="1265"/>
      <c r="P241" s="1265"/>
      <c r="Q241" s="1265"/>
      <c r="R241" s="1265"/>
      <c r="S241" s="1266"/>
    </row>
    <row r="242" spans="1:19" ht="15" customHeight="1">
      <c r="A242" s="1259" t="s">
        <v>3729</v>
      </c>
      <c r="B242" s="1259"/>
      <c r="C242" s="1259"/>
      <c r="D242" s="1259"/>
      <c r="E242" s="1259"/>
      <c r="F242" s="1259"/>
      <c r="G242" s="1259"/>
      <c r="H242" s="1259"/>
      <c r="I242" s="1259"/>
      <c r="J242" s="1259"/>
      <c r="K242" s="1259"/>
      <c r="L242" s="1259"/>
      <c r="M242" s="1259"/>
      <c r="N242" s="1259"/>
      <c r="O242" s="1259"/>
      <c r="P242" s="1259"/>
      <c r="Q242" s="1259"/>
      <c r="R242" s="1259"/>
      <c r="S242" s="1260"/>
    </row>
    <row r="243" spans="1:19" ht="15" customHeight="1">
      <c r="A243" s="1125" t="s">
        <v>1184</v>
      </c>
      <c r="B243" s="1125"/>
      <c r="C243" s="1125"/>
      <c r="D243" s="1125"/>
      <c r="E243" s="1125"/>
      <c r="F243" s="1125"/>
      <c r="G243" s="1125"/>
      <c r="H243" s="1125"/>
      <c r="I243" s="1125"/>
      <c r="J243" s="1125"/>
      <c r="K243" s="1125"/>
      <c r="L243" s="1125"/>
      <c r="M243" s="1125"/>
      <c r="N243" s="1125"/>
      <c r="O243" s="1125"/>
      <c r="P243" s="1125"/>
      <c r="Q243" s="1125"/>
      <c r="R243" s="1125"/>
      <c r="S243" s="1126"/>
    </row>
    <row r="244" spans="1:19" ht="15" customHeight="1">
      <c r="A244" s="1125" t="s">
        <v>1185</v>
      </c>
      <c r="B244" s="1125"/>
      <c r="C244" s="1125"/>
      <c r="D244" s="1125"/>
      <c r="E244" s="1125"/>
      <c r="F244" s="1125"/>
      <c r="G244" s="1125"/>
      <c r="H244" s="1125"/>
      <c r="I244" s="1125"/>
      <c r="J244" s="1125"/>
      <c r="K244" s="1125"/>
      <c r="L244" s="1125"/>
      <c r="M244" s="1125"/>
      <c r="N244" s="1125"/>
      <c r="O244" s="1125"/>
      <c r="P244" s="1125"/>
      <c r="Q244" s="1125"/>
      <c r="R244" s="1125"/>
      <c r="S244" s="1126"/>
    </row>
    <row r="245" spans="1:19" ht="15" customHeight="1">
      <c r="A245" s="1125" t="s">
        <v>1186</v>
      </c>
      <c r="B245" s="1125"/>
      <c r="C245" s="1125"/>
      <c r="D245" s="1125"/>
      <c r="E245" s="1125"/>
      <c r="F245" s="1125"/>
      <c r="G245" s="1125"/>
      <c r="H245" s="1125"/>
      <c r="I245" s="1125"/>
      <c r="J245" s="1125"/>
      <c r="K245" s="1125"/>
      <c r="L245" s="1125"/>
      <c r="M245" s="1125"/>
      <c r="N245" s="1125"/>
      <c r="O245" s="1125"/>
      <c r="P245" s="1125"/>
      <c r="Q245" s="1125"/>
      <c r="R245" s="1125"/>
      <c r="S245" s="1126"/>
    </row>
    <row r="246" spans="1:19" ht="15" customHeight="1">
      <c r="A246" s="1125" t="s">
        <v>1187</v>
      </c>
      <c r="B246" s="1125"/>
      <c r="C246" s="1125"/>
      <c r="D246" s="1125"/>
      <c r="E246" s="1125"/>
      <c r="F246" s="1125"/>
      <c r="G246" s="1125"/>
      <c r="H246" s="1125"/>
      <c r="I246" s="1125"/>
      <c r="J246" s="1125"/>
      <c r="K246" s="1125"/>
      <c r="L246" s="1125"/>
      <c r="M246" s="1125"/>
      <c r="N246" s="1125"/>
      <c r="O246" s="1125"/>
      <c r="P246" s="1125"/>
      <c r="Q246" s="1125"/>
      <c r="R246" s="1125"/>
      <c r="S246" s="1126"/>
    </row>
    <row r="247" spans="1:19" ht="15" customHeight="1">
      <c r="A247" s="1125" t="s">
        <v>1188</v>
      </c>
      <c r="B247" s="1125"/>
      <c r="C247" s="1125"/>
      <c r="D247" s="1125"/>
      <c r="E247" s="1125"/>
      <c r="F247" s="1125"/>
      <c r="G247" s="1125"/>
      <c r="H247" s="1125"/>
      <c r="I247" s="1125"/>
      <c r="J247" s="1125"/>
      <c r="K247" s="1125"/>
      <c r="L247" s="1125"/>
      <c r="M247" s="1125"/>
      <c r="N247" s="1125"/>
      <c r="O247" s="1125"/>
      <c r="P247" s="1125"/>
      <c r="Q247" s="1125"/>
      <c r="R247" s="1125"/>
      <c r="S247" s="1126"/>
    </row>
    <row r="248" spans="1:19" ht="15" customHeight="1">
      <c r="A248" s="1125" t="s">
        <v>1189</v>
      </c>
      <c r="B248" s="1125"/>
      <c r="C248" s="1125"/>
      <c r="D248" s="1125"/>
      <c r="E248" s="1125"/>
      <c r="F248" s="1125"/>
      <c r="G248" s="1125"/>
      <c r="H248" s="1125"/>
      <c r="I248" s="1125"/>
      <c r="J248" s="1125"/>
      <c r="K248" s="1125"/>
      <c r="L248" s="1125"/>
      <c r="M248" s="1125"/>
      <c r="N248" s="1125"/>
      <c r="O248" s="1125"/>
      <c r="P248" s="1125"/>
      <c r="Q248" s="1125"/>
      <c r="R248" s="1125"/>
      <c r="S248" s="1126"/>
    </row>
    <row r="249" spans="1:19" ht="15" customHeight="1">
      <c r="A249" s="1125" t="s">
        <v>1190</v>
      </c>
      <c r="B249" s="1125"/>
      <c r="C249" s="1125"/>
      <c r="D249" s="1125"/>
      <c r="E249" s="1125"/>
      <c r="F249" s="1125"/>
      <c r="G249" s="1125"/>
      <c r="H249" s="1125"/>
      <c r="I249" s="1125"/>
      <c r="J249" s="1125"/>
      <c r="K249" s="1125"/>
      <c r="L249" s="1125"/>
      <c r="M249" s="1125"/>
      <c r="N249" s="1125"/>
      <c r="O249" s="1125"/>
      <c r="P249" s="1125"/>
      <c r="Q249" s="1125"/>
      <c r="R249" s="1125"/>
      <c r="S249" s="1126"/>
    </row>
    <row r="250" spans="1:19" ht="15" customHeight="1">
      <c r="A250" s="1492" t="s">
        <v>1191</v>
      </c>
      <c r="B250" s="1492"/>
      <c r="C250" s="1492"/>
      <c r="D250" s="1492"/>
      <c r="E250" s="1492"/>
      <c r="F250" s="1492"/>
      <c r="G250" s="1492"/>
      <c r="H250" s="1492"/>
      <c r="I250" s="1492"/>
      <c r="J250" s="1492"/>
      <c r="K250" s="1492"/>
      <c r="L250" s="1492"/>
      <c r="M250" s="1492"/>
      <c r="N250" s="1492"/>
      <c r="O250" s="1492"/>
      <c r="P250" s="1492"/>
      <c r="Q250" s="1492"/>
      <c r="R250" s="1492"/>
      <c r="S250" s="1493"/>
    </row>
    <row r="251" spans="1:19" ht="33.75" customHeight="1">
      <c r="A251" s="985" t="s">
        <v>41</v>
      </c>
      <c r="B251" s="985"/>
      <c r="C251" s="985"/>
      <c r="D251" s="985" t="s">
        <v>42</v>
      </c>
      <c r="E251" s="985"/>
      <c r="F251" s="985" t="s">
        <v>43</v>
      </c>
      <c r="G251" s="985"/>
      <c r="H251" s="985"/>
      <c r="I251" s="985" t="s">
        <v>44</v>
      </c>
      <c r="J251" s="985"/>
      <c r="K251" s="985" t="s">
        <v>45</v>
      </c>
      <c r="L251" s="1670"/>
      <c r="M251" s="1670"/>
      <c r="N251" s="1670"/>
      <c r="O251" s="989" t="s">
        <v>46</v>
      </c>
      <c r="P251" s="989"/>
      <c r="Q251" s="990"/>
      <c r="R251" s="985" t="s">
        <v>47</v>
      </c>
      <c r="S251" s="985"/>
    </row>
    <row r="252" spans="1:19" ht="26.25" customHeight="1">
      <c r="A252" s="1241" t="s">
        <v>48</v>
      </c>
      <c r="B252" s="1241" t="s">
        <v>49</v>
      </c>
      <c r="C252" s="1241" t="s">
        <v>50</v>
      </c>
      <c r="D252" s="1241" t="s">
        <v>51</v>
      </c>
      <c r="E252" s="1241" t="s">
        <v>52</v>
      </c>
      <c r="F252" s="1241" t="s">
        <v>53</v>
      </c>
      <c r="G252" s="1241"/>
      <c r="H252" s="1241"/>
      <c r="I252" s="1241" t="s">
        <v>54</v>
      </c>
      <c r="J252" s="1241" t="s">
        <v>55</v>
      </c>
      <c r="K252" s="1241" t="s">
        <v>56</v>
      </c>
      <c r="L252" s="1241"/>
      <c r="M252" s="1241" t="s">
        <v>57</v>
      </c>
      <c r="N252" s="1241"/>
      <c r="O252" s="1241" t="s">
        <v>58</v>
      </c>
      <c r="P252" s="1241" t="s">
        <v>59</v>
      </c>
      <c r="Q252" s="1241" t="s">
        <v>60</v>
      </c>
      <c r="R252" s="1241" t="s">
        <v>61</v>
      </c>
      <c r="S252" s="1241" t="s">
        <v>62</v>
      </c>
    </row>
    <row r="253" spans="1:19" ht="63.75" customHeight="1">
      <c r="A253" s="1241"/>
      <c r="B253" s="1241"/>
      <c r="C253" s="1241"/>
      <c r="D253" s="1241"/>
      <c r="E253" s="1241"/>
      <c r="F253" s="139" t="s">
        <v>63</v>
      </c>
      <c r="G253" s="139" t="s">
        <v>64</v>
      </c>
      <c r="H253" s="139" t="s">
        <v>65</v>
      </c>
      <c r="I253" s="1241"/>
      <c r="J253" s="1241"/>
      <c r="K253" s="139" t="s">
        <v>66</v>
      </c>
      <c r="L253" s="139" t="s">
        <v>67</v>
      </c>
      <c r="M253" s="139" t="s">
        <v>68</v>
      </c>
      <c r="N253" s="139" t="s">
        <v>67</v>
      </c>
      <c r="O253" s="1241"/>
      <c r="P253" s="1241"/>
      <c r="Q253" s="1241"/>
      <c r="R253" s="1241"/>
      <c r="S253" s="1241"/>
    </row>
    <row r="254" spans="1:19" ht="15" customHeight="1">
      <c r="A254" s="1487" t="s">
        <v>69</v>
      </c>
      <c r="B254" s="1487"/>
      <c r="C254" s="1487"/>
      <c r="D254" s="1487"/>
      <c r="E254" s="1487"/>
      <c r="F254" s="1487"/>
      <c r="G254" s="1487"/>
      <c r="H254" s="1487"/>
      <c r="I254" s="1487"/>
      <c r="J254" s="1487"/>
      <c r="K254" s="1487"/>
      <c r="L254" s="1487"/>
      <c r="M254" s="1487"/>
      <c r="N254" s="1487"/>
      <c r="O254" s="1487"/>
      <c r="P254" s="1487"/>
      <c r="Q254" s="1487"/>
      <c r="R254" s="1487"/>
      <c r="S254" s="1487"/>
    </row>
    <row r="255" spans="1:19" s="678" customFormat="1" ht="12.75">
      <c r="A255" s="18">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ht="15" customHeight="1">
      <c r="A256" s="1487" t="s">
        <v>70</v>
      </c>
      <c r="B256" s="1487"/>
      <c r="C256" s="1487"/>
      <c r="D256" s="1487"/>
      <c r="E256" s="1487"/>
      <c r="F256" s="1487"/>
      <c r="G256" s="1487"/>
      <c r="H256" s="1487"/>
      <c r="I256" s="1487"/>
      <c r="J256" s="1487"/>
      <c r="K256" s="1487"/>
      <c r="L256" s="1487"/>
      <c r="M256" s="1487"/>
      <c r="N256" s="1487"/>
      <c r="O256" s="1487"/>
      <c r="P256" s="1487"/>
      <c r="Q256" s="1487"/>
      <c r="R256" s="1487"/>
      <c r="S256" s="1487"/>
    </row>
    <row r="257" spans="1:19" s="713" customFormat="1" ht="12.75">
      <c r="A257" s="18">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ht="15" customHeight="1">
      <c r="A258" s="1487" t="s">
        <v>71</v>
      </c>
      <c r="B258" s="1487"/>
      <c r="C258" s="1487"/>
      <c r="D258" s="1487"/>
      <c r="E258" s="1487"/>
      <c r="F258" s="1487"/>
      <c r="G258" s="1487"/>
      <c r="H258" s="1487"/>
      <c r="I258" s="1487"/>
      <c r="J258" s="1487"/>
      <c r="K258" s="1487"/>
      <c r="L258" s="1487"/>
      <c r="M258" s="1487"/>
      <c r="N258" s="1487"/>
      <c r="O258" s="1487"/>
      <c r="P258" s="1487"/>
      <c r="Q258" s="1487"/>
      <c r="R258" s="1487"/>
      <c r="S258" s="1487"/>
    </row>
    <row r="259" spans="1:19" s="752" customFormat="1" ht="12.75">
      <c r="A259" s="18">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ht="15" customHeight="1">
      <c r="A260" s="1487" t="s">
        <v>72</v>
      </c>
      <c r="B260" s="1487"/>
      <c r="C260" s="1487"/>
      <c r="D260" s="1487"/>
      <c r="E260" s="1487"/>
      <c r="F260" s="1487"/>
      <c r="G260" s="1487"/>
      <c r="H260" s="1487"/>
      <c r="I260" s="1487"/>
      <c r="J260" s="1487"/>
      <c r="K260" s="1487"/>
      <c r="L260" s="1487"/>
      <c r="M260" s="1487"/>
      <c r="N260" s="1487"/>
      <c r="O260" s="1487"/>
      <c r="P260" s="1487"/>
      <c r="Q260" s="1487"/>
      <c r="R260" s="1487"/>
      <c r="S260" s="1487"/>
    </row>
    <row r="261" spans="1:19" s="775" customFormat="1" ht="12.75">
      <c r="A261" s="18">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ht="15" customHeight="1">
      <c r="A262" s="1487" t="s">
        <v>73</v>
      </c>
      <c r="B262" s="1487"/>
      <c r="C262" s="1487"/>
      <c r="D262" s="1487"/>
      <c r="E262" s="1487"/>
      <c r="F262" s="1487"/>
      <c r="G262" s="1487"/>
      <c r="H262" s="1487"/>
      <c r="I262" s="1487"/>
      <c r="J262" s="1487"/>
      <c r="K262" s="1487"/>
      <c r="L262" s="1487"/>
      <c r="M262" s="1487"/>
      <c r="N262" s="1487"/>
      <c r="O262" s="1487"/>
      <c r="P262" s="1487"/>
      <c r="Q262" s="1487"/>
      <c r="R262" s="1487"/>
      <c r="S262" s="1487"/>
    </row>
    <row r="263" spans="1:19" s="816" customFormat="1" ht="12.75">
      <c r="A263" s="1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ht="15" customHeight="1">
      <c r="A264" s="1487" t="s">
        <v>74</v>
      </c>
      <c r="B264" s="1487"/>
      <c r="C264" s="1487"/>
      <c r="D264" s="1487"/>
      <c r="E264" s="1487"/>
      <c r="F264" s="1487"/>
      <c r="G264" s="1487"/>
      <c r="H264" s="1487"/>
      <c r="I264" s="1487"/>
      <c r="J264" s="1487"/>
      <c r="K264" s="1487"/>
      <c r="L264" s="1487"/>
      <c r="M264" s="1487"/>
      <c r="N264" s="1487"/>
      <c r="O264" s="1487"/>
      <c r="P264" s="1487"/>
      <c r="Q264" s="1487"/>
      <c r="R264" s="1487"/>
      <c r="S264" s="1487"/>
    </row>
    <row r="265" spans="1:19" s="567" customFormat="1" ht="12.75">
      <c r="A265" s="18">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ht="15" customHeight="1">
      <c r="A266" s="1487" t="s">
        <v>75</v>
      </c>
      <c r="B266" s="1487"/>
      <c r="C266" s="1487"/>
      <c r="D266" s="1487"/>
      <c r="E266" s="1487"/>
      <c r="F266" s="1487"/>
      <c r="G266" s="1487"/>
      <c r="H266" s="1487"/>
      <c r="I266" s="1487"/>
      <c r="J266" s="1487"/>
      <c r="K266" s="1487"/>
      <c r="L266" s="1487"/>
      <c r="M266" s="1487"/>
      <c r="N266" s="1487"/>
      <c r="O266" s="1487"/>
      <c r="P266" s="1487"/>
      <c r="Q266" s="1487"/>
      <c r="R266" s="1487"/>
      <c r="S266" s="1487"/>
    </row>
    <row r="267" spans="1:19" s="856" customFormat="1" ht="12.75">
      <c r="A267" s="18">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18">
        <v>0</v>
      </c>
      <c r="R267" s="18">
        <v>0</v>
      </c>
      <c r="S267" s="18">
        <v>0</v>
      </c>
    </row>
    <row r="268" spans="1:19" ht="15" customHeight="1">
      <c r="A268" s="1487" t="s">
        <v>76</v>
      </c>
      <c r="B268" s="1487"/>
      <c r="C268" s="1487"/>
      <c r="D268" s="1487"/>
      <c r="E268" s="1487"/>
      <c r="F268" s="1487"/>
      <c r="G268" s="1487"/>
      <c r="H268" s="1487"/>
      <c r="I268" s="1487"/>
      <c r="J268" s="1487"/>
      <c r="K268" s="1487"/>
      <c r="L268" s="1487"/>
      <c r="M268" s="1487"/>
      <c r="N268" s="1487"/>
      <c r="O268" s="1487"/>
      <c r="P268" s="1487"/>
      <c r="Q268" s="1487"/>
      <c r="R268" s="1487"/>
      <c r="S268" s="1487"/>
    </row>
    <row r="269" spans="1:19" s="871" customFormat="1" ht="12.75">
      <c r="A269" s="18">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ht="15" customHeight="1">
      <c r="A270" s="1487" t="s">
        <v>77</v>
      </c>
      <c r="B270" s="1487"/>
      <c r="C270" s="1487"/>
      <c r="D270" s="1487"/>
      <c r="E270" s="1487"/>
      <c r="F270" s="1487"/>
      <c r="G270" s="1487"/>
      <c r="H270" s="1487"/>
      <c r="I270" s="1487"/>
      <c r="J270" s="1487"/>
      <c r="K270" s="1487"/>
      <c r="L270" s="1487"/>
      <c r="M270" s="1487"/>
      <c r="N270" s="1487"/>
      <c r="O270" s="1487"/>
      <c r="P270" s="1487"/>
      <c r="Q270" s="1487"/>
      <c r="R270" s="1487"/>
      <c r="S270" s="1487"/>
    </row>
    <row r="271" spans="1:19" s="903" customFormat="1" ht="12.75">
      <c r="A271" s="18">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18">
        <v>0</v>
      </c>
      <c r="R271" s="18">
        <v>0</v>
      </c>
      <c r="S271" s="18">
        <v>0</v>
      </c>
    </row>
    <row r="272" spans="1:19" ht="15" customHeight="1">
      <c r="A272" s="1487" t="s">
        <v>78</v>
      </c>
      <c r="B272" s="1487"/>
      <c r="C272" s="1487"/>
      <c r="D272" s="1487"/>
      <c r="E272" s="1487"/>
      <c r="F272" s="1487"/>
      <c r="G272" s="1487"/>
      <c r="H272" s="1487"/>
      <c r="I272" s="1487"/>
      <c r="J272" s="1487"/>
      <c r="K272" s="1487"/>
      <c r="L272" s="1487"/>
      <c r="M272" s="1487"/>
      <c r="N272" s="1487"/>
      <c r="O272" s="1487"/>
      <c r="P272" s="1487"/>
      <c r="Q272" s="1487"/>
      <c r="R272" s="1487"/>
      <c r="S272" s="1487"/>
    </row>
    <row r="273" spans="1:19" s="917" customFormat="1" ht="12.75">
      <c r="A273" s="18">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ht="15" customHeight="1">
      <c r="A274" s="1487" t="s">
        <v>79</v>
      </c>
      <c r="B274" s="1487"/>
      <c r="C274" s="1487"/>
      <c r="D274" s="1487"/>
      <c r="E274" s="1487"/>
      <c r="F274" s="1487"/>
      <c r="G274" s="1487"/>
      <c r="H274" s="1487"/>
      <c r="I274" s="1487"/>
      <c r="J274" s="1487"/>
      <c r="K274" s="1487"/>
      <c r="L274" s="1487"/>
      <c r="M274" s="1487"/>
      <c r="N274" s="1487"/>
      <c r="O274" s="1487"/>
      <c r="P274" s="1487"/>
      <c r="Q274" s="1487"/>
      <c r="R274" s="1487"/>
      <c r="S274" s="1487"/>
    </row>
    <row r="275" spans="1:19" s="917" customFormat="1" ht="12.75">
      <c r="A275" s="18">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18">
        <v>0</v>
      </c>
      <c r="R275" s="18">
        <v>0</v>
      </c>
      <c r="S275" s="18">
        <v>0</v>
      </c>
    </row>
    <row r="276" spans="1:19" ht="15" customHeight="1">
      <c r="A276" s="1487" t="s">
        <v>80</v>
      </c>
      <c r="B276" s="1487"/>
      <c r="C276" s="1487"/>
      <c r="D276" s="1487"/>
      <c r="E276" s="1487"/>
      <c r="F276" s="1487"/>
      <c r="G276" s="1487"/>
      <c r="H276" s="1487"/>
      <c r="I276" s="1487"/>
      <c r="J276" s="1487"/>
      <c r="K276" s="1487"/>
      <c r="L276" s="1487"/>
      <c r="M276" s="1487"/>
      <c r="N276" s="1487"/>
      <c r="O276" s="1487"/>
      <c r="P276" s="1487"/>
      <c r="Q276" s="1487"/>
      <c r="R276" s="1487"/>
      <c r="S276" s="1487"/>
    </row>
    <row r="277" spans="1:19" s="968" customFormat="1" ht="12.75">
      <c r="A277" s="18">
        <v>0</v>
      </c>
      <c r="B277" s="18">
        <v>0</v>
      </c>
      <c r="C277" s="18">
        <v>0</v>
      </c>
      <c r="D277" s="18">
        <v>0</v>
      </c>
      <c r="E277" s="18">
        <v>0</v>
      </c>
      <c r="F277" s="18">
        <v>0</v>
      </c>
      <c r="G277" s="18">
        <v>0</v>
      </c>
      <c r="H277" s="18">
        <v>0</v>
      </c>
      <c r="I277" s="18">
        <v>0</v>
      </c>
      <c r="J277" s="18">
        <v>0</v>
      </c>
      <c r="K277" s="18">
        <v>0</v>
      </c>
      <c r="L277" s="18">
        <v>0</v>
      </c>
      <c r="M277" s="18">
        <v>0</v>
      </c>
      <c r="N277" s="18">
        <v>0</v>
      </c>
      <c r="O277" s="18">
        <v>0</v>
      </c>
      <c r="P277" s="18">
        <v>0</v>
      </c>
      <c r="Q277" s="18">
        <v>0</v>
      </c>
      <c r="R277" s="18">
        <v>0</v>
      </c>
      <c r="S277" s="18">
        <v>0</v>
      </c>
    </row>
    <row r="278" spans="1:19" ht="15" customHeight="1">
      <c r="A278" s="1255" t="s">
        <v>3653</v>
      </c>
      <c r="B278" s="1255"/>
      <c r="C278" s="1255"/>
      <c r="D278" s="1255"/>
      <c r="E278" s="1255"/>
      <c r="F278" s="1255"/>
      <c r="G278" s="1255"/>
      <c r="H278" s="1255"/>
      <c r="I278" s="1255"/>
      <c r="J278" s="1255"/>
      <c r="K278" s="1255"/>
      <c r="L278" s="1255"/>
      <c r="M278" s="1255"/>
      <c r="N278" s="1255"/>
      <c r="O278" s="1255"/>
      <c r="P278" s="1255"/>
      <c r="Q278" s="1255"/>
      <c r="R278" s="1255"/>
      <c r="S278" s="1255"/>
    </row>
    <row r="279" spans="1:19" s="174" customFormat="1" ht="15" customHeight="1">
      <c r="A279" s="140">
        <f>SUM(A277,A275,A273,A271,A269,A267,A265,A263,A261,A259,A257,A255)</f>
        <v>0</v>
      </c>
      <c r="B279" s="352">
        <f t="shared" ref="B279:S279" si="6">SUM(B277,B275,B273,B271,B269,B267,B265,B263,B261,B259,B257,B255)</f>
        <v>0</v>
      </c>
      <c r="C279" s="352">
        <f t="shared" si="6"/>
        <v>0</v>
      </c>
      <c r="D279" s="352">
        <f t="shared" si="6"/>
        <v>0</v>
      </c>
      <c r="E279" s="352">
        <f t="shared" si="6"/>
        <v>0</v>
      </c>
      <c r="F279" s="352">
        <f t="shared" si="6"/>
        <v>0</v>
      </c>
      <c r="G279" s="352">
        <f t="shared" si="6"/>
        <v>0</v>
      </c>
      <c r="H279" s="352">
        <f t="shared" si="6"/>
        <v>0</v>
      </c>
      <c r="I279" s="352">
        <f t="shared" si="6"/>
        <v>0</v>
      </c>
      <c r="J279" s="352">
        <f t="shared" si="6"/>
        <v>0</v>
      </c>
      <c r="K279" s="352">
        <f t="shared" si="6"/>
        <v>0</v>
      </c>
      <c r="L279" s="352">
        <f t="shared" si="6"/>
        <v>0</v>
      </c>
      <c r="M279" s="352">
        <f t="shared" si="6"/>
        <v>0</v>
      </c>
      <c r="N279" s="352">
        <f t="shared" si="6"/>
        <v>0</v>
      </c>
      <c r="O279" s="352">
        <f t="shared" si="6"/>
        <v>0</v>
      </c>
      <c r="P279" s="352">
        <f t="shared" si="6"/>
        <v>0</v>
      </c>
      <c r="Q279" s="352">
        <f t="shared" si="6"/>
        <v>0</v>
      </c>
      <c r="R279" s="352">
        <f t="shared" si="6"/>
        <v>0</v>
      </c>
      <c r="S279" s="352">
        <f t="shared" si="6"/>
        <v>0</v>
      </c>
    </row>
    <row r="280" spans="1:19" ht="15" customHeight="1">
      <c r="A280" s="1671"/>
      <c r="B280" s="1671"/>
      <c r="C280" s="1671"/>
      <c r="D280" s="1671"/>
      <c r="E280" s="1671"/>
      <c r="F280" s="1671"/>
      <c r="G280" s="1671"/>
      <c r="H280" s="1671"/>
      <c r="I280" s="1671"/>
      <c r="J280" s="1671"/>
      <c r="K280" s="1671"/>
      <c r="L280" s="1671"/>
      <c r="M280" s="1671"/>
      <c r="N280" s="1671"/>
      <c r="O280" s="1671"/>
      <c r="P280" s="1671"/>
      <c r="Q280" s="1671"/>
      <c r="R280" s="1671"/>
      <c r="S280" s="1671"/>
    </row>
    <row r="281" spans="1:19" ht="24.75" customHeight="1">
      <c r="A281" s="1675" t="s">
        <v>1431</v>
      </c>
      <c r="B281" s="1675"/>
      <c r="C281" s="1675"/>
      <c r="D281" s="1675"/>
      <c r="E281" s="1675"/>
      <c r="F281" s="1675"/>
      <c r="G281" s="1675"/>
      <c r="H281" s="1675"/>
      <c r="I281" s="1675"/>
      <c r="J281" s="1675"/>
      <c r="K281" s="1675"/>
      <c r="L281" s="1675"/>
      <c r="M281" s="1675"/>
      <c r="N281" s="1675"/>
      <c r="O281" s="1675"/>
      <c r="P281" s="1675"/>
      <c r="Q281" s="1675"/>
      <c r="R281" s="1675"/>
      <c r="S281" s="1676"/>
    </row>
    <row r="282" spans="1:19" ht="15" customHeight="1">
      <c r="A282" s="1259" t="s">
        <v>3729</v>
      </c>
      <c r="B282" s="1259"/>
      <c r="C282" s="1259"/>
      <c r="D282" s="1259"/>
      <c r="E282" s="1259"/>
      <c r="F282" s="1259"/>
      <c r="G282" s="1259"/>
      <c r="H282" s="1259"/>
      <c r="I282" s="1259"/>
      <c r="J282" s="1259"/>
      <c r="K282" s="1259"/>
      <c r="L282" s="1259"/>
      <c r="M282" s="1259"/>
      <c r="N282" s="1259"/>
      <c r="O282" s="1259"/>
      <c r="P282" s="1259"/>
      <c r="Q282" s="1259"/>
      <c r="R282" s="1259"/>
      <c r="S282" s="1260"/>
    </row>
    <row r="283" spans="1:19" ht="15" customHeight="1">
      <c r="A283" s="1125" t="s">
        <v>1192</v>
      </c>
      <c r="B283" s="1125"/>
      <c r="C283" s="1125"/>
      <c r="D283" s="1125"/>
      <c r="E283" s="1125"/>
      <c r="F283" s="1125"/>
      <c r="G283" s="1125"/>
      <c r="H283" s="1125"/>
      <c r="I283" s="1125"/>
      <c r="J283" s="1125"/>
      <c r="K283" s="1125"/>
      <c r="L283" s="1125"/>
      <c r="M283" s="1125"/>
      <c r="N283" s="1125"/>
      <c r="O283" s="1125"/>
      <c r="P283" s="1125"/>
      <c r="Q283" s="1125"/>
      <c r="R283" s="1125"/>
      <c r="S283" s="1126"/>
    </row>
    <row r="284" spans="1:19" ht="15" customHeight="1">
      <c r="A284" s="1125" t="s">
        <v>1193</v>
      </c>
      <c r="B284" s="1125"/>
      <c r="C284" s="1125"/>
      <c r="D284" s="1125"/>
      <c r="E284" s="1125"/>
      <c r="F284" s="1125"/>
      <c r="G284" s="1125"/>
      <c r="H284" s="1125"/>
      <c r="I284" s="1125"/>
      <c r="J284" s="1125"/>
      <c r="K284" s="1125"/>
      <c r="L284" s="1125"/>
      <c r="M284" s="1125"/>
      <c r="N284" s="1125"/>
      <c r="O284" s="1125"/>
      <c r="P284" s="1125"/>
      <c r="Q284" s="1125"/>
      <c r="R284" s="1125"/>
      <c r="S284" s="1126"/>
    </row>
    <row r="285" spans="1:19" ht="15" customHeight="1">
      <c r="A285" s="1125" t="s">
        <v>1194</v>
      </c>
      <c r="B285" s="1125"/>
      <c r="C285" s="1125"/>
      <c r="D285" s="1125"/>
      <c r="E285" s="1125"/>
      <c r="F285" s="1125"/>
      <c r="G285" s="1125"/>
      <c r="H285" s="1125"/>
      <c r="I285" s="1125"/>
      <c r="J285" s="1125"/>
      <c r="K285" s="1125"/>
      <c r="L285" s="1125"/>
      <c r="M285" s="1125"/>
      <c r="N285" s="1125"/>
      <c r="O285" s="1125"/>
      <c r="P285" s="1125"/>
      <c r="Q285" s="1125"/>
      <c r="R285" s="1125"/>
      <c r="S285" s="1126"/>
    </row>
    <row r="286" spans="1:19" ht="15" customHeight="1">
      <c r="A286" s="1125" t="s">
        <v>1195</v>
      </c>
      <c r="B286" s="1125"/>
      <c r="C286" s="1125"/>
      <c r="D286" s="1125"/>
      <c r="E286" s="1125"/>
      <c r="F286" s="1125"/>
      <c r="G286" s="1125"/>
      <c r="H286" s="1125"/>
      <c r="I286" s="1125"/>
      <c r="J286" s="1125"/>
      <c r="K286" s="1125"/>
      <c r="L286" s="1125"/>
      <c r="M286" s="1125"/>
      <c r="N286" s="1125"/>
      <c r="O286" s="1125"/>
      <c r="P286" s="1125"/>
      <c r="Q286" s="1125"/>
      <c r="R286" s="1125"/>
      <c r="S286" s="1126"/>
    </row>
    <row r="287" spans="1:19" ht="15" customHeight="1">
      <c r="A287" s="1125" t="s">
        <v>1196</v>
      </c>
      <c r="B287" s="1125"/>
      <c r="C287" s="1125"/>
      <c r="D287" s="1125"/>
      <c r="E287" s="1125"/>
      <c r="F287" s="1125"/>
      <c r="G287" s="1125"/>
      <c r="H287" s="1125"/>
      <c r="I287" s="1125"/>
      <c r="J287" s="1125"/>
      <c r="K287" s="1125"/>
      <c r="L287" s="1125"/>
      <c r="M287" s="1125"/>
      <c r="N287" s="1125"/>
      <c r="O287" s="1125"/>
      <c r="P287" s="1125"/>
      <c r="Q287" s="1125"/>
      <c r="R287" s="1125"/>
      <c r="S287" s="1126"/>
    </row>
    <row r="288" spans="1:19" ht="15" customHeight="1">
      <c r="A288" s="1125" t="s">
        <v>1197</v>
      </c>
      <c r="B288" s="1125"/>
      <c r="C288" s="1125"/>
      <c r="D288" s="1125"/>
      <c r="E288" s="1125"/>
      <c r="F288" s="1125"/>
      <c r="G288" s="1125"/>
      <c r="H288" s="1125"/>
      <c r="I288" s="1125"/>
      <c r="J288" s="1125"/>
      <c r="K288" s="1125"/>
      <c r="L288" s="1125"/>
      <c r="M288" s="1125"/>
      <c r="N288" s="1125"/>
      <c r="O288" s="1125"/>
      <c r="P288" s="1125"/>
      <c r="Q288" s="1125"/>
      <c r="R288" s="1125"/>
      <c r="S288" s="1126"/>
    </row>
    <row r="289" spans="1:19" ht="15" customHeight="1">
      <c r="A289" s="1125" t="s">
        <v>194</v>
      </c>
      <c r="B289" s="1125"/>
      <c r="C289" s="1125"/>
      <c r="D289" s="1125"/>
      <c r="E289" s="1125"/>
      <c r="F289" s="1125"/>
      <c r="G289" s="1125"/>
      <c r="H289" s="1125"/>
      <c r="I289" s="1125"/>
      <c r="J289" s="1125"/>
      <c r="K289" s="1125"/>
      <c r="L289" s="1125"/>
      <c r="M289" s="1125"/>
      <c r="N289" s="1125"/>
      <c r="O289" s="1125"/>
      <c r="P289" s="1125"/>
      <c r="Q289" s="1125"/>
      <c r="R289" s="1125"/>
      <c r="S289" s="1126"/>
    </row>
    <row r="290" spans="1:19" ht="15" customHeight="1">
      <c r="A290" s="1492" t="s">
        <v>1198</v>
      </c>
      <c r="B290" s="1492"/>
      <c r="C290" s="1492"/>
      <c r="D290" s="1492"/>
      <c r="E290" s="1492"/>
      <c r="F290" s="1492"/>
      <c r="G290" s="1492"/>
      <c r="H290" s="1492"/>
      <c r="I290" s="1492"/>
      <c r="J290" s="1492"/>
      <c r="K290" s="1492"/>
      <c r="L290" s="1492"/>
      <c r="M290" s="1492"/>
      <c r="N290" s="1492"/>
      <c r="O290" s="1492"/>
      <c r="P290" s="1492"/>
      <c r="Q290" s="1492"/>
      <c r="R290" s="1492"/>
      <c r="S290" s="1493"/>
    </row>
    <row r="291" spans="1:19" ht="32.25" customHeight="1">
      <c r="A291" s="985" t="s">
        <v>41</v>
      </c>
      <c r="B291" s="985"/>
      <c r="C291" s="985"/>
      <c r="D291" s="985" t="s">
        <v>42</v>
      </c>
      <c r="E291" s="985"/>
      <c r="F291" s="985" t="s">
        <v>43</v>
      </c>
      <c r="G291" s="985"/>
      <c r="H291" s="985"/>
      <c r="I291" s="985" t="s">
        <v>44</v>
      </c>
      <c r="J291" s="985"/>
      <c r="K291" s="985" t="s">
        <v>45</v>
      </c>
      <c r="L291" s="1670"/>
      <c r="M291" s="1670"/>
      <c r="N291" s="1670"/>
      <c r="O291" s="989" t="s">
        <v>46</v>
      </c>
      <c r="P291" s="989"/>
      <c r="Q291" s="990"/>
      <c r="R291" s="985" t="s">
        <v>47</v>
      </c>
      <c r="S291" s="985"/>
    </row>
    <row r="292" spans="1:19" ht="31.5" customHeight="1">
      <c r="A292" s="1241" t="s">
        <v>48</v>
      </c>
      <c r="B292" s="1241" t="s">
        <v>49</v>
      </c>
      <c r="C292" s="1241" t="s">
        <v>50</v>
      </c>
      <c r="D292" s="1241" t="s">
        <v>51</v>
      </c>
      <c r="E292" s="1241" t="s">
        <v>52</v>
      </c>
      <c r="F292" s="1241" t="s">
        <v>53</v>
      </c>
      <c r="G292" s="1241"/>
      <c r="H292" s="1241"/>
      <c r="I292" s="1241" t="s">
        <v>54</v>
      </c>
      <c r="J292" s="1241" t="s">
        <v>55</v>
      </c>
      <c r="K292" s="1241" t="s">
        <v>56</v>
      </c>
      <c r="L292" s="1241"/>
      <c r="M292" s="1241" t="s">
        <v>57</v>
      </c>
      <c r="N292" s="1241"/>
      <c r="O292" s="1241" t="s">
        <v>58</v>
      </c>
      <c r="P292" s="1241" t="s">
        <v>59</v>
      </c>
      <c r="Q292" s="1241" t="s">
        <v>60</v>
      </c>
      <c r="R292" s="1241" t="s">
        <v>61</v>
      </c>
      <c r="S292" s="1241" t="s">
        <v>62</v>
      </c>
    </row>
    <row r="293" spans="1:19" ht="59.25" customHeight="1">
      <c r="A293" s="1241"/>
      <c r="B293" s="1241"/>
      <c r="C293" s="1241"/>
      <c r="D293" s="1241"/>
      <c r="E293" s="1241"/>
      <c r="F293" s="139" t="s">
        <v>63</v>
      </c>
      <c r="G293" s="139" t="s">
        <v>64</v>
      </c>
      <c r="H293" s="139" t="s">
        <v>65</v>
      </c>
      <c r="I293" s="1241"/>
      <c r="J293" s="1241"/>
      <c r="K293" s="139" t="s">
        <v>66</v>
      </c>
      <c r="L293" s="139" t="s">
        <v>67</v>
      </c>
      <c r="M293" s="139" t="s">
        <v>68</v>
      </c>
      <c r="N293" s="139" t="s">
        <v>67</v>
      </c>
      <c r="O293" s="1241"/>
      <c r="P293" s="1241"/>
      <c r="Q293" s="1241"/>
      <c r="R293" s="1241"/>
      <c r="S293" s="1241"/>
    </row>
    <row r="294" spans="1:19" ht="15" customHeight="1">
      <c r="A294" s="1487" t="s">
        <v>69</v>
      </c>
      <c r="B294" s="1487"/>
      <c r="C294" s="1487"/>
      <c r="D294" s="1487"/>
      <c r="E294" s="1487"/>
      <c r="F294" s="1487"/>
      <c r="G294" s="1487"/>
      <c r="H294" s="1487"/>
      <c r="I294" s="1487"/>
      <c r="J294" s="1487"/>
      <c r="K294" s="1487"/>
      <c r="L294" s="1487"/>
      <c r="M294" s="1487"/>
      <c r="N294" s="1487"/>
      <c r="O294" s="1487"/>
      <c r="P294" s="1487"/>
      <c r="Q294" s="1487"/>
      <c r="R294" s="1487"/>
      <c r="S294" s="1487"/>
    </row>
    <row r="295" spans="1:19" s="678" customFormat="1" ht="12.75">
      <c r="A295" s="18">
        <v>0</v>
      </c>
      <c r="B295" s="18">
        <v>0</v>
      </c>
      <c r="C295" s="18">
        <v>0</v>
      </c>
      <c r="D295" s="18">
        <v>0</v>
      </c>
      <c r="E295" s="18">
        <v>0</v>
      </c>
      <c r="F295" s="18">
        <v>0</v>
      </c>
      <c r="G295" s="18">
        <v>0</v>
      </c>
      <c r="H295" s="18">
        <v>0</v>
      </c>
      <c r="I295" s="18">
        <v>0</v>
      </c>
      <c r="J295" s="18">
        <v>0</v>
      </c>
      <c r="K295" s="18">
        <v>0</v>
      </c>
      <c r="L295" s="18">
        <v>0</v>
      </c>
      <c r="M295" s="18">
        <v>0</v>
      </c>
      <c r="N295" s="18">
        <v>0</v>
      </c>
      <c r="O295" s="18">
        <v>0</v>
      </c>
      <c r="P295" s="18">
        <v>0</v>
      </c>
      <c r="Q295" s="18">
        <v>0</v>
      </c>
      <c r="R295" s="18">
        <v>0</v>
      </c>
      <c r="S295" s="18">
        <v>0</v>
      </c>
    </row>
    <row r="296" spans="1:19" ht="15" customHeight="1">
      <c r="A296" s="1487" t="s">
        <v>70</v>
      </c>
      <c r="B296" s="1487"/>
      <c r="C296" s="1487"/>
      <c r="D296" s="1487"/>
      <c r="E296" s="1487"/>
      <c r="F296" s="1487"/>
      <c r="G296" s="1487"/>
      <c r="H296" s="1487"/>
      <c r="I296" s="1487"/>
      <c r="J296" s="1487"/>
      <c r="K296" s="1487"/>
      <c r="L296" s="1487"/>
      <c r="M296" s="1487"/>
      <c r="N296" s="1487"/>
      <c r="O296" s="1487"/>
      <c r="P296" s="1487"/>
      <c r="Q296" s="1487"/>
      <c r="R296" s="1487"/>
      <c r="S296" s="1487"/>
    </row>
    <row r="297" spans="1:19" s="713" customFormat="1" ht="12.75">
      <c r="A297" s="18">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18">
        <v>0</v>
      </c>
      <c r="R297" s="18">
        <v>0</v>
      </c>
      <c r="S297" s="18">
        <v>0</v>
      </c>
    </row>
    <row r="298" spans="1:19" ht="15" customHeight="1">
      <c r="A298" s="1487" t="s">
        <v>71</v>
      </c>
      <c r="B298" s="1487"/>
      <c r="C298" s="1487"/>
      <c r="D298" s="1487"/>
      <c r="E298" s="1487"/>
      <c r="F298" s="1487"/>
      <c r="G298" s="1487"/>
      <c r="H298" s="1487"/>
      <c r="I298" s="1487"/>
      <c r="J298" s="1487"/>
      <c r="K298" s="1487"/>
      <c r="L298" s="1487"/>
      <c r="M298" s="1487"/>
      <c r="N298" s="1487"/>
      <c r="O298" s="1487"/>
      <c r="P298" s="1487"/>
      <c r="Q298" s="1487"/>
      <c r="R298" s="1487"/>
      <c r="S298" s="1487"/>
    </row>
    <row r="299" spans="1:19" s="752" customFormat="1" ht="12.75">
      <c r="A299" s="18">
        <v>0</v>
      </c>
      <c r="B299" s="18">
        <v>0</v>
      </c>
      <c r="C299" s="18">
        <v>0</v>
      </c>
      <c r="D299" s="18">
        <v>0</v>
      </c>
      <c r="E299" s="18">
        <v>0</v>
      </c>
      <c r="F299" s="18">
        <v>0</v>
      </c>
      <c r="G299" s="18">
        <v>0</v>
      </c>
      <c r="H299" s="18">
        <v>0</v>
      </c>
      <c r="I299" s="18">
        <v>0</v>
      </c>
      <c r="J299" s="18">
        <v>0</v>
      </c>
      <c r="K299" s="18">
        <v>0</v>
      </c>
      <c r="L299" s="18">
        <v>0</v>
      </c>
      <c r="M299" s="18">
        <v>0</v>
      </c>
      <c r="N299" s="18">
        <v>0</v>
      </c>
      <c r="O299" s="18">
        <v>0</v>
      </c>
      <c r="P299" s="18">
        <v>0</v>
      </c>
      <c r="Q299" s="18">
        <v>0</v>
      </c>
      <c r="R299" s="18">
        <v>0</v>
      </c>
      <c r="S299" s="18">
        <v>0</v>
      </c>
    </row>
    <row r="300" spans="1:19" ht="15" customHeight="1">
      <c r="A300" s="1487" t="s">
        <v>1169</v>
      </c>
      <c r="B300" s="1487"/>
      <c r="C300" s="1487"/>
      <c r="D300" s="1487"/>
      <c r="E300" s="1487"/>
      <c r="F300" s="1487"/>
      <c r="G300" s="1487"/>
      <c r="H300" s="1487"/>
      <c r="I300" s="1487"/>
      <c r="J300" s="1487"/>
      <c r="K300" s="1487"/>
      <c r="L300" s="1487"/>
      <c r="M300" s="1487"/>
      <c r="N300" s="1487"/>
      <c r="O300" s="1487"/>
      <c r="P300" s="1487"/>
      <c r="Q300" s="1487"/>
      <c r="R300" s="1487"/>
      <c r="S300" s="1487"/>
    </row>
    <row r="301" spans="1:19" s="775" customFormat="1" ht="12.75">
      <c r="A301" s="18">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18">
        <v>0</v>
      </c>
      <c r="R301" s="18">
        <v>0</v>
      </c>
      <c r="S301" s="18">
        <v>0</v>
      </c>
    </row>
    <row r="302" spans="1:19" ht="15" customHeight="1">
      <c r="A302" s="1487" t="s">
        <v>73</v>
      </c>
      <c r="B302" s="1487"/>
      <c r="C302" s="1487"/>
      <c r="D302" s="1487"/>
      <c r="E302" s="1487"/>
      <c r="F302" s="1487"/>
      <c r="G302" s="1487"/>
      <c r="H302" s="1487"/>
      <c r="I302" s="1487"/>
      <c r="J302" s="1487"/>
      <c r="K302" s="1487"/>
      <c r="L302" s="1487"/>
      <c r="M302" s="1487"/>
      <c r="N302" s="1487"/>
      <c r="O302" s="1487"/>
      <c r="P302" s="1487"/>
      <c r="Q302" s="1487"/>
      <c r="R302" s="1487"/>
      <c r="S302" s="1487"/>
    </row>
    <row r="303" spans="1:19" s="816" customFormat="1" ht="12.75">
      <c r="A303" s="18">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18">
        <v>0</v>
      </c>
      <c r="R303" s="18">
        <v>0</v>
      </c>
      <c r="S303" s="18">
        <v>0</v>
      </c>
    </row>
    <row r="304" spans="1:19" ht="15" customHeight="1">
      <c r="A304" s="1487" t="s">
        <v>74</v>
      </c>
      <c r="B304" s="1487"/>
      <c r="C304" s="1487"/>
      <c r="D304" s="1487"/>
      <c r="E304" s="1487"/>
      <c r="F304" s="1487"/>
      <c r="G304" s="1487"/>
      <c r="H304" s="1487"/>
      <c r="I304" s="1487"/>
      <c r="J304" s="1487"/>
      <c r="K304" s="1487"/>
      <c r="L304" s="1487"/>
      <c r="M304" s="1487"/>
      <c r="N304" s="1487"/>
      <c r="O304" s="1487"/>
      <c r="P304" s="1487"/>
      <c r="Q304" s="1487"/>
      <c r="R304" s="1487"/>
      <c r="S304" s="1487"/>
    </row>
    <row r="305" spans="1:19" s="567" customFormat="1" ht="12.75">
      <c r="A305" s="18">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18">
        <v>0</v>
      </c>
      <c r="R305" s="18">
        <v>0</v>
      </c>
      <c r="S305" s="18">
        <v>0</v>
      </c>
    </row>
    <row r="306" spans="1:19" ht="15" customHeight="1">
      <c r="A306" s="1487" t="s">
        <v>75</v>
      </c>
      <c r="B306" s="1487"/>
      <c r="C306" s="1487"/>
      <c r="D306" s="1487"/>
      <c r="E306" s="1487"/>
      <c r="F306" s="1487"/>
      <c r="G306" s="1487"/>
      <c r="H306" s="1487"/>
      <c r="I306" s="1487"/>
      <c r="J306" s="1487"/>
      <c r="K306" s="1487"/>
      <c r="L306" s="1487"/>
      <c r="M306" s="1487"/>
      <c r="N306" s="1487"/>
      <c r="O306" s="1487"/>
      <c r="P306" s="1487"/>
      <c r="Q306" s="1487"/>
      <c r="R306" s="1487"/>
      <c r="S306" s="1487"/>
    </row>
    <row r="307" spans="1:19" s="856" customFormat="1" ht="12.75">
      <c r="A307" s="18">
        <v>0</v>
      </c>
      <c r="B307" s="18">
        <v>0</v>
      </c>
      <c r="C307" s="18">
        <v>0</v>
      </c>
      <c r="D307" s="18">
        <v>0</v>
      </c>
      <c r="E307" s="18">
        <v>0</v>
      </c>
      <c r="F307" s="18">
        <v>0</v>
      </c>
      <c r="G307" s="18">
        <v>0</v>
      </c>
      <c r="H307" s="18">
        <v>0</v>
      </c>
      <c r="I307" s="18">
        <v>0</v>
      </c>
      <c r="J307" s="18">
        <v>0</v>
      </c>
      <c r="K307" s="18">
        <v>0</v>
      </c>
      <c r="L307" s="18">
        <v>0</v>
      </c>
      <c r="M307" s="18">
        <v>0</v>
      </c>
      <c r="N307" s="18">
        <v>0</v>
      </c>
      <c r="O307" s="18">
        <v>0</v>
      </c>
      <c r="P307" s="18">
        <v>0</v>
      </c>
      <c r="Q307" s="18">
        <v>0</v>
      </c>
      <c r="R307" s="18">
        <v>0</v>
      </c>
      <c r="S307" s="18">
        <v>0</v>
      </c>
    </row>
    <row r="308" spans="1:19" ht="15" customHeight="1">
      <c r="A308" s="1487" t="s">
        <v>1162</v>
      </c>
      <c r="B308" s="1487"/>
      <c r="C308" s="1487"/>
      <c r="D308" s="1487"/>
      <c r="E308" s="1487"/>
      <c r="F308" s="1487"/>
      <c r="G308" s="1487"/>
      <c r="H308" s="1487"/>
      <c r="I308" s="1487"/>
      <c r="J308" s="1487"/>
      <c r="K308" s="1487"/>
      <c r="L308" s="1487"/>
      <c r="M308" s="1487"/>
      <c r="N308" s="1487"/>
      <c r="O308" s="1487"/>
      <c r="P308" s="1487"/>
      <c r="Q308" s="1487"/>
      <c r="R308" s="1487"/>
      <c r="S308" s="1487"/>
    </row>
    <row r="309" spans="1:19" s="871" customFormat="1" ht="12.75">
      <c r="A309" s="18">
        <v>0</v>
      </c>
      <c r="B309" s="18">
        <v>0</v>
      </c>
      <c r="C309" s="18">
        <v>0</v>
      </c>
      <c r="D309" s="18">
        <v>0</v>
      </c>
      <c r="E309" s="18">
        <v>0</v>
      </c>
      <c r="F309" s="18">
        <v>0</v>
      </c>
      <c r="G309" s="18">
        <v>0</v>
      </c>
      <c r="H309" s="18">
        <v>0</v>
      </c>
      <c r="I309" s="18">
        <v>0</v>
      </c>
      <c r="J309" s="18">
        <v>0</v>
      </c>
      <c r="K309" s="18">
        <v>0</v>
      </c>
      <c r="L309" s="18">
        <v>0</v>
      </c>
      <c r="M309" s="18">
        <v>0</v>
      </c>
      <c r="N309" s="18">
        <v>0</v>
      </c>
      <c r="O309" s="18">
        <v>0</v>
      </c>
      <c r="P309" s="18">
        <v>0</v>
      </c>
      <c r="Q309" s="18">
        <v>0</v>
      </c>
      <c r="R309" s="18">
        <v>0</v>
      </c>
      <c r="S309" s="18">
        <v>0</v>
      </c>
    </row>
    <row r="310" spans="1:19" ht="15" customHeight="1">
      <c r="A310" s="1487" t="s">
        <v>1177</v>
      </c>
      <c r="B310" s="1487"/>
      <c r="C310" s="1487"/>
      <c r="D310" s="1487"/>
      <c r="E310" s="1487"/>
      <c r="F310" s="1487"/>
      <c r="G310" s="1487"/>
      <c r="H310" s="1487"/>
      <c r="I310" s="1487"/>
      <c r="J310" s="1487"/>
      <c r="K310" s="1487"/>
      <c r="L310" s="1487"/>
      <c r="M310" s="1487"/>
      <c r="N310" s="1487"/>
      <c r="O310" s="1487"/>
      <c r="P310" s="1487"/>
      <c r="Q310" s="1487"/>
      <c r="R310" s="1487"/>
      <c r="S310" s="1487"/>
    </row>
    <row r="311" spans="1:19" s="903" customFormat="1" ht="12.75">
      <c r="A311" s="18">
        <v>0</v>
      </c>
      <c r="B311" s="18">
        <v>0</v>
      </c>
      <c r="C311" s="18">
        <v>0</v>
      </c>
      <c r="D311" s="18">
        <v>0</v>
      </c>
      <c r="E311" s="18">
        <v>0</v>
      </c>
      <c r="F311" s="18">
        <v>0</v>
      </c>
      <c r="G311" s="18">
        <v>0</v>
      </c>
      <c r="H311" s="18">
        <v>0</v>
      </c>
      <c r="I311" s="18">
        <v>0</v>
      </c>
      <c r="J311" s="18">
        <v>0</v>
      </c>
      <c r="K311" s="18">
        <v>0</v>
      </c>
      <c r="L311" s="18">
        <v>0</v>
      </c>
      <c r="M311" s="18">
        <v>0</v>
      </c>
      <c r="N311" s="18">
        <v>0</v>
      </c>
      <c r="O311" s="18">
        <v>0</v>
      </c>
      <c r="P311" s="18">
        <v>0</v>
      </c>
      <c r="Q311" s="18">
        <v>0</v>
      </c>
      <c r="R311" s="18">
        <v>0</v>
      </c>
      <c r="S311" s="18">
        <v>0</v>
      </c>
    </row>
    <row r="312" spans="1:19" ht="15" customHeight="1">
      <c r="A312" s="1487" t="s">
        <v>78</v>
      </c>
      <c r="B312" s="1487"/>
      <c r="C312" s="1487"/>
      <c r="D312" s="1487"/>
      <c r="E312" s="1487"/>
      <c r="F312" s="1487"/>
      <c r="G312" s="1487"/>
      <c r="H312" s="1487"/>
      <c r="I312" s="1487"/>
      <c r="J312" s="1487"/>
      <c r="K312" s="1487"/>
      <c r="L312" s="1487"/>
      <c r="M312" s="1487"/>
      <c r="N312" s="1487"/>
      <c r="O312" s="1487"/>
      <c r="P312" s="1487"/>
      <c r="Q312" s="1487"/>
      <c r="R312" s="1487"/>
      <c r="S312" s="1487"/>
    </row>
    <row r="313" spans="1:19" s="917" customFormat="1" ht="12.75">
      <c r="A313" s="18">
        <v>0</v>
      </c>
      <c r="B313" s="18">
        <v>0</v>
      </c>
      <c r="C313" s="18">
        <v>0</v>
      </c>
      <c r="D313" s="18">
        <v>0</v>
      </c>
      <c r="E313" s="18">
        <v>0</v>
      </c>
      <c r="F313" s="18">
        <v>0</v>
      </c>
      <c r="G313" s="18">
        <v>0</v>
      </c>
      <c r="H313" s="18">
        <v>0</v>
      </c>
      <c r="I313" s="18">
        <v>0</v>
      </c>
      <c r="J313" s="18">
        <v>0</v>
      </c>
      <c r="K313" s="18">
        <v>0</v>
      </c>
      <c r="L313" s="18">
        <v>0</v>
      </c>
      <c r="M313" s="18">
        <v>0</v>
      </c>
      <c r="N313" s="18">
        <v>0</v>
      </c>
      <c r="O313" s="18">
        <v>0</v>
      </c>
      <c r="P313" s="18">
        <v>0</v>
      </c>
      <c r="Q313" s="18">
        <v>0</v>
      </c>
      <c r="R313" s="18">
        <v>0</v>
      </c>
      <c r="S313" s="18">
        <v>0</v>
      </c>
    </row>
    <row r="314" spans="1:19" ht="15" customHeight="1">
      <c r="A314" s="1487" t="s">
        <v>79</v>
      </c>
      <c r="B314" s="1487"/>
      <c r="C314" s="1487"/>
      <c r="D314" s="1487"/>
      <c r="E314" s="1487"/>
      <c r="F314" s="1487"/>
      <c r="G314" s="1487"/>
      <c r="H314" s="1487"/>
      <c r="I314" s="1487"/>
      <c r="J314" s="1487"/>
      <c r="K314" s="1487"/>
      <c r="L314" s="1487"/>
      <c r="M314" s="1487"/>
      <c r="N314" s="1487"/>
      <c r="O314" s="1487"/>
      <c r="P314" s="1487"/>
      <c r="Q314" s="1487"/>
      <c r="R314" s="1487"/>
      <c r="S314" s="1487"/>
    </row>
    <row r="315" spans="1:19" s="917" customFormat="1" ht="12.75">
      <c r="A315" s="18">
        <v>0</v>
      </c>
      <c r="B315" s="18">
        <v>0</v>
      </c>
      <c r="C315" s="18">
        <v>0</v>
      </c>
      <c r="D315" s="18">
        <v>0</v>
      </c>
      <c r="E315" s="18">
        <v>0</v>
      </c>
      <c r="F315" s="18">
        <v>0</v>
      </c>
      <c r="G315" s="18">
        <v>0</v>
      </c>
      <c r="H315" s="18">
        <v>0</v>
      </c>
      <c r="I315" s="18">
        <v>0</v>
      </c>
      <c r="J315" s="18">
        <v>0</v>
      </c>
      <c r="K315" s="18">
        <v>0</v>
      </c>
      <c r="L315" s="18">
        <v>0</v>
      </c>
      <c r="M315" s="18">
        <v>0</v>
      </c>
      <c r="N315" s="18">
        <v>0</v>
      </c>
      <c r="O315" s="18">
        <v>0</v>
      </c>
      <c r="P315" s="18">
        <v>0</v>
      </c>
      <c r="Q315" s="18">
        <v>0</v>
      </c>
      <c r="R315" s="18">
        <v>0</v>
      </c>
      <c r="S315" s="18">
        <v>0</v>
      </c>
    </row>
    <row r="316" spans="1:19" ht="15" customHeight="1">
      <c r="A316" s="1487" t="s">
        <v>80</v>
      </c>
      <c r="B316" s="1487"/>
      <c r="C316" s="1487"/>
      <c r="D316" s="1487"/>
      <c r="E316" s="1487"/>
      <c r="F316" s="1487"/>
      <c r="G316" s="1487"/>
      <c r="H316" s="1487"/>
      <c r="I316" s="1487"/>
      <c r="J316" s="1487"/>
      <c r="K316" s="1487"/>
      <c r="L316" s="1487"/>
      <c r="M316" s="1487"/>
      <c r="N316" s="1487"/>
      <c r="O316" s="1487"/>
      <c r="P316" s="1487"/>
      <c r="Q316" s="1487"/>
      <c r="R316" s="1487"/>
      <c r="S316" s="1487"/>
    </row>
    <row r="317" spans="1:19" s="968" customFormat="1" ht="12.75">
      <c r="A317" s="18">
        <v>0</v>
      </c>
      <c r="B317" s="18">
        <v>0</v>
      </c>
      <c r="C317" s="18">
        <v>0</v>
      </c>
      <c r="D317" s="18">
        <v>0</v>
      </c>
      <c r="E317" s="18">
        <v>0</v>
      </c>
      <c r="F317" s="18">
        <v>0</v>
      </c>
      <c r="G317" s="18">
        <v>0</v>
      </c>
      <c r="H317" s="18">
        <v>0</v>
      </c>
      <c r="I317" s="18">
        <v>0</v>
      </c>
      <c r="J317" s="18">
        <v>0</v>
      </c>
      <c r="K317" s="18">
        <v>0</v>
      </c>
      <c r="L317" s="18">
        <v>0</v>
      </c>
      <c r="M317" s="18">
        <v>0</v>
      </c>
      <c r="N317" s="18">
        <v>0</v>
      </c>
      <c r="O317" s="18">
        <v>0</v>
      </c>
      <c r="P317" s="18">
        <v>0</v>
      </c>
      <c r="Q317" s="18">
        <v>0</v>
      </c>
      <c r="R317" s="18">
        <v>0</v>
      </c>
      <c r="S317" s="18">
        <v>0</v>
      </c>
    </row>
    <row r="318" spans="1:19" ht="15" customHeight="1">
      <c r="A318" s="1255" t="s">
        <v>3653</v>
      </c>
      <c r="B318" s="1255"/>
      <c r="C318" s="1255"/>
      <c r="D318" s="1255"/>
      <c r="E318" s="1255"/>
      <c r="F318" s="1255"/>
      <c r="G318" s="1255"/>
      <c r="H318" s="1255"/>
      <c r="I318" s="1255"/>
      <c r="J318" s="1255"/>
      <c r="K318" s="1255"/>
      <c r="L318" s="1255"/>
      <c r="M318" s="1255"/>
      <c r="N318" s="1255"/>
      <c r="O318" s="1255"/>
      <c r="P318" s="1255"/>
      <c r="Q318" s="1255"/>
      <c r="R318" s="1255"/>
      <c r="S318" s="1255"/>
    </row>
    <row r="319" spans="1:19" s="174" customFormat="1" ht="15" customHeight="1">
      <c r="A319" s="140">
        <f>SUM(A317,A315,A313,A311,A309,A307,A305,A303,A301,A299,A297,A295)</f>
        <v>0</v>
      </c>
      <c r="B319" s="352">
        <f t="shared" ref="B319:S319" si="7">SUM(B317,B315,B313,B311,B309,B307,B305,B303,B301,B299,B297,B295)</f>
        <v>0</v>
      </c>
      <c r="C319" s="352">
        <f t="shared" si="7"/>
        <v>0</v>
      </c>
      <c r="D319" s="352">
        <f t="shared" si="7"/>
        <v>0</v>
      </c>
      <c r="E319" s="352">
        <f t="shared" si="7"/>
        <v>0</v>
      </c>
      <c r="F319" s="352">
        <f t="shared" si="7"/>
        <v>0</v>
      </c>
      <c r="G319" s="352">
        <f t="shared" si="7"/>
        <v>0</v>
      </c>
      <c r="H319" s="352">
        <f t="shared" si="7"/>
        <v>0</v>
      </c>
      <c r="I319" s="352">
        <f t="shared" si="7"/>
        <v>0</v>
      </c>
      <c r="J319" s="352">
        <f t="shared" si="7"/>
        <v>0</v>
      </c>
      <c r="K319" s="352">
        <f t="shared" si="7"/>
        <v>0</v>
      </c>
      <c r="L319" s="352">
        <f t="shared" si="7"/>
        <v>0</v>
      </c>
      <c r="M319" s="352">
        <f t="shared" si="7"/>
        <v>0</v>
      </c>
      <c r="N319" s="352">
        <f t="shared" si="7"/>
        <v>0</v>
      </c>
      <c r="O319" s="352">
        <f t="shared" si="7"/>
        <v>0</v>
      </c>
      <c r="P319" s="352">
        <f t="shared" si="7"/>
        <v>0</v>
      </c>
      <c r="Q319" s="352">
        <f t="shared" si="7"/>
        <v>0</v>
      </c>
      <c r="R319" s="352">
        <f t="shared" si="7"/>
        <v>0</v>
      </c>
      <c r="S319" s="352">
        <f t="shared" si="7"/>
        <v>0</v>
      </c>
    </row>
    <row r="320" spans="1:19" ht="15" customHeight="1">
      <c r="A320" s="1671"/>
      <c r="B320" s="1671"/>
      <c r="C320" s="1671"/>
      <c r="D320" s="1671"/>
      <c r="E320" s="1671"/>
      <c r="F320" s="1671"/>
      <c r="G320" s="1671"/>
      <c r="H320" s="1671"/>
      <c r="I320" s="1671"/>
      <c r="J320" s="1671"/>
      <c r="K320" s="1671"/>
      <c r="L320" s="1671"/>
      <c r="M320" s="1671"/>
      <c r="N320" s="1671"/>
      <c r="O320" s="1671"/>
      <c r="P320" s="1671"/>
      <c r="Q320" s="1671"/>
      <c r="R320" s="1671"/>
      <c r="S320" s="1671"/>
    </row>
    <row r="321" spans="1:19" ht="24.75" customHeight="1">
      <c r="A321" s="1675" t="s">
        <v>1430</v>
      </c>
      <c r="B321" s="1675"/>
      <c r="C321" s="1675"/>
      <c r="D321" s="1675"/>
      <c r="E321" s="1675"/>
      <c r="F321" s="1675"/>
      <c r="G321" s="1675"/>
      <c r="H321" s="1675"/>
      <c r="I321" s="1675"/>
      <c r="J321" s="1675"/>
      <c r="K321" s="1675"/>
      <c r="L321" s="1675"/>
      <c r="M321" s="1675"/>
      <c r="N321" s="1675"/>
      <c r="O321" s="1675"/>
      <c r="P321" s="1675"/>
      <c r="Q321" s="1675"/>
      <c r="R321" s="1675"/>
      <c r="S321" s="1676"/>
    </row>
    <row r="322" spans="1:19" ht="15" customHeight="1">
      <c r="A322" s="1259" t="s">
        <v>3729</v>
      </c>
      <c r="B322" s="1259"/>
      <c r="C322" s="1259"/>
      <c r="D322" s="1259"/>
      <c r="E322" s="1259"/>
      <c r="F322" s="1259"/>
      <c r="G322" s="1259"/>
      <c r="H322" s="1259"/>
      <c r="I322" s="1259"/>
      <c r="J322" s="1259"/>
      <c r="K322" s="1259"/>
      <c r="L322" s="1259"/>
      <c r="M322" s="1259"/>
      <c r="N322" s="1259"/>
      <c r="O322" s="1259"/>
      <c r="P322" s="1259"/>
      <c r="Q322" s="1259"/>
      <c r="R322" s="1259"/>
      <c r="S322" s="1260"/>
    </row>
    <row r="323" spans="1:19" ht="15" customHeight="1">
      <c r="A323" s="1125" t="s">
        <v>81</v>
      </c>
      <c r="B323" s="1125"/>
      <c r="C323" s="1125"/>
      <c r="D323" s="1125"/>
      <c r="E323" s="1125"/>
      <c r="F323" s="1125"/>
      <c r="G323" s="1125"/>
      <c r="H323" s="1125"/>
      <c r="I323" s="1125"/>
      <c r="J323" s="1125"/>
      <c r="K323" s="1125"/>
      <c r="L323" s="1125"/>
      <c r="M323" s="1125"/>
      <c r="N323" s="1125"/>
      <c r="O323" s="1125"/>
      <c r="P323" s="1125"/>
      <c r="Q323" s="1125"/>
      <c r="R323" s="1125"/>
      <c r="S323" s="1126"/>
    </row>
    <row r="324" spans="1:19" ht="15" customHeight="1">
      <c r="A324" s="1125" t="s">
        <v>1199</v>
      </c>
      <c r="B324" s="1125"/>
      <c r="C324" s="1125"/>
      <c r="D324" s="1125"/>
      <c r="E324" s="1125"/>
      <c r="F324" s="1125"/>
      <c r="G324" s="1125"/>
      <c r="H324" s="1125"/>
      <c r="I324" s="1125"/>
      <c r="J324" s="1125"/>
      <c r="K324" s="1125"/>
      <c r="L324" s="1125"/>
      <c r="M324" s="1125"/>
      <c r="N324" s="1125"/>
      <c r="O324" s="1125"/>
      <c r="P324" s="1125"/>
      <c r="Q324" s="1125"/>
      <c r="R324" s="1125"/>
      <c r="S324" s="1126"/>
    </row>
    <row r="325" spans="1:19" ht="15" customHeight="1">
      <c r="A325" s="1125" t="s">
        <v>1200</v>
      </c>
      <c r="B325" s="1125"/>
      <c r="C325" s="1125"/>
      <c r="D325" s="1125"/>
      <c r="E325" s="1125"/>
      <c r="F325" s="1125"/>
      <c r="G325" s="1125"/>
      <c r="H325" s="1125"/>
      <c r="I325" s="1125"/>
      <c r="J325" s="1125"/>
      <c r="K325" s="1125"/>
      <c r="L325" s="1125"/>
      <c r="M325" s="1125"/>
      <c r="N325" s="1125"/>
      <c r="O325" s="1125"/>
      <c r="P325" s="1125"/>
      <c r="Q325" s="1125"/>
      <c r="R325" s="1125"/>
      <c r="S325" s="1126"/>
    </row>
    <row r="326" spans="1:19" ht="15" customHeight="1">
      <c r="A326" s="1125" t="s">
        <v>1201</v>
      </c>
      <c r="B326" s="1125"/>
      <c r="C326" s="1125"/>
      <c r="D326" s="1125"/>
      <c r="E326" s="1125"/>
      <c r="F326" s="1125"/>
      <c r="G326" s="1125"/>
      <c r="H326" s="1125"/>
      <c r="I326" s="1125"/>
      <c r="J326" s="1125"/>
      <c r="K326" s="1125"/>
      <c r="L326" s="1125"/>
      <c r="M326" s="1125"/>
      <c r="N326" s="1125"/>
      <c r="O326" s="1125"/>
      <c r="P326" s="1125"/>
      <c r="Q326" s="1125"/>
      <c r="R326" s="1125"/>
      <c r="S326" s="1126"/>
    </row>
    <row r="327" spans="1:19" ht="15" customHeight="1">
      <c r="A327" s="1125" t="s">
        <v>1202</v>
      </c>
      <c r="B327" s="1125"/>
      <c r="C327" s="1125"/>
      <c r="D327" s="1125"/>
      <c r="E327" s="1125"/>
      <c r="F327" s="1125"/>
      <c r="G327" s="1125"/>
      <c r="H327" s="1125"/>
      <c r="I327" s="1125"/>
      <c r="J327" s="1125"/>
      <c r="K327" s="1125"/>
      <c r="L327" s="1125"/>
      <c r="M327" s="1125"/>
      <c r="N327" s="1125"/>
      <c r="O327" s="1125"/>
      <c r="P327" s="1125"/>
      <c r="Q327" s="1125"/>
      <c r="R327" s="1125"/>
      <c r="S327" s="1126"/>
    </row>
    <row r="328" spans="1:19" ht="15" customHeight="1">
      <c r="A328" s="1125" t="s">
        <v>1203</v>
      </c>
      <c r="B328" s="1125"/>
      <c r="C328" s="1125"/>
      <c r="D328" s="1125"/>
      <c r="E328" s="1125"/>
      <c r="F328" s="1125"/>
      <c r="G328" s="1125"/>
      <c r="H328" s="1125"/>
      <c r="I328" s="1125"/>
      <c r="J328" s="1125"/>
      <c r="K328" s="1125"/>
      <c r="L328" s="1125"/>
      <c r="M328" s="1125"/>
      <c r="N328" s="1125"/>
      <c r="O328" s="1125"/>
      <c r="P328" s="1125"/>
      <c r="Q328" s="1125"/>
      <c r="R328" s="1125"/>
      <c r="S328" s="1126"/>
    </row>
    <row r="329" spans="1:19" ht="15" customHeight="1">
      <c r="A329" s="1125" t="s">
        <v>1204</v>
      </c>
      <c r="B329" s="1125"/>
      <c r="C329" s="1125"/>
      <c r="D329" s="1125"/>
      <c r="E329" s="1125"/>
      <c r="F329" s="1125"/>
      <c r="G329" s="1125"/>
      <c r="H329" s="1125"/>
      <c r="I329" s="1125"/>
      <c r="J329" s="1125"/>
      <c r="K329" s="1125"/>
      <c r="L329" s="1125"/>
      <c r="M329" s="1125"/>
      <c r="N329" s="1125"/>
      <c r="O329" s="1125"/>
      <c r="P329" s="1125"/>
      <c r="Q329" s="1125"/>
      <c r="R329" s="1125"/>
      <c r="S329" s="1126"/>
    </row>
    <row r="330" spans="1:19" ht="15" customHeight="1">
      <c r="A330" s="1492" t="s">
        <v>1205</v>
      </c>
      <c r="B330" s="1492"/>
      <c r="C330" s="1492"/>
      <c r="D330" s="1492"/>
      <c r="E330" s="1492"/>
      <c r="F330" s="1492"/>
      <c r="G330" s="1492"/>
      <c r="H330" s="1492"/>
      <c r="I330" s="1492"/>
      <c r="J330" s="1492"/>
      <c r="K330" s="1492"/>
      <c r="L330" s="1492"/>
      <c r="M330" s="1492"/>
      <c r="N330" s="1492"/>
      <c r="O330" s="1492"/>
      <c r="P330" s="1492"/>
      <c r="Q330" s="1492"/>
      <c r="R330" s="1492"/>
      <c r="S330" s="1493"/>
    </row>
    <row r="331" spans="1:19" ht="33.75" customHeight="1">
      <c r="A331" s="985" t="s">
        <v>41</v>
      </c>
      <c r="B331" s="985"/>
      <c r="C331" s="985"/>
      <c r="D331" s="985" t="s">
        <v>42</v>
      </c>
      <c r="E331" s="985"/>
      <c r="F331" s="985" t="s">
        <v>43</v>
      </c>
      <c r="G331" s="985"/>
      <c r="H331" s="985"/>
      <c r="I331" s="985" t="s">
        <v>44</v>
      </c>
      <c r="J331" s="985"/>
      <c r="K331" s="985" t="s">
        <v>45</v>
      </c>
      <c r="L331" s="1670"/>
      <c r="M331" s="1670"/>
      <c r="N331" s="1670"/>
      <c r="O331" s="989" t="s">
        <v>46</v>
      </c>
      <c r="P331" s="989"/>
      <c r="Q331" s="990"/>
      <c r="R331" s="985" t="s">
        <v>47</v>
      </c>
      <c r="S331" s="985"/>
    </row>
    <row r="332" spans="1:19" ht="28.5" customHeight="1">
      <c r="A332" s="1241" t="s">
        <v>48</v>
      </c>
      <c r="B332" s="1241" t="s">
        <v>49</v>
      </c>
      <c r="C332" s="1241" t="s">
        <v>50</v>
      </c>
      <c r="D332" s="1241" t="s">
        <v>51</v>
      </c>
      <c r="E332" s="1241" t="s">
        <v>52</v>
      </c>
      <c r="F332" s="1241" t="s">
        <v>53</v>
      </c>
      <c r="G332" s="1241"/>
      <c r="H332" s="1241"/>
      <c r="I332" s="1241" t="s">
        <v>54</v>
      </c>
      <c r="J332" s="1241" t="s">
        <v>55</v>
      </c>
      <c r="K332" s="1241" t="s">
        <v>56</v>
      </c>
      <c r="L332" s="1241"/>
      <c r="M332" s="1241" t="s">
        <v>57</v>
      </c>
      <c r="N332" s="1241"/>
      <c r="O332" s="1241" t="s">
        <v>58</v>
      </c>
      <c r="P332" s="1241" t="s">
        <v>59</v>
      </c>
      <c r="Q332" s="1241" t="s">
        <v>60</v>
      </c>
      <c r="R332" s="1241" t="s">
        <v>61</v>
      </c>
      <c r="S332" s="1241" t="s">
        <v>62</v>
      </c>
    </row>
    <row r="333" spans="1:19" ht="61.5" customHeight="1">
      <c r="A333" s="1241"/>
      <c r="B333" s="1241"/>
      <c r="C333" s="1241"/>
      <c r="D333" s="1241"/>
      <c r="E333" s="1241"/>
      <c r="F333" s="139" t="s">
        <v>63</v>
      </c>
      <c r="G333" s="139" t="s">
        <v>64</v>
      </c>
      <c r="H333" s="139" t="s">
        <v>65</v>
      </c>
      <c r="I333" s="1241"/>
      <c r="J333" s="1241"/>
      <c r="K333" s="139" t="s">
        <v>66</v>
      </c>
      <c r="L333" s="139" t="s">
        <v>67</v>
      </c>
      <c r="M333" s="139" t="s">
        <v>68</v>
      </c>
      <c r="N333" s="139" t="s">
        <v>67</v>
      </c>
      <c r="O333" s="1241"/>
      <c r="P333" s="1241"/>
      <c r="Q333" s="1241"/>
      <c r="R333" s="1241"/>
      <c r="S333" s="1241"/>
    </row>
    <row r="334" spans="1:19" ht="15" customHeight="1">
      <c r="A334" s="1487" t="s">
        <v>69</v>
      </c>
      <c r="B334" s="1487"/>
      <c r="C334" s="1487"/>
      <c r="D334" s="1487"/>
      <c r="E334" s="1487"/>
      <c r="F334" s="1487"/>
      <c r="G334" s="1487"/>
      <c r="H334" s="1487"/>
      <c r="I334" s="1487"/>
      <c r="J334" s="1487"/>
      <c r="K334" s="1487"/>
      <c r="L334" s="1487"/>
      <c r="M334" s="1487"/>
      <c r="N334" s="1487"/>
      <c r="O334" s="1487"/>
      <c r="P334" s="1487"/>
      <c r="Q334" s="1487"/>
      <c r="R334" s="1487"/>
      <c r="S334" s="1487"/>
    </row>
    <row r="335" spans="1:19" s="242" customFormat="1" ht="12.75">
      <c r="A335" s="98">
        <v>2</v>
      </c>
      <c r="B335" s="98">
        <v>5</v>
      </c>
      <c r="C335" s="98">
        <v>7</v>
      </c>
      <c r="D335" s="98">
        <v>0</v>
      </c>
      <c r="E335" s="98">
        <v>7</v>
      </c>
      <c r="F335" s="98">
        <v>7</v>
      </c>
      <c r="G335" s="98">
        <v>0</v>
      </c>
      <c r="H335" s="98">
        <v>0</v>
      </c>
      <c r="I335" s="98">
        <v>7</v>
      </c>
      <c r="J335" s="98">
        <v>0</v>
      </c>
      <c r="K335" s="98">
        <v>0</v>
      </c>
      <c r="L335" s="98">
        <v>0</v>
      </c>
      <c r="M335" s="98">
        <v>0</v>
      </c>
      <c r="N335" s="98">
        <v>0</v>
      </c>
      <c r="O335" s="98">
        <v>6</v>
      </c>
      <c r="P335" s="98">
        <v>0</v>
      </c>
      <c r="Q335" s="98">
        <v>1</v>
      </c>
      <c r="R335" s="98">
        <v>0</v>
      </c>
      <c r="S335" s="98">
        <v>0</v>
      </c>
    </row>
    <row r="336" spans="1:19" ht="15" customHeight="1">
      <c r="A336" s="1487" t="s">
        <v>176</v>
      </c>
      <c r="B336" s="1487"/>
      <c r="C336" s="1487"/>
      <c r="D336" s="1487"/>
      <c r="E336" s="1487"/>
      <c r="F336" s="1487"/>
      <c r="G336" s="1487"/>
      <c r="H336" s="1487"/>
      <c r="I336" s="1487"/>
      <c r="J336" s="1487"/>
      <c r="K336" s="1487"/>
      <c r="L336" s="1487"/>
      <c r="M336" s="1487"/>
      <c r="N336" s="1487"/>
      <c r="O336" s="1487"/>
      <c r="P336" s="1487"/>
      <c r="Q336" s="1487"/>
      <c r="R336" s="1487"/>
      <c r="S336" s="1487"/>
    </row>
    <row r="337" spans="1:19" s="775" customFormat="1" ht="12.75">
      <c r="A337" s="18">
        <v>1</v>
      </c>
      <c r="B337" s="18">
        <v>3</v>
      </c>
      <c r="C337" s="18">
        <v>4</v>
      </c>
      <c r="D337" s="18">
        <v>0</v>
      </c>
      <c r="E337" s="18">
        <v>4</v>
      </c>
      <c r="F337" s="18">
        <v>4</v>
      </c>
      <c r="G337" s="18">
        <v>0</v>
      </c>
      <c r="H337" s="18">
        <v>0</v>
      </c>
      <c r="I337" s="18">
        <v>4</v>
      </c>
      <c r="J337" s="18">
        <v>0</v>
      </c>
      <c r="K337" s="18">
        <v>0</v>
      </c>
      <c r="L337" s="18">
        <v>0</v>
      </c>
      <c r="M337" s="18">
        <v>0</v>
      </c>
      <c r="N337" s="18">
        <v>0</v>
      </c>
      <c r="O337" s="18">
        <v>3</v>
      </c>
      <c r="P337" s="18">
        <v>0</v>
      </c>
      <c r="Q337" s="18">
        <v>1</v>
      </c>
      <c r="R337" s="18">
        <v>0</v>
      </c>
      <c r="S337" s="18">
        <v>0</v>
      </c>
    </row>
    <row r="338" spans="1:19" ht="15" customHeight="1">
      <c r="A338" s="1487" t="s">
        <v>71</v>
      </c>
      <c r="B338" s="1487"/>
      <c r="C338" s="1487"/>
      <c r="D338" s="1487"/>
      <c r="E338" s="1487"/>
      <c r="F338" s="1487"/>
      <c r="G338" s="1487"/>
      <c r="H338" s="1487"/>
      <c r="I338" s="1487"/>
      <c r="J338" s="1487"/>
      <c r="K338" s="1487"/>
      <c r="L338" s="1487"/>
      <c r="M338" s="1487"/>
      <c r="N338" s="1487"/>
      <c r="O338" s="1487"/>
      <c r="P338" s="1487"/>
      <c r="Q338" s="1487"/>
      <c r="R338" s="1487"/>
      <c r="S338" s="1487"/>
    </row>
    <row r="339" spans="1:19" s="752" customFormat="1" ht="12.75">
      <c r="A339" s="18">
        <v>2</v>
      </c>
      <c r="B339" s="18">
        <v>6</v>
      </c>
      <c r="C339" s="18">
        <v>8</v>
      </c>
      <c r="D339" s="18">
        <v>1</v>
      </c>
      <c r="E339" s="18">
        <v>7</v>
      </c>
      <c r="F339" s="18">
        <v>8</v>
      </c>
      <c r="G339" s="18">
        <v>0</v>
      </c>
      <c r="H339" s="18">
        <v>0</v>
      </c>
      <c r="I339" s="18">
        <v>8</v>
      </c>
      <c r="J339" s="18">
        <v>0</v>
      </c>
      <c r="K339" s="18">
        <v>0</v>
      </c>
      <c r="L339" s="18">
        <v>0</v>
      </c>
      <c r="M339" s="18">
        <v>0</v>
      </c>
      <c r="N339" s="18">
        <v>0</v>
      </c>
      <c r="O339" s="18">
        <v>5</v>
      </c>
      <c r="P339" s="18">
        <v>3</v>
      </c>
      <c r="Q339" s="18">
        <v>0</v>
      </c>
      <c r="R339" s="18">
        <v>0</v>
      </c>
      <c r="S339" s="18">
        <v>0</v>
      </c>
    </row>
    <row r="340" spans="1:19" ht="15" customHeight="1">
      <c r="A340" s="1487" t="s">
        <v>72</v>
      </c>
      <c r="B340" s="1487"/>
      <c r="C340" s="1487"/>
      <c r="D340" s="1487"/>
      <c r="E340" s="1487"/>
      <c r="F340" s="1487"/>
      <c r="G340" s="1487"/>
      <c r="H340" s="1487"/>
      <c r="I340" s="1487"/>
      <c r="J340" s="1487"/>
      <c r="K340" s="1487"/>
      <c r="L340" s="1487"/>
      <c r="M340" s="1487"/>
      <c r="N340" s="1487"/>
      <c r="O340" s="1487"/>
      <c r="P340" s="1487"/>
      <c r="Q340" s="1487"/>
      <c r="R340" s="1487"/>
      <c r="S340" s="1487"/>
    </row>
    <row r="341" spans="1:19" s="775" customFormat="1" ht="12.75">
      <c r="A341" s="18">
        <v>2</v>
      </c>
      <c r="B341" s="18">
        <v>8</v>
      </c>
      <c r="C341" s="18">
        <v>10</v>
      </c>
      <c r="D341" s="18">
        <v>2</v>
      </c>
      <c r="E341" s="18">
        <v>8</v>
      </c>
      <c r="F341" s="18">
        <v>10</v>
      </c>
      <c r="G341" s="18">
        <v>0</v>
      </c>
      <c r="H341" s="18">
        <v>0</v>
      </c>
      <c r="I341" s="18">
        <v>10</v>
      </c>
      <c r="J341" s="18">
        <v>0</v>
      </c>
      <c r="K341" s="18">
        <v>0</v>
      </c>
      <c r="L341" s="18">
        <v>0</v>
      </c>
      <c r="M341" s="18">
        <v>0</v>
      </c>
      <c r="N341" s="18">
        <v>0</v>
      </c>
      <c r="O341" s="18">
        <v>4</v>
      </c>
      <c r="P341" s="18">
        <v>4</v>
      </c>
      <c r="Q341" s="18">
        <v>2</v>
      </c>
      <c r="R341" s="18">
        <v>0</v>
      </c>
      <c r="S341" s="18">
        <v>0</v>
      </c>
    </row>
    <row r="342" spans="1:19" ht="15" customHeight="1">
      <c r="A342" s="1487" t="s">
        <v>73</v>
      </c>
      <c r="B342" s="1487"/>
      <c r="C342" s="1487"/>
      <c r="D342" s="1487"/>
      <c r="E342" s="1487"/>
      <c r="F342" s="1487"/>
      <c r="G342" s="1487"/>
      <c r="H342" s="1487"/>
      <c r="I342" s="1487"/>
      <c r="J342" s="1487"/>
      <c r="K342" s="1487"/>
      <c r="L342" s="1487"/>
      <c r="M342" s="1487"/>
      <c r="N342" s="1487"/>
      <c r="O342" s="1487"/>
      <c r="P342" s="1487"/>
      <c r="Q342" s="1487"/>
      <c r="R342" s="1487"/>
      <c r="S342" s="1487"/>
    </row>
    <row r="343" spans="1:19" s="816" customFormat="1" ht="12.75">
      <c r="A343" s="18">
        <v>2</v>
      </c>
      <c r="B343" s="18">
        <v>6</v>
      </c>
      <c r="C343" s="18">
        <v>8</v>
      </c>
      <c r="D343" s="18">
        <v>1</v>
      </c>
      <c r="E343" s="18">
        <v>7</v>
      </c>
      <c r="F343" s="18">
        <v>8</v>
      </c>
      <c r="G343" s="18">
        <v>0</v>
      </c>
      <c r="H343" s="18">
        <v>0</v>
      </c>
      <c r="I343" s="18">
        <v>8</v>
      </c>
      <c r="J343" s="18">
        <v>0</v>
      </c>
      <c r="K343" s="18">
        <v>0</v>
      </c>
      <c r="L343" s="18">
        <v>0</v>
      </c>
      <c r="M343" s="18">
        <v>0</v>
      </c>
      <c r="N343" s="18">
        <v>0</v>
      </c>
      <c r="O343" s="18">
        <v>3</v>
      </c>
      <c r="P343" s="18">
        <v>2</v>
      </c>
      <c r="Q343" s="18">
        <v>3</v>
      </c>
      <c r="R343" s="18">
        <v>0</v>
      </c>
      <c r="S343" s="18">
        <v>0</v>
      </c>
    </row>
    <row r="344" spans="1:19" ht="15" customHeight="1">
      <c r="A344" s="1487" t="s">
        <v>74</v>
      </c>
      <c r="B344" s="1487"/>
      <c r="C344" s="1487"/>
      <c r="D344" s="1487"/>
      <c r="E344" s="1487"/>
      <c r="F344" s="1487"/>
      <c r="G344" s="1487"/>
      <c r="H344" s="1487"/>
      <c r="I344" s="1487"/>
      <c r="J344" s="1487"/>
      <c r="K344" s="1487"/>
      <c r="L344" s="1487"/>
      <c r="M344" s="1487"/>
      <c r="N344" s="1487"/>
      <c r="O344" s="1487"/>
      <c r="P344" s="1487"/>
      <c r="Q344" s="1487"/>
      <c r="R344" s="1487"/>
      <c r="S344" s="1487"/>
    </row>
    <row r="345" spans="1:19" s="567" customFormat="1" ht="12.75">
      <c r="A345" s="18">
        <v>2</v>
      </c>
      <c r="B345" s="18">
        <v>4</v>
      </c>
      <c r="C345" s="18">
        <v>6</v>
      </c>
      <c r="D345" s="18">
        <v>0</v>
      </c>
      <c r="E345" s="18">
        <v>6</v>
      </c>
      <c r="F345" s="18">
        <v>6</v>
      </c>
      <c r="G345" s="18">
        <v>0</v>
      </c>
      <c r="H345" s="18">
        <v>0</v>
      </c>
      <c r="I345" s="18">
        <v>6</v>
      </c>
      <c r="J345" s="18">
        <v>0</v>
      </c>
      <c r="K345" s="18">
        <v>0</v>
      </c>
      <c r="L345" s="18">
        <v>0</v>
      </c>
      <c r="M345" s="18">
        <v>0</v>
      </c>
      <c r="N345" s="18">
        <v>0</v>
      </c>
      <c r="O345" s="18">
        <v>0</v>
      </c>
      <c r="P345" s="18">
        <v>1</v>
      </c>
      <c r="Q345" s="18">
        <v>5</v>
      </c>
      <c r="R345" s="18">
        <v>0</v>
      </c>
      <c r="S345" s="18">
        <v>0</v>
      </c>
    </row>
    <row r="346" spans="1:19" ht="15" customHeight="1">
      <c r="A346" s="1487" t="s">
        <v>1206</v>
      </c>
      <c r="B346" s="1487"/>
      <c r="C346" s="1487"/>
      <c r="D346" s="1487"/>
      <c r="E346" s="1487"/>
      <c r="F346" s="1487"/>
      <c r="G346" s="1487"/>
      <c r="H346" s="1487"/>
      <c r="I346" s="1487"/>
      <c r="J346" s="1487"/>
      <c r="K346" s="1487"/>
      <c r="L346" s="1487"/>
      <c r="M346" s="1487"/>
      <c r="N346" s="1487"/>
      <c r="O346" s="1487"/>
      <c r="P346" s="1487"/>
      <c r="Q346" s="1487"/>
      <c r="R346" s="1487"/>
      <c r="S346" s="1487"/>
    </row>
    <row r="347" spans="1:19" s="856" customFormat="1" ht="12.75">
      <c r="A347" s="18">
        <v>1</v>
      </c>
      <c r="B347" s="18">
        <v>3</v>
      </c>
      <c r="C347" s="18">
        <v>4</v>
      </c>
      <c r="D347" s="18">
        <v>0</v>
      </c>
      <c r="E347" s="18">
        <v>4</v>
      </c>
      <c r="F347" s="18">
        <v>0</v>
      </c>
      <c r="G347" s="18">
        <v>0</v>
      </c>
      <c r="H347" s="18">
        <v>4</v>
      </c>
      <c r="I347" s="18">
        <v>4</v>
      </c>
      <c r="J347" s="18">
        <v>0</v>
      </c>
      <c r="K347" s="18">
        <v>0</v>
      </c>
      <c r="L347" s="18">
        <v>0</v>
      </c>
      <c r="M347" s="18">
        <v>0</v>
      </c>
      <c r="N347" s="18">
        <v>0</v>
      </c>
      <c r="O347" s="18">
        <v>0</v>
      </c>
      <c r="P347" s="18">
        <v>2</v>
      </c>
      <c r="Q347" s="18">
        <v>2</v>
      </c>
      <c r="R347" s="18">
        <v>0</v>
      </c>
      <c r="S347" s="18">
        <v>0</v>
      </c>
    </row>
    <row r="348" spans="1:19" ht="15" customHeight="1">
      <c r="A348" s="1487" t="s">
        <v>1162</v>
      </c>
      <c r="B348" s="1487"/>
      <c r="C348" s="1487"/>
      <c r="D348" s="1487"/>
      <c r="E348" s="1487"/>
      <c r="F348" s="1487"/>
      <c r="G348" s="1487"/>
      <c r="H348" s="1487"/>
      <c r="I348" s="1487"/>
      <c r="J348" s="1487"/>
      <c r="K348" s="1487"/>
      <c r="L348" s="1487"/>
      <c r="M348" s="1487"/>
      <c r="N348" s="1487"/>
      <c r="O348" s="1487"/>
      <c r="P348" s="1487"/>
      <c r="Q348" s="1487"/>
      <c r="R348" s="1487"/>
      <c r="S348" s="1487"/>
    </row>
    <row r="349" spans="1:19" s="871" customFormat="1" ht="12.75">
      <c r="A349" s="18">
        <v>2</v>
      </c>
      <c r="B349" s="18">
        <v>8</v>
      </c>
      <c r="C349" s="18">
        <v>10</v>
      </c>
      <c r="D349" s="18">
        <v>2</v>
      </c>
      <c r="E349" s="18">
        <v>8</v>
      </c>
      <c r="F349" s="18">
        <v>10</v>
      </c>
      <c r="G349" s="18">
        <v>0</v>
      </c>
      <c r="H349" s="18">
        <v>0</v>
      </c>
      <c r="I349" s="18">
        <v>10</v>
      </c>
      <c r="J349" s="18">
        <v>0</v>
      </c>
      <c r="K349" s="18">
        <v>0</v>
      </c>
      <c r="L349" s="18">
        <v>0</v>
      </c>
      <c r="M349" s="18">
        <v>0</v>
      </c>
      <c r="N349" s="18">
        <v>0</v>
      </c>
      <c r="O349" s="18">
        <v>6</v>
      </c>
      <c r="P349" s="18">
        <v>0</v>
      </c>
      <c r="Q349" s="18">
        <v>4</v>
      </c>
      <c r="R349" s="18">
        <v>0</v>
      </c>
      <c r="S349" s="18">
        <v>0</v>
      </c>
    </row>
    <row r="350" spans="1:19" ht="15" customHeight="1">
      <c r="A350" s="1487" t="s">
        <v>1177</v>
      </c>
      <c r="B350" s="1487"/>
      <c r="C350" s="1487"/>
      <c r="D350" s="1487"/>
      <c r="E350" s="1487"/>
      <c r="F350" s="1487"/>
      <c r="G350" s="1487"/>
      <c r="H350" s="1487"/>
      <c r="I350" s="1487"/>
      <c r="J350" s="1487"/>
      <c r="K350" s="1487"/>
      <c r="L350" s="1487"/>
      <c r="M350" s="1487"/>
      <c r="N350" s="1487"/>
      <c r="O350" s="1487"/>
      <c r="P350" s="1487"/>
      <c r="Q350" s="1487"/>
      <c r="R350" s="1487"/>
      <c r="S350" s="1487"/>
    </row>
    <row r="351" spans="1:19" s="903" customFormat="1" ht="12.75">
      <c r="A351" s="18">
        <v>2</v>
      </c>
      <c r="B351" s="18">
        <v>4</v>
      </c>
      <c r="C351" s="18">
        <v>6</v>
      </c>
      <c r="D351" s="18">
        <v>1</v>
      </c>
      <c r="E351" s="18">
        <v>5</v>
      </c>
      <c r="F351" s="18">
        <v>6</v>
      </c>
      <c r="G351" s="18">
        <v>0</v>
      </c>
      <c r="H351" s="18">
        <v>0</v>
      </c>
      <c r="I351" s="18">
        <v>6</v>
      </c>
      <c r="J351" s="18">
        <v>0</v>
      </c>
      <c r="K351" s="18">
        <v>0</v>
      </c>
      <c r="L351" s="18">
        <v>0</v>
      </c>
      <c r="M351" s="18">
        <v>0</v>
      </c>
      <c r="N351" s="18">
        <v>0</v>
      </c>
      <c r="O351" s="18">
        <v>2</v>
      </c>
      <c r="P351" s="18">
        <v>1</v>
      </c>
      <c r="Q351" s="18">
        <v>3</v>
      </c>
      <c r="R351" s="18">
        <v>0</v>
      </c>
      <c r="S351" s="18">
        <v>0</v>
      </c>
    </row>
    <row r="352" spans="1:19" ht="15" customHeight="1">
      <c r="A352" s="1487" t="s">
        <v>78</v>
      </c>
      <c r="B352" s="1487"/>
      <c r="C352" s="1487"/>
      <c r="D352" s="1487"/>
      <c r="E352" s="1487"/>
      <c r="F352" s="1487"/>
      <c r="G352" s="1487"/>
      <c r="H352" s="1487"/>
      <c r="I352" s="1487"/>
      <c r="J352" s="1487"/>
      <c r="K352" s="1487"/>
      <c r="L352" s="1487"/>
      <c r="M352" s="1487"/>
      <c r="N352" s="1487"/>
      <c r="O352" s="1487"/>
      <c r="P352" s="1487"/>
      <c r="Q352" s="1487"/>
      <c r="R352" s="1487"/>
      <c r="S352" s="1487"/>
    </row>
    <row r="353" spans="1:20" s="917" customFormat="1" ht="12.75">
      <c r="A353" s="18">
        <v>3</v>
      </c>
      <c r="B353" s="18">
        <v>4</v>
      </c>
      <c r="C353" s="18">
        <v>7</v>
      </c>
      <c r="D353" s="18">
        <v>1</v>
      </c>
      <c r="E353" s="18">
        <v>6</v>
      </c>
      <c r="F353" s="18">
        <v>7</v>
      </c>
      <c r="G353" s="18">
        <v>0</v>
      </c>
      <c r="H353" s="18">
        <v>0</v>
      </c>
      <c r="I353" s="18">
        <v>7</v>
      </c>
      <c r="J353" s="18">
        <v>0</v>
      </c>
      <c r="K353" s="18">
        <v>0</v>
      </c>
      <c r="L353" s="18">
        <v>0</v>
      </c>
      <c r="M353" s="18">
        <v>0</v>
      </c>
      <c r="N353" s="18">
        <v>0</v>
      </c>
      <c r="O353" s="18">
        <v>1</v>
      </c>
      <c r="P353" s="18">
        <v>0</v>
      </c>
      <c r="Q353" s="18">
        <v>6</v>
      </c>
      <c r="R353" s="18">
        <v>0</v>
      </c>
      <c r="S353" s="18">
        <v>0</v>
      </c>
    </row>
    <row r="354" spans="1:20" ht="15" customHeight="1">
      <c r="A354" s="1487" t="s">
        <v>79</v>
      </c>
      <c r="B354" s="1487"/>
      <c r="C354" s="1487"/>
      <c r="D354" s="1487"/>
      <c r="E354" s="1487"/>
      <c r="F354" s="1487"/>
      <c r="G354" s="1487"/>
      <c r="H354" s="1487"/>
      <c r="I354" s="1487"/>
      <c r="J354" s="1487"/>
      <c r="K354" s="1487"/>
      <c r="L354" s="1487"/>
      <c r="M354" s="1487"/>
      <c r="N354" s="1487"/>
      <c r="O354" s="1487"/>
      <c r="P354" s="1487"/>
      <c r="Q354" s="1487"/>
      <c r="R354" s="1487"/>
      <c r="S354" s="1487"/>
    </row>
    <row r="355" spans="1:20" s="917" customFormat="1" ht="12.75">
      <c r="A355" s="18">
        <v>4</v>
      </c>
      <c r="B355" s="18">
        <v>6</v>
      </c>
      <c r="C355" s="18">
        <v>10</v>
      </c>
      <c r="D355" s="18">
        <v>1</v>
      </c>
      <c r="E355" s="18">
        <v>9</v>
      </c>
      <c r="F355" s="18">
        <v>10</v>
      </c>
      <c r="G355" s="18">
        <v>0</v>
      </c>
      <c r="H355" s="18">
        <v>0</v>
      </c>
      <c r="I355" s="18">
        <v>10</v>
      </c>
      <c r="J355" s="18">
        <v>0</v>
      </c>
      <c r="K355" s="18">
        <v>0</v>
      </c>
      <c r="L355" s="18">
        <v>0</v>
      </c>
      <c r="M355" s="18">
        <v>0</v>
      </c>
      <c r="N355" s="18">
        <v>0</v>
      </c>
      <c r="O355" s="18">
        <v>6</v>
      </c>
      <c r="P355" s="18">
        <v>3</v>
      </c>
      <c r="Q355" s="18">
        <v>1</v>
      </c>
      <c r="R355" s="18">
        <v>0</v>
      </c>
      <c r="S355" s="18">
        <v>0</v>
      </c>
    </row>
    <row r="356" spans="1:20" ht="15" customHeight="1">
      <c r="A356" s="1487" t="s">
        <v>80</v>
      </c>
      <c r="B356" s="1487"/>
      <c r="C356" s="1487"/>
      <c r="D356" s="1487"/>
      <c r="E356" s="1487"/>
      <c r="F356" s="1487"/>
      <c r="G356" s="1487"/>
      <c r="H356" s="1487"/>
      <c r="I356" s="1487"/>
      <c r="J356" s="1487"/>
      <c r="K356" s="1487"/>
      <c r="L356" s="1487"/>
      <c r="M356" s="1487"/>
      <c r="N356" s="1487"/>
      <c r="O356" s="1487"/>
      <c r="P356" s="1487"/>
      <c r="Q356" s="1487"/>
      <c r="R356" s="1487"/>
      <c r="S356" s="1487"/>
    </row>
    <row r="357" spans="1:20" s="968" customFormat="1" ht="12.75">
      <c r="A357" s="18">
        <v>2</v>
      </c>
      <c r="B357" s="18">
        <v>1</v>
      </c>
      <c r="C357" s="18">
        <v>3</v>
      </c>
      <c r="D357" s="18">
        <v>1</v>
      </c>
      <c r="E357" s="18">
        <v>2</v>
      </c>
      <c r="F357" s="18">
        <v>3</v>
      </c>
      <c r="G357" s="18">
        <v>0</v>
      </c>
      <c r="H357" s="18">
        <v>0</v>
      </c>
      <c r="I357" s="18">
        <v>3</v>
      </c>
      <c r="J357" s="18">
        <v>0</v>
      </c>
      <c r="K357" s="18">
        <v>0</v>
      </c>
      <c r="L357" s="18">
        <v>0</v>
      </c>
      <c r="M357" s="18">
        <v>0</v>
      </c>
      <c r="N357" s="18">
        <v>0</v>
      </c>
      <c r="O357" s="18">
        <v>3</v>
      </c>
      <c r="P357" s="18">
        <v>0</v>
      </c>
      <c r="Q357" s="18">
        <v>0</v>
      </c>
      <c r="R357" s="18">
        <v>0</v>
      </c>
      <c r="S357" s="18">
        <v>0</v>
      </c>
      <c r="T357" s="634"/>
    </row>
    <row r="358" spans="1:20" ht="15" customHeight="1">
      <c r="A358" s="1255" t="s">
        <v>3653</v>
      </c>
      <c r="B358" s="1255"/>
      <c r="C358" s="1255"/>
      <c r="D358" s="1255"/>
      <c r="E358" s="1255"/>
      <c r="F358" s="1255"/>
      <c r="G358" s="1255"/>
      <c r="H358" s="1255"/>
      <c r="I358" s="1255"/>
      <c r="J358" s="1255"/>
      <c r="K358" s="1255"/>
      <c r="L358" s="1255"/>
      <c r="M358" s="1255"/>
      <c r="N358" s="1255"/>
      <c r="O358" s="1255"/>
      <c r="P358" s="1255"/>
      <c r="Q358" s="1255"/>
      <c r="R358" s="1255"/>
      <c r="S358" s="1255"/>
    </row>
    <row r="359" spans="1:20" s="253" customFormat="1" ht="12.75">
      <c r="A359" s="305">
        <f>SUM(A357,A355,A353,A351,A349,A347,A345,A343,A341,A339,A337,A335)</f>
        <v>25</v>
      </c>
      <c r="B359" s="348">
        <f t="shared" ref="B359:S359" si="8">SUM(B357,B355,B353,B351,B349,B347,B345,B343,B341,B339,B337,B335)</f>
        <v>58</v>
      </c>
      <c r="C359" s="348">
        <f t="shared" si="8"/>
        <v>83</v>
      </c>
      <c r="D359" s="348">
        <f t="shared" si="8"/>
        <v>10</v>
      </c>
      <c r="E359" s="348">
        <f t="shared" si="8"/>
        <v>73</v>
      </c>
      <c r="F359" s="348">
        <f t="shared" si="8"/>
        <v>79</v>
      </c>
      <c r="G359" s="348">
        <f t="shared" si="8"/>
        <v>0</v>
      </c>
      <c r="H359" s="348">
        <f t="shared" si="8"/>
        <v>4</v>
      </c>
      <c r="I359" s="348">
        <f t="shared" si="8"/>
        <v>83</v>
      </c>
      <c r="J359" s="348">
        <f t="shared" si="8"/>
        <v>0</v>
      </c>
      <c r="K359" s="348">
        <f t="shared" si="8"/>
        <v>0</v>
      </c>
      <c r="L359" s="348">
        <f t="shared" si="8"/>
        <v>0</v>
      </c>
      <c r="M359" s="348">
        <f t="shared" si="8"/>
        <v>0</v>
      </c>
      <c r="N359" s="348">
        <f t="shared" si="8"/>
        <v>0</v>
      </c>
      <c r="O359" s="348">
        <f t="shared" si="8"/>
        <v>39</v>
      </c>
      <c r="P359" s="348">
        <f t="shared" si="8"/>
        <v>16</v>
      </c>
      <c r="Q359" s="348">
        <f t="shared" si="8"/>
        <v>28</v>
      </c>
      <c r="R359" s="348">
        <f t="shared" si="8"/>
        <v>0</v>
      </c>
      <c r="S359" s="348">
        <f t="shared" si="8"/>
        <v>0</v>
      </c>
    </row>
    <row r="360" spans="1:20" ht="15" customHeight="1">
      <c r="A360" s="1496"/>
      <c r="B360" s="1497"/>
      <c r="C360" s="1497"/>
      <c r="D360" s="1497"/>
      <c r="E360" s="1497"/>
      <c r="F360" s="1497"/>
      <c r="G360" s="1497"/>
      <c r="H360" s="1497"/>
      <c r="I360" s="1497"/>
      <c r="J360" s="1497"/>
      <c r="K360" s="1497"/>
      <c r="L360" s="1497"/>
      <c r="M360" s="1497"/>
      <c r="N360" s="1497"/>
      <c r="O360" s="1497"/>
      <c r="P360" s="1497"/>
      <c r="Q360" s="1497"/>
      <c r="R360" s="1497"/>
      <c r="S360" s="1498"/>
    </row>
    <row r="361" spans="1:20" ht="24" customHeight="1">
      <c r="A361" s="1675" t="s">
        <v>1429</v>
      </c>
      <c r="B361" s="1675"/>
      <c r="C361" s="1675"/>
      <c r="D361" s="1675"/>
      <c r="E361" s="1675"/>
      <c r="F361" s="1675"/>
      <c r="G361" s="1675"/>
      <c r="H361" s="1675"/>
      <c r="I361" s="1675"/>
      <c r="J361" s="1675"/>
      <c r="K361" s="1675"/>
      <c r="L361" s="1675"/>
      <c r="M361" s="1675"/>
      <c r="N361" s="1675"/>
      <c r="O361" s="1675"/>
      <c r="P361" s="1675"/>
      <c r="Q361" s="1675"/>
      <c r="R361" s="1675"/>
      <c r="S361" s="1676"/>
    </row>
    <row r="362" spans="1:20" ht="15" customHeight="1">
      <c r="A362" s="1259" t="s">
        <v>3729</v>
      </c>
      <c r="B362" s="1259"/>
      <c r="C362" s="1259"/>
      <c r="D362" s="1259"/>
      <c r="E362" s="1259"/>
      <c r="F362" s="1259"/>
      <c r="G362" s="1259"/>
      <c r="H362" s="1259"/>
      <c r="I362" s="1259"/>
      <c r="J362" s="1259"/>
      <c r="K362" s="1259"/>
      <c r="L362" s="1259"/>
      <c r="M362" s="1259"/>
      <c r="N362" s="1259"/>
      <c r="O362" s="1259"/>
      <c r="P362" s="1259"/>
      <c r="Q362" s="1259"/>
      <c r="R362" s="1259"/>
      <c r="S362" s="1260"/>
    </row>
    <row r="363" spans="1:20" ht="15" customHeight="1">
      <c r="A363" s="1125" t="s">
        <v>81</v>
      </c>
      <c r="B363" s="1125"/>
      <c r="C363" s="1125"/>
      <c r="D363" s="1125"/>
      <c r="E363" s="1125"/>
      <c r="F363" s="1125"/>
      <c r="G363" s="1125"/>
      <c r="H363" s="1125"/>
      <c r="I363" s="1125"/>
      <c r="J363" s="1125"/>
      <c r="K363" s="1125"/>
      <c r="L363" s="1125"/>
      <c r="M363" s="1125"/>
      <c r="N363" s="1125"/>
      <c r="O363" s="1125"/>
      <c r="P363" s="1125"/>
      <c r="Q363" s="1125"/>
      <c r="R363" s="1125"/>
      <c r="S363" s="1126"/>
    </row>
    <row r="364" spans="1:20" ht="15" customHeight="1">
      <c r="A364" s="1125" t="s">
        <v>1207</v>
      </c>
      <c r="B364" s="1125"/>
      <c r="C364" s="1125"/>
      <c r="D364" s="1125"/>
      <c r="E364" s="1125"/>
      <c r="F364" s="1125"/>
      <c r="G364" s="1125"/>
      <c r="H364" s="1125"/>
      <c r="I364" s="1125"/>
      <c r="J364" s="1125"/>
      <c r="K364" s="1125"/>
      <c r="L364" s="1125"/>
      <c r="M364" s="1125"/>
      <c r="N364" s="1125"/>
      <c r="O364" s="1125"/>
      <c r="P364" s="1125"/>
      <c r="Q364" s="1125"/>
      <c r="R364" s="1125"/>
      <c r="S364" s="1126"/>
    </row>
    <row r="365" spans="1:20" ht="15" customHeight="1">
      <c r="A365" s="1125" t="s">
        <v>1208</v>
      </c>
      <c r="B365" s="1125"/>
      <c r="C365" s="1125"/>
      <c r="D365" s="1125"/>
      <c r="E365" s="1125"/>
      <c r="F365" s="1125"/>
      <c r="G365" s="1125"/>
      <c r="H365" s="1125"/>
      <c r="I365" s="1125"/>
      <c r="J365" s="1125"/>
      <c r="K365" s="1125"/>
      <c r="L365" s="1125"/>
      <c r="M365" s="1125"/>
      <c r="N365" s="1125"/>
      <c r="O365" s="1125"/>
      <c r="P365" s="1125"/>
      <c r="Q365" s="1125"/>
      <c r="R365" s="1125"/>
      <c r="S365" s="1126"/>
    </row>
    <row r="366" spans="1:20" ht="15" customHeight="1">
      <c r="A366" s="1125" t="s">
        <v>1209</v>
      </c>
      <c r="B366" s="1125"/>
      <c r="C366" s="1125"/>
      <c r="D366" s="1125"/>
      <c r="E366" s="1125"/>
      <c r="F366" s="1125"/>
      <c r="G366" s="1125"/>
      <c r="H366" s="1125"/>
      <c r="I366" s="1125"/>
      <c r="J366" s="1125"/>
      <c r="K366" s="1125"/>
      <c r="L366" s="1125"/>
      <c r="M366" s="1125"/>
      <c r="N366" s="1125"/>
      <c r="O366" s="1125"/>
      <c r="P366" s="1125"/>
      <c r="Q366" s="1125"/>
      <c r="R366" s="1125"/>
      <c r="S366" s="1126"/>
    </row>
    <row r="367" spans="1:20" ht="15" customHeight="1">
      <c r="A367" s="1125" t="s">
        <v>1210</v>
      </c>
      <c r="B367" s="1125"/>
      <c r="C367" s="1125"/>
      <c r="D367" s="1125"/>
      <c r="E367" s="1125"/>
      <c r="F367" s="1125"/>
      <c r="G367" s="1125"/>
      <c r="H367" s="1125"/>
      <c r="I367" s="1125"/>
      <c r="J367" s="1125"/>
      <c r="K367" s="1125"/>
      <c r="L367" s="1125"/>
      <c r="M367" s="1125"/>
      <c r="N367" s="1125"/>
      <c r="O367" s="1125"/>
      <c r="P367" s="1125"/>
      <c r="Q367" s="1125"/>
      <c r="R367" s="1125"/>
      <c r="S367" s="1126"/>
    </row>
    <row r="368" spans="1:20" ht="15" customHeight="1">
      <c r="A368" s="1125" t="s">
        <v>1211</v>
      </c>
      <c r="B368" s="1125"/>
      <c r="C368" s="1125"/>
      <c r="D368" s="1125"/>
      <c r="E368" s="1125"/>
      <c r="F368" s="1125"/>
      <c r="G368" s="1125"/>
      <c r="H368" s="1125"/>
      <c r="I368" s="1125"/>
      <c r="J368" s="1125"/>
      <c r="K368" s="1125"/>
      <c r="L368" s="1125"/>
      <c r="M368" s="1125"/>
      <c r="N368" s="1125"/>
      <c r="O368" s="1125"/>
      <c r="P368" s="1125"/>
      <c r="Q368" s="1125"/>
      <c r="R368" s="1125"/>
      <c r="S368" s="1126"/>
    </row>
    <row r="369" spans="1:19" ht="15" customHeight="1">
      <c r="A369" s="1125" t="s">
        <v>194</v>
      </c>
      <c r="B369" s="1125"/>
      <c r="C369" s="1125"/>
      <c r="D369" s="1125"/>
      <c r="E369" s="1125"/>
      <c r="F369" s="1125"/>
      <c r="G369" s="1125"/>
      <c r="H369" s="1125"/>
      <c r="I369" s="1125"/>
      <c r="J369" s="1125"/>
      <c r="K369" s="1125"/>
      <c r="L369" s="1125"/>
      <c r="M369" s="1125"/>
      <c r="N369" s="1125"/>
      <c r="O369" s="1125"/>
      <c r="P369" s="1125"/>
      <c r="Q369" s="1125"/>
      <c r="R369" s="1125"/>
      <c r="S369" s="1126"/>
    </row>
    <row r="370" spans="1:19" ht="15" customHeight="1">
      <c r="A370" s="1492" t="s">
        <v>1212</v>
      </c>
      <c r="B370" s="1492"/>
      <c r="C370" s="1492"/>
      <c r="D370" s="1492"/>
      <c r="E370" s="1492"/>
      <c r="F370" s="1492"/>
      <c r="G370" s="1492"/>
      <c r="H370" s="1492"/>
      <c r="I370" s="1492"/>
      <c r="J370" s="1492"/>
      <c r="K370" s="1492"/>
      <c r="L370" s="1492"/>
      <c r="M370" s="1492"/>
      <c r="N370" s="1492"/>
      <c r="O370" s="1492"/>
      <c r="P370" s="1492"/>
      <c r="Q370" s="1492"/>
      <c r="R370" s="1492"/>
      <c r="S370" s="1493"/>
    </row>
    <row r="371" spans="1:19" ht="32.25" customHeight="1">
      <c r="A371" s="985" t="s">
        <v>41</v>
      </c>
      <c r="B371" s="985"/>
      <c r="C371" s="985"/>
      <c r="D371" s="985" t="s">
        <v>42</v>
      </c>
      <c r="E371" s="985"/>
      <c r="F371" s="985" t="s">
        <v>43</v>
      </c>
      <c r="G371" s="985"/>
      <c r="H371" s="985"/>
      <c r="I371" s="985" t="s">
        <v>44</v>
      </c>
      <c r="J371" s="985"/>
      <c r="K371" s="985" t="s">
        <v>45</v>
      </c>
      <c r="L371" s="1670"/>
      <c r="M371" s="1670"/>
      <c r="N371" s="1670"/>
      <c r="O371" s="989" t="s">
        <v>46</v>
      </c>
      <c r="P371" s="989"/>
      <c r="Q371" s="990"/>
      <c r="R371" s="985" t="s">
        <v>47</v>
      </c>
      <c r="S371" s="985"/>
    </row>
    <row r="372" spans="1:19" ht="27" customHeight="1">
      <c r="A372" s="1241" t="s">
        <v>48</v>
      </c>
      <c r="B372" s="1241" t="s">
        <v>49</v>
      </c>
      <c r="C372" s="1241" t="s">
        <v>50</v>
      </c>
      <c r="D372" s="1241" t="s">
        <v>51</v>
      </c>
      <c r="E372" s="1241" t="s">
        <v>52</v>
      </c>
      <c r="F372" s="1241" t="s">
        <v>53</v>
      </c>
      <c r="G372" s="1241"/>
      <c r="H372" s="1241"/>
      <c r="I372" s="1241" t="s">
        <v>54</v>
      </c>
      <c r="J372" s="1241" t="s">
        <v>55</v>
      </c>
      <c r="K372" s="1241" t="s">
        <v>56</v>
      </c>
      <c r="L372" s="1241"/>
      <c r="M372" s="1241" t="s">
        <v>57</v>
      </c>
      <c r="N372" s="1241"/>
      <c r="O372" s="1241" t="s">
        <v>58</v>
      </c>
      <c r="P372" s="1241" t="s">
        <v>59</v>
      </c>
      <c r="Q372" s="1241" t="s">
        <v>60</v>
      </c>
      <c r="R372" s="1241" t="s">
        <v>61</v>
      </c>
      <c r="S372" s="1241" t="s">
        <v>62</v>
      </c>
    </row>
    <row r="373" spans="1:19" ht="63" customHeight="1">
      <c r="A373" s="1241"/>
      <c r="B373" s="1241"/>
      <c r="C373" s="1241"/>
      <c r="D373" s="1241"/>
      <c r="E373" s="1241"/>
      <c r="F373" s="139" t="s">
        <v>63</v>
      </c>
      <c r="G373" s="139" t="s">
        <v>64</v>
      </c>
      <c r="H373" s="139" t="s">
        <v>65</v>
      </c>
      <c r="I373" s="1241"/>
      <c r="J373" s="1241"/>
      <c r="K373" s="139" t="s">
        <v>66</v>
      </c>
      <c r="L373" s="139" t="s">
        <v>67</v>
      </c>
      <c r="M373" s="139" t="s">
        <v>68</v>
      </c>
      <c r="N373" s="139" t="s">
        <v>67</v>
      </c>
      <c r="O373" s="1241"/>
      <c r="P373" s="1241"/>
      <c r="Q373" s="1241"/>
      <c r="R373" s="1241"/>
      <c r="S373" s="1241"/>
    </row>
    <row r="374" spans="1:19" ht="15" customHeight="1">
      <c r="A374" s="1487" t="s">
        <v>1213</v>
      </c>
      <c r="B374" s="1487"/>
      <c r="C374" s="1487"/>
      <c r="D374" s="1487"/>
      <c r="E374" s="1487"/>
      <c r="F374" s="1487"/>
      <c r="G374" s="1487"/>
      <c r="H374" s="1487"/>
      <c r="I374" s="1487"/>
      <c r="J374" s="1487"/>
      <c r="K374" s="1487"/>
      <c r="L374" s="1487"/>
      <c r="M374" s="1487"/>
      <c r="N374" s="1487"/>
      <c r="O374" s="1487"/>
      <c r="P374" s="1487"/>
      <c r="Q374" s="1487"/>
      <c r="R374" s="1487"/>
      <c r="S374" s="1487"/>
    </row>
    <row r="375" spans="1:19" s="490" customFormat="1" ht="12.75">
      <c r="A375" s="18">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row>
    <row r="376" spans="1:19" ht="15" customHeight="1">
      <c r="A376" s="1487" t="s">
        <v>70</v>
      </c>
      <c r="B376" s="1487"/>
      <c r="C376" s="1487"/>
      <c r="D376" s="1487"/>
      <c r="E376" s="1487"/>
      <c r="F376" s="1487"/>
      <c r="G376" s="1487"/>
      <c r="H376" s="1487"/>
      <c r="I376" s="1487"/>
      <c r="J376" s="1487"/>
      <c r="K376" s="1487"/>
      <c r="L376" s="1487"/>
      <c r="M376" s="1487"/>
      <c r="N376" s="1487"/>
      <c r="O376" s="1487"/>
      <c r="P376" s="1487"/>
      <c r="Q376" s="1487"/>
      <c r="R376" s="1487"/>
      <c r="S376" s="1487"/>
    </row>
    <row r="377" spans="1:19" s="713" customFormat="1" ht="12.75">
      <c r="A377" s="18">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ht="15" customHeight="1">
      <c r="A378" s="1487" t="s">
        <v>71</v>
      </c>
      <c r="B378" s="1487"/>
      <c r="C378" s="1487"/>
      <c r="D378" s="1487"/>
      <c r="E378" s="1487"/>
      <c r="F378" s="1487"/>
      <c r="G378" s="1487"/>
      <c r="H378" s="1487"/>
      <c r="I378" s="1487"/>
      <c r="J378" s="1487"/>
      <c r="K378" s="1487"/>
      <c r="L378" s="1487"/>
      <c r="M378" s="1487"/>
      <c r="N378" s="1487"/>
      <c r="O378" s="1487"/>
      <c r="P378" s="1487"/>
      <c r="Q378" s="1487"/>
      <c r="R378" s="1487"/>
      <c r="S378" s="1487"/>
    </row>
    <row r="379" spans="1:19" s="752" customFormat="1" ht="12.75">
      <c r="A379" s="18">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row>
    <row r="380" spans="1:19" ht="15" customHeight="1">
      <c r="A380" s="1487" t="s">
        <v>72</v>
      </c>
      <c r="B380" s="1487"/>
      <c r="C380" s="1487"/>
      <c r="D380" s="1487"/>
      <c r="E380" s="1487"/>
      <c r="F380" s="1487"/>
      <c r="G380" s="1487"/>
      <c r="H380" s="1487"/>
      <c r="I380" s="1487"/>
      <c r="J380" s="1487"/>
      <c r="K380" s="1487"/>
      <c r="L380" s="1487"/>
      <c r="M380" s="1487"/>
      <c r="N380" s="1487"/>
      <c r="O380" s="1487"/>
      <c r="P380" s="1487"/>
      <c r="Q380" s="1487"/>
      <c r="R380" s="1487"/>
      <c r="S380" s="1487"/>
    </row>
    <row r="381" spans="1:19" s="775" customFormat="1" ht="12.75">
      <c r="A381" s="18">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18">
        <v>0</v>
      </c>
    </row>
    <row r="382" spans="1:19" ht="15" customHeight="1">
      <c r="A382" s="1487" t="s">
        <v>73</v>
      </c>
      <c r="B382" s="1487"/>
      <c r="C382" s="1487"/>
      <c r="D382" s="1487"/>
      <c r="E382" s="1487"/>
      <c r="F382" s="1487"/>
      <c r="G382" s="1487"/>
      <c r="H382" s="1487"/>
      <c r="I382" s="1487"/>
      <c r="J382" s="1487"/>
      <c r="K382" s="1487"/>
      <c r="L382" s="1487"/>
      <c r="M382" s="1487"/>
      <c r="N382" s="1487"/>
      <c r="O382" s="1487"/>
      <c r="P382" s="1487"/>
      <c r="Q382" s="1487"/>
      <c r="R382" s="1487"/>
      <c r="S382" s="1487"/>
    </row>
    <row r="383" spans="1:19" s="816" customFormat="1" ht="12.75">
      <c r="A383" s="18">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18">
        <v>0</v>
      </c>
    </row>
    <row r="384" spans="1:19" ht="15" customHeight="1">
      <c r="A384" s="1487" t="s">
        <v>1176</v>
      </c>
      <c r="B384" s="1487"/>
      <c r="C384" s="1487"/>
      <c r="D384" s="1487"/>
      <c r="E384" s="1487"/>
      <c r="F384" s="1487"/>
      <c r="G384" s="1487"/>
      <c r="H384" s="1487"/>
      <c r="I384" s="1487"/>
      <c r="J384" s="1487"/>
      <c r="K384" s="1487"/>
      <c r="L384" s="1487"/>
      <c r="M384" s="1487"/>
      <c r="N384" s="1487"/>
      <c r="O384" s="1487"/>
      <c r="P384" s="1487"/>
      <c r="Q384" s="1487"/>
      <c r="R384" s="1487"/>
      <c r="S384" s="1487"/>
    </row>
    <row r="385" spans="1:19" s="567" customFormat="1" ht="12.75">
      <c r="A385" s="18">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ht="15" customHeight="1">
      <c r="A386" s="1487" t="s">
        <v>75</v>
      </c>
      <c r="B386" s="1487"/>
      <c r="C386" s="1487"/>
      <c r="D386" s="1487"/>
      <c r="E386" s="1487"/>
      <c r="F386" s="1487"/>
      <c r="G386" s="1487"/>
      <c r="H386" s="1487"/>
      <c r="I386" s="1487"/>
      <c r="J386" s="1487"/>
      <c r="K386" s="1487"/>
      <c r="L386" s="1487"/>
      <c r="M386" s="1487"/>
      <c r="N386" s="1487"/>
      <c r="O386" s="1487"/>
      <c r="P386" s="1487"/>
      <c r="Q386" s="1487"/>
      <c r="R386" s="1487"/>
      <c r="S386" s="1487"/>
    </row>
    <row r="387" spans="1:19" s="856" customFormat="1" ht="12.75">
      <c r="A387" s="18">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ht="15" customHeight="1">
      <c r="A388" s="904" t="s">
        <v>76</v>
      </c>
      <c r="B388" s="824"/>
      <c r="C388" s="824"/>
      <c r="D388" s="824"/>
      <c r="E388" s="824"/>
      <c r="F388" s="824"/>
      <c r="G388" s="824"/>
      <c r="H388" s="824"/>
      <c r="I388" s="824"/>
      <c r="J388" s="824"/>
      <c r="K388" s="825"/>
      <c r="L388" s="824"/>
      <c r="M388" s="825"/>
      <c r="N388" s="824"/>
      <c r="O388" s="824"/>
      <c r="P388" s="824"/>
      <c r="Q388" s="824"/>
      <c r="R388" s="824"/>
      <c r="S388" s="824"/>
    </row>
    <row r="389" spans="1:19" s="871" customFormat="1" ht="12.75">
      <c r="A389" s="18">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row>
    <row r="390" spans="1:19" ht="15" customHeight="1">
      <c r="A390" s="1487" t="s">
        <v>1177</v>
      </c>
      <c r="B390" s="1487"/>
      <c r="C390" s="1487"/>
      <c r="D390" s="1487"/>
      <c r="E390" s="1487"/>
      <c r="F390" s="1487"/>
      <c r="G390" s="1487"/>
      <c r="H390" s="1487"/>
      <c r="I390" s="1487"/>
      <c r="J390" s="1487"/>
      <c r="K390" s="1487"/>
      <c r="L390" s="1487"/>
      <c r="M390" s="1487"/>
      <c r="N390" s="1487"/>
      <c r="O390" s="1487"/>
      <c r="P390" s="1487"/>
      <c r="Q390" s="1487"/>
      <c r="R390" s="1487"/>
      <c r="S390" s="1487"/>
    </row>
    <row r="391" spans="1:19" s="903" customFormat="1" ht="12.75">
      <c r="A391" s="18">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18">
        <v>0</v>
      </c>
    </row>
    <row r="392" spans="1:19" ht="15" customHeight="1">
      <c r="A392" s="1487" t="s">
        <v>78</v>
      </c>
      <c r="B392" s="1487"/>
      <c r="C392" s="1487"/>
      <c r="D392" s="1487"/>
      <c r="E392" s="1487"/>
      <c r="F392" s="1487"/>
      <c r="G392" s="1487"/>
      <c r="H392" s="1487"/>
      <c r="I392" s="1487"/>
      <c r="J392" s="1487"/>
      <c r="K392" s="1487"/>
      <c r="L392" s="1487"/>
      <c r="M392" s="1487"/>
      <c r="N392" s="1487"/>
      <c r="O392" s="1487"/>
      <c r="P392" s="1487"/>
      <c r="Q392" s="1487"/>
      <c r="R392" s="1487"/>
      <c r="S392" s="1487"/>
    </row>
    <row r="393" spans="1:19" s="917" customFormat="1" ht="12.75">
      <c r="A393" s="18">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18">
        <v>0</v>
      </c>
    </row>
    <row r="394" spans="1:19" ht="15" customHeight="1">
      <c r="A394" s="1487" t="s">
        <v>79</v>
      </c>
      <c r="B394" s="1487"/>
      <c r="C394" s="1487"/>
      <c r="D394" s="1487"/>
      <c r="E394" s="1487"/>
      <c r="F394" s="1487"/>
      <c r="G394" s="1487"/>
      <c r="H394" s="1487"/>
      <c r="I394" s="1487"/>
      <c r="J394" s="1487"/>
      <c r="K394" s="1487"/>
      <c r="L394" s="1487"/>
      <c r="M394" s="1487"/>
      <c r="N394" s="1487"/>
      <c r="O394" s="1487"/>
      <c r="P394" s="1487"/>
      <c r="Q394" s="1487"/>
      <c r="R394" s="1487"/>
      <c r="S394" s="1487"/>
    </row>
    <row r="395" spans="1:19" s="917" customFormat="1" ht="12.75">
      <c r="A395" s="18">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row>
    <row r="396" spans="1:19" ht="15" customHeight="1">
      <c r="A396" s="1487" t="s">
        <v>80</v>
      </c>
      <c r="B396" s="1487"/>
      <c r="C396" s="1487"/>
      <c r="D396" s="1487"/>
      <c r="E396" s="1487"/>
      <c r="F396" s="1487"/>
      <c r="G396" s="1487"/>
      <c r="H396" s="1487"/>
      <c r="I396" s="1487"/>
      <c r="J396" s="1487"/>
      <c r="K396" s="1487"/>
      <c r="L396" s="1487"/>
      <c r="M396" s="1487"/>
      <c r="N396" s="1487"/>
      <c r="O396" s="1487"/>
      <c r="P396" s="1487"/>
      <c r="Q396" s="1487"/>
      <c r="R396" s="1487"/>
      <c r="S396" s="1487"/>
    </row>
    <row r="397" spans="1:19" s="968" customFormat="1" ht="12.75">
      <c r="A397" s="18">
        <v>0</v>
      </c>
      <c r="B397" s="18">
        <v>0</v>
      </c>
      <c r="C397" s="18">
        <v>0</v>
      </c>
      <c r="D397" s="18">
        <v>0</v>
      </c>
      <c r="E397" s="18">
        <v>0</v>
      </c>
      <c r="F397" s="18">
        <v>0</v>
      </c>
      <c r="G397" s="18">
        <v>0</v>
      </c>
      <c r="H397" s="18">
        <v>0</v>
      </c>
      <c r="I397" s="18">
        <v>0</v>
      </c>
      <c r="J397" s="18">
        <v>0</v>
      </c>
      <c r="K397" s="18">
        <v>0</v>
      </c>
      <c r="L397" s="18">
        <v>0</v>
      </c>
      <c r="M397" s="18">
        <v>0</v>
      </c>
      <c r="N397" s="18">
        <v>0</v>
      </c>
      <c r="O397" s="18">
        <v>0</v>
      </c>
      <c r="P397" s="18">
        <v>0</v>
      </c>
      <c r="Q397" s="18">
        <v>0</v>
      </c>
      <c r="R397" s="18">
        <v>0</v>
      </c>
      <c r="S397" s="18">
        <v>0</v>
      </c>
    </row>
    <row r="398" spans="1:19" ht="15" customHeight="1">
      <c r="A398" s="1255" t="s">
        <v>3653</v>
      </c>
      <c r="B398" s="1255"/>
      <c r="C398" s="1255"/>
      <c r="D398" s="1255"/>
      <c r="E398" s="1255"/>
      <c r="F398" s="1255"/>
      <c r="G398" s="1255"/>
      <c r="H398" s="1255"/>
      <c r="I398" s="1255"/>
      <c r="J398" s="1255"/>
      <c r="K398" s="1255"/>
      <c r="L398" s="1255"/>
      <c r="M398" s="1255"/>
      <c r="N398" s="1255"/>
      <c r="O398" s="1255"/>
      <c r="P398" s="1255"/>
      <c r="Q398" s="1255"/>
      <c r="R398" s="1255"/>
      <c r="S398" s="1255"/>
    </row>
    <row r="399" spans="1:19" s="174" customFormat="1" ht="15" customHeight="1">
      <c r="A399" s="140"/>
      <c r="B399" s="352"/>
      <c r="C399" s="352"/>
      <c r="D399" s="352"/>
      <c r="E399" s="352"/>
      <c r="F399" s="352"/>
      <c r="G399" s="352"/>
      <c r="H399" s="352"/>
      <c r="I399" s="352"/>
      <c r="J399" s="352"/>
      <c r="K399" s="352"/>
      <c r="L399" s="352"/>
      <c r="M399" s="352"/>
      <c r="N399" s="352"/>
      <c r="O399" s="352"/>
      <c r="P399" s="352"/>
      <c r="Q399" s="352"/>
      <c r="R399" s="352"/>
      <c r="S399" s="352"/>
    </row>
    <row r="400" spans="1:19" s="174" customFormat="1" ht="15" customHeight="1">
      <c r="A400" s="147"/>
      <c r="B400" s="147"/>
      <c r="C400" s="147"/>
      <c r="D400" s="147"/>
      <c r="E400" s="147"/>
      <c r="F400" s="147"/>
      <c r="G400" s="147"/>
      <c r="H400" s="147"/>
      <c r="I400" s="147"/>
      <c r="J400" s="147"/>
      <c r="K400" s="147"/>
      <c r="L400" s="147"/>
      <c r="M400" s="147"/>
      <c r="N400" s="147"/>
      <c r="O400" s="147"/>
      <c r="P400" s="147"/>
      <c r="Q400" s="147"/>
      <c r="R400" s="147"/>
      <c r="S400" s="147"/>
    </row>
    <row r="401" spans="1:19" s="175" customFormat="1" ht="15" customHeight="1">
      <c r="A401" s="1488" t="s">
        <v>3679</v>
      </c>
      <c r="B401" s="1488"/>
      <c r="C401" s="1488"/>
      <c r="D401" s="1488"/>
      <c r="E401" s="1488"/>
      <c r="F401" s="1488"/>
      <c r="G401" s="1488"/>
      <c r="H401" s="1488"/>
      <c r="I401" s="1488"/>
      <c r="J401" s="1488"/>
      <c r="K401" s="1488"/>
      <c r="L401" s="1488"/>
      <c r="M401" s="1488"/>
      <c r="N401" s="1488"/>
      <c r="O401" s="1488"/>
      <c r="P401" s="1488"/>
      <c r="Q401" s="1488"/>
      <c r="R401" s="1488"/>
      <c r="S401" s="1488"/>
    </row>
    <row r="402" spans="1:19" s="325" customFormat="1" ht="12.75">
      <c r="A402" s="99">
        <f>SUM(A399,A359,A319,A279,A239,A199,A159,A119,A79,A39)</f>
        <v>104</v>
      </c>
      <c r="B402" s="99">
        <f t="shared" ref="B402:S402" si="9">SUM(B399,B359,B319,B279,B239,B199,B159,B119,B79,B39)</f>
        <v>85</v>
      </c>
      <c r="C402" s="99">
        <f t="shared" si="9"/>
        <v>189</v>
      </c>
      <c r="D402" s="99">
        <f t="shared" si="9"/>
        <v>43</v>
      </c>
      <c r="E402" s="99">
        <f t="shared" si="9"/>
        <v>146</v>
      </c>
      <c r="F402" s="99">
        <f t="shared" si="9"/>
        <v>141</v>
      </c>
      <c r="G402" s="99">
        <f t="shared" si="9"/>
        <v>43</v>
      </c>
      <c r="H402" s="99">
        <f t="shared" si="9"/>
        <v>4</v>
      </c>
      <c r="I402" s="99">
        <f t="shared" si="9"/>
        <v>182</v>
      </c>
      <c r="J402" s="99">
        <f t="shared" si="9"/>
        <v>7</v>
      </c>
      <c r="K402" s="99">
        <f t="shared" si="9"/>
        <v>0</v>
      </c>
      <c r="L402" s="99">
        <f t="shared" si="9"/>
        <v>2</v>
      </c>
      <c r="M402" s="99">
        <f t="shared" si="9"/>
        <v>0</v>
      </c>
      <c r="N402" s="99">
        <f t="shared" si="9"/>
        <v>4</v>
      </c>
      <c r="O402" s="99">
        <f t="shared" si="9"/>
        <v>111</v>
      </c>
      <c r="P402" s="99">
        <f t="shared" si="9"/>
        <v>49</v>
      </c>
      <c r="Q402" s="99">
        <f t="shared" si="9"/>
        <v>28</v>
      </c>
      <c r="R402" s="99">
        <f t="shared" si="9"/>
        <v>0</v>
      </c>
      <c r="S402" s="99">
        <f t="shared" si="9"/>
        <v>0</v>
      </c>
    </row>
  </sheetData>
  <mergeCells count="459">
    <mergeCell ref="A369:S369"/>
    <mergeCell ref="A370:S370"/>
    <mergeCell ref="A371:C371"/>
    <mergeCell ref="D371:E371"/>
    <mergeCell ref="F371:H371"/>
    <mergeCell ref="I371:J371"/>
    <mergeCell ref="K371:N371"/>
    <mergeCell ref="O371:Q371"/>
    <mergeCell ref="R371:S371"/>
    <mergeCell ref="A392:S392"/>
    <mergeCell ref="A394:S394"/>
    <mergeCell ref="A396:S396"/>
    <mergeCell ref="A398:S398"/>
    <mergeCell ref="A372:A373"/>
    <mergeCell ref="B372:B373"/>
    <mergeCell ref="C372:C373"/>
    <mergeCell ref="D372:D373"/>
    <mergeCell ref="E372:E373"/>
    <mergeCell ref="F372:H372"/>
    <mergeCell ref="A401:S401"/>
    <mergeCell ref="A2:S2"/>
    <mergeCell ref="A42:S42"/>
    <mergeCell ref="A82:S82"/>
    <mergeCell ref="A90:S90"/>
    <mergeCell ref="A122:S122"/>
    <mergeCell ref="A380:S380"/>
    <mergeCell ref="A382:S382"/>
    <mergeCell ref="A384:S384"/>
    <mergeCell ref="A386:S386"/>
    <mergeCell ref="A390:S390"/>
    <mergeCell ref="Q372:Q373"/>
    <mergeCell ref="R372:R373"/>
    <mergeCell ref="S372:S373"/>
    <mergeCell ref="A374:S374"/>
    <mergeCell ref="A376:S376"/>
    <mergeCell ref="A378:S378"/>
    <mergeCell ref="I372:I373"/>
    <mergeCell ref="J372:J373"/>
    <mergeCell ref="K372:L372"/>
    <mergeCell ref="M372:N372"/>
    <mergeCell ref="O372:O373"/>
    <mergeCell ref="P372:P373"/>
    <mergeCell ref="A363:S363"/>
    <mergeCell ref="A364:S364"/>
    <mergeCell ref="A365:S365"/>
    <mergeCell ref="A366:S366"/>
    <mergeCell ref="A367:S367"/>
    <mergeCell ref="A368:S368"/>
    <mergeCell ref="A352:S352"/>
    <mergeCell ref="A354:S354"/>
    <mergeCell ref="A356:S356"/>
    <mergeCell ref="A358:S358"/>
    <mergeCell ref="A360:S360"/>
    <mergeCell ref="A361:S361"/>
    <mergeCell ref="A362:S362"/>
    <mergeCell ref="A340:S340"/>
    <mergeCell ref="A342:S342"/>
    <mergeCell ref="A344:S344"/>
    <mergeCell ref="A346:S346"/>
    <mergeCell ref="A348:S348"/>
    <mergeCell ref="A350:S350"/>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29:S329"/>
    <mergeCell ref="A330:S330"/>
    <mergeCell ref="A331:C331"/>
    <mergeCell ref="D331:E331"/>
    <mergeCell ref="F331:H331"/>
    <mergeCell ref="I331:J331"/>
    <mergeCell ref="K331:N331"/>
    <mergeCell ref="O331:Q331"/>
    <mergeCell ref="R331:S331"/>
    <mergeCell ref="A323:S323"/>
    <mergeCell ref="A324:S324"/>
    <mergeCell ref="A325:S325"/>
    <mergeCell ref="A326:S326"/>
    <mergeCell ref="A327:S327"/>
    <mergeCell ref="A328:S328"/>
    <mergeCell ref="A312:S312"/>
    <mergeCell ref="A314:S314"/>
    <mergeCell ref="A316:S316"/>
    <mergeCell ref="A318:S318"/>
    <mergeCell ref="A320:S320"/>
    <mergeCell ref="A321:S321"/>
    <mergeCell ref="A322:S322"/>
    <mergeCell ref="A300:S300"/>
    <mergeCell ref="A302:S302"/>
    <mergeCell ref="A304:S304"/>
    <mergeCell ref="A306:S306"/>
    <mergeCell ref="A308:S308"/>
    <mergeCell ref="A310:S310"/>
    <mergeCell ref="Q292:Q293"/>
    <mergeCell ref="R292:R293"/>
    <mergeCell ref="S292:S293"/>
    <mergeCell ref="A294:S294"/>
    <mergeCell ref="A296:S296"/>
    <mergeCell ref="A298:S298"/>
    <mergeCell ref="I292:I293"/>
    <mergeCell ref="J292:J293"/>
    <mergeCell ref="K292:L292"/>
    <mergeCell ref="M292:N292"/>
    <mergeCell ref="O292:O293"/>
    <mergeCell ref="P292:P293"/>
    <mergeCell ref="A292:A293"/>
    <mergeCell ref="B292:B293"/>
    <mergeCell ref="C292:C293"/>
    <mergeCell ref="D292:D293"/>
    <mergeCell ref="E292:E293"/>
    <mergeCell ref="F292:H292"/>
    <mergeCell ref="A289:S289"/>
    <mergeCell ref="A290:S290"/>
    <mergeCell ref="A291:C291"/>
    <mergeCell ref="D291:E291"/>
    <mergeCell ref="F291:H291"/>
    <mergeCell ref="I291:J291"/>
    <mergeCell ref="K291:N291"/>
    <mergeCell ref="O291:Q291"/>
    <mergeCell ref="R291:S291"/>
    <mergeCell ref="A283:S283"/>
    <mergeCell ref="A284:S284"/>
    <mergeCell ref="A285:S285"/>
    <mergeCell ref="A286:S286"/>
    <mergeCell ref="A287:S287"/>
    <mergeCell ref="A288:S288"/>
    <mergeCell ref="A272:S272"/>
    <mergeCell ref="A274:S274"/>
    <mergeCell ref="A276:S276"/>
    <mergeCell ref="A278:S278"/>
    <mergeCell ref="A280:S280"/>
    <mergeCell ref="A281:S281"/>
    <mergeCell ref="A282:S282"/>
    <mergeCell ref="A260:S260"/>
    <mergeCell ref="A262:S262"/>
    <mergeCell ref="A264:S264"/>
    <mergeCell ref="A266:S266"/>
    <mergeCell ref="A268:S268"/>
    <mergeCell ref="A270:S270"/>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49:S249"/>
    <mergeCell ref="A250:S250"/>
    <mergeCell ref="A251:C251"/>
    <mergeCell ref="D251:E251"/>
    <mergeCell ref="F251:H251"/>
    <mergeCell ref="I251:J251"/>
    <mergeCell ref="K251:N251"/>
    <mergeCell ref="O251:Q251"/>
    <mergeCell ref="R251:S251"/>
    <mergeCell ref="A243:S243"/>
    <mergeCell ref="A244:S244"/>
    <mergeCell ref="A245:S245"/>
    <mergeCell ref="A246:S246"/>
    <mergeCell ref="A247:S247"/>
    <mergeCell ref="A248:S248"/>
    <mergeCell ref="A232:S232"/>
    <mergeCell ref="A234:S234"/>
    <mergeCell ref="A236:S236"/>
    <mergeCell ref="A238:S238"/>
    <mergeCell ref="A240:S240"/>
    <mergeCell ref="A241:S241"/>
    <mergeCell ref="A242:S242"/>
    <mergeCell ref="A220:S220"/>
    <mergeCell ref="A222:S222"/>
    <mergeCell ref="A224:S224"/>
    <mergeCell ref="A226:S226"/>
    <mergeCell ref="A228:S228"/>
    <mergeCell ref="A230:S230"/>
    <mergeCell ref="Q212:Q213"/>
    <mergeCell ref="R212:R213"/>
    <mergeCell ref="S212:S213"/>
    <mergeCell ref="A214:S214"/>
    <mergeCell ref="A216:S216"/>
    <mergeCell ref="A218:S218"/>
    <mergeCell ref="I212:I213"/>
    <mergeCell ref="J212:J213"/>
    <mergeCell ref="K212:L212"/>
    <mergeCell ref="M212:N212"/>
    <mergeCell ref="O212:O213"/>
    <mergeCell ref="P212:P213"/>
    <mergeCell ref="A212:A213"/>
    <mergeCell ref="B212:B213"/>
    <mergeCell ref="C212:C213"/>
    <mergeCell ref="D212:D213"/>
    <mergeCell ref="E212:E213"/>
    <mergeCell ref="F212:H212"/>
    <mergeCell ref="A209:S209"/>
    <mergeCell ref="A210:S210"/>
    <mergeCell ref="A211:C211"/>
    <mergeCell ref="D211:E211"/>
    <mergeCell ref="F211:H211"/>
    <mergeCell ref="I211:J211"/>
    <mergeCell ref="K211:N211"/>
    <mergeCell ref="O211:Q211"/>
    <mergeCell ref="R211:S211"/>
    <mergeCell ref="A203:S203"/>
    <mergeCell ref="A204:S204"/>
    <mergeCell ref="A205:S205"/>
    <mergeCell ref="A206:S206"/>
    <mergeCell ref="A207:S207"/>
    <mergeCell ref="A208:S208"/>
    <mergeCell ref="A192:S192"/>
    <mergeCell ref="A194:S194"/>
    <mergeCell ref="A196:S196"/>
    <mergeCell ref="A198:S198"/>
    <mergeCell ref="A200:S200"/>
    <mergeCell ref="A201:S201"/>
    <mergeCell ref="A202:S202"/>
    <mergeCell ref="A180:S180"/>
    <mergeCell ref="A182:S182"/>
    <mergeCell ref="A184:S184"/>
    <mergeCell ref="A186:S186"/>
    <mergeCell ref="A188:S188"/>
    <mergeCell ref="A190:S190"/>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168:S168"/>
    <mergeCell ref="A169:S169"/>
    <mergeCell ref="A170:S170"/>
    <mergeCell ref="A171:C171"/>
    <mergeCell ref="D171:E171"/>
    <mergeCell ref="F171:H171"/>
    <mergeCell ref="I171:J171"/>
    <mergeCell ref="K171:N171"/>
    <mergeCell ref="O171:Q171"/>
    <mergeCell ref="R171:S171"/>
    <mergeCell ref="A161:S161"/>
    <mergeCell ref="A163:S163"/>
    <mergeCell ref="A164:S164"/>
    <mergeCell ref="A165:S165"/>
    <mergeCell ref="A166:S166"/>
    <mergeCell ref="A167:S167"/>
    <mergeCell ref="A162:S162"/>
    <mergeCell ref="A152:S152"/>
    <mergeCell ref="A154:S154"/>
    <mergeCell ref="A156:S156"/>
    <mergeCell ref="A158:S158"/>
    <mergeCell ref="A160:S160"/>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29:S129"/>
    <mergeCell ref="A130:S130"/>
    <mergeCell ref="A131:C131"/>
    <mergeCell ref="D131:E131"/>
    <mergeCell ref="F131:H131"/>
    <mergeCell ref="I131:J131"/>
    <mergeCell ref="K131:N131"/>
    <mergeCell ref="O131:Q131"/>
    <mergeCell ref="R131:S131"/>
    <mergeCell ref="A123:S123"/>
    <mergeCell ref="A124:S124"/>
    <mergeCell ref="A125:S125"/>
    <mergeCell ref="A126:S126"/>
    <mergeCell ref="A127:S127"/>
    <mergeCell ref="A128:S128"/>
    <mergeCell ref="A112:S112"/>
    <mergeCell ref="A114:S114"/>
    <mergeCell ref="A116:S116"/>
    <mergeCell ref="A118:S118"/>
    <mergeCell ref="A120:S120"/>
    <mergeCell ref="A121:S121"/>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89:S89"/>
    <mergeCell ref="A91:C91"/>
    <mergeCell ref="D91:E91"/>
    <mergeCell ref="F91:H91"/>
    <mergeCell ref="I91:J91"/>
    <mergeCell ref="K91:N91"/>
    <mergeCell ref="O91:Q91"/>
    <mergeCell ref="R91:S91"/>
    <mergeCell ref="A83:S83"/>
    <mergeCell ref="A84:S84"/>
    <mergeCell ref="A85:S85"/>
    <mergeCell ref="A86:S86"/>
    <mergeCell ref="A87:S87"/>
    <mergeCell ref="A88:S88"/>
    <mergeCell ref="A72:S72"/>
    <mergeCell ref="A74:S74"/>
    <mergeCell ref="A76:S76"/>
    <mergeCell ref="A78:S78"/>
    <mergeCell ref="A80:S80"/>
    <mergeCell ref="A81:S81"/>
    <mergeCell ref="A60:S60"/>
    <mergeCell ref="A62:S62"/>
    <mergeCell ref="A64:S64"/>
    <mergeCell ref="A66:S66"/>
    <mergeCell ref="A68:S68"/>
    <mergeCell ref="A70:S70"/>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49:S49"/>
    <mergeCell ref="A50:S50"/>
    <mergeCell ref="A51:C51"/>
    <mergeCell ref="D51:E51"/>
    <mergeCell ref="F51:H51"/>
    <mergeCell ref="I51:J51"/>
    <mergeCell ref="K51:N51"/>
    <mergeCell ref="O51:Q51"/>
    <mergeCell ref="R51:S51"/>
    <mergeCell ref="A43:S43"/>
    <mergeCell ref="A44:S44"/>
    <mergeCell ref="A45:S45"/>
    <mergeCell ref="A46:S46"/>
    <mergeCell ref="A47:S47"/>
    <mergeCell ref="A48:S48"/>
    <mergeCell ref="A32:S32"/>
    <mergeCell ref="A34:S34"/>
    <mergeCell ref="A36:S36"/>
    <mergeCell ref="A38:S38"/>
    <mergeCell ref="A40:S40"/>
    <mergeCell ref="A41:S41"/>
    <mergeCell ref="A24:S24"/>
    <mergeCell ref="A26:S26"/>
    <mergeCell ref="A28:S28"/>
    <mergeCell ref="A30:S30"/>
    <mergeCell ref="Q12:Q13"/>
    <mergeCell ref="R12:R13"/>
    <mergeCell ref="S12:S13"/>
    <mergeCell ref="A14:S14"/>
    <mergeCell ref="A16:S16"/>
    <mergeCell ref="A18:S18"/>
    <mergeCell ref="I12:I13"/>
    <mergeCell ref="J12:J13"/>
    <mergeCell ref="K12:L12"/>
    <mergeCell ref="M12:N12"/>
    <mergeCell ref="O12:O13"/>
    <mergeCell ref="P12:P13"/>
    <mergeCell ref="A12:A13"/>
    <mergeCell ref="B12:B13"/>
    <mergeCell ref="C12:C13"/>
    <mergeCell ref="D12:D13"/>
    <mergeCell ref="E12:E13"/>
    <mergeCell ref="F12:H12"/>
    <mergeCell ref="A11:C11"/>
    <mergeCell ref="D11:E11"/>
    <mergeCell ref="F11:H11"/>
    <mergeCell ref="I11:J11"/>
    <mergeCell ref="K11:N11"/>
    <mergeCell ref="O11:Q11"/>
    <mergeCell ref="R11:S11"/>
    <mergeCell ref="A20:S20"/>
    <mergeCell ref="A22:S22"/>
    <mergeCell ref="A1:S1"/>
    <mergeCell ref="A3:S3"/>
    <mergeCell ref="A4:S4"/>
    <mergeCell ref="A5:S5"/>
    <mergeCell ref="A6:S6"/>
    <mergeCell ref="A7:S7"/>
    <mergeCell ref="A8:S8"/>
    <mergeCell ref="A9:S9"/>
    <mergeCell ref="A10:S10"/>
  </mergeCells>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0"/>
  <sheetViews>
    <sheetView workbookViewId="0">
      <selection sqref="A1:S1"/>
    </sheetView>
  </sheetViews>
  <sheetFormatPr defaultRowHeight="15"/>
  <cols>
    <col min="1" max="1" width="9.140625" style="608" customWidth="1"/>
    <col min="2" max="8" width="9.140625" style="608"/>
    <col min="9" max="9" width="10" style="608" customWidth="1"/>
    <col min="10" max="16384" width="9.140625" style="608"/>
  </cols>
  <sheetData>
    <row r="1" spans="1:19" ht="24.75" customHeight="1">
      <c r="A1" s="1714" t="s">
        <v>3651</v>
      </c>
      <c r="B1" s="1715"/>
      <c r="C1" s="1715"/>
      <c r="D1" s="1715"/>
      <c r="E1" s="1715"/>
      <c r="F1" s="1715"/>
      <c r="G1" s="1715"/>
      <c r="H1" s="1715"/>
      <c r="I1" s="1715"/>
      <c r="J1" s="1715"/>
      <c r="K1" s="1715"/>
      <c r="L1" s="1715"/>
      <c r="M1" s="1715"/>
      <c r="N1" s="1715"/>
      <c r="O1" s="1715"/>
      <c r="P1" s="1715"/>
      <c r="Q1" s="1715"/>
      <c r="R1" s="1715"/>
      <c r="S1" s="1716"/>
    </row>
    <row r="2" spans="1:19" ht="15" customHeight="1">
      <c r="A2" s="1724" t="s">
        <v>3596</v>
      </c>
      <c r="B2" s="1725"/>
      <c r="C2" s="1725"/>
      <c r="D2" s="1725"/>
      <c r="E2" s="1725"/>
      <c r="F2" s="1725"/>
      <c r="G2" s="1725"/>
      <c r="H2" s="1725"/>
      <c r="I2" s="1725"/>
      <c r="J2" s="1725"/>
      <c r="K2" s="1725"/>
      <c r="L2" s="1725"/>
      <c r="M2" s="1725"/>
      <c r="N2" s="1725"/>
      <c r="O2" s="1725"/>
      <c r="P2" s="1725"/>
      <c r="Q2" s="1725"/>
      <c r="R2" s="1725"/>
      <c r="S2" s="1726"/>
    </row>
    <row r="3" spans="1:19" ht="15" customHeight="1">
      <c r="A3" s="1732" t="s">
        <v>3654</v>
      </c>
      <c r="B3" s="1597"/>
      <c r="C3" s="1597"/>
      <c r="D3" s="1597"/>
      <c r="E3" s="1597"/>
      <c r="F3" s="1597"/>
      <c r="G3" s="1597"/>
      <c r="H3" s="1597"/>
      <c r="I3" s="1597"/>
      <c r="J3" s="1597"/>
      <c r="K3" s="1597"/>
      <c r="L3" s="1597"/>
      <c r="M3" s="1597"/>
      <c r="N3" s="1597"/>
      <c r="O3" s="1597"/>
      <c r="P3" s="1597"/>
      <c r="Q3" s="1597"/>
      <c r="R3" s="1597"/>
      <c r="S3" s="1733"/>
    </row>
    <row r="4" spans="1:19" ht="15" customHeight="1">
      <c r="A4" s="1692" t="s">
        <v>81</v>
      </c>
      <c r="B4" s="1590"/>
      <c r="C4" s="1590"/>
      <c r="D4" s="1590"/>
      <c r="E4" s="1590"/>
      <c r="F4" s="1590"/>
      <c r="G4" s="1590"/>
      <c r="H4" s="1590"/>
      <c r="I4" s="1590"/>
      <c r="J4" s="1590"/>
      <c r="K4" s="1590"/>
      <c r="L4" s="1590"/>
      <c r="M4" s="1590"/>
      <c r="N4" s="1590"/>
      <c r="O4" s="1590"/>
      <c r="P4" s="1590"/>
      <c r="Q4" s="1590"/>
      <c r="R4" s="1590"/>
      <c r="S4" s="1693"/>
    </row>
    <row r="5" spans="1:19" ht="15" customHeight="1">
      <c r="A5" s="1692" t="s">
        <v>2355</v>
      </c>
      <c r="B5" s="1590"/>
      <c r="C5" s="1590"/>
      <c r="D5" s="1590"/>
      <c r="E5" s="1590"/>
      <c r="F5" s="1590"/>
      <c r="G5" s="1590"/>
      <c r="H5" s="1590"/>
      <c r="I5" s="1590"/>
      <c r="J5" s="1590"/>
      <c r="K5" s="1590"/>
      <c r="L5" s="1590"/>
      <c r="M5" s="1590"/>
      <c r="N5" s="1590"/>
      <c r="O5" s="1590"/>
      <c r="P5" s="1590"/>
      <c r="Q5" s="1590"/>
      <c r="R5" s="1590"/>
      <c r="S5" s="1693"/>
    </row>
    <row r="6" spans="1:19" ht="15" customHeight="1">
      <c r="A6" s="1692" t="s">
        <v>2356</v>
      </c>
      <c r="B6" s="1590"/>
      <c r="C6" s="1590"/>
      <c r="D6" s="1590"/>
      <c r="E6" s="1590"/>
      <c r="F6" s="1590"/>
      <c r="G6" s="1590"/>
      <c r="H6" s="1590"/>
      <c r="I6" s="1590"/>
      <c r="J6" s="1590"/>
      <c r="K6" s="1590"/>
      <c r="L6" s="1590"/>
      <c r="M6" s="1590"/>
      <c r="N6" s="1590"/>
      <c r="O6" s="1590"/>
      <c r="P6" s="1590"/>
      <c r="Q6" s="1590"/>
      <c r="R6" s="1590"/>
      <c r="S6" s="1693"/>
    </row>
    <row r="7" spans="1:19" ht="15" customHeight="1">
      <c r="A7" s="1692" t="s">
        <v>2357</v>
      </c>
      <c r="B7" s="1590"/>
      <c r="C7" s="1590"/>
      <c r="D7" s="1590"/>
      <c r="E7" s="1590"/>
      <c r="F7" s="1590"/>
      <c r="G7" s="1590"/>
      <c r="H7" s="1590"/>
      <c r="I7" s="1590"/>
      <c r="J7" s="1590"/>
      <c r="K7" s="1590"/>
      <c r="L7" s="1590"/>
      <c r="M7" s="1590"/>
      <c r="N7" s="1590"/>
      <c r="O7" s="1590"/>
      <c r="P7" s="1590"/>
      <c r="Q7" s="1590"/>
      <c r="R7" s="1590"/>
      <c r="S7" s="1693"/>
    </row>
    <row r="8" spans="1:19" ht="15" customHeight="1">
      <c r="A8" s="1692" t="s">
        <v>2358</v>
      </c>
      <c r="B8" s="1590"/>
      <c r="C8" s="1590"/>
      <c r="D8" s="1590"/>
      <c r="E8" s="1590"/>
      <c r="F8" s="1590"/>
      <c r="G8" s="1590"/>
      <c r="H8" s="1590"/>
      <c r="I8" s="1590"/>
      <c r="J8" s="1590"/>
      <c r="K8" s="1590"/>
      <c r="L8" s="1590"/>
      <c r="M8" s="1590"/>
      <c r="N8" s="1590"/>
      <c r="O8" s="1590"/>
      <c r="P8" s="1590"/>
      <c r="Q8" s="1590"/>
      <c r="R8" s="1590"/>
      <c r="S8" s="1693"/>
    </row>
    <row r="9" spans="1:19" ht="15" customHeight="1">
      <c r="A9" s="1692" t="s">
        <v>2359</v>
      </c>
      <c r="B9" s="1590"/>
      <c r="C9" s="1590"/>
      <c r="D9" s="1590"/>
      <c r="E9" s="1590"/>
      <c r="F9" s="1590"/>
      <c r="G9" s="1590"/>
      <c r="H9" s="1590"/>
      <c r="I9" s="1590"/>
      <c r="J9" s="1590"/>
      <c r="K9" s="1590"/>
      <c r="L9" s="1590"/>
      <c r="M9" s="1590"/>
      <c r="N9" s="1590"/>
      <c r="O9" s="1590"/>
      <c r="P9" s="1590"/>
      <c r="Q9" s="1590"/>
      <c r="R9" s="1590"/>
      <c r="S9" s="1693"/>
    </row>
    <row r="10" spans="1:19" ht="15" customHeight="1">
      <c r="A10" s="1692" t="s">
        <v>3597</v>
      </c>
      <c r="B10" s="1590"/>
      <c r="C10" s="1590"/>
      <c r="D10" s="1590"/>
      <c r="E10" s="1590"/>
      <c r="F10" s="1590"/>
      <c r="G10" s="1590"/>
      <c r="H10" s="1590"/>
      <c r="I10" s="1590"/>
      <c r="J10" s="1590"/>
      <c r="K10" s="1590"/>
      <c r="L10" s="1590"/>
      <c r="M10" s="1590"/>
      <c r="N10" s="1590"/>
      <c r="O10" s="1590"/>
      <c r="P10" s="1590"/>
      <c r="Q10" s="1590"/>
      <c r="R10" s="1590"/>
      <c r="S10" s="1693"/>
    </row>
    <row r="11" spans="1:19" ht="15" customHeight="1">
      <c r="A11" s="1727" t="s">
        <v>3598</v>
      </c>
      <c r="B11" s="1728"/>
      <c r="C11" s="1728"/>
      <c r="D11" s="1728"/>
      <c r="E11" s="1728"/>
      <c r="F11" s="1728"/>
      <c r="G11" s="1728"/>
      <c r="H11" s="1728"/>
      <c r="I11" s="1728"/>
      <c r="J11" s="1728"/>
      <c r="K11" s="1728"/>
      <c r="L11" s="1728"/>
      <c r="M11" s="1728"/>
      <c r="N11" s="1728"/>
      <c r="O11" s="1728"/>
      <c r="P11" s="1728"/>
      <c r="Q11" s="1728"/>
      <c r="R11" s="1728"/>
      <c r="S11" s="1729"/>
    </row>
    <row r="12" spans="1:19" ht="27.75" customHeight="1">
      <c r="A12" s="1718" t="s">
        <v>41</v>
      </c>
      <c r="B12" s="1723"/>
      <c r="C12" s="1719"/>
      <c r="D12" s="1718" t="s">
        <v>42</v>
      </c>
      <c r="E12" s="1719"/>
      <c r="F12" s="1718" t="s">
        <v>43</v>
      </c>
      <c r="G12" s="1723"/>
      <c r="H12" s="1719"/>
      <c r="I12" s="1718" t="s">
        <v>44</v>
      </c>
      <c r="J12" s="1719"/>
      <c r="K12" s="1718" t="s">
        <v>45</v>
      </c>
      <c r="L12" s="1723"/>
      <c r="M12" s="1723"/>
      <c r="N12" s="1719"/>
      <c r="O12" s="1720" t="s">
        <v>46</v>
      </c>
      <c r="P12" s="1721"/>
      <c r="Q12" s="1722"/>
      <c r="R12" s="1718" t="s">
        <v>47</v>
      </c>
      <c r="S12" s="1719"/>
    </row>
    <row r="13" spans="1:19" ht="26.25" customHeight="1">
      <c r="A13" s="1717" t="s">
        <v>48</v>
      </c>
      <c r="B13" s="1717" t="s">
        <v>49</v>
      </c>
      <c r="C13" s="1730" t="s">
        <v>50</v>
      </c>
      <c r="D13" s="1717" t="s">
        <v>51</v>
      </c>
      <c r="E13" s="1717" t="s">
        <v>52</v>
      </c>
      <c r="F13" s="1718" t="s">
        <v>53</v>
      </c>
      <c r="G13" s="1723"/>
      <c r="H13" s="1719"/>
      <c r="I13" s="1717" t="s">
        <v>54</v>
      </c>
      <c r="J13" s="1717" t="s">
        <v>55</v>
      </c>
      <c r="K13" s="1718" t="s">
        <v>56</v>
      </c>
      <c r="L13" s="1719"/>
      <c r="M13" s="1718" t="s">
        <v>57</v>
      </c>
      <c r="N13" s="1719"/>
      <c r="O13" s="1717" t="s">
        <v>58</v>
      </c>
      <c r="P13" s="1717" t="s">
        <v>59</v>
      </c>
      <c r="Q13" s="1717" t="s">
        <v>60</v>
      </c>
      <c r="R13" s="1717" t="s">
        <v>61</v>
      </c>
      <c r="S13" s="1717" t="s">
        <v>62</v>
      </c>
    </row>
    <row r="14" spans="1:19" ht="67.5" customHeight="1">
      <c r="A14" s="1691"/>
      <c r="B14" s="1691"/>
      <c r="C14" s="1731"/>
      <c r="D14" s="1691"/>
      <c r="E14" s="1691"/>
      <c r="F14" s="605" t="s">
        <v>63</v>
      </c>
      <c r="G14" s="605" t="s">
        <v>64</v>
      </c>
      <c r="H14" s="605" t="s">
        <v>65</v>
      </c>
      <c r="I14" s="1691"/>
      <c r="J14" s="1691"/>
      <c r="K14" s="606" t="s">
        <v>66</v>
      </c>
      <c r="L14" s="606" t="s">
        <v>67</v>
      </c>
      <c r="M14" s="606" t="s">
        <v>68</v>
      </c>
      <c r="N14" s="606" t="s">
        <v>67</v>
      </c>
      <c r="O14" s="1691"/>
      <c r="P14" s="1691"/>
      <c r="Q14" s="1691"/>
      <c r="R14" s="1691"/>
      <c r="S14" s="1691"/>
    </row>
    <row r="15" spans="1:19">
      <c r="A15" s="1694" t="s">
        <v>69</v>
      </c>
      <c r="B15" s="1695"/>
      <c r="C15" s="1695"/>
      <c r="D15" s="1695"/>
      <c r="E15" s="1695"/>
      <c r="F15" s="1695"/>
      <c r="G15" s="1695"/>
      <c r="H15" s="1695"/>
      <c r="I15" s="1695"/>
      <c r="J15" s="1695"/>
      <c r="K15" s="1695"/>
      <c r="L15" s="1695"/>
      <c r="M15" s="1695"/>
      <c r="N15" s="1695"/>
      <c r="O15" s="1695"/>
      <c r="P15" s="1695"/>
      <c r="Q15" s="1695"/>
      <c r="R15" s="1695"/>
      <c r="S15" s="1696"/>
    </row>
    <row r="16" spans="1:19" s="224" customFormat="1" ht="12.75">
      <c r="A16" s="699">
        <v>108</v>
      </c>
      <c r="B16" s="699">
        <v>38</v>
      </c>
      <c r="C16" s="699">
        <v>146</v>
      </c>
      <c r="D16" s="699">
        <v>26</v>
      </c>
      <c r="E16" s="699">
        <v>120</v>
      </c>
      <c r="F16" s="699">
        <v>93</v>
      </c>
      <c r="G16" s="699">
        <v>53</v>
      </c>
      <c r="H16" s="699">
        <v>0</v>
      </c>
      <c r="I16" s="699">
        <v>146</v>
      </c>
      <c r="J16" s="699">
        <v>0</v>
      </c>
      <c r="K16" s="699">
        <v>0</v>
      </c>
      <c r="L16" s="699">
        <v>0</v>
      </c>
      <c r="M16" s="699">
        <v>0</v>
      </c>
      <c r="N16" s="699">
        <v>0</v>
      </c>
      <c r="O16" s="699">
        <v>145</v>
      </c>
      <c r="P16" s="699">
        <v>1</v>
      </c>
      <c r="Q16" s="699">
        <v>0</v>
      </c>
      <c r="R16" s="699">
        <v>0</v>
      </c>
      <c r="S16" s="699">
        <v>0</v>
      </c>
    </row>
    <row r="17" spans="1:19">
      <c r="A17" s="1694" t="s">
        <v>70</v>
      </c>
      <c r="B17" s="1695"/>
      <c r="C17" s="1695"/>
      <c r="D17" s="1695"/>
      <c r="E17" s="1695"/>
      <c r="F17" s="1695"/>
      <c r="G17" s="1695"/>
      <c r="H17" s="1695"/>
      <c r="I17" s="1695"/>
      <c r="J17" s="1695"/>
      <c r="K17" s="1695"/>
      <c r="L17" s="1695"/>
      <c r="M17" s="1695"/>
      <c r="N17" s="1695"/>
      <c r="O17" s="1695"/>
      <c r="P17" s="1695"/>
      <c r="Q17" s="1695"/>
      <c r="R17" s="1695"/>
      <c r="S17" s="1696"/>
    </row>
    <row r="18" spans="1:19" s="4" customFormat="1" ht="14.25" customHeight="1">
      <c r="A18" s="206">
        <v>109</v>
      </c>
      <c r="B18" s="206">
        <v>56</v>
      </c>
      <c r="C18" s="206">
        <v>136</v>
      </c>
      <c r="D18" s="206">
        <v>47</v>
      </c>
      <c r="E18" s="206">
        <v>118</v>
      </c>
      <c r="F18" s="206">
        <v>74</v>
      </c>
      <c r="G18" s="206">
        <v>91</v>
      </c>
      <c r="H18" s="206">
        <v>0</v>
      </c>
      <c r="I18" s="206">
        <v>165</v>
      </c>
      <c r="J18" s="206">
        <v>0</v>
      </c>
      <c r="K18" s="206">
        <v>0</v>
      </c>
      <c r="L18" s="206">
        <v>0</v>
      </c>
      <c r="M18" s="206">
        <v>0</v>
      </c>
      <c r="N18" s="206">
        <v>0</v>
      </c>
      <c r="O18" s="206">
        <v>161</v>
      </c>
      <c r="P18" s="206">
        <v>3</v>
      </c>
      <c r="Q18" s="206">
        <v>1</v>
      </c>
      <c r="R18" s="206">
        <v>0</v>
      </c>
      <c r="S18" s="206">
        <v>0</v>
      </c>
    </row>
    <row r="19" spans="1:19">
      <c r="A19" s="1694" t="s">
        <v>71</v>
      </c>
      <c r="B19" s="1695"/>
      <c r="C19" s="1695"/>
      <c r="D19" s="1695"/>
      <c r="E19" s="1695"/>
      <c r="F19" s="1695"/>
      <c r="G19" s="1695"/>
      <c r="H19" s="1695"/>
      <c r="I19" s="1695"/>
      <c r="J19" s="1695"/>
      <c r="K19" s="1695"/>
      <c r="L19" s="1695"/>
      <c r="M19" s="1695"/>
      <c r="N19" s="1695"/>
      <c r="O19" s="1695"/>
      <c r="P19" s="1695"/>
      <c r="Q19" s="1695"/>
      <c r="R19" s="1695"/>
      <c r="S19" s="1696"/>
    </row>
    <row r="20" spans="1:19" s="215" customFormat="1" ht="12.75">
      <c r="A20" s="766">
        <v>127</v>
      </c>
      <c r="B20" s="766">
        <v>102</v>
      </c>
      <c r="C20" s="766">
        <v>215</v>
      </c>
      <c r="D20" s="766">
        <v>181</v>
      </c>
      <c r="E20" s="766">
        <v>48</v>
      </c>
      <c r="F20" s="766">
        <v>136</v>
      </c>
      <c r="G20" s="766">
        <v>93</v>
      </c>
      <c r="H20" s="766">
        <v>0</v>
      </c>
      <c r="I20" s="766">
        <v>228</v>
      </c>
      <c r="J20" s="766">
        <v>1</v>
      </c>
      <c r="K20" s="766">
        <v>0</v>
      </c>
      <c r="L20" s="766">
        <v>0</v>
      </c>
      <c r="M20" s="766">
        <v>0</v>
      </c>
      <c r="N20" s="766">
        <v>1</v>
      </c>
      <c r="O20" s="766">
        <v>227</v>
      </c>
      <c r="P20" s="766">
        <v>0</v>
      </c>
      <c r="Q20" s="766">
        <v>2</v>
      </c>
      <c r="R20" s="766">
        <v>0</v>
      </c>
      <c r="S20" s="766">
        <v>0</v>
      </c>
    </row>
    <row r="21" spans="1:19">
      <c r="A21" s="1694" t="s">
        <v>72</v>
      </c>
      <c r="B21" s="1695"/>
      <c r="C21" s="1695"/>
      <c r="D21" s="1695"/>
      <c r="E21" s="1695"/>
      <c r="F21" s="1695"/>
      <c r="G21" s="1695"/>
      <c r="H21" s="1695"/>
      <c r="I21" s="1695"/>
      <c r="J21" s="1695"/>
      <c r="K21" s="1695"/>
      <c r="L21" s="1695"/>
      <c r="M21" s="1695"/>
      <c r="N21" s="1695"/>
      <c r="O21" s="1695"/>
      <c r="P21" s="1695"/>
      <c r="Q21" s="1695"/>
      <c r="R21" s="1695"/>
      <c r="S21" s="1696"/>
    </row>
    <row r="22" spans="1:19" s="4" customFormat="1" ht="12.75">
      <c r="A22" s="206">
        <v>110</v>
      </c>
      <c r="B22" s="206">
        <v>74</v>
      </c>
      <c r="C22" s="206">
        <v>184</v>
      </c>
      <c r="D22" s="206">
        <v>115</v>
      </c>
      <c r="E22" s="206">
        <v>69</v>
      </c>
      <c r="F22" s="206">
        <v>99</v>
      </c>
      <c r="G22" s="206">
        <v>85</v>
      </c>
      <c r="H22" s="206">
        <v>0</v>
      </c>
      <c r="I22" s="209">
        <v>184</v>
      </c>
      <c r="J22" s="209">
        <v>0</v>
      </c>
      <c r="K22" s="206">
        <v>0</v>
      </c>
      <c r="L22" s="206">
        <v>0</v>
      </c>
      <c r="M22" s="206">
        <v>0</v>
      </c>
      <c r="N22" s="206">
        <v>0</v>
      </c>
      <c r="O22" s="206">
        <v>178</v>
      </c>
      <c r="P22" s="206">
        <v>2</v>
      </c>
      <c r="Q22" s="206">
        <v>4</v>
      </c>
      <c r="R22" s="206">
        <v>0</v>
      </c>
      <c r="S22" s="206">
        <v>0</v>
      </c>
    </row>
    <row r="23" spans="1:19">
      <c r="A23" s="1694" t="s">
        <v>73</v>
      </c>
      <c r="B23" s="1695"/>
      <c r="C23" s="1695"/>
      <c r="D23" s="1695"/>
      <c r="E23" s="1695"/>
      <c r="F23" s="1695"/>
      <c r="G23" s="1695"/>
      <c r="H23" s="1695"/>
      <c r="I23" s="1695"/>
      <c r="J23" s="1695"/>
      <c r="K23" s="1695"/>
      <c r="L23" s="1695"/>
      <c r="M23" s="1695"/>
      <c r="N23" s="1695"/>
      <c r="O23" s="1695"/>
      <c r="P23" s="1695"/>
      <c r="Q23" s="1695"/>
      <c r="R23" s="1695"/>
      <c r="S23" s="1696"/>
    </row>
    <row r="24" spans="1:19" s="952" customFormat="1" ht="12.75">
      <c r="A24" s="206">
        <v>216</v>
      </c>
      <c r="B24" s="206">
        <v>392</v>
      </c>
      <c r="C24" s="206">
        <v>608</v>
      </c>
      <c r="D24" s="206">
        <v>221</v>
      </c>
      <c r="E24" s="206">
        <v>387</v>
      </c>
      <c r="F24" s="206">
        <v>491</v>
      </c>
      <c r="G24" s="206">
        <v>117</v>
      </c>
      <c r="H24" s="206">
        <v>0</v>
      </c>
      <c r="I24" s="206">
        <v>608</v>
      </c>
      <c r="J24" s="206">
        <v>0</v>
      </c>
      <c r="K24" s="206">
        <v>0</v>
      </c>
      <c r="L24" s="206">
        <v>0</v>
      </c>
      <c r="M24" s="206">
        <v>0</v>
      </c>
      <c r="N24" s="206">
        <v>0</v>
      </c>
      <c r="O24" s="206">
        <v>597</v>
      </c>
      <c r="P24" s="206">
        <v>1</v>
      </c>
      <c r="Q24" s="206">
        <v>10</v>
      </c>
      <c r="R24" s="206">
        <v>0</v>
      </c>
      <c r="S24" s="206">
        <v>0</v>
      </c>
    </row>
    <row r="25" spans="1:19">
      <c r="A25" s="1694" t="s">
        <v>74</v>
      </c>
      <c r="B25" s="1695"/>
      <c r="C25" s="1695"/>
      <c r="D25" s="1695"/>
      <c r="E25" s="1695"/>
      <c r="F25" s="1695"/>
      <c r="G25" s="1695"/>
      <c r="H25" s="1695"/>
      <c r="I25" s="1695"/>
      <c r="J25" s="1695"/>
      <c r="K25" s="1695"/>
      <c r="L25" s="1695"/>
      <c r="M25" s="1695"/>
      <c r="N25" s="1695"/>
      <c r="O25" s="1695"/>
      <c r="P25" s="1695"/>
      <c r="Q25" s="1695"/>
      <c r="R25" s="1695"/>
      <c r="S25" s="1696"/>
    </row>
    <row r="26" spans="1:19" s="952" customFormat="1" ht="12.75">
      <c r="A26" s="206">
        <v>196</v>
      </c>
      <c r="B26" s="206">
        <v>172</v>
      </c>
      <c r="C26" s="206">
        <v>358</v>
      </c>
      <c r="D26" s="206">
        <v>162</v>
      </c>
      <c r="E26" s="206">
        <v>206</v>
      </c>
      <c r="F26" s="206">
        <v>230</v>
      </c>
      <c r="G26" s="206">
        <v>138</v>
      </c>
      <c r="H26" s="206">
        <v>0</v>
      </c>
      <c r="I26" s="206">
        <v>368</v>
      </c>
      <c r="J26" s="206">
        <v>0</v>
      </c>
      <c r="K26" s="206">
        <v>0</v>
      </c>
      <c r="L26" s="206">
        <v>0</v>
      </c>
      <c r="M26" s="206">
        <v>0</v>
      </c>
      <c r="N26" s="206">
        <v>0</v>
      </c>
      <c r="O26" s="206">
        <v>358</v>
      </c>
      <c r="P26" s="206">
        <v>6</v>
      </c>
      <c r="Q26" s="206">
        <v>4</v>
      </c>
      <c r="R26" s="206">
        <v>0</v>
      </c>
      <c r="S26" s="206">
        <v>0</v>
      </c>
    </row>
    <row r="27" spans="1:19">
      <c r="A27" s="1694" t="s">
        <v>75</v>
      </c>
      <c r="B27" s="1695"/>
      <c r="C27" s="1695"/>
      <c r="D27" s="1695"/>
      <c r="E27" s="1695"/>
      <c r="F27" s="1695"/>
      <c r="G27" s="1695"/>
      <c r="H27" s="1695"/>
      <c r="I27" s="1695"/>
      <c r="J27" s="1695"/>
      <c r="K27" s="1695"/>
      <c r="L27" s="1695"/>
      <c r="M27" s="1695"/>
      <c r="N27" s="1695"/>
      <c r="O27" s="1695"/>
      <c r="P27" s="1695"/>
      <c r="Q27" s="1695"/>
      <c r="R27" s="1695"/>
      <c r="S27" s="1696"/>
    </row>
    <row r="28" spans="1:19">
      <c r="A28" s="206">
        <v>317</v>
      </c>
      <c r="B28" s="206">
        <v>263</v>
      </c>
      <c r="C28" s="206">
        <v>580</v>
      </c>
      <c r="D28" s="206">
        <v>176</v>
      </c>
      <c r="E28" s="206">
        <v>404</v>
      </c>
      <c r="F28" s="206">
        <v>460</v>
      </c>
      <c r="G28" s="206">
        <v>117</v>
      </c>
      <c r="H28" s="206">
        <v>0</v>
      </c>
      <c r="I28" s="206">
        <v>580</v>
      </c>
      <c r="J28" s="206">
        <v>0</v>
      </c>
      <c r="K28" s="206">
        <v>0</v>
      </c>
      <c r="L28" s="206">
        <v>0</v>
      </c>
      <c r="M28" s="206">
        <v>0</v>
      </c>
      <c r="N28" s="206">
        <v>0</v>
      </c>
      <c r="O28" s="206">
        <v>556</v>
      </c>
      <c r="P28" s="206">
        <v>0</v>
      </c>
      <c r="Q28" s="206">
        <v>24</v>
      </c>
      <c r="R28" s="206">
        <v>0</v>
      </c>
      <c r="S28" s="206">
        <v>0</v>
      </c>
    </row>
    <row r="29" spans="1:19">
      <c r="A29" s="1694" t="s">
        <v>76</v>
      </c>
      <c r="B29" s="1695"/>
      <c r="C29" s="1695"/>
      <c r="D29" s="1695"/>
      <c r="E29" s="1695"/>
      <c r="F29" s="1695"/>
      <c r="G29" s="1695"/>
      <c r="H29" s="1695"/>
      <c r="I29" s="1695"/>
      <c r="J29" s="1695"/>
      <c r="K29" s="1695"/>
      <c r="L29" s="1695"/>
      <c r="M29" s="1695"/>
      <c r="N29" s="1695"/>
      <c r="O29" s="1695"/>
      <c r="P29" s="1695"/>
      <c r="Q29" s="1695"/>
      <c r="R29" s="1695"/>
      <c r="S29" s="1696"/>
    </row>
    <row r="30" spans="1:19" s="887" customFormat="1" ht="12.75">
      <c r="A30" s="206">
        <v>607</v>
      </c>
      <c r="B30" s="206">
        <v>404</v>
      </c>
      <c r="C30" s="206">
        <v>1011</v>
      </c>
      <c r="D30" s="206">
        <v>390</v>
      </c>
      <c r="E30" s="206">
        <v>621</v>
      </c>
      <c r="F30" s="206">
        <v>831</v>
      </c>
      <c r="G30" s="206">
        <v>176</v>
      </c>
      <c r="H30" s="206">
        <v>4</v>
      </c>
      <c r="I30" s="206">
        <v>1006</v>
      </c>
      <c r="J30" s="206">
        <v>0</v>
      </c>
      <c r="K30" s="206">
        <v>0</v>
      </c>
      <c r="L30" s="206">
        <v>0</v>
      </c>
      <c r="M30" s="206">
        <v>0</v>
      </c>
      <c r="N30" s="206">
        <v>0</v>
      </c>
      <c r="O30" s="206">
        <v>969</v>
      </c>
      <c r="P30" s="206">
        <v>0</v>
      </c>
      <c r="Q30" s="206">
        <v>42</v>
      </c>
      <c r="R30" s="206">
        <v>0</v>
      </c>
      <c r="S30" s="206">
        <v>0</v>
      </c>
    </row>
    <row r="31" spans="1:19">
      <c r="A31" s="1694" t="s">
        <v>77</v>
      </c>
      <c r="B31" s="1695"/>
      <c r="C31" s="1695"/>
      <c r="D31" s="1695"/>
      <c r="E31" s="1695"/>
      <c r="F31" s="1695"/>
      <c r="G31" s="1695"/>
      <c r="H31" s="1695"/>
      <c r="I31" s="1695"/>
      <c r="J31" s="1695"/>
      <c r="K31" s="1695"/>
      <c r="L31" s="1695"/>
      <c r="M31" s="1695"/>
      <c r="N31" s="1695"/>
      <c r="O31" s="1695"/>
      <c r="P31" s="1695"/>
      <c r="Q31" s="1695"/>
      <c r="R31" s="1695"/>
      <c r="S31" s="1696"/>
    </row>
    <row r="32" spans="1:19" s="4" customFormat="1" ht="12.75">
      <c r="A32" s="206">
        <v>436</v>
      </c>
      <c r="B32" s="206">
        <v>30</v>
      </c>
      <c r="C32" s="206">
        <v>427</v>
      </c>
      <c r="D32" s="206">
        <v>103</v>
      </c>
      <c r="E32" s="206">
        <v>104</v>
      </c>
      <c r="F32" s="206">
        <v>354</v>
      </c>
      <c r="G32" s="206">
        <v>153</v>
      </c>
      <c r="H32" s="206">
        <v>0</v>
      </c>
      <c r="I32" s="206">
        <v>466</v>
      </c>
      <c r="J32" s="206">
        <v>0</v>
      </c>
      <c r="K32" s="206">
        <v>0</v>
      </c>
      <c r="L32" s="206">
        <v>0</v>
      </c>
      <c r="M32" s="206">
        <v>0</v>
      </c>
      <c r="N32" s="206">
        <v>0</v>
      </c>
      <c r="O32" s="206">
        <v>412</v>
      </c>
      <c r="P32" s="206">
        <v>7</v>
      </c>
      <c r="Q32" s="206">
        <v>47</v>
      </c>
      <c r="R32" s="206">
        <v>0</v>
      </c>
      <c r="S32" s="206">
        <v>0</v>
      </c>
    </row>
    <row r="33" spans="1:19">
      <c r="A33" s="1694" t="s">
        <v>78</v>
      </c>
      <c r="B33" s="1695"/>
      <c r="C33" s="1695"/>
      <c r="D33" s="1695"/>
      <c r="E33" s="1695"/>
      <c r="F33" s="1695"/>
      <c r="G33" s="1695"/>
      <c r="H33" s="1695"/>
      <c r="I33" s="1695"/>
      <c r="J33" s="1695"/>
      <c r="K33" s="1695"/>
      <c r="L33" s="1695"/>
      <c r="M33" s="1695"/>
      <c r="N33" s="1695"/>
      <c r="O33" s="1695"/>
      <c r="P33" s="1695"/>
      <c r="Q33" s="1695"/>
      <c r="R33" s="1695"/>
      <c r="S33" s="1696"/>
    </row>
    <row r="34" spans="1:19" s="4" customFormat="1" ht="12.75">
      <c r="A34" s="206">
        <v>281</v>
      </c>
      <c r="B34" s="206">
        <v>235</v>
      </c>
      <c r="C34" s="206">
        <v>516</v>
      </c>
      <c r="D34" s="206">
        <v>75</v>
      </c>
      <c r="E34" s="206">
        <v>341</v>
      </c>
      <c r="F34" s="206">
        <v>408</v>
      </c>
      <c r="G34" s="206">
        <v>108</v>
      </c>
      <c r="H34" s="206">
        <v>0</v>
      </c>
      <c r="I34" s="209">
        <v>515</v>
      </c>
      <c r="J34" s="209">
        <v>1</v>
      </c>
      <c r="K34" s="206">
        <v>0</v>
      </c>
      <c r="L34" s="206">
        <v>0</v>
      </c>
      <c r="M34" s="206">
        <v>1</v>
      </c>
      <c r="N34" s="206">
        <v>1</v>
      </c>
      <c r="O34" s="206">
        <v>505</v>
      </c>
      <c r="P34" s="206">
        <v>1</v>
      </c>
      <c r="Q34" s="206">
        <v>10</v>
      </c>
      <c r="R34" s="206">
        <v>0</v>
      </c>
      <c r="S34" s="206">
        <v>0</v>
      </c>
    </row>
    <row r="35" spans="1:19">
      <c r="A35" s="1694" t="s">
        <v>79</v>
      </c>
      <c r="B35" s="1695"/>
      <c r="C35" s="1695"/>
      <c r="D35" s="1695"/>
      <c r="E35" s="1695"/>
      <c r="F35" s="1695"/>
      <c r="G35" s="1695"/>
      <c r="H35" s="1695"/>
      <c r="I35" s="1695"/>
      <c r="J35" s="1695"/>
      <c r="K35" s="1695"/>
      <c r="L35" s="1695"/>
      <c r="M35" s="1695"/>
      <c r="N35" s="1695"/>
      <c r="O35" s="1695"/>
      <c r="P35" s="1695"/>
      <c r="Q35" s="1695"/>
      <c r="R35" s="1695"/>
      <c r="S35" s="1696"/>
    </row>
    <row r="36" spans="1:19" s="4" customFormat="1" ht="12.75">
      <c r="A36" s="206">
        <v>334</v>
      </c>
      <c r="B36" s="206">
        <v>355</v>
      </c>
      <c r="C36" s="206">
        <v>689</v>
      </c>
      <c r="D36" s="206">
        <v>32</v>
      </c>
      <c r="E36" s="206">
        <v>657</v>
      </c>
      <c r="F36" s="206">
        <v>562</v>
      </c>
      <c r="G36" s="206">
        <v>126</v>
      </c>
      <c r="H36" s="206">
        <v>0</v>
      </c>
      <c r="I36" s="206">
        <v>688</v>
      </c>
      <c r="J36" s="206">
        <v>1</v>
      </c>
      <c r="K36" s="206">
        <v>0</v>
      </c>
      <c r="L36" s="206">
        <v>0</v>
      </c>
      <c r="M36" s="206">
        <v>0</v>
      </c>
      <c r="N36" s="206">
        <v>0</v>
      </c>
      <c r="O36" s="206">
        <v>680</v>
      </c>
      <c r="P36" s="206">
        <v>3</v>
      </c>
      <c r="Q36" s="206">
        <v>5</v>
      </c>
      <c r="R36" s="206">
        <v>0</v>
      </c>
      <c r="S36" s="206">
        <v>0</v>
      </c>
    </row>
    <row r="37" spans="1:19">
      <c r="A37" s="1694" t="s">
        <v>80</v>
      </c>
      <c r="B37" s="1695"/>
      <c r="C37" s="1695"/>
      <c r="D37" s="1695"/>
      <c r="E37" s="1695"/>
      <c r="F37" s="1695"/>
      <c r="G37" s="1695"/>
      <c r="H37" s="1695"/>
      <c r="I37" s="1695"/>
      <c r="J37" s="1695"/>
      <c r="K37" s="1695"/>
      <c r="L37" s="1695"/>
      <c r="M37" s="1695"/>
      <c r="N37" s="1695"/>
      <c r="O37" s="1695"/>
      <c r="P37" s="1695"/>
      <c r="Q37" s="1695"/>
      <c r="R37" s="1695"/>
      <c r="S37" s="1696"/>
    </row>
    <row r="38" spans="1:19" s="4" customFormat="1" ht="12.75">
      <c r="A38" s="206">
        <v>402</v>
      </c>
      <c r="B38" s="206">
        <v>107</v>
      </c>
      <c r="C38" s="206">
        <v>509</v>
      </c>
      <c r="D38" s="206">
        <v>146</v>
      </c>
      <c r="E38" s="206">
        <v>373</v>
      </c>
      <c r="F38" s="206">
        <v>182</v>
      </c>
      <c r="G38" s="206">
        <v>368</v>
      </c>
      <c r="H38" s="206">
        <v>0</v>
      </c>
      <c r="I38" s="209">
        <v>509</v>
      </c>
      <c r="J38" s="209">
        <v>0</v>
      </c>
      <c r="K38" s="206">
        <v>0</v>
      </c>
      <c r="L38" s="206">
        <v>0</v>
      </c>
      <c r="M38" s="206">
        <v>0</v>
      </c>
      <c r="N38" s="206">
        <v>0</v>
      </c>
      <c r="O38" s="206">
        <v>502</v>
      </c>
      <c r="P38" s="206">
        <v>2</v>
      </c>
      <c r="Q38" s="206">
        <v>5</v>
      </c>
      <c r="R38" s="206">
        <v>0</v>
      </c>
      <c r="S38" s="206">
        <v>0</v>
      </c>
    </row>
    <row r="39" spans="1:19">
      <c r="A39" s="1709" t="s">
        <v>3653</v>
      </c>
      <c r="B39" s="1710"/>
      <c r="C39" s="1710"/>
      <c r="D39" s="1710"/>
      <c r="E39" s="1710"/>
      <c r="F39" s="1710"/>
      <c r="G39" s="1710"/>
      <c r="H39" s="1710"/>
      <c r="I39" s="1710"/>
      <c r="J39" s="1710"/>
      <c r="K39" s="1710"/>
      <c r="L39" s="1710"/>
      <c r="M39" s="1710"/>
      <c r="N39" s="1710"/>
      <c r="O39" s="1710"/>
      <c r="P39" s="1710"/>
      <c r="Q39" s="1710"/>
      <c r="R39" s="1710"/>
      <c r="S39" s="1711"/>
    </row>
    <row r="40" spans="1:19">
      <c r="A40" s="206">
        <f>A16+A18+A20+A22+A24+A26+A28+A30+A32+A34+A36+A38</f>
        <v>3243</v>
      </c>
      <c r="B40" s="206">
        <f t="shared" ref="B40:S40" si="0">B16+B18+B20+B22+B24+B26+B28+B30+B32+B34+B36+B38</f>
        <v>2228</v>
      </c>
      <c r="C40" s="206">
        <f t="shared" si="0"/>
        <v>5379</v>
      </c>
      <c r="D40" s="206">
        <f t="shared" si="0"/>
        <v>1674</v>
      </c>
      <c r="E40" s="206">
        <f t="shared" si="0"/>
        <v>3448</v>
      </c>
      <c r="F40" s="206">
        <f t="shared" si="0"/>
        <v>3920</v>
      </c>
      <c r="G40" s="206">
        <f t="shared" si="0"/>
        <v>1625</v>
      </c>
      <c r="H40" s="206">
        <f t="shared" si="0"/>
        <v>4</v>
      </c>
      <c r="I40" s="206">
        <f t="shared" si="0"/>
        <v>5463</v>
      </c>
      <c r="J40" s="206">
        <f t="shared" si="0"/>
        <v>3</v>
      </c>
      <c r="K40" s="206">
        <v>0</v>
      </c>
      <c r="L40" s="206">
        <f t="shared" si="0"/>
        <v>0</v>
      </c>
      <c r="M40" s="206">
        <f t="shared" si="0"/>
        <v>1</v>
      </c>
      <c r="N40" s="206">
        <f t="shared" si="0"/>
        <v>2</v>
      </c>
      <c r="O40" s="206">
        <f t="shared" si="0"/>
        <v>5290</v>
      </c>
      <c r="P40" s="206">
        <f t="shared" si="0"/>
        <v>26</v>
      </c>
      <c r="Q40" s="206">
        <f t="shared" si="0"/>
        <v>154</v>
      </c>
      <c r="R40" s="206">
        <f t="shared" si="0"/>
        <v>0</v>
      </c>
      <c r="S40" s="206">
        <f t="shared" si="0"/>
        <v>0</v>
      </c>
    </row>
    <row r="41" spans="1:19">
      <c r="A41" s="207"/>
      <c r="B41" s="207"/>
      <c r="C41" s="207"/>
      <c r="D41" s="207"/>
      <c r="E41" s="207"/>
      <c r="F41" s="207"/>
      <c r="G41" s="207"/>
      <c r="H41" s="207"/>
      <c r="I41" s="207"/>
      <c r="J41" s="207"/>
      <c r="K41" s="207"/>
      <c r="L41" s="207"/>
      <c r="M41" s="207"/>
      <c r="N41" s="207"/>
      <c r="O41" s="207"/>
      <c r="P41" s="207"/>
      <c r="Q41" s="207"/>
      <c r="R41" s="207"/>
      <c r="S41" s="207"/>
    </row>
    <row r="42" spans="1:19" ht="21" customHeight="1">
      <c r="A42" s="1714" t="s">
        <v>3602</v>
      </c>
      <c r="B42" s="1715"/>
      <c r="C42" s="1715"/>
      <c r="D42" s="1715"/>
      <c r="E42" s="1715"/>
      <c r="F42" s="1715"/>
      <c r="G42" s="1715"/>
      <c r="H42" s="1715"/>
      <c r="I42" s="1715"/>
      <c r="J42" s="1715"/>
      <c r="K42" s="1715"/>
      <c r="L42" s="1715"/>
      <c r="M42" s="1715"/>
      <c r="N42" s="1715"/>
      <c r="O42" s="1715"/>
      <c r="P42" s="1715"/>
      <c r="Q42" s="1715"/>
      <c r="R42" s="1715"/>
      <c r="S42" s="1716"/>
    </row>
    <row r="43" spans="1:19" ht="15" customHeight="1">
      <c r="A43" s="1732" t="s">
        <v>3654</v>
      </c>
      <c r="B43" s="1597"/>
      <c r="C43" s="1597"/>
      <c r="D43" s="1597"/>
      <c r="E43" s="1597"/>
      <c r="F43" s="1597"/>
      <c r="G43" s="1597"/>
      <c r="H43" s="1597"/>
      <c r="I43" s="1597"/>
      <c r="J43" s="1597"/>
      <c r="K43" s="1597"/>
      <c r="L43" s="1597"/>
      <c r="M43" s="1597"/>
      <c r="N43" s="1597"/>
      <c r="O43" s="1597"/>
      <c r="P43" s="1597"/>
      <c r="Q43" s="1597"/>
      <c r="R43" s="1597"/>
      <c r="S43" s="1733"/>
    </row>
    <row r="44" spans="1:19">
      <c r="A44" s="1692" t="s">
        <v>81</v>
      </c>
      <c r="B44" s="1590"/>
      <c r="C44" s="1590"/>
      <c r="D44" s="1590"/>
      <c r="E44" s="1590"/>
      <c r="F44" s="1590"/>
      <c r="G44" s="1590"/>
      <c r="H44" s="1590"/>
      <c r="I44" s="1590"/>
      <c r="J44" s="1590"/>
      <c r="K44" s="1590"/>
      <c r="L44" s="1590"/>
      <c r="M44" s="1590"/>
      <c r="N44" s="1590"/>
      <c r="O44" s="1590"/>
      <c r="P44" s="1590"/>
      <c r="Q44" s="1590"/>
      <c r="R44" s="1590"/>
      <c r="S44" s="1693"/>
    </row>
    <row r="45" spans="1:19" ht="15" customHeight="1">
      <c r="A45" s="1692" t="s">
        <v>2360</v>
      </c>
      <c r="B45" s="1590"/>
      <c r="C45" s="1590"/>
      <c r="D45" s="1590"/>
      <c r="E45" s="1590"/>
      <c r="F45" s="1590"/>
      <c r="G45" s="1590"/>
      <c r="H45" s="1590"/>
      <c r="I45" s="1590"/>
      <c r="J45" s="1590"/>
      <c r="K45" s="1590"/>
      <c r="L45" s="1590"/>
      <c r="M45" s="1590"/>
      <c r="N45" s="1590"/>
      <c r="O45" s="1590"/>
      <c r="P45" s="1590"/>
      <c r="Q45" s="1590"/>
      <c r="R45" s="1590"/>
      <c r="S45" s="1693"/>
    </row>
    <row r="46" spans="1:19" ht="15" customHeight="1">
      <c r="A46" s="1692" t="s">
        <v>2361</v>
      </c>
      <c r="B46" s="1590"/>
      <c r="C46" s="1590"/>
      <c r="D46" s="1590"/>
      <c r="E46" s="1590"/>
      <c r="F46" s="1590"/>
      <c r="G46" s="1590"/>
      <c r="H46" s="1590"/>
      <c r="I46" s="1590"/>
      <c r="J46" s="1590"/>
      <c r="K46" s="1590"/>
      <c r="L46" s="1590"/>
      <c r="M46" s="1590"/>
      <c r="N46" s="1590"/>
      <c r="O46" s="1590"/>
      <c r="P46" s="1590"/>
      <c r="Q46" s="1590"/>
      <c r="R46" s="1590"/>
      <c r="S46" s="1693"/>
    </row>
    <row r="47" spans="1:19" ht="15" customHeight="1">
      <c r="A47" s="1692" t="s">
        <v>2362</v>
      </c>
      <c r="B47" s="1590"/>
      <c r="C47" s="1590"/>
      <c r="D47" s="1590"/>
      <c r="E47" s="1590"/>
      <c r="F47" s="1590"/>
      <c r="G47" s="1590"/>
      <c r="H47" s="1590"/>
      <c r="I47" s="1590"/>
      <c r="J47" s="1590"/>
      <c r="K47" s="1590"/>
      <c r="L47" s="1590"/>
      <c r="M47" s="1590"/>
      <c r="N47" s="1590"/>
      <c r="O47" s="1590"/>
      <c r="P47" s="1590"/>
      <c r="Q47" s="1590"/>
      <c r="R47" s="1590"/>
      <c r="S47" s="1693"/>
    </row>
    <row r="48" spans="1:19" ht="15" customHeight="1">
      <c r="A48" s="1692" t="s">
        <v>2363</v>
      </c>
      <c r="B48" s="1590"/>
      <c r="C48" s="1590"/>
      <c r="D48" s="1590"/>
      <c r="E48" s="1590"/>
      <c r="F48" s="1590"/>
      <c r="G48" s="1590"/>
      <c r="H48" s="1590"/>
      <c r="I48" s="1590"/>
      <c r="J48" s="1590"/>
      <c r="K48" s="1590"/>
      <c r="L48" s="1590"/>
      <c r="M48" s="1590"/>
      <c r="N48" s="1590"/>
      <c r="O48" s="1590"/>
      <c r="P48" s="1590"/>
      <c r="Q48" s="1590"/>
      <c r="R48" s="1590"/>
      <c r="S48" s="1693"/>
    </row>
    <row r="49" spans="1:19" ht="15" customHeight="1">
      <c r="A49" s="1692" t="s">
        <v>2359</v>
      </c>
      <c r="B49" s="1590"/>
      <c r="C49" s="1590"/>
      <c r="D49" s="1590"/>
      <c r="E49" s="1590"/>
      <c r="F49" s="1590"/>
      <c r="G49" s="1590"/>
      <c r="H49" s="1590"/>
      <c r="I49" s="1590"/>
      <c r="J49" s="1590"/>
      <c r="K49" s="1590"/>
      <c r="L49" s="1590"/>
      <c r="M49" s="1590"/>
      <c r="N49" s="1590"/>
      <c r="O49" s="1590"/>
      <c r="P49" s="1590"/>
      <c r="Q49" s="1590"/>
      <c r="R49" s="1590"/>
      <c r="S49" s="1693"/>
    </row>
    <row r="50" spans="1:19" ht="15" customHeight="1">
      <c r="A50" s="1692" t="s">
        <v>3597</v>
      </c>
      <c r="B50" s="1590"/>
      <c r="C50" s="1590"/>
      <c r="D50" s="1590"/>
      <c r="E50" s="1590"/>
      <c r="F50" s="1590"/>
      <c r="G50" s="1590"/>
      <c r="H50" s="1590"/>
      <c r="I50" s="1590"/>
      <c r="J50" s="1590"/>
      <c r="K50" s="1590"/>
      <c r="L50" s="1590"/>
      <c r="M50" s="1590"/>
      <c r="N50" s="1590"/>
      <c r="O50" s="1590"/>
      <c r="P50" s="1590"/>
      <c r="Q50" s="1590"/>
      <c r="R50" s="1590"/>
      <c r="S50" s="1693"/>
    </row>
    <row r="51" spans="1:19">
      <c r="A51" s="1727" t="s">
        <v>2364</v>
      </c>
      <c r="B51" s="1728"/>
      <c r="C51" s="1728"/>
      <c r="D51" s="1728"/>
      <c r="E51" s="1728"/>
      <c r="F51" s="1728"/>
      <c r="G51" s="1728"/>
      <c r="H51" s="1728"/>
      <c r="I51" s="1728"/>
      <c r="J51" s="1728"/>
      <c r="K51" s="1728"/>
      <c r="L51" s="1728"/>
      <c r="M51" s="1728"/>
      <c r="N51" s="1728"/>
      <c r="O51" s="1728"/>
      <c r="P51" s="1728"/>
      <c r="Q51" s="1728"/>
      <c r="R51" s="1728"/>
      <c r="S51" s="1729"/>
    </row>
    <row r="52" spans="1:19" ht="33" customHeight="1">
      <c r="A52" s="1718" t="s">
        <v>41</v>
      </c>
      <c r="B52" s="1723"/>
      <c r="C52" s="1719"/>
      <c r="D52" s="1691" t="s">
        <v>42</v>
      </c>
      <c r="E52" s="1691"/>
      <c r="F52" s="1691" t="s">
        <v>43</v>
      </c>
      <c r="G52" s="1691"/>
      <c r="H52" s="1691"/>
      <c r="I52" s="1691" t="s">
        <v>44</v>
      </c>
      <c r="J52" s="1691"/>
      <c r="K52" s="1712" t="s">
        <v>45</v>
      </c>
      <c r="L52" s="1712"/>
      <c r="M52" s="1712"/>
      <c r="N52" s="1712"/>
      <c r="O52" s="1690" t="s">
        <v>46</v>
      </c>
      <c r="P52" s="1690"/>
      <c r="Q52" s="1690"/>
      <c r="R52" s="1691" t="s">
        <v>47</v>
      </c>
      <c r="S52" s="1691"/>
    </row>
    <row r="53" spans="1:19" ht="25.5" customHeight="1">
      <c r="A53" s="1712" t="s">
        <v>48</v>
      </c>
      <c r="B53" s="1712" t="s">
        <v>49</v>
      </c>
      <c r="C53" s="1713" t="s">
        <v>50</v>
      </c>
      <c r="D53" s="1712" t="s">
        <v>51</v>
      </c>
      <c r="E53" s="1712" t="s">
        <v>52</v>
      </c>
      <c r="F53" s="1712" t="s">
        <v>53</v>
      </c>
      <c r="G53" s="1712"/>
      <c r="H53" s="1712"/>
      <c r="I53" s="1712" t="s">
        <v>54</v>
      </c>
      <c r="J53" s="1712" t="s">
        <v>55</v>
      </c>
      <c r="K53" s="1712" t="s">
        <v>56</v>
      </c>
      <c r="L53" s="1712"/>
      <c r="M53" s="1712" t="s">
        <v>57</v>
      </c>
      <c r="N53" s="1712"/>
      <c r="O53" s="1712" t="s">
        <v>58</v>
      </c>
      <c r="P53" s="1712" t="s">
        <v>59</v>
      </c>
      <c r="Q53" s="1712" t="s">
        <v>60</v>
      </c>
      <c r="R53" s="1712" t="s">
        <v>61</v>
      </c>
      <c r="S53" s="1712" t="s">
        <v>62</v>
      </c>
    </row>
    <row r="54" spans="1:19" ht="65.25" customHeight="1">
      <c r="A54" s="1712"/>
      <c r="B54" s="1712"/>
      <c r="C54" s="1713"/>
      <c r="D54" s="1712"/>
      <c r="E54" s="1712"/>
      <c r="F54" s="605" t="s">
        <v>63</v>
      </c>
      <c r="G54" s="605" t="s">
        <v>64</v>
      </c>
      <c r="H54" s="605" t="s">
        <v>65</v>
      </c>
      <c r="I54" s="1712"/>
      <c r="J54" s="1712"/>
      <c r="K54" s="606" t="s">
        <v>66</v>
      </c>
      <c r="L54" s="606" t="s">
        <v>67</v>
      </c>
      <c r="M54" s="606" t="s">
        <v>68</v>
      </c>
      <c r="N54" s="606" t="s">
        <v>67</v>
      </c>
      <c r="O54" s="1712"/>
      <c r="P54" s="1712"/>
      <c r="Q54" s="1712"/>
      <c r="R54" s="1712"/>
      <c r="S54" s="1712"/>
    </row>
    <row r="55" spans="1:19">
      <c r="A55" s="1694" t="s">
        <v>69</v>
      </c>
      <c r="B55" s="1695"/>
      <c r="C55" s="1695"/>
      <c r="D55" s="1695"/>
      <c r="E55" s="1695"/>
      <c r="F55" s="1695"/>
      <c r="G55" s="1695"/>
      <c r="H55" s="1695"/>
      <c r="I55" s="1695"/>
      <c r="J55" s="1695"/>
      <c r="K55" s="1695"/>
      <c r="L55" s="1695"/>
      <c r="M55" s="1695"/>
      <c r="N55" s="1695"/>
      <c r="O55" s="1695"/>
      <c r="P55" s="1695"/>
      <c r="Q55" s="1695"/>
      <c r="R55" s="1695"/>
      <c r="S55" s="1696"/>
    </row>
    <row r="56" spans="1:19" s="224" customFormat="1" ht="12.75">
      <c r="A56" s="699">
        <v>1</v>
      </c>
      <c r="B56" s="699">
        <v>0</v>
      </c>
      <c r="C56" s="699">
        <v>1</v>
      </c>
      <c r="D56" s="699">
        <v>0</v>
      </c>
      <c r="E56" s="699">
        <v>1</v>
      </c>
      <c r="F56" s="699">
        <v>0</v>
      </c>
      <c r="G56" s="699">
        <v>1</v>
      </c>
      <c r="H56" s="699">
        <v>0</v>
      </c>
      <c r="I56" s="699">
        <v>1</v>
      </c>
      <c r="J56" s="699">
        <v>0</v>
      </c>
      <c r="K56" s="699">
        <v>0</v>
      </c>
      <c r="L56" s="699">
        <v>0</v>
      </c>
      <c r="M56" s="699">
        <v>0</v>
      </c>
      <c r="N56" s="699">
        <v>0</v>
      </c>
      <c r="O56" s="699">
        <v>0</v>
      </c>
      <c r="P56" s="699">
        <v>1</v>
      </c>
      <c r="Q56" s="699">
        <v>0</v>
      </c>
      <c r="R56" s="699">
        <v>0</v>
      </c>
      <c r="S56" s="699">
        <v>0</v>
      </c>
    </row>
    <row r="57" spans="1:19">
      <c r="A57" s="1694" t="s">
        <v>70</v>
      </c>
      <c r="B57" s="1695"/>
      <c r="C57" s="1695"/>
      <c r="D57" s="1695"/>
      <c r="E57" s="1695"/>
      <c r="F57" s="1695"/>
      <c r="G57" s="1695"/>
      <c r="H57" s="1695"/>
      <c r="I57" s="1695"/>
      <c r="J57" s="1695"/>
      <c r="K57" s="1695"/>
      <c r="L57" s="1695"/>
      <c r="M57" s="1695"/>
      <c r="N57" s="1695"/>
      <c r="O57" s="1695"/>
      <c r="P57" s="1695"/>
      <c r="Q57" s="1695"/>
      <c r="R57" s="1695"/>
      <c r="S57" s="1696"/>
    </row>
    <row r="58" spans="1:19" s="177" customFormat="1" ht="12.75">
      <c r="A58" s="208">
        <v>1</v>
      </c>
      <c r="B58" s="208">
        <v>3</v>
      </c>
      <c r="C58" s="208">
        <v>4</v>
      </c>
      <c r="D58" s="208">
        <v>1</v>
      </c>
      <c r="E58" s="208">
        <v>3</v>
      </c>
      <c r="F58" s="208">
        <v>3</v>
      </c>
      <c r="G58" s="208">
        <v>1</v>
      </c>
      <c r="H58" s="208">
        <v>0</v>
      </c>
      <c r="I58" s="208">
        <v>4</v>
      </c>
      <c r="J58" s="208">
        <v>0</v>
      </c>
      <c r="K58" s="208">
        <v>0</v>
      </c>
      <c r="L58" s="208">
        <v>0</v>
      </c>
      <c r="M58" s="208">
        <v>0</v>
      </c>
      <c r="N58" s="208">
        <v>0</v>
      </c>
      <c r="O58" s="208">
        <v>0</v>
      </c>
      <c r="P58" s="208">
        <v>3</v>
      </c>
      <c r="Q58" s="208">
        <v>1</v>
      </c>
      <c r="R58" s="208">
        <v>0</v>
      </c>
      <c r="S58" s="208">
        <v>0</v>
      </c>
    </row>
    <row r="59" spans="1:19">
      <c r="A59" s="1694" t="s">
        <v>71</v>
      </c>
      <c r="B59" s="1695"/>
      <c r="C59" s="1695"/>
      <c r="D59" s="1695"/>
      <c r="E59" s="1695"/>
      <c r="F59" s="1695"/>
      <c r="G59" s="1695"/>
      <c r="H59" s="1695"/>
      <c r="I59" s="1695"/>
      <c r="J59" s="1695"/>
      <c r="K59" s="1695"/>
      <c r="L59" s="1695"/>
      <c r="M59" s="1695"/>
      <c r="N59" s="1695"/>
      <c r="O59" s="1695"/>
      <c r="P59" s="1695"/>
      <c r="Q59" s="1695"/>
      <c r="R59" s="1695"/>
      <c r="S59" s="1696"/>
    </row>
    <row r="60" spans="1:19" s="4" customFormat="1" ht="12.75">
      <c r="A60" s="206">
        <v>3</v>
      </c>
      <c r="B60" s="206">
        <v>0</v>
      </c>
      <c r="C60" s="206">
        <v>3</v>
      </c>
      <c r="D60" s="206">
        <v>1</v>
      </c>
      <c r="E60" s="206">
        <v>2</v>
      </c>
      <c r="F60" s="206">
        <v>3</v>
      </c>
      <c r="G60" s="206">
        <v>0</v>
      </c>
      <c r="H60" s="206">
        <v>0</v>
      </c>
      <c r="I60" s="206">
        <v>3</v>
      </c>
      <c r="J60" s="206">
        <v>0</v>
      </c>
      <c r="K60" s="206">
        <v>0</v>
      </c>
      <c r="L60" s="206">
        <v>0</v>
      </c>
      <c r="M60" s="206">
        <v>0</v>
      </c>
      <c r="N60" s="206">
        <v>0</v>
      </c>
      <c r="O60" s="206">
        <v>1</v>
      </c>
      <c r="P60" s="206">
        <v>0</v>
      </c>
      <c r="Q60" s="206">
        <v>2</v>
      </c>
      <c r="R60" s="206">
        <v>0</v>
      </c>
      <c r="S60" s="206">
        <v>0</v>
      </c>
    </row>
    <row r="61" spans="1:19">
      <c r="A61" s="1697" t="s">
        <v>72</v>
      </c>
      <c r="B61" s="1698"/>
      <c r="C61" s="1698"/>
      <c r="D61" s="1698"/>
      <c r="E61" s="1698"/>
      <c r="F61" s="1698"/>
      <c r="G61" s="1698"/>
      <c r="H61" s="1698"/>
      <c r="I61" s="1698"/>
      <c r="J61" s="1698"/>
      <c r="K61" s="1698"/>
      <c r="L61" s="1698"/>
      <c r="M61" s="1698"/>
      <c r="N61" s="1698"/>
      <c r="O61" s="1698"/>
      <c r="P61" s="1698"/>
      <c r="Q61" s="1698"/>
      <c r="R61" s="1698"/>
      <c r="S61" s="1699"/>
    </row>
    <row r="62" spans="1:19" s="4" customFormat="1" ht="12.75">
      <c r="A62" s="206">
        <v>7</v>
      </c>
      <c r="B62" s="206">
        <v>0</v>
      </c>
      <c r="C62" s="206">
        <v>7</v>
      </c>
      <c r="D62" s="206">
        <v>7</v>
      </c>
      <c r="E62" s="206">
        <v>0</v>
      </c>
      <c r="F62" s="206">
        <v>2</v>
      </c>
      <c r="G62" s="206">
        <v>5</v>
      </c>
      <c r="H62" s="206">
        <v>0</v>
      </c>
      <c r="I62" s="206">
        <v>7</v>
      </c>
      <c r="J62" s="206">
        <v>0</v>
      </c>
      <c r="K62" s="206">
        <v>0</v>
      </c>
      <c r="L62" s="206">
        <v>0</v>
      </c>
      <c r="M62" s="206">
        <v>0</v>
      </c>
      <c r="N62" s="206">
        <v>0</v>
      </c>
      <c r="O62" s="206">
        <v>2</v>
      </c>
      <c r="P62" s="206">
        <v>1</v>
      </c>
      <c r="Q62" s="206">
        <v>4</v>
      </c>
      <c r="R62" s="206">
        <v>0</v>
      </c>
      <c r="S62" s="206">
        <v>0</v>
      </c>
    </row>
    <row r="63" spans="1:19">
      <c r="A63" s="1734" t="s">
        <v>73</v>
      </c>
      <c r="B63" s="1735"/>
      <c r="C63" s="1735"/>
      <c r="D63" s="1735"/>
      <c r="E63" s="1735"/>
      <c r="F63" s="1735"/>
      <c r="G63" s="1735"/>
      <c r="H63" s="1735"/>
      <c r="I63" s="1735"/>
      <c r="J63" s="1735"/>
      <c r="K63" s="1735"/>
      <c r="L63" s="1735"/>
      <c r="M63" s="1735"/>
      <c r="N63" s="1735"/>
      <c r="O63" s="1735"/>
      <c r="P63" s="1735"/>
      <c r="Q63" s="1735"/>
      <c r="R63" s="1735"/>
      <c r="S63" s="1736"/>
    </row>
    <row r="64" spans="1:19" s="4" customFormat="1" ht="12.75">
      <c r="A64" s="206">
        <v>9</v>
      </c>
      <c r="B64" s="206">
        <v>2</v>
      </c>
      <c r="C64" s="206">
        <v>11</v>
      </c>
      <c r="D64" s="206">
        <v>10</v>
      </c>
      <c r="E64" s="206">
        <v>1</v>
      </c>
      <c r="F64" s="206">
        <v>1</v>
      </c>
      <c r="G64" s="206">
        <v>10</v>
      </c>
      <c r="H64" s="206">
        <v>0</v>
      </c>
      <c r="I64" s="206">
        <v>11</v>
      </c>
      <c r="J64" s="206">
        <v>0</v>
      </c>
      <c r="K64" s="206">
        <v>0</v>
      </c>
      <c r="L64" s="206">
        <v>0</v>
      </c>
      <c r="M64" s="206">
        <v>0</v>
      </c>
      <c r="N64" s="206">
        <v>0</v>
      </c>
      <c r="O64" s="206">
        <v>0</v>
      </c>
      <c r="P64" s="206">
        <v>1</v>
      </c>
      <c r="Q64" s="206">
        <v>10</v>
      </c>
      <c r="R64" s="206">
        <v>0</v>
      </c>
      <c r="S64" s="206">
        <v>0</v>
      </c>
    </row>
    <row r="65" spans="1:19">
      <c r="A65" s="1694" t="s">
        <v>74</v>
      </c>
      <c r="B65" s="1695"/>
      <c r="C65" s="1695"/>
      <c r="D65" s="1695"/>
      <c r="E65" s="1695"/>
      <c r="F65" s="1695"/>
      <c r="G65" s="1695"/>
      <c r="H65" s="1695"/>
      <c r="I65" s="1695"/>
      <c r="J65" s="1695"/>
      <c r="K65" s="1695"/>
      <c r="L65" s="1695"/>
      <c r="M65" s="1695"/>
      <c r="N65" s="1695"/>
      <c r="O65" s="1695"/>
      <c r="P65" s="1695"/>
      <c r="Q65" s="1695"/>
      <c r="R65" s="1695"/>
      <c r="S65" s="1696"/>
    </row>
    <row r="66" spans="1:19" s="4" customFormat="1" ht="12.75">
      <c r="A66" s="208">
        <v>9</v>
      </c>
      <c r="B66" s="208">
        <v>1</v>
      </c>
      <c r="C66" s="208">
        <v>10</v>
      </c>
      <c r="D66" s="208">
        <v>10</v>
      </c>
      <c r="E66" s="208">
        <v>0</v>
      </c>
      <c r="F66" s="208">
        <v>0</v>
      </c>
      <c r="G66" s="208">
        <v>10</v>
      </c>
      <c r="H66" s="208">
        <v>0</v>
      </c>
      <c r="I66" s="208">
        <v>10</v>
      </c>
      <c r="J66" s="208">
        <v>0</v>
      </c>
      <c r="K66" s="208">
        <v>0</v>
      </c>
      <c r="L66" s="208">
        <v>0</v>
      </c>
      <c r="M66" s="208">
        <v>0</v>
      </c>
      <c r="N66" s="208">
        <v>0</v>
      </c>
      <c r="O66" s="208">
        <v>0</v>
      </c>
      <c r="P66" s="208">
        <v>6</v>
      </c>
      <c r="Q66" s="208">
        <v>4</v>
      </c>
      <c r="R66" s="208">
        <v>0</v>
      </c>
      <c r="S66" s="208">
        <v>0</v>
      </c>
    </row>
    <row r="67" spans="1:19">
      <c r="A67" s="1694" t="s">
        <v>75</v>
      </c>
      <c r="B67" s="1695"/>
      <c r="C67" s="1695"/>
      <c r="D67" s="1695"/>
      <c r="E67" s="1695"/>
      <c r="F67" s="1695"/>
      <c r="G67" s="1695"/>
      <c r="H67" s="1695"/>
      <c r="I67" s="1695"/>
      <c r="J67" s="1695"/>
      <c r="K67" s="1695"/>
      <c r="L67" s="1695"/>
      <c r="M67" s="1695"/>
      <c r="N67" s="1695"/>
      <c r="O67" s="1695"/>
      <c r="P67" s="1695"/>
      <c r="Q67" s="1695"/>
      <c r="R67" s="1695"/>
      <c r="S67" s="1696"/>
    </row>
    <row r="68" spans="1:19" s="592" customFormat="1" ht="12.75">
      <c r="A68" s="209">
        <v>24</v>
      </c>
      <c r="B68" s="209">
        <v>3</v>
      </c>
      <c r="C68" s="209">
        <v>27</v>
      </c>
      <c r="D68" s="209">
        <v>26</v>
      </c>
      <c r="E68" s="209">
        <v>1</v>
      </c>
      <c r="F68" s="209">
        <v>0</v>
      </c>
      <c r="G68" s="209">
        <v>24</v>
      </c>
      <c r="H68" s="209">
        <v>0</v>
      </c>
      <c r="I68" s="209">
        <v>27</v>
      </c>
      <c r="J68" s="209">
        <v>0</v>
      </c>
      <c r="K68" s="209">
        <v>0</v>
      </c>
      <c r="L68" s="209">
        <v>0</v>
      </c>
      <c r="M68" s="209">
        <v>0</v>
      </c>
      <c r="N68" s="209">
        <v>0</v>
      </c>
      <c r="O68" s="209">
        <v>3</v>
      </c>
      <c r="P68" s="209">
        <v>0</v>
      </c>
      <c r="Q68" s="209">
        <v>24</v>
      </c>
      <c r="R68" s="209">
        <v>0</v>
      </c>
      <c r="S68" s="209">
        <v>0</v>
      </c>
    </row>
    <row r="69" spans="1:19">
      <c r="A69" s="1697" t="s">
        <v>76</v>
      </c>
      <c r="B69" s="1698"/>
      <c r="C69" s="1698"/>
      <c r="D69" s="1698"/>
      <c r="E69" s="1698"/>
      <c r="F69" s="1698"/>
      <c r="G69" s="1698"/>
      <c r="H69" s="1698"/>
      <c r="I69" s="1698"/>
      <c r="J69" s="1698"/>
      <c r="K69" s="1698"/>
      <c r="L69" s="1698"/>
      <c r="M69" s="1698"/>
      <c r="N69" s="1698"/>
      <c r="O69" s="1698"/>
      <c r="P69" s="1698"/>
      <c r="Q69" s="1698"/>
      <c r="R69" s="1698"/>
      <c r="S69" s="1699"/>
    </row>
    <row r="70" spans="1:19" s="4" customFormat="1" ht="12.75">
      <c r="A70" s="48">
        <v>17</v>
      </c>
      <c r="B70" s="48">
        <v>26</v>
      </c>
      <c r="C70" s="48">
        <v>43</v>
      </c>
      <c r="D70" s="48">
        <v>43</v>
      </c>
      <c r="E70" s="208">
        <v>0</v>
      </c>
      <c r="F70" s="208">
        <v>0</v>
      </c>
      <c r="G70" s="208">
        <v>43</v>
      </c>
      <c r="H70" s="208">
        <v>0</v>
      </c>
      <c r="I70" s="208">
        <v>43</v>
      </c>
      <c r="J70" s="208">
        <v>0</v>
      </c>
      <c r="K70" s="208">
        <v>0</v>
      </c>
      <c r="L70" s="208">
        <v>0</v>
      </c>
      <c r="M70" s="208">
        <v>0</v>
      </c>
      <c r="N70" s="208">
        <v>0</v>
      </c>
      <c r="O70" s="208">
        <v>1</v>
      </c>
      <c r="P70" s="208">
        <v>0</v>
      </c>
      <c r="Q70" s="208">
        <v>42</v>
      </c>
      <c r="R70" s="208">
        <v>0</v>
      </c>
      <c r="S70" s="208">
        <v>0</v>
      </c>
    </row>
    <row r="71" spans="1:19">
      <c r="A71" s="1700" t="s">
        <v>77</v>
      </c>
      <c r="B71" s="1701"/>
      <c r="C71" s="1701"/>
      <c r="D71" s="1701"/>
      <c r="E71" s="1701"/>
      <c r="F71" s="1701"/>
      <c r="G71" s="1701"/>
      <c r="H71" s="1701"/>
      <c r="I71" s="1701"/>
      <c r="J71" s="1701"/>
      <c r="K71" s="1701"/>
      <c r="L71" s="1701"/>
      <c r="M71" s="1701"/>
      <c r="N71" s="1701"/>
      <c r="O71" s="1701"/>
      <c r="P71" s="1701"/>
      <c r="Q71" s="1701"/>
      <c r="R71" s="1701"/>
      <c r="S71" s="1702"/>
    </row>
    <row r="72" spans="1:19" s="4" customFormat="1" ht="12.75">
      <c r="A72" s="18">
        <v>42</v>
      </c>
      <c r="B72" s="18">
        <v>9</v>
      </c>
      <c r="C72" s="18">
        <v>51</v>
      </c>
      <c r="D72" s="18">
        <v>47</v>
      </c>
      <c r="E72" s="18">
        <v>4</v>
      </c>
      <c r="F72" s="18">
        <v>0</v>
      </c>
      <c r="G72" s="18">
        <v>51</v>
      </c>
      <c r="H72" s="18">
        <v>0</v>
      </c>
      <c r="I72" s="459">
        <v>51</v>
      </c>
      <c r="J72" s="459">
        <v>0</v>
      </c>
      <c r="K72" s="18">
        <v>0</v>
      </c>
      <c r="L72" s="18">
        <v>0</v>
      </c>
      <c r="M72" s="18">
        <v>0</v>
      </c>
      <c r="N72" s="18">
        <v>0</v>
      </c>
      <c r="O72" s="18">
        <v>0</v>
      </c>
      <c r="P72" s="18">
        <v>4</v>
      </c>
      <c r="Q72" s="18">
        <v>47</v>
      </c>
      <c r="R72" s="18">
        <v>0</v>
      </c>
      <c r="S72" s="18">
        <v>0</v>
      </c>
    </row>
    <row r="73" spans="1:19">
      <c r="A73" s="1703" t="s">
        <v>78</v>
      </c>
      <c r="B73" s="1704"/>
      <c r="C73" s="1704"/>
      <c r="D73" s="1704"/>
      <c r="E73" s="1704"/>
      <c r="F73" s="1704"/>
      <c r="G73" s="1704"/>
      <c r="H73" s="1704"/>
      <c r="I73" s="1704"/>
      <c r="J73" s="1704"/>
      <c r="K73" s="1704"/>
      <c r="L73" s="1704"/>
      <c r="M73" s="1704"/>
      <c r="N73" s="1704"/>
      <c r="O73" s="1704"/>
      <c r="P73" s="1704"/>
      <c r="Q73" s="1704"/>
      <c r="R73" s="1704"/>
      <c r="S73" s="1705"/>
    </row>
    <row r="74" spans="1:19" s="310" customFormat="1" ht="12.75">
      <c r="A74" s="208">
        <v>8</v>
      </c>
      <c r="B74" s="208">
        <v>2</v>
      </c>
      <c r="C74" s="208">
        <v>10</v>
      </c>
      <c r="D74" s="208">
        <v>10</v>
      </c>
      <c r="E74" s="208">
        <v>0</v>
      </c>
      <c r="F74" s="208">
        <v>0</v>
      </c>
      <c r="G74" s="208">
        <v>10</v>
      </c>
      <c r="H74" s="208">
        <v>0</v>
      </c>
      <c r="I74" s="209">
        <v>10</v>
      </c>
      <c r="J74" s="209">
        <v>0</v>
      </c>
      <c r="K74" s="18">
        <v>0</v>
      </c>
      <c r="L74" s="18">
        <v>0</v>
      </c>
      <c r="M74" s="18">
        <v>0</v>
      </c>
      <c r="N74" s="18">
        <v>0</v>
      </c>
      <c r="O74" s="18">
        <v>0</v>
      </c>
      <c r="P74" s="208">
        <v>0</v>
      </c>
      <c r="Q74" s="208">
        <v>10</v>
      </c>
      <c r="R74" s="208">
        <v>0</v>
      </c>
      <c r="S74" s="208">
        <v>0</v>
      </c>
    </row>
    <row r="75" spans="1:19">
      <c r="A75" s="1706" t="s">
        <v>79</v>
      </c>
      <c r="B75" s="1707"/>
      <c r="C75" s="1707"/>
      <c r="D75" s="1707"/>
      <c r="E75" s="1707"/>
      <c r="F75" s="1707"/>
      <c r="G75" s="1707"/>
      <c r="H75" s="1707"/>
      <c r="I75" s="1707"/>
      <c r="J75" s="1707"/>
      <c r="K75" s="1707"/>
      <c r="L75" s="1707"/>
      <c r="M75" s="1707"/>
      <c r="N75" s="1707"/>
      <c r="O75" s="1707"/>
      <c r="P75" s="1707"/>
      <c r="Q75" s="1707"/>
      <c r="R75" s="1707"/>
      <c r="S75" s="1708"/>
    </row>
    <row r="76" spans="1:19" s="526" customFormat="1" ht="12.75">
      <c r="A76" s="209">
        <v>3</v>
      </c>
      <c r="B76" s="209">
        <v>5</v>
      </c>
      <c r="C76" s="209">
        <v>8</v>
      </c>
      <c r="D76" s="209">
        <v>6</v>
      </c>
      <c r="E76" s="209">
        <v>2</v>
      </c>
      <c r="F76" s="209">
        <v>0</v>
      </c>
      <c r="G76" s="209">
        <v>8</v>
      </c>
      <c r="H76" s="209">
        <v>0</v>
      </c>
      <c r="I76" s="209">
        <v>8</v>
      </c>
      <c r="J76" s="209">
        <v>0</v>
      </c>
      <c r="K76" s="18">
        <v>0</v>
      </c>
      <c r="L76" s="18">
        <v>0</v>
      </c>
      <c r="M76" s="18">
        <v>0</v>
      </c>
      <c r="N76" s="18">
        <v>0</v>
      </c>
      <c r="O76" s="209">
        <v>0</v>
      </c>
      <c r="P76" s="209">
        <v>3</v>
      </c>
      <c r="Q76" s="209">
        <v>5</v>
      </c>
      <c r="R76" s="209">
        <v>0</v>
      </c>
      <c r="S76" s="209">
        <v>0</v>
      </c>
    </row>
    <row r="77" spans="1:19">
      <c r="A77" s="1703" t="s">
        <v>80</v>
      </c>
      <c r="B77" s="1704"/>
      <c r="C77" s="1704"/>
      <c r="D77" s="1704"/>
      <c r="E77" s="1704"/>
      <c r="F77" s="1704"/>
      <c r="G77" s="1704"/>
      <c r="H77" s="1704"/>
      <c r="I77" s="1704"/>
      <c r="J77" s="1704"/>
      <c r="K77" s="1704"/>
      <c r="L77" s="1704"/>
      <c r="M77" s="1704"/>
      <c r="N77" s="1704"/>
      <c r="O77" s="1704"/>
      <c r="P77" s="1704"/>
      <c r="Q77" s="1704"/>
      <c r="R77" s="1704"/>
      <c r="S77" s="1705"/>
    </row>
    <row r="78" spans="1:19" s="953" customFormat="1" ht="12.75">
      <c r="A78" s="209">
        <v>5</v>
      </c>
      <c r="B78" s="209">
        <v>2</v>
      </c>
      <c r="C78" s="209">
        <v>7</v>
      </c>
      <c r="D78" s="209">
        <v>5</v>
      </c>
      <c r="E78" s="209">
        <v>2</v>
      </c>
      <c r="F78" s="209">
        <v>3</v>
      </c>
      <c r="G78" s="209">
        <v>4</v>
      </c>
      <c r="H78" s="209">
        <v>0</v>
      </c>
      <c r="I78" s="209">
        <v>7</v>
      </c>
      <c r="J78" s="209">
        <v>0</v>
      </c>
      <c r="K78" s="209">
        <v>0</v>
      </c>
      <c r="L78" s="209">
        <v>0</v>
      </c>
      <c r="M78" s="209">
        <v>0</v>
      </c>
      <c r="N78" s="209">
        <v>0</v>
      </c>
      <c r="O78" s="209">
        <v>1</v>
      </c>
      <c r="P78" s="209">
        <v>1</v>
      </c>
      <c r="Q78" s="209">
        <v>5</v>
      </c>
      <c r="R78" s="209">
        <v>0</v>
      </c>
      <c r="S78" s="209">
        <v>0</v>
      </c>
    </row>
    <row r="79" spans="1:19">
      <c r="A79" s="1709" t="s">
        <v>3653</v>
      </c>
      <c r="B79" s="1710"/>
      <c r="C79" s="1710"/>
      <c r="D79" s="1710"/>
      <c r="E79" s="1710"/>
      <c r="F79" s="1710"/>
      <c r="G79" s="1710"/>
      <c r="H79" s="1710"/>
      <c r="I79" s="1710"/>
      <c r="J79" s="1710"/>
      <c r="K79" s="1710"/>
      <c r="L79" s="1710"/>
      <c r="M79" s="1710"/>
      <c r="N79" s="1710"/>
      <c r="O79" s="1710"/>
      <c r="P79" s="1710"/>
      <c r="Q79" s="1710"/>
      <c r="R79" s="1710"/>
      <c r="S79" s="1711"/>
    </row>
    <row r="80" spans="1:19">
      <c r="A80" s="206">
        <f t="shared" ref="A80:J80" si="1">A56+A58+A60+A62+A64+A66+A68+A70+A72+A74+A76+A78</f>
        <v>129</v>
      </c>
      <c r="B80" s="206">
        <f t="shared" si="1"/>
        <v>53</v>
      </c>
      <c r="C80" s="206">
        <f t="shared" si="1"/>
        <v>182</v>
      </c>
      <c r="D80" s="206">
        <f t="shared" si="1"/>
        <v>166</v>
      </c>
      <c r="E80" s="206">
        <f t="shared" si="1"/>
        <v>16</v>
      </c>
      <c r="F80" s="206">
        <f t="shared" si="1"/>
        <v>12</v>
      </c>
      <c r="G80" s="206">
        <f t="shared" si="1"/>
        <v>167</v>
      </c>
      <c r="H80" s="206">
        <f t="shared" si="1"/>
        <v>0</v>
      </c>
      <c r="I80" s="206">
        <f t="shared" si="1"/>
        <v>182</v>
      </c>
      <c r="J80" s="206">
        <f t="shared" si="1"/>
        <v>0</v>
      </c>
      <c r="K80" s="206">
        <v>0</v>
      </c>
      <c r="L80" s="206">
        <f t="shared" ref="L80:S80" si="2">L56+L58+L60+L62+L64+L66+L68+L70+L72+L74+L76+L78</f>
        <v>0</v>
      </c>
      <c r="M80" s="206">
        <f t="shared" si="2"/>
        <v>0</v>
      </c>
      <c r="N80" s="206">
        <f t="shared" si="2"/>
        <v>0</v>
      </c>
      <c r="O80" s="206">
        <f t="shared" si="2"/>
        <v>8</v>
      </c>
      <c r="P80" s="206">
        <f t="shared" si="2"/>
        <v>20</v>
      </c>
      <c r="Q80" s="206">
        <f t="shared" si="2"/>
        <v>154</v>
      </c>
      <c r="R80" s="206">
        <f t="shared" si="2"/>
        <v>0</v>
      </c>
      <c r="S80" s="206">
        <f t="shared" si="2"/>
        <v>0</v>
      </c>
    </row>
    <row r="81" spans="1:19">
      <c r="A81" s="67"/>
      <c r="B81" s="67"/>
      <c r="C81" s="67"/>
      <c r="D81" s="67"/>
      <c r="E81" s="67"/>
      <c r="F81" s="67"/>
      <c r="G81" s="67"/>
      <c r="H81" s="67"/>
      <c r="I81" s="67"/>
      <c r="J81" s="67"/>
      <c r="K81" s="67"/>
      <c r="L81" s="67"/>
      <c r="M81" s="67"/>
      <c r="N81" s="67"/>
      <c r="O81" s="67"/>
      <c r="P81" s="67"/>
      <c r="Q81" s="67"/>
      <c r="R81" s="67"/>
      <c r="S81" s="67"/>
    </row>
    <row r="82" spans="1:19" ht="23.25" customHeight="1">
      <c r="A82" s="1004" t="s">
        <v>3603</v>
      </c>
      <c r="B82" s="1005"/>
      <c r="C82" s="1005"/>
      <c r="D82" s="1005"/>
      <c r="E82" s="1005"/>
      <c r="F82" s="1005"/>
      <c r="G82" s="1005"/>
      <c r="H82" s="1005"/>
      <c r="I82" s="1005"/>
      <c r="J82" s="1005"/>
      <c r="K82" s="1005"/>
      <c r="L82" s="1005"/>
      <c r="M82" s="1005"/>
      <c r="N82" s="1005"/>
      <c r="O82" s="1005"/>
      <c r="P82" s="1005"/>
      <c r="Q82" s="1005"/>
      <c r="R82" s="1005"/>
      <c r="S82" s="1006"/>
    </row>
    <row r="83" spans="1:19" ht="15" customHeight="1">
      <c r="A83" s="1108" t="s">
        <v>3654</v>
      </c>
      <c r="B83" s="1109"/>
      <c r="C83" s="1109"/>
      <c r="D83" s="1109"/>
      <c r="E83" s="1109"/>
      <c r="F83" s="1109"/>
      <c r="G83" s="1109"/>
      <c r="H83" s="1109"/>
      <c r="I83" s="1109"/>
      <c r="J83" s="1109"/>
      <c r="K83" s="1109"/>
      <c r="L83" s="1109"/>
      <c r="M83" s="1109"/>
      <c r="N83" s="1109"/>
      <c r="O83" s="1109"/>
      <c r="P83" s="1109"/>
      <c r="Q83" s="1109"/>
      <c r="R83" s="1109"/>
      <c r="S83" s="1110"/>
    </row>
    <row r="84" spans="1:19">
      <c r="A84" s="976" t="s">
        <v>2365</v>
      </c>
      <c r="B84" s="977"/>
      <c r="C84" s="977"/>
      <c r="D84" s="977"/>
      <c r="E84" s="977"/>
      <c r="F84" s="977"/>
      <c r="G84" s="977"/>
      <c r="H84" s="977"/>
      <c r="I84" s="977"/>
      <c r="J84" s="977"/>
      <c r="K84" s="977"/>
      <c r="L84" s="977"/>
      <c r="M84" s="977"/>
      <c r="N84" s="977"/>
      <c r="O84" s="977"/>
      <c r="P84" s="977"/>
      <c r="Q84" s="977"/>
      <c r="R84" s="977"/>
      <c r="S84" s="978"/>
    </row>
    <row r="85" spans="1:19" ht="15" customHeight="1">
      <c r="A85" s="976" t="s">
        <v>2366</v>
      </c>
      <c r="B85" s="977"/>
      <c r="C85" s="977"/>
      <c r="D85" s="977"/>
      <c r="E85" s="977"/>
      <c r="F85" s="977"/>
      <c r="G85" s="977"/>
      <c r="H85" s="977"/>
      <c r="I85" s="977"/>
      <c r="J85" s="977"/>
      <c r="K85" s="977"/>
      <c r="L85" s="977"/>
      <c r="M85" s="977"/>
      <c r="N85" s="977"/>
      <c r="O85" s="977"/>
      <c r="P85" s="977"/>
      <c r="Q85" s="977"/>
      <c r="R85" s="977"/>
      <c r="S85" s="978"/>
    </row>
    <row r="86" spans="1:19" ht="15" customHeight="1">
      <c r="A86" s="976" t="s">
        <v>2367</v>
      </c>
      <c r="B86" s="977"/>
      <c r="C86" s="977"/>
      <c r="D86" s="977"/>
      <c r="E86" s="977"/>
      <c r="F86" s="977"/>
      <c r="G86" s="977"/>
      <c r="H86" s="977"/>
      <c r="I86" s="977"/>
      <c r="J86" s="977"/>
      <c r="K86" s="977"/>
      <c r="L86" s="977"/>
      <c r="M86" s="977"/>
      <c r="N86" s="977"/>
      <c r="O86" s="977"/>
      <c r="P86" s="977"/>
      <c r="Q86" s="977"/>
      <c r="R86" s="977"/>
      <c r="S86" s="978"/>
    </row>
    <row r="87" spans="1:19" ht="15" customHeight="1">
      <c r="A87" s="976" t="s">
        <v>2368</v>
      </c>
      <c r="B87" s="977"/>
      <c r="C87" s="977"/>
      <c r="D87" s="977"/>
      <c r="E87" s="977"/>
      <c r="F87" s="977"/>
      <c r="G87" s="977"/>
      <c r="H87" s="977"/>
      <c r="I87" s="977"/>
      <c r="J87" s="977"/>
      <c r="K87" s="977"/>
      <c r="L87" s="977"/>
      <c r="M87" s="977"/>
      <c r="N87" s="977"/>
      <c r="O87" s="977"/>
      <c r="P87" s="977"/>
      <c r="Q87" s="977"/>
      <c r="R87" s="977"/>
      <c r="S87" s="978"/>
    </row>
    <row r="88" spans="1:19" ht="15" customHeight="1">
      <c r="A88" s="976" t="s">
        <v>2369</v>
      </c>
      <c r="B88" s="977"/>
      <c r="C88" s="977"/>
      <c r="D88" s="977"/>
      <c r="E88" s="977"/>
      <c r="F88" s="977"/>
      <c r="G88" s="977"/>
      <c r="H88" s="977"/>
      <c r="I88" s="977"/>
      <c r="J88" s="977"/>
      <c r="K88" s="977"/>
      <c r="L88" s="977"/>
      <c r="M88" s="977"/>
      <c r="N88" s="977"/>
      <c r="O88" s="977"/>
      <c r="P88" s="977"/>
      <c r="Q88" s="977"/>
      <c r="R88" s="977"/>
      <c r="S88" s="978"/>
    </row>
    <row r="89" spans="1:19" ht="15" customHeight="1">
      <c r="A89" s="976" t="s">
        <v>2370</v>
      </c>
      <c r="B89" s="977"/>
      <c r="C89" s="977"/>
      <c r="D89" s="977"/>
      <c r="E89" s="977"/>
      <c r="F89" s="977"/>
      <c r="G89" s="977"/>
      <c r="H89" s="977"/>
      <c r="I89" s="977"/>
      <c r="J89" s="977"/>
      <c r="K89" s="977"/>
      <c r="L89" s="977"/>
      <c r="M89" s="977"/>
      <c r="N89" s="977"/>
      <c r="O89" s="977"/>
      <c r="P89" s="977"/>
      <c r="Q89" s="977"/>
      <c r="R89" s="977"/>
      <c r="S89" s="978"/>
    </row>
    <row r="90" spans="1:19" ht="15" customHeight="1">
      <c r="A90" s="976" t="s">
        <v>194</v>
      </c>
      <c r="B90" s="977"/>
      <c r="C90" s="977"/>
      <c r="D90" s="977"/>
      <c r="E90" s="977"/>
      <c r="F90" s="977"/>
      <c r="G90" s="977"/>
      <c r="H90" s="977"/>
      <c r="I90" s="977"/>
      <c r="J90" s="977"/>
      <c r="K90" s="977"/>
      <c r="L90" s="977"/>
      <c r="M90" s="977"/>
      <c r="N90" s="977"/>
      <c r="O90" s="977"/>
      <c r="P90" s="977"/>
      <c r="Q90" s="977"/>
      <c r="R90" s="977"/>
      <c r="S90" s="978"/>
    </row>
    <row r="91" spans="1:19" ht="15" customHeight="1">
      <c r="A91" s="982" t="s">
        <v>2371</v>
      </c>
      <c r="B91" s="983"/>
      <c r="C91" s="983"/>
      <c r="D91" s="983"/>
      <c r="E91" s="983"/>
      <c r="F91" s="983"/>
      <c r="G91" s="983"/>
      <c r="H91" s="983"/>
      <c r="I91" s="983"/>
      <c r="J91" s="983"/>
      <c r="K91" s="983"/>
      <c r="L91" s="983"/>
      <c r="M91" s="983"/>
      <c r="N91" s="983"/>
      <c r="O91" s="983"/>
      <c r="P91" s="983"/>
      <c r="Q91" s="983"/>
      <c r="R91" s="983"/>
      <c r="S91" s="984"/>
    </row>
    <row r="92" spans="1:19" ht="31.5" customHeight="1">
      <c r="A92" s="986" t="s">
        <v>41</v>
      </c>
      <c r="B92" s="992"/>
      <c r="C92" s="993"/>
      <c r="D92" s="985" t="s">
        <v>42</v>
      </c>
      <c r="E92" s="985"/>
      <c r="F92" s="985" t="s">
        <v>43</v>
      </c>
      <c r="G92" s="985"/>
      <c r="H92" s="985"/>
      <c r="I92" s="985" t="s">
        <v>44</v>
      </c>
      <c r="J92" s="985"/>
      <c r="K92" s="986" t="s">
        <v>45</v>
      </c>
      <c r="L92" s="1219"/>
      <c r="M92" s="1219"/>
      <c r="N92" s="1220"/>
      <c r="O92" s="989" t="s">
        <v>46</v>
      </c>
      <c r="P92" s="989"/>
      <c r="Q92" s="990"/>
      <c r="R92" s="985" t="s">
        <v>47</v>
      </c>
      <c r="S92" s="985"/>
    </row>
    <row r="93" spans="1:19" ht="25.5" customHeight="1">
      <c r="A93" s="991" t="s">
        <v>48</v>
      </c>
      <c r="B93" s="991" t="s">
        <v>49</v>
      </c>
      <c r="C93" s="1002" t="s">
        <v>50</v>
      </c>
      <c r="D93" s="991" t="s">
        <v>51</v>
      </c>
      <c r="E93" s="991" t="s">
        <v>52</v>
      </c>
      <c r="F93" s="986" t="s">
        <v>53</v>
      </c>
      <c r="G93" s="992"/>
      <c r="H93" s="993"/>
      <c r="I93" s="991" t="s">
        <v>54</v>
      </c>
      <c r="J93" s="991" t="s">
        <v>55</v>
      </c>
      <c r="K93" s="986" t="s">
        <v>56</v>
      </c>
      <c r="L93" s="993"/>
      <c r="M93" s="986" t="s">
        <v>57</v>
      </c>
      <c r="N93" s="993"/>
      <c r="O93" s="991" t="s">
        <v>58</v>
      </c>
      <c r="P93" s="991" t="s">
        <v>59</v>
      </c>
      <c r="Q93" s="991" t="s">
        <v>60</v>
      </c>
      <c r="R93" s="991" t="s">
        <v>61</v>
      </c>
      <c r="S93" s="991" t="s">
        <v>62</v>
      </c>
    </row>
    <row r="94" spans="1:19" ht="68.25" customHeight="1">
      <c r="A94" s="985"/>
      <c r="B94" s="985"/>
      <c r="C94" s="1003"/>
      <c r="D94" s="985"/>
      <c r="E94" s="985"/>
      <c r="F94" s="601" t="s">
        <v>63</v>
      </c>
      <c r="G94" s="601" t="s">
        <v>64</v>
      </c>
      <c r="H94" s="601" t="s">
        <v>65</v>
      </c>
      <c r="I94" s="985"/>
      <c r="J94" s="985"/>
      <c r="K94" s="602" t="s">
        <v>66</v>
      </c>
      <c r="L94" s="602" t="s">
        <v>67</v>
      </c>
      <c r="M94" s="602" t="s">
        <v>68</v>
      </c>
      <c r="N94" s="602" t="s">
        <v>67</v>
      </c>
      <c r="O94" s="985"/>
      <c r="P94" s="985"/>
      <c r="Q94" s="985"/>
      <c r="R94" s="985"/>
      <c r="S94" s="985"/>
    </row>
    <row r="95" spans="1:19">
      <c r="A95" s="1118" t="s">
        <v>69</v>
      </c>
      <c r="B95" s="1119"/>
      <c r="C95" s="1119"/>
      <c r="D95" s="1119"/>
      <c r="E95" s="1119"/>
      <c r="F95" s="1119"/>
      <c r="G95" s="1119"/>
      <c r="H95" s="1119"/>
      <c r="I95" s="1119"/>
      <c r="J95" s="1119"/>
      <c r="K95" s="1119"/>
      <c r="L95" s="1119"/>
      <c r="M95" s="1119"/>
      <c r="N95" s="1119"/>
      <c r="O95" s="1119"/>
      <c r="P95" s="1119"/>
      <c r="Q95" s="1119"/>
      <c r="R95" s="1119"/>
      <c r="S95" s="1120"/>
    </row>
    <row r="96" spans="1:19" s="242" customFormat="1" ht="12.75">
      <c r="A96" s="98">
        <v>92</v>
      </c>
      <c r="B96" s="98">
        <v>38</v>
      </c>
      <c r="C96" s="98">
        <v>130</v>
      </c>
      <c r="D96" s="98">
        <v>26</v>
      </c>
      <c r="E96" s="98">
        <v>104</v>
      </c>
      <c r="F96" s="98">
        <v>93</v>
      </c>
      <c r="G96" s="98">
        <v>37</v>
      </c>
      <c r="H96" s="98">
        <v>0</v>
      </c>
      <c r="I96" s="98">
        <v>130</v>
      </c>
      <c r="J96" s="98">
        <v>0</v>
      </c>
      <c r="K96" s="98">
        <v>0</v>
      </c>
      <c r="L96" s="98">
        <v>0</v>
      </c>
      <c r="M96" s="98">
        <v>0</v>
      </c>
      <c r="N96" s="98">
        <v>0</v>
      </c>
      <c r="O96" s="98">
        <v>130</v>
      </c>
      <c r="P96" s="98">
        <v>0</v>
      </c>
      <c r="Q96" s="98">
        <v>0</v>
      </c>
      <c r="R96" s="98">
        <v>0</v>
      </c>
      <c r="S96" s="98">
        <v>0</v>
      </c>
    </row>
    <row r="97" spans="1:19">
      <c r="A97" s="1118" t="s">
        <v>70</v>
      </c>
      <c r="B97" s="1119"/>
      <c r="C97" s="1119"/>
      <c r="D97" s="1119"/>
      <c r="E97" s="1119"/>
      <c r="F97" s="1119"/>
      <c r="G97" s="1119"/>
      <c r="H97" s="1119"/>
      <c r="I97" s="1119"/>
      <c r="J97" s="1119"/>
      <c r="K97" s="1119"/>
      <c r="L97" s="1119"/>
      <c r="M97" s="1119"/>
      <c r="N97" s="1119"/>
      <c r="O97" s="1119"/>
      <c r="P97" s="1119"/>
      <c r="Q97" s="1119"/>
      <c r="R97" s="1119"/>
      <c r="S97" s="1120"/>
    </row>
    <row r="98" spans="1:19" s="725" customFormat="1" ht="12.75">
      <c r="A98" s="717">
        <v>79</v>
      </c>
      <c r="B98" s="18">
        <v>53</v>
      </c>
      <c r="C98" s="717">
        <v>132</v>
      </c>
      <c r="D98" s="18">
        <v>46</v>
      </c>
      <c r="E98" s="18">
        <v>86</v>
      </c>
      <c r="F98" s="18">
        <v>71</v>
      </c>
      <c r="G98" s="18">
        <v>61</v>
      </c>
      <c r="H98" s="18">
        <v>0</v>
      </c>
      <c r="I98" s="18">
        <v>132</v>
      </c>
      <c r="J98" s="18">
        <v>0</v>
      </c>
      <c r="K98" s="18">
        <v>0</v>
      </c>
      <c r="L98" s="18">
        <v>0</v>
      </c>
      <c r="M98" s="18">
        <v>0</v>
      </c>
      <c r="N98" s="18">
        <v>0</v>
      </c>
      <c r="O98" s="18">
        <v>132</v>
      </c>
      <c r="P98" s="18">
        <v>0</v>
      </c>
      <c r="Q98" s="18">
        <v>0</v>
      </c>
      <c r="R98" s="18">
        <v>0</v>
      </c>
      <c r="S98" s="18">
        <v>0</v>
      </c>
    </row>
    <row r="99" spans="1:19">
      <c r="A99" s="1118" t="s">
        <v>71</v>
      </c>
      <c r="B99" s="1119"/>
      <c r="C99" s="1119"/>
      <c r="D99" s="1119"/>
      <c r="E99" s="1119"/>
      <c r="F99" s="1119"/>
      <c r="G99" s="1119"/>
      <c r="H99" s="1119"/>
      <c r="I99" s="1119"/>
      <c r="J99" s="1119"/>
      <c r="K99" s="1119"/>
      <c r="L99" s="1119"/>
      <c r="M99" s="1119"/>
      <c r="N99" s="1119"/>
      <c r="O99" s="1119"/>
      <c r="P99" s="1119"/>
      <c r="Q99" s="1119"/>
      <c r="R99" s="1119"/>
      <c r="S99" s="1120"/>
    </row>
    <row r="100" spans="1:19" s="761" customFormat="1" ht="12.75">
      <c r="A100" s="755">
        <v>108</v>
      </c>
      <c r="B100" s="18">
        <v>102</v>
      </c>
      <c r="C100" s="18">
        <v>210</v>
      </c>
      <c r="D100" s="18">
        <v>179</v>
      </c>
      <c r="E100" s="18">
        <v>31</v>
      </c>
      <c r="F100" s="18">
        <v>133</v>
      </c>
      <c r="G100" s="18">
        <v>77</v>
      </c>
      <c r="H100" s="18">
        <v>0</v>
      </c>
      <c r="I100" s="18">
        <v>210</v>
      </c>
      <c r="J100" s="18">
        <v>0</v>
      </c>
      <c r="K100" s="18">
        <v>0</v>
      </c>
      <c r="L100" s="18">
        <v>0</v>
      </c>
      <c r="M100" s="18">
        <v>0</v>
      </c>
      <c r="N100" s="18">
        <v>0</v>
      </c>
      <c r="O100" s="18">
        <v>210</v>
      </c>
      <c r="P100" s="18">
        <v>0</v>
      </c>
      <c r="Q100" s="18">
        <v>0</v>
      </c>
      <c r="R100" s="18">
        <v>0</v>
      </c>
      <c r="S100" s="18">
        <v>0</v>
      </c>
    </row>
    <row r="101" spans="1:19">
      <c r="A101" s="1118" t="s">
        <v>72</v>
      </c>
      <c r="B101" s="1119"/>
      <c r="C101" s="1119"/>
      <c r="D101" s="1119"/>
      <c r="E101" s="1119"/>
      <c r="F101" s="1119"/>
      <c r="G101" s="1119"/>
      <c r="H101" s="1119"/>
      <c r="I101" s="1119"/>
      <c r="J101" s="1119"/>
      <c r="K101" s="1119"/>
      <c r="L101" s="1119"/>
      <c r="M101" s="1119"/>
      <c r="N101" s="1119"/>
      <c r="O101" s="1119"/>
      <c r="P101" s="1119"/>
      <c r="Q101" s="1119"/>
      <c r="R101" s="1119"/>
      <c r="S101" s="1120"/>
    </row>
    <row r="102" spans="1:19" s="775" customFormat="1" ht="12.75">
      <c r="A102" s="784">
        <v>157</v>
      </c>
      <c r="B102" s="538">
        <v>85</v>
      </c>
      <c r="C102" s="538">
        <v>72</v>
      </c>
      <c r="D102" s="538">
        <v>103</v>
      </c>
      <c r="E102" s="538">
        <v>54</v>
      </c>
      <c r="F102" s="538">
        <v>92</v>
      </c>
      <c r="G102" s="538">
        <v>65</v>
      </c>
      <c r="H102" s="538">
        <v>0</v>
      </c>
      <c r="I102" s="538">
        <v>157</v>
      </c>
      <c r="J102" s="18">
        <v>0</v>
      </c>
      <c r="K102" s="18">
        <v>0</v>
      </c>
      <c r="L102" s="18">
        <v>0</v>
      </c>
      <c r="M102" s="18">
        <v>0</v>
      </c>
      <c r="N102" s="18">
        <v>0</v>
      </c>
      <c r="O102" s="538">
        <v>157</v>
      </c>
      <c r="P102" s="538">
        <v>0</v>
      </c>
      <c r="Q102" s="538">
        <v>0</v>
      </c>
      <c r="R102" s="538">
        <v>0</v>
      </c>
      <c r="S102" s="538">
        <v>0</v>
      </c>
    </row>
    <row r="103" spans="1:19">
      <c r="A103" s="1118" t="s">
        <v>73</v>
      </c>
      <c r="B103" s="1119"/>
      <c r="C103" s="1119"/>
      <c r="D103" s="1119"/>
      <c r="E103" s="1119"/>
      <c r="F103" s="1119"/>
      <c r="G103" s="1119"/>
      <c r="H103" s="1119"/>
      <c r="I103" s="1119"/>
      <c r="J103" s="1119"/>
      <c r="K103" s="1119"/>
      <c r="L103" s="1119"/>
      <c r="M103" s="1119"/>
      <c r="N103" s="1119"/>
      <c r="O103" s="1119"/>
      <c r="P103" s="1119"/>
      <c r="Q103" s="1119"/>
      <c r="R103" s="1119"/>
      <c r="S103" s="1120"/>
    </row>
    <row r="104" spans="1:19" s="839" customFormat="1" ht="12.75">
      <c r="A104" s="784">
        <v>190</v>
      </c>
      <c r="B104" s="538">
        <v>390</v>
      </c>
      <c r="C104" s="538">
        <v>580</v>
      </c>
      <c r="D104" s="538">
        <v>210</v>
      </c>
      <c r="E104" s="538">
        <v>370</v>
      </c>
      <c r="F104" s="538">
        <v>490</v>
      </c>
      <c r="G104" s="538">
        <v>90</v>
      </c>
      <c r="H104" s="538">
        <v>0</v>
      </c>
      <c r="I104" s="538">
        <v>580</v>
      </c>
      <c r="J104" s="18">
        <v>0</v>
      </c>
      <c r="K104" s="18">
        <v>0</v>
      </c>
      <c r="L104" s="18">
        <v>0</v>
      </c>
      <c r="M104" s="18">
        <v>0</v>
      </c>
      <c r="N104" s="18">
        <v>0</v>
      </c>
      <c r="O104" s="538">
        <v>580</v>
      </c>
      <c r="P104" s="538">
        <v>0</v>
      </c>
      <c r="Q104" s="538">
        <v>0</v>
      </c>
      <c r="R104" s="538">
        <v>0</v>
      </c>
      <c r="S104" s="538">
        <v>0</v>
      </c>
    </row>
    <row r="105" spans="1:19">
      <c r="A105" s="1118" t="s">
        <v>74</v>
      </c>
      <c r="B105" s="1119"/>
      <c r="C105" s="1119"/>
      <c r="D105" s="1119"/>
      <c r="E105" s="1119"/>
      <c r="F105" s="1119"/>
      <c r="G105" s="1119"/>
      <c r="H105" s="1119"/>
      <c r="I105" s="1119"/>
      <c r="J105" s="1119"/>
      <c r="K105" s="1119"/>
      <c r="L105" s="1119"/>
      <c r="M105" s="1119"/>
      <c r="N105" s="1119"/>
      <c r="O105" s="1119"/>
      <c r="P105" s="1119"/>
      <c r="Q105" s="1119"/>
      <c r="R105" s="1119"/>
      <c r="S105" s="1120"/>
    </row>
    <row r="106" spans="1:19" s="4" customFormat="1" ht="12.75">
      <c r="A106" s="603">
        <v>177</v>
      </c>
      <c r="B106" s="603">
        <v>171</v>
      </c>
      <c r="C106" s="603">
        <v>348</v>
      </c>
      <c r="D106" s="603">
        <v>152</v>
      </c>
      <c r="E106" s="603">
        <v>196</v>
      </c>
      <c r="F106" s="603">
        <v>230</v>
      </c>
      <c r="G106" s="603">
        <v>118</v>
      </c>
      <c r="H106" s="603">
        <v>0</v>
      </c>
      <c r="I106" s="603">
        <v>348</v>
      </c>
      <c r="J106" s="603">
        <v>0</v>
      </c>
      <c r="K106" s="18">
        <v>0</v>
      </c>
      <c r="L106" s="18">
        <v>0</v>
      </c>
      <c r="M106" s="18">
        <v>0</v>
      </c>
      <c r="N106" s="18">
        <v>0</v>
      </c>
      <c r="O106" s="603">
        <v>348</v>
      </c>
      <c r="P106" s="603">
        <v>0</v>
      </c>
      <c r="Q106" s="603">
        <v>0</v>
      </c>
      <c r="R106" s="603">
        <v>0</v>
      </c>
      <c r="S106" s="603">
        <v>0</v>
      </c>
    </row>
    <row r="107" spans="1:19">
      <c r="A107" s="1118" t="s">
        <v>75</v>
      </c>
      <c r="B107" s="1119"/>
      <c r="C107" s="1119"/>
      <c r="D107" s="1119"/>
      <c r="E107" s="1119"/>
      <c r="F107" s="1119"/>
      <c r="G107" s="1119"/>
      <c r="H107" s="1119"/>
      <c r="I107" s="1119"/>
      <c r="J107" s="1119"/>
      <c r="K107" s="1119"/>
      <c r="L107" s="1119"/>
      <c r="M107" s="1119"/>
      <c r="N107" s="1119"/>
      <c r="O107" s="1119"/>
      <c r="P107" s="1119"/>
      <c r="Q107" s="1119"/>
      <c r="R107" s="1119"/>
      <c r="S107" s="1120"/>
    </row>
    <row r="108" spans="1:19" s="4" customFormat="1" ht="12.75">
      <c r="A108" s="18">
        <v>280</v>
      </c>
      <c r="B108" s="18">
        <v>260</v>
      </c>
      <c r="C108" s="18">
        <v>540</v>
      </c>
      <c r="D108" s="18">
        <v>150</v>
      </c>
      <c r="E108" s="18">
        <v>390</v>
      </c>
      <c r="F108" s="18">
        <v>460</v>
      </c>
      <c r="G108" s="18">
        <v>80</v>
      </c>
      <c r="H108" s="18">
        <v>0</v>
      </c>
      <c r="I108" s="18">
        <v>540</v>
      </c>
      <c r="J108" s="18">
        <v>0</v>
      </c>
      <c r="K108" s="18">
        <v>0</v>
      </c>
      <c r="L108" s="18">
        <v>0</v>
      </c>
      <c r="M108" s="18">
        <v>0</v>
      </c>
      <c r="N108" s="18">
        <v>0</v>
      </c>
      <c r="O108" s="18">
        <v>540</v>
      </c>
      <c r="P108" s="18">
        <v>0</v>
      </c>
      <c r="Q108" s="18">
        <v>0</v>
      </c>
      <c r="R108" s="18">
        <v>0</v>
      </c>
      <c r="S108" s="18">
        <v>0</v>
      </c>
    </row>
    <row r="109" spans="1:19">
      <c r="A109" s="1118" t="s">
        <v>76</v>
      </c>
      <c r="B109" s="1119"/>
      <c r="C109" s="1119"/>
      <c r="D109" s="1119"/>
      <c r="E109" s="1119"/>
      <c r="F109" s="1119"/>
      <c r="G109" s="1119"/>
      <c r="H109" s="1119"/>
      <c r="I109" s="1119"/>
      <c r="J109" s="1119"/>
      <c r="K109" s="1119"/>
      <c r="L109" s="1119"/>
      <c r="M109" s="1119"/>
      <c r="N109" s="1119"/>
      <c r="O109" s="1119"/>
      <c r="P109" s="1119"/>
      <c r="Q109" s="1119"/>
      <c r="R109" s="1119"/>
      <c r="S109" s="1120"/>
    </row>
    <row r="110" spans="1:19" s="888" customFormat="1" ht="12.75">
      <c r="A110" s="882">
        <v>561</v>
      </c>
      <c r="B110" s="18">
        <v>374</v>
      </c>
      <c r="C110" s="18">
        <v>935</v>
      </c>
      <c r="D110" s="18">
        <v>346</v>
      </c>
      <c r="E110" s="18">
        <v>589</v>
      </c>
      <c r="F110" s="18">
        <v>830</v>
      </c>
      <c r="G110" s="18">
        <v>105</v>
      </c>
      <c r="H110" s="18">
        <v>0</v>
      </c>
      <c r="I110" s="18">
        <v>935</v>
      </c>
      <c r="J110" s="18">
        <v>0</v>
      </c>
      <c r="K110" s="18">
        <v>0</v>
      </c>
      <c r="L110" s="18">
        <v>0</v>
      </c>
      <c r="M110" s="18">
        <v>0</v>
      </c>
      <c r="N110" s="18">
        <v>0</v>
      </c>
      <c r="O110" s="18">
        <v>935</v>
      </c>
      <c r="P110" s="18">
        <v>0</v>
      </c>
      <c r="Q110" s="18">
        <v>0</v>
      </c>
      <c r="R110" s="18">
        <v>0</v>
      </c>
      <c r="S110" s="18">
        <v>0</v>
      </c>
    </row>
    <row r="111" spans="1:19">
      <c r="A111" s="1118" t="s">
        <v>77</v>
      </c>
      <c r="B111" s="1119"/>
      <c r="C111" s="1119"/>
      <c r="D111" s="1119"/>
      <c r="E111" s="1119"/>
      <c r="F111" s="1119"/>
      <c r="G111" s="1119"/>
      <c r="H111" s="1119"/>
      <c r="I111" s="1119"/>
      <c r="J111" s="1119"/>
      <c r="K111" s="1119"/>
      <c r="L111" s="1119"/>
      <c r="M111" s="1119"/>
      <c r="N111" s="1119"/>
      <c r="O111" s="1119"/>
      <c r="P111" s="1119"/>
      <c r="Q111" s="1119"/>
      <c r="R111" s="1119"/>
      <c r="S111" s="1120"/>
    </row>
    <row r="112" spans="1:19" s="903" customFormat="1" ht="12.75">
      <c r="A112" s="900">
        <v>352</v>
      </c>
      <c r="B112" s="18">
        <v>21</v>
      </c>
      <c r="C112" s="18">
        <v>373</v>
      </c>
      <c r="D112" s="18">
        <v>53</v>
      </c>
      <c r="E112" s="18">
        <v>61</v>
      </c>
      <c r="F112" s="18">
        <v>353</v>
      </c>
      <c r="G112" s="18">
        <v>61</v>
      </c>
      <c r="H112" s="18">
        <v>0</v>
      </c>
      <c r="I112" s="459">
        <v>373</v>
      </c>
      <c r="J112" s="459">
        <v>0</v>
      </c>
      <c r="K112" s="18">
        <v>0</v>
      </c>
      <c r="L112" s="18">
        <v>0</v>
      </c>
      <c r="M112" s="18">
        <v>0</v>
      </c>
      <c r="N112" s="18">
        <v>0</v>
      </c>
      <c r="O112" s="18">
        <v>373</v>
      </c>
      <c r="P112" s="18">
        <v>0</v>
      </c>
      <c r="Q112" s="18">
        <v>0</v>
      </c>
      <c r="R112" s="18">
        <v>0</v>
      </c>
      <c r="S112" s="18">
        <v>0</v>
      </c>
    </row>
    <row r="113" spans="1:19">
      <c r="A113" s="1118" t="s">
        <v>78</v>
      </c>
      <c r="B113" s="1119"/>
      <c r="C113" s="1119"/>
      <c r="D113" s="1119"/>
      <c r="E113" s="1119"/>
      <c r="F113" s="1119"/>
      <c r="G113" s="1119"/>
      <c r="H113" s="1119"/>
      <c r="I113" s="1119"/>
      <c r="J113" s="1119"/>
      <c r="K113" s="1119"/>
      <c r="L113" s="1119"/>
      <c r="M113" s="1119"/>
      <c r="N113" s="1119"/>
      <c r="O113" s="1119"/>
      <c r="P113" s="1119"/>
      <c r="Q113" s="1119"/>
      <c r="R113" s="1119"/>
      <c r="S113" s="1120"/>
    </row>
    <row r="114" spans="1:19" s="928" customFormat="1" ht="12.75">
      <c r="A114" s="538">
        <v>245</v>
      </c>
      <c r="B114" s="538">
        <v>233</v>
      </c>
      <c r="C114" s="538">
        <v>478</v>
      </c>
      <c r="D114" s="935">
        <v>64</v>
      </c>
      <c r="E114" s="538">
        <v>314</v>
      </c>
      <c r="F114" s="538">
        <v>408</v>
      </c>
      <c r="G114" s="538">
        <v>70</v>
      </c>
      <c r="H114" s="538">
        <v>0</v>
      </c>
      <c r="I114" s="538">
        <v>478</v>
      </c>
      <c r="J114" s="538">
        <v>0</v>
      </c>
      <c r="K114" s="538">
        <v>0</v>
      </c>
      <c r="L114" s="538">
        <v>0</v>
      </c>
      <c r="M114" s="538">
        <v>0</v>
      </c>
      <c r="N114" s="538">
        <v>0</v>
      </c>
      <c r="O114" s="538">
        <v>478</v>
      </c>
      <c r="P114" s="538">
        <v>0</v>
      </c>
      <c r="Q114" s="538">
        <v>0</v>
      </c>
      <c r="R114" s="538">
        <v>0</v>
      </c>
      <c r="S114" s="538">
        <v>0</v>
      </c>
    </row>
    <row r="115" spans="1:19">
      <c r="A115" s="1118" t="s">
        <v>79</v>
      </c>
      <c r="B115" s="1119"/>
      <c r="C115" s="1119"/>
      <c r="D115" s="1119"/>
      <c r="E115" s="1119"/>
      <c r="F115" s="1119"/>
      <c r="G115" s="1119"/>
      <c r="H115" s="1119"/>
      <c r="I115" s="1119"/>
      <c r="J115" s="1119"/>
      <c r="K115" s="1119"/>
      <c r="L115" s="1119"/>
      <c r="M115" s="1119"/>
      <c r="N115" s="1119"/>
      <c r="O115" s="1119"/>
      <c r="P115" s="1119"/>
      <c r="Q115" s="1119"/>
      <c r="R115" s="1119"/>
      <c r="S115" s="1120"/>
    </row>
    <row r="116" spans="1:19" s="928" customFormat="1" ht="12.75">
      <c r="A116" s="924">
        <v>297</v>
      </c>
      <c r="B116" s="18">
        <v>350</v>
      </c>
      <c r="C116" s="18">
        <v>647</v>
      </c>
      <c r="D116" s="18">
        <v>25</v>
      </c>
      <c r="E116" s="18">
        <v>622</v>
      </c>
      <c r="F116" s="18">
        <v>562</v>
      </c>
      <c r="G116" s="18">
        <v>84</v>
      </c>
      <c r="H116" s="18">
        <v>0</v>
      </c>
      <c r="I116" s="18">
        <v>647</v>
      </c>
      <c r="J116" s="18">
        <v>0</v>
      </c>
      <c r="K116" s="18">
        <v>0</v>
      </c>
      <c r="L116" s="18">
        <v>0</v>
      </c>
      <c r="M116" s="18">
        <v>0</v>
      </c>
      <c r="N116" s="18">
        <v>0</v>
      </c>
      <c r="O116" s="18">
        <v>647</v>
      </c>
      <c r="P116" s="18">
        <v>0</v>
      </c>
      <c r="Q116" s="18">
        <v>0</v>
      </c>
      <c r="R116" s="18">
        <v>0</v>
      </c>
      <c r="S116" s="18">
        <v>0</v>
      </c>
    </row>
    <row r="117" spans="1:19">
      <c r="A117" s="1118" t="s">
        <v>80</v>
      </c>
      <c r="B117" s="1119"/>
      <c r="C117" s="1119"/>
      <c r="D117" s="1119"/>
      <c r="E117" s="1119"/>
      <c r="F117" s="1119"/>
      <c r="G117" s="1119"/>
      <c r="H117" s="1119"/>
      <c r="I117" s="1119"/>
      <c r="J117" s="1119"/>
      <c r="K117" s="1119"/>
      <c r="L117" s="1119"/>
      <c r="M117" s="1119"/>
      <c r="N117" s="1119"/>
      <c r="O117" s="1119"/>
      <c r="P117" s="1119"/>
      <c r="Q117" s="1119"/>
      <c r="R117" s="1119"/>
      <c r="S117" s="1120"/>
    </row>
    <row r="118" spans="1:19" s="953" customFormat="1" ht="12.75">
      <c r="A118" s="18">
        <v>120</v>
      </c>
      <c r="B118" s="18">
        <v>105</v>
      </c>
      <c r="C118" s="18">
        <v>225</v>
      </c>
      <c r="D118" s="18">
        <v>140</v>
      </c>
      <c r="E118" s="18">
        <v>95</v>
      </c>
      <c r="F118" s="18">
        <v>179</v>
      </c>
      <c r="G118" s="18">
        <v>87</v>
      </c>
      <c r="H118" s="18">
        <v>0</v>
      </c>
      <c r="I118" s="18">
        <v>225</v>
      </c>
      <c r="J118" s="18">
        <v>0</v>
      </c>
      <c r="K118" s="18">
        <v>0</v>
      </c>
      <c r="L118" s="18">
        <v>0</v>
      </c>
      <c r="M118" s="18">
        <v>0</v>
      </c>
      <c r="N118" s="18">
        <v>0</v>
      </c>
      <c r="O118" s="18">
        <v>225</v>
      </c>
      <c r="P118" s="18">
        <v>0</v>
      </c>
      <c r="Q118" s="18">
        <v>0</v>
      </c>
      <c r="R118" s="18">
        <v>0</v>
      </c>
      <c r="S118" s="18">
        <v>0</v>
      </c>
    </row>
    <row r="119" spans="1:19">
      <c r="A119" s="1684" t="s">
        <v>3653</v>
      </c>
      <c r="B119" s="1685"/>
      <c r="C119" s="1685"/>
      <c r="D119" s="1685"/>
      <c r="E119" s="1685"/>
      <c r="F119" s="1685"/>
      <c r="G119" s="1685"/>
      <c r="H119" s="1685"/>
      <c r="I119" s="1685"/>
      <c r="J119" s="1685"/>
      <c r="K119" s="1685"/>
      <c r="L119" s="1685"/>
      <c r="M119" s="1685"/>
      <c r="N119" s="1685"/>
      <c r="O119" s="1685"/>
      <c r="P119" s="1685"/>
      <c r="Q119" s="1685"/>
      <c r="R119" s="1685"/>
      <c r="S119" s="1686"/>
    </row>
    <row r="120" spans="1:19">
      <c r="A120" s="206">
        <f t="shared" ref="A120:J120" si="3">A96+A98+A100+A102+A104+A106+A108+A110+A112+A114+A116+A118</f>
        <v>2658</v>
      </c>
      <c r="B120" s="206">
        <f t="shared" si="3"/>
        <v>2182</v>
      </c>
      <c r="C120" s="206">
        <f t="shared" si="3"/>
        <v>4670</v>
      </c>
      <c r="D120" s="206">
        <f t="shared" si="3"/>
        <v>1494</v>
      </c>
      <c r="E120" s="206">
        <f t="shared" si="3"/>
        <v>2912</v>
      </c>
      <c r="F120" s="206">
        <f t="shared" si="3"/>
        <v>3901</v>
      </c>
      <c r="G120" s="206">
        <f t="shared" si="3"/>
        <v>935</v>
      </c>
      <c r="H120" s="206">
        <f t="shared" si="3"/>
        <v>0</v>
      </c>
      <c r="I120" s="206">
        <f t="shared" si="3"/>
        <v>4755</v>
      </c>
      <c r="J120" s="206">
        <f t="shared" si="3"/>
        <v>0</v>
      </c>
      <c r="K120" s="206">
        <v>0</v>
      </c>
      <c r="L120" s="206">
        <f t="shared" ref="L120:S120" si="4">L96+L98+L100+L102+L104+L106+L108+L110+L112+L114+L116+L118</f>
        <v>0</v>
      </c>
      <c r="M120" s="206">
        <f t="shared" si="4"/>
        <v>0</v>
      </c>
      <c r="N120" s="206">
        <f t="shared" si="4"/>
        <v>0</v>
      </c>
      <c r="O120" s="206">
        <f t="shared" si="4"/>
        <v>4755</v>
      </c>
      <c r="P120" s="206">
        <f t="shared" si="4"/>
        <v>0</v>
      </c>
      <c r="Q120" s="206">
        <f t="shared" si="4"/>
        <v>0</v>
      </c>
      <c r="R120" s="206">
        <f t="shared" si="4"/>
        <v>0</v>
      </c>
      <c r="S120" s="206">
        <f t="shared" si="4"/>
        <v>0</v>
      </c>
    </row>
    <row r="121" spans="1:19">
      <c r="A121" s="1681"/>
      <c r="B121" s="1682"/>
      <c r="C121" s="1682"/>
      <c r="D121" s="1682"/>
      <c r="E121" s="1682"/>
      <c r="F121" s="1682"/>
      <c r="G121" s="1682"/>
      <c r="H121" s="1682"/>
      <c r="I121" s="1682"/>
      <c r="J121" s="1682"/>
      <c r="K121" s="1682"/>
      <c r="L121" s="1682"/>
      <c r="M121" s="1682"/>
      <c r="N121" s="1682"/>
      <c r="O121" s="1682"/>
      <c r="P121" s="1682"/>
      <c r="Q121" s="1682"/>
      <c r="R121" s="1682"/>
      <c r="S121" s="1683"/>
    </row>
    <row r="122" spans="1:19" ht="21.75" customHeight="1">
      <c r="A122" s="1004" t="s">
        <v>3604</v>
      </c>
      <c r="B122" s="1005"/>
      <c r="C122" s="1005"/>
      <c r="D122" s="1005"/>
      <c r="E122" s="1005"/>
      <c r="F122" s="1005"/>
      <c r="G122" s="1005"/>
      <c r="H122" s="1005"/>
      <c r="I122" s="1005"/>
      <c r="J122" s="1005"/>
      <c r="K122" s="1005"/>
      <c r="L122" s="1005"/>
      <c r="M122" s="1005"/>
      <c r="N122" s="1005"/>
      <c r="O122" s="1005"/>
      <c r="P122" s="1005"/>
      <c r="Q122" s="1005"/>
      <c r="R122" s="1005"/>
      <c r="S122" s="1006"/>
    </row>
    <row r="123" spans="1:19" ht="15" customHeight="1">
      <c r="A123" s="1108" t="s">
        <v>3654</v>
      </c>
      <c r="B123" s="1109"/>
      <c r="C123" s="1109"/>
      <c r="D123" s="1109"/>
      <c r="E123" s="1109"/>
      <c r="F123" s="1109"/>
      <c r="G123" s="1109"/>
      <c r="H123" s="1109"/>
      <c r="I123" s="1109"/>
      <c r="J123" s="1109"/>
      <c r="K123" s="1109"/>
      <c r="L123" s="1109"/>
      <c r="M123" s="1109"/>
      <c r="N123" s="1109"/>
      <c r="O123" s="1109"/>
      <c r="P123" s="1109"/>
      <c r="Q123" s="1109"/>
      <c r="R123" s="1109"/>
      <c r="S123" s="1110"/>
    </row>
    <row r="124" spans="1:19">
      <c r="A124" s="976" t="s">
        <v>2372</v>
      </c>
      <c r="B124" s="977"/>
      <c r="C124" s="977"/>
      <c r="D124" s="977"/>
      <c r="E124" s="977"/>
      <c r="F124" s="977"/>
      <c r="G124" s="977"/>
      <c r="H124" s="977"/>
      <c r="I124" s="977"/>
      <c r="J124" s="977"/>
      <c r="K124" s="977"/>
      <c r="L124" s="977"/>
      <c r="M124" s="977"/>
      <c r="N124" s="977"/>
      <c r="O124" s="977"/>
      <c r="P124" s="977"/>
      <c r="Q124" s="977"/>
      <c r="R124" s="977"/>
      <c r="S124" s="978"/>
    </row>
    <row r="125" spans="1:19" ht="15" customHeight="1">
      <c r="A125" s="976" t="s">
        <v>2373</v>
      </c>
      <c r="B125" s="977"/>
      <c r="C125" s="977"/>
      <c r="D125" s="977"/>
      <c r="E125" s="977"/>
      <c r="F125" s="977"/>
      <c r="G125" s="977"/>
      <c r="H125" s="977"/>
      <c r="I125" s="977"/>
      <c r="J125" s="977"/>
      <c r="K125" s="977"/>
      <c r="L125" s="977"/>
      <c r="M125" s="977"/>
      <c r="N125" s="977"/>
      <c r="O125" s="977"/>
      <c r="P125" s="977"/>
      <c r="Q125" s="977"/>
      <c r="R125" s="977"/>
      <c r="S125" s="978"/>
    </row>
    <row r="126" spans="1:19" ht="15" customHeight="1">
      <c r="A126" s="976" t="s">
        <v>2374</v>
      </c>
      <c r="B126" s="977"/>
      <c r="C126" s="977"/>
      <c r="D126" s="977"/>
      <c r="E126" s="977"/>
      <c r="F126" s="977"/>
      <c r="G126" s="977"/>
      <c r="H126" s="977"/>
      <c r="I126" s="977"/>
      <c r="J126" s="977"/>
      <c r="K126" s="977"/>
      <c r="L126" s="977"/>
      <c r="M126" s="977"/>
      <c r="N126" s="977"/>
      <c r="O126" s="977"/>
      <c r="P126" s="977"/>
      <c r="Q126" s="977"/>
      <c r="R126" s="977"/>
      <c r="S126" s="978"/>
    </row>
    <row r="127" spans="1:19" ht="15" customHeight="1">
      <c r="A127" s="976" t="s">
        <v>2375</v>
      </c>
      <c r="B127" s="977"/>
      <c r="C127" s="977"/>
      <c r="D127" s="977"/>
      <c r="E127" s="977"/>
      <c r="F127" s="977"/>
      <c r="G127" s="977"/>
      <c r="H127" s="977"/>
      <c r="I127" s="977"/>
      <c r="J127" s="977"/>
      <c r="K127" s="977"/>
      <c r="L127" s="977"/>
      <c r="M127" s="977"/>
      <c r="N127" s="977"/>
      <c r="O127" s="977"/>
      <c r="P127" s="977"/>
      <c r="Q127" s="977"/>
      <c r="R127" s="977"/>
      <c r="S127" s="978"/>
    </row>
    <row r="128" spans="1:19" ht="15" customHeight="1">
      <c r="A128" s="976" t="s">
        <v>2376</v>
      </c>
      <c r="B128" s="977"/>
      <c r="C128" s="977"/>
      <c r="D128" s="977"/>
      <c r="E128" s="977"/>
      <c r="F128" s="977"/>
      <c r="G128" s="977"/>
      <c r="H128" s="977"/>
      <c r="I128" s="977"/>
      <c r="J128" s="977"/>
      <c r="K128" s="977"/>
      <c r="L128" s="977"/>
      <c r="M128" s="977"/>
      <c r="N128" s="977"/>
      <c r="O128" s="977"/>
      <c r="P128" s="977"/>
      <c r="Q128" s="977"/>
      <c r="R128" s="977"/>
      <c r="S128" s="978"/>
    </row>
    <row r="129" spans="1:19" ht="15" customHeight="1">
      <c r="A129" s="976" t="s">
        <v>2377</v>
      </c>
      <c r="B129" s="977"/>
      <c r="C129" s="977"/>
      <c r="D129" s="977"/>
      <c r="E129" s="977"/>
      <c r="F129" s="977"/>
      <c r="G129" s="977"/>
      <c r="H129" s="977"/>
      <c r="I129" s="977"/>
      <c r="J129" s="977"/>
      <c r="K129" s="977"/>
      <c r="L129" s="977"/>
      <c r="M129" s="977"/>
      <c r="N129" s="977"/>
      <c r="O129" s="977"/>
      <c r="P129" s="977"/>
      <c r="Q129" s="977"/>
      <c r="R129" s="977"/>
      <c r="S129" s="978"/>
    </row>
    <row r="130" spans="1:19" ht="15" customHeight="1">
      <c r="A130" s="976" t="s">
        <v>2378</v>
      </c>
      <c r="B130" s="977"/>
      <c r="C130" s="977"/>
      <c r="D130" s="977"/>
      <c r="E130" s="977"/>
      <c r="F130" s="977"/>
      <c r="G130" s="977"/>
      <c r="H130" s="977"/>
      <c r="I130" s="977"/>
      <c r="J130" s="977"/>
      <c r="K130" s="977"/>
      <c r="L130" s="977"/>
      <c r="M130" s="977"/>
      <c r="N130" s="977"/>
      <c r="O130" s="977"/>
      <c r="P130" s="977"/>
      <c r="Q130" s="977"/>
      <c r="R130" s="977"/>
      <c r="S130" s="978"/>
    </row>
    <row r="131" spans="1:19">
      <c r="A131" s="982" t="s">
        <v>2379</v>
      </c>
      <c r="B131" s="983"/>
      <c r="C131" s="983"/>
      <c r="D131" s="983"/>
      <c r="E131" s="983"/>
      <c r="F131" s="983"/>
      <c r="G131" s="983"/>
      <c r="H131" s="983"/>
      <c r="I131" s="983"/>
      <c r="J131" s="983"/>
      <c r="K131" s="983"/>
      <c r="L131" s="983"/>
      <c r="M131" s="983"/>
      <c r="N131" s="983"/>
      <c r="O131" s="983"/>
      <c r="P131" s="983"/>
      <c r="Q131" s="983"/>
      <c r="R131" s="983"/>
      <c r="S131" s="984"/>
    </row>
    <row r="132" spans="1:19" ht="29.25" customHeight="1">
      <c r="A132" s="986" t="s">
        <v>41</v>
      </c>
      <c r="B132" s="992"/>
      <c r="C132" s="993"/>
      <c r="D132" s="985" t="s">
        <v>42</v>
      </c>
      <c r="E132" s="985"/>
      <c r="F132" s="985" t="s">
        <v>43</v>
      </c>
      <c r="G132" s="985"/>
      <c r="H132" s="985"/>
      <c r="I132" s="985" t="s">
        <v>44</v>
      </c>
      <c r="J132" s="985"/>
      <c r="K132" s="986" t="s">
        <v>45</v>
      </c>
      <c r="L132" s="1219"/>
      <c r="M132" s="1219"/>
      <c r="N132" s="1220"/>
      <c r="O132" s="989" t="s">
        <v>46</v>
      </c>
      <c r="P132" s="989"/>
      <c r="Q132" s="990"/>
      <c r="R132" s="985" t="s">
        <v>47</v>
      </c>
      <c r="S132" s="985"/>
    </row>
    <row r="133" spans="1:19" ht="25.5" customHeight="1">
      <c r="A133" s="991" t="s">
        <v>48</v>
      </c>
      <c r="B133" s="991" t="s">
        <v>49</v>
      </c>
      <c r="C133" s="1002" t="s">
        <v>50</v>
      </c>
      <c r="D133" s="991" t="s">
        <v>51</v>
      </c>
      <c r="E133" s="991" t="s">
        <v>52</v>
      </c>
      <c r="F133" s="986" t="s">
        <v>53</v>
      </c>
      <c r="G133" s="992"/>
      <c r="H133" s="993"/>
      <c r="I133" s="991" t="s">
        <v>54</v>
      </c>
      <c r="J133" s="991" t="s">
        <v>55</v>
      </c>
      <c r="K133" s="986" t="s">
        <v>56</v>
      </c>
      <c r="L133" s="993"/>
      <c r="M133" s="986" t="s">
        <v>57</v>
      </c>
      <c r="N133" s="993"/>
      <c r="O133" s="991" t="s">
        <v>58</v>
      </c>
      <c r="P133" s="991" t="s">
        <v>59</v>
      </c>
      <c r="Q133" s="991" t="s">
        <v>60</v>
      </c>
      <c r="R133" s="991" t="s">
        <v>61</v>
      </c>
      <c r="S133" s="991" t="s">
        <v>62</v>
      </c>
    </row>
    <row r="134" spans="1:19" ht="68.25" customHeight="1">
      <c r="A134" s="985"/>
      <c r="B134" s="985"/>
      <c r="C134" s="1003"/>
      <c r="D134" s="985"/>
      <c r="E134" s="985"/>
      <c r="F134" s="601" t="s">
        <v>63</v>
      </c>
      <c r="G134" s="601" t="s">
        <v>64</v>
      </c>
      <c r="H134" s="601" t="s">
        <v>65</v>
      </c>
      <c r="I134" s="985"/>
      <c r="J134" s="985"/>
      <c r="K134" s="602" t="s">
        <v>66</v>
      </c>
      <c r="L134" s="602" t="s">
        <v>67</v>
      </c>
      <c r="M134" s="602" t="s">
        <v>68</v>
      </c>
      <c r="N134" s="602" t="s">
        <v>67</v>
      </c>
      <c r="O134" s="985"/>
      <c r="P134" s="985"/>
      <c r="Q134" s="985"/>
      <c r="R134" s="985"/>
      <c r="S134" s="985"/>
    </row>
    <row r="135" spans="1:19">
      <c r="A135" s="1118" t="s">
        <v>2380</v>
      </c>
      <c r="B135" s="1119"/>
      <c r="C135" s="1119"/>
      <c r="D135" s="1119"/>
      <c r="E135" s="1119"/>
      <c r="F135" s="1119"/>
      <c r="G135" s="1119"/>
      <c r="H135" s="1119"/>
      <c r="I135" s="1119"/>
      <c r="J135" s="1119"/>
      <c r="K135" s="1119"/>
      <c r="L135" s="1119"/>
      <c r="M135" s="1119"/>
      <c r="N135" s="1119"/>
      <c r="O135" s="1119"/>
      <c r="P135" s="1119"/>
      <c r="Q135" s="1119"/>
      <c r="R135" s="1119"/>
      <c r="S135" s="1120"/>
    </row>
    <row r="136" spans="1:19">
      <c r="A136" s="18">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18">
        <v>0</v>
      </c>
    </row>
    <row r="137" spans="1:19">
      <c r="A137" s="1118" t="s">
        <v>70</v>
      </c>
      <c r="B137" s="1119"/>
      <c r="C137" s="1119"/>
      <c r="D137" s="1119"/>
      <c r="E137" s="1119"/>
      <c r="F137" s="1119"/>
      <c r="G137" s="1119"/>
      <c r="H137" s="1119"/>
      <c r="I137" s="1119"/>
      <c r="J137" s="1119"/>
      <c r="K137" s="1119"/>
      <c r="L137" s="1119"/>
      <c r="M137" s="1119"/>
      <c r="N137" s="1119"/>
      <c r="O137" s="1119"/>
      <c r="P137" s="1119"/>
      <c r="Q137" s="1119"/>
      <c r="R137" s="1119"/>
      <c r="S137" s="1120"/>
    </row>
    <row r="138" spans="1:19">
      <c r="A138" s="18">
        <v>0</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row>
    <row r="139" spans="1:19">
      <c r="A139" s="1118" t="s">
        <v>71</v>
      </c>
      <c r="B139" s="1119"/>
      <c r="C139" s="1119"/>
      <c r="D139" s="1119"/>
      <c r="E139" s="1119"/>
      <c r="F139" s="1119"/>
      <c r="G139" s="1119"/>
      <c r="H139" s="1119"/>
      <c r="I139" s="1119"/>
      <c r="J139" s="1119"/>
      <c r="K139" s="1119"/>
      <c r="L139" s="1119"/>
      <c r="M139" s="1119"/>
      <c r="N139" s="1119"/>
      <c r="O139" s="1119"/>
      <c r="P139" s="1119"/>
      <c r="Q139" s="1119"/>
      <c r="R139" s="1119"/>
      <c r="S139" s="1120"/>
    </row>
    <row r="140" spans="1:19">
      <c r="A140" s="18">
        <v>0</v>
      </c>
      <c r="B140" s="18">
        <v>0</v>
      </c>
      <c r="C140" s="18">
        <v>0</v>
      </c>
      <c r="D140" s="18">
        <v>0</v>
      </c>
      <c r="E140" s="18">
        <v>0</v>
      </c>
      <c r="F140" s="18">
        <v>0</v>
      </c>
      <c r="G140" s="18">
        <v>0</v>
      </c>
      <c r="H140" s="18">
        <v>0</v>
      </c>
      <c r="I140" s="18">
        <v>0</v>
      </c>
      <c r="J140" s="18">
        <v>0</v>
      </c>
      <c r="K140" s="18">
        <v>0</v>
      </c>
      <c r="L140" s="18">
        <v>0</v>
      </c>
      <c r="M140" s="18">
        <v>0</v>
      </c>
      <c r="N140" s="18">
        <v>0</v>
      </c>
      <c r="O140" s="18">
        <v>0</v>
      </c>
      <c r="P140" s="18">
        <v>0</v>
      </c>
      <c r="Q140" s="18">
        <v>0</v>
      </c>
      <c r="R140" s="18">
        <v>0</v>
      </c>
      <c r="S140" s="18">
        <v>0</v>
      </c>
    </row>
    <row r="141" spans="1:19">
      <c r="A141" s="1118" t="s">
        <v>72</v>
      </c>
      <c r="B141" s="1119"/>
      <c r="C141" s="1119"/>
      <c r="D141" s="1119"/>
      <c r="E141" s="1119"/>
      <c r="F141" s="1119"/>
      <c r="G141" s="1119"/>
      <c r="H141" s="1119"/>
      <c r="I141" s="1119"/>
      <c r="J141" s="1119"/>
      <c r="K141" s="1119"/>
      <c r="L141" s="1119"/>
      <c r="M141" s="1119"/>
      <c r="N141" s="1119"/>
      <c r="O141" s="1119"/>
      <c r="P141" s="1119"/>
      <c r="Q141" s="1119"/>
      <c r="R141" s="1119"/>
      <c r="S141" s="1120"/>
    </row>
    <row r="142" spans="1:19" s="775" customFormat="1" ht="12.75">
      <c r="A142" s="18">
        <v>2</v>
      </c>
      <c r="B142" s="18">
        <v>2</v>
      </c>
      <c r="C142" s="18">
        <v>4</v>
      </c>
      <c r="D142" s="18">
        <v>4</v>
      </c>
      <c r="E142" s="18">
        <v>0</v>
      </c>
      <c r="F142" s="76">
        <v>4</v>
      </c>
      <c r="G142" s="18">
        <v>0</v>
      </c>
      <c r="H142" s="18">
        <v>0</v>
      </c>
      <c r="I142" s="18">
        <v>4</v>
      </c>
      <c r="J142" s="18">
        <v>0</v>
      </c>
      <c r="K142" s="18">
        <v>0</v>
      </c>
      <c r="L142" s="18">
        <v>0</v>
      </c>
      <c r="M142" s="18">
        <v>0</v>
      </c>
      <c r="N142" s="18">
        <v>0</v>
      </c>
      <c r="O142" s="18">
        <v>4</v>
      </c>
      <c r="P142" s="18">
        <v>0</v>
      </c>
      <c r="Q142" s="18">
        <v>0</v>
      </c>
      <c r="R142" s="18">
        <v>0</v>
      </c>
      <c r="S142" s="18">
        <v>0</v>
      </c>
    </row>
    <row r="143" spans="1:19">
      <c r="A143" s="1118" t="s">
        <v>73</v>
      </c>
      <c r="B143" s="1119"/>
      <c r="C143" s="1119"/>
      <c r="D143" s="1119"/>
      <c r="E143" s="1119"/>
      <c r="F143" s="1119"/>
      <c r="G143" s="1119"/>
      <c r="H143" s="1119"/>
      <c r="I143" s="1119"/>
      <c r="J143" s="1119"/>
      <c r="K143" s="1119"/>
      <c r="L143" s="1119"/>
      <c r="M143" s="1119"/>
      <c r="N143" s="1119"/>
      <c r="O143" s="1119"/>
      <c r="P143" s="1119"/>
      <c r="Q143" s="1119"/>
      <c r="R143" s="1119"/>
      <c r="S143" s="1120"/>
    </row>
    <row r="144" spans="1:19" s="4" customFormat="1" ht="12.75">
      <c r="A144" s="18">
        <v>0</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row>
    <row r="145" spans="1:19">
      <c r="A145" s="1118" t="s">
        <v>74</v>
      </c>
      <c r="B145" s="1119"/>
      <c r="C145" s="1119"/>
      <c r="D145" s="1119"/>
      <c r="E145" s="1119"/>
      <c r="F145" s="1119"/>
      <c r="G145" s="1119"/>
      <c r="H145" s="1119"/>
      <c r="I145" s="1119"/>
      <c r="J145" s="1119"/>
      <c r="K145" s="1119"/>
      <c r="L145" s="1119"/>
      <c r="M145" s="1119"/>
      <c r="N145" s="1119"/>
      <c r="O145" s="1119"/>
      <c r="P145" s="1119"/>
      <c r="Q145" s="1119"/>
      <c r="R145" s="1119"/>
      <c r="S145" s="1120"/>
    </row>
    <row r="146" spans="1:19" s="4" customFormat="1" ht="13.5" customHeight="1">
      <c r="A146" s="18">
        <v>0</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row>
    <row r="147" spans="1:19">
      <c r="A147" s="1118" t="s">
        <v>75</v>
      </c>
      <c r="B147" s="1119"/>
      <c r="C147" s="1119"/>
      <c r="D147" s="1119"/>
      <c r="E147" s="1119"/>
      <c r="F147" s="1119"/>
      <c r="G147" s="1119"/>
      <c r="H147" s="1119"/>
      <c r="I147" s="1119"/>
      <c r="J147" s="1119"/>
      <c r="K147" s="1119"/>
      <c r="L147" s="1119"/>
      <c r="M147" s="1119"/>
      <c r="N147" s="1119"/>
      <c r="O147" s="1119"/>
      <c r="P147" s="1119"/>
      <c r="Q147" s="1119"/>
      <c r="R147" s="1119"/>
      <c r="S147" s="1120"/>
    </row>
    <row r="148" spans="1:19">
      <c r="A148" s="18">
        <v>0</v>
      </c>
      <c r="B148" s="18">
        <v>0</v>
      </c>
      <c r="C148" s="18">
        <v>0</v>
      </c>
      <c r="D148" s="18">
        <v>0</v>
      </c>
      <c r="E148" s="18">
        <v>0</v>
      </c>
      <c r="F148" s="18">
        <v>0</v>
      </c>
      <c r="G148" s="18">
        <v>0</v>
      </c>
      <c r="H148" s="18">
        <v>0</v>
      </c>
      <c r="I148" s="18">
        <v>0</v>
      </c>
      <c r="J148" s="18">
        <v>0</v>
      </c>
      <c r="K148" s="18">
        <v>0</v>
      </c>
      <c r="L148" s="18">
        <v>0</v>
      </c>
      <c r="M148" s="18">
        <v>0</v>
      </c>
      <c r="N148" s="18">
        <v>0</v>
      </c>
      <c r="O148" s="18">
        <v>0</v>
      </c>
      <c r="P148" s="18">
        <v>0</v>
      </c>
      <c r="Q148" s="18">
        <v>0</v>
      </c>
      <c r="R148" s="18">
        <v>0</v>
      </c>
      <c r="S148" s="18">
        <v>0</v>
      </c>
    </row>
    <row r="149" spans="1:19">
      <c r="A149" s="1118" t="s">
        <v>76</v>
      </c>
      <c r="B149" s="1119"/>
      <c r="C149" s="1119"/>
      <c r="D149" s="1119"/>
      <c r="E149" s="1119"/>
      <c r="F149" s="1119"/>
      <c r="G149" s="1119"/>
      <c r="H149" s="1119"/>
      <c r="I149" s="1119"/>
      <c r="J149" s="1119"/>
      <c r="K149" s="1119"/>
      <c r="L149" s="1119"/>
      <c r="M149" s="1119"/>
      <c r="N149" s="1119"/>
      <c r="O149" s="1119"/>
      <c r="P149" s="1119"/>
      <c r="Q149" s="1119"/>
      <c r="R149" s="1119"/>
      <c r="S149" s="1120"/>
    </row>
    <row r="150" spans="1:19">
      <c r="A150" s="18">
        <v>0</v>
      </c>
      <c r="B150" s="18">
        <v>0</v>
      </c>
      <c r="C150" s="18">
        <v>0</v>
      </c>
      <c r="D150" s="18">
        <v>0</v>
      </c>
      <c r="E150" s="18">
        <v>0</v>
      </c>
      <c r="F150" s="18">
        <v>0</v>
      </c>
      <c r="G150" s="18">
        <v>0</v>
      </c>
      <c r="H150" s="18">
        <v>0</v>
      </c>
      <c r="I150" s="18">
        <v>0</v>
      </c>
      <c r="J150" s="18">
        <v>0</v>
      </c>
      <c r="K150" s="18">
        <v>0</v>
      </c>
      <c r="L150" s="18">
        <v>0</v>
      </c>
      <c r="M150" s="18">
        <v>0</v>
      </c>
      <c r="N150" s="18">
        <v>0</v>
      </c>
      <c r="O150" s="18">
        <v>0</v>
      </c>
      <c r="P150" s="18">
        <v>0</v>
      </c>
      <c r="Q150" s="18">
        <v>0</v>
      </c>
      <c r="R150" s="18">
        <v>0</v>
      </c>
      <c r="S150" s="18">
        <v>0</v>
      </c>
    </row>
    <row r="151" spans="1:19">
      <c r="A151" s="1118" t="s">
        <v>77</v>
      </c>
      <c r="B151" s="1119"/>
      <c r="C151" s="1119"/>
      <c r="D151" s="1119"/>
      <c r="E151" s="1119"/>
      <c r="F151" s="1119"/>
      <c r="G151" s="1119"/>
      <c r="H151" s="1119"/>
      <c r="I151" s="1119"/>
      <c r="J151" s="1119"/>
      <c r="K151" s="1119"/>
      <c r="L151" s="1119"/>
      <c r="M151" s="1119"/>
      <c r="N151" s="1119"/>
      <c r="O151" s="1119"/>
      <c r="P151" s="1119"/>
      <c r="Q151" s="1119"/>
      <c r="R151" s="1119"/>
      <c r="S151" s="1120"/>
    </row>
    <row r="152" spans="1:19">
      <c r="A152" s="18">
        <v>0</v>
      </c>
      <c r="B152" s="18">
        <v>0</v>
      </c>
      <c r="C152" s="18">
        <v>0</v>
      </c>
      <c r="D152" s="18">
        <v>0</v>
      </c>
      <c r="E152" s="18">
        <v>0</v>
      </c>
      <c r="F152" s="18">
        <v>0</v>
      </c>
      <c r="G152" s="18">
        <v>0</v>
      </c>
      <c r="H152" s="18">
        <v>0</v>
      </c>
      <c r="I152" s="18">
        <v>0</v>
      </c>
      <c r="J152" s="18">
        <v>0</v>
      </c>
      <c r="K152" s="18">
        <v>0</v>
      </c>
      <c r="L152" s="18">
        <v>0</v>
      </c>
      <c r="M152" s="18">
        <v>0</v>
      </c>
      <c r="N152" s="18">
        <v>0</v>
      </c>
      <c r="O152" s="18">
        <v>0</v>
      </c>
      <c r="P152" s="18">
        <v>0</v>
      </c>
      <c r="Q152" s="18">
        <v>0</v>
      </c>
      <c r="R152" s="18">
        <v>0</v>
      </c>
      <c r="S152" s="18">
        <v>0</v>
      </c>
    </row>
    <row r="153" spans="1:19">
      <c r="A153" s="1118" t="s">
        <v>78</v>
      </c>
      <c r="B153" s="1119"/>
      <c r="C153" s="1119"/>
      <c r="D153" s="1119"/>
      <c r="E153" s="1119"/>
      <c r="F153" s="1119"/>
      <c r="G153" s="1119"/>
      <c r="H153" s="1119"/>
      <c r="I153" s="1119"/>
      <c r="J153" s="1119"/>
      <c r="K153" s="1119"/>
      <c r="L153" s="1119"/>
      <c r="M153" s="1119"/>
      <c r="N153" s="1119"/>
      <c r="O153" s="1119"/>
      <c r="P153" s="1119"/>
      <c r="Q153" s="1119"/>
      <c r="R153" s="1119"/>
      <c r="S153" s="1120"/>
    </row>
    <row r="154" spans="1:19">
      <c r="A154" s="18">
        <v>0</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row>
    <row r="155" spans="1:19">
      <c r="A155" s="1118" t="s">
        <v>79</v>
      </c>
      <c r="B155" s="1119"/>
      <c r="C155" s="1119"/>
      <c r="D155" s="1119"/>
      <c r="E155" s="1119"/>
      <c r="F155" s="1119"/>
      <c r="G155" s="1119"/>
      <c r="H155" s="1119"/>
      <c r="I155" s="1119"/>
      <c r="J155" s="1119"/>
      <c r="K155" s="1119"/>
      <c r="L155" s="1119"/>
      <c r="M155" s="1119"/>
      <c r="N155" s="1119"/>
      <c r="O155" s="1119"/>
      <c r="P155" s="1119"/>
      <c r="Q155" s="1119"/>
      <c r="R155" s="1119"/>
      <c r="S155" s="1120"/>
    </row>
    <row r="156" spans="1:19">
      <c r="A156" s="18">
        <v>0</v>
      </c>
      <c r="B156" s="18">
        <v>0</v>
      </c>
      <c r="C156" s="18">
        <v>0</v>
      </c>
      <c r="D156" s="18">
        <v>0</v>
      </c>
      <c r="E156" s="18">
        <v>0</v>
      </c>
      <c r="F156" s="18">
        <v>0</v>
      </c>
      <c r="G156" s="18">
        <v>0</v>
      </c>
      <c r="H156" s="18">
        <v>0</v>
      </c>
      <c r="I156" s="18">
        <v>0</v>
      </c>
      <c r="J156" s="18">
        <v>0</v>
      </c>
      <c r="K156" s="18">
        <v>0</v>
      </c>
      <c r="L156" s="18">
        <v>0</v>
      </c>
      <c r="M156" s="18">
        <v>0</v>
      </c>
      <c r="N156" s="18">
        <v>0</v>
      </c>
      <c r="O156" s="18">
        <v>0</v>
      </c>
      <c r="P156" s="18">
        <v>0</v>
      </c>
      <c r="Q156" s="18">
        <v>0</v>
      </c>
      <c r="R156" s="18">
        <v>0</v>
      </c>
      <c r="S156" s="18">
        <v>0</v>
      </c>
    </row>
    <row r="157" spans="1:19">
      <c r="A157" s="1118" t="s">
        <v>80</v>
      </c>
      <c r="B157" s="1119"/>
      <c r="C157" s="1119"/>
      <c r="D157" s="1119"/>
      <c r="E157" s="1119"/>
      <c r="F157" s="1119"/>
      <c r="G157" s="1119"/>
      <c r="H157" s="1119"/>
      <c r="I157" s="1119"/>
      <c r="J157" s="1119"/>
      <c r="K157" s="1119"/>
      <c r="L157" s="1119"/>
      <c r="M157" s="1119"/>
      <c r="N157" s="1119"/>
      <c r="O157" s="1119"/>
      <c r="P157" s="1119"/>
      <c r="Q157" s="1119"/>
      <c r="R157" s="1119"/>
      <c r="S157" s="1120"/>
    </row>
    <row r="158" spans="1:19">
      <c r="A158" s="18">
        <v>0</v>
      </c>
      <c r="B158" s="18">
        <v>0</v>
      </c>
      <c r="C158" s="18">
        <v>0</v>
      </c>
      <c r="D158" s="18">
        <v>0</v>
      </c>
      <c r="E158" s="18">
        <v>0</v>
      </c>
      <c r="F158" s="18">
        <v>0</v>
      </c>
      <c r="G158" s="18">
        <v>0</v>
      </c>
      <c r="H158" s="18">
        <v>0</v>
      </c>
      <c r="I158" s="18">
        <v>0</v>
      </c>
      <c r="J158" s="18">
        <v>0</v>
      </c>
      <c r="K158" s="18">
        <v>0</v>
      </c>
      <c r="L158" s="18">
        <v>0</v>
      </c>
      <c r="M158" s="18">
        <v>0</v>
      </c>
      <c r="N158" s="18">
        <v>0</v>
      </c>
      <c r="O158" s="18">
        <v>0</v>
      </c>
      <c r="P158" s="18">
        <v>0</v>
      </c>
      <c r="Q158" s="18">
        <v>0</v>
      </c>
      <c r="R158" s="18">
        <v>0</v>
      </c>
      <c r="S158" s="18">
        <v>0</v>
      </c>
    </row>
    <row r="159" spans="1:19">
      <c r="A159" s="1684" t="s">
        <v>3653</v>
      </c>
      <c r="B159" s="1685"/>
      <c r="C159" s="1685"/>
      <c r="D159" s="1685"/>
      <c r="E159" s="1685"/>
      <c r="F159" s="1685"/>
      <c r="G159" s="1685"/>
      <c r="H159" s="1685"/>
      <c r="I159" s="1685"/>
      <c r="J159" s="1685"/>
      <c r="K159" s="1685"/>
      <c r="L159" s="1685"/>
      <c r="M159" s="1685"/>
      <c r="N159" s="1685"/>
      <c r="O159" s="1685"/>
      <c r="P159" s="1685"/>
      <c r="Q159" s="1685"/>
      <c r="R159" s="1685"/>
      <c r="S159" s="1686"/>
    </row>
    <row r="160" spans="1:19">
      <c r="A160" s="206">
        <f>A136+A138+A140+A142+A144+A146+A148+A150+A152+A154+A156+A158</f>
        <v>2</v>
      </c>
      <c r="B160" s="206">
        <f t="shared" ref="B160:S160" si="5">B136+B138+B140+B142+B144+B146+B148+B150+B152+B154+B156+B158</f>
        <v>2</v>
      </c>
      <c r="C160" s="206">
        <f t="shared" si="5"/>
        <v>4</v>
      </c>
      <c r="D160" s="206">
        <f t="shared" si="5"/>
        <v>4</v>
      </c>
      <c r="E160" s="206">
        <f t="shared" si="5"/>
        <v>0</v>
      </c>
      <c r="F160" s="206">
        <f t="shared" si="5"/>
        <v>4</v>
      </c>
      <c r="G160" s="206">
        <f t="shared" si="5"/>
        <v>0</v>
      </c>
      <c r="H160" s="206">
        <f t="shared" si="5"/>
        <v>0</v>
      </c>
      <c r="I160" s="206">
        <f t="shared" si="5"/>
        <v>4</v>
      </c>
      <c r="J160" s="206">
        <f t="shared" si="5"/>
        <v>0</v>
      </c>
      <c r="K160" s="206">
        <f t="shared" si="5"/>
        <v>0</v>
      </c>
      <c r="L160" s="206">
        <f t="shared" si="5"/>
        <v>0</v>
      </c>
      <c r="M160" s="206">
        <f t="shared" si="5"/>
        <v>0</v>
      </c>
      <c r="N160" s="206">
        <f t="shared" si="5"/>
        <v>0</v>
      </c>
      <c r="O160" s="206">
        <f t="shared" si="5"/>
        <v>4</v>
      </c>
      <c r="P160" s="206">
        <f t="shared" si="5"/>
        <v>0</v>
      </c>
      <c r="Q160" s="206">
        <f t="shared" si="5"/>
        <v>0</v>
      </c>
      <c r="R160" s="206">
        <f t="shared" si="5"/>
        <v>0</v>
      </c>
      <c r="S160" s="206">
        <f t="shared" si="5"/>
        <v>0</v>
      </c>
    </row>
    <row r="161" spans="1:19">
      <c r="A161" s="1681"/>
      <c r="B161" s="1682"/>
      <c r="C161" s="1682"/>
      <c r="D161" s="1682"/>
      <c r="E161" s="1682"/>
      <c r="F161" s="1682"/>
      <c r="G161" s="1682"/>
      <c r="H161" s="1682"/>
      <c r="I161" s="1682"/>
      <c r="J161" s="1682"/>
      <c r="K161" s="1682"/>
      <c r="L161" s="1682"/>
      <c r="M161" s="1682"/>
      <c r="N161" s="1682"/>
      <c r="O161" s="1682"/>
      <c r="P161" s="1682"/>
      <c r="Q161" s="1682"/>
      <c r="R161" s="1682"/>
      <c r="S161" s="1683"/>
    </row>
    <row r="162" spans="1:19" ht="23.25" customHeight="1">
      <c r="A162" s="1004" t="s">
        <v>3605</v>
      </c>
      <c r="B162" s="1005"/>
      <c r="C162" s="1005"/>
      <c r="D162" s="1005"/>
      <c r="E162" s="1005"/>
      <c r="F162" s="1005"/>
      <c r="G162" s="1005"/>
      <c r="H162" s="1005"/>
      <c r="I162" s="1005"/>
      <c r="J162" s="1005"/>
      <c r="K162" s="1005"/>
      <c r="L162" s="1005"/>
      <c r="M162" s="1005"/>
      <c r="N162" s="1005"/>
      <c r="O162" s="1005"/>
      <c r="P162" s="1005"/>
      <c r="Q162" s="1005"/>
      <c r="R162" s="1005"/>
      <c r="S162" s="1006"/>
    </row>
    <row r="163" spans="1:19" ht="15" customHeight="1">
      <c r="A163" s="1108" t="s">
        <v>3654</v>
      </c>
      <c r="B163" s="1109"/>
      <c r="C163" s="1109"/>
      <c r="D163" s="1109"/>
      <c r="E163" s="1109"/>
      <c r="F163" s="1109"/>
      <c r="G163" s="1109"/>
      <c r="H163" s="1109"/>
      <c r="I163" s="1109"/>
      <c r="J163" s="1109"/>
      <c r="K163" s="1109"/>
      <c r="L163" s="1109"/>
      <c r="M163" s="1109"/>
      <c r="N163" s="1109"/>
      <c r="O163" s="1109"/>
      <c r="P163" s="1109"/>
      <c r="Q163" s="1109"/>
      <c r="R163" s="1109"/>
      <c r="S163" s="1110"/>
    </row>
    <row r="164" spans="1:19">
      <c r="A164" s="976" t="s">
        <v>2381</v>
      </c>
      <c r="B164" s="977"/>
      <c r="C164" s="977"/>
      <c r="D164" s="977"/>
      <c r="E164" s="977"/>
      <c r="F164" s="977"/>
      <c r="G164" s="977"/>
      <c r="H164" s="977"/>
      <c r="I164" s="977"/>
      <c r="J164" s="977"/>
      <c r="K164" s="977"/>
      <c r="L164" s="977"/>
      <c r="M164" s="977"/>
      <c r="N164" s="977"/>
      <c r="O164" s="977"/>
      <c r="P164" s="977"/>
      <c r="Q164" s="977"/>
      <c r="R164" s="977"/>
      <c r="S164" s="978"/>
    </row>
    <row r="165" spans="1:19" ht="15" customHeight="1">
      <c r="A165" s="976" t="s">
        <v>2382</v>
      </c>
      <c r="B165" s="977"/>
      <c r="C165" s="977"/>
      <c r="D165" s="977"/>
      <c r="E165" s="977"/>
      <c r="F165" s="977"/>
      <c r="G165" s="977"/>
      <c r="H165" s="977"/>
      <c r="I165" s="977"/>
      <c r="J165" s="977"/>
      <c r="K165" s="977"/>
      <c r="L165" s="977"/>
      <c r="M165" s="977"/>
      <c r="N165" s="977"/>
      <c r="O165" s="977"/>
      <c r="P165" s="977"/>
      <c r="Q165" s="977"/>
      <c r="R165" s="977"/>
      <c r="S165" s="978"/>
    </row>
    <row r="166" spans="1:19" ht="15" customHeight="1">
      <c r="A166" s="976" t="s">
        <v>2383</v>
      </c>
      <c r="B166" s="977"/>
      <c r="C166" s="977"/>
      <c r="D166" s="977"/>
      <c r="E166" s="977"/>
      <c r="F166" s="977"/>
      <c r="G166" s="977"/>
      <c r="H166" s="977"/>
      <c r="I166" s="977"/>
      <c r="J166" s="977"/>
      <c r="K166" s="977"/>
      <c r="L166" s="977"/>
      <c r="M166" s="977"/>
      <c r="N166" s="977"/>
      <c r="O166" s="977"/>
      <c r="P166" s="977"/>
      <c r="Q166" s="977"/>
      <c r="R166" s="977"/>
      <c r="S166" s="978"/>
    </row>
    <row r="167" spans="1:19" ht="15" customHeight="1">
      <c r="A167" s="976" t="s">
        <v>2384</v>
      </c>
      <c r="B167" s="977"/>
      <c r="C167" s="977"/>
      <c r="D167" s="977"/>
      <c r="E167" s="977"/>
      <c r="F167" s="977"/>
      <c r="G167" s="977"/>
      <c r="H167" s="977"/>
      <c r="I167" s="977"/>
      <c r="J167" s="977"/>
      <c r="K167" s="977"/>
      <c r="L167" s="977"/>
      <c r="M167" s="977"/>
      <c r="N167" s="977"/>
      <c r="O167" s="977"/>
      <c r="P167" s="977"/>
      <c r="Q167" s="977"/>
      <c r="R167" s="977"/>
      <c r="S167" s="978"/>
    </row>
    <row r="168" spans="1:19" ht="15" customHeight="1">
      <c r="A168" s="976" t="s">
        <v>2385</v>
      </c>
      <c r="B168" s="977"/>
      <c r="C168" s="977"/>
      <c r="D168" s="977"/>
      <c r="E168" s="977"/>
      <c r="F168" s="977"/>
      <c r="G168" s="977"/>
      <c r="H168" s="977"/>
      <c r="I168" s="977"/>
      <c r="J168" s="977"/>
      <c r="K168" s="977"/>
      <c r="L168" s="977"/>
      <c r="M168" s="977"/>
      <c r="N168" s="977"/>
      <c r="O168" s="977"/>
      <c r="P168" s="977"/>
      <c r="Q168" s="977"/>
      <c r="R168" s="977"/>
      <c r="S168" s="978"/>
    </row>
    <row r="169" spans="1:19" ht="15" customHeight="1">
      <c r="A169" s="976" t="s">
        <v>3599</v>
      </c>
      <c r="B169" s="977"/>
      <c r="C169" s="977"/>
      <c r="D169" s="977"/>
      <c r="E169" s="977"/>
      <c r="F169" s="977"/>
      <c r="G169" s="977"/>
      <c r="H169" s="977"/>
      <c r="I169" s="977"/>
      <c r="J169" s="977"/>
      <c r="K169" s="977"/>
      <c r="L169" s="977"/>
      <c r="M169" s="977"/>
      <c r="N169" s="977"/>
      <c r="O169" s="977"/>
      <c r="P169" s="977"/>
      <c r="Q169" s="977"/>
      <c r="R169" s="977"/>
      <c r="S169" s="978"/>
    </row>
    <row r="170" spans="1:19" ht="15" customHeight="1">
      <c r="A170" s="976" t="s">
        <v>194</v>
      </c>
      <c r="B170" s="977"/>
      <c r="C170" s="977"/>
      <c r="D170" s="977"/>
      <c r="E170" s="977"/>
      <c r="F170" s="977"/>
      <c r="G170" s="977"/>
      <c r="H170" s="977"/>
      <c r="I170" s="977"/>
      <c r="J170" s="977"/>
      <c r="K170" s="977"/>
      <c r="L170" s="977"/>
      <c r="M170" s="977"/>
      <c r="N170" s="977"/>
      <c r="O170" s="977"/>
      <c r="P170" s="977"/>
      <c r="Q170" s="977"/>
      <c r="R170" s="977"/>
      <c r="S170" s="978"/>
    </row>
    <row r="171" spans="1:19" ht="15" customHeight="1">
      <c r="A171" s="982" t="s">
        <v>3600</v>
      </c>
      <c r="B171" s="983"/>
      <c r="C171" s="983"/>
      <c r="D171" s="983"/>
      <c r="E171" s="983"/>
      <c r="F171" s="983"/>
      <c r="G171" s="983"/>
      <c r="H171" s="983"/>
      <c r="I171" s="983"/>
      <c r="J171" s="983"/>
      <c r="K171" s="983"/>
      <c r="L171" s="983"/>
      <c r="M171" s="983"/>
      <c r="N171" s="983"/>
      <c r="O171" s="983"/>
      <c r="P171" s="983"/>
      <c r="Q171" s="983"/>
      <c r="R171" s="983"/>
      <c r="S171" s="984"/>
    </row>
    <row r="172" spans="1:19" ht="33" customHeight="1">
      <c r="A172" s="986" t="s">
        <v>41</v>
      </c>
      <c r="B172" s="992"/>
      <c r="C172" s="993"/>
      <c r="D172" s="985" t="s">
        <v>42</v>
      </c>
      <c r="E172" s="985"/>
      <c r="F172" s="985" t="s">
        <v>43</v>
      </c>
      <c r="G172" s="985"/>
      <c r="H172" s="985"/>
      <c r="I172" s="985" t="s">
        <v>44</v>
      </c>
      <c r="J172" s="985"/>
      <c r="K172" s="986" t="s">
        <v>45</v>
      </c>
      <c r="L172" s="1219"/>
      <c r="M172" s="1219"/>
      <c r="N172" s="1220"/>
      <c r="O172" s="989" t="s">
        <v>46</v>
      </c>
      <c r="P172" s="989"/>
      <c r="Q172" s="990"/>
      <c r="R172" s="985" t="s">
        <v>47</v>
      </c>
      <c r="S172" s="985"/>
    </row>
    <row r="173" spans="1:19" ht="27" customHeight="1">
      <c r="A173" s="991" t="s">
        <v>48</v>
      </c>
      <c r="B173" s="991" t="s">
        <v>49</v>
      </c>
      <c r="C173" s="1002" t="s">
        <v>50</v>
      </c>
      <c r="D173" s="991" t="s">
        <v>51</v>
      </c>
      <c r="E173" s="991" t="s">
        <v>52</v>
      </c>
      <c r="F173" s="986" t="s">
        <v>53</v>
      </c>
      <c r="G173" s="992"/>
      <c r="H173" s="993"/>
      <c r="I173" s="991" t="s">
        <v>54</v>
      </c>
      <c r="J173" s="991" t="s">
        <v>55</v>
      </c>
      <c r="K173" s="986" t="s">
        <v>56</v>
      </c>
      <c r="L173" s="993"/>
      <c r="M173" s="986" t="s">
        <v>57</v>
      </c>
      <c r="N173" s="993"/>
      <c r="O173" s="991" t="s">
        <v>58</v>
      </c>
      <c r="P173" s="991" t="s">
        <v>59</v>
      </c>
      <c r="Q173" s="991" t="s">
        <v>60</v>
      </c>
      <c r="R173" s="991" t="s">
        <v>61</v>
      </c>
      <c r="S173" s="991" t="s">
        <v>62</v>
      </c>
    </row>
    <row r="174" spans="1:19" ht="68.25" customHeight="1">
      <c r="A174" s="985"/>
      <c r="B174" s="985"/>
      <c r="C174" s="1003"/>
      <c r="D174" s="985"/>
      <c r="E174" s="985"/>
      <c r="F174" s="601" t="s">
        <v>63</v>
      </c>
      <c r="G174" s="601" t="s">
        <v>64</v>
      </c>
      <c r="H174" s="601" t="s">
        <v>65</v>
      </c>
      <c r="I174" s="985"/>
      <c r="J174" s="985"/>
      <c r="K174" s="602" t="s">
        <v>66</v>
      </c>
      <c r="L174" s="602" t="s">
        <v>67</v>
      </c>
      <c r="M174" s="602" t="s">
        <v>68</v>
      </c>
      <c r="N174" s="602" t="s">
        <v>67</v>
      </c>
      <c r="O174" s="985"/>
      <c r="P174" s="985"/>
      <c r="Q174" s="985"/>
      <c r="R174" s="985"/>
      <c r="S174" s="985"/>
    </row>
    <row r="175" spans="1:19">
      <c r="A175" s="1118" t="s">
        <v>2380</v>
      </c>
      <c r="B175" s="1119"/>
      <c r="C175" s="1119"/>
      <c r="D175" s="1119"/>
      <c r="E175" s="1119"/>
      <c r="F175" s="1119"/>
      <c r="G175" s="1119"/>
      <c r="H175" s="1119"/>
      <c r="I175" s="1119"/>
      <c r="J175" s="1119"/>
      <c r="K175" s="1119"/>
      <c r="L175" s="1119"/>
      <c r="M175" s="1119"/>
      <c r="N175" s="1119"/>
      <c r="O175" s="1119"/>
      <c r="P175" s="1119"/>
      <c r="Q175" s="1119"/>
      <c r="R175" s="1119"/>
      <c r="S175" s="1120"/>
    </row>
    <row r="176" spans="1:19">
      <c r="A176" s="18">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1118" t="s">
        <v>70</v>
      </c>
      <c r="B177" s="1119"/>
      <c r="C177" s="1119"/>
      <c r="D177" s="1119"/>
      <c r="E177" s="1119"/>
      <c r="F177" s="1119"/>
      <c r="G177" s="1119"/>
      <c r="H177" s="1119"/>
      <c r="I177" s="1119"/>
      <c r="J177" s="1119"/>
      <c r="K177" s="1119"/>
      <c r="L177" s="1119"/>
      <c r="M177" s="1119"/>
      <c r="N177" s="1119"/>
      <c r="O177" s="1119"/>
      <c r="P177" s="1119"/>
      <c r="Q177" s="1119"/>
      <c r="R177" s="1119"/>
      <c r="S177" s="1120"/>
    </row>
    <row r="178" spans="1:19">
      <c r="A178" s="18">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1118" t="s">
        <v>71</v>
      </c>
      <c r="B179" s="1119"/>
      <c r="C179" s="1119"/>
      <c r="D179" s="1119"/>
      <c r="E179" s="1119"/>
      <c r="F179" s="1119"/>
      <c r="G179" s="1119"/>
      <c r="H179" s="1119"/>
      <c r="I179" s="1119"/>
      <c r="J179" s="1119"/>
      <c r="K179" s="1119"/>
      <c r="L179" s="1119"/>
      <c r="M179" s="1119"/>
      <c r="N179" s="1119"/>
      <c r="O179" s="1119"/>
      <c r="P179" s="1119"/>
      <c r="Q179" s="1119"/>
      <c r="R179" s="1119"/>
      <c r="S179" s="1120"/>
    </row>
    <row r="180" spans="1:19">
      <c r="A180" s="18">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1118" t="s">
        <v>72</v>
      </c>
      <c r="B181" s="1119"/>
      <c r="C181" s="1119"/>
      <c r="D181" s="1119"/>
      <c r="E181" s="1119"/>
      <c r="F181" s="1119"/>
      <c r="G181" s="1119"/>
      <c r="H181" s="1119"/>
      <c r="I181" s="1119"/>
      <c r="J181" s="1119"/>
      <c r="K181" s="1119"/>
      <c r="L181" s="1119"/>
      <c r="M181" s="1119"/>
      <c r="N181" s="1119"/>
      <c r="O181" s="1119"/>
      <c r="P181" s="1119"/>
      <c r="Q181" s="1119"/>
      <c r="R181" s="1119"/>
      <c r="S181" s="1120"/>
    </row>
    <row r="182" spans="1:19">
      <c r="A182" s="18">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1118" t="s">
        <v>73</v>
      </c>
      <c r="B183" s="1119"/>
      <c r="C183" s="1119"/>
      <c r="D183" s="1119"/>
      <c r="E183" s="1119"/>
      <c r="F183" s="1119"/>
      <c r="G183" s="1119"/>
      <c r="H183" s="1119"/>
      <c r="I183" s="1119"/>
      <c r="J183" s="1119"/>
      <c r="K183" s="1119"/>
      <c r="L183" s="1119"/>
      <c r="M183" s="1119"/>
      <c r="N183" s="1119"/>
      <c r="O183" s="1119"/>
      <c r="P183" s="1119"/>
      <c r="Q183" s="1119"/>
      <c r="R183" s="1119"/>
      <c r="S183" s="1120"/>
    </row>
    <row r="184" spans="1:19">
      <c r="A184" s="18">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1118" t="s">
        <v>74</v>
      </c>
      <c r="B185" s="1119"/>
      <c r="C185" s="1119"/>
      <c r="D185" s="1119"/>
      <c r="E185" s="1119"/>
      <c r="F185" s="1119"/>
      <c r="G185" s="1119"/>
      <c r="H185" s="1119"/>
      <c r="I185" s="1119"/>
      <c r="J185" s="1119"/>
      <c r="K185" s="1119"/>
      <c r="L185" s="1119"/>
      <c r="M185" s="1119"/>
      <c r="N185" s="1119"/>
      <c r="O185" s="1119"/>
      <c r="P185" s="1119"/>
      <c r="Q185" s="1119"/>
      <c r="R185" s="1119"/>
      <c r="S185" s="1120"/>
    </row>
    <row r="186" spans="1:19">
      <c r="A186" s="18">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1118" t="s">
        <v>75</v>
      </c>
      <c r="B187" s="1119"/>
      <c r="C187" s="1119"/>
      <c r="D187" s="1119"/>
      <c r="E187" s="1119"/>
      <c r="F187" s="1119"/>
      <c r="G187" s="1119"/>
      <c r="H187" s="1119"/>
      <c r="I187" s="1119"/>
      <c r="J187" s="1119"/>
      <c r="K187" s="1119"/>
      <c r="L187" s="1119"/>
      <c r="M187" s="1119"/>
      <c r="N187" s="1119"/>
      <c r="O187" s="1119"/>
      <c r="P187" s="1119"/>
      <c r="Q187" s="1119"/>
      <c r="R187" s="1119"/>
      <c r="S187" s="1120"/>
    </row>
    <row r="188" spans="1:19">
      <c r="A188" s="18">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row>
    <row r="189" spans="1:19">
      <c r="A189" s="1118" t="s">
        <v>76</v>
      </c>
      <c r="B189" s="1119"/>
      <c r="C189" s="1119"/>
      <c r="D189" s="1119"/>
      <c r="E189" s="1119"/>
      <c r="F189" s="1119"/>
      <c r="G189" s="1119"/>
      <c r="H189" s="1119"/>
      <c r="I189" s="1119"/>
      <c r="J189" s="1119"/>
      <c r="K189" s="1119"/>
      <c r="L189" s="1119"/>
      <c r="M189" s="1119"/>
      <c r="N189" s="1119"/>
      <c r="O189" s="1119"/>
      <c r="P189" s="1119"/>
      <c r="Q189" s="1119"/>
      <c r="R189" s="1119"/>
      <c r="S189" s="1120"/>
    </row>
    <row r="190" spans="1:19">
      <c r="A190" s="18">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18">
        <v>0</v>
      </c>
    </row>
    <row r="191" spans="1:19">
      <c r="A191" s="1118" t="s">
        <v>77</v>
      </c>
      <c r="B191" s="1119"/>
      <c r="C191" s="1119"/>
      <c r="D191" s="1119"/>
      <c r="E191" s="1119"/>
      <c r="F191" s="1119"/>
      <c r="G191" s="1119"/>
      <c r="H191" s="1119"/>
      <c r="I191" s="1119"/>
      <c r="J191" s="1119"/>
      <c r="K191" s="1119"/>
      <c r="L191" s="1119"/>
      <c r="M191" s="1119"/>
      <c r="N191" s="1119"/>
      <c r="O191" s="1119"/>
      <c r="P191" s="1119"/>
      <c r="Q191" s="1119"/>
      <c r="R191" s="1119"/>
      <c r="S191" s="1120"/>
    </row>
    <row r="192" spans="1:19">
      <c r="A192" s="18">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18">
        <v>0</v>
      </c>
    </row>
    <row r="193" spans="1:19">
      <c r="A193" s="1118" t="s">
        <v>78</v>
      </c>
      <c r="B193" s="1119"/>
      <c r="C193" s="1119"/>
      <c r="D193" s="1119"/>
      <c r="E193" s="1119"/>
      <c r="F193" s="1119"/>
      <c r="G193" s="1119"/>
      <c r="H193" s="1119"/>
      <c r="I193" s="1119"/>
      <c r="J193" s="1119"/>
      <c r="K193" s="1119"/>
      <c r="L193" s="1119"/>
      <c r="M193" s="1119"/>
      <c r="N193" s="1119"/>
      <c r="O193" s="1119"/>
      <c r="P193" s="1119"/>
      <c r="Q193" s="1119"/>
      <c r="R193" s="1119"/>
      <c r="S193" s="1120"/>
    </row>
    <row r="194" spans="1:19">
      <c r="A194" s="18">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row>
    <row r="195" spans="1:19" ht="14.25" customHeight="1">
      <c r="A195" s="1118" t="s">
        <v>79</v>
      </c>
      <c r="B195" s="1119"/>
      <c r="C195" s="1119"/>
      <c r="D195" s="1119"/>
      <c r="E195" s="1119"/>
      <c r="F195" s="1119"/>
      <c r="G195" s="1119"/>
      <c r="H195" s="1119"/>
      <c r="I195" s="1119"/>
      <c r="J195" s="1119"/>
      <c r="K195" s="1119"/>
      <c r="L195" s="1119"/>
      <c r="M195" s="1119"/>
      <c r="N195" s="1119"/>
      <c r="O195" s="1119"/>
      <c r="P195" s="1119"/>
      <c r="Q195" s="1119"/>
      <c r="R195" s="1119"/>
      <c r="S195" s="1120"/>
    </row>
    <row r="196" spans="1:19">
      <c r="A196" s="18">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18">
        <v>0</v>
      </c>
    </row>
    <row r="197" spans="1:19">
      <c r="A197" s="1118" t="s">
        <v>80</v>
      </c>
      <c r="B197" s="1119"/>
      <c r="C197" s="1119"/>
      <c r="D197" s="1119"/>
      <c r="E197" s="1119"/>
      <c r="F197" s="1119"/>
      <c r="G197" s="1119"/>
      <c r="H197" s="1119"/>
      <c r="I197" s="1119"/>
      <c r="J197" s="1119"/>
      <c r="K197" s="1119"/>
      <c r="L197" s="1119"/>
      <c r="M197" s="1119"/>
      <c r="N197" s="1119"/>
      <c r="O197" s="1119"/>
      <c r="P197" s="1119"/>
      <c r="Q197" s="1119"/>
      <c r="R197" s="1119"/>
      <c r="S197" s="1120"/>
    </row>
    <row r="198" spans="1:19">
      <c r="A198" s="18">
        <v>0</v>
      </c>
      <c r="B198" s="18">
        <v>0</v>
      </c>
      <c r="C198" s="18">
        <v>0</v>
      </c>
      <c r="D198" s="18">
        <v>0</v>
      </c>
      <c r="E198" s="18">
        <v>0</v>
      </c>
      <c r="F198" s="18">
        <v>0</v>
      </c>
      <c r="G198" s="18">
        <v>0</v>
      </c>
      <c r="H198" s="18">
        <v>0</v>
      </c>
      <c r="I198" s="18">
        <v>0</v>
      </c>
      <c r="J198" s="18">
        <v>0</v>
      </c>
      <c r="K198" s="18">
        <v>0</v>
      </c>
      <c r="L198" s="18">
        <v>0</v>
      </c>
      <c r="M198" s="18">
        <v>0</v>
      </c>
      <c r="N198" s="18">
        <v>0</v>
      </c>
      <c r="O198" s="18">
        <v>0</v>
      </c>
      <c r="P198" s="18">
        <v>0</v>
      </c>
      <c r="Q198" s="18">
        <v>0</v>
      </c>
      <c r="R198" s="18">
        <v>0</v>
      </c>
      <c r="S198" s="18">
        <v>0</v>
      </c>
    </row>
    <row r="199" spans="1:19">
      <c r="A199" s="1684" t="s">
        <v>3653</v>
      </c>
      <c r="B199" s="1685"/>
      <c r="C199" s="1685"/>
      <c r="D199" s="1685"/>
      <c r="E199" s="1685"/>
      <c r="F199" s="1685"/>
      <c r="G199" s="1685"/>
      <c r="H199" s="1685"/>
      <c r="I199" s="1685"/>
      <c r="J199" s="1685"/>
      <c r="K199" s="1685"/>
      <c r="L199" s="1685"/>
      <c r="M199" s="1685"/>
      <c r="N199" s="1685"/>
      <c r="O199" s="1685"/>
      <c r="P199" s="1685"/>
      <c r="Q199" s="1685"/>
      <c r="R199" s="1685"/>
      <c r="S199" s="1686"/>
    </row>
    <row r="200" spans="1:19">
      <c r="A200" s="206">
        <f>A176+A178+A180+A182+A184+A186+A188+A190+A192+A194+A196+A198</f>
        <v>0</v>
      </c>
      <c r="B200" s="206">
        <f t="shared" ref="B200:S200" si="6">B176+B178+B180+B182+B184+B186+B188+B190+B192+B194+B196+B198</f>
        <v>0</v>
      </c>
      <c r="C200" s="206">
        <f t="shared" si="6"/>
        <v>0</v>
      </c>
      <c r="D200" s="206">
        <f t="shared" si="6"/>
        <v>0</v>
      </c>
      <c r="E200" s="206">
        <f t="shared" si="6"/>
        <v>0</v>
      </c>
      <c r="F200" s="206">
        <f t="shared" si="6"/>
        <v>0</v>
      </c>
      <c r="G200" s="206">
        <f t="shared" si="6"/>
        <v>0</v>
      </c>
      <c r="H200" s="206">
        <f t="shared" si="6"/>
        <v>0</v>
      </c>
      <c r="I200" s="206">
        <f t="shared" si="6"/>
        <v>0</v>
      </c>
      <c r="J200" s="206">
        <f t="shared" si="6"/>
        <v>0</v>
      </c>
      <c r="K200" s="206">
        <f t="shared" si="6"/>
        <v>0</v>
      </c>
      <c r="L200" s="206">
        <f t="shared" si="6"/>
        <v>0</v>
      </c>
      <c r="M200" s="206">
        <f t="shared" si="6"/>
        <v>0</v>
      </c>
      <c r="N200" s="206">
        <f t="shared" si="6"/>
        <v>0</v>
      </c>
      <c r="O200" s="206">
        <f t="shared" si="6"/>
        <v>0</v>
      </c>
      <c r="P200" s="206">
        <f t="shared" si="6"/>
        <v>0</v>
      </c>
      <c r="Q200" s="206">
        <f t="shared" si="6"/>
        <v>0</v>
      </c>
      <c r="R200" s="206">
        <f t="shared" si="6"/>
        <v>0</v>
      </c>
      <c r="S200" s="206">
        <f t="shared" si="6"/>
        <v>0</v>
      </c>
    </row>
    <row r="201" spans="1:19">
      <c r="A201" s="1681"/>
      <c r="B201" s="1682"/>
      <c r="C201" s="1682"/>
      <c r="D201" s="1682"/>
      <c r="E201" s="1682"/>
      <c r="F201" s="1682"/>
      <c r="G201" s="1682"/>
      <c r="H201" s="1682"/>
      <c r="I201" s="1682"/>
      <c r="J201" s="1682"/>
      <c r="K201" s="1682"/>
      <c r="L201" s="1682"/>
      <c r="M201" s="1682"/>
      <c r="N201" s="1682"/>
      <c r="O201" s="1682"/>
      <c r="P201" s="1682"/>
      <c r="Q201" s="1682"/>
      <c r="R201" s="1682"/>
      <c r="S201" s="1683"/>
    </row>
    <row r="202" spans="1:19" s="609" customFormat="1" ht="23.25" customHeight="1">
      <c r="A202" s="1004" t="s">
        <v>3606</v>
      </c>
      <c r="B202" s="1005"/>
      <c r="C202" s="1005"/>
      <c r="D202" s="1005"/>
      <c r="E202" s="1005"/>
      <c r="F202" s="1005"/>
      <c r="G202" s="1005"/>
      <c r="H202" s="1005"/>
      <c r="I202" s="1005"/>
      <c r="J202" s="1005"/>
      <c r="K202" s="1005"/>
      <c r="L202" s="1005"/>
      <c r="M202" s="1005"/>
      <c r="N202" s="1005"/>
      <c r="O202" s="1005"/>
      <c r="P202" s="1005"/>
      <c r="Q202" s="1005"/>
      <c r="R202" s="1005"/>
      <c r="S202" s="1006"/>
    </row>
    <row r="203" spans="1:19" ht="15" customHeight="1">
      <c r="A203" s="1108" t="s">
        <v>3654</v>
      </c>
      <c r="B203" s="1109"/>
      <c r="C203" s="1109"/>
      <c r="D203" s="1109"/>
      <c r="E203" s="1109"/>
      <c r="F203" s="1109"/>
      <c r="G203" s="1109"/>
      <c r="H203" s="1109"/>
      <c r="I203" s="1109"/>
      <c r="J203" s="1109"/>
      <c r="K203" s="1109"/>
      <c r="L203" s="1109"/>
      <c r="M203" s="1109"/>
      <c r="N203" s="1109"/>
      <c r="O203" s="1109"/>
      <c r="P203" s="1109"/>
      <c r="Q203" s="1109"/>
      <c r="R203" s="1109"/>
      <c r="S203" s="1110"/>
    </row>
    <row r="204" spans="1:19">
      <c r="A204" s="976" t="s">
        <v>2386</v>
      </c>
      <c r="B204" s="977"/>
      <c r="C204" s="977"/>
      <c r="D204" s="977"/>
      <c r="E204" s="977"/>
      <c r="F204" s="977"/>
      <c r="G204" s="977"/>
      <c r="H204" s="977"/>
      <c r="I204" s="977"/>
      <c r="J204" s="977"/>
      <c r="K204" s="977"/>
      <c r="L204" s="977"/>
      <c r="M204" s="977"/>
      <c r="N204" s="977"/>
      <c r="O204" s="977"/>
      <c r="P204" s="977"/>
      <c r="Q204" s="977"/>
      <c r="R204" s="977"/>
      <c r="S204" s="978"/>
    </row>
    <row r="205" spans="1:19" ht="15" customHeight="1">
      <c r="A205" s="976" t="s">
        <v>2387</v>
      </c>
      <c r="B205" s="977"/>
      <c r="C205" s="977"/>
      <c r="D205" s="977"/>
      <c r="E205" s="977"/>
      <c r="F205" s="977"/>
      <c r="G205" s="977"/>
      <c r="H205" s="977"/>
      <c r="I205" s="977"/>
      <c r="J205" s="977"/>
      <c r="K205" s="977"/>
      <c r="L205" s="977"/>
      <c r="M205" s="977"/>
      <c r="N205" s="977"/>
      <c r="O205" s="977"/>
      <c r="P205" s="977"/>
      <c r="Q205" s="977"/>
      <c r="R205" s="977"/>
      <c r="S205" s="978"/>
    </row>
    <row r="206" spans="1:19" ht="15" customHeight="1">
      <c r="A206" s="976" t="s">
        <v>2388</v>
      </c>
      <c r="B206" s="977"/>
      <c r="C206" s="977"/>
      <c r="D206" s="977"/>
      <c r="E206" s="977"/>
      <c r="F206" s="977"/>
      <c r="G206" s="977"/>
      <c r="H206" s="977"/>
      <c r="I206" s="977"/>
      <c r="J206" s="977"/>
      <c r="K206" s="977"/>
      <c r="L206" s="977"/>
      <c r="M206" s="977"/>
      <c r="N206" s="977"/>
      <c r="O206" s="977"/>
      <c r="P206" s="977"/>
      <c r="Q206" s="977"/>
      <c r="R206" s="977"/>
      <c r="S206" s="978"/>
    </row>
    <row r="207" spans="1:19" ht="15" customHeight="1">
      <c r="A207" s="976" t="s">
        <v>2389</v>
      </c>
      <c r="B207" s="977"/>
      <c r="C207" s="977"/>
      <c r="D207" s="977"/>
      <c r="E207" s="977"/>
      <c r="F207" s="977"/>
      <c r="G207" s="977"/>
      <c r="H207" s="977"/>
      <c r="I207" s="977"/>
      <c r="J207" s="977"/>
      <c r="K207" s="977"/>
      <c r="L207" s="977"/>
      <c r="M207" s="977"/>
      <c r="N207" s="977"/>
      <c r="O207" s="977"/>
      <c r="P207" s="977"/>
      <c r="Q207" s="977"/>
      <c r="R207" s="977"/>
      <c r="S207" s="978"/>
    </row>
    <row r="208" spans="1:19" ht="15" customHeight="1">
      <c r="A208" s="976" t="s">
        <v>2390</v>
      </c>
      <c r="B208" s="977"/>
      <c r="C208" s="977"/>
      <c r="D208" s="977"/>
      <c r="E208" s="977"/>
      <c r="F208" s="977"/>
      <c r="G208" s="977"/>
      <c r="H208" s="977"/>
      <c r="I208" s="977"/>
      <c r="J208" s="977"/>
      <c r="K208" s="977"/>
      <c r="L208" s="977"/>
      <c r="M208" s="977"/>
      <c r="N208" s="977"/>
      <c r="O208" s="977"/>
      <c r="P208" s="977"/>
      <c r="Q208" s="977"/>
      <c r="R208" s="977"/>
      <c r="S208" s="978"/>
    </row>
    <row r="209" spans="1:19" ht="15" customHeight="1">
      <c r="A209" s="1687" t="s">
        <v>2391</v>
      </c>
      <c r="B209" s="1688"/>
      <c r="C209" s="1688"/>
      <c r="D209" s="1688"/>
      <c r="E209" s="1688"/>
      <c r="F209" s="1688"/>
      <c r="G209" s="1688"/>
      <c r="H209" s="1688"/>
      <c r="I209" s="1688"/>
      <c r="J209" s="1688"/>
      <c r="K209" s="1688"/>
      <c r="L209" s="1688"/>
      <c r="M209" s="1688"/>
      <c r="N209" s="1688"/>
      <c r="O209" s="1688"/>
      <c r="P209" s="1688"/>
      <c r="Q209" s="1688"/>
      <c r="R209" s="1688"/>
      <c r="S209" s="1689"/>
    </row>
    <row r="210" spans="1:19" ht="15" customHeight="1">
      <c r="A210" s="976" t="s">
        <v>1190</v>
      </c>
      <c r="B210" s="977"/>
      <c r="C210" s="977"/>
      <c r="D210" s="977"/>
      <c r="E210" s="977"/>
      <c r="F210" s="977"/>
      <c r="G210" s="977"/>
      <c r="H210" s="977"/>
      <c r="I210" s="977"/>
      <c r="J210" s="977"/>
      <c r="K210" s="977"/>
      <c r="L210" s="977"/>
      <c r="M210" s="977"/>
      <c r="N210" s="977"/>
      <c r="O210" s="977"/>
      <c r="P210" s="977"/>
      <c r="Q210" s="977"/>
      <c r="R210" s="977"/>
      <c r="S210" s="978"/>
    </row>
    <row r="211" spans="1:19">
      <c r="A211" s="982" t="s">
        <v>3601</v>
      </c>
      <c r="B211" s="983"/>
      <c r="C211" s="983"/>
      <c r="D211" s="983"/>
      <c r="E211" s="983"/>
      <c r="F211" s="983"/>
      <c r="G211" s="983"/>
      <c r="H211" s="983"/>
      <c r="I211" s="983"/>
      <c r="J211" s="983"/>
      <c r="K211" s="983"/>
      <c r="L211" s="983"/>
      <c r="M211" s="983"/>
      <c r="N211" s="983"/>
      <c r="O211" s="983"/>
      <c r="P211" s="983"/>
      <c r="Q211" s="983"/>
      <c r="R211" s="983"/>
      <c r="S211" s="984"/>
    </row>
    <row r="212" spans="1:19" ht="27.75" customHeight="1">
      <c r="A212" s="986" t="s">
        <v>41</v>
      </c>
      <c r="B212" s="992"/>
      <c r="C212" s="993"/>
      <c r="D212" s="985" t="s">
        <v>42</v>
      </c>
      <c r="E212" s="985"/>
      <c r="F212" s="985" t="s">
        <v>43</v>
      </c>
      <c r="G212" s="985"/>
      <c r="H212" s="985"/>
      <c r="I212" s="985" t="s">
        <v>44</v>
      </c>
      <c r="J212" s="985"/>
      <c r="K212" s="986" t="s">
        <v>45</v>
      </c>
      <c r="L212" s="1219"/>
      <c r="M212" s="1219"/>
      <c r="N212" s="1220"/>
      <c r="O212" s="989" t="s">
        <v>46</v>
      </c>
      <c r="P212" s="989"/>
      <c r="Q212" s="990"/>
      <c r="R212" s="985" t="s">
        <v>47</v>
      </c>
      <c r="S212" s="985"/>
    </row>
    <row r="213" spans="1:19" ht="26.25" customHeight="1">
      <c r="A213" s="991" t="s">
        <v>48</v>
      </c>
      <c r="B213" s="991" t="s">
        <v>49</v>
      </c>
      <c r="C213" s="1002" t="s">
        <v>50</v>
      </c>
      <c r="D213" s="991" t="s">
        <v>51</v>
      </c>
      <c r="E213" s="991" t="s">
        <v>52</v>
      </c>
      <c r="F213" s="986" t="s">
        <v>53</v>
      </c>
      <c r="G213" s="992"/>
      <c r="H213" s="993"/>
      <c r="I213" s="991" t="s">
        <v>54</v>
      </c>
      <c r="J213" s="991" t="s">
        <v>55</v>
      </c>
      <c r="K213" s="986" t="s">
        <v>56</v>
      </c>
      <c r="L213" s="993"/>
      <c r="M213" s="986" t="s">
        <v>57</v>
      </c>
      <c r="N213" s="993"/>
      <c r="O213" s="991" t="s">
        <v>58</v>
      </c>
      <c r="P213" s="991" t="s">
        <v>59</v>
      </c>
      <c r="Q213" s="991" t="s">
        <v>60</v>
      </c>
      <c r="R213" s="991" t="s">
        <v>61</v>
      </c>
      <c r="S213" s="991" t="s">
        <v>62</v>
      </c>
    </row>
    <row r="214" spans="1:19" ht="66" customHeight="1">
      <c r="A214" s="985"/>
      <c r="B214" s="985"/>
      <c r="C214" s="1003"/>
      <c r="D214" s="985"/>
      <c r="E214" s="985"/>
      <c r="F214" s="601" t="s">
        <v>63</v>
      </c>
      <c r="G214" s="601" t="s">
        <v>64</v>
      </c>
      <c r="H214" s="601" t="s">
        <v>65</v>
      </c>
      <c r="I214" s="985"/>
      <c r="J214" s="985"/>
      <c r="K214" s="602" t="s">
        <v>66</v>
      </c>
      <c r="L214" s="602" t="s">
        <v>67</v>
      </c>
      <c r="M214" s="602" t="s">
        <v>68</v>
      </c>
      <c r="N214" s="602" t="s">
        <v>67</v>
      </c>
      <c r="O214" s="985"/>
      <c r="P214" s="985"/>
      <c r="Q214" s="985"/>
      <c r="R214" s="985"/>
      <c r="S214" s="985"/>
    </row>
    <row r="215" spans="1:19">
      <c r="A215" s="1118" t="s">
        <v>69</v>
      </c>
      <c r="B215" s="1119"/>
      <c r="C215" s="1119"/>
      <c r="D215" s="1119"/>
      <c r="E215" s="1119"/>
      <c r="F215" s="1119"/>
      <c r="G215" s="1119"/>
      <c r="H215" s="1119"/>
      <c r="I215" s="1119"/>
      <c r="J215" s="1119"/>
      <c r="K215" s="1119"/>
      <c r="L215" s="1119"/>
      <c r="M215" s="1119"/>
      <c r="N215" s="1119"/>
      <c r="O215" s="1119"/>
      <c r="P215" s="1119"/>
      <c r="Q215" s="1119"/>
      <c r="R215" s="1119"/>
      <c r="S215" s="1120"/>
    </row>
    <row r="216" spans="1:19">
      <c r="A216" s="18">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18">
        <v>0</v>
      </c>
    </row>
    <row r="217" spans="1:19">
      <c r="A217" s="1118" t="s">
        <v>70</v>
      </c>
      <c r="B217" s="1119"/>
      <c r="C217" s="1119"/>
      <c r="D217" s="1119"/>
      <c r="E217" s="1119"/>
      <c r="F217" s="1119"/>
      <c r="G217" s="1119"/>
      <c r="H217" s="1119"/>
      <c r="I217" s="1119"/>
      <c r="J217" s="1119"/>
      <c r="K217" s="1119"/>
      <c r="L217" s="1119"/>
      <c r="M217" s="1119"/>
      <c r="N217" s="1119"/>
      <c r="O217" s="1119"/>
      <c r="P217" s="1119"/>
      <c r="Q217" s="1119"/>
      <c r="R217" s="1119"/>
      <c r="S217" s="1120"/>
    </row>
    <row r="218" spans="1:19">
      <c r="A218" s="18">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18">
        <v>0</v>
      </c>
    </row>
    <row r="219" spans="1:19">
      <c r="A219" s="1118" t="s">
        <v>71</v>
      </c>
      <c r="B219" s="1119"/>
      <c r="C219" s="1119"/>
      <c r="D219" s="1119"/>
      <c r="E219" s="1119"/>
      <c r="F219" s="1119"/>
      <c r="G219" s="1119"/>
      <c r="H219" s="1119"/>
      <c r="I219" s="1119"/>
      <c r="J219" s="1119"/>
      <c r="K219" s="1119"/>
      <c r="L219" s="1119"/>
      <c r="M219" s="1119"/>
      <c r="N219" s="1119"/>
      <c r="O219" s="1119"/>
      <c r="P219" s="1119"/>
      <c r="Q219" s="1119"/>
      <c r="R219" s="1119"/>
      <c r="S219" s="1120"/>
    </row>
    <row r="220" spans="1:19" s="4" customFormat="1" ht="12.75">
      <c r="A220" s="18">
        <v>2</v>
      </c>
      <c r="B220" s="18">
        <v>0</v>
      </c>
      <c r="C220" s="18">
        <v>2</v>
      </c>
      <c r="D220" s="18">
        <v>1</v>
      </c>
      <c r="E220" s="18">
        <v>1</v>
      </c>
      <c r="F220" s="76">
        <v>0</v>
      </c>
      <c r="G220" s="18">
        <v>2</v>
      </c>
      <c r="H220" s="18">
        <v>0</v>
      </c>
      <c r="I220" s="18">
        <v>1</v>
      </c>
      <c r="J220" s="18">
        <v>1</v>
      </c>
      <c r="K220" s="18">
        <v>0</v>
      </c>
      <c r="L220" s="18">
        <v>0</v>
      </c>
      <c r="M220" s="18">
        <v>0</v>
      </c>
      <c r="N220" s="18">
        <v>1</v>
      </c>
      <c r="O220" s="18">
        <v>2</v>
      </c>
      <c r="P220" s="18">
        <v>0</v>
      </c>
      <c r="Q220" s="18">
        <v>0</v>
      </c>
      <c r="R220" s="18">
        <v>0</v>
      </c>
      <c r="S220" s="18">
        <v>0</v>
      </c>
    </row>
    <row r="221" spans="1:19">
      <c r="A221" s="1118" t="s">
        <v>72</v>
      </c>
      <c r="B221" s="1119"/>
      <c r="C221" s="1119"/>
      <c r="D221" s="1119"/>
      <c r="E221" s="1119"/>
      <c r="F221" s="1119"/>
      <c r="G221" s="1119"/>
      <c r="H221" s="1119"/>
      <c r="I221" s="1119"/>
      <c r="J221" s="1119"/>
      <c r="K221" s="1119"/>
      <c r="L221" s="1119"/>
      <c r="M221" s="1119"/>
      <c r="N221" s="1119"/>
      <c r="O221" s="1119"/>
      <c r="P221" s="1119"/>
      <c r="Q221" s="1119"/>
      <c r="R221" s="1119"/>
      <c r="S221" s="1120"/>
    </row>
    <row r="222" spans="1:19" s="4" customFormat="1" ht="12.75">
      <c r="A222" s="18">
        <v>1</v>
      </c>
      <c r="B222" s="18">
        <v>0</v>
      </c>
      <c r="C222" s="18">
        <v>1</v>
      </c>
      <c r="D222" s="18">
        <v>1</v>
      </c>
      <c r="E222" s="18">
        <v>0</v>
      </c>
      <c r="F222" s="18">
        <v>1</v>
      </c>
      <c r="G222" s="18">
        <v>0</v>
      </c>
      <c r="H222" s="18">
        <v>0</v>
      </c>
      <c r="I222" s="18">
        <v>1</v>
      </c>
      <c r="J222" s="18">
        <v>0</v>
      </c>
      <c r="K222" s="18">
        <v>0</v>
      </c>
      <c r="L222" s="18">
        <v>0</v>
      </c>
      <c r="M222" s="18">
        <v>0</v>
      </c>
      <c r="N222" s="18">
        <v>0</v>
      </c>
      <c r="O222" s="18">
        <v>0</v>
      </c>
      <c r="P222" s="18">
        <v>1</v>
      </c>
      <c r="Q222" s="18">
        <v>0</v>
      </c>
      <c r="R222" s="18">
        <v>0</v>
      </c>
      <c r="S222" s="18">
        <v>0</v>
      </c>
    </row>
    <row r="223" spans="1:19">
      <c r="A223" s="1118" t="s">
        <v>73</v>
      </c>
      <c r="B223" s="1119"/>
      <c r="C223" s="1119"/>
      <c r="D223" s="1119"/>
      <c r="E223" s="1119"/>
      <c r="F223" s="1119"/>
      <c r="G223" s="1119"/>
      <c r="H223" s="1119"/>
      <c r="I223" s="1119"/>
      <c r="J223" s="1119"/>
      <c r="K223" s="1119"/>
      <c r="L223" s="1119"/>
      <c r="M223" s="1119"/>
      <c r="N223" s="1119"/>
      <c r="O223" s="1119"/>
      <c r="P223" s="1119"/>
      <c r="Q223" s="1119"/>
      <c r="R223" s="1119"/>
      <c r="S223" s="1120"/>
    </row>
    <row r="224" spans="1:19" s="4" customFormat="1" ht="12.75">
      <c r="A224" s="18">
        <v>1</v>
      </c>
      <c r="B224" s="18">
        <v>0</v>
      </c>
      <c r="C224" s="18">
        <v>1</v>
      </c>
      <c r="D224" s="18">
        <v>1</v>
      </c>
      <c r="E224" s="18">
        <v>0</v>
      </c>
      <c r="F224" s="18">
        <v>0</v>
      </c>
      <c r="G224" s="18">
        <v>1</v>
      </c>
      <c r="H224" s="18">
        <v>0</v>
      </c>
      <c r="I224" s="18">
        <v>1</v>
      </c>
      <c r="J224" s="18">
        <v>0</v>
      </c>
      <c r="K224" s="18">
        <v>0</v>
      </c>
      <c r="L224" s="18">
        <v>0</v>
      </c>
      <c r="M224" s="18">
        <v>0</v>
      </c>
      <c r="N224" s="18">
        <v>0</v>
      </c>
      <c r="O224" s="18">
        <v>1</v>
      </c>
      <c r="P224" s="18">
        <v>0</v>
      </c>
      <c r="Q224" s="18">
        <v>0</v>
      </c>
      <c r="R224" s="18">
        <v>0</v>
      </c>
      <c r="S224" s="18">
        <v>0</v>
      </c>
    </row>
    <row r="225" spans="1:19">
      <c r="A225" s="1118" t="s">
        <v>74</v>
      </c>
      <c r="B225" s="1119"/>
      <c r="C225" s="1119"/>
      <c r="D225" s="1119"/>
      <c r="E225" s="1119"/>
      <c r="F225" s="1119"/>
      <c r="G225" s="1119"/>
      <c r="H225" s="1119"/>
      <c r="I225" s="1119"/>
      <c r="J225" s="1119"/>
      <c r="K225" s="1119"/>
      <c r="L225" s="1119"/>
      <c r="M225" s="1119"/>
      <c r="N225" s="1119"/>
      <c r="O225" s="1119"/>
      <c r="P225" s="1119"/>
      <c r="Q225" s="1119"/>
      <c r="R225" s="1119"/>
      <c r="S225" s="1120"/>
    </row>
    <row r="226" spans="1:19">
      <c r="A226" s="18">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18">
        <v>0</v>
      </c>
    </row>
    <row r="227" spans="1:19">
      <c r="A227" s="1118" t="s">
        <v>75</v>
      </c>
      <c r="B227" s="1119"/>
      <c r="C227" s="1119"/>
      <c r="D227" s="1119"/>
      <c r="E227" s="1119"/>
      <c r="F227" s="1119"/>
      <c r="G227" s="1119"/>
      <c r="H227" s="1119"/>
      <c r="I227" s="1119"/>
      <c r="J227" s="1119"/>
      <c r="K227" s="1119"/>
      <c r="L227" s="1119"/>
      <c r="M227" s="1119"/>
      <c r="N227" s="1119"/>
      <c r="O227" s="1119"/>
      <c r="P227" s="1119"/>
      <c r="Q227" s="1119"/>
      <c r="R227" s="1119"/>
      <c r="S227" s="1120"/>
    </row>
    <row r="228" spans="1:19">
      <c r="A228" s="18">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18">
        <v>0</v>
      </c>
    </row>
    <row r="229" spans="1:19">
      <c r="A229" s="1118" t="s">
        <v>76</v>
      </c>
      <c r="B229" s="1119"/>
      <c r="C229" s="1119"/>
      <c r="D229" s="1119"/>
      <c r="E229" s="1119"/>
      <c r="F229" s="1119"/>
      <c r="G229" s="1119"/>
      <c r="H229" s="1119"/>
      <c r="I229" s="1119"/>
      <c r="J229" s="1119"/>
      <c r="K229" s="1119"/>
      <c r="L229" s="1119"/>
      <c r="M229" s="1119"/>
      <c r="N229" s="1119"/>
      <c r="O229" s="1119"/>
      <c r="P229" s="1119"/>
      <c r="Q229" s="1119"/>
      <c r="R229" s="1119"/>
      <c r="S229" s="1120"/>
    </row>
    <row r="230" spans="1:19" s="4" customFormat="1" ht="12.75">
      <c r="A230" s="18">
        <v>1</v>
      </c>
      <c r="B230" s="18">
        <v>4</v>
      </c>
      <c r="C230" s="18">
        <v>5</v>
      </c>
      <c r="D230" s="18">
        <v>1</v>
      </c>
      <c r="E230" s="18">
        <v>4</v>
      </c>
      <c r="F230" s="18">
        <v>1</v>
      </c>
      <c r="G230" s="18">
        <v>0</v>
      </c>
      <c r="H230" s="18">
        <v>4</v>
      </c>
      <c r="I230" s="18">
        <v>0</v>
      </c>
      <c r="J230" s="18">
        <v>0</v>
      </c>
      <c r="K230" s="18">
        <v>0</v>
      </c>
      <c r="L230" s="18">
        <v>0</v>
      </c>
      <c r="M230" s="18">
        <v>0</v>
      </c>
      <c r="N230" s="18">
        <v>0</v>
      </c>
      <c r="O230" s="18">
        <v>5</v>
      </c>
      <c r="P230" s="18">
        <v>0</v>
      </c>
      <c r="Q230" s="18">
        <v>0</v>
      </c>
      <c r="R230" s="18">
        <v>0</v>
      </c>
      <c r="S230" s="18">
        <v>0</v>
      </c>
    </row>
    <row r="231" spans="1:19">
      <c r="A231" s="1118" t="s">
        <v>77</v>
      </c>
      <c r="B231" s="1119"/>
      <c r="C231" s="1119"/>
      <c r="D231" s="1119"/>
      <c r="E231" s="1119"/>
      <c r="F231" s="1119"/>
      <c r="G231" s="1119"/>
      <c r="H231" s="1119"/>
      <c r="I231" s="1119"/>
      <c r="J231" s="1119"/>
      <c r="K231" s="1119"/>
      <c r="L231" s="1119"/>
      <c r="M231" s="1119"/>
      <c r="N231" s="1119"/>
      <c r="O231" s="1119"/>
      <c r="P231" s="1119"/>
      <c r="Q231" s="1119"/>
      <c r="R231" s="1119"/>
      <c r="S231" s="1120"/>
    </row>
    <row r="232" spans="1:19" s="4" customFormat="1" ht="12.75">
      <c r="A232" s="18">
        <v>3</v>
      </c>
      <c r="B232" s="18">
        <v>0</v>
      </c>
      <c r="C232" s="18">
        <v>3</v>
      </c>
      <c r="D232" s="18">
        <v>3</v>
      </c>
      <c r="E232" s="18">
        <v>0</v>
      </c>
      <c r="F232" s="18">
        <v>1</v>
      </c>
      <c r="G232" s="18">
        <v>2</v>
      </c>
      <c r="H232" s="18">
        <v>0</v>
      </c>
      <c r="I232" s="459">
        <v>3</v>
      </c>
      <c r="J232" s="459">
        <v>0</v>
      </c>
      <c r="K232" s="18">
        <v>0</v>
      </c>
      <c r="L232" s="18">
        <v>0</v>
      </c>
      <c r="M232" s="18">
        <v>0</v>
      </c>
      <c r="N232" s="18">
        <v>0</v>
      </c>
      <c r="O232" s="18">
        <v>0</v>
      </c>
      <c r="P232" s="18">
        <v>3</v>
      </c>
      <c r="Q232" s="18">
        <v>0</v>
      </c>
      <c r="R232" s="18">
        <v>0</v>
      </c>
      <c r="S232" s="18">
        <v>0</v>
      </c>
    </row>
    <row r="233" spans="1:19">
      <c r="A233" s="1118" t="s">
        <v>78</v>
      </c>
      <c r="B233" s="1119"/>
      <c r="C233" s="1119"/>
      <c r="D233" s="1119"/>
      <c r="E233" s="1119"/>
      <c r="F233" s="1119"/>
      <c r="G233" s="1119"/>
      <c r="H233" s="1119"/>
      <c r="I233" s="1119"/>
      <c r="J233" s="1119"/>
      <c r="K233" s="1119"/>
      <c r="L233" s="1119"/>
      <c r="M233" s="1119"/>
      <c r="N233" s="1119"/>
      <c r="O233" s="1119"/>
      <c r="P233" s="1119"/>
      <c r="Q233" s="1119"/>
      <c r="R233" s="1119"/>
      <c r="S233" s="1120"/>
    </row>
    <row r="234" spans="1:19" s="928" customFormat="1" ht="12.75">
      <c r="A234" s="925">
        <v>1</v>
      </c>
      <c r="B234" s="925">
        <v>0</v>
      </c>
      <c r="C234" s="925">
        <v>1</v>
      </c>
      <c r="D234" s="925">
        <v>1</v>
      </c>
      <c r="E234" s="925">
        <v>0</v>
      </c>
      <c r="F234" s="926">
        <v>0</v>
      </c>
      <c r="G234" s="925">
        <v>1</v>
      </c>
      <c r="H234" s="925">
        <v>0</v>
      </c>
      <c r="I234" s="925">
        <v>0</v>
      </c>
      <c r="J234" s="925">
        <v>1</v>
      </c>
      <c r="K234" s="925">
        <v>0</v>
      </c>
      <c r="L234" s="925">
        <v>0</v>
      </c>
      <c r="M234" s="925">
        <v>1</v>
      </c>
      <c r="N234" s="925">
        <v>1</v>
      </c>
      <c r="O234" s="925">
        <v>0</v>
      </c>
      <c r="P234" s="925">
        <v>1</v>
      </c>
      <c r="Q234" s="925">
        <v>0</v>
      </c>
      <c r="R234" s="925">
        <v>0</v>
      </c>
      <c r="S234" s="925">
        <v>0</v>
      </c>
    </row>
    <row r="235" spans="1:19">
      <c r="A235" s="1118" t="s">
        <v>79</v>
      </c>
      <c r="B235" s="1119"/>
      <c r="C235" s="1119"/>
      <c r="D235" s="1119"/>
      <c r="E235" s="1119"/>
      <c r="F235" s="1119"/>
      <c r="G235" s="1119"/>
      <c r="H235" s="1119"/>
      <c r="I235" s="1119"/>
      <c r="J235" s="1119"/>
      <c r="K235" s="1119"/>
      <c r="L235" s="1119"/>
      <c r="M235" s="1119"/>
      <c r="N235" s="1119"/>
      <c r="O235" s="1119"/>
      <c r="P235" s="1119"/>
      <c r="Q235" s="1119"/>
      <c r="R235" s="1119"/>
      <c r="S235" s="1120"/>
    </row>
    <row r="236" spans="1:19" s="928" customFormat="1" ht="12.75">
      <c r="A236" s="18">
        <v>1</v>
      </c>
      <c r="B236" s="18">
        <v>0</v>
      </c>
      <c r="C236" s="18">
        <v>1</v>
      </c>
      <c r="D236" s="18">
        <v>1</v>
      </c>
      <c r="E236" s="18">
        <v>0</v>
      </c>
      <c r="F236" s="18">
        <v>0</v>
      </c>
      <c r="G236" s="18">
        <v>1</v>
      </c>
      <c r="H236" s="18">
        <v>0</v>
      </c>
      <c r="I236" s="459">
        <v>0</v>
      </c>
      <c r="J236" s="459">
        <v>1</v>
      </c>
      <c r="K236" s="18">
        <v>0</v>
      </c>
      <c r="L236" s="18">
        <v>0</v>
      </c>
      <c r="M236" s="18">
        <v>0</v>
      </c>
      <c r="N236" s="18">
        <v>0</v>
      </c>
      <c r="O236" s="18">
        <v>0</v>
      </c>
      <c r="P236" s="18">
        <v>0</v>
      </c>
      <c r="Q236" s="18">
        <v>0</v>
      </c>
      <c r="R236" s="18">
        <v>0</v>
      </c>
      <c r="S236" s="18">
        <v>0</v>
      </c>
    </row>
    <row r="237" spans="1:19">
      <c r="A237" s="1118" t="s">
        <v>80</v>
      </c>
      <c r="B237" s="1119"/>
      <c r="C237" s="1119"/>
      <c r="D237" s="1119"/>
      <c r="E237" s="1119"/>
      <c r="F237" s="1119"/>
      <c r="G237" s="1119"/>
      <c r="H237" s="1119"/>
      <c r="I237" s="1119"/>
      <c r="J237" s="1119"/>
      <c r="K237" s="1119"/>
      <c r="L237" s="1119"/>
      <c r="M237" s="1119"/>
      <c r="N237" s="1119"/>
      <c r="O237" s="1119"/>
      <c r="P237" s="1119"/>
      <c r="Q237" s="1119"/>
      <c r="R237" s="1119"/>
      <c r="S237" s="1120"/>
    </row>
    <row r="238" spans="1:19" s="953" customFormat="1" ht="12.75">
      <c r="A238" s="18">
        <v>1</v>
      </c>
      <c r="B238" s="18">
        <v>0</v>
      </c>
      <c r="C238" s="18">
        <v>1</v>
      </c>
      <c r="D238" s="18">
        <v>1</v>
      </c>
      <c r="E238" s="18">
        <v>0</v>
      </c>
      <c r="F238" s="18">
        <v>0</v>
      </c>
      <c r="G238" s="18">
        <v>1</v>
      </c>
      <c r="H238" s="18">
        <v>0</v>
      </c>
      <c r="I238" s="459">
        <v>1</v>
      </c>
      <c r="J238" s="459">
        <v>0</v>
      </c>
      <c r="K238" s="18">
        <v>0</v>
      </c>
      <c r="L238" s="18">
        <v>0</v>
      </c>
      <c r="M238" s="18">
        <v>0</v>
      </c>
      <c r="N238" s="18">
        <v>0</v>
      </c>
      <c r="O238" s="18">
        <v>0</v>
      </c>
      <c r="P238" s="18">
        <v>1</v>
      </c>
      <c r="Q238" s="18">
        <v>0</v>
      </c>
      <c r="R238" s="18">
        <v>0</v>
      </c>
      <c r="S238" s="18">
        <v>0</v>
      </c>
    </row>
    <row r="239" spans="1:19">
      <c r="A239" s="1684" t="s">
        <v>3653</v>
      </c>
      <c r="B239" s="1685"/>
      <c r="C239" s="1685"/>
      <c r="D239" s="1685"/>
      <c r="E239" s="1685"/>
      <c r="F239" s="1685"/>
      <c r="G239" s="1685"/>
      <c r="H239" s="1685"/>
      <c r="I239" s="1685"/>
      <c r="J239" s="1685"/>
      <c r="K239" s="1685"/>
      <c r="L239" s="1685"/>
      <c r="M239" s="1685"/>
      <c r="N239" s="1685"/>
      <c r="O239" s="1685"/>
      <c r="P239" s="1685"/>
      <c r="Q239" s="1685"/>
      <c r="R239" s="1685"/>
      <c r="S239" s="1686"/>
    </row>
    <row r="240" spans="1:19">
      <c r="A240" s="206">
        <f>A216+A218+A220+A222+A224+A226+A228+A230+A232+A234+A236+A238</f>
        <v>11</v>
      </c>
      <c r="B240" s="206">
        <f t="shared" ref="B240:S240" si="7">B216+B218+B220+B222+B224+B226+B228+B230+B232+B234+B236+B238</f>
        <v>4</v>
      </c>
      <c r="C240" s="206">
        <f t="shared" si="7"/>
        <v>15</v>
      </c>
      <c r="D240" s="206">
        <f t="shared" si="7"/>
        <v>10</v>
      </c>
      <c r="E240" s="206">
        <f t="shared" si="7"/>
        <v>5</v>
      </c>
      <c r="F240" s="206">
        <f t="shared" si="7"/>
        <v>3</v>
      </c>
      <c r="G240" s="206">
        <f t="shared" si="7"/>
        <v>8</v>
      </c>
      <c r="H240" s="206">
        <f t="shared" si="7"/>
        <v>4</v>
      </c>
      <c r="I240" s="206">
        <f t="shared" si="7"/>
        <v>7</v>
      </c>
      <c r="J240" s="206">
        <f t="shared" si="7"/>
        <v>3</v>
      </c>
      <c r="K240" s="206">
        <f t="shared" si="7"/>
        <v>0</v>
      </c>
      <c r="L240" s="206">
        <f t="shared" si="7"/>
        <v>0</v>
      </c>
      <c r="M240" s="206">
        <f t="shared" si="7"/>
        <v>1</v>
      </c>
      <c r="N240" s="206">
        <f t="shared" si="7"/>
        <v>2</v>
      </c>
      <c r="O240" s="206">
        <f t="shared" si="7"/>
        <v>8</v>
      </c>
      <c r="P240" s="206">
        <f t="shared" si="7"/>
        <v>6</v>
      </c>
      <c r="Q240" s="206">
        <f t="shared" si="7"/>
        <v>0</v>
      </c>
      <c r="R240" s="206">
        <f t="shared" si="7"/>
        <v>0</v>
      </c>
      <c r="S240" s="206">
        <f t="shared" si="7"/>
        <v>0</v>
      </c>
    </row>
    <row r="241" spans="1:19">
      <c r="A241" s="1681"/>
      <c r="B241" s="1682"/>
      <c r="C241" s="1682"/>
      <c r="D241" s="1682"/>
      <c r="E241" s="1682"/>
      <c r="F241" s="1682"/>
      <c r="G241" s="1682"/>
      <c r="H241" s="1682"/>
      <c r="I241" s="1682"/>
      <c r="J241" s="1682"/>
      <c r="K241" s="1682"/>
      <c r="L241" s="1682"/>
      <c r="M241" s="1682"/>
      <c r="N241" s="1682"/>
      <c r="O241" s="1682"/>
      <c r="P241" s="1682"/>
      <c r="Q241" s="1682"/>
      <c r="R241" s="1682"/>
      <c r="S241" s="1683"/>
    </row>
    <row r="242" spans="1:19" s="609" customFormat="1" ht="21" customHeight="1">
      <c r="A242" s="1004" t="s">
        <v>3607</v>
      </c>
      <c r="B242" s="1005"/>
      <c r="C242" s="1005"/>
      <c r="D242" s="1005"/>
      <c r="E242" s="1005"/>
      <c r="F242" s="1005"/>
      <c r="G242" s="1005"/>
      <c r="H242" s="1005"/>
      <c r="I242" s="1005"/>
      <c r="J242" s="1005"/>
      <c r="K242" s="1005"/>
      <c r="L242" s="1005"/>
      <c r="M242" s="1005"/>
      <c r="N242" s="1005"/>
      <c r="O242" s="1005"/>
      <c r="P242" s="1005"/>
      <c r="Q242" s="1005"/>
      <c r="R242" s="1005"/>
      <c r="S242" s="1006"/>
    </row>
    <row r="243" spans="1:19" ht="15" customHeight="1">
      <c r="A243" s="1108" t="s">
        <v>3654</v>
      </c>
      <c r="B243" s="1109"/>
      <c r="C243" s="1109"/>
      <c r="D243" s="1109"/>
      <c r="E243" s="1109"/>
      <c r="F243" s="1109"/>
      <c r="G243" s="1109"/>
      <c r="H243" s="1109"/>
      <c r="I243" s="1109"/>
      <c r="J243" s="1109"/>
      <c r="K243" s="1109"/>
      <c r="L243" s="1109"/>
      <c r="M243" s="1109"/>
      <c r="N243" s="1109"/>
      <c r="O243" s="1109"/>
      <c r="P243" s="1109"/>
      <c r="Q243" s="1109"/>
      <c r="R243" s="1109"/>
      <c r="S243" s="1110"/>
    </row>
    <row r="244" spans="1:19">
      <c r="A244" s="976" t="s">
        <v>2392</v>
      </c>
      <c r="B244" s="977"/>
      <c r="C244" s="977"/>
      <c r="D244" s="977"/>
      <c r="E244" s="977"/>
      <c r="F244" s="977"/>
      <c r="G244" s="977"/>
      <c r="H244" s="977"/>
      <c r="I244" s="977"/>
      <c r="J244" s="977"/>
      <c r="K244" s="977"/>
      <c r="L244" s="977"/>
      <c r="M244" s="977"/>
      <c r="N244" s="977"/>
      <c r="O244" s="977"/>
      <c r="P244" s="977"/>
      <c r="Q244" s="977"/>
      <c r="R244" s="977"/>
      <c r="S244" s="978"/>
    </row>
    <row r="245" spans="1:19" ht="15" customHeight="1">
      <c r="A245" s="976" t="s">
        <v>2393</v>
      </c>
      <c r="B245" s="977"/>
      <c r="C245" s="977"/>
      <c r="D245" s="977"/>
      <c r="E245" s="977"/>
      <c r="F245" s="977"/>
      <c r="G245" s="977"/>
      <c r="H245" s="977"/>
      <c r="I245" s="977"/>
      <c r="J245" s="977"/>
      <c r="K245" s="977"/>
      <c r="L245" s="977"/>
      <c r="M245" s="977"/>
      <c r="N245" s="977"/>
      <c r="O245" s="977"/>
      <c r="P245" s="977"/>
      <c r="Q245" s="977"/>
      <c r="R245" s="977"/>
      <c r="S245" s="978"/>
    </row>
    <row r="246" spans="1:19" ht="15" customHeight="1">
      <c r="A246" s="976" t="s">
        <v>2394</v>
      </c>
      <c r="B246" s="977"/>
      <c r="C246" s="977"/>
      <c r="D246" s="977"/>
      <c r="E246" s="977"/>
      <c r="F246" s="977"/>
      <c r="G246" s="977"/>
      <c r="H246" s="977"/>
      <c r="I246" s="977"/>
      <c r="J246" s="977"/>
      <c r="K246" s="977"/>
      <c r="L246" s="977"/>
      <c r="M246" s="977"/>
      <c r="N246" s="977"/>
      <c r="O246" s="977"/>
      <c r="P246" s="977"/>
      <c r="Q246" s="977"/>
      <c r="R246" s="977"/>
      <c r="S246" s="978"/>
    </row>
    <row r="247" spans="1:19" ht="15" customHeight="1">
      <c r="A247" s="976" t="s">
        <v>2395</v>
      </c>
      <c r="B247" s="977"/>
      <c r="C247" s="977"/>
      <c r="D247" s="977"/>
      <c r="E247" s="977"/>
      <c r="F247" s="977"/>
      <c r="G247" s="977"/>
      <c r="H247" s="977"/>
      <c r="I247" s="977"/>
      <c r="J247" s="977"/>
      <c r="K247" s="977"/>
      <c r="L247" s="977"/>
      <c r="M247" s="977"/>
      <c r="N247" s="977"/>
      <c r="O247" s="977"/>
      <c r="P247" s="977"/>
      <c r="Q247" s="977"/>
      <c r="R247" s="977"/>
      <c r="S247" s="978"/>
    </row>
    <row r="248" spans="1:19" ht="15" customHeight="1">
      <c r="A248" s="976" t="s">
        <v>2396</v>
      </c>
      <c r="B248" s="977"/>
      <c r="C248" s="977"/>
      <c r="D248" s="977"/>
      <c r="E248" s="977"/>
      <c r="F248" s="977"/>
      <c r="G248" s="977"/>
      <c r="H248" s="977"/>
      <c r="I248" s="977"/>
      <c r="J248" s="977"/>
      <c r="K248" s="977"/>
      <c r="L248" s="977"/>
      <c r="M248" s="977"/>
      <c r="N248" s="977"/>
      <c r="O248" s="977"/>
      <c r="P248" s="977"/>
      <c r="Q248" s="977"/>
      <c r="R248" s="977"/>
      <c r="S248" s="978"/>
    </row>
    <row r="249" spans="1:19" ht="15" customHeight="1">
      <c r="A249" s="976" t="s">
        <v>2397</v>
      </c>
      <c r="B249" s="977"/>
      <c r="C249" s="977"/>
      <c r="D249" s="977"/>
      <c r="E249" s="977"/>
      <c r="F249" s="977"/>
      <c r="G249" s="977"/>
      <c r="H249" s="977"/>
      <c r="I249" s="977"/>
      <c r="J249" s="977"/>
      <c r="K249" s="977"/>
      <c r="L249" s="977"/>
      <c r="M249" s="977"/>
      <c r="N249" s="977"/>
      <c r="O249" s="977"/>
      <c r="P249" s="977"/>
      <c r="Q249" s="977"/>
      <c r="R249" s="977"/>
      <c r="S249" s="978"/>
    </row>
    <row r="250" spans="1:19" ht="15" customHeight="1">
      <c r="A250" s="976" t="s">
        <v>194</v>
      </c>
      <c r="B250" s="977"/>
      <c r="C250" s="977"/>
      <c r="D250" s="977"/>
      <c r="E250" s="977"/>
      <c r="F250" s="977"/>
      <c r="G250" s="977"/>
      <c r="H250" s="977"/>
      <c r="I250" s="977"/>
      <c r="J250" s="977"/>
      <c r="K250" s="977"/>
      <c r="L250" s="977"/>
      <c r="M250" s="977"/>
      <c r="N250" s="977"/>
      <c r="O250" s="977"/>
      <c r="P250" s="977"/>
      <c r="Q250" s="977"/>
      <c r="R250" s="977"/>
      <c r="S250" s="978"/>
    </row>
    <row r="251" spans="1:19" ht="15" customHeight="1">
      <c r="A251" s="982" t="s">
        <v>2398</v>
      </c>
      <c r="B251" s="983"/>
      <c r="C251" s="983"/>
      <c r="D251" s="983"/>
      <c r="E251" s="983"/>
      <c r="F251" s="983"/>
      <c r="G251" s="983"/>
      <c r="H251" s="983"/>
      <c r="I251" s="983"/>
      <c r="J251" s="983"/>
      <c r="K251" s="983"/>
      <c r="L251" s="983"/>
      <c r="M251" s="983"/>
      <c r="N251" s="983"/>
      <c r="O251" s="983"/>
      <c r="P251" s="983"/>
      <c r="Q251" s="983"/>
      <c r="R251" s="983"/>
      <c r="S251" s="984"/>
    </row>
    <row r="252" spans="1:19" ht="32.25" customHeight="1">
      <c r="A252" s="986" t="s">
        <v>41</v>
      </c>
      <c r="B252" s="992"/>
      <c r="C252" s="993"/>
      <c r="D252" s="985" t="s">
        <v>42</v>
      </c>
      <c r="E252" s="985"/>
      <c r="F252" s="985" t="s">
        <v>43</v>
      </c>
      <c r="G252" s="985"/>
      <c r="H252" s="985"/>
      <c r="I252" s="985" t="s">
        <v>44</v>
      </c>
      <c r="J252" s="985"/>
      <c r="K252" s="986" t="s">
        <v>45</v>
      </c>
      <c r="L252" s="1219"/>
      <c r="M252" s="1219"/>
      <c r="N252" s="1220"/>
      <c r="O252" s="989" t="s">
        <v>46</v>
      </c>
      <c r="P252" s="989"/>
      <c r="Q252" s="990"/>
      <c r="R252" s="985" t="s">
        <v>47</v>
      </c>
      <c r="S252" s="985"/>
    </row>
    <row r="253" spans="1:19" ht="26.25" customHeight="1">
      <c r="A253" s="991" t="s">
        <v>48</v>
      </c>
      <c r="B253" s="991" t="s">
        <v>49</v>
      </c>
      <c r="C253" s="1002" t="s">
        <v>50</v>
      </c>
      <c r="D253" s="991" t="s">
        <v>51</v>
      </c>
      <c r="E253" s="991" t="s">
        <v>52</v>
      </c>
      <c r="F253" s="986" t="s">
        <v>53</v>
      </c>
      <c r="G253" s="992"/>
      <c r="H253" s="993"/>
      <c r="I253" s="991" t="s">
        <v>54</v>
      </c>
      <c r="J253" s="991" t="s">
        <v>55</v>
      </c>
      <c r="K253" s="986" t="s">
        <v>56</v>
      </c>
      <c r="L253" s="993"/>
      <c r="M253" s="986" t="s">
        <v>57</v>
      </c>
      <c r="N253" s="993"/>
      <c r="O253" s="991" t="s">
        <v>58</v>
      </c>
      <c r="P253" s="991" t="s">
        <v>59</v>
      </c>
      <c r="Q253" s="991" t="s">
        <v>60</v>
      </c>
      <c r="R253" s="991" t="s">
        <v>61</v>
      </c>
      <c r="S253" s="991" t="s">
        <v>62</v>
      </c>
    </row>
    <row r="254" spans="1:19" ht="69" customHeight="1">
      <c r="A254" s="985"/>
      <c r="B254" s="985"/>
      <c r="C254" s="1003"/>
      <c r="D254" s="985"/>
      <c r="E254" s="985"/>
      <c r="F254" s="601" t="s">
        <v>63</v>
      </c>
      <c r="G254" s="601" t="s">
        <v>64</v>
      </c>
      <c r="H254" s="601" t="s">
        <v>65</v>
      </c>
      <c r="I254" s="985"/>
      <c r="J254" s="985"/>
      <c r="K254" s="602" t="s">
        <v>66</v>
      </c>
      <c r="L254" s="602" t="s">
        <v>67</v>
      </c>
      <c r="M254" s="602" t="s">
        <v>68</v>
      </c>
      <c r="N254" s="602" t="s">
        <v>67</v>
      </c>
      <c r="O254" s="985"/>
      <c r="P254" s="985"/>
      <c r="Q254" s="985"/>
      <c r="R254" s="985"/>
      <c r="S254" s="985"/>
    </row>
    <row r="255" spans="1:19">
      <c r="A255" s="1118" t="s">
        <v>69</v>
      </c>
      <c r="B255" s="1119"/>
      <c r="C255" s="1119"/>
      <c r="D255" s="1119"/>
      <c r="E255" s="1119"/>
      <c r="F255" s="1119"/>
      <c r="G255" s="1119"/>
      <c r="H255" s="1119"/>
      <c r="I255" s="1119"/>
      <c r="J255" s="1119"/>
      <c r="K255" s="1119"/>
      <c r="L255" s="1119"/>
      <c r="M255" s="1119"/>
      <c r="N255" s="1119"/>
      <c r="O255" s="1119"/>
      <c r="P255" s="1119"/>
      <c r="Q255" s="1119"/>
      <c r="R255" s="1119"/>
      <c r="S255" s="1120"/>
    </row>
    <row r="256" spans="1:19">
      <c r="A256" s="18">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row>
    <row r="257" spans="1:19">
      <c r="A257" s="1118" t="s">
        <v>70</v>
      </c>
      <c r="B257" s="1119"/>
      <c r="C257" s="1119"/>
      <c r="D257" s="1119"/>
      <c r="E257" s="1119"/>
      <c r="F257" s="1119"/>
      <c r="G257" s="1119"/>
      <c r="H257" s="1119"/>
      <c r="I257" s="1119"/>
      <c r="J257" s="1119"/>
      <c r="K257" s="1119"/>
      <c r="L257" s="1119"/>
      <c r="M257" s="1119"/>
      <c r="N257" s="1119"/>
      <c r="O257" s="1119"/>
      <c r="P257" s="1119"/>
      <c r="Q257" s="1119"/>
      <c r="R257" s="1119"/>
      <c r="S257" s="1120"/>
    </row>
    <row r="258" spans="1:19">
      <c r="A258" s="18">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18">
        <v>0</v>
      </c>
    </row>
    <row r="259" spans="1:19">
      <c r="A259" s="1118" t="s">
        <v>71</v>
      </c>
      <c r="B259" s="1119"/>
      <c r="C259" s="1119"/>
      <c r="D259" s="1119"/>
      <c r="E259" s="1119"/>
      <c r="F259" s="1119"/>
      <c r="G259" s="1119"/>
      <c r="H259" s="1119"/>
      <c r="I259" s="1119"/>
      <c r="J259" s="1119"/>
      <c r="K259" s="1119"/>
      <c r="L259" s="1119"/>
      <c r="M259" s="1119"/>
      <c r="N259" s="1119"/>
      <c r="O259" s="1119"/>
      <c r="P259" s="1119"/>
      <c r="Q259" s="1119"/>
      <c r="R259" s="1119"/>
      <c r="S259" s="1120"/>
    </row>
    <row r="260" spans="1:19">
      <c r="A260" s="18">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18">
        <v>0</v>
      </c>
    </row>
    <row r="261" spans="1:19">
      <c r="A261" s="1118" t="s">
        <v>72</v>
      </c>
      <c r="B261" s="1119"/>
      <c r="C261" s="1119"/>
      <c r="D261" s="1119"/>
      <c r="E261" s="1119"/>
      <c r="F261" s="1119"/>
      <c r="G261" s="1119"/>
      <c r="H261" s="1119"/>
      <c r="I261" s="1119"/>
      <c r="J261" s="1119"/>
      <c r="K261" s="1119"/>
      <c r="L261" s="1119"/>
      <c r="M261" s="1119"/>
      <c r="N261" s="1119"/>
      <c r="O261" s="1119"/>
      <c r="P261" s="1119"/>
      <c r="Q261" s="1119"/>
      <c r="R261" s="1119"/>
      <c r="S261" s="1120"/>
    </row>
    <row r="262" spans="1:19">
      <c r="A262" s="18">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18">
        <v>0</v>
      </c>
    </row>
    <row r="263" spans="1:19">
      <c r="A263" s="1118" t="s">
        <v>73</v>
      </c>
      <c r="B263" s="1119"/>
      <c r="C263" s="1119"/>
      <c r="D263" s="1119"/>
      <c r="E263" s="1119"/>
      <c r="F263" s="1119"/>
      <c r="G263" s="1119"/>
      <c r="H263" s="1119"/>
      <c r="I263" s="1119"/>
      <c r="J263" s="1119"/>
      <c r="K263" s="1119"/>
      <c r="L263" s="1119"/>
      <c r="M263" s="1119"/>
      <c r="N263" s="1119"/>
      <c r="O263" s="1119"/>
      <c r="P263" s="1119"/>
      <c r="Q263" s="1119"/>
      <c r="R263" s="1119"/>
      <c r="S263" s="1120"/>
    </row>
    <row r="264" spans="1:19">
      <c r="A264" s="18">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row>
    <row r="265" spans="1:19">
      <c r="A265" s="1118" t="s">
        <v>74</v>
      </c>
      <c r="B265" s="1119"/>
      <c r="C265" s="1119"/>
      <c r="D265" s="1119"/>
      <c r="E265" s="1119"/>
      <c r="F265" s="1119"/>
      <c r="G265" s="1119"/>
      <c r="H265" s="1119"/>
      <c r="I265" s="1119"/>
      <c r="J265" s="1119"/>
      <c r="K265" s="1119"/>
      <c r="L265" s="1119"/>
      <c r="M265" s="1119"/>
      <c r="N265" s="1119"/>
      <c r="O265" s="1119"/>
      <c r="P265" s="1119"/>
      <c r="Q265" s="1119"/>
      <c r="R265" s="1119"/>
      <c r="S265" s="1120"/>
    </row>
    <row r="266" spans="1:19">
      <c r="A266" s="18">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18">
        <v>0</v>
      </c>
    </row>
    <row r="267" spans="1:19" ht="12.75" customHeight="1">
      <c r="A267" s="1118" t="s">
        <v>75</v>
      </c>
      <c r="B267" s="1119"/>
      <c r="C267" s="1119"/>
      <c r="D267" s="1119"/>
      <c r="E267" s="1119"/>
      <c r="F267" s="1119"/>
      <c r="G267" s="1119"/>
      <c r="H267" s="1119"/>
      <c r="I267" s="1119"/>
      <c r="J267" s="1119"/>
      <c r="K267" s="1119"/>
      <c r="L267" s="1119"/>
      <c r="M267" s="1119"/>
      <c r="N267" s="1119"/>
      <c r="O267" s="1119"/>
      <c r="P267" s="1119"/>
      <c r="Q267" s="1119"/>
      <c r="R267" s="1119"/>
      <c r="S267" s="1120"/>
    </row>
    <row r="268" spans="1:19">
      <c r="A268" s="18">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18">
        <v>0</v>
      </c>
    </row>
    <row r="269" spans="1:19">
      <c r="A269" s="1118" t="s">
        <v>76</v>
      </c>
      <c r="B269" s="1119"/>
      <c r="C269" s="1119"/>
      <c r="D269" s="1119"/>
      <c r="E269" s="1119"/>
      <c r="F269" s="1119"/>
      <c r="G269" s="1119"/>
      <c r="H269" s="1119"/>
      <c r="I269" s="1119"/>
      <c r="J269" s="1119"/>
      <c r="K269" s="1119"/>
      <c r="L269" s="1119"/>
      <c r="M269" s="1119"/>
      <c r="N269" s="1119"/>
      <c r="O269" s="1119"/>
      <c r="P269" s="1119"/>
      <c r="Q269" s="1119"/>
      <c r="R269" s="1119"/>
      <c r="S269" s="1120"/>
    </row>
    <row r="270" spans="1:19">
      <c r="A270" s="18">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18">
        <v>0</v>
      </c>
    </row>
    <row r="271" spans="1:19">
      <c r="A271" s="1118" t="s">
        <v>77</v>
      </c>
      <c r="B271" s="1119"/>
      <c r="C271" s="1119"/>
      <c r="D271" s="1119"/>
      <c r="E271" s="1119"/>
      <c r="F271" s="1119"/>
      <c r="G271" s="1119"/>
      <c r="H271" s="1119"/>
      <c r="I271" s="1119"/>
      <c r="J271" s="1119"/>
      <c r="K271" s="1119"/>
      <c r="L271" s="1119"/>
      <c r="M271" s="1119"/>
      <c r="N271" s="1119"/>
      <c r="O271" s="1119"/>
      <c r="P271" s="1119"/>
      <c r="Q271" s="1119"/>
      <c r="R271" s="1119"/>
      <c r="S271" s="1120"/>
    </row>
    <row r="272" spans="1:19">
      <c r="A272" s="18">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18">
        <v>0</v>
      </c>
    </row>
    <row r="273" spans="1:19">
      <c r="A273" s="1118" t="s">
        <v>78</v>
      </c>
      <c r="B273" s="1119"/>
      <c r="C273" s="1119"/>
      <c r="D273" s="1119"/>
      <c r="E273" s="1119"/>
      <c r="F273" s="1119"/>
      <c r="G273" s="1119"/>
      <c r="H273" s="1119"/>
      <c r="I273" s="1119"/>
      <c r="J273" s="1119"/>
      <c r="K273" s="1119"/>
      <c r="L273" s="1119"/>
      <c r="M273" s="1119"/>
      <c r="N273" s="1119"/>
      <c r="O273" s="1119"/>
      <c r="P273" s="1119"/>
      <c r="Q273" s="1119"/>
      <c r="R273" s="1119"/>
      <c r="S273" s="1120"/>
    </row>
    <row r="274" spans="1:19">
      <c r="A274" s="18">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18">
        <v>0</v>
      </c>
    </row>
    <row r="275" spans="1:19">
      <c r="A275" s="1118" t="s">
        <v>79</v>
      </c>
      <c r="B275" s="1119"/>
      <c r="C275" s="1119"/>
      <c r="D275" s="1119"/>
      <c r="E275" s="1119"/>
      <c r="F275" s="1119"/>
      <c r="G275" s="1119"/>
      <c r="H275" s="1119"/>
      <c r="I275" s="1119"/>
      <c r="J275" s="1119"/>
      <c r="K275" s="1119"/>
      <c r="L275" s="1119"/>
      <c r="M275" s="1119"/>
      <c r="N275" s="1119"/>
      <c r="O275" s="1119"/>
      <c r="P275" s="1119"/>
      <c r="Q275" s="1119"/>
      <c r="R275" s="1119"/>
      <c r="S275" s="1120"/>
    </row>
    <row r="276" spans="1:19">
      <c r="A276" s="18">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row>
    <row r="277" spans="1:19">
      <c r="A277" s="1118" t="s">
        <v>80</v>
      </c>
      <c r="B277" s="1119"/>
      <c r="C277" s="1119"/>
      <c r="D277" s="1119"/>
      <c r="E277" s="1119"/>
      <c r="F277" s="1119"/>
      <c r="G277" s="1119"/>
      <c r="H277" s="1119"/>
      <c r="I277" s="1119"/>
      <c r="J277" s="1119"/>
      <c r="K277" s="1119"/>
      <c r="L277" s="1119"/>
      <c r="M277" s="1119"/>
      <c r="N277" s="1119"/>
      <c r="O277" s="1119"/>
      <c r="P277" s="1119"/>
      <c r="Q277" s="1119"/>
      <c r="R277" s="1119"/>
      <c r="S277" s="1120"/>
    </row>
    <row r="278" spans="1:19">
      <c r="A278" s="18">
        <v>0</v>
      </c>
      <c r="B278" s="18">
        <v>0</v>
      </c>
      <c r="C278" s="18">
        <v>0</v>
      </c>
      <c r="D278" s="18">
        <v>0</v>
      </c>
      <c r="E278" s="18">
        <v>0</v>
      </c>
      <c r="F278" s="18">
        <v>0</v>
      </c>
      <c r="G278" s="18">
        <v>0</v>
      </c>
      <c r="H278" s="18">
        <v>0</v>
      </c>
      <c r="I278" s="18">
        <v>0</v>
      </c>
      <c r="J278" s="18">
        <v>0</v>
      </c>
      <c r="K278" s="18">
        <v>0</v>
      </c>
      <c r="L278" s="18">
        <v>0</v>
      </c>
      <c r="M278" s="18">
        <v>0</v>
      </c>
      <c r="N278" s="18">
        <v>0</v>
      </c>
      <c r="O278" s="18">
        <v>0</v>
      </c>
      <c r="P278" s="18">
        <v>0</v>
      </c>
      <c r="Q278" s="18">
        <v>0</v>
      </c>
      <c r="R278" s="18">
        <v>0</v>
      </c>
      <c r="S278" s="18">
        <v>0</v>
      </c>
    </row>
    <row r="279" spans="1:19">
      <c r="A279" s="1684" t="s">
        <v>3653</v>
      </c>
      <c r="B279" s="1685"/>
      <c r="C279" s="1685"/>
      <c r="D279" s="1685"/>
      <c r="E279" s="1685"/>
      <c r="F279" s="1685"/>
      <c r="G279" s="1685"/>
      <c r="H279" s="1685"/>
      <c r="I279" s="1685"/>
      <c r="J279" s="1685"/>
      <c r="K279" s="1685"/>
      <c r="L279" s="1685"/>
      <c r="M279" s="1685"/>
      <c r="N279" s="1685"/>
      <c r="O279" s="1685"/>
      <c r="P279" s="1685"/>
      <c r="Q279" s="1685"/>
      <c r="R279" s="1685"/>
      <c r="S279" s="1686"/>
    </row>
    <row r="280" spans="1:19">
      <c r="A280" s="206">
        <f>A256+A258+A260+A262+A264+A266+A268+A270+A272+A274+A276+A278</f>
        <v>0</v>
      </c>
      <c r="B280" s="206">
        <f t="shared" ref="B280:S280" si="8">B256+B258+B260+B262+B264+B266+B268+B270+B272+B274+B276+B278</f>
        <v>0</v>
      </c>
      <c r="C280" s="206">
        <f t="shared" si="8"/>
        <v>0</v>
      </c>
      <c r="D280" s="206">
        <f t="shared" si="8"/>
        <v>0</v>
      </c>
      <c r="E280" s="206">
        <f t="shared" si="8"/>
        <v>0</v>
      </c>
      <c r="F280" s="206">
        <f t="shared" si="8"/>
        <v>0</v>
      </c>
      <c r="G280" s="206">
        <f t="shared" si="8"/>
        <v>0</v>
      </c>
      <c r="H280" s="206">
        <f t="shared" si="8"/>
        <v>0</v>
      </c>
      <c r="I280" s="206">
        <f t="shared" si="8"/>
        <v>0</v>
      </c>
      <c r="J280" s="206">
        <f t="shared" si="8"/>
        <v>0</v>
      </c>
      <c r="K280" s="206">
        <f t="shared" si="8"/>
        <v>0</v>
      </c>
      <c r="L280" s="206">
        <f t="shared" si="8"/>
        <v>0</v>
      </c>
      <c r="M280" s="206">
        <f t="shared" si="8"/>
        <v>0</v>
      </c>
      <c r="N280" s="206">
        <f t="shared" si="8"/>
        <v>0</v>
      </c>
      <c r="O280" s="206">
        <f t="shared" si="8"/>
        <v>0</v>
      </c>
      <c r="P280" s="206">
        <f t="shared" si="8"/>
        <v>0</v>
      </c>
      <c r="Q280" s="206">
        <f t="shared" si="8"/>
        <v>0</v>
      </c>
      <c r="R280" s="206">
        <f t="shared" si="8"/>
        <v>0</v>
      </c>
      <c r="S280" s="206">
        <f t="shared" si="8"/>
        <v>0</v>
      </c>
    </row>
    <row r="281" spans="1:19">
      <c r="A281" s="1681"/>
      <c r="B281" s="1682"/>
      <c r="C281" s="1682"/>
      <c r="D281" s="1682"/>
      <c r="E281" s="1682"/>
      <c r="F281" s="1682"/>
      <c r="G281" s="1682"/>
      <c r="H281" s="1682"/>
      <c r="I281" s="1682"/>
      <c r="J281" s="1682"/>
      <c r="K281" s="1682"/>
      <c r="L281" s="1682"/>
      <c r="M281" s="1682"/>
      <c r="N281" s="1682"/>
      <c r="O281" s="1682"/>
      <c r="P281" s="1682"/>
      <c r="Q281" s="1682"/>
      <c r="R281" s="1682"/>
      <c r="S281" s="1683"/>
    </row>
    <row r="282" spans="1:19">
      <c r="A282" s="1121" t="s">
        <v>3608</v>
      </c>
      <c r="B282" s="1122"/>
      <c r="C282" s="1122"/>
      <c r="D282" s="1122"/>
      <c r="E282" s="1122"/>
      <c r="F282" s="1122"/>
      <c r="G282" s="1122"/>
      <c r="H282" s="1122"/>
      <c r="I282" s="1122"/>
      <c r="J282" s="1122"/>
      <c r="K282" s="1122"/>
      <c r="L282" s="1122"/>
      <c r="M282" s="1122"/>
      <c r="N282" s="1122"/>
      <c r="O282" s="1122"/>
      <c r="P282" s="1122"/>
      <c r="Q282" s="1122"/>
      <c r="R282" s="1122"/>
      <c r="S282" s="1123"/>
    </row>
    <row r="283" spans="1:19" ht="15" customHeight="1">
      <c r="A283" s="1108" t="s">
        <v>3654</v>
      </c>
      <c r="B283" s="1109"/>
      <c r="C283" s="1109"/>
      <c r="D283" s="1109"/>
      <c r="E283" s="1109"/>
      <c r="F283" s="1109"/>
      <c r="G283" s="1109"/>
      <c r="H283" s="1109"/>
      <c r="I283" s="1109"/>
      <c r="J283" s="1109"/>
      <c r="K283" s="1109"/>
      <c r="L283" s="1109"/>
      <c r="M283" s="1109"/>
      <c r="N283" s="1109"/>
      <c r="O283" s="1109"/>
      <c r="P283" s="1109"/>
      <c r="Q283" s="1109"/>
      <c r="R283" s="1109"/>
      <c r="S283" s="1110"/>
    </row>
    <row r="284" spans="1:19">
      <c r="A284" s="976" t="s">
        <v>2399</v>
      </c>
      <c r="B284" s="977"/>
      <c r="C284" s="977"/>
      <c r="D284" s="977"/>
      <c r="E284" s="977"/>
      <c r="F284" s="977"/>
      <c r="G284" s="977"/>
      <c r="H284" s="977"/>
      <c r="I284" s="977"/>
      <c r="J284" s="977"/>
      <c r="K284" s="977"/>
      <c r="L284" s="977"/>
      <c r="M284" s="977"/>
      <c r="N284" s="977"/>
      <c r="O284" s="977"/>
      <c r="P284" s="977"/>
      <c r="Q284" s="977"/>
      <c r="R284" s="977"/>
      <c r="S284" s="978"/>
    </row>
    <row r="285" spans="1:19" ht="15" customHeight="1">
      <c r="A285" s="976" t="s">
        <v>2400</v>
      </c>
      <c r="B285" s="977"/>
      <c r="C285" s="977"/>
      <c r="D285" s="977"/>
      <c r="E285" s="977"/>
      <c r="F285" s="977"/>
      <c r="G285" s="977"/>
      <c r="H285" s="977"/>
      <c r="I285" s="977"/>
      <c r="J285" s="977"/>
      <c r="K285" s="977"/>
      <c r="L285" s="977"/>
      <c r="M285" s="977"/>
      <c r="N285" s="977"/>
      <c r="O285" s="977"/>
      <c r="P285" s="977"/>
      <c r="Q285" s="977"/>
      <c r="R285" s="977"/>
      <c r="S285" s="978"/>
    </row>
    <row r="286" spans="1:19" ht="15" customHeight="1">
      <c r="A286" s="976" t="s">
        <v>2401</v>
      </c>
      <c r="B286" s="977"/>
      <c r="C286" s="977"/>
      <c r="D286" s="977"/>
      <c r="E286" s="977"/>
      <c r="F286" s="977"/>
      <c r="G286" s="977"/>
      <c r="H286" s="977"/>
      <c r="I286" s="977"/>
      <c r="J286" s="977"/>
      <c r="K286" s="977"/>
      <c r="L286" s="977"/>
      <c r="M286" s="977"/>
      <c r="N286" s="977"/>
      <c r="O286" s="977"/>
      <c r="P286" s="977"/>
      <c r="Q286" s="977"/>
      <c r="R286" s="977"/>
      <c r="S286" s="978"/>
    </row>
    <row r="287" spans="1:19" ht="15" customHeight="1">
      <c r="A287" s="976" t="s">
        <v>2402</v>
      </c>
      <c r="B287" s="977"/>
      <c r="C287" s="977"/>
      <c r="D287" s="977"/>
      <c r="E287" s="977"/>
      <c r="F287" s="977"/>
      <c r="G287" s="977"/>
      <c r="H287" s="977"/>
      <c r="I287" s="977"/>
      <c r="J287" s="977"/>
      <c r="K287" s="977"/>
      <c r="L287" s="977"/>
      <c r="M287" s="977"/>
      <c r="N287" s="977"/>
      <c r="O287" s="977"/>
      <c r="P287" s="977"/>
      <c r="Q287" s="977"/>
      <c r="R287" s="977"/>
      <c r="S287" s="978"/>
    </row>
    <row r="288" spans="1:19" ht="15" customHeight="1">
      <c r="A288" s="976" t="s">
        <v>2403</v>
      </c>
      <c r="B288" s="977"/>
      <c r="C288" s="977"/>
      <c r="D288" s="977"/>
      <c r="E288" s="977"/>
      <c r="F288" s="977"/>
      <c r="G288" s="977"/>
      <c r="H288" s="977"/>
      <c r="I288" s="977"/>
      <c r="J288" s="977"/>
      <c r="K288" s="977"/>
      <c r="L288" s="977"/>
      <c r="M288" s="977"/>
      <c r="N288" s="977"/>
      <c r="O288" s="977"/>
      <c r="P288" s="977"/>
      <c r="Q288" s="977"/>
      <c r="R288" s="977"/>
      <c r="S288" s="978"/>
    </row>
    <row r="289" spans="1:19" ht="15" customHeight="1">
      <c r="A289" s="976" t="s">
        <v>2404</v>
      </c>
      <c r="B289" s="977"/>
      <c r="C289" s="977"/>
      <c r="D289" s="977"/>
      <c r="E289" s="977"/>
      <c r="F289" s="977"/>
      <c r="G289" s="977"/>
      <c r="H289" s="977"/>
      <c r="I289" s="977"/>
      <c r="J289" s="977"/>
      <c r="K289" s="977"/>
      <c r="L289" s="977"/>
      <c r="M289" s="977"/>
      <c r="N289" s="977"/>
      <c r="O289" s="977"/>
      <c r="P289" s="977"/>
      <c r="Q289" s="977"/>
      <c r="R289" s="977"/>
      <c r="S289" s="978"/>
    </row>
    <row r="290" spans="1:19">
      <c r="A290" s="976" t="s">
        <v>2405</v>
      </c>
      <c r="B290" s="977"/>
      <c r="C290" s="977"/>
      <c r="D290" s="977"/>
      <c r="E290" s="977"/>
      <c r="F290" s="977"/>
      <c r="G290" s="977"/>
      <c r="H290" s="977"/>
      <c r="I290" s="977"/>
      <c r="J290" s="977"/>
      <c r="K290" s="977"/>
      <c r="L290" s="977"/>
      <c r="M290" s="977"/>
      <c r="N290" s="977"/>
      <c r="O290" s="977"/>
      <c r="P290" s="977"/>
      <c r="Q290" s="977"/>
      <c r="R290" s="977"/>
      <c r="S290" s="978"/>
    </row>
    <row r="291" spans="1:19">
      <c r="A291" s="982" t="s">
        <v>2406</v>
      </c>
      <c r="B291" s="983"/>
      <c r="C291" s="983"/>
      <c r="D291" s="983"/>
      <c r="E291" s="983"/>
      <c r="F291" s="983"/>
      <c r="G291" s="983"/>
      <c r="H291" s="983"/>
      <c r="I291" s="983"/>
      <c r="J291" s="983"/>
      <c r="K291" s="983"/>
      <c r="L291" s="983"/>
      <c r="M291" s="983"/>
      <c r="N291" s="983"/>
      <c r="O291" s="983"/>
      <c r="P291" s="983"/>
      <c r="Q291" s="983"/>
      <c r="R291" s="983"/>
      <c r="S291" s="984"/>
    </row>
    <row r="292" spans="1:19" ht="32.25" customHeight="1">
      <c r="A292" s="986" t="s">
        <v>41</v>
      </c>
      <c r="B292" s="992"/>
      <c r="C292" s="993"/>
      <c r="D292" s="985" t="s">
        <v>42</v>
      </c>
      <c r="E292" s="985"/>
      <c r="F292" s="985" t="s">
        <v>43</v>
      </c>
      <c r="G292" s="985"/>
      <c r="H292" s="985"/>
      <c r="I292" s="985" t="s">
        <v>44</v>
      </c>
      <c r="J292" s="985"/>
      <c r="K292" s="986" t="s">
        <v>45</v>
      </c>
      <c r="L292" s="1219"/>
      <c r="M292" s="1219"/>
      <c r="N292" s="1220"/>
      <c r="O292" s="989" t="s">
        <v>46</v>
      </c>
      <c r="P292" s="989"/>
      <c r="Q292" s="990"/>
      <c r="R292" s="985" t="s">
        <v>47</v>
      </c>
      <c r="S292" s="985"/>
    </row>
    <row r="293" spans="1:19" ht="26.25" customHeight="1">
      <c r="A293" s="991" t="s">
        <v>48</v>
      </c>
      <c r="B293" s="991" t="s">
        <v>49</v>
      </c>
      <c r="C293" s="1002" t="s">
        <v>50</v>
      </c>
      <c r="D293" s="991" t="s">
        <v>51</v>
      </c>
      <c r="E293" s="991" t="s">
        <v>52</v>
      </c>
      <c r="F293" s="986" t="s">
        <v>53</v>
      </c>
      <c r="G293" s="992"/>
      <c r="H293" s="993"/>
      <c r="I293" s="991" t="s">
        <v>54</v>
      </c>
      <c r="J293" s="991" t="s">
        <v>55</v>
      </c>
      <c r="K293" s="986" t="s">
        <v>56</v>
      </c>
      <c r="L293" s="993"/>
      <c r="M293" s="986" t="s">
        <v>57</v>
      </c>
      <c r="N293" s="993"/>
      <c r="O293" s="991" t="s">
        <v>58</v>
      </c>
      <c r="P293" s="991" t="s">
        <v>59</v>
      </c>
      <c r="Q293" s="991" t="s">
        <v>60</v>
      </c>
      <c r="R293" s="991" t="s">
        <v>61</v>
      </c>
      <c r="S293" s="991" t="s">
        <v>62</v>
      </c>
    </row>
    <row r="294" spans="1:19" ht="66" customHeight="1">
      <c r="A294" s="985"/>
      <c r="B294" s="985"/>
      <c r="C294" s="1003"/>
      <c r="D294" s="985"/>
      <c r="E294" s="985"/>
      <c r="F294" s="601" t="s">
        <v>63</v>
      </c>
      <c r="G294" s="601" t="s">
        <v>64</v>
      </c>
      <c r="H294" s="601" t="s">
        <v>65</v>
      </c>
      <c r="I294" s="985"/>
      <c r="J294" s="985"/>
      <c r="K294" s="602" t="s">
        <v>66</v>
      </c>
      <c r="L294" s="602" t="s">
        <v>67</v>
      </c>
      <c r="M294" s="602" t="s">
        <v>68</v>
      </c>
      <c r="N294" s="602" t="s">
        <v>67</v>
      </c>
      <c r="O294" s="985"/>
      <c r="P294" s="985"/>
      <c r="Q294" s="985"/>
      <c r="R294" s="985"/>
      <c r="S294" s="985"/>
    </row>
    <row r="295" spans="1:19">
      <c r="A295" s="1118" t="s">
        <v>69</v>
      </c>
      <c r="B295" s="1119"/>
      <c r="C295" s="1119"/>
      <c r="D295" s="1119"/>
      <c r="E295" s="1119"/>
      <c r="F295" s="1119"/>
      <c r="G295" s="1119"/>
      <c r="H295" s="1119"/>
      <c r="I295" s="1119"/>
      <c r="J295" s="1119"/>
      <c r="K295" s="1119"/>
      <c r="L295" s="1119"/>
      <c r="M295" s="1119"/>
      <c r="N295" s="1119"/>
      <c r="O295" s="1119"/>
      <c r="P295" s="1119"/>
      <c r="Q295" s="1119"/>
      <c r="R295" s="1119"/>
      <c r="S295" s="1120"/>
    </row>
    <row r="296" spans="1:19">
      <c r="A296" s="18">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18">
        <v>0</v>
      </c>
    </row>
    <row r="297" spans="1:19">
      <c r="A297" s="1118" t="s">
        <v>70</v>
      </c>
      <c r="B297" s="1119"/>
      <c r="C297" s="1119"/>
      <c r="D297" s="1119"/>
      <c r="E297" s="1119"/>
      <c r="F297" s="1119"/>
      <c r="G297" s="1119"/>
      <c r="H297" s="1119"/>
      <c r="I297" s="1119"/>
      <c r="J297" s="1119"/>
      <c r="K297" s="1119"/>
      <c r="L297" s="1119"/>
      <c r="M297" s="1119"/>
      <c r="N297" s="1119"/>
      <c r="O297" s="1119"/>
      <c r="P297" s="1119"/>
      <c r="Q297" s="1119"/>
      <c r="R297" s="1119"/>
      <c r="S297" s="1120"/>
    </row>
    <row r="298" spans="1:19">
      <c r="A298" s="18">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18">
        <v>0</v>
      </c>
    </row>
    <row r="299" spans="1:19">
      <c r="A299" s="1118" t="s">
        <v>71</v>
      </c>
      <c r="B299" s="1119"/>
      <c r="C299" s="1119"/>
      <c r="D299" s="1119"/>
      <c r="E299" s="1119"/>
      <c r="F299" s="1119"/>
      <c r="G299" s="1119"/>
      <c r="H299" s="1119"/>
      <c r="I299" s="1119"/>
      <c r="J299" s="1119"/>
      <c r="K299" s="1119"/>
      <c r="L299" s="1119"/>
      <c r="M299" s="1119"/>
      <c r="N299" s="1119"/>
      <c r="O299" s="1119"/>
      <c r="P299" s="1119"/>
      <c r="Q299" s="1119"/>
      <c r="R299" s="1119"/>
      <c r="S299" s="1120"/>
    </row>
    <row r="300" spans="1:19">
      <c r="A300" s="18">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18">
        <v>0</v>
      </c>
    </row>
    <row r="301" spans="1:19">
      <c r="A301" s="1118" t="s">
        <v>72</v>
      </c>
      <c r="B301" s="1119"/>
      <c r="C301" s="1119"/>
      <c r="D301" s="1119"/>
      <c r="E301" s="1119"/>
      <c r="F301" s="1119"/>
      <c r="G301" s="1119"/>
      <c r="H301" s="1119"/>
      <c r="I301" s="1119"/>
      <c r="J301" s="1119"/>
      <c r="K301" s="1119"/>
      <c r="L301" s="1119"/>
      <c r="M301" s="1119"/>
      <c r="N301" s="1119"/>
      <c r="O301" s="1119"/>
      <c r="P301" s="1119"/>
      <c r="Q301" s="1119"/>
      <c r="R301" s="1119"/>
      <c r="S301" s="1120"/>
    </row>
    <row r="302" spans="1:19">
      <c r="A302" s="18">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18">
        <v>0</v>
      </c>
    </row>
    <row r="303" spans="1:19">
      <c r="A303" s="1118" t="s">
        <v>73</v>
      </c>
      <c r="B303" s="1119"/>
      <c r="C303" s="1119"/>
      <c r="D303" s="1119"/>
      <c r="E303" s="1119"/>
      <c r="F303" s="1119"/>
      <c r="G303" s="1119"/>
      <c r="H303" s="1119"/>
      <c r="I303" s="1119"/>
      <c r="J303" s="1119"/>
      <c r="K303" s="1119"/>
      <c r="L303" s="1119"/>
      <c r="M303" s="1119"/>
      <c r="N303" s="1119"/>
      <c r="O303" s="1119"/>
      <c r="P303" s="1119"/>
      <c r="Q303" s="1119"/>
      <c r="R303" s="1119"/>
      <c r="S303" s="1120"/>
    </row>
    <row r="304" spans="1:19">
      <c r="A304" s="18">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18">
        <v>0</v>
      </c>
    </row>
    <row r="305" spans="1:19">
      <c r="A305" s="1118" t="s">
        <v>74</v>
      </c>
      <c r="B305" s="1119"/>
      <c r="C305" s="1119"/>
      <c r="D305" s="1119"/>
      <c r="E305" s="1119"/>
      <c r="F305" s="1119"/>
      <c r="G305" s="1119"/>
      <c r="H305" s="1119"/>
      <c r="I305" s="1119"/>
      <c r="J305" s="1119"/>
      <c r="K305" s="1119"/>
      <c r="L305" s="1119"/>
      <c r="M305" s="1119"/>
      <c r="N305" s="1119"/>
      <c r="O305" s="1119"/>
      <c r="P305" s="1119"/>
      <c r="Q305" s="1119"/>
      <c r="R305" s="1119"/>
      <c r="S305" s="1120"/>
    </row>
    <row r="306" spans="1:19">
      <c r="A306" s="18">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18">
        <v>0</v>
      </c>
    </row>
    <row r="307" spans="1:19">
      <c r="A307" s="1118" t="s">
        <v>75</v>
      </c>
      <c r="B307" s="1119"/>
      <c r="C307" s="1119"/>
      <c r="D307" s="1119"/>
      <c r="E307" s="1119"/>
      <c r="F307" s="1119"/>
      <c r="G307" s="1119"/>
      <c r="H307" s="1119"/>
      <c r="I307" s="1119"/>
      <c r="J307" s="1119"/>
      <c r="K307" s="1119"/>
      <c r="L307" s="1119"/>
      <c r="M307" s="1119"/>
      <c r="N307" s="1119"/>
      <c r="O307" s="1119"/>
      <c r="P307" s="1119"/>
      <c r="Q307" s="1119"/>
      <c r="R307" s="1119"/>
      <c r="S307" s="1120"/>
    </row>
    <row r="308" spans="1:19">
      <c r="A308" s="18">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18">
        <v>0</v>
      </c>
    </row>
    <row r="309" spans="1:19">
      <c r="A309" s="1118" t="s">
        <v>76</v>
      </c>
      <c r="B309" s="1119"/>
      <c r="C309" s="1119"/>
      <c r="D309" s="1119"/>
      <c r="E309" s="1119"/>
      <c r="F309" s="1119"/>
      <c r="G309" s="1119"/>
      <c r="H309" s="1119"/>
      <c r="I309" s="1119"/>
      <c r="J309" s="1119"/>
      <c r="K309" s="1119"/>
      <c r="L309" s="1119"/>
      <c r="M309" s="1119"/>
      <c r="N309" s="1119"/>
      <c r="O309" s="1119"/>
      <c r="P309" s="1119"/>
      <c r="Q309" s="1119"/>
      <c r="R309" s="1119"/>
      <c r="S309" s="1120"/>
    </row>
    <row r="310" spans="1:19">
      <c r="A310" s="18">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18">
        <v>0</v>
      </c>
    </row>
    <row r="311" spans="1:19">
      <c r="A311" s="1118" t="s">
        <v>77</v>
      </c>
      <c r="B311" s="1119"/>
      <c r="C311" s="1119"/>
      <c r="D311" s="1119"/>
      <c r="E311" s="1119"/>
      <c r="F311" s="1119"/>
      <c r="G311" s="1119"/>
      <c r="H311" s="1119"/>
      <c r="I311" s="1119"/>
      <c r="J311" s="1119"/>
      <c r="K311" s="1119"/>
      <c r="L311" s="1119"/>
      <c r="M311" s="1119"/>
      <c r="N311" s="1119"/>
      <c r="O311" s="1119"/>
      <c r="P311" s="1119"/>
      <c r="Q311" s="1119"/>
      <c r="R311" s="1119"/>
      <c r="S311" s="1120"/>
    </row>
    <row r="312" spans="1:19">
      <c r="A312" s="18">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18">
        <v>0</v>
      </c>
    </row>
    <row r="313" spans="1:19">
      <c r="A313" s="1118" t="s">
        <v>78</v>
      </c>
      <c r="B313" s="1119"/>
      <c r="C313" s="1119"/>
      <c r="D313" s="1119"/>
      <c r="E313" s="1119"/>
      <c r="F313" s="1119"/>
      <c r="G313" s="1119"/>
      <c r="H313" s="1119"/>
      <c r="I313" s="1119"/>
      <c r="J313" s="1119"/>
      <c r="K313" s="1119"/>
      <c r="L313" s="1119"/>
      <c r="M313" s="1119"/>
      <c r="N313" s="1119"/>
      <c r="O313" s="1119"/>
      <c r="P313" s="1119"/>
      <c r="Q313" s="1119"/>
      <c r="R313" s="1119"/>
      <c r="S313" s="1120"/>
    </row>
    <row r="314" spans="1:19">
      <c r="A314" s="18">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18">
        <v>0</v>
      </c>
    </row>
    <row r="315" spans="1:19">
      <c r="A315" s="1118" t="s">
        <v>79</v>
      </c>
      <c r="B315" s="1119"/>
      <c r="C315" s="1119"/>
      <c r="D315" s="1119"/>
      <c r="E315" s="1119"/>
      <c r="F315" s="1119"/>
      <c r="G315" s="1119"/>
      <c r="H315" s="1119"/>
      <c r="I315" s="1119"/>
      <c r="J315" s="1119"/>
      <c r="K315" s="1119"/>
      <c r="L315" s="1119"/>
      <c r="M315" s="1119"/>
      <c r="N315" s="1119"/>
      <c r="O315" s="1119"/>
      <c r="P315" s="1119"/>
      <c r="Q315" s="1119"/>
      <c r="R315" s="1119"/>
      <c r="S315" s="1120"/>
    </row>
    <row r="316" spans="1:19">
      <c r="A316" s="18">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18">
        <v>0</v>
      </c>
    </row>
    <row r="317" spans="1:19">
      <c r="A317" s="1118" t="s">
        <v>80</v>
      </c>
      <c r="B317" s="1119"/>
      <c r="C317" s="1119"/>
      <c r="D317" s="1119"/>
      <c r="E317" s="1119"/>
      <c r="F317" s="1119"/>
      <c r="G317" s="1119"/>
      <c r="H317" s="1119"/>
      <c r="I317" s="1119"/>
      <c r="J317" s="1119"/>
      <c r="K317" s="1119"/>
      <c r="L317" s="1119"/>
      <c r="M317" s="1119"/>
      <c r="N317" s="1119"/>
      <c r="O317" s="1119"/>
      <c r="P317" s="1119"/>
      <c r="Q317" s="1119"/>
      <c r="R317" s="1119"/>
      <c r="S317" s="1120"/>
    </row>
    <row r="318" spans="1:19">
      <c r="A318" s="18">
        <v>0</v>
      </c>
      <c r="B318" s="18">
        <v>0</v>
      </c>
      <c r="C318" s="18">
        <v>0</v>
      </c>
      <c r="D318" s="18">
        <v>0</v>
      </c>
      <c r="E318" s="18">
        <v>0</v>
      </c>
      <c r="F318" s="18">
        <v>0</v>
      </c>
      <c r="G318" s="18">
        <v>0</v>
      </c>
      <c r="H318" s="18">
        <v>0</v>
      </c>
      <c r="I318" s="18">
        <v>0</v>
      </c>
      <c r="J318" s="18">
        <v>0</v>
      </c>
      <c r="K318" s="18">
        <v>0</v>
      </c>
      <c r="L318" s="18">
        <v>0</v>
      </c>
      <c r="M318" s="18">
        <v>0</v>
      </c>
      <c r="N318" s="18">
        <v>0</v>
      </c>
      <c r="O318" s="18">
        <v>0</v>
      </c>
      <c r="P318" s="18">
        <v>0</v>
      </c>
      <c r="Q318" s="18">
        <v>0</v>
      </c>
      <c r="R318" s="18">
        <v>0</v>
      </c>
      <c r="S318" s="18">
        <v>0</v>
      </c>
    </row>
    <row r="319" spans="1:19">
      <c r="A319" s="1684" t="s">
        <v>3653</v>
      </c>
      <c r="B319" s="1685"/>
      <c r="C319" s="1685"/>
      <c r="D319" s="1685"/>
      <c r="E319" s="1685"/>
      <c r="F319" s="1685"/>
      <c r="G319" s="1685"/>
      <c r="H319" s="1685"/>
      <c r="I319" s="1685"/>
      <c r="J319" s="1685"/>
      <c r="K319" s="1685"/>
      <c r="L319" s="1685"/>
      <c r="M319" s="1685"/>
      <c r="N319" s="1685"/>
      <c r="O319" s="1685"/>
      <c r="P319" s="1685"/>
      <c r="Q319" s="1685"/>
      <c r="R319" s="1685"/>
      <c r="S319" s="1686"/>
    </row>
    <row r="320" spans="1:19">
      <c r="A320" s="206">
        <f>A296+A298+A300+A302+A304+A306+A308+A310+A312+A314+A316+A318</f>
        <v>0</v>
      </c>
      <c r="B320" s="206">
        <f t="shared" ref="B320:S320" si="9">B296+B298+B300+B302+B304+B306+B308+B310+B312+B314+B316+B318</f>
        <v>0</v>
      </c>
      <c r="C320" s="206">
        <f t="shared" si="9"/>
        <v>0</v>
      </c>
      <c r="D320" s="206">
        <f t="shared" si="9"/>
        <v>0</v>
      </c>
      <c r="E320" s="206">
        <f t="shared" si="9"/>
        <v>0</v>
      </c>
      <c r="F320" s="206">
        <f t="shared" si="9"/>
        <v>0</v>
      </c>
      <c r="G320" s="206">
        <f t="shared" si="9"/>
        <v>0</v>
      </c>
      <c r="H320" s="206">
        <f t="shared" si="9"/>
        <v>0</v>
      </c>
      <c r="I320" s="206">
        <f t="shared" si="9"/>
        <v>0</v>
      </c>
      <c r="J320" s="206">
        <f t="shared" si="9"/>
        <v>0</v>
      </c>
      <c r="K320" s="206">
        <f t="shared" si="9"/>
        <v>0</v>
      </c>
      <c r="L320" s="206">
        <f t="shared" si="9"/>
        <v>0</v>
      </c>
      <c r="M320" s="206">
        <f t="shared" si="9"/>
        <v>0</v>
      </c>
      <c r="N320" s="206">
        <f t="shared" si="9"/>
        <v>0</v>
      </c>
      <c r="O320" s="206">
        <f t="shared" si="9"/>
        <v>0</v>
      </c>
      <c r="P320" s="206">
        <f t="shared" si="9"/>
        <v>0</v>
      </c>
      <c r="Q320" s="206">
        <f t="shared" si="9"/>
        <v>0</v>
      </c>
      <c r="R320" s="206">
        <f t="shared" si="9"/>
        <v>0</v>
      </c>
      <c r="S320" s="206">
        <f t="shared" si="9"/>
        <v>0</v>
      </c>
    </row>
    <row r="321" spans="1:19">
      <c r="A321" s="1681"/>
      <c r="B321" s="1682"/>
      <c r="C321" s="1682"/>
      <c r="D321" s="1682"/>
      <c r="E321" s="1682"/>
      <c r="F321" s="1682"/>
      <c r="G321" s="1682"/>
      <c r="H321" s="1682"/>
      <c r="I321" s="1682"/>
      <c r="J321" s="1682"/>
      <c r="K321" s="1682"/>
      <c r="L321" s="1682"/>
      <c r="M321" s="1682"/>
      <c r="N321" s="1682"/>
      <c r="O321" s="1682"/>
      <c r="P321" s="1682"/>
      <c r="Q321" s="1682"/>
      <c r="R321" s="1682"/>
      <c r="S321" s="1683"/>
    </row>
    <row r="322" spans="1:19" s="609" customFormat="1" ht="21" customHeight="1">
      <c r="A322" s="1004" t="s">
        <v>3609</v>
      </c>
      <c r="B322" s="1005"/>
      <c r="C322" s="1005"/>
      <c r="D322" s="1005"/>
      <c r="E322" s="1005"/>
      <c r="F322" s="1005"/>
      <c r="G322" s="1005"/>
      <c r="H322" s="1005"/>
      <c r="I322" s="1005"/>
      <c r="J322" s="1005"/>
      <c r="K322" s="1005"/>
      <c r="L322" s="1005"/>
      <c r="M322" s="1005"/>
      <c r="N322" s="1005"/>
      <c r="O322" s="1005"/>
      <c r="P322" s="1005"/>
      <c r="Q322" s="1005"/>
      <c r="R322" s="1005"/>
      <c r="S322" s="1006"/>
    </row>
    <row r="323" spans="1:19" ht="15" customHeight="1">
      <c r="A323" s="1108" t="s">
        <v>3654</v>
      </c>
      <c r="B323" s="1109"/>
      <c r="C323" s="1109"/>
      <c r="D323" s="1109"/>
      <c r="E323" s="1109"/>
      <c r="F323" s="1109"/>
      <c r="G323" s="1109"/>
      <c r="H323" s="1109"/>
      <c r="I323" s="1109"/>
      <c r="J323" s="1109"/>
      <c r="K323" s="1109"/>
      <c r="L323" s="1109"/>
      <c r="M323" s="1109"/>
      <c r="N323" s="1109"/>
      <c r="O323" s="1109"/>
      <c r="P323" s="1109"/>
      <c r="Q323" s="1109"/>
      <c r="R323" s="1109"/>
      <c r="S323" s="1110"/>
    </row>
    <row r="324" spans="1:19">
      <c r="A324" s="976" t="s">
        <v>2407</v>
      </c>
      <c r="B324" s="977"/>
      <c r="C324" s="977"/>
      <c r="D324" s="977"/>
      <c r="E324" s="977"/>
      <c r="F324" s="977"/>
      <c r="G324" s="977"/>
      <c r="H324" s="977"/>
      <c r="I324" s="977"/>
      <c r="J324" s="977"/>
      <c r="K324" s="977"/>
      <c r="L324" s="977"/>
      <c r="M324" s="977"/>
      <c r="N324" s="977"/>
      <c r="O324" s="977"/>
      <c r="P324" s="977"/>
      <c r="Q324" s="977"/>
      <c r="R324" s="977"/>
      <c r="S324" s="978"/>
    </row>
    <row r="325" spans="1:19" ht="15" customHeight="1">
      <c r="A325" s="976" t="s">
        <v>2408</v>
      </c>
      <c r="B325" s="977"/>
      <c r="C325" s="977"/>
      <c r="D325" s="977"/>
      <c r="E325" s="977"/>
      <c r="F325" s="977"/>
      <c r="G325" s="977"/>
      <c r="H325" s="977"/>
      <c r="I325" s="977"/>
      <c r="J325" s="977"/>
      <c r="K325" s="977"/>
      <c r="L325" s="977"/>
      <c r="M325" s="977"/>
      <c r="N325" s="977"/>
      <c r="O325" s="977"/>
      <c r="P325" s="977"/>
      <c r="Q325" s="977"/>
      <c r="R325" s="977"/>
      <c r="S325" s="978"/>
    </row>
    <row r="326" spans="1:19" ht="15" customHeight="1">
      <c r="A326" s="976" t="s">
        <v>2409</v>
      </c>
      <c r="B326" s="977"/>
      <c r="C326" s="977"/>
      <c r="D326" s="977"/>
      <c r="E326" s="977"/>
      <c r="F326" s="977"/>
      <c r="G326" s="977"/>
      <c r="H326" s="977"/>
      <c r="I326" s="977"/>
      <c r="J326" s="977"/>
      <c r="K326" s="977"/>
      <c r="L326" s="977"/>
      <c r="M326" s="977"/>
      <c r="N326" s="977"/>
      <c r="O326" s="977"/>
      <c r="P326" s="977"/>
      <c r="Q326" s="977"/>
      <c r="R326" s="977"/>
      <c r="S326" s="978"/>
    </row>
    <row r="327" spans="1:19" ht="15" customHeight="1">
      <c r="A327" s="976" t="s">
        <v>2410</v>
      </c>
      <c r="B327" s="977"/>
      <c r="C327" s="977"/>
      <c r="D327" s="977"/>
      <c r="E327" s="977"/>
      <c r="F327" s="977"/>
      <c r="G327" s="977"/>
      <c r="H327" s="977"/>
      <c r="I327" s="977"/>
      <c r="J327" s="977"/>
      <c r="K327" s="977"/>
      <c r="L327" s="977"/>
      <c r="M327" s="977"/>
      <c r="N327" s="977"/>
      <c r="O327" s="977"/>
      <c r="P327" s="977"/>
      <c r="Q327" s="977"/>
      <c r="R327" s="977"/>
      <c r="S327" s="978"/>
    </row>
    <row r="328" spans="1:19" ht="15" customHeight="1">
      <c r="A328" s="976" t="s">
        <v>2411</v>
      </c>
      <c r="B328" s="977"/>
      <c r="C328" s="977"/>
      <c r="D328" s="977"/>
      <c r="E328" s="977"/>
      <c r="F328" s="977"/>
      <c r="G328" s="977"/>
      <c r="H328" s="977"/>
      <c r="I328" s="977"/>
      <c r="J328" s="977"/>
      <c r="K328" s="977"/>
      <c r="L328" s="977"/>
      <c r="M328" s="977"/>
      <c r="N328" s="977"/>
      <c r="O328" s="977"/>
      <c r="P328" s="977"/>
      <c r="Q328" s="977"/>
      <c r="R328" s="977"/>
      <c r="S328" s="978"/>
    </row>
    <row r="329" spans="1:19" ht="15" customHeight="1">
      <c r="A329" s="976" t="s">
        <v>532</v>
      </c>
      <c r="B329" s="977"/>
      <c r="C329" s="977"/>
      <c r="D329" s="977"/>
      <c r="E329" s="977"/>
      <c r="F329" s="977"/>
      <c r="G329" s="977"/>
      <c r="H329" s="977"/>
      <c r="I329" s="977"/>
      <c r="J329" s="977"/>
      <c r="K329" s="977"/>
      <c r="L329" s="977"/>
      <c r="M329" s="977"/>
      <c r="N329" s="977"/>
      <c r="O329" s="977"/>
      <c r="P329" s="977"/>
      <c r="Q329" s="977"/>
      <c r="R329" s="977"/>
      <c r="S329" s="978"/>
    </row>
    <row r="330" spans="1:19" ht="15" customHeight="1">
      <c r="A330" s="976" t="s">
        <v>194</v>
      </c>
      <c r="B330" s="977"/>
      <c r="C330" s="977"/>
      <c r="D330" s="977"/>
      <c r="E330" s="977"/>
      <c r="F330" s="977"/>
      <c r="G330" s="977"/>
      <c r="H330" s="977"/>
      <c r="I330" s="977"/>
      <c r="J330" s="977"/>
      <c r="K330" s="977"/>
      <c r="L330" s="977"/>
      <c r="M330" s="977"/>
      <c r="N330" s="977"/>
      <c r="O330" s="977"/>
      <c r="P330" s="977"/>
      <c r="Q330" s="977"/>
      <c r="R330" s="977"/>
      <c r="S330" s="978"/>
    </row>
    <row r="331" spans="1:19" ht="15" customHeight="1">
      <c r="A331" s="982" t="s">
        <v>2412</v>
      </c>
      <c r="B331" s="983"/>
      <c r="C331" s="983"/>
      <c r="D331" s="983"/>
      <c r="E331" s="983"/>
      <c r="F331" s="983"/>
      <c r="G331" s="983"/>
      <c r="H331" s="983"/>
      <c r="I331" s="983"/>
      <c r="J331" s="983"/>
      <c r="K331" s="983"/>
      <c r="L331" s="983"/>
      <c r="M331" s="983"/>
      <c r="N331" s="983"/>
      <c r="O331" s="983"/>
      <c r="P331" s="983"/>
      <c r="Q331" s="983"/>
      <c r="R331" s="983"/>
      <c r="S331" s="984"/>
    </row>
    <row r="332" spans="1:19" ht="29.25" customHeight="1">
      <c r="A332" s="986" t="s">
        <v>41</v>
      </c>
      <c r="B332" s="992"/>
      <c r="C332" s="993"/>
      <c r="D332" s="985" t="s">
        <v>42</v>
      </c>
      <c r="E332" s="985"/>
      <c r="F332" s="985" t="s">
        <v>43</v>
      </c>
      <c r="G332" s="985"/>
      <c r="H332" s="985"/>
      <c r="I332" s="985" t="s">
        <v>44</v>
      </c>
      <c r="J332" s="985"/>
      <c r="K332" s="986" t="s">
        <v>45</v>
      </c>
      <c r="L332" s="1219"/>
      <c r="M332" s="1219"/>
      <c r="N332" s="1220"/>
      <c r="O332" s="989" t="s">
        <v>46</v>
      </c>
      <c r="P332" s="989"/>
      <c r="Q332" s="990"/>
      <c r="R332" s="985" t="s">
        <v>47</v>
      </c>
      <c r="S332" s="985"/>
    </row>
    <row r="333" spans="1:19" ht="26.25" customHeight="1">
      <c r="A333" s="991" t="s">
        <v>48</v>
      </c>
      <c r="B333" s="991" t="s">
        <v>49</v>
      </c>
      <c r="C333" s="1002" t="s">
        <v>50</v>
      </c>
      <c r="D333" s="991" t="s">
        <v>51</v>
      </c>
      <c r="E333" s="991" t="s">
        <v>52</v>
      </c>
      <c r="F333" s="986" t="s">
        <v>53</v>
      </c>
      <c r="G333" s="992"/>
      <c r="H333" s="993"/>
      <c r="I333" s="991" t="s">
        <v>54</v>
      </c>
      <c r="J333" s="991" t="s">
        <v>55</v>
      </c>
      <c r="K333" s="986" t="s">
        <v>56</v>
      </c>
      <c r="L333" s="993"/>
      <c r="M333" s="986" t="s">
        <v>57</v>
      </c>
      <c r="N333" s="993"/>
      <c r="O333" s="991" t="s">
        <v>58</v>
      </c>
      <c r="P333" s="991" t="s">
        <v>59</v>
      </c>
      <c r="Q333" s="991" t="s">
        <v>60</v>
      </c>
      <c r="R333" s="991" t="s">
        <v>61</v>
      </c>
      <c r="S333" s="991" t="s">
        <v>62</v>
      </c>
    </row>
    <row r="334" spans="1:19" ht="63" customHeight="1">
      <c r="A334" s="985"/>
      <c r="B334" s="985"/>
      <c r="C334" s="1003"/>
      <c r="D334" s="985"/>
      <c r="E334" s="985"/>
      <c r="F334" s="601" t="s">
        <v>63</v>
      </c>
      <c r="G334" s="601" t="s">
        <v>64</v>
      </c>
      <c r="H334" s="601" t="s">
        <v>65</v>
      </c>
      <c r="I334" s="985"/>
      <c r="J334" s="985"/>
      <c r="K334" s="602" t="s">
        <v>66</v>
      </c>
      <c r="L334" s="602" t="s">
        <v>67</v>
      </c>
      <c r="M334" s="602" t="s">
        <v>68</v>
      </c>
      <c r="N334" s="602" t="s">
        <v>67</v>
      </c>
      <c r="O334" s="985"/>
      <c r="P334" s="985"/>
      <c r="Q334" s="985"/>
      <c r="R334" s="985"/>
      <c r="S334" s="985"/>
    </row>
    <row r="335" spans="1:19">
      <c r="A335" s="1118" t="s">
        <v>69</v>
      </c>
      <c r="B335" s="1119"/>
      <c r="C335" s="1119"/>
      <c r="D335" s="1119"/>
      <c r="E335" s="1119"/>
      <c r="F335" s="1119"/>
      <c r="G335" s="1119"/>
      <c r="H335" s="1119"/>
      <c r="I335" s="1119"/>
      <c r="J335" s="1119"/>
      <c r="K335" s="1119"/>
      <c r="L335" s="1119"/>
      <c r="M335" s="1119"/>
      <c r="N335" s="1119"/>
      <c r="O335" s="1119"/>
      <c r="P335" s="1119"/>
      <c r="Q335" s="1119"/>
      <c r="R335" s="1119"/>
      <c r="S335" s="1120"/>
    </row>
    <row r="336" spans="1:19" s="242" customFormat="1" ht="12.75">
      <c r="A336" s="669">
        <v>15</v>
      </c>
      <c r="B336" s="98">
        <v>0</v>
      </c>
      <c r="C336" s="98">
        <v>15</v>
      </c>
      <c r="D336" s="98">
        <v>0</v>
      </c>
      <c r="E336" s="98">
        <v>15</v>
      </c>
      <c r="F336" s="98">
        <v>0</v>
      </c>
      <c r="G336" s="98">
        <v>15</v>
      </c>
      <c r="H336" s="98">
        <v>0</v>
      </c>
      <c r="I336" s="98">
        <v>15</v>
      </c>
      <c r="J336" s="98">
        <v>0</v>
      </c>
      <c r="K336" s="98">
        <v>0</v>
      </c>
      <c r="L336" s="98">
        <v>0</v>
      </c>
      <c r="M336" s="98">
        <v>0</v>
      </c>
      <c r="N336" s="98">
        <v>0</v>
      </c>
      <c r="O336" s="98">
        <v>15</v>
      </c>
      <c r="P336" s="98">
        <v>0</v>
      </c>
      <c r="Q336" s="98">
        <v>0</v>
      </c>
      <c r="R336" s="98">
        <v>0</v>
      </c>
      <c r="S336" s="98">
        <v>0</v>
      </c>
    </row>
    <row r="337" spans="1:19">
      <c r="A337" s="1118" t="s">
        <v>70</v>
      </c>
      <c r="B337" s="1119"/>
      <c r="C337" s="1119"/>
      <c r="D337" s="1119"/>
      <c r="E337" s="1119"/>
      <c r="F337" s="1119"/>
      <c r="G337" s="1119"/>
      <c r="H337" s="1119"/>
      <c r="I337" s="1119"/>
      <c r="J337" s="1119"/>
      <c r="K337" s="1119"/>
      <c r="L337" s="1119"/>
      <c r="M337" s="1119"/>
      <c r="N337" s="1119"/>
      <c r="O337" s="1119"/>
      <c r="P337" s="1119"/>
      <c r="Q337" s="1119"/>
      <c r="R337" s="1119"/>
      <c r="S337" s="1120"/>
    </row>
    <row r="338" spans="1:19" s="725" customFormat="1" ht="12.75">
      <c r="A338" s="179">
        <v>29</v>
      </c>
      <c r="B338" s="210">
        <v>0</v>
      </c>
      <c r="C338" s="210">
        <v>0</v>
      </c>
      <c r="D338" s="210">
        <v>0</v>
      </c>
      <c r="E338" s="210">
        <v>29</v>
      </c>
      <c r="F338" s="210">
        <v>0</v>
      </c>
      <c r="G338" s="210">
        <v>29</v>
      </c>
      <c r="H338" s="210">
        <v>0</v>
      </c>
      <c r="I338" s="210">
        <v>29</v>
      </c>
      <c r="J338" s="210">
        <v>0</v>
      </c>
      <c r="K338" s="18">
        <v>0</v>
      </c>
      <c r="L338" s="18">
        <v>0</v>
      </c>
      <c r="M338" s="18">
        <v>0</v>
      </c>
      <c r="N338" s="18">
        <v>0</v>
      </c>
      <c r="O338" s="210">
        <v>29</v>
      </c>
      <c r="P338" s="210">
        <v>0</v>
      </c>
      <c r="Q338" s="210">
        <v>0</v>
      </c>
      <c r="R338" s="210">
        <v>0</v>
      </c>
      <c r="S338" s="210">
        <v>0</v>
      </c>
    </row>
    <row r="339" spans="1:19">
      <c r="A339" s="1118" t="s">
        <v>71</v>
      </c>
      <c r="B339" s="1119"/>
      <c r="C339" s="1119"/>
      <c r="D339" s="1119"/>
      <c r="E339" s="1119"/>
      <c r="F339" s="1119"/>
      <c r="G339" s="1119"/>
      <c r="H339" s="1119"/>
      <c r="I339" s="1119"/>
      <c r="J339" s="1119"/>
      <c r="K339" s="1119"/>
      <c r="L339" s="1119"/>
      <c r="M339" s="1119"/>
      <c r="N339" s="1119"/>
      <c r="O339" s="1119"/>
      <c r="P339" s="1119"/>
      <c r="Q339" s="1119"/>
      <c r="R339" s="1119"/>
      <c r="S339" s="1120"/>
    </row>
    <row r="340" spans="1:19" s="761" customFormat="1" ht="12.75">
      <c r="A340" s="179">
        <v>14</v>
      </c>
      <c r="B340" s="210">
        <v>0</v>
      </c>
      <c r="C340" s="210">
        <v>0</v>
      </c>
      <c r="D340" s="210">
        <v>0</v>
      </c>
      <c r="E340" s="210">
        <v>14</v>
      </c>
      <c r="F340" s="210">
        <v>0</v>
      </c>
      <c r="G340" s="210">
        <v>14</v>
      </c>
      <c r="H340" s="210">
        <v>0</v>
      </c>
      <c r="I340" s="210">
        <v>14</v>
      </c>
      <c r="J340" s="210">
        <v>0</v>
      </c>
      <c r="K340" s="18">
        <v>0</v>
      </c>
      <c r="L340" s="18">
        <v>0</v>
      </c>
      <c r="M340" s="18">
        <v>0</v>
      </c>
      <c r="N340" s="18">
        <v>0</v>
      </c>
      <c r="O340" s="210">
        <v>14</v>
      </c>
      <c r="P340" s="210">
        <v>0</v>
      </c>
      <c r="Q340" s="210">
        <v>0</v>
      </c>
      <c r="R340" s="210">
        <v>0</v>
      </c>
      <c r="S340" s="210">
        <v>0</v>
      </c>
    </row>
    <row r="341" spans="1:19">
      <c r="A341" s="1118" t="s">
        <v>72</v>
      </c>
      <c r="B341" s="1119"/>
      <c r="C341" s="1119"/>
      <c r="D341" s="1119"/>
      <c r="E341" s="1119"/>
      <c r="F341" s="1119"/>
      <c r="G341" s="1119"/>
      <c r="H341" s="1119"/>
      <c r="I341" s="1119"/>
      <c r="J341" s="1119"/>
      <c r="K341" s="1119"/>
      <c r="L341" s="1119"/>
      <c r="M341" s="1119"/>
      <c r="N341" s="1119"/>
      <c r="O341" s="1119"/>
      <c r="P341" s="1119"/>
      <c r="Q341" s="1119"/>
      <c r="R341" s="1119"/>
      <c r="S341" s="1120"/>
    </row>
    <row r="342" spans="1:19" s="775" customFormat="1" ht="12.75">
      <c r="A342" s="210">
        <v>15</v>
      </c>
      <c r="B342" s="210">
        <v>0</v>
      </c>
      <c r="C342" s="210">
        <v>0</v>
      </c>
      <c r="D342" s="210">
        <v>0</v>
      </c>
      <c r="E342" s="210">
        <v>15</v>
      </c>
      <c r="F342" s="210">
        <v>0</v>
      </c>
      <c r="G342" s="210">
        <v>15</v>
      </c>
      <c r="H342" s="210">
        <v>0</v>
      </c>
      <c r="I342" s="210">
        <v>15</v>
      </c>
      <c r="J342" s="210">
        <v>0</v>
      </c>
      <c r="K342" s="18">
        <v>0</v>
      </c>
      <c r="L342" s="18">
        <v>0</v>
      </c>
      <c r="M342" s="18">
        <v>0</v>
      </c>
      <c r="N342" s="18">
        <v>0</v>
      </c>
      <c r="O342" s="210">
        <v>15</v>
      </c>
      <c r="P342" s="210">
        <v>0</v>
      </c>
      <c r="Q342" s="210">
        <v>0</v>
      </c>
      <c r="R342" s="210">
        <v>0</v>
      </c>
      <c r="S342" s="210">
        <v>0</v>
      </c>
    </row>
    <row r="343" spans="1:19">
      <c r="A343" s="1118" t="s">
        <v>73</v>
      </c>
      <c r="B343" s="1119"/>
      <c r="C343" s="1119"/>
      <c r="D343" s="1119"/>
      <c r="E343" s="1119"/>
      <c r="F343" s="1119"/>
      <c r="G343" s="1119"/>
      <c r="H343" s="1119"/>
      <c r="I343" s="1119"/>
      <c r="J343" s="1119"/>
      <c r="K343" s="1119"/>
      <c r="L343" s="1119"/>
      <c r="M343" s="1119"/>
      <c r="N343" s="1119"/>
      <c r="O343" s="1119"/>
      <c r="P343" s="1119"/>
      <c r="Q343" s="1119"/>
      <c r="R343" s="1119"/>
      <c r="S343" s="1120"/>
    </row>
    <row r="344" spans="1:19" s="816" customFormat="1" ht="12.75">
      <c r="A344" s="210">
        <v>16</v>
      </c>
      <c r="B344" s="210">
        <v>0</v>
      </c>
      <c r="C344" s="210">
        <v>16</v>
      </c>
      <c r="D344" s="210">
        <v>0</v>
      </c>
      <c r="E344" s="210">
        <v>16</v>
      </c>
      <c r="F344" s="210">
        <v>0</v>
      </c>
      <c r="G344" s="210">
        <v>16</v>
      </c>
      <c r="H344" s="210">
        <v>0</v>
      </c>
      <c r="I344" s="210">
        <v>16</v>
      </c>
      <c r="J344" s="210">
        <v>0</v>
      </c>
      <c r="K344" s="18">
        <v>0</v>
      </c>
      <c r="L344" s="18">
        <v>0</v>
      </c>
      <c r="M344" s="18">
        <v>0</v>
      </c>
      <c r="N344" s="18">
        <v>0</v>
      </c>
      <c r="O344" s="210">
        <v>16</v>
      </c>
      <c r="P344" s="210">
        <v>0</v>
      </c>
      <c r="Q344" s="210">
        <v>0</v>
      </c>
      <c r="R344" s="210">
        <v>0</v>
      </c>
      <c r="S344" s="210">
        <v>0</v>
      </c>
    </row>
    <row r="345" spans="1:19">
      <c r="A345" s="1118" t="s">
        <v>74</v>
      </c>
      <c r="B345" s="1119"/>
      <c r="C345" s="1119"/>
      <c r="D345" s="1119"/>
      <c r="E345" s="1119"/>
      <c r="F345" s="1119"/>
      <c r="G345" s="1119"/>
      <c r="H345" s="1119"/>
      <c r="I345" s="1119"/>
      <c r="J345" s="1119"/>
      <c r="K345" s="1119"/>
      <c r="L345" s="1119"/>
      <c r="M345" s="1119"/>
      <c r="N345" s="1119"/>
      <c r="O345" s="1119"/>
      <c r="P345" s="1119"/>
      <c r="Q345" s="1119"/>
      <c r="R345" s="1119"/>
      <c r="S345" s="1120"/>
    </row>
    <row r="346" spans="1:19" s="604" customFormat="1" ht="12.75">
      <c r="A346" s="18">
        <v>10</v>
      </c>
      <c r="B346" s="18">
        <v>0</v>
      </c>
      <c r="C346" s="18">
        <v>0</v>
      </c>
      <c r="D346" s="18">
        <v>0</v>
      </c>
      <c r="E346" s="18">
        <v>10</v>
      </c>
      <c r="F346" s="18">
        <v>0</v>
      </c>
      <c r="G346" s="18">
        <v>10</v>
      </c>
      <c r="H346" s="18">
        <v>0</v>
      </c>
      <c r="I346" s="18">
        <v>10</v>
      </c>
      <c r="J346" s="18">
        <v>0</v>
      </c>
      <c r="K346" s="18">
        <v>0</v>
      </c>
      <c r="L346" s="18">
        <v>0</v>
      </c>
      <c r="M346" s="18">
        <v>0</v>
      </c>
      <c r="N346" s="18">
        <v>0</v>
      </c>
      <c r="O346" s="18">
        <v>10</v>
      </c>
      <c r="P346" s="18">
        <v>0</v>
      </c>
      <c r="Q346" s="18">
        <v>0</v>
      </c>
      <c r="R346" s="18">
        <v>0</v>
      </c>
      <c r="S346" s="18">
        <v>0</v>
      </c>
    </row>
    <row r="347" spans="1:19">
      <c r="A347" s="1118" t="s">
        <v>75</v>
      </c>
      <c r="B347" s="1119"/>
      <c r="C347" s="1119"/>
      <c r="D347" s="1119"/>
      <c r="E347" s="1119"/>
      <c r="F347" s="1119"/>
      <c r="G347" s="1119"/>
      <c r="H347" s="1119"/>
      <c r="I347" s="1119"/>
      <c r="J347" s="1119"/>
      <c r="K347" s="1119"/>
      <c r="L347" s="1119"/>
      <c r="M347" s="1119"/>
      <c r="N347" s="1119"/>
      <c r="O347" s="1119"/>
      <c r="P347" s="1119"/>
      <c r="Q347" s="1119"/>
      <c r="R347" s="1119"/>
      <c r="S347" s="1120"/>
    </row>
    <row r="348" spans="1:19" s="4" customFormat="1" ht="12.75">
      <c r="A348" s="18">
        <v>13</v>
      </c>
      <c r="B348" s="18">
        <v>0</v>
      </c>
      <c r="C348" s="18">
        <v>13</v>
      </c>
      <c r="D348" s="18">
        <v>0</v>
      </c>
      <c r="E348" s="18">
        <v>13</v>
      </c>
      <c r="F348" s="18">
        <v>0</v>
      </c>
      <c r="G348" s="18">
        <v>13</v>
      </c>
      <c r="H348" s="18">
        <v>0</v>
      </c>
      <c r="I348" s="18">
        <v>13</v>
      </c>
      <c r="J348" s="18">
        <v>0</v>
      </c>
      <c r="K348" s="18">
        <v>0</v>
      </c>
      <c r="L348" s="18">
        <v>0</v>
      </c>
      <c r="M348" s="18">
        <v>0</v>
      </c>
      <c r="N348" s="18">
        <v>0</v>
      </c>
      <c r="O348" s="18">
        <v>13</v>
      </c>
      <c r="P348" s="18">
        <v>0</v>
      </c>
      <c r="Q348" s="18">
        <v>0</v>
      </c>
      <c r="R348" s="18">
        <v>0</v>
      </c>
      <c r="S348" s="18">
        <v>0</v>
      </c>
    </row>
    <row r="349" spans="1:19">
      <c r="A349" s="1118" t="s">
        <v>76</v>
      </c>
      <c r="B349" s="1119"/>
      <c r="C349" s="1119"/>
      <c r="D349" s="1119"/>
      <c r="E349" s="1119"/>
      <c r="F349" s="1119"/>
      <c r="G349" s="1119"/>
      <c r="H349" s="1119"/>
      <c r="I349" s="1119"/>
      <c r="J349" s="1119"/>
      <c r="K349" s="1119"/>
      <c r="L349" s="1119"/>
      <c r="M349" s="1119"/>
      <c r="N349" s="1119"/>
      <c r="O349" s="1119"/>
      <c r="P349" s="1119"/>
      <c r="Q349" s="1119"/>
      <c r="R349" s="1119"/>
      <c r="S349" s="1120"/>
    </row>
    <row r="350" spans="1:19" s="4" customFormat="1" ht="12.75">
      <c r="A350" s="18">
        <v>28</v>
      </c>
      <c r="B350" s="18">
        <v>0</v>
      </c>
      <c r="C350" s="18">
        <v>28</v>
      </c>
      <c r="D350" s="18">
        <v>0</v>
      </c>
      <c r="E350" s="18">
        <v>28</v>
      </c>
      <c r="F350" s="18">
        <v>0</v>
      </c>
      <c r="G350" s="18">
        <v>28</v>
      </c>
      <c r="H350" s="18">
        <v>0</v>
      </c>
      <c r="I350" s="18">
        <v>28</v>
      </c>
      <c r="J350" s="18">
        <v>0</v>
      </c>
      <c r="K350" s="18">
        <v>0</v>
      </c>
      <c r="L350" s="18">
        <v>0</v>
      </c>
      <c r="M350" s="18">
        <v>0</v>
      </c>
      <c r="N350" s="18">
        <v>0</v>
      </c>
      <c r="O350" s="18">
        <v>28</v>
      </c>
      <c r="P350" s="18">
        <v>0</v>
      </c>
      <c r="Q350" s="18">
        <v>0</v>
      </c>
      <c r="R350" s="18">
        <v>0</v>
      </c>
      <c r="S350" s="18">
        <v>0</v>
      </c>
    </row>
    <row r="351" spans="1:19">
      <c r="A351" s="1118" t="s">
        <v>77</v>
      </c>
      <c r="B351" s="1119"/>
      <c r="C351" s="1119"/>
      <c r="D351" s="1119"/>
      <c r="E351" s="1119"/>
      <c r="F351" s="1119"/>
      <c r="G351" s="1119"/>
      <c r="H351" s="1119"/>
      <c r="I351" s="1119"/>
      <c r="J351" s="1119"/>
      <c r="K351" s="1119"/>
      <c r="L351" s="1119"/>
      <c r="M351" s="1119"/>
      <c r="N351" s="1119"/>
      <c r="O351" s="1119"/>
      <c r="P351" s="1119"/>
      <c r="Q351" s="1119"/>
      <c r="R351" s="1119"/>
      <c r="S351" s="1120"/>
    </row>
    <row r="352" spans="1:19" s="903" customFormat="1" ht="12.75">
      <c r="A352" s="900">
        <v>39</v>
      </c>
      <c r="B352" s="18">
        <v>0</v>
      </c>
      <c r="C352" s="18">
        <v>0</v>
      </c>
      <c r="D352" s="18">
        <v>0</v>
      </c>
      <c r="E352" s="18">
        <v>39</v>
      </c>
      <c r="F352" s="18">
        <v>0</v>
      </c>
      <c r="G352" s="18">
        <v>39</v>
      </c>
      <c r="H352" s="18">
        <v>0</v>
      </c>
      <c r="I352" s="459">
        <v>39</v>
      </c>
      <c r="J352" s="459">
        <v>0</v>
      </c>
      <c r="K352" s="18">
        <v>0</v>
      </c>
      <c r="L352" s="18">
        <v>0</v>
      </c>
      <c r="M352" s="18">
        <v>0</v>
      </c>
      <c r="N352" s="18">
        <v>0</v>
      </c>
      <c r="O352" s="18">
        <v>39</v>
      </c>
      <c r="P352" s="18">
        <v>0</v>
      </c>
      <c r="Q352" s="18">
        <v>0</v>
      </c>
      <c r="R352" s="18">
        <v>0</v>
      </c>
      <c r="S352" s="18">
        <v>0</v>
      </c>
    </row>
    <row r="353" spans="1:19">
      <c r="A353" s="1118" t="s">
        <v>78</v>
      </c>
      <c r="B353" s="1119"/>
      <c r="C353" s="1119"/>
      <c r="D353" s="1119"/>
      <c r="E353" s="1119"/>
      <c r="F353" s="1119"/>
      <c r="G353" s="1119"/>
      <c r="H353" s="1119"/>
      <c r="I353" s="1119"/>
      <c r="J353" s="1119"/>
      <c r="K353" s="1119"/>
      <c r="L353" s="1119"/>
      <c r="M353" s="1119"/>
      <c r="N353" s="1119"/>
      <c r="O353" s="1119"/>
      <c r="P353" s="1119"/>
      <c r="Q353" s="1119"/>
      <c r="R353" s="1119"/>
      <c r="S353" s="1120"/>
    </row>
    <row r="354" spans="1:19" s="928" customFormat="1" ht="12.75">
      <c r="A354" s="18">
        <v>27</v>
      </c>
      <c r="B354" s="925">
        <v>0</v>
      </c>
      <c r="C354" s="925">
        <v>27</v>
      </c>
      <c r="D354" s="925">
        <v>0</v>
      </c>
      <c r="E354" s="18">
        <v>27</v>
      </c>
      <c r="F354" s="18">
        <v>0</v>
      </c>
      <c r="G354" s="18">
        <v>27</v>
      </c>
      <c r="H354" s="18">
        <v>0</v>
      </c>
      <c r="I354" s="459">
        <v>27</v>
      </c>
      <c r="J354" s="610">
        <v>0</v>
      </c>
      <c r="K354" s="925">
        <v>0</v>
      </c>
      <c r="L354" s="925">
        <v>0</v>
      </c>
      <c r="M354" s="925">
        <v>0</v>
      </c>
      <c r="N354" s="925">
        <v>0</v>
      </c>
      <c r="O354" s="18">
        <v>27</v>
      </c>
      <c r="P354" s="925">
        <v>0</v>
      </c>
      <c r="Q354" s="925">
        <v>0</v>
      </c>
      <c r="R354" s="925">
        <v>0</v>
      </c>
      <c r="S354" s="925">
        <v>0</v>
      </c>
    </row>
    <row r="355" spans="1:19">
      <c r="A355" s="1118" t="s">
        <v>79</v>
      </c>
      <c r="B355" s="1119"/>
      <c r="C355" s="1119"/>
      <c r="D355" s="1119"/>
      <c r="E355" s="1119"/>
      <c r="F355" s="1119"/>
      <c r="G355" s="1119"/>
      <c r="H355" s="1119"/>
      <c r="I355" s="1119"/>
      <c r="J355" s="1119"/>
      <c r="K355" s="1119"/>
      <c r="L355" s="1119"/>
      <c r="M355" s="1119"/>
      <c r="N355" s="1119"/>
      <c r="O355" s="1119"/>
      <c r="P355" s="1119"/>
      <c r="Q355" s="1119"/>
      <c r="R355" s="1119"/>
      <c r="S355" s="1120"/>
    </row>
    <row r="356" spans="1:19" s="928" customFormat="1" ht="12.75">
      <c r="A356" s="210">
        <v>33</v>
      </c>
      <c r="B356" s="210">
        <v>0</v>
      </c>
      <c r="C356" s="210">
        <v>33</v>
      </c>
      <c r="D356" s="210">
        <v>0</v>
      </c>
      <c r="E356" s="210">
        <v>33</v>
      </c>
      <c r="F356" s="210">
        <v>0</v>
      </c>
      <c r="G356" s="210">
        <v>33</v>
      </c>
      <c r="H356" s="210">
        <v>0</v>
      </c>
      <c r="I356" s="936">
        <v>33</v>
      </c>
      <c r="J356" s="936">
        <v>0</v>
      </c>
      <c r="K356" s="925">
        <v>0</v>
      </c>
      <c r="L356" s="925">
        <v>0</v>
      </c>
      <c r="M356" s="925">
        <v>0</v>
      </c>
      <c r="N356" s="925">
        <v>0</v>
      </c>
      <c r="O356" s="210">
        <v>33</v>
      </c>
      <c r="P356" s="925">
        <v>0</v>
      </c>
      <c r="Q356" s="925">
        <v>0</v>
      </c>
      <c r="R356" s="925">
        <v>0</v>
      </c>
      <c r="S356" s="925">
        <v>0</v>
      </c>
    </row>
    <row r="357" spans="1:19">
      <c r="A357" s="1118" t="s">
        <v>80</v>
      </c>
      <c r="B357" s="1119"/>
      <c r="C357" s="1119"/>
      <c r="D357" s="1119"/>
      <c r="E357" s="1119"/>
      <c r="F357" s="1119"/>
      <c r="G357" s="1119"/>
      <c r="H357" s="1119"/>
      <c r="I357" s="1119"/>
      <c r="J357" s="1119"/>
      <c r="K357" s="1119"/>
      <c r="L357" s="1119"/>
      <c r="M357" s="1119"/>
      <c r="N357" s="1119"/>
      <c r="O357" s="1119"/>
      <c r="P357" s="1119"/>
      <c r="Q357" s="1119"/>
      <c r="R357" s="1119"/>
      <c r="S357" s="1120"/>
    </row>
    <row r="358" spans="1:19" s="953" customFormat="1" ht="12.75">
      <c r="A358" s="210">
        <v>276</v>
      </c>
      <c r="B358" s="210">
        <v>0</v>
      </c>
      <c r="C358" s="210">
        <v>276</v>
      </c>
      <c r="D358" s="210">
        <v>0</v>
      </c>
      <c r="E358" s="210">
        <v>276</v>
      </c>
      <c r="F358" s="210">
        <v>0</v>
      </c>
      <c r="G358" s="210">
        <v>276</v>
      </c>
      <c r="H358" s="210">
        <v>0</v>
      </c>
      <c r="I358" s="936">
        <v>276</v>
      </c>
      <c r="J358" s="936">
        <v>0</v>
      </c>
      <c r="K358" s="949">
        <v>0</v>
      </c>
      <c r="L358" s="949">
        <v>0</v>
      </c>
      <c r="M358" s="949">
        <v>0</v>
      </c>
      <c r="N358" s="949">
        <v>0</v>
      </c>
      <c r="O358" s="210">
        <v>276</v>
      </c>
      <c r="P358" s="949">
        <v>0</v>
      </c>
      <c r="Q358" s="949">
        <v>0</v>
      </c>
      <c r="R358" s="949">
        <v>0</v>
      </c>
      <c r="S358" s="949">
        <v>0</v>
      </c>
    </row>
    <row r="359" spans="1:19">
      <c r="A359" s="1684" t="s">
        <v>3653</v>
      </c>
      <c r="B359" s="1685"/>
      <c r="C359" s="1685"/>
      <c r="D359" s="1685"/>
      <c r="E359" s="1685"/>
      <c r="F359" s="1685"/>
      <c r="G359" s="1685"/>
      <c r="H359" s="1685"/>
      <c r="I359" s="1685"/>
      <c r="J359" s="1685"/>
      <c r="K359" s="1685"/>
      <c r="L359" s="1685"/>
      <c r="M359" s="1685"/>
      <c r="N359" s="1685"/>
      <c r="O359" s="1685"/>
      <c r="P359" s="1685"/>
      <c r="Q359" s="1685"/>
      <c r="R359" s="1685"/>
      <c r="S359" s="1686"/>
    </row>
    <row r="360" spans="1:19">
      <c r="A360" s="206">
        <f>A336+A338+A340+A342+A344+A346+A348+A350+A352+A354+A356+A358</f>
        <v>515</v>
      </c>
      <c r="B360" s="206">
        <f t="shared" ref="B360:S360" si="10">B336+B338+B340+B342+B344+B346+B348+B350+B352+B354+B356+B358</f>
        <v>0</v>
      </c>
      <c r="C360" s="206">
        <f t="shared" si="10"/>
        <v>408</v>
      </c>
      <c r="D360" s="206">
        <f t="shared" si="10"/>
        <v>0</v>
      </c>
      <c r="E360" s="206">
        <f t="shared" si="10"/>
        <v>515</v>
      </c>
      <c r="F360" s="206">
        <f t="shared" si="10"/>
        <v>0</v>
      </c>
      <c r="G360" s="206">
        <f t="shared" si="10"/>
        <v>515</v>
      </c>
      <c r="H360" s="206">
        <f t="shared" si="10"/>
        <v>0</v>
      </c>
      <c r="I360" s="206">
        <f t="shared" si="10"/>
        <v>515</v>
      </c>
      <c r="J360" s="206">
        <f t="shared" si="10"/>
        <v>0</v>
      </c>
      <c r="K360" s="206">
        <f t="shared" si="10"/>
        <v>0</v>
      </c>
      <c r="L360" s="206">
        <f t="shared" si="10"/>
        <v>0</v>
      </c>
      <c r="M360" s="206">
        <f t="shared" si="10"/>
        <v>0</v>
      </c>
      <c r="N360" s="206">
        <f t="shared" si="10"/>
        <v>0</v>
      </c>
      <c r="O360" s="206">
        <f t="shared" si="10"/>
        <v>515</v>
      </c>
      <c r="P360" s="206">
        <f t="shared" si="10"/>
        <v>0</v>
      </c>
      <c r="Q360" s="206">
        <f t="shared" si="10"/>
        <v>0</v>
      </c>
      <c r="R360" s="206">
        <f t="shared" si="10"/>
        <v>0</v>
      </c>
      <c r="S360" s="206">
        <f t="shared" si="10"/>
        <v>0</v>
      </c>
    </row>
    <row r="361" spans="1:19">
      <c r="A361" s="1681"/>
      <c r="B361" s="1682"/>
      <c r="C361" s="1682"/>
      <c r="D361" s="1682"/>
      <c r="E361" s="1682"/>
      <c r="F361" s="1682"/>
      <c r="G361" s="1682"/>
      <c r="H361" s="1682"/>
      <c r="I361" s="1682"/>
      <c r="J361" s="1682"/>
      <c r="K361" s="1682"/>
      <c r="L361" s="1682"/>
      <c r="M361" s="1682"/>
      <c r="N361" s="1682"/>
      <c r="O361" s="1682"/>
      <c r="P361" s="1682"/>
      <c r="Q361" s="1682"/>
      <c r="R361" s="1682"/>
      <c r="S361" s="1683"/>
    </row>
    <row r="362" spans="1:19" s="609" customFormat="1" ht="21" customHeight="1">
      <c r="A362" s="1004" t="s">
        <v>3610</v>
      </c>
      <c r="B362" s="1005"/>
      <c r="C362" s="1005"/>
      <c r="D362" s="1005"/>
      <c r="E362" s="1005"/>
      <c r="F362" s="1005"/>
      <c r="G362" s="1005"/>
      <c r="H362" s="1005"/>
      <c r="I362" s="1005"/>
      <c r="J362" s="1005"/>
      <c r="K362" s="1005"/>
      <c r="L362" s="1005"/>
      <c r="M362" s="1005"/>
      <c r="N362" s="1005"/>
      <c r="O362" s="1005"/>
      <c r="P362" s="1005"/>
      <c r="Q362" s="1005"/>
      <c r="R362" s="1005"/>
      <c r="S362" s="1006"/>
    </row>
    <row r="363" spans="1:19" ht="15" customHeight="1">
      <c r="A363" s="1108" t="s">
        <v>3654</v>
      </c>
      <c r="B363" s="1109"/>
      <c r="C363" s="1109"/>
      <c r="D363" s="1109"/>
      <c r="E363" s="1109"/>
      <c r="F363" s="1109"/>
      <c r="G363" s="1109"/>
      <c r="H363" s="1109"/>
      <c r="I363" s="1109"/>
      <c r="J363" s="1109"/>
      <c r="K363" s="1109"/>
      <c r="L363" s="1109"/>
      <c r="M363" s="1109"/>
      <c r="N363" s="1109"/>
      <c r="O363" s="1109"/>
      <c r="P363" s="1109"/>
      <c r="Q363" s="1109"/>
      <c r="R363" s="1109"/>
      <c r="S363" s="1110"/>
    </row>
    <row r="364" spans="1:19">
      <c r="A364" s="976" t="s">
        <v>2413</v>
      </c>
      <c r="B364" s="977"/>
      <c r="C364" s="977"/>
      <c r="D364" s="977"/>
      <c r="E364" s="977"/>
      <c r="F364" s="977"/>
      <c r="G364" s="977"/>
      <c r="H364" s="977"/>
      <c r="I364" s="977"/>
      <c r="J364" s="977"/>
      <c r="K364" s="977"/>
      <c r="L364" s="977"/>
      <c r="M364" s="977"/>
      <c r="N364" s="977"/>
      <c r="O364" s="977"/>
      <c r="P364" s="977"/>
      <c r="Q364" s="977"/>
      <c r="R364" s="977"/>
      <c r="S364" s="978"/>
    </row>
    <row r="365" spans="1:19" ht="15" customHeight="1">
      <c r="A365" s="976" t="s">
        <v>2414</v>
      </c>
      <c r="B365" s="977"/>
      <c r="C365" s="977"/>
      <c r="D365" s="977"/>
      <c r="E365" s="977"/>
      <c r="F365" s="977"/>
      <c r="G365" s="977"/>
      <c r="H365" s="977"/>
      <c r="I365" s="977"/>
      <c r="J365" s="977"/>
      <c r="K365" s="977"/>
      <c r="L365" s="977"/>
      <c r="M365" s="977"/>
      <c r="N365" s="977"/>
      <c r="O365" s="977"/>
      <c r="P365" s="977"/>
      <c r="Q365" s="977"/>
      <c r="R365" s="977"/>
      <c r="S365" s="978"/>
    </row>
    <row r="366" spans="1:19" ht="15" customHeight="1">
      <c r="A366" s="976" t="s">
        <v>2415</v>
      </c>
      <c r="B366" s="977"/>
      <c r="C366" s="977"/>
      <c r="D366" s="977"/>
      <c r="E366" s="977"/>
      <c r="F366" s="977"/>
      <c r="G366" s="977"/>
      <c r="H366" s="977"/>
      <c r="I366" s="977"/>
      <c r="J366" s="977"/>
      <c r="K366" s="977"/>
      <c r="L366" s="977"/>
      <c r="M366" s="977"/>
      <c r="N366" s="977"/>
      <c r="O366" s="977"/>
      <c r="P366" s="977"/>
      <c r="Q366" s="977"/>
      <c r="R366" s="977"/>
      <c r="S366" s="978"/>
    </row>
    <row r="367" spans="1:19">
      <c r="A367" s="976" t="s">
        <v>2416</v>
      </c>
      <c r="B367" s="977"/>
      <c r="C367" s="977"/>
      <c r="D367" s="977"/>
      <c r="E367" s="977"/>
      <c r="F367" s="977"/>
      <c r="G367" s="977"/>
      <c r="H367" s="977"/>
      <c r="I367" s="977"/>
      <c r="J367" s="977"/>
      <c r="K367" s="977"/>
      <c r="L367" s="977"/>
      <c r="M367" s="977"/>
      <c r="N367" s="977"/>
      <c r="O367" s="977"/>
      <c r="P367" s="977"/>
      <c r="Q367" s="977"/>
      <c r="R367" s="977"/>
      <c r="S367" s="978"/>
    </row>
    <row r="368" spans="1:19" ht="15" customHeight="1">
      <c r="A368" s="976" t="s">
        <v>2417</v>
      </c>
      <c r="B368" s="977"/>
      <c r="C368" s="977"/>
      <c r="D368" s="977"/>
      <c r="E368" s="977"/>
      <c r="F368" s="977"/>
      <c r="G368" s="977"/>
      <c r="H368" s="977"/>
      <c r="I368" s="977"/>
      <c r="J368" s="977"/>
      <c r="K368" s="977"/>
      <c r="L368" s="977"/>
      <c r="M368" s="977"/>
      <c r="N368" s="977"/>
      <c r="O368" s="977"/>
      <c r="P368" s="977"/>
      <c r="Q368" s="977"/>
      <c r="R368" s="977"/>
      <c r="S368" s="978"/>
    </row>
    <row r="369" spans="1:19" ht="15" customHeight="1">
      <c r="A369" s="976" t="s">
        <v>2418</v>
      </c>
      <c r="B369" s="977"/>
      <c r="C369" s="977"/>
      <c r="D369" s="977"/>
      <c r="E369" s="977"/>
      <c r="F369" s="977"/>
      <c r="G369" s="977"/>
      <c r="H369" s="977"/>
      <c r="I369" s="977"/>
      <c r="J369" s="977"/>
      <c r="K369" s="977"/>
      <c r="L369" s="977"/>
      <c r="M369" s="977"/>
      <c r="N369" s="977"/>
      <c r="O369" s="977"/>
      <c r="P369" s="977"/>
      <c r="Q369" s="977"/>
      <c r="R369" s="977"/>
      <c r="S369" s="978"/>
    </row>
    <row r="370" spans="1:19" ht="15" customHeight="1">
      <c r="A370" s="976" t="s">
        <v>2419</v>
      </c>
      <c r="B370" s="977"/>
      <c r="C370" s="977"/>
      <c r="D370" s="977"/>
      <c r="E370" s="977"/>
      <c r="F370" s="977"/>
      <c r="G370" s="977"/>
      <c r="H370" s="977"/>
      <c r="I370" s="977"/>
      <c r="J370" s="977"/>
      <c r="K370" s="977"/>
      <c r="L370" s="977"/>
      <c r="M370" s="977"/>
      <c r="N370" s="977"/>
      <c r="O370" s="977"/>
      <c r="P370" s="977"/>
      <c r="Q370" s="977"/>
      <c r="R370" s="977"/>
      <c r="S370" s="978"/>
    </row>
    <row r="371" spans="1:19">
      <c r="A371" s="982" t="s">
        <v>2420</v>
      </c>
      <c r="B371" s="983"/>
      <c r="C371" s="983"/>
      <c r="D371" s="983"/>
      <c r="E371" s="983"/>
      <c r="F371" s="983"/>
      <c r="G371" s="983"/>
      <c r="H371" s="983"/>
      <c r="I371" s="983"/>
      <c r="J371" s="983"/>
      <c r="K371" s="983"/>
      <c r="L371" s="983"/>
      <c r="M371" s="983"/>
      <c r="N371" s="983"/>
      <c r="O371" s="983"/>
      <c r="P371" s="983"/>
      <c r="Q371" s="983"/>
      <c r="R371" s="983"/>
      <c r="S371" s="984"/>
    </row>
    <row r="372" spans="1:19" ht="28.5" customHeight="1">
      <c r="A372" s="986" t="s">
        <v>41</v>
      </c>
      <c r="B372" s="992"/>
      <c r="C372" s="993"/>
      <c r="D372" s="985" t="s">
        <v>42</v>
      </c>
      <c r="E372" s="985"/>
      <c r="F372" s="985" t="s">
        <v>43</v>
      </c>
      <c r="G372" s="985"/>
      <c r="H372" s="985"/>
      <c r="I372" s="985" t="s">
        <v>44</v>
      </c>
      <c r="J372" s="985"/>
      <c r="K372" s="986" t="s">
        <v>45</v>
      </c>
      <c r="L372" s="1219"/>
      <c r="M372" s="1219"/>
      <c r="N372" s="1220"/>
      <c r="O372" s="989" t="s">
        <v>46</v>
      </c>
      <c r="P372" s="989"/>
      <c r="Q372" s="990"/>
      <c r="R372" s="985" t="s">
        <v>47</v>
      </c>
      <c r="S372" s="985"/>
    </row>
    <row r="373" spans="1:19" ht="27" customHeight="1">
      <c r="A373" s="991" t="s">
        <v>48</v>
      </c>
      <c r="B373" s="991" t="s">
        <v>49</v>
      </c>
      <c r="C373" s="1002" t="s">
        <v>50</v>
      </c>
      <c r="D373" s="991" t="s">
        <v>51</v>
      </c>
      <c r="E373" s="991" t="s">
        <v>52</v>
      </c>
      <c r="F373" s="986" t="s">
        <v>53</v>
      </c>
      <c r="G373" s="992"/>
      <c r="H373" s="993"/>
      <c r="I373" s="991" t="s">
        <v>54</v>
      </c>
      <c r="J373" s="991" t="s">
        <v>55</v>
      </c>
      <c r="K373" s="986" t="s">
        <v>56</v>
      </c>
      <c r="L373" s="993"/>
      <c r="M373" s="986" t="s">
        <v>57</v>
      </c>
      <c r="N373" s="993"/>
      <c r="O373" s="991" t="s">
        <v>58</v>
      </c>
      <c r="P373" s="991" t="s">
        <v>59</v>
      </c>
      <c r="Q373" s="991" t="s">
        <v>60</v>
      </c>
      <c r="R373" s="991" t="s">
        <v>61</v>
      </c>
      <c r="S373" s="991" t="s">
        <v>62</v>
      </c>
    </row>
    <row r="374" spans="1:19" ht="63" customHeight="1">
      <c r="A374" s="985"/>
      <c r="B374" s="985"/>
      <c r="C374" s="1003"/>
      <c r="D374" s="985"/>
      <c r="E374" s="985"/>
      <c r="F374" s="601" t="s">
        <v>63</v>
      </c>
      <c r="G374" s="601" t="s">
        <v>64</v>
      </c>
      <c r="H374" s="601" t="s">
        <v>65</v>
      </c>
      <c r="I374" s="985"/>
      <c r="J374" s="985"/>
      <c r="K374" s="602" t="s">
        <v>66</v>
      </c>
      <c r="L374" s="602" t="s">
        <v>67</v>
      </c>
      <c r="M374" s="602" t="s">
        <v>68</v>
      </c>
      <c r="N374" s="602" t="s">
        <v>67</v>
      </c>
      <c r="O374" s="985"/>
      <c r="P374" s="985"/>
      <c r="Q374" s="985"/>
      <c r="R374" s="985"/>
      <c r="S374" s="985"/>
    </row>
    <row r="375" spans="1:19">
      <c r="A375" s="1118" t="s">
        <v>69</v>
      </c>
      <c r="B375" s="1119"/>
      <c r="C375" s="1119"/>
      <c r="D375" s="1119"/>
      <c r="E375" s="1119"/>
      <c r="F375" s="1119"/>
      <c r="G375" s="1119"/>
      <c r="H375" s="1119"/>
      <c r="I375" s="1119"/>
      <c r="J375" s="1119"/>
      <c r="K375" s="1119"/>
      <c r="L375" s="1119"/>
      <c r="M375" s="1119"/>
      <c r="N375" s="1119"/>
      <c r="O375" s="1119"/>
      <c r="P375" s="1119"/>
      <c r="Q375" s="1119"/>
      <c r="R375" s="1119"/>
      <c r="S375" s="1120"/>
    </row>
    <row r="376" spans="1:19">
      <c r="A376" s="18">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18">
        <v>0</v>
      </c>
    </row>
    <row r="377" spans="1:19">
      <c r="A377" s="1118" t="s">
        <v>70</v>
      </c>
      <c r="B377" s="1119"/>
      <c r="C377" s="1119"/>
      <c r="D377" s="1119"/>
      <c r="E377" s="1119"/>
      <c r="F377" s="1119"/>
      <c r="G377" s="1119"/>
      <c r="H377" s="1119"/>
      <c r="I377" s="1119"/>
      <c r="J377" s="1119"/>
      <c r="K377" s="1119"/>
      <c r="L377" s="1119"/>
      <c r="M377" s="1119"/>
      <c r="N377" s="1119"/>
      <c r="O377" s="1119"/>
      <c r="P377" s="1119"/>
      <c r="Q377" s="1119"/>
      <c r="R377" s="1119"/>
      <c r="S377" s="1120"/>
    </row>
    <row r="378" spans="1:19">
      <c r="A378" s="18">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row>
    <row r="379" spans="1:19">
      <c r="A379" s="1118" t="s">
        <v>71</v>
      </c>
      <c r="B379" s="1119"/>
      <c r="C379" s="1119"/>
      <c r="D379" s="1119"/>
      <c r="E379" s="1119"/>
      <c r="F379" s="1119"/>
      <c r="G379" s="1119"/>
      <c r="H379" s="1119"/>
      <c r="I379" s="1119"/>
      <c r="J379" s="1119"/>
      <c r="K379" s="1119"/>
      <c r="L379" s="1119"/>
      <c r="M379" s="1119"/>
      <c r="N379" s="1119"/>
      <c r="O379" s="1119"/>
      <c r="P379" s="1119"/>
      <c r="Q379" s="1119"/>
      <c r="R379" s="1119"/>
      <c r="S379" s="1120"/>
    </row>
    <row r="380" spans="1:19">
      <c r="A380" s="18">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18">
        <v>0</v>
      </c>
    </row>
    <row r="381" spans="1:19">
      <c r="A381" s="1118" t="s">
        <v>72</v>
      </c>
      <c r="B381" s="1119"/>
      <c r="C381" s="1119"/>
      <c r="D381" s="1119"/>
      <c r="E381" s="1119"/>
      <c r="F381" s="1119"/>
      <c r="G381" s="1119"/>
      <c r="H381" s="1119"/>
      <c r="I381" s="1119"/>
      <c r="J381" s="1119"/>
      <c r="K381" s="1119"/>
      <c r="L381" s="1119"/>
      <c r="M381" s="1119"/>
      <c r="N381" s="1119"/>
      <c r="O381" s="1119"/>
      <c r="P381" s="1119"/>
      <c r="Q381" s="1119"/>
      <c r="R381" s="1119"/>
      <c r="S381" s="1120"/>
    </row>
    <row r="382" spans="1:19">
      <c r="A382" s="18">
        <v>0</v>
      </c>
      <c r="B382" s="18">
        <v>0</v>
      </c>
      <c r="C382" s="18">
        <v>0</v>
      </c>
      <c r="D382" s="18">
        <v>0</v>
      </c>
      <c r="E382" s="18">
        <v>0</v>
      </c>
      <c r="F382" s="18">
        <v>0</v>
      </c>
      <c r="G382" s="18">
        <v>0</v>
      </c>
      <c r="H382" s="18">
        <v>0</v>
      </c>
      <c r="I382" s="18">
        <v>0</v>
      </c>
      <c r="J382" s="18">
        <v>0</v>
      </c>
      <c r="K382" s="18">
        <v>0</v>
      </c>
      <c r="L382" s="18">
        <v>0</v>
      </c>
      <c r="M382" s="18">
        <v>0</v>
      </c>
      <c r="N382" s="18">
        <v>0</v>
      </c>
      <c r="O382" s="18">
        <v>0</v>
      </c>
      <c r="P382" s="18">
        <v>0</v>
      </c>
      <c r="Q382" s="18">
        <v>0</v>
      </c>
      <c r="R382" s="18">
        <v>0</v>
      </c>
      <c r="S382" s="18">
        <v>0</v>
      </c>
    </row>
    <row r="383" spans="1:19">
      <c r="A383" s="1118" t="s">
        <v>73</v>
      </c>
      <c r="B383" s="1119"/>
      <c r="C383" s="1119"/>
      <c r="D383" s="1119"/>
      <c r="E383" s="1119"/>
      <c r="F383" s="1119"/>
      <c r="G383" s="1119"/>
      <c r="H383" s="1119"/>
      <c r="I383" s="1119"/>
      <c r="J383" s="1119"/>
      <c r="K383" s="1119"/>
      <c r="L383" s="1119"/>
      <c r="M383" s="1119"/>
      <c r="N383" s="1119"/>
      <c r="O383" s="1119"/>
      <c r="P383" s="1119"/>
      <c r="Q383" s="1119"/>
      <c r="R383" s="1119"/>
      <c r="S383" s="1120"/>
    </row>
    <row r="384" spans="1:19">
      <c r="A384" s="18">
        <v>0</v>
      </c>
      <c r="B384" s="18">
        <v>0</v>
      </c>
      <c r="C384" s="18">
        <v>0</v>
      </c>
      <c r="D384" s="18">
        <v>0</v>
      </c>
      <c r="E384" s="18">
        <v>0</v>
      </c>
      <c r="F384" s="18">
        <v>0</v>
      </c>
      <c r="G384" s="18">
        <v>0</v>
      </c>
      <c r="H384" s="18">
        <v>0</v>
      </c>
      <c r="I384" s="18">
        <v>0</v>
      </c>
      <c r="J384" s="18">
        <v>0</v>
      </c>
      <c r="K384" s="18">
        <v>0</v>
      </c>
      <c r="L384" s="18">
        <v>0</v>
      </c>
      <c r="M384" s="18">
        <v>0</v>
      </c>
      <c r="N384" s="18">
        <v>0</v>
      </c>
      <c r="O384" s="18">
        <v>0</v>
      </c>
      <c r="P384" s="18">
        <v>0</v>
      </c>
      <c r="Q384" s="18">
        <v>0</v>
      </c>
      <c r="R384" s="18">
        <v>0</v>
      </c>
      <c r="S384" s="18">
        <v>0</v>
      </c>
    </row>
    <row r="385" spans="1:19">
      <c r="A385" s="1118" t="s">
        <v>74</v>
      </c>
      <c r="B385" s="1119"/>
      <c r="C385" s="1119"/>
      <c r="D385" s="1119"/>
      <c r="E385" s="1119"/>
      <c r="F385" s="1119"/>
      <c r="G385" s="1119"/>
      <c r="H385" s="1119"/>
      <c r="I385" s="1119"/>
      <c r="J385" s="1119"/>
      <c r="K385" s="1119"/>
      <c r="L385" s="1119"/>
      <c r="M385" s="1119"/>
      <c r="N385" s="1119"/>
      <c r="O385" s="1119"/>
      <c r="P385" s="1119"/>
      <c r="Q385" s="1119"/>
      <c r="R385" s="1119"/>
      <c r="S385" s="1120"/>
    </row>
    <row r="386" spans="1:19">
      <c r="A386" s="18">
        <v>0</v>
      </c>
      <c r="B386" s="18">
        <v>0</v>
      </c>
      <c r="C386" s="18">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18">
        <v>0</v>
      </c>
    </row>
    <row r="387" spans="1:19">
      <c r="A387" s="1118" t="s">
        <v>75</v>
      </c>
      <c r="B387" s="1119"/>
      <c r="C387" s="1119"/>
      <c r="D387" s="1119"/>
      <c r="E387" s="1119"/>
      <c r="F387" s="1119"/>
      <c r="G387" s="1119"/>
      <c r="H387" s="1119"/>
      <c r="I387" s="1119"/>
      <c r="J387" s="1119"/>
      <c r="K387" s="1119"/>
      <c r="L387" s="1119"/>
      <c r="M387" s="1119"/>
      <c r="N387" s="1119"/>
      <c r="O387" s="1119"/>
      <c r="P387" s="1119"/>
      <c r="Q387" s="1119"/>
      <c r="R387" s="1119"/>
      <c r="S387" s="1120"/>
    </row>
    <row r="388" spans="1:19">
      <c r="A388" s="18">
        <v>0</v>
      </c>
      <c r="B388" s="18">
        <v>0</v>
      </c>
      <c r="C388" s="18">
        <v>0</v>
      </c>
      <c r="D388" s="18">
        <v>0</v>
      </c>
      <c r="E388" s="18">
        <v>0</v>
      </c>
      <c r="F388" s="18">
        <v>0</v>
      </c>
      <c r="G388" s="18">
        <v>0</v>
      </c>
      <c r="H388" s="18">
        <v>0</v>
      </c>
      <c r="I388" s="18">
        <v>0</v>
      </c>
      <c r="J388" s="18">
        <v>0</v>
      </c>
      <c r="K388" s="18">
        <v>0</v>
      </c>
      <c r="L388" s="18">
        <v>0</v>
      </c>
      <c r="M388" s="18">
        <v>0</v>
      </c>
      <c r="N388" s="18">
        <v>0</v>
      </c>
      <c r="O388" s="18">
        <v>0</v>
      </c>
      <c r="P388" s="18">
        <v>0</v>
      </c>
      <c r="Q388" s="18">
        <v>0</v>
      </c>
      <c r="R388" s="18">
        <v>0</v>
      </c>
      <c r="S388" s="18">
        <v>0</v>
      </c>
    </row>
    <row r="389" spans="1:19">
      <c r="A389" s="1118" t="s">
        <v>76</v>
      </c>
      <c r="B389" s="1119"/>
      <c r="C389" s="1119"/>
      <c r="D389" s="1119"/>
      <c r="E389" s="1119"/>
      <c r="F389" s="1119"/>
      <c r="G389" s="1119"/>
      <c r="H389" s="1119"/>
      <c r="I389" s="1119"/>
      <c r="J389" s="1119"/>
      <c r="K389" s="1119"/>
      <c r="L389" s="1119"/>
      <c r="M389" s="1119"/>
      <c r="N389" s="1119"/>
      <c r="O389" s="1119"/>
      <c r="P389" s="1119"/>
      <c r="Q389" s="1119"/>
      <c r="R389" s="1119"/>
      <c r="S389" s="1120"/>
    </row>
    <row r="390" spans="1:19">
      <c r="A390" s="18">
        <v>0</v>
      </c>
      <c r="B390" s="18">
        <v>0</v>
      </c>
      <c r="C390" s="18">
        <v>0</v>
      </c>
      <c r="D390" s="18">
        <v>0</v>
      </c>
      <c r="E390" s="18">
        <v>0</v>
      </c>
      <c r="F390" s="18">
        <v>0</v>
      </c>
      <c r="G390" s="18">
        <v>0</v>
      </c>
      <c r="H390" s="18">
        <v>0</v>
      </c>
      <c r="I390" s="18">
        <v>0</v>
      </c>
      <c r="J390" s="18">
        <v>0</v>
      </c>
      <c r="K390" s="18">
        <v>0</v>
      </c>
      <c r="L390" s="18">
        <v>0</v>
      </c>
      <c r="M390" s="18">
        <v>0</v>
      </c>
      <c r="N390" s="18">
        <v>0</v>
      </c>
      <c r="O390" s="18">
        <v>0</v>
      </c>
      <c r="P390" s="18">
        <v>0</v>
      </c>
      <c r="Q390" s="18">
        <v>0</v>
      </c>
      <c r="R390" s="18">
        <v>0</v>
      </c>
      <c r="S390" s="18">
        <v>0</v>
      </c>
    </row>
    <row r="391" spans="1:19">
      <c r="A391" s="1118" t="s">
        <v>77</v>
      </c>
      <c r="B391" s="1119"/>
      <c r="C391" s="1119"/>
      <c r="D391" s="1119"/>
      <c r="E391" s="1119"/>
      <c r="F391" s="1119"/>
      <c r="G391" s="1119"/>
      <c r="H391" s="1119"/>
      <c r="I391" s="1119"/>
      <c r="J391" s="1119"/>
      <c r="K391" s="1119"/>
      <c r="L391" s="1119"/>
      <c r="M391" s="1119"/>
      <c r="N391" s="1119"/>
      <c r="O391" s="1119"/>
      <c r="P391" s="1119"/>
      <c r="Q391" s="1119"/>
      <c r="R391" s="1119"/>
      <c r="S391" s="1120"/>
    </row>
    <row r="392" spans="1:19">
      <c r="A392" s="18">
        <v>0</v>
      </c>
      <c r="B392" s="18">
        <v>0</v>
      </c>
      <c r="C392" s="18">
        <v>0</v>
      </c>
      <c r="D392" s="18">
        <v>0</v>
      </c>
      <c r="E392" s="18">
        <v>0</v>
      </c>
      <c r="F392" s="18">
        <v>0</v>
      </c>
      <c r="G392" s="18">
        <v>0</v>
      </c>
      <c r="H392" s="18">
        <v>0</v>
      </c>
      <c r="I392" s="18">
        <v>0</v>
      </c>
      <c r="J392" s="18">
        <v>0</v>
      </c>
      <c r="K392" s="18">
        <v>0</v>
      </c>
      <c r="L392" s="18">
        <v>0</v>
      </c>
      <c r="M392" s="18">
        <v>0</v>
      </c>
      <c r="N392" s="18">
        <v>0</v>
      </c>
      <c r="O392" s="18">
        <v>0</v>
      </c>
      <c r="P392" s="18">
        <v>0</v>
      </c>
      <c r="Q392" s="18">
        <v>0</v>
      </c>
      <c r="R392" s="18">
        <v>0</v>
      </c>
      <c r="S392" s="18">
        <v>0</v>
      </c>
    </row>
    <row r="393" spans="1:19">
      <c r="A393" s="1118" t="s">
        <v>78</v>
      </c>
      <c r="B393" s="1119"/>
      <c r="C393" s="1119"/>
      <c r="D393" s="1119"/>
      <c r="E393" s="1119"/>
      <c r="F393" s="1119"/>
      <c r="G393" s="1119"/>
      <c r="H393" s="1119"/>
      <c r="I393" s="1119"/>
      <c r="J393" s="1119"/>
      <c r="K393" s="1119"/>
      <c r="L393" s="1119"/>
      <c r="M393" s="1119"/>
      <c r="N393" s="1119"/>
      <c r="O393" s="1119"/>
      <c r="P393" s="1119"/>
      <c r="Q393" s="1119"/>
      <c r="R393" s="1119"/>
      <c r="S393" s="1120"/>
    </row>
    <row r="394" spans="1:19">
      <c r="A394" s="18">
        <v>0</v>
      </c>
      <c r="B394" s="18">
        <v>0</v>
      </c>
      <c r="C394" s="18">
        <v>0</v>
      </c>
      <c r="D394" s="18">
        <v>0</v>
      </c>
      <c r="E394" s="18">
        <v>0</v>
      </c>
      <c r="F394" s="18">
        <v>0</v>
      </c>
      <c r="G394" s="18">
        <v>0</v>
      </c>
      <c r="H394" s="18">
        <v>0</v>
      </c>
      <c r="I394" s="18">
        <v>0</v>
      </c>
      <c r="J394" s="18">
        <v>0</v>
      </c>
      <c r="K394" s="18">
        <v>0</v>
      </c>
      <c r="L394" s="18">
        <v>0</v>
      </c>
      <c r="M394" s="18">
        <v>0</v>
      </c>
      <c r="N394" s="18">
        <v>0</v>
      </c>
      <c r="O394" s="18">
        <v>0</v>
      </c>
      <c r="P394" s="18">
        <v>0</v>
      </c>
      <c r="Q394" s="18">
        <v>0</v>
      </c>
      <c r="R394" s="18">
        <v>0</v>
      </c>
      <c r="S394" s="18">
        <v>0</v>
      </c>
    </row>
    <row r="395" spans="1:19">
      <c r="A395" s="1118" t="s">
        <v>79</v>
      </c>
      <c r="B395" s="1119"/>
      <c r="C395" s="1119"/>
      <c r="D395" s="1119"/>
      <c r="E395" s="1119"/>
      <c r="F395" s="1119"/>
      <c r="G395" s="1119"/>
      <c r="H395" s="1119"/>
      <c r="I395" s="1119"/>
      <c r="J395" s="1119"/>
      <c r="K395" s="1119"/>
      <c r="L395" s="1119"/>
      <c r="M395" s="1119"/>
      <c r="N395" s="1119"/>
      <c r="O395" s="1119"/>
      <c r="P395" s="1119"/>
      <c r="Q395" s="1119"/>
      <c r="R395" s="1119"/>
      <c r="S395" s="1120"/>
    </row>
    <row r="396" spans="1:19">
      <c r="A396" s="18">
        <v>0</v>
      </c>
      <c r="B396" s="18">
        <v>0</v>
      </c>
      <c r="C396" s="18">
        <v>0</v>
      </c>
      <c r="D396" s="18">
        <v>0</v>
      </c>
      <c r="E396" s="18">
        <v>0</v>
      </c>
      <c r="F396" s="18">
        <v>0</v>
      </c>
      <c r="G396" s="18">
        <v>0</v>
      </c>
      <c r="H396" s="18">
        <v>0</v>
      </c>
      <c r="I396" s="18">
        <v>0</v>
      </c>
      <c r="J396" s="18">
        <v>0</v>
      </c>
      <c r="K396" s="18">
        <v>0</v>
      </c>
      <c r="L396" s="18">
        <v>0</v>
      </c>
      <c r="M396" s="18">
        <v>0</v>
      </c>
      <c r="N396" s="18">
        <v>0</v>
      </c>
      <c r="O396" s="18">
        <v>0</v>
      </c>
      <c r="P396" s="18">
        <v>0</v>
      </c>
      <c r="Q396" s="18">
        <v>0</v>
      </c>
      <c r="R396" s="18">
        <v>0</v>
      </c>
      <c r="S396" s="18">
        <v>0</v>
      </c>
    </row>
    <row r="397" spans="1:19">
      <c r="A397" s="1118" t="s">
        <v>80</v>
      </c>
      <c r="B397" s="1119"/>
      <c r="C397" s="1119"/>
      <c r="D397" s="1119"/>
      <c r="E397" s="1119"/>
      <c r="F397" s="1119"/>
      <c r="G397" s="1119"/>
      <c r="H397" s="1119"/>
      <c r="I397" s="1119"/>
      <c r="J397" s="1119"/>
      <c r="K397" s="1119"/>
      <c r="L397" s="1119"/>
      <c r="M397" s="1119"/>
      <c r="N397" s="1119"/>
      <c r="O397" s="1119"/>
      <c r="P397" s="1119"/>
      <c r="Q397" s="1119"/>
      <c r="R397" s="1119"/>
      <c r="S397" s="1120"/>
    </row>
    <row r="398" spans="1:19">
      <c r="A398" s="18">
        <v>0</v>
      </c>
      <c r="B398" s="18">
        <v>0</v>
      </c>
      <c r="C398" s="18">
        <v>0</v>
      </c>
      <c r="D398" s="18">
        <v>0</v>
      </c>
      <c r="E398" s="18">
        <v>0</v>
      </c>
      <c r="F398" s="18">
        <v>0</v>
      </c>
      <c r="G398" s="18">
        <v>0</v>
      </c>
      <c r="H398" s="18">
        <v>0</v>
      </c>
      <c r="I398" s="18">
        <v>0</v>
      </c>
      <c r="J398" s="18">
        <v>0</v>
      </c>
      <c r="K398" s="18">
        <v>0</v>
      </c>
      <c r="L398" s="18">
        <v>0</v>
      </c>
      <c r="M398" s="18">
        <v>0</v>
      </c>
      <c r="N398" s="18">
        <v>0</v>
      </c>
      <c r="O398" s="18">
        <v>0</v>
      </c>
      <c r="P398" s="18">
        <v>0</v>
      </c>
      <c r="Q398" s="18">
        <v>0</v>
      </c>
      <c r="R398" s="18">
        <v>0</v>
      </c>
      <c r="S398" s="18">
        <v>0</v>
      </c>
    </row>
    <row r="399" spans="1:19">
      <c r="A399" s="1684" t="s">
        <v>3653</v>
      </c>
      <c r="B399" s="1685"/>
      <c r="C399" s="1685"/>
      <c r="D399" s="1685"/>
      <c r="E399" s="1685"/>
      <c r="F399" s="1685"/>
      <c r="G399" s="1685"/>
      <c r="H399" s="1685"/>
      <c r="I399" s="1685"/>
      <c r="J399" s="1685"/>
      <c r="K399" s="1685"/>
      <c r="L399" s="1685"/>
      <c r="M399" s="1685"/>
      <c r="N399" s="1685"/>
      <c r="O399" s="1685"/>
      <c r="P399" s="1685"/>
      <c r="Q399" s="1685"/>
      <c r="R399" s="1685"/>
      <c r="S399" s="1686"/>
    </row>
    <row r="400" spans="1:19">
      <c r="A400" s="206">
        <f>A376+A378+A380+A382+A384+A386+A388+A390+A392+A394+A396+A398</f>
        <v>0</v>
      </c>
      <c r="B400" s="206">
        <f t="shared" ref="B400:S400" si="11">B376+B378+B380+B382+B384+B386+B388+B390+B392+B394+B396+B398</f>
        <v>0</v>
      </c>
      <c r="C400" s="206">
        <f t="shared" si="11"/>
        <v>0</v>
      </c>
      <c r="D400" s="206">
        <f t="shared" si="11"/>
        <v>0</v>
      </c>
      <c r="E400" s="206">
        <f t="shared" si="11"/>
        <v>0</v>
      </c>
      <c r="F400" s="206">
        <f t="shared" si="11"/>
        <v>0</v>
      </c>
      <c r="G400" s="206">
        <f t="shared" si="11"/>
        <v>0</v>
      </c>
      <c r="H400" s="206">
        <f t="shared" si="11"/>
        <v>0</v>
      </c>
      <c r="I400" s="206">
        <f t="shared" si="11"/>
        <v>0</v>
      </c>
      <c r="J400" s="206">
        <f t="shared" si="11"/>
        <v>0</v>
      </c>
      <c r="K400" s="206">
        <f t="shared" si="11"/>
        <v>0</v>
      </c>
      <c r="L400" s="206">
        <f t="shared" si="11"/>
        <v>0</v>
      </c>
      <c r="M400" s="206">
        <f t="shared" si="11"/>
        <v>0</v>
      </c>
      <c r="N400" s="206">
        <f t="shared" si="11"/>
        <v>0</v>
      </c>
      <c r="O400" s="206">
        <f t="shared" si="11"/>
        <v>0</v>
      </c>
      <c r="P400" s="206">
        <f t="shared" si="11"/>
        <v>0</v>
      </c>
      <c r="Q400" s="206">
        <f t="shared" si="11"/>
        <v>0</v>
      </c>
      <c r="R400" s="206">
        <f t="shared" si="11"/>
        <v>0</v>
      </c>
      <c r="S400" s="206">
        <f t="shared" si="11"/>
        <v>0</v>
      </c>
    </row>
    <row r="401" spans="1:19">
      <c r="A401" s="1681"/>
      <c r="B401" s="1682"/>
      <c r="C401" s="1682"/>
      <c r="D401" s="1682"/>
      <c r="E401" s="1682"/>
      <c r="F401" s="1682"/>
      <c r="G401" s="1682"/>
      <c r="H401" s="1682"/>
      <c r="I401" s="1682"/>
      <c r="J401" s="1682"/>
      <c r="K401" s="1682"/>
      <c r="L401" s="1682"/>
      <c r="M401" s="1682"/>
      <c r="N401" s="1682"/>
      <c r="O401" s="1682"/>
      <c r="P401" s="1682"/>
      <c r="Q401" s="1682"/>
      <c r="R401" s="1682"/>
      <c r="S401" s="1683"/>
    </row>
    <row r="402" spans="1:19" s="609" customFormat="1" ht="23.25" customHeight="1">
      <c r="A402" s="1004" t="s">
        <v>3650</v>
      </c>
      <c r="B402" s="1005"/>
      <c r="C402" s="1005"/>
      <c r="D402" s="1005"/>
      <c r="E402" s="1005"/>
      <c r="F402" s="1005"/>
      <c r="G402" s="1005"/>
      <c r="H402" s="1005"/>
      <c r="I402" s="1005"/>
      <c r="J402" s="1005"/>
      <c r="K402" s="1005"/>
      <c r="L402" s="1005"/>
      <c r="M402" s="1005"/>
      <c r="N402" s="1005"/>
      <c r="O402" s="1005"/>
      <c r="P402" s="1005"/>
      <c r="Q402" s="1005"/>
      <c r="R402" s="1005"/>
      <c r="S402" s="1006"/>
    </row>
    <row r="403" spans="1:19" ht="15" customHeight="1">
      <c r="A403" s="1108" t="s">
        <v>3654</v>
      </c>
      <c r="B403" s="1109"/>
      <c r="C403" s="1109"/>
      <c r="D403" s="1109"/>
      <c r="E403" s="1109"/>
      <c r="F403" s="1109"/>
      <c r="G403" s="1109"/>
      <c r="H403" s="1109"/>
      <c r="I403" s="1109"/>
      <c r="J403" s="1109"/>
      <c r="K403" s="1109"/>
      <c r="L403" s="1109"/>
      <c r="M403" s="1109"/>
      <c r="N403" s="1109"/>
      <c r="O403" s="1109"/>
      <c r="P403" s="1109"/>
      <c r="Q403" s="1109"/>
      <c r="R403" s="1109"/>
      <c r="S403" s="1110"/>
    </row>
    <row r="404" spans="1:19">
      <c r="A404" s="976" t="s">
        <v>81</v>
      </c>
      <c r="B404" s="977"/>
      <c r="C404" s="977"/>
      <c r="D404" s="977"/>
      <c r="E404" s="977"/>
      <c r="F404" s="977"/>
      <c r="G404" s="977"/>
      <c r="H404" s="977"/>
      <c r="I404" s="977"/>
      <c r="J404" s="977"/>
      <c r="K404" s="977"/>
      <c r="L404" s="977"/>
      <c r="M404" s="977"/>
      <c r="N404" s="977"/>
      <c r="O404" s="977"/>
      <c r="P404" s="977"/>
      <c r="Q404" s="977"/>
      <c r="R404" s="977"/>
      <c r="S404" s="978"/>
    </row>
    <row r="405" spans="1:19" ht="15" customHeight="1">
      <c r="A405" s="976" t="s">
        <v>553</v>
      </c>
      <c r="B405" s="977"/>
      <c r="C405" s="977"/>
      <c r="D405" s="977"/>
      <c r="E405" s="977"/>
      <c r="F405" s="977"/>
      <c r="G405" s="977"/>
      <c r="H405" s="977"/>
      <c r="I405" s="977"/>
      <c r="J405" s="977"/>
      <c r="K405" s="977"/>
      <c r="L405" s="977"/>
      <c r="M405" s="977"/>
      <c r="N405" s="977"/>
      <c r="O405" s="977"/>
      <c r="P405" s="977"/>
      <c r="Q405" s="977"/>
      <c r="R405" s="977"/>
      <c r="S405" s="978"/>
    </row>
    <row r="406" spans="1:19" ht="15" customHeight="1">
      <c r="A406" s="976" t="s">
        <v>2421</v>
      </c>
      <c r="B406" s="977"/>
      <c r="C406" s="977"/>
      <c r="D406" s="977"/>
      <c r="E406" s="977"/>
      <c r="F406" s="977"/>
      <c r="G406" s="977"/>
      <c r="H406" s="977"/>
      <c r="I406" s="977"/>
      <c r="J406" s="977"/>
      <c r="K406" s="977"/>
      <c r="L406" s="977"/>
      <c r="M406" s="977"/>
      <c r="N406" s="977"/>
      <c r="O406" s="977"/>
      <c r="P406" s="977"/>
      <c r="Q406" s="977"/>
      <c r="R406" s="977"/>
      <c r="S406" s="978"/>
    </row>
    <row r="407" spans="1:19" ht="15" customHeight="1">
      <c r="A407" s="976" t="s">
        <v>2422</v>
      </c>
      <c r="B407" s="977"/>
      <c r="C407" s="977"/>
      <c r="D407" s="977"/>
      <c r="E407" s="977"/>
      <c r="F407" s="977"/>
      <c r="G407" s="977"/>
      <c r="H407" s="977"/>
      <c r="I407" s="977"/>
      <c r="J407" s="977"/>
      <c r="K407" s="977"/>
      <c r="L407" s="977"/>
      <c r="M407" s="977"/>
      <c r="N407" s="977"/>
      <c r="O407" s="977"/>
      <c r="P407" s="977"/>
      <c r="Q407" s="977"/>
      <c r="R407" s="977"/>
      <c r="S407" s="978"/>
    </row>
    <row r="408" spans="1:19" ht="15" customHeight="1">
      <c r="A408" s="976" t="s">
        <v>2423</v>
      </c>
      <c r="B408" s="977"/>
      <c r="C408" s="977"/>
      <c r="D408" s="977"/>
      <c r="E408" s="977"/>
      <c r="F408" s="977"/>
      <c r="G408" s="977"/>
      <c r="H408" s="977"/>
      <c r="I408" s="977"/>
      <c r="J408" s="977"/>
      <c r="K408" s="977"/>
      <c r="L408" s="977"/>
      <c r="M408" s="977"/>
      <c r="N408" s="977"/>
      <c r="O408" s="977"/>
      <c r="P408" s="977"/>
      <c r="Q408" s="977"/>
      <c r="R408" s="977"/>
      <c r="S408" s="978"/>
    </row>
    <row r="409" spans="1:19" ht="15" customHeight="1">
      <c r="A409" s="976" t="s">
        <v>2424</v>
      </c>
      <c r="B409" s="977"/>
      <c r="C409" s="977"/>
      <c r="D409" s="977"/>
      <c r="E409" s="977"/>
      <c r="F409" s="977"/>
      <c r="G409" s="977"/>
      <c r="H409" s="977"/>
      <c r="I409" s="977"/>
      <c r="J409" s="977"/>
      <c r="K409" s="977"/>
      <c r="L409" s="977"/>
      <c r="M409" s="977"/>
      <c r="N409" s="977"/>
      <c r="O409" s="977"/>
      <c r="P409" s="977"/>
      <c r="Q409" s="977"/>
      <c r="R409" s="977"/>
      <c r="S409" s="978"/>
    </row>
    <row r="410" spans="1:19" ht="15" customHeight="1">
      <c r="A410" s="976" t="s">
        <v>194</v>
      </c>
      <c r="B410" s="977"/>
      <c r="C410" s="977"/>
      <c r="D410" s="977"/>
      <c r="E410" s="977"/>
      <c r="F410" s="977"/>
      <c r="G410" s="977"/>
      <c r="H410" s="977"/>
      <c r="I410" s="977"/>
      <c r="J410" s="977"/>
      <c r="K410" s="977"/>
      <c r="L410" s="977"/>
      <c r="M410" s="977"/>
      <c r="N410" s="977"/>
      <c r="O410" s="977"/>
      <c r="P410" s="977"/>
      <c r="Q410" s="977"/>
      <c r="R410" s="977"/>
      <c r="S410" s="978"/>
    </row>
    <row r="411" spans="1:19" ht="15" customHeight="1">
      <c r="A411" s="982" t="s">
        <v>2425</v>
      </c>
      <c r="B411" s="983"/>
      <c r="C411" s="983"/>
      <c r="D411" s="983"/>
      <c r="E411" s="983"/>
      <c r="F411" s="983"/>
      <c r="G411" s="983"/>
      <c r="H411" s="983"/>
      <c r="I411" s="983"/>
      <c r="J411" s="983"/>
      <c r="K411" s="983"/>
      <c r="L411" s="983"/>
      <c r="M411" s="983"/>
      <c r="N411" s="983"/>
      <c r="O411" s="983"/>
      <c r="P411" s="983"/>
      <c r="Q411" s="983"/>
      <c r="R411" s="983"/>
      <c r="S411" s="984"/>
    </row>
    <row r="412" spans="1:19" ht="30.75" customHeight="1">
      <c r="A412" s="986" t="s">
        <v>41</v>
      </c>
      <c r="B412" s="992"/>
      <c r="C412" s="993"/>
      <c r="D412" s="985" t="s">
        <v>42</v>
      </c>
      <c r="E412" s="985"/>
      <c r="F412" s="985" t="s">
        <v>43</v>
      </c>
      <c r="G412" s="985"/>
      <c r="H412" s="985"/>
      <c r="I412" s="985" t="s">
        <v>44</v>
      </c>
      <c r="J412" s="985"/>
      <c r="K412" s="986" t="s">
        <v>45</v>
      </c>
      <c r="L412" s="1219"/>
      <c r="M412" s="1219"/>
      <c r="N412" s="1220"/>
      <c r="O412" s="989" t="s">
        <v>46</v>
      </c>
      <c r="P412" s="989"/>
      <c r="Q412" s="990"/>
      <c r="R412" s="985" t="s">
        <v>47</v>
      </c>
      <c r="S412" s="985"/>
    </row>
    <row r="413" spans="1:19" ht="26.25" customHeight="1">
      <c r="A413" s="991" t="s">
        <v>48</v>
      </c>
      <c r="B413" s="991" t="s">
        <v>49</v>
      </c>
      <c r="C413" s="1002" t="s">
        <v>50</v>
      </c>
      <c r="D413" s="991" t="s">
        <v>51</v>
      </c>
      <c r="E413" s="991" t="s">
        <v>52</v>
      </c>
      <c r="F413" s="986" t="s">
        <v>53</v>
      </c>
      <c r="G413" s="992"/>
      <c r="H413" s="993"/>
      <c r="I413" s="991" t="s">
        <v>54</v>
      </c>
      <c r="J413" s="991" t="s">
        <v>55</v>
      </c>
      <c r="K413" s="986" t="s">
        <v>56</v>
      </c>
      <c r="L413" s="993"/>
      <c r="M413" s="986" t="s">
        <v>57</v>
      </c>
      <c r="N413" s="993"/>
      <c r="O413" s="991" t="s">
        <v>58</v>
      </c>
      <c r="P413" s="991" t="s">
        <v>59</v>
      </c>
      <c r="Q413" s="991" t="s">
        <v>60</v>
      </c>
      <c r="R413" s="991" t="s">
        <v>61</v>
      </c>
      <c r="S413" s="991" t="s">
        <v>62</v>
      </c>
    </row>
    <row r="414" spans="1:19" ht="66.75" customHeight="1">
      <c r="A414" s="985"/>
      <c r="B414" s="985"/>
      <c r="C414" s="1003"/>
      <c r="D414" s="985"/>
      <c r="E414" s="985"/>
      <c r="F414" s="601" t="s">
        <v>63</v>
      </c>
      <c r="G414" s="601" t="s">
        <v>64</v>
      </c>
      <c r="H414" s="601" t="s">
        <v>65</v>
      </c>
      <c r="I414" s="985"/>
      <c r="J414" s="985"/>
      <c r="K414" s="602" t="s">
        <v>66</v>
      </c>
      <c r="L414" s="602" t="s">
        <v>67</v>
      </c>
      <c r="M414" s="602" t="s">
        <v>68</v>
      </c>
      <c r="N414" s="602" t="s">
        <v>67</v>
      </c>
      <c r="O414" s="985"/>
      <c r="P414" s="985"/>
      <c r="Q414" s="985"/>
      <c r="R414" s="985"/>
      <c r="S414" s="985"/>
    </row>
    <row r="415" spans="1:19">
      <c r="A415" s="1118" t="s">
        <v>69</v>
      </c>
      <c r="B415" s="1119"/>
      <c r="C415" s="1119"/>
      <c r="D415" s="1119"/>
      <c r="E415" s="1119"/>
      <c r="F415" s="1119"/>
      <c r="G415" s="1119"/>
      <c r="H415" s="1119"/>
      <c r="I415" s="1119"/>
      <c r="J415" s="1119"/>
      <c r="K415" s="1119"/>
      <c r="L415" s="1119"/>
      <c r="M415" s="1119"/>
      <c r="N415" s="1119"/>
      <c r="O415" s="1119"/>
      <c r="P415" s="1119"/>
      <c r="Q415" s="1119"/>
      <c r="R415" s="1119"/>
      <c r="S415" s="1120"/>
    </row>
    <row r="416" spans="1:19">
      <c r="A416" s="18">
        <v>0</v>
      </c>
      <c r="B416" s="18">
        <v>0</v>
      </c>
      <c r="C416" s="18">
        <v>0</v>
      </c>
      <c r="D416" s="18">
        <v>0</v>
      </c>
      <c r="E416" s="18">
        <v>0</v>
      </c>
      <c r="F416" s="18">
        <v>0</v>
      </c>
      <c r="G416" s="18">
        <v>0</v>
      </c>
      <c r="H416" s="18">
        <v>0</v>
      </c>
      <c r="I416" s="18">
        <v>0</v>
      </c>
      <c r="J416" s="18">
        <v>0</v>
      </c>
      <c r="K416" s="18">
        <v>0</v>
      </c>
      <c r="L416" s="18">
        <v>0</v>
      </c>
      <c r="M416" s="18">
        <v>0</v>
      </c>
      <c r="N416" s="18">
        <v>0</v>
      </c>
      <c r="O416" s="18">
        <v>0</v>
      </c>
      <c r="P416" s="18">
        <v>0</v>
      </c>
      <c r="Q416" s="18">
        <v>0</v>
      </c>
      <c r="R416" s="18">
        <v>0</v>
      </c>
      <c r="S416" s="18">
        <v>0</v>
      </c>
    </row>
    <row r="417" spans="1:19">
      <c r="A417" s="1118" t="s">
        <v>70</v>
      </c>
      <c r="B417" s="1119"/>
      <c r="C417" s="1119"/>
      <c r="D417" s="1119"/>
      <c r="E417" s="1119"/>
      <c r="F417" s="1119"/>
      <c r="G417" s="1119"/>
      <c r="H417" s="1119"/>
      <c r="I417" s="1119"/>
      <c r="J417" s="1119"/>
      <c r="K417" s="1119"/>
      <c r="L417" s="1119"/>
      <c r="M417" s="1119"/>
      <c r="N417" s="1119"/>
      <c r="O417" s="1119"/>
      <c r="P417" s="1119"/>
      <c r="Q417" s="1119"/>
      <c r="R417" s="1119"/>
      <c r="S417" s="1120"/>
    </row>
    <row r="418" spans="1:19">
      <c r="A418" s="18">
        <v>0</v>
      </c>
      <c r="B418" s="18">
        <v>0</v>
      </c>
      <c r="C418" s="18">
        <v>0</v>
      </c>
      <c r="D418" s="18">
        <v>0</v>
      </c>
      <c r="E418" s="18">
        <v>0</v>
      </c>
      <c r="F418" s="18">
        <v>0</v>
      </c>
      <c r="G418" s="18">
        <v>0</v>
      </c>
      <c r="H418" s="18">
        <v>0</v>
      </c>
      <c r="I418" s="18">
        <v>0</v>
      </c>
      <c r="J418" s="18">
        <v>0</v>
      </c>
      <c r="K418" s="18">
        <v>0</v>
      </c>
      <c r="L418" s="18">
        <v>0</v>
      </c>
      <c r="M418" s="18">
        <v>0</v>
      </c>
      <c r="N418" s="18">
        <v>0</v>
      </c>
      <c r="O418" s="18">
        <v>0</v>
      </c>
      <c r="P418" s="18">
        <v>0</v>
      </c>
      <c r="Q418" s="18">
        <v>0</v>
      </c>
      <c r="R418" s="18">
        <v>0</v>
      </c>
      <c r="S418" s="18">
        <v>0</v>
      </c>
    </row>
    <row r="419" spans="1:19">
      <c r="A419" s="1118" t="s">
        <v>71</v>
      </c>
      <c r="B419" s="1119"/>
      <c r="C419" s="1119"/>
      <c r="D419" s="1119"/>
      <c r="E419" s="1119"/>
      <c r="F419" s="1119"/>
      <c r="G419" s="1119"/>
      <c r="H419" s="1119"/>
      <c r="I419" s="1119"/>
      <c r="J419" s="1119"/>
      <c r="K419" s="1119"/>
      <c r="L419" s="1119"/>
      <c r="M419" s="1119"/>
      <c r="N419" s="1119"/>
      <c r="O419" s="1119"/>
      <c r="P419" s="1119"/>
      <c r="Q419" s="1119"/>
      <c r="R419" s="1119"/>
      <c r="S419" s="1120"/>
    </row>
    <row r="420" spans="1:19">
      <c r="A420" s="18">
        <v>0</v>
      </c>
      <c r="B420" s="18">
        <v>0</v>
      </c>
      <c r="C420" s="18">
        <v>0</v>
      </c>
      <c r="D420" s="18">
        <v>0</v>
      </c>
      <c r="E420" s="18">
        <v>0</v>
      </c>
      <c r="F420" s="18">
        <v>0</v>
      </c>
      <c r="G420" s="18">
        <v>0</v>
      </c>
      <c r="H420" s="18">
        <v>0</v>
      </c>
      <c r="I420" s="18">
        <v>0</v>
      </c>
      <c r="J420" s="18">
        <v>0</v>
      </c>
      <c r="K420" s="18">
        <v>0</v>
      </c>
      <c r="L420" s="18">
        <v>0</v>
      </c>
      <c r="M420" s="18">
        <v>0</v>
      </c>
      <c r="N420" s="18">
        <v>0</v>
      </c>
      <c r="O420" s="18">
        <v>0</v>
      </c>
      <c r="P420" s="18">
        <v>0</v>
      </c>
      <c r="Q420" s="18">
        <v>0</v>
      </c>
      <c r="R420" s="18">
        <v>0</v>
      </c>
      <c r="S420" s="18">
        <v>0</v>
      </c>
    </row>
    <row r="421" spans="1:19">
      <c r="A421" s="1118" t="s">
        <v>72</v>
      </c>
      <c r="B421" s="1119"/>
      <c r="C421" s="1119"/>
      <c r="D421" s="1119"/>
      <c r="E421" s="1119"/>
      <c r="F421" s="1119"/>
      <c r="G421" s="1119"/>
      <c r="H421" s="1119"/>
      <c r="I421" s="1119"/>
      <c r="J421" s="1119"/>
      <c r="K421" s="1119"/>
      <c r="L421" s="1119"/>
      <c r="M421" s="1119"/>
      <c r="N421" s="1119"/>
      <c r="O421" s="1119"/>
      <c r="P421" s="1119"/>
      <c r="Q421" s="1119"/>
      <c r="R421" s="1119"/>
      <c r="S421" s="1120"/>
    </row>
    <row r="422" spans="1:19">
      <c r="A422" s="18">
        <v>0</v>
      </c>
      <c r="B422" s="18">
        <v>0</v>
      </c>
      <c r="C422" s="18">
        <v>0</v>
      </c>
      <c r="D422" s="18">
        <v>0</v>
      </c>
      <c r="E422" s="18">
        <v>0</v>
      </c>
      <c r="F422" s="18">
        <v>0</v>
      </c>
      <c r="G422" s="18">
        <v>0</v>
      </c>
      <c r="H422" s="18">
        <v>0</v>
      </c>
      <c r="I422" s="18">
        <v>0</v>
      </c>
      <c r="J422" s="18">
        <v>0</v>
      </c>
      <c r="K422" s="18">
        <v>0</v>
      </c>
      <c r="L422" s="18">
        <v>0</v>
      </c>
      <c r="M422" s="18">
        <v>0</v>
      </c>
      <c r="N422" s="18">
        <v>0</v>
      </c>
      <c r="O422" s="18">
        <v>0</v>
      </c>
      <c r="P422" s="18">
        <v>0</v>
      </c>
      <c r="Q422" s="18">
        <v>0</v>
      </c>
      <c r="R422" s="18">
        <v>0</v>
      </c>
      <c r="S422" s="18">
        <v>0</v>
      </c>
    </row>
    <row r="423" spans="1:19">
      <c r="A423" s="1118" t="s">
        <v>73</v>
      </c>
      <c r="B423" s="1119"/>
      <c r="C423" s="1119"/>
      <c r="D423" s="1119"/>
      <c r="E423" s="1119"/>
      <c r="F423" s="1119"/>
      <c r="G423" s="1119"/>
      <c r="H423" s="1119"/>
      <c r="I423" s="1119"/>
      <c r="J423" s="1119"/>
      <c r="K423" s="1119"/>
      <c r="L423" s="1119"/>
      <c r="M423" s="1119"/>
      <c r="N423" s="1119"/>
      <c r="O423" s="1119"/>
      <c r="P423" s="1119"/>
      <c r="Q423" s="1119"/>
      <c r="R423" s="1119"/>
      <c r="S423" s="1120"/>
    </row>
    <row r="424" spans="1:19">
      <c r="A424" s="18">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18">
        <v>0</v>
      </c>
    </row>
    <row r="425" spans="1:19">
      <c r="A425" s="1118" t="s">
        <v>74</v>
      </c>
      <c r="B425" s="1119"/>
      <c r="C425" s="1119"/>
      <c r="D425" s="1119"/>
      <c r="E425" s="1119"/>
      <c r="F425" s="1119"/>
      <c r="G425" s="1119"/>
      <c r="H425" s="1119"/>
      <c r="I425" s="1119"/>
      <c r="J425" s="1119"/>
      <c r="K425" s="1119"/>
      <c r="L425" s="1119"/>
      <c r="M425" s="1119"/>
      <c r="N425" s="1119"/>
      <c r="O425" s="1119"/>
      <c r="P425" s="1119"/>
      <c r="Q425" s="1119"/>
      <c r="R425" s="1119"/>
      <c r="S425" s="1120"/>
    </row>
    <row r="426" spans="1:19">
      <c r="A426" s="18">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18">
        <v>0</v>
      </c>
    </row>
    <row r="427" spans="1:19">
      <c r="A427" s="1118" t="s">
        <v>75</v>
      </c>
      <c r="B427" s="1119"/>
      <c r="C427" s="1119"/>
      <c r="D427" s="1119"/>
      <c r="E427" s="1119"/>
      <c r="F427" s="1119"/>
      <c r="G427" s="1119"/>
      <c r="H427" s="1119"/>
      <c r="I427" s="1119"/>
      <c r="J427" s="1119"/>
      <c r="K427" s="1119"/>
      <c r="L427" s="1119"/>
      <c r="M427" s="1119"/>
      <c r="N427" s="1119"/>
      <c r="O427" s="1119"/>
      <c r="P427" s="1119"/>
      <c r="Q427" s="1119"/>
      <c r="R427" s="1119"/>
      <c r="S427" s="1120"/>
    </row>
    <row r="428" spans="1:19">
      <c r="A428" s="18">
        <v>0</v>
      </c>
      <c r="B428" s="18">
        <v>0</v>
      </c>
      <c r="C428" s="18">
        <v>0</v>
      </c>
      <c r="D428" s="18">
        <v>0</v>
      </c>
      <c r="E428" s="18">
        <v>0</v>
      </c>
      <c r="F428" s="18">
        <v>0</v>
      </c>
      <c r="G428" s="18">
        <v>0</v>
      </c>
      <c r="H428" s="18">
        <v>0</v>
      </c>
      <c r="I428" s="18">
        <v>0</v>
      </c>
      <c r="J428" s="18">
        <v>0</v>
      </c>
      <c r="K428" s="18">
        <v>0</v>
      </c>
      <c r="L428" s="18">
        <v>0</v>
      </c>
      <c r="M428" s="18">
        <v>0</v>
      </c>
      <c r="N428" s="18">
        <v>0</v>
      </c>
      <c r="O428" s="18">
        <v>0</v>
      </c>
      <c r="P428" s="18">
        <v>0</v>
      </c>
      <c r="Q428" s="18">
        <v>0</v>
      </c>
      <c r="R428" s="18">
        <v>0</v>
      </c>
      <c r="S428" s="18">
        <v>0</v>
      </c>
    </row>
    <row r="429" spans="1:19">
      <c r="A429" s="1118" t="s">
        <v>76</v>
      </c>
      <c r="B429" s="1119"/>
      <c r="C429" s="1119"/>
      <c r="D429" s="1119"/>
      <c r="E429" s="1119"/>
      <c r="F429" s="1119"/>
      <c r="G429" s="1119"/>
      <c r="H429" s="1119"/>
      <c r="I429" s="1119"/>
      <c r="J429" s="1119"/>
      <c r="K429" s="1119"/>
      <c r="L429" s="1119"/>
      <c r="M429" s="1119"/>
      <c r="N429" s="1119"/>
      <c r="O429" s="1119"/>
      <c r="P429" s="1119"/>
      <c r="Q429" s="1119"/>
      <c r="R429" s="1119"/>
      <c r="S429" s="1120"/>
    </row>
    <row r="430" spans="1:19">
      <c r="A430" s="18">
        <v>0</v>
      </c>
      <c r="B430" s="18">
        <v>0</v>
      </c>
      <c r="C430" s="18">
        <v>0</v>
      </c>
      <c r="D430" s="18">
        <v>0</v>
      </c>
      <c r="E430" s="18">
        <v>0</v>
      </c>
      <c r="F430" s="18">
        <v>0</v>
      </c>
      <c r="G430" s="18">
        <v>0</v>
      </c>
      <c r="H430" s="18">
        <v>0</v>
      </c>
      <c r="I430" s="18">
        <v>0</v>
      </c>
      <c r="J430" s="18">
        <v>0</v>
      </c>
      <c r="K430" s="18">
        <v>0</v>
      </c>
      <c r="L430" s="18">
        <v>0</v>
      </c>
      <c r="M430" s="18">
        <v>0</v>
      </c>
      <c r="N430" s="18">
        <v>0</v>
      </c>
      <c r="O430" s="18">
        <v>0</v>
      </c>
      <c r="P430" s="18">
        <v>0</v>
      </c>
      <c r="Q430" s="18">
        <v>0</v>
      </c>
      <c r="R430" s="18">
        <v>0</v>
      </c>
      <c r="S430" s="18">
        <v>0</v>
      </c>
    </row>
    <row r="431" spans="1:19">
      <c r="A431" s="1118" t="s">
        <v>77</v>
      </c>
      <c r="B431" s="1119"/>
      <c r="C431" s="1119"/>
      <c r="D431" s="1119"/>
      <c r="E431" s="1119"/>
      <c r="F431" s="1119"/>
      <c r="G431" s="1119"/>
      <c r="H431" s="1119"/>
      <c r="I431" s="1119"/>
      <c r="J431" s="1119"/>
      <c r="K431" s="1119"/>
      <c r="L431" s="1119"/>
      <c r="M431" s="1119"/>
      <c r="N431" s="1119"/>
      <c r="O431" s="1119"/>
      <c r="P431" s="1119"/>
      <c r="Q431" s="1119"/>
      <c r="R431" s="1119"/>
      <c r="S431" s="1120"/>
    </row>
    <row r="432" spans="1:19">
      <c r="A432" s="18">
        <v>0</v>
      </c>
      <c r="B432" s="18">
        <v>0</v>
      </c>
      <c r="C432" s="18">
        <v>0</v>
      </c>
      <c r="D432" s="18">
        <v>0</v>
      </c>
      <c r="E432" s="18">
        <v>0</v>
      </c>
      <c r="F432" s="18">
        <v>0</v>
      </c>
      <c r="G432" s="18">
        <v>0</v>
      </c>
      <c r="H432" s="18">
        <v>0</v>
      </c>
      <c r="I432" s="18">
        <v>0</v>
      </c>
      <c r="J432" s="18">
        <v>0</v>
      </c>
      <c r="K432" s="18">
        <v>0</v>
      </c>
      <c r="L432" s="18">
        <v>0</v>
      </c>
      <c r="M432" s="18">
        <v>0</v>
      </c>
      <c r="N432" s="18">
        <v>0</v>
      </c>
      <c r="O432" s="18">
        <v>0</v>
      </c>
      <c r="P432" s="18">
        <v>0</v>
      </c>
      <c r="Q432" s="18">
        <v>0</v>
      </c>
      <c r="R432" s="18">
        <v>0</v>
      </c>
      <c r="S432" s="18">
        <v>0</v>
      </c>
    </row>
    <row r="433" spans="1:19">
      <c r="A433" s="1118" t="s">
        <v>78</v>
      </c>
      <c r="B433" s="1119"/>
      <c r="C433" s="1119"/>
      <c r="D433" s="1119"/>
      <c r="E433" s="1119"/>
      <c r="F433" s="1119"/>
      <c r="G433" s="1119"/>
      <c r="H433" s="1119"/>
      <c r="I433" s="1119"/>
      <c r="J433" s="1119"/>
      <c r="K433" s="1119"/>
      <c r="L433" s="1119"/>
      <c r="M433" s="1119"/>
      <c r="N433" s="1119"/>
      <c r="O433" s="1119"/>
      <c r="P433" s="1119"/>
      <c r="Q433" s="1119"/>
      <c r="R433" s="1119"/>
      <c r="S433" s="1120"/>
    </row>
    <row r="434" spans="1:19">
      <c r="A434" s="18">
        <v>0</v>
      </c>
      <c r="B434" s="18">
        <v>0</v>
      </c>
      <c r="C434" s="18">
        <v>0</v>
      </c>
      <c r="D434" s="18">
        <v>0</v>
      </c>
      <c r="E434" s="18">
        <v>0</v>
      </c>
      <c r="F434" s="18">
        <v>0</v>
      </c>
      <c r="G434" s="18">
        <v>0</v>
      </c>
      <c r="H434" s="18">
        <v>0</v>
      </c>
      <c r="I434" s="18">
        <v>0</v>
      </c>
      <c r="J434" s="18">
        <v>0</v>
      </c>
      <c r="K434" s="18">
        <v>0</v>
      </c>
      <c r="L434" s="18">
        <v>0</v>
      </c>
      <c r="M434" s="18">
        <v>0</v>
      </c>
      <c r="N434" s="18">
        <v>0</v>
      </c>
      <c r="O434" s="18">
        <v>0</v>
      </c>
      <c r="P434" s="18">
        <v>0</v>
      </c>
      <c r="Q434" s="18">
        <v>0</v>
      </c>
      <c r="R434" s="18">
        <v>0</v>
      </c>
      <c r="S434" s="18">
        <v>0</v>
      </c>
    </row>
    <row r="435" spans="1:19">
      <c r="A435" s="1118" t="s">
        <v>79</v>
      </c>
      <c r="B435" s="1119"/>
      <c r="C435" s="1119"/>
      <c r="D435" s="1119"/>
      <c r="E435" s="1119"/>
      <c r="F435" s="1119"/>
      <c r="G435" s="1119"/>
      <c r="H435" s="1119"/>
      <c r="I435" s="1119"/>
      <c r="J435" s="1119"/>
      <c r="K435" s="1119"/>
      <c r="L435" s="1119"/>
      <c r="M435" s="1119"/>
      <c r="N435" s="1119"/>
      <c r="O435" s="1119"/>
      <c r="P435" s="1119"/>
      <c r="Q435" s="1119"/>
      <c r="R435" s="1119"/>
      <c r="S435" s="1120"/>
    </row>
    <row r="436" spans="1:19">
      <c r="A436" s="18">
        <v>0</v>
      </c>
      <c r="B436" s="18">
        <v>0</v>
      </c>
      <c r="C436" s="18">
        <v>0</v>
      </c>
      <c r="D436" s="18">
        <v>0</v>
      </c>
      <c r="E436" s="18">
        <v>0</v>
      </c>
      <c r="F436" s="18">
        <v>0</v>
      </c>
      <c r="G436" s="18">
        <v>0</v>
      </c>
      <c r="H436" s="18">
        <v>0</v>
      </c>
      <c r="I436" s="18">
        <v>0</v>
      </c>
      <c r="J436" s="18">
        <v>0</v>
      </c>
      <c r="K436" s="18">
        <v>0</v>
      </c>
      <c r="L436" s="18">
        <v>0</v>
      </c>
      <c r="M436" s="18">
        <v>0</v>
      </c>
      <c r="N436" s="18">
        <v>0</v>
      </c>
      <c r="O436" s="18">
        <v>0</v>
      </c>
      <c r="P436" s="18">
        <v>0</v>
      </c>
      <c r="Q436" s="18">
        <v>0</v>
      </c>
      <c r="R436" s="18">
        <v>0</v>
      </c>
      <c r="S436" s="18">
        <v>0</v>
      </c>
    </row>
    <row r="437" spans="1:19">
      <c r="A437" s="1118" t="s">
        <v>80</v>
      </c>
      <c r="B437" s="1119"/>
      <c r="C437" s="1119"/>
      <c r="D437" s="1119"/>
      <c r="E437" s="1119"/>
      <c r="F437" s="1119"/>
      <c r="G437" s="1119"/>
      <c r="H437" s="1119"/>
      <c r="I437" s="1119"/>
      <c r="J437" s="1119"/>
      <c r="K437" s="1119"/>
      <c r="L437" s="1119"/>
      <c r="M437" s="1119"/>
      <c r="N437" s="1119"/>
      <c r="O437" s="1119"/>
      <c r="P437" s="1119"/>
      <c r="Q437" s="1119"/>
      <c r="R437" s="1119"/>
      <c r="S437" s="1120"/>
    </row>
    <row r="438" spans="1:19">
      <c r="A438" s="18">
        <v>0</v>
      </c>
      <c r="B438" s="18">
        <v>0</v>
      </c>
      <c r="C438" s="18">
        <v>0</v>
      </c>
      <c r="D438" s="18">
        <v>0</v>
      </c>
      <c r="E438" s="18">
        <v>0</v>
      </c>
      <c r="F438" s="18">
        <v>0</v>
      </c>
      <c r="G438" s="18">
        <v>0</v>
      </c>
      <c r="H438" s="18">
        <v>0</v>
      </c>
      <c r="I438" s="18">
        <v>0</v>
      </c>
      <c r="J438" s="18">
        <v>0</v>
      </c>
      <c r="K438" s="18">
        <v>0</v>
      </c>
      <c r="L438" s="18">
        <v>0</v>
      </c>
      <c r="M438" s="18">
        <v>0</v>
      </c>
      <c r="N438" s="18">
        <v>0</v>
      </c>
      <c r="O438" s="18">
        <v>0</v>
      </c>
      <c r="P438" s="18">
        <v>0</v>
      </c>
      <c r="Q438" s="18">
        <v>0</v>
      </c>
      <c r="R438" s="18">
        <v>0</v>
      </c>
      <c r="S438" s="18">
        <v>0</v>
      </c>
    </row>
    <row r="439" spans="1:19">
      <c r="A439" s="1684" t="s">
        <v>3653</v>
      </c>
      <c r="B439" s="1685"/>
      <c r="C439" s="1685"/>
      <c r="D439" s="1685"/>
      <c r="E439" s="1685"/>
      <c r="F439" s="1685"/>
      <c r="G439" s="1685"/>
      <c r="H439" s="1685"/>
      <c r="I439" s="1685"/>
      <c r="J439" s="1685"/>
      <c r="K439" s="1685"/>
      <c r="L439" s="1685"/>
      <c r="M439" s="1685"/>
      <c r="N439" s="1685"/>
      <c r="O439" s="1685"/>
      <c r="P439" s="1685"/>
      <c r="Q439" s="1685"/>
      <c r="R439" s="1685"/>
      <c r="S439" s="1686"/>
    </row>
    <row r="440" spans="1:19">
      <c r="A440" s="206">
        <f>A416+A418+A420+A422+A424+A426+A428+A430+A432+A434+A436+A438</f>
        <v>0</v>
      </c>
      <c r="B440" s="206">
        <f t="shared" ref="B440:S440" si="12">B416+B418+B420+B422+B424+B426+B428+B430+B432+B434+B436+B438</f>
        <v>0</v>
      </c>
      <c r="C440" s="206">
        <f t="shared" si="12"/>
        <v>0</v>
      </c>
      <c r="D440" s="206">
        <f t="shared" si="12"/>
        <v>0</v>
      </c>
      <c r="E440" s="206">
        <f t="shared" si="12"/>
        <v>0</v>
      </c>
      <c r="F440" s="206">
        <f t="shared" si="12"/>
        <v>0</v>
      </c>
      <c r="G440" s="206">
        <f t="shared" si="12"/>
        <v>0</v>
      </c>
      <c r="H440" s="206">
        <f t="shared" si="12"/>
        <v>0</v>
      </c>
      <c r="I440" s="206">
        <f t="shared" si="12"/>
        <v>0</v>
      </c>
      <c r="J440" s="206">
        <f t="shared" si="12"/>
        <v>0</v>
      </c>
      <c r="K440" s="206">
        <f t="shared" si="12"/>
        <v>0</v>
      </c>
      <c r="L440" s="206">
        <f t="shared" si="12"/>
        <v>0</v>
      </c>
      <c r="M440" s="206">
        <f t="shared" si="12"/>
        <v>0</v>
      </c>
      <c r="N440" s="206">
        <f t="shared" si="12"/>
        <v>0</v>
      </c>
      <c r="O440" s="206">
        <f t="shared" si="12"/>
        <v>0</v>
      </c>
      <c r="P440" s="206">
        <f t="shared" si="12"/>
        <v>0</v>
      </c>
      <c r="Q440" s="206">
        <f t="shared" si="12"/>
        <v>0</v>
      </c>
      <c r="R440" s="206">
        <f t="shared" si="12"/>
        <v>0</v>
      </c>
      <c r="S440" s="206">
        <f t="shared" si="12"/>
        <v>0</v>
      </c>
    </row>
    <row r="441" spans="1:19">
      <c r="A441" s="1681"/>
      <c r="B441" s="1682"/>
      <c r="C441" s="1682"/>
      <c r="D441" s="1682"/>
      <c r="E441" s="1682"/>
      <c r="F441" s="1682"/>
      <c r="G441" s="1682"/>
      <c r="H441" s="1682"/>
      <c r="I441" s="1682"/>
      <c r="J441" s="1682"/>
      <c r="K441" s="1682"/>
      <c r="L441" s="1682"/>
      <c r="M441" s="1682"/>
      <c r="N441" s="1682"/>
      <c r="O441" s="1682"/>
      <c r="P441" s="1682"/>
      <c r="Q441" s="1682"/>
      <c r="R441" s="1682"/>
      <c r="S441" s="1683"/>
    </row>
    <row r="442" spans="1:19" s="609" customFormat="1" ht="21" customHeight="1">
      <c r="A442" s="1004" t="s">
        <v>3611</v>
      </c>
      <c r="B442" s="1005"/>
      <c r="C442" s="1005"/>
      <c r="D442" s="1005"/>
      <c r="E442" s="1005"/>
      <c r="F442" s="1005"/>
      <c r="G442" s="1005"/>
      <c r="H442" s="1005"/>
      <c r="I442" s="1005"/>
      <c r="J442" s="1005"/>
      <c r="K442" s="1005"/>
      <c r="L442" s="1005"/>
      <c r="M442" s="1005"/>
      <c r="N442" s="1005"/>
      <c r="O442" s="1005"/>
      <c r="P442" s="1005"/>
      <c r="Q442" s="1005"/>
      <c r="R442" s="1005"/>
      <c r="S442" s="1006"/>
    </row>
    <row r="443" spans="1:19" ht="15" customHeight="1">
      <c r="A443" s="1108" t="s">
        <v>3654</v>
      </c>
      <c r="B443" s="1109"/>
      <c r="C443" s="1109"/>
      <c r="D443" s="1109"/>
      <c r="E443" s="1109"/>
      <c r="F443" s="1109"/>
      <c r="G443" s="1109"/>
      <c r="H443" s="1109"/>
      <c r="I443" s="1109"/>
      <c r="J443" s="1109"/>
      <c r="K443" s="1109"/>
      <c r="L443" s="1109"/>
      <c r="M443" s="1109"/>
      <c r="N443" s="1109"/>
      <c r="O443" s="1109"/>
      <c r="P443" s="1109"/>
      <c r="Q443" s="1109"/>
      <c r="R443" s="1109"/>
      <c r="S443" s="1110"/>
    </row>
    <row r="444" spans="1:19">
      <c r="A444" s="976" t="s">
        <v>81</v>
      </c>
      <c r="B444" s="977"/>
      <c r="C444" s="977"/>
      <c r="D444" s="977"/>
      <c r="E444" s="977"/>
      <c r="F444" s="977"/>
      <c r="G444" s="977"/>
      <c r="H444" s="977"/>
      <c r="I444" s="977"/>
      <c r="J444" s="977"/>
      <c r="K444" s="977"/>
      <c r="L444" s="977"/>
      <c r="M444" s="977"/>
      <c r="N444" s="977"/>
      <c r="O444" s="977"/>
      <c r="P444" s="977"/>
      <c r="Q444" s="977"/>
      <c r="R444" s="977"/>
      <c r="S444" s="978"/>
    </row>
    <row r="445" spans="1:19" ht="15" customHeight="1">
      <c r="A445" s="976" t="s">
        <v>85</v>
      </c>
      <c r="B445" s="977"/>
      <c r="C445" s="977"/>
      <c r="D445" s="977"/>
      <c r="E445" s="977"/>
      <c r="F445" s="977"/>
      <c r="G445" s="977"/>
      <c r="H445" s="977"/>
      <c r="I445" s="977"/>
      <c r="J445" s="977"/>
      <c r="K445" s="977"/>
      <c r="L445" s="977"/>
      <c r="M445" s="977"/>
      <c r="N445" s="977"/>
      <c r="O445" s="977"/>
      <c r="P445" s="977"/>
      <c r="Q445" s="977"/>
      <c r="R445" s="977"/>
      <c r="S445" s="978"/>
    </row>
    <row r="446" spans="1:19" ht="15" customHeight="1">
      <c r="A446" s="976" t="s">
        <v>2426</v>
      </c>
      <c r="B446" s="977"/>
      <c r="C446" s="977"/>
      <c r="D446" s="977"/>
      <c r="E446" s="977"/>
      <c r="F446" s="977"/>
      <c r="G446" s="977"/>
      <c r="H446" s="977"/>
      <c r="I446" s="977"/>
      <c r="J446" s="977"/>
      <c r="K446" s="977"/>
      <c r="L446" s="977"/>
      <c r="M446" s="977"/>
      <c r="N446" s="977"/>
      <c r="O446" s="977"/>
      <c r="P446" s="977"/>
      <c r="Q446" s="977"/>
      <c r="R446" s="977"/>
      <c r="S446" s="978"/>
    </row>
    <row r="447" spans="1:19" ht="15" customHeight="1">
      <c r="A447" s="976" t="s">
        <v>2427</v>
      </c>
      <c r="B447" s="977"/>
      <c r="C447" s="977"/>
      <c r="D447" s="977"/>
      <c r="E447" s="977"/>
      <c r="F447" s="977"/>
      <c r="G447" s="977"/>
      <c r="H447" s="977"/>
      <c r="I447" s="977"/>
      <c r="J447" s="977"/>
      <c r="K447" s="977"/>
      <c r="L447" s="977"/>
      <c r="M447" s="977"/>
      <c r="N447" s="977"/>
      <c r="O447" s="977"/>
      <c r="P447" s="977"/>
      <c r="Q447" s="977"/>
      <c r="R447" s="977"/>
      <c r="S447" s="978"/>
    </row>
    <row r="448" spans="1:19" ht="15" customHeight="1">
      <c r="A448" s="976" t="s">
        <v>2428</v>
      </c>
      <c r="B448" s="977"/>
      <c r="C448" s="977"/>
      <c r="D448" s="977"/>
      <c r="E448" s="977"/>
      <c r="F448" s="977"/>
      <c r="G448" s="977"/>
      <c r="H448" s="977"/>
      <c r="I448" s="977"/>
      <c r="J448" s="977"/>
      <c r="K448" s="977"/>
      <c r="L448" s="977"/>
      <c r="M448" s="977"/>
      <c r="N448" s="977"/>
      <c r="O448" s="977"/>
      <c r="P448" s="977"/>
      <c r="Q448" s="977"/>
      <c r="R448" s="977"/>
      <c r="S448" s="978"/>
    </row>
    <row r="449" spans="1:19" ht="15" customHeight="1">
      <c r="A449" s="976" t="s">
        <v>2429</v>
      </c>
      <c r="B449" s="977"/>
      <c r="C449" s="977"/>
      <c r="D449" s="977"/>
      <c r="E449" s="977"/>
      <c r="F449" s="977"/>
      <c r="G449" s="977"/>
      <c r="H449" s="977"/>
      <c r="I449" s="977"/>
      <c r="J449" s="977"/>
      <c r="K449" s="977"/>
      <c r="L449" s="977"/>
      <c r="M449" s="977"/>
      <c r="N449" s="977"/>
      <c r="O449" s="977"/>
      <c r="P449" s="977"/>
      <c r="Q449" s="977"/>
      <c r="R449" s="977"/>
      <c r="S449" s="978"/>
    </row>
    <row r="450" spans="1:19" ht="15" customHeight="1">
      <c r="A450" s="976" t="s">
        <v>2430</v>
      </c>
      <c r="B450" s="977"/>
      <c r="C450" s="977"/>
      <c r="D450" s="977"/>
      <c r="E450" s="977"/>
      <c r="F450" s="977"/>
      <c r="G450" s="977"/>
      <c r="H450" s="977"/>
      <c r="I450" s="977"/>
      <c r="J450" s="977"/>
      <c r="K450" s="977"/>
      <c r="L450" s="977"/>
      <c r="M450" s="977"/>
      <c r="N450" s="977"/>
      <c r="O450" s="977"/>
      <c r="P450" s="977"/>
      <c r="Q450" s="977"/>
      <c r="R450" s="977"/>
      <c r="S450" s="978"/>
    </row>
    <row r="451" spans="1:19">
      <c r="A451" s="982" t="s">
        <v>2431</v>
      </c>
      <c r="B451" s="983"/>
      <c r="C451" s="983"/>
      <c r="D451" s="983"/>
      <c r="E451" s="983"/>
      <c r="F451" s="983"/>
      <c r="G451" s="983"/>
      <c r="H451" s="983"/>
      <c r="I451" s="983"/>
      <c r="J451" s="983"/>
      <c r="K451" s="983"/>
      <c r="L451" s="983"/>
      <c r="M451" s="983"/>
      <c r="N451" s="983"/>
      <c r="O451" s="983"/>
      <c r="P451" s="983"/>
      <c r="Q451" s="983"/>
      <c r="R451" s="983"/>
      <c r="S451" s="984"/>
    </row>
    <row r="452" spans="1:19" ht="28.5" customHeight="1">
      <c r="A452" s="986" t="s">
        <v>41</v>
      </c>
      <c r="B452" s="992"/>
      <c r="C452" s="993"/>
      <c r="D452" s="985" t="s">
        <v>42</v>
      </c>
      <c r="E452" s="985"/>
      <c r="F452" s="985" t="s">
        <v>43</v>
      </c>
      <c r="G452" s="985"/>
      <c r="H452" s="985"/>
      <c r="I452" s="985" t="s">
        <v>44</v>
      </c>
      <c r="J452" s="985"/>
      <c r="K452" s="986" t="s">
        <v>45</v>
      </c>
      <c r="L452" s="1219"/>
      <c r="M452" s="1219"/>
      <c r="N452" s="1220"/>
      <c r="O452" s="989" t="s">
        <v>46</v>
      </c>
      <c r="P452" s="989"/>
      <c r="Q452" s="990"/>
      <c r="R452" s="985" t="s">
        <v>47</v>
      </c>
      <c r="S452" s="985"/>
    </row>
    <row r="453" spans="1:19" ht="26.25" customHeight="1">
      <c r="A453" s="991" t="s">
        <v>48</v>
      </c>
      <c r="B453" s="991" t="s">
        <v>49</v>
      </c>
      <c r="C453" s="1002" t="s">
        <v>50</v>
      </c>
      <c r="D453" s="991" t="s">
        <v>51</v>
      </c>
      <c r="E453" s="991" t="s">
        <v>52</v>
      </c>
      <c r="F453" s="986" t="s">
        <v>53</v>
      </c>
      <c r="G453" s="992"/>
      <c r="H453" s="993"/>
      <c r="I453" s="991" t="s">
        <v>54</v>
      </c>
      <c r="J453" s="991" t="s">
        <v>55</v>
      </c>
      <c r="K453" s="986" t="s">
        <v>56</v>
      </c>
      <c r="L453" s="993"/>
      <c r="M453" s="986" t="s">
        <v>57</v>
      </c>
      <c r="N453" s="993"/>
      <c r="O453" s="991" t="s">
        <v>58</v>
      </c>
      <c r="P453" s="991" t="s">
        <v>59</v>
      </c>
      <c r="Q453" s="991" t="s">
        <v>60</v>
      </c>
      <c r="R453" s="991" t="s">
        <v>61</v>
      </c>
      <c r="S453" s="991" t="s">
        <v>62</v>
      </c>
    </row>
    <row r="454" spans="1:19" ht="63.75" customHeight="1">
      <c r="A454" s="985"/>
      <c r="B454" s="985"/>
      <c r="C454" s="1003"/>
      <c r="D454" s="985"/>
      <c r="E454" s="985"/>
      <c r="F454" s="601" t="s">
        <v>63</v>
      </c>
      <c r="G454" s="601" t="s">
        <v>64</v>
      </c>
      <c r="H454" s="601" t="s">
        <v>65</v>
      </c>
      <c r="I454" s="985"/>
      <c r="J454" s="985"/>
      <c r="K454" s="602" t="s">
        <v>66</v>
      </c>
      <c r="L454" s="602" t="s">
        <v>67</v>
      </c>
      <c r="M454" s="602" t="s">
        <v>68</v>
      </c>
      <c r="N454" s="602" t="s">
        <v>67</v>
      </c>
      <c r="O454" s="985"/>
      <c r="P454" s="985"/>
      <c r="Q454" s="985"/>
      <c r="R454" s="985"/>
      <c r="S454" s="985"/>
    </row>
    <row r="455" spans="1:19">
      <c r="A455" s="1118" t="s">
        <v>69</v>
      </c>
      <c r="B455" s="1119"/>
      <c r="C455" s="1119"/>
      <c r="D455" s="1119"/>
      <c r="E455" s="1119"/>
      <c r="F455" s="1119"/>
      <c r="G455" s="1119"/>
      <c r="H455" s="1119"/>
      <c r="I455" s="1119"/>
      <c r="J455" s="1119"/>
      <c r="K455" s="1119"/>
      <c r="L455" s="1119"/>
      <c r="M455" s="1119"/>
      <c r="N455" s="1119"/>
      <c r="O455" s="1119"/>
      <c r="P455" s="1119"/>
      <c r="Q455" s="1119"/>
      <c r="R455" s="1119"/>
      <c r="S455" s="1120"/>
    </row>
    <row r="456" spans="1:19">
      <c r="A456" s="18">
        <v>0</v>
      </c>
      <c r="B456" s="18">
        <v>0</v>
      </c>
      <c r="C456" s="18">
        <v>0</v>
      </c>
      <c r="D456" s="18">
        <v>0</v>
      </c>
      <c r="E456" s="18">
        <v>0</v>
      </c>
      <c r="F456" s="18">
        <v>0</v>
      </c>
      <c r="G456" s="18">
        <v>0</v>
      </c>
      <c r="H456" s="18">
        <v>0</v>
      </c>
      <c r="I456" s="18">
        <v>0</v>
      </c>
      <c r="J456" s="18">
        <v>0</v>
      </c>
      <c r="K456" s="18">
        <v>0</v>
      </c>
      <c r="L456" s="18">
        <v>0</v>
      </c>
      <c r="M456" s="18">
        <v>0</v>
      </c>
      <c r="N456" s="18">
        <v>0</v>
      </c>
      <c r="O456" s="18">
        <v>0</v>
      </c>
      <c r="P456" s="18">
        <v>0</v>
      </c>
      <c r="Q456" s="18">
        <v>0</v>
      </c>
      <c r="R456" s="18">
        <v>0</v>
      </c>
      <c r="S456" s="18">
        <v>0</v>
      </c>
    </row>
    <row r="457" spans="1:19">
      <c r="A457" s="1118" t="s">
        <v>70</v>
      </c>
      <c r="B457" s="1119"/>
      <c r="C457" s="1119"/>
      <c r="D457" s="1119"/>
      <c r="E457" s="1119"/>
      <c r="F457" s="1119"/>
      <c r="G457" s="1119"/>
      <c r="H457" s="1119"/>
      <c r="I457" s="1119"/>
      <c r="J457" s="1119"/>
      <c r="K457" s="1119"/>
      <c r="L457" s="1119"/>
      <c r="M457" s="1119"/>
      <c r="N457" s="1119"/>
      <c r="O457" s="1119"/>
      <c r="P457" s="1119"/>
      <c r="Q457" s="1119"/>
      <c r="R457" s="1119"/>
      <c r="S457" s="1120"/>
    </row>
    <row r="458" spans="1:19">
      <c r="A458" s="18">
        <v>0</v>
      </c>
      <c r="B458" s="18">
        <v>0</v>
      </c>
      <c r="C458" s="18">
        <v>0</v>
      </c>
      <c r="D458" s="18">
        <v>0</v>
      </c>
      <c r="E458" s="18">
        <v>0</v>
      </c>
      <c r="F458" s="18">
        <v>0</v>
      </c>
      <c r="G458" s="18">
        <v>0</v>
      </c>
      <c r="H458" s="18">
        <v>0</v>
      </c>
      <c r="I458" s="18">
        <v>0</v>
      </c>
      <c r="J458" s="18">
        <v>0</v>
      </c>
      <c r="K458" s="18">
        <v>0</v>
      </c>
      <c r="L458" s="18">
        <v>0</v>
      </c>
      <c r="M458" s="18">
        <v>0</v>
      </c>
      <c r="N458" s="18">
        <v>0</v>
      </c>
      <c r="O458" s="18">
        <v>0</v>
      </c>
      <c r="P458" s="18">
        <v>0</v>
      </c>
      <c r="Q458" s="18">
        <v>0</v>
      </c>
      <c r="R458" s="18">
        <v>0</v>
      </c>
      <c r="S458" s="18">
        <v>0</v>
      </c>
    </row>
    <row r="459" spans="1:19">
      <c r="A459" s="1118" t="s">
        <v>71</v>
      </c>
      <c r="B459" s="1119"/>
      <c r="C459" s="1119"/>
      <c r="D459" s="1119"/>
      <c r="E459" s="1119"/>
      <c r="F459" s="1119"/>
      <c r="G459" s="1119"/>
      <c r="H459" s="1119"/>
      <c r="I459" s="1119"/>
      <c r="J459" s="1119"/>
      <c r="K459" s="1119"/>
      <c r="L459" s="1119"/>
      <c r="M459" s="1119"/>
      <c r="N459" s="1119"/>
      <c r="O459" s="1119"/>
      <c r="P459" s="1119"/>
      <c r="Q459" s="1119"/>
      <c r="R459" s="1119"/>
      <c r="S459" s="1120"/>
    </row>
    <row r="460" spans="1:19">
      <c r="A460" s="18">
        <v>0</v>
      </c>
      <c r="B460" s="18">
        <v>0</v>
      </c>
      <c r="C460" s="18">
        <v>0</v>
      </c>
      <c r="D460" s="18">
        <v>0</v>
      </c>
      <c r="E460" s="18">
        <v>0</v>
      </c>
      <c r="F460" s="18">
        <v>0</v>
      </c>
      <c r="G460" s="18">
        <v>0</v>
      </c>
      <c r="H460" s="18">
        <v>0</v>
      </c>
      <c r="I460" s="18">
        <v>0</v>
      </c>
      <c r="J460" s="18">
        <v>0</v>
      </c>
      <c r="K460" s="18">
        <v>0</v>
      </c>
      <c r="L460" s="18">
        <v>0</v>
      </c>
      <c r="M460" s="18">
        <v>0</v>
      </c>
      <c r="N460" s="18">
        <v>0</v>
      </c>
      <c r="O460" s="18">
        <v>0</v>
      </c>
      <c r="P460" s="18">
        <v>0</v>
      </c>
      <c r="Q460" s="18">
        <v>0</v>
      </c>
      <c r="R460" s="18">
        <v>0</v>
      </c>
      <c r="S460" s="18">
        <v>0</v>
      </c>
    </row>
    <row r="461" spans="1:19">
      <c r="A461" s="1118" t="s">
        <v>72</v>
      </c>
      <c r="B461" s="1119"/>
      <c r="C461" s="1119"/>
      <c r="D461" s="1119"/>
      <c r="E461" s="1119"/>
      <c r="F461" s="1119"/>
      <c r="G461" s="1119"/>
      <c r="H461" s="1119"/>
      <c r="I461" s="1119"/>
      <c r="J461" s="1119"/>
      <c r="K461" s="1119"/>
      <c r="L461" s="1119"/>
      <c r="M461" s="1119"/>
      <c r="N461" s="1119"/>
      <c r="O461" s="1119"/>
      <c r="P461" s="1119"/>
      <c r="Q461" s="1119"/>
      <c r="R461" s="1119"/>
      <c r="S461" s="1120"/>
    </row>
    <row r="462" spans="1:19">
      <c r="A462" s="18">
        <v>0</v>
      </c>
      <c r="B462" s="18">
        <v>0</v>
      </c>
      <c r="C462" s="18">
        <v>0</v>
      </c>
      <c r="D462" s="18">
        <v>0</v>
      </c>
      <c r="E462" s="18">
        <v>0</v>
      </c>
      <c r="F462" s="18">
        <v>0</v>
      </c>
      <c r="G462" s="18">
        <v>0</v>
      </c>
      <c r="H462" s="18">
        <v>0</v>
      </c>
      <c r="I462" s="18">
        <v>0</v>
      </c>
      <c r="J462" s="18">
        <v>0</v>
      </c>
      <c r="K462" s="18">
        <v>0</v>
      </c>
      <c r="L462" s="18">
        <v>0</v>
      </c>
      <c r="M462" s="18">
        <v>0</v>
      </c>
      <c r="N462" s="18">
        <v>0</v>
      </c>
      <c r="O462" s="18">
        <v>0</v>
      </c>
      <c r="P462" s="18">
        <v>0</v>
      </c>
      <c r="Q462" s="18">
        <v>0</v>
      </c>
      <c r="R462" s="18">
        <v>0</v>
      </c>
      <c r="S462" s="18">
        <v>0</v>
      </c>
    </row>
    <row r="463" spans="1:19">
      <c r="A463" s="1118" t="s">
        <v>73</v>
      </c>
      <c r="B463" s="1119"/>
      <c r="C463" s="1119"/>
      <c r="D463" s="1119"/>
      <c r="E463" s="1119"/>
      <c r="F463" s="1119"/>
      <c r="G463" s="1119"/>
      <c r="H463" s="1119"/>
      <c r="I463" s="1119"/>
      <c r="J463" s="1119"/>
      <c r="K463" s="1119"/>
      <c r="L463" s="1119"/>
      <c r="M463" s="1119"/>
      <c r="N463" s="1119"/>
      <c r="O463" s="1119"/>
      <c r="P463" s="1119"/>
      <c r="Q463" s="1119"/>
      <c r="R463" s="1119"/>
      <c r="S463" s="1120"/>
    </row>
    <row r="464" spans="1:19">
      <c r="A464" s="18">
        <v>0</v>
      </c>
      <c r="B464" s="18">
        <v>0</v>
      </c>
      <c r="C464" s="18">
        <v>0</v>
      </c>
      <c r="D464" s="18">
        <v>0</v>
      </c>
      <c r="E464" s="18">
        <v>0</v>
      </c>
      <c r="F464" s="18">
        <v>0</v>
      </c>
      <c r="G464" s="18">
        <v>0</v>
      </c>
      <c r="H464" s="18">
        <v>0</v>
      </c>
      <c r="I464" s="18">
        <v>0</v>
      </c>
      <c r="J464" s="18">
        <v>0</v>
      </c>
      <c r="K464" s="18">
        <v>0</v>
      </c>
      <c r="L464" s="18">
        <v>0</v>
      </c>
      <c r="M464" s="18">
        <v>0</v>
      </c>
      <c r="N464" s="18">
        <v>0</v>
      </c>
      <c r="O464" s="18">
        <v>0</v>
      </c>
      <c r="P464" s="18">
        <v>0</v>
      </c>
      <c r="Q464" s="18">
        <v>0</v>
      </c>
      <c r="R464" s="18">
        <v>0</v>
      </c>
      <c r="S464" s="18">
        <v>0</v>
      </c>
    </row>
    <row r="465" spans="1:19">
      <c r="A465" s="1118" t="s">
        <v>74</v>
      </c>
      <c r="B465" s="1119"/>
      <c r="C465" s="1119"/>
      <c r="D465" s="1119"/>
      <c r="E465" s="1119"/>
      <c r="F465" s="1119"/>
      <c r="G465" s="1119"/>
      <c r="H465" s="1119"/>
      <c r="I465" s="1119"/>
      <c r="J465" s="1119"/>
      <c r="K465" s="1119"/>
      <c r="L465" s="1119"/>
      <c r="M465" s="1119"/>
      <c r="N465" s="1119"/>
      <c r="O465" s="1119"/>
      <c r="P465" s="1119"/>
      <c r="Q465" s="1119"/>
      <c r="R465" s="1119"/>
      <c r="S465" s="1120"/>
    </row>
    <row r="466" spans="1:19">
      <c r="A466" s="18">
        <v>0</v>
      </c>
      <c r="B466" s="18">
        <v>0</v>
      </c>
      <c r="C466" s="18">
        <v>0</v>
      </c>
      <c r="D466" s="18">
        <v>0</v>
      </c>
      <c r="E466" s="18">
        <v>0</v>
      </c>
      <c r="F466" s="18">
        <v>0</v>
      </c>
      <c r="G466" s="18">
        <v>0</v>
      </c>
      <c r="H466" s="18">
        <v>0</v>
      </c>
      <c r="I466" s="18">
        <v>0</v>
      </c>
      <c r="J466" s="18">
        <v>0</v>
      </c>
      <c r="K466" s="18">
        <v>0</v>
      </c>
      <c r="L466" s="18">
        <v>0</v>
      </c>
      <c r="M466" s="18">
        <v>0</v>
      </c>
      <c r="N466" s="18">
        <v>0</v>
      </c>
      <c r="O466" s="18">
        <v>0</v>
      </c>
      <c r="P466" s="18">
        <v>0</v>
      </c>
      <c r="Q466" s="18">
        <v>0</v>
      </c>
      <c r="R466" s="18">
        <v>0</v>
      </c>
      <c r="S466" s="18">
        <v>0</v>
      </c>
    </row>
    <row r="467" spans="1:19">
      <c r="A467" s="1118" t="s">
        <v>75</v>
      </c>
      <c r="B467" s="1119"/>
      <c r="C467" s="1119"/>
      <c r="D467" s="1119"/>
      <c r="E467" s="1119"/>
      <c r="F467" s="1119"/>
      <c r="G467" s="1119"/>
      <c r="H467" s="1119"/>
      <c r="I467" s="1119"/>
      <c r="J467" s="1119"/>
      <c r="K467" s="1119"/>
      <c r="L467" s="1119"/>
      <c r="M467" s="1119"/>
      <c r="N467" s="1119"/>
      <c r="O467" s="1119"/>
      <c r="P467" s="1119"/>
      <c r="Q467" s="1119"/>
      <c r="R467" s="1119"/>
      <c r="S467" s="1120"/>
    </row>
    <row r="468" spans="1:19">
      <c r="A468" s="18">
        <v>0</v>
      </c>
      <c r="B468" s="18">
        <v>0</v>
      </c>
      <c r="C468" s="18">
        <v>0</v>
      </c>
      <c r="D468" s="18">
        <v>0</v>
      </c>
      <c r="E468" s="18">
        <v>0</v>
      </c>
      <c r="F468" s="18">
        <v>0</v>
      </c>
      <c r="G468" s="18">
        <v>0</v>
      </c>
      <c r="H468" s="18">
        <v>0</v>
      </c>
      <c r="I468" s="18">
        <v>0</v>
      </c>
      <c r="J468" s="18">
        <v>0</v>
      </c>
      <c r="K468" s="18">
        <v>0</v>
      </c>
      <c r="L468" s="18">
        <v>0</v>
      </c>
      <c r="M468" s="18">
        <v>0</v>
      </c>
      <c r="N468" s="18">
        <v>0</v>
      </c>
      <c r="O468" s="18">
        <v>0</v>
      </c>
      <c r="P468" s="18">
        <v>0</v>
      </c>
      <c r="Q468" s="18">
        <v>0</v>
      </c>
      <c r="R468" s="18">
        <v>0</v>
      </c>
      <c r="S468" s="18">
        <v>0</v>
      </c>
    </row>
    <row r="469" spans="1:19">
      <c r="A469" s="1118" t="s">
        <v>76</v>
      </c>
      <c r="B469" s="1119"/>
      <c r="C469" s="1119"/>
      <c r="D469" s="1119"/>
      <c r="E469" s="1119"/>
      <c r="F469" s="1119"/>
      <c r="G469" s="1119"/>
      <c r="H469" s="1119"/>
      <c r="I469" s="1119"/>
      <c r="J469" s="1119"/>
      <c r="K469" s="1119"/>
      <c r="L469" s="1119"/>
      <c r="M469" s="1119"/>
      <c r="N469" s="1119"/>
      <c r="O469" s="1119"/>
      <c r="P469" s="1119"/>
      <c r="Q469" s="1119"/>
      <c r="R469" s="1119"/>
      <c r="S469" s="1120"/>
    </row>
    <row r="470" spans="1:19">
      <c r="A470" s="18">
        <v>0</v>
      </c>
      <c r="B470" s="18">
        <v>0</v>
      </c>
      <c r="C470" s="18">
        <v>0</v>
      </c>
      <c r="D470" s="18">
        <v>0</v>
      </c>
      <c r="E470" s="18">
        <v>0</v>
      </c>
      <c r="F470" s="18">
        <v>0</v>
      </c>
      <c r="G470" s="18">
        <v>0</v>
      </c>
      <c r="H470" s="18">
        <v>0</v>
      </c>
      <c r="I470" s="18">
        <v>0</v>
      </c>
      <c r="J470" s="18">
        <v>0</v>
      </c>
      <c r="K470" s="18">
        <v>0</v>
      </c>
      <c r="L470" s="18">
        <v>0</v>
      </c>
      <c r="M470" s="18">
        <v>0</v>
      </c>
      <c r="N470" s="18">
        <v>0</v>
      </c>
      <c r="O470" s="18">
        <v>0</v>
      </c>
      <c r="P470" s="18">
        <v>0</v>
      </c>
      <c r="Q470" s="18">
        <v>0</v>
      </c>
      <c r="R470" s="18">
        <v>0</v>
      </c>
      <c r="S470" s="18">
        <v>0</v>
      </c>
    </row>
    <row r="471" spans="1:19">
      <c r="A471" s="1118" t="s">
        <v>77</v>
      </c>
      <c r="B471" s="1119"/>
      <c r="C471" s="1119"/>
      <c r="D471" s="1119"/>
      <c r="E471" s="1119"/>
      <c r="F471" s="1119"/>
      <c r="G471" s="1119"/>
      <c r="H471" s="1119"/>
      <c r="I471" s="1119"/>
      <c r="J471" s="1119"/>
      <c r="K471" s="1119"/>
      <c r="L471" s="1119"/>
      <c r="M471" s="1119"/>
      <c r="N471" s="1119"/>
      <c r="O471" s="1119"/>
      <c r="P471" s="1119"/>
      <c r="Q471" s="1119"/>
      <c r="R471" s="1119"/>
      <c r="S471" s="1120"/>
    </row>
    <row r="472" spans="1:19">
      <c r="A472" s="18">
        <v>0</v>
      </c>
      <c r="B472" s="18">
        <v>0</v>
      </c>
      <c r="C472" s="18">
        <v>0</v>
      </c>
      <c r="D472" s="18">
        <v>0</v>
      </c>
      <c r="E472" s="18">
        <v>0</v>
      </c>
      <c r="F472" s="18">
        <v>0</v>
      </c>
      <c r="G472" s="18">
        <v>0</v>
      </c>
      <c r="H472" s="18">
        <v>0</v>
      </c>
      <c r="I472" s="18">
        <v>0</v>
      </c>
      <c r="J472" s="18">
        <v>0</v>
      </c>
      <c r="K472" s="18">
        <v>0</v>
      </c>
      <c r="L472" s="18">
        <v>0</v>
      </c>
      <c r="M472" s="18">
        <v>0</v>
      </c>
      <c r="N472" s="18">
        <v>0</v>
      </c>
      <c r="O472" s="18">
        <v>0</v>
      </c>
      <c r="P472" s="18">
        <v>0</v>
      </c>
      <c r="Q472" s="18">
        <v>0</v>
      </c>
      <c r="R472" s="18">
        <v>0</v>
      </c>
      <c r="S472" s="18">
        <v>0</v>
      </c>
    </row>
    <row r="473" spans="1:19">
      <c r="A473" s="1118" t="s">
        <v>78</v>
      </c>
      <c r="B473" s="1119"/>
      <c r="C473" s="1119"/>
      <c r="D473" s="1119"/>
      <c r="E473" s="1119"/>
      <c r="F473" s="1119"/>
      <c r="G473" s="1119"/>
      <c r="H473" s="1119"/>
      <c r="I473" s="1119"/>
      <c r="J473" s="1119"/>
      <c r="K473" s="1119"/>
      <c r="L473" s="1119"/>
      <c r="M473" s="1119"/>
      <c r="N473" s="1119"/>
      <c r="O473" s="1119"/>
      <c r="P473" s="1119"/>
      <c r="Q473" s="1119"/>
      <c r="R473" s="1119"/>
      <c r="S473" s="1120"/>
    </row>
    <row r="474" spans="1:19">
      <c r="A474" s="18">
        <v>0</v>
      </c>
      <c r="B474" s="18">
        <v>0</v>
      </c>
      <c r="C474" s="18">
        <v>0</v>
      </c>
      <c r="D474" s="18">
        <v>0</v>
      </c>
      <c r="E474" s="18">
        <v>0</v>
      </c>
      <c r="F474" s="18">
        <v>0</v>
      </c>
      <c r="G474" s="18">
        <v>0</v>
      </c>
      <c r="H474" s="18">
        <v>0</v>
      </c>
      <c r="I474" s="18">
        <v>0</v>
      </c>
      <c r="J474" s="18">
        <v>0</v>
      </c>
      <c r="K474" s="18">
        <v>0</v>
      </c>
      <c r="L474" s="18">
        <v>0</v>
      </c>
      <c r="M474" s="18">
        <v>0</v>
      </c>
      <c r="N474" s="18">
        <v>0</v>
      </c>
      <c r="O474" s="18">
        <v>0</v>
      </c>
      <c r="P474" s="18">
        <v>0</v>
      </c>
      <c r="Q474" s="18">
        <v>0</v>
      </c>
      <c r="R474" s="18">
        <v>0</v>
      </c>
      <c r="S474" s="18">
        <v>0</v>
      </c>
    </row>
    <row r="475" spans="1:19">
      <c r="A475" s="1118" t="s">
        <v>79</v>
      </c>
      <c r="B475" s="1119"/>
      <c r="C475" s="1119"/>
      <c r="D475" s="1119"/>
      <c r="E475" s="1119"/>
      <c r="F475" s="1119"/>
      <c r="G475" s="1119"/>
      <c r="H475" s="1119"/>
      <c r="I475" s="1119"/>
      <c r="J475" s="1119"/>
      <c r="K475" s="1119"/>
      <c r="L475" s="1119"/>
      <c r="M475" s="1119"/>
      <c r="N475" s="1119"/>
      <c r="O475" s="1119"/>
      <c r="P475" s="1119"/>
      <c r="Q475" s="1119"/>
      <c r="R475" s="1119"/>
      <c r="S475" s="1120"/>
    </row>
    <row r="476" spans="1:19">
      <c r="A476" s="18">
        <v>0</v>
      </c>
      <c r="B476" s="18">
        <v>0</v>
      </c>
      <c r="C476" s="18">
        <v>0</v>
      </c>
      <c r="D476" s="18">
        <v>0</v>
      </c>
      <c r="E476" s="18">
        <v>0</v>
      </c>
      <c r="F476" s="18">
        <v>0</v>
      </c>
      <c r="G476" s="18">
        <v>0</v>
      </c>
      <c r="H476" s="18">
        <v>0</v>
      </c>
      <c r="I476" s="18">
        <v>0</v>
      </c>
      <c r="J476" s="18">
        <v>0</v>
      </c>
      <c r="K476" s="18">
        <v>0</v>
      </c>
      <c r="L476" s="18">
        <v>0</v>
      </c>
      <c r="M476" s="18">
        <v>0</v>
      </c>
      <c r="N476" s="18">
        <v>0</v>
      </c>
      <c r="O476" s="18">
        <v>0</v>
      </c>
      <c r="P476" s="18">
        <v>0</v>
      </c>
      <c r="Q476" s="18">
        <v>0</v>
      </c>
      <c r="R476" s="18">
        <v>0</v>
      </c>
      <c r="S476" s="18">
        <v>0</v>
      </c>
    </row>
    <row r="477" spans="1:19">
      <c r="A477" s="1118" t="s">
        <v>80</v>
      </c>
      <c r="B477" s="1119"/>
      <c r="C477" s="1119"/>
      <c r="D477" s="1119"/>
      <c r="E477" s="1119"/>
      <c r="F477" s="1119"/>
      <c r="G477" s="1119"/>
      <c r="H477" s="1119"/>
      <c r="I477" s="1119"/>
      <c r="J477" s="1119"/>
      <c r="K477" s="1119"/>
      <c r="L477" s="1119"/>
      <c r="M477" s="1119"/>
      <c r="N477" s="1119"/>
      <c r="O477" s="1119"/>
      <c r="P477" s="1119"/>
      <c r="Q477" s="1119"/>
      <c r="R477" s="1119"/>
      <c r="S477" s="1120"/>
    </row>
    <row r="478" spans="1:19">
      <c r="A478" s="18">
        <v>0</v>
      </c>
      <c r="B478" s="18">
        <v>0</v>
      </c>
      <c r="C478" s="18">
        <v>0</v>
      </c>
      <c r="D478" s="18">
        <v>0</v>
      </c>
      <c r="E478" s="18">
        <v>0</v>
      </c>
      <c r="F478" s="18">
        <v>0</v>
      </c>
      <c r="G478" s="18">
        <v>0</v>
      </c>
      <c r="H478" s="18">
        <v>0</v>
      </c>
      <c r="I478" s="18">
        <v>0</v>
      </c>
      <c r="J478" s="18">
        <v>0</v>
      </c>
      <c r="K478" s="18">
        <v>0</v>
      </c>
      <c r="L478" s="18">
        <v>0</v>
      </c>
      <c r="M478" s="18">
        <v>0</v>
      </c>
      <c r="N478" s="18">
        <v>0</v>
      </c>
      <c r="O478" s="18">
        <v>0</v>
      </c>
      <c r="P478" s="18">
        <v>0</v>
      </c>
      <c r="Q478" s="18">
        <v>0</v>
      </c>
      <c r="R478" s="18">
        <v>0</v>
      </c>
      <c r="S478" s="18">
        <v>0</v>
      </c>
    </row>
    <row r="479" spans="1:19">
      <c r="A479" s="1684" t="s">
        <v>3653</v>
      </c>
      <c r="B479" s="1685"/>
      <c r="C479" s="1685"/>
      <c r="D479" s="1685"/>
      <c r="E479" s="1685"/>
      <c r="F479" s="1685"/>
      <c r="G479" s="1685"/>
      <c r="H479" s="1685"/>
      <c r="I479" s="1685"/>
      <c r="J479" s="1685"/>
      <c r="K479" s="1685"/>
      <c r="L479" s="1685"/>
      <c r="M479" s="1685"/>
      <c r="N479" s="1685"/>
      <c r="O479" s="1685"/>
      <c r="P479" s="1685"/>
      <c r="Q479" s="1685"/>
      <c r="R479" s="1685"/>
      <c r="S479" s="1686"/>
    </row>
    <row r="480" spans="1:19">
      <c r="A480" s="206">
        <f>A456+A458+A460+A462+A464+A466+A468+A470+A472+A474+A476+A478</f>
        <v>0</v>
      </c>
      <c r="B480" s="206">
        <f t="shared" ref="B480:S480" si="13">B456+B458+B460+B462+B464+B466+B468+B470+B472+B474+B476+B478</f>
        <v>0</v>
      </c>
      <c r="C480" s="206">
        <f t="shared" si="13"/>
        <v>0</v>
      </c>
      <c r="D480" s="206">
        <f t="shared" si="13"/>
        <v>0</v>
      </c>
      <c r="E480" s="206">
        <f t="shared" si="13"/>
        <v>0</v>
      </c>
      <c r="F480" s="206">
        <f t="shared" si="13"/>
        <v>0</v>
      </c>
      <c r="G480" s="206">
        <f t="shared" si="13"/>
        <v>0</v>
      </c>
      <c r="H480" s="206">
        <f t="shared" si="13"/>
        <v>0</v>
      </c>
      <c r="I480" s="206">
        <f t="shared" si="13"/>
        <v>0</v>
      </c>
      <c r="J480" s="206">
        <f t="shared" si="13"/>
        <v>0</v>
      </c>
      <c r="K480" s="206">
        <f t="shared" si="13"/>
        <v>0</v>
      </c>
      <c r="L480" s="206">
        <f t="shared" si="13"/>
        <v>0</v>
      </c>
      <c r="M480" s="206">
        <f t="shared" si="13"/>
        <v>0</v>
      </c>
      <c r="N480" s="206">
        <f t="shared" si="13"/>
        <v>0</v>
      </c>
      <c r="O480" s="206">
        <f t="shared" si="13"/>
        <v>0</v>
      </c>
      <c r="P480" s="206">
        <f t="shared" si="13"/>
        <v>0</v>
      </c>
      <c r="Q480" s="206">
        <f t="shared" si="13"/>
        <v>0</v>
      </c>
      <c r="R480" s="206">
        <f t="shared" si="13"/>
        <v>0</v>
      </c>
      <c r="S480" s="206">
        <f t="shared" si="13"/>
        <v>0</v>
      </c>
    </row>
    <row r="481" spans="1:19">
      <c r="A481" s="1681"/>
      <c r="B481" s="1682"/>
      <c r="C481" s="1682"/>
      <c r="D481" s="1682"/>
      <c r="E481" s="1682"/>
      <c r="F481" s="1682"/>
      <c r="G481" s="1682"/>
      <c r="H481" s="1682"/>
      <c r="I481" s="1682"/>
      <c r="J481" s="1682"/>
      <c r="K481" s="1682"/>
      <c r="L481" s="1682"/>
      <c r="M481" s="1682"/>
      <c r="N481" s="1682"/>
      <c r="O481" s="1682"/>
      <c r="P481" s="1682"/>
      <c r="Q481" s="1682"/>
      <c r="R481" s="1682"/>
      <c r="S481" s="1683"/>
    </row>
    <row r="482" spans="1:19" s="609" customFormat="1" ht="22.5" customHeight="1">
      <c r="A482" s="1004" t="s">
        <v>3612</v>
      </c>
      <c r="B482" s="1005"/>
      <c r="C482" s="1005"/>
      <c r="D482" s="1005"/>
      <c r="E482" s="1005"/>
      <c r="F482" s="1005"/>
      <c r="G482" s="1005"/>
      <c r="H482" s="1005"/>
      <c r="I482" s="1005"/>
      <c r="J482" s="1005"/>
      <c r="K482" s="1005"/>
      <c r="L482" s="1005"/>
      <c r="M482" s="1005"/>
      <c r="N482" s="1005"/>
      <c r="O482" s="1005"/>
      <c r="P482" s="1005"/>
      <c r="Q482" s="1005"/>
      <c r="R482" s="1005"/>
      <c r="S482" s="1006"/>
    </row>
    <row r="483" spans="1:19" ht="15" customHeight="1">
      <c r="A483" s="1108" t="s">
        <v>3654</v>
      </c>
      <c r="B483" s="1109"/>
      <c r="C483" s="1109"/>
      <c r="D483" s="1109"/>
      <c r="E483" s="1109"/>
      <c r="F483" s="1109"/>
      <c r="G483" s="1109"/>
      <c r="H483" s="1109"/>
      <c r="I483" s="1109"/>
      <c r="J483" s="1109"/>
      <c r="K483" s="1109"/>
      <c r="L483" s="1109"/>
      <c r="M483" s="1109"/>
      <c r="N483" s="1109"/>
      <c r="O483" s="1109"/>
      <c r="P483" s="1109"/>
      <c r="Q483" s="1109"/>
      <c r="R483" s="1109"/>
      <c r="S483" s="1110"/>
    </row>
    <row r="484" spans="1:19">
      <c r="A484" s="976" t="s">
        <v>81</v>
      </c>
      <c r="B484" s="977"/>
      <c r="C484" s="977"/>
      <c r="D484" s="977"/>
      <c r="E484" s="977"/>
      <c r="F484" s="977"/>
      <c r="G484" s="977"/>
      <c r="H484" s="977"/>
      <c r="I484" s="977"/>
      <c r="J484" s="977"/>
      <c r="K484" s="977"/>
      <c r="L484" s="977"/>
      <c r="M484" s="977"/>
      <c r="N484" s="977"/>
      <c r="O484" s="977"/>
      <c r="P484" s="977"/>
      <c r="Q484" s="977"/>
      <c r="R484" s="977"/>
      <c r="S484" s="978"/>
    </row>
    <row r="485" spans="1:19" ht="15" customHeight="1">
      <c r="A485" s="976" t="s">
        <v>553</v>
      </c>
      <c r="B485" s="977"/>
      <c r="C485" s="977"/>
      <c r="D485" s="977"/>
      <c r="E485" s="977"/>
      <c r="F485" s="977"/>
      <c r="G485" s="977"/>
      <c r="H485" s="977"/>
      <c r="I485" s="977"/>
      <c r="J485" s="977"/>
      <c r="K485" s="977"/>
      <c r="L485" s="977"/>
      <c r="M485" s="977"/>
      <c r="N485" s="977"/>
      <c r="O485" s="977"/>
      <c r="P485" s="977"/>
      <c r="Q485" s="977"/>
      <c r="R485" s="977"/>
      <c r="S485" s="978"/>
    </row>
    <row r="486" spans="1:19" ht="15" customHeight="1">
      <c r="A486" s="976" t="s">
        <v>2432</v>
      </c>
      <c r="B486" s="977"/>
      <c r="C486" s="977"/>
      <c r="D486" s="977"/>
      <c r="E486" s="977"/>
      <c r="F486" s="977"/>
      <c r="G486" s="977"/>
      <c r="H486" s="977"/>
      <c r="I486" s="977"/>
      <c r="J486" s="977"/>
      <c r="K486" s="977"/>
      <c r="L486" s="977"/>
      <c r="M486" s="977"/>
      <c r="N486" s="977"/>
      <c r="O486" s="977"/>
      <c r="P486" s="977"/>
      <c r="Q486" s="977"/>
      <c r="R486" s="977"/>
      <c r="S486" s="978"/>
    </row>
    <row r="487" spans="1:19" ht="15" customHeight="1">
      <c r="A487" s="976" t="s">
        <v>2433</v>
      </c>
      <c r="B487" s="977"/>
      <c r="C487" s="977"/>
      <c r="D487" s="977"/>
      <c r="E487" s="977"/>
      <c r="F487" s="977"/>
      <c r="G487" s="977"/>
      <c r="H487" s="977"/>
      <c r="I487" s="977"/>
      <c r="J487" s="977"/>
      <c r="K487" s="977"/>
      <c r="L487" s="977"/>
      <c r="M487" s="977"/>
      <c r="N487" s="977"/>
      <c r="O487" s="977"/>
      <c r="P487" s="977"/>
      <c r="Q487" s="977"/>
      <c r="R487" s="977"/>
      <c r="S487" s="978"/>
    </row>
    <row r="488" spans="1:19" ht="15" customHeight="1">
      <c r="A488" s="976" t="s">
        <v>2434</v>
      </c>
      <c r="B488" s="977"/>
      <c r="C488" s="977"/>
      <c r="D488" s="977"/>
      <c r="E488" s="977"/>
      <c r="F488" s="977"/>
      <c r="G488" s="977"/>
      <c r="H488" s="977"/>
      <c r="I488" s="977"/>
      <c r="J488" s="977"/>
      <c r="K488" s="977"/>
      <c r="L488" s="977"/>
      <c r="M488" s="977"/>
      <c r="N488" s="977"/>
      <c r="O488" s="977"/>
      <c r="P488" s="977"/>
      <c r="Q488" s="977"/>
      <c r="R488" s="977"/>
      <c r="S488" s="978"/>
    </row>
    <row r="489" spans="1:19" ht="15" customHeight="1">
      <c r="A489" s="976" t="s">
        <v>2435</v>
      </c>
      <c r="B489" s="977"/>
      <c r="C489" s="977"/>
      <c r="D489" s="977"/>
      <c r="E489" s="977"/>
      <c r="F489" s="977"/>
      <c r="G489" s="977"/>
      <c r="H489" s="977"/>
      <c r="I489" s="977"/>
      <c r="J489" s="977"/>
      <c r="K489" s="977"/>
      <c r="L489" s="977"/>
      <c r="M489" s="977"/>
      <c r="N489" s="977"/>
      <c r="O489" s="977"/>
      <c r="P489" s="977"/>
      <c r="Q489" s="977"/>
      <c r="R489" s="977"/>
      <c r="S489" s="978"/>
    </row>
    <row r="490" spans="1:19" ht="15" customHeight="1">
      <c r="A490" s="976" t="s">
        <v>194</v>
      </c>
      <c r="B490" s="977"/>
      <c r="C490" s="977"/>
      <c r="D490" s="977"/>
      <c r="E490" s="977"/>
      <c r="F490" s="977"/>
      <c r="G490" s="977"/>
      <c r="H490" s="977"/>
      <c r="I490" s="977"/>
      <c r="J490" s="977"/>
      <c r="K490" s="977"/>
      <c r="L490" s="977"/>
      <c r="M490" s="977"/>
      <c r="N490" s="977"/>
      <c r="O490" s="977"/>
      <c r="P490" s="977"/>
      <c r="Q490" s="977"/>
      <c r="R490" s="977"/>
      <c r="S490" s="978"/>
    </row>
    <row r="491" spans="1:19" ht="15" customHeight="1">
      <c r="A491" s="982" t="s">
        <v>2436</v>
      </c>
      <c r="B491" s="983"/>
      <c r="C491" s="983"/>
      <c r="D491" s="983"/>
      <c r="E491" s="983"/>
      <c r="F491" s="983"/>
      <c r="G491" s="983"/>
      <c r="H491" s="983"/>
      <c r="I491" s="983"/>
      <c r="J491" s="983"/>
      <c r="K491" s="983"/>
      <c r="L491" s="983"/>
      <c r="M491" s="983"/>
      <c r="N491" s="983"/>
      <c r="O491" s="983"/>
      <c r="P491" s="983"/>
      <c r="Q491" s="983"/>
      <c r="R491" s="983"/>
      <c r="S491" s="984"/>
    </row>
    <row r="492" spans="1:19" ht="30.75" customHeight="1">
      <c r="A492" s="986" t="s">
        <v>41</v>
      </c>
      <c r="B492" s="992"/>
      <c r="C492" s="993"/>
      <c r="D492" s="985" t="s">
        <v>42</v>
      </c>
      <c r="E492" s="985"/>
      <c r="F492" s="985" t="s">
        <v>43</v>
      </c>
      <c r="G492" s="985"/>
      <c r="H492" s="985"/>
      <c r="I492" s="985" t="s">
        <v>44</v>
      </c>
      <c r="J492" s="985"/>
      <c r="K492" s="986" t="s">
        <v>45</v>
      </c>
      <c r="L492" s="1219"/>
      <c r="M492" s="1219"/>
      <c r="N492" s="1220"/>
      <c r="O492" s="989" t="s">
        <v>46</v>
      </c>
      <c r="P492" s="989"/>
      <c r="Q492" s="990"/>
      <c r="R492" s="985" t="s">
        <v>47</v>
      </c>
      <c r="S492" s="985"/>
    </row>
    <row r="493" spans="1:19" ht="27.75" customHeight="1">
      <c r="A493" s="991" t="s">
        <v>48</v>
      </c>
      <c r="B493" s="991" t="s">
        <v>49</v>
      </c>
      <c r="C493" s="1002" t="s">
        <v>50</v>
      </c>
      <c r="D493" s="991" t="s">
        <v>51</v>
      </c>
      <c r="E493" s="991" t="s">
        <v>52</v>
      </c>
      <c r="F493" s="986" t="s">
        <v>53</v>
      </c>
      <c r="G493" s="992"/>
      <c r="H493" s="993"/>
      <c r="I493" s="991" t="s">
        <v>54</v>
      </c>
      <c r="J493" s="991" t="s">
        <v>55</v>
      </c>
      <c r="K493" s="986" t="s">
        <v>56</v>
      </c>
      <c r="L493" s="993"/>
      <c r="M493" s="986" t="s">
        <v>57</v>
      </c>
      <c r="N493" s="993"/>
      <c r="O493" s="991" t="s">
        <v>58</v>
      </c>
      <c r="P493" s="991" t="s">
        <v>59</v>
      </c>
      <c r="Q493" s="991" t="s">
        <v>60</v>
      </c>
      <c r="R493" s="991" t="s">
        <v>61</v>
      </c>
      <c r="S493" s="991" t="s">
        <v>62</v>
      </c>
    </row>
    <row r="494" spans="1:19" ht="65.25" customHeight="1">
      <c r="A494" s="985"/>
      <c r="B494" s="985"/>
      <c r="C494" s="1003"/>
      <c r="D494" s="985"/>
      <c r="E494" s="985"/>
      <c r="F494" s="601" t="s">
        <v>63</v>
      </c>
      <c r="G494" s="601" t="s">
        <v>64</v>
      </c>
      <c r="H494" s="601" t="s">
        <v>65</v>
      </c>
      <c r="I494" s="985"/>
      <c r="J494" s="985"/>
      <c r="K494" s="602" t="s">
        <v>66</v>
      </c>
      <c r="L494" s="602" t="s">
        <v>67</v>
      </c>
      <c r="M494" s="602" t="s">
        <v>68</v>
      </c>
      <c r="N494" s="602" t="s">
        <v>67</v>
      </c>
      <c r="O494" s="985"/>
      <c r="P494" s="985"/>
      <c r="Q494" s="985"/>
      <c r="R494" s="985"/>
      <c r="S494" s="985"/>
    </row>
    <row r="495" spans="1:19">
      <c r="A495" s="1118" t="s">
        <v>69</v>
      </c>
      <c r="B495" s="1119"/>
      <c r="C495" s="1119"/>
      <c r="D495" s="1119"/>
      <c r="E495" s="1119"/>
      <c r="F495" s="1119"/>
      <c r="G495" s="1119"/>
      <c r="H495" s="1119"/>
      <c r="I495" s="1119"/>
      <c r="J495" s="1119"/>
      <c r="K495" s="1119"/>
      <c r="L495" s="1119"/>
      <c r="M495" s="1119"/>
      <c r="N495" s="1119"/>
      <c r="O495" s="1119"/>
      <c r="P495" s="1119"/>
      <c r="Q495" s="1119"/>
      <c r="R495" s="1119"/>
      <c r="S495" s="1120"/>
    </row>
    <row r="496" spans="1:19">
      <c r="A496" s="18">
        <v>0</v>
      </c>
      <c r="B496" s="18">
        <v>0</v>
      </c>
      <c r="C496" s="18">
        <v>0</v>
      </c>
      <c r="D496" s="18">
        <v>0</v>
      </c>
      <c r="E496" s="18">
        <v>0</v>
      </c>
      <c r="F496" s="18">
        <v>0</v>
      </c>
      <c r="G496" s="18">
        <v>0</v>
      </c>
      <c r="H496" s="18">
        <v>0</v>
      </c>
      <c r="I496" s="18">
        <v>0</v>
      </c>
      <c r="J496" s="18">
        <v>0</v>
      </c>
      <c r="K496" s="18">
        <v>0</v>
      </c>
      <c r="L496" s="18">
        <v>0</v>
      </c>
      <c r="M496" s="18">
        <v>0</v>
      </c>
      <c r="N496" s="18">
        <v>0</v>
      </c>
      <c r="O496" s="18">
        <v>0</v>
      </c>
      <c r="P496" s="18">
        <v>0</v>
      </c>
      <c r="Q496" s="18">
        <v>0</v>
      </c>
      <c r="R496" s="18">
        <v>0</v>
      </c>
      <c r="S496" s="18">
        <v>0</v>
      </c>
    </row>
    <row r="497" spans="1:19" ht="14.25" customHeight="1">
      <c r="A497" s="1118" t="s">
        <v>70</v>
      </c>
      <c r="B497" s="1119"/>
      <c r="C497" s="1119"/>
      <c r="D497" s="1119"/>
      <c r="E497" s="1119"/>
      <c r="F497" s="1119"/>
      <c r="G497" s="1119"/>
      <c r="H497" s="1119"/>
      <c r="I497" s="1119"/>
      <c r="J497" s="1119"/>
      <c r="K497" s="1119"/>
      <c r="L497" s="1119"/>
      <c r="M497" s="1119"/>
      <c r="N497" s="1119"/>
      <c r="O497" s="1119"/>
      <c r="P497" s="1119"/>
      <c r="Q497" s="1119"/>
      <c r="R497" s="1119"/>
      <c r="S497" s="1120"/>
    </row>
    <row r="498" spans="1:19">
      <c r="A498" s="18">
        <v>0</v>
      </c>
      <c r="B498" s="18">
        <v>0</v>
      </c>
      <c r="C498" s="18">
        <v>0</v>
      </c>
      <c r="D498" s="18">
        <v>0</v>
      </c>
      <c r="E498" s="18">
        <v>0</v>
      </c>
      <c r="F498" s="18">
        <v>0</v>
      </c>
      <c r="G498" s="18">
        <v>0</v>
      </c>
      <c r="H498" s="18">
        <v>0</v>
      </c>
      <c r="I498" s="18">
        <v>0</v>
      </c>
      <c r="J498" s="18">
        <v>0</v>
      </c>
      <c r="K498" s="18">
        <v>0</v>
      </c>
      <c r="L498" s="18">
        <v>0</v>
      </c>
      <c r="M498" s="18">
        <v>0</v>
      </c>
      <c r="N498" s="18">
        <v>0</v>
      </c>
      <c r="O498" s="18">
        <v>0</v>
      </c>
      <c r="P498" s="18">
        <v>0</v>
      </c>
      <c r="Q498" s="18">
        <v>0</v>
      </c>
      <c r="R498" s="18">
        <v>0</v>
      </c>
      <c r="S498" s="18">
        <v>0</v>
      </c>
    </row>
    <row r="499" spans="1:19">
      <c r="A499" s="1118" t="s">
        <v>71</v>
      </c>
      <c r="B499" s="1119"/>
      <c r="C499" s="1119"/>
      <c r="D499" s="1119"/>
      <c r="E499" s="1119"/>
      <c r="F499" s="1119"/>
      <c r="G499" s="1119"/>
      <c r="H499" s="1119"/>
      <c r="I499" s="1119"/>
      <c r="J499" s="1119"/>
      <c r="K499" s="1119"/>
      <c r="L499" s="1119"/>
      <c r="M499" s="1119"/>
      <c r="N499" s="1119"/>
      <c r="O499" s="1119"/>
      <c r="P499" s="1119"/>
      <c r="Q499" s="1119"/>
      <c r="R499" s="1119"/>
      <c r="S499" s="1120"/>
    </row>
    <row r="500" spans="1:19">
      <c r="A500" s="18">
        <v>0</v>
      </c>
      <c r="B500" s="18">
        <v>0</v>
      </c>
      <c r="C500" s="18">
        <v>0</v>
      </c>
      <c r="D500" s="18">
        <v>0</v>
      </c>
      <c r="E500" s="18">
        <v>0</v>
      </c>
      <c r="F500" s="18">
        <v>0</v>
      </c>
      <c r="G500" s="18">
        <v>0</v>
      </c>
      <c r="H500" s="18">
        <v>0</v>
      </c>
      <c r="I500" s="18">
        <v>0</v>
      </c>
      <c r="J500" s="18">
        <v>0</v>
      </c>
      <c r="K500" s="18">
        <v>0</v>
      </c>
      <c r="L500" s="18">
        <v>0</v>
      </c>
      <c r="M500" s="18">
        <v>0</v>
      </c>
      <c r="N500" s="18">
        <v>0</v>
      </c>
      <c r="O500" s="18">
        <v>0</v>
      </c>
      <c r="P500" s="18">
        <v>0</v>
      </c>
      <c r="Q500" s="18">
        <v>0</v>
      </c>
      <c r="R500" s="18">
        <v>0</v>
      </c>
      <c r="S500" s="18">
        <v>0</v>
      </c>
    </row>
    <row r="501" spans="1:19">
      <c r="A501" s="1118" t="s">
        <v>72</v>
      </c>
      <c r="B501" s="1119"/>
      <c r="C501" s="1119"/>
      <c r="D501" s="1119"/>
      <c r="E501" s="1119"/>
      <c r="F501" s="1119"/>
      <c r="G501" s="1119"/>
      <c r="H501" s="1119"/>
      <c r="I501" s="1119"/>
      <c r="J501" s="1119"/>
      <c r="K501" s="1119"/>
      <c r="L501" s="1119"/>
      <c r="M501" s="1119"/>
      <c r="N501" s="1119"/>
      <c r="O501" s="1119"/>
      <c r="P501" s="1119"/>
      <c r="Q501" s="1119"/>
      <c r="R501" s="1119"/>
      <c r="S501" s="1120"/>
    </row>
    <row r="502" spans="1:19">
      <c r="A502" s="18">
        <v>0</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0</v>
      </c>
      <c r="S502" s="18">
        <v>0</v>
      </c>
    </row>
    <row r="503" spans="1:19">
      <c r="A503" s="1118" t="s">
        <v>73</v>
      </c>
      <c r="B503" s="1119"/>
      <c r="C503" s="1119"/>
      <c r="D503" s="1119"/>
      <c r="E503" s="1119"/>
      <c r="F503" s="1119"/>
      <c r="G503" s="1119"/>
      <c r="H503" s="1119"/>
      <c r="I503" s="1119"/>
      <c r="J503" s="1119"/>
      <c r="K503" s="1119"/>
      <c r="L503" s="1119"/>
      <c r="M503" s="1119"/>
      <c r="N503" s="1119"/>
      <c r="O503" s="1119"/>
      <c r="P503" s="1119"/>
      <c r="Q503" s="1119"/>
      <c r="R503" s="1119"/>
      <c r="S503" s="1120"/>
    </row>
    <row r="504" spans="1:19">
      <c r="A504" s="18">
        <v>0</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18">
        <v>0</v>
      </c>
    </row>
    <row r="505" spans="1:19">
      <c r="A505" s="1118" t="s">
        <v>74</v>
      </c>
      <c r="B505" s="1119"/>
      <c r="C505" s="1119"/>
      <c r="D505" s="1119"/>
      <c r="E505" s="1119"/>
      <c r="F505" s="1119"/>
      <c r="G505" s="1119"/>
      <c r="H505" s="1119"/>
      <c r="I505" s="1119"/>
      <c r="J505" s="1119"/>
      <c r="K505" s="1119"/>
      <c r="L505" s="1119"/>
      <c r="M505" s="1119"/>
      <c r="N505" s="1119"/>
      <c r="O505" s="1119"/>
      <c r="P505" s="1119"/>
      <c r="Q505" s="1119"/>
      <c r="R505" s="1119"/>
      <c r="S505" s="1120"/>
    </row>
    <row r="506" spans="1:19">
      <c r="A506" s="18">
        <v>0</v>
      </c>
      <c r="B506" s="18">
        <v>0</v>
      </c>
      <c r="C506" s="18">
        <v>0</v>
      </c>
      <c r="D506" s="18">
        <v>0</v>
      </c>
      <c r="E506" s="18">
        <v>0</v>
      </c>
      <c r="F506" s="18">
        <v>0</v>
      </c>
      <c r="G506" s="18">
        <v>0</v>
      </c>
      <c r="H506" s="18">
        <v>0</v>
      </c>
      <c r="I506" s="18">
        <v>0</v>
      </c>
      <c r="J506" s="18">
        <v>0</v>
      </c>
      <c r="K506" s="18">
        <v>0</v>
      </c>
      <c r="L506" s="18">
        <v>0</v>
      </c>
      <c r="M506" s="18">
        <v>0</v>
      </c>
      <c r="N506" s="18">
        <v>0</v>
      </c>
      <c r="O506" s="18">
        <v>0</v>
      </c>
      <c r="P506" s="18">
        <v>0</v>
      </c>
      <c r="Q506" s="18">
        <v>0</v>
      </c>
      <c r="R506" s="18">
        <v>0</v>
      </c>
      <c r="S506" s="18">
        <v>0</v>
      </c>
    </row>
    <row r="507" spans="1:19">
      <c r="A507" s="1118" t="s">
        <v>75</v>
      </c>
      <c r="B507" s="1119"/>
      <c r="C507" s="1119"/>
      <c r="D507" s="1119"/>
      <c r="E507" s="1119"/>
      <c r="F507" s="1119"/>
      <c r="G507" s="1119"/>
      <c r="H507" s="1119"/>
      <c r="I507" s="1119"/>
      <c r="J507" s="1119"/>
      <c r="K507" s="1119"/>
      <c r="L507" s="1119"/>
      <c r="M507" s="1119"/>
      <c r="N507" s="1119"/>
      <c r="O507" s="1119"/>
      <c r="P507" s="1119"/>
      <c r="Q507" s="1119"/>
      <c r="R507" s="1119"/>
      <c r="S507" s="1120"/>
    </row>
    <row r="508" spans="1:19">
      <c r="A508" s="18">
        <v>0</v>
      </c>
      <c r="B508" s="18">
        <v>0</v>
      </c>
      <c r="C508" s="18">
        <v>0</v>
      </c>
      <c r="D508" s="18">
        <v>0</v>
      </c>
      <c r="E508" s="18">
        <v>0</v>
      </c>
      <c r="F508" s="18">
        <v>0</v>
      </c>
      <c r="G508" s="18">
        <v>0</v>
      </c>
      <c r="H508" s="18">
        <v>0</v>
      </c>
      <c r="I508" s="18">
        <v>0</v>
      </c>
      <c r="J508" s="18">
        <v>0</v>
      </c>
      <c r="K508" s="18">
        <v>0</v>
      </c>
      <c r="L508" s="18">
        <v>0</v>
      </c>
      <c r="M508" s="18">
        <v>0</v>
      </c>
      <c r="N508" s="18">
        <v>0</v>
      </c>
      <c r="O508" s="18">
        <v>0</v>
      </c>
      <c r="P508" s="18">
        <v>0</v>
      </c>
      <c r="Q508" s="18">
        <v>0</v>
      </c>
      <c r="R508" s="18">
        <v>0</v>
      </c>
      <c r="S508" s="18">
        <v>0</v>
      </c>
    </row>
    <row r="509" spans="1:19">
      <c r="A509" s="1118" t="s">
        <v>76</v>
      </c>
      <c r="B509" s="1119"/>
      <c r="C509" s="1119"/>
      <c r="D509" s="1119"/>
      <c r="E509" s="1119"/>
      <c r="F509" s="1119"/>
      <c r="G509" s="1119"/>
      <c r="H509" s="1119"/>
      <c r="I509" s="1119"/>
      <c r="J509" s="1119"/>
      <c r="K509" s="1119"/>
      <c r="L509" s="1119"/>
      <c r="M509" s="1119"/>
      <c r="N509" s="1119"/>
      <c r="O509" s="1119"/>
      <c r="P509" s="1119"/>
      <c r="Q509" s="1119"/>
      <c r="R509" s="1119"/>
      <c r="S509" s="1120"/>
    </row>
    <row r="510" spans="1:19">
      <c r="A510" s="18">
        <v>0</v>
      </c>
      <c r="B510" s="18">
        <v>0</v>
      </c>
      <c r="C510" s="18">
        <v>0</v>
      </c>
      <c r="D510" s="18">
        <v>0</v>
      </c>
      <c r="E510" s="18">
        <v>0</v>
      </c>
      <c r="F510" s="18">
        <v>0</v>
      </c>
      <c r="G510" s="18">
        <v>0</v>
      </c>
      <c r="H510" s="18">
        <v>0</v>
      </c>
      <c r="I510" s="18">
        <v>0</v>
      </c>
      <c r="J510" s="18">
        <v>0</v>
      </c>
      <c r="K510" s="18">
        <v>0</v>
      </c>
      <c r="L510" s="18">
        <v>0</v>
      </c>
      <c r="M510" s="18">
        <v>0</v>
      </c>
      <c r="N510" s="18">
        <v>0</v>
      </c>
      <c r="O510" s="18">
        <v>0</v>
      </c>
      <c r="P510" s="18">
        <v>0</v>
      </c>
      <c r="Q510" s="18">
        <v>0</v>
      </c>
      <c r="R510" s="18">
        <v>0</v>
      </c>
      <c r="S510" s="18">
        <v>0</v>
      </c>
    </row>
    <row r="511" spans="1:19">
      <c r="A511" s="1118" t="s">
        <v>77</v>
      </c>
      <c r="B511" s="1119"/>
      <c r="C511" s="1119"/>
      <c r="D511" s="1119"/>
      <c r="E511" s="1119"/>
      <c r="F511" s="1119"/>
      <c r="G511" s="1119"/>
      <c r="H511" s="1119"/>
      <c r="I511" s="1119"/>
      <c r="J511" s="1119"/>
      <c r="K511" s="1119"/>
      <c r="L511" s="1119"/>
      <c r="M511" s="1119"/>
      <c r="N511" s="1119"/>
      <c r="O511" s="1119"/>
      <c r="P511" s="1119"/>
      <c r="Q511" s="1119"/>
      <c r="R511" s="1119"/>
      <c r="S511" s="1120"/>
    </row>
    <row r="512" spans="1:19">
      <c r="A512" s="18">
        <v>0</v>
      </c>
      <c r="B512" s="18">
        <v>0</v>
      </c>
      <c r="C512" s="18">
        <v>0</v>
      </c>
      <c r="D512" s="18">
        <v>0</v>
      </c>
      <c r="E512" s="18">
        <v>0</v>
      </c>
      <c r="F512" s="18">
        <v>0</v>
      </c>
      <c r="G512" s="18">
        <v>0</v>
      </c>
      <c r="H512" s="18">
        <v>0</v>
      </c>
      <c r="I512" s="18">
        <v>0</v>
      </c>
      <c r="J512" s="18">
        <v>0</v>
      </c>
      <c r="K512" s="18">
        <v>0</v>
      </c>
      <c r="L512" s="18">
        <v>0</v>
      </c>
      <c r="M512" s="18">
        <v>0</v>
      </c>
      <c r="N512" s="18">
        <v>0</v>
      </c>
      <c r="O512" s="18">
        <v>0</v>
      </c>
      <c r="P512" s="18">
        <v>0</v>
      </c>
      <c r="Q512" s="18">
        <v>0</v>
      </c>
      <c r="R512" s="18">
        <v>0</v>
      </c>
      <c r="S512" s="18">
        <v>0</v>
      </c>
    </row>
    <row r="513" spans="1:19">
      <c r="A513" s="1118" t="s">
        <v>78</v>
      </c>
      <c r="B513" s="1119"/>
      <c r="C513" s="1119"/>
      <c r="D513" s="1119"/>
      <c r="E513" s="1119"/>
      <c r="F513" s="1119"/>
      <c r="G513" s="1119"/>
      <c r="H513" s="1119"/>
      <c r="I513" s="1119"/>
      <c r="J513" s="1119"/>
      <c r="K513" s="1119"/>
      <c r="L513" s="1119"/>
      <c r="M513" s="1119"/>
      <c r="N513" s="1119"/>
      <c r="O513" s="1119"/>
      <c r="P513" s="1119"/>
      <c r="Q513" s="1119"/>
      <c r="R513" s="1119"/>
      <c r="S513" s="1120"/>
    </row>
    <row r="514" spans="1:19">
      <c r="A514" s="18">
        <v>0</v>
      </c>
      <c r="B514" s="18">
        <v>0</v>
      </c>
      <c r="C514" s="18">
        <v>0</v>
      </c>
      <c r="D514" s="18">
        <v>0</v>
      </c>
      <c r="E514" s="18">
        <v>0</v>
      </c>
      <c r="F514" s="18">
        <v>0</v>
      </c>
      <c r="G514" s="18">
        <v>0</v>
      </c>
      <c r="H514" s="18">
        <v>0</v>
      </c>
      <c r="I514" s="18">
        <v>0</v>
      </c>
      <c r="J514" s="18">
        <v>0</v>
      </c>
      <c r="K514" s="18">
        <v>0</v>
      </c>
      <c r="L514" s="18">
        <v>0</v>
      </c>
      <c r="M514" s="18">
        <v>0</v>
      </c>
      <c r="N514" s="18">
        <v>0</v>
      </c>
      <c r="O514" s="18">
        <v>0</v>
      </c>
      <c r="P514" s="18">
        <v>0</v>
      </c>
      <c r="Q514" s="18">
        <v>0</v>
      </c>
      <c r="R514" s="18">
        <v>0</v>
      </c>
      <c r="S514" s="18">
        <v>0</v>
      </c>
    </row>
    <row r="515" spans="1:19">
      <c r="A515" s="1118" t="s">
        <v>79</v>
      </c>
      <c r="B515" s="1119"/>
      <c r="C515" s="1119"/>
      <c r="D515" s="1119"/>
      <c r="E515" s="1119"/>
      <c r="F515" s="1119"/>
      <c r="G515" s="1119"/>
      <c r="H515" s="1119"/>
      <c r="I515" s="1119"/>
      <c r="J515" s="1119"/>
      <c r="K515" s="1119"/>
      <c r="L515" s="1119"/>
      <c r="M515" s="1119"/>
      <c r="N515" s="1119"/>
      <c r="O515" s="1119"/>
      <c r="P515" s="1119"/>
      <c r="Q515" s="1119"/>
      <c r="R515" s="1119"/>
      <c r="S515" s="1120"/>
    </row>
    <row r="516" spans="1:19">
      <c r="A516" s="18">
        <v>0</v>
      </c>
      <c r="B516" s="18">
        <v>0</v>
      </c>
      <c r="C516" s="18">
        <v>0</v>
      </c>
      <c r="D516" s="18">
        <v>0</v>
      </c>
      <c r="E516" s="18">
        <v>0</v>
      </c>
      <c r="F516" s="18">
        <v>0</v>
      </c>
      <c r="G516" s="18">
        <v>0</v>
      </c>
      <c r="H516" s="18">
        <v>0</v>
      </c>
      <c r="I516" s="18">
        <v>0</v>
      </c>
      <c r="J516" s="18">
        <v>0</v>
      </c>
      <c r="K516" s="18">
        <v>0</v>
      </c>
      <c r="L516" s="18">
        <v>0</v>
      </c>
      <c r="M516" s="18">
        <v>0</v>
      </c>
      <c r="N516" s="18">
        <v>0</v>
      </c>
      <c r="O516" s="18">
        <v>0</v>
      </c>
      <c r="P516" s="18">
        <v>0</v>
      </c>
      <c r="Q516" s="18">
        <v>0</v>
      </c>
      <c r="R516" s="18">
        <v>0</v>
      </c>
      <c r="S516" s="18">
        <v>0</v>
      </c>
    </row>
    <row r="517" spans="1:19">
      <c r="A517" s="1118" t="s">
        <v>80</v>
      </c>
      <c r="B517" s="1119"/>
      <c r="C517" s="1119"/>
      <c r="D517" s="1119"/>
      <c r="E517" s="1119"/>
      <c r="F517" s="1119"/>
      <c r="G517" s="1119"/>
      <c r="H517" s="1119"/>
      <c r="I517" s="1119"/>
      <c r="J517" s="1119"/>
      <c r="K517" s="1119"/>
      <c r="L517" s="1119"/>
      <c r="M517" s="1119"/>
      <c r="N517" s="1119"/>
      <c r="O517" s="1119"/>
      <c r="P517" s="1119"/>
      <c r="Q517" s="1119"/>
      <c r="R517" s="1119"/>
      <c r="S517" s="1120"/>
    </row>
    <row r="518" spans="1:19">
      <c r="A518" s="18">
        <v>0</v>
      </c>
      <c r="B518" s="18">
        <v>0</v>
      </c>
      <c r="C518" s="18">
        <v>0</v>
      </c>
      <c r="D518" s="18">
        <v>0</v>
      </c>
      <c r="E518" s="18">
        <v>0</v>
      </c>
      <c r="F518" s="18">
        <v>0</v>
      </c>
      <c r="G518" s="18">
        <v>0</v>
      </c>
      <c r="H518" s="18">
        <v>0</v>
      </c>
      <c r="I518" s="18">
        <v>0</v>
      </c>
      <c r="J518" s="18">
        <v>0</v>
      </c>
      <c r="K518" s="18">
        <v>0</v>
      </c>
      <c r="L518" s="18">
        <v>0</v>
      </c>
      <c r="M518" s="18">
        <v>0</v>
      </c>
      <c r="N518" s="18">
        <v>0</v>
      </c>
      <c r="O518" s="18">
        <v>0</v>
      </c>
      <c r="P518" s="18">
        <v>0</v>
      </c>
      <c r="Q518" s="18">
        <v>0</v>
      </c>
      <c r="R518" s="18">
        <v>0</v>
      </c>
      <c r="S518" s="18">
        <v>0</v>
      </c>
    </row>
    <row r="519" spans="1:19">
      <c r="A519" s="1684" t="s">
        <v>3653</v>
      </c>
      <c r="B519" s="1685"/>
      <c r="C519" s="1685"/>
      <c r="D519" s="1685"/>
      <c r="E519" s="1685"/>
      <c r="F519" s="1685"/>
      <c r="G519" s="1685"/>
      <c r="H519" s="1685"/>
      <c r="I519" s="1685"/>
      <c r="J519" s="1685"/>
      <c r="K519" s="1685"/>
      <c r="L519" s="1685"/>
      <c r="M519" s="1685"/>
      <c r="N519" s="1685"/>
      <c r="O519" s="1685"/>
      <c r="P519" s="1685"/>
      <c r="Q519" s="1685"/>
      <c r="R519" s="1685"/>
      <c r="S519" s="1686"/>
    </row>
    <row r="520" spans="1:19">
      <c r="A520" s="206">
        <f>A496+A498+A500+A502+A504+A506+A508+A510+A512+A514+A516+A518</f>
        <v>0</v>
      </c>
      <c r="B520" s="206">
        <f t="shared" ref="B520:S520" si="14">B496+B498+B500+B502+B504+B506+B508+B510+B512+B514+B516+B518</f>
        <v>0</v>
      </c>
      <c r="C520" s="206">
        <f t="shared" si="14"/>
        <v>0</v>
      </c>
      <c r="D520" s="206">
        <f t="shared" si="14"/>
        <v>0</v>
      </c>
      <c r="E520" s="206">
        <f t="shared" si="14"/>
        <v>0</v>
      </c>
      <c r="F520" s="206">
        <f t="shared" si="14"/>
        <v>0</v>
      </c>
      <c r="G520" s="206">
        <f t="shared" si="14"/>
        <v>0</v>
      </c>
      <c r="H520" s="206">
        <f t="shared" si="14"/>
        <v>0</v>
      </c>
      <c r="I520" s="206">
        <f t="shared" si="14"/>
        <v>0</v>
      </c>
      <c r="J520" s="206">
        <f t="shared" si="14"/>
        <v>0</v>
      </c>
      <c r="K520" s="206">
        <f t="shared" si="14"/>
        <v>0</v>
      </c>
      <c r="L520" s="206">
        <f t="shared" si="14"/>
        <v>0</v>
      </c>
      <c r="M520" s="206">
        <f t="shared" si="14"/>
        <v>0</v>
      </c>
      <c r="N520" s="206">
        <f t="shared" si="14"/>
        <v>0</v>
      </c>
      <c r="O520" s="206">
        <f t="shared" si="14"/>
        <v>0</v>
      </c>
      <c r="P520" s="206">
        <f t="shared" si="14"/>
        <v>0</v>
      </c>
      <c r="Q520" s="206">
        <f t="shared" si="14"/>
        <v>0</v>
      </c>
      <c r="R520" s="206">
        <f t="shared" si="14"/>
        <v>0</v>
      </c>
      <c r="S520" s="206">
        <f t="shared" si="14"/>
        <v>0</v>
      </c>
    </row>
    <row r="521" spans="1:19">
      <c r="A521" s="1681"/>
      <c r="B521" s="1682"/>
      <c r="C521" s="1682"/>
      <c r="D521" s="1682"/>
      <c r="E521" s="1682"/>
      <c r="F521" s="1682"/>
      <c r="G521" s="1682"/>
      <c r="H521" s="1682"/>
      <c r="I521" s="1682"/>
      <c r="J521" s="1682"/>
      <c r="K521" s="1682"/>
      <c r="L521" s="1682"/>
      <c r="M521" s="1682"/>
      <c r="N521" s="1682"/>
      <c r="O521" s="1682"/>
      <c r="P521" s="1682"/>
      <c r="Q521" s="1682"/>
      <c r="R521" s="1682"/>
      <c r="S521" s="1683"/>
    </row>
    <row r="522" spans="1:19" s="609" customFormat="1" ht="21" customHeight="1">
      <c r="A522" s="1004" t="s">
        <v>3613</v>
      </c>
      <c r="B522" s="1005"/>
      <c r="C522" s="1005"/>
      <c r="D522" s="1005"/>
      <c r="E522" s="1005"/>
      <c r="F522" s="1005"/>
      <c r="G522" s="1005"/>
      <c r="H522" s="1005"/>
      <c r="I522" s="1005"/>
      <c r="J522" s="1005"/>
      <c r="K522" s="1005"/>
      <c r="L522" s="1005"/>
      <c r="M522" s="1005"/>
      <c r="N522" s="1005"/>
      <c r="O522" s="1005"/>
      <c r="P522" s="1005"/>
      <c r="Q522" s="1005"/>
      <c r="R522" s="1005"/>
      <c r="S522" s="1006"/>
    </row>
    <row r="523" spans="1:19" ht="15" customHeight="1">
      <c r="A523" s="1108" t="s">
        <v>3654</v>
      </c>
      <c r="B523" s="1109"/>
      <c r="C523" s="1109"/>
      <c r="D523" s="1109"/>
      <c r="E523" s="1109"/>
      <c r="F523" s="1109"/>
      <c r="G523" s="1109"/>
      <c r="H523" s="1109"/>
      <c r="I523" s="1109"/>
      <c r="J523" s="1109"/>
      <c r="K523" s="1109"/>
      <c r="L523" s="1109"/>
      <c r="M523" s="1109"/>
      <c r="N523" s="1109"/>
      <c r="O523" s="1109"/>
      <c r="P523" s="1109"/>
      <c r="Q523" s="1109"/>
      <c r="R523" s="1109"/>
      <c r="S523" s="1110"/>
    </row>
    <row r="524" spans="1:19">
      <c r="A524" s="976" t="s">
        <v>2437</v>
      </c>
      <c r="B524" s="977"/>
      <c r="C524" s="977"/>
      <c r="D524" s="977"/>
      <c r="E524" s="977"/>
      <c r="F524" s="977"/>
      <c r="G524" s="977"/>
      <c r="H524" s="977"/>
      <c r="I524" s="977"/>
      <c r="J524" s="977"/>
      <c r="K524" s="977"/>
      <c r="L524" s="977"/>
      <c r="M524" s="977"/>
      <c r="N524" s="977"/>
      <c r="O524" s="977"/>
      <c r="P524" s="977"/>
      <c r="Q524" s="977"/>
      <c r="R524" s="977"/>
      <c r="S524" s="978"/>
    </row>
    <row r="525" spans="1:19" ht="15" customHeight="1">
      <c r="A525" s="976" t="s">
        <v>2438</v>
      </c>
      <c r="B525" s="977"/>
      <c r="C525" s="977"/>
      <c r="D525" s="977"/>
      <c r="E525" s="977"/>
      <c r="F525" s="977"/>
      <c r="G525" s="977"/>
      <c r="H525" s="977"/>
      <c r="I525" s="977"/>
      <c r="J525" s="977"/>
      <c r="K525" s="977"/>
      <c r="L525" s="977"/>
      <c r="M525" s="977"/>
      <c r="N525" s="977"/>
      <c r="O525" s="977"/>
      <c r="P525" s="977"/>
      <c r="Q525" s="977"/>
      <c r="R525" s="977"/>
      <c r="S525" s="978"/>
    </row>
    <row r="526" spans="1:19" ht="15" customHeight="1">
      <c r="A526" s="976" t="s">
        <v>2439</v>
      </c>
      <c r="B526" s="977"/>
      <c r="C526" s="977"/>
      <c r="D526" s="977"/>
      <c r="E526" s="977"/>
      <c r="F526" s="977"/>
      <c r="G526" s="977"/>
      <c r="H526" s="977"/>
      <c r="I526" s="977"/>
      <c r="J526" s="977"/>
      <c r="K526" s="977"/>
      <c r="L526" s="977"/>
      <c r="M526" s="977"/>
      <c r="N526" s="977"/>
      <c r="O526" s="977"/>
      <c r="P526" s="977"/>
      <c r="Q526" s="977"/>
      <c r="R526" s="977"/>
      <c r="S526" s="978"/>
    </row>
    <row r="527" spans="1:19" ht="15" customHeight="1">
      <c r="A527" s="976" t="s">
        <v>2440</v>
      </c>
      <c r="B527" s="977"/>
      <c r="C527" s="977"/>
      <c r="D527" s="977"/>
      <c r="E527" s="977"/>
      <c r="F527" s="977"/>
      <c r="G527" s="977"/>
      <c r="H527" s="977"/>
      <c r="I527" s="977"/>
      <c r="J527" s="977"/>
      <c r="K527" s="977"/>
      <c r="L527" s="977"/>
      <c r="M527" s="977"/>
      <c r="N527" s="977"/>
      <c r="O527" s="977"/>
      <c r="P527" s="977"/>
      <c r="Q527" s="977"/>
      <c r="R527" s="977"/>
      <c r="S527" s="978"/>
    </row>
    <row r="528" spans="1:19" ht="15" customHeight="1">
      <c r="A528" s="976" t="s">
        <v>2441</v>
      </c>
      <c r="B528" s="977"/>
      <c r="C528" s="977"/>
      <c r="D528" s="977"/>
      <c r="E528" s="977"/>
      <c r="F528" s="977"/>
      <c r="G528" s="977"/>
      <c r="H528" s="977"/>
      <c r="I528" s="977"/>
      <c r="J528" s="977"/>
      <c r="K528" s="977"/>
      <c r="L528" s="977"/>
      <c r="M528" s="977"/>
      <c r="N528" s="977"/>
      <c r="O528" s="977"/>
      <c r="P528" s="977"/>
      <c r="Q528" s="977"/>
      <c r="R528" s="977"/>
      <c r="S528" s="978"/>
    </row>
    <row r="529" spans="1:19" ht="15" customHeight="1">
      <c r="A529" s="976" t="s">
        <v>2442</v>
      </c>
      <c r="B529" s="977"/>
      <c r="C529" s="977"/>
      <c r="D529" s="977"/>
      <c r="E529" s="977"/>
      <c r="F529" s="977"/>
      <c r="G529" s="977"/>
      <c r="H529" s="977"/>
      <c r="I529" s="977"/>
      <c r="J529" s="977"/>
      <c r="K529" s="977"/>
      <c r="L529" s="977"/>
      <c r="M529" s="977"/>
      <c r="N529" s="977"/>
      <c r="O529" s="977"/>
      <c r="P529" s="977"/>
      <c r="Q529" s="977"/>
      <c r="R529" s="977"/>
      <c r="S529" s="978"/>
    </row>
    <row r="530" spans="1:19" ht="15" customHeight="1">
      <c r="A530" s="976" t="s">
        <v>2443</v>
      </c>
      <c r="B530" s="977"/>
      <c r="C530" s="977"/>
      <c r="D530" s="977"/>
      <c r="E530" s="977"/>
      <c r="F530" s="977"/>
      <c r="G530" s="977"/>
      <c r="H530" s="977"/>
      <c r="I530" s="977"/>
      <c r="J530" s="977"/>
      <c r="K530" s="977"/>
      <c r="L530" s="977"/>
      <c r="M530" s="977"/>
      <c r="N530" s="977"/>
      <c r="O530" s="977"/>
      <c r="P530" s="977"/>
      <c r="Q530" s="977"/>
      <c r="R530" s="977"/>
      <c r="S530" s="978"/>
    </row>
    <row r="531" spans="1:19">
      <c r="A531" s="982" t="s">
        <v>2444</v>
      </c>
      <c r="B531" s="983"/>
      <c r="C531" s="983"/>
      <c r="D531" s="983"/>
      <c r="E531" s="983"/>
      <c r="F531" s="983"/>
      <c r="G531" s="983"/>
      <c r="H531" s="983"/>
      <c r="I531" s="983"/>
      <c r="J531" s="983"/>
      <c r="K531" s="983"/>
      <c r="L531" s="983"/>
      <c r="M531" s="983"/>
      <c r="N531" s="983"/>
      <c r="O531" s="983"/>
      <c r="P531" s="983"/>
      <c r="Q531" s="983"/>
      <c r="R531" s="983"/>
      <c r="S531" s="984"/>
    </row>
    <row r="532" spans="1:19" ht="27" customHeight="1">
      <c r="A532" s="986" t="s">
        <v>41</v>
      </c>
      <c r="B532" s="992"/>
      <c r="C532" s="993"/>
      <c r="D532" s="985" t="s">
        <v>42</v>
      </c>
      <c r="E532" s="985"/>
      <c r="F532" s="985" t="s">
        <v>43</v>
      </c>
      <c r="G532" s="985"/>
      <c r="H532" s="985"/>
      <c r="I532" s="985" t="s">
        <v>44</v>
      </c>
      <c r="J532" s="985"/>
      <c r="K532" s="986" t="s">
        <v>45</v>
      </c>
      <c r="L532" s="1219"/>
      <c r="M532" s="1219"/>
      <c r="N532" s="1220"/>
      <c r="O532" s="989" t="s">
        <v>46</v>
      </c>
      <c r="P532" s="989"/>
      <c r="Q532" s="990"/>
      <c r="R532" s="985" t="s">
        <v>47</v>
      </c>
      <c r="S532" s="985"/>
    </row>
    <row r="533" spans="1:19" ht="25.5" customHeight="1">
      <c r="A533" s="991" t="s">
        <v>48</v>
      </c>
      <c r="B533" s="991" t="s">
        <v>49</v>
      </c>
      <c r="C533" s="1002" t="s">
        <v>50</v>
      </c>
      <c r="D533" s="991" t="s">
        <v>51</v>
      </c>
      <c r="E533" s="991" t="s">
        <v>52</v>
      </c>
      <c r="F533" s="986" t="s">
        <v>53</v>
      </c>
      <c r="G533" s="992"/>
      <c r="H533" s="993"/>
      <c r="I533" s="991" t="s">
        <v>54</v>
      </c>
      <c r="J533" s="991" t="s">
        <v>55</v>
      </c>
      <c r="K533" s="986" t="s">
        <v>56</v>
      </c>
      <c r="L533" s="993"/>
      <c r="M533" s="986" t="s">
        <v>57</v>
      </c>
      <c r="N533" s="993"/>
      <c r="O533" s="991" t="s">
        <v>58</v>
      </c>
      <c r="P533" s="991" t="s">
        <v>59</v>
      </c>
      <c r="Q533" s="991" t="s">
        <v>60</v>
      </c>
      <c r="R533" s="991" t="s">
        <v>61</v>
      </c>
      <c r="S533" s="991" t="s">
        <v>62</v>
      </c>
    </row>
    <row r="534" spans="1:19" ht="64.5" customHeight="1">
      <c r="A534" s="985"/>
      <c r="B534" s="985"/>
      <c r="C534" s="1003"/>
      <c r="D534" s="985"/>
      <c r="E534" s="985"/>
      <c r="F534" s="601" t="s">
        <v>63</v>
      </c>
      <c r="G534" s="601" t="s">
        <v>64</v>
      </c>
      <c r="H534" s="601" t="s">
        <v>65</v>
      </c>
      <c r="I534" s="985"/>
      <c r="J534" s="985"/>
      <c r="K534" s="602" t="s">
        <v>66</v>
      </c>
      <c r="L534" s="602" t="s">
        <v>67</v>
      </c>
      <c r="M534" s="602" t="s">
        <v>68</v>
      </c>
      <c r="N534" s="602" t="s">
        <v>67</v>
      </c>
      <c r="O534" s="985"/>
      <c r="P534" s="985"/>
      <c r="Q534" s="985"/>
      <c r="R534" s="985"/>
      <c r="S534" s="985"/>
    </row>
    <row r="535" spans="1:19">
      <c r="A535" s="1118" t="s">
        <v>69</v>
      </c>
      <c r="B535" s="1119"/>
      <c r="C535" s="1119"/>
      <c r="D535" s="1119"/>
      <c r="E535" s="1119"/>
      <c r="F535" s="1119"/>
      <c r="G535" s="1119"/>
      <c r="H535" s="1119"/>
      <c r="I535" s="1119"/>
      <c r="J535" s="1119"/>
      <c r="K535" s="1119"/>
      <c r="L535" s="1119"/>
      <c r="M535" s="1119"/>
      <c r="N535" s="1119"/>
      <c r="O535" s="1119"/>
      <c r="P535" s="1119"/>
      <c r="Q535" s="1119"/>
      <c r="R535" s="1119"/>
      <c r="S535" s="1120"/>
    </row>
    <row r="536" spans="1:19">
      <c r="A536" s="18">
        <v>0</v>
      </c>
      <c r="B536" s="18">
        <v>0</v>
      </c>
      <c r="C536" s="18">
        <v>0</v>
      </c>
      <c r="D536" s="18">
        <v>0</v>
      </c>
      <c r="E536" s="18">
        <v>0</v>
      </c>
      <c r="F536" s="18">
        <v>0</v>
      </c>
      <c r="G536" s="18">
        <v>0</v>
      </c>
      <c r="H536" s="18">
        <v>0</v>
      </c>
      <c r="I536" s="18">
        <v>0</v>
      </c>
      <c r="J536" s="18">
        <v>0</v>
      </c>
      <c r="K536" s="18">
        <v>0</v>
      </c>
      <c r="L536" s="18">
        <v>0</v>
      </c>
      <c r="M536" s="18">
        <v>0</v>
      </c>
      <c r="N536" s="18">
        <v>0</v>
      </c>
      <c r="O536" s="18">
        <v>0</v>
      </c>
      <c r="P536" s="18">
        <v>0</v>
      </c>
      <c r="Q536" s="18">
        <v>0</v>
      </c>
      <c r="R536" s="18">
        <v>0</v>
      </c>
      <c r="S536" s="18">
        <v>0</v>
      </c>
    </row>
    <row r="537" spans="1:19">
      <c r="A537" s="1118" t="s">
        <v>70</v>
      </c>
      <c r="B537" s="1119"/>
      <c r="C537" s="1119"/>
      <c r="D537" s="1119"/>
      <c r="E537" s="1119"/>
      <c r="F537" s="1119"/>
      <c r="G537" s="1119"/>
      <c r="H537" s="1119"/>
      <c r="I537" s="1119"/>
      <c r="J537" s="1119"/>
      <c r="K537" s="1119"/>
      <c r="L537" s="1119"/>
      <c r="M537" s="1119"/>
      <c r="N537" s="1119"/>
      <c r="O537" s="1119"/>
      <c r="P537" s="1119"/>
      <c r="Q537" s="1119"/>
      <c r="R537" s="1119"/>
      <c r="S537" s="1120"/>
    </row>
    <row r="538" spans="1:19">
      <c r="A538" s="18">
        <v>0</v>
      </c>
      <c r="B538" s="18">
        <v>0</v>
      </c>
      <c r="C538" s="18">
        <v>0</v>
      </c>
      <c r="D538" s="18">
        <v>0</v>
      </c>
      <c r="E538" s="18">
        <v>0</v>
      </c>
      <c r="F538" s="18">
        <v>0</v>
      </c>
      <c r="G538" s="18">
        <v>0</v>
      </c>
      <c r="H538" s="18">
        <v>0</v>
      </c>
      <c r="I538" s="18">
        <v>0</v>
      </c>
      <c r="J538" s="18">
        <v>0</v>
      </c>
      <c r="K538" s="18">
        <v>0</v>
      </c>
      <c r="L538" s="18">
        <v>0</v>
      </c>
      <c r="M538" s="18">
        <v>0</v>
      </c>
      <c r="N538" s="18">
        <v>0</v>
      </c>
      <c r="O538" s="18">
        <v>0</v>
      </c>
      <c r="P538" s="18">
        <v>0</v>
      </c>
      <c r="Q538" s="18">
        <v>0</v>
      </c>
      <c r="R538" s="18">
        <v>0</v>
      </c>
      <c r="S538" s="18">
        <v>0</v>
      </c>
    </row>
    <row r="539" spans="1:19">
      <c r="A539" s="1118" t="s">
        <v>71</v>
      </c>
      <c r="B539" s="1119"/>
      <c r="C539" s="1119"/>
      <c r="D539" s="1119"/>
      <c r="E539" s="1119"/>
      <c r="F539" s="1119"/>
      <c r="G539" s="1119"/>
      <c r="H539" s="1119"/>
      <c r="I539" s="1119"/>
      <c r="J539" s="1119"/>
      <c r="K539" s="1119"/>
      <c r="L539" s="1119"/>
      <c r="M539" s="1119"/>
      <c r="N539" s="1119"/>
      <c r="O539" s="1119"/>
      <c r="P539" s="1119"/>
      <c r="Q539" s="1119"/>
      <c r="R539" s="1119"/>
      <c r="S539" s="1120"/>
    </row>
    <row r="540" spans="1:19">
      <c r="A540" s="18">
        <v>0</v>
      </c>
      <c r="B540" s="18">
        <v>0</v>
      </c>
      <c r="C540" s="18">
        <v>0</v>
      </c>
      <c r="D540" s="18">
        <v>0</v>
      </c>
      <c r="E540" s="18">
        <v>0</v>
      </c>
      <c r="F540" s="18">
        <v>0</v>
      </c>
      <c r="G540" s="18">
        <v>0</v>
      </c>
      <c r="H540" s="18">
        <v>0</v>
      </c>
      <c r="I540" s="18">
        <v>0</v>
      </c>
      <c r="J540" s="18">
        <v>0</v>
      </c>
      <c r="K540" s="18">
        <v>0</v>
      </c>
      <c r="L540" s="18">
        <v>0</v>
      </c>
      <c r="M540" s="18">
        <v>0</v>
      </c>
      <c r="N540" s="18">
        <v>0</v>
      </c>
      <c r="O540" s="18">
        <v>0</v>
      </c>
      <c r="P540" s="18">
        <v>0</v>
      </c>
      <c r="Q540" s="18">
        <v>0</v>
      </c>
      <c r="R540" s="18">
        <v>0</v>
      </c>
      <c r="S540" s="18">
        <v>0</v>
      </c>
    </row>
    <row r="541" spans="1:19">
      <c r="A541" s="1118" t="s">
        <v>72</v>
      </c>
      <c r="B541" s="1119"/>
      <c r="C541" s="1119"/>
      <c r="D541" s="1119"/>
      <c r="E541" s="1119"/>
      <c r="F541" s="1119"/>
      <c r="G541" s="1119"/>
      <c r="H541" s="1119"/>
      <c r="I541" s="1119"/>
      <c r="J541" s="1119"/>
      <c r="K541" s="1119"/>
      <c r="L541" s="1119"/>
      <c r="M541" s="1119"/>
      <c r="N541" s="1119"/>
      <c r="O541" s="1119"/>
      <c r="P541" s="1119"/>
      <c r="Q541" s="1119"/>
      <c r="R541" s="1119"/>
      <c r="S541" s="1120"/>
    </row>
    <row r="542" spans="1:19">
      <c r="A542" s="18">
        <v>0</v>
      </c>
      <c r="B542" s="18">
        <v>0</v>
      </c>
      <c r="C542" s="18">
        <v>0</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row>
    <row r="543" spans="1:19">
      <c r="A543" s="1118" t="s">
        <v>73</v>
      </c>
      <c r="B543" s="1119"/>
      <c r="C543" s="1119"/>
      <c r="D543" s="1119"/>
      <c r="E543" s="1119"/>
      <c r="F543" s="1119"/>
      <c r="G543" s="1119"/>
      <c r="H543" s="1119"/>
      <c r="I543" s="1119"/>
      <c r="J543" s="1119"/>
      <c r="K543" s="1119"/>
      <c r="L543" s="1119"/>
      <c r="M543" s="1119"/>
      <c r="N543" s="1119"/>
      <c r="O543" s="1119"/>
      <c r="P543" s="1119"/>
      <c r="Q543" s="1119"/>
      <c r="R543" s="1119"/>
      <c r="S543" s="1120"/>
    </row>
    <row r="544" spans="1:19">
      <c r="A544" s="18">
        <v>0</v>
      </c>
      <c r="B544" s="18">
        <v>0</v>
      </c>
      <c r="C544" s="18">
        <v>0</v>
      </c>
      <c r="D544" s="18">
        <v>0</v>
      </c>
      <c r="E544" s="18">
        <v>0</v>
      </c>
      <c r="F544" s="18">
        <v>0</v>
      </c>
      <c r="G544" s="18">
        <v>0</v>
      </c>
      <c r="H544" s="18">
        <v>0</v>
      </c>
      <c r="I544" s="18">
        <v>0</v>
      </c>
      <c r="J544" s="18">
        <v>0</v>
      </c>
      <c r="K544" s="18">
        <v>0</v>
      </c>
      <c r="L544" s="18">
        <v>0</v>
      </c>
      <c r="M544" s="18">
        <v>0</v>
      </c>
      <c r="N544" s="18">
        <v>0</v>
      </c>
      <c r="O544" s="18">
        <v>0</v>
      </c>
      <c r="P544" s="18">
        <v>0</v>
      </c>
      <c r="Q544" s="18">
        <v>0</v>
      </c>
      <c r="R544" s="18">
        <v>0</v>
      </c>
      <c r="S544" s="18">
        <v>0</v>
      </c>
    </row>
    <row r="545" spans="1:19">
      <c r="A545" s="1118" t="s">
        <v>74</v>
      </c>
      <c r="B545" s="1119"/>
      <c r="C545" s="1119"/>
      <c r="D545" s="1119"/>
      <c r="E545" s="1119"/>
      <c r="F545" s="1119"/>
      <c r="G545" s="1119"/>
      <c r="H545" s="1119"/>
      <c r="I545" s="1119"/>
      <c r="J545" s="1119"/>
      <c r="K545" s="1119"/>
      <c r="L545" s="1119"/>
      <c r="M545" s="1119"/>
      <c r="N545" s="1119"/>
      <c r="O545" s="1119"/>
      <c r="P545" s="1119"/>
      <c r="Q545" s="1119"/>
      <c r="R545" s="1119"/>
      <c r="S545" s="1120"/>
    </row>
    <row r="546" spans="1:19">
      <c r="A546" s="18">
        <v>0</v>
      </c>
      <c r="B546" s="18">
        <v>0</v>
      </c>
      <c r="C546" s="18">
        <v>0</v>
      </c>
      <c r="D546" s="18">
        <v>0</v>
      </c>
      <c r="E546" s="18">
        <v>0</v>
      </c>
      <c r="F546" s="18">
        <v>0</v>
      </c>
      <c r="G546" s="18">
        <v>0</v>
      </c>
      <c r="H546" s="18">
        <v>0</v>
      </c>
      <c r="I546" s="18">
        <v>0</v>
      </c>
      <c r="J546" s="18">
        <v>0</v>
      </c>
      <c r="K546" s="18">
        <v>0</v>
      </c>
      <c r="L546" s="18">
        <v>0</v>
      </c>
      <c r="M546" s="18">
        <v>0</v>
      </c>
      <c r="N546" s="18">
        <v>0</v>
      </c>
      <c r="O546" s="18">
        <v>0</v>
      </c>
      <c r="P546" s="18">
        <v>0</v>
      </c>
      <c r="Q546" s="18">
        <v>0</v>
      </c>
      <c r="R546" s="18">
        <v>0</v>
      </c>
      <c r="S546" s="18">
        <v>0</v>
      </c>
    </row>
    <row r="547" spans="1:19">
      <c r="A547" s="1118" t="s">
        <v>75</v>
      </c>
      <c r="B547" s="1119"/>
      <c r="C547" s="1119"/>
      <c r="D547" s="1119"/>
      <c r="E547" s="1119"/>
      <c r="F547" s="1119"/>
      <c r="G547" s="1119"/>
      <c r="H547" s="1119"/>
      <c r="I547" s="1119"/>
      <c r="J547" s="1119"/>
      <c r="K547" s="1119"/>
      <c r="L547" s="1119"/>
      <c r="M547" s="1119"/>
      <c r="N547" s="1119"/>
      <c r="O547" s="1119"/>
      <c r="P547" s="1119"/>
      <c r="Q547" s="1119"/>
      <c r="R547" s="1119"/>
      <c r="S547" s="1120"/>
    </row>
    <row r="548" spans="1:19">
      <c r="A548" s="18">
        <v>0</v>
      </c>
      <c r="B548" s="18">
        <v>0</v>
      </c>
      <c r="C548" s="18">
        <v>0</v>
      </c>
      <c r="D548" s="18">
        <v>0</v>
      </c>
      <c r="E548" s="18">
        <v>0</v>
      </c>
      <c r="F548" s="18">
        <v>0</v>
      </c>
      <c r="G548" s="18">
        <v>0</v>
      </c>
      <c r="H548" s="18">
        <v>0</v>
      </c>
      <c r="I548" s="18">
        <v>0</v>
      </c>
      <c r="J548" s="18">
        <v>0</v>
      </c>
      <c r="K548" s="18">
        <v>0</v>
      </c>
      <c r="L548" s="18">
        <v>0</v>
      </c>
      <c r="M548" s="18">
        <v>0</v>
      </c>
      <c r="N548" s="18">
        <v>0</v>
      </c>
      <c r="O548" s="18">
        <v>0</v>
      </c>
      <c r="P548" s="18">
        <v>0</v>
      </c>
      <c r="Q548" s="18">
        <v>0</v>
      </c>
      <c r="R548" s="18">
        <v>0</v>
      </c>
      <c r="S548" s="18">
        <v>0</v>
      </c>
    </row>
    <row r="549" spans="1:19">
      <c r="A549" s="1118" t="s">
        <v>76</v>
      </c>
      <c r="B549" s="1119"/>
      <c r="C549" s="1119"/>
      <c r="D549" s="1119"/>
      <c r="E549" s="1119"/>
      <c r="F549" s="1119"/>
      <c r="G549" s="1119"/>
      <c r="H549" s="1119"/>
      <c r="I549" s="1119"/>
      <c r="J549" s="1119"/>
      <c r="K549" s="1119"/>
      <c r="L549" s="1119"/>
      <c r="M549" s="1119"/>
      <c r="N549" s="1119"/>
      <c r="O549" s="1119"/>
      <c r="P549" s="1119"/>
      <c r="Q549" s="1119"/>
      <c r="R549" s="1119"/>
      <c r="S549" s="1120"/>
    </row>
    <row r="550" spans="1:19">
      <c r="A550" s="18">
        <v>0</v>
      </c>
      <c r="B550" s="18">
        <v>0</v>
      </c>
      <c r="C550" s="18">
        <v>0</v>
      </c>
      <c r="D550" s="18">
        <v>0</v>
      </c>
      <c r="E550" s="18">
        <v>0</v>
      </c>
      <c r="F550" s="18">
        <v>0</v>
      </c>
      <c r="G550" s="18">
        <v>0</v>
      </c>
      <c r="H550" s="18">
        <v>0</v>
      </c>
      <c r="I550" s="18">
        <v>0</v>
      </c>
      <c r="J550" s="18">
        <v>0</v>
      </c>
      <c r="K550" s="18">
        <v>0</v>
      </c>
      <c r="L550" s="18">
        <v>0</v>
      </c>
      <c r="M550" s="18">
        <v>0</v>
      </c>
      <c r="N550" s="18">
        <v>0</v>
      </c>
      <c r="O550" s="18">
        <v>0</v>
      </c>
      <c r="P550" s="18">
        <v>0</v>
      </c>
      <c r="Q550" s="18">
        <v>0</v>
      </c>
      <c r="R550" s="18">
        <v>0</v>
      </c>
      <c r="S550" s="18">
        <v>0</v>
      </c>
    </row>
    <row r="551" spans="1:19">
      <c r="A551" s="1118" t="s">
        <v>77</v>
      </c>
      <c r="B551" s="1119"/>
      <c r="C551" s="1119"/>
      <c r="D551" s="1119"/>
      <c r="E551" s="1119"/>
      <c r="F551" s="1119"/>
      <c r="G551" s="1119"/>
      <c r="H551" s="1119"/>
      <c r="I551" s="1119"/>
      <c r="J551" s="1119"/>
      <c r="K551" s="1119"/>
      <c r="L551" s="1119"/>
      <c r="M551" s="1119"/>
      <c r="N551" s="1119"/>
      <c r="O551" s="1119"/>
      <c r="P551" s="1119"/>
      <c r="Q551" s="1119"/>
      <c r="R551" s="1119"/>
      <c r="S551" s="1120"/>
    </row>
    <row r="552" spans="1:19">
      <c r="A552" s="18">
        <v>0</v>
      </c>
      <c r="B552" s="18">
        <v>0</v>
      </c>
      <c r="C552" s="18">
        <v>0</v>
      </c>
      <c r="D552" s="18">
        <v>0</v>
      </c>
      <c r="E552" s="18">
        <v>0</v>
      </c>
      <c r="F552" s="18">
        <v>0</v>
      </c>
      <c r="G552" s="18">
        <v>0</v>
      </c>
      <c r="H552" s="18">
        <v>0</v>
      </c>
      <c r="I552" s="18">
        <v>0</v>
      </c>
      <c r="J552" s="18">
        <v>0</v>
      </c>
      <c r="K552" s="18">
        <v>0</v>
      </c>
      <c r="L552" s="18">
        <v>0</v>
      </c>
      <c r="M552" s="18">
        <v>0</v>
      </c>
      <c r="N552" s="18">
        <v>0</v>
      </c>
      <c r="O552" s="18">
        <v>0</v>
      </c>
      <c r="P552" s="18">
        <v>0</v>
      </c>
      <c r="Q552" s="18">
        <v>0</v>
      </c>
      <c r="R552" s="18">
        <v>0</v>
      </c>
      <c r="S552" s="18">
        <v>0</v>
      </c>
    </row>
    <row r="553" spans="1:19">
      <c r="A553" s="1118" t="s">
        <v>78</v>
      </c>
      <c r="B553" s="1119"/>
      <c r="C553" s="1119"/>
      <c r="D553" s="1119"/>
      <c r="E553" s="1119"/>
      <c r="F553" s="1119"/>
      <c r="G553" s="1119"/>
      <c r="H553" s="1119"/>
      <c r="I553" s="1119"/>
      <c r="J553" s="1119"/>
      <c r="K553" s="1119"/>
      <c r="L553" s="1119"/>
      <c r="M553" s="1119"/>
      <c r="N553" s="1119"/>
      <c r="O553" s="1119"/>
      <c r="P553" s="1119"/>
      <c r="Q553" s="1119"/>
      <c r="R553" s="1119"/>
      <c r="S553" s="1120"/>
    </row>
    <row r="554" spans="1:19">
      <c r="A554" s="18">
        <v>0</v>
      </c>
      <c r="B554" s="18">
        <v>0</v>
      </c>
      <c r="C554" s="18">
        <v>0</v>
      </c>
      <c r="D554" s="18">
        <v>0</v>
      </c>
      <c r="E554" s="18">
        <v>0</v>
      </c>
      <c r="F554" s="18">
        <v>0</v>
      </c>
      <c r="G554" s="18">
        <v>0</v>
      </c>
      <c r="H554" s="18">
        <v>0</v>
      </c>
      <c r="I554" s="18">
        <v>0</v>
      </c>
      <c r="J554" s="18">
        <v>0</v>
      </c>
      <c r="K554" s="18">
        <v>0</v>
      </c>
      <c r="L554" s="18">
        <v>0</v>
      </c>
      <c r="M554" s="18">
        <v>0</v>
      </c>
      <c r="N554" s="18">
        <v>0</v>
      </c>
      <c r="O554" s="18">
        <v>0</v>
      </c>
      <c r="P554" s="18">
        <v>0</v>
      </c>
      <c r="Q554" s="18">
        <v>0</v>
      </c>
      <c r="R554" s="18">
        <v>0</v>
      </c>
      <c r="S554" s="18">
        <v>0</v>
      </c>
    </row>
    <row r="555" spans="1:19">
      <c r="A555" s="1118" t="s">
        <v>79</v>
      </c>
      <c r="B555" s="1119"/>
      <c r="C555" s="1119"/>
      <c r="D555" s="1119"/>
      <c r="E555" s="1119"/>
      <c r="F555" s="1119"/>
      <c r="G555" s="1119"/>
      <c r="H555" s="1119"/>
      <c r="I555" s="1119"/>
      <c r="J555" s="1119"/>
      <c r="K555" s="1119"/>
      <c r="L555" s="1119"/>
      <c r="M555" s="1119"/>
      <c r="N555" s="1119"/>
      <c r="O555" s="1119"/>
      <c r="P555" s="1119"/>
      <c r="Q555" s="1119"/>
      <c r="R555" s="1119"/>
      <c r="S555" s="1120"/>
    </row>
    <row r="556" spans="1:19">
      <c r="A556" s="18">
        <v>0</v>
      </c>
      <c r="B556" s="18">
        <v>0</v>
      </c>
      <c r="C556" s="18">
        <v>0</v>
      </c>
      <c r="D556" s="18">
        <v>0</v>
      </c>
      <c r="E556" s="18">
        <v>0</v>
      </c>
      <c r="F556" s="18">
        <v>0</v>
      </c>
      <c r="G556" s="18">
        <v>0</v>
      </c>
      <c r="H556" s="18">
        <v>0</v>
      </c>
      <c r="I556" s="18">
        <v>0</v>
      </c>
      <c r="J556" s="18">
        <v>0</v>
      </c>
      <c r="K556" s="18">
        <v>0</v>
      </c>
      <c r="L556" s="18">
        <v>0</v>
      </c>
      <c r="M556" s="18">
        <v>0</v>
      </c>
      <c r="N556" s="18">
        <v>0</v>
      </c>
      <c r="O556" s="18">
        <v>0</v>
      </c>
      <c r="P556" s="18">
        <v>0</v>
      </c>
      <c r="Q556" s="18">
        <v>0</v>
      </c>
      <c r="R556" s="18">
        <v>0</v>
      </c>
      <c r="S556" s="18">
        <v>0</v>
      </c>
    </row>
    <row r="557" spans="1:19">
      <c r="A557" s="1118" t="s">
        <v>80</v>
      </c>
      <c r="B557" s="1119"/>
      <c r="C557" s="1119"/>
      <c r="D557" s="1119"/>
      <c r="E557" s="1119"/>
      <c r="F557" s="1119"/>
      <c r="G557" s="1119"/>
      <c r="H557" s="1119"/>
      <c r="I557" s="1119"/>
      <c r="J557" s="1119"/>
      <c r="K557" s="1119"/>
      <c r="L557" s="1119"/>
      <c r="M557" s="1119"/>
      <c r="N557" s="1119"/>
      <c r="O557" s="1119"/>
      <c r="P557" s="1119"/>
      <c r="Q557" s="1119"/>
      <c r="R557" s="1119"/>
      <c r="S557" s="1120"/>
    </row>
    <row r="558" spans="1:19">
      <c r="A558" s="18">
        <v>0</v>
      </c>
      <c r="B558" s="18">
        <v>0</v>
      </c>
      <c r="C558" s="18">
        <v>0</v>
      </c>
      <c r="D558" s="18">
        <v>0</v>
      </c>
      <c r="E558" s="18">
        <v>0</v>
      </c>
      <c r="F558" s="18">
        <v>0</v>
      </c>
      <c r="G558" s="18">
        <v>0</v>
      </c>
      <c r="H558" s="18">
        <v>0</v>
      </c>
      <c r="I558" s="18">
        <v>0</v>
      </c>
      <c r="J558" s="18">
        <v>0</v>
      </c>
      <c r="K558" s="18">
        <v>0</v>
      </c>
      <c r="L558" s="18">
        <v>0</v>
      </c>
      <c r="M558" s="18">
        <v>0</v>
      </c>
      <c r="N558" s="18">
        <v>0</v>
      </c>
      <c r="O558" s="18">
        <v>0</v>
      </c>
      <c r="P558" s="18">
        <v>0</v>
      </c>
      <c r="Q558" s="18">
        <v>0</v>
      </c>
      <c r="R558" s="18">
        <v>0</v>
      </c>
      <c r="S558" s="18">
        <v>0</v>
      </c>
    </row>
    <row r="559" spans="1:19">
      <c r="A559" s="996" t="s">
        <v>3653</v>
      </c>
      <c r="B559" s="999"/>
      <c r="C559" s="999"/>
      <c r="D559" s="999"/>
      <c r="E559" s="999"/>
      <c r="F559" s="999"/>
      <c r="G559" s="999"/>
      <c r="H559" s="999"/>
      <c r="I559" s="999"/>
      <c r="J559" s="999"/>
      <c r="K559" s="999"/>
      <c r="L559" s="999"/>
      <c r="M559" s="999"/>
      <c r="N559" s="999"/>
      <c r="O559" s="999"/>
      <c r="P559" s="999"/>
      <c r="Q559" s="999"/>
      <c r="R559" s="999"/>
      <c r="S559" s="1000"/>
    </row>
    <row r="560" spans="1:19">
      <c r="A560" s="18">
        <v>0</v>
      </c>
      <c r="B560" s="18">
        <v>0</v>
      </c>
      <c r="C560" s="18">
        <v>0</v>
      </c>
      <c r="D560" s="18">
        <v>0</v>
      </c>
      <c r="E560" s="18">
        <v>0</v>
      </c>
      <c r="F560" s="18">
        <v>0</v>
      </c>
      <c r="G560" s="18">
        <v>0</v>
      </c>
      <c r="H560" s="18">
        <v>0</v>
      </c>
      <c r="I560" s="18">
        <v>0</v>
      </c>
      <c r="J560" s="18">
        <v>0</v>
      </c>
      <c r="K560" s="18">
        <v>0</v>
      </c>
      <c r="L560" s="18">
        <v>0</v>
      </c>
      <c r="M560" s="18">
        <v>0</v>
      </c>
      <c r="N560" s="18">
        <v>0</v>
      </c>
      <c r="O560" s="18">
        <v>0</v>
      </c>
      <c r="P560" s="18">
        <v>0</v>
      </c>
      <c r="Q560" s="18">
        <v>0</v>
      </c>
      <c r="R560" s="18">
        <v>0</v>
      </c>
      <c r="S560" s="18">
        <v>0</v>
      </c>
    </row>
    <row r="561" spans="1:19">
      <c r="A561" s="996"/>
      <c r="B561" s="999"/>
      <c r="C561" s="999"/>
      <c r="D561" s="999"/>
      <c r="E561" s="999"/>
      <c r="F561" s="999"/>
      <c r="G561" s="999"/>
      <c r="H561" s="999"/>
      <c r="I561" s="999"/>
      <c r="J561" s="999"/>
      <c r="K561" s="999"/>
      <c r="L561" s="999"/>
      <c r="M561" s="999"/>
      <c r="N561" s="999"/>
      <c r="O561" s="999"/>
      <c r="P561" s="999"/>
      <c r="Q561" s="999"/>
      <c r="R561" s="999"/>
      <c r="S561" s="1000"/>
    </row>
    <row r="562" spans="1:19" s="609" customFormat="1" ht="21.75" customHeight="1">
      <c r="A562" s="1004" t="s">
        <v>3614</v>
      </c>
      <c r="B562" s="1005"/>
      <c r="C562" s="1005"/>
      <c r="D562" s="1005"/>
      <c r="E562" s="1005"/>
      <c r="F562" s="1005"/>
      <c r="G562" s="1005"/>
      <c r="H562" s="1005"/>
      <c r="I562" s="1005"/>
      <c r="J562" s="1005"/>
      <c r="K562" s="1005"/>
      <c r="L562" s="1005"/>
      <c r="M562" s="1005"/>
      <c r="N562" s="1005"/>
      <c r="O562" s="1005"/>
      <c r="P562" s="1005"/>
      <c r="Q562" s="1005"/>
      <c r="R562" s="1005"/>
      <c r="S562" s="1006"/>
    </row>
    <row r="563" spans="1:19" ht="15" customHeight="1">
      <c r="A563" s="1108" t="s">
        <v>3654</v>
      </c>
      <c r="B563" s="1109"/>
      <c r="C563" s="1109"/>
      <c r="D563" s="1109"/>
      <c r="E563" s="1109"/>
      <c r="F563" s="1109"/>
      <c r="G563" s="1109"/>
      <c r="H563" s="1109"/>
      <c r="I563" s="1109"/>
      <c r="J563" s="1109"/>
      <c r="K563" s="1109"/>
      <c r="L563" s="1109"/>
      <c r="M563" s="1109"/>
      <c r="N563" s="1109"/>
      <c r="O563" s="1109"/>
      <c r="P563" s="1109"/>
      <c r="Q563" s="1109"/>
      <c r="R563" s="1109"/>
      <c r="S563" s="1110"/>
    </row>
    <row r="564" spans="1:19">
      <c r="A564" s="976" t="s">
        <v>2445</v>
      </c>
      <c r="B564" s="977"/>
      <c r="C564" s="977"/>
      <c r="D564" s="977"/>
      <c r="E564" s="977"/>
      <c r="F564" s="977"/>
      <c r="G564" s="977"/>
      <c r="H564" s="977"/>
      <c r="I564" s="977"/>
      <c r="J564" s="977"/>
      <c r="K564" s="977"/>
      <c r="L564" s="977"/>
      <c r="M564" s="977"/>
      <c r="N564" s="977"/>
      <c r="O564" s="977"/>
      <c r="P564" s="977"/>
      <c r="Q564" s="977"/>
      <c r="R564" s="977"/>
      <c r="S564" s="978"/>
    </row>
    <row r="565" spans="1:19" ht="15" customHeight="1">
      <c r="A565" s="976" t="s">
        <v>306</v>
      </c>
      <c r="B565" s="977"/>
      <c r="C565" s="977"/>
      <c r="D565" s="977"/>
      <c r="E565" s="977"/>
      <c r="F565" s="977"/>
      <c r="G565" s="977"/>
      <c r="H565" s="977"/>
      <c r="I565" s="977"/>
      <c r="J565" s="977"/>
      <c r="K565" s="977"/>
      <c r="L565" s="977"/>
      <c r="M565" s="977"/>
      <c r="N565" s="977"/>
      <c r="O565" s="977"/>
      <c r="P565" s="977"/>
      <c r="Q565" s="977"/>
      <c r="R565" s="977"/>
      <c r="S565" s="978"/>
    </row>
    <row r="566" spans="1:19" ht="15" customHeight="1">
      <c r="A566" s="976" t="s">
        <v>2446</v>
      </c>
      <c r="B566" s="977"/>
      <c r="C566" s="977"/>
      <c r="D566" s="977"/>
      <c r="E566" s="977"/>
      <c r="F566" s="977"/>
      <c r="G566" s="977"/>
      <c r="H566" s="977"/>
      <c r="I566" s="977"/>
      <c r="J566" s="977"/>
      <c r="K566" s="977"/>
      <c r="L566" s="977"/>
      <c r="M566" s="977"/>
      <c r="N566" s="977"/>
      <c r="O566" s="977"/>
      <c r="P566" s="977"/>
      <c r="Q566" s="977"/>
      <c r="R566" s="977"/>
      <c r="S566" s="978"/>
    </row>
    <row r="567" spans="1:19" ht="15" customHeight="1">
      <c r="A567" s="976" t="s">
        <v>2447</v>
      </c>
      <c r="B567" s="977"/>
      <c r="C567" s="977"/>
      <c r="D567" s="977"/>
      <c r="E567" s="977"/>
      <c r="F567" s="977"/>
      <c r="G567" s="977"/>
      <c r="H567" s="977"/>
      <c r="I567" s="977"/>
      <c r="J567" s="977"/>
      <c r="K567" s="977"/>
      <c r="L567" s="977"/>
      <c r="M567" s="977"/>
      <c r="N567" s="977"/>
      <c r="O567" s="977"/>
      <c r="P567" s="977"/>
      <c r="Q567" s="977"/>
      <c r="R567" s="977"/>
      <c r="S567" s="978"/>
    </row>
    <row r="568" spans="1:19" ht="15" customHeight="1">
      <c r="A568" s="976" t="s">
        <v>2448</v>
      </c>
      <c r="B568" s="977"/>
      <c r="C568" s="977"/>
      <c r="D568" s="977"/>
      <c r="E568" s="977"/>
      <c r="F568" s="977"/>
      <c r="G568" s="977"/>
      <c r="H568" s="977"/>
      <c r="I568" s="977"/>
      <c r="J568" s="977"/>
      <c r="K568" s="977"/>
      <c r="L568" s="977"/>
      <c r="M568" s="977"/>
      <c r="N568" s="977"/>
      <c r="O568" s="977"/>
      <c r="P568" s="977"/>
      <c r="Q568" s="977"/>
      <c r="R568" s="977"/>
      <c r="S568" s="978"/>
    </row>
    <row r="569" spans="1:19" ht="15" customHeight="1">
      <c r="A569" s="976" t="s">
        <v>2449</v>
      </c>
      <c r="B569" s="977"/>
      <c r="C569" s="977"/>
      <c r="D569" s="977"/>
      <c r="E569" s="977"/>
      <c r="F569" s="977"/>
      <c r="G569" s="977"/>
      <c r="H569" s="977"/>
      <c r="I569" s="977"/>
      <c r="J569" s="977"/>
      <c r="K569" s="977"/>
      <c r="L569" s="977"/>
      <c r="M569" s="977"/>
      <c r="N569" s="977"/>
      <c r="O569" s="977"/>
      <c r="P569" s="977"/>
      <c r="Q569" s="977"/>
      <c r="R569" s="977"/>
      <c r="S569" s="978"/>
    </row>
    <row r="570" spans="1:19" ht="15" customHeight="1">
      <c r="A570" s="976" t="s">
        <v>194</v>
      </c>
      <c r="B570" s="977"/>
      <c r="C570" s="977"/>
      <c r="D570" s="977"/>
      <c r="E570" s="977"/>
      <c r="F570" s="977"/>
      <c r="G570" s="977"/>
      <c r="H570" s="977"/>
      <c r="I570" s="977"/>
      <c r="J570" s="977"/>
      <c r="K570" s="977"/>
      <c r="L570" s="977"/>
      <c r="M570" s="977"/>
      <c r="N570" s="977"/>
      <c r="O570" s="977"/>
      <c r="P570" s="977"/>
      <c r="Q570" s="977"/>
      <c r="R570" s="977"/>
      <c r="S570" s="978"/>
    </row>
    <row r="571" spans="1:19" ht="15" customHeight="1">
      <c r="A571" s="982" t="s">
        <v>2450</v>
      </c>
      <c r="B571" s="983"/>
      <c r="C571" s="983"/>
      <c r="D571" s="983"/>
      <c r="E571" s="983"/>
      <c r="F571" s="983"/>
      <c r="G571" s="983"/>
      <c r="H571" s="983"/>
      <c r="I571" s="983"/>
      <c r="J571" s="983"/>
      <c r="K571" s="983"/>
      <c r="L571" s="983"/>
      <c r="M571" s="983"/>
      <c r="N571" s="983"/>
      <c r="O571" s="983"/>
      <c r="P571" s="983"/>
      <c r="Q571" s="983"/>
      <c r="R571" s="983"/>
      <c r="S571" s="984"/>
    </row>
    <row r="572" spans="1:19" ht="30" customHeight="1">
      <c r="A572" s="986" t="s">
        <v>41</v>
      </c>
      <c r="B572" s="992"/>
      <c r="C572" s="993"/>
      <c r="D572" s="985" t="s">
        <v>42</v>
      </c>
      <c r="E572" s="985"/>
      <c r="F572" s="985" t="s">
        <v>43</v>
      </c>
      <c r="G572" s="985"/>
      <c r="H572" s="985"/>
      <c r="I572" s="985" t="s">
        <v>44</v>
      </c>
      <c r="J572" s="985"/>
      <c r="K572" s="986" t="s">
        <v>45</v>
      </c>
      <c r="L572" s="1219"/>
      <c r="M572" s="1219"/>
      <c r="N572" s="1220"/>
      <c r="O572" s="989" t="s">
        <v>46</v>
      </c>
      <c r="P572" s="989"/>
      <c r="Q572" s="990"/>
      <c r="R572" s="985" t="s">
        <v>47</v>
      </c>
      <c r="S572" s="985"/>
    </row>
    <row r="573" spans="1:19" ht="29.25" customHeight="1">
      <c r="A573" s="991" t="s">
        <v>48</v>
      </c>
      <c r="B573" s="991" t="s">
        <v>49</v>
      </c>
      <c r="C573" s="1002" t="s">
        <v>50</v>
      </c>
      <c r="D573" s="991" t="s">
        <v>51</v>
      </c>
      <c r="E573" s="991" t="s">
        <v>52</v>
      </c>
      <c r="F573" s="986" t="s">
        <v>53</v>
      </c>
      <c r="G573" s="992"/>
      <c r="H573" s="993"/>
      <c r="I573" s="991" t="s">
        <v>54</v>
      </c>
      <c r="J573" s="991" t="s">
        <v>55</v>
      </c>
      <c r="K573" s="986" t="s">
        <v>56</v>
      </c>
      <c r="L573" s="993"/>
      <c r="M573" s="986" t="s">
        <v>57</v>
      </c>
      <c r="N573" s="993"/>
      <c r="O573" s="991" t="s">
        <v>58</v>
      </c>
      <c r="P573" s="991" t="s">
        <v>59</v>
      </c>
      <c r="Q573" s="991" t="s">
        <v>60</v>
      </c>
      <c r="R573" s="991" t="s">
        <v>61</v>
      </c>
      <c r="S573" s="991" t="s">
        <v>62</v>
      </c>
    </row>
    <row r="574" spans="1:19" ht="62.25" customHeight="1">
      <c r="A574" s="985"/>
      <c r="B574" s="985"/>
      <c r="C574" s="1003"/>
      <c r="D574" s="985"/>
      <c r="E574" s="985"/>
      <c r="F574" s="601" t="s">
        <v>63</v>
      </c>
      <c r="G574" s="601" t="s">
        <v>64</v>
      </c>
      <c r="H574" s="601" t="s">
        <v>65</v>
      </c>
      <c r="I574" s="985"/>
      <c r="J574" s="985"/>
      <c r="K574" s="602" t="s">
        <v>66</v>
      </c>
      <c r="L574" s="602" t="s">
        <v>67</v>
      </c>
      <c r="M574" s="602" t="s">
        <v>68</v>
      </c>
      <c r="N574" s="602" t="s">
        <v>67</v>
      </c>
      <c r="O574" s="985"/>
      <c r="P574" s="985"/>
      <c r="Q574" s="985"/>
      <c r="R574" s="985"/>
      <c r="S574" s="985"/>
    </row>
    <row r="575" spans="1:19">
      <c r="A575" s="1118" t="s">
        <v>69</v>
      </c>
      <c r="B575" s="1119"/>
      <c r="C575" s="1119"/>
      <c r="D575" s="1119"/>
      <c r="E575" s="1119"/>
      <c r="F575" s="1119"/>
      <c r="G575" s="1119"/>
      <c r="H575" s="1119"/>
      <c r="I575" s="1119"/>
      <c r="J575" s="1119"/>
      <c r="K575" s="1119"/>
      <c r="L575" s="1119"/>
      <c r="M575" s="1119"/>
      <c r="N575" s="1119"/>
      <c r="O575" s="1119"/>
      <c r="P575" s="1119"/>
      <c r="Q575" s="1119"/>
      <c r="R575" s="1119"/>
      <c r="S575" s="1120"/>
    </row>
    <row r="576" spans="1:19">
      <c r="A576" s="18">
        <v>0</v>
      </c>
      <c r="B576" s="18">
        <v>0</v>
      </c>
      <c r="C576" s="18">
        <v>0</v>
      </c>
      <c r="D576" s="18">
        <v>0</v>
      </c>
      <c r="E576" s="18">
        <v>0</v>
      </c>
      <c r="F576" s="18">
        <v>0</v>
      </c>
      <c r="G576" s="18">
        <v>0</v>
      </c>
      <c r="H576" s="18">
        <v>0</v>
      </c>
      <c r="I576" s="18">
        <v>0</v>
      </c>
      <c r="J576" s="18">
        <v>0</v>
      </c>
      <c r="K576" s="18">
        <v>0</v>
      </c>
      <c r="L576" s="18">
        <v>0</v>
      </c>
      <c r="M576" s="18">
        <v>0</v>
      </c>
      <c r="N576" s="18">
        <v>0</v>
      </c>
      <c r="O576" s="18">
        <v>0</v>
      </c>
      <c r="P576" s="18">
        <v>0</v>
      </c>
      <c r="Q576" s="18">
        <v>0</v>
      </c>
      <c r="R576" s="18">
        <v>0</v>
      </c>
      <c r="S576" s="18">
        <v>0</v>
      </c>
    </row>
    <row r="577" spans="1:19">
      <c r="A577" s="1118" t="s">
        <v>70</v>
      </c>
      <c r="B577" s="1119"/>
      <c r="C577" s="1119"/>
      <c r="D577" s="1119"/>
      <c r="E577" s="1119"/>
      <c r="F577" s="1119"/>
      <c r="G577" s="1119"/>
      <c r="H577" s="1119"/>
      <c r="I577" s="1119"/>
      <c r="J577" s="1119"/>
      <c r="K577" s="1119"/>
      <c r="L577" s="1119"/>
      <c r="M577" s="1119"/>
      <c r="N577" s="1119"/>
      <c r="O577" s="1119"/>
      <c r="P577" s="1119"/>
      <c r="Q577" s="1119"/>
      <c r="R577" s="1119"/>
      <c r="S577" s="1120"/>
    </row>
    <row r="578" spans="1:19">
      <c r="A578" s="18">
        <v>0</v>
      </c>
      <c r="B578" s="18">
        <v>0</v>
      </c>
      <c r="C578" s="18">
        <v>0</v>
      </c>
      <c r="D578" s="18">
        <v>0</v>
      </c>
      <c r="E578" s="18">
        <v>0</v>
      </c>
      <c r="F578" s="18">
        <v>0</v>
      </c>
      <c r="G578" s="18">
        <v>0</v>
      </c>
      <c r="H578" s="18">
        <v>0</v>
      </c>
      <c r="I578" s="18">
        <v>0</v>
      </c>
      <c r="J578" s="18">
        <v>0</v>
      </c>
      <c r="K578" s="18">
        <v>0</v>
      </c>
      <c r="L578" s="18">
        <v>0</v>
      </c>
      <c r="M578" s="18">
        <v>0</v>
      </c>
      <c r="N578" s="18">
        <v>0</v>
      </c>
      <c r="O578" s="18">
        <v>0</v>
      </c>
      <c r="P578" s="18">
        <v>0</v>
      </c>
      <c r="Q578" s="18">
        <v>0</v>
      </c>
      <c r="R578" s="18">
        <v>0</v>
      </c>
      <c r="S578" s="18">
        <v>0</v>
      </c>
    </row>
    <row r="579" spans="1:19">
      <c r="A579" s="1118" t="s">
        <v>71</v>
      </c>
      <c r="B579" s="1119"/>
      <c r="C579" s="1119"/>
      <c r="D579" s="1119"/>
      <c r="E579" s="1119"/>
      <c r="F579" s="1119"/>
      <c r="G579" s="1119"/>
      <c r="H579" s="1119"/>
      <c r="I579" s="1119"/>
      <c r="J579" s="1119"/>
      <c r="K579" s="1119"/>
      <c r="L579" s="1119"/>
      <c r="M579" s="1119"/>
      <c r="N579" s="1119"/>
      <c r="O579" s="1119"/>
      <c r="P579" s="1119"/>
      <c r="Q579" s="1119"/>
      <c r="R579" s="1119"/>
      <c r="S579" s="1120"/>
    </row>
    <row r="580" spans="1:19">
      <c r="A580" s="18">
        <v>0</v>
      </c>
      <c r="B580" s="18">
        <v>0</v>
      </c>
      <c r="C580" s="18">
        <v>0</v>
      </c>
      <c r="D580" s="18">
        <v>0</v>
      </c>
      <c r="E580" s="18">
        <v>0</v>
      </c>
      <c r="F580" s="18">
        <v>0</v>
      </c>
      <c r="G580" s="18">
        <v>0</v>
      </c>
      <c r="H580" s="18">
        <v>0</v>
      </c>
      <c r="I580" s="18">
        <v>0</v>
      </c>
      <c r="J580" s="18">
        <v>0</v>
      </c>
      <c r="K580" s="18">
        <v>0</v>
      </c>
      <c r="L580" s="18">
        <v>0</v>
      </c>
      <c r="M580" s="18">
        <v>0</v>
      </c>
      <c r="N580" s="18">
        <v>0</v>
      </c>
      <c r="O580" s="18">
        <v>0</v>
      </c>
      <c r="P580" s="18">
        <v>0</v>
      </c>
      <c r="Q580" s="18">
        <v>0</v>
      </c>
      <c r="R580" s="18">
        <v>0</v>
      </c>
      <c r="S580" s="18">
        <v>0</v>
      </c>
    </row>
    <row r="581" spans="1:19">
      <c r="A581" s="1118" t="s">
        <v>72</v>
      </c>
      <c r="B581" s="1119"/>
      <c r="C581" s="1119"/>
      <c r="D581" s="1119"/>
      <c r="E581" s="1119"/>
      <c r="F581" s="1119"/>
      <c r="G581" s="1119"/>
      <c r="H581" s="1119"/>
      <c r="I581" s="1119"/>
      <c r="J581" s="1119"/>
      <c r="K581" s="1119"/>
      <c r="L581" s="1119"/>
      <c r="M581" s="1119"/>
      <c r="N581" s="1119"/>
      <c r="O581" s="1119"/>
      <c r="P581" s="1119"/>
      <c r="Q581" s="1119"/>
      <c r="R581" s="1119"/>
      <c r="S581" s="1120"/>
    </row>
    <row r="582" spans="1:19">
      <c r="A582" s="18">
        <v>0</v>
      </c>
      <c r="B582" s="18">
        <v>0</v>
      </c>
      <c r="C582" s="18">
        <v>0</v>
      </c>
      <c r="D582" s="18">
        <v>0</v>
      </c>
      <c r="E582" s="18">
        <v>0</v>
      </c>
      <c r="F582" s="18">
        <v>0</v>
      </c>
      <c r="G582" s="18">
        <v>0</v>
      </c>
      <c r="H582" s="18">
        <v>0</v>
      </c>
      <c r="I582" s="18">
        <v>0</v>
      </c>
      <c r="J582" s="18">
        <v>0</v>
      </c>
      <c r="K582" s="18">
        <v>0</v>
      </c>
      <c r="L582" s="18">
        <v>0</v>
      </c>
      <c r="M582" s="18">
        <v>0</v>
      </c>
      <c r="N582" s="18">
        <v>0</v>
      </c>
      <c r="O582" s="18">
        <v>0</v>
      </c>
      <c r="P582" s="18">
        <v>0</v>
      </c>
      <c r="Q582" s="18">
        <v>0</v>
      </c>
      <c r="R582" s="18">
        <v>0</v>
      </c>
      <c r="S582" s="18">
        <v>0</v>
      </c>
    </row>
    <row r="583" spans="1:19">
      <c r="A583" s="1118" t="s">
        <v>73</v>
      </c>
      <c r="B583" s="1119"/>
      <c r="C583" s="1119"/>
      <c r="D583" s="1119"/>
      <c r="E583" s="1119"/>
      <c r="F583" s="1119"/>
      <c r="G583" s="1119"/>
      <c r="H583" s="1119"/>
      <c r="I583" s="1119"/>
      <c r="J583" s="1119"/>
      <c r="K583" s="1119"/>
      <c r="L583" s="1119"/>
      <c r="M583" s="1119"/>
      <c r="N583" s="1119"/>
      <c r="O583" s="1119"/>
      <c r="P583" s="1119"/>
      <c r="Q583" s="1119"/>
      <c r="R583" s="1119"/>
      <c r="S583" s="1120"/>
    </row>
    <row r="584" spans="1:19">
      <c r="A584" s="18">
        <v>0</v>
      </c>
      <c r="B584" s="18">
        <v>0</v>
      </c>
      <c r="C584" s="18">
        <v>0</v>
      </c>
      <c r="D584" s="18">
        <v>0</v>
      </c>
      <c r="E584" s="18">
        <v>0</v>
      </c>
      <c r="F584" s="18">
        <v>0</v>
      </c>
      <c r="G584" s="18">
        <v>0</v>
      </c>
      <c r="H584" s="18">
        <v>0</v>
      </c>
      <c r="I584" s="18">
        <v>0</v>
      </c>
      <c r="J584" s="18">
        <v>0</v>
      </c>
      <c r="K584" s="18">
        <v>0</v>
      </c>
      <c r="L584" s="18">
        <v>0</v>
      </c>
      <c r="M584" s="18">
        <v>0</v>
      </c>
      <c r="N584" s="18">
        <v>0</v>
      </c>
      <c r="O584" s="18">
        <v>0</v>
      </c>
      <c r="P584" s="18">
        <v>0</v>
      </c>
      <c r="Q584" s="18">
        <v>0</v>
      </c>
      <c r="R584" s="18">
        <v>0</v>
      </c>
      <c r="S584" s="18">
        <v>0</v>
      </c>
    </row>
    <row r="585" spans="1:19">
      <c r="A585" s="1118" t="s">
        <v>74</v>
      </c>
      <c r="B585" s="1119"/>
      <c r="C585" s="1119"/>
      <c r="D585" s="1119"/>
      <c r="E585" s="1119"/>
      <c r="F585" s="1119"/>
      <c r="G585" s="1119"/>
      <c r="H585" s="1119"/>
      <c r="I585" s="1119"/>
      <c r="J585" s="1119"/>
      <c r="K585" s="1119"/>
      <c r="L585" s="1119"/>
      <c r="M585" s="1119"/>
      <c r="N585" s="1119"/>
      <c r="O585" s="1119"/>
      <c r="P585" s="1119"/>
      <c r="Q585" s="1119"/>
      <c r="R585" s="1119"/>
      <c r="S585" s="1120"/>
    </row>
    <row r="586" spans="1:19">
      <c r="A586" s="18">
        <v>0</v>
      </c>
      <c r="B586" s="18">
        <v>0</v>
      </c>
      <c r="C586" s="18">
        <v>0</v>
      </c>
      <c r="D586" s="18">
        <v>0</v>
      </c>
      <c r="E586" s="18">
        <v>0</v>
      </c>
      <c r="F586" s="18">
        <v>0</v>
      </c>
      <c r="G586" s="18">
        <v>0</v>
      </c>
      <c r="H586" s="18">
        <v>0</v>
      </c>
      <c r="I586" s="18">
        <v>0</v>
      </c>
      <c r="J586" s="18">
        <v>0</v>
      </c>
      <c r="K586" s="18">
        <v>0</v>
      </c>
      <c r="L586" s="18">
        <v>0</v>
      </c>
      <c r="M586" s="18">
        <v>0</v>
      </c>
      <c r="N586" s="18">
        <v>0</v>
      </c>
      <c r="O586" s="18">
        <v>0</v>
      </c>
      <c r="P586" s="18">
        <v>0</v>
      </c>
      <c r="Q586" s="18">
        <v>0</v>
      </c>
      <c r="R586" s="18">
        <v>0</v>
      </c>
      <c r="S586" s="18">
        <v>0</v>
      </c>
    </row>
    <row r="587" spans="1:19">
      <c r="A587" s="1118" t="s">
        <v>75</v>
      </c>
      <c r="B587" s="1119"/>
      <c r="C587" s="1119"/>
      <c r="D587" s="1119"/>
      <c r="E587" s="1119"/>
      <c r="F587" s="1119"/>
      <c r="G587" s="1119"/>
      <c r="H587" s="1119"/>
      <c r="I587" s="1119"/>
      <c r="J587" s="1119"/>
      <c r="K587" s="1119"/>
      <c r="L587" s="1119"/>
      <c r="M587" s="1119"/>
      <c r="N587" s="1119"/>
      <c r="O587" s="1119"/>
      <c r="P587" s="1119"/>
      <c r="Q587" s="1119"/>
      <c r="R587" s="1119"/>
      <c r="S587" s="1120"/>
    </row>
    <row r="588" spans="1:19">
      <c r="A588" s="18">
        <v>0</v>
      </c>
      <c r="B588" s="18">
        <v>0</v>
      </c>
      <c r="C588" s="18">
        <v>0</v>
      </c>
      <c r="D588" s="18">
        <v>0</v>
      </c>
      <c r="E588" s="18">
        <v>0</v>
      </c>
      <c r="F588" s="18">
        <v>0</v>
      </c>
      <c r="G588" s="18">
        <v>0</v>
      </c>
      <c r="H588" s="18">
        <v>0</v>
      </c>
      <c r="I588" s="18">
        <v>0</v>
      </c>
      <c r="J588" s="18">
        <v>0</v>
      </c>
      <c r="K588" s="18">
        <v>0</v>
      </c>
      <c r="L588" s="18">
        <v>0</v>
      </c>
      <c r="M588" s="18">
        <v>0</v>
      </c>
      <c r="N588" s="18">
        <v>0</v>
      </c>
      <c r="O588" s="18">
        <v>0</v>
      </c>
      <c r="P588" s="18">
        <v>0</v>
      </c>
      <c r="Q588" s="18">
        <v>0</v>
      </c>
      <c r="R588" s="18">
        <v>0</v>
      </c>
      <c r="S588" s="18">
        <v>0</v>
      </c>
    </row>
    <row r="589" spans="1:19">
      <c r="A589" s="1118" t="s">
        <v>76</v>
      </c>
      <c r="B589" s="1119"/>
      <c r="C589" s="1119"/>
      <c r="D589" s="1119"/>
      <c r="E589" s="1119"/>
      <c r="F589" s="1119"/>
      <c r="G589" s="1119"/>
      <c r="H589" s="1119"/>
      <c r="I589" s="1119"/>
      <c r="J589" s="1119"/>
      <c r="K589" s="1119"/>
      <c r="L589" s="1119"/>
      <c r="M589" s="1119"/>
      <c r="N589" s="1119"/>
      <c r="O589" s="1119"/>
      <c r="P589" s="1119"/>
      <c r="Q589" s="1119"/>
      <c r="R589" s="1119"/>
      <c r="S589" s="1120"/>
    </row>
    <row r="590" spans="1:19">
      <c r="A590" s="18">
        <v>0</v>
      </c>
      <c r="B590" s="18">
        <v>0</v>
      </c>
      <c r="C590" s="18">
        <v>0</v>
      </c>
      <c r="D590" s="18">
        <v>0</v>
      </c>
      <c r="E590" s="18">
        <v>0</v>
      </c>
      <c r="F590" s="18">
        <v>0</v>
      </c>
      <c r="G590" s="18">
        <v>0</v>
      </c>
      <c r="H590" s="18">
        <v>0</v>
      </c>
      <c r="I590" s="18">
        <v>0</v>
      </c>
      <c r="J590" s="18">
        <v>0</v>
      </c>
      <c r="K590" s="18">
        <v>0</v>
      </c>
      <c r="L590" s="18">
        <v>0</v>
      </c>
      <c r="M590" s="18">
        <v>0</v>
      </c>
      <c r="N590" s="18">
        <v>0</v>
      </c>
      <c r="O590" s="18">
        <v>0</v>
      </c>
      <c r="P590" s="18">
        <v>0</v>
      </c>
      <c r="Q590" s="18">
        <v>0</v>
      </c>
      <c r="R590" s="18">
        <v>0</v>
      </c>
      <c r="S590" s="18">
        <v>0</v>
      </c>
    </row>
    <row r="591" spans="1:19">
      <c r="A591" s="1118" t="s">
        <v>77</v>
      </c>
      <c r="B591" s="1119"/>
      <c r="C591" s="1119"/>
      <c r="D591" s="1119"/>
      <c r="E591" s="1119"/>
      <c r="F591" s="1119"/>
      <c r="G591" s="1119"/>
      <c r="H591" s="1119"/>
      <c r="I591" s="1119"/>
      <c r="J591" s="1119"/>
      <c r="K591" s="1119"/>
      <c r="L591" s="1119"/>
      <c r="M591" s="1119"/>
      <c r="N591" s="1119"/>
      <c r="O591" s="1119"/>
      <c r="P591" s="1119"/>
      <c r="Q591" s="1119"/>
      <c r="R591" s="1119"/>
      <c r="S591" s="1120"/>
    </row>
    <row r="592" spans="1:19">
      <c r="A592" s="18">
        <v>0</v>
      </c>
      <c r="B592" s="18">
        <v>0</v>
      </c>
      <c r="C592" s="18">
        <v>0</v>
      </c>
      <c r="D592" s="18">
        <v>0</v>
      </c>
      <c r="E592" s="18">
        <v>0</v>
      </c>
      <c r="F592" s="18">
        <v>0</v>
      </c>
      <c r="G592" s="18">
        <v>0</v>
      </c>
      <c r="H592" s="18">
        <v>0</v>
      </c>
      <c r="I592" s="18">
        <v>0</v>
      </c>
      <c r="J592" s="18">
        <v>0</v>
      </c>
      <c r="K592" s="18">
        <v>0</v>
      </c>
      <c r="L592" s="18">
        <v>0</v>
      </c>
      <c r="M592" s="18">
        <v>0</v>
      </c>
      <c r="N592" s="18">
        <v>0</v>
      </c>
      <c r="O592" s="18">
        <v>0</v>
      </c>
      <c r="P592" s="18">
        <v>0</v>
      </c>
      <c r="Q592" s="18">
        <v>0</v>
      </c>
      <c r="R592" s="18">
        <v>0</v>
      </c>
      <c r="S592" s="18">
        <v>0</v>
      </c>
    </row>
    <row r="593" spans="1:19">
      <c r="A593" s="1118" t="s">
        <v>78</v>
      </c>
      <c r="B593" s="1119"/>
      <c r="C593" s="1119"/>
      <c r="D593" s="1119"/>
      <c r="E593" s="1119"/>
      <c r="F593" s="1119"/>
      <c r="G593" s="1119"/>
      <c r="H593" s="1119"/>
      <c r="I593" s="1119"/>
      <c r="J593" s="1119"/>
      <c r="K593" s="1119"/>
      <c r="L593" s="1119"/>
      <c r="M593" s="1119"/>
      <c r="N593" s="1119"/>
      <c r="O593" s="1119"/>
      <c r="P593" s="1119"/>
      <c r="Q593" s="1119"/>
      <c r="R593" s="1119"/>
      <c r="S593" s="1120"/>
    </row>
    <row r="594" spans="1:19">
      <c r="A594" s="18">
        <v>0</v>
      </c>
      <c r="B594" s="18">
        <v>0</v>
      </c>
      <c r="C594" s="18">
        <v>0</v>
      </c>
      <c r="D594" s="18">
        <v>0</v>
      </c>
      <c r="E594" s="18">
        <v>0</v>
      </c>
      <c r="F594" s="18">
        <v>0</v>
      </c>
      <c r="G594" s="18">
        <v>0</v>
      </c>
      <c r="H594" s="18">
        <v>0</v>
      </c>
      <c r="I594" s="18">
        <v>0</v>
      </c>
      <c r="J594" s="18">
        <v>0</v>
      </c>
      <c r="K594" s="18">
        <v>0</v>
      </c>
      <c r="L594" s="18">
        <v>0</v>
      </c>
      <c r="M594" s="18">
        <v>0</v>
      </c>
      <c r="N594" s="18">
        <v>0</v>
      </c>
      <c r="O594" s="18">
        <v>0</v>
      </c>
      <c r="P594" s="18">
        <v>0</v>
      </c>
      <c r="Q594" s="18">
        <v>0</v>
      </c>
      <c r="R594" s="18">
        <v>0</v>
      </c>
      <c r="S594" s="18">
        <v>0</v>
      </c>
    </row>
    <row r="595" spans="1:19">
      <c r="A595" s="1118" t="s">
        <v>79</v>
      </c>
      <c r="B595" s="1119"/>
      <c r="C595" s="1119"/>
      <c r="D595" s="1119"/>
      <c r="E595" s="1119"/>
      <c r="F595" s="1119"/>
      <c r="G595" s="1119"/>
      <c r="H595" s="1119"/>
      <c r="I595" s="1119"/>
      <c r="J595" s="1119"/>
      <c r="K595" s="1119"/>
      <c r="L595" s="1119"/>
      <c r="M595" s="1119"/>
      <c r="N595" s="1119"/>
      <c r="O595" s="1119"/>
      <c r="P595" s="1119"/>
      <c r="Q595" s="1119"/>
      <c r="R595" s="1119"/>
      <c r="S595" s="1120"/>
    </row>
    <row r="596" spans="1:19">
      <c r="A596" s="18">
        <v>0</v>
      </c>
      <c r="B596" s="18">
        <v>0</v>
      </c>
      <c r="C596" s="18">
        <v>0</v>
      </c>
      <c r="D596" s="18">
        <v>0</v>
      </c>
      <c r="E596" s="18">
        <v>0</v>
      </c>
      <c r="F596" s="18">
        <v>0</v>
      </c>
      <c r="G596" s="18">
        <v>0</v>
      </c>
      <c r="H596" s="18">
        <v>0</v>
      </c>
      <c r="I596" s="18">
        <v>0</v>
      </c>
      <c r="J596" s="18">
        <v>0</v>
      </c>
      <c r="K596" s="18">
        <v>0</v>
      </c>
      <c r="L596" s="18">
        <v>0</v>
      </c>
      <c r="M596" s="18">
        <v>0</v>
      </c>
      <c r="N596" s="18">
        <v>0</v>
      </c>
      <c r="O596" s="18">
        <v>0</v>
      </c>
      <c r="P596" s="18">
        <v>0</v>
      </c>
      <c r="Q596" s="18">
        <v>0</v>
      </c>
      <c r="R596" s="18">
        <v>0</v>
      </c>
      <c r="S596" s="18">
        <v>0</v>
      </c>
    </row>
    <row r="597" spans="1:19">
      <c r="A597" s="1118" t="s">
        <v>80</v>
      </c>
      <c r="B597" s="1119"/>
      <c r="C597" s="1119"/>
      <c r="D597" s="1119"/>
      <c r="E597" s="1119"/>
      <c r="F597" s="1119"/>
      <c r="G597" s="1119"/>
      <c r="H597" s="1119"/>
      <c r="I597" s="1119"/>
      <c r="J597" s="1119"/>
      <c r="K597" s="1119"/>
      <c r="L597" s="1119"/>
      <c r="M597" s="1119"/>
      <c r="N597" s="1119"/>
      <c r="O597" s="1119"/>
      <c r="P597" s="1119"/>
      <c r="Q597" s="1119"/>
      <c r="R597" s="1119"/>
      <c r="S597" s="1120"/>
    </row>
    <row r="598" spans="1:19">
      <c r="A598" s="18">
        <v>0</v>
      </c>
      <c r="B598" s="18">
        <v>0</v>
      </c>
      <c r="C598" s="18">
        <v>0</v>
      </c>
      <c r="D598" s="18">
        <v>0</v>
      </c>
      <c r="E598" s="18">
        <v>0</v>
      </c>
      <c r="F598" s="18">
        <v>0</v>
      </c>
      <c r="G598" s="18">
        <v>0</v>
      </c>
      <c r="H598" s="18">
        <v>0</v>
      </c>
      <c r="I598" s="18">
        <v>0</v>
      </c>
      <c r="J598" s="18">
        <v>0</v>
      </c>
      <c r="K598" s="18">
        <v>0</v>
      </c>
      <c r="L598" s="18">
        <v>0</v>
      </c>
      <c r="M598" s="18">
        <v>0</v>
      </c>
      <c r="N598" s="18">
        <v>0</v>
      </c>
      <c r="O598" s="18">
        <v>0</v>
      </c>
      <c r="P598" s="18">
        <v>0</v>
      </c>
      <c r="Q598" s="18">
        <v>0</v>
      </c>
      <c r="R598" s="18">
        <v>0</v>
      </c>
      <c r="S598" s="18">
        <v>0</v>
      </c>
    </row>
    <row r="599" spans="1:19">
      <c r="A599" s="1684" t="s">
        <v>3653</v>
      </c>
      <c r="B599" s="1685"/>
      <c r="C599" s="1685"/>
      <c r="D599" s="1685"/>
      <c r="E599" s="1685"/>
      <c r="F599" s="1685"/>
      <c r="G599" s="1685"/>
      <c r="H599" s="1685"/>
      <c r="I599" s="1685"/>
      <c r="J599" s="1685"/>
      <c r="K599" s="1685"/>
      <c r="L599" s="1685"/>
      <c r="M599" s="1685"/>
      <c r="N599" s="1685"/>
      <c r="O599" s="1685"/>
      <c r="P599" s="1685"/>
      <c r="Q599" s="1685"/>
      <c r="R599" s="1685"/>
      <c r="S599" s="1686"/>
    </row>
    <row r="600" spans="1:19">
      <c r="A600" s="206">
        <f>A576+A578+A580+A582+A584+A586+A588+A590+A592+A594+A596+A598</f>
        <v>0</v>
      </c>
      <c r="B600" s="206">
        <f t="shared" ref="B600:S600" si="15">B576+B578+B580+B582+B584+B586+B588+B590+B592+B594+B596+B598</f>
        <v>0</v>
      </c>
      <c r="C600" s="206">
        <f t="shared" si="15"/>
        <v>0</v>
      </c>
      <c r="D600" s="206">
        <f t="shared" si="15"/>
        <v>0</v>
      </c>
      <c r="E600" s="206">
        <f t="shared" si="15"/>
        <v>0</v>
      </c>
      <c r="F600" s="206">
        <f t="shared" si="15"/>
        <v>0</v>
      </c>
      <c r="G600" s="206">
        <f t="shared" si="15"/>
        <v>0</v>
      </c>
      <c r="H600" s="206">
        <f t="shared" si="15"/>
        <v>0</v>
      </c>
      <c r="I600" s="206">
        <f t="shared" si="15"/>
        <v>0</v>
      </c>
      <c r="J600" s="206">
        <f t="shared" si="15"/>
        <v>0</v>
      </c>
      <c r="K600" s="206">
        <f t="shared" si="15"/>
        <v>0</v>
      </c>
      <c r="L600" s="206">
        <f t="shared" si="15"/>
        <v>0</v>
      </c>
      <c r="M600" s="206">
        <f t="shared" si="15"/>
        <v>0</v>
      </c>
      <c r="N600" s="206">
        <f t="shared" si="15"/>
        <v>0</v>
      </c>
      <c r="O600" s="206">
        <f t="shared" si="15"/>
        <v>0</v>
      </c>
      <c r="P600" s="206">
        <f t="shared" si="15"/>
        <v>0</v>
      </c>
      <c r="Q600" s="206">
        <f t="shared" si="15"/>
        <v>0</v>
      </c>
      <c r="R600" s="206">
        <f t="shared" si="15"/>
        <v>0</v>
      </c>
      <c r="S600" s="206">
        <f t="shared" si="15"/>
        <v>0</v>
      </c>
    </row>
    <row r="601" spans="1:19">
      <c r="A601" s="1681"/>
      <c r="B601" s="1682"/>
      <c r="C601" s="1682"/>
      <c r="D601" s="1682"/>
      <c r="E601" s="1682"/>
      <c r="F601" s="1682"/>
      <c r="G601" s="1682"/>
      <c r="H601" s="1682"/>
      <c r="I601" s="1682"/>
      <c r="J601" s="1682"/>
      <c r="K601" s="1682"/>
      <c r="L601" s="1682"/>
      <c r="M601" s="1682"/>
      <c r="N601" s="1682"/>
      <c r="O601" s="1682"/>
      <c r="P601" s="1682"/>
      <c r="Q601" s="1682"/>
      <c r="R601" s="1682"/>
      <c r="S601" s="1683"/>
    </row>
    <row r="602" spans="1:19" s="609" customFormat="1" ht="21" customHeight="1">
      <c r="A602" s="1004" t="s">
        <v>3615</v>
      </c>
      <c r="B602" s="1005"/>
      <c r="C602" s="1005"/>
      <c r="D602" s="1005"/>
      <c r="E602" s="1005"/>
      <c r="F602" s="1005"/>
      <c r="G602" s="1005"/>
      <c r="H602" s="1005"/>
      <c r="I602" s="1005"/>
      <c r="J602" s="1005"/>
      <c r="K602" s="1005"/>
      <c r="L602" s="1005"/>
      <c r="M602" s="1005"/>
      <c r="N602" s="1005"/>
      <c r="O602" s="1005"/>
      <c r="P602" s="1005"/>
      <c r="Q602" s="1005"/>
      <c r="R602" s="1005"/>
      <c r="S602" s="1006"/>
    </row>
    <row r="603" spans="1:19" ht="15" customHeight="1">
      <c r="A603" s="1108" t="s">
        <v>3654</v>
      </c>
      <c r="B603" s="1109"/>
      <c r="C603" s="1109"/>
      <c r="D603" s="1109"/>
      <c r="E603" s="1109"/>
      <c r="F603" s="1109"/>
      <c r="G603" s="1109"/>
      <c r="H603" s="1109"/>
      <c r="I603" s="1109"/>
      <c r="J603" s="1109"/>
      <c r="K603" s="1109"/>
      <c r="L603" s="1109"/>
      <c r="M603" s="1109"/>
      <c r="N603" s="1109"/>
      <c r="O603" s="1109"/>
      <c r="P603" s="1109"/>
      <c r="Q603" s="1109"/>
      <c r="R603" s="1109"/>
      <c r="S603" s="1110"/>
    </row>
    <row r="604" spans="1:19">
      <c r="A604" s="976" t="s">
        <v>2451</v>
      </c>
      <c r="B604" s="977"/>
      <c r="C604" s="977"/>
      <c r="D604" s="977"/>
      <c r="E604" s="977"/>
      <c r="F604" s="977"/>
      <c r="G604" s="977"/>
      <c r="H604" s="977"/>
      <c r="I604" s="977"/>
      <c r="J604" s="977"/>
      <c r="K604" s="977"/>
      <c r="L604" s="977"/>
      <c r="M604" s="977"/>
      <c r="N604" s="977"/>
      <c r="O604" s="977"/>
      <c r="P604" s="977"/>
      <c r="Q604" s="977"/>
      <c r="R604" s="977"/>
      <c r="S604" s="978"/>
    </row>
    <row r="605" spans="1:19" ht="15" customHeight="1">
      <c r="A605" s="976" t="s">
        <v>306</v>
      </c>
      <c r="B605" s="977"/>
      <c r="C605" s="977"/>
      <c r="D605" s="977"/>
      <c r="E605" s="977"/>
      <c r="F605" s="977"/>
      <c r="G605" s="977"/>
      <c r="H605" s="977"/>
      <c r="I605" s="977"/>
      <c r="J605" s="977"/>
      <c r="K605" s="977"/>
      <c r="L605" s="977"/>
      <c r="M605" s="977"/>
      <c r="N605" s="977"/>
      <c r="O605" s="977"/>
      <c r="P605" s="977"/>
      <c r="Q605" s="977"/>
      <c r="R605" s="977"/>
      <c r="S605" s="978"/>
    </row>
    <row r="606" spans="1:19" ht="15" customHeight="1">
      <c r="A606" s="976" t="s">
        <v>2452</v>
      </c>
      <c r="B606" s="977"/>
      <c r="C606" s="977"/>
      <c r="D606" s="977"/>
      <c r="E606" s="977"/>
      <c r="F606" s="977"/>
      <c r="G606" s="977"/>
      <c r="H606" s="977"/>
      <c r="I606" s="977"/>
      <c r="J606" s="977"/>
      <c r="K606" s="977"/>
      <c r="L606" s="977"/>
      <c r="M606" s="977"/>
      <c r="N606" s="977"/>
      <c r="O606" s="977"/>
      <c r="P606" s="977"/>
      <c r="Q606" s="977"/>
      <c r="R606" s="977"/>
      <c r="S606" s="978"/>
    </row>
    <row r="607" spans="1:19" ht="15" customHeight="1">
      <c r="A607" s="976" t="s">
        <v>2453</v>
      </c>
      <c r="B607" s="977"/>
      <c r="C607" s="977"/>
      <c r="D607" s="977"/>
      <c r="E607" s="977"/>
      <c r="F607" s="977"/>
      <c r="G607" s="977"/>
      <c r="H607" s="977"/>
      <c r="I607" s="977"/>
      <c r="J607" s="977"/>
      <c r="K607" s="977"/>
      <c r="L607" s="977"/>
      <c r="M607" s="977"/>
      <c r="N607" s="977"/>
      <c r="O607" s="977"/>
      <c r="P607" s="977"/>
      <c r="Q607" s="977"/>
      <c r="R607" s="977"/>
      <c r="S607" s="978"/>
    </row>
    <row r="608" spans="1:19" ht="15" customHeight="1">
      <c r="A608" s="976" t="s">
        <v>2454</v>
      </c>
      <c r="B608" s="977"/>
      <c r="C608" s="977"/>
      <c r="D608" s="977"/>
      <c r="E608" s="977"/>
      <c r="F608" s="977"/>
      <c r="G608" s="977"/>
      <c r="H608" s="977"/>
      <c r="I608" s="977"/>
      <c r="J608" s="977"/>
      <c r="K608" s="977"/>
      <c r="L608" s="977"/>
      <c r="M608" s="977"/>
      <c r="N608" s="977"/>
      <c r="O608" s="977"/>
      <c r="P608" s="977"/>
      <c r="Q608" s="977"/>
      <c r="R608" s="977"/>
      <c r="S608" s="978"/>
    </row>
    <row r="609" spans="1:19" ht="15" customHeight="1">
      <c r="A609" s="976" t="s">
        <v>2455</v>
      </c>
      <c r="B609" s="977"/>
      <c r="C609" s="977"/>
      <c r="D609" s="977"/>
      <c r="E609" s="977"/>
      <c r="F609" s="977"/>
      <c r="G609" s="977"/>
      <c r="H609" s="977"/>
      <c r="I609" s="977"/>
      <c r="J609" s="977"/>
      <c r="K609" s="977"/>
      <c r="L609" s="977"/>
      <c r="M609" s="977"/>
      <c r="N609" s="977"/>
      <c r="O609" s="977"/>
      <c r="P609" s="977"/>
      <c r="Q609" s="977"/>
      <c r="R609" s="977"/>
      <c r="S609" s="978"/>
    </row>
    <row r="610" spans="1:19" ht="15" customHeight="1">
      <c r="A610" s="976" t="s">
        <v>2456</v>
      </c>
      <c r="B610" s="977"/>
      <c r="C610" s="977"/>
      <c r="D610" s="977"/>
      <c r="E610" s="977"/>
      <c r="F610" s="977"/>
      <c r="G610" s="977"/>
      <c r="H610" s="977"/>
      <c r="I610" s="977"/>
      <c r="J610" s="977"/>
      <c r="K610" s="977"/>
      <c r="L610" s="977"/>
      <c r="M610" s="977"/>
      <c r="N610" s="977"/>
      <c r="O610" s="977"/>
      <c r="P610" s="977"/>
      <c r="Q610" s="977"/>
      <c r="R610" s="977"/>
      <c r="S610" s="978"/>
    </row>
    <row r="611" spans="1:19">
      <c r="A611" s="982" t="s">
        <v>2457</v>
      </c>
      <c r="B611" s="983"/>
      <c r="C611" s="983"/>
      <c r="D611" s="983"/>
      <c r="E611" s="983"/>
      <c r="F611" s="983"/>
      <c r="G611" s="983"/>
      <c r="H611" s="983"/>
      <c r="I611" s="983"/>
      <c r="J611" s="983"/>
      <c r="K611" s="983"/>
      <c r="L611" s="983"/>
      <c r="M611" s="983"/>
      <c r="N611" s="983"/>
      <c r="O611" s="983"/>
      <c r="P611" s="983"/>
      <c r="Q611" s="983"/>
      <c r="R611" s="983"/>
      <c r="S611" s="984"/>
    </row>
    <row r="612" spans="1:19" ht="29.25" customHeight="1">
      <c r="A612" s="986" t="s">
        <v>41</v>
      </c>
      <c r="B612" s="992"/>
      <c r="C612" s="993"/>
      <c r="D612" s="985" t="s">
        <v>42</v>
      </c>
      <c r="E612" s="985"/>
      <c r="F612" s="985" t="s">
        <v>43</v>
      </c>
      <c r="G612" s="985"/>
      <c r="H612" s="985"/>
      <c r="I612" s="985" t="s">
        <v>44</v>
      </c>
      <c r="J612" s="985"/>
      <c r="K612" s="986" t="s">
        <v>45</v>
      </c>
      <c r="L612" s="1219"/>
      <c r="M612" s="1219"/>
      <c r="N612" s="1220"/>
      <c r="O612" s="989" t="s">
        <v>46</v>
      </c>
      <c r="P612" s="989"/>
      <c r="Q612" s="990"/>
      <c r="R612" s="985" t="s">
        <v>47</v>
      </c>
      <c r="S612" s="985"/>
    </row>
    <row r="613" spans="1:19" ht="27" customHeight="1">
      <c r="A613" s="991" t="s">
        <v>48</v>
      </c>
      <c r="B613" s="991" t="s">
        <v>49</v>
      </c>
      <c r="C613" s="1002" t="s">
        <v>50</v>
      </c>
      <c r="D613" s="991" t="s">
        <v>51</v>
      </c>
      <c r="E613" s="991" t="s">
        <v>52</v>
      </c>
      <c r="F613" s="986" t="s">
        <v>53</v>
      </c>
      <c r="G613" s="992"/>
      <c r="H613" s="993"/>
      <c r="I613" s="991" t="s">
        <v>54</v>
      </c>
      <c r="J613" s="991" t="s">
        <v>55</v>
      </c>
      <c r="K613" s="986" t="s">
        <v>56</v>
      </c>
      <c r="L613" s="993"/>
      <c r="M613" s="986" t="s">
        <v>57</v>
      </c>
      <c r="N613" s="993"/>
      <c r="O613" s="991" t="s">
        <v>58</v>
      </c>
      <c r="P613" s="991" t="s">
        <v>59</v>
      </c>
      <c r="Q613" s="991" t="s">
        <v>60</v>
      </c>
      <c r="R613" s="991" t="s">
        <v>61</v>
      </c>
      <c r="S613" s="991" t="s">
        <v>62</v>
      </c>
    </row>
    <row r="614" spans="1:19" ht="63.75" customHeight="1">
      <c r="A614" s="985"/>
      <c r="B614" s="985"/>
      <c r="C614" s="1003"/>
      <c r="D614" s="985"/>
      <c r="E614" s="985"/>
      <c r="F614" s="601" t="s">
        <v>63</v>
      </c>
      <c r="G614" s="601" t="s">
        <v>64</v>
      </c>
      <c r="H614" s="601" t="s">
        <v>65</v>
      </c>
      <c r="I614" s="985"/>
      <c r="J614" s="985"/>
      <c r="K614" s="602" t="s">
        <v>66</v>
      </c>
      <c r="L614" s="602" t="s">
        <v>67</v>
      </c>
      <c r="M614" s="602" t="s">
        <v>68</v>
      </c>
      <c r="N614" s="602" t="s">
        <v>67</v>
      </c>
      <c r="O614" s="985"/>
      <c r="P614" s="985"/>
      <c r="Q614" s="985"/>
      <c r="R614" s="985"/>
      <c r="S614" s="985"/>
    </row>
    <row r="615" spans="1:19">
      <c r="A615" s="1118" t="s">
        <v>69</v>
      </c>
      <c r="B615" s="1119"/>
      <c r="C615" s="1119"/>
      <c r="D615" s="1119"/>
      <c r="E615" s="1119"/>
      <c r="F615" s="1119"/>
      <c r="G615" s="1119"/>
      <c r="H615" s="1119"/>
      <c r="I615" s="1119"/>
      <c r="J615" s="1119"/>
      <c r="K615" s="1119"/>
      <c r="L615" s="1119"/>
      <c r="M615" s="1119"/>
      <c r="N615" s="1119"/>
      <c r="O615" s="1119"/>
      <c r="P615" s="1119"/>
      <c r="Q615" s="1119"/>
      <c r="R615" s="1119"/>
      <c r="S615" s="1120"/>
    </row>
    <row r="616" spans="1:19">
      <c r="A616" s="18">
        <v>0</v>
      </c>
      <c r="B616" s="18">
        <v>0</v>
      </c>
      <c r="C616" s="18">
        <v>0</v>
      </c>
      <c r="D616" s="18">
        <v>0</v>
      </c>
      <c r="E616" s="18">
        <v>0</v>
      </c>
      <c r="F616" s="18">
        <v>0</v>
      </c>
      <c r="G616" s="18">
        <v>0</v>
      </c>
      <c r="H616" s="18">
        <v>0</v>
      </c>
      <c r="I616" s="18">
        <v>0</v>
      </c>
      <c r="J616" s="18">
        <v>0</v>
      </c>
      <c r="K616" s="18">
        <v>0</v>
      </c>
      <c r="L616" s="18">
        <v>0</v>
      </c>
      <c r="M616" s="18">
        <v>0</v>
      </c>
      <c r="N616" s="18">
        <v>0</v>
      </c>
      <c r="O616" s="18">
        <v>0</v>
      </c>
      <c r="P616" s="18">
        <v>0</v>
      </c>
      <c r="Q616" s="18">
        <v>0</v>
      </c>
      <c r="R616" s="18">
        <v>0</v>
      </c>
      <c r="S616" s="18">
        <v>0</v>
      </c>
    </row>
    <row r="617" spans="1:19">
      <c r="A617" s="1118" t="s">
        <v>70</v>
      </c>
      <c r="B617" s="1119"/>
      <c r="C617" s="1119"/>
      <c r="D617" s="1119"/>
      <c r="E617" s="1119"/>
      <c r="F617" s="1119"/>
      <c r="G617" s="1119"/>
      <c r="H617" s="1119"/>
      <c r="I617" s="1119"/>
      <c r="J617" s="1119"/>
      <c r="K617" s="1119"/>
      <c r="L617" s="1119"/>
      <c r="M617" s="1119"/>
      <c r="N617" s="1119"/>
      <c r="O617" s="1119"/>
      <c r="P617" s="1119"/>
      <c r="Q617" s="1119"/>
      <c r="R617" s="1119"/>
      <c r="S617" s="1120"/>
    </row>
    <row r="618" spans="1:19">
      <c r="A618" s="18">
        <v>0</v>
      </c>
      <c r="B618" s="18">
        <v>0</v>
      </c>
      <c r="C618" s="18">
        <v>0</v>
      </c>
      <c r="D618" s="18">
        <v>0</v>
      </c>
      <c r="E618" s="18">
        <v>0</v>
      </c>
      <c r="F618" s="18">
        <v>0</v>
      </c>
      <c r="G618" s="18">
        <v>0</v>
      </c>
      <c r="H618" s="18">
        <v>0</v>
      </c>
      <c r="I618" s="18">
        <v>0</v>
      </c>
      <c r="J618" s="18">
        <v>0</v>
      </c>
      <c r="K618" s="18">
        <v>0</v>
      </c>
      <c r="L618" s="18">
        <v>0</v>
      </c>
      <c r="M618" s="18">
        <v>0</v>
      </c>
      <c r="N618" s="18">
        <v>0</v>
      </c>
      <c r="O618" s="18">
        <v>0</v>
      </c>
      <c r="P618" s="18">
        <v>0</v>
      </c>
      <c r="Q618" s="18">
        <v>0</v>
      </c>
      <c r="R618" s="18">
        <v>0</v>
      </c>
      <c r="S618" s="18">
        <v>0</v>
      </c>
    </row>
    <row r="619" spans="1:19">
      <c r="A619" s="1118" t="s">
        <v>71</v>
      </c>
      <c r="B619" s="1119"/>
      <c r="C619" s="1119"/>
      <c r="D619" s="1119"/>
      <c r="E619" s="1119"/>
      <c r="F619" s="1119"/>
      <c r="G619" s="1119"/>
      <c r="H619" s="1119"/>
      <c r="I619" s="1119"/>
      <c r="J619" s="1119"/>
      <c r="K619" s="1119"/>
      <c r="L619" s="1119"/>
      <c r="M619" s="1119"/>
      <c r="N619" s="1119"/>
      <c r="O619" s="1119"/>
      <c r="P619" s="1119"/>
      <c r="Q619" s="1119"/>
      <c r="R619" s="1119"/>
      <c r="S619" s="1120"/>
    </row>
    <row r="620" spans="1:19">
      <c r="A620" s="18">
        <v>0</v>
      </c>
      <c r="B620" s="18">
        <v>0</v>
      </c>
      <c r="C620" s="18">
        <v>0</v>
      </c>
      <c r="D620" s="18">
        <v>0</v>
      </c>
      <c r="E620" s="18">
        <v>0</v>
      </c>
      <c r="F620" s="18">
        <v>0</v>
      </c>
      <c r="G620" s="18">
        <v>0</v>
      </c>
      <c r="H620" s="18">
        <v>0</v>
      </c>
      <c r="I620" s="18">
        <v>0</v>
      </c>
      <c r="J620" s="18">
        <v>0</v>
      </c>
      <c r="K620" s="18">
        <v>0</v>
      </c>
      <c r="L620" s="18">
        <v>0</v>
      </c>
      <c r="M620" s="18">
        <v>0</v>
      </c>
      <c r="N620" s="18">
        <v>0</v>
      </c>
      <c r="O620" s="18">
        <v>0</v>
      </c>
      <c r="P620" s="18">
        <v>0</v>
      </c>
      <c r="Q620" s="18">
        <v>0</v>
      </c>
      <c r="R620" s="18">
        <v>0</v>
      </c>
      <c r="S620" s="18">
        <v>0</v>
      </c>
    </row>
    <row r="621" spans="1:19">
      <c r="A621" s="1118" t="s">
        <v>72</v>
      </c>
      <c r="B621" s="1119"/>
      <c r="C621" s="1119"/>
      <c r="D621" s="1119"/>
      <c r="E621" s="1119"/>
      <c r="F621" s="1119"/>
      <c r="G621" s="1119"/>
      <c r="H621" s="1119"/>
      <c r="I621" s="1119"/>
      <c r="J621" s="1119"/>
      <c r="K621" s="1119"/>
      <c r="L621" s="1119"/>
      <c r="M621" s="1119"/>
      <c r="N621" s="1119"/>
      <c r="O621" s="1119"/>
      <c r="P621" s="1119"/>
      <c r="Q621" s="1119"/>
      <c r="R621" s="1119"/>
      <c r="S621" s="1120"/>
    </row>
    <row r="622" spans="1:19">
      <c r="A622" s="18">
        <v>0</v>
      </c>
      <c r="B622" s="18">
        <v>0</v>
      </c>
      <c r="C622" s="18">
        <v>0</v>
      </c>
      <c r="D622" s="18">
        <v>0</v>
      </c>
      <c r="E622" s="18">
        <v>0</v>
      </c>
      <c r="F622" s="18">
        <v>0</v>
      </c>
      <c r="G622" s="18">
        <v>0</v>
      </c>
      <c r="H622" s="18">
        <v>0</v>
      </c>
      <c r="I622" s="18">
        <v>0</v>
      </c>
      <c r="J622" s="18">
        <v>0</v>
      </c>
      <c r="K622" s="18">
        <v>0</v>
      </c>
      <c r="L622" s="18">
        <v>0</v>
      </c>
      <c r="M622" s="18">
        <v>0</v>
      </c>
      <c r="N622" s="18">
        <v>0</v>
      </c>
      <c r="O622" s="18">
        <v>0</v>
      </c>
      <c r="P622" s="18">
        <v>0</v>
      </c>
      <c r="Q622" s="18">
        <v>0</v>
      </c>
      <c r="R622" s="18">
        <v>0</v>
      </c>
      <c r="S622" s="18">
        <v>0</v>
      </c>
    </row>
    <row r="623" spans="1:19">
      <c r="A623" s="1118" t="s">
        <v>73</v>
      </c>
      <c r="B623" s="1119"/>
      <c r="C623" s="1119"/>
      <c r="D623" s="1119"/>
      <c r="E623" s="1119"/>
      <c r="F623" s="1119"/>
      <c r="G623" s="1119"/>
      <c r="H623" s="1119"/>
      <c r="I623" s="1119"/>
      <c r="J623" s="1119"/>
      <c r="K623" s="1119"/>
      <c r="L623" s="1119"/>
      <c r="M623" s="1119"/>
      <c r="N623" s="1119"/>
      <c r="O623" s="1119"/>
      <c r="P623" s="1119"/>
      <c r="Q623" s="1119"/>
      <c r="R623" s="1119"/>
      <c r="S623" s="1120"/>
    </row>
    <row r="624" spans="1:19">
      <c r="A624" s="18">
        <v>0</v>
      </c>
      <c r="B624" s="18">
        <v>0</v>
      </c>
      <c r="C624" s="18">
        <v>0</v>
      </c>
      <c r="D624" s="18">
        <v>0</v>
      </c>
      <c r="E624" s="18">
        <v>0</v>
      </c>
      <c r="F624" s="18">
        <v>0</v>
      </c>
      <c r="G624" s="18">
        <v>0</v>
      </c>
      <c r="H624" s="18">
        <v>0</v>
      </c>
      <c r="I624" s="18">
        <v>0</v>
      </c>
      <c r="J624" s="18">
        <v>0</v>
      </c>
      <c r="K624" s="18">
        <v>0</v>
      </c>
      <c r="L624" s="18">
        <v>0</v>
      </c>
      <c r="M624" s="18">
        <v>0</v>
      </c>
      <c r="N624" s="18">
        <v>0</v>
      </c>
      <c r="O624" s="18">
        <v>0</v>
      </c>
      <c r="P624" s="18">
        <v>0</v>
      </c>
      <c r="Q624" s="18">
        <v>0</v>
      </c>
      <c r="R624" s="18">
        <v>0</v>
      </c>
      <c r="S624" s="18">
        <v>0</v>
      </c>
    </row>
    <row r="625" spans="1:19">
      <c r="A625" s="1118" t="s">
        <v>74</v>
      </c>
      <c r="B625" s="1119"/>
      <c r="C625" s="1119"/>
      <c r="D625" s="1119"/>
      <c r="E625" s="1119"/>
      <c r="F625" s="1119"/>
      <c r="G625" s="1119"/>
      <c r="H625" s="1119"/>
      <c r="I625" s="1119"/>
      <c r="J625" s="1119"/>
      <c r="K625" s="1119"/>
      <c r="L625" s="1119"/>
      <c r="M625" s="1119"/>
      <c r="N625" s="1119"/>
      <c r="O625" s="1119"/>
      <c r="P625" s="1119"/>
      <c r="Q625" s="1119"/>
      <c r="R625" s="1119"/>
      <c r="S625" s="1120"/>
    </row>
    <row r="626" spans="1:19">
      <c r="A626" s="18">
        <v>0</v>
      </c>
      <c r="B626" s="18">
        <v>0</v>
      </c>
      <c r="C626" s="18">
        <v>0</v>
      </c>
      <c r="D626" s="18">
        <v>0</v>
      </c>
      <c r="E626" s="18">
        <v>0</v>
      </c>
      <c r="F626" s="18">
        <v>0</v>
      </c>
      <c r="G626" s="18">
        <v>0</v>
      </c>
      <c r="H626" s="18">
        <v>0</v>
      </c>
      <c r="I626" s="18">
        <v>0</v>
      </c>
      <c r="J626" s="18">
        <v>0</v>
      </c>
      <c r="K626" s="18">
        <v>0</v>
      </c>
      <c r="L626" s="18">
        <v>0</v>
      </c>
      <c r="M626" s="18">
        <v>0</v>
      </c>
      <c r="N626" s="18">
        <v>0</v>
      </c>
      <c r="O626" s="18">
        <v>0</v>
      </c>
      <c r="P626" s="18">
        <v>0</v>
      </c>
      <c r="Q626" s="18">
        <v>0</v>
      </c>
      <c r="R626" s="18">
        <v>0</v>
      </c>
      <c r="S626" s="18">
        <v>0</v>
      </c>
    </row>
    <row r="627" spans="1:19">
      <c r="A627" s="1118" t="s">
        <v>75</v>
      </c>
      <c r="B627" s="1119"/>
      <c r="C627" s="1119"/>
      <c r="D627" s="1119"/>
      <c r="E627" s="1119"/>
      <c r="F627" s="1119"/>
      <c r="G627" s="1119"/>
      <c r="H627" s="1119"/>
      <c r="I627" s="1119"/>
      <c r="J627" s="1119"/>
      <c r="K627" s="1119"/>
      <c r="L627" s="1119"/>
      <c r="M627" s="1119"/>
      <c r="N627" s="1119"/>
      <c r="O627" s="1119"/>
      <c r="P627" s="1119"/>
      <c r="Q627" s="1119"/>
      <c r="R627" s="1119"/>
      <c r="S627" s="1120"/>
    </row>
    <row r="628" spans="1:19">
      <c r="A628" s="18">
        <v>0</v>
      </c>
      <c r="B628" s="18">
        <v>0</v>
      </c>
      <c r="C628" s="18">
        <v>0</v>
      </c>
      <c r="D628" s="18">
        <v>0</v>
      </c>
      <c r="E628" s="18">
        <v>0</v>
      </c>
      <c r="F628" s="18">
        <v>0</v>
      </c>
      <c r="G628" s="18">
        <v>0</v>
      </c>
      <c r="H628" s="18">
        <v>0</v>
      </c>
      <c r="I628" s="18">
        <v>0</v>
      </c>
      <c r="J628" s="18">
        <v>0</v>
      </c>
      <c r="K628" s="18">
        <v>0</v>
      </c>
      <c r="L628" s="18">
        <v>0</v>
      </c>
      <c r="M628" s="18">
        <v>0</v>
      </c>
      <c r="N628" s="18">
        <v>0</v>
      </c>
      <c r="O628" s="18">
        <v>0</v>
      </c>
      <c r="P628" s="18">
        <v>0</v>
      </c>
      <c r="Q628" s="18">
        <v>0</v>
      </c>
      <c r="R628" s="18">
        <v>0</v>
      </c>
      <c r="S628" s="18">
        <v>0</v>
      </c>
    </row>
    <row r="629" spans="1:19">
      <c r="A629" s="1118" t="s">
        <v>76</v>
      </c>
      <c r="B629" s="1119"/>
      <c r="C629" s="1119"/>
      <c r="D629" s="1119"/>
      <c r="E629" s="1119"/>
      <c r="F629" s="1119"/>
      <c r="G629" s="1119"/>
      <c r="H629" s="1119"/>
      <c r="I629" s="1119"/>
      <c r="J629" s="1119"/>
      <c r="K629" s="1119"/>
      <c r="L629" s="1119"/>
      <c r="M629" s="1119"/>
      <c r="N629" s="1119"/>
      <c r="O629" s="1119"/>
      <c r="P629" s="1119"/>
      <c r="Q629" s="1119"/>
      <c r="R629" s="1119"/>
      <c r="S629" s="1120"/>
    </row>
    <row r="630" spans="1:19">
      <c r="A630" s="18">
        <v>0</v>
      </c>
      <c r="B630" s="18">
        <v>0</v>
      </c>
      <c r="C630" s="18">
        <v>0</v>
      </c>
      <c r="D630" s="18">
        <v>0</v>
      </c>
      <c r="E630" s="18">
        <v>0</v>
      </c>
      <c r="F630" s="18">
        <v>0</v>
      </c>
      <c r="G630" s="18">
        <v>0</v>
      </c>
      <c r="H630" s="18">
        <v>0</v>
      </c>
      <c r="I630" s="18">
        <v>0</v>
      </c>
      <c r="J630" s="18">
        <v>0</v>
      </c>
      <c r="K630" s="18">
        <v>0</v>
      </c>
      <c r="L630" s="18">
        <v>0</v>
      </c>
      <c r="M630" s="18">
        <v>0</v>
      </c>
      <c r="N630" s="18">
        <v>0</v>
      </c>
      <c r="O630" s="18">
        <v>0</v>
      </c>
      <c r="P630" s="18">
        <v>0</v>
      </c>
      <c r="Q630" s="18">
        <v>0</v>
      </c>
      <c r="R630" s="18">
        <v>0</v>
      </c>
      <c r="S630" s="18">
        <v>0</v>
      </c>
    </row>
    <row r="631" spans="1:19">
      <c r="A631" s="1118" t="s">
        <v>77</v>
      </c>
      <c r="B631" s="1119"/>
      <c r="C631" s="1119"/>
      <c r="D631" s="1119"/>
      <c r="E631" s="1119"/>
      <c r="F631" s="1119"/>
      <c r="G631" s="1119"/>
      <c r="H631" s="1119"/>
      <c r="I631" s="1119"/>
      <c r="J631" s="1119"/>
      <c r="K631" s="1119"/>
      <c r="L631" s="1119"/>
      <c r="M631" s="1119"/>
      <c r="N631" s="1119"/>
      <c r="O631" s="1119"/>
      <c r="P631" s="1119"/>
      <c r="Q631" s="1119"/>
      <c r="R631" s="1119"/>
      <c r="S631" s="1120"/>
    </row>
    <row r="632" spans="1:19">
      <c r="A632" s="18">
        <v>0</v>
      </c>
      <c r="B632" s="18">
        <v>0</v>
      </c>
      <c r="C632" s="18">
        <v>0</v>
      </c>
      <c r="D632" s="18">
        <v>0</v>
      </c>
      <c r="E632" s="18">
        <v>0</v>
      </c>
      <c r="F632" s="18">
        <v>0</v>
      </c>
      <c r="G632" s="18">
        <v>0</v>
      </c>
      <c r="H632" s="18">
        <v>0</v>
      </c>
      <c r="I632" s="18">
        <v>0</v>
      </c>
      <c r="J632" s="18">
        <v>0</v>
      </c>
      <c r="K632" s="18">
        <v>0</v>
      </c>
      <c r="L632" s="18">
        <v>0</v>
      </c>
      <c r="M632" s="18">
        <v>0</v>
      </c>
      <c r="N632" s="18">
        <v>0</v>
      </c>
      <c r="O632" s="18">
        <v>0</v>
      </c>
      <c r="P632" s="18">
        <v>0</v>
      </c>
      <c r="Q632" s="18">
        <v>0</v>
      </c>
      <c r="R632" s="18">
        <v>0</v>
      </c>
      <c r="S632" s="18">
        <v>0</v>
      </c>
    </row>
    <row r="633" spans="1:19">
      <c r="A633" s="1118" t="s">
        <v>78</v>
      </c>
      <c r="B633" s="1119"/>
      <c r="C633" s="1119"/>
      <c r="D633" s="1119"/>
      <c r="E633" s="1119"/>
      <c r="F633" s="1119"/>
      <c r="G633" s="1119"/>
      <c r="H633" s="1119"/>
      <c r="I633" s="1119"/>
      <c r="J633" s="1119"/>
      <c r="K633" s="1119"/>
      <c r="L633" s="1119"/>
      <c r="M633" s="1119"/>
      <c r="N633" s="1119"/>
      <c r="O633" s="1119"/>
      <c r="P633" s="1119"/>
      <c r="Q633" s="1119"/>
      <c r="R633" s="1119"/>
      <c r="S633" s="1120"/>
    </row>
    <row r="634" spans="1:19">
      <c r="A634" s="18">
        <v>0</v>
      </c>
      <c r="B634" s="18">
        <v>0</v>
      </c>
      <c r="C634" s="18">
        <v>0</v>
      </c>
      <c r="D634" s="18">
        <v>0</v>
      </c>
      <c r="E634" s="18">
        <v>0</v>
      </c>
      <c r="F634" s="18">
        <v>0</v>
      </c>
      <c r="G634" s="18">
        <v>0</v>
      </c>
      <c r="H634" s="18">
        <v>0</v>
      </c>
      <c r="I634" s="18">
        <v>0</v>
      </c>
      <c r="J634" s="18">
        <v>0</v>
      </c>
      <c r="K634" s="18">
        <v>0</v>
      </c>
      <c r="L634" s="18">
        <v>0</v>
      </c>
      <c r="M634" s="18">
        <v>0</v>
      </c>
      <c r="N634" s="18">
        <v>0</v>
      </c>
      <c r="O634" s="18">
        <v>0</v>
      </c>
      <c r="P634" s="18">
        <v>0</v>
      </c>
      <c r="Q634" s="18">
        <v>0</v>
      </c>
      <c r="R634" s="18">
        <v>0</v>
      </c>
      <c r="S634" s="18">
        <v>0</v>
      </c>
    </row>
    <row r="635" spans="1:19">
      <c r="A635" s="1118" t="s">
        <v>79</v>
      </c>
      <c r="B635" s="1119"/>
      <c r="C635" s="1119"/>
      <c r="D635" s="1119"/>
      <c r="E635" s="1119"/>
      <c r="F635" s="1119"/>
      <c r="G635" s="1119"/>
      <c r="H635" s="1119"/>
      <c r="I635" s="1119"/>
      <c r="J635" s="1119"/>
      <c r="K635" s="1119"/>
      <c r="L635" s="1119"/>
      <c r="M635" s="1119"/>
      <c r="N635" s="1119"/>
      <c r="O635" s="1119"/>
      <c r="P635" s="1119"/>
      <c r="Q635" s="1119"/>
      <c r="R635" s="1119"/>
      <c r="S635" s="1120"/>
    </row>
    <row r="636" spans="1:19">
      <c r="A636" s="18">
        <v>0</v>
      </c>
      <c r="B636" s="18">
        <v>0</v>
      </c>
      <c r="C636" s="18">
        <v>0</v>
      </c>
      <c r="D636" s="18">
        <v>0</v>
      </c>
      <c r="E636" s="18">
        <v>0</v>
      </c>
      <c r="F636" s="18">
        <v>0</v>
      </c>
      <c r="G636" s="18">
        <v>0</v>
      </c>
      <c r="H636" s="18">
        <v>0</v>
      </c>
      <c r="I636" s="18">
        <v>0</v>
      </c>
      <c r="J636" s="18">
        <v>0</v>
      </c>
      <c r="K636" s="18">
        <v>0</v>
      </c>
      <c r="L636" s="18">
        <v>0</v>
      </c>
      <c r="M636" s="18">
        <v>0</v>
      </c>
      <c r="N636" s="18">
        <v>0</v>
      </c>
      <c r="O636" s="18">
        <v>0</v>
      </c>
      <c r="P636" s="18">
        <v>0</v>
      </c>
      <c r="Q636" s="18">
        <v>0</v>
      </c>
      <c r="R636" s="18">
        <v>0</v>
      </c>
      <c r="S636" s="18">
        <v>0</v>
      </c>
    </row>
    <row r="637" spans="1:19">
      <c r="A637" s="1118" t="s">
        <v>80</v>
      </c>
      <c r="B637" s="1119"/>
      <c r="C637" s="1119"/>
      <c r="D637" s="1119"/>
      <c r="E637" s="1119"/>
      <c r="F637" s="1119"/>
      <c r="G637" s="1119"/>
      <c r="H637" s="1119"/>
      <c r="I637" s="1119"/>
      <c r="J637" s="1119"/>
      <c r="K637" s="1119"/>
      <c r="L637" s="1119"/>
      <c r="M637" s="1119"/>
      <c r="N637" s="1119"/>
      <c r="O637" s="1119"/>
      <c r="P637" s="1119"/>
      <c r="Q637" s="1119"/>
      <c r="R637" s="1119"/>
      <c r="S637" s="1120"/>
    </row>
    <row r="638" spans="1:19">
      <c r="A638" s="18">
        <v>0</v>
      </c>
      <c r="B638" s="18">
        <v>0</v>
      </c>
      <c r="C638" s="18">
        <v>0</v>
      </c>
      <c r="D638" s="18">
        <v>0</v>
      </c>
      <c r="E638" s="18">
        <v>0</v>
      </c>
      <c r="F638" s="18">
        <v>0</v>
      </c>
      <c r="G638" s="18">
        <v>0</v>
      </c>
      <c r="H638" s="18">
        <v>0</v>
      </c>
      <c r="I638" s="18">
        <v>0</v>
      </c>
      <c r="J638" s="18">
        <v>0</v>
      </c>
      <c r="K638" s="18">
        <v>0</v>
      </c>
      <c r="L638" s="18">
        <v>0</v>
      </c>
      <c r="M638" s="18">
        <v>0</v>
      </c>
      <c r="N638" s="18">
        <v>0</v>
      </c>
      <c r="O638" s="18">
        <v>0</v>
      </c>
      <c r="P638" s="18">
        <v>0</v>
      </c>
      <c r="Q638" s="18">
        <v>0</v>
      </c>
      <c r="R638" s="18">
        <v>0</v>
      </c>
      <c r="S638" s="18">
        <v>0</v>
      </c>
    </row>
    <row r="639" spans="1:19">
      <c r="A639" s="1684" t="s">
        <v>3653</v>
      </c>
      <c r="B639" s="1685"/>
      <c r="C639" s="1685"/>
      <c r="D639" s="1685"/>
      <c r="E639" s="1685"/>
      <c r="F639" s="1685"/>
      <c r="G639" s="1685"/>
      <c r="H639" s="1685"/>
      <c r="I639" s="1685"/>
      <c r="J639" s="1685"/>
      <c r="K639" s="1685"/>
      <c r="L639" s="1685"/>
      <c r="M639" s="1685"/>
      <c r="N639" s="1685"/>
      <c r="O639" s="1685"/>
      <c r="P639" s="1685"/>
      <c r="Q639" s="1685"/>
      <c r="R639" s="1685"/>
      <c r="S639" s="1686"/>
    </row>
    <row r="640" spans="1:19">
      <c r="A640" s="206">
        <f>A616+A618+A620+A622+A624+A626+A628+A630+A632+A634+A636+A638</f>
        <v>0</v>
      </c>
      <c r="B640" s="206">
        <f t="shared" ref="B640:S640" si="16">B616+B618+B620+B622+B624+B626+B628+B630+B632+B634+B636+B638</f>
        <v>0</v>
      </c>
      <c r="C640" s="206">
        <f t="shared" si="16"/>
        <v>0</v>
      </c>
      <c r="D640" s="206">
        <f t="shared" si="16"/>
        <v>0</v>
      </c>
      <c r="E640" s="206">
        <f t="shared" si="16"/>
        <v>0</v>
      </c>
      <c r="F640" s="206">
        <f t="shared" si="16"/>
        <v>0</v>
      </c>
      <c r="G640" s="206">
        <f t="shared" si="16"/>
        <v>0</v>
      </c>
      <c r="H640" s="206">
        <f t="shared" si="16"/>
        <v>0</v>
      </c>
      <c r="I640" s="206">
        <f t="shared" si="16"/>
        <v>0</v>
      </c>
      <c r="J640" s="206">
        <f t="shared" si="16"/>
        <v>0</v>
      </c>
      <c r="K640" s="206">
        <f t="shared" si="16"/>
        <v>0</v>
      </c>
      <c r="L640" s="206">
        <f t="shared" si="16"/>
        <v>0</v>
      </c>
      <c r="M640" s="206">
        <f t="shared" si="16"/>
        <v>0</v>
      </c>
      <c r="N640" s="206">
        <f t="shared" si="16"/>
        <v>0</v>
      </c>
      <c r="O640" s="206">
        <f t="shared" si="16"/>
        <v>0</v>
      </c>
      <c r="P640" s="206">
        <f t="shared" si="16"/>
        <v>0</v>
      </c>
      <c r="Q640" s="206">
        <f t="shared" si="16"/>
        <v>0</v>
      </c>
      <c r="R640" s="206">
        <f t="shared" si="16"/>
        <v>0</v>
      </c>
      <c r="S640" s="206">
        <f t="shared" si="16"/>
        <v>0</v>
      </c>
    </row>
    <row r="641" spans="1:19">
      <c r="A641" s="1681"/>
      <c r="B641" s="1682"/>
      <c r="C641" s="1682"/>
      <c r="D641" s="1682"/>
      <c r="E641" s="1682"/>
      <c r="F641" s="1682"/>
      <c r="G641" s="1682"/>
      <c r="H641" s="1682"/>
      <c r="I641" s="1682"/>
      <c r="J641" s="1682"/>
      <c r="K641" s="1682"/>
      <c r="L641" s="1682"/>
      <c r="M641" s="1682"/>
      <c r="N641" s="1682"/>
      <c r="O641" s="1682"/>
      <c r="P641" s="1682"/>
      <c r="Q641" s="1682"/>
      <c r="R641" s="1682"/>
      <c r="S641" s="1683"/>
    </row>
    <row r="642" spans="1:19" s="609" customFormat="1" ht="21.75" customHeight="1">
      <c r="A642" s="1004" t="s">
        <v>3616</v>
      </c>
      <c r="B642" s="1005"/>
      <c r="C642" s="1005"/>
      <c r="D642" s="1005"/>
      <c r="E642" s="1005"/>
      <c r="F642" s="1005"/>
      <c r="G642" s="1005"/>
      <c r="H642" s="1005"/>
      <c r="I642" s="1005"/>
      <c r="J642" s="1005"/>
      <c r="K642" s="1005"/>
      <c r="L642" s="1005"/>
      <c r="M642" s="1005"/>
      <c r="N642" s="1005"/>
      <c r="O642" s="1005"/>
      <c r="P642" s="1005"/>
      <c r="Q642" s="1005"/>
      <c r="R642" s="1005"/>
      <c r="S642" s="1006"/>
    </row>
    <row r="643" spans="1:19">
      <c r="A643" s="1108" t="s">
        <v>3654</v>
      </c>
      <c r="B643" s="1109"/>
      <c r="C643" s="1109"/>
      <c r="D643" s="1109"/>
      <c r="E643" s="1109"/>
      <c r="F643" s="1109"/>
      <c r="G643" s="1109"/>
      <c r="H643" s="1109"/>
      <c r="I643" s="1109"/>
      <c r="J643" s="1109"/>
      <c r="K643" s="1109"/>
      <c r="L643" s="1109"/>
      <c r="M643" s="1109"/>
      <c r="N643" s="1109"/>
      <c r="O643" s="1109"/>
      <c r="P643" s="1109"/>
      <c r="Q643" s="1109"/>
      <c r="R643" s="1109"/>
      <c r="S643" s="1110"/>
    </row>
    <row r="644" spans="1:19">
      <c r="A644" s="976" t="s">
        <v>81</v>
      </c>
      <c r="B644" s="977"/>
      <c r="C644" s="977"/>
      <c r="D644" s="977"/>
      <c r="E644" s="977"/>
      <c r="F644" s="977"/>
      <c r="G644" s="977"/>
      <c r="H644" s="977"/>
      <c r="I644" s="977"/>
      <c r="J644" s="977"/>
      <c r="K644" s="977"/>
      <c r="L644" s="977"/>
      <c r="M644" s="977"/>
      <c r="N644" s="977"/>
      <c r="O644" s="977"/>
      <c r="P644" s="977"/>
      <c r="Q644" s="977"/>
      <c r="R644" s="977"/>
      <c r="S644" s="978"/>
    </row>
    <row r="645" spans="1:19">
      <c r="A645" s="976" t="s">
        <v>2458</v>
      </c>
      <c r="B645" s="977"/>
      <c r="C645" s="977"/>
      <c r="D645" s="977"/>
      <c r="E645" s="977"/>
      <c r="F645" s="977"/>
      <c r="G645" s="977"/>
      <c r="H645" s="977"/>
      <c r="I645" s="977"/>
      <c r="J645" s="977"/>
      <c r="K645" s="977"/>
      <c r="L645" s="977"/>
      <c r="M645" s="977"/>
      <c r="N645" s="977"/>
      <c r="O645" s="977"/>
      <c r="P645" s="977"/>
      <c r="Q645" s="977"/>
      <c r="R645" s="977"/>
      <c r="S645" s="978"/>
    </row>
    <row r="646" spans="1:19">
      <c r="A646" s="976" t="s">
        <v>2459</v>
      </c>
      <c r="B646" s="977"/>
      <c r="C646" s="977"/>
      <c r="D646" s="977"/>
      <c r="E646" s="977"/>
      <c r="F646" s="977"/>
      <c r="G646" s="977"/>
      <c r="H646" s="977"/>
      <c r="I646" s="977"/>
      <c r="J646" s="977"/>
      <c r="K646" s="977"/>
      <c r="L646" s="977"/>
      <c r="M646" s="977"/>
      <c r="N646" s="977"/>
      <c r="O646" s="977"/>
      <c r="P646" s="977"/>
      <c r="Q646" s="977"/>
      <c r="R646" s="977"/>
      <c r="S646" s="978"/>
    </row>
    <row r="647" spans="1:19">
      <c r="A647" s="976" t="s">
        <v>2460</v>
      </c>
      <c r="B647" s="977"/>
      <c r="C647" s="977"/>
      <c r="D647" s="977"/>
      <c r="E647" s="977"/>
      <c r="F647" s="977"/>
      <c r="G647" s="977"/>
      <c r="H647" s="977"/>
      <c r="I647" s="977"/>
      <c r="J647" s="977"/>
      <c r="K647" s="977"/>
      <c r="L647" s="977"/>
      <c r="M647" s="977"/>
      <c r="N647" s="977"/>
      <c r="O647" s="977"/>
      <c r="P647" s="977"/>
      <c r="Q647" s="977"/>
      <c r="R647" s="977"/>
      <c r="S647" s="978"/>
    </row>
    <row r="648" spans="1:19">
      <c r="A648" s="976" t="s">
        <v>2461</v>
      </c>
      <c r="B648" s="977"/>
      <c r="C648" s="977"/>
      <c r="D648" s="977"/>
      <c r="E648" s="977"/>
      <c r="F648" s="977"/>
      <c r="G648" s="977"/>
      <c r="H648" s="977"/>
      <c r="I648" s="977"/>
      <c r="J648" s="977"/>
      <c r="K648" s="977"/>
      <c r="L648" s="977"/>
      <c r="M648" s="977"/>
      <c r="N648" s="977"/>
      <c r="O648" s="977"/>
      <c r="P648" s="977"/>
      <c r="Q648" s="977"/>
      <c r="R648" s="977"/>
      <c r="S648" s="978"/>
    </row>
    <row r="649" spans="1:19">
      <c r="A649" s="976" t="s">
        <v>2462</v>
      </c>
      <c r="B649" s="977"/>
      <c r="C649" s="977"/>
      <c r="D649" s="977"/>
      <c r="E649" s="977"/>
      <c r="F649" s="977"/>
      <c r="G649" s="977"/>
      <c r="H649" s="977"/>
      <c r="I649" s="977"/>
      <c r="J649" s="977"/>
      <c r="K649" s="977"/>
      <c r="L649" s="977"/>
      <c r="M649" s="977"/>
      <c r="N649" s="977"/>
      <c r="O649" s="977"/>
      <c r="P649" s="977"/>
      <c r="Q649" s="977"/>
      <c r="R649" s="977"/>
      <c r="S649" s="978"/>
    </row>
    <row r="650" spans="1:19">
      <c r="A650" s="976" t="s">
        <v>377</v>
      </c>
      <c r="B650" s="977"/>
      <c r="C650" s="977"/>
      <c r="D650" s="977"/>
      <c r="E650" s="977"/>
      <c r="F650" s="977"/>
      <c r="G650" s="977"/>
      <c r="H650" s="977"/>
      <c r="I650" s="977"/>
      <c r="J650" s="977"/>
      <c r="K650" s="977"/>
      <c r="L650" s="977"/>
      <c r="M650" s="977"/>
      <c r="N650" s="977"/>
      <c r="O650" s="977"/>
      <c r="P650" s="977"/>
      <c r="Q650" s="977"/>
      <c r="R650" s="977"/>
      <c r="S650" s="978"/>
    </row>
    <row r="651" spans="1:19">
      <c r="A651" s="982" t="s">
        <v>2463</v>
      </c>
      <c r="B651" s="983"/>
      <c r="C651" s="983"/>
      <c r="D651" s="983"/>
      <c r="E651" s="983"/>
      <c r="F651" s="983"/>
      <c r="G651" s="983"/>
      <c r="H651" s="983"/>
      <c r="I651" s="983"/>
      <c r="J651" s="983"/>
      <c r="K651" s="983"/>
      <c r="L651" s="983"/>
      <c r="M651" s="983"/>
      <c r="N651" s="983"/>
      <c r="O651" s="983"/>
      <c r="P651" s="983"/>
      <c r="Q651" s="983"/>
      <c r="R651" s="983"/>
      <c r="S651" s="984"/>
    </row>
    <row r="652" spans="1:19" ht="29.25" customHeight="1">
      <c r="A652" s="986" t="s">
        <v>41</v>
      </c>
      <c r="B652" s="992"/>
      <c r="C652" s="993"/>
      <c r="D652" s="985" t="s">
        <v>42</v>
      </c>
      <c r="E652" s="985"/>
      <c r="F652" s="985" t="s">
        <v>43</v>
      </c>
      <c r="G652" s="985"/>
      <c r="H652" s="985"/>
      <c r="I652" s="985" t="s">
        <v>44</v>
      </c>
      <c r="J652" s="985"/>
      <c r="K652" s="986" t="s">
        <v>45</v>
      </c>
      <c r="L652" s="1219"/>
      <c r="M652" s="1219"/>
      <c r="N652" s="1220"/>
      <c r="O652" s="989" t="s">
        <v>46</v>
      </c>
      <c r="P652" s="989"/>
      <c r="Q652" s="990"/>
      <c r="R652" s="985" t="s">
        <v>47</v>
      </c>
      <c r="S652" s="985"/>
    </row>
    <row r="653" spans="1:19" ht="30.75" customHeight="1">
      <c r="A653" s="991" t="s">
        <v>48</v>
      </c>
      <c r="B653" s="991" t="s">
        <v>49</v>
      </c>
      <c r="C653" s="1002" t="s">
        <v>50</v>
      </c>
      <c r="D653" s="991" t="s">
        <v>51</v>
      </c>
      <c r="E653" s="991" t="s">
        <v>52</v>
      </c>
      <c r="F653" s="986" t="s">
        <v>53</v>
      </c>
      <c r="G653" s="992"/>
      <c r="H653" s="993"/>
      <c r="I653" s="991" t="s">
        <v>54</v>
      </c>
      <c r="J653" s="991" t="s">
        <v>55</v>
      </c>
      <c r="K653" s="986" t="s">
        <v>56</v>
      </c>
      <c r="L653" s="993"/>
      <c r="M653" s="986" t="s">
        <v>57</v>
      </c>
      <c r="N653" s="993"/>
      <c r="O653" s="991" t="s">
        <v>58</v>
      </c>
      <c r="P653" s="991" t="s">
        <v>59</v>
      </c>
      <c r="Q653" s="991" t="s">
        <v>60</v>
      </c>
      <c r="R653" s="991" t="s">
        <v>61</v>
      </c>
      <c r="S653" s="991" t="s">
        <v>62</v>
      </c>
    </row>
    <row r="654" spans="1:19" ht="62.25" customHeight="1">
      <c r="A654" s="985"/>
      <c r="B654" s="985"/>
      <c r="C654" s="1003"/>
      <c r="D654" s="985"/>
      <c r="E654" s="985"/>
      <c r="F654" s="601" t="s">
        <v>63</v>
      </c>
      <c r="G654" s="601" t="s">
        <v>64</v>
      </c>
      <c r="H654" s="601" t="s">
        <v>65</v>
      </c>
      <c r="I654" s="985"/>
      <c r="J654" s="985"/>
      <c r="K654" s="602" t="s">
        <v>66</v>
      </c>
      <c r="L654" s="602" t="s">
        <v>67</v>
      </c>
      <c r="M654" s="602" t="s">
        <v>68</v>
      </c>
      <c r="N654" s="602" t="s">
        <v>67</v>
      </c>
      <c r="O654" s="985"/>
      <c r="P654" s="985"/>
      <c r="Q654" s="985"/>
      <c r="R654" s="985"/>
      <c r="S654" s="985"/>
    </row>
    <row r="655" spans="1:19">
      <c r="A655" s="1118" t="s">
        <v>69</v>
      </c>
      <c r="B655" s="1119"/>
      <c r="C655" s="1119"/>
      <c r="D655" s="1119"/>
      <c r="E655" s="1119"/>
      <c r="F655" s="1119"/>
      <c r="G655" s="1119"/>
      <c r="H655" s="1119"/>
      <c r="I655" s="1119"/>
      <c r="J655" s="1119"/>
      <c r="K655" s="1119"/>
      <c r="L655" s="1119"/>
      <c r="M655" s="1119"/>
      <c r="N655" s="1119"/>
      <c r="O655" s="1119"/>
      <c r="P655" s="1119"/>
      <c r="Q655" s="1119"/>
      <c r="R655" s="1119"/>
      <c r="S655" s="1120"/>
    </row>
    <row r="656" spans="1:19">
      <c r="A656" s="206">
        <v>0</v>
      </c>
      <c r="B656" s="206">
        <v>0</v>
      </c>
      <c r="C656" s="206">
        <v>0</v>
      </c>
      <c r="D656" s="206">
        <v>0</v>
      </c>
      <c r="E656" s="206">
        <v>0</v>
      </c>
      <c r="F656" s="206">
        <v>0</v>
      </c>
      <c r="G656" s="206">
        <v>0</v>
      </c>
      <c r="H656" s="206">
        <v>0</v>
      </c>
      <c r="I656" s="206">
        <v>0</v>
      </c>
      <c r="J656" s="206">
        <v>0</v>
      </c>
      <c r="K656" s="206">
        <v>0</v>
      </c>
      <c r="L656" s="206">
        <v>0</v>
      </c>
      <c r="M656" s="206">
        <v>0</v>
      </c>
      <c r="N656" s="206">
        <v>0</v>
      </c>
      <c r="O656" s="206">
        <v>0</v>
      </c>
      <c r="P656" s="206">
        <v>0</v>
      </c>
      <c r="Q656" s="206">
        <v>0</v>
      </c>
      <c r="R656" s="206">
        <v>0</v>
      </c>
      <c r="S656" s="206">
        <v>0</v>
      </c>
    </row>
    <row r="657" spans="1:19">
      <c r="A657" s="1118" t="s">
        <v>70</v>
      </c>
      <c r="B657" s="1119"/>
      <c r="C657" s="1119"/>
      <c r="D657" s="1119"/>
      <c r="E657" s="1119"/>
      <c r="F657" s="1119"/>
      <c r="G657" s="1119"/>
      <c r="H657" s="1119"/>
      <c r="I657" s="1119"/>
      <c r="J657" s="1119"/>
      <c r="K657" s="1119"/>
      <c r="L657" s="1119"/>
      <c r="M657" s="1119"/>
      <c r="N657" s="1119"/>
      <c r="O657" s="1119"/>
      <c r="P657" s="1119"/>
      <c r="Q657" s="1119"/>
      <c r="R657" s="1119"/>
      <c r="S657" s="1120"/>
    </row>
    <row r="658" spans="1:19">
      <c r="A658" s="206">
        <v>0</v>
      </c>
      <c r="B658" s="206">
        <v>0</v>
      </c>
      <c r="C658" s="206">
        <v>0</v>
      </c>
      <c r="D658" s="206">
        <v>0</v>
      </c>
      <c r="E658" s="206">
        <v>0</v>
      </c>
      <c r="F658" s="206">
        <v>0</v>
      </c>
      <c r="G658" s="206">
        <v>0</v>
      </c>
      <c r="H658" s="206">
        <v>0</v>
      </c>
      <c r="I658" s="206">
        <v>0</v>
      </c>
      <c r="J658" s="206">
        <v>0</v>
      </c>
      <c r="K658" s="206">
        <v>0</v>
      </c>
      <c r="L658" s="206">
        <v>0</v>
      </c>
      <c r="M658" s="206">
        <v>0</v>
      </c>
      <c r="N658" s="206">
        <v>0</v>
      </c>
      <c r="O658" s="206">
        <v>0</v>
      </c>
      <c r="P658" s="206">
        <v>0</v>
      </c>
      <c r="Q658" s="206">
        <v>0</v>
      </c>
      <c r="R658" s="206">
        <v>0</v>
      </c>
      <c r="S658" s="206">
        <v>0</v>
      </c>
    </row>
    <row r="659" spans="1:19">
      <c r="A659" s="1118" t="s">
        <v>71</v>
      </c>
      <c r="B659" s="1119"/>
      <c r="C659" s="1119"/>
      <c r="D659" s="1119"/>
      <c r="E659" s="1119"/>
      <c r="F659" s="1119"/>
      <c r="G659" s="1119"/>
      <c r="H659" s="1119"/>
      <c r="I659" s="1119"/>
      <c r="J659" s="1119"/>
      <c r="K659" s="1119"/>
      <c r="L659" s="1119"/>
      <c r="M659" s="1119"/>
      <c r="N659" s="1119"/>
      <c r="O659" s="1119"/>
      <c r="P659" s="1119"/>
      <c r="Q659" s="1119"/>
      <c r="R659" s="1119"/>
      <c r="S659" s="1120"/>
    </row>
    <row r="660" spans="1:19">
      <c r="A660" s="18">
        <v>0</v>
      </c>
      <c r="B660" s="18">
        <v>0</v>
      </c>
      <c r="C660" s="18">
        <v>0</v>
      </c>
      <c r="D660" s="18">
        <v>0</v>
      </c>
      <c r="E660" s="18">
        <v>0</v>
      </c>
      <c r="F660" s="18">
        <v>0</v>
      </c>
      <c r="G660" s="18">
        <v>0</v>
      </c>
      <c r="H660" s="18">
        <v>0</v>
      </c>
      <c r="I660" s="18">
        <v>0</v>
      </c>
      <c r="J660" s="18">
        <v>0</v>
      </c>
      <c r="K660" s="18">
        <v>0</v>
      </c>
      <c r="L660" s="18">
        <v>0</v>
      </c>
      <c r="M660" s="18">
        <v>0</v>
      </c>
      <c r="N660" s="18">
        <v>0</v>
      </c>
      <c r="O660" s="18">
        <v>0</v>
      </c>
      <c r="P660" s="18">
        <v>0</v>
      </c>
      <c r="Q660" s="18">
        <v>0</v>
      </c>
      <c r="R660" s="18">
        <v>0</v>
      </c>
      <c r="S660" s="18">
        <v>0</v>
      </c>
    </row>
    <row r="661" spans="1:19">
      <c r="A661" s="1118" t="s">
        <v>72</v>
      </c>
      <c r="B661" s="1119"/>
      <c r="C661" s="1119"/>
      <c r="D661" s="1119"/>
      <c r="E661" s="1119"/>
      <c r="F661" s="1119"/>
      <c r="G661" s="1119"/>
      <c r="H661" s="1119"/>
      <c r="I661" s="1119"/>
      <c r="J661" s="1119"/>
      <c r="K661" s="1119"/>
      <c r="L661" s="1119"/>
      <c r="M661" s="1119"/>
      <c r="N661" s="1119"/>
      <c r="O661" s="1119"/>
      <c r="P661" s="1119"/>
      <c r="Q661" s="1119"/>
      <c r="R661" s="1119"/>
      <c r="S661" s="1120"/>
    </row>
    <row r="662" spans="1:19">
      <c r="A662" s="18">
        <v>0</v>
      </c>
      <c r="B662" s="18">
        <v>0</v>
      </c>
      <c r="C662" s="18">
        <v>0</v>
      </c>
      <c r="D662" s="18">
        <v>0</v>
      </c>
      <c r="E662" s="18">
        <v>0</v>
      </c>
      <c r="F662" s="18">
        <v>0</v>
      </c>
      <c r="G662" s="18">
        <v>0</v>
      </c>
      <c r="H662" s="18">
        <v>0</v>
      </c>
      <c r="I662" s="18">
        <v>0</v>
      </c>
      <c r="J662" s="18">
        <v>0</v>
      </c>
      <c r="K662" s="18">
        <v>0</v>
      </c>
      <c r="L662" s="18">
        <v>0</v>
      </c>
      <c r="M662" s="18">
        <v>0</v>
      </c>
      <c r="N662" s="18">
        <v>0</v>
      </c>
      <c r="O662" s="18">
        <v>0</v>
      </c>
      <c r="P662" s="18">
        <v>0</v>
      </c>
      <c r="Q662" s="18">
        <v>0</v>
      </c>
      <c r="R662" s="18">
        <v>0</v>
      </c>
      <c r="S662" s="18">
        <v>0</v>
      </c>
    </row>
    <row r="663" spans="1:19">
      <c r="A663" s="1118" t="s">
        <v>73</v>
      </c>
      <c r="B663" s="1119"/>
      <c r="C663" s="1119"/>
      <c r="D663" s="1119"/>
      <c r="E663" s="1119"/>
      <c r="F663" s="1119"/>
      <c r="G663" s="1119"/>
      <c r="H663" s="1119"/>
      <c r="I663" s="1119"/>
      <c r="J663" s="1119"/>
      <c r="K663" s="1119"/>
      <c r="L663" s="1119"/>
      <c r="M663" s="1119"/>
      <c r="N663" s="1119"/>
      <c r="O663" s="1119"/>
      <c r="P663" s="1119"/>
      <c r="Q663" s="1119"/>
      <c r="R663" s="1119"/>
      <c r="S663" s="1120"/>
    </row>
    <row r="664" spans="1:19">
      <c r="A664" s="18">
        <v>0</v>
      </c>
      <c r="B664" s="18">
        <v>0</v>
      </c>
      <c r="C664" s="18">
        <v>0</v>
      </c>
      <c r="D664" s="18">
        <v>0</v>
      </c>
      <c r="E664" s="18">
        <v>0</v>
      </c>
      <c r="F664" s="18">
        <v>0</v>
      </c>
      <c r="G664" s="18">
        <v>0</v>
      </c>
      <c r="H664" s="18">
        <v>0</v>
      </c>
      <c r="I664" s="18">
        <v>0</v>
      </c>
      <c r="J664" s="18">
        <v>0</v>
      </c>
      <c r="K664" s="18">
        <v>0</v>
      </c>
      <c r="L664" s="18">
        <v>0</v>
      </c>
      <c r="M664" s="18">
        <v>0</v>
      </c>
      <c r="N664" s="18">
        <v>0</v>
      </c>
      <c r="O664" s="18">
        <v>0</v>
      </c>
      <c r="P664" s="18">
        <v>0</v>
      </c>
      <c r="Q664" s="18">
        <v>0</v>
      </c>
      <c r="R664" s="18">
        <v>0</v>
      </c>
      <c r="S664" s="18">
        <v>0</v>
      </c>
    </row>
    <row r="665" spans="1:19">
      <c r="A665" s="1118" t="s">
        <v>74</v>
      </c>
      <c r="B665" s="1119"/>
      <c r="C665" s="1119"/>
      <c r="D665" s="1119"/>
      <c r="E665" s="1119"/>
      <c r="F665" s="1119"/>
      <c r="G665" s="1119"/>
      <c r="H665" s="1119"/>
      <c r="I665" s="1119"/>
      <c r="J665" s="1119"/>
      <c r="K665" s="1119"/>
      <c r="L665" s="1119"/>
      <c r="M665" s="1119"/>
      <c r="N665" s="1119"/>
      <c r="O665" s="1119"/>
      <c r="P665" s="1119"/>
      <c r="Q665" s="1119"/>
      <c r="R665" s="1119"/>
      <c r="S665" s="1120"/>
    </row>
    <row r="666" spans="1:19">
      <c r="A666" s="18">
        <v>0</v>
      </c>
      <c r="B666" s="18">
        <v>0</v>
      </c>
      <c r="C666" s="18">
        <v>0</v>
      </c>
      <c r="D666" s="18">
        <v>0</v>
      </c>
      <c r="E666" s="18">
        <v>0</v>
      </c>
      <c r="F666" s="18">
        <v>0</v>
      </c>
      <c r="G666" s="18">
        <v>0</v>
      </c>
      <c r="H666" s="18">
        <v>0</v>
      </c>
      <c r="I666" s="18">
        <v>0</v>
      </c>
      <c r="J666" s="18">
        <v>0</v>
      </c>
      <c r="K666" s="18">
        <v>0</v>
      </c>
      <c r="L666" s="18">
        <v>0</v>
      </c>
      <c r="M666" s="18">
        <v>0</v>
      </c>
      <c r="N666" s="18">
        <v>0</v>
      </c>
      <c r="O666" s="18">
        <v>0</v>
      </c>
      <c r="P666" s="18">
        <v>0</v>
      </c>
      <c r="Q666" s="18">
        <v>0</v>
      </c>
      <c r="R666" s="18">
        <v>0</v>
      </c>
      <c r="S666" s="18">
        <v>0</v>
      </c>
    </row>
    <row r="667" spans="1:19">
      <c r="A667" s="1118" t="s">
        <v>75</v>
      </c>
      <c r="B667" s="1119"/>
      <c r="C667" s="1119"/>
      <c r="D667" s="1119"/>
      <c r="E667" s="1119"/>
      <c r="F667" s="1119"/>
      <c r="G667" s="1119"/>
      <c r="H667" s="1119"/>
      <c r="I667" s="1119"/>
      <c r="J667" s="1119"/>
      <c r="K667" s="1119"/>
      <c r="L667" s="1119"/>
      <c r="M667" s="1119"/>
      <c r="N667" s="1119"/>
      <c r="O667" s="1119"/>
      <c r="P667" s="1119"/>
      <c r="Q667" s="1119"/>
      <c r="R667" s="1119"/>
      <c r="S667" s="1120"/>
    </row>
    <row r="668" spans="1:19">
      <c r="A668" s="18">
        <v>0</v>
      </c>
      <c r="B668" s="18">
        <v>0</v>
      </c>
      <c r="C668" s="18">
        <v>0</v>
      </c>
      <c r="D668" s="18">
        <v>0</v>
      </c>
      <c r="E668" s="18">
        <v>0</v>
      </c>
      <c r="F668" s="18">
        <v>0</v>
      </c>
      <c r="G668" s="18">
        <v>0</v>
      </c>
      <c r="H668" s="18">
        <v>0</v>
      </c>
      <c r="I668" s="18">
        <v>0</v>
      </c>
      <c r="J668" s="18">
        <v>0</v>
      </c>
      <c r="K668" s="18">
        <v>0</v>
      </c>
      <c r="L668" s="18">
        <v>0</v>
      </c>
      <c r="M668" s="18">
        <v>0</v>
      </c>
      <c r="N668" s="18">
        <v>0</v>
      </c>
      <c r="O668" s="18">
        <v>0</v>
      </c>
      <c r="P668" s="18">
        <v>0</v>
      </c>
      <c r="Q668" s="18">
        <v>0</v>
      </c>
      <c r="R668" s="18">
        <v>0</v>
      </c>
      <c r="S668" s="18">
        <v>0</v>
      </c>
    </row>
    <row r="669" spans="1:19">
      <c r="A669" s="1118" t="s">
        <v>76</v>
      </c>
      <c r="B669" s="1119"/>
      <c r="C669" s="1119"/>
      <c r="D669" s="1119"/>
      <c r="E669" s="1119"/>
      <c r="F669" s="1119"/>
      <c r="G669" s="1119"/>
      <c r="H669" s="1119"/>
      <c r="I669" s="1119"/>
      <c r="J669" s="1119"/>
      <c r="K669" s="1119"/>
      <c r="L669" s="1119"/>
      <c r="M669" s="1119"/>
      <c r="N669" s="1119"/>
      <c r="O669" s="1119"/>
      <c r="P669" s="1119"/>
      <c r="Q669" s="1119"/>
      <c r="R669" s="1119"/>
      <c r="S669" s="1120"/>
    </row>
    <row r="670" spans="1:19">
      <c r="A670" s="18">
        <v>0</v>
      </c>
      <c r="B670" s="18">
        <v>0</v>
      </c>
      <c r="C670" s="18">
        <v>0</v>
      </c>
      <c r="D670" s="18">
        <v>0</v>
      </c>
      <c r="E670" s="18">
        <v>0</v>
      </c>
      <c r="F670" s="18">
        <v>0</v>
      </c>
      <c r="G670" s="18">
        <v>0</v>
      </c>
      <c r="H670" s="18">
        <v>0</v>
      </c>
      <c r="I670" s="18">
        <v>0</v>
      </c>
      <c r="J670" s="18">
        <v>0</v>
      </c>
      <c r="K670" s="18">
        <v>0</v>
      </c>
      <c r="L670" s="18">
        <v>0</v>
      </c>
      <c r="M670" s="18">
        <v>0</v>
      </c>
      <c r="N670" s="18">
        <v>0</v>
      </c>
      <c r="O670" s="18">
        <v>0</v>
      </c>
      <c r="P670" s="18">
        <v>0</v>
      </c>
      <c r="Q670" s="18">
        <v>0</v>
      </c>
      <c r="R670" s="18">
        <v>0</v>
      </c>
      <c r="S670" s="18">
        <v>0</v>
      </c>
    </row>
    <row r="671" spans="1:19">
      <c r="A671" s="1118" t="s">
        <v>77</v>
      </c>
      <c r="B671" s="1119"/>
      <c r="C671" s="1119"/>
      <c r="D671" s="1119"/>
      <c r="E671" s="1119"/>
      <c r="F671" s="1119"/>
      <c r="G671" s="1119"/>
      <c r="H671" s="1119"/>
      <c r="I671" s="1119"/>
      <c r="J671" s="1119"/>
      <c r="K671" s="1119"/>
      <c r="L671" s="1119"/>
      <c r="M671" s="1119"/>
      <c r="N671" s="1119"/>
      <c r="O671" s="1119"/>
      <c r="P671" s="1119"/>
      <c r="Q671" s="1119"/>
      <c r="R671" s="1119"/>
      <c r="S671" s="1120"/>
    </row>
    <row r="672" spans="1:19">
      <c r="A672" s="18">
        <v>0</v>
      </c>
      <c r="B672" s="18">
        <v>0</v>
      </c>
      <c r="C672" s="18">
        <v>0</v>
      </c>
      <c r="D672" s="18">
        <v>0</v>
      </c>
      <c r="E672" s="18">
        <v>0</v>
      </c>
      <c r="F672" s="18">
        <v>0</v>
      </c>
      <c r="G672" s="18">
        <v>0</v>
      </c>
      <c r="H672" s="18">
        <v>0</v>
      </c>
      <c r="I672" s="18">
        <v>0</v>
      </c>
      <c r="J672" s="18">
        <v>0</v>
      </c>
      <c r="K672" s="18">
        <v>0</v>
      </c>
      <c r="L672" s="18">
        <v>0</v>
      </c>
      <c r="M672" s="18">
        <v>0</v>
      </c>
      <c r="N672" s="18">
        <v>0</v>
      </c>
      <c r="O672" s="18">
        <v>0</v>
      </c>
      <c r="P672" s="18">
        <v>0</v>
      </c>
      <c r="Q672" s="18">
        <v>0</v>
      </c>
      <c r="R672" s="18">
        <v>0</v>
      </c>
      <c r="S672" s="18">
        <v>0</v>
      </c>
    </row>
    <row r="673" spans="1:19">
      <c r="A673" s="1118" t="s">
        <v>78</v>
      </c>
      <c r="B673" s="1119"/>
      <c r="C673" s="1119"/>
      <c r="D673" s="1119"/>
      <c r="E673" s="1119"/>
      <c r="F673" s="1119"/>
      <c r="G673" s="1119"/>
      <c r="H673" s="1119"/>
      <c r="I673" s="1119"/>
      <c r="J673" s="1119"/>
      <c r="K673" s="1119"/>
      <c r="L673" s="1119"/>
      <c r="M673" s="1119"/>
      <c r="N673" s="1119"/>
      <c r="O673" s="1119"/>
      <c r="P673" s="1119"/>
      <c r="Q673" s="1119"/>
      <c r="R673" s="1119"/>
      <c r="S673" s="1120"/>
    </row>
    <row r="674" spans="1:19">
      <c r="A674" s="18">
        <v>0</v>
      </c>
      <c r="B674" s="18">
        <v>0</v>
      </c>
      <c r="C674" s="18">
        <v>0</v>
      </c>
      <c r="D674" s="18">
        <v>0</v>
      </c>
      <c r="E674" s="18">
        <v>0</v>
      </c>
      <c r="F674" s="18">
        <v>0</v>
      </c>
      <c r="G674" s="18">
        <v>0</v>
      </c>
      <c r="H674" s="18">
        <v>0</v>
      </c>
      <c r="I674" s="18">
        <v>0</v>
      </c>
      <c r="J674" s="18">
        <v>0</v>
      </c>
      <c r="K674" s="18">
        <v>0</v>
      </c>
      <c r="L674" s="18">
        <v>0</v>
      </c>
      <c r="M674" s="18">
        <v>0</v>
      </c>
      <c r="N674" s="18">
        <v>0</v>
      </c>
      <c r="O674" s="18">
        <v>0</v>
      </c>
      <c r="P674" s="18">
        <v>0</v>
      </c>
      <c r="Q674" s="18">
        <v>0</v>
      </c>
      <c r="R674" s="18">
        <v>0</v>
      </c>
      <c r="S674" s="18">
        <v>0</v>
      </c>
    </row>
    <row r="675" spans="1:19">
      <c r="A675" s="1118" t="s">
        <v>79</v>
      </c>
      <c r="B675" s="1119"/>
      <c r="C675" s="1119"/>
      <c r="D675" s="1119"/>
      <c r="E675" s="1119"/>
      <c r="F675" s="1119"/>
      <c r="G675" s="1119"/>
      <c r="H675" s="1119"/>
      <c r="I675" s="1119"/>
      <c r="J675" s="1119"/>
      <c r="K675" s="1119"/>
      <c r="L675" s="1119"/>
      <c r="M675" s="1119"/>
      <c r="N675" s="1119"/>
      <c r="O675" s="1119"/>
      <c r="P675" s="1119"/>
      <c r="Q675" s="1119"/>
      <c r="R675" s="1119"/>
      <c r="S675" s="1120"/>
    </row>
    <row r="676" spans="1:19">
      <c r="A676" s="18">
        <v>0</v>
      </c>
      <c r="B676" s="18">
        <v>0</v>
      </c>
      <c r="C676" s="18">
        <v>0</v>
      </c>
      <c r="D676" s="18">
        <v>0</v>
      </c>
      <c r="E676" s="18">
        <v>0</v>
      </c>
      <c r="F676" s="18">
        <v>0</v>
      </c>
      <c r="G676" s="18">
        <v>0</v>
      </c>
      <c r="H676" s="18">
        <v>0</v>
      </c>
      <c r="I676" s="18">
        <v>0</v>
      </c>
      <c r="J676" s="18">
        <v>0</v>
      </c>
      <c r="K676" s="18">
        <v>0</v>
      </c>
      <c r="L676" s="18">
        <v>0</v>
      </c>
      <c r="M676" s="18">
        <v>0</v>
      </c>
      <c r="N676" s="18">
        <v>0</v>
      </c>
      <c r="O676" s="18">
        <v>0</v>
      </c>
      <c r="P676" s="18">
        <v>0</v>
      </c>
      <c r="Q676" s="18">
        <v>0</v>
      </c>
      <c r="R676" s="18">
        <v>0</v>
      </c>
      <c r="S676" s="18">
        <v>0</v>
      </c>
    </row>
    <row r="677" spans="1:19">
      <c r="A677" s="1118" t="s">
        <v>80</v>
      </c>
      <c r="B677" s="1119"/>
      <c r="C677" s="1119"/>
      <c r="D677" s="1119"/>
      <c r="E677" s="1119"/>
      <c r="F677" s="1119"/>
      <c r="G677" s="1119"/>
      <c r="H677" s="1119"/>
      <c r="I677" s="1119"/>
      <c r="J677" s="1119"/>
      <c r="K677" s="1119"/>
      <c r="L677" s="1119"/>
      <c r="M677" s="1119"/>
      <c r="N677" s="1119"/>
      <c r="O677" s="1119"/>
      <c r="P677" s="1119"/>
      <c r="Q677" s="1119"/>
      <c r="R677" s="1119"/>
      <c r="S677" s="1120"/>
    </row>
    <row r="678" spans="1:19">
      <c r="A678" s="18">
        <v>0</v>
      </c>
      <c r="B678" s="18">
        <v>0</v>
      </c>
      <c r="C678" s="18">
        <v>0</v>
      </c>
      <c r="D678" s="18">
        <v>0</v>
      </c>
      <c r="E678" s="18">
        <v>0</v>
      </c>
      <c r="F678" s="18">
        <v>0</v>
      </c>
      <c r="G678" s="18">
        <v>0</v>
      </c>
      <c r="H678" s="18">
        <v>0</v>
      </c>
      <c r="I678" s="18">
        <v>0</v>
      </c>
      <c r="J678" s="18">
        <v>0</v>
      </c>
      <c r="K678" s="18">
        <v>0</v>
      </c>
      <c r="L678" s="18">
        <v>0</v>
      </c>
      <c r="M678" s="18">
        <v>0</v>
      </c>
      <c r="N678" s="18">
        <v>0</v>
      </c>
      <c r="O678" s="18">
        <v>0</v>
      </c>
      <c r="P678" s="18">
        <v>0</v>
      </c>
      <c r="Q678" s="18">
        <v>0</v>
      </c>
      <c r="R678" s="18">
        <v>0</v>
      </c>
      <c r="S678" s="18">
        <v>0</v>
      </c>
    </row>
    <row r="679" spans="1:19">
      <c r="A679" s="1684" t="s">
        <v>3653</v>
      </c>
      <c r="B679" s="1685"/>
      <c r="C679" s="1685"/>
      <c r="D679" s="1685"/>
      <c r="E679" s="1685"/>
      <c r="F679" s="1685"/>
      <c r="G679" s="1685"/>
      <c r="H679" s="1685"/>
      <c r="I679" s="1685"/>
      <c r="J679" s="1685"/>
      <c r="K679" s="1685"/>
      <c r="L679" s="1685"/>
      <c r="M679" s="1685"/>
      <c r="N679" s="1685"/>
      <c r="O679" s="1685"/>
      <c r="P679" s="1685"/>
      <c r="Q679" s="1685"/>
      <c r="R679" s="1685"/>
      <c r="S679" s="1686"/>
    </row>
    <row r="680" spans="1:19">
      <c r="A680" s="206">
        <f>A656+A658+A660+A662+A664+A666+A668+A670+A672+A674+A676+A678</f>
        <v>0</v>
      </c>
      <c r="B680" s="206">
        <f t="shared" ref="B680:S680" si="17">B656+B658+B660+B662+B664+B666+B668+B670+B672+B674+B676+B678</f>
        <v>0</v>
      </c>
      <c r="C680" s="206">
        <f t="shared" si="17"/>
        <v>0</v>
      </c>
      <c r="D680" s="206">
        <f t="shared" si="17"/>
        <v>0</v>
      </c>
      <c r="E680" s="206">
        <f t="shared" si="17"/>
        <v>0</v>
      </c>
      <c r="F680" s="206">
        <f t="shared" si="17"/>
        <v>0</v>
      </c>
      <c r="G680" s="206">
        <f t="shared" si="17"/>
        <v>0</v>
      </c>
      <c r="H680" s="206">
        <f t="shared" si="17"/>
        <v>0</v>
      </c>
      <c r="I680" s="206">
        <f t="shared" si="17"/>
        <v>0</v>
      </c>
      <c r="J680" s="206">
        <f t="shared" si="17"/>
        <v>0</v>
      </c>
      <c r="K680" s="206">
        <f t="shared" si="17"/>
        <v>0</v>
      </c>
      <c r="L680" s="206">
        <f t="shared" si="17"/>
        <v>0</v>
      </c>
      <c r="M680" s="206">
        <f t="shared" si="17"/>
        <v>0</v>
      </c>
      <c r="N680" s="206">
        <f t="shared" si="17"/>
        <v>0</v>
      </c>
      <c r="O680" s="206">
        <f t="shared" si="17"/>
        <v>0</v>
      </c>
      <c r="P680" s="206">
        <f t="shared" si="17"/>
        <v>0</v>
      </c>
      <c r="Q680" s="206">
        <f t="shared" si="17"/>
        <v>0</v>
      </c>
      <c r="R680" s="206">
        <f t="shared" si="17"/>
        <v>0</v>
      </c>
      <c r="S680" s="206">
        <f t="shared" si="17"/>
        <v>0</v>
      </c>
    </row>
  </sheetData>
  <mergeCells count="780">
    <mergeCell ref="A5:S5"/>
    <mergeCell ref="A4:S4"/>
    <mergeCell ref="A3:S3"/>
    <mergeCell ref="A63:S63"/>
    <mergeCell ref="A61:S61"/>
    <mergeCell ref="A59:S59"/>
    <mergeCell ref="A57:S57"/>
    <mergeCell ref="A55:S55"/>
    <mergeCell ref="A141:S141"/>
    <mergeCell ref="A107:S107"/>
    <mergeCell ref="A105:S105"/>
    <mergeCell ref="A103:S103"/>
    <mergeCell ref="A101:S101"/>
    <mergeCell ref="A99:S99"/>
    <mergeCell ref="A97:S97"/>
    <mergeCell ref="A95:S95"/>
    <mergeCell ref="A65:S65"/>
    <mergeCell ref="M133:N133"/>
    <mergeCell ref="O133:O134"/>
    <mergeCell ref="P133:P134"/>
    <mergeCell ref="A133:A134"/>
    <mergeCell ref="B133:B134"/>
    <mergeCell ref="C133:C134"/>
    <mergeCell ref="D133:D134"/>
    <mergeCell ref="E133:E134"/>
    <mergeCell ref="F133:H133"/>
    <mergeCell ref="I133:I134"/>
    <mergeCell ref="A219:S219"/>
    <mergeCell ref="A164:S164"/>
    <mergeCell ref="A163:S163"/>
    <mergeCell ref="A162:S162"/>
    <mergeCell ref="A161:S161"/>
    <mergeCell ref="A159:S159"/>
    <mergeCell ref="A157:S157"/>
    <mergeCell ref="A155:S155"/>
    <mergeCell ref="A153:S153"/>
    <mergeCell ref="A170:S170"/>
    <mergeCell ref="A173:A174"/>
    <mergeCell ref="B173:B174"/>
    <mergeCell ref="C173:C174"/>
    <mergeCell ref="D173:D174"/>
    <mergeCell ref="E173:E174"/>
    <mergeCell ref="F173:H173"/>
    <mergeCell ref="I173:I174"/>
    <mergeCell ref="J173:J174"/>
    <mergeCell ref="K173:L173"/>
    <mergeCell ref="M173:N173"/>
    <mergeCell ref="O173:O174"/>
    <mergeCell ref="P173:P174"/>
    <mergeCell ref="A175:S175"/>
    <mergeCell ref="A177:S177"/>
    <mergeCell ref="A287:S287"/>
    <mergeCell ref="A289:S289"/>
    <mergeCell ref="A291:S291"/>
    <mergeCell ref="A295:S295"/>
    <mergeCell ref="A292:C292"/>
    <mergeCell ref="D292:E292"/>
    <mergeCell ref="F292:H292"/>
    <mergeCell ref="I292:J292"/>
    <mergeCell ref="K292:N292"/>
    <mergeCell ref="O292:Q292"/>
    <mergeCell ref="R292:S292"/>
    <mergeCell ref="A293:A294"/>
    <mergeCell ref="B293:B294"/>
    <mergeCell ref="C293:C294"/>
    <mergeCell ref="A288:S288"/>
    <mergeCell ref="M253:N253"/>
    <mergeCell ref="O253:O254"/>
    <mergeCell ref="P253:P254"/>
    <mergeCell ref="Q253:Q254"/>
    <mergeCell ref="R253:R254"/>
    <mergeCell ref="S253:S254"/>
    <mergeCell ref="A581:S581"/>
    <mergeCell ref="M573:N573"/>
    <mergeCell ref="A609:S609"/>
    <mergeCell ref="A611:S611"/>
    <mergeCell ref="A615:S615"/>
    <mergeCell ref="A617:S617"/>
    <mergeCell ref="A619:S619"/>
    <mergeCell ref="A603:S603"/>
    <mergeCell ref="A605:S605"/>
    <mergeCell ref="A607:S607"/>
    <mergeCell ref="A608:S608"/>
    <mergeCell ref="A610:S610"/>
    <mergeCell ref="A612:C612"/>
    <mergeCell ref="D612:E612"/>
    <mergeCell ref="F612:H612"/>
    <mergeCell ref="I612:J612"/>
    <mergeCell ref="K612:N612"/>
    <mergeCell ref="O612:Q612"/>
    <mergeCell ref="R612:S612"/>
    <mergeCell ref="A613:A614"/>
    <mergeCell ref="B613:B614"/>
    <mergeCell ref="C613:C614"/>
    <mergeCell ref="Q613:Q614"/>
    <mergeCell ref="R613:R614"/>
    <mergeCell ref="A661:S661"/>
    <mergeCell ref="A659:S659"/>
    <mergeCell ref="A657:S657"/>
    <mergeCell ref="A655:S655"/>
    <mergeCell ref="A651:S651"/>
    <mergeCell ref="A650:S650"/>
    <mergeCell ref="A648:S648"/>
    <mergeCell ref="A644:S644"/>
    <mergeCell ref="A642:S642"/>
    <mergeCell ref="K652:N652"/>
    <mergeCell ref="O652:Q652"/>
    <mergeCell ref="R652:S652"/>
    <mergeCell ref="P653:P654"/>
    <mergeCell ref="A653:A654"/>
    <mergeCell ref="B653:B654"/>
    <mergeCell ref="C653:C654"/>
    <mergeCell ref="D653:D654"/>
    <mergeCell ref="A646:S646"/>
    <mergeCell ref="Q653:Q654"/>
    <mergeCell ref="R653:R654"/>
    <mergeCell ref="S653:S654"/>
    <mergeCell ref="E653:E654"/>
    <mergeCell ref="F653:H653"/>
    <mergeCell ref="I653:I654"/>
    <mergeCell ref="A679:S679"/>
    <mergeCell ref="A677:S677"/>
    <mergeCell ref="A675:S675"/>
    <mergeCell ref="A673:S673"/>
    <mergeCell ref="A671:S671"/>
    <mergeCell ref="A669:S669"/>
    <mergeCell ref="A667:S667"/>
    <mergeCell ref="A665:S665"/>
    <mergeCell ref="A663:S663"/>
    <mergeCell ref="A575:S575"/>
    <mergeCell ref="A577:S577"/>
    <mergeCell ref="A579:S579"/>
    <mergeCell ref="A573:A574"/>
    <mergeCell ref="B573:B574"/>
    <mergeCell ref="C573:C574"/>
    <mergeCell ref="D573:D574"/>
    <mergeCell ref="E573:E574"/>
    <mergeCell ref="F573:H573"/>
    <mergeCell ref="I573:I574"/>
    <mergeCell ref="J573:J574"/>
    <mergeCell ref="K573:L573"/>
    <mergeCell ref="O573:O574"/>
    <mergeCell ref="P573:P574"/>
    <mergeCell ref="Q573:Q574"/>
    <mergeCell ref="R573:R574"/>
    <mergeCell ref="S573:S574"/>
    <mergeCell ref="A572:C572"/>
    <mergeCell ref="D572:E572"/>
    <mergeCell ref="F572:H572"/>
    <mergeCell ref="I572:J572"/>
    <mergeCell ref="K572:N572"/>
    <mergeCell ref="O572:Q572"/>
    <mergeCell ref="R572:S572"/>
    <mergeCell ref="A535:S535"/>
    <mergeCell ref="A537:S537"/>
    <mergeCell ref="A539:S539"/>
    <mergeCell ref="A541:S541"/>
    <mergeCell ref="A557:S557"/>
    <mergeCell ref="A570:S570"/>
    <mergeCell ref="A559:S559"/>
    <mergeCell ref="A561:S561"/>
    <mergeCell ref="A562:S562"/>
    <mergeCell ref="A564:S564"/>
    <mergeCell ref="A566:S566"/>
    <mergeCell ref="A568:S568"/>
    <mergeCell ref="A563:S563"/>
    <mergeCell ref="A565:S565"/>
    <mergeCell ref="A567:S567"/>
    <mergeCell ref="A569:S569"/>
    <mergeCell ref="A571:S571"/>
    <mergeCell ref="A521:S521"/>
    <mergeCell ref="A522:S522"/>
    <mergeCell ref="A524:S524"/>
    <mergeCell ref="A526:S526"/>
    <mergeCell ref="A528:S528"/>
    <mergeCell ref="A545:S545"/>
    <mergeCell ref="A547:S547"/>
    <mergeCell ref="A549:S549"/>
    <mergeCell ref="P533:P534"/>
    <mergeCell ref="Q533:Q534"/>
    <mergeCell ref="R533:R534"/>
    <mergeCell ref="S533:S534"/>
    <mergeCell ref="I532:J532"/>
    <mergeCell ref="K532:N532"/>
    <mergeCell ref="O532:Q532"/>
    <mergeCell ref="R532:S532"/>
    <mergeCell ref="A533:A534"/>
    <mergeCell ref="B533:B534"/>
    <mergeCell ref="C533:C534"/>
    <mergeCell ref="A523:S523"/>
    <mergeCell ref="A525:S525"/>
    <mergeCell ref="A527:S527"/>
    <mergeCell ref="A529:S529"/>
    <mergeCell ref="A543:S543"/>
    <mergeCell ref="A492:C492"/>
    <mergeCell ref="D492:E492"/>
    <mergeCell ref="F492:H492"/>
    <mergeCell ref="I492:J492"/>
    <mergeCell ref="K492:N492"/>
    <mergeCell ref="O492:Q492"/>
    <mergeCell ref="R492:S492"/>
    <mergeCell ref="A511:S511"/>
    <mergeCell ref="A513:S513"/>
    <mergeCell ref="P493:P494"/>
    <mergeCell ref="Q493:Q494"/>
    <mergeCell ref="R493:R494"/>
    <mergeCell ref="S493:S494"/>
    <mergeCell ref="A495:S495"/>
    <mergeCell ref="A497:S497"/>
    <mergeCell ref="A499:S499"/>
    <mergeCell ref="A501:S501"/>
    <mergeCell ref="A503:S503"/>
    <mergeCell ref="C493:C494"/>
    <mergeCell ref="D493:D494"/>
    <mergeCell ref="E493:E494"/>
    <mergeCell ref="F493:H493"/>
    <mergeCell ref="I493:I494"/>
    <mergeCell ref="J493:J494"/>
    <mergeCell ref="A486:S486"/>
    <mergeCell ref="A488:S488"/>
    <mergeCell ref="A490:S490"/>
    <mergeCell ref="A487:S487"/>
    <mergeCell ref="A489:S489"/>
    <mergeCell ref="A491:S491"/>
    <mergeCell ref="A479:S479"/>
    <mergeCell ref="A483:S483"/>
    <mergeCell ref="A485:S485"/>
    <mergeCell ref="A481:S481"/>
    <mergeCell ref="A482:S482"/>
    <mergeCell ref="A484:S484"/>
    <mergeCell ref="A441:S441"/>
    <mergeCell ref="A455:S455"/>
    <mergeCell ref="A457:S457"/>
    <mergeCell ref="A459:S459"/>
    <mergeCell ref="A461:S461"/>
    <mergeCell ref="A443:S443"/>
    <mergeCell ref="A445:S445"/>
    <mergeCell ref="A447:S447"/>
    <mergeCell ref="A449:S449"/>
    <mergeCell ref="A451:S451"/>
    <mergeCell ref="A442:S442"/>
    <mergeCell ref="A444:S444"/>
    <mergeCell ref="A446:S446"/>
    <mergeCell ref="A448:S448"/>
    <mergeCell ref="A450:S450"/>
    <mergeCell ref="A452:C452"/>
    <mergeCell ref="D452:E452"/>
    <mergeCell ref="F452:H452"/>
    <mergeCell ref="I452:J452"/>
    <mergeCell ref="K452:N452"/>
    <mergeCell ref="O452:Q452"/>
    <mergeCell ref="R452:S452"/>
    <mergeCell ref="M453:N453"/>
    <mergeCell ref="O453:O454"/>
    <mergeCell ref="A412:C412"/>
    <mergeCell ref="D412:E412"/>
    <mergeCell ref="F412:H412"/>
    <mergeCell ref="I412:J412"/>
    <mergeCell ref="K412:N412"/>
    <mergeCell ref="O412:Q412"/>
    <mergeCell ref="R412:S412"/>
    <mergeCell ref="A435:S435"/>
    <mergeCell ref="A437:S437"/>
    <mergeCell ref="A429:S429"/>
    <mergeCell ref="A431:S431"/>
    <mergeCell ref="S413:S414"/>
    <mergeCell ref="A415:S415"/>
    <mergeCell ref="A417:S417"/>
    <mergeCell ref="A419:S419"/>
    <mergeCell ref="A421:S421"/>
    <mergeCell ref="A423:S423"/>
    <mergeCell ref="A425:S425"/>
    <mergeCell ref="A427:S427"/>
    <mergeCell ref="M373:N373"/>
    <mergeCell ref="O373:O374"/>
    <mergeCell ref="P373:P374"/>
    <mergeCell ref="Q373:Q374"/>
    <mergeCell ref="R373:R374"/>
    <mergeCell ref="S373:S374"/>
    <mergeCell ref="A373:A374"/>
    <mergeCell ref="B373:B374"/>
    <mergeCell ref="C373:C374"/>
    <mergeCell ref="D373:D374"/>
    <mergeCell ref="E373:E374"/>
    <mergeCell ref="F373:H373"/>
    <mergeCell ref="I373:I374"/>
    <mergeCell ref="J373:J374"/>
    <mergeCell ref="K373:L373"/>
    <mergeCell ref="A328:S328"/>
    <mergeCell ref="A330:S330"/>
    <mergeCell ref="A333:A334"/>
    <mergeCell ref="B333:B334"/>
    <mergeCell ref="C333:C334"/>
    <mergeCell ref="D333:D334"/>
    <mergeCell ref="E333:E334"/>
    <mergeCell ref="F333:H333"/>
    <mergeCell ref="I333:I334"/>
    <mergeCell ref="J333:J334"/>
    <mergeCell ref="K333:L333"/>
    <mergeCell ref="M333:N333"/>
    <mergeCell ref="O333:O334"/>
    <mergeCell ref="P333:P334"/>
    <mergeCell ref="A332:C332"/>
    <mergeCell ref="D332:E332"/>
    <mergeCell ref="F332:H332"/>
    <mergeCell ref="I332:J332"/>
    <mergeCell ref="K332:N332"/>
    <mergeCell ref="O332:Q332"/>
    <mergeCell ref="R332:S332"/>
    <mergeCell ref="Q333:Q334"/>
    <mergeCell ref="R333:R334"/>
    <mergeCell ref="S333:S334"/>
    <mergeCell ref="A317:S317"/>
    <mergeCell ref="A319:S319"/>
    <mergeCell ref="A321:S321"/>
    <mergeCell ref="A309:S309"/>
    <mergeCell ref="A311:S311"/>
    <mergeCell ref="A313:S313"/>
    <mergeCell ref="A315:S315"/>
    <mergeCell ref="A324:S324"/>
    <mergeCell ref="A322:S322"/>
    <mergeCell ref="A323:S323"/>
    <mergeCell ref="A303:S303"/>
    <mergeCell ref="A301:S301"/>
    <mergeCell ref="A299:S299"/>
    <mergeCell ref="A290:S290"/>
    <mergeCell ref="A267:S267"/>
    <mergeCell ref="A269:S269"/>
    <mergeCell ref="A271:S271"/>
    <mergeCell ref="A273:S273"/>
    <mergeCell ref="A275:S275"/>
    <mergeCell ref="A282:S282"/>
    <mergeCell ref="A283:S283"/>
    <mergeCell ref="A284:S284"/>
    <mergeCell ref="A286:S286"/>
    <mergeCell ref="A281:S281"/>
    <mergeCell ref="A279:S279"/>
    <mergeCell ref="A277:S277"/>
    <mergeCell ref="A285:S285"/>
    <mergeCell ref="A246:S246"/>
    <mergeCell ref="A248:S248"/>
    <mergeCell ref="A243:S243"/>
    <mergeCell ref="A244:S244"/>
    <mergeCell ref="A245:S245"/>
    <mergeCell ref="A247:S247"/>
    <mergeCell ref="A261:S261"/>
    <mergeCell ref="A263:S263"/>
    <mergeCell ref="A265:S265"/>
    <mergeCell ref="A257:S257"/>
    <mergeCell ref="A255:S255"/>
    <mergeCell ref="A253:A254"/>
    <mergeCell ref="B253:B254"/>
    <mergeCell ref="C253:C254"/>
    <mergeCell ref="D253:D254"/>
    <mergeCell ref="E253:E254"/>
    <mergeCell ref="F253:H253"/>
    <mergeCell ref="I253:I254"/>
    <mergeCell ref="J253:J254"/>
    <mergeCell ref="K253:L253"/>
    <mergeCell ref="A211:S211"/>
    <mergeCell ref="A215:S215"/>
    <mergeCell ref="A217:S217"/>
    <mergeCell ref="A212:C212"/>
    <mergeCell ref="D212:E212"/>
    <mergeCell ref="F212:H212"/>
    <mergeCell ref="I212:J212"/>
    <mergeCell ref="K212:N212"/>
    <mergeCell ref="O212:Q212"/>
    <mergeCell ref="R212:S212"/>
    <mergeCell ref="A213:A214"/>
    <mergeCell ref="B213:B214"/>
    <mergeCell ref="C213:C214"/>
    <mergeCell ref="D213:D214"/>
    <mergeCell ref="E213:E214"/>
    <mergeCell ref="S213:S214"/>
    <mergeCell ref="F213:H213"/>
    <mergeCell ref="I213:I214"/>
    <mergeCell ref="J213:J214"/>
    <mergeCell ref="K213:L213"/>
    <mergeCell ref="M213:N213"/>
    <mergeCell ref="O213:O214"/>
    <mergeCell ref="P213:P214"/>
    <mergeCell ref="Q213:Q214"/>
    <mergeCell ref="J133:J134"/>
    <mergeCell ref="K133:L133"/>
    <mergeCell ref="Q133:Q134"/>
    <mergeCell ref="R133:R134"/>
    <mergeCell ref="S133:S134"/>
    <mergeCell ref="A43:S43"/>
    <mergeCell ref="A44:S44"/>
    <mergeCell ref="A45:S45"/>
    <mergeCell ref="A42:S42"/>
    <mergeCell ref="A90:S90"/>
    <mergeCell ref="A91:S91"/>
    <mergeCell ref="A92:C92"/>
    <mergeCell ref="D92:E92"/>
    <mergeCell ref="F92:H92"/>
    <mergeCell ref="I92:J92"/>
    <mergeCell ref="K92:N92"/>
    <mergeCell ref="O92:Q92"/>
    <mergeCell ref="R92:S92"/>
    <mergeCell ref="A51:S51"/>
    <mergeCell ref="A52:C52"/>
    <mergeCell ref="D52:E52"/>
    <mergeCell ref="F52:H52"/>
    <mergeCell ref="I52:J52"/>
    <mergeCell ref="K52:N52"/>
    <mergeCell ref="A49:S49"/>
    <mergeCell ref="A50:S50"/>
    <mergeCell ref="B13:B14"/>
    <mergeCell ref="C13:C14"/>
    <mergeCell ref="D13:D14"/>
    <mergeCell ref="E13:E14"/>
    <mergeCell ref="F13:H13"/>
    <mergeCell ref="I13:I14"/>
    <mergeCell ref="J13:J14"/>
    <mergeCell ref="K13:L13"/>
    <mergeCell ref="M13:N13"/>
    <mergeCell ref="A15:S15"/>
    <mergeCell ref="A17:S17"/>
    <mergeCell ref="A19:S19"/>
    <mergeCell ref="A21:S21"/>
    <mergeCell ref="A23:S23"/>
    <mergeCell ref="A13:A14"/>
    <mergeCell ref="A47:S47"/>
    <mergeCell ref="A48:S48"/>
    <mergeCell ref="A29:S29"/>
    <mergeCell ref="A31:S31"/>
    <mergeCell ref="A33:S33"/>
    <mergeCell ref="A35:S35"/>
    <mergeCell ref="A1:S1"/>
    <mergeCell ref="O13:O14"/>
    <mergeCell ref="P13:P14"/>
    <mergeCell ref="Q13:Q14"/>
    <mergeCell ref="R13:R14"/>
    <mergeCell ref="S13:S14"/>
    <mergeCell ref="A37:S37"/>
    <mergeCell ref="A39:S39"/>
    <mergeCell ref="R12:S12"/>
    <mergeCell ref="O12:Q12"/>
    <mergeCell ref="K12:N12"/>
    <mergeCell ref="I12:J12"/>
    <mergeCell ref="F12:H12"/>
    <mergeCell ref="D12:E12"/>
    <mergeCell ref="A12:C12"/>
    <mergeCell ref="A2:S2"/>
    <mergeCell ref="A11:S11"/>
    <mergeCell ref="A10:S10"/>
    <mergeCell ref="A9:S9"/>
    <mergeCell ref="A8:S8"/>
    <mergeCell ref="A7:S7"/>
    <mergeCell ref="A6:S6"/>
    <mergeCell ref="A25:S25"/>
    <mergeCell ref="A27:S27"/>
    <mergeCell ref="Q53:Q54"/>
    <mergeCell ref="R53:R54"/>
    <mergeCell ref="S53:S54"/>
    <mergeCell ref="A53:A54"/>
    <mergeCell ref="B53:B54"/>
    <mergeCell ref="C53:C54"/>
    <mergeCell ref="D53:D54"/>
    <mergeCell ref="E53:E54"/>
    <mergeCell ref="F53:H53"/>
    <mergeCell ref="I53:I54"/>
    <mergeCell ref="J53:J54"/>
    <mergeCell ref="K53:L53"/>
    <mergeCell ref="M53:N53"/>
    <mergeCell ref="O53:O54"/>
    <mergeCell ref="P53:P54"/>
    <mergeCell ref="O52:Q52"/>
    <mergeCell ref="R52:S52"/>
    <mergeCell ref="A46:S46"/>
    <mergeCell ref="O93:O94"/>
    <mergeCell ref="P93:P94"/>
    <mergeCell ref="Q93:Q94"/>
    <mergeCell ref="A67:S67"/>
    <mergeCell ref="A69:S69"/>
    <mergeCell ref="A71:S71"/>
    <mergeCell ref="A73:S73"/>
    <mergeCell ref="A75:S75"/>
    <mergeCell ref="A77:S77"/>
    <mergeCell ref="A87:S87"/>
    <mergeCell ref="A88:S88"/>
    <mergeCell ref="A89:S89"/>
    <mergeCell ref="A82:S82"/>
    <mergeCell ref="A83:S83"/>
    <mergeCell ref="A84:S84"/>
    <mergeCell ref="A85:S85"/>
    <mergeCell ref="A86:S86"/>
    <mergeCell ref="A79:S79"/>
    <mergeCell ref="A93:A94"/>
    <mergeCell ref="B93:B94"/>
    <mergeCell ref="C93:C94"/>
    <mergeCell ref="D93:D94"/>
    <mergeCell ref="A109:S109"/>
    <mergeCell ref="A111:S111"/>
    <mergeCell ref="A113:S113"/>
    <mergeCell ref="A115:S115"/>
    <mergeCell ref="A126:S126"/>
    <mergeCell ref="A121:S121"/>
    <mergeCell ref="A122:S122"/>
    <mergeCell ref="A123:S123"/>
    <mergeCell ref="A124:S124"/>
    <mergeCell ref="A125:S125"/>
    <mergeCell ref="A117:S117"/>
    <mergeCell ref="A119:S119"/>
    <mergeCell ref="R93:R94"/>
    <mergeCell ref="S93:S94"/>
    <mergeCell ref="E93:E94"/>
    <mergeCell ref="F93:H93"/>
    <mergeCell ref="I93:I94"/>
    <mergeCell ref="J93:J94"/>
    <mergeCell ref="K93:L93"/>
    <mergeCell ref="M93:N93"/>
    <mergeCell ref="A127:S127"/>
    <mergeCell ref="A128:S128"/>
    <mergeCell ref="A130:S130"/>
    <mergeCell ref="A132:C132"/>
    <mergeCell ref="D132:E132"/>
    <mergeCell ref="F132:H132"/>
    <mergeCell ref="I132:J132"/>
    <mergeCell ref="K132:N132"/>
    <mergeCell ref="O132:Q132"/>
    <mergeCell ref="R132:S132"/>
    <mergeCell ref="A129:S129"/>
    <mergeCell ref="A131:S131"/>
    <mergeCell ref="A143:S143"/>
    <mergeCell ref="A145:S145"/>
    <mergeCell ref="A147:S147"/>
    <mergeCell ref="A149:S149"/>
    <mergeCell ref="A151:S151"/>
    <mergeCell ref="A135:S135"/>
    <mergeCell ref="A137:S137"/>
    <mergeCell ref="A139:S139"/>
    <mergeCell ref="Q173:Q174"/>
    <mergeCell ref="R173:R174"/>
    <mergeCell ref="S173:S174"/>
    <mergeCell ref="A165:S165"/>
    <mergeCell ref="A166:S166"/>
    <mergeCell ref="A167:S167"/>
    <mergeCell ref="A169:S169"/>
    <mergeCell ref="A171:S171"/>
    <mergeCell ref="A172:C172"/>
    <mergeCell ref="D172:E172"/>
    <mergeCell ref="F172:H172"/>
    <mergeCell ref="I172:J172"/>
    <mergeCell ref="K172:N172"/>
    <mergeCell ref="O172:Q172"/>
    <mergeCell ref="R172:S172"/>
    <mergeCell ref="A168:S168"/>
    <mergeCell ref="A179:S179"/>
    <mergeCell ref="A181:S181"/>
    <mergeCell ref="A183:S183"/>
    <mergeCell ref="A185:S185"/>
    <mergeCell ref="A187:S187"/>
    <mergeCell ref="A189:S189"/>
    <mergeCell ref="A191:S191"/>
    <mergeCell ref="A193:S193"/>
    <mergeCell ref="A204:S204"/>
    <mergeCell ref="A205:S205"/>
    <mergeCell ref="A206:S206"/>
    <mergeCell ref="A208:S208"/>
    <mergeCell ref="A210:S210"/>
    <mergeCell ref="A199:S199"/>
    <mergeCell ref="A201:S201"/>
    <mergeCell ref="A202:S202"/>
    <mergeCell ref="A203:S203"/>
    <mergeCell ref="A195:S195"/>
    <mergeCell ref="A197:S197"/>
    <mergeCell ref="A207:S207"/>
    <mergeCell ref="A209:S209"/>
    <mergeCell ref="R213:R214"/>
    <mergeCell ref="A259:S259"/>
    <mergeCell ref="A249:S249"/>
    <mergeCell ref="A251:S251"/>
    <mergeCell ref="A252:C252"/>
    <mergeCell ref="D252:E252"/>
    <mergeCell ref="F252:H252"/>
    <mergeCell ref="I252:J252"/>
    <mergeCell ref="K252:N252"/>
    <mergeCell ref="O252:Q252"/>
    <mergeCell ref="R252:S252"/>
    <mergeCell ref="A250:S250"/>
    <mergeCell ref="A221:S221"/>
    <mergeCell ref="A223:S223"/>
    <mergeCell ref="A225:S225"/>
    <mergeCell ref="A227:S227"/>
    <mergeCell ref="A229:S229"/>
    <mergeCell ref="A239:S239"/>
    <mergeCell ref="A241:S241"/>
    <mergeCell ref="A242:S242"/>
    <mergeCell ref="A231:S231"/>
    <mergeCell ref="A233:S233"/>
    <mergeCell ref="A235:S235"/>
    <mergeCell ref="A237:S237"/>
    <mergeCell ref="A335:S335"/>
    <mergeCell ref="A337:S337"/>
    <mergeCell ref="A339:S339"/>
    <mergeCell ref="A341:S341"/>
    <mergeCell ref="A327:S327"/>
    <mergeCell ref="A329:S329"/>
    <mergeCell ref="A331:S331"/>
    <mergeCell ref="F293:H293"/>
    <mergeCell ref="I293:I294"/>
    <mergeCell ref="J293:J294"/>
    <mergeCell ref="K293:L293"/>
    <mergeCell ref="M293:N293"/>
    <mergeCell ref="O293:O294"/>
    <mergeCell ref="P293:P294"/>
    <mergeCell ref="Q293:Q294"/>
    <mergeCell ref="R293:R294"/>
    <mergeCell ref="A297:S297"/>
    <mergeCell ref="A305:S305"/>
    <mergeCell ref="A307:S307"/>
    <mergeCell ref="D293:D294"/>
    <mergeCell ref="E293:E294"/>
    <mergeCell ref="S293:S294"/>
    <mergeCell ref="A326:S326"/>
    <mergeCell ref="A325:S325"/>
    <mergeCell ref="A343:S343"/>
    <mergeCell ref="A345:S345"/>
    <mergeCell ref="A347:S347"/>
    <mergeCell ref="A349:S349"/>
    <mergeCell ref="A361:S361"/>
    <mergeCell ref="A355:S355"/>
    <mergeCell ref="A357:S357"/>
    <mergeCell ref="A359:S359"/>
    <mergeCell ref="A351:S351"/>
    <mergeCell ref="A353:S353"/>
    <mergeCell ref="A362:S362"/>
    <mergeCell ref="A364:S364"/>
    <mergeCell ref="A366:S366"/>
    <mergeCell ref="A368:S368"/>
    <mergeCell ref="A370:S370"/>
    <mergeCell ref="A372:C372"/>
    <mergeCell ref="D372:E372"/>
    <mergeCell ref="F372:H372"/>
    <mergeCell ref="I372:J372"/>
    <mergeCell ref="K372:N372"/>
    <mergeCell ref="O372:Q372"/>
    <mergeCell ref="R372:S372"/>
    <mergeCell ref="A363:S363"/>
    <mergeCell ref="A365:S365"/>
    <mergeCell ref="A367:S367"/>
    <mergeCell ref="A369:S369"/>
    <mergeCell ref="A371:S371"/>
    <mergeCell ref="A411:S411"/>
    <mergeCell ref="A375:S375"/>
    <mergeCell ref="A377:S377"/>
    <mergeCell ref="A379:S379"/>
    <mergeCell ref="A381:S381"/>
    <mergeCell ref="A383:S383"/>
    <mergeCell ref="A385:S385"/>
    <mergeCell ref="A395:S395"/>
    <mergeCell ref="A397:S397"/>
    <mergeCell ref="A399:S399"/>
    <mergeCell ref="A387:S387"/>
    <mergeCell ref="A389:S389"/>
    <mergeCell ref="A391:S391"/>
    <mergeCell ref="A393:S393"/>
    <mergeCell ref="A402:S402"/>
    <mergeCell ref="A404:S404"/>
    <mergeCell ref="A403:S403"/>
    <mergeCell ref="A401:S401"/>
    <mergeCell ref="A410:S410"/>
    <mergeCell ref="A409:S409"/>
    <mergeCell ref="A408:S408"/>
    <mergeCell ref="A407:S407"/>
    <mergeCell ref="A406:S406"/>
    <mergeCell ref="A405:S405"/>
    <mergeCell ref="A439:S439"/>
    <mergeCell ref="F413:H413"/>
    <mergeCell ref="I413:I414"/>
    <mergeCell ref="J413:J414"/>
    <mergeCell ref="K413:L413"/>
    <mergeCell ref="M413:N413"/>
    <mergeCell ref="O413:O414"/>
    <mergeCell ref="P413:P414"/>
    <mergeCell ref="Q413:Q414"/>
    <mergeCell ref="R413:R414"/>
    <mergeCell ref="A413:A414"/>
    <mergeCell ref="B413:B414"/>
    <mergeCell ref="C413:C414"/>
    <mergeCell ref="D413:D414"/>
    <mergeCell ref="E413:E414"/>
    <mergeCell ref="A433:S433"/>
    <mergeCell ref="A473:S473"/>
    <mergeCell ref="A475:S475"/>
    <mergeCell ref="A477:S477"/>
    <mergeCell ref="A465:S465"/>
    <mergeCell ref="A467:S467"/>
    <mergeCell ref="A469:S469"/>
    <mergeCell ref="A471:S471"/>
    <mergeCell ref="P453:P454"/>
    <mergeCell ref="Q453:Q454"/>
    <mergeCell ref="R453:R454"/>
    <mergeCell ref="S453:S454"/>
    <mergeCell ref="A453:A454"/>
    <mergeCell ref="B453:B454"/>
    <mergeCell ref="C453:C454"/>
    <mergeCell ref="D453:D454"/>
    <mergeCell ref="E453:E454"/>
    <mergeCell ref="F453:H453"/>
    <mergeCell ref="I453:I454"/>
    <mergeCell ref="J453:J454"/>
    <mergeCell ref="K453:L453"/>
    <mergeCell ref="A463:S463"/>
    <mergeCell ref="K493:L493"/>
    <mergeCell ref="M493:N493"/>
    <mergeCell ref="O493:O494"/>
    <mergeCell ref="A493:A494"/>
    <mergeCell ref="B493:B494"/>
    <mergeCell ref="D533:D534"/>
    <mergeCell ref="E533:E534"/>
    <mergeCell ref="F533:H533"/>
    <mergeCell ref="I533:I534"/>
    <mergeCell ref="J533:J534"/>
    <mergeCell ref="K533:L533"/>
    <mergeCell ref="M533:N533"/>
    <mergeCell ref="O533:O534"/>
    <mergeCell ref="A515:S515"/>
    <mergeCell ref="A507:S507"/>
    <mergeCell ref="A509:S509"/>
    <mergeCell ref="A505:S505"/>
    <mergeCell ref="A517:S517"/>
    <mergeCell ref="A519:S519"/>
    <mergeCell ref="A531:S531"/>
    <mergeCell ref="A530:S530"/>
    <mergeCell ref="A532:C532"/>
    <mergeCell ref="D532:E532"/>
    <mergeCell ref="F532:H532"/>
    <mergeCell ref="A551:S551"/>
    <mergeCell ref="A553:S553"/>
    <mergeCell ref="A555:S555"/>
    <mergeCell ref="E613:E614"/>
    <mergeCell ref="F613:H613"/>
    <mergeCell ref="I613:I614"/>
    <mergeCell ref="J613:J614"/>
    <mergeCell ref="K613:L613"/>
    <mergeCell ref="M613:N613"/>
    <mergeCell ref="O613:O614"/>
    <mergeCell ref="P613:P614"/>
    <mergeCell ref="A583:S583"/>
    <mergeCell ref="A595:S595"/>
    <mergeCell ref="A597:S597"/>
    <mergeCell ref="A599:S599"/>
    <mergeCell ref="A601:S601"/>
    <mergeCell ref="A602:S602"/>
    <mergeCell ref="A604:S604"/>
    <mergeCell ref="A606:S606"/>
    <mergeCell ref="A591:S591"/>
    <mergeCell ref="A593:S593"/>
    <mergeCell ref="A589:S589"/>
    <mergeCell ref="A585:S585"/>
    <mergeCell ref="A587:S587"/>
    <mergeCell ref="A629:S629"/>
    <mergeCell ref="S613:S614"/>
    <mergeCell ref="D613:D614"/>
    <mergeCell ref="A631:S631"/>
    <mergeCell ref="A633:S633"/>
    <mergeCell ref="A621:S621"/>
    <mergeCell ref="A623:S623"/>
    <mergeCell ref="A625:S625"/>
    <mergeCell ref="A627:S627"/>
    <mergeCell ref="J653:J654"/>
    <mergeCell ref="K653:L653"/>
    <mergeCell ref="M653:N653"/>
    <mergeCell ref="O653:O654"/>
    <mergeCell ref="A635:S635"/>
    <mergeCell ref="A643:S643"/>
    <mergeCell ref="A645:S645"/>
    <mergeCell ref="A647:S647"/>
    <mergeCell ref="A649:S649"/>
    <mergeCell ref="A652:C652"/>
    <mergeCell ref="D652:E652"/>
    <mergeCell ref="F652:H652"/>
    <mergeCell ref="I652:J652"/>
    <mergeCell ref="A641:S641"/>
    <mergeCell ref="A639:S639"/>
    <mergeCell ref="A637:S637"/>
  </mergeCells>
  <dataValidations count="4">
    <dataValidation type="textLength" allowBlank="1" showInputMessage="1" showErrorMessage="1" error="ACEASTĂ INFORMAŢIE LA NIVEL DE TOTAL SOLICITĂRI DE INFORMAŢII PRIVIND MEDIUL ÎN JUDEŢUL / REGIUNEA RESPECTIVĂ ÎN ANUL 2009 NU SE VA COMPLETA!!!!!" sqref="K81">
      <formula1>0</formula1>
      <formula2>0</formula2>
    </dataValidation>
    <dataValidation type="textLength" allowBlank="1" showInputMessage="1" showErrorMessage="1" error="ACEASTĂ INFORMAŢIE LA NIVEL DE TOTAL AN 2009 NU SE VA COMPLETA!!!!!" sqref="M81">
      <formula1>0</formula1>
      <formula2>0</formula2>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M104 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220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LE220 TVA220 UEW220 UOS220 UYO220 VIK220 VSG220 WCC220 WLY220 WVU220 M102 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VSG112 WCC112 WLY112 WVU112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M234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WVU11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08:N108 JG108:JJ108 TC108:TF108 ACY108:ADB108 AMU108:AMX108 AWQ108:AWT108 BGM108:BGP108 BQI108:BQL108 CAE108:CAH108 CKA108:CKD108 CTW108:CTZ108 DDS108:DDV108 DNO108:DNR108 DXK108:DXN108 EHG108:EHJ108 ERC108:ERF108 FAY108:FBB108 FKU108:FKX108 FUQ108:FUT108 GEM108:GEP108 GOI108:GOL108 GYE108:GYH108 HIA108:HID108 HRW108:HRZ108 IBS108:IBV108 ILO108:ILR108 IVK108:IVN108 JFG108:JFJ108 JPC108:JPF108 JYY108:JZB108 KIU108:KIX108 KSQ108:KST108 LCM108:LCP108 LMI108:LML108 LWE108:LWH108 MGA108:MGD108 MPW108:MPZ108 MZS108:MZV108 NJO108:NJR108 NTK108:NTN108 ODG108:ODJ108 ONC108:ONF108 OWY108:OXB108 PGU108:PGX108 PQQ108:PQT108 QAM108:QAP108 QKI108:QKL108 QUE108:QUH108 REA108:RED108 RNW108:RNZ108 RXS108:RXV108 SHO108:SHR108 SRK108:SRN108 TBG108:TBJ108 TLC108:TLF108 TUY108:TVB108 UEU108:UEX108 UOQ108:UOT108 UYM108:UYP108 VII108:VIL108 VSE108:VSH108 WCA108:WCD108 WLW108:WLZ108 WVS108:WVV108 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K98 JG98 TC98 ACY98 AMU98 AWQ98 BGM98 BQI98 CAE98 CKA98 CTW98 DDS98 DNO98 DXK98 EHG98 ERC98 FAY98 FKU98 FUQ98 GEM98 GOI98 GYE98 HIA98 HRW98 IBS98 ILO98 IVK98 JFG98 JPC98 JYY98 KIU98 KSQ98 LCM98 LMI98 LWE98 MGA98 MPW98 MZS98 NJO98 NTK98 ODG98 ONC98 OWY98 PGU98 PQQ98 QAM98 QKI98 QUE98 REA98 RNW98 RXS98 SHO98 SRK98 TBG98 TLC98 TUY98 UEU98 UOQ98 UYM98 VII98 VSE98 WCA98 WLW98 WVS98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220 JG220 TC220 ACY220 AMU220 AWQ220 BGM220 BQI220 CAE220 CKA220 CTW220 DDS220 DNO220 DXK220 EHG220 ERC220 FAY220 FKU220 FUQ220 GEM220 GOI220 GYE220 HIA220 HRW220 IBS220 ILO220 IVK220 JFG220 JPC220 JYY220 KIU220 KSQ220 LCM220 LMI220 LWE220 MGA220 MPW220 MZS220 NJO220 NTK220 ODG220 ONC220 OWY220 PGU220 PQQ220 QAM220 QKI220 QUE220 REA220 RNW220 RXS220 SHO220 SRK220 TBG220 TLC220 TUY220 UEU220 UOQ220 UYM220 VII220 VSE220 WCA220 WLW220 WVS220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104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CA110 WLW110 WVS110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K114:N114 JG114:JJ114 TC114:TF114 ACY114:ADB114 AMU114:AMX114 AWQ114:AWT114 BGM114:BGP114 BQI114:BQL114 CAE114:CAH114 CKA114:CKD114 CTW114:CTZ114 DDS114:DDV114 DNO114:DNR114 DXK114:DXN114 EHG114:EHJ114 ERC114:ERF114 FAY114:FBB114 FKU114:FKX114 FUQ114:FUT114 GEM114:GEP114 GOI114:GOL114 GYE114:GYH114 HIA114:HID114 HRW114:HRZ114 IBS114:IBV114 ILO114:ILR114 IVK114:IVN114 JFG114:JFJ114 JPC114:JPF114 JYY114:JZB114 KIU114:KIX114 KSQ114:KST114 LCM114:LCP114 LMI114:LML114 LWE114:LWH114 MGA114:MGD114 MPW114:MPZ114 MZS114:MZV114 NJO114:NJR114 NTK114:NTN114 ODG114:ODJ114 ONC114:ONF114 OWY114:OXB114 PGU114:PGX114 PQQ114:PQT114 QAM114:QAP114 QKI114:QKL114 QUE114:QUH114 REA114:RED114 RNW114:RNZ114 RXS114:RXV114 SHO114:SHR114 SRK114:SRN114 TBG114:TBJ114 TLC114:TLF114 TUY114:TVB114 UEU114:UEX114 UOQ114:UOT114 UYM114:UYP114 VII114:VIL114 VSE114:VSH114 WCA114:WCD114 WLW114:WLZ114 WVS114:WVV114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116 K234 JG234 TC234 ACY234 AMU234 AWQ234 BGM234 BQI234 CAE234 CKA234 CTW234 DDS234 DNO234 DXK234 EHG234 ERC234 FAY234 FKU234 FUQ234 GEM234 GOI234 GYE234 HIA234 HRW234 IBS234 ILO234 IVK234 JFG234 JPC234 JYY234 KIU234 KSQ234 LCM234 LMI234 LWE234 MGA234 MPW234 MZS234 NJO234 NTK234 ODG234 ONC234 OWY234 PGU234 PQQ234 QAM234 QKI234 QUE234 REA234 RNW234 RXS234 SHO234 SRK234 TBG234 TLC234 TUY234 UEU234 UOQ234 UYM234 VII234 VSE234 WCA234 WLW234 WVS234 K118 JG118 TC118 ACY118 AMU118 AWQ118 BGM118 BQI118 CAE118 CKA118 CTW118 DDS118 DNO118 DXK118 EHG118 ERC118 FAY118 FKU118 FUQ118 GEM118 GOI118 GYE118 HIA118 HRW118 IBS118 ILO118 IVK118 JFG118 JPC118 JYY118 KIU118 KSQ118 LCM118 LMI118 LWE118 MGA118 MPW118 MZS118 NJO118 NTK118 ODG118 ONC118 OWY118 PGU118 PQQ118 QAM118 QKI118 QUE118 REA118 RNW118 RXS118 SHO118 SRK118 TBG118 TLC118 TUY118 UEU118 UOQ118 UYM118 VII118 VSE118 WCA118 WLW118 WVS118"/>
  </dataValidations>
  <hyperlinks>
    <hyperlink ref="A168" r:id="rId1" display="cjtimis@gnm.ro"/>
    <hyperlink ref="A209" r:id="rId2" display="cjtimis@gnm.ro"/>
  </hyperlinks>
  <pageMargins left="0.7" right="0.7" top="0.75" bottom="0.75" header="0.3" footer="0.3"/>
  <pageSetup paperSize="9" orientation="portrait"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0"/>
  <sheetViews>
    <sheetView zoomScale="90" zoomScaleNormal="90" workbookViewId="0">
      <selection sqref="A1:S1"/>
    </sheetView>
  </sheetViews>
  <sheetFormatPr defaultRowHeight="12.75"/>
  <cols>
    <col min="1" max="16384" width="9.140625" style="3"/>
  </cols>
  <sheetData>
    <row r="1" spans="1:19" ht="24" customHeight="1">
      <c r="A1" s="1093" t="s">
        <v>2826</v>
      </c>
      <c r="B1" s="1094"/>
      <c r="C1" s="1094"/>
      <c r="D1" s="1094"/>
      <c r="E1" s="1094"/>
      <c r="F1" s="1094"/>
      <c r="G1" s="1094"/>
      <c r="H1" s="1094"/>
      <c r="I1" s="1094"/>
      <c r="J1" s="1094"/>
      <c r="K1" s="1094"/>
      <c r="L1" s="1094"/>
      <c r="M1" s="1094"/>
      <c r="N1" s="1094"/>
      <c r="O1" s="1094"/>
      <c r="P1" s="1094"/>
      <c r="Q1" s="1094"/>
      <c r="R1" s="1094"/>
      <c r="S1" s="1095"/>
    </row>
    <row r="2" spans="1:19">
      <c r="A2" s="1032" t="s">
        <v>3654</v>
      </c>
      <c r="B2" s="1033"/>
      <c r="C2" s="1033"/>
      <c r="D2" s="1033"/>
      <c r="E2" s="1033"/>
      <c r="F2" s="1033"/>
      <c r="G2" s="1033"/>
      <c r="H2" s="1033"/>
      <c r="I2" s="1033"/>
      <c r="J2" s="1033"/>
      <c r="K2" s="1033"/>
      <c r="L2" s="1033"/>
      <c r="M2" s="1033"/>
      <c r="N2" s="1033"/>
      <c r="O2" s="1033"/>
      <c r="P2" s="1033"/>
      <c r="Q2" s="1033"/>
      <c r="R2" s="1033"/>
      <c r="S2" s="1034"/>
    </row>
    <row r="3" spans="1:19">
      <c r="A3" s="1032" t="s">
        <v>2573</v>
      </c>
      <c r="B3" s="1033"/>
      <c r="C3" s="1033"/>
      <c r="D3" s="1033"/>
      <c r="E3" s="1033"/>
      <c r="F3" s="1033"/>
      <c r="G3" s="1033"/>
      <c r="H3" s="1033"/>
      <c r="I3" s="1033"/>
      <c r="J3" s="1033"/>
      <c r="K3" s="1033"/>
      <c r="L3" s="1033"/>
      <c r="M3" s="1033"/>
      <c r="N3" s="1033"/>
      <c r="O3" s="1033"/>
      <c r="P3" s="1033"/>
      <c r="Q3" s="1033"/>
      <c r="R3" s="1033"/>
      <c r="S3" s="1034"/>
    </row>
    <row r="4" spans="1:19">
      <c r="A4" s="1032" t="s">
        <v>1076</v>
      </c>
      <c r="B4" s="1033"/>
      <c r="C4" s="1033"/>
      <c r="D4" s="1033"/>
      <c r="E4" s="1033"/>
      <c r="F4" s="1033"/>
      <c r="G4" s="1033"/>
      <c r="H4" s="1033"/>
      <c r="I4" s="1033"/>
      <c r="J4" s="1033"/>
      <c r="K4" s="1033"/>
      <c r="L4" s="1033"/>
      <c r="M4" s="1033"/>
      <c r="N4" s="1033"/>
      <c r="O4" s="1033"/>
      <c r="P4" s="1033"/>
      <c r="Q4" s="1033"/>
      <c r="R4" s="1033"/>
      <c r="S4" s="1034"/>
    </row>
    <row r="5" spans="1:19">
      <c r="A5" s="1032" t="s">
        <v>2574</v>
      </c>
      <c r="B5" s="1033"/>
      <c r="C5" s="1033"/>
      <c r="D5" s="1033"/>
      <c r="E5" s="1033"/>
      <c r="F5" s="1033"/>
      <c r="G5" s="1033"/>
      <c r="H5" s="1033"/>
      <c r="I5" s="1033"/>
      <c r="J5" s="1033"/>
      <c r="K5" s="1033"/>
      <c r="L5" s="1033"/>
      <c r="M5" s="1033"/>
      <c r="N5" s="1033"/>
      <c r="O5" s="1033"/>
      <c r="P5" s="1033"/>
      <c r="Q5" s="1033"/>
      <c r="R5" s="1033"/>
      <c r="S5" s="1034"/>
    </row>
    <row r="6" spans="1:19">
      <c r="A6" s="1032" t="s">
        <v>2575</v>
      </c>
      <c r="B6" s="1033"/>
      <c r="C6" s="1033"/>
      <c r="D6" s="1033"/>
      <c r="E6" s="1033"/>
      <c r="F6" s="1033"/>
      <c r="G6" s="1033"/>
      <c r="H6" s="1033"/>
      <c r="I6" s="1033"/>
      <c r="J6" s="1033"/>
      <c r="K6" s="1033"/>
      <c r="L6" s="1033"/>
      <c r="M6" s="1033"/>
      <c r="N6" s="1033"/>
      <c r="O6" s="1033"/>
      <c r="P6" s="1033"/>
      <c r="Q6" s="1033"/>
      <c r="R6" s="1033"/>
      <c r="S6" s="1034"/>
    </row>
    <row r="7" spans="1:19">
      <c r="A7" s="1032" t="s">
        <v>2576</v>
      </c>
      <c r="B7" s="1033"/>
      <c r="C7" s="1033"/>
      <c r="D7" s="1033"/>
      <c r="E7" s="1033"/>
      <c r="F7" s="1033"/>
      <c r="G7" s="1033"/>
      <c r="H7" s="1033"/>
      <c r="I7" s="1033"/>
      <c r="J7" s="1033"/>
      <c r="K7" s="1033"/>
      <c r="L7" s="1033"/>
      <c r="M7" s="1033"/>
      <c r="N7" s="1033"/>
      <c r="O7" s="1033"/>
      <c r="P7" s="1033"/>
      <c r="Q7" s="1033"/>
      <c r="R7" s="1033"/>
      <c r="S7" s="1034"/>
    </row>
    <row r="8" spans="1:19">
      <c r="A8" s="1032" t="s">
        <v>2577</v>
      </c>
      <c r="B8" s="1033"/>
      <c r="C8" s="1033"/>
      <c r="D8" s="1033"/>
      <c r="E8" s="1033"/>
      <c r="F8" s="1033"/>
      <c r="G8" s="1033"/>
      <c r="H8" s="1033"/>
      <c r="I8" s="1033"/>
      <c r="J8" s="1033"/>
      <c r="K8" s="1033"/>
      <c r="L8" s="1033"/>
      <c r="M8" s="1033"/>
      <c r="N8" s="1033"/>
      <c r="O8" s="1033"/>
      <c r="P8" s="1033"/>
      <c r="Q8" s="1033"/>
      <c r="R8" s="1033"/>
      <c r="S8" s="1034"/>
    </row>
    <row r="9" spans="1:19">
      <c r="A9" s="1032" t="s">
        <v>2578</v>
      </c>
      <c r="B9" s="1033"/>
      <c r="C9" s="1033"/>
      <c r="D9" s="1033"/>
      <c r="E9" s="1033"/>
      <c r="F9" s="1033"/>
      <c r="G9" s="1033"/>
      <c r="H9" s="1033"/>
      <c r="I9" s="1033"/>
      <c r="J9" s="1033"/>
      <c r="K9" s="1033"/>
      <c r="L9" s="1033"/>
      <c r="M9" s="1033"/>
      <c r="N9" s="1033"/>
      <c r="O9" s="1033"/>
      <c r="P9" s="1033"/>
      <c r="Q9" s="1033"/>
      <c r="R9" s="1033"/>
      <c r="S9" s="1034"/>
    </row>
    <row r="10" spans="1:19">
      <c r="A10" s="1035" t="s">
        <v>2579</v>
      </c>
      <c r="B10" s="1036"/>
      <c r="C10" s="1036"/>
      <c r="D10" s="1036"/>
      <c r="E10" s="1036"/>
      <c r="F10" s="1036"/>
      <c r="G10" s="1036"/>
      <c r="H10" s="1036"/>
      <c r="I10" s="1036"/>
      <c r="J10" s="1036"/>
      <c r="K10" s="1036"/>
      <c r="L10" s="1036"/>
      <c r="M10" s="1036"/>
      <c r="N10" s="1036"/>
      <c r="O10" s="1036"/>
      <c r="P10" s="1036"/>
      <c r="Q10" s="1036"/>
      <c r="R10" s="1036"/>
      <c r="S10" s="1037"/>
    </row>
    <row r="11" spans="1:19" ht="30.75" customHeight="1">
      <c r="A11" s="1023" t="s">
        <v>41</v>
      </c>
      <c r="B11" s="1023"/>
      <c r="C11" s="1023"/>
      <c r="D11" s="1023" t="s">
        <v>42</v>
      </c>
      <c r="E11" s="1023"/>
      <c r="F11" s="1023" t="s">
        <v>43</v>
      </c>
      <c r="G11" s="1023"/>
      <c r="H11" s="1023"/>
      <c r="I11" s="1023" t="s">
        <v>44</v>
      </c>
      <c r="J11" s="1023"/>
      <c r="K11" s="1025" t="s">
        <v>45</v>
      </c>
      <c r="L11" s="1086"/>
      <c r="M11" s="1086"/>
      <c r="N11" s="1087"/>
      <c r="O11" s="1027" t="s">
        <v>46</v>
      </c>
      <c r="P11" s="1027"/>
      <c r="Q11" s="1028"/>
      <c r="R11" s="1023" t="s">
        <v>47</v>
      </c>
      <c r="S11" s="1023"/>
    </row>
    <row r="12" spans="1:19" ht="24.75" customHeight="1">
      <c r="A12" s="1022" t="s">
        <v>48</v>
      </c>
      <c r="B12" s="1022" t="s">
        <v>49</v>
      </c>
      <c r="C12" s="1029" t="s">
        <v>50</v>
      </c>
      <c r="D12" s="1022" t="s">
        <v>51</v>
      </c>
      <c r="E12" s="1022" t="s">
        <v>52</v>
      </c>
      <c r="F12" s="1025" t="s">
        <v>53</v>
      </c>
      <c r="G12" s="1031"/>
      <c r="H12" s="1026"/>
      <c r="I12" s="1022" t="s">
        <v>54</v>
      </c>
      <c r="J12" s="1022" t="s">
        <v>55</v>
      </c>
      <c r="K12" s="1025" t="s">
        <v>56</v>
      </c>
      <c r="L12" s="1026"/>
      <c r="M12" s="1025" t="s">
        <v>57</v>
      </c>
      <c r="N12" s="1026"/>
      <c r="O12" s="1022" t="s">
        <v>58</v>
      </c>
      <c r="P12" s="1022" t="s">
        <v>59</v>
      </c>
      <c r="Q12" s="1022" t="s">
        <v>60</v>
      </c>
      <c r="R12" s="1022" t="s">
        <v>61</v>
      </c>
      <c r="S12" s="1022" t="s">
        <v>62</v>
      </c>
    </row>
    <row r="13" spans="1:19" ht="66.75" customHeight="1">
      <c r="A13" s="1023"/>
      <c r="B13" s="1023"/>
      <c r="C13" s="1030"/>
      <c r="D13" s="1023"/>
      <c r="E13" s="1023"/>
      <c r="F13" s="205" t="s">
        <v>63</v>
      </c>
      <c r="G13" s="205" t="s">
        <v>64</v>
      </c>
      <c r="H13" s="205" t="s">
        <v>65</v>
      </c>
      <c r="I13" s="1023"/>
      <c r="J13" s="1023"/>
      <c r="K13" s="90" t="s">
        <v>66</v>
      </c>
      <c r="L13" s="90" t="s">
        <v>67</v>
      </c>
      <c r="M13" s="90" t="s">
        <v>68</v>
      </c>
      <c r="N13" s="90" t="s">
        <v>67</v>
      </c>
      <c r="O13" s="1023"/>
      <c r="P13" s="1023"/>
      <c r="Q13" s="1023"/>
      <c r="R13" s="1023"/>
      <c r="S13" s="1023"/>
    </row>
    <row r="14" spans="1:19">
      <c r="A14" s="1021" t="s">
        <v>69</v>
      </c>
      <c r="B14" s="1021"/>
      <c r="C14" s="1021"/>
      <c r="D14" s="1021"/>
      <c r="E14" s="1021"/>
      <c r="F14" s="1021"/>
      <c r="G14" s="1021"/>
      <c r="H14" s="1021"/>
      <c r="I14" s="1021"/>
      <c r="J14" s="1021"/>
      <c r="K14" s="1021"/>
      <c r="L14" s="1021"/>
      <c r="M14" s="1021"/>
      <c r="N14" s="1021"/>
      <c r="O14" s="1021"/>
      <c r="P14" s="1021"/>
      <c r="Q14" s="1021"/>
      <c r="R14" s="1021"/>
      <c r="S14" s="1021"/>
    </row>
    <row r="15" spans="1:19" s="680" customFormat="1">
      <c r="A15" s="672">
        <v>1</v>
      </c>
      <c r="B15" s="673">
        <v>9</v>
      </c>
      <c r="C15" s="673">
        <v>10</v>
      </c>
      <c r="D15" s="673">
        <v>7</v>
      </c>
      <c r="E15" s="673">
        <v>3</v>
      </c>
      <c r="F15" s="673">
        <v>1</v>
      </c>
      <c r="G15" s="673">
        <v>9</v>
      </c>
      <c r="H15" s="673">
        <v>0</v>
      </c>
      <c r="I15" s="673">
        <v>10</v>
      </c>
      <c r="J15" s="673">
        <v>0</v>
      </c>
      <c r="K15" s="673">
        <v>0</v>
      </c>
      <c r="L15" s="673">
        <v>0</v>
      </c>
      <c r="M15" s="673">
        <v>0</v>
      </c>
      <c r="N15" s="673">
        <v>0</v>
      </c>
      <c r="O15" s="673">
        <v>3</v>
      </c>
      <c r="P15" s="673">
        <v>7</v>
      </c>
      <c r="Q15" s="673">
        <v>0</v>
      </c>
      <c r="R15" s="673">
        <v>0</v>
      </c>
      <c r="S15" s="673">
        <v>0</v>
      </c>
    </row>
    <row r="16" spans="1:19">
      <c r="A16" s="1021" t="s">
        <v>70</v>
      </c>
      <c r="B16" s="1021"/>
      <c r="C16" s="1021"/>
      <c r="D16" s="1021"/>
      <c r="E16" s="1021"/>
      <c r="F16" s="1021"/>
      <c r="G16" s="1021"/>
      <c r="H16" s="1021"/>
      <c r="I16" s="1021"/>
      <c r="J16" s="1021"/>
      <c r="K16" s="1021"/>
      <c r="L16" s="1021"/>
      <c r="M16" s="1021"/>
      <c r="N16" s="1021"/>
      <c r="O16" s="1021"/>
      <c r="P16" s="1021"/>
      <c r="Q16" s="1021"/>
      <c r="R16" s="1021"/>
      <c r="S16" s="1021"/>
    </row>
    <row r="17" spans="1:19" s="725" customFormat="1">
      <c r="A17" s="717">
        <v>1</v>
      </c>
      <c r="B17" s="18">
        <v>8</v>
      </c>
      <c r="C17" s="18">
        <v>9</v>
      </c>
      <c r="D17" s="18">
        <v>3</v>
      </c>
      <c r="E17" s="18">
        <v>6</v>
      </c>
      <c r="F17" s="18">
        <v>0</v>
      </c>
      <c r="G17" s="18">
        <v>9</v>
      </c>
      <c r="H17" s="18">
        <v>0</v>
      </c>
      <c r="I17" s="18">
        <v>9</v>
      </c>
      <c r="J17" s="18">
        <v>0</v>
      </c>
      <c r="K17" s="18">
        <v>0</v>
      </c>
      <c r="L17" s="18">
        <v>0</v>
      </c>
      <c r="M17" s="18">
        <v>0</v>
      </c>
      <c r="N17" s="18">
        <v>0</v>
      </c>
      <c r="O17" s="18">
        <v>0</v>
      </c>
      <c r="P17" s="18">
        <v>9</v>
      </c>
      <c r="Q17" s="18">
        <v>0</v>
      </c>
      <c r="R17" s="18">
        <v>0</v>
      </c>
      <c r="S17" s="18">
        <v>0</v>
      </c>
    </row>
    <row r="18" spans="1:19">
      <c r="A18" s="1021" t="s">
        <v>71</v>
      </c>
      <c r="B18" s="1021"/>
      <c r="C18" s="1021"/>
      <c r="D18" s="1021"/>
      <c r="E18" s="1021"/>
      <c r="F18" s="1021"/>
      <c r="G18" s="1021"/>
      <c r="H18" s="1021"/>
      <c r="I18" s="1021"/>
      <c r="J18" s="1021"/>
      <c r="K18" s="1021"/>
      <c r="L18" s="1021"/>
      <c r="M18" s="1021"/>
      <c r="N18" s="1021"/>
      <c r="O18" s="1021"/>
      <c r="P18" s="1021"/>
      <c r="Q18" s="1021"/>
      <c r="R18" s="1021"/>
      <c r="S18" s="1021"/>
    </row>
    <row r="19" spans="1:19" s="761" customFormat="1">
      <c r="A19" s="755">
        <v>3</v>
      </c>
      <c r="B19" s="18">
        <v>1</v>
      </c>
      <c r="C19" s="18">
        <v>4</v>
      </c>
      <c r="D19" s="18">
        <v>1</v>
      </c>
      <c r="E19" s="18">
        <v>3</v>
      </c>
      <c r="F19" s="18">
        <v>0</v>
      </c>
      <c r="G19" s="18">
        <v>4</v>
      </c>
      <c r="H19" s="18">
        <v>0</v>
      </c>
      <c r="I19" s="18">
        <v>4</v>
      </c>
      <c r="J19" s="18">
        <v>0</v>
      </c>
      <c r="K19" s="18">
        <v>0</v>
      </c>
      <c r="L19" s="18">
        <v>0</v>
      </c>
      <c r="M19" s="18">
        <v>0</v>
      </c>
      <c r="N19" s="18">
        <v>0</v>
      </c>
      <c r="O19" s="18">
        <v>1</v>
      </c>
      <c r="P19" s="18">
        <v>3</v>
      </c>
      <c r="Q19" s="18">
        <v>0</v>
      </c>
      <c r="R19" s="18">
        <v>0</v>
      </c>
      <c r="S19" s="18">
        <v>0</v>
      </c>
    </row>
    <row r="20" spans="1:19">
      <c r="A20" s="1021" t="s">
        <v>72</v>
      </c>
      <c r="B20" s="1021"/>
      <c r="C20" s="1021"/>
      <c r="D20" s="1021"/>
      <c r="E20" s="1021"/>
      <c r="F20" s="1021"/>
      <c r="G20" s="1021"/>
      <c r="H20" s="1021"/>
      <c r="I20" s="1021"/>
      <c r="J20" s="1021"/>
      <c r="K20" s="1021"/>
      <c r="L20" s="1021"/>
      <c r="M20" s="1021"/>
      <c r="N20" s="1021"/>
      <c r="O20" s="1021"/>
      <c r="P20" s="1021"/>
      <c r="Q20" s="1021"/>
      <c r="R20" s="1021"/>
      <c r="S20" s="1021"/>
    </row>
    <row r="21" spans="1:19" s="775" customFormat="1">
      <c r="A21" s="771">
        <v>1</v>
      </c>
      <c r="B21" s="18">
        <v>2</v>
      </c>
      <c r="C21" s="18">
        <v>3</v>
      </c>
      <c r="D21" s="18">
        <v>1</v>
      </c>
      <c r="E21" s="18">
        <v>2</v>
      </c>
      <c r="F21" s="18">
        <v>0</v>
      </c>
      <c r="G21" s="18">
        <v>3</v>
      </c>
      <c r="H21" s="18">
        <v>0</v>
      </c>
      <c r="I21" s="18">
        <v>3</v>
      </c>
      <c r="J21" s="18">
        <v>0</v>
      </c>
      <c r="K21" s="18">
        <v>0</v>
      </c>
      <c r="L21" s="18">
        <v>0</v>
      </c>
      <c r="M21" s="18">
        <v>0</v>
      </c>
      <c r="N21" s="18">
        <v>0</v>
      </c>
      <c r="O21" s="18">
        <v>0</v>
      </c>
      <c r="P21" s="18">
        <v>3</v>
      </c>
      <c r="Q21" s="18">
        <v>0</v>
      </c>
      <c r="R21" s="18">
        <v>0</v>
      </c>
      <c r="S21" s="18">
        <v>0</v>
      </c>
    </row>
    <row r="22" spans="1:19">
      <c r="A22" s="1046" t="s">
        <v>73</v>
      </c>
      <c r="B22" s="1046"/>
      <c r="C22" s="1046"/>
      <c r="D22" s="1046"/>
      <c r="E22" s="1046"/>
      <c r="F22" s="1046"/>
      <c r="G22" s="1046"/>
      <c r="H22" s="1046"/>
      <c r="I22" s="1046"/>
      <c r="J22" s="1046"/>
      <c r="K22" s="1046"/>
      <c r="L22" s="1046"/>
      <c r="M22" s="1046"/>
      <c r="N22" s="1046"/>
      <c r="O22" s="1046"/>
      <c r="P22" s="1046"/>
      <c r="Q22" s="1046"/>
      <c r="R22" s="1046"/>
      <c r="S22" s="1046"/>
    </row>
    <row r="23" spans="1:19" s="816" customFormat="1">
      <c r="A23" s="812">
        <v>2</v>
      </c>
      <c r="B23" s="18">
        <v>2</v>
      </c>
      <c r="C23" s="18">
        <v>4</v>
      </c>
      <c r="D23" s="18">
        <v>0</v>
      </c>
      <c r="E23" s="18">
        <v>4</v>
      </c>
      <c r="F23" s="18">
        <v>0</v>
      </c>
      <c r="G23" s="18">
        <v>4</v>
      </c>
      <c r="H23" s="18">
        <v>0</v>
      </c>
      <c r="I23" s="18">
        <v>4</v>
      </c>
      <c r="J23" s="18">
        <v>0</v>
      </c>
      <c r="K23" s="18">
        <v>0</v>
      </c>
      <c r="L23" s="18">
        <v>0</v>
      </c>
      <c r="M23" s="18">
        <v>0</v>
      </c>
      <c r="N23" s="18">
        <v>0</v>
      </c>
      <c r="O23" s="18">
        <v>1</v>
      </c>
      <c r="P23" s="18">
        <v>3</v>
      </c>
      <c r="Q23" s="18">
        <v>4</v>
      </c>
      <c r="R23" s="18">
        <v>0</v>
      </c>
      <c r="S23" s="18">
        <v>0</v>
      </c>
    </row>
    <row r="24" spans="1:19">
      <c r="A24" s="1021" t="s">
        <v>74</v>
      </c>
      <c r="B24" s="1021"/>
      <c r="C24" s="1021"/>
      <c r="D24" s="1021"/>
      <c r="E24" s="1021"/>
      <c r="F24" s="1021"/>
      <c r="G24" s="1021"/>
      <c r="H24" s="1021"/>
      <c r="I24" s="1021"/>
      <c r="J24" s="1021"/>
      <c r="K24" s="1021"/>
      <c r="L24" s="1021"/>
      <c r="M24" s="1021"/>
      <c r="N24" s="1021"/>
      <c r="O24" s="1021"/>
      <c r="P24" s="1021"/>
      <c r="Q24" s="1021"/>
      <c r="R24" s="1021"/>
      <c r="S24" s="1021"/>
    </row>
    <row r="25" spans="1:19" s="574" customFormat="1">
      <c r="A25" s="569">
        <v>2</v>
      </c>
      <c r="B25" s="18">
        <v>4</v>
      </c>
      <c r="C25" s="18">
        <v>6</v>
      </c>
      <c r="D25" s="18">
        <v>2</v>
      </c>
      <c r="E25" s="18">
        <v>4</v>
      </c>
      <c r="F25" s="18">
        <v>0</v>
      </c>
      <c r="G25" s="18">
        <v>6</v>
      </c>
      <c r="H25" s="18">
        <v>0</v>
      </c>
      <c r="I25" s="18">
        <v>6</v>
      </c>
      <c r="J25" s="18">
        <v>0</v>
      </c>
      <c r="K25" s="18">
        <v>0</v>
      </c>
      <c r="L25" s="18">
        <v>0</v>
      </c>
      <c r="M25" s="18">
        <v>0</v>
      </c>
      <c r="N25" s="18">
        <v>0</v>
      </c>
      <c r="O25" s="18">
        <v>1</v>
      </c>
      <c r="P25" s="18">
        <v>5</v>
      </c>
      <c r="Q25" s="18">
        <v>0</v>
      </c>
      <c r="R25" s="18">
        <v>0</v>
      </c>
      <c r="S25" s="18">
        <v>0</v>
      </c>
    </row>
    <row r="26" spans="1:19">
      <c r="A26" s="1021" t="s">
        <v>75</v>
      </c>
      <c r="B26" s="1021"/>
      <c r="C26" s="1021"/>
      <c r="D26" s="1021"/>
      <c r="E26" s="1021"/>
      <c r="F26" s="1021"/>
      <c r="G26" s="1021"/>
      <c r="H26" s="1021"/>
      <c r="I26" s="1021"/>
      <c r="J26" s="1021"/>
      <c r="K26" s="1021"/>
      <c r="L26" s="1021"/>
      <c r="M26" s="1021"/>
      <c r="N26" s="1021"/>
      <c r="O26" s="1021"/>
      <c r="P26" s="1021"/>
      <c r="Q26" s="1021"/>
      <c r="R26" s="1021"/>
      <c r="S26" s="1021"/>
    </row>
    <row r="27" spans="1:19" s="856" customFormat="1">
      <c r="A27" s="851">
        <v>1</v>
      </c>
      <c r="B27" s="18">
        <v>3</v>
      </c>
      <c r="C27" s="18">
        <v>4</v>
      </c>
      <c r="D27" s="18">
        <v>3</v>
      </c>
      <c r="E27" s="18">
        <v>1</v>
      </c>
      <c r="F27" s="18">
        <v>0</v>
      </c>
      <c r="G27" s="18">
        <v>4</v>
      </c>
      <c r="H27" s="18">
        <v>0</v>
      </c>
      <c r="I27" s="18">
        <v>4</v>
      </c>
      <c r="J27" s="18">
        <v>0</v>
      </c>
      <c r="K27" s="18">
        <v>0</v>
      </c>
      <c r="L27" s="18">
        <v>0</v>
      </c>
      <c r="M27" s="18">
        <v>0</v>
      </c>
      <c r="N27" s="18">
        <v>0</v>
      </c>
      <c r="O27" s="18">
        <v>0</v>
      </c>
      <c r="P27" s="18">
        <v>4</v>
      </c>
      <c r="Q27" s="18">
        <v>0</v>
      </c>
      <c r="R27" s="18">
        <v>0</v>
      </c>
      <c r="S27" s="18">
        <v>0</v>
      </c>
    </row>
    <row r="28" spans="1:19">
      <c r="A28" s="1021" t="s">
        <v>76</v>
      </c>
      <c r="B28" s="1021"/>
      <c r="C28" s="1021"/>
      <c r="D28" s="1021"/>
      <c r="E28" s="1021"/>
      <c r="F28" s="1021"/>
      <c r="G28" s="1021"/>
      <c r="H28" s="1021"/>
      <c r="I28" s="1021"/>
      <c r="J28" s="1021"/>
      <c r="K28" s="1021"/>
      <c r="L28" s="1021"/>
      <c r="M28" s="1021"/>
      <c r="N28" s="1021"/>
      <c r="O28" s="1021"/>
      <c r="P28" s="1021"/>
      <c r="Q28" s="1021"/>
      <c r="R28" s="1021"/>
      <c r="S28" s="1021"/>
    </row>
    <row r="29" spans="1:19" s="877" customFormat="1">
      <c r="A29" s="872">
        <v>0</v>
      </c>
      <c r="B29" s="18">
        <v>5</v>
      </c>
      <c r="C29" s="18">
        <v>5</v>
      </c>
      <c r="D29" s="18">
        <v>2</v>
      </c>
      <c r="E29" s="18">
        <v>3</v>
      </c>
      <c r="F29" s="18">
        <v>0</v>
      </c>
      <c r="G29" s="18">
        <v>5</v>
      </c>
      <c r="H29" s="18">
        <v>0</v>
      </c>
      <c r="I29" s="18">
        <v>5</v>
      </c>
      <c r="J29" s="18">
        <v>0</v>
      </c>
      <c r="K29" s="18">
        <v>0</v>
      </c>
      <c r="L29" s="18">
        <v>0</v>
      </c>
      <c r="M29" s="18">
        <v>0</v>
      </c>
      <c r="N29" s="18">
        <v>0</v>
      </c>
      <c r="O29" s="18">
        <v>2</v>
      </c>
      <c r="P29" s="18">
        <v>3</v>
      </c>
      <c r="Q29" s="18">
        <v>0</v>
      </c>
      <c r="R29" s="18">
        <v>0</v>
      </c>
      <c r="S29" s="18">
        <v>0</v>
      </c>
    </row>
    <row r="30" spans="1:19">
      <c r="A30" s="1021" t="s">
        <v>77</v>
      </c>
      <c r="B30" s="1021"/>
      <c r="C30" s="1021"/>
      <c r="D30" s="1021"/>
      <c r="E30" s="1021"/>
      <c r="F30" s="1021"/>
      <c r="G30" s="1021"/>
      <c r="H30" s="1021"/>
      <c r="I30" s="1021"/>
      <c r="J30" s="1021"/>
      <c r="K30" s="1021"/>
      <c r="L30" s="1021"/>
      <c r="M30" s="1021"/>
      <c r="N30" s="1021"/>
      <c r="O30" s="1021"/>
      <c r="P30" s="1021"/>
      <c r="Q30" s="1021"/>
      <c r="R30" s="1021"/>
      <c r="S30" s="1021"/>
    </row>
    <row r="31" spans="1:19" s="903" customFormat="1">
      <c r="A31" s="900">
        <v>1</v>
      </c>
      <c r="B31" s="18">
        <v>2</v>
      </c>
      <c r="C31" s="18">
        <v>3</v>
      </c>
      <c r="D31" s="18">
        <v>1</v>
      </c>
      <c r="E31" s="18">
        <v>3</v>
      </c>
      <c r="F31" s="18">
        <v>0</v>
      </c>
      <c r="G31" s="18">
        <v>3</v>
      </c>
      <c r="H31" s="18">
        <v>0</v>
      </c>
      <c r="I31" s="18">
        <v>3</v>
      </c>
      <c r="J31" s="18">
        <v>0</v>
      </c>
      <c r="K31" s="18">
        <v>0</v>
      </c>
      <c r="L31" s="18">
        <v>0</v>
      </c>
      <c r="M31" s="18">
        <v>0</v>
      </c>
      <c r="N31" s="18">
        <v>0</v>
      </c>
      <c r="O31" s="18">
        <v>0</v>
      </c>
      <c r="P31" s="18">
        <v>3</v>
      </c>
      <c r="Q31" s="18">
        <v>0</v>
      </c>
      <c r="R31" s="18">
        <v>0</v>
      </c>
      <c r="S31" s="18">
        <v>0</v>
      </c>
    </row>
    <row r="32" spans="1:19">
      <c r="A32" s="1021" t="s">
        <v>78</v>
      </c>
      <c r="B32" s="1021"/>
      <c r="C32" s="1021"/>
      <c r="D32" s="1021"/>
      <c r="E32" s="1021"/>
      <c r="F32" s="1021"/>
      <c r="G32" s="1021"/>
      <c r="H32" s="1021"/>
      <c r="I32" s="1021"/>
      <c r="J32" s="1021"/>
      <c r="K32" s="1021"/>
      <c r="L32" s="1021"/>
      <c r="M32" s="1021"/>
      <c r="N32" s="1021"/>
      <c r="O32" s="1021"/>
      <c r="P32" s="1021"/>
      <c r="Q32" s="1021"/>
      <c r="R32" s="1021"/>
      <c r="S32" s="1021"/>
    </row>
    <row r="33" spans="1:19" s="928" customFormat="1">
      <c r="A33" s="924">
        <v>1</v>
      </c>
      <c r="B33" s="18">
        <v>5</v>
      </c>
      <c r="C33" s="18">
        <v>6</v>
      </c>
      <c r="D33" s="18">
        <v>3</v>
      </c>
      <c r="E33" s="18">
        <v>3</v>
      </c>
      <c r="F33" s="18">
        <v>0</v>
      </c>
      <c r="G33" s="18">
        <v>6</v>
      </c>
      <c r="H33" s="18">
        <v>0</v>
      </c>
      <c r="I33" s="18">
        <v>6</v>
      </c>
      <c r="J33" s="18">
        <v>0</v>
      </c>
      <c r="K33" s="18">
        <v>0</v>
      </c>
      <c r="L33" s="18">
        <v>0</v>
      </c>
      <c r="M33" s="18">
        <v>0</v>
      </c>
      <c r="N33" s="18">
        <v>0</v>
      </c>
      <c r="O33" s="18">
        <v>0</v>
      </c>
      <c r="P33" s="18">
        <v>6</v>
      </c>
      <c r="Q33" s="18">
        <v>0</v>
      </c>
      <c r="R33" s="18">
        <v>0</v>
      </c>
      <c r="S33" s="18">
        <v>0</v>
      </c>
    </row>
    <row r="34" spans="1:19">
      <c r="A34" s="1021" t="s">
        <v>79</v>
      </c>
      <c r="B34" s="1021"/>
      <c r="C34" s="1021"/>
      <c r="D34" s="1021"/>
      <c r="E34" s="1021"/>
      <c r="F34" s="1021"/>
      <c r="G34" s="1021"/>
      <c r="H34" s="1021"/>
      <c r="I34" s="1021"/>
      <c r="J34" s="1021"/>
      <c r="K34" s="1021"/>
      <c r="L34" s="1021"/>
      <c r="M34" s="1021"/>
      <c r="N34" s="1021"/>
      <c r="O34" s="1021"/>
      <c r="P34" s="1021"/>
      <c r="Q34" s="1021"/>
      <c r="R34" s="1021"/>
      <c r="S34" s="1021"/>
    </row>
    <row r="35" spans="1:19" s="928" customFormat="1">
      <c r="A35" s="924">
        <v>0</v>
      </c>
      <c r="B35" s="18">
        <v>2</v>
      </c>
      <c r="C35" s="18">
        <v>2</v>
      </c>
      <c r="D35" s="18">
        <v>1</v>
      </c>
      <c r="E35" s="18">
        <v>1</v>
      </c>
      <c r="F35" s="18">
        <v>0</v>
      </c>
      <c r="G35" s="18">
        <v>2</v>
      </c>
      <c r="H35" s="18">
        <v>0</v>
      </c>
      <c r="I35" s="18">
        <v>2</v>
      </c>
      <c r="J35" s="18">
        <v>0</v>
      </c>
      <c r="K35" s="18">
        <v>0</v>
      </c>
      <c r="L35" s="18">
        <v>0</v>
      </c>
      <c r="M35" s="18">
        <v>0</v>
      </c>
      <c r="N35" s="18">
        <v>0</v>
      </c>
      <c r="O35" s="18">
        <v>0</v>
      </c>
      <c r="P35" s="18">
        <v>2</v>
      </c>
      <c r="Q35" s="18">
        <v>0</v>
      </c>
      <c r="R35" s="18">
        <v>0</v>
      </c>
      <c r="S35" s="18">
        <v>0</v>
      </c>
    </row>
    <row r="36" spans="1:19">
      <c r="A36" s="1021" t="s">
        <v>80</v>
      </c>
      <c r="B36" s="1021"/>
      <c r="C36" s="1021"/>
      <c r="D36" s="1021"/>
      <c r="E36" s="1021"/>
      <c r="F36" s="1021"/>
      <c r="G36" s="1021"/>
      <c r="H36" s="1021"/>
      <c r="I36" s="1021"/>
      <c r="J36" s="1021"/>
      <c r="K36" s="1021"/>
      <c r="L36" s="1021"/>
      <c r="M36" s="1021"/>
      <c r="N36" s="1021"/>
      <c r="O36" s="1021"/>
      <c r="P36" s="1021"/>
      <c r="Q36" s="1021"/>
      <c r="R36" s="1021"/>
      <c r="S36" s="1021"/>
    </row>
    <row r="37" spans="1:19" s="954" customFormat="1">
      <c r="A37" s="949">
        <v>1</v>
      </c>
      <c r="B37" s="949">
        <v>2</v>
      </c>
      <c r="C37" s="949">
        <v>3</v>
      </c>
      <c r="D37" s="949">
        <v>0</v>
      </c>
      <c r="E37" s="949">
        <v>3</v>
      </c>
      <c r="F37" s="949">
        <v>0</v>
      </c>
      <c r="G37" s="949">
        <v>3</v>
      </c>
      <c r="H37" s="949">
        <v>0</v>
      </c>
      <c r="I37" s="949">
        <v>3</v>
      </c>
      <c r="J37" s="949">
        <v>1</v>
      </c>
      <c r="K37" s="949">
        <v>0</v>
      </c>
      <c r="L37" s="949">
        <v>0</v>
      </c>
      <c r="M37" s="949">
        <v>0</v>
      </c>
      <c r="N37" s="949">
        <v>0</v>
      </c>
      <c r="O37" s="949">
        <v>0</v>
      </c>
      <c r="P37" s="949">
        <v>3</v>
      </c>
      <c r="Q37" s="949">
        <v>0</v>
      </c>
      <c r="R37" s="949">
        <v>0</v>
      </c>
      <c r="S37" s="949">
        <v>0</v>
      </c>
    </row>
    <row r="38" spans="1:19">
      <c r="A38" s="1062" t="s">
        <v>3653</v>
      </c>
      <c r="B38" s="1082"/>
      <c r="C38" s="1082"/>
      <c r="D38" s="1082"/>
      <c r="E38" s="1082"/>
      <c r="F38" s="1082"/>
      <c r="G38" s="1082"/>
      <c r="H38" s="1082"/>
      <c r="I38" s="1082"/>
      <c r="J38" s="1082"/>
      <c r="K38" s="1082"/>
      <c r="L38" s="1082"/>
      <c r="M38" s="1082"/>
      <c r="N38" s="1082"/>
      <c r="O38" s="1082"/>
      <c r="P38" s="1082"/>
      <c r="Q38" s="1082"/>
      <c r="R38" s="1082"/>
      <c r="S38" s="1083"/>
    </row>
    <row r="39" spans="1:19" s="253" customFormat="1">
      <c r="A39" s="305">
        <f>SUM(A37,A35,A33,A31,A29,A27,A25,A23,A21,A19,A17,A15)</f>
        <v>14</v>
      </c>
      <c r="B39" s="335">
        <f t="shared" ref="B39:S39" si="0">SUM(B37,B35,B33,B31,B29,B27,B25,B23,B21,B19,B17,B15)</f>
        <v>45</v>
      </c>
      <c r="C39" s="335">
        <f t="shared" si="0"/>
        <v>59</v>
      </c>
      <c r="D39" s="335">
        <f t="shared" si="0"/>
        <v>24</v>
      </c>
      <c r="E39" s="335">
        <f t="shared" si="0"/>
        <v>36</v>
      </c>
      <c r="F39" s="335">
        <f t="shared" si="0"/>
        <v>1</v>
      </c>
      <c r="G39" s="335">
        <f t="shared" si="0"/>
        <v>58</v>
      </c>
      <c r="H39" s="335">
        <f t="shared" si="0"/>
        <v>0</v>
      </c>
      <c r="I39" s="335">
        <f t="shared" si="0"/>
        <v>59</v>
      </c>
      <c r="J39" s="335">
        <f t="shared" si="0"/>
        <v>1</v>
      </c>
      <c r="K39" s="335">
        <f t="shared" si="0"/>
        <v>0</v>
      </c>
      <c r="L39" s="335">
        <f t="shared" si="0"/>
        <v>0</v>
      </c>
      <c r="M39" s="335">
        <f t="shared" si="0"/>
        <v>0</v>
      </c>
      <c r="N39" s="335">
        <f t="shared" si="0"/>
        <v>0</v>
      </c>
      <c r="O39" s="335">
        <f t="shared" si="0"/>
        <v>8</v>
      </c>
      <c r="P39" s="335">
        <f t="shared" si="0"/>
        <v>51</v>
      </c>
      <c r="Q39" s="335">
        <f t="shared" si="0"/>
        <v>4</v>
      </c>
      <c r="R39" s="335">
        <f t="shared" si="0"/>
        <v>0</v>
      </c>
      <c r="S39" s="335">
        <f t="shared" si="0"/>
        <v>0</v>
      </c>
    </row>
    <row r="40" spans="1:19">
      <c r="A40" s="1084"/>
      <c r="B40" s="1082"/>
      <c r="C40" s="1082"/>
      <c r="D40" s="1082"/>
      <c r="E40" s="1082"/>
      <c r="F40" s="1082"/>
      <c r="G40" s="1082"/>
      <c r="H40" s="1082"/>
      <c r="I40" s="1082"/>
      <c r="J40" s="1082"/>
      <c r="K40" s="1082"/>
      <c r="L40" s="1082"/>
      <c r="M40" s="1082"/>
      <c r="N40" s="1082"/>
      <c r="O40" s="1082"/>
      <c r="P40" s="1082"/>
      <c r="Q40" s="1082"/>
      <c r="R40" s="1082"/>
      <c r="S40" s="1083"/>
    </row>
    <row r="41" spans="1:19" ht="24.75" customHeight="1">
      <c r="A41" s="1093" t="s">
        <v>2827</v>
      </c>
      <c r="B41" s="1094"/>
      <c r="C41" s="1094"/>
      <c r="D41" s="1094"/>
      <c r="E41" s="1094"/>
      <c r="F41" s="1094"/>
      <c r="G41" s="1094"/>
      <c r="H41" s="1094"/>
      <c r="I41" s="1094"/>
      <c r="J41" s="1094"/>
      <c r="K41" s="1094"/>
      <c r="L41" s="1094"/>
      <c r="M41" s="1094"/>
      <c r="N41" s="1094"/>
      <c r="O41" s="1094"/>
      <c r="P41" s="1094"/>
      <c r="Q41" s="1094"/>
      <c r="R41" s="1094"/>
      <c r="S41" s="1095"/>
    </row>
    <row r="42" spans="1:19">
      <c r="A42" s="1032" t="s">
        <v>3661</v>
      </c>
      <c r="B42" s="1033"/>
      <c r="C42" s="1033"/>
      <c r="D42" s="1033"/>
      <c r="E42" s="1033"/>
      <c r="F42" s="1033"/>
      <c r="G42" s="1033"/>
      <c r="H42" s="1033"/>
      <c r="I42" s="1033"/>
      <c r="J42" s="1033"/>
      <c r="K42" s="1033"/>
      <c r="L42" s="1033"/>
      <c r="M42" s="1033"/>
      <c r="N42" s="1033"/>
      <c r="O42" s="1033"/>
      <c r="P42" s="1033"/>
      <c r="Q42" s="1033"/>
      <c r="R42" s="1033"/>
      <c r="S42" s="1034"/>
    </row>
    <row r="43" spans="1:19">
      <c r="A43" s="1032" t="s">
        <v>2580</v>
      </c>
      <c r="B43" s="1033"/>
      <c r="C43" s="1033"/>
      <c r="D43" s="1033"/>
      <c r="E43" s="1033"/>
      <c r="F43" s="1033"/>
      <c r="G43" s="1033"/>
      <c r="H43" s="1033"/>
      <c r="I43" s="1033"/>
      <c r="J43" s="1033"/>
      <c r="K43" s="1033"/>
      <c r="L43" s="1033"/>
      <c r="M43" s="1033"/>
      <c r="N43" s="1033"/>
      <c r="O43" s="1033"/>
      <c r="P43" s="1033"/>
      <c r="Q43" s="1033"/>
      <c r="R43" s="1033"/>
      <c r="S43" s="1034"/>
    </row>
    <row r="44" spans="1:19">
      <c r="A44" s="1032" t="s">
        <v>526</v>
      </c>
      <c r="B44" s="1033"/>
      <c r="C44" s="1033"/>
      <c r="D44" s="1033"/>
      <c r="E44" s="1033"/>
      <c r="F44" s="1033"/>
      <c r="G44" s="1033"/>
      <c r="H44" s="1033"/>
      <c r="I44" s="1033"/>
      <c r="J44" s="1033"/>
      <c r="K44" s="1033"/>
      <c r="L44" s="1033"/>
      <c r="M44" s="1033"/>
      <c r="N44" s="1033"/>
      <c r="O44" s="1033"/>
      <c r="P44" s="1033"/>
      <c r="Q44" s="1033"/>
      <c r="R44" s="1033"/>
      <c r="S44" s="1034"/>
    </row>
    <row r="45" spans="1:19">
      <c r="A45" s="1032" t="s">
        <v>2581</v>
      </c>
      <c r="B45" s="1033"/>
      <c r="C45" s="1033"/>
      <c r="D45" s="1033"/>
      <c r="E45" s="1033"/>
      <c r="F45" s="1033"/>
      <c r="G45" s="1033"/>
      <c r="H45" s="1033"/>
      <c r="I45" s="1033"/>
      <c r="J45" s="1033"/>
      <c r="K45" s="1033"/>
      <c r="L45" s="1033"/>
      <c r="M45" s="1033"/>
      <c r="N45" s="1033"/>
      <c r="O45" s="1033"/>
      <c r="P45" s="1033"/>
      <c r="Q45" s="1033"/>
      <c r="R45" s="1033"/>
      <c r="S45" s="1034"/>
    </row>
    <row r="46" spans="1:19">
      <c r="A46" s="1032" t="s">
        <v>2582</v>
      </c>
      <c r="B46" s="1033"/>
      <c r="C46" s="1033"/>
      <c r="D46" s="1033"/>
      <c r="E46" s="1033"/>
      <c r="F46" s="1033"/>
      <c r="G46" s="1033"/>
      <c r="H46" s="1033"/>
      <c r="I46" s="1033"/>
      <c r="J46" s="1033"/>
      <c r="K46" s="1033"/>
      <c r="L46" s="1033"/>
      <c r="M46" s="1033"/>
      <c r="N46" s="1033"/>
      <c r="O46" s="1033"/>
      <c r="P46" s="1033"/>
      <c r="Q46" s="1033"/>
      <c r="R46" s="1033"/>
      <c r="S46" s="1034"/>
    </row>
    <row r="47" spans="1:19">
      <c r="A47" s="1032" t="s">
        <v>2583</v>
      </c>
      <c r="B47" s="1033"/>
      <c r="C47" s="1033"/>
      <c r="D47" s="1033"/>
      <c r="E47" s="1033"/>
      <c r="F47" s="1033"/>
      <c r="G47" s="1033"/>
      <c r="H47" s="1033"/>
      <c r="I47" s="1033"/>
      <c r="J47" s="1033"/>
      <c r="K47" s="1033"/>
      <c r="L47" s="1033"/>
      <c r="M47" s="1033"/>
      <c r="N47" s="1033"/>
      <c r="O47" s="1033"/>
      <c r="P47" s="1033"/>
      <c r="Q47" s="1033"/>
      <c r="R47" s="1033"/>
      <c r="S47" s="1034"/>
    </row>
    <row r="48" spans="1:19">
      <c r="A48" s="1032" t="s">
        <v>2584</v>
      </c>
      <c r="B48" s="1033"/>
      <c r="C48" s="1033"/>
      <c r="D48" s="1033"/>
      <c r="E48" s="1033"/>
      <c r="F48" s="1033"/>
      <c r="G48" s="1033"/>
      <c r="H48" s="1033"/>
      <c r="I48" s="1033"/>
      <c r="J48" s="1033"/>
      <c r="K48" s="1033"/>
      <c r="L48" s="1033"/>
      <c r="M48" s="1033"/>
      <c r="N48" s="1033"/>
      <c r="O48" s="1033"/>
      <c r="P48" s="1033"/>
      <c r="Q48" s="1033"/>
      <c r="R48" s="1033"/>
      <c r="S48" s="1034"/>
    </row>
    <row r="49" spans="1:19">
      <c r="A49" s="1032" t="s">
        <v>194</v>
      </c>
      <c r="B49" s="1033"/>
      <c r="C49" s="1033"/>
      <c r="D49" s="1033"/>
      <c r="E49" s="1033"/>
      <c r="F49" s="1033"/>
      <c r="G49" s="1033"/>
      <c r="H49" s="1033"/>
      <c r="I49" s="1033"/>
      <c r="J49" s="1033"/>
      <c r="K49" s="1033"/>
      <c r="L49" s="1033"/>
      <c r="M49" s="1033"/>
      <c r="N49" s="1033"/>
      <c r="O49" s="1033"/>
      <c r="P49" s="1033"/>
      <c r="Q49" s="1033"/>
      <c r="R49" s="1033"/>
      <c r="S49" s="1034"/>
    </row>
    <row r="50" spans="1:19">
      <c r="A50" s="1035" t="s">
        <v>2585</v>
      </c>
      <c r="B50" s="1036"/>
      <c r="C50" s="1036"/>
      <c r="D50" s="1036"/>
      <c r="E50" s="1036"/>
      <c r="F50" s="1036"/>
      <c r="G50" s="1036"/>
      <c r="H50" s="1036"/>
      <c r="I50" s="1036"/>
      <c r="J50" s="1036"/>
      <c r="K50" s="1036"/>
      <c r="L50" s="1036"/>
      <c r="M50" s="1036"/>
      <c r="N50" s="1036"/>
      <c r="O50" s="1036"/>
      <c r="P50" s="1036"/>
      <c r="Q50" s="1036"/>
      <c r="R50" s="1036"/>
      <c r="S50" s="1037"/>
    </row>
    <row r="51" spans="1:19" ht="33.75" customHeight="1">
      <c r="A51" s="1023" t="s">
        <v>41</v>
      </c>
      <c r="B51" s="1023"/>
      <c r="C51" s="1023"/>
      <c r="D51" s="1023" t="s">
        <v>42</v>
      </c>
      <c r="E51" s="1023"/>
      <c r="F51" s="1023" t="s">
        <v>43</v>
      </c>
      <c r="G51" s="1023"/>
      <c r="H51" s="1023"/>
      <c r="I51" s="1023" t="s">
        <v>44</v>
      </c>
      <c r="J51" s="1023"/>
      <c r="K51" s="1025" t="s">
        <v>45</v>
      </c>
      <c r="L51" s="1086"/>
      <c r="M51" s="1086"/>
      <c r="N51" s="1087"/>
      <c r="O51" s="1027" t="s">
        <v>46</v>
      </c>
      <c r="P51" s="1027"/>
      <c r="Q51" s="1028"/>
      <c r="R51" s="1023" t="s">
        <v>47</v>
      </c>
      <c r="S51" s="1023"/>
    </row>
    <row r="52" spans="1:19" ht="28.5" customHeight="1">
      <c r="A52" s="1022" t="s">
        <v>48</v>
      </c>
      <c r="B52" s="1022" t="s">
        <v>49</v>
      </c>
      <c r="C52" s="1029" t="s">
        <v>50</v>
      </c>
      <c r="D52" s="1022" t="s">
        <v>51</v>
      </c>
      <c r="E52" s="1022" t="s">
        <v>52</v>
      </c>
      <c r="F52" s="1025" t="s">
        <v>53</v>
      </c>
      <c r="G52" s="1031"/>
      <c r="H52" s="1026"/>
      <c r="I52" s="1022" t="s">
        <v>54</v>
      </c>
      <c r="J52" s="1022" t="s">
        <v>55</v>
      </c>
      <c r="K52" s="1025" t="s">
        <v>56</v>
      </c>
      <c r="L52" s="1026"/>
      <c r="M52" s="1025" t="s">
        <v>57</v>
      </c>
      <c r="N52" s="1026"/>
      <c r="O52" s="1022" t="s">
        <v>58</v>
      </c>
      <c r="P52" s="1022" t="s">
        <v>59</v>
      </c>
      <c r="Q52" s="1022" t="s">
        <v>60</v>
      </c>
      <c r="R52" s="1022" t="s">
        <v>61</v>
      </c>
      <c r="S52" s="1022" t="s">
        <v>62</v>
      </c>
    </row>
    <row r="53" spans="1:19" ht="63.75" customHeight="1">
      <c r="A53" s="1023"/>
      <c r="B53" s="1023"/>
      <c r="C53" s="1030"/>
      <c r="D53" s="1023"/>
      <c r="E53" s="1023"/>
      <c r="F53" s="205" t="s">
        <v>63</v>
      </c>
      <c r="G53" s="205" t="s">
        <v>64</v>
      </c>
      <c r="H53" s="205" t="s">
        <v>65</v>
      </c>
      <c r="I53" s="1023"/>
      <c r="J53" s="1023"/>
      <c r="K53" s="90" t="s">
        <v>66</v>
      </c>
      <c r="L53" s="90" t="s">
        <v>67</v>
      </c>
      <c r="M53" s="90" t="s">
        <v>68</v>
      </c>
      <c r="N53" s="90" t="s">
        <v>67</v>
      </c>
      <c r="O53" s="1023"/>
      <c r="P53" s="1023"/>
      <c r="Q53" s="1023"/>
      <c r="R53" s="1023"/>
      <c r="S53" s="1023"/>
    </row>
    <row r="54" spans="1:19">
      <c r="A54" s="1021" t="s">
        <v>2586</v>
      </c>
      <c r="B54" s="1021"/>
      <c r="C54" s="1021"/>
      <c r="D54" s="1021"/>
      <c r="E54" s="1021"/>
      <c r="F54" s="1021"/>
      <c r="G54" s="1021"/>
      <c r="H54" s="1021"/>
      <c r="I54" s="1021"/>
      <c r="J54" s="1021"/>
      <c r="K54" s="1021"/>
      <c r="L54" s="1021"/>
      <c r="M54" s="1021"/>
      <c r="N54" s="1021"/>
      <c r="O54" s="1021"/>
      <c r="P54" s="1021"/>
      <c r="Q54" s="1021"/>
      <c r="R54" s="1021"/>
      <c r="S54" s="1021"/>
    </row>
    <row r="55" spans="1:19" s="680" customFormat="1">
      <c r="A55" s="672">
        <v>1</v>
      </c>
      <c r="B55" s="673">
        <v>10</v>
      </c>
      <c r="C55" s="673">
        <v>11</v>
      </c>
      <c r="D55" s="673">
        <v>10</v>
      </c>
      <c r="E55" s="673">
        <v>1</v>
      </c>
      <c r="F55" s="673">
        <v>10</v>
      </c>
      <c r="G55" s="673">
        <v>1</v>
      </c>
      <c r="H55" s="673">
        <v>0</v>
      </c>
      <c r="I55" s="673">
        <v>11</v>
      </c>
      <c r="J55" s="673">
        <v>0</v>
      </c>
      <c r="K55" s="673">
        <v>0</v>
      </c>
      <c r="L55" s="673">
        <v>0</v>
      </c>
      <c r="M55" s="673">
        <v>0</v>
      </c>
      <c r="N55" s="673">
        <v>0</v>
      </c>
      <c r="O55" s="673">
        <v>3</v>
      </c>
      <c r="P55" s="673">
        <v>5</v>
      </c>
      <c r="Q55" s="673">
        <v>2</v>
      </c>
      <c r="R55" s="673">
        <v>0</v>
      </c>
      <c r="S55" s="673">
        <v>0</v>
      </c>
    </row>
    <row r="56" spans="1:19">
      <c r="A56" s="1021" t="s">
        <v>2587</v>
      </c>
      <c r="B56" s="1021"/>
      <c r="C56" s="1021"/>
      <c r="D56" s="1021"/>
      <c r="E56" s="1021"/>
      <c r="F56" s="1021"/>
      <c r="G56" s="1021"/>
      <c r="H56" s="1021"/>
      <c r="I56" s="1021"/>
      <c r="J56" s="1021"/>
      <c r="K56" s="1021"/>
      <c r="L56" s="1021"/>
      <c r="M56" s="1021"/>
      <c r="N56" s="1021"/>
      <c r="O56" s="1021"/>
      <c r="P56" s="1021"/>
      <c r="Q56" s="1021"/>
      <c r="R56" s="1021"/>
      <c r="S56" s="1021"/>
    </row>
    <row r="57" spans="1:19" s="725" customFormat="1">
      <c r="A57" s="717">
        <v>1</v>
      </c>
      <c r="B57" s="18">
        <v>5</v>
      </c>
      <c r="C57" s="18">
        <v>6</v>
      </c>
      <c r="D57" s="18">
        <v>5</v>
      </c>
      <c r="E57" s="18">
        <v>1</v>
      </c>
      <c r="F57" s="18">
        <v>4</v>
      </c>
      <c r="G57" s="18">
        <v>1</v>
      </c>
      <c r="H57" s="18">
        <v>0</v>
      </c>
      <c r="I57" s="18">
        <v>6</v>
      </c>
      <c r="J57" s="18">
        <v>0</v>
      </c>
      <c r="K57" s="18">
        <v>0</v>
      </c>
      <c r="L57" s="18">
        <v>0</v>
      </c>
      <c r="M57" s="18">
        <v>0</v>
      </c>
      <c r="N57" s="18">
        <v>0</v>
      </c>
      <c r="O57" s="18">
        <v>3</v>
      </c>
      <c r="P57" s="18">
        <v>2</v>
      </c>
      <c r="Q57" s="18">
        <v>1</v>
      </c>
      <c r="R57" s="18">
        <v>0</v>
      </c>
      <c r="S57" s="18">
        <v>0</v>
      </c>
    </row>
    <row r="58" spans="1:19">
      <c r="A58" s="1021" t="s">
        <v>2588</v>
      </c>
      <c r="B58" s="1021"/>
      <c r="C58" s="1021"/>
      <c r="D58" s="1021"/>
      <c r="E58" s="1021"/>
      <c r="F58" s="1021"/>
      <c r="G58" s="1021"/>
      <c r="H58" s="1021"/>
      <c r="I58" s="1021"/>
      <c r="J58" s="1021"/>
      <c r="K58" s="1021"/>
      <c r="L58" s="1021"/>
      <c r="M58" s="1021"/>
      <c r="N58" s="1021"/>
      <c r="O58" s="1021"/>
      <c r="P58" s="1021"/>
      <c r="Q58" s="1021"/>
      <c r="R58" s="1021"/>
      <c r="S58" s="1021"/>
    </row>
    <row r="59" spans="1:19" s="761" customFormat="1">
      <c r="A59" s="755">
        <v>2</v>
      </c>
      <c r="B59" s="18">
        <v>31</v>
      </c>
      <c r="C59" s="18">
        <v>33</v>
      </c>
      <c r="D59" s="18">
        <v>30</v>
      </c>
      <c r="E59" s="18">
        <v>3</v>
      </c>
      <c r="F59" s="18">
        <v>17</v>
      </c>
      <c r="G59" s="18">
        <v>16</v>
      </c>
      <c r="H59" s="18">
        <v>0</v>
      </c>
      <c r="I59" s="18">
        <v>33</v>
      </c>
      <c r="J59" s="18">
        <v>0</v>
      </c>
      <c r="K59" s="18">
        <v>0</v>
      </c>
      <c r="L59" s="18">
        <v>0</v>
      </c>
      <c r="M59" s="18">
        <v>0</v>
      </c>
      <c r="N59" s="18">
        <v>0</v>
      </c>
      <c r="O59" s="18">
        <v>13</v>
      </c>
      <c r="P59" s="18">
        <v>8</v>
      </c>
      <c r="Q59" s="18">
        <v>12</v>
      </c>
      <c r="R59" s="18">
        <v>0</v>
      </c>
      <c r="S59" s="18">
        <v>0</v>
      </c>
    </row>
    <row r="60" spans="1:19">
      <c r="A60" s="1021" t="s">
        <v>2589</v>
      </c>
      <c r="B60" s="1021"/>
      <c r="C60" s="1021"/>
      <c r="D60" s="1021"/>
      <c r="E60" s="1021"/>
      <c r="F60" s="1021"/>
      <c r="G60" s="1021"/>
      <c r="H60" s="1021"/>
      <c r="I60" s="1021"/>
      <c r="J60" s="1021"/>
      <c r="K60" s="1021"/>
      <c r="L60" s="1021"/>
      <c r="M60" s="1021"/>
      <c r="N60" s="1021"/>
      <c r="O60" s="1021"/>
      <c r="P60" s="1021"/>
      <c r="Q60" s="1021"/>
      <c r="R60" s="1021"/>
      <c r="S60" s="1021"/>
    </row>
    <row r="61" spans="1:19" s="775" customFormat="1">
      <c r="A61" s="771">
        <v>3</v>
      </c>
      <c r="B61" s="18">
        <v>17</v>
      </c>
      <c r="C61" s="18">
        <v>20</v>
      </c>
      <c r="D61" s="18">
        <v>20</v>
      </c>
      <c r="E61" s="18">
        <v>0</v>
      </c>
      <c r="F61" s="18">
        <v>12</v>
      </c>
      <c r="G61" s="18">
        <v>8</v>
      </c>
      <c r="H61" s="18">
        <v>0</v>
      </c>
      <c r="I61" s="18">
        <v>20</v>
      </c>
      <c r="J61" s="18">
        <v>0</v>
      </c>
      <c r="K61" s="18">
        <v>0</v>
      </c>
      <c r="L61" s="18">
        <v>0</v>
      </c>
      <c r="M61" s="18">
        <v>0</v>
      </c>
      <c r="N61" s="18">
        <v>0</v>
      </c>
      <c r="O61" s="18">
        <v>6</v>
      </c>
      <c r="P61" s="18">
        <v>4</v>
      </c>
      <c r="Q61" s="18">
        <v>10</v>
      </c>
      <c r="R61" s="18">
        <v>0</v>
      </c>
      <c r="S61" s="18">
        <v>0</v>
      </c>
    </row>
    <row r="62" spans="1:19">
      <c r="A62" s="1046" t="s">
        <v>2590</v>
      </c>
      <c r="B62" s="1046"/>
      <c r="C62" s="1046"/>
      <c r="D62" s="1046"/>
      <c r="E62" s="1046"/>
      <c r="F62" s="1046"/>
      <c r="G62" s="1046"/>
      <c r="H62" s="1046"/>
      <c r="I62" s="1046"/>
      <c r="J62" s="1046"/>
      <c r="K62" s="1046"/>
      <c r="L62" s="1046"/>
      <c r="M62" s="1046"/>
      <c r="N62" s="1046"/>
      <c r="O62" s="1046"/>
      <c r="P62" s="1046"/>
      <c r="Q62" s="1046"/>
      <c r="R62" s="1046"/>
      <c r="S62" s="1046"/>
    </row>
    <row r="63" spans="1:19" s="816" customFormat="1">
      <c r="A63" s="812">
        <v>2</v>
      </c>
      <c r="B63" s="18">
        <v>15</v>
      </c>
      <c r="C63" s="18">
        <v>17</v>
      </c>
      <c r="D63" s="18">
        <v>17</v>
      </c>
      <c r="E63" s="18">
        <v>0</v>
      </c>
      <c r="F63" s="18">
        <v>10</v>
      </c>
      <c r="G63" s="18">
        <v>7</v>
      </c>
      <c r="H63" s="18">
        <v>0</v>
      </c>
      <c r="I63" s="18">
        <v>17</v>
      </c>
      <c r="J63" s="18">
        <v>0</v>
      </c>
      <c r="K63" s="18">
        <v>0</v>
      </c>
      <c r="L63" s="18">
        <v>0</v>
      </c>
      <c r="M63" s="18">
        <v>0</v>
      </c>
      <c r="N63" s="18">
        <v>0</v>
      </c>
      <c r="O63" s="18">
        <v>6</v>
      </c>
      <c r="P63" s="18">
        <v>5</v>
      </c>
      <c r="Q63" s="18">
        <v>6</v>
      </c>
      <c r="R63" s="18">
        <v>0</v>
      </c>
      <c r="S63" s="18">
        <v>0</v>
      </c>
    </row>
    <row r="64" spans="1:19">
      <c r="A64" s="1021" t="s">
        <v>533</v>
      </c>
      <c r="B64" s="1021"/>
      <c r="C64" s="1021"/>
      <c r="D64" s="1021"/>
      <c r="E64" s="1021"/>
      <c r="F64" s="1021"/>
      <c r="G64" s="1021"/>
      <c r="H64" s="1021"/>
      <c r="I64" s="1021"/>
      <c r="J64" s="1021"/>
      <c r="K64" s="1021"/>
      <c r="L64" s="1021"/>
      <c r="M64" s="1021"/>
      <c r="N64" s="1021"/>
      <c r="O64" s="1021"/>
      <c r="P64" s="1021"/>
      <c r="Q64" s="1021"/>
      <c r="R64" s="1021"/>
      <c r="S64" s="1021"/>
    </row>
    <row r="65" spans="1:19" s="574" customFormat="1">
      <c r="A65" s="98">
        <v>0</v>
      </c>
      <c r="B65" s="98">
        <v>20</v>
      </c>
      <c r="C65" s="98">
        <v>20</v>
      </c>
      <c r="D65" s="98">
        <v>20</v>
      </c>
      <c r="E65" s="98">
        <v>0</v>
      </c>
      <c r="F65" s="98">
        <v>9</v>
      </c>
      <c r="G65" s="98">
        <v>11</v>
      </c>
      <c r="H65" s="98">
        <v>0</v>
      </c>
      <c r="I65" s="98">
        <v>20</v>
      </c>
      <c r="J65" s="98">
        <v>0</v>
      </c>
      <c r="K65" s="98">
        <v>0</v>
      </c>
      <c r="L65" s="98">
        <v>0</v>
      </c>
      <c r="M65" s="98">
        <v>0</v>
      </c>
      <c r="N65" s="98">
        <v>0</v>
      </c>
      <c r="O65" s="98">
        <v>8</v>
      </c>
      <c r="P65" s="98">
        <v>11</v>
      </c>
      <c r="Q65" s="98">
        <v>1</v>
      </c>
      <c r="R65" s="98">
        <v>0</v>
      </c>
      <c r="S65" s="98">
        <v>0</v>
      </c>
    </row>
    <row r="66" spans="1:19">
      <c r="A66" s="1021" t="s">
        <v>516</v>
      </c>
      <c r="B66" s="1021"/>
      <c r="C66" s="1021"/>
      <c r="D66" s="1021"/>
      <c r="E66" s="1021"/>
      <c r="F66" s="1021"/>
      <c r="G66" s="1021"/>
      <c r="H66" s="1021"/>
      <c r="I66" s="1021"/>
      <c r="J66" s="1021"/>
      <c r="K66" s="1021"/>
      <c r="L66" s="1021"/>
      <c r="M66" s="1021"/>
      <c r="N66" s="1021"/>
      <c r="O66" s="1021"/>
      <c r="P66" s="1021"/>
      <c r="Q66" s="1021"/>
      <c r="R66" s="1021"/>
      <c r="S66" s="1021"/>
    </row>
    <row r="67" spans="1:19" s="856" customFormat="1">
      <c r="A67" s="851">
        <v>0</v>
      </c>
      <c r="B67" s="18">
        <v>13</v>
      </c>
      <c r="C67" s="18">
        <v>13</v>
      </c>
      <c r="D67" s="18">
        <v>13</v>
      </c>
      <c r="E67" s="18">
        <v>0</v>
      </c>
      <c r="F67" s="18">
        <v>3</v>
      </c>
      <c r="G67" s="18">
        <v>7</v>
      </c>
      <c r="H67" s="18">
        <v>3</v>
      </c>
      <c r="I67" s="18">
        <v>13</v>
      </c>
      <c r="J67" s="18">
        <v>0</v>
      </c>
      <c r="K67" s="18">
        <v>0</v>
      </c>
      <c r="L67" s="18">
        <v>0</v>
      </c>
      <c r="M67" s="18">
        <v>0</v>
      </c>
      <c r="N67" s="18">
        <v>0</v>
      </c>
      <c r="O67" s="18">
        <v>4</v>
      </c>
      <c r="P67" s="18">
        <v>5</v>
      </c>
      <c r="Q67" s="18">
        <v>3</v>
      </c>
      <c r="R67" s="18">
        <v>0</v>
      </c>
      <c r="S67" s="18">
        <v>0</v>
      </c>
    </row>
    <row r="68" spans="1:19">
      <c r="A68" s="1021" t="s">
        <v>2591</v>
      </c>
      <c r="B68" s="1021"/>
      <c r="C68" s="1021"/>
      <c r="D68" s="1021"/>
      <c r="E68" s="1021"/>
      <c r="F68" s="1021"/>
      <c r="G68" s="1021"/>
      <c r="H68" s="1021"/>
      <c r="I68" s="1021"/>
      <c r="J68" s="1021"/>
      <c r="K68" s="1021"/>
      <c r="L68" s="1021"/>
      <c r="M68" s="1021"/>
      <c r="N68" s="1021"/>
      <c r="O68" s="1021"/>
      <c r="P68" s="1021"/>
      <c r="Q68" s="1021"/>
      <c r="R68" s="1021"/>
      <c r="S68" s="1021"/>
    </row>
    <row r="69" spans="1:19" s="877" customFormat="1">
      <c r="A69" s="872">
        <v>2</v>
      </c>
      <c r="B69" s="18">
        <v>15</v>
      </c>
      <c r="C69" s="18">
        <v>17</v>
      </c>
      <c r="D69" s="18">
        <v>17</v>
      </c>
      <c r="E69" s="18">
        <v>0</v>
      </c>
      <c r="F69" s="18">
        <v>10</v>
      </c>
      <c r="G69" s="18">
        <v>7</v>
      </c>
      <c r="H69" s="18">
        <v>0</v>
      </c>
      <c r="I69" s="18">
        <v>17</v>
      </c>
      <c r="J69" s="18">
        <v>0</v>
      </c>
      <c r="K69" s="18">
        <v>0</v>
      </c>
      <c r="L69" s="18">
        <v>0</v>
      </c>
      <c r="M69" s="872">
        <v>0</v>
      </c>
      <c r="N69" s="18">
        <v>0</v>
      </c>
      <c r="O69" s="18">
        <v>6</v>
      </c>
      <c r="P69" s="18">
        <v>5</v>
      </c>
      <c r="Q69" s="18">
        <v>6</v>
      </c>
      <c r="R69" s="18">
        <v>0</v>
      </c>
      <c r="S69" s="18">
        <v>0</v>
      </c>
    </row>
    <row r="70" spans="1:19">
      <c r="A70" s="1021" t="s">
        <v>2592</v>
      </c>
      <c r="B70" s="1021"/>
      <c r="C70" s="1021"/>
      <c r="D70" s="1021"/>
      <c r="E70" s="1021"/>
      <c r="F70" s="1021"/>
      <c r="G70" s="1021"/>
      <c r="H70" s="1021"/>
      <c r="I70" s="1021"/>
      <c r="J70" s="1021"/>
      <c r="K70" s="1021"/>
      <c r="L70" s="1021"/>
      <c r="M70" s="1021"/>
      <c r="N70" s="1021"/>
      <c r="O70" s="1021"/>
      <c r="P70" s="1021"/>
      <c r="Q70" s="1021"/>
      <c r="R70" s="1021"/>
      <c r="S70" s="1021"/>
    </row>
    <row r="71" spans="1:19" s="903" customFormat="1">
      <c r="A71" s="900">
        <v>2</v>
      </c>
      <c r="B71" s="18">
        <v>15</v>
      </c>
      <c r="C71" s="18">
        <v>17</v>
      </c>
      <c r="D71" s="18">
        <v>17</v>
      </c>
      <c r="E71" s="18">
        <v>0</v>
      </c>
      <c r="F71" s="18">
        <v>10</v>
      </c>
      <c r="G71" s="18">
        <v>7</v>
      </c>
      <c r="H71" s="18">
        <v>0</v>
      </c>
      <c r="I71" s="18">
        <v>17</v>
      </c>
      <c r="J71" s="18">
        <v>0</v>
      </c>
      <c r="K71" s="18">
        <v>0</v>
      </c>
      <c r="L71" s="18">
        <v>0</v>
      </c>
      <c r="M71" s="18">
        <v>0</v>
      </c>
      <c r="N71" s="18">
        <v>0</v>
      </c>
      <c r="O71" s="18">
        <v>9</v>
      </c>
      <c r="P71" s="18">
        <v>8</v>
      </c>
      <c r="Q71" s="18">
        <v>0</v>
      </c>
      <c r="R71" s="18">
        <v>0</v>
      </c>
      <c r="S71" s="18">
        <v>0</v>
      </c>
    </row>
    <row r="72" spans="1:19">
      <c r="A72" s="1021" t="s">
        <v>832</v>
      </c>
      <c r="B72" s="1021"/>
      <c r="C72" s="1021"/>
      <c r="D72" s="1021"/>
      <c r="E72" s="1021"/>
      <c r="F72" s="1021"/>
      <c r="G72" s="1021"/>
      <c r="H72" s="1021"/>
      <c r="I72" s="1021"/>
      <c r="J72" s="1021"/>
      <c r="K72" s="1021"/>
      <c r="L72" s="1021"/>
      <c r="M72" s="1021"/>
      <c r="N72" s="1021"/>
      <c r="O72" s="1021"/>
      <c r="P72" s="1021"/>
      <c r="Q72" s="1021"/>
      <c r="R72" s="1021"/>
      <c r="S72" s="1021"/>
    </row>
    <row r="73" spans="1:19" s="928" customFormat="1">
      <c r="A73" s="924">
        <v>2</v>
      </c>
      <c r="B73" s="18">
        <v>16</v>
      </c>
      <c r="C73" s="18">
        <v>18</v>
      </c>
      <c r="D73" s="18">
        <v>18</v>
      </c>
      <c r="E73" s="18">
        <v>0</v>
      </c>
      <c r="F73" s="18">
        <v>8</v>
      </c>
      <c r="G73" s="18">
        <v>10</v>
      </c>
      <c r="H73" s="18">
        <v>0</v>
      </c>
      <c r="I73" s="18">
        <v>17</v>
      </c>
      <c r="J73" s="18">
        <v>1</v>
      </c>
      <c r="K73" s="18">
        <v>0</v>
      </c>
      <c r="L73" s="18">
        <v>0</v>
      </c>
      <c r="M73" s="18">
        <v>0</v>
      </c>
      <c r="N73" s="18">
        <v>0</v>
      </c>
      <c r="O73" s="18">
        <v>7</v>
      </c>
      <c r="P73" s="18">
        <v>11</v>
      </c>
      <c r="Q73" s="18">
        <v>0</v>
      </c>
      <c r="R73" s="18">
        <v>0</v>
      </c>
      <c r="S73" s="18">
        <v>0</v>
      </c>
    </row>
    <row r="74" spans="1:19">
      <c r="A74" s="1021" t="s">
        <v>2593</v>
      </c>
      <c r="B74" s="1021"/>
      <c r="C74" s="1021"/>
      <c r="D74" s="1021"/>
      <c r="E74" s="1021"/>
      <c r="F74" s="1021"/>
      <c r="G74" s="1021"/>
      <c r="H74" s="1021"/>
      <c r="I74" s="1021"/>
      <c r="J74" s="1021"/>
      <c r="K74" s="1021"/>
      <c r="L74" s="1021"/>
      <c r="M74" s="1021"/>
      <c r="N74" s="1021"/>
      <c r="O74" s="1021"/>
      <c r="P74" s="1021"/>
      <c r="Q74" s="1021"/>
      <c r="R74" s="1021"/>
      <c r="S74" s="1021"/>
    </row>
    <row r="75" spans="1:19" s="928" customFormat="1">
      <c r="A75" s="924">
        <v>2</v>
      </c>
      <c r="B75" s="18">
        <v>11</v>
      </c>
      <c r="C75" s="18">
        <v>13</v>
      </c>
      <c r="D75" s="18">
        <v>12</v>
      </c>
      <c r="E75" s="18">
        <v>1</v>
      </c>
      <c r="F75" s="18">
        <v>3</v>
      </c>
      <c r="G75" s="18">
        <v>10</v>
      </c>
      <c r="H75" s="18">
        <v>0</v>
      </c>
      <c r="I75" s="18">
        <v>13</v>
      </c>
      <c r="J75" s="18">
        <v>0</v>
      </c>
      <c r="K75" s="18">
        <v>0</v>
      </c>
      <c r="L75" s="18">
        <v>0</v>
      </c>
      <c r="M75" s="18">
        <v>0</v>
      </c>
      <c r="N75" s="18">
        <v>0</v>
      </c>
      <c r="O75" s="18">
        <v>6</v>
      </c>
      <c r="P75" s="18">
        <v>7</v>
      </c>
      <c r="Q75" s="18">
        <v>0</v>
      </c>
      <c r="R75" s="18">
        <v>0</v>
      </c>
      <c r="S75" s="18">
        <v>0</v>
      </c>
    </row>
    <row r="76" spans="1:19">
      <c r="A76" s="1021" t="s">
        <v>2023</v>
      </c>
      <c r="B76" s="1021"/>
      <c r="C76" s="1021"/>
      <c r="D76" s="1021"/>
      <c r="E76" s="1021"/>
      <c r="F76" s="1021"/>
      <c r="G76" s="1021"/>
      <c r="H76" s="1021"/>
      <c r="I76" s="1021"/>
      <c r="J76" s="1021"/>
      <c r="K76" s="1021"/>
      <c r="L76" s="1021"/>
      <c r="M76" s="1021"/>
      <c r="N76" s="1021"/>
      <c r="O76" s="1021"/>
      <c r="P76" s="1021"/>
      <c r="Q76" s="1021"/>
      <c r="R76" s="1021"/>
      <c r="S76" s="1021"/>
    </row>
    <row r="77" spans="1:19" s="954" customFormat="1">
      <c r="A77" s="955">
        <v>1</v>
      </c>
      <c r="B77" s="955">
        <v>5</v>
      </c>
      <c r="C77" s="955">
        <v>6</v>
      </c>
      <c r="D77" s="955">
        <v>5</v>
      </c>
      <c r="E77" s="955">
        <v>1</v>
      </c>
      <c r="F77" s="955">
        <v>3</v>
      </c>
      <c r="G77" s="955">
        <v>3</v>
      </c>
      <c r="H77" s="955">
        <v>0</v>
      </c>
      <c r="I77" s="955">
        <v>6</v>
      </c>
      <c r="J77" s="955">
        <v>0</v>
      </c>
      <c r="K77" s="955">
        <v>0</v>
      </c>
      <c r="L77" s="955">
        <v>0</v>
      </c>
      <c r="M77" s="955">
        <v>0</v>
      </c>
      <c r="N77" s="955">
        <v>0</v>
      </c>
      <c r="O77" s="955">
        <v>3</v>
      </c>
      <c r="P77" s="955">
        <v>3</v>
      </c>
      <c r="Q77" s="955">
        <v>0</v>
      </c>
      <c r="R77" s="955">
        <v>0</v>
      </c>
      <c r="S77" s="955">
        <v>0</v>
      </c>
    </row>
    <row r="78" spans="1:19">
      <c r="A78" s="1063" t="s">
        <v>3662</v>
      </c>
      <c r="B78" s="1063"/>
      <c r="C78" s="1063"/>
      <c r="D78" s="1063"/>
      <c r="E78" s="1063"/>
      <c r="F78" s="1063"/>
      <c r="G78" s="1063"/>
      <c r="H78" s="1063"/>
      <c r="I78" s="1063"/>
      <c r="J78" s="1063"/>
      <c r="K78" s="1063"/>
      <c r="L78" s="1063"/>
      <c r="M78" s="1063"/>
      <c r="N78" s="1063"/>
      <c r="O78" s="1063"/>
      <c r="P78" s="1063"/>
      <c r="Q78" s="1063"/>
      <c r="R78" s="1063"/>
      <c r="S78" s="1063"/>
    </row>
    <row r="79" spans="1:19" s="243" customFormat="1">
      <c r="A79" s="305">
        <f>SUM(A77,A75,A73,A71,A69,A67,A65,A63,A61,A59,A57,A55)</f>
        <v>18</v>
      </c>
      <c r="B79" s="335">
        <f t="shared" ref="B79:S79" si="1">SUM(B77,B75,B73,B71,B69,B67,B65,B63,B61,B59,B57,B55)</f>
        <v>173</v>
      </c>
      <c r="C79" s="335">
        <f t="shared" si="1"/>
        <v>191</v>
      </c>
      <c r="D79" s="335">
        <f t="shared" si="1"/>
        <v>184</v>
      </c>
      <c r="E79" s="335">
        <f t="shared" si="1"/>
        <v>7</v>
      </c>
      <c r="F79" s="335">
        <f t="shared" si="1"/>
        <v>99</v>
      </c>
      <c r="G79" s="335">
        <f t="shared" si="1"/>
        <v>88</v>
      </c>
      <c r="H79" s="335">
        <f t="shared" si="1"/>
        <v>3</v>
      </c>
      <c r="I79" s="335">
        <f t="shared" si="1"/>
        <v>190</v>
      </c>
      <c r="J79" s="335">
        <f t="shared" si="1"/>
        <v>1</v>
      </c>
      <c r="K79" s="335">
        <f t="shared" si="1"/>
        <v>0</v>
      </c>
      <c r="L79" s="335">
        <f t="shared" si="1"/>
        <v>0</v>
      </c>
      <c r="M79" s="335">
        <f t="shared" si="1"/>
        <v>0</v>
      </c>
      <c r="N79" s="335">
        <f t="shared" si="1"/>
        <v>0</v>
      </c>
      <c r="O79" s="335">
        <f t="shared" si="1"/>
        <v>74</v>
      </c>
      <c r="P79" s="335">
        <f t="shared" si="1"/>
        <v>74</v>
      </c>
      <c r="Q79" s="335">
        <f t="shared" si="1"/>
        <v>41</v>
      </c>
      <c r="R79" s="335">
        <f t="shared" si="1"/>
        <v>0</v>
      </c>
      <c r="S79" s="335">
        <f t="shared" si="1"/>
        <v>0</v>
      </c>
    </row>
    <row r="80" spans="1:19">
      <c r="A80" s="1084"/>
      <c r="B80" s="1082"/>
      <c r="C80" s="1082"/>
      <c r="D80" s="1082"/>
      <c r="E80" s="1082"/>
      <c r="F80" s="1082"/>
      <c r="G80" s="1082"/>
      <c r="H80" s="1082"/>
      <c r="I80" s="1082"/>
      <c r="J80" s="1082"/>
      <c r="K80" s="1082"/>
      <c r="L80" s="1082"/>
      <c r="M80" s="1082"/>
      <c r="N80" s="1082"/>
      <c r="O80" s="1082"/>
      <c r="P80" s="1082"/>
      <c r="Q80" s="1082"/>
      <c r="R80" s="1082"/>
      <c r="S80" s="1083"/>
    </row>
    <row r="81" spans="1:19" ht="22.5" customHeight="1">
      <c r="A81" s="1093" t="s">
        <v>2828</v>
      </c>
      <c r="B81" s="1094"/>
      <c r="C81" s="1094"/>
      <c r="D81" s="1094"/>
      <c r="E81" s="1094"/>
      <c r="F81" s="1094"/>
      <c r="G81" s="1094"/>
      <c r="H81" s="1094"/>
      <c r="I81" s="1094"/>
      <c r="J81" s="1094"/>
      <c r="K81" s="1094"/>
      <c r="L81" s="1094"/>
      <c r="M81" s="1094"/>
      <c r="N81" s="1094"/>
      <c r="O81" s="1094"/>
      <c r="P81" s="1094"/>
      <c r="Q81" s="1094"/>
      <c r="R81" s="1094"/>
      <c r="S81" s="1095"/>
    </row>
    <row r="82" spans="1:19">
      <c r="A82" s="1032" t="s">
        <v>3661</v>
      </c>
      <c r="B82" s="1033"/>
      <c r="C82" s="1033"/>
      <c r="D82" s="1033"/>
      <c r="E82" s="1033"/>
      <c r="F82" s="1033"/>
      <c r="G82" s="1033"/>
      <c r="H82" s="1033"/>
      <c r="I82" s="1033"/>
      <c r="J82" s="1033"/>
      <c r="K82" s="1033"/>
      <c r="L82" s="1033"/>
      <c r="M82" s="1033"/>
      <c r="N82" s="1033"/>
      <c r="O82" s="1033"/>
      <c r="P82" s="1033"/>
      <c r="Q82" s="1033"/>
      <c r="R82" s="1033"/>
      <c r="S82" s="1034"/>
    </row>
    <row r="83" spans="1:19">
      <c r="A83" s="1032" t="s">
        <v>2594</v>
      </c>
      <c r="B83" s="1033"/>
      <c r="C83" s="1033"/>
      <c r="D83" s="1033"/>
      <c r="E83" s="1033"/>
      <c r="F83" s="1033"/>
      <c r="G83" s="1033"/>
      <c r="H83" s="1033"/>
      <c r="I83" s="1033"/>
      <c r="J83" s="1033"/>
      <c r="K83" s="1033"/>
      <c r="L83" s="1033"/>
      <c r="M83" s="1033"/>
      <c r="N83" s="1033"/>
      <c r="O83" s="1033"/>
      <c r="P83" s="1033"/>
      <c r="Q83" s="1033"/>
      <c r="R83" s="1033"/>
      <c r="S83" s="1034"/>
    </row>
    <row r="84" spans="1:19">
      <c r="A84" s="1032" t="s">
        <v>2595</v>
      </c>
      <c r="B84" s="1033"/>
      <c r="C84" s="1033"/>
      <c r="D84" s="1033"/>
      <c r="E84" s="1033"/>
      <c r="F84" s="1033"/>
      <c r="G84" s="1033"/>
      <c r="H84" s="1033"/>
      <c r="I84" s="1033"/>
      <c r="J84" s="1033"/>
      <c r="K84" s="1033"/>
      <c r="L84" s="1033"/>
      <c r="M84" s="1033"/>
      <c r="N84" s="1033"/>
      <c r="O84" s="1033"/>
      <c r="P84" s="1033"/>
      <c r="Q84" s="1033"/>
      <c r="R84" s="1033"/>
      <c r="S84" s="1034"/>
    </row>
    <row r="85" spans="1:19">
      <c r="A85" s="1032" t="s">
        <v>2313</v>
      </c>
      <c r="B85" s="1033"/>
      <c r="C85" s="1033"/>
      <c r="D85" s="1033"/>
      <c r="E85" s="1033"/>
      <c r="F85" s="1033"/>
      <c r="G85" s="1033"/>
      <c r="H85" s="1033"/>
      <c r="I85" s="1033"/>
      <c r="J85" s="1033"/>
      <c r="K85" s="1033"/>
      <c r="L85" s="1033"/>
      <c r="M85" s="1033"/>
      <c r="N85" s="1033"/>
      <c r="O85" s="1033"/>
      <c r="P85" s="1033"/>
      <c r="Q85" s="1033"/>
      <c r="R85" s="1033"/>
      <c r="S85" s="1034"/>
    </row>
    <row r="86" spans="1:19">
      <c r="A86" s="1032" t="s">
        <v>2596</v>
      </c>
      <c r="B86" s="1033"/>
      <c r="C86" s="1033"/>
      <c r="D86" s="1033"/>
      <c r="E86" s="1033"/>
      <c r="F86" s="1033"/>
      <c r="G86" s="1033"/>
      <c r="H86" s="1033"/>
      <c r="I86" s="1033"/>
      <c r="J86" s="1033"/>
      <c r="K86" s="1033"/>
      <c r="L86" s="1033"/>
      <c r="M86" s="1033"/>
      <c r="N86" s="1033"/>
      <c r="O86" s="1033"/>
      <c r="P86" s="1033"/>
      <c r="Q86" s="1033"/>
      <c r="R86" s="1033"/>
      <c r="S86" s="1034"/>
    </row>
    <row r="87" spans="1:19">
      <c r="A87" s="1032" t="s">
        <v>2597</v>
      </c>
      <c r="B87" s="1033"/>
      <c r="C87" s="1033"/>
      <c r="D87" s="1033"/>
      <c r="E87" s="1033"/>
      <c r="F87" s="1033"/>
      <c r="G87" s="1033"/>
      <c r="H87" s="1033"/>
      <c r="I87" s="1033"/>
      <c r="J87" s="1033"/>
      <c r="K87" s="1033"/>
      <c r="L87" s="1033"/>
      <c r="M87" s="1033"/>
      <c r="N87" s="1033"/>
      <c r="O87" s="1033"/>
      <c r="P87" s="1033"/>
      <c r="Q87" s="1033"/>
      <c r="R87" s="1033"/>
      <c r="S87" s="1034"/>
    </row>
    <row r="88" spans="1:19">
      <c r="A88" s="1032" t="s">
        <v>2598</v>
      </c>
      <c r="B88" s="1033"/>
      <c r="C88" s="1033"/>
      <c r="D88" s="1033"/>
      <c r="E88" s="1033"/>
      <c r="F88" s="1033"/>
      <c r="G88" s="1033"/>
      <c r="H88" s="1033"/>
      <c r="I88" s="1033"/>
      <c r="J88" s="1033"/>
      <c r="K88" s="1033"/>
      <c r="L88" s="1033"/>
      <c r="M88" s="1033"/>
      <c r="N88" s="1033"/>
      <c r="O88" s="1033"/>
      <c r="P88" s="1033"/>
      <c r="Q88" s="1033"/>
      <c r="R88" s="1033"/>
      <c r="S88" s="1034"/>
    </row>
    <row r="89" spans="1:19">
      <c r="A89" s="1032" t="s">
        <v>2599</v>
      </c>
      <c r="B89" s="1033"/>
      <c r="C89" s="1033"/>
      <c r="D89" s="1033"/>
      <c r="E89" s="1033"/>
      <c r="F89" s="1033"/>
      <c r="G89" s="1033"/>
      <c r="H89" s="1033"/>
      <c r="I89" s="1033"/>
      <c r="J89" s="1033"/>
      <c r="K89" s="1033"/>
      <c r="L89" s="1033"/>
      <c r="M89" s="1033"/>
      <c r="N89" s="1033"/>
      <c r="O89" s="1033"/>
      <c r="P89" s="1033"/>
      <c r="Q89" s="1033"/>
      <c r="R89" s="1033"/>
      <c r="S89" s="1034"/>
    </row>
    <row r="90" spans="1:19">
      <c r="A90" s="1035" t="s">
        <v>2600</v>
      </c>
      <c r="B90" s="1036"/>
      <c r="C90" s="1036"/>
      <c r="D90" s="1036"/>
      <c r="E90" s="1036"/>
      <c r="F90" s="1036"/>
      <c r="G90" s="1036"/>
      <c r="H90" s="1036"/>
      <c r="I90" s="1036"/>
      <c r="J90" s="1036"/>
      <c r="K90" s="1036"/>
      <c r="L90" s="1036"/>
      <c r="M90" s="1036"/>
      <c r="N90" s="1036"/>
      <c r="O90" s="1036"/>
      <c r="P90" s="1036"/>
      <c r="Q90" s="1036"/>
      <c r="R90" s="1036"/>
      <c r="S90" s="1037"/>
    </row>
    <row r="91" spans="1:19" ht="28.5" customHeight="1">
      <c r="A91" s="1023" t="s">
        <v>41</v>
      </c>
      <c r="B91" s="1023"/>
      <c r="C91" s="1023"/>
      <c r="D91" s="1023" t="s">
        <v>42</v>
      </c>
      <c r="E91" s="1023"/>
      <c r="F91" s="1023" t="s">
        <v>43</v>
      </c>
      <c r="G91" s="1023"/>
      <c r="H91" s="1023"/>
      <c r="I91" s="1023" t="s">
        <v>44</v>
      </c>
      <c r="J91" s="1023"/>
      <c r="K91" s="1025" t="s">
        <v>45</v>
      </c>
      <c r="L91" s="1086"/>
      <c r="M91" s="1086"/>
      <c r="N91" s="1087"/>
      <c r="O91" s="1027" t="s">
        <v>46</v>
      </c>
      <c r="P91" s="1027"/>
      <c r="Q91" s="1028"/>
      <c r="R91" s="1023" t="s">
        <v>47</v>
      </c>
      <c r="S91" s="1023"/>
    </row>
    <row r="92" spans="1:19" ht="30.75" customHeight="1">
      <c r="A92" s="1022" t="s">
        <v>48</v>
      </c>
      <c r="B92" s="1022" t="s">
        <v>49</v>
      </c>
      <c r="C92" s="1029" t="s">
        <v>50</v>
      </c>
      <c r="D92" s="1022" t="s">
        <v>51</v>
      </c>
      <c r="E92" s="1022" t="s">
        <v>52</v>
      </c>
      <c r="F92" s="1025" t="s">
        <v>53</v>
      </c>
      <c r="G92" s="1031"/>
      <c r="H92" s="1026"/>
      <c r="I92" s="1022" t="s">
        <v>54</v>
      </c>
      <c r="J92" s="1022" t="s">
        <v>55</v>
      </c>
      <c r="K92" s="1025" t="s">
        <v>56</v>
      </c>
      <c r="L92" s="1026"/>
      <c r="M92" s="1025" t="s">
        <v>57</v>
      </c>
      <c r="N92" s="1026"/>
      <c r="O92" s="1022" t="s">
        <v>58</v>
      </c>
      <c r="P92" s="1022" t="s">
        <v>59</v>
      </c>
      <c r="Q92" s="1022" t="s">
        <v>60</v>
      </c>
      <c r="R92" s="1022" t="s">
        <v>61</v>
      </c>
      <c r="S92" s="1022" t="s">
        <v>62</v>
      </c>
    </row>
    <row r="93" spans="1:19" ht="60" customHeight="1">
      <c r="A93" s="1023"/>
      <c r="B93" s="1023"/>
      <c r="C93" s="1030"/>
      <c r="D93" s="1023"/>
      <c r="E93" s="1023"/>
      <c r="F93" s="205" t="s">
        <v>63</v>
      </c>
      <c r="G93" s="205" t="s">
        <v>64</v>
      </c>
      <c r="H93" s="205" t="s">
        <v>65</v>
      </c>
      <c r="I93" s="1023"/>
      <c r="J93" s="1023"/>
      <c r="K93" s="90" t="s">
        <v>66</v>
      </c>
      <c r="L93" s="90" t="s">
        <v>67</v>
      </c>
      <c r="M93" s="90" t="s">
        <v>68</v>
      </c>
      <c r="N93" s="90" t="s">
        <v>67</v>
      </c>
      <c r="O93" s="1023"/>
      <c r="P93" s="1023"/>
      <c r="Q93" s="1023"/>
      <c r="R93" s="1023"/>
      <c r="S93" s="1023"/>
    </row>
    <row r="94" spans="1:19">
      <c r="A94" s="1021" t="s">
        <v>69</v>
      </c>
      <c r="B94" s="1021"/>
      <c r="C94" s="1021"/>
      <c r="D94" s="1021"/>
      <c r="E94" s="1021"/>
      <c r="F94" s="1021"/>
      <c r="G94" s="1021"/>
      <c r="H94" s="1021"/>
      <c r="I94" s="1021"/>
      <c r="J94" s="1021"/>
      <c r="K94" s="1021"/>
      <c r="L94" s="1021"/>
      <c r="M94" s="1021"/>
      <c r="N94" s="1021"/>
      <c r="O94" s="1021"/>
      <c r="P94" s="1021"/>
      <c r="Q94" s="1021"/>
      <c r="R94" s="1021"/>
      <c r="S94" s="1021"/>
    </row>
    <row r="95" spans="1:19" s="680" customFormat="1">
      <c r="A95" s="672">
        <v>2</v>
      </c>
      <c r="B95" s="673">
        <v>0</v>
      </c>
      <c r="C95" s="673">
        <v>2</v>
      </c>
      <c r="D95" s="673">
        <v>0</v>
      </c>
      <c r="E95" s="673">
        <v>2</v>
      </c>
      <c r="F95" s="673">
        <v>0</v>
      </c>
      <c r="G95" s="673">
        <v>2</v>
      </c>
      <c r="H95" s="673">
        <v>0</v>
      </c>
      <c r="I95" s="673">
        <v>2</v>
      </c>
      <c r="J95" s="673">
        <v>0</v>
      </c>
      <c r="K95" s="673">
        <v>0</v>
      </c>
      <c r="L95" s="673">
        <v>0</v>
      </c>
      <c r="M95" s="673">
        <v>0</v>
      </c>
      <c r="N95" s="673">
        <v>0</v>
      </c>
      <c r="O95" s="673">
        <v>2</v>
      </c>
      <c r="P95" s="673">
        <v>0</v>
      </c>
      <c r="Q95" s="673">
        <v>0</v>
      </c>
      <c r="R95" s="673">
        <v>0</v>
      </c>
      <c r="S95" s="673">
        <v>0</v>
      </c>
    </row>
    <row r="96" spans="1:19">
      <c r="A96" s="1021" t="s">
        <v>2587</v>
      </c>
      <c r="B96" s="1021"/>
      <c r="C96" s="1021"/>
      <c r="D96" s="1021"/>
      <c r="E96" s="1021"/>
      <c r="F96" s="1021"/>
      <c r="G96" s="1021"/>
      <c r="H96" s="1021"/>
      <c r="I96" s="1021"/>
      <c r="J96" s="1021"/>
      <c r="K96" s="1021"/>
      <c r="L96" s="1021"/>
      <c r="M96" s="1021"/>
      <c r="N96" s="1021"/>
      <c r="O96" s="1021"/>
      <c r="P96" s="1021"/>
      <c r="Q96" s="1021"/>
      <c r="R96" s="1021"/>
      <c r="S96" s="1021"/>
    </row>
    <row r="97" spans="1:19" s="725" customFormat="1">
      <c r="A97" s="717">
        <v>4</v>
      </c>
      <c r="B97" s="18">
        <v>0</v>
      </c>
      <c r="C97" s="18">
        <v>4</v>
      </c>
      <c r="D97" s="18">
        <v>2</v>
      </c>
      <c r="E97" s="18">
        <v>2</v>
      </c>
      <c r="F97" s="18">
        <v>2</v>
      </c>
      <c r="G97" s="18">
        <v>2</v>
      </c>
      <c r="H97" s="18">
        <v>0</v>
      </c>
      <c r="I97" s="18">
        <v>4</v>
      </c>
      <c r="J97" s="18">
        <v>0</v>
      </c>
      <c r="K97" s="18">
        <v>0</v>
      </c>
      <c r="L97" s="18">
        <v>0</v>
      </c>
      <c r="M97" s="18">
        <v>0</v>
      </c>
      <c r="N97" s="18">
        <v>0</v>
      </c>
      <c r="O97" s="18">
        <v>4</v>
      </c>
      <c r="P97" s="18">
        <v>0</v>
      </c>
      <c r="Q97" s="18">
        <v>0</v>
      </c>
      <c r="R97" s="18">
        <v>0</v>
      </c>
      <c r="S97" s="18">
        <v>0</v>
      </c>
    </row>
    <row r="98" spans="1:19">
      <c r="A98" s="1021" t="s">
        <v>2588</v>
      </c>
      <c r="B98" s="1021"/>
      <c r="C98" s="1021"/>
      <c r="D98" s="1021"/>
      <c r="E98" s="1021"/>
      <c r="F98" s="1021"/>
      <c r="G98" s="1021"/>
      <c r="H98" s="1021"/>
      <c r="I98" s="1021"/>
      <c r="J98" s="1021"/>
      <c r="K98" s="1021"/>
      <c r="L98" s="1021"/>
      <c r="M98" s="1021"/>
      <c r="N98" s="1021"/>
      <c r="O98" s="1021"/>
      <c r="P98" s="1021"/>
      <c r="Q98" s="1021"/>
      <c r="R98" s="1021"/>
      <c r="S98" s="1021"/>
    </row>
    <row r="99" spans="1:19" s="761" customFormat="1">
      <c r="A99" s="755">
        <v>1</v>
      </c>
      <c r="B99" s="18">
        <v>0</v>
      </c>
      <c r="C99" s="18">
        <v>1</v>
      </c>
      <c r="D99" s="18">
        <v>0</v>
      </c>
      <c r="E99" s="18">
        <v>1</v>
      </c>
      <c r="F99" s="18">
        <v>1</v>
      </c>
      <c r="G99" s="18">
        <v>0</v>
      </c>
      <c r="H99" s="18">
        <v>0</v>
      </c>
      <c r="I99" s="18">
        <v>1</v>
      </c>
      <c r="J99" s="18">
        <v>0</v>
      </c>
      <c r="K99" s="18">
        <v>0</v>
      </c>
      <c r="L99" s="18">
        <v>0</v>
      </c>
      <c r="M99" s="18">
        <v>0</v>
      </c>
      <c r="N99" s="18">
        <v>0</v>
      </c>
      <c r="O99" s="18">
        <v>1</v>
      </c>
      <c r="P99" s="18">
        <v>0</v>
      </c>
      <c r="Q99" s="18">
        <v>0</v>
      </c>
      <c r="R99" s="18">
        <v>0</v>
      </c>
      <c r="S99" s="18">
        <v>0</v>
      </c>
    </row>
    <row r="100" spans="1:19">
      <c r="A100" s="1021" t="s">
        <v>2589</v>
      </c>
      <c r="B100" s="1021"/>
      <c r="C100" s="1021"/>
      <c r="D100" s="1021"/>
      <c r="E100" s="1021"/>
      <c r="F100" s="1021"/>
      <c r="G100" s="1021"/>
      <c r="H100" s="1021"/>
      <c r="I100" s="1021"/>
      <c r="J100" s="1021"/>
      <c r="K100" s="1021"/>
      <c r="L100" s="1021"/>
      <c r="M100" s="1021"/>
      <c r="N100" s="1021"/>
      <c r="O100" s="1021"/>
      <c r="P100" s="1021"/>
      <c r="Q100" s="1021"/>
      <c r="R100" s="1021"/>
      <c r="S100" s="1021"/>
    </row>
    <row r="101" spans="1:19" s="696" customFormat="1">
      <c r="A101" s="98">
        <v>0</v>
      </c>
      <c r="B101" s="98">
        <v>0</v>
      </c>
      <c r="C101" s="98">
        <v>0</v>
      </c>
      <c r="D101" s="98">
        <v>0</v>
      </c>
      <c r="E101" s="98">
        <v>0</v>
      </c>
      <c r="F101" s="98">
        <v>0</v>
      </c>
      <c r="G101" s="98">
        <v>0</v>
      </c>
      <c r="H101" s="98">
        <v>0</v>
      </c>
      <c r="I101" s="98">
        <v>0</v>
      </c>
      <c r="J101" s="98">
        <v>0</v>
      </c>
      <c r="K101" s="98">
        <v>0</v>
      </c>
      <c r="L101" s="98">
        <v>0</v>
      </c>
      <c r="M101" s="98">
        <v>0</v>
      </c>
      <c r="N101" s="98">
        <v>0</v>
      </c>
      <c r="O101" s="98">
        <v>0</v>
      </c>
      <c r="P101" s="98">
        <v>0</v>
      </c>
      <c r="Q101" s="98">
        <v>0</v>
      </c>
      <c r="R101" s="98">
        <v>0</v>
      </c>
      <c r="S101" s="98">
        <v>0</v>
      </c>
    </row>
    <row r="102" spans="1:19">
      <c r="A102" s="1046" t="s">
        <v>2590</v>
      </c>
      <c r="B102" s="1046"/>
      <c r="C102" s="1046"/>
      <c r="D102" s="1046"/>
      <c r="E102" s="1046"/>
      <c r="F102" s="1046"/>
      <c r="G102" s="1046"/>
      <c r="H102" s="1046"/>
      <c r="I102" s="1046"/>
      <c r="J102" s="1046"/>
      <c r="K102" s="1046"/>
      <c r="L102" s="1046"/>
      <c r="M102" s="1046"/>
      <c r="N102" s="1046"/>
      <c r="O102" s="1046"/>
      <c r="P102" s="1046"/>
      <c r="Q102" s="1046"/>
      <c r="R102" s="1046"/>
      <c r="S102" s="1046"/>
    </row>
    <row r="103" spans="1:19" s="696" customFormat="1">
      <c r="A103" s="98">
        <v>2</v>
      </c>
      <c r="B103" s="98">
        <v>4</v>
      </c>
      <c r="C103" s="98">
        <v>6</v>
      </c>
      <c r="D103" s="98">
        <v>2</v>
      </c>
      <c r="E103" s="98">
        <v>4</v>
      </c>
      <c r="F103" s="98">
        <v>0</v>
      </c>
      <c r="G103" s="98">
        <v>3</v>
      </c>
      <c r="H103" s="98">
        <v>3</v>
      </c>
      <c r="I103" s="98">
        <v>6</v>
      </c>
      <c r="J103" s="98">
        <v>0</v>
      </c>
      <c r="K103" s="98">
        <v>0</v>
      </c>
      <c r="L103" s="98">
        <v>0</v>
      </c>
      <c r="M103" s="98">
        <v>0</v>
      </c>
      <c r="N103" s="98">
        <v>0</v>
      </c>
      <c r="O103" s="98">
        <v>6</v>
      </c>
      <c r="P103" s="98">
        <v>0</v>
      </c>
      <c r="Q103" s="98">
        <v>0</v>
      </c>
      <c r="R103" s="98">
        <v>0</v>
      </c>
      <c r="S103" s="98">
        <v>0</v>
      </c>
    </row>
    <row r="104" spans="1:19">
      <c r="A104" s="1021" t="s">
        <v>533</v>
      </c>
      <c r="B104" s="1021"/>
      <c r="C104" s="1021"/>
      <c r="D104" s="1021"/>
      <c r="E104" s="1021"/>
      <c r="F104" s="1021"/>
      <c r="G104" s="1021"/>
      <c r="H104" s="1021"/>
      <c r="I104" s="1021"/>
      <c r="J104" s="1021"/>
      <c r="K104" s="1021"/>
      <c r="L104" s="1021"/>
      <c r="M104" s="1021"/>
      <c r="N104" s="1021"/>
      <c r="O104" s="1021"/>
      <c r="P104" s="1021"/>
      <c r="Q104" s="1021"/>
      <c r="R104" s="1021"/>
      <c r="S104" s="1021"/>
    </row>
    <row r="105" spans="1:19" s="574" customFormat="1">
      <c r="A105" s="569">
        <v>4</v>
      </c>
      <c r="B105" s="18">
        <v>1</v>
      </c>
      <c r="C105" s="18">
        <v>5</v>
      </c>
      <c r="D105" s="18">
        <v>5</v>
      </c>
      <c r="E105" s="18">
        <v>0</v>
      </c>
      <c r="F105" s="18">
        <v>0</v>
      </c>
      <c r="G105" s="18">
        <v>3</v>
      </c>
      <c r="H105" s="18">
        <v>2</v>
      </c>
      <c r="I105" s="18">
        <v>5</v>
      </c>
      <c r="J105" s="18">
        <v>0</v>
      </c>
      <c r="K105" s="18">
        <v>0</v>
      </c>
      <c r="L105" s="18">
        <v>0</v>
      </c>
      <c r="M105" s="18">
        <v>0</v>
      </c>
      <c r="N105" s="18">
        <v>0</v>
      </c>
      <c r="O105" s="18">
        <v>5</v>
      </c>
      <c r="P105" s="18">
        <v>0</v>
      </c>
      <c r="Q105" s="18">
        <v>0</v>
      </c>
      <c r="R105" s="18">
        <v>0</v>
      </c>
      <c r="S105" s="18">
        <v>0</v>
      </c>
    </row>
    <row r="106" spans="1:19">
      <c r="A106" s="1021" t="s">
        <v>516</v>
      </c>
      <c r="B106" s="1021"/>
      <c r="C106" s="1021"/>
      <c r="D106" s="1021"/>
      <c r="E106" s="1021"/>
      <c r="F106" s="1021"/>
      <c r="G106" s="1021"/>
      <c r="H106" s="1021"/>
      <c r="I106" s="1021"/>
      <c r="J106" s="1021"/>
      <c r="K106" s="1021"/>
      <c r="L106" s="1021"/>
      <c r="M106" s="1021"/>
      <c r="N106" s="1021"/>
      <c r="O106" s="1021"/>
      <c r="P106" s="1021"/>
      <c r="Q106" s="1021"/>
      <c r="R106" s="1021"/>
      <c r="S106" s="1021"/>
    </row>
    <row r="107" spans="1:19" s="856" customFormat="1">
      <c r="A107" s="851">
        <v>3</v>
      </c>
      <c r="B107" s="18">
        <v>1</v>
      </c>
      <c r="C107" s="18">
        <v>4</v>
      </c>
      <c r="D107" s="18">
        <v>0</v>
      </c>
      <c r="E107" s="18">
        <v>4</v>
      </c>
      <c r="F107" s="18">
        <v>2</v>
      </c>
      <c r="G107" s="18">
        <v>2</v>
      </c>
      <c r="H107" s="18">
        <v>0</v>
      </c>
      <c r="I107" s="18">
        <v>4</v>
      </c>
      <c r="J107" s="18">
        <v>0</v>
      </c>
      <c r="K107" s="18">
        <v>0</v>
      </c>
      <c r="L107" s="18">
        <v>0</v>
      </c>
      <c r="M107" s="18">
        <v>0</v>
      </c>
      <c r="N107" s="18">
        <v>0</v>
      </c>
      <c r="O107" s="18">
        <v>4</v>
      </c>
      <c r="P107" s="18">
        <v>0</v>
      </c>
      <c r="Q107" s="18">
        <v>0</v>
      </c>
      <c r="R107" s="18">
        <v>0</v>
      </c>
      <c r="S107" s="18">
        <v>0</v>
      </c>
    </row>
    <row r="108" spans="1:19">
      <c r="A108" s="1021" t="s">
        <v>2591</v>
      </c>
      <c r="B108" s="1021"/>
      <c r="C108" s="1021"/>
      <c r="D108" s="1021"/>
      <c r="E108" s="1021"/>
      <c r="F108" s="1021"/>
      <c r="G108" s="1021"/>
      <c r="H108" s="1021"/>
      <c r="I108" s="1021"/>
      <c r="J108" s="1021"/>
      <c r="K108" s="1021"/>
      <c r="L108" s="1021"/>
      <c r="M108" s="1021"/>
      <c r="N108" s="1021"/>
      <c r="O108" s="1021"/>
      <c r="P108" s="1021"/>
      <c r="Q108" s="1021"/>
      <c r="R108" s="1021"/>
      <c r="S108" s="1021"/>
    </row>
    <row r="109" spans="1:19" s="877" customFormat="1">
      <c r="A109" s="872">
        <v>1</v>
      </c>
      <c r="B109" s="18">
        <v>0</v>
      </c>
      <c r="C109" s="18">
        <v>1</v>
      </c>
      <c r="D109" s="18">
        <v>0</v>
      </c>
      <c r="E109" s="18">
        <v>1</v>
      </c>
      <c r="F109" s="18">
        <v>0</v>
      </c>
      <c r="G109" s="18">
        <v>1</v>
      </c>
      <c r="H109" s="18">
        <v>0</v>
      </c>
      <c r="I109" s="18">
        <v>1</v>
      </c>
      <c r="J109" s="18">
        <v>0</v>
      </c>
      <c r="K109" s="18">
        <v>0</v>
      </c>
      <c r="L109" s="18">
        <v>0</v>
      </c>
      <c r="M109" s="18">
        <v>0</v>
      </c>
      <c r="N109" s="18">
        <v>0</v>
      </c>
      <c r="O109" s="18">
        <v>1</v>
      </c>
      <c r="P109" s="18">
        <v>0</v>
      </c>
      <c r="Q109" s="18">
        <v>0</v>
      </c>
      <c r="R109" s="18">
        <v>0</v>
      </c>
      <c r="S109" s="18">
        <v>0</v>
      </c>
    </row>
    <row r="110" spans="1:19">
      <c r="A110" s="1021" t="s">
        <v>2592</v>
      </c>
      <c r="B110" s="1021"/>
      <c r="C110" s="1021"/>
      <c r="D110" s="1021"/>
      <c r="E110" s="1021"/>
      <c r="F110" s="1021"/>
      <c r="G110" s="1021"/>
      <c r="H110" s="1021"/>
      <c r="I110" s="1021"/>
      <c r="J110" s="1021"/>
      <c r="K110" s="1021"/>
      <c r="L110" s="1021"/>
      <c r="M110" s="1021"/>
      <c r="N110" s="1021"/>
      <c r="O110" s="1021"/>
      <c r="P110" s="1021"/>
      <c r="Q110" s="1021"/>
      <c r="R110" s="1021"/>
      <c r="S110" s="1021"/>
    </row>
    <row r="111" spans="1:19" s="696" customFormat="1">
      <c r="A111" s="98">
        <v>0</v>
      </c>
      <c r="B111" s="98">
        <v>0</v>
      </c>
      <c r="C111" s="98">
        <v>0</v>
      </c>
      <c r="D111" s="98">
        <v>0</v>
      </c>
      <c r="E111" s="98">
        <v>0</v>
      </c>
      <c r="F111" s="98">
        <v>0</v>
      </c>
      <c r="G111" s="98">
        <v>0</v>
      </c>
      <c r="H111" s="98">
        <v>0</v>
      </c>
      <c r="I111" s="98">
        <v>0</v>
      </c>
      <c r="J111" s="98">
        <v>0</v>
      </c>
      <c r="K111" s="98">
        <v>0</v>
      </c>
      <c r="L111" s="98">
        <v>0</v>
      </c>
      <c r="M111" s="98">
        <v>0</v>
      </c>
      <c r="N111" s="98">
        <v>0</v>
      </c>
      <c r="O111" s="98">
        <v>0</v>
      </c>
      <c r="P111" s="98">
        <v>0</v>
      </c>
      <c r="Q111" s="98"/>
      <c r="R111" s="98">
        <v>0</v>
      </c>
      <c r="S111" s="98">
        <v>0</v>
      </c>
    </row>
    <row r="112" spans="1:19">
      <c r="A112" s="1021" t="s">
        <v>832</v>
      </c>
      <c r="B112" s="1021"/>
      <c r="C112" s="1021"/>
      <c r="D112" s="1021"/>
      <c r="E112" s="1021"/>
      <c r="F112" s="1021"/>
      <c r="G112" s="1021"/>
      <c r="H112" s="1021"/>
      <c r="I112" s="1021"/>
      <c r="J112" s="1021"/>
      <c r="K112" s="1021"/>
      <c r="L112" s="1021"/>
      <c r="M112" s="1021"/>
      <c r="N112" s="1021"/>
      <c r="O112" s="1021"/>
      <c r="P112" s="1021"/>
      <c r="Q112" s="1021"/>
      <c r="R112" s="1021"/>
      <c r="S112" s="1021"/>
    </row>
    <row r="113" spans="1:19" s="928" customFormat="1">
      <c r="A113" s="924">
        <v>1</v>
      </c>
      <c r="B113" s="18">
        <v>0</v>
      </c>
      <c r="C113" s="18">
        <v>1</v>
      </c>
      <c r="D113" s="18">
        <v>0</v>
      </c>
      <c r="E113" s="18">
        <v>1</v>
      </c>
      <c r="F113" s="18">
        <v>0</v>
      </c>
      <c r="G113" s="18">
        <v>1</v>
      </c>
      <c r="H113" s="18">
        <v>0</v>
      </c>
      <c r="I113" s="18">
        <v>1</v>
      </c>
      <c r="J113" s="18">
        <v>0</v>
      </c>
      <c r="K113" s="18">
        <v>0</v>
      </c>
      <c r="L113" s="18">
        <v>0</v>
      </c>
      <c r="M113" s="18">
        <v>0</v>
      </c>
      <c r="N113" s="18">
        <v>0</v>
      </c>
      <c r="O113" s="18">
        <v>1</v>
      </c>
      <c r="P113" s="18">
        <v>0</v>
      </c>
      <c r="Q113" s="18">
        <v>0</v>
      </c>
      <c r="R113" s="18">
        <v>0</v>
      </c>
      <c r="S113" s="18">
        <v>0</v>
      </c>
    </row>
    <row r="114" spans="1:19">
      <c r="A114" s="1021" t="s">
        <v>2593</v>
      </c>
      <c r="B114" s="1021"/>
      <c r="C114" s="1021"/>
      <c r="D114" s="1021"/>
      <c r="E114" s="1021"/>
      <c r="F114" s="1021"/>
      <c r="G114" s="1021"/>
      <c r="H114" s="1021"/>
      <c r="I114" s="1021"/>
      <c r="J114" s="1021"/>
      <c r="K114" s="1021"/>
      <c r="L114" s="1021"/>
      <c r="M114" s="1021"/>
      <c r="N114" s="1021"/>
      <c r="O114" s="1021"/>
      <c r="P114" s="1021"/>
      <c r="Q114" s="1021"/>
      <c r="R114" s="1021"/>
      <c r="S114" s="1021"/>
    </row>
    <row r="115" spans="1:19" s="928" customFormat="1">
      <c r="A115" s="924">
        <v>1</v>
      </c>
      <c r="B115" s="18">
        <v>2</v>
      </c>
      <c r="C115" s="18">
        <v>3</v>
      </c>
      <c r="D115" s="18">
        <v>1</v>
      </c>
      <c r="E115" s="18">
        <v>2</v>
      </c>
      <c r="F115" s="18">
        <v>2</v>
      </c>
      <c r="G115" s="18">
        <v>1</v>
      </c>
      <c r="H115" s="18">
        <v>0</v>
      </c>
      <c r="I115" s="18">
        <v>3</v>
      </c>
      <c r="J115" s="18">
        <v>0</v>
      </c>
      <c r="K115" s="18">
        <v>0</v>
      </c>
      <c r="L115" s="18">
        <v>0</v>
      </c>
      <c r="M115" s="18">
        <v>0</v>
      </c>
      <c r="N115" s="18">
        <v>0</v>
      </c>
      <c r="O115" s="18">
        <v>3</v>
      </c>
      <c r="P115" s="18">
        <v>0</v>
      </c>
      <c r="Q115" s="18">
        <v>0</v>
      </c>
      <c r="R115" s="18">
        <v>0</v>
      </c>
      <c r="S115" s="18">
        <v>0</v>
      </c>
    </row>
    <row r="116" spans="1:19">
      <c r="A116" s="1021" t="s">
        <v>2023</v>
      </c>
      <c r="B116" s="1021"/>
      <c r="C116" s="1021"/>
      <c r="D116" s="1021"/>
      <c r="E116" s="1021"/>
      <c r="F116" s="1021"/>
      <c r="G116" s="1021"/>
      <c r="H116" s="1021"/>
      <c r="I116" s="1021"/>
      <c r="J116" s="1021"/>
      <c r="K116" s="1021"/>
      <c r="L116" s="1021"/>
      <c r="M116" s="1021"/>
      <c r="N116" s="1021"/>
      <c r="O116" s="1021"/>
      <c r="P116" s="1021"/>
      <c r="Q116" s="1021"/>
      <c r="R116" s="1021"/>
      <c r="S116" s="1021"/>
    </row>
    <row r="117" spans="1:19" s="954" customFormat="1">
      <c r="A117" s="948">
        <v>1</v>
      </c>
      <c r="B117" s="949">
        <v>1</v>
      </c>
      <c r="C117" s="949">
        <v>2</v>
      </c>
      <c r="D117" s="949">
        <v>1</v>
      </c>
      <c r="E117" s="949">
        <v>1</v>
      </c>
      <c r="F117" s="949">
        <v>1</v>
      </c>
      <c r="G117" s="949">
        <v>1</v>
      </c>
      <c r="H117" s="949">
        <v>0</v>
      </c>
      <c r="I117" s="949">
        <v>2</v>
      </c>
      <c r="J117" s="949">
        <v>0</v>
      </c>
      <c r="K117" s="949">
        <v>0</v>
      </c>
      <c r="L117" s="949">
        <v>0</v>
      </c>
      <c r="M117" s="949">
        <v>0</v>
      </c>
      <c r="N117" s="949">
        <v>0</v>
      </c>
      <c r="O117" s="949">
        <v>1</v>
      </c>
      <c r="P117" s="949">
        <v>0</v>
      </c>
      <c r="Q117" s="949">
        <v>0</v>
      </c>
      <c r="R117" s="949">
        <v>0</v>
      </c>
      <c r="S117" s="949">
        <v>0</v>
      </c>
    </row>
    <row r="118" spans="1:19">
      <c r="A118" s="1062" t="s">
        <v>3653</v>
      </c>
      <c r="B118" s="1063"/>
      <c r="C118" s="1063"/>
      <c r="D118" s="1063"/>
      <c r="E118" s="1063"/>
      <c r="F118" s="1063"/>
      <c r="G118" s="1063"/>
      <c r="H118" s="1063"/>
      <c r="I118" s="1063"/>
      <c r="J118" s="1063"/>
      <c r="K118" s="1063"/>
      <c r="L118" s="1063"/>
      <c r="M118" s="1063"/>
      <c r="N118" s="1063"/>
      <c r="O118" s="1063"/>
      <c r="P118" s="1063"/>
      <c r="Q118" s="1063"/>
      <c r="R118" s="1063"/>
      <c r="S118" s="1064"/>
    </row>
    <row r="119" spans="1:19" s="253" customFormat="1">
      <c r="A119" s="305">
        <f>SUM(A117,A115,A113,A111,A109,A107,A105,A103,A101,A99,A97,A95)</f>
        <v>20</v>
      </c>
      <c r="B119" s="335">
        <f t="shared" ref="B119:S119" si="2">SUM(B117,B115,B113,B111,B109,B107,B105,B103,B101,B99,B97,B95)</f>
        <v>9</v>
      </c>
      <c r="C119" s="335">
        <f t="shared" si="2"/>
        <v>29</v>
      </c>
      <c r="D119" s="335">
        <f t="shared" si="2"/>
        <v>11</v>
      </c>
      <c r="E119" s="335">
        <f t="shared" si="2"/>
        <v>18</v>
      </c>
      <c r="F119" s="335">
        <f t="shared" si="2"/>
        <v>8</v>
      </c>
      <c r="G119" s="335">
        <f t="shared" si="2"/>
        <v>16</v>
      </c>
      <c r="H119" s="335">
        <f t="shared" si="2"/>
        <v>5</v>
      </c>
      <c r="I119" s="335">
        <f t="shared" si="2"/>
        <v>29</v>
      </c>
      <c r="J119" s="335">
        <f t="shared" si="2"/>
        <v>0</v>
      </c>
      <c r="K119" s="335">
        <f t="shared" si="2"/>
        <v>0</v>
      </c>
      <c r="L119" s="335">
        <f t="shared" si="2"/>
        <v>0</v>
      </c>
      <c r="M119" s="335">
        <f t="shared" si="2"/>
        <v>0</v>
      </c>
      <c r="N119" s="335">
        <f t="shared" si="2"/>
        <v>0</v>
      </c>
      <c r="O119" s="335">
        <f t="shared" si="2"/>
        <v>28</v>
      </c>
      <c r="P119" s="335">
        <f t="shared" si="2"/>
        <v>0</v>
      </c>
      <c r="Q119" s="335">
        <f t="shared" si="2"/>
        <v>0</v>
      </c>
      <c r="R119" s="335">
        <f t="shared" si="2"/>
        <v>0</v>
      </c>
      <c r="S119" s="335">
        <f t="shared" si="2"/>
        <v>0</v>
      </c>
    </row>
    <row r="120" spans="1:19">
      <c r="A120" s="1062"/>
      <c r="B120" s="1063"/>
      <c r="C120" s="1063"/>
      <c r="D120" s="1063"/>
      <c r="E120" s="1063"/>
      <c r="F120" s="1063"/>
      <c r="G120" s="1063"/>
      <c r="H120" s="1063"/>
      <c r="I120" s="1063"/>
      <c r="J120" s="1063"/>
      <c r="K120" s="1063"/>
      <c r="L120" s="1063"/>
      <c r="M120" s="1063"/>
      <c r="N120" s="1063"/>
      <c r="O120" s="1063"/>
      <c r="P120" s="1063"/>
      <c r="Q120" s="1063"/>
      <c r="R120" s="1063"/>
      <c r="S120" s="1064"/>
    </row>
    <row r="121" spans="1:19" ht="21.75" customHeight="1">
      <c r="A121" s="1093" t="s">
        <v>2829</v>
      </c>
      <c r="B121" s="1094"/>
      <c r="C121" s="1094"/>
      <c r="D121" s="1094"/>
      <c r="E121" s="1094"/>
      <c r="F121" s="1094"/>
      <c r="G121" s="1094"/>
      <c r="H121" s="1094"/>
      <c r="I121" s="1094"/>
      <c r="J121" s="1094"/>
      <c r="K121" s="1094"/>
      <c r="L121" s="1094"/>
      <c r="M121" s="1094"/>
      <c r="N121" s="1094"/>
      <c r="O121" s="1094"/>
      <c r="P121" s="1094"/>
      <c r="Q121" s="1094"/>
      <c r="R121" s="1094"/>
      <c r="S121" s="1095"/>
    </row>
    <row r="122" spans="1:19">
      <c r="A122" s="1032" t="s">
        <v>3661</v>
      </c>
      <c r="B122" s="1033"/>
      <c r="C122" s="1033"/>
      <c r="D122" s="1033"/>
      <c r="E122" s="1033"/>
      <c r="F122" s="1033"/>
      <c r="G122" s="1033"/>
      <c r="H122" s="1033"/>
      <c r="I122" s="1033"/>
      <c r="J122" s="1033"/>
      <c r="K122" s="1033"/>
      <c r="L122" s="1033"/>
      <c r="M122" s="1033"/>
      <c r="N122" s="1033"/>
      <c r="O122" s="1033"/>
      <c r="P122" s="1033"/>
      <c r="Q122" s="1033"/>
      <c r="R122" s="1033"/>
      <c r="S122" s="1034"/>
    </row>
    <row r="123" spans="1:19">
      <c r="A123" s="1032" t="s">
        <v>2601</v>
      </c>
      <c r="B123" s="1033"/>
      <c r="C123" s="1033"/>
      <c r="D123" s="1033"/>
      <c r="E123" s="1033"/>
      <c r="F123" s="1033"/>
      <c r="G123" s="1033"/>
      <c r="H123" s="1033"/>
      <c r="I123" s="1033"/>
      <c r="J123" s="1033"/>
      <c r="K123" s="1033"/>
      <c r="L123" s="1033"/>
      <c r="M123" s="1033"/>
      <c r="N123" s="1033"/>
      <c r="O123" s="1033"/>
      <c r="P123" s="1033"/>
      <c r="Q123" s="1033"/>
      <c r="R123" s="1033"/>
      <c r="S123" s="1034"/>
    </row>
    <row r="124" spans="1:19">
      <c r="A124" s="1032" t="s">
        <v>2602</v>
      </c>
      <c r="B124" s="1033"/>
      <c r="C124" s="1033"/>
      <c r="D124" s="1033"/>
      <c r="E124" s="1033"/>
      <c r="F124" s="1033"/>
      <c r="G124" s="1033"/>
      <c r="H124" s="1033"/>
      <c r="I124" s="1033"/>
      <c r="J124" s="1033"/>
      <c r="K124" s="1033"/>
      <c r="L124" s="1033"/>
      <c r="M124" s="1033"/>
      <c r="N124" s="1033"/>
      <c r="O124" s="1033"/>
      <c r="P124" s="1033"/>
      <c r="Q124" s="1033"/>
      <c r="R124" s="1033"/>
      <c r="S124" s="1034"/>
    </row>
    <row r="125" spans="1:19">
      <c r="A125" s="1032" t="s">
        <v>2603</v>
      </c>
      <c r="B125" s="1033"/>
      <c r="C125" s="1033"/>
      <c r="D125" s="1033"/>
      <c r="E125" s="1033"/>
      <c r="F125" s="1033"/>
      <c r="G125" s="1033"/>
      <c r="H125" s="1033"/>
      <c r="I125" s="1033"/>
      <c r="J125" s="1033"/>
      <c r="K125" s="1033"/>
      <c r="L125" s="1033"/>
      <c r="M125" s="1033"/>
      <c r="N125" s="1033"/>
      <c r="O125" s="1033"/>
      <c r="P125" s="1033"/>
      <c r="Q125" s="1033"/>
      <c r="R125" s="1033"/>
      <c r="S125" s="1034"/>
    </row>
    <row r="126" spans="1:19">
      <c r="A126" s="1032" t="s">
        <v>2604</v>
      </c>
      <c r="B126" s="1033"/>
      <c r="C126" s="1033"/>
      <c r="D126" s="1033"/>
      <c r="E126" s="1033"/>
      <c r="F126" s="1033"/>
      <c r="G126" s="1033"/>
      <c r="H126" s="1033"/>
      <c r="I126" s="1033"/>
      <c r="J126" s="1033"/>
      <c r="K126" s="1033"/>
      <c r="L126" s="1033"/>
      <c r="M126" s="1033"/>
      <c r="N126" s="1033"/>
      <c r="O126" s="1033"/>
      <c r="P126" s="1033"/>
      <c r="Q126" s="1033"/>
      <c r="R126" s="1033"/>
      <c r="S126" s="1034"/>
    </row>
    <row r="127" spans="1:19">
      <c r="A127" s="1032" t="s">
        <v>2605</v>
      </c>
      <c r="B127" s="1033"/>
      <c r="C127" s="1033"/>
      <c r="D127" s="1033"/>
      <c r="E127" s="1033"/>
      <c r="F127" s="1033"/>
      <c r="G127" s="1033"/>
      <c r="H127" s="1033"/>
      <c r="I127" s="1033"/>
      <c r="J127" s="1033"/>
      <c r="K127" s="1033"/>
      <c r="L127" s="1033"/>
      <c r="M127" s="1033"/>
      <c r="N127" s="1033"/>
      <c r="O127" s="1033"/>
      <c r="P127" s="1033"/>
      <c r="Q127" s="1033"/>
      <c r="R127" s="1033"/>
      <c r="S127" s="1034"/>
    </row>
    <row r="128" spans="1:19">
      <c r="A128" s="1032" t="s">
        <v>2606</v>
      </c>
      <c r="B128" s="1033"/>
      <c r="C128" s="1033"/>
      <c r="D128" s="1033"/>
      <c r="E128" s="1033"/>
      <c r="F128" s="1033"/>
      <c r="G128" s="1033"/>
      <c r="H128" s="1033"/>
      <c r="I128" s="1033"/>
      <c r="J128" s="1033"/>
      <c r="K128" s="1033"/>
      <c r="L128" s="1033"/>
      <c r="M128" s="1033"/>
      <c r="N128" s="1033"/>
      <c r="O128" s="1033"/>
      <c r="P128" s="1033"/>
      <c r="Q128" s="1033"/>
      <c r="R128" s="1033"/>
      <c r="S128" s="1034"/>
    </row>
    <row r="129" spans="1:19">
      <c r="A129" s="1101" t="s">
        <v>2607</v>
      </c>
      <c r="B129" s="1033"/>
      <c r="C129" s="1033"/>
      <c r="D129" s="1033"/>
      <c r="E129" s="1033"/>
      <c r="F129" s="1033"/>
      <c r="G129" s="1033"/>
      <c r="H129" s="1033"/>
      <c r="I129" s="1033"/>
      <c r="J129" s="1033"/>
      <c r="K129" s="1033"/>
      <c r="L129" s="1033"/>
      <c r="M129" s="1033"/>
      <c r="N129" s="1033"/>
      <c r="O129" s="1033"/>
      <c r="P129" s="1033"/>
      <c r="Q129" s="1033"/>
      <c r="R129" s="1033"/>
      <c r="S129" s="1034"/>
    </row>
    <row r="130" spans="1:19">
      <c r="A130" s="1035" t="s">
        <v>2608</v>
      </c>
      <c r="B130" s="1036"/>
      <c r="C130" s="1036"/>
      <c r="D130" s="1036"/>
      <c r="E130" s="1036"/>
      <c r="F130" s="1036"/>
      <c r="G130" s="1036"/>
      <c r="H130" s="1036"/>
      <c r="I130" s="1036"/>
      <c r="J130" s="1036"/>
      <c r="K130" s="1036"/>
      <c r="L130" s="1036"/>
      <c r="M130" s="1036"/>
      <c r="N130" s="1036"/>
      <c r="O130" s="1036"/>
      <c r="P130" s="1036"/>
      <c r="Q130" s="1036"/>
      <c r="R130" s="1036"/>
      <c r="S130" s="1037"/>
    </row>
    <row r="131" spans="1:19" ht="28.5" customHeight="1">
      <c r="A131" s="1023" t="s">
        <v>41</v>
      </c>
      <c r="B131" s="1023"/>
      <c r="C131" s="1023"/>
      <c r="D131" s="1023" t="s">
        <v>42</v>
      </c>
      <c r="E131" s="1023"/>
      <c r="F131" s="1023" t="s">
        <v>43</v>
      </c>
      <c r="G131" s="1023"/>
      <c r="H131" s="1023"/>
      <c r="I131" s="1023" t="s">
        <v>44</v>
      </c>
      <c r="J131" s="1023"/>
      <c r="K131" s="1025" t="s">
        <v>45</v>
      </c>
      <c r="L131" s="1086"/>
      <c r="M131" s="1086"/>
      <c r="N131" s="1087"/>
      <c r="O131" s="1027" t="s">
        <v>46</v>
      </c>
      <c r="P131" s="1027"/>
      <c r="Q131" s="1028"/>
      <c r="R131" s="1023" t="s">
        <v>47</v>
      </c>
      <c r="S131" s="1023"/>
    </row>
    <row r="132" spans="1:19" ht="25.5" customHeight="1">
      <c r="A132" s="1022" t="s">
        <v>48</v>
      </c>
      <c r="B132" s="1022" t="s">
        <v>49</v>
      </c>
      <c r="C132" s="1029" t="s">
        <v>50</v>
      </c>
      <c r="D132" s="1022" t="s">
        <v>51</v>
      </c>
      <c r="E132" s="1022" t="s">
        <v>52</v>
      </c>
      <c r="F132" s="1025" t="s">
        <v>53</v>
      </c>
      <c r="G132" s="1031"/>
      <c r="H132" s="1026"/>
      <c r="I132" s="1022" t="s">
        <v>54</v>
      </c>
      <c r="J132" s="1022" t="s">
        <v>55</v>
      </c>
      <c r="K132" s="1025" t="s">
        <v>56</v>
      </c>
      <c r="L132" s="1026"/>
      <c r="M132" s="1025" t="s">
        <v>57</v>
      </c>
      <c r="N132" s="1026"/>
      <c r="O132" s="1022" t="s">
        <v>58</v>
      </c>
      <c r="P132" s="1022" t="s">
        <v>59</v>
      </c>
      <c r="Q132" s="1022" t="s">
        <v>60</v>
      </c>
      <c r="R132" s="1022" t="s">
        <v>61</v>
      </c>
      <c r="S132" s="1022" t="s">
        <v>62</v>
      </c>
    </row>
    <row r="133" spans="1:19" ht="66" customHeight="1">
      <c r="A133" s="1023"/>
      <c r="B133" s="1023"/>
      <c r="C133" s="1030"/>
      <c r="D133" s="1023"/>
      <c r="E133" s="1023"/>
      <c r="F133" s="205" t="s">
        <v>63</v>
      </c>
      <c r="G133" s="205" t="s">
        <v>64</v>
      </c>
      <c r="H133" s="205" t="s">
        <v>65</v>
      </c>
      <c r="I133" s="1023"/>
      <c r="J133" s="1023"/>
      <c r="K133" s="90" t="s">
        <v>66</v>
      </c>
      <c r="L133" s="90" t="s">
        <v>67</v>
      </c>
      <c r="M133" s="90" t="s">
        <v>68</v>
      </c>
      <c r="N133" s="90" t="s">
        <v>67</v>
      </c>
      <c r="O133" s="1023"/>
      <c r="P133" s="1023"/>
      <c r="Q133" s="1023"/>
      <c r="R133" s="1023"/>
      <c r="S133" s="1023"/>
    </row>
    <row r="134" spans="1:19">
      <c r="A134" s="1021" t="s">
        <v>2586</v>
      </c>
      <c r="B134" s="1021"/>
      <c r="C134" s="1021"/>
      <c r="D134" s="1021"/>
      <c r="E134" s="1021"/>
      <c r="F134" s="1021"/>
      <c r="G134" s="1021"/>
      <c r="H134" s="1021"/>
      <c r="I134" s="1021"/>
      <c r="J134" s="1021"/>
      <c r="K134" s="1021"/>
      <c r="L134" s="1021"/>
      <c r="M134" s="1021"/>
      <c r="N134" s="1021"/>
      <c r="O134" s="1021"/>
      <c r="P134" s="1021"/>
      <c r="Q134" s="1021"/>
      <c r="R134" s="1021"/>
      <c r="S134" s="1021"/>
    </row>
    <row r="135" spans="1:19" s="696" customFormat="1">
      <c r="A135" s="98">
        <v>0</v>
      </c>
      <c r="B135" s="98">
        <v>0</v>
      </c>
      <c r="C135" s="98">
        <v>0</v>
      </c>
      <c r="D135" s="98">
        <v>0</v>
      </c>
      <c r="E135" s="98">
        <v>0</v>
      </c>
      <c r="F135" s="98">
        <v>0</v>
      </c>
      <c r="G135" s="98">
        <v>0</v>
      </c>
      <c r="H135" s="98">
        <v>0</v>
      </c>
      <c r="I135" s="98">
        <v>0</v>
      </c>
      <c r="J135" s="98">
        <v>0</v>
      </c>
      <c r="K135" s="98">
        <v>0</v>
      </c>
      <c r="L135" s="98">
        <v>0</v>
      </c>
      <c r="M135" s="98">
        <v>0</v>
      </c>
      <c r="N135" s="98">
        <v>0</v>
      </c>
      <c r="O135" s="98">
        <v>0</v>
      </c>
      <c r="P135" s="98">
        <v>0</v>
      </c>
      <c r="Q135" s="98">
        <v>0</v>
      </c>
      <c r="R135" s="98">
        <v>0</v>
      </c>
      <c r="S135" s="98">
        <v>0</v>
      </c>
    </row>
    <row r="136" spans="1:19">
      <c r="A136" s="1021" t="s">
        <v>2587</v>
      </c>
      <c r="B136" s="1021"/>
      <c r="C136" s="1021"/>
      <c r="D136" s="1021"/>
      <c r="E136" s="1021"/>
      <c r="F136" s="1021"/>
      <c r="G136" s="1021"/>
      <c r="H136" s="1021"/>
      <c r="I136" s="1021"/>
      <c r="J136" s="1021"/>
      <c r="K136" s="1021"/>
      <c r="L136" s="1021"/>
      <c r="M136" s="1021"/>
      <c r="N136" s="1021"/>
      <c r="O136" s="1021"/>
      <c r="P136" s="1021"/>
      <c r="Q136" s="1021"/>
      <c r="R136" s="1021"/>
      <c r="S136" s="1021"/>
    </row>
    <row r="137" spans="1:19" s="696" customFormat="1">
      <c r="A137" s="98">
        <v>0</v>
      </c>
      <c r="B137" s="98">
        <v>0</v>
      </c>
      <c r="C137" s="98">
        <v>0</v>
      </c>
      <c r="D137" s="98">
        <v>0</v>
      </c>
      <c r="E137" s="98">
        <v>0</v>
      </c>
      <c r="F137" s="98">
        <v>0</v>
      </c>
      <c r="G137" s="98">
        <v>0</v>
      </c>
      <c r="H137" s="98">
        <v>0</v>
      </c>
      <c r="I137" s="98">
        <v>0</v>
      </c>
      <c r="J137" s="98">
        <v>0</v>
      </c>
      <c r="K137" s="98">
        <v>0</v>
      </c>
      <c r="L137" s="98">
        <v>0</v>
      </c>
      <c r="M137" s="98">
        <v>0</v>
      </c>
      <c r="N137" s="98">
        <v>0</v>
      </c>
      <c r="O137" s="98">
        <v>0</v>
      </c>
      <c r="P137" s="98">
        <v>0</v>
      </c>
      <c r="Q137" s="98">
        <v>0</v>
      </c>
      <c r="R137" s="98">
        <v>0</v>
      </c>
      <c r="S137" s="98">
        <v>0</v>
      </c>
    </row>
    <row r="138" spans="1:19">
      <c r="A138" s="1021" t="s">
        <v>2588</v>
      </c>
      <c r="B138" s="1021"/>
      <c r="C138" s="1021"/>
      <c r="D138" s="1021"/>
      <c r="E138" s="1021"/>
      <c r="F138" s="1021"/>
      <c r="G138" s="1021"/>
      <c r="H138" s="1021"/>
      <c r="I138" s="1021"/>
      <c r="J138" s="1021"/>
      <c r="K138" s="1021"/>
      <c r="L138" s="1021"/>
      <c r="M138" s="1021"/>
      <c r="N138" s="1021"/>
      <c r="O138" s="1021"/>
      <c r="P138" s="1021"/>
      <c r="Q138" s="1021"/>
      <c r="R138" s="1021"/>
      <c r="S138" s="1021"/>
    </row>
    <row r="139" spans="1:19" s="696" customFormat="1">
      <c r="A139" s="98">
        <v>0</v>
      </c>
      <c r="B139" s="98">
        <v>0</v>
      </c>
      <c r="C139" s="98">
        <v>0</v>
      </c>
      <c r="D139" s="98">
        <v>0</v>
      </c>
      <c r="E139" s="98">
        <v>0</v>
      </c>
      <c r="F139" s="98">
        <v>0</v>
      </c>
      <c r="G139" s="98">
        <v>0</v>
      </c>
      <c r="H139" s="98">
        <v>0</v>
      </c>
      <c r="I139" s="98">
        <v>0</v>
      </c>
      <c r="J139" s="98">
        <v>0</v>
      </c>
      <c r="K139" s="98">
        <v>0</v>
      </c>
      <c r="L139" s="98">
        <v>0</v>
      </c>
      <c r="M139" s="98">
        <v>0</v>
      </c>
      <c r="N139" s="98">
        <v>0</v>
      </c>
      <c r="O139" s="98">
        <v>0</v>
      </c>
      <c r="P139" s="98">
        <v>0</v>
      </c>
      <c r="Q139" s="98">
        <v>0</v>
      </c>
      <c r="R139" s="98">
        <v>0</v>
      </c>
      <c r="S139" s="98">
        <v>0</v>
      </c>
    </row>
    <row r="140" spans="1:19">
      <c r="A140" s="1021" t="s">
        <v>2589</v>
      </c>
      <c r="B140" s="1021"/>
      <c r="C140" s="1021"/>
      <c r="D140" s="1021"/>
      <c r="E140" s="1021"/>
      <c r="F140" s="1021"/>
      <c r="G140" s="1021"/>
      <c r="H140" s="1021"/>
      <c r="I140" s="1021"/>
      <c r="J140" s="1021"/>
      <c r="K140" s="1021"/>
      <c r="L140" s="1021"/>
      <c r="M140" s="1021"/>
      <c r="N140" s="1021"/>
      <c r="O140" s="1021"/>
      <c r="P140" s="1021"/>
      <c r="Q140" s="1021"/>
      <c r="R140" s="1021"/>
      <c r="S140" s="1021"/>
    </row>
    <row r="141" spans="1:19" s="696" customFormat="1">
      <c r="A141" s="98">
        <v>0</v>
      </c>
      <c r="B141" s="98">
        <v>0</v>
      </c>
      <c r="C141" s="98">
        <v>0</v>
      </c>
      <c r="D141" s="98">
        <v>0</v>
      </c>
      <c r="E141" s="98">
        <v>0</v>
      </c>
      <c r="F141" s="98">
        <v>0</v>
      </c>
      <c r="G141" s="98">
        <v>0</v>
      </c>
      <c r="H141" s="98">
        <v>0</v>
      </c>
      <c r="I141" s="98">
        <v>0</v>
      </c>
      <c r="J141" s="98">
        <v>0</v>
      </c>
      <c r="K141" s="98">
        <v>0</v>
      </c>
      <c r="L141" s="98">
        <v>0</v>
      </c>
      <c r="M141" s="98">
        <v>0</v>
      </c>
      <c r="N141" s="98">
        <v>0</v>
      </c>
      <c r="O141" s="98">
        <v>0</v>
      </c>
      <c r="P141" s="98">
        <v>0</v>
      </c>
      <c r="Q141" s="98">
        <v>0</v>
      </c>
      <c r="R141" s="98">
        <v>0</v>
      </c>
      <c r="S141" s="98">
        <v>0</v>
      </c>
    </row>
    <row r="142" spans="1:19">
      <c r="A142" s="1046" t="s">
        <v>2590</v>
      </c>
      <c r="B142" s="1046"/>
      <c r="C142" s="1046"/>
      <c r="D142" s="1046"/>
      <c r="E142" s="1046"/>
      <c r="F142" s="1046"/>
      <c r="G142" s="1046"/>
      <c r="H142" s="1046"/>
      <c r="I142" s="1046"/>
      <c r="J142" s="1046"/>
      <c r="K142" s="1046"/>
      <c r="L142" s="1046"/>
      <c r="M142" s="1046"/>
      <c r="N142" s="1046"/>
      <c r="O142" s="1046"/>
      <c r="P142" s="1046"/>
      <c r="Q142" s="1046"/>
      <c r="R142" s="1046"/>
      <c r="S142" s="1046"/>
    </row>
    <row r="143" spans="1:19" s="696" customFormat="1">
      <c r="A143" s="98">
        <v>0</v>
      </c>
      <c r="B143" s="98">
        <v>0</v>
      </c>
      <c r="C143" s="98">
        <v>0</v>
      </c>
      <c r="D143" s="98">
        <v>0</v>
      </c>
      <c r="E143" s="98">
        <v>0</v>
      </c>
      <c r="F143" s="98">
        <v>0</v>
      </c>
      <c r="G143" s="98">
        <v>0</v>
      </c>
      <c r="H143" s="98">
        <v>0</v>
      </c>
      <c r="I143" s="98">
        <v>0</v>
      </c>
      <c r="J143" s="98">
        <v>0</v>
      </c>
      <c r="K143" s="98">
        <v>0</v>
      </c>
      <c r="L143" s="98">
        <v>0</v>
      </c>
      <c r="M143" s="98">
        <v>0</v>
      </c>
      <c r="N143" s="98">
        <v>0</v>
      </c>
      <c r="O143" s="98">
        <v>0</v>
      </c>
      <c r="P143" s="98">
        <v>0</v>
      </c>
      <c r="Q143" s="98">
        <v>0</v>
      </c>
      <c r="R143" s="98">
        <v>0</v>
      </c>
      <c r="S143" s="98">
        <v>0</v>
      </c>
    </row>
    <row r="144" spans="1:19">
      <c r="A144" s="1021" t="s">
        <v>533</v>
      </c>
      <c r="B144" s="1021"/>
      <c r="C144" s="1021"/>
      <c r="D144" s="1021"/>
      <c r="E144" s="1021"/>
      <c r="F144" s="1021"/>
      <c r="G144" s="1021"/>
      <c r="H144" s="1021"/>
      <c r="I144" s="1021"/>
      <c r="J144" s="1021"/>
      <c r="K144" s="1021"/>
      <c r="L144" s="1021"/>
      <c r="M144" s="1021"/>
      <c r="N144" s="1021"/>
      <c r="O144" s="1021"/>
      <c r="P144" s="1021"/>
      <c r="Q144" s="1021"/>
      <c r="R144" s="1021"/>
      <c r="S144" s="1021"/>
    </row>
    <row r="145" spans="1:19" s="570" customFormat="1">
      <c r="A145" s="569">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1021" t="s">
        <v>516</v>
      </c>
      <c r="B146" s="1021"/>
      <c r="C146" s="1021"/>
      <c r="D146" s="1021"/>
      <c r="E146" s="1021"/>
      <c r="F146" s="1021"/>
      <c r="G146" s="1021"/>
      <c r="H146" s="1021"/>
      <c r="I146" s="1021"/>
      <c r="J146" s="1021"/>
      <c r="K146" s="1021"/>
      <c r="L146" s="1021"/>
      <c r="M146" s="1021"/>
      <c r="N146" s="1021"/>
      <c r="O146" s="1021"/>
      <c r="P146" s="1021"/>
      <c r="Q146" s="1021"/>
      <c r="R146" s="1021"/>
      <c r="S146" s="1021"/>
    </row>
    <row r="147" spans="1:19" s="696" customFormat="1">
      <c r="A147" s="98">
        <v>0</v>
      </c>
      <c r="B147" s="98">
        <v>0</v>
      </c>
      <c r="C147" s="98">
        <v>0</v>
      </c>
      <c r="D147" s="98">
        <v>0</v>
      </c>
      <c r="E147" s="98">
        <v>0</v>
      </c>
      <c r="F147" s="98">
        <v>0</v>
      </c>
      <c r="G147" s="98">
        <v>0</v>
      </c>
      <c r="H147" s="98">
        <v>0</v>
      </c>
      <c r="I147" s="98">
        <v>0</v>
      </c>
      <c r="J147" s="98">
        <v>0</v>
      </c>
      <c r="K147" s="98">
        <v>0</v>
      </c>
      <c r="L147" s="98">
        <v>0</v>
      </c>
      <c r="M147" s="98">
        <v>0</v>
      </c>
      <c r="N147" s="98">
        <v>0</v>
      </c>
      <c r="O147" s="98">
        <v>0</v>
      </c>
      <c r="P147" s="98">
        <v>0</v>
      </c>
      <c r="Q147" s="98"/>
      <c r="R147" s="98">
        <v>0</v>
      </c>
      <c r="S147" s="98">
        <v>0</v>
      </c>
    </row>
    <row r="148" spans="1:19">
      <c r="A148" s="1021" t="s">
        <v>2591</v>
      </c>
      <c r="B148" s="1021"/>
      <c r="C148" s="1021"/>
      <c r="D148" s="1021"/>
      <c r="E148" s="1021"/>
      <c r="F148" s="1021"/>
      <c r="G148" s="1021"/>
      <c r="H148" s="1021"/>
      <c r="I148" s="1021"/>
      <c r="J148" s="1021"/>
      <c r="K148" s="1021"/>
      <c r="L148" s="1021"/>
      <c r="M148" s="1021"/>
      <c r="N148" s="1021"/>
      <c r="O148" s="1021"/>
      <c r="P148" s="1021"/>
      <c r="Q148" s="1021"/>
      <c r="R148" s="1021"/>
      <c r="S148" s="1021"/>
    </row>
    <row r="149" spans="1:19" s="696" customFormat="1">
      <c r="A149" s="98">
        <v>0</v>
      </c>
      <c r="B149" s="98">
        <v>0</v>
      </c>
      <c r="C149" s="98">
        <v>0</v>
      </c>
      <c r="D149" s="98">
        <v>0</v>
      </c>
      <c r="E149" s="98">
        <v>0</v>
      </c>
      <c r="F149" s="98">
        <v>0</v>
      </c>
      <c r="G149" s="98">
        <v>0</v>
      </c>
      <c r="H149" s="98">
        <v>0</v>
      </c>
      <c r="I149" s="98">
        <v>0</v>
      </c>
      <c r="J149" s="98">
        <v>0</v>
      </c>
      <c r="K149" s="98">
        <v>0</v>
      </c>
      <c r="L149" s="98">
        <v>0</v>
      </c>
      <c r="M149" s="98">
        <v>0</v>
      </c>
      <c r="N149" s="98">
        <v>0</v>
      </c>
      <c r="O149" s="98">
        <v>0</v>
      </c>
      <c r="P149" s="98">
        <v>0</v>
      </c>
      <c r="Q149" s="98"/>
      <c r="R149" s="98">
        <v>0</v>
      </c>
      <c r="S149" s="98">
        <v>0</v>
      </c>
    </row>
    <row r="150" spans="1:19">
      <c r="A150" s="1021" t="s">
        <v>2592</v>
      </c>
      <c r="B150" s="1021"/>
      <c r="C150" s="1021"/>
      <c r="D150" s="1021"/>
      <c r="E150" s="1021"/>
      <c r="F150" s="1021"/>
      <c r="G150" s="1021"/>
      <c r="H150" s="1021"/>
      <c r="I150" s="1021"/>
      <c r="J150" s="1021"/>
      <c r="K150" s="1021"/>
      <c r="L150" s="1021"/>
      <c r="M150" s="1021"/>
      <c r="N150" s="1021"/>
      <c r="O150" s="1021"/>
      <c r="P150" s="1021"/>
      <c r="Q150" s="1021"/>
      <c r="R150" s="1021"/>
      <c r="S150" s="1021"/>
    </row>
    <row r="151" spans="1:19" s="696" customFormat="1">
      <c r="A151" s="98">
        <v>0</v>
      </c>
      <c r="B151" s="98">
        <v>0</v>
      </c>
      <c r="C151" s="98">
        <v>0</v>
      </c>
      <c r="D151" s="98">
        <v>0</v>
      </c>
      <c r="E151" s="98">
        <v>0</v>
      </c>
      <c r="F151" s="98">
        <v>0</v>
      </c>
      <c r="G151" s="98">
        <v>0</v>
      </c>
      <c r="H151" s="98">
        <v>0</v>
      </c>
      <c r="I151" s="98">
        <v>0</v>
      </c>
      <c r="J151" s="98">
        <v>0</v>
      </c>
      <c r="K151" s="98">
        <v>0</v>
      </c>
      <c r="L151" s="98">
        <v>0</v>
      </c>
      <c r="M151" s="98">
        <v>0</v>
      </c>
      <c r="N151" s="98">
        <v>0</v>
      </c>
      <c r="O151" s="98">
        <v>0</v>
      </c>
      <c r="P151" s="98">
        <v>0</v>
      </c>
      <c r="Q151" s="98"/>
      <c r="R151" s="98">
        <v>0</v>
      </c>
      <c r="S151" s="98">
        <v>0</v>
      </c>
    </row>
    <row r="152" spans="1:19">
      <c r="A152" s="1021" t="s">
        <v>832</v>
      </c>
      <c r="B152" s="1021"/>
      <c r="C152" s="1021"/>
      <c r="D152" s="1021"/>
      <c r="E152" s="1021"/>
      <c r="F152" s="1021"/>
      <c r="G152" s="1021"/>
      <c r="H152" s="1021"/>
      <c r="I152" s="1021"/>
      <c r="J152" s="1021"/>
      <c r="K152" s="1021"/>
      <c r="L152" s="1021"/>
      <c r="M152" s="1021"/>
      <c r="N152" s="1021"/>
      <c r="O152" s="1021"/>
      <c r="P152" s="1021"/>
      <c r="Q152" s="1021"/>
      <c r="R152" s="1021"/>
      <c r="S152" s="1021"/>
    </row>
    <row r="153" spans="1:19" s="696" customFormat="1">
      <c r="A153" s="98">
        <v>0</v>
      </c>
      <c r="B153" s="98">
        <v>0</v>
      </c>
      <c r="C153" s="98">
        <v>0</v>
      </c>
      <c r="D153" s="98">
        <v>0</v>
      </c>
      <c r="E153" s="98">
        <v>0</v>
      </c>
      <c r="F153" s="98">
        <v>0</v>
      </c>
      <c r="G153" s="98">
        <v>0</v>
      </c>
      <c r="H153" s="98">
        <v>0</v>
      </c>
      <c r="I153" s="98">
        <v>0</v>
      </c>
      <c r="J153" s="98">
        <v>0</v>
      </c>
      <c r="K153" s="98">
        <v>0</v>
      </c>
      <c r="L153" s="98">
        <v>0</v>
      </c>
      <c r="M153" s="98">
        <v>0</v>
      </c>
      <c r="N153" s="98">
        <v>0</v>
      </c>
      <c r="O153" s="98">
        <v>0</v>
      </c>
      <c r="P153" s="98">
        <v>0</v>
      </c>
      <c r="Q153" s="98">
        <v>0</v>
      </c>
      <c r="R153" s="98">
        <v>0</v>
      </c>
      <c r="S153" s="98">
        <v>0</v>
      </c>
    </row>
    <row r="154" spans="1:19">
      <c r="A154" s="1021" t="s">
        <v>2593</v>
      </c>
      <c r="B154" s="1021"/>
      <c r="C154" s="1021"/>
      <c r="D154" s="1021"/>
      <c r="E154" s="1021"/>
      <c r="F154" s="1021"/>
      <c r="G154" s="1021"/>
      <c r="H154" s="1021"/>
      <c r="I154" s="1021"/>
      <c r="J154" s="1021"/>
      <c r="K154" s="1021"/>
      <c r="L154" s="1021"/>
      <c r="M154" s="1021"/>
      <c r="N154" s="1021"/>
      <c r="O154" s="1021"/>
      <c r="P154" s="1021"/>
      <c r="Q154" s="1021"/>
      <c r="R154" s="1021"/>
      <c r="S154" s="1021"/>
    </row>
    <row r="155" spans="1:19" s="696" customFormat="1">
      <c r="A155" s="98">
        <v>0</v>
      </c>
      <c r="B155" s="98">
        <v>0</v>
      </c>
      <c r="C155" s="98">
        <v>0</v>
      </c>
      <c r="D155" s="98">
        <v>0</v>
      </c>
      <c r="E155" s="98">
        <v>0</v>
      </c>
      <c r="F155" s="98">
        <v>0</v>
      </c>
      <c r="G155" s="98">
        <v>0</v>
      </c>
      <c r="H155" s="98">
        <v>0</v>
      </c>
      <c r="I155" s="98">
        <v>0</v>
      </c>
      <c r="J155" s="98">
        <v>0</v>
      </c>
      <c r="K155" s="98">
        <v>0</v>
      </c>
      <c r="L155" s="98">
        <v>0</v>
      </c>
      <c r="M155" s="98">
        <v>0</v>
      </c>
      <c r="N155" s="98">
        <v>0</v>
      </c>
      <c r="O155" s="98">
        <v>0</v>
      </c>
      <c r="P155" s="98">
        <v>0</v>
      </c>
      <c r="Q155" s="98">
        <v>0</v>
      </c>
      <c r="R155" s="98">
        <v>0</v>
      </c>
      <c r="S155" s="98">
        <v>0</v>
      </c>
    </row>
    <row r="156" spans="1:19">
      <c r="A156" s="1021" t="s">
        <v>2023</v>
      </c>
      <c r="B156" s="1021"/>
      <c r="C156" s="1021"/>
      <c r="D156" s="1021"/>
      <c r="E156" s="1021"/>
      <c r="F156" s="1021"/>
      <c r="G156" s="1021"/>
      <c r="H156" s="1021"/>
      <c r="I156" s="1021"/>
      <c r="J156" s="1021"/>
      <c r="K156" s="1021"/>
      <c r="L156" s="1021"/>
      <c r="M156" s="1021"/>
      <c r="N156" s="1021"/>
      <c r="O156" s="1021"/>
      <c r="P156" s="1021"/>
      <c r="Q156" s="1021"/>
      <c r="R156" s="1021"/>
      <c r="S156" s="1021"/>
    </row>
    <row r="157" spans="1:19" s="696" customFormat="1">
      <c r="A157" s="98">
        <f>SUM(A155,A153,A151,A149,A147,A145,A143,A141,A139,A137,A135,A133)</f>
        <v>0</v>
      </c>
      <c r="B157" s="98">
        <f t="shared" ref="B157:S157" si="3">SUM(B155,B153,B151,B149,B147,B145,B143,B141,B139,B137,B135,B133)</f>
        <v>0</v>
      </c>
      <c r="C157" s="98">
        <f t="shared" si="3"/>
        <v>0</v>
      </c>
      <c r="D157" s="98">
        <f t="shared" si="3"/>
        <v>0</v>
      </c>
      <c r="E157" s="98">
        <f t="shared" si="3"/>
        <v>0</v>
      </c>
      <c r="F157" s="98">
        <f t="shared" si="3"/>
        <v>0</v>
      </c>
      <c r="G157" s="98">
        <f t="shared" si="3"/>
        <v>0</v>
      </c>
      <c r="H157" s="98">
        <f t="shared" si="3"/>
        <v>0</v>
      </c>
      <c r="I157" s="98">
        <f t="shared" si="3"/>
        <v>0</v>
      </c>
      <c r="J157" s="98">
        <f t="shared" si="3"/>
        <v>0</v>
      </c>
      <c r="K157" s="98">
        <f t="shared" si="3"/>
        <v>0</v>
      </c>
      <c r="L157" s="98">
        <f t="shared" si="3"/>
        <v>0</v>
      </c>
      <c r="M157" s="98">
        <f t="shared" si="3"/>
        <v>0</v>
      </c>
      <c r="N157" s="98">
        <f t="shared" si="3"/>
        <v>0</v>
      </c>
      <c r="O157" s="98">
        <f t="shared" si="3"/>
        <v>0</v>
      </c>
      <c r="P157" s="98">
        <f t="shared" si="3"/>
        <v>0</v>
      </c>
      <c r="Q157" s="98">
        <f t="shared" si="3"/>
        <v>0</v>
      </c>
      <c r="R157" s="98">
        <f t="shared" si="3"/>
        <v>0</v>
      </c>
      <c r="S157" s="98">
        <f t="shared" si="3"/>
        <v>0</v>
      </c>
    </row>
    <row r="158" spans="1:19">
      <c r="A158" s="1063" t="s">
        <v>3653</v>
      </c>
      <c r="B158" s="1063"/>
      <c r="C158" s="1063"/>
      <c r="D158" s="1063"/>
      <c r="E158" s="1063"/>
      <c r="F158" s="1063"/>
      <c r="G158" s="1063"/>
      <c r="H158" s="1063"/>
      <c r="I158" s="1063"/>
      <c r="J158" s="1063"/>
      <c r="K158" s="1063"/>
      <c r="L158" s="1063"/>
      <c r="M158" s="1063"/>
      <c r="N158" s="1063"/>
      <c r="O158" s="1063"/>
      <c r="P158" s="1063"/>
      <c r="Q158" s="1063"/>
      <c r="R158" s="1063"/>
      <c r="S158" s="1063"/>
    </row>
    <row r="159" spans="1:19" s="252" customFormat="1">
      <c r="A159" s="97">
        <f t="shared" ref="A159:S159" si="4">SUM(A157,A155,A153,A151,A149,A147,A145,A143,A141,A139,A137,A135)</f>
        <v>0</v>
      </c>
      <c r="B159" s="335">
        <f t="shared" si="4"/>
        <v>0</v>
      </c>
      <c r="C159" s="335">
        <f t="shared" si="4"/>
        <v>0</v>
      </c>
      <c r="D159" s="335">
        <f t="shared" si="4"/>
        <v>0</v>
      </c>
      <c r="E159" s="335">
        <f t="shared" si="4"/>
        <v>0</v>
      </c>
      <c r="F159" s="335">
        <f t="shared" si="4"/>
        <v>0</v>
      </c>
      <c r="G159" s="335">
        <f t="shared" si="4"/>
        <v>0</v>
      </c>
      <c r="H159" s="335">
        <f t="shared" si="4"/>
        <v>0</v>
      </c>
      <c r="I159" s="335">
        <f t="shared" si="4"/>
        <v>0</v>
      </c>
      <c r="J159" s="335">
        <f t="shared" si="4"/>
        <v>0</v>
      </c>
      <c r="K159" s="335">
        <f t="shared" si="4"/>
        <v>0</v>
      </c>
      <c r="L159" s="335">
        <f t="shared" si="4"/>
        <v>0</v>
      </c>
      <c r="M159" s="335">
        <f t="shared" si="4"/>
        <v>0</v>
      </c>
      <c r="N159" s="335">
        <f t="shared" si="4"/>
        <v>0</v>
      </c>
      <c r="O159" s="335">
        <f t="shared" si="4"/>
        <v>0</v>
      </c>
      <c r="P159" s="335">
        <f t="shared" si="4"/>
        <v>0</v>
      </c>
      <c r="Q159" s="335">
        <f t="shared" si="4"/>
        <v>0</v>
      </c>
      <c r="R159" s="335">
        <f t="shared" si="4"/>
        <v>0</v>
      </c>
      <c r="S159" s="335">
        <f t="shared" si="4"/>
        <v>0</v>
      </c>
    </row>
    <row r="160" spans="1:19">
      <c r="A160" s="1084"/>
      <c r="B160" s="1082"/>
      <c r="C160" s="1082"/>
      <c r="D160" s="1082"/>
      <c r="E160" s="1082"/>
      <c r="F160" s="1082"/>
      <c r="G160" s="1082"/>
      <c r="H160" s="1082"/>
      <c r="I160" s="1082"/>
      <c r="J160" s="1082"/>
      <c r="K160" s="1082"/>
      <c r="L160" s="1082"/>
      <c r="M160" s="1082"/>
      <c r="N160" s="1082"/>
      <c r="O160" s="1082"/>
      <c r="P160" s="1082"/>
      <c r="Q160" s="1082"/>
      <c r="R160" s="1082"/>
      <c r="S160" s="1083"/>
    </row>
    <row r="161" spans="1:19" ht="22.5" customHeight="1">
      <c r="A161" s="1093" t="s">
        <v>2830</v>
      </c>
      <c r="B161" s="1094"/>
      <c r="C161" s="1094"/>
      <c r="D161" s="1094"/>
      <c r="E161" s="1094"/>
      <c r="F161" s="1094"/>
      <c r="G161" s="1094"/>
      <c r="H161" s="1094"/>
      <c r="I161" s="1094"/>
      <c r="J161" s="1094"/>
      <c r="K161" s="1094"/>
      <c r="L161" s="1094"/>
      <c r="M161" s="1094"/>
      <c r="N161" s="1094"/>
      <c r="O161" s="1094"/>
      <c r="P161" s="1094"/>
      <c r="Q161" s="1094"/>
      <c r="R161" s="1094"/>
      <c r="S161" s="1095"/>
    </row>
    <row r="162" spans="1:19">
      <c r="A162" s="1032" t="s">
        <v>3661</v>
      </c>
      <c r="B162" s="1033"/>
      <c r="C162" s="1033"/>
      <c r="D162" s="1033"/>
      <c r="E162" s="1033"/>
      <c r="F162" s="1033"/>
      <c r="G162" s="1033"/>
      <c r="H162" s="1033"/>
      <c r="I162" s="1033"/>
      <c r="J162" s="1033"/>
      <c r="K162" s="1033"/>
      <c r="L162" s="1033"/>
      <c r="M162" s="1033"/>
      <c r="N162" s="1033"/>
      <c r="O162" s="1033"/>
      <c r="P162" s="1033"/>
      <c r="Q162" s="1033"/>
      <c r="R162" s="1033"/>
      <c r="S162" s="1034"/>
    </row>
    <row r="163" spans="1:19">
      <c r="A163" s="1032" t="s">
        <v>2609</v>
      </c>
      <c r="B163" s="1033"/>
      <c r="C163" s="1033"/>
      <c r="D163" s="1033"/>
      <c r="E163" s="1033"/>
      <c r="F163" s="1033"/>
      <c r="G163" s="1033"/>
      <c r="H163" s="1033"/>
      <c r="I163" s="1033"/>
      <c r="J163" s="1033"/>
      <c r="K163" s="1033"/>
      <c r="L163" s="1033"/>
      <c r="M163" s="1033"/>
      <c r="N163" s="1033"/>
      <c r="O163" s="1033"/>
      <c r="P163" s="1033"/>
      <c r="Q163" s="1033"/>
      <c r="R163" s="1033"/>
      <c r="S163" s="1034"/>
    </row>
    <row r="164" spans="1:19">
      <c r="A164" s="1032" t="s">
        <v>2610</v>
      </c>
      <c r="B164" s="1033"/>
      <c r="C164" s="1033"/>
      <c r="D164" s="1033"/>
      <c r="E164" s="1033"/>
      <c r="F164" s="1033"/>
      <c r="G164" s="1033"/>
      <c r="H164" s="1033"/>
      <c r="I164" s="1033"/>
      <c r="J164" s="1033"/>
      <c r="K164" s="1033"/>
      <c r="L164" s="1033"/>
      <c r="M164" s="1033"/>
      <c r="N164" s="1033"/>
      <c r="O164" s="1033"/>
      <c r="P164" s="1033"/>
      <c r="Q164" s="1033"/>
      <c r="R164" s="1033"/>
      <c r="S164" s="1034"/>
    </row>
    <row r="165" spans="1:19">
      <c r="A165" s="1032" t="s">
        <v>2611</v>
      </c>
      <c r="B165" s="1033"/>
      <c r="C165" s="1033"/>
      <c r="D165" s="1033"/>
      <c r="E165" s="1033"/>
      <c r="F165" s="1033"/>
      <c r="G165" s="1033"/>
      <c r="H165" s="1033"/>
      <c r="I165" s="1033"/>
      <c r="J165" s="1033"/>
      <c r="K165" s="1033"/>
      <c r="L165" s="1033"/>
      <c r="M165" s="1033"/>
      <c r="N165" s="1033"/>
      <c r="O165" s="1033"/>
      <c r="P165" s="1033"/>
      <c r="Q165" s="1033"/>
      <c r="R165" s="1033"/>
      <c r="S165" s="1034"/>
    </row>
    <row r="166" spans="1:19">
      <c r="A166" s="1032" t="s">
        <v>2612</v>
      </c>
      <c r="B166" s="1033"/>
      <c r="C166" s="1033"/>
      <c r="D166" s="1033"/>
      <c r="E166" s="1033"/>
      <c r="F166" s="1033"/>
      <c r="G166" s="1033"/>
      <c r="H166" s="1033"/>
      <c r="I166" s="1033"/>
      <c r="J166" s="1033"/>
      <c r="K166" s="1033"/>
      <c r="L166" s="1033"/>
      <c r="M166" s="1033"/>
      <c r="N166" s="1033"/>
      <c r="O166" s="1033"/>
      <c r="P166" s="1033"/>
      <c r="Q166" s="1033"/>
      <c r="R166" s="1033"/>
      <c r="S166" s="1034"/>
    </row>
    <row r="167" spans="1:19">
      <c r="A167" s="1032" t="s">
        <v>2613</v>
      </c>
      <c r="B167" s="1033"/>
      <c r="C167" s="1033"/>
      <c r="D167" s="1033"/>
      <c r="E167" s="1033"/>
      <c r="F167" s="1033"/>
      <c r="G167" s="1033"/>
      <c r="H167" s="1033"/>
      <c r="I167" s="1033"/>
      <c r="J167" s="1033"/>
      <c r="K167" s="1033"/>
      <c r="L167" s="1033"/>
      <c r="M167" s="1033"/>
      <c r="N167" s="1033"/>
      <c r="O167" s="1033"/>
      <c r="P167" s="1033"/>
      <c r="Q167" s="1033"/>
      <c r="R167" s="1033"/>
      <c r="S167" s="1034"/>
    </row>
    <row r="168" spans="1:19">
      <c r="A168" s="1032" t="s">
        <v>2614</v>
      </c>
      <c r="B168" s="1033"/>
      <c r="C168" s="1033"/>
      <c r="D168" s="1033"/>
      <c r="E168" s="1033"/>
      <c r="F168" s="1033"/>
      <c r="G168" s="1033"/>
      <c r="H168" s="1033"/>
      <c r="I168" s="1033"/>
      <c r="J168" s="1033"/>
      <c r="K168" s="1033"/>
      <c r="L168" s="1033"/>
      <c r="M168" s="1033"/>
      <c r="N168" s="1033"/>
      <c r="O168" s="1033"/>
      <c r="P168" s="1033"/>
      <c r="Q168" s="1033"/>
      <c r="R168" s="1033"/>
      <c r="S168" s="1034"/>
    </row>
    <row r="169" spans="1:19">
      <c r="A169" s="1032" t="s">
        <v>2615</v>
      </c>
      <c r="B169" s="1033"/>
      <c r="C169" s="1033"/>
      <c r="D169" s="1033"/>
      <c r="E169" s="1033"/>
      <c r="F169" s="1033"/>
      <c r="G169" s="1033"/>
      <c r="H169" s="1033"/>
      <c r="I169" s="1033"/>
      <c r="J169" s="1033"/>
      <c r="K169" s="1033"/>
      <c r="L169" s="1033"/>
      <c r="M169" s="1033"/>
      <c r="N169" s="1033"/>
      <c r="O169" s="1033"/>
      <c r="P169" s="1033"/>
      <c r="Q169" s="1033"/>
      <c r="R169" s="1033"/>
      <c r="S169" s="1034"/>
    </row>
    <row r="170" spans="1:19">
      <c r="A170" s="1035" t="s">
        <v>2616</v>
      </c>
      <c r="B170" s="1036"/>
      <c r="C170" s="1036"/>
      <c r="D170" s="1036"/>
      <c r="E170" s="1036"/>
      <c r="F170" s="1036"/>
      <c r="G170" s="1036"/>
      <c r="H170" s="1036"/>
      <c r="I170" s="1036"/>
      <c r="J170" s="1036"/>
      <c r="K170" s="1036"/>
      <c r="L170" s="1036"/>
      <c r="M170" s="1036"/>
      <c r="N170" s="1036"/>
      <c r="O170" s="1036"/>
      <c r="P170" s="1036"/>
      <c r="Q170" s="1036"/>
      <c r="R170" s="1036"/>
      <c r="S170" s="1037"/>
    </row>
    <row r="171" spans="1:19" ht="34.5" customHeight="1">
      <c r="A171" s="1023" t="s">
        <v>41</v>
      </c>
      <c r="B171" s="1023"/>
      <c r="C171" s="1023"/>
      <c r="D171" s="1023" t="s">
        <v>42</v>
      </c>
      <c r="E171" s="1023"/>
      <c r="F171" s="1023" t="s">
        <v>43</v>
      </c>
      <c r="G171" s="1023"/>
      <c r="H171" s="1023"/>
      <c r="I171" s="1023" t="s">
        <v>44</v>
      </c>
      <c r="J171" s="1023"/>
      <c r="K171" s="1025" t="s">
        <v>45</v>
      </c>
      <c r="L171" s="1086"/>
      <c r="M171" s="1086"/>
      <c r="N171" s="1087"/>
      <c r="O171" s="1027" t="s">
        <v>46</v>
      </c>
      <c r="P171" s="1027"/>
      <c r="Q171" s="1028"/>
      <c r="R171" s="1023" t="s">
        <v>47</v>
      </c>
      <c r="S171" s="1023"/>
    </row>
    <row r="172" spans="1:19" ht="25.5" customHeight="1">
      <c r="A172" s="1022" t="s">
        <v>48</v>
      </c>
      <c r="B172" s="1022" t="s">
        <v>49</v>
      </c>
      <c r="C172" s="1029" t="s">
        <v>50</v>
      </c>
      <c r="D172" s="1022" t="s">
        <v>51</v>
      </c>
      <c r="E172" s="1022" t="s">
        <v>52</v>
      </c>
      <c r="F172" s="1025" t="s">
        <v>53</v>
      </c>
      <c r="G172" s="1031"/>
      <c r="H172" s="1026"/>
      <c r="I172" s="1022" t="s">
        <v>54</v>
      </c>
      <c r="J172" s="1022" t="s">
        <v>55</v>
      </c>
      <c r="K172" s="1025" t="s">
        <v>56</v>
      </c>
      <c r="L172" s="1026"/>
      <c r="M172" s="1025" t="s">
        <v>57</v>
      </c>
      <c r="N172" s="1026"/>
      <c r="O172" s="1022" t="s">
        <v>58</v>
      </c>
      <c r="P172" s="1022" t="s">
        <v>59</v>
      </c>
      <c r="Q172" s="1022" t="s">
        <v>60</v>
      </c>
      <c r="R172" s="1022" t="s">
        <v>61</v>
      </c>
      <c r="S172" s="1022" t="s">
        <v>62</v>
      </c>
    </row>
    <row r="173" spans="1:19" ht="63" customHeight="1">
      <c r="A173" s="1023"/>
      <c r="B173" s="1023"/>
      <c r="C173" s="1030"/>
      <c r="D173" s="1023"/>
      <c r="E173" s="1023"/>
      <c r="F173" s="205" t="s">
        <v>63</v>
      </c>
      <c r="G173" s="205" t="s">
        <v>64</v>
      </c>
      <c r="H173" s="205" t="s">
        <v>65</v>
      </c>
      <c r="I173" s="1023"/>
      <c r="J173" s="1023"/>
      <c r="K173" s="90" t="s">
        <v>66</v>
      </c>
      <c r="L173" s="90" t="s">
        <v>67</v>
      </c>
      <c r="M173" s="90" t="s">
        <v>68</v>
      </c>
      <c r="N173" s="90" t="s">
        <v>67</v>
      </c>
      <c r="O173" s="1023"/>
      <c r="P173" s="1023"/>
      <c r="Q173" s="1023"/>
      <c r="R173" s="1023"/>
      <c r="S173" s="1023"/>
    </row>
    <row r="174" spans="1:19">
      <c r="A174" s="1021" t="s">
        <v>69</v>
      </c>
      <c r="B174" s="1021"/>
      <c r="C174" s="1021"/>
      <c r="D174" s="1021"/>
      <c r="E174" s="1021"/>
      <c r="F174" s="1021"/>
      <c r="G174" s="1021"/>
      <c r="H174" s="1021"/>
      <c r="I174" s="1021"/>
      <c r="J174" s="1021"/>
      <c r="K174" s="1021"/>
      <c r="L174" s="1021"/>
      <c r="M174" s="1021"/>
      <c r="N174" s="1021"/>
      <c r="O174" s="1021"/>
      <c r="P174" s="1021"/>
      <c r="Q174" s="1021"/>
      <c r="R174" s="1021"/>
      <c r="S174" s="1021"/>
    </row>
    <row r="175" spans="1:19" s="696" customFormat="1">
      <c r="A175" s="98">
        <v>0</v>
      </c>
      <c r="B175" s="98">
        <v>0</v>
      </c>
      <c r="C175" s="98">
        <v>0</v>
      </c>
      <c r="D175" s="98">
        <v>0</v>
      </c>
      <c r="E175" s="98">
        <v>0</v>
      </c>
      <c r="F175" s="98">
        <v>0</v>
      </c>
      <c r="G175" s="98">
        <v>0</v>
      </c>
      <c r="H175" s="98">
        <v>0</v>
      </c>
      <c r="I175" s="98">
        <v>0</v>
      </c>
      <c r="J175" s="98">
        <v>0</v>
      </c>
      <c r="K175" s="98">
        <v>0</v>
      </c>
      <c r="L175" s="98">
        <v>0</v>
      </c>
      <c r="M175" s="98">
        <v>0</v>
      </c>
      <c r="N175" s="98">
        <v>0</v>
      </c>
      <c r="O175" s="98">
        <v>0</v>
      </c>
      <c r="P175" s="98">
        <v>0</v>
      </c>
      <c r="Q175" s="98">
        <v>0</v>
      </c>
      <c r="R175" s="98">
        <v>0</v>
      </c>
      <c r="S175" s="98">
        <v>0</v>
      </c>
    </row>
    <row r="176" spans="1:19">
      <c r="A176" s="1021" t="s">
        <v>2587</v>
      </c>
      <c r="B176" s="1021"/>
      <c r="C176" s="1021"/>
      <c r="D176" s="1021"/>
      <c r="E176" s="1021"/>
      <c r="F176" s="1021"/>
      <c r="G176" s="1021"/>
      <c r="H176" s="1021"/>
      <c r="I176" s="1021"/>
      <c r="J176" s="1021"/>
      <c r="K176" s="1021"/>
      <c r="L176" s="1021"/>
      <c r="M176" s="1021"/>
      <c r="N176" s="1021"/>
      <c r="O176" s="1021"/>
      <c r="P176" s="1021"/>
      <c r="Q176" s="1021"/>
      <c r="R176" s="1021"/>
      <c r="S176" s="1021"/>
    </row>
    <row r="177" spans="1:19" s="696" customFormat="1">
      <c r="A177" s="98">
        <v>0</v>
      </c>
      <c r="B177" s="98">
        <v>0</v>
      </c>
      <c r="C177" s="98">
        <v>0</v>
      </c>
      <c r="D177" s="98">
        <v>0</v>
      </c>
      <c r="E177" s="98">
        <v>0</v>
      </c>
      <c r="F177" s="98">
        <v>0</v>
      </c>
      <c r="G177" s="98">
        <v>0</v>
      </c>
      <c r="H177" s="98">
        <v>0</v>
      </c>
      <c r="I177" s="98">
        <v>0</v>
      </c>
      <c r="J177" s="98">
        <v>0</v>
      </c>
      <c r="K177" s="98">
        <v>0</v>
      </c>
      <c r="L177" s="98">
        <v>0</v>
      </c>
      <c r="M177" s="98">
        <v>0</v>
      </c>
      <c r="N177" s="98">
        <v>0</v>
      </c>
      <c r="O177" s="98">
        <v>0</v>
      </c>
      <c r="P177" s="98">
        <v>0</v>
      </c>
      <c r="Q177" s="98">
        <v>0</v>
      </c>
      <c r="R177" s="98">
        <v>0</v>
      </c>
      <c r="S177" s="98">
        <v>0</v>
      </c>
    </row>
    <row r="178" spans="1:19">
      <c r="A178" s="1021" t="s">
        <v>2588</v>
      </c>
      <c r="B178" s="1021"/>
      <c r="C178" s="1021"/>
      <c r="D178" s="1021"/>
      <c r="E178" s="1021"/>
      <c r="F178" s="1021"/>
      <c r="G178" s="1021"/>
      <c r="H178" s="1021"/>
      <c r="I178" s="1021"/>
      <c r="J178" s="1021"/>
      <c r="K178" s="1021"/>
      <c r="L178" s="1021"/>
      <c r="M178" s="1021"/>
      <c r="N178" s="1021"/>
      <c r="O178" s="1021"/>
      <c r="P178" s="1021"/>
      <c r="Q178" s="1021"/>
      <c r="R178" s="1021"/>
      <c r="S178" s="1021"/>
    </row>
    <row r="179" spans="1:19" s="696" customFormat="1">
      <c r="A179" s="98">
        <v>0</v>
      </c>
      <c r="B179" s="98">
        <v>0</v>
      </c>
      <c r="C179" s="98">
        <v>0</v>
      </c>
      <c r="D179" s="98">
        <v>0</v>
      </c>
      <c r="E179" s="98">
        <v>0</v>
      </c>
      <c r="F179" s="98">
        <v>0</v>
      </c>
      <c r="G179" s="98">
        <v>0</v>
      </c>
      <c r="H179" s="98">
        <v>0</v>
      </c>
      <c r="I179" s="98">
        <v>0</v>
      </c>
      <c r="J179" s="98">
        <v>0</v>
      </c>
      <c r="K179" s="98">
        <v>0</v>
      </c>
      <c r="L179" s="98">
        <v>0</v>
      </c>
      <c r="M179" s="98">
        <v>0</v>
      </c>
      <c r="N179" s="98">
        <v>0</v>
      </c>
      <c r="O179" s="98">
        <v>0</v>
      </c>
      <c r="P179" s="98">
        <v>0</v>
      </c>
      <c r="Q179" s="98">
        <v>0</v>
      </c>
      <c r="R179" s="98">
        <v>0</v>
      </c>
      <c r="S179" s="98">
        <v>0</v>
      </c>
    </row>
    <row r="180" spans="1:19">
      <c r="A180" s="1021" t="s">
        <v>2589</v>
      </c>
      <c r="B180" s="1021"/>
      <c r="C180" s="1021"/>
      <c r="D180" s="1021"/>
      <c r="E180" s="1021"/>
      <c r="F180" s="1021"/>
      <c r="G180" s="1021"/>
      <c r="H180" s="1021"/>
      <c r="I180" s="1021"/>
      <c r="J180" s="1021"/>
      <c r="K180" s="1021"/>
      <c r="L180" s="1021"/>
      <c r="M180" s="1021"/>
      <c r="N180" s="1021"/>
      <c r="O180" s="1021"/>
      <c r="P180" s="1021"/>
      <c r="Q180" s="1021"/>
      <c r="R180" s="1021"/>
      <c r="S180" s="1021"/>
    </row>
    <row r="181" spans="1:19" s="696" customFormat="1">
      <c r="A181" s="98">
        <v>0</v>
      </c>
      <c r="B181" s="98">
        <v>0</v>
      </c>
      <c r="C181" s="98">
        <v>0</v>
      </c>
      <c r="D181" s="98">
        <v>0</v>
      </c>
      <c r="E181" s="98">
        <v>0</v>
      </c>
      <c r="F181" s="98">
        <v>0</v>
      </c>
      <c r="G181" s="98">
        <v>0</v>
      </c>
      <c r="H181" s="98">
        <v>0</v>
      </c>
      <c r="I181" s="98">
        <v>0</v>
      </c>
      <c r="J181" s="98">
        <v>0</v>
      </c>
      <c r="K181" s="98">
        <v>0</v>
      </c>
      <c r="L181" s="98">
        <v>0</v>
      </c>
      <c r="M181" s="98">
        <v>0</v>
      </c>
      <c r="N181" s="98">
        <v>0</v>
      </c>
      <c r="O181" s="98">
        <v>0</v>
      </c>
      <c r="P181" s="98">
        <v>0</v>
      </c>
      <c r="Q181" s="98">
        <v>0</v>
      </c>
      <c r="R181" s="98">
        <v>0</v>
      </c>
      <c r="S181" s="98">
        <v>0</v>
      </c>
    </row>
    <row r="182" spans="1:19">
      <c r="A182" s="1046" t="s">
        <v>2590</v>
      </c>
      <c r="B182" s="1046"/>
      <c r="C182" s="1046"/>
      <c r="D182" s="1046"/>
      <c r="E182" s="1046"/>
      <c r="F182" s="1046"/>
      <c r="G182" s="1046"/>
      <c r="H182" s="1046"/>
      <c r="I182" s="1046"/>
      <c r="J182" s="1046"/>
      <c r="K182" s="1046"/>
      <c r="L182" s="1046"/>
      <c r="M182" s="1046"/>
      <c r="N182" s="1046"/>
      <c r="O182" s="1046"/>
      <c r="P182" s="1046"/>
      <c r="Q182" s="1046"/>
      <c r="R182" s="1046"/>
      <c r="S182" s="1046"/>
    </row>
    <row r="183" spans="1:19" s="696" customFormat="1">
      <c r="A183" s="98">
        <v>0</v>
      </c>
      <c r="B183" s="98">
        <v>0</v>
      </c>
      <c r="C183" s="98">
        <v>0</v>
      </c>
      <c r="D183" s="98">
        <v>0</v>
      </c>
      <c r="E183" s="98">
        <v>0</v>
      </c>
      <c r="F183" s="98">
        <v>0</v>
      </c>
      <c r="G183" s="98">
        <v>0</v>
      </c>
      <c r="H183" s="98">
        <v>0</v>
      </c>
      <c r="I183" s="98">
        <v>0</v>
      </c>
      <c r="J183" s="98">
        <v>0</v>
      </c>
      <c r="K183" s="98">
        <v>0</v>
      </c>
      <c r="L183" s="98">
        <v>0</v>
      </c>
      <c r="M183" s="98">
        <v>0</v>
      </c>
      <c r="N183" s="98">
        <v>0</v>
      </c>
      <c r="O183" s="98">
        <v>0</v>
      </c>
      <c r="P183" s="98">
        <v>0</v>
      </c>
      <c r="Q183" s="98">
        <v>0</v>
      </c>
      <c r="R183" s="98">
        <v>0</v>
      </c>
      <c r="S183" s="98">
        <v>0</v>
      </c>
    </row>
    <row r="184" spans="1:19">
      <c r="A184" s="1021" t="s">
        <v>533</v>
      </c>
      <c r="B184" s="1021"/>
      <c r="C184" s="1021"/>
      <c r="D184" s="1021"/>
      <c r="E184" s="1021"/>
      <c r="F184" s="1021"/>
      <c r="G184" s="1021"/>
      <c r="H184" s="1021"/>
      <c r="I184" s="1021"/>
      <c r="J184" s="1021"/>
      <c r="K184" s="1021"/>
      <c r="L184" s="1021"/>
      <c r="M184" s="1021"/>
      <c r="N184" s="1021"/>
      <c r="O184" s="1021"/>
      <c r="P184" s="1021"/>
      <c r="Q184" s="1021"/>
      <c r="R184" s="1021"/>
      <c r="S184" s="1021"/>
    </row>
    <row r="185" spans="1:19" s="570" customFormat="1">
      <c r="A185" s="569">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c r="A186" s="1021" t="s">
        <v>516</v>
      </c>
      <c r="B186" s="1021"/>
      <c r="C186" s="1021"/>
      <c r="D186" s="1021"/>
      <c r="E186" s="1021"/>
      <c r="F186" s="1021"/>
      <c r="G186" s="1021"/>
      <c r="H186" s="1021"/>
      <c r="I186" s="1021"/>
      <c r="J186" s="1021"/>
      <c r="K186" s="1021"/>
      <c r="L186" s="1021"/>
      <c r="M186" s="1021"/>
      <c r="N186" s="1021"/>
      <c r="O186" s="1021"/>
      <c r="P186" s="1021"/>
      <c r="Q186" s="1021"/>
      <c r="R186" s="1021"/>
      <c r="S186" s="1021"/>
    </row>
    <row r="187" spans="1:19" s="696" customFormat="1">
      <c r="A187" s="98">
        <v>0</v>
      </c>
      <c r="B187" s="98">
        <v>0</v>
      </c>
      <c r="C187" s="98">
        <v>0</v>
      </c>
      <c r="D187" s="98">
        <v>0</v>
      </c>
      <c r="E187" s="98">
        <v>0</v>
      </c>
      <c r="F187" s="98">
        <v>0</v>
      </c>
      <c r="G187" s="98">
        <v>0</v>
      </c>
      <c r="H187" s="98">
        <v>0</v>
      </c>
      <c r="I187" s="98">
        <v>0</v>
      </c>
      <c r="J187" s="98">
        <v>0</v>
      </c>
      <c r="K187" s="98">
        <v>0</v>
      </c>
      <c r="L187" s="98">
        <v>0</v>
      </c>
      <c r="M187" s="98">
        <v>0</v>
      </c>
      <c r="N187" s="98">
        <v>0</v>
      </c>
      <c r="O187" s="98">
        <v>0</v>
      </c>
      <c r="P187" s="98">
        <v>0</v>
      </c>
      <c r="Q187" s="98"/>
      <c r="R187" s="98">
        <v>0</v>
      </c>
      <c r="S187" s="98">
        <v>0</v>
      </c>
    </row>
    <row r="188" spans="1:19">
      <c r="A188" s="1021" t="s">
        <v>2591</v>
      </c>
      <c r="B188" s="1021"/>
      <c r="C188" s="1021"/>
      <c r="D188" s="1021"/>
      <c r="E188" s="1021"/>
      <c r="F188" s="1021"/>
      <c r="G188" s="1021"/>
      <c r="H188" s="1021"/>
      <c r="I188" s="1021"/>
      <c r="J188" s="1021"/>
      <c r="K188" s="1021"/>
      <c r="L188" s="1021"/>
      <c r="M188" s="1021"/>
      <c r="N188" s="1021"/>
      <c r="O188" s="1021"/>
      <c r="P188" s="1021"/>
      <c r="Q188" s="1021"/>
      <c r="R188" s="1021"/>
      <c r="S188" s="1021"/>
    </row>
    <row r="189" spans="1:19" s="696" customFormat="1">
      <c r="A189" s="98">
        <v>0</v>
      </c>
      <c r="B189" s="98">
        <v>0</v>
      </c>
      <c r="C189" s="98">
        <v>0</v>
      </c>
      <c r="D189" s="98">
        <v>0</v>
      </c>
      <c r="E189" s="98">
        <v>0</v>
      </c>
      <c r="F189" s="98">
        <v>0</v>
      </c>
      <c r="G189" s="98">
        <v>0</v>
      </c>
      <c r="H189" s="98">
        <v>0</v>
      </c>
      <c r="I189" s="98">
        <v>0</v>
      </c>
      <c r="J189" s="98">
        <v>0</v>
      </c>
      <c r="K189" s="98">
        <v>0</v>
      </c>
      <c r="L189" s="98">
        <v>0</v>
      </c>
      <c r="M189" s="98">
        <v>0</v>
      </c>
      <c r="N189" s="98">
        <v>0</v>
      </c>
      <c r="O189" s="98">
        <v>0</v>
      </c>
      <c r="P189" s="98">
        <v>0</v>
      </c>
      <c r="Q189" s="98"/>
      <c r="R189" s="98">
        <v>0</v>
      </c>
      <c r="S189" s="98">
        <v>0</v>
      </c>
    </row>
    <row r="190" spans="1:19">
      <c r="A190" s="1021" t="s">
        <v>2592</v>
      </c>
      <c r="B190" s="1021"/>
      <c r="C190" s="1021"/>
      <c r="D190" s="1021"/>
      <c r="E190" s="1021"/>
      <c r="F190" s="1021"/>
      <c r="G190" s="1021"/>
      <c r="H190" s="1021"/>
      <c r="I190" s="1021"/>
      <c r="J190" s="1021"/>
      <c r="K190" s="1021"/>
      <c r="L190" s="1021"/>
      <c r="M190" s="1021"/>
      <c r="N190" s="1021"/>
      <c r="O190" s="1021"/>
      <c r="P190" s="1021"/>
      <c r="Q190" s="1021"/>
      <c r="R190" s="1021"/>
      <c r="S190" s="1021"/>
    </row>
    <row r="191" spans="1:19" s="696" customFormat="1">
      <c r="A191" s="98">
        <v>0</v>
      </c>
      <c r="B191" s="98">
        <v>0</v>
      </c>
      <c r="C191" s="98">
        <v>0</v>
      </c>
      <c r="D191" s="98">
        <v>0</v>
      </c>
      <c r="E191" s="98">
        <v>0</v>
      </c>
      <c r="F191" s="98">
        <v>0</v>
      </c>
      <c r="G191" s="98">
        <v>0</v>
      </c>
      <c r="H191" s="98">
        <v>0</v>
      </c>
      <c r="I191" s="98">
        <v>0</v>
      </c>
      <c r="J191" s="98">
        <v>0</v>
      </c>
      <c r="K191" s="98">
        <v>0</v>
      </c>
      <c r="L191" s="98">
        <v>0</v>
      </c>
      <c r="M191" s="98">
        <v>0</v>
      </c>
      <c r="N191" s="98">
        <v>0</v>
      </c>
      <c r="O191" s="98">
        <v>0</v>
      </c>
      <c r="P191" s="98">
        <v>0</v>
      </c>
      <c r="Q191" s="98"/>
      <c r="R191" s="98">
        <v>0</v>
      </c>
      <c r="S191" s="98">
        <v>0</v>
      </c>
    </row>
    <row r="192" spans="1:19">
      <c r="A192" s="1021" t="s">
        <v>832</v>
      </c>
      <c r="B192" s="1021"/>
      <c r="C192" s="1021"/>
      <c r="D192" s="1021"/>
      <c r="E192" s="1021"/>
      <c r="F192" s="1021"/>
      <c r="G192" s="1021"/>
      <c r="H192" s="1021"/>
      <c r="I192" s="1021"/>
      <c r="J192" s="1021"/>
      <c r="K192" s="1021"/>
      <c r="L192" s="1021"/>
      <c r="M192" s="1021"/>
      <c r="N192" s="1021"/>
      <c r="O192" s="1021"/>
      <c r="P192" s="1021"/>
      <c r="Q192" s="1021"/>
      <c r="R192" s="1021"/>
      <c r="S192" s="1021"/>
    </row>
    <row r="193" spans="1:19" s="696" customFormat="1">
      <c r="A193" s="98">
        <v>0</v>
      </c>
      <c r="B193" s="98">
        <v>0</v>
      </c>
      <c r="C193" s="98">
        <v>0</v>
      </c>
      <c r="D193" s="98">
        <v>0</v>
      </c>
      <c r="E193" s="98">
        <v>0</v>
      </c>
      <c r="F193" s="98">
        <v>0</v>
      </c>
      <c r="G193" s="98">
        <v>0</v>
      </c>
      <c r="H193" s="98">
        <v>0</v>
      </c>
      <c r="I193" s="98">
        <v>0</v>
      </c>
      <c r="J193" s="98">
        <v>0</v>
      </c>
      <c r="K193" s="98">
        <v>0</v>
      </c>
      <c r="L193" s="98">
        <v>0</v>
      </c>
      <c r="M193" s="98">
        <v>0</v>
      </c>
      <c r="N193" s="98">
        <v>0</v>
      </c>
      <c r="O193" s="98">
        <v>0</v>
      </c>
      <c r="P193" s="98">
        <v>0</v>
      </c>
      <c r="Q193" s="98">
        <v>0</v>
      </c>
      <c r="R193" s="98">
        <v>0</v>
      </c>
      <c r="S193" s="98">
        <v>0</v>
      </c>
    </row>
    <row r="194" spans="1:19">
      <c r="A194" s="1021" t="s">
        <v>2593</v>
      </c>
      <c r="B194" s="1021"/>
      <c r="C194" s="1021"/>
      <c r="D194" s="1021"/>
      <c r="E194" s="1021"/>
      <c r="F194" s="1021"/>
      <c r="G194" s="1021"/>
      <c r="H194" s="1021"/>
      <c r="I194" s="1021"/>
      <c r="J194" s="1021"/>
      <c r="K194" s="1021"/>
      <c r="L194" s="1021"/>
      <c r="M194" s="1021"/>
      <c r="N194" s="1021"/>
      <c r="O194" s="1021"/>
      <c r="P194" s="1021"/>
      <c r="Q194" s="1021"/>
      <c r="R194" s="1021"/>
      <c r="S194" s="1021"/>
    </row>
    <row r="195" spans="1:19" s="696" customFormat="1">
      <c r="A195" s="98">
        <v>0</v>
      </c>
      <c r="B195" s="98">
        <v>0</v>
      </c>
      <c r="C195" s="98">
        <v>0</v>
      </c>
      <c r="D195" s="98">
        <v>0</v>
      </c>
      <c r="E195" s="98">
        <v>0</v>
      </c>
      <c r="F195" s="98">
        <v>0</v>
      </c>
      <c r="G195" s="98">
        <v>0</v>
      </c>
      <c r="H195" s="98">
        <v>0</v>
      </c>
      <c r="I195" s="98">
        <v>0</v>
      </c>
      <c r="J195" s="98">
        <v>0</v>
      </c>
      <c r="K195" s="98">
        <v>0</v>
      </c>
      <c r="L195" s="98">
        <v>0</v>
      </c>
      <c r="M195" s="98">
        <v>0</v>
      </c>
      <c r="N195" s="98">
        <v>0</v>
      </c>
      <c r="O195" s="98">
        <v>0</v>
      </c>
      <c r="P195" s="98">
        <v>0</v>
      </c>
      <c r="Q195" s="98">
        <v>0</v>
      </c>
      <c r="R195" s="98">
        <v>0</v>
      </c>
      <c r="S195" s="98">
        <v>0</v>
      </c>
    </row>
    <row r="196" spans="1:19">
      <c r="A196" s="1021" t="s">
        <v>2023</v>
      </c>
      <c r="B196" s="1021"/>
      <c r="C196" s="1021"/>
      <c r="D196" s="1021"/>
      <c r="E196" s="1021"/>
      <c r="F196" s="1021"/>
      <c r="G196" s="1021"/>
      <c r="H196" s="1021"/>
      <c r="I196" s="1021"/>
      <c r="J196" s="1021"/>
      <c r="K196" s="1021"/>
      <c r="L196" s="1021"/>
      <c r="M196" s="1021"/>
      <c r="N196" s="1021"/>
      <c r="O196" s="1021"/>
      <c r="P196" s="1021"/>
      <c r="Q196" s="1021"/>
      <c r="R196" s="1021"/>
      <c r="S196" s="1021"/>
    </row>
    <row r="197" spans="1:19" s="696" customFormat="1">
      <c r="A197" s="98">
        <f>SUM(A195,A193,A191,A189,A187,A185,A183,A181,A179,A177,A175,A173)</f>
        <v>0</v>
      </c>
      <c r="B197" s="98">
        <f t="shared" ref="B197:S197" si="5">SUM(B195,B193,B191,B189,B187,B185,B183,B181,B179,B177,B175,B173)</f>
        <v>0</v>
      </c>
      <c r="C197" s="98">
        <f t="shared" si="5"/>
        <v>0</v>
      </c>
      <c r="D197" s="98">
        <f t="shared" si="5"/>
        <v>0</v>
      </c>
      <c r="E197" s="98">
        <f t="shared" si="5"/>
        <v>0</v>
      </c>
      <c r="F197" s="98">
        <f t="shared" si="5"/>
        <v>0</v>
      </c>
      <c r="G197" s="98">
        <f t="shared" si="5"/>
        <v>0</v>
      </c>
      <c r="H197" s="98">
        <f t="shared" si="5"/>
        <v>0</v>
      </c>
      <c r="I197" s="98">
        <f t="shared" si="5"/>
        <v>0</v>
      </c>
      <c r="J197" s="98">
        <f t="shared" si="5"/>
        <v>0</v>
      </c>
      <c r="K197" s="98">
        <f t="shared" si="5"/>
        <v>0</v>
      </c>
      <c r="L197" s="98">
        <f t="shared" si="5"/>
        <v>0</v>
      </c>
      <c r="M197" s="98">
        <f t="shared" si="5"/>
        <v>0</v>
      </c>
      <c r="N197" s="98">
        <f t="shared" si="5"/>
        <v>0</v>
      </c>
      <c r="O197" s="98">
        <f t="shared" si="5"/>
        <v>0</v>
      </c>
      <c r="P197" s="98">
        <f t="shared" si="5"/>
        <v>0</v>
      </c>
      <c r="Q197" s="98">
        <f t="shared" si="5"/>
        <v>0</v>
      </c>
      <c r="R197" s="98">
        <f t="shared" si="5"/>
        <v>0</v>
      </c>
      <c r="S197" s="98">
        <f t="shared" si="5"/>
        <v>0</v>
      </c>
    </row>
    <row r="198" spans="1:19">
      <c r="A198" s="1062" t="s">
        <v>3653</v>
      </c>
      <c r="B198" s="1063"/>
      <c r="C198" s="1063"/>
      <c r="D198" s="1063"/>
      <c r="E198" s="1063"/>
      <c r="F198" s="1063"/>
      <c r="G198" s="1063"/>
      <c r="H198" s="1063"/>
      <c r="I198" s="1063"/>
      <c r="J198" s="1063"/>
      <c r="K198" s="1063"/>
      <c r="L198" s="1063"/>
      <c r="M198" s="1063"/>
      <c r="N198" s="1063"/>
      <c r="O198" s="1063"/>
      <c r="P198" s="1063"/>
      <c r="Q198" s="1063"/>
      <c r="R198" s="1063"/>
      <c r="S198" s="1064"/>
    </row>
    <row r="199" spans="1:19" s="20" customFormat="1">
      <c r="A199" s="97">
        <f>SUM(A197,A195,A193,A191,A189,A187,A185,A183,A181,A179,A177,A175)</f>
        <v>0</v>
      </c>
      <c r="B199" s="335">
        <f t="shared" ref="B199:S199" si="6">SUM(B197,B195,B193,B191,B189,B187,B185,B183,B181,B179,B177,B175)</f>
        <v>0</v>
      </c>
      <c r="C199" s="335">
        <f t="shared" si="6"/>
        <v>0</v>
      </c>
      <c r="D199" s="335">
        <f t="shared" si="6"/>
        <v>0</v>
      </c>
      <c r="E199" s="335">
        <f t="shared" si="6"/>
        <v>0</v>
      </c>
      <c r="F199" s="335">
        <f t="shared" si="6"/>
        <v>0</v>
      </c>
      <c r="G199" s="335">
        <f t="shared" si="6"/>
        <v>0</v>
      </c>
      <c r="H199" s="335">
        <f t="shared" si="6"/>
        <v>0</v>
      </c>
      <c r="I199" s="335">
        <f t="shared" si="6"/>
        <v>0</v>
      </c>
      <c r="J199" s="335">
        <f t="shared" si="6"/>
        <v>0</v>
      </c>
      <c r="K199" s="335">
        <f t="shared" si="6"/>
        <v>0</v>
      </c>
      <c r="L199" s="335">
        <f t="shared" si="6"/>
        <v>0</v>
      </c>
      <c r="M199" s="335">
        <f t="shared" si="6"/>
        <v>0</v>
      </c>
      <c r="N199" s="335">
        <f t="shared" si="6"/>
        <v>0</v>
      </c>
      <c r="O199" s="335">
        <f t="shared" si="6"/>
        <v>0</v>
      </c>
      <c r="P199" s="335">
        <f t="shared" si="6"/>
        <v>0</v>
      </c>
      <c r="Q199" s="335">
        <f t="shared" si="6"/>
        <v>0</v>
      </c>
      <c r="R199" s="335">
        <f t="shared" si="6"/>
        <v>0</v>
      </c>
      <c r="S199" s="335">
        <f t="shared" si="6"/>
        <v>0</v>
      </c>
    </row>
    <row r="200" spans="1:19">
      <c r="A200" s="1040"/>
      <c r="B200" s="1040"/>
      <c r="C200" s="1040"/>
      <c r="D200" s="1040"/>
      <c r="E200" s="1040"/>
      <c r="F200" s="1040"/>
      <c r="G200" s="1040"/>
      <c r="H200" s="1040"/>
      <c r="I200" s="1040"/>
      <c r="J200" s="1040"/>
      <c r="K200" s="1040"/>
      <c r="L200" s="1040"/>
      <c r="M200" s="1040"/>
      <c r="N200" s="1040"/>
      <c r="O200" s="1040"/>
      <c r="P200" s="1040"/>
      <c r="Q200" s="1040"/>
      <c r="R200" s="1040"/>
      <c r="S200" s="1040"/>
    </row>
    <row r="201" spans="1:19" ht="21.75" customHeight="1">
      <c r="A201" s="1093" t="s">
        <v>2831</v>
      </c>
      <c r="B201" s="1094"/>
      <c r="C201" s="1094"/>
      <c r="D201" s="1094"/>
      <c r="E201" s="1094"/>
      <c r="F201" s="1094"/>
      <c r="G201" s="1094"/>
      <c r="H201" s="1094"/>
      <c r="I201" s="1094"/>
      <c r="J201" s="1094"/>
      <c r="K201" s="1094"/>
      <c r="L201" s="1094"/>
      <c r="M201" s="1094"/>
      <c r="N201" s="1094"/>
      <c r="O201" s="1094"/>
      <c r="P201" s="1094"/>
      <c r="Q201" s="1094"/>
      <c r="R201" s="1094"/>
      <c r="S201" s="1095"/>
    </row>
    <row r="202" spans="1:19">
      <c r="A202" s="1032" t="s">
        <v>3661</v>
      </c>
      <c r="B202" s="1033"/>
      <c r="C202" s="1033"/>
      <c r="D202" s="1033"/>
      <c r="E202" s="1033"/>
      <c r="F202" s="1033"/>
      <c r="G202" s="1033"/>
      <c r="H202" s="1033"/>
      <c r="I202" s="1033"/>
      <c r="J202" s="1033"/>
      <c r="K202" s="1033"/>
      <c r="L202" s="1033"/>
      <c r="M202" s="1033"/>
      <c r="N202" s="1033"/>
      <c r="O202" s="1033"/>
      <c r="P202" s="1033"/>
      <c r="Q202" s="1033"/>
      <c r="R202" s="1033"/>
      <c r="S202" s="1034"/>
    </row>
    <row r="203" spans="1:19">
      <c r="A203" s="1032" t="s">
        <v>2617</v>
      </c>
      <c r="B203" s="1033"/>
      <c r="C203" s="1033"/>
      <c r="D203" s="1033"/>
      <c r="E203" s="1033"/>
      <c r="F203" s="1033"/>
      <c r="G203" s="1033"/>
      <c r="H203" s="1033"/>
      <c r="I203" s="1033"/>
      <c r="J203" s="1033"/>
      <c r="K203" s="1033"/>
      <c r="L203" s="1033"/>
      <c r="M203" s="1033"/>
      <c r="N203" s="1033"/>
      <c r="O203" s="1033"/>
      <c r="P203" s="1033"/>
      <c r="Q203" s="1033"/>
      <c r="R203" s="1033"/>
      <c r="S203" s="1034"/>
    </row>
    <row r="204" spans="1:19">
      <c r="A204" s="1032" t="s">
        <v>2618</v>
      </c>
      <c r="B204" s="1033"/>
      <c r="C204" s="1033"/>
      <c r="D204" s="1033"/>
      <c r="E204" s="1033"/>
      <c r="F204" s="1033"/>
      <c r="G204" s="1033"/>
      <c r="H204" s="1033"/>
      <c r="I204" s="1033"/>
      <c r="J204" s="1033"/>
      <c r="K204" s="1033"/>
      <c r="L204" s="1033"/>
      <c r="M204" s="1033"/>
      <c r="N204" s="1033"/>
      <c r="O204" s="1033"/>
      <c r="P204" s="1033"/>
      <c r="Q204" s="1033"/>
      <c r="R204" s="1033"/>
      <c r="S204" s="1034"/>
    </row>
    <row r="205" spans="1:19">
      <c r="A205" s="1032" t="s">
        <v>2619</v>
      </c>
      <c r="B205" s="1033"/>
      <c r="C205" s="1033"/>
      <c r="D205" s="1033"/>
      <c r="E205" s="1033"/>
      <c r="F205" s="1033"/>
      <c r="G205" s="1033"/>
      <c r="H205" s="1033"/>
      <c r="I205" s="1033"/>
      <c r="J205" s="1033"/>
      <c r="K205" s="1033"/>
      <c r="L205" s="1033"/>
      <c r="M205" s="1033"/>
      <c r="N205" s="1033"/>
      <c r="O205" s="1033"/>
      <c r="P205" s="1033"/>
      <c r="Q205" s="1033"/>
      <c r="R205" s="1033"/>
      <c r="S205" s="1034"/>
    </row>
    <row r="206" spans="1:19">
      <c r="A206" s="1032" t="s">
        <v>2620</v>
      </c>
      <c r="B206" s="1033"/>
      <c r="C206" s="1033"/>
      <c r="D206" s="1033"/>
      <c r="E206" s="1033"/>
      <c r="F206" s="1033"/>
      <c r="G206" s="1033"/>
      <c r="H206" s="1033"/>
      <c r="I206" s="1033"/>
      <c r="J206" s="1033"/>
      <c r="K206" s="1033"/>
      <c r="L206" s="1033"/>
      <c r="M206" s="1033"/>
      <c r="N206" s="1033"/>
      <c r="O206" s="1033"/>
      <c r="P206" s="1033"/>
      <c r="Q206" s="1033"/>
      <c r="R206" s="1033"/>
      <c r="S206" s="1034"/>
    </row>
    <row r="207" spans="1:19">
      <c r="A207" s="1032" t="s">
        <v>2621</v>
      </c>
      <c r="B207" s="1033"/>
      <c r="C207" s="1033"/>
      <c r="D207" s="1033"/>
      <c r="E207" s="1033"/>
      <c r="F207" s="1033"/>
      <c r="G207" s="1033"/>
      <c r="H207" s="1033"/>
      <c r="I207" s="1033"/>
      <c r="J207" s="1033"/>
      <c r="K207" s="1033"/>
      <c r="L207" s="1033"/>
      <c r="M207" s="1033"/>
      <c r="N207" s="1033"/>
      <c r="O207" s="1033"/>
      <c r="P207" s="1033"/>
      <c r="Q207" s="1033"/>
      <c r="R207" s="1033"/>
      <c r="S207" s="1034"/>
    </row>
    <row r="208" spans="1:19">
      <c r="A208" s="1101" t="s">
        <v>2622</v>
      </c>
      <c r="B208" s="1033"/>
      <c r="C208" s="1033"/>
      <c r="D208" s="1033"/>
      <c r="E208" s="1033"/>
      <c r="F208" s="1033"/>
      <c r="G208" s="1033"/>
      <c r="H208" s="1033"/>
      <c r="I208" s="1033"/>
      <c r="J208" s="1033"/>
      <c r="K208" s="1033"/>
      <c r="L208" s="1033"/>
      <c r="M208" s="1033"/>
      <c r="N208" s="1033"/>
      <c r="O208" s="1033"/>
      <c r="P208" s="1033"/>
      <c r="Q208" s="1033"/>
      <c r="R208" s="1033"/>
      <c r="S208" s="1034"/>
    </row>
    <row r="209" spans="1:19">
      <c r="A209" s="1032" t="s">
        <v>2623</v>
      </c>
      <c r="B209" s="1033"/>
      <c r="C209" s="1033"/>
      <c r="D209" s="1033"/>
      <c r="E209" s="1033"/>
      <c r="F209" s="1033"/>
      <c r="G209" s="1033"/>
      <c r="H209" s="1033"/>
      <c r="I209" s="1033"/>
      <c r="J209" s="1033"/>
      <c r="K209" s="1033"/>
      <c r="L209" s="1033"/>
      <c r="M209" s="1033"/>
      <c r="N209" s="1033"/>
      <c r="O209" s="1033"/>
      <c r="P209" s="1033"/>
      <c r="Q209" s="1033"/>
      <c r="R209" s="1033"/>
      <c r="S209" s="1034"/>
    </row>
    <row r="210" spans="1:19">
      <c r="A210" s="1035" t="s">
        <v>2624</v>
      </c>
      <c r="B210" s="1036"/>
      <c r="C210" s="1036"/>
      <c r="D210" s="1036"/>
      <c r="E210" s="1036"/>
      <c r="F210" s="1036"/>
      <c r="G210" s="1036"/>
      <c r="H210" s="1036"/>
      <c r="I210" s="1036"/>
      <c r="J210" s="1036"/>
      <c r="K210" s="1036"/>
      <c r="L210" s="1036"/>
      <c r="M210" s="1036"/>
      <c r="N210" s="1036"/>
      <c r="O210" s="1036"/>
      <c r="P210" s="1036"/>
      <c r="Q210" s="1036"/>
      <c r="R210" s="1036"/>
      <c r="S210" s="1037"/>
    </row>
    <row r="211" spans="1:19" ht="31.5" customHeight="1">
      <c r="A211" s="1023" t="s">
        <v>41</v>
      </c>
      <c r="B211" s="1023"/>
      <c r="C211" s="1023"/>
      <c r="D211" s="1023" t="s">
        <v>42</v>
      </c>
      <c r="E211" s="1023"/>
      <c r="F211" s="1023" t="s">
        <v>43</v>
      </c>
      <c r="G211" s="1023"/>
      <c r="H211" s="1023"/>
      <c r="I211" s="1023" t="s">
        <v>44</v>
      </c>
      <c r="J211" s="1023"/>
      <c r="K211" s="1025" t="s">
        <v>45</v>
      </c>
      <c r="L211" s="1086"/>
      <c r="M211" s="1086"/>
      <c r="N211" s="1087"/>
      <c r="O211" s="1027" t="s">
        <v>46</v>
      </c>
      <c r="P211" s="1027"/>
      <c r="Q211" s="1028"/>
      <c r="R211" s="1023" t="s">
        <v>47</v>
      </c>
      <c r="S211" s="1023"/>
    </row>
    <row r="212" spans="1:19" ht="26.25" customHeight="1">
      <c r="A212" s="1022" t="s">
        <v>48</v>
      </c>
      <c r="B212" s="1022" t="s">
        <v>49</v>
      </c>
      <c r="C212" s="1029" t="s">
        <v>50</v>
      </c>
      <c r="D212" s="1022" t="s">
        <v>51</v>
      </c>
      <c r="E212" s="1022" t="s">
        <v>52</v>
      </c>
      <c r="F212" s="1025" t="s">
        <v>53</v>
      </c>
      <c r="G212" s="1031"/>
      <c r="H212" s="1026"/>
      <c r="I212" s="1022" t="s">
        <v>54</v>
      </c>
      <c r="J212" s="1022" t="s">
        <v>55</v>
      </c>
      <c r="K212" s="1025" t="s">
        <v>56</v>
      </c>
      <c r="L212" s="1026"/>
      <c r="M212" s="1025" t="s">
        <v>57</v>
      </c>
      <c r="N212" s="1026"/>
      <c r="O212" s="1022" t="s">
        <v>58</v>
      </c>
      <c r="P212" s="1022" t="s">
        <v>59</v>
      </c>
      <c r="Q212" s="1022" t="s">
        <v>60</v>
      </c>
      <c r="R212" s="1022" t="s">
        <v>61</v>
      </c>
      <c r="S212" s="1022" t="s">
        <v>62</v>
      </c>
    </row>
    <row r="213" spans="1:19" ht="63.75" customHeight="1">
      <c r="A213" s="1023"/>
      <c r="B213" s="1023"/>
      <c r="C213" s="1030"/>
      <c r="D213" s="1023"/>
      <c r="E213" s="1023"/>
      <c r="F213" s="205" t="s">
        <v>63</v>
      </c>
      <c r="G213" s="205" t="s">
        <v>64</v>
      </c>
      <c r="H213" s="205" t="s">
        <v>65</v>
      </c>
      <c r="I213" s="1023"/>
      <c r="J213" s="1023"/>
      <c r="K213" s="90" t="s">
        <v>66</v>
      </c>
      <c r="L213" s="90" t="s">
        <v>67</v>
      </c>
      <c r="M213" s="90" t="s">
        <v>68</v>
      </c>
      <c r="N213" s="90" t="s">
        <v>67</v>
      </c>
      <c r="O213" s="1023"/>
      <c r="P213" s="1023"/>
      <c r="Q213" s="1023"/>
      <c r="R213" s="1023"/>
      <c r="S213" s="1023"/>
    </row>
    <row r="214" spans="1:19">
      <c r="A214" s="1021" t="s">
        <v>69</v>
      </c>
      <c r="B214" s="1021"/>
      <c r="C214" s="1021"/>
      <c r="D214" s="1021"/>
      <c r="E214" s="1021"/>
      <c r="F214" s="1021"/>
      <c r="G214" s="1021"/>
      <c r="H214" s="1021"/>
      <c r="I214" s="1021"/>
      <c r="J214" s="1021"/>
      <c r="K214" s="1021"/>
      <c r="L214" s="1021"/>
      <c r="M214" s="1021"/>
      <c r="N214" s="1021"/>
      <c r="O214" s="1021"/>
      <c r="P214" s="1021"/>
      <c r="Q214" s="1021"/>
      <c r="R214" s="1021"/>
      <c r="S214" s="1021"/>
    </row>
    <row r="215" spans="1:19" s="696" customFormat="1">
      <c r="A215" s="98">
        <v>0</v>
      </c>
      <c r="B215" s="98">
        <v>0</v>
      </c>
      <c r="C215" s="98">
        <v>0</v>
      </c>
      <c r="D215" s="98">
        <v>0</v>
      </c>
      <c r="E215" s="98">
        <v>0</v>
      </c>
      <c r="F215" s="98">
        <v>0</v>
      </c>
      <c r="G215" s="98">
        <v>0</v>
      </c>
      <c r="H215" s="98">
        <v>0</v>
      </c>
      <c r="I215" s="98">
        <v>0</v>
      </c>
      <c r="J215" s="98">
        <v>0</v>
      </c>
      <c r="K215" s="98">
        <v>0</v>
      </c>
      <c r="L215" s="98">
        <v>0</v>
      </c>
      <c r="M215" s="98">
        <v>0</v>
      </c>
      <c r="N215" s="98">
        <v>0</v>
      </c>
      <c r="O215" s="98">
        <v>0</v>
      </c>
      <c r="P215" s="98">
        <v>0</v>
      </c>
      <c r="Q215" s="98">
        <v>0</v>
      </c>
      <c r="R215" s="98">
        <v>0</v>
      </c>
      <c r="S215" s="98">
        <v>0</v>
      </c>
    </row>
    <row r="216" spans="1:19">
      <c r="A216" s="1021" t="s">
        <v>2587</v>
      </c>
      <c r="B216" s="1021"/>
      <c r="C216" s="1021"/>
      <c r="D216" s="1021"/>
      <c r="E216" s="1021"/>
      <c r="F216" s="1021"/>
      <c r="G216" s="1021"/>
      <c r="H216" s="1021"/>
      <c r="I216" s="1021"/>
      <c r="J216" s="1021"/>
      <c r="K216" s="1021"/>
      <c r="L216" s="1021"/>
      <c r="M216" s="1021"/>
      <c r="N216" s="1021"/>
      <c r="O216" s="1021"/>
      <c r="P216" s="1021"/>
      <c r="Q216" s="1021"/>
      <c r="R216" s="1021"/>
      <c r="S216" s="1021"/>
    </row>
    <row r="217" spans="1:19" s="696" customFormat="1">
      <c r="A217" s="98">
        <v>0</v>
      </c>
      <c r="B217" s="98">
        <v>0</v>
      </c>
      <c r="C217" s="98">
        <v>0</v>
      </c>
      <c r="D217" s="98">
        <v>0</v>
      </c>
      <c r="E217" s="98">
        <v>0</v>
      </c>
      <c r="F217" s="98">
        <v>0</v>
      </c>
      <c r="G217" s="98">
        <v>0</v>
      </c>
      <c r="H217" s="98">
        <v>0</v>
      </c>
      <c r="I217" s="98">
        <v>0</v>
      </c>
      <c r="J217" s="98">
        <v>0</v>
      </c>
      <c r="K217" s="98">
        <v>0</v>
      </c>
      <c r="L217" s="98">
        <v>0</v>
      </c>
      <c r="M217" s="98">
        <v>0</v>
      </c>
      <c r="N217" s="98">
        <v>0</v>
      </c>
      <c r="O217" s="98">
        <v>0</v>
      </c>
      <c r="P217" s="98">
        <v>0</v>
      </c>
      <c r="Q217" s="98">
        <v>0</v>
      </c>
      <c r="R217" s="98">
        <v>0</v>
      </c>
      <c r="S217" s="98">
        <v>0</v>
      </c>
    </row>
    <row r="218" spans="1:19">
      <c r="A218" s="1021" t="s">
        <v>2588</v>
      </c>
      <c r="B218" s="1021"/>
      <c r="C218" s="1021"/>
      <c r="D218" s="1021"/>
      <c r="E218" s="1021"/>
      <c r="F218" s="1021"/>
      <c r="G218" s="1021"/>
      <c r="H218" s="1021"/>
      <c r="I218" s="1021"/>
      <c r="J218" s="1021"/>
      <c r="K218" s="1021"/>
      <c r="L218" s="1021"/>
      <c r="M218" s="1021"/>
      <c r="N218" s="1021"/>
      <c r="O218" s="1021"/>
      <c r="P218" s="1021"/>
      <c r="Q218" s="1021"/>
      <c r="R218" s="1021"/>
      <c r="S218" s="1021"/>
    </row>
    <row r="219" spans="1:19" s="696" customFormat="1">
      <c r="A219" s="98">
        <v>0</v>
      </c>
      <c r="B219" s="98">
        <v>0</v>
      </c>
      <c r="C219" s="98">
        <v>0</v>
      </c>
      <c r="D219" s="98">
        <v>0</v>
      </c>
      <c r="E219" s="98">
        <v>0</v>
      </c>
      <c r="F219" s="98">
        <v>0</v>
      </c>
      <c r="G219" s="98">
        <v>0</v>
      </c>
      <c r="H219" s="98">
        <v>0</v>
      </c>
      <c r="I219" s="98">
        <v>0</v>
      </c>
      <c r="J219" s="98">
        <v>0</v>
      </c>
      <c r="K219" s="98">
        <v>0</v>
      </c>
      <c r="L219" s="98">
        <v>0</v>
      </c>
      <c r="M219" s="98">
        <v>0</v>
      </c>
      <c r="N219" s="98">
        <v>0</v>
      </c>
      <c r="O219" s="98">
        <v>0</v>
      </c>
      <c r="P219" s="98">
        <v>0</v>
      </c>
      <c r="Q219" s="98">
        <v>0</v>
      </c>
      <c r="R219" s="98">
        <v>0</v>
      </c>
      <c r="S219" s="98">
        <v>0</v>
      </c>
    </row>
    <row r="220" spans="1:19">
      <c r="A220" s="1096" t="s">
        <v>2589</v>
      </c>
      <c r="B220" s="1096"/>
      <c r="C220" s="1096"/>
      <c r="D220" s="1096"/>
      <c r="E220" s="1096"/>
      <c r="F220" s="1096"/>
      <c r="G220" s="1096"/>
      <c r="H220" s="1096"/>
      <c r="I220" s="1096"/>
      <c r="J220" s="1096"/>
      <c r="K220" s="1096"/>
      <c r="L220" s="1096"/>
      <c r="M220" s="1096"/>
      <c r="N220" s="1096"/>
      <c r="O220" s="1096"/>
      <c r="P220" s="1096"/>
      <c r="Q220" s="1096"/>
      <c r="R220" s="1096"/>
      <c r="S220" s="1096"/>
    </row>
    <row r="221" spans="1:19" s="696" customFormat="1">
      <c r="A221" s="98">
        <v>0</v>
      </c>
      <c r="B221" s="98">
        <v>0</v>
      </c>
      <c r="C221" s="98">
        <v>0</v>
      </c>
      <c r="D221" s="98">
        <v>0</v>
      </c>
      <c r="E221" s="98">
        <v>0</v>
      </c>
      <c r="F221" s="98">
        <v>0</v>
      </c>
      <c r="G221" s="98">
        <v>0</v>
      </c>
      <c r="H221" s="98">
        <v>0</v>
      </c>
      <c r="I221" s="98">
        <v>0</v>
      </c>
      <c r="J221" s="98">
        <v>0</v>
      </c>
      <c r="K221" s="98">
        <v>0</v>
      </c>
      <c r="L221" s="98">
        <v>0</v>
      </c>
      <c r="M221" s="98">
        <v>0</v>
      </c>
      <c r="N221" s="98">
        <v>0</v>
      </c>
      <c r="O221" s="98">
        <v>0</v>
      </c>
      <c r="P221" s="98">
        <v>0</v>
      </c>
      <c r="Q221" s="98">
        <v>0</v>
      </c>
      <c r="R221" s="98">
        <v>0</v>
      </c>
      <c r="S221" s="98">
        <v>0</v>
      </c>
    </row>
    <row r="222" spans="1:19">
      <c r="A222" s="1100" t="s">
        <v>2590</v>
      </c>
      <c r="B222" s="1100"/>
      <c r="C222" s="1100"/>
      <c r="D222" s="1100"/>
      <c r="E222" s="1100"/>
      <c r="F222" s="1100"/>
      <c r="G222" s="1100"/>
      <c r="H222" s="1100"/>
      <c r="I222" s="1100"/>
      <c r="J222" s="1100"/>
      <c r="K222" s="1100"/>
      <c r="L222" s="1100"/>
      <c r="M222" s="1100"/>
      <c r="N222" s="1100"/>
      <c r="O222" s="1100"/>
      <c r="P222" s="1100"/>
      <c r="Q222" s="1100"/>
      <c r="R222" s="1100"/>
      <c r="S222" s="1100"/>
    </row>
    <row r="223" spans="1:19" s="696" customFormat="1">
      <c r="A223" s="98">
        <v>0</v>
      </c>
      <c r="B223" s="98">
        <v>0</v>
      </c>
      <c r="C223" s="98">
        <v>0</v>
      </c>
      <c r="D223" s="98">
        <v>0</v>
      </c>
      <c r="E223" s="98">
        <v>0</v>
      </c>
      <c r="F223" s="98">
        <v>0</v>
      </c>
      <c r="G223" s="98">
        <v>0</v>
      </c>
      <c r="H223" s="98">
        <v>0</v>
      </c>
      <c r="I223" s="98">
        <v>0</v>
      </c>
      <c r="J223" s="98">
        <v>0</v>
      </c>
      <c r="K223" s="98">
        <v>0</v>
      </c>
      <c r="L223" s="98">
        <v>0</v>
      </c>
      <c r="M223" s="98">
        <v>0</v>
      </c>
      <c r="N223" s="98">
        <v>0</v>
      </c>
      <c r="O223" s="98">
        <v>0</v>
      </c>
      <c r="P223" s="98">
        <v>0</v>
      </c>
      <c r="Q223" s="98">
        <v>0</v>
      </c>
      <c r="R223" s="98">
        <v>0</v>
      </c>
      <c r="S223" s="98">
        <v>0</v>
      </c>
    </row>
    <row r="224" spans="1:19">
      <c r="A224" s="1096" t="s">
        <v>533</v>
      </c>
      <c r="B224" s="1096"/>
      <c r="C224" s="1096"/>
      <c r="D224" s="1096"/>
      <c r="E224" s="1096"/>
      <c r="F224" s="1096"/>
      <c r="G224" s="1096"/>
      <c r="H224" s="1096"/>
      <c r="I224" s="1096"/>
      <c r="J224" s="1096"/>
      <c r="K224" s="1096"/>
      <c r="L224" s="1096"/>
      <c r="M224" s="1096"/>
      <c r="N224" s="1096"/>
      <c r="O224" s="1096"/>
      <c r="P224" s="1096"/>
      <c r="Q224" s="1096"/>
      <c r="R224" s="1096"/>
      <c r="S224" s="1096"/>
    </row>
    <row r="225" spans="1:19" s="570" customFormat="1">
      <c r="A225" s="569">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19">
      <c r="A226" s="1096" t="s">
        <v>516</v>
      </c>
      <c r="B226" s="1096"/>
      <c r="C226" s="1096"/>
      <c r="D226" s="1096"/>
      <c r="E226" s="1096"/>
      <c r="F226" s="1096"/>
      <c r="G226" s="1096"/>
      <c r="H226" s="1096"/>
      <c r="I226" s="1096"/>
      <c r="J226" s="1096"/>
      <c r="K226" s="1096"/>
      <c r="L226" s="1096"/>
      <c r="M226" s="1096"/>
      <c r="N226" s="1096"/>
      <c r="O226" s="1096"/>
      <c r="P226" s="1096"/>
      <c r="Q226" s="1096"/>
      <c r="R226" s="1096"/>
      <c r="S226" s="1096"/>
    </row>
    <row r="227" spans="1:19" s="696" customFormat="1">
      <c r="A227" s="98">
        <v>0</v>
      </c>
      <c r="B227" s="98">
        <v>0</v>
      </c>
      <c r="C227" s="98">
        <v>0</v>
      </c>
      <c r="D227" s="98">
        <v>0</v>
      </c>
      <c r="E227" s="98">
        <v>0</v>
      </c>
      <c r="F227" s="98">
        <v>0</v>
      </c>
      <c r="G227" s="98">
        <v>0</v>
      </c>
      <c r="H227" s="98">
        <v>0</v>
      </c>
      <c r="I227" s="98">
        <v>0</v>
      </c>
      <c r="J227" s="98">
        <v>0</v>
      </c>
      <c r="K227" s="98">
        <v>0</v>
      </c>
      <c r="L227" s="98">
        <v>0</v>
      </c>
      <c r="M227" s="98">
        <v>0</v>
      </c>
      <c r="N227" s="98">
        <v>0</v>
      </c>
      <c r="O227" s="98">
        <v>0</v>
      </c>
      <c r="P227" s="98">
        <v>0</v>
      </c>
      <c r="Q227" s="98"/>
      <c r="R227" s="98">
        <v>0</v>
      </c>
      <c r="S227" s="98">
        <v>0</v>
      </c>
    </row>
    <row r="228" spans="1:19">
      <c r="A228" s="1096" t="s">
        <v>2591</v>
      </c>
      <c r="B228" s="1096"/>
      <c r="C228" s="1096"/>
      <c r="D228" s="1096"/>
      <c r="E228" s="1096"/>
      <c r="F228" s="1096"/>
      <c r="G228" s="1096"/>
      <c r="H228" s="1096"/>
      <c r="I228" s="1096"/>
      <c r="J228" s="1096"/>
      <c r="K228" s="1096"/>
      <c r="L228" s="1096"/>
      <c r="M228" s="1096"/>
      <c r="N228" s="1096"/>
      <c r="O228" s="1096"/>
      <c r="P228" s="1096"/>
      <c r="Q228" s="1096"/>
      <c r="R228" s="1096"/>
      <c r="S228" s="1096"/>
    </row>
    <row r="229" spans="1:19" s="696" customFormat="1">
      <c r="A229" s="98">
        <v>0</v>
      </c>
      <c r="B229" s="98">
        <v>0</v>
      </c>
      <c r="C229" s="98">
        <v>0</v>
      </c>
      <c r="D229" s="98">
        <v>0</v>
      </c>
      <c r="E229" s="98">
        <v>0</v>
      </c>
      <c r="F229" s="98">
        <v>0</v>
      </c>
      <c r="G229" s="98">
        <v>0</v>
      </c>
      <c r="H229" s="98">
        <v>0</v>
      </c>
      <c r="I229" s="98">
        <v>0</v>
      </c>
      <c r="J229" s="98">
        <v>0</v>
      </c>
      <c r="K229" s="98">
        <v>0</v>
      </c>
      <c r="L229" s="98">
        <v>0</v>
      </c>
      <c r="M229" s="98">
        <v>0</v>
      </c>
      <c r="N229" s="98">
        <v>0</v>
      </c>
      <c r="O229" s="98">
        <v>0</v>
      </c>
      <c r="P229" s="98">
        <v>0</v>
      </c>
      <c r="Q229" s="98"/>
      <c r="R229" s="98">
        <v>0</v>
      </c>
      <c r="S229" s="98">
        <v>0</v>
      </c>
    </row>
    <row r="230" spans="1:19">
      <c r="A230" s="1096" t="s">
        <v>2592</v>
      </c>
      <c r="B230" s="1096"/>
      <c r="C230" s="1096"/>
      <c r="D230" s="1096"/>
      <c r="E230" s="1096"/>
      <c r="F230" s="1096"/>
      <c r="G230" s="1096"/>
      <c r="H230" s="1096"/>
      <c r="I230" s="1096"/>
      <c r="J230" s="1096"/>
      <c r="K230" s="1096"/>
      <c r="L230" s="1096"/>
      <c r="M230" s="1096"/>
      <c r="N230" s="1096"/>
      <c r="O230" s="1096"/>
      <c r="P230" s="1096"/>
      <c r="Q230" s="1096"/>
      <c r="R230" s="1096"/>
      <c r="S230" s="1096"/>
    </row>
    <row r="231" spans="1:19" s="696" customFormat="1">
      <c r="A231" s="98">
        <v>0</v>
      </c>
      <c r="B231" s="98">
        <v>0</v>
      </c>
      <c r="C231" s="98">
        <v>0</v>
      </c>
      <c r="D231" s="98">
        <v>0</v>
      </c>
      <c r="E231" s="98">
        <v>0</v>
      </c>
      <c r="F231" s="98">
        <v>0</v>
      </c>
      <c r="G231" s="98">
        <v>0</v>
      </c>
      <c r="H231" s="98">
        <v>0</v>
      </c>
      <c r="I231" s="98">
        <v>0</v>
      </c>
      <c r="J231" s="98">
        <v>0</v>
      </c>
      <c r="K231" s="98">
        <v>0</v>
      </c>
      <c r="L231" s="98">
        <v>0</v>
      </c>
      <c r="M231" s="98">
        <v>0</v>
      </c>
      <c r="N231" s="98">
        <v>0</v>
      </c>
      <c r="O231" s="98">
        <v>0</v>
      </c>
      <c r="P231" s="98">
        <v>0</v>
      </c>
      <c r="Q231" s="98"/>
      <c r="R231" s="98">
        <v>0</v>
      </c>
      <c r="S231" s="98">
        <v>0</v>
      </c>
    </row>
    <row r="232" spans="1:19">
      <c r="A232" s="1096" t="s">
        <v>832</v>
      </c>
      <c r="B232" s="1096"/>
      <c r="C232" s="1096"/>
      <c r="D232" s="1096"/>
      <c r="E232" s="1096"/>
      <c r="F232" s="1096"/>
      <c r="G232" s="1096"/>
      <c r="H232" s="1096"/>
      <c r="I232" s="1096"/>
      <c r="J232" s="1096"/>
      <c r="K232" s="1096"/>
      <c r="L232" s="1096"/>
      <c r="M232" s="1096"/>
      <c r="N232" s="1096"/>
      <c r="O232" s="1096"/>
      <c r="P232" s="1096"/>
      <c r="Q232" s="1096"/>
      <c r="R232" s="1096"/>
      <c r="S232" s="1096"/>
    </row>
    <row r="233" spans="1:19" s="696" customFormat="1">
      <c r="A233" s="98">
        <v>0</v>
      </c>
      <c r="B233" s="98">
        <v>0</v>
      </c>
      <c r="C233" s="98">
        <v>0</v>
      </c>
      <c r="D233" s="98">
        <v>0</v>
      </c>
      <c r="E233" s="98">
        <v>0</v>
      </c>
      <c r="F233" s="98">
        <v>0</v>
      </c>
      <c r="G233" s="98">
        <v>0</v>
      </c>
      <c r="H233" s="98">
        <v>0</v>
      </c>
      <c r="I233" s="98">
        <v>0</v>
      </c>
      <c r="J233" s="98">
        <v>0</v>
      </c>
      <c r="K233" s="98">
        <v>0</v>
      </c>
      <c r="L233" s="98">
        <v>0</v>
      </c>
      <c r="M233" s="98">
        <v>0</v>
      </c>
      <c r="N233" s="98">
        <v>0</v>
      </c>
      <c r="O233" s="98">
        <v>0</v>
      </c>
      <c r="P233" s="98">
        <v>0</v>
      </c>
      <c r="Q233" s="98">
        <v>0</v>
      </c>
      <c r="R233" s="98">
        <v>0</v>
      </c>
      <c r="S233" s="98">
        <v>0</v>
      </c>
    </row>
    <row r="234" spans="1:19">
      <c r="A234" s="1096" t="s">
        <v>2593</v>
      </c>
      <c r="B234" s="1096"/>
      <c r="C234" s="1096"/>
      <c r="D234" s="1096"/>
      <c r="E234" s="1096"/>
      <c r="F234" s="1096"/>
      <c r="G234" s="1096"/>
      <c r="H234" s="1096"/>
      <c r="I234" s="1096"/>
      <c r="J234" s="1096"/>
      <c r="K234" s="1096"/>
      <c r="L234" s="1096"/>
      <c r="M234" s="1096"/>
      <c r="N234" s="1096"/>
      <c r="O234" s="1096"/>
      <c r="P234" s="1096"/>
      <c r="Q234" s="1096"/>
      <c r="R234" s="1096"/>
      <c r="S234" s="1096"/>
    </row>
    <row r="235" spans="1:19" s="696" customFormat="1">
      <c r="A235" s="98">
        <v>0</v>
      </c>
      <c r="B235" s="98">
        <v>0</v>
      </c>
      <c r="C235" s="98">
        <v>0</v>
      </c>
      <c r="D235" s="98">
        <v>0</v>
      </c>
      <c r="E235" s="98">
        <v>0</v>
      </c>
      <c r="F235" s="98">
        <v>0</v>
      </c>
      <c r="G235" s="98">
        <v>0</v>
      </c>
      <c r="H235" s="98">
        <v>0</v>
      </c>
      <c r="I235" s="98">
        <v>0</v>
      </c>
      <c r="J235" s="98">
        <v>0</v>
      </c>
      <c r="K235" s="98">
        <v>0</v>
      </c>
      <c r="L235" s="98">
        <v>0</v>
      </c>
      <c r="M235" s="98">
        <v>0</v>
      </c>
      <c r="N235" s="98">
        <v>0</v>
      </c>
      <c r="O235" s="98">
        <v>0</v>
      </c>
      <c r="P235" s="98">
        <v>0</v>
      </c>
      <c r="Q235" s="98">
        <v>0</v>
      </c>
      <c r="R235" s="98">
        <v>0</v>
      </c>
      <c r="S235" s="98">
        <v>0</v>
      </c>
    </row>
    <row r="236" spans="1:19">
      <c r="A236" s="1096" t="s">
        <v>2023</v>
      </c>
      <c r="B236" s="1096"/>
      <c r="C236" s="1096"/>
      <c r="D236" s="1096"/>
      <c r="E236" s="1096"/>
      <c r="F236" s="1096"/>
      <c r="G236" s="1096"/>
      <c r="H236" s="1096"/>
      <c r="I236" s="1096"/>
      <c r="J236" s="1096"/>
      <c r="K236" s="1096"/>
      <c r="L236" s="1096"/>
      <c r="M236" s="1096"/>
      <c r="N236" s="1096"/>
      <c r="O236" s="1096"/>
      <c r="P236" s="1096"/>
      <c r="Q236" s="1096"/>
      <c r="R236" s="1096"/>
      <c r="S236" s="1096"/>
    </row>
    <row r="237" spans="1:19" s="696" customFormat="1">
      <c r="A237" s="98">
        <f>SUM(A235,A233,A231,A229,A227,A225,A223,A221,A219,A217,A215,A213)</f>
        <v>0</v>
      </c>
      <c r="B237" s="98">
        <f t="shared" ref="B237:S237" si="7">SUM(B235,B233,B231,B229,B227,B225,B223,B221,B219,B217,B215,B213)</f>
        <v>0</v>
      </c>
      <c r="C237" s="98">
        <f t="shared" si="7"/>
        <v>0</v>
      </c>
      <c r="D237" s="98">
        <f t="shared" si="7"/>
        <v>0</v>
      </c>
      <c r="E237" s="98">
        <f t="shared" si="7"/>
        <v>0</v>
      </c>
      <c r="F237" s="98">
        <f t="shared" si="7"/>
        <v>0</v>
      </c>
      <c r="G237" s="98">
        <f t="shared" si="7"/>
        <v>0</v>
      </c>
      <c r="H237" s="98">
        <f t="shared" si="7"/>
        <v>0</v>
      </c>
      <c r="I237" s="98">
        <f t="shared" si="7"/>
        <v>0</v>
      </c>
      <c r="J237" s="98">
        <f t="shared" si="7"/>
        <v>0</v>
      </c>
      <c r="K237" s="98">
        <f t="shared" si="7"/>
        <v>0</v>
      </c>
      <c r="L237" s="98">
        <f t="shared" si="7"/>
        <v>0</v>
      </c>
      <c r="M237" s="98">
        <f t="shared" si="7"/>
        <v>0</v>
      </c>
      <c r="N237" s="98">
        <f t="shared" si="7"/>
        <v>0</v>
      </c>
      <c r="O237" s="98">
        <f t="shared" si="7"/>
        <v>0</v>
      </c>
      <c r="P237" s="98">
        <f t="shared" si="7"/>
        <v>0</v>
      </c>
      <c r="Q237" s="98">
        <f t="shared" si="7"/>
        <v>0</v>
      </c>
      <c r="R237" s="98">
        <f t="shared" si="7"/>
        <v>0</v>
      </c>
      <c r="S237" s="98">
        <f t="shared" si="7"/>
        <v>0</v>
      </c>
    </row>
    <row r="238" spans="1:19">
      <c r="A238" s="1097" t="s">
        <v>3653</v>
      </c>
      <c r="B238" s="1098"/>
      <c r="C238" s="1098"/>
      <c r="D238" s="1098"/>
      <c r="E238" s="1098"/>
      <c r="F238" s="1098"/>
      <c r="G238" s="1098"/>
      <c r="H238" s="1098"/>
      <c r="I238" s="1098"/>
      <c r="J238" s="1098"/>
      <c r="K238" s="1098"/>
      <c r="L238" s="1098"/>
      <c r="M238" s="1098"/>
      <c r="N238" s="1098"/>
      <c r="O238" s="1098"/>
      <c r="P238" s="1098"/>
      <c r="Q238" s="1098"/>
      <c r="R238" s="1098"/>
      <c r="S238" s="1099"/>
    </row>
    <row r="239" spans="1:19" s="20" customFormat="1" ht="12.75" customHeight="1">
      <c r="A239" s="257">
        <f>SUM(A237,A235,A233,A231,A229,A227,A225,A223,A221,A219,A217,A215)</f>
        <v>0</v>
      </c>
      <c r="B239" s="257">
        <f t="shared" ref="B239:S239" si="8">SUM(B237,B235,B233,B231,B229,B227,B225,B223,B221,B219,B217,B215)</f>
        <v>0</v>
      </c>
      <c r="C239" s="257">
        <f t="shared" si="8"/>
        <v>0</v>
      </c>
      <c r="D239" s="257">
        <f t="shared" si="8"/>
        <v>0</v>
      </c>
      <c r="E239" s="257">
        <f t="shared" si="8"/>
        <v>0</v>
      </c>
      <c r="F239" s="257">
        <f t="shared" si="8"/>
        <v>0</v>
      </c>
      <c r="G239" s="257">
        <f t="shared" si="8"/>
        <v>0</v>
      </c>
      <c r="H239" s="257">
        <f t="shared" si="8"/>
        <v>0</v>
      </c>
      <c r="I239" s="257">
        <f t="shared" si="8"/>
        <v>0</v>
      </c>
      <c r="J239" s="257">
        <f t="shared" si="8"/>
        <v>0</v>
      </c>
      <c r="K239" s="257">
        <f t="shared" si="8"/>
        <v>0</v>
      </c>
      <c r="L239" s="257">
        <f t="shared" si="8"/>
        <v>0</v>
      </c>
      <c r="M239" s="257">
        <f t="shared" si="8"/>
        <v>0</v>
      </c>
      <c r="N239" s="257">
        <f t="shared" si="8"/>
        <v>0</v>
      </c>
      <c r="O239" s="257">
        <f t="shared" si="8"/>
        <v>0</v>
      </c>
      <c r="P239" s="257">
        <f t="shared" si="8"/>
        <v>0</v>
      </c>
      <c r="Q239" s="257">
        <f t="shared" si="8"/>
        <v>0</v>
      </c>
      <c r="R239" s="257">
        <f t="shared" si="8"/>
        <v>0</v>
      </c>
      <c r="S239" s="257">
        <f t="shared" si="8"/>
        <v>0</v>
      </c>
    </row>
    <row r="240" spans="1:19">
      <c r="A240" s="223"/>
      <c r="B240" s="223"/>
      <c r="C240" s="223"/>
      <c r="D240" s="223"/>
      <c r="E240" s="223"/>
      <c r="F240" s="223"/>
      <c r="G240" s="223"/>
      <c r="H240" s="223"/>
      <c r="I240" s="223"/>
      <c r="J240" s="223"/>
      <c r="K240" s="223"/>
      <c r="L240" s="223"/>
      <c r="M240" s="223"/>
      <c r="N240" s="223"/>
      <c r="O240" s="223"/>
      <c r="P240" s="223"/>
      <c r="Q240" s="223"/>
      <c r="R240" s="223"/>
      <c r="S240" s="223"/>
    </row>
    <row r="241" spans="1:19" ht="15" customHeight="1">
      <c r="A241" s="1093" t="s">
        <v>2832</v>
      </c>
      <c r="B241" s="1094"/>
      <c r="C241" s="1094"/>
      <c r="D241" s="1094"/>
      <c r="E241" s="1094"/>
      <c r="F241" s="1094"/>
      <c r="G241" s="1094"/>
      <c r="H241" s="1094"/>
      <c r="I241" s="1094"/>
      <c r="J241" s="1094"/>
      <c r="K241" s="1094"/>
      <c r="L241" s="1094"/>
      <c r="M241" s="1094"/>
      <c r="N241" s="1094"/>
      <c r="O241" s="1094"/>
      <c r="P241" s="1094"/>
      <c r="Q241" s="1094"/>
      <c r="R241" s="1094"/>
      <c r="S241" s="1095"/>
    </row>
    <row r="242" spans="1:19">
      <c r="A242" s="1032" t="s">
        <v>3661</v>
      </c>
      <c r="B242" s="1033"/>
      <c r="C242" s="1033"/>
      <c r="D242" s="1033"/>
      <c r="E242" s="1033"/>
      <c r="F242" s="1033"/>
      <c r="G242" s="1033"/>
      <c r="H242" s="1033"/>
      <c r="I242" s="1033"/>
      <c r="J242" s="1033"/>
      <c r="K242" s="1033"/>
      <c r="L242" s="1033"/>
      <c r="M242" s="1033"/>
      <c r="N242" s="1033"/>
      <c r="O242" s="1033"/>
      <c r="P242" s="1033"/>
      <c r="Q242" s="1033"/>
      <c r="R242" s="1033"/>
      <c r="S242" s="1034"/>
    </row>
    <row r="243" spans="1:19">
      <c r="A243" s="1032" t="s">
        <v>2625</v>
      </c>
      <c r="B243" s="1033"/>
      <c r="C243" s="1033"/>
      <c r="D243" s="1033"/>
      <c r="E243" s="1033"/>
      <c r="F243" s="1033"/>
      <c r="G243" s="1033"/>
      <c r="H243" s="1033"/>
      <c r="I243" s="1033"/>
      <c r="J243" s="1033"/>
      <c r="K243" s="1033"/>
      <c r="L243" s="1033"/>
      <c r="M243" s="1033"/>
      <c r="N243" s="1033"/>
      <c r="O243" s="1033"/>
      <c r="P243" s="1033"/>
      <c r="Q243" s="1033"/>
      <c r="R243" s="1033"/>
      <c r="S243" s="1034"/>
    </row>
    <row r="244" spans="1:19">
      <c r="A244" s="1032" t="s">
        <v>2626</v>
      </c>
      <c r="B244" s="1033"/>
      <c r="C244" s="1033"/>
      <c r="D244" s="1033"/>
      <c r="E244" s="1033"/>
      <c r="F244" s="1033"/>
      <c r="G244" s="1033"/>
      <c r="H244" s="1033"/>
      <c r="I244" s="1033"/>
      <c r="J244" s="1033"/>
      <c r="K244" s="1033"/>
      <c r="L244" s="1033"/>
      <c r="M244" s="1033"/>
      <c r="N244" s="1033"/>
      <c r="O244" s="1033"/>
      <c r="P244" s="1033"/>
      <c r="Q244" s="1033"/>
      <c r="R244" s="1033"/>
      <c r="S244" s="1034"/>
    </row>
    <row r="245" spans="1:19">
      <c r="A245" s="1032" t="s">
        <v>2627</v>
      </c>
      <c r="B245" s="1033"/>
      <c r="C245" s="1033"/>
      <c r="D245" s="1033"/>
      <c r="E245" s="1033"/>
      <c r="F245" s="1033"/>
      <c r="G245" s="1033"/>
      <c r="H245" s="1033"/>
      <c r="I245" s="1033"/>
      <c r="J245" s="1033"/>
      <c r="K245" s="1033"/>
      <c r="L245" s="1033"/>
      <c r="M245" s="1033"/>
      <c r="N245" s="1033"/>
      <c r="O245" s="1033"/>
      <c r="P245" s="1033"/>
      <c r="Q245" s="1033"/>
      <c r="R245" s="1033"/>
      <c r="S245" s="1034"/>
    </row>
    <row r="246" spans="1:19">
      <c r="A246" s="1032" t="s">
        <v>2628</v>
      </c>
      <c r="B246" s="1033"/>
      <c r="C246" s="1033"/>
      <c r="D246" s="1033"/>
      <c r="E246" s="1033"/>
      <c r="F246" s="1033"/>
      <c r="G246" s="1033"/>
      <c r="H246" s="1033"/>
      <c r="I246" s="1033"/>
      <c r="J246" s="1033"/>
      <c r="K246" s="1033"/>
      <c r="L246" s="1033"/>
      <c r="M246" s="1033"/>
      <c r="N246" s="1033"/>
      <c r="O246" s="1033"/>
      <c r="P246" s="1033"/>
      <c r="Q246" s="1033"/>
      <c r="R246" s="1033"/>
      <c r="S246" s="1034"/>
    </row>
    <row r="247" spans="1:19">
      <c r="A247" s="1032" t="s">
        <v>2629</v>
      </c>
      <c r="B247" s="1033"/>
      <c r="C247" s="1033"/>
      <c r="D247" s="1033"/>
      <c r="E247" s="1033"/>
      <c r="F247" s="1033"/>
      <c r="G247" s="1033"/>
      <c r="H247" s="1033"/>
      <c r="I247" s="1033"/>
      <c r="J247" s="1033"/>
      <c r="K247" s="1033"/>
      <c r="L247" s="1033"/>
      <c r="M247" s="1033"/>
      <c r="N247" s="1033"/>
      <c r="O247" s="1033"/>
      <c r="P247" s="1033"/>
      <c r="Q247" s="1033"/>
      <c r="R247" s="1033"/>
      <c r="S247" s="1034"/>
    </row>
    <row r="248" spans="1:19" ht="11.25" customHeight="1">
      <c r="A248" s="1032" t="s">
        <v>2630</v>
      </c>
      <c r="B248" s="1033"/>
      <c r="C248" s="1033"/>
      <c r="D248" s="1033"/>
      <c r="E248" s="1033"/>
      <c r="F248" s="1033"/>
      <c r="G248" s="1033"/>
      <c r="H248" s="1033"/>
      <c r="I248" s="1033"/>
      <c r="J248" s="1033"/>
      <c r="K248" s="1033"/>
      <c r="L248" s="1033"/>
      <c r="M248" s="1033"/>
      <c r="N248" s="1033"/>
      <c r="O248" s="1033"/>
      <c r="P248" s="1033"/>
      <c r="Q248" s="1033"/>
      <c r="R248" s="1033"/>
      <c r="S248" s="1034"/>
    </row>
    <row r="249" spans="1:19" ht="12.75" customHeight="1">
      <c r="A249" s="1032" t="s">
        <v>2631</v>
      </c>
      <c r="B249" s="1033"/>
      <c r="C249" s="1033"/>
      <c r="D249" s="1033"/>
      <c r="E249" s="1033"/>
      <c r="F249" s="1033"/>
      <c r="G249" s="1033"/>
      <c r="H249" s="1033"/>
      <c r="I249" s="1033"/>
      <c r="J249" s="1033"/>
      <c r="K249" s="1033"/>
      <c r="L249" s="1033"/>
      <c r="M249" s="1033"/>
      <c r="N249" s="1033"/>
      <c r="O249" s="1033"/>
      <c r="P249" s="1033"/>
      <c r="Q249" s="1033"/>
      <c r="R249" s="1033"/>
      <c r="S249" s="1034"/>
    </row>
    <row r="250" spans="1:19" ht="14.25" customHeight="1">
      <c r="A250" s="1035" t="s">
        <v>2632</v>
      </c>
      <c r="B250" s="1036"/>
      <c r="C250" s="1036"/>
      <c r="D250" s="1036"/>
      <c r="E250" s="1036"/>
      <c r="F250" s="1036"/>
      <c r="G250" s="1036"/>
      <c r="H250" s="1036"/>
      <c r="I250" s="1036"/>
      <c r="J250" s="1036"/>
      <c r="K250" s="1036"/>
      <c r="L250" s="1036"/>
      <c r="M250" s="1036"/>
      <c r="N250" s="1036"/>
      <c r="O250" s="1036"/>
      <c r="P250" s="1036"/>
      <c r="Q250" s="1036"/>
      <c r="R250" s="1036"/>
      <c r="S250" s="1037"/>
    </row>
    <row r="251" spans="1:19" ht="37.5" customHeight="1">
      <c r="A251" s="1023" t="s">
        <v>41</v>
      </c>
      <c r="B251" s="1023"/>
      <c r="C251" s="1023"/>
      <c r="D251" s="1023" t="s">
        <v>42</v>
      </c>
      <c r="E251" s="1023"/>
      <c r="F251" s="1023" t="s">
        <v>43</v>
      </c>
      <c r="G251" s="1023"/>
      <c r="H251" s="1023"/>
      <c r="I251" s="1023" t="s">
        <v>44</v>
      </c>
      <c r="J251" s="1023"/>
      <c r="K251" s="1025" t="s">
        <v>45</v>
      </c>
      <c r="L251" s="1086"/>
      <c r="M251" s="1086"/>
      <c r="N251" s="1087"/>
      <c r="O251" s="1027" t="s">
        <v>46</v>
      </c>
      <c r="P251" s="1027"/>
      <c r="Q251" s="1028"/>
      <c r="R251" s="1023" t="s">
        <v>47</v>
      </c>
      <c r="S251" s="1023"/>
    </row>
    <row r="252" spans="1:19" ht="22.5" customHeight="1">
      <c r="A252" s="1022" t="s">
        <v>48</v>
      </c>
      <c r="B252" s="1022" t="s">
        <v>49</v>
      </c>
      <c r="C252" s="1029" t="s">
        <v>50</v>
      </c>
      <c r="D252" s="1022" t="s">
        <v>51</v>
      </c>
      <c r="E252" s="1022" t="s">
        <v>52</v>
      </c>
      <c r="F252" s="1025" t="s">
        <v>53</v>
      </c>
      <c r="G252" s="1031"/>
      <c r="H252" s="1026"/>
      <c r="I252" s="1022" t="s">
        <v>54</v>
      </c>
      <c r="J252" s="1022" t="s">
        <v>55</v>
      </c>
      <c r="K252" s="1025" t="s">
        <v>56</v>
      </c>
      <c r="L252" s="1026"/>
      <c r="M252" s="1025" t="s">
        <v>57</v>
      </c>
      <c r="N252" s="1026"/>
      <c r="O252" s="1022" t="s">
        <v>58</v>
      </c>
      <c r="P252" s="1022" t="s">
        <v>59</v>
      </c>
      <c r="Q252" s="1022" t="s">
        <v>60</v>
      </c>
      <c r="R252" s="1022" t="s">
        <v>61</v>
      </c>
      <c r="S252" s="1022" t="s">
        <v>62</v>
      </c>
    </row>
    <row r="253" spans="1:19" s="20" customFormat="1" ht="69" customHeight="1">
      <c r="A253" s="1023"/>
      <c r="B253" s="1023"/>
      <c r="C253" s="1030"/>
      <c r="D253" s="1023"/>
      <c r="E253" s="1023"/>
      <c r="F253" s="205" t="s">
        <v>63</v>
      </c>
      <c r="G253" s="205" t="s">
        <v>64</v>
      </c>
      <c r="H253" s="205" t="s">
        <v>65</v>
      </c>
      <c r="I253" s="1023"/>
      <c r="J253" s="1023"/>
      <c r="K253" s="90" t="s">
        <v>66</v>
      </c>
      <c r="L253" s="90" t="s">
        <v>67</v>
      </c>
      <c r="M253" s="90" t="s">
        <v>68</v>
      </c>
      <c r="N253" s="90" t="s">
        <v>67</v>
      </c>
      <c r="O253" s="1023"/>
      <c r="P253" s="1023"/>
      <c r="Q253" s="1023"/>
      <c r="R253" s="1023"/>
      <c r="S253" s="1023"/>
    </row>
    <row r="254" spans="1:19">
      <c r="A254" s="1021" t="s">
        <v>69</v>
      </c>
      <c r="B254" s="1021"/>
      <c r="C254" s="1021"/>
      <c r="D254" s="1021"/>
      <c r="E254" s="1021"/>
      <c r="F254" s="1021"/>
      <c r="G254" s="1021"/>
      <c r="H254" s="1021"/>
      <c r="I254" s="1021"/>
      <c r="J254" s="1021"/>
      <c r="K254" s="1021"/>
      <c r="L254" s="1021"/>
      <c r="M254" s="1021"/>
      <c r="N254" s="1021"/>
      <c r="O254" s="1021"/>
      <c r="P254" s="1021"/>
      <c r="Q254" s="1021"/>
      <c r="R254" s="1021"/>
      <c r="S254" s="1021"/>
    </row>
    <row r="255" spans="1:19" s="696" customFormat="1">
      <c r="A255" s="98">
        <v>0</v>
      </c>
      <c r="B255" s="98">
        <v>0</v>
      </c>
      <c r="C255" s="98">
        <v>0</v>
      </c>
      <c r="D255" s="98">
        <v>0</v>
      </c>
      <c r="E255" s="98">
        <v>0</v>
      </c>
      <c r="F255" s="98">
        <v>0</v>
      </c>
      <c r="G255" s="98">
        <v>0</v>
      </c>
      <c r="H255" s="98">
        <v>0</v>
      </c>
      <c r="I255" s="98">
        <v>0</v>
      </c>
      <c r="J255" s="98">
        <v>0</v>
      </c>
      <c r="K255" s="98">
        <v>0</v>
      </c>
      <c r="L255" s="98">
        <v>0</v>
      </c>
      <c r="M255" s="98">
        <v>0</v>
      </c>
      <c r="N255" s="98">
        <v>0</v>
      </c>
      <c r="O255" s="98">
        <v>0</v>
      </c>
      <c r="P255" s="98">
        <v>0</v>
      </c>
      <c r="Q255" s="98">
        <v>0</v>
      </c>
      <c r="R255" s="98">
        <v>0</v>
      </c>
      <c r="S255" s="98">
        <v>0</v>
      </c>
    </row>
    <row r="256" spans="1:19">
      <c r="A256" s="1021" t="s">
        <v>2587</v>
      </c>
      <c r="B256" s="1021"/>
      <c r="C256" s="1021"/>
      <c r="D256" s="1021"/>
      <c r="E256" s="1021"/>
      <c r="F256" s="1021"/>
      <c r="G256" s="1021"/>
      <c r="H256" s="1021"/>
      <c r="I256" s="1021"/>
      <c r="J256" s="1021"/>
      <c r="K256" s="1021"/>
      <c r="L256" s="1021"/>
      <c r="M256" s="1021"/>
      <c r="N256" s="1021"/>
      <c r="O256" s="1021"/>
      <c r="P256" s="1021"/>
      <c r="Q256" s="1021"/>
      <c r="R256" s="1021"/>
      <c r="S256" s="1021"/>
    </row>
    <row r="257" spans="1:19" s="696" customFormat="1">
      <c r="A257" s="98">
        <v>0</v>
      </c>
      <c r="B257" s="98">
        <v>0</v>
      </c>
      <c r="C257" s="98">
        <v>0</v>
      </c>
      <c r="D257" s="98">
        <v>0</v>
      </c>
      <c r="E257" s="98">
        <v>0</v>
      </c>
      <c r="F257" s="98">
        <v>0</v>
      </c>
      <c r="G257" s="98">
        <v>0</v>
      </c>
      <c r="H257" s="98">
        <v>0</v>
      </c>
      <c r="I257" s="98">
        <v>0</v>
      </c>
      <c r="J257" s="98">
        <v>0</v>
      </c>
      <c r="K257" s="98">
        <v>0</v>
      </c>
      <c r="L257" s="98">
        <v>0</v>
      </c>
      <c r="M257" s="98">
        <v>0</v>
      </c>
      <c r="N257" s="98">
        <v>0</v>
      </c>
      <c r="O257" s="98">
        <v>0</v>
      </c>
      <c r="P257" s="98">
        <v>0</v>
      </c>
      <c r="Q257" s="98">
        <v>0</v>
      </c>
      <c r="R257" s="98">
        <v>0</v>
      </c>
      <c r="S257" s="98">
        <v>0</v>
      </c>
    </row>
    <row r="258" spans="1:19">
      <c r="A258" s="1021" t="s">
        <v>2588</v>
      </c>
      <c r="B258" s="1021"/>
      <c r="C258" s="1021"/>
      <c r="D258" s="1021"/>
      <c r="E258" s="1021"/>
      <c r="F258" s="1021"/>
      <c r="G258" s="1021"/>
      <c r="H258" s="1021"/>
      <c r="I258" s="1021"/>
      <c r="J258" s="1021"/>
      <c r="K258" s="1021"/>
      <c r="L258" s="1021"/>
      <c r="M258" s="1021"/>
      <c r="N258" s="1021"/>
      <c r="O258" s="1021"/>
      <c r="P258" s="1021"/>
      <c r="Q258" s="1021"/>
      <c r="R258" s="1021"/>
      <c r="S258" s="1021"/>
    </row>
    <row r="259" spans="1:19" s="696" customFormat="1">
      <c r="A259" s="98">
        <v>0</v>
      </c>
      <c r="B259" s="98">
        <v>0</v>
      </c>
      <c r="C259" s="98">
        <v>0</v>
      </c>
      <c r="D259" s="98">
        <v>0</v>
      </c>
      <c r="E259" s="98">
        <v>0</v>
      </c>
      <c r="F259" s="98">
        <v>0</v>
      </c>
      <c r="G259" s="98">
        <v>0</v>
      </c>
      <c r="H259" s="98">
        <v>0</v>
      </c>
      <c r="I259" s="98">
        <v>0</v>
      </c>
      <c r="J259" s="98">
        <v>0</v>
      </c>
      <c r="K259" s="98">
        <v>0</v>
      </c>
      <c r="L259" s="98">
        <v>0</v>
      </c>
      <c r="M259" s="98">
        <v>0</v>
      </c>
      <c r="N259" s="98">
        <v>0</v>
      </c>
      <c r="O259" s="98">
        <v>0</v>
      </c>
      <c r="P259" s="98">
        <v>0</v>
      </c>
      <c r="Q259" s="98">
        <v>0</v>
      </c>
      <c r="R259" s="98">
        <v>0</v>
      </c>
      <c r="S259" s="98">
        <v>0</v>
      </c>
    </row>
    <row r="260" spans="1:19">
      <c r="A260" s="1021" t="s">
        <v>2589</v>
      </c>
      <c r="B260" s="1021"/>
      <c r="C260" s="1021"/>
      <c r="D260" s="1021"/>
      <c r="E260" s="1021"/>
      <c r="F260" s="1021"/>
      <c r="G260" s="1021"/>
      <c r="H260" s="1021"/>
      <c r="I260" s="1021"/>
      <c r="J260" s="1021"/>
      <c r="K260" s="1021"/>
      <c r="L260" s="1021"/>
      <c r="M260" s="1021"/>
      <c r="N260" s="1021"/>
      <c r="O260" s="1021"/>
      <c r="P260" s="1021"/>
      <c r="Q260" s="1021"/>
      <c r="R260" s="1021"/>
      <c r="S260" s="1021"/>
    </row>
    <row r="261" spans="1:19" s="696" customFormat="1">
      <c r="A261" s="98">
        <v>0</v>
      </c>
      <c r="B261" s="98">
        <v>0</v>
      </c>
      <c r="C261" s="98">
        <v>0</v>
      </c>
      <c r="D261" s="98">
        <v>0</v>
      </c>
      <c r="E261" s="98">
        <v>0</v>
      </c>
      <c r="F261" s="98">
        <v>0</v>
      </c>
      <c r="G261" s="98">
        <v>0</v>
      </c>
      <c r="H261" s="98">
        <v>0</v>
      </c>
      <c r="I261" s="98">
        <v>0</v>
      </c>
      <c r="J261" s="98">
        <v>0</v>
      </c>
      <c r="K261" s="98">
        <v>0</v>
      </c>
      <c r="L261" s="98">
        <v>0</v>
      </c>
      <c r="M261" s="98">
        <v>0</v>
      </c>
      <c r="N261" s="98">
        <v>0</v>
      </c>
      <c r="O261" s="98">
        <v>0</v>
      </c>
      <c r="P261" s="98">
        <v>0</v>
      </c>
      <c r="Q261" s="98">
        <v>0</v>
      </c>
      <c r="R261" s="98">
        <v>0</v>
      </c>
      <c r="S261" s="98">
        <v>0</v>
      </c>
    </row>
    <row r="262" spans="1:19">
      <c r="A262" s="1046" t="s">
        <v>2590</v>
      </c>
      <c r="B262" s="1046"/>
      <c r="C262" s="1046"/>
      <c r="D262" s="1046"/>
      <c r="E262" s="1046"/>
      <c r="F262" s="1046"/>
      <c r="G262" s="1046"/>
      <c r="H262" s="1046"/>
      <c r="I262" s="1046"/>
      <c r="J262" s="1046"/>
      <c r="K262" s="1046"/>
      <c r="L262" s="1046"/>
      <c r="M262" s="1046"/>
      <c r="N262" s="1046"/>
      <c r="O262" s="1046"/>
      <c r="P262" s="1046"/>
      <c r="Q262" s="1046"/>
      <c r="R262" s="1046"/>
      <c r="S262" s="1046"/>
    </row>
    <row r="263" spans="1:19" s="696" customFormat="1">
      <c r="A263" s="98">
        <v>0</v>
      </c>
      <c r="B263" s="98">
        <v>0</v>
      </c>
      <c r="C263" s="98">
        <v>0</v>
      </c>
      <c r="D263" s="98">
        <v>0</v>
      </c>
      <c r="E263" s="98">
        <v>0</v>
      </c>
      <c r="F263" s="98">
        <v>0</v>
      </c>
      <c r="G263" s="98">
        <v>0</v>
      </c>
      <c r="H263" s="98">
        <v>0</v>
      </c>
      <c r="I263" s="98">
        <v>0</v>
      </c>
      <c r="J263" s="98">
        <v>0</v>
      </c>
      <c r="K263" s="98">
        <v>0</v>
      </c>
      <c r="L263" s="98">
        <v>0</v>
      </c>
      <c r="M263" s="98">
        <v>0</v>
      </c>
      <c r="N263" s="98">
        <v>0</v>
      </c>
      <c r="O263" s="98">
        <v>0</v>
      </c>
      <c r="P263" s="98">
        <v>0</v>
      </c>
      <c r="Q263" s="98">
        <v>0</v>
      </c>
      <c r="R263" s="98">
        <v>0</v>
      </c>
      <c r="S263" s="98">
        <v>0</v>
      </c>
    </row>
    <row r="264" spans="1:19">
      <c r="A264" s="1021" t="s">
        <v>533</v>
      </c>
      <c r="B264" s="1021"/>
      <c r="C264" s="1021"/>
      <c r="D264" s="1021"/>
      <c r="E264" s="1021"/>
      <c r="F264" s="1021"/>
      <c r="G264" s="1021"/>
      <c r="H264" s="1021"/>
      <c r="I264" s="1021"/>
      <c r="J264" s="1021"/>
      <c r="K264" s="1021"/>
      <c r="L264" s="1021"/>
      <c r="M264" s="1021"/>
      <c r="N264" s="1021"/>
      <c r="O264" s="1021"/>
      <c r="P264" s="1021"/>
      <c r="Q264" s="1021"/>
      <c r="R264" s="1021"/>
      <c r="S264" s="1021"/>
    </row>
    <row r="265" spans="1:19" s="570" customFormat="1">
      <c r="A265" s="569">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c r="A266" s="1021" t="s">
        <v>516</v>
      </c>
      <c r="B266" s="1021"/>
      <c r="C266" s="1021"/>
      <c r="D266" s="1021"/>
      <c r="E266" s="1021"/>
      <c r="F266" s="1021"/>
      <c r="G266" s="1021"/>
      <c r="H266" s="1021"/>
      <c r="I266" s="1021"/>
      <c r="J266" s="1021"/>
      <c r="K266" s="1021"/>
      <c r="L266" s="1021"/>
      <c r="M266" s="1021"/>
      <c r="N266" s="1021"/>
      <c r="O266" s="1021"/>
      <c r="P266" s="1021"/>
      <c r="Q266" s="1021"/>
      <c r="R266" s="1021"/>
      <c r="S266" s="1021"/>
    </row>
    <row r="267" spans="1:19" s="696" customFormat="1">
      <c r="A267" s="98">
        <v>0</v>
      </c>
      <c r="B267" s="98">
        <v>0</v>
      </c>
      <c r="C267" s="98">
        <v>0</v>
      </c>
      <c r="D267" s="98">
        <v>0</v>
      </c>
      <c r="E267" s="98">
        <v>0</v>
      </c>
      <c r="F267" s="98">
        <v>0</v>
      </c>
      <c r="G267" s="98">
        <v>0</v>
      </c>
      <c r="H267" s="98">
        <v>0</v>
      </c>
      <c r="I267" s="98">
        <v>0</v>
      </c>
      <c r="J267" s="98">
        <v>0</v>
      </c>
      <c r="K267" s="98">
        <v>0</v>
      </c>
      <c r="L267" s="98">
        <v>0</v>
      </c>
      <c r="M267" s="98">
        <v>0</v>
      </c>
      <c r="N267" s="98">
        <v>0</v>
      </c>
      <c r="O267" s="98">
        <v>0</v>
      </c>
      <c r="P267" s="98">
        <v>0</v>
      </c>
      <c r="Q267" s="98"/>
      <c r="R267" s="98">
        <v>0</v>
      </c>
      <c r="S267" s="98">
        <v>0</v>
      </c>
    </row>
    <row r="268" spans="1:19">
      <c r="A268" s="1021" t="s">
        <v>2591</v>
      </c>
      <c r="B268" s="1021"/>
      <c r="C268" s="1021"/>
      <c r="D268" s="1021"/>
      <c r="E268" s="1021"/>
      <c r="F268" s="1021"/>
      <c r="G268" s="1021"/>
      <c r="H268" s="1021"/>
      <c r="I268" s="1021"/>
      <c r="J268" s="1021"/>
      <c r="K268" s="1021"/>
      <c r="L268" s="1021"/>
      <c r="M268" s="1021"/>
      <c r="N268" s="1021"/>
      <c r="O268" s="1021"/>
      <c r="P268" s="1021"/>
      <c r="Q268" s="1021"/>
      <c r="R268" s="1021"/>
      <c r="S268" s="1021"/>
    </row>
    <row r="269" spans="1:19" s="696" customFormat="1">
      <c r="A269" s="98">
        <v>0</v>
      </c>
      <c r="B269" s="98">
        <v>0</v>
      </c>
      <c r="C269" s="98">
        <v>0</v>
      </c>
      <c r="D269" s="98">
        <v>0</v>
      </c>
      <c r="E269" s="98">
        <v>0</v>
      </c>
      <c r="F269" s="98">
        <v>0</v>
      </c>
      <c r="G269" s="98">
        <v>0</v>
      </c>
      <c r="H269" s="98">
        <v>0</v>
      </c>
      <c r="I269" s="98">
        <v>0</v>
      </c>
      <c r="J269" s="98">
        <v>0</v>
      </c>
      <c r="K269" s="98">
        <v>0</v>
      </c>
      <c r="L269" s="98">
        <v>0</v>
      </c>
      <c r="M269" s="98">
        <v>0</v>
      </c>
      <c r="N269" s="98">
        <v>0</v>
      </c>
      <c r="O269" s="98">
        <v>0</v>
      </c>
      <c r="P269" s="98">
        <v>0</v>
      </c>
      <c r="Q269" s="98"/>
      <c r="R269" s="98">
        <v>0</v>
      </c>
      <c r="S269" s="98">
        <v>0</v>
      </c>
    </row>
    <row r="270" spans="1:19">
      <c r="A270" s="1021" t="s">
        <v>2592</v>
      </c>
      <c r="B270" s="1021"/>
      <c r="C270" s="1021"/>
      <c r="D270" s="1021"/>
      <c r="E270" s="1021"/>
      <c r="F270" s="1021"/>
      <c r="G270" s="1021"/>
      <c r="H270" s="1021"/>
      <c r="I270" s="1021"/>
      <c r="J270" s="1021"/>
      <c r="K270" s="1021"/>
      <c r="L270" s="1021"/>
      <c r="M270" s="1021"/>
      <c r="N270" s="1021"/>
      <c r="O270" s="1021"/>
      <c r="P270" s="1021"/>
      <c r="Q270" s="1021"/>
      <c r="R270" s="1021"/>
      <c r="S270" s="1021"/>
    </row>
    <row r="271" spans="1:19" s="696" customFormat="1">
      <c r="A271" s="98">
        <v>0</v>
      </c>
      <c r="B271" s="98">
        <v>0</v>
      </c>
      <c r="C271" s="98">
        <v>0</v>
      </c>
      <c r="D271" s="98">
        <v>0</v>
      </c>
      <c r="E271" s="98">
        <v>0</v>
      </c>
      <c r="F271" s="98">
        <v>0</v>
      </c>
      <c r="G271" s="98">
        <v>0</v>
      </c>
      <c r="H271" s="98">
        <v>0</v>
      </c>
      <c r="I271" s="98">
        <v>0</v>
      </c>
      <c r="J271" s="98">
        <v>0</v>
      </c>
      <c r="K271" s="98">
        <v>0</v>
      </c>
      <c r="L271" s="98">
        <v>0</v>
      </c>
      <c r="M271" s="98">
        <v>0</v>
      </c>
      <c r="N271" s="98">
        <v>0</v>
      </c>
      <c r="O271" s="98">
        <v>0</v>
      </c>
      <c r="P271" s="98">
        <v>0</v>
      </c>
      <c r="Q271" s="98"/>
      <c r="R271" s="98">
        <v>0</v>
      </c>
      <c r="S271" s="98">
        <v>0</v>
      </c>
    </row>
    <row r="272" spans="1:19">
      <c r="A272" s="1021" t="s">
        <v>832</v>
      </c>
      <c r="B272" s="1021"/>
      <c r="C272" s="1021"/>
      <c r="D272" s="1021"/>
      <c r="E272" s="1021"/>
      <c r="F272" s="1021"/>
      <c r="G272" s="1021"/>
      <c r="H272" s="1021"/>
      <c r="I272" s="1021"/>
      <c r="J272" s="1021"/>
      <c r="K272" s="1021"/>
      <c r="L272" s="1021"/>
      <c r="M272" s="1021"/>
      <c r="N272" s="1021"/>
      <c r="O272" s="1021"/>
      <c r="P272" s="1021"/>
      <c r="Q272" s="1021"/>
      <c r="R272" s="1021"/>
      <c r="S272" s="1021"/>
    </row>
    <row r="273" spans="1:19" s="696" customFormat="1">
      <c r="A273" s="98">
        <v>0</v>
      </c>
      <c r="B273" s="98">
        <v>0</v>
      </c>
      <c r="C273" s="98">
        <v>0</v>
      </c>
      <c r="D273" s="98">
        <v>0</v>
      </c>
      <c r="E273" s="98">
        <v>0</v>
      </c>
      <c r="F273" s="98">
        <v>0</v>
      </c>
      <c r="G273" s="98">
        <v>0</v>
      </c>
      <c r="H273" s="98">
        <v>0</v>
      </c>
      <c r="I273" s="98">
        <v>0</v>
      </c>
      <c r="J273" s="98">
        <v>0</v>
      </c>
      <c r="K273" s="98">
        <v>0</v>
      </c>
      <c r="L273" s="98">
        <v>0</v>
      </c>
      <c r="M273" s="98">
        <v>0</v>
      </c>
      <c r="N273" s="98">
        <v>0</v>
      </c>
      <c r="O273" s="98">
        <v>0</v>
      </c>
      <c r="P273" s="98">
        <v>0</v>
      </c>
      <c r="Q273" s="98">
        <v>0</v>
      </c>
      <c r="R273" s="98">
        <v>0</v>
      </c>
      <c r="S273" s="98">
        <v>0</v>
      </c>
    </row>
    <row r="274" spans="1:19">
      <c r="A274" s="1021" t="s">
        <v>2593</v>
      </c>
      <c r="B274" s="1021"/>
      <c r="C274" s="1021"/>
      <c r="D274" s="1021"/>
      <c r="E274" s="1021"/>
      <c r="F274" s="1021"/>
      <c r="G274" s="1021"/>
      <c r="H274" s="1021"/>
      <c r="I274" s="1021"/>
      <c r="J274" s="1021"/>
      <c r="K274" s="1021"/>
      <c r="L274" s="1021"/>
      <c r="M274" s="1021"/>
      <c r="N274" s="1021"/>
      <c r="O274" s="1021"/>
      <c r="P274" s="1021"/>
      <c r="Q274" s="1021"/>
      <c r="R274" s="1021"/>
      <c r="S274" s="1021"/>
    </row>
    <row r="275" spans="1:19" s="696" customFormat="1">
      <c r="A275" s="98">
        <v>0</v>
      </c>
      <c r="B275" s="98">
        <v>0</v>
      </c>
      <c r="C275" s="98">
        <v>0</v>
      </c>
      <c r="D275" s="98">
        <v>0</v>
      </c>
      <c r="E275" s="98">
        <v>0</v>
      </c>
      <c r="F275" s="98">
        <v>0</v>
      </c>
      <c r="G275" s="98">
        <v>0</v>
      </c>
      <c r="H275" s="98">
        <v>0</v>
      </c>
      <c r="I275" s="98">
        <v>0</v>
      </c>
      <c r="J275" s="98">
        <v>0</v>
      </c>
      <c r="K275" s="98">
        <v>0</v>
      </c>
      <c r="L275" s="98">
        <v>0</v>
      </c>
      <c r="M275" s="98">
        <v>0</v>
      </c>
      <c r="N275" s="98">
        <v>0</v>
      </c>
      <c r="O275" s="98">
        <v>0</v>
      </c>
      <c r="P275" s="98">
        <v>0</v>
      </c>
      <c r="Q275" s="98">
        <v>0</v>
      </c>
      <c r="R275" s="98">
        <v>0</v>
      </c>
      <c r="S275" s="98">
        <v>0</v>
      </c>
    </row>
    <row r="276" spans="1:19">
      <c r="A276" s="1021" t="s">
        <v>2023</v>
      </c>
      <c r="B276" s="1021"/>
      <c r="C276" s="1021"/>
      <c r="D276" s="1021"/>
      <c r="E276" s="1021"/>
      <c r="F276" s="1021"/>
      <c r="G276" s="1021"/>
      <c r="H276" s="1021"/>
      <c r="I276" s="1021"/>
      <c r="J276" s="1021"/>
      <c r="K276" s="1021"/>
      <c r="L276" s="1021"/>
      <c r="M276" s="1021"/>
      <c r="N276" s="1021"/>
      <c r="O276" s="1021"/>
      <c r="P276" s="1021"/>
      <c r="Q276" s="1021"/>
      <c r="R276" s="1021"/>
      <c r="S276" s="1021"/>
    </row>
    <row r="277" spans="1:19" s="696" customFormat="1">
      <c r="A277" s="98">
        <f>SUM(A275,A273,A271,A269,A267,A265,A263,A261,A259,A257,A255,A253)</f>
        <v>0</v>
      </c>
      <c r="B277" s="98">
        <f t="shared" ref="B277:S277" si="9">SUM(B275,B273,B271,B269,B267,B265,B263,B261,B259,B257,B255,B253)</f>
        <v>0</v>
      </c>
      <c r="C277" s="98">
        <f t="shared" si="9"/>
        <v>0</v>
      </c>
      <c r="D277" s="98">
        <f t="shared" si="9"/>
        <v>0</v>
      </c>
      <c r="E277" s="98">
        <f t="shared" si="9"/>
        <v>0</v>
      </c>
      <c r="F277" s="98">
        <f t="shared" si="9"/>
        <v>0</v>
      </c>
      <c r="G277" s="98">
        <f t="shared" si="9"/>
        <v>0</v>
      </c>
      <c r="H277" s="98">
        <f t="shared" si="9"/>
        <v>0</v>
      </c>
      <c r="I277" s="98">
        <f t="shared" si="9"/>
        <v>0</v>
      </c>
      <c r="J277" s="98">
        <f t="shared" si="9"/>
        <v>0</v>
      </c>
      <c r="K277" s="98">
        <f t="shared" si="9"/>
        <v>0</v>
      </c>
      <c r="L277" s="98">
        <f t="shared" si="9"/>
        <v>0</v>
      </c>
      <c r="M277" s="98">
        <f t="shared" si="9"/>
        <v>0</v>
      </c>
      <c r="N277" s="98">
        <f t="shared" si="9"/>
        <v>0</v>
      </c>
      <c r="O277" s="98">
        <f t="shared" si="9"/>
        <v>0</v>
      </c>
      <c r="P277" s="98">
        <f t="shared" si="9"/>
        <v>0</v>
      </c>
      <c r="Q277" s="98">
        <f t="shared" si="9"/>
        <v>0</v>
      </c>
      <c r="R277" s="98">
        <f t="shared" si="9"/>
        <v>0</v>
      </c>
      <c r="S277" s="98">
        <f t="shared" si="9"/>
        <v>0</v>
      </c>
    </row>
    <row r="278" spans="1:19">
      <c r="A278" s="1062" t="s">
        <v>3653</v>
      </c>
      <c r="B278" s="1063"/>
      <c r="C278" s="1063"/>
      <c r="D278" s="1063"/>
      <c r="E278" s="1063"/>
      <c r="F278" s="1063"/>
      <c r="G278" s="1063"/>
      <c r="H278" s="1063"/>
      <c r="I278" s="1063"/>
      <c r="J278" s="1063"/>
      <c r="K278" s="1063"/>
      <c r="L278" s="1063"/>
      <c r="M278" s="1063"/>
      <c r="N278" s="1063"/>
      <c r="O278" s="1063"/>
      <c r="P278" s="1063"/>
      <c r="Q278" s="1063"/>
      <c r="R278" s="1063"/>
      <c r="S278" s="1064"/>
    </row>
    <row r="279" spans="1:19" ht="13.5" customHeight="1">
      <c r="A279" s="97">
        <f>SUM(A277,A275,A273,A271,A269,A267,A265,A263,A261,A259,A257,A255)</f>
        <v>0</v>
      </c>
      <c r="B279" s="335">
        <f t="shared" ref="B279:S279" si="10">SUM(B277,B275,B273,B271,B269,B267,B265,B263,B261,B259,B257,B255)</f>
        <v>0</v>
      </c>
      <c r="C279" s="335">
        <f t="shared" si="10"/>
        <v>0</v>
      </c>
      <c r="D279" s="335">
        <f t="shared" si="10"/>
        <v>0</v>
      </c>
      <c r="E279" s="335">
        <f t="shared" si="10"/>
        <v>0</v>
      </c>
      <c r="F279" s="335">
        <f t="shared" si="10"/>
        <v>0</v>
      </c>
      <c r="G279" s="335">
        <f t="shared" si="10"/>
        <v>0</v>
      </c>
      <c r="H279" s="335">
        <f t="shared" si="10"/>
        <v>0</v>
      </c>
      <c r="I279" s="335">
        <f t="shared" si="10"/>
        <v>0</v>
      </c>
      <c r="J279" s="335">
        <f t="shared" si="10"/>
        <v>0</v>
      </c>
      <c r="K279" s="335">
        <f t="shared" si="10"/>
        <v>0</v>
      </c>
      <c r="L279" s="335">
        <f t="shared" si="10"/>
        <v>0</v>
      </c>
      <c r="M279" s="335">
        <f t="shared" si="10"/>
        <v>0</v>
      </c>
      <c r="N279" s="335">
        <f t="shared" si="10"/>
        <v>0</v>
      </c>
      <c r="O279" s="335">
        <f t="shared" si="10"/>
        <v>0</v>
      </c>
      <c r="P279" s="335">
        <f t="shared" si="10"/>
        <v>0</v>
      </c>
      <c r="Q279" s="335">
        <f t="shared" si="10"/>
        <v>0</v>
      </c>
      <c r="R279" s="335">
        <f t="shared" si="10"/>
        <v>0</v>
      </c>
      <c r="S279" s="335">
        <f t="shared" si="10"/>
        <v>0</v>
      </c>
    </row>
    <row r="280" spans="1:19">
      <c r="A280" s="224"/>
      <c r="B280" s="224"/>
      <c r="C280" s="224"/>
      <c r="D280" s="224"/>
      <c r="E280" s="224"/>
      <c r="F280" s="224"/>
      <c r="G280" s="224"/>
      <c r="H280" s="224"/>
      <c r="I280" s="224"/>
      <c r="J280" s="224"/>
      <c r="K280" s="224"/>
      <c r="L280" s="224"/>
      <c r="M280" s="224"/>
      <c r="N280" s="224"/>
      <c r="O280" s="224"/>
      <c r="P280" s="224"/>
      <c r="Q280" s="224"/>
      <c r="R280" s="224"/>
      <c r="S280" s="224"/>
    </row>
    <row r="281" spans="1:19" ht="15" customHeight="1">
      <c r="A281" s="1093" t="s">
        <v>2833</v>
      </c>
      <c r="B281" s="1094"/>
      <c r="C281" s="1094"/>
      <c r="D281" s="1094"/>
      <c r="E281" s="1094"/>
      <c r="F281" s="1094"/>
      <c r="G281" s="1094"/>
      <c r="H281" s="1094"/>
      <c r="I281" s="1094"/>
      <c r="J281" s="1094"/>
      <c r="K281" s="1094"/>
      <c r="L281" s="1094"/>
      <c r="M281" s="1094"/>
      <c r="N281" s="1094"/>
      <c r="O281" s="1094"/>
      <c r="P281" s="1094"/>
      <c r="Q281" s="1094"/>
      <c r="R281" s="1094"/>
      <c r="S281" s="1095"/>
    </row>
    <row r="282" spans="1:19">
      <c r="A282" s="1032" t="s">
        <v>3661</v>
      </c>
      <c r="B282" s="1033"/>
      <c r="C282" s="1033"/>
      <c r="D282" s="1033"/>
      <c r="E282" s="1033"/>
      <c r="F282" s="1033"/>
      <c r="G282" s="1033"/>
      <c r="H282" s="1033"/>
      <c r="I282" s="1033"/>
      <c r="J282" s="1033"/>
      <c r="K282" s="1033"/>
      <c r="L282" s="1033"/>
      <c r="M282" s="1033"/>
      <c r="N282" s="1033"/>
      <c r="O282" s="1033"/>
      <c r="P282" s="1033"/>
      <c r="Q282" s="1033"/>
      <c r="R282" s="1033"/>
      <c r="S282" s="1034"/>
    </row>
    <row r="283" spans="1:19">
      <c r="A283" s="1032" t="s">
        <v>81</v>
      </c>
      <c r="B283" s="1033"/>
      <c r="C283" s="1033"/>
      <c r="D283" s="1033"/>
      <c r="E283" s="1033"/>
      <c r="F283" s="1033"/>
      <c r="G283" s="1033"/>
      <c r="H283" s="1033"/>
      <c r="I283" s="1033"/>
      <c r="J283" s="1033"/>
      <c r="K283" s="1033"/>
      <c r="L283" s="1033"/>
      <c r="M283" s="1033"/>
      <c r="N283" s="1033"/>
      <c r="O283" s="1033"/>
      <c r="P283" s="1033"/>
      <c r="Q283" s="1033"/>
      <c r="R283" s="1033"/>
      <c r="S283" s="1034"/>
    </row>
    <row r="284" spans="1:19">
      <c r="A284" s="1032" t="s">
        <v>2633</v>
      </c>
      <c r="B284" s="1033"/>
      <c r="C284" s="1033"/>
      <c r="D284" s="1033"/>
      <c r="E284" s="1033"/>
      <c r="F284" s="1033"/>
      <c r="G284" s="1033"/>
      <c r="H284" s="1033"/>
      <c r="I284" s="1033"/>
      <c r="J284" s="1033"/>
      <c r="K284" s="1033"/>
      <c r="L284" s="1033"/>
      <c r="M284" s="1033"/>
      <c r="N284" s="1033"/>
      <c r="O284" s="1033"/>
      <c r="P284" s="1033"/>
      <c r="Q284" s="1033"/>
      <c r="R284" s="1033"/>
      <c r="S284" s="1034"/>
    </row>
    <row r="285" spans="1:19">
      <c r="A285" s="1032" t="s">
        <v>2634</v>
      </c>
      <c r="B285" s="1033"/>
      <c r="C285" s="1033"/>
      <c r="D285" s="1033"/>
      <c r="E285" s="1033"/>
      <c r="F285" s="1033"/>
      <c r="G285" s="1033"/>
      <c r="H285" s="1033"/>
      <c r="I285" s="1033"/>
      <c r="J285" s="1033"/>
      <c r="K285" s="1033"/>
      <c r="L285" s="1033"/>
      <c r="M285" s="1033"/>
      <c r="N285" s="1033"/>
      <c r="O285" s="1033"/>
      <c r="P285" s="1033"/>
      <c r="Q285" s="1033"/>
      <c r="R285" s="1033"/>
      <c r="S285" s="1034"/>
    </row>
    <row r="286" spans="1:19">
      <c r="A286" s="1032" t="s">
        <v>2635</v>
      </c>
      <c r="B286" s="1033"/>
      <c r="C286" s="1033"/>
      <c r="D286" s="1033"/>
      <c r="E286" s="1033"/>
      <c r="F286" s="1033"/>
      <c r="G286" s="1033"/>
      <c r="H286" s="1033"/>
      <c r="I286" s="1033"/>
      <c r="J286" s="1033"/>
      <c r="K286" s="1033"/>
      <c r="L286" s="1033"/>
      <c r="M286" s="1033"/>
      <c r="N286" s="1033"/>
      <c r="O286" s="1033"/>
      <c r="P286" s="1033"/>
      <c r="Q286" s="1033"/>
      <c r="R286" s="1033"/>
      <c r="S286" s="1034"/>
    </row>
    <row r="287" spans="1:19">
      <c r="A287" s="1032" t="s">
        <v>2636</v>
      </c>
      <c r="B287" s="1033"/>
      <c r="C287" s="1033"/>
      <c r="D287" s="1033"/>
      <c r="E287" s="1033"/>
      <c r="F287" s="1033"/>
      <c r="G287" s="1033"/>
      <c r="H287" s="1033"/>
      <c r="I287" s="1033"/>
      <c r="J287" s="1033"/>
      <c r="K287" s="1033"/>
      <c r="L287" s="1033"/>
      <c r="M287" s="1033"/>
      <c r="N287" s="1033"/>
      <c r="O287" s="1033"/>
      <c r="P287" s="1033"/>
      <c r="Q287" s="1033"/>
      <c r="R287" s="1033"/>
      <c r="S287" s="1034"/>
    </row>
    <row r="288" spans="1:19">
      <c r="A288" s="1032" t="s">
        <v>2637</v>
      </c>
      <c r="B288" s="1033"/>
      <c r="C288" s="1033"/>
      <c r="D288" s="1033"/>
      <c r="E288" s="1033"/>
      <c r="F288" s="1033"/>
      <c r="G288" s="1033"/>
      <c r="H288" s="1033"/>
      <c r="I288" s="1033"/>
      <c r="J288" s="1033"/>
      <c r="K288" s="1033"/>
      <c r="L288" s="1033"/>
      <c r="M288" s="1033"/>
      <c r="N288" s="1033"/>
      <c r="O288" s="1033"/>
      <c r="P288" s="1033"/>
      <c r="Q288" s="1033"/>
      <c r="R288" s="1033"/>
      <c r="S288" s="1034"/>
    </row>
    <row r="289" spans="1:19" ht="12.75" customHeight="1">
      <c r="A289" s="1032" t="s">
        <v>2638</v>
      </c>
      <c r="B289" s="1033"/>
      <c r="C289" s="1033"/>
      <c r="D289" s="1033"/>
      <c r="E289" s="1033"/>
      <c r="F289" s="1033"/>
      <c r="G289" s="1033"/>
      <c r="H289" s="1033"/>
      <c r="I289" s="1033"/>
      <c r="J289" s="1033"/>
      <c r="K289" s="1033"/>
      <c r="L289" s="1033"/>
      <c r="M289" s="1033"/>
      <c r="N289" s="1033"/>
      <c r="O289" s="1033"/>
      <c r="P289" s="1033"/>
      <c r="Q289" s="1033"/>
      <c r="R289" s="1033"/>
      <c r="S289" s="1034"/>
    </row>
    <row r="290" spans="1:19" ht="12.75" customHeight="1">
      <c r="A290" s="1035" t="s">
        <v>2639</v>
      </c>
      <c r="B290" s="1036"/>
      <c r="C290" s="1036"/>
      <c r="D290" s="1036"/>
      <c r="E290" s="1036"/>
      <c r="F290" s="1036"/>
      <c r="G290" s="1036"/>
      <c r="H290" s="1036"/>
      <c r="I290" s="1036"/>
      <c r="J290" s="1036"/>
      <c r="K290" s="1036"/>
      <c r="L290" s="1036"/>
      <c r="M290" s="1036"/>
      <c r="N290" s="1036"/>
      <c r="O290" s="1036"/>
      <c r="P290" s="1036"/>
      <c r="Q290" s="1036"/>
      <c r="R290" s="1036"/>
      <c r="S290" s="1037"/>
    </row>
    <row r="291" spans="1:19" ht="31.5" customHeight="1">
      <c r="A291" s="1023" t="s">
        <v>41</v>
      </c>
      <c r="B291" s="1023"/>
      <c r="C291" s="1023"/>
      <c r="D291" s="1023" t="s">
        <v>42</v>
      </c>
      <c r="E291" s="1023"/>
      <c r="F291" s="1023" t="s">
        <v>43</v>
      </c>
      <c r="G291" s="1023"/>
      <c r="H291" s="1023"/>
      <c r="I291" s="1023" t="s">
        <v>44</v>
      </c>
      <c r="J291" s="1023"/>
      <c r="K291" s="1025" t="s">
        <v>45</v>
      </c>
      <c r="L291" s="1086"/>
      <c r="M291" s="1086"/>
      <c r="N291" s="1087"/>
      <c r="O291" s="1027" t="s">
        <v>46</v>
      </c>
      <c r="P291" s="1027"/>
      <c r="Q291" s="1028"/>
      <c r="R291" s="1023" t="s">
        <v>47</v>
      </c>
      <c r="S291" s="1023"/>
    </row>
    <row r="292" spans="1:19" ht="28.5" customHeight="1">
      <c r="A292" s="1022" t="s">
        <v>48</v>
      </c>
      <c r="B292" s="1022" t="s">
        <v>49</v>
      </c>
      <c r="C292" s="1029" t="s">
        <v>50</v>
      </c>
      <c r="D292" s="1022" t="s">
        <v>51</v>
      </c>
      <c r="E292" s="1022" t="s">
        <v>52</v>
      </c>
      <c r="F292" s="1025" t="s">
        <v>53</v>
      </c>
      <c r="G292" s="1031"/>
      <c r="H292" s="1026"/>
      <c r="I292" s="1022" t="s">
        <v>54</v>
      </c>
      <c r="J292" s="1022" t="s">
        <v>55</v>
      </c>
      <c r="K292" s="1025" t="s">
        <v>56</v>
      </c>
      <c r="L292" s="1026"/>
      <c r="M292" s="1025" t="s">
        <v>57</v>
      </c>
      <c r="N292" s="1026"/>
      <c r="O292" s="1022" t="s">
        <v>58</v>
      </c>
      <c r="P292" s="1022" t="s">
        <v>59</v>
      </c>
      <c r="Q292" s="1022" t="s">
        <v>60</v>
      </c>
      <c r="R292" s="1022" t="s">
        <v>61</v>
      </c>
      <c r="S292" s="1022" t="s">
        <v>62</v>
      </c>
    </row>
    <row r="293" spans="1:19" s="20" customFormat="1" ht="62.25" customHeight="1">
      <c r="A293" s="1023"/>
      <c r="B293" s="1023"/>
      <c r="C293" s="1030"/>
      <c r="D293" s="1023"/>
      <c r="E293" s="1023"/>
      <c r="F293" s="205" t="s">
        <v>63</v>
      </c>
      <c r="G293" s="205" t="s">
        <v>64</v>
      </c>
      <c r="H293" s="205" t="s">
        <v>65</v>
      </c>
      <c r="I293" s="1023"/>
      <c r="J293" s="1023"/>
      <c r="K293" s="90" t="s">
        <v>66</v>
      </c>
      <c r="L293" s="90" t="s">
        <v>67</v>
      </c>
      <c r="M293" s="90" t="s">
        <v>68</v>
      </c>
      <c r="N293" s="90" t="s">
        <v>67</v>
      </c>
      <c r="O293" s="1023"/>
      <c r="P293" s="1023"/>
      <c r="Q293" s="1023"/>
      <c r="R293" s="1023"/>
      <c r="S293" s="1023"/>
    </row>
    <row r="294" spans="1:19">
      <c r="A294" s="1021" t="s">
        <v>69</v>
      </c>
      <c r="B294" s="1021"/>
      <c r="C294" s="1021"/>
      <c r="D294" s="1021"/>
      <c r="E294" s="1021"/>
      <c r="F294" s="1021"/>
      <c r="G294" s="1021"/>
      <c r="H294" s="1021"/>
      <c r="I294" s="1021"/>
      <c r="J294" s="1021"/>
      <c r="K294" s="1021"/>
      <c r="L294" s="1021"/>
      <c r="M294" s="1021"/>
      <c r="N294" s="1021"/>
      <c r="O294" s="1021"/>
      <c r="P294" s="1021"/>
      <c r="Q294" s="1021"/>
      <c r="R294" s="1021"/>
      <c r="S294" s="1021"/>
    </row>
    <row r="295" spans="1:19" s="680" customFormat="1">
      <c r="A295" s="672">
        <v>3</v>
      </c>
      <c r="B295" s="673">
        <v>0</v>
      </c>
      <c r="C295" s="673">
        <v>3</v>
      </c>
      <c r="D295" s="673">
        <v>0</v>
      </c>
      <c r="E295" s="673">
        <v>3</v>
      </c>
      <c r="F295" s="673">
        <v>1</v>
      </c>
      <c r="G295" s="673">
        <v>2</v>
      </c>
      <c r="H295" s="673">
        <v>0</v>
      </c>
      <c r="I295" s="673">
        <v>3</v>
      </c>
      <c r="J295" s="673">
        <v>0</v>
      </c>
      <c r="K295" s="673">
        <v>0</v>
      </c>
      <c r="L295" s="673">
        <v>0</v>
      </c>
      <c r="M295" s="673">
        <v>0</v>
      </c>
      <c r="N295" s="673">
        <v>0</v>
      </c>
      <c r="O295" s="673">
        <v>3</v>
      </c>
      <c r="P295" s="673">
        <v>0</v>
      </c>
      <c r="Q295" s="673">
        <v>0</v>
      </c>
      <c r="R295" s="673">
        <v>0</v>
      </c>
      <c r="S295" s="673">
        <v>0</v>
      </c>
    </row>
    <row r="296" spans="1:19">
      <c r="A296" s="1021" t="s">
        <v>2587</v>
      </c>
      <c r="B296" s="1021"/>
      <c r="C296" s="1021"/>
      <c r="D296" s="1021"/>
      <c r="E296" s="1021"/>
      <c r="F296" s="1021"/>
      <c r="G296" s="1021"/>
      <c r="H296" s="1021"/>
      <c r="I296" s="1021"/>
      <c r="J296" s="1021"/>
      <c r="K296" s="1021"/>
      <c r="L296" s="1021"/>
      <c r="M296" s="1021"/>
      <c r="N296" s="1021"/>
      <c r="O296" s="1021"/>
      <c r="P296" s="1021"/>
      <c r="Q296" s="1021"/>
      <c r="R296" s="1021"/>
      <c r="S296" s="1021"/>
    </row>
    <row r="297" spans="1:19" s="725" customFormat="1">
      <c r="A297" s="717">
        <v>3</v>
      </c>
      <c r="B297" s="18">
        <v>0</v>
      </c>
      <c r="C297" s="18">
        <v>3</v>
      </c>
      <c r="D297" s="18">
        <v>0</v>
      </c>
      <c r="E297" s="18">
        <v>3</v>
      </c>
      <c r="F297" s="18">
        <v>1</v>
      </c>
      <c r="G297" s="18">
        <v>2</v>
      </c>
      <c r="H297" s="18">
        <v>0</v>
      </c>
      <c r="I297" s="18">
        <v>3</v>
      </c>
      <c r="J297" s="18">
        <v>0</v>
      </c>
      <c r="K297" s="18">
        <v>0</v>
      </c>
      <c r="L297" s="18">
        <v>0</v>
      </c>
      <c r="M297" s="18">
        <v>0</v>
      </c>
      <c r="N297" s="18">
        <v>0</v>
      </c>
      <c r="O297" s="18">
        <v>3</v>
      </c>
      <c r="P297" s="18">
        <v>0</v>
      </c>
      <c r="Q297" s="18">
        <v>0</v>
      </c>
      <c r="R297" s="18">
        <v>0</v>
      </c>
      <c r="S297" s="18">
        <v>0</v>
      </c>
    </row>
    <row r="298" spans="1:19">
      <c r="A298" s="1021" t="s">
        <v>2588</v>
      </c>
      <c r="B298" s="1021"/>
      <c r="C298" s="1021"/>
      <c r="D298" s="1021"/>
      <c r="E298" s="1021"/>
      <c r="F298" s="1021"/>
      <c r="G298" s="1021"/>
      <c r="H298" s="1021"/>
      <c r="I298" s="1021"/>
      <c r="J298" s="1021"/>
      <c r="K298" s="1021"/>
      <c r="L298" s="1021"/>
      <c r="M298" s="1021"/>
      <c r="N298" s="1021"/>
      <c r="O298" s="1021"/>
      <c r="P298" s="1021"/>
      <c r="Q298" s="1021"/>
      <c r="R298" s="1021"/>
      <c r="S298" s="1021"/>
    </row>
    <row r="299" spans="1:19" s="761" customFormat="1">
      <c r="A299" s="755">
        <v>3</v>
      </c>
      <c r="B299" s="18">
        <v>0</v>
      </c>
      <c r="C299" s="18">
        <v>3</v>
      </c>
      <c r="D299" s="18">
        <v>0</v>
      </c>
      <c r="E299" s="18">
        <v>3</v>
      </c>
      <c r="F299" s="18">
        <v>1</v>
      </c>
      <c r="G299" s="18">
        <v>2</v>
      </c>
      <c r="H299" s="18">
        <v>0</v>
      </c>
      <c r="I299" s="18">
        <v>3</v>
      </c>
      <c r="J299" s="18">
        <v>0</v>
      </c>
      <c r="K299" s="18">
        <v>0</v>
      </c>
      <c r="L299" s="18">
        <v>0</v>
      </c>
      <c r="M299" s="18">
        <v>0</v>
      </c>
      <c r="N299" s="18">
        <v>0</v>
      </c>
      <c r="O299" s="18">
        <v>3</v>
      </c>
      <c r="P299" s="18">
        <v>0</v>
      </c>
      <c r="Q299" s="18">
        <v>0</v>
      </c>
      <c r="R299" s="18">
        <v>0</v>
      </c>
      <c r="S299" s="18">
        <v>0</v>
      </c>
    </row>
    <row r="300" spans="1:19">
      <c r="A300" s="1021" t="s">
        <v>2589</v>
      </c>
      <c r="B300" s="1021"/>
      <c r="C300" s="1021"/>
      <c r="D300" s="1021"/>
      <c r="E300" s="1021"/>
      <c r="F300" s="1021"/>
      <c r="G300" s="1021"/>
      <c r="H300" s="1021"/>
      <c r="I300" s="1021"/>
      <c r="J300" s="1021"/>
      <c r="K300" s="1021"/>
      <c r="L300" s="1021"/>
      <c r="M300" s="1021"/>
      <c r="N300" s="1021"/>
      <c r="O300" s="1021"/>
      <c r="P300" s="1021"/>
      <c r="Q300" s="1021"/>
      <c r="R300" s="1021"/>
      <c r="S300" s="1021"/>
    </row>
    <row r="301" spans="1:19" s="775" customFormat="1">
      <c r="A301" s="771">
        <v>3</v>
      </c>
      <c r="B301" s="18">
        <v>0</v>
      </c>
      <c r="C301" s="18">
        <v>3</v>
      </c>
      <c r="D301" s="18">
        <v>0</v>
      </c>
      <c r="E301" s="18">
        <v>3</v>
      </c>
      <c r="F301" s="18">
        <v>1</v>
      </c>
      <c r="G301" s="18">
        <v>2</v>
      </c>
      <c r="H301" s="18">
        <v>0</v>
      </c>
      <c r="I301" s="18">
        <v>3</v>
      </c>
      <c r="J301" s="18">
        <v>0</v>
      </c>
      <c r="K301" s="18">
        <v>0</v>
      </c>
      <c r="L301" s="18">
        <v>0</v>
      </c>
      <c r="M301" s="18">
        <v>0</v>
      </c>
      <c r="N301" s="18">
        <v>0</v>
      </c>
      <c r="O301" s="18">
        <v>3</v>
      </c>
      <c r="P301" s="18">
        <v>0</v>
      </c>
      <c r="Q301" s="18">
        <v>0</v>
      </c>
      <c r="R301" s="18">
        <v>0</v>
      </c>
      <c r="S301" s="18">
        <v>0</v>
      </c>
    </row>
    <row r="302" spans="1:19">
      <c r="A302" s="1046" t="s">
        <v>2590</v>
      </c>
      <c r="B302" s="1046"/>
      <c r="C302" s="1046"/>
      <c r="D302" s="1046"/>
      <c r="E302" s="1046"/>
      <c r="F302" s="1046"/>
      <c r="G302" s="1046"/>
      <c r="H302" s="1046"/>
      <c r="I302" s="1046"/>
      <c r="J302" s="1046"/>
      <c r="K302" s="1046"/>
      <c r="L302" s="1046"/>
      <c r="M302" s="1046"/>
      <c r="N302" s="1046"/>
      <c r="O302" s="1046"/>
      <c r="P302" s="1046"/>
      <c r="Q302" s="1046"/>
      <c r="R302" s="1046"/>
      <c r="S302" s="1046"/>
    </row>
    <row r="303" spans="1:19" s="816" customFormat="1">
      <c r="A303" s="812">
        <v>3</v>
      </c>
      <c r="B303" s="18">
        <v>0</v>
      </c>
      <c r="C303" s="18">
        <v>3</v>
      </c>
      <c r="D303" s="18">
        <v>0</v>
      </c>
      <c r="E303" s="18">
        <v>3</v>
      </c>
      <c r="F303" s="18">
        <v>1</v>
      </c>
      <c r="G303" s="18">
        <v>2</v>
      </c>
      <c r="H303" s="18">
        <v>0</v>
      </c>
      <c r="I303" s="18">
        <v>3</v>
      </c>
      <c r="J303" s="18">
        <v>0</v>
      </c>
      <c r="K303" s="18">
        <v>0</v>
      </c>
      <c r="L303" s="18">
        <v>0</v>
      </c>
      <c r="M303" s="18">
        <v>0</v>
      </c>
      <c r="N303" s="18">
        <v>0</v>
      </c>
      <c r="O303" s="18">
        <v>3</v>
      </c>
      <c r="P303" s="18">
        <v>0</v>
      </c>
      <c r="Q303" s="18">
        <v>0</v>
      </c>
      <c r="R303" s="18">
        <v>0</v>
      </c>
      <c r="S303" s="18">
        <v>0</v>
      </c>
    </row>
    <row r="304" spans="1:19">
      <c r="A304" s="1021" t="s">
        <v>533</v>
      </c>
      <c r="B304" s="1021"/>
      <c r="C304" s="1021"/>
      <c r="D304" s="1021"/>
      <c r="E304" s="1021"/>
      <c r="F304" s="1021"/>
      <c r="G304" s="1021"/>
      <c r="H304" s="1021"/>
      <c r="I304" s="1021"/>
      <c r="J304" s="1021"/>
      <c r="K304" s="1021"/>
      <c r="L304" s="1021"/>
      <c r="M304" s="1021"/>
      <c r="N304" s="1021"/>
      <c r="O304" s="1021"/>
      <c r="P304" s="1021"/>
      <c r="Q304" s="1021"/>
      <c r="R304" s="1021"/>
      <c r="S304" s="1021"/>
    </row>
    <row r="305" spans="1:19" s="574" customFormat="1">
      <c r="A305" s="569">
        <v>3</v>
      </c>
      <c r="B305" s="18">
        <v>0</v>
      </c>
      <c r="C305" s="18">
        <v>3</v>
      </c>
      <c r="D305" s="18">
        <v>0</v>
      </c>
      <c r="E305" s="18">
        <v>3</v>
      </c>
      <c r="F305" s="18">
        <v>1</v>
      </c>
      <c r="G305" s="18">
        <v>2</v>
      </c>
      <c r="H305" s="18">
        <v>0</v>
      </c>
      <c r="I305" s="18">
        <v>3</v>
      </c>
      <c r="J305" s="18">
        <v>0</v>
      </c>
      <c r="K305" s="18">
        <v>0</v>
      </c>
      <c r="L305" s="18">
        <v>0</v>
      </c>
      <c r="M305" s="18">
        <v>0</v>
      </c>
      <c r="N305" s="18">
        <v>0</v>
      </c>
      <c r="O305" s="18">
        <v>3</v>
      </c>
      <c r="P305" s="18">
        <v>0</v>
      </c>
      <c r="Q305" s="18">
        <v>0</v>
      </c>
      <c r="R305" s="18">
        <v>0</v>
      </c>
      <c r="S305" s="18">
        <v>0</v>
      </c>
    </row>
    <row r="306" spans="1:19">
      <c r="A306" s="1021" t="s">
        <v>516</v>
      </c>
      <c r="B306" s="1021"/>
      <c r="C306" s="1021"/>
      <c r="D306" s="1021"/>
      <c r="E306" s="1021"/>
      <c r="F306" s="1021"/>
      <c r="G306" s="1021"/>
      <c r="H306" s="1021"/>
      <c r="I306" s="1021"/>
      <c r="J306" s="1021"/>
      <c r="K306" s="1021"/>
      <c r="L306" s="1021"/>
      <c r="M306" s="1021"/>
      <c r="N306" s="1021"/>
      <c r="O306" s="1021"/>
      <c r="P306" s="1021"/>
      <c r="Q306" s="1021"/>
      <c r="R306" s="1021"/>
      <c r="S306" s="1021"/>
    </row>
    <row r="307" spans="1:19" s="856" customFormat="1">
      <c r="A307" s="851">
        <v>3</v>
      </c>
      <c r="B307" s="18">
        <v>0</v>
      </c>
      <c r="C307" s="18">
        <v>3</v>
      </c>
      <c r="D307" s="18">
        <v>0</v>
      </c>
      <c r="E307" s="18">
        <v>3</v>
      </c>
      <c r="F307" s="18">
        <v>1</v>
      </c>
      <c r="G307" s="18">
        <v>2</v>
      </c>
      <c r="H307" s="18">
        <v>0</v>
      </c>
      <c r="I307" s="18">
        <v>3</v>
      </c>
      <c r="J307" s="18">
        <v>0</v>
      </c>
      <c r="K307" s="18">
        <v>0</v>
      </c>
      <c r="L307" s="18">
        <v>0</v>
      </c>
      <c r="M307" s="18">
        <v>0</v>
      </c>
      <c r="N307" s="18">
        <v>0</v>
      </c>
      <c r="O307" s="18">
        <v>3</v>
      </c>
      <c r="P307" s="18">
        <v>0</v>
      </c>
      <c r="Q307" s="18">
        <v>0</v>
      </c>
      <c r="R307" s="18">
        <v>0</v>
      </c>
      <c r="S307" s="18">
        <v>0</v>
      </c>
    </row>
    <row r="308" spans="1:19">
      <c r="A308" s="1021" t="s">
        <v>2591</v>
      </c>
      <c r="B308" s="1021"/>
      <c r="C308" s="1021"/>
      <c r="D308" s="1021"/>
      <c r="E308" s="1021"/>
      <c r="F308" s="1021"/>
      <c r="G308" s="1021"/>
      <c r="H308" s="1021"/>
      <c r="I308" s="1021"/>
      <c r="J308" s="1021"/>
      <c r="K308" s="1021"/>
      <c r="L308" s="1021"/>
      <c r="M308" s="1021"/>
      <c r="N308" s="1021"/>
      <c r="O308" s="1021"/>
      <c r="P308" s="1021"/>
      <c r="Q308" s="1021"/>
      <c r="R308" s="1021"/>
      <c r="S308" s="1021"/>
    </row>
    <row r="309" spans="1:19" s="877" customFormat="1">
      <c r="A309" s="872">
        <v>3</v>
      </c>
      <c r="B309" s="18">
        <v>0</v>
      </c>
      <c r="C309" s="18">
        <v>3</v>
      </c>
      <c r="D309" s="18">
        <v>0</v>
      </c>
      <c r="E309" s="18">
        <v>3</v>
      </c>
      <c r="F309" s="18">
        <v>1</v>
      </c>
      <c r="G309" s="18">
        <v>2</v>
      </c>
      <c r="H309" s="18">
        <v>0</v>
      </c>
      <c r="I309" s="18">
        <v>3</v>
      </c>
      <c r="J309" s="18">
        <v>0</v>
      </c>
      <c r="K309" s="18">
        <v>0</v>
      </c>
      <c r="L309" s="18">
        <v>0</v>
      </c>
      <c r="M309" s="18">
        <v>0</v>
      </c>
      <c r="N309" s="18">
        <v>0</v>
      </c>
      <c r="O309" s="18">
        <v>3</v>
      </c>
      <c r="P309" s="18">
        <v>0</v>
      </c>
      <c r="Q309" s="18">
        <v>0</v>
      </c>
      <c r="R309" s="18">
        <v>0</v>
      </c>
      <c r="S309" s="18">
        <v>0</v>
      </c>
    </row>
    <row r="310" spans="1:19">
      <c r="A310" s="1021" t="s">
        <v>2592</v>
      </c>
      <c r="B310" s="1021"/>
      <c r="C310" s="1021"/>
      <c r="D310" s="1021"/>
      <c r="E310" s="1021"/>
      <c r="F310" s="1021"/>
      <c r="G310" s="1021"/>
      <c r="H310" s="1021"/>
      <c r="I310" s="1021"/>
      <c r="J310" s="1021"/>
      <c r="K310" s="1021"/>
      <c r="L310" s="1021"/>
      <c r="M310" s="1021"/>
      <c r="N310" s="1021"/>
      <c r="O310" s="1021"/>
      <c r="P310" s="1021"/>
      <c r="Q310" s="1021"/>
      <c r="R310" s="1021"/>
      <c r="S310" s="1021"/>
    </row>
    <row r="311" spans="1:19" s="903" customFormat="1">
      <c r="A311" s="900">
        <v>3</v>
      </c>
      <c r="B311" s="18">
        <v>0</v>
      </c>
      <c r="C311" s="18">
        <v>3</v>
      </c>
      <c r="D311" s="18">
        <v>0</v>
      </c>
      <c r="E311" s="18">
        <v>3</v>
      </c>
      <c r="F311" s="18">
        <v>1</v>
      </c>
      <c r="G311" s="18">
        <v>2</v>
      </c>
      <c r="H311" s="18">
        <v>0</v>
      </c>
      <c r="I311" s="18">
        <v>3</v>
      </c>
      <c r="J311" s="18">
        <v>0</v>
      </c>
      <c r="K311" s="18">
        <v>0</v>
      </c>
      <c r="L311" s="18">
        <v>0</v>
      </c>
      <c r="M311" s="18">
        <v>0</v>
      </c>
      <c r="N311" s="18">
        <v>0</v>
      </c>
      <c r="O311" s="18">
        <v>3</v>
      </c>
      <c r="P311" s="18">
        <v>0</v>
      </c>
      <c r="Q311" s="18">
        <v>0</v>
      </c>
      <c r="R311" s="18">
        <v>0</v>
      </c>
      <c r="S311" s="18">
        <v>0</v>
      </c>
    </row>
    <row r="312" spans="1:19">
      <c r="A312" s="1021" t="s">
        <v>832</v>
      </c>
      <c r="B312" s="1021"/>
      <c r="C312" s="1021"/>
      <c r="D312" s="1021"/>
      <c r="E312" s="1021"/>
      <c r="F312" s="1021"/>
      <c r="G312" s="1021"/>
      <c r="H312" s="1021"/>
      <c r="I312" s="1021"/>
      <c r="J312" s="1021"/>
      <c r="K312" s="1021"/>
      <c r="L312" s="1021"/>
      <c r="M312" s="1021"/>
      <c r="N312" s="1021"/>
      <c r="O312" s="1021"/>
      <c r="P312" s="1021"/>
      <c r="Q312" s="1021"/>
      <c r="R312" s="1021"/>
      <c r="S312" s="1021"/>
    </row>
    <row r="313" spans="1:19" s="928" customFormat="1">
      <c r="A313" s="924">
        <v>3</v>
      </c>
      <c r="B313" s="18">
        <v>0</v>
      </c>
      <c r="C313" s="18">
        <v>3</v>
      </c>
      <c r="D313" s="18">
        <v>0</v>
      </c>
      <c r="E313" s="18">
        <v>3</v>
      </c>
      <c r="F313" s="18">
        <v>1</v>
      </c>
      <c r="G313" s="18">
        <v>2</v>
      </c>
      <c r="H313" s="18">
        <v>0</v>
      </c>
      <c r="I313" s="18">
        <v>3</v>
      </c>
      <c r="J313" s="18">
        <v>0</v>
      </c>
      <c r="K313" s="18">
        <v>0</v>
      </c>
      <c r="L313" s="18">
        <v>0</v>
      </c>
      <c r="M313" s="18">
        <v>0</v>
      </c>
      <c r="N313" s="18">
        <v>0</v>
      </c>
      <c r="O313" s="18">
        <v>3</v>
      </c>
      <c r="P313" s="18">
        <v>0</v>
      </c>
      <c r="Q313" s="18">
        <v>0</v>
      </c>
      <c r="R313" s="18">
        <v>0</v>
      </c>
      <c r="S313" s="18">
        <v>0</v>
      </c>
    </row>
    <row r="314" spans="1:19">
      <c r="A314" s="1021" t="s">
        <v>2593</v>
      </c>
      <c r="B314" s="1021"/>
      <c r="C314" s="1021"/>
      <c r="D314" s="1021"/>
      <c r="E314" s="1021"/>
      <c r="F314" s="1021"/>
      <c r="G314" s="1021"/>
      <c r="H314" s="1021"/>
      <c r="I314" s="1021"/>
      <c r="J314" s="1021"/>
      <c r="K314" s="1021"/>
      <c r="L314" s="1021"/>
      <c r="M314" s="1021"/>
      <c r="N314" s="1021"/>
      <c r="O314" s="1021"/>
      <c r="P314" s="1021"/>
      <c r="Q314" s="1021"/>
      <c r="R314" s="1021"/>
      <c r="S314" s="1021"/>
    </row>
    <row r="315" spans="1:19" s="928" customFormat="1">
      <c r="A315" s="924">
        <v>3</v>
      </c>
      <c r="B315" s="18">
        <v>0</v>
      </c>
      <c r="C315" s="18">
        <v>3</v>
      </c>
      <c r="D315" s="18">
        <v>0</v>
      </c>
      <c r="E315" s="18">
        <v>3</v>
      </c>
      <c r="F315" s="18">
        <v>1</v>
      </c>
      <c r="G315" s="18">
        <v>2</v>
      </c>
      <c r="H315" s="18">
        <v>0</v>
      </c>
      <c r="I315" s="18">
        <v>3</v>
      </c>
      <c r="J315" s="18">
        <v>0</v>
      </c>
      <c r="K315" s="18">
        <v>0</v>
      </c>
      <c r="L315" s="18">
        <v>0</v>
      </c>
      <c r="M315" s="18">
        <v>0</v>
      </c>
      <c r="N315" s="18">
        <v>0</v>
      </c>
      <c r="O315" s="18">
        <v>3</v>
      </c>
      <c r="P315" s="18">
        <v>0</v>
      </c>
      <c r="Q315" s="18">
        <v>0</v>
      </c>
      <c r="R315" s="18">
        <v>0</v>
      </c>
      <c r="S315" s="18">
        <v>0</v>
      </c>
    </row>
    <row r="316" spans="1:19">
      <c r="A316" s="1021" t="s">
        <v>2023</v>
      </c>
      <c r="B316" s="1021"/>
      <c r="C316" s="1021"/>
      <c r="D316" s="1021"/>
      <c r="E316" s="1021"/>
      <c r="F316" s="1021"/>
      <c r="G316" s="1021"/>
      <c r="H316" s="1021"/>
      <c r="I316" s="1021"/>
      <c r="J316" s="1021"/>
      <c r="K316" s="1021"/>
      <c r="L316" s="1021"/>
      <c r="M316" s="1021"/>
      <c r="N316" s="1021"/>
      <c r="O316" s="1021"/>
      <c r="P316" s="1021"/>
      <c r="Q316" s="1021"/>
      <c r="R316" s="1021"/>
      <c r="S316" s="1021"/>
    </row>
    <row r="317" spans="1:19" s="954" customFormat="1">
      <c r="A317" s="948">
        <v>3</v>
      </c>
      <c r="B317" s="949">
        <v>0</v>
      </c>
      <c r="C317" s="949">
        <v>3</v>
      </c>
      <c r="D317" s="949">
        <v>0</v>
      </c>
      <c r="E317" s="949">
        <v>3</v>
      </c>
      <c r="F317" s="949">
        <v>1</v>
      </c>
      <c r="G317" s="949">
        <v>2</v>
      </c>
      <c r="H317" s="949">
        <v>0</v>
      </c>
      <c r="I317" s="949">
        <v>3</v>
      </c>
      <c r="J317" s="949">
        <v>0</v>
      </c>
      <c r="K317" s="949">
        <v>0</v>
      </c>
      <c r="L317" s="949">
        <v>0</v>
      </c>
      <c r="M317" s="949">
        <v>0</v>
      </c>
      <c r="N317" s="949">
        <v>0</v>
      </c>
      <c r="O317" s="949">
        <v>3</v>
      </c>
      <c r="P317" s="949">
        <v>0</v>
      </c>
      <c r="Q317" s="949">
        <v>0</v>
      </c>
      <c r="R317" s="949">
        <v>0</v>
      </c>
      <c r="S317" s="949">
        <v>0</v>
      </c>
    </row>
    <row r="318" spans="1:19">
      <c r="A318" s="1062" t="s">
        <v>3653</v>
      </c>
      <c r="B318" s="1063"/>
      <c r="C318" s="1063"/>
      <c r="D318" s="1063"/>
      <c r="E318" s="1063"/>
      <c r="F318" s="1063"/>
      <c r="G318" s="1063"/>
      <c r="H318" s="1063"/>
      <c r="I318" s="1063"/>
      <c r="J318" s="1063"/>
      <c r="K318" s="1063"/>
      <c r="L318" s="1063"/>
      <c r="M318" s="1063"/>
      <c r="N318" s="1063"/>
      <c r="O318" s="1063"/>
      <c r="P318" s="1063"/>
      <c r="Q318" s="1063"/>
      <c r="R318" s="1063"/>
      <c r="S318" s="1064"/>
    </row>
    <row r="319" spans="1:19" s="105" customFormat="1" ht="12.75" customHeight="1">
      <c r="A319" s="362">
        <f>SUM(A317,A315,A313,A311,A309,A307,A305,A303,A301,A299,A297,A295)</f>
        <v>36</v>
      </c>
      <c r="B319" s="362">
        <f t="shared" ref="B319:S319" si="11">SUM(B317,B315,B313,B311,B309,B307,B305,B303,B301,B299,B297,B295)</f>
        <v>0</v>
      </c>
      <c r="C319" s="362">
        <f t="shared" si="11"/>
        <v>36</v>
      </c>
      <c r="D319" s="362">
        <f t="shared" si="11"/>
        <v>0</v>
      </c>
      <c r="E319" s="362">
        <f t="shared" si="11"/>
        <v>36</v>
      </c>
      <c r="F319" s="362">
        <f t="shared" si="11"/>
        <v>12</v>
      </c>
      <c r="G319" s="362">
        <f t="shared" si="11"/>
        <v>24</v>
      </c>
      <c r="H319" s="362">
        <f t="shared" si="11"/>
        <v>0</v>
      </c>
      <c r="I319" s="362">
        <f t="shared" si="11"/>
        <v>36</v>
      </c>
      <c r="J319" s="362">
        <f t="shared" si="11"/>
        <v>0</v>
      </c>
      <c r="K319" s="362">
        <f t="shared" si="11"/>
        <v>0</v>
      </c>
      <c r="L319" s="362">
        <f t="shared" si="11"/>
        <v>0</v>
      </c>
      <c r="M319" s="362">
        <f t="shared" si="11"/>
        <v>0</v>
      </c>
      <c r="N319" s="362">
        <f t="shared" si="11"/>
        <v>0</v>
      </c>
      <c r="O319" s="362">
        <f t="shared" si="11"/>
        <v>36</v>
      </c>
      <c r="P319" s="362">
        <f t="shared" si="11"/>
        <v>0</v>
      </c>
      <c r="Q319" s="362">
        <f t="shared" si="11"/>
        <v>0</v>
      </c>
      <c r="R319" s="362">
        <f t="shared" si="11"/>
        <v>0</v>
      </c>
      <c r="S319" s="362">
        <f t="shared" si="11"/>
        <v>0</v>
      </c>
    </row>
    <row r="320" spans="1:19">
      <c r="A320" s="1084"/>
      <c r="B320" s="1082"/>
      <c r="C320" s="1082"/>
      <c r="D320" s="1082"/>
      <c r="E320" s="1082"/>
      <c r="F320" s="1082"/>
      <c r="G320" s="1082"/>
      <c r="H320" s="1082"/>
      <c r="I320" s="1082"/>
      <c r="J320" s="1082"/>
      <c r="K320" s="1082"/>
      <c r="L320" s="1082"/>
      <c r="M320" s="1082"/>
      <c r="N320" s="1082"/>
      <c r="O320" s="1082"/>
      <c r="P320" s="1082"/>
      <c r="Q320" s="1082"/>
      <c r="R320" s="1082"/>
      <c r="S320" s="1083"/>
    </row>
    <row r="321" spans="1:19">
      <c r="A321" s="1093" t="s">
        <v>2834</v>
      </c>
      <c r="B321" s="1094"/>
      <c r="C321" s="1094"/>
      <c r="D321" s="1094"/>
      <c r="E321" s="1094"/>
      <c r="F321" s="1094"/>
      <c r="G321" s="1094"/>
      <c r="H321" s="1094"/>
      <c r="I321" s="1094"/>
      <c r="J321" s="1094"/>
      <c r="K321" s="1094"/>
      <c r="L321" s="1094"/>
      <c r="M321" s="1094"/>
      <c r="N321" s="1094"/>
      <c r="O321" s="1094"/>
      <c r="P321" s="1094"/>
      <c r="Q321" s="1094"/>
      <c r="R321" s="1094"/>
      <c r="S321" s="1095"/>
    </row>
    <row r="322" spans="1:19">
      <c r="A322" s="1032" t="s">
        <v>3661</v>
      </c>
      <c r="B322" s="1033"/>
      <c r="C322" s="1033"/>
      <c r="D322" s="1033"/>
      <c r="E322" s="1033"/>
      <c r="F322" s="1033"/>
      <c r="G322" s="1033"/>
      <c r="H322" s="1033"/>
      <c r="I322" s="1033"/>
      <c r="J322" s="1033"/>
      <c r="K322" s="1033"/>
      <c r="L322" s="1033"/>
      <c r="M322" s="1033"/>
      <c r="N322" s="1033"/>
      <c r="O322" s="1033"/>
      <c r="P322" s="1033"/>
      <c r="Q322" s="1033"/>
      <c r="R322" s="1033"/>
      <c r="S322" s="1034"/>
    </row>
    <row r="323" spans="1:19">
      <c r="A323" s="1032" t="s">
        <v>81</v>
      </c>
      <c r="B323" s="1033"/>
      <c r="C323" s="1033"/>
      <c r="D323" s="1033"/>
      <c r="E323" s="1033"/>
      <c r="F323" s="1033"/>
      <c r="G323" s="1033"/>
      <c r="H323" s="1033"/>
      <c r="I323" s="1033"/>
      <c r="J323" s="1033"/>
      <c r="K323" s="1033"/>
      <c r="L323" s="1033"/>
      <c r="M323" s="1033"/>
      <c r="N323" s="1033"/>
      <c r="O323" s="1033"/>
      <c r="P323" s="1033"/>
      <c r="Q323" s="1033"/>
      <c r="R323" s="1033"/>
      <c r="S323" s="1034"/>
    </row>
    <row r="324" spans="1:19">
      <c r="A324" s="1032" t="s">
        <v>2640</v>
      </c>
      <c r="B324" s="1033"/>
      <c r="C324" s="1033"/>
      <c r="D324" s="1033"/>
      <c r="E324" s="1033"/>
      <c r="F324" s="1033"/>
      <c r="G324" s="1033"/>
      <c r="H324" s="1033"/>
      <c r="I324" s="1033"/>
      <c r="J324" s="1033"/>
      <c r="K324" s="1033"/>
      <c r="L324" s="1033"/>
      <c r="M324" s="1033"/>
      <c r="N324" s="1033"/>
      <c r="O324" s="1033"/>
      <c r="P324" s="1033"/>
      <c r="Q324" s="1033"/>
      <c r="R324" s="1033"/>
      <c r="S324" s="1034"/>
    </row>
    <row r="325" spans="1:19">
      <c r="A325" s="1032" t="s">
        <v>2641</v>
      </c>
      <c r="B325" s="1033"/>
      <c r="C325" s="1033"/>
      <c r="D325" s="1033"/>
      <c r="E325" s="1033"/>
      <c r="F325" s="1033"/>
      <c r="G325" s="1033"/>
      <c r="H325" s="1033"/>
      <c r="I325" s="1033"/>
      <c r="J325" s="1033"/>
      <c r="K325" s="1033"/>
      <c r="L325" s="1033"/>
      <c r="M325" s="1033"/>
      <c r="N325" s="1033"/>
      <c r="O325" s="1033"/>
      <c r="P325" s="1033"/>
      <c r="Q325" s="1033"/>
      <c r="R325" s="1033"/>
      <c r="S325" s="1034"/>
    </row>
    <row r="326" spans="1:19">
      <c r="A326" s="1032" t="s">
        <v>2642</v>
      </c>
      <c r="B326" s="1033"/>
      <c r="C326" s="1033"/>
      <c r="D326" s="1033"/>
      <c r="E326" s="1033"/>
      <c r="F326" s="1033"/>
      <c r="G326" s="1033"/>
      <c r="H326" s="1033"/>
      <c r="I326" s="1033"/>
      <c r="J326" s="1033"/>
      <c r="K326" s="1033"/>
      <c r="L326" s="1033"/>
      <c r="M326" s="1033"/>
      <c r="N326" s="1033"/>
      <c r="O326" s="1033"/>
      <c r="P326" s="1033"/>
      <c r="Q326" s="1033"/>
      <c r="R326" s="1033"/>
      <c r="S326" s="1034"/>
    </row>
    <row r="327" spans="1:19">
      <c r="A327" s="1032" t="s">
        <v>2643</v>
      </c>
      <c r="B327" s="1033"/>
      <c r="C327" s="1033"/>
      <c r="D327" s="1033"/>
      <c r="E327" s="1033"/>
      <c r="F327" s="1033"/>
      <c r="G327" s="1033"/>
      <c r="H327" s="1033"/>
      <c r="I327" s="1033"/>
      <c r="J327" s="1033"/>
      <c r="K327" s="1033"/>
      <c r="L327" s="1033"/>
      <c r="M327" s="1033"/>
      <c r="N327" s="1033"/>
      <c r="O327" s="1033"/>
      <c r="P327" s="1033"/>
      <c r="Q327" s="1033"/>
      <c r="R327" s="1033"/>
      <c r="S327" s="1034"/>
    </row>
    <row r="328" spans="1:19">
      <c r="A328" s="1032" t="s">
        <v>2644</v>
      </c>
      <c r="B328" s="1033"/>
      <c r="C328" s="1033"/>
      <c r="D328" s="1033"/>
      <c r="E328" s="1033"/>
      <c r="F328" s="1033"/>
      <c r="G328" s="1033"/>
      <c r="H328" s="1033"/>
      <c r="I328" s="1033"/>
      <c r="J328" s="1033"/>
      <c r="K328" s="1033"/>
      <c r="L328" s="1033"/>
      <c r="M328" s="1033"/>
      <c r="N328" s="1033"/>
      <c r="O328" s="1033"/>
      <c r="P328" s="1033"/>
      <c r="Q328" s="1033"/>
      <c r="R328" s="1033"/>
      <c r="S328" s="1034"/>
    </row>
    <row r="329" spans="1:19" ht="14.25" customHeight="1">
      <c r="A329" s="1032" t="s">
        <v>2645</v>
      </c>
      <c r="B329" s="1033"/>
      <c r="C329" s="1033"/>
      <c r="D329" s="1033"/>
      <c r="E329" s="1033"/>
      <c r="F329" s="1033"/>
      <c r="G329" s="1033"/>
      <c r="H329" s="1033"/>
      <c r="I329" s="1033"/>
      <c r="J329" s="1033"/>
      <c r="K329" s="1033"/>
      <c r="L329" s="1033"/>
      <c r="M329" s="1033"/>
      <c r="N329" s="1033"/>
      <c r="O329" s="1033"/>
      <c r="P329" s="1033"/>
      <c r="Q329" s="1033"/>
      <c r="R329" s="1033"/>
      <c r="S329" s="1034"/>
    </row>
    <row r="330" spans="1:19" ht="14.25" customHeight="1">
      <c r="A330" s="1035" t="s">
        <v>2646</v>
      </c>
      <c r="B330" s="1036"/>
      <c r="C330" s="1036"/>
      <c r="D330" s="1036"/>
      <c r="E330" s="1036"/>
      <c r="F330" s="1036"/>
      <c r="G330" s="1036"/>
      <c r="H330" s="1036"/>
      <c r="I330" s="1036"/>
      <c r="J330" s="1036"/>
      <c r="K330" s="1036"/>
      <c r="L330" s="1036"/>
      <c r="M330" s="1036"/>
      <c r="N330" s="1036"/>
      <c r="O330" s="1036"/>
      <c r="P330" s="1036"/>
      <c r="Q330" s="1036"/>
      <c r="R330" s="1036"/>
      <c r="S330" s="1037"/>
    </row>
    <row r="331" spans="1:19" ht="38.25" customHeight="1">
      <c r="A331" s="1023" t="s">
        <v>41</v>
      </c>
      <c r="B331" s="1023"/>
      <c r="C331" s="1023"/>
      <c r="D331" s="1023" t="s">
        <v>42</v>
      </c>
      <c r="E331" s="1023"/>
      <c r="F331" s="1023" t="s">
        <v>43</v>
      </c>
      <c r="G331" s="1023"/>
      <c r="H331" s="1023"/>
      <c r="I331" s="1023" t="s">
        <v>44</v>
      </c>
      <c r="J331" s="1023"/>
      <c r="K331" s="1025" t="s">
        <v>45</v>
      </c>
      <c r="L331" s="1086"/>
      <c r="M331" s="1086"/>
      <c r="N331" s="1087"/>
      <c r="O331" s="1027" t="s">
        <v>46</v>
      </c>
      <c r="P331" s="1027"/>
      <c r="Q331" s="1028"/>
      <c r="R331" s="1023" t="s">
        <v>47</v>
      </c>
      <c r="S331" s="1023"/>
    </row>
    <row r="332" spans="1:19" ht="25.5" customHeight="1">
      <c r="A332" s="1022" t="s">
        <v>48</v>
      </c>
      <c r="B332" s="1022" t="s">
        <v>49</v>
      </c>
      <c r="C332" s="1029" t="s">
        <v>50</v>
      </c>
      <c r="D332" s="1022" t="s">
        <v>51</v>
      </c>
      <c r="E332" s="1022" t="s">
        <v>52</v>
      </c>
      <c r="F332" s="1025" t="s">
        <v>53</v>
      </c>
      <c r="G332" s="1031"/>
      <c r="H332" s="1026"/>
      <c r="I332" s="1022" t="s">
        <v>54</v>
      </c>
      <c r="J332" s="1022" t="s">
        <v>55</v>
      </c>
      <c r="K332" s="1025" t="s">
        <v>56</v>
      </c>
      <c r="L332" s="1026"/>
      <c r="M332" s="1025" t="s">
        <v>57</v>
      </c>
      <c r="N332" s="1026"/>
      <c r="O332" s="1022" t="s">
        <v>58</v>
      </c>
      <c r="P332" s="1022" t="s">
        <v>59</v>
      </c>
      <c r="Q332" s="1022" t="s">
        <v>60</v>
      </c>
      <c r="R332" s="1022" t="s">
        <v>61</v>
      </c>
      <c r="S332" s="1022" t="s">
        <v>62</v>
      </c>
    </row>
    <row r="333" spans="1:19" s="20" customFormat="1" ht="65.25" customHeight="1">
      <c r="A333" s="1023"/>
      <c r="B333" s="1023"/>
      <c r="C333" s="1030"/>
      <c r="D333" s="1023"/>
      <c r="E333" s="1023"/>
      <c r="F333" s="205" t="s">
        <v>63</v>
      </c>
      <c r="G333" s="205" t="s">
        <v>64</v>
      </c>
      <c r="H333" s="205" t="s">
        <v>65</v>
      </c>
      <c r="I333" s="1023"/>
      <c r="J333" s="1023"/>
      <c r="K333" s="90" t="s">
        <v>66</v>
      </c>
      <c r="L333" s="90" t="s">
        <v>67</v>
      </c>
      <c r="M333" s="90" t="s">
        <v>68</v>
      </c>
      <c r="N333" s="90" t="s">
        <v>67</v>
      </c>
      <c r="O333" s="1023"/>
      <c r="P333" s="1023"/>
      <c r="Q333" s="1023"/>
      <c r="R333" s="1023"/>
      <c r="S333" s="1023"/>
    </row>
    <row r="334" spans="1:19">
      <c r="A334" s="1021" t="s">
        <v>69</v>
      </c>
      <c r="B334" s="1021"/>
      <c r="C334" s="1021"/>
      <c r="D334" s="1021"/>
      <c r="E334" s="1021"/>
      <c r="F334" s="1021"/>
      <c r="G334" s="1021"/>
      <c r="H334" s="1021"/>
      <c r="I334" s="1021"/>
      <c r="J334" s="1021"/>
      <c r="K334" s="1021"/>
      <c r="L334" s="1021"/>
      <c r="M334" s="1021"/>
      <c r="N334" s="1021"/>
      <c r="O334" s="1021"/>
      <c r="P334" s="1021"/>
      <c r="Q334" s="1021"/>
      <c r="R334" s="1021"/>
      <c r="S334" s="1021"/>
    </row>
    <row r="335" spans="1:19" s="696" customFormat="1">
      <c r="A335" s="98">
        <v>0</v>
      </c>
      <c r="B335" s="98">
        <v>0</v>
      </c>
      <c r="C335" s="98">
        <v>0</v>
      </c>
      <c r="D335" s="98">
        <v>0</v>
      </c>
      <c r="E335" s="98">
        <v>0</v>
      </c>
      <c r="F335" s="98">
        <v>0</v>
      </c>
      <c r="G335" s="98">
        <v>0</v>
      </c>
      <c r="H335" s="98">
        <v>0</v>
      </c>
      <c r="I335" s="98">
        <v>0</v>
      </c>
      <c r="J335" s="98">
        <v>0</v>
      </c>
      <c r="K335" s="98">
        <v>0</v>
      </c>
      <c r="L335" s="98">
        <v>0</v>
      </c>
      <c r="M335" s="98">
        <v>0</v>
      </c>
      <c r="N335" s="98">
        <v>0</v>
      </c>
      <c r="O335" s="98">
        <v>0</v>
      </c>
      <c r="P335" s="98">
        <v>0</v>
      </c>
      <c r="Q335" s="98">
        <v>0</v>
      </c>
      <c r="R335" s="98">
        <v>0</v>
      </c>
      <c r="S335" s="98">
        <v>0</v>
      </c>
    </row>
    <row r="336" spans="1:19">
      <c r="A336" s="1021" t="s">
        <v>70</v>
      </c>
      <c r="B336" s="1021"/>
      <c r="C336" s="1021"/>
      <c r="D336" s="1021"/>
      <c r="E336" s="1021"/>
      <c r="F336" s="1021"/>
      <c r="G336" s="1021"/>
      <c r="H336" s="1021"/>
      <c r="I336" s="1021"/>
      <c r="J336" s="1021"/>
      <c r="K336" s="1021"/>
      <c r="L336" s="1021"/>
      <c r="M336" s="1021"/>
      <c r="N336" s="1021"/>
      <c r="O336" s="1021"/>
      <c r="P336" s="1021"/>
      <c r="Q336" s="1021"/>
      <c r="R336" s="1021"/>
      <c r="S336" s="1021"/>
    </row>
    <row r="337" spans="1:19" s="696" customFormat="1">
      <c r="A337" s="98">
        <v>0</v>
      </c>
      <c r="B337" s="98">
        <v>0</v>
      </c>
      <c r="C337" s="98">
        <v>0</v>
      </c>
      <c r="D337" s="98">
        <v>0</v>
      </c>
      <c r="E337" s="98">
        <v>0</v>
      </c>
      <c r="F337" s="98">
        <v>0</v>
      </c>
      <c r="G337" s="98">
        <v>0</v>
      </c>
      <c r="H337" s="98">
        <v>0</v>
      </c>
      <c r="I337" s="98">
        <v>0</v>
      </c>
      <c r="J337" s="98">
        <v>0</v>
      </c>
      <c r="K337" s="98">
        <v>0</v>
      </c>
      <c r="L337" s="98">
        <v>0</v>
      </c>
      <c r="M337" s="98">
        <v>0</v>
      </c>
      <c r="N337" s="98">
        <v>0</v>
      </c>
      <c r="O337" s="98">
        <v>0</v>
      </c>
      <c r="P337" s="98">
        <v>0</v>
      </c>
      <c r="Q337" s="98">
        <v>0</v>
      </c>
      <c r="R337" s="98">
        <v>0</v>
      </c>
      <c r="S337" s="98">
        <v>0</v>
      </c>
    </row>
    <row r="338" spans="1:19">
      <c r="A338" s="1021" t="s">
        <v>2588</v>
      </c>
      <c r="B338" s="1021"/>
      <c r="C338" s="1021"/>
      <c r="D338" s="1021"/>
      <c r="E338" s="1021"/>
      <c r="F338" s="1021"/>
      <c r="G338" s="1021"/>
      <c r="H338" s="1021"/>
      <c r="I338" s="1021"/>
      <c r="J338" s="1021"/>
      <c r="K338" s="1021"/>
      <c r="L338" s="1021"/>
      <c r="M338" s="1021"/>
      <c r="N338" s="1021"/>
      <c r="O338" s="1021"/>
      <c r="P338" s="1021"/>
      <c r="Q338" s="1021"/>
      <c r="R338" s="1021"/>
      <c r="S338" s="1021"/>
    </row>
    <row r="339" spans="1:19" s="696" customFormat="1">
      <c r="A339" s="98">
        <v>0</v>
      </c>
      <c r="B339" s="98">
        <v>0</v>
      </c>
      <c r="C339" s="98">
        <v>0</v>
      </c>
      <c r="D339" s="98">
        <v>0</v>
      </c>
      <c r="E339" s="98">
        <v>0</v>
      </c>
      <c r="F339" s="98">
        <v>0</v>
      </c>
      <c r="G339" s="98">
        <v>0</v>
      </c>
      <c r="H339" s="98">
        <v>0</v>
      </c>
      <c r="I339" s="98">
        <v>0</v>
      </c>
      <c r="J339" s="98">
        <v>0</v>
      </c>
      <c r="K339" s="98">
        <v>0</v>
      </c>
      <c r="L339" s="98">
        <v>0</v>
      </c>
      <c r="M339" s="98">
        <v>0</v>
      </c>
      <c r="N339" s="98">
        <v>0</v>
      </c>
      <c r="O339" s="98">
        <v>0</v>
      </c>
      <c r="P339" s="98">
        <v>0</v>
      </c>
      <c r="Q339" s="98">
        <v>0</v>
      </c>
      <c r="R339" s="98">
        <v>0</v>
      </c>
      <c r="S339" s="98">
        <v>0</v>
      </c>
    </row>
    <row r="340" spans="1:19">
      <c r="A340" s="1021" t="s">
        <v>2589</v>
      </c>
      <c r="B340" s="1021"/>
      <c r="C340" s="1021"/>
      <c r="D340" s="1021"/>
      <c r="E340" s="1021"/>
      <c r="F340" s="1021"/>
      <c r="G340" s="1021"/>
      <c r="H340" s="1021"/>
      <c r="I340" s="1021"/>
      <c r="J340" s="1021"/>
      <c r="K340" s="1021"/>
      <c r="L340" s="1021"/>
      <c r="M340" s="1021"/>
      <c r="N340" s="1021"/>
      <c r="O340" s="1021"/>
      <c r="P340" s="1021"/>
      <c r="Q340" s="1021"/>
      <c r="R340" s="1021"/>
      <c r="S340" s="1021"/>
    </row>
    <row r="341" spans="1:19" s="696" customFormat="1">
      <c r="A341" s="98">
        <v>0</v>
      </c>
      <c r="B341" s="98">
        <v>0</v>
      </c>
      <c r="C341" s="98">
        <v>0</v>
      </c>
      <c r="D341" s="98">
        <v>0</v>
      </c>
      <c r="E341" s="98">
        <v>0</v>
      </c>
      <c r="F341" s="98">
        <v>0</v>
      </c>
      <c r="G341" s="98">
        <v>0</v>
      </c>
      <c r="H341" s="98">
        <v>0</v>
      </c>
      <c r="I341" s="98">
        <v>0</v>
      </c>
      <c r="J341" s="98">
        <v>0</v>
      </c>
      <c r="K341" s="98">
        <v>0</v>
      </c>
      <c r="L341" s="98">
        <v>0</v>
      </c>
      <c r="M341" s="98">
        <v>0</v>
      </c>
      <c r="N341" s="98">
        <v>0</v>
      </c>
      <c r="O341" s="98">
        <v>0</v>
      </c>
      <c r="P341" s="98">
        <v>0</v>
      </c>
      <c r="Q341" s="98">
        <v>0</v>
      </c>
      <c r="R341" s="98">
        <v>0</v>
      </c>
      <c r="S341" s="98">
        <v>0</v>
      </c>
    </row>
    <row r="342" spans="1:19">
      <c r="A342" s="1046" t="s">
        <v>2590</v>
      </c>
      <c r="B342" s="1046"/>
      <c r="C342" s="1046"/>
      <c r="D342" s="1046"/>
      <c r="E342" s="1046"/>
      <c r="F342" s="1046"/>
      <c r="G342" s="1046"/>
      <c r="H342" s="1046"/>
      <c r="I342" s="1046"/>
      <c r="J342" s="1046"/>
      <c r="K342" s="1046"/>
      <c r="L342" s="1046"/>
      <c r="M342" s="1046"/>
      <c r="N342" s="1046"/>
      <c r="O342" s="1046"/>
      <c r="P342" s="1046"/>
      <c r="Q342" s="1046"/>
      <c r="R342" s="1046"/>
      <c r="S342" s="1046"/>
    </row>
    <row r="343" spans="1:19" s="696" customFormat="1">
      <c r="A343" s="98">
        <v>0</v>
      </c>
      <c r="B343" s="98">
        <v>0</v>
      </c>
      <c r="C343" s="98">
        <v>0</v>
      </c>
      <c r="D343" s="98">
        <v>0</v>
      </c>
      <c r="E343" s="98">
        <v>0</v>
      </c>
      <c r="F343" s="98">
        <v>0</v>
      </c>
      <c r="G343" s="98">
        <v>0</v>
      </c>
      <c r="H343" s="98">
        <v>0</v>
      </c>
      <c r="I343" s="98">
        <v>0</v>
      </c>
      <c r="J343" s="98">
        <v>0</v>
      </c>
      <c r="K343" s="98">
        <v>0</v>
      </c>
      <c r="L343" s="98">
        <v>0</v>
      </c>
      <c r="M343" s="98">
        <v>0</v>
      </c>
      <c r="N343" s="98">
        <v>0</v>
      </c>
      <c r="O343" s="98">
        <v>0</v>
      </c>
      <c r="P343" s="98">
        <v>0</v>
      </c>
      <c r="Q343" s="98">
        <v>0</v>
      </c>
      <c r="R343" s="98">
        <v>0</v>
      </c>
      <c r="S343" s="98">
        <v>0</v>
      </c>
    </row>
    <row r="344" spans="1:19">
      <c r="A344" s="1021" t="s">
        <v>533</v>
      </c>
      <c r="B344" s="1021"/>
      <c r="C344" s="1021"/>
      <c r="D344" s="1021"/>
      <c r="E344" s="1021"/>
      <c r="F344" s="1021"/>
      <c r="G344" s="1021"/>
      <c r="H344" s="1021"/>
      <c r="I344" s="1021"/>
      <c r="J344" s="1021"/>
      <c r="K344" s="1021"/>
      <c r="L344" s="1021"/>
      <c r="M344" s="1021"/>
      <c r="N344" s="1021"/>
      <c r="O344" s="1021"/>
      <c r="P344" s="1021"/>
      <c r="Q344" s="1021"/>
      <c r="R344" s="1021"/>
      <c r="S344" s="1021"/>
    </row>
    <row r="345" spans="1:19" s="570" customFormat="1">
      <c r="A345" s="569">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c r="A346" s="1021" t="s">
        <v>516</v>
      </c>
      <c r="B346" s="1021"/>
      <c r="C346" s="1021"/>
      <c r="D346" s="1021"/>
      <c r="E346" s="1021"/>
      <c r="F346" s="1021"/>
      <c r="G346" s="1021"/>
      <c r="H346" s="1021"/>
      <c r="I346" s="1021"/>
      <c r="J346" s="1021"/>
      <c r="K346" s="1021"/>
      <c r="L346" s="1021"/>
      <c r="M346" s="1021"/>
      <c r="N346" s="1021"/>
      <c r="O346" s="1021"/>
      <c r="P346" s="1021"/>
      <c r="Q346" s="1021"/>
      <c r="R346" s="1021"/>
      <c r="S346" s="1021"/>
    </row>
    <row r="347" spans="1:19" s="696" customFormat="1">
      <c r="A347" s="98">
        <v>0</v>
      </c>
      <c r="B347" s="98">
        <v>0</v>
      </c>
      <c r="C347" s="98">
        <v>0</v>
      </c>
      <c r="D347" s="98">
        <v>0</v>
      </c>
      <c r="E347" s="98">
        <v>0</v>
      </c>
      <c r="F347" s="98">
        <v>0</v>
      </c>
      <c r="G347" s="98">
        <v>0</v>
      </c>
      <c r="H347" s="98">
        <v>0</v>
      </c>
      <c r="I347" s="98">
        <v>0</v>
      </c>
      <c r="J347" s="98">
        <v>0</v>
      </c>
      <c r="K347" s="98">
        <v>0</v>
      </c>
      <c r="L347" s="98">
        <v>0</v>
      </c>
      <c r="M347" s="98">
        <v>0</v>
      </c>
      <c r="N347" s="98">
        <v>0</v>
      </c>
      <c r="O347" s="98">
        <v>0</v>
      </c>
      <c r="P347" s="98">
        <v>0</v>
      </c>
      <c r="Q347" s="98"/>
      <c r="R347" s="98">
        <v>0</v>
      </c>
      <c r="S347" s="98">
        <v>0</v>
      </c>
    </row>
    <row r="348" spans="1:19">
      <c r="A348" s="1021" t="s">
        <v>2591</v>
      </c>
      <c r="B348" s="1021"/>
      <c r="C348" s="1021"/>
      <c r="D348" s="1021"/>
      <c r="E348" s="1021"/>
      <c r="F348" s="1021"/>
      <c r="G348" s="1021"/>
      <c r="H348" s="1021"/>
      <c r="I348" s="1021"/>
      <c r="J348" s="1021"/>
      <c r="K348" s="1021"/>
      <c r="L348" s="1021"/>
      <c r="M348" s="1021"/>
      <c r="N348" s="1021"/>
      <c r="O348" s="1021"/>
      <c r="P348" s="1021"/>
      <c r="Q348" s="1021"/>
      <c r="R348" s="1021"/>
      <c r="S348" s="1021"/>
    </row>
    <row r="349" spans="1:19" s="696" customFormat="1">
      <c r="A349" s="98">
        <v>0</v>
      </c>
      <c r="B349" s="98">
        <v>0</v>
      </c>
      <c r="C349" s="98">
        <v>0</v>
      </c>
      <c r="D349" s="98">
        <v>0</v>
      </c>
      <c r="E349" s="98">
        <v>0</v>
      </c>
      <c r="F349" s="98">
        <v>0</v>
      </c>
      <c r="G349" s="98">
        <v>0</v>
      </c>
      <c r="H349" s="98">
        <v>0</v>
      </c>
      <c r="I349" s="98">
        <v>0</v>
      </c>
      <c r="J349" s="98">
        <v>0</v>
      </c>
      <c r="K349" s="98">
        <v>0</v>
      </c>
      <c r="L349" s="98">
        <v>0</v>
      </c>
      <c r="M349" s="98">
        <v>0</v>
      </c>
      <c r="N349" s="98">
        <v>0</v>
      </c>
      <c r="O349" s="98">
        <v>0</v>
      </c>
      <c r="P349" s="98">
        <v>0</v>
      </c>
      <c r="Q349" s="98"/>
      <c r="R349" s="98">
        <v>0</v>
      </c>
      <c r="S349" s="98">
        <v>0</v>
      </c>
    </row>
    <row r="350" spans="1:19">
      <c r="A350" s="1021" t="s">
        <v>2592</v>
      </c>
      <c r="B350" s="1021"/>
      <c r="C350" s="1021"/>
      <c r="D350" s="1021"/>
      <c r="E350" s="1021"/>
      <c r="F350" s="1021"/>
      <c r="G350" s="1021"/>
      <c r="H350" s="1021"/>
      <c r="I350" s="1021"/>
      <c r="J350" s="1021"/>
      <c r="K350" s="1021"/>
      <c r="L350" s="1021"/>
      <c r="M350" s="1021"/>
      <c r="N350" s="1021"/>
      <c r="O350" s="1021"/>
      <c r="P350" s="1021"/>
      <c r="Q350" s="1021"/>
      <c r="R350" s="1021"/>
      <c r="S350" s="1021"/>
    </row>
    <row r="351" spans="1:19" s="696" customFormat="1">
      <c r="A351" s="98">
        <v>0</v>
      </c>
      <c r="B351" s="98">
        <v>0</v>
      </c>
      <c r="C351" s="98">
        <v>0</v>
      </c>
      <c r="D351" s="98">
        <v>0</v>
      </c>
      <c r="E351" s="98">
        <v>0</v>
      </c>
      <c r="F351" s="98">
        <v>0</v>
      </c>
      <c r="G351" s="98">
        <v>0</v>
      </c>
      <c r="H351" s="98">
        <v>0</v>
      </c>
      <c r="I351" s="98">
        <v>0</v>
      </c>
      <c r="J351" s="98">
        <v>0</v>
      </c>
      <c r="K351" s="98">
        <v>0</v>
      </c>
      <c r="L351" s="98">
        <v>0</v>
      </c>
      <c r="M351" s="98">
        <v>0</v>
      </c>
      <c r="N351" s="98">
        <v>0</v>
      </c>
      <c r="O351" s="98">
        <v>0</v>
      </c>
      <c r="P351" s="98">
        <v>0</v>
      </c>
      <c r="Q351" s="98"/>
      <c r="R351" s="98">
        <v>0</v>
      </c>
      <c r="S351" s="98">
        <v>0</v>
      </c>
    </row>
    <row r="352" spans="1:19">
      <c r="A352" s="1021" t="s">
        <v>832</v>
      </c>
      <c r="B352" s="1021"/>
      <c r="C352" s="1021"/>
      <c r="D352" s="1021"/>
      <c r="E352" s="1021"/>
      <c r="F352" s="1021"/>
      <c r="G352" s="1021"/>
      <c r="H352" s="1021"/>
      <c r="I352" s="1021"/>
      <c r="J352" s="1021"/>
      <c r="K352" s="1021"/>
      <c r="L352" s="1021"/>
      <c r="M352" s="1021"/>
      <c r="N352" s="1021"/>
      <c r="O352" s="1021"/>
      <c r="P352" s="1021"/>
      <c r="Q352" s="1021"/>
      <c r="R352" s="1021"/>
      <c r="S352" s="1021"/>
    </row>
    <row r="353" spans="1:19" s="696" customFormat="1">
      <c r="A353" s="98">
        <v>0</v>
      </c>
      <c r="B353" s="98">
        <v>0</v>
      </c>
      <c r="C353" s="98">
        <v>0</v>
      </c>
      <c r="D353" s="98">
        <v>0</v>
      </c>
      <c r="E353" s="98">
        <v>0</v>
      </c>
      <c r="F353" s="98">
        <v>0</v>
      </c>
      <c r="G353" s="98">
        <v>0</v>
      </c>
      <c r="H353" s="98">
        <v>0</v>
      </c>
      <c r="I353" s="98">
        <v>0</v>
      </c>
      <c r="J353" s="98">
        <v>0</v>
      </c>
      <c r="K353" s="98">
        <v>0</v>
      </c>
      <c r="L353" s="98">
        <v>0</v>
      </c>
      <c r="M353" s="98">
        <v>0</v>
      </c>
      <c r="N353" s="98">
        <v>0</v>
      </c>
      <c r="O353" s="98">
        <v>0</v>
      </c>
      <c r="P353" s="98">
        <v>0</v>
      </c>
      <c r="Q353" s="98">
        <v>0</v>
      </c>
      <c r="R353" s="98">
        <v>0</v>
      </c>
      <c r="S353" s="98">
        <v>0</v>
      </c>
    </row>
    <row r="354" spans="1:19">
      <c r="A354" s="1021" t="s">
        <v>2593</v>
      </c>
      <c r="B354" s="1021"/>
      <c r="C354" s="1021"/>
      <c r="D354" s="1021"/>
      <c r="E354" s="1021"/>
      <c r="F354" s="1021"/>
      <c r="G354" s="1021"/>
      <c r="H354" s="1021"/>
      <c r="I354" s="1021"/>
      <c r="J354" s="1021"/>
      <c r="K354" s="1021"/>
      <c r="L354" s="1021"/>
      <c r="M354" s="1021"/>
      <c r="N354" s="1021"/>
      <c r="O354" s="1021"/>
      <c r="P354" s="1021"/>
      <c r="Q354" s="1021"/>
      <c r="R354" s="1021"/>
      <c r="S354" s="1021"/>
    </row>
    <row r="355" spans="1:19" s="696" customFormat="1">
      <c r="A355" s="98">
        <v>0</v>
      </c>
      <c r="B355" s="98">
        <v>0</v>
      </c>
      <c r="C355" s="98">
        <v>0</v>
      </c>
      <c r="D355" s="98">
        <v>0</v>
      </c>
      <c r="E355" s="98">
        <v>0</v>
      </c>
      <c r="F355" s="98">
        <v>0</v>
      </c>
      <c r="G355" s="98">
        <v>0</v>
      </c>
      <c r="H355" s="98">
        <v>0</v>
      </c>
      <c r="I355" s="98">
        <v>0</v>
      </c>
      <c r="J355" s="98">
        <v>0</v>
      </c>
      <c r="K355" s="98">
        <v>0</v>
      </c>
      <c r="L355" s="98">
        <v>0</v>
      </c>
      <c r="M355" s="98">
        <v>0</v>
      </c>
      <c r="N355" s="98">
        <v>0</v>
      </c>
      <c r="O355" s="98">
        <v>0</v>
      </c>
      <c r="P355" s="98">
        <v>0</v>
      </c>
      <c r="Q355" s="98">
        <v>0</v>
      </c>
      <c r="R355" s="98">
        <v>0</v>
      </c>
      <c r="S355" s="98">
        <v>0</v>
      </c>
    </row>
    <row r="356" spans="1:19">
      <c r="A356" s="220" t="s">
        <v>2023</v>
      </c>
      <c r="B356" s="93"/>
      <c r="C356" s="93"/>
      <c r="D356" s="93"/>
      <c r="E356" s="93"/>
      <c r="F356" s="93"/>
      <c r="G356" s="93"/>
      <c r="H356" s="93"/>
      <c r="I356" s="93"/>
      <c r="J356" s="93"/>
      <c r="K356" s="93"/>
      <c r="L356" s="93"/>
      <c r="M356" s="93"/>
      <c r="N356" s="93"/>
      <c r="O356" s="93"/>
      <c r="P356" s="93"/>
      <c r="Q356" s="93"/>
      <c r="R356" s="93"/>
      <c r="S356" s="93"/>
    </row>
    <row r="357" spans="1:19" s="696" customFormat="1">
      <c r="A357" s="98">
        <f>SUM(A355,A353,A351,A349,A347,A345,A343,A341,A339,A337,A335,A333)</f>
        <v>0</v>
      </c>
      <c r="B357" s="98">
        <f t="shared" ref="B357:S357" si="12">SUM(B355,B353,B351,B349,B347,B345,B343,B341,B339,B337,B335,B333)</f>
        <v>0</v>
      </c>
      <c r="C357" s="98">
        <f t="shared" si="12"/>
        <v>0</v>
      </c>
      <c r="D357" s="98">
        <f t="shared" si="12"/>
        <v>0</v>
      </c>
      <c r="E357" s="98">
        <f t="shared" si="12"/>
        <v>0</v>
      </c>
      <c r="F357" s="98">
        <f t="shared" si="12"/>
        <v>0</v>
      </c>
      <c r="G357" s="98">
        <f t="shared" si="12"/>
        <v>0</v>
      </c>
      <c r="H357" s="98">
        <f t="shared" si="12"/>
        <v>0</v>
      </c>
      <c r="I357" s="98">
        <f t="shared" si="12"/>
        <v>0</v>
      </c>
      <c r="J357" s="98">
        <f t="shared" si="12"/>
        <v>0</v>
      </c>
      <c r="K357" s="98">
        <f t="shared" si="12"/>
        <v>0</v>
      </c>
      <c r="L357" s="98">
        <f t="shared" si="12"/>
        <v>0</v>
      </c>
      <c r="M357" s="98">
        <f t="shared" si="12"/>
        <v>0</v>
      </c>
      <c r="N357" s="98">
        <f t="shared" si="12"/>
        <v>0</v>
      </c>
      <c r="O357" s="98">
        <f t="shared" si="12"/>
        <v>0</v>
      </c>
      <c r="P357" s="98">
        <f t="shared" si="12"/>
        <v>0</v>
      </c>
      <c r="Q357" s="98">
        <f t="shared" si="12"/>
        <v>0</v>
      </c>
      <c r="R357" s="98">
        <f t="shared" si="12"/>
        <v>0</v>
      </c>
      <c r="S357" s="98">
        <f t="shared" si="12"/>
        <v>0</v>
      </c>
    </row>
    <row r="358" spans="1:19">
      <c r="A358" s="1063" t="s">
        <v>3653</v>
      </c>
      <c r="B358" s="1063"/>
      <c r="C358" s="1063"/>
      <c r="D358" s="1063"/>
      <c r="E358" s="1063"/>
      <c r="F358" s="1063"/>
      <c r="G358" s="1063"/>
      <c r="H358" s="1063"/>
      <c r="I358" s="1063"/>
      <c r="J358" s="1063"/>
      <c r="K358" s="1063"/>
      <c r="L358" s="1063"/>
      <c r="M358" s="1063"/>
      <c r="N358" s="1063"/>
      <c r="O358" s="1063"/>
      <c r="P358" s="1063"/>
      <c r="Q358" s="1063"/>
      <c r="R358" s="1063"/>
      <c r="S358" s="1063"/>
    </row>
    <row r="359" spans="1:19" ht="12.75" customHeight="1">
      <c r="A359" s="97">
        <f>SUM(A357,A355,A353,A351,A349,A347,A345,A343,A341,A339,A337,A335)</f>
        <v>0</v>
      </c>
      <c r="B359" s="335">
        <f t="shared" ref="B359:S359" si="13">SUM(B357,B355,B353,B351,B349,B347,B345,B343,B341,B339,B337,B335)</f>
        <v>0</v>
      </c>
      <c r="C359" s="335">
        <f t="shared" si="13"/>
        <v>0</v>
      </c>
      <c r="D359" s="335">
        <f t="shared" si="13"/>
        <v>0</v>
      </c>
      <c r="E359" s="335">
        <f t="shared" si="13"/>
        <v>0</v>
      </c>
      <c r="F359" s="335">
        <f t="shared" si="13"/>
        <v>0</v>
      </c>
      <c r="G359" s="335">
        <f t="shared" si="13"/>
        <v>0</v>
      </c>
      <c r="H359" s="335">
        <f t="shared" si="13"/>
        <v>0</v>
      </c>
      <c r="I359" s="335">
        <f t="shared" si="13"/>
        <v>0</v>
      </c>
      <c r="J359" s="335">
        <f t="shared" si="13"/>
        <v>0</v>
      </c>
      <c r="K359" s="335">
        <f t="shared" si="13"/>
        <v>0</v>
      </c>
      <c r="L359" s="335">
        <f t="shared" si="13"/>
        <v>0</v>
      </c>
      <c r="M359" s="335">
        <f t="shared" si="13"/>
        <v>0</v>
      </c>
      <c r="N359" s="335">
        <f t="shared" si="13"/>
        <v>0</v>
      </c>
      <c r="O359" s="335">
        <f t="shared" si="13"/>
        <v>0</v>
      </c>
      <c r="P359" s="335">
        <f t="shared" si="13"/>
        <v>0</v>
      </c>
      <c r="Q359" s="335">
        <f t="shared" si="13"/>
        <v>0</v>
      </c>
      <c r="R359" s="335">
        <f t="shared" si="13"/>
        <v>0</v>
      </c>
      <c r="S359" s="335">
        <f t="shared" si="13"/>
        <v>0</v>
      </c>
    </row>
    <row r="360" spans="1:19">
      <c r="A360" s="1046"/>
      <c r="B360" s="1046"/>
      <c r="C360" s="1046"/>
      <c r="D360" s="1046"/>
      <c r="E360" s="1046"/>
      <c r="F360" s="1046"/>
      <c r="G360" s="1046"/>
      <c r="H360" s="1046"/>
      <c r="I360" s="1046"/>
      <c r="J360" s="1046"/>
      <c r="K360" s="1046"/>
      <c r="L360" s="1046"/>
      <c r="M360" s="1046"/>
      <c r="N360" s="1046"/>
      <c r="O360" s="1046"/>
      <c r="P360" s="1046"/>
      <c r="Q360" s="1046"/>
      <c r="R360" s="1046"/>
      <c r="S360" s="1046"/>
    </row>
    <row r="361" spans="1:19">
      <c r="A361" s="1093" t="s">
        <v>3234</v>
      </c>
      <c r="B361" s="1094"/>
      <c r="C361" s="1094"/>
      <c r="D361" s="1094"/>
      <c r="E361" s="1094"/>
      <c r="F361" s="1094"/>
      <c r="G361" s="1094"/>
      <c r="H361" s="1094"/>
      <c r="I361" s="1094"/>
      <c r="J361" s="1094"/>
      <c r="K361" s="1094"/>
      <c r="L361" s="1094"/>
      <c r="M361" s="1094"/>
      <c r="N361" s="1094"/>
      <c r="O361" s="1094"/>
      <c r="P361" s="1094"/>
      <c r="Q361" s="1094"/>
      <c r="R361" s="1094"/>
      <c r="S361" s="1095"/>
    </row>
    <row r="362" spans="1:19">
      <c r="A362" s="1032" t="s">
        <v>3661</v>
      </c>
      <c r="B362" s="1033"/>
      <c r="C362" s="1033"/>
      <c r="D362" s="1033"/>
      <c r="E362" s="1033"/>
      <c r="F362" s="1033"/>
      <c r="G362" s="1033"/>
      <c r="H362" s="1033"/>
      <c r="I362" s="1033"/>
      <c r="J362" s="1033"/>
      <c r="K362" s="1033"/>
      <c r="L362" s="1033"/>
      <c r="M362" s="1033"/>
      <c r="N362" s="1033"/>
      <c r="O362" s="1033"/>
      <c r="P362" s="1033"/>
      <c r="Q362" s="1033"/>
      <c r="R362" s="1033"/>
      <c r="S362" s="1034"/>
    </row>
    <row r="363" spans="1:19">
      <c r="A363" s="1016" t="s">
        <v>81</v>
      </c>
      <c r="B363" s="1016"/>
      <c r="C363" s="1016"/>
      <c r="D363" s="1016"/>
      <c r="E363" s="1016"/>
      <c r="F363" s="1016"/>
      <c r="G363" s="1016"/>
      <c r="H363" s="1016"/>
      <c r="I363" s="1016"/>
      <c r="J363" s="1016"/>
      <c r="K363" s="1016"/>
      <c r="L363" s="1016"/>
      <c r="M363" s="1016"/>
      <c r="N363" s="1016"/>
      <c r="O363" s="1016"/>
      <c r="P363" s="1016"/>
      <c r="Q363" s="1016"/>
      <c r="R363" s="1016"/>
      <c r="S363" s="1017"/>
    </row>
    <row r="364" spans="1:19">
      <c r="A364" s="1032" t="s">
        <v>1771</v>
      </c>
      <c r="B364" s="1033"/>
      <c r="C364" s="1033"/>
      <c r="D364" s="1033"/>
      <c r="E364" s="1033"/>
      <c r="F364" s="1033"/>
      <c r="G364" s="1033"/>
      <c r="H364" s="1033"/>
      <c r="I364" s="1033"/>
      <c r="J364" s="1033"/>
      <c r="K364" s="1033"/>
      <c r="L364" s="1033"/>
      <c r="M364" s="1033"/>
      <c r="N364" s="1033"/>
      <c r="O364" s="1033"/>
      <c r="P364" s="1033"/>
      <c r="Q364" s="1033"/>
      <c r="R364" s="1033"/>
      <c r="S364" s="1034"/>
    </row>
    <row r="365" spans="1:19">
      <c r="A365" s="1032" t="s">
        <v>2647</v>
      </c>
      <c r="B365" s="1033"/>
      <c r="C365" s="1033"/>
      <c r="D365" s="1033"/>
      <c r="E365" s="1033"/>
      <c r="F365" s="1033"/>
      <c r="G365" s="1033"/>
      <c r="H365" s="1033"/>
      <c r="I365" s="1033"/>
      <c r="J365" s="1033"/>
      <c r="K365" s="1033"/>
      <c r="L365" s="1033"/>
      <c r="M365" s="1033"/>
      <c r="N365" s="1033"/>
      <c r="O365" s="1033"/>
      <c r="P365" s="1033"/>
      <c r="Q365" s="1033"/>
      <c r="R365" s="1033"/>
      <c r="S365" s="1034"/>
    </row>
    <row r="366" spans="1:19">
      <c r="A366" s="1032" t="s">
        <v>2648</v>
      </c>
      <c r="B366" s="1033"/>
      <c r="C366" s="1033"/>
      <c r="D366" s="1033"/>
      <c r="E366" s="1033"/>
      <c r="F366" s="1033"/>
      <c r="G366" s="1033"/>
      <c r="H366" s="1033"/>
      <c r="I366" s="1033"/>
      <c r="J366" s="1033"/>
      <c r="K366" s="1033"/>
      <c r="L366" s="1033"/>
      <c r="M366" s="1033"/>
      <c r="N366" s="1033"/>
      <c r="O366" s="1033"/>
      <c r="P366" s="1033"/>
      <c r="Q366" s="1033"/>
      <c r="R366" s="1033"/>
      <c r="S366" s="1034"/>
    </row>
    <row r="367" spans="1:19">
      <c r="A367" s="1032" t="s">
        <v>2649</v>
      </c>
      <c r="B367" s="1033"/>
      <c r="C367" s="1033"/>
      <c r="D367" s="1033"/>
      <c r="E367" s="1033"/>
      <c r="F367" s="1033"/>
      <c r="G367" s="1033"/>
      <c r="H367" s="1033"/>
      <c r="I367" s="1033"/>
      <c r="J367" s="1033"/>
      <c r="K367" s="1033"/>
      <c r="L367" s="1033"/>
      <c r="M367" s="1033"/>
      <c r="N367" s="1033"/>
      <c r="O367" s="1033"/>
      <c r="P367" s="1033"/>
      <c r="Q367" s="1033"/>
      <c r="R367" s="1033"/>
      <c r="S367" s="1034"/>
    </row>
    <row r="368" spans="1:19">
      <c r="A368" s="1032" t="s">
        <v>2650</v>
      </c>
      <c r="B368" s="1033"/>
      <c r="C368" s="1033"/>
      <c r="D368" s="1033"/>
      <c r="E368" s="1033"/>
      <c r="F368" s="1033"/>
      <c r="G368" s="1033"/>
      <c r="H368" s="1033"/>
      <c r="I368" s="1033"/>
      <c r="J368" s="1033"/>
      <c r="K368" s="1033"/>
      <c r="L368" s="1033"/>
      <c r="M368" s="1033"/>
      <c r="N368" s="1033"/>
      <c r="O368" s="1033"/>
      <c r="P368" s="1033"/>
      <c r="Q368" s="1033"/>
      <c r="R368" s="1033"/>
      <c r="S368" s="1034"/>
    </row>
    <row r="369" spans="1:19" ht="12" customHeight="1">
      <c r="A369" s="1032" t="s">
        <v>194</v>
      </c>
      <c r="B369" s="1033"/>
      <c r="C369" s="1033"/>
      <c r="D369" s="1033"/>
      <c r="E369" s="1033"/>
      <c r="F369" s="1033"/>
      <c r="G369" s="1033"/>
      <c r="H369" s="1033"/>
      <c r="I369" s="1033"/>
      <c r="J369" s="1033"/>
      <c r="K369" s="1033"/>
      <c r="L369" s="1033"/>
      <c r="M369" s="1033"/>
      <c r="N369" s="1033"/>
      <c r="O369" s="1033"/>
      <c r="P369" s="1033"/>
      <c r="Q369" s="1033"/>
      <c r="R369" s="1033"/>
      <c r="S369" s="1034"/>
    </row>
    <row r="370" spans="1:19" ht="12.75" customHeight="1">
      <c r="A370" s="1035" t="s">
        <v>2651</v>
      </c>
      <c r="B370" s="1036"/>
      <c r="C370" s="1036"/>
      <c r="D370" s="1036"/>
      <c r="E370" s="1036"/>
      <c r="F370" s="1036"/>
      <c r="G370" s="1036"/>
      <c r="H370" s="1036"/>
      <c r="I370" s="1036"/>
      <c r="J370" s="1036"/>
      <c r="K370" s="1036"/>
      <c r="L370" s="1036"/>
      <c r="M370" s="1036"/>
      <c r="N370" s="1036"/>
      <c r="O370" s="1036"/>
      <c r="P370" s="1036"/>
      <c r="Q370" s="1036"/>
      <c r="R370" s="1036"/>
      <c r="S370" s="1037"/>
    </row>
    <row r="371" spans="1:19" ht="38.25" customHeight="1">
      <c r="A371" s="1023" t="s">
        <v>41</v>
      </c>
      <c r="B371" s="1023"/>
      <c r="C371" s="1023"/>
      <c r="D371" s="1023" t="s">
        <v>42</v>
      </c>
      <c r="E371" s="1023"/>
      <c r="F371" s="1023" t="s">
        <v>43</v>
      </c>
      <c r="G371" s="1023"/>
      <c r="H371" s="1023"/>
      <c r="I371" s="1023" t="s">
        <v>44</v>
      </c>
      <c r="J371" s="1023"/>
      <c r="K371" s="1025" t="s">
        <v>45</v>
      </c>
      <c r="L371" s="1086"/>
      <c r="M371" s="1086"/>
      <c r="N371" s="1087"/>
      <c r="O371" s="1027" t="s">
        <v>46</v>
      </c>
      <c r="P371" s="1027"/>
      <c r="Q371" s="1028"/>
      <c r="R371" s="1023" t="s">
        <v>47</v>
      </c>
      <c r="S371" s="1023"/>
    </row>
    <row r="372" spans="1:19" ht="25.5" customHeight="1">
      <c r="A372" s="1022" t="s">
        <v>48</v>
      </c>
      <c r="B372" s="1022" t="s">
        <v>49</v>
      </c>
      <c r="C372" s="1029" t="s">
        <v>50</v>
      </c>
      <c r="D372" s="1022" t="s">
        <v>51</v>
      </c>
      <c r="E372" s="1022" t="s">
        <v>52</v>
      </c>
      <c r="F372" s="1025" t="s">
        <v>53</v>
      </c>
      <c r="G372" s="1031"/>
      <c r="H372" s="1026"/>
      <c r="I372" s="1022" t="s">
        <v>54</v>
      </c>
      <c r="J372" s="1022" t="s">
        <v>55</v>
      </c>
      <c r="K372" s="1025" t="s">
        <v>56</v>
      </c>
      <c r="L372" s="1026"/>
      <c r="M372" s="1025" t="s">
        <v>57</v>
      </c>
      <c r="N372" s="1026"/>
      <c r="O372" s="1022" t="s">
        <v>58</v>
      </c>
      <c r="P372" s="1022" t="s">
        <v>59</v>
      </c>
      <c r="Q372" s="1022" t="s">
        <v>60</v>
      </c>
      <c r="R372" s="1022" t="s">
        <v>61</v>
      </c>
      <c r="S372" s="1022" t="s">
        <v>62</v>
      </c>
    </row>
    <row r="373" spans="1:19" s="20" customFormat="1" ht="66.75" customHeight="1">
      <c r="A373" s="1023"/>
      <c r="B373" s="1023"/>
      <c r="C373" s="1030"/>
      <c r="D373" s="1023"/>
      <c r="E373" s="1023"/>
      <c r="F373" s="205" t="s">
        <v>63</v>
      </c>
      <c r="G373" s="205" t="s">
        <v>64</v>
      </c>
      <c r="H373" s="205" t="s">
        <v>65</v>
      </c>
      <c r="I373" s="1023"/>
      <c r="J373" s="1023"/>
      <c r="K373" s="90" t="s">
        <v>66</v>
      </c>
      <c r="L373" s="90" t="s">
        <v>67</v>
      </c>
      <c r="M373" s="90" t="s">
        <v>68</v>
      </c>
      <c r="N373" s="90" t="s">
        <v>67</v>
      </c>
      <c r="O373" s="1023"/>
      <c r="P373" s="1023"/>
      <c r="Q373" s="1023"/>
      <c r="R373" s="1023"/>
      <c r="S373" s="1023"/>
    </row>
    <row r="374" spans="1:19">
      <c r="A374" s="1021" t="s">
        <v>69</v>
      </c>
      <c r="B374" s="1021"/>
      <c r="C374" s="1021"/>
      <c r="D374" s="1021"/>
      <c r="E374" s="1021"/>
      <c r="F374" s="1021"/>
      <c r="G374" s="1021"/>
      <c r="H374" s="1021"/>
      <c r="I374" s="1021"/>
      <c r="J374" s="1021"/>
      <c r="K374" s="1021"/>
      <c r="L374" s="1021"/>
      <c r="M374" s="1021"/>
      <c r="N374" s="1021"/>
      <c r="O374" s="1021"/>
      <c r="P374" s="1021"/>
      <c r="Q374" s="1021"/>
      <c r="R374" s="1021"/>
      <c r="S374" s="1021"/>
    </row>
    <row r="375" spans="1:19" s="696" customFormat="1">
      <c r="A375" s="98">
        <v>0</v>
      </c>
      <c r="B375" s="98">
        <v>0</v>
      </c>
      <c r="C375" s="98">
        <v>0</v>
      </c>
      <c r="D375" s="98">
        <v>0</v>
      </c>
      <c r="E375" s="98">
        <v>0</v>
      </c>
      <c r="F375" s="98">
        <v>0</v>
      </c>
      <c r="G375" s="98">
        <v>0</v>
      </c>
      <c r="H375" s="98">
        <v>0</v>
      </c>
      <c r="I375" s="98">
        <v>0</v>
      </c>
      <c r="J375" s="98">
        <v>0</v>
      </c>
      <c r="K375" s="98">
        <v>0</v>
      </c>
      <c r="L375" s="98">
        <v>0</v>
      </c>
      <c r="M375" s="98">
        <v>0</v>
      </c>
      <c r="N375" s="98">
        <v>0</v>
      </c>
      <c r="O375" s="98">
        <v>0</v>
      </c>
      <c r="P375" s="98">
        <v>0</v>
      </c>
      <c r="Q375" s="98">
        <v>0</v>
      </c>
      <c r="R375" s="98">
        <v>0</v>
      </c>
      <c r="S375" s="98">
        <v>0</v>
      </c>
    </row>
    <row r="376" spans="1:19">
      <c r="A376" s="1021" t="s">
        <v>2587</v>
      </c>
      <c r="B376" s="1021"/>
      <c r="C376" s="1021"/>
      <c r="D376" s="1021"/>
      <c r="E376" s="1021"/>
      <c r="F376" s="1021"/>
      <c r="G376" s="1021"/>
      <c r="H376" s="1021"/>
      <c r="I376" s="1021"/>
      <c r="J376" s="1021"/>
      <c r="K376" s="1021"/>
      <c r="L376" s="1021"/>
      <c r="M376" s="1021"/>
      <c r="N376" s="1021"/>
      <c r="O376" s="1021"/>
      <c r="P376" s="1021"/>
      <c r="Q376" s="1021"/>
      <c r="R376" s="1021"/>
      <c r="S376" s="1021"/>
    </row>
    <row r="377" spans="1:19" s="928" customFormat="1">
      <c r="A377" s="924">
        <v>0</v>
      </c>
      <c r="B377" s="18">
        <v>3</v>
      </c>
      <c r="C377" s="18">
        <v>0</v>
      </c>
      <c r="D377" s="18">
        <v>2</v>
      </c>
      <c r="E377" s="18">
        <v>1</v>
      </c>
      <c r="F377" s="18">
        <v>0</v>
      </c>
      <c r="G377" s="18">
        <v>3</v>
      </c>
      <c r="H377" s="18">
        <v>0</v>
      </c>
      <c r="I377" s="18">
        <v>3</v>
      </c>
      <c r="J377" s="18">
        <v>0</v>
      </c>
      <c r="K377" s="18">
        <v>0</v>
      </c>
      <c r="L377" s="18">
        <v>0</v>
      </c>
      <c r="M377" s="18">
        <v>0</v>
      </c>
      <c r="N377" s="18">
        <v>0</v>
      </c>
      <c r="O377" s="18">
        <v>3</v>
      </c>
      <c r="P377" s="18">
        <v>0</v>
      </c>
      <c r="Q377" s="18">
        <v>0</v>
      </c>
      <c r="R377" s="18">
        <v>0</v>
      </c>
      <c r="S377" s="18">
        <v>0</v>
      </c>
    </row>
    <row r="378" spans="1:19">
      <c r="A378" s="1021" t="s">
        <v>2588</v>
      </c>
      <c r="B378" s="1021"/>
      <c r="C378" s="1021"/>
      <c r="D378" s="1021"/>
      <c r="E378" s="1021"/>
      <c r="F378" s="1021"/>
      <c r="G378" s="1021"/>
      <c r="H378" s="1021"/>
      <c r="I378" s="1021"/>
      <c r="J378" s="1021"/>
      <c r="K378" s="1021"/>
      <c r="L378" s="1021"/>
      <c r="M378" s="1021"/>
      <c r="N378" s="1021"/>
      <c r="O378" s="1021"/>
      <c r="P378" s="1021"/>
      <c r="Q378" s="1021"/>
      <c r="R378" s="1021"/>
      <c r="S378" s="1021"/>
    </row>
    <row r="379" spans="1:19" s="696" customFormat="1">
      <c r="A379" s="98">
        <v>0</v>
      </c>
      <c r="B379" s="98">
        <v>0</v>
      </c>
      <c r="C379" s="98">
        <v>0</v>
      </c>
      <c r="D379" s="98">
        <v>0</v>
      </c>
      <c r="E379" s="98">
        <v>0</v>
      </c>
      <c r="F379" s="98">
        <v>0</v>
      </c>
      <c r="G379" s="98">
        <v>0</v>
      </c>
      <c r="H379" s="98">
        <v>0</v>
      </c>
      <c r="I379" s="98">
        <v>0</v>
      </c>
      <c r="J379" s="98">
        <v>0</v>
      </c>
      <c r="K379" s="98">
        <v>0</v>
      </c>
      <c r="L379" s="98">
        <v>0</v>
      </c>
      <c r="M379" s="98">
        <v>0</v>
      </c>
      <c r="N379" s="98">
        <v>0</v>
      </c>
      <c r="O379" s="98">
        <v>0</v>
      </c>
      <c r="P379" s="98">
        <v>0</v>
      </c>
      <c r="Q379" s="98">
        <v>0</v>
      </c>
      <c r="R379" s="98">
        <v>0</v>
      </c>
      <c r="S379" s="98">
        <v>0</v>
      </c>
    </row>
    <row r="380" spans="1:19">
      <c r="A380" s="1021" t="s">
        <v>2589</v>
      </c>
      <c r="B380" s="1021"/>
      <c r="C380" s="1021"/>
      <c r="D380" s="1021"/>
      <c r="E380" s="1021"/>
      <c r="F380" s="1021"/>
      <c r="G380" s="1021"/>
      <c r="H380" s="1021"/>
      <c r="I380" s="1021"/>
      <c r="J380" s="1021"/>
      <c r="K380" s="1021"/>
      <c r="L380" s="1021"/>
      <c r="M380" s="1021"/>
      <c r="N380" s="1021"/>
      <c r="O380" s="1021"/>
      <c r="P380" s="1021"/>
      <c r="Q380" s="1021"/>
      <c r="R380" s="1021"/>
      <c r="S380" s="1021"/>
    </row>
    <row r="381" spans="1:19" s="696" customFormat="1">
      <c r="A381" s="98">
        <v>0</v>
      </c>
      <c r="B381" s="98">
        <v>0</v>
      </c>
      <c r="C381" s="98">
        <v>0</v>
      </c>
      <c r="D381" s="98">
        <v>0</v>
      </c>
      <c r="E381" s="98">
        <v>0</v>
      </c>
      <c r="F381" s="98">
        <v>0</v>
      </c>
      <c r="G381" s="98">
        <v>0</v>
      </c>
      <c r="H381" s="98">
        <v>0</v>
      </c>
      <c r="I381" s="98">
        <v>0</v>
      </c>
      <c r="J381" s="98">
        <v>0</v>
      </c>
      <c r="K381" s="98">
        <v>0</v>
      </c>
      <c r="L381" s="98">
        <v>0</v>
      </c>
      <c r="M381" s="98">
        <v>0</v>
      </c>
      <c r="N381" s="98">
        <v>0</v>
      </c>
      <c r="O381" s="98">
        <v>0</v>
      </c>
      <c r="P381" s="98">
        <v>0</v>
      </c>
      <c r="Q381" s="98">
        <f>SUM(Q379,Q377,Q375,Q373,Q371,Q369,Q367,Q365,Q363,Q361,Q359,Q357)</f>
        <v>0</v>
      </c>
      <c r="R381" s="98">
        <v>0</v>
      </c>
      <c r="S381" s="98">
        <v>0</v>
      </c>
    </row>
    <row r="382" spans="1:19">
      <c r="A382" s="1046" t="s">
        <v>2590</v>
      </c>
      <c r="B382" s="1046"/>
      <c r="C382" s="1046"/>
      <c r="D382" s="1046"/>
      <c r="E382" s="1046"/>
      <c r="F382" s="1046"/>
      <c r="G382" s="1046"/>
      <c r="H382" s="1046"/>
      <c r="I382" s="1046"/>
      <c r="J382" s="1046"/>
      <c r="K382" s="1046"/>
      <c r="L382" s="1046"/>
      <c r="M382" s="1046"/>
      <c r="N382" s="1046"/>
      <c r="O382" s="1046"/>
      <c r="P382" s="1046"/>
      <c r="Q382" s="1046"/>
      <c r="R382" s="1046"/>
      <c r="S382" s="1046"/>
    </row>
    <row r="383" spans="1:19" s="696" customFormat="1">
      <c r="A383" s="98">
        <v>0</v>
      </c>
      <c r="B383" s="98">
        <v>0</v>
      </c>
      <c r="C383" s="98">
        <v>0</v>
      </c>
      <c r="D383" s="98">
        <v>0</v>
      </c>
      <c r="E383" s="98">
        <v>0</v>
      </c>
      <c r="F383" s="98">
        <v>0</v>
      </c>
      <c r="G383" s="98">
        <v>0</v>
      </c>
      <c r="H383" s="98">
        <v>0</v>
      </c>
      <c r="I383" s="98">
        <v>0</v>
      </c>
      <c r="J383" s="98">
        <v>0</v>
      </c>
      <c r="K383" s="98">
        <v>0</v>
      </c>
      <c r="L383" s="98">
        <v>0</v>
      </c>
      <c r="M383" s="98">
        <v>0</v>
      </c>
      <c r="N383" s="98">
        <v>0</v>
      </c>
      <c r="O383" s="98">
        <v>0</v>
      </c>
      <c r="P383" s="98">
        <v>0</v>
      </c>
      <c r="Q383" s="98">
        <v>0</v>
      </c>
      <c r="R383" s="98">
        <v>0</v>
      </c>
      <c r="S383" s="98">
        <v>0</v>
      </c>
    </row>
    <row r="384" spans="1:19">
      <c r="A384" s="1021" t="s">
        <v>533</v>
      </c>
      <c r="B384" s="1021"/>
      <c r="C384" s="1021"/>
      <c r="D384" s="1021"/>
      <c r="E384" s="1021"/>
      <c r="F384" s="1021"/>
      <c r="G384" s="1021"/>
      <c r="H384" s="1021"/>
      <c r="I384" s="1021"/>
      <c r="J384" s="1021"/>
      <c r="K384" s="1021"/>
      <c r="L384" s="1021"/>
      <c r="M384" s="1021"/>
      <c r="N384" s="1021"/>
      <c r="O384" s="1021"/>
      <c r="P384" s="1021"/>
      <c r="Q384" s="1021"/>
      <c r="R384" s="1021"/>
      <c r="S384" s="1021"/>
    </row>
    <row r="385" spans="1:19" s="570" customFormat="1">
      <c r="A385" s="569">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c r="A386" s="1021" t="s">
        <v>516</v>
      </c>
      <c r="B386" s="1021"/>
      <c r="C386" s="1021"/>
      <c r="D386" s="1021"/>
      <c r="E386" s="1021"/>
      <c r="F386" s="1021"/>
      <c r="G386" s="1021"/>
      <c r="H386" s="1021"/>
      <c r="I386" s="1021"/>
      <c r="J386" s="1021"/>
      <c r="K386" s="1021"/>
      <c r="L386" s="1021"/>
      <c r="M386" s="1021"/>
      <c r="N386" s="1021"/>
      <c r="O386" s="1021"/>
      <c r="P386" s="1021"/>
      <c r="Q386" s="1021"/>
      <c r="R386" s="1021"/>
      <c r="S386" s="1021"/>
    </row>
    <row r="387" spans="1:19" s="696" customFormat="1">
      <c r="A387" s="98">
        <v>0</v>
      </c>
      <c r="B387" s="98">
        <v>0</v>
      </c>
      <c r="C387" s="98">
        <v>0</v>
      </c>
      <c r="D387" s="98">
        <v>0</v>
      </c>
      <c r="E387" s="98">
        <v>0</v>
      </c>
      <c r="F387" s="98">
        <v>0</v>
      </c>
      <c r="G387" s="98">
        <v>0</v>
      </c>
      <c r="H387" s="98">
        <v>0</v>
      </c>
      <c r="I387" s="98">
        <v>0</v>
      </c>
      <c r="J387" s="98">
        <v>0</v>
      </c>
      <c r="K387" s="98">
        <v>0</v>
      </c>
      <c r="L387" s="98">
        <v>0</v>
      </c>
      <c r="M387" s="98">
        <v>0</v>
      </c>
      <c r="N387" s="98">
        <v>0</v>
      </c>
      <c r="O387" s="98">
        <v>0</v>
      </c>
      <c r="P387" s="98">
        <v>0</v>
      </c>
      <c r="Q387" s="98"/>
      <c r="R387" s="98">
        <v>0</v>
      </c>
      <c r="S387" s="98">
        <v>0</v>
      </c>
    </row>
    <row r="388" spans="1:19">
      <c r="A388" s="1021" t="s">
        <v>2591</v>
      </c>
      <c r="B388" s="1021"/>
      <c r="C388" s="1021"/>
      <c r="D388" s="1021"/>
      <c r="E388" s="1021"/>
      <c r="F388" s="1021"/>
      <c r="G388" s="1021"/>
      <c r="H388" s="1021"/>
      <c r="I388" s="1021"/>
      <c r="J388" s="1021"/>
      <c r="K388" s="1021"/>
      <c r="L388" s="1021"/>
      <c r="M388" s="1021"/>
      <c r="N388" s="1021"/>
      <c r="O388" s="1021"/>
      <c r="P388" s="1021"/>
      <c r="Q388" s="1021"/>
      <c r="R388" s="1021"/>
      <c r="S388" s="1021"/>
    </row>
    <row r="389" spans="1:19" s="696" customFormat="1">
      <c r="A389" s="98">
        <v>0</v>
      </c>
      <c r="B389" s="98">
        <v>0</v>
      </c>
      <c r="C389" s="98">
        <v>0</v>
      </c>
      <c r="D389" s="98">
        <v>0</v>
      </c>
      <c r="E389" s="98">
        <v>0</v>
      </c>
      <c r="F389" s="98">
        <v>0</v>
      </c>
      <c r="G389" s="98">
        <v>0</v>
      </c>
      <c r="H389" s="98">
        <v>0</v>
      </c>
      <c r="I389" s="98">
        <v>0</v>
      </c>
      <c r="J389" s="98">
        <v>0</v>
      </c>
      <c r="K389" s="98">
        <v>0</v>
      </c>
      <c r="L389" s="98">
        <v>0</v>
      </c>
      <c r="M389" s="98">
        <v>0</v>
      </c>
      <c r="N389" s="98">
        <v>0</v>
      </c>
      <c r="O389" s="98">
        <v>0</v>
      </c>
      <c r="P389" s="98">
        <v>0</v>
      </c>
      <c r="Q389" s="98"/>
      <c r="R389" s="98">
        <v>0</v>
      </c>
      <c r="S389" s="98">
        <v>0</v>
      </c>
    </row>
    <row r="390" spans="1:19">
      <c r="A390" s="1021" t="s">
        <v>2592</v>
      </c>
      <c r="B390" s="1021"/>
      <c r="C390" s="1021"/>
      <c r="D390" s="1021"/>
      <c r="E390" s="1021"/>
      <c r="F390" s="1021"/>
      <c r="G390" s="1021"/>
      <c r="H390" s="1021"/>
      <c r="I390" s="1021"/>
      <c r="J390" s="1021"/>
      <c r="K390" s="1021"/>
      <c r="L390" s="1021"/>
      <c r="M390" s="1021"/>
      <c r="N390" s="1021"/>
      <c r="O390" s="1021"/>
      <c r="P390" s="1021"/>
      <c r="Q390" s="1021"/>
      <c r="R390" s="1021"/>
      <c r="S390" s="1021"/>
    </row>
    <row r="391" spans="1:19" s="696" customFormat="1">
      <c r="A391" s="98">
        <v>0</v>
      </c>
      <c r="B391" s="98">
        <v>0</v>
      </c>
      <c r="C391" s="98">
        <v>0</v>
      </c>
      <c r="D391" s="98">
        <v>0</v>
      </c>
      <c r="E391" s="98">
        <v>0</v>
      </c>
      <c r="F391" s="98">
        <v>0</v>
      </c>
      <c r="G391" s="98">
        <v>0</v>
      </c>
      <c r="H391" s="98">
        <v>0</v>
      </c>
      <c r="I391" s="98">
        <v>0</v>
      </c>
      <c r="J391" s="98">
        <v>0</v>
      </c>
      <c r="K391" s="98">
        <v>0</v>
      </c>
      <c r="L391" s="98">
        <v>0</v>
      </c>
      <c r="M391" s="98">
        <v>0</v>
      </c>
      <c r="N391" s="98">
        <v>0</v>
      </c>
      <c r="O391" s="98">
        <v>0</v>
      </c>
      <c r="P391" s="98">
        <v>0</v>
      </c>
      <c r="Q391" s="98"/>
      <c r="R391" s="98">
        <v>0</v>
      </c>
      <c r="S391" s="98">
        <v>0</v>
      </c>
    </row>
    <row r="392" spans="1:19">
      <c r="A392" s="1021" t="s">
        <v>832</v>
      </c>
      <c r="B392" s="1021"/>
      <c r="C392" s="1021"/>
      <c r="D392" s="1021"/>
      <c r="E392" s="1021"/>
      <c r="F392" s="1021"/>
      <c r="G392" s="1021"/>
      <c r="H392" s="1021"/>
      <c r="I392" s="1021"/>
      <c r="J392" s="1021"/>
      <c r="K392" s="1021"/>
      <c r="L392" s="1021"/>
      <c r="M392" s="1021"/>
      <c r="N392" s="1021"/>
      <c r="O392" s="1021"/>
      <c r="P392" s="1021"/>
      <c r="Q392" s="1021"/>
      <c r="R392" s="1021"/>
      <c r="S392" s="1021"/>
    </row>
    <row r="393" spans="1:19" s="696" customFormat="1">
      <c r="A393" s="98">
        <f>SUM(A391,A389,A387,A385,A383,A381,A379,A377,A375,A373,A371,A369)</f>
        <v>0</v>
      </c>
      <c r="B393" s="98">
        <f t="shared" ref="B393:S393" si="14">SUM(B391,B389,B387,B385,B383,B381,B379,B377,B375,B373,B371,B369)</f>
        <v>3</v>
      </c>
      <c r="C393" s="98">
        <f t="shared" si="14"/>
        <v>0</v>
      </c>
      <c r="D393" s="98">
        <f t="shared" si="14"/>
        <v>2</v>
      </c>
      <c r="E393" s="98">
        <f t="shared" si="14"/>
        <v>1</v>
      </c>
      <c r="F393" s="98">
        <f t="shared" si="14"/>
        <v>0</v>
      </c>
      <c r="G393" s="98">
        <f t="shared" si="14"/>
        <v>3</v>
      </c>
      <c r="H393" s="98">
        <f t="shared" si="14"/>
        <v>0</v>
      </c>
      <c r="I393" s="98">
        <f t="shared" si="14"/>
        <v>3</v>
      </c>
      <c r="J393" s="98">
        <f t="shared" si="14"/>
        <v>0</v>
      </c>
      <c r="K393" s="98">
        <f t="shared" si="14"/>
        <v>0</v>
      </c>
      <c r="L393" s="98">
        <f t="shared" si="14"/>
        <v>0</v>
      </c>
      <c r="M393" s="98">
        <f t="shared" si="14"/>
        <v>0</v>
      </c>
      <c r="N393" s="98">
        <f t="shared" si="14"/>
        <v>0</v>
      </c>
      <c r="O393" s="98">
        <f t="shared" si="14"/>
        <v>3</v>
      </c>
      <c r="P393" s="98">
        <f t="shared" si="14"/>
        <v>0</v>
      </c>
      <c r="Q393" s="98">
        <f t="shared" si="14"/>
        <v>0</v>
      </c>
      <c r="R393" s="98">
        <f t="shared" si="14"/>
        <v>0</v>
      </c>
      <c r="S393" s="98">
        <f t="shared" si="14"/>
        <v>0</v>
      </c>
    </row>
    <row r="394" spans="1:19">
      <c r="A394" s="1021" t="s">
        <v>2593</v>
      </c>
      <c r="B394" s="1021"/>
      <c r="C394" s="1021"/>
      <c r="D394" s="1021"/>
      <c r="E394" s="1021"/>
      <c r="F394" s="1021"/>
      <c r="G394" s="1021"/>
      <c r="H394" s="1021"/>
      <c r="I394" s="1021"/>
      <c r="J394" s="1021"/>
      <c r="K394" s="1021"/>
      <c r="L394" s="1021"/>
      <c r="M394" s="1021"/>
      <c r="N394" s="1021"/>
      <c r="O394" s="1021"/>
      <c r="P394" s="1021"/>
      <c r="Q394" s="1021"/>
      <c r="R394" s="1021"/>
      <c r="S394" s="1021"/>
    </row>
    <row r="395" spans="1:19" s="696" customFormat="1">
      <c r="A395" s="98">
        <f>SUM(A393,A391,A389,A387,A385,A383,A381,A379,A377,A375,A373,A371)</f>
        <v>0</v>
      </c>
      <c r="B395" s="98">
        <f t="shared" ref="B395:S395" si="15">SUM(B393,B391,B389,B387,B385,B383,B381,B379,B377,B375,B373,B371)</f>
        <v>6</v>
      </c>
      <c r="C395" s="98">
        <f t="shared" si="15"/>
        <v>0</v>
      </c>
      <c r="D395" s="98">
        <f t="shared" si="15"/>
        <v>4</v>
      </c>
      <c r="E395" s="98">
        <f t="shared" si="15"/>
        <v>2</v>
      </c>
      <c r="F395" s="98">
        <f t="shared" si="15"/>
        <v>0</v>
      </c>
      <c r="G395" s="98">
        <f t="shared" si="15"/>
        <v>6</v>
      </c>
      <c r="H395" s="98">
        <f t="shared" si="15"/>
        <v>0</v>
      </c>
      <c r="I395" s="98">
        <f t="shared" si="15"/>
        <v>6</v>
      </c>
      <c r="J395" s="98">
        <f t="shared" si="15"/>
        <v>0</v>
      </c>
      <c r="K395" s="98">
        <f t="shared" si="15"/>
        <v>0</v>
      </c>
      <c r="L395" s="98">
        <f t="shared" si="15"/>
        <v>0</v>
      </c>
      <c r="M395" s="98">
        <f t="shared" si="15"/>
        <v>0</v>
      </c>
      <c r="N395" s="98">
        <f t="shared" si="15"/>
        <v>0</v>
      </c>
      <c r="O395" s="98">
        <f t="shared" si="15"/>
        <v>6</v>
      </c>
      <c r="P395" s="98">
        <f t="shared" si="15"/>
        <v>0</v>
      </c>
      <c r="Q395" s="98">
        <f t="shared" si="15"/>
        <v>0</v>
      </c>
      <c r="R395" s="98">
        <f t="shared" si="15"/>
        <v>0</v>
      </c>
      <c r="S395" s="98">
        <f t="shared" si="15"/>
        <v>0</v>
      </c>
    </row>
    <row r="396" spans="1:19">
      <c r="A396" s="1021" t="s">
        <v>2023</v>
      </c>
      <c r="B396" s="1021"/>
      <c r="C396" s="1021"/>
      <c r="D396" s="1021"/>
      <c r="E396" s="1021"/>
      <c r="F396" s="1021"/>
      <c r="G396" s="1021"/>
      <c r="H396" s="1021"/>
      <c r="I396" s="1021"/>
      <c r="J396" s="1021"/>
      <c r="K396" s="1021"/>
      <c r="L396" s="1021"/>
      <c r="M396" s="1021"/>
      <c r="N396" s="1021"/>
      <c r="O396" s="1021"/>
      <c r="P396" s="1021"/>
      <c r="Q396" s="1021"/>
      <c r="R396" s="1021"/>
      <c r="S396" s="1021"/>
    </row>
    <row r="397" spans="1:19" s="696" customFormat="1">
      <c r="A397" s="98">
        <f>SUM(A395,A393,A391,A389,A387,A385,A383,A381,A379,A377,A375,A373)</f>
        <v>0</v>
      </c>
      <c r="B397" s="98">
        <f t="shared" ref="B397:S397" si="16">SUM(B395,B393,B391,B389,B387,B385,B383,B381,B379,B377,B375,B373)</f>
        <v>12</v>
      </c>
      <c r="C397" s="98">
        <f t="shared" si="16"/>
        <v>0</v>
      </c>
      <c r="D397" s="98">
        <f t="shared" si="16"/>
        <v>8</v>
      </c>
      <c r="E397" s="98">
        <f t="shared" si="16"/>
        <v>4</v>
      </c>
      <c r="F397" s="98">
        <f t="shared" si="16"/>
        <v>0</v>
      </c>
      <c r="G397" s="98">
        <f t="shared" si="16"/>
        <v>12</v>
      </c>
      <c r="H397" s="98">
        <f t="shared" si="16"/>
        <v>0</v>
      </c>
      <c r="I397" s="98">
        <f t="shared" si="16"/>
        <v>12</v>
      </c>
      <c r="J397" s="98">
        <f t="shared" si="16"/>
        <v>0</v>
      </c>
      <c r="K397" s="98">
        <f t="shared" si="16"/>
        <v>0</v>
      </c>
      <c r="L397" s="98">
        <f t="shared" si="16"/>
        <v>0</v>
      </c>
      <c r="M397" s="98">
        <f t="shared" si="16"/>
        <v>0</v>
      </c>
      <c r="N397" s="98">
        <f t="shared" si="16"/>
        <v>0</v>
      </c>
      <c r="O397" s="98">
        <f t="shared" si="16"/>
        <v>12</v>
      </c>
      <c r="P397" s="98">
        <f t="shared" si="16"/>
        <v>0</v>
      </c>
      <c r="Q397" s="98">
        <f t="shared" si="16"/>
        <v>0</v>
      </c>
      <c r="R397" s="98">
        <f t="shared" si="16"/>
        <v>0</v>
      </c>
      <c r="S397" s="98">
        <f t="shared" si="16"/>
        <v>0</v>
      </c>
    </row>
    <row r="398" spans="1:19">
      <c r="A398" s="1062" t="s">
        <v>3653</v>
      </c>
      <c r="B398" s="1063"/>
      <c r="C398" s="1063"/>
      <c r="D398" s="1063"/>
      <c r="E398" s="1063"/>
      <c r="F398" s="1063"/>
      <c r="G398" s="1063"/>
      <c r="H398" s="1063"/>
      <c r="I398" s="1063"/>
      <c r="J398" s="1063"/>
      <c r="K398" s="1063"/>
      <c r="L398" s="1063"/>
      <c r="M398" s="1063"/>
      <c r="N398" s="1063"/>
      <c r="O398" s="1063"/>
      <c r="P398" s="1063"/>
      <c r="Q398" s="1063"/>
      <c r="R398" s="1063"/>
      <c r="S398" s="1064"/>
    </row>
    <row r="399" spans="1:19" ht="13.5" customHeight="1">
      <c r="A399" s="97">
        <f>SUM(A397,A395,A393,A391,A389,A387,A385,A383,A381,A379,A377,A375)</f>
        <v>0</v>
      </c>
      <c r="B399" s="335">
        <f t="shared" ref="B399:S399" si="17">SUM(B397,B395,B393,B391,B389,B387,B385,B383,B381,B379,B377,B375)</f>
        <v>24</v>
      </c>
      <c r="C399" s="335">
        <f t="shared" si="17"/>
        <v>0</v>
      </c>
      <c r="D399" s="335">
        <f t="shared" si="17"/>
        <v>16</v>
      </c>
      <c r="E399" s="335">
        <f t="shared" si="17"/>
        <v>8</v>
      </c>
      <c r="F399" s="335">
        <f t="shared" si="17"/>
        <v>0</v>
      </c>
      <c r="G399" s="335">
        <f t="shared" si="17"/>
        <v>24</v>
      </c>
      <c r="H399" s="335">
        <f t="shared" si="17"/>
        <v>0</v>
      </c>
      <c r="I399" s="335">
        <f t="shared" si="17"/>
        <v>24</v>
      </c>
      <c r="J399" s="335">
        <f t="shared" si="17"/>
        <v>0</v>
      </c>
      <c r="K399" s="335">
        <f t="shared" si="17"/>
        <v>0</v>
      </c>
      <c r="L399" s="335">
        <f t="shared" si="17"/>
        <v>0</v>
      </c>
      <c r="M399" s="335">
        <f t="shared" si="17"/>
        <v>0</v>
      </c>
      <c r="N399" s="335">
        <f t="shared" si="17"/>
        <v>0</v>
      </c>
      <c r="O399" s="335">
        <f t="shared" si="17"/>
        <v>24</v>
      </c>
      <c r="P399" s="335">
        <f t="shared" si="17"/>
        <v>0</v>
      </c>
      <c r="Q399" s="335">
        <f t="shared" si="17"/>
        <v>0</v>
      </c>
      <c r="R399" s="335">
        <f t="shared" si="17"/>
        <v>0</v>
      </c>
      <c r="S399" s="335">
        <f t="shared" si="17"/>
        <v>0</v>
      </c>
    </row>
    <row r="400" spans="1:19">
      <c r="A400" s="1040"/>
      <c r="B400" s="1040"/>
      <c r="C400" s="1040"/>
      <c r="D400" s="1040"/>
      <c r="E400" s="1040"/>
      <c r="F400" s="1040"/>
      <c r="G400" s="1040"/>
      <c r="H400" s="1040"/>
      <c r="I400" s="1040"/>
      <c r="J400" s="1040"/>
      <c r="K400" s="1040"/>
      <c r="L400" s="1040"/>
      <c r="M400" s="1040"/>
      <c r="N400" s="1040"/>
      <c r="O400" s="1040"/>
      <c r="P400" s="1040"/>
      <c r="Q400" s="1040"/>
      <c r="R400" s="1040"/>
      <c r="S400" s="1040"/>
    </row>
    <row r="401" spans="1:19">
      <c r="A401" s="1093" t="s">
        <v>2835</v>
      </c>
      <c r="B401" s="1094"/>
      <c r="C401" s="1094"/>
      <c r="D401" s="1094"/>
      <c r="E401" s="1094"/>
      <c r="F401" s="1094"/>
      <c r="G401" s="1094"/>
      <c r="H401" s="1094"/>
      <c r="I401" s="1094"/>
      <c r="J401" s="1094"/>
      <c r="K401" s="1094"/>
      <c r="L401" s="1094"/>
      <c r="M401" s="1094"/>
      <c r="N401" s="1094"/>
      <c r="O401" s="1094"/>
      <c r="P401" s="1094"/>
      <c r="Q401" s="1094"/>
      <c r="R401" s="1094"/>
      <c r="S401" s="1095"/>
    </row>
    <row r="402" spans="1:19">
      <c r="A402" s="1032" t="s">
        <v>3661</v>
      </c>
      <c r="B402" s="1033"/>
      <c r="C402" s="1033"/>
      <c r="D402" s="1033"/>
      <c r="E402" s="1033"/>
      <c r="F402" s="1033"/>
      <c r="G402" s="1033"/>
      <c r="H402" s="1033"/>
      <c r="I402" s="1033"/>
      <c r="J402" s="1033"/>
      <c r="K402" s="1033"/>
      <c r="L402" s="1033"/>
      <c r="M402" s="1033"/>
      <c r="N402" s="1033"/>
      <c r="O402" s="1033"/>
      <c r="P402" s="1033"/>
      <c r="Q402" s="1033"/>
      <c r="R402" s="1033"/>
      <c r="S402" s="1034"/>
    </row>
    <row r="403" spans="1:19">
      <c r="A403" s="1015" t="s">
        <v>81</v>
      </c>
      <c r="B403" s="1016"/>
      <c r="C403" s="1016"/>
      <c r="D403" s="1016"/>
      <c r="E403" s="1016"/>
      <c r="F403" s="1016"/>
      <c r="G403" s="1016"/>
      <c r="H403" s="1016"/>
      <c r="I403" s="1016"/>
      <c r="J403" s="1016"/>
      <c r="K403" s="1016"/>
      <c r="L403" s="1016"/>
      <c r="M403" s="1016"/>
      <c r="N403" s="1016"/>
      <c r="O403" s="1016"/>
      <c r="P403" s="1016"/>
      <c r="Q403" s="1016"/>
      <c r="R403" s="1016"/>
      <c r="S403" s="1017"/>
    </row>
    <row r="404" spans="1:19">
      <c r="A404" s="1032" t="s">
        <v>2652</v>
      </c>
      <c r="B404" s="1033"/>
      <c r="C404" s="1033"/>
      <c r="D404" s="1033"/>
      <c r="E404" s="1033"/>
      <c r="F404" s="1033"/>
      <c r="G404" s="1033"/>
      <c r="H404" s="1033"/>
      <c r="I404" s="1033"/>
      <c r="J404" s="1033"/>
      <c r="K404" s="1033"/>
      <c r="L404" s="1033"/>
      <c r="M404" s="1033"/>
      <c r="N404" s="1033"/>
      <c r="O404" s="1033"/>
      <c r="P404" s="1033"/>
      <c r="Q404" s="1033"/>
      <c r="R404" s="1033"/>
      <c r="S404" s="1034"/>
    </row>
    <row r="405" spans="1:19">
      <c r="A405" s="1032" t="s">
        <v>2653</v>
      </c>
      <c r="B405" s="1033"/>
      <c r="C405" s="1033"/>
      <c r="D405" s="1033"/>
      <c r="E405" s="1033"/>
      <c r="F405" s="1033"/>
      <c r="G405" s="1033"/>
      <c r="H405" s="1033"/>
      <c r="I405" s="1033"/>
      <c r="J405" s="1033"/>
      <c r="K405" s="1033"/>
      <c r="L405" s="1033"/>
      <c r="M405" s="1033"/>
      <c r="N405" s="1033"/>
      <c r="O405" s="1033"/>
      <c r="P405" s="1033"/>
      <c r="Q405" s="1033"/>
      <c r="R405" s="1033"/>
      <c r="S405" s="1034"/>
    </row>
    <row r="406" spans="1:19">
      <c r="A406" s="1032" t="s">
        <v>2654</v>
      </c>
      <c r="B406" s="1033"/>
      <c r="C406" s="1033"/>
      <c r="D406" s="1033"/>
      <c r="E406" s="1033"/>
      <c r="F406" s="1033"/>
      <c r="G406" s="1033"/>
      <c r="H406" s="1033"/>
      <c r="I406" s="1033"/>
      <c r="J406" s="1033"/>
      <c r="K406" s="1033"/>
      <c r="L406" s="1033"/>
      <c r="M406" s="1033"/>
      <c r="N406" s="1033"/>
      <c r="O406" s="1033"/>
      <c r="P406" s="1033"/>
      <c r="Q406" s="1033"/>
      <c r="R406" s="1033"/>
      <c r="S406" s="1034"/>
    </row>
    <row r="407" spans="1:19">
      <c r="A407" s="1032" t="s">
        <v>2655</v>
      </c>
      <c r="B407" s="1033"/>
      <c r="C407" s="1033"/>
      <c r="D407" s="1033"/>
      <c r="E407" s="1033"/>
      <c r="F407" s="1033"/>
      <c r="G407" s="1033"/>
      <c r="H407" s="1033"/>
      <c r="I407" s="1033"/>
      <c r="J407" s="1033"/>
      <c r="K407" s="1033"/>
      <c r="L407" s="1033"/>
      <c r="M407" s="1033"/>
      <c r="N407" s="1033"/>
      <c r="O407" s="1033"/>
      <c r="P407" s="1033"/>
      <c r="Q407" s="1033"/>
      <c r="R407" s="1033"/>
      <c r="S407" s="1034"/>
    </row>
    <row r="408" spans="1:19">
      <c r="A408" s="1032" t="s">
        <v>2656</v>
      </c>
      <c r="B408" s="1033"/>
      <c r="C408" s="1033"/>
      <c r="D408" s="1033"/>
      <c r="E408" s="1033"/>
      <c r="F408" s="1033"/>
      <c r="G408" s="1033"/>
      <c r="H408" s="1033"/>
      <c r="I408" s="1033"/>
      <c r="J408" s="1033"/>
      <c r="K408" s="1033"/>
      <c r="L408" s="1033"/>
      <c r="M408" s="1033"/>
      <c r="N408" s="1033"/>
      <c r="O408" s="1033"/>
      <c r="P408" s="1033"/>
      <c r="Q408" s="1033"/>
      <c r="R408" s="1033"/>
      <c r="S408" s="1034"/>
    </row>
    <row r="409" spans="1:19" ht="15.75" customHeight="1">
      <c r="A409" s="1032" t="s">
        <v>2657</v>
      </c>
      <c r="B409" s="1033"/>
      <c r="C409" s="1033"/>
      <c r="D409" s="1033"/>
      <c r="E409" s="1033"/>
      <c r="F409" s="1033"/>
      <c r="G409" s="1033"/>
      <c r="H409" s="1033"/>
      <c r="I409" s="1033"/>
      <c r="J409" s="1033"/>
      <c r="K409" s="1033"/>
      <c r="L409" s="1033"/>
      <c r="M409" s="1033"/>
      <c r="N409" s="1033"/>
      <c r="O409" s="1033"/>
      <c r="P409" s="1033"/>
      <c r="Q409" s="1033"/>
      <c r="R409" s="1033"/>
      <c r="S409" s="1034"/>
    </row>
    <row r="410" spans="1:19" ht="15" customHeight="1">
      <c r="A410" s="1035" t="s">
        <v>2658</v>
      </c>
      <c r="B410" s="1036"/>
      <c r="C410" s="1036"/>
      <c r="D410" s="1036"/>
      <c r="E410" s="1036"/>
      <c r="F410" s="1036"/>
      <c r="G410" s="1036"/>
      <c r="H410" s="1036"/>
      <c r="I410" s="1036"/>
      <c r="J410" s="1036"/>
      <c r="K410" s="1036"/>
      <c r="L410" s="1036"/>
      <c r="M410" s="1036"/>
      <c r="N410" s="1036"/>
      <c r="O410" s="1036"/>
      <c r="P410" s="1036"/>
      <c r="Q410" s="1036"/>
      <c r="R410" s="1036"/>
      <c r="S410" s="1037"/>
    </row>
    <row r="411" spans="1:19" ht="57.75" customHeight="1">
      <c r="A411" s="1023" t="s">
        <v>41</v>
      </c>
      <c r="B411" s="1023"/>
      <c r="C411" s="1023"/>
      <c r="D411" s="1023" t="s">
        <v>42</v>
      </c>
      <c r="E411" s="1023"/>
      <c r="F411" s="1023" t="s">
        <v>43</v>
      </c>
      <c r="G411" s="1023"/>
      <c r="H411" s="1023"/>
      <c r="I411" s="1023" t="s">
        <v>44</v>
      </c>
      <c r="J411" s="1023"/>
      <c r="K411" s="1025" t="s">
        <v>45</v>
      </c>
      <c r="L411" s="1086"/>
      <c r="M411" s="1086"/>
      <c r="N411" s="1087"/>
      <c r="O411" s="1027" t="s">
        <v>46</v>
      </c>
      <c r="P411" s="1027"/>
      <c r="Q411" s="1028"/>
      <c r="R411" s="1023" t="s">
        <v>47</v>
      </c>
      <c r="S411" s="1023"/>
    </row>
    <row r="412" spans="1:19">
      <c r="A412" s="1022" t="s">
        <v>48</v>
      </c>
      <c r="B412" s="1022" t="s">
        <v>49</v>
      </c>
      <c r="C412" s="1029" t="s">
        <v>50</v>
      </c>
      <c r="D412" s="1022" t="s">
        <v>51</v>
      </c>
      <c r="E412" s="1022" t="s">
        <v>52</v>
      </c>
      <c r="F412" s="1025" t="s">
        <v>53</v>
      </c>
      <c r="G412" s="1031"/>
      <c r="H412" s="1026"/>
      <c r="I412" s="1022" t="s">
        <v>54</v>
      </c>
      <c r="J412" s="1022" t="s">
        <v>55</v>
      </c>
      <c r="K412" s="1025" t="s">
        <v>56</v>
      </c>
      <c r="L412" s="1026"/>
      <c r="M412" s="1025" t="s">
        <v>57</v>
      </c>
      <c r="N412" s="1026"/>
      <c r="O412" s="1022" t="s">
        <v>58</v>
      </c>
      <c r="P412" s="1022" t="s">
        <v>59</v>
      </c>
      <c r="Q412" s="1022" t="s">
        <v>60</v>
      </c>
      <c r="R412" s="1022" t="s">
        <v>61</v>
      </c>
      <c r="S412" s="1022" t="s">
        <v>62</v>
      </c>
    </row>
    <row r="413" spans="1:19" s="20" customFormat="1" ht="38.25">
      <c r="A413" s="1023"/>
      <c r="B413" s="1023"/>
      <c r="C413" s="1030"/>
      <c r="D413" s="1023"/>
      <c r="E413" s="1023"/>
      <c r="F413" s="205" t="s">
        <v>63</v>
      </c>
      <c r="G413" s="205" t="s">
        <v>64</v>
      </c>
      <c r="H413" s="205" t="s">
        <v>65</v>
      </c>
      <c r="I413" s="1023"/>
      <c r="J413" s="1023"/>
      <c r="K413" s="90" t="s">
        <v>66</v>
      </c>
      <c r="L413" s="90" t="s">
        <v>67</v>
      </c>
      <c r="M413" s="90" t="s">
        <v>68</v>
      </c>
      <c r="N413" s="90" t="s">
        <v>67</v>
      </c>
      <c r="O413" s="1023"/>
      <c r="P413" s="1023"/>
      <c r="Q413" s="1023"/>
      <c r="R413" s="1023"/>
      <c r="S413" s="1023"/>
    </row>
    <row r="414" spans="1:19">
      <c r="A414" s="1021" t="s">
        <v>69</v>
      </c>
      <c r="B414" s="1021"/>
      <c r="C414" s="1021"/>
      <c r="D414" s="1021"/>
      <c r="E414" s="1021"/>
      <c r="F414" s="1021"/>
      <c r="G414" s="1021"/>
      <c r="H414" s="1021"/>
      <c r="I414" s="1021"/>
      <c r="J414" s="1021"/>
      <c r="K414" s="1021"/>
      <c r="L414" s="1021"/>
      <c r="M414" s="1021"/>
      <c r="N414" s="1021"/>
      <c r="O414" s="1021"/>
      <c r="P414" s="1021"/>
      <c r="Q414" s="1021"/>
      <c r="R414" s="1021"/>
      <c r="S414" s="1021"/>
    </row>
    <row r="415" spans="1:19" s="928" customFormat="1" ht="12.75" customHeight="1">
      <c r="A415" s="924">
        <v>0</v>
      </c>
      <c r="B415" s="18">
        <v>1</v>
      </c>
      <c r="C415" s="18">
        <v>1</v>
      </c>
      <c r="D415" s="18">
        <v>0</v>
      </c>
      <c r="E415" s="18">
        <v>1</v>
      </c>
      <c r="F415" s="18">
        <v>1</v>
      </c>
      <c r="G415" s="18">
        <v>0</v>
      </c>
      <c r="H415" s="18">
        <v>0</v>
      </c>
      <c r="I415" s="18">
        <v>1</v>
      </c>
      <c r="J415" s="18">
        <v>0</v>
      </c>
      <c r="K415" s="18">
        <v>0</v>
      </c>
      <c r="L415" s="18">
        <v>0</v>
      </c>
      <c r="M415" s="18">
        <v>0</v>
      </c>
      <c r="N415" s="18">
        <v>0</v>
      </c>
      <c r="O415" s="18">
        <v>1</v>
      </c>
      <c r="P415" s="18">
        <v>0</v>
      </c>
      <c r="Q415" s="18">
        <v>0</v>
      </c>
      <c r="R415" s="18">
        <v>0</v>
      </c>
      <c r="S415" s="18">
        <v>0</v>
      </c>
    </row>
    <row r="416" spans="1:19">
      <c r="A416" s="1021" t="s">
        <v>70</v>
      </c>
      <c r="B416" s="1021"/>
      <c r="C416" s="1021"/>
      <c r="D416" s="1021"/>
      <c r="E416" s="1021"/>
      <c r="F416" s="1021"/>
      <c r="G416" s="1021"/>
      <c r="H416" s="1021"/>
      <c r="I416" s="1021"/>
      <c r="J416" s="1021"/>
      <c r="K416" s="1021"/>
      <c r="L416" s="1021"/>
      <c r="M416" s="1021"/>
      <c r="N416" s="1021"/>
      <c r="O416" s="1021"/>
      <c r="P416" s="1021"/>
      <c r="Q416" s="1021"/>
      <c r="R416" s="1021"/>
      <c r="S416" s="1021"/>
    </row>
    <row r="417" spans="1:19" s="725" customFormat="1" ht="13.5" customHeight="1">
      <c r="A417" s="717">
        <v>0</v>
      </c>
      <c r="B417" s="18">
        <v>1</v>
      </c>
      <c r="C417" s="18">
        <v>1</v>
      </c>
      <c r="D417" s="18">
        <v>0</v>
      </c>
      <c r="E417" s="18">
        <v>1</v>
      </c>
      <c r="F417" s="18">
        <v>1</v>
      </c>
      <c r="G417" s="18">
        <v>0</v>
      </c>
      <c r="H417" s="18">
        <v>0</v>
      </c>
      <c r="I417" s="18">
        <v>1</v>
      </c>
      <c r="J417" s="18">
        <v>0</v>
      </c>
      <c r="K417" s="18">
        <v>0</v>
      </c>
      <c r="L417" s="18">
        <v>0</v>
      </c>
      <c r="M417" s="18">
        <v>0</v>
      </c>
      <c r="N417" s="18">
        <v>0</v>
      </c>
      <c r="O417" s="18">
        <v>1</v>
      </c>
      <c r="P417" s="18">
        <v>0</v>
      </c>
      <c r="Q417" s="18">
        <v>0</v>
      </c>
      <c r="R417" s="18">
        <v>0</v>
      </c>
      <c r="S417" s="18">
        <v>0</v>
      </c>
    </row>
    <row r="418" spans="1:19">
      <c r="A418" s="1021" t="s">
        <v>2588</v>
      </c>
      <c r="B418" s="1021"/>
      <c r="C418" s="1021"/>
      <c r="D418" s="1021"/>
      <c r="E418" s="1021"/>
      <c r="F418" s="1021"/>
      <c r="G418" s="1021"/>
      <c r="H418" s="1021"/>
      <c r="I418" s="1021"/>
      <c r="J418" s="1021"/>
      <c r="K418" s="1021"/>
      <c r="L418" s="1021"/>
      <c r="M418" s="1021"/>
      <c r="N418" s="1021"/>
      <c r="O418" s="1021"/>
      <c r="P418" s="1021"/>
      <c r="Q418" s="1021"/>
      <c r="R418" s="1021"/>
      <c r="S418" s="1021"/>
    </row>
    <row r="419" spans="1:19" s="928" customFormat="1" ht="11.25" customHeight="1">
      <c r="A419" s="924">
        <v>0</v>
      </c>
      <c r="B419" s="18">
        <v>1</v>
      </c>
      <c r="C419" s="18">
        <v>1</v>
      </c>
      <c r="D419" s="18">
        <v>0</v>
      </c>
      <c r="E419" s="18">
        <v>1</v>
      </c>
      <c r="F419" s="18">
        <v>1</v>
      </c>
      <c r="G419" s="18">
        <v>0</v>
      </c>
      <c r="H419" s="18">
        <v>0</v>
      </c>
      <c r="I419" s="18">
        <v>1</v>
      </c>
      <c r="J419" s="18">
        <v>0</v>
      </c>
      <c r="K419" s="18">
        <v>0</v>
      </c>
      <c r="L419" s="18">
        <v>0</v>
      </c>
      <c r="M419" s="18">
        <v>0</v>
      </c>
      <c r="N419" s="18">
        <v>0</v>
      </c>
      <c r="O419" s="18">
        <v>1</v>
      </c>
      <c r="P419" s="18">
        <v>0</v>
      </c>
      <c r="Q419" s="18">
        <v>0</v>
      </c>
      <c r="R419" s="18">
        <v>0</v>
      </c>
      <c r="S419" s="18">
        <v>0</v>
      </c>
    </row>
    <row r="420" spans="1:19">
      <c r="A420" s="1021" t="s">
        <v>2659</v>
      </c>
      <c r="B420" s="1021"/>
      <c r="C420" s="1021"/>
      <c r="D420" s="1021"/>
      <c r="E420" s="1021"/>
      <c r="F420" s="1021"/>
      <c r="G420" s="1021"/>
      <c r="H420" s="1021"/>
      <c r="I420" s="1021"/>
      <c r="J420" s="1021"/>
      <c r="K420" s="1021"/>
      <c r="L420" s="1021"/>
      <c r="M420" s="1021"/>
      <c r="N420" s="1021"/>
      <c r="O420" s="1021"/>
      <c r="P420" s="1021"/>
      <c r="Q420" s="1021"/>
      <c r="R420" s="1021"/>
      <c r="S420" s="1021"/>
    </row>
    <row r="421" spans="1:19" s="775" customFormat="1">
      <c r="A421" s="771">
        <v>0</v>
      </c>
      <c r="B421" s="18">
        <v>1</v>
      </c>
      <c r="C421" s="18">
        <v>1</v>
      </c>
      <c r="D421" s="18">
        <v>0</v>
      </c>
      <c r="E421" s="18">
        <v>1</v>
      </c>
      <c r="F421" s="18">
        <v>1</v>
      </c>
      <c r="G421" s="18">
        <v>0</v>
      </c>
      <c r="H421" s="18">
        <v>0</v>
      </c>
      <c r="I421" s="18">
        <v>1</v>
      </c>
      <c r="J421" s="18">
        <v>0</v>
      </c>
      <c r="K421" s="18">
        <v>0</v>
      </c>
      <c r="L421" s="18">
        <v>0</v>
      </c>
      <c r="M421" s="18">
        <v>0</v>
      </c>
      <c r="N421" s="18">
        <v>0</v>
      </c>
      <c r="O421" s="18">
        <v>1</v>
      </c>
      <c r="P421" s="18">
        <v>0</v>
      </c>
      <c r="Q421" s="18">
        <v>0</v>
      </c>
      <c r="R421" s="18">
        <v>0</v>
      </c>
      <c r="S421" s="18">
        <v>0</v>
      </c>
    </row>
    <row r="422" spans="1:19">
      <c r="A422" s="1046" t="s">
        <v>2590</v>
      </c>
      <c r="B422" s="1046"/>
      <c r="C422" s="1046"/>
      <c r="D422" s="1046"/>
      <c r="E422" s="1046"/>
      <c r="F422" s="1046"/>
      <c r="G422" s="1046"/>
      <c r="H422" s="1046"/>
      <c r="I422" s="1046"/>
      <c r="J422" s="1046"/>
      <c r="K422" s="1046"/>
      <c r="L422" s="1046"/>
      <c r="M422" s="1046"/>
      <c r="N422" s="1046"/>
      <c r="O422" s="1046"/>
      <c r="P422" s="1046"/>
      <c r="Q422" s="1046"/>
      <c r="R422" s="1046"/>
      <c r="S422" s="1046"/>
    </row>
    <row r="423" spans="1:19" s="816" customFormat="1">
      <c r="A423" s="812">
        <v>0</v>
      </c>
      <c r="B423" s="18">
        <v>0</v>
      </c>
      <c r="C423" s="18">
        <v>0</v>
      </c>
      <c r="D423" s="18">
        <v>0</v>
      </c>
      <c r="E423" s="18">
        <v>0</v>
      </c>
      <c r="F423" s="18">
        <v>0</v>
      </c>
      <c r="G423" s="18">
        <v>0</v>
      </c>
      <c r="H423" s="18">
        <v>0</v>
      </c>
      <c r="I423" s="18">
        <v>0</v>
      </c>
      <c r="J423" s="18">
        <v>0</v>
      </c>
      <c r="K423" s="18">
        <v>0</v>
      </c>
      <c r="L423" s="18">
        <v>0</v>
      </c>
      <c r="M423" s="18">
        <v>0</v>
      </c>
      <c r="N423" s="18">
        <v>0</v>
      </c>
      <c r="O423" s="18">
        <v>0</v>
      </c>
      <c r="P423" s="18">
        <v>0</v>
      </c>
      <c r="Q423" s="18"/>
      <c r="R423" s="18">
        <v>0</v>
      </c>
      <c r="S423" s="18">
        <v>0</v>
      </c>
    </row>
    <row r="424" spans="1:19">
      <c r="A424" s="1021" t="s">
        <v>533</v>
      </c>
      <c r="B424" s="1021"/>
      <c r="C424" s="1021"/>
      <c r="D424" s="1021"/>
      <c r="E424" s="1021"/>
      <c r="F424" s="1021"/>
      <c r="G424" s="1021"/>
      <c r="H424" s="1021"/>
      <c r="I424" s="1021"/>
      <c r="J424" s="1021"/>
      <c r="K424" s="1021"/>
      <c r="L424" s="1021"/>
      <c r="M424" s="1021"/>
      <c r="N424" s="1021"/>
      <c r="O424" s="1021"/>
      <c r="P424" s="1021"/>
      <c r="Q424" s="1021"/>
      <c r="R424" s="1021"/>
      <c r="S424" s="1021"/>
    </row>
    <row r="425" spans="1:19" s="574" customFormat="1" ht="11.25" customHeight="1">
      <c r="A425" s="569">
        <v>0</v>
      </c>
      <c r="B425" s="18">
        <v>0</v>
      </c>
      <c r="C425" s="18">
        <v>0</v>
      </c>
      <c r="D425" s="18">
        <v>0</v>
      </c>
      <c r="E425" s="18">
        <v>0</v>
      </c>
      <c r="F425" s="18">
        <v>0</v>
      </c>
      <c r="G425" s="18">
        <v>0</v>
      </c>
      <c r="H425" s="18">
        <v>0</v>
      </c>
      <c r="I425" s="18">
        <v>0</v>
      </c>
      <c r="J425" s="18">
        <v>0</v>
      </c>
      <c r="K425" s="18">
        <v>0</v>
      </c>
      <c r="L425" s="18">
        <v>0</v>
      </c>
      <c r="M425" s="18">
        <v>0</v>
      </c>
      <c r="N425" s="18">
        <v>0</v>
      </c>
      <c r="O425" s="18">
        <v>0</v>
      </c>
      <c r="P425" s="18">
        <v>0</v>
      </c>
      <c r="Q425" s="18"/>
      <c r="R425" s="18">
        <v>0</v>
      </c>
      <c r="S425" s="18">
        <v>0</v>
      </c>
    </row>
    <row r="426" spans="1:19">
      <c r="A426" s="1021" t="s">
        <v>516</v>
      </c>
      <c r="B426" s="1021"/>
      <c r="C426" s="1021"/>
      <c r="D426" s="1021"/>
      <c r="E426" s="1021"/>
      <c r="F426" s="1021"/>
      <c r="G426" s="1021"/>
      <c r="H426" s="1021"/>
      <c r="I426" s="1021"/>
      <c r="J426" s="1021"/>
      <c r="K426" s="1021"/>
      <c r="L426" s="1021"/>
      <c r="M426" s="1021"/>
      <c r="N426" s="1021"/>
      <c r="O426" s="1021"/>
      <c r="P426" s="1021"/>
      <c r="Q426" s="1021"/>
      <c r="R426" s="1021"/>
      <c r="S426" s="1021"/>
    </row>
    <row r="427" spans="1:19" s="696" customFormat="1">
      <c r="A427" s="98">
        <v>0</v>
      </c>
      <c r="B427" s="98">
        <v>0</v>
      </c>
      <c r="C427" s="98">
        <v>0</v>
      </c>
      <c r="D427" s="98">
        <v>0</v>
      </c>
      <c r="E427" s="98">
        <v>0</v>
      </c>
      <c r="F427" s="98">
        <v>0</v>
      </c>
      <c r="G427" s="98">
        <v>0</v>
      </c>
      <c r="H427" s="98">
        <v>0</v>
      </c>
      <c r="I427" s="98">
        <v>0</v>
      </c>
      <c r="J427" s="98">
        <v>0</v>
      </c>
      <c r="K427" s="98">
        <v>0</v>
      </c>
      <c r="L427" s="98">
        <v>0</v>
      </c>
      <c r="M427" s="98">
        <v>0</v>
      </c>
      <c r="N427" s="98">
        <v>0</v>
      </c>
      <c r="O427" s="98">
        <v>0</v>
      </c>
      <c r="P427" s="98">
        <v>0</v>
      </c>
      <c r="Q427" s="98"/>
      <c r="R427" s="98">
        <v>0</v>
      </c>
      <c r="S427" s="98">
        <v>0</v>
      </c>
    </row>
    <row r="428" spans="1:19">
      <c r="A428" s="1021" t="s">
        <v>2591</v>
      </c>
      <c r="B428" s="1021"/>
      <c r="C428" s="1021"/>
      <c r="D428" s="1021"/>
      <c r="E428" s="1021"/>
      <c r="F428" s="1021"/>
      <c r="G428" s="1021"/>
      <c r="H428" s="1021"/>
      <c r="I428" s="1021"/>
      <c r="J428" s="1021"/>
      <c r="K428" s="1021"/>
      <c r="L428" s="1021"/>
      <c r="M428" s="1021"/>
      <c r="N428" s="1021"/>
      <c r="O428" s="1021"/>
      <c r="P428" s="1021"/>
      <c r="Q428" s="1021"/>
      <c r="R428" s="1021"/>
      <c r="S428" s="1021"/>
    </row>
    <row r="429" spans="1:19" s="696" customFormat="1">
      <c r="A429" s="98">
        <v>0</v>
      </c>
      <c r="B429" s="98">
        <v>0</v>
      </c>
      <c r="C429" s="98">
        <v>0</v>
      </c>
      <c r="D429" s="98">
        <v>0</v>
      </c>
      <c r="E429" s="98">
        <v>0</v>
      </c>
      <c r="F429" s="98">
        <v>0</v>
      </c>
      <c r="G429" s="98">
        <v>0</v>
      </c>
      <c r="H429" s="98">
        <v>0</v>
      </c>
      <c r="I429" s="98">
        <v>0</v>
      </c>
      <c r="J429" s="98">
        <v>0</v>
      </c>
      <c r="K429" s="98">
        <v>0</v>
      </c>
      <c r="L429" s="98">
        <v>0</v>
      </c>
      <c r="M429" s="98">
        <v>0</v>
      </c>
      <c r="N429" s="98">
        <v>0</v>
      </c>
      <c r="O429" s="98">
        <v>0</v>
      </c>
      <c r="P429" s="98">
        <v>0</v>
      </c>
      <c r="Q429" s="98"/>
      <c r="R429" s="98">
        <v>0</v>
      </c>
      <c r="S429" s="98">
        <v>0</v>
      </c>
    </row>
    <row r="430" spans="1:19">
      <c r="A430" s="1021" t="s">
        <v>2592</v>
      </c>
      <c r="B430" s="1021"/>
      <c r="C430" s="1021"/>
      <c r="D430" s="1021"/>
      <c r="E430" s="1021"/>
      <c r="F430" s="1021"/>
      <c r="G430" s="1021"/>
      <c r="H430" s="1021"/>
      <c r="I430" s="1021"/>
      <c r="J430" s="1021"/>
      <c r="K430" s="1021"/>
      <c r="L430" s="1021"/>
      <c r="M430" s="1021"/>
      <c r="N430" s="1021"/>
      <c r="O430" s="1021"/>
      <c r="P430" s="1021"/>
      <c r="Q430" s="1021"/>
      <c r="R430" s="1021"/>
      <c r="S430" s="1021"/>
    </row>
    <row r="431" spans="1:19" s="696" customFormat="1">
      <c r="A431" s="98">
        <v>0</v>
      </c>
      <c r="B431" s="98">
        <v>0</v>
      </c>
      <c r="C431" s="98">
        <v>0</v>
      </c>
      <c r="D431" s="98">
        <v>0</v>
      </c>
      <c r="E431" s="98">
        <v>0</v>
      </c>
      <c r="F431" s="98">
        <v>0</v>
      </c>
      <c r="G431" s="98">
        <v>0</v>
      </c>
      <c r="H431" s="98">
        <v>0</v>
      </c>
      <c r="I431" s="98">
        <v>0</v>
      </c>
      <c r="J431" s="98">
        <v>0</v>
      </c>
      <c r="K431" s="98">
        <v>0</v>
      </c>
      <c r="L431" s="98">
        <v>0</v>
      </c>
      <c r="M431" s="98">
        <v>0</v>
      </c>
      <c r="N431" s="98">
        <v>0</v>
      </c>
      <c r="O431" s="98">
        <v>0</v>
      </c>
      <c r="P431" s="98">
        <v>0</v>
      </c>
      <c r="Q431" s="98"/>
      <c r="R431" s="98">
        <v>0</v>
      </c>
      <c r="S431" s="98">
        <v>0</v>
      </c>
    </row>
    <row r="432" spans="1:19">
      <c r="A432" s="1021" t="s">
        <v>832</v>
      </c>
      <c r="B432" s="1021"/>
      <c r="C432" s="1021"/>
      <c r="D432" s="1021"/>
      <c r="E432" s="1021"/>
      <c r="F432" s="1021"/>
      <c r="G432" s="1021"/>
      <c r="H432" s="1021"/>
      <c r="I432" s="1021"/>
      <c r="J432" s="1021"/>
      <c r="K432" s="1021"/>
      <c r="L432" s="1021"/>
      <c r="M432" s="1021"/>
      <c r="N432" s="1021"/>
      <c r="O432" s="1021"/>
      <c r="P432" s="1021"/>
      <c r="Q432" s="1021"/>
      <c r="R432" s="1021"/>
      <c r="S432" s="1021"/>
    </row>
    <row r="433" spans="1:19" s="696" customFormat="1">
      <c r="A433" s="98">
        <v>0</v>
      </c>
      <c r="B433" s="98">
        <v>0</v>
      </c>
      <c r="C433" s="98">
        <v>0</v>
      </c>
      <c r="D433" s="98">
        <v>0</v>
      </c>
      <c r="E433" s="98">
        <v>0</v>
      </c>
      <c r="F433" s="98">
        <v>0</v>
      </c>
      <c r="G433" s="98">
        <v>0</v>
      </c>
      <c r="H433" s="98">
        <v>0</v>
      </c>
      <c r="I433" s="98">
        <v>0</v>
      </c>
      <c r="J433" s="98">
        <v>0</v>
      </c>
      <c r="K433" s="98">
        <v>0</v>
      </c>
      <c r="L433" s="98">
        <v>0</v>
      </c>
      <c r="M433" s="98">
        <v>0</v>
      </c>
      <c r="N433" s="98">
        <v>0</v>
      </c>
      <c r="O433" s="98">
        <v>0</v>
      </c>
      <c r="P433" s="98">
        <v>0</v>
      </c>
      <c r="Q433" s="98"/>
      <c r="R433" s="98">
        <v>0</v>
      </c>
      <c r="S433" s="98">
        <v>0</v>
      </c>
    </row>
    <row r="434" spans="1:19">
      <c r="A434" s="1021" t="s">
        <v>2593</v>
      </c>
      <c r="B434" s="1021"/>
      <c r="C434" s="1021"/>
      <c r="D434" s="1021"/>
      <c r="E434" s="1021"/>
      <c r="F434" s="1021"/>
      <c r="G434" s="1021"/>
      <c r="H434" s="1021"/>
      <c r="I434" s="1021"/>
      <c r="J434" s="1021"/>
      <c r="K434" s="1021"/>
      <c r="L434" s="1021"/>
      <c r="M434" s="1021"/>
      <c r="N434" s="1021"/>
      <c r="O434" s="1021"/>
      <c r="P434" s="1021"/>
      <c r="Q434" s="1021"/>
      <c r="R434" s="1021"/>
      <c r="S434" s="1021"/>
    </row>
    <row r="435" spans="1:19" s="696" customFormat="1">
      <c r="A435" s="98">
        <v>0</v>
      </c>
      <c r="B435" s="98">
        <v>0</v>
      </c>
      <c r="C435" s="98">
        <v>0</v>
      </c>
      <c r="D435" s="98">
        <v>0</v>
      </c>
      <c r="E435" s="98">
        <v>0</v>
      </c>
      <c r="F435" s="98">
        <v>0</v>
      </c>
      <c r="G435" s="98">
        <v>0</v>
      </c>
      <c r="H435" s="98">
        <v>0</v>
      </c>
      <c r="I435" s="98">
        <v>0</v>
      </c>
      <c r="J435" s="98">
        <v>0</v>
      </c>
      <c r="K435" s="98">
        <v>0</v>
      </c>
      <c r="L435" s="98">
        <v>0</v>
      </c>
      <c r="M435" s="98">
        <v>0</v>
      </c>
      <c r="N435" s="98">
        <v>0</v>
      </c>
      <c r="O435" s="98">
        <v>0</v>
      </c>
      <c r="P435" s="98">
        <v>0</v>
      </c>
      <c r="Q435" s="98"/>
      <c r="R435" s="98">
        <v>0</v>
      </c>
      <c r="S435" s="98">
        <v>0</v>
      </c>
    </row>
    <row r="436" spans="1:19" ht="13.5" customHeight="1">
      <c r="A436" s="1021" t="s">
        <v>2023</v>
      </c>
      <c r="B436" s="1021"/>
      <c r="C436" s="1021"/>
      <c r="D436" s="1021"/>
      <c r="E436" s="1021"/>
      <c r="F436" s="1021"/>
      <c r="G436" s="1021"/>
      <c r="H436" s="1021"/>
      <c r="I436" s="1021"/>
      <c r="J436" s="1021"/>
      <c r="K436" s="1021"/>
      <c r="L436" s="1021"/>
      <c r="M436" s="1021"/>
      <c r="N436" s="1021"/>
      <c r="O436" s="1021"/>
      <c r="P436" s="1021"/>
      <c r="Q436" s="1021"/>
      <c r="R436" s="1021"/>
      <c r="S436" s="1021"/>
    </row>
    <row r="437" spans="1:19" s="696" customFormat="1">
      <c r="A437" s="98">
        <f>SUM(A435,A433,A431,A429,A427,A425,A423,A421,A419,A417,A415,A413)</f>
        <v>0</v>
      </c>
      <c r="B437" s="98">
        <f t="shared" ref="B437:S437" si="18">SUM(B435,B433,B431,B429,B427,B425,B423,B421,B419,B417,B415,B413)</f>
        <v>4</v>
      </c>
      <c r="C437" s="98">
        <f t="shared" si="18"/>
        <v>4</v>
      </c>
      <c r="D437" s="98">
        <f t="shared" si="18"/>
        <v>0</v>
      </c>
      <c r="E437" s="98">
        <f t="shared" si="18"/>
        <v>4</v>
      </c>
      <c r="F437" s="98">
        <f t="shared" si="18"/>
        <v>4</v>
      </c>
      <c r="G437" s="98">
        <f t="shared" si="18"/>
        <v>0</v>
      </c>
      <c r="H437" s="98">
        <f t="shared" si="18"/>
        <v>0</v>
      </c>
      <c r="I437" s="98">
        <f t="shared" si="18"/>
        <v>4</v>
      </c>
      <c r="J437" s="98">
        <f t="shared" si="18"/>
        <v>0</v>
      </c>
      <c r="K437" s="98">
        <f t="shared" si="18"/>
        <v>0</v>
      </c>
      <c r="L437" s="98">
        <f t="shared" si="18"/>
        <v>0</v>
      </c>
      <c r="M437" s="98">
        <f t="shared" si="18"/>
        <v>0</v>
      </c>
      <c r="N437" s="98">
        <f t="shared" si="18"/>
        <v>0</v>
      </c>
      <c r="O437" s="98">
        <f t="shared" si="18"/>
        <v>4</v>
      </c>
      <c r="P437" s="98">
        <f t="shared" si="18"/>
        <v>0</v>
      </c>
      <c r="Q437" s="98">
        <f t="shared" si="18"/>
        <v>0</v>
      </c>
      <c r="R437" s="98">
        <f t="shared" si="18"/>
        <v>0</v>
      </c>
      <c r="S437" s="98">
        <f t="shared" si="18"/>
        <v>0</v>
      </c>
    </row>
    <row r="438" spans="1:19">
      <c r="A438" s="1063" t="s">
        <v>3653</v>
      </c>
      <c r="B438" s="1063"/>
      <c r="C438" s="1063"/>
      <c r="D438" s="1063"/>
      <c r="E438" s="1063"/>
      <c r="F438" s="1063"/>
      <c r="G438" s="1063"/>
      <c r="H438" s="1063"/>
      <c r="I438" s="1063"/>
      <c r="J438" s="1063"/>
      <c r="K438" s="1063"/>
      <c r="L438" s="1063"/>
      <c r="M438" s="1063"/>
      <c r="N438" s="1063"/>
      <c r="O438" s="1063"/>
      <c r="P438" s="1063"/>
      <c r="Q438" s="1063"/>
      <c r="R438" s="1063"/>
      <c r="S438" s="1064"/>
    </row>
    <row r="439" spans="1:19" ht="14.25" customHeight="1">
      <c r="A439" s="97">
        <f>SUM(A437,A435,A433,A431,A429,A427,A425,A423,A421,A419,A417,A415)</f>
        <v>0</v>
      </c>
      <c r="B439" s="335">
        <f t="shared" ref="B439:S439" si="19">SUM(B437,B435,B433,B431,B429,B427,B425,B423,B421,B419,B417,B415)</f>
        <v>8</v>
      </c>
      <c r="C439" s="335">
        <f t="shared" si="19"/>
        <v>8</v>
      </c>
      <c r="D439" s="335">
        <f t="shared" si="19"/>
        <v>0</v>
      </c>
      <c r="E439" s="335">
        <f t="shared" si="19"/>
        <v>8</v>
      </c>
      <c r="F439" s="335">
        <f t="shared" si="19"/>
        <v>8</v>
      </c>
      <c r="G439" s="335">
        <f t="shared" si="19"/>
        <v>0</v>
      </c>
      <c r="H439" s="335">
        <f t="shared" si="19"/>
        <v>0</v>
      </c>
      <c r="I439" s="335">
        <f t="shared" si="19"/>
        <v>8</v>
      </c>
      <c r="J439" s="335">
        <f t="shared" si="19"/>
        <v>0</v>
      </c>
      <c r="K439" s="335">
        <f t="shared" si="19"/>
        <v>0</v>
      </c>
      <c r="L439" s="335">
        <f t="shared" si="19"/>
        <v>0</v>
      </c>
      <c r="M439" s="335">
        <f t="shared" si="19"/>
        <v>0</v>
      </c>
      <c r="N439" s="335">
        <f t="shared" si="19"/>
        <v>0</v>
      </c>
      <c r="O439" s="335">
        <f t="shared" si="19"/>
        <v>8</v>
      </c>
      <c r="P439" s="335">
        <f t="shared" si="19"/>
        <v>0</v>
      </c>
      <c r="Q439" s="335">
        <f t="shared" si="19"/>
        <v>0</v>
      </c>
      <c r="R439" s="335">
        <f t="shared" si="19"/>
        <v>0</v>
      </c>
      <c r="S439" s="335">
        <f t="shared" si="19"/>
        <v>0</v>
      </c>
    </row>
    <row r="440" spans="1:19">
      <c r="A440" s="221"/>
      <c r="B440" s="221"/>
      <c r="C440" s="221"/>
      <c r="D440" s="221"/>
      <c r="E440" s="221"/>
      <c r="F440" s="221"/>
      <c r="G440" s="221"/>
      <c r="H440" s="221"/>
      <c r="I440" s="221"/>
      <c r="J440" s="221"/>
      <c r="K440" s="221"/>
      <c r="L440" s="221"/>
      <c r="M440" s="221"/>
      <c r="N440" s="221"/>
      <c r="O440" s="221"/>
      <c r="P440" s="221"/>
      <c r="Q440" s="221"/>
      <c r="R440" s="221"/>
      <c r="S440" s="221"/>
    </row>
    <row r="441" spans="1:19">
      <c r="A441" s="1018" t="s">
        <v>2836</v>
      </c>
      <c r="B441" s="1019"/>
      <c r="C441" s="1019"/>
      <c r="D441" s="1019"/>
      <c r="E441" s="1019"/>
      <c r="F441" s="1019"/>
      <c r="G441" s="1019"/>
      <c r="H441" s="1019"/>
      <c r="I441" s="1019"/>
      <c r="J441" s="1019"/>
      <c r="K441" s="1019"/>
      <c r="L441" s="1019"/>
      <c r="M441" s="1019"/>
      <c r="N441" s="1019"/>
      <c r="O441" s="1019"/>
      <c r="P441" s="1019"/>
      <c r="Q441" s="1019"/>
      <c r="R441" s="1019"/>
      <c r="S441" s="1020"/>
    </row>
    <row r="442" spans="1:19">
      <c r="A442" s="1032" t="s">
        <v>3661</v>
      </c>
      <c r="B442" s="1033"/>
      <c r="C442" s="1033"/>
      <c r="D442" s="1033"/>
      <c r="E442" s="1033"/>
      <c r="F442" s="1033"/>
      <c r="G442" s="1033"/>
      <c r="H442" s="1033"/>
      <c r="I442" s="1033"/>
      <c r="J442" s="1033"/>
      <c r="K442" s="1033"/>
      <c r="L442" s="1033"/>
      <c r="M442" s="1033"/>
      <c r="N442" s="1033"/>
      <c r="O442" s="1033"/>
      <c r="P442" s="1033"/>
      <c r="Q442" s="1033"/>
      <c r="R442" s="1033"/>
      <c r="S442" s="1034"/>
    </row>
    <row r="443" spans="1:19">
      <c r="A443" s="1032" t="s">
        <v>81</v>
      </c>
      <c r="B443" s="1033"/>
      <c r="C443" s="1033"/>
      <c r="D443" s="1033"/>
      <c r="E443" s="1033"/>
      <c r="F443" s="1033"/>
      <c r="G443" s="1033"/>
      <c r="H443" s="1033"/>
      <c r="I443" s="1033"/>
      <c r="J443" s="1033"/>
      <c r="K443" s="1033"/>
      <c r="L443" s="1033"/>
      <c r="M443" s="1033"/>
      <c r="N443" s="1033"/>
      <c r="O443" s="1033"/>
      <c r="P443" s="1033"/>
      <c r="Q443" s="1033"/>
      <c r="R443" s="1033"/>
      <c r="S443" s="1034"/>
    </row>
    <row r="444" spans="1:19">
      <c r="A444" s="1032" t="s">
        <v>2660</v>
      </c>
      <c r="B444" s="1033"/>
      <c r="C444" s="1033"/>
      <c r="D444" s="1033"/>
      <c r="E444" s="1033"/>
      <c r="F444" s="1033"/>
      <c r="G444" s="1033"/>
      <c r="H444" s="1033"/>
      <c r="I444" s="1033"/>
      <c r="J444" s="1033"/>
      <c r="K444" s="1033"/>
      <c r="L444" s="1033"/>
      <c r="M444" s="1033"/>
      <c r="N444" s="1033"/>
      <c r="O444" s="1033"/>
      <c r="P444" s="1033"/>
      <c r="Q444" s="1033"/>
      <c r="R444" s="1033"/>
      <c r="S444" s="1034"/>
    </row>
    <row r="445" spans="1:19">
      <c r="A445" s="1032" t="s">
        <v>2661</v>
      </c>
      <c r="B445" s="1033"/>
      <c r="C445" s="1033"/>
      <c r="D445" s="1033"/>
      <c r="E445" s="1033"/>
      <c r="F445" s="1033"/>
      <c r="G445" s="1033"/>
      <c r="H445" s="1033"/>
      <c r="I445" s="1033"/>
      <c r="J445" s="1033"/>
      <c r="K445" s="1033"/>
      <c r="L445" s="1033"/>
      <c r="M445" s="1033"/>
      <c r="N445" s="1033"/>
      <c r="O445" s="1033"/>
      <c r="P445" s="1033"/>
      <c r="Q445" s="1033"/>
      <c r="R445" s="1033"/>
      <c r="S445" s="1034"/>
    </row>
    <row r="446" spans="1:19">
      <c r="A446" s="1032" t="s">
        <v>2662</v>
      </c>
      <c r="B446" s="1033"/>
      <c r="C446" s="1033"/>
      <c r="D446" s="1033"/>
      <c r="E446" s="1033"/>
      <c r="F446" s="1033"/>
      <c r="G446" s="1033"/>
      <c r="H446" s="1033"/>
      <c r="I446" s="1033"/>
      <c r="J446" s="1033"/>
      <c r="K446" s="1033"/>
      <c r="L446" s="1033"/>
      <c r="M446" s="1033"/>
      <c r="N446" s="1033"/>
      <c r="O446" s="1033"/>
      <c r="P446" s="1033"/>
      <c r="Q446" s="1033"/>
      <c r="R446" s="1033"/>
      <c r="S446" s="1034"/>
    </row>
    <row r="447" spans="1:19">
      <c r="A447" s="1032" t="s">
        <v>2663</v>
      </c>
      <c r="B447" s="1033"/>
      <c r="C447" s="1033"/>
      <c r="D447" s="1033"/>
      <c r="E447" s="1033"/>
      <c r="F447" s="1033"/>
      <c r="G447" s="1033"/>
      <c r="H447" s="1033"/>
      <c r="I447" s="1033"/>
      <c r="J447" s="1033"/>
      <c r="K447" s="1033"/>
      <c r="L447" s="1033"/>
      <c r="M447" s="1033"/>
      <c r="N447" s="1033"/>
      <c r="O447" s="1033"/>
      <c r="P447" s="1033"/>
      <c r="Q447" s="1033"/>
      <c r="R447" s="1033"/>
      <c r="S447" s="1034"/>
    </row>
    <row r="448" spans="1:19">
      <c r="A448" s="1032" t="s">
        <v>2664</v>
      </c>
      <c r="B448" s="1033"/>
      <c r="C448" s="1033"/>
      <c r="D448" s="1033"/>
      <c r="E448" s="1033"/>
      <c r="F448" s="1033"/>
      <c r="G448" s="1033"/>
      <c r="H448" s="1033"/>
      <c r="I448" s="1033"/>
      <c r="J448" s="1033"/>
      <c r="K448" s="1033"/>
      <c r="L448" s="1033"/>
      <c r="M448" s="1033"/>
      <c r="N448" s="1033"/>
      <c r="O448" s="1033"/>
      <c r="P448" s="1033"/>
      <c r="Q448" s="1033"/>
      <c r="R448" s="1033"/>
      <c r="S448" s="1034"/>
    </row>
    <row r="449" spans="1:19" ht="14.25" customHeight="1">
      <c r="A449" s="1032" t="s">
        <v>194</v>
      </c>
      <c r="B449" s="1033"/>
      <c r="C449" s="1033"/>
      <c r="D449" s="1033"/>
      <c r="E449" s="1033"/>
      <c r="F449" s="1033"/>
      <c r="G449" s="1033"/>
      <c r="H449" s="1033"/>
      <c r="I449" s="1033"/>
      <c r="J449" s="1033"/>
      <c r="K449" s="1033"/>
      <c r="L449" s="1033"/>
      <c r="M449" s="1033"/>
      <c r="N449" s="1033"/>
      <c r="O449" s="1033"/>
      <c r="P449" s="1033"/>
      <c r="Q449" s="1033"/>
      <c r="R449" s="1033"/>
      <c r="S449" s="1034"/>
    </row>
    <row r="450" spans="1:19" ht="12" customHeight="1">
      <c r="A450" s="1035" t="s">
        <v>2665</v>
      </c>
      <c r="B450" s="1036"/>
      <c r="C450" s="1036"/>
      <c r="D450" s="1036"/>
      <c r="E450" s="1036"/>
      <c r="F450" s="1036"/>
      <c r="G450" s="1036"/>
      <c r="H450" s="1036"/>
      <c r="I450" s="1036"/>
      <c r="J450" s="1036"/>
      <c r="K450" s="1036"/>
      <c r="L450" s="1036"/>
      <c r="M450" s="1036"/>
      <c r="N450" s="1036"/>
      <c r="O450" s="1036"/>
      <c r="P450" s="1036"/>
      <c r="Q450" s="1036"/>
      <c r="R450" s="1036"/>
      <c r="S450" s="1037"/>
    </row>
    <row r="451" spans="1:19" ht="39" customHeight="1">
      <c r="A451" s="1023" t="s">
        <v>41</v>
      </c>
      <c r="B451" s="1023"/>
      <c r="C451" s="1023"/>
      <c r="D451" s="1023" t="s">
        <v>42</v>
      </c>
      <c r="E451" s="1023"/>
      <c r="F451" s="1023" t="s">
        <v>43</v>
      </c>
      <c r="G451" s="1023"/>
      <c r="H451" s="1023"/>
      <c r="I451" s="1023" t="s">
        <v>44</v>
      </c>
      <c r="J451" s="1023"/>
      <c r="K451" s="1025" t="s">
        <v>45</v>
      </c>
      <c r="L451" s="1086"/>
      <c r="M451" s="1086"/>
      <c r="N451" s="1087"/>
      <c r="O451" s="1027" t="s">
        <v>46</v>
      </c>
      <c r="P451" s="1027"/>
      <c r="Q451" s="1028"/>
      <c r="R451" s="1023" t="s">
        <v>47</v>
      </c>
      <c r="S451" s="1023"/>
    </row>
    <row r="452" spans="1:19" ht="24" customHeight="1">
      <c r="A452" s="1022" t="s">
        <v>48</v>
      </c>
      <c r="B452" s="1022" t="s">
        <v>49</v>
      </c>
      <c r="C452" s="1029" t="s">
        <v>50</v>
      </c>
      <c r="D452" s="1022" t="s">
        <v>51</v>
      </c>
      <c r="E452" s="1022" t="s">
        <v>52</v>
      </c>
      <c r="F452" s="1025" t="s">
        <v>53</v>
      </c>
      <c r="G452" s="1031"/>
      <c r="H452" s="1026"/>
      <c r="I452" s="1022" t="s">
        <v>54</v>
      </c>
      <c r="J452" s="1022" t="s">
        <v>55</v>
      </c>
      <c r="K452" s="1025" t="s">
        <v>56</v>
      </c>
      <c r="L452" s="1026"/>
      <c r="M452" s="1025" t="s">
        <v>57</v>
      </c>
      <c r="N452" s="1026"/>
      <c r="O452" s="1022" t="s">
        <v>58</v>
      </c>
      <c r="P452" s="1022" t="s">
        <v>59</v>
      </c>
      <c r="Q452" s="1022" t="s">
        <v>60</v>
      </c>
      <c r="R452" s="1022" t="s">
        <v>61</v>
      </c>
      <c r="S452" s="1022" t="s">
        <v>62</v>
      </c>
    </row>
    <row r="453" spans="1:19" s="20" customFormat="1" ht="65.25" customHeight="1">
      <c r="A453" s="1023"/>
      <c r="B453" s="1023"/>
      <c r="C453" s="1030"/>
      <c r="D453" s="1023"/>
      <c r="E453" s="1023"/>
      <c r="F453" s="205" t="s">
        <v>63</v>
      </c>
      <c r="G453" s="205" t="s">
        <v>64</v>
      </c>
      <c r="H453" s="205" t="s">
        <v>65</v>
      </c>
      <c r="I453" s="1023"/>
      <c r="J453" s="1023"/>
      <c r="K453" s="90" t="s">
        <v>66</v>
      </c>
      <c r="L453" s="90" t="s">
        <v>67</v>
      </c>
      <c r="M453" s="90" t="s">
        <v>68</v>
      </c>
      <c r="N453" s="90" t="s">
        <v>67</v>
      </c>
      <c r="O453" s="1023"/>
      <c r="P453" s="1023"/>
      <c r="Q453" s="1023"/>
      <c r="R453" s="1023"/>
      <c r="S453" s="1023"/>
    </row>
    <row r="454" spans="1:19">
      <c r="A454" s="1021" t="s">
        <v>69</v>
      </c>
      <c r="B454" s="1021"/>
      <c r="C454" s="1021"/>
      <c r="D454" s="1021"/>
      <c r="E454" s="1021"/>
      <c r="F454" s="1021"/>
      <c r="G454" s="1021"/>
      <c r="H454" s="1021"/>
      <c r="I454" s="1021"/>
      <c r="J454" s="1021"/>
      <c r="K454" s="1021"/>
      <c r="L454" s="1021"/>
      <c r="M454" s="1021"/>
      <c r="N454" s="1021"/>
      <c r="O454" s="1021"/>
      <c r="P454" s="1021"/>
      <c r="Q454" s="1021"/>
      <c r="R454" s="1021"/>
      <c r="S454" s="1021"/>
    </row>
    <row r="455" spans="1:19" s="928" customFormat="1">
      <c r="A455" s="924">
        <v>0</v>
      </c>
      <c r="B455" s="18">
        <v>7</v>
      </c>
      <c r="C455" s="18">
        <v>7</v>
      </c>
      <c r="D455" s="18">
        <v>1</v>
      </c>
      <c r="E455" s="18">
        <v>6</v>
      </c>
      <c r="F455" s="18">
        <v>0</v>
      </c>
      <c r="G455" s="18">
        <v>7</v>
      </c>
      <c r="H455" s="18">
        <v>0</v>
      </c>
      <c r="I455" s="18">
        <v>7</v>
      </c>
      <c r="J455" s="18">
        <v>0</v>
      </c>
      <c r="K455" s="18">
        <v>0</v>
      </c>
      <c r="L455" s="18">
        <v>0</v>
      </c>
      <c r="M455" s="18">
        <v>0</v>
      </c>
      <c r="N455" s="18">
        <v>0</v>
      </c>
      <c r="O455" s="18">
        <v>7</v>
      </c>
      <c r="P455" s="18">
        <v>0</v>
      </c>
      <c r="Q455" s="18">
        <v>0</v>
      </c>
      <c r="R455" s="18">
        <v>0</v>
      </c>
      <c r="S455" s="18">
        <v>0</v>
      </c>
    </row>
    <row r="456" spans="1:19">
      <c r="A456" s="1021" t="s">
        <v>70</v>
      </c>
      <c r="B456" s="1021"/>
      <c r="C456" s="1021"/>
      <c r="D456" s="1021"/>
      <c r="E456" s="1021"/>
      <c r="F456" s="1021"/>
      <c r="G456" s="1021"/>
      <c r="H456" s="1021"/>
      <c r="I456" s="1021"/>
      <c r="J456" s="1021"/>
      <c r="K456" s="1021"/>
      <c r="L456" s="1021"/>
      <c r="M456" s="1021"/>
      <c r="N456" s="1021"/>
      <c r="O456" s="1021"/>
      <c r="P456" s="1021"/>
      <c r="Q456" s="1021"/>
      <c r="R456" s="1021"/>
      <c r="S456" s="1021"/>
    </row>
    <row r="457" spans="1:19" s="725" customFormat="1">
      <c r="A457" s="717">
        <v>0</v>
      </c>
      <c r="B457" s="18">
        <v>5</v>
      </c>
      <c r="C457" s="18">
        <v>5</v>
      </c>
      <c r="D457" s="18">
        <v>0</v>
      </c>
      <c r="E457" s="18">
        <v>5</v>
      </c>
      <c r="F457" s="18">
        <v>0</v>
      </c>
      <c r="G457" s="18">
        <v>5</v>
      </c>
      <c r="H457" s="18">
        <v>0</v>
      </c>
      <c r="I457" s="18">
        <v>5</v>
      </c>
      <c r="J457" s="18">
        <v>0</v>
      </c>
      <c r="K457" s="18">
        <v>0</v>
      </c>
      <c r="L457" s="18">
        <v>0</v>
      </c>
      <c r="M457" s="18">
        <v>0</v>
      </c>
      <c r="N457" s="18">
        <v>0</v>
      </c>
      <c r="O457" s="18">
        <v>5</v>
      </c>
      <c r="P457" s="18">
        <v>0</v>
      </c>
      <c r="Q457" s="18">
        <v>0</v>
      </c>
      <c r="R457" s="18">
        <v>0</v>
      </c>
      <c r="S457" s="18">
        <v>0</v>
      </c>
    </row>
    <row r="458" spans="1:19">
      <c r="A458" s="1021" t="s">
        <v>2588</v>
      </c>
      <c r="B458" s="1021"/>
      <c r="C458" s="1021"/>
      <c r="D458" s="1021"/>
      <c r="E458" s="1021"/>
      <c r="F458" s="1021"/>
      <c r="G458" s="1021"/>
      <c r="H458" s="1021"/>
      <c r="I458" s="1021"/>
      <c r="J458" s="1021"/>
      <c r="K458" s="1021"/>
      <c r="L458" s="1021"/>
      <c r="M458" s="1021"/>
      <c r="N458" s="1021"/>
      <c r="O458" s="1021"/>
      <c r="P458" s="1021"/>
      <c r="Q458" s="1021"/>
      <c r="R458" s="1021"/>
      <c r="S458" s="1021"/>
    </row>
    <row r="459" spans="1:19" s="761" customFormat="1">
      <c r="A459" s="755">
        <v>0</v>
      </c>
      <c r="B459" s="18">
        <v>10</v>
      </c>
      <c r="C459" s="18">
        <v>10</v>
      </c>
      <c r="D459" s="18">
        <v>0</v>
      </c>
      <c r="E459" s="18">
        <v>10</v>
      </c>
      <c r="F459" s="18">
        <v>0</v>
      </c>
      <c r="G459" s="18">
        <v>10</v>
      </c>
      <c r="H459" s="18">
        <v>0</v>
      </c>
      <c r="I459" s="18">
        <v>10</v>
      </c>
      <c r="J459" s="18">
        <v>0</v>
      </c>
      <c r="K459" s="18">
        <v>0</v>
      </c>
      <c r="L459" s="18">
        <v>0</v>
      </c>
      <c r="M459" s="18">
        <v>0</v>
      </c>
      <c r="N459" s="18">
        <v>0</v>
      </c>
      <c r="O459" s="18">
        <v>10</v>
      </c>
      <c r="P459" s="18">
        <v>0</v>
      </c>
      <c r="Q459" s="18">
        <v>0</v>
      </c>
      <c r="R459" s="18">
        <v>0</v>
      </c>
      <c r="S459" s="18">
        <v>0</v>
      </c>
    </row>
    <row r="460" spans="1:19">
      <c r="A460" s="1021" t="s">
        <v>2589</v>
      </c>
      <c r="B460" s="1021"/>
      <c r="C460" s="1021"/>
      <c r="D460" s="1021"/>
      <c r="E460" s="1021"/>
      <c r="F460" s="1021"/>
      <c r="G460" s="1021"/>
      <c r="H460" s="1021"/>
      <c r="I460" s="1021"/>
      <c r="J460" s="1021"/>
      <c r="K460" s="1021"/>
      <c r="L460" s="1021"/>
      <c r="M460" s="1021"/>
      <c r="N460" s="1021"/>
      <c r="O460" s="1021"/>
      <c r="P460" s="1021"/>
      <c r="Q460" s="1021"/>
      <c r="R460" s="1021"/>
      <c r="S460" s="1021"/>
    </row>
    <row r="461" spans="1:19" s="775" customFormat="1">
      <c r="A461" s="771">
        <v>0</v>
      </c>
      <c r="B461" s="18">
        <v>7</v>
      </c>
      <c r="C461" s="18">
        <v>7</v>
      </c>
      <c r="D461" s="18">
        <v>0</v>
      </c>
      <c r="E461" s="18">
        <v>7</v>
      </c>
      <c r="F461" s="18">
        <v>0</v>
      </c>
      <c r="G461" s="18">
        <v>7</v>
      </c>
      <c r="H461" s="18">
        <v>0</v>
      </c>
      <c r="I461" s="18">
        <v>7</v>
      </c>
      <c r="J461" s="18">
        <v>0</v>
      </c>
      <c r="K461" s="18">
        <v>0</v>
      </c>
      <c r="L461" s="18">
        <v>0</v>
      </c>
      <c r="M461" s="18">
        <v>0</v>
      </c>
      <c r="N461" s="18">
        <v>0</v>
      </c>
      <c r="O461" s="18">
        <v>7</v>
      </c>
      <c r="P461" s="18">
        <v>0</v>
      </c>
      <c r="Q461" s="18">
        <v>0</v>
      </c>
      <c r="R461" s="18">
        <v>0</v>
      </c>
      <c r="S461" s="18">
        <v>0</v>
      </c>
    </row>
    <row r="462" spans="1:19">
      <c r="A462" s="1046" t="s">
        <v>2590</v>
      </c>
      <c r="B462" s="1046"/>
      <c r="C462" s="1046"/>
      <c r="D462" s="1046"/>
      <c r="E462" s="1046"/>
      <c r="F462" s="1046"/>
      <c r="G462" s="1046"/>
      <c r="H462" s="1046"/>
      <c r="I462" s="1046"/>
      <c r="J462" s="1046"/>
      <c r="K462" s="1046"/>
      <c r="L462" s="1046"/>
      <c r="M462" s="1046"/>
      <c r="N462" s="1046"/>
      <c r="O462" s="1046"/>
      <c r="P462" s="1046"/>
      <c r="Q462" s="1046"/>
      <c r="R462" s="1046"/>
      <c r="S462" s="1046"/>
    </row>
    <row r="463" spans="1:19" s="816" customFormat="1">
      <c r="A463" s="812">
        <v>0</v>
      </c>
      <c r="B463" s="18">
        <v>8</v>
      </c>
      <c r="C463" s="18">
        <v>8</v>
      </c>
      <c r="D463" s="18">
        <v>1</v>
      </c>
      <c r="E463" s="18">
        <v>7</v>
      </c>
      <c r="F463" s="18">
        <v>0</v>
      </c>
      <c r="G463" s="18">
        <v>8</v>
      </c>
      <c r="H463" s="18">
        <v>0</v>
      </c>
      <c r="I463" s="18">
        <v>8</v>
      </c>
      <c r="J463" s="18">
        <v>0</v>
      </c>
      <c r="K463" s="18">
        <v>0</v>
      </c>
      <c r="L463" s="18">
        <v>0</v>
      </c>
      <c r="M463" s="18">
        <v>0</v>
      </c>
      <c r="N463" s="18">
        <v>0</v>
      </c>
      <c r="O463" s="18">
        <v>0</v>
      </c>
      <c r="P463" s="18">
        <v>0</v>
      </c>
      <c r="Q463" s="18">
        <v>0</v>
      </c>
      <c r="R463" s="18">
        <v>0</v>
      </c>
      <c r="S463" s="18">
        <v>0</v>
      </c>
    </row>
    <row r="464" spans="1:19">
      <c r="A464" s="1021" t="s">
        <v>533</v>
      </c>
      <c r="B464" s="1021"/>
      <c r="C464" s="1021"/>
      <c r="D464" s="1021"/>
      <c r="E464" s="1021"/>
      <c r="F464" s="1021"/>
      <c r="G464" s="1021"/>
      <c r="H464" s="1021"/>
      <c r="I464" s="1021"/>
      <c r="J464" s="1021"/>
      <c r="K464" s="1021"/>
      <c r="L464" s="1021"/>
      <c r="M464" s="1021"/>
      <c r="N464" s="1021"/>
      <c r="O464" s="1021"/>
      <c r="P464" s="1021"/>
      <c r="Q464" s="1021"/>
      <c r="R464" s="1021"/>
      <c r="S464" s="1021"/>
    </row>
    <row r="465" spans="1:19" s="574" customFormat="1">
      <c r="A465" s="569">
        <v>0</v>
      </c>
      <c r="B465" s="18">
        <v>7</v>
      </c>
      <c r="C465" s="18">
        <v>7</v>
      </c>
      <c r="D465" s="18">
        <v>2</v>
      </c>
      <c r="E465" s="18">
        <v>5</v>
      </c>
      <c r="F465" s="18">
        <v>0</v>
      </c>
      <c r="G465" s="18">
        <v>7</v>
      </c>
      <c r="H465" s="18">
        <v>0</v>
      </c>
      <c r="I465" s="18">
        <v>7</v>
      </c>
      <c r="J465" s="18">
        <v>0</v>
      </c>
      <c r="K465" s="18">
        <v>0</v>
      </c>
      <c r="L465" s="18">
        <v>0</v>
      </c>
      <c r="M465" s="18">
        <v>0</v>
      </c>
      <c r="N465" s="18">
        <v>0</v>
      </c>
      <c r="O465" s="18">
        <v>0</v>
      </c>
      <c r="P465" s="18">
        <v>0</v>
      </c>
      <c r="Q465" s="18">
        <v>0</v>
      </c>
      <c r="R465" s="18">
        <v>0</v>
      </c>
      <c r="S465" s="18">
        <v>0</v>
      </c>
    </row>
    <row r="466" spans="1:19">
      <c r="A466" s="1021" t="s">
        <v>516</v>
      </c>
      <c r="B466" s="1021"/>
      <c r="C466" s="1021"/>
      <c r="D466" s="1021"/>
      <c r="E466" s="1021"/>
      <c r="F466" s="1021"/>
      <c r="G466" s="1021"/>
      <c r="H466" s="1021"/>
      <c r="I466" s="1021"/>
      <c r="J466" s="1021"/>
      <c r="K466" s="1021"/>
      <c r="L466" s="1021"/>
      <c r="M466" s="1021"/>
      <c r="N466" s="1021"/>
      <c r="O466" s="1021"/>
      <c r="P466" s="1021"/>
      <c r="Q466" s="1021"/>
      <c r="R466" s="1021"/>
      <c r="S466" s="1021"/>
    </row>
    <row r="467" spans="1:19" s="856" customFormat="1">
      <c r="A467" s="851">
        <v>0</v>
      </c>
      <c r="B467" s="18">
        <v>9</v>
      </c>
      <c r="C467" s="18">
        <v>0</v>
      </c>
      <c r="D467" s="18">
        <v>0</v>
      </c>
      <c r="E467" s="18">
        <v>9</v>
      </c>
      <c r="F467" s="18">
        <v>0</v>
      </c>
      <c r="G467" s="18">
        <v>9</v>
      </c>
      <c r="H467" s="18">
        <v>0</v>
      </c>
      <c r="I467" s="18">
        <v>9</v>
      </c>
      <c r="J467" s="18">
        <v>0</v>
      </c>
      <c r="K467" s="18">
        <v>0</v>
      </c>
      <c r="L467" s="18">
        <v>0</v>
      </c>
      <c r="M467" s="18">
        <v>0</v>
      </c>
      <c r="N467" s="18">
        <v>0</v>
      </c>
      <c r="O467" s="18">
        <v>9</v>
      </c>
      <c r="P467" s="18">
        <v>0</v>
      </c>
      <c r="Q467" s="18">
        <v>0</v>
      </c>
      <c r="R467" s="18">
        <v>0</v>
      </c>
      <c r="S467" s="18">
        <v>0</v>
      </c>
    </row>
    <row r="468" spans="1:19">
      <c r="A468" s="1021" t="s">
        <v>2591</v>
      </c>
      <c r="B468" s="1021"/>
      <c r="C468" s="1021"/>
      <c r="D468" s="1021"/>
      <c r="E468" s="1021"/>
      <c r="F468" s="1021"/>
      <c r="G468" s="1021"/>
      <c r="H468" s="1021"/>
      <c r="I468" s="1021"/>
      <c r="J468" s="1021"/>
      <c r="K468" s="1021"/>
      <c r="L468" s="1021"/>
      <c r="M468" s="1021"/>
      <c r="N468" s="1021"/>
      <c r="O468" s="1021"/>
      <c r="P468" s="1021"/>
      <c r="Q468" s="1021"/>
      <c r="R468" s="1021"/>
      <c r="S468" s="1021"/>
    </row>
    <row r="469" spans="1:19" s="877" customFormat="1">
      <c r="A469" s="872">
        <v>0</v>
      </c>
      <c r="B469" s="18">
        <v>12</v>
      </c>
      <c r="C469" s="18">
        <v>12</v>
      </c>
      <c r="D469" s="18">
        <v>2</v>
      </c>
      <c r="E469" s="18">
        <v>10</v>
      </c>
      <c r="F469" s="18">
        <v>0</v>
      </c>
      <c r="G469" s="18">
        <v>12</v>
      </c>
      <c r="H469" s="18">
        <v>0</v>
      </c>
      <c r="I469" s="18">
        <v>12</v>
      </c>
      <c r="J469" s="18">
        <v>0</v>
      </c>
      <c r="K469" s="18">
        <v>0</v>
      </c>
      <c r="L469" s="18">
        <v>0</v>
      </c>
      <c r="M469" s="18">
        <v>0</v>
      </c>
      <c r="N469" s="18">
        <v>0</v>
      </c>
      <c r="O469" s="18">
        <v>12</v>
      </c>
      <c r="P469" s="18">
        <v>0</v>
      </c>
      <c r="Q469" s="18">
        <v>0</v>
      </c>
      <c r="R469" s="18">
        <v>0</v>
      </c>
      <c r="S469" s="18">
        <v>0</v>
      </c>
    </row>
    <row r="470" spans="1:19">
      <c r="A470" s="1021" t="s">
        <v>2592</v>
      </c>
      <c r="B470" s="1021"/>
      <c r="C470" s="1021"/>
      <c r="D470" s="1021"/>
      <c r="E470" s="1021"/>
      <c r="F470" s="1021"/>
      <c r="G470" s="1021"/>
      <c r="H470" s="1021"/>
      <c r="I470" s="1021"/>
      <c r="J470" s="1021"/>
      <c r="K470" s="1021"/>
      <c r="L470" s="1021"/>
      <c r="M470" s="1021"/>
      <c r="N470" s="1021"/>
      <c r="O470" s="1021"/>
      <c r="P470" s="1021"/>
      <c r="Q470" s="1021"/>
      <c r="R470" s="1021"/>
      <c r="S470" s="1021"/>
    </row>
    <row r="471" spans="1:19" s="4" customFormat="1">
      <c r="A471" s="900">
        <v>1</v>
      </c>
      <c r="B471" s="18">
        <v>6</v>
      </c>
      <c r="C471" s="18">
        <v>7</v>
      </c>
      <c r="D471" s="18">
        <v>4</v>
      </c>
      <c r="E471" s="18">
        <v>3</v>
      </c>
      <c r="F471" s="18">
        <v>0</v>
      </c>
      <c r="G471" s="18">
        <v>7</v>
      </c>
      <c r="H471" s="18">
        <v>0</v>
      </c>
      <c r="I471" s="18">
        <v>7</v>
      </c>
      <c r="J471" s="18">
        <v>0</v>
      </c>
      <c r="K471" s="902">
        <v>0</v>
      </c>
      <c r="L471" s="902">
        <v>0</v>
      </c>
      <c r="M471" s="902">
        <v>0</v>
      </c>
      <c r="N471" s="902">
        <v>0</v>
      </c>
      <c r="O471" s="902">
        <v>0</v>
      </c>
      <c r="P471" s="902">
        <v>0</v>
      </c>
      <c r="Q471" s="902">
        <v>0</v>
      </c>
      <c r="R471" s="902">
        <v>0</v>
      </c>
      <c r="S471" s="902">
        <v>0</v>
      </c>
    </row>
    <row r="472" spans="1:19">
      <c r="A472" s="1021" t="s">
        <v>832</v>
      </c>
      <c r="B472" s="1021"/>
      <c r="C472" s="1021"/>
      <c r="D472" s="1021"/>
      <c r="E472" s="1021"/>
      <c r="F472" s="1021"/>
      <c r="G472" s="1021"/>
      <c r="H472" s="1021"/>
      <c r="I472" s="1021"/>
      <c r="J472" s="1021"/>
      <c r="K472" s="1021"/>
      <c r="L472" s="1021"/>
      <c r="M472" s="1021"/>
      <c r="N472" s="1021"/>
      <c r="O472" s="1021"/>
      <c r="P472" s="1021"/>
      <c r="Q472" s="1021"/>
      <c r="R472" s="1021"/>
      <c r="S472" s="1021"/>
    </row>
    <row r="473" spans="1:19" s="928" customFormat="1">
      <c r="A473" s="924">
        <v>0</v>
      </c>
      <c r="B473" s="18">
        <v>9</v>
      </c>
      <c r="C473" s="18">
        <v>9</v>
      </c>
      <c r="D473" s="18">
        <v>1</v>
      </c>
      <c r="E473" s="18">
        <v>8</v>
      </c>
      <c r="F473" s="18">
        <v>0</v>
      </c>
      <c r="G473" s="18">
        <v>8</v>
      </c>
      <c r="H473" s="18">
        <v>0</v>
      </c>
      <c r="I473" s="18">
        <v>8</v>
      </c>
      <c r="J473" s="18">
        <v>0</v>
      </c>
      <c r="K473" s="18">
        <v>0</v>
      </c>
      <c r="L473" s="18">
        <v>0</v>
      </c>
      <c r="M473" s="18">
        <v>0</v>
      </c>
      <c r="N473" s="18">
        <v>0</v>
      </c>
      <c r="O473" s="18">
        <v>8</v>
      </c>
      <c r="P473" s="18">
        <v>0</v>
      </c>
      <c r="Q473" s="18">
        <v>0</v>
      </c>
      <c r="R473" s="18">
        <v>0</v>
      </c>
      <c r="S473" s="18">
        <v>0</v>
      </c>
    </row>
    <row r="474" spans="1:19">
      <c r="A474" s="1021" t="s">
        <v>2593</v>
      </c>
      <c r="B474" s="1021"/>
      <c r="C474" s="1021"/>
      <c r="D474" s="1021"/>
      <c r="E474" s="1021"/>
      <c r="F474" s="1021"/>
      <c r="G474" s="1021"/>
      <c r="H474" s="1021"/>
      <c r="I474" s="1021"/>
      <c r="J474" s="1021"/>
      <c r="K474" s="1021"/>
      <c r="L474" s="1021"/>
      <c r="M474" s="1021"/>
      <c r="N474" s="1021"/>
      <c r="O474" s="1021"/>
      <c r="P474" s="1021"/>
      <c r="Q474" s="1021"/>
      <c r="R474" s="1021"/>
      <c r="S474" s="1021"/>
    </row>
    <row r="475" spans="1:19" s="928" customFormat="1">
      <c r="A475" s="924">
        <v>1</v>
      </c>
      <c r="B475" s="18">
        <v>8</v>
      </c>
      <c r="C475" s="18">
        <v>9</v>
      </c>
      <c r="D475" s="18">
        <v>4</v>
      </c>
      <c r="E475" s="18">
        <v>5</v>
      </c>
      <c r="F475" s="18">
        <v>0</v>
      </c>
      <c r="G475" s="18">
        <v>9</v>
      </c>
      <c r="H475" s="18">
        <v>0</v>
      </c>
      <c r="I475" s="18">
        <v>9</v>
      </c>
      <c r="J475" s="18">
        <v>0</v>
      </c>
      <c r="K475" s="18">
        <v>0</v>
      </c>
      <c r="L475" s="18">
        <v>0</v>
      </c>
      <c r="M475" s="18">
        <v>0</v>
      </c>
      <c r="N475" s="18">
        <v>0</v>
      </c>
      <c r="O475" s="18">
        <v>9</v>
      </c>
      <c r="P475" s="18">
        <v>0</v>
      </c>
      <c r="Q475" s="18">
        <v>0</v>
      </c>
      <c r="R475" s="18">
        <v>0</v>
      </c>
      <c r="S475" s="18">
        <v>0</v>
      </c>
    </row>
    <row r="476" spans="1:19">
      <c r="A476" s="1021" t="s">
        <v>2023</v>
      </c>
      <c r="B476" s="1021"/>
      <c r="C476" s="1021"/>
      <c r="D476" s="1021"/>
      <c r="E476" s="1021"/>
      <c r="F476" s="1021"/>
      <c r="G476" s="1021"/>
      <c r="H476" s="1021"/>
      <c r="I476" s="1021"/>
      <c r="J476" s="1021"/>
      <c r="K476" s="1021"/>
      <c r="L476" s="1021"/>
      <c r="M476" s="1021"/>
      <c r="N476" s="1021"/>
      <c r="O476" s="1021"/>
      <c r="P476" s="1021"/>
      <c r="Q476" s="1021"/>
      <c r="R476" s="1021"/>
      <c r="S476" s="1021"/>
    </row>
    <row r="477" spans="1:19" s="954" customFormat="1">
      <c r="A477" s="949">
        <v>0</v>
      </c>
      <c r="B477" s="949">
        <v>14</v>
      </c>
      <c r="C477" s="949">
        <v>14</v>
      </c>
      <c r="D477" s="949">
        <v>0</v>
      </c>
      <c r="E477" s="949">
        <v>14</v>
      </c>
      <c r="F477" s="949">
        <v>0</v>
      </c>
      <c r="G477" s="949">
        <v>14</v>
      </c>
      <c r="H477" s="949">
        <v>0</v>
      </c>
      <c r="I477" s="949">
        <v>14</v>
      </c>
      <c r="J477" s="949">
        <v>0</v>
      </c>
      <c r="K477" s="949">
        <v>0</v>
      </c>
      <c r="L477" s="949">
        <v>0</v>
      </c>
      <c r="M477" s="949">
        <v>0</v>
      </c>
      <c r="N477" s="949">
        <v>0</v>
      </c>
      <c r="O477" s="949">
        <v>14</v>
      </c>
      <c r="P477" s="949">
        <v>0</v>
      </c>
      <c r="Q477" s="949">
        <v>0</v>
      </c>
      <c r="R477" s="949">
        <v>0</v>
      </c>
      <c r="S477" s="949">
        <v>0</v>
      </c>
    </row>
    <row r="478" spans="1:19">
      <c r="A478" s="1062" t="s">
        <v>3653</v>
      </c>
      <c r="B478" s="1063"/>
      <c r="C478" s="1063"/>
      <c r="D478" s="1063"/>
      <c r="E478" s="1063"/>
      <c r="F478" s="1063"/>
      <c r="G478" s="1063"/>
      <c r="H478" s="1063"/>
      <c r="I478" s="1063"/>
      <c r="J478" s="1063"/>
      <c r="K478" s="1063"/>
      <c r="L478" s="1063"/>
      <c r="M478" s="1063"/>
      <c r="N478" s="1063"/>
      <c r="O478" s="1063"/>
      <c r="P478" s="1063"/>
      <c r="Q478" s="1063"/>
      <c r="R478" s="1063"/>
      <c r="S478" s="1064"/>
    </row>
    <row r="479" spans="1:19" ht="12.75" customHeight="1">
      <c r="A479" s="254">
        <f>SUM(A477,A475,A473,A471,A469,A467,A465,A463,A461,A459,A457,A455)</f>
        <v>2</v>
      </c>
      <c r="B479" s="254">
        <f t="shared" ref="B479:S479" si="20">SUM(B477,B475,B473,B471,B469,B467,B465,B463,B461,B459,B457,B455)</f>
        <v>102</v>
      </c>
      <c r="C479" s="254">
        <f t="shared" si="20"/>
        <v>95</v>
      </c>
      <c r="D479" s="254">
        <f t="shared" si="20"/>
        <v>15</v>
      </c>
      <c r="E479" s="254">
        <f t="shared" si="20"/>
        <v>89</v>
      </c>
      <c r="F479" s="254">
        <f t="shared" si="20"/>
        <v>0</v>
      </c>
      <c r="G479" s="254">
        <f t="shared" si="20"/>
        <v>103</v>
      </c>
      <c r="H479" s="254">
        <f t="shared" si="20"/>
        <v>0</v>
      </c>
      <c r="I479" s="254">
        <f t="shared" si="20"/>
        <v>103</v>
      </c>
      <c r="J479" s="254">
        <f t="shared" si="20"/>
        <v>0</v>
      </c>
      <c r="K479" s="254">
        <f t="shared" si="20"/>
        <v>0</v>
      </c>
      <c r="L479" s="254">
        <f t="shared" si="20"/>
        <v>0</v>
      </c>
      <c r="M479" s="254">
        <f t="shared" si="20"/>
        <v>0</v>
      </c>
      <c r="N479" s="254">
        <f t="shared" si="20"/>
        <v>0</v>
      </c>
      <c r="O479" s="254">
        <f t="shared" si="20"/>
        <v>81</v>
      </c>
      <c r="P479" s="254">
        <f t="shared" si="20"/>
        <v>0</v>
      </c>
      <c r="Q479" s="254">
        <f t="shared" si="20"/>
        <v>0</v>
      </c>
      <c r="R479" s="254">
        <f t="shared" si="20"/>
        <v>0</v>
      </c>
      <c r="S479" s="254">
        <f t="shared" si="20"/>
        <v>0</v>
      </c>
    </row>
    <row r="480" spans="1:19">
      <c r="A480" s="1062"/>
      <c r="B480" s="1063"/>
      <c r="C480" s="1063"/>
      <c r="D480" s="1063"/>
      <c r="E480" s="1063"/>
      <c r="F480" s="1063"/>
      <c r="G480" s="1063"/>
      <c r="H480" s="1063"/>
      <c r="I480" s="1063"/>
      <c r="J480" s="1063"/>
      <c r="K480" s="1063"/>
      <c r="L480" s="1063"/>
      <c r="M480" s="1063"/>
      <c r="N480" s="1063"/>
      <c r="O480" s="1063"/>
      <c r="P480" s="1063"/>
      <c r="Q480" s="1063"/>
      <c r="R480" s="1063"/>
      <c r="S480" s="1064"/>
    </row>
    <row r="481" spans="1:19">
      <c r="A481" s="1093" t="s">
        <v>2837</v>
      </c>
      <c r="B481" s="1094"/>
      <c r="C481" s="1094"/>
      <c r="D481" s="1094"/>
      <c r="E481" s="1094"/>
      <c r="F481" s="1094"/>
      <c r="G481" s="1094"/>
      <c r="H481" s="1094"/>
      <c r="I481" s="1094"/>
      <c r="J481" s="1094"/>
      <c r="K481" s="1094"/>
      <c r="L481" s="1094"/>
      <c r="M481" s="1094"/>
      <c r="N481" s="1094"/>
      <c r="O481" s="1094"/>
      <c r="P481" s="1094"/>
      <c r="Q481" s="1094"/>
      <c r="R481" s="1094"/>
      <c r="S481" s="1095"/>
    </row>
    <row r="482" spans="1:19">
      <c r="A482" s="1032" t="s">
        <v>3661</v>
      </c>
      <c r="B482" s="1033"/>
      <c r="C482" s="1033"/>
      <c r="D482" s="1033"/>
      <c r="E482" s="1033"/>
      <c r="F482" s="1033"/>
      <c r="G482" s="1033"/>
      <c r="H482" s="1033"/>
      <c r="I482" s="1033"/>
      <c r="J482" s="1033"/>
      <c r="K482" s="1033"/>
      <c r="L482" s="1033"/>
      <c r="M482" s="1033"/>
      <c r="N482" s="1033"/>
      <c r="O482" s="1033"/>
      <c r="P482" s="1033"/>
      <c r="Q482" s="1033"/>
      <c r="R482" s="1033"/>
      <c r="S482" s="1034"/>
    </row>
    <row r="483" spans="1:19">
      <c r="A483" s="1032" t="s">
        <v>81</v>
      </c>
      <c r="B483" s="1033"/>
      <c r="C483" s="1033"/>
      <c r="D483" s="1033"/>
      <c r="E483" s="1033"/>
      <c r="F483" s="1033"/>
      <c r="G483" s="1033"/>
      <c r="H483" s="1033"/>
      <c r="I483" s="1033"/>
      <c r="J483" s="1033"/>
      <c r="K483" s="1033"/>
      <c r="L483" s="1033"/>
      <c r="M483" s="1033"/>
      <c r="N483" s="1033"/>
      <c r="O483" s="1033"/>
      <c r="P483" s="1033"/>
      <c r="Q483" s="1033"/>
      <c r="R483" s="1033"/>
      <c r="S483" s="1034"/>
    </row>
    <row r="484" spans="1:19">
      <c r="A484" s="1032" t="s">
        <v>2666</v>
      </c>
      <c r="B484" s="1033"/>
      <c r="C484" s="1033"/>
      <c r="D484" s="1033"/>
      <c r="E484" s="1033"/>
      <c r="F484" s="1033"/>
      <c r="G484" s="1033"/>
      <c r="H484" s="1033"/>
      <c r="I484" s="1033"/>
      <c r="J484" s="1033"/>
      <c r="K484" s="1033"/>
      <c r="L484" s="1033"/>
      <c r="M484" s="1033"/>
      <c r="N484" s="1033"/>
      <c r="O484" s="1033"/>
      <c r="P484" s="1033"/>
      <c r="Q484" s="1033"/>
      <c r="R484" s="1033"/>
      <c r="S484" s="1034"/>
    </row>
    <row r="485" spans="1:19">
      <c r="A485" s="1032" t="s">
        <v>2667</v>
      </c>
      <c r="B485" s="1033"/>
      <c r="C485" s="1033"/>
      <c r="D485" s="1033"/>
      <c r="E485" s="1033"/>
      <c r="F485" s="1033"/>
      <c r="G485" s="1033"/>
      <c r="H485" s="1033"/>
      <c r="I485" s="1033"/>
      <c r="J485" s="1033"/>
      <c r="K485" s="1033"/>
      <c r="L485" s="1033"/>
      <c r="M485" s="1033"/>
      <c r="N485" s="1033"/>
      <c r="O485" s="1033"/>
      <c r="P485" s="1033"/>
      <c r="Q485" s="1033"/>
      <c r="R485" s="1033"/>
      <c r="S485" s="1034"/>
    </row>
    <row r="486" spans="1:19">
      <c r="A486" s="1032" t="s">
        <v>2668</v>
      </c>
      <c r="B486" s="1033"/>
      <c r="C486" s="1033"/>
      <c r="D486" s="1033"/>
      <c r="E486" s="1033"/>
      <c r="F486" s="1033"/>
      <c r="G486" s="1033"/>
      <c r="H486" s="1033"/>
      <c r="I486" s="1033"/>
      <c r="J486" s="1033"/>
      <c r="K486" s="1033"/>
      <c r="L486" s="1033"/>
      <c r="M486" s="1033"/>
      <c r="N486" s="1033"/>
      <c r="O486" s="1033"/>
      <c r="P486" s="1033"/>
      <c r="Q486" s="1033"/>
      <c r="R486" s="1033"/>
      <c r="S486" s="1034"/>
    </row>
    <row r="487" spans="1:19">
      <c r="A487" s="1032" t="s">
        <v>2669</v>
      </c>
      <c r="B487" s="1033"/>
      <c r="C487" s="1033"/>
      <c r="D487" s="1033"/>
      <c r="E487" s="1033"/>
      <c r="F487" s="1033"/>
      <c r="G487" s="1033"/>
      <c r="H487" s="1033"/>
      <c r="I487" s="1033"/>
      <c r="J487" s="1033"/>
      <c r="K487" s="1033"/>
      <c r="L487" s="1033"/>
      <c r="M487" s="1033"/>
      <c r="N487" s="1033"/>
      <c r="O487" s="1033"/>
      <c r="P487" s="1033"/>
      <c r="Q487" s="1033"/>
      <c r="R487" s="1033"/>
      <c r="S487" s="1034"/>
    </row>
    <row r="488" spans="1:19">
      <c r="A488" s="1032" t="s">
        <v>2670</v>
      </c>
      <c r="B488" s="1033"/>
      <c r="C488" s="1033"/>
      <c r="D488" s="1033"/>
      <c r="E488" s="1033"/>
      <c r="F488" s="1033"/>
      <c r="G488" s="1033"/>
      <c r="H488" s="1033"/>
      <c r="I488" s="1033"/>
      <c r="J488" s="1033"/>
      <c r="K488" s="1033"/>
      <c r="L488" s="1033"/>
      <c r="M488" s="1033"/>
      <c r="N488" s="1033"/>
      <c r="O488" s="1033"/>
      <c r="P488" s="1033"/>
      <c r="Q488" s="1033"/>
      <c r="R488" s="1033"/>
      <c r="S488" s="1034"/>
    </row>
    <row r="489" spans="1:19" ht="14.25" customHeight="1">
      <c r="A489" s="1032" t="s">
        <v>194</v>
      </c>
      <c r="B489" s="1033"/>
      <c r="C489" s="1033"/>
      <c r="D489" s="1033"/>
      <c r="E489" s="1033"/>
      <c r="F489" s="1033"/>
      <c r="G489" s="1033"/>
      <c r="H489" s="1033"/>
      <c r="I489" s="1033"/>
      <c r="J489" s="1033"/>
      <c r="K489" s="1033"/>
      <c r="L489" s="1033"/>
      <c r="M489" s="1033"/>
      <c r="N489" s="1033"/>
      <c r="O489" s="1033"/>
      <c r="P489" s="1033"/>
      <c r="Q489" s="1033"/>
      <c r="R489" s="1033"/>
      <c r="S489" s="1034"/>
    </row>
    <row r="490" spans="1:19" ht="15.75" customHeight="1">
      <c r="A490" s="1035" t="s">
        <v>2671</v>
      </c>
      <c r="B490" s="1036"/>
      <c r="C490" s="1036"/>
      <c r="D490" s="1036"/>
      <c r="E490" s="1036"/>
      <c r="F490" s="1036"/>
      <c r="G490" s="1036"/>
      <c r="H490" s="1036"/>
      <c r="I490" s="1036"/>
      <c r="J490" s="1036"/>
      <c r="K490" s="1036"/>
      <c r="L490" s="1036"/>
      <c r="M490" s="1036"/>
      <c r="N490" s="1036"/>
      <c r="O490" s="1036"/>
      <c r="P490" s="1036"/>
      <c r="Q490" s="1036"/>
      <c r="R490" s="1036"/>
      <c r="S490" s="1037"/>
    </row>
    <row r="491" spans="1:19" ht="37.5" customHeight="1">
      <c r="A491" s="1023" t="s">
        <v>41</v>
      </c>
      <c r="B491" s="1023"/>
      <c r="C491" s="1023"/>
      <c r="D491" s="1023" t="s">
        <v>42</v>
      </c>
      <c r="E491" s="1023"/>
      <c r="F491" s="1023" t="s">
        <v>43</v>
      </c>
      <c r="G491" s="1023"/>
      <c r="H491" s="1023"/>
      <c r="I491" s="1023" t="s">
        <v>44</v>
      </c>
      <c r="J491" s="1023"/>
      <c r="K491" s="1025" t="s">
        <v>45</v>
      </c>
      <c r="L491" s="1086"/>
      <c r="M491" s="1086"/>
      <c r="N491" s="1087"/>
      <c r="O491" s="1027" t="s">
        <v>46</v>
      </c>
      <c r="P491" s="1027"/>
      <c r="Q491" s="1028"/>
      <c r="R491" s="1023" t="s">
        <v>47</v>
      </c>
      <c r="S491" s="1023"/>
    </row>
    <row r="492" spans="1:19" ht="23.25" customHeight="1">
      <c r="A492" s="1022" t="s">
        <v>48</v>
      </c>
      <c r="B492" s="1022" t="s">
        <v>49</v>
      </c>
      <c r="C492" s="1029" t="s">
        <v>50</v>
      </c>
      <c r="D492" s="1022" t="s">
        <v>51</v>
      </c>
      <c r="E492" s="1022" t="s">
        <v>52</v>
      </c>
      <c r="F492" s="1025" t="s">
        <v>53</v>
      </c>
      <c r="G492" s="1031"/>
      <c r="H492" s="1026"/>
      <c r="I492" s="1022" t="s">
        <v>54</v>
      </c>
      <c r="J492" s="1022" t="s">
        <v>55</v>
      </c>
      <c r="K492" s="1025" t="s">
        <v>56</v>
      </c>
      <c r="L492" s="1026"/>
      <c r="M492" s="1025" t="s">
        <v>57</v>
      </c>
      <c r="N492" s="1026"/>
      <c r="O492" s="1022" t="s">
        <v>58</v>
      </c>
      <c r="P492" s="1022" t="s">
        <v>59</v>
      </c>
      <c r="Q492" s="1022" t="s">
        <v>60</v>
      </c>
      <c r="R492" s="1022" t="s">
        <v>61</v>
      </c>
      <c r="S492" s="1022" t="s">
        <v>62</v>
      </c>
    </row>
    <row r="493" spans="1:19" s="242" customFormat="1" ht="64.5" customHeight="1">
      <c r="A493" s="1023"/>
      <c r="B493" s="1023"/>
      <c r="C493" s="1030"/>
      <c r="D493" s="1023"/>
      <c r="E493" s="1023"/>
      <c r="F493" s="205" t="s">
        <v>63</v>
      </c>
      <c r="G493" s="205" t="s">
        <v>64</v>
      </c>
      <c r="H493" s="205" t="s">
        <v>65</v>
      </c>
      <c r="I493" s="1023"/>
      <c r="J493" s="1023"/>
      <c r="K493" s="90" t="s">
        <v>66</v>
      </c>
      <c r="L493" s="90" t="s">
        <v>67</v>
      </c>
      <c r="M493" s="90" t="s">
        <v>68</v>
      </c>
      <c r="N493" s="90" t="s">
        <v>67</v>
      </c>
      <c r="O493" s="1023"/>
      <c r="P493" s="1023"/>
      <c r="Q493" s="1023"/>
      <c r="R493" s="1023"/>
      <c r="S493" s="1023"/>
    </row>
    <row r="494" spans="1:19">
      <c r="A494" s="1021" t="s">
        <v>69</v>
      </c>
      <c r="B494" s="1021"/>
      <c r="C494" s="1021"/>
      <c r="D494" s="1021"/>
      <c r="E494" s="1021"/>
      <c r="F494" s="1021"/>
      <c r="G494" s="1021"/>
      <c r="H494" s="1021"/>
      <c r="I494" s="1021"/>
      <c r="J494" s="1021"/>
      <c r="K494" s="1021"/>
      <c r="L494" s="1021"/>
      <c r="M494" s="1021"/>
      <c r="N494" s="1021"/>
      <c r="O494" s="1021"/>
      <c r="P494" s="1021"/>
      <c r="Q494" s="1021"/>
      <c r="R494" s="1021"/>
      <c r="S494" s="1021"/>
    </row>
    <row r="495" spans="1:19" s="4" customFormat="1">
      <c r="A495" s="755">
        <v>19</v>
      </c>
      <c r="B495" s="18">
        <v>88</v>
      </c>
      <c r="C495" s="18">
        <v>107</v>
      </c>
      <c r="D495" s="18">
        <v>3</v>
      </c>
      <c r="E495" s="18">
        <v>104</v>
      </c>
      <c r="F495" s="18">
        <v>107</v>
      </c>
      <c r="G495" s="18">
        <v>0</v>
      </c>
      <c r="H495" s="18">
        <v>0</v>
      </c>
      <c r="I495" s="18">
        <v>107</v>
      </c>
      <c r="J495" s="18">
        <v>0</v>
      </c>
      <c r="K495" s="18">
        <v>0</v>
      </c>
      <c r="L495" s="18">
        <v>0</v>
      </c>
      <c r="M495" s="18">
        <v>0</v>
      </c>
      <c r="N495" s="18">
        <v>0</v>
      </c>
      <c r="O495" s="18">
        <v>107</v>
      </c>
      <c r="P495" s="18">
        <v>0</v>
      </c>
      <c r="Q495" s="18">
        <v>0</v>
      </c>
      <c r="R495" s="18">
        <v>0</v>
      </c>
      <c r="S495" s="18">
        <v>0</v>
      </c>
    </row>
    <row r="496" spans="1:19">
      <c r="A496" s="1021" t="s">
        <v>2587</v>
      </c>
      <c r="B496" s="1021"/>
      <c r="C496" s="1021"/>
      <c r="D496" s="1021"/>
      <c r="E496" s="1021"/>
      <c r="F496" s="1021"/>
      <c r="G496" s="1021"/>
      <c r="H496" s="1021"/>
      <c r="I496" s="1021"/>
      <c r="J496" s="1021"/>
      <c r="K496" s="1021"/>
      <c r="L496" s="1021"/>
      <c r="M496" s="1021"/>
      <c r="N496" s="1021"/>
      <c r="O496" s="1021"/>
      <c r="P496" s="1021"/>
      <c r="Q496" s="1021"/>
      <c r="R496" s="1021"/>
      <c r="S496" s="1021"/>
    </row>
    <row r="497" spans="1:19" s="4" customFormat="1">
      <c r="A497" s="755">
        <v>16</v>
      </c>
      <c r="B497" s="18">
        <v>154</v>
      </c>
      <c r="C497" s="18">
        <v>170</v>
      </c>
      <c r="D497" s="18">
        <v>10</v>
      </c>
      <c r="E497" s="18">
        <v>160</v>
      </c>
      <c r="F497" s="18">
        <v>170</v>
      </c>
      <c r="G497" s="18">
        <v>0</v>
      </c>
      <c r="H497" s="18">
        <v>0</v>
      </c>
      <c r="I497" s="18">
        <v>170</v>
      </c>
      <c r="J497" s="18">
        <v>0</v>
      </c>
      <c r="K497" s="18">
        <v>0</v>
      </c>
      <c r="L497" s="18">
        <v>0</v>
      </c>
      <c r="M497" s="18">
        <v>0</v>
      </c>
      <c r="N497" s="18">
        <v>0</v>
      </c>
      <c r="O497" s="18">
        <v>170</v>
      </c>
      <c r="P497" s="18">
        <v>0</v>
      </c>
      <c r="Q497" s="18">
        <v>0</v>
      </c>
      <c r="R497" s="18">
        <v>0</v>
      </c>
      <c r="S497" s="18">
        <v>0</v>
      </c>
    </row>
    <row r="498" spans="1:19">
      <c r="A498" s="1021" t="s">
        <v>2588</v>
      </c>
      <c r="B498" s="1021"/>
      <c r="C498" s="1021"/>
      <c r="D498" s="1021"/>
      <c r="E498" s="1021"/>
      <c r="F498" s="1021"/>
      <c r="G498" s="1021"/>
      <c r="H498" s="1021"/>
      <c r="I498" s="1021"/>
      <c r="J498" s="1021"/>
      <c r="K498" s="1021"/>
      <c r="L498" s="1021"/>
      <c r="M498" s="1021"/>
      <c r="N498" s="1021"/>
      <c r="O498" s="1021"/>
      <c r="P498" s="1021"/>
      <c r="Q498" s="1021"/>
      <c r="R498" s="1021"/>
      <c r="S498" s="1021"/>
    </row>
    <row r="499" spans="1:19" s="761" customFormat="1">
      <c r="A499" s="755">
        <v>21</v>
      </c>
      <c r="B499" s="18">
        <v>190</v>
      </c>
      <c r="C499" s="18">
        <v>211</v>
      </c>
      <c r="D499" s="18">
        <v>5</v>
      </c>
      <c r="E499" s="18">
        <v>206</v>
      </c>
      <c r="F499" s="18">
        <v>211</v>
      </c>
      <c r="G499" s="18">
        <v>0</v>
      </c>
      <c r="H499" s="18">
        <v>0</v>
      </c>
      <c r="I499" s="18">
        <v>211</v>
      </c>
      <c r="J499" s="18">
        <v>0</v>
      </c>
      <c r="K499" s="18">
        <v>0</v>
      </c>
      <c r="L499" s="18">
        <v>0</v>
      </c>
      <c r="M499" s="18">
        <v>0</v>
      </c>
      <c r="N499" s="18">
        <v>0</v>
      </c>
      <c r="O499" s="18">
        <v>211</v>
      </c>
      <c r="P499" s="18">
        <v>0</v>
      </c>
      <c r="Q499" s="18">
        <v>0</v>
      </c>
      <c r="R499" s="18">
        <v>0</v>
      </c>
      <c r="S499" s="18">
        <v>0</v>
      </c>
    </row>
    <row r="500" spans="1:19">
      <c r="A500" s="1021" t="s">
        <v>2589</v>
      </c>
      <c r="B500" s="1021"/>
      <c r="C500" s="1021"/>
      <c r="D500" s="1021"/>
      <c r="E500" s="1021"/>
      <c r="F500" s="1021"/>
      <c r="G500" s="1021"/>
      <c r="H500" s="1021"/>
      <c r="I500" s="1021"/>
      <c r="J500" s="1021"/>
      <c r="K500" s="1021"/>
      <c r="L500" s="1021"/>
      <c r="M500" s="1021"/>
      <c r="N500" s="1021"/>
      <c r="O500" s="1021"/>
      <c r="P500" s="1021"/>
      <c r="Q500" s="1021"/>
      <c r="R500" s="1021"/>
      <c r="S500" s="1021"/>
    </row>
    <row r="501" spans="1:19" s="928" customFormat="1">
      <c r="A501" s="924">
        <v>17</v>
      </c>
      <c r="B501" s="18">
        <v>195</v>
      </c>
      <c r="C501" s="18">
        <v>212</v>
      </c>
      <c r="D501" s="18">
        <v>10</v>
      </c>
      <c r="E501" s="18">
        <v>202</v>
      </c>
      <c r="F501" s="18">
        <v>212</v>
      </c>
      <c r="G501" s="18">
        <v>0</v>
      </c>
      <c r="H501" s="18">
        <v>0</v>
      </c>
      <c r="I501" s="18">
        <v>212</v>
      </c>
      <c r="J501" s="18">
        <v>0</v>
      </c>
      <c r="K501" s="18">
        <v>0</v>
      </c>
      <c r="L501" s="18">
        <v>0</v>
      </c>
      <c r="M501" s="18">
        <v>0</v>
      </c>
      <c r="N501" s="18">
        <v>0</v>
      </c>
      <c r="O501" s="18">
        <v>212</v>
      </c>
      <c r="P501" s="18">
        <v>0</v>
      </c>
      <c r="Q501" s="18">
        <v>0</v>
      </c>
      <c r="R501" s="18">
        <v>0</v>
      </c>
      <c r="S501" s="18">
        <v>0</v>
      </c>
    </row>
    <row r="502" spans="1:19">
      <c r="A502" s="1058" t="s">
        <v>2590</v>
      </c>
      <c r="B502" s="1059"/>
      <c r="C502" s="1059"/>
      <c r="D502" s="1059"/>
      <c r="E502" s="1059"/>
      <c r="F502" s="1059"/>
      <c r="G502" s="1059"/>
      <c r="H502" s="1059"/>
      <c r="I502" s="1059"/>
      <c r="J502" s="1059"/>
      <c r="K502" s="1059"/>
      <c r="L502" s="1059"/>
      <c r="M502" s="1059"/>
      <c r="N502" s="1059"/>
      <c r="O502" s="1059"/>
      <c r="P502" s="1059"/>
      <c r="Q502" s="1059"/>
      <c r="R502" s="1059"/>
      <c r="S502" s="1060"/>
    </row>
    <row r="503" spans="1:19" s="696" customFormat="1">
      <c r="A503" s="98">
        <v>20</v>
      </c>
      <c r="B503" s="98">
        <v>218</v>
      </c>
      <c r="C503" s="98">
        <v>238</v>
      </c>
      <c r="D503" s="98">
        <v>8</v>
      </c>
      <c r="E503" s="98">
        <v>230</v>
      </c>
      <c r="F503" s="98">
        <v>230</v>
      </c>
      <c r="G503" s="98">
        <v>0</v>
      </c>
      <c r="H503" s="98">
        <v>0</v>
      </c>
      <c r="I503" s="98">
        <v>230</v>
      </c>
      <c r="J503" s="98">
        <v>0</v>
      </c>
      <c r="K503" s="98">
        <v>0</v>
      </c>
      <c r="L503" s="98">
        <v>0</v>
      </c>
      <c r="M503" s="98">
        <v>0</v>
      </c>
      <c r="N503" s="98">
        <v>0</v>
      </c>
      <c r="O503" s="98">
        <v>230</v>
      </c>
      <c r="P503" s="98">
        <v>0</v>
      </c>
      <c r="Q503" s="98">
        <v>0</v>
      </c>
      <c r="R503" s="98">
        <v>0</v>
      </c>
      <c r="S503" s="98">
        <v>0</v>
      </c>
    </row>
    <row r="504" spans="1:19">
      <c r="A504" s="1058" t="s">
        <v>533</v>
      </c>
      <c r="B504" s="1059"/>
      <c r="C504" s="1059"/>
      <c r="D504" s="1059"/>
      <c r="E504" s="1059"/>
      <c r="F504" s="1059"/>
      <c r="G504" s="1059"/>
      <c r="H504" s="1059"/>
      <c r="I504" s="1059"/>
      <c r="J504" s="1059"/>
      <c r="K504" s="1059"/>
      <c r="L504" s="1059"/>
      <c r="M504" s="1059"/>
      <c r="N504" s="1059"/>
      <c r="O504" s="1059"/>
      <c r="P504" s="1059"/>
      <c r="Q504" s="1059"/>
      <c r="R504" s="1059"/>
      <c r="S504" s="1060"/>
    </row>
    <row r="505" spans="1:19" s="4" customFormat="1">
      <c r="A505" s="900">
        <v>50</v>
      </c>
      <c r="B505" s="18">
        <v>285</v>
      </c>
      <c r="C505" s="18">
        <v>335</v>
      </c>
      <c r="D505" s="18">
        <v>9</v>
      </c>
      <c r="E505" s="18">
        <v>326</v>
      </c>
      <c r="F505" s="18">
        <v>335</v>
      </c>
      <c r="G505" s="18">
        <v>0</v>
      </c>
      <c r="H505" s="18">
        <v>0</v>
      </c>
      <c r="I505" s="18">
        <v>335</v>
      </c>
      <c r="J505" s="18">
        <v>0</v>
      </c>
      <c r="K505" s="18">
        <v>0</v>
      </c>
      <c r="L505" s="18">
        <v>0</v>
      </c>
      <c r="M505" s="18">
        <v>0</v>
      </c>
      <c r="N505" s="18">
        <v>0</v>
      </c>
      <c r="O505" s="18">
        <v>335</v>
      </c>
      <c r="P505" s="18">
        <v>0</v>
      </c>
      <c r="Q505" s="18">
        <v>0</v>
      </c>
      <c r="R505" s="902">
        <v>0</v>
      </c>
      <c r="S505" s="902">
        <v>0</v>
      </c>
    </row>
    <row r="506" spans="1:19">
      <c r="A506" s="1021" t="s">
        <v>516</v>
      </c>
      <c r="B506" s="1021"/>
      <c r="C506" s="1021"/>
      <c r="D506" s="1021"/>
      <c r="E506" s="1021"/>
      <c r="F506" s="1021"/>
      <c r="G506" s="1021"/>
      <c r="H506" s="1021"/>
      <c r="I506" s="1021"/>
      <c r="J506" s="1021"/>
      <c r="K506" s="1021"/>
      <c r="L506" s="1021"/>
      <c r="M506" s="1021"/>
      <c r="N506" s="1021"/>
      <c r="O506" s="1021"/>
      <c r="P506" s="1021"/>
      <c r="Q506" s="1021"/>
      <c r="R506" s="1021"/>
      <c r="S506" s="1021"/>
    </row>
    <row r="507" spans="1:19" s="4" customFormat="1">
      <c r="A507" s="900">
        <v>15</v>
      </c>
      <c r="B507" s="18">
        <v>247</v>
      </c>
      <c r="C507" s="18">
        <v>262</v>
      </c>
      <c r="D507" s="18">
        <v>7</v>
      </c>
      <c r="E507" s="18">
        <v>255</v>
      </c>
      <c r="F507" s="18">
        <v>262</v>
      </c>
      <c r="G507" s="18">
        <v>0</v>
      </c>
      <c r="H507" s="18">
        <v>0</v>
      </c>
      <c r="I507" s="18">
        <v>262</v>
      </c>
      <c r="J507" s="18">
        <v>0</v>
      </c>
      <c r="K507" s="18">
        <v>0</v>
      </c>
      <c r="L507" s="18">
        <v>0</v>
      </c>
      <c r="M507" s="18">
        <v>0</v>
      </c>
      <c r="N507" s="18">
        <v>0</v>
      </c>
      <c r="O507" s="18">
        <v>262</v>
      </c>
      <c r="P507" s="18">
        <v>0</v>
      </c>
      <c r="Q507" s="18">
        <v>0</v>
      </c>
      <c r="R507" s="902">
        <v>0</v>
      </c>
      <c r="S507" s="902">
        <v>0</v>
      </c>
    </row>
    <row r="508" spans="1:19">
      <c r="A508" s="1021" t="s">
        <v>2591</v>
      </c>
      <c r="B508" s="1021"/>
      <c r="C508" s="1021"/>
      <c r="D508" s="1021"/>
      <c r="E508" s="1021"/>
      <c r="F508" s="1021"/>
      <c r="G508" s="1021"/>
      <c r="H508" s="1021"/>
      <c r="I508" s="1021"/>
      <c r="J508" s="1021"/>
      <c r="K508" s="1021"/>
      <c r="L508" s="1021"/>
      <c r="M508" s="1021"/>
      <c r="N508" s="1021"/>
      <c r="O508" s="1021"/>
      <c r="P508" s="1021"/>
      <c r="Q508" s="1021"/>
      <c r="R508" s="1021"/>
      <c r="S508" s="1021"/>
    </row>
    <row r="509" spans="1:19" s="928" customFormat="1">
      <c r="A509" s="924">
        <v>36</v>
      </c>
      <c r="B509" s="18">
        <v>328</v>
      </c>
      <c r="C509" s="18">
        <v>364</v>
      </c>
      <c r="D509" s="18">
        <v>11</v>
      </c>
      <c r="E509" s="18">
        <v>353</v>
      </c>
      <c r="F509" s="18">
        <v>364</v>
      </c>
      <c r="G509" s="18">
        <v>0</v>
      </c>
      <c r="H509" s="18">
        <v>0</v>
      </c>
      <c r="I509" s="18">
        <v>364</v>
      </c>
      <c r="J509" s="18">
        <v>0</v>
      </c>
      <c r="K509" s="18">
        <v>0</v>
      </c>
      <c r="L509" s="18">
        <v>0</v>
      </c>
      <c r="M509" s="18">
        <v>0</v>
      </c>
      <c r="N509" s="18">
        <v>0</v>
      </c>
      <c r="O509" s="18">
        <v>364</v>
      </c>
      <c r="P509" s="18">
        <v>0</v>
      </c>
      <c r="Q509" s="18">
        <v>0</v>
      </c>
      <c r="R509" s="18">
        <v>0</v>
      </c>
      <c r="S509" s="18">
        <v>0</v>
      </c>
    </row>
    <row r="510" spans="1:19">
      <c r="A510" s="1021" t="s">
        <v>2592</v>
      </c>
      <c r="B510" s="1021"/>
      <c r="C510" s="1021"/>
      <c r="D510" s="1021"/>
      <c r="E510" s="1021"/>
      <c r="F510" s="1021"/>
      <c r="G510" s="1021"/>
      <c r="H510" s="1021"/>
      <c r="I510" s="1021"/>
      <c r="J510" s="1021"/>
      <c r="K510" s="1021"/>
      <c r="L510" s="1021"/>
      <c r="M510" s="1021"/>
      <c r="N510" s="1021"/>
      <c r="O510" s="1021"/>
      <c r="P510" s="1021"/>
      <c r="Q510" s="1021"/>
      <c r="R510" s="1021"/>
      <c r="S510" s="1021"/>
    </row>
    <row r="511" spans="1:19" s="928" customFormat="1">
      <c r="A511" s="924">
        <v>35</v>
      </c>
      <c r="B511" s="18">
        <v>202</v>
      </c>
      <c r="C511" s="18">
        <v>237</v>
      </c>
      <c r="D511" s="18">
        <v>12</v>
      </c>
      <c r="E511" s="18">
        <v>225</v>
      </c>
      <c r="F511" s="18">
        <v>237</v>
      </c>
      <c r="G511" s="18">
        <v>0</v>
      </c>
      <c r="H511" s="18">
        <v>0</v>
      </c>
      <c r="I511" s="18">
        <v>237</v>
      </c>
      <c r="J511" s="18">
        <v>0</v>
      </c>
      <c r="K511" s="18">
        <v>0</v>
      </c>
      <c r="L511" s="18">
        <v>0</v>
      </c>
      <c r="M511" s="18">
        <v>0</v>
      </c>
      <c r="N511" s="18">
        <v>0</v>
      </c>
      <c r="O511" s="18">
        <v>237</v>
      </c>
      <c r="P511" s="18">
        <v>0</v>
      </c>
      <c r="Q511" s="18">
        <v>0</v>
      </c>
      <c r="R511" s="18">
        <v>0</v>
      </c>
      <c r="S511" s="18">
        <v>0</v>
      </c>
    </row>
    <row r="512" spans="1:19">
      <c r="A512" s="1021" t="s">
        <v>832</v>
      </c>
      <c r="B512" s="1021"/>
      <c r="C512" s="1021"/>
      <c r="D512" s="1021"/>
      <c r="E512" s="1021"/>
      <c r="F512" s="1021"/>
      <c r="G512" s="1021"/>
      <c r="H512" s="1021"/>
      <c r="I512" s="1021"/>
      <c r="J512" s="1021"/>
      <c r="K512" s="1021"/>
      <c r="L512" s="1021"/>
      <c r="M512" s="1021"/>
      <c r="N512" s="1021"/>
      <c r="O512" s="1021"/>
      <c r="P512" s="1021"/>
      <c r="Q512" s="1021"/>
      <c r="R512" s="1021"/>
      <c r="S512" s="1021"/>
    </row>
    <row r="513" spans="1:19" s="696" customFormat="1">
      <c r="A513" s="98">
        <v>0</v>
      </c>
      <c r="B513" s="98">
        <v>0</v>
      </c>
      <c r="C513" s="98">
        <v>0</v>
      </c>
      <c r="D513" s="98">
        <v>0</v>
      </c>
      <c r="E513" s="98">
        <v>0</v>
      </c>
      <c r="F513" s="98">
        <v>0</v>
      </c>
      <c r="G513" s="98">
        <v>0</v>
      </c>
      <c r="H513" s="98">
        <v>0</v>
      </c>
      <c r="I513" s="98">
        <v>0</v>
      </c>
      <c r="J513" s="98">
        <v>0</v>
      </c>
      <c r="K513" s="98">
        <v>0</v>
      </c>
      <c r="L513" s="98">
        <v>0</v>
      </c>
      <c r="M513" s="98">
        <v>0</v>
      </c>
      <c r="N513" s="98">
        <v>0</v>
      </c>
      <c r="O513" s="98">
        <v>0</v>
      </c>
      <c r="P513" s="98">
        <v>0</v>
      </c>
      <c r="Q513" s="98">
        <v>0</v>
      </c>
      <c r="R513" s="98">
        <f>SUM(R511,R509,R507,R505,R503,R501,R499,R497,R495,R493,R491,R489)</f>
        <v>0</v>
      </c>
      <c r="S513" s="98">
        <f>SUM(S511,S509,S507,S505,S503,S501,S499,S497,S495,S493,S491,S489)</f>
        <v>0</v>
      </c>
    </row>
    <row r="514" spans="1:19">
      <c r="A514" s="1021" t="s">
        <v>2593</v>
      </c>
      <c r="B514" s="1021"/>
      <c r="C514" s="1021"/>
      <c r="D514" s="1021"/>
      <c r="E514" s="1021"/>
      <c r="F514" s="1021"/>
      <c r="G514" s="1021"/>
      <c r="H514" s="1021"/>
      <c r="I514" s="1021"/>
      <c r="J514" s="1021"/>
      <c r="K514" s="1021"/>
      <c r="L514" s="1021"/>
      <c r="M514" s="1021"/>
      <c r="N514" s="1021"/>
      <c r="O514" s="1021"/>
      <c r="P514" s="1021"/>
      <c r="Q514" s="1021"/>
      <c r="R514" s="1021"/>
      <c r="S514" s="1021"/>
    </row>
    <row r="515" spans="1:19" s="696" customFormat="1">
      <c r="A515" s="98">
        <v>0</v>
      </c>
      <c r="B515" s="98">
        <v>0</v>
      </c>
      <c r="C515" s="98">
        <v>0</v>
      </c>
      <c r="D515" s="98">
        <v>0</v>
      </c>
      <c r="E515" s="98">
        <v>0</v>
      </c>
      <c r="F515" s="98">
        <v>0</v>
      </c>
      <c r="G515" s="98">
        <v>0</v>
      </c>
      <c r="H515" s="98">
        <v>0</v>
      </c>
      <c r="I515" s="98">
        <v>0</v>
      </c>
      <c r="J515" s="98">
        <v>0</v>
      </c>
      <c r="K515" s="98">
        <v>0</v>
      </c>
      <c r="L515" s="98">
        <v>0</v>
      </c>
      <c r="M515" s="98">
        <v>0</v>
      </c>
      <c r="N515" s="98">
        <v>0</v>
      </c>
      <c r="O515" s="98">
        <v>0</v>
      </c>
      <c r="P515" s="98">
        <f>SUM(P513,P511,P509,P507,P505,P503,P501,P499,P497,P495,P493,P491)</f>
        <v>0</v>
      </c>
      <c r="Q515" s="98">
        <f>SUM(Q513,Q511,Q509,Q507,Q505,Q503,Q501,Q499,Q497,Q495,Q493,Q491)</f>
        <v>0</v>
      </c>
      <c r="R515" s="98">
        <f>SUM(R513,R511,R509,R507,R505,R503,R501,R499,R497,R495,R493,R491)</f>
        <v>0</v>
      </c>
      <c r="S515" s="98">
        <f>SUM(S513,S511,S509,S507,S505,S503,S501,S499,S497,S495,S493,S491)</f>
        <v>0</v>
      </c>
    </row>
    <row r="516" spans="1:19">
      <c r="A516" s="1021" t="s">
        <v>2023</v>
      </c>
      <c r="B516" s="1021"/>
      <c r="C516" s="1021"/>
      <c r="D516" s="1021"/>
      <c r="E516" s="1021"/>
      <c r="F516" s="1021"/>
      <c r="G516" s="1021"/>
      <c r="H516" s="1021"/>
      <c r="I516" s="1021"/>
      <c r="J516" s="1021"/>
      <c r="K516" s="1021"/>
      <c r="L516" s="1021"/>
      <c r="M516" s="1021"/>
      <c r="N516" s="1021"/>
      <c r="O516" s="1021"/>
      <c r="P516" s="1021"/>
      <c r="Q516" s="1021"/>
      <c r="R516" s="1021"/>
      <c r="S516" s="1021"/>
    </row>
    <row r="517" spans="1:19" s="954" customFormat="1">
      <c r="A517" s="949">
        <v>21</v>
      </c>
      <c r="B517" s="949">
        <v>162</v>
      </c>
      <c r="C517" s="949">
        <v>183</v>
      </c>
      <c r="D517" s="949">
        <v>4</v>
      </c>
      <c r="E517" s="949">
        <v>179</v>
      </c>
      <c r="F517" s="949">
        <v>183</v>
      </c>
      <c r="G517" s="949">
        <v>0</v>
      </c>
      <c r="H517" s="949">
        <v>0</v>
      </c>
      <c r="I517" s="949">
        <v>183</v>
      </c>
      <c r="J517" s="949">
        <v>0</v>
      </c>
      <c r="K517" s="949">
        <v>0</v>
      </c>
      <c r="L517" s="949">
        <v>0</v>
      </c>
      <c r="M517" s="949">
        <v>0</v>
      </c>
      <c r="N517" s="949">
        <v>0</v>
      </c>
      <c r="O517" s="949">
        <v>183</v>
      </c>
      <c r="P517" s="949">
        <v>0</v>
      </c>
      <c r="Q517" s="949">
        <v>0</v>
      </c>
      <c r="R517" s="949">
        <v>0</v>
      </c>
      <c r="S517" s="949">
        <v>0</v>
      </c>
    </row>
    <row r="518" spans="1:19">
      <c r="A518" s="1062" t="s">
        <v>3653</v>
      </c>
      <c r="B518" s="1063"/>
      <c r="C518" s="1063"/>
      <c r="D518" s="1063"/>
      <c r="E518" s="1063"/>
      <c r="F518" s="1063"/>
      <c r="G518" s="1063"/>
      <c r="H518" s="1063"/>
      <c r="I518" s="1063"/>
      <c r="J518" s="1063"/>
      <c r="K518" s="1063"/>
      <c r="L518" s="1063"/>
      <c r="M518" s="1063"/>
      <c r="N518" s="1063"/>
      <c r="O518" s="1063"/>
      <c r="P518" s="1063"/>
      <c r="Q518" s="1063"/>
      <c r="R518" s="1063"/>
      <c r="S518" s="1064"/>
    </row>
    <row r="519" spans="1:19" s="105" customFormat="1" ht="12.75" customHeight="1">
      <c r="A519" s="362">
        <f>SUM(A517,A515,A513,A511,A509,A507,A505,A503,A501,A499,A497,A495)</f>
        <v>250</v>
      </c>
      <c r="B519" s="362">
        <f t="shared" ref="B519:S519" si="21">SUM(B517,B515,B513,B511,B509,B507,B505,B503,B501,B499,B497,B495)</f>
        <v>2069</v>
      </c>
      <c r="C519" s="362">
        <f t="shared" si="21"/>
        <v>2319</v>
      </c>
      <c r="D519" s="362">
        <f t="shared" si="21"/>
        <v>79</v>
      </c>
      <c r="E519" s="362">
        <f t="shared" si="21"/>
        <v>2240</v>
      </c>
      <c r="F519" s="362">
        <f t="shared" si="21"/>
        <v>2311</v>
      </c>
      <c r="G519" s="362">
        <f t="shared" si="21"/>
        <v>0</v>
      </c>
      <c r="H519" s="362">
        <f t="shared" si="21"/>
        <v>0</v>
      </c>
      <c r="I519" s="362">
        <f t="shared" si="21"/>
        <v>2311</v>
      </c>
      <c r="J519" s="362">
        <f t="shared" si="21"/>
        <v>0</v>
      </c>
      <c r="K519" s="362">
        <f t="shared" si="21"/>
        <v>0</v>
      </c>
      <c r="L519" s="362">
        <f t="shared" si="21"/>
        <v>0</v>
      </c>
      <c r="M519" s="362">
        <f t="shared" si="21"/>
        <v>0</v>
      </c>
      <c r="N519" s="362">
        <f t="shared" si="21"/>
        <v>0</v>
      </c>
      <c r="O519" s="362">
        <f t="shared" si="21"/>
        <v>2311</v>
      </c>
      <c r="P519" s="362">
        <f t="shared" si="21"/>
        <v>0</v>
      </c>
      <c r="Q519" s="362">
        <f t="shared" si="21"/>
        <v>0</v>
      </c>
      <c r="R519" s="362">
        <f t="shared" si="21"/>
        <v>0</v>
      </c>
      <c r="S519" s="362">
        <f t="shared" si="21"/>
        <v>0</v>
      </c>
    </row>
    <row r="520" spans="1:19">
      <c r="A520" s="1084"/>
      <c r="B520" s="1082"/>
      <c r="C520" s="1082"/>
      <c r="D520" s="1082"/>
      <c r="E520" s="1082"/>
      <c r="F520" s="1082"/>
      <c r="G520" s="1082"/>
      <c r="H520" s="1082"/>
      <c r="I520" s="1082"/>
      <c r="J520" s="1082"/>
      <c r="K520" s="1082"/>
      <c r="L520" s="1082"/>
      <c r="M520" s="1082"/>
      <c r="N520" s="1082"/>
      <c r="O520" s="1082"/>
      <c r="P520" s="1082"/>
      <c r="Q520" s="1082"/>
      <c r="R520" s="1082"/>
      <c r="S520" s="1083"/>
    </row>
    <row r="521" spans="1:19">
      <c r="A521" s="1093" t="s">
        <v>2838</v>
      </c>
      <c r="B521" s="1094"/>
      <c r="C521" s="1094"/>
      <c r="D521" s="1094"/>
      <c r="E521" s="1094"/>
      <c r="F521" s="1094"/>
      <c r="G521" s="1094"/>
      <c r="H521" s="1094"/>
      <c r="I521" s="1094"/>
      <c r="J521" s="1094"/>
      <c r="K521" s="1094"/>
      <c r="L521" s="1094"/>
      <c r="M521" s="1094"/>
      <c r="N521" s="1094"/>
      <c r="O521" s="1094"/>
      <c r="P521" s="1094"/>
      <c r="Q521" s="1094"/>
      <c r="R521" s="1094"/>
      <c r="S521" s="1095"/>
    </row>
    <row r="522" spans="1:19">
      <c r="A522" s="1032" t="s">
        <v>3661</v>
      </c>
      <c r="B522" s="1033"/>
      <c r="C522" s="1033"/>
      <c r="D522" s="1033"/>
      <c r="E522" s="1033"/>
      <c r="F522" s="1033"/>
      <c r="G522" s="1033"/>
      <c r="H522" s="1033"/>
      <c r="I522" s="1033"/>
      <c r="J522" s="1033"/>
      <c r="K522" s="1033"/>
      <c r="L522" s="1033"/>
      <c r="M522" s="1033"/>
      <c r="N522" s="1033"/>
      <c r="O522" s="1033"/>
      <c r="P522" s="1033"/>
      <c r="Q522" s="1033"/>
      <c r="R522" s="1033"/>
      <c r="S522" s="1034"/>
    </row>
    <row r="523" spans="1:19">
      <c r="A523" s="1032" t="s">
        <v>81</v>
      </c>
      <c r="B523" s="1033"/>
      <c r="C523" s="1033"/>
      <c r="D523" s="1033"/>
      <c r="E523" s="1033"/>
      <c r="F523" s="1033"/>
      <c r="G523" s="1033"/>
      <c r="H523" s="1033"/>
      <c r="I523" s="1033"/>
      <c r="J523" s="1033"/>
      <c r="K523" s="1033"/>
      <c r="L523" s="1033"/>
      <c r="M523" s="1033"/>
      <c r="N523" s="1033"/>
      <c r="O523" s="1033"/>
      <c r="P523" s="1033"/>
      <c r="Q523" s="1033"/>
      <c r="R523" s="1033"/>
      <c r="S523" s="1034"/>
    </row>
    <row r="524" spans="1:19">
      <c r="A524" s="1032" t="s">
        <v>526</v>
      </c>
      <c r="B524" s="1033"/>
      <c r="C524" s="1033"/>
      <c r="D524" s="1033"/>
      <c r="E524" s="1033"/>
      <c r="F524" s="1033"/>
      <c r="G524" s="1033"/>
      <c r="H524" s="1033"/>
      <c r="I524" s="1033"/>
      <c r="J524" s="1033"/>
      <c r="K524" s="1033"/>
      <c r="L524" s="1033"/>
      <c r="M524" s="1033"/>
      <c r="N524" s="1033"/>
      <c r="O524" s="1033"/>
      <c r="P524" s="1033"/>
      <c r="Q524" s="1033"/>
      <c r="R524" s="1033"/>
      <c r="S524" s="1034"/>
    </row>
    <row r="525" spans="1:19">
      <c r="A525" s="1032" t="s">
        <v>2672</v>
      </c>
      <c r="B525" s="1033"/>
      <c r="C525" s="1033"/>
      <c r="D525" s="1033"/>
      <c r="E525" s="1033"/>
      <c r="F525" s="1033"/>
      <c r="G525" s="1033"/>
      <c r="H525" s="1033"/>
      <c r="I525" s="1033"/>
      <c r="J525" s="1033"/>
      <c r="K525" s="1033"/>
      <c r="L525" s="1033"/>
      <c r="M525" s="1033"/>
      <c r="N525" s="1033"/>
      <c r="O525" s="1033"/>
      <c r="P525" s="1033"/>
      <c r="Q525" s="1033"/>
      <c r="R525" s="1033"/>
      <c r="S525" s="1034"/>
    </row>
    <row r="526" spans="1:19">
      <c r="A526" s="1032" t="s">
        <v>2673</v>
      </c>
      <c r="B526" s="1033"/>
      <c r="C526" s="1033"/>
      <c r="D526" s="1033"/>
      <c r="E526" s="1033"/>
      <c r="F526" s="1033"/>
      <c r="G526" s="1033"/>
      <c r="H526" s="1033"/>
      <c r="I526" s="1033"/>
      <c r="J526" s="1033"/>
      <c r="K526" s="1033"/>
      <c r="L526" s="1033"/>
      <c r="M526" s="1033"/>
      <c r="N526" s="1033"/>
      <c r="O526" s="1033"/>
      <c r="P526" s="1033"/>
      <c r="Q526" s="1033"/>
      <c r="R526" s="1033"/>
      <c r="S526" s="1034"/>
    </row>
    <row r="527" spans="1:19">
      <c r="A527" s="1032" t="s">
        <v>2674</v>
      </c>
      <c r="B527" s="1033"/>
      <c r="C527" s="1033"/>
      <c r="D527" s="1033"/>
      <c r="E527" s="1033"/>
      <c r="F527" s="1033"/>
      <c r="G527" s="1033"/>
      <c r="H527" s="1033"/>
      <c r="I527" s="1033"/>
      <c r="J527" s="1033"/>
      <c r="K527" s="1033"/>
      <c r="L527" s="1033"/>
      <c r="M527" s="1033"/>
      <c r="N527" s="1033"/>
      <c r="O527" s="1033"/>
      <c r="P527" s="1033"/>
      <c r="Q527" s="1033"/>
      <c r="R527" s="1033"/>
      <c r="S527" s="1034"/>
    </row>
    <row r="528" spans="1:19">
      <c r="A528" s="1032" t="s">
        <v>2675</v>
      </c>
      <c r="B528" s="1033"/>
      <c r="C528" s="1033"/>
      <c r="D528" s="1033"/>
      <c r="E528" s="1033"/>
      <c r="F528" s="1033"/>
      <c r="G528" s="1033"/>
      <c r="H528" s="1033"/>
      <c r="I528" s="1033"/>
      <c r="J528" s="1033"/>
      <c r="K528" s="1033"/>
      <c r="L528" s="1033"/>
      <c r="M528" s="1033"/>
      <c r="N528" s="1033"/>
      <c r="O528" s="1033"/>
      <c r="P528" s="1033"/>
      <c r="Q528" s="1033"/>
      <c r="R528" s="1033"/>
      <c r="S528" s="1034"/>
    </row>
    <row r="529" spans="1:19" ht="12.75" customHeight="1">
      <c r="A529" s="1032" t="s">
        <v>194</v>
      </c>
      <c r="B529" s="1033"/>
      <c r="C529" s="1033"/>
      <c r="D529" s="1033"/>
      <c r="E529" s="1033"/>
      <c r="F529" s="1033"/>
      <c r="G529" s="1033"/>
      <c r="H529" s="1033"/>
      <c r="I529" s="1033"/>
      <c r="J529" s="1033"/>
      <c r="K529" s="1033"/>
      <c r="L529" s="1033"/>
      <c r="M529" s="1033"/>
      <c r="N529" s="1033"/>
      <c r="O529" s="1033"/>
      <c r="P529" s="1033"/>
      <c r="Q529" s="1033"/>
      <c r="R529" s="1033"/>
      <c r="S529" s="1034"/>
    </row>
    <row r="530" spans="1:19" ht="12.75" customHeight="1">
      <c r="A530" s="1035" t="s">
        <v>2676</v>
      </c>
      <c r="B530" s="1036"/>
      <c r="C530" s="1036"/>
      <c r="D530" s="1036"/>
      <c r="E530" s="1036"/>
      <c r="F530" s="1036"/>
      <c r="G530" s="1036"/>
      <c r="H530" s="1036"/>
      <c r="I530" s="1036"/>
      <c r="J530" s="1036"/>
      <c r="K530" s="1036"/>
      <c r="L530" s="1036"/>
      <c r="M530" s="1036"/>
      <c r="N530" s="1036"/>
      <c r="O530" s="1036"/>
      <c r="P530" s="1036"/>
      <c r="Q530" s="1036"/>
      <c r="R530" s="1036"/>
      <c r="S530" s="1037"/>
    </row>
    <row r="531" spans="1:19" ht="38.25" customHeight="1">
      <c r="A531" s="1023" t="s">
        <v>41</v>
      </c>
      <c r="B531" s="1023"/>
      <c r="C531" s="1023"/>
      <c r="D531" s="1023" t="s">
        <v>42</v>
      </c>
      <c r="E531" s="1023"/>
      <c r="F531" s="1023" t="s">
        <v>43</v>
      </c>
      <c r="G531" s="1023"/>
      <c r="H531" s="1023"/>
      <c r="I531" s="1023" t="s">
        <v>44</v>
      </c>
      <c r="J531" s="1023"/>
      <c r="K531" s="1025" t="s">
        <v>45</v>
      </c>
      <c r="L531" s="1086"/>
      <c r="M531" s="1086"/>
      <c r="N531" s="1087"/>
      <c r="O531" s="1027" t="s">
        <v>46</v>
      </c>
      <c r="P531" s="1027"/>
      <c r="Q531" s="1028"/>
      <c r="R531" s="1023" t="s">
        <v>47</v>
      </c>
      <c r="S531" s="1023"/>
    </row>
    <row r="532" spans="1:19" ht="22.5" customHeight="1">
      <c r="A532" s="1022" t="s">
        <v>48</v>
      </c>
      <c r="B532" s="1022" t="s">
        <v>49</v>
      </c>
      <c r="C532" s="1029" t="s">
        <v>50</v>
      </c>
      <c r="D532" s="1022" t="s">
        <v>51</v>
      </c>
      <c r="E532" s="1022" t="s">
        <v>52</v>
      </c>
      <c r="F532" s="1025" t="s">
        <v>53</v>
      </c>
      <c r="G532" s="1031"/>
      <c r="H532" s="1026"/>
      <c r="I532" s="1022" t="s">
        <v>54</v>
      </c>
      <c r="J532" s="1022" t="s">
        <v>55</v>
      </c>
      <c r="K532" s="1025" t="s">
        <v>56</v>
      </c>
      <c r="L532" s="1026"/>
      <c r="M532" s="1025" t="s">
        <v>57</v>
      </c>
      <c r="N532" s="1026"/>
      <c r="O532" s="1022" t="s">
        <v>58</v>
      </c>
      <c r="P532" s="1022" t="s">
        <v>59</v>
      </c>
      <c r="Q532" s="1022" t="s">
        <v>60</v>
      </c>
      <c r="R532" s="1022" t="s">
        <v>61</v>
      </c>
      <c r="S532" s="1022" t="s">
        <v>62</v>
      </c>
    </row>
    <row r="533" spans="1:19" s="20" customFormat="1" ht="68.25" customHeight="1">
      <c r="A533" s="1023"/>
      <c r="B533" s="1023"/>
      <c r="C533" s="1030"/>
      <c r="D533" s="1023"/>
      <c r="E533" s="1023"/>
      <c r="F533" s="205" t="s">
        <v>63</v>
      </c>
      <c r="G533" s="205" t="s">
        <v>64</v>
      </c>
      <c r="H533" s="205" t="s">
        <v>65</v>
      </c>
      <c r="I533" s="1023"/>
      <c r="J533" s="1023"/>
      <c r="K533" s="90" t="s">
        <v>66</v>
      </c>
      <c r="L533" s="90" t="s">
        <v>67</v>
      </c>
      <c r="M533" s="90" t="s">
        <v>68</v>
      </c>
      <c r="N533" s="90" t="s">
        <v>67</v>
      </c>
      <c r="O533" s="1023"/>
      <c r="P533" s="1023"/>
      <c r="Q533" s="1023"/>
      <c r="R533" s="1023"/>
      <c r="S533" s="1023"/>
    </row>
    <row r="534" spans="1:19">
      <c r="A534" s="1021" t="s">
        <v>69</v>
      </c>
      <c r="B534" s="1021"/>
      <c r="C534" s="1021"/>
      <c r="D534" s="1021"/>
      <c r="E534" s="1021"/>
      <c r="F534" s="1021"/>
      <c r="G534" s="1021"/>
      <c r="H534" s="1021"/>
      <c r="I534" s="1021"/>
      <c r="J534" s="1021"/>
      <c r="K534" s="1021"/>
      <c r="L534" s="1021"/>
      <c r="M534" s="1021"/>
      <c r="N534" s="1021"/>
      <c r="O534" s="1021"/>
      <c r="P534" s="1021"/>
      <c r="Q534" s="1021"/>
      <c r="R534" s="1021"/>
      <c r="S534" s="1021"/>
    </row>
    <row r="535" spans="1:19" s="696" customFormat="1">
      <c r="A535" s="98">
        <v>0</v>
      </c>
      <c r="B535" s="98">
        <v>0</v>
      </c>
      <c r="C535" s="98">
        <v>0</v>
      </c>
      <c r="D535" s="98">
        <v>0</v>
      </c>
      <c r="E535" s="98">
        <v>0</v>
      </c>
      <c r="F535" s="98">
        <v>0</v>
      </c>
      <c r="G535" s="98">
        <v>0</v>
      </c>
      <c r="H535" s="98">
        <v>0</v>
      </c>
      <c r="I535" s="98">
        <v>0</v>
      </c>
      <c r="J535" s="98">
        <v>0</v>
      </c>
      <c r="K535" s="98">
        <v>0</v>
      </c>
      <c r="L535" s="98">
        <v>0</v>
      </c>
      <c r="M535" s="98">
        <v>0</v>
      </c>
      <c r="N535" s="98">
        <v>0</v>
      </c>
      <c r="O535" s="98">
        <v>0</v>
      </c>
      <c r="P535" s="98">
        <v>0</v>
      </c>
      <c r="Q535" s="98"/>
      <c r="R535" s="98">
        <v>0</v>
      </c>
      <c r="S535" s="98">
        <v>0</v>
      </c>
    </row>
    <row r="536" spans="1:19">
      <c r="A536" s="1021" t="s">
        <v>70</v>
      </c>
      <c r="B536" s="1021"/>
      <c r="C536" s="1021"/>
      <c r="D536" s="1021"/>
      <c r="E536" s="1021"/>
      <c r="F536" s="1021"/>
      <c r="G536" s="1021"/>
      <c r="H536" s="1021"/>
      <c r="I536" s="1021"/>
      <c r="J536" s="1021"/>
      <c r="K536" s="1021"/>
      <c r="L536" s="1021"/>
      <c r="M536" s="1021"/>
      <c r="N536" s="1021"/>
      <c r="O536" s="1021"/>
      <c r="P536" s="1021"/>
      <c r="Q536" s="1021"/>
      <c r="R536" s="1021"/>
      <c r="S536" s="1021"/>
    </row>
    <row r="537" spans="1:19" s="696" customFormat="1">
      <c r="A537" s="98">
        <v>0</v>
      </c>
      <c r="B537" s="98">
        <v>0</v>
      </c>
      <c r="C537" s="98">
        <v>0</v>
      </c>
      <c r="D537" s="98">
        <v>0</v>
      </c>
      <c r="E537" s="98">
        <v>0</v>
      </c>
      <c r="F537" s="98">
        <v>0</v>
      </c>
      <c r="G537" s="98">
        <v>0</v>
      </c>
      <c r="H537" s="98">
        <v>0</v>
      </c>
      <c r="I537" s="98">
        <v>0</v>
      </c>
      <c r="J537" s="98">
        <v>0</v>
      </c>
      <c r="K537" s="98">
        <v>0</v>
      </c>
      <c r="L537" s="98">
        <v>0</v>
      </c>
      <c r="M537" s="98">
        <v>0</v>
      </c>
      <c r="N537" s="98">
        <v>0</v>
      </c>
      <c r="O537" s="98">
        <v>0</v>
      </c>
      <c r="P537" s="98">
        <v>0</v>
      </c>
      <c r="Q537" s="98"/>
      <c r="R537" s="98">
        <v>0</v>
      </c>
      <c r="S537" s="98">
        <v>0</v>
      </c>
    </row>
    <row r="538" spans="1:19">
      <c r="A538" s="1021" t="s">
        <v>2588</v>
      </c>
      <c r="B538" s="1021"/>
      <c r="C538" s="1021"/>
      <c r="D538" s="1021"/>
      <c r="E538" s="1021"/>
      <c r="F538" s="1021"/>
      <c r="G538" s="1021"/>
      <c r="H538" s="1021"/>
      <c r="I538" s="1021"/>
      <c r="J538" s="1021"/>
      <c r="K538" s="1021"/>
      <c r="L538" s="1021"/>
      <c r="M538" s="1021"/>
      <c r="N538" s="1021"/>
      <c r="O538" s="1021"/>
      <c r="P538" s="1021"/>
      <c r="Q538" s="1021"/>
      <c r="R538" s="1021"/>
      <c r="S538" s="1021"/>
    </row>
    <row r="539" spans="1:19" s="696" customFormat="1">
      <c r="A539" s="98">
        <v>0</v>
      </c>
      <c r="B539" s="98">
        <v>0</v>
      </c>
      <c r="C539" s="98">
        <v>0</v>
      </c>
      <c r="D539" s="98">
        <v>0</v>
      </c>
      <c r="E539" s="98">
        <v>0</v>
      </c>
      <c r="F539" s="98">
        <v>0</v>
      </c>
      <c r="G539" s="98">
        <v>0</v>
      </c>
      <c r="H539" s="98">
        <v>0</v>
      </c>
      <c r="I539" s="98">
        <v>0</v>
      </c>
      <c r="J539" s="98">
        <v>0</v>
      </c>
      <c r="K539" s="98">
        <v>0</v>
      </c>
      <c r="L539" s="98">
        <v>0</v>
      </c>
      <c r="M539" s="98">
        <v>0</v>
      </c>
      <c r="N539" s="98">
        <v>0</v>
      </c>
      <c r="O539" s="98">
        <v>0</v>
      </c>
      <c r="P539" s="98">
        <v>0</v>
      </c>
      <c r="Q539" s="98"/>
      <c r="R539" s="98">
        <v>0</v>
      </c>
      <c r="S539" s="98">
        <v>0</v>
      </c>
    </row>
    <row r="540" spans="1:19">
      <c r="A540" s="1021" t="s">
        <v>2589</v>
      </c>
      <c r="B540" s="1021"/>
      <c r="C540" s="1021"/>
      <c r="D540" s="1021"/>
      <c r="E540" s="1021"/>
      <c r="F540" s="1021"/>
      <c r="G540" s="1021"/>
      <c r="H540" s="1021"/>
      <c r="I540" s="1021"/>
      <c r="J540" s="1021"/>
      <c r="K540" s="1021"/>
      <c r="L540" s="1021"/>
      <c r="M540" s="1021"/>
      <c r="N540" s="1021"/>
      <c r="O540" s="1021"/>
      <c r="P540" s="1021"/>
      <c r="Q540" s="1021"/>
      <c r="R540" s="1021"/>
      <c r="S540" s="1021"/>
    </row>
    <row r="541" spans="1:19" s="696" customFormat="1">
      <c r="A541" s="98">
        <v>0</v>
      </c>
      <c r="B541" s="98">
        <v>0</v>
      </c>
      <c r="C541" s="98">
        <v>0</v>
      </c>
      <c r="D541" s="98">
        <v>0</v>
      </c>
      <c r="E541" s="98">
        <v>0</v>
      </c>
      <c r="F541" s="98">
        <v>0</v>
      </c>
      <c r="G541" s="98">
        <v>0</v>
      </c>
      <c r="H541" s="98">
        <v>0</v>
      </c>
      <c r="I541" s="98">
        <v>0</v>
      </c>
      <c r="J541" s="98">
        <v>0</v>
      </c>
      <c r="K541" s="98">
        <v>0</v>
      </c>
      <c r="L541" s="98">
        <v>0</v>
      </c>
      <c r="M541" s="98">
        <v>0</v>
      </c>
      <c r="N541" s="98">
        <v>0</v>
      </c>
      <c r="O541" s="98">
        <v>0</v>
      </c>
      <c r="P541" s="98">
        <v>0</v>
      </c>
      <c r="Q541" s="98"/>
      <c r="R541" s="98">
        <v>0</v>
      </c>
      <c r="S541" s="98">
        <v>0</v>
      </c>
    </row>
    <row r="542" spans="1:19">
      <c r="A542" s="1046" t="s">
        <v>2590</v>
      </c>
      <c r="B542" s="1046"/>
      <c r="C542" s="1046"/>
      <c r="D542" s="1046"/>
      <c r="E542" s="1046"/>
      <c r="F542" s="1046"/>
      <c r="G542" s="1046"/>
      <c r="H542" s="1046"/>
      <c r="I542" s="1046"/>
      <c r="J542" s="1046"/>
      <c r="K542" s="1046"/>
      <c r="L542" s="1046"/>
      <c r="M542" s="1046"/>
      <c r="N542" s="1046"/>
      <c r="O542" s="1046"/>
      <c r="P542" s="1046"/>
      <c r="Q542" s="1046"/>
      <c r="R542" s="1046"/>
      <c r="S542" s="1046"/>
    </row>
    <row r="543" spans="1:19" s="696" customFormat="1">
      <c r="A543" s="98">
        <v>0</v>
      </c>
      <c r="B543" s="98">
        <v>0</v>
      </c>
      <c r="C543" s="98">
        <v>0</v>
      </c>
      <c r="D543" s="98">
        <v>0</v>
      </c>
      <c r="E543" s="98">
        <v>0</v>
      </c>
      <c r="F543" s="98">
        <v>0</v>
      </c>
      <c r="G543" s="98">
        <v>0</v>
      </c>
      <c r="H543" s="98">
        <v>0</v>
      </c>
      <c r="I543" s="98">
        <v>0</v>
      </c>
      <c r="J543" s="98">
        <v>0</v>
      </c>
      <c r="K543" s="98">
        <v>0</v>
      </c>
      <c r="L543" s="98">
        <v>0</v>
      </c>
      <c r="M543" s="98">
        <v>0</v>
      </c>
      <c r="N543" s="98">
        <v>0</v>
      </c>
      <c r="O543" s="98">
        <v>0</v>
      </c>
      <c r="P543" s="98">
        <v>0</v>
      </c>
      <c r="Q543" s="98"/>
      <c r="R543" s="98">
        <v>0</v>
      </c>
      <c r="S543" s="98">
        <v>0</v>
      </c>
    </row>
    <row r="544" spans="1:19" ht="12" customHeight="1">
      <c r="A544" s="1021" t="s">
        <v>533</v>
      </c>
      <c r="B544" s="1021"/>
      <c r="C544" s="1021"/>
      <c r="D544" s="1021"/>
      <c r="E544" s="1021"/>
      <c r="F544" s="1021"/>
      <c r="G544" s="1021"/>
      <c r="H544" s="1021"/>
      <c r="I544" s="1021"/>
      <c r="J544" s="1021"/>
      <c r="K544" s="1021"/>
      <c r="L544" s="1021"/>
      <c r="M544" s="1021"/>
      <c r="N544" s="1021"/>
      <c r="O544" s="1021"/>
      <c r="P544" s="1021"/>
      <c r="Q544" s="1021"/>
      <c r="R544" s="1021"/>
      <c r="S544" s="1021"/>
    </row>
    <row r="545" spans="1:19" s="570" customFormat="1">
      <c r="A545" s="569">
        <v>0</v>
      </c>
      <c r="B545" s="18">
        <v>0</v>
      </c>
      <c r="C545" s="18">
        <v>0</v>
      </c>
      <c r="D545" s="18">
        <v>0</v>
      </c>
      <c r="E545" s="18">
        <v>0</v>
      </c>
      <c r="F545" s="18">
        <v>0</v>
      </c>
      <c r="G545" s="18">
        <v>0</v>
      </c>
      <c r="H545" s="18">
        <v>0</v>
      </c>
      <c r="I545" s="18">
        <v>0</v>
      </c>
      <c r="J545" s="18">
        <v>0</v>
      </c>
      <c r="K545" s="18">
        <v>0</v>
      </c>
      <c r="L545" s="18">
        <v>0</v>
      </c>
      <c r="M545" s="18">
        <v>0</v>
      </c>
      <c r="N545" s="18">
        <v>0</v>
      </c>
      <c r="O545" s="18">
        <v>0</v>
      </c>
      <c r="P545" s="18">
        <v>0</v>
      </c>
      <c r="Q545" s="18"/>
      <c r="R545" s="18">
        <v>0</v>
      </c>
      <c r="S545" s="18">
        <v>0</v>
      </c>
    </row>
    <row r="546" spans="1:19">
      <c r="A546" s="1021" t="s">
        <v>516</v>
      </c>
      <c r="B546" s="1021"/>
      <c r="C546" s="1021"/>
      <c r="D546" s="1021"/>
      <c r="E546" s="1021"/>
      <c r="F546" s="1021"/>
      <c r="G546" s="1021"/>
      <c r="H546" s="1021"/>
      <c r="I546" s="1021"/>
      <c r="J546" s="1021"/>
      <c r="K546" s="1021"/>
      <c r="L546" s="1021"/>
      <c r="M546" s="1021"/>
      <c r="N546" s="1021"/>
      <c r="O546" s="1021"/>
      <c r="P546" s="1021"/>
      <c r="Q546" s="1021"/>
      <c r="R546" s="1021"/>
      <c r="S546" s="1021"/>
    </row>
    <row r="547" spans="1:19" s="696" customFormat="1">
      <c r="A547" s="98">
        <v>0</v>
      </c>
      <c r="B547" s="98">
        <v>0</v>
      </c>
      <c r="C547" s="98">
        <v>0</v>
      </c>
      <c r="D547" s="98">
        <v>0</v>
      </c>
      <c r="E547" s="98">
        <v>0</v>
      </c>
      <c r="F547" s="98">
        <v>0</v>
      </c>
      <c r="G547" s="98">
        <v>0</v>
      </c>
      <c r="H547" s="98">
        <v>0</v>
      </c>
      <c r="I547" s="98">
        <v>0</v>
      </c>
      <c r="J547" s="98">
        <v>0</v>
      </c>
      <c r="K547" s="98">
        <v>0</v>
      </c>
      <c r="L547" s="98">
        <v>0</v>
      </c>
      <c r="M547" s="98">
        <v>0</v>
      </c>
      <c r="N547" s="98">
        <v>0</v>
      </c>
      <c r="O547" s="98">
        <v>0</v>
      </c>
      <c r="P547" s="98">
        <v>0</v>
      </c>
      <c r="Q547" s="98"/>
      <c r="R547" s="98">
        <v>0</v>
      </c>
      <c r="S547" s="98">
        <v>0</v>
      </c>
    </row>
    <row r="548" spans="1:19">
      <c r="A548" s="1021" t="s">
        <v>2591</v>
      </c>
      <c r="B548" s="1021"/>
      <c r="C548" s="1021"/>
      <c r="D548" s="1021"/>
      <c r="E548" s="1021"/>
      <c r="F548" s="1021"/>
      <c r="G548" s="1021"/>
      <c r="H548" s="1021"/>
      <c r="I548" s="1021"/>
      <c r="J548" s="1021"/>
      <c r="K548" s="1021"/>
      <c r="L548" s="1021"/>
      <c r="M548" s="1021"/>
      <c r="N548" s="1021"/>
      <c r="O548" s="1021"/>
      <c r="P548" s="1021"/>
      <c r="Q548" s="1021"/>
      <c r="R548" s="1021"/>
      <c r="S548" s="1021"/>
    </row>
    <row r="549" spans="1:19" s="696" customFormat="1">
      <c r="A549" s="98">
        <v>0</v>
      </c>
      <c r="B549" s="98">
        <v>0</v>
      </c>
      <c r="C549" s="98">
        <v>0</v>
      </c>
      <c r="D549" s="98">
        <v>0</v>
      </c>
      <c r="E549" s="98">
        <v>0</v>
      </c>
      <c r="F549" s="98">
        <v>0</v>
      </c>
      <c r="G549" s="98">
        <v>0</v>
      </c>
      <c r="H549" s="98">
        <v>0</v>
      </c>
      <c r="I549" s="98">
        <v>0</v>
      </c>
      <c r="J549" s="98">
        <v>0</v>
      </c>
      <c r="K549" s="98">
        <v>0</v>
      </c>
      <c r="L549" s="98">
        <v>0</v>
      </c>
      <c r="M549" s="98">
        <v>0</v>
      </c>
      <c r="N549" s="98">
        <v>0</v>
      </c>
      <c r="O549" s="98">
        <v>0</v>
      </c>
      <c r="P549" s="98">
        <v>0</v>
      </c>
      <c r="Q549" s="98">
        <v>0</v>
      </c>
      <c r="R549" s="98">
        <v>0</v>
      </c>
      <c r="S549" s="98">
        <v>0</v>
      </c>
    </row>
    <row r="550" spans="1:19">
      <c r="A550" s="1021" t="s">
        <v>2592</v>
      </c>
      <c r="B550" s="1021"/>
      <c r="C550" s="1021"/>
      <c r="D550" s="1021"/>
      <c r="E550" s="1021"/>
      <c r="F550" s="1021"/>
      <c r="G550" s="1021"/>
      <c r="H550" s="1021"/>
      <c r="I550" s="1021"/>
      <c r="J550" s="1021"/>
      <c r="K550" s="1021"/>
      <c r="L550" s="1021"/>
      <c r="M550" s="1021"/>
      <c r="N550" s="1021"/>
      <c r="O550" s="1021"/>
      <c r="P550" s="1021"/>
      <c r="Q550" s="1021"/>
      <c r="R550" s="1021"/>
      <c r="S550" s="1021"/>
    </row>
    <row r="551" spans="1:19" s="696" customFormat="1">
      <c r="A551" s="98">
        <v>0</v>
      </c>
      <c r="B551" s="98">
        <v>0</v>
      </c>
      <c r="C551" s="98">
        <v>0</v>
      </c>
      <c r="D551" s="98">
        <v>0</v>
      </c>
      <c r="E551" s="98">
        <v>0</v>
      </c>
      <c r="F551" s="98">
        <v>0</v>
      </c>
      <c r="G551" s="98">
        <v>0</v>
      </c>
      <c r="H551" s="98">
        <v>0</v>
      </c>
      <c r="I551" s="98">
        <v>0</v>
      </c>
      <c r="J551" s="98">
        <v>0</v>
      </c>
      <c r="K551" s="98">
        <v>0</v>
      </c>
      <c r="L551" s="98">
        <v>0</v>
      </c>
      <c r="M551" s="98">
        <v>0</v>
      </c>
      <c r="N551" s="98">
        <v>0</v>
      </c>
      <c r="O551" s="98">
        <v>0</v>
      </c>
      <c r="P551" s="98">
        <v>0</v>
      </c>
      <c r="Q551" s="98">
        <v>0</v>
      </c>
      <c r="R551" s="98">
        <v>0</v>
      </c>
      <c r="S551" s="98">
        <v>0</v>
      </c>
    </row>
    <row r="552" spans="1:19">
      <c r="A552" s="1021" t="s">
        <v>832</v>
      </c>
      <c r="B552" s="1021"/>
      <c r="C552" s="1021"/>
      <c r="D552" s="1021"/>
      <c r="E552" s="1021"/>
      <c r="F552" s="1021"/>
      <c r="G552" s="1021"/>
      <c r="H552" s="1021"/>
      <c r="I552" s="1021"/>
      <c r="J552" s="1021"/>
      <c r="K552" s="1021"/>
      <c r="L552" s="1021"/>
      <c r="M552" s="1021"/>
      <c r="N552" s="1021"/>
      <c r="O552" s="1021"/>
      <c r="P552" s="1021"/>
      <c r="Q552" s="1021"/>
      <c r="R552" s="1021"/>
      <c r="S552" s="1021"/>
    </row>
    <row r="553" spans="1:19" s="696" customFormat="1">
      <c r="A553" s="98">
        <f>SUM(A551,A549,A547,A545,A543,A541,A539,A537,A535,A533,A531,A529)</f>
        <v>0</v>
      </c>
      <c r="B553" s="98">
        <f t="shared" ref="B553:S553" si="22">SUM(B551,B549,B547,B545,B543,B541,B539,B537,B535,B533,B531,B529)</f>
        <v>0</v>
      </c>
      <c r="C553" s="98">
        <f t="shared" si="22"/>
        <v>0</v>
      </c>
      <c r="D553" s="98">
        <f t="shared" si="22"/>
        <v>0</v>
      </c>
      <c r="E553" s="98">
        <f t="shared" si="22"/>
        <v>0</v>
      </c>
      <c r="F553" s="98">
        <f t="shared" si="22"/>
        <v>0</v>
      </c>
      <c r="G553" s="98">
        <f t="shared" si="22"/>
        <v>0</v>
      </c>
      <c r="H553" s="98">
        <f t="shared" si="22"/>
        <v>0</v>
      </c>
      <c r="I553" s="98">
        <f t="shared" si="22"/>
        <v>0</v>
      </c>
      <c r="J553" s="98">
        <f t="shared" si="22"/>
        <v>0</v>
      </c>
      <c r="K553" s="98">
        <f t="shared" si="22"/>
        <v>0</v>
      </c>
      <c r="L553" s="98">
        <f t="shared" si="22"/>
        <v>0</v>
      </c>
      <c r="M553" s="98">
        <f t="shared" si="22"/>
        <v>0</v>
      </c>
      <c r="N553" s="98">
        <f t="shared" si="22"/>
        <v>0</v>
      </c>
      <c r="O553" s="98">
        <f t="shared" si="22"/>
        <v>0</v>
      </c>
      <c r="P553" s="98">
        <f t="shared" si="22"/>
        <v>0</v>
      </c>
      <c r="Q553" s="98">
        <f t="shared" si="22"/>
        <v>0</v>
      </c>
      <c r="R553" s="98">
        <f t="shared" si="22"/>
        <v>0</v>
      </c>
      <c r="S553" s="98">
        <f t="shared" si="22"/>
        <v>0</v>
      </c>
    </row>
    <row r="554" spans="1:19">
      <c r="A554" s="1021" t="s">
        <v>2593</v>
      </c>
      <c r="B554" s="1021"/>
      <c r="C554" s="1021"/>
      <c r="D554" s="1021"/>
      <c r="E554" s="1021"/>
      <c r="F554" s="1021"/>
      <c r="G554" s="1021"/>
      <c r="H554" s="1021"/>
      <c r="I554" s="1021"/>
      <c r="J554" s="1021"/>
      <c r="K554" s="1021"/>
      <c r="L554" s="1021"/>
      <c r="M554" s="1021"/>
      <c r="N554" s="1021"/>
      <c r="O554" s="1021"/>
      <c r="P554" s="1021"/>
      <c r="Q554" s="1021"/>
      <c r="R554" s="1021"/>
      <c r="S554" s="1021"/>
    </row>
    <row r="555" spans="1:19" s="696" customFormat="1">
      <c r="A555" s="98">
        <f>SUM(A553,A551,A549,A547,A545,A543,A541,A539,A537,A535,A533,A531)</f>
        <v>0</v>
      </c>
      <c r="B555" s="98">
        <f t="shared" ref="B555:S555" si="23">SUM(B553,B551,B549,B547,B545,B543,B541,B539,B537,B535,B533,B531)</f>
        <v>0</v>
      </c>
      <c r="C555" s="98">
        <f t="shared" si="23"/>
        <v>0</v>
      </c>
      <c r="D555" s="98">
        <f t="shared" si="23"/>
        <v>0</v>
      </c>
      <c r="E555" s="98">
        <f t="shared" si="23"/>
        <v>0</v>
      </c>
      <c r="F555" s="98">
        <f t="shared" si="23"/>
        <v>0</v>
      </c>
      <c r="G555" s="98">
        <f t="shared" si="23"/>
        <v>0</v>
      </c>
      <c r="H555" s="98">
        <f t="shared" si="23"/>
        <v>0</v>
      </c>
      <c r="I555" s="98">
        <f t="shared" si="23"/>
        <v>0</v>
      </c>
      <c r="J555" s="98">
        <f t="shared" si="23"/>
        <v>0</v>
      </c>
      <c r="K555" s="98">
        <f t="shared" si="23"/>
        <v>0</v>
      </c>
      <c r="L555" s="98">
        <f t="shared" si="23"/>
        <v>0</v>
      </c>
      <c r="M555" s="98">
        <f t="shared" si="23"/>
        <v>0</v>
      </c>
      <c r="N555" s="98">
        <f t="shared" si="23"/>
        <v>0</v>
      </c>
      <c r="O555" s="98">
        <f t="shared" si="23"/>
        <v>0</v>
      </c>
      <c r="P555" s="98">
        <f t="shared" si="23"/>
        <v>0</v>
      </c>
      <c r="Q555" s="98">
        <f t="shared" si="23"/>
        <v>0</v>
      </c>
      <c r="R555" s="98">
        <f t="shared" si="23"/>
        <v>0</v>
      </c>
      <c r="S555" s="98">
        <f t="shared" si="23"/>
        <v>0</v>
      </c>
    </row>
    <row r="556" spans="1:19">
      <c r="A556" s="1021" t="s">
        <v>2023</v>
      </c>
      <c r="B556" s="1021"/>
      <c r="C556" s="1021"/>
      <c r="D556" s="1021"/>
      <c r="E556" s="1021"/>
      <c r="F556" s="1021"/>
      <c r="G556" s="1021"/>
      <c r="H556" s="1021"/>
      <c r="I556" s="1021"/>
      <c r="J556" s="1021"/>
      <c r="K556" s="1021"/>
      <c r="L556" s="1021"/>
      <c r="M556" s="1021"/>
      <c r="N556" s="1021"/>
      <c r="O556" s="1021"/>
      <c r="P556" s="1021"/>
      <c r="Q556" s="1021"/>
      <c r="R556" s="1021"/>
      <c r="S556" s="1021"/>
    </row>
    <row r="557" spans="1:19" s="696" customFormat="1">
      <c r="A557" s="98">
        <f>SUM(A555,A553,A551,A549,A547,A545,A543,A541,A539,A537,A535,A533)</f>
        <v>0</v>
      </c>
      <c r="B557" s="98">
        <f t="shared" ref="B557:S557" si="24">SUM(B555,B553,B551,B549,B547,B545,B543,B541,B539,B537,B535,B533)</f>
        <v>0</v>
      </c>
      <c r="C557" s="98">
        <f t="shared" si="24"/>
        <v>0</v>
      </c>
      <c r="D557" s="98">
        <f t="shared" si="24"/>
        <v>0</v>
      </c>
      <c r="E557" s="98">
        <f t="shared" si="24"/>
        <v>0</v>
      </c>
      <c r="F557" s="98">
        <f t="shared" si="24"/>
        <v>0</v>
      </c>
      <c r="G557" s="98">
        <f t="shared" si="24"/>
        <v>0</v>
      </c>
      <c r="H557" s="98">
        <f t="shared" si="24"/>
        <v>0</v>
      </c>
      <c r="I557" s="98">
        <f t="shared" si="24"/>
        <v>0</v>
      </c>
      <c r="J557" s="98">
        <f t="shared" si="24"/>
        <v>0</v>
      </c>
      <c r="K557" s="98">
        <f t="shared" si="24"/>
        <v>0</v>
      </c>
      <c r="L557" s="98">
        <f t="shared" si="24"/>
        <v>0</v>
      </c>
      <c r="M557" s="98">
        <f t="shared" si="24"/>
        <v>0</v>
      </c>
      <c r="N557" s="98">
        <f t="shared" si="24"/>
        <v>0</v>
      </c>
      <c r="O557" s="98">
        <f t="shared" si="24"/>
        <v>0</v>
      </c>
      <c r="P557" s="98">
        <f t="shared" si="24"/>
        <v>0</v>
      </c>
      <c r="Q557" s="98">
        <f t="shared" si="24"/>
        <v>0</v>
      </c>
      <c r="R557" s="98">
        <f t="shared" si="24"/>
        <v>0</v>
      </c>
      <c r="S557" s="98">
        <f t="shared" si="24"/>
        <v>0</v>
      </c>
    </row>
    <row r="558" spans="1:19">
      <c r="A558" s="1062" t="s">
        <v>3653</v>
      </c>
      <c r="B558" s="1063"/>
      <c r="C558" s="1063"/>
      <c r="D558" s="1063"/>
      <c r="E558" s="1063"/>
      <c r="F558" s="1063"/>
      <c r="G558" s="1063"/>
      <c r="H558" s="1063"/>
      <c r="I558" s="1063"/>
      <c r="J558" s="1063"/>
      <c r="K558" s="1063"/>
      <c r="L558" s="1063"/>
      <c r="M558" s="1063"/>
      <c r="N558" s="1063"/>
      <c r="O558" s="1063"/>
      <c r="P558" s="1063"/>
      <c r="Q558" s="1063"/>
      <c r="R558" s="1063"/>
      <c r="S558" s="1064"/>
    </row>
    <row r="559" spans="1:19" ht="12.75" customHeight="1">
      <c r="A559" s="97">
        <f>SUM(A557,A555,A553,A551,A549,A547,A545,A543,A541,A539,A537,A535)</f>
        <v>0</v>
      </c>
      <c r="B559" s="335">
        <f t="shared" ref="B559:S559" si="25">SUM(B557,B555,B553,B551,B549,B547,B545,B543,B541,B539,B537,B535)</f>
        <v>0</v>
      </c>
      <c r="C559" s="335">
        <f t="shared" si="25"/>
        <v>0</v>
      </c>
      <c r="D559" s="335">
        <f t="shared" si="25"/>
        <v>0</v>
      </c>
      <c r="E559" s="335">
        <f t="shared" si="25"/>
        <v>0</v>
      </c>
      <c r="F559" s="335">
        <f t="shared" si="25"/>
        <v>0</v>
      </c>
      <c r="G559" s="335">
        <f t="shared" si="25"/>
        <v>0</v>
      </c>
      <c r="H559" s="335">
        <f t="shared" si="25"/>
        <v>0</v>
      </c>
      <c r="I559" s="335">
        <f t="shared" si="25"/>
        <v>0</v>
      </c>
      <c r="J559" s="335">
        <f t="shared" si="25"/>
        <v>0</v>
      </c>
      <c r="K559" s="335">
        <f t="shared" si="25"/>
        <v>0</v>
      </c>
      <c r="L559" s="335">
        <f t="shared" si="25"/>
        <v>0</v>
      </c>
      <c r="M559" s="335">
        <f t="shared" si="25"/>
        <v>0</v>
      </c>
      <c r="N559" s="335">
        <f t="shared" si="25"/>
        <v>0</v>
      </c>
      <c r="O559" s="335">
        <f t="shared" si="25"/>
        <v>0</v>
      </c>
      <c r="P559" s="335">
        <f t="shared" si="25"/>
        <v>0</v>
      </c>
      <c r="Q559" s="335">
        <f t="shared" si="25"/>
        <v>0</v>
      </c>
      <c r="R559" s="335">
        <f t="shared" si="25"/>
        <v>0</v>
      </c>
      <c r="S559" s="335">
        <f t="shared" si="25"/>
        <v>0</v>
      </c>
    </row>
    <row r="560" spans="1:19">
      <c r="A560" s="1084"/>
      <c r="B560" s="1082"/>
      <c r="C560" s="1082"/>
      <c r="D560" s="1082"/>
      <c r="E560" s="1082"/>
      <c r="F560" s="1082"/>
      <c r="G560" s="1082"/>
      <c r="H560" s="1082"/>
      <c r="I560" s="1082"/>
      <c r="J560" s="1082"/>
      <c r="K560" s="1082"/>
      <c r="L560" s="1082"/>
      <c r="M560" s="1082"/>
      <c r="N560" s="1082"/>
      <c r="O560" s="1082"/>
      <c r="P560" s="1082"/>
      <c r="Q560" s="1082"/>
      <c r="R560" s="1082"/>
      <c r="S560" s="1083"/>
    </row>
    <row r="561" spans="1:19">
      <c r="A561" s="1093" t="s">
        <v>2839</v>
      </c>
      <c r="B561" s="1094"/>
      <c r="C561" s="1094"/>
      <c r="D561" s="1094"/>
      <c r="E561" s="1094"/>
      <c r="F561" s="1094"/>
      <c r="G561" s="1094"/>
      <c r="H561" s="1094"/>
      <c r="I561" s="1094"/>
      <c r="J561" s="1094"/>
      <c r="K561" s="1094"/>
      <c r="L561" s="1094"/>
      <c r="M561" s="1094"/>
      <c r="N561" s="1094"/>
      <c r="O561" s="1094"/>
      <c r="P561" s="1094"/>
      <c r="Q561" s="1094"/>
      <c r="R561" s="1094"/>
      <c r="S561" s="1095"/>
    </row>
    <row r="562" spans="1:19">
      <c r="A562" s="1032" t="s">
        <v>3661</v>
      </c>
      <c r="B562" s="1033"/>
      <c r="C562" s="1033"/>
      <c r="D562" s="1033"/>
      <c r="E562" s="1033"/>
      <c r="F562" s="1033"/>
      <c r="G562" s="1033"/>
      <c r="H562" s="1033"/>
      <c r="I562" s="1033"/>
      <c r="J562" s="1033"/>
      <c r="K562" s="1033"/>
      <c r="L562" s="1033"/>
      <c r="M562" s="1033"/>
      <c r="N562" s="1033"/>
      <c r="O562" s="1033"/>
      <c r="P562" s="1033"/>
      <c r="Q562" s="1033"/>
      <c r="R562" s="1033"/>
      <c r="S562" s="1034"/>
    </row>
    <row r="563" spans="1:19">
      <c r="A563" s="1032" t="s">
        <v>81</v>
      </c>
      <c r="B563" s="1033"/>
      <c r="C563" s="1033"/>
      <c r="D563" s="1033"/>
      <c r="E563" s="1033"/>
      <c r="F563" s="1033"/>
      <c r="G563" s="1033"/>
      <c r="H563" s="1033"/>
      <c r="I563" s="1033"/>
      <c r="J563" s="1033"/>
      <c r="K563" s="1033"/>
      <c r="L563" s="1033"/>
      <c r="M563" s="1033"/>
      <c r="N563" s="1033"/>
      <c r="O563" s="1033"/>
      <c r="P563" s="1033"/>
      <c r="Q563" s="1033"/>
      <c r="R563" s="1033"/>
      <c r="S563" s="1034"/>
    </row>
    <row r="564" spans="1:19">
      <c r="A564" s="1032" t="s">
        <v>2677</v>
      </c>
      <c r="B564" s="1033"/>
      <c r="C564" s="1033"/>
      <c r="D564" s="1033"/>
      <c r="E564" s="1033"/>
      <c r="F564" s="1033"/>
      <c r="G564" s="1033"/>
      <c r="H564" s="1033"/>
      <c r="I564" s="1033"/>
      <c r="J564" s="1033"/>
      <c r="K564" s="1033"/>
      <c r="L564" s="1033"/>
      <c r="M564" s="1033"/>
      <c r="N564" s="1033"/>
      <c r="O564" s="1033"/>
      <c r="P564" s="1033"/>
      <c r="Q564" s="1033"/>
      <c r="R564" s="1033"/>
      <c r="S564" s="1034"/>
    </row>
    <row r="565" spans="1:19">
      <c r="A565" s="1032" t="s">
        <v>2678</v>
      </c>
      <c r="B565" s="1033"/>
      <c r="C565" s="1033"/>
      <c r="D565" s="1033"/>
      <c r="E565" s="1033"/>
      <c r="F565" s="1033"/>
      <c r="G565" s="1033"/>
      <c r="H565" s="1033"/>
      <c r="I565" s="1033"/>
      <c r="J565" s="1033"/>
      <c r="K565" s="1033"/>
      <c r="L565" s="1033"/>
      <c r="M565" s="1033"/>
      <c r="N565" s="1033"/>
      <c r="O565" s="1033"/>
      <c r="P565" s="1033"/>
      <c r="Q565" s="1033"/>
      <c r="R565" s="1033"/>
      <c r="S565" s="1034"/>
    </row>
    <row r="566" spans="1:19">
      <c r="A566" s="1032" t="s">
        <v>2679</v>
      </c>
      <c r="B566" s="1033"/>
      <c r="C566" s="1033"/>
      <c r="D566" s="1033"/>
      <c r="E566" s="1033"/>
      <c r="F566" s="1033"/>
      <c r="G566" s="1033"/>
      <c r="H566" s="1033"/>
      <c r="I566" s="1033"/>
      <c r="J566" s="1033"/>
      <c r="K566" s="1033"/>
      <c r="L566" s="1033"/>
      <c r="M566" s="1033"/>
      <c r="N566" s="1033"/>
      <c r="O566" s="1033"/>
      <c r="P566" s="1033"/>
      <c r="Q566" s="1033"/>
      <c r="R566" s="1033"/>
      <c r="S566" s="1034"/>
    </row>
    <row r="567" spans="1:19">
      <c r="A567" s="1032" t="s">
        <v>2680</v>
      </c>
      <c r="B567" s="1033"/>
      <c r="C567" s="1033"/>
      <c r="D567" s="1033"/>
      <c r="E567" s="1033"/>
      <c r="F567" s="1033"/>
      <c r="G567" s="1033"/>
      <c r="H567" s="1033"/>
      <c r="I567" s="1033"/>
      <c r="J567" s="1033"/>
      <c r="K567" s="1033"/>
      <c r="L567" s="1033"/>
      <c r="M567" s="1033"/>
      <c r="N567" s="1033"/>
      <c r="O567" s="1033"/>
      <c r="P567" s="1033"/>
      <c r="Q567" s="1033"/>
      <c r="R567" s="1033"/>
      <c r="S567" s="1034"/>
    </row>
    <row r="568" spans="1:19">
      <c r="A568" s="1032" t="s">
        <v>2680</v>
      </c>
      <c r="B568" s="1033"/>
      <c r="C568" s="1033"/>
      <c r="D568" s="1033"/>
      <c r="E568" s="1033"/>
      <c r="F568" s="1033"/>
      <c r="G568" s="1033"/>
      <c r="H568" s="1033"/>
      <c r="I568" s="1033"/>
      <c r="J568" s="1033"/>
      <c r="K568" s="1033"/>
      <c r="L568" s="1033"/>
      <c r="M568" s="1033"/>
      <c r="N568" s="1033"/>
      <c r="O568" s="1033"/>
      <c r="P568" s="1033"/>
      <c r="Q568" s="1033"/>
      <c r="R568" s="1033"/>
      <c r="S568" s="1034"/>
    </row>
    <row r="569" spans="1:19" ht="12.75" customHeight="1">
      <c r="A569" s="1032" t="s">
        <v>2681</v>
      </c>
      <c r="B569" s="1033"/>
      <c r="C569" s="1033"/>
      <c r="D569" s="1033"/>
      <c r="E569" s="1033"/>
      <c r="F569" s="1033"/>
      <c r="G569" s="1033"/>
      <c r="H569" s="1033"/>
      <c r="I569" s="1033"/>
      <c r="J569" s="1033"/>
      <c r="K569" s="1033"/>
      <c r="L569" s="1033"/>
      <c r="M569" s="1033"/>
      <c r="N569" s="1033"/>
      <c r="O569" s="1033"/>
      <c r="P569" s="1033"/>
      <c r="Q569" s="1033"/>
      <c r="R569" s="1033"/>
      <c r="S569" s="1034"/>
    </row>
    <row r="570" spans="1:19" ht="13.5" customHeight="1">
      <c r="A570" s="1035" t="s">
        <v>2682</v>
      </c>
      <c r="B570" s="1036"/>
      <c r="C570" s="1036"/>
      <c r="D570" s="1036"/>
      <c r="E570" s="1036"/>
      <c r="F570" s="1036"/>
      <c r="G570" s="1036"/>
      <c r="H570" s="1036"/>
      <c r="I570" s="1036"/>
      <c r="J570" s="1036"/>
      <c r="K570" s="1036"/>
      <c r="L570" s="1036"/>
      <c r="M570" s="1036"/>
      <c r="N570" s="1036"/>
      <c r="O570" s="1036"/>
      <c r="P570" s="1036"/>
      <c r="Q570" s="1036"/>
      <c r="R570" s="1036"/>
      <c r="S570" s="1037"/>
    </row>
    <row r="571" spans="1:19" ht="32.25" customHeight="1">
      <c r="A571" s="1023" t="s">
        <v>41</v>
      </c>
      <c r="B571" s="1023"/>
      <c r="C571" s="1023"/>
      <c r="D571" s="1023" t="s">
        <v>42</v>
      </c>
      <c r="E571" s="1023"/>
      <c r="F571" s="1023" t="s">
        <v>43</v>
      </c>
      <c r="G571" s="1023"/>
      <c r="H571" s="1023"/>
      <c r="I571" s="1023" t="s">
        <v>44</v>
      </c>
      <c r="J571" s="1023"/>
      <c r="K571" s="1025" t="s">
        <v>45</v>
      </c>
      <c r="L571" s="1086"/>
      <c r="M571" s="1086"/>
      <c r="N571" s="1087"/>
      <c r="O571" s="1027" t="s">
        <v>46</v>
      </c>
      <c r="P571" s="1027"/>
      <c r="Q571" s="1028"/>
      <c r="R571" s="1023" t="s">
        <v>47</v>
      </c>
      <c r="S571" s="1023"/>
    </row>
    <row r="572" spans="1:19" ht="21" customHeight="1">
      <c r="A572" s="1022" t="s">
        <v>48</v>
      </c>
      <c r="B572" s="1022" t="s">
        <v>49</v>
      </c>
      <c r="C572" s="1029" t="s">
        <v>50</v>
      </c>
      <c r="D572" s="1022" t="s">
        <v>51</v>
      </c>
      <c r="E572" s="1022" t="s">
        <v>52</v>
      </c>
      <c r="F572" s="1025" t="s">
        <v>53</v>
      </c>
      <c r="G572" s="1031"/>
      <c r="H572" s="1026"/>
      <c r="I572" s="1022" t="s">
        <v>54</v>
      </c>
      <c r="J572" s="1022" t="s">
        <v>55</v>
      </c>
      <c r="K572" s="1025" t="s">
        <v>56</v>
      </c>
      <c r="L572" s="1026"/>
      <c r="M572" s="1025" t="s">
        <v>57</v>
      </c>
      <c r="N572" s="1026"/>
      <c r="O572" s="1022" t="s">
        <v>58</v>
      </c>
      <c r="P572" s="1022" t="s">
        <v>59</v>
      </c>
      <c r="Q572" s="1022" t="s">
        <v>60</v>
      </c>
      <c r="R572" s="1022" t="s">
        <v>61</v>
      </c>
      <c r="S572" s="1022" t="s">
        <v>62</v>
      </c>
    </row>
    <row r="573" spans="1:19" s="242" customFormat="1" ht="66.75" customHeight="1">
      <c r="A573" s="1023"/>
      <c r="B573" s="1023"/>
      <c r="C573" s="1030"/>
      <c r="D573" s="1023"/>
      <c r="E573" s="1023"/>
      <c r="F573" s="205" t="s">
        <v>63</v>
      </c>
      <c r="G573" s="205" t="s">
        <v>64</v>
      </c>
      <c r="H573" s="205" t="s">
        <v>65</v>
      </c>
      <c r="I573" s="1023"/>
      <c r="J573" s="1023"/>
      <c r="K573" s="90" t="s">
        <v>66</v>
      </c>
      <c r="L573" s="90" t="s">
        <v>67</v>
      </c>
      <c r="M573" s="90" t="s">
        <v>68</v>
      </c>
      <c r="N573" s="90" t="s">
        <v>67</v>
      </c>
      <c r="O573" s="1023"/>
      <c r="P573" s="1023"/>
      <c r="Q573" s="1023"/>
      <c r="R573" s="1023"/>
      <c r="S573" s="1023"/>
    </row>
    <row r="574" spans="1:19">
      <c r="A574" s="1021" t="s">
        <v>69</v>
      </c>
      <c r="B574" s="1021"/>
      <c r="C574" s="1021"/>
      <c r="D574" s="1021"/>
      <c r="E574" s="1021"/>
      <c r="F574" s="1021"/>
      <c r="G574" s="1021"/>
      <c r="H574" s="1021"/>
      <c r="I574" s="1021"/>
      <c r="J574" s="1021"/>
      <c r="K574" s="1021"/>
      <c r="L574" s="1021"/>
      <c r="M574" s="1021"/>
      <c r="N574" s="1021"/>
      <c r="O574" s="1021"/>
      <c r="P574" s="1021"/>
      <c r="Q574" s="1021"/>
      <c r="R574" s="1021"/>
      <c r="S574" s="1021"/>
    </row>
    <row r="575" spans="1:19" s="4" customFormat="1">
      <c r="A575" s="755">
        <v>6</v>
      </c>
      <c r="B575" s="18">
        <v>1</v>
      </c>
      <c r="C575" s="18">
        <v>7</v>
      </c>
      <c r="D575" s="18">
        <v>4</v>
      </c>
      <c r="E575" s="18">
        <v>3</v>
      </c>
      <c r="F575" s="18">
        <v>0</v>
      </c>
      <c r="G575" s="18">
        <v>7</v>
      </c>
      <c r="H575" s="18">
        <v>0</v>
      </c>
      <c r="I575" s="18">
        <v>7</v>
      </c>
      <c r="J575" s="18">
        <v>0</v>
      </c>
      <c r="K575" s="18">
        <v>0</v>
      </c>
      <c r="L575" s="18">
        <v>0</v>
      </c>
      <c r="M575" s="18">
        <v>0</v>
      </c>
      <c r="N575" s="18">
        <v>0</v>
      </c>
      <c r="O575" s="18">
        <v>7</v>
      </c>
      <c r="P575" s="18">
        <v>0</v>
      </c>
      <c r="Q575" s="18"/>
      <c r="R575" s="18">
        <v>0</v>
      </c>
      <c r="S575" s="18">
        <v>0</v>
      </c>
    </row>
    <row r="576" spans="1:19">
      <c r="A576" s="1021" t="s">
        <v>70</v>
      </c>
      <c r="B576" s="1021"/>
      <c r="C576" s="1021"/>
      <c r="D576" s="1021"/>
      <c r="E576" s="1021"/>
      <c r="F576" s="1021"/>
      <c r="G576" s="1021"/>
      <c r="H576" s="1021"/>
      <c r="I576" s="1021"/>
      <c r="J576" s="1021"/>
      <c r="K576" s="1021"/>
      <c r="L576" s="1021"/>
      <c r="M576" s="1021"/>
      <c r="N576" s="1021"/>
      <c r="O576" s="1021"/>
      <c r="P576" s="1021"/>
      <c r="Q576" s="1021"/>
      <c r="R576" s="1021"/>
      <c r="S576" s="1021"/>
    </row>
    <row r="577" spans="1:19" s="725" customFormat="1">
      <c r="A577" s="717">
        <v>6</v>
      </c>
      <c r="B577" s="18">
        <v>1</v>
      </c>
      <c r="C577" s="18">
        <v>7</v>
      </c>
      <c r="D577" s="18">
        <v>4</v>
      </c>
      <c r="E577" s="18">
        <v>3</v>
      </c>
      <c r="F577" s="18">
        <v>0</v>
      </c>
      <c r="G577" s="18">
        <v>7</v>
      </c>
      <c r="H577" s="18">
        <v>0</v>
      </c>
      <c r="I577" s="18">
        <v>7</v>
      </c>
      <c r="J577" s="18">
        <v>0</v>
      </c>
      <c r="K577" s="18">
        <v>0</v>
      </c>
      <c r="L577" s="18">
        <v>0</v>
      </c>
      <c r="M577" s="18">
        <v>0</v>
      </c>
      <c r="N577" s="18">
        <v>0</v>
      </c>
      <c r="O577" s="18">
        <v>7</v>
      </c>
      <c r="P577" s="18">
        <v>0</v>
      </c>
      <c r="Q577" s="18">
        <v>0</v>
      </c>
      <c r="R577" s="18">
        <v>0</v>
      </c>
      <c r="S577" s="18">
        <v>0</v>
      </c>
    </row>
    <row r="578" spans="1:19">
      <c r="A578" s="1021" t="s">
        <v>2588</v>
      </c>
      <c r="B578" s="1021"/>
      <c r="C578" s="1021"/>
      <c r="D578" s="1021"/>
      <c r="E578" s="1021"/>
      <c r="F578" s="1021"/>
      <c r="G578" s="1021"/>
      <c r="H578" s="1021"/>
      <c r="I578" s="1021"/>
      <c r="J578" s="1021"/>
      <c r="K578" s="1021"/>
      <c r="L578" s="1021"/>
      <c r="M578" s="1021"/>
      <c r="N578" s="1021"/>
      <c r="O578" s="1021"/>
      <c r="P578" s="1021"/>
      <c r="Q578" s="1021"/>
      <c r="R578" s="1021"/>
      <c r="S578" s="1021"/>
    </row>
    <row r="579" spans="1:19" s="761" customFormat="1">
      <c r="A579" s="755">
        <v>2</v>
      </c>
      <c r="B579" s="18">
        <v>5</v>
      </c>
      <c r="C579" s="18">
        <v>7</v>
      </c>
      <c r="D579" s="18">
        <v>1</v>
      </c>
      <c r="E579" s="18">
        <v>6</v>
      </c>
      <c r="F579" s="18">
        <v>1</v>
      </c>
      <c r="G579" s="18">
        <v>0</v>
      </c>
      <c r="H579" s="18">
        <v>6</v>
      </c>
      <c r="I579" s="18">
        <v>7</v>
      </c>
      <c r="J579" s="18">
        <v>0</v>
      </c>
      <c r="K579" s="18">
        <v>0</v>
      </c>
      <c r="L579" s="18">
        <v>0</v>
      </c>
      <c r="M579" s="18">
        <v>0</v>
      </c>
      <c r="N579" s="18">
        <v>0</v>
      </c>
      <c r="O579" s="18">
        <v>7</v>
      </c>
      <c r="P579" s="18">
        <v>0</v>
      </c>
      <c r="Q579" s="18">
        <v>0</v>
      </c>
      <c r="R579" s="18">
        <v>0</v>
      </c>
      <c r="S579" s="18">
        <v>0</v>
      </c>
    </row>
    <row r="580" spans="1:19">
      <c r="A580" s="1021" t="s">
        <v>2589</v>
      </c>
      <c r="B580" s="1021"/>
      <c r="C580" s="1021"/>
      <c r="D580" s="1021"/>
      <c r="E580" s="1021"/>
      <c r="F580" s="1021"/>
      <c r="G580" s="1021"/>
      <c r="H580" s="1021"/>
      <c r="I580" s="1021"/>
      <c r="J580" s="1021"/>
      <c r="K580" s="1021"/>
      <c r="L580" s="1021"/>
      <c r="M580" s="1021"/>
      <c r="N580" s="1021"/>
      <c r="O580" s="1021"/>
      <c r="P580" s="1021"/>
      <c r="Q580" s="1021"/>
      <c r="R580" s="1021"/>
      <c r="S580" s="1021"/>
    </row>
    <row r="581" spans="1:19" s="775" customFormat="1">
      <c r="A581" s="771">
        <v>1</v>
      </c>
      <c r="B581" s="18">
        <v>2</v>
      </c>
      <c r="C581" s="18">
        <v>3</v>
      </c>
      <c r="D581" s="18">
        <v>0</v>
      </c>
      <c r="E581" s="18">
        <v>3</v>
      </c>
      <c r="F581" s="18">
        <v>2</v>
      </c>
      <c r="G581" s="18">
        <v>0</v>
      </c>
      <c r="H581" s="18">
        <v>1</v>
      </c>
      <c r="I581" s="18">
        <v>3</v>
      </c>
      <c r="J581" s="18">
        <v>0</v>
      </c>
      <c r="K581" s="18">
        <v>0</v>
      </c>
      <c r="L581" s="18">
        <v>0</v>
      </c>
      <c r="M581" s="18">
        <v>0</v>
      </c>
      <c r="N581" s="18">
        <v>0</v>
      </c>
      <c r="O581" s="18">
        <v>3</v>
      </c>
      <c r="P581" s="18">
        <v>0</v>
      </c>
      <c r="Q581" s="18">
        <v>0</v>
      </c>
      <c r="R581" s="18">
        <v>0</v>
      </c>
      <c r="S581" s="18">
        <v>0</v>
      </c>
    </row>
    <row r="582" spans="1:19">
      <c r="A582" s="1046" t="s">
        <v>2590</v>
      </c>
      <c r="B582" s="1046"/>
      <c r="C582" s="1046"/>
      <c r="D582" s="1046"/>
      <c r="E582" s="1046"/>
      <c r="F582" s="1046"/>
      <c r="G582" s="1046"/>
      <c r="H582" s="1046"/>
      <c r="I582" s="1046"/>
      <c r="J582" s="1046"/>
      <c r="K582" s="1046"/>
      <c r="L582" s="1046"/>
      <c r="M582" s="1046"/>
      <c r="N582" s="1046"/>
      <c r="O582" s="1046"/>
      <c r="P582" s="1046"/>
      <c r="Q582" s="1046"/>
      <c r="R582" s="1046"/>
      <c r="S582" s="1046"/>
    </row>
    <row r="583" spans="1:19" s="816" customFormat="1">
      <c r="A583" s="812">
        <v>1</v>
      </c>
      <c r="B583" s="18">
        <v>1</v>
      </c>
      <c r="C583" s="18">
        <v>2</v>
      </c>
      <c r="D583" s="18">
        <v>0</v>
      </c>
      <c r="E583" s="18">
        <v>2</v>
      </c>
      <c r="F583" s="18">
        <v>2</v>
      </c>
      <c r="G583" s="18">
        <v>0</v>
      </c>
      <c r="H583" s="18">
        <v>0</v>
      </c>
      <c r="I583" s="18">
        <v>2</v>
      </c>
      <c r="J583" s="18">
        <v>0</v>
      </c>
      <c r="K583" s="18">
        <v>0</v>
      </c>
      <c r="L583" s="18">
        <v>0</v>
      </c>
      <c r="M583" s="18">
        <v>0</v>
      </c>
      <c r="N583" s="18">
        <v>0</v>
      </c>
      <c r="O583" s="18">
        <v>2</v>
      </c>
      <c r="P583" s="18">
        <v>0</v>
      </c>
      <c r="Q583" s="18">
        <v>0</v>
      </c>
      <c r="R583" s="18">
        <v>0</v>
      </c>
      <c r="S583" s="18">
        <v>0</v>
      </c>
    </row>
    <row r="584" spans="1:19">
      <c r="A584" s="1021" t="s">
        <v>533</v>
      </c>
      <c r="B584" s="1021"/>
      <c r="C584" s="1021"/>
      <c r="D584" s="1021"/>
      <c r="E584" s="1021"/>
      <c r="F584" s="1021"/>
      <c r="G584" s="1021"/>
      <c r="H584" s="1021"/>
      <c r="I584" s="1021"/>
      <c r="J584" s="1021"/>
      <c r="K584" s="1021"/>
      <c r="L584" s="1021"/>
      <c r="M584" s="1021"/>
      <c r="N584" s="1021"/>
      <c r="O584" s="1021"/>
      <c r="P584" s="1021"/>
      <c r="Q584" s="1021"/>
      <c r="R584" s="1021"/>
      <c r="S584" s="1021"/>
    </row>
    <row r="585" spans="1:19" s="574" customFormat="1">
      <c r="A585" s="569">
        <v>3</v>
      </c>
      <c r="B585" s="18">
        <v>1</v>
      </c>
      <c r="C585" s="18">
        <v>4</v>
      </c>
      <c r="D585" s="18">
        <v>0</v>
      </c>
      <c r="E585" s="18">
        <v>4</v>
      </c>
      <c r="F585" s="18">
        <v>1</v>
      </c>
      <c r="G585" s="18">
        <v>3</v>
      </c>
      <c r="H585" s="18">
        <v>0</v>
      </c>
      <c r="I585" s="18">
        <v>4</v>
      </c>
      <c r="J585" s="18">
        <v>0</v>
      </c>
      <c r="K585" s="18">
        <v>0</v>
      </c>
      <c r="L585" s="18">
        <v>0</v>
      </c>
      <c r="M585" s="18">
        <v>0</v>
      </c>
      <c r="N585" s="18">
        <v>0</v>
      </c>
      <c r="O585" s="18">
        <v>4</v>
      </c>
      <c r="P585" s="18">
        <v>0</v>
      </c>
      <c r="Q585" s="18">
        <v>0</v>
      </c>
      <c r="R585" s="18">
        <v>0</v>
      </c>
      <c r="S585" s="18">
        <v>0</v>
      </c>
    </row>
    <row r="586" spans="1:19">
      <c r="A586" s="1021" t="s">
        <v>516</v>
      </c>
      <c r="B586" s="1021"/>
      <c r="C586" s="1021"/>
      <c r="D586" s="1021"/>
      <c r="E586" s="1021"/>
      <c r="F586" s="1021"/>
      <c r="G586" s="1021"/>
      <c r="H586" s="1021"/>
      <c r="I586" s="1021"/>
      <c r="J586" s="1021"/>
      <c r="K586" s="1021"/>
      <c r="L586" s="1021"/>
      <c r="M586" s="1021"/>
      <c r="N586" s="1021"/>
      <c r="O586" s="1021"/>
      <c r="P586" s="1021"/>
      <c r="Q586" s="1021"/>
      <c r="R586" s="1021"/>
      <c r="S586" s="1021"/>
    </row>
    <row r="587" spans="1:19" s="856" customFormat="1">
      <c r="A587" s="851">
        <v>0</v>
      </c>
      <c r="B587" s="18">
        <v>2</v>
      </c>
      <c r="C587" s="18">
        <v>2</v>
      </c>
      <c r="D587" s="18">
        <v>0</v>
      </c>
      <c r="E587" s="18">
        <v>2</v>
      </c>
      <c r="F587" s="18">
        <v>0</v>
      </c>
      <c r="G587" s="18">
        <v>0</v>
      </c>
      <c r="H587" s="18">
        <v>2</v>
      </c>
      <c r="I587" s="18">
        <v>2</v>
      </c>
      <c r="J587" s="18">
        <v>0</v>
      </c>
      <c r="K587" s="18">
        <v>0</v>
      </c>
      <c r="L587" s="18">
        <v>0</v>
      </c>
      <c r="M587" s="18">
        <v>0</v>
      </c>
      <c r="N587" s="18">
        <v>0</v>
      </c>
      <c r="O587" s="18">
        <v>2</v>
      </c>
      <c r="P587" s="18">
        <v>0</v>
      </c>
      <c r="Q587" s="18">
        <v>0</v>
      </c>
      <c r="R587" s="18">
        <v>0</v>
      </c>
      <c r="S587" s="18">
        <v>0</v>
      </c>
    </row>
    <row r="588" spans="1:19">
      <c r="A588" s="1021" t="s">
        <v>2591</v>
      </c>
      <c r="B588" s="1021"/>
      <c r="C588" s="1021"/>
      <c r="D588" s="1021"/>
      <c r="E588" s="1021"/>
      <c r="F588" s="1021"/>
      <c r="G588" s="1021"/>
      <c r="H588" s="1021"/>
      <c r="I588" s="1021"/>
      <c r="J588" s="1021"/>
      <c r="K588" s="1021"/>
      <c r="L588" s="1021"/>
      <c r="M588" s="1021"/>
      <c r="N588" s="1021"/>
      <c r="O588" s="1021"/>
      <c r="P588" s="1021"/>
      <c r="Q588" s="1021"/>
      <c r="R588" s="1021"/>
      <c r="S588" s="1021"/>
    </row>
    <row r="589" spans="1:19" s="877" customFormat="1">
      <c r="A589" s="872">
        <v>1</v>
      </c>
      <c r="B589" s="18">
        <v>0</v>
      </c>
      <c r="C589" s="18">
        <v>1</v>
      </c>
      <c r="D589" s="18">
        <v>0</v>
      </c>
      <c r="E589" s="18">
        <v>1</v>
      </c>
      <c r="F589" s="18">
        <v>0</v>
      </c>
      <c r="G589" s="18">
        <v>1</v>
      </c>
      <c r="H589" s="18">
        <v>0</v>
      </c>
      <c r="I589" s="18">
        <v>2</v>
      </c>
      <c r="J589" s="18">
        <v>0</v>
      </c>
      <c r="K589" s="18">
        <v>0</v>
      </c>
      <c r="L589" s="18">
        <v>0</v>
      </c>
      <c r="M589" s="18">
        <v>0</v>
      </c>
      <c r="N589" s="18">
        <v>0</v>
      </c>
      <c r="O589" s="18">
        <v>1</v>
      </c>
      <c r="P589" s="18">
        <v>0</v>
      </c>
      <c r="Q589" s="18">
        <v>0</v>
      </c>
      <c r="R589" s="18">
        <v>0</v>
      </c>
      <c r="S589" s="18">
        <v>0</v>
      </c>
    </row>
    <row r="590" spans="1:19">
      <c r="A590" s="1021" t="s">
        <v>2592</v>
      </c>
      <c r="B590" s="1021"/>
      <c r="C590" s="1021"/>
      <c r="D590" s="1021"/>
      <c r="E590" s="1021"/>
      <c r="F590" s="1021"/>
      <c r="G590" s="1021"/>
      <c r="H590" s="1021"/>
      <c r="I590" s="1021"/>
      <c r="J590" s="1021"/>
      <c r="K590" s="1021"/>
      <c r="L590" s="1021"/>
      <c r="M590" s="1021"/>
      <c r="N590" s="1021"/>
      <c r="O590" s="1021"/>
      <c r="P590" s="1021"/>
      <c r="Q590" s="1021"/>
      <c r="R590" s="1021"/>
      <c r="S590" s="1021"/>
    </row>
    <row r="591" spans="1:19" s="903" customFormat="1">
      <c r="A591" s="900">
        <v>3</v>
      </c>
      <c r="B591" s="18">
        <v>1</v>
      </c>
      <c r="C591" s="18">
        <v>4</v>
      </c>
      <c r="D591" s="18">
        <v>0</v>
      </c>
      <c r="E591" s="18">
        <v>4</v>
      </c>
      <c r="F591" s="18">
        <v>1</v>
      </c>
      <c r="G591" s="18">
        <v>3</v>
      </c>
      <c r="H591" s="18">
        <v>0</v>
      </c>
      <c r="I591" s="18">
        <v>4</v>
      </c>
      <c r="J591" s="18">
        <v>0</v>
      </c>
      <c r="K591" s="18">
        <v>0</v>
      </c>
      <c r="L591" s="18">
        <v>0</v>
      </c>
      <c r="M591" s="18">
        <v>0</v>
      </c>
      <c r="N591" s="18">
        <v>0</v>
      </c>
      <c r="O591" s="18">
        <v>3</v>
      </c>
      <c r="P591" s="18">
        <v>1</v>
      </c>
      <c r="Q591" s="18">
        <v>0</v>
      </c>
      <c r="R591" s="18">
        <v>0</v>
      </c>
      <c r="S591" s="18">
        <v>0</v>
      </c>
    </row>
    <row r="592" spans="1:19">
      <c r="A592" s="1021" t="s">
        <v>832</v>
      </c>
      <c r="B592" s="1021"/>
      <c r="C592" s="1021"/>
      <c r="D592" s="1021"/>
      <c r="E592" s="1021"/>
      <c r="F592" s="1021"/>
      <c r="G592" s="1021"/>
      <c r="H592" s="1021"/>
      <c r="I592" s="1021"/>
      <c r="J592" s="1021"/>
      <c r="K592" s="1021"/>
      <c r="L592" s="1021"/>
      <c r="M592" s="1021"/>
      <c r="N592" s="1021"/>
      <c r="O592" s="1021"/>
      <c r="P592" s="1021"/>
      <c r="Q592" s="1021"/>
      <c r="R592" s="1021"/>
      <c r="S592" s="1021"/>
    </row>
    <row r="593" spans="1:19" s="928" customFormat="1">
      <c r="A593" s="924">
        <v>2</v>
      </c>
      <c r="B593" s="18">
        <v>5</v>
      </c>
      <c r="C593" s="18">
        <v>7</v>
      </c>
      <c r="D593" s="18">
        <v>1</v>
      </c>
      <c r="E593" s="18">
        <v>6</v>
      </c>
      <c r="F593" s="18">
        <v>1</v>
      </c>
      <c r="G593" s="18">
        <v>0</v>
      </c>
      <c r="H593" s="18">
        <v>6</v>
      </c>
      <c r="I593" s="18">
        <v>7</v>
      </c>
      <c r="J593" s="18">
        <v>0</v>
      </c>
      <c r="K593" s="18">
        <v>0</v>
      </c>
      <c r="L593" s="18">
        <v>0</v>
      </c>
      <c r="M593" s="18">
        <v>0</v>
      </c>
      <c r="N593" s="18">
        <v>0</v>
      </c>
      <c r="O593" s="18">
        <v>6</v>
      </c>
      <c r="P593" s="18">
        <v>1</v>
      </c>
      <c r="Q593" s="18">
        <v>0</v>
      </c>
      <c r="R593" s="18">
        <v>0</v>
      </c>
      <c r="S593" s="18">
        <v>0</v>
      </c>
    </row>
    <row r="594" spans="1:19">
      <c r="A594" s="1021" t="s">
        <v>2593</v>
      </c>
      <c r="B594" s="1021"/>
      <c r="C594" s="1021"/>
      <c r="D594" s="1021"/>
      <c r="E594" s="1021"/>
      <c r="F594" s="1021"/>
      <c r="G594" s="1021"/>
      <c r="H594" s="1021"/>
      <c r="I594" s="1021"/>
      <c r="J594" s="1021"/>
      <c r="K594" s="1021"/>
      <c r="L594" s="1021"/>
      <c r="M594" s="1021"/>
      <c r="N594" s="1021"/>
      <c r="O594" s="1021"/>
      <c r="P594" s="1021"/>
      <c r="Q594" s="1021"/>
      <c r="R594" s="1021"/>
      <c r="S594" s="1021"/>
    </row>
    <row r="595" spans="1:19" s="928" customFormat="1">
      <c r="A595" s="924">
        <v>3</v>
      </c>
      <c r="B595" s="18">
        <v>1</v>
      </c>
      <c r="C595" s="18">
        <v>4</v>
      </c>
      <c r="D595" s="18">
        <v>0</v>
      </c>
      <c r="E595" s="18">
        <v>4</v>
      </c>
      <c r="F595" s="18">
        <v>1</v>
      </c>
      <c r="G595" s="18">
        <v>3</v>
      </c>
      <c r="H595" s="18">
        <v>0</v>
      </c>
      <c r="I595" s="18">
        <v>4</v>
      </c>
      <c r="J595" s="18">
        <v>0</v>
      </c>
      <c r="K595" s="18">
        <v>0</v>
      </c>
      <c r="L595" s="18">
        <v>0</v>
      </c>
      <c r="M595" s="18">
        <v>0</v>
      </c>
      <c r="N595" s="18">
        <v>0</v>
      </c>
      <c r="O595" s="18">
        <v>3</v>
      </c>
      <c r="P595" s="18">
        <v>1</v>
      </c>
      <c r="Q595" s="18">
        <v>0</v>
      </c>
      <c r="R595" s="18">
        <v>0</v>
      </c>
      <c r="S595" s="18">
        <v>0</v>
      </c>
    </row>
    <row r="596" spans="1:19">
      <c r="A596" s="1021" t="s">
        <v>2023</v>
      </c>
      <c r="B596" s="1021"/>
      <c r="C596" s="1021"/>
      <c r="D596" s="1021"/>
      <c r="E596" s="1021"/>
      <c r="F596" s="1021"/>
      <c r="G596" s="1021"/>
      <c r="H596" s="1021"/>
      <c r="I596" s="1021"/>
      <c r="J596" s="1021"/>
      <c r="K596" s="1021"/>
      <c r="L596" s="1021"/>
      <c r="M596" s="1021"/>
      <c r="N596" s="1021"/>
      <c r="O596" s="1021"/>
      <c r="P596" s="1021"/>
      <c r="Q596" s="1021"/>
      <c r="R596" s="1021"/>
      <c r="S596" s="1021"/>
    </row>
    <row r="597" spans="1:19" s="954" customFormat="1">
      <c r="A597" s="949">
        <v>0</v>
      </c>
      <c r="B597" s="949">
        <v>2</v>
      </c>
      <c r="C597" s="949">
        <v>2</v>
      </c>
      <c r="D597" s="949">
        <v>0</v>
      </c>
      <c r="E597" s="949">
        <v>2</v>
      </c>
      <c r="F597" s="949">
        <v>0</v>
      </c>
      <c r="G597" s="949">
        <v>0</v>
      </c>
      <c r="H597" s="949">
        <v>2</v>
      </c>
      <c r="I597" s="949">
        <v>2</v>
      </c>
      <c r="J597" s="949">
        <v>0</v>
      </c>
      <c r="K597" s="949">
        <v>0</v>
      </c>
      <c r="L597" s="949">
        <v>0</v>
      </c>
      <c r="M597" s="949">
        <v>0</v>
      </c>
      <c r="N597" s="949">
        <v>0</v>
      </c>
      <c r="O597" s="949">
        <v>2</v>
      </c>
      <c r="P597" s="949">
        <v>0</v>
      </c>
      <c r="Q597" s="949">
        <v>0</v>
      </c>
      <c r="R597" s="949">
        <v>0</v>
      </c>
      <c r="S597" s="949">
        <v>0</v>
      </c>
    </row>
    <row r="598" spans="1:19">
      <c r="A598" s="1062" t="s">
        <v>3653</v>
      </c>
      <c r="B598" s="1082"/>
      <c r="C598" s="1082"/>
      <c r="D598" s="1082"/>
      <c r="E598" s="1082"/>
      <c r="F598" s="1082"/>
      <c r="G598" s="1082"/>
      <c r="H598" s="1082"/>
      <c r="I598" s="1082"/>
      <c r="J598" s="1082"/>
      <c r="K598" s="1082"/>
      <c r="L598" s="1082"/>
      <c r="M598" s="1082"/>
      <c r="N598" s="1082"/>
      <c r="O598" s="1082"/>
      <c r="P598" s="1082"/>
      <c r="Q598" s="1082"/>
      <c r="R598" s="1082"/>
      <c r="S598" s="1083"/>
    </row>
    <row r="599" spans="1:19" ht="13.5" customHeight="1">
      <c r="A599" s="305">
        <f>SUM(A597,A595,A593,A591,A589,A587,A585,A583,A581,A579,A577,A575)</f>
        <v>28</v>
      </c>
      <c r="B599" s="335">
        <f t="shared" ref="B599:S599" si="26">SUM(B597,B595,B593,B591,B589,B587,B585,B583,B581,B579,B577,B575)</f>
        <v>22</v>
      </c>
      <c r="C599" s="335">
        <f t="shared" si="26"/>
        <v>50</v>
      </c>
      <c r="D599" s="335">
        <f t="shared" si="26"/>
        <v>10</v>
      </c>
      <c r="E599" s="335">
        <f t="shared" si="26"/>
        <v>40</v>
      </c>
      <c r="F599" s="335">
        <f t="shared" si="26"/>
        <v>9</v>
      </c>
      <c r="G599" s="335">
        <f t="shared" si="26"/>
        <v>24</v>
      </c>
      <c r="H599" s="335">
        <f t="shared" si="26"/>
        <v>17</v>
      </c>
      <c r="I599" s="335">
        <f t="shared" si="26"/>
        <v>51</v>
      </c>
      <c r="J599" s="335">
        <f t="shared" si="26"/>
        <v>0</v>
      </c>
      <c r="K599" s="335">
        <f t="shared" si="26"/>
        <v>0</v>
      </c>
      <c r="L599" s="335">
        <f t="shared" si="26"/>
        <v>0</v>
      </c>
      <c r="M599" s="335">
        <f t="shared" si="26"/>
        <v>0</v>
      </c>
      <c r="N599" s="335">
        <f t="shared" si="26"/>
        <v>0</v>
      </c>
      <c r="O599" s="335">
        <f t="shared" si="26"/>
        <v>47</v>
      </c>
      <c r="P599" s="335">
        <f t="shared" si="26"/>
        <v>3</v>
      </c>
      <c r="Q599" s="335">
        <f t="shared" si="26"/>
        <v>0</v>
      </c>
      <c r="R599" s="335">
        <f t="shared" si="26"/>
        <v>0</v>
      </c>
      <c r="S599" s="335">
        <f t="shared" si="26"/>
        <v>0</v>
      </c>
    </row>
    <row r="600" spans="1:19">
      <c r="A600" s="1090"/>
      <c r="B600" s="1090"/>
      <c r="C600" s="1090"/>
      <c r="D600" s="1090"/>
      <c r="E600" s="1090"/>
      <c r="F600" s="1090"/>
      <c r="G600" s="1090"/>
      <c r="H600" s="1090"/>
      <c r="I600" s="1090"/>
      <c r="J600" s="1090"/>
      <c r="K600" s="1090"/>
      <c r="L600" s="1090"/>
      <c r="M600" s="1090"/>
      <c r="N600" s="1090"/>
      <c r="O600" s="1090"/>
      <c r="P600" s="1090"/>
      <c r="Q600" s="1090"/>
      <c r="R600" s="1090"/>
      <c r="S600" s="1090"/>
    </row>
    <row r="601" spans="1:19" ht="15.75">
      <c r="A601" s="1091" t="s">
        <v>2840</v>
      </c>
      <c r="B601" s="1091"/>
      <c r="C601" s="1091"/>
      <c r="D601" s="1091"/>
      <c r="E601" s="1091"/>
      <c r="F601" s="1091"/>
      <c r="G601" s="1091"/>
      <c r="H601" s="1091"/>
      <c r="I601" s="1091"/>
      <c r="J601" s="1091"/>
      <c r="K601" s="1091"/>
      <c r="L601" s="1091"/>
      <c r="M601" s="1091"/>
      <c r="N601" s="1091"/>
      <c r="O601" s="1091"/>
      <c r="P601" s="1091"/>
      <c r="Q601" s="1091"/>
      <c r="R601" s="1091"/>
      <c r="S601" s="1092"/>
    </row>
    <row r="602" spans="1:19">
      <c r="A602" s="1016" t="s">
        <v>3654</v>
      </c>
      <c r="B602" s="1016"/>
      <c r="C602" s="1016"/>
      <c r="D602" s="1016"/>
      <c r="E602" s="1016"/>
      <c r="F602" s="1016"/>
      <c r="G602" s="1016"/>
      <c r="H602" s="1016"/>
      <c r="I602" s="1016"/>
      <c r="J602" s="1016"/>
      <c r="K602" s="1016"/>
      <c r="L602" s="1016"/>
      <c r="M602" s="1016"/>
      <c r="N602" s="1016"/>
      <c r="O602" s="1016"/>
      <c r="P602" s="1016"/>
      <c r="Q602" s="1016"/>
      <c r="R602" s="1016"/>
      <c r="S602" s="1017"/>
    </row>
    <row r="603" spans="1:19">
      <c r="A603" s="1032" t="s">
        <v>81</v>
      </c>
      <c r="B603" s="1033"/>
      <c r="C603" s="1033"/>
      <c r="D603" s="1033"/>
      <c r="E603" s="1033"/>
      <c r="F603" s="1033"/>
      <c r="G603" s="1033"/>
      <c r="H603" s="1033"/>
      <c r="I603" s="1033"/>
      <c r="J603" s="1033"/>
      <c r="K603" s="1033"/>
      <c r="L603" s="1033"/>
      <c r="M603" s="1033"/>
      <c r="N603" s="1033"/>
      <c r="O603" s="1033"/>
      <c r="P603" s="1033"/>
      <c r="Q603" s="1033"/>
      <c r="R603" s="1033"/>
      <c r="S603" s="1034"/>
    </row>
    <row r="604" spans="1:19">
      <c r="A604" s="1032" t="s">
        <v>2683</v>
      </c>
      <c r="B604" s="1033"/>
      <c r="C604" s="1033"/>
      <c r="D604" s="1033"/>
      <c r="E604" s="1033"/>
      <c r="F604" s="1033"/>
      <c r="G604" s="1033"/>
      <c r="H604" s="1033"/>
      <c r="I604" s="1033"/>
      <c r="J604" s="1033"/>
      <c r="K604" s="1033"/>
      <c r="L604" s="1033"/>
      <c r="M604" s="1033"/>
      <c r="N604" s="1033"/>
      <c r="O604" s="1033"/>
      <c r="P604" s="1033"/>
      <c r="Q604" s="1033"/>
      <c r="R604" s="1033"/>
      <c r="S604" s="1034"/>
    </row>
    <row r="605" spans="1:19">
      <c r="A605" s="1032" t="s">
        <v>2684</v>
      </c>
      <c r="B605" s="1033"/>
      <c r="C605" s="1033"/>
      <c r="D605" s="1033"/>
      <c r="E605" s="1033"/>
      <c r="F605" s="1033"/>
      <c r="G605" s="1033"/>
      <c r="H605" s="1033"/>
      <c r="I605" s="1033"/>
      <c r="J605" s="1033"/>
      <c r="K605" s="1033"/>
      <c r="L605" s="1033"/>
      <c r="M605" s="1033"/>
      <c r="N605" s="1033"/>
      <c r="O605" s="1033"/>
      <c r="P605" s="1033"/>
      <c r="Q605" s="1033"/>
      <c r="R605" s="1033"/>
      <c r="S605" s="1034"/>
    </row>
    <row r="606" spans="1:19">
      <c r="A606" s="1032" t="s">
        <v>2685</v>
      </c>
      <c r="B606" s="1033"/>
      <c r="C606" s="1033"/>
      <c r="D606" s="1033"/>
      <c r="E606" s="1033"/>
      <c r="F606" s="1033"/>
      <c r="G606" s="1033"/>
      <c r="H606" s="1033"/>
      <c r="I606" s="1033"/>
      <c r="J606" s="1033"/>
      <c r="K606" s="1033"/>
      <c r="L606" s="1033"/>
      <c r="M606" s="1033"/>
      <c r="N606" s="1033"/>
      <c r="O606" s="1033"/>
      <c r="P606" s="1033"/>
      <c r="Q606" s="1033"/>
      <c r="R606" s="1033"/>
      <c r="S606" s="1034"/>
    </row>
    <row r="607" spans="1:19">
      <c r="A607" s="1032" t="s">
        <v>2686</v>
      </c>
      <c r="B607" s="1033"/>
      <c r="C607" s="1033"/>
      <c r="D607" s="1033"/>
      <c r="E607" s="1033"/>
      <c r="F607" s="1033"/>
      <c r="G607" s="1033"/>
      <c r="H607" s="1033"/>
      <c r="I607" s="1033"/>
      <c r="J607" s="1033"/>
      <c r="K607" s="1033"/>
      <c r="L607" s="1033"/>
      <c r="M607" s="1033"/>
      <c r="N607" s="1033"/>
      <c r="O607" s="1033"/>
      <c r="P607" s="1033"/>
      <c r="Q607" s="1033"/>
      <c r="R607" s="1033"/>
      <c r="S607" s="1034"/>
    </row>
    <row r="608" spans="1:19" ht="12.75" customHeight="1">
      <c r="A608" s="1032" t="s">
        <v>2687</v>
      </c>
      <c r="B608" s="1033"/>
      <c r="C608" s="1033"/>
      <c r="D608" s="1033"/>
      <c r="E608" s="1033"/>
      <c r="F608" s="1033"/>
      <c r="G608" s="1033"/>
      <c r="H608" s="1033"/>
      <c r="I608" s="1033"/>
      <c r="J608" s="1033"/>
      <c r="K608" s="1033"/>
      <c r="L608" s="1033"/>
      <c r="M608" s="1033"/>
      <c r="N608" s="1033"/>
      <c r="O608" s="1033"/>
      <c r="P608" s="1033"/>
      <c r="Q608" s="1033"/>
      <c r="R608" s="1033"/>
      <c r="S608" s="1034"/>
    </row>
    <row r="609" spans="1:19" ht="12" customHeight="1">
      <c r="A609" s="1032" t="s">
        <v>2688</v>
      </c>
      <c r="B609" s="1033"/>
      <c r="C609" s="1033"/>
      <c r="D609" s="1033"/>
      <c r="E609" s="1033"/>
      <c r="F609" s="1033"/>
      <c r="G609" s="1033"/>
      <c r="H609" s="1033"/>
      <c r="I609" s="1033"/>
      <c r="J609" s="1033"/>
      <c r="K609" s="1033"/>
      <c r="L609" s="1033"/>
      <c r="M609" s="1033"/>
      <c r="N609" s="1033"/>
      <c r="O609" s="1033"/>
      <c r="P609" s="1033"/>
      <c r="Q609" s="1033"/>
      <c r="R609" s="1033"/>
      <c r="S609" s="1034"/>
    </row>
    <row r="610" spans="1:19" ht="38.25" customHeight="1">
      <c r="A610" s="1085" t="s">
        <v>41</v>
      </c>
      <c r="B610" s="1085"/>
      <c r="C610" s="1085"/>
      <c r="D610" s="1085" t="s">
        <v>42</v>
      </c>
      <c r="E610" s="1085"/>
      <c r="F610" s="1085" t="s">
        <v>43</v>
      </c>
      <c r="G610" s="1085"/>
      <c r="H610" s="1085"/>
      <c r="I610" s="1085" t="s">
        <v>44</v>
      </c>
      <c r="J610" s="1085"/>
      <c r="K610" s="1025" t="s">
        <v>45</v>
      </c>
      <c r="L610" s="1086"/>
      <c r="M610" s="1086"/>
      <c r="N610" s="1087"/>
      <c r="O610" s="1088" t="s">
        <v>46</v>
      </c>
      <c r="P610" s="1088"/>
      <c r="Q610" s="1089"/>
      <c r="R610" s="1085" t="s">
        <v>47</v>
      </c>
      <c r="S610" s="1085"/>
    </row>
    <row r="611" spans="1:19" ht="21.75" customHeight="1">
      <c r="A611" s="1022" t="s">
        <v>48</v>
      </c>
      <c r="B611" s="1022" t="s">
        <v>49</v>
      </c>
      <c r="C611" s="1029" t="s">
        <v>50</v>
      </c>
      <c r="D611" s="1022" t="s">
        <v>51</v>
      </c>
      <c r="E611" s="1022" t="s">
        <v>52</v>
      </c>
      <c r="F611" s="1025" t="s">
        <v>53</v>
      </c>
      <c r="G611" s="1031"/>
      <c r="H611" s="1026"/>
      <c r="I611" s="1022" t="s">
        <v>54</v>
      </c>
      <c r="J611" s="1022" t="s">
        <v>55</v>
      </c>
      <c r="K611" s="1025" t="s">
        <v>56</v>
      </c>
      <c r="L611" s="1026"/>
      <c r="M611" s="1025" t="s">
        <v>57</v>
      </c>
      <c r="N611" s="1026"/>
      <c r="O611" s="1022" t="s">
        <v>58</v>
      </c>
      <c r="P611" s="1022" t="s">
        <v>59</v>
      </c>
      <c r="Q611" s="1022" t="s">
        <v>60</v>
      </c>
      <c r="R611" s="1022" t="s">
        <v>61</v>
      </c>
      <c r="S611" s="1022" t="s">
        <v>62</v>
      </c>
    </row>
    <row r="612" spans="1:19" s="20" customFormat="1" ht="66.75" customHeight="1">
      <c r="A612" s="1023"/>
      <c r="B612" s="1023"/>
      <c r="C612" s="1030"/>
      <c r="D612" s="1023"/>
      <c r="E612" s="1023"/>
      <c r="F612" s="205" t="s">
        <v>63</v>
      </c>
      <c r="G612" s="205" t="s">
        <v>64</v>
      </c>
      <c r="H612" s="205" t="s">
        <v>65</v>
      </c>
      <c r="I612" s="1023"/>
      <c r="J612" s="1023"/>
      <c r="K612" s="90" t="s">
        <v>66</v>
      </c>
      <c r="L612" s="90" t="s">
        <v>67</v>
      </c>
      <c r="M612" s="90" t="s">
        <v>68</v>
      </c>
      <c r="N612" s="90" t="s">
        <v>67</v>
      </c>
      <c r="O612" s="1023"/>
      <c r="P612" s="1023"/>
      <c r="Q612" s="1023"/>
      <c r="R612" s="1023"/>
      <c r="S612" s="1023"/>
    </row>
    <row r="613" spans="1:19">
      <c r="A613" s="1021" t="s">
        <v>69</v>
      </c>
      <c r="B613" s="1021"/>
      <c r="C613" s="1021"/>
      <c r="D613" s="1021"/>
      <c r="E613" s="1021"/>
      <c r="F613" s="1021"/>
      <c r="G613" s="1021"/>
      <c r="H613" s="1021"/>
      <c r="I613" s="1021"/>
      <c r="J613" s="1021"/>
      <c r="K613" s="1021"/>
      <c r="L613" s="1021"/>
      <c r="M613" s="1021"/>
      <c r="N613" s="1021"/>
      <c r="O613" s="1021"/>
      <c r="P613" s="1021"/>
      <c r="Q613" s="1021"/>
      <c r="R613" s="1021"/>
      <c r="S613" s="1021"/>
    </row>
    <row r="614" spans="1:19" s="696" customFormat="1">
      <c r="A614" s="98">
        <f>SUM(A612,A610,A608,A606,A604,A602,A600,A598,A596,A594,A592,A590)</f>
        <v>0</v>
      </c>
      <c r="B614" s="98">
        <f t="shared" ref="B614:S614" si="27">SUM(B612,B610,B608,B606,B604,B602,B600,B598,B596,B594,B592,B590)</f>
        <v>0</v>
      </c>
      <c r="C614" s="98">
        <f t="shared" si="27"/>
        <v>0</v>
      </c>
      <c r="D614" s="98">
        <f t="shared" si="27"/>
        <v>0</v>
      </c>
      <c r="E614" s="98">
        <f t="shared" si="27"/>
        <v>0</v>
      </c>
      <c r="F614" s="98">
        <f t="shared" si="27"/>
        <v>0</v>
      </c>
      <c r="G614" s="98">
        <f t="shared" si="27"/>
        <v>0</v>
      </c>
      <c r="H614" s="98">
        <f t="shared" si="27"/>
        <v>0</v>
      </c>
      <c r="I614" s="98">
        <f t="shared" si="27"/>
        <v>0</v>
      </c>
      <c r="J614" s="98">
        <f t="shared" si="27"/>
        <v>0</v>
      </c>
      <c r="K614" s="98">
        <f t="shared" si="27"/>
        <v>0</v>
      </c>
      <c r="L614" s="98">
        <f t="shared" si="27"/>
        <v>0</v>
      </c>
      <c r="M614" s="98">
        <f t="shared" si="27"/>
        <v>0</v>
      </c>
      <c r="N614" s="98">
        <f t="shared" si="27"/>
        <v>0</v>
      </c>
      <c r="O614" s="98">
        <f t="shared" si="27"/>
        <v>0</v>
      </c>
      <c r="P614" s="98">
        <f t="shared" si="27"/>
        <v>0</v>
      </c>
      <c r="Q614" s="98">
        <f t="shared" si="27"/>
        <v>0</v>
      </c>
      <c r="R614" s="98">
        <f t="shared" si="27"/>
        <v>0</v>
      </c>
      <c r="S614" s="98">
        <f t="shared" si="27"/>
        <v>0</v>
      </c>
    </row>
    <row r="615" spans="1:19">
      <c r="A615" s="1021" t="s">
        <v>70</v>
      </c>
      <c r="B615" s="1021"/>
      <c r="C615" s="1021"/>
      <c r="D615" s="1021"/>
      <c r="E615" s="1021"/>
      <c r="F615" s="1021"/>
      <c r="G615" s="1021"/>
      <c r="H615" s="1021"/>
      <c r="I615" s="1021"/>
      <c r="J615" s="1021"/>
      <c r="K615" s="1021"/>
      <c r="L615" s="1021"/>
      <c r="M615" s="1021"/>
      <c r="N615" s="1021"/>
      <c r="O615" s="1021"/>
      <c r="P615" s="1021"/>
      <c r="Q615" s="1021"/>
      <c r="R615" s="1021"/>
      <c r="S615" s="1021"/>
    </row>
    <row r="616" spans="1:19" s="696" customFormat="1">
      <c r="A616" s="98">
        <f>SUM(A614,A612,A610,A608,A606,A604,A602,A600,A598,A596,A594,A592)</f>
        <v>0</v>
      </c>
      <c r="B616" s="98">
        <f t="shared" ref="B616:S616" si="28">SUM(B614,B612,B610,B608,B606,B604,B602,B600,B598,B596,B594,B592)</f>
        <v>0</v>
      </c>
      <c r="C616" s="98">
        <f t="shared" si="28"/>
        <v>0</v>
      </c>
      <c r="D616" s="98">
        <f t="shared" si="28"/>
        <v>0</v>
      </c>
      <c r="E616" s="98">
        <f t="shared" si="28"/>
        <v>0</v>
      </c>
      <c r="F616" s="98">
        <f t="shared" si="28"/>
        <v>0</v>
      </c>
      <c r="G616" s="98">
        <f t="shared" si="28"/>
        <v>0</v>
      </c>
      <c r="H616" s="98">
        <f t="shared" si="28"/>
        <v>0</v>
      </c>
      <c r="I616" s="98">
        <f t="shared" si="28"/>
        <v>0</v>
      </c>
      <c r="J616" s="98">
        <f t="shared" si="28"/>
        <v>0</v>
      </c>
      <c r="K616" s="98">
        <f t="shared" si="28"/>
        <v>0</v>
      </c>
      <c r="L616" s="98">
        <f t="shared" si="28"/>
        <v>0</v>
      </c>
      <c r="M616" s="98">
        <f t="shared" si="28"/>
        <v>0</v>
      </c>
      <c r="N616" s="98">
        <f t="shared" si="28"/>
        <v>0</v>
      </c>
      <c r="O616" s="98">
        <f t="shared" si="28"/>
        <v>0</v>
      </c>
      <c r="P616" s="98">
        <f t="shared" si="28"/>
        <v>0</v>
      </c>
      <c r="Q616" s="98">
        <f t="shared" si="28"/>
        <v>0</v>
      </c>
      <c r="R616" s="98">
        <f t="shared" si="28"/>
        <v>0</v>
      </c>
      <c r="S616" s="98">
        <f t="shared" si="28"/>
        <v>0</v>
      </c>
    </row>
    <row r="617" spans="1:19">
      <c r="A617" s="1021" t="s">
        <v>2588</v>
      </c>
      <c r="B617" s="1021"/>
      <c r="C617" s="1021"/>
      <c r="D617" s="1021"/>
      <c r="E617" s="1021"/>
      <c r="F617" s="1021"/>
      <c r="G617" s="1021"/>
      <c r="H617" s="1021"/>
      <c r="I617" s="1021"/>
      <c r="J617" s="1021"/>
      <c r="K617" s="1021"/>
      <c r="L617" s="1021"/>
      <c r="M617" s="1021"/>
      <c r="N617" s="1021"/>
      <c r="O617" s="1021"/>
      <c r="P617" s="1021"/>
      <c r="Q617" s="1021"/>
      <c r="R617" s="1021"/>
      <c r="S617" s="1021"/>
    </row>
    <row r="618" spans="1:19" s="696" customFormat="1">
      <c r="A618" s="98">
        <f>SUM(A616,A614,A612,A610,A608,A606,A604,A602,A600,A598,A596,A594)</f>
        <v>0</v>
      </c>
      <c r="B618" s="98">
        <f t="shared" ref="B618:S618" si="29">SUM(B616,B614,B612,B610,B608,B606,B604,B602,B600,B598,B596,B594)</f>
        <v>0</v>
      </c>
      <c r="C618" s="98">
        <f t="shared" si="29"/>
        <v>0</v>
      </c>
      <c r="D618" s="98">
        <f t="shared" si="29"/>
        <v>0</v>
      </c>
      <c r="E618" s="98">
        <f t="shared" si="29"/>
        <v>0</v>
      </c>
      <c r="F618" s="98">
        <f t="shared" si="29"/>
        <v>0</v>
      </c>
      <c r="G618" s="98">
        <f t="shared" si="29"/>
        <v>0</v>
      </c>
      <c r="H618" s="98">
        <f t="shared" si="29"/>
        <v>0</v>
      </c>
      <c r="I618" s="98">
        <f t="shared" si="29"/>
        <v>0</v>
      </c>
      <c r="J618" s="98">
        <f t="shared" si="29"/>
        <v>0</v>
      </c>
      <c r="K618" s="98">
        <f t="shared" si="29"/>
        <v>0</v>
      </c>
      <c r="L618" s="98">
        <f t="shared" si="29"/>
        <v>0</v>
      </c>
      <c r="M618" s="98">
        <f t="shared" si="29"/>
        <v>0</v>
      </c>
      <c r="N618" s="98">
        <f t="shared" si="29"/>
        <v>0</v>
      </c>
      <c r="O618" s="98">
        <f t="shared" si="29"/>
        <v>0</v>
      </c>
      <c r="P618" s="98">
        <f t="shared" si="29"/>
        <v>0</v>
      </c>
      <c r="Q618" s="98">
        <f t="shared" si="29"/>
        <v>0</v>
      </c>
      <c r="R618" s="98">
        <f t="shared" si="29"/>
        <v>0</v>
      </c>
      <c r="S618" s="98">
        <f t="shared" si="29"/>
        <v>0</v>
      </c>
    </row>
    <row r="619" spans="1:19">
      <c r="A619" s="1021" t="s">
        <v>2589</v>
      </c>
      <c r="B619" s="1021"/>
      <c r="C619" s="1021"/>
      <c r="D619" s="1021"/>
      <c r="E619" s="1021"/>
      <c r="F619" s="1021"/>
      <c r="G619" s="1021"/>
      <c r="H619" s="1021"/>
      <c r="I619" s="1021"/>
      <c r="J619" s="1021"/>
      <c r="K619" s="1021"/>
      <c r="L619" s="1021"/>
      <c r="M619" s="1021"/>
      <c r="N619" s="1021"/>
      <c r="O619" s="1021"/>
      <c r="P619" s="1021"/>
      <c r="Q619" s="1021"/>
      <c r="R619" s="1021"/>
      <c r="S619" s="1021"/>
    </row>
    <row r="620" spans="1:19" s="696" customFormat="1">
      <c r="A620" s="98">
        <f>SUM(A618,A616,A614,A612,A610,A608,A606,A604,A602,A600,A598,A596)</f>
        <v>0</v>
      </c>
      <c r="B620" s="98">
        <f t="shared" ref="B620:S620" si="30">SUM(B618,B616,B614,B612,B610,B608,B606,B604,B602,B600,B598,B596)</f>
        <v>0</v>
      </c>
      <c r="C620" s="98">
        <f t="shared" si="30"/>
        <v>0</v>
      </c>
      <c r="D620" s="98">
        <f t="shared" si="30"/>
        <v>0</v>
      </c>
      <c r="E620" s="98">
        <f t="shared" si="30"/>
        <v>0</v>
      </c>
      <c r="F620" s="98">
        <f t="shared" si="30"/>
        <v>0</v>
      </c>
      <c r="G620" s="98">
        <f t="shared" si="30"/>
        <v>0</v>
      </c>
      <c r="H620" s="98">
        <f t="shared" si="30"/>
        <v>0</v>
      </c>
      <c r="I620" s="98">
        <f t="shared" si="30"/>
        <v>0</v>
      </c>
      <c r="J620" s="98">
        <f t="shared" si="30"/>
        <v>0</v>
      </c>
      <c r="K620" s="98">
        <f t="shared" si="30"/>
        <v>0</v>
      </c>
      <c r="L620" s="98">
        <f t="shared" si="30"/>
        <v>0</v>
      </c>
      <c r="M620" s="98">
        <f t="shared" si="30"/>
        <v>0</v>
      </c>
      <c r="N620" s="98">
        <f t="shared" si="30"/>
        <v>0</v>
      </c>
      <c r="O620" s="98">
        <f t="shared" si="30"/>
        <v>0</v>
      </c>
      <c r="P620" s="98">
        <f t="shared" si="30"/>
        <v>0</v>
      </c>
      <c r="Q620" s="98">
        <f t="shared" si="30"/>
        <v>0</v>
      </c>
      <c r="R620" s="98">
        <f t="shared" si="30"/>
        <v>0</v>
      </c>
      <c r="S620" s="98">
        <f t="shared" si="30"/>
        <v>0</v>
      </c>
    </row>
    <row r="621" spans="1:19">
      <c r="A621" s="1046" t="s">
        <v>2590</v>
      </c>
      <c r="B621" s="1046"/>
      <c r="C621" s="1046"/>
      <c r="D621" s="1046"/>
      <c r="E621" s="1046"/>
      <c r="F621" s="1046"/>
      <c r="G621" s="1046"/>
      <c r="H621" s="1046"/>
      <c r="I621" s="1046"/>
      <c r="J621" s="1046"/>
      <c r="K621" s="1046"/>
      <c r="L621" s="1046"/>
      <c r="M621" s="1046"/>
      <c r="N621" s="1046"/>
      <c r="O621" s="1046"/>
      <c r="P621" s="1046"/>
      <c r="Q621" s="1046"/>
      <c r="R621" s="1046"/>
      <c r="S621" s="1046"/>
    </row>
    <row r="622" spans="1:19" s="696" customFormat="1">
      <c r="A622" s="98">
        <v>0</v>
      </c>
      <c r="B622" s="98">
        <v>0</v>
      </c>
      <c r="C622" s="98">
        <v>0</v>
      </c>
      <c r="D622" s="98">
        <v>0</v>
      </c>
      <c r="E622" s="98">
        <v>0</v>
      </c>
      <c r="F622" s="98">
        <v>0</v>
      </c>
      <c r="G622" s="98">
        <v>0</v>
      </c>
      <c r="H622" s="98">
        <v>0</v>
      </c>
      <c r="I622" s="98">
        <v>0</v>
      </c>
      <c r="J622" s="98">
        <v>0</v>
      </c>
      <c r="K622" s="98">
        <v>0</v>
      </c>
      <c r="L622" s="98">
        <v>0</v>
      </c>
      <c r="M622" s="98">
        <v>0</v>
      </c>
      <c r="N622" s="98">
        <v>0</v>
      </c>
      <c r="O622" s="98">
        <v>0</v>
      </c>
      <c r="P622" s="98">
        <v>0</v>
      </c>
      <c r="Q622" s="98">
        <v>0</v>
      </c>
      <c r="R622" s="98">
        <v>0</v>
      </c>
      <c r="S622" s="98">
        <v>0</v>
      </c>
    </row>
    <row r="623" spans="1:19">
      <c r="A623" s="1021" t="s">
        <v>533</v>
      </c>
      <c r="B623" s="1021"/>
      <c r="C623" s="1021"/>
      <c r="D623" s="1021"/>
      <c r="E623" s="1021"/>
      <c r="F623" s="1021"/>
      <c r="G623" s="1021"/>
      <c r="H623" s="1021"/>
      <c r="I623" s="1021"/>
      <c r="J623" s="1021"/>
      <c r="K623" s="1021"/>
      <c r="L623" s="1021"/>
      <c r="M623" s="1021"/>
      <c r="N623" s="1021"/>
      <c r="O623" s="1021"/>
      <c r="P623" s="1021"/>
      <c r="Q623" s="1021"/>
      <c r="R623" s="1021"/>
      <c r="S623" s="1021"/>
    </row>
    <row r="624" spans="1:19" s="570" customFormat="1">
      <c r="A624" s="569">
        <v>0</v>
      </c>
      <c r="B624" s="18">
        <v>0</v>
      </c>
      <c r="C624" s="18">
        <v>0</v>
      </c>
      <c r="D624" s="18">
        <v>0</v>
      </c>
      <c r="E624" s="18">
        <v>0</v>
      </c>
      <c r="F624" s="18">
        <v>0</v>
      </c>
      <c r="G624" s="18">
        <v>0</v>
      </c>
      <c r="H624" s="18">
        <v>0</v>
      </c>
      <c r="I624" s="18">
        <v>0</v>
      </c>
      <c r="J624" s="18">
        <v>0</v>
      </c>
      <c r="K624" s="18">
        <v>0</v>
      </c>
      <c r="L624" s="18">
        <v>0</v>
      </c>
      <c r="M624" s="18">
        <v>0</v>
      </c>
      <c r="N624" s="18">
        <v>0</v>
      </c>
      <c r="O624" s="18">
        <v>0</v>
      </c>
      <c r="P624" s="18">
        <v>0</v>
      </c>
      <c r="Q624" s="18">
        <v>0</v>
      </c>
      <c r="R624" s="18">
        <v>0</v>
      </c>
      <c r="S624" s="18">
        <v>0</v>
      </c>
    </row>
    <row r="625" spans="1:19">
      <c r="A625" s="1021" t="s">
        <v>516</v>
      </c>
      <c r="B625" s="1021"/>
      <c r="C625" s="1021"/>
      <c r="D625" s="1021"/>
      <c r="E625" s="1021"/>
      <c r="F625" s="1021"/>
      <c r="G625" s="1021"/>
      <c r="H625" s="1021"/>
      <c r="I625" s="1021"/>
      <c r="J625" s="1021"/>
      <c r="K625" s="1021"/>
      <c r="L625" s="1021"/>
      <c r="M625" s="1021"/>
      <c r="N625" s="1021"/>
      <c r="O625" s="1021"/>
      <c r="P625" s="1021"/>
      <c r="Q625" s="1021"/>
      <c r="R625" s="1021"/>
      <c r="S625" s="1021"/>
    </row>
    <row r="626" spans="1:19" s="696" customFormat="1">
      <c r="A626" s="98">
        <f>SUM(A624,A622,A620,A618,A616,A614,A612,A610,A608,A606,A604,A602)</f>
        <v>0</v>
      </c>
      <c r="B626" s="98">
        <f t="shared" ref="B626:S626" si="31">SUM(B624,B622,B620,B618,B616,B614,B612,B610,B608,B606,B604,B602)</f>
        <v>0</v>
      </c>
      <c r="C626" s="98">
        <f t="shared" si="31"/>
        <v>0</v>
      </c>
      <c r="D626" s="98">
        <f t="shared" si="31"/>
        <v>0</v>
      </c>
      <c r="E626" s="98">
        <f t="shared" si="31"/>
        <v>0</v>
      </c>
      <c r="F626" s="98">
        <f t="shared" si="31"/>
        <v>0</v>
      </c>
      <c r="G626" s="98">
        <f t="shared" si="31"/>
        <v>0</v>
      </c>
      <c r="H626" s="98">
        <f t="shared" si="31"/>
        <v>0</v>
      </c>
      <c r="I626" s="98">
        <f t="shared" si="31"/>
        <v>0</v>
      </c>
      <c r="J626" s="98">
        <f t="shared" si="31"/>
        <v>0</v>
      </c>
      <c r="K626" s="98">
        <f t="shared" si="31"/>
        <v>0</v>
      </c>
      <c r="L626" s="98">
        <f t="shared" si="31"/>
        <v>0</v>
      </c>
      <c r="M626" s="98">
        <f t="shared" si="31"/>
        <v>0</v>
      </c>
      <c r="N626" s="98">
        <f t="shared" si="31"/>
        <v>0</v>
      </c>
      <c r="O626" s="98">
        <f t="shared" si="31"/>
        <v>0</v>
      </c>
      <c r="P626" s="98">
        <f t="shared" si="31"/>
        <v>0</v>
      </c>
      <c r="Q626" s="98">
        <f t="shared" si="31"/>
        <v>0</v>
      </c>
      <c r="R626" s="98">
        <f t="shared" si="31"/>
        <v>0</v>
      </c>
      <c r="S626" s="98">
        <f t="shared" si="31"/>
        <v>0</v>
      </c>
    </row>
    <row r="627" spans="1:19">
      <c r="A627" s="1021" t="s">
        <v>2591</v>
      </c>
      <c r="B627" s="1021"/>
      <c r="C627" s="1021"/>
      <c r="D627" s="1021"/>
      <c r="E627" s="1021"/>
      <c r="F627" s="1021"/>
      <c r="G627" s="1021"/>
      <c r="H627" s="1021"/>
      <c r="I627" s="1021"/>
      <c r="J627" s="1021"/>
      <c r="K627" s="1021"/>
      <c r="L627" s="1021"/>
      <c r="M627" s="1021"/>
      <c r="N627" s="1021"/>
      <c r="O627" s="1021"/>
      <c r="P627" s="1021"/>
      <c r="Q627" s="1021"/>
      <c r="R627" s="1021"/>
      <c r="S627" s="1021"/>
    </row>
    <row r="628" spans="1:19" s="696" customFormat="1">
      <c r="A628" s="98">
        <f>SUM(A626,A624,A622,A620,A618,A616,A614,A612,A610,A608,A606,A604)</f>
        <v>0</v>
      </c>
      <c r="B628" s="98">
        <f t="shared" ref="B628:S628" si="32">SUM(B626,B624,B622,B620,B618,B616,B614,B612,B610,B608,B606,B604)</f>
        <v>0</v>
      </c>
      <c r="C628" s="98">
        <f t="shared" si="32"/>
        <v>0</v>
      </c>
      <c r="D628" s="98">
        <f t="shared" si="32"/>
        <v>0</v>
      </c>
      <c r="E628" s="98">
        <f t="shared" si="32"/>
        <v>0</v>
      </c>
      <c r="F628" s="98">
        <f t="shared" si="32"/>
        <v>0</v>
      </c>
      <c r="G628" s="98">
        <f t="shared" si="32"/>
        <v>0</v>
      </c>
      <c r="H628" s="98">
        <f t="shared" si="32"/>
        <v>0</v>
      </c>
      <c r="I628" s="98">
        <f t="shared" si="32"/>
        <v>0</v>
      </c>
      <c r="J628" s="98">
        <f t="shared" si="32"/>
        <v>0</v>
      </c>
      <c r="K628" s="98">
        <f t="shared" si="32"/>
        <v>0</v>
      </c>
      <c r="L628" s="98">
        <f t="shared" si="32"/>
        <v>0</v>
      </c>
      <c r="M628" s="98">
        <f t="shared" si="32"/>
        <v>0</v>
      </c>
      <c r="N628" s="98">
        <f t="shared" si="32"/>
        <v>0</v>
      </c>
      <c r="O628" s="98">
        <f t="shared" si="32"/>
        <v>0</v>
      </c>
      <c r="P628" s="98">
        <f t="shared" si="32"/>
        <v>0</v>
      </c>
      <c r="Q628" s="98">
        <f t="shared" si="32"/>
        <v>0</v>
      </c>
      <c r="R628" s="98">
        <f t="shared" si="32"/>
        <v>0</v>
      </c>
      <c r="S628" s="98">
        <f t="shared" si="32"/>
        <v>0</v>
      </c>
    </row>
    <row r="629" spans="1:19">
      <c r="A629" s="1021" t="s">
        <v>2592</v>
      </c>
      <c r="B629" s="1021"/>
      <c r="C629" s="1021"/>
      <c r="D629" s="1021"/>
      <c r="E629" s="1021"/>
      <c r="F629" s="1021"/>
      <c r="G629" s="1021"/>
      <c r="H629" s="1021"/>
      <c r="I629" s="1021"/>
      <c r="J629" s="1021"/>
      <c r="K629" s="1021"/>
      <c r="L629" s="1021"/>
      <c r="M629" s="1021"/>
      <c r="N629" s="1021"/>
      <c r="O629" s="1021"/>
      <c r="P629" s="1021"/>
      <c r="Q629" s="1021"/>
      <c r="R629" s="1021"/>
      <c r="S629" s="1021"/>
    </row>
    <row r="630" spans="1:19" s="696" customFormat="1">
      <c r="A630" s="98">
        <f>SUM(A628,A626,A624,A622,A620,A618,A616,A614,A612,A610,A608,A606)</f>
        <v>0</v>
      </c>
      <c r="B630" s="98">
        <f t="shared" ref="B630:S630" si="33">SUM(B628,B626,B624,B622,B620,B618,B616,B614,B612,B610,B608,B606)</f>
        <v>0</v>
      </c>
      <c r="C630" s="98">
        <f t="shared" si="33"/>
        <v>0</v>
      </c>
      <c r="D630" s="98">
        <f t="shared" si="33"/>
        <v>0</v>
      </c>
      <c r="E630" s="98">
        <f t="shared" si="33"/>
        <v>0</v>
      </c>
      <c r="F630" s="98">
        <f t="shared" si="33"/>
        <v>0</v>
      </c>
      <c r="G630" s="98">
        <f t="shared" si="33"/>
        <v>0</v>
      </c>
      <c r="H630" s="98">
        <f t="shared" si="33"/>
        <v>0</v>
      </c>
      <c r="I630" s="98">
        <f t="shared" si="33"/>
        <v>0</v>
      </c>
      <c r="J630" s="98">
        <f t="shared" si="33"/>
        <v>0</v>
      </c>
      <c r="K630" s="98">
        <f t="shared" si="33"/>
        <v>0</v>
      </c>
      <c r="L630" s="98">
        <f t="shared" si="33"/>
        <v>0</v>
      </c>
      <c r="M630" s="98">
        <f t="shared" si="33"/>
        <v>0</v>
      </c>
      <c r="N630" s="98">
        <f t="shared" si="33"/>
        <v>0</v>
      </c>
      <c r="O630" s="98">
        <f t="shared" si="33"/>
        <v>0</v>
      </c>
      <c r="P630" s="98">
        <f t="shared" si="33"/>
        <v>0</v>
      </c>
      <c r="Q630" s="98">
        <f t="shared" si="33"/>
        <v>0</v>
      </c>
      <c r="R630" s="98">
        <f t="shared" si="33"/>
        <v>0</v>
      </c>
      <c r="S630" s="98">
        <f t="shared" si="33"/>
        <v>0</v>
      </c>
    </row>
    <row r="631" spans="1:19">
      <c r="A631" s="1021" t="s">
        <v>832</v>
      </c>
      <c r="B631" s="1021"/>
      <c r="C631" s="1021"/>
      <c r="D631" s="1021"/>
      <c r="E631" s="1021"/>
      <c r="F631" s="1021"/>
      <c r="G631" s="1021"/>
      <c r="H631" s="1021"/>
      <c r="I631" s="1021"/>
      <c r="J631" s="1021"/>
      <c r="K631" s="1021"/>
      <c r="L631" s="1021"/>
      <c r="M631" s="1021"/>
      <c r="N631" s="1021"/>
      <c r="O631" s="1021"/>
      <c r="P631" s="1021"/>
      <c r="Q631" s="1021"/>
      <c r="R631" s="1021"/>
      <c r="S631" s="1021"/>
    </row>
    <row r="632" spans="1:19" s="696" customFormat="1">
      <c r="A632" s="98">
        <f>SUM(A630,A628,A626,A624,A622,A620,A618,A616,A614,A612,A610,A608)</f>
        <v>0</v>
      </c>
      <c r="B632" s="98">
        <f t="shared" ref="B632:S632" si="34">SUM(B630,B628,B626,B624,B622,B620,B618,B616,B614,B612,B610,B608)</f>
        <v>0</v>
      </c>
      <c r="C632" s="98">
        <f t="shared" si="34"/>
        <v>0</v>
      </c>
      <c r="D632" s="98">
        <f t="shared" si="34"/>
        <v>0</v>
      </c>
      <c r="E632" s="98">
        <f t="shared" si="34"/>
        <v>0</v>
      </c>
      <c r="F632" s="98">
        <f t="shared" si="34"/>
        <v>0</v>
      </c>
      <c r="G632" s="98">
        <f t="shared" si="34"/>
        <v>0</v>
      </c>
      <c r="H632" s="98">
        <f t="shared" si="34"/>
        <v>0</v>
      </c>
      <c r="I632" s="98">
        <f t="shared" si="34"/>
        <v>0</v>
      </c>
      <c r="J632" s="98">
        <f t="shared" si="34"/>
        <v>0</v>
      </c>
      <c r="K632" s="98">
        <f t="shared" si="34"/>
        <v>0</v>
      </c>
      <c r="L632" s="98">
        <f t="shared" si="34"/>
        <v>0</v>
      </c>
      <c r="M632" s="98">
        <f t="shared" si="34"/>
        <v>0</v>
      </c>
      <c r="N632" s="98">
        <f t="shared" si="34"/>
        <v>0</v>
      </c>
      <c r="O632" s="98">
        <f t="shared" si="34"/>
        <v>0</v>
      </c>
      <c r="P632" s="98">
        <f t="shared" si="34"/>
        <v>0</v>
      </c>
      <c r="Q632" s="98">
        <f t="shared" si="34"/>
        <v>0</v>
      </c>
      <c r="R632" s="98">
        <f t="shared" si="34"/>
        <v>0</v>
      </c>
      <c r="S632" s="98">
        <f t="shared" si="34"/>
        <v>0</v>
      </c>
    </row>
    <row r="633" spans="1:19">
      <c r="A633" s="1021" t="s">
        <v>2593</v>
      </c>
      <c r="B633" s="1021"/>
      <c r="C633" s="1021"/>
      <c r="D633" s="1021"/>
      <c r="E633" s="1021"/>
      <c r="F633" s="1021"/>
      <c r="G633" s="1021"/>
      <c r="H633" s="1021"/>
      <c r="I633" s="1021"/>
      <c r="J633" s="1021"/>
      <c r="K633" s="1021"/>
      <c r="L633" s="1021"/>
      <c r="M633" s="1021"/>
      <c r="N633" s="1021"/>
      <c r="O633" s="1021"/>
      <c r="P633" s="1021"/>
      <c r="Q633" s="1021"/>
      <c r="R633" s="1021"/>
      <c r="S633" s="1021"/>
    </row>
    <row r="634" spans="1:19" s="696" customFormat="1">
      <c r="A634" s="98">
        <f>SUM(A632,A630,A628,A626,A624,A622,A620,A618,A616,A614,A612,A610)</f>
        <v>0</v>
      </c>
      <c r="B634" s="98">
        <f t="shared" ref="B634:S634" si="35">SUM(B632,B630,B628,B626,B624,B622,B620,B618,B616,B614,B612,B610)</f>
        <v>0</v>
      </c>
      <c r="C634" s="98">
        <f t="shared" si="35"/>
        <v>0</v>
      </c>
      <c r="D634" s="98">
        <f t="shared" si="35"/>
        <v>0</v>
      </c>
      <c r="E634" s="98">
        <f t="shared" si="35"/>
        <v>0</v>
      </c>
      <c r="F634" s="98">
        <f t="shared" si="35"/>
        <v>0</v>
      </c>
      <c r="G634" s="98">
        <f t="shared" si="35"/>
        <v>0</v>
      </c>
      <c r="H634" s="98">
        <f t="shared" si="35"/>
        <v>0</v>
      </c>
      <c r="I634" s="98">
        <f t="shared" si="35"/>
        <v>0</v>
      </c>
      <c r="J634" s="98">
        <f t="shared" si="35"/>
        <v>0</v>
      </c>
      <c r="K634" s="98">
        <f t="shared" si="35"/>
        <v>0</v>
      </c>
      <c r="L634" s="98">
        <f t="shared" si="35"/>
        <v>0</v>
      </c>
      <c r="M634" s="98">
        <f t="shared" si="35"/>
        <v>0</v>
      </c>
      <c r="N634" s="98">
        <f t="shared" si="35"/>
        <v>0</v>
      </c>
      <c r="O634" s="98">
        <f t="shared" si="35"/>
        <v>0</v>
      </c>
      <c r="P634" s="98">
        <f t="shared" si="35"/>
        <v>0</v>
      </c>
      <c r="Q634" s="98">
        <f t="shared" si="35"/>
        <v>0</v>
      </c>
      <c r="R634" s="98">
        <f t="shared" si="35"/>
        <v>0</v>
      </c>
      <c r="S634" s="98">
        <f t="shared" si="35"/>
        <v>0</v>
      </c>
    </row>
    <row r="635" spans="1:19">
      <c r="A635" s="1021" t="s">
        <v>2023</v>
      </c>
      <c r="B635" s="1021"/>
      <c r="C635" s="1021"/>
      <c r="D635" s="1021"/>
      <c r="E635" s="1021"/>
      <c r="F635" s="1021"/>
      <c r="G635" s="1021"/>
      <c r="H635" s="1021"/>
      <c r="I635" s="1021"/>
      <c r="J635" s="1021"/>
      <c r="K635" s="1021"/>
      <c r="L635" s="1021"/>
      <c r="M635" s="1021"/>
      <c r="N635" s="1021"/>
      <c r="O635" s="1021"/>
      <c r="P635" s="1021"/>
      <c r="Q635" s="1021"/>
      <c r="R635" s="1021"/>
      <c r="S635" s="1021"/>
    </row>
    <row r="636" spans="1:19" s="696" customFormat="1">
      <c r="A636" s="98">
        <f>SUM(A634,A632,A630,A628,A626,A624,A622,A620,A618,A616,A614,A612)</f>
        <v>0</v>
      </c>
      <c r="B636" s="98">
        <f t="shared" ref="B636:S636" si="36">SUM(B634,B632,B630,B628,B626,B624,B622,B620,B618,B616,B614,B612)</f>
        <v>0</v>
      </c>
      <c r="C636" s="98">
        <f t="shared" si="36"/>
        <v>0</v>
      </c>
      <c r="D636" s="98">
        <f t="shared" si="36"/>
        <v>0</v>
      </c>
      <c r="E636" s="98">
        <f t="shared" si="36"/>
        <v>0</v>
      </c>
      <c r="F636" s="98">
        <f t="shared" si="36"/>
        <v>0</v>
      </c>
      <c r="G636" s="98">
        <f t="shared" si="36"/>
        <v>0</v>
      </c>
      <c r="H636" s="98">
        <f t="shared" si="36"/>
        <v>0</v>
      </c>
      <c r="I636" s="98">
        <f t="shared" si="36"/>
        <v>0</v>
      </c>
      <c r="J636" s="98">
        <f t="shared" si="36"/>
        <v>0</v>
      </c>
      <c r="K636" s="98">
        <f t="shared" si="36"/>
        <v>0</v>
      </c>
      <c r="L636" s="98">
        <f t="shared" si="36"/>
        <v>0</v>
      </c>
      <c r="M636" s="98">
        <f t="shared" si="36"/>
        <v>0</v>
      </c>
      <c r="N636" s="98">
        <f t="shared" si="36"/>
        <v>0</v>
      </c>
      <c r="O636" s="98">
        <f t="shared" si="36"/>
        <v>0</v>
      </c>
      <c r="P636" s="98">
        <f t="shared" si="36"/>
        <v>0</v>
      </c>
      <c r="Q636" s="98">
        <f t="shared" si="36"/>
        <v>0</v>
      </c>
      <c r="R636" s="98">
        <f t="shared" si="36"/>
        <v>0</v>
      </c>
      <c r="S636" s="98">
        <f t="shared" si="36"/>
        <v>0</v>
      </c>
    </row>
    <row r="637" spans="1:19" s="252" customFormat="1">
      <c r="A637" s="1062" t="s">
        <v>3653</v>
      </c>
      <c r="B637" s="1082"/>
      <c r="C637" s="1082"/>
      <c r="D637" s="1082"/>
      <c r="E637" s="1082"/>
      <c r="F637" s="1082"/>
      <c r="G637" s="1082"/>
      <c r="H637" s="1082"/>
      <c r="I637" s="1082"/>
      <c r="J637" s="1082"/>
      <c r="K637" s="1082"/>
      <c r="L637" s="1082"/>
      <c r="M637" s="1082"/>
      <c r="N637" s="1082"/>
      <c r="O637" s="1082"/>
      <c r="P637" s="1082"/>
      <c r="Q637" s="1082"/>
      <c r="R637" s="1082"/>
      <c r="S637" s="1083"/>
    </row>
    <row r="638" spans="1:19">
      <c r="A638" s="97">
        <v>0</v>
      </c>
      <c r="B638" s="335">
        <f>SUM(B636,B634,B632,B627:T628,B628,B626,B624,B622,B620,B618,B616,B614)</f>
        <v>0</v>
      </c>
      <c r="C638" s="335">
        <f>SUM(C636,C634,C632,C627:U628,C628,C626,C624,C622,C620,C618,C616,C614)</f>
        <v>0</v>
      </c>
      <c r="D638" s="335">
        <v>0</v>
      </c>
      <c r="E638" s="335">
        <v>0</v>
      </c>
      <c r="F638" s="335">
        <f t="shared" ref="F638:S638" si="37">SUM(F636,F634,F632,F627:X628,F628,F626,F624,F622,F620,F618,F616,F614)</f>
        <v>0</v>
      </c>
      <c r="G638" s="335">
        <f t="shared" si="37"/>
        <v>0</v>
      </c>
      <c r="H638" s="335">
        <f t="shared" si="37"/>
        <v>0</v>
      </c>
      <c r="I638" s="335">
        <f t="shared" si="37"/>
        <v>0</v>
      </c>
      <c r="J638" s="335">
        <f t="shared" si="37"/>
        <v>0</v>
      </c>
      <c r="K638" s="335">
        <f t="shared" si="37"/>
        <v>0</v>
      </c>
      <c r="L638" s="335">
        <f t="shared" si="37"/>
        <v>0</v>
      </c>
      <c r="M638" s="335">
        <f t="shared" si="37"/>
        <v>0</v>
      </c>
      <c r="N638" s="335">
        <f t="shared" si="37"/>
        <v>0</v>
      </c>
      <c r="O638" s="335">
        <f t="shared" si="37"/>
        <v>0</v>
      </c>
      <c r="P638" s="335">
        <f t="shared" si="37"/>
        <v>0</v>
      </c>
      <c r="Q638" s="335">
        <f t="shared" si="37"/>
        <v>0</v>
      </c>
      <c r="R638" s="335">
        <f t="shared" si="37"/>
        <v>0</v>
      </c>
      <c r="S638" s="335">
        <f t="shared" si="37"/>
        <v>0</v>
      </c>
    </row>
    <row r="639" spans="1:19" s="424" customFormat="1">
      <c r="A639" s="239"/>
      <c r="B639" s="239"/>
      <c r="C639" s="239"/>
      <c r="D639" s="239"/>
      <c r="E639" s="239"/>
      <c r="F639" s="239"/>
      <c r="G639" s="239"/>
      <c r="H639" s="239"/>
      <c r="I639" s="239"/>
      <c r="J639" s="239"/>
      <c r="K639" s="239"/>
      <c r="L639" s="239"/>
      <c r="M639" s="239"/>
      <c r="N639" s="239"/>
      <c r="O639" s="239"/>
      <c r="P639" s="239"/>
      <c r="Q639" s="239"/>
      <c r="R639" s="239"/>
      <c r="S639" s="239"/>
    </row>
    <row r="640" spans="1:19" s="424" customFormat="1" ht="17.25" customHeight="1">
      <c r="A640" s="1105" t="s">
        <v>3529</v>
      </c>
      <c r="B640" s="1106"/>
      <c r="C640" s="1106"/>
      <c r="D640" s="1106"/>
      <c r="E640" s="1106"/>
      <c r="F640" s="1106"/>
      <c r="G640" s="1106"/>
      <c r="H640" s="1106"/>
      <c r="I640" s="1106"/>
      <c r="J640" s="1106"/>
      <c r="K640" s="1106"/>
      <c r="L640" s="1106"/>
      <c r="M640" s="1106"/>
      <c r="N640" s="1106"/>
      <c r="O640" s="1106"/>
      <c r="P640" s="1106"/>
      <c r="Q640" s="1106"/>
      <c r="R640" s="1106"/>
      <c r="S640" s="1107"/>
    </row>
    <row r="641" spans="1:19" s="424" customFormat="1">
      <c r="A641" s="1108" t="s">
        <v>3654</v>
      </c>
      <c r="B641" s="1109"/>
      <c r="C641" s="1109"/>
      <c r="D641" s="1109"/>
      <c r="E641" s="1109"/>
      <c r="F641" s="1109"/>
      <c r="G641" s="1109"/>
      <c r="H641" s="1109"/>
      <c r="I641" s="1109"/>
      <c r="J641" s="1109"/>
      <c r="K641" s="1109"/>
      <c r="L641" s="1109"/>
      <c r="M641" s="1109"/>
      <c r="N641" s="1109"/>
      <c r="O641" s="1109"/>
      <c r="P641" s="1109"/>
      <c r="Q641" s="1109"/>
      <c r="R641" s="1109"/>
      <c r="S641" s="1110"/>
    </row>
    <row r="642" spans="1:19" s="424" customFormat="1" ht="12.75" customHeight="1">
      <c r="A642" s="976" t="s">
        <v>81</v>
      </c>
      <c r="B642" s="977"/>
      <c r="C642" s="977"/>
      <c r="D642" s="977"/>
      <c r="E642" s="977"/>
      <c r="F642" s="977"/>
      <c r="G642" s="977"/>
      <c r="H642" s="977"/>
      <c r="I642" s="977"/>
      <c r="J642" s="977"/>
      <c r="K642" s="977"/>
      <c r="L642" s="977"/>
      <c r="M642" s="977"/>
      <c r="N642" s="977"/>
      <c r="O642" s="977"/>
      <c r="P642" s="977"/>
      <c r="Q642" s="977"/>
      <c r="R642" s="977"/>
      <c r="S642" s="978"/>
    </row>
    <row r="643" spans="1:19" s="424" customFormat="1" ht="12.75" customHeight="1">
      <c r="A643" s="976" t="s">
        <v>3523</v>
      </c>
      <c r="B643" s="977"/>
      <c r="C643" s="977"/>
      <c r="D643" s="977"/>
      <c r="E643" s="977"/>
      <c r="F643" s="977"/>
      <c r="G643" s="977"/>
      <c r="H643" s="977"/>
      <c r="I643" s="977"/>
      <c r="J643" s="977"/>
      <c r="K643" s="977"/>
      <c r="L643" s="977"/>
      <c r="M643" s="977"/>
      <c r="N643" s="977"/>
      <c r="O643" s="977"/>
      <c r="P643" s="977"/>
      <c r="Q643" s="977"/>
      <c r="R643" s="977"/>
      <c r="S643" s="978"/>
    </row>
    <row r="644" spans="1:19" s="424" customFormat="1" ht="12.75" customHeight="1">
      <c r="A644" s="976" t="s">
        <v>3524</v>
      </c>
      <c r="B644" s="977"/>
      <c r="C644" s="977"/>
      <c r="D644" s="977"/>
      <c r="E644" s="977"/>
      <c r="F644" s="977"/>
      <c r="G644" s="977"/>
      <c r="H644" s="977"/>
      <c r="I644" s="977"/>
      <c r="J644" s="977"/>
      <c r="K644" s="977"/>
      <c r="L644" s="977"/>
      <c r="M644" s="977"/>
      <c r="N644" s="977"/>
      <c r="O644" s="977"/>
      <c r="P644" s="977"/>
      <c r="Q644" s="977"/>
      <c r="R644" s="977"/>
      <c r="S644" s="978"/>
    </row>
    <row r="645" spans="1:19" s="424" customFormat="1" ht="12.75" customHeight="1">
      <c r="A645" s="976" t="s">
        <v>3525</v>
      </c>
      <c r="B645" s="977"/>
      <c r="C645" s="977"/>
      <c r="D645" s="977"/>
      <c r="E645" s="977"/>
      <c r="F645" s="977"/>
      <c r="G645" s="977"/>
      <c r="H645" s="977"/>
      <c r="I645" s="977"/>
      <c r="J645" s="977"/>
      <c r="K645" s="977"/>
      <c r="L645" s="977"/>
      <c r="M645" s="977"/>
      <c r="N645" s="977"/>
      <c r="O645" s="977"/>
      <c r="P645" s="977"/>
      <c r="Q645" s="977"/>
      <c r="R645" s="977"/>
      <c r="S645" s="978"/>
    </row>
    <row r="646" spans="1:19" s="424" customFormat="1" ht="12.75" customHeight="1">
      <c r="A646" s="976" t="s">
        <v>3526</v>
      </c>
      <c r="B646" s="977"/>
      <c r="C646" s="977"/>
      <c r="D646" s="977"/>
      <c r="E646" s="977"/>
      <c r="F646" s="977"/>
      <c r="G646" s="977"/>
      <c r="H646" s="977"/>
      <c r="I646" s="977"/>
      <c r="J646" s="977"/>
      <c r="K646" s="977"/>
      <c r="L646" s="977"/>
      <c r="M646" s="977"/>
      <c r="N646" s="977"/>
      <c r="O646" s="977"/>
      <c r="P646" s="977"/>
      <c r="Q646" s="977"/>
      <c r="R646" s="977"/>
      <c r="S646" s="978"/>
    </row>
    <row r="647" spans="1:19" s="424" customFormat="1" ht="12.75" customHeight="1">
      <c r="A647" s="976" t="s">
        <v>3527</v>
      </c>
      <c r="B647" s="977"/>
      <c r="C647" s="977"/>
      <c r="D647" s="977"/>
      <c r="E647" s="977"/>
      <c r="F647" s="977"/>
      <c r="G647" s="977"/>
      <c r="H647" s="977"/>
      <c r="I647" s="977"/>
      <c r="J647" s="977"/>
      <c r="K647" s="977"/>
      <c r="L647" s="977"/>
      <c r="M647" s="977"/>
      <c r="N647" s="977"/>
      <c r="O647" s="977"/>
      <c r="P647" s="977"/>
      <c r="Q647" s="977"/>
      <c r="R647" s="977"/>
      <c r="S647" s="978"/>
    </row>
    <row r="648" spans="1:19" s="424" customFormat="1" ht="12.75" customHeight="1">
      <c r="A648" s="982" t="s">
        <v>3528</v>
      </c>
      <c r="B648" s="983"/>
      <c r="C648" s="983"/>
      <c r="D648" s="983"/>
      <c r="E648" s="983"/>
      <c r="F648" s="983"/>
      <c r="G648" s="983"/>
      <c r="H648" s="983"/>
      <c r="I648" s="983"/>
      <c r="J648" s="983"/>
      <c r="K648" s="983"/>
      <c r="L648" s="983"/>
      <c r="M648" s="983"/>
      <c r="N648" s="983"/>
      <c r="O648" s="983"/>
      <c r="P648" s="983"/>
      <c r="Q648" s="983"/>
      <c r="R648" s="983"/>
      <c r="S648" s="984"/>
    </row>
    <row r="649" spans="1:19" s="424" customFormat="1" ht="26.25" customHeight="1">
      <c r="A649" s="985" t="s">
        <v>41</v>
      </c>
      <c r="B649" s="985"/>
      <c r="C649" s="985"/>
      <c r="D649" s="985" t="s">
        <v>42</v>
      </c>
      <c r="E649" s="985"/>
      <c r="F649" s="985" t="s">
        <v>43</v>
      </c>
      <c r="G649" s="985"/>
      <c r="H649" s="985"/>
      <c r="I649" s="985" t="s">
        <v>44</v>
      </c>
      <c r="J649" s="985"/>
      <c r="K649" s="1102" t="s">
        <v>45</v>
      </c>
      <c r="L649" s="1103"/>
      <c r="M649" s="1103"/>
      <c r="N649" s="1104"/>
      <c r="O649" s="989" t="s">
        <v>46</v>
      </c>
      <c r="P649" s="989"/>
      <c r="Q649" s="990"/>
      <c r="R649" s="985" t="s">
        <v>47</v>
      </c>
      <c r="S649" s="985"/>
    </row>
    <row r="650" spans="1:19" s="424" customFormat="1" ht="18" customHeight="1">
      <c r="A650" s="991" t="s">
        <v>48</v>
      </c>
      <c r="B650" s="991" t="s">
        <v>49</v>
      </c>
      <c r="C650" s="1002" t="s">
        <v>50</v>
      </c>
      <c r="D650" s="991" t="s">
        <v>51</v>
      </c>
      <c r="E650" s="991" t="s">
        <v>52</v>
      </c>
      <c r="F650" s="986" t="s">
        <v>53</v>
      </c>
      <c r="G650" s="992"/>
      <c r="H650" s="993"/>
      <c r="I650" s="991" t="s">
        <v>54</v>
      </c>
      <c r="J650" s="991" t="s">
        <v>55</v>
      </c>
      <c r="K650" s="986" t="s">
        <v>56</v>
      </c>
      <c r="L650" s="993"/>
      <c r="M650" s="986" t="s">
        <v>57</v>
      </c>
      <c r="N650" s="993"/>
      <c r="O650" s="991" t="s">
        <v>58</v>
      </c>
      <c r="P650" s="991" t="s">
        <v>59</v>
      </c>
      <c r="Q650" s="991" t="s">
        <v>60</v>
      </c>
      <c r="R650" s="991" t="s">
        <v>61</v>
      </c>
      <c r="S650" s="991" t="s">
        <v>62</v>
      </c>
    </row>
    <row r="651" spans="1:19" s="424" customFormat="1" ht="72.75" customHeight="1">
      <c r="A651" s="985"/>
      <c r="B651" s="985"/>
      <c r="C651" s="1003"/>
      <c r="D651" s="985"/>
      <c r="E651" s="985"/>
      <c r="F651" s="418" t="s">
        <v>63</v>
      </c>
      <c r="G651" s="418" t="s">
        <v>64</v>
      </c>
      <c r="H651" s="418" t="s">
        <v>65</v>
      </c>
      <c r="I651" s="985"/>
      <c r="J651" s="985"/>
      <c r="K651" s="422" t="s">
        <v>66</v>
      </c>
      <c r="L651" s="422" t="s">
        <v>67</v>
      </c>
      <c r="M651" s="422" t="s">
        <v>68</v>
      </c>
      <c r="N651" s="422" t="s">
        <v>67</v>
      </c>
      <c r="O651" s="985"/>
      <c r="P651" s="985"/>
      <c r="Q651" s="985"/>
      <c r="R651" s="985"/>
      <c r="S651" s="985"/>
    </row>
    <row r="652" spans="1:19" s="424" customFormat="1">
      <c r="A652" s="994" t="s">
        <v>69</v>
      </c>
      <c r="B652" s="994"/>
      <c r="C652" s="994"/>
      <c r="D652" s="994"/>
      <c r="E652" s="994"/>
      <c r="F652" s="994"/>
      <c r="G652" s="994"/>
      <c r="H652" s="994"/>
      <c r="I652" s="994"/>
      <c r="J652" s="994"/>
      <c r="K652" s="994"/>
      <c r="L652" s="994"/>
      <c r="M652" s="994"/>
      <c r="N652" s="994"/>
      <c r="O652" s="994"/>
      <c r="P652" s="994"/>
      <c r="Q652" s="994"/>
      <c r="R652" s="994"/>
      <c r="S652" s="994"/>
    </row>
    <row r="653" spans="1:19" s="696" customFormat="1">
      <c r="A653" s="98">
        <f>SUM(A651,A649,A647,A645,A643,A641,A639,A637,A635,A633,A631,A629)</f>
        <v>0</v>
      </c>
      <c r="B653" s="98">
        <f t="shared" ref="B653:S675" si="38">SUM(B651,B649,B647,B645,B643,B641,B639,B637,B635,B633,B631,B629)</f>
        <v>0</v>
      </c>
      <c r="C653" s="98">
        <f t="shared" si="38"/>
        <v>0</v>
      </c>
      <c r="D653" s="98">
        <f t="shared" si="38"/>
        <v>0</v>
      </c>
      <c r="E653" s="98">
        <f t="shared" si="38"/>
        <v>0</v>
      </c>
      <c r="F653" s="98">
        <f t="shared" si="38"/>
        <v>0</v>
      </c>
      <c r="G653" s="98">
        <f t="shared" si="38"/>
        <v>0</v>
      </c>
      <c r="H653" s="98">
        <f t="shared" si="38"/>
        <v>0</v>
      </c>
      <c r="I653" s="98">
        <f t="shared" si="38"/>
        <v>0</v>
      </c>
      <c r="J653" s="98">
        <f t="shared" si="38"/>
        <v>0</v>
      </c>
      <c r="K653" s="98">
        <f t="shared" si="38"/>
        <v>0</v>
      </c>
      <c r="L653" s="98">
        <f t="shared" si="38"/>
        <v>0</v>
      </c>
      <c r="M653" s="98">
        <f t="shared" si="38"/>
        <v>0</v>
      </c>
      <c r="N653" s="98">
        <f t="shared" si="38"/>
        <v>0</v>
      </c>
      <c r="O653" s="98">
        <f t="shared" si="38"/>
        <v>0</v>
      </c>
      <c r="P653" s="98">
        <f t="shared" si="38"/>
        <v>0</v>
      </c>
      <c r="Q653" s="98">
        <f t="shared" si="38"/>
        <v>0</v>
      </c>
      <c r="R653" s="98">
        <f t="shared" si="38"/>
        <v>0</v>
      </c>
      <c r="S653" s="98">
        <f t="shared" si="38"/>
        <v>0</v>
      </c>
    </row>
    <row r="654" spans="1:19" s="424" customFormat="1">
      <c r="A654" s="994" t="s">
        <v>70</v>
      </c>
      <c r="B654" s="994"/>
      <c r="C654" s="994"/>
      <c r="D654" s="994"/>
      <c r="E654" s="994"/>
      <c r="F654" s="994"/>
      <c r="G654" s="994"/>
      <c r="H654" s="994"/>
      <c r="I654" s="994"/>
      <c r="J654" s="994"/>
      <c r="K654" s="994"/>
      <c r="L654" s="994"/>
      <c r="M654" s="994"/>
      <c r="N654" s="994"/>
      <c r="O654" s="994"/>
      <c r="P654" s="994"/>
      <c r="Q654" s="994"/>
      <c r="R654" s="994"/>
      <c r="S654" s="994"/>
    </row>
    <row r="655" spans="1:19" s="696" customFormat="1">
      <c r="A655" s="98">
        <f>SUM(A653,A651,A649,A647,A645,A643,A641,A639,A637,A635,A633,A631)</f>
        <v>0</v>
      </c>
      <c r="B655" s="98">
        <f t="shared" si="38"/>
        <v>0</v>
      </c>
      <c r="C655" s="98">
        <f t="shared" si="38"/>
        <v>0</v>
      </c>
      <c r="D655" s="98">
        <f t="shared" si="38"/>
        <v>0</v>
      </c>
      <c r="E655" s="98">
        <f t="shared" si="38"/>
        <v>0</v>
      </c>
      <c r="F655" s="98">
        <f t="shared" si="38"/>
        <v>0</v>
      </c>
      <c r="G655" s="98">
        <f t="shared" si="38"/>
        <v>0</v>
      </c>
      <c r="H655" s="98">
        <f t="shared" si="38"/>
        <v>0</v>
      </c>
      <c r="I655" s="98">
        <f t="shared" si="38"/>
        <v>0</v>
      </c>
      <c r="J655" s="98">
        <f t="shared" si="38"/>
        <v>0</v>
      </c>
      <c r="K655" s="98">
        <f t="shared" si="38"/>
        <v>0</v>
      </c>
      <c r="L655" s="98">
        <f t="shared" si="38"/>
        <v>0</v>
      </c>
      <c r="M655" s="98">
        <f t="shared" si="38"/>
        <v>0</v>
      </c>
      <c r="N655" s="98">
        <f t="shared" si="38"/>
        <v>0</v>
      </c>
      <c r="O655" s="98">
        <f t="shared" si="38"/>
        <v>0</v>
      </c>
      <c r="P655" s="98">
        <f t="shared" si="38"/>
        <v>0</v>
      </c>
      <c r="Q655" s="98">
        <f t="shared" si="38"/>
        <v>0</v>
      </c>
      <c r="R655" s="98">
        <f t="shared" si="38"/>
        <v>0</v>
      </c>
      <c r="S655" s="98">
        <f t="shared" si="38"/>
        <v>0</v>
      </c>
    </row>
    <row r="656" spans="1:19" s="338" customFormat="1" ht="16.5" customHeight="1">
      <c r="A656" s="994" t="s">
        <v>2588</v>
      </c>
      <c r="B656" s="994"/>
      <c r="C656" s="994"/>
      <c r="D656" s="994"/>
      <c r="E656" s="994"/>
      <c r="F656" s="994"/>
      <c r="G656" s="994"/>
      <c r="H656" s="994"/>
      <c r="I656" s="994"/>
      <c r="J656" s="994"/>
      <c r="K656" s="994"/>
      <c r="L656" s="994"/>
      <c r="M656" s="994"/>
      <c r="N656" s="994"/>
      <c r="O656" s="994"/>
      <c r="P656" s="994"/>
      <c r="Q656" s="994"/>
      <c r="R656" s="994"/>
      <c r="S656" s="994"/>
    </row>
    <row r="657" spans="1:19" s="696" customFormat="1">
      <c r="A657" s="98">
        <f>SUM(A655,A653,A651,A649,A647,A645,A643,A641,A639,A637,A635,A633)</f>
        <v>0</v>
      </c>
      <c r="B657" s="98">
        <f t="shared" si="38"/>
        <v>0</v>
      </c>
      <c r="C657" s="98">
        <f t="shared" si="38"/>
        <v>0</v>
      </c>
      <c r="D657" s="98">
        <f t="shared" si="38"/>
        <v>0</v>
      </c>
      <c r="E657" s="98">
        <f t="shared" si="38"/>
        <v>0</v>
      </c>
      <c r="F657" s="98">
        <f t="shared" si="38"/>
        <v>0</v>
      </c>
      <c r="G657" s="98">
        <f t="shared" si="38"/>
        <v>0</v>
      </c>
      <c r="H657" s="98">
        <f t="shared" si="38"/>
        <v>0</v>
      </c>
      <c r="I657" s="98">
        <f t="shared" si="38"/>
        <v>0</v>
      </c>
      <c r="J657" s="98">
        <f t="shared" si="38"/>
        <v>0</v>
      </c>
      <c r="K657" s="98">
        <f t="shared" si="38"/>
        <v>0</v>
      </c>
      <c r="L657" s="98">
        <f t="shared" si="38"/>
        <v>0</v>
      </c>
      <c r="M657" s="98">
        <f t="shared" si="38"/>
        <v>0</v>
      </c>
      <c r="N657" s="98">
        <f t="shared" si="38"/>
        <v>0</v>
      </c>
      <c r="O657" s="98">
        <f t="shared" si="38"/>
        <v>0</v>
      </c>
      <c r="P657" s="98">
        <f t="shared" si="38"/>
        <v>0</v>
      </c>
      <c r="Q657" s="98">
        <f t="shared" si="38"/>
        <v>0</v>
      </c>
      <c r="R657" s="98">
        <f t="shared" si="38"/>
        <v>0</v>
      </c>
      <c r="S657" s="98">
        <f t="shared" si="38"/>
        <v>0</v>
      </c>
    </row>
    <row r="658" spans="1:19">
      <c r="A658" s="994" t="s">
        <v>2589</v>
      </c>
      <c r="B658" s="994"/>
      <c r="C658" s="994"/>
      <c r="D658" s="994"/>
      <c r="E658" s="994"/>
      <c r="F658" s="994"/>
      <c r="G658" s="994"/>
      <c r="H658" s="994"/>
      <c r="I658" s="994"/>
      <c r="J658" s="994"/>
      <c r="K658" s="994"/>
      <c r="L658" s="994"/>
      <c r="M658" s="994"/>
      <c r="N658" s="994"/>
      <c r="O658" s="994"/>
      <c r="P658" s="994"/>
      <c r="Q658" s="994"/>
      <c r="R658" s="994"/>
      <c r="S658" s="994"/>
    </row>
    <row r="659" spans="1:19" s="696" customFormat="1">
      <c r="A659" s="98">
        <f>SUM(A657,A655,A653,A651,A649,A647,A645,A643,A641,A639,A637,A635)</f>
        <v>0</v>
      </c>
      <c r="B659" s="98">
        <f t="shared" si="38"/>
        <v>0</v>
      </c>
      <c r="C659" s="98">
        <f t="shared" si="38"/>
        <v>0</v>
      </c>
      <c r="D659" s="98">
        <f t="shared" si="38"/>
        <v>0</v>
      </c>
      <c r="E659" s="98">
        <f t="shared" si="38"/>
        <v>0</v>
      </c>
      <c r="F659" s="98">
        <f t="shared" si="38"/>
        <v>0</v>
      </c>
      <c r="G659" s="98">
        <f t="shared" si="38"/>
        <v>0</v>
      </c>
      <c r="H659" s="98">
        <f t="shared" si="38"/>
        <v>0</v>
      </c>
      <c r="I659" s="98">
        <f t="shared" si="38"/>
        <v>0</v>
      </c>
      <c r="J659" s="98">
        <f t="shared" si="38"/>
        <v>0</v>
      </c>
      <c r="K659" s="98">
        <f t="shared" si="38"/>
        <v>0</v>
      </c>
      <c r="L659" s="98">
        <f t="shared" si="38"/>
        <v>0</v>
      </c>
      <c r="M659" s="98">
        <f t="shared" si="38"/>
        <v>0</v>
      </c>
      <c r="N659" s="98">
        <f t="shared" si="38"/>
        <v>0</v>
      </c>
      <c r="O659" s="98">
        <f t="shared" si="38"/>
        <v>0</v>
      </c>
      <c r="P659" s="98">
        <f t="shared" si="38"/>
        <v>0</v>
      </c>
      <c r="Q659" s="98">
        <f t="shared" si="38"/>
        <v>0</v>
      </c>
      <c r="R659" s="98">
        <f t="shared" si="38"/>
        <v>0</v>
      </c>
      <c r="S659" s="98">
        <f t="shared" si="38"/>
        <v>0</v>
      </c>
    </row>
    <row r="660" spans="1:19">
      <c r="A660" s="995" t="s">
        <v>2590</v>
      </c>
      <c r="B660" s="995"/>
      <c r="C660" s="995"/>
      <c r="D660" s="995"/>
      <c r="E660" s="995"/>
      <c r="F660" s="995"/>
      <c r="G660" s="995"/>
      <c r="H660" s="995"/>
      <c r="I660" s="995"/>
      <c r="J660" s="995"/>
      <c r="K660" s="995"/>
      <c r="L660" s="995"/>
      <c r="M660" s="995"/>
      <c r="N660" s="995"/>
      <c r="O660" s="995"/>
      <c r="P660" s="995"/>
      <c r="Q660" s="995"/>
      <c r="R660" s="995"/>
      <c r="S660" s="995"/>
    </row>
    <row r="661" spans="1:19" s="696" customFormat="1">
      <c r="A661" s="98">
        <f>SUM(A659,A657,A655,A653,A651,A649,A647,A645,A643,A641,A639,A637)</f>
        <v>0</v>
      </c>
      <c r="B661" s="98">
        <f t="shared" si="38"/>
        <v>0</v>
      </c>
      <c r="C661" s="98">
        <f t="shared" si="38"/>
        <v>0</v>
      </c>
      <c r="D661" s="98">
        <f t="shared" si="38"/>
        <v>0</v>
      </c>
      <c r="E661" s="98">
        <f t="shared" si="38"/>
        <v>0</v>
      </c>
      <c r="F661" s="98">
        <f t="shared" si="38"/>
        <v>0</v>
      </c>
      <c r="G661" s="98">
        <f t="shared" si="38"/>
        <v>0</v>
      </c>
      <c r="H661" s="98">
        <f t="shared" si="38"/>
        <v>0</v>
      </c>
      <c r="I661" s="98">
        <f t="shared" si="38"/>
        <v>0</v>
      </c>
      <c r="J661" s="98">
        <f t="shared" si="38"/>
        <v>0</v>
      </c>
      <c r="K661" s="98">
        <f t="shared" si="38"/>
        <v>0</v>
      </c>
      <c r="L661" s="98">
        <f t="shared" si="38"/>
        <v>0</v>
      </c>
      <c r="M661" s="98">
        <f t="shared" si="38"/>
        <v>0</v>
      </c>
      <c r="N661" s="98">
        <f t="shared" si="38"/>
        <v>0</v>
      </c>
      <c r="O661" s="98">
        <f t="shared" si="38"/>
        <v>0</v>
      </c>
      <c r="P661" s="98">
        <f t="shared" si="38"/>
        <v>0</v>
      </c>
      <c r="Q661" s="98">
        <f t="shared" si="38"/>
        <v>0</v>
      </c>
      <c r="R661" s="98">
        <f t="shared" si="38"/>
        <v>0</v>
      </c>
      <c r="S661" s="98">
        <f t="shared" si="38"/>
        <v>0</v>
      </c>
    </row>
    <row r="662" spans="1:19">
      <c r="A662" s="994" t="s">
        <v>533</v>
      </c>
      <c r="B662" s="994"/>
      <c r="C662" s="994"/>
      <c r="D662" s="994"/>
      <c r="E662" s="994"/>
      <c r="F662" s="994"/>
      <c r="G662" s="994"/>
      <c r="H662" s="994"/>
      <c r="I662" s="994"/>
      <c r="J662" s="994"/>
      <c r="K662" s="994"/>
      <c r="L662" s="994"/>
      <c r="M662" s="994"/>
      <c r="N662" s="994"/>
      <c r="O662" s="994"/>
      <c r="P662" s="994"/>
      <c r="Q662" s="994"/>
      <c r="R662" s="994"/>
      <c r="S662" s="994"/>
    </row>
    <row r="663" spans="1:19" s="696" customFormat="1">
      <c r="A663" s="98">
        <f>SUM(A661,A659,A657,A655,A653,A651,A649,A647,A645,A643,A641,A639)</f>
        <v>0</v>
      </c>
      <c r="B663" s="98">
        <f t="shared" si="38"/>
        <v>0</v>
      </c>
      <c r="C663" s="98">
        <f t="shared" si="38"/>
        <v>0</v>
      </c>
      <c r="D663" s="98">
        <f t="shared" si="38"/>
        <v>0</v>
      </c>
      <c r="E663" s="98">
        <f t="shared" si="38"/>
        <v>0</v>
      </c>
      <c r="F663" s="98">
        <f t="shared" si="38"/>
        <v>0</v>
      </c>
      <c r="G663" s="98">
        <f t="shared" si="38"/>
        <v>0</v>
      </c>
      <c r="H663" s="98">
        <f t="shared" si="38"/>
        <v>0</v>
      </c>
      <c r="I663" s="98">
        <f t="shared" si="38"/>
        <v>0</v>
      </c>
      <c r="J663" s="98">
        <f t="shared" si="38"/>
        <v>0</v>
      </c>
      <c r="K663" s="98">
        <f t="shared" si="38"/>
        <v>0</v>
      </c>
      <c r="L663" s="98">
        <f t="shared" si="38"/>
        <v>0</v>
      </c>
      <c r="M663" s="98">
        <f t="shared" si="38"/>
        <v>0</v>
      </c>
      <c r="N663" s="98">
        <f t="shared" si="38"/>
        <v>0</v>
      </c>
      <c r="O663" s="98">
        <f t="shared" si="38"/>
        <v>0</v>
      </c>
      <c r="P663" s="98">
        <f t="shared" si="38"/>
        <v>0</v>
      </c>
      <c r="Q663" s="98">
        <f t="shared" si="38"/>
        <v>0</v>
      </c>
      <c r="R663" s="98">
        <f t="shared" si="38"/>
        <v>0</v>
      </c>
      <c r="S663" s="98">
        <f t="shared" si="38"/>
        <v>0</v>
      </c>
    </row>
    <row r="664" spans="1:19">
      <c r="A664" s="994" t="s">
        <v>516</v>
      </c>
      <c r="B664" s="994"/>
      <c r="C664" s="994"/>
      <c r="D664" s="994"/>
      <c r="E664" s="994"/>
      <c r="F664" s="994"/>
      <c r="G664" s="994"/>
      <c r="H664" s="994"/>
      <c r="I664" s="994"/>
      <c r="J664" s="994"/>
      <c r="K664" s="994"/>
      <c r="L664" s="994"/>
      <c r="M664" s="994"/>
      <c r="N664" s="994"/>
      <c r="O664" s="994"/>
      <c r="P664" s="994"/>
      <c r="Q664" s="994"/>
      <c r="R664" s="994"/>
      <c r="S664" s="994"/>
    </row>
    <row r="665" spans="1:19" s="696" customFormat="1">
      <c r="A665" s="98">
        <f>SUM(A663,A661,A659,A657,A655,A653,A651,A649,A647,A645,A643,A641)</f>
        <v>0</v>
      </c>
      <c r="B665" s="98">
        <f t="shared" si="38"/>
        <v>0</v>
      </c>
      <c r="C665" s="98">
        <f t="shared" si="38"/>
        <v>0</v>
      </c>
      <c r="D665" s="98">
        <f t="shared" si="38"/>
        <v>0</v>
      </c>
      <c r="E665" s="98">
        <f t="shared" si="38"/>
        <v>0</v>
      </c>
      <c r="F665" s="98">
        <f t="shared" si="38"/>
        <v>0</v>
      </c>
      <c r="G665" s="98">
        <f t="shared" si="38"/>
        <v>0</v>
      </c>
      <c r="H665" s="98">
        <f t="shared" si="38"/>
        <v>0</v>
      </c>
      <c r="I665" s="98">
        <f t="shared" si="38"/>
        <v>0</v>
      </c>
      <c r="J665" s="98">
        <f t="shared" si="38"/>
        <v>0</v>
      </c>
      <c r="K665" s="98">
        <f t="shared" si="38"/>
        <v>0</v>
      </c>
      <c r="L665" s="98">
        <f t="shared" si="38"/>
        <v>0</v>
      </c>
      <c r="M665" s="98">
        <f t="shared" si="38"/>
        <v>0</v>
      </c>
      <c r="N665" s="98">
        <f t="shared" si="38"/>
        <v>0</v>
      </c>
      <c r="O665" s="98">
        <f t="shared" si="38"/>
        <v>0</v>
      </c>
      <c r="P665" s="98">
        <f t="shared" si="38"/>
        <v>0</v>
      </c>
      <c r="Q665" s="98">
        <f t="shared" si="38"/>
        <v>0</v>
      </c>
      <c r="R665" s="98">
        <f t="shared" si="38"/>
        <v>0</v>
      </c>
      <c r="S665" s="98">
        <f t="shared" si="38"/>
        <v>0</v>
      </c>
    </row>
    <row r="666" spans="1:19">
      <c r="A666" s="994" t="s">
        <v>2591</v>
      </c>
      <c r="B666" s="994"/>
      <c r="C666" s="994"/>
      <c r="D666" s="994"/>
      <c r="E666" s="994"/>
      <c r="F666" s="994"/>
      <c r="G666" s="994"/>
      <c r="H666" s="994"/>
      <c r="I666" s="994"/>
      <c r="J666" s="994"/>
      <c r="K666" s="994"/>
      <c r="L666" s="994"/>
      <c r="M666" s="994"/>
      <c r="N666" s="994"/>
      <c r="O666" s="994"/>
      <c r="P666" s="994"/>
      <c r="Q666" s="994"/>
      <c r="R666" s="994"/>
      <c r="S666" s="994"/>
    </row>
    <row r="667" spans="1:19" s="696" customFormat="1">
      <c r="A667" s="98">
        <f>SUM(A665,A663,A661,A659,A657,A655,A653,A651,A649,A647,A645,A643)</f>
        <v>0</v>
      </c>
      <c r="B667" s="98">
        <f t="shared" si="38"/>
        <v>0</v>
      </c>
      <c r="C667" s="98">
        <f t="shared" si="38"/>
        <v>0</v>
      </c>
      <c r="D667" s="98">
        <f t="shared" si="38"/>
        <v>0</v>
      </c>
      <c r="E667" s="98">
        <f t="shared" si="38"/>
        <v>0</v>
      </c>
      <c r="F667" s="98">
        <f t="shared" si="38"/>
        <v>0</v>
      </c>
      <c r="G667" s="98">
        <f t="shared" si="38"/>
        <v>0</v>
      </c>
      <c r="H667" s="98">
        <f t="shared" si="38"/>
        <v>0</v>
      </c>
      <c r="I667" s="98">
        <f t="shared" si="38"/>
        <v>0</v>
      </c>
      <c r="J667" s="98">
        <f t="shared" si="38"/>
        <v>0</v>
      </c>
      <c r="K667" s="98">
        <f t="shared" si="38"/>
        <v>0</v>
      </c>
      <c r="L667" s="98">
        <f t="shared" si="38"/>
        <v>0</v>
      </c>
      <c r="M667" s="98">
        <f t="shared" si="38"/>
        <v>0</v>
      </c>
      <c r="N667" s="98">
        <f t="shared" si="38"/>
        <v>0</v>
      </c>
      <c r="O667" s="98">
        <f t="shared" si="38"/>
        <v>0</v>
      </c>
      <c r="P667" s="98">
        <f t="shared" si="38"/>
        <v>0</v>
      </c>
      <c r="Q667" s="98">
        <f t="shared" si="38"/>
        <v>0</v>
      </c>
      <c r="R667" s="98">
        <f t="shared" si="38"/>
        <v>0</v>
      </c>
      <c r="S667" s="98">
        <f t="shared" si="38"/>
        <v>0</v>
      </c>
    </row>
    <row r="668" spans="1:19">
      <c r="A668" s="994" t="s">
        <v>2592</v>
      </c>
      <c r="B668" s="994"/>
      <c r="C668" s="994"/>
      <c r="D668" s="994"/>
      <c r="E668" s="994"/>
      <c r="F668" s="994"/>
      <c r="G668" s="994"/>
      <c r="H668" s="994"/>
      <c r="I668" s="994"/>
      <c r="J668" s="994"/>
      <c r="K668" s="994"/>
      <c r="L668" s="994"/>
      <c r="M668" s="994"/>
      <c r="N668" s="994"/>
      <c r="O668" s="994"/>
      <c r="P668" s="994"/>
      <c r="Q668" s="994"/>
      <c r="R668" s="994"/>
      <c r="S668" s="994"/>
    </row>
    <row r="669" spans="1:19" s="696" customFormat="1">
      <c r="A669" s="98">
        <f>SUM(A667,A665,A663,A661,A659,A657,A655,A653,A651,A649,A647,A645)</f>
        <v>0</v>
      </c>
      <c r="B669" s="98">
        <f t="shared" si="38"/>
        <v>0</v>
      </c>
      <c r="C669" s="98">
        <f t="shared" si="38"/>
        <v>0</v>
      </c>
      <c r="D669" s="98">
        <f t="shared" si="38"/>
        <v>0</v>
      </c>
      <c r="E669" s="98">
        <f t="shared" si="38"/>
        <v>0</v>
      </c>
      <c r="F669" s="98">
        <f t="shared" si="38"/>
        <v>0</v>
      </c>
      <c r="G669" s="98">
        <f t="shared" si="38"/>
        <v>0</v>
      </c>
      <c r="H669" s="98">
        <f t="shared" si="38"/>
        <v>0</v>
      </c>
      <c r="I669" s="98">
        <f t="shared" si="38"/>
        <v>0</v>
      </c>
      <c r="J669" s="98">
        <f t="shared" si="38"/>
        <v>0</v>
      </c>
      <c r="K669" s="98">
        <f t="shared" si="38"/>
        <v>0</v>
      </c>
      <c r="L669" s="98">
        <f t="shared" si="38"/>
        <v>0</v>
      </c>
      <c r="M669" s="98">
        <f t="shared" si="38"/>
        <v>0</v>
      </c>
      <c r="N669" s="98">
        <f t="shared" si="38"/>
        <v>0</v>
      </c>
      <c r="O669" s="98">
        <f t="shared" si="38"/>
        <v>0</v>
      </c>
      <c r="P669" s="98">
        <f t="shared" si="38"/>
        <v>0</v>
      </c>
      <c r="Q669" s="98">
        <f t="shared" si="38"/>
        <v>0</v>
      </c>
      <c r="R669" s="98">
        <f t="shared" si="38"/>
        <v>0</v>
      </c>
      <c r="S669" s="98">
        <f t="shared" si="38"/>
        <v>0</v>
      </c>
    </row>
    <row r="670" spans="1:19">
      <c r="A670" s="994" t="s">
        <v>832</v>
      </c>
      <c r="B670" s="994"/>
      <c r="C670" s="994"/>
      <c r="D670" s="994"/>
      <c r="E670" s="994"/>
      <c r="F670" s="994"/>
      <c r="G670" s="994"/>
      <c r="H670" s="994"/>
      <c r="I670" s="994"/>
      <c r="J670" s="994"/>
      <c r="K670" s="994"/>
      <c r="L670" s="994"/>
      <c r="M670" s="994"/>
      <c r="N670" s="994"/>
      <c r="O670" s="994"/>
      <c r="P670" s="994"/>
      <c r="Q670" s="994"/>
      <c r="R670" s="994"/>
      <c r="S670" s="994"/>
    </row>
    <row r="671" spans="1:19" s="696" customFormat="1">
      <c r="A671" s="98">
        <f>SUM(A669,A667,A665,A663,A661,A659,A657,A655,A653,A651,A649,A647)</f>
        <v>0</v>
      </c>
      <c r="B671" s="98">
        <f t="shared" si="38"/>
        <v>0</v>
      </c>
      <c r="C671" s="98">
        <f t="shared" si="38"/>
        <v>0</v>
      </c>
      <c r="D671" s="98">
        <f t="shared" si="38"/>
        <v>0</v>
      </c>
      <c r="E671" s="98">
        <f t="shared" si="38"/>
        <v>0</v>
      </c>
      <c r="F671" s="98">
        <f t="shared" si="38"/>
        <v>0</v>
      </c>
      <c r="G671" s="98">
        <f t="shared" si="38"/>
        <v>0</v>
      </c>
      <c r="H671" s="98">
        <f t="shared" si="38"/>
        <v>0</v>
      </c>
      <c r="I671" s="98">
        <f t="shared" si="38"/>
        <v>0</v>
      </c>
      <c r="J671" s="98">
        <f t="shared" si="38"/>
        <v>0</v>
      </c>
      <c r="K671" s="98">
        <f t="shared" si="38"/>
        <v>0</v>
      </c>
      <c r="L671" s="98">
        <f t="shared" si="38"/>
        <v>0</v>
      </c>
      <c r="M671" s="98">
        <f t="shared" si="38"/>
        <v>0</v>
      </c>
      <c r="N671" s="98">
        <f t="shared" si="38"/>
        <v>0</v>
      </c>
      <c r="O671" s="98">
        <f t="shared" si="38"/>
        <v>0</v>
      </c>
      <c r="P671" s="98">
        <f t="shared" si="38"/>
        <v>0</v>
      </c>
      <c r="Q671" s="98">
        <f t="shared" si="38"/>
        <v>0</v>
      </c>
      <c r="R671" s="98">
        <f t="shared" si="38"/>
        <v>0</v>
      </c>
      <c r="S671" s="98">
        <f t="shared" si="38"/>
        <v>0</v>
      </c>
    </row>
    <row r="672" spans="1:19">
      <c r="A672" s="994" t="s">
        <v>2593</v>
      </c>
      <c r="B672" s="994"/>
      <c r="C672" s="994"/>
      <c r="D672" s="994"/>
      <c r="E672" s="994"/>
      <c r="F672" s="994"/>
      <c r="G672" s="994"/>
      <c r="H672" s="994"/>
      <c r="I672" s="994"/>
      <c r="J672" s="994"/>
      <c r="K672" s="994"/>
      <c r="L672" s="994"/>
      <c r="M672" s="994"/>
      <c r="N672" s="994"/>
      <c r="O672" s="994"/>
      <c r="P672" s="994"/>
      <c r="Q672" s="994"/>
      <c r="R672" s="994"/>
      <c r="S672" s="994"/>
    </row>
    <row r="673" spans="1:19" s="696" customFormat="1">
      <c r="A673" s="98">
        <f>SUM(A671,A669,A667,A665,A663,A661,A659,A657,A655,A653,A651,A649)</f>
        <v>0</v>
      </c>
      <c r="B673" s="98">
        <f t="shared" si="38"/>
        <v>0</v>
      </c>
      <c r="C673" s="98">
        <f t="shared" si="38"/>
        <v>0</v>
      </c>
      <c r="D673" s="98">
        <f t="shared" si="38"/>
        <v>0</v>
      </c>
      <c r="E673" s="98">
        <f t="shared" si="38"/>
        <v>0</v>
      </c>
      <c r="F673" s="98">
        <f t="shared" si="38"/>
        <v>0</v>
      </c>
      <c r="G673" s="98">
        <f t="shared" si="38"/>
        <v>0</v>
      </c>
      <c r="H673" s="98">
        <f t="shared" si="38"/>
        <v>0</v>
      </c>
      <c r="I673" s="98">
        <f t="shared" si="38"/>
        <v>0</v>
      </c>
      <c r="J673" s="98">
        <f t="shared" si="38"/>
        <v>0</v>
      </c>
      <c r="K673" s="98">
        <f t="shared" si="38"/>
        <v>0</v>
      </c>
      <c r="L673" s="98">
        <f t="shared" si="38"/>
        <v>0</v>
      </c>
      <c r="M673" s="98">
        <f t="shared" si="38"/>
        <v>0</v>
      </c>
      <c r="N673" s="98">
        <f t="shared" si="38"/>
        <v>0</v>
      </c>
      <c r="O673" s="98">
        <f t="shared" si="38"/>
        <v>0</v>
      </c>
      <c r="P673" s="98">
        <f t="shared" si="38"/>
        <v>0</v>
      </c>
      <c r="Q673" s="98">
        <f t="shared" si="38"/>
        <v>0</v>
      </c>
      <c r="R673" s="98">
        <f t="shared" si="38"/>
        <v>0</v>
      </c>
      <c r="S673" s="98">
        <f t="shared" si="38"/>
        <v>0</v>
      </c>
    </row>
    <row r="674" spans="1:19">
      <c r="A674" s="994" t="s">
        <v>2023</v>
      </c>
      <c r="B674" s="994"/>
      <c r="C674" s="994"/>
      <c r="D674" s="994"/>
      <c r="E674" s="994"/>
      <c r="F674" s="994"/>
      <c r="G674" s="994"/>
      <c r="H674" s="994"/>
      <c r="I674" s="994"/>
      <c r="J674" s="994"/>
      <c r="K674" s="994"/>
      <c r="L674" s="994"/>
      <c r="M674" s="994"/>
      <c r="N674" s="994"/>
      <c r="O674" s="994"/>
      <c r="P674" s="994"/>
      <c r="Q674" s="994"/>
      <c r="R674" s="994"/>
      <c r="S674" s="994"/>
    </row>
    <row r="675" spans="1:19" s="696" customFormat="1">
      <c r="A675" s="98">
        <f>SUM(A673,A671,A669,A667,A665,A663,A661,A659,A657,A655,A653,A651)</f>
        <v>0</v>
      </c>
      <c r="B675" s="98">
        <f t="shared" si="38"/>
        <v>0</v>
      </c>
      <c r="C675" s="98">
        <f t="shared" si="38"/>
        <v>0</v>
      </c>
      <c r="D675" s="98">
        <f t="shared" si="38"/>
        <v>0</v>
      </c>
      <c r="E675" s="98">
        <f t="shared" si="38"/>
        <v>0</v>
      </c>
      <c r="F675" s="98">
        <f t="shared" si="38"/>
        <v>0</v>
      </c>
      <c r="G675" s="98">
        <f t="shared" si="38"/>
        <v>0</v>
      </c>
      <c r="H675" s="98">
        <f t="shared" si="38"/>
        <v>0</v>
      </c>
      <c r="I675" s="98">
        <f t="shared" si="38"/>
        <v>0</v>
      </c>
      <c r="J675" s="98">
        <f t="shared" si="38"/>
        <v>0</v>
      </c>
      <c r="K675" s="98">
        <f t="shared" si="38"/>
        <v>0</v>
      </c>
      <c r="L675" s="98">
        <f t="shared" si="38"/>
        <v>0</v>
      </c>
      <c r="M675" s="98">
        <f t="shared" si="38"/>
        <v>0</v>
      </c>
      <c r="N675" s="98">
        <f t="shared" si="38"/>
        <v>0</v>
      </c>
      <c r="O675" s="98">
        <f t="shared" si="38"/>
        <v>0</v>
      </c>
      <c r="P675" s="98">
        <f t="shared" si="38"/>
        <v>0</v>
      </c>
      <c r="Q675" s="98">
        <f t="shared" si="38"/>
        <v>0</v>
      </c>
      <c r="R675" s="98">
        <f t="shared" si="38"/>
        <v>0</v>
      </c>
      <c r="S675" s="98">
        <f t="shared" si="38"/>
        <v>0</v>
      </c>
    </row>
    <row r="676" spans="1:19">
      <c r="A676" s="996" t="s">
        <v>3653</v>
      </c>
      <c r="B676" s="997"/>
      <c r="C676" s="997"/>
      <c r="D676" s="997"/>
      <c r="E676" s="997"/>
      <c r="F676" s="997"/>
      <c r="G676" s="997"/>
      <c r="H676" s="997"/>
      <c r="I676" s="997"/>
      <c r="J676" s="997"/>
      <c r="K676" s="997"/>
      <c r="L676" s="997"/>
      <c r="M676" s="997"/>
      <c r="N676" s="997"/>
      <c r="O676" s="997"/>
      <c r="P676" s="997"/>
      <c r="Q676" s="997"/>
      <c r="R676" s="997"/>
      <c r="S676" s="998"/>
    </row>
    <row r="677" spans="1:19" s="22" customFormat="1">
      <c r="A677" s="421">
        <f>SUM(A675,A673,A671,A669,A667,A665,A663,A661,A659,A657,A655,A653)</f>
        <v>0</v>
      </c>
      <c r="B677" s="421">
        <f t="shared" ref="B677:S677" si="39">SUM(B675,B673,B671,B669,B667,B665,B663,B661,B659,B657,B655,B653)</f>
        <v>0</v>
      </c>
      <c r="C677" s="421">
        <f t="shared" si="39"/>
        <v>0</v>
      </c>
      <c r="D677" s="421">
        <f t="shared" si="39"/>
        <v>0</v>
      </c>
      <c r="E677" s="421">
        <f t="shared" si="39"/>
        <v>0</v>
      </c>
      <c r="F677" s="421">
        <f t="shared" si="39"/>
        <v>0</v>
      </c>
      <c r="G677" s="421">
        <f t="shared" si="39"/>
        <v>0</v>
      </c>
      <c r="H677" s="421">
        <f t="shared" si="39"/>
        <v>0</v>
      </c>
      <c r="I677" s="421">
        <f t="shared" si="39"/>
        <v>0</v>
      </c>
      <c r="J677" s="421">
        <f t="shared" si="39"/>
        <v>0</v>
      </c>
      <c r="K677" s="421">
        <f t="shared" si="39"/>
        <v>0</v>
      </c>
      <c r="L677" s="421">
        <f t="shared" si="39"/>
        <v>0</v>
      </c>
      <c r="M677" s="421">
        <f t="shared" si="39"/>
        <v>0</v>
      </c>
      <c r="N677" s="421">
        <f t="shared" si="39"/>
        <v>0</v>
      </c>
      <c r="O677" s="421">
        <f t="shared" si="39"/>
        <v>0</v>
      </c>
      <c r="P677" s="421">
        <f t="shared" si="39"/>
        <v>0</v>
      </c>
      <c r="Q677" s="421">
        <f t="shared" si="39"/>
        <v>0</v>
      </c>
      <c r="R677" s="421">
        <f t="shared" si="39"/>
        <v>0</v>
      </c>
      <c r="S677" s="421">
        <f t="shared" si="39"/>
        <v>0</v>
      </c>
    </row>
    <row r="679" spans="1:19">
      <c r="A679" s="1111" t="s">
        <v>3658</v>
      </c>
      <c r="B679" s="1111"/>
      <c r="C679" s="1111"/>
      <c r="D679" s="1111"/>
      <c r="E679" s="1111"/>
      <c r="F679" s="1111"/>
      <c r="G679" s="1111"/>
      <c r="H679" s="1111"/>
      <c r="I679" s="1111"/>
      <c r="J679" s="1111"/>
      <c r="K679" s="1111"/>
      <c r="L679" s="1111"/>
      <c r="M679" s="1111"/>
      <c r="N679" s="1111"/>
      <c r="O679" s="1111"/>
      <c r="P679" s="1111"/>
      <c r="Q679" s="1111"/>
      <c r="R679" s="1111"/>
      <c r="S679" s="1111"/>
    </row>
    <row r="680" spans="1:19">
      <c r="A680" s="361">
        <f>SUM(A677,A638,A599,A559,A519,A479,A439,A399,A359,A319,A279,A239,A199,A159,A119,A79,A39)</f>
        <v>368</v>
      </c>
      <c r="B680" s="361">
        <f t="shared" ref="B680:S680" si="40">SUM(B677,B638,B599,B559,B519,B479,B439,B399,B359,B319,B279,B239,B199,B159,B119,B79,B39)</f>
        <v>2452</v>
      </c>
      <c r="C680" s="361">
        <f t="shared" si="40"/>
        <v>2787</v>
      </c>
      <c r="D680" s="361">
        <f t="shared" si="40"/>
        <v>339</v>
      </c>
      <c r="E680" s="361">
        <f t="shared" si="40"/>
        <v>2482</v>
      </c>
      <c r="F680" s="361">
        <f t="shared" si="40"/>
        <v>2448</v>
      </c>
      <c r="G680" s="361">
        <f t="shared" si="40"/>
        <v>337</v>
      </c>
      <c r="H680" s="361">
        <f t="shared" si="40"/>
        <v>25</v>
      </c>
      <c r="I680" s="361">
        <f t="shared" si="40"/>
        <v>2811</v>
      </c>
      <c r="J680" s="361">
        <f t="shared" si="40"/>
        <v>2</v>
      </c>
      <c r="K680" s="361">
        <f t="shared" si="40"/>
        <v>0</v>
      </c>
      <c r="L680" s="361">
        <f t="shared" si="40"/>
        <v>0</v>
      </c>
      <c r="M680" s="361">
        <f t="shared" si="40"/>
        <v>0</v>
      </c>
      <c r="N680" s="361">
        <f t="shared" si="40"/>
        <v>0</v>
      </c>
      <c r="O680" s="361">
        <f t="shared" si="40"/>
        <v>2617</v>
      </c>
      <c r="P680" s="361">
        <f t="shared" si="40"/>
        <v>128</v>
      </c>
      <c r="Q680" s="361">
        <f t="shared" si="40"/>
        <v>45</v>
      </c>
      <c r="R680" s="361">
        <f t="shared" si="40"/>
        <v>0</v>
      </c>
      <c r="S680" s="361">
        <f t="shared" si="40"/>
        <v>0</v>
      </c>
    </row>
  </sheetData>
  <mergeCells count="775">
    <mergeCell ref="A640:S640"/>
    <mergeCell ref="A641:S641"/>
    <mergeCell ref="A679:S679"/>
    <mergeCell ref="A656:S656"/>
    <mergeCell ref="A660:S660"/>
    <mergeCell ref="A662:S662"/>
    <mergeCell ref="A664:S664"/>
    <mergeCell ref="A666:S666"/>
    <mergeCell ref="A668:S668"/>
    <mergeCell ref="A670:S670"/>
    <mergeCell ref="A672:S672"/>
    <mergeCell ref="A674:S674"/>
    <mergeCell ref="A676:S676"/>
    <mergeCell ref="M650:N650"/>
    <mergeCell ref="O650:O651"/>
    <mergeCell ref="P650:P651"/>
    <mergeCell ref="Q650:Q651"/>
    <mergeCell ref="R650:R651"/>
    <mergeCell ref="S650:S651"/>
    <mergeCell ref="A652:S652"/>
    <mergeCell ref="A654:S654"/>
    <mergeCell ref="A658:S658"/>
    <mergeCell ref="A650:A651"/>
    <mergeCell ref="B650:B651"/>
    <mergeCell ref="C650:C651"/>
    <mergeCell ref="D650:D651"/>
    <mergeCell ref="E650:E651"/>
    <mergeCell ref="F650:H650"/>
    <mergeCell ref="I650:I651"/>
    <mergeCell ref="J650:J651"/>
    <mergeCell ref="K650:L650"/>
    <mergeCell ref="A642:S642"/>
    <mergeCell ref="A643:S643"/>
    <mergeCell ref="A644:S644"/>
    <mergeCell ref="A645:S645"/>
    <mergeCell ref="A646:S646"/>
    <mergeCell ref="A647:S647"/>
    <mergeCell ref="A648:S648"/>
    <mergeCell ref="A649:C649"/>
    <mergeCell ref="D649:E649"/>
    <mergeCell ref="F649:H649"/>
    <mergeCell ref="I649:J649"/>
    <mergeCell ref="K649:N649"/>
    <mergeCell ref="O649:Q649"/>
    <mergeCell ref="R649:S649"/>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A16:S16"/>
    <mergeCell ref="A18:S18"/>
    <mergeCell ref="A20:S20"/>
    <mergeCell ref="A22:S22"/>
    <mergeCell ref="A24:S24"/>
    <mergeCell ref="M12:N12"/>
    <mergeCell ref="O12:O13"/>
    <mergeCell ref="P12:P13"/>
    <mergeCell ref="Q12:Q13"/>
    <mergeCell ref="R12:R13"/>
    <mergeCell ref="S12:S13"/>
    <mergeCell ref="A38:S38"/>
    <mergeCell ref="A41:S41"/>
    <mergeCell ref="A42:S42"/>
    <mergeCell ref="A43:S43"/>
    <mergeCell ref="A44:S44"/>
    <mergeCell ref="A45:S45"/>
    <mergeCell ref="A26:S26"/>
    <mergeCell ref="A28:S28"/>
    <mergeCell ref="A30:S30"/>
    <mergeCell ref="A32:S32"/>
    <mergeCell ref="A34:S34"/>
    <mergeCell ref="A36:S36"/>
    <mergeCell ref="A46:S46"/>
    <mergeCell ref="A47:S47"/>
    <mergeCell ref="A48:S48"/>
    <mergeCell ref="A49:S49"/>
    <mergeCell ref="A50:S50"/>
    <mergeCell ref="A51:C51"/>
    <mergeCell ref="D51:E51"/>
    <mergeCell ref="F51:H51"/>
    <mergeCell ref="I51:J51"/>
    <mergeCell ref="K51:N51"/>
    <mergeCell ref="O51:Q51"/>
    <mergeCell ref="R51:S51"/>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S52:S53"/>
    <mergeCell ref="A76:S76"/>
    <mergeCell ref="A81:S81"/>
    <mergeCell ref="A82:S82"/>
    <mergeCell ref="A83:S83"/>
    <mergeCell ref="A84:S84"/>
    <mergeCell ref="A85:S85"/>
    <mergeCell ref="A64:S64"/>
    <mergeCell ref="A66:S66"/>
    <mergeCell ref="A68:S68"/>
    <mergeCell ref="A70:S70"/>
    <mergeCell ref="A72:S72"/>
    <mergeCell ref="A74:S74"/>
    <mergeCell ref="A86:S86"/>
    <mergeCell ref="A87:S87"/>
    <mergeCell ref="A88:S88"/>
    <mergeCell ref="A89:S89"/>
    <mergeCell ref="A90:S90"/>
    <mergeCell ref="A91:C91"/>
    <mergeCell ref="D91:E91"/>
    <mergeCell ref="F91:H91"/>
    <mergeCell ref="I91:J91"/>
    <mergeCell ref="K91:N91"/>
    <mergeCell ref="O91:Q91"/>
    <mergeCell ref="R91:S91"/>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J92:J93"/>
    <mergeCell ref="S92:S93"/>
    <mergeCell ref="A116:S116"/>
    <mergeCell ref="A121:S121"/>
    <mergeCell ref="A122:S122"/>
    <mergeCell ref="A123:S123"/>
    <mergeCell ref="A124:S124"/>
    <mergeCell ref="A125:S125"/>
    <mergeCell ref="A104:S104"/>
    <mergeCell ref="A106:S106"/>
    <mergeCell ref="A108:S108"/>
    <mergeCell ref="A110:S110"/>
    <mergeCell ref="A112:S112"/>
    <mergeCell ref="A114:S11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S132:S133"/>
    <mergeCell ref="A156:S156"/>
    <mergeCell ref="A161:S161"/>
    <mergeCell ref="A162:S162"/>
    <mergeCell ref="A163:S163"/>
    <mergeCell ref="A164:S164"/>
    <mergeCell ref="A165:S165"/>
    <mergeCell ref="A160:S160"/>
    <mergeCell ref="A144:S144"/>
    <mergeCell ref="A146:S146"/>
    <mergeCell ref="A148:S148"/>
    <mergeCell ref="A150:S150"/>
    <mergeCell ref="A152:S152"/>
    <mergeCell ref="A154:S154"/>
    <mergeCell ref="J172:J173"/>
    <mergeCell ref="A184:S184"/>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 ref="F172:H172"/>
    <mergeCell ref="I172:I173"/>
    <mergeCell ref="A205:S205"/>
    <mergeCell ref="A206:S206"/>
    <mergeCell ref="A207:S207"/>
    <mergeCell ref="A208:S208"/>
    <mergeCell ref="A209:S209"/>
    <mergeCell ref="A210:S210"/>
    <mergeCell ref="A196:S196"/>
    <mergeCell ref="A200:S200"/>
    <mergeCell ref="A201:S201"/>
    <mergeCell ref="A202:S202"/>
    <mergeCell ref="A203:S203"/>
    <mergeCell ref="A204:S204"/>
    <mergeCell ref="A198:S198"/>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14:S214"/>
    <mergeCell ref="A216:S216"/>
    <mergeCell ref="A218:S218"/>
    <mergeCell ref="A220:S220"/>
    <mergeCell ref="A222:S222"/>
    <mergeCell ref="A224:S224"/>
    <mergeCell ref="M212:N212"/>
    <mergeCell ref="O212:O213"/>
    <mergeCell ref="P212:P213"/>
    <mergeCell ref="Q212:Q213"/>
    <mergeCell ref="R212:R213"/>
    <mergeCell ref="S212:S213"/>
    <mergeCell ref="A241:S241"/>
    <mergeCell ref="A242:S242"/>
    <mergeCell ref="A244:S244"/>
    <mergeCell ref="A245:S245"/>
    <mergeCell ref="A246:S246"/>
    <mergeCell ref="A247:S247"/>
    <mergeCell ref="A226:S226"/>
    <mergeCell ref="A228:S228"/>
    <mergeCell ref="A230:S230"/>
    <mergeCell ref="A232:S232"/>
    <mergeCell ref="A234:S234"/>
    <mergeCell ref="A236:S236"/>
    <mergeCell ref="A238:S238"/>
    <mergeCell ref="A243:S243"/>
    <mergeCell ref="A248:S248"/>
    <mergeCell ref="A249:S249"/>
    <mergeCell ref="A250:S250"/>
    <mergeCell ref="A251:C251"/>
    <mergeCell ref="D251:E251"/>
    <mergeCell ref="F251:H251"/>
    <mergeCell ref="I251:J251"/>
    <mergeCell ref="K251:N251"/>
    <mergeCell ref="O251:Q251"/>
    <mergeCell ref="R251:S251"/>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72:S272"/>
    <mergeCell ref="A274:S274"/>
    <mergeCell ref="A276:S276"/>
    <mergeCell ref="A281:S281"/>
    <mergeCell ref="A282:S282"/>
    <mergeCell ref="A283:S283"/>
    <mergeCell ref="A260:S260"/>
    <mergeCell ref="A262:S262"/>
    <mergeCell ref="A264:S264"/>
    <mergeCell ref="A266:S266"/>
    <mergeCell ref="A268:S268"/>
    <mergeCell ref="A270:S270"/>
    <mergeCell ref="A278:S278"/>
    <mergeCell ref="A290:S290"/>
    <mergeCell ref="A291:C291"/>
    <mergeCell ref="D291:E291"/>
    <mergeCell ref="F291:H291"/>
    <mergeCell ref="I291:J291"/>
    <mergeCell ref="K291:N291"/>
    <mergeCell ref="O291:Q291"/>
    <mergeCell ref="R291:S291"/>
    <mergeCell ref="A284:S284"/>
    <mergeCell ref="A285:S285"/>
    <mergeCell ref="A286:S286"/>
    <mergeCell ref="A287:S287"/>
    <mergeCell ref="A288:S288"/>
    <mergeCell ref="A289:S289"/>
    <mergeCell ref="Q292:Q293"/>
    <mergeCell ref="R292:R293"/>
    <mergeCell ref="S292:S293"/>
    <mergeCell ref="A294:S294"/>
    <mergeCell ref="A296:S296"/>
    <mergeCell ref="A298:S298"/>
    <mergeCell ref="I292:I293"/>
    <mergeCell ref="J292:J293"/>
    <mergeCell ref="K292:L292"/>
    <mergeCell ref="M292:N292"/>
    <mergeCell ref="O292:O293"/>
    <mergeCell ref="P292:P293"/>
    <mergeCell ref="A292:A293"/>
    <mergeCell ref="B292:B293"/>
    <mergeCell ref="C292:C293"/>
    <mergeCell ref="D292:D293"/>
    <mergeCell ref="E292:E293"/>
    <mergeCell ref="F292:H292"/>
    <mergeCell ref="A312:S312"/>
    <mergeCell ref="A314:S314"/>
    <mergeCell ref="A316:S316"/>
    <mergeCell ref="A321:S321"/>
    <mergeCell ref="A322:S322"/>
    <mergeCell ref="A323:S323"/>
    <mergeCell ref="A300:S300"/>
    <mergeCell ref="A302:S302"/>
    <mergeCell ref="A304:S304"/>
    <mergeCell ref="A306:S306"/>
    <mergeCell ref="A308:S308"/>
    <mergeCell ref="A310:S310"/>
    <mergeCell ref="A318:S318"/>
    <mergeCell ref="A320:S320"/>
    <mergeCell ref="A330:S330"/>
    <mergeCell ref="A331:C331"/>
    <mergeCell ref="D331:E331"/>
    <mergeCell ref="F331:H331"/>
    <mergeCell ref="I331:J331"/>
    <mergeCell ref="K331:N331"/>
    <mergeCell ref="O331:Q331"/>
    <mergeCell ref="R331:S331"/>
    <mergeCell ref="A324:S324"/>
    <mergeCell ref="A325:S325"/>
    <mergeCell ref="A326:S326"/>
    <mergeCell ref="A327:S327"/>
    <mergeCell ref="A328:S328"/>
    <mergeCell ref="A329:S329"/>
    <mergeCell ref="A340:S340"/>
    <mergeCell ref="A342:S342"/>
    <mergeCell ref="A344:S344"/>
    <mergeCell ref="A346:S346"/>
    <mergeCell ref="A348:S348"/>
    <mergeCell ref="A350:S350"/>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65:S365"/>
    <mergeCell ref="A366:S366"/>
    <mergeCell ref="A367:S367"/>
    <mergeCell ref="A368:S368"/>
    <mergeCell ref="A369:S369"/>
    <mergeCell ref="A370:S370"/>
    <mergeCell ref="A352:S352"/>
    <mergeCell ref="A354:S354"/>
    <mergeCell ref="A360:S360"/>
    <mergeCell ref="A361:S361"/>
    <mergeCell ref="A362:S362"/>
    <mergeCell ref="A364:S364"/>
    <mergeCell ref="A363:S363"/>
    <mergeCell ref="A358:S358"/>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74:S374"/>
    <mergeCell ref="A376:S376"/>
    <mergeCell ref="A378:S378"/>
    <mergeCell ref="A380:S380"/>
    <mergeCell ref="A382:S382"/>
    <mergeCell ref="A384:S384"/>
    <mergeCell ref="M372:N372"/>
    <mergeCell ref="O372:O373"/>
    <mergeCell ref="P372:P373"/>
    <mergeCell ref="Q372:Q373"/>
    <mergeCell ref="R372:R373"/>
    <mergeCell ref="S372:S373"/>
    <mergeCell ref="A400:S400"/>
    <mergeCell ref="A401:S401"/>
    <mergeCell ref="A402:S402"/>
    <mergeCell ref="A404:S404"/>
    <mergeCell ref="A405:S405"/>
    <mergeCell ref="A406:S406"/>
    <mergeCell ref="A386:S386"/>
    <mergeCell ref="A388:S388"/>
    <mergeCell ref="A390:S390"/>
    <mergeCell ref="A392:S392"/>
    <mergeCell ref="A394:S394"/>
    <mergeCell ref="A396:S396"/>
    <mergeCell ref="A398:S398"/>
    <mergeCell ref="A403:S403"/>
    <mergeCell ref="A407:S407"/>
    <mergeCell ref="A408:S408"/>
    <mergeCell ref="A409:S409"/>
    <mergeCell ref="A410:S410"/>
    <mergeCell ref="A411:C411"/>
    <mergeCell ref="D411:E411"/>
    <mergeCell ref="F411:H411"/>
    <mergeCell ref="I411:J411"/>
    <mergeCell ref="K411:N411"/>
    <mergeCell ref="O411:Q411"/>
    <mergeCell ref="R411:S411"/>
    <mergeCell ref="A414:S414"/>
    <mergeCell ref="A416:S416"/>
    <mergeCell ref="A418:S418"/>
    <mergeCell ref="A420:S420"/>
    <mergeCell ref="A422:S422"/>
    <mergeCell ref="A424:S424"/>
    <mergeCell ref="M412:N412"/>
    <mergeCell ref="O412:O413"/>
    <mergeCell ref="P412:P413"/>
    <mergeCell ref="Q412:Q413"/>
    <mergeCell ref="R412:R413"/>
    <mergeCell ref="S412:S413"/>
    <mergeCell ref="A412:A413"/>
    <mergeCell ref="B412:B413"/>
    <mergeCell ref="C412:C413"/>
    <mergeCell ref="D412:D413"/>
    <mergeCell ref="E412:E413"/>
    <mergeCell ref="F412:H412"/>
    <mergeCell ref="I412:I413"/>
    <mergeCell ref="J412:J413"/>
    <mergeCell ref="K412:L412"/>
    <mergeCell ref="A441:S441"/>
    <mergeCell ref="A442:S442"/>
    <mergeCell ref="A443:S443"/>
    <mergeCell ref="A444:S444"/>
    <mergeCell ref="A445:S445"/>
    <mergeCell ref="A446:S446"/>
    <mergeCell ref="A426:S426"/>
    <mergeCell ref="A428:S428"/>
    <mergeCell ref="A430:S430"/>
    <mergeCell ref="A432:S432"/>
    <mergeCell ref="A434:S434"/>
    <mergeCell ref="A436:S436"/>
    <mergeCell ref="A438:S438"/>
    <mergeCell ref="A447:S447"/>
    <mergeCell ref="A448:S448"/>
    <mergeCell ref="A449:S449"/>
    <mergeCell ref="A450:S450"/>
    <mergeCell ref="A451:C451"/>
    <mergeCell ref="D451:E451"/>
    <mergeCell ref="F451:H451"/>
    <mergeCell ref="I451:J451"/>
    <mergeCell ref="K451:N451"/>
    <mergeCell ref="O451:Q451"/>
    <mergeCell ref="R451:S451"/>
    <mergeCell ref="A454:S454"/>
    <mergeCell ref="A456:S456"/>
    <mergeCell ref="A458:S458"/>
    <mergeCell ref="A460:S460"/>
    <mergeCell ref="A462:S462"/>
    <mergeCell ref="A464:S464"/>
    <mergeCell ref="M452:N452"/>
    <mergeCell ref="O452:O453"/>
    <mergeCell ref="P452:P453"/>
    <mergeCell ref="Q452:Q453"/>
    <mergeCell ref="R452:R453"/>
    <mergeCell ref="S452:S453"/>
    <mergeCell ref="A452:A453"/>
    <mergeCell ref="B452:B453"/>
    <mergeCell ref="C452:C453"/>
    <mergeCell ref="D452:D453"/>
    <mergeCell ref="E452:E453"/>
    <mergeCell ref="F452:H452"/>
    <mergeCell ref="I452:I453"/>
    <mergeCell ref="J452:J453"/>
    <mergeCell ref="K452:L452"/>
    <mergeCell ref="A481:S481"/>
    <mergeCell ref="A482:S482"/>
    <mergeCell ref="A483:S483"/>
    <mergeCell ref="A484:S484"/>
    <mergeCell ref="A485:S485"/>
    <mergeCell ref="A486:S486"/>
    <mergeCell ref="A466:S466"/>
    <mergeCell ref="A468:S468"/>
    <mergeCell ref="A470:S470"/>
    <mergeCell ref="A472:S472"/>
    <mergeCell ref="A474:S474"/>
    <mergeCell ref="A476:S476"/>
    <mergeCell ref="A478:S478"/>
    <mergeCell ref="A480:S480"/>
    <mergeCell ref="A487:S487"/>
    <mergeCell ref="A488:S488"/>
    <mergeCell ref="A489:S489"/>
    <mergeCell ref="A490:S490"/>
    <mergeCell ref="A491:C491"/>
    <mergeCell ref="D491:E491"/>
    <mergeCell ref="F491:H491"/>
    <mergeCell ref="I491:J491"/>
    <mergeCell ref="K491:N491"/>
    <mergeCell ref="O491:Q491"/>
    <mergeCell ref="R491:S491"/>
    <mergeCell ref="A494:S494"/>
    <mergeCell ref="A496:S496"/>
    <mergeCell ref="A498:S498"/>
    <mergeCell ref="A500:S500"/>
    <mergeCell ref="A502:S502"/>
    <mergeCell ref="A504:S504"/>
    <mergeCell ref="M492:N492"/>
    <mergeCell ref="O492:O493"/>
    <mergeCell ref="P492:P493"/>
    <mergeCell ref="Q492:Q493"/>
    <mergeCell ref="R492:R493"/>
    <mergeCell ref="S492:S493"/>
    <mergeCell ref="A492:A493"/>
    <mergeCell ref="B492:B493"/>
    <mergeCell ref="C492:C493"/>
    <mergeCell ref="D492:D493"/>
    <mergeCell ref="E492:E493"/>
    <mergeCell ref="F492:H492"/>
    <mergeCell ref="I492:I493"/>
    <mergeCell ref="J492:J493"/>
    <mergeCell ref="K492:L492"/>
    <mergeCell ref="A521:S521"/>
    <mergeCell ref="A522:S522"/>
    <mergeCell ref="A523:S523"/>
    <mergeCell ref="A524:S524"/>
    <mergeCell ref="A525:S525"/>
    <mergeCell ref="A526:S526"/>
    <mergeCell ref="A506:S506"/>
    <mergeCell ref="A508:S508"/>
    <mergeCell ref="A510:S510"/>
    <mergeCell ref="A512:S512"/>
    <mergeCell ref="A514:S514"/>
    <mergeCell ref="A516:S516"/>
    <mergeCell ref="A520:S520"/>
    <mergeCell ref="A518:S518"/>
    <mergeCell ref="A527:S527"/>
    <mergeCell ref="A528:S528"/>
    <mergeCell ref="A529:S529"/>
    <mergeCell ref="A530:S530"/>
    <mergeCell ref="A531:C531"/>
    <mergeCell ref="D531:E531"/>
    <mergeCell ref="F531:H531"/>
    <mergeCell ref="I531:J531"/>
    <mergeCell ref="K531:N531"/>
    <mergeCell ref="O531:Q531"/>
    <mergeCell ref="R531:S531"/>
    <mergeCell ref="A534:S534"/>
    <mergeCell ref="A536:S536"/>
    <mergeCell ref="A538:S538"/>
    <mergeCell ref="A540:S540"/>
    <mergeCell ref="A542:S542"/>
    <mergeCell ref="A544:S544"/>
    <mergeCell ref="M532:N532"/>
    <mergeCell ref="O532:O533"/>
    <mergeCell ref="P532:P533"/>
    <mergeCell ref="Q532:Q533"/>
    <mergeCell ref="R532:R533"/>
    <mergeCell ref="S532:S533"/>
    <mergeCell ref="A532:A533"/>
    <mergeCell ref="B532:B533"/>
    <mergeCell ref="C532:C533"/>
    <mergeCell ref="D532:D533"/>
    <mergeCell ref="E532:E533"/>
    <mergeCell ref="F532:H532"/>
    <mergeCell ref="I532:I533"/>
    <mergeCell ref="J532:J533"/>
    <mergeCell ref="K532:L532"/>
    <mergeCell ref="A561:S561"/>
    <mergeCell ref="A562:S562"/>
    <mergeCell ref="A563:S563"/>
    <mergeCell ref="A564:S564"/>
    <mergeCell ref="A565:S565"/>
    <mergeCell ref="A566:S566"/>
    <mergeCell ref="A546:S546"/>
    <mergeCell ref="A548:S548"/>
    <mergeCell ref="A550:S550"/>
    <mergeCell ref="A552:S552"/>
    <mergeCell ref="A554:S554"/>
    <mergeCell ref="A556:S556"/>
    <mergeCell ref="A558:S558"/>
    <mergeCell ref="A560:S560"/>
    <mergeCell ref="A567:S567"/>
    <mergeCell ref="A568:S568"/>
    <mergeCell ref="A569:S569"/>
    <mergeCell ref="A570:S570"/>
    <mergeCell ref="A571:C571"/>
    <mergeCell ref="D571:E571"/>
    <mergeCell ref="F571:H571"/>
    <mergeCell ref="I571:J571"/>
    <mergeCell ref="K571:N571"/>
    <mergeCell ref="O571:Q571"/>
    <mergeCell ref="R571:S571"/>
    <mergeCell ref="R610:S610"/>
    <mergeCell ref="A598:S598"/>
    <mergeCell ref="A603:S603"/>
    <mergeCell ref="A604:S604"/>
    <mergeCell ref="A605:S605"/>
    <mergeCell ref="A606:S606"/>
    <mergeCell ref="A607:S607"/>
    <mergeCell ref="A586:S586"/>
    <mergeCell ref="A588:S588"/>
    <mergeCell ref="A590:S590"/>
    <mergeCell ref="A592:S592"/>
    <mergeCell ref="A594:S594"/>
    <mergeCell ref="A596:S596"/>
    <mergeCell ref="A608:S608"/>
    <mergeCell ref="A609:S609"/>
    <mergeCell ref="A610:C610"/>
    <mergeCell ref="D610:E610"/>
    <mergeCell ref="F610:H610"/>
    <mergeCell ref="I610:J610"/>
    <mergeCell ref="K610:N610"/>
    <mergeCell ref="O610:Q610"/>
    <mergeCell ref="A600:S600"/>
    <mergeCell ref="A601:S601"/>
    <mergeCell ref="A602:S602"/>
    <mergeCell ref="A637:S637"/>
    <mergeCell ref="A40:S40"/>
    <mergeCell ref="A78:S78"/>
    <mergeCell ref="A80:S80"/>
    <mergeCell ref="A118:S118"/>
    <mergeCell ref="A120:S120"/>
    <mergeCell ref="A158:S158"/>
    <mergeCell ref="A619:S619"/>
    <mergeCell ref="A621:S621"/>
    <mergeCell ref="A623:S623"/>
    <mergeCell ref="A625:S625"/>
    <mergeCell ref="A627:S627"/>
    <mergeCell ref="A629:S629"/>
    <mergeCell ref="Q611:Q612"/>
    <mergeCell ref="R611:R612"/>
    <mergeCell ref="S611:S612"/>
    <mergeCell ref="A613:S613"/>
    <mergeCell ref="A615:S615"/>
    <mergeCell ref="A617:S617"/>
    <mergeCell ref="I611:I612"/>
    <mergeCell ref="J611:J612"/>
    <mergeCell ref="K611:L611"/>
    <mergeCell ref="M611:N611"/>
    <mergeCell ref="O611:O612"/>
    <mergeCell ref="A631:S631"/>
    <mergeCell ref="A633:S633"/>
    <mergeCell ref="A635:S635"/>
    <mergeCell ref="P611:P612"/>
    <mergeCell ref="A611:A612"/>
    <mergeCell ref="B611:B612"/>
    <mergeCell ref="C611:C612"/>
    <mergeCell ref="D611:D612"/>
    <mergeCell ref="E611:E612"/>
    <mergeCell ref="F611:H611"/>
    <mergeCell ref="A574:S574"/>
    <mergeCell ref="A576:S576"/>
    <mergeCell ref="A578:S578"/>
    <mergeCell ref="A580:S580"/>
    <mergeCell ref="A582:S582"/>
    <mergeCell ref="A584:S584"/>
    <mergeCell ref="M572:N572"/>
    <mergeCell ref="O572:O573"/>
    <mergeCell ref="P572:P573"/>
    <mergeCell ref="Q572:Q573"/>
    <mergeCell ref="R572:R573"/>
    <mergeCell ref="S572:S573"/>
    <mergeCell ref="A572:A573"/>
    <mergeCell ref="B572:B573"/>
    <mergeCell ref="C572:C573"/>
    <mergeCell ref="D572:D573"/>
    <mergeCell ref="E572:E573"/>
    <mergeCell ref="F572:H572"/>
    <mergeCell ref="I572:I573"/>
    <mergeCell ref="J572:J573"/>
    <mergeCell ref="K572:L572"/>
  </mergeCells>
  <dataValidations count="31">
    <dataValidation type="list" allowBlank="1" showInputMessage="1" showErrorMessage="1" sqref="C611:C612 C372:C373 C412:C413 C12:C13 C52:C53 C92:C93 C132:C133 C172:C173 C332:C333 C292:C293 C252:C253 C212:C213 C532:C533 C492:C493 C452:C453 C572:C573 C650:C651">
      <formula1>"Nr. total de solicitări(reşedinţă de judeţ+alte localităţi)"</formula1>
    </dataValidation>
    <dataValidation type="list" allowBlank="1" showInputMessage="1" showErrorMessage="1" sqref="B611:B612 B372:B373 B412:B413 B12:B13 B52:B53 B92:B93 B132:B133 B172:B173 B332:B333 B292:B293 B252:B253 B212:B213 B532:B533 B492:B493 B452:B453 B572:B573 B650:B651">
      <formula1>"Nr. solicitări din alte localităţi"</formula1>
    </dataValidation>
    <dataValidation type="list" allowBlank="1" showInputMessage="1" showErrorMessage="1" sqref="A611:A612 A372:A373 A412:A413 A12:A13 A52:A53 A92:A93 A132:A133 A172:A173 A332:A333 A292:A293 A252:A253 A212:A213 A532:A533 A492:A493 A452:A453 A572:A573 A650:A651">
      <formula1>"Nr. solicitări din reşedinţa de judeţ"</formula1>
    </dataValidation>
    <dataValidation type="list" allowBlank="1" showInputMessage="1" showErrorMessage="1" sqref="F611:H611 F372:H372 F412:H412 F12:H12 F52:H52 F92:H92 F132:H132 F172:H172 F332:H332 F292:H292 F252:H252 F212:H212 F532:H532 F492:H492 F452:H452 F572:H572 F650:H650">
      <formula1>"Nr. de solicitări pe domenii"</formula1>
    </dataValidation>
    <dataValidation type="list" allowBlank="1" showInputMessage="1" showErrorMessage="1" sqref="M612 M373 M413 M13 M53 M93 M133 M173 M333 M293 M253 M213 M533 M493 M453 M573 M651">
      <formula1>"litera din art. 12 HG 878/2005"</formula1>
    </dataValidation>
    <dataValidation type="list" allowBlank="1" showInputMessage="1" showErrorMessage="1" sqref="L612 N373 L373 N413 L413 L13 N13 N53 L53 N93 L93 N133 L133 N173 L173 L333 N333 L293 N293 L253 N253 L213 N213 N573 L533 N533 L493 N493 L453 N453 L573 N612 L651 N651">
      <formula1>"nr. solicitări"</formula1>
    </dataValidation>
    <dataValidation type="list" allowBlank="1" showInputMessage="1" showErrorMessage="1" sqref="K612 K373 K413 K13 K53 K93 K133 K173 K333 K293 K253 K213 K533 K493 K453 K573 K651">
      <formula1>"litera din art. 11 HG 878/2005"</formula1>
    </dataValidation>
    <dataValidation type="list" allowBlank="1" showInputMessage="1" showErrorMessage="1" sqref="K611 K372 K412 K12 K52 K92 K132 K172 K332 K292 K252 K212 K532 K492 K452 K572 K650">
      <formula1>"Conform art. 11"</formula1>
    </dataValidation>
    <dataValidation type="list" allowBlank="1" showInputMessage="1" showErrorMessage="1" sqref="S611:S612 S372:S373 S412:S413 S12:S13 S52:S53 S92:S93 S132:S133 S172:S173 S332:S333 S292:S293 S252:S253 S212:S213 S532:S533 S492:S493 S452:S453 S572:S573 S650:S651">
      <formula1>"Plângeri în instanţă (nr)"</formula1>
    </dataValidation>
    <dataValidation type="list" allowBlank="1" showInputMessage="1" showErrorMessage="1" sqref="R611:R612 R372:R373 R412:R413 R12:R13 R52:R53 R92:R93 R132:R133 R172:R173 R332:R333 R292:R293 R252:R253 R212:R213 R532:R533 R492:R493 R452:R453 R572:R573 R650:R651">
      <formula1>"Reclamaţii administrative (nr)"</formula1>
    </dataValidation>
    <dataValidation type="list" allowBlank="1" showInputMessage="1" showErrorMessage="1" sqref="R610:S610 R371:S371 R411:S411 R11:S11 R51:S51 R91:S91 R131:S131 R171:S171 R331:S331 R291:S291 R251:S251 R211:S211 R531:S531 R491:S491 R451:S451 R571:S571 R649:S649">
      <formula1>"Urmarea respingerii solicitării"</formula1>
    </dataValidation>
    <dataValidation type="list" allowBlank="1" showInputMessage="1" showErrorMessage="1" sqref="Q611:Q612 Q372:Q373 Q412:Q413 Q12:Q13 Q52:Q53 Q92:Q93 Q132:Q133 Q172:Q173 Q332:Q333 Q292:Q293 Q252:Q253 Q212:Q213 Q532:Q533 Q492:Q493 Q452:Q453 Q572:Q573 Q650:Q651">
      <formula1>"Telefonic (nr)"</formula1>
    </dataValidation>
    <dataValidation type="list" allowBlank="1" showInputMessage="1" showErrorMessage="1" sqref="P611:P612 P372:P373 P412:P413 P12:P13 P52:P53 P92:P93 P132:P133 P172:P173 P332:P333 P292:P293 P252:P253 P212:P213 P532:P533 P492:P493 P452:P453 P572:P573 P650:P651">
      <formula1>"Suport electronic (nr)"</formula1>
    </dataValidation>
    <dataValidation type="list" allowBlank="1" showInputMessage="1" showErrorMessage="1" sqref="O611:O612 O372:O373 O412:O413 O12:O13 O52:O53 O92:O93 O132:O133 O172:O173 O332:O333 O292:O293 O252:O253 O212:O213 O532:O533 O492:O493 O452:O453 O572:O573 O650:O651">
      <formula1>"Suport hârtie (nr)"</formula1>
    </dataValidation>
    <dataValidation type="list" allowBlank="1" showInputMessage="1" showErrorMessage="1" sqref="O610:Q610 O371:Q371 O411:Q411 O11:Q11 O51:Q51 O91:Q91 O131:Q131 O171:Q171 O331:Q331 O291:Q291 O251:Q251 O211:Q211 O531:Q531 O491:Q491 O451:Q451 O571:Q571 O649:Q649">
      <formula1>"Forma solicitării"</formula1>
    </dataValidation>
    <dataValidation type="list" allowBlank="1" showInputMessage="1" showErrorMessage="1" sqref="M611 M372 M412 M12 M52 M92 M132 M172 M332 M292 M252 M212 M532 M492 M452 M572 M650">
      <formula1>"Conform art. 12"</formula1>
    </dataValidation>
    <dataValidation type="list" allowBlank="1" showInputMessage="1" showErrorMessage="1" sqref="K610 K371 K411 K11 K51 K91 K131 K171 K331 K291 K251 K211 K531 K491 K451 K571 K649">
      <formula1>"Motivaţia respingerii"</formula1>
    </dataValidation>
    <dataValidation type="list" allowBlank="1" showInputMessage="1" showErrorMessage="1" sqref="J611:J612 J372:J373 J412:J413 J12:J13 J52:J53 J92:J93 J132:J133 J172:J173 J332:J333 J292:J293 J252:J253 J212:J213 J532:J533 J492:J493 J452:J453 J572:J573 J650:J651">
      <formula1>"Nefavorabilă (nr)"</formula1>
    </dataValidation>
    <dataValidation type="list" allowBlank="1" showInputMessage="1" showErrorMessage="1" sqref="I611:I612 I372:I373 I412:I413 I12:I13 I52:I53 I92:I93 I132:I133 I172:I173 I332:I333 I292:I293 I252:I253 I212:I213 I532:I533 I492:I493 I452:I453 I572:I573 I650:I651">
      <formula1>"Favorabilă (nr)"</formula1>
    </dataValidation>
    <dataValidation type="list" allowBlank="1" showInputMessage="1" showErrorMessage="1" sqref="I610:J610 I371:J371 I411:J411 I11:J11 I51:J51 I91:J91 I131:J131 I171:J171 I331:J331 I291:J291 I251:J251 I211:J211 I531:J531 I491:J491 I451:J451 I571:J571 I649:J649">
      <formula1>"Modalitate de rezolvare"</formula1>
    </dataValidation>
    <dataValidation type="list" allowBlank="1" showInputMessage="1" showErrorMessage="1" sqref="H612 H373 H413 H13 H53 H93 H133 H173 H333 H293 H253 H213 H533 H493 H453 H573 H651">
      <formula1>"C"</formula1>
    </dataValidation>
    <dataValidation type="list" allowBlank="1" showInputMessage="1" showErrorMessage="1" sqref="G612 G373 G413 G13 G53 G93 G133 G173 G333 G293 G253 G213 G533 G493 G453 G573 G651">
      <formula1>"B"</formula1>
    </dataValidation>
    <dataValidation type="list" allowBlank="1" showInputMessage="1" showErrorMessage="1" sqref="F612 F373 F413 F13 F53 F93 F133 F173 F333 F293 F253 F213 F533 F493 F453 F573 F651">
      <formula1>"A"</formula1>
    </dataValidation>
    <dataValidation type="list" allowBlank="1" showInputMessage="1" showErrorMessage="1" sqref="F610:H610 F371:H371 F411:H411 F11:H11 F51:H51 F91:H91 F131:H131 F171:H171 F331:H331 F291:H291 F251:H251 F211:H211 F531:H531 F491:H491 F451:H451 F571:H571 F649:H649">
      <formula1>"Domenii (şi tipuri de informaţii)"</formula1>
    </dataValidation>
    <dataValidation type="list" allowBlank="1" showInputMessage="1" showErrorMessage="1" sqref="E611:E612 E372:E373 E412:E413 E12:E13 E52:E53 E92:E93 E132:E133 E172:E173 E332:E333 E292:E293 E252:E253 E212:E213 E532:E533 E492:E493 E452:E453 E572:E573 E650:E651">
      <formula1>"Nr. de solicitări primite de la persoane juridice"</formula1>
    </dataValidation>
    <dataValidation type="list" allowBlank="1" showInputMessage="1" showErrorMessage="1" sqref="D611:D612 D372:D373 D412:D413 D12:D13 D52:D53 D92:D93 D132:D133 D172:D173 D332:D333 D292:D293 D252:D253 D212:D213 D532:D533 D492:D493 D452:D453 D572:D573 D650:D651">
      <formula1>"Nr. de solicitări primite de la persoane fizice"</formula1>
    </dataValidation>
    <dataValidation type="list" allowBlank="1" showInputMessage="1" showErrorMessage="1" sqref="D610:E610 D371:E371 D411:E411 D11:E11 D51:E51 D91:E91 D131:E131 D171:E171 D331:E331 D291:E291 D251:E251 D211:E211 D531:E531 D491:E491 D451:E451 D571:E571 D649:E649">
      <formula1>"Categoria solicitantului"</formula1>
    </dataValidation>
    <dataValidation type="list" allowBlank="1" showInputMessage="1" showErrorMessage="1" sqref="A610:C610 A371:C371 A411:C411 A11:C11 A51:C51 A91:C91 A131:C131 A171:C171 A331:C331 A291:C291 A251:C251 A211:C211 A531:C531 A491:C491 A451:C451 A571:C571 A649:C649">
      <formula1>"Tipul localităţii de unde provine solicitantul"</formula1>
    </dataValidation>
    <dataValidation type="textLength" allowBlank="1" showInputMessage="1" showErrorMessage="1" error="ACEASTĂ INFORMAŢIE LA NIVEL DE TOTAL AN 2009 NU SE VA COMPLETA!!!!!" sqref="K480 M40 K40 K80 M80 K160 M160 K440 M440 M480">
      <formula1>0</formula1>
      <formula2>0</formula2>
    </dataValidation>
    <dataValidation type="list" allowBlank="1" showInputMessage="1" showErrorMessage="1" sqref="A200:S200">
      <formula1>"TOTALUL SOLICITĂRILOR LA NIVEL DE AUTORITATE ÎN ANUL 2009"</formula1>
    </dataValidation>
    <dataValidation type="list" allowBlank="1" showInputMessage="1" showErrorMessage="1" sqref="A400:S400">
      <formula1>"TOTALUL SOLICITĂRILOR LA NIVEL DE JUDEŢ / REGIUNE ÎN ANUL 2009, TOTALUL SOLICITĂRILOR LA NIVEL DE JUDEŢ ÎN ANUL 2009, TOTALUL SOLICITĂRILOR LA NIVEL DE REGIUNE ÎN ANUL 2009"</formula1>
    </dataValidation>
  </dataValidations>
  <hyperlinks>
    <hyperlink ref="A129" r:id="rId1" display="www.primariaorasteius.ro"/>
    <hyperlink ref="A208" r:id="rId2" display="primaria_campeni@yahoo.com"/>
  </hyperlinks>
  <pageMargins left="0.7" right="0.7" top="0.75" bottom="0.75" header="0.3" footer="0.3"/>
  <pageSetup paperSize="9" orientation="portrait" verticalDpi="0" r:id="rId3"/>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M29 M585 WVU149 M593 WVU577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M31 JI31 WLY229 M109 JI109 M676 WLY577 WLY573 WCC573 VSG573 VIK573 UYO573 UOS573 UEW573 TVA573 TLE573 TBI573 SRM573 SHQ573 RXU573 RNY573 REC573 QUG573 QKK573 QAO573 PQS573 PGW573 OXA573 ONE573 ODI573 NTM573 NJQ573 MZU573 MPY573 MGC573 LWG573 LMK573 LCO573 KSS573 KIW573 JZA573 JPE573 JFI573 IVM573 ILQ573 IBU573 HRY573 HIC573 GYG573 GOK573 GEO573 FUS573 FKW573 FBA573 ERE573 EHI573 DXM573 DNQ573 DDU573 CTY573 CKC573 CAG573 BQK573 BGO573 AWS573 AMW573 ADA573 TE573 JI573 M67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TBI231 M115 JI115 WLY387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M421 WLY493 WCC493 VSG493 VIK493 UYO493 UOS493 UEW493 TVA493 TLE493 TBI493 SRM493 SHQ493 RXU493 RNY493 REC493 QUG493 QKK493 QAO493 PQS493 PGW493 OXA493 ONE493 ODI493 NTM493 NJQ493 MZU493 MPY493 MGC493 LWG493 LMK493 LCO493 KSS493 KIW493 JZA493 JPE493 JFI493 IVM493 ILQ493 IBU493 HRY493 HIC493 GYG493 GOK493 GEO493 FUS493 FKW493 FBA493 ERE493 EHI493 DXM493 DNQ493 DDU493 CTY493 CKC493 CAG493 BQK493 BGO493 AWS493 AMW493 ADA493 TE493 JI493 VSG67 TBI433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WLY111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M57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WLY119 WCC119 VSG119 VIK119 UYO119 UOS119 UEW119 TVA119 TLE119 TBI119 SRM119 SHQ119 RXU119 RNY119 REC119 QUG119 QKK119 QAO119 PQS119 PGW119 OXA119 ONE119 ODI119 NTM119 NJQ119 MZU119 MPY119 MGC119 LWG119 LMK119 LCO119 KSS119 KIW119 JZA119 JPE119 JFI119 IVM119 ILQ119 IBU119 HRY119 HIC119 GYG119 GOK119 GEO119 FUS119 FKW119 FBA119 ERE119 EHI119 DXM119 DNQ119 DDU119 CTY119 CKC119 CAG119 BQK119 BGO119 AWS119 AMW119 ADA119 TE119 JI119 M495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WLY79 WCC79 VSG79 VIK79 UYO79 UOS79 UEW79 TVA79 TLE79 TBI79 SRM79 SHQ79 RXU79 RNY79 REC79 QUG79 QKK79 QAO79 PQS79 PGW79 OXA79 ONE79 ODI79 NTM79 NJQ79 MZU79 MPY79 MGC79 LWG79 LMK79 LCO79 KSS79 KIW79 JZA79 JPE79 JFI79 IVM79 ILQ79 IBU79 HRY79 HIC79 GYG79 GOK79 GEO79 FUS79 FKW79 FBA79 ERE79 EHI79 DXM79 DNQ79 DDU79 CTY79 CKC79 CAG79 BQK79 BGO79 AWS79 AMW79 ADA79 TE79 JI79 WLY151 WVU111 M111 M315 JI315 SHQ231 TLE231 TVA231 WVU591 M509 JI509 WLY347 TE509 ADA509 AMW509 AWS509 BGO509 BQK509 CAG509 CKC509 CTY509 DDU509 DNQ509 DXM509 EHI509 ERE509 FBA509 FKW509 FUS509 GEO509 GOK509 GYG509 HIC509 HRY509 IBU509 ILQ509 IVM509 JFI509 JPE509 JZA509 KIW509 KSS509 LCO509 LMK509 LWG509 MGC509 MPY509 MZU509 NJQ509 NTM509 ODI509 ONE509 OXA509 PGW509 PQS509 QAO509 QKK509 QUG509 REC509 RNY509 RXU509 SHQ509 SRM509 TBI509 WLY39 WCC39 VSG39 VIK39 UYO39 UOS39 UEW39 TVA39 TLE39 TBI39 SRM39 SHQ39 RXU39 RNY39 REC39 QUG39 QKK39 QAO39 PQS39 PGW39 OXA39 ONE39 ODI39 NTM39 NJQ39 MZU39 MPY39 MGC39 LWG39 LMK39 LCO39 KSS39 KIW39 JZA39 JPE39 JFI39 IVM39 ILQ39 IBU39 HRY39 HIC39 GYG39 GOK39 GEO39 FUS39 FKW39 FBA39 ERE39 EHI39 DXM39 DNQ39 DDU39 CTY39 CKC39 CAG39 BQK39 BGO39 AWS39 AMW39 ADA39 TE39 JI39 M463 WCC67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UOS377 RNY231 UOS595 JI593 TE593 WCC595 ADA593 AMW593 JI29 WLY117 M15 AWS593 TE109 M473 UEW115 M69 M35 JI111 M113 UEW457 VSG457 JI57 BGO593 M95 M77 JI35 BQK593 M507 WVU147 JI69 TE35 M73 WLY427 WLY55 WLY37 JI73 CAG593 TE315 M309 M505 M461 M423 JI505 WVU581 TLE457 M520 WVU39 TVA497 TBI297 M317 ADA315 TE31 WCC189 AMW315 UEW149 M75 TLE509 CKC593 WVU79 JI317 M19 QAO499 M25 M622 M147 TE111 ADA31 M33 TVA509 JI15 WVU119 M21 M59 MGC297 M65 M27 TE29 ADA35 WVU151 TE73 WVU17 UEW509 TVA457 M591 ADA29 ADA111 M71 M311 TE69 AMW31 ADA69 AMW69 M383 UOS509 ADA109 M37:M38 M107 JI75 SRM497 UYO509 JI309 M313 UOS115 AWS69 WLY67 M105 M63 M99 QKK499 WVU37 WVU55 JI33 VSG587 JI147 TE309 BGO69 VIK509 UEW231 TLE433 JI107 TBI435 UYO457 VSG509 TLE435 AWS315 TE147 ADA147 M151 AMW147 M475 JI151 JI313 TE75 UOS457 WCC509 AMW111 BQK69 CAG69 AWS31 M471 TLE191 CKC69 JI113 JI591 M320 M560 TVA191 AWS147 CTY593 TE33 ADA73 ADA309 TE505 JI463 WLY581 WVU573 WLY295 WVU67 JI473 JI471 UYO115 BGO147 TE313 M465 ADA33 M459 M417 WVU117 WVU97 VIK457 JI71 JI311 TE473 AMW109 ADA75 M425 M301 M299 M61 WVU493 JI95 AMW33 BGO31 TE591 UOS231 UOS149 TE107 M305 M263 UEW497 WCC581 WCC577 WVU457 UYO231 WLY509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ADA591 AMW591 AWS591 BGO591 BQK591 CAG591 CKC591 CTY591 DDU591 DNQ591 DXM591 EHI591 ERE591 FBA591 FKW591 FUS591 GEO591 GOK591 GYG591 HIC591 HRY591 IBU591 ILQ591 IVM591 JFI591 JPE591 JZA591 KIW591 KSS591 LCO591 LMK591 LWG591 MGC591 MPY591 MZU591 NJQ591 NTM591 ODI591 ONE591 OXA591 PGW591 PQS591 QAO591 QKK591 QUG591 REC591 RNY591 RXU591 SHQ591 SRM591 TBI591 TLE591 TVA591 UEW591 UOS591 UYO591 TE311 ADA311 WLY187 AMW29 AWS29 TE113 QUG497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CTY69 DDU69 WVU467 AWS33 BGO33 WLY377 ADA313 REC497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BQK33 CAG33 UYO587 AMW313 AWS313 M356 RNY497 TVA435 UEW435 UOS435 UYO435 VIK435 VSG435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RXU497 QUG499 REC499 RNY499 RXU499 SHQ499 SRM499 TBI499 TLE499 TVA499 UEW499 UOS499 UYO499 VIK499 VSG499 WCC499 WLY499 WVU499 M497 JI497 TE497 ADA497 AMW497 AWS497 BGO497 BQK497 CAG497 CKC497 CTY497 DDU497 DNQ497 DXM497 EHI497 ERE497 FBA497 FKW497 FUS497 GEO497 GOK497 GYG497 HIC497 HRY497 IBU497 ILQ497 IVM497 JFI497 JPE497 JZA497 KIW497 KSS497 LCO497 LMK497 LWG497 MGC497 MPY497 MZU497 NJQ497 NTM497 ODI497 ONE497 OXA497 PGW497 PQS497 QAO497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SHQ497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WCC579 WCC457 WLY457 M577 JI577 TE577 ADA577 AMW577 AWS577 BGO577 BQK577 CAG577 CKC577 CTY577 DDU577 DNQ577 DXM577 EHI577 ERE577 FBA577 FKW577 FUS577 GEO577 GOK577 GYG577 HIC577 HRY577 IBU577 ILQ577 IVM577 JFI577 JPE577 JZA577 KIW577 KSS577 LCO577 LMK577 LWG577 MGC577 MPY577 MZU577 NJQ577 NTM577 ODI577 ONE577 OXA577 PGW577 PQS577 QAO577 QKK577 QUG577 REC577 RNY577 RXU577 SHQ577 SRM577 TBI577 TLE577 TVA577 UEW577 UOS577 UYO577 VIK577 WVU297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WVU509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JI417 TE417 ADA417 AMW417 AWS417 BGO417 BQK417 CAG417 CKC417 CTY417 DDU417 DNQ417 DXM417 EHI417 ERE417 FBA417 FKW417 FUS417 GEO417 GOK417 GYG417 HIC417 HRY417 IBU417 ILQ417 IVM417 JFI417 JPE417 JZA417 KIW417 KSS417 LCO417 LMK417 LWG417 MGC417 MPY417 MZU417 NJQ417 NTM417 ODI417 ONE417 OXA417 PGW417 PQS417 QAO417 QKK417 QUG417 REC417 RNY417 RXU417 SHQ417 SRM417 TBI417 TLE417 TVA417 UEW417 UOS417 UYO417 VIK417 VSG417 WCC417 WLY417 WVU417 TLE297 TVA297 UEW297 UOS297 UYO297 VIK297 VSG297 WCC297 WLY297 M457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UYO149 VIK149 VSG149 WVU517 TVA579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DNQ69 RXU231 WCC587 ADA505 AMW505 WVU477 UEW579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AWS111 BGO111 WCC589 VIK73 VSG73 WCC73 UOS579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VSG75 WCC75 UYO597 UYO579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DDU593 DNQ593 DXM593 EHI593 ERE593 FBA593 FKW593 FUS593 GEO593 GOK593 GYG593 HIC593 HRY593 IBU593 ILQ593 IVM593 JFI593 JPE593 JZA593 KIW593 KSS593 LCO593 LMK593 LWG593 MGC593 MPY593 MZU593 NJQ593 NTM593 ODI593 ONE593 OXA593 PGW593 PQS593 QAO593 QKK593 QUG593 REC593 RNY593 RXU593 SHQ593 SRM593 TBI593 TLE593 TVA593 UEW593 UOS593 UYO593 VIK593 VSG593 ADA473 VIK595 WVU597 BGO315 BQK315 WVU595 WLY75 WVU75 WVU307 WLY107 WVU107 UOS597 VIK579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VSG579 UOS497 UYO497 VIK497 VSG497 WCC497 WLY497 WVU497 M579 JI579 TE579 ADA579 AMW579 AWS579 BGO579 BQK579 CAG579 CKC579 CTY579 DDU579 DNQ579 DXM579 EHI579 ERE579 FBA579 FKW579 FUS579 GEO579 GOK579 GYG579 HIC579 HRY579 IBU579 ILQ579 IVM579 JFI579 JPE579 JZA579 KIW579 KSS579 LCO579 LMK579 LWG579 MGC579 MPY579 MZU579 NJQ579 NTM579 ODI579 ONE579 OXA579 PGW579 PQS579 QAO579 QKK579 QUG579 REC579 RNY579 RXU579 SHQ579 SRM579 TBI579 TLE579 JI383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WVU459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TVA463 UEW463 UOS463 UYO463 VIK463 VSG463 WCC463 WLY463 WVU463 WCC575 JI495 TE495 ADA495 AMW495 AWS495 BGO495 BQK495 CAG495 CKC495 CTY495 DDU495 DNQ495 DXM495 EHI495 ERE495 FBA495 FKW495 FUS495 GEO495 GOK495 GYG495 HIC495 HRY495 IBU495 ILQ495 IVM495 JFI495 JPE495 JZA495 KIW495 KSS495 LCO495 LMK495 LWG495 MGC495 MPY495 MZU495 NJQ495 NTM495 ODI495 ONE495 OXA495 PGW495 PQS495 QAO495 QKK495 QUG495 REC495 RNY495 RXU495 SHQ495 SRM495 TBI495 TLE495 TVA495 UEW495 UOS495 UYO495 VIK495 VSG495 WCC495 WLY495 WVU495 JI585 TE585 ADA585 AMW585 AWS585 BGO585 BQK585 CAG585 CKC585 CTY585 DDU585 DNQ585 DXM585 EHI585 ERE585 FBA585 FKW585 FUS585 GEO585 GOK585 GYG585 HIC585 HRY585 IBU585 ILQ585 IVM585 JFI585 JPE585 JZA585 KIW585 KSS585 LCO585 LMK585 LWG585 MGC585 MPY585 MZU585 NJQ585 NTM585 ODI585 ONE585 OXA585 PGW585 PQS585 QAO585 QKK585 QUG585 REC585 RNY585 RXU585 SHQ585 SRM585 TBI585 TLE585 TVA585 UEW585 UOS585 UYO585 VIK585 VSG585 WCC585 WLY585 WLY575 VIK113 WVU295 VSG577 WVU585 WVU575 WLY579 M511 BQK147 WCC593 VIK115 JI475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TVA317 UEW317 UOS317 UYO317 VIK317 VSG317 WCC317 WLY597 WLY317 QKK497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MPY297 MZU297 NJQ297 NTM297 ODI297 ONE297 OXA297 PGW297 PQS297 QAO297 QKK297 QUG297 REC297 RNY297 RXU297 SHQ297 SRM297 M499 JI499 TE499 ADA499 AMW499 AWS499 BGO499 BQK499 CAG499 CKC499 CTY499 DDU499 DNQ499 DXM499 EHI499 ERE499 FBA499 FKW499 FUS499 GEO499 GOK499 GYG499 HIC499 HRY499 IBU499 ILQ499 IVM499 JFI499 JPE499 JZA499 KIW499 KSS499 LCO499 LMK499 LWG499 MGC499 MPY499 MZU499 NJQ499 NTM499 ODI499 ONE499 OXA499 PGW499 PQS499 M23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AMW35 AWS35 WCC391 CAG147 WCC431 WVU469 CKC147 DXM69 EHI69 WVU143 ERE69 FBA69 FKW69 FUS69 GEO69 GOK69 GYG69 HIC69 HRY69 IBU69 ILQ69 IVM69 JFI69 JPE69 JZA69 KIW69 KSS69 LCO69 LMK69 LWG69 MGC69 MPY69 MZU69 NJQ69 NTM69 ODI69 ONE69 OXA69 PGW69 PQS69 QAO69 QKK69 QUG69 REC69 RNY69 RXU69 SHQ69 SRM69 TBI69 TLE69 TVA69 UEW69 UOS69 UYO69 VIK69 VSG69 WLY389 WCC69 VIK377 WCC377 VIK591 VSG591 WLY69 WCC231 CTY147 WCC271 WLY429 DDU147 DNQ147 VSG377 TE151 ADA151 WVU183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WLY589 BQK31 WLY349 CAG31 WCC191 UYO377 AWS109 BGO109 WVU223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VSG113 WCC113 JI77 TVA433 UEW433 WVU303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UOS433 UYO433 VIK433 VSG433 WCC435 WLY435 WVU435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TE77 ADA77 WVU343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UEW597 CKC33 JI511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WVU263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WLY73 WVU73 VIK587 UEW377 WLY113 WVU113 WCC597 AWS505 WVU503 BGO505 BQK505 CAG505 CKC505 CTY505 DDU505 DNQ505 DXM505 EHI505 ERE505 FBA505 FKW505 FUS505 GEO505 GOK505 GYG505 HIC505 HRY505 IBU505 ILQ505 IVM505 JFI505 JPE505 JZA505 KIW505 KSS505 LCO505 LMK505 LWG505 MGC505 MPY505 MZU505 NJQ505 NTM505 ODI505 ONE505 OXA505 PGW505 PQS505 QAO505 QKK505 QUG505 REC505 RNY505 RXU505 SHQ505 SRM505 TBI505 TLE505 TVA505 UEW505 UOS505 UYO505 VIK505 VSG505 WCC505 WLY505 WVU505 WCC591 WLY591 M637 WVU317 WVU543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WVU583 WVU579 M575 JI575 TE575 ADA575 AMW575 AWS575 BGO575 BQK575 CAG575 CKC575 CTY575 DDU575 DNQ575 DXM575 EHI575 ERE575 FBA575 FKW575 FUS575 GEO575 GOK575 GYG575 HIC575 HRY575 IBU575 ILQ575 IVM575 JFI575 JPE575 JZA575 KIW575 KSS575 LCO575 LMK575 LWG575 MGC575 MPY575 MZU575 NJQ575 NTM575 ODI575 ONE575 OXA575 PGW575 PQS575 QAO575 QKK575 QUG575 REC575 RNY575 RXU575 SHQ575 SRM575 TBI575 TLE575 TVA575 UEW575 UOS575 UYO575 VIK575 VSG575 WVU587 JI423 TE423 ADA423 AMW423 AWS423 BGO423 BQK423 CAG423 CKC423 CTY423 DDU423 DNQ423 DXM423 EHI423 ERE423 FBA423 FKW423 FUS423 GEO423 GOK423 GYG423 HIC423 HRY423 IBU423 ILQ423 IVM423 JFI423 JPE423 JZA423 KIW423 KSS423 LCO423 LMK423 LWG423 MGC423 MPY423 MZU423 NJQ423 NTM423 ODI423 ONE423 OXA423 PGW423 PQS423 QAO423 QKK423 QUG423 REC423 RNY423 RXU423 SHQ423 SRM423 TBI423 TLE423 TVA423 UEW423 UOS423 UYO423 VIK423 VSG423 WCC423 WLY423 WVU423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WCC149 WLY149 WLY189 VSG111 VSG597 DXM147 VIK597 WVU103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UEW191 UOS191 M185 UYO191 VIK191 VSG191 M595 JI595 TE595 ADA595 AMW595 AWS595 BGO595 BQK595 CAG595 CKC595 CTY595 DDU595 DNQ595 DXM595 EHI595 ERE595 FBA595 FKW595 FUS595 GEO595 GOK595 GYG595 HIC595 HRY595 IBU595 ILQ595 IVM595 JFI595 JPE595 JZA595 KIW595 KSS595 LCO595 LMK595 LWG595 MGC595 MPY595 MZU595 NJQ595 NTM595 ODI595 ONE595 OXA595 PGW595 PQS595 QAO595 QKK595 QUG595 REC595 RNY595 RXU595 SHQ595 SRM595 TBI595 TLE595 TVA595 UEW595 TE475 ADA475 M225 AMW475 AWS475 BGO475 BQK475 CAG475 CKC475 CTY475 DDU475 DNQ475 DXM475 EHI475 ERE475 FBA475 FKW475 FUS475 GEO475 GOK475 GYG475 HIC475 HRY475 IBU475 ILQ475 IVM475 JFI475 JPE475 JZA475 KIW475 KSS475 LCO475 LMK475 LWG475 MGC475 MPY475 MZU475 NJQ475 NTM475 ODI475 ONE475 OXA475 PGW475 PQS475 QAO475 QKK475 QUG475 REC475 RNY475 RXU475 SHQ475 SRM475 TBI475 TLE475 TVA475 UEW475 UOS475 UYO475 VIK475 VSG475 WCC475 WLY475 WVU475 VIK231 VSG231 M265 WLY191 WVU191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AMW473 WLY593 WVU593 WLY595 AWS473 BGO473 M345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BQK473 CAG473 CKC473 CTY473 DDU473 DNQ473 DXM473 EHI473 ERE473 FBA473 FKW473 FUS473 GEO473 GOK473 GYG473 HIC473 HRY473 IBU473 ILQ473 IVM473 JFI473 JPE473 JZA473 KIW473 KSS473 LCO473 LMK473 LWG473 MGC473 MPY473 MZU473 NJQ473 NTM473 ODI473 ONE473 OXA473 PGW473 PQS473 QAO473 QKK473 QUG473 REC473 RNY473 RXU473 SHQ473 SRM473 TBI473 TLE473 TVA473 UEW473 UOS473 UYO473 VIK473 VSG473 WCC473 WLY473 WVU473 VSG115 WCC115 VSG595 BGO35 BQK35 M385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CKC31 EHI147 ERE147 UYO595 AMW309 AWS309 M545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JI425 TE425 ADA425 AMW425 AWS425 BGO425 BQK425 CAG425 CKC425 CTY425 DDU425 DNQ425 DXM425 EHI425 ERE425 FBA425 FKW425 FUS425 GEO425 GOK425 GYG425 HIC425 HRY425 IBU425 ILQ425 IVM425 JFI425 JPE425 JZA425 KIW425 KSS425 LCO425 LMK425 LWG425 MGC425 MPY425 MZU425 NJQ425 NTM425 ODI425 ONE425 OXA425 PGW425 PQS425 QAO425 QKK425 QUG425 REC425 RNY425 RXU425 SHQ425 SRM425 TBI425 TLE425 TVA425 UEW425 UOS425 UYO425 VIK425 VSG425 WCC425 WLY425 WVU425 JI465 TE465 ADA465 AMW465 AWS465 BGO465 BQK465 CAG465 CKC465 CTY465 DDU465 DNQ465 DXM465 EHI465 ERE465 FBA465 FKW465 FUS465 GEO465 GOK465 GYG465 HIC465 HRY465 IBU465 ILQ465 IVM465 JFI465 JPE465 JZA465 KIW465 KSS465 LCO465 LMK465 LWG465 MGC465 MPY465 MZU465 NJQ465 NTM465 ODI465 ONE465 OXA465 PGW465 PQS465 QAO465 QKK465 QUG465 REC465 RNY465 RXU465 SHQ465 SRM465 TBI465 TLE465 TVA465 UEW465 UOS465 UYO465 VIK465 VSG465 WCC465 WLY465 WVU465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WVU315 WLY115 WVU115 SRM231 WCC111 WVU377 M624 TBI497 TLE497 M581 JI581 TE581 ADA581 AMW581 AWS581 BGO581 BQK581 CAG581 CKC581 CTY581 DDU581 DNQ581 DXM581 EHI581 ERE581 FBA581 FKW581 FUS581 GEO581 GOK581 GYG581 HIC581 HRY581 IBU581 ILQ581 IVM581 JFI581 JPE581 JZA581 KIW581 KSS581 LCO581 LMK581 LWG581 MGC581 MPY581 MZU581 NJQ581 NTM581 ODI581 ONE581 OXA581 PGW581 PQS581 QAO581 QKK581 QUG581 REC581 RNY581 RXU581 SHQ581 SRM581 TBI581 TLE581 TVA581 UEW581 UOS581 UYO581 VIK581 VSG581 TE511 ADA511 AMW511 AWS511 BGO511 BQK511 CAG511 CKC511 CTY511 DDU511 DNQ511 DXM511 EHI511 ERE511 FBA511 FKW511 FUS511 GEO511 GOK511 GYG511 HIC511 HRY511 IBU511 ILQ511 IVM511 JFI511 JPE511 JZA511 KIW511 KSS511 LCO511 LMK511 LWG511 MGC511 MPY511 MZU511 NJQ511 NTM511 ODI511 ONE511 OXA511 PGW511 PQS511 QAO511 QKK511 QUG511 REC511 RNY511 RXU511 SHQ511 SRM511 TBI511 TLE511 TVA511 UEW511 UOS511 UYO511 VIK511 VSG511 WCC511 WLY511 WVU511 WLY587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WLY461 WVU461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UYO151 VIK151 WLY269 VSG151 WCC151 WVU69 WLY71 WVU71 M145 JI622 TE622 ADA622 AMW622 AWS622 BGO622 BQK622 CAG622 CKC622 CTY622 DDU622 DNQ622 DXM622 EHI622 ERE622 FBA622 FKW622 FUS622 GEO622 GOK622 GYG622 HIC622 HRY622 IBU622 ILQ622 IVM622 JFI622 JPE622 JZA622 KIW622 KSS622 LCO622 LMK622 LWG622 MGC622 MPY622 MZU622 NJQ622 NTM622 ODI622 ONE622 OXA622 PGW622 PQS622 QAO622 QKK622 QUG622 REC622 RNY622 RXU622 SHQ622 SRM622 TBI622 TLE622 TVA622 UEW622 UOS622 UYO622 VIK622 VSG622 WCC622 WLY622 WVU622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WVU311 TE471 ADA471 WLY227 AMW471 AWS471 BGO471 BQK471 CAG471 CKC471 CTY471 DDU471 DNQ471 DXM471 EHI471 ERE471 FBA471 FKW471 FUS471 GEO471 GOK471 GYG471 HIC471 HRY471 IBU471 ILQ471 IVM471 JFI471 JPE471 JZA471 KIW471 KSS471 LCO471 LMK471 LWG471 MGC471 MPY471 MZU471 NJQ471 NTM471 ODI471 ONE471 OXA471 PGW471 PQS471 QAO471 QKK471 QUG471 REC471 RNY471 RXU471 SHQ471 SRM471 TBI471 TLE471 TVA471 UEW471 UOS471 UYO471 VIK471 VSG471 WCC471 WLY471 WVU471 FBA147 FKW147 WLY267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WVU589 WLY309 WVU309 WCC351 WLY313 WVU313 VSG589 M297 JI297 TE297 ADA297 AMW297 AWS297 BGO297 BQK297 CAG297 CKC297 CTY297 DDU297 DNQ297 DXM297 EHI297 ERE297 FBA297 FKW297 FUS297 GEO297 GOK297 GYG297 HIC297 HRY297 IBU297 ILQ297 IVM297 JFI297 JPE297 JZA297 KIW297 KSS297 LCO297 LMK297 LWG297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M503 JI503 TE503 ADA503 AMW503 AWS503 BGO503 BQK503 CAG503 CKC503 CTY503 DDU503 DNQ503 DXM503 EHI503 ERE503 FBA503 FKW503 FUS503 GEO503 GOK503 GYG503 HIC503 HRY503 IBU503 ILQ503 IVM503 JFI503 JPE503 JZA503 KIW503 KSS503 LCO503 LMK503 LWG503 MGC503 MPY503 MZU503 NJQ503 NTM503 ODI503 ONE503 OXA503 PGW503 PQS503 QAO503 QKK503 QUG503 REC503 RNY503 RXU503 SHQ503 SRM503 TBI503 TLE503 TVA503 UEW503 UOS503 UYO503 VIK503 VSG503 WCC503 WLY503 M543 JI543 TE543 ADA543 AMW543 AWS543 BGO543 BQK543 CAG543 CKC543 CTY543 DDU543 DNQ543 DXM543 EHI543 ERE543 FBA543 FKW543 FUS543 GEO543 GOK543 GYG543 HIC543 HRY543 IBU543 ILQ543 IVM543 JFI543 JPE543 JZA543 KIW543 KSS543 LCO543 LMK543 LWG543 MGC543 MPY543 MZU543 NJQ543 NTM543 ODI543 ONE543 OXA543 PGW543 PQS543 QAO543 QKK543 QUG543 REC543 RNY543 RXU543 SHQ543 SRM543 TBI543 TLE543 TVA543 UEW543 UOS543 UYO543 VIK543 VSG543 WCC543 WLY543 M583 JI583 TE583 ADA583 AMW583 AWS583 BGO583 BQK583 CAG583 CKC583 CTY583 DDU583 DNQ583 DXM583 EHI583 ERE583 FBA583 FKW583 FUS583 GEO583 GOK583 GYG583 HIC583 HRY583 IBU583 ILQ583 IVM583 JFI583 JPE583 JZA583 KIW583 KSS583 LCO583 LMK583 LWG583 MGC583 MPY583 MZU583 NJQ583 NTM583 ODI583 ONE583 OXA583 PGW583 PQS583 QAO583 QKK583 QUG583 REC583 RNY583 RXU583 SHQ583 SRM583 TBI583 TLE583 TVA583 UEW583 UOS583 UYO583 VIK583 VSG583 WCC583 WLY583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M467 JI467 TE467 ADA467 AMW467 AWS467 BGO467 BQK467 CAG467 CKC467 CTY467 DDU467 DNQ467 DXM467 EHI467 ERE467 FBA467 FKW467 FUS467 GEO467 GOK467 GYG467 HIC467 HRY467 IBU467 ILQ467 IVM467 JFI467 JPE467 JZA467 KIW467 KSS467 LCO467 LMK467 LWG467 MGC467 MPY467 MZU467 NJQ467 NTM467 ODI467 ONE467 OXA467 PGW467 PQS467 QAO467 QKK467 QUG467 REC467 RNY467 RXU467 SHQ467 SRM467 TBI467 TLE467 TVA467 UEW467 UOS467 UYO467 VIK467 VSG467 WCC467 WLY467 M587 JI587 TE587 ADA587 AMW587 AWS587 BGO587 BQK587 CAG587 CKC587 CTY587 DDU587 DNQ587 DXM587 EHI587 ERE587 FBA587 FKW587 FUS587 GEO587 GOK587 GYG587 HIC587 HRY587 IBU587 ILQ587 IVM587 JFI587 JPE587 JZA587 KIW587 KSS587 LCO587 LMK587 LWG587 MGC587 MPY587 MZU587 NJQ587 NTM587 ODI587 ONE587 OXA587 PGW587 PQS587 QAO587 QKK587 QUG587 REC587 RNY587 RXU587 SHQ587 SRM587 TBI587 TLE587 TVA587 UEW587 UOS587 WVU547 M547 JI547 TE547 ADA547 AMW547 AWS547 BGO547 BQK547 CAG547 CKC547 CTY547 DDU547 DNQ547 DXM547 EHI547 ERE547 FBA547 FKW547 FUS547 GEO547 GOK547 GYG547 HIC547 HRY547 IBU547 ILQ547 IVM547 JFI547 JPE547 JZA547 KIW547 KSS547 LCO547 LMK547 LWG547 MGC547 MPY547 MZU547 NJQ547 NTM547 ODI547 ONE547 OXA547 PGW547 PQS547 QAO547 QKK547 QUG547 REC547 RNY547 RXU547 SHQ547 SRM547 TBI547 TLE547 TVA547 UEW547 UOS547 UYO547 VIK547 VSG547 WCC547 WLY547 WVU427 M427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WVU387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WVU347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WVU267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WVU227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WVU187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M469 JI469 TE469 ADA469 AMW469 AWS469 BGO469 BQK469 CAG469 CKC469 CTY469 DDU469 DNQ469 DXM469 EHI469 ERE469 FBA469 FKW469 FUS469 GEO469 GOK469 GYG469 HIC469 HRY469 IBU469 ILQ469 IVM469 JFI469 JPE469 JZA469 KIW469 KSS469 LCO469 LMK469 LWG469 MGC469 MPY469 MZU469 NJQ469 NTM469 ODI469 ONE469 OXA469 PGW469 PQS469 QAO469 QKK469 QUG469 REC469 RNY469 RXU469 SHQ469 SRM469 TBI469 TLE469 TVA469 UEW469 UOS469 UYO469 VIK469 VSG469 WCC469 WLY469 M589 JI589 TE589 ADA589 AMW589 AWS589 BGO589 BQK589 CAG589 CKC589 CTY589 DDU589 DNQ589 DXM589 EHI589 ERE589 FBA589 FKW589 FUS589 GEO589 GOK589 GYG589 HIC589 HRY589 IBU589 ILQ589 IVM589 JFI589 JPE589 JZA589 KIW589 KSS589 LCO589 LMK589 LWG589 MGC589 MPY589 MZU589 NJQ589 NTM589 ODI589 ONE589 OXA589 PGW589 PQS589 QAO589 QKK589 QUG589 REC589 RNY589 RXU589 SHQ589 SRM589 TBI589 TLE589 TVA589 UEW589 UOS589 UYO589 VIK589 JI507 TE507 ADA507 AMW507 AWS507 BGO507 BQK507 CAG507 CKC507 CTY507 DDU507 DNQ507 DXM507 EHI507 ERE507 FBA507 FKW507 FUS507 GEO507 GOK507 GYG507 HIC507 HRY507 IBU507 ILQ507 IVM507 JFI507 JPE507 JZA507 KIW507 KSS507 LCO507 LMK507 LWG507 MGC507 MPY507 MZU507 NJQ507 NTM507 ODI507 ONE507 OXA507 PGW507 PQS507 QAO507 QKK507 QUG507 REC507 RNY507 RXU507 SHQ507 SRM507 TBI507 TLE507 TVA507 UEW507 UOS507 UYO507 VIK507 VSG507 WCC507 WLY507 WVU507 WVU429 M429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WCC429 WVU389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WVU349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WVU269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WVU229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WLY431 WVU431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WLY391 WVU391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WLY351 WVU351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WLY271 WVU271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WLY231 WVU231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WVU535 M535 JI535 TE535 ADA535 AMW535 AWS535 BGO535 BQK535 CAG535 CKC535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WCC535 WLY535 WVU537 M537 JI537 TE537 ADA537 AMW537 AWS537 BGO537 BQK537 CAG537 CKC537 CTY537 DDU537 DNQ537 DXM537 EHI537 ERE537 FBA537 FKW537 FUS537 GEO537 GOK537 GYG537 HIC537 HRY537 IBU537 ILQ537 IVM537 JFI537 JPE537 JZA537 KIW537 KSS537 LCO537 LMK537 LWG537 MGC537 MPY537 MZU537 NJQ537 NTM537 ODI537 ONE537 OXA537 PGW537 PQS537 QAO537 QKK537 QUG537 REC537 RNY537 RXU537 SHQ537 SRM537 TBI537 TLE537 TVA537 UEW537 UOS537 UYO537 VIK537 VSG537 WCC537 WLY537 WVU539 M539 JI539 TE539 ADA539 AMW539 AWS539 BGO539 BQK539 CAG539 CKC539 CTY539 DDU539 DNQ539 DXM539 EHI539 ERE539 FBA539 FKW539 FUS539 GEO539 GOK539 GYG539 HIC539 HRY539 IBU539 ILQ539 IVM539 JFI539 JPE539 JZA539 KIW539 KSS539 LCO539 LMK539 LWG539 MGC539 MPY539 MZU539 NJQ539 NTM539 ODI539 ONE539 OXA539 PGW539 PQS539 QAO539 QKK539 QUG539 REC539 RNY539 RXU539 SHQ539 SRM539 TBI539 TLE539 TVA539 UEW539 UOS539 UYO539 VIK539 VSG539 WCC539 WLY539 WVU541 M541 JI541 TE541 ADA541 AMW541 AWS541 BGO541 BQK541 CAG541 CKC541 CTY541 DDU541 DNQ541 DXM541 EHI541 ERE541 FBA541 FKW541 FUS541 GEO541 GOK541 GYG541 HIC541 HRY541 IBU541 ILQ541 IVM541 JFI541 JPE541 JZA541 KIW541 KSS541 LCO541 LMK541 LWG541 MGC541 MPY541 MZU541 NJQ541 NTM541 ODI541 ONE541 OXA541 PGW541 PQS541 QAO541 QKK541 QUG541 REC541 RNY541 RXU541 SHQ541 SRM541 TBI541 TLE541 TVA541 UEW541 UOS541 UYO541 VIK541 VSG541 WCC541 WLY541 M501 JI501 TE501 ADA501 AMW501 AWS501 BGO501 BQK501 CAG501 CKC501 CTY501 DDU501 DNQ501 DXM501 EHI501 ERE501 FBA501 FKW501 FUS501 GEO501 GOK501 GYG501 HIC501 HRY501 IBU501 ILQ501 IVM501 JFI501 JPE501 JZA501 KIW501 KSS501 LCO501 LMK501 LWG501 MGC501 MPY501 MZU501 NJQ501 NTM501 ODI501 ONE501 OXA501 PGW501 PQS501 QAO501 QKK501 QUG501 REC501 RNY501 RXU501 SHQ501 SRM501 TBI501 TLE501 TVA501 UEW501 UOS501 UYO501 VIK501 VSG501 WCC501 WLY501 WVU501 M455 JI455 TE455 ADA455 AMW455 AWS455 BGO455 BQK455 CAG455 CKC455 CTY455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WLY455 WVU455 M415 JI415 TE415 ADA415 AMW415 AWS415 BGO415 BQK415 CAG415 CKC415 CTY415 DDU415 DNQ415 DXM415 EHI415 ERE415 FBA415 FKW415 FUS415 GEO415 GOK415 GYG415 HIC415 HRY415 IBU415 ILQ415 IVM415 JFI415 JPE415 JZA415 KIW415 KSS415 LCO415 LMK415 LWG415 MGC415 MPY415 MZU415 NJQ415 NTM415 ODI415 ONE415 OXA415 PGW415 PQS415 QAO415 QKK415 QUG415 REC415 RNY415 RXU415 SHQ415 SRM415 TBI415 TLE415 TVA415 UEW415 UOS415 UYO415 VIK415 VSG415 WCC415 WLY415 WVU415 M419 JI419 TE419 ADA419 AMW419 AWS419 BGO419 BQK419 CAG419 CKC419 CTY419 DDU419 DNQ419 DXM419 EHI419 ERE419 FBA419 FKW419 FUS419 GEO419 GOK419 GYG419 HIC419 HRY419 IBU419 ILQ419 IVM419 JFI419 JPE419 JZA419 KIW419 KSS419 LCO419 LMK419 LWG419 MGC419 MPY419 MZU419 NJQ419 NTM419 ODI419 ONE419 OXA419 PGW419 PQS419 QAO419 QKK419 QUG419 REC419 RNY419 RXU419 SHQ419 SRM419 TBI419 TLE419 TVA419 UEW419 UOS419 UYO419 VIK419 VSG419 WCC419 WLY419 WVU419 WCC433 WLY433 WVU433 M433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M477 JI477 TE477 ADA477 AMW477 AWS477 BGO477 BQK477 CAG477 CKC477 CTY477 DDU477 DNQ477 DXM477 EHI477 ERE477 FBA477 FKW477 FUS477 GEO477 GOK477 GYG477 HIC477 HRY477 IBU477 ILQ477 IVM477 JFI477 JPE477 JZA477 KIW477 KSS477 LCO477 LMK477 LWG477 MGC477 MPY477 MZU477 NJQ477 NTM477 ODI477 ONE477 OXA477 PGW477 PQS477 QAO477 QKK477 QUG477 REC477 RNY477 RXU477 SHQ477 SRM477 TBI477 TLE477 TVA477 UEW477 UOS477 UYO477 VIK477 VSG477 WCC477 WLY477 M517 JI517 TE517 ADA517 AMW517 AWS517 BGO517 BQK517 CAG517 CKC517 CTY517 DDU517 DNQ517 DXM517 EHI517 ERE517 FBA517 FKW517 FUS517 GEO517 GOK517 GYG517 HIC517 HRY517 IBU517 ILQ517 IVM517 JFI517 JPE517 JZA517 KIW517 KSS517 LCO517 LMK517 LWG517 MGC517 MPY517 MZU517 NJQ517 NTM517 ODI517 ONE517 OXA517 PGW517 PQS517 QAO517 QKK517 QUG517 REC517 RNY517 RXU517 SHQ517 SRM517 TBI517 TLE517 TVA517 UEW517 UOS517 UYO517 VIK517 VSG517 WCC517 WLY517 M597:M598 JI597 TE597 ADA597 AMW597 AWS597 BGO597 BQK597 CAG597 CKC597 CTY597 DDU597 DNQ597 DXM597 EHI597 ERE597 FBA597 FKW597 FUS597 GEO597 GOK597 GYG597 HIC597 HRY597 IBU597 ILQ597 IVM597 JFI597 JPE597 JZA597 KIW597 KSS597 LCO597 LMK597 LWG597 MGC597 MPY597 MZU597 NJQ597 NTM597 ODI597 ONE597 OXA597 PGW597 PQS597 QAO597 QKK597 QUG597 REC597 RNY597 RXU597 SHQ597 SRM597 TBI597 TLE597 TVA597</xm:sqref>
        </x14:dataValidation>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K29 K585 WVS149 K593 WVS577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K31 JG31 WLW229 K109 JG109 K676 WLW577 WLW573 WCA573 VSE573 VII573 UYM573 UOQ573 UEU573 TUY573 TLC573 TBG573 SRK573 SHO573 RXS573 RNW573 REA573 QUE573 QKI573 QAM573 PQQ573 PGU573 OWY573 ONC573 ODG573 NTK573 NJO573 MZS573 MPW573 MGA573 LWE573 LMI573 LCM573 KSQ573 KIU573 JYY573 JPC573 JFG573 IVK573 ILO573 IBS573 HRW573 HIA573 GYE573 GOI573 GEM573 FUQ573 FKU573 FAY573 ERC573 EHG573 DXK573 DNO573 DDS573 CTW573 CKA573 CAE573 BQI573 BGM573 AWQ573 AMU573 ACY573 TC573 JG573 K67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TBG231 K115 JG115 WLW387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K421 WLW493 WCA493 VSE493 VII493 UYM493 UOQ493 UEU493 TUY493 TLC493 TBG493 SRK493 SHO493 RXS493 RNW493 REA493 QUE493 QKI493 QAM493 PQQ493 PGU493 OWY493 ONC493 ODG493 NTK493 NJO493 MZS493 MPW493 MGA493 LWE493 LMI493 LCM493 KSQ493 KIU493 JYY493 JPC493 JFG493 IVK493 ILO493 IBS493 HRW493 HIA493 GYE493 GOI493 GEM493 FUQ493 FKU493 FAY493 ERC493 EHG493 DXK493 DNO493 DDS493 CTW493 CKA493 CAE493 BQI493 BGM493 AWQ493 AMU493 ACY493 TC493 JG493 VSE67 TBG433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WLW111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K57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WLW119 WCA119 VSE119 VII119 UYM119 UOQ119 UEU119 TUY119 TLC119 TBG119 SRK119 SHO119 RXS119 RNW119 REA119 QUE119 QKI119 QAM119 PQQ119 PGU119 OWY119 ONC119 ODG119 NTK119 NJO119 MZS119 MPW119 MGA119 LWE119 LMI119 LCM119 KSQ119 KIU119 JYY119 JPC119 JFG119 IVK119 ILO119 IBS119 HRW119 HIA119 GYE119 GOI119 GEM119 FUQ119 FKU119 FAY119 ERC119 EHG119 DXK119 DNO119 DDS119 CTW119 CKA119 CAE119 BQI119 BGM119 AWQ119 AMU119 ACY119 TC119 JG119 K495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WLW79 WCA79 VSE79 VII79 UYM79 UOQ79 UEU79 TUY79 TLC79 TBG79 SRK79 SHO79 RXS79 RNW79 REA79 QUE79 QKI79 QAM79 PQQ79 PGU79 OWY79 ONC79 ODG79 NTK79 NJO79 MZS79 MPW79 MGA79 LWE79 LMI79 LCM79 KSQ79 KIU79 JYY79 JPC79 JFG79 IVK79 ILO79 IBS79 HRW79 HIA79 GYE79 GOI79 GEM79 FUQ79 FKU79 FAY79 ERC79 EHG79 DXK79 DNO79 DDS79 CTW79 CKA79 CAE79 BQI79 BGM79 AWQ79 AMU79 ACY79 TC79 JG79 WLW151 WVS111 K111 K315 JG315 SHO231 TLC231 TUY231 WVS591 K509 JG509 WLW347 TC509 ACY509 AMU509 AWQ509 BGM509 BQI509 CAE509 CKA509 CTW509 DDS509 DNO509 DXK509 EHG509 ERC509 FAY509 FKU509 FUQ509 GEM509 GOI509 GYE509 HIA509 HRW509 IBS509 ILO509 IVK509 JFG509 JPC509 JYY509 KIU509 KSQ509 LCM509 LMI509 LWE509 MGA509 MPW509 MZS509 NJO509 NTK509 ODG509 ONC509 OWY509 PGU509 PQQ509 QAM509 QKI509 QUE509 REA509 RNW509 RXS509 SHO509 SRK509 TBG509 WLW39 WCA39 VSE39 VII39 UYM39 UOQ39 UEU39 TUY39 TLC39 TBG39 SRK39 SHO39 RXS39 RNW39 REA39 QUE39 QKI39 QAM39 PQQ39 PGU39 OWY39 ONC39 ODG39 NTK39 NJO39 MZS39 MPW39 MGA39 LWE39 LMI39 LCM39 KSQ39 KIU39 JYY39 JPC39 JFG39 IVK39 ILO39 IBS39 HRW39 HIA39 GYE39 GOI39 GEM39 FUQ39 FKU39 FAY39 ERC39 EHG39 DXK39 DNO39 DDS39 CTW39 CKA39 CAE39 BQI39 BGM39 AWQ39 AMU39 ACY39 TC39 JG39 K463 WCA67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UOQ377 RNW231 UOQ595 JG593 TC593 WCA595 ACY593 AMU593 JG29 WLW117 K15 AWQ593 TC109 K473 UEU115 K69 K35 JG111 K113 UEU457 VSE457 JG57 BGM593 K95 K77 JG35 BQI593 K507 WVS147 JG69 TC35 K73 WLW427 WLW55 WLW37 JG73 CAE593 TC315 K309 K505 K461 K423 JG505 WVS581 TLC457 K520 WVS39 TUY497 TBG297 K317 ACY315 TC31 WCA189 AMU315 UEU149 K75 TLC509 CKA593 WVS79 JG317 K19 QAM499 K25 K622 K147 TC111 ACY31 K33 TUY509 JG15 WVS119 K21 K59 MGA297 K65 K27 TC29 ACY35 WVS151 TC73 WVS17 UEU509 TUY457 K591 ACY29 ACY111 K71 K311 TC69 AMU31 ACY69 AMU69 K383 UOQ509 ACY109 K37:K38 K107 JG75 SRK497 UYM509 JG309 K313 UOQ115 AWQ69 WLW67 K105 K63 K99 QKI499 WVS37 WVS55 JG33 VSE587 JG147 TC309 BGM69 VII509 UEU231 TLC433 JG107 TBG435 UYM457 VSE509 TLC435 AWQ315 TC147 ACY147 K151 AMU147 K475 JG151 JG313 TC75 UOQ457 WCA509 AMU111 BQI69 CAE69 AWQ31 K471 TLC191 CKA69 JG113 JG591 K320 K560 TUY191 AWQ147 CTW593 TC33 ACY73 ACY309 TC505 JG463 WLW581 WVS573 WLW295 WVS67 JG473 JG471 UYM115 BGM147 TC313 K465 ACY33 K459 K417 WVS117 WVS97 VII457 JG71 JG311 TC473 AMU109 ACY75 K425 K301 K299 K61 WVS493 JG95 AMU33 BGM31 TC591 UOQ231 UOQ149 TC107 K305 K263 UEU497 WCA581 WCA577 WVS457 UYM231 WLW509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ACY591 AMU591 AWQ591 BGM591 BQI591 CAE591 CKA591 CTW591 DDS591 DNO591 DXK591 EHG591 ERC591 FAY591 FKU591 FUQ591 GEM591 GOI591 GYE591 HIA591 HRW591 IBS591 ILO591 IVK591 JFG591 JPC591 JYY591 KIU591 KSQ591 LCM591 LMI591 LWE591 MGA591 MPW591 MZS591 NJO591 NTK591 ODG591 ONC591 OWY591 PGU591 PQQ591 QAM591 QKI591 QUE591 REA591 RNW591 RXS591 SHO591 SRK591 TBG591 TLC591 TUY591 UEU591 UOQ591 UYM591 TC311 ACY311 WLW187 AMU29 AWQ29 TC113 QUE497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CTW69 DDS69 WVS467 AWQ33 BGM33 WLW377 ACY313 REA497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BQI33 CAE33 UYM587 AMU313 AWQ313 K356 RNW497 TUY435 UEU435 UOQ435 UYM435 VII435 VSE435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RXS497 QUE499 REA499 RNW499 RXS499 SHO499 SRK499 TBG499 TLC499 TUY499 UEU499 UOQ499 UYM499 VII499 VSE499 WCA499 WLW499 WVS499 K497 JG497 TC497 ACY497 AMU497 AWQ497 BGM497 BQI497 CAE497 CKA497 CTW497 DDS497 DNO497 DXK497 EHG497 ERC497 FAY497 FKU497 FUQ497 GEM497 GOI497 GYE497 HIA497 HRW497 IBS497 ILO497 IVK497 JFG497 JPC497 JYY497 KIU497 KSQ497 LCM497 LMI497 LWE497 MGA497 MPW497 MZS497 NJO497 NTK497 ODG497 ONC497 OWY497 PGU497 PQQ497 QAM497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SHO497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WCA579 WCA457 WLW457 K577 JG577 TC577 ACY577 AMU577 AWQ577 BGM577 BQI577 CAE577 CKA577 CTW577 DDS577 DNO577 DXK577 EHG577 ERC577 FAY577 FKU577 FUQ577 GEM577 GOI577 GYE577 HIA577 HRW577 IBS577 ILO577 IVK577 JFG577 JPC577 JYY577 KIU577 KSQ577 LCM577 LMI577 LWE577 MGA577 MPW577 MZS577 NJO577 NTK577 ODG577 ONC577 OWY577 PGU577 PQQ577 QAM577 QKI577 QUE577 REA577 RNW577 RXS577 SHO577 SRK577 TBG577 TLC577 TUY577 UEU577 UOQ577 UYM577 VII577 WVS297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WVS509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WLW421 WVS421 JG417 TC417 ACY417 AMU417 AWQ417 BGM417 BQI417 CAE417 CKA417 CTW417 DDS417 DNO417 DXK417 EHG417 ERC417 FAY417 FKU417 FUQ417 GEM417 GOI417 GYE417 HIA417 HRW417 IBS417 ILO417 IVK417 JFG417 JPC417 JYY417 KIU417 KSQ417 LCM417 LMI417 LWE417 MGA417 MPW417 MZS417 NJO417 NTK417 ODG417 ONC417 OWY417 PGU417 PQQ417 QAM417 QKI417 QUE417 REA417 RNW417 RXS417 SHO417 SRK417 TBG417 TLC417 TUY417 UEU417 UOQ417 UYM417 VII417 VSE417 WCA417 WLW417 WVS417 TLC297 TUY297 UEU297 UOQ297 UYM297 VII297 VSE297 WCA297 WLW297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UYM149 VII149 VSE149 WVS517 TUY579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DNO69 RXS231 WCA587 ACY505 AMU505 WVS477 UEU579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AWQ111 BGM111 WCA589 VII73 VSE73 WCA73 UOQ579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VSE75 WCA75 UYM597 UYM579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DDS593 DNO593 DXK593 EHG593 ERC593 FAY593 FKU593 FUQ593 GEM593 GOI593 GYE593 HIA593 HRW593 IBS593 ILO593 IVK593 JFG593 JPC593 JYY593 KIU593 KSQ593 LCM593 LMI593 LWE593 MGA593 MPW593 MZS593 NJO593 NTK593 ODG593 ONC593 OWY593 PGU593 PQQ593 QAM593 QKI593 QUE593 REA593 RNW593 RXS593 SHO593 SRK593 TBG593 TLC593 TUY593 UEU593 UOQ593 UYM593 VII593 VSE593 ACY473 VII595 WVS597 BGM315 BQI315 WVS595 WLW75 WVS75 WVS307 WLW107 WVS107 UOQ597 VII579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VSE579 UOQ497 UYM497 VII497 VSE497 WCA497 WLW497 WVS497 K579 JG579 TC579 ACY579 AMU579 AWQ579 BGM579 BQI579 CAE579 CKA579 CTW579 DDS579 DNO579 DXK579 EHG579 ERC579 FAY579 FKU579 FUQ579 GEM579 GOI579 GYE579 HIA579 HRW579 IBS579 ILO579 IVK579 JFG579 JPC579 JYY579 KIU579 KSQ579 LCM579 LMI579 LWE579 MGA579 MPW579 MZS579 NJO579 NTK579 ODG579 ONC579 OWY579 PGU579 PQQ579 QAM579 QKI579 QUE579 REA579 RNW579 RXS579 SHO579 SRK579 TBG579 TLC579 JG383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WVS299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WLW459 WVS459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TUY463 UEU463 UOQ463 UYM463 VII463 VSE463 WCA463 WLW463 WVS463 WCA575 JG495 TC495 ACY495 AMU495 AWQ495 BGM495 BQI495 CAE495 CKA495 CTW495 DDS495 DNO495 DXK495 EHG495 ERC495 FAY495 FKU495 FUQ495 GEM495 GOI495 GYE495 HIA495 HRW495 IBS495 ILO495 IVK495 JFG495 JPC495 JYY495 KIU495 KSQ495 LCM495 LMI495 LWE495 MGA495 MPW495 MZS495 NJO495 NTK495 ODG495 ONC495 OWY495 PGU495 PQQ495 QAM495 QKI495 QUE495 REA495 RNW495 RXS495 SHO495 SRK495 TBG495 TLC495 TUY495 UEU495 UOQ495 UYM495 VII495 VSE495 WCA495 WLW495 WVS495 JG585 TC585 ACY585 AMU585 AWQ585 BGM585 BQI585 CAE585 CKA585 CTW585 DDS585 DNO585 DXK585 EHG585 ERC585 FAY585 FKU585 FUQ585 GEM585 GOI585 GYE585 HIA585 HRW585 IBS585 ILO585 IVK585 JFG585 JPC585 JYY585 KIU585 KSQ585 LCM585 LMI585 LWE585 MGA585 MPW585 MZS585 NJO585 NTK585 ODG585 ONC585 OWY585 PGU585 PQQ585 QAM585 QKI585 QUE585 REA585 RNW585 RXS585 SHO585 SRK585 TBG585 TLC585 TUY585 UEU585 UOQ585 UYM585 VII585 VSE585 WCA585 WLW585 WLW575 VII113 WVS295 VSE577 WVS585 WVS575 WLW579 K511 BQI147 WCA593 VII115 JG475 TC317 ACY317 AMU317 AWQ317 BGM317 BQI317 CAE317 CKA317 CTW317 DDS317 DNO317 DXK317 EHG317 ERC317 FAY317 FKU317 FUQ317 GEM317 GOI317 GYE317 HIA317 HRW317 IBS317 ILO317 IVK317 JFG317 JPC317 JYY317 KIU317 KSQ317 LCM317 LMI317 LWE317 MGA317 MPW317 MZS317 NJO317 NTK317 ODG317 ONC317 OWY317 PGU317 PQQ317 QAM317 QKI317 QUE317 REA317 RNW317 RXS317 SHO317 SRK317 TBG317 TLC317 TUY317 UEU317 UOQ317 UYM317 VII317 VSE317 WCA317 WLW597 WLW317 QKI497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MPW297 MZS297 NJO297 NTK297 ODG297 ONC297 OWY297 PGU297 PQQ297 QAM297 QKI297 QUE297 REA297 RNW297 RXS297 SHO297 SRK297 K499 JG499 TC499 ACY499 AMU499 AWQ499 BGM499 BQI499 CAE499 CKA499 CTW499 DDS499 DNO499 DXK499 EHG499 ERC499 FAY499 FKU499 FUQ499 GEM499 GOI499 GYE499 HIA499 HRW499 IBS499 ILO499 IVK499 JFG499 JPC499 JYY499 KIU499 KSQ499 LCM499 LMI499 LWE499 MGA499 MPW499 MZS499 NJO499 NTK499 ODG499 ONC499 OWY499 PGU499 PQQ499 K23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AMU35 AWQ35 WCA391 CAE147 WCA431 WVS469 CKA147 DXK69 EHG69 WVS143 ERC69 FAY69 FKU69 FUQ69 GEM69 GOI69 GYE69 HIA69 HRW69 IBS69 ILO69 IVK69 JFG69 JPC69 JYY69 KIU69 KSQ69 LCM69 LMI69 LWE69 MGA69 MPW69 MZS69 NJO69 NTK69 ODG69 ONC69 OWY69 PGU69 PQQ69 QAM69 QKI69 QUE69 REA69 RNW69 RXS69 SHO69 SRK69 TBG69 TLC69 TUY69 UEU69 UOQ69 UYM69 VII69 VSE69 WLW389 WCA69 VII377 WCA377 VII591 VSE591 WLW69 WCA231 CTW147 WCA271 WLW429 DDS147 DNO147 VSE377 TC151 ACY151 WVS183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WLW589 BQI31 WLW349 CAE31 WCA191 UYM377 AWQ109 BGM109 WVS223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VSE113 WCA113 JG77 TUY433 UEU433 WVS303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UOQ433 UYM433 VII433 VSE433 WCA435 WLW435 WVS435 K435 JG435 TC435 ACY435 AMU435 AWQ435 BGM435 BQI435 CAE435 CKA435 CTW435 DDS435 DNO435 DXK435 EHG435 ERC435 FAY435 FKU435 FUQ435 GEM435 GOI435 GYE435 HIA435 HRW435 IBS435 ILO435 IVK435 JFG435 JPC435 JYY435 KIU435 KSQ435 LCM435 LMI435 LWE435 MGA435 MPW435 MZS435 NJO435 NTK435 ODG435 ONC435 OWY435 PGU435 PQQ435 QAM435 QKI435 QUE435 REA435 RNW435 RXS435 SHO435 SRK435 TC77 ACY77 WVS343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UEU597 CKA33 JG511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WVS263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WVS301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WLW73 WVS73 VII587 UEU377 WLW113 WVS113 WCA597 AWQ505 WVS503 BGM505 BQI505 CAE505 CKA505 CTW505 DDS505 DNO505 DXK505 EHG505 ERC505 FAY505 FKU505 FUQ505 GEM505 GOI505 GYE505 HIA505 HRW505 IBS505 ILO505 IVK505 JFG505 JPC505 JYY505 KIU505 KSQ505 LCM505 LMI505 LWE505 MGA505 MPW505 MZS505 NJO505 NTK505 ODG505 ONC505 OWY505 PGU505 PQQ505 QAM505 QKI505 QUE505 REA505 RNW505 RXS505 SHO505 SRK505 TBG505 TLC505 TUY505 UEU505 UOQ505 UYM505 VII505 VSE505 WCA505 WLW505 WVS505 WCA591 WLW591 K637 WVS317 WVS543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WCA383 WLW383 WVS383 WVS583 WVS579 K575 JG575 TC575 ACY575 AMU575 AWQ575 BGM575 BQI575 CAE575 CKA575 CTW575 DDS575 DNO575 DXK575 EHG575 ERC575 FAY575 FKU575 FUQ575 GEM575 GOI575 GYE575 HIA575 HRW575 IBS575 ILO575 IVK575 JFG575 JPC575 JYY575 KIU575 KSQ575 LCM575 LMI575 LWE575 MGA575 MPW575 MZS575 NJO575 NTK575 ODG575 ONC575 OWY575 PGU575 PQQ575 QAM575 QKI575 QUE575 REA575 RNW575 RXS575 SHO575 SRK575 TBG575 TLC575 TUY575 UEU575 UOQ575 UYM575 VII575 VSE575 WVS587 JG423 TC423 ACY423 AMU423 AWQ423 BGM423 BQI423 CAE423 CKA423 CTW423 DDS423 DNO423 DXK423 EHG423 ERC423 FAY423 FKU423 FUQ423 GEM423 GOI423 GYE423 HIA423 HRW423 IBS423 ILO423 IVK423 JFG423 JPC423 JYY423 KIU423 KSQ423 LCM423 LMI423 LWE423 MGA423 MPW423 MZS423 NJO423 NTK423 ODG423 ONC423 OWY423 PGU423 PQQ423 QAM423 QKI423 QUE423 REA423 RNW423 RXS423 SHO423 SRK423 TBG423 TLC423 TUY423 UEU423 UOQ423 UYM423 VII423 VSE423 WCA423 WLW423 WVS423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WLW315 WCA149 WLW149 WLW189 VSE111 VSE597 DXK147 VII597 WVS103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UEU191 UOQ191 K185 UYM191 VII191 VSE191 K595 JG595 TC595 ACY595 AMU595 AWQ595 BGM595 BQI595 CAE595 CKA595 CTW595 DDS595 DNO595 DXK595 EHG595 ERC595 FAY595 FKU595 FUQ595 GEM595 GOI595 GYE595 HIA595 HRW595 IBS595 ILO595 IVK595 JFG595 JPC595 JYY595 KIU595 KSQ595 LCM595 LMI595 LWE595 MGA595 MPW595 MZS595 NJO595 NTK595 ODG595 ONC595 OWY595 PGU595 PQQ595 QAM595 QKI595 QUE595 REA595 RNW595 RXS595 SHO595 SRK595 TBG595 TLC595 TUY595 UEU595 TC475 ACY475 K225 AMU475 AWQ475 BGM475 BQI475 CAE475 CKA475 CTW475 DDS475 DNO475 DXK475 EHG475 ERC475 FAY475 FKU475 FUQ475 GEM475 GOI475 GYE475 HIA475 HRW475 IBS475 ILO475 IVK475 JFG475 JPC475 JYY475 KIU475 KSQ475 LCM475 LMI475 LWE475 MGA475 MPW475 MZS475 NJO475 NTK475 ODG475 ONC475 OWY475 PGU475 PQQ475 QAM475 QKI475 QUE475 REA475 RNW475 RXS475 SHO475 SRK475 TBG475 TLC475 TUY475 UEU475 UOQ475 UYM475 VII475 VSE475 WCA475 WLW475 WVS475 VII231 VSE231 K265 WLW191 WVS191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AMU473 WLW593 WVS593 WLW595 AWQ473 BGM473 K345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BQI473 CAE473 CKA473 CTW473 DDS473 DNO473 DXK473 EHG473 ERC473 FAY473 FKU473 FUQ473 GEM473 GOI473 GYE473 HIA473 HRW473 IBS473 ILO473 IVK473 JFG473 JPC473 JYY473 KIU473 KSQ473 LCM473 LMI473 LWE473 MGA473 MPW473 MZS473 NJO473 NTK473 ODG473 ONC473 OWY473 PGU473 PQQ473 QAM473 QKI473 QUE473 REA473 RNW473 RXS473 SHO473 SRK473 TBG473 TLC473 TUY473 UEU473 UOQ473 UYM473 VII473 VSE473 WCA473 WLW473 WVS473 VSE115 WCA115 VSE595 BGM35 BQI35 K385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CKA31 EHG147 ERC147 UYM595 AMU309 AWQ309 K545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WVS305 JG425 TC425 ACY425 AMU425 AWQ425 BGM425 BQI425 CAE425 CKA425 CTW425 DDS425 DNO425 DXK425 EHG425 ERC425 FAY425 FKU425 FUQ425 GEM425 GOI425 GYE425 HIA425 HRW425 IBS425 ILO425 IVK425 JFG425 JPC425 JYY425 KIU425 KSQ425 LCM425 LMI425 LWE425 MGA425 MPW425 MZS425 NJO425 NTK425 ODG425 ONC425 OWY425 PGU425 PQQ425 QAM425 QKI425 QUE425 REA425 RNW425 RXS425 SHO425 SRK425 TBG425 TLC425 TUY425 UEU425 UOQ425 UYM425 VII425 VSE425 WCA425 WLW425 WVS425 JG465 TC465 ACY465 AMU465 AWQ465 BGM465 BQI465 CAE465 CKA465 CTW465 DDS465 DNO465 DXK465 EHG465 ERC465 FAY465 FKU465 FUQ465 GEM465 GOI465 GYE465 HIA465 HRW465 IBS465 ILO465 IVK465 JFG465 JPC465 JYY465 KIU465 KSQ465 LCM465 LMI465 LWE465 MGA465 MPW465 MZS465 NJO465 NTK465 ODG465 ONC465 OWY465 PGU465 PQQ465 QAM465 QKI465 QUE465 REA465 RNW465 RXS465 SHO465 SRK465 TBG465 TLC465 TUY465 UEU465 UOQ465 UYM465 VII465 VSE465 WCA465 WLW465 WVS465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WVS315 WLW115 WVS115 SRK231 WCA111 WVS377 K624 TBG497 TLC497 K581 JG581 TC581 ACY581 AMU581 AWQ581 BGM581 BQI581 CAE581 CKA581 CTW581 DDS581 DNO581 DXK581 EHG581 ERC581 FAY581 FKU581 FUQ581 GEM581 GOI581 GYE581 HIA581 HRW581 IBS581 ILO581 IVK581 JFG581 JPC581 JYY581 KIU581 KSQ581 LCM581 LMI581 LWE581 MGA581 MPW581 MZS581 NJO581 NTK581 ODG581 ONC581 OWY581 PGU581 PQQ581 QAM581 QKI581 QUE581 REA581 RNW581 RXS581 SHO581 SRK581 TBG581 TLC581 TUY581 UEU581 UOQ581 UYM581 VII581 VSE581 TC511 ACY511 AMU511 AWQ511 BGM511 BQI511 CAE511 CKA511 CTW511 DDS511 DNO511 DXK511 EHG511 ERC511 FAY511 FKU511 FUQ511 GEM511 GOI511 GYE511 HIA511 HRW511 IBS511 ILO511 IVK511 JFG511 JPC511 JYY511 KIU511 KSQ511 LCM511 LMI511 LWE511 MGA511 MPW511 MZS511 NJO511 NTK511 ODG511 ONC511 OWY511 PGU511 PQQ511 QAM511 QKI511 QUE511 REA511 RNW511 RXS511 SHO511 SRK511 TBG511 TLC511 TUY511 UEU511 UOQ511 UYM511 VII511 VSE511 WCA511 WLW511 WVS511 WLW587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WLW461 WVS461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UYM151 VII151 WLW269 VSE151 WCA151 WVS69 WLW71 WVS71 K145 JG622 TC622 ACY622 AMU622 AWQ622 BGM622 BQI622 CAE622 CKA622 CTW622 DDS622 DNO622 DXK622 EHG622 ERC622 FAY622 FKU622 FUQ622 GEM622 GOI622 GYE622 HIA622 HRW622 IBS622 ILO622 IVK622 JFG622 JPC622 JYY622 KIU622 KSQ622 LCM622 LMI622 LWE622 MGA622 MPW622 MZS622 NJO622 NTK622 ODG622 ONC622 OWY622 PGU622 PQQ622 QAM622 QKI622 QUE622 REA622 RNW622 RXS622 SHO622 SRK622 TBG622 TLC622 TUY622 UEU622 UOQ622 UYM622 VII622 VSE622 WCA622 WLW622 WVS622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WLW311 WVS311 TC471 ACY471 WLW227 AMU471 AWQ471 BGM471 BQI471 CAE471 CKA471 CTW471 DDS471 DNO471 DXK471 EHG471 ERC471 FAY471 FKU471 FUQ471 GEM471 GOI471 GYE471 HIA471 HRW471 IBS471 ILO471 IVK471 JFG471 JPC471 JYY471 KIU471 KSQ471 LCM471 LMI471 LWE471 MGA471 MPW471 MZS471 NJO471 NTK471 ODG471 ONC471 OWY471 PGU471 PQQ471 QAM471 QKI471 QUE471 REA471 RNW471 RXS471 SHO471 SRK471 TBG471 TLC471 TUY471 UEU471 UOQ471 UYM471 VII471 VSE471 WCA471 WLW471 WVS471 FAY147 FKU147 WLW267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WVS589 WLW309 WVS309 WCA351 WLW313 WVS313 VSE589 K297 JG297 TC297 ACY297 AMU297 AWQ297 BGM297 BQI297 CAE297 CKA297 CTW297 DDS297 DNO297 DXK297 EHG297 ERC297 FAY297 FKU297 FUQ297 GEM297 GOI297 GYE297 HIA297 HRW297 IBS297 ILO297 IVK297 JFG297 JPC297 JYY297 KIU297 KSQ297 LCM297 LMI297 LWE297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K503 JG503 TC503 ACY503 AMU503 AWQ503 BGM503 BQI503 CAE503 CKA503 CTW503 DDS503 DNO503 DXK503 EHG503 ERC503 FAY503 FKU503 FUQ503 GEM503 GOI503 GYE503 HIA503 HRW503 IBS503 ILO503 IVK503 JFG503 JPC503 JYY503 KIU503 KSQ503 LCM503 LMI503 LWE503 MGA503 MPW503 MZS503 NJO503 NTK503 ODG503 ONC503 OWY503 PGU503 PQQ503 QAM503 QKI503 QUE503 REA503 RNW503 RXS503 SHO503 SRK503 TBG503 TLC503 TUY503 UEU503 UOQ503 UYM503 VII503 VSE503 WCA503 WLW503 K543 JG543 TC543 ACY543 AMU543 AWQ543 BGM543 BQI543 CAE543 CKA543 CTW543 DDS543 DNO543 DXK543 EHG543 ERC543 FAY543 FKU543 FUQ543 GEM543 GOI543 GYE543 HIA543 HRW543 IBS543 ILO543 IVK543 JFG543 JPC543 JYY543 KIU543 KSQ543 LCM543 LMI543 LWE543 MGA543 MPW543 MZS543 NJO543 NTK543 ODG543 ONC543 OWY543 PGU543 PQQ543 QAM543 QKI543 QUE543 REA543 RNW543 RXS543 SHO543 SRK543 TBG543 TLC543 TUY543 UEU543 UOQ543 UYM543 VII543 VSE543 WCA543 WLW543 K583 JG583 TC583 ACY583 AMU583 AWQ583 BGM583 BQI583 CAE583 CKA583 CTW583 DDS583 DNO583 DXK583 EHG583 ERC583 FAY583 FKU583 FUQ583 GEM583 GOI583 GYE583 HIA583 HRW583 IBS583 ILO583 IVK583 JFG583 JPC583 JYY583 KIU583 KSQ583 LCM583 LMI583 LWE583 MGA583 MPW583 MZS583 NJO583 NTK583 ODG583 ONC583 OWY583 PGU583 PQQ583 QAM583 QKI583 QUE583 REA583 RNW583 RXS583 SHO583 SRK583 TBG583 TLC583 TUY583 UEU583 UOQ583 UYM583 VII583 VSE583 WCA583 WLW583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K467 JG467 TC467 ACY467 AMU467 AWQ467 BGM467 BQI467 CAE467 CKA467 CTW467 DDS467 DNO467 DXK467 EHG467 ERC467 FAY467 FKU467 FUQ467 GEM467 GOI467 GYE467 HIA467 HRW467 IBS467 ILO467 IVK467 JFG467 JPC467 JYY467 KIU467 KSQ467 LCM467 LMI467 LWE467 MGA467 MPW467 MZS467 NJO467 NTK467 ODG467 ONC467 OWY467 PGU467 PQQ467 QAM467 QKI467 QUE467 REA467 RNW467 RXS467 SHO467 SRK467 TBG467 TLC467 TUY467 UEU467 UOQ467 UYM467 VII467 VSE467 WCA467 WLW467 K587 JG587 TC587 ACY587 AMU587 AWQ587 BGM587 BQI587 CAE587 CKA587 CTW587 DDS587 DNO587 DXK587 EHG587 ERC587 FAY587 FKU587 FUQ587 GEM587 GOI587 GYE587 HIA587 HRW587 IBS587 ILO587 IVK587 JFG587 JPC587 JYY587 KIU587 KSQ587 LCM587 LMI587 LWE587 MGA587 MPW587 MZS587 NJO587 NTK587 ODG587 ONC587 OWY587 PGU587 PQQ587 QAM587 QKI587 QUE587 REA587 RNW587 RXS587 SHO587 SRK587 TBG587 TLC587 TUY587 UEU587 UOQ587 WVS547 K547 JG547 TC547 ACY547 AMU547 AWQ547 BGM547 BQI547 CAE547 CKA547 CTW547 DDS547 DNO547 DXK547 EHG547 ERC547 FAY547 FKU547 FUQ547 GEM547 GOI547 GYE547 HIA547 HRW547 IBS547 ILO547 IVK547 JFG547 JPC547 JYY547 KIU547 KSQ547 LCM547 LMI547 LWE547 MGA547 MPW547 MZS547 NJO547 NTK547 ODG547 ONC547 OWY547 PGU547 PQQ547 QAM547 QKI547 QUE547 REA547 RNW547 RXS547 SHO547 SRK547 TBG547 TLC547 TUY547 UEU547 UOQ547 UYM547 VII547 VSE547 WCA547 WLW547 WVS427 K427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WVS387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WVS347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WVS267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WVS227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WVS187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K469 JG469 TC469 ACY469 AMU469 AWQ469 BGM469 BQI469 CAE469 CKA469 CTW469 DDS469 DNO469 DXK469 EHG469 ERC469 FAY469 FKU469 FUQ469 GEM469 GOI469 GYE469 HIA469 HRW469 IBS469 ILO469 IVK469 JFG469 JPC469 JYY469 KIU469 KSQ469 LCM469 LMI469 LWE469 MGA469 MPW469 MZS469 NJO469 NTK469 ODG469 ONC469 OWY469 PGU469 PQQ469 QAM469 QKI469 QUE469 REA469 RNW469 RXS469 SHO469 SRK469 TBG469 TLC469 TUY469 UEU469 UOQ469 UYM469 VII469 VSE469 WCA469 WLW469 K589 JG589 TC589 ACY589 AMU589 AWQ589 BGM589 BQI589 CAE589 CKA589 CTW589 DDS589 DNO589 DXK589 EHG589 ERC589 FAY589 FKU589 FUQ589 GEM589 GOI589 GYE589 HIA589 HRW589 IBS589 ILO589 IVK589 JFG589 JPC589 JYY589 KIU589 KSQ589 LCM589 LMI589 LWE589 MGA589 MPW589 MZS589 NJO589 NTK589 ODG589 ONC589 OWY589 PGU589 PQQ589 QAM589 QKI589 QUE589 REA589 RNW589 RXS589 SHO589 SRK589 TBG589 TLC589 TUY589 UEU589 UOQ589 UYM589 VII589 JG507 TC507 ACY507 AMU507 AWQ507 BGM507 BQI507 CAE507 CKA507 CTW507 DDS507 DNO507 DXK507 EHG507 ERC507 FAY507 FKU507 FUQ507 GEM507 GOI507 GYE507 HIA507 HRW507 IBS507 ILO507 IVK507 JFG507 JPC507 JYY507 KIU507 KSQ507 LCM507 LMI507 LWE507 MGA507 MPW507 MZS507 NJO507 NTK507 ODG507 ONC507 OWY507 PGU507 PQQ507 QAM507 QKI507 QUE507 REA507 RNW507 RXS507 SHO507 SRK507 TBG507 TLC507 TUY507 UEU507 UOQ507 UYM507 VII507 VSE507 WCA507 WLW507 WVS507 WVS429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WVS389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WVS349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WVS269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WVS229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WLW431 WVS431 K431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VSE431 WLW391 WVS391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WLW351 WVS351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WLW271 WVS271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WLW231 WVS231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WVS535 K535 JG535 TC535 ACY535 AMU535 AWQ535 BGM535 BQI535 CAE535 CKA535 CTW535 DDS535 DNO535 DXK535 EHG535 ERC535 FAY535 FKU535 FUQ535 GEM535 GOI535 GYE535 HIA535 HRW535 IBS535 ILO535 IVK535 JFG535 JPC535 JYY535 KIU535 KSQ535 LCM535 LMI535 LWE535 MGA535 MPW535 MZS535 NJO535 NTK535 ODG535 ONC535 OWY535 PGU535 PQQ535 QAM535 QKI535 QUE535 REA535 RNW535 RXS535 SHO535 SRK535 TBG535 TLC535 TUY535 UEU535 UOQ535 UYM535 VII535 VSE535 WCA535 WLW535 WVS537 K537 JG537 TC537 ACY537 AMU537 AWQ537 BGM537 BQI537 CAE537 CKA537 CTW537 DDS537 DNO537 DXK537 EHG537 ERC537 FAY537 FKU537 FUQ537 GEM537 GOI537 GYE537 HIA537 HRW537 IBS537 ILO537 IVK537 JFG537 JPC537 JYY537 KIU537 KSQ537 LCM537 LMI537 LWE537 MGA537 MPW537 MZS537 NJO537 NTK537 ODG537 ONC537 OWY537 PGU537 PQQ537 QAM537 QKI537 QUE537 REA537 RNW537 RXS537 SHO537 SRK537 TBG537 TLC537 TUY537 UEU537 UOQ537 UYM537 VII537 VSE537 WCA537 WLW537 WVS539 K539 JG539 TC539 ACY539 AMU539 AWQ539 BGM539 BQI539 CAE539 CKA539 CTW539 DDS539 DNO539 DXK539 EHG539 ERC539 FAY539 FKU539 FUQ539 GEM539 GOI539 GYE539 HIA539 HRW539 IBS539 ILO539 IVK539 JFG539 JPC539 JYY539 KIU539 KSQ539 LCM539 LMI539 LWE539 MGA539 MPW539 MZS539 NJO539 NTK539 ODG539 ONC539 OWY539 PGU539 PQQ539 QAM539 QKI539 QUE539 REA539 RNW539 RXS539 SHO539 SRK539 TBG539 TLC539 TUY539 UEU539 UOQ539 UYM539 VII539 VSE539 WCA539 WLW539 WVS541 K541 JG541 TC541 ACY541 AMU541 AWQ541 BGM541 BQI541 CAE541 CKA541 CTW541 DDS541 DNO541 DXK541 EHG541 ERC541 FAY541 FKU541 FUQ541 GEM541 GOI541 GYE541 HIA541 HRW541 IBS541 ILO541 IVK541 JFG541 JPC541 JYY541 KIU541 KSQ541 LCM541 LMI541 LWE541 MGA541 MPW541 MZS541 NJO541 NTK541 ODG541 ONC541 OWY541 PGU541 PQQ541 QAM541 QKI541 QUE541 REA541 RNW541 RXS541 SHO541 SRK541 TBG541 TLC541 TUY541 UEU541 UOQ541 UYM541 VII541 VSE541 WCA541 WLW541 K501 JG501 TC501 ACY501 AMU501 AWQ501 BGM501 BQI501 CAE501 CKA501 CTW501 DDS501 DNO501 DXK501 EHG501 ERC501 FAY501 FKU501 FUQ501 GEM501 GOI501 GYE501 HIA501 HRW501 IBS501 ILO501 IVK501 JFG501 JPC501 JYY501 KIU501 KSQ501 LCM501 LMI501 LWE501 MGA501 MPW501 MZS501 NJO501 NTK501 ODG501 ONC501 OWY501 PGU501 PQQ501 QAM501 QKI501 QUE501 REA501 RNW501 RXS501 SHO501 SRK501 TBG501 TLC501 TUY501 UEU501 UOQ501 UYM501 VII501 VSE501 WCA501 WLW501 WVS501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WLW455 WVS455 K415 JG415 TC415 ACY415 AMU415 AWQ415 BGM415 BQI415 CAE415 CKA415 CTW415 DDS415 DNO415 DXK415 EHG415 ERC415 FAY415 FKU415 FUQ415 GEM415 GOI415 GYE415 HIA415 HRW415 IBS415 ILO415 IVK415 JFG415 JPC415 JYY415 KIU415 KSQ415 LCM415 LMI415 LWE415 MGA415 MPW415 MZS415 NJO415 NTK415 ODG415 ONC415 OWY415 PGU415 PQQ415 QAM415 QKI415 QUE415 REA415 RNW415 RXS415 SHO415 SRK415 TBG415 TLC415 TUY415 UEU415 UOQ415 UYM415 VII415 VSE415 WCA415 WLW415 WVS415 K419 JG419 TC419 ACY419 AMU419 AWQ419 BGM419 BQI419 CAE419 CKA419 CTW419 DDS419 DNO419 DXK419 EHG419 ERC419 FAY419 FKU419 FUQ419 GEM419 GOI419 GYE419 HIA419 HRW419 IBS419 ILO419 IVK419 JFG419 JPC419 JYY419 KIU419 KSQ419 LCM419 LMI419 LWE419 MGA419 MPW419 MZS419 NJO419 NTK419 ODG419 ONC419 OWY419 PGU419 PQQ419 QAM419 QKI419 QUE419 REA419 RNW419 RXS419 SHO419 SRK419 TBG419 TLC419 TUY419 UEU419 UOQ419 UYM419 VII419 VSE419 WCA419 WLW419 WVS419 WCA433 WLW433 WVS433 K433 JG433 TC433 ACY433 AMU433 AWQ433 BGM433 BQI433 CAE433 CKA433 CTW433 DDS433 DNO433 DXK433 EHG433 ERC433 FAY433 FKU433 FUQ433 GEM433 GOI433 GYE433 HIA433 HRW433 IBS433 ILO433 IVK433 JFG433 JPC433 JYY433 KIU433 KSQ433 LCM433 LMI433 LWE433 MGA433 MPW433 MZS433 NJO433 NTK433 ODG433 ONC433 OWY433 PGU433 PQQ433 QAM433 QKI433 QUE433 REA433 RNW433 RXS433 SHO433 SRK433 K477 JG477 TC477 ACY477 AMU477 AWQ477 BGM477 BQI477 CAE477 CKA477 CTW477 DDS477 DNO477 DXK477 EHG477 ERC477 FAY477 FKU477 FUQ477 GEM477 GOI477 GYE477 HIA477 HRW477 IBS477 ILO477 IVK477 JFG477 JPC477 JYY477 KIU477 KSQ477 LCM477 LMI477 LWE477 MGA477 MPW477 MZS477 NJO477 NTK477 ODG477 ONC477 OWY477 PGU477 PQQ477 QAM477 QKI477 QUE477 REA477 RNW477 RXS477 SHO477 SRK477 TBG477 TLC477 TUY477 UEU477 UOQ477 UYM477 VII477 VSE477 WCA477 WLW477 K517 JG517 TC517 ACY517 AMU517 AWQ517 BGM517 BQI517 CAE517 CKA517 CTW517 DDS517 DNO517 DXK517 EHG517 ERC517 FAY517 FKU517 FUQ517 GEM517 GOI517 GYE517 HIA517 HRW517 IBS517 ILO517 IVK517 JFG517 JPC517 JYY517 KIU517 KSQ517 LCM517 LMI517 LWE517 MGA517 MPW517 MZS517 NJO517 NTK517 ODG517 ONC517 OWY517 PGU517 PQQ517 QAM517 QKI517 QUE517 REA517 RNW517 RXS517 SHO517 SRK517 TBG517 TLC517 TUY517 UEU517 UOQ517 UYM517 VII517 VSE517 WCA517 WLW517 K597:K598 JG597 TC597 ACY597 AMU597 AWQ597 BGM597 BQI597 CAE597 CKA597 CTW597 DDS597 DNO597 DXK597 EHG597 ERC597 FAY597 FKU597 FUQ597 GEM597 GOI597 GYE597 HIA597 HRW597 IBS597 ILO597 IVK597 JFG597 JPC597 JYY597 KIU597 KSQ597 LCM597 LMI597 LWE597 MGA597 MPW597 MZS597 NJO597 NTK597 ODG597 ONC597 OWY597 PGU597 PQQ597 QAM597 QKI597 QUE597 REA597 RNW597 RXS597 SHO597 SRK597 TBG597 TLC597 TUY597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21"/>
  <sheetViews>
    <sheetView workbookViewId="0">
      <selection activeCell="A1016" sqref="A1016:XFD1016"/>
    </sheetView>
  </sheetViews>
  <sheetFormatPr defaultRowHeight="12.75"/>
  <cols>
    <col min="1" max="16384" width="9.140625" style="4"/>
  </cols>
  <sheetData>
    <row r="1" spans="1:19" ht="21" customHeight="1">
      <c r="A1" s="1093" t="s">
        <v>3208</v>
      </c>
      <c r="B1" s="1094"/>
      <c r="C1" s="1094"/>
      <c r="D1" s="1094"/>
      <c r="E1" s="1094"/>
      <c r="F1" s="1094"/>
      <c r="G1" s="1094"/>
      <c r="H1" s="1094"/>
      <c r="I1" s="1094"/>
      <c r="J1" s="1094"/>
      <c r="K1" s="1094"/>
      <c r="L1" s="1094"/>
      <c r="M1" s="1094"/>
      <c r="N1" s="1094"/>
      <c r="O1" s="1094"/>
      <c r="P1" s="1094"/>
      <c r="Q1" s="1094"/>
      <c r="R1" s="1094"/>
      <c r="S1" s="1095"/>
    </row>
    <row r="2" spans="1:19" ht="12.75" customHeight="1">
      <c r="A2" s="1032" t="s">
        <v>3652</v>
      </c>
      <c r="B2" s="1033"/>
      <c r="C2" s="1033"/>
      <c r="D2" s="1033"/>
      <c r="E2" s="1033"/>
      <c r="F2" s="1033"/>
      <c r="G2" s="1033"/>
      <c r="H2" s="1033"/>
      <c r="I2" s="1033"/>
      <c r="J2" s="1033"/>
      <c r="K2" s="1033"/>
      <c r="L2" s="1033"/>
      <c r="M2" s="1033"/>
      <c r="N2" s="1033"/>
      <c r="O2" s="1033"/>
      <c r="P2" s="1033"/>
      <c r="Q2" s="1033"/>
      <c r="R2" s="1033"/>
      <c r="S2" s="1034"/>
    </row>
    <row r="3" spans="1:19" ht="12.75" customHeight="1">
      <c r="A3" s="1032" t="s">
        <v>1214</v>
      </c>
      <c r="B3" s="1033"/>
      <c r="C3" s="1033"/>
      <c r="D3" s="1033"/>
      <c r="E3" s="1033"/>
      <c r="F3" s="1033"/>
      <c r="G3" s="1033"/>
      <c r="H3" s="1033"/>
      <c r="I3" s="1033"/>
      <c r="J3" s="1033"/>
      <c r="K3" s="1033"/>
      <c r="L3" s="1033"/>
      <c r="M3" s="1033"/>
      <c r="N3" s="1033"/>
      <c r="O3" s="1033"/>
      <c r="P3" s="1033"/>
      <c r="Q3" s="1033"/>
      <c r="R3" s="1033"/>
      <c r="S3" s="1034"/>
    </row>
    <row r="4" spans="1:19" ht="12.75" customHeight="1">
      <c r="A4" s="1032" t="s">
        <v>1215</v>
      </c>
      <c r="B4" s="1033"/>
      <c r="C4" s="1033"/>
      <c r="D4" s="1033"/>
      <c r="E4" s="1033"/>
      <c r="F4" s="1033"/>
      <c r="G4" s="1033"/>
      <c r="H4" s="1033"/>
      <c r="I4" s="1033"/>
      <c r="J4" s="1033"/>
      <c r="K4" s="1033"/>
      <c r="L4" s="1033"/>
      <c r="M4" s="1033"/>
      <c r="N4" s="1033"/>
      <c r="O4" s="1033"/>
      <c r="P4" s="1033"/>
      <c r="Q4" s="1033"/>
      <c r="R4" s="1033"/>
      <c r="S4" s="1034"/>
    </row>
    <row r="5" spans="1:19" ht="12.75" customHeight="1">
      <c r="A5" s="1032" t="s">
        <v>1216</v>
      </c>
      <c r="B5" s="1033"/>
      <c r="C5" s="1033"/>
      <c r="D5" s="1033"/>
      <c r="E5" s="1033"/>
      <c r="F5" s="1033"/>
      <c r="G5" s="1033"/>
      <c r="H5" s="1033"/>
      <c r="I5" s="1033"/>
      <c r="J5" s="1033"/>
      <c r="K5" s="1033"/>
      <c r="L5" s="1033"/>
      <c r="M5" s="1033"/>
      <c r="N5" s="1033"/>
      <c r="O5" s="1033"/>
      <c r="P5" s="1033"/>
      <c r="Q5" s="1033"/>
      <c r="R5" s="1033"/>
      <c r="S5" s="1034"/>
    </row>
    <row r="6" spans="1:19" ht="12.75" customHeight="1">
      <c r="A6" s="1032" t="s">
        <v>1217</v>
      </c>
      <c r="B6" s="1033"/>
      <c r="C6" s="1033"/>
      <c r="D6" s="1033"/>
      <c r="E6" s="1033"/>
      <c r="F6" s="1033"/>
      <c r="G6" s="1033"/>
      <c r="H6" s="1033"/>
      <c r="I6" s="1033"/>
      <c r="J6" s="1033"/>
      <c r="K6" s="1033"/>
      <c r="L6" s="1033"/>
      <c r="M6" s="1033"/>
      <c r="N6" s="1033"/>
      <c r="O6" s="1033"/>
      <c r="P6" s="1033"/>
      <c r="Q6" s="1033"/>
      <c r="R6" s="1033"/>
      <c r="S6" s="1034"/>
    </row>
    <row r="7" spans="1:19" ht="12.75" customHeight="1">
      <c r="A7" s="1032" t="s">
        <v>1218</v>
      </c>
      <c r="B7" s="1033"/>
      <c r="C7" s="1033"/>
      <c r="D7" s="1033"/>
      <c r="E7" s="1033"/>
      <c r="F7" s="1033"/>
      <c r="G7" s="1033"/>
      <c r="H7" s="1033"/>
      <c r="I7" s="1033"/>
      <c r="J7" s="1033"/>
      <c r="K7" s="1033"/>
      <c r="L7" s="1033"/>
      <c r="M7" s="1033"/>
      <c r="N7" s="1033"/>
      <c r="O7" s="1033"/>
      <c r="P7" s="1033"/>
      <c r="Q7" s="1033"/>
      <c r="R7" s="1033"/>
      <c r="S7" s="1034"/>
    </row>
    <row r="8" spans="1:19" ht="12.75" customHeight="1">
      <c r="A8" s="1032" t="s">
        <v>1219</v>
      </c>
      <c r="B8" s="1033"/>
      <c r="C8" s="1033"/>
      <c r="D8" s="1033"/>
      <c r="E8" s="1033"/>
      <c r="F8" s="1033"/>
      <c r="G8" s="1033"/>
      <c r="H8" s="1033"/>
      <c r="I8" s="1033"/>
      <c r="J8" s="1033"/>
      <c r="K8" s="1033"/>
      <c r="L8" s="1033"/>
      <c r="M8" s="1033"/>
      <c r="N8" s="1033"/>
      <c r="O8" s="1033"/>
      <c r="P8" s="1033"/>
      <c r="Q8" s="1033"/>
      <c r="R8" s="1033"/>
      <c r="S8" s="1034"/>
    </row>
    <row r="9" spans="1:19" ht="12.75" customHeight="1">
      <c r="A9" s="1032" t="s">
        <v>1220</v>
      </c>
      <c r="B9" s="1033"/>
      <c r="C9" s="1033"/>
      <c r="D9" s="1033"/>
      <c r="E9" s="1033"/>
      <c r="F9" s="1033"/>
      <c r="G9" s="1033"/>
      <c r="H9" s="1033"/>
      <c r="I9" s="1033"/>
      <c r="J9" s="1033"/>
      <c r="K9" s="1033"/>
      <c r="L9" s="1033"/>
      <c r="M9" s="1033"/>
      <c r="N9" s="1033"/>
      <c r="O9" s="1033"/>
      <c r="P9" s="1033"/>
      <c r="Q9" s="1033"/>
      <c r="R9" s="1033"/>
      <c r="S9" s="1034"/>
    </row>
    <row r="10" spans="1:19" ht="12.75" customHeight="1">
      <c r="A10" s="1035" t="s">
        <v>1221</v>
      </c>
      <c r="B10" s="1036"/>
      <c r="C10" s="1036"/>
      <c r="D10" s="1036"/>
      <c r="E10" s="1036"/>
      <c r="F10" s="1036"/>
      <c r="G10" s="1036"/>
      <c r="H10" s="1036"/>
      <c r="I10" s="1036"/>
      <c r="J10" s="1036"/>
      <c r="K10" s="1036"/>
      <c r="L10" s="1036"/>
      <c r="M10" s="1036"/>
      <c r="N10" s="1036"/>
      <c r="O10" s="1036"/>
      <c r="P10" s="1036"/>
      <c r="Q10" s="1036"/>
      <c r="R10" s="1036"/>
      <c r="S10" s="1037"/>
    </row>
    <row r="11" spans="1:19" ht="30" customHeight="1">
      <c r="A11" s="1023" t="s">
        <v>41</v>
      </c>
      <c r="B11" s="1023"/>
      <c r="C11" s="1023"/>
      <c r="D11" s="1023" t="s">
        <v>42</v>
      </c>
      <c r="E11" s="1023"/>
      <c r="F11" s="1023" t="s">
        <v>43</v>
      </c>
      <c r="G11" s="1023"/>
      <c r="H11" s="1023"/>
      <c r="I11" s="1023" t="s">
        <v>44</v>
      </c>
      <c r="J11" s="1023"/>
      <c r="K11" s="1025" t="s">
        <v>45</v>
      </c>
      <c r="L11" s="1038"/>
      <c r="M11" s="1038"/>
      <c r="N11" s="1039"/>
      <c r="O11" s="1027" t="s">
        <v>46</v>
      </c>
      <c r="P11" s="1027"/>
      <c r="Q11" s="1028"/>
      <c r="R11" s="1023" t="s">
        <v>47</v>
      </c>
      <c r="S11" s="1023"/>
    </row>
    <row r="12" spans="1:19" ht="27" customHeight="1">
      <c r="A12" s="1022" t="s">
        <v>48</v>
      </c>
      <c r="B12" s="1022" t="s">
        <v>49</v>
      </c>
      <c r="C12" s="1029" t="s">
        <v>50</v>
      </c>
      <c r="D12" s="1022" t="s">
        <v>51</v>
      </c>
      <c r="E12" s="1022" t="s">
        <v>52</v>
      </c>
      <c r="F12" s="1025" t="s">
        <v>53</v>
      </c>
      <c r="G12" s="1031"/>
      <c r="H12" s="1026"/>
      <c r="I12" s="1022" t="s">
        <v>54</v>
      </c>
      <c r="J12" s="1022" t="s">
        <v>55</v>
      </c>
      <c r="K12" s="1025" t="s">
        <v>56</v>
      </c>
      <c r="L12" s="1026"/>
      <c r="M12" s="1025" t="s">
        <v>57</v>
      </c>
      <c r="N12" s="1026"/>
      <c r="O12" s="1022" t="s">
        <v>58</v>
      </c>
      <c r="P12" s="1022" t="s">
        <v>59</v>
      </c>
      <c r="Q12" s="1022" t="s">
        <v>60</v>
      </c>
      <c r="R12" s="1022" t="s">
        <v>61</v>
      </c>
      <c r="S12" s="1022" t="s">
        <v>62</v>
      </c>
    </row>
    <row r="13" spans="1:19" ht="66" customHeight="1">
      <c r="A13" s="1023"/>
      <c r="B13" s="1023"/>
      <c r="C13" s="1030"/>
      <c r="D13" s="1023"/>
      <c r="E13" s="1023"/>
      <c r="F13" s="306" t="s">
        <v>63</v>
      </c>
      <c r="G13" s="306" t="s">
        <v>64</v>
      </c>
      <c r="H13" s="306" t="s">
        <v>65</v>
      </c>
      <c r="I13" s="1023"/>
      <c r="J13" s="1023"/>
      <c r="K13" s="90" t="s">
        <v>66</v>
      </c>
      <c r="L13" s="90" t="s">
        <v>67</v>
      </c>
      <c r="M13" s="90" t="s">
        <v>68</v>
      </c>
      <c r="N13" s="90" t="s">
        <v>67</v>
      </c>
      <c r="O13" s="1023"/>
      <c r="P13" s="1023"/>
      <c r="Q13" s="1023"/>
      <c r="R13" s="1023"/>
      <c r="S13" s="1023"/>
    </row>
    <row r="14" spans="1:19">
      <c r="A14" s="1021" t="s">
        <v>69</v>
      </c>
      <c r="B14" s="1021"/>
      <c r="C14" s="1021"/>
      <c r="D14" s="1021"/>
      <c r="E14" s="1021"/>
      <c r="F14" s="1021"/>
      <c r="G14" s="1021"/>
      <c r="H14" s="1021"/>
      <c r="I14" s="1021"/>
      <c r="J14" s="1021"/>
      <c r="K14" s="1021"/>
      <c r="L14" s="1021"/>
      <c r="M14" s="1021"/>
      <c r="N14" s="1021"/>
      <c r="O14" s="1021"/>
      <c r="P14" s="1021"/>
      <c r="Q14" s="1021"/>
      <c r="R14" s="1021"/>
      <c r="S14" s="1021"/>
    </row>
    <row r="15" spans="1:19" s="242" customFormat="1">
      <c r="A15" s="98">
        <v>7</v>
      </c>
      <c r="B15" s="98">
        <v>9</v>
      </c>
      <c r="C15" s="98">
        <v>16</v>
      </c>
      <c r="D15" s="98">
        <v>1</v>
      </c>
      <c r="E15" s="98">
        <v>15</v>
      </c>
      <c r="F15" s="98">
        <v>2</v>
      </c>
      <c r="G15" s="98">
        <v>14</v>
      </c>
      <c r="H15" s="98">
        <v>0</v>
      </c>
      <c r="I15" s="98">
        <v>16</v>
      </c>
      <c r="J15" s="98">
        <v>0</v>
      </c>
      <c r="K15" s="98">
        <v>0</v>
      </c>
      <c r="L15" s="98">
        <v>0</v>
      </c>
      <c r="M15" s="98">
        <v>0</v>
      </c>
      <c r="N15" s="98">
        <v>0</v>
      </c>
      <c r="O15" s="98">
        <v>15</v>
      </c>
      <c r="P15" s="98">
        <v>1</v>
      </c>
      <c r="Q15" s="98">
        <v>0</v>
      </c>
      <c r="R15" s="98">
        <v>0</v>
      </c>
      <c r="S15" s="98">
        <v>0</v>
      </c>
    </row>
    <row r="16" spans="1:19">
      <c r="A16" s="1021" t="s">
        <v>70</v>
      </c>
      <c r="B16" s="1021"/>
      <c r="C16" s="1021"/>
      <c r="D16" s="1021"/>
      <c r="E16" s="1021"/>
      <c r="F16" s="1021"/>
      <c r="G16" s="1021"/>
      <c r="H16" s="1021"/>
      <c r="I16" s="1021"/>
      <c r="J16" s="1021"/>
      <c r="K16" s="1021"/>
      <c r="L16" s="1021"/>
      <c r="M16" s="1021"/>
      <c r="N16" s="1021"/>
      <c r="O16" s="1021"/>
      <c r="P16" s="1021"/>
      <c r="Q16" s="1021"/>
      <c r="R16" s="1021"/>
      <c r="S16" s="1021"/>
    </row>
    <row r="17" spans="1:19" s="713" customFormat="1">
      <c r="A17" s="18">
        <v>3</v>
      </c>
      <c r="B17" s="18">
        <v>24</v>
      </c>
      <c r="C17" s="18">
        <v>27</v>
      </c>
      <c r="D17" s="18">
        <v>1</v>
      </c>
      <c r="E17" s="18">
        <v>26</v>
      </c>
      <c r="F17" s="18">
        <v>0</v>
      </c>
      <c r="G17" s="18">
        <v>27</v>
      </c>
      <c r="H17" s="18">
        <v>0</v>
      </c>
      <c r="I17" s="18">
        <v>27</v>
      </c>
      <c r="J17" s="18">
        <v>0</v>
      </c>
      <c r="K17" s="18">
        <v>0</v>
      </c>
      <c r="L17" s="18">
        <v>0</v>
      </c>
      <c r="M17" s="18">
        <v>0</v>
      </c>
      <c r="N17" s="18">
        <v>0</v>
      </c>
      <c r="O17" s="18">
        <v>26</v>
      </c>
      <c r="P17" s="18">
        <v>1</v>
      </c>
      <c r="Q17" s="18">
        <v>0</v>
      </c>
      <c r="R17" s="18">
        <v>0</v>
      </c>
      <c r="S17" s="18">
        <v>0</v>
      </c>
    </row>
    <row r="18" spans="1:19">
      <c r="A18" s="1059" t="s">
        <v>71</v>
      </c>
      <c r="B18" s="1059"/>
      <c r="C18" s="1059"/>
      <c r="D18" s="1059"/>
      <c r="E18" s="1059"/>
      <c r="F18" s="1059"/>
      <c r="G18" s="1059"/>
      <c r="H18" s="1059"/>
      <c r="I18" s="1059"/>
      <c r="J18" s="1059"/>
      <c r="K18" s="1059"/>
      <c r="L18" s="1059"/>
      <c r="M18" s="1059"/>
      <c r="N18" s="1059"/>
      <c r="O18" s="1059"/>
      <c r="P18" s="1059"/>
      <c r="Q18" s="1059"/>
      <c r="R18" s="1059"/>
      <c r="S18" s="1060"/>
    </row>
    <row r="19" spans="1:19" s="761" customFormat="1">
      <c r="A19" s="18">
        <v>1</v>
      </c>
      <c r="B19" s="18">
        <v>0</v>
      </c>
      <c r="C19" s="18">
        <v>1</v>
      </c>
      <c r="D19" s="18">
        <v>0</v>
      </c>
      <c r="E19" s="18">
        <v>1</v>
      </c>
      <c r="F19" s="18">
        <v>1</v>
      </c>
      <c r="G19" s="18">
        <v>0</v>
      </c>
      <c r="H19" s="18">
        <v>0</v>
      </c>
      <c r="I19" s="18">
        <v>1</v>
      </c>
      <c r="J19" s="18">
        <v>0</v>
      </c>
      <c r="K19" s="18">
        <v>0</v>
      </c>
      <c r="L19" s="18">
        <v>0</v>
      </c>
      <c r="M19" s="18">
        <v>0</v>
      </c>
      <c r="N19" s="18">
        <v>0</v>
      </c>
      <c r="O19" s="18">
        <v>1</v>
      </c>
      <c r="P19" s="18">
        <v>0</v>
      </c>
      <c r="Q19" s="18">
        <v>0</v>
      </c>
      <c r="R19" s="18">
        <v>0</v>
      </c>
      <c r="S19" s="18">
        <v>0</v>
      </c>
    </row>
    <row r="20" spans="1:19">
      <c r="A20" s="1046" t="s">
        <v>72</v>
      </c>
      <c r="B20" s="1046"/>
      <c r="C20" s="1046"/>
      <c r="D20" s="1046"/>
      <c r="E20" s="1046"/>
      <c r="F20" s="1046"/>
      <c r="G20" s="1046"/>
      <c r="H20" s="1046"/>
      <c r="I20" s="1046"/>
      <c r="J20" s="1046"/>
      <c r="K20" s="1046"/>
      <c r="L20" s="1046"/>
      <c r="M20" s="1046"/>
      <c r="N20" s="1046"/>
      <c r="O20" s="1046"/>
      <c r="P20" s="1046"/>
      <c r="Q20" s="1046"/>
      <c r="R20" s="1046"/>
      <c r="S20" s="1046"/>
    </row>
    <row r="21" spans="1:19" s="775" customFormat="1">
      <c r="A21" s="18">
        <v>0</v>
      </c>
      <c r="B21" s="18">
        <v>3</v>
      </c>
      <c r="C21" s="18">
        <v>3</v>
      </c>
      <c r="D21" s="18">
        <v>2</v>
      </c>
      <c r="E21" s="18">
        <v>1</v>
      </c>
      <c r="F21" s="18">
        <v>0</v>
      </c>
      <c r="G21" s="18">
        <v>3</v>
      </c>
      <c r="H21" s="18">
        <v>0</v>
      </c>
      <c r="I21" s="18">
        <v>3</v>
      </c>
      <c r="J21" s="18">
        <v>0</v>
      </c>
      <c r="K21" s="18">
        <v>0</v>
      </c>
      <c r="L21" s="18">
        <v>0</v>
      </c>
      <c r="M21" s="18">
        <v>0</v>
      </c>
      <c r="N21" s="18">
        <v>0</v>
      </c>
      <c r="O21" s="18">
        <v>0</v>
      </c>
      <c r="P21" s="18">
        <v>3</v>
      </c>
      <c r="Q21" s="18">
        <v>0</v>
      </c>
      <c r="R21" s="18">
        <v>0</v>
      </c>
      <c r="S21" s="18">
        <v>0</v>
      </c>
    </row>
    <row r="22" spans="1:19">
      <c r="A22" s="1046" t="s">
        <v>73</v>
      </c>
      <c r="B22" s="1046"/>
      <c r="C22" s="1046"/>
      <c r="D22" s="1046"/>
      <c r="E22" s="1046"/>
      <c r="F22" s="1046"/>
      <c r="G22" s="1046"/>
      <c r="H22" s="1046"/>
      <c r="I22" s="1046"/>
      <c r="J22" s="1046"/>
      <c r="K22" s="1046"/>
      <c r="L22" s="1046"/>
      <c r="M22" s="1046"/>
      <c r="N22" s="1046"/>
      <c r="O22" s="1046"/>
      <c r="P22" s="1046"/>
      <c r="Q22" s="1046"/>
      <c r="R22" s="1046"/>
      <c r="S22" s="1046"/>
    </row>
    <row r="23" spans="1:19" s="816" customFormat="1">
      <c r="A23" s="18">
        <v>1</v>
      </c>
      <c r="B23" s="18">
        <v>1</v>
      </c>
      <c r="C23" s="18">
        <v>2</v>
      </c>
      <c r="D23" s="18">
        <v>1</v>
      </c>
      <c r="E23" s="18">
        <v>1</v>
      </c>
      <c r="F23" s="18">
        <v>1</v>
      </c>
      <c r="G23" s="18">
        <v>1</v>
      </c>
      <c r="H23" s="18">
        <v>0</v>
      </c>
      <c r="I23" s="18">
        <v>2</v>
      </c>
      <c r="J23" s="18">
        <v>0</v>
      </c>
      <c r="K23" s="18">
        <v>0</v>
      </c>
      <c r="L23" s="18">
        <v>0</v>
      </c>
      <c r="M23" s="18">
        <v>0</v>
      </c>
      <c r="N23" s="18">
        <v>0</v>
      </c>
      <c r="O23" s="18">
        <v>1</v>
      </c>
      <c r="P23" s="18">
        <v>1</v>
      </c>
      <c r="Q23" s="18">
        <v>0</v>
      </c>
      <c r="R23" s="18">
        <v>0</v>
      </c>
      <c r="S23" s="18">
        <v>0</v>
      </c>
    </row>
    <row r="24" spans="1:19">
      <c r="A24" s="1021" t="s">
        <v>74</v>
      </c>
      <c r="B24" s="1021"/>
      <c r="C24" s="1021"/>
      <c r="D24" s="1021"/>
      <c r="E24" s="1021"/>
      <c r="F24" s="1021"/>
      <c r="G24" s="1021"/>
      <c r="H24" s="1021"/>
      <c r="I24" s="1021"/>
      <c r="J24" s="1021"/>
      <c r="K24" s="1021"/>
      <c r="L24" s="1021"/>
      <c r="M24" s="1021"/>
      <c r="N24" s="1021"/>
      <c r="O24" s="1021"/>
      <c r="P24" s="1021"/>
      <c r="Q24" s="1021"/>
      <c r="R24" s="1021"/>
      <c r="S24" s="1021"/>
    </row>
    <row r="25" spans="1:19" s="574" customFormat="1">
      <c r="A25" s="18">
        <v>0</v>
      </c>
      <c r="B25" s="18">
        <v>1</v>
      </c>
      <c r="C25" s="18">
        <v>1</v>
      </c>
      <c r="D25" s="18">
        <v>0</v>
      </c>
      <c r="E25" s="18">
        <v>1</v>
      </c>
      <c r="F25" s="18">
        <v>0</v>
      </c>
      <c r="G25" s="18">
        <v>1</v>
      </c>
      <c r="H25" s="18">
        <v>0</v>
      </c>
      <c r="I25" s="18">
        <v>1</v>
      </c>
      <c r="J25" s="18">
        <v>0</v>
      </c>
      <c r="K25" s="18">
        <v>0</v>
      </c>
      <c r="L25" s="18">
        <v>0</v>
      </c>
      <c r="M25" s="18">
        <v>0</v>
      </c>
      <c r="N25" s="18">
        <v>0</v>
      </c>
      <c r="O25" s="18">
        <v>1</v>
      </c>
      <c r="P25" s="18">
        <v>0</v>
      </c>
      <c r="Q25" s="18">
        <v>0</v>
      </c>
      <c r="R25" s="18">
        <v>0</v>
      </c>
      <c r="S25" s="18"/>
    </row>
    <row r="26" spans="1:19">
      <c r="A26" s="1021" t="s">
        <v>75</v>
      </c>
      <c r="B26" s="1021"/>
      <c r="C26" s="1021"/>
      <c r="D26" s="1021"/>
      <c r="E26" s="1021"/>
      <c r="F26" s="1021"/>
      <c r="G26" s="1021"/>
      <c r="H26" s="1021"/>
      <c r="I26" s="1021"/>
      <c r="J26" s="1021"/>
      <c r="K26" s="1021"/>
      <c r="L26" s="1021"/>
      <c r="M26" s="1021"/>
      <c r="N26" s="1021"/>
      <c r="O26" s="1021"/>
      <c r="P26" s="1021"/>
      <c r="Q26" s="1021"/>
      <c r="R26" s="1021"/>
      <c r="S26" s="1021"/>
    </row>
    <row r="27" spans="1:19" s="856" customFormat="1">
      <c r="A27" s="18">
        <v>0</v>
      </c>
      <c r="B27" s="18">
        <v>1</v>
      </c>
      <c r="C27" s="18">
        <v>1</v>
      </c>
      <c r="D27" s="18">
        <v>0</v>
      </c>
      <c r="E27" s="18">
        <v>1</v>
      </c>
      <c r="F27" s="18">
        <v>0</v>
      </c>
      <c r="G27" s="18">
        <v>1</v>
      </c>
      <c r="H27" s="18">
        <v>0</v>
      </c>
      <c r="I27" s="18">
        <v>1</v>
      </c>
      <c r="J27" s="18">
        <v>0</v>
      </c>
      <c r="K27" s="18">
        <v>0</v>
      </c>
      <c r="L27" s="18">
        <v>0</v>
      </c>
      <c r="M27" s="18">
        <v>0</v>
      </c>
      <c r="N27" s="18">
        <v>0</v>
      </c>
      <c r="O27" s="18">
        <v>0</v>
      </c>
      <c r="P27" s="18">
        <v>1</v>
      </c>
      <c r="Q27" s="18">
        <v>0</v>
      </c>
      <c r="R27" s="18">
        <v>0</v>
      </c>
      <c r="S27" s="18">
        <v>0</v>
      </c>
    </row>
    <row r="28" spans="1:19">
      <c r="A28" s="1740" t="s">
        <v>76</v>
      </c>
      <c r="B28" s="1740"/>
      <c r="C28" s="1740"/>
      <c r="D28" s="1740"/>
      <c r="E28" s="1740"/>
      <c r="F28" s="1740"/>
      <c r="G28" s="1740"/>
      <c r="H28" s="1740"/>
      <c r="I28" s="1740"/>
      <c r="J28" s="1740"/>
      <c r="K28" s="1740"/>
      <c r="L28" s="1740"/>
      <c r="M28" s="1740"/>
      <c r="N28" s="1740"/>
      <c r="O28" s="1740"/>
      <c r="P28" s="1740"/>
      <c r="Q28" s="1740"/>
      <c r="R28" s="1740"/>
      <c r="S28" s="1740"/>
    </row>
    <row r="29" spans="1:19" s="888" customFormat="1">
      <c r="A29" s="18">
        <v>0</v>
      </c>
      <c r="B29" s="18">
        <v>1</v>
      </c>
      <c r="C29" s="18">
        <v>1</v>
      </c>
      <c r="D29" s="18">
        <v>1</v>
      </c>
      <c r="E29" s="18">
        <v>0</v>
      </c>
      <c r="F29" s="18">
        <v>0</v>
      </c>
      <c r="G29" s="18">
        <v>1</v>
      </c>
      <c r="H29" s="18">
        <v>0</v>
      </c>
      <c r="I29" s="18">
        <v>1</v>
      </c>
      <c r="J29" s="18">
        <v>0</v>
      </c>
      <c r="K29" s="18">
        <v>0</v>
      </c>
      <c r="L29" s="18">
        <v>0</v>
      </c>
      <c r="M29" s="18">
        <v>0</v>
      </c>
      <c r="N29" s="18">
        <v>0</v>
      </c>
      <c r="O29" s="18">
        <v>0</v>
      </c>
      <c r="P29" s="18">
        <v>1</v>
      </c>
      <c r="Q29" s="18">
        <v>0</v>
      </c>
      <c r="R29" s="18">
        <v>0</v>
      </c>
      <c r="S29" s="18">
        <v>0</v>
      </c>
    </row>
    <row r="30" spans="1:19">
      <c r="A30" s="1046" t="s">
        <v>77</v>
      </c>
      <c r="B30" s="1046"/>
      <c r="C30" s="1046"/>
      <c r="D30" s="1046"/>
      <c r="E30" s="1046"/>
      <c r="F30" s="1046"/>
      <c r="G30" s="1046"/>
      <c r="H30" s="1046"/>
      <c r="I30" s="1046"/>
      <c r="J30" s="1046"/>
      <c r="K30" s="1046"/>
      <c r="L30" s="1046"/>
      <c r="M30" s="1046"/>
      <c r="N30" s="1046"/>
      <c r="O30" s="1046"/>
      <c r="P30" s="1046"/>
      <c r="Q30" s="1046"/>
      <c r="R30" s="1046"/>
      <c r="S30" s="1046"/>
    </row>
    <row r="31" spans="1:19" s="897" customFormat="1">
      <c r="A31" s="18">
        <v>1</v>
      </c>
      <c r="B31" s="18">
        <v>0</v>
      </c>
      <c r="C31" s="18">
        <v>1</v>
      </c>
      <c r="D31" s="18">
        <v>0</v>
      </c>
      <c r="E31" s="18">
        <v>1</v>
      </c>
      <c r="F31" s="18">
        <v>0</v>
      </c>
      <c r="G31" s="18">
        <v>1</v>
      </c>
      <c r="H31" s="18">
        <v>0</v>
      </c>
      <c r="I31" s="18">
        <v>1</v>
      </c>
      <c r="J31" s="18">
        <v>0</v>
      </c>
      <c r="K31" s="18">
        <v>0</v>
      </c>
      <c r="L31" s="18">
        <v>0</v>
      </c>
      <c r="M31" s="18">
        <v>0</v>
      </c>
      <c r="N31" s="18">
        <v>0</v>
      </c>
      <c r="O31" s="18">
        <v>1</v>
      </c>
      <c r="P31" s="18">
        <v>0</v>
      </c>
      <c r="Q31" s="18">
        <v>0</v>
      </c>
      <c r="R31" s="18">
        <v>0</v>
      </c>
      <c r="S31" s="18">
        <v>0</v>
      </c>
    </row>
    <row r="32" spans="1:19">
      <c r="A32" s="1021" t="s">
        <v>78</v>
      </c>
      <c r="B32" s="1021"/>
      <c r="C32" s="1021"/>
      <c r="D32" s="1021"/>
      <c r="E32" s="1021"/>
      <c r="F32" s="1021"/>
      <c r="G32" s="1021"/>
      <c r="H32" s="1021"/>
      <c r="I32" s="1021"/>
      <c r="J32" s="1021"/>
      <c r="K32" s="1021"/>
      <c r="L32" s="1021"/>
      <c r="M32" s="1021"/>
      <c r="N32" s="1021"/>
      <c r="O32" s="1021"/>
      <c r="P32" s="1021"/>
      <c r="Q32" s="1021"/>
      <c r="R32" s="1021"/>
      <c r="S32" s="1021"/>
    </row>
    <row r="33" spans="1:19" s="612" customFormat="1">
      <c r="A33" s="210">
        <v>0</v>
      </c>
      <c r="B33" s="210">
        <v>0</v>
      </c>
      <c r="C33" s="210">
        <v>0</v>
      </c>
      <c r="D33" s="210">
        <v>0</v>
      </c>
      <c r="E33" s="210">
        <v>0</v>
      </c>
      <c r="F33" s="210">
        <v>0</v>
      </c>
      <c r="G33" s="617">
        <v>0</v>
      </c>
      <c r="H33" s="210">
        <v>0</v>
      </c>
      <c r="I33" s="210">
        <v>0</v>
      </c>
      <c r="J33" s="210">
        <v>0</v>
      </c>
      <c r="K33" s="210">
        <v>0</v>
      </c>
      <c r="L33" s="210">
        <v>0</v>
      </c>
      <c r="M33" s="210">
        <v>0</v>
      </c>
      <c r="N33" s="210">
        <v>0</v>
      </c>
      <c r="O33" s="210">
        <v>0</v>
      </c>
      <c r="P33" s="210">
        <v>0</v>
      </c>
      <c r="Q33" s="210">
        <v>0</v>
      </c>
      <c r="R33" s="210">
        <v>0</v>
      </c>
      <c r="S33" s="210">
        <v>0</v>
      </c>
    </row>
    <row r="34" spans="1:19">
      <c r="A34" s="1021" t="s">
        <v>79</v>
      </c>
      <c r="B34" s="1021"/>
      <c r="C34" s="1021"/>
      <c r="D34" s="1021"/>
      <c r="E34" s="1021"/>
      <c r="F34" s="1021"/>
      <c r="G34" s="1021"/>
      <c r="H34" s="1021"/>
      <c r="I34" s="1021"/>
      <c r="J34" s="1021"/>
      <c r="K34" s="1021"/>
      <c r="L34" s="1021"/>
      <c r="M34" s="1021"/>
      <c r="N34" s="1021"/>
      <c r="O34" s="1021"/>
      <c r="P34" s="1021"/>
      <c r="Q34" s="1021"/>
      <c r="R34" s="1021"/>
      <c r="S34" s="1021"/>
    </row>
    <row r="35" spans="1:19" s="917" customFormat="1">
      <c r="A35" s="210">
        <v>0</v>
      </c>
      <c r="B35" s="210">
        <v>0</v>
      </c>
      <c r="C35" s="210">
        <v>0</v>
      </c>
      <c r="D35" s="210">
        <v>0</v>
      </c>
      <c r="E35" s="210">
        <v>0</v>
      </c>
      <c r="F35" s="210">
        <v>0</v>
      </c>
      <c r="G35" s="617">
        <v>0</v>
      </c>
      <c r="H35" s="210">
        <v>0</v>
      </c>
      <c r="I35" s="210">
        <v>0</v>
      </c>
      <c r="J35" s="210">
        <v>0</v>
      </c>
      <c r="K35" s="210">
        <v>0</v>
      </c>
      <c r="L35" s="210">
        <v>0</v>
      </c>
      <c r="M35" s="210">
        <v>0</v>
      </c>
      <c r="N35" s="210">
        <v>0</v>
      </c>
      <c r="O35" s="210">
        <v>0</v>
      </c>
      <c r="P35" s="210">
        <v>0</v>
      </c>
      <c r="Q35" s="210">
        <v>0</v>
      </c>
      <c r="R35" s="210">
        <v>0</v>
      </c>
      <c r="S35" s="210">
        <v>0</v>
      </c>
    </row>
    <row r="36" spans="1:19">
      <c r="A36" s="1021" t="s">
        <v>80</v>
      </c>
      <c r="B36" s="1021"/>
      <c r="C36" s="1021"/>
      <c r="D36" s="1021"/>
      <c r="E36" s="1021"/>
      <c r="F36" s="1021"/>
      <c r="G36" s="1021"/>
      <c r="H36" s="1021"/>
      <c r="I36" s="1021"/>
      <c r="J36" s="1021"/>
      <c r="K36" s="1021"/>
      <c r="L36" s="1021"/>
      <c r="M36" s="1021"/>
      <c r="N36" s="1021"/>
      <c r="O36" s="1021"/>
      <c r="P36" s="1021"/>
      <c r="Q36" s="1021"/>
      <c r="R36" s="1021"/>
      <c r="S36" s="1021"/>
    </row>
    <row r="37" spans="1:19" s="940" customFormat="1">
      <c r="A37" s="210">
        <v>0</v>
      </c>
      <c r="B37" s="210">
        <v>0</v>
      </c>
      <c r="C37" s="210">
        <v>0</v>
      </c>
      <c r="D37" s="210">
        <v>0</v>
      </c>
      <c r="E37" s="210">
        <v>0</v>
      </c>
      <c r="F37" s="210">
        <v>0</v>
      </c>
      <c r="G37" s="617">
        <v>0</v>
      </c>
      <c r="H37" s="210">
        <v>0</v>
      </c>
      <c r="I37" s="210">
        <v>0</v>
      </c>
      <c r="J37" s="210">
        <v>0</v>
      </c>
      <c r="K37" s="210">
        <v>0</v>
      </c>
      <c r="L37" s="210">
        <v>0</v>
      </c>
      <c r="M37" s="210">
        <v>0</v>
      </c>
      <c r="N37" s="210">
        <v>0</v>
      </c>
      <c r="O37" s="210">
        <v>0</v>
      </c>
      <c r="P37" s="210">
        <v>0</v>
      </c>
      <c r="Q37" s="210">
        <v>0</v>
      </c>
      <c r="R37" s="210">
        <v>0</v>
      </c>
      <c r="S37" s="210">
        <v>0</v>
      </c>
    </row>
    <row r="38" spans="1:19">
      <c r="A38" s="1062" t="s">
        <v>3653</v>
      </c>
      <c r="B38" s="1082"/>
      <c r="C38" s="1082"/>
      <c r="D38" s="1082"/>
      <c r="E38" s="1082"/>
      <c r="F38" s="1082"/>
      <c r="G38" s="1082"/>
      <c r="H38" s="1082"/>
      <c r="I38" s="1082"/>
      <c r="J38" s="1082"/>
      <c r="K38" s="1082"/>
      <c r="L38" s="1082"/>
      <c r="M38" s="1082"/>
      <c r="N38" s="1082"/>
      <c r="O38" s="1082"/>
      <c r="P38" s="1082"/>
      <c r="Q38" s="1082"/>
      <c r="R38" s="1082"/>
      <c r="S38" s="1083"/>
    </row>
    <row r="39" spans="1:19" s="47" customFormat="1">
      <c r="A39" s="305">
        <f>SUM(A37,A35,A33,A31,A29,A27,A25,A23,A21,A19,A17,A15)</f>
        <v>13</v>
      </c>
      <c r="B39" s="348">
        <f t="shared" ref="B39:S39" si="0">SUM(B37,B35,B33,B31,B29,B27,B25,B23,B21,B19,B17,B15)</f>
        <v>40</v>
      </c>
      <c r="C39" s="348">
        <f t="shared" si="0"/>
        <v>53</v>
      </c>
      <c r="D39" s="348">
        <f t="shared" si="0"/>
        <v>6</v>
      </c>
      <c r="E39" s="348">
        <f t="shared" si="0"/>
        <v>47</v>
      </c>
      <c r="F39" s="348">
        <f t="shared" si="0"/>
        <v>4</v>
      </c>
      <c r="G39" s="348">
        <f t="shared" si="0"/>
        <v>49</v>
      </c>
      <c r="H39" s="348">
        <f t="shared" si="0"/>
        <v>0</v>
      </c>
      <c r="I39" s="348">
        <f t="shared" si="0"/>
        <v>53</v>
      </c>
      <c r="J39" s="348">
        <f t="shared" si="0"/>
        <v>0</v>
      </c>
      <c r="K39" s="348">
        <f t="shared" si="0"/>
        <v>0</v>
      </c>
      <c r="L39" s="348">
        <f t="shared" si="0"/>
        <v>0</v>
      </c>
      <c r="M39" s="348">
        <f t="shared" si="0"/>
        <v>0</v>
      </c>
      <c r="N39" s="348">
        <f t="shared" si="0"/>
        <v>0</v>
      </c>
      <c r="O39" s="348">
        <f t="shared" si="0"/>
        <v>45</v>
      </c>
      <c r="P39" s="348">
        <f t="shared" si="0"/>
        <v>8</v>
      </c>
      <c r="Q39" s="348">
        <f t="shared" si="0"/>
        <v>0</v>
      </c>
      <c r="R39" s="348">
        <f t="shared" si="0"/>
        <v>0</v>
      </c>
      <c r="S39" s="348">
        <f t="shared" si="0"/>
        <v>0</v>
      </c>
    </row>
    <row r="41" spans="1:19" ht="20.25" customHeight="1">
      <c r="A41" s="1093" t="s">
        <v>3209</v>
      </c>
      <c r="B41" s="1094"/>
      <c r="C41" s="1094"/>
      <c r="D41" s="1094"/>
      <c r="E41" s="1094"/>
      <c r="F41" s="1094"/>
      <c r="G41" s="1094"/>
      <c r="H41" s="1094"/>
      <c r="I41" s="1094"/>
      <c r="J41" s="1094"/>
      <c r="K41" s="1094"/>
      <c r="L41" s="1094"/>
      <c r="M41" s="1094"/>
      <c r="N41" s="1094"/>
      <c r="O41" s="1094"/>
      <c r="P41" s="1094"/>
      <c r="Q41" s="1094"/>
      <c r="R41" s="1094"/>
      <c r="S41" s="1095"/>
    </row>
    <row r="42" spans="1:19">
      <c r="A42" s="1032" t="s">
        <v>3654</v>
      </c>
      <c r="B42" s="1033"/>
      <c r="C42" s="1033"/>
      <c r="D42" s="1033"/>
      <c r="E42" s="1033"/>
      <c r="F42" s="1033"/>
      <c r="G42" s="1033"/>
      <c r="H42" s="1033"/>
      <c r="I42" s="1033"/>
      <c r="J42" s="1033"/>
      <c r="K42" s="1033"/>
      <c r="L42" s="1033"/>
      <c r="M42" s="1033"/>
      <c r="N42" s="1033"/>
      <c r="O42" s="1033"/>
      <c r="P42" s="1033"/>
      <c r="Q42" s="1033"/>
      <c r="R42" s="1033"/>
      <c r="S42" s="1034"/>
    </row>
    <row r="43" spans="1:19">
      <c r="A43" s="1032" t="s">
        <v>1222</v>
      </c>
      <c r="B43" s="1033"/>
      <c r="C43" s="1033"/>
      <c r="D43" s="1033"/>
      <c r="E43" s="1033"/>
      <c r="F43" s="1033"/>
      <c r="G43" s="1033"/>
      <c r="H43" s="1033"/>
      <c r="I43" s="1033"/>
      <c r="J43" s="1033"/>
      <c r="K43" s="1033"/>
      <c r="L43" s="1033"/>
      <c r="M43" s="1033"/>
      <c r="N43" s="1033"/>
      <c r="O43" s="1033"/>
      <c r="P43" s="1033"/>
      <c r="Q43" s="1033"/>
      <c r="R43" s="1033"/>
      <c r="S43" s="1034"/>
    </row>
    <row r="44" spans="1:19">
      <c r="A44" s="1032" t="s">
        <v>1223</v>
      </c>
      <c r="B44" s="1033"/>
      <c r="C44" s="1033"/>
      <c r="D44" s="1033"/>
      <c r="E44" s="1033"/>
      <c r="F44" s="1033"/>
      <c r="G44" s="1033"/>
      <c r="H44" s="1033"/>
      <c r="I44" s="1033"/>
      <c r="J44" s="1033"/>
      <c r="K44" s="1033"/>
      <c r="L44" s="1033"/>
      <c r="M44" s="1033"/>
      <c r="N44" s="1033"/>
      <c r="O44" s="1033"/>
      <c r="P44" s="1033"/>
      <c r="Q44" s="1033"/>
      <c r="R44" s="1033"/>
      <c r="S44" s="1034"/>
    </row>
    <row r="45" spans="1:19">
      <c r="A45" s="1032" t="s">
        <v>1224</v>
      </c>
      <c r="B45" s="1033"/>
      <c r="C45" s="1033"/>
      <c r="D45" s="1033"/>
      <c r="E45" s="1033"/>
      <c r="F45" s="1033"/>
      <c r="G45" s="1033"/>
      <c r="H45" s="1033"/>
      <c r="I45" s="1033"/>
      <c r="J45" s="1033"/>
      <c r="K45" s="1033"/>
      <c r="L45" s="1033"/>
      <c r="M45" s="1033"/>
      <c r="N45" s="1033"/>
      <c r="O45" s="1033"/>
      <c r="P45" s="1033"/>
      <c r="Q45" s="1033"/>
      <c r="R45" s="1033"/>
      <c r="S45" s="1034"/>
    </row>
    <row r="46" spans="1:19">
      <c r="A46" s="1032" t="s">
        <v>1225</v>
      </c>
      <c r="B46" s="1033"/>
      <c r="C46" s="1033"/>
      <c r="D46" s="1033"/>
      <c r="E46" s="1033"/>
      <c r="F46" s="1033"/>
      <c r="G46" s="1033"/>
      <c r="H46" s="1033"/>
      <c r="I46" s="1033"/>
      <c r="J46" s="1033"/>
      <c r="K46" s="1033"/>
      <c r="L46" s="1033"/>
      <c r="M46" s="1033"/>
      <c r="N46" s="1033"/>
      <c r="O46" s="1033"/>
      <c r="P46" s="1033"/>
      <c r="Q46" s="1033"/>
      <c r="R46" s="1033"/>
      <c r="S46" s="1034"/>
    </row>
    <row r="47" spans="1:19">
      <c r="A47" s="1032" t="s">
        <v>1226</v>
      </c>
      <c r="B47" s="1033"/>
      <c r="C47" s="1033"/>
      <c r="D47" s="1033"/>
      <c r="E47" s="1033"/>
      <c r="F47" s="1033"/>
      <c r="G47" s="1033"/>
      <c r="H47" s="1033"/>
      <c r="I47" s="1033"/>
      <c r="J47" s="1033"/>
      <c r="K47" s="1033"/>
      <c r="L47" s="1033"/>
      <c r="M47" s="1033"/>
      <c r="N47" s="1033"/>
      <c r="O47" s="1033"/>
      <c r="P47" s="1033"/>
      <c r="Q47" s="1033"/>
      <c r="R47" s="1033"/>
      <c r="S47" s="1034"/>
    </row>
    <row r="48" spans="1:19">
      <c r="A48" s="1032" t="s">
        <v>1227</v>
      </c>
      <c r="B48" s="1033"/>
      <c r="C48" s="1033"/>
      <c r="D48" s="1033"/>
      <c r="E48" s="1033"/>
      <c r="F48" s="1033"/>
      <c r="G48" s="1033"/>
      <c r="H48" s="1033"/>
      <c r="I48" s="1033"/>
      <c r="J48" s="1033"/>
      <c r="K48" s="1033"/>
      <c r="L48" s="1033"/>
      <c r="M48" s="1033"/>
      <c r="N48" s="1033"/>
      <c r="O48" s="1033"/>
      <c r="P48" s="1033"/>
      <c r="Q48" s="1033"/>
      <c r="R48" s="1033"/>
      <c r="S48" s="1034"/>
    </row>
    <row r="49" spans="1:19">
      <c r="A49" s="1032" t="s">
        <v>433</v>
      </c>
      <c r="B49" s="1033"/>
      <c r="C49" s="1033"/>
      <c r="D49" s="1033"/>
      <c r="E49" s="1033"/>
      <c r="F49" s="1033"/>
      <c r="G49" s="1033"/>
      <c r="H49" s="1033"/>
      <c r="I49" s="1033"/>
      <c r="J49" s="1033"/>
      <c r="K49" s="1033"/>
      <c r="L49" s="1033"/>
      <c r="M49" s="1033"/>
      <c r="N49" s="1033"/>
      <c r="O49" s="1033"/>
      <c r="P49" s="1033"/>
      <c r="Q49" s="1033"/>
      <c r="R49" s="1033"/>
      <c r="S49" s="1034"/>
    </row>
    <row r="50" spans="1:19">
      <c r="A50" s="1035" t="s">
        <v>1228</v>
      </c>
      <c r="B50" s="1036"/>
      <c r="C50" s="1036"/>
      <c r="D50" s="1036"/>
      <c r="E50" s="1036"/>
      <c r="F50" s="1036"/>
      <c r="G50" s="1036"/>
      <c r="H50" s="1036"/>
      <c r="I50" s="1036"/>
      <c r="J50" s="1036"/>
      <c r="K50" s="1036"/>
      <c r="L50" s="1036"/>
      <c r="M50" s="1036"/>
      <c r="N50" s="1036"/>
      <c r="O50" s="1036"/>
      <c r="P50" s="1036"/>
      <c r="Q50" s="1036"/>
      <c r="R50" s="1036"/>
      <c r="S50" s="1037"/>
    </row>
    <row r="51" spans="1:19" ht="28.5" customHeight="1">
      <c r="A51" s="1023" t="s">
        <v>41</v>
      </c>
      <c r="B51" s="1023"/>
      <c r="C51" s="1023"/>
      <c r="D51" s="1023" t="s">
        <v>42</v>
      </c>
      <c r="E51" s="1023"/>
      <c r="F51" s="1023" t="s">
        <v>43</v>
      </c>
      <c r="G51" s="1023"/>
      <c r="H51" s="1023"/>
      <c r="I51" s="1023" t="s">
        <v>44</v>
      </c>
      <c r="J51" s="1023"/>
      <c r="K51" s="1025" t="s">
        <v>45</v>
      </c>
      <c r="L51" s="1086"/>
      <c r="M51" s="1086"/>
      <c r="N51" s="1087"/>
      <c r="O51" s="1027" t="s">
        <v>46</v>
      </c>
      <c r="P51" s="1027"/>
      <c r="Q51" s="1028"/>
      <c r="R51" s="1023" t="s">
        <v>47</v>
      </c>
      <c r="S51" s="1023"/>
    </row>
    <row r="52" spans="1:19" ht="27.75" customHeight="1">
      <c r="A52" s="1022" t="s">
        <v>48</v>
      </c>
      <c r="B52" s="1022" t="s">
        <v>49</v>
      </c>
      <c r="C52" s="1029" t="s">
        <v>50</v>
      </c>
      <c r="D52" s="1022" t="s">
        <v>51</v>
      </c>
      <c r="E52" s="1022" t="s">
        <v>52</v>
      </c>
      <c r="F52" s="1025" t="s">
        <v>53</v>
      </c>
      <c r="G52" s="1031"/>
      <c r="H52" s="1026"/>
      <c r="I52" s="1022" t="s">
        <v>54</v>
      </c>
      <c r="J52" s="1022" t="s">
        <v>55</v>
      </c>
      <c r="K52" s="1025" t="s">
        <v>56</v>
      </c>
      <c r="L52" s="1026"/>
      <c r="M52" s="1025" t="s">
        <v>57</v>
      </c>
      <c r="N52" s="1026"/>
      <c r="O52" s="1022" t="s">
        <v>58</v>
      </c>
      <c r="P52" s="1022" t="s">
        <v>59</v>
      </c>
      <c r="Q52" s="1022" t="s">
        <v>60</v>
      </c>
      <c r="R52" s="1022" t="s">
        <v>61</v>
      </c>
      <c r="S52" s="1022" t="s">
        <v>62</v>
      </c>
    </row>
    <row r="53" spans="1:19" ht="60.75" customHeight="1">
      <c r="A53" s="1023"/>
      <c r="B53" s="1023"/>
      <c r="C53" s="1030"/>
      <c r="D53" s="1023"/>
      <c r="E53" s="1023"/>
      <c r="F53" s="306" t="s">
        <v>63</v>
      </c>
      <c r="G53" s="306" t="s">
        <v>64</v>
      </c>
      <c r="H53" s="306" t="s">
        <v>65</v>
      </c>
      <c r="I53" s="1023"/>
      <c r="J53" s="1023"/>
      <c r="K53" s="90" t="s">
        <v>66</v>
      </c>
      <c r="L53" s="90" t="s">
        <v>67</v>
      </c>
      <c r="M53" s="90" t="s">
        <v>68</v>
      </c>
      <c r="N53" s="90" t="s">
        <v>67</v>
      </c>
      <c r="O53" s="1023"/>
      <c r="P53" s="1023"/>
      <c r="Q53" s="1023"/>
      <c r="R53" s="1023"/>
      <c r="S53" s="1023"/>
    </row>
    <row r="54" spans="1:19">
      <c r="A54" s="1021" t="s">
        <v>69</v>
      </c>
      <c r="B54" s="1021"/>
      <c r="C54" s="1021"/>
      <c r="D54" s="1021"/>
      <c r="E54" s="1021"/>
      <c r="F54" s="1021"/>
      <c r="G54" s="1021"/>
      <c r="H54" s="1021"/>
      <c r="I54" s="1021"/>
      <c r="J54" s="1021"/>
      <c r="K54" s="1021"/>
      <c r="L54" s="1021"/>
      <c r="M54" s="1021"/>
      <c r="N54" s="1021"/>
      <c r="O54" s="1021"/>
      <c r="P54" s="1021"/>
      <c r="Q54" s="1021"/>
      <c r="R54" s="1021"/>
      <c r="S54" s="1021"/>
    </row>
    <row r="55" spans="1:19" s="47" customFormat="1">
      <c r="A55" s="98">
        <v>0</v>
      </c>
      <c r="B55" s="98">
        <v>0</v>
      </c>
      <c r="C55" s="98">
        <v>0</v>
      </c>
      <c r="D55" s="98">
        <v>0</v>
      </c>
      <c r="E55" s="98">
        <v>0</v>
      </c>
      <c r="F55" s="98">
        <v>0</v>
      </c>
      <c r="G55" s="98">
        <v>0</v>
      </c>
      <c r="H55" s="98">
        <v>0</v>
      </c>
      <c r="I55" s="98">
        <v>0</v>
      </c>
      <c r="J55" s="98">
        <v>0</v>
      </c>
      <c r="K55" s="98">
        <v>0</v>
      </c>
      <c r="L55" s="98">
        <v>0</v>
      </c>
      <c r="M55" s="98">
        <v>0</v>
      </c>
      <c r="N55" s="98">
        <v>0</v>
      </c>
      <c r="O55" s="98">
        <v>0</v>
      </c>
      <c r="P55" s="98">
        <v>0</v>
      </c>
      <c r="Q55" s="98">
        <v>0</v>
      </c>
      <c r="R55" s="98">
        <v>0</v>
      </c>
      <c r="S55" s="98">
        <v>0</v>
      </c>
    </row>
    <row r="56" spans="1:19">
      <c r="A56" s="1021" t="s">
        <v>70</v>
      </c>
      <c r="B56" s="1021"/>
      <c r="C56" s="1021"/>
      <c r="D56" s="1021"/>
      <c r="E56" s="1021"/>
      <c r="F56" s="1021"/>
      <c r="G56" s="1021"/>
      <c r="H56" s="1021"/>
      <c r="I56" s="1021"/>
      <c r="J56" s="1021"/>
      <c r="K56" s="1021"/>
      <c r="L56" s="1021"/>
      <c r="M56" s="1021"/>
      <c r="N56" s="1021"/>
      <c r="O56" s="1021"/>
      <c r="P56" s="1021"/>
      <c r="Q56" s="1021"/>
      <c r="R56" s="1021"/>
      <c r="S56" s="1021"/>
    </row>
    <row r="57" spans="1:19" s="775" customFormat="1">
      <c r="A57" s="98">
        <v>0</v>
      </c>
      <c r="B57" s="98">
        <v>0</v>
      </c>
      <c r="C57" s="98">
        <v>0</v>
      </c>
      <c r="D57" s="98">
        <v>0</v>
      </c>
      <c r="E57" s="98">
        <v>0</v>
      </c>
      <c r="F57" s="98">
        <v>0</v>
      </c>
      <c r="G57" s="98">
        <v>0</v>
      </c>
      <c r="H57" s="98">
        <v>0</v>
      </c>
      <c r="I57" s="98">
        <v>0</v>
      </c>
      <c r="J57" s="98">
        <v>0</v>
      </c>
      <c r="K57" s="98">
        <v>0</v>
      </c>
      <c r="L57" s="98">
        <v>0</v>
      </c>
      <c r="M57" s="98">
        <v>0</v>
      </c>
      <c r="N57" s="98">
        <v>0</v>
      </c>
      <c r="O57" s="98">
        <v>0</v>
      </c>
      <c r="P57" s="98">
        <v>0</v>
      </c>
      <c r="Q57" s="98">
        <v>0</v>
      </c>
      <c r="R57" s="98">
        <v>0</v>
      </c>
      <c r="S57" s="98">
        <v>0</v>
      </c>
    </row>
    <row r="58" spans="1:19">
      <c r="A58" s="1021" t="s">
        <v>71</v>
      </c>
      <c r="B58" s="1021"/>
      <c r="C58" s="1021"/>
      <c r="D58" s="1021"/>
      <c r="E58" s="1021"/>
      <c r="F58" s="1021"/>
      <c r="G58" s="1021"/>
      <c r="H58" s="1021"/>
      <c r="I58" s="1021"/>
      <c r="J58" s="1021"/>
      <c r="K58" s="1021"/>
      <c r="L58" s="1021"/>
      <c r="M58" s="1021"/>
      <c r="N58" s="1021"/>
      <c r="O58" s="1021"/>
      <c r="P58" s="1021"/>
      <c r="Q58" s="1021"/>
      <c r="R58" s="1021"/>
      <c r="S58" s="1021"/>
    </row>
    <row r="59" spans="1:19" s="775" customFormat="1">
      <c r="A59" s="98">
        <v>0</v>
      </c>
      <c r="B59" s="98">
        <v>0</v>
      </c>
      <c r="C59" s="98">
        <v>0</v>
      </c>
      <c r="D59" s="98">
        <v>0</v>
      </c>
      <c r="E59" s="98">
        <v>0</v>
      </c>
      <c r="F59" s="98">
        <v>0</v>
      </c>
      <c r="G59" s="98">
        <v>0</v>
      </c>
      <c r="H59" s="98">
        <v>0</v>
      </c>
      <c r="I59" s="98">
        <v>0</v>
      </c>
      <c r="J59" s="98">
        <v>0</v>
      </c>
      <c r="K59" s="98">
        <v>0</v>
      </c>
      <c r="L59" s="98">
        <v>0</v>
      </c>
      <c r="M59" s="98">
        <v>0</v>
      </c>
      <c r="N59" s="98">
        <v>0</v>
      </c>
      <c r="O59" s="98">
        <v>0</v>
      </c>
      <c r="P59" s="98">
        <v>0</v>
      </c>
      <c r="Q59" s="98">
        <v>0</v>
      </c>
      <c r="R59" s="98">
        <v>0</v>
      </c>
      <c r="S59" s="98">
        <v>0</v>
      </c>
    </row>
    <row r="60" spans="1:19">
      <c r="A60" s="1021" t="s">
        <v>72</v>
      </c>
      <c r="B60" s="1021"/>
      <c r="C60" s="1021"/>
      <c r="D60" s="1021"/>
      <c r="E60" s="1021"/>
      <c r="F60" s="1021"/>
      <c r="G60" s="1021"/>
      <c r="H60" s="1021"/>
      <c r="I60" s="1021"/>
      <c r="J60" s="1021"/>
      <c r="K60" s="1021"/>
      <c r="L60" s="1021"/>
      <c r="M60" s="1021"/>
      <c r="N60" s="1021"/>
      <c r="O60" s="1021"/>
      <c r="P60" s="1021"/>
      <c r="Q60" s="1021"/>
      <c r="R60" s="1021"/>
      <c r="S60" s="1021"/>
    </row>
    <row r="61" spans="1:19" s="775" customFormat="1">
      <c r="A61" s="98">
        <v>0</v>
      </c>
      <c r="B61" s="98">
        <v>0</v>
      </c>
      <c r="C61" s="98">
        <v>0</v>
      </c>
      <c r="D61" s="98">
        <v>0</v>
      </c>
      <c r="E61" s="98">
        <v>0</v>
      </c>
      <c r="F61" s="98">
        <v>0</v>
      </c>
      <c r="G61" s="98">
        <v>0</v>
      </c>
      <c r="H61" s="98">
        <v>0</v>
      </c>
      <c r="I61" s="98">
        <v>0</v>
      </c>
      <c r="J61" s="98">
        <v>0</v>
      </c>
      <c r="K61" s="98">
        <v>0</v>
      </c>
      <c r="L61" s="98">
        <v>0</v>
      </c>
      <c r="M61" s="98">
        <v>0</v>
      </c>
      <c r="N61" s="98">
        <v>0</v>
      </c>
      <c r="O61" s="98">
        <v>0</v>
      </c>
      <c r="P61" s="98">
        <v>0</v>
      </c>
      <c r="Q61" s="98">
        <v>0</v>
      </c>
      <c r="R61" s="98">
        <v>0</v>
      </c>
      <c r="S61" s="98">
        <v>0</v>
      </c>
    </row>
    <row r="62" spans="1:19">
      <c r="A62" s="1046" t="s">
        <v>73</v>
      </c>
      <c r="B62" s="1046"/>
      <c r="C62" s="1046"/>
      <c r="D62" s="1046"/>
      <c r="E62" s="1046"/>
      <c r="F62" s="1046"/>
      <c r="G62" s="1046"/>
      <c r="H62" s="1046"/>
      <c r="I62" s="1046"/>
      <c r="J62" s="1046"/>
      <c r="K62" s="1046"/>
      <c r="L62" s="1046"/>
      <c r="M62" s="1046"/>
      <c r="N62" s="1046"/>
      <c r="O62" s="1046"/>
      <c r="P62" s="1046"/>
      <c r="Q62" s="1046"/>
      <c r="R62" s="1046"/>
      <c r="S62" s="1046"/>
    </row>
    <row r="63" spans="1:19" s="816" customFormat="1">
      <c r="A63" s="98">
        <v>0</v>
      </c>
      <c r="B63" s="98">
        <v>0</v>
      </c>
      <c r="C63" s="98">
        <v>0</v>
      </c>
      <c r="D63" s="98">
        <v>0</v>
      </c>
      <c r="E63" s="98">
        <v>0</v>
      </c>
      <c r="F63" s="98">
        <v>0</v>
      </c>
      <c r="G63" s="98">
        <v>0</v>
      </c>
      <c r="H63" s="98">
        <v>0</v>
      </c>
      <c r="I63" s="98">
        <v>0</v>
      </c>
      <c r="J63" s="98">
        <v>0</v>
      </c>
      <c r="K63" s="98">
        <v>0</v>
      </c>
      <c r="L63" s="98">
        <v>0</v>
      </c>
      <c r="M63" s="98">
        <v>0</v>
      </c>
      <c r="N63" s="98">
        <v>0</v>
      </c>
      <c r="O63" s="98">
        <v>0</v>
      </c>
      <c r="P63" s="98">
        <v>0</v>
      </c>
      <c r="Q63" s="98">
        <v>0</v>
      </c>
      <c r="R63" s="98">
        <v>0</v>
      </c>
      <c r="S63" s="98">
        <v>0</v>
      </c>
    </row>
    <row r="64" spans="1:19">
      <c r="A64" s="1021" t="s">
        <v>74</v>
      </c>
      <c r="B64" s="1021"/>
      <c r="C64" s="1021"/>
      <c r="D64" s="1021"/>
      <c r="E64" s="1021"/>
      <c r="F64" s="1021"/>
      <c r="G64" s="1021"/>
      <c r="H64" s="1021"/>
      <c r="I64" s="1021"/>
      <c r="J64" s="1021"/>
      <c r="K64" s="1021"/>
      <c r="L64" s="1021"/>
      <c r="M64" s="1021"/>
      <c r="N64" s="1021"/>
      <c r="O64" s="1021"/>
      <c r="P64" s="1021"/>
      <c r="Q64" s="1021"/>
      <c r="R64" s="1021"/>
      <c r="S64" s="1021"/>
    </row>
    <row r="65" spans="1:19" s="574" customFormat="1">
      <c r="A65" s="98">
        <v>0</v>
      </c>
      <c r="B65" s="98">
        <v>0</v>
      </c>
      <c r="C65" s="98">
        <v>0</v>
      </c>
      <c r="D65" s="98">
        <v>0</v>
      </c>
      <c r="E65" s="98">
        <v>0</v>
      </c>
      <c r="F65" s="98">
        <v>0</v>
      </c>
      <c r="G65" s="98">
        <v>0</v>
      </c>
      <c r="H65" s="98">
        <v>0</v>
      </c>
      <c r="I65" s="98">
        <v>0</v>
      </c>
      <c r="J65" s="98">
        <v>0</v>
      </c>
      <c r="K65" s="98">
        <v>0</v>
      </c>
      <c r="L65" s="98">
        <v>0</v>
      </c>
      <c r="M65" s="98">
        <v>0</v>
      </c>
      <c r="N65" s="98">
        <v>0</v>
      </c>
      <c r="O65" s="98">
        <v>0</v>
      </c>
      <c r="P65" s="98">
        <v>0</v>
      </c>
      <c r="Q65" s="98">
        <v>0</v>
      </c>
      <c r="R65" s="98">
        <v>0</v>
      </c>
      <c r="S65" s="98">
        <v>0</v>
      </c>
    </row>
    <row r="66" spans="1:19">
      <c r="A66" s="1021" t="s">
        <v>75</v>
      </c>
      <c r="B66" s="1021"/>
      <c r="C66" s="1021"/>
      <c r="D66" s="1021"/>
      <c r="E66" s="1021"/>
      <c r="F66" s="1021"/>
      <c r="G66" s="1021"/>
      <c r="H66" s="1021"/>
      <c r="I66" s="1021"/>
      <c r="J66" s="1021"/>
      <c r="K66" s="1021"/>
      <c r="L66" s="1021"/>
      <c r="M66" s="1021"/>
      <c r="N66" s="1021"/>
      <c r="O66" s="1021"/>
      <c r="P66" s="1021"/>
      <c r="Q66" s="1021"/>
      <c r="R66" s="1021"/>
      <c r="S66" s="1021"/>
    </row>
    <row r="67" spans="1:19" s="856" customFormat="1">
      <c r="A67" s="98">
        <v>0</v>
      </c>
      <c r="B67" s="98">
        <v>0</v>
      </c>
      <c r="C67" s="98">
        <v>0</v>
      </c>
      <c r="D67" s="98">
        <v>0</v>
      </c>
      <c r="E67" s="98">
        <v>0</v>
      </c>
      <c r="F67" s="98">
        <v>0</v>
      </c>
      <c r="G67" s="98">
        <v>0</v>
      </c>
      <c r="H67" s="98">
        <v>0</v>
      </c>
      <c r="I67" s="98">
        <v>0</v>
      </c>
      <c r="J67" s="98">
        <v>0</v>
      </c>
      <c r="K67" s="98">
        <v>0</v>
      </c>
      <c r="L67" s="98">
        <v>0</v>
      </c>
      <c r="M67" s="98">
        <v>0</v>
      </c>
      <c r="N67" s="98">
        <v>0</v>
      </c>
      <c r="O67" s="98">
        <v>0</v>
      </c>
      <c r="P67" s="98">
        <v>0</v>
      </c>
      <c r="Q67" s="98">
        <v>0</v>
      </c>
      <c r="R67" s="98">
        <v>0</v>
      </c>
      <c r="S67" s="98">
        <v>0</v>
      </c>
    </row>
    <row r="68" spans="1:19">
      <c r="A68" s="1021" t="s">
        <v>76</v>
      </c>
      <c r="B68" s="1021"/>
      <c r="C68" s="1021"/>
      <c r="D68" s="1021"/>
      <c r="E68" s="1021"/>
      <c r="F68" s="1021"/>
      <c r="G68" s="1021"/>
      <c r="H68" s="1021"/>
      <c r="I68" s="1021"/>
      <c r="J68" s="1021"/>
      <c r="K68" s="1021"/>
      <c r="L68" s="1021"/>
      <c r="M68" s="1021"/>
      <c r="N68" s="1021"/>
      <c r="O68" s="1021"/>
      <c r="P68" s="1021"/>
      <c r="Q68" s="1021"/>
      <c r="R68" s="1021"/>
      <c r="S68" s="1021"/>
    </row>
    <row r="69" spans="1:19" s="888" customFormat="1">
      <c r="A69" s="98">
        <v>0</v>
      </c>
      <c r="B69" s="98">
        <v>0</v>
      </c>
      <c r="C69" s="98">
        <v>0</v>
      </c>
      <c r="D69" s="98">
        <v>0</v>
      </c>
      <c r="E69" s="98">
        <v>0</v>
      </c>
      <c r="F69" s="98">
        <v>0</v>
      </c>
      <c r="G69" s="98">
        <v>0</v>
      </c>
      <c r="H69" s="98">
        <v>0</v>
      </c>
      <c r="I69" s="98">
        <v>0</v>
      </c>
      <c r="J69" s="98">
        <v>0</v>
      </c>
      <c r="K69" s="98">
        <v>0</v>
      </c>
      <c r="L69" s="98">
        <v>0</v>
      </c>
      <c r="M69" s="98">
        <v>0</v>
      </c>
      <c r="N69" s="98">
        <v>0</v>
      </c>
      <c r="O69" s="98">
        <v>0</v>
      </c>
      <c r="P69" s="98">
        <v>0</v>
      </c>
      <c r="Q69" s="98">
        <v>0</v>
      </c>
      <c r="R69" s="98">
        <v>0</v>
      </c>
      <c r="S69" s="98">
        <v>0</v>
      </c>
    </row>
    <row r="70" spans="1:19">
      <c r="A70" s="1021" t="s">
        <v>77</v>
      </c>
      <c r="B70" s="1021"/>
      <c r="C70" s="1021"/>
      <c r="D70" s="1021"/>
      <c r="E70" s="1021"/>
      <c r="F70" s="1021"/>
      <c r="G70" s="1021"/>
      <c r="H70" s="1021"/>
      <c r="I70" s="1021"/>
      <c r="J70" s="1021"/>
      <c r="K70" s="1021"/>
      <c r="L70" s="1021"/>
      <c r="M70" s="1021"/>
      <c r="N70" s="1021"/>
      <c r="O70" s="1021"/>
      <c r="P70" s="1021"/>
      <c r="Q70" s="1021"/>
      <c r="R70" s="1021"/>
      <c r="S70" s="1021"/>
    </row>
    <row r="71" spans="1:19" s="897" customFormat="1">
      <c r="A71" s="98">
        <v>0</v>
      </c>
      <c r="B71" s="98">
        <v>0</v>
      </c>
      <c r="C71" s="98">
        <v>0</v>
      </c>
      <c r="D71" s="98">
        <v>0</v>
      </c>
      <c r="E71" s="98">
        <v>0</v>
      </c>
      <c r="F71" s="98">
        <v>0</v>
      </c>
      <c r="G71" s="98">
        <v>0</v>
      </c>
      <c r="H71" s="98">
        <v>0</v>
      </c>
      <c r="I71" s="98">
        <v>0</v>
      </c>
      <c r="J71" s="98">
        <v>0</v>
      </c>
      <c r="K71" s="98">
        <v>0</v>
      </c>
      <c r="L71" s="98">
        <v>0</v>
      </c>
      <c r="M71" s="98">
        <v>0</v>
      </c>
      <c r="N71" s="98">
        <v>0</v>
      </c>
      <c r="O71" s="98">
        <v>0</v>
      </c>
      <c r="P71" s="98">
        <v>0</v>
      </c>
      <c r="Q71" s="98">
        <v>0</v>
      </c>
      <c r="R71" s="98">
        <v>0</v>
      </c>
      <c r="S71" s="98">
        <v>0</v>
      </c>
    </row>
    <row r="72" spans="1:19">
      <c r="A72" s="1021" t="s">
        <v>78</v>
      </c>
      <c r="B72" s="1021"/>
      <c r="C72" s="1021"/>
      <c r="D72" s="1021"/>
      <c r="E72" s="1021"/>
      <c r="F72" s="1021"/>
      <c r="G72" s="1021"/>
      <c r="H72" s="1021"/>
      <c r="I72" s="1021"/>
      <c r="J72" s="1021"/>
      <c r="K72" s="1021"/>
      <c r="L72" s="1021"/>
      <c r="M72" s="1021"/>
      <c r="N72" s="1021"/>
      <c r="O72" s="1021"/>
      <c r="P72" s="1021"/>
      <c r="Q72" s="1021"/>
      <c r="R72" s="1021"/>
      <c r="S72" s="1021"/>
    </row>
    <row r="73" spans="1:19" s="917" customFormat="1">
      <c r="A73" s="210">
        <v>0</v>
      </c>
      <c r="B73" s="210">
        <v>0</v>
      </c>
      <c r="C73" s="210">
        <v>0</v>
      </c>
      <c r="D73" s="210">
        <v>0</v>
      </c>
      <c r="E73" s="210">
        <v>0</v>
      </c>
      <c r="F73" s="210">
        <v>0</v>
      </c>
      <c r="G73" s="617">
        <v>0</v>
      </c>
      <c r="H73" s="210">
        <v>0</v>
      </c>
      <c r="I73" s="210">
        <v>0</v>
      </c>
      <c r="J73" s="210">
        <v>0</v>
      </c>
      <c r="K73" s="210">
        <v>0</v>
      </c>
      <c r="L73" s="210">
        <v>0</v>
      </c>
      <c r="M73" s="210">
        <v>0</v>
      </c>
      <c r="N73" s="210">
        <v>0</v>
      </c>
      <c r="O73" s="210">
        <v>0</v>
      </c>
      <c r="P73" s="210">
        <v>0</v>
      </c>
      <c r="Q73" s="210">
        <v>0</v>
      </c>
      <c r="R73" s="210">
        <v>0</v>
      </c>
      <c r="S73" s="210">
        <v>0</v>
      </c>
    </row>
    <row r="74" spans="1:19">
      <c r="A74" s="1021" t="s">
        <v>79</v>
      </c>
      <c r="B74" s="1021"/>
      <c r="C74" s="1021"/>
      <c r="D74" s="1021"/>
      <c r="E74" s="1021"/>
      <c r="F74" s="1021"/>
      <c r="G74" s="1021"/>
      <c r="H74" s="1021"/>
      <c r="I74" s="1021"/>
      <c r="J74" s="1021"/>
      <c r="K74" s="1021"/>
      <c r="L74" s="1021"/>
      <c r="M74" s="1021"/>
      <c r="N74" s="1021"/>
      <c r="O74" s="1021"/>
      <c r="P74" s="1021"/>
      <c r="Q74" s="1021"/>
      <c r="R74" s="1021"/>
      <c r="S74" s="1021"/>
    </row>
    <row r="75" spans="1:19" s="917" customFormat="1">
      <c r="A75" s="210">
        <v>0</v>
      </c>
      <c r="B75" s="210">
        <v>0</v>
      </c>
      <c r="C75" s="210">
        <v>0</v>
      </c>
      <c r="D75" s="210">
        <v>0</v>
      </c>
      <c r="E75" s="210">
        <v>0</v>
      </c>
      <c r="F75" s="210">
        <v>0</v>
      </c>
      <c r="G75" s="617">
        <v>0</v>
      </c>
      <c r="H75" s="210">
        <v>0</v>
      </c>
      <c r="I75" s="210">
        <v>0</v>
      </c>
      <c r="J75" s="210">
        <v>0</v>
      </c>
      <c r="K75" s="210">
        <v>0</v>
      </c>
      <c r="L75" s="210">
        <v>0</v>
      </c>
      <c r="M75" s="210">
        <v>0</v>
      </c>
      <c r="N75" s="210">
        <v>0</v>
      </c>
      <c r="O75" s="210">
        <v>0</v>
      </c>
      <c r="P75" s="210">
        <v>0</v>
      </c>
      <c r="Q75" s="210">
        <v>0</v>
      </c>
      <c r="R75" s="210">
        <v>0</v>
      </c>
      <c r="S75" s="210">
        <v>0</v>
      </c>
    </row>
    <row r="76" spans="1:19">
      <c r="A76" s="1021" t="s">
        <v>80</v>
      </c>
      <c r="B76" s="1021"/>
      <c r="C76" s="1021"/>
      <c r="D76" s="1021"/>
      <c r="E76" s="1021"/>
      <c r="F76" s="1021"/>
      <c r="G76" s="1021"/>
      <c r="H76" s="1021"/>
      <c r="I76" s="1021"/>
      <c r="J76" s="1021"/>
      <c r="K76" s="1021"/>
      <c r="L76" s="1021"/>
      <c r="M76" s="1021"/>
      <c r="N76" s="1021"/>
      <c r="O76" s="1021"/>
      <c r="P76" s="1021"/>
      <c r="Q76" s="1021"/>
      <c r="R76" s="1021"/>
      <c r="S76" s="1021"/>
    </row>
    <row r="77" spans="1:19" s="940" customFormat="1">
      <c r="A77" s="210">
        <v>0</v>
      </c>
      <c r="B77" s="210">
        <v>0</v>
      </c>
      <c r="C77" s="210">
        <v>0</v>
      </c>
      <c r="D77" s="210">
        <v>0</v>
      </c>
      <c r="E77" s="210">
        <v>0</v>
      </c>
      <c r="F77" s="210">
        <v>0</v>
      </c>
      <c r="G77" s="617">
        <v>0</v>
      </c>
      <c r="H77" s="210">
        <v>0</v>
      </c>
      <c r="I77" s="210">
        <v>0</v>
      </c>
      <c r="J77" s="210">
        <v>0</v>
      </c>
      <c r="K77" s="210">
        <v>0</v>
      </c>
      <c r="L77" s="210">
        <v>0</v>
      </c>
      <c r="M77" s="210">
        <v>0</v>
      </c>
      <c r="N77" s="210">
        <v>0</v>
      </c>
      <c r="O77" s="210">
        <v>0</v>
      </c>
      <c r="P77" s="210">
        <v>0</v>
      </c>
      <c r="Q77" s="210">
        <v>0</v>
      </c>
      <c r="R77" s="210">
        <v>0</v>
      </c>
      <c r="S77" s="210">
        <v>0</v>
      </c>
    </row>
    <row r="78" spans="1:19">
      <c r="A78" s="1062" t="s">
        <v>3653</v>
      </c>
      <c r="B78" s="1063"/>
      <c r="C78" s="1063"/>
      <c r="D78" s="1063"/>
      <c r="E78" s="1063"/>
      <c r="F78" s="1063"/>
      <c r="G78" s="1063"/>
      <c r="H78" s="1063"/>
      <c r="I78" s="1063"/>
      <c r="J78" s="1063"/>
      <c r="K78" s="1063"/>
      <c r="L78" s="1063"/>
      <c r="M78" s="1063"/>
      <c r="N78" s="1063"/>
      <c r="O78" s="1063"/>
      <c r="P78" s="1063"/>
      <c r="Q78" s="1063"/>
      <c r="R78" s="1063"/>
      <c r="S78" s="1064"/>
    </row>
    <row r="79" spans="1:19" s="253" customFormat="1">
      <c r="A79" s="305">
        <f>SUM(A77,A75,A73,A71,A69,A66:S67,A65,A63,A61,A59,A57,A55)</f>
        <v>0</v>
      </c>
      <c r="B79" s="348">
        <f t="shared" ref="B79:S79" si="1">SUM(B77,B75,B73,B71,B69,B66:T67,B65,B63,B61,B59,B57,B55)</f>
        <v>0</v>
      </c>
      <c r="C79" s="348">
        <f t="shared" si="1"/>
        <v>0</v>
      </c>
      <c r="D79" s="348">
        <f t="shared" si="1"/>
        <v>0</v>
      </c>
      <c r="E79" s="348">
        <f t="shared" si="1"/>
        <v>0</v>
      </c>
      <c r="F79" s="348">
        <f t="shared" si="1"/>
        <v>0</v>
      </c>
      <c r="G79" s="348">
        <f t="shared" si="1"/>
        <v>0</v>
      </c>
      <c r="H79" s="348">
        <f t="shared" si="1"/>
        <v>0</v>
      </c>
      <c r="I79" s="348">
        <f t="shared" si="1"/>
        <v>0</v>
      </c>
      <c r="J79" s="348">
        <f t="shared" si="1"/>
        <v>0</v>
      </c>
      <c r="K79" s="348">
        <f t="shared" si="1"/>
        <v>0</v>
      </c>
      <c r="L79" s="348">
        <f t="shared" si="1"/>
        <v>0</v>
      </c>
      <c r="M79" s="348">
        <f t="shared" si="1"/>
        <v>0</v>
      </c>
      <c r="N79" s="348">
        <f t="shared" si="1"/>
        <v>0</v>
      </c>
      <c r="O79" s="348">
        <f t="shared" si="1"/>
        <v>0</v>
      </c>
      <c r="P79" s="348">
        <f t="shared" si="1"/>
        <v>0</v>
      </c>
      <c r="Q79" s="348">
        <f t="shared" si="1"/>
        <v>0</v>
      </c>
      <c r="R79" s="348">
        <f t="shared" si="1"/>
        <v>0</v>
      </c>
      <c r="S79" s="348">
        <f t="shared" si="1"/>
        <v>0</v>
      </c>
    </row>
    <row r="80" spans="1:19">
      <c r="A80" s="224"/>
      <c r="B80" s="224"/>
      <c r="C80" s="224"/>
      <c r="D80" s="224"/>
      <c r="E80" s="224"/>
      <c r="F80" s="224"/>
      <c r="G80" s="224"/>
      <c r="H80" s="224"/>
      <c r="I80" s="224"/>
      <c r="J80" s="224"/>
      <c r="K80" s="224"/>
      <c r="L80" s="224"/>
      <c r="M80" s="224"/>
      <c r="N80" s="224"/>
      <c r="O80" s="224"/>
      <c r="P80" s="224"/>
      <c r="Q80" s="224"/>
      <c r="R80" s="224"/>
      <c r="S80" s="224"/>
    </row>
    <row r="81" spans="1:19" ht="21" customHeight="1">
      <c r="A81" s="1093" t="s">
        <v>3210</v>
      </c>
      <c r="B81" s="1094"/>
      <c r="C81" s="1094"/>
      <c r="D81" s="1094"/>
      <c r="E81" s="1094"/>
      <c r="F81" s="1094"/>
      <c r="G81" s="1094"/>
      <c r="H81" s="1094"/>
      <c r="I81" s="1094"/>
      <c r="J81" s="1094"/>
      <c r="K81" s="1094"/>
      <c r="L81" s="1094"/>
      <c r="M81" s="1094"/>
      <c r="N81" s="1094"/>
      <c r="O81" s="1094"/>
      <c r="P81" s="1094"/>
      <c r="Q81" s="1094"/>
      <c r="R81" s="1094"/>
      <c r="S81" s="1095"/>
    </row>
    <row r="82" spans="1:19">
      <c r="A82" s="1032" t="s">
        <v>3654</v>
      </c>
      <c r="B82" s="1033"/>
      <c r="C82" s="1033"/>
      <c r="D82" s="1033"/>
      <c r="E82" s="1033"/>
      <c r="F82" s="1033"/>
      <c r="G82" s="1033"/>
      <c r="H82" s="1033"/>
      <c r="I82" s="1033"/>
      <c r="J82" s="1033"/>
      <c r="K82" s="1033"/>
      <c r="L82" s="1033"/>
      <c r="M82" s="1033"/>
      <c r="N82" s="1033"/>
      <c r="O82" s="1033"/>
      <c r="P82" s="1033"/>
      <c r="Q82" s="1033"/>
      <c r="R82" s="1033"/>
      <c r="S82" s="1034"/>
    </row>
    <row r="83" spans="1:19">
      <c r="A83" s="1032" t="s">
        <v>1229</v>
      </c>
      <c r="B83" s="1033"/>
      <c r="C83" s="1033"/>
      <c r="D83" s="1033"/>
      <c r="E83" s="1033"/>
      <c r="F83" s="1033"/>
      <c r="G83" s="1033"/>
      <c r="H83" s="1033"/>
      <c r="I83" s="1033"/>
      <c r="J83" s="1033"/>
      <c r="K83" s="1033"/>
      <c r="L83" s="1033"/>
      <c r="M83" s="1033"/>
      <c r="N83" s="1033"/>
      <c r="O83" s="1033"/>
      <c r="P83" s="1033"/>
      <c r="Q83" s="1033"/>
      <c r="R83" s="1033"/>
      <c r="S83" s="1034"/>
    </row>
    <row r="84" spans="1:19">
      <c r="A84" s="1032" t="s">
        <v>1230</v>
      </c>
      <c r="B84" s="1033"/>
      <c r="C84" s="1033"/>
      <c r="D84" s="1033"/>
      <c r="E84" s="1033"/>
      <c r="F84" s="1033"/>
      <c r="G84" s="1033"/>
      <c r="H84" s="1033"/>
      <c r="I84" s="1033"/>
      <c r="J84" s="1033"/>
      <c r="K84" s="1033"/>
      <c r="L84" s="1033"/>
      <c r="M84" s="1033"/>
      <c r="N84" s="1033"/>
      <c r="O84" s="1033"/>
      <c r="P84" s="1033"/>
      <c r="Q84" s="1033"/>
      <c r="R84" s="1033"/>
      <c r="S84" s="1034"/>
    </row>
    <row r="85" spans="1:19">
      <c r="A85" s="1032" t="s">
        <v>1231</v>
      </c>
      <c r="B85" s="1033"/>
      <c r="C85" s="1033"/>
      <c r="D85" s="1033"/>
      <c r="E85" s="1033"/>
      <c r="F85" s="1033"/>
      <c r="G85" s="1033"/>
      <c r="H85" s="1033"/>
      <c r="I85" s="1033"/>
      <c r="J85" s="1033"/>
      <c r="K85" s="1033"/>
      <c r="L85" s="1033"/>
      <c r="M85" s="1033"/>
      <c r="N85" s="1033"/>
      <c r="O85" s="1033"/>
      <c r="P85" s="1033"/>
      <c r="Q85" s="1033"/>
      <c r="R85" s="1033"/>
      <c r="S85" s="1034"/>
    </row>
    <row r="86" spans="1:19">
      <c r="A86" s="1032" t="s">
        <v>1232</v>
      </c>
      <c r="B86" s="1033"/>
      <c r="C86" s="1033"/>
      <c r="D86" s="1033"/>
      <c r="E86" s="1033"/>
      <c r="F86" s="1033"/>
      <c r="G86" s="1033"/>
      <c r="H86" s="1033"/>
      <c r="I86" s="1033"/>
      <c r="J86" s="1033"/>
      <c r="K86" s="1033"/>
      <c r="L86" s="1033"/>
      <c r="M86" s="1033"/>
      <c r="N86" s="1033"/>
      <c r="O86" s="1033"/>
      <c r="P86" s="1033"/>
      <c r="Q86" s="1033"/>
      <c r="R86" s="1033"/>
      <c r="S86" s="1034"/>
    </row>
    <row r="87" spans="1:19">
      <c r="A87" s="1032" t="s">
        <v>1233</v>
      </c>
      <c r="B87" s="1033"/>
      <c r="C87" s="1033"/>
      <c r="D87" s="1033"/>
      <c r="E87" s="1033"/>
      <c r="F87" s="1033"/>
      <c r="G87" s="1033"/>
      <c r="H87" s="1033"/>
      <c r="I87" s="1033"/>
      <c r="J87" s="1033"/>
      <c r="K87" s="1033"/>
      <c r="L87" s="1033"/>
      <c r="M87" s="1033"/>
      <c r="N87" s="1033"/>
      <c r="O87" s="1033"/>
      <c r="P87" s="1033"/>
      <c r="Q87" s="1033"/>
      <c r="R87" s="1033"/>
      <c r="S87" s="1034"/>
    </row>
    <row r="88" spans="1:19">
      <c r="A88" s="1032" t="s">
        <v>1234</v>
      </c>
      <c r="B88" s="1033"/>
      <c r="C88" s="1033"/>
      <c r="D88" s="1033"/>
      <c r="E88" s="1033"/>
      <c r="F88" s="1033"/>
      <c r="G88" s="1033"/>
      <c r="H88" s="1033"/>
      <c r="I88" s="1033"/>
      <c r="J88" s="1033"/>
      <c r="K88" s="1033"/>
      <c r="L88" s="1033"/>
      <c r="M88" s="1033"/>
      <c r="N88" s="1033"/>
      <c r="O88" s="1033"/>
      <c r="P88" s="1033"/>
      <c r="Q88" s="1033"/>
      <c r="R88" s="1033"/>
      <c r="S88" s="1034"/>
    </row>
    <row r="89" spans="1:19">
      <c r="A89" s="1032" t="s">
        <v>1235</v>
      </c>
      <c r="B89" s="1033"/>
      <c r="C89" s="1033"/>
      <c r="D89" s="1033"/>
      <c r="E89" s="1033"/>
      <c r="F89" s="1033"/>
      <c r="G89" s="1033"/>
      <c r="H89" s="1033"/>
      <c r="I89" s="1033"/>
      <c r="J89" s="1033"/>
      <c r="K89" s="1033"/>
      <c r="L89" s="1033"/>
      <c r="M89" s="1033"/>
      <c r="N89" s="1033"/>
      <c r="O89" s="1033"/>
      <c r="P89" s="1033"/>
      <c r="Q89" s="1033"/>
      <c r="R89" s="1033"/>
      <c r="S89" s="1034"/>
    </row>
    <row r="90" spans="1:19">
      <c r="A90" s="1035" t="s">
        <v>1236</v>
      </c>
      <c r="B90" s="1036"/>
      <c r="C90" s="1036"/>
      <c r="D90" s="1036"/>
      <c r="E90" s="1036"/>
      <c r="F90" s="1036"/>
      <c r="G90" s="1036"/>
      <c r="H90" s="1036"/>
      <c r="I90" s="1036"/>
      <c r="J90" s="1036"/>
      <c r="K90" s="1036"/>
      <c r="L90" s="1036"/>
      <c r="M90" s="1036"/>
      <c r="N90" s="1036"/>
      <c r="O90" s="1036"/>
      <c r="P90" s="1036"/>
      <c r="Q90" s="1036"/>
      <c r="R90" s="1036"/>
      <c r="S90" s="1037"/>
    </row>
    <row r="91" spans="1:19" ht="28.5" customHeight="1">
      <c r="A91" s="1023" t="s">
        <v>41</v>
      </c>
      <c r="B91" s="1023"/>
      <c r="C91" s="1023"/>
      <c r="D91" s="1023" t="s">
        <v>42</v>
      </c>
      <c r="E91" s="1023"/>
      <c r="F91" s="1023" t="s">
        <v>43</v>
      </c>
      <c r="G91" s="1023"/>
      <c r="H91" s="1023"/>
      <c r="I91" s="1023" t="s">
        <v>44</v>
      </c>
      <c r="J91" s="1023"/>
      <c r="K91" s="1025" t="s">
        <v>45</v>
      </c>
      <c r="L91" s="1086"/>
      <c r="M91" s="1086"/>
      <c r="N91" s="1087"/>
      <c r="O91" s="1027" t="s">
        <v>46</v>
      </c>
      <c r="P91" s="1027"/>
      <c r="Q91" s="1028"/>
      <c r="R91" s="1023" t="s">
        <v>47</v>
      </c>
      <c r="S91" s="1023"/>
    </row>
    <row r="92" spans="1:19" ht="27.75" customHeight="1">
      <c r="A92" s="1022" t="s">
        <v>48</v>
      </c>
      <c r="B92" s="1022" t="s">
        <v>49</v>
      </c>
      <c r="C92" s="1029" t="s">
        <v>50</v>
      </c>
      <c r="D92" s="1022" t="s">
        <v>51</v>
      </c>
      <c r="E92" s="1022" t="s">
        <v>52</v>
      </c>
      <c r="F92" s="1025" t="s">
        <v>53</v>
      </c>
      <c r="G92" s="1031"/>
      <c r="H92" s="1026"/>
      <c r="I92" s="1022" t="s">
        <v>54</v>
      </c>
      <c r="J92" s="1022" t="s">
        <v>55</v>
      </c>
      <c r="K92" s="1025" t="s">
        <v>56</v>
      </c>
      <c r="L92" s="1026"/>
      <c r="M92" s="1025" t="s">
        <v>57</v>
      </c>
      <c r="N92" s="1026"/>
      <c r="O92" s="1022" t="s">
        <v>58</v>
      </c>
      <c r="P92" s="1022" t="s">
        <v>59</v>
      </c>
      <c r="Q92" s="1022" t="s">
        <v>60</v>
      </c>
      <c r="R92" s="1022" t="s">
        <v>61</v>
      </c>
      <c r="S92" s="1022" t="s">
        <v>62</v>
      </c>
    </row>
    <row r="93" spans="1:19" ht="62.25" customHeight="1">
      <c r="A93" s="1023"/>
      <c r="B93" s="1023"/>
      <c r="C93" s="1030"/>
      <c r="D93" s="1023"/>
      <c r="E93" s="1023"/>
      <c r="F93" s="306" t="s">
        <v>63</v>
      </c>
      <c r="G93" s="306" t="s">
        <v>64</v>
      </c>
      <c r="H93" s="306" t="s">
        <v>65</v>
      </c>
      <c r="I93" s="1023"/>
      <c r="J93" s="1023"/>
      <c r="K93" s="90" t="s">
        <v>66</v>
      </c>
      <c r="L93" s="90" t="s">
        <v>67</v>
      </c>
      <c r="M93" s="90" t="s">
        <v>68</v>
      </c>
      <c r="N93" s="90" t="s">
        <v>67</v>
      </c>
      <c r="O93" s="1023"/>
      <c r="P93" s="1023"/>
      <c r="Q93" s="1023"/>
      <c r="R93" s="1023"/>
      <c r="S93" s="1023"/>
    </row>
    <row r="94" spans="1:19">
      <c r="A94" s="1021" t="s">
        <v>69</v>
      </c>
      <c r="B94" s="1021"/>
      <c r="C94" s="1021"/>
      <c r="D94" s="1021"/>
      <c r="E94" s="1021"/>
      <c r="F94" s="1021"/>
      <c r="G94" s="1021"/>
      <c r="H94" s="1021"/>
      <c r="I94" s="1021"/>
      <c r="J94" s="1021"/>
      <c r="K94" s="1021"/>
      <c r="L94" s="1021"/>
      <c r="M94" s="1021"/>
      <c r="N94" s="1021"/>
      <c r="O94" s="1021"/>
      <c r="P94" s="1021"/>
      <c r="Q94" s="1021"/>
      <c r="R94" s="1021"/>
      <c r="S94" s="1021"/>
    </row>
    <row r="95" spans="1:19" s="490" customFormat="1">
      <c r="A95" s="98">
        <v>0</v>
      </c>
      <c r="B95" s="98">
        <v>0</v>
      </c>
      <c r="C95" s="98">
        <v>0</v>
      </c>
      <c r="D95" s="98">
        <v>0</v>
      </c>
      <c r="E95" s="98">
        <v>0</v>
      </c>
      <c r="F95" s="98">
        <v>0</v>
      </c>
      <c r="G95" s="98">
        <v>0</v>
      </c>
      <c r="H95" s="98">
        <v>0</v>
      </c>
      <c r="I95" s="98">
        <v>0</v>
      </c>
      <c r="J95" s="98">
        <v>0</v>
      </c>
      <c r="K95" s="98">
        <v>0</v>
      </c>
      <c r="L95" s="98">
        <v>0</v>
      </c>
      <c r="M95" s="98">
        <v>0</v>
      </c>
      <c r="N95" s="98">
        <v>0</v>
      </c>
      <c r="O95" s="98">
        <v>0</v>
      </c>
      <c r="P95" s="98">
        <v>0</v>
      </c>
      <c r="Q95" s="98">
        <v>0</v>
      </c>
      <c r="R95" s="98">
        <v>0</v>
      </c>
      <c r="S95" s="98">
        <v>0</v>
      </c>
    </row>
    <row r="96" spans="1:19">
      <c r="A96" s="1021" t="s">
        <v>70</v>
      </c>
      <c r="B96" s="1021"/>
      <c r="C96" s="1021"/>
      <c r="D96" s="1021"/>
      <c r="E96" s="1021"/>
      <c r="F96" s="1021"/>
      <c r="G96" s="1021"/>
      <c r="H96" s="1021"/>
      <c r="I96" s="1021"/>
      <c r="J96" s="1021"/>
      <c r="K96" s="1021"/>
      <c r="L96" s="1021"/>
      <c r="M96" s="1021"/>
      <c r="N96" s="1021"/>
      <c r="O96" s="1021"/>
      <c r="P96" s="1021"/>
      <c r="Q96" s="1021"/>
      <c r="R96" s="1021"/>
      <c r="S96" s="1021"/>
    </row>
    <row r="97" spans="1:19" s="775" customFormat="1">
      <c r="A97" s="98">
        <v>0</v>
      </c>
      <c r="B97" s="98">
        <v>0</v>
      </c>
      <c r="C97" s="98">
        <v>0</v>
      </c>
      <c r="D97" s="98">
        <v>0</v>
      </c>
      <c r="E97" s="98">
        <v>0</v>
      </c>
      <c r="F97" s="98">
        <v>0</v>
      </c>
      <c r="G97" s="98">
        <v>0</v>
      </c>
      <c r="H97" s="98">
        <v>0</v>
      </c>
      <c r="I97" s="98">
        <v>0</v>
      </c>
      <c r="J97" s="98">
        <v>0</v>
      </c>
      <c r="K97" s="98">
        <v>0</v>
      </c>
      <c r="L97" s="98">
        <v>0</v>
      </c>
      <c r="M97" s="98">
        <v>0</v>
      </c>
      <c r="N97" s="98">
        <v>0</v>
      </c>
      <c r="O97" s="98">
        <v>0</v>
      </c>
      <c r="P97" s="98">
        <v>0</v>
      </c>
      <c r="Q97" s="98">
        <v>0</v>
      </c>
      <c r="R97" s="98">
        <v>0</v>
      </c>
      <c r="S97" s="98">
        <v>0</v>
      </c>
    </row>
    <row r="98" spans="1:19">
      <c r="A98" s="1021" t="s">
        <v>71</v>
      </c>
      <c r="B98" s="1021"/>
      <c r="C98" s="1021"/>
      <c r="D98" s="1021"/>
      <c r="E98" s="1021"/>
      <c r="F98" s="1021"/>
      <c r="G98" s="1021"/>
      <c r="H98" s="1021"/>
      <c r="I98" s="1021"/>
      <c r="J98" s="1021"/>
      <c r="K98" s="1021"/>
      <c r="L98" s="1021"/>
      <c r="M98" s="1021"/>
      <c r="N98" s="1021"/>
      <c r="O98" s="1021"/>
      <c r="P98" s="1021"/>
      <c r="Q98" s="1021"/>
      <c r="R98" s="1021"/>
      <c r="S98" s="1021"/>
    </row>
    <row r="99" spans="1:19" s="775" customFormat="1">
      <c r="A99" s="98">
        <v>0</v>
      </c>
      <c r="B99" s="98">
        <v>0</v>
      </c>
      <c r="C99" s="98">
        <v>0</v>
      </c>
      <c r="D99" s="98">
        <v>0</v>
      </c>
      <c r="E99" s="98">
        <v>0</v>
      </c>
      <c r="F99" s="98">
        <v>0</v>
      </c>
      <c r="G99" s="98">
        <v>0</v>
      </c>
      <c r="H99" s="98">
        <v>0</v>
      </c>
      <c r="I99" s="98">
        <v>0</v>
      </c>
      <c r="J99" s="98">
        <v>0</v>
      </c>
      <c r="K99" s="98">
        <v>0</v>
      </c>
      <c r="L99" s="98">
        <v>0</v>
      </c>
      <c r="M99" s="98">
        <v>0</v>
      </c>
      <c r="N99" s="98">
        <v>0</v>
      </c>
      <c r="O99" s="98">
        <v>0</v>
      </c>
      <c r="P99" s="98">
        <v>0</v>
      </c>
      <c r="Q99" s="98">
        <v>0</v>
      </c>
      <c r="R99" s="98">
        <v>0</v>
      </c>
      <c r="S99" s="98">
        <v>0</v>
      </c>
    </row>
    <row r="100" spans="1:19">
      <c r="A100" s="1021" t="s">
        <v>72</v>
      </c>
      <c r="B100" s="1021"/>
      <c r="C100" s="1021"/>
      <c r="D100" s="1021"/>
      <c r="E100" s="1021"/>
      <c r="F100" s="1021"/>
      <c r="G100" s="1021"/>
      <c r="H100" s="1021"/>
      <c r="I100" s="1021"/>
      <c r="J100" s="1021"/>
      <c r="K100" s="1021"/>
      <c r="L100" s="1021"/>
      <c r="M100" s="1021"/>
      <c r="N100" s="1021"/>
      <c r="O100" s="1021"/>
      <c r="P100" s="1021"/>
      <c r="Q100" s="1021"/>
      <c r="R100" s="1021"/>
      <c r="S100" s="1021"/>
    </row>
    <row r="101" spans="1:19" s="775" customFormat="1">
      <c r="A101" s="98">
        <v>0</v>
      </c>
      <c r="B101" s="98">
        <v>0</v>
      </c>
      <c r="C101" s="98">
        <v>0</v>
      </c>
      <c r="D101" s="98">
        <v>0</v>
      </c>
      <c r="E101" s="98">
        <v>0</v>
      </c>
      <c r="F101" s="98">
        <v>0</v>
      </c>
      <c r="G101" s="98">
        <v>0</v>
      </c>
      <c r="H101" s="98">
        <v>0</v>
      </c>
      <c r="I101" s="98">
        <v>0</v>
      </c>
      <c r="J101" s="98">
        <v>0</v>
      </c>
      <c r="K101" s="98">
        <v>0</v>
      </c>
      <c r="L101" s="98">
        <v>0</v>
      </c>
      <c r="M101" s="98">
        <v>0</v>
      </c>
      <c r="N101" s="98">
        <v>0</v>
      </c>
      <c r="O101" s="98">
        <v>0</v>
      </c>
      <c r="P101" s="98">
        <v>0</v>
      </c>
      <c r="Q101" s="98">
        <v>0</v>
      </c>
      <c r="R101" s="98">
        <v>0</v>
      </c>
      <c r="S101" s="98">
        <v>0</v>
      </c>
    </row>
    <row r="102" spans="1:19">
      <c r="A102" s="1046" t="s">
        <v>73</v>
      </c>
      <c r="B102" s="1046"/>
      <c r="C102" s="1046"/>
      <c r="D102" s="1046"/>
      <c r="E102" s="1046"/>
      <c r="F102" s="1046"/>
      <c r="G102" s="1046"/>
      <c r="H102" s="1046"/>
      <c r="I102" s="1046"/>
      <c r="J102" s="1046"/>
      <c r="K102" s="1046"/>
      <c r="L102" s="1046"/>
      <c r="M102" s="1046"/>
      <c r="N102" s="1046"/>
      <c r="O102" s="1046"/>
      <c r="P102" s="1046"/>
      <c r="Q102" s="1046"/>
      <c r="R102" s="1046"/>
      <c r="S102" s="1046"/>
    </row>
    <row r="103" spans="1:19" s="816" customFormat="1">
      <c r="A103" s="98">
        <v>0</v>
      </c>
      <c r="B103" s="98">
        <v>0</v>
      </c>
      <c r="C103" s="98">
        <v>0</v>
      </c>
      <c r="D103" s="98">
        <v>0</v>
      </c>
      <c r="E103" s="98">
        <v>0</v>
      </c>
      <c r="F103" s="98">
        <v>0</v>
      </c>
      <c r="G103" s="98">
        <v>0</v>
      </c>
      <c r="H103" s="98">
        <v>0</v>
      </c>
      <c r="I103" s="98">
        <v>0</v>
      </c>
      <c r="J103" s="98">
        <v>0</v>
      </c>
      <c r="K103" s="98">
        <v>0</v>
      </c>
      <c r="L103" s="98">
        <v>0</v>
      </c>
      <c r="M103" s="98">
        <v>0</v>
      </c>
      <c r="N103" s="98">
        <v>0</v>
      </c>
      <c r="O103" s="98">
        <v>0</v>
      </c>
      <c r="P103" s="98">
        <v>0</v>
      </c>
      <c r="Q103" s="98">
        <v>0</v>
      </c>
      <c r="R103" s="98">
        <v>0</v>
      </c>
      <c r="S103" s="98">
        <v>0</v>
      </c>
    </row>
    <row r="104" spans="1:19">
      <c r="A104" s="1021" t="s">
        <v>74</v>
      </c>
      <c r="B104" s="1021"/>
      <c r="C104" s="1021"/>
      <c r="D104" s="1021"/>
      <c r="E104" s="1021"/>
      <c r="F104" s="1021"/>
      <c r="G104" s="1021"/>
      <c r="H104" s="1021"/>
      <c r="I104" s="1021"/>
      <c r="J104" s="1021"/>
      <c r="K104" s="1021"/>
      <c r="L104" s="1021"/>
      <c r="M104" s="1021"/>
      <c r="N104" s="1021"/>
      <c r="O104" s="1021"/>
      <c r="P104" s="1021"/>
      <c r="Q104" s="1021"/>
      <c r="R104" s="1021"/>
      <c r="S104" s="1021"/>
    </row>
    <row r="105" spans="1:19" s="574" customFormat="1">
      <c r="A105" s="98">
        <v>0</v>
      </c>
      <c r="B105" s="98">
        <v>0</v>
      </c>
      <c r="C105" s="98">
        <v>0</v>
      </c>
      <c r="D105" s="98">
        <v>0</v>
      </c>
      <c r="E105" s="98">
        <v>0</v>
      </c>
      <c r="F105" s="98">
        <v>0</v>
      </c>
      <c r="G105" s="98">
        <v>0</v>
      </c>
      <c r="H105" s="98">
        <v>0</v>
      </c>
      <c r="I105" s="98">
        <v>0</v>
      </c>
      <c r="J105" s="98">
        <v>0</v>
      </c>
      <c r="K105" s="98">
        <v>0</v>
      </c>
      <c r="L105" s="98">
        <v>0</v>
      </c>
      <c r="M105" s="98">
        <v>0</v>
      </c>
      <c r="N105" s="98">
        <v>0</v>
      </c>
      <c r="O105" s="98">
        <v>0</v>
      </c>
      <c r="P105" s="98">
        <v>0</v>
      </c>
      <c r="Q105" s="98">
        <v>0</v>
      </c>
      <c r="R105" s="98">
        <v>0</v>
      </c>
      <c r="S105" s="98">
        <v>0</v>
      </c>
    </row>
    <row r="106" spans="1:19">
      <c r="A106" s="1021" t="s">
        <v>75</v>
      </c>
      <c r="B106" s="1021"/>
      <c r="C106" s="1021"/>
      <c r="D106" s="1021"/>
      <c r="E106" s="1021"/>
      <c r="F106" s="1021"/>
      <c r="G106" s="1021"/>
      <c r="H106" s="1021"/>
      <c r="I106" s="1021"/>
      <c r="J106" s="1021"/>
      <c r="K106" s="1021"/>
      <c r="L106" s="1021"/>
      <c r="M106" s="1021"/>
      <c r="N106" s="1021"/>
      <c r="O106" s="1021"/>
      <c r="P106" s="1021"/>
      <c r="Q106" s="1021"/>
      <c r="R106" s="1021"/>
      <c r="S106" s="1021"/>
    </row>
    <row r="107" spans="1:19" s="856" customFormat="1">
      <c r="A107" s="98">
        <v>0</v>
      </c>
      <c r="B107" s="98">
        <v>0</v>
      </c>
      <c r="C107" s="98">
        <v>0</v>
      </c>
      <c r="D107" s="98">
        <v>0</v>
      </c>
      <c r="E107" s="98">
        <v>0</v>
      </c>
      <c r="F107" s="98">
        <v>0</v>
      </c>
      <c r="G107" s="98">
        <v>0</v>
      </c>
      <c r="H107" s="98">
        <v>0</v>
      </c>
      <c r="I107" s="98">
        <v>0</v>
      </c>
      <c r="J107" s="98">
        <v>0</v>
      </c>
      <c r="K107" s="98">
        <v>0</v>
      </c>
      <c r="L107" s="98">
        <v>0</v>
      </c>
      <c r="M107" s="98">
        <v>0</v>
      </c>
      <c r="N107" s="98">
        <v>0</v>
      </c>
      <c r="O107" s="98">
        <v>0</v>
      </c>
      <c r="P107" s="98">
        <v>0</v>
      </c>
      <c r="Q107" s="98">
        <v>0</v>
      </c>
      <c r="R107" s="98">
        <v>0</v>
      </c>
      <c r="S107" s="98">
        <v>0</v>
      </c>
    </row>
    <row r="108" spans="1:19">
      <c r="A108" s="1021" t="s">
        <v>76</v>
      </c>
      <c r="B108" s="1021"/>
      <c r="C108" s="1021"/>
      <c r="D108" s="1021"/>
      <c r="E108" s="1021"/>
      <c r="F108" s="1021"/>
      <c r="G108" s="1021"/>
      <c r="H108" s="1021"/>
      <c r="I108" s="1021"/>
      <c r="J108" s="1021"/>
      <c r="K108" s="1021"/>
      <c r="L108" s="1021"/>
      <c r="M108" s="1021"/>
      <c r="N108" s="1021"/>
      <c r="O108" s="1021"/>
      <c r="P108" s="1021"/>
      <c r="Q108" s="1021"/>
      <c r="R108" s="1021"/>
      <c r="S108" s="1021"/>
    </row>
    <row r="109" spans="1:19" s="888" customFormat="1">
      <c r="A109" s="98">
        <v>0</v>
      </c>
      <c r="B109" s="98">
        <v>0</v>
      </c>
      <c r="C109" s="98">
        <v>0</v>
      </c>
      <c r="D109" s="98">
        <v>0</v>
      </c>
      <c r="E109" s="98">
        <v>0</v>
      </c>
      <c r="F109" s="98">
        <v>0</v>
      </c>
      <c r="G109" s="98">
        <v>0</v>
      </c>
      <c r="H109" s="98">
        <v>0</v>
      </c>
      <c r="I109" s="98">
        <v>0</v>
      </c>
      <c r="J109" s="98">
        <v>0</v>
      </c>
      <c r="K109" s="98">
        <v>0</v>
      </c>
      <c r="L109" s="98">
        <v>0</v>
      </c>
      <c r="M109" s="98">
        <v>0</v>
      </c>
      <c r="N109" s="98">
        <v>0</v>
      </c>
      <c r="O109" s="98">
        <v>0</v>
      </c>
      <c r="P109" s="98">
        <v>0</v>
      </c>
      <c r="Q109" s="98">
        <v>0</v>
      </c>
      <c r="R109" s="98">
        <v>0</v>
      </c>
      <c r="S109" s="98">
        <v>0</v>
      </c>
    </row>
    <row r="110" spans="1:19">
      <c r="A110" s="1021" t="s">
        <v>77</v>
      </c>
      <c r="B110" s="1021"/>
      <c r="C110" s="1021"/>
      <c r="D110" s="1021"/>
      <c r="E110" s="1021"/>
      <c r="F110" s="1021"/>
      <c r="G110" s="1021"/>
      <c r="H110" s="1021"/>
      <c r="I110" s="1021"/>
      <c r="J110" s="1021"/>
      <c r="K110" s="1021"/>
      <c r="L110" s="1021"/>
      <c r="M110" s="1021"/>
      <c r="N110" s="1021"/>
      <c r="O110" s="1021"/>
      <c r="P110" s="1021"/>
      <c r="Q110" s="1021"/>
      <c r="R110" s="1021"/>
      <c r="S110" s="1021"/>
    </row>
    <row r="111" spans="1:19" s="897" customFormat="1">
      <c r="A111" s="98">
        <v>0</v>
      </c>
      <c r="B111" s="98">
        <v>0</v>
      </c>
      <c r="C111" s="98">
        <v>0</v>
      </c>
      <c r="D111" s="98">
        <v>0</v>
      </c>
      <c r="E111" s="98">
        <v>0</v>
      </c>
      <c r="F111" s="98">
        <v>0</v>
      </c>
      <c r="G111" s="98">
        <v>0</v>
      </c>
      <c r="H111" s="98">
        <v>0</v>
      </c>
      <c r="I111" s="98">
        <v>0</v>
      </c>
      <c r="J111" s="98">
        <v>0</v>
      </c>
      <c r="K111" s="98">
        <v>0</v>
      </c>
      <c r="L111" s="98">
        <v>0</v>
      </c>
      <c r="M111" s="98">
        <v>0</v>
      </c>
      <c r="N111" s="98">
        <v>0</v>
      </c>
      <c r="O111" s="98">
        <v>0</v>
      </c>
      <c r="P111" s="98">
        <v>0</v>
      </c>
      <c r="Q111" s="98">
        <v>0</v>
      </c>
      <c r="R111" s="98">
        <v>0</v>
      </c>
      <c r="S111" s="98">
        <v>0</v>
      </c>
    </row>
    <row r="112" spans="1:19">
      <c r="A112" s="1021" t="s">
        <v>78</v>
      </c>
      <c r="B112" s="1021"/>
      <c r="C112" s="1021"/>
      <c r="D112" s="1021"/>
      <c r="E112" s="1021"/>
      <c r="F112" s="1021"/>
      <c r="G112" s="1021"/>
      <c r="H112" s="1021"/>
      <c r="I112" s="1021"/>
      <c r="J112" s="1021"/>
      <c r="K112" s="1021"/>
      <c r="L112" s="1021"/>
      <c r="M112" s="1021"/>
      <c r="N112" s="1021"/>
      <c r="O112" s="1021"/>
      <c r="P112" s="1021"/>
      <c r="Q112" s="1021"/>
      <c r="R112" s="1021"/>
      <c r="S112" s="1021"/>
    </row>
    <row r="113" spans="1:19" s="917" customFormat="1">
      <c r="A113" s="210">
        <v>0</v>
      </c>
      <c r="B113" s="210">
        <v>0</v>
      </c>
      <c r="C113" s="210">
        <v>0</v>
      </c>
      <c r="D113" s="210">
        <v>0</v>
      </c>
      <c r="E113" s="210">
        <v>0</v>
      </c>
      <c r="F113" s="210">
        <v>0</v>
      </c>
      <c r="G113" s="617">
        <v>0</v>
      </c>
      <c r="H113" s="210">
        <v>0</v>
      </c>
      <c r="I113" s="210">
        <v>0</v>
      </c>
      <c r="J113" s="210">
        <v>0</v>
      </c>
      <c r="K113" s="210">
        <v>0</v>
      </c>
      <c r="L113" s="210">
        <v>0</v>
      </c>
      <c r="M113" s="210">
        <v>0</v>
      </c>
      <c r="N113" s="210">
        <v>0</v>
      </c>
      <c r="O113" s="210">
        <v>0</v>
      </c>
      <c r="P113" s="210">
        <v>0</v>
      </c>
      <c r="Q113" s="210">
        <v>0</v>
      </c>
      <c r="R113" s="210">
        <v>0</v>
      </c>
      <c r="S113" s="210">
        <v>0</v>
      </c>
    </row>
    <row r="114" spans="1:19">
      <c r="A114" s="1021" t="s">
        <v>79</v>
      </c>
      <c r="B114" s="1021"/>
      <c r="C114" s="1021"/>
      <c r="D114" s="1021"/>
      <c r="E114" s="1021"/>
      <c r="F114" s="1021"/>
      <c r="G114" s="1021"/>
      <c r="H114" s="1021"/>
      <c r="I114" s="1021"/>
      <c r="J114" s="1021"/>
      <c r="K114" s="1021"/>
      <c r="L114" s="1021"/>
      <c r="M114" s="1021"/>
      <c r="N114" s="1021"/>
      <c r="O114" s="1021"/>
      <c r="P114" s="1021"/>
      <c r="Q114" s="1021"/>
      <c r="R114" s="1021"/>
      <c r="S114" s="1021"/>
    </row>
    <row r="115" spans="1:19" s="917" customFormat="1">
      <c r="A115" s="210">
        <v>0</v>
      </c>
      <c r="B115" s="210">
        <v>0</v>
      </c>
      <c r="C115" s="210">
        <v>0</v>
      </c>
      <c r="D115" s="210">
        <v>0</v>
      </c>
      <c r="E115" s="210">
        <v>0</v>
      </c>
      <c r="F115" s="210">
        <v>0</v>
      </c>
      <c r="G115" s="617">
        <v>0</v>
      </c>
      <c r="H115" s="210">
        <v>0</v>
      </c>
      <c r="I115" s="210">
        <v>0</v>
      </c>
      <c r="J115" s="210">
        <v>0</v>
      </c>
      <c r="K115" s="210">
        <v>0</v>
      </c>
      <c r="L115" s="210">
        <v>0</v>
      </c>
      <c r="M115" s="210">
        <v>0</v>
      </c>
      <c r="N115" s="210">
        <v>0</v>
      </c>
      <c r="O115" s="210">
        <v>0</v>
      </c>
      <c r="P115" s="210">
        <v>0</v>
      </c>
      <c r="Q115" s="210">
        <v>0</v>
      </c>
      <c r="R115" s="210">
        <v>0</v>
      </c>
      <c r="S115" s="210">
        <v>0</v>
      </c>
    </row>
    <row r="116" spans="1:19">
      <c r="A116" s="1021" t="s">
        <v>80</v>
      </c>
      <c r="B116" s="1021"/>
      <c r="C116" s="1021"/>
      <c r="D116" s="1021"/>
      <c r="E116" s="1021"/>
      <c r="F116" s="1021"/>
      <c r="G116" s="1021"/>
      <c r="H116" s="1021"/>
      <c r="I116" s="1021"/>
      <c r="J116" s="1021"/>
      <c r="K116" s="1021"/>
      <c r="L116" s="1021"/>
      <c r="M116" s="1021"/>
      <c r="N116" s="1021"/>
      <c r="O116" s="1021"/>
      <c r="P116" s="1021"/>
      <c r="Q116" s="1021"/>
      <c r="R116" s="1021"/>
      <c r="S116" s="1021"/>
    </row>
    <row r="117" spans="1:19" s="940" customFormat="1">
      <c r="A117" s="210">
        <v>0</v>
      </c>
      <c r="B117" s="210">
        <v>0</v>
      </c>
      <c r="C117" s="210">
        <v>0</v>
      </c>
      <c r="D117" s="210">
        <v>0</v>
      </c>
      <c r="E117" s="210">
        <v>0</v>
      </c>
      <c r="F117" s="210">
        <v>0</v>
      </c>
      <c r="G117" s="617">
        <v>0</v>
      </c>
      <c r="H117" s="210">
        <v>0</v>
      </c>
      <c r="I117" s="210">
        <v>0</v>
      </c>
      <c r="J117" s="210">
        <v>0</v>
      </c>
      <c r="K117" s="210">
        <v>0</v>
      </c>
      <c r="L117" s="210">
        <v>0</v>
      </c>
      <c r="M117" s="210">
        <v>0</v>
      </c>
      <c r="N117" s="210">
        <v>0</v>
      </c>
      <c r="O117" s="210">
        <v>0</v>
      </c>
      <c r="P117" s="210">
        <v>0</v>
      </c>
      <c r="Q117" s="210">
        <v>0</v>
      </c>
      <c r="R117" s="210">
        <v>0</v>
      </c>
      <c r="S117" s="210">
        <v>0</v>
      </c>
    </row>
    <row r="118" spans="1:19">
      <c r="A118" s="1062" t="s">
        <v>3653</v>
      </c>
      <c r="B118" s="1063"/>
      <c r="C118" s="1063"/>
      <c r="D118" s="1063"/>
      <c r="E118" s="1063"/>
      <c r="F118" s="1063"/>
      <c r="G118" s="1063"/>
      <c r="H118" s="1063"/>
      <c r="I118" s="1063"/>
      <c r="J118" s="1063"/>
      <c r="K118" s="1063"/>
      <c r="L118" s="1063"/>
      <c r="M118" s="1063"/>
      <c r="N118" s="1063"/>
      <c r="O118" s="1063"/>
      <c r="P118" s="1063"/>
      <c r="Q118" s="1063"/>
      <c r="R118" s="1063"/>
      <c r="S118" s="1064"/>
    </row>
    <row r="119" spans="1:19" s="253" customFormat="1">
      <c r="A119" s="305">
        <f>SUM(A117,A115,A113,A111,A109,A107,A105,A103,A101,A99,A97,A95)</f>
        <v>0</v>
      </c>
      <c r="B119" s="348">
        <f t="shared" ref="B119:S119" si="2">SUM(B117,B115,B113,B111,B109,B107,B105,B103,B101,B99,B97,B95)</f>
        <v>0</v>
      </c>
      <c r="C119" s="348">
        <f t="shared" si="2"/>
        <v>0</v>
      </c>
      <c r="D119" s="348">
        <f t="shared" si="2"/>
        <v>0</v>
      </c>
      <c r="E119" s="348">
        <f t="shared" si="2"/>
        <v>0</v>
      </c>
      <c r="F119" s="348">
        <f t="shared" si="2"/>
        <v>0</v>
      </c>
      <c r="G119" s="348">
        <f t="shared" si="2"/>
        <v>0</v>
      </c>
      <c r="H119" s="348">
        <f t="shared" si="2"/>
        <v>0</v>
      </c>
      <c r="I119" s="348">
        <f t="shared" si="2"/>
        <v>0</v>
      </c>
      <c r="J119" s="348">
        <f t="shared" si="2"/>
        <v>0</v>
      </c>
      <c r="K119" s="348">
        <f t="shared" si="2"/>
        <v>0</v>
      </c>
      <c r="L119" s="348">
        <f t="shared" si="2"/>
        <v>0</v>
      </c>
      <c r="M119" s="348">
        <f t="shared" si="2"/>
        <v>0</v>
      </c>
      <c r="N119" s="348">
        <f t="shared" si="2"/>
        <v>0</v>
      </c>
      <c r="O119" s="348">
        <f t="shared" si="2"/>
        <v>0</v>
      </c>
      <c r="P119" s="348">
        <f t="shared" si="2"/>
        <v>0</v>
      </c>
      <c r="Q119" s="348">
        <f t="shared" si="2"/>
        <v>0</v>
      </c>
      <c r="R119" s="348">
        <f t="shared" si="2"/>
        <v>0</v>
      </c>
      <c r="S119" s="348">
        <f t="shared" si="2"/>
        <v>0</v>
      </c>
    </row>
    <row r="120" spans="1:19">
      <c r="A120" s="224"/>
      <c r="B120" s="224"/>
      <c r="C120" s="224"/>
      <c r="D120" s="224"/>
      <c r="E120" s="224"/>
      <c r="F120" s="224"/>
      <c r="G120" s="224"/>
      <c r="H120" s="224"/>
      <c r="I120" s="224"/>
      <c r="J120" s="224"/>
      <c r="K120" s="224"/>
      <c r="L120" s="224"/>
      <c r="M120" s="224"/>
      <c r="N120" s="224"/>
      <c r="O120" s="224"/>
      <c r="P120" s="224"/>
      <c r="Q120" s="224"/>
      <c r="R120" s="224"/>
      <c r="S120" s="224"/>
    </row>
    <row r="121" spans="1:19" ht="21" customHeight="1">
      <c r="A121" s="1093" t="s">
        <v>3211</v>
      </c>
      <c r="B121" s="1094"/>
      <c r="C121" s="1094"/>
      <c r="D121" s="1094"/>
      <c r="E121" s="1094"/>
      <c r="F121" s="1094"/>
      <c r="G121" s="1094"/>
      <c r="H121" s="1094"/>
      <c r="I121" s="1094"/>
      <c r="J121" s="1094"/>
      <c r="K121" s="1094"/>
      <c r="L121" s="1094"/>
      <c r="M121" s="1094"/>
      <c r="N121" s="1094"/>
      <c r="O121" s="1094"/>
      <c r="P121" s="1094"/>
      <c r="Q121" s="1094"/>
      <c r="R121" s="1094"/>
      <c r="S121" s="1095"/>
    </row>
    <row r="122" spans="1:19">
      <c r="A122" s="1032" t="s">
        <v>3654</v>
      </c>
      <c r="B122" s="1033"/>
      <c r="C122" s="1033"/>
      <c r="D122" s="1033"/>
      <c r="E122" s="1033"/>
      <c r="F122" s="1033"/>
      <c r="G122" s="1033"/>
      <c r="H122" s="1033"/>
      <c r="I122" s="1033"/>
      <c r="J122" s="1033"/>
      <c r="K122" s="1033"/>
      <c r="L122" s="1033"/>
      <c r="M122" s="1033"/>
      <c r="N122" s="1033"/>
      <c r="O122" s="1033"/>
      <c r="P122" s="1033"/>
      <c r="Q122" s="1033"/>
      <c r="R122" s="1033"/>
      <c r="S122" s="1034"/>
    </row>
    <row r="123" spans="1:19">
      <c r="A123" s="1032" t="s">
        <v>1237</v>
      </c>
      <c r="B123" s="1033"/>
      <c r="C123" s="1033"/>
      <c r="D123" s="1033"/>
      <c r="E123" s="1033"/>
      <c r="F123" s="1033"/>
      <c r="G123" s="1033"/>
      <c r="H123" s="1033"/>
      <c r="I123" s="1033"/>
      <c r="J123" s="1033"/>
      <c r="K123" s="1033"/>
      <c r="L123" s="1033"/>
      <c r="M123" s="1033"/>
      <c r="N123" s="1033"/>
      <c r="O123" s="1033"/>
      <c r="P123" s="1033"/>
      <c r="Q123" s="1033"/>
      <c r="R123" s="1033"/>
      <c r="S123" s="1034"/>
    </row>
    <row r="124" spans="1:19">
      <c r="A124" s="1032" t="s">
        <v>1238</v>
      </c>
      <c r="B124" s="1033"/>
      <c r="C124" s="1033"/>
      <c r="D124" s="1033"/>
      <c r="E124" s="1033"/>
      <c r="F124" s="1033"/>
      <c r="G124" s="1033"/>
      <c r="H124" s="1033"/>
      <c r="I124" s="1033"/>
      <c r="J124" s="1033"/>
      <c r="K124" s="1033"/>
      <c r="L124" s="1033"/>
      <c r="M124" s="1033"/>
      <c r="N124" s="1033"/>
      <c r="O124" s="1033"/>
      <c r="P124" s="1033"/>
      <c r="Q124" s="1033"/>
      <c r="R124" s="1033"/>
      <c r="S124" s="1034"/>
    </row>
    <row r="125" spans="1:19">
      <c r="A125" s="1032" t="s">
        <v>1239</v>
      </c>
      <c r="B125" s="1033"/>
      <c r="C125" s="1033"/>
      <c r="D125" s="1033"/>
      <c r="E125" s="1033"/>
      <c r="F125" s="1033"/>
      <c r="G125" s="1033"/>
      <c r="H125" s="1033"/>
      <c r="I125" s="1033"/>
      <c r="J125" s="1033"/>
      <c r="K125" s="1033"/>
      <c r="L125" s="1033"/>
      <c r="M125" s="1033"/>
      <c r="N125" s="1033"/>
      <c r="O125" s="1033"/>
      <c r="P125" s="1033"/>
      <c r="Q125" s="1033"/>
      <c r="R125" s="1033"/>
      <c r="S125" s="1034"/>
    </row>
    <row r="126" spans="1:19">
      <c r="A126" s="1032" t="s">
        <v>1240</v>
      </c>
      <c r="B126" s="1033"/>
      <c r="C126" s="1033"/>
      <c r="D126" s="1033"/>
      <c r="E126" s="1033"/>
      <c r="F126" s="1033"/>
      <c r="G126" s="1033"/>
      <c r="H126" s="1033"/>
      <c r="I126" s="1033"/>
      <c r="J126" s="1033"/>
      <c r="K126" s="1033"/>
      <c r="L126" s="1033"/>
      <c r="M126" s="1033"/>
      <c r="N126" s="1033"/>
      <c r="O126" s="1033"/>
      <c r="P126" s="1033"/>
      <c r="Q126" s="1033"/>
      <c r="R126" s="1033"/>
      <c r="S126" s="1034"/>
    </row>
    <row r="127" spans="1:19">
      <c r="A127" s="1032" t="s">
        <v>1241</v>
      </c>
      <c r="B127" s="1033"/>
      <c r="C127" s="1033"/>
      <c r="D127" s="1033"/>
      <c r="E127" s="1033"/>
      <c r="F127" s="1033"/>
      <c r="G127" s="1033"/>
      <c r="H127" s="1033"/>
      <c r="I127" s="1033"/>
      <c r="J127" s="1033"/>
      <c r="K127" s="1033"/>
      <c r="L127" s="1033"/>
      <c r="M127" s="1033"/>
      <c r="N127" s="1033"/>
      <c r="O127" s="1033"/>
      <c r="P127" s="1033"/>
      <c r="Q127" s="1033"/>
      <c r="R127" s="1033"/>
      <c r="S127" s="1034"/>
    </row>
    <row r="128" spans="1:19">
      <c r="A128" s="1032" t="s">
        <v>1242</v>
      </c>
      <c r="B128" s="1033"/>
      <c r="C128" s="1033"/>
      <c r="D128" s="1033"/>
      <c r="E128" s="1033"/>
      <c r="F128" s="1033"/>
      <c r="G128" s="1033"/>
      <c r="H128" s="1033"/>
      <c r="I128" s="1033"/>
      <c r="J128" s="1033"/>
      <c r="K128" s="1033"/>
      <c r="L128" s="1033"/>
      <c r="M128" s="1033"/>
      <c r="N128" s="1033"/>
      <c r="O128" s="1033"/>
      <c r="P128" s="1033"/>
      <c r="Q128" s="1033"/>
      <c r="R128" s="1033"/>
      <c r="S128" s="1034"/>
    </row>
    <row r="129" spans="1:19">
      <c r="A129" s="1032" t="s">
        <v>433</v>
      </c>
      <c r="B129" s="1033"/>
      <c r="C129" s="1033"/>
      <c r="D129" s="1033"/>
      <c r="E129" s="1033"/>
      <c r="F129" s="1033"/>
      <c r="G129" s="1033"/>
      <c r="H129" s="1033"/>
      <c r="I129" s="1033"/>
      <c r="J129" s="1033"/>
      <c r="K129" s="1033"/>
      <c r="L129" s="1033"/>
      <c r="M129" s="1033"/>
      <c r="N129" s="1033"/>
      <c r="O129" s="1033"/>
      <c r="P129" s="1033"/>
      <c r="Q129" s="1033"/>
      <c r="R129" s="1033"/>
      <c r="S129" s="1034"/>
    </row>
    <row r="130" spans="1:19">
      <c r="A130" s="1035" t="s">
        <v>1243</v>
      </c>
      <c r="B130" s="1036"/>
      <c r="C130" s="1036"/>
      <c r="D130" s="1036"/>
      <c r="E130" s="1036"/>
      <c r="F130" s="1036"/>
      <c r="G130" s="1036"/>
      <c r="H130" s="1036"/>
      <c r="I130" s="1036"/>
      <c r="J130" s="1036"/>
      <c r="K130" s="1036"/>
      <c r="L130" s="1036"/>
      <c r="M130" s="1036"/>
      <c r="N130" s="1036"/>
      <c r="O130" s="1036"/>
      <c r="P130" s="1036"/>
      <c r="Q130" s="1036"/>
      <c r="R130" s="1036"/>
      <c r="S130" s="1037"/>
    </row>
    <row r="131" spans="1:19" ht="28.5" customHeight="1">
      <c r="A131" s="1023" t="s">
        <v>41</v>
      </c>
      <c r="B131" s="1023"/>
      <c r="C131" s="1023"/>
      <c r="D131" s="1023" t="s">
        <v>42</v>
      </c>
      <c r="E131" s="1023"/>
      <c r="F131" s="1023" t="s">
        <v>43</v>
      </c>
      <c r="G131" s="1023"/>
      <c r="H131" s="1023"/>
      <c r="I131" s="1023" t="s">
        <v>44</v>
      </c>
      <c r="J131" s="1023"/>
      <c r="K131" s="1025" t="s">
        <v>45</v>
      </c>
      <c r="L131" s="1086"/>
      <c r="M131" s="1086"/>
      <c r="N131" s="1087"/>
      <c r="O131" s="1027" t="s">
        <v>46</v>
      </c>
      <c r="P131" s="1027"/>
      <c r="Q131" s="1028"/>
      <c r="R131" s="1023" t="s">
        <v>47</v>
      </c>
      <c r="S131" s="1023"/>
    </row>
    <row r="132" spans="1:19" ht="27" customHeight="1">
      <c r="A132" s="1022" t="s">
        <v>48</v>
      </c>
      <c r="B132" s="1022" t="s">
        <v>49</v>
      </c>
      <c r="C132" s="1029" t="s">
        <v>50</v>
      </c>
      <c r="D132" s="1022" t="s">
        <v>51</v>
      </c>
      <c r="E132" s="1022" t="s">
        <v>52</v>
      </c>
      <c r="F132" s="1025" t="s">
        <v>53</v>
      </c>
      <c r="G132" s="1031"/>
      <c r="H132" s="1026"/>
      <c r="I132" s="1022" t="s">
        <v>54</v>
      </c>
      <c r="J132" s="1022" t="s">
        <v>55</v>
      </c>
      <c r="K132" s="1025" t="s">
        <v>56</v>
      </c>
      <c r="L132" s="1026"/>
      <c r="M132" s="1025" t="s">
        <v>57</v>
      </c>
      <c r="N132" s="1026"/>
      <c r="O132" s="1022" t="s">
        <v>58</v>
      </c>
      <c r="P132" s="1022" t="s">
        <v>59</v>
      </c>
      <c r="Q132" s="1022" t="s">
        <v>60</v>
      </c>
      <c r="R132" s="1022" t="s">
        <v>61</v>
      </c>
      <c r="S132" s="1022" t="s">
        <v>62</v>
      </c>
    </row>
    <row r="133" spans="1:19" ht="62.25" customHeight="1">
      <c r="A133" s="1023"/>
      <c r="B133" s="1023"/>
      <c r="C133" s="1030"/>
      <c r="D133" s="1023"/>
      <c r="E133" s="1023"/>
      <c r="F133" s="306" t="s">
        <v>63</v>
      </c>
      <c r="G133" s="306" t="s">
        <v>64</v>
      </c>
      <c r="H133" s="306" t="s">
        <v>65</v>
      </c>
      <c r="I133" s="1023"/>
      <c r="J133" s="1023"/>
      <c r="K133" s="90" t="s">
        <v>66</v>
      </c>
      <c r="L133" s="90" t="s">
        <v>67</v>
      </c>
      <c r="M133" s="90" t="s">
        <v>68</v>
      </c>
      <c r="N133" s="90" t="s">
        <v>67</v>
      </c>
      <c r="O133" s="1023"/>
      <c r="P133" s="1023"/>
      <c r="Q133" s="1023"/>
      <c r="R133" s="1023"/>
      <c r="S133" s="1023"/>
    </row>
    <row r="134" spans="1:19">
      <c r="A134" s="1021" t="s">
        <v>69</v>
      </c>
      <c r="B134" s="1021"/>
      <c r="C134" s="1021"/>
      <c r="D134" s="1021"/>
      <c r="E134" s="1021"/>
      <c r="F134" s="1021"/>
      <c r="G134" s="1021"/>
      <c r="H134" s="1021"/>
      <c r="I134" s="1021"/>
      <c r="J134" s="1021"/>
      <c r="K134" s="1021"/>
      <c r="L134" s="1021"/>
      <c r="M134" s="1021"/>
      <c r="N134" s="1021"/>
      <c r="O134" s="1021"/>
      <c r="P134" s="1021"/>
      <c r="Q134" s="1021"/>
      <c r="R134" s="1021"/>
      <c r="S134" s="1021"/>
    </row>
    <row r="135" spans="1:19" s="490" customFormat="1">
      <c r="A135" s="98">
        <v>0</v>
      </c>
      <c r="B135" s="98">
        <v>0</v>
      </c>
      <c r="C135" s="98">
        <v>0</v>
      </c>
      <c r="D135" s="98">
        <v>0</v>
      </c>
      <c r="E135" s="98">
        <v>0</v>
      </c>
      <c r="F135" s="98">
        <v>0</v>
      </c>
      <c r="G135" s="98">
        <v>0</v>
      </c>
      <c r="H135" s="98">
        <v>0</v>
      </c>
      <c r="I135" s="98">
        <v>0</v>
      </c>
      <c r="J135" s="98">
        <v>0</v>
      </c>
      <c r="K135" s="98">
        <v>0</v>
      </c>
      <c r="L135" s="98">
        <v>0</v>
      </c>
      <c r="M135" s="98">
        <v>0</v>
      </c>
      <c r="N135" s="98">
        <v>0</v>
      </c>
      <c r="O135" s="98">
        <v>0</v>
      </c>
      <c r="P135" s="98">
        <v>0</v>
      </c>
      <c r="Q135" s="98">
        <v>0</v>
      </c>
      <c r="R135" s="98">
        <v>0</v>
      </c>
      <c r="S135" s="98">
        <v>0</v>
      </c>
    </row>
    <row r="136" spans="1:19">
      <c r="A136" s="1021" t="s">
        <v>70</v>
      </c>
      <c r="B136" s="1021"/>
      <c r="C136" s="1021"/>
      <c r="D136" s="1021"/>
      <c r="E136" s="1021"/>
      <c r="F136" s="1021"/>
      <c r="G136" s="1021"/>
      <c r="H136" s="1021"/>
      <c r="I136" s="1021"/>
      <c r="J136" s="1021"/>
      <c r="K136" s="1021"/>
      <c r="L136" s="1021"/>
      <c r="M136" s="1021"/>
      <c r="N136" s="1021"/>
      <c r="O136" s="1021"/>
      <c r="P136" s="1021"/>
      <c r="Q136" s="1021"/>
      <c r="R136" s="1021"/>
      <c r="S136" s="1021"/>
    </row>
    <row r="137" spans="1:19" s="775" customFormat="1">
      <c r="A137" s="98">
        <v>0</v>
      </c>
      <c r="B137" s="98">
        <v>0</v>
      </c>
      <c r="C137" s="98">
        <v>0</v>
      </c>
      <c r="D137" s="98">
        <v>0</v>
      </c>
      <c r="E137" s="98">
        <v>0</v>
      </c>
      <c r="F137" s="98">
        <v>0</v>
      </c>
      <c r="G137" s="98">
        <v>0</v>
      </c>
      <c r="H137" s="98">
        <v>0</v>
      </c>
      <c r="I137" s="98">
        <v>0</v>
      </c>
      <c r="J137" s="98">
        <v>0</v>
      </c>
      <c r="K137" s="98">
        <v>0</v>
      </c>
      <c r="L137" s="98">
        <v>0</v>
      </c>
      <c r="M137" s="98">
        <v>0</v>
      </c>
      <c r="N137" s="98">
        <v>0</v>
      </c>
      <c r="O137" s="98">
        <v>0</v>
      </c>
      <c r="P137" s="98">
        <v>0</v>
      </c>
      <c r="Q137" s="98">
        <v>0</v>
      </c>
      <c r="R137" s="98">
        <v>0</v>
      </c>
      <c r="S137" s="98">
        <v>0</v>
      </c>
    </row>
    <row r="138" spans="1:19">
      <c r="A138" s="1021" t="s">
        <v>71</v>
      </c>
      <c r="B138" s="1021"/>
      <c r="C138" s="1021"/>
      <c r="D138" s="1021"/>
      <c r="E138" s="1021"/>
      <c r="F138" s="1021"/>
      <c r="G138" s="1021"/>
      <c r="H138" s="1021"/>
      <c r="I138" s="1021"/>
      <c r="J138" s="1021"/>
      <c r="K138" s="1021"/>
      <c r="L138" s="1021"/>
      <c r="M138" s="1021"/>
      <c r="N138" s="1021"/>
      <c r="O138" s="1021"/>
      <c r="P138" s="1021"/>
      <c r="Q138" s="1021"/>
      <c r="R138" s="1021"/>
      <c r="S138" s="1021"/>
    </row>
    <row r="139" spans="1:19" s="775" customFormat="1">
      <c r="A139" s="98">
        <v>0</v>
      </c>
      <c r="B139" s="98">
        <v>0</v>
      </c>
      <c r="C139" s="98">
        <v>0</v>
      </c>
      <c r="D139" s="98">
        <v>0</v>
      </c>
      <c r="E139" s="98">
        <v>0</v>
      </c>
      <c r="F139" s="98">
        <v>0</v>
      </c>
      <c r="G139" s="98">
        <v>0</v>
      </c>
      <c r="H139" s="98">
        <v>0</v>
      </c>
      <c r="I139" s="98">
        <v>0</v>
      </c>
      <c r="J139" s="98">
        <v>0</v>
      </c>
      <c r="K139" s="98">
        <v>0</v>
      </c>
      <c r="L139" s="98">
        <v>0</v>
      </c>
      <c r="M139" s="98">
        <v>0</v>
      </c>
      <c r="N139" s="98">
        <v>0</v>
      </c>
      <c r="O139" s="98">
        <v>0</v>
      </c>
      <c r="P139" s="98">
        <v>0</v>
      </c>
      <c r="Q139" s="98">
        <v>0</v>
      </c>
      <c r="R139" s="98">
        <v>0</v>
      </c>
      <c r="S139" s="98">
        <v>0</v>
      </c>
    </row>
    <row r="140" spans="1:19">
      <c r="A140" s="1021" t="s">
        <v>72</v>
      </c>
      <c r="B140" s="1021"/>
      <c r="C140" s="1021"/>
      <c r="D140" s="1021"/>
      <c r="E140" s="1021"/>
      <c r="F140" s="1021"/>
      <c r="G140" s="1021"/>
      <c r="H140" s="1021"/>
      <c r="I140" s="1021"/>
      <c r="J140" s="1021"/>
      <c r="K140" s="1021"/>
      <c r="L140" s="1021"/>
      <c r="M140" s="1021"/>
      <c r="N140" s="1021"/>
      <c r="O140" s="1021"/>
      <c r="P140" s="1021"/>
      <c r="Q140" s="1021"/>
      <c r="R140" s="1021"/>
      <c r="S140" s="1021"/>
    </row>
    <row r="141" spans="1:19" s="775" customFormat="1">
      <c r="A141" s="98">
        <v>0</v>
      </c>
      <c r="B141" s="98">
        <v>0</v>
      </c>
      <c r="C141" s="98">
        <v>0</v>
      </c>
      <c r="D141" s="98">
        <v>0</v>
      </c>
      <c r="E141" s="98">
        <v>0</v>
      </c>
      <c r="F141" s="98">
        <v>0</v>
      </c>
      <c r="G141" s="98">
        <v>0</v>
      </c>
      <c r="H141" s="98">
        <v>0</v>
      </c>
      <c r="I141" s="98">
        <v>0</v>
      </c>
      <c r="J141" s="98">
        <v>0</v>
      </c>
      <c r="K141" s="98">
        <v>0</v>
      </c>
      <c r="L141" s="98">
        <v>0</v>
      </c>
      <c r="M141" s="98">
        <v>0</v>
      </c>
      <c r="N141" s="98">
        <v>0</v>
      </c>
      <c r="O141" s="98">
        <v>0</v>
      </c>
      <c r="P141" s="98">
        <v>0</v>
      </c>
      <c r="Q141" s="98">
        <v>0</v>
      </c>
      <c r="R141" s="98">
        <v>0</v>
      </c>
      <c r="S141" s="98">
        <v>0</v>
      </c>
    </row>
    <row r="142" spans="1:19">
      <c r="A142" s="1021" t="s">
        <v>73</v>
      </c>
      <c r="B142" s="1021"/>
      <c r="C142" s="1021"/>
      <c r="D142" s="1021"/>
      <c r="E142" s="1021"/>
      <c r="F142" s="1021"/>
      <c r="G142" s="1021"/>
      <c r="H142" s="1021"/>
      <c r="I142" s="1021"/>
      <c r="J142" s="1021"/>
      <c r="K142" s="1021"/>
      <c r="L142" s="1021"/>
      <c r="M142" s="1021"/>
      <c r="N142" s="1021"/>
      <c r="O142" s="1021"/>
      <c r="P142" s="1021"/>
      <c r="Q142" s="1021"/>
      <c r="R142" s="1021"/>
      <c r="S142" s="1021"/>
    </row>
    <row r="143" spans="1:19" s="816" customFormat="1">
      <c r="A143" s="98">
        <v>0</v>
      </c>
      <c r="B143" s="98">
        <v>0</v>
      </c>
      <c r="C143" s="98">
        <v>0</v>
      </c>
      <c r="D143" s="98">
        <v>0</v>
      </c>
      <c r="E143" s="98">
        <v>0</v>
      </c>
      <c r="F143" s="98">
        <v>0</v>
      </c>
      <c r="G143" s="98">
        <v>0</v>
      </c>
      <c r="H143" s="98">
        <v>0</v>
      </c>
      <c r="I143" s="98">
        <v>0</v>
      </c>
      <c r="J143" s="98">
        <v>0</v>
      </c>
      <c r="K143" s="98">
        <v>0</v>
      </c>
      <c r="L143" s="98">
        <v>0</v>
      </c>
      <c r="M143" s="98">
        <v>0</v>
      </c>
      <c r="N143" s="98">
        <v>0</v>
      </c>
      <c r="O143" s="98">
        <v>0</v>
      </c>
      <c r="P143" s="98">
        <v>0</v>
      </c>
      <c r="Q143" s="98">
        <v>0</v>
      </c>
      <c r="R143" s="98">
        <v>0</v>
      </c>
      <c r="S143" s="98">
        <v>0</v>
      </c>
    </row>
    <row r="144" spans="1:19">
      <c r="A144" s="1021" t="s">
        <v>74</v>
      </c>
      <c r="B144" s="1021"/>
      <c r="C144" s="1021"/>
      <c r="D144" s="1021"/>
      <c r="E144" s="1021"/>
      <c r="F144" s="1021"/>
      <c r="G144" s="1021"/>
      <c r="H144" s="1021"/>
      <c r="I144" s="1021"/>
      <c r="J144" s="1021"/>
      <c r="K144" s="1021"/>
      <c r="L144" s="1021"/>
      <c r="M144" s="1021"/>
      <c r="N144" s="1021"/>
      <c r="O144" s="1021"/>
      <c r="P144" s="1021"/>
      <c r="Q144" s="1021"/>
      <c r="R144" s="1021"/>
      <c r="S144" s="1021"/>
    </row>
    <row r="145" spans="1:19" s="574" customFormat="1">
      <c r="A145" s="98">
        <v>0</v>
      </c>
      <c r="B145" s="98">
        <v>0</v>
      </c>
      <c r="C145" s="98">
        <v>0</v>
      </c>
      <c r="D145" s="98">
        <v>0</v>
      </c>
      <c r="E145" s="98">
        <v>0</v>
      </c>
      <c r="F145" s="98">
        <v>0</v>
      </c>
      <c r="G145" s="98">
        <v>0</v>
      </c>
      <c r="H145" s="98">
        <v>0</v>
      </c>
      <c r="I145" s="98">
        <v>0</v>
      </c>
      <c r="J145" s="98">
        <v>0</v>
      </c>
      <c r="K145" s="98">
        <v>0</v>
      </c>
      <c r="L145" s="98">
        <v>0</v>
      </c>
      <c r="M145" s="98">
        <v>0</v>
      </c>
      <c r="N145" s="98">
        <v>0</v>
      </c>
      <c r="O145" s="98">
        <v>0</v>
      </c>
      <c r="P145" s="98">
        <v>0</v>
      </c>
      <c r="Q145" s="98">
        <v>0</v>
      </c>
      <c r="R145" s="98">
        <v>0</v>
      </c>
      <c r="S145" s="98">
        <v>0</v>
      </c>
    </row>
    <row r="146" spans="1:19">
      <c r="A146" s="1021" t="s">
        <v>75</v>
      </c>
      <c r="B146" s="1021"/>
      <c r="C146" s="1021"/>
      <c r="D146" s="1021"/>
      <c r="E146" s="1021"/>
      <c r="F146" s="1021"/>
      <c r="G146" s="1021"/>
      <c r="H146" s="1021"/>
      <c r="I146" s="1021"/>
      <c r="J146" s="1021"/>
      <c r="K146" s="1021"/>
      <c r="L146" s="1021"/>
      <c r="M146" s="1021"/>
      <c r="N146" s="1021"/>
      <c r="O146" s="1021"/>
      <c r="P146" s="1021"/>
      <c r="Q146" s="1021"/>
      <c r="R146" s="1021"/>
      <c r="S146" s="1021"/>
    </row>
    <row r="147" spans="1:19" s="856" customFormat="1">
      <c r="A147" s="98">
        <v>0</v>
      </c>
      <c r="B147" s="98">
        <v>0</v>
      </c>
      <c r="C147" s="98">
        <v>0</v>
      </c>
      <c r="D147" s="98">
        <v>0</v>
      </c>
      <c r="E147" s="98">
        <v>0</v>
      </c>
      <c r="F147" s="98">
        <v>0</v>
      </c>
      <c r="G147" s="98">
        <v>0</v>
      </c>
      <c r="H147" s="98">
        <v>0</v>
      </c>
      <c r="I147" s="98">
        <v>0</v>
      </c>
      <c r="J147" s="98">
        <v>0</v>
      </c>
      <c r="K147" s="98">
        <v>0</v>
      </c>
      <c r="L147" s="98">
        <v>0</v>
      </c>
      <c r="M147" s="98">
        <v>0</v>
      </c>
      <c r="N147" s="98">
        <v>0</v>
      </c>
      <c r="O147" s="98">
        <v>0</v>
      </c>
      <c r="P147" s="98">
        <v>0</v>
      </c>
      <c r="Q147" s="98">
        <v>0</v>
      </c>
      <c r="R147" s="98">
        <v>0</v>
      </c>
      <c r="S147" s="98">
        <v>0</v>
      </c>
    </row>
    <row r="148" spans="1:19">
      <c r="A148" s="1021" t="s">
        <v>76</v>
      </c>
      <c r="B148" s="1021"/>
      <c r="C148" s="1021"/>
      <c r="D148" s="1021"/>
      <c r="E148" s="1021"/>
      <c r="F148" s="1021"/>
      <c r="G148" s="1021"/>
      <c r="H148" s="1021"/>
      <c r="I148" s="1021"/>
      <c r="J148" s="1021"/>
      <c r="K148" s="1021"/>
      <c r="L148" s="1021"/>
      <c r="M148" s="1021"/>
      <c r="N148" s="1021"/>
      <c r="O148" s="1021"/>
      <c r="P148" s="1021"/>
      <c r="Q148" s="1021"/>
      <c r="R148" s="1021"/>
      <c r="S148" s="1021"/>
    </row>
    <row r="149" spans="1:19" s="888" customFormat="1">
      <c r="A149" s="98">
        <v>0</v>
      </c>
      <c r="B149" s="98">
        <v>0</v>
      </c>
      <c r="C149" s="98">
        <v>0</v>
      </c>
      <c r="D149" s="98">
        <v>0</v>
      </c>
      <c r="E149" s="98">
        <v>0</v>
      </c>
      <c r="F149" s="98">
        <v>0</v>
      </c>
      <c r="G149" s="98">
        <v>0</v>
      </c>
      <c r="H149" s="98">
        <v>0</v>
      </c>
      <c r="I149" s="98">
        <v>0</v>
      </c>
      <c r="J149" s="98">
        <v>0</v>
      </c>
      <c r="K149" s="98">
        <v>0</v>
      </c>
      <c r="L149" s="98">
        <v>0</v>
      </c>
      <c r="M149" s="98">
        <v>0</v>
      </c>
      <c r="N149" s="98">
        <v>0</v>
      </c>
      <c r="O149" s="98">
        <v>0</v>
      </c>
      <c r="P149" s="98">
        <v>0</v>
      </c>
      <c r="Q149" s="98">
        <v>0</v>
      </c>
      <c r="R149" s="98">
        <v>0</v>
      </c>
      <c r="S149" s="98">
        <v>0</v>
      </c>
    </row>
    <row r="150" spans="1:19">
      <c r="A150" s="1021" t="s">
        <v>77</v>
      </c>
      <c r="B150" s="1021"/>
      <c r="C150" s="1021"/>
      <c r="D150" s="1021"/>
      <c r="E150" s="1021"/>
      <c r="F150" s="1021"/>
      <c r="G150" s="1021"/>
      <c r="H150" s="1021"/>
      <c r="I150" s="1021"/>
      <c r="J150" s="1021"/>
      <c r="K150" s="1021"/>
      <c r="L150" s="1021"/>
      <c r="M150" s="1021"/>
      <c r="N150" s="1021"/>
      <c r="O150" s="1021"/>
      <c r="P150" s="1021"/>
      <c r="Q150" s="1021"/>
      <c r="R150" s="1021"/>
      <c r="S150" s="1021"/>
    </row>
    <row r="151" spans="1:19" s="897" customFormat="1">
      <c r="A151" s="98">
        <v>0</v>
      </c>
      <c r="B151" s="98">
        <v>0</v>
      </c>
      <c r="C151" s="98">
        <v>0</v>
      </c>
      <c r="D151" s="98">
        <v>0</v>
      </c>
      <c r="E151" s="98">
        <v>0</v>
      </c>
      <c r="F151" s="98">
        <v>0</v>
      </c>
      <c r="G151" s="98">
        <v>0</v>
      </c>
      <c r="H151" s="98">
        <v>0</v>
      </c>
      <c r="I151" s="98">
        <v>0</v>
      </c>
      <c r="J151" s="98">
        <v>0</v>
      </c>
      <c r="K151" s="98">
        <v>0</v>
      </c>
      <c r="L151" s="98">
        <v>0</v>
      </c>
      <c r="M151" s="98">
        <v>0</v>
      </c>
      <c r="N151" s="98">
        <v>0</v>
      </c>
      <c r="O151" s="98">
        <v>0</v>
      </c>
      <c r="P151" s="98">
        <v>0</v>
      </c>
      <c r="Q151" s="98">
        <v>0</v>
      </c>
      <c r="R151" s="98">
        <v>0</v>
      </c>
      <c r="S151" s="98">
        <v>0</v>
      </c>
    </row>
    <row r="152" spans="1:19">
      <c r="A152" s="1021" t="s">
        <v>78</v>
      </c>
      <c r="B152" s="1021"/>
      <c r="C152" s="1021"/>
      <c r="D152" s="1021"/>
      <c r="E152" s="1021"/>
      <c r="F152" s="1021"/>
      <c r="G152" s="1021"/>
      <c r="H152" s="1021"/>
      <c r="I152" s="1021"/>
      <c r="J152" s="1021"/>
      <c r="K152" s="1021"/>
      <c r="L152" s="1021"/>
      <c r="M152" s="1021"/>
      <c r="N152" s="1021"/>
      <c r="O152" s="1021"/>
      <c r="P152" s="1021"/>
      <c r="Q152" s="1021"/>
      <c r="R152" s="1021"/>
      <c r="S152" s="1021"/>
    </row>
    <row r="153" spans="1:19" s="917" customFormat="1">
      <c r="A153" s="210">
        <v>0</v>
      </c>
      <c r="B153" s="210">
        <v>0</v>
      </c>
      <c r="C153" s="210">
        <v>0</v>
      </c>
      <c r="D153" s="210">
        <v>0</v>
      </c>
      <c r="E153" s="210">
        <v>0</v>
      </c>
      <c r="F153" s="210">
        <v>0</v>
      </c>
      <c r="G153" s="617">
        <v>0</v>
      </c>
      <c r="H153" s="210">
        <v>0</v>
      </c>
      <c r="I153" s="210">
        <v>0</v>
      </c>
      <c r="J153" s="210">
        <v>0</v>
      </c>
      <c r="K153" s="210">
        <v>0</v>
      </c>
      <c r="L153" s="210">
        <v>0</v>
      </c>
      <c r="M153" s="210">
        <v>0</v>
      </c>
      <c r="N153" s="210">
        <v>0</v>
      </c>
      <c r="O153" s="210">
        <v>0</v>
      </c>
      <c r="P153" s="210">
        <v>0</v>
      </c>
      <c r="Q153" s="210">
        <v>0</v>
      </c>
      <c r="R153" s="210">
        <v>0</v>
      </c>
      <c r="S153" s="210">
        <v>0</v>
      </c>
    </row>
    <row r="154" spans="1:19" ht="13.5" customHeight="1">
      <c r="A154" s="1021" t="s">
        <v>79</v>
      </c>
      <c r="B154" s="1021"/>
      <c r="C154" s="1021"/>
      <c r="D154" s="1021"/>
      <c r="E154" s="1021"/>
      <c r="F154" s="1021"/>
      <c r="G154" s="1021"/>
      <c r="H154" s="1021"/>
      <c r="I154" s="1021"/>
      <c r="J154" s="1021"/>
      <c r="K154" s="1021"/>
      <c r="L154" s="1021"/>
      <c r="M154" s="1021"/>
      <c r="N154" s="1021"/>
      <c r="O154" s="1021"/>
      <c r="P154" s="1021"/>
      <c r="Q154" s="1021"/>
      <c r="R154" s="1021"/>
      <c r="S154" s="1021"/>
    </row>
    <row r="155" spans="1:19" s="917" customFormat="1">
      <c r="A155" s="210">
        <v>0</v>
      </c>
      <c r="B155" s="210">
        <v>0</v>
      </c>
      <c r="C155" s="210">
        <v>0</v>
      </c>
      <c r="D155" s="210">
        <v>0</v>
      </c>
      <c r="E155" s="210">
        <v>0</v>
      </c>
      <c r="F155" s="210">
        <v>0</v>
      </c>
      <c r="G155" s="617">
        <v>0</v>
      </c>
      <c r="H155" s="210">
        <v>0</v>
      </c>
      <c r="I155" s="210">
        <v>0</v>
      </c>
      <c r="J155" s="210">
        <v>0</v>
      </c>
      <c r="K155" s="210">
        <v>0</v>
      </c>
      <c r="L155" s="210">
        <v>0</v>
      </c>
      <c r="M155" s="210">
        <v>0</v>
      </c>
      <c r="N155" s="210">
        <v>0</v>
      </c>
      <c r="O155" s="210">
        <v>0</v>
      </c>
      <c r="P155" s="210">
        <v>0</v>
      </c>
      <c r="Q155" s="210">
        <v>0</v>
      </c>
      <c r="R155" s="210">
        <v>0</v>
      </c>
      <c r="S155" s="210">
        <v>0</v>
      </c>
    </row>
    <row r="156" spans="1:19">
      <c r="A156" s="1021" t="s">
        <v>80</v>
      </c>
      <c r="B156" s="1021"/>
      <c r="C156" s="1021"/>
      <c r="D156" s="1021"/>
      <c r="E156" s="1021"/>
      <c r="F156" s="1021"/>
      <c r="G156" s="1021"/>
      <c r="H156" s="1021"/>
      <c r="I156" s="1021"/>
      <c r="J156" s="1021"/>
      <c r="K156" s="1021"/>
      <c r="L156" s="1021"/>
      <c r="M156" s="1021"/>
      <c r="N156" s="1021"/>
      <c r="O156" s="1021"/>
      <c r="P156" s="1021"/>
      <c r="Q156" s="1021"/>
      <c r="R156" s="1021"/>
      <c r="S156" s="1021"/>
    </row>
    <row r="157" spans="1:19" s="940" customFormat="1">
      <c r="A157" s="210">
        <v>0</v>
      </c>
      <c r="B157" s="210">
        <v>0</v>
      </c>
      <c r="C157" s="210">
        <v>0</v>
      </c>
      <c r="D157" s="210">
        <v>0</v>
      </c>
      <c r="E157" s="210">
        <v>0</v>
      </c>
      <c r="F157" s="210">
        <v>0</v>
      </c>
      <c r="G157" s="617">
        <v>0</v>
      </c>
      <c r="H157" s="210">
        <v>0</v>
      </c>
      <c r="I157" s="210">
        <v>0</v>
      </c>
      <c r="J157" s="210">
        <v>0</v>
      </c>
      <c r="K157" s="210">
        <v>0</v>
      </c>
      <c r="L157" s="210">
        <v>0</v>
      </c>
      <c r="M157" s="210">
        <v>0</v>
      </c>
      <c r="N157" s="210">
        <v>0</v>
      </c>
      <c r="O157" s="210">
        <v>0</v>
      </c>
      <c r="P157" s="210">
        <v>0</v>
      </c>
      <c r="Q157" s="210">
        <v>0</v>
      </c>
      <c r="R157" s="210">
        <v>0</v>
      </c>
      <c r="S157" s="210">
        <v>0</v>
      </c>
    </row>
    <row r="158" spans="1:19">
      <c r="A158" s="1062" t="s">
        <v>3653</v>
      </c>
      <c r="B158" s="1063"/>
      <c r="C158" s="1063"/>
      <c r="D158" s="1063"/>
      <c r="E158" s="1063"/>
      <c r="F158" s="1063"/>
      <c r="G158" s="1063"/>
      <c r="H158" s="1063"/>
      <c r="I158" s="1063"/>
      <c r="J158" s="1063"/>
      <c r="K158" s="1063"/>
      <c r="L158" s="1063"/>
      <c r="M158" s="1063"/>
      <c r="N158" s="1063"/>
      <c r="O158" s="1063"/>
      <c r="P158" s="1063"/>
      <c r="Q158" s="1063"/>
      <c r="R158" s="1063"/>
      <c r="S158" s="1064"/>
    </row>
    <row r="159" spans="1:19" s="253" customFormat="1">
      <c r="A159" s="305">
        <f>SUM(A157,A155,A153,A151,A149,A147,A145,A143,A141,A139,A137,A135)</f>
        <v>0</v>
      </c>
      <c r="B159" s="348">
        <f t="shared" ref="B159:S159" si="3">SUM(B157,B155,B153,B151,B149,B147,B145,B143,B141,B139,B137,B135)</f>
        <v>0</v>
      </c>
      <c r="C159" s="348">
        <f t="shared" si="3"/>
        <v>0</v>
      </c>
      <c r="D159" s="348">
        <f t="shared" si="3"/>
        <v>0</v>
      </c>
      <c r="E159" s="348">
        <f t="shared" si="3"/>
        <v>0</v>
      </c>
      <c r="F159" s="348">
        <f t="shared" si="3"/>
        <v>0</v>
      </c>
      <c r="G159" s="348">
        <f t="shared" si="3"/>
        <v>0</v>
      </c>
      <c r="H159" s="348">
        <f t="shared" si="3"/>
        <v>0</v>
      </c>
      <c r="I159" s="348">
        <f t="shared" si="3"/>
        <v>0</v>
      </c>
      <c r="J159" s="348">
        <f t="shared" si="3"/>
        <v>0</v>
      </c>
      <c r="K159" s="348">
        <f t="shared" si="3"/>
        <v>0</v>
      </c>
      <c r="L159" s="348">
        <f t="shared" si="3"/>
        <v>0</v>
      </c>
      <c r="M159" s="348">
        <f t="shared" si="3"/>
        <v>0</v>
      </c>
      <c r="N159" s="348">
        <f t="shared" si="3"/>
        <v>0</v>
      </c>
      <c r="O159" s="348">
        <f t="shared" si="3"/>
        <v>0</v>
      </c>
      <c r="P159" s="348">
        <f t="shared" si="3"/>
        <v>0</v>
      </c>
      <c r="Q159" s="348">
        <f t="shared" si="3"/>
        <v>0</v>
      </c>
      <c r="R159" s="348">
        <f t="shared" si="3"/>
        <v>0</v>
      </c>
      <c r="S159" s="348">
        <f t="shared" si="3"/>
        <v>0</v>
      </c>
    </row>
    <row r="160" spans="1:19">
      <c r="A160" s="224"/>
      <c r="B160" s="224"/>
      <c r="C160" s="224"/>
      <c r="D160" s="224"/>
      <c r="E160" s="224"/>
      <c r="F160" s="224"/>
      <c r="G160" s="224"/>
      <c r="H160" s="224"/>
      <c r="I160" s="224"/>
      <c r="J160" s="224"/>
      <c r="K160" s="224"/>
      <c r="L160" s="224"/>
      <c r="M160" s="224"/>
      <c r="N160" s="224"/>
      <c r="O160" s="224"/>
      <c r="P160" s="224"/>
      <c r="Q160" s="224"/>
      <c r="R160" s="224"/>
      <c r="S160" s="224"/>
    </row>
    <row r="161" spans="1:19" ht="20.25" customHeight="1">
      <c r="A161" s="1093" t="s">
        <v>3212</v>
      </c>
      <c r="B161" s="1094"/>
      <c r="C161" s="1094"/>
      <c r="D161" s="1094"/>
      <c r="E161" s="1094"/>
      <c r="F161" s="1094"/>
      <c r="G161" s="1094"/>
      <c r="H161" s="1094"/>
      <c r="I161" s="1094"/>
      <c r="J161" s="1094"/>
      <c r="K161" s="1094"/>
      <c r="L161" s="1094"/>
      <c r="M161" s="1094"/>
      <c r="N161" s="1094"/>
      <c r="O161" s="1094"/>
      <c r="P161" s="1094"/>
      <c r="Q161" s="1094"/>
      <c r="R161" s="1094"/>
      <c r="S161" s="1095"/>
    </row>
    <row r="162" spans="1:19">
      <c r="A162" s="1032" t="s">
        <v>3654</v>
      </c>
      <c r="B162" s="1033"/>
      <c r="C162" s="1033"/>
      <c r="D162" s="1033"/>
      <c r="E162" s="1033"/>
      <c r="F162" s="1033"/>
      <c r="G162" s="1033"/>
      <c r="H162" s="1033"/>
      <c r="I162" s="1033"/>
      <c r="J162" s="1033"/>
      <c r="K162" s="1033"/>
      <c r="L162" s="1033"/>
      <c r="M162" s="1033"/>
      <c r="N162" s="1033"/>
      <c r="O162" s="1033"/>
      <c r="P162" s="1033"/>
      <c r="Q162" s="1033"/>
      <c r="R162" s="1033"/>
      <c r="S162" s="1034"/>
    </row>
    <row r="163" spans="1:19">
      <c r="A163" s="1032" t="s">
        <v>1244</v>
      </c>
      <c r="B163" s="1033"/>
      <c r="C163" s="1033"/>
      <c r="D163" s="1033"/>
      <c r="E163" s="1033"/>
      <c r="F163" s="1033"/>
      <c r="G163" s="1033"/>
      <c r="H163" s="1033"/>
      <c r="I163" s="1033"/>
      <c r="J163" s="1033"/>
      <c r="K163" s="1033"/>
      <c r="L163" s="1033"/>
      <c r="M163" s="1033"/>
      <c r="N163" s="1033"/>
      <c r="O163" s="1033"/>
      <c r="P163" s="1033"/>
      <c r="Q163" s="1033"/>
      <c r="R163" s="1033"/>
      <c r="S163" s="1034"/>
    </row>
    <row r="164" spans="1:19">
      <c r="A164" s="1032" t="s">
        <v>1245</v>
      </c>
      <c r="B164" s="1033"/>
      <c r="C164" s="1033"/>
      <c r="D164" s="1033"/>
      <c r="E164" s="1033"/>
      <c r="F164" s="1033"/>
      <c r="G164" s="1033"/>
      <c r="H164" s="1033"/>
      <c r="I164" s="1033"/>
      <c r="J164" s="1033"/>
      <c r="K164" s="1033"/>
      <c r="L164" s="1033"/>
      <c r="M164" s="1033"/>
      <c r="N164" s="1033"/>
      <c r="O164" s="1033"/>
      <c r="P164" s="1033"/>
      <c r="Q164" s="1033"/>
      <c r="R164" s="1033"/>
      <c r="S164" s="1034"/>
    </row>
    <row r="165" spans="1:19">
      <c r="A165" s="1032" t="s">
        <v>1246</v>
      </c>
      <c r="B165" s="1033"/>
      <c r="C165" s="1033"/>
      <c r="D165" s="1033"/>
      <c r="E165" s="1033"/>
      <c r="F165" s="1033"/>
      <c r="G165" s="1033"/>
      <c r="H165" s="1033"/>
      <c r="I165" s="1033"/>
      <c r="J165" s="1033"/>
      <c r="K165" s="1033"/>
      <c r="L165" s="1033"/>
      <c r="M165" s="1033"/>
      <c r="N165" s="1033"/>
      <c r="O165" s="1033"/>
      <c r="P165" s="1033"/>
      <c r="Q165" s="1033"/>
      <c r="R165" s="1033"/>
      <c r="S165" s="1034"/>
    </row>
    <row r="166" spans="1:19">
      <c r="A166" s="1032" t="s">
        <v>1247</v>
      </c>
      <c r="B166" s="1033"/>
      <c r="C166" s="1033"/>
      <c r="D166" s="1033"/>
      <c r="E166" s="1033"/>
      <c r="F166" s="1033"/>
      <c r="G166" s="1033"/>
      <c r="H166" s="1033"/>
      <c r="I166" s="1033"/>
      <c r="J166" s="1033"/>
      <c r="K166" s="1033"/>
      <c r="L166" s="1033"/>
      <c r="M166" s="1033"/>
      <c r="N166" s="1033"/>
      <c r="O166" s="1033"/>
      <c r="P166" s="1033"/>
      <c r="Q166" s="1033"/>
      <c r="R166" s="1033"/>
      <c r="S166" s="1034"/>
    </row>
    <row r="167" spans="1:19">
      <c r="A167" s="1032" t="s">
        <v>1248</v>
      </c>
      <c r="B167" s="1033"/>
      <c r="C167" s="1033"/>
      <c r="D167" s="1033"/>
      <c r="E167" s="1033"/>
      <c r="F167" s="1033"/>
      <c r="G167" s="1033"/>
      <c r="H167" s="1033"/>
      <c r="I167" s="1033"/>
      <c r="J167" s="1033"/>
      <c r="K167" s="1033"/>
      <c r="L167" s="1033"/>
      <c r="M167" s="1033"/>
      <c r="N167" s="1033"/>
      <c r="O167" s="1033"/>
      <c r="P167" s="1033"/>
      <c r="Q167" s="1033"/>
      <c r="R167" s="1033"/>
      <c r="S167" s="1034"/>
    </row>
    <row r="168" spans="1:19">
      <c r="A168" s="1032" t="s">
        <v>1249</v>
      </c>
      <c r="B168" s="1033"/>
      <c r="C168" s="1033"/>
      <c r="D168" s="1033"/>
      <c r="E168" s="1033"/>
      <c r="F168" s="1033"/>
      <c r="G168" s="1033"/>
      <c r="H168" s="1033"/>
      <c r="I168" s="1033"/>
      <c r="J168" s="1033"/>
      <c r="K168" s="1033"/>
      <c r="L168" s="1033"/>
      <c r="M168" s="1033"/>
      <c r="N168" s="1033"/>
      <c r="O168" s="1033"/>
      <c r="P168" s="1033"/>
      <c r="Q168" s="1033"/>
      <c r="R168" s="1033"/>
      <c r="S168" s="1034"/>
    </row>
    <row r="169" spans="1:19">
      <c r="A169" s="1032" t="s">
        <v>433</v>
      </c>
      <c r="B169" s="1033"/>
      <c r="C169" s="1033"/>
      <c r="D169" s="1033"/>
      <c r="E169" s="1033"/>
      <c r="F169" s="1033"/>
      <c r="G169" s="1033"/>
      <c r="H169" s="1033"/>
      <c r="I169" s="1033"/>
      <c r="J169" s="1033"/>
      <c r="K169" s="1033"/>
      <c r="L169" s="1033"/>
      <c r="M169" s="1033"/>
      <c r="N169" s="1033"/>
      <c r="O169" s="1033"/>
      <c r="P169" s="1033"/>
      <c r="Q169" s="1033"/>
      <c r="R169" s="1033"/>
      <c r="S169" s="1034"/>
    </row>
    <row r="170" spans="1:19">
      <c r="A170" s="1035" t="s">
        <v>1250</v>
      </c>
      <c r="B170" s="1036"/>
      <c r="C170" s="1036"/>
      <c r="D170" s="1036"/>
      <c r="E170" s="1036"/>
      <c r="F170" s="1036"/>
      <c r="G170" s="1036"/>
      <c r="H170" s="1036"/>
      <c r="I170" s="1036"/>
      <c r="J170" s="1036"/>
      <c r="K170" s="1036"/>
      <c r="L170" s="1036"/>
      <c r="M170" s="1036"/>
      <c r="N170" s="1036"/>
      <c r="O170" s="1036"/>
      <c r="P170" s="1036"/>
      <c r="Q170" s="1036"/>
      <c r="R170" s="1036"/>
      <c r="S170" s="1037"/>
    </row>
    <row r="171" spans="1:19" ht="38.25" customHeight="1">
      <c r="A171" s="1023" t="s">
        <v>41</v>
      </c>
      <c r="B171" s="1023"/>
      <c r="C171" s="1023"/>
      <c r="D171" s="1023" t="s">
        <v>42</v>
      </c>
      <c r="E171" s="1023"/>
      <c r="F171" s="1023" t="s">
        <v>43</v>
      </c>
      <c r="G171" s="1023"/>
      <c r="H171" s="1023"/>
      <c r="I171" s="1023" t="s">
        <v>44</v>
      </c>
      <c r="J171" s="1023"/>
      <c r="K171" s="1025" t="s">
        <v>45</v>
      </c>
      <c r="L171" s="1086"/>
      <c r="M171" s="1086"/>
      <c r="N171" s="1087"/>
      <c r="O171" s="1027" t="s">
        <v>46</v>
      </c>
      <c r="P171" s="1027"/>
      <c r="Q171" s="1028"/>
      <c r="R171" s="1023" t="s">
        <v>47</v>
      </c>
      <c r="S171" s="1023"/>
    </row>
    <row r="172" spans="1:19" ht="25.5" customHeight="1">
      <c r="A172" s="1022" t="s">
        <v>48</v>
      </c>
      <c r="B172" s="1022" t="s">
        <v>49</v>
      </c>
      <c r="C172" s="1029" t="s">
        <v>50</v>
      </c>
      <c r="D172" s="1022" t="s">
        <v>51</v>
      </c>
      <c r="E172" s="1022" t="s">
        <v>52</v>
      </c>
      <c r="F172" s="1025" t="s">
        <v>53</v>
      </c>
      <c r="G172" s="1031"/>
      <c r="H172" s="1026"/>
      <c r="I172" s="1022" t="s">
        <v>54</v>
      </c>
      <c r="J172" s="1022" t="s">
        <v>55</v>
      </c>
      <c r="K172" s="1025" t="s">
        <v>56</v>
      </c>
      <c r="L172" s="1026"/>
      <c r="M172" s="1025" t="s">
        <v>57</v>
      </c>
      <c r="N172" s="1026"/>
      <c r="O172" s="1022" t="s">
        <v>58</v>
      </c>
      <c r="P172" s="1022" t="s">
        <v>59</v>
      </c>
      <c r="Q172" s="1022" t="s">
        <v>60</v>
      </c>
      <c r="R172" s="1022" t="s">
        <v>61</v>
      </c>
      <c r="S172" s="1022" t="s">
        <v>62</v>
      </c>
    </row>
    <row r="173" spans="1:19" ht="63" customHeight="1">
      <c r="A173" s="1023"/>
      <c r="B173" s="1023"/>
      <c r="C173" s="1030"/>
      <c r="D173" s="1023"/>
      <c r="E173" s="1023"/>
      <c r="F173" s="306" t="s">
        <v>63</v>
      </c>
      <c r="G173" s="306" t="s">
        <v>64</v>
      </c>
      <c r="H173" s="306" t="s">
        <v>65</v>
      </c>
      <c r="I173" s="1023"/>
      <c r="J173" s="1023"/>
      <c r="K173" s="90" t="s">
        <v>66</v>
      </c>
      <c r="L173" s="90" t="s">
        <v>67</v>
      </c>
      <c r="M173" s="90" t="s">
        <v>68</v>
      </c>
      <c r="N173" s="90" t="s">
        <v>67</v>
      </c>
      <c r="O173" s="1023"/>
      <c r="P173" s="1023"/>
      <c r="Q173" s="1023"/>
      <c r="R173" s="1023"/>
      <c r="S173" s="1023"/>
    </row>
    <row r="174" spans="1:19">
      <c r="A174" s="1021" t="s">
        <v>69</v>
      </c>
      <c r="B174" s="1021"/>
      <c r="C174" s="1021"/>
      <c r="D174" s="1021"/>
      <c r="E174" s="1021"/>
      <c r="F174" s="1021"/>
      <c r="G174" s="1021"/>
      <c r="H174" s="1021"/>
      <c r="I174" s="1021"/>
      <c r="J174" s="1021"/>
      <c r="K174" s="1021"/>
      <c r="L174" s="1021"/>
      <c r="M174" s="1021"/>
      <c r="N174" s="1021"/>
      <c r="O174" s="1021"/>
      <c r="P174" s="1021"/>
      <c r="Q174" s="1021"/>
      <c r="R174" s="1021"/>
      <c r="S174" s="1021"/>
    </row>
    <row r="175" spans="1:19" s="775" customFormat="1">
      <c r="A175" s="98">
        <v>0</v>
      </c>
      <c r="B175" s="98">
        <v>0</v>
      </c>
      <c r="C175" s="98">
        <v>0</v>
      </c>
      <c r="D175" s="98">
        <v>0</v>
      </c>
      <c r="E175" s="98">
        <v>0</v>
      </c>
      <c r="F175" s="98">
        <v>0</v>
      </c>
      <c r="G175" s="98">
        <v>0</v>
      </c>
      <c r="H175" s="98">
        <v>0</v>
      </c>
      <c r="I175" s="98">
        <v>0</v>
      </c>
      <c r="J175" s="98">
        <v>0</v>
      </c>
      <c r="K175" s="98">
        <v>0</v>
      </c>
      <c r="L175" s="98">
        <v>0</v>
      </c>
      <c r="M175" s="98">
        <v>0</v>
      </c>
      <c r="N175" s="98">
        <v>0</v>
      </c>
      <c r="O175" s="98">
        <v>0</v>
      </c>
      <c r="P175" s="98">
        <v>0</v>
      </c>
      <c r="Q175" s="98">
        <v>0</v>
      </c>
      <c r="R175" s="98">
        <v>0</v>
      </c>
      <c r="S175" s="98">
        <v>0</v>
      </c>
    </row>
    <row r="176" spans="1:19">
      <c r="A176" s="1021" t="s">
        <v>70</v>
      </c>
      <c r="B176" s="1021"/>
      <c r="C176" s="1021"/>
      <c r="D176" s="1021"/>
      <c r="E176" s="1021"/>
      <c r="F176" s="1021"/>
      <c r="G176" s="1021"/>
      <c r="H176" s="1021"/>
      <c r="I176" s="1021"/>
      <c r="J176" s="1021"/>
      <c r="K176" s="1021"/>
      <c r="L176" s="1021"/>
      <c r="M176" s="1021"/>
      <c r="N176" s="1021"/>
      <c r="O176" s="1021"/>
      <c r="P176" s="1021"/>
      <c r="Q176" s="1021"/>
      <c r="R176" s="1021"/>
      <c r="S176" s="1021"/>
    </row>
    <row r="177" spans="1:19" s="775" customFormat="1">
      <c r="A177" s="98">
        <v>0</v>
      </c>
      <c r="B177" s="98">
        <v>0</v>
      </c>
      <c r="C177" s="98">
        <v>0</v>
      </c>
      <c r="D177" s="98">
        <v>0</v>
      </c>
      <c r="E177" s="98">
        <v>0</v>
      </c>
      <c r="F177" s="98">
        <v>0</v>
      </c>
      <c r="G177" s="98">
        <v>0</v>
      </c>
      <c r="H177" s="98">
        <v>0</v>
      </c>
      <c r="I177" s="98">
        <v>0</v>
      </c>
      <c r="J177" s="98">
        <v>0</v>
      </c>
      <c r="K177" s="98">
        <v>0</v>
      </c>
      <c r="L177" s="98">
        <v>0</v>
      </c>
      <c r="M177" s="98">
        <v>0</v>
      </c>
      <c r="N177" s="98">
        <v>0</v>
      </c>
      <c r="O177" s="98">
        <v>0</v>
      </c>
      <c r="P177" s="98">
        <v>0</v>
      </c>
      <c r="Q177" s="98">
        <v>0</v>
      </c>
      <c r="R177" s="98">
        <v>0</v>
      </c>
      <c r="S177" s="98">
        <v>0</v>
      </c>
    </row>
    <row r="178" spans="1:19">
      <c r="A178" s="1021" t="s">
        <v>71</v>
      </c>
      <c r="B178" s="1021"/>
      <c r="C178" s="1021"/>
      <c r="D178" s="1021"/>
      <c r="E178" s="1021"/>
      <c r="F178" s="1021"/>
      <c r="G178" s="1021"/>
      <c r="H178" s="1021"/>
      <c r="I178" s="1021"/>
      <c r="J178" s="1021"/>
      <c r="K178" s="1021"/>
      <c r="L178" s="1021"/>
      <c r="M178" s="1021"/>
      <c r="N178" s="1021"/>
      <c r="O178" s="1021"/>
      <c r="P178" s="1021"/>
      <c r="Q178" s="1021"/>
      <c r="R178" s="1021"/>
      <c r="S178" s="1021"/>
    </row>
    <row r="179" spans="1:19" s="775" customFormat="1">
      <c r="A179" s="98">
        <v>0</v>
      </c>
      <c r="B179" s="98">
        <v>0</v>
      </c>
      <c r="C179" s="98">
        <v>0</v>
      </c>
      <c r="D179" s="98">
        <v>0</v>
      </c>
      <c r="E179" s="98">
        <v>0</v>
      </c>
      <c r="F179" s="98">
        <v>0</v>
      </c>
      <c r="G179" s="98">
        <v>0</v>
      </c>
      <c r="H179" s="98">
        <v>0</v>
      </c>
      <c r="I179" s="98">
        <v>0</v>
      </c>
      <c r="J179" s="98">
        <v>0</v>
      </c>
      <c r="K179" s="98">
        <v>0</v>
      </c>
      <c r="L179" s="98">
        <v>0</v>
      </c>
      <c r="M179" s="98">
        <v>0</v>
      </c>
      <c r="N179" s="98">
        <v>0</v>
      </c>
      <c r="O179" s="98">
        <v>0</v>
      </c>
      <c r="P179" s="98">
        <v>0</v>
      </c>
      <c r="Q179" s="98">
        <v>0</v>
      </c>
      <c r="R179" s="98">
        <v>0</v>
      </c>
      <c r="S179" s="98">
        <v>0</v>
      </c>
    </row>
    <row r="180" spans="1:19">
      <c r="A180" s="1021" t="s">
        <v>72</v>
      </c>
      <c r="B180" s="1021"/>
      <c r="C180" s="1021"/>
      <c r="D180" s="1021"/>
      <c r="E180" s="1021"/>
      <c r="F180" s="1021"/>
      <c r="G180" s="1021"/>
      <c r="H180" s="1021"/>
      <c r="I180" s="1021"/>
      <c r="J180" s="1021"/>
      <c r="K180" s="1021"/>
      <c r="L180" s="1021"/>
      <c r="M180" s="1021"/>
      <c r="N180" s="1021"/>
      <c r="O180" s="1021"/>
      <c r="P180" s="1021"/>
      <c r="Q180" s="1021"/>
      <c r="R180" s="1021"/>
      <c r="S180" s="1021"/>
    </row>
    <row r="181" spans="1:19" s="775" customFormat="1">
      <c r="A181" s="98">
        <v>0</v>
      </c>
      <c r="B181" s="98">
        <v>0</v>
      </c>
      <c r="C181" s="98">
        <v>0</v>
      </c>
      <c r="D181" s="98">
        <v>0</v>
      </c>
      <c r="E181" s="98">
        <v>0</v>
      </c>
      <c r="F181" s="98">
        <v>0</v>
      </c>
      <c r="G181" s="98">
        <v>0</v>
      </c>
      <c r="H181" s="98">
        <v>0</v>
      </c>
      <c r="I181" s="98">
        <v>0</v>
      </c>
      <c r="J181" s="98">
        <v>0</v>
      </c>
      <c r="K181" s="98">
        <v>0</v>
      </c>
      <c r="L181" s="98">
        <v>0</v>
      </c>
      <c r="M181" s="98">
        <v>0</v>
      </c>
      <c r="N181" s="98">
        <v>0</v>
      </c>
      <c r="O181" s="98">
        <v>0</v>
      </c>
      <c r="P181" s="98">
        <v>0</v>
      </c>
      <c r="Q181" s="98">
        <v>0</v>
      </c>
      <c r="R181" s="98">
        <v>0</v>
      </c>
      <c r="S181" s="98">
        <v>0</v>
      </c>
    </row>
    <row r="182" spans="1:19">
      <c r="A182" s="1046" t="s">
        <v>73</v>
      </c>
      <c r="B182" s="1046"/>
      <c r="C182" s="1046"/>
      <c r="D182" s="1046"/>
      <c r="E182" s="1046"/>
      <c r="F182" s="1046"/>
      <c r="G182" s="1046"/>
      <c r="H182" s="1046"/>
      <c r="I182" s="1046"/>
      <c r="J182" s="1046"/>
      <c r="K182" s="1046"/>
      <c r="L182" s="1046"/>
      <c r="M182" s="1046"/>
      <c r="N182" s="1046"/>
      <c r="O182" s="1046"/>
      <c r="P182" s="1046"/>
      <c r="Q182" s="1046"/>
      <c r="R182" s="1046"/>
      <c r="S182" s="1046"/>
    </row>
    <row r="183" spans="1:19" s="816" customFormat="1">
      <c r="A183" s="98">
        <v>0</v>
      </c>
      <c r="B183" s="98">
        <v>0</v>
      </c>
      <c r="C183" s="98">
        <v>0</v>
      </c>
      <c r="D183" s="98">
        <v>0</v>
      </c>
      <c r="E183" s="98">
        <v>0</v>
      </c>
      <c r="F183" s="98">
        <v>0</v>
      </c>
      <c r="G183" s="98">
        <v>0</v>
      </c>
      <c r="H183" s="98">
        <v>0</v>
      </c>
      <c r="I183" s="98">
        <v>0</v>
      </c>
      <c r="J183" s="98">
        <v>0</v>
      </c>
      <c r="K183" s="98">
        <v>0</v>
      </c>
      <c r="L183" s="98">
        <v>0</v>
      </c>
      <c r="M183" s="98">
        <v>0</v>
      </c>
      <c r="N183" s="98">
        <v>0</v>
      </c>
      <c r="O183" s="98">
        <v>0</v>
      </c>
      <c r="P183" s="98">
        <v>0</v>
      </c>
      <c r="Q183" s="98">
        <v>0</v>
      </c>
      <c r="R183" s="98">
        <v>0</v>
      </c>
      <c r="S183" s="98">
        <v>0</v>
      </c>
    </row>
    <row r="184" spans="1:19">
      <c r="A184" s="1021" t="s">
        <v>74</v>
      </c>
      <c r="B184" s="1021"/>
      <c r="C184" s="1021"/>
      <c r="D184" s="1021"/>
      <c r="E184" s="1021"/>
      <c r="F184" s="1021"/>
      <c r="G184" s="1021"/>
      <c r="H184" s="1021"/>
      <c r="I184" s="1021"/>
      <c r="J184" s="1021"/>
      <c r="K184" s="1021"/>
      <c r="L184" s="1021"/>
      <c r="M184" s="1021"/>
      <c r="N184" s="1021"/>
      <c r="O184" s="1021"/>
      <c r="P184" s="1021"/>
      <c r="Q184" s="1021"/>
      <c r="R184" s="1021"/>
      <c r="S184" s="1021"/>
    </row>
    <row r="185" spans="1:19" s="574" customFormat="1">
      <c r="A185" s="98">
        <v>0</v>
      </c>
      <c r="B185" s="98">
        <v>0</v>
      </c>
      <c r="C185" s="98">
        <v>0</v>
      </c>
      <c r="D185" s="98">
        <v>0</v>
      </c>
      <c r="E185" s="98">
        <v>0</v>
      </c>
      <c r="F185" s="98">
        <v>0</v>
      </c>
      <c r="G185" s="98">
        <v>0</v>
      </c>
      <c r="H185" s="98">
        <v>0</v>
      </c>
      <c r="I185" s="98">
        <v>0</v>
      </c>
      <c r="J185" s="98">
        <v>0</v>
      </c>
      <c r="K185" s="98">
        <v>0</v>
      </c>
      <c r="L185" s="98">
        <v>0</v>
      </c>
      <c r="M185" s="98">
        <v>0</v>
      </c>
      <c r="N185" s="98">
        <v>0</v>
      </c>
      <c r="O185" s="98">
        <v>0</v>
      </c>
      <c r="P185" s="98">
        <v>0</v>
      </c>
      <c r="Q185" s="98">
        <v>0</v>
      </c>
      <c r="R185" s="98">
        <v>0</v>
      </c>
      <c r="S185" s="98">
        <v>0</v>
      </c>
    </row>
    <row r="186" spans="1:19">
      <c r="A186" s="1021" t="s">
        <v>75</v>
      </c>
      <c r="B186" s="1021"/>
      <c r="C186" s="1021"/>
      <c r="D186" s="1021"/>
      <c r="E186" s="1021"/>
      <c r="F186" s="1021"/>
      <c r="G186" s="1021"/>
      <c r="H186" s="1021"/>
      <c r="I186" s="1021"/>
      <c r="J186" s="1021"/>
      <c r="K186" s="1021"/>
      <c r="L186" s="1021"/>
      <c r="M186" s="1021"/>
      <c r="N186" s="1021"/>
      <c r="O186" s="1021"/>
      <c r="P186" s="1021"/>
      <c r="Q186" s="1021"/>
      <c r="R186" s="1021"/>
      <c r="S186" s="1021"/>
    </row>
    <row r="187" spans="1:19" s="856" customFormat="1">
      <c r="A187" s="98">
        <v>0</v>
      </c>
      <c r="B187" s="98">
        <v>0</v>
      </c>
      <c r="C187" s="98">
        <v>0</v>
      </c>
      <c r="D187" s="98">
        <v>0</v>
      </c>
      <c r="E187" s="98">
        <v>0</v>
      </c>
      <c r="F187" s="98">
        <v>0</v>
      </c>
      <c r="G187" s="98">
        <v>0</v>
      </c>
      <c r="H187" s="98">
        <v>0</v>
      </c>
      <c r="I187" s="98">
        <v>0</v>
      </c>
      <c r="J187" s="98">
        <v>0</v>
      </c>
      <c r="K187" s="98">
        <v>0</v>
      </c>
      <c r="L187" s="98">
        <v>0</v>
      </c>
      <c r="M187" s="98">
        <v>0</v>
      </c>
      <c r="N187" s="98">
        <v>0</v>
      </c>
      <c r="O187" s="98">
        <v>0</v>
      </c>
      <c r="P187" s="98">
        <v>0</v>
      </c>
      <c r="Q187" s="98">
        <v>0</v>
      </c>
      <c r="R187" s="98">
        <v>0</v>
      </c>
      <c r="S187" s="98">
        <v>0</v>
      </c>
    </row>
    <row r="188" spans="1:19">
      <c r="A188" s="1021" t="s">
        <v>76</v>
      </c>
      <c r="B188" s="1021"/>
      <c r="C188" s="1021"/>
      <c r="D188" s="1021"/>
      <c r="E188" s="1021"/>
      <c r="F188" s="1021"/>
      <c r="G188" s="1021"/>
      <c r="H188" s="1021"/>
      <c r="I188" s="1021"/>
      <c r="J188" s="1021"/>
      <c r="K188" s="1021"/>
      <c r="L188" s="1021"/>
      <c r="M188" s="1021"/>
      <c r="N188" s="1021"/>
      <c r="O188" s="1021"/>
      <c r="P188" s="1021"/>
      <c r="Q188" s="1021"/>
      <c r="R188" s="1021"/>
      <c r="S188" s="1021"/>
    </row>
    <row r="189" spans="1:19" s="888" customFormat="1">
      <c r="A189" s="98">
        <v>0</v>
      </c>
      <c r="B189" s="98">
        <v>0</v>
      </c>
      <c r="C189" s="98">
        <v>0</v>
      </c>
      <c r="D189" s="98">
        <v>0</v>
      </c>
      <c r="E189" s="98">
        <v>0</v>
      </c>
      <c r="F189" s="98">
        <v>0</v>
      </c>
      <c r="G189" s="98">
        <v>0</v>
      </c>
      <c r="H189" s="98">
        <v>0</v>
      </c>
      <c r="I189" s="98">
        <v>0</v>
      </c>
      <c r="J189" s="98">
        <v>0</v>
      </c>
      <c r="K189" s="98">
        <v>0</v>
      </c>
      <c r="L189" s="98">
        <v>0</v>
      </c>
      <c r="M189" s="98">
        <v>0</v>
      </c>
      <c r="N189" s="98">
        <v>0</v>
      </c>
      <c r="O189" s="98">
        <v>0</v>
      </c>
      <c r="P189" s="98">
        <v>0</v>
      </c>
      <c r="Q189" s="98">
        <v>0</v>
      </c>
      <c r="R189" s="98">
        <v>0</v>
      </c>
      <c r="S189" s="98">
        <v>0</v>
      </c>
    </row>
    <row r="190" spans="1:19">
      <c r="A190" s="1021" t="s">
        <v>77</v>
      </c>
      <c r="B190" s="1021"/>
      <c r="C190" s="1021"/>
      <c r="D190" s="1021"/>
      <c r="E190" s="1021"/>
      <c r="F190" s="1021"/>
      <c r="G190" s="1021"/>
      <c r="H190" s="1021"/>
      <c r="I190" s="1021"/>
      <c r="J190" s="1021"/>
      <c r="K190" s="1021"/>
      <c r="L190" s="1021"/>
      <c r="M190" s="1021"/>
      <c r="N190" s="1021"/>
      <c r="O190" s="1021"/>
      <c r="P190" s="1021"/>
      <c r="Q190" s="1021"/>
      <c r="R190" s="1021"/>
      <c r="S190" s="1021"/>
    </row>
    <row r="191" spans="1:19" s="897" customFormat="1">
      <c r="A191" s="98">
        <v>0</v>
      </c>
      <c r="B191" s="98">
        <v>0</v>
      </c>
      <c r="C191" s="98">
        <v>0</v>
      </c>
      <c r="D191" s="98">
        <v>0</v>
      </c>
      <c r="E191" s="98">
        <v>0</v>
      </c>
      <c r="F191" s="98">
        <v>0</v>
      </c>
      <c r="G191" s="98">
        <v>0</v>
      </c>
      <c r="H191" s="98">
        <v>0</v>
      </c>
      <c r="I191" s="98">
        <v>0</v>
      </c>
      <c r="J191" s="98">
        <v>0</v>
      </c>
      <c r="K191" s="98">
        <v>0</v>
      </c>
      <c r="L191" s="98">
        <v>0</v>
      </c>
      <c r="M191" s="98">
        <v>0</v>
      </c>
      <c r="N191" s="98">
        <v>0</v>
      </c>
      <c r="O191" s="98">
        <v>0</v>
      </c>
      <c r="P191" s="98">
        <v>0</v>
      </c>
      <c r="Q191" s="98">
        <v>0</v>
      </c>
      <c r="R191" s="98">
        <v>0</v>
      </c>
      <c r="S191" s="98">
        <v>0</v>
      </c>
    </row>
    <row r="192" spans="1:19">
      <c r="A192" s="1021" t="s">
        <v>78</v>
      </c>
      <c r="B192" s="1021"/>
      <c r="C192" s="1021"/>
      <c r="D192" s="1021"/>
      <c r="E192" s="1021"/>
      <c r="F192" s="1021"/>
      <c r="G192" s="1021"/>
      <c r="H192" s="1021"/>
      <c r="I192" s="1021"/>
      <c r="J192" s="1021"/>
      <c r="K192" s="1021"/>
      <c r="L192" s="1021"/>
      <c r="M192" s="1021"/>
      <c r="N192" s="1021"/>
      <c r="O192" s="1021"/>
      <c r="P192" s="1021"/>
      <c r="Q192" s="1021"/>
      <c r="R192" s="1021"/>
      <c r="S192" s="1021"/>
    </row>
    <row r="193" spans="1:19" s="917" customFormat="1">
      <c r="A193" s="210">
        <v>0</v>
      </c>
      <c r="B193" s="210">
        <v>0</v>
      </c>
      <c r="C193" s="210">
        <v>0</v>
      </c>
      <c r="D193" s="210">
        <v>0</v>
      </c>
      <c r="E193" s="210">
        <v>0</v>
      </c>
      <c r="F193" s="210">
        <v>0</v>
      </c>
      <c r="G193" s="617">
        <v>0</v>
      </c>
      <c r="H193" s="210">
        <v>0</v>
      </c>
      <c r="I193" s="210">
        <v>0</v>
      </c>
      <c r="J193" s="210">
        <v>0</v>
      </c>
      <c r="K193" s="210">
        <v>0</v>
      </c>
      <c r="L193" s="210">
        <v>0</v>
      </c>
      <c r="M193" s="210">
        <v>0</v>
      </c>
      <c r="N193" s="210">
        <v>0</v>
      </c>
      <c r="O193" s="210">
        <v>0</v>
      </c>
      <c r="P193" s="210">
        <v>0</v>
      </c>
      <c r="Q193" s="210">
        <v>0</v>
      </c>
      <c r="R193" s="210">
        <v>0</v>
      </c>
      <c r="S193" s="210">
        <v>0</v>
      </c>
    </row>
    <row r="194" spans="1:19">
      <c r="A194" s="1021" t="s">
        <v>79</v>
      </c>
      <c r="B194" s="1021"/>
      <c r="C194" s="1021"/>
      <c r="D194" s="1021"/>
      <c r="E194" s="1021"/>
      <c r="F194" s="1021"/>
      <c r="G194" s="1021"/>
      <c r="H194" s="1021"/>
      <c r="I194" s="1021"/>
      <c r="J194" s="1021"/>
      <c r="K194" s="1021"/>
      <c r="L194" s="1021"/>
      <c r="M194" s="1021"/>
      <c r="N194" s="1021"/>
      <c r="O194" s="1021"/>
      <c r="P194" s="1021"/>
      <c r="Q194" s="1021"/>
      <c r="R194" s="1021"/>
      <c r="S194" s="1021"/>
    </row>
    <row r="195" spans="1:19" s="917" customFormat="1">
      <c r="A195" s="210">
        <v>0</v>
      </c>
      <c r="B195" s="210">
        <v>0</v>
      </c>
      <c r="C195" s="210">
        <v>0</v>
      </c>
      <c r="D195" s="210">
        <v>0</v>
      </c>
      <c r="E195" s="210">
        <v>0</v>
      </c>
      <c r="F195" s="210">
        <v>0</v>
      </c>
      <c r="G195" s="617">
        <v>0</v>
      </c>
      <c r="H195" s="210">
        <v>0</v>
      </c>
      <c r="I195" s="210">
        <v>0</v>
      </c>
      <c r="J195" s="210">
        <v>0</v>
      </c>
      <c r="K195" s="210">
        <v>0</v>
      </c>
      <c r="L195" s="210">
        <v>0</v>
      </c>
      <c r="M195" s="210">
        <v>0</v>
      </c>
      <c r="N195" s="210">
        <v>0</v>
      </c>
      <c r="O195" s="210">
        <v>0</v>
      </c>
      <c r="P195" s="210">
        <v>0</v>
      </c>
      <c r="Q195" s="210">
        <v>0</v>
      </c>
      <c r="R195" s="210">
        <v>0</v>
      </c>
      <c r="S195" s="210">
        <v>0</v>
      </c>
    </row>
    <row r="196" spans="1:19">
      <c r="A196" s="1021" t="s">
        <v>80</v>
      </c>
      <c r="B196" s="1021"/>
      <c r="C196" s="1021"/>
      <c r="D196" s="1021"/>
      <c r="E196" s="1021"/>
      <c r="F196" s="1021"/>
      <c r="G196" s="1021"/>
      <c r="H196" s="1021"/>
      <c r="I196" s="1021"/>
      <c r="J196" s="1021"/>
      <c r="K196" s="1021"/>
      <c r="L196" s="1021"/>
      <c r="M196" s="1021"/>
      <c r="N196" s="1021"/>
      <c r="O196" s="1021"/>
      <c r="P196" s="1021"/>
      <c r="Q196" s="1021"/>
      <c r="R196" s="1021"/>
      <c r="S196" s="1021"/>
    </row>
    <row r="197" spans="1:19" s="940" customFormat="1">
      <c r="A197" s="210">
        <v>0</v>
      </c>
      <c r="B197" s="210">
        <v>0</v>
      </c>
      <c r="C197" s="210">
        <v>0</v>
      </c>
      <c r="D197" s="210">
        <v>0</v>
      </c>
      <c r="E197" s="210">
        <v>0</v>
      </c>
      <c r="F197" s="210">
        <v>0</v>
      </c>
      <c r="G197" s="617">
        <v>0</v>
      </c>
      <c r="H197" s="210">
        <v>0</v>
      </c>
      <c r="I197" s="210">
        <v>0</v>
      </c>
      <c r="J197" s="210">
        <v>0</v>
      </c>
      <c r="K197" s="210">
        <v>0</v>
      </c>
      <c r="L197" s="210">
        <v>0</v>
      </c>
      <c r="M197" s="210">
        <v>0</v>
      </c>
      <c r="N197" s="210">
        <v>0</v>
      </c>
      <c r="O197" s="210">
        <v>0</v>
      </c>
      <c r="P197" s="210">
        <v>0</v>
      </c>
      <c r="Q197" s="210">
        <v>0</v>
      </c>
      <c r="R197" s="210">
        <v>0</v>
      </c>
      <c r="S197" s="210">
        <v>0</v>
      </c>
    </row>
    <row r="198" spans="1:19">
      <c r="A198" s="1062" t="s">
        <v>3653</v>
      </c>
      <c r="B198" s="1063"/>
      <c r="C198" s="1063"/>
      <c r="D198" s="1063"/>
      <c r="E198" s="1063"/>
      <c r="F198" s="1063"/>
      <c r="G198" s="1063"/>
      <c r="H198" s="1063"/>
      <c r="I198" s="1063"/>
      <c r="J198" s="1063"/>
      <c r="K198" s="1063"/>
      <c r="L198" s="1063"/>
      <c r="M198" s="1063"/>
      <c r="N198" s="1063"/>
      <c r="O198" s="1063"/>
      <c r="P198" s="1063"/>
      <c r="Q198" s="1063"/>
      <c r="R198" s="1063"/>
      <c r="S198" s="1064"/>
    </row>
    <row r="199" spans="1:19" s="253" customFormat="1">
      <c r="A199" s="305">
        <f>SUM(A197,A195,A193,A191,A189,A187,A185,A183,A181,A179,A177,A175)</f>
        <v>0</v>
      </c>
      <c r="B199" s="348">
        <f t="shared" ref="B199:S199" si="4">SUM(B197,B195,B193,B191,B189,B187,B185,B183,B181,B179,B177,B175)</f>
        <v>0</v>
      </c>
      <c r="C199" s="348">
        <f t="shared" si="4"/>
        <v>0</v>
      </c>
      <c r="D199" s="348">
        <f t="shared" si="4"/>
        <v>0</v>
      </c>
      <c r="E199" s="348">
        <f t="shared" si="4"/>
        <v>0</v>
      </c>
      <c r="F199" s="348">
        <f t="shared" si="4"/>
        <v>0</v>
      </c>
      <c r="G199" s="348">
        <f t="shared" si="4"/>
        <v>0</v>
      </c>
      <c r="H199" s="348">
        <f t="shared" si="4"/>
        <v>0</v>
      </c>
      <c r="I199" s="348">
        <f t="shared" si="4"/>
        <v>0</v>
      </c>
      <c r="J199" s="348">
        <f t="shared" si="4"/>
        <v>0</v>
      </c>
      <c r="K199" s="348">
        <f t="shared" si="4"/>
        <v>0</v>
      </c>
      <c r="L199" s="348">
        <f t="shared" si="4"/>
        <v>0</v>
      </c>
      <c r="M199" s="348">
        <f t="shared" si="4"/>
        <v>0</v>
      </c>
      <c r="N199" s="348">
        <f t="shared" si="4"/>
        <v>0</v>
      </c>
      <c r="O199" s="348">
        <f t="shared" si="4"/>
        <v>0</v>
      </c>
      <c r="P199" s="348">
        <f t="shared" si="4"/>
        <v>0</v>
      </c>
      <c r="Q199" s="348">
        <f t="shared" si="4"/>
        <v>0</v>
      </c>
      <c r="R199" s="348">
        <f t="shared" si="4"/>
        <v>0</v>
      </c>
      <c r="S199" s="348">
        <f t="shared" si="4"/>
        <v>0</v>
      </c>
    </row>
    <row r="200" spans="1:19">
      <c r="A200" s="219"/>
      <c r="B200" s="219"/>
      <c r="C200" s="219"/>
      <c r="D200" s="219"/>
      <c r="E200" s="219"/>
      <c r="F200" s="219"/>
      <c r="G200" s="219"/>
      <c r="H200" s="219"/>
      <c r="I200" s="219"/>
      <c r="J200" s="219"/>
      <c r="K200" s="219"/>
      <c r="L200" s="219"/>
      <c r="M200" s="219"/>
      <c r="N200" s="219"/>
      <c r="O200" s="219"/>
      <c r="P200" s="219"/>
      <c r="Q200" s="219"/>
      <c r="R200" s="219"/>
      <c r="S200" s="219"/>
    </row>
    <row r="201" spans="1:19" ht="21" customHeight="1">
      <c r="A201" s="1093" t="s">
        <v>3149</v>
      </c>
      <c r="B201" s="1094"/>
      <c r="C201" s="1094"/>
      <c r="D201" s="1094"/>
      <c r="E201" s="1094"/>
      <c r="F201" s="1094"/>
      <c r="G201" s="1094"/>
      <c r="H201" s="1094"/>
      <c r="I201" s="1094"/>
      <c r="J201" s="1094"/>
      <c r="K201" s="1094"/>
      <c r="L201" s="1094"/>
      <c r="M201" s="1094"/>
      <c r="N201" s="1094"/>
      <c r="O201" s="1094"/>
      <c r="P201" s="1094"/>
      <c r="Q201" s="1094"/>
      <c r="R201" s="1094"/>
      <c r="S201" s="1095"/>
    </row>
    <row r="202" spans="1:19">
      <c r="A202" s="1032" t="s">
        <v>3654</v>
      </c>
      <c r="B202" s="1033"/>
      <c r="C202" s="1033"/>
      <c r="D202" s="1033"/>
      <c r="E202" s="1033"/>
      <c r="F202" s="1033"/>
      <c r="G202" s="1033"/>
      <c r="H202" s="1033"/>
      <c r="I202" s="1033"/>
      <c r="J202" s="1033"/>
      <c r="K202" s="1033"/>
      <c r="L202" s="1033"/>
      <c r="M202" s="1033"/>
      <c r="N202" s="1033"/>
      <c r="O202" s="1033"/>
      <c r="P202" s="1033"/>
      <c r="Q202" s="1033"/>
      <c r="R202" s="1033"/>
      <c r="S202" s="1034"/>
    </row>
    <row r="203" spans="1:19">
      <c r="A203" s="1032" t="s">
        <v>1244</v>
      </c>
      <c r="B203" s="1033"/>
      <c r="C203" s="1033"/>
      <c r="D203" s="1033"/>
      <c r="E203" s="1033"/>
      <c r="F203" s="1033"/>
      <c r="G203" s="1033"/>
      <c r="H203" s="1033"/>
      <c r="I203" s="1033"/>
      <c r="J203" s="1033"/>
      <c r="K203" s="1033"/>
      <c r="L203" s="1033"/>
      <c r="M203" s="1033"/>
      <c r="N203" s="1033"/>
      <c r="O203" s="1033"/>
      <c r="P203" s="1033"/>
      <c r="Q203" s="1033"/>
      <c r="R203" s="1033"/>
      <c r="S203" s="1034"/>
    </row>
    <row r="204" spans="1:19">
      <c r="A204" s="1032" t="s">
        <v>3143</v>
      </c>
      <c r="B204" s="1033"/>
      <c r="C204" s="1033"/>
      <c r="D204" s="1033"/>
      <c r="E204" s="1033"/>
      <c r="F204" s="1033"/>
      <c r="G204" s="1033"/>
      <c r="H204" s="1033"/>
      <c r="I204" s="1033"/>
      <c r="J204" s="1033"/>
      <c r="K204" s="1033"/>
      <c r="L204" s="1033"/>
      <c r="M204" s="1033"/>
      <c r="N204" s="1033"/>
      <c r="O204" s="1033"/>
      <c r="P204" s="1033"/>
      <c r="Q204" s="1033"/>
      <c r="R204" s="1033"/>
      <c r="S204" s="1034"/>
    </row>
    <row r="205" spans="1:19">
      <c r="A205" s="1032" t="s">
        <v>3144</v>
      </c>
      <c r="B205" s="1033"/>
      <c r="C205" s="1033"/>
      <c r="D205" s="1033"/>
      <c r="E205" s="1033"/>
      <c r="F205" s="1033"/>
      <c r="G205" s="1033"/>
      <c r="H205" s="1033"/>
      <c r="I205" s="1033"/>
      <c r="J205" s="1033"/>
      <c r="K205" s="1033"/>
      <c r="L205" s="1033"/>
      <c r="M205" s="1033"/>
      <c r="N205" s="1033"/>
      <c r="O205" s="1033"/>
      <c r="P205" s="1033"/>
      <c r="Q205" s="1033"/>
      <c r="R205" s="1033"/>
      <c r="S205" s="1034"/>
    </row>
    <row r="206" spans="1:19">
      <c r="A206" s="1032" t="s">
        <v>3145</v>
      </c>
      <c r="B206" s="1033"/>
      <c r="C206" s="1033"/>
      <c r="D206" s="1033"/>
      <c r="E206" s="1033"/>
      <c r="F206" s="1033"/>
      <c r="G206" s="1033"/>
      <c r="H206" s="1033"/>
      <c r="I206" s="1033"/>
      <c r="J206" s="1033"/>
      <c r="K206" s="1033"/>
      <c r="L206" s="1033"/>
      <c r="M206" s="1033"/>
      <c r="N206" s="1033"/>
      <c r="O206" s="1033"/>
      <c r="P206" s="1033"/>
      <c r="Q206" s="1033"/>
      <c r="R206" s="1033"/>
      <c r="S206" s="1034"/>
    </row>
    <row r="207" spans="1:19">
      <c r="A207" s="1032" t="s">
        <v>1248</v>
      </c>
      <c r="B207" s="1033"/>
      <c r="C207" s="1033"/>
      <c r="D207" s="1033"/>
      <c r="E207" s="1033"/>
      <c r="F207" s="1033"/>
      <c r="G207" s="1033"/>
      <c r="H207" s="1033"/>
      <c r="I207" s="1033"/>
      <c r="J207" s="1033"/>
      <c r="K207" s="1033"/>
      <c r="L207" s="1033"/>
      <c r="M207" s="1033"/>
      <c r="N207" s="1033"/>
      <c r="O207" s="1033"/>
      <c r="P207" s="1033"/>
      <c r="Q207" s="1033"/>
      <c r="R207" s="1033"/>
      <c r="S207" s="1034"/>
    </row>
    <row r="208" spans="1:19">
      <c r="A208" s="1032" t="s">
        <v>3146</v>
      </c>
      <c r="B208" s="1033"/>
      <c r="C208" s="1033"/>
      <c r="D208" s="1033"/>
      <c r="E208" s="1033"/>
      <c r="F208" s="1033"/>
      <c r="G208" s="1033"/>
      <c r="H208" s="1033"/>
      <c r="I208" s="1033"/>
      <c r="J208" s="1033"/>
      <c r="K208" s="1033"/>
      <c r="L208" s="1033"/>
      <c r="M208" s="1033"/>
      <c r="N208" s="1033"/>
      <c r="O208" s="1033"/>
      <c r="P208" s="1033"/>
      <c r="Q208" s="1033"/>
      <c r="R208" s="1033"/>
      <c r="S208" s="1034"/>
    </row>
    <row r="209" spans="1:19">
      <c r="A209" s="1032" t="s">
        <v>3147</v>
      </c>
      <c r="B209" s="1033"/>
      <c r="C209" s="1033"/>
      <c r="D209" s="1033"/>
      <c r="E209" s="1033"/>
      <c r="F209" s="1033"/>
      <c r="G209" s="1033"/>
      <c r="H209" s="1033"/>
      <c r="I209" s="1033"/>
      <c r="J209" s="1033"/>
      <c r="K209" s="1033"/>
      <c r="L209" s="1033"/>
      <c r="M209" s="1033"/>
      <c r="N209" s="1033"/>
      <c r="O209" s="1033"/>
      <c r="P209" s="1033"/>
      <c r="Q209" s="1033"/>
      <c r="R209" s="1033"/>
      <c r="S209" s="1034"/>
    </row>
    <row r="210" spans="1:19">
      <c r="A210" s="1035" t="s">
        <v>3148</v>
      </c>
      <c r="B210" s="1036"/>
      <c r="C210" s="1036"/>
      <c r="D210" s="1036"/>
      <c r="E210" s="1036"/>
      <c r="F210" s="1036"/>
      <c r="G210" s="1036"/>
      <c r="H210" s="1036"/>
      <c r="I210" s="1036"/>
      <c r="J210" s="1036"/>
      <c r="K210" s="1036"/>
      <c r="L210" s="1036"/>
      <c r="M210" s="1036"/>
      <c r="N210" s="1036"/>
      <c r="O210" s="1036"/>
      <c r="P210" s="1036"/>
      <c r="Q210" s="1036"/>
      <c r="R210" s="1036"/>
      <c r="S210" s="1037"/>
    </row>
    <row r="211" spans="1:19" ht="33" customHeight="1">
      <c r="A211" s="1023" t="s">
        <v>41</v>
      </c>
      <c r="B211" s="1023"/>
      <c r="C211" s="1023"/>
      <c r="D211" s="1023" t="s">
        <v>42</v>
      </c>
      <c r="E211" s="1023"/>
      <c r="F211" s="1023" t="s">
        <v>43</v>
      </c>
      <c r="G211" s="1023"/>
      <c r="H211" s="1023"/>
      <c r="I211" s="1023" t="s">
        <v>44</v>
      </c>
      <c r="J211" s="1023"/>
      <c r="K211" s="1025" t="s">
        <v>45</v>
      </c>
      <c r="L211" s="1086"/>
      <c r="M211" s="1086"/>
      <c r="N211" s="1087"/>
      <c r="O211" s="1027" t="s">
        <v>46</v>
      </c>
      <c r="P211" s="1027"/>
      <c r="Q211" s="1028"/>
      <c r="R211" s="1023" t="s">
        <v>47</v>
      </c>
      <c r="S211" s="1023"/>
    </row>
    <row r="212" spans="1:19" ht="28.5" customHeight="1">
      <c r="A212" s="1022" t="s">
        <v>48</v>
      </c>
      <c r="B212" s="1022" t="s">
        <v>49</v>
      </c>
      <c r="C212" s="1029" t="s">
        <v>50</v>
      </c>
      <c r="D212" s="1022" t="s">
        <v>51</v>
      </c>
      <c r="E212" s="1022" t="s">
        <v>52</v>
      </c>
      <c r="F212" s="1025" t="s">
        <v>53</v>
      </c>
      <c r="G212" s="1031"/>
      <c r="H212" s="1026"/>
      <c r="I212" s="1022" t="s">
        <v>54</v>
      </c>
      <c r="J212" s="1022" t="s">
        <v>55</v>
      </c>
      <c r="K212" s="1025" t="s">
        <v>56</v>
      </c>
      <c r="L212" s="1026"/>
      <c r="M212" s="1025" t="s">
        <v>57</v>
      </c>
      <c r="N212" s="1026"/>
      <c r="O212" s="1022" t="s">
        <v>58</v>
      </c>
      <c r="P212" s="1022" t="s">
        <v>59</v>
      </c>
      <c r="Q212" s="1022" t="s">
        <v>60</v>
      </c>
      <c r="R212" s="1022" t="s">
        <v>61</v>
      </c>
      <c r="S212" s="1022" t="s">
        <v>62</v>
      </c>
    </row>
    <row r="213" spans="1:19" ht="59.25" customHeight="1">
      <c r="A213" s="1023"/>
      <c r="B213" s="1023"/>
      <c r="C213" s="1030"/>
      <c r="D213" s="1023"/>
      <c r="E213" s="1023"/>
      <c r="F213" s="306" t="s">
        <v>63</v>
      </c>
      <c r="G213" s="306" t="s">
        <v>64</v>
      </c>
      <c r="H213" s="306" t="s">
        <v>65</v>
      </c>
      <c r="I213" s="1023"/>
      <c r="J213" s="1023"/>
      <c r="K213" s="90" t="s">
        <v>66</v>
      </c>
      <c r="L213" s="90" t="s">
        <v>67</v>
      </c>
      <c r="M213" s="90" t="s">
        <v>68</v>
      </c>
      <c r="N213" s="90" t="s">
        <v>67</v>
      </c>
      <c r="O213" s="1023"/>
      <c r="P213" s="1023"/>
      <c r="Q213" s="1023"/>
      <c r="R213" s="1023"/>
      <c r="S213" s="1023"/>
    </row>
    <row r="214" spans="1:19">
      <c r="A214" s="1021" t="s">
        <v>69</v>
      </c>
      <c r="B214" s="1021"/>
      <c r="C214" s="1021"/>
      <c r="D214" s="1021"/>
      <c r="E214" s="1021"/>
      <c r="F214" s="1021"/>
      <c r="G214" s="1021"/>
      <c r="H214" s="1021"/>
      <c r="I214" s="1021"/>
      <c r="J214" s="1021"/>
      <c r="K214" s="1021"/>
      <c r="L214" s="1021"/>
      <c r="M214" s="1021"/>
      <c r="N214" s="1021"/>
      <c r="O214" s="1021"/>
      <c r="P214" s="1021"/>
      <c r="Q214" s="1021"/>
      <c r="R214" s="1021"/>
      <c r="S214" s="1021"/>
    </row>
    <row r="215" spans="1:19" s="775" customFormat="1">
      <c r="A215" s="98">
        <v>0</v>
      </c>
      <c r="B215" s="98">
        <v>0</v>
      </c>
      <c r="C215" s="98">
        <v>0</v>
      </c>
      <c r="D215" s="98">
        <v>0</v>
      </c>
      <c r="E215" s="98">
        <v>0</v>
      </c>
      <c r="F215" s="98">
        <v>0</v>
      </c>
      <c r="G215" s="98">
        <v>0</v>
      </c>
      <c r="H215" s="98">
        <v>0</v>
      </c>
      <c r="I215" s="98">
        <v>0</v>
      </c>
      <c r="J215" s="98">
        <v>0</v>
      </c>
      <c r="K215" s="98">
        <v>0</v>
      </c>
      <c r="L215" s="98">
        <v>0</v>
      </c>
      <c r="M215" s="98">
        <v>0</v>
      </c>
      <c r="N215" s="98">
        <v>0</v>
      </c>
      <c r="O215" s="98">
        <v>0</v>
      </c>
      <c r="P215" s="98">
        <v>0</v>
      </c>
      <c r="Q215" s="98">
        <v>0</v>
      </c>
      <c r="R215" s="98">
        <v>0</v>
      </c>
      <c r="S215" s="98">
        <v>0</v>
      </c>
    </row>
    <row r="216" spans="1:19">
      <c r="A216" s="1021" t="s">
        <v>70</v>
      </c>
      <c r="B216" s="1021"/>
      <c r="C216" s="1021"/>
      <c r="D216" s="1021"/>
      <c r="E216" s="1021"/>
      <c r="F216" s="1021"/>
      <c r="G216" s="1021"/>
      <c r="H216" s="1021"/>
      <c r="I216" s="1021"/>
      <c r="J216" s="1021"/>
      <c r="K216" s="1021"/>
      <c r="L216" s="1021"/>
      <c r="M216" s="1021"/>
      <c r="N216" s="1021"/>
      <c r="O216" s="1021"/>
      <c r="P216" s="1021"/>
      <c r="Q216" s="1021"/>
      <c r="R216" s="1021"/>
      <c r="S216" s="1021"/>
    </row>
    <row r="217" spans="1:19" s="775" customFormat="1">
      <c r="A217" s="98">
        <v>0</v>
      </c>
      <c r="B217" s="98">
        <v>0</v>
      </c>
      <c r="C217" s="98">
        <v>0</v>
      </c>
      <c r="D217" s="98">
        <v>0</v>
      </c>
      <c r="E217" s="98">
        <v>0</v>
      </c>
      <c r="F217" s="98">
        <v>0</v>
      </c>
      <c r="G217" s="98">
        <v>0</v>
      </c>
      <c r="H217" s="98">
        <v>0</v>
      </c>
      <c r="I217" s="98">
        <v>0</v>
      </c>
      <c r="J217" s="98">
        <v>0</v>
      </c>
      <c r="K217" s="98">
        <v>0</v>
      </c>
      <c r="L217" s="98">
        <v>0</v>
      </c>
      <c r="M217" s="98">
        <v>0</v>
      </c>
      <c r="N217" s="98">
        <v>0</v>
      </c>
      <c r="O217" s="98">
        <v>0</v>
      </c>
      <c r="P217" s="98">
        <v>0</v>
      </c>
      <c r="Q217" s="98">
        <v>0</v>
      </c>
      <c r="R217" s="98">
        <v>0</v>
      </c>
      <c r="S217" s="98">
        <v>0</v>
      </c>
    </row>
    <row r="218" spans="1:19">
      <c r="A218" s="1021" t="s">
        <v>71</v>
      </c>
      <c r="B218" s="1021"/>
      <c r="C218" s="1021"/>
      <c r="D218" s="1021"/>
      <c r="E218" s="1021"/>
      <c r="F218" s="1021"/>
      <c r="G218" s="1021"/>
      <c r="H218" s="1021"/>
      <c r="I218" s="1021"/>
      <c r="J218" s="1021"/>
      <c r="K218" s="1021"/>
      <c r="L218" s="1021"/>
      <c r="M218" s="1021"/>
      <c r="N218" s="1021"/>
      <c r="O218" s="1021"/>
      <c r="P218" s="1021"/>
      <c r="Q218" s="1021"/>
      <c r="R218" s="1021"/>
      <c r="S218" s="1021"/>
    </row>
    <row r="219" spans="1:19" s="775" customFormat="1">
      <c r="A219" s="98">
        <v>0</v>
      </c>
      <c r="B219" s="98">
        <v>0</v>
      </c>
      <c r="C219" s="98">
        <v>0</v>
      </c>
      <c r="D219" s="98">
        <v>0</v>
      </c>
      <c r="E219" s="98">
        <v>0</v>
      </c>
      <c r="F219" s="98">
        <v>0</v>
      </c>
      <c r="G219" s="98">
        <v>0</v>
      </c>
      <c r="H219" s="98">
        <v>0</v>
      </c>
      <c r="I219" s="98">
        <v>0</v>
      </c>
      <c r="J219" s="98">
        <v>0</v>
      </c>
      <c r="K219" s="98">
        <v>0</v>
      </c>
      <c r="L219" s="98">
        <v>0</v>
      </c>
      <c r="M219" s="98">
        <v>0</v>
      </c>
      <c r="N219" s="98">
        <v>0</v>
      </c>
      <c r="O219" s="98">
        <v>0</v>
      </c>
      <c r="P219" s="98">
        <v>0</v>
      </c>
      <c r="Q219" s="98">
        <v>0</v>
      </c>
      <c r="R219" s="98">
        <v>0</v>
      </c>
      <c r="S219" s="98">
        <v>0</v>
      </c>
    </row>
    <row r="220" spans="1:19">
      <c r="A220" s="1021" t="s">
        <v>72</v>
      </c>
      <c r="B220" s="1021"/>
      <c r="C220" s="1021"/>
      <c r="D220" s="1021"/>
      <c r="E220" s="1021"/>
      <c r="F220" s="1021"/>
      <c r="G220" s="1021"/>
      <c r="H220" s="1021"/>
      <c r="I220" s="1021"/>
      <c r="J220" s="1021"/>
      <c r="K220" s="1021"/>
      <c r="L220" s="1021"/>
      <c r="M220" s="1021"/>
      <c r="N220" s="1021"/>
      <c r="O220" s="1021"/>
      <c r="P220" s="1021"/>
      <c r="Q220" s="1021"/>
      <c r="R220" s="1021"/>
      <c r="S220" s="1021"/>
    </row>
    <row r="221" spans="1:19" s="775" customFormat="1">
      <c r="A221" s="98">
        <v>0</v>
      </c>
      <c r="B221" s="98">
        <v>0</v>
      </c>
      <c r="C221" s="98">
        <v>0</v>
      </c>
      <c r="D221" s="98">
        <v>0</v>
      </c>
      <c r="E221" s="98">
        <v>0</v>
      </c>
      <c r="F221" s="98">
        <v>0</v>
      </c>
      <c r="G221" s="98">
        <v>0</v>
      </c>
      <c r="H221" s="98">
        <v>0</v>
      </c>
      <c r="I221" s="98">
        <v>0</v>
      </c>
      <c r="J221" s="98">
        <v>0</v>
      </c>
      <c r="K221" s="98">
        <v>0</v>
      </c>
      <c r="L221" s="98">
        <v>0</v>
      </c>
      <c r="M221" s="98">
        <v>0</v>
      </c>
      <c r="N221" s="98">
        <v>0</v>
      </c>
      <c r="O221" s="98">
        <v>0</v>
      </c>
      <c r="P221" s="98">
        <v>0</v>
      </c>
      <c r="Q221" s="98">
        <v>0</v>
      </c>
      <c r="R221" s="98">
        <v>0</v>
      </c>
      <c r="S221" s="98">
        <v>0</v>
      </c>
    </row>
    <row r="222" spans="1:19">
      <c r="A222" s="1046" t="s">
        <v>73</v>
      </c>
      <c r="B222" s="1046"/>
      <c r="C222" s="1046"/>
      <c r="D222" s="1046"/>
      <c r="E222" s="1046"/>
      <c r="F222" s="1046"/>
      <c r="G222" s="1046"/>
      <c r="H222" s="1046"/>
      <c r="I222" s="1046"/>
      <c r="J222" s="1046"/>
      <c r="K222" s="1046"/>
      <c r="L222" s="1046"/>
      <c r="M222" s="1046"/>
      <c r="N222" s="1046"/>
      <c r="O222" s="1046"/>
      <c r="P222" s="1046"/>
      <c r="Q222" s="1046"/>
      <c r="R222" s="1046"/>
      <c r="S222" s="1046"/>
    </row>
    <row r="223" spans="1:19" s="816" customFormat="1">
      <c r="A223" s="98">
        <v>2</v>
      </c>
      <c r="B223" s="98">
        <v>2</v>
      </c>
      <c r="C223" s="98">
        <v>0</v>
      </c>
      <c r="D223" s="98">
        <v>0</v>
      </c>
      <c r="E223" s="98">
        <v>2</v>
      </c>
      <c r="F223" s="98">
        <v>0</v>
      </c>
      <c r="G223" s="98">
        <v>2</v>
      </c>
      <c r="H223" s="98">
        <v>0</v>
      </c>
      <c r="I223" s="98">
        <v>2</v>
      </c>
      <c r="J223" s="98">
        <v>0</v>
      </c>
      <c r="K223" s="98">
        <v>0</v>
      </c>
      <c r="L223" s="98">
        <v>0</v>
      </c>
      <c r="M223" s="98">
        <v>0</v>
      </c>
      <c r="N223" s="98">
        <v>0</v>
      </c>
      <c r="O223" s="98">
        <v>1</v>
      </c>
      <c r="P223" s="98">
        <v>1</v>
      </c>
      <c r="Q223" s="98">
        <v>0</v>
      </c>
      <c r="R223" s="98">
        <v>0</v>
      </c>
      <c r="S223" s="98">
        <v>0</v>
      </c>
    </row>
    <row r="224" spans="1:19">
      <c r="A224" s="1021" t="s">
        <v>74</v>
      </c>
      <c r="B224" s="1021"/>
      <c r="C224" s="1021"/>
      <c r="D224" s="1021"/>
      <c r="E224" s="1021"/>
      <c r="F224" s="1021"/>
      <c r="G224" s="1021"/>
      <c r="H224" s="1021"/>
      <c r="I224" s="1021"/>
      <c r="J224" s="1021"/>
      <c r="K224" s="1021"/>
      <c r="L224" s="1021"/>
      <c r="M224" s="1021"/>
      <c r="N224" s="1021"/>
      <c r="O224" s="1021"/>
      <c r="P224" s="1021"/>
      <c r="Q224" s="1021"/>
      <c r="R224" s="1021"/>
      <c r="S224" s="1021"/>
    </row>
    <row r="225" spans="1:19" s="574" customFormat="1">
      <c r="A225" s="98">
        <v>0</v>
      </c>
      <c r="B225" s="98">
        <v>0</v>
      </c>
      <c r="C225" s="98">
        <v>0</v>
      </c>
      <c r="D225" s="98">
        <v>0</v>
      </c>
      <c r="E225" s="98">
        <v>0</v>
      </c>
      <c r="F225" s="98">
        <v>0</v>
      </c>
      <c r="G225" s="98">
        <v>0</v>
      </c>
      <c r="H225" s="98">
        <v>0</v>
      </c>
      <c r="I225" s="98">
        <v>0</v>
      </c>
      <c r="J225" s="98">
        <v>0</v>
      </c>
      <c r="K225" s="98">
        <v>0</v>
      </c>
      <c r="L225" s="98">
        <v>0</v>
      </c>
      <c r="M225" s="98">
        <v>0</v>
      </c>
      <c r="N225" s="98">
        <v>0</v>
      </c>
      <c r="O225" s="98">
        <v>0</v>
      </c>
      <c r="P225" s="98">
        <v>0</v>
      </c>
      <c r="Q225" s="98">
        <v>0</v>
      </c>
      <c r="R225" s="98">
        <v>0</v>
      </c>
      <c r="S225" s="98">
        <v>0</v>
      </c>
    </row>
    <row r="226" spans="1:19">
      <c r="A226" s="1021" t="s">
        <v>75</v>
      </c>
      <c r="B226" s="1021"/>
      <c r="C226" s="1021"/>
      <c r="D226" s="1021"/>
      <c r="E226" s="1021"/>
      <c r="F226" s="1021"/>
      <c r="G226" s="1021"/>
      <c r="H226" s="1021"/>
      <c r="I226" s="1021"/>
      <c r="J226" s="1021"/>
      <c r="K226" s="1021"/>
      <c r="L226" s="1021"/>
      <c r="M226" s="1021"/>
      <c r="N226" s="1021"/>
      <c r="O226" s="1021"/>
      <c r="P226" s="1021"/>
      <c r="Q226" s="1021"/>
      <c r="R226" s="1021"/>
      <c r="S226" s="1021"/>
    </row>
    <row r="227" spans="1:19" s="856" customFormat="1">
      <c r="A227" s="98">
        <v>0</v>
      </c>
      <c r="B227" s="98">
        <v>0</v>
      </c>
      <c r="C227" s="98">
        <v>0</v>
      </c>
      <c r="D227" s="98">
        <v>0</v>
      </c>
      <c r="E227" s="98">
        <v>0</v>
      </c>
      <c r="F227" s="98">
        <v>0</v>
      </c>
      <c r="G227" s="98">
        <v>0</v>
      </c>
      <c r="H227" s="98">
        <v>0</v>
      </c>
      <c r="I227" s="98">
        <v>0</v>
      </c>
      <c r="J227" s="98">
        <v>0</v>
      </c>
      <c r="K227" s="98">
        <v>0</v>
      </c>
      <c r="L227" s="98">
        <v>0</v>
      </c>
      <c r="M227" s="98">
        <v>0</v>
      </c>
      <c r="N227" s="98">
        <v>0</v>
      </c>
      <c r="O227" s="98">
        <v>0</v>
      </c>
      <c r="P227" s="98">
        <v>0</v>
      </c>
      <c r="Q227" s="98">
        <v>0</v>
      </c>
      <c r="R227" s="98">
        <v>0</v>
      </c>
      <c r="S227" s="98">
        <v>0</v>
      </c>
    </row>
    <row r="228" spans="1:19">
      <c r="A228" s="1021" t="s">
        <v>76</v>
      </c>
      <c r="B228" s="1021"/>
      <c r="C228" s="1021"/>
      <c r="D228" s="1021"/>
      <c r="E228" s="1021"/>
      <c r="F228" s="1021"/>
      <c r="G228" s="1021"/>
      <c r="H228" s="1021"/>
      <c r="I228" s="1021"/>
      <c r="J228" s="1021"/>
      <c r="K228" s="1021"/>
      <c r="L228" s="1021"/>
      <c r="M228" s="1021"/>
      <c r="N228" s="1021"/>
      <c r="O228" s="1021"/>
      <c r="P228" s="1021"/>
      <c r="Q228" s="1021"/>
      <c r="R228" s="1021"/>
      <c r="S228" s="1021"/>
    </row>
    <row r="229" spans="1:19" s="888" customFormat="1">
      <c r="A229" s="98">
        <v>0</v>
      </c>
      <c r="B229" s="98">
        <v>0</v>
      </c>
      <c r="C229" s="98">
        <v>0</v>
      </c>
      <c r="D229" s="98">
        <v>0</v>
      </c>
      <c r="E229" s="98">
        <v>0</v>
      </c>
      <c r="F229" s="98">
        <v>0</v>
      </c>
      <c r="G229" s="98">
        <v>0</v>
      </c>
      <c r="H229" s="98">
        <v>0</v>
      </c>
      <c r="I229" s="98">
        <v>0</v>
      </c>
      <c r="J229" s="98">
        <v>0</v>
      </c>
      <c r="K229" s="98">
        <v>0</v>
      </c>
      <c r="L229" s="98">
        <v>0</v>
      </c>
      <c r="M229" s="98">
        <v>0</v>
      </c>
      <c r="N229" s="98">
        <v>0</v>
      </c>
      <c r="O229" s="98">
        <v>0</v>
      </c>
      <c r="P229" s="98">
        <v>0</v>
      </c>
      <c r="Q229" s="98">
        <v>0</v>
      </c>
      <c r="R229" s="98">
        <v>0</v>
      </c>
      <c r="S229" s="98">
        <v>0</v>
      </c>
    </row>
    <row r="230" spans="1:19">
      <c r="A230" s="1021" t="s">
        <v>77</v>
      </c>
      <c r="B230" s="1021"/>
      <c r="C230" s="1021"/>
      <c r="D230" s="1021"/>
      <c r="E230" s="1021"/>
      <c r="F230" s="1021"/>
      <c r="G230" s="1021"/>
      <c r="H230" s="1021"/>
      <c r="I230" s="1021"/>
      <c r="J230" s="1021"/>
      <c r="K230" s="1021"/>
      <c r="L230" s="1021"/>
      <c r="M230" s="1021"/>
      <c r="N230" s="1021"/>
      <c r="O230" s="1021"/>
      <c r="P230" s="1021"/>
      <c r="Q230" s="1021"/>
      <c r="R230" s="1021"/>
      <c r="S230" s="1021"/>
    </row>
    <row r="231" spans="1:19" s="897" customFormat="1">
      <c r="A231" s="98">
        <v>0</v>
      </c>
      <c r="B231" s="98">
        <v>0</v>
      </c>
      <c r="C231" s="98">
        <v>0</v>
      </c>
      <c r="D231" s="98">
        <v>0</v>
      </c>
      <c r="E231" s="98">
        <v>0</v>
      </c>
      <c r="F231" s="98">
        <v>0</v>
      </c>
      <c r="G231" s="98">
        <v>0</v>
      </c>
      <c r="H231" s="98">
        <v>0</v>
      </c>
      <c r="I231" s="98">
        <v>0</v>
      </c>
      <c r="J231" s="98">
        <v>0</v>
      </c>
      <c r="K231" s="98">
        <v>0</v>
      </c>
      <c r="L231" s="98">
        <v>0</v>
      </c>
      <c r="M231" s="98">
        <v>0</v>
      </c>
      <c r="N231" s="98">
        <v>0</v>
      </c>
      <c r="O231" s="98">
        <v>0</v>
      </c>
      <c r="P231" s="98">
        <v>0</v>
      </c>
      <c r="Q231" s="98">
        <v>0</v>
      </c>
      <c r="R231" s="98">
        <v>0</v>
      </c>
      <c r="S231" s="98">
        <v>0</v>
      </c>
    </row>
    <row r="232" spans="1:19">
      <c r="A232" s="1021" t="s">
        <v>78</v>
      </c>
      <c r="B232" s="1021"/>
      <c r="C232" s="1021"/>
      <c r="D232" s="1021"/>
      <c r="E232" s="1021"/>
      <c r="F232" s="1021"/>
      <c r="G232" s="1021"/>
      <c r="H232" s="1021"/>
      <c r="I232" s="1021"/>
      <c r="J232" s="1021"/>
      <c r="K232" s="1021"/>
      <c r="L232" s="1021"/>
      <c r="M232" s="1021"/>
      <c r="N232" s="1021"/>
      <c r="O232" s="1021"/>
      <c r="P232" s="1021"/>
      <c r="Q232" s="1021"/>
      <c r="R232" s="1021"/>
      <c r="S232" s="1021"/>
    </row>
    <row r="233" spans="1:19" s="917" customFormat="1">
      <c r="A233" s="210">
        <v>0</v>
      </c>
      <c r="B233" s="210">
        <v>0</v>
      </c>
      <c r="C233" s="210">
        <v>0</v>
      </c>
      <c r="D233" s="210">
        <v>0</v>
      </c>
      <c r="E233" s="210">
        <v>0</v>
      </c>
      <c r="F233" s="210">
        <v>0</v>
      </c>
      <c r="G233" s="617">
        <v>0</v>
      </c>
      <c r="H233" s="210">
        <v>0</v>
      </c>
      <c r="I233" s="210">
        <v>0</v>
      </c>
      <c r="J233" s="210">
        <v>0</v>
      </c>
      <c r="K233" s="210">
        <v>0</v>
      </c>
      <c r="L233" s="210">
        <v>0</v>
      </c>
      <c r="M233" s="210">
        <v>0</v>
      </c>
      <c r="N233" s="210">
        <v>0</v>
      </c>
      <c r="O233" s="210">
        <v>0</v>
      </c>
      <c r="P233" s="210">
        <v>0</v>
      </c>
      <c r="Q233" s="210">
        <v>0</v>
      </c>
      <c r="R233" s="210">
        <v>0</v>
      </c>
      <c r="S233" s="210">
        <v>0</v>
      </c>
    </row>
    <row r="234" spans="1:19">
      <c r="A234" s="1021" t="s">
        <v>79</v>
      </c>
      <c r="B234" s="1021"/>
      <c r="C234" s="1021"/>
      <c r="D234" s="1021"/>
      <c r="E234" s="1021"/>
      <c r="F234" s="1021"/>
      <c r="G234" s="1021"/>
      <c r="H234" s="1021"/>
      <c r="I234" s="1021"/>
      <c r="J234" s="1021"/>
      <c r="K234" s="1021"/>
      <c r="L234" s="1021"/>
      <c r="M234" s="1021"/>
      <c r="N234" s="1021"/>
      <c r="O234" s="1021"/>
      <c r="P234" s="1021"/>
      <c r="Q234" s="1021"/>
      <c r="R234" s="1021"/>
      <c r="S234" s="1021"/>
    </row>
    <row r="235" spans="1:19" s="917" customFormat="1">
      <c r="A235" s="210">
        <v>0</v>
      </c>
      <c r="B235" s="210">
        <v>0</v>
      </c>
      <c r="C235" s="210">
        <v>0</v>
      </c>
      <c r="D235" s="210">
        <v>0</v>
      </c>
      <c r="E235" s="210">
        <v>0</v>
      </c>
      <c r="F235" s="210">
        <v>0</v>
      </c>
      <c r="G235" s="617">
        <v>0</v>
      </c>
      <c r="H235" s="210">
        <v>0</v>
      </c>
      <c r="I235" s="210">
        <v>0</v>
      </c>
      <c r="J235" s="210">
        <v>0</v>
      </c>
      <c r="K235" s="210">
        <v>0</v>
      </c>
      <c r="L235" s="210">
        <v>0</v>
      </c>
      <c r="M235" s="210">
        <v>0</v>
      </c>
      <c r="N235" s="210">
        <v>0</v>
      </c>
      <c r="O235" s="210">
        <v>0</v>
      </c>
      <c r="P235" s="210">
        <v>0</v>
      </c>
      <c r="Q235" s="210">
        <v>0</v>
      </c>
      <c r="R235" s="210">
        <v>0</v>
      </c>
      <c r="S235" s="210">
        <v>0</v>
      </c>
    </row>
    <row r="236" spans="1:19" ht="13.5" customHeight="1">
      <c r="A236" s="1021" t="s">
        <v>80</v>
      </c>
      <c r="B236" s="1021"/>
      <c r="C236" s="1021"/>
      <c r="D236" s="1021"/>
      <c r="E236" s="1021"/>
      <c r="F236" s="1021"/>
      <c r="G236" s="1021"/>
      <c r="H236" s="1021"/>
      <c r="I236" s="1021"/>
      <c r="J236" s="1021"/>
      <c r="K236" s="1021"/>
      <c r="L236" s="1021"/>
      <c r="M236" s="1021"/>
      <c r="N236" s="1021"/>
      <c r="O236" s="1021"/>
      <c r="P236" s="1021"/>
      <c r="Q236" s="1021"/>
      <c r="R236" s="1021"/>
      <c r="S236" s="1021"/>
    </row>
    <row r="237" spans="1:19" s="940" customFormat="1">
      <c r="A237" s="210">
        <v>0</v>
      </c>
      <c r="B237" s="210">
        <v>0</v>
      </c>
      <c r="C237" s="210">
        <v>0</v>
      </c>
      <c r="D237" s="210">
        <v>0</v>
      </c>
      <c r="E237" s="210">
        <v>0</v>
      </c>
      <c r="F237" s="210">
        <v>0</v>
      </c>
      <c r="G237" s="617">
        <v>0</v>
      </c>
      <c r="H237" s="210">
        <v>0</v>
      </c>
      <c r="I237" s="210">
        <v>0</v>
      </c>
      <c r="J237" s="210">
        <v>0</v>
      </c>
      <c r="K237" s="210">
        <v>0</v>
      </c>
      <c r="L237" s="210">
        <v>0</v>
      </c>
      <c r="M237" s="210">
        <v>0</v>
      </c>
      <c r="N237" s="210">
        <v>0</v>
      </c>
      <c r="O237" s="210">
        <v>0</v>
      </c>
      <c r="P237" s="210">
        <v>0</v>
      </c>
      <c r="Q237" s="210">
        <v>0</v>
      </c>
      <c r="R237" s="210">
        <v>0</v>
      </c>
      <c r="S237" s="210">
        <v>0</v>
      </c>
    </row>
    <row r="238" spans="1:19">
      <c r="A238" s="1062" t="s">
        <v>3653</v>
      </c>
      <c r="B238" s="1063"/>
      <c r="C238" s="1063"/>
      <c r="D238" s="1063"/>
      <c r="E238" s="1063"/>
      <c r="F238" s="1063"/>
      <c r="G238" s="1063"/>
      <c r="H238" s="1063"/>
      <c r="I238" s="1063"/>
      <c r="J238" s="1063"/>
      <c r="K238" s="1063"/>
      <c r="L238" s="1063"/>
      <c r="M238" s="1063"/>
      <c r="N238" s="1063"/>
      <c r="O238" s="1063"/>
      <c r="P238" s="1063"/>
      <c r="Q238" s="1063"/>
      <c r="R238" s="1063"/>
      <c r="S238" s="1064"/>
    </row>
    <row r="239" spans="1:19" s="253" customFormat="1">
      <c r="A239" s="305">
        <f>SUM(A237,A235,A233,A231,A229,A227,A225,A223,A221,A219,A217,A215)</f>
        <v>2</v>
      </c>
      <c r="B239" s="348">
        <f t="shared" ref="B239:S239" si="5">SUM(B237,B235,B233,B231,B229,B227,B225,B223,B221,B219,B217,B215)</f>
        <v>2</v>
      </c>
      <c r="C239" s="348">
        <f t="shared" si="5"/>
        <v>0</v>
      </c>
      <c r="D239" s="348">
        <f t="shared" si="5"/>
        <v>0</v>
      </c>
      <c r="E239" s="348">
        <f t="shared" si="5"/>
        <v>2</v>
      </c>
      <c r="F239" s="348">
        <f t="shared" si="5"/>
        <v>0</v>
      </c>
      <c r="G239" s="348">
        <f t="shared" si="5"/>
        <v>2</v>
      </c>
      <c r="H239" s="348">
        <f t="shared" si="5"/>
        <v>0</v>
      </c>
      <c r="I239" s="348">
        <f t="shared" si="5"/>
        <v>2</v>
      </c>
      <c r="J239" s="348">
        <f t="shared" si="5"/>
        <v>0</v>
      </c>
      <c r="K239" s="348">
        <f t="shared" si="5"/>
        <v>0</v>
      </c>
      <c r="L239" s="348">
        <f t="shared" si="5"/>
        <v>0</v>
      </c>
      <c r="M239" s="348">
        <f t="shared" si="5"/>
        <v>0</v>
      </c>
      <c r="N239" s="348">
        <f t="shared" si="5"/>
        <v>0</v>
      </c>
      <c r="O239" s="348">
        <f t="shared" si="5"/>
        <v>1</v>
      </c>
      <c r="P239" s="348">
        <f t="shared" si="5"/>
        <v>1</v>
      </c>
      <c r="Q239" s="348">
        <f t="shared" si="5"/>
        <v>0</v>
      </c>
      <c r="R239" s="348">
        <f t="shared" si="5"/>
        <v>0</v>
      </c>
      <c r="S239" s="348">
        <f t="shared" si="5"/>
        <v>0</v>
      </c>
    </row>
    <row r="240" spans="1:19">
      <c r="A240" s="224"/>
      <c r="B240" s="224"/>
      <c r="C240" s="224"/>
      <c r="D240" s="224"/>
      <c r="E240" s="224"/>
      <c r="F240" s="224"/>
      <c r="G240" s="224"/>
      <c r="H240" s="224"/>
      <c r="I240" s="224"/>
      <c r="J240" s="224"/>
      <c r="K240" s="224"/>
      <c r="L240" s="224"/>
      <c r="M240" s="224"/>
      <c r="N240" s="224"/>
      <c r="O240" s="224"/>
      <c r="P240" s="224"/>
      <c r="Q240" s="224"/>
      <c r="R240" s="224"/>
      <c r="S240" s="224"/>
    </row>
    <row r="241" spans="1:19" ht="19.5" customHeight="1">
      <c r="A241" s="1769" t="s">
        <v>3306</v>
      </c>
      <c r="B241" s="1770"/>
      <c r="C241" s="1770"/>
      <c r="D241" s="1770"/>
      <c r="E241" s="1770"/>
      <c r="F241" s="1770"/>
      <c r="G241" s="1770"/>
      <c r="H241" s="1770"/>
      <c r="I241" s="1770"/>
      <c r="J241" s="1770"/>
      <c r="K241" s="1770"/>
      <c r="L241" s="1770"/>
      <c r="M241" s="1770"/>
      <c r="N241" s="1770"/>
      <c r="O241" s="1770"/>
      <c r="P241" s="1770"/>
      <c r="Q241" s="1770"/>
      <c r="R241" s="1770"/>
      <c r="S241" s="1771"/>
    </row>
    <row r="242" spans="1:19">
      <c r="A242" s="1032" t="s">
        <v>3652</v>
      </c>
      <c r="B242" s="1033"/>
      <c r="C242" s="1033"/>
      <c r="D242" s="1033"/>
      <c r="E242" s="1033"/>
      <c r="F242" s="1033"/>
      <c r="G242" s="1033"/>
      <c r="H242" s="1033"/>
      <c r="I242" s="1033"/>
      <c r="J242" s="1033"/>
      <c r="K242" s="1033"/>
      <c r="L242" s="1033"/>
      <c r="M242" s="1033"/>
      <c r="N242" s="1033"/>
      <c r="O242" s="1033"/>
      <c r="P242" s="1033"/>
      <c r="Q242" s="1033"/>
      <c r="R242" s="1033"/>
      <c r="S242" s="1034"/>
    </row>
    <row r="243" spans="1:19">
      <c r="A243" s="1032" t="s">
        <v>1251</v>
      </c>
      <c r="B243" s="1033"/>
      <c r="C243" s="1033"/>
      <c r="D243" s="1033"/>
      <c r="E243" s="1033"/>
      <c r="F243" s="1033"/>
      <c r="G243" s="1033"/>
      <c r="H243" s="1033"/>
      <c r="I243" s="1033"/>
      <c r="J243" s="1033"/>
      <c r="K243" s="1033"/>
      <c r="L243" s="1033"/>
      <c r="M243" s="1033"/>
      <c r="N243" s="1033"/>
      <c r="O243" s="1033"/>
      <c r="P243" s="1033"/>
      <c r="Q243" s="1033"/>
      <c r="R243" s="1033"/>
      <c r="S243" s="1034"/>
    </row>
    <row r="244" spans="1:19">
      <c r="A244" s="1032" t="s">
        <v>3150</v>
      </c>
      <c r="B244" s="1033"/>
      <c r="C244" s="1033"/>
      <c r="D244" s="1033"/>
      <c r="E244" s="1033"/>
      <c r="F244" s="1033"/>
      <c r="G244" s="1033"/>
      <c r="H244" s="1033"/>
      <c r="I244" s="1033"/>
      <c r="J244" s="1033"/>
      <c r="K244" s="1033"/>
      <c r="L244" s="1033"/>
      <c r="M244" s="1033"/>
      <c r="N244" s="1033"/>
      <c r="O244" s="1033"/>
      <c r="P244" s="1033"/>
      <c r="Q244" s="1033"/>
      <c r="R244" s="1033"/>
      <c r="S244" s="1034"/>
    </row>
    <row r="245" spans="1:19">
      <c r="A245" s="1032" t="s">
        <v>3151</v>
      </c>
      <c r="B245" s="1033"/>
      <c r="C245" s="1033"/>
      <c r="D245" s="1033"/>
      <c r="E245" s="1033"/>
      <c r="F245" s="1033"/>
      <c r="G245" s="1033"/>
      <c r="H245" s="1033"/>
      <c r="I245" s="1033"/>
      <c r="J245" s="1033"/>
      <c r="K245" s="1033"/>
      <c r="L245" s="1033"/>
      <c r="M245" s="1033"/>
      <c r="N245" s="1033"/>
      <c r="O245" s="1033"/>
      <c r="P245" s="1033"/>
      <c r="Q245" s="1033"/>
      <c r="R245" s="1033"/>
      <c r="S245" s="1034"/>
    </row>
    <row r="246" spans="1:19">
      <c r="A246" s="1032" t="s">
        <v>3152</v>
      </c>
      <c r="B246" s="1033"/>
      <c r="C246" s="1033"/>
      <c r="D246" s="1033"/>
      <c r="E246" s="1033"/>
      <c r="F246" s="1033"/>
      <c r="G246" s="1033"/>
      <c r="H246" s="1033"/>
      <c r="I246" s="1033"/>
      <c r="J246" s="1033"/>
      <c r="K246" s="1033"/>
      <c r="L246" s="1033"/>
      <c r="M246" s="1033"/>
      <c r="N246" s="1033"/>
      <c r="O246" s="1033"/>
      <c r="P246" s="1033"/>
      <c r="Q246" s="1033"/>
      <c r="R246" s="1033"/>
      <c r="S246" s="1034"/>
    </row>
    <row r="247" spans="1:19">
      <c r="A247" s="1032" t="s">
        <v>3153</v>
      </c>
      <c r="B247" s="1033"/>
      <c r="C247" s="1033"/>
      <c r="D247" s="1033"/>
      <c r="E247" s="1033"/>
      <c r="F247" s="1033"/>
      <c r="G247" s="1033"/>
      <c r="H247" s="1033"/>
      <c r="I247" s="1033"/>
      <c r="J247" s="1033"/>
      <c r="K247" s="1033"/>
      <c r="L247" s="1033"/>
      <c r="M247" s="1033"/>
      <c r="N247" s="1033"/>
      <c r="O247" s="1033"/>
      <c r="P247" s="1033"/>
      <c r="Q247" s="1033"/>
      <c r="R247" s="1033"/>
      <c r="S247" s="1034"/>
    </row>
    <row r="248" spans="1:19">
      <c r="A248" s="1032" t="s">
        <v>3154</v>
      </c>
      <c r="B248" s="1033"/>
      <c r="C248" s="1033"/>
      <c r="D248" s="1033"/>
      <c r="E248" s="1033"/>
      <c r="F248" s="1033"/>
      <c r="G248" s="1033"/>
      <c r="H248" s="1033"/>
      <c r="I248" s="1033"/>
      <c r="J248" s="1033"/>
      <c r="K248" s="1033"/>
      <c r="L248" s="1033"/>
      <c r="M248" s="1033"/>
      <c r="N248" s="1033"/>
      <c r="O248" s="1033"/>
      <c r="P248" s="1033"/>
      <c r="Q248" s="1033"/>
      <c r="R248" s="1033"/>
      <c r="S248" s="1034"/>
    </row>
    <row r="249" spans="1:19">
      <c r="A249" s="1035" t="s">
        <v>3155</v>
      </c>
      <c r="B249" s="1036"/>
      <c r="C249" s="1036"/>
      <c r="D249" s="1036"/>
      <c r="E249" s="1036"/>
      <c r="F249" s="1036"/>
      <c r="G249" s="1036"/>
      <c r="H249" s="1036"/>
      <c r="I249" s="1036"/>
      <c r="J249" s="1036"/>
      <c r="K249" s="1036"/>
      <c r="L249" s="1036"/>
      <c r="M249" s="1036"/>
      <c r="N249" s="1036"/>
      <c r="O249" s="1036"/>
      <c r="P249" s="1036"/>
      <c r="Q249" s="1036"/>
      <c r="R249" s="1036"/>
      <c r="S249" s="1037"/>
    </row>
    <row r="250" spans="1:19" ht="31.5" customHeight="1">
      <c r="A250" s="1023" t="s">
        <v>41</v>
      </c>
      <c r="B250" s="1023"/>
      <c r="C250" s="1023"/>
      <c r="D250" s="1023" t="s">
        <v>42</v>
      </c>
      <c r="E250" s="1023"/>
      <c r="F250" s="1023" t="s">
        <v>43</v>
      </c>
      <c r="G250" s="1023"/>
      <c r="H250" s="1023"/>
      <c r="I250" s="1023" t="s">
        <v>44</v>
      </c>
      <c r="J250" s="1023"/>
      <c r="K250" s="1025" t="s">
        <v>45</v>
      </c>
      <c r="L250" s="1038"/>
      <c r="M250" s="1038"/>
      <c r="N250" s="1039"/>
      <c r="O250" s="1027" t="s">
        <v>46</v>
      </c>
      <c r="P250" s="1027"/>
      <c r="Q250" s="1028"/>
      <c r="R250" s="1023" t="s">
        <v>47</v>
      </c>
      <c r="S250" s="1023"/>
    </row>
    <row r="251" spans="1:19" ht="23.25" customHeight="1">
      <c r="A251" s="1022" t="s">
        <v>48</v>
      </c>
      <c r="B251" s="1022" t="s">
        <v>49</v>
      </c>
      <c r="C251" s="1029" t="s">
        <v>50</v>
      </c>
      <c r="D251" s="1022" t="s">
        <v>51</v>
      </c>
      <c r="E251" s="1022" t="s">
        <v>52</v>
      </c>
      <c r="F251" s="1025" t="s">
        <v>53</v>
      </c>
      <c r="G251" s="1031"/>
      <c r="H251" s="1026"/>
      <c r="I251" s="1022" t="s">
        <v>54</v>
      </c>
      <c r="J251" s="1022" t="s">
        <v>55</v>
      </c>
      <c r="K251" s="1025" t="s">
        <v>56</v>
      </c>
      <c r="L251" s="1026"/>
      <c r="M251" s="1025" t="s">
        <v>57</v>
      </c>
      <c r="N251" s="1026"/>
      <c r="O251" s="1022" t="s">
        <v>58</v>
      </c>
      <c r="P251" s="1022" t="s">
        <v>59</v>
      </c>
      <c r="Q251" s="1022" t="s">
        <v>60</v>
      </c>
      <c r="R251" s="1022" t="s">
        <v>61</v>
      </c>
      <c r="S251" s="1022" t="s">
        <v>62</v>
      </c>
    </row>
    <row r="252" spans="1:19" ht="70.5" customHeight="1">
      <c r="A252" s="1023"/>
      <c r="B252" s="1023"/>
      <c r="C252" s="1030"/>
      <c r="D252" s="1023"/>
      <c r="E252" s="1023"/>
      <c r="F252" s="306" t="s">
        <v>63</v>
      </c>
      <c r="G252" s="306" t="s">
        <v>64</v>
      </c>
      <c r="H252" s="306" t="s">
        <v>65</v>
      </c>
      <c r="I252" s="1023"/>
      <c r="J252" s="1023"/>
      <c r="K252" s="90" t="s">
        <v>66</v>
      </c>
      <c r="L252" s="90" t="s">
        <v>67</v>
      </c>
      <c r="M252" s="90" t="s">
        <v>68</v>
      </c>
      <c r="N252" s="90" t="s">
        <v>67</v>
      </c>
      <c r="O252" s="1023"/>
      <c r="P252" s="1023"/>
      <c r="Q252" s="1023"/>
      <c r="R252" s="1023"/>
      <c r="S252" s="1023"/>
    </row>
    <row r="253" spans="1:19">
      <c r="A253" s="1021" t="s">
        <v>69</v>
      </c>
      <c r="B253" s="1021"/>
      <c r="C253" s="1021"/>
      <c r="D253" s="1021"/>
      <c r="E253" s="1021"/>
      <c r="F253" s="1021"/>
      <c r="G253" s="1021"/>
      <c r="H253" s="1021"/>
      <c r="I253" s="1021"/>
      <c r="J253" s="1021"/>
      <c r="K253" s="1021"/>
      <c r="L253" s="1021"/>
      <c r="M253" s="1021"/>
      <c r="N253" s="1021"/>
      <c r="O253" s="1021"/>
      <c r="P253" s="1021"/>
      <c r="Q253" s="1021"/>
      <c r="R253" s="1021"/>
      <c r="S253" s="1021"/>
    </row>
    <row r="254" spans="1:19" s="490" customFormat="1">
      <c r="A254" s="98">
        <v>0</v>
      </c>
      <c r="B254" s="98">
        <v>0</v>
      </c>
      <c r="C254" s="98">
        <v>0</v>
      </c>
      <c r="D254" s="98">
        <v>0</v>
      </c>
      <c r="E254" s="98">
        <v>0</v>
      </c>
      <c r="F254" s="98">
        <v>0</v>
      </c>
      <c r="G254" s="98">
        <v>0</v>
      </c>
      <c r="H254" s="98">
        <v>0</v>
      </c>
      <c r="I254" s="98">
        <v>0</v>
      </c>
      <c r="J254" s="98">
        <v>0</v>
      </c>
      <c r="K254" s="98">
        <v>0</v>
      </c>
      <c r="L254" s="98">
        <v>0</v>
      </c>
      <c r="M254" s="98">
        <v>0</v>
      </c>
      <c r="N254" s="98">
        <v>0</v>
      </c>
      <c r="O254" s="98">
        <v>0</v>
      </c>
      <c r="P254" s="98">
        <v>0</v>
      </c>
      <c r="Q254" s="98">
        <v>0</v>
      </c>
      <c r="R254" s="98">
        <v>0</v>
      </c>
      <c r="S254" s="98">
        <v>0</v>
      </c>
    </row>
    <row r="255" spans="1:19">
      <c r="A255" s="1021" t="s">
        <v>70</v>
      </c>
      <c r="B255" s="1021"/>
      <c r="C255" s="1021"/>
      <c r="D255" s="1021"/>
      <c r="E255" s="1021"/>
      <c r="F255" s="1021"/>
      <c r="G255" s="1021"/>
      <c r="H255" s="1021"/>
      <c r="I255" s="1021"/>
      <c r="J255" s="1021"/>
      <c r="K255" s="1021"/>
      <c r="L255" s="1021"/>
      <c r="M255" s="1021"/>
      <c r="N255" s="1021"/>
      <c r="O255" s="1021"/>
      <c r="P255" s="1021"/>
      <c r="Q255" s="1021"/>
      <c r="R255" s="1021"/>
      <c r="S255" s="1021"/>
    </row>
    <row r="256" spans="1:19" s="775" customFormat="1">
      <c r="A256" s="98">
        <v>0</v>
      </c>
      <c r="B256" s="98">
        <v>0</v>
      </c>
      <c r="C256" s="98">
        <v>0</v>
      </c>
      <c r="D256" s="98">
        <v>0</v>
      </c>
      <c r="E256" s="98">
        <v>0</v>
      </c>
      <c r="F256" s="98">
        <v>0</v>
      </c>
      <c r="G256" s="98">
        <v>0</v>
      </c>
      <c r="H256" s="98">
        <v>0</v>
      </c>
      <c r="I256" s="98">
        <v>0</v>
      </c>
      <c r="J256" s="98">
        <v>0</v>
      </c>
      <c r="K256" s="98">
        <v>0</v>
      </c>
      <c r="L256" s="98">
        <v>0</v>
      </c>
      <c r="M256" s="98">
        <v>0</v>
      </c>
      <c r="N256" s="98">
        <v>0</v>
      </c>
      <c r="O256" s="98">
        <v>0</v>
      </c>
      <c r="P256" s="98">
        <v>0</v>
      </c>
      <c r="Q256" s="98">
        <v>0</v>
      </c>
      <c r="R256" s="98">
        <v>0</v>
      </c>
      <c r="S256" s="98">
        <v>0</v>
      </c>
    </row>
    <row r="257" spans="1:19">
      <c r="A257" s="1059" t="s">
        <v>71</v>
      </c>
      <c r="B257" s="1059"/>
      <c r="C257" s="1059"/>
      <c r="D257" s="1059"/>
      <c r="E257" s="1059"/>
      <c r="F257" s="1059"/>
      <c r="G257" s="1059"/>
      <c r="H257" s="1059"/>
      <c r="I257" s="1059"/>
      <c r="J257" s="1059"/>
      <c r="K257" s="1059"/>
      <c r="L257" s="1059"/>
      <c r="M257" s="1059"/>
      <c r="N257" s="1059"/>
      <c r="O257" s="1059"/>
      <c r="P257" s="1059"/>
      <c r="Q257" s="1059"/>
      <c r="R257" s="1059"/>
      <c r="S257" s="1060"/>
    </row>
    <row r="258" spans="1:19" s="775" customFormat="1">
      <c r="A258" s="98">
        <v>0</v>
      </c>
      <c r="B258" s="98">
        <v>0</v>
      </c>
      <c r="C258" s="98">
        <v>0</v>
      </c>
      <c r="D258" s="98">
        <v>0</v>
      </c>
      <c r="E258" s="98">
        <v>0</v>
      </c>
      <c r="F258" s="98">
        <v>0</v>
      </c>
      <c r="G258" s="98">
        <v>0</v>
      </c>
      <c r="H258" s="98">
        <v>0</v>
      </c>
      <c r="I258" s="98">
        <v>0</v>
      </c>
      <c r="J258" s="98">
        <v>0</v>
      </c>
      <c r="K258" s="98">
        <v>0</v>
      </c>
      <c r="L258" s="98">
        <v>0</v>
      </c>
      <c r="M258" s="98">
        <v>0</v>
      </c>
      <c r="N258" s="98">
        <v>0</v>
      </c>
      <c r="O258" s="98">
        <v>0</v>
      </c>
      <c r="P258" s="98">
        <v>0</v>
      </c>
      <c r="Q258" s="98">
        <v>0</v>
      </c>
      <c r="R258" s="98">
        <v>0</v>
      </c>
      <c r="S258" s="98">
        <v>0</v>
      </c>
    </row>
    <row r="259" spans="1:19">
      <c r="A259" s="1046" t="s">
        <v>72</v>
      </c>
      <c r="B259" s="1046"/>
      <c r="C259" s="1046"/>
      <c r="D259" s="1046"/>
      <c r="E259" s="1046"/>
      <c r="F259" s="1046"/>
      <c r="G259" s="1046"/>
      <c r="H259" s="1046"/>
      <c r="I259" s="1046"/>
      <c r="J259" s="1046"/>
      <c r="K259" s="1046"/>
      <c r="L259" s="1046"/>
      <c r="M259" s="1046"/>
      <c r="N259" s="1046"/>
      <c r="O259" s="1046"/>
      <c r="P259" s="1046"/>
      <c r="Q259" s="1046"/>
      <c r="R259" s="1046"/>
      <c r="S259" s="1046"/>
    </row>
    <row r="260" spans="1:19" s="775" customFormat="1">
      <c r="A260" s="98">
        <v>0</v>
      </c>
      <c r="B260" s="98">
        <v>0</v>
      </c>
      <c r="C260" s="98">
        <v>0</v>
      </c>
      <c r="D260" s="98">
        <v>0</v>
      </c>
      <c r="E260" s="98">
        <v>0</v>
      </c>
      <c r="F260" s="98">
        <v>0</v>
      </c>
      <c r="G260" s="98">
        <v>0</v>
      </c>
      <c r="H260" s="98">
        <v>0</v>
      </c>
      <c r="I260" s="98">
        <v>0</v>
      </c>
      <c r="J260" s="98">
        <v>0</v>
      </c>
      <c r="K260" s="98">
        <v>0</v>
      </c>
      <c r="L260" s="98">
        <v>0</v>
      </c>
      <c r="M260" s="98">
        <v>0</v>
      </c>
      <c r="N260" s="98">
        <v>0</v>
      </c>
      <c r="O260" s="98">
        <v>0</v>
      </c>
      <c r="P260" s="98">
        <v>0</v>
      </c>
      <c r="Q260" s="98">
        <v>0</v>
      </c>
      <c r="R260" s="98">
        <v>0</v>
      </c>
      <c r="S260" s="98">
        <v>0</v>
      </c>
    </row>
    <row r="261" spans="1:19">
      <c r="A261" s="1046" t="s">
        <v>73</v>
      </c>
      <c r="B261" s="1046"/>
      <c r="C261" s="1046"/>
      <c r="D261" s="1046"/>
      <c r="E261" s="1046"/>
      <c r="F261" s="1046"/>
      <c r="G261" s="1046"/>
      <c r="H261" s="1046"/>
      <c r="I261" s="1046"/>
      <c r="J261" s="1046"/>
      <c r="K261" s="1046"/>
      <c r="L261" s="1046"/>
      <c r="M261" s="1046"/>
      <c r="N261" s="1046"/>
      <c r="O261" s="1046"/>
      <c r="P261" s="1046"/>
      <c r="Q261" s="1046"/>
      <c r="R261" s="1046"/>
      <c r="S261" s="1046"/>
    </row>
    <row r="262" spans="1:19" s="816" customFormat="1">
      <c r="A262" s="98">
        <v>0</v>
      </c>
      <c r="B262" s="98">
        <v>0</v>
      </c>
      <c r="C262" s="98">
        <v>0</v>
      </c>
      <c r="D262" s="98">
        <v>0</v>
      </c>
      <c r="E262" s="98">
        <v>0</v>
      </c>
      <c r="F262" s="98">
        <v>0</v>
      </c>
      <c r="G262" s="98">
        <v>0</v>
      </c>
      <c r="H262" s="98">
        <v>0</v>
      </c>
      <c r="I262" s="98">
        <v>0</v>
      </c>
      <c r="J262" s="98">
        <v>0</v>
      </c>
      <c r="K262" s="98">
        <v>0</v>
      </c>
      <c r="L262" s="98">
        <v>0</v>
      </c>
      <c r="M262" s="98">
        <v>0</v>
      </c>
      <c r="N262" s="98">
        <v>0</v>
      </c>
      <c r="O262" s="98">
        <v>0</v>
      </c>
      <c r="P262" s="98">
        <v>0</v>
      </c>
      <c r="Q262" s="98">
        <v>0</v>
      </c>
      <c r="R262" s="98">
        <v>0</v>
      </c>
      <c r="S262" s="98">
        <v>0</v>
      </c>
    </row>
    <row r="263" spans="1:19">
      <c r="A263" s="1021" t="s">
        <v>74</v>
      </c>
      <c r="B263" s="1021"/>
      <c r="C263" s="1021"/>
      <c r="D263" s="1021"/>
      <c r="E263" s="1021"/>
      <c r="F263" s="1021"/>
      <c r="G263" s="1021"/>
      <c r="H263" s="1021"/>
      <c r="I263" s="1021"/>
      <c r="J263" s="1021"/>
      <c r="K263" s="1021"/>
      <c r="L263" s="1021"/>
      <c r="M263" s="1021"/>
      <c r="N263" s="1021"/>
      <c r="O263" s="1021"/>
      <c r="P263" s="1021"/>
      <c r="Q263" s="1021"/>
      <c r="R263" s="1021"/>
      <c r="S263" s="1021"/>
    </row>
    <row r="264" spans="1:19" s="574" customFormat="1">
      <c r="A264" s="98">
        <v>0</v>
      </c>
      <c r="B264" s="98">
        <v>0</v>
      </c>
      <c r="C264" s="98">
        <v>0</v>
      </c>
      <c r="D264" s="98">
        <v>0</v>
      </c>
      <c r="E264" s="98">
        <v>0</v>
      </c>
      <c r="F264" s="98">
        <v>0</v>
      </c>
      <c r="G264" s="98">
        <v>0</v>
      </c>
      <c r="H264" s="98">
        <v>0</v>
      </c>
      <c r="I264" s="98">
        <v>0</v>
      </c>
      <c r="J264" s="98">
        <v>0</v>
      </c>
      <c r="K264" s="98">
        <v>0</v>
      </c>
      <c r="L264" s="98">
        <v>0</v>
      </c>
      <c r="M264" s="98">
        <v>0</v>
      </c>
      <c r="N264" s="98">
        <v>0</v>
      </c>
      <c r="O264" s="98">
        <v>0</v>
      </c>
      <c r="P264" s="98">
        <v>0</v>
      </c>
      <c r="Q264" s="98">
        <v>0</v>
      </c>
      <c r="R264" s="98">
        <v>0</v>
      </c>
      <c r="S264" s="98">
        <v>0</v>
      </c>
    </row>
    <row r="265" spans="1:19">
      <c r="A265" s="1021" t="s">
        <v>75</v>
      </c>
      <c r="B265" s="1021"/>
      <c r="C265" s="1021"/>
      <c r="D265" s="1021"/>
      <c r="E265" s="1021"/>
      <c r="F265" s="1021"/>
      <c r="G265" s="1021"/>
      <c r="H265" s="1021"/>
      <c r="I265" s="1021"/>
      <c r="J265" s="1021"/>
      <c r="K265" s="1021"/>
      <c r="L265" s="1021"/>
      <c r="M265" s="1021"/>
      <c r="N265" s="1021"/>
      <c r="O265" s="1021"/>
      <c r="P265" s="1021"/>
      <c r="Q265" s="1021"/>
      <c r="R265" s="1021"/>
      <c r="S265" s="1021"/>
    </row>
    <row r="266" spans="1:19" s="856" customFormat="1">
      <c r="A266" s="98">
        <v>0</v>
      </c>
      <c r="B266" s="98">
        <v>0</v>
      </c>
      <c r="C266" s="98">
        <v>0</v>
      </c>
      <c r="D266" s="98">
        <v>0</v>
      </c>
      <c r="E266" s="98">
        <v>0</v>
      </c>
      <c r="F266" s="98">
        <v>0</v>
      </c>
      <c r="G266" s="98">
        <v>0</v>
      </c>
      <c r="H266" s="98">
        <v>0</v>
      </c>
      <c r="I266" s="98">
        <v>0</v>
      </c>
      <c r="J266" s="98">
        <v>0</v>
      </c>
      <c r="K266" s="98">
        <v>0</v>
      </c>
      <c r="L266" s="98">
        <v>0</v>
      </c>
      <c r="M266" s="98">
        <v>0</v>
      </c>
      <c r="N266" s="98">
        <v>0</v>
      </c>
      <c r="O266" s="98">
        <v>0</v>
      </c>
      <c r="P266" s="98">
        <v>0</v>
      </c>
      <c r="Q266" s="98">
        <v>0</v>
      </c>
      <c r="R266" s="98">
        <v>0</v>
      </c>
      <c r="S266" s="98">
        <v>0</v>
      </c>
    </row>
    <row r="267" spans="1:19">
      <c r="A267" s="1740" t="s">
        <v>76</v>
      </c>
      <c r="B267" s="1740"/>
      <c r="C267" s="1740"/>
      <c r="D267" s="1740"/>
      <c r="E267" s="1740"/>
      <c r="F267" s="1740"/>
      <c r="G267" s="1740"/>
      <c r="H267" s="1740"/>
      <c r="I267" s="1740"/>
      <c r="J267" s="1740"/>
      <c r="K267" s="1740"/>
      <c r="L267" s="1740"/>
      <c r="M267" s="1740"/>
      <c r="N267" s="1740"/>
      <c r="O267" s="1740"/>
      <c r="P267" s="1740"/>
      <c r="Q267" s="1740"/>
      <c r="R267" s="1740"/>
      <c r="S267" s="1740"/>
    </row>
    <row r="268" spans="1:19" s="888" customFormat="1">
      <c r="A268" s="98">
        <v>0</v>
      </c>
      <c r="B268" s="98">
        <v>0</v>
      </c>
      <c r="C268" s="98">
        <v>0</v>
      </c>
      <c r="D268" s="98">
        <v>0</v>
      </c>
      <c r="E268" s="98">
        <v>0</v>
      </c>
      <c r="F268" s="98">
        <v>0</v>
      </c>
      <c r="G268" s="98">
        <v>0</v>
      </c>
      <c r="H268" s="98">
        <v>0</v>
      </c>
      <c r="I268" s="98">
        <v>0</v>
      </c>
      <c r="J268" s="98">
        <v>0</v>
      </c>
      <c r="K268" s="98">
        <v>0</v>
      </c>
      <c r="L268" s="98">
        <v>0</v>
      </c>
      <c r="M268" s="98">
        <v>0</v>
      </c>
      <c r="N268" s="98">
        <v>0</v>
      </c>
      <c r="O268" s="98">
        <v>0</v>
      </c>
      <c r="P268" s="98">
        <v>0</v>
      </c>
      <c r="Q268" s="98">
        <v>0</v>
      </c>
      <c r="R268" s="98">
        <v>0</v>
      </c>
      <c r="S268" s="98">
        <v>0</v>
      </c>
    </row>
    <row r="269" spans="1:19">
      <c r="A269" s="1046" t="s">
        <v>77</v>
      </c>
      <c r="B269" s="1046"/>
      <c r="C269" s="1046"/>
      <c r="D269" s="1046"/>
      <c r="E269" s="1046"/>
      <c r="F269" s="1046"/>
      <c r="G269" s="1046"/>
      <c r="H269" s="1046"/>
      <c r="I269" s="1046"/>
      <c r="J269" s="1046"/>
      <c r="K269" s="1046"/>
      <c r="L269" s="1046"/>
      <c r="M269" s="1046"/>
      <c r="N269" s="1046"/>
      <c r="O269" s="1046"/>
      <c r="P269" s="1046"/>
      <c r="Q269" s="1046"/>
      <c r="R269" s="1046"/>
      <c r="S269" s="1046"/>
    </row>
    <row r="270" spans="1:19" s="897" customFormat="1">
      <c r="A270" s="98">
        <v>0</v>
      </c>
      <c r="B270" s="98">
        <v>0</v>
      </c>
      <c r="C270" s="98">
        <v>0</v>
      </c>
      <c r="D270" s="98">
        <v>0</v>
      </c>
      <c r="E270" s="98">
        <v>0</v>
      </c>
      <c r="F270" s="98">
        <v>0</v>
      </c>
      <c r="G270" s="98">
        <v>0</v>
      </c>
      <c r="H270" s="98">
        <v>0</v>
      </c>
      <c r="I270" s="98">
        <v>0</v>
      </c>
      <c r="J270" s="98">
        <v>0</v>
      </c>
      <c r="K270" s="98">
        <v>0</v>
      </c>
      <c r="L270" s="98">
        <v>0</v>
      </c>
      <c r="M270" s="98">
        <v>0</v>
      </c>
      <c r="N270" s="98">
        <v>0</v>
      </c>
      <c r="O270" s="98">
        <v>0</v>
      </c>
      <c r="P270" s="98">
        <v>0</v>
      </c>
      <c r="Q270" s="98">
        <v>0</v>
      </c>
      <c r="R270" s="98">
        <v>0</v>
      </c>
      <c r="S270" s="98">
        <v>0</v>
      </c>
    </row>
    <row r="271" spans="1:19">
      <c r="A271" s="1021" t="s">
        <v>78</v>
      </c>
      <c r="B271" s="1021"/>
      <c r="C271" s="1021"/>
      <c r="D271" s="1021"/>
      <c r="E271" s="1021"/>
      <c r="F271" s="1021"/>
      <c r="G271" s="1021"/>
      <c r="H271" s="1021"/>
      <c r="I271" s="1021"/>
      <c r="J271" s="1021"/>
      <c r="K271" s="1021"/>
      <c r="L271" s="1021"/>
      <c r="M271" s="1021"/>
      <c r="N271" s="1021"/>
      <c r="O271" s="1021"/>
      <c r="P271" s="1021"/>
      <c r="Q271" s="1021"/>
      <c r="R271" s="1021"/>
      <c r="S271" s="1021"/>
    </row>
    <row r="272" spans="1:19" s="917" customFormat="1">
      <c r="A272" s="210">
        <v>0</v>
      </c>
      <c r="B272" s="210">
        <v>0</v>
      </c>
      <c r="C272" s="210">
        <v>0</v>
      </c>
      <c r="D272" s="210">
        <v>0</v>
      </c>
      <c r="E272" s="210">
        <v>0</v>
      </c>
      <c r="F272" s="210">
        <v>0</v>
      </c>
      <c r="G272" s="617">
        <v>0</v>
      </c>
      <c r="H272" s="210">
        <v>0</v>
      </c>
      <c r="I272" s="210">
        <v>0</v>
      </c>
      <c r="J272" s="210">
        <v>0</v>
      </c>
      <c r="K272" s="210">
        <v>0</v>
      </c>
      <c r="L272" s="210">
        <v>0</v>
      </c>
      <c r="M272" s="210">
        <v>0</v>
      </c>
      <c r="N272" s="210">
        <v>0</v>
      </c>
      <c r="O272" s="210">
        <v>0</v>
      </c>
      <c r="P272" s="210">
        <v>0</v>
      </c>
      <c r="Q272" s="210">
        <v>0</v>
      </c>
      <c r="R272" s="210">
        <v>0</v>
      </c>
      <c r="S272" s="210">
        <v>0</v>
      </c>
    </row>
    <row r="273" spans="1:19">
      <c r="A273" s="1021" t="s">
        <v>79</v>
      </c>
      <c r="B273" s="1021"/>
      <c r="C273" s="1021"/>
      <c r="D273" s="1021"/>
      <c r="E273" s="1021"/>
      <c r="F273" s="1021"/>
      <c r="G273" s="1021"/>
      <c r="H273" s="1021"/>
      <c r="I273" s="1021"/>
      <c r="J273" s="1021"/>
      <c r="K273" s="1021"/>
      <c r="L273" s="1021"/>
      <c r="M273" s="1021"/>
      <c r="N273" s="1021"/>
      <c r="O273" s="1021"/>
      <c r="P273" s="1021"/>
      <c r="Q273" s="1021"/>
      <c r="R273" s="1021"/>
      <c r="S273" s="1021"/>
    </row>
    <row r="274" spans="1:19" s="917" customFormat="1">
      <c r="A274" s="210">
        <v>0</v>
      </c>
      <c r="B274" s="210">
        <v>0</v>
      </c>
      <c r="C274" s="210">
        <v>0</v>
      </c>
      <c r="D274" s="210">
        <v>0</v>
      </c>
      <c r="E274" s="210">
        <v>0</v>
      </c>
      <c r="F274" s="210">
        <v>0</v>
      </c>
      <c r="G274" s="617">
        <v>0</v>
      </c>
      <c r="H274" s="210">
        <v>0</v>
      </c>
      <c r="I274" s="210">
        <v>0</v>
      </c>
      <c r="J274" s="210">
        <v>0</v>
      </c>
      <c r="K274" s="210">
        <v>0</v>
      </c>
      <c r="L274" s="210">
        <v>0</v>
      </c>
      <c r="M274" s="210">
        <v>0</v>
      </c>
      <c r="N274" s="210">
        <v>0</v>
      </c>
      <c r="O274" s="210">
        <v>0</v>
      </c>
      <c r="P274" s="210">
        <v>0</v>
      </c>
      <c r="Q274" s="210">
        <v>0</v>
      </c>
      <c r="R274" s="210">
        <v>0</v>
      </c>
      <c r="S274" s="210">
        <v>0</v>
      </c>
    </row>
    <row r="275" spans="1:19">
      <c r="A275" s="1021" t="s">
        <v>80</v>
      </c>
      <c r="B275" s="1021"/>
      <c r="C275" s="1021"/>
      <c r="D275" s="1021"/>
      <c r="E275" s="1021"/>
      <c r="F275" s="1021"/>
      <c r="G275" s="1021"/>
      <c r="H275" s="1021"/>
      <c r="I275" s="1021"/>
      <c r="J275" s="1021"/>
      <c r="K275" s="1021"/>
      <c r="L275" s="1021"/>
      <c r="M275" s="1021"/>
      <c r="N275" s="1021"/>
      <c r="O275" s="1021"/>
      <c r="P275" s="1021"/>
      <c r="Q275" s="1021"/>
      <c r="R275" s="1021"/>
      <c r="S275" s="1021"/>
    </row>
    <row r="276" spans="1:19" s="940" customFormat="1">
      <c r="A276" s="210">
        <v>0</v>
      </c>
      <c r="B276" s="210">
        <v>0</v>
      </c>
      <c r="C276" s="210">
        <v>0</v>
      </c>
      <c r="D276" s="210">
        <v>0</v>
      </c>
      <c r="E276" s="210">
        <v>0</v>
      </c>
      <c r="F276" s="210">
        <v>0</v>
      </c>
      <c r="G276" s="617">
        <v>0</v>
      </c>
      <c r="H276" s="210">
        <v>0</v>
      </c>
      <c r="I276" s="210">
        <v>0</v>
      </c>
      <c r="J276" s="210">
        <v>0</v>
      </c>
      <c r="K276" s="210">
        <v>0</v>
      </c>
      <c r="L276" s="210">
        <v>0</v>
      </c>
      <c r="M276" s="210">
        <v>0</v>
      </c>
      <c r="N276" s="210">
        <v>0</v>
      </c>
      <c r="O276" s="210">
        <v>0</v>
      </c>
      <c r="P276" s="210">
        <v>0</v>
      </c>
      <c r="Q276" s="210">
        <v>0</v>
      </c>
      <c r="R276" s="210">
        <v>0</v>
      </c>
      <c r="S276" s="210">
        <v>0</v>
      </c>
    </row>
    <row r="277" spans="1:19">
      <c r="A277" s="1062" t="s">
        <v>3653</v>
      </c>
      <c r="B277" s="1082"/>
      <c r="C277" s="1082"/>
      <c r="D277" s="1082"/>
      <c r="E277" s="1082"/>
      <c r="F277" s="1082"/>
      <c r="G277" s="1082"/>
      <c r="H277" s="1082"/>
      <c r="I277" s="1082"/>
      <c r="J277" s="1082"/>
      <c r="K277" s="1082"/>
      <c r="L277" s="1082"/>
      <c r="M277" s="1082"/>
      <c r="N277" s="1082"/>
      <c r="O277" s="1082"/>
      <c r="P277" s="1082"/>
      <c r="Q277" s="1082"/>
      <c r="R277" s="1082"/>
      <c r="S277" s="1083"/>
    </row>
    <row r="278" spans="1:19" s="253" customFormat="1">
      <c r="A278" s="305">
        <f>SUM(A276,A274,A272,A270,A268,A266,A264,A262,A260,A258,A256,A254)</f>
        <v>0</v>
      </c>
      <c r="B278" s="348">
        <f t="shared" ref="B278:S278" si="6">SUM(B276,B274,B272,B270,B268,B266,B264,B262,B260,B258,B256,B254)</f>
        <v>0</v>
      </c>
      <c r="C278" s="348">
        <f t="shared" si="6"/>
        <v>0</v>
      </c>
      <c r="D278" s="348">
        <f t="shared" si="6"/>
        <v>0</v>
      </c>
      <c r="E278" s="348">
        <f t="shared" si="6"/>
        <v>0</v>
      </c>
      <c r="F278" s="348">
        <f t="shared" si="6"/>
        <v>0</v>
      </c>
      <c r="G278" s="348">
        <f t="shared" si="6"/>
        <v>0</v>
      </c>
      <c r="H278" s="348">
        <f t="shared" si="6"/>
        <v>0</v>
      </c>
      <c r="I278" s="348">
        <f t="shared" si="6"/>
        <v>0</v>
      </c>
      <c r="J278" s="348">
        <f t="shared" si="6"/>
        <v>0</v>
      </c>
      <c r="K278" s="348">
        <f t="shared" si="6"/>
        <v>0</v>
      </c>
      <c r="L278" s="348">
        <f t="shared" si="6"/>
        <v>0</v>
      </c>
      <c r="M278" s="348">
        <f t="shared" si="6"/>
        <v>0</v>
      </c>
      <c r="N278" s="348">
        <f t="shared" si="6"/>
        <v>0</v>
      </c>
      <c r="O278" s="348">
        <f t="shared" si="6"/>
        <v>0</v>
      </c>
      <c r="P278" s="348">
        <f t="shared" si="6"/>
        <v>0</v>
      </c>
      <c r="Q278" s="348">
        <f t="shared" si="6"/>
        <v>0</v>
      </c>
      <c r="R278" s="348">
        <f t="shared" si="6"/>
        <v>0</v>
      </c>
      <c r="S278" s="348">
        <f t="shared" si="6"/>
        <v>0</v>
      </c>
    </row>
    <row r="279" spans="1:19">
      <c r="A279" s="224"/>
      <c r="B279" s="224"/>
      <c r="C279" s="224"/>
      <c r="D279" s="224"/>
      <c r="E279" s="224"/>
      <c r="F279" s="224"/>
      <c r="G279" s="224"/>
      <c r="H279" s="224"/>
      <c r="I279" s="224"/>
      <c r="J279" s="224"/>
      <c r="K279" s="224"/>
      <c r="L279" s="224"/>
      <c r="M279" s="224"/>
      <c r="N279" s="224"/>
      <c r="O279" s="224"/>
      <c r="P279" s="224"/>
      <c r="Q279" s="224"/>
      <c r="R279" s="224"/>
      <c r="S279" s="224"/>
    </row>
    <row r="280" spans="1:19" ht="21" customHeight="1">
      <c r="A280" s="1093" t="s">
        <v>3213</v>
      </c>
      <c r="B280" s="1094"/>
      <c r="C280" s="1094"/>
      <c r="D280" s="1094"/>
      <c r="E280" s="1094"/>
      <c r="F280" s="1094"/>
      <c r="G280" s="1094"/>
      <c r="H280" s="1094"/>
      <c r="I280" s="1094"/>
      <c r="J280" s="1094"/>
      <c r="K280" s="1094"/>
      <c r="L280" s="1094"/>
      <c r="M280" s="1094"/>
      <c r="N280" s="1094"/>
      <c r="O280" s="1094"/>
      <c r="P280" s="1094"/>
      <c r="Q280" s="1094"/>
      <c r="R280" s="1094"/>
      <c r="S280" s="1095"/>
    </row>
    <row r="281" spans="1:19">
      <c r="A281" s="1032" t="s">
        <v>3652</v>
      </c>
      <c r="B281" s="1033"/>
      <c r="C281" s="1033"/>
      <c r="D281" s="1033"/>
      <c r="E281" s="1033"/>
      <c r="F281" s="1033"/>
      <c r="G281" s="1033"/>
      <c r="H281" s="1033"/>
      <c r="I281" s="1033"/>
      <c r="J281" s="1033"/>
      <c r="K281" s="1033"/>
      <c r="L281" s="1033"/>
      <c r="M281" s="1033"/>
      <c r="N281" s="1033"/>
      <c r="O281" s="1033"/>
      <c r="P281" s="1033"/>
      <c r="Q281" s="1033"/>
      <c r="R281" s="1033"/>
      <c r="S281" s="1034"/>
    </row>
    <row r="282" spans="1:19">
      <c r="A282" s="1032" t="s">
        <v>1251</v>
      </c>
      <c r="B282" s="1033"/>
      <c r="C282" s="1033"/>
      <c r="D282" s="1033"/>
      <c r="E282" s="1033"/>
      <c r="F282" s="1033"/>
      <c r="G282" s="1033"/>
      <c r="H282" s="1033"/>
      <c r="I282" s="1033"/>
      <c r="J282" s="1033"/>
      <c r="K282" s="1033"/>
      <c r="L282" s="1033"/>
      <c r="M282" s="1033"/>
      <c r="N282" s="1033"/>
      <c r="O282" s="1033"/>
      <c r="P282" s="1033"/>
      <c r="Q282" s="1033"/>
      <c r="R282" s="1033"/>
      <c r="S282" s="1034"/>
    </row>
    <row r="283" spans="1:19">
      <c r="A283" s="1032" t="s">
        <v>1252</v>
      </c>
      <c r="B283" s="1033"/>
      <c r="C283" s="1033"/>
      <c r="D283" s="1033"/>
      <c r="E283" s="1033"/>
      <c r="F283" s="1033"/>
      <c r="G283" s="1033"/>
      <c r="H283" s="1033"/>
      <c r="I283" s="1033"/>
      <c r="J283" s="1033"/>
      <c r="K283" s="1033"/>
      <c r="L283" s="1033"/>
      <c r="M283" s="1033"/>
      <c r="N283" s="1033"/>
      <c r="O283" s="1033"/>
      <c r="P283" s="1033"/>
      <c r="Q283" s="1033"/>
      <c r="R283" s="1033"/>
      <c r="S283" s="1034"/>
    </row>
    <row r="284" spans="1:19">
      <c r="A284" s="1032" t="s">
        <v>1253</v>
      </c>
      <c r="B284" s="1033"/>
      <c r="C284" s="1033"/>
      <c r="D284" s="1033"/>
      <c r="E284" s="1033"/>
      <c r="F284" s="1033"/>
      <c r="G284" s="1033"/>
      <c r="H284" s="1033"/>
      <c r="I284" s="1033"/>
      <c r="J284" s="1033"/>
      <c r="K284" s="1033"/>
      <c r="L284" s="1033"/>
      <c r="M284" s="1033"/>
      <c r="N284" s="1033"/>
      <c r="O284" s="1033"/>
      <c r="P284" s="1033"/>
      <c r="Q284" s="1033"/>
      <c r="R284" s="1033"/>
      <c r="S284" s="1034"/>
    </row>
    <row r="285" spans="1:19">
      <c r="A285" s="1032" t="s">
        <v>1254</v>
      </c>
      <c r="B285" s="1033"/>
      <c r="C285" s="1033"/>
      <c r="D285" s="1033"/>
      <c r="E285" s="1033"/>
      <c r="F285" s="1033"/>
      <c r="G285" s="1033"/>
      <c r="H285" s="1033"/>
      <c r="I285" s="1033"/>
      <c r="J285" s="1033"/>
      <c r="K285" s="1033"/>
      <c r="L285" s="1033"/>
      <c r="M285" s="1033"/>
      <c r="N285" s="1033"/>
      <c r="O285" s="1033"/>
      <c r="P285" s="1033"/>
      <c r="Q285" s="1033"/>
      <c r="R285" s="1033"/>
      <c r="S285" s="1034"/>
    </row>
    <row r="286" spans="1:19">
      <c r="A286" s="1032" t="s">
        <v>1255</v>
      </c>
      <c r="B286" s="1033"/>
      <c r="C286" s="1033"/>
      <c r="D286" s="1033"/>
      <c r="E286" s="1033"/>
      <c r="F286" s="1033"/>
      <c r="G286" s="1033"/>
      <c r="H286" s="1033"/>
      <c r="I286" s="1033"/>
      <c r="J286" s="1033"/>
      <c r="K286" s="1033"/>
      <c r="L286" s="1033"/>
      <c r="M286" s="1033"/>
      <c r="N286" s="1033"/>
      <c r="O286" s="1033"/>
      <c r="P286" s="1033"/>
      <c r="Q286" s="1033"/>
      <c r="R286" s="1033"/>
      <c r="S286" s="1034"/>
    </row>
    <row r="287" spans="1:19">
      <c r="A287" s="1032" t="s">
        <v>1256</v>
      </c>
      <c r="B287" s="1033"/>
      <c r="C287" s="1033"/>
      <c r="D287" s="1033"/>
      <c r="E287" s="1033"/>
      <c r="F287" s="1033"/>
      <c r="G287" s="1033"/>
      <c r="H287" s="1033"/>
      <c r="I287" s="1033"/>
      <c r="J287" s="1033"/>
      <c r="K287" s="1033"/>
      <c r="L287" s="1033"/>
      <c r="M287" s="1033"/>
      <c r="N287" s="1033"/>
      <c r="O287" s="1033"/>
      <c r="P287" s="1033"/>
      <c r="Q287" s="1033"/>
      <c r="R287" s="1033"/>
      <c r="S287" s="1034"/>
    </row>
    <row r="288" spans="1:19">
      <c r="A288" s="1032" t="s">
        <v>1257</v>
      </c>
      <c r="B288" s="1033"/>
      <c r="C288" s="1033"/>
      <c r="D288" s="1033"/>
      <c r="E288" s="1033"/>
      <c r="F288" s="1033"/>
      <c r="G288" s="1033"/>
      <c r="H288" s="1033"/>
      <c r="I288" s="1033"/>
      <c r="J288" s="1033"/>
      <c r="K288" s="1033"/>
      <c r="L288" s="1033"/>
      <c r="M288" s="1033"/>
      <c r="N288" s="1033"/>
      <c r="O288" s="1033"/>
      <c r="P288" s="1033"/>
      <c r="Q288" s="1033"/>
      <c r="R288" s="1033"/>
      <c r="S288" s="1034"/>
    </row>
    <row r="289" spans="1:19">
      <c r="A289" s="1035" t="s">
        <v>1258</v>
      </c>
      <c r="B289" s="1036"/>
      <c r="C289" s="1036"/>
      <c r="D289" s="1036"/>
      <c r="E289" s="1036"/>
      <c r="F289" s="1036"/>
      <c r="G289" s="1036"/>
      <c r="H289" s="1036"/>
      <c r="I289" s="1036"/>
      <c r="J289" s="1036"/>
      <c r="K289" s="1036"/>
      <c r="L289" s="1036"/>
      <c r="M289" s="1036"/>
      <c r="N289" s="1036"/>
      <c r="O289" s="1036"/>
      <c r="P289" s="1036"/>
      <c r="Q289" s="1036"/>
      <c r="R289" s="1036"/>
      <c r="S289" s="1037"/>
    </row>
    <row r="290" spans="1:19" ht="38.25" customHeight="1">
      <c r="A290" s="1023" t="s">
        <v>41</v>
      </c>
      <c r="B290" s="1023"/>
      <c r="C290" s="1023"/>
      <c r="D290" s="1023" t="s">
        <v>42</v>
      </c>
      <c r="E290" s="1023"/>
      <c r="F290" s="1023" t="s">
        <v>43</v>
      </c>
      <c r="G290" s="1023"/>
      <c r="H290" s="1023"/>
      <c r="I290" s="1023" t="s">
        <v>44</v>
      </c>
      <c r="J290" s="1023"/>
      <c r="K290" s="1025" t="s">
        <v>45</v>
      </c>
      <c r="L290" s="1038"/>
      <c r="M290" s="1038"/>
      <c r="N290" s="1039"/>
      <c r="O290" s="1027" t="s">
        <v>46</v>
      </c>
      <c r="P290" s="1027"/>
      <c r="Q290" s="1028"/>
      <c r="R290" s="1023" t="s">
        <v>47</v>
      </c>
      <c r="S290" s="1023"/>
    </row>
    <row r="291" spans="1:19" ht="30.75" customHeight="1">
      <c r="A291" s="1022" t="s">
        <v>48</v>
      </c>
      <c r="B291" s="1022" t="s">
        <v>49</v>
      </c>
      <c r="C291" s="1029" t="s">
        <v>50</v>
      </c>
      <c r="D291" s="1022" t="s">
        <v>51</v>
      </c>
      <c r="E291" s="1022" t="s">
        <v>52</v>
      </c>
      <c r="F291" s="1025" t="s">
        <v>53</v>
      </c>
      <c r="G291" s="1031"/>
      <c r="H291" s="1026"/>
      <c r="I291" s="1022" t="s">
        <v>54</v>
      </c>
      <c r="J291" s="1022" t="s">
        <v>55</v>
      </c>
      <c r="K291" s="1025" t="s">
        <v>56</v>
      </c>
      <c r="L291" s="1026"/>
      <c r="M291" s="1025" t="s">
        <v>57</v>
      </c>
      <c r="N291" s="1026"/>
      <c r="O291" s="1022" t="s">
        <v>58</v>
      </c>
      <c r="P291" s="1022" t="s">
        <v>59</v>
      </c>
      <c r="Q291" s="1022" t="s">
        <v>60</v>
      </c>
      <c r="R291" s="1022" t="s">
        <v>61</v>
      </c>
      <c r="S291" s="1022" t="s">
        <v>62</v>
      </c>
    </row>
    <row r="292" spans="1:19" ht="62.25" customHeight="1">
      <c r="A292" s="1023"/>
      <c r="B292" s="1023"/>
      <c r="C292" s="1030"/>
      <c r="D292" s="1023"/>
      <c r="E292" s="1023"/>
      <c r="F292" s="306" t="s">
        <v>63</v>
      </c>
      <c r="G292" s="306" t="s">
        <v>64</v>
      </c>
      <c r="H292" s="306" t="s">
        <v>65</v>
      </c>
      <c r="I292" s="1023"/>
      <c r="J292" s="1023"/>
      <c r="K292" s="90" t="s">
        <v>66</v>
      </c>
      <c r="L292" s="90" t="s">
        <v>67</v>
      </c>
      <c r="M292" s="90" t="s">
        <v>68</v>
      </c>
      <c r="N292" s="90" t="s">
        <v>67</v>
      </c>
      <c r="O292" s="1023"/>
      <c r="P292" s="1023"/>
      <c r="Q292" s="1023"/>
      <c r="R292" s="1023"/>
      <c r="S292" s="1023"/>
    </row>
    <row r="293" spans="1:19">
      <c r="A293" s="1021" t="s">
        <v>69</v>
      </c>
      <c r="B293" s="1021"/>
      <c r="C293" s="1021"/>
      <c r="D293" s="1021"/>
      <c r="E293" s="1021"/>
      <c r="F293" s="1021"/>
      <c r="G293" s="1021"/>
      <c r="H293" s="1021"/>
      <c r="I293" s="1021"/>
      <c r="J293" s="1021"/>
      <c r="K293" s="1021"/>
      <c r="L293" s="1021"/>
      <c r="M293" s="1021"/>
      <c r="N293" s="1021"/>
      <c r="O293" s="1021"/>
      <c r="P293" s="1021"/>
      <c r="Q293" s="1021"/>
      <c r="R293" s="1021"/>
      <c r="S293" s="1021"/>
    </row>
    <row r="294" spans="1:19" s="490" customFormat="1">
      <c r="A294" s="98">
        <v>0</v>
      </c>
      <c r="B294" s="98">
        <v>0</v>
      </c>
      <c r="C294" s="98">
        <v>0</v>
      </c>
      <c r="D294" s="98">
        <v>0</v>
      </c>
      <c r="E294" s="98">
        <v>0</v>
      </c>
      <c r="F294" s="98">
        <v>0</v>
      </c>
      <c r="G294" s="98">
        <v>0</v>
      </c>
      <c r="H294" s="98">
        <v>0</v>
      </c>
      <c r="I294" s="98">
        <v>0</v>
      </c>
      <c r="J294" s="98">
        <v>0</v>
      </c>
      <c r="K294" s="98">
        <v>0</v>
      </c>
      <c r="L294" s="98">
        <v>0</v>
      </c>
      <c r="M294" s="98">
        <v>0</v>
      </c>
      <c r="N294" s="98">
        <v>0</v>
      </c>
      <c r="O294" s="98">
        <v>0</v>
      </c>
      <c r="P294" s="98">
        <v>0</v>
      </c>
      <c r="Q294" s="98">
        <v>0</v>
      </c>
      <c r="R294" s="98">
        <v>0</v>
      </c>
      <c r="S294" s="98">
        <v>0</v>
      </c>
    </row>
    <row r="295" spans="1:19">
      <c r="A295" s="1021" t="s">
        <v>70</v>
      </c>
      <c r="B295" s="1021"/>
      <c r="C295" s="1021"/>
      <c r="D295" s="1021"/>
      <c r="E295" s="1021"/>
      <c r="F295" s="1021"/>
      <c r="G295" s="1021"/>
      <c r="H295" s="1021"/>
      <c r="I295" s="1021"/>
      <c r="J295" s="1021"/>
      <c r="K295" s="1021"/>
      <c r="L295" s="1021"/>
      <c r="M295" s="1021"/>
      <c r="N295" s="1021"/>
      <c r="O295" s="1021"/>
      <c r="P295" s="1021"/>
      <c r="Q295" s="1021"/>
      <c r="R295" s="1021"/>
      <c r="S295" s="1021"/>
    </row>
    <row r="296" spans="1:19" s="775" customFormat="1">
      <c r="A296" s="98">
        <v>0</v>
      </c>
      <c r="B296" s="98">
        <v>0</v>
      </c>
      <c r="C296" s="98">
        <v>0</v>
      </c>
      <c r="D296" s="98">
        <v>0</v>
      </c>
      <c r="E296" s="98">
        <v>0</v>
      </c>
      <c r="F296" s="98">
        <v>0</v>
      </c>
      <c r="G296" s="98">
        <v>0</v>
      </c>
      <c r="H296" s="98">
        <v>0</v>
      </c>
      <c r="I296" s="98">
        <v>0</v>
      </c>
      <c r="J296" s="98">
        <v>0</v>
      </c>
      <c r="K296" s="98">
        <v>0</v>
      </c>
      <c r="L296" s="98">
        <v>0</v>
      </c>
      <c r="M296" s="98">
        <v>0</v>
      </c>
      <c r="N296" s="98">
        <v>0</v>
      </c>
      <c r="O296" s="98">
        <v>0</v>
      </c>
      <c r="P296" s="98">
        <v>0</v>
      </c>
      <c r="Q296" s="98">
        <v>0</v>
      </c>
      <c r="R296" s="98">
        <v>0</v>
      </c>
      <c r="S296" s="98">
        <v>0</v>
      </c>
    </row>
    <row r="297" spans="1:19">
      <c r="A297" s="1059" t="s">
        <v>71</v>
      </c>
      <c r="B297" s="1059"/>
      <c r="C297" s="1059"/>
      <c r="D297" s="1059"/>
      <c r="E297" s="1059"/>
      <c r="F297" s="1059"/>
      <c r="G297" s="1059"/>
      <c r="H297" s="1059"/>
      <c r="I297" s="1059"/>
      <c r="J297" s="1059"/>
      <c r="K297" s="1059"/>
      <c r="L297" s="1059"/>
      <c r="M297" s="1059"/>
      <c r="N297" s="1059"/>
      <c r="O297" s="1059"/>
      <c r="P297" s="1059"/>
      <c r="Q297" s="1059"/>
      <c r="R297" s="1059"/>
      <c r="S297" s="1060"/>
    </row>
    <row r="298" spans="1:19" s="775" customFormat="1">
      <c r="A298" s="98">
        <v>0</v>
      </c>
      <c r="B298" s="98">
        <v>0</v>
      </c>
      <c r="C298" s="98">
        <v>0</v>
      </c>
      <c r="D298" s="98">
        <v>0</v>
      </c>
      <c r="E298" s="98">
        <v>0</v>
      </c>
      <c r="F298" s="98">
        <v>0</v>
      </c>
      <c r="G298" s="98">
        <v>0</v>
      </c>
      <c r="H298" s="98">
        <v>0</v>
      </c>
      <c r="I298" s="98">
        <v>0</v>
      </c>
      <c r="J298" s="98">
        <v>0</v>
      </c>
      <c r="K298" s="98">
        <v>0</v>
      </c>
      <c r="L298" s="98">
        <v>0</v>
      </c>
      <c r="M298" s="98">
        <v>0</v>
      </c>
      <c r="N298" s="98">
        <v>0</v>
      </c>
      <c r="O298" s="98">
        <v>0</v>
      </c>
      <c r="P298" s="98">
        <v>0</v>
      </c>
      <c r="Q298" s="98">
        <v>0</v>
      </c>
      <c r="R298" s="98">
        <v>0</v>
      </c>
      <c r="S298" s="98">
        <v>0</v>
      </c>
    </row>
    <row r="299" spans="1:19">
      <c r="A299" s="1046" t="s">
        <v>72</v>
      </c>
      <c r="B299" s="1046"/>
      <c r="C299" s="1046"/>
      <c r="D299" s="1046"/>
      <c r="E299" s="1046"/>
      <c r="F299" s="1046"/>
      <c r="G299" s="1046"/>
      <c r="H299" s="1046"/>
      <c r="I299" s="1046"/>
      <c r="J299" s="1046"/>
      <c r="K299" s="1046"/>
      <c r="L299" s="1046"/>
      <c r="M299" s="1046"/>
      <c r="N299" s="1046"/>
      <c r="O299" s="1046"/>
      <c r="P299" s="1046"/>
      <c r="Q299" s="1046"/>
      <c r="R299" s="1046"/>
      <c r="S299" s="1046"/>
    </row>
    <row r="300" spans="1:19" s="775" customFormat="1">
      <c r="A300" s="98">
        <v>0</v>
      </c>
      <c r="B300" s="98">
        <v>0</v>
      </c>
      <c r="C300" s="98">
        <v>0</v>
      </c>
      <c r="D300" s="98">
        <v>0</v>
      </c>
      <c r="E300" s="98">
        <v>0</v>
      </c>
      <c r="F300" s="98">
        <v>0</v>
      </c>
      <c r="G300" s="98">
        <v>0</v>
      </c>
      <c r="H300" s="98">
        <v>0</v>
      </c>
      <c r="I300" s="98">
        <v>0</v>
      </c>
      <c r="J300" s="98">
        <v>0</v>
      </c>
      <c r="K300" s="98">
        <v>0</v>
      </c>
      <c r="L300" s="98">
        <v>0</v>
      </c>
      <c r="M300" s="98">
        <v>0</v>
      </c>
      <c r="N300" s="98">
        <v>0</v>
      </c>
      <c r="O300" s="98">
        <v>0</v>
      </c>
      <c r="P300" s="98">
        <v>0</v>
      </c>
      <c r="Q300" s="98">
        <v>0</v>
      </c>
      <c r="R300" s="98">
        <v>0</v>
      </c>
      <c r="S300" s="98">
        <v>0</v>
      </c>
    </row>
    <row r="301" spans="1:19">
      <c r="A301" s="1046" t="s">
        <v>73</v>
      </c>
      <c r="B301" s="1046"/>
      <c r="C301" s="1046"/>
      <c r="D301" s="1046"/>
      <c r="E301" s="1046"/>
      <c r="F301" s="1046"/>
      <c r="G301" s="1046"/>
      <c r="H301" s="1046"/>
      <c r="I301" s="1046"/>
      <c r="J301" s="1046"/>
      <c r="K301" s="1046"/>
      <c r="L301" s="1046"/>
      <c r="M301" s="1046"/>
      <c r="N301" s="1046"/>
      <c r="O301" s="1046"/>
      <c r="P301" s="1046"/>
      <c r="Q301" s="1046"/>
      <c r="R301" s="1046"/>
      <c r="S301" s="1046"/>
    </row>
    <row r="302" spans="1:19" s="816" customFormat="1">
      <c r="A302" s="98">
        <v>0</v>
      </c>
      <c r="B302" s="98">
        <v>0</v>
      </c>
      <c r="C302" s="98">
        <v>0</v>
      </c>
      <c r="D302" s="98">
        <v>0</v>
      </c>
      <c r="E302" s="98">
        <v>0</v>
      </c>
      <c r="F302" s="98">
        <v>0</v>
      </c>
      <c r="G302" s="98">
        <v>0</v>
      </c>
      <c r="H302" s="98">
        <v>0</v>
      </c>
      <c r="I302" s="98">
        <v>0</v>
      </c>
      <c r="J302" s="98">
        <v>0</v>
      </c>
      <c r="K302" s="98">
        <v>0</v>
      </c>
      <c r="L302" s="98">
        <v>0</v>
      </c>
      <c r="M302" s="98">
        <v>0</v>
      </c>
      <c r="N302" s="98">
        <v>0</v>
      </c>
      <c r="O302" s="98">
        <v>0</v>
      </c>
      <c r="P302" s="98">
        <v>0</v>
      </c>
      <c r="Q302" s="98">
        <v>0</v>
      </c>
      <c r="R302" s="98">
        <v>0</v>
      </c>
      <c r="S302" s="98">
        <v>0</v>
      </c>
    </row>
    <row r="303" spans="1:19">
      <c r="A303" s="1021" t="s">
        <v>74</v>
      </c>
      <c r="B303" s="1021"/>
      <c r="C303" s="1021"/>
      <c r="D303" s="1021"/>
      <c r="E303" s="1021"/>
      <c r="F303" s="1021"/>
      <c r="G303" s="1021"/>
      <c r="H303" s="1021"/>
      <c r="I303" s="1021"/>
      <c r="J303" s="1021"/>
      <c r="K303" s="1021"/>
      <c r="L303" s="1021"/>
      <c r="M303" s="1021"/>
      <c r="N303" s="1021"/>
      <c r="O303" s="1021"/>
      <c r="P303" s="1021"/>
      <c r="Q303" s="1021"/>
      <c r="R303" s="1021"/>
      <c r="S303" s="1021"/>
    </row>
    <row r="304" spans="1:19" s="574" customFormat="1">
      <c r="A304" s="98">
        <v>0</v>
      </c>
      <c r="B304" s="98">
        <v>0</v>
      </c>
      <c r="C304" s="98">
        <v>0</v>
      </c>
      <c r="D304" s="98">
        <v>0</v>
      </c>
      <c r="E304" s="98">
        <v>0</v>
      </c>
      <c r="F304" s="98">
        <v>0</v>
      </c>
      <c r="G304" s="98">
        <v>0</v>
      </c>
      <c r="H304" s="98">
        <v>0</v>
      </c>
      <c r="I304" s="98">
        <v>0</v>
      </c>
      <c r="J304" s="98">
        <v>0</v>
      </c>
      <c r="K304" s="98">
        <v>0</v>
      </c>
      <c r="L304" s="98">
        <v>0</v>
      </c>
      <c r="M304" s="98">
        <v>0</v>
      </c>
      <c r="N304" s="98">
        <v>0</v>
      </c>
      <c r="O304" s="98">
        <v>0</v>
      </c>
      <c r="P304" s="98">
        <v>0</v>
      </c>
      <c r="Q304" s="98">
        <v>0</v>
      </c>
      <c r="R304" s="98">
        <v>0</v>
      </c>
      <c r="S304" s="98">
        <v>0</v>
      </c>
    </row>
    <row r="305" spans="1:19">
      <c r="A305" s="1021" t="s">
        <v>75</v>
      </c>
      <c r="B305" s="1021"/>
      <c r="C305" s="1021"/>
      <c r="D305" s="1021"/>
      <c r="E305" s="1021"/>
      <c r="F305" s="1021"/>
      <c r="G305" s="1021"/>
      <c r="H305" s="1021"/>
      <c r="I305" s="1021"/>
      <c r="J305" s="1021"/>
      <c r="K305" s="1021"/>
      <c r="L305" s="1021"/>
      <c r="M305" s="1021"/>
      <c r="N305" s="1021"/>
      <c r="O305" s="1021"/>
      <c r="P305" s="1021"/>
      <c r="Q305" s="1021"/>
      <c r="R305" s="1021"/>
      <c r="S305" s="1021"/>
    </row>
    <row r="306" spans="1:19" s="856" customFormat="1">
      <c r="A306" s="98">
        <v>0</v>
      </c>
      <c r="B306" s="98">
        <v>0</v>
      </c>
      <c r="C306" s="98">
        <v>0</v>
      </c>
      <c r="D306" s="98">
        <v>0</v>
      </c>
      <c r="E306" s="98">
        <v>0</v>
      </c>
      <c r="F306" s="98">
        <v>0</v>
      </c>
      <c r="G306" s="98">
        <v>0</v>
      </c>
      <c r="H306" s="98">
        <v>0</v>
      </c>
      <c r="I306" s="98">
        <v>0</v>
      </c>
      <c r="J306" s="98">
        <v>0</v>
      </c>
      <c r="K306" s="98">
        <v>0</v>
      </c>
      <c r="L306" s="98">
        <v>0</v>
      </c>
      <c r="M306" s="98">
        <v>0</v>
      </c>
      <c r="N306" s="98">
        <v>0</v>
      </c>
      <c r="O306" s="98">
        <v>0</v>
      </c>
      <c r="P306" s="98">
        <v>0</v>
      </c>
      <c r="Q306" s="98">
        <v>0</v>
      </c>
      <c r="R306" s="98">
        <v>0</v>
      </c>
      <c r="S306" s="98">
        <v>0</v>
      </c>
    </row>
    <row r="307" spans="1:19">
      <c r="A307" s="1740" t="s">
        <v>76</v>
      </c>
      <c r="B307" s="1740"/>
      <c r="C307" s="1740"/>
      <c r="D307" s="1740"/>
      <c r="E307" s="1740"/>
      <c r="F307" s="1740"/>
      <c r="G307" s="1740"/>
      <c r="H307" s="1740"/>
      <c r="I307" s="1740"/>
      <c r="J307" s="1740"/>
      <c r="K307" s="1740"/>
      <c r="L307" s="1740"/>
      <c r="M307" s="1740"/>
      <c r="N307" s="1740"/>
      <c r="O307" s="1740"/>
      <c r="P307" s="1740"/>
      <c r="Q307" s="1740"/>
      <c r="R307" s="1740"/>
      <c r="S307" s="1740"/>
    </row>
    <row r="308" spans="1:19" s="888" customFormat="1">
      <c r="A308" s="98">
        <v>0</v>
      </c>
      <c r="B308" s="98">
        <v>0</v>
      </c>
      <c r="C308" s="98">
        <v>0</v>
      </c>
      <c r="D308" s="98">
        <v>0</v>
      </c>
      <c r="E308" s="98">
        <v>0</v>
      </c>
      <c r="F308" s="98">
        <v>0</v>
      </c>
      <c r="G308" s="98">
        <v>0</v>
      </c>
      <c r="H308" s="98">
        <v>0</v>
      </c>
      <c r="I308" s="98">
        <v>0</v>
      </c>
      <c r="J308" s="98">
        <v>0</v>
      </c>
      <c r="K308" s="98">
        <v>0</v>
      </c>
      <c r="L308" s="98">
        <v>0</v>
      </c>
      <c r="M308" s="98">
        <v>0</v>
      </c>
      <c r="N308" s="98">
        <v>0</v>
      </c>
      <c r="O308" s="98">
        <v>0</v>
      </c>
      <c r="P308" s="98">
        <v>0</v>
      </c>
      <c r="Q308" s="98">
        <v>0</v>
      </c>
      <c r="R308" s="98">
        <v>0</v>
      </c>
      <c r="S308" s="98">
        <v>0</v>
      </c>
    </row>
    <row r="309" spans="1:19">
      <c r="A309" s="1046" t="s">
        <v>77</v>
      </c>
      <c r="B309" s="1046"/>
      <c r="C309" s="1046"/>
      <c r="D309" s="1046"/>
      <c r="E309" s="1046"/>
      <c r="F309" s="1046"/>
      <c r="G309" s="1046"/>
      <c r="H309" s="1046"/>
      <c r="I309" s="1046"/>
      <c r="J309" s="1046"/>
      <c r="K309" s="1046"/>
      <c r="L309" s="1046"/>
      <c r="M309" s="1046"/>
      <c r="N309" s="1046"/>
      <c r="O309" s="1046"/>
      <c r="P309" s="1046"/>
      <c r="Q309" s="1046"/>
      <c r="R309" s="1046"/>
      <c r="S309" s="1046"/>
    </row>
    <row r="310" spans="1:19" s="897" customFormat="1">
      <c r="A310" s="98">
        <v>0</v>
      </c>
      <c r="B310" s="98">
        <v>0</v>
      </c>
      <c r="C310" s="98">
        <v>0</v>
      </c>
      <c r="D310" s="98">
        <v>0</v>
      </c>
      <c r="E310" s="98">
        <v>0</v>
      </c>
      <c r="F310" s="98">
        <v>0</v>
      </c>
      <c r="G310" s="98">
        <v>0</v>
      </c>
      <c r="H310" s="98">
        <v>0</v>
      </c>
      <c r="I310" s="98">
        <v>0</v>
      </c>
      <c r="J310" s="98">
        <v>0</v>
      </c>
      <c r="K310" s="98">
        <v>0</v>
      </c>
      <c r="L310" s="98">
        <v>0</v>
      </c>
      <c r="M310" s="98">
        <v>0</v>
      </c>
      <c r="N310" s="98">
        <v>0</v>
      </c>
      <c r="O310" s="98">
        <v>0</v>
      </c>
      <c r="P310" s="98">
        <v>0</v>
      </c>
      <c r="Q310" s="98">
        <v>0</v>
      </c>
      <c r="R310" s="98">
        <v>0</v>
      </c>
      <c r="S310" s="98">
        <v>0</v>
      </c>
    </row>
    <row r="311" spans="1:19">
      <c r="A311" s="1021" t="s">
        <v>78</v>
      </c>
      <c r="B311" s="1021"/>
      <c r="C311" s="1021"/>
      <c r="D311" s="1021"/>
      <c r="E311" s="1021"/>
      <c r="F311" s="1021"/>
      <c r="G311" s="1021"/>
      <c r="H311" s="1021"/>
      <c r="I311" s="1021"/>
      <c r="J311" s="1021"/>
      <c r="K311" s="1021"/>
      <c r="L311" s="1021"/>
      <c r="M311" s="1021"/>
      <c r="N311" s="1021"/>
      <c r="O311" s="1021"/>
      <c r="P311" s="1021"/>
      <c r="Q311" s="1021"/>
      <c r="R311" s="1021"/>
      <c r="S311" s="1021"/>
    </row>
    <row r="312" spans="1:19" s="917" customFormat="1">
      <c r="A312" s="210">
        <v>0</v>
      </c>
      <c r="B312" s="210">
        <v>0</v>
      </c>
      <c r="C312" s="210">
        <v>0</v>
      </c>
      <c r="D312" s="210">
        <v>0</v>
      </c>
      <c r="E312" s="210">
        <v>0</v>
      </c>
      <c r="F312" s="210">
        <v>0</v>
      </c>
      <c r="G312" s="617">
        <v>0</v>
      </c>
      <c r="H312" s="210">
        <v>0</v>
      </c>
      <c r="I312" s="210">
        <v>0</v>
      </c>
      <c r="J312" s="210">
        <v>0</v>
      </c>
      <c r="K312" s="210">
        <v>0</v>
      </c>
      <c r="L312" s="210">
        <v>0</v>
      </c>
      <c r="M312" s="210">
        <v>0</v>
      </c>
      <c r="N312" s="210">
        <v>0</v>
      </c>
      <c r="O312" s="210">
        <v>0</v>
      </c>
      <c r="P312" s="210">
        <v>0</v>
      </c>
      <c r="Q312" s="210">
        <v>0</v>
      </c>
      <c r="R312" s="210">
        <v>0</v>
      </c>
      <c r="S312" s="210">
        <v>0</v>
      </c>
    </row>
    <row r="313" spans="1:19">
      <c r="A313" s="1021" t="s">
        <v>79</v>
      </c>
      <c r="B313" s="1021"/>
      <c r="C313" s="1021"/>
      <c r="D313" s="1021"/>
      <c r="E313" s="1021"/>
      <c r="F313" s="1021"/>
      <c r="G313" s="1021"/>
      <c r="H313" s="1021"/>
      <c r="I313" s="1021"/>
      <c r="J313" s="1021"/>
      <c r="K313" s="1021"/>
      <c r="L313" s="1021"/>
      <c r="M313" s="1021"/>
      <c r="N313" s="1021"/>
      <c r="O313" s="1021"/>
      <c r="P313" s="1021"/>
      <c r="Q313" s="1021"/>
      <c r="R313" s="1021"/>
      <c r="S313" s="1021"/>
    </row>
    <row r="314" spans="1:19" s="917" customFormat="1">
      <c r="A314" s="210">
        <v>0</v>
      </c>
      <c r="B314" s="210">
        <v>0</v>
      </c>
      <c r="C314" s="210">
        <v>0</v>
      </c>
      <c r="D314" s="210">
        <v>0</v>
      </c>
      <c r="E314" s="210">
        <v>0</v>
      </c>
      <c r="F314" s="210">
        <v>0</v>
      </c>
      <c r="G314" s="617">
        <v>0</v>
      </c>
      <c r="H314" s="210">
        <v>0</v>
      </c>
      <c r="I314" s="210">
        <v>0</v>
      </c>
      <c r="J314" s="210">
        <v>0</v>
      </c>
      <c r="K314" s="210">
        <v>0</v>
      </c>
      <c r="L314" s="210">
        <v>0</v>
      </c>
      <c r="M314" s="210">
        <v>0</v>
      </c>
      <c r="N314" s="210">
        <v>0</v>
      </c>
      <c r="O314" s="210">
        <v>0</v>
      </c>
      <c r="P314" s="210">
        <v>0</v>
      </c>
      <c r="Q314" s="210">
        <v>0</v>
      </c>
      <c r="R314" s="210">
        <v>0</v>
      </c>
      <c r="S314" s="210">
        <v>0</v>
      </c>
    </row>
    <row r="315" spans="1:19">
      <c r="A315" s="1021" t="s">
        <v>80</v>
      </c>
      <c r="B315" s="1021"/>
      <c r="C315" s="1021"/>
      <c r="D315" s="1021"/>
      <c r="E315" s="1021"/>
      <c r="F315" s="1021"/>
      <c r="G315" s="1021"/>
      <c r="H315" s="1021"/>
      <c r="I315" s="1021"/>
      <c r="J315" s="1021"/>
      <c r="K315" s="1021"/>
      <c r="L315" s="1021"/>
      <c r="M315" s="1021"/>
      <c r="N315" s="1021"/>
      <c r="O315" s="1021"/>
      <c r="P315" s="1021"/>
      <c r="Q315" s="1021"/>
      <c r="R315" s="1021"/>
      <c r="S315" s="1021"/>
    </row>
    <row r="316" spans="1:19" s="940" customFormat="1">
      <c r="A316" s="210">
        <v>0</v>
      </c>
      <c r="B316" s="210">
        <v>0</v>
      </c>
      <c r="C316" s="210">
        <v>0</v>
      </c>
      <c r="D316" s="210">
        <v>0</v>
      </c>
      <c r="E316" s="210">
        <v>0</v>
      </c>
      <c r="F316" s="210">
        <v>0</v>
      </c>
      <c r="G316" s="617">
        <v>0</v>
      </c>
      <c r="H316" s="210">
        <v>0</v>
      </c>
      <c r="I316" s="210">
        <v>0</v>
      </c>
      <c r="J316" s="210">
        <v>0</v>
      </c>
      <c r="K316" s="210">
        <v>0</v>
      </c>
      <c r="L316" s="210">
        <v>0</v>
      </c>
      <c r="M316" s="210">
        <v>0</v>
      </c>
      <c r="N316" s="210">
        <v>0</v>
      </c>
      <c r="O316" s="210">
        <v>0</v>
      </c>
      <c r="P316" s="210">
        <v>0</v>
      </c>
      <c r="Q316" s="210">
        <v>0</v>
      </c>
      <c r="R316" s="210">
        <v>0</v>
      </c>
      <c r="S316" s="210">
        <v>0</v>
      </c>
    </row>
    <row r="317" spans="1:19">
      <c r="A317" s="1062" t="s">
        <v>3653</v>
      </c>
      <c r="B317" s="1082"/>
      <c r="C317" s="1082"/>
      <c r="D317" s="1082"/>
      <c r="E317" s="1082"/>
      <c r="F317" s="1082"/>
      <c r="G317" s="1082"/>
      <c r="H317" s="1082"/>
      <c r="I317" s="1082"/>
      <c r="J317" s="1082"/>
      <c r="K317" s="1082"/>
      <c r="L317" s="1082"/>
      <c r="M317" s="1082"/>
      <c r="N317" s="1082"/>
      <c r="O317" s="1082"/>
      <c r="P317" s="1082"/>
      <c r="Q317" s="1082"/>
      <c r="R317" s="1082"/>
      <c r="S317" s="1083"/>
    </row>
    <row r="318" spans="1:19" s="253" customFormat="1">
      <c r="A318" s="305">
        <f>SUM(A316,A314,A312,A310,A308,A306,A304,A302,A300,A298,A296,A294)</f>
        <v>0</v>
      </c>
      <c r="B318" s="348">
        <f t="shared" ref="B318:S318" si="7">SUM(B316,B314,B312,B310,B308,B306,B304,B302,B300,B298,B296,B294)</f>
        <v>0</v>
      </c>
      <c r="C318" s="348">
        <f t="shared" si="7"/>
        <v>0</v>
      </c>
      <c r="D318" s="348">
        <f t="shared" si="7"/>
        <v>0</v>
      </c>
      <c r="E318" s="348">
        <f t="shared" si="7"/>
        <v>0</v>
      </c>
      <c r="F318" s="348">
        <f t="shared" si="7"/>
        <v>0</v>
      </c>
      <c r="G318" s="348">
        <f t="shared" si="7"/>
        <v>0</v>
      </c>
      <c r="H318" s="348">
        <f t="shared" si="7"/>
        <v>0</v>
      </c>
      <c r="I318" s="348">
        <f t="shared" si="7"/>
        <v>0</v>
      </c>
      <c r="J318" s="348">
        <f t="shared" si="7"/>
        <v>0</v>
      </c>
      <c r="K318" s="348">
        <f t="shared" si="7"/>
        <v>0</v>
      </c>
      <c r="L318" s="348">
        <f t="shared" si="7"/>
        <v>0</v>
      </c>
      <c r="M318" s="348">
        <f t="shared" si="7"/>
        <v>0</v>
      </c>
      <c r="N318" s="348">
        <f t="shared" si="7"/>
        <v>0</v>
      </c>
      <c r="O318" s="348">
        <f t="shared" si="7"/>
        <v>0</v>
      </c>
      <c r="P318" s="348">
        <f t="shared" si="7"/>
        <v>0</v>
      </c>
      <c r="Q318" s="348">
        <f t="shared" si="7"/>
        <v>0</v>
      </c>
      <c r="R318" s="348">
        <f t="shared" si="7"/>
        <v>0</v>
      </c>
      <c r="S318" s="348">
        <f t="shared" si="7"/>
        <v>0</v>
      </c>
    </row>
    <row r="319" spans="1:19">
      <c r="A319" s="224"/>
      <c r="B319" s="224"/>
      <c r="C319" s="224"/>
      <c r="D319" s="224"/>
      <c r="E319" s="224"/>
      <c r="F319" s="224"/>
      <c r="G319" s="224"/>
      <c r="H319" s="224"/>
      <c r="I319" s="224"/>
      <c r="J319" s="224"/>
      <c r="K319" s="224"/>
      <c r="L319" s="224"/>
      <c r="M319" s="224"/>
      <c r="N319" s="224"/>
      <c r="O319" s="224"/>
      <c r="P319" s="224"/>
      <c r="Q319" s="224"/>
      <c r="R319" s="224"/>
      <c r="S319" s="224"/>
    </row>
    <row r="320" spans="1:19" ht="21" customHeight="1">
      <c r="A320" s="1093" t="s">
        <v>3214</v>
      </c>
      <c r="B320" s="1094"/>
      <c r="C320" s="1094"/>
      <c r="D320" s="1094"/>
      <c r="E320" s="1094"/>
      <c r="F320" s="1094"/>
      <c r="G320" s="1094"/>
      <c r="H320" s="1094"/>
      <c r="I320" s="1094"/>
      <c r="J320" s="1094"/>
      <c r="K320" s="1094"/>
      <c r="L320" s="1094"/>
      <c r="M320" s="1094"/>
      <c r="N320" s="1094"/>
      <c r="O320" s="1094"/>
      <c r="P320" s="1094"/>
      <c r="Q320" s="1094"/>
      <c r="R320" s="1094"/>
      <c r="S320" s="1095"/>
    </row>
    <row r="321" spans="1:19">
      <c r="A321" s="1032" t="s">
        <v>3652</v>
      </c>
      <c r="B321" s="1033"/>
      <c r="C321" s="1033"/>
      <c r="D321" s="1033"/>
      <c r="E321" s="1033"/>
      <c r="F321" s="1033"/>
      <c r="G321" s="1033"/>
      <c r="H321" s="1033"/>
      <c r="I321" s="1033"/>
      <c r="J321" s="1033"/>
      <c r="K321" s="1033"/>
      <c r="L321" s="1033"/>
      <c r="M321" s="1033"/>
      <c r="N321" s="1033"/>
      <c r="O321" s="1033"/>
      <c r="P321" s="1033"/>
      <c r="Q321" s="1033"/>
      <c r="R321" s="1033"/>
      <c r="S321" s="1034"/>
    </row>
    <row r="322" spans="1:19">
      <c r="A322" s="1032" t="s">
        <v>1259</v>
      </c>
      <c r="B322" s="1033"/>
      <c r="C322" s="1033"/>
      <c r="D322" s="1033"/>
      <c r="E322" s="1033"/>
      <c r="F322" s="1033"/>
      <c r="G322" s="1033"/>
      <c r="H322" s="1033"/>
      <c r="I322" s="1033"/>
      <c r="J322" s="1033"/>
      <c r="K322" s="1033"/>
      <c r="L322" s="1033"/>
      <c r="M322" s="1033"/>
      <c r="N322" s="1033"/>
      <c r="O322" s="1033"/>
      <c r="P322" s="1033"/>
      <c r="Q322" s="1033"/>
      <c r="R322" s="1033"/>
      <c r="S322" s="1034"/>
    </row>
    <row r="323" spans="1:19">
      <c r="A323" s="1032" t="s">
        <v>1260</v>
      </c>
      <c r="B323" s="1033"/>
      <c r="C323" s="1033"/>
      <c r="D323" s="1033"/>
      <c r="E323" s="1033"/>
      <c r="F323" s="1033"/>
      <c r="G323" s="1033"/>
      <c r="H323" s="1033"/>
      <c r="I323" s="1033"/>
      <c r="J323" s="1033"/>
      <c r="K323" s="1033"/>
      <c r="L323" s="1033"/>
      <c r="M323" s="1033"/>
      <c r="N323" s="1033"/>
      <c r="O323" s="1033"/>
      <c r="P323" s="1033"/>
      <c r="Q323" s="1033"/>
      <c r="R323" s="1033"/>
      <c r="S323" s="1034"/>
    </row>
    <row r="324" spans="1:19">
      <c r="A324" s="1032" t="s">
        <v>1261</v>
      </c>
      <c r="B324" s="1033"/>
      <c r="C324" s="1033"/>
      <c r="D324" s="1033"/>
      <c r="E324" s="1033"/>
      <c r="F324" s="1033"/>
      <c r="G324" s="1033"/>
      <c r="H324" s="1033"/>
      <c r="I324" s="1033"/>
      <c r="J324" s="1033"/>
      <c r="K324" s="1033"/>
      <c r="L324" s="1033"/>
      <c r="M324" s="1033"/>
      <c r="N324" s="1033"/>
      <c r="O324" s="1033"/>
      <c r="P324" s="1033"/>
      <c r="Q324" s="1033"/>
      <c r="R324" s="1033"/>
      <c r="S324" s="1034"/>
    </row>
    <row r="325" spans="1:19">
      <c r="A325" s="1032" t="s">
        <v>1262</v>
      </c>
      <c r="B325" s="1033"/>
      <c r="C325" s="1033"/>
      <c r="D325" s="1033"/>
      <c r="E325" s="1033"/>
      <c r="F325" s="1033"/>
      <c r="G325" s="1033"/>
      <c r="H325" s="1033"/>
      <c r="I325" s="1033"/>
      <c r="J325" s="1033"/>
      <c r="K325" s="1033"/>
      <c r="L325" s="1033"/>
      <c r="M325" s="1033"/>
      <c r="N325" s="1033"/>
      <c r="O325" s="1033"/>
      <c r="P325" s="1033"/>
      <c r="Q325" s="1033"/>
      <c r="R325" s="1033"/>
      <c r="S325" s="1034"/>
    </row>
    <row r="326" spans="1:19">
      <c r="A326" s="1032" t="s">
        <v>1263</v>
      </c>
      <c r="B326" s="1033"/>
      <c r="C326" s="1033"/>
      <c r="D326" s="1033"/>
      <c r="E326" s="1033"/>
      <c r="F326" s="1033"/>
      <c r="G326" s="1033"/>
      <c r="H326" s="1033"/>
      <c r="I326" s="1033"/>
      <c r="J326" s="1033"/>
      <c r="K326" s="1033"/>
      <c r="L326" s="1033"/>
      <c r="M326" s="1033"/>
      <c r="N326" s="1033"/>
      <c r="O326" s="1033"/>
      <c r="P326" s="1033"/>
      <c r="Q326" s="1033"/>
      <c r="R326" s="1033"/>
      <c r="S326" s="1034"/>
    </row>
    <row r="327" spans="1:19">
      <c r="A327" s="1032" t="s">
        <v>1264</v>
      </c>
      <c r="B327" s="1033"/>
      <c r="C327" s="1033"/>
      <c r="D327" s="1033"/>
      <c r="E327" s="1033"/>
      <c r="F327" s="1033"/>
      <c r="G327" s="1033"/>
      <c r="H327" s="1033"/>
      <c r="I327" s="1033"/>
      <c r="J327" s="1033"/>
      <c r="K327" s="1033"/>
      <c r="L327" s="1033"/>
      <c r="M327" s="1033"/>
      <c r="N327" s="1033"/>
      <c r="O327" s="1033"/>
      <c r="P327" s="1033"/>
      <c r="Q327" s="1033"/>
      <c r="R327" s="1033"/>
      <c r="S327" s="1034"/>
    </row>
    <row r="328" spans="1:19">
      <c r="A328" s="1032" t="s">
        <v>1257</v>
      </c>
      <c r="B328" s="1033"/>
      <c r="C328" s="1033"/>
      <c r="D328" s="1033"/>
      <c r="E328" s="1033"/>
      <c r="F328" s="1033"/>
      <c r="G328" s="1033"/>
      <c r="H328" s="1033"/>
      <c r="I328" s="1033"/>
      <c r="J328" s="1033"/>
      <c r="K328" s="1033"/>
      <c r="L328" s="1033"/>
      <c r="M328" s="1033"/>
      <c r="N328" s="1033"/>
      <c r="O328" s="1033"/>
      <c r="P328" s="1033"/>
      <c r="Q328" s="1033"/>
      <c r="R328" s="1033"/>
      <c r="S328" s="1034"/>
    </row>
    <row r="329" spans="1:19">
      <c r="A329" s="1035" t="s">
        <v>1265</v>
      </c>
      <c r="B329" s="1036"/>
      <c r="C329" s="1036"/>
      <c r="D329" s="1036"/>
      <c r="E329" s="1036"/>
      <c r="F329" s="1036"/>
      <c r="G329" s="1036"/>
      <c r="H329" s="1036"/>
      <c r="I329" s="1036"/>
      <c r="J329" s="1036"/>
      <c r="K329" s="1036"/>
      <c r="L329" s="1036"/>
      <c r="M329" s="1036"/>
      <c r="N329" s="1036"/>
      <c r="O329" s="1036"/>
      <c r="P329" s="1036"/>
      <c r="Q329" s="1036"/>
      <c r="R329" s="1036"/>
      <c r="S329" s="1037"/>
    </row>
    <row r="330" spans="1:19" ht="30.75" customHeight="1">
      <c r="A330" s="1023" t="s">
        <v>41</v>
      </c>
      <c r="B330" s="1023"/>
      <c r="C330" s="1023"/>
      <c r="D330" s="1023" t="s">
        <v>42</v>
      </c>
      <c r="E330" s="1023"/>
      <c r="F330" s="1023" t="s">
        <v>43</v>
      </c>
      <c r="G330" s="1023"/>
      <c r="H330" s="1023"/>
      <c r="I330" s="1023" t="s">
        <v>44</v>
      </c>
      <c r="J330" s="1023"/>
      <c r="K330" s="1025" t="s">
        <v>45</v>
      </c>
      <c r="L330" s="1038"/>
      <c r="M330" s="1038"/>
      <c r="N330" s="1039"/>
      <c r="O330" s="1027" t="s">
        <v>46</v>
      </c>
      <c r="P330" s="1027"/>
      <c r="Q330" s="1028"/>
      <c r="R330" s="1023" t="s">
        <v>47</v>
      </c>
      <c r="S330" s="1023"/>
    </row>
    <row r="331" spans="1:19" ht="27" customHeight="1">
      <c r="A331" s="1022" t="s">
        <v>48</v>
      </c>
      <c r="B331" s="1022" t="s">
        <v>49</v>
      </c>
      <c r="C331" s="1029" t="s">
        <v>50</v>
      </c>
      <c r="D331" s="1022" t="s">
        <v>51</v>
      </c>
      <c r="E331" s="1022" t="s">
        <v>52</v>
      </c>
      <c r="F331" s="1025" t="s">
        <v>53</v>
      </c>
      <c r="G331" s="1031"/>
      <c r="H331" s="1026"/>
      <c r="I331" s="1022" t="s">
        <v>54</v>
      </c>
      <c r="J331" s="1022" t="s">
        <v>55</v>
      </c>
      <c r="K331" s="1025" t="s">
        <v>56</v>
      </c>
      <c r="L331" s="1026"/>
      <c r="M331" s="1025" t="s">
        <v>57</v>
      </c>
      <c r="N331" s="1026"/>
      <c r="O331" s="1022" t="s">
        <v>58</v>
      </c>
      <c r="P331" s="1022" t="s">
        <v>59</v>
      </c>
      <c r="Q331" s="1022" t="s">
        <v>60</v>
      </c>
      <c r="R331" s="1022" t="s">
        <v>61</v>
      </c>
      <c r="S331" s="1022" t="s">
        <v>62</v>
      </c>
    </row>
    <row r="332" spans="1:19" ht="63.75" customHeight="1">
      <c r="A332" s="1023"/>
      <c r="B332" s="1023"/>
      <c r="C332" s="1030"/>
      <c r="D332" s="1023"/>
      <c r="E332" s="1023"/>
      <c r="F332" s="306" t="s">
        <v>63</v>
      </c>
      <c r="G332" s="306" t="s">
        <v>64</v>
      </c>
      <c r="H332" s="306" t="s">
        <v>65</v>
      </c>
      <c r="I332" s="1023"/>
      <c r="J332" s="1023"/>
      <c r="K332" s="90" t="s">
        <v>66</v>
      </c>
      <c r="L332" s="90" t="s">
        <v>67</v>
      </c>
      <c r="M332" s="90" t="s">
        <v>68</v>
      </c>
      <c r="N332" s="90" t="s">
        <v>67</v>
      </c>
      <c r="O332" s="1023"/>
      <c r="P332" s="1023"/>
      <c r="Q332" s="1023"/>
      <c r="R332" s="1023"/>
      <c r="S332" s="1023"/>
    </row>
    <row r="333" spans="1:19">
      <c r="A333" s="1021" t="s">
        <v>69</v>
      </c>
      <c r="B333" s="1021"/>
      <c r="C333" s="1021"/>
      <c r="D333" s="1021"/>
      <c r="E333" s="1021"/>
      <c r="F333" s="1021"/>
      <c r="G333" s="1021"/>
      <c r="H333" s="1021"/>
      <c r="I333" s="1021"/>
      <c r="J333" s="1021"/>
      <c r="K333" s="1021"/>
      <c r="L333" s="1021"/>
      <c r="M333" s="1021"/>
      <c r="N333" s="1021"/>
      <c r="O333" s="1021"/>
      <c r="P333" s="1021"/>
      <c r="Q333" s="1021"/>
      <c r="R333" s="1021"/>
      <c r="S333" s="1021"/>
    </row>
    <row r="334" spans="1:19" s="490" customFormat="1">
      <c r="A334" s="98">
        <v>0</v>
      </c>
      <c r="B334" s="98">
        <v>0</v>
      </c>
      <c r="C334" s="98">
        <v>0</v>
      </c>
      <c r="D334" s="98">
        <v>0</v>
      </c>
      <c r="E334" s="98">
        <v>0</v>
      </c>
      <c r="F334" s="98">
        <v>0</v>
      </c>
      <c r="G334" s="98">
        <v>0</v>
      </c>
      <c r="H334" s="98">
        <v>0</v>
      </c>
      <c r="I334" s="98">
        <v>0</v>
      </c>
      <c r="J334" s="98">
        <v>0</v>
      </c>
      <c r="K334" s="98">
        <v>0</v>
      </c>
      <c r="L334" s="98">
        <v>0</v>
      </c>
      <c r="M334" s="98">
        <v>0</v>
      </c>
      <c r="N334" s="98">
        <v>0</v>
      </c>
      <c r="O334" s="98">
        <v>0</v>
      </c>
      <c r="P334" s="98">
        <v>0</v>
      </c>
      <c r="Q334" s="98">
        <v>0</v>
      </c>
      <c r="R334" s="98">
        <v>0</v>
      </c>
      <c r="S334" s="98">
        <v>0</v>
      </c>
    </row>
    <row r="335" spans="1:19">
      <c r="A335" s="1021" t="s">
        <v>70</v>
      </c>
      <c r="B335" s="1021"/>
      <c r="C335" s="1021"/>
      <c r="D335" s="1021"/>
      <c r="E335" s="1021"/>
      <c r="F335" s="1021"/>
      <c r="G335" s="1021"/>
      <c r="H335" s="1021"/>
      <c r="I335" s="1021"/>
      <c r="J335" s="1021"/>
      <c r="K335" s="1021"/>
      <c r="L335" s="1021"/>
      <c r="M335" s="1021"/>
      <c r="N335" s="1021"/>
      <c r="O335" s="1021"/>
      <c r="P335" s="1021"/>
      <c r="Q335" s="1021"/>
      <c r="R335" s="1021"/>
      <c r="S335" s="1021"/>
    </row>
    <row r="336" spans="1:19" s="775" customFormat="1">
      <c r="A336" s="98">
        <v>0</v>
      </c>
      <c r="B336" s="98">
        <v>0</v>
      </c>
      <c r="C336" s="98">
        <v>0</v>
      </c>
      <c r="D336" s="98">
        <v>0</v>
      </c>
      <c r="E336" s="98">
        <v>0</v>
      </c>
      <c r="F336" s="98">
        <v>0</v>
      </c>
      <c r="G336" s="98">
        <v>0</v>
      </c>
      <c r="H336" s="98">
        <v>0</v>
      </c>
      <c r="I336" s="98">
        <v>0</v>
      </c>
      <c r="J336" s="98">
        <v>0</v>
      </c>
      <c r="K336" s="98">
        <v>0</v>
      </c>
      <c r="L336" s="98">
        <v>0</v>
      </c>
      <c r="M336" s="98">
        <v>0</v>
      </c>
      <c r="N336" s="98">
        <v>0</v>
      </c>
      <c r="O336" s="98">
        <v>0</v>
      </c>
      <c r="P336" s="98">
        <v>0</v>
      </c>
      <c r="Q336" s="98">
        <v>0</v>
      </c>
      <c r="R336" s="98">
        <v>0</v>
      </c>
      <c r="S336" s="98">
        <v>0</v>
      </c>
    </row>
    <row r="337" spans="1:19">
      <c r="A337" s="1059" t="s">
        <v>71</v>
      </c>
      <c r="B337" s="1059"/>
      <c r="C337" s="1059"/>
      <c r="D337" s="1059"/>
      <c r="E337" s="1059"/>
      <c r="F337" s="1059"/>
      <c r="G337" s="1059"/>
      <c r="H337" s="1059"/>
      <c r="I337" s="1059"/>
      <c r="J337" s="1059"/>
      <c r="K337" s="1059"/>
      <c r="L337" s="1059"/>
      <c r="M337" s="1059"/>
      <c r="N337" s="1059"/>
      <c r="O337" s="1059"/>
      <c r="P337" s="1059"/>
      <c r="Q337" s="1059"/>
      <c r="R337" s="1059"/>
      <c r="S337" s="1060"/>
    </row>
    <row r="338" spans="1:19" s="775" customFormat="1">
      <c r="A338" s="98">
        <v>0</v>
      </c>
      <c r="B338" s="98">
        <v>0</v>
      </c>
      <c r="C338" s="98">
        <v>0</v>
      </c>
      <c r="D338" s="98">
        <v>0</v>
      </c>
      <c r="E338" s="98">
        <v>0</v>
      </c>
      <c r="F338" s="98">
        <v>0</v>
      </c>
      <c r="G338" s="98">
        <v>0</v>
      </c>
      <c r="H338" s="98">
        <v>0</v>
      </c>
      <c r="I338" s="98">
        <v>0</v>
      </c>
      <c r="J338" s="98">
        <v>0</v>
      </c>
      <c r="K338" s="98">
        <v>0</v>
      </c>
      <c r="L338" s="98">
        <v>0</v>
      </c>
      <c r="M338" s="98">
        <v>0</v>
      </c>
      <c r="N338" s="98">
        <v>0</v>
      </c>
      <c r="O338" s="98">
        <v>0</v>
      </c>
      <c r="P338" s="98">
        <v>0</v>
      </c>
      <c r="Q338" s="98">
        <v>0</v>
      </c>
      <c r="R338" s="98">
        <v>0</v>
      </c>
      <c r="S338" s="98">
        <v>0</v>
      </c>
    </row>
    <row r="339" spans="1:19">
      <c r="A339" s="1046" t="s">
        <v>72</v>
      </c>
      <c r="B339" s="1046"/>
      <c r="C339" s="1046"/>
      <c r="D339" s="1046"/>
      <c r="E339" s="1046"/>
      <c r="F339" s="1046"/>
      <c r="G339" s="1046"/>
      <c r="H339" s="1046"/>
      <c r="I339" s="1046"/>
      <c r="J339" s="1046"/>
      <c r="K339" s="1046"/>
      <c r="L339" s="1046"/>
      <c r="M339" s="1046"/>
      <c r="N339" s="1046"/>
      <c r="O339" s="1046"/>
      <c r="P339" s="1046"/>
      <c r="Q339" s="1046"/>
      <c r="R339" s="1046"/>
      <c r="S339" s="1046"/>
    </row>
    <row r="340" spans="1:19" s="775" customFormat="1">
      <c r="A340" s="98">
        <v>0</v>
      </c>
      <c r="B340" s="98">
        <v>0</v>
      </c>
      <c r="C340" s="98">
        <v>0</v>
      </c>
      <c r="D340" s="98">
        <v>0</v>
      </c>
      <c r="E340" s="98">
        <v>0</v>
      </c>
      <c r="F340" s="98">
        <v>0</v>
      </c>
      <c r="G340" s="98">
        <v>0</v>
      </c>
      <c r="H340" s="98">
        <v>0</v>
      </c>
      <c r="I340" s="98">
        <v>0</v>
      </c>
      <c r="J340" s="98">
        <v>0</v>
      </c>
      <c r="K340" s="98">
        <v>0</v>
      </c>
      <c r="L340" s="98">
        <v>0</v>
      </c>
      <c r="M340" s="98">
        <v>0</v>
      </c>
      <c r="N340" s="98">
        <v>0</v>
      </c>
      <c r="O340" s="98">
        <v>0</v>
      </c>
      <c r="P340" s="98">
        <v>0</v>
      </c>
      <c r="Q340" s="98">
        <v>0</v>
      </c>
      <c r="R340" s="98">
        <v>0</v>
      </c>
      <c r="S340" s="98">
        <v>0</v>
      </c>
    </row>
    <row r="341" spans="1:19">
      <c r="A341" s="1046" t="s">
        <v>73</v>
      </c>
      <c r="B341" s="1046"/>
      <c r="C341" s="1046"/>
      <c r="D341" s="1046"/>
      <c r="E341" s="1046"/>
      <c r="F341" s="1046"/>
      <c r="G341" s="1046"/>
      <c r="H341" s="1046"/>
      <c r="I341" s="1046"/>
      <c r="J341" s="1046"/>
      <c r="K341" s="1046"/>
      <c r="L341" s="1046"/>
      <c r="M341" s="1046"/>
      <c r="N341" s="1046"/>
      <c r="O341" s="1046"/>
      <c r="P341" s="1046"/>
      <c r="Q341" s="1046"/>
      <c r="R341" s="1046"/>
      <c r="S341" s="1046"/>
    </row>
    <row r="342" spans="1:19" s="816" customFormat="1">
      <c r="A342" s="98">
        <v>0</v>
      </c>
      <c r="B342" s="98">
        <v>0</v>
      </c>
      <c r="C342" s="98">
        <v>0</v>
      </c>
      <c r="D342" s="98">
        <v>0</v>
      </c>
      <c r="E342" s="98">
        <v>0</v>
      </c>
      <c r="F342" s="98">
        <v>0</v>
      </c>
      <c r="G342" s="98">
        <v>0</v>
      </c>
      <c r="H342" s="98">
        <v>0</v>
      </c>
      <c r="I342" s="98">
        <v>0</v>
      </c>
      <c r="J342" s="98">
        <v>0</v>
      </c>
      <c r="K342" s="98">
        <v>0</v>
      </c>
      <c r="L342" s="98">
        <v>0</v>
      </c>
      <c r="M342" s="98">
        <v>0</v>
      </c>
      <c r="N342" s="98">
        <v>0</v>
      </c>
      <c r="O342" s="98">
        <v>0</v>
      </c>
      <c r="P342" s="98">
        <v>0</v>
      </c>
      <c r="Q342" s="98">
        <v>0</v>
      </c>
      <c r="R342" s="98">
        <v>0</v>
      </c>
      <c r="S342" s="98">
        <v>0</v>
      </c>
    </row>
    <row r="343" spans="1:19">
      <c r="A343" s="1021" t="s">
        <v>74</v>
      </c>
      <c r="B343" s="1021"/>
      <c r="C343" s="1021"/>
      <c r="D343" s="1021"/>
      <c r="E343" s="1021"/>
      <c r="F343" s="1021"/>
      <c r="G343" s="1021"/>
      <c r="H343" s="1021"/>
      <c r="I343" s="1021"/>
      <c r="J343" s="1021"/>
      <c r="K343" s="1021"/>
      <c r="L343" s="1021"/>
      <c r="M343" s="1021"/>
      <c r="N343" s="1021"/>
      <c r="O343" s="1021"/>
      <c r="P343" s="1021"/>
      <c r="Q343" s="1021"/>
      <c r="R343" s="1021"/>
      <c r="S343" s="1021"/>
    </row>
    <row r="344" spans="1:19" s="574" customFormat="1">
      <c r="A344" s="98">
        <v>0</v>
      </c>
      <c r="B344" s="98">
        <v>0</v>
      </c>
      <c r="C344" s="98">
        <v>0</v>
      </c>
      <c r="D344" s="98">
        <v>0</v>
      </c>
      <c r="E344" s="98">
        <v>0</v>
      </c>
      <c r="F344" s="98">
        <v>0</v>
      </c>
      <c r="G344" s="98">
        <v>0</v>
      </c>
      <c r="H344" s="98">
        <v>0</v>
      </c>
      <c r="I344" s="98">
        <v>0</v>
      </c>
      <c r="J344" s="98">
        <v>0</v>
      </c>
      <c r="K344" s="98">
        <v>0</v>
      </c>
      <c r="L344" s="98">
        <v>0</v>
      </c>
      <c r="M344" s="98">
        <v>0</v>
      </c>
      <c r="N344" s="98">
        <v>0</v>
      </c>
      <c r="O344" s="98">
        <v>0</v>
      </c>
      <c r="P344" s="98">
        <v>0</v>
      </c>
      <c r="Q344" s="98">
        <v>0</v>
      </c>
      <c r="R344" s="98">
        <v>0</v>
      </c>
      <c r="S344" s="98">
        <v>0</v>
      </c>
    </row>
    <row r="345" spans="1:19">
      <c r="A345" s="1021" t="s">
        <v>75</v>
      </c>
      <c r="B345" s="1021"/>
      <c r="C345" s="1021"/>
      <c r="D345" s="1021"/>
      <c r="E345" s="1021"/>
      <c r="F345" s="1021"/>
      <c r="G345" s="1021"/>
      <c r="H345" s="1021"/>
      <c r="I345" s="1021"/>
      <c r="J345" s="1021"/>
      <c r="K345" s="1021"/>
      <c r="L345" s="1021"/>
      <c r="M345" s="1021"/>
      <c r="N345" s="1021"/>
      <c r="O345" s="1021"/>
      <c r="P345" s="1021"/>
      <c r="Q345" s="1021"/>
      <c r="R345" s="1021"/>
      <c r="S345" s="1021"/>
    </row>
    <row r="346" spans="1:19" s="856" customFormat="1">
      <c r="A346" s="98">
        <v>0</v>
      </c>
      <c r="B346" s="98">
        <v>0</v>
      </c>
      <c r="C346" s="98">
        <v>0</v>
      </c>
      <c r="D346" s="98">
        <v>0</v>
      </c>
      <c r="E346" s="98">
        <v>0</v>
      </c>
      <c r="F346" s="98">
        <v>0</v>
      </c>
      <c r="G346" s="98">
        <v>0</v>
      </c>
      <c r="H346" s="98">
        <v>0</v>
      </c>
      <c r="I346" s="98">
        <v>0</v>
      </c>
      <c r="J346" s="98">
        <v>0</v>
      </c>
      <c r="K346" s="98">
        <v>0</v>
      </c>
      <c r="L346" s="98">
        <v>0</v>
      </c>
      <c r="M346" s="98">
        <v>0</v>
      </c>
      <c r="N346" s="98">
        <v>0</v>
      </c>
      <c r="O346" s="98">
        <v>0</v>
      </c>
      <c r="P346" s="98">
        <v>0</v>
      </c>
      <c r="Q346" s="98">
        <v>0</v>
      </c>
      <c r="R346" s="98">
        <v>0</v>
      </c>
      <c r="S346" s="98">
        <v>0</v>
      </c>
    </row>
    <row r="347" spans="1:19">
      <c r="A347" s="1740" t="s">
        <v>76</v>
      </c>
      <c r="B347" s="1740"/>
      <c r="C347" s="1740"/>
      <c r="D347" s="1740"/>
      <c r="E347" s="1740"/>
      <c r="F347" s="1740"/>
      <c r="G347" s="1740"/>
      <c r="H347" s="1740"/>
      <c r="I347" s="1740"/>
      <c r="J347" s="1740"/>
      <c r="K347" s="1740"/>
      <c r="L347" s="1740"/>
      <c r="M347" s="1740"/>
      <c r="N347" s="1740"/>
      <c r="O347" s="1740"/>
      <c r="P347" s="1740"/>
      <c r="Q347" s="1740"/>
      <c r="R347" s="1740"/>
      <c r="S347" s="1740"/>
    </row>
    <row r="348" spans="1:19" s="888" customFormat="1">
      <c r="A348" s="98">
        <v>0</v>
      </c>
      <c r="B348" s="98">
        <v>0</v>
      </c>
      <c r="C348" s="98">
        <v>0</v>
      </c>
      <c r="D348" s="98">
        <v>0</v>
      </c>
      <c r="E348" s="98">
        <v>0</v>
      </c>
      <c r="F348" s="98">
        <v>0</v>
      </c>
      <c r="G348" s="98">
        <v>0</v>
      </c>
      <c r="H348" s="98">
        <v>0</v>
      </c>
      <c r="I348" s="98">
        <v>0</v>
      </c>
      <c r="J348" s="98">
        <v>0</v>
      </c>
      <c r="K348" s="98">
        <v>0</v>
      </c>
      <c r="L348" s="98">
        <v>0</v>
      </c>
      <c r="M348" s="98">
        <v>0</v>
      </c>
      <c r="N348" s="98">
        <v>0</v>
      </c>
      <c r="O348" s="98">
        <v>0</v>
      </c>
      <c r="P348" s="98">
        <v>0</v>
      </c>
      <c r="Q348" s="98">
        <v>0</v>
      </c>
      <c r="R348" s="98">
        <v>0</v>
      </c>
      <c r="S348" s="98">
        <v>0</v>
      </c>
    </row>
    <row r="349" spans="1:19">
      <c r="A349" s="1046" t="s">
        <v>77</v>
      </c>
      <c r="B349" s="1046"/>
      <c r="C349" s="1046"/>
      <c r="D349" s="1046"/>
      <c r="E349" s="1046"/>
      <c r="F349" s="1046"/>
      <c r="G349" s="1046"/>
      <c r="H349" s="1046"/>
      <c r="I349" s="1046"/>
      <c r="J349" s="1046"/>
      <c r="K349" s="1046"/>
      <c r="L349" s="1046"/>
      <c r="M349" s="1046"/>
      <c r="N349" s="1046"/>
      <c r="O349" s="1046"/>
      <c r="P349" s="1046"/>
      <c r="Q349" s="1046"/>
      <c r="R349" s="1046"/>
      <c r="S349" s="1046"/>
    </row>
    <row r="350" spans="1:19" s="897" customFormat="1">
      <c r="A350" s="98">
        <v>0</v>
      </c>
      <c r="B350" s="98">
        <v>0</v>
      </c>
      <c r="C350" s="98">
        <v>0</v>
      </c>
      <c r="D350" s="98">
        <v>0</v>
      </c>
      <c r="E350" s="98">
        <v>0</v>
      </c>
      <c r="F350" s="98">
        <v>0</v>
      </c>
      <c r="G350" s="98">
        <v>0</v>
      </c>
      <c r="H350" s="98">
        <v>0</v>
      </c>
      <c r="I350" s="98">
        <v>0</v>
      </c>
      <c r="J350" s="98">
        <v>0</v>
      </c>
      <c r="K350" s="98">
        <v>0</v>
      </c>
      <c r="L350" s="98">
        <v>0</v>
      </c>
      <c r="M350" s="98">
        <v>0</v>
      </c>
      <c r="N350" s="98">
        <v>0</v>
      </c>
      <c r="O350" s="98">
        <v>0</v>
      </c>
      <c r="P350" s="98">
        <v>0</v>
      </c>
      <c r="Q350" s="98">
        <v>0</v>
      </c>
      <c r="R350" s="98">
        <v>0</v>
      </c>
      <c r="S350" s="98">
        <v>0</v>
      </c>
    </row>
    <row r="351" spans="1:19">
      <c r="A351" s="1021" t="s">
        <v>78</v>
      </c>
      <c r="B351" s="1021"/>
      <c r="C351" s="1021"/>
      <c r="D351" s="1021"/>
      <c r="E351" s="1021"/>
      <c r="F351" s="1021"/>
      <c r="G351" s="1021"/>
      <c r="H351" s="1021"/>
      <c r="I351" s="1021"/>
      <c r="J351" s="1021"/>
      <c r="K351" s="1021"/>
      <c r="L351" s="1021"/>
      <c r="M351" s="1021"/>
      <c r="N351" s="1021"/>
      <c r="O351" s="1021"/>
      <c r="P351" s="1021"/>
      <c r="Q351" s="1021"/>
      <c r="R351" s="1021"/>
      <c r="S351" s="1021"/>
    </row>
    <row r="352" spans="1:19" s="917" customFormat="1">
      <c r="A352" s="210">
        <v>0</v>
      </c>
      <c r="B352" s="210">
        <v>0</v>
      </c>
      <c r="C352" s="210">
        <v>0</v>
      </c>
      <c r="D352" s="210">
        <v>0</v>
      </c>
      <c r="E352" s="210">
        <v>0</v>
      </c>
      <c r="F352" s="210">
        <v>0</v>
      </c>
      <c r="G352" s="617">
        <v>0</v>
      </c>
      <c r="H352" s="210">
        <v>0</v>
      </c>
      <c r="I352" s="210">
        <v>0</v>
      </c>
      <c r="J352" s="210">
        <v>0</v>
      </c>
      <c r="K352" s="210">
        <v>0</v>
      </c>
      <c r="L352" s="210">
        <v>0</v>
      </c>
      <c r="M352" s="210">
        <v>0</v>
      </c>
      <c r="N352" s="210">
        <v>0</v>
      </c>
      <c r="O352" s="210">
        <v>0</v>
      </c>
      <c r="P352" s="210">
        <v>0</v>
      </c>
      <c r="Q352" s="210">
        <v>0</v>
      </c>
      <c r="R352" s="210">
        <v>0</v>
      </c>
      <c r="S352" s="210">
        <v>0</v>
      </c>
    </row>
    <row r="353" spans="1:19">
      <c r="A353" s="1021" t="s">
        <v>79</v>
      </c>
      <c r="B353" s="1021"/>
      <c r="C353" s="1021"/>
      <c r="D353" s="1021"/>
      <c r="E353" s="1021"/>
      <c r="F353" s="1021"/>
      <c r="G353" s="1021"/>
      <c r="H353" s="1021"/>
      <c r="I353" s="1021"/>
      <c r="J353" s="1021"/>
      <c r="K353" s="1021"/>
      <c r="L353" s="1021"/>
      <c r="M353" s="1021"/>
      <c r="N353" s="1021"/>
      <c r="O353" s="1021"/>
      <c r="P353" s="1021"/>
      <c r="Q353" s="1021"/>
      <c r="R353" s="1021"/>
      <c r="S353" s="1021"/>
    </row>
    <row r="354" spans="1:19" s="917" customFormat="1">
      <c r="A354" s="210">
        <v>0</v>
      </c>
      <c r="B354" s="210">
        <v>0</v>
      </c>
      <c r="C354" s="210">
        <v>0</v>
      </c>
      <c r="D354" s="210">
        <v>0</v>
      </c>
      <c r="E354" s="210">
        <v>0</v>
      </c>
      <c r="F354" s="210">
        <v>0</v>
      </c>
      <c r="G354" s="617">
        <v>0</v>
      </c>
      <c r="H354" s="210">
        <v>0</v>
      </c>
      <c r="I354" s="210">
        <v>0</v>
      </c>
      <c r="J354" s="210">
        <v>0</v>
      </c>
      <c r="K354" s="210">
        <v>0</v>
      </c>
      <c r="L354" s="210">
        <v>0</v>
      </c>
      <c r="M354" s="210">
        <v>0</v>
      </c>
      <c r="N354" s="210">
        <v>0</v>
      </c>
      <c r="O354" s="210">
        <v>0</v>
      </c>
      <c r="P354" s="210">
        <v>0</v>
      </c>
      <c r="Q354" s="210">
        <v>0</v>
      </c>
      <c r="R354" s="210">
        <v>0</v>
      </c>
      <c r="S354" s="210">
        <v>0</v>
      </c>
    </row>
    <row r="355" spans="1:19">
      <c r="A355" s="1021" t="s">
        <v>80</v>
      </c>
      <c r="B355" s="1021"/>
      <c r="C355" s="1021"/>
      <c r="D355" s="1021"/>
      <c r="E355" s="1021"/>
      <c r="F355" s="1021"/>
      <c r="G355" s="1021"/>
      <c r="H355" s="1021"/>
      <c r="I355" s="1021"/>
      <c r="J355" s="1021"/>
      <c r="K355" s="1021"/>
      <c r="L355" s="1021"/>
      <c r="M355" s="1021"/>
      <c r="N355" s="1021"/>
      <c r="O355" s="1021"/>
      <c r="P355" s="1021"/>
      <c r="Q355" s="1021"/>
      <c r="R355" s="1021"/>
      <c r="S355" s="1021"/>
    </row>
    <row r="356" spans="1:19" s="940" customFormat="1">
      <c r="A356" s="210">
        <v>0</v>
      </c>
      <c r="B356" s="210">
        <v>0</v>
      </c>
      <c r="C356" s="210">
        <v>0</v>
      </c>
      <c r="D356" s="210">
        <v>0</v>
      </c>
      <c r="E356" s="210">
        <v>0</v>
      </c>
      <c r="F356" s="210">
        <v>0</v>
      </c>
      <c r="G356" s="617">
        <v>0</v>
      </c>
      <c r="H356" s="210">
        <v>0</v>
      </c>
      <c r="I356" s="210">
        <v>0</v>
      </c>
      <c r="J356" s="210">
        <v>0</v>
      </c>
      <c r="K356" s="210">
        <v>0</v>
      </c>
      <c r="L356" s="210">
        <v>0</v>
      </c>
      <c r="M356" s="210">
        <v>0</v>
      </c>
      <c r="N356" s="210">
        <v>0</v>
      </c>
      <c r="O356" s="210">
        <v>0</v>
      </c>
      <c r="P356" s="210">
        <v>0</v>
      </c>
      <c r="Q356" s="210">
        <v>0</v>
      </c>
      <c r="R356" s="210">
        <v>0</v>
      </c>
      <c r="S356" s="210">
        <v>0</v>
      </c>
    </row>
    <row r="357" spans="1:19">
      <c r="A357" s="1062" t="s">
        <v>3653</v>
      </c>
      <c r="B357" s="1082"/>
      <c r="C357" s="1082"/>
      <c r="D357" s="1082"/>
      <c r="E357" s="1082"/>
      <c r="F357" s="1082"/>
      <c r="G357" s="1082"/>
      <c r="H357" s="1082"/>
      <c r="I357" s="1082"/>
      <c r="J357" s="1082"/>
      <c r="K357" s="1082"/>
      <c r="L357" s="1082"/>
      <c r="M357" s="1082"/>
      <c r="N357" s="1082"/>
      <c r="O357" s="1082"/>
      <c r="P357" s="1082"/>
      <c r="Q357" s="1082"/>
      <c r="R357" s="1082"/>
      <c r="S357" s="1083"/>
    </row>
    <row r="358" spans="1:19" s="253" customFormat="1">
      <c r="A358" s="305">
        <f>SUM(A356,A354,A352,A350,A348,A346,A344,A342,A340,A338,A336,A334)</f>
        <v>0</v>
      </c>
      <c r="B358" s="348">
        <f t="shared" ref="B358:S358" si="8">SUM(B356,B354,B352,B350,B348,B346,B344,B342,B340,B338,B336,B334)</f>
        <v>0</v>
      </c>
      <c r="C358" s="348">
        <f t="shared" si="8"/>
        <v>0</v>
      </c>
      <c r="D358" s="348">
        <f t="shared" si="8"/>
        <v>0</v>
      </c>
      <c r="E358" s="348">
        <f t="shared" si="8"/>
        <v>0</v>
      </c>
      <c r="F358" s="348">
        <f t="shared" si="8"/>
        <v>0</v>
      </c>
      <c r="G358" s="348">
        <f t="shared" si="8"/>
        <v>0</v>
      </c>
      <c r="H358" s="348">
        <f t="shared" si="8"/>
        <v>0</v>
      </c>
      <c r="I358" s="348">
        <f t="shared" si="8"/>
        <v>0</v>
      </c>
      <c r="J358" s="348">
        <f t="shared" si="8"/>
        <v>0</v>
      </c>
      <c r="K358" s="348">
        <f t="shared" si="8"/>
        <v>0</v>
      </c>
      <c r="L358" s="348">
        <f t="shared" si="8"/>
        <v>0</v>
      </c>
      <c r="M358" s="348">
        <f t="shared" si="8"/>
        <v>0</v>
      </c>
      <c r="N358" s="348">
        <f t="shared" si="8"/>
        <v>0</v>
      </c>
      <c r="O358" s="348">
        <f t="shared" si="8"/>
        <v>0</v>
      </c>
      <c r="P358" s="348">
        <f t="shared" si="8"/>
        <v>0</v>
      </c>
      <c r="Q358" s="348">
        <f t="shared" si="8"/>
        <v>0</v>
      </c>
      <c r="R358" s="348">
        <f t="shared" si="8"/>
        <v>0</v>
      </c>
      <c r="S358" s="348">
        <f t="shared" si="8"/>
        <v>0</v>
      </c>
    </row>
    <row r="359" spans="1:19">
      <c r="A359" s="224"/>
      <c r="B359" s="224"/>
      <c r="C359" s="224"/>
      <c r="D359" s="224"/>
      <c r="E359" s="224"/>
      <c r="F359" s="224"/>
      <c r="G359" s="224"/>
      <c r="H359" s="224"/>
      <c r="I359" s="224"/>
      <c r="J359" s="224"/>
      <c r="K359" s="224"/>
      <c r="L359" s="224"/>
      <c r="M359" s="224"/>
      <c r="N359" s="224"/>
      <c r="O359" s="224"/>
      <c r="P359" s="224"/>
      <c r="Q359" s="224"/>
      <c r="R359" s="224"/>
      <c r="S359" s="224"/>
    </row>
    <row r="360" spans="1:19" ht="18.75" customHeight="1">
      <c r="A360" s="1093" t="s">
        <v>3215</v>
      </c>
      <c r="B360" s="1094"/>
      <c r="C360" s="1094"/>
      <c r="D360" s="1094"/>
      <c r="E360" s="1094"/>
      <c r="F360" s="1094"/>
      <c r="G360" s="1094"/>
      <c r="H360" s="1094"/>
      <c r="I360" s="1094"/>
      <c r="J360" s="1094"/>
      <c r="K360" s="1094"/>
      <c r="L360" s="1094"/>
      <c r="M360" s="1094"/>
      <c r="N360" s="1094"/>
      <c r="O360" s="1094"/>
      <c r="P360" s="1094"/>
      <c r="Q360" s="1094"/>
      <c r="R360" s="1094"/>
      <c r="S360" s="1095"/>
    </row>
    <row r="361" spans="1:19">
      <c r="A361" s="1032" t="s">
        <v>3652</v>
      </c>
      <c r="B361" s="1033"/>
      <c r="C361" s="1033"/>
      <c r="D361" s="1033"/>
      <c r="E361" s="1033"/>
      <c r="F361" s="1033"/>
      <c r="G361" s="1033"/>
      <c r="H361" s="1033"/>
      <c r="I361" s="1033"/>
      <c r="J361" s="1033"/>
      <c r="K361" s="1033"/>
      <c r="L361" s="1033"/>
      <c r="M361" s="1033"/>
      <c r="N361" s="1033"/>
      <c r="O361" s="1033"/>
      <c r="P361" s="1033"/>
      <c r="Q361" s="1033"/>
      <c r="R361" s="1033"/>
      <c r="S361" s="1034"/>
    </row>
    <row r="362" spans="1:19">
      <c r="A362" s="1032" t="s">
        <v>1304</v>
      </c>
      <c r="B362" s="1033"/>
      <c r="C362" s="1033"/>
      <c r="D362" s="1033"/>
      <c r="E362" s="1033"/>
      <c r="F362" s="1033"/>
      <c r="G362" s="1033"/>
      <c r="H362" s="1033"/>
      <c r="I362" s="1033"/>
      <c r="J362" s="1033"/>
      <c r="K362" s="1033"/>
      <c r="L362" s="1033"/>
      <c r="M362" s="1033"/>
      <c r="N362" s="1033"/>
      <c r="O362" s="1033"/>
      <c r="P362" s="1033"/>
      <c r="Q362" s="1033"/>
      <c r="R362" s="1033"/>
      <c r="S362" s="1034"/>
    </row>
    <row r="363" spans="1:19">
      <c r="A363" s="1032" t="s">
        <v>1260</v>
      </c>
      <c r="B363" s="1033"/>
      <c r="C363" s="1033"/>
      <c r="D363" s="1033"/>
      <c r="E363" s="1033"/>
      <c r="F363" s="1033"/>
      <c r="G363" s="1033"/>
      <c r="H363" s="1033"/>
      <c r="I363" s="1033"/>
      <c r="J363" s="1033"/>
      <c r="K363" s="1033"/>
      <c r="L363" s="1033"/>
      <c r="M363" s="1033"/>
      <c r="N363" s="1033"/>
      <c r="O363" s="1033"/>
      <c r="P363" s="1033"/>
      <c r="Q363" s="1033"/>
      <c r="R363" s="1033"/>
      <c r="S363" s="1034"/>
    </row>
    <row r="364" spans="1:19">
      <c r="A364" s="1032" t="s">
        <v>1305</v>
      </c>
      <c r="B364" s="1033"/>
      <c r="C364" s="1033"/>
      <c r="D364" s="1033"/>
      <c r="E364" s="1033"/>
      <c r="F364" s="1033"/>
      <c r="G364" s="1033"/>
      <c r="H364" s="1033"/>
      <c r="I364" s="1033"/>
      <c r="J364" s="1033"/>
      <c r="K364" s="1033"/>
      <c r="L364" s="1033"/>
      <c r="M364" s="1033"/>
      <c r="N364" s="1033"/>
      <c r="O364" s="1033"/>
      <c r="P364" s="1033"/>
      <c r="Q364" s="1033"/>
      <c r="R364" s="1033"/>
      <c r="S364" s="1034"/>
    </row>
    <row r="365" spans="1:19">
      <c r="A365" s="1032" t="s">
        <v>1306</v>
      </c>
      <c r="B365" s="1033"/>
      <c r="C365" s="1033"/>
      <c r="D365" s="1033"/>
      <c r="E365" s="1033"/>
      <c r="F365" s="1033"/>
      <c r="G365" s="1033"/>
      <c r="H365" s="1033"/>
      <c r="I365" s="1033"/>
      <c r="J365" s="1033"/>
      <c r="K365" s="1033"/>
      <c r="L365" s="1033"/>
      <c r="M365" s="1033"/>
      <c r="N365" s="1033"/>
      <c r="O365" s="1033"/>
      <c r="P365" s="1033"/>
      <c r="Q365" s="1033"/>
      <c r="R365" s="1033"/>
      <c r="S365" s="1034"/>
    </row>
    <row r="366" spans="1:19">
      <c r="A366" s="1032" t="s">
        <v>1307</v>
      </c>
      <c r="B366" s="1033"/>
      <c r="C366" s="1033"/>
      <c r="D366" s="1033"/>
      <c r="E366" s="1033"/>
      <c r="F366" s="1033"/>
      <c r="G366" s="1033"/>
      <c r="H366" s="1033"/>
      <c r="I366" s="1033"/>
      <c r="J366" s="1033"/>
      <c r="K366" s="1033"/>
      <c r="L366" s="1033"/>
      <c r="M366" s="1033"/>
      <c r="N366" s="1033"/>
      <c r="O366" s="1033"/>
      <c r="P366" s="1033"/>
      <c r="Q366" s="1033"/>
      <c r="R366" s="1033"/>
      <c r="S366" s="1034"/>
    </row>
    <row r="367" spans="1:19">
      <c r="A367" s="1032" t="s">
        <v>1308</v>
      </c>
      <c r="B367" s="1033"/>
      <c r="C367" s="1033"/>
      <c r="D367" s="1033"/>
      <c r="E367" s="1033"/>
      <c r="F367" s="1033"/>
      <c r="G367" s="1033"/>
      <c r="H367" s="1033"/>
      <c r="I367" s="1033"/>
      <c r="J367" s="1033"/>
      <c r="K367" s="1033"/>
      <c r="L367" s="1033"/>
      <c r="M367" s="1033"/>
      <c r="N367" s="1033"/>
      <c r="O367" s="1033"/>
      <c r="P367" s="1033"/>
      <c r="Q367" s="1033"/>
      <c r="R367" s="1033"/>
      <c r="S367" s="1034"/>
    </row>
    <row r="368" spans="1:19">
      <c r="A368" s="1035" t="s">
        <v>1309</v>
      </c>
      <c r="B368" s="1036"/>
      <c r="C368" s="1036"/>
      <c r="D368" s="1036"/>
      <c r="E368" s="1036"/>
      <c r="F368" s="1036"/>
      <c r="G368" s="1036"/>
      <c r="H368" s="1036"/>
      <c r="I368" s="1036"/>
      <c r="J368" s="1036"/>
      <c r="K368" s="1036"/>
      <c r="L368" s="1036"/>
      <c r="M368" s="1036"/>
      <c r="N368" s="1036"/>
      <c r="O368" s="1036"/>
      <c r="P368" s="1036"/>
      <c r="Q368" s="1036"/>
      <c r="R368" s="1036"/>
      <c r="S368" s="1037"/>
    </row>
    <row r="369" spans="1:19" ht="31.5" customHeight="1">
      <c r="A369" s="1023" t="s">
        <v>41</v>
      </c>
      <c r="B369" s="1023"/>
      <c r="C369" s="1023"/>
      <c r="D369" s="1023" t="s">
        <v>42</v>
      </c>
      <c r="E369" s="1023"/>
      <c r="F369" s="1023" t="s">
        <v>43</v>
      </c>
      <c r="G369" s="1023"/>
      <c r="H369" s="1023"/>
      <c r="I369" s="1023" t="s">
        <v>44</v>
      </c>
      <c r="J369" s="1023"/>
      <c r="K369" s="1025" t="s">
        <v>45</v>
      </c>
      <c r="L369" s="1038"/>
      <c r="M369" s="1038"/>
      <c r="N369" s="1039"/>
      <c r="O369" s="1027" t="s">
        <v>46</v>
      </c>
      <c r="P369" s="1027"/>
      <c r="Q369" s="1028"/>
      <c r="R369" s="1023" t="s">
        <v>47</v>
      </c>
      <c r="S369" s="1023"/>
    </row>
    <row r="370" spans="1:19" ht="26.25" customHeight="1">
      <c r="A370" s="1022" t="s">
        <v>48</v>
      </c>
      <c r="B370" s="1022" t="s">
        <v>49</v>
      </c>
      <c r="C370" s="1029" t="s">
        <v>50</v>
      </c>
      <c r="D370" s="1022" t="s">
        <v>51</v>
      </c>
      <c r="E370" s="1022" t="s">
        <v>52</v>
      </c>
      <c r="F370" s="1025" t="s">
        <v>53</v>
      </c>
      <c r="G370" s="1031"/>
      <c r="H370" s="1026"/>
      <c r="I370" s="1022" t="s">
        <v>54</v>
      </c>
      <c r="J370" s="1022" t="s">
        <v>55</v>
      </c>
      <c r="K370" s="1025" t="s">
        <v>56</v>
      </c>
      <c r="L370" s="1026"/>
      <c r="M370" s="1025" t="s">
        <v>57</v>
      </c>
      <c r="N370" s="1026"/>
      <c r="O370" s="1022" t="s">
        <v>58</v>
      </c>
      <c r="P370" s="1022" t="s">
        <v>59</v>
      </c>
      <c r="Q370" s="1022" t="s">
        <v>60</v>
      </c>
      <c r="R370" s="1022" t="s">
        <v>61</v>
      </c>
      <c r="S370" s="1022" t="s">
        <v>62</v>
      </c>
    </row>
    <row r="371" spans="1:19" ht="63" customHeight="1">
      <c r="A371" s="1023"/>
      <c r="B371" s="1023"/>
      <c r="C371" s="1030"/>
      <c r="D371" s="1023"/>
      <c r="E371" s="1023"/>
      <c r="F371" s="306" t="s">
        <v>63</v>
      </c>
      <c r="G371" s="306" t="s">
        <v>64</v>
      </c>
      <c r="H371" s="306" t="s">
        <v>65</v>
      </c>
      <c r="I371" s="1023"/>
      <c r="J371" s="1023"/>
      <c r="K371" s="90" t="s">
        <v>66</v>
      </c>
      <c r="L371" s="90" t="s">
        <v>67</v>
      </c>
      <c r="M371" s="90" t="s">
        <v>68</v>
      </c>
      <c r="N371" s="90" t="s">
        <v>67</v>
      </c>
      <c r="O371" s="1023"/>
      <c r="P371" s="1023"/>
      <c r="Q371" s="1023"/>
      <c r="R371" s="1023"/>
      <c r="S371" s="1023"/>
    </row>
    <row r="372" spans="1:19">
      <c r="A372" s="1021" t="s">
        <v>69</v>
      </c>
      <c r="B372" s="1021"/>
      <c r="C372" s="1021"/>
      <c r="D372" s="1021"/>
      <c r="E372" s="1021"/>
      <c r="F372" s="1021"/>
      <c r="G372" s="1021"/>
      <c r="H372" s="1021"/>
      <c r="I372" s="1021"/>
      <c r="J372" s="1021"/>
      <c r="K372" s="1021"/>
      <c r="L372" s="1021"/>
      <c r="M372" s="1021"/>
      <c r="N372" s="1021"/>
      <c r="O372" s="1021"/>
      <c r="P372" s="1021"/>
      <c r="Q372" s="1021"/>
      <c r="R372" s="1021"/>
      <c r="S372" s="1021"/>
    </row>
    <row r="373" spans="1:19" s="490" customFormat="1">
      <c r="A373" s="98">
        <v>0</v>
      </c>
      <c r="B373" s="98">
        <v>0</v>
      </c>
      <c r="C373" s="98">
        <v>0</v>
      </c>
      <c r="D373" s="98">
        <v>0</v>
      </c>
      <c r="E373" s="98">
        <v>0</v>
      </c>
      <c r="F373" s="98">
        <v>0</v>
      </c>
      <c r="G373" s="98">
        <v>0</v>
      </c>
      <c r="H373" s="98">
        <v>0</v>
      </c>
      <c r="I373" s="98">
        <v>0</v>
      </c>
      <c r="J373" s="98">
        <v>0</v>
      </c>
      <c r="K373" s="98">
        <v>0</v>
      </c>
      <c r="L373" s="98">
        <v>0</v>
      </c>
      <c r="M373" s="98">
        <v>0</v>
      </c>
      <c r="N373" s="98">
        <v>0</v>
      </c>
      <c r="O373" s="98">
        <v>0</v>
      </c>
      <c r="P373" s="98">
        <v>0</v>
      </c>
      <c r="Q373" s="98">
        <v>0</v>
      </c>
      <c r="R373" s="98">
        <v>0</v>
      </c>
      <c r="S373" s="98">
        <v>0</v>
      </c>
    </row>
    <row r="374" spans="1:19">
      <c r="A374" s="1021" t="s">
        <v>70</v>
      </c>
      <c r="B374" s="1021"/>
      <c r="C374" s="1021"/>
      <c r="D374" s="1021"/>
      <c r="E374" s="1021"/>
      <c r="F374" s="1021"/>
      <c r="G374" s="1021"/>
      <c r="H374" s="1021"/>
      <c r="I374" s="1021"/>
      <c r="J374" s="1021"/>
      <c r="K374" s="1021"/>
      <c r="L374" s="1021"/>
      <c r="M374" s="1021"/>
      <c r="N374" s="1021"/>
      <c r="O374" s="1021"/>
      <c r="P374" s="1021"/>
      <c r="Q374" s="1021"/>
      <c r="R374" s="1021"/>
      <c r="S374" s="1021"/>
    </row>
    <row r="375" spans="1:19" s="775" customFormat="1">
      <c r="A375" s="98">
        <v>0</v>
      </c>
      <c r="B375" s="98">
        <v>0</v>
      </c>
      <c r="C375" s="98">
        <v>0</v>
      </c>
      <c r="D375" s="98">
        <v>0</v>
      </c>
      <c r="E375" s="98">
        <v>0</v>
      </c>
      <c r="F375" s="98">
        <v>0</v>
      </c>
      <c r="G375" s="98">
        <v>0</v>
      </c>
      <c r="H375" s="98">
        <v>0</v>
      </c>
      <c r="I375" s="98">
        <v>0</v>
      </c>
      <c r="J375" s="98">
        <v>0</v>
      </c>
      <c r="K375" s="98">
        <v>0</v>
      </c>
      <c r="L375" s="98">
        <v>0</v>
      </c>
      <c r="M375" s="98">
        <v>0</v>
      </c>
      <c r="N375" s="98">
        <v>0</v>
      </c>
      <c r="O375" s="98">
        <v>0</v>
      </c>
      <c r="P375" s="98">
        <v>0</v>
      </c>
      <c r="Q375" s="98">
        <v>0</v>
      </c>
      <c r="R375" s="98">
        <v>0</v>
      </c>
      <c r="S375" s="98">
        <v>0</v>
      </c>
    </row>
    <row r="376" spans="1:19">
      <c r="A376" s="1059" t="s">
        <v>71</v>
      </c>
      <c r="B376" s="1059"/>
      <c r="C376" s="1059"/>
      <c r="D376" s="1059"/>
      <c r="E376" s="1059"/>
      <c r="F376" s="1059"/>
      <c r="G376" s="1059"/>
      <c r="H376" s="1059"/>
      <c r="I376" s="1059"/>
      <c r="J376" s="1059"/>
      <c r="K376" s="1059"/>
      <c r="L376" s="1059"/>
      <c r="M376" s="1059"/>
      <c r="N376" s="1059"/>
      <c r="O376" s="1059"/>
      <c r="P376" s="1059"/>
      <c r="Q376" s="1059"/>
      <c r="R376" s="1059"/>
      <c r="S376" s="1060"/>
    </row>
    <row r="377" spans="1:19" s="775" customFormat="1">
      <c r="A377" s="98">
        <v>0</v>
      </c>
      <c r="B377" s="98">
        <v>0</v>
      </c>
      <c r="C377" s="98">
        <v>0</v>
      </c>
      <c r="D377" s="98">
        <v>0</v>
      </c>
      <c r="E377" s="98">
        <v>0</v>
      </c>
      <c r="F377" s="98">
        <v>0</v>
      </c>
      <c r="G377" s="98">
        <v>0</v>
      </c>
      <c r="H377" s="98">
        <v>0</v>
      </c>
      <c r="I377" s="98">
        <v>0</v>
      </c>
      <c r="J377" s="98">
        <v>0</v>
      </c>
      <c r="K377" s="98">
        <v>0</v>
      </c>
      <c r="L377" s="98">
        <v>0</v>
      </c>
      <c r="M377" s="98">
        <v>0</v>
      </c>
      <c r="N377" s="98">
        <v>0</v>
      </c>
      <c r="O377" s="98">
        <v>0</v>
      </c>
      <c r="P377" s="98">
        <v>0</v>
      </c>
      <c r="Q377" s="98">
        <v>0</v>
      </c>
      <c r="R377" s="98">
        <v>0</v>
      </c>
      <c r="S377" s="98">
        <v>0</v>
      </c>
    </row>
    <row r="378" spans="1:19">
      <c r="A378" s="1046" t="s">
        <v>72</v>
      </c>
      <c r="B378" s="1046"/>
      <c r="C378" s="1046"/>
      <c r="D378" s="1046"/>
      <c r="E378" s="1046"/>
      <c r="F378" s="1046"/>
      <c r="G378" s="1046"/>
      <c r="H378" s="1046"/>
      <c r="I378" s="1046"/>
      <c r="J378" s="1046"/>
      <c r="K378" s="1046"/>
      <c r="L378" s="1046"/>
      <c r="M378" s="1046"/>
      <c r="N378" s="1046"/>
      <c r="O378" s="1046"/>
      <c r="P378" s="1046"/>
      <c r="Q378" s="1046"/>
      <c r="R378" s="1046"/>
      <c r="S378" s="1046"/>
    </row>
    <row r="379" spans="1:19" s="775" customFormat="1">
      <c r="A379" s="98">
        <v>0</v>
      </c>
      <c r="B379" s="98">
        <v>0</v>
      </c>
      <c r="C379" s="98">
        <v>0</v>
      </c>
      <c r="D379" s="98">
        <v>0</v>
      </c>
      <c r="E379" s="98">
        <v>0</v>
      </c>
      <c r="F379" s="98">
        <v>0</v>
      </c>
      <c r="G379" s="98">
        <v>0</v>
      </c>
      <c r="H379" s="98">
        <v>0</v>
      </c>
      <c r="I379" s="98">
        <v>0</v>
      </c>
      <c r="J379" s="98">
        <v>0</v>
      </c>
      <c r="K379" s="98">
        <v>0</v>
      </c>
      <c r="L379" s="98">
        <v>0</v>
      </c>
      <c r="M379" s="98">
        <v>0</v>
      </c>
      <c r="N379" s="98">
        <v>0</v>
      </c>
      <c r="O379" s="98">
        <v>0</v>
      </c>
      <c r="P379" s="98">
        <v>0</v>
      </c>
      <c r="Q379" s="98">
        <v>0</v>
      </c>
      <c r="R379" s="98">
        <v>0</v>
      </c>
      <c r="S379" s="98">
        <v>0</v>
      </c>
    </row>
    <row r="380" spans="1:19">
      <c r="A380" s="1046" t="s">
        <v>73</v>
      </c>
      <c r="B380" s="1046"/>
      <c r="C380" s="1046"/>
      <c r="D380" s="1046"/>
      <c r="E380" s="1046"/>
      <c r="F380" s="1046"/>
      <c r="G380" s="1046"/>
      <c r="H380" s="1046"/>
      <c r="I380" s="1046"/>
      <c r="J380" s="1046"/>
      <c r="K380" s="1046"/>
      <c r="L380" s="1046"/>
      <c r="M380" s="1046"/>
      <c r="N380" s="1046"/>
      <c r="O380" s="1046"/>
      <c r="P380" s="1046"/>
      <c r="Q380" s="1046"/>
      <c r="R380" s="1046"/>
      <c r="S380" s="1046"/>
    </row>
    <row r="381" spans="1:19" s="816" customFormat="1">
      <c r="A381" s="98">
        <v>0</v>
      </c>
      <c r="B381" s="98">
        <v>0</v>
      </c>
      <c r="C381" s="98">
        <v>0</v>
      </c>
      <c r="D381" s="98">
        <v>0</v>
      </c>
      <c r="E381" s="98">
        <v>0</v>
      </c>
      <c r="F381" s="98">
        <v>0</v>
      </c>
      <c r="G381" s="98">
        <v>0</v>
      </c>
      <c r="H381" s="98">
        <v>0</v>
      </c>
      <c r="I381" s="98">
        <v>0</v>
      </c>
      <c r="J381" s="98">
        <v>0</v>
      </c>
      <c r="K381" s="98">
        <v>0</v>
      </c>
      <c r="L381" s="98">
        <v>0</v>
      </c>
      <c r="M381" s="98">
        <v>0</v>
      </c>
      <c r="N381" s="98">
        <v>0</v>
      </c>
      <c r="O381" s="98">
        <v>0</v>
      </c>
      <c r="P381" s="98">
        <v>0</v>
      </c>
      <c r="Q381" s="98">
        <v>0</v>
      </c>
      <c r="R381" s="98">
        <v>0</v>
      </c>
      <c r="S381" s="98">
        <v>0</v>
      </c>
    </row>
    <row r="382" spans="1:19">
      <c r="A382" s="1021" t="s">
        <v>74</v>
      </c>
      <c r="B382" s="1021"/>
      <c r="C382" s="1021"/>
      <c r="D382" s="1021"/>
      <c r="E382" s="1021"/>
      <c r="F382" s="1021"/>
      <c r="G382" s="1021"/>
      <c r="H382" s="1021"/>
      <c r="I382" s="1021"/>
      <c r="J382" s="1021"/>
      <c r="K382" s="1021"/>
      <c r="L382" s="1021"/>
      <c r="M382" s="1021"/>
      <c r="N382" s="1021"/>
      <c r="O382" s="1021"/>
      <c r="P382" s="1021"/>
      <c r="Q382" s="1021"/>
      <c r="R382" s="1021"/>
      <c r="S382" s="1021"/>
    </row>
    <row r="383" spans="1:19" s="574" customFormat="1">
      <c r="A383" s="98">
        <v>0</v>
      </c>
      <c r="B383" s="98">
        <v>0</v>
      </c>
      <c r="C383" s="98">
        <v>0</v>
      </c>
      <c r="D383" s="98">
        <v>0</v>
      </c>
      <c r="E383" s="98">
        <v>0</v>
      </c>
      <c r="F383" s="98">
        <v>0</v>
      </c>
      <c r="G383" s="98">
        <v>0</v>
      </c>
      <c r="H383" s="98">
        <v>0</v>
      </c>
      <c r="I383" s="98">
        <v>0</v>
      </c>
      <c r="J383" s="98">
        <v>0</v>
      </c>
      <c r="K383" s="98">
        <v>0</v>
      </c>
      <c r="L383" s="98">
        <v>0</v>
      </c>
      <c r="M383" s="98">
        <v>0</v>
      </c>
      <c r="N383" s="98">
        <v>0</v>
      </c>
      <c r="O383" s="98">
        <v>0</v>
      </c>
      <c r="P383" s="98">
        <v>0</v>
      </c>
      <c r="Q383" s="98">
        <v>0</v>
      </c>
      <c r="R383" s="98">
        <v>0</v>
      </c>
      <c r="S383" s="98">
        <v>0</v>
      </c>
    </row>
    <row r="384" spans="1:19">
      <c r="A384" s="1021" t="s">
        <v>75</v>
      </c>
      <c r="B384" s="1021"/>
      <c r="C384" s="1021"/>
      <c r="D384" s="1021"/>
      <c r="E384" s="1021"/>
      <c r="F384" s="1021"/>
      <c r="G384" s="1021"/>
      <c r="H384" s="1021"/>
      <c r="I384" s="1021"/>
      <c r="J384" s="1021"/>
      <c r="K384" s="1021"/>
      <c r="L384" s="1021"/>
      <c r="M384" s="1021"/>
      <c r="N384" s="1021"/>
      <c r="O384" s="1021"/>
      <c r="P384" s="1021"/>
      <c r="Q384" s="1021"/>
      <c r="R384" s="1021"/>
      <c r="S384" s="1021"/>
    </row>
    <row r="385" spans="1:19" s="856" customFormat="1">
      <c r="A385" s="98">
        <v>0</v>
      </c>
      <c r="B385" s="98">
        <v>0</v>
      </c>
      <c r="C385" s="98">
        <v>0</v>
      </c>
      <c r="D385" s="98">
        <v>0</v>
      </c>
      <c r="E385" s="98">
        <v>0</v>
      </c>
      <c r="F385" s="98">
        <v>0</v>
      </c>
      <c r="G385" s="98">
        <v>0</v>
      </c>
      <c r="H385" s="98">
        <v>0</v>
      </c>
      <c r="I385" s="98">
        <v>0</v>
      </c>
      <c r="J385" s="98">
        <v>0</v>
      </c>
      <c r="K385" s="98">
        <v>0</v>
      </c>
      <c r="L385" s="98">
        <v>0</v>
      </c>
      <c r="M385" s="98">
        <v>0</v>
      </c>
      <c r="N385" s="98">
        <v>0</v>
      </c>
      <c r="O385" s="98">
        <v>0</v>
      </c>
      <c r="P385" s="98">
        <v>0</v>
      </c>
      <c r="Q385" s="98">
        <v>0</v>
      </c>
      <c r="R385" s="98">
        <v>0</v>
      </c>
      <c r="S385" s="98">
        <v>0</v>
      </c>
    </row>
    <row r="386" spans="1:19">
      <c r="A386" s="1740" t="s">
        <v>76</v>
      </c>
      <c r="B386" s="1740"/>
      <c r="C386" s="1740"/>
      <c r="D386" s="1740"/>
      <c r="E386" s="1740"/>
      <c r="F386" s="1740"/>
      <c r="G386" s="1740"/>
      <c r="H386" s="1740"/>
      <c r="I386" s="1740"/>
      <c r="J386" s="1740"/>
      <c r="K386" s="1740"/>
      <c r="L386" s="1740"/>
      <c r="M386" s="1740"/>
      <c r="N386" s="1740"/>
      <c r="O386" s="1740"/>
      <c r="P386" s="1740"/>
      <c r="Q386" s="1740"/>
      <c r="R386" s="1740"/>
      <c r="S386" s="1740"/>
    </row>
    <row r="387" spans="1:19" s="888" customFormat="1">
      <c r="A387" s="98">
        <v>0</v>
      </c>
      <c r="B387" s="98">
        <v>0</v>
      </c>
      <c r="C387" s="98">
        <v>0</v>
      </c>
      <c r="D387" s="98">
        <v>0</v>
      </c>
      <c r="E387" s="98">
        <v>0</v>
      </c>
      <c r="F387" s="98">
        <v>0</v>
      </c>
      <c r="G387" s="98">
        <v>0</v>
      </c>
      <c r="H387" s="98">
        <v>0</v>
      </c>
      <c r="I387" s="98">
        <v>0</v>
      </c>
      <c r="J387" s="98">
        <v>0</v>
      </c>
      <c r="K387" s="98">
        <v>0</v>
      </c>
      <c r="L387" s="98">
        <v>0</v>
      </c>
      <c r="M387" s="98">
        <v>0</v>
      </c>
      <c r="N387" s="98">
        <v>0</v>
      </c>
      <c r="O387" s="98">
        <v>0</v>
      </c>
      <c r="P387" s="98">
        <v>0</v>
      </c>
      <c r="Q387" s="98">
        <v>0</v>
      </c>
      <c r="R387" s="98">
        <v>0</v>
      </c>
      <c r="S387" s="98">
        <v>0</v>
      </c>
    </row>
    <row r="388" spans="1:19">
      <c r="A388" s="1046" t="s">
        <v>77</v>
      </c>
      <c r="B388" s="1046"/>
      <c r="C388" s="1046"/>
      <c r="D388" s="1046"/>
      <c r="E388" s="1046"/>
      <c r="F388" s="1046"/>
      <c r="G388" s="1046"/>
      <c r="H388" s="1046"/>
      <c r="I388" s="1046"/>
      <c r="J388" s="1046"/>
      <c r="K388" s="1046"/>
      <c r="L388" s="1046"/>
      <c r="M388" s="1046"/>
      <c r="N388" s="1046"/>
      <c r="O388" s="1046"/>
      <c r="P388" s="1046"/>
      <c r="Q388" s="1046"/>
      <c r="R388" s="1046"/>
      <c r="S388" s="1046"/>
    </row>
    <row r="389" spans="1:19" s="897" customFormat="1">
      <c r="A389" s="98">
        <v>0</v>
      </c>
      <c r="B389" s="98">
        <v>0</v>
      </c>
      <c r="C389" s="98">
        <v>0</v>
      </c>
      <c r="D389" s="98">
        <v>0</v>
      </c>
      <c r="E389" s="98">
        <v>0</v>
      </c>
      <c r="F389" s="98">
        <v>0</v>
      </c>
      <c r="G389" s="98">
        <v>0</v>
      </c>
      <c r="H389" s="98">
        <v>0</v>
      </c>
      <c r="I389" s="98">
        <v>0</v>
      </c>
      <c r="J389" s="98">
        <v>0</v>
      </c>
      <c r="K389" s="98">
        <v>0</v>
      </c>
      <c r="L389" s="98">
        <v>0</v>
      </c>
      <c r="M389" s="98">
        <v>0</v>
      </c>
      <c r="N389" s="98">
        <v>0</v>
      </c>
      <c r="O389" s="98">
        <v>0</v>
      </c>
      <c r="P389" s="98">
        <v>0</v>
      </c>
      <c r="Q389" s="98">
        <v>0</v>
      </c>
      <c r="R389" s="98">
        <v>0</v>
      </c>
      <c r="S389" s="98">
        <v>0</v>
      </c>
    </row>
    <row r="390" spans="1:19" ht="11.25" customHeight="1">
      <c r="A390" s="1021" t="s">
        <v>78</v>
      </c>
      <c r="B390" s="1021"/>
      <c r="C390" s="1021"/>
      <c r="D390" s="1021"/>
      <c r="E390" s="1021"/>
      <c r="F390" s="1021"/>
      <c r="G390" s="1021"/>
      <c r="H390" s="1021"/>
      <c r="I390" s="1021"/>
      <c r="J390" s="1021"/>
      <c r="K390" s="1021"/>
      <c r="L390" s="1021"/>
      <c r="M390" s="1021"/>
      <c r="N390" s="1021"/>
      <c r="O390" s="1021"/>
      <c r="P390" s="1021"/>
      <c r="Q390" s="1021"/>
      <c r="R390" s="1021"/>
      <c r="S390" s="1021"/>
    </row>
    <row r="391" spans="1:19" s="917" customFormat="1">
      <c r="A391" s="210">
        <v>0</v>
      </c>
      <c r="B391" s="210">
        <v>0</v>
      </c>
      <c r="C391" s="210">
        <v>0</v>
      </c>
      <c r="D391" s="210">
        <v>0</v>
      </c>
      <c r="E391" s="210">
        <v>0</v>
      </c>
      <c r="F391" s="210">
        <v>0</v>
      </c>
      <c r="G391" s="617">
        <v>0</v>
      </c>
      <c r="H391" s="210">
        <v>0</v>
      </c>
      <c r="I391" s="210">
        <v>0</v>
      </c>
      <c r="J391" s="210">
        <v>0</v>
      </c>
      <c r="K391" s="210">
        <v>0</v>
      </c>
      <c r="L391" s="210">
        <v>0</v>
      </c>
      <c r="M391" s="210">
        <v>0</v>
      </c>
      <c r="N391" s="210">
        <v>0</v>
      </c>
      <c r="O391" s="210">
        <v>0</v>
      </c>
      <c r="P391" s="210">
        <v>0</v>
      </c>
      <c r="Q391" s="210">
        <v>0</v>
      </c>
      <c r="R391" s="210">
        <v>0</v>
      </c>
      <c r="S391" s="210">
        <v>0</v>
      </c>
    </row>
    <row r="392" spans="1:19">
      <c r="A392" s="1021" t="s">
        <v>79</v>
      </c>
      <c r="B392" s="1021"/>
      <c r="C392" s="1021"/>
      <c r="D392" s="1021"/>
      <c r="E392" s="1021"/>
      <c r="F392" s="1021"/>
      <c r="G392" s="1021"/>
      <c r="H392" s="1021"/>
      <c r="I392" s="1021"/>
      <c r="J392" s="1021"/>
      <c r="K392" s="1021"/>
      <c r="L392" s="1021"/>
      <c r="M392" s="1021"/>
      <c r="N392" s="1021"/>
      <c r="O392" s="1021"/>
      <c r="P392" s="1021"/>
      <c r="Q392" s="1021"/>
      <c r="R392" s="1021"/>
      <c r="S392" s="1021"/>
    </row>
    <row r="393" spans="1:19" s="917" customFormat="1">
      <c r="A393" s="210">
        <v>0</v>
      </c>
      <c r="B393" s="210">
        <v>0</v>
      </c>
      <c r="C393" s="210">
        <v>0</v>
      </c>
      <c r="D393" s="210">
        <v>0</v>
      </c>
      <c r="E393" s="210">
        <v>0</v>
      </c>
      <c r="F393" s="210">
        <v>0</v>
      </c>
      <c r="G393" s="617">
        <v>0</v>
      </c>
      <c r="H393" s="210">
        <v>0</v>
      </c>
      <c r="I393" s="210">
        <v>0</v>
      </c>
      <c r="J393" s="210">
        <v>0</v>
      </c>
      <c r="K393" s="210">
        <v>0</v>
      </c>
      <c r="L393" s="210">
        <v>0</v>
      </c>
      <c r="M393" s="210">
        <v>0</v>
      </c>
      <c r="N393" s="210">
        <v>0</v>
      </c>
      <c r="O393" s="210">
        <v>0</v>
      </c>
      <c r="P393" s="210">
        <v>0</v>
      </c>
      <c r="Q393" s="210">
        <v>0</v>
      </c>
      <c r="R393" s="210">
        <v>0</v>
      </c>
      <c r="S393" s="210">
        <v>0</v>
      </c>
    </row>
    <row r="394" spans="1:19">
      <c r="A394" s="1021" t="s">
        <v>80</v>
      </c>
      <c r="B394" s="1021"/>
      <c r="C394" s="1021"/>
      <c r="D394" s="1021"/>
      <c r="E394" s="1021"/>
      <c r="F394" s="1021"/>
      <c r="G394" s="1021"/>
      <c r="H394" s="1021"/>
      <c r="I394" s="1021"/>
      <c r="J394" s="1021"/>
      <c r="K394" s="1021"/>
      <c r="L394" s="1021"/>
      <c r="M394" s="1021"/>
      <c r="N394" s="1021"/>
      <c r="O394" s="1021"/>
      <c r="P394" s="1021"/>
      <c r="Q394" s="1021"/>
      <c r="R394" s="1021"/>
      <c r="S394" s="1021"/>
    </row>
    <row r="395" spans="1:19" s="940" customFormat="1">
      <c r="A395" s="210">
        <v>0</v>
      </c>
      <c r="B395" s="210">
        <v>0</v>
      </c>
      <c r="C395" s="210">
        <v>0</v>
      </c>
      <c r="D395" s="210">
        <v>0</v>
      </c>
      <c r="E395" s="210">
        <v>0</v>
      </c>
      <c r="F395" s="210">
        <v>0</v>
      </c>
      <c r="G395" s="617">
        <v>0</v>
      </c>
      <c r="H395" s="210">
        <v>0</v>
      </c>
      <c r="I395" s="210">
        <v>0</v>
      </c>
      <c r="J395" s="210">
        <v>0</v>
      </c>
      <c r="K395" s="210">
        <v>0</v>
      </c>
      <c r="L395" s="210">
        <v>0</v>
      </c>
      <c r="M395" s="210">
        <v>0</v>
      </c>
      <c r="N395" s="210">
        <v>0</v>
      </c>
      <c r="O395" s="210">
        <v>0</v>
      </c>
      <c r="P395" s="210">
        <v>0</v>
      </c>
      <c r="Q395" s="210">
        <v>0</v>
      </c>
      <c r="R395" s="210">
        <v>0</v>
      </c>
      <c r="S395" s="210">
        <v>0</v>
      </c>
    </row>
    <row r="396" spans="1:19">
      <c r="A396" s="1062" t="s">
        <v>3653</v>
      </c>
      <c r="B396" s="1082"/>
      <c r="C396" s="1082"/>
      <c r="D396" s="1082"/>
      <c r="E396" s="1082"/>
      <c r="F396" s="1082"/>
      <c r="G396" s="1082"/>
      <c r="H396" s="1082"/>
      <c r="I396" s="1082"/>
      <c r="J396" s="1082"/>
      <c r="K396" s="1082"/>
      <c r="L396" s="1082"/>
      <c r="M396" s="1082"/>
      <c r="N396" s="1082"/>
      <c r="O396" s="1082"/>
      <c r="P396" s="1082"/>
      <c r="Q396" s="1082"/>
      <c r="R396" s="1082"/>
      <c r="S396" s="1083"/>
    </row>
    <row r="397" spans="1:19" s="253" customFormat="1">
      <c r="A397" s="305">
        <f>SUM(A395,A393,A391,A389,A387,A385,A383,A381,A379,A377,A375,A373)</f>
        <v>0</v>
      </c>
      <c r="B397" s="348">
        <f t="shared" ref="B397:S397" si="9">SUM(B395,B393,B391,B389,B387,B385,B383,B381,B379,B377,B375,B373)</f>
        <v>0</v>
      </c>
      <c r="C397" s="348">
        <f t="shared" si="9"/>
        <v>0</v>
      </c>
      <c r="D397" s="348">
        <f t="shared" si="9"/>
        <v>0</v>
      </c>
      <c r="E397" s="348">
        <f t="shared" si="9"/>
        <v>0</v>
      </c>
      <c r="F397" s="348">
        <f t="shared" si="9"/>
        <v>0</v>
      </c>
      <c r="G397" s="348">
        <f t="shared" si="9"/>
        <v>0</v>
      </c>
      <c r="H397" s="348">
        <f t="shared" si="9"/>
        <v>0</v>
      </c>
      <c r="I397" s="348">
        <f t="shared" si="9"/>
        <v>0</v>
      </c>
      <c r="J397" s="348">
        <f t="shared" si="9"/>
        <v>0</v>
      </c>
      <c r="K397" s="348">
        <f t="shared" si="9"/>
        <v>0</v>
      </c>
      <c r="L397" s="348">
        <f t="shared" si="9"/>
        <v>0</v>
      </c>
      <c r="M397" s="348">
        <f t="shared" si="9"/>
        <v>0</v>
      </c>
      <c r="N397" s="348">
        <f t="shared" si="9"/>
        <v>0</v>
      </c>
      <c r="O397" s="348">
        <f t="shared" si="9"/>
        <v>0</v>
      </c>
      <c r="P397" s="348">
        <f t="shared" si="9"/>
        <v>0</v>
      </c>
      <c r="Q397" s="348">
        <f t="shared" si="9"/>
        <v>0</v>
      </c>
      <c r="R397" s="348">
        <f t="shared" si="9"/>
        <v>0</v>
      </c>
      <c r="S397" s="348">
        <f t="shared" si="9"/>
        <v>0</v>
      </c>
    </row>
    <row r="398" spans="1:19">
      <c r="A398" s="224"/>
      <c r="B398" s="224"/>
      <c r="C398" s="224"/>
      <c r="D398" s="224"/>
      <c r="E398" s="224"/>
      <c r="F398" s="224"/>
      <c r="G398" s="224"/>
      <c r="H398" s="224"/>
      <c r="I398" s="224"/>
      <c r="J398" s="224"/>
      <c r="K398" s="224"/>
      <c r="L398" s="224"/>
      <c r="M398" s="224"/>
      <c r="N398" s="224"/>
      <c r="O398" s="224"/>
      <c r="P398" s="224"/>
      <c r="Q398" s="224"/>
      <c r="R398" s="224"/>
      <c r="S398" s="224"/>
    </row>
    <row r="399" spans="1:19" ht="21.75" customHeight="1">
      <c r="A399" s="1093" t="s">
        <v>3216</v>
      </c>
      <c r="B399" s="1094"/>
      <c r="C399" s="1094"/>
      <c r="D399" s="1094"/>
      <c r="E399" s="1094"/>
      <c r="F399" s="1094"/>
      <c r="G399" s="1094"/>
      <c r="H399" s="1094"/>
      <c r="I399" s="1094"/>
      <c r="J399" s="1094"/>
      <c r="K399" s="1094"/>
      <c r="L399" s="1094"/>
      <c r="M399" s="1094"/>
      <c r="N399" s="1094"/>
      <c r="O399" s="1094"/>
      <c r="P399" s="1094"/>
      <c r="Q399" s="1094"/>
      <c r="R399" s="1094"/>
      <c r="S399" s="1095"/>
    </row>
    <row r="400" spans="1:19">
      <c r="A400" s="1032" t="s">
        <v>3652</v>
      </c>
      <c r="B400" s="1033"/>
      <c r="C400" s="1033"/>
      <c r="D400" s="1033"/>
      <c r="E400" s="1033"/>
      <c r="F400" s="1033"/>
      <c r="G400" s="1033"/>
      <c r="H400" s="1033"/>
      <c r="I400" s="1033"/>
      <c r="J400" s="1033"/>
      <c r="K400" s="1033"/>
      <c r="L400" s="1033"/>
      <c r="M400" s="1033"/>
      <c r="N400" s="1033"/>
      <c r="O400" s="1033"/>
      <c r="P400" s="1033"/>
      <c r="Q400" s="1033"/>
      <c r="R400" s="1033"/>
      <c r="S400" s="1034"/>
    </row>
    <row r="401" spans="1:19">
      <c r="A401" s="1032" t="s">
        <v>1272</v>
      </c>
      <c r="B401" s="1033"/>
      <c r="C401" s="1033"/>
      <c r="D401" s="1033"/>
      <c r="E401" s="1033"/>
      <c r="F401" s="1033"/>
      <c r="G401" s="1033"/>
      <c r="H401" s="1033"/>
      <c r="I401" s="1033"/>
      <c r="J401" s="1033"/>
      <c r="K401" s="1033"/>
      <c r="L401" s="1033"/>
      <c r="M401" s="1033"/>
      <c r="N401" s="1033"/>
      <c r="O401" s="1033"/>
      <c r="P401" s="1033"/>
      <c r="Q401" s="1033"/>
      <c r="R401" s="1033"/>
      <c r="S401" s="1034"/>
    </row>
    <row r="402" spans="1:19">
      <c r="A402" s="1032" t="s">
        <v>1260</v>
      </c>
      <c r="B402" s="1033"/>
      <c r="C402" s="1033"/>
      <c r="D402" s="1033"/>
      <c r="E402" s="1033"/>
      <c r="F402" s="1033"/>
      <c r="G402" s="1033"/>
      <c r="H402" s="1033"/>
      <c r="I402" s="1033"/>
      <c r="J402" s="1033"/>
      <c r="K402" s="1033"/>
      <c r="L402" s="1033"/>
      <c r="M402" s="1033"/>
      <c r="N402" s="1033"/>
      <c r="O402" s="1033"/>
      <c r="P402" s="1033"/>
      <c r="Q402" s="1033"/>
      <c r="R402" s="1033"/>
      <c r="S402" s="1034"/>
    </row>
    <row r="403" spans="1:19">
      <c r="A403" s="1032" t="s">
        <v>1273</v>
      </c>
      <c r="B403" s="1033"/>
      <c r="C403" s="1033"/>
      <c r="D403" s="1033"/>
      <c r="E403" s="1033"/>
      <c r="F403" s="1033"/>
      <c r="G403" s="1033"/>
      <c r="H403" s="1033"/>
      <c r="I403" s="1033"/>
      <c r="J403" s="1033"/>
      <c r="K403" s="1033"/>
      <c r="L403" s="1033"/>
      <c r="M403" s="1033"/>
      <c r="N403" s="1033"/>
      <c r="O403" s="1033"/>
      <c r="P403" s="1033"/>
      <c r="Q403" s="1033"/>
      <c r="R403" s="1033"/>
      <c r="S403" s="1034"/>
    </row>
    <row r="404" spans="1:19">
      <c r="A404" s="1032" t="s">
        <v>1274</v>
      </c>
      <c r="B404" s="1033"/>
      <c r="C404" s="1033"/>
      <c r="D404" s="1033"/>
      <c r="E404" s="1033"/>
      <c r="F404" s="1033"/>
      <c r="G404" s="1033"/>
      <c r="H404" s="1033"/>
      <c r="I404" s="1033"/>
      <c r="J404" s="1033"/>
      <c r="K404" s="1033"/>
      <c r="L404" s="1033"/>
      <c r="M404" s="1033"/>
      <c r="N404" s="1033"/>
      <c r="O404" s="1033"/>
      <c r="P404" s="1033"/>
      <c r="Q404" s="1033"/>
      <c r="R404" s="1033"/>
      <c r="S404" s="1034"/>
    </row>
    <row r="405" spans="1:19">
      <c r="A405" s="1032" t="s">
        <v>1275</v>
      </c>
      <c r="B405" s="1033"/>
      <c r="C405" s="1033"/>
      <c r="D405" s="1033"/>
      <c r="E405" s="1033"/>
      <c r="F405" s="1033"/>
      <c r="G405" s="1033"/>
      <c r="H405" s="1033"/>
      <c r="I405" s="1033"/>
      <c r="J405" s="1033"/>
      <c r="K405" s="1033"/>
      <c r="L405" s="1033"/>
      <c r="M405" s="1033"/>
      <c r="N405" s="1033"/>
      <c r="O405" s="1033"/>
      <c r="P405" s="1033"/>
      <c r="Q405" s="1033"/>
      <c r="R405" s="1033"/>
      <c r="S405" s="1034"/>
    </row>
    <row r="406" spans="1:19">
      <c r="A406" s="1032" t="s">
        <v>3156</v>
      </c>
      <c r="B406" s="1033"/>
      <c r="C406" s="1033"/>
      <c r="D406" s="1033"/>
      <c r="E406" s="1033"/>
      <c r="F406" s="1033"/>
      <c r="G406" s="1033"/>
      <c r="H406" s="1033"/>
      <c r="I406" s="1033"/>
      <c r="J406" s="1033"/>
      <c r="K406" s="1033"/>
      <c r="L406" s="1033"/>
      <c r="M406" s="1033"/>
      <c r="N406" s="1033"/>
      <c r="O406" s="1033"/>
      <c r="P406" s="1033"/>
      <c r="Q406" s="1033"/>
      <c r="R406" s="1033"/>
      <c r="S406" s="1034"/>
    </row>
    <row r="407" spans="1:19">
      <c r="A407" s="1035" t="s">
        <v>1276</v>
      </c>
      <c r="B407" s="1036"/>
      <c r="C407" s="1036"/>
      <c r="D407" s="1036"/>
      <c r="E407" s="1036"/>
      <c r="F407" s="1036"/>
      <c r="G407" s="1036"/>
      <c r="H407" s="1036"/>
      <c r="I407" s="1036"/>
      <c r="J407" s="1036"/>
      <c r="K407" s="1036"/>
      <c r="L407" s="1036"/>
      <c r="M407" s="1036"/>
      <c r="N407" s="1036"/>
      <c r="O407" s="1036"/>
      <c r="P407" s="1036"/>
      <c r="Q407" s="1036"/>
      <c r="R407" s="1036"/>
      <c r="S407" s="1037"/>
    </row>
    <row r="408" spans="1:19" ht="32.25" customHeight="1">
      <c r="A408" s="1023" t="s">
        <v>41</v>
      </c>
      <c r="B408" s="1023"/>
      <c r="C408" s="1023"/>
      <c r="D408" s="1023" t="s">
        <v>42</v>
      </c>
      <c r="E408" s="1023"/>
      <c r="F408" s="1023" t="s">
        <v>43</v>
      </c>
      <c r="G408" s="1023"/>
      <c r="H408" s="1023"/>
      <c r="I408" s="1023" t="s">
        <v>44</v>
      </c>
      <c r="J408" s="1023"/>
      <c r="K408" s="1025" t="s">
        <v>45</v>
      </c>
      <c r="L408" s="1038"/>
      <c r="M408" s="1038"/>
      <c r="N408" s="1039"/>
      <c r="O408" s="1027" t="s">
        <v>46</v>
      </c>
      <c r="P408" s="1027"/>
      <c r="Q408" s="1028"/>
      <c r="R408" s="1023" t="s">
        <v>47</v>
      </c>
      <c r="S408" s="1023"/>
    </row>
    <row r="409" spans="1:19" ht="26.25" customHeight="1">
      <c r="A409" s="1022" t="s">
        <v>48</v>
      </c>
      <c r="B409" s="1022" t="s">
        <v>49</v>
      </c>
      <c r="C409" s="1029" t="s">
        <v>50</v>
      </c>
      <c r="D409" s="1022" t="s">
        <v>51</v>
      </c>
      <c r="E409" s="1022" t="s">
        <v>52</v>
      </c>
      <c r="F409" s="1025" t="s">
        <v>53</v>
      </c>
      <c r="G409" s="1031"/>
      <c r="H409" s="1026"/>
      <c r="I409" s="1022" t="s">
        <v>54</v>
      </c>
      <c r="J409" s="1022" t="s">
        <v>55</v>
      </c>
      <c r="K409" s="1025" t="s">
        <v>56</v>
      </c>
      <c r="L409" s="1026"/>
      <c r="M409" s="1025" t="s">
        <v>57</v>
      </c>
      <c r="N409" s="1026"/>
      <c r="O409" s="1022" t="s">
        <v>58</v>
      </c>
      <c r="P409" s="1022" t="s">
        <v>59</v>
      </c>
      <c r="Q409" s="1022" t="s">
        <v>60</v>
      </c>
      <c r="R409" s="1022" t="s">
        <v>61</v>
      </c>
      <c r="S409" s="1022" t="s">
        <v>62</v>
      </c>
    </row>
    <row r="410" spans="1:19" ht="63" customHeight="1">
      <c r="A410" s="1023"/>
      <c r="B410" s="1023"/>
      <c r="C410" s="1030"/>
      <c r="D410" s="1023"/>
      <c r="E410" s="1023"/>
      <c r="F410" s="306" t="s">
        <v>63</v>
      </c>
      <c r="G410" s="306" t="s">
        <v>64</v>
      </c>
      <c r="H410" s="306" t="s">
        <v>65</v>
      </c>
      <c r="I410" s="1023"/>
      <c r="J410" s="1023"/>
      <c r="K410" s="90" t="s">
        <v>66</v>
      </c>
      <c r="L410" s="90" t="s">
        <v>67</v>
      </c>
      <c r="M410" s="90" t="s">
        <v>68</v>
      </c>
      <c r="N410" s="90" t="s">
        <v>67</v>
      </c>
      <c r="O410" s="1023"/>
      <c r="P410" s="1023"/>
      <c r="Q410" s="1023"/>
      <c r="R410" s="1023"/>
      <c r="S410" s="1023"/>
    </row>
    <row r="411" spans="1:19">
      <c r="A411" s="1021" t="s">
        <v>69</v>
      </c>
      <c r="B411" s="1021"/>
      <c r="C411" s="1021"/>
      <c r="D411" s="1021"/>
      <c r="E411" s="1021"/>
      <c r="F411" s="1021"/>
      <c r="G411" s="1021"/>
      <c r="H411" s="1021"/>
      <c r="I411" s="1021"/>
      <c r="J411" s="1021"/>
      <c r="K411" s="1021"/>
      <c r="L411" s="1021"/>
      <c r="M411" s="1021"/>
      <c r="N411" s="1021"/>
      <c r="O411" s="1021"/>
      <c r="P411" s="1021"/>
      <c r="Q411" s="1021"/>
      <c r="R411" s="1021"/>
      <c r="S411" s="1021"/>
    </row>
    <row r="412" spans="1:19" s="490" customFormat="1">
      <c r="A412" s="98">
        <v>0</v>
      </c>
      <c r="B412" s="98">
        <v>0</v>
      </c>
      <c r="C412" s="98">
        <v>0</v>
      </c>
      <c r="D412" s="98">
        <v>0</v>
      </c>
      <c r="E412" s="98">
        <v>0</v>
      </c>
      <c r="F412" s="98">
        <v>0</v>
      </c>
      <c r="G412" s="98">
        <v>0</v>
      </c>
      <c r="H412" s="98">
        <v>0</v>
      </c>
      <c r="I412" s="98">
        <v>0</v>
      </c>
      <c r="J412" s="98">
        <v>0</v>
      </c>
      <c r="K412" s="98">
        <v>0</v>
      </c>
      <c r="L412" s="98">
        <v>0</v>
      </c>
      <c r="M412" s="98">
        <v>0</v>
      </c>
      <c r="N412" s="98">
        <v>0</v>
      </c>
      <c r="O412" s="98">
        <v>0</v>
      </c>
      <c r="P412" s="98">
        <v>0</v>
      </c>
      <c r="Q412" s="98">
        <v>0</v>
      </c>
      <c r="R412" s="98">
        <v>0</v>
      </c>
      <c r="S412" s="98">
        <v>0</v>
      </c>
    </row>
    <row r="413" spans="1:19">
      <c r="A413" s="1021" t="s">
        <v>70</v>
      </c>
      <c r="B413" s="1021"/>
      <c r="C413" s="1021"/>
      <c r="D413" s="1021"/>
      <c r="E413" s="1021"/>
      <c r="F413" s="1021"/>
      <c r="G413" s="1021"/>
      <c r="H413" s="1021"/>
      <c r="I413" s="1021"/>
      <c r="J413" s="1021"/>
      <c r="K413" s="1021"/>
      <c r="L413" s="1021"/>
      <c r="M413" s="1021"/>
      <c r="N413" s="1021"/>
      <c r="O413" s="1021"/>
      <c r="P413" s="1021"/>
      <c r="Q413" s="1021"/>
      <c r="R413" s="1021"/>
      <c r="S413" s="1021"/>
    </row>
    <row r="414" spans="1:19" s="775" customFormat="1">
      <c r="A414" s="98">
        <v>0</v>
      </c>
      <c r="B414" s="98">
        <v>0</v>
      </c>
      <c r="C414" s="98">
        <v>0</v>
      </c>
      <c r="D414" s="98">
        <v>0</v>
      </c>
      <c r="E414" s="98">
        <v>0</v>
      </c>
      <c r="F414" s="98">
        <v>0</v>
      </c>
      <c r="G414" s="98">
        <v>0</v>
      </c>
      <c r="H414" s="98">
        <v>0</v>
      </c>
      <c r="I414" s="98">
        <v>0</v>
      </c>
      <c r="J414" s="98">
        <v>0</v>
      </c>
      <c r="K414" s="98">
        <v>0</v>
      </c>
      <c r="L414" s="98">
        <v>0</v>
      </c>
      <c r="M414" s="98">
        <v>0</v>
      </c>
      <c r="N414" s="98">
        <v>0</v>
      </c>
      <c r="O414" s="98">
        <v>0</v>
      </c>
      <c r="P414" s="98">
        <v>0</v>
      </c>
      <c r="Q414" s="98">
        <v>0</v>
      </c>
      <c r="R414" s="98">
        <v>0</v>
      </c>
      <c r="S414" s="98">
        <v>0</v>
      </c>
    </row>
    <row r="415" spans="1:19">
      <c r="A415" s="1059" t="s">
        <v>71</v>
      </c>
      <c r="B415" s="1059"/>
      <c r="C415" s="1059"/>
      <c r="D415" s="1059"/>
      <c r="E415" s="1059"/>
      <c r="F415" s="1059"/>
      <c r="G415" s="1059"/>
      <c r="H415" s="1059"/>
      <c r="I415" s="1059"/>
      <c r="J415" s="1059"/>
      <c r="K415" s="1059"/>
      <c r="L415" s="1059"/>
      <c r="M415" s="1059"/>
      <c r="N415" s="1059"/>
      <c r="O415" s="1059"/>
      <c r="P415" s="1059"/>
      <c r="Q415" s="1059"/>
      <c r="R415" s="1059"/>
      <c r="S415" s="1060"/>
    </row>
    <row r="416" spans="1:19" s="775" customFormat="1">
      <c r="A416" s="98">
        <v>0</v>
      </c>
      <c r="B416" s="98">
        <v>0</v>
      </c>
      <c r="C416" s="98">
        <v>0</v>
      </c>
      <c r="D416" s="98">
        <v>0</v>
      </c>
      <c r="E416" s="98">
        <v>0</v>
      </c>
      <c r="F416" s="98">
        <v>0</v>
      </c>
      <c r="G416" s="98">
        <v>0</v>
      </c>
      <c r="H416" s="98">
        <v>0</v>
      </c>
      <c r="I416" s="98">
        <v>0</v>
      </c>
      <c r="J416" s="98">
        <v>0</v>
      </c>
      <c r="K416" s="98">
        <v>0</v>
      </c>
      <c r="L416" s="98">
        <v>0</v>
      </c>
      <c r="M416" s="98">
        <v>0</v>
      </c>
      <c r="N416" s="98">
        <v>0</v>
      </c>
      <c r="O416" s="98">
        <v>0</v>
      </c>
      <c r="P416" s="98">
        <v>0</v>
      </c>
      <c r="Q416" s="98">
        <v>0</v>
      </c>
      <c r="R416" s="98">
        <v>0</v>
      </c>
      <c r="S416" s="98">
        <v>0</v>
      </c>
    </row>
    <row r="417" spans="1:19">
      <c r="A417" s="1046" t="s">
        <v>72</v>
      </c>
      <c r="B417" s="1046"/>
      <c r="C417" s="1046"/>
      <c r="D417" s="1046"/>
      <c r="E417" s="1046"/>
      <c r="F417" s="1046"/>
      <c r="G417" s="1046"/>
      <c r="H417" s="1046"/>
      <c r="I417" s="1046"/>
      <c r="J417" s="1046"/>
      <c r="K417" s="1046"/>
      <c r="L417" s="1046"/>
      <c r="M417" s="1046"/>
      <c r="N417" s="1046"/>
      <c r="O417" s="1046"/>
      <c r="P417" s="1046"/>
      <c r="Q417" s="1046"/>
      <c r="R417" s="1046"/>
      <c r="S417" s="1046"/>
    </row>
    <row r="418" spans="1:19" s="775" customFormat="1">
      <c r="A418" s="98">
        <v>0</v>
      </c>
      <c r="B418" s="98">
        <v>0</v>
      </c>
      <c r="C418" s="98">
        <v>0</v>
      </c>
      <c r="D418" s="98">
        <v>0</v>
      </c>
      <c r="E418" s="98">
        <v>0</v>
      </c>
      <c r="F418" s="98">
        <v>0</v>
      </c>
      <c r="G418" s="98">
        <v>0</v>
      </c>
      <c r="H418" s="98">
        <v>0</v>
      </c>
      <c r="I418" s="98">
        <v>0</v>
      </c>
      <c r="J418" s="98">
        <v>0</v>
      </c>
      <c r="K418" s="98">
        <v>0</v>
      </c>
      <c r="L418" s="98">
        <v>0</v>
      </c>
      <c r="M418" s="98">
        <v>0</v>
      </c>
      <c r="N418" s="98">
        <v>0</v>
      </c>
      <c r="O418" s="98">
        <v>0</v>
      </c>
      <c r="P418" s="98">
        <v>0</v>
      </c>
      <c r="Q418" s="98">
        <v>0</v>
      </c>
      <c r="R418" s="98">
        <v>0</v>
      </c>
      <c r="S418" s="98">
        <v>0</v>
      </c>
    </row>
    <row r="419" spans="1:19">
      <c r="A419" s="1046" t="s">
        <v>73</v>
      </c>
      <c r="B419" s="1046"/>
      <c r="C419" s="1046"/>
      <c r="D419" s="1046"/>
      <c r="E419" s="1046"/>
      <c r="F419" s="1046"/>
      <c r="G419" s="1046"/>
      <c r="H419" s="1046"/>
      <c r="I419" s="1046"/>
      <c r="J419" s="1046"/>
      <c r="K419" s="1046"/>
      <c r="L419" s="1046"/>
      <c r="M419" s="1046"/>
      <c r="N419" s="1046"/>
      <c r="O419" s="1046"/>
      <c r="P419" s="1046"/>
      <c r="Q419" s="1046"/>
      <c r="R419" s="1046"/>
      <c r="S419" s="1046"/>
    </row>
    <row r="420" spans="1:19" s="816" customFormat="1">
      <c r="A420" s="98">
        <v>0</v>
      </c>
      <c r="B420" s="98">
        <v>0</v>
      </c>
      <c r="C420" s="98">
        <v>0</v>
      </c>
      <c r="D420" s="98">
        <v>0</v>
      </c>
      <c r="E420" s="98">
        <v>0</v>
      </c>
      <c r="F420" s="98">
        <v>0</v>
      </c>
      <c r="G420" s="98">
        <v>0</v>
      </c>
      <c r="H420" s="98">
        <v>0</v>
      </c>
      <c r="I420" s="98">
        <v>0</v>
      </c>
      <c r="J420" s="98">
        <v>0</v>
      </c>
      <c r="K420" s="98">
        <v>0</v>
      </c>
      <c r="L420" s="98">
        <v>0</v>
      </c>
      <c r="M420" s="98">
        <v>0</v>
      </c>
      <c r="N420" s="98">
        <v>0</v>
      </c>
      <c r="O420" s="98">
        <v>0</v>
      </c>
      <c r="P420" s="98">
        <v>0</v>
      </c>
      <c r="Q420" s="98">
        <v>0</v>
      </c>
      <c r="R420" s="98">
        <v>0</v>
      </c>
      <c r="S420" s="98">
        <v>0</v>
      </c>
    </row>
    <row r="421" spans="1:19">
      <c r="A421" s="1021" t="s">
        <v>74</v>
      </c>
      <c r="B421" s="1021"/>
      <c r="C421" s="1021"/>
      <c r="D421" s="1021"/>
      <c r="E421" s="1021"/>
      <c r="F421" s="1021"/>
      <c r="G421" s="1021"/>
      <c r="H421" s="1021"/>
      <c r="I421" s="1021"/>
      <c r="J421" s="1021"/>
      <c r="K421" s="1021"/>
      <c r="L421" s="1021"/>
      <c r="M421" s="1021"/>
      <c r="N421" s="1021"/>
      <c r="O421" s="1021"/>
      <c r="P421" s="1021"/>
      <c r="Q421" s="1021"/>
      <c r="R421" s="1021"/>
      <c r="S421" s="1021"/>
    </row>
    <row r="422" spans="1:19" s="574" customFormat="1">
      <c r="A422" s="98">
        <v>0</v>
      </c>
      <c r="B422" s="98">
        <v>0</v>
      </c>
      <c r="C422" s="98">
        <v>0</v>
      </c>
      <c r="D422" s="98">
        <v>0</v>
      </c>
      <c r="E422" s="98">
        <v>0</v>
      </c>
      <c r="F422" s="98">
        <v>0</v>
      </c>
      <c r="G422" s="98">
        <v>0</v>
      </c>
      <c r="H422" s="98">
        <v>0</v>
      </c>
      <c r="I422" s="98">
        <v>0</v>
      </c>
      <c r="J422" s="98">
        <v>0</v>
      </c>
      <c r="K422" s="98">
        <v>0</v>
      </c>
      <c r="L422" s="98">
        <v>0</v>
      </c>
      <c r="M422" s="98">
        <v>0</v>
      </c>
      <c r="N422" s="98">
        <v>0</v>
      </c>
      <c r="O422" s="98">
        <v>0</v>
      </c>
      <c r="P422" s="98">
        <v>0</v>
      </c>
      <c r="Q422" s="98">
        <v>0</v>
      </c>
      <c r="R422" s="98">
        <v>0</v>
      </c>
      <c r="S422" s="98">
        <v>0</v>
      </c>
    </row>
    <row r="423" spans="1:19">
      <c r="A423" s="1021" t="s">
        <v>75</v>
      </c>
      <c r="B423" s="1021"/>
      <c r="C423" s="1021"/>
      <c r="D423" s="1021"/>
      <c r="E423" s="1021"/>
      <c r="F423" s="1021"/>
      <c r="G423" s="1021"/>
      <c r="H423" s="1021"/>
      <c r="I423" s="1021"/>
      <c r="J423" s="1021"/>
      <c r="K423" s="1021"/>
      <c r="L423" s="1021"/>
      <c r="M423" s="1021"/>
      <c r="N423" s="1021"/>
      <c r="O423" s="1021"/>
      <c r="P423" s="1021"/>
      <c r="Q423" s="1021"/>
      <c r="R423" s="1021"/>
      <c r="S423" s="1021"/>
    </row>
    <row r="424" spans="1:19" s="856" customFormat="1">
      <c r="A424" s="98">
        <v>0</v>
      </c>
      <c r="B424" s="98">
        <v>0</v>
      </c>
      <c r="C424" s="98">
        <v>0</v>
      </c>
      <c r="D424" s="98">
        <v>0</v>
      </c>
      <c r="E424" s="98">
        <v>0</v>
      </c>
      <c r="F424" s="98">
        <v>0</v>
      </c>
      <c r="G424" s="98">
        <v>0</v>
      </c>
      <c r="H424" s="98">
        <v>0</v>
      </c>
      <c r="I424" s="98">
        <v>0</v>
      </c>
      <c r="J424" s="98">
        <v>0</v>
      </c>
      <c r="K424" s="98">
        <v>0</v>
      </c>
      <c r="L424" s="98">
        <v>0</v>
      </c>
      <c r="M424" s="98">
        <v>0</v>
      </c>
      <c r="N424" s="98">
        <v>0</v>
      </c>
      <c r="O424" s="98">
        <v>0</v>
      </c>
      <c r="P424" s="98">
        <v>0</v>
      </c>
      <c r="Q424" s="98">
        <v>0</v>
      </c>
      <c r="R424" s="98">
        <v>0</v>
      </c>
      <c r="S424" s="98">
        <v>0</v>
      </c>
    </row>
    <row r="425" spans="1:19">
      <c r="A425" s="1740" t="s">
        <v>76</v>
      </c>
      <c r="B425" s="1740"/>
      <c r="C425" s="1740"/>
      <c r="D425" s="1740"/>
      <c r="E425" s="1740"/>
      <c r="F425" s="1740"/>
      <c r="G425" s="1740"/>
      <c r="H425" s="1740"/>
      <c r="I425" s="1740"/>
      <c r="J425" s="1740"/>
      <c r="K425" s="1740"/>
      <c r="L425" s="1740"/>
      <c r="M425" s="1740"/>
      <c r="N425" s="1740"/>
      <c r="O425" s="1740"/>
      <c r="P425" s="1740"/>
      <c r="Q425" s="1740"/>
      <c r="R425" s="1740"/>
      <c r="S425" s="1740"/>
    </row>
    <row r="426" spans="1:19" s="888" customFormat="1">
      <c r="A426" s="98">
        <v>0</v>
      </c>
      <c r="B426" s="98">
        <v>0</v>
      </c>
      <c r="C426" s="98">
        <v>0</v>
      </c>
      <c r="D426" s="98">
        <v>0</v>
      </c>
      <c r="E426" s="98">
        <v>0</v>
      </c>
      <c r="F426" s="98">
        <v>0</v>
      </c>
      <c r="G426" s="98">
        <v>0</v>
      </c>
      <c r="H426" s="98">
        <v>0</v>
      </c>
      <c r="I426" s="98">
        <v>0</v>
      </c>
      <c r="J426" s="98">
        <v>0</v>
      </c>
      <c r="K426" s="98">
        <v>0</v>
      </c>
      <c r="L426" s="98">
        <v>0</v>
      </c>
      <c r="M426" s="98">
        <v>0</v>
      </c>
      <c r="N426" s="98">
        <v>0</v>
      </c>
      <c r="O426" s="98">
        <v>0</v>
      </c>
      <c r="P426" s="98">
        <v>0</v>
      </c>
      <c r="Q426" s="98">
        <v>0</v>
      </c>
      <c r="R426" s="98">
        <v>0</v>
      </c>
      <c r="S426" s="98">
        <v>0</v>
      </c>
    </row>
    <row r="427" spans="1:19">
      <c r="A427" s="1046" t="s">
        <v>77</v>
      </c>
      <c r="B427" s="1046"/>
      <c r="C427" s="1046"/>
      <c r="D427" s="1046"/>
      <c r="E427" s="1046"/>
      <c r="F427" s="1046"/>
      <c r="G427" s="1046"/>
      <c r="H427" s="1046"/>
      <c r="I427" s="1046"/>
      <c r="J427" s="1046"/>
      <c r="K427" s="1046"/>
      <c r="L427" s="1046"/>
      <c r="M427" s="1046"/>
      <c r="N427" s="1046"/>
      <c r="O427" s="1046"/>
      <c r="P427" s="1046"/>
      <c r="Q427" s="1046"/>
      <c r="R427" s="1046"/>
      <c r="S427" s="1046"/>
    </row>
    <row r="428" spans="1:19" s="897" customFormat="1">
      <c r="A428" s="98">
        <v>0</v>
      </c>
      <c r="B428" s="98">
        <v>0</v>
      </c>
      <c r="C428" s="98">
        <v>0</v>
      </c>
      <c r="D428" s="98">
        <v>0</v>
      </c>
      <c r="E428" s="98">
        <v>0</v>
      </c>
      <c r="F428" s="98">
        <v>0</v>
      </c>
      <c r="G428" s="98">
        <v>0</v>
      </c>
      <c r="H428" s="98">
        <v>0</v>
      </c>
      <c r="I428" s="98">
        <v>0</v>
      </c>
      <c r="J428" s="98">
        <v>0</v>
      </c>
      <c r="K428" s="98">
        <v>0</v>
      </c>
      <c r="L428" s="98">
        <v>0</v>
      </c>
      <c r="M428" s="98">
        <v>0</v>
      </c>
      <c r="N428" s="98">
        <v>0</v>
      </c>
      <c r="O428" s="98">
        <v>0</v>
      </c>
      <c r="P428" s="98">
        <v>0</v>
      </c>
      <c r="Q428" s="98">
        <v>0</v>
      </c>
      <c r="R428" s="98">
        <v>0</v>
      </c>
      <c r="S428" s="98">
        <v>0</v>
      </c>
    </row>
    <row r="429" spans="1:19">
      <c r="A429" s="1021" t="s">
        <v>78</v>
      </c>
      <c r="B429" s="1021"/>
      <c r="C429" s="1021"/>
      <c r="D429" s="1021"/>
      <c r="E429" s="1021"/>
      <c r="F429" s="1021"/>
      <c r="G429" s="1021"/>
      <c r="H429" s="1021"/>
      <c r="I429" s="1021"/>
      <c r="J429" s="1021"/>
      <c r="K429" s="1021"/>
      <c r="L429" s="1021"/>
      <c r="M429" s="1021"/>
      <c r="N429" s="1021"/>
      <c r="O429" s="1021"/>
      <c r="P429" s="1021"/>
      <c r="Q429" s="1021"/>
      <c r="R429" s="1021"/>
      <c r="S429" s="1021"/>
    </row>
    <row r="430" spans="1:19" s="917" customFormat="1">
      <c r="A430" s="210">
        <v>0</v>
      </c>
      <c r="B430" s="210">
        <v>0</v>
      </c>
      <c r="C430" s="210">
        <v>0</v>
      </c>
      <c r="D430" s="210">
        <v>0</v>
      </c>
      <c r="E430" s="210">
        <v>0</v>
      </c>
      <c r="F430" s="210">
        <v>0</v>
      </c>
      <c r="G430" s="617">
        <v>0</v>
      </c>
      <c r="H430" s="210">
        <v>0</v>
      </c>
      <c r="I430" s="210">
        <v>0</v>
      </c>
      <c r="J430" s="210">
        <v>0</v>
      </c>
      <c r="K430" s="210">
        <v>0</v>
      </c>
      <c r="L430" s="210">
        <v>0</v>
      </c>
      <c r="M430" s="210">
        <v>0</v>
      </c>
      <c r="N430" s="210">
        <v>0</v>
      </c>
      <c r="O430" s="210">
        <v>0</v>
      </c>
      <c r="P430" s="210">
        <v>0</v>
      </c>
      <c r="Q430" s="210">
        <v>0</v>
      </c>
      <c r="R430" s="210">
        <v>0</v>
      </c>
      <c r="S430" s="210">
        <v>0</v>
      </c>
    </row>
    <row r="431" spans="1:19">
      <c r="A431" s="1021" t="s">
        <v>79</v>
      </c>
      <c r="B431" s="1021"/>
      <c r="C431" s="1021"/>
      <c r="D431" s="1021"/>
      <c r="E431" s="1021"/>
      <c r="F431" s="1021"/>
      <c r="G431" s="1021"/>
      <c r="H431" s="1021"/>
      <c r="I431" s="1021"/>
      <c r="J431" s="1021"/>
      <c r="K431" s="1021"/>
      <c r="L431" s="1021"/>
      <c r="M431" s="1021"/>
      <c r="N431" s="1021"/>
      <c r="O431" s="1021"/>
      <c r="P431" s="1021"/>
      <c r="Q431" s="1021"/>
      <c r="R431" s="1021"/>
      <c r="S431" s="1021"/>
    </row>
    <row r="432" spans="1:19" s="917" customFormat="1">
      <c r="A432" s="210">
        <v>0</v>
      </c>
      <c r="B432" s="210">
        <v>0</v>
      </c>
      <c r="C432" s="210">
        <v>0</v>
      </c>
      <c r="D432" s="210">
        <v>0</v>
      </c>
      <c r="E432" s="210">
        <v>0</v>
      </c>
      <c r="F432" s="210">
        <v>0</v>
      </c>
      <c r="G432" s="617">
        <v>0</v>
      </c>
      <c r="H432" s="210">
        <v>0</v>
      </c>
      <c r="I432" s="210">
        <v>0</v>
      </c>
      <c r="J432" s="210">
        <v>0</v>
      </c>
      <c r="K432" s="210">
        <v>0</v>
      </c>
      <c r="L432" s="210">
        <v>0</v>
      </c>
      <c r="M432" s="210">
        <v>0</v>
      </c>
      <c r="N432" s="210">
        <v>0</v>
      </c>
      <c r="O432" s="210">
        <v>0</v>
      </c>
      <c r="P432" s="210">
        <v>0</v>
      </c>
      <c r="Q432" s="210">
        <v>0</v>
      </c>
      <c r="R432" s="210">
        <v>0</v>
      </c>
      <c r="S432" s="210">
        <v>0</v>
      </c>
    </row>
    <row r="433" spans="1:19">
      <c r="A433" s="1021" t="s">
        <v>80</v>
      </c>
      <c r="B433" s="1021"/>
      <c r="C433" s="1021"/>
      <c r="D433" s="1021"/>
      <c r="E433" s="1021"/>
      <c r="F433" s="1021"/>
      <c r="G433" s="1021"/>
      <c r="H433" s="1021"/>
      <c r="I433" s="1021"/>
      <c r="J433" s="1021"/>
      <c r="K433" s="1021"/>
      <c r="L433" s="1021"/>
      <c r="M433" s="1021"/>
      <c r="N433" s="1021"/>
      <c r="O433" s="1021"/>
      <c r="P433" s="1021"/>
      <c r="Q433" s="1021"/>
      <c r="R433" s="1021"/>
      <c r="S433" s="1021"/>
    </row>
    <row r="434" spans="1:19" s="940" customFormat="1">
      <c r="A434" s="210">
        <v>0</v>
      </c>
      <c r="B434" s="210">
        <v>0</v>
      </c>
      <c r="C434" s="210">
        <v>0</v>
      </c>
      <c r="D434" s="210">
        <v>0</v>
      </c>
      <c r="E434" s="210">
        <v>0</v>
      </c>
      <c r="F434" s="210">
        <v>0</v>
      </c>
      <c r="G434" s="617">
        <v>0</v>
      </c>
      <c r="H434" s="210">
        <v>0</v>
      </c>
      <c r="I434" s="210">
        <v>0</v>
      </c>
      <c r="J434" s="210">
        <v>0</v>
      </c>
      <c r="K434" s="210">
        <v>0</v>
      </c>
      <c r="L434" s="210">
        <v>0</v>
      </c>
      <c r="M434" s="210">
        <v>0</v>
      </c>
      <c r="N434" s="210">
        <v>0</v>
      </c>
      <c r="O434" s="210">
        <v>0</v>
      </c>
      <c r="P434" s="210">
        <v>0</v>
      </c>
      <c r="Q434" s="210">
        <v>0</v>
      </c>
      <c r="R434" s="210">
        <v>0</v>
      </c>
      <c r="S434" s="210">
        <v>0</v>
      </c>
    </row>
    <row r="435" spans="1:19">
      <c r="A435" s="1062" t="s">
        <v>3653</v>
      </c>
      <c r="B435" s="1082"/>
      <c r="C435" s="1082"/>
      <c r="D435" s="1082"/>
      <c r="E435" s="1082"/>
      <c r="F435" s="1082"/>
      <c r="G435" s="1082"/>
      <c r="H435" s="1082"/>
      <c r="I435" s="1082"/>
      <c r="J435" s="1082"/>
      <c r="K435" s="1082"/>
      <c r="L435" s="1082"/>
      <c r="M435" s="1082"/>
      <c r="N435" s="1082"/>
      <c r="O435" s="1082"/>
      <c r="P435" s="1082"/>
      <c r="Q435" s="1082"/>
      <c r="R435" s="1082"/>
      <c r="S435" s="1083"/>
    </row>
    <row r="436" spans="1:19" s="253" customFormat="1">
      <c r="A436" s="305">
        <f>SUM(A434,A432,A430,A428,A426,A424,A422,A420,A418,A416,A414,A412)</f>
        <v>0</v>
      </c>
      <c r="B436" s="348">
        <f t="shared" ref="B436:S436" si="10">SUM(B434,B432,B430,B428,B426,B424,B422,B420,B418,B416,B414,B412)</f>
        <v>0</v>
      </c>
      <c r="C436" s="348">
        <f t="shared" si="10"/>
        <v>0</v>
      </c>
      <c r="D436" s="348">
        <f t="shared" si="10"/>
        <v>0</v>
      </c>
      <c r="E436" s="348">
        <f t="shared" si="10"/>
        <v>0</v>
      </c>
      <c r="F436" s="348">
        <f t="shared" si="10"/>
        <v>0</v>
      </c>
      <c r="G436" s="348">
        <f t="shared" si="10"/>
        <v>0</v>
      </c>
      <c r="H436" s="348">
        <f t="shared" si="10"/>
        <v>0</v>
      </c>
      <c r="I436" s="348">
        <f t="shared" si="10"/>
        <v>0</v>
      </c>
      <c r="J436" s="348">
        <f t="shared" si="10"/>
        <v>0</v>
      </c>
      <c r="K436" s="348">
        <f t="shared" si="10"/>
        <v>0</v>
      </c>
      <c r="L436" s="348">
        <f t="shared" si="10"/>
        <v>0</v>
      </c>
      <c r="M436" s="348">
        <f t="shared" si="10"/>
        <v>0</v>
      </c>
      <c r="N436" s="348">
        <f t="shared" si="10"/>
        <v>0</v>
      </c>
      <c r="O436" s="348">
        <f t="shared" si="10"/>
        <v>0</v>
      </c>
      <c r="P436" s="348">
        <f t="shared" si="10"/>
        <v>0</v>
      </c>
      <c r="Q436" s="348">
        <f t="shared" si="10"/>
        <v>0</v>
      </c>
      <c r="R436" s="348">
        <f t="shared" si="10"/>
        <v>0</v>
      </c>
      <c r="S436" s="348">
        <f t="shared" si="10"/>
        <v>0</v>
      </c>
    </row>
    <row r="437" spans="1:19">
      <c r="A437" s="224"/>
      <c r="B437" s="224"/>
      <c r="C437" s="224"/>
      <c r="D437" s="224"/>
      <c r="E437" s="224"/>
      <c r="F437" s="224"/>
      <c r="G437" s="224"/>
      <c r="H437" s="224"/>
      <c r="I437" s="224"/>
      <c r="J437" s="224"/>
      <c r="K437" s="224"/>
      <c r="L437" s="224"/>
      <c r="M437" s="224"/>
      <c r="N437" s="224"/>
      <c r="O437" s="224"/>
      <c r="P437" s="224"/>
      <c r="Q437" s="224"/>
      <c r="R437" s="224"/>
      <c r="S437" s="224"/>
    </row>
    <row r="438" spans="1:19" ht="21" customHeight="1">
      <c r="A438" s="1093" t="s">
        <v>3217</v>
      </c>
      <c r="B438" s="1094"/>
      <c r="C438" s="1094"/>
      <c r="D438" s="1094"/>
      <c r="E438" s="1094"/>
      <c r="F438" s="1094"/>
      <c r="G438" s="1094"/>
      <c r="H438" s="1094"/>
      <c r="I438" s="1094"/>
      <c r="J438" s="1094"/>
      <c r="K438" s="1094"/>
      <c r="L438" s="1094"/>
      <c r="M438" s="1094"/>
      <c r="N438" s="1094"/>
      <c r="O438" s="1094"/>
      <c r="P438" s="1094"/>
      <c r="Q438" s="1094"/>
      <c r="R438" s="1094"/>
      <c r="S438" s="1095"/>
    </row>
    <row r="439" spans="1:19">
      <c r="A439" s="1032" t="s">
        <v>3652</v>
      </c>
      <c r="B439" s="1033"/>
      <c r="C439" s="1033"/>
      <c r="D439" s="1033"/>
      <c r="E439" s="1033"/>
      <c r="F439" s="1033"/>
      <c r="G439" s="1033"/>
      <c r="H439" s="1033"/>
      <c r="I439" s="1033"/>
      <c r="J439" s="1033"/>
      <c r="K439" s="1033"/>
      <c r="L439" s="1033"/>
      <c r="M439" s="1033"/>
      <c r="N439" s="1033"/>
      <c r="O439" s="1033"/>
      <c r="P439" s="1033"/>
      <c r="Q439" s="1033"/>
      <c r="R439" s="1033"/>
      <c r="S439" s="1034"/>
    </row>
    <row r="440" spans="1:19">
      <c r="A440" s="1032" t="s">
        <v>1251</v>
      </c>
      <c r="B440" s="1033"/>
      <c r="C440" s="1033"/>
      <c r="D440" s="1033"/>
      <c r="E440" s="1033"/>
      <c r="F440" s="1033"/>
      <c r="G440" s="1033"/>
      <c r="H440" s="1033"/>
      <c r="I440" s="1033"/>
      <c r="J440" s="1033"/>
      <c r="K440" s="1033"/>
      <c r="L440" s="1033"/>
      <c r="M440" s="1033"/>
      <c r="N440" s="1033"/>
      <c r="O440" s="1033"/>
      <c r="P440" s="1033"/>
      <c r="Q440" s="1033"/>
      <c r="R440" s="1033"/>
      <c r="S440" s="1034"/>
    </row>
    <row r="441" spans="1:19">
      <c r="A441" s="1032" t="s">
        <v>1252</v>
      </c>
      <c r="B441" s="1033"/>
      <c r="C441" s="1033"/>
      <c r="D441" s="1033"/>
      <c r="E441" s="1033"/>
      <c r="F441" s="1033"/>
      <c r="G441" s="1033"/>
      <c r="H441" s="1033"/>
      <c r="I441" s="1033"/>
      <c r="J441" s="1033"/>
      <c r="K441" s="1033"/>
      <c r="L441" s="1033"/>
      <c r="M441" s="1033"/>
      <c r="N441" s="1033"/>
      <c r="O441" s="1033"/>
      <c r="P441" s="1033"/>
      <c r="Q441" s="1033"/>
      <c r="R441" s="1033"/>
      <c r="S441" s="1034"/>
    </row>
    <row r="442" spans="1:19">
      <c r="A442" s="1032" t="s">
        <v>1277</v>
      </c>
      <c r="B442" s="1033"/>
      <c r="C442" s="1033"/>
      <c r="D442" s="1033"/>
      <c r="E442" s="1033"/>
      <c r="F442" s="1033"/>
      <c r="G442" s="1033"/>
      <c r="H442" s="1033"/>
      <c r="I442" s="1033"/>
      <c r="J442" s="1033"/>
      <c r="K442" s="1033"/>
      <c r="L442" s="1033"/>
      <c r="M442" s="1033"/>
      <c r="N442" s="1033"/>
      <c r="O442" s="1033"/>
      <c r="P442" s="1033"/>
      <c r="Q442" s="1033"/>
      <c r="R442" s="1033"/>
      <c r="S442" s="1034"/>
    </row>
    <row r="443" spans="1:19">
      <c r="A443" s="1032" t="s">
        <v>1278</v>
      </c>
      <c r="B443" s="1033"/>
      <c r="C443" s="1033"/>
      <c r="D443" s="1033"/>
      <c r="E443" s="1033"/>
      <c r="F443" s="1033"/>
      <c r="G443" s="1033"/>
      <c r="H443" s="1033"/>
      <c r="I443" s="1033"/>
      <c r="J443" s="1033"/>
      <c r="K443" s="1033"/>
      <c r="L443" s="1033"/>
      <c r="M443" s="1033"/>
      <c r="N443" s="1033"/>
      <c r="O443" s="1033"/>
      <c r="P443" s="1033"/>
      <c r="Q443" s="1033"/>
      <c r="R443" s="1033"/>
      <c r="S443" s="1034"/>
    </row>
    <row r="444" spans="1:19">
      <c r="A444" s="1032" t="s">
        <v>1279</v>
      </c>
      <c r="B444" s="1033"/>
      <c r="C444" s="1033"/>
      <c r="D444" s="1033"/>
      <c r="E444" s="1033"/>
      <c r="F444" s="1033"/>
      <c r="G444" s="1033"/>
      <c r="H444" s="1033"/>
      <c r="I444" s="1033"/>
      <c r="J444" s="1033"/>
      <c r="K444" s="1033"/>
      <c r="L444" s="1033"/>
      <c r="M444" s="1033"/>
      <c r="N444" s="1033"/>
      <c r="O444" s="1033"/>
      <c r="P444" s="1033"/>
      <c r="Q444" s="1033"/>
      <c r="R444" s="1033"/>
      <c r="S444" s="1034"/>
    </row>
    <row r="445" spans="1:19">
      <c r="A445" s="1032" t="s">
        <v>1280</v>
      </c>
      <c r="B445" s="1033"/>
      <c r="C445" s="1033"/>
      <c r="D445" s="1033"/>
      <c r="E445" s="1033"/>
      <c r="F445" s="1033"/>
      <c r="G445" s="1033"/>
      <c r="H445" s="1033"/>
      <c r="I445" s="1033"/>
      <c r="J445" s="1033"/>
      <c r="K445" s="1033"/>
      <c r="L445" s="1033"/>
      <c r="M445" s="1033"/>
      <c r="N445" s="1033"/>
      <c r="O445" s="1033"/>
      <c r="P445" s="1033"/>
      <c r="Q445" s="1033"/>
      <c r="R445" s="1033"/>
      <c r="S445" s="1034"/>
    </row>
    <row r="446" spans="1:19">
      <c r="A446" s="1035" t="s">
        <v>1281</v>
      </c>
      <c r="B446" s="1036"/>
      <c r="C446" s="1036"/>
      <c r="D446" s="1036"/>
      <c r="E446" s="1036"/>
      <c r="F446" s="1036"/>
      <c r="G446" s="1036"/>
      <c r="H446" s="1036"/>
      <c r="I446" s="1036"/>
      <c r="J446" s="1036"/>
      <c r="K446" s="1036"/>
      <c r="L446" s="1036"/>
      <c r="M446" s="1036"/>
      <c r="N446" s="1036"/>
      <c r="O446" s="1036"/>
      <c r="P446" s="1036"/>
      <c r="Q446" s="1036"/>
      <c r="R446" s="1036"/>
      <c r="S446" s="1037"/>
    </row>
    <row r="447" spans="1:19" ht="30.75" customHeight="1">
      <c r="A447" s="1023" t="s">
        <v>41</v>
      </c>
      <c r="B447" s="1023"/>
      <c r="C447" s="1023"/>
      <c r="D447" s="1023" t="s">
        <v>42</v>
      </c>
      <c r="E447" s="1023"/>
      <c r="F447" s="1023" t="s">
        <v>43</v>
      </c>
      <c r="G447" s="1023"/>
      <c r="H447" s="1023"/>
      <c r="I447" s="1023" t="s">
        <v>44</v>
      </c>
      <c r="J447" s="1023"/>
      <c r="K447" s="1025" t="s">
        <v>45</v>
      </c>
      <c r="L447" s="1038"/>
      <c r="M447" s="1038"/>
      <c r="N447" s="1039"/>
      <c r="O447" s="1027" t="s">
        <v>46</v>
      </c>
      <c r="P447" s="1027"/>
      <c r="Q447" s="1028"/>
      <c r="R447" s="1023" t="s">
        <v>47</v>
      </c>
      <c r="S447" s="1023"/>
    </row>
    <row r="448" spans="1:19" ht="25.5" customHeight="1">
      <c r="A448" s="1022" t="s">
        <v>48</v>
      </c>
      <c r="B448" s="1022" t="s">
        <v>49</v>
      </c>
      <c r="C448" s="1029" t="s">
        <v>50</v>
      </c>
      <c r="D448" s="1022" t="s">
        <v>51</v>
      </c>
      <c r="E448" s="1022" t="s">
        <v>52</v>
      </c>
      <c r="F448" s="1025" t="s">
        <v>53</v>
      </c>
      <c r="G448" s="1031"/>
      <c r="H448" s="1026"/>
      <c r="I448" s="1022" t="s">
        <v>54</v>
      </c>
      <c r="J448" s="1022" t="s">
        <v>55</v>
      </c>
      <c r="K448" s="1025" t="s">
        <v>56</v>
      </c>
      <c r="L448" s="1026"/>
      <c r="M448" s="1025" t="s">
        <v>57</v>
      </c>
      <c r="N448" s="1026"/>
      <c r="O448" s="1022" t="s">
        <v>58</v>
      </c>
      <c r="P448" s="1022" t="s">
        <v>59</v>
      </c>
      <c r="Q448" s="1022" t="s">
        <v>60</v>
      </c>
      <c r="R448" s="1022" t="s">
        <v>61</v>
      </c>
      <c r="S448" s="1022" t="s">
        <v>62</v>
      </c>
    </row>
    <row r="449" spans="1:19" ht="64.5" customHeight="1">
      <c r="A449" s="1023"/>
      <c r="B449" s="1023"/>
      <c r="C449" s="1030"/>
      <c r="D449" s="1023"/>
      <c r="E449" s="1023"/>
      <c r="F449" s="306" t="s">
        <v>63</v>
      </c>
      <c r="G449" s="306" t="s">
        <v>64</v>
      </c>
      <c r="H449" s="306" t="s">
        <v>65</v>
      </c>
      <c r="I449" s="1023"/>
      <c r="J449" s="1023"/>
      <c r="K449" s="90" t="s">
        <v>66</v>
      </c>
      <c r="L449" s="90" t="s">
        <v>67</v>
      </c>
      <c r="M449" s="90" t="s">
        <v>68</v>
      </c>
      <c r="N449" s="90" t="s">
        <v>67</v>
      </c>
      <c r="O449" s="1023"/>
      <c r="P449" s="1023"/>
      <c r="Q449" s="1023"/>
      <c r="R449" s="1023"/>
      <c r="S449" s="1023"/>
    </row>
    <row r="450" spans="1:19">
      <c r="A450" s="1021" t="s">
        <v>69</v>
      </c>
      <c r="B450" s="1021"/>
      <c r="C450" s="1021"/>
      <c r="D450" s="1021"/>
      <c r="E450" s="1021"/>
      <c r="F450" s="1021"/>
      <c r="G450" s="1021"/>
      <c r="H450" s="1021"/>
      <c r="I450" s="1021"/>
      <c r="J450" s="1021"/>
      <c r="K450" s="1021"/>
      <c r="L450" s="1021"/>
      <c r="M450" s="1021"/>
      <c r="N450" s="1021"/>
      <c r="O450" s="1021"/>
      <c r="P450" s="1021"/>
      <c r="Q450" s="1021"/>
      <c r="R450" s="1021"/>
      <c r="S450" s="1021"/>
    </row>
    <row r="451" spans="1:19" s="490" customFormat="1">
      <c r="A451" s="98">
        <v>0</v>
      </c>
      <c r="B451" s="98">
        <v>0</v>
      </c>
      <c r="C451" s="98">
        <v>0</v>
      </c>
      <c r="D451" s="98">
        <v>0</v>
      </c>
      <c r="E451" s="98">
        <v>0</v>
      </c>
      <c r="F451" s="98">
        <v>0</v>
      </c>
      <c r="G451" s="98">
        <v>0</v>
      </c>
      <c r="H451" s="98">
        <v>0</v>
      </c>
      <c r="I451" s="98">
        <v>0</v>
      </c>
      <c r="J451" s="98">
        <v>0</v>
      </c>
      <c r="K451" s="98">
        <v>0</v>
      </c>
      <c r="L451" s="98">
        <v>0</v>
      </c>
      <c r="M451" s="98">
        <v>0</v>
      </c>
      <c r="N451" s="98">
        <v>0</v>
      </c>
      <c r="O451" s="98">
        <v>0</v>
      </c>
      <c r="P451" s="98">
        <v>0</v>
      </c>
      <c r="Q451" s="98">
        <v>0</v>
      </c>
      <c r="R451" s="98">
        <v>0</v>
      </c>
      <c r="S451" s="98">
        <v>0</v>
      </c>
    </row>
    <row r="452" spans="1:19">
      <c r="A452" s="1021" t="s">
        <v>70</v>
      </c>
      <c r="B452" s="1021"/>
      <c r="C452" s="1021"/>
      <c r="D452" s="1021"/>
      <c r="E452" s="1021"/>
      <c r="F452" s="1021"/>
      <c r="G452" s="1021"/>
      <c r="H452" s="1021"/>
      <c r="I452" s="1021"/>
      <c r="J452" s="1021"/>
      <c r="K452" s="1021"/>
      <c r="L452" s="1021"/>
      <c r="M452" s="1021"/>
      <c r="N452" s="1021"/>
      <c r="O452" s="1021"/>
      <c r="P452" s="1021"/>
      <c r="Q452" s="1021"/>
      <c r="R452" s="1021"/>
      <c r="S452" s="1021"/>
    </row>
    <row r="453" spans="1:19" s="775" customFormat="1">
      <c r="A453" s="98">
        <v>0</v>
      </c>
      <c r="B453" s="98">
        <v>0</v>
      </c>
      <c r="C453" s="98">
        <v>0</v>
      </c>
      <c r="D453" s="98">
        <v>0</v>
      </c>
      <c r="E453" s="98">
        <v>0</v>
      </c>
      <c r="F453" s="98">
        <v>0</v>
      </c>
      <c r="G453" s="98">
        <v>0</v>
      </c>
      <c r="H453" s="98">
        <v>0</v>
      </c>
      <c r="I453" s="98">
        <v>0</v>
      </c>
      <c r="J453" s="98">
        <v>0</v>
      </c>
      <c r="K453" s="98">
        <v>0</v>
      </c>
      <c r="L453" s="98">
        <v>0</v>
      </c>
      <c r="M453" s="98">
        <v>0</v>
      </c>
      <c r="N453" s="98">
        <v>0</v>
      </c>
      <c r="O453" s="98">
        <v>0</v>
      </c>
      <c r="P453" s="98">
        <v>0</v>
      </c>
      <c r="Q453" s="98">
        <v>0</v>
      </c>
      <c r="R453" s="98">
        <v>0</v>
      </c>
      <c r="S453" s="98">
        <v>0</v>
      </c>
    </row>
    <row r="454" spans="1:19">
      <c r="A454" s="1059" t="s">
        <v>71</v>
      </c>
      <c r="B454" s="1059"/>
      <c r="C454" s="1059"/>
      <c r="D454" s="1059"/>
      <c r="E454" s="1059"/>
      <c r="F454" s="1059"/>
      <c r="G454" s="1059"/>
      <c r="H454" s="1059"/>
      <c r="I454" s="1059"/>
      <c r="J454" s="1059"/>
      <c r="K454" s="1059"/>
      <c r="L454" s="1059"/>
      <c r="M454" s="1059"/>
      <c r="N454" s="1059"/>
      <c r="O454" s="1059"/>
      <c r="P454" s="1059"/>
      <c r="Q454" s="1059"/>
      <c r="R454" s="1059"/>
      <c r="S454" s="1060"/>
    </row>
    <row r="455" spans="1:19" s="775" customFormat="1">
      <c r="A455" s="98">
        <v>0</v>
      </c>
      <c r="B455" s="98">
        <v>0</v>
      </c>
      <c r="C455" s="98">
        <v>0</v>
      </c>
      <c r="D455" s="98">
        <v>0</v>
      </c>
      <c r="E455" s="98">
        <v>0</v>
      </c>
      <c r="F455" s="98">
        <v>0</v>
      </c>
      <c r="G455" s="98">
        <v>0</v>
      </c>
      <c r="H455" s="98">
        <v>0</v>
      </c>
      <c r="I455" s="98">
        <v>0</v>
      </c>
      <c r="J455" s="98">
        <v>0</v>
      </c>
      <c r="K455" s="98">
        <v>0</v>
      </c>
      <c r="L455" s="98">
        <v>0</v>
      </c>
      <c r="M455" s="98">
        <v>0</v>
      </c>
      <c r="N455" s="98">
        <v>0</v>
      </c>
      <c r="O455" s="98">
        <v>0</v>
      </c>
      <c r="P455" s="98">
        <v>0</v>
      </c>
      <c r="Q455" s="98">
        <v>0</v>
      </c>
      <c r="R455" s="98">
        <v>0</v>
      </c>
      <c r="S455" s="98">
        <v>0</v>
      </c>
    </row>
    <row r="456" spans="1:19">
      <c r="A456" s="1046" t="s">
        <v>72</v>
      </c>
      <c r="B456" s="1046"/>
      <c r="C456" s="1046"/>
      <c r="D456" s="1046"/>
      <c r="E456" s="1046"/>
      <c r="F456" s="1046"/>
      <c r="G456" s="1046"/>
      <c r="H456" s="1046"/>
      <c r="I456" s="1046"/>
      <c r="J456" s="1046"/>
      <c r="K456" s="1046"/>
      <c r="L456" s="1046"/>
      <c r="M456" s="1046"/>
      <c r="N456" s="1046"/>
      <c r="O456" s="1046"/>
      <c r="P456" s="1046"/>
      <c r="Q456" s="1046"/>
      <c r="R456" s="1046"/>
      <c r="S456" s="1046"/>
    </row>
    <row r="457" spans="1:19" s="775" customFormat="1">
      <c r="A457" s="98">
        <v>0</v>
      </c>
      <c r="B457" s="98">
        <v>0</v>
      </c>
      <c r="C457" s="98">
        <v>0</v>
      </c>
      <c r="D457" s="98">
        <v>0</v>
      </c>
      <c r="E457" s="98">
        <v>0</v>
      </c>
      <c r="F457" s="98">
        <v>0</v>
      </c>
      <c r="G457" s="98">
        <v>0</v>
      </c>
      <c r="H457" s="98">
        <v>0</v>
      </c>
      <c r="I457" s="98">
        <v>0</v>
      </c>
      <c r="J457" s="98">
        <v>0</v>
      </c>
      <c r="K457" s="98">
        <v>0</v>
      </c>
      <c r="L457" s="98">
        <v>0</v>
      </c>
      <c r="M457" s="98">
        <v>0</v>
      </c>
      <c r="N457" s="98">
        <v>0</v>
      </c>
      <c r="O457" s="98">
        <v>0</v>
      </c>
      <c r="P457" s="98">
        <v>0</v>
      </c>
      <c r="Q457" s="98">
        <v>0</v>
      </c>
      <c r="R457" s="98">
        <v>0</v>
      </c>
      <c r="S457" s="98">
        <v>0</v>
      </c>
    </row>
    <row r="458" spans="1:19">
      <c r="A458" s="1046" t="s">
        <v>73</v>
      </c>
      <c r="B458" s="1046"/>
      <c r="C458" s="1046"/>
      <c r="D458" s="1046"/>
      <c r="E458" s="1046"/>
      <c r="F458" s="1046"/>
      <c r="G458" s="1046"/>
      <c r="H458" s="1046"/>
      <c r="I458" s="1046"/>
      <c r="J458" s="1046"/>
      <c r="K458" s="1046"/>
      <c r="L458" s="1046"/>
      <c r="M458" s="1046"/>
      <c r="N458" s="1046"/>
      <c r="O458" s="1046"/>
      <c r="P458" s="1046"/>
      <c r="Q458" s="1046"/>
      <c r="R458" s="1046"/>
      <c r="S458" s="1046"/>
    </row>
    <row r="459" spans="1:19" s="816" customFormat="1">
      <c r="A459" s="98">
        <v>0</v>
      </c>
      <c r="B459" s="98">
        <v>0</v>
      </c>
      <c r="C459" s="98">
        <v>0</v>
      </c>
      <c r="D459" s="98">
        <v>0</v>
      </c>
      <c r="E459" s="98">
        <v>0</v>
      </c>
      <c r="F459" s="98">
        <v>0</v>
      </c>
      <c r="G459" s="98">
        <v>0</v>
      </c>
      <c r="H459" s="98">
        <v>0</v>
      </c>
      <c r="I459" s="98">
        <v>0</v>
      </c>
      <c r="J459" s="98">
        <v>0</v>
      </c>
      <c r="K459" s="98">
        <v>0</v>
      </c>
      <c r="L459" s="98">
        <v>0</v>
      </c>
      <c r="M459" s="98">
        <v>0</v>
      </c>
      <c r="N459" s="98">
        <v>0</v>
      </c>
      <c r="O459" s="98">
        <v>0</v>
      </c>
      <c r="P459" s="98">
        <v>0</v>
      </c>
      <c r="Q459" s="98">
        <v>0</v>
      </c>
      <c r="R459" s="98">
        <v>0</v>
      </c>
      <c r="S459" s="98">
        <v>0</v>
      </c>
    </row>
    <row r="460" spans="1:19">
      <c r="A460" s="1021" t="s">
        <v>74</v>
      </c>
      <c r="B460" s="1021"/>
      <c r="C460" s="1021"/>
      <c r="D460" s="1021"/>
      <c r="E460" s="1021"/>
      <c r="F460" s="1021"/>
      <c r="G460" s="1021"/>
      <c r="H460" s="1021"/>
      <c r="I460" s="1021"/>
      <c r="J460" s="1021"/>
      <c r="K460" s="1021"/>
      <c r="L460" s="1021"/>
      <c r="M460" s="1021"/>
      <c r="N460" s="1021"/>
      <c r="O460" s="1021"/>
      <c r="P460" s="1021"/>
      <c r="Q460" s="1021"/>
      <c r="R460" s="1021"/>
      <c r="S460" s="1021"/>
    </row>
    <row r="461" spans="1:19" s="574" customFormat="1">
      <c r="A461" s="98">
        <v>0</v>
      </c>
      <c r="B461" s="98">
        <v>0</v>
      </c>
      <c r="C461" s="98">
        <v>0</v>
      </c>
      <c r="D461" s="98">
        <v>0</v>
      </c>
      <c r="E461" s="98">
        <v>0</v>
      </c>
      <c r="F461" s="98">
        <v>0</v>
      </c>
      <c r="G461" s="98">
        <v>0</v>
      </c>
      <c r="H461" s="98">
        <v>0</v>
      </c>
      <c r="I461" s="98">
        <v>0</v>
      </c>
      <c r="J461" s="98">
        <v>0</v>
      </c>
      <c r="K461" s="98">
        <v>0</v>
      </c>
      <c r="L461" s="98">
        <v>0</v>
      </c>
      <c r="M461" s="98">
        <v>0</v>
      </c>
      <c r="N461" s="98">
        <v>0</v>
      </c>
      <c r="O461" s="98">
        <v>0</v>
      </c>
      <c r="P461" s="98">
        <v>0</v>
      </c>
      <c r="Q461" s="98">
        <v>0</v>
      </c>
      <c r="R461" s="98">
        <v>0</v>
      </c>
      <c r="S461" s="98">
        <v>0</v>
      </c>
    </row>
    <row r="462" spans="1:19">
      <c r="A462" s="1021" t="s">
        <v>75</v>
      </c>
      <c r="B462" s="1021"/>
      <c r="C462" s="1021"/>
      <c r="D462" s="1021"/>
      <c r="E462" s="1021"/>
      <c r="F462" s="1021"/>
      <c r="G462" s="1021"/>
      <c r="H462" s="1021"/>
      <c r="I462" s="1021"/>
      <c r="J462" s="1021"/>
      <c r="K462" s="1021"/>
      <c r="L462" s="1021"/>
      <c r="M462" s="1021"/>
      <c r="N462" s="1021"/>
      <c r="O462" s="1021"/>
      <c r="P462" s="1021"/>
      <c r="Q462" s="1021"/>
      <c r="R462" s="1021"/>
      <c r="S462" s="1021"/>
    </row>
    <row r="463" spans="1:19" s="856" customFormat="1">
      <c r="A463" s="98">
        <v>0</v>
      </c>
      <c r="B463" s="98">
        <v>0</v>
      </c>
      <c r="C463" s="98">
        <v>0</v>
      </c>
      <c r="D463" s="98">
        <v>0</v>
      </c>
      <c r="E463" s="98">
        <v>0</v>
      </c>
      <c r="F463" s="98">
        <v>0</v>
      </c>
      <c r="G463" s="98">
        <v>0</v>
      </c>
      <c r="H463" s="98">
        <v>0</v>
      </c>
      <c r="I463" s="98">
        <v>0</v>
      </c>
      <c r="J463" s="98">
        <v>0</v>
      </c>
      <c r="K463" s="98">
        <v>0</v>
      </c>
      <c r="L463" s="98">
        <v>0</v>
      </c>
      <c r="M463" s="98">
        <v>0</v>
      </c>
      <c r="N463" s="98">
        <v>0</v>
      </c>
      <c r="O463" s="98">
        <v>0</v>
      </c>
      <c r="P463" s="98">
        <v>0</v>
      </c>
      <c r="Q463" s="98">
        <v>0</v>
      </c>
      <c r="R463" s="98">
        <v>0</v>
      </c>
      <c r="S463" s="98">
        <v>0</v>
      </c>
    </row>
    <row r="464" spans="1:19">
      <c r="A464" s="1740" t="s">
        <v>76</v>
      </c>
      <c r="B464" s="1740"/>
      <c r="C464" s="1740"/>
      <c r="D464" s="1740"/>
      <c r="E464" s="1740"/>
      <c r="F464" s="1740"/>
      <c r="G464" s="1740"/>
      <c r="H464" s="1740"/>
      <c r="I464" s="1740"/>
      <c r="J464" s="1740"/>
      <c r="K464" s="1740"/>
      <c r="L464" s="1740"/>
      <c r="M464" s="1740"/>
      <c r="N464" s="1740"/>
      <c r="O464" s="1740"/>
      <c r="P464" s="1740"/>
      <c r="Q464" s="1740"/>
      <c r="R464" s="1740"/>
      <c r="S464" s="1740"/>
    </row>
    <row r="465" spans="1:19" s="888" customFormat="1">
      <c r="A465" s="98">
        <v>0</v>
      </c>
      <c r="B465" s="98">
        <v>0</v>
      </c>
      <c r="C465" s="98">
        <v>0</v>
      </c>
      <c r="D465" s="98">
        <v>0</v>
      </c>
      <c r="E465" s="98">
        <v>0</v>
      </c>
      <c r="F465" s="98">
        <v>0</v>
      </c>
      <c r="G465" s="98">
        <v>0</v>
      </c>
      <c r="H465" s="98">
        <v>0</v>
      </c>
      <c r="I465" s="98">
        <v>0</v>
      </c>
      <c r="J465" s="98">
        <v>0</v>
      </c>
      <c r="K465" s="98">
        <v>0</v>
      </c>
      <c r="L465" s="98">
        <v>0</v>
      </c>
      <c r="M465" s="98">
        <v>0</v>
      </c>
      <c r="N465" s="98">
        <v>0</v>
      </c>
      <c r="O465" s="98">
        <v>0</v>
      </c>
      <c r="P465" s="98">
        <v>0</v>
      </c>
      <c r="Q465" s="98">
        <v>0</v>
      </c>
      <c r="R465" s="98">
        <v>0</v>
      </c>
      <c r="S465" s="98">
        <v>0</v>
      </c>
    </row>
    <row r="466" spans="1:19">
      <c r="A466" s="1046" t="s">
        <v>77</v>
      </c>
      <c r="B466" s="1046"/>
      <c r="C466" s="1046"/>
      <c r="D466" s="1046"/>
      <c r="E466" s="1046"/>
      <c r="F466" s="1046"/>
      <c r="G466" s="1046"/>
      <c r="H466" s="1046"/>
      <c r="I466" s="1046"/>
      <c r="J466" s="1046"/>
      <c r="K466" s="1046"/>
      <c r="L466" s="1046"/>
      <c r="M466" s="1046"/>
      <c r="N466" s="1046"/>
      <c r="O466" s="1046"/>
      <c r="P466" s="1046"/>
      <c r="Q466" s="1046"/>
      <c r="R466" s="1046"/>
      <c r="S466" s="1046"/>
    </row>
    <row r="467" spans="1:19" s="897" customFormat="1">
      <c r="A467" s="98">
        <v>0</v>
      </c>
      <c r="B467" s="98">
        <v>0</v>
      </c>
      <c r="C467" s="98">
        <v>0</v>
      </c>
      <c r="D467" s="98">
        <v>0</v>
      </c>
      <c r="E467" s="98">
        <v>0</v>
      </c>
      <c r="F467" s="98">
        <v>0</v>
      </c>
      <c r="G467" s="98">
        <v>0</v>
      </c>
      <c r="H467" s="98">
        <v>0</v>
      </c>
      <c r="I467" s="98">
        <v>0</v>
      </c>
      <c r="J467" s="98">
        <v>0</v>
      </c>
      <c r="K467" s="98">
        <v>0</v>
      </c>
      <c r="L467" s="98">
        <v>0</v>
      </c>
      <c r="M467" s="98">
        <v>0</v>
      </c>
      <c r="N467" s="98">
        <v>0</v>
      </c>
      <c r="O467" s="98">
        <v>0</v>
      </c>
      <c r="P467" s="98">
        <v>0</v>
      </c>
      <c r="Q467" s="98">
        <v>0</v>
      </c>
      <c r="R467" s="98">
        <v>0</v>
      </c>
      <c r="S467" s="98">
        <v>0</v>
      </c>
    </row>
    <row r="468" spans="1:19">
      <c r="A468" s="1021" t="s">
        <v>78</v>
      </c>
      <c r="B468" s="1021"/>
      <c r="C468" s="1021"/>
      <c r="D468" s="1021"/>
      <c r="E468" s="1021"/>
      <c r="F468" s="1021"/>
      <c r="G468" s="1021"/>
      <c r="H468" s="1021"/>
      <c r="I468" s="1021"/>
      <c r="J468" s="1021"/>
      <c r="K468" s="1021"/>
      <c r="L468" s="1021"/>
      <c r="M468" s="1021"/>
      <c r="N468" s="1021"/>
      <c r="O468" s="1021"/>
      <c r="P468" s="1021"/>
      <c r="Q468" s="1021"/>
      <c r="R468" s="1021"/>
      <c r="S468" s="1021"/>
    </row>
    <row r="469" spans="1:19" s="917" customFormat="1">
      <c r="A469" s="210">
        <v>0</v>
      </c>
      <c r="B469" s="210">
        <v>0</v>
      </c>
      <c r="C469" s="210">
        <v>0</v>
      </c>
      <c r="D469" s="210">
        <v>0</v>
      </c>
      <c r="E469" s="210">
        <v>0</v>
      </c>
      <c r="F469" s="210">
        <v>0</v>
      </c>
      <c r="G469" s="617">
        <v>0</v>
      </c>
      <c r="H469" s="210">
        <v>0</v>
      </c>
      <c r="I469" s="210">
        <v>0</v>
      </c>
      <c r="J469" s="210">
        <v>0</v>
      </c>
      <c r="K469" s="210">
        <v>0</v>
      </c>
      <c r="L469" s="210">
        <v>0</v>
      </c>
      <c r="M469" s="210">
        <v>0</v>
      </c>
      <c r="N469" s="210">
        <v>0</v>
      </c>
      <c r="O469" s="210">
        <v>0</v>
      </c>
      <c r="P469" s="210">
        <v>0</v>
      </c>
      <c r="Q469" s="210">
        <v>0</v>
      </c>
      <c r="R469" s="210">
        <v>0</v>
      </c>
      <c r="S469" s="210">
        <v>0</v>
      </c>
    </row>
    <row r="470" spans="1:19">
      <c r="A470" s="1021" t="s">
        <v>79</v>
      </c>
      <c r="B470" s="1021"/>
      <c r="C470" s="1021"/>
      <c r="D470" s="1021"/>
      <c r="E470" s="1021"/>
      <c r="F470" s="1021"/>
      <c r="G470" s="1021"/>
      <c r="H470" s="1021"/>
      <c r="I470" s="1021"/>
      <c r="J470" s="1021"/>
      <c r="K470" s="1021"/>
      <c r="L470" s="1021"/>
      <c r="M470" s="1021"/>
      <c r="N470" s="1021"/>
      <c r="O470" s="1021"/>
      <c r="P470" s="1021"/>
      <c r="Q470" s="1021"/>
      <c r="R470" s="1021"/>
      <c r="S470" s="1021"/>
    </row>
    <row r="471" spans="1:19" s="917" customFormat="1">
      <c r="A471" s="210">
        <v>0</v>
      </c>
      <c r="B471" s="210">
        <v>0</v>
      </c>
      <c r="C471" s="210">
        <v>0</v>
      </c>
      <c r="D471" s="210">
        <v>0</v>
      </c>
      <c r="E471" s="210">
        <v>0</v>
      </c>
      <c r="F471" s="210">
        <v>0</v>
      </c>
      <c r="G471" s="617">
        <v>0</v>
      </c>
      <c r="H471" s="210">
        <v>0</v>
      </c>
      <c r="I471" s="210">
        <v>0</v>
      </c>
      <c r="J471" s="210">
        <v>0</v>
      </c>
      <c r="K471" s="210">
        <v>0</v>
      </c>
      <c r="L471" s="210">
        <v>0</v>
      </c>
      <c r="M471" s="210">
        <v>0</v>
      </c>
      <c r="N471" s="210">
        <v>0</v>
      </c>
      <c r="O471" s="210">
        <v>0</v>
      </c>
      <c r="P471" s="210">
        <v>0</v>
      </c>
      <c r="Q471" s="210">
        <v>0</v>
      </c>
      <c r="R471" s="210">
        <v>0</v>
      </c>
      <c r="S471" s="210">
        <v>0</v>
      </c>
    </row>
    <row r="472" spans="1:19">
      <c r="A472" s="1021" t="s">
        <v>80</v>
      </c>
      <c r="B472" s="1021"/>
      <c r="C472" s="1021"/>
      <c r="D472" s="1021"/>
      <c r="E472" s="1021"/>
      <c r="F472" s="1021"/>
      <c r="G472" s="1021"/>
      <c r="H472" s="1021"/>
      <c r="I472" s="1021"/>
      <c r="J472" s="1021"/>
      <c r="K472" s="1021"/>
      <c r="L472" s="1021"/>
      <c r="M472" s="1021"/>
      <c r="N472" s="1021"/>
      <c r="O472" s="1021"/>
      <c r="P472" s="1021"/>
      <c r="Q472" s="1021"/>
      <c r="R472" s="1021"/>
      <c r="S472" s="1021"/>
    </row>
    <row r="473" spans="1:19" s="940" customFormat="1">
      <c r="A473" s="210">
        <v>0</v>
      </c>
      <c r="B473" s="210">
        <v>0</v>
      </c>
      <c r="C473" s="210">
        <v>0</v>
      </c>
      <c r="D473" s="210">
        <v>0</v>
      </c>
      <c r="E473" s="210">
        <v>0</v>
      </c>
      <c r="F473" s="210">
        <v>0</v>
      </c>
      <c r="G473" s="617">
        <v>0</v>
      </c>
      <c r="H473" s="210">
        <v>0</v>
      </c>
      <c r="I473" s="210">
        <v>0</v>
      </c>
      <c r="J473" s="210">
        <v>0</v>
      </c>
      <c r="K473" s="210">
        <v>0</v>
      </c>
      <c r="L473" s="210">
        <v>0</v>
      </c>
      <c r="M473" s="210">
        <v>0</v>
      </c>
      <c r="N473" s="210">
        <v>0</v>
      </c>
      <c r="O473" s="210">
        <v>0</v>
      </c>
      <c r="P473" s="210">
        <v>0</v>
      </c>
      <c r="Q473" s="210">
        <v>0</v>
      </c>
      <c r="R473" s="210">
        <v>0</v>
      </c>
      <c r="S473" s="210">
        <v>0</v>
      </c>
    </row>
    <row r="474" spans="1:19">
      <c r="A474" s="1062" t="s">
        <v>3653</v>
      </c>
      <c r="B474" s="1082"/>
      <c r="C474" s="1082"/>
      <c r="D474" s="1082"/>
      <c r="E474" s="1082"/>
      <c r="F474" s="1082"/>
      <c r="G474" s="1082"/>
      <c r="H474" s="1082"/>
      <c r="I474" s="1082"/>
      <c r="J474" s="1082"/>
      <c r="K474" s="1082"/>
      <c r="L474" s="1082"/>
      <c r="M474" s="1082"/>
      <c r="N474" s="1082"/>
      <c r="O474" s="1082"/>
      <c r="P474" s="1082"/>
      <c r="Q474" s="1082"/>
      <c r="R474" s="1082"/>
      <c r="S474" s="1083"/>
    </row>
    <row r="475" spans="1:19" s="253" customFormat="1">
      <c r="A475" s="305">
        <f>SUM(A473,A471,A469,A467,A465,A463,A461,A459,A457,A455,A453,A451)</f>
        <v>0</v>
      </c>
      <c r="B475" s="348">
        <f t="shared" ref="B475:S475" si="11">SUM(B473,B471,B469,B467,B465,B463,B461,B459,B457,B455,B453,B451)</f>
        <v>0</v>
      </c>
      <c r="C475" s="348">
        <f t="shared" si="11"/>
        <v>0</v>
      </c>
      <c r="D475" s="348">
        <f t="shared" si="11"/>
        <v>0</v>
      </c>
      <c r="E475" s="348">
        <f t="shared" si="11"/>
        <v>0</v>
      </c>
      <c r="F475" s="348">
        <f t="shared" si="11"/>
        <v>0</v>
      </c>
      <c r="G475" s="348">
        <f t="shared" si="11"/>
        <v>0</v>
      </c>
      <c r="H475" s="348">
        <f t="shared" si="11"/>
        <v>0</v>
      </c>
      <c r="I475" s="348">
        <f t="shared" si="11"/>
        <v>0</v>
      </c>
      <c r="J475" s="348">
        <f t="shared" si="11"/>
        <v>0</v>
      </c>
      <c r="K475" s="348">
        <f t="shared" si="11"/>
        <v>0</v>
      </c>
      <c r="L475" s="348">
        <f t="shared" si="11"/>
        <v>0</v>
      </c>
      <c r="M475" s="348">
        <f t="shared" si="11"/>
        <v>0</v>
      </c>
      <c r="N475" s="348">
        <f t="shared" si="11"/>
        <v>0</v>
      </c>
      <c r="O475" s="348">
        <f t="shared" si="11"/>
        <v>0</v>
      </c>
      <c r="P475" s="348">
        <f t="shared" si="11"/>
        <v>0</v>
      </c>
      <c r="Q475" s="348">
        <f t="shared" si="11"/>
        <v>0</v>
      </c>
      <c r="R475" s="348">
        <f t="shared" si="11"/>
        <v>0</v>
      </c>
      <c r="S475" s="348">
        <f t="shared" si="11"/>
        <v>0</v>
      </c>
    </row>
    <row r="476" spans="1:19">
      <c r="A476" s="224"/>
      <c r="B476" s="224"/>
      <c r="C476" s="224"/>
      <c r="D476" s="224"/>
      <c r="E476" s="224"/>
      <c r="F476" s="224"/>
      <c r="G476" s="224"/>
      <c r="H476" s="224"/>
      <c r="I476" s="224"/>
      <c r="J476" s="224"/>
      <c r="K476" s="224"/>
      <c r="L476" s="224"/>
      <c r="M476" s="224"/>
      <c r="N476" s="224"/>
      <c r="O476" s="224"/>
      <c r="P476" s="224"/>
      <c r="Q476" s="224"/>
      <c r="R476" s="224"/>
      <c r="S476" s="224"/>
    </row>
    <row r="477" spans="1:19" ht="20.25" customHeight="1">
      <c r="A477" s="1093" t="s">
        <v>3218</v>
      </c>
      <c r="B477" s="1094"/>
      <c r="C477" s="1094"/>
      <c r="D477" s="1094"/>
      <c r="E477" s="1094"/>
      <c r="F477" s="1094"/>
      <c r="G477" s="1094"/>
      <c r="H477" s="1094"/>
      <c r="I477" s="1094"/>
      <c r="J477" s="1094"/>
      <c r="K477" s="1094"/>
      <c r="L477" s="1094"/>
      <c r="M477" s="1094"/>
      <c r="N477" s="1094"/>
      <c r="O477" s="1094"/>
      <c r="P477" s="1094"/>
      <c r="Q477" s="1094"/>
      <c r="R477" s="1094"/>
      <c r="S477" s="1095"/>
    </row>
    <row r="478" spans="1:19">
      <c r="A478" s="1032" t="s">
        <v>3652</v>
      </c>
      <c r="B478" s="1033"/>
      <c r="C478" s="1033"/>
      <c r="D478" s="1033"/>
      <c r="E478" s="1033"/>
      <c r="F478" s="1033"/>
      <c r="G478" s="1033"/>
      <c r="H478" s="1033"/>
      <c r="I478" s="1033"/>
      <c r="J478" s="1033"/>
      <c r="K478" s="1033"/>
      <c r="L478" s="1033"/>
      <c r="M478" s="1033"/>
      <c r="N478" s="1033"/>
      <c r="O478" s="1033"/>
      <c r="P478" s="1033"/>
      <c r="Q478" s="1033"/>
      <c r="R478" s="1033"/>
      <c r="S478" s="1034"/>
    </row>
    <row r="479" spans="1:19">
      <c r="A479" s="1032" t="s">
        <v>1282</v>
      </c>
      <c r="B479" s="1033"/>
      <c r="C479" s="1033"/>
      <c r="D479" s="1033"/>
      <c r="E479" s="1033"/>
      <c r="F479" s="1033"/>
      <c r="G479" s="1033"/>
      <c r="H479" s="1033"/>
      <c r="I479" s="1033"/>
      <c r="J479" s="1033"/>
      <c r="K479" s="1033"/>
      <c r="L479" s="1033"/>
      <c r="M479" s="1033"/>
      <c r="N479" s="1033"/>
      <c r="O479" s="1033"/>
      <c r="P479" s="1033"/>
      <c r="Q479" s="1033"/>
      <c r="R479" s="1033"/>
      <c r="S479" s="1034"/>
    </row>
    <row r="480" spans="1:19">
      <c r="A480" s="1032" t="s">
        <v>1260</v>
      </c>
      <c r="B480" s="1033"/>
      <c r="C480" s="1033"/>
      <c r="D480" s="1033"/>
      <c r="E480" s="1033"/>
      <c r="F480" s="1033"/>
      <c r="G480" s="1033"/>
      <c r="H480" s="1033"/>
      <c r="I480" s="1033"/>
      <c r="J480" s="1033"/>
      <c r="K480" s="1033"/>
      <c r="L480" s="1033"/>
      <c r="M480" s="1033"/>
      <c r="N480" s="1033"/>
      <c r="O480" s="1033"/>
      <c r="P480" s="1033"/>
      <c r="Q480" s="1033"/>
      <c r="R480" s="1033"/>
      <c r="S480" s="1034"/>
    </row>
    <row r="481" spans="1:19">
      <c r="A481" s="1032" t="s">
        <v>1283</v>
      </c>
      <c r="B481" s="1033"/>
      <c r="C481" s="1033"/>
      <c r="D481" s="1033"/>
      <c r="E481" s="1033"/>
      <c r="F481" s="1033"/>
      <c r="G481" s="1033"/>
      <c r="H481" s="1033"/>
      <c r="I481" s="1033"/>
      <c r="J481" s="1033"/>
      <c r="K481" s="1033"/>
      <c r="L481" s="1033"/>
      <c r="M481" s="1033"/>
      <c r="N481" s="1033"/>
      <c r="O481" s="1033"/>
      <c r="P481" s="1033"/>
      <c r="Q481" s="1033"/>
      <c r="R481" s="1033"/>
      <c r="S481" s="1034"/>
    </row>
    <row r="482" spans="1:19">
      <c r="A482" s="1032" t="s">
        <v>1284</v>
      </c>
      <c r="B482" s="1033"/>
      <c r="C482" s="1033"/>
      <c r="D482" s="1033"/>
      <c r="E482" s="1033"/>
      <c r="F482" s="1033"/>
      <c r="G482" s="1033"/>
      <c r="H482" s="1033"/>
      <c r="I482" s="1033"/>
      <c r="J482" s="1033"/>
      <c r="K482" s="1033"/>
      <c r="L482" s="1033"/>
      <c r="M482" s="1033"/>
      <c r="N482" s="1033"/>
      <c r="O482" s="1033"/>
      <c r="P482" s="1033"/>
      <c r="Q482" s="1033"/>
      <c r="R482" s="1033"/>
      <c r="S482" s="1034"/>
    </row>
    <row r="483" spans="1:19">
      <c r="A483" s="1032" t="s">
        <v>1285</v>
      </c>
      <c r="B483" s="1033"/>
      <c r="C483" s="1033"/>
      <c r="D483" s="1033"/>
      <c r="E483" s="1033"/>
      <c r="F483" s="1033"/>
      <c r="G483" s="1033"/>
      <c r="H483" s="1033"/>
      <c r="I483" s="1033"/>
      <c r="J483" s="1033"/>
      <c r="K483" s="1033"/>
      <c r="L483" s="1033"/>
      <c r="M483" s="1033"/>
      <c r="N483" s="1033"/>
      <c r="O483" s="1033"/>
      <c r="P483" s="1033"/>
      <c r="Q483" s="1033"/>
      <c r="R483" s="1033"/>
      <c r="S483" s="1034"/>
    </row>
    <row r="484" spans="1:19">
      <c r="A484" s="1032" t="s">
        <v>1286</v>
      </c>
      <c r="B484" s="1033"/>
      <c r="C484" s="1033"/>
      <c r="D484" s="1033"/>
      <c r="E484" s="1033"/>
      <c r="F484" s="1033"/>
      <c r="G484" s="1033"/>
      <c r="H484" s="1033"/>
      <c r="I484" s="1033"/>
      <c r="J484" s="1033"/>
      <c r="K484" s="1033"/>
      <c r="L484" s="1033"/>
      <c r="M484" s="1033"/>
      <c r="N484" s="1033"/>
      <c r="O484" s="1033"/>
      <c r="P484" s="1033"/>
      <c r="Q484" s="1033"/>
      <c r="R484" s="1033"/>
      <c r="S484" s="1034"/>
    </row>
    <row r="485" spans="1:19">
      <c r="A485" s="1035" t="s">
        <v>1287</v>
      </c>
      <c r="B485" s="1036"/>
      <c r="C485" s="1036"/>
      <c r="D485" s="1036"/>
      <c r="E485" s="1036"/>
      <c r="F485" s="1036"/>
      <c r="G485" s="1036"/>
      <c r="H485" s="1036"/>
      <c r="I485" s="1036"/>
      <c r="J485" s="1036"/>
      <c r="K485" s="1036"/>
      <c r="L485" s="1036"/>
      <c r="M485" s="1036"/>
      <c r="N485" s="1036"/>
      <c r="O485" s="1036"/>
      <c r="P485" s="1036"/>
      <c r="Q485" s="1036"/>
      <c r="R485" s="1036"/>
      <c r="S485" s="1037"/>
    </row>
    <row r="486" spans="1:19" ht="27" customHeight="1">
      <c r="A486" s="1023" t="s">
        <v>41</v>
      </c>
      <c r="B486" s="1023"/>
      <c r="C486" s="1023"/>
      <c r="D486" s="1023" t="s">
        <v>42</v>
      </c>
      <c r="E486" s="1023"/>
      <c r="F486" s="1023" t="s">
        <v>43</v>
      </c>
      <c r="G486" s="1023"/>
      <c r="H486" s="1023"/>
      <c r="I486" s="1023" t="s">
        <v>44</v>
      </c>
      <c r="J486" s="1023"/>
      <c r="K486" s="1025" t="s">
        <v>45</v>
      </c>
      <c r="L486" s="1038"/>
      <c r="M486" s="1038"/>
      <c r="N486" s="1039"/>
      <c r="O486" s="1027" t="s">
        <v>46</v>
      </c>
      <c r="P486" s="1027"/>
      <c r="Q486" s="1028"/>
      <c r="R486" s="1023" t="s">
        <v>47</v>
      </c>
      <c r="S486" s="1023"/>
    </row>
    <row r="487" spans="1:19" ht="28.5" customHeight="1">
      <c r="A487" s="1022" t="s">
        <v>48</v>
      </c>
      <c r="B487" s="1022" t="s">
        <v>49</v>
      </c>
      <c r="C487" s="1029" t="s">
        <v>50</v>
      </c>
      <c r="D487" s="1022" t="s">
        <v>51</v>
      </c>
      <c r="E487" s="1022" t="s">
        <v>52</v>
      </c>
      <c r="F487" s="1025" t="s">
        <v>53</v>
      </c>
      <c r="G487" s="1031"/>
      <c r="H487" s="1026"/>
      <c r="I487" s="1022" t="s">
        <v>54</v>
      </c>
      <c r="J487" s="1022" t="s">
        <v>55</v>
      </c>
      <c r="K487" s="1025" t="s">
        <v>56</v>
      </c>
      <c r="L487" s="1026"/>
      <c r="M487" s="1025" t="s">
        <v>57</v>
      </c>
      <c r="N487" s="1026"/>
      <c r="O487" s="1022" t="s">
        <v>58</v>
      </c>
      <c r="P487" s="1022" t="s">
        <v>59</v>
      </c>
      <c r="Q487" s="1022" t="s">
        <v>60</v>
      </c>
      <c r="R487" s="1022" t="s">
        <v>61</v>
      </c>
      <c r="S487" s="1022" t="s">
        <v>62</v>
      </c>
    </row>
    <row r="488" spans="1:19" ht="60" customHeight="1">
      <c r="A488" s="1023"/>
      <c r="B488" s="1023"/>
      <c r="C488" s="1030"/>
      <c r="D488" s="1023"/>
      <c r="E488" s="1023"/>
      <c r="F488" s="306" t="s">
        <v>63</v>
      </c>
      <c r="G488" s="306" t="s">
        <v>64</v>
      </c>
      <c r="H488" s="306" t="s">
        <v>65</v>
      </c>
      <c r="I488" s="1023"/>
      <c r="J488" s="1023"/>
      <c r="K488" s="90" t="s">
        <v>66</v>
      </c>
      <c r="L488" s="90" t="s">
        <v>67</v>
      </c>
      <c r="M488" s="90" t="s">
        <v>68</v>
      </c>
      <c r="N488" s="90" t="s">
        <v>67</v>
      </c>
      <c r="O488" s="1023"/>
      <c r="P488" s="1023"/>
      <c r="Q488" s="1023"/>
      <c r="R488" s="1023"/>
      <c r="S488" s="1023"/>
    </row>
    <row r="489" spans="1:19">
      <c r="A489" s="1021" t="s">
        <v>69</v>
      </c>
      <c r="B489" s="1021"/>
      <c r="C489" s="1021"/>
      <c r="D489" s="1021"/>
      <c r="E489" s="1021"/>
      <c r="F489" s="1021"/>
      <c r="G489" s="1021"/>
      <c r="H489" s="1021"/>
      <c r="I489" s="1021"/>
      <c r="J489" s="1021"/>
      <c r="K489" s="1021"/>
      <c r="L489" s="1021"/>
      <c r="M489" s="1021"/>
      <c r="N489" s="1021"/>
      <c r="O489" s="1021"/>
      <c r="P489" s="1021"/>
      <c r="Q489" s="1021"/>
      <c r="R489" s="1021"/>
      <c r="S489" s="1021"/>
    </row>
    <row r="490" spans="1:19" s="490" customFormat="1">
      <c r="A490" s="98">
        <v>0</v>
      </c>
      <c r="B490" s="98">
        <v>0</v>
      </c>
      <c r="C490" s="98">
        <v>0</v>
      </c>
      <c r="D490" s="98">
        <v>0</v>
      </c>
      <c r="E490" s="98">
        <v>0</v>
      </c>
      <c r="F490" s="98">
        <v>0</v>
      </c>
      <c r="G490" s="98">
        <v>0</v>
      </c>
      <c r="H490" s="98">
        <v>0</v>
      </c>
      <c r="I490" s="98">
        <v>0</v>
      </c>
      <c r="J490" s="98">
        <v>0</v>
      </c>
      <c r="K490" s="98">
        <v>0</v>
      </c>
      <c r="L490" s="98">
        <v>0</v>
      </c>
      <c r="M490" s="98">
        <v>0</v>
      </c>
      <c r="N490" s="98">
        <v>0</v>
      </c>
      <c r="O490" s="98">
        <v>0</v>
      </c>
      <c r="P490" s="98">
        <v>0</v>
      </c>
      <c r="Q490" s="98">
        <v>0</v>
      </c>
      <c r="R490" s="98">
        <v>0</v>
      </c>
      <c r="S490" s="98">
        <v>0</v>
      </c>
    </row>
    <row r="491" spans="1:19">
      <c r="A491" s="1021" t="s">
        <v>176</v>
      </c>
      <c r="B491" s="1021"/>
      <c r="C491" s="1021"/>
      <c r="D491" s="1021"/>
      <c r="E491" s="1021"/>
      <c r="F491" s="1021"/>
      <c r="G491" s="1021"/>
      <c r="H491" s="1021"/>
      <c r="I491" s="1021"/>
      <c r="J491" s="1021"/>
      <c r="K491" s="1021"/>
      <c r="L491" s="1021"/>
      <c r="M491" s="1021"/>
      <c r="N491" s="1021"/>
      <c r="O491" s="1021"/>
      <c r="P491" s="1021"/>
      <c r="Q491" s="1021"/>
      <c r="R491" s="1021"/>
      <c r="S491" s="1021"/>
    </row>
    <row r="492" spans="1:19" s="775" customFormat="1">
      <c r="A492" s="98">
        <v>0</v>
      </c>
      <c r="B492" s="98">
        <v>0</v>
      </c>
      <c r="C492" s="98">
        <v>0</v>
      </c>
      <c r="D492" s="98">
        <v>0</v>
      </c>
      <c r="E492" s="98">
        <v>0</v>
      </c>
      <c r="F492" s="98">
        <v>0</v>
      </c>
      <c r="G492" s="98">
        <v>0</v>
      </c>
      <c r="H492" s="98">
        <v>0</v>
      </c>
      <c r="I492" s="98">
        <v>0</v>
      </c>
      <c r="J492" s="98">
        <v>0</v>
      </c>
      <c r="K492" s="98">
        <v>0</v>
      </c>
      <c r="L492" s="98">
        <v>0</v>
      </c>
      <c r="M492" s="98">
        <v>0</v>
      </c>
      <c r="N492" s="98">
        <v>0</v>
      </c>
      <c r="O492" s="98">
        <v>0</v>
      </c>
      <c r="P492" s="98">
        <v>0</v>
      </c>
      <c r="Q492" s="98">
        <v>0</v>
      </c>
      <c r="R492" s="98">
        <v>0</v>
      </c>
      <c r="S492" s="98">
        <v>0</v>
      </c>
    </row>
    <row r="493" spans="1:19">
      <c r="A493" s="1059" t="s">
        <v>71</v>
      </c>
      <c r="B493" s="1059"/>
      <c r="C493" s="1059"/>
      <c r="D493" s="1059"/>
      <c r="E493" s="1059"/>
      <c r="F493" s="1059"/>
      <c r="G493" s="1059"/>
      <c r="H493" s="1059"/>
      <c r="I493" s="1059"/>
      <c r="J493" s="1059"/>
      <c r="K493" s="1059"/>
      <c r="L493" s="1059"/>
      <c r="M493" s="1059"/>
      <c r="N493" s="1059"/>
      <c r="O493" s="1059"/>
      <c r="P493" s="1059"/>
      <c r="Q493" s="1059"/>
      <c r="R493" s="1059"/>
      <c r="S493" s="1060"/>
    </row>
    <row r="494" spans="1:19" s="775" customFormat="1">
      <c r="A494" s="98">
        <v>0</v>
      </c>
      <c r="B494" s="98">
        <v>0</v>
      </c>
      <c r="C494" s="98">
        <v>0</v>
      </c>
      <c r="D494" s="98">
        <v>0</v>
      </c>
      <c r="E494" s="98">
        <v>0</v>
      </c>
      <c r="F494" s="98">
        <v>0</v>
      </c>
      <c r="G494" s="98">
        <v>0</v>
      </c>
      <c r="H494" s="98">
        <v>0</v>
      </c>
      <c r="I494" s="98">
        <v>0</v>
      </c>
      <c r="J494" s="98">
        <v>0</v>
      </c>
      <c r="K494" s="98">
        <v>0</v>
      </c>
      <c r="L494" s="98">
        <v>0</v>
      </c>
      <c r="M494" s="98">
        <v>0</v>
      </c>
      <c r="N494" s="98">
        <v>0</v>
      </c>
      <c r="O494" s="98">
        <v>0</v>
      </c>
      <c r="P494" s="98">
        <v>0</v>
      </c>
      <c r="Q494" s="98">
        <v>0</v>
      </c>
      <c r="R494" s="98">
        <v>0</v>
      </c>
      <c r="S494" s="98">
        <v>0</v>
      </c>
    </row>
    <row r="495" spans="1:19">
      <c r="A495" s="1046" t="s">
        <v>72</v>
      </c>
      <c r="B495" s="1046"/>
      <c r="C495" s="1046"/>
      <c r="D495" s="1046"/>
      <c r="E495" s="1046"/>
      <c r="F495" s="1046"/>
      <c r="G495" s="1046"/>
      <c r="H495" s="1046"/>
      <c r="I495" s="1046"/>
      <c r="J495" s="1046"/>
      <c r="K495" s="1046"/>
      <c r="L495" s="1046"/>
      <c r="M495" s="1046"/>
      <c r="N495" s="1046"/>
      <c r="O495" s="1046"/>
      <c r="P495" s="1046"/>
      <c r="Q495" s="1046"/>
      <c r="R495" s="1046"/>
      <c r="S495" s="1046"/>
    </row>
    <row r="496" spans="1:19" s="775" customFormat="1">
      <c r="A496" s="98">
        <v>0</v>
      </c>
      <c r="B496" s="98">
        <v>0</v>
      </c>
      <c r="C496" s="98">
        <v>0</v>
      </c>
      <c r="D496" s="98">
        <v>0</v>
      </c>
      <c r="E496" s="98">
        <v>0</v>
      </c>
      <c r="F496" s="98">
        <v>0</v>
      </c>
      <c r="G496" s="98">
        <v>0</v>
      </c>
      <c r="H496" s="98">
        <v>0</v>
      </c>
      <c r="I496" s="98">
        <v>0</v>
      </c>
      <c r="J496" s="98">
        <v>0</v>
      </c>
      <c r="K496" s="98">
        <v>0</v>
      </c>
      <c r="L496" s="98">
        <v>0</v>
      </c>
      <c r="M496" s="98">
        <v>0</v>
      </c>
      <c r="N496" s="98">
        <v>0</v>
      </c>
      <c r="O496" s="98">
        <v>0</v>
      </c>
      <c r="P496" s="98">
        <v>0</v>
      </c>
      <c r="Q496" s="98">
        <v>0</v>
      </c>
      <c r="R496" s="98">
        <v>0</v>
      </c>
      <c r="S496" s="98">
        <v>0</v>
      </c>
    </row>
    <row r="497" spans="1:19">
      <c r="A497" s="1046" t="s">
        <v>73</v>
      </c>
      <c r="B497" s="1046"/>
      <c r="C497" s="1046"/>
      <c r="D497" s="1046"/>
      <c r="E497" s="1046"/>
      <c r="F497" s="1046"/>
      <c r="G497" s="1046"/>
      <c r="H497" s="1046"/>
      <c r="I497" s="1046"/>
      <c r="J497" s="1046"/>
      <c r="K497" s="1046"/>
      <c r="L497" s="1046"/>
      <c r="M497" s="1046"/>
      <c r="N497" s="1046"/>
      <c r="O497" s="1046"/>
      <c r="P497" s="1046"/>
      <c r="Q497" s="1046"/>
      <c r="R497" s="1046"/>
      <c r="S497" s="1046"/>
    </row>
    <row r="498" spans="1:19" s="816" customFormat="1">
      <c r="A498" s="98">
        <v>0</v>
      </c>
      <c r="B498" s="98">
        <v>0</v>
      </c>
      <c r="C498" s="98">
        <v>0</v>
      </c>
      <c r="D498" s="98">
        <v>0</v>
      </c>
      <c r="E498" s="98">
        <v>0</v>
      </c>
      <c r="F498" s="98">
        <v>0</v>
      </c>
      <c r="G498" s="98">
        <v>0</v>
      </c>
      <c r="H498" s="98">
        <v>0</v>
      </c>
      <c r="I498" s="98">
        <v>0</v>
      </c>
      <c r="J498" s="98">
        <v>0</v>
      </c>
      <c r="K498" s="98">
        <v>0</v>
      </c>
      <c r="L498" s="98">
        <v>0</v>
      </c>
      <c r="M498" s="98">
        <v>0</v>
      </c>
      <c r="N498" s="98">
        <v>0</v>
      </c>
      <c r="O498" s="98">
        <v>0</v>
      </c>
      <c r="P498" s="98">
        <v>0</v>
      </c>
      <c r="Q498" s="98">
        <v>0</v>
      </c>
      <c r="R498" s="98">
        <v>0</v>
      </c>
      <c r="S498" s="98">
        <v>0</v>
      </c>
    </row>
    <row r="499" spans="1:19">
      <c r="A499" s="1021" t="s">
        <v>74</v>
      </c>
      <c r="B499" s="1021"/>
      <c r="C499" s="1021"/>
      <c r="D499" s="1021"/>
      <c r="E499" s="1021"/>
      <c r="F499" s="1021"/>
      <c r="G499" s="1021"/>
      <c r="H499" s="1021"/>
      <c r="I499" s="1021"/>
      <c r="J499" s="1021"/>
      <c r="K499" s="1021"/>
      <c r="L499" s="1021"/>
      <c r="M499" s="1021"/>
      <c r="N499" s="1021"/>
      <c r="O499" s="1021"/>
      <c r="P499" s="1021"/>
      <c r="Q499" s="1021"/>
      <c r="R499" s="1021"/>
      <c r="S499" s="1021"/>
    </row>
    <row r="500" spans="1:19" s="574" customFormat="1">
      <c r="A500" s="98">
        <v>0</v>
      </c>
      <c r="B500" s="98">
        <v>0</v>
      </c>
      <c r="C500" s="98">
        <v>0</v>
      </c>
      <c r="D500" s="98">
        <v>0</v>
      </c>
      <c r="E500" s="98">
        <v>0</v>
      </c>
      <c r="F500" s="98">
        <v>0</v>
      </c>
      <c r="G500" s="98">
        <v>0</v>
      </c>
      <c r="H500" s="98">
        <v>0</v>
      </c>
      <c r="I500" s="98">
        <v>0</v>
      </c>
      <c r="J500" s="98">
        <v>0</v>
      </c>
      <c r="K500" s="98">
        <v>0</v>
      </c>
      <c r="L500" s="98">
        <v>0</v>
      </c>
      <c r="M500" s="98">
        <v>0</v>
      </c>
      <c r="N500" s="98">
        <v>0</v>
      </c>
      <c r="O500" s="98">
        <v>0</v>
      </c>
      <c r="P500" s="98">
        <v>0</v>
      </c>
      <c r="Q500" s="98">
        <v>0</v>
      </c>
      <c r="R500" s="98">
        <v>0</v>
      </c>
      <c r="S500" s="98">
        <v>0</v>
      </c>
    </row>
    <row r="501" spans="1:19">
      <c r="A501" s="1021" t="s">
        <v>75</v>
      </c>
      <c r="B501" s="1021"/>
      <c r="C501" s="1021"/>
      <c r="D501" s="1021"/>
      <c r="E501" s="1021"/>
      <c r="F501" s="1021"/>
      <c r="G501" s="1021"/>
      <c r="H501" s="1021"/>
      <c r="I501" s="1021"/>
      <c r="J501" s="1021"/>
      <c r="K501" s="1021"/>
      <c r="L501" s="1021"/>
      <c r="M501" s="1021"/>
      <c r="N501" s="1021"/>
      <c r="O501" s="1021"/>
      <c r="P501" s="1021"/>
      <c r="Q501" s="1021"/>
      <c r="R501" s="1021"/>
      <c r="S501" s="1021"/>
    </row>
    <row r="502" spans="1:19" s="856" customFormat="1">
      <c r="A502" s="98">
        <v>0</v>
      </c>
      <c r="B502" s="98">
        <v>0</v>
      </c>
      <c r="C502" s="98">
        <v>0</v>
      </c>
      <c r="D502" s="98">
        <v>0</v>
      </c>
      <c r="E502" s="98">
        <v>0</v>
      </c>
      <c r="F502" s="98">
        <v>0</v>
      </c>
      <c r="G502" s="98">
        <v>0</v>
      </c>
      <c r="H502" s="98">
        <v>0</v>
      </c>
      <c r="I502" s="98">
        <v>0</v>
      </c>
      <c r="J502" s="98">
        <v>0</v>
      </c>
      <c r="K502" s="98">
        <v>0</v>
      </c>
      <c r="L502" s="98">
        <v>0</v>
      </c>
      <c r="M502" s="98">
        <v>0</v>
      </c>
      <c r="N502" s="98">
        <v>0</v>
      </c>
      <c r="O502" s="98">
        <v>0</v>
      </c>
      <c r="P502" s="98">
        <v>0</v>
      </c>
      <c r="Q502" s="98">
        <v>0</v>
      </c>
      <c r="R502" s="98">
        <v>0</v>
      </c>
      <c r="S502" s="98">
        <v>0</v>
      </c>
    </row>
    <row r="503" spans="1:19">
      <c r="A503" s="1740" t="s">
        <v>76</v>
      </c>
      <c r="B503" s="1740"/>
      <c r="C503" s="1740"/>
      <c r="D503" s="1740"/>
      <c r="E503" s="1740"/>
      <c r="F503" s="1740"/>
      <c r="G503" s="1740"/>
      <c r="H503" s="1740"/>
      <c r="I503" s="1740"/>
      <c r="J503" s="1740"/>
      <c r="K503" s="1740"/>
      <c r="L503" s="1740"/>
      <c r="M503" s="1740"/>
      <c r="N503" s="1740"/>
      <c r="O503" s="1740"/>
      <c r="P503" s="1740"/>
      <c r="Q503" s="1740"/>
      <c r="R503" s="1740"/>
      <c r="S503" s="1740"/>
    </row>
    <row r="504" spans="1:19" s="888" customFormat="1">
      <c r="A504" s="98">
        <v>0</v>
      </c>
      <c r="B504" s="98">
        <v>0</v>
      </c>
      <c r="C504" s="98">
        <v>0</v>
      </c>
      <c r="D504" s="98">
        <v>0</v>
      </c>
      <c r="E504" s="98">
        <v>0</v>
      </c>
      <c r="F504" s="98">
        <v>0</v>
      </c>
      <c r="G504" s="98">
        <v>0</v>
      </c>
      <c r="H504" s="98">
        <v>0</v>
      </c>
      <c r="I504" s="98">
        <v>0</v>
      </c>
      <c r="J504" s="98">
        <v>0</v>
      </c>
      <c r="K504" s="98">
        <v>0</v>
      </c>
      <c r="L504" s="98">
        <v>0</v>
      </c>
      <c r="M504" s="98">
        <v>0</v>
      </c>
      <c r="N504" s="98">
        <v>0</v>
      </c>
      <c r="O504" s="98">
        <v>0</v>
      </c>
      <c r="P504" s="98">
        <v>0</v>
      </c>
      <c r="Q504" s="98">
        <v>0</v>
      </c>
      <c r="R504" s="98">
        <v>0</v>
      </c>
      <c r="S504" s="98">
        <v>0</v>
      </c>
    </row>
    <row r="505" spans="1:19">
      <c r="A505" s="1046" t="s">
        <v>77</v>
      </c>
      <c r="B505" s="1046"/>
      <c r="C505" s="1046"/>
      <c r="D505" s="1046"/>
      <c r="E505" s="1046"/>
      <c r="F505" s="1046"/>
      <c r="G505" s="1046"/>
      <c r="H505" s="1046"/>
      <c r="I505" s="1046"/>
      <c r="J505" s="1046"/>
      <c r="K505" s="1046"/>
      <c r="L505" s="1046"/>
      <c r="M505" s="1046"/>
      <c r="N505" s="1046"/>
      <c r="O505" s="1046"/>
      <c r="P505" s="1046"/>
      <c r="Q505" s="1046"/>
      <c r="R505" s="1046"/>
      <c r="S505" s="1046"/>
    </row>
    <row r="506" spans="1:19" s="897" customFormat="1">
      <c r="A506" s="98">
        <v>0</v>
      </c>
      <c r="B506" s="98">
        <v>0</v>
      </c>
      <c r="C506" s="98">
        <v>0</v>
      </c>
      <c r="D506" s="98">
        <v>0</v>
      </c>
      <c r="E506" s="98">
        <v>0</v>
      </c>
      <c r="F506" s="98">
        <v>0</v>
      </c>
      <c r="G506" s="98">
        <v>0</v>
      </c>
      <c r="H506" s="98">
        <v>0</v>
      </c>
      <c r="I506" s="98">
        <v>0</v>
      </c>
      <c r="J506" s="98">
        <v>0</v>
      </c>
      <c r="K506" s="98">
        <v>0</v>
      </c>
      <c r="L506" s="98">
        <v>0</v>
      </c>
      <c r="M506" s="98">
        <v>0</v>
      </c>
      <c r="N506" s="98">
        <v>0</v>
      </c>
      <c r="O506" s="98">
        <v>0</v>
      </c>
      <c r="P506" s="98">
        <v>0</v>
      </c>
      <c r="Q506" s="98">
        <v>0</v>
      </c>
      <c r="R506" s="98">
        <v>0</v>
      </c>
      <c r="S506" s="98">
        <v>0</v>
      </c>
    </row>
    <row r="507" spans="1:19">
      <c r="A507" s="1021" t="s">
        <v>78</v>
      </c>
      <c r="B507" s="1021"/>
      <c r="C507" s="1021"/>
      <c r="D507" s="1021"/>
      <c r="E507" s="1021"/>
      <c r="F507" s="1021"/>
      <c r="G507" s="1021"/>
      <c r="H507" s="1021"/>
      <c r="I507" s="1021"/>
      <c r="J507" s="1021"/>
      <c r="K507" s="1021"/>
      <c r="L507" s="1021"/>
      <c r="M507" s="1021"/>
      <c r="N507" s="1021"/>
      <c r="O507" s="1021"/>
      <c r="P507" s="1021"/>
      <c r="Q507" s="1021"/>
      <c r="R507" s="1021"/>
      <c r="S507" s="1021"/>
    </row>
    <row r="508" spans="1:19" s="917" customFormat="1">
      <c r="A508" s="210">
        <v>0</v>
      </c>
      <c r="B508" s="210">
        <v>0</v>
      </c>
      <c r="C508" s="210">
        <v>0</v>
      </c>
      <c r="D508" s="210">
        <v>0</v>
      </c>
      <c r="E508" s="210">
        <v>0</v>
      </c>
      <c r="F508" s="210">
        <v>0</v>
      </c>
      <c r="G508" s="617">
        <v>0</v>
      </c>
      <c r="H508" s="210">
        <v>0</v>
      </c>
      <c r="I508" s="210">
        <v>0</v>
      </c>
      <c r="J508" s="210">
        <v>0</v>
      </c>
      <c r="K508" s="210">
        <v>0</v>
      </c>
      <c r="L508" s="210">
        <v>0</v>
      </c>
      <c r="M508" s="210">
        <v>0</v>
      </c>
      <c r="N508" s="210">
        <v>0</v>
      </c>
      <c r="O508" s="210">
        <v>0</v>
      </c>
      <c r="P508" s="210">
        <v>0</v>
      </c>
      <c r="Q508" s="210">
        <v>0</v>
      </c>
      <c r="R508" s="210">
        <v>0</v>
      </c>
      <c r="S508" s="210">
        <v>0</v>
      </c>
    </row>
    <row r="509" spans="1:19" ht="12.75" customHeight="1">
      <c r="A509" s="1021" t="s">
        <v>79</v>
      </c>
      <c r="B509" s="1021"/>
      <c r="C509" s="1021"/>
      <c r="D509" s="1021"/>
      <c r="E509" s="1021"/>
      <c r="F509" s="1021"/>
      <c r="G509" s="1021"/>
      <c r="H509" s="1021"/>
      <c r="I509" s="1021"/>
      <c r="J509" s="1021"/>
      <c r="K509" s="1021"/>
      <c r="L509" s="1021"/>
      <c r="M509" s="1021"/>
      <c r="N509" s="1021"/>
      <c r="O509" s="1021"/>
      <c r="P509" s="1021"/>
      <c r="Q509" s="1021"/>
      <c r="R509" s="1021"/>
      <c r="S509" s="1021"/>
    </row>
    <row r="510" spans="1:19" s="917" customFormat="1">
      <c r="A510" s="210">
        <v>0</v>
      </c>
      <c r="B510" s="210">
        <v>0</v>
      </c>
      <c r="C510" s="210">
        <v>0</v>
      </c>
      <c r="D510" s="210">
        <v>0</v>
      </c>
      <c r="E510" s="210">
        <v>0</v>
      </c>
      <c r="F510" s="210">
        <v>0</v>
      </c>
      <c r="G510" s="617">
        <v>0</v>
      </c>
      <c r="H510" s="210">
        <v>0</v>
      </c>
      <c r="I510" s="210">
        <v>0</v>
      </c>
      <c r="J510" s="210">
        <v>0</v>
      </c>
      <c r="K510" s="210">
        <v>0</v>
      </c>
      <c r="L510" s="210">
        <v>0</v>
      </c>
      <c r="M510" s="210">
        <v>0</v>
      </c>
      <c r="N510" s="210">
        <v>0</v>
      </c>
      <c r="O510" s="210">
        <v>0</v>
      </c>
      <c r="P510" s="210">
        <v>0</v>
      </c>
      <c r="Q510" s="210">
        <v>0</v>
      </c>
      <c r="R510" s="210">
        <v>0</v>
      </c>
      <c r="S510" s="210">
        <v>0</v>
      </c>
    </row>
    <row r="511" spans="1:19">
      <c r="A511" s="1021" t="s">
        <v>80</v>
      </c>
      <c r="B511" s="1021"/>
      <c r="C511" s="1021"/>
      <c r="D511" s="1021"/>
      <c r="E511" s="1021"/>
      <c r="F511" s="1021"/>
      <c r="G511" s="1021"/>
      <c r="H511" s="1021"/>
      <c r="I511" s="1021"/>
      <c r="J511" s="1021"/>
      <c r="K511" s="1021"/>
      <c r="L511" s="1021"/>
      <c r="M511" s="1021"/>
      <c r="N511" s="1021"/>
      <c r="O511" s="1021"/>
      <c r="P511" s="1021"/>
      <c r="Q511" s="1021"/>
      <c r="R511" s="1021"/>
      <c r="S511" s="1021"/>
    </row>
    <row r="512" spans="1:19" s="940" customFormat="1">
      <c r="A512" s="210">
        <v>0</v>
      </c>
      <c r="B512" s="210">
        <v>0</v>
      </c>
      <c r="C512" s="210">
        <v>0</v>
      </c>
      <c r="D512" s="210">
        <v>0</v>
      </c>
      <c r="E512" s="210">
        <v>0</v>
      </c>
      <c r="F512" s="210">
        <v>0</v>
      </c>
      <c r="G512" s="617">
        <v>0</v>
      </c>
      <c r="H512" s="210">
        <v>0</v>
      </c>
      <c r="I512" s="210">
        <v>0</v>
      </c>
      <c r="J512" s="210">
        <v>0</v>
      </c>
      <c r="K512" s="210">
        <v>0</v>
      </c>
      <c r="L512" s="210">
        <v>0</v>
      </c>
      <c r="M512" s="210">
        <v>0</v>
      </c>
      <c r="N512" s="210">
        <v>0</v>
      </c>
      <c r="O512" s="210">
        <v>0</v>
      </c>
      <c r="P512" s="210">
        <v>0</v>
      </c>
      <c r="Q512" s="210">
        <v>0</v>
      </c>
      <c r="R512" s="210">
        <v>0</v>
      </c>
      <c r="S512" s="210">
        <v>0</v>
      </c>
    </row>
    <row r="513" spans="1:19">
      <c r="A513" s="1062" t="s">
        <v>3653</v>
      </c>
      <c r="B513" s="1082"/>
      <c r="C513" s="1082"/>
      <c r="D513" s="1082"/>
      <c r="E513" s="1082"/>
      <c r="F513" s="1082"/>
      <c r="G513" s="1082"/>
      <c r="H513" s="1082"/>
      <c r="I513" s="1082"/>
      <c r="J513" s="1082"/>
      <c r="K513" s="1082"/>
      <c r="L513" s="1082"/>
      <c r="M513" s="1082"/>
      <c r="N513" s="1082"/>
      <c r="O513" s="1082"/>
      <c r="P513" s="1082"/>
      <c r="Q513" s="1082"/>
      <c r="R513" s="1082"/>
      <c r="S513" s="1083"/>
    </row>
    <row r="514" spans="1:19" s="253" customFormat="1">
      <c r="A514" s="305">
        <f>SUM(A512,A510,A508,A506,A504,A502,A500,A498,A496,A494,A492,A490)</f>
        <v>0</v>
      </c>
      <c r="B514" s="348">
        <f t="shared" ref="B514:S514" si="12">SUM(B512,B510,B508,B506,B504,B502,B500,B498,B496,B494,B492,B490)</f>
        <v>0</v>
      </c>
      <c r="C514" s="348">
        <f t="shared" si="12"/>
        <v>0</v>
      </c>
      <c r="D514" s="348">
        <f t="shared" si="12"/>
        <v>0</v>
      </c>
      <c r="E514" s="348">
        <f t="shared" si="12"/>
        <v>0</v>
      </c>
      <c r="F514" s="348">
        <f t="shared" si="12"/>
        <v>0</v>
      </c>
      <c r="G514" s="348">
        <f t="shared" si="12"/>
        <v>0</v>
      </c>
      <c r="H514" s="348">
        <f t="shared" si="12"/>
        <v>0</v>
      </c>
      <c r="I514" s="348">
        <f t="shared" si="12"/>
        <v>0</v>
      </c>
      <c r="J514" s="348">
        <f t="shared" si="12"/>
        <v>0</v>
      </c>
      <c r="K514" s="348">
        <f t="shared" si="12"/>
        <v>0</v>
      </c>
      <c r="L514" s="348">
        <f t="shared" si="12"/>
        <v>0</v>
      </c>
      <c r="M514" s="348">
        <f t="shared" si="12"/>
        <v>0</v>
      </c>
      <c r="N514" s="348">
        <f t="shared" si="12"/>
        <v>0</v>
      </c>
      <c r="O514" s="348">
        <f t="shared" si="12"/>
        <v>0</v>
      </c>
      <c r="P514" s="348">
        <f t="shared" si="12"/>
        <v>0</v>
      </c>
      <c r="Q514" s="348">
        <f t="shared" si="12"/>
        <v>0</v>
      </c>
      <c r="R514" s="348">
        <f t="shared" si="12"/>
        <v>0</v>
      </c>
      <c r="S514" s="348">
        <f t="shared" si="12"/>
        <v>0</v>
      </c>
    </row>
    <row r="515" spans="1:19">
      <c r="A515" s="224"/>
      <c r="B515" s="224"/>
      <c r="C515" s="224"/>
      <c r="D515" s="224"/>
      <c r="E515" s="224"/>
      <c r="F515" s="224"/>
      <c r="G515" s="224"/>
      <c r="H515" s="224"/>
      <c r="I515" s="224"/>
      <c r="J515" s="224"/>
      <c r="K515" s="224"/>
      <c r="L515" s="224"/>
      <c r="M515" s="224"/>
      <c r="N515" s="224"/>
      <c r="O515" s="224"/>
      <c r="P515" s="224"/>
      <c r="Q515" s="224"/>
      <c r="R515" s="224"/>
      <c r="S515" s="224"/>
    </row>
    <row r="516" spans="1:19" ht="19.5" customHeight="1">
      <c r="A516" s="1093" t="s">
        <v>3219</v>
      </c>
      <c r="B516" s="1094"/>
      <c r="C516" s="1094"/>
      <c r="D516" s="1094"/>
      <c r="E516" s="1094"/>
      <c r="F516" s="1094"/>
      <c r="G516" s="1094"/>
      <c r="H516" s="1094"/>
      <c r="I516" s="1094"/>
      <c r="J516" s="1094"/>
      <c r="K516" s="1094"/>
      <c r="L516" s="1094"/>
      <c r="M516" s="1094"/>
      <c r="N516" s="1094"/>
      <c r="O516" s="1094"/>
      <c r="P516" s="1094"/>
      <c r="Q516" s="1094"/>
      <c r="R516" s="1094"/>
      <c r="S516" s="1095"/>
    </row>
    <row r="517" spans="1:19">
      <c r="A517" s="1032" t="s">
        <v>3652</v>
      </c>
      <c r="B517" s="1033"/>
      <c r="C517" s="1033"/>
      <c r="D517" s="1033"/>
      <c r="E517" s="1033"/>
      <c r="F517" s="1033"/>
      <c r="G517" s="1033"/>
      <c r="H517" s="1033"/>
      <c r="I517" s="1033"/>
      <c r="J517" s="1033"/>
      <c r="K517" s="1033"/>
      <c r="L517" s="1033"/>
      <c r="M517" s="1033"/>
      <c r="N517" s="1033"/>
      <c r="O517" s="1033"/>
      <c r="P517" s="1033"/>
      <c r="Q517" s="1033"/>
      <c r="R517" s="1033"/>
      <c r="S517" s="1034"/>
    </row>
    <row r="518" spans="1:19">
      <c r="A518" s="1032" t="s">
        <v>3157</v>
      </c>
      <c r="B518" s="1033"/>
      <c r="C518" s="1033"/>
      <c r="D518" s="1033"/>
      <c r="E518" s="1033"/>
      <c r="F518" s="1033"/>
      <c r="G518" s="1033"/>
      <c r="H518" s="1033"/>
      <c r="I518" s="1033"/>
      <c r="J518" s="1033"/>
      <c r="K518" s="1033"/>
      <c r="L518" s="1033"/>
      <c r="M518" s="1033"/>
      <c r="N518" s="1033"/>
      <c r="O518" s="1033"/>
      <c r="P518" s="1033"/>
      <c r="Q518" s="1033"/>
      <c r="R518" s="1033"/>
      <c r="S518" s="1034"/>
    </row>
    <row r="519" spans="1:19">
      <c r="A519" s="1032" t="s">
        <v>1260</v>
      </c>
      <c r="B519" s="1033"/>
      <c r="C519" s="1033"/>
      <c r="D519" s="1033"/>
      <c r="E519" s="1033"/>
      <c r="F519" s="1033"/>
      <c r="G519" s="1033"/>
      <c r="H519" s="1033"/>
      <c r="I519" s="1033"/>
      <c r="J519" s="1033"/>
      <c r="K519" s="1033"/>
      <c r="L519" s="1033"/>
      <c r="M519" s="1033"/>
      <c r="N519" s="1033"/>
      <c r="O519" s="1033"/>
      <c r="P519" s="1033"/>
      <c r="Q519" s="1033"/>
      <c r="R519" s="1033"/>
      <c r="S519" s="1034"/>
    </row>
    <row r="520" spans="1:19">
      <c r="A520" s="1032" t="s">
        <v>3158</v>
      </c>
      <c r="B520" s="1033"/>
      <c r="C520" s="1033"/>
      <c r="D520" s="1033"/>
      <c r="E520" s="1033"/>
      <c r="F520" s="1033"/>
      <c r="G520" s="1033"/>
      <c r="H520" s="1033"/>
      <c r="I520" s="1033"/>
      <c r="J520" s="1033"/>
      <c r="K520" s="1033"/>
      <c r="L520" s="1033"/>
      <c r="M520" s="1033"/>
      <c r="N520" s="1033"/>
      <c r="O520" s="1033"/>
      <c r="P520" s="1033"/>
      <c r="Q520" s="1033"/>
      <c r="R520" s="1033"/>
      <c r="S520" s="1034"/>
    </row>
    <row r="521" spans="1:19">
      <c r="A521" s="1032" t="s">
        <v>3159</v>
      </c>
      <c r="B521" s="1033"/>
      <c r="C521" s="1033"/>
      <c r="D521" s="1033"/>
      <c r="E521" s="1033"/>
      <c r="F521" s="1033"/>
      <c r="G521" s="1033"/>
      <c r="H521" s="1033"/>
      <c r="I521" s="1033"/>
      <c r="J521" s="1033"/>
      <c r="K521" s="1033"/>
      <c r="L521" s="1033"/>
      <c r="M521" s="1033"/>
      <c r="N521" s="1033"/>
      <c r="O521" s="1033"/>
      <c r="P521" s="1033"/>
      <c r="Q521" s="1033"/>
      <c r="R521" s="1033"/>
      <c r="S521" s="1034"/>
    </row>
    <row r="522" spans="1:19">
      <c r="A522" s="1032" t="s">
        <v>3160</v>
      </c>
      <c r="B522" s="1033"/>
      <c r="C522" s="1033"/>
      <c r="D522" s="1033"/>
      <c r="E522" s="1033"/>
      <c r="F522" s="1033"/>
      <c r="G522" s="1033"/>
      <c r="H522" s="1033"/>
      <c r="I522" s="1033"/>
      <c r="J522" s="1033"/>
      <c r="K522" s="1033"/>
      <c r="L522" s="1033"/>
      <c r="M522" s="1033"/>
      <c r="N522" s="1033"/>
      <c r="O522" s="1033"/>
      <c r="P522" s="1033"/>
      <c r="Q522" s="1033"/>
      <c r="R522" s="1033"/>
      <c r="S522" s="1034"/>
    </row>
    <row r="523" spans="1:19">
      <c r="A523" s="1032" t="s">
        <v>3161</v>
      </c>
      <c r="B523" s="1033"/>
      <c r="C523" s="1033"/>
      <c r="D523" s="1033"/>
      <c r="E523" s="1033"/>
      <c r="F523" s="1033"/>
      <c r="G523" s="1033"/>
      <c r="H523" s="1033"/>
      <c r="I523" s="1033"/>
      <c r="J523" s="1033"/>
      <c r="K523" s="1033"/>
      <c r="L523" s="1033"/>
      <c r="M523" s="1033"/>
      <c r="N523" s="1033"/>
      <c r="O523" s="1033"/>
      <c r="P523" s="1033"/>
      <c r="Q523" s="1033"/>
      <c r="R523" s="1033"/>
      <c r="S523" s="1034"/>
    </row>
    <row r="524" spans="1:19">
      <c r="A524" s="1035" t="s">
        <v>1287</v>
      </c>
      <c r="B524" s="1036"/>
      <c r="C524" s="1036"/>
      <c r="D524" s="1036"/>
      <c r="E524" s="1036"/>
      <c r="F524" s="1036"/>
      <c r="G524" s="1036"/>
      <c r="H524" s="1036"/>
      <c r="I524" s="1036"/>
      <c r="J524" s="1036"/>
      <c r="K524" s="1036"/>
      <c r="L524" s="1036"/>
      <c r="M524" s="1036"/>
      <c r="N524" s="1036"/>
      <c r="O524" s="1036"/>
      <c r="P524" s="1036"/>
      <c r="Q524" s="1036"/>
      <c r="R524" s="1036"/>
      <c r="S524" s="1037"/>
    </row>
    <row r="525" spans="1:19" ht="30" customHeight="1">
      <c r="A525" s="1023" t="s">
        <v>41</v>
      </c>
      <c r="B525" s="1023"/>
      <c r="C525" s="1023"/>
      <c r="D525" s="1023" t="s">
        <v>42</v>
      </c>
      <c r="E525" s="1023"/>
      <c r="F525" s="1023" t="s">
        <v>43</v>
      </c>
      <c r="G525" s="1023"/>
      <c r="H525" s="1023"/>
      <c r="I525" s="1023" t="s">
        <v>44</v>
      </c>
      <c r="J525" s="1023"/>
      <c r="K525" s="1025" t="s">
        <v>45</v>
      </c>
      <c r="L525" s="1038"/>
      <c r="M525" s="1038"/>
      <c r="N525" s="1039"/>
      <c r="O525" s="1027" t="s">
        <v>46</v>
      </c>
      <c r="P525" s="1027"/>
      <c r="Q525" s="1028"/>
      <c r="R525" s="1023" t="s">
        <v>47</v>
      </c>
      <c r="S525" s="1023"/>
    </row>
    <row r="526" spans="1:19" ht="30" customHeight="1">
      <c r="A526" s="1022" t="s">
        <v>48</v>
      </c>
      <c r="B526" s="1022" t="s">
        <v>49</v>
      </c>
      <c r="C526" s="1029" t="s">
        <v>50</v>
      </c>
      <c r="D526" s="1022" t="s">
        <v>51</v>
      </c>
      <c r="E526" s="1022" t="s">
        <v>52</v>
      </c>
      <c r="F526" s="1025" t="s">
        <v>53</v>
      </c>
      <c r="G526" s="1031"/>
      <c r="H526" s="1026"/>
      <c r="I526" s="1022" t="s">
        <v>54</v>
      </c>
      <c r="J526" s="1022" t="s">
        <v>55</v>
      </c>
      <c r="K526" s="1025" t="s">
        <v>56</v>
      </c>
      <c r="L526" s="1026"/>
      <c r="M526" s="1025" t="s">
        <v>57</v>
      </c>
      <c r="N526" s="1026"/>
      <c r="O526" s="1022" t="s">
        <v>58</v>
      </c>
      <c r="P526" s="1022" t="s">
        <v>59</v>
      </c>
      <c r="Q526" s="1022" t="s">
        <v>60</v>
      </c>
      <c r="R526" s="1022" t="s">
        <v>61</v>
      </c>
      <c r="S526" s="1022" t="s">
        <v>62</v>
      </c>
    </row>
    <row r="527" spans="1:19" ht="59.25" customHeight="1">
      <c r="A527" s="1023"/>
      <c r="B527" s="1023"/>
      <c r="C527" s="1030"/>
      <c r="D527" s="1023"/>
      <c r="E527" s="1023"/>
      <c r="F527" s="306" t="s">
        <v>63</v>
      </c>
      <c r="G527" s="306" t="s">
        <v>64</v>
      </c>
      <c r="H527" s="306" t="s">
        <v>65</v>
      </c>
      <c r="I527" s="1023"/>
      <c r="J527" s="1023"/>
      <c r="K527" s="90" t="s">
        <v>66</v>
      </c>
      <c r="L527" s="90" t="s">
        <v>67</v>
      </c>
      <c r="M527" s="90" t="s">
        <v>68</v>
      </c>
      <c r="N527" s="90" t="s">
        <v>67</v>
      </c>
      <c r="O527" s="1023"/>
      <c r="P527" s="1023"/>
      <c r="Q527" s="1023"/>
      <c r="R527" s="1023"/>
      <c r="S527" s="1023"/>
    </row>
    <row r="528" spans="1:19">
      <c r="A528" s="1021" t="s">
        <v>69</v>
      </c>
      <c r="B528" s="1021"/>
      <c r="C528" s="1021"/>
      <c r="D528" s="1021"/>
      <c r="E528" s="1021"/>
      <c r="F528" s="1021"/>
      <c r="G528" s="1021"/>
      <c r="H528" s="1021"/>
      <c r="I528" s="1021"/>
      <c r="J528" s="1021"/>
      <c r="K528" s="1021"/>
      <c r="L528" s="1021"/>
      <c r="M528" s="1021"/>
      <c r="N528" s="1021"/>
      <c r="O528" s="1021"/>
      <c r="P528" s="1021"/>
      <c r="Q528" s="1021"/>
      <c r="R528" s="1021"/>
      <c r="S528" s="1021"/>
    </row>
    <row r="529" spans="1:19" s="490" customFormat="1">
      <c r="A529" s="98">
        <v>0</v>
      </c>
      <c r="B529" s="98">
        <v>0</v>
      </c>
      <c r="C529" s="98">
        <v>0</v>
      </c>
      <c r="D529" s="98">
        <v>0</v>
      </c>
      <c r="E529" s="98">
        <v>0</v>
      </c>
      <c r="F529" s="98">
        <v>0</v>
      </c>
      <c r="G529" s="98">
        <v>0</v>
      </c>
      <c r="H529" s="98">
        <v>0</v>
      </c>
      <c r="I529" s="98">
        <v>0</v>
      </c>
      <c r="J529" s="98">
        <v>0</v>
      </c>
      <c r="K529" s="98">
        <v>0</v>
      </c>
      <c r="L529" s="98">
        <v>0</v>
      </c>
      <c r="M529" s="98">
        <v>0</v>
      </c>
      <c r="N529" s="98">
        <v>0</v>
      </c>
      <c r="O529" s="98">
        <v>0</v>
      </c>
      <c r="P529" s="98">
        <v>0</v>
      </c>
      <c r="Q529" s="98">
        <v>0</v>
      </c>
      <c r="R529" s="98">
        <v>0</v>
      </c>
      <c r="S529" s="98">
        <v>0</v>
      </c>
    </row>
    <row r="530" spans="1:19">
      <c r="A530" s="1021" t="s">
        <v>70</v>
      </c>
      <c r="B530" s="1021"/>
      <c r="C530" s="1021"/>
      <c r="D530" s="1021"/>
      <c r="E530" s="1021"/>
      <c r="F530" s="1021"/>
      <c r="G530" s="1021"/>
      <c r="H530" s="1021"/>
      <c r="I530" s="1021"/>
      <c r="J530" s="1021"/>
      <c r="K530" s="1021"/>
      <c r="L530" s="1021"/>
      <c r="M530" s="1021"/>
      <c r="N530" s="1021"/>
      <c r="O530" s="1021"/>
      <c r="P530" s="1021"/>
      <c r="Q530" s="1021"/>
      <c r="R530" s="1021"/>
      <c r="S530" s="1021"/>
    </row>
    <row r="531" spans="1:19" s="775" customFormat="1">
      <c r="A531" s="98">
        <v>0</v>
      </c>
      <c r="B531" s="98">
        <v>0</v>
      </c>
      <c r="C531" s="98">
        <v>0</v>
      </c>
      <c r="D531" s="98">
        <v>0</v>
      </c>
      <c r="E531" s="98">
        <v>0</v>
      </c>
      <c r="F531" s="98">
        <v>0</v>
      </c>
      <c r="G531" s="98">
        <v>0</v>
      </c>
      <c r="H531" s="98">
        <v>0</v>
      </c>
      <c r="I531" s="98">
        <v>0</v>
      </c>
      <c r="J531" s="98">
        <v>0</v>
      </c>
      <c r="K531" s="98">
        <v>0</v>
      </c>
      <c r="L531" s="98">
        <v>0</v>
      </c>
      <c r="M531" s="98">
        <v>0</v>
      </c>
      <c r="N531" s="98">
        <v>0</v>
      </c>
      <c r="O531" s="98">
        <v>0</v>
      </c>
      <c r="P531" s="98">
        <v>0</v>
      </c>
      <c r="Q531" s="98">
        <v>0</v>
      </c>
      <c r="R531" s="98">
        <v>0</v>
      </c>
      <c r="S531" s="98">
        <v>0</v>
      </c>
    </row>
    <row r="532" spans="1:19">
      <c r="A532" s="1059" t="s">
        <v>71</v>
      </c>
      <c r="B532" s="1059"/>
      <c r="C532" s="1059"/>
      <c r="D532" s="1059"/>
      <c r="E532" s="1059"/>
      <c r="F532" s="1059"/>
      <c r="G532" s="1059"/>
      <c r="H532" s="1059"/>
      <c r="I532" s="1059"/>
      <c r="J532" s="1059"/>
      <c r="K532" s="1059"/>
      <c r="L532" s="1059"/>
      <c r="M532" s="1059"/>
      <c r="N532" s="1059"/>
      <c r="O532" s="1059"/>
      <c r="P532" s="1059"/>
      <c r="Q532" s="1059"/>
      <c r="R532" s="1059"/>
      <c r="S532" s="1060"/>
    </row>
    <row r="533" spans="1:19" s="775" customFormat="1">
      <c r="A533" s="98">
        <v>0</v>
      </c>
      <c r="B533" s="98">
        <v>0</v>
      </c>
      <c r="C533" s="98">
        <v>0</v>
      </c>
      <c r="D533" s="98">
        <v>0</v>
      </c>
      <c r="E533" s="98">
        <v>0</v>
      </c>
      <c r="F533" s="98">
        <v>0</v>
      </c>
      <c r="G533" s="98">
        <v>0</v>
      </c>
      <c r="H533" s="98">
        <v>0</v>
      </c>
      <c r="I533" s="98">
        <v>0</v>
      </c>
      <c r="J533" s="98">
        <v>0</v>
      </c>
      <c r="K533" s="98">
        <v>0</v>
      </c>
      <c r="L533" s="98">
        <v>0</v>
      </c>
      <c r="M533" s="98">
        <v>0</v>
      </c>
      <c r="N533" s="98">
        <v>0</v>
      </c>
      <c r="O533" s="98">
        <v>0</v>
      </c>
      <c r="P533" s="98">
        <v>0</v>
      </c>
      <c r="Q533" s="98">
        <v>0</v>
      </c>
      <c r="R533" s="98">
        <v>0</v>
      </c>
      <c r="S533" s="98">
        <v>0</v>
      </c>
    </row>
    <row r="534" spans="1:19" ht="13.5" customHeight="1">
      <c r="A534" s="1046" t="s">
        <v>72</v>
      </c>
      <c r="B534" s="1046"/>
      <c r="C534" s="1046"/>
      <c r="D534" s="1046"/>
      <c r="E534" s="1046"/>
      <c r="F534" s="1046"/>
      <c r="G534" s="1046"/>
      <c r="H534" s="1046"/>
      <c r="I534" s="1046"/>
      <c r="J534" s="1046"/>
      <c r="K534" s="1046"/>
      <c r="L534" s="1046"/>
      <c r="M534" s="1046"/>
      <c r="N534" s="1046"/>
      <c r="O534" s="1046"/>
      <c r="P534" s="1046"/>
      <c r="Q534" s="1046"/>
      <c r="R534" s="1046"/>
      <c r="S534" s="1046"/>
    </row>
    <row r="535" spans="1:19" s="775" customFormat="1">
      <c r="A535" s="98">
        <v>0</v>
      </c>
      <c r="B535" s="98">
        <v>0</v>
      </c>
      <c r="C535" s="98">
        <v>0</v>
      </c>
      <c r="D535" s="98">
        <v>0</v>
      </c>
      <c r="E535" s="98">
        <v>0</v>
      </c>
      <c r="F535" s="98">
        <v>0</v>
      </c>
      <c r="G535" s="98">
        <v>0</v>
      </c>
      <c r="H535" s="98">
        <v>0</v>
      </c>
      <c r="I535" s="98">
        <v>0</v>
      </c>
      <c r="J535" s="98">
        <v>0</v>
      </c>
      <c r="K535" s="98">
        <v>0</v>
      </c>
      <c r="L535" s="98">
        <v>0</v>
      </c>
      <c r="M535" s="98">
        <v>0</v>
      </c>
      <c r="N535" s="98">
        <v>0</v>
      </c>
      <c r="O535" s="98">
        <v>0</v>
      </c>
      <c r="P535" s="98">
        <v>0</v>
      </c>
      <c r="Q535" s="98">
        <v>0</v>
      </c>
      <c r="R535" s="98">
        <v>0</v>
      </c>
      <c r="S535" s="98">
        <v>0</v>
      </c>
    </row>
    <row r="536" spans="1:19">
      <c r="A536" s="1046" t="s">
        <v>73</v>
      </c>
      <c r="B536" s="1046"/>
      <c r="C536" s="1046"/>
      <c r="D536" s="1046"/>
      <c r="E536" s="1046"/>
      <c r="F536" s="1046"/>
      <c r="G536" s="1046"/>
      <c r="H536" s="1046"/>
      <c r="I536" s="1046"/>
      <c r="J536" s="1046"/>
      <c r="K536" s="1046"/>
      <c r="L536" s="1046"/>
      <c r="M536" s="1046"/>
      <c r="N536" s="1046"/>
      <c r="O536" s="1046"/>
      <c r="P536" s="1046"/>
      <c r="Q536" s="1046"/>
      <c r="R536" s="1046"/>
      <c r="S536" s="1046"/>
    </row>
    <row r="537" spans="1:19" s="556" customFormat="1">
      <c r="A537" s="98">
        <v>0</v>
      </c>
      <c r="B537" s="98">
        <v>0</v>
      </c>
      <c r="C537" s="98">
        <v>0</v>
      </c>
      <c r="D537" s="98">
        <v>0</v>
      </c>
      <c r="E537" s="98">
        <v>0</v>
      </c>
      <c r="F537" s="98">
        <v>0</v>
      </c>
      <c r="G537" s="98">
        <v>0</v>
      </c>
      <c r="H537" s="98">
        <v>0</v>
      </c>
      <c r="I537" s="98">
        <v>0</v>
      </c>
      <c r="J537" s="98">
        <v>0</v>
      </c>
      <c r="K537" s="98">
        <v>0</v>
      </c>
      <c r="L537" s="98">
        <v>0</v>
      </c>
      <c r="M537" s="98">
        <v>0</v>
      </c>
      <c r="N537" s="98">
        <v>0</v>
      </c>
      <c r="O537" s="98">
        <v>0</v>
      </c>
      <c r="P537" s="98">
        <v>0</v>
      </c>
      <c r="Q537" s="98">
        <v>0</v>
      </c>
      <c r="R537" s="98">
        <v>0</v>
      </c>
      <c r="S537" s="98">
        <v>0</v>
      </c>
    </row>
    <row r="538" spans="1:19">
      <c r="A538" s="1021" t="s">
        <v>74</v>
      </c>
      <c r="B538" s="1021"/>
      <c r="C538" s="1021"/>
      <c r="D538" s="1021"/>
      <c r="E538" s="1021"/>
      <c r="F538" s="1021"/>
      <c r="G538" s="1021"/>
      <c r="H538" s="1021"/>
      <c r="I538" s="1021"/>
      <c r="J538" s="1021"/>
      <c r="K538" s="1021"/>
      <c r="L538" s="1021"/>
      <c r="M538" s="1021"/>
      <c r="N538" s="1021"/>
      <c r="O538" s="1021"/>
      <c r="P538" s="1021"/>
      <c r="Q538" s="1021"/>
      <c r="R538" s="1021"/>
      <c r="S538" s="1021"/>
    </row>
    <row r="539" spans="1:19" s="856" customFormat="1">
      <c r="A539" s="98">
        <v>0</v>
      </c>
      <c r="B539" s="98">
        <v>0</v>
      </c>
      <c r="C539" s="98">
        <v>0</v>
      </c>
      <c r="D539" s="98">
        <v>0</v>
      </c>
      <c r="E539" s="98">
        <v>0</v>
      </c>
      <c r="F539" s="98">
        <v>0</v>
      </c>
      <c r="G539" s="98">
        <v>0</v>
      </c>
      <c r="H539" s="98">
        <v>0</v>
      </c>
      <c r="I539" s="98">
        <v>0</v>
      </c>
      <c r="J539" s="98">
        <v>0</v>
      </c>
      <c r="K539" s="98">
        <v>0</v>
      </c>
      <c r="L539" s="98">
        <v>0</v>
      </c>
      <c r="M539" s="98">
        <v>0</v>
      </c>
      <c r="N539" s="98">
        <v>0</v>
      </c>
      <c r="O539" s="98">
        <v>0</v>
      </c>
      <c r="P539" s="98">
        <v>0</v>
      </c>
      <c r="Q539" s="98">
        <v>0</v>
      </c>
      <c r="R539" s="98">
        <v>0</v>
      </c>
      <c r="S539" s="98">
        <v>0</v>
      </c>
    </row>
    <row r="540" spans="1:19">
      <c r="A540" s="1021" t="s">
        <v>75</v>
      </c>
      <c r="B540" s="1021"/>
      <c r="C540" s="1021"/>
      <c r="D540" s="1021"/>
      <c r="E540" s="1021"/>
      <c r="F540" s="1021"/>
      <c r="G540" s="1021"/>
      <c r="H540" s="1021"/>
      <c r="I540" s="1021"/>
      <c r="J540" s="1021"/>
      <c r="K540" s="1021"/>
      <c r="L540" s="1021"/>
      <c r="M540" s="1021"/>
      <c r="N540" s="1021"/>
      <c r="O540" s="1021"/>
      <c r="P540" s="1021"/>
      <c r="Q540" s="1021"/>
      <c r="R540" s="1021"/>
      <c r="S540" s="1021"/>
    </row>
    <row r="541" spans="1:19" s="888" customFormat="1">
      <c r="A541" s="98">
        <v>0</v>
      </c>
      <c r="B541" s="98">
        <v>0</v>
      </c>
      <c r="C541" s="98">
        <v>0</v>
      </c>
      <c r="D541" s="98">
        <v>0</v>
      </c>
      <c r="E541" s="98">
        <v>0</v>
      </c>
      <c r="F541" s="98">
        <v>0</v>
      </c>
      <c r="G541" s="98">
        <v>0</v>
      </c>
      <c r="H541" s="98">
        <v>0</v>
      </c>
      <c r="I541" s="98">
        <v>0</v>
      </c>
      <c r="J541" s="98">
        <v>0</v>
      </c>
      <c r="K541" s="98">
        <v>0</v>
      </c>
      <c r="L541" s="98">
        <v>0</v>
      </c>
      <c r="M541" s="98">
        <v>0</v>
      </c>
      <c r="N541" s="98">
        <v>0</v>
      </c>
      <c r="O541" s="98">
        <v>0</v>
      </c>
      <c r="P541" s="98">
        <v>0</v>
      </c>
      <c r="Q541" s="98">
        <v>0</v>
      </c>
      <c r="R541" s="98">
        <v>0</v>
      </c>
      <c r="S541" s="98">
        <v>0</v>
      </c>
    </row>
    <row r="542" spans="1:19">
      <c r="A542" s="1740" t="s">
        <v>76</v>
      </c>
      <c r="B542" s="1740"/>
      <c r="C542" s="1740"/>
      <c r="D542" s="1740"/>
      <c r="E542" s="1740"/>
      <c r="F542" s="1740"/>
      <c r="G542" s="1740"/>
      <c r="H542" s="1740"/>
      <c r="I542" s="1740"/>
      <c r="J542" s="1740"/>
      <c r="K542" s="1740"/>
      <c r="L542" s="1740"/>
      <c r="M542" s="1740"/>
      <c r="N542" s="1740"/>
      <c r="O542" s="1740"/>
      <c r="P542" s="1740"/>
      <c r="Q542" s="1740"/>
      <c r="R542" s="1740"/>
      <c r="S542" s="1740"/>
    </row>
    <row r="543" spans="1:19" s="897" customFormat="1">
      <c r="A543" s="98">
        <v>0</v>
      </c>
      <c r="B543" s="98">
        <v>0</v>
      </c>
      <c r="C543" s="98">
        <v>0</v>
      </c>
      <c r="D543" s="98">
        <v>0</v>
      </c>
      <c r="E543" s="98">
        <v>0</v>
      </c>
      <c r="F543" s="98">
        <v>0</v>
      </c>
      <c r="G543" s="98">
        <v>0</v>
      </c>
      <c r="H543" s="98">
        <v>0</v>
      </c>
      <c r="I543" s="98">
        <v>0</v>
      </c>
      <c r="J543" s="98">
        <v>0</v>
      </c>
      <c r="K543" s="98">
        <v>0</v>
      </c>
      <c r="L543" s="98">
        <v>0</v>
      </c>
      <c r="M543" s="98">
        <v>0</v>
      </c>
      <c r="N543" s="98">
        <v>0</v>
      </c>
      <c r="O543" s="98">
        <v>0</v>
      </c>
      <c r="P543" s="98">
        <v>0</v>
      </c>
      <c r="Q543" s="98">
        <v>0</v>
      </c>
      <c r="R543" s="98">
        <v>0</v>
      </c>
      <c r="S543" s="98">
        <v>0</v>
      </c>
    </row>
    <row r="544" spans="1:19">
      <c r="A544" s="1046" t="s">
        <v>77</v>
      </c>
      <c r="B544" s="1046"/>
      <c r="C544" s="1046"/>
      <c r="D544" s="1046"/>
      <c r="E544" s="1046"/>
      <c r="F544" s="1046"/>
      <c r="G544" s="1046"/>
      <c r="H544" s="1046"/>
      <c r="I544" s="1046"/>
      <c r="J544" s="1046"/>
      <c r="K544" s="1046"/>
      <c r="L544" s="1046"/>
      <c r="M544" s="1046"/>
      <c r="N544" s="1046"/>
      <c r="O544" s="1046"/>
      <c r="P544" s="1046"/>
      <c r="Q544" s="1046"/>
      <c r="R544" s="1046"/>
      <c r="S544" s="1046"/>
    </row>
    <row r="545" spans="1:19" s="897" customFormat="1">
      <c r="A545" s="98">
        <v>0</v>
      </c>
      <c r="B545" s="98">
        <v>0</v>
      </c>
      <c r="C545" s="98">
        <v>0</v>
      </c>
      <c r="D545" s="98">
        <v>0</v>
      </c>
      <c r="E545" s="98">
        <v>0</v>
      </c>
      <c r="F545" s="98">
        <v>0</v>
      </c>
      <c r="G545" s="98">
        <v>0</v>
      </c>
      <c r="H545" s="98">
        <v>0</v>
      </c>
      <c r="I545" s="98">
        <v>0</v>
      </c>
      <c r="J545" s="98">
        <v>0</v>
      </c>
      <c r="K545" s="98">
        <v>0</v>
      </c>
      <c r="L545" s="98">
        <v>0</v>
      </c>
      <c r="M545" s="98">
        <v>0</v>
      </c>
      <c r="N545" s="98">
        <v>0</v>
      </c>
      <c r="O545" s="98">
        <v>0</v>
      </c>
      <c r="P545" s="98">
        <v>0</v>
      </c>
      <c r="Q545" s="98">
        <v>0</v>
      </c>
      <c r="R545" s="98">
        <v>0</v>
      </c>
      <c r="S545" s="98">
        <v>0</v>
      </c>
    </row>
    <row r="546" spans="1:19">
      <c r="A546" s="1021" t="s">
        <v>78</v>
      </c>
      <c r="B546" s="1021"/>
      <c r="C546" s="1021"/>
      <c r="D546" s="1021"/>
      <c r="E546" s="1021"/>
      <c r="F546" s="1021"/>
      <c r="G546" s="1021"/>
      <c r="H546" s="1021"/>
      <c r="I546" s="1021"/>
      <c r="J546" s="1021"/>
      <c r="K546" s="1021"/>
      <c r="L546" s="1021"/>
      <c r="M546" s="1021"/>
      <c r="N546" s="1021"/>
      <c r="O546" s="1021"/>
      <c r="P546" s="1021"/>
      <c r="Q546" s="1021"/>
      <c r="R546" s="1021"/>
      <c r="S546" s="1021"/>
    </row>
    <row r="547" spans="1:19" s="917" customFormat="1">
      <c r="A547" s="210">
        <v>0</v>
      </c>
      <c r="B547" s="210">
        <v>0</v>
      </c>
      <c r="C547" s="210">
        <v>0</v>
      </c>
      <c r="D547" s="210">
        <v>0</v>
      </c>
      <c r="E547" s="210">
        <v>0</v>
      </c>
      <c r="F547" s="210">
        <v>0</v>
      </c>
      <c r="G547" s="617">
        <v>0</v>
      </c>
      <c r="H547" s="210">
        <v>0</v>
      </c>
      <c r="I547" s="210">
        <v>0</v>
      </c>
      <c r="J547" s="210">
        <v>0</v>
      </c>
      <c r="K547" s="210">
        <v>0</v>
      </c>
      <c r="L547" s="210">
        <v>0</v>
      </c>
      <c r="M547" s="210">
        <v>0</v>
      </c>
      <c r="N547" s="210">
        <v>0</v>
      </c>
      <c r="O547" s="210">
        <v>0</v>
      </c>
      <c r="P547" s="210">
        <v>0</v>
      </c>
      <c r="Q547" s="210">
        <v>0</v>
      </c>
      <c r="R547" s="210">
        <v>0</v>
      </c>
      <c r="S547" s="210">
        <v>0</v>
      </c>
    </row>
    <row r="548" spans="1:19">
      <c r="A548" s="1021" t="s">
        <v>79</v>
      </c>
      <c r="B548" s="1021"/>
      <c r="C548" s="1021"/>
      <c r="D548" s="1021"/>
      <c r="E548" s="1021"/>
      <c r="F548" s="1021"/>
      <c r="G548" s="1021"/>
      <c r="H548" s="1021"/>
      <c r="I548" s="1021"/>
      <c r="J548" s="1021"/>
      <c r="K548" s="1021"/>
      <c r="L548" s="1021"/>
      <c r="M548" s="1021"/>
      <c r="N548" s="1021"/>
      <c r="O548" s="1021"/>
      <c r="P548" s="1021"/>
      <c r="Q548" s="1021"/>
      <c r="R548" s="1021"/>
      <c r="S548" s="1021"/>
    </row>
    <row r="549" spans="1:19" s="917" customFormat="1">
      <c r="A549" s="210">
        <v>0</v>
      </c>
      <c r="B549" s="210">
        <v>0</v>
      </c>
      <c r="C549" s="210">
        <v>0</v>
      </c>
      <c r="D549" s="210">
        <v>0</v>
      </c>
      <c r="E549" s="210">
        <v>0</v>
      </c>
      <c r="F549" s="210">
        <v>0</v>
      </c>
      <c r="G549" s="617">
        <v>0</v>
      </c>
      <c r="H549" s="210">
        <v>0</v>
      </c>
      <c r="I549" s="210">
        <v>0</v>
      </c>
      <c r="J549" s="210">
        <v>0</v>
      </c>
      <c r="K549" s="210">
        <v>0</v>
      </c>
      <c r="L549" s="210">
        <v>0</v>
      </c>
      <c r="M549" s="210">
        <v>0</v>
      </c>
      <c r="N549" s="210">
        <v>0</v>
      </c>
      <c r="O549" s="210">
        <v>0</v>
      </c>
      <c r="P549" s="210">
        <v>0</v>
      </c>
      <c r="Q549" s="210">
        <v>0</v>
      </c>
      <c r="R549" s="210">
        <v>0</v>
      </c>
      <c r="S549" s="210">
        <v>0</v>
      </c>
    </row>
    <row r="550" spans="1:19">
      <c r="A550" s="1021" t="s">
        <v>80</v>
      </c>
      <c r="B550" s="1021"/>
      <c r="C550" s="1021"/>
      <c r="D550" s="1021"/>
      <c r="E550" s="1021"/>
      <c r="F550" s="1021"/>
      <c r="G550" s="1021"/>
      <c r="H550" s="1021"/>
      <c r="I550" s="1021"/>
      <c r="J550" s="1021"/>
      <c r="K550" s="1021"/>
      <c r="L550" s="1021"/>
      <c r="M550" s="1021"/>
      <c r="N550" s="1021"/>
      <c r="O550" s="1021"/>
      <c r="P550" s="1021"/>
      <c r="Q550" s="1021"/>
      <c r="R550" s="1021"/>
      <c r="S550" s="1021"/>
    </row>
    <row r="551" spans="1:19" s="940" customFormat="1">
      <c r="A551" s="210">
        <v>0</v>
      </c>
      <c r="B551" s="210">
        <v>0</v>
      </c>
      <c r="C551" s="210">
        <v>0</v>
      </c>
      <c r="D551" s="210">
        <v>0</v>
      </c>
      <c r="E551" s="210">
        <v>0</v>
      </c>
      <c r="F551" s="210">
        <v>0</v>
      </c>
      <c r="G551" s="617">
        <v>0</v>
      </c>
      <c r="H551" s="210">
        <v>0</v>
      </c>
      <c r="I551" s="210">
        <v>0</v>
      </c>
      <c r="J551" s="210">
        <v>0</v>
      </c>
      <c r="K551" s="210">
        <v>0</v>
      </c>
      <c r="L551" s="210">
        <v>0</v>
      </c>
      <c r="M551" s="210">
        <v>0</v>
      </c>
      <c r="N551" s="210">
        <v>0</v>
      </c>
      <c r="O551" s="210">
        <v>0</v>
      </c>
      <c r="P551" s="210">
        <v>0</v>
      </c>
      <c r="Q551" s="210">
        <v>0</v>
      </c>
      <c r="R551" s="210">
        <v>0</v>
      </c>
      <c r="S551" s="210">
        <v>0</v>
      </c>
    </row>
    <row r="552" spans="1:19">
      <c r="A552" s="1062" t="s">
        <v>3653</v>
      </c>
      <c r="B552" s="1082"/>
      <c r="C552" s="1082"/>
      <c r="D552" s="1082"/>
      <c r="E552" s="1082"/>
      <c r="F552" s="1082"/>
      <c r="G552" s="1082"/>
      <c r="H552" s="1082"/>
      <c r="I552" s="1082"/>
      <c r="J552" s="1082"/>
      <c r="K552" s="1082"/>
      <c r="L552" s="1082"/>
      <c r="M552" s="1082"/>
      <c r="N552" s="1082"/>
      <c r="O552" s="1082"/>
      <c r="P552" s="1082"/>
      <c r="Q552" s="1082"/>
      <c r="R552" s="1082"/>
      <c r="S552" s="1083"/>
    </row>
    <row r="553" spans="1:19" s="253" customFormat="1">
      <c r="A553" s="305">
        <f>SUM(A551,A549,A547,A545,A543,A541,A539,A537,A535,A533,A531,A529)</f>
        <v>0</v>
      </c>
      <c r="B553" s="348">
        <f t="shared" ref="B553:S553" si="13">SUM(B551,B549,B547,B545,B543,B541,B539,B537,B535,B533,B531,B529)</f>
        <v>0</v>
      </c>
      <c r="C553" s="348">
        <f t="shared" si="13"/>
        <v>0</v>
      </c>
      <c r="D553" s="348">
        <f t="shared" si="13"/>
        <v>0</v>
      </c>
      <c r="E553" s="348">
        <f t="shared" si="13"/>
        <v>0</v>
      </c>
      <c r="F553" s="348">
        <f t="shared" si="13"/>
        <v>0</v>
      </c>
      <c r="G553" s="348">
        <f t="shared" si="13"/>
        <v>0</v>
      </c>
      <c r="H553" s="348">
        <f t="shared" si="13"/>
        <v>0</v>
      </c>
      <c r="I553" s="348">
        <f t="shared" si="13"/>
        <v>0</v>
      </c>
      <c r="J553" s="348">
        <f t="shared" si="13"/>
        <v>0</v>
      </c>
      <c r="K553" s="348">
        <f t="shared" si="13"/>
        <v>0</v>
      </c>
      <c r="L553" s="348">
        <f t="shared" si="13"/>
        <v>0</v>
      </c>
      <c r="M553" s="348">
        <f t="shared" si="13"/>
        <v>0</v>
      </c>
      <c r="N553" s="348">
        <f t="shared" si="13"/>
        <v>0</v>
      </c>
      <c r="O553" s="348">
        <f t="shared" si="13"/>
        <v>0</v>
      </c>
      <c r="P553" s="348">
        <f t="shared" si="13"/>
        <v>0</v>
      </c>
      <c r="Q553" s="348">
        <f t="shared" si="13"/>
        <v>0</v>
      </c>
      <c r="R553" s="348">
        <f t="shared" si="13"/>
        <v>0</v>
      </c>
      <c r="S553" s="348">
        <f t="shared" si="13"/>
        <v>0</v>
      </c>
    </row>
    <row r="554" spans="1:19">
      <c r="A554" s="224"/>
      <c r="B554" s="224"/>
      <c r="C554" s="224"/>
      <c r="D554" s="224"/>
      <c r="E554" s="224"/>
      <c r="F554" s="224"/>
      <c r="G554" s="224"/>
      <c r="H554" s="224"/>
      <c r="I554" s="224"/>
      <c r="J554" s="224"/>
      <c r="K554" s="224"/>
      <c r="L554" s="224"/>
      <c r="M554" s="224"/>
      <c r="N554" s="224"/>
      <c r="O554" s="224"/>
      <c r="P554" s="224"/>
      <c r="Q554" s="224"/>
      <c r="R554" s="224"/>
      <c r="S554" s="224"/>
    </row>
    <row r="555" spans="1:19" ht="21.75" customHeight="1">
      <c r="A555" s="1093" t="s">
        <v>3220</v>
      </c>
      <c r="B555" s="1094"/>
      <c r="C555" s="1094"/>
      <c r="D555" s="1094"/>
      <c r="E555" s="1094"/>
      <c r="F555" s="1094"/>
      <c r="G555" s="1094"/>
      <c r="H555" s="1094"/>
      <c r="I555" s="1094"/>
      <c r="J555" s="1094"/>
      <c r="K555" s="1094"/>
      <c r="L555" s="1094"/>
      <c r="M555" s="1094"/>
      <c r="N555" s="1094"/>
      <c r="O555" s="1094"/>
      <c r="P555" s="1094"/>
      <c r="Q555" s="1094"/>
      <c r="R555" s="1094"/>
      <c r="S555" s="1095"/>
    </row>
    <row r="556" spans="1:19">
      <c r="A556" s="1032" t="s">
        <v>3652</v>
      </c>
      <c r="B556" s="1033"/>
      <c r="C556" s="1033"/>
      <c r="D556" s="1033"/>
      <c r="E556" s="1033"/>
      <c r="F556" s="1033"/>
      <c r="G556" s="1033"/>
      <c r="H556" s="1033"/>
      <c r="I556" s="1033"/>
      <c r="J556" s="1033"/>
      <c r="K556" s="1033"/>
      <c r="L556" s="1033"/>
      <c r="M556" s="1033"/>
      <c r="N556" s="1033"/>
      <c r="O556" s="1033"/>
      <c r="P556" s="1033"/>
      <c r="Q556" s="1033"/>
      <c r="R556" s="1033"/>
      <c r="S556" s="1034"/>
    </row>
    <row r="557" spans="1:19">
      <c r="A557" s="1032" t="s">
        <v>1288</v>
      </c>
      <c r="B557" s="1033"/>
      <c r="C557" s="1033"/>
      <c r="D557" s="1033"/>
      <c r="E557" s="1033"/>
      <c r="F557" s="1033"/>
      <c r="G557" s="1033"/>
      <c r="H557" s="1033"/>
      <c r="I557" s="1033"/>
      <c r="J557" s="1033"/>
      <c r="K557" s="1033"/>
      <c r="L557" s="1033"/>
      <c r="M557" s="1033"/>
      <c r="N557" s="1033"/>
      <c r="O557" s="1033"/>
      <c r="P557" s="1033"/>
      <c r="Q557" s="1033"/>
      <c r="R557" s="1033"/>
      <c r="S557" s="1034"/>
    </row>
    <row r="558" spans="1:19">
      <c r="A558" s="1032" t="s">
        <v>1260</v>
      </c>
      <c r="B558" s="1033"/>
      <c r="C558" s="1033"/>
      <c r="D558" s="1033"/>
      <c r="E558" s="1033"/>
      <c r="F558" s="1033"/>
      <c r="G558" s="1033"/>
      <c r="H558" s="1033"/>
      <c r="I558" s="1033"/>
      <c r="J558" s="1033"/>
      <c r="K558" s="1033"/>
      <c r="L558" s="1033"/>
      <c r="M558" s="1033"/>
      <c r="N558" s="1033"/>
      <c r="O558" s="1033"/>
      <c r="P558" s="1033"/>
      <c r="Q558" s="1033"/>
      <c r="R558" s="1033"/>
      <c r="S558" s="1034"/>
    </row>
    <row r="559" spans="1:19">
      <c r="A559" s="1032" t="s">
        <v>3162</v>
      </c>
      <c r="B559" s="1033"/>
      <c r="C559" s="1033"/>
      <c r="D559" s="1033"/>
      <c r="E559" s="1033"/>
      <c r="F559" s="1033"/>
      <c r="G559" s="1033"/>
      <c r="H559" s="1033"/>
      <c r="I559" s="1033"/>
      <c r="J559" s="1033"/>
      <c r="K559" s="1033"/>
      <c r="L559" s="1033"/>
      <c r="M559" s="1033"/>
      <c r="N559" s="1033"/>
      <c r="O559" s="1033"/>
      <c r="P559" s="1033"/>
      <c r="Q559" s="1033"/>
      <c r="R559" s="1033"/>
      <c r="S559" s="1034"/>
    </row>
    <row r="560" spans="1:19">
      <c r="A560" s="1032" t="s">
        <v>1289</v>
      </c>
      <c r="B560" s="1033"/>
      <c r="C560" s="1033"/>
      <c r="D560" s="1033"/>
      <c r="E560" s="1033"/>
      <c r="F560" s="1033"/>
      <c r="G560" s="1033"/>
      <c r="H560" s="1033"/>
      <c r="I560" s="1033"/>
      <c r="J560" s="1033"/>
      <c r="K560" s="1033"/>
      <c r="L560" s="1033"/>
      <c r="M560" s="1033"/>
      <c r="N560" s="1033"/>
      <c r="O560" s="1033"/>
      <c r="P560" s="1033"/>
      <c r="Q560" s="1033"/>
      <c r="R560" s="1033"/>
      <c r="S560" s="1034"/>
    </row>
    <row r="561" spans="1:19">
      <c r="A561" s="1032" t="s">
        <v>1290</v>
      </c>
      <c r="B561" s="1033"/>
      <c r="C561" s="1033"/>
      <c r="D561" s="1033"/>
      <c r="E561" s="1033"/>
      <c r="F561" s="1033"/>
      <c r="G561" s="1033"/>
      <c r="H561" s="1033"/>
      <c r="I561" s="1033"/>
      <c r="J561" s="1033"/>
      <c r="K561" s="1033"/>
      <c r="L561" s="1033"/>
      <c r="M561" s="1033"/>
      <c r="N561" s="1033"/>
      <c r="O561" s="1033"/>
      <c r="P561" s="1033"/>
      <c r="Q561" s="1033"/>
      <c r="R561" s="1033"/>
      <c r="S561" s="1034"/>
    </row>
    <row r="562" spans="1:19">
      <c r="A562" s="1032" t="s">
        <v>1291</v>
      </c>
      <c r="B562" s="1033"/>
      <c r="C562" s="1033"/>
      <c r="D562" s="1033"/>
      <c r="E562" s="1033"/>
      <c r="F562" s="1033"/>
      <c r="G562" s="1033"/>
      <c r="H562" s="1033"/>
      <c r="I562" s="1033"/>
      <c r="J562" s="1033"/>
      <c r="K562" s="1033"/>
      <c r="L562" s="1033"/>
      <c r="M562" s="1033"/>
      <c r="N562" s="1033"/>
      <c r="O562" s="1033"/>
      <c r="P562" s="1033"/>
      <c r="Q562" s="1033"/>
      <c r="R562" s="1033"/>
      <c r="S562" s="1034"/>
    </row>
    <row r="563" spans="1:19">
      <c r="A563" s="1035" t="s">
        <v>1292</v>
      </c>
      <c r="B563" s="1036"/>
      <c r="C563" s="1036"/>
      <c r="D563" s="1036"/>
      <c r="E563" s="1036"/>
      <c r="F563" s="1036"/>
      <c r="G563" s="1036"/>
      <c r="H563" s="1036"/>
      <c r="I563" s="1036"/>
      <c r="J563" s="1036"/>
      <c r="K563" s="1036"/>
      <c r="L563" s="1036"/>
      <c r="M563" s="1036"/>
      <c r="N563" s="1036"/>
      <c r="O563" s="1036"/>
      <c r="P563" s="1036"/>
      <c r="Q563" s="1036"/>
      <c r="R563" s="1036"/>
      <c r="S563" s="1037"/>
    </row>
    <row r="564" spans="1:19" ht="33.75" customHeight="1">
      <c r="A564" s="1023" t="s">
        <v>41</v>
      </c>
      <c r="B564" s="1023"/>
      <c r="C564" s="1023"/>
      <c r="D564" s="1023" t="s">
        <v>42</v>
      </c>
      <c r="E564" s="1023"/>
      <c r="F564" s="1023" t="s">
        <v>43</v>
      </c>
      <c r="G564" s="1023"/>
      <c r="H564" s="1023"/>
      <c r="I564" s="1023" t="s">
        <v>44</v>
      </c>
      <c r="J564" s="1023"/>
      <c r="K564" s="1025" t="s">
        <v>45</v>
      </c>
      <c r="L564" s="1038"/>
      <c r="M564" s="1038"/>
      <c r="N564" s="1039"/>
      <c r="O564" s="1027" t="s">
        <v>46</v>
      </c>
      <c r="P564" s="1027"/>
      <c r="Q564" s="1028"/>
      <c r="R564" s="1023" t="s">
        <v>47</v>
      </c>
      <c r="S564" s="1023"/>
    </row>
    <row r="565" spans="1:19" ht="28.5" customHeight="1">
      <c r="A565" s="1022" t="s">
        <v>48</v>
      </c>
      <c r="B565" s="1022" t="s">
        <v>49</v>
      </c>
      <c r="C565" s="1029" t="s">
        <v>50</v>
      </c>
      <c r="D565" s="1022" t="s">
        <v>51</v>
      </c>
      <c r="E565" s="1022" t="s">
        <v>52</v>
      </c>
      <c r="F565" s="1025" t="s">
        <v>53</v>
      </c>
      <c r="G565" s="1031"/>
      <c r="H565" s="1026"/>
      <c r="I565" s="1022" t="s">
        <v>54</v>
      </c>
      <c r="J565" s="1022" t="s">
        <v>55</v>
      </c>
      <c r="K565" s="1025" t="s">
        <v>56</v>
      </c>
      <c r="L565" s="1026"/>
      <c r="M565" s="1025" t="s">
        <v>57</v>
      </c>
      <c r="N565" s="1026"/>
      <c r="O565" s="1022" t="s">
        <v>58</v>
      </c>
      <c r="P565" s="1022" t="s">
        <v>59</v>
      </c>
      <c r="Q565" s="1022" t="s">
        <v>60</v>
      </c>
      <c r="R565" s="1022" t="s">
        <v>61</v>
      </c>
      <c r="S565" s="1022" t="s">
        <v>62</v>
      </c>
    </row>
    <row r="566" spans="1:19" ht="61.5" customHeight="1">
      <c r="A566" s="1023"/>
      <c r="B566" s="1023"/>
      <c r="C566" s="1030"/>
      <c r="D566" s="1023"/>
      <c r="E566" s="1023"/>
      <c r="F566" s="306" t="s">
        <v>63</v>
      </c>
      <c r="G566" s="306" t="s">
        <v>64</v>
      </c>
      <c r="H566" s="306" t="s">
        <v>65</v>
      </c>
      <c r="I566" s="1023"/>
      <c r="J566" s="1023"/>
      <c r="K566" s="90" t="s">
        <v>66</v>
      </c>
      <c r="L566" s="90" t="s">
        <v>67</v>
      </c>
      <c r="M566" s="90" t="s">
        <v>68</v>
      </c>
      <c r="N566" s="90" t="s">
        <v>67</v>
      </c>
      <c r="O566" s="1023"/>
      <c r="P566" s="1023"/>
      <c r="Q566" s="1023"/>
      <c r="R566" s="1023"/>
      <c r="S566" s="1023"/>
    </row>
    <row r="567" spans="1:19">
      <c r="A567" s="1021" t="s">
        <v>69</v>
      </c>
      <c r="B567" s="1021"/>
      <c r="C567" s="1021"/>
      <c r="D567" s="1021"/>
      <c r="E567" s="1021"/>
      <c r="F567" s="1021"/>
      <c r="G567" s="1021"/>
      <c r="H567" s="1021"/>
      <c r="I567" s="1021"/>
      <c r="J567" s="1021"/>
      <c r="K567" s="1021"/>
      <c r="L567" s="1021"/>
      <c r="M567" s="1021"/>
      <c r="N567" s="1021"/>
      <c r="O567" s="1021"/>
      <c r="P567" s="1021"/>
      <c r="Q567" s="1021"/>
      <c r="R567" s="1021"/>
      <c r="S567" s="1021"/>
    </row>
    <row r="568" spans="1:19" s="490" customFormat="1">
      <c r="A568" s="98">
        <v>0</v>
      </c>
      <c r="B568" s="98">
        <v>0</v>
      </c>
      <c r="C568" s="98">
        <v>0</v>
      </c>
      <c r="D568" s="98">
        <v>0</v>
      </c>
      <c r="E568" s="98">
        <v>0</v>
      </c>
      <c r="F568" s="98">
        <v>0</v>
      </c>
      <c r="G568" s="98">
        <v>0</v>
      </c>
      <c r="H568" s="98">
        <v>0</v>
      </c>
      <c r="I568" s="98">
        <v>0</v>
      </c>
      <c r="J568" s="98">
        <v>0</v>
      </c>
      <c r="K568" s="98">
        <v>0</v>
      </c>
      <c r="L568" s="98">
        <v>0</v>
      </c>
      <c r="M568" s="98">
        <v>0</v>
      </c>
      <c r="N568" s="98">
        <v>0</v>
      </c>
      <c r="O568" s="98">
        <v>0</v>
      </c>
      <c r="P568" s="98">
        <v>0</v>
      </c>
      <c r="Q568" s="98">
        <v>0</v>
      </c>
      <c r="R568" s="98">
        <v>0</v>
      </c>
      <c r="S568" s="98">
        <v>0</v>
      </c>
    </row>
    <row r="569" spans="1:19">
      <c r="A569" s="1021" t="s">
        <v>176</v>
      </c>
      <c r="B569" s="1021"/>
      <c r="C569" s="1021"/>
      <c r="D569" s="1021"/>
      <c r="E569" s="1021"/>
      <c r="F569" s="1021"/>
      <c r="G569" s="1021"/>
      <c r="H569" s="1021"/>
      <c r="I569" s="1021"/>
      <c r="J569" s="1021"/>
      <c r="K569" s="1021"/>
      <c r="L569" s="1021"/>
      <c r="M569" s="1021"/>
      <c r="N569" s="1021"/>
      <c r="O569" s="1021"/>
      <c r="P569" s="1021"/>
      <c r="Q569" s="1021"/>
      <c r="R569" s="1021"/>
      <c r="S569" s="1021"/>
    </row>
    <row r="570" spans="1:19" s="775" customFormat="1">
      <c r="A570" s="98">
        <v>0</v>
      </c>
      <c r="B570" s="98">
        <v>0</v>
      </c>
      <c r="C570" s="98">
        <v>0</v>
      </c>
      <c r="D570" s="98">
        <v>0</v>
      </c>
      <c r="E570" s="98">
        <v>0</v>
      </c>
      <c r="F570" s="98">
        <v>0</v>
      </c>
      <c r="G570" s="98">
        <v>0</v>
      </c>
      <c r="H570" s="98">
        <v>0</v>
      </c>
      <c r="I570" s="98">
        <v>0</v>
      </c>
      <c r="J570" s="98">
        <v>0</v>
      </c>
      <c r="K570" s="98">
        <v>0</v>
      </c>
      <c r="L570" s="98">
        <v>0</v>
      </c>
      <c r="M570" s="98">
        <v>0</v>
      </c>
      <c r="N570" s="98">
        <v>0</v>
      </c>
      <c r="O570" s="98">
        <v>0</v>
      </c>
      <c r="P570" s="98">
        <v>0</v>
      </c>
      <c r="Q570" s="98">
        <v>0</v>
      </c>
      <c r="R570" s="98">
        <v>0</v>
      </c>
      <c r="S570" s="98">
        <v>0</v>
      </c>
    </row>
    <row r="571" spans="1:19">
      <c r="A571" s="1059" t="s">
        <v>71</v>
      </c>
      <c r="B571" s="1059"/>
      <c r="C571" s="1059"/>
      <c r="D571" s="1059"/>
      <c r="E571" s="1059"/>
      <c r="F571" s="1059"/>
      <c r="G571" s="1059"/>
      <c r="H571" s="1059"/>
      <c r="I571" s="1059"/>
      <c r="J571" s="1059"/>
      <c r="K571" s="1059"/>
      <c r="L571" s="1059"/>
      <c r="M571" s="1059"/>
      <c r="N571" s="1059"/>
      <c r="O571" s="1059"/>
      <c r="P571" s="1059"/>
      <c r="Q571" s="1059"/>
      <c r="R571" s="1059"/>
      <c r="S571" s="1060"/>
    </row>
    <row r="572" spans="1:19" s="775" customFormat="1">
      <c r="A572" s="98">
        <v>0</v>
      </c>
      <c r="B572" s="98">
        <v>0</v>
      </c>
      <c r="C572" s="98">
        <v>0</v>
      </c>
      <c r="D572" s="98">
        <v>0</v>
      </c>
      <c r="E572" s="98">
        <v>0</v>
      </c>
      <c r="F572" s="98">
        <v>0</v>
      </c>
      <c r="G572" s="98">
        <v>0</v>
      </c>
      <c r="H572" s="98">
        <v>0</v>
      </c>
      <c r="I572" s="98">
        <v>0</v>
      </c>
      <c r="J572" s="98">
        <v>0</v>
      </c>
      <c r="K572" s="98">
        <v>0</v>
      </c>
      <c r="L572" s="98">
        <v>0</v>
      </c>
      <c r="M572" s="98">
        <v>0</v>
      </c>
      <c r="N572" s="98">
        <v>0</v>
      </c>
      <c r="O572" s="98">
        <v>0</v>
      </c>
      <c r="P572" s="98">
        <v>0</v>
      </c>
      <c r="Q572" s="98">
        <v>0</v>
      </c>
      <c r="R572" s="98">
        <v>0</v>
      </c>
      <c r="S572" s="98">
        <v>0</v>
      </c>
    </row>
    <row r="573" spans="1:19">
      <c r="A573" s="1046" t="s">
        <v>72</v>
      </c>
      <c r="B573" s="1046"/>
      <c r="C573" s="1046"/>
      <c r="D573" s="1046"/>
      <c r="E573" s="1046"/>
      <c r="F573" s="1046"/>
      <c r="G573" s="1046"/>
      <c r="H573" s="1046"/>
      <c r="I573" s="1046"/>
      <c r="J573" s="1046"/>
      <c r="K573" s="1046"/>
      <c r="L573" s="1046"/>
      <c r="M573" s="1046"/>
      <c r="N573" s="1046"/>
      <c r="O573" s="1046"/>
      <c r="P573" s="1046"/>
      <c r="Q573" s="1046"/>
      <c r="R573" s="1046"/>
      <c r="S573" s="1046"/>
    </row>
    <row r="574" spans="1:19" s="775" customFormat="1">
      <c r="A574" s="98">
        <v>0</v>
      </c>
      <c r="B574" s="98">
        <v>0</v>
      </c>
      <c r="C574" s="98">
        <v>0</v>
      </c>
      <c r="D574" s="98">
        <v>0</v>
      </c>
      <c r="E574" s="98">
        <v>0</v>
      </c>
      <c r="F574" s="98">
        <v>0</v>
      </c>
      <c r="G574" s="98">
        <v>0</v>
      </c>
      <c r="H574" s="98">
        <v>0</v>
      </c>
      <c r="I574" s="98">
        <v>0</v>
      </c>
      <c r="J574" s="98">
        <v>0</v>
      </c>
      <c r="K574" s="98">
        <v>0</v>
      </c>
      <c r="L574" s="98">
        <v>0</v>
      </c>
      <c r="M574" s="98">
        <v>0</v>
      </c>
      <c r="N574" s="98">
        <v>0</v>
      </c>
      <c r="O574" s="98">
        <v>0</v>
      </c>
      <c r="P574" s="98">
        <v>0</v>
      </c>
      <c r="Q574" s="98">
        <v>0</v>
      </c>
      <c r="R574" s="98">
        <v>0</v>
      </c>
      <c r="S574" s="98">
        <v>0</v>
      </c>
    </row>
    <row r="575" spans="1:19">
      <c r="A575" s="1046" t="s">
        <v>73</v>
      </c>
      <c r="B575" s="1046"/>
      <c r="C575" s="1046"/>
      <c r="D575" s="1046"/>
      <c r="E575" s="1046"/>
      <c r="F575" s="1046"/>
      <c r="G575" s="1046"/>
      <c r="H575" s="1046"/>
      <c r="I575" s="1046"/>
      <c r="J575" s="1046"/>
      <c r="K575" s="1046"/>
      <c r="L575" s="1046"/>
      <c r="M575" s="1046"/>
      <c r="N575" s="1046"/>
      <c r="O575" s="1046"/>
      <c r="P575" s="1046"/>
      <c r="Q575" s="1046"/>
      <c r="R575" s="1046"/>
      <c r="S575" s="1046"/>
    </row>
    <row r="576" spans="1:19" s="816" customFormat="1">
      <c r="A576" s="98">
        <v>0</v>
      </c>
      <c r="B576" s="98">
        <v>0</v>
      </c>
      <c r="C576" s="98">
        <v>0</v>
      </c>
      <c r="D576" s="98">
        <v>0</v>
      </c>
      <c r="E576" s="98">
        <v>0</v>
      </c>
      <c r="F576" s="98">
        <v>0</v>
      </c>
      <c r="G576" s="98">
        <v>0</v>
      </c>
      <c r="H576" s="98">
        <v>0</v>
      </c>
      <c r="I576" s="98">
        <v>0</v>
      </c>
      <c r="J576" s="98">
        <v>0</v>
      </c>
      <c r="K576" s="98">
        <v>0</v>
      </c>
      <c r="L576" s="98">
        <v>0</v>
      </c>
      <c r="M576" s="98">
        <v>0</v>
      </c>
      <c r="N576" s="98">
        <v>0</v>
      </c>
      <c r="O576" s="98">
        <v>0</v>
      </c>
      <c r="P576" s="98">
        <v>0</v>
      </c>
      <c r="Q576" s="98">
        <v>0</v>
      </c>
      <c r="R576" s="98">
        <v>0</v>
      </c>
      <c r="S576" s="98">
        <v>0</v>
      </c>
    </row>
    <row r="577" spans="1:19">
      <c r="A577" s="1021" t="s">
        <v>74</v>
      </c>
      <c r="B577" s="1021"/>
      <c r="C577" s="1021"/>
      <c r="D577" s="1021"/>
      <c r="E577" s="1021"/>
      <c r="F577" s="1021"/>
      <c r="G577" s="1021"/>
      <c r="H577" s="1021"/>
      <c r="I577" s="1021"/>
      <c r="J577" s="1021"/>
      <c r="K577" s="1021"/>
      <c r="L577" s="1021"/>
      <c r="M577" s="1021"/>
      <c r="N577" s="1021"/>
      <c r="O577" s="1021"/>
      <c r="P577" s="1021"/>
      <c r="Q577" s="1021"/>
      <c r="R577" s="1021"/>
      <c r="S577" s="1021"/>
    </row>
    <row r="578" spans="1:19" s="574" customFormat="1">
      <c r="A578" s="98">
        <v>0</v>
      </c>
      <c r="B578" s="98">
        <v>0</v>
      </c>
      <c r="C578" s="98">
        <v>0</v>
      </c>
      <c r="D578" s="98">
        <v>0</v>
      </c>
      <c r="E578" s="98">
        <v>0</v>
      </c>
      <c r="F578" s="98">
        <v>0</v>
      </c>
      <c r="G578" s="98">
        <v>0</v>
      </c>
      <c r="H578" s="98">
        <v>0</v>
      </c>
      <c r="I578" s="98">
        <v>0</v>
      </c>
      <c r="J578" s="98">
        <v>0</v>
      </c>
      <c r="K578" s="98">
        <v>0</v>
      </c>
      <c r="L578" s="98">
        <v>0</v>
      </c>
      <c r="M578" s="98">
        <v>0</v>
      </c>
      <c r="N578" s="98">
        <v>0</v>
      </c>
      <c r="O578" s="98">
        <v>0</v>
      </c>
      <c r="P578" s="98">
        <v>0</v>
      </c>
      <c r="Q578" s="98">
        <v>0</v>
      </c>
      <c r="R578" s="98">
        <v>0</v>
      </c>
      <c r="S578" s="98">
        <v>0</v>
      </c>
    </row>
    <row r="579" spans="1:19">
      <c r="A579" s="1021" t="s">
        <v>75</v>
      </c>
      <c r="B579" s="1021"/>
      <c r="C579" s="1021"/>
      <c r="D579" s="1021"/>
      <c r="E579" s="1021"/>
      <c r="F579" s="1021"/>
      <c r="G579" s="1021"/>
      <c r="H579" s="1021"/>
      <c r="I579" s="1021"/>
      <c r="J579" s="1021"/>
      <c r="K579" s="1021"/>
      <c r="L579" s="1021"/>
      <c r="M579" s="1021"/>
      <c r="N579" s="1021"/>
      <c r="O579" s="1021"/>
      <c r="P579" s="1021"/>
      <c r="Q579" s="1021"/>
      <c r="R579" s="1021"/>
      <c r="S579" s="1021"/>
    </row>
    <row r="580" spans="1:19" s="856" customFormat="1">
      <c r="A580" s="98">
        <v>0</v>
      </c>
      <c r="B580" s="98">
        <v>0</v>
      </c>
      <c r="C580" s="98">
        <v>0</v>
      </c>
      <c r="D580" s="98">
        <v>0</v>
      </c>
      <c r="E580" s="98">
        <v>0</v>
      </c>
      <c r="F580" s="98">
        <v>0</v>
      </c>
      <c r="G580" s="98">
        <v>0</v>
      </c>
      <c r="H580" s="98">
        <v>0</v>
      </c>
      <c r="I580" s="98">
        <v>0</v>
      </c>
      <c r="J580" s="98">
        <v>0</v>
      </c>
      <c r="K580" s="98">
        <v>0</v>
      </c>
      <c r="L580" s="98">
        <v>0</v>
      </c>
      <c r="M580" s="98">
        <v>0</v>
      </c>
      <c r="N580" s="98">
        <v>0</v>
      </c>
      <c r="O580" s="98">
        <v>0</v>
      </c>
      <c r="P580" s="98">
        <v>0</v>
      </c>
      <c r="Q580" s="98">
        <v>0</v>
      </c>
      <c r="R580" s="98">
        <v>0</v>
      </c>
      <c r="S580" s="98">
        <v>0</v>
      </c>
    </row>
    <row r="581" spans="1:19">
      <c r="A581" s="1740" t="s">
        <v>76</v>
      </c>
      <c r="B581" s="1740"/>
      <c r="C581" s="1740"/>
      <c r="D581" s="1740"/>
      <c r="E581" s="1740"/>
      <c r="F581" s="1740"/>
      <c r="G581" s="1740"/>
      <c r="H581" s="1740"/>
      <c r="I581" s="1740"/>
      <c r="J581" s="1740"/>
      <c r="K581" s="1740"/>
      <c r="L581" s="1740"/>
      <c r="M581" s="1740"/>
      <c r="N581" s="1740"/>
      <c r="O581" s="1740"/>
      <c r="P581" s="1740"/>
      <c r="Q581" s="1740"/>
      <c r="R581" s="1740"/>
      <c r="S581" s="1740"/>
    </row>
    <row r="582" spans="1:19" s="888" customFormat="1">
      <c r="A582" s="98">
        <v>0</v>
      </c>
      <c r="B582" s="98">
        <v>0</v>
      </c>
      <c r="C582" s="98">
        <v>0</v>
      </c>
      <c r="D582" s="98">
        <v>0</v>
      </c>
      <c r="E582" s="98">
        <v>0</v>
      </c>
      <c r="F582" s="98">
        <v>0</v>
      </c>
      <c r="G582" s="98">
        <v>0</v>
      </c>
      <c r="H582" s="98">
        <v>0</v>
      </c>
      <c r="I582" s="98">
        <v>0</v>
      </c>
      <c r="J582" s="98">
        <v>0</v>
      </c>
      <c r="K582" s="98">
        <v>0</v>
      </c>
      <c r="L582" s="98">
        <v>0</v>
      </c>
      <c r="M582" s="98">
        <v>0</v>
      </c>
      <c r="N582" s="98">
        <v>0</v>
      </c>
      <c r="O582" s="98">
        <v>0</v>
      </c>
      <c r="P582" s="98">
        <v>0</v>
      </c>
      <c r="Q582" s="98">
        <v>0</v>
      </c>
      <c r="R582" s="98">
        <v>0</v>
      </c>
      <c r="S582" s="98">
        <v>0</v>
      </c>
    </row>
    <row r="583" spans="1:19">
      <c r="A583" s="1046" t="s">
        <v>77</v>
      </c>
      <c r="B583" s="1046"/>
      <c r="C583" s="1046"/>
      <c r="D583" s="1046"/>
      <c r="E583" s="1046"/>
      <c r="F583" s="1046"/>
      <c r="G583" s="1046"/>
      <c r="H583" s="1046"/>
      <c r="I583" s="1046"/>
      <c r="J583" s="1046"/>
      <c r="K583" s="1046"/>
      <c r="L583" s="1046"/>
      <c r="M583" s="1046"/>
      <c r="N583" s="1046"/>
      <c r="O583" s="1046"/>
      <c r="P583" s="1046"/>
      <c r="Q583" s="1046"/>
      <c r="R583" s="1046"/>
      <c r="S583" s="1046"/>
    </row>
    <row r="584" spans="1:19" s="897" customFormat="1">
      <c r="A584" s="98">
        <v>0</v>
      </c>
      <c r="B584" s="98">
        <v>0</v>
      </c>
      <c r="C584" s="98">
        <v>0</v>
      </c>
      <c r="D584" s="98">
        <v>0</v>
      </c>
      <c r="E584" s="98">
        <v>0</v>
      </c>
      <c r="F584" s="98">
        <v>0</v>
      </c>
      <c r="G584" s="98">
        <v>0</v>
      </c>
      <c r="H584" s="98">
        <v>0</v>
      </c>
      <c r="I584" s="98">
        <v>0</v>
      </c>
      <c r="J584" s="98">
        <v>0</v>
      </c>
      <c r="K584" s="98">
        <v>0</v>
      </c>
      <c r="L584" s="98">
        <v>0</v>
      </c>
      <c r="M584" s="98">
        <v>0</v>
      </c>
      <c r="N584" s="98">
        <v>0</v>
      </c>
      <c r="O584" s="98">
        <v>0</v>
      </c>
      <c r="P584" s="98">
        <v>0</v>
      </c>
      <c r="Q584" s="98">
        <v>0</v>
      </c>
      <c r="R584" s="98">
        <v>0</v>
      </c>
      <c r="S584" s="98">
        <v>0</v>
      </c>
    </row>
    <row r="585" spans="1:19">
      <c r="A585" s="1021" t="s">
        <v>78</v>
      </c>
      <c r="B585" s="1021"/>
      <c r="C585" s="1021"/>
      <c r="D585" s="1021"/>
      <c r="E585" s="1021"/>
      <c r="F585" s="1021"/>
      <c r="G585" s="1021"/>
      <c r="H585" s="1021"/>
      <c r="I585" s="1021"/>
      <c r="J585" s="1021"/>
      <c r="K585" s="1021"/>
      <c r="L585" s="1021"/>
      <c r="M585" s="1021"/>
      <c r="N585" s="1021"/>
      <c r="O585" s="1021"/>
      <c r="P585" s="1021"/>
      <c r="Q585" s="1021"/>
      <c r="R585" s="1021"/>
      <c r="S585" s="1021"/>
    </row>
    <row r="586" spans="1:19" s="917" customFormat="1">
      <c r="A586" s="210">
        <v>0</v>
      </c>
      <c r="B586" s="210">
        <v>0</v>
      </c>
      <c r="C586" s="210">
        <v>0</v>
      </c>
      <c r="D586" s="210">
        <v>0</v>
      </c>
      <c r="E586" s="210">
        <v>0</v>
      </c>
      <c r="F586" s="210">
        <v>0</v>
      </c>
      <c r="G586" s="617">
        <v>0</v>
      </c>
      <c r="H586" s="210">
        <v>0</v>
      </c>
      <c r="I586" s="210">
        <v>0</v>
      </c>
      <c r="J586" s="210">
        <v>0</v>
      </c>
      <c r="K586" s="210">
        <v>0</v>
      </c>
      <c r="L586" s="210">
        <v>0</v>
      </c>
      <c r="M586" s="210">
        <v>0</v>
      </c>
      <c r="N586" s="210">
        <v>0</v>
      </c>
      <c r="O586" s="210">
        <v>0</v>
      </c>
      <c r="P586" s="210">
        <v>0</v>
      </c>
      <c r="Q586" s="210">
        <v>0</v>
      </c>
      <c r="R586" s="210">
        <v>0</v>
      </c>
      <c r="S586" s="210">
        <v>0</v>
      </c>
    </row>
    <row r="587" spans="1:19">
      <c r="A587" s="1021" t="s">
        <v>79</v>
      </c>
      <c r="B587" s="1021"/>
      <c r="C587" s="1021"/>
      <c r="D587" s="1021"/>
      <c r="E587" s="1021"/>
      <c r="F587" s="1021"/>
      <c r="G587" s="1021"/>
      <c r="H587" s="1021"/>
      <c r="I587" s="1021"/>
      <c r="J587" s="1021"/>
      <c r="K587" s="1021"/>
      <c r="L587" s="1021"/>
      <c r="M587" s="1021"/>
      <c r="N587" s="1021"/>
      <c r="O587" s="1021"/>
      <c r="P587" s="1021"/>
      <c r="Q587" s="1021"/>
      <c r="R587" s="1021"/>
      <c r="S587" s="1021"/>
    </row>
    <row r="588" spans="1:19" s="917" customFormat="1">
      <c r="A588" s="210">
        <v>0</v>
      </c>
      <c r="B588" s="210">
        <v>0</v>
      </c>
      <c r="C588" s="210">
        <v>0</v>
      </c>
      <c r="D588" s="210">
        <v>0</v>
      </c>
      <c r="E588" s="210">
        <v>0</v>
      </c>
      <c r="F588" s="210">
        <v>0</v>
      </c>
      <c r="G588" s="617">
        <v>0</v>
      </c>
      <c r="H588" s="210">
        <v>0</v>
      </c>
      <c r="I588" s="210">
        <v>0</v>
      </c>
      <c r="J588" s="210">
        <v>0</v>
      </c>
      <c r="K588" s="210">
        <v>0</v>
      </c>
      <c r="L588" s="210">
        <v>0</v>
      </c>
      <c r="M588" s="210">
        <v>0</v>
      </c>
      <c r="N588" s="210">
        <v>0</v>
      </c>
      <c r="O588" s="210">
        <v>0</v>
      </c>
      <c r="P588" s="210">
        <v>0</v>
      </c>
      <c r="Q588" s="210">
        <v>0</v>
      </c>
      <c r="R588" s="210">
        <v>0</v>
      </c>
      <c r="S588" s="210">
        <v>0</v>
      </c>
    </row>
    <row r="589" spans="1:19">
      <c r="A589" s="1021" t="s">
        <v>80</v>
      </c>
      <c r="B589" s="1021"/>
      <c r="C589" s="1021"/>
      <c r="D589" s="1021"/>
      <c r="E589" s="1021"/>
      <c r="F589" s="1021"/>
      <c r="G589" s="1021"/>
      <c r="H589" s="1021"/>
      <c r="I589" s="1021"/>
      <c r="J589" s="1021"/>
      <c r="K589" s="1021"/>
      <c r="L589" s="1021"/>
      <c r="M589" s="1021"/>
      <c r="N589" s="1021"/>
      <c r="O589" s="1021"/>
      <c r="P589" s="1021"/>
      <c r="Q589" s="1021"/>
      <c r="R589" s="1021"/>
      <c r="S589" s="1021"/>
    </row>
    <row r="590" spans="1:19" s="940" customFormat="1">
      <c r="A590" s="210">
        <v>0</v>
      </c>
      <c r="B590" s="210">
        <v>0</v>
      </c>
      <c r="C590" s="210">
        <v>0</v>
      </c>
      <c r="D590" s="210">
        <v>0</v>
      </c>
      <c r="E590" s="210">
        <v>0</v>
      </c>
      <c r="F590" s="210">
        <v>0</v>
      </c>
      <c r="G590" s="617">
        <v>0</v>
      </c>
      <c r="H590" s="210">
        <v>0</v>
      </c>
      <c r="I590" s="210">
        <v>0</v>
      </c>
      <c r="J590" s="210">
        <v>0</v>
      </c>
      <c r="K590" s="210">
        <v>0</v>
      </c>
      <c r="L590" s="210">
        <v>0</v>
      </c>
      <c r="M590" s="210">
        <v>0</v>
      </c>
      <c r="N590" s="210">
        <v>0</v>
      </c>
      <c r="O590" s="210">
        <v>0</v>
      </c>
      <c r="P590" s="210">
        <v>0</v>
      </c>
      <c r="Q590" s="210">
        <v>0</v>
      </c>
      <c r="R590" s="210">
        <v>0</v>
      </c>
      <c r="S590" s="210">
        <v>0</v>
      </c>
    </row>
    <row r="591" spans="1:19">
      <c r="A591" s="1062" t="s">
        <v>3653</v>
      </c>
      <c r="B591" s="1082"/>
      <c r="C591" s="1082"/>
      <c r="D591" s="1082"/>
      <c r="E591" s="1082"/>
      <c r="F591" s="1082"/>
      <c r="G591" s="1082"/>
      <c r="H591" s="1082"/>
      <c r="I591" s="1082"/>
      <c r="J591" s="1082"/>
      <c r="K591" s="1082"/>
      <c r="L591" s="1082"/>
      <c r="M591" s="1082"/>
      <c r="N591" s="1082"/>
      <c r="O591" s="1082"/>
      <c r="P591" s="1082"/>
      <c r="Q591" s="1082"/>
      <c r="R591" s="1082"/>
      <c r="S591" s="1083"/>
    </row>
    <row r="592" spans="1:19" s="253" customFormat="1">
      <c r="A592" s="305">
        <f>SUM(A590,A588,A586,A584,A582,A580,A578,A576,A574,A572,A570,A568)</f>
        <v>0</v>
      </c>
      <c r="B592" s="348">
        <f t="shared" ref="B592:S592" si="14">SUM(B590,B588,B586,B584,B582,B580,B578,B576,B574,B572,B570,B568)</f>
        <v>0</v>
      </c>
      <c r="C592" s="348">
        <f t="shared" si="14"/>
        <v>0</v>
      </c>
      <c r="D592" s="348">
        <f t="shared" si="14"/>
        <v>0</v>
      </c>
      <c r="E592" s="348">
        <f t="shared" si="14"/>
        <v>0</v>
      </c>
      <c r="F592" s="348">
        <f t="shared" si="14"/>
        <v>0</v>
      </c>
      <c r="G592" s="348">
        <f t="shared" si="14"/>
        <v>0</v>
      </c>
      <c r="H592" s="348">
        <f t="shared" si="14"/>
        <v>0</v>
      </c>
      <c r="I592" s="348">
        <f t="shared" si="14"/>
        <v>0</v>
      </c>
      <c r="J592" s="348">
        <f t="shared" si="14"/>
        <v>0</v>
      </c>
      <c r="K592" s="348">
        <f t="shared" si="14"/>
        <v>0</v>
      </c>
      <c r="L592" s="348">
        <f t="shared" si="14"/>
        <v>0</v>
      </c>
      <c r="M592" s="348">
        <f t="shared" si="14"/>
        <v>0</v>
      </c>
      <c r="N592" s="348">
        <f t="shared" si="14"/>
        <v>0</v>
      </c>
      <c r="O592" s="348">
        <f t="shared" si="14"/>
        <v>0</v>
      </c>
      <c r="P592" s="348">
        <f t="shared" si="14"/>
        <v>0</v>
      </c>
      <c r="Q592" s="348">
        <f t="shared" si="14"/>
        <v>0</v>
      </c>
      <c r="R592" s="348">
        <f t="shared" si="14"/>
        <v>0</v>
      </c>
      <c r="S592" s="348">
        <f t="shared" si="14"/>
        <v>0</v>
      </c>
    </row>
    <row r="593" spans="1:19">
      <c r="A593" s="224"/>
      <c r="B593" s="224"/>
      <c r="C593" s="224"/>
      <c r="D593" s="224"/>
      <c r="E593" s="224"/>
      <c r="F593" s="224"/>
      <c r="G593" s="224"/>
      <c r="H593" s="224"/>
      <c r="I593" s="224"/>
      <c r="J593" s="224"/>
      <c r="K593" s="224"/>
      <c r="L593" s="224"/>
      <c r="M593" s="224"/>
      <c r="N593" s="224"/>
      <c r="O593" s="224"/>
      <c r="P593" s="224"/>
      <c r="Q593" s="224"/>
      <c r="R593" s="224"/>
      <c r="S593" s="224"/>
    </row>
    <row r="594" spans="1:19" ht="21.75" customHeight="1">
      <c r="A594" s="1093" t="s">
        <v>3221</v>
      </c>
      <c r="B594" s="1094"/>
      <c r="C594" s="1094"/>
      <c r="D594" s="1094"/>
      <c r="E594" s="1094"/>
      <c r="F594" s="1094"/>
      <c r="G594" s="1094"/>
      <c r="H594" s="1094"/>
      <c r="I594" s="1094"/>
      <c r="J594" s="1094"/>
      <c r="K594" s="1094"/>
      <c r="L594" s="1094"/>
      <c r="M594" s="1094"/>
      <c r="N594" s="1094"/>
      <c r="O594" s="1094"/>
      <c r="P594" s="1094"/>
      <c r="Q594" s="1094"/>
      <c r="R594" s="1094"/>
      <c r="S594" s="1095"/>
    </row>
    <row r="595" spans="1:19">
      <c r="A595" s="1032" t="s">
        <v>3652</v>
      </c>
      <c r="B595" s="1033"/>
      <c r="C595" s="1033"/>
      <c r="D595" s="1033"/>
      <c r="E595" s="1033"/>
      <c r="F595" s="1033"/>
      <c r="G595" s="1033"/>
      <c r="H595" s="1033"/>
      <c r="I595" s="1033"/>
      <c r="J595" s="1033"/>
      <c r="K595" s="1033"/>
      <c r="L595" s="1033"/>
      <c r="M595" s="1033"/>
      <c r="N595" s="1033"/>
      <c r="O595" s="1033"/>
      <c r="P595" s="1033"/>
      <c r="Q595" s="1033"/>
      <c r="R595" s="1033"/>
      <c r="S595" s="1034"/>
    </row>
    <row r="596" spans="1:19">
      <c r="A596" s="1032" t="s">
        <v>3157</v>
      </c>
      <c r="B596" s="1033"/>
      <c r="C596" s="1033"/>
      <c r="D596" s="1033"/>
      <c r="E596" s="1033"/>
      <c r="F596" s="1033"/>
      <c r="G596" s="1033"/>
      <c r="H596" s="1033"/>
      <c r="I596" s="1033"/>
      <c r="J596" s="1033"/>
      <c r="K596" s="1033"/>
      <c r="L596" s="1033"/>
      <c r="M596" s="1033"/>
      <c r="N596" s="1033"/>
      <c r="O596" s="1033"/>
      <c r="P596" s="1033"/>
      <c r="Q596" s="1033"/>
      <c r="R596" s="1033"/>
      <c r="S596" s="1034"/>
    </row>
    <row r="597" spans="1:19">
      <c r="A597" s="1032" t="s">
        <v>1260</v>
      </c>
      <c r="B597" s="1033"/>
      <c r="C597" s="1033"/>
      <c r="D597" s="1033"/>
      <c r="E597" s="1033"/>
      <c r="F597" s="1033"/>
      <c r="G597" s="1033"/>
      <c r="H597" s="1033"/>
      <c r="I597" s="1033"/>
      <c r="J597" s="1033"/>
      <c r="K597" s="1033"/>
      <c r="L597" s="1033"/>
      <c r="M597" s="1033"/>
      <c r="N597" s="1033"/>
      <c r="O597" s="1033"/>
      <c r="P597" s="1033"/>
      <c r="Q597" s="1033"/>
      <c r="R597" s="1033"/>
      <c r="S597" s="1034"/>
    </row>
    <row r="598" spans="1:19">
      <c r="A598" s="1032" t="s">
        <v>3163</v>
      </c>
      <c r="B598" s="1033"/>
      <c r="C598" s="1033"/>
      <c r="D598" s="1033"/>
      <c r="E598" s="1033"/>
      <c r="F598" s="1033"/>
      <c r="G598" s="1033"/>
      <c r="H598" s="1033"/>
      <c r="I598" s="1033"/>
      <c r="J598" s="1033"/>
      <c r="K598" s="1033"/>
      <c r="L598" s="1033"/>
      <c r="M598" s="1033"/>
      <c r="N598" s="1033"/>
      <c r="O598" s="1033"/>
      <c r="P598" s="1033"/>
      <c r="Q598" s="1033"/>
      <c r="R598" s="1033"/>
      <c r="S598" s="1034"/>
    </row>
    <row r="599" spans="1:19">
      <c r="A599" s="1032" t="s">
        <v>3164</v>
      </c>
      <c r="B599" s="1033"/>
      <c r="C599" s="1033"/>
      <c r="D599" s="1033"/>
      <c r="E599" s="1033"/>
      <c r="F599" s="1033"/>
      <c r="G599" s="1033"/>
      <c r="H599" s="1033"/>
      <c r="I599" s="1033"/>
      <c r="J599" s="1033"/>
      <c r="K599" s="1033"/>
      <c r="L599" s="1033"/>
      <c r="M599" s="1033"/>
      <c r="N599" s="1033"/>
      <c r="O599" s="1033"/>
      <c r="P599" s="1033"/>
      <c r="Q599" s="1033"/>
      <c r="R599" s="1033"/>
      <c r="S599" s="1034"/>
    </row>
    <row r="600" spans="1:19">
      <c r="A600" s="1032" t="s">
        <v>3165</v>
      </c>
      <c r="B600" s="1033"/>
      <c r="C600" s="1033"/>
      <c r="D600" s="1033"/>
      <c r="E600" s="1033"/>
      <c r="F600" s="1033"/>
      <c r="G600" s="1033"/>
      <c r="H600" s="1033"/>
      <c r="I600" s="1033"/>
      <c r="J600" s="1033"/>
      <c r="K600" s="1033"/>
      <c r="L600" s="1033"/>
      <c r="M600" s="1033"/>
      <c r="N600" s="1033"/>
      <c r="O600" s="1033"/>
      <c r="P600" s="1033"/>
      <c r="Q600" s="1033"/>
      <c r="R600" s="1033"/>
      <c r="S600" s="1034"/>
    </row>
    <row r="601" spans="1:19">
      <c r="A601" s="1032" t="s">
        <v>3166</v>
      </c>
      <c r="B601" s="1033"/>
      <c r="C601" s="1033"/>
      <c r="D601" s="1033"/>
      <c r="E601" s="1033"/>
      <c r="F601" s="1033"/>
      <c r="G601" s="1033"/>
      <c r="H601" s="1033"/>
      <c r="I601" s="1033"/>
      <c r="J601" s="1033"/>
      <c r="K601" s="1033"/>
      <c r="L601" s="1033"/>
      <c r="M601" s="1033"/>
      <c r="N601" s="1033"/>
      <c r="O601" s="1033"/>
      <c r="P601" s="1033"/>
      <c r="Q601" s="1033"/>
      <c r="R601" s="1033"/>
      <c r="S601" s="1034"/>
    </row>
    <row r="602" spans="1:19">
      <c r="A602" s="1035" t="s">
        <v>3167</v>
      </c>
      <c r="B602" s="1036"/>
      <c r="C602" s="1036"/>
      <c r="D602" s="1036"/>
      <c r="E602" s="1036"/>
      <c r="F602" s="1036"/>
      <c r="G602" s="1036"/>
      <c r="H602" s="1036"/>
      <c r="I602" s="1036"/>
      <c r="J602" s="1036"/>
      <c r="K602" s="1036"/>
      <c r="L602" s="1036"/>
      <c r="M602" s="1036"/>
      <c r="N602" s="1036"/>
      <c r="O602" s="1036"/>
      <c r="P602" s="1036"/>
      <c r="Q602" s="1036"/>
      <c r="R602" s="1036"/>
      <c r="S602" s="1037"/>
    </row>
    <row r="603" spans="1:19" ht="27.75" customHeight="1">
      <c r="A603" s="1023" t="s">
        <v>41</v>
      </c>
      <c r="B603" s="1023"/>
      <c r="C603" s="1023"/>
      <c r="D603" s="1023" t="s">
        <v>42</v>
      </c>
      <c r="E603" s="1023"/>
      <c r="F603" s="1023" t="s">
        <v>43</v>
      </c>
      <c r="G603" s="1023"/>
      <c r="H603" s="1023"/>
      <c r="I603" s="1023" t="s">
        <v>44</v>
      </c>
      <c r="J603" s="1023"/>
      <c r="K603" s="1025" t="s">
        <v>45</v>
      </c>
      <c r="L603" s="1038"/>
      <c r="M603" s="1038"/>
      <c r="N603" s="1039"/>
      <c r="O603" s="1027" t="s">
        <v>46</v>
      </c>
      <c r="P603" s="1027"/>
      <c r="Q603" s="1028"/>
      <c r="R603" s="1023" t="s">
        <v>47</v>
      </c>
      <c r="S603" s="1023"/>
    </row>
    <row r="604" spans="1:19" ht="22.5" customHeight="1">
      <c r="A604" s="1022" t="s">
        <v>48</v>
      </c>
      <c r="B604" s="1022" t="s">
        <v>49</v>
      </c>
      <c r="C604" s="1029" t="s">
        <v>50</v>
      </c>
      <c r="D604" s="1022" t="s">
        <v>51</v>
      </c>
      <c r="E604" s="1022" t="s">
        <v>52</v>
      </c>
      <c r="F604" s="1025" t="s">
        <v>53</v>
      </c>
      <c r="G604" s="1031"/>
      <c r="H604" s="1026"/>
      <c r="I604" s="1022" t="s">
        <v>54</v>
      </c>
      <c r="J604" s="1022" t="s">
        <v>55</v>
      </c>
      <c r="K604" s="1025" t="s">
        <v>56</v>
      </c>
      <c r="L604" s="1026"/>
      <c r="M604" s="1025" t="s">
        <v>57</v>
      </c>
      <c r="N604" s="1026"/>
      <c r="O604" s="1022" t="s">
        <v>58</v>
      </c>
      <c r="P604" s="1022" t="s">
        <v>59</v>
      </c>
      <c r="Q604" s="1022" t="s">
        <v>60</v>
      </c>
      <c r="R604" s="1022" t="s">
        <v>61</v>
      </c>
      <c r="S604" s="1022" t="s">
        <v>62</v>
      </c>
    </row>
    <row r="605" spans="1:19" ht="68.25" customHeight="1">
      <c r="A605" s="1023"/>
      <c r="B605" s="1023"/>
      <c r="C605" s="1030"/>
      <c r="D605" s="1023"/>
      <c r="E605" s="1023"/>
      <c r="F605" s="306" t="s">
        <v>63</v>
      </c>
      <c r="G605" s="306" t="s">
        <v>64</v>
      </c>
      <c r="H605" s="306" t="s">
        <v>65</v>
      </c>
      <c r="I605" s="1023"/>
      <c r="J605" s="1023"/>
      <c r="K605" s="90" t="s">
        <v>66</v>
      </c>
      <c r="L605" s="90" t="s">
        <v>67</v>
      </c>
      <c r="M605" s="90" t="s">
        <v>68</v>
      </c>
      <c r="N605" s="90" t="s">
        <v>67</v>
      </c>
      <c r="O605" s="1023"/>
      <c r="P605" s="1023"/>
      <c r="Q605" s="1023"/>
      <c r="R605" s="1023"/>
      <c r="S605" s="1023"/>
    </row>
    <row r="606" spans="1:19">
      <c r="A606" s="1021" t="s">
        <v>69</v>
      </c>
      <c r="B606" s="1021"/>
      <c r="C606" s="1021"/>
      <c r="D606" s="1021"/>
      <c r="E606" s="1021"/>
      <c r="F606" s="1021"/>
      <c r="G606" s="1021"/>
      <c r="H606" s="1021"/>
      <c r="I606" s="1021"/>
      <c r="J606" s="1021"/>
      <c r="K606" s="1021"/>
      <c r="L606" s="1021"/>
      <c r="M606" s="1021"/>
      <c r="N606" s="1021"/>
      <c r="O606" s="1021"/>
      <c r="P606" s="1021"/>
      <c r="Q606" s="1021"/>
      <c r="R606" s="1021"/>
      <c r="S606" s="1021"/>
    </row>
    <row r="607" spans="1:19" s="490" customFormat="1">
      <c r="A607" s="98">
        <v>0</v>
      </c>
      <c r="B607" s="98">
        <v>0</v>
      </c>
      <c r="C607" s="98">
        <v>0</v>
      </c>
      <c r="D607" s="98">
        <v>0</v>
      </c>
      <c r="E607" s="98">
        <v>0</v>
      </c>
      <c r="F607" s="98">
        <v>0</v>
      </c>
      <c r="G607" s="98">
        <v>0</v>
      </c>
      <c r="H607" s="98">
        <v>0</v>
      </c>
      <c r="I607" s="98">
        <v>0</v>
      </c>
      <c r="J607" s="98">
        <v>0</v>
      </c>
      <c r="K607" s="98">
        <v>0</v>
      </c>
      <c r="L607" s="98">
        <v>0</v>
      </c>
      <c r="M607" s="98">
        <v>0</v>
      </c>
      <c r="N607" s="98">
        <v>0</v>
      </c>
      <c r="O607" s="98">
        <v>0</v>
      </c>
      <c r="P607" s="98">
        <v>0</v>
      </c>
      <c r="Q607" s="98">
        <v>0</v>
      </c>
      <c r="R607" s="98">
        <v>0</v>
      </c>
      <c r="S607" s="98">
        <v>0</v>
      </c>
    </row>
    <row r="608" spans="1:19">
      <c r="A608" s="1021" t="s">
        <v>70</v>
      </c>
      <c r="B608" s="1021"/>
      <c r="C608" s="1021"/>
      <c r="D608" s="1021"/>
      <c r="E608" s="1021"/>
      <c r="F608" s="1021"/>
      <c r="G608" s="1021"/>
      <c r="H608" s="1021"/>
      <c r="I608" s="1021"/>
      <c r="J608" s="1021"/>
      <c r="K608" s="1021"/>
      <c r="L608" s="1021"/>
      <c r="M608" s="1021"/>
      <c r="N608" s="1021"/>
      <c r="O608" s="1021"/>
      <c r="P608" s="1021"/>
      <c r="Q608" s="1021"/>
      <c r="R608" s="1021"/>
      <c r="S608" s="1021"/>
    </row>
    <row r="609" spans="1:19" s="775" customFormat="1">
      <c r="A609" s="98">
        <v>0</v>
      </c>
      <c r="B609" s="98">
        <v>0</v>
      </c>
      <c r="C609" s="98">
        <v>0</v>
      </c>
      <c r="D609" s="98">
        <v>0</v>
      </c>
      <c r="E609" s="98">
        <v>0</v>
      </c>
      <c r="F609" s="98">
        <v>0</v>
      </c>
      <c r="G609" s="98">
        <v>0</v>
      </c>
      <c r="H609" s="98">
        <v>0</v>
      </c>
      <c r="I609" s="98">
        <v>0</v>
      </c>
      <c r="J609" s="98">
        <v>0</v>
      </c>
      <c r="K609" s="98">
        <v>0</v>
      </c>
      <c r="L609" s="98">
        <v>0</v>
      </c>
      <c r="M609" s="98">
        <v>0</v>
      </c>
      <c r="N609" s="98">
        <v>0</v>
      </c>
      <c r="O609" s="98">
        <v>0</v>
      </c>
      <c r="P609" s="98">
        <v>0</v>
      </c>
      <c r="Q609" s="98">
        <v>0</v>
      </c>
      <c r="R609" s="98">
        <v>0</v>
      </c>
      <c r="S609" s="98">
        <v>0</v>
      </c>
    </row>
    <row r="610" spans="1:19">
      <c r="A610" s="1059" t="s">
        <v>71</v>
      </c>
      <c r="B610" s="1059"/>
      <c r="C610" s="1059"/>
      <c r="D610" s="1059"/>
      <c r="E610" s="1059"/>
      <c r="F610" s="1059"/>
      <c r="G610" s="1059"/>
      <c r="H610" s="1059"/>
      <c r="I610" s="1059"/>
      <c r="J610" s="1059"/>
      <c r="K610" s="1059"/>
      <c r="L610" s="1059"/>
      <c r="M610" s="1059"/>
      <c r="N610" s="1059"/>
      <c r="O610" s="1059"/>
      <c r="P610" s="1059"/>
      <c r="Q610" s="1059"/>
      <c r="R610" s="1059"/>
      <c r="S610" s="1060"/>
    </row>
    <row r="611" spans="1:19" s="775" customFormat="1">
      <c r="A611" s="98">
        <v>0</v>
      </c>
      <c r="B611" s="98">
        <v>0</v>
      </c>
      <c r="C611" s="98">
        <v>0</v>
      </c>
      <c r="D611" s="98">
        <v>0</v>
      </c>
      <c r="E611" s="98">
        <v>0</v>
      </c>
      <c r="F611" s="98">
        <v>0</v>
      </c>
      <c r="G611" s="98">
        <v>0</v>
      </c>
      <c r="H611" s="98">
        <v>0</v>
      </c>
      <c r="I611" s="98">
        <v>0</v>
      </c>
      <c r="J611" s="98">
        <v>0</v>
      </c>
      <c r="K611" s="98">
        <v>0</v>
      </c>
      <c r="L611" s="98">
        <v>0</v>
      </c>
      <c r="M611" s="98">
        <v>0</v>
      </c>
      <c r="N611" s="98">
        <v>0</v>
      </c>
      <c r="O611" s="98">
        <v>0</v>
      </c>
      <c r="P611" s="98">
        <v>0</v>
      </c>
      <c r="Q611" s="98">
        <v>0</v>
      </c>
      <c r="R611" s="98">
        <v>0</v>
      </c>
      <c r="S611" s="98">
        <v>0</v>
      </c>
    </row>
    <row r="612" spans="1:19">
      <c r="A612" s="1046" t="s">
        <v>72</v>
      </c>
      <c r="B612" s="1046"/>
      <c r="C612" s="1046"/>
      <c r="D612" s="1046"/>
      <c r="E612" s="1046"/>
      <c r="F612" s="1046"/>
      <c r="G612" s="1046"/>
      <c r="H612" s="1046"/>
      <c r="I612" s="1046"/>
      <c r="J612" s="1046"/>
      <c r="K612" s="1046"/>
      <c r="L612" s="1046"/>
      <c r="M612" s="1046"/>
      <c r="N612" s="1046"/>
      <c r="O612" s="1046"/>
      <c r="P612" s="1046"/>
      <c r="Q612" s="1046"/>
      <c r="R612" s="1046"/>
      <c r="S612" s="1046"/>
    </row>
    <row r="613" spans="1:19" s="775" customFormat="1">
      <c r="A613" s="98">
        <v>0</v>
      </c>
      <c r="B613" s="98">
        <v>0</v>
      </c>
      <c r="C613" s="98">
        <v>0</v>
      </c>
      <c r="D613" s="98">
        <v>0</v>
      </c>
      <c r="E613" s="98">
        <v>0</v>
      </c>
      <c r="F613" s="98">
        <v>0</v>
      </c>
      <c r="G613" s="98">
        <v>0</v>
      </c>
      <c r="H613" s="98">
        <v>0</v>
      </c>
      <c r="I613" s="98">
        <v>0</v>
      </c>
      <c r="J613" s="98">
        <v>0</v>
      </c>
      <c r="K613" s="98">
        <v>0</v>
      </c>
      <c r="L613" s="98">
        <v>0</v>
      </c>
      <c r="M613" s="98">
        <v>0</v>
      </c>
      <c r="N613" s="98">
        <v>0</v>
      </c>
      <c r="O613" s="98">
        <v>0</v>
      </c>
      <c r="P613" s="98">
        <v>0</v>
      </c>
      <c r="Q613" s="98">
        <v>0</v>
      </c>
      <c r="R613" s="98">
        <v>0</v>
      </c>
      <c r="S613" s="98">
        <v>0</v>
      </c>
    </row>
    <row r="614" spans="1:19">
      <c r="A614" s="1046" t="s">
        <v>73</v>
      </c>
      <c r="B614" s="1046"/>
      <c r="C614" s="1046"/>
      <c r="D614" s="1046"/>
      <c r="E614" s="1046"/>
      <c r="F614" s="1046"/>
      <c r="G614" s="1046"/>
      <c r="H614" s="1046"/>
      <c r="I614" s="1046"/>
      <c r="J614" s="1046"/>
      <c r="K614" s="1046"/>
      <c r="L614" s="1046"/>
      <c r="M614" s="1046"/>
      <c r="N614" s="1046"/>
      <c r="O614" s="1046"/>
      <c r="P614" s="1046"/>
      <c r="Q614" s="1046"/>
      <c r="R614" s="1046"/>
      <c r="S614" s="1046"/>
    </row>
    <row r="615" spans="1:19" s="816" customFormat="1">
      <c r="A615" s="98">
        <v>0</v>
      </c>
      <c r="B615" s="98">
        <v>0</v>
      </c>
      <c r="C615" s="98">
        <v>0</v>
      </c>
      <c r="D615" s="98">
        <v>0</v>
      </c>
      <c r="E615" s="98">
        <v>0</v>
      </c>
      <c r="F615" s="98">
        <v>0</v>
      </c>
      <c r="G615" s="98">
        <v>0</v>
      </c>
      <c r="H615" s="98">
        <v>0</v>
      </c>
      <c r="I615" s="98">
        <v>0</v>
      </c>
      <c r="J615" s="98">
        <v>0</v>
      </c>
      <c r="K615" s="98">
        <v>0</v>
      </c>
      <c r="L615" s="98">
        <v>0</v>
      </c>
      <c r="M615" s="98">
        <v>0</v>
      </c>
      <c r="N615" s="98">
        <v>0</v>
      </c>
      <c r="O615" s="98">
        <v>0</v>
      </c>
      <c r="P615" s="98">
        <v>0</v>
      </c>
      <c r="Q615" s="98">
        <v>0</v>
      </c>
      <c r="R615" s="98">
        <v>0</v>
      </c>
      <c r="S615" s="98">
        <v>0</v>
      </c>
    </row>
    <row r="616" spans="1:19">
      <c r="A616" s="1021" t="s">
        <v>74</v>
      </c>
      <c r="B616" s="1021"/>
      <c r="C616" s="1021"/>
      <c r="D616" s="1021"/>
      <c r="E616" s="1021"/>
      <c r="F616" s="1021"/>
      <c r="G616" s="1021"/>
      <c r="H616" s="1021"/>
      <c r="I616" s="1021"/>
      <c r="J616" s="1021"/>
      <c r="K616" s="1021"/>
      <c r="L616" s="1021"/>
      <c r="M616" s="1021"/>
      <c r="N616" s="1021"/>
      <c r="O616" s="1021"/>
      <c r="P616" s="1021"/>
      <c r="Q616" s="1021"/>
      <c r="R616" s="1021"/>
      <c r="S616" s="1021"/>
    </row>
    <row r="617" spans="1:19" s="574" customFormat="1">
      <c r="A617" s="98">
        <v>0</v>
      </c>
      <c r="B617" s="98">
        <v>0</v>
      </c>
      <c r="C617" s="98">
        <v>0</v>
      </c>
      <c r="D617" s="98">
        <v>0</v>
      </c>
      <c r="E617" s="98">
        <v>0</v>
      </c>
      <c r="F617" s="98">
        <v>0</v>
      </c>
      <c r="G617" s="98">
        <v>0</v>
      </c>
      <c r="H617" s="98">
        <v>0</v>
      </c>
      <c r="I617" s="98">
        <v>0</v>
      </c>
      <c r="J617" s="98">
        <v>0</v>
      </c>
      <c r="K617" s="98">
        <v>0</v>
      </c>
      <c r="L617" s="98">
        <v>0</v>
      </c>
      <c r="M617" s="98">
        <v>0</v>
      </c>
      <c r="N617" s="98">
        <v>0</v>
      </c>
      <c r="O617" s="98">
        <v>0</v>
      </c>
      <c r="P617" s="98">
        <v>0</v>
      </c>
      <c r="Q617" s="98">
        <v>0</v>
      </c>
      <c r="R617" s="98">
        <v>0</v>
      </c>
      <c r="S617" s="98">
        <v>0</v>
      </c>
    </row>
    <row r="618" spans="1:19">
      <c r="A618" s="1021" t="s">
        <v>75</v>
      </c>
      <c r="B618" s="1021"/>
      <c r="C618" s="1021"/>
      <c r="D618" s="1021"/>
      <c r="E618" s="1021"/>
      <c r="F618" s="1021"/>
      <c r="G618" s="1021"/>
      <c r="H618" s="1021"/>
      <c r="I618" s="1021"/>
      <c r="J618" s="1021"/>
      <c r="K618" s="1021"/>
      <c r="L618" s="1021"/>
      <c r="M618" s="1021"/>
      <c r="N618" s="1021"/>
      <c r="O618" s="1021"/>
      <c r="P618" s="1021"/>
      <c r="Q618" s="1021"/>
      <c r="R618" s="1021"/>
      <c r="S618" s="1021"/>
    </row>
    <row r="619" spans="1:19" s="856" customFormat="1">
      <c r="A619" s="98">
        <v>0</v>
      </c>
      <c r="B619" s="98">
        <v>0</v>
      </c>
      <c r="C619" s="98">
        <v>0</v>
      </c>
      <c r="D619" s="98">
        <v>0</v>
      </c>
      <c r="E619" s="98">
        <v>0</v>
      </c>
      <c r="F619" s="98">
        <v>0</v>
      </c>
      <c r="G619" s="98">
        <v>0</v>
      </c>
      <c r="H619" s="98">
        <v>0</v>
      </c>
      <c r="I619" s="98">
        <v>0</v>
      </c>
      <c r="J619" s="98">
        <v>0</v>
      </c>
      <c r="K619" s="98">
        <v>0</v>
      </c>
      <c r="L619" s="98">
        <v>0</v>
      </c>
      <c r="M619" s="98">
        <v>0</v>
      </c>
      <c r="N619" s="98">
        <v>0</v>
      </c>
      <c r="O619" s="98">
        <v>0</v>
      </c>
      <c r="P619" s="98">
        <v>0</v>
      </c>
      <c r="Q619" s="98">
        <v>0</v>
      </c>
      <c r="R619" s="98">
        <v>0</v>
      </c>
      <c r="S619" s="98">
        <v>0</v>
      </c>
    </row>
    <row r="620" spans="1:19">
      <c r="A620" s="1740" t="s">
        <v>76</v>
      </c>
      <c r="B620" s="1740"/>
      <c r="C620" s="1740"/>
      <c r="D620" s="1740"/>
      <c r="E620" s="1740"/>
      <c r="F620" s="1740"/>
      <c r="G620" s="1740"/>
      <c r="H620" s="1740"/>
      <c r="I620" s="1740"/>
      <c r="J620" s="1740"/>
      <c r="K620" s="1740"/>
      <c r="L620" s="1740"/>
      <c r="M620" s="1740"/>
      <c r="N620" s="1740"/>
      <c r="O620" s="1740"/>
      <c r="P620" s="1740"/>
      <c r="Q620" s="1740"/>
      <c r="R620" s="1740"/>
      <c r="S620" s="1740"/>
    </row>
    <row r="621" spans="1:19" s="888" customFormat="1">
      <c r="A621" s="98">
        <v>0</v>
      </c>
      <c r="B621" s="98">
        <v>0</v>
      </c>
      <c r="C621" s="98">
        <v>0</v>
      </c>
      <c r="D621" s="98">
        <v>0</v>
      </c>
      <c r="E621" s="98">
        <v>0</v>
      </c>
      <c r="F621" s="98">
        <v>0</v>
      </c>
      <c r="G621" s="98">
        <v>0</v>
      </c>
      <c r="H621" s="98">
        <v>0</v>
      </c>
      <c r="I621" s="98">
        <v>0</v>
      </c>
      <c r="J621" s="98">
        <v>0</v>
      </c>
      <c r="K621" s="98">
        <v>0</v>
      </c>
      <c r="L621" s="98">
        <v>0</v>
      </c>
      <c r="M621" s="98">
        <v>0</v>
      </c>
      <c r="N621" s="98">
        <v>0</v>
      </c>
      <c r="O621" s="98">
        <v>0</v>
      </c>
      <c r="P621" s="98">
        <v>0</v>
      </c>
      <c r="Q621" s="98">
        <v>0</v>
      </c>
      <c r="R621" s="98">
        <v>0</v>
      </c>
      <c r="S621" s="98">
        <v>0</v>
      </c>
    </row>
    <row r="622" spans="1:19">
      <c r="A622" s="1046" t="s">
        <v>77</v>
      </c>
      <c r="B622" s="1046"/>
      <c r="C622" s="1046"/>
      <c r="D622" s="1046"/>
      <c r="E622" s="1046"/>
      <c r="F622" s="1046"/>
      <c r="G622" s="1046"/>
      <c r="H622" s="1046"/>
      <c r="I622" s="1046"/>
      <c r="J622" s="1046"/>
      <c r="K622" s="1046"/>
      <c r="L622" s="1046"/>
      <c r="M622" s="1046"/>
      <c r="N622" s="1046"/>
      <c r="O622" s="1046"/>
      <c r="P622" s="1046"/>
      <c r="Q622" s="1046"/>
      <c r="R622" s="1046"/>
      <c r="S622" s="1046"/>
    </row>
    <row r="623" spans="1:19" s="897" customFormat="1">
      <c r="A623" s="98">
        <v>0</v>
      </c>
      <c r="B623" s="98">
        <v>0</v>
      </c>
      <c r="C623" s="98">
        <v>0</v>
      </c>
      <c r="D623" s="98">
        <v>0</v>
      </c>
      <c r="E623" s="98">
        <v>0</v>
      </c>
      <c r="F623" s="98">
        <v>0</v>
      </c>
      <c r="G623" s="98">
        <v>0</v>
      </c>
      <c r="H623" s="98">
        <v>0</v>
      </c>
      <c r="I623" s="98">
        <v>0</v>
      </c>
      <c r="J623" s="98">
        <v>0</v>
      </c>
      <c r="K623" s="98">
        <v>0</v>
      </c>
      <c r="L623" s="98">
        <v>0</v>
      </c>
      <c r="M623" s="98">
        <v>0</v>
      </c>
      <c r="N623" s="98">
        <v>0</v>
      </c>
      <c r="O623" s="98">
        <v>0</v>
      </c>
      <c r="P623" s="98">
        <v>0</v>
      </c>
      <c r="Q623" s="98">
        <v>0</v>
      </c>
      <c r="R623" s="98">
        <v>0</v>
      </c>
      <c r="S623" s="98">
        <v>0</v>
      </c>
    </row>
    <row r="624" spans="1:19">
      <c r="A624" s="1021" t="s">
        <v>78</v>
      </c>
      <c r="B624" s="1021"/>
      <c r="C624" s="1021"/>
      <c r="D624" s="1021"/>
      <c r="E624" s="1021"/>
      <c r="F624" s="1021"/>
      <c r="G624" s="1021"/>
      <c r="H624" s="1021"/>
      <c r="I624" s="1021"/>
      <c r="J624" s="1021"/>
      <c r="K624" s="1021"/>
      <c r="L624" s="1021"/>
      <c r="M624" s="1021"/>
      <c r="N624" s="1021"/>
      <c r="O624" s="1021"/>
      <c r="P624" s="1021"/>
      <c r="Q624" s="1021"/>
      <c r="R624" s="1021"/>
      <c r="S624" s="1021"/>
    </row>
    <row r="625" spans="1:19" s="917" customFormat="1">
      <c r="A625" s="210">
        <v>0</v>
      </c>
      <c r="B625" s="210">
        <v>0</v>
      </c>
      <c r="C625" s="210">
        <v>0</v>
      </c>
      <c r="D625" s="210">
        <v>0</v>
      </c>
      <c r="E625" s="210">
        <v>0</v>
      </c>
      <c r="F625" s="210">
        <v>0</v>
      </c>
      <c r="G625" s="617">
        <v>0</v>
      </c>
      <c r="H625" s="210">
        <v>0</v>
      </c>
      <c r="I625" s="210">
        <v>0</v>
      </c>
      <c r="J625" s="210">
        <v>0</v>
      </c>
      <c r="K625" s="210">
        <v>0</v>
      </c>
      <c r="L625" s="210">
        <v>0</v>
      </c>
      <c r="M625" s="210">
        <v>0</v>
      </c>
      <c r="N625" s="210">
        <v>0</v>
      </c>
      <c r="O625" s="210">
        <v>0</v>
      </c>
      <c r="P625" s="210">
        <v>0</v>
      </c>
      <c r="Q625" s="210">
        <v>0</v>
      </c>
      <c r="R625" s="210">
        <v>0</v>
      </c>
      <c r="S625" s="210">
        <v>0</v>
      </c>
    </row>
    <row r="626" spans="1:19">
      <c r="A626" s="1021" t="s">
        <v>79</v>
      </c>
      <c r="B626" s="1021"/>
      <c r="C626" s="1021"/>
      <c r="D626" s="1021"/>
      <c r="E626" s="1021"/>
      <c r="F626" s="1021"/>
      <c r="G626" s="1021"/>
      <c r="H626" s="1021"/>
      <c r="I626" s="1021"/>
      <c r="J626" s="1021"/>
      <c r="K626" s="1021"/>
      <c r="L626" s="1021"/>
      <c r="M626" s="1021"/>
      <c r="N626" s="1021"/>
      <c r="O626" s="1021"/>
      <c r="P626" s="1021"/>
      <c r="Q626" s="1021"/>
      <c r="R626" s="1021"/>
      <c r="S626" s="1021"/>
    </row>
    <row r="627" spans="1:19" s="917" customFormat="1">
      <c r="A627" s="210">
        <v>0</v>
      </c>
      <c r="B627" s="210">
        <v>0</v>
      </c>
      <c r="C627" s="210">
        <v>0</v>
      </c>
      <c r="D627" s="210">
        <v>0</v>
      </c>
      <c r="E627" s="210">
        <v>0</v>
      </c>
      <c r="F627" s="210">
        <v>0</v>
      </c>
      <c r="G627" s="617">
        <v>0</v>
      </c>
      <c r="H627" s="210">
        <v>0</v>
      </c>
      <c r="I627" s="210">
        <v>0</v>
      </c>
      <c r="J627" s="210">
        <v>0</v>
      </c>
      <c r="K627" s="210">
        <v>0</v>
      </c>
      <c r="L627" s="210">
        <v>0</v>
      </c>
      <c r="M627" s="210">
        <v>0</v>
      </c>
      <c r="N627" s="210">
        <v>0</v>
      </c>
      <c r="O627" s="210">
        <v>0</v>
      </c>
      <c r="P627" s="210">
        <v>0</v>
      </c>
      <c r="Q627" s="210">
        <v>0</v>
      </c>
      <c r="R627" s="210">
        <v>0</v>
      </c>
      <c r="S627" s="210">
        <v>0</v>
      </c>
    </row>
    <row r="628" spans="1:19">
      <c r="A628" s="1021" t="s">
        <v>80</v>
      </c>
      <c r="B628" s="1021"/>
      <c r="C628" s="1021"/>
      <c r="D628" s="1021"/>
      <c r="E628" s="1021"/>
      <c r="F628" s="1021"/>
      <c r="G628" s="1021"/>
      <c r="H628" s="1021"/>
      <c r="I628" s="1021"/>
      <c r="J628" s="1021"/>
      <c r="K628" s="1021"/>
      <c r="L628" s="1021"/>
      <c r="M628" s="1021"/>
      <c r="N628" s="1021"/>
      <c r="O628" s="1021"/>
      <c r="P628" s="1021"/>
      <c r="Q628" s="1021"/>
      <c r="R628" s="1021"/>
      <c r="S628" s="1021"/>
    </row>
    <row r="629" spans="1:19" s="940" customFormat="1">
      <c r="A629" s="210">
        <v>0</v>
      </c>
      <c r="B629" s="210">
        <v>0</v>
      </c>
      <c r="C629" s="210">
        <v>0</v>
      </c>
      <c r="D629" s="210">
        <v>0</v>
      </c>
      <c r="E629" s="210">
        <v>0</v>
      </c>
      <c r="F629" s="210">
        <v>0</v>
      </c>
      <c r="G629" s="617">
        <v>0</v>
      </c>
      <c r="H629" s="210">
        <v>0</v>
      </c>
      <c r="I629" s="210">
        <v>0</v>
      </c>
      <c r="J629" s="210">
        <v>0</v>
      </c>
      <c r="K629" s="210">
        <v>0</v>
      </c>
      <c r="L629" s="210">
        <v>0</v>
      </c>
      <c r="M629" s="210">
        <v>0</v>
      </c>
      <c r="N629" s="210">
        <v>0</v>
      </c>
      <c r="O629" s="210">
        <v>0</v>
      </c>
      <c r="P629" s="210">
        <v>0</v>
      </c>
      <c r="Q629" s="210">
        <v>0</v>
      </c>
      <c r="R629" s="210">
        <v>0</v>
      </c>
      <c r="S629" s="210">
        <v>0</v>
      </c>
    </row>
    <row r="630" spans="1:19">
      <c r="A630" s="1062" t="s">
        <v>3653</v>
      </c>
      <c r="B630" s="1082"/>
      <c r="C630" s="1082"/>
      <c r="D630" s="1082"/>
      <c r="E630" s="1082"/>
      <c r="F630" s="1082"/>
      <c r="G630" s="1082"/>
      <c r="H630" s="1082"/>
      <c r="I630" s="1082"/>
      <c r="J630" s="1082"/>
      <c r="K630" s="1082"/>
      <c r="L630" s="1082"/>
      <c r="M630" s="1082"/>
      <c r="N630" s="1082"/>
      <c r="O630" s="1082"/>
      <c r="P630" s="1082"/>
      <c r="Q630" s="1082"/>
      <c r="R630" s="1082"/>
      <c r="S630" s="1083"/>
    </row>
    <row r="631" spans="1:19" s="253" customFormat="1">
      <c r="A631" s="305">
        <f>SUM(A629,A627,A625,A623,A621,A619,A617,A615,A613,A611,A609,A607)</f>
        <v>0</v>
      </c>
      <c r="B631" s="348">
        <f t="shared" ref="B631:S631" si="15">SUM(B629,B627,B625,B623,B621,B619,B617,B615,B613,B611,B609,B607)</f>
        <v>0</v>
      </c>
      <c r="C631" s="348">
        <f t="shared" si="15"/>
        <v>0</v>
      </c>
      <c r="D631" s="348">
        <f t="shared" si="15"/>
        <v>0</v>
      </c>
      <c r="E631" s="348">
        <f t="shared" si="15"/>
        <v>0</v>
      </c>
      <c r="F631" s="348">
        <f t="shared" si="15"/>
        <v>0</v>
      </c>
      <c r="G631" s="348">
        <f t="shared" si="15"/>
        <v>0</v>
      </c>
      <c r="H631" s="348">
        <f t="shared" si="15"/>
        <v>0</v>
      </c>
      <c r="I631" s="348">
        <f t="shared" si="15"/>
        <v>0</v>
      </c>
      <c r="J631" s="348">
        <f t="shared" si="15"/>
        <v>0</v>
      </c>
      <c r="K631" s="348">
        <f t="shared" si="15"/>
        <v>0</v>
      </c>
      <c r="L631" s="348">
        <f t="shared" si="15"/>
        <v>0</v>
      </c>
      <c r="M631" s="348">
        <f t="shared" si="15"/>
        <v>0</v>
      </c>
      <c r="N631" s="348">
        <f t="shared" si="15"/>
        <v>0</v>
      </c>
      <c r="O631" s="348">
        <f t="shared" si="15"/>
        <v>0</v>
      </c>
      <c r="P631" s="348">
        <f t="shared" si="15"/>
        <v>0</v>
      </c>
      <c r="Q631" s="348">
        <f t="shared" si="15"/>
        <v>0</v>
      </c>
      <c r="R631" s="348">
        <f t="shared" si="15"/>
        <v>0</v>
      </c>
      <c r="S631" s="348">
        <f t="shared" si="15"/>
        <v>0</v>
      </c>
    </row>
    <row r="632" spans="1:19">
      <c r="A632" s="224"/>
      <c r="B632" s="224"/>
      <c r="C632" s="224"/>
      <c r="D632" s="224"/>
      <c r="E632" s="224"/>
      <c r="F632" s="224"/>
      <c r="G632" s="224"/>
      <c r="H632" s="224"/>
      <c r="I632" s="224"/>
      <c r="J632" s="224"/>
      <c r="K632" s="224"/>
      <c r="L632" s="224"/>
      <c r="M632" s="224"/>
      <c r="N632" s="224"/>
      <c r="O632" s="224"/>
      <c r="P632" s="224"/>
      <c r="Q632" s="224"/>
      <c r="R632" s="224"/>
      <c r="S632" s="224"/>
    </row>
    <row r="633" spans="1:19" ht="18.75" customHeight="1">
      <c r="A633" s="1093" t="s">
        <v>3222</v>
      </c>
      <c r="B633" s="1094"/>
      <c r="C633" s="1094"/>
      <c r="D633" s="1094"/>
      <c r="E633" s="1094"/>
      <c r="F633" s="1094"/>
      <c r="G633" s="1094"/>
      <c r="H633" s="1094"/>
      <c r="I633" s="1094"/>
      <c r="J633" s="1094"/>
      <c r="K633" s="1094"/>
      <c r="L633" s="1094"/>
      <c r="M633" s="1094"/>
      <c r="N633" s="1094"/>
      <c r="O633" s="1094"/>
      <c r="P633" s="1094"/>
      <c r="Q633" s="1094"/>
      <c r="R633" s="1094"/>
      <c r="S633" s="1095"/>
    </row>
    <row r="634" spans="1:19">
      <c r="A634" s="1032" t="s">
        <v>3652</v>
      </c>
      <c r="B634" s="1033"/>
      <c r="C634" s="1033"/>
      <c r="D634" s="1033"/>
      <c r="E634" s="1033"/>
      <c r="F634" s="1033"/>
      <c r="G634" s="1033"/>
      <c r="H634" s="1033"/>
      <c r="I634" s="1033"/>
      <c r="J634" s="1033"/>
      <c r="K634" s="1033"/>
      <c r="L634" s="1033"/>
      <c r="M634" s="1033"/>
      <c r="N634" s="1033"/>
      <c r="O634" s="1033"/>
      <c r="P634" s="1033"/>
      <c r="Q634" s="1033"/>
      <c r="R634" s="1033"/>
      <c r="S634" s="1034"/>
    </row>
    <row r="635" spans="1:19">
      <c r="A635" s="1032" t="s">
        <v>1288</v>
      </c>
      <c r="B635" s="1033"/>
      <c r="C635" s="1033"/>
      <c r="D635" s="1033"/>
      <c r="E635" s="1033"/>
      <c r="F635" s="1033"/>
      <c r="G635" s="1033"/>
      <c r="H635" s="1033"/>
      <c r="I635" s="1033"/>
      <c r="J635" s="1033"/>
      <c r="K635" s="1033"/>
      <c r="L635" s="1033"/>
      <c r="M635" s="1033"/>
      <c r="N635" s="1033"/>
      <c r="O635" s="1033"/>
      <c r="P635" s="1033"/>
      <c r="Q635" s="1033"/>
      <c r="R635" s="1033"/>
      <c r="S635" s="1034"/>
    </row>
    <row r="636" spans="1:19">
      <c r="A636" s="1032" t="s">
        <v>1260</v>
      </c>
      <c r="B636" s="1033"/>
      <c r="C636" s="1033"/>
      <c r="D636" s="1033"/>
      <c r="E636" s="1033"/>
      <c r="F636" s="1033"/>
      <c r="G636" s="1033"/>
      <c r="H636" s="1033"/>
      <c r="I636" s="1033"/>
      <c r="J636" s="1033"/>
      <c r="K636" s="1033"/>
      <c r="L636" s="1033"/>
      <c r="M636" s="1033"/>
      <c r="N636" s="1033"/>
      <c r="O636" s="1033"/>
      <c r="P636" s="1033"/>
      <c r="Q636" s="1033"/>
      <c r="R636" s="1033"/>
      <c r="S636" s="1034"/>
    </row>
    <row r="637" spans="1:19">
      <c r="A637" s="1032" t="s">
        <v>3168</v>
      </c>
      <c r="B637" s="1033"/>
      <c r="C637" s="1033"/>
      <c r="D637" s="1033"/>
      <c r="E637" s="1033"/>
      <c r="F637" s="1033"/>
      <c r="G637" s="1033"/>
      <c r="H637" s="1033"/>
      <c r="I637" s="1033"/>
      <c r="J637" s="1033"/>
      <c r="K637" s="1033"/>
      <c r="L637" s="1033"/>
      <c r="M637" s="1033"/>
      <c r="N637" s="1033"/>
      <c r="O637" s="1033"/>
      <c r="P637" s="1033"/>
      <c r="Q637" s="1033"/>
      <c r="R637" s="1033"/>
      <c r="S637" s="1034"/>
    </row>
    <row r="638" spans="1:19">
      <c r="A638" s="1032" t="s">
        <v>3169</v>
      </c>
      <c r="B638" s="1033"/>
      <c r="C638" s="1033"/>
      <c r="D638" s="1033"/>
      <c r="E638" s="1033"/>
      <c r="F638" s="1033"/>
      <c r="G638" s="1033"/>
      <c r="H638" s="1033"/>
      <c r="I638" s="1033"/>
      <c r="J638" s="1033"/>
      <c r="K638" s="1033"/>
      <c r="L638" s="1033"/>
      <c r="M638" s="1033"/>
      <c r="N638" s="1033"/>
      <c r="O638" s="1033"/>
      <c r="P638" s="1033"/>
      <c r="Q638" s="1033"/>
      <c r="R638" s="1033"/>
      <c r="S638" s="1034"/>
    </row>
    <row r="639" spans="1:19">
      <c r="A639" s="1032" t="s">
        <v>3170</v>
      </c>
      <c r="B639" s="1033"/>
      <c r="C639" s="1033"/>
      <c r="D639" s="1033"/>
      <c r="E639" s="1033"/>
      <c r="F639" s="1033"/>
      <c r="G639" s="1033"/>
      <c r="H639" s="1033"/>
      <c r="I639" s="1033"/>
      <c r="J639" s="1033"/>
      <c r="K639" s="1033"/>
      <c r="L639" s="1033"/>
      <c r="M639" s="1033"/>
      <c r="N639" s="1033"/>
      <c r="O639" s="1033"/>
      <c r="P639" s="1033"/>
      <c r="Q639" s="1033"/>
      <c r="R639" s="1033"/>
      <c r="S639" s="1034"/>
    </row>
    <row r="640" spans="1:19">
      <c r="A640" s="1032" t="s">
        <v>3171</v>
      </c>
      <c r="B640" s="1033"/>
      <c r="C640" s="1033"/>
      <c r="D640" s="1033"/>
      <c r="E640" s="1033"/>
      <c r="F640" s="1033"/>
      <c r="G640" s="1033"/>
      <c r="H640" s="1033"/>
      <c r="I640" s="1033"/>
      <c r="J640" s="1033"/>
      <c r="K640" s="1033"/>
      <c r="L640" s="1033"/>
      <c r="M640" s="1033"/>
      <c r="N640" s="1033"/>
      <c r="O640" s="1033"/>
      <c r="P640" s="1033"/>
      <c r="Q640" s="1033"/>
      <c r="R640" s="1033"/>
      <c r="S640" s="1034"/>
    </row>
    <row r="641" spans="1:19">
      <c r="A641" s="1035" t="s">
        <v>3172</v>
      </c>
      <c r="B641" s="1036"/>
      <c r="C641" s="1036"/>
      <c r="D641" s="1036"/>
      <c r="E641" s="1036"/>
      <c r="F641" s="1036"/>
      <c r="G641" s="1036"/>
      <c r="H641" s="1036"/>
      <c r="I641" s="1036"/>
      <c r="J641" s="1036"/>
      <c r="K641" s="1036"/>
      <c r="L641" s="1036"/>
      <c r="M641" s="1036"/>
      <c r="N641" s="1036"/>
      <c r="O641" s="1036"/>
      <c r="P641" s="1036"/>
      <c r="Q641" s="1036"/>
      <c r="R641" s="1036"/>
      <c r="S641" s="1037"/>
    </row>
    <row r="642" spans="1:19" ht="32.25" customHeight="1">
      <c r="A642" s="1023" t="s">
        <v>41</v>
      </c>
      <c r="B642" s="1023"/>
      <c r="C642" s="1023"/>
      <c r="D642" s="1023" t="s">
        <v>42</v>
      </c>
      <c r="E642" s="1023"/>
      <c r="F642" s="1023" t="s">
        <v>43</v>
      </c>
      <c r="G642" s="1023"/>
      <c r="H642" s="1023"/>
      <c r="I642" s="1023" t="s">
        <v>44</v>
      </c>
      <c r="J642" s="1023"/>
      <c r="K642" s="1025" t="s">
        <v>45</v>
      </c>
      <c r="L642" s="1038"/>
      <c r="M642" s="1038"/>
      <c r="N642" s="1039"/>
      <c r="O642" s="1027" t="s">
        <v>46</v>
      </c>
      <c r="P642" s="1027"/>
      <c r="Q642" s="1028"/>
      <c r="R642" s="1023" t="s">
        <v>47</v>
      </c>
      <c r="S642" s="1023"/>
    </row>
    <row r="643" spans="1:19" ht="27.75" customHeight="1">
      <c r="A643" s="1022" t="s">
        <v>48</v>
      </c>
      <c r="B643" s="1022" t="s">
        <v>49</v>
      </c>
      <c r="C643" s="1029" t="s">
        <v>50</v>
      </c>
      <c r="D643" s="1022" t="s">
        <v>51</v>
      </c>
      <c r="E643" s="1022" t="s">
        <v>52</v>
      </c>
      <c r="F643" s="1025" t="s">
        <v>53</v>
      </c>
      <c r="G643" s="1031"/>
      <c r="H643" s="1026"/>
      <c r="I643" s="1022" t="s">
        <v>54</v>
      </c>
      <c r="J643" s="1022" t="s">
        <v>55</v>
      </c>
      <c r="K643" s="1025" t="s">
        <v>56</v>
      </c>
      <c r="L643" s="1026"/>
      <c r="M643" s="1025" t="s">
        <v>57</v>
      </c>
      <c r="N643" s="1026"/>
      <c r="O643" s="1022" t="s">
        <v>58</v>
      </c>
      <c r="P643" s="1022" t="s">
        <v>59</v>
      </c>
      <c r="Q643" s="1022" t="s">
        <v>60</v>
      </c>
      <c r="R643" s="1022" t="s">
        <v>61</v>
      </c>
      <c r="S643" s="1022" t="s">
        <v>62</v>
      </c>
    </row>
    <row r="644" spans="1:19" ht="62.25" customHeight="1">
      <c r="A644" s="1023"/>
      <c r="B644" s="1023"/>
      <c r="C644" s="1030"/>
      <c r="D644" s="1023"/>
      <c r="E644" s="1023"/>
      <c r="F644" s="306" t="s">
        <v>63</v>
      </c>
      <c r="G644" s="306" t="s">
        <v>64</v>
      </c>
      <c r="H644" s="306" t="s">
        <v>65</v>
      </c>
      <c r="I644" s="1023"/>
      <c r="J644" s="1023"/>
      <c r="K644" s="90" t="s">
        <v>66</v>
      </c>
      <c r="L644" s="90" t="s">
        <v>67</v>
      </c>
      <c r="M644" s="90" t="s">
        <v>68</v>
      </c>
      <c r="N644" s="90" t="s">
        <v>67</v>
      </c>
      <c r="O644" s="1023"/>
      <c r="P644" s="1023"/>
      <c r="Q644" s="1023"/>
      <c r="R644" s="1023"/>
      <c r="S644" s="1023"/>
    </row>
    <row r="645" spans="1:19">
      <c r="A645" s="1021" t="s">
        <v>69</v>
      </c>
      <c r="B645" s="1021"/>
      <c r="C645" s="1021"/>
      <c r="D645" s="1021"/>
      <c r="E645" s="1021"/>
      <c r="F645" s="1021"/>
      <c r="G645" s="1021"/>
      <c r="H645" s="1021"/>
      <c r="I645" s="1021"/>
      <c r="J645" s="1021"/>
      <c r="K645" s="1021"/>
      <c r="L645" s="1021"/>
      <c r="M645" s="1021"/>
      <c r="N645" s="1021"/>
      <c r="O645" s="1021"/>
      <c r="P645" s="1021"/>
      <c r="Q645" s="1021"/>
      <c r="R645" s="1021"/>
      <c r="S645" s="1021"/>
    </row>
    <row r="646" spans="1:19" s="490" customFormat="1">
      <c r="A646" s="98">
        <v>0</v>
      </c>
      <c r="B646" s="98">
        <v>0</v>
      </c>
      <c r="C646" s="98">
        <v>0</v>
      </c>
      <c r="D646" s="98">
        <v>0</v>
      </c>
      <c r="E646" s="98">
        <v>0</v>
      </c>
      <c r="F646" s="98">
        <v>0</v>
      </c>
      <c r="G646" s="98">
        <v>0</v>
      </c>
      <c r="H646" s="98">
        <v>0</v>
      </c>
      <c r="I646" s="98">
        <v>0</v>
      </c>
      <c r="J646" s="98">
        <v>0</v>
      </c>
      <c r="K646" s="98">
        <v>0</v>
      </c>
      <c r="L646" s="98">
        <v>0</v>
      </c>
      <c r="M646" s="98">
        <v>0</v>
      </c>
      <c r="N646" s="98">
        <v>0</v>
      </c>
      <c r="O646" s="98">
        <v>0</v>
      </c>
      <c r="P646" s="98">
        <v>0</v>
      </c>
      <c r="Q646" s="98">
        <v>0</v>
      </c>
      <c r="R646" s="98">
        <v>0</v>
      </c>
      <c r="S646" s="98">
        <v>0</v>
      </c>
    </row>
    <row r="647" spans="1:19">
      <c r="A647" s="1021" t="s">
        <v>70</v>
      </c>
      <c r="B647" s="1021"/>
      <c r="C647" s="1021"/>
      <c r="D647" s="1021"/>
      <c r="E647" s="1021"/>
      <c r="F647" s="1021"/>
      <c r="G647" s="1021"/>
      <c r="H647" s="1021"/>
      <c r="I647" s="1021"/>
      <c r="J647" s="1021"/>
      <c r="K647" s="1021"/>
      <c r="L647" s="1021"/>
      <c r="M647" s="1021"/>
      <c r="N647" s="1021"/>
      <c r="O647" s="1021"/>
      <c r="P647" s="1021"/>
      <c r="Q647" s="1021"/>
      <c r="R647" s="1021"/>
      <c r="S647" s="1021"/>
    </row>
    <row r="648" spans="1:19" s="775" customFormat="1">
      <c r="A648" s="98">
        <v>0</v>
      </c>
      <c r="B648" s="98">
        <v>0</v>
      </c>
      <c r="C648" s="98">
        <v>0</v>
      </c>
      <c r="D648" s="98">
        <v>0</v>
      </c>
      <c r="E648" s="98">
        <v>0</v>
      </c>
      <c r="F648" s="98">
        <v>0</v>
      </c>
      <c r="G648" s="98">
        <v>0</v>
      </c>
      <c r="H648" s="98">
        <v>0</v>
      </c>
      <c r="I648" s="98">
        <v>0</v>
      </c>
      <c r="J648" s="98">
        <v>0</v>
      </c>
      <c r="K648" s="98">
        <v>0</v>
      </c>
      <c r="L648" s="98">
        <v>0</v>
      </c>
      <c r="M648" s="98">
        <v>0</v>
      </c>
      <c r="N648" s="98">
        <v>0</v>
      </c>
      <c r="O648" s="98">
        <v>0</v>
      </c>
      <c r="P648" s="98">
        <v>0</v>
      </c>
      <c r="Q648" s="98">
        <v>0</v>
      </c>
      <c r="R648" s="98">
        <v>0</v>
      </c>
      <c r="S648" s="98">
        <v>0</v>
      </c>
    </row>
    <row r="649" spans="1:19">
      <c r="A649" s="1059" t="s">
        <v>71</v>
      </c>
      <c r="B649" s="1059"/>
      <c r="C649" s="1059"/>
      <c r="D649" s="1059"/>
      <c r="E649" s="1059"/>
      <c r="F649" s="1059"/>
      <c r="G649" s="1059"/>
      <c r="H649" s="1059"/>
      <c r="I649" s="1059"/>
      <c r="J649" s="1059"/>
      <c r="K649" s="1059"/>
      <c r="L649" s="1059"/>
      <c r="M649" s="1059"/>
      <c r="N649" s="1059"/>
      <c r="O649" s="1059"/>
      <c r="P649" s="1059"/>
      <c r="Q649" s="1059"/>
      <c r="R649" s="1059"/>
      <c r="S649" s="1060"/>
    </row>
    <row r="650" spans="1:19" s="775" customFormat="1">
      <c r="A650" s="98">
        <v>0</v>
      </c>
      <c r="B650" s="98">
        <v>0</v>
      </c>
      <c r="C650" s="98">
        <v>0</v>
      </c>
      <c r="D650" s="98">
        <v>0</v>
      </c>
      <c r="E650" s="98">
        <v>0</v>
      </c>
      <c r="F650" s="98">
        <v>0</v>
      </c>
      <c r="G650" s="98">
        <v>0</v>
      </c>
      <c r="H650" s="98">
        <v>0</v>
      </c>
      <c r="I650" s="98">
        <v>0</v>
      </c>
      <c r="J650" s="98">
        <v>0</v>
      </c>
      <c r="K650" s="98">
        <v>0</v>
      </c>
      <c r="L650" s="98">
        <v>0</v>
      </c>
      <c r="M650" s="98">
        <v>0</v>
      </c>
      <c r="N650" s="98">
        <v>0</v>
      </c>
      <c r="O650" s="98">
        <v>0</v>
      </c>
      <c r="P650" s="98">
        <v>0</v>
      </c>
      <c r="Q650" s="98">
        <v>0</v>
      </c>
      <c r="R650" s="98">
        <v>0</v>
      </c>
      <c r="S650" s="98">
        <v>0</v>
      </c>
    </row>
    <row r="651" spans="1:19">
      <c r="A651" s="1046" t="s">
        <v>72</v>
      </c>
      <c r="B651" s="1046"/>
      <c r="C651" s="1046"/>
      <c r="D651" s="1046"/>
      <c r="E651" s="1046"/>
      <c r="F651" s="1046"/>
      <c r="G651" s="1046"/>
      <c r="H651" s="1046"/>
      <c r="I651" s="1046"/>
      <c r="J651" s="1046"/>
      <c r="K651" s="1046"/>
      <c r="L651" s="1046"/>
      <c r="M651" s="1046"/>
      <c r="N651" s="1046"/>
      <c r="O651" s="1046"/>
      <c r="P651" s="1046"/>
      <c r="Q651" s="1046"/>
      <c r="R651" s="1046"/>
      <c r="S651" s="1046"/>
    </row>
    <row r="652" spans="1:19" s="775" customFormat="1">
      <c r="A652" s="98">
        <v>0</v>
      </c>
      <c r="B652" s="98">
        <v>0</v>
      </c>
      <c r="C652" s="98">
        <v>0</v>
      </c>
      <c r="D652" s="98">
        <v>0</v>
      </c>
      <c r="E652" s="98">
        <v>0</v>
      </c>
      <c r="F652" s="98">
        <v>0</v>
      </c>
      <c r="G652" s="98">
        <v>0</v>
      </c>
      <c r="H652" s="98">
        <v>0</v>
      </c>
      <c r="I652" s="98">
        <v>0</v>
      </c>
      <c r="J652" s="98">
        <v>0</v>
      </c>
      <c r="K652" s="98">
        <v>0</v>
      </c>
      <c r="L652" s="98">
        <v>0</v>
      </c>
      <c r="M652" s="98">
        <v>0</v>
      </c>
      <c r="N652" s="98">
        <v>0</v>
      </c>
      <c r="O652" s="98">
        <v>0</v>
      </c>
      <c r="P652" s="98">
        <v>0</v>
      </c>
      <c r="Q652" s="98">
        <v>0</v>
      </c>
      <c r="R652" s="98">
        <v>0</v>
      </c>
      <c r="S652" s="98">
        <v>0</v>
      </c>
    </row>
    <row r="653" spans="1:19">
      <c r="A653" s="1046" t="s">
        <v>73</v>
      </c>
      <c r="B653" s="1046"/>
      <c r="C653" s="1046"/>
      <c r="D653" s="1046"/>
      <c r="E653" s="1046"/>
      <c r="F653" s="1046"/>
      <c r="G653" s="1046"/>
      <c r="H653" s="1046"/>
      <c r="I653" s="1046"/>
      <c r="J653" s="1046"/>
      <c r="K653" s="1046"/>
      <c r="L653" s="1046"/>
      <c r="M653" s="1046"/>
      <c r="N653" s="1046"/>
      <c r="O653" s="1046"/>
      <c r="P653" s="1046"/>
      <c r="Q653" s="1046"/>
      <c r="R653" s="1046"/>
      <c r="S653" s="1046"/>
    </row>
    <row r="654" spans="1:19" s="816" customFormat="1">
      <c r="A654" s="98">
        <v>0</v>
      </c>
      <c r="B654" s="98">
        <v>0</v>
      </c>
      <c r="C654" s="98">
        <v>0</v>
      </c>
      <c r="D654" s="98">
        <v>0</v>
      </c>
      <c r="E654" s="98">
        <v>0</v>
      </c>
      <c r="F654" s="98">
        <v>0</v>
      </c>
      <c r="G654" s="98">
        <v>0</v>
      </c>
      <c r="H654" s="98">
        <v>0</v>
      </c>
      <c r="I654" s="98">
        <v>0</v>
      </c>
      <c r="J654" s="98">
        <v>0</v>
      </c>
      <c r="K654" s="98">
        <v>0</v>
      </c>
      <c r="L654" s="98">
        <v>0</v>
      </c>
      <c r="M654" s="98">
        <v>0</v>
      </c>
      <c r="N654" s="98">
        <v>0</v>
      </c>
      <c r="O654" s="98">
        <v>0</v>
      </c>
      <c r="P654" s="98">
        <v>0</v>
      </c>
      <c r="Q654" s="98">
        <v>0</v>
      </c>
      <c r="R654" s="98">
        <v>0</v>
      </c>
      <c r="S654" s="98">
        <v>0</v>
      </c>
    </row>
    <row r="655" spans="1:19">
      <c r="A655" s="1021" t="s">
        <v>74</v>
      </c>
      <c r="B655" s="1021"/>
      <c r="C655" s="1021"/>
      <c r="D655" s="1021"/>
      <c r="E655" s="1021"/>
      <c r="F655" s="1021"/>
      <c r="G655" s="1021"/>
      <c r="H655" s="1021"/>
      <c r="I655" s="1021"/>
      <c r="J655" s="1021"/>
      <c r="K655" s="1021"/>
      <c r="L655" s="1021"/>
      <c r="M655" s="1021"/>
      <c r="N655" s="1021"/>
      <c r="O655" s="1021"/>
      <c r="P655" s="1021"/>
      <c r="Q655" s="1021"/>
      <c r="R655" s="1021"/>
      <c r="S655" s="1021"/>
    </row>
    <row r="656" spans="1:19" s="574" customFormat="1">
      <c r="A656" s="98">
        <v>0</v>
      </c>
      <c r="B656" s="98">
        <v>0</v>
      </c>
      <c r="C656" s="98">
        <v>0</v>
      </c>
      <c r="D656" s="98">
        <v>0</v>
      </c>
      <c r="E656" s="98">
        <v>0</v>
      </c>
      <c r="F656" s="98">
        <v>0</v>
      </c>
      <c r="G656" s="98">
        <v>0</v>
      </c>
      <c r="H656" s="98">
        <v>0</v>
      </c>
      <c r="I656" s="98">
        <v>0</v>
      </c>
      <c r="J656" s="98">
        <v>0</v>
      </c>
      <c r="K656" s="98">
        <v>0</v>
      </c>
      <c r="L656" s="98">
        <v>0</v>
      </c>
      <c r="M656" s="98">
        <v>0</v>
      </c>
      <c r="N656" s="98">
        <v>0</v>
      </c>
      <c r="O656" s="98">
        <v>0</v>
      </c>
      <c r="P656" s="98">
        <v>0</v>
      </c>
      <c r="Q656" s="98">
        <v>0</v>
      </c>
      <c r="R656" s="98">
        <v>0</v>
      </c>
      <c r="S656" s="98">
        <v>0</v>
      </c>
    </row>
    <row r="657" spans="1:19">
      <c r="A657" s="1021" t="s">
        <v>75</v>
      </c>
      <c r="B657" s="1021"/>
      <c r="C657" s="1021"/>
      <c r="D657" s="1021"/>
      <c r="E657" s="1021"/>
      <c r="F657" s="1021"/>
      <c r="G657" s="1021"/>
      <c r="H657" s="1021"/>
      <c r="I657" s="1021"/>
      <c r="J657" s="1021"/>
      <c r="K657" s="1021"/>
      <c r="L657" s="1021"/>
      <c r="M657" s="1021"/>
      <c r="N657" s="1021"/>
      <c r="O657" s="1021"/>
      <c r="P657" s="1021"/>
      <c r="Q657" s="1021"/>
      <c r="R657" s="1021"/>
      <c r="S657" s="1021"/>
    </row>
    <row r="658" spans="1:19" s="856" customFormat="1">
      <c r="A658" s="98">
        <v>0</v>
      </c>
      <c r="B658" s="98">
        <v>0</v>
      </c>
      <c r="C658" s="98">
        <v>0</v>
      </c>
      <c r="D658" s="98">
        <v>0</v>
      </c>
      <c r="E658" s="98">
        <v>0</v>
      </c>
      <c r="F658" s="98">
        <v>0</v>
      </c>
      <c r="G658" s="98">
        <v>0</v>
      </c>
      <c r="H658" s="98">
        <v>0</v>
      </c>
      <c r="I658" s="98">
        <v>0</v>
      </c>
      <c r="J658" s="98">
        <v>0</v>
      </c>
      <c r="K658" s="98">
        <v>0</v>
      </c>
      <c r="L658" s="98">
        <v>0</v>
      </c>
      <c r="M658" s="98">
        <v>0</v>
      </c>
      <c r="N658" s="98">
        <v>0</v>
      </c>
      <c r="O658" s="98">
        <v>0</v>
      </c>
      <c r="P658" s="98">
        <v>0</v>
      </c>
      <c r="Q658" s="98">
        <v>0</v>
      </c>
      <c r="R658" s="98">
        <v>0</v>
      </c>
      <c r="S658" s="98">
        <v>0</v>
      </c>
    </row>
    <row r="659" spans="1:19">
      <c r="A659" s="1740" t="s">
        <v>76</v>
      </c>
      <c r="B659" s="1740"/>
      <c r="C659" s="1740"/>
      <c r="D659" s="1740"/>
      <c r="E659" s="1740"/>
      <c r="F659" s="1740"/>
      <c r="G659" s="1740"/>
      <c r="H659" s="1740"/>
      <c r="I659" s="1740"/>
      <c r="J659" s="1740"/>
      <c r="K659" s="1740"/>
      <c r="L659" s="1740"/>
      <c r="M659" s="1740"/>
      <c r="N659" s="1740"/>
      <c r="O659" s="1740"/>
      <c r="P659" s="1740"/>
      <c r="Q659" s="1740"/>
      <c r="R659" s="1740"/>
      <c r="S659" s="1740"/>
    </row>
    <row r="660" spans="1:19" s="888" customFormat="1">
      <c r="A660" s="98">
        <v>0</v>
      </c>
      <c r="B660" s="98">
        <v>0</v>
      </c>
      <c r="C660" s="98">
        <v>0</v>
      </c>
      <c r="D660" s="98">
        <v>0</v>
      </c>
      <c r="E660" s="98">
        <v>0</v>
      </c>
      <c r="F660" s="98">
        <v>0</v>
      </c>
      <c r="G660" s="98">
        <v>0</v>
      </c>
      <c r="H660" s="98">
        <v>0</v>
      </c>
      <c r="I660" s="98">
        <v>0</v>
      </c>
      <c r="J660" s="98">
        <v>0</v>
      </c>
      <c r="K660" s="98">
        <v>0</v>
      </c>
      <c r="L660" s="98">
        <v>0</v>
      </c>
      <c r="M660" s="98">
        <v>0</v>
      </c>
      <c r="N660" s="98">
        <v>0</v>
      </c>
      <c r="O660" s="98">
        <v>0</v>
      </c>
      <c r="P660" s="98">
        <v>0</v>
      </c>
      <c r="Q660" s="98">
        <v>0</v>
      </c>
      <c r="R660" s="98">
        <v>0</v>
      </c>
      <c r="S660" s="98">
        <v>0</v>
      </c>
    </row>
    <row r="661" spans="1:19">
      <c r="A661" s="1046" t="s">
        <v>77</v>
      </c>
      <c r="B661" s="1046"/>
      <c r="C661" s="1046"/>
      <c r="D661" s="1046"/>
      <c r="E661" s="1046"/>
      <c r="F661" s="1046"/>
      <c r="G661" s="1046"/>
      <c r="H661" s="1046"/>
      <c r="I661" s="1046"/>
      <c r="J661" s="1046"/>
      <c r="K661" s="1046"/>
      <c r="L661" s="1046"/>
      <c r="M661" s="1046"/>
      <c r="N661" s="1046"/>
      <c r="O661" s="1046"/>
      <c r="P661" s="1046"/>
      <c r="Q661" s="1046"/>
      <c r="R661" s="1046"/>
      <c r="S661" s="1046"/>
    </row>
    <row r="662" spans="1:19" s="897" customFormat="1">
      <c r="A662" s="98">
        <v>0</v>
      </c>
      <c r="B662" s="98">
        <v>0</v>
      </c>
      <c r="C662" s="98">
        <v>0</v>
      </c>
      <c r="D662" s="98">
        <v>0</v>
      </c>
      <c r="E662" s="98">
        <v>0</v>
      </c>
      <c r="F662" s="98">
        <v>0</v>
      </c>
      <c r="G662" s="98">
        <v>0</v>
      </c>
      <c r="H662" s="98">
        <v>0</v>
      </c>
      <c r="I662" s="98">
        <v>0</v>
      </c>
      <c r="J662" s="98">
        <v>0</v>
      </c>
      <c r="K662" s="98">
        <v>0</v>
      </c>
      <c r="L662" s="98">
        <v>0</v>
      </c>
      <c r="M662" s="98">
        <v>0</v>
      </c>
      <c r="N662" s="98">
        <v>0</v>
      </c>
      <c r="O662" s="98">
        <v>0</v>
      </c>
      <c r="P662" s="98">
        <v>0</v>
      </c>
      <c r="Q662" s="98">
        <v>0</v>
      </c>
      <c r="R662" s="98">
        <v>0</v>
      </c>
      <c r="S662" s="98">
        <v>0</v>
      </c>
    </row>
    <row r="663" spans="1:19">
      <c r="A663" s="1021" t="s">
        <v>78</v>
      </c>
      <c r="B663" s="1021"/>
      <c r="C663" s="1021"/>
      <c r="D663" s="1021"/>
      <c r="E663" s="1021"/>
      <c r="F663" s="1021"/>
      <c r="G663" s="1021"/>
      <c r="H663" s="1021"/>
      <c r="I663" s="1021"/>
      <c r="J663" s="1021"/>
      <c r="K663" s="1021"/>
      <c r="L663" s="1021"/>
      <c r="M663" s="1021"/>
      <c r="N663" s="1021"/>
      <c r="O663" s="1021"/>
      <c r="P663" s="1021"/>
      <c r="Q663" s="1021"/>
      <c r="R663" s="1021"/>
      <c r="S663" s="1021"/>
    </row>
    <row r="664" spans="1:19" s="917" customFormat="1">
      <c r="A664" s="210">
        <v>0</v>
      </c>
      <c r="B664" s="210">
        <v>0</v>
      </c>
      <c r="C664" s="210">
        <v>0</v>
      </c>
      <c r="D664" s="210">
        <v>0</v>
      </c>
      <c r="E664" s="210">
        <v>0</v>
      </c>
      <c r="F664" s="210">
        <v>0</v>
      </c>
      <c r="G664" s="617">
        <v>0</v>
      </c>
      <c r="H664" s="210">
        <v>0</v>
      </c>
      <c r="I664" s="210">
        <v>0</v>
      </c>
      <c r="J664" s="210">
        <v>0</v>
      </c>
      <c r="K664" s="210">
        <v>0</v>
      </c>
      <c r="L664" s="210">
        <v>0</v>
      </c>
      <c r="M664" s="210">
        <v>0</v>
      </c>
      <c r="N664" s="210">
        <v>0</v>
      </c>
      <c r="O664" s="210">
        <v>0</v>
      </c>
      <c r="P664" s="210">
        <v>0</v>
      </c>
      <c r="Q664" s="210">
        <v>0</v>
      </c>
      <c r="R664" s="210">
        <v>0</v>
      </c>
      <c r="S664" s="210">
        <v>0</v>
      </c>
    </row>
    <row r="665" spans="1:19">
      <c r="A665" s="1021" t="s">
        <v>79</v>
      </c>
      <c r="B665" s="1021"/>
      <c r="C665" s="1021"/>
      <c r="D665" s="1021"/>
      <c r="E665" s="1021"/>
      <c r="F665" s="1021"/>
      <c r="G665" s="1021"/>
      <c r="H665" s="1021"/>
      <c r="I665" s="1021"/>
      <c r="J665" s="1021"/>
      <c r="K665" s="1021"/>
      <c r="L665" s="1021"/>
      <c r="M665" s="1021"/>
      <c r="N665" s="1021"/>
      <c r="O665" s="1021"/>
      <c r="P665" s="1021"/>
      <c r="Q665" s="1021"/>
      <c r="R665" s="1021"/>
      <c r="S665" s="1021"/>
    </row>
    <row r="666" spans="1:19" s="917" customFormat="1">
      <c r="A666" s="210">
        <v>0</v>
      </c>
      <c r="B666" s="210">
        <v>0</v>
      </c>
      <c r="C666" s="210">
        <v>0</v>
      </c>
      <c r="D666" s="210">
        <v>0</v>
      </c>
      <c r="E666" s="210">
        <v>0</v>
      </c>
      <c r="F666" s="210">
        <v>0</v>
      </c>
      <c r="G666" s="617">
        <v>0</v>
      </c>
      <c r="H666" s="210">
        <v>0</v>
      </c>
      <c r="I666" s="210">
        <v>0</v>
      </c>
      <c r="J666" s="210">
        <v>0</v>
      </c>
      <c r="K666" s="210">
        <v>0</v>
      </c>
      <c r="L666" s="210">
        <v>0</v>
      </c>
      <c r="M666" s="210">
        <v>0</v>
      </c>
      <c r="N666" s="210">
        <v>0</v>
      </c>
      <c r="O666" s="210">
        <v>0</v>
      </c>
      <c r="P666" s="210">
        <v>0</v>
      </c>
      <c r="Q666" s="210">
        <v>0</v>
      </c>
      <c r="R666" s="210">
        <v>0</v>
      </c>
      <c r="S666" s="210">
        <v>0</v>
      </c>
    </row>
    <row r="667" spans="1:19">
      <c r="A667" s="1021" t="s">
        <v>80</v>
      </c>
      <c r="B667" s="1021"/>
      <c r="C667" s="1021"/>
      <c r="D667" s="1021"/>
      <c r="E667" s="1021"/>
      <c r="F667" s="1021"/>
      <c r="G667" s="1021"/>
      <c r="H667" s="1021"/>
      <c r="I667" s="1021"/>
      <c r="J667" s="1021"/>
      <c r="K667" s="1021"/>
      <c r="L667" s="1021"/>
      <c r="M667" s="1021"/>
      <c r="N667" s="1021"/>
      <c r="O667" s="1021"/>
      <c r="P667" s="1021"/>
      <c r="Q667" s="1021"/>
      <c r="R667" s="1021"/>
      <c r="S667" s="1021"/>
    </row>
    <row r="668" spans="1:19" s="940" customFormat="1">
      <c r="A668" s="210">
        <v>0</v>
      </c>
      <c r="B668" s="210">
        <v>0</v>
      </c>
      <c r="C668" s="210">
        <v>0</v>
      </c>
      <c r="D668" s="210">
        <v>0</v>
      </c>
      <c r="E668" s="210">
        <v>0</v>
      </c>
      <c r="F668" s="210">
        <v>0</v>
      </c>
      <c r="G668" s="617">
        <v>0</v>
      </c>
      <c r="H668" s="210">
        <v>0</v>
      </c>
      <c r="I668" s="210">
        <v>0</v>
      </c>
      <c r="J668" s="210">
        <v>0</v>
      </c>
      <c r="K668" s="210">
        <v>0</v>
      </c>
      <c r="L668" s="210">
        <v>0</v>
      </c>
      <c r="M668" s="210">
        <v>0</v>
      </c>
      <c r="N668" s="210">
        <v>0</v>
      </c>
      <c r="O668" s="210">
        <v>0</v>
      </c>
      <c r="P668" s="210">
        <v>0</v>
      </c>
      <c r="Q668" s="210">
        <v>0</v>
      </c>
      <c r="R668" s="210">
        <v>0</v>
      </c>
      <c r="S668" s="210">
        <v>0</v>
      </c>
    </row>
    <row r="669" spans="1:19">
      <c r="A669" s="1062" t="s">
        <v>3653</v>
      </c>
      <c r="B669" s="1082"/>
      <c r="C669" s="1082"/>
      <c r="D669" s="1082"/>
      <c r="E669" s="1082"/>
      <c r="F669" s="1082"/>
      <c r="G669" s="1082"/>
      <c r="H669" s="1082"/>
      <c r="I669" s="1082"/>
      <c r="J669" s="1082"/>
      <c r="K669" s="1082"/>
      <c r="L669" s="1082"/>
      <c r="M669" s="1082"/>
      <c r="N669" s="1082"/>
      <c r="O669" s="1082"/>
      <c r="P669" s="1082"/>
      <c r="Q669" s="1082"/>
      <c r="R669" s="1082"/>
      <c r="S669" s="1083"/>
    </row>
    <row r="670" spans="1:19" s="253" customFormat="1">
      <c r="A670" s="305">
        <f>SUM(A668,A666,A664,A662,A660,A658,A656,A654,A652,A650,A648,A646)</f>
        <v>0</v>
      </c>
      <c r="B670" s="348">
        <f t="shared" ref="B670:S670" si="16">SUM(B668,B666,B664,B662,B660,B658,B656,B654,B652,B650,B648,B646)</f>
        <v>0</v>
      </c>
      <c r="C670" s="348">
        <f t="shared" si="16"/>
        <v>0</v>
      </c>
      <c r="D670" s="348">
        <f t="shared" si="16"/>
        <v>0</v>
      </c>
      <c r="E670" s="348">
        <f t="shared" si="16"/>
        <v>0</v>
      </c>
      <c r="F670" s="348">
        <f t="shared" si="16"/>
        <v>0</v>
      </c>
      <c r="G670" s="348">
        <f t="shared" si="16"/>
        <v>0</v>
      </c>
      <c r="H670" s="348">
        <f t="shared" si="16"/>
        <v>0</v>
      </c>
      <c r="I670" s="348">
        <f t="shared" si="16"/>
        <v>0</v>
      </c>
      <c r="J670" s="348">
        <f t="shared" si="16"/>
        <v>0</v>
      </c>
      <c r="K670" s="348">
        <f t="shared" si="16"/>
        <v>0</v>
      </c>
      <c r="L670" s="348">
        <f t="shared" si="16"/>
        <v>0</v>
      </c>
      <c r="M670" s="348">
        <f t="shared" si="16"/>
        <v>0</v>
      </c>
      <c r="N670" s="348">
        <f t="shared" si="16"/>
        <v>0</v>
      </c>
      <c r="O670" s="348">
        <f t="shared" si="16"/>
        <v>0</v>
      </c>
      <c r="P670" s="348">
        <f t="shared" si="16"/>
        <v>0</v>
      </c>
      <c r="Q670" s="348">
        <f t="shared" si="16"/>
        <v>0</v>
      </c>
      <c r="R670" s="348">
        <f t="shared" si="16"/>
        <v>0</v>
      </c>
      <c r="S670" s="348">
        <f t="shared" si="16"/>
        <v>0</v>
      </c>
    </row>
    <row r="671" spans="1:19">
      <c r="A671" s="243"/>
      <c r="B671" s="247"/>
      <c r="C671" s="247"/>
      <c r="D671" s="247"/>
      <c r="E671" s="247"/>
      <c r="F671" s="247"/>
      <c r="G671" s="247"/>
      <c r="H671" s="247"/>
      <c r="I671" s="247"/>
      <c r="J671" s="247"/>
      <c r="K671" s="247"/>
      <c r="L671" s="247"/>
      <c r="M671" s="247"/>
      <c r="N671" s="247"/>
      <c r="O671" s="247"/>
      <c r="P671" s="247"/>
      <c r="Q671" s="247"/>
      <c r="R671" s="247"/>
      <c r="S671" s="247"/>
    </row>
    <row r="672" spans="1:19" ht="19.5" customHeight="1">
      <c r="A672" s="1093" t="s">
        <v>3223</v>
      </c>
      <c r="B672" s="1094"/>
      <c r="C672" s="1094"/>
      <c r="D672" s="1094"/>
      <c r="E672" s="1094"/>
      <c r="F672" s="1094"/>
      <c r="G672" s="1094"/>
      <c r="H672" s="1094"/>
      <c r="I672" s="1094"/>
      <c r="J672" s="1094"/>
      <c r="K672" s="1094"/>
      <c r="L672" s="1094"/>
      <c r="M672" s="1094"/>
      <c r="N672" s="1094"/>
      <c r="O672" s="1094"/>
      <c r="P672" s="1094"/>
      <c r="Q672" s="1094"/>
      <c r="R672" s="1094"/>
      <c r="S672" s="1095"/>
    </row>
    <row r="673" spans="1:19">
      <c r="A673" s="1032" t="s">
        <v>3652</v>
      </c>
      <c r="B673" s="1033"/>
      <c r="C673" s="1033"/>
      <c r="D673" s="1033"/>
      <c r="E673" s="1033"/>
      <c r="F673" s="1033"/>
      <c r="G673" s="1033"/>
      <c r="H673" s="1033"/>
      <c r="I673" s="1033"/>
      <c r="J673" s="1033"/>
      <c r="K673" s="1033"/>
      <c r="L673" s="1033"/>
      <c r="M673" s="1033"/>
      <c r="N673" s="1033"/>
      <c r="O673" s="1033"/>
      <c r="P673" s="1033"/>
      <c r="Q673" s="1033"/>
      <c r="R673" s="1033"/>
      <c r="S673" s="1034"/>
    </row>
    <row r="674" spans="1:19">
      <c r="A674" s="1032" t="s">
        <v>1251</v>
      </c>
      <c r="B674" s="1033"/>
      <c r="C674" s="1033"/>
      <c r="D674" s="1033"/>
      <c r="E674" s="1033"/>
      <c r="F674" s="1033"/>
      <c r="G674" s="1033"/>
      <c r="H674" s="1033"/>
      <c r="I674" s="1033"/>
      <c r="J674" s="1033"/>
      <c r="K674" s="1033"/>
      <c r="L674" s="1033"/>
      <c r="M674" s="1033"/>
      <c r="N674" s="1033"/>
      <c r="O674" s="1033"/>
      <c r="P674" s="1033"/>
      <c r="Q674" s="1033"/>
      <c r="R674" s="1033"/>
      <c r="S674" s="1034"/>
    </row>
    <row r="675" spans="1:19">
      <c r="A675" s="1032" t="s">
        <v>3173</v>
      </c>
      <c r="B675" s="1033"/>
      <c r="C675" s="1033"/>
      <c r="D675" s="1033"/>
      <c r="E675" s="1033"/>
      <c r="F675" s="1033"/>
      <c r="G675" s="1033"/>
      <c r="H675" s="1033"/>
      <c r="I675" s="1033"/>
      <c r="J675" s="1033"/>
      <c r="K675" s="1033"/>
      <c r="L675" s="1033"/>
      <c r="M675" s="1033"/>
      <c r="N675" s="1033"/>
      <c r="O675" s="1033"/>
      <c r="P675" s="1033"/>
      <c r="Q675" s="1033"/>
      <c r="R675" s="1033"/>
      <c r="S675" s="1034"/>
    </row>
    <row r="676" spans="1:19">
      <c r="A676" s="1032" t="s">
        <v>3174</v>
      </c>
      <c r="B676" s="1033"/>
      <c r="C676" s="1033"/>
      <c r="D676" s="1033"/>
      <c r="E676" s="1033"/>
      <c r="F676" s="1033"/>
      <c r="G676" s="1033"/>
      <c r="H676" s="1033"/>
      <c r="I676" s="1033"/>
      <c r="J676" s="1033"/>
      <c r="K676" s="1033"/>
      <c r="L676" s="1033"/>
      <c r="M676" s="1033"/>
      <c r="N676" s="1033"/>
      <c r="O676" s="1033"/>
      <c r="P676" s="1033"/>
      <c r="Q676" s="1033"/>
      <c r="R676" s="1033"/>
      <c r="S676" s="1034"/>
    </row>
    <row r="677" spans="1:19">
      <c r="A677" s="1032" t="s">
        <v>3175</v>
      </c>
      <c r="B677" s="1033"/>
      <c r="C677" s="1033"/>
      <c r="D677" s="1033"/>
      <c r="E677" s="1033"/>
      <c r="F677" s="1033"/>
      <c r="G677" s="1033"/>
      <c r="H677" s="1033"/>
      <c r="I677" s="1033"/>
      <c r="J677" s="1033"/>
      <c r="K677" s="1033"/>
      <c r="L677" s="1033"/>
      <c r="M677" s="1033"/>
      <c r="N677" s="1033"/>
      <c r="O677" s="1033"/>
      <c r="P677" s="1033"/>
      <c r="Q677" s="1033"/>
      <c r="R677" s="1033"/>
      <c r="S677" s="1034"/>
    </row>
    <row r="678" spans="1:19">
      <c r="A678" s="1032" t="s">
        <v>3176</v>
      </c>
      <c r="B678" s="1033"/>
      <c r="C678" s="1033"/>
      <c r="D678" s="1033"/>
      <c r="E678" s="1033"/>
      <c r="F678" s="1033"/>
      <c r="G678" s="1033"/>
      <c r="H678" s="1033"/>
      <c r="I678" s="1033"/>
      <c r="J678" s="1033"/>
      <c r="K678" s="1033"/>
      <c r="L678" s="1033"/>
      <c r="M678" s="1033"/>
      <c r="N678" s="1033"/>
      <c r="O678" s="1033"/>
      <c r="P678" s="1033"/>
      <c r="Q678" s="1033"/>
      <c r="R678" s="1033"/>
      <c r="S678" s="1034"/>
    </row>
    <row r="679" spans="1:19">
      <c r="A679" s="1032" t="s">
        <v>3177</v>
      </c>
      <c r="B679" s="1033"/>
      <c r="C679" s="1033"/>
      <c r="D679" s="1033"/>
      <c r="E679" s="1033"/>
      <c r="F679" s="1033"/>
      <c r="G679" s="1033"/>
      <c r="H679" s="1033"/>
      <c r="I679" s="1033"/>
      <c r="J679" s="1033"/>
      <c r="K679" s="1033"/>
      <c r="L679" s="1033"/>
      <c r="M679" s="1033"/>
      <c r="N679" s="1033"/>
      <c r="O679" s="1033"/>
      <c r="P679" s="1033"/>
      <c r="Q679" s="1033"/>
      <c r="R679" s="1033"/>
      <c r="S679" s="1034"/>
    </row>
    <row r="680" spans="1:19">
      <c r="A680" s="1035" t="s">
        <v>3178</v>
      </c>
      <c r="B680" s="1036"/>
      <c r="C680" s="1036"/>
      <c r="D680" s="1036"/>
      <c r="E680" s="1036"/>
      <c r="F680" s="1036"/>
      <c r="G680" s="1036"/>
      <c r="H680" s="1036"/>
      <c r="I680" s="1036"/>
      <c r="J680" s="1036"/>
      <c r="K680" s="1036"/>
      <c r="L680" s="1036"/>
      <c r="M680" s="1036"/>
      <c r="N680" s="1036"/>
      <c r="O680" s="1036"/>
      <c r="P680" s="1036"/>
      <c r="Q680" s="1036"/>
      <c r="R680" s="1036"/>
      <c r="S680" s="1037"/>
    </row>
    <row r="681" spans="1:19" ht="25.5" customHeight="1">
      <c r="A681" s="1023" t="s">
        <v>41</v>
      </c>
      <c r="B681" s="1023"/>
      <c r="C681" s="1023"/>
      <c r="D681" s="1023" t="s">
        <v>42</v>
      </c>
      <c r="E681" s="1023"/>
      <c r="F681" s="1023" t="s">
        <v>43</v>
      </c>
      <c r="G681" s="1023"/>
      <c r="H681" s="1023"/>
      <c r="I681" s="1023" t="s">
        <v>44</v>
      </c>
      <c r="J681" s="1023"/>
      <c r="K681" s="1025" t="s">
        <v>45</v>
      </c>
      <c r="L681" s="1038"/>
      <c r="M681" s="1038"/>
      <c r="N681" s="1039"/>
      <c r="O681" s="1027" t="s">
        <v>46</v>
      </c>
      <c r="P681" s="1027"/>
      <c r="Q681" s="1028"/>
      <c r="R681" s="1023" t="s">
        <v>47</v>
      </c>
      <c r="S681" s="1023"/>
    </row>
    <row r="682" spans="1:19" ht="24" customHeight="1">
      <c r="A682" s="1022" t="s">
        <v>48</v>
      </c>
      <c r="B682" s="1022" t="s">
        <v>49</v>
      </c>
      <c r="C682" s="1029" t="s">
        <v>50</v>
      </c>
      <c r="D682" s="1022" t="s">
        <v>51</v>
      </c>
      <c r="E682" s="1022" t="s">
        <v>52</v>
      </c>
      <c r="F682" s="1025" t="s">
        <v>53</v>
      </c>
      <c r="G682" s="1031"/>
      <c r="H682" s="1026"/>
      <c r="I682" s="1022" t="s">
        <v>54</v>
      </c>
      <c r="J682" s="1022" t="s">
        <v>55</v>
      </c>
      <c r="K682" s="1025" t="s">
        <v>56</v>
      </c>
      <c r="L682" s="1026"/>
      <c r="M682" s="1025" t="s">
        <v>57</v>
      </c>
      <c r="N682" s="1026"/>
      <c r="O682" s="1022" t="s">
        <v>58</v>
      </c>
      <c r="P682" s="1022" t="s">
        <v>59</v>
      </c>
      <c r="Q682" s="1022" t="s">
        <v>60</v>
      </c>
      <c r="R682" s="1022" t="s">
        <v>61</v>
      </c>
      <c r="S682" s="1022" t="s">
        <v>62</v>
      </c>
    </row>
    <row r="683" spans="1:19" ht="66" customHeight="1">
      <c r="A683" s="1023"/>
      <c r="B683" s="1023"/>
      <c r="C683" s="1030"/>
      <c r="D683" s="1023"/>
      <c r="E683" s="1023"/>
      <c r="F683" s="306" t="s">
        <v>63</v>
      </c>
      <c r="G683" s="306" t="s">
        <v>64</v>
      </c>
      <c r="H683" s="306" t="s">
        <v>65</v>
      </c>
      <c r="I683" s="1023"/>
      <c r="J683" s="1023"/>
      <c r="K683" s="90" t="s">
        <v>66</v>
      </c>
      <c r="L683" s="90" t="s">
        <v>67</v>
      </c>
      <c r="M683" s="90" t="s">
        <v>68</v>
      </c>
      <c r="N683" s="90" t="s">
        <v>67</v>
      </c>
      <c r="O683" s="1023"/>
      <c r="P683" s="1023"/>
      <c r="Q683" s="1023"/>
      <c r="R683" s="1023"/>
      <c r="S683" s="1023"/>
    </row>
    <row r="684" spans="1:19">
      <c r="A684" s="1021" t="s">
        <v>69</v>
      </c>
      <c r="B684" s="1021"/>
      <c r="C684" s="1021"/>
      <c r="D684" s="1021"/>
      <c r="E684" s="1021"/>
      <c r="F684" s="1021"/>
      <c r="G684" s="1021"/>
      <c r="H684" s="1021"/>
      <c r="I684" s="1021"/>
      <c r="J684" s="1021"/>
      <c r="K684" s="1021"/>
      <c r="L684" s="1021"/>
      <c r="M684" s="1021"/>
      <c r="N684" s="1021"/>
      <c r="O684" s="1021"/>
      <c r="P684" s="1021"/>
      <c r="Q684" s="1021"/>
      <c r="R684" s="1021"/>
      <c r="S684" s="1021"/>
    </row>
    <row r="685" spans="1:19" s="490" customFormat="1">
      <c r="A685" s="98">
        <v>0</v>
      </c>
      <c r="B685" s="98">
        <v>0</v>
      </c>
      <c r="C685" s="98">
        <v>0</v>
      </c>
      <c r="D685" s="98">
        <v>0</v>
      </c>
      <c r="E685" s="98">
        <v>0</v>
      </c>
      <c r="F685" s="98">
        <v>0</v>
      </c>
      <c r="G685" s="98">
        <v>0</v>
      </c>
      <c r="H685" s="98">
        <v>0</v>
      </c>
      <c r="I685" s="98">
        <v>0</v>
      </c>
      <c r="J685" s="98">
        <v>0</v>
      </c>
      <c r="K685" s="98">
        <v>0</v>
      </c>
      <c r="L685" s="98">
        <v>0</v>
      </c>
      <c r="M685" s="98">
        <v>0</v>
      </c>
      <c r="N685" s="98">
        <v>0</v>
      </c>
      <c r="O685" s="98">
        <v>0</v>
      </c>
      <c r="P685" s="98">
        <v>0</v>
      </c>
      <c r="Q685" s="98">
        <v>0</v>
      </c>
      <c r="R685" s="98">
        <v>0</v>
      </c>
      <c r="S685" s="98">
        <v>0</v>
      </c>
    </row>
    <row r="686" spans="1:19">
      <c r="A686" s="1021" t="s">
        <v>176</v>
      </c>
      <c r="B686" s="1021"/>
      <c r="C686" s="1021"/>
      <c r="D686" s="1021"/>
      <c r="E686" s="1021"/>
      <c r="F686" s="1021"/>
      <c r="G686" s="1021"/>
      <c r="H686" s="1021"/>
      <c r="I686" s="1021"/>
      <c r="J686" s="1021"/>
      <c r="K686" s="1021"/>
      <c r="L686" s="1021"/>
      <c r="M686" s="1021"/>
      <c r="N686" s="1021"/>
      <c r="O686" s="1021"/>
      <c r="P686" s="1021"/>
      <c r="Q686" s="1021"/>
      <c r="R686" s="1021"/>
      <c r="S686" s="1021"/>
    </row>
    <row r="687" spans="1:19" s="775" customFormat="1">
      <c r="A687" s="98">
        <v>0</v>
      </c>
      <c r="B687" s="98">
        <v>0</v>
      </c>
      <c r="C687" s="98">
        <v>0</v>
      </c>
      <c r="D687" s="98">
        <v>0</v>
      </c>
      <c r="E687" s="98">
        <v>0</v>
      </c>
      <c r="F687" s="98">
        <v>0</v>
      </c>
      <c r="G687" s="98">
        <v>0</v>
      </c>
      <c r="H687" s="98">
        <v>0</v>
      </c>
      <c r="I687" s="98">
        <v>0</v>
      </c>
      <c r="J687" s="98">
        <v>0</v>
      </c>
      <c r="K687" s="98">
        <v>0</v>
      </c>
      <c r="L687" s="98">
        <v>0</v>
      </c>
      <c r="M687" s="98">
        <v>0</v>
      </c>
      <c r="N687" s="98">
        <v>0</v>
      </c>
      <c r="O687" s="98">
        <v>0</v>
      </c>
      <c r="P687" s="98">
        <v>0</v>
      </c>
      <c r="Q687" s="98">
        <v>0</v>
      </c>
      <c r="R687" s="98">
        <v>0</v>
      </c>
      <c r="S687" s="98">
        <v>0</v>
      </c>
    </row>
    <row r="688" spans="1:19">
      <c r="A688" s="1059" t="s">
        <v>71</v>
      </c>
      <c r="B688" s="1059"/>
      <c r="C688" s="1059"/>
      <c r="D688" s="1059"/>
      <c r="E688" s="1059"/>
      <c r="F688" s="1059"/>
      <c r="G688" s="1059"/>
      <c r="H688" s="1059"/>
      <c r="I688" s="1059"/>
      <c r="J688" s="1059"/>
      <c r="K688" s="1059"/>
      <c r="L688" s="1059"/>
      <c r="M688" s="1059"/>
      <c r="N688" s="1059"/>
      <c r="O688" s="1059"/>
      <c r="P688" s="1059"/>
      <c r="Q688" s="1059"/>
      <c r="R688" s="1059"/>
      <c r="S688" s="1060"/>
    </row>
    <row r="689" spans="1:19" s="775" customFormat="1">
      <c r="A689" s="98">
        <v>0</v>
      </c>
      <c r="B689" s="98">
        <v>0</v>
      </c>
      <c r="C689" s="98">
        <v>0</v>
      </c>
      <c r="D689" s="98">
        <v>0</v>
      </c>
      <c r="E689" s="98">
        <v>0</v>
      </c>
      <c r="F689" s="98">
        <v>0</v>
      </c>
      <c r="G689" s="98">
        <v>0</v>
      </c>
      <c r="H689" s="98">
        <v>0</v>
      </c>
      <c r="I689" s="98">
        <v>0</v>
      </c>
      <c r="J689" s="98">
        <v>0</v>
      </c>
      <c r="K689" s="98">
        <v>0</v>
      </c>
      <c r="L689" s="98">
        <v>0</v>
      </c>
      <c r="M689" s="98">
        <v>0</v>
      </c>
      <c r="N689" s="98">
        <v>0</v>
      </c>
      <c r="O689" s="98">
        <v>0</v>
      </c>
      <c r="P689" s="98">
        <v>0</v>
      </c>
      <c r="Q689" s="98">
        <v>0</v>
      </c>
      <c r="R689" s="98">
        <v>0</v>
      </c>
      <c r="S689" s="98">
        <v>0</v>
      </c>
    </row>
    <row r="690" spans="1:19">
      <c r="A690" s="1046" t="s">
        <v>72</v>
      </c>
      <c r="B690" s="1046"/>
      <c r="C690" s="1046"/>
      <c r="D690" s="1046"/>
      <c r="E690" s="1046"/>
      <c r="F690" s="1046"/>
      <c r="G690" s="1046"/>
      <c r="H690" s="1046"/>
      <c r="I690" s="1046"/>
      <c r="J690" s="1046"/>
      <c r="K690" s="1046"/>
      <c r="L690" s="1046"/>
      <c r="M690" s="1046"/>
      <c r="N690" s="1046"/>
      <c r="O690" s="1046"/>
      <c r="P690" s="1046"/>
      <c r="Q690" s="1046"/>
      <c r="R690" s="1046"/>
      <c r="S690" s="1046"/>
    </row>
    <row r="691" spans="1:19" s="775" customFormat="1">
      <c r="A691" s="98">
        <v>0</v>
      </c>
      <c r="B691" s="98">
        <v>0</v>
      </c>
      <c r="C691" s="98">
        <v>0</v>
      </c>
      <c r="D691" s="98">
        <v>0</v>
      </c>
      <c r="E691" s="98">
        <v>0</v>
      </c>
      <c r="F691" s="98">
        <v>0</v>
      </c>
      <c r="G691" s="98">
        <v>0</v>
      </c>
      <c r="H691" s="98">
        <v>0</v>
      </c>
      <c r="I691" s="98">
        <v>0</v>
      </c>
      <c r="J691" s="98">
        <v>0</v>
      </c>
      <c r="K691" s="98">
        <v>0</v>
      </c>
      <c r="L691" s="98">
        <v>0</v>
      </c>
      <c r="M691" s="98">
        <v>0</v>
      </c>
      <c r="N691" s="98">
        <v>0</v>
      </c>
      <c r="O691" s="98">
        <v>0</v>
      </c>
      <c r="P691" s="98">
        <v>0</v>
      </c>
      <c r="Q691" s="98">
        <v>0</v>
      </c>
      <c r="R691" s="98">
        <v>0</v>
      </c>
      <c r="S691" s="98">
        <v>0</v>
      </c>
    </row>
    <row r="692" spans="1:19">
      <c r="A692" s="1046" t="s">
        <v>73</v>
      </c>
      <c r="B692" s="1046"/>
      <c r="C692" s="1046"/>
      <c r="D692" s="1046"/>
      <c r="E692" s="1046"/>
      <c r="F692" s="1046"/>
      <c r="G692" s="1046"/>
      <c r="H692" s="1046"/>
      <c r="I692" s="1046"/>
      <c r="J692" s="1046"/>
      <c r="K692" s="1046"/>
      <c r="L692" s="1046"/>
      <c r="M692" s="1046"/>
      <c r="N692" s="1046"/>
      <c r="O692" s="1046"/>
      <c r="P692" s="1046"/>
      <c r="Q692" s="1046"/>
      <c r="R692" s="1046"/>
      <c r="S692" s="1046"/>
    </row>
    <row r="693" spans="1:19" s="816" customFormat="1">
      <c r="A693" s="98">
        <v>0</v>
      </c>
      <c r="B693" s="98">
        <v>0</v>
      </c>
      <c r="C693" s="98">
        <v>0</v>
      </c>
      <c r="D693" s="98">
        <v>0</v>
      </c>
      <c r="E693" s="98">
        <v>0</v>
      </c>
      <c r="F693" s="98">
        <v>0</v>
      </c>
      <c r="G693" s="98">
        <v>0</v>
      </c>
      <c r="H693" s="98">
        <v>0</v>
      </c>
      <c r="I693" s="98">
        <v>0</v>
      </c>
      <c r="J693" s="98">
        <v>0</v>
      </c>
      <c r="K693" s="98">
        <v>0</v>
      </c>
      <c r="L693" s="98">
        <v>0</v>
      </c>
      <c r="M693" s="98">
        <v>0</v>
      </c>
      <c r="N693" s="98">
        <v>0</v>
      </c>
      <c r="O693" s="98">
        <v>0</v>
      </c>
      <c r="P693" s="98">
        <v>0</v>
      </c>
      <c r="Q693" s="98">
        <v>0</v>
      </c>
      <c r="R693" s="98">
        <v>0</v>
      </c>
      <c r="S693" s="98">
        <v>0</v>
      </c>
    </row>
    <row r="694" spans="1:19" ht="12" customHeight="1">
      <c r="A694" s="1021" t="s">
        <v>74</v>
      </c>
      <c r="B694" s="1021"/>
      <c r="C694" s="1021"/>
      <c r="D694" s="1021"/>
      <c r="E694" s="1021"/>
      <c r="F694" s="1021"/>
      <c r="G694" s="1021"/>
      <c r="H694" s="1021"/>
      <c r="I694" s="1021"/>
      <c r="J694" s="1021"/>
      <c r="K694" s="1021"/>
      <c r="L694" s="1021"/>
      <c r="M694" s="1021"/>
      <c r="N694" s="1021"/>
      <c r="O694" s="1021"/>
      <c r="P694" s="1021"/>
      <c r="Q694" s="1021"/>
      <c r="R694" s="1021"/>
      <c r="S694" s="1021"/>
    </row>
    <row r="695" spans="1:19" s="574" customFormat="1">
      <c r="A695" s="98">
        <v>0</v>
      </c>
      <c r="B695" s="98">
        <v>0</v>
      </c>
      <c r="C695" s="98">
        <v>0</v>
      </c>
      <c r="D695" s="98">
        <v>0</v>
      </c>
      <c r="E695" s="98">
        <v>0</v>
      </c>
      <c r="F695" s="98">
        <v>0</v>
      </c>
      <c r="G695" s="98">
        <v>0</v>
      </c>
      <c r="H695" s="98">
        <v>0</v>
      </c>
      <c r="I695" s="98">
        <v>0</v>
      </c>
      <c r="J695" s="98">
        <v>0</v>
      </c>
      <c r="K695" s="98">
        <v>0</v>
      </c>
      <c r="L695" s="98">
        <v>0</v>
      </c>
      <c r="M695" s="98">
        <v>0</v>
      </c>
      <c r="N695" s="98">
        <v>0</v>
      </c>
      <c r="O695" s="98">
        <v>0</v>
      </c>
      <c r="P695" s="98">
        <v>0</v>
      </c>
      <c r="Q695" s="98">
        <v>0</v>
      </c>
      <c r="R695" s="98">
        <v>0</v>
      </c>
      <c r="S695" s="98">
        <v>0</v>
      </c>
    </row>
    <row r="696" spans="1:19">
      <c r="A696" s="1021" t="s">
        <v>75</v>
      </c>
      <c r="B696" s="1021"/>
      <c r="C696" s="1021"/>
      <c r="D696" s="1021"/>
      <c r="E696" s="1021"/>
      <c r="F696" s="1021"/>
      <c r="G696" s="1021"/>
      <c r="H696" s="1021"/>
      <c r="I696" s="1021"/>
      <c r="J696" s="1021"/>
      <c r="K696" s="1021"/>
      <c r="L696" s="1021"/>
      <c r="M696" s="1021"/>
      <c r="N696" s="1021"/>
      <c r="O696" s="1021"/>
      <c r="P696" s="1021"/>
      <c r="Q696" s="1021"/>
      <c r="R696" s="1021"/>
      <c r="S696" s="1021"/>
    </row>
    <row r="697" spans="1:19" s="856" customFormat="1">
      <c r="A697" s="98">
        <v>0</v>
      </c>
      <c r="B697" s="98">
        <v>0</v>
      </c>
      <c r="C697" s="98">
        <v>0</v>
      </c>
      <c r="D697" s="98">
        <v>0</v>
      </c>
      <c r="E697" s="98">
        <v>0</v>
      </c>
      <c r="F697" s="98">
        <v>0</v>
      </c>
      <c r="G697" s="98">
        <v>0</v>
      </c>
      <c r="H697" s="98">
        <v>0</v>
      </c>
      <c r="I697" s="98">
        <v>0</v>
      </c>
      <c r="J697" s="98">
        <v>0</v>
      </c>
      <c r="K697" s="98">
        <v>0</v>
      </c>
      <c r="L697" s="98">
        <v>0</v>
      </c>
      <c r="M697" s="98">
        <v>0</v>
      </c>
      <c r="N697" s="98">
        <v>0</v>
      </c>
      <c r="O697" s="98">
        <v>0</v>
      </c>
      <c r="P697" s="98">
        <v>0</v>
      </c>
      <c r="Q697" s="98">
        <v>0</v>
      </c>
      <c r="R697" s="98">
        <v>0</v>
      </c>
      <c r="S697" s="98">
        <v>0</v>
      </c>
    </row>
    <row r="698" spans="1:19">
      <c r="A698" s="1740" t="s">
        <v>76</v>
      </c>
      <c r="B698" s="1740"/>
      <c r="C698" s="1740"/>
      <c r="D698" s="1740"/>
      <c r="E698" s="1740"/>
      <c r="F698" s="1740"/>
      <c r="G698" s="1740"/>
      <c r="H698" s="1740"/>
      <c r="I698" s="1740"/>
      <c r="J698" s="1740"/>
      <c r="K698" s="1740"/>
      <c r="L698" s="1740"/>
      <c r="M698" s="1740"/>
      <c r="N698" s="1740"/>
      <c r="O698" s="1740"/>
      <c r="P698" s="1740"/>
      <c r="Q698" s="1740"/>
      <c r="R698" s="1740"/>
      <c r="S698" s="1740"/>
    </row>
    <row r="699" spans="1:19" s="888" customFormat="1">
      <c r="A699" s="98">
        <v>0</v>
      </c>
      <c r="B699" s="98">
        <v>0</v>
      </c>
      <c r="C699" s="98">
        <v>0</v>
      </c>
      <c r="D699" s="98">
        <v>0</v>
      </c>
      <c r="E699" s="98">
        <v>0</v>
      </c>
      <c r="F699" s="98">
        <v>0</v>
      </c>
      <c r="G699" s="98">
        <v>0</v>
      </c>
      <c r="H699" s="98">
        <v>0</v>
      </c>
      <c r="I699" s="98">
        <v>0</v>
      </c>
      <c r="J699" s="98">
        <v>0</v>
      </c>
      <c r="K699" s="98">
        <v>0</v>
      </c>
      <c r="L699" s="98">
        <v>0</v>
      </c>
      <c r="M699" s="98">
        <v>0</v>
      </c>
      <c r="N699" s="98">
        <v>0</v>
      </c>
      <c r="O699" s="98">
        <v>0</v>
      </c>
      <c r="P699" s="98">
        <v>0</v>
      </c>
      <c r="Q699" s="98">
        <v>0</v>
      </c>
      <c r="R699" s="98">
        <v>0</v>
      </c>
      <c r="S699" s="98">
        <v>0</v>
      </c>
    </row>
    <row r="700" spans="1:19">
      <c r="A700" s="1046" t="s">
        <v>77</v>
      </c>
      <c r="B700" s="1046"/>
      <c r="C700" s="1046"/>
      <c r="D700" s="1046"/>
      <c r="E700" s="1046"/>
      <c r="F700" s="1046"/>
      <c r="G700" s="1046"/>
      <c r="H700" s="1046"/>
      <c r="I700" s="1046"/>
      <c r="J700" s="1046"/>
      <c r="K700" s="1046"/>
      <c r="L700" s="1046"/>
      <c r="M700" s="1046"/>
      <c r="N700" s="1046"/>
      <c r="O700" s="1046"/>
      <c r="P700" s="1046"/>
      <c r="Q700" s="1046"/>
      <c r="R700" s="1046"/>
      <c r="S700" s="1046"/>
    </row>
    <row r="701" spans="1:19" s="897" customFormat="1">
      <c r="A701" s="98">
        <v>0</v>
      </c>
      <c r="B701" s="98">
        <v>0</v>
      </c>
      <c r="C701" s="98">
        <v>0</v>
      </c>
      <c r="D701" s="98">
        <v>0</v>
      </c>
      <c r="E701" s="98">
        <v>0</v>
      </c>
      <c r="F701" s="98">
        <v>0</v>
      </c>
      <c r="G701" s="98">
        <v>0</v>
      </c>
      <c r="H701" s="98">
        <v>0</v>
      </c>
      <c r="I701" s="98">
        <v>0</v>
      </c>
      <c r="J701" s="98">
        <v>0</v>
      </c>
      <c r="K701" s="98">
        <v>0</v>
      </c>
      <c r="L701" s="98">
        <v>0</v>
      </c>
      <c r="M701" s="98">
        <v>0</v>
      </c>
      <c r="N701" s="98">
        <v>0</v>
      </c>
      <c r="O701" s="98">
        <v>0</v>
      </c>
      <c r="P701" s="98">
        <v>0</v>
      </c>
      <c r="Q701" s="98">
        <v>0</v>
      </c>
      <c r="R701" s="98">
        <v>0</v>
      </c>
      <c r="S701" s="98">
        <v>0</v>
      </c>
    </row>
    <row r="702" spans="1:19" ht="11.25" customHeight="1">
      <c r="A702" s="1021" t="s">
        <v>78</v>
      </c>
      <c r="B702" s="1021"/>
      <c r="C702" s="1021"/>
      <c r="D702" s="1021"/>
      <c r="E702" s="1021"/>
      <c r="F702" s="1021"/>
      <c r="G702" s="1021"/>
      <c r="H702" s="1021"/>
      <c r="I702" s="1021"/>
      <c r="J702" s="1021"/>
      <c r="K702" s="1021"/>
      <c r="L702" s="1021"/>
      <c r="M702" s="1021"/>
      <c r="N702" s="1021"/>
      <c r="O702" s="1021"/>
      <c r="P702" s="1021"/>
      <c r="Q702" s="1021"/>
      <c r="R702" s="1021"/>
      <c r="S702" s="1021"/>
    </row>
    <row r="703" spans="1:19" s="917" customFormat="1">
      <c r="A703" s="210">
        <v>0</v>
      </c>
      <c r="B703" s="210">
        <v>0</v>
      </c>
      <c r="C703" s="210">
        <v>0</v>
      </c>
      <c r="D703" s="210">
        <v>0</v>
      </c>
      <c r="E703" s="210">
        <v>0</v>
      </c>
      <c r="F703" s="210">
        <v>0</v>
      </c>
      <c r="G703" s="617">
        <v>0</v>
      </c>
      <c r="H703" s="210">
        <v>0</v>
      </c>
      <c r="I703" s="210">
        <v>0</v>
      </c>
      <c r="J703" s="210">
        <v>0</v>
      </c>
      <c r="K703" s="210">
        <v>0</v>
      </c>
      <c r="L703" s="210">
        <v>0</v>
      </c>
      <c r="M703" s="210">
        <v>0</v>
      </c>
      <c r="N703" s="210">
        <v>0</v>
      </c>
      <c r="O703" s="210">
        <v>0</v>
      </c>
      <c r="P703" s="210">
        <v>0</v>
      </c>
      <c r="Q703" s="210">
        <v>0</v>
      </c>
      <c r="R703" s="210">
        <v>0</v>
      </c>
      <c r="S703" s="210">
        <v>0</v>
      </c>
    </row>
    <row r="704" spans="1:19">
      <c r="A704" s="1021" t="s">
        <v>79</v>
      </c>
      <c r="B704" s="1021"/>
      <c r="C704" s="1021"/>
      <c r="D704" s="1021"/>
      <c r="E704" s="1021"/>
      <c r="F704" s="1021"/>
      <c r="G704" s="1021"/>
      <c r="H704" s="1021"/>
      <c r="I704" s="1021"/>
      <c r="J704" s="1021"/>
      <c r="K704" s="1021"/>
      <c r="L704" s="1021"/>
      <c r="M704" s="1021"/>
      <c r="N704" s="1021"/>
      <c r="O704" s="1021"/>
      <c r="P704" s="1021"/>
      <c r="Q704" s="1021"/>
      <c r="R704" s="1021"/>
      <c r="S704" s="1021"/>
    </row>
    <row r="705" spans="1:19" s="917" customFormat="1">
      <c r="A705" s="210">
        <v>0</v>
      </c>
      <c r="B705" s="210">
        <v>0</v>
      </c>
      <c r="C705" s="210">
        <v>0</v>
      </c>
      <c r="D705" s="210">
        <v>0</v>
      </c>
      <c r="E705" s="210">
        <v>0</v>
      </c>
      <c r="F705" s="210">
        <v>0</v>
      </c>
      <c r="G705" s="617">
        <v>0</v>
      </c>
      <c r="H705" s="210">
        <v>0</v>
      </c>
      <c r="I705" s="210">
        <v>0</v>
      </c>
      <c r="J705" s="210">
        <v>0</v>
      </c>
      <c r="K705" s="210">
        <v>0</v>
      </c>
      <c r="L705" s="210">
        <v>0</v>
      </c>
      <c r="M705" s="210">
        <v>0</v>
      </c>
      <c r="N705" s="210">
        <v>0</v>
      </c>
      <c r="O705" s="210">
        <v>0</v>
      </c>
      <c r="P705" s="210">
        <v>0</v>
      </c>
      <c r="Q705" s="210">
        <v>0</v>
      </c>
      <c r="R705" s="210">
        <v>0</v>
      </c>
      <c r="S705" s="210">
        <v>0</v>
      </c>
    </row>
    <row r="706" spans="1:19">
      <c r="A706" s="1021" t="s">
        <v>80</v>
      </c>
      <c r="B706" s="1021"/>
      <c r="C706" s="1021"/>
      <c r="D706" s="1021"/>
      <c r="E706" s="1021"/>
      <c r="F706" s="1021"/>
      <c r="G706" s="1021"/>
      <c r="H706" s="1021"/>
      <c r="I706" s="1021"/>
      <c r="J706" s="1021"/>
      <c r="K706" s="1021"/>
      <c r="L706" s="1021"/>
      <c r="M706" s="1021"/>
      <c r="N706" s="1021"/>
      <c r="O706" s="1021"/>
      <c r="P706" s="1021"/>
      <c r="Q706" s="1021"/>
      <c r="R706" s="1021"/>
      <c r="S706" s="1021"/>
    </row>
    <row r="707" spans="1:19" s="940" customFormat="1">
      <c r="A707" s="210">
        <v>0</v>
      </c>
      <c r="B707" s="210">
        <v>0</v>
      </c>
      <c r="C707" s="210">
        <v>0</v>
      </c>
      <c r="D707" s="210">
        <v>0</v>
      </c>
      <c r="E707" s="210">
        <v>0</v>
      </c>
      <c r="F707" s="210">
        <v>0</v>
      </c>
      <c r="G707" s="617">
        <v>0</v>
      </c>
      <c r="H707" s="210">
        <v>0</v>
      </c>
      <c r="I707" s="210">
        <v>0</v>
      </c>
      <c r="J707" s="210">
        <v>0</v>
      </c>
      <c r="K707" s="210">
        <v>0</v>
      </c>
      <c r="L707" s="210">
        <v>0</v>
      </c>
      <c r="M707" s="210">
        <v>0</v>
      </c>
      <c r="N707" s="210">
        <v>0</v>
      </c>
      <c r="O707" s="210">
        <v>0</v>
      </c>
      <c r="P707" s="210">
        <v>0</v>
      </c>
      <c r="Q707" s="210">
        <v>0</v>
      </c>
      <c r="R707" s="210">
        <v>0</v>
      </c>
      <c r="S707" s="210">
        <v>0</v>
      </c>
    </row>
    <row r="708" spans="1:19">
      <c r="A708" s="1062" t="s">
        <v>3653</v>
      </c>
      <c r="B708" s="1082"/>
      <c r="C708" s="1082"/>
      <c r="D708" s="1082"/>
      <c r="E708" s="1082"/>
      <c r="F708" s="1082"/>
      <c r="G708" s="1082"/>
      <c r="H708" s="1082"/>
      <c r="I708" s="1082"/>
      <c r="J708" s="1082"/>
      <c r="K708" s="1082"/>
      <c r="L708" s="1082"/>
      <c r="M708" s="1082"/>
      <c r="N708" s="1082"/>
      <c r="O708" s="1082"/>
      <c r="P708" s="1082"/>
      <c r="Q708" s="1082"/>
      <c r="R708" s="1082"/>
      <c r="S708" s="1083"/>
    </row>
    <row r="709" spans="1:19" s="253" customFormat="1">
      <c r="A709" s="305">
        <f>SUM(A707,A705,A703,A701,A699,A697,A695,A693,A691,A689,A687,A685)</f>
        <v>0</v>
      </c>
      <c r="B709" s="348">
        <f t="shared" ref="B709:S709" si="17">SUM(B707,B705,B703,B701,B699,B697,B695,B693,B691,B689,B687,B685)</f>
        <v>0</v>
      </c>
      <c r="C709" s="348">
        <f t="shared" si="17"/>
        <v>0</v>
      </c>
      <c r="D709" s="348">
        <f t="shared" si="17"/>
        <v>0</v>
      </c>
      <c r="E709" s="348">
        <f t="shared" si="17"/>
        <v>0</v>
      </c>
      <c r="F709" s="348">
        <f t="shared" si="17"/>
        <v>0</v>
      </c>
      <c r="G709" s="348">
        <f t="shared" si="17"/>
        <v>0</v>
      </c>
      <c r="H709" s="348">
        <f t="shared" si="17"/>
        <v>0</v>
      </c>
      <c r="I709" s="348">
        <f t="shared" si="17"/>
        <v>0</v>
      </c>
      <c r="J709" s="348">
        <f t="shared" si="17"/>
        <v>0</v>
      </c>
      <c r="K709" s="348">
        <f t="shared" si="17"/>
        <v>0</v>
      </c>
      <c r="L709" s="348">
        <f t="shared" si="17"/>
        <v>0</v>
      </c>
      <c r="M709" s="348">
        <f t="shared" si="17"/>
        <v>0</v>
      </c>
      <c r="N709" s="348">
        <f t="shared" si="17"/>
        <v>0</v>
      </c>
      <c r="O709" s="348">
        <f t="shared" si="17"/>
        <v>0</v>
      </c>
      <c r="P709" s="348">
        <f t="shared" si="17"/>
        <v>0</v>
      </c>
      <c r="Q709" s="348">
        <f t="shared" si="17"/>
        <v>0</v>
      </c>
      <c r="R709" s="348">
        <f t="shared" si="17"/>
        <v>0</v>
      </c>
      <c r="S709" s="348">
        <f t="shared" si="17"/>
        <v>0</v>
      </c>
    </row>
    <row r="710" spans="1:19">
      <c r="A710" s="224"/>
      <c r="B710" s="224"/>
      <c r="C710" s="224"/>
      <c r="D710" s="224"/>
      <c r="E710" s="224"/>
      <c r="F710" s="224"/>
      <c r="G710" s="224"/>
      <c r="H710" s="224"/>
      <c r="I710" s="224"/>
      <c r="J710" s="224"/>
      <c r="K710" s="224"/>
      <c r="L710" s="224"/>
      <c r="M710" s="224"/>
      <c r="N710" s="224"/>
      <c r="O710" s="224"/>
      <c r="P710" s="224"/>
      <c r="Q710" s="224"/>
      <c r="R710" s="224"/>
      <c r="S710" s="224"/>
    </row>
    <row r="711" spans="1:19" ht="19.5" customHeight="1">
      <c r="A711" s="1093" t="s">
        <v>3224</v>
      </c>
      <c r="B711" s="1094"/>
      <c r="C711" s="1094"/>
      <c r="D711" s="1094"/>
      <c r="E711" s="1094"/>
      <c r="F711" s="1094"/>
      <c r="G711" s="1094"/>
      <c r="H711" s="1094"/>
      <c r="I711" s="1094"/>
      <c r="J711" s="1094"/>
      <c r="K711" s="1094"/>
      <c r="L711" s="1094"/>
      <c r="M711" s="1094"/>
      <c r="N711" s="1094"/>
      <c r="O711" s="1094"/>
      <c r="P711" s="1094"/>
      <c r="Q711" s="1094"/>
      <c r="R711" s="1094"/>
      <c r="S711" s="1095"/>
    </row>
    <row r="712" spans="1:19">
      <c r="A712" s="1032" t="s">
        <v>3652</v>
      </c>
      <c r="B712" s="1033"/>
      <c r="C712" s="1033"/>
      <c r="D712" s="1033"/>
      <c r="E712" s="1033"/>
      <c r="F712" s="1033"/>
      <c r="G712" s="1033"/>
      <c r="H712" s="1033"/>
      <c r="I712" s="1033"/>
      <c r="J712" s="1033"/>
      <c r="K712" s="1033"/>
      <c r="L712" s="1033"/>
      <c r="M712" s="1033"/>
      <c r="N712" s="1033"/>
      <c r="O712" s="1033"/>
      <c r="P712" s="1033"/>
      <c r="Q712" s="1033"/>
      <c r="R712" s="1033"/>
      <c r="S712" s="1034"/>
    </row>
    <row r="713" spans="1:19">
      <c r="A713" s="1032" t="s">
        <v>1251</v>
      </c>
      <c r="B713" s="1033"/>
      <c r="C713" s="1033"/>
      <c r="D713" s="1033"/>
      <c r="E713" s="1033"/>
      <c r="F713" s="1033"/>
      <c r="G713" s="1033"/>
      <c r="H713" s="1033"/>
      <c r="I713" s="1033"/>
      <c r="J713" s="1033"/>
      <c r="K713" s="1033"/>
      <c r="L713" s="1033"/>
      <c r="M713" s="1033"/>
      <c r="N713" s="1033"/>
      <c r="O713" s="1033"/>
      <c r="P713" s="1033"/>
      <c r="Q713" s="1033"/>
      <c r="R713" s="1033"/>
      <c r="S713" s="1034"/>
    </row>
    <row r="714" spans="1:19">
      <c r="A714" s="1032" t="s">
        <v>3179</v>
      </c>
      <c r="B714" s="1033"/>
      <c r="C714" s="1033"/>
      <c r="D714" s="1033"/>
      <c r="E714" s="1033"/>
      <c r="F714" s="1033"/>
      <c r="G714" s="1033"/>
      <c r="H714" s="1033"/>
      <c r="I714" s="1033"/>
      <c r="J714" s="1033"/>
      <c r="K714" s="1033"/>
      <c r="L714" s="1033"/>
      <c r="M714" s="1033"/>
      <c r="N714" s="1033"/>
      <c r="O714" s="1033"/>
      <c r="P714" s="1033"/>
      <c r="Q714" s="1033"/>
      <c r="R714" s="1033"/>
      <c r="S714" s="1034"/>
    </row>
    <row r="715" spans="1:19">
      <c r="A715" s="1032" t="s">
        <v>3180</v>
      </c>
      <c r="B715" s="1033"/>
      <c r="C715" s="1033"/>
      <c r="D715" s="1033"/>
      <c r="E715" s="1033"/>
      <c r="F715" s="1033"/>
      <c r="G715" s="1033"/>
      <c r="H715" s="1033"/>
      <c r="I715" s="1033"/>
      <c r="J715" s="1033"/>
      <c r="K715" s="1033"/>
      <c r="L715" s="1033"/>
      <c r="M715" s="1033"/>
      <c r="N715" s="1033"/>
      <c r="O715" s="1033"/>
      <c r="P715" s="1033"/>
      <c r="Q715" s="1033"/>
      <c r="R715" s="1033"/>
      <c r="S715" s="1034"/>
    </row>
    <row r="716" spans="1:19">
      <c r="A716" s="1032" t="s">
        <v>3181</v>
      </c>
      <c r="B716" s="1033"/>
      <c r="C716" s="1033"/>
      <c r="D716" s="1033"/>
      <c r="E716" s="1033"/>
      <c r="F716" s="1033"/>
      <c r="G716" s="1033"/>
      <c r="H716" s="1033"/>
      <c r="I716" s="1033"/>
      <c r="J716" s="1033"/>
      <c r="K716" s="1033"/>
      <c r="L716" s="1033"/>
      <c r="M716" s="1033"/>
      <c r="N716" s="1033"/>
      <c r="O716" s="1033"/>
      <c r="P716" s="1033"/>
      <c r="Q716" s="1033"/>
      <c r="R716" s="1033"/>
      <c r="S716" s="1034"/>
    </row>
    <row r="717" spans="1:19">
      <c r="A717" s="1032" t="s">
        <v>3182</v>
      </c>
      <c r="B717" s="1033"/>
      <c r="C717" s="1033"/>
      <c r="D717" s="1033"/>
      <c r="E717" s="1033"/>
      <c r="F717" s="1033"/>
      <c r="G717" s="1033"/>
      <c r="H717" s="1033"/>
      <c r="I717" s="1033"/>
      <c r="J717" s="1033"/>
      <c r="K717" s="1033"/>
      <c r="L717" s="1033"/>
      <c r="M717" s="1033"/>
      <c r="N717" s="1033"/>
      <c r="O717" s="1033"/>
      <c r="P717" s="1033"/>
      <c r="Q717" s="1033"/>
      <c r="R717" s="1033"/>
      <c r="S717" s="1034"/>
    </row>
    <row r="718" spans="1:19">
      <c r="A718" s="1032" t="s">
        <v>3183</v>
      </c>
      <c r="B718" s="1033"/>
      <c r="C718" s="1033"/>
      <c r="D718" s="1033"/>
      <c r="E718" s="1033"/>
      <c r="F718" s="1033"/>
      <c r="G718" s="1033"/>
      <c r="H718" s="1033"/>
      <c r="I718" s="1033"/>
      <c r="J718" s="1033"/>
      <c r="K718" s="1033"/>
      <c r="L718" s="1033"/>
      <c r="M718" s="1033"/>
      <c r="N718" s="1033"/>
      <c r="O718" s="1033"/>
      <c r="P718" s="1033"/>
      <c r="Q718" s="1033"/>
      <c r="R718" s="1033"/>
      <c r="S718" s="1034"/>
    </row>
    <row r="719" spans="1:19">
      <c r="A719" s="1035" t="s">
        <v>3184</v>
      </c>
      <c r="B719" s="1036"/>
      <c r="C719" s="1036"/>
      <c r="D719" s="1036"/>
      <c r="E719" s="1036"/>
      <c r="F719" s="1036"/>
      <c r="G719" s="1036"/>
      <c r="H719" s="1036"/>
      <c r="I719" s="1036"/>
      <c r="J719" s="1036"/>
      <c r="K719" s="1036"/>
      <c r="L719" s="1036"/>
      <c r="M719" s="1036"/>
      <c r="N719" s="1036"/>
      <c r="O719" s="1036"/>
      <c r="P719" s="1036"/>
      <c r="Q719" s="1036"/>
      <c r="R719" s="1036"/>
      <c r="S719" s="1037"/>
    </row>
    <row r="720" spans="1:19" ht="35.25" customHeight="1">
      <c r="A720" s="1023" t="s">
        <v>41</v>
      </c>
      <c r="B720" s="1023"/>
      <c r="C720" s="1023"/>
      <c r="D720" s="1023" t="s">
        <v>42</v>
      </c>
      <c r="E720" s="1023"/>
      <c r="F720" s="1023" t="s">
        <v>43</v>
      </c>
      <c r="G720" s="1023"/>
      <c r="H720" s="1023"/>
      <c r="I720" s="1023" t="s">
        <v>44</v>
      </c>
      <c r="J720" s="1023"/>
      <c r="K720" s="1025" t="s">
        <v>45</v>
      </c>
      <c r="L720" s="1038"/>
      <c r="M720" s="1038"/>
      <c r="N720" s="1039"/>
      <c r="O720" s="1027" t="s">
        <v>46</v>
      </c>
      <c r="P720" s="1027"/>
      <c r="Q720" s="1028"/>
      <c r="R720" s="1023" t="s">
        <v>47</v>
      </c>
      <c r="S720" s="1023"/>
    </row>
    <row r="721" spans="1:19" ht="27" customHeight="1">
      <c r="A721" s="1022" t="s">
        <v>48</v>
      </c>
      <c r="B721" s="1022" t="s">
        <v>49</v>
      </c>
      <c r="C721" s="1029" t="s">
        <v>50</v>
      </c>
      <c r="D721" s="1022" t="s">
        <v>51</v>
      </c>
      <c r="E721" s="1022" t="s">
        <v>52</v>
      </c>
      <c r="F721" s="1025" t="s">
        <v>53</v>
      </c>
      <c r="G721" s="1031"/>
      <c r="H721" s="1026"/>
      <c r="I721" s="1022" t="s">
        <v>54</v>
      </c>
      <c r="J721" s="1022" t="s">
        <v>55</v>
      </c>
      <c r="K721" s="1025" t="s">
        <v>56</v>
      </c>
      <c r="L721" s="1026"/>
      <c r="M721" s="1025" t="s">
        <v>57</v>
      </c>
      <c r="N721" s="1026"/>
      <c r="O721" s="1022" t="s">
        <v>58</v>
      </c>
      <c r="P721" s="1022" t="s">
        <v>59</v>
      </c>
      <c r="Q721" s="1022" t="s">
        <v>60</v>
      </c>
      <c r="R721" s="1022" t="s">
        <v>61</v>
      </c>
      <c r="S721" s="1022" t="s">
        <v>62</v>
      </c>
    </row>
    <row r="722" spans="1:19" ht="60.75" customHeight="1">
      <c r="A722" s="1023"/>
      <c r="B722" s="1023"/>
      <c r="C722" s="1030"/>
      <c r="D722" s="1023"/>
      <c r="E722" s="1023"/>
      <c r="F722" s="306" t="s">
        <v>63</v>
      </c>
      <c r="G722" s="306" t="s">
        <v>64</v>
      </c>
      <c r="H722" s="306" t="s">
        <v>65</v>
      </c>
      <c r="I722" s="1023"/>
      <c r="J722" s="1023"/>
      <c r="K722" s="90" t="s">
        <v>66</v>
      </c>
      <c r="L722" s="90" t="s">
        <v>67</v>
      </c>
      <c r="M722" s="90" t="s">
        <v>68</v>
      </c>
      <c r="N722" s="90" t="s">
        <v>67</v>
      </c>
      <c r="O722" s="1023"/>
      <c r="P722" s="1023"/>
      <c r="Q722" s="1023"/>
      <c r="R722" s="1023"/>
      <c r="S722" s="1023"/>
    </row>
    <row r="723" spans="1:19">
      <c r="A723" s="1021" t="s">
        <v>69</v>
      </c>
      <c r="B723" s="1021"/>
      <c r="C723" s="1021"/>
      <c r="D723" s="1021"/>
      <c r="E723" s="1021"/>
      <c r="F723" s="1021"/>
      <c r="G723" s="1021"/>
      <c r="H723" s="1021"/>
      <c r="I723" s="1021"/>
      <c r="J723" s="1021"/>
      <c r="K723" s="1021"/>
      <c r="L723" s="1021"/>
      <c r="M723" s="1021"/>
      <c r="N723" s="1021"/>
      <c r="O723" s="1021"/>
      <c r="P723" s="1021"/>
      <c r="Q723" s="1021"/>
      <c r="R723" s="1021"/>
      <c r="S723" s="1021"/>
    </row>
    <row r="724" spans="1:19" s="490" customFormat="1">
      <c r="A724" s="98">
        <v>0</v>
      </c>
      <c r="B724" s="98">
        <v>0</v>
      </c>
      <c r="C724" s="98">
        <v>0</v>
      </c>
      <c r="D724" s="98">
        <v>0</v>
      </c>
      <c r="E724" s="98">
        <v>0</v>
      </c>
      <c r="F724" s="98">
        <v>0</v>
      </c>
      <c r="G724" s="98">
        <v>0</v>
      </c>
      <c r="H724" s="98">
        <v>0</v>
      </c>
      <c r="I724" s="98">
        <v>0</v>
      </c>
      <c r="J724" s="98">
        <v>0</v>
      </c>
      <c r="K724" s="98">
        <v>0</v>
      </c>
      <c r="L724" s="98">
        <v>0</v>
      </c>
      <c r="M724" s="98">
        <v>0</v>
      </c>
      <c r="N724" s="98">
        <v>0</v>
      </c>
      <c r="O724" s="98">
        <v>0</v>
      </c>
      <c r="P724" s="98">
        <v>0</v>
      </c>
      <c r="Q724" s="98">
        <v>0</v>
      </c>
      <c r="R724" s="98">
        <v>0</v>
      </c>
      <c r="S724" s="98">
        <v>0</v>
      </c>
    </row>
    <row r="725" spans="1:19">
      <c r="A725" s="1021" t="s">
        <v>70</v>
      </c>
      <c r="B725" s="1021"/>
      <c r="C725" s="1021"/>
      <c r="D725" s="1021"/>
      <c r="E725" s="1021"/>
      <c r="F725" s="1021"/>
      <c r="G725" s="1021"/>
      <c r="H725" s="1021"/>
      <c r="I725" s="1021"/>
      <c r="J725" s="1021"/>
      <c r="K725" s="1021"/>
      <c r="L725" s="1021"/>
      <c r="M725" s="1021"/>
      <c r="N725" s="1021"/>
      <c r="O725" s="1021"/>
      <c r="P725" s="1021"/>
      <c r="Q725" s="1021"/>
      <c r="R725" s="1021"/>
      <c r="S725" s="1021"/>
    </row>
    <row r="726" spans="1:19" s="775" customFormat="1">
      <c r="A726" s="98">
        <v>0</v>
      </c>
      <c r="B726" s="98">
        <v>0</v>
      </c>
      <c r="C726" s="98">
        <v>0</v>
      </c>
      <c r="D726" s="98">
        <v>0</v>
      </c>
      <c r="E726" s="98">
        <v>0</v>
      </c>
      <c r="F726" s="98">
        <v>0</v>
      </c>
      <c r="G726" s="98">
        <v>0</v>
      </c>
      <c r="H726" s="98">
        <v>0</v>
      </c>
      <c r="I726" s="98">
        <v>0</v>
      </c>
      <c r="J726" s="98">
        <v>0</v>
      </c>
      <c r="K726" s="98">
        <v>0</v>
      </c>
      <c r="L726" s="98">
        <v>0</v>
      </c>
      <c r="M726" s="98">
        <v>0</v>
      </c>
      <c r="N726" s="98">
        <v>0</v>
      </c>
      <c r="O726" s="98">
        <v>0</v>
      </c>
      <c r="P726" s="98">
        <v>0</v>
      </c>
      <c r="Q726" s="98">
        <v>0</v>
      </c>
      <c r="R726" s="98">
        <v>0</v>
      </c>
      <c r="S726" s="98">
        <v>0</v>
      </c>
    </row>
    <row r="727" spans="1:19">
      <c r="A727" s="1059" t="s">
        <v>71</v>
      </c>
      <c r="B727" s="1059"/>
      <c r="C727" s="1059"/>
      <c r="D727" s="1059"/>
      <c r="E727" s="1059"/>
      <c r="F727" s="1059"/>
      <c r="G727" s="1059"/>
      <c r="H727" s="1059"/>
      <c r="I727" s="1059"/>
      <c r="J727" s="1059"/>
      <c r="K727" s="1059"/>
      <c r="L727" s="1059"/>
      <c r="M727" s="1059"/>
      <c r="N727" s="1059"/>
      <c r="O727" s="1059"/>
      <c r="P727" s="1059"/>
      <c r="Q727" s="1059"/>
      <c r="R727" s="1059"/>
      <c r="S727" s="1060"/>
    </row>
    <row r="728" spans="1:19" s="775" customFormat="1">
      <c r="A728" s="98">
        <v>0</v>
      </c>
      <c r="B728" s="98">
        <v>0</v>
      </c>
      <c r="C728" s="98">
        <v>0</v>
      </c>
      <c r="D728" s="98">
        <v>0</v>
      </c>
      <c r="E728" s="98">
        <v>0</v>
      </c>
      <c r="F728" s="98">
        <v>0</v>
      </c>
      <c r="G728" s="98">
        <v>0</v>
      </c>
      <c r="H728" s="98">
        <v>0</v>
      </c>
      <c r="I728" s="98">
        <v>0</v>
      </c>
      <c r="J728" s="98">
        <v>0</v>
      </c>
      <c r="K728" s="98">
        <v>0</v>
      </c>
      <c r="L728" s="98">
        <v>0</v>
      </c>
      <c r="M728" s="98">
        <v>0</v>
      </c>
      <c r="N728" s="98">
        <v>0</v>
      </c>
      <c r="O728" s="98">
        <v>0</v>
      </c>
      <c r="P728" s="98">
        <v>0</v>
      </c>
      <c r="Q728" s="98">
        <v>0</v>
      </c>
      <c r="R728" s="98">
        <v>0</v>
      </c>
      <c r="S728" s="98">
        <v>0</v>
      </c>
    </row>
    <row r="729" spans="1:19">
      <c r="A729" s="1046" t="s">
        <v>72</v>
      </c>
      <c r="B729" s="1046"/>
      <c r="C729" s="1046"/>
      <c r="D729" s="1046"/>
      <c r="E729" s="1046"/>
      <c r="F729" s="1046"/>
      <c r="G729" s="1046"/>
      <c r="H729" s="1046"/>
      <c r="I729" s="1046"/>
      <c r="J729" s="1046"/>
      <c r="K729" s="1046"/>
      <c r="L729" s="1046"/>
      <c r="M729" s="1046"/>
      <c r="N729" s="1046"/>
      <c r="O729" s="1046"/>
      <c r="P729" s="1046"/>
      <c r="Q729" s="1046"/>
      <c r="R729" s="1046"/>
      <c r="S729" s="1046"/>
    </row>
    <row r="730" spans="1:19" s="775" customFormat="1">
      <c r="A730" s="98">
        <v>0</v>
      </c>
      <c r="B730" s="98">
        <v>0</v>
      </c>
      <c r="C730" s="98">
        <v>0</v>
      </c>
      <c r="D730" s="98">
        <v>0</v>
      </c>
      <c r="E730" s="98">
        <v>0</v>
      </c>
      <c r="F730" s="98">
        <v>0</v>
      </c>
      <c r="G730" s="98">
        <v>0</v>
      </c>
      <c r="H730" s="98">
        <v>0</v>
      </c>
      <c r="I730" s="98">
        <v>0</v>
      </c>
      <c r="J730" s="98">
        <v>0</v>
      </c>
      <c r="K730" s="98">
        <v>0</v>
      </c>
      <c r="L730" s="98">
        <v>0</v>
      </c>
      <c r="M730" s="98">
        <v>0</v>
      </c>
      <c r="N730" s="98">
        <v>0</v>
      </c>
      <c r="O730" s="98">
        <v>0</v>
      </c>
      <c r="P730" s="98">
        <v>0</v>
      </c>
      <c r="Q730" s="98">
        <v>0</v>
      </c>
      <c r="R730" s="98">
        <v>0</v>
      </c>
      <c r="S730" s="98">
        <v>0</v>
      </c>
    </row>
    <row r="731" spans="1:19">
      <c r="A731" s="1046" t="s">
        <v>73</v>
      </c>
      <c r="B731" s="1046"/>
      <c r="C731" s="1046"/>
      <c r="D731" s="1046"/>
      <c r="E731" s="1046"/>
      <c r="F731" s="1046"/>
      <c r="G731" s="1046"/>
      <c r="H731" s="1046"/>
      <c r="I731" s="1046"/>
      <c r="J731" s="1046"/>
      <c r="K731" s="1046"/>
      <c r="L731" s="1046"/>
      <c r="M731" s="1046"/>
      <c r="N731" s="1046"/>
      <c r="O731" s="1046"/>
      <c r="P731" s="1046"/>
      <c r="Q731" s="1046"/>
      <c r="R731" s="1046"/>
      <c r="S731" s="1046"/>
    </row>
    <row r="732" spans="1:19" s="816" customFormat="1">
      <c r="A732" s="98">
        <v>0</v>
      </c>
      <c r="B732" s="98">
        <v>0</v>
      </c>
      <c r="C732" s="98">
        <v>0</v>
      </c>
      <c r="D732" s="98">
        <v>0</v>
      </c>
      <c r="E732" s="98">
        <v>0</v>
      </c>
      <c r="F732" s="98">
        <v>0</v>
      </c>
      <c r="G732" s="98">
        <v>0</v>
      </c>
      <c r="H732" s="98">
        <v>0</v>
      </c>
      <c r="I732" s="98">
        <v>0</v>
      </c>
      <c r="J732" s="98">
        <v>0</v>
      </c>
      <c r="K732" s="98">
        <v>0</v>
      </c>
      <c r="L732" s="98">
        <v>0</v>
      </c>
      <c r="M732" s="98">
        <v>0</v>
      </c>
      <c r="N732" s="98">
        <v>0</v>
      </c>
      <c r="O732" s="98">
        <v>0</v>
      </c>
      <c r="P732" s="98">
        <v>0</v>
      </c>
      <c r="Q732" s="98">
        <v>0</v>
      </c>
      <c r="R732" s="98">
        <v>0</v>
      </c>
      <c r="S732" s="98">
        <v>0</v>
      </c>
    </row>
    <row r="733" spans="1:19">
      <c r="A733" s="1021" t="s">
        <v>74</v>
      </c>
      <c r="B733" s="1021"/>
      <c r="C733" s="1021"/>
      <c r="D733" s="1021"/>
      <c r="E733" s="1021"/>
      <c r="F733" s="1021"/>
      <c r="G733" s="1021"/>
      <c r="H733" s="1021"/>
      <c r="I733" s="1021"/>
      <c r="J733" s="1021"/>
      <c r="K733" s="1021"/>
      <c r="L733" s="1021"/>
      <c r="M733" s="1021"/>
      <c r="N733" s="1021"/>
      <c r="O733" s="1021"/>
      <c r="P733" s="1021"/>
      <c r="Q733" s="1021"/>
      <c r="R733" s="1021"/>
      <c r="S733" s="1021"/>
    </row>
    <row r="734" spans="1:19" s="574" customFormat="1">
      <c r="A734" s="98">
        <v>0</v>
      </c>
      <c r="B734" s="98">
        <v>0</v>
      </c>
      <c r="C734" s="98">
        <v>0</v>
      </c>
      <c r="D734" s="98">
        <v>0</v>
      </c>
      <c r="E734" s="98">
        <v>0</v>
      </c>
      <c r="F734" s="98">
        <v>0</v>
      </c>
      <c r="G734" s="98">
        <v>0</v>
      </c>
      <c r="H734" s="98">
        <v>0</v>
      </c>
      <c r="I734" s="98">
        <v>0</v>
      </c>
      <c r="J734" s="98">
        <v>0</v>
      </c>
      <c r="K734" s="98">
        <v>0</v>
      </c>
      <c r="L734" s="98">
        <v>0</v>
      </c>
      <c r="M734" s="98">
        <v>0</v>
      </c>
      <c r="N734" s="98">
        <v>0</v>
      </c>
      <c r="O734" s="98">
        <v>0</v>
      </c>
      <c r="P734" s="98">
        <v>0</v>
      </c>
      <c r="Q734" s="98">
        <v>0</v>
      </c>
      <c r="R734" s="98">
        <v>0</v>
      </c>
      <c r="S734" s="98">
        <v>0</v>
      </c>
    </row>
    <row r="735" spans="1:19">
      <c r="A735" s="1021" t="s">
        <v>75</v>
      </c>
      <c r="B735" s="1021"/>
      <c r="C735" s="1021"/>
      <c r="D735" s="1021"/>
      <c r="E735" s="1021"/>
      <c r="F735" s="1021"/>
      <c r="G735" s="1021"/>
      <c r="H735" s="1021"/>
      <c r="I735" s="1021"/>
      <c r="J735" s="1021"/>
      <c r="K735" s="1021"/>
      <c r="L735" s="1021"/>
      <c r="M735" s="1021"/>
      <c r="N735" s="1021"/>
      <c r="O735" s="1021"/>
      <c r="P735" s="1021"/>
      <c r="Q735" s="1021"/>
      <c r="R735" s="1021"/>
      <c r="S735" s="1021"/>
    </row>
    <row r="736" spans="1:19" s="856" customFormat="1">
      <c r="A736" s="98">
        <v>0</v>
      </c>
      <c r="B736" s="98">
        <v>0</v>
      </c>
      <c r="C736" s="98">
        <v>0</v>
      </c>
      <c r="D736" s="98">
        <v>0</v>
      </c>
      <c r="E736" s="98">
        <v>0</v>
      </c>
      <c r="F736" s="98">
        <v>0</v>
      </c>
      <c r="G736" s="98">
        <v>0</v>
      </c>
      <c r="H736" s="98">
        <v>0</v>
      </c>
      <c r="I736" s="98">
        <v>0</v>
      </c>
      <c r="J736" s="98">
        <v>0</v>
      </c>
      <c r="K736" s="98">
        <v>0</v>
      </c>
      <c r="L736" s="98">
        <v>0</v>
      </c>
      <c r="M736" s="98">
        <v>0</v>
      </c>
      <c r="N736" s="98">
        <v>0</v>
      </c>
      <c r="O736" s="98">
        <v>0</v>
      </c>
      <c r="P736" s="98">
        <v>0</v>
      </c>
      <c r="Q736" s="98">
        <v>0</v>
      </c>
      <c r="R736" s="98">
        <v>0</v>
      </c>
      <c r="S736" s="98">
        <v>0</v>
      </c>
    </row>
    <row r="737" spans="1:19">
      <c r="A737" s="1740" t="s">
        <v>76</v>
      </c>
      <c r="B737" s="1740"/>
      <c r="C737" s="1740"/>
      <c r="D737" s="1740"/>
      <c r="E737" s="1740"/>
      <c r="F737" s="1740"/>
      <c r="G737" s="1740"/>
      <c r="H737" s="1740"/>
      <c r="I737" s="1740"/>
      <c r="J737" s="1740"/>
      <c r="K737" s="1740"/>
      <c r="L737" s="1740"/>
      <c r="M737" s="1740"/>
      <c r="N737" s="1740"/>
      <c r="O737" s="1740"/>
      <c r="P737" s="1740"/>
      <c r="Q737" s="1740"/>
      <c r="R737" s="1740"/>
      <c r="S737" s="1740"/>
    </row>
    <row r="738" spans="1:19" s="888" customFormat="1">
      <c r="A738" s="98">
        <v>0</v>
      </c>
      <c r="B738" s="98">
        <v>0</v>
      </c>
      <c r="C738" s="98">
        <v>0</v>
      </c>
      <c r="D738" s="98">
        <v>0</v>
      </c>
      <c r="E738" s="98">
        <v>0</v>
      </c>
      <c r="F738" s="98">
        <v>0</v>
      </c>
      <c r="G738" s="98">
        <v>0</v>
      </c>
      <c r="H738" s="98">
        <v>0</v>
      </c>
      <c r="I738" s="98">
        <v>0</v>
      </c>
      <c r="J738" s="98">
        <v>0</v>
      </c>
      <c r="K738" s="98">
        <v>0</v>
      </c>
      <c r="L738" s="98">
        <v>0</v>
      </c>
      <c r="M738" s="98">
        <v>0</v>
      </c>
      <c r="N738" s="98">
        <v>0</v>
      </c>
      <c r="O738" s="98">
        <v>0</v>
      </c>
      <c r="P738" s="98">
        <v>0</v>
      </c>
      <c r="Q738" s="98">
        <v>0</v>
      </c>
      <c r="R738" s="98">
        <v>0</v>
      </c>
      <c r="S738" s="98">
        <v>0</v>
      </c>
    </row>
    <row r="739" spans="1:19">
      <c r="A739" s="1046" t="s">
        <v>77</v>
      </c>
      <c r="B739" s="1046"/>
      <c r="C739" s="1046"/>
      <c r="D739" s="1046"/>
      <c r="E739" s="1046"/>
      <c r="F739" s="1046"/>
      <c r="G739" s="1046"/>
      <c r="H739" s="1046"/>
      <c r="I739" s="1046"/>
      <c r="J739" s="1046"/>
      <c r="K739" s="1046"/>
      <c r="L739" s="1046"/>
      <c r="M739" s="1046"/>
      <c r="N739" s="1046"/>
      <c r="O739" s="1046"/>
      <c r="P739" s="1046"/>
      <c r="Q739" s="1046"/>
      <c r="R739" s="1046"/>
      <c r="S739" s="1046"/>
    </row>
    <row r="740" spans="1:19" s="897" customFormat="1">
      <c r="A740" s="98">
        <v>0</v>
      </c>
      <c r="B740" s="98">
        <v>0</v>
      </c>
      <c r="C740" s="98">
        <v>0</v>
      </c>
      <c r="D740" s="98">
        <v>0</v>
      </c>
      <c r="E740" s="98">
        <v>0</v>
      </c>
      <c r="F740" s="98">
        <v>0</v>
      </c>
      <c r="G740" s="98">
        <v>0</v>
      </c>
      <c r="H740" s="98">
        <v>0</v>
      </c>
      <c r="I740" s="98">
        <v>0</v>
      </c>
      <c r="J740" s="98">
        <v>0</v>
      </c>
      <c r="K740" s="98">
        <v>0</v>
      </c>
      <c r="L740" s="98">
        <v>0</v>
      </c>
      <c r="M740" s="98">
        <v>0</v>
      </c>
      <c r="N740" s="98">
        <v>0</v>
      </c>
      <c r="O740" s="98">
        <v>0</v>
      </c>
      <c r="P740" s="98">
        <v>0</v>
      </c>
      <c r="Q740" s="98">
        <v>0</v>
      </c>
      <c r="R740" s="98">
        <v>0</v>
      </c>
      <c r="S740" s="98">
        <v>0</v>
      </c>
    </row>
    <row r="741" spans="1:19">
      <c r="A741" s="1021" t="s">
        <v>78</v>
      </c>
      <c r="B741" s="1021"/>
      <c r="C741" s="1021"/>
      <c r="D741" s="1021"/>
      <c r="E741" s="1021"/>
      <c r="F741" s="1021"/>
      <c r="G741" s="1021"/>
      <c r="H741" s="1021"/>
      <c r="I741" s="1021"/>
      <c r="J741" s="1021"/>
      <c r="K741" s="1021"/>
      <c r="L741" s="1021"/>
      <c r="M741" s="1021"/>
      <c r="N741" s="1021"/>
      <c r="O741" s="1021"/>
      <c r="P741" s="1021"/>
      <c r="Q741" s="1021"/>
      <c r="R741" s="1021"/>
      <c r="S741" s="1021"/>
    </row>
    <row r="742" spans="1:19" s="917" customFormat="1">
      <c r="A742" s="210">
        <v>0</v>
      </c>
      <c r="B742" s="210">
        <v>0</v>
      </c>
      <c r="C742" s="210">
        <v>0</v>
      </c>
      <c r="D742" s="210">
        <v>0</v>
      </c>
      <c r="E742" s="210">
        <v>0</v>
      </c>
      <c r="F742" s="210">
        <v>0</v>
      </c>
      <c r="G742" s="617">
        <v>0</v>
      </c>
      <c r="H742" s="210">
        <v>0</v>
      </c>
      <c r="I742" s="210">
        <v>0</v>
      </c>
      <c r="J742" s="210">
        <v>0</v>
      </c>
      <c r="K742" s="210">
        <v>0</v>
      </c>
      <c r="L742" s="210">
        <v>0</v>
      </c>
      <c r="M742" s="210">
        <v>0</v>
      </c>
      <c r="N742" s="210">
        <v>0</v>
      </c>
      <c r="O742" s="210">
        <v>0</v>
      </c>
      <c r="P742" s="210">
        <v>0</v>
      </c>
      <c r="Q742" s="210">
        <v>0</v>
      </c>
      <c r="R742" s="210">
        <v>0</v>
      </c>
      <c r="S742" s="210">
        <v>0</v>
      </c>
    </row>
    <row r="743" spans="1:19">
      <c r="A743" s="1021" t="s">
        <v>79</v>
      </c>
      <c r="B743" s="1021"/>
      <c r="C743" s="1021"/>
      <c r="D743" s="1021"/>
      <c r="E743" s="1021"/>
      <c r="F743" s="1021"/>
      <c r="G743" s="1021"/>
      <c r="H743" s="1021"/>
      <c r="I743" s="1021"/>
      <c r="J743" s="1021"/>
      <c r="K743" s="1021"/>
      <c r="L743" s="1021"/>
      <c r="M743" s="1021"/>
      <c r="N743" s="1021"/>
      <c r="O743" s="1021"/>
      <c r="P743" s="1021"/>
      <c r="Q743" s="1021"/>
      <c r="R743" s="1021"/>
      <c r="S743" s="1021"/>
    </row>
    <row r="744" spans="1:19" s="917" customFormat="1">
      <c r="A744" s="210">
        <v>0</v>
      </c>
      <c r="B744" s="210">
        <v>0</v>
      </c>
      <c r="C744" s="210">
        <v>0</v>
      </c>
      <c r="D744" s="210">
        <v>0</v>
      </c>
      <c r="E744" s="210">
        <v>0</v>
      </c>
      <c r="F744" s="210">
        <v>0</v>
      </c>
      <c r="G744" s="617">
        <v>0</v>
      </c>
      <c r="H744" s="210">
        <v>0</v>
      </c>
      <c r="I744" s="210">
        <v>0</v>
      </c>
      <c r="J744" s="210">
        <v>0</v>
      </c>
      <c r="K744" s="210">
        <v>0</v>
      </c>
      <c r="L744" s="210">
        <v>0</v>
      </c>
      <c r="M744" s="210">
        <v>0</v>
      </c>
      <c r="N744" s="210">
        <v>0</v>
      </c>
      <c r="O744" s="210">
        <v>0</v>
      </c>
      <c r="P744" s="210">
        <v>0</v>
      </c>
      <c r="Q744" s="210">
        <v>0</v>
      </c>
      <c r="R744" s="210">
        <v>0</v>
      </c>
      <c r="S744" s="210">
        <v>0</v>
      </c>
    </row>
    <row r="745" spans="1:19">
      <c r="A745" s="1021" t="s">
        <v>80</v>
      </c>
      <c r="B745" s="1021"/>
      <c r="C745" s="1021"/>
      <c r="D745" s="1021"/>
      <c r="E745" s="1021"/>
      <c r="F745" s="1021"/>
      <c r="G745" s="1021"/>
      <c r="H745" s="1021"/>
      <c r="I745" s="1021"/>
      <c r="J745" s="1021"/>
      <c r="K745" s="1021"/>
      <c r="L745" s="1021"/>
      <c r="M745" s="1021"/>
      <c r="N745" s="1021"/>
      <c r="O745" s="1021"/>
      <c r="P745" s="1021"/>
      <c r="Q745" s="1021"/>
      <c r="R745" s="1021"/>
      <c r="S745" s="1021"/>
    </row>
    <row r="746" spans="1:19" s="940" customFormat="1">
      <c r="A746" s="210">
        <v>0</v>
      </c>
      <c r="B746" s="210">
        <v>0</v>
      </c>
      <c r="C746" s="210">
        <v>0</v>
      </c>
      <c r="D746" s="210">
        <v>0</v>
      </c>
      <c r="E746" s="210">
        <v>0</v>
      </c>
      <c r="F746" s="210">
        <v>0</v>
      </c>
      <c r="G746" s="617">
        <v>0</v>
      </c>
      <c r="H746" s="210">
        <v>0</v>
      </c>
      <c r="I746" s="210">
        <v>0</v>
      </c>
      <c r="J746" s="210">
        <v>0</v>
      </c>
      <c r="K746" s="210">
        <v>0</v>
      </c>
      <c r="L746" s="210">
        <v>0</v>
      </c>
      <c r="M746" s="210">
        <v>0</v>
      </c>
      <c r="N746" s="210">
        <v>0</v>
      </c>
      <c r="O746" s="210">
        <v>0</v>
      </c>
      <c r="P746" s="210">
        <v>0</v>
      </c>
      <c r="Q746" s="210">
        <v>0</v>
      </c>
      <c r="R746" s="210">
        <v>0</v>
      </c>
      <c r="S746" s="210">
        <v>0</v>
      </c>
    </row>
    <row r="747" spans="1:19">
      <c r="A747" s="1062" t="s">
        <v>3653</v>
      </c>
      <c r="B747" s="1082"/>
      <c r="C747" s="1082"/>
      <c r="D747" s="1082"/>
      <c r="E747" s="1082"/>
      <c r="F747" s="1082"/>
      <c r="G747" s="1082"/>
      <c r="H747" s="1082"/>
      <c r="I747" s="1082"/>
      <c r="J747" s="1082"/>
      <c r="K747" s="1082"/>
      <c r="L747" s="1082"/>
      <c r="M747" s="1082"/>
      <c r="N747" s="1082"/>
      <c r="O747" s="1082"/>
      <c r="P747" s="1082"/>
      <c r="Q747" s="1082"/>
      <c r="R747" s="1082"/>
      <c r="S747" s="1083"/>
    </row>
    <row r="748" spans="1:19" s="253" customFormat="1">
      <c r="A748" s="305">
        <f>SUM(A746,A744,A742,A740,A738,A736,A734,A732,A730,A728,A726,A724)</f>
        <v>0</v>
      </c>
      <c r="B748" s="348">
        <f t="shared" ref="B748:S748" si="18">SUM(B746,B744,B742,B740,B738,B736,B734,B732,B730,B728,B726,B724)</f>
        <v>0</v>
      </c>
      <c r="C748" s="348">
        <f t="shared" si="18"/>
        <v>0</v>
      </c>
      <c r="D748" s="348">
        <f t="shared" si="18"/>
        <v>0</v>
      </c>
      <c r="E748" s="348">
        <f t="shared" si="18"/>
        <v>0</v>
      </c>
      <c r="F748" s="348">
        <f t="shared" si="18"/>
        <v>0</v>
      </c>
      <c r="G748" s="348">
        <f t="shared" si="18"/>
        <v>0</v>
      </c>
      <c r="H748" s="348">
        <f t="shared" si="18"/>
        <v>0</v>
      </c>
      <c r="I748" s="348">
        <f t="shared" si="18"/>
        <v>0</v>
      </c>
      <c r="J748" s="348">
        <f t="shared" si="18"/>
        <v>0</v>
      </c>
      <c r="K748" s="348">
        <f t="shared" si="18"/>
        <v>0</v>
      </c>
      <c r="L748" s="348">
        <f t="shared" si="18"/>
        <v>0</v>
      </c>
      <c r="M748" s="348">
        <f t="shared" si="18"/>
        <v>0</v>
      </c>
      <c r="N748" s="348">
        <f t="shared" si="18"/>
        <v>0</v>
      </c>
      <c r="O748" s="348">
        <f t="shared" si="18"/>
        <v>0</v>
      </c>
      <c r="P748" s="348">
        <f t="shared" si="18"/>
        <v>0</v>
      </c>
      <c r="Q748" s="348">
        <f t="shared" si="18"/>
        <v>0</v>
      </c>
      <c r="R748" s="348">
        <f t="shared" si="18"/>
        <v>0</v>
      </c>
      <c r="S748" s="348">
        <f t="shared" si="18"/>
        <v>0</v>
      </c>
    </row>
    <row r="749" spans="1:19">
      <c r="A749" s="224"/>
      <c r="B749" s="224"/>
      <c r="C749" s="224"/>
      <c r="D749" s="224"/>
      <c r="E749" s="224"/>
      <c r="F749" s="224"/>
      <c r="G749" s="224"/>
      <c r="H749" s="224"/>
      <c r="I749" s="224"/>
      <c r="J749" s="224"/>
      <c r="K749" s="224"/>
      <c r="L749" s="224"/>
      <c r="M749" s="224"/>
      <c r="N749" s="224"/>
      <c r="O749" s="224"/>
      <c r="P749" s="224"/>
      <c r="Q749" s="224"/>
      <c r="R749" s="224"/>
      <c r="S749" s="224"/>
    </row>
    <row r="750" spans="1:19" ht="21.75" customHeight="1">
      <c r="A750" s="1769" t="s">
        <v>3225</v>
      </c>
      <c r="B750" s="1770"/>
      <c r="C750" s="1770"/>
      <c r="D750" s="1770"/>
      <c r="E750" s="1770"/>
      <c r="F750" s="1770"/>
      <c r="G750" s="1770"/>
      <c r="H750" s="1770"/>
      <c r="I750" s="1770"/>
      <c r="J750" s="1770"/>
      <c r="K750" s="1770"/>
      <c r="L750" s="1770"/>
      <c r="M750" s="1770"/>
      <c r="N750" s="1770"/>
      <c r="O750" s="1770"/>
      <c r="P750" s="1770"/>
      <c r="Q750" s="1770"/>
      <c r="R750" s="1770"/>
      <c r="S750" s="1771"/>
    </row>
    <row r="751" spans="1:19">
      <c r="A751" s="1032" t="s">
        <v>3652</v>
      </c>
      <c r="B751" s="1033"/>
      <c r="C751" s="1033"/>
      <c r="D751" s="1033"/>
      <c r="E751" s="1033"/>
      <c r="F751" s="1033"/>
      <c r="G751" s="1033"/>
      <c r="H751" s="1033"/>
      <c r="I751" s="1033"/>
      <c r="J751" s="1033"/>
      <c r="K751" s="1033"/>
      <c r="L751" s="1033"/>
      <c r="M751" s="1033"/>
      <c r="N751" s="1033"/>
      <c r="O751" s="1033"/>
      <c r="P751" s="1033"/>
      <c r="Q751" s="1033"/>
      <c r="R751" s="1033"/>
      <c r="S751" s="1034"/>
    </row>
    <row r="752" spans="1:19">
      <c r="A752" s="1032" t="s">
        <v>1251</v>
      </c>
      <c r="B752" s="1033"/>
      <c r="C752" s="1033"/>
      <c r="D752" s="1033"/>
      <c r="E752" s="1033"/>
      <c r="F752" s="1033"/>
      <c r="G752" s="1033"/>
      <c r="H752" s="1033"/>
      <c r="I752" s="1033"/>
      <c r="J752" s="1033"/>
      <c r="K752" s="1033"/>
      <c r="L752" s="1033"/>
      <c r="M752" s="1033"/>
      <c r="N752" s="1033"/>
      <c r="O752" s="1033"/>
      <c r="P752" s="1033"/>
      <c r="Q752" s="1033"/>
      <c r="R752" s="1033"/>
      <c r="S752" s="1034"/>
    </row>
    <row r="753" spans="1:19">
      <c r="A753" s="1032" t="s">
        <v>1293</v>
      </c>
      <c r="B753" s="1033"/>
      <c r="C753" s="1033"/>
      <c r="D753" s="1033"/>
      <c r="E753" s="1033"/>
      <c r="F753" s="1033"/>
      <c r="G753" s="1033"/>
      <c r="H753" s="1033"/>
      <c r="I753" s="1033"/>
      <c r="J753" s="1033"/>
      <c r="K753" s="1033"/>
      <c r="L753" s="1033"/>
      <c r="M753" s="1033"/>
      <c r="N753" s="1033"/>
      <c r="O753" s="1033"/>
      <c r="P753" s="1033"/>
      <c r="Q753" s="1033"/>
      <c r="R753" s="1033"/>
      <c r="S753" s="1034"/>
    </row>
    <row r="754" spans="1:19">
      <c r="A754" s="1032" t="s">
        <v>3185</v>
      </c>
      <c r="B754" s="1033"/>
      <c r="C754" s="1033"/>
      <c r="D754" s="1033"/>
      <c r="E754" s="1033"/>
      <c r="F754" s="1033"/>
      <c r="G754" s="1033"/>
      <c r="H754" s="1033"/>
      <c r="I754" s="1033"/>
      <c r="J754" s="1033"/>
      <c r="K754" s="1033"/>
      <c r="L754" s="1033"/>
      <c r="M754" s="1033"/>
      <c r="N754" s="1033"/>
      <c r="O754" s="1033"/>
      <c r="P754" s="1033"/>
      <c r="Q754" s="1033"/>
      <c r="R754" s="1033"/>
      <c r="S754" s="1034"/>
    </row>
    <row r="755" spans="1:19">
      <c r="A755" s="1032" t="s">
        <v>3186</v>
      </c>
      <c r="B755" s="1033"/>
      <c r="C755" s="1033"/>
      <c r="D755" s="1033"/>
      <c r="E755" s="1033"/>
      <c r="F755" s="1033"/>
      <c r="G755" s="1033"/>
      <c r="H755" s="1033"/>
      <c r="I755" s="1033"/>
      <c r="J755" s="1033"/>
      <c r="K755" s="1033"/>
      <c r="L755" s="1033"/>
      <c r="M755" s="1033"/>
      <c r="N755" s="1033"/>
      <c r="O755" s="1033"/>
      <c r="P755" s="1033"/>
      <c r="Q755" s="1033"/>
      <c r="R755" s="1033"/>
      <c r="S755" s="1034"/>
    </row>
    <row r="756" spans="1:19">
      <c r="A756" s="1032" t="s">
        <v>3187</v>
      </c>
      <c r="B756" s="1033"/>
      <c r="C756" s="1033"/>
      <c r="D756" s="1033"/>
      <c r="E756" s="1033"/>
      <c r="F756" s="1033"/>
      <c r="G756" s="1033"/>
      <c r="H756" s="1033"/>
      <c r="I756" s="1033"/>
      <c r="J756" s="1033"/>
      <c r="K756" s="1033"/>
      <c r="L756" s="1033"/>
      <c r="M756" s="1033"/>
      <c r="N756" s="1033"/>
      <c r="O756" s="1033"/>
      <c r="P756" s="1033"/>
      <c r="Q756" s="1033"/>
      <c r="R756" s="1033"/>
      <c r="S756" s="1034"/>
    </row>
    <row r="757" spans="1:19">
      <c r="A757" s="1032" t="s">
        <v>3188</v>
      </c>
      <c r="B757" s="1033"/>
      <c r="C757" s="1033"/>
      <c r="D757" s="1033"/>
      <c r="E757" s="1033"/>
      <c r="F757" s="1033"/>
      <c r="G757" s="1033"/>
      <c r="H757" s="1033"/>
      <c r="I757" s="1033"/>
      <c r="J757" s="1033"/>
      <c r="K757" s="1033"/>
      <c r="L757" s="1033"/>
      <c r="M757" s="1033"/>
      <c r="N757" s="1033"/>
      <c r="O757" s="1033"/>
      <c r="P757" s="1033"/>
      <c r="Q757" s="1033"/>
      <c r="R757" s="1033"/>
      <c r="S757" s="1034"/>
    </row>
    <row r="758" spans="1:19">
      <c r="A758" s="1035" t="s">
        <v>3189</v>
      </c>
      <c r="B758" s="1036"/>
      <c r="C758" s="1036"/>
      <c r="D758" s="1036"/>
      <c r="E758" s="1036"/>
      <c r="F758" s="1036"/>
      <c r="G758" s="1036"/>
      <c r="H758" s="1036"/>
      <c r="I758" s="1036"/>
      <c r="J758" s="1036"/>
      <c r="K758" s="1036"/>
      <c r="L758" s="1036"/>
      <c r="M758" s="1036"/>
      <c r="N758" s="1036"/>
      <c r="O758" s="1036"/>
      <c r="P758" s="1036"/>
      <c r="Q758" s="1036"/>
      <c r="R758" s="1036"/>
      <c r="S758" s="1037"/>
    </row>
    <row r="759" spans="1:19" ht="27.75" customHeight="1">
      <c r="A759" s="1023" t="s">
        <v>41</v>
      </c>
      <c r="B759" s="1023"/>
      <c r="C759" s="1023"/>
      <c r="D759" s="1023" t="s">
        <v>42</v>
      </c>
      <c r="E759" s="1023"/>
      <c r="F759" s="1023" t="s">
        <v>43</v>
      </c>
      <c r="G759" s="1023"/>
      <c r="H759" s="1023"/>
      <c r="I759" s="1023" t="s">
        <v>44</v>
      </c>
      <c r="J759" s="1023"/>
      <c r="K759" s="1025" t="s">
        <v>45</v>
      </c>
      <c r="L759" s="1038"/>
      <c r="M759" s="1038"/>
      <c r="N759" s="1039"/>
      <c r="O759" s="1027" t="s">
        <v>46</v>
      </c>
      <c r="P759" s="1027"/>
      <c r="Q759" s="1028"/>
      <c r="R759" s="1023" t="s">
        <v>47</v>
      </c>
      <c r="S759" s="1023"/>
    </row>
    <row r="760" spans="1:19" ht="28.5" customHeight="1">
      <c r="A760" s="1022" t="s">
        <v>48</v>
      </c>
      <c r="B760" s="1022" t="s">
        <v>49</v>
      </c>
      <c r="C760" s="1029" t="s">
        <v>50</v>
      </c>
      <c r="D760" s="1022" t="s">
        <v>51</v>
      </c>
      <c r="E760" s="1022" t="s">
        <v>52</v>
      </c>
      <c r="F760" s="1025" t="s">
        <v>53</v>
      </c>
      <c r="G760" s="1031"/>
      <c r="H760" s="1026"/>
      <c r="I760" s="1022" t="s">
        <v>54</v>
      </c>
      <c r="J760" s="1022" t="s">
        <v>55</v>
      </c>
      <c r="K760" s="1025" t="s">
        <v>56</v>
      </c>
      <c r="L760" s="1026"/>
      <c r="M760" s="1025" t="s">
        <v>57</v>
      </c>
      <c r="N760" s="1026"/>
      <c r="O760" s="1022" t="s">
        <v>58</v>
      </c>
      <c r="P760" s="1022" t="s">
        <v>59</v>
      </c>
      <c r="Q760" s="1022" t="s">
        <v>60</v>
      </c>
      <c r="R760" s="1022" t="s">
        <v>61</v>
      </c>
      <c r="S760" s="1022" t="s">
        <v>62</v>
      </c>
    </row>
    <row r="761" spans="1:19" ht="60" customHeight="1">
      <c r="A761" s="1023"/>
      <c r="B761" s="1023"/>
      <c r="C761" s="1030"/>
      <c r="D761" s="1023"/>
      <c r="E761" s="1023"/>
      <c r="F761" s="306" t="s">
        <v>63</v>
      </c>
      <c r="G761" s="306" t="s">
        <v>64</v>
      </c>
      <c r="H761" s="306" t="s">
        <v>65</v>
      </c>
      <c r="I761" s="1023"/>
      <c r="J761" s="1023"/>
      <c r="K761" s="90" t="s">
        <v>66</v>
      </c>
      <c r="L761" s="90" t="s">
        <v>67</v>
      </c>
      <c r="M761" s="90" t="s">
        <v>68</v>
      </c>
      <c r="N761" s="90" t="s">
        <v>67</v>
      </c>
      <c r="O761" s="1023"/>
      <c r="P761" s="1023"/>
      <c r="Q761" s="1023"/>
      <c r="R761" s="1023"/>
      <c r="S761" s="1023"/>
    </row>
    <row r="762" spans="1:19">
      <c r="A762" s="1021" t="s">
        <v>69</v>
      </c>
      <c r="B762" s="1021"/>
      <c r="C762" s="1021"/>
      <c r="D762" s="1021"/>
      <c r="E762" s="1021"/>
      <c r="F762" s="1021"/>
      <c r="G762" s="1021"/>
      <c r="H762" s="1021"/>
      <c r="I762" s="1021"/>
      <c r="J762" s="1021"/>
      <c r="K762" s="1021"/>
      <c r="L762" s="1021"/>
      <c r="M762" s="1021"/>
      <c r="N762" s="1021"/>
      <c r="O762" s="1021"/>
      <c r="P762" s="1021"/>
      <c r="Q762" s="1021"/>
      <c r="R762" s="1021"/>
      <c r="S762" s="1021"/>
    </row>
    <row r="763" spans="1:19" s="490" customFormat="1">
      <c r="A763" s="98">
        <v>0</v>
      </c>
      <c r="B763" s="98">
        <v>0</v>
      </c>
      <c r="C763" s="98">
        <v>0</v>
      </c>
      <c r="D763" s="98">
        <v>0</v>
      </c>
      <c r="E763" s="98">
        <v>0</v>
      </c>
      <c r="F763" s="98">
        <v>0</v>
      </c>
      <c r="G763" s="98">
        <v>0</v>
      </c>
      <c r="H763" s="98">
        <v>0</v>
      </c>
      <c r="I763" s="98">
        <v>0</v>
      </c>
      <c r="J763" s="98">
        <v>0</v>
      </c>
      <c r="K763" s="98">
        <v>0</v>
      </c>
      <c r="L763" s="98">
        <v>0</v>
      </c>
      <c r="M763" s="98">
        <v>0</v>
      </c>
      <c r="N763" s="98">
        <v>0</v>
      </c>
      <c r="O763" s="98">
        <v>0</v>
      </c>
      <c r="P763" s="98">
        <v>0</v>
      </c>
      <c r="Q763" s="98">
        <v>0</v>
      </c>
      <c r="R763" s="98">
        <v>0</v>
      </c>
      <c r="S763" s="98">
        <v>0</v>
      </c>
    </row>
    <row r="764" spans="1:19">
      <c r="A764" s="1021" t="s">
        <v>70</v>
      </c>
      <c r="B764" s="1021"/>
      <c r="C764" s="1021"/>
      <c r="D764" s="1021"/>
      <c r="E764" s="1021"/>
      <c r="F764" s="1021"/>
      <c r="G764" s="1021"/>
      <c r="H764" s="1021"/>
      <c r="I764" s="1021"/>
      <c r="J764" s="1021"/>
      <c r="K764" s="1021"/>
      <c r="L764" s="1021"/>
      <c r="M764" s="1021"/>
      <c r="N764" s="1021"/>
      <c r="O764" s="1021"/>
      <c r="P764" s="1021"/>
      <c r="Q764" s="1021"/>
      <c r="R764" s="1021"/>
      <c r="S764" s="1021"/>
    </row>
    <row r="765" spans="1:19" s="775" customFormat="1">
      <c r="A765" s="98">
        <v>0</v>
      </c>
      <c r="B765" s="98">
        <v>0</v>
      </c>
      <c r="C765" s="98">
        <v>0</v>
      </c>
      <c r="D765" s="98">
        <v>0</v>
      </c>
      <c r="E765" s="98">
        <v>0</v>
      </c>
      <c r="F765" s="98">
        <v>0</v>
      </c>
      <c r="G765" s="98">
        <v>0</v>
      </c>
      <c r="H765" s="98">
        <v>0</v>
      </c>
      <c r="I765" s="98">
        <v>0</v>
      </c>
      <c r="J765" s="98">
        <v>0</v>
      </c>
      <c r="K765" s="98">
        <v>0</v>
      </c>
      <c r="L765" s="98">
        <v>0</v>
      </c>
      <c r="M765" s="98">
        <v>0</v>
      </c>
      <c r="N765" s="98">
        <v>0</v>
      </c>
      <c r="O765" s="98">
        <v>0</v>
      </c>
      <c r="P765" s="98">
        <v>0</v>
      </c>
      <c r="Q765" s="98">
        <v>0</v>
      </c>
      <c r="R765" s="98">
        <v>0</v>
      </c>
      <c r="S765" s="98">
        <v>0</v>
      </c>
    </row>
    <row r="766" spans="1:19" ht="13.5" customHeight="1">
      <c r="A766" s="1059" t="s">
        <v>71</v>
      </c>
      <c r="B766" s="1059"/>
      <c r="C766" s="1059"/>
      <c r="D766" s="1059"/>
      <c r="E766" s="1059"/>
      <c r="F766" s="1059"/>
      <c r="G766" s="1059"/>
      <c r="H766" s="1059"/>
      <c r="I766" s="1059"/>
      <c r="J766" s="1059"/>
      <c r="K766" s="1059"/>
      <c r="L766" s="1059"/>
      <c r="M766" s="1059"/>
      <c r="N766" s="1059"/>
      <c r="O766" s="1059"/>
      <c r="P766" s="1059"/>
      <c r="Q766" s="1059"/>
      <c r="R766" s="1059"/>
      <c r="S766" s="1060"/>
    </row>
    <row r="767" spans="1:19" s="775" customFormat="1">
      <c r="A767" s="98">
        <v>0</v>
      </c>
      <c r="B767" s="98">
        <v>0</v>
      </c>
      <c r="C767" s="98">
        <v>0</v>
      </c>
      <c r="D767" s="98">
        <v>0</v>
      </c>
      <c r="E767" s="98">
        <v>0</v>
      </c>
      <c r="F767" s="98">
        <v>0</v>
      </c>
      <c r="G767" s="98">
        <v>0</v>
      </c>
      <c r="H767" s="98">
        <v>0</v>
      </c>
      <c r="I767" s="98">
        <v>0</v>
      </c>
      <c r="J767" s="98">
        <v>0</v>
      </c>
      <c r="K767" s="98">
        <v>0</v>
      </c>
      <c r="L767" s="98">
        <v>0</v>
      </c>
      <c r="M767" s="98">
        <v>0</v>
      </c>
      <c r="N767" s="98">
        <v>0</v>
      </c>
      <c r="O767" s="98">
        <v>0</v>
      </c>
      <c r="P767" s="98">
        <v>0</v>
      </c>
      <c r="Q767" s="98">
        <v>0</v>
      </c>
      <c r="R767" s="98">
        <v>0</v>
      </c>
      <c r="S767" s="98">
        <v>0</v>
      </c>
    </row>
    <row r="768" spans="1:19">
      <c r="A768" s="1046" t="s">
        <v>72</v>
      </c>
      <c r="B768" s="1046"/>
      <c r="C768" s="1046"/>
      <c r="D768" s="1046"/>
      <c r="E768" s="1046"/>
      <c r="F768" s="1046"/>
      <c r="G768" s="1046"/>
      <c r="H768" s="1046"/>
      <c r="I768" s="1046"/>
      <c r="J768" s="1046"/>
      <c r="K768" s="1046"/>
      <c r="L768" s="1046"/>
      <c r="M768" s="1046"/>
      <c r="N768" s="1046"/>
      <c r="O768" s="1046"/>
      <c r="P768" s="1046"/>
      <c r="Q768" s="1046"/>
      <c r="R768" s="1046"/>
      <c r="S768" s="1046"/>
    </row>
    <row r="769" spans="1:19" s="775" customFormat="1">
      <c r="A769" s="98">
        <v>0</v>
      </c>
      <c r="B769" s="98">
        <v>0</v>
      </c>
      <c r="C769" s="98">
        <v>0</v>
      </c>
      <c r="D769" s="98">
        <v>0</v>
      </c>
      <c r="E769" s="98">
        <v>0</v>
      </c>
      <c r="F769" s="98">
        <v>0</v>
      </c>
      <c r="G769" s="98">
        <v>0</v>
      </c>
      <c r="H769" s="98">
        <v>0</v>
      </c>
      <c r="I769" s="98">
        <v>0</v>
      </c>
      <c r="J769" s="98">
        <v>0</v>
      </c>
      <c r="K769" s="98">
        <v>0</v>
      </c>
      <c r="L769" s="98">
        <v>0</v>
      </c>
      <c r="M769" s="98">
        <v>0</v>
      </c>
      <c r="N769" s="98">
        <v>0</v>
      </c>
      <c r="O769" s="98">
        <v>0</v>
      </c>
      <c r="P769" s="98">
        <v>0</v>
      </c>
      <c r="Q769" s="98">
        <v>0</v>
      </c>
      <c r="R769" s="98">
        <v>0</v>
      </c>
      <c r="S769" s="98">
        <v>0</v>
      </c>
    </row>
    <row r="770" spans="1:19">
      <c r="A770" s="1046" t="s">
        <v>73</v>
      </c>
      <c r="B770" s="1046"/>
      <c r="C770" s="1046"/>
      <c r="D770" s="1046"/>
      <c r="E770" s="1046"/>
      <c r="F770" s="1046"/>
      <c r="G770" s="1046"/>
      <c r="H770" s="1046"/>
      <c r="I770" s="1046"/>
      <c r="J770" s="1046"/>
      <c r="K770" s="1046"/>
      <c r="L770" s="1046"/>
      <c r="M770" s="1046"/>
      <c r="N770" s="1046"/>
      <c r="O770" s="1046"/>
      <c r="P770" s="1046"/>
      <c r="Q770" s="1046"/>
      <c r="R770" s="1046"/>
      <c r="S770" s="1046"/>
    </row>
    <row r="771" spans="1:19" s="816" customFormat="1">
      <c r="A771" s="98">
        <v>0</v>
      </c>
      <c r="B771" s="98">
        <v>0</v>
      </c>
      <c r="C771" s="98">
        <v>0</v>
      </c>
      <c r="D771" s="98">
        <v>0</v>
      </c>
      <c r="E771" s="98">
        <v>0</v>
      </c>
      <c r="F771" s="98">
        <v>0</v>
      </c>
      <c r="G771" s="98">
        <v>0</v>
      </c>
      <c r="H771" s="98">
        <v>0</v>
      </c>
      <c r="I771" s="98">
        <v>0</v>
      </c>
      <c r="J771" s="98">
        <v>0</v>
      </c>
      <c r="K771" s="98">
        <v>0</v>
      </c>
      <c r="L771" s="98">
        <v>0</v>
      </c>
      <c r="M771" s="98">
        <v>0</v>
      </c>
      <c r="N771" s="98">
        <v>0</v>
      </c>
      <c r="O771" s="98">
        <v>0</v>
      </c>
      <c r="P771" s="98">
        <v>0</v>
      </c>
      <c r="Q771" s="98">
        <v>0</v>
      </c>
      <c r="R771" s="98">
        <v>0</v>
      </c>
      <c r="S771" s="98">
        <v>0</v>
      </c>
    </row>
    <row r="772" spans="1:19" ht="12" customHeight="1">
      <c r="A772" s="1021" t="s">
        <v>74</v>
      </c>
      <c r="B772" s="1021"/>
      <c r="C772" s="1021"/>
      <c r="D772" s="1021"/>
      <c r="E772" s="1021"/>
      <c r="F772" s="1021"/>
      <c r="G772" s="1021"/>
      <c r="H772" s="1021"/>
      <c r="I772" s="1021"/>
      <c r="J772" s="1021"/>
      <c r="K772" s="1021"/>
      <c r="L772" s="1021"/>
      <c r="M772" s="1021"/>
      <c r="N772" s="1021"/>
      <c r="O772" s="1021"/>
      <c r="P772" s="1021"/>
      <c r="Q772" s="1021"/>
      <c r="R772" s="1021"/>
      <c r="S772" s="1021"/>
    </row>
    <row r="773" spans="1:19" s="574" customFormat="1">
      <c r="A773" s="98">
        <v>0</v>
      </c>
      <c r="B773" s="98">
        <v>0</v>
      </c>
      <c r="C773" s="98">
        <v>0</v>
      </c>
      <c r="D773" s="98">
        <v>0</v>
      </c>
      <c r="E773" s="98">
        <v>0</v>
      </c>
      <c r="F773" s="98">
        <v>0</v>
      </c>
      <c r="G773" s="98">
        <v>0</v>
      </c>
      <c r="H773" s="98">
        <v>0</v>
      </c>
      <c r="I773" s="98">
        <v>0</v>
      </c>
      <c r="J773" s="98">
        <v>0</v>
      </c>
      <c r="K773" s="98">
        <v>0</v>
      </c>
      <c r="L773" s="98">
        <v>0</v>
      </c>
      <c r="M773" s="98">
        <v>0</v>
      </c>
      <c r="N773" s="98">
        <v>0</v>
      </c>
      <c r="O773" s="98">
        <v>0</v>
      </c>
      <c r="P773" s="98">
        <v>0</v>
      </c>
      <c r="Q773" s="98">
        <v>0</v>
      </c>
      <c r="R773" s="98">
        <v>0</v>
      </c>
      <c r="S773" s="98">
        <v>0</v>
      </c>
    </row>
    <row r="774" spans="1:19">
      <c r="A774" s="1021" t="s">
        <v>75</v>
      </c>
      <c r="B774" s="1021"/>
      <c r="C774" s="1021"/>
      <c r="D774" s="1021"/>
      <c r="E774" s="1021"/>
      <c r="F774" s="1021"/>
      <c r="G774" s="1021"/>
      <c r="H774" s="1021"/>
      <c r="I774" s="1021"/>
      <c r="J774" s="1021"/>
      <c r="K774" s="1021"/>
      <c r="L774" s="1021"/>
      <c r="M774" s="1021"/>
      <c r="N774" s="1021"/>
      <c r="O774" s="1021"/>
      <c r="P774" s="1021"/>
      <c r="Q774" s="1021"/>
      <c r="R774" s="1021"/>
      <c r="S774" s="1021"/>
    </row>
    <row r="775" spans="1:19" s="856" customFormat="1">
      <c r="A775" s="98">
        <v>0</v>
      </c>
      <c r="B775" s="98">
        <v>0</v>
      </c>
      <c r="C775" s="98">
        <v>0</v>
      </c>
      <c r="D775" s="98">
        <v>0</v>
      </c>
      <c r="E775" s="98">
        <v>0</v>
      </c>
      <c r="F775" s="98">
        <v>0</v>
      </c>
      <c r="G775" s="98">
        <v>0</v>
      </c>
      <c r="H775" s="98">
        <v>0</v>
      </c>
      <c r="I775" s="98">
        <v>0</v>
      </c>
      <c r="J775" s="98">
        <v>0</v>
      </c>
      <c r="K775" s="98">
        <v>0</v>
      </c>
      <c r="L775" s="98">
        <v>0</v>
      </c>
      <c r="M775" s="98">
        <v>0</v>
      </c>
      <c r="N775" s="98">
        <v>0</v>
      </c>
      <c r="O775" s="98">
        <v>0</v>
      </c>
      <c r="P775" s="98">
        <v>0</v>
      </c>
      <c r="Q775" s="98">
        <v>0</v>
      </c>
      <c r="R775" s="98">
        <v>0</v>
      </c>
      <c r="S775" s="98">
        <v>0</v>
      </c>
    </row>
    <row r="776" spans="1:19">
      <c r="A776" s="1740" t="s">
        <v>76</v>
      </c>
      <c r="B776" s="1740"/>
      <c r="C776" s="1740"/>
      <c r="D776" s="1740"/>
      <c r="E776" s="1740"/>
      <c r="F776" s="1740"/>
      <c r="G776" s="1740"/>
      <c r="H776" s="1740"/>
      <c r="I776" s="1740"/>
      <c r="J776" s="1740"/>
      <c r="K776" s="1740"/>
      <c r="L776" s="1740"/>
      <c r="M776" s="1740"/>
      <c r="N776" s="1740"/>
      <c r="O776" s="1740"/>
      <c r="P776" s="1740"/>
      <c r="Q776" s="1740"/>
      <c r="R776" s="1740"/>
      <c r="S776" s="1740"/>
    </row>
    <row r="777" spans="1:19" s="888" customFormat="1">
      <c r="A777" s="98">
        <v>0</v>
      </c>
      <c r="B777" s="98">
        <v>0</v>
      </c>
      <c r="C777" s="98">
        <v>0</v>
      </c>
      <c r="D777" s="98">
        <v>0</v>
      </c>
      <c r="E777" s="98">
        <v>0</v>
      </c>
      <c r="F777" s="98">
        <v>0</v>
      </c>
      <c r="G777" s="98">
        <v>0</v>
      </c>
      <c r="H777" s="98">
        <v>0</v>
      </c>
      <c r="I777" s="98">
        <v>0</v>
      </c>
      <c r="J777" s="98">
        <v>0</v>
      </c>
      <c r="K777" s="98">
        <v>0</v>
      </c>
      <c r="L777" s="98">
        <v>0</v>
      </c>
      <c r="M777" s="98">
        <v>0</v>
      </c>
      <c r="N777" s="98">
        <v>0</v>
      </c>
      <c r="O777" s="98">
        <v>0</v>
      </c>
      <c r="P777" s="98">
        <v>0</v>
      </c>
      <c r="Q777" s="98">
        <v>0</v>
      </c>
      <c r="R777" s="98">
        <v>0</v>
      </c>
      <c r="S777" s="98">
        <v>0</v>
      </c>
    </row>
    <row r="778" spans="1:19">
      <c r="A778" s="1046" t="s">
        <v>77</v>
      </c>
      <c r="B778" s="1046"/>
      <c r="C778" s="1046"/>
      <c r="D778" s="1046"/>
      <c r="E778" s="1046"/>
      <c r="F778" s="1046"/>
      <c r="G778" s="1046"/>
      <c r="H778" s="1046"/>
      <c r="I778" s="1046"/>
      <c r="J778" s="1046"/>
      <c r="K778" s="1046"/>
      <c r="L778" s="1046"/>
      <c r="M778" s="1046"/>
      <c r="N778" s="1046"/>
      <c r="O778" s="1046"/>
      <c r="P778" s="1046"/>
      <c r="Q778" s="1046"/>
      <c r="R778" s="1046"/>
      <c r="S778" s="1046"/>
    </row>
    <row r="779" spans="1:19" s="897" customFormat="1">
      <c r="A779" s="98">
        <v>0</v>
      </c>
      <c r="B779" s="98">
        <v>0</v>
      </c>
      <c r="C779" s="98">
        <v>0</v>
      </c>
      <c r="D779" s="98">
        <v>0</v>
      </c>
      <c r="E779" s="98">
        <v>0</v>
      </c>
      <c r="F779" s="98">
        <v>0</v>
      </c>
      <c r="G779" s="98">
        <v>0</v>
      </c>
      <c r="H779" s="98">
        <v>0</v>
      </c>
      <c r="I779" s="98">
        <v>0</v>
      </c>
      <c r="J779" s="98">
        <v>0</v>
      </c>
      <c r="K779" s="98">
        <v>0</v>
      </c>
      <c r="L779" s="98">
        <v>0</v>
      </c>
      <c r="M779" s="98">
        <v>0</v>
      </c>
      <c r="N779" s="98">
        <v>0</v>
      </c>
      <c r="O779" s="98">
        <v>0</v>
      </c>
      <c r="P779" s="98">
        <v>0</v>
      </c>
      <c r="Q779" s="98">
        <v>0</v>
      </c>
      <c r="R779" s="98">
        <v>0</v>
      </c>
      <c r="S779" s="98">
        <v>0</v>
      </c>
    </row>
    <row r="780" spans="1:19">
      <c r="A780" s="1021" t="s">
        <v>78</v>
      </c>
      <c r="B780" s="1021"/>
      <c r="C780" s="1021"/>
      <c r="D780" s="1021"/>
      <c r="E780" s="1021"/>
      <c r="F780" s="1021"/>
      <c r="G780" s="1021"/>
      <c r="H780" s="1021"/>
      <c r="I780" s="1021"/>
      <c r="J780" s="1021"/>
      <c r="K780" s="1021"/>
      <c r="L780" s="1021"/>
      <c r="M780" s="1021"/>
      <c r="N780" s="1021"/>
      <c r="O780" s="1021"/>
      <c r="P780" s="1021"/>
      <c r="Q780" s="1021"/>
      <c r="R780" s="1021"/>
      <c r="S780" s="1021"/>
    </row>
    <row r="781" spans="1:19" s="917" customFormat="1">
      <c r="A781" s="210">
        <v>0</v>
      </c>
      <c r="B781" s="210">
        <v>0</v>
      </c>
      <c r="C781" s="210">
        <v>0</v>
      </c>
      <c r="D781" s="210">
        <v>0</v>
      </c>
      <c r="E781" s="210">
        <v>0</v>
      </c>
      <c r="F781" s="210">
        <v>0</v>
      </c>
      <c r="G781" s="617">
        <v>0</v>
      </c>
      <c r="H781" s="210">
        <v>0</v>
      </c>
      <c r="I781" s="210">
        <v>0</v>
      </c>
      <c r="J781" s="210">
        <v>0</v>
      </c>
      <c r="K781" s="210">
        <v>0</v>
      </c>
      <c r="L781" s="210">
        <v>0</v>
      </c>
      <c r="M781" s="210">
        <v>0</v>
      </c>
      <c r="N781" s="210">
        <v>0</v>
      </c>
      <c r="O781" s="210">
        <v>0</v>
      </c>
      <c r="P781" s="210">
        <v>0</v>
      </c>
      <c r="Q781" s="210">
        <v>0</v>
      </c>
      <c r="R781" s="210">
        <v>0</v>
      </c>
      <c r="S781" s="210">
        <v>0</v>
      </c>
    </row>
    <row r="782" spans="1:19">
      <c r="A782" s="1021" t="s">
        <v>79</v>
      </c>
      <c r="B782" s="1021"/>
      <c r="C782" s="1021"/>
      <c r="D782" s="1021"/>
      <c r="E782" s="1021"/>
      <c r="F782" s="1021"/>
      <c r="G782" s="1021"/>
      <c r="H782" s="1021"/>
      <c r="I782" s="1021"/>
      <c r="J782" s="1021"/>
      <c r="K782" s="1021"/>
      <c r="L782" s="1021"/>
      <c r="M782" s="1021"/>
      <c r="N782" s="1021"/>
      <c r="O782" s="1021"/>
      <c r="P782" s="1021"/>
      <c r="Q782" s="1021"/>
      <c r="R782" s="1021"/>
      <c r="S782" s="1021"/>
    </row>
    <row r="783" spans="1:19" s="917" customFormat="1">
      <c r="A783" s="210">
        <v>0</v>
      </c>
      <c r="B783" s="210">
        <v>0</v>
      </c>
      <c r="C783" s="210">
        <v>0</v>
      </c>
      <c r="D783" s="210">
        <v>0</v>
      </c>
      <c r="E783" s="210">
        <v>0</v>
      </c>
      <c r="F783" s="210">
        <v>0</v>
      </c>
      <c r="G783" s="617">
        <v>0</v>
      </c>
      <c r="H783" s="210">
        <v>0</v>
      </c>
      <c r="I783" s="210">
        <v>0</v>
      </c>
      <c r="J783" s="210">
        <v>0</v>
      </c>
      <c r="K783" s="210">
        <v>0</v>
      </c>
      <c r="L783" s="210">
        <v>0</v>
      </c>
      <c r="M783" s="210">
        <v>0</v>
      </c>
      <c r="N783" s="210">
        <v>0</v>
      </c>
      <c r="O783" s="210">
        <v>0</v>
      </c>
      <c r="P783" s="210">
        <v>0</v>
      </c>
      <c r="Q783" s="210">
        <v>0</v>
      </c>
      <c r="R783" s="210">
        <v>0</v>
      </c>
      <c r="S783" s="210">
        <v>0</v>
      </c>
    </row>
    <row r="784" spans="1:19">
      <c r="A784" s="1021" t="s">
        <v>80</v>
      </c>
      <c r="B784" s="1021"/>
      <c r="C784" s="1021"/>
      <c r="D784" s="1021"/>
      <c r="E784" s="1021"/>
      <c r="F784" s="1021"/>
      <c r="G784" s="1021"/>
      <c r="H784" s="1021"/>
      <c r="I784" s="1021"/>
      <c r="J784" s="1021"/>
      <c r="K784" s="1021"/>
      <c r="L784" s="1021"/>
      <c r="M784" s="1021"/>
      <c r="N784" s="1021"/>
      <c r="O784" s="1021"/>
      <c r="P784" s="1021"/>
      <c r="Q784" s="1021"/>
      <c r="R784" s="1021"/>
      <c r="S784" s="1021"/>
    </row>
    <row r="785" spans="1:19" s="940" customFormat="1">
      <c r="A785" s="210">
        <v>0</v>
      </c>
      <c r="B785" s="210">
        <v>0</v>
      </c>
      <c r="C785" s="210">
        <v>0</v>
      </c>
      <c r="D785" s="210">
        <v>0</v>
      </c>
      <c r="E785" s="210">
        <v>0</v>
      </c>
      <c r="F785" s="210">
        <v>0</v>
      </c>
      <c r="G785" s="617">
        <v>0</v>
      </c>
      <c r="H785" s="210">
        <v>0</v>
      </c>
      <c r="I785" s="210">
        <v>0</v>
      </c>
      <c r="J785" s="210">
        <v>0</v>
      </c>
      <c r="K785" s="210">
        <v>0</v>
      </c>
      <c r="L785" s="210">
        <v>0</v>
      </c>
      <c r="M785" s="210">
        <v>0</v>
      </c>
      <c r="N785" s="210">
        <v>0</v>
      </c>
      <c r="O785" s="210">
        <v>0</v>
      </c>
      <c r="P785" s="210">
        <v>0</v>
      </c>
      <c r="Q785" s="210">
        <v>0</v>
      </c>
      <c r="R785" s="210">
        <v>0</v>
      </c>
      <c r="S785" s="210">
        <v>0</v>
      </c>
    </row>
    <row r="786" spans="1:19">
      <c r="A786" s="1062" t="s">
        <v>3653</v>
      </c>
      <c r="B786" s="1082"/>
      <c r="C786" s="1082"/>
      <c r="D786" s="1082"/>
      <c r="E786" s="1082"/>
      <c r="F786" s="1082"/>
      <c r="G786" s="1082"/>
      <c r="H786" s="1082"/>
      <c r="I786" s="1082"/>
      <c r="J786" s="1082"/>
      <c r="K786" s="1082"/>
      <c r="L786" s="1082"/>
      <c r="M786" s="1082"/>
      <c r="N786" s="1082"/>
      <c r="O786" s="1082"/>
      <c r="P786" s="1082"/>
      <c r="Q786" s="1082"/>
      <c r="R786" s="1082"/>
      <c r="S786" s="1083"/>
    </row>
    <row r="787" spans="1:19" s="253" customFormat="1">
      <c r="A787" s="305">
        <f>SUM(A785,A783,A781,A779,A777,A775,A773,A771,A769,A767,A765,A763)</f>
        <v>0</v>
      </c>
      <c r="B787" s="348">
        <f t="shared" ref="B787:S787" si="19">SUM(B785,B783,B781,B779,B777,B775,B773,B771,B769,B767,B765,B763)</f>
        <v>0</v>
      </c>
      <c r="C787" s="348">
        <f t="shared" si="19"/>
        <v>0</v>
      </c>
      <c r="D787" s="348">
        <f t="shared" si="19"/>
        <v>0</v>
      </c>
      <c r="E787" s="348">
        <f t="shared" si="19"/>
        <v>0</v>
      </c>
      <c r="F787" s="348">
        <f t="shared" si="19"/>
        <v>0</v>
      </c>
      <c r="G787" s="348">
        <f t="shared" si="19"/>
        <v>0</v>
      </c>
      <c r="H787" s="348">
        <f t="shared" si="19"/>
        <v>0</v>
      </c>
      <c r="I787" s="348">
        <f t="shared" si="19"/>
        <v>0</v>
      </c>
      <c r="J787" s="348">
        <f t="shared" si="19"/>
        <v>0</v>
      </c>
      <c r="K787" s="348">
        <f t="shared" si="19"/>
        <v>0</v>
      </c>
      <c r="L787" s="348">
        <f t="shared" si="19"/>
        <v>0</v>
      </c>
      <c r="M787" s="348">
        <f t="shared" si="19"/>
        <v>0</v>
      </c>
      <c r="N787" s="348">
        <f t="shared" si="19"/>
        <v>0</v>
      </c>
      <c r="O787" s="348">
        <f t="shared" si="19"/>
        <v>0</v>
      </c>
      <c r="P787" s="348">
        <f t="shared" si="19"/>
        <v>0</v>
      </c>
      <c r="Q787" s="348">
        <f t="shared" si="19"/>
        <v>0</v>
      </c>
      <c r="R787" s="348">
        <f t="shared" si="19"/>
        <v>0</v>
      </c>
      <c r="S787" s="348">
        <f t="shared" si="19"/>
        <v>0</v>
      </c>
    </row>
    <row r="788" spans="1:19">
      <c r="A788" s="224"/>
      <c r="B788" s="224"/>
      <c r="C788" s="224"/>
      <c r="D788" s="224"/>
      <c r="E788" s="224"/>
      <c r="F788" s="224"/>
      <c r="G788" s="224"/>
      <c r="H788" s="224"/>
      <c r="I788" s="224"/>
      <c r="J788" s="224"/>
      <c r="K788" s="224"/>
      <c r="L788" s="224"/>
      <c r="M788" s="224"/>
      <c r="N788" s="224"/>
      <c r="O788" s="224"/>
      <c r="P788" s="224"/>
      <c r="Q788" s="224"/>
      <c r="R788" s="224"/>
      <c r="S788" s="224"/>
    </row>
    <row r="789" spans="1:19" ht="21.75" customHeight="1">
      <c r="A789" s="1766" t="s">
        <v>3226</v>
      </c>
      <c r="B789" s="1767"/>
      <c r="C789" s="1767"/>
      <c r="D789" s="1767"/>
      <c r="E789" s="1767"/>
      <c r="F789" s="1767"/>
      <c r="G789" s="1767"/>
      <c r="H789" s="1767"/>
      <c r="I789" s="1767"/>
      <c r="J789" s="1767"/>
      <c r="K789" s="1767"/>
      <c r="L789" s="1767"/>
      <c r="M789" s="1767"/>
      <c r="N789" s="1767"/>
      <c r="O789" s="1767"/>
      <c r="P789" s="1767"/>
      <c r="Q789" s="1767"/>
      <c r="R789" s="1767"/>
      <c r="S789" s="1768"/>
    </row>
    <row r="790" spans="1:19">
      <c r="A790" s="1756" t="s">
        <v>3652</v>
      </c>
      <c r="B790" s="1757"/>
      <c r="C790" s="1757"/>
      <c r="D790" s="1757"/>
      <c r="E790" s="1757"/>
      <c r="F790" s="1757"/>
      <c r="G790" s="1757"/>
      <c r="H790" s="1757"/>
      <c r="I790" s="1757"/>
      <c r="J790" s="1757"/>
      <c r="K790" s="1757"/>
      <c r="L790" s="1757"/>
      <c r="M790" s="1757"/>
      <c r="N790" s="1757"/>
      <c r="O790" s="1757"/>
      <c r="P790" s="1757"/>
      <c r="Q790" s="1757"/>
      <c r="R790" s="1757"/>
      <c r="S790" s="1758"/>
    </row>
    <row r="791" spans="1:19">
      <c r="A791" s="1756" t="s">
        <v>3190</v>
      </c>
      <c r="B791" s="1757"/>
      <c r="C791" s="1757"/>
      <c r="D791" s="1757"/>
      <c r="E791" s="1757"/>
      <c r="F791" s="1757"/>
      <c r="G791" s="1757"/>
      <c r="H791" s="1757"/>
      <c r="I791" s="1757"/>
      <c r="J791" s="1757"/>
      <c r="K791" s="1757"/>
      <c r="L791" s="1757"/>
      <c r="M791" s="1757"/>
      <c r="N791" s="1757"/>
      <c r="O791" s="1757"/>
      <c r="P791" s="1757"/>
      <c r="Q791" s="1757"/>
      <c r="R791" s="1757"/>
      <c r="S791" s="1758"/>
    </row>
    <row r="792" spans="1:19">
      <c r="A792" s="1756" t="s">
        <v>3191</v>
      </c>
      <c r="B792" s="1757"/>
      <c r="C792" s="1757"/>
      <c r="D792" s="1757"/>
      <c r="E792" s="1757"/>
      <c r="F792" s="1757"/>
      <c r="G792" s="1757"/>
      <c r="H792" s="1757"/>
      <c r="I792" s="1757"/>
      <c r="J792" s="1757"/>
      <c r="K792" s="1757"/>
      <c r="L792" s="1757"/>
      <c r="M792" s="1757"/>
      <c r="N792" s="1757"/>
      <c r="O792" s="1757"/>
      <c r="P792" s="1757"/>
      <c r="Q792" s="1757"/>
      <c r="R792" s="1757"/>
      <c r="S792" s="1758"/>
    </row>
    <row r="793" spans="1:19">
      <c r="A793" s="1756" t="s">
        <v>3192</v>
      </c>
      <c r="B793" s="1757"/>
      <c r="C793" s="1757"/>
      <c r="D793" s="1757"/>
      <c r="E793" s="1757"/>
      <c r="F793" s="1757"/>
      <c r="G793" s="1757"/>
      <c r="H793" s="1757"/>
      <c r="I793" s="1757"/>
      <c r="J793" s="1757"/>
      <c r="K793" s="1757"/>
      <c r="L793" s="1757"/>
      <c r="M793" s="1757"/>
      <c r="N793" s="1757"/>
      <c r="O793" s="1757"/>
      <c r="P793" s="1757"/>
      <c r="Q793" s="1757"/>
      <c r="R793" s="1757"/>
      <c r="S793" s="1758"/>
    </row>
    <row r="794" spans="1:19">
      <c r="A794" s="1756" t="s">
        <v>3193</v>
      </c>
      <c r="B794" s="1757"/>
      <c r="C794" s="1757"/>
      <c r="D794" s="1757"/>
      <c r="E794" s="1757"/>
      <c r="F794" s="1757"/>
      <c r="G794" s="1757"/>
      <c r="H794" s="1757"/>
      <c r="I794" s="1757"/>
      <c r="J794" s="1757"/>
      <c r="K794" s="1757"/>
      <c r="L794" s="1757"/>
      <c r="M794" s="1757"/>
      <c r="N794" s="1757"/>
      <c r="O794" s="1757"/>
      <c r="P794" s="1757"/>
      <c r="Q794" s="1757"/>
      <c r="R794" s="1757"/>
      <c r="S794" s="1758"/>
    </row>
    <row r="795" spans="1:19">
      <c r="A795" s="1756" t="s">
        <v>3194</v>
      </c>
      <c r="B795" s="1757"/>
      <c r="C795" s="1757"/>
      <c r="D795" s="1757"/>
      <c r="E795" s="1757"/>
      <c r="F795" s="1757"/>
      <c r="G795" s="1757"/>
      <c r="H795" s="1757"/>
      <c r="I795" s="1757"/>
      <c r="J795" s="1757"/>
      <c r="K795" s="1757"/>
      <c r="L795" s="1757"/>
      <c r="M795" s="1757"/>
      <c r="N795" s="1757"/>
      <c r="O795" s="1757"/>
      <c r="P795" s="1757"/>
      <c r="Q795" s="1757"/>
      <c r="R795" s="1757"/>
      <c r="S795" s="1758"/>
    </row>
    <row r="796" spans="1:19">
      <c r="A796" s="1756" t="s">
        <v>3195</v>
      </c>
      <c r="B796" s="1757"/>
      <c r="C796" s="1757"/>
      <c r="D796" s="1757"/>
      <c r="E796" s="1757"/>
      <c r="F796" s="1757"/>
      <c r="G796" s="1757"/>
      <c r="H796" s="1757"/>
      <c r="I796" s="1757"/>
      <c r="J796" s="1757"/>
      <c r="K796" s="1757"/>
      <c r="L796" s="1757"/>
      <c r="M796" s="1757"/>
      <c r="N796" s="1757"/>
      <c r="O796" s="1757"/>
      <c r="P796" s="1757"/>
      <c r="Q796" s="1757"/>
      <c r="R796" s="1757"/>
      <c r="S796" s="1758"/>
    </row>
    <row r="797" spans="1:19">
      <c r="A797" s="1759" t="s">
        <v>3196</v>
      </c>
      <c r="B797" s="1760"/>
      <c r="C797" s="1760"/>
      <c r="D797" s="1760"/>
      <c r="E797" s="1760"/>
      <c r="F797" s="1760"/>
      <c r="G797" s="1760"/>
      <c r="H797" s="1760"/>
      <c r="I797" s="1760"/>
      <c r="J797" s="1760"/>
      <c r="K797" s="1760"/>
      <c r="L797" s="1760"/>
      <c r="M797" s="1760"/>
      <c r="N797" s="1760"/>
      <c r="O797" s="1760"/>
      <c r="P797" s="1760"/>
      <c r="Q797" s="1760"/>
      <c r="R797" s="1760"/>
      <c r="S797" s="1761"/>
    </row>
    <row r="798" spans="1:19" ht="27.75" customHeight="1">
      <c r="A798" s="1750" t="s">
        <v>41</v>
      </c>
      <c r="B798" s="1750"/>
      <c r="C798" s="1750"/>
      <c r="D798" s="1750" t="s">
        <v>42</v>
      </c>
      <c r="E798" s="1750"/>
      <c r="F798" s="1750" t="s">
        <v>43</v>
      </c>
      <c r="G798" s="1750"/>
      <c r="H798" s="1750"/>
      <c r="I798" s="1750" t="s">
        <v>44</v>
      </c>
      <c r="J798" s="1750"/>
      <c r="K798" s="1747" t="s">
        <v>45</v>
      </c>
      <c r="L798" s="1762"/>
      <c r="M798" s="1762"/>
      <c r="N798" s="1763"/>
      <c r="O798" s="1764" t="s">
        <v>46</v>
      </c>
      <c r="P798" s="1764"/>
      <c r="Q798" s="1765"/>
      <c r="R798" s="1750" t="s">
        <v>47</v>
      </c>
      <c r="S798" s="1750"/>
    </row>
    <row r="799" spans="1:19" ht="27.75" customHeight="1">
      <c r="A799" s="1749" t="s">
        <v>48</v>
      </c>
      <c r="B799" s="1749" t="s">
        <v>49</v>
      </c>
      <c r="C799" s="1753" t="s">
        <v>50</v>
      </c>
      <c r="D799" s="1749" t="s">
        <v>51</v>
      </c>
      <c r="E799" s="1749" t="s">
        <v>52</v>
      </c>
      <c r="F799" s="1747" t="s">
        <v>53</v>
      </c>
      <c r="G799" s="1755"/>
      <c r="H799" s="1748"/>
      <c r="I799" s="1749" t="s">
        <v>54</v>
      </c>
      <c r="J799" s="1749" t="s">
        <v>55</v>
      </c>
      <c r="K799" s="1747" t="s">
        <v>56</v>
      </c>
      <c r="L799" s="1748"/>
      <c r="M799" s="1747" t="s">
        <v>57</v>
      </c>
      <c r="N799" s="1748"/>
      <c r="O799" s="1749" t="s">
        <v>58</v>
      </c>
      <c r="P799" s="1749" t="s">
        <v>59</v>
      </c>
      <c r="Q799" s="1749" t="s">
        <v>60</v>
      </c>
      <c r="R799" s="1749" t="s">
        <v>61</v>
      </c>
      <c r="S799" s="1749" t="s">
        <v>62</v>
      </c>
    </row>
    <row r="800" spans="1:19" ht="61.5" customHeight="1">
      <c r="A800" s="1750"/>
      <c r="B800" s="1750"/>
      <c r="C800" s="1754"/>
      <c r="D800" s="1750"/>
      <c r="E800" s="1750"/>
      <c r="F800" s="326" t="s">
        <v>63</v>
      </c>
      <c r="G800" s="326" t="s">
        <v>64</v>
      </c>
      <c r="H800" s="326" t="s">
        <v>65</v>
      </c>
      <c r="I800" s="1750"/>
      <c r="J800" s="1750"/>
      <c r="K800" s="327" t="s">
        <v>66</v>
      </c>
      <c r="L800" s="327" t="s">
        <v>67</v>
      </c>
      <c r="M800" s="327" t="s">
        <v>68</v>
      </c>
      <c r="N800" s="327" t="s">
        <v>67</v>
      </c>
      <c r="O800" s="1750"/>
      <c r="P800" s="1750"/>
      <c r="Q800" s="1750"/>
      <c r="R800" s="1750"/>
      <c r="S800" s="1750"/>
    </row>
    <row r="801" spans="1:19">
      <c r="A801" s="1745" t="s">
        <v>69</v>
      </c>
      <c r="B801" s="1745"/>
      <c r="C801" s="1745"/>
      <c r="D801" s="1745"/>
      <c r="E801" s="1745"/>
      <c r="F801" s="1745"/>
      <c r="G801" s="1745"/>
      <c r="H801" s="1745"/>
      <c r="I801" s="1745"/>
      <c r="J801" s="1745"/>
      <c r="K801" s="1745"/>
      <c r="L801" s="1745"/>
      <c r="M801" s="1745"/>
      <c r="N801" s="1745"/>
      <c r="O801" s="1745"/>
      <c r="P801" s="1745"/>
      <c r="Q801" s="1745"/>
      <c r="R801" s="1745"/>
      <c r="S801" s="1745"/>
    </row>
    <row r="802" spans="1:19" s="490" customFormat="1">
      <c r="A802" s="98">
        <v>0</v>
      </c>
      <c r="B802" s="98">
        <v>0</v>
      </c>
      <c r="C802" s="98">
        <v>0</v>
      </c>
      <c r="D802" s="98">
        <v>0</v>
      </c>
      <c r="E802" s="98">
        <v>0</v>
      </c>
      <c r="F802" s="98">
        <v>0</v>
      </c>
      <c r="G802" s="98">
        <v>0</v>
      </c>
      <c r="H802" s="98">
        <v>0</v>
      </c>
      <c r="I802" s="98">
        <v>0</v>
      </c>
      <c r="J802" s="98">
        <v>0</v>
      </c>
      <c r="K802" s="98">
        <v>0</v>
      </c>
      <c r="L802" s="98">
        <v>0</v>
      </c>
      <c r="M802" s="98">
        <v>0</v>
      </c>
      <c r="N802" s="98">
        <v>0</v>
      </c>
      <c r="O802" s="98">
        <v>0</v>
      </c>
      <c r="P802" s="98">
        <v>0</v>
      </c>
      <c r="Q802" s="98">
        <v>0</v>
      </c>
      <c r="R802" s="98">
        <v>0</v>
      </c>
      <c r="S802" s="98">
        <v>0</v>
      </c>
    </row>
    <row r="803" spans="1:19">
      <c r="A803" s="1745" t="s">
        <v>70</v>
      </c>
      <c r="B803" s="1745"/>
      <c r="C803" s="1745"/>
      <c r="D803" s="1745"/>
      <c r="E803" s="1745"/>
      <c r="F803" s="1745"/>
      <c r="G803" s="1745"/>
      <c r="H803" s="1745"/>
      <c r="I803" s="1745"/>
      <c r="J803" s="1745"/>
      <c r="K803" s="1745"/>
      <c r="L803" s="1745"/>
      <c r="M803" s="1745"/>
      <c r="N803" s="1745"/>
      <c r="O803" s="1745"/>
      <c r="P803" s="1745"/>
      <c r="Q803" s="1745"/>
      <c r="R803" s="1745"/>
      <c r="S803" s="1745"/>
    </row>
    <row r="804" spans="1:19" s="775" customFormat="1">
      <c r="A804" s="98">
        <v>0</v>
      </c>
      <c r="B804" s="98">
        <v>0</v>
      </c>
      <c r="C804" s="98">
        <v>0</v>
      </c>
      <c r="D804" s="98">
        <v>0</v>
      </c>
      <c r="E804" s="98">
        <v>0</v>
      </c>
      <c r="F804" s="98">
        <v>0</v>
      </c>
      <c r="G804" s="98">
        <v>0</v>
      </c>
      <c r="H804" s="98">
        <v>0</v>
      </c>
      <c r="I804" s="98">
        <v>0</v>
      </c>
      <c r="J804" s="98">
        <v>0</v>
      </c>
      <c r="K804" s="98">
        <v>0</v>
      </c>
      <c r="L804" s="98">
        <v>0</v>
      </c>
      <c r="M804" s="98">
        <v>0</v>
      </c>
      <c r="N804" s="98">
        <v>0</v>
      </c>
      <c r="O804" s="98">
        <v>0</v>
      </c>
      <c r="P804" s="98">
        <v>0</v>
      </c>
      <c r="Q804" s="98">
        <v>0</v>
      </c>
      <c r="R804" s="98">
        <v>0</v>
      </c>
      <c r="S804" s="98">
        <v>0</v>
      </c>
    </row>
    <row r="805" spans="1:19">
      <c r="A805" s="1751" t="s">
        <v>71</v>
      </c>
      <c r="B805" s="1751"/>
      <c r="C805" s="1751"/>
      <c r="D805" s="1751"/>
      <c r="E805" s="1751"/>
      <c r="F805" s="1751"/>
      <c r="G805" s="1751"/>
      <c r="H805" s="1751"/>
      <c r="I805" s="1751"/>
      <c r="J805" s="1751"/>
      <c r="K805" s="1751"/>
      <c r="L805" s="1751"/>
      <c r="M805" s="1751"/>
      <c r="N805" s="1751"/>
      <c r="O805" s="1751"/>
      <c r="P805" s="1751"/>
      <c r="Q805" s="1751"/>
      <c r="R805" s="1751"/>
      <c r="S805" s="1752"/>
    </row>
    <row r="806" spans="1:19" s="775" customFormat="1">
      <c r="A806" s="98">
        <v>0</v>
      </c>
      <c r="B806" s="98">
        <v>0</v>
      </c>
      <c r="C806" s="98">
        <v>0</v>
      </c>
      <c r="D806" s="98">
        <v>0</v>
      </c>
      <c r="E806" s="98">
        <v>0</v>
      </c>
      <c r="F806" s="98">
        <v>0</v>
      </c>
      <c r="G806" s="98">
        <v>0</v>
      </c>
      <c r="H806" s="98">
        <v>0</v>
      </c>
      <c r="I806" s="98">
        <v>0</v>
      </c>
      <c r="J806" s="98">
        <v>0</v>
      </c>
      <c r="K806" s="98">
        <v>0</v>
      </c>
      <c r="L806" s="98">
        <v>0</v>
      </c>
      <c r="M806" s="98">
        <v>0</v>
      </c>
      <c r="N806" s="98">
        <v>0</v>
      </c>
      <c r="O806" s="98">
        <v>0</v>
      </c>
      <c r="P806" s="98">
        <v>0</v>
      </c>
      <c r="Q806" s="98">
        <v>0</v>
      </c>
      <c r="R806" s="98">
        <v>0</v>
      </c>
      <c r="S806" s="98">
        <v>0</v>
      </c>
    </row>
    <row r="807" spans="1:19">
      <c r="A807" s="1744" t="s">
        <v>72</v>
      </c>
      <c r="B807" s="1744"/>
      <c r="C807" s="1744"/>
      <c r="D807" s="1744"/>
      <c r="E807" s="1744"/>
      <c r="F807" s="1744"/>
      <c r="G807" s="1744"/>
      <c r="H807" s="1744"/>
      <c r="I807" s="1744"/>
      <c r="J807" s="1744"/>
      <c r="K807" s="1744"/>
      <c r="L807" s="1744"/>
      <c r="M807" s="1744"/>
      <c r="N807" s="1744"/>
      <c r="O807" s="1744"/>
      <c r="P807" s="1744"/>
      <c r="Q807" s="1744"/>
      <c r="R807" s="1744"/>
      <c r="S807" s="1744"/>
    </row>
    <row r="808" spans="1:19" s="775" customFormat="1">
      <c r="A808" s="98">
        <v>0</v>
      </c>
      <c r="B808" s="98">
        <v>0</v>
      </c>
      <c r="C808" s="98">
        <v>0</v>
      </c>
      <c r="D808" s="98">
        <v>0</v>
      </c>
      <c r="E808" s="98">
        <v>0</v>
      </c>
      <c r="F808" s="98">
        <v>0</v>
      </c>
      <c r="G808" s="98">
        <v>0</v>
      </c>
      <c r="H808" s="98">
        <v>0</v>
      </c>
      <c r="I808" s="98">
        <v>0</v>
      </c>
      <c r="J808" s="98">
        <v>0</v>
      </c>
      <c r="K808" s="98">
        <v>0</v>
      </c>
      <c r="L808" s="98">
        <v>0</v>
      </c>
      <c r="M808" s="98">
        <v>0</v>
      </c>
      <c r="N808" s="98">
        <v>0</v>
      </c>
      <c r="O808" s="98">
        <v>0</v>
      </c>
      <c r="P808" s="98">
        <v>0</v>
      </c>
      <c r="Q808" s="98">
        <v>0</v>
      </c>
      <c r="R808" s="98">
        <v>0</v>
      </c>
      <c r="S808" s="98">
        <v>0</v>
      </c>
    </row>
    <row r="809" spans="1:19">
      <c r="A809" s="1744" t="s">
        <v>73</v>
      </c>
      <c r="B809" s="1744"/>
      <c r="C809" s="1744"/>
      <c r="D809" s="1744"/>
      <c r="E809" s="1744"/>
      <c r="F809" s="1744"/>
      <c r="G809" s="1744"/>
      <c r="H809" s="1744"/>
      <c r="I809" s="1744"/>
      <c r="J809" s="1744"/>
      <c r="K809" s="1744"/>
      <c r="L809" s="1744"/>
      <c r="M809" s="1744"/>
      <c r="N809" s="1744"/>
      <c r="O809" s="1744"/>
      <c r="P809" s="1744"/>
      <c r="Q809" s="1744"/>
      <c r="R809" s="1744"/>
      <c r="S809" s="1744"/>
    </row>
    <row r="810" spans="1:19" s="816" customFormat="1">
      <c r="A810" s="98">
        <v>0</v>
      </c>
      <c r="B810" s="98">
        <v>0</v>
      </c>
      <c r="C810" s="98">
        <v>0</v>
      </c>
      <c r="D810" s="98">
        <v>0</v>
      </c>
      <c r="E810" s="98">
        <v>0</v>
      </c>
      <c r="F810" s="98">
        <v>0</v>
      </c>
      <c r="G810" s="98">
        <v>0</v>
      </c>
      <c r="H810" s="98">
        <v>0</v>
      </c>
      <c r="I810" s="98">
        <v>0</v>
      </c>
      <c r="J810" s="98">
        <v>0</v>
      </c>
      <c r="K810" s="98">
        <v>0</v>
      </c>
      <c r="L810" s="98">
        <v>0</v>
      </c>
      <c r="M810" s="98">
        <v>0</v>
      </c>
      <c r="N810" s="98">
        <v>0</v>
      </c>
      <c r="O810" s="98">
        <v>0</v>
      </c>
      <c r="P810" s="98">
        <v>0</v>
      </c>
      <c r="Q810" s="98">
        <v>0</v>
      </c>
      <c r="R810" s="98">
        <v>0</v>
      </c>
      <c r="S810" s="98">
        <v>0</v>
      </c>
    </row>
    <row r="811" spans="1:19">
      <c r="A811" s="1745" t="s">
        <v>74</v>
      </c>
      <c r="B811" s="1745"/>
      <c r="C811" s="1745"/>
      <c r="D811" s="1745"/>
      <c r="E811" s="1745"/>
      <c r="F811" s="1745"/>
      <c r="G811" s="1745"/>
      <c r="H811" s="1745"/>
      <c r="I811" s="1745"/>
      <c r="J811" s="1745"/>
      <c r="K811" s="1745"/>
      <c r="L811" s="1745"/>
      <c r="M811" s="1745"/>
      <c r="N811" s="1745"/>
      <c r="O811" s="1745"/>
      <c r="P811" s="1745"/>
      <c r="Q811" s="1745"/>
      <c r="R811" s="1745"/>
      <c r="S811" s="1745"/>
    </row>
    <row r="812" spans="1:19" s="574" customFormat="1">
      <c r="A812" s="98">
        <v>0</v>
      </c>
      <c r="B812" s="98">
        <v>0</v>
      </c>
      <c r="C812" s="98">
        <v>0</v>
      </c>
      <c r="D812" s="98">
        <v>0</v>
      </c>
      <c r="E812" s="98">
        <v>0</v>
      </c>
      <c r="F812" s="98">
        <v>0</v>
      </c>
      <c r="G812" s="98">
        <v>0</v>
      </c>
      <c r="H812" s="98">
        <v>0</v>
      </c>
      <c r="I812" s="98">
        <v>0</v>
      </c>
      <c r="J812" s="98">
        <v>0</v>
      </c>
      <c r="K812" s="98">
        <v>0</v>
      </c>
      <c r="L812" s="98">
        <v>0</v>
      </c>
      <c r="M812" s="98">
        <v>0</v>
      </c>
      <c r="N812" s="98">
        <v>0</v>
      </c>
      <c r="O812" s="98">
        <v>0</v>
      </c>
      <c r="P812" s="98">
        <v>0</v>
      </c>
      <c r="Q812" s="98">
        <v>0</v>
      </c>
      <c r="R812" s="98">
        <v>0</v>
      </c>
      <c r="S812" s="98">
        <v>0</v>
      </c>
    </row>
    <row r="813" spans="1:19">
      <c r="A813" s="1745" t="s">
        <v>75</v>
      </c>
      <c r="B813" s="1745"/>
      <c r="C813" s="1745"/>
      <c r="D813" s="1745"/>
      <c r="E813" s="1745"/>
      <c r="F813" s="1745"/>
      <c r="G813" s="1745"/>
      <c r="H813" s="1745"/>
      <c r="I813" s="1745"/>
      <c r="J813" s="1745"/>
      <c r="K813" s="1745"/>
      <c r="L813" s="1745"/>
      <c r="M813" s="1745"/>
      <c r="N813" s="1745"/>
      <c r="O813" s="1745"/>
      <c r="P813" s="1745"/>
      <c r="Q813" s="1745"/>
      <c r="R813" s="1745"/>
      <c r="S813" s="1745"/>
    </row>
    <row r="814" spans="1:19" s="856" customFormat="1">
      <c r="A814" s="98">
        <v>0</v>
      </c>
      <c r="B814" s="98">
        <v>0</v>
      </c>
      <c r="C814" s="98">
        <v>0</v>
      </c>
      <c r="D814" s="98">
        <v>0</v>
      </c>
      <c r="E814" s="98">
        <v>0</v>
      </c>
      <c r="F814" s="98">
        <v>0</v>
      </c>
      <c r="G814" s="98">
        <v>0</v>
      </c>
      <c r="H814" s="98">
        <v>0</v>
      </c>
      <c r="I814" s="98">
        <v>0</v>
      </c>
      <c r="J814" s="98">
        <v>0</v>
      </c>
      <c r="K814" s="98">
        <v>0</v>
      </c>
      <c r="L814" s="98">
        <v>0</v>
      </c>
      <c r="M814" s="98">
        <v>0</v>
      </c>
      <c r="N814" s="98">
        <v>0</v>
      </c>
      <c r="O814" s="98">
        <v>0</v>
      </c>
      <c r="P814" s="98">
        <v>0</v>
      </c>
      <c r="Q814" s="98">
        <v>0</v>
      </c>
      <c r="R814" s="98">
        <v>0</v>
      </c>
      <c r="S814" s="98">
        <v>0</v>
      </c>
    </row>
    <row r="815" spans="1:19">
      <c r="A815" s="1746" t="s">
        <v>76</v>
      </c>
      <c r="B815" s="1746"/>
      <c r="C815" s="1746"/>
      <c r="D815" s="1746"/>
      <c r="E815" s="1746"/>
      <c r="F815" s="1746"/>
      <c r="G815" s="1746"/>
      <c r="H815" s="1746"/>
      <c r="I815" s="1746"/>
      <c r="J815" s="1746"/>
      <c r="K815" s="1746"/>
      <c r="L815" s="1746"/>
      <c r="M815" s="1746"/>
      <c r="N815" s="1746"/>
      <c r="O815" s="1746"/>
      <c r="P815" s="1746"/>
      <c r="Q815" s="1746"/>
      <c r="R815" s="1746"/>
      <c r="S815" s="1746"/>
    </row>
    <row r="816" spans="1:19" s="888" customFormat="1">
      <c r="A816" s="98">
        <v>0</v>
      </c>
      <c r="B816" s="98">
        <v>0</v>
      </c>
      <c r="C816" s="98">
        <v>0</v>
      </c>
      <c r="D816" s="98">
        <v>0</v>
      </c>
      <c r="E816" s="98">
        <v>0</v>
      </c>
      <c r="F816" s="98">
        <v>0</v>
      </c>
      <c r="G816" s="98">
        <v>0</v>
      </c>
      <c r="H816" s="98">
        <v>0</v>
      </c>
      <c r="I816" s="98">
        <v>0</v>
      </c>
      <c r="J816" s="98">
        <v>0</v>
      </c>
      <c r="K816" s="98">
        <v>0</v>
      </c>
      <c r="L816" s="98">
        <v>0</v>
      </c>
      <c r="M816" s="98">
        <v>0</v>
      </c>
      <c r="N816" s="98">
        <v>0</v>
      </c>
      <c r="O816" s="98">
        <v>0</v>
      </c>
      <c r="P816" s="98">
        <v>0</v>
      </c>
      <c r="Q816" s="98">
        <v>0</v>
      </c>
      <c r="R816" s="98">
        <v>0</v>
      </c>
      <c r="S816" s="98">
        <v>0</v>
      </c>
    </row>
    <row r="817" spans="1:19">
      <c r="A817" s="1744" t="s">
        <v>77</v>
      </c>
      <c r="B817" s="1744"/>
      <c r="C817" s="1744"/>
      <c r="D817" s="1744"/>
      <c r="E817" s="1744"/>
      <c r="F817" s="1744"/>
      <c r="G817" s="1744"/>
      <c r="H817" s="1744"/>
      <c r="I817" s="1744"/>
      <c r="J817" s="1744"/>
      <c r="K817" s="1744"/>
      <c r="L817" s="1744"/>
      <c r="M817" s="1744"/>
      <c r="N817" s="1744"/>
      <c r="O817" s="1744"/>
      <c r="P817" s="1744"/>
      <c r="Q817" s="1744"/>
      <c r="R817" s="1744"/>
      <c r="S817" s="1744"/>
    </row>
    <row r="818" spans="1:19" s="897" customFormat="1">
      <c r="A818" s="98">
        <v>0</v>
      </c>
      <c r="B818" s="98">
        <v>0</v>
      </c>
      <c r="C818" s="98">
        <v>0</v>
      </c>
      <c r="D818" s="98">
        <v>0</v>
      </c>
      <c r="E818" s="98">
        <v>0</v>
      </c>
      <c r="F818" s="98">
        <v>0</v>
      </c>
      <c r="G818" s="98">
        <v>0</v>
      </c>
      <c r="H818" s="98">
        <v>0</v>
      </c>
      <c r="I818" s="98">
        <v>0</v>
      </c>
      <c r="J818" s="98">
        <v>0</v>
      </c>
      <c r="K818" s="98">
        <v>0</v>
      </c>
      <c r="L818" s="98">
        <v>0</v>
      </c>
      <c r="M818" s="98">
        <v>0</v>
      </c>
      <c r="N818" s="98">
        <v>0</v>
      </c>
      <c r="O818" s="98">
        <v>0</v>
      </c>
      <c r="P818" s="98">
        <v>0</v>
      </c>
      <c r="Q818" s="98">
        <v>0</v>
      </c>
      <c r="R818" s="98">
        <v>0</v>
      </c>
      <c r="S818" s="98">
        <v>0</v>
      </c>
    </row>
    <row r="819" spans="1:19">
      <c r="A819" s="1745" t="s">
        <v>78</v>
      </c>
      <c r="B819" s="1745"/>
      <c r="C819" s="1745"/>
      <c r="D819" s="1745"/>
      <c r="E819" s="1745"/>
      <c r="F819" s="1745"/>
      <c r="G819" s="1745"/>
      <c r="H819" s="1745"/>
      <c r="I819" s="1745"/>
      <c r="J819" s="1745"/>
      <c r="K819" s="1745"/>
      <c r="L819" s="1745"/>
      <c r="M819" s="1745"/>
      <c r="N819" s="1745"/>
      <c r="O819" s="1745"/>
      <c r="P819" s="1745"/>
      <c r="Q819" s="1745"/>
      <c r="R819" s="1745"/>
      <c r="S819" s="1745"/>
    </row>
    <row r="820" spans="1:19" s="917" customFormat="1">
      <c r="A820" s="210">
        <v>0</v>
      </c>
      <c r="B820" s="210">
        <v>0</v>
      </c>
      <c r="C820" s="210">
        <v>0</v>
      </c>
      <c r="D820" s="210">
        <v>0</v>
      </c>
      <c r="E820" s="210">
        <v>0</v>
      </c>
      <c r="F820" s="210">
        <v>0</v>
      </c>
      <c r="G820" s="617">
        <v>0</v>
      </c>
      <c r="H820" s="210">
        <v>0</v>
      </c>
      <c r="I820" s="210">
        <v>0</v>
      </c>
      <c r="J820" s="210">
        <v>0</v>
      </c>
      <c r="K820" s="210">
        <v>0</v>
      </c>
      <c r="L820" s="210">
        <v>0</v>
      </c>
      <c r="M820" s="210">
        <v>0</v>
      </c>
      <c r="N820" s="210">
        <v>0</v>
      </c>
      <c r="O820" s="210">
        <v>0</v>
      </c>
      <c r="P820" s="210">
        <v>0</v>
      </c>
      <c r="Q820" s="210">
        <v>0</v>
      </c>
      <c r="R820" s="210">
        <v>0</v>
      </c>
      <c r="S820" s="210">
        <v>0</v>
      </c>
    </row>
    <row r="821" spans="1:19">
      <c r="A821" s="1745" t="s">
        <v>79</v>
      </c>
      <c r="B821" s="1745"/>
      <c r="C821" s="1745"/>
      <c r="D821" s="1745"/>
      <c r="E821" s="1745"/>
      <c r="F821" s="1745"/>
      <c r="G821" s="1745"/>
      <c r="H821" s="1745"/>
      <c r="I821" s="1745"/>
      <c r="J821" s="1745"/>
      <c r="K821" s="1745"/>
      <c r="L821" s="1745"/>
      <c r="M821" s="1745"/>
      <c r="N821" s="1745"/>
      <c r="O821" s="1745"/>
      <c r="P821" s="1745"/>
      <c r="Q821" s="1745"/>
      <c r="R821" s="1745"/>
      <c r="S821" s="1745"/>
    </row>
    <row r="822" spans="1:19" s="917" customFormat="1">
      <c r="A822" s="210">
        <v>0</v>
      </c>
      <c r="B822" s="210">
        <v>0</v>
      </c>
      <c r="C822" s="210">
        <v>0</v>
      </c>
      <c r="D822" s="210">
        <v>0</v>
      </c>
      <c r="E822" s="210">
        <v>0</v>
      </c>
      <c r="F822" s="210">
        <v>0</v>
      </c>
      <c r="G822" s="617">
        <v>0</v>
      </c>
      <c r="H822" s="210">
        <v>0</v>
      </c>
      <c r="I822" s="210">
        <v>0</v>
      </c>
      <c r="J822" s="210">
        <v>0</v>
      </c>
      <c r="K822" s="210">
        <v>0</v>
      </c>
      <c r="L822" s="210">
        <v>0</v>
      </c>
      <c r="M822" s="210">
        <v>0</v>
      </c>
      <c r="N822" s="210">
        <v>0</v>
      </c>
      <c r="O822" s="210">
        <v>0</v>
      </c>
      <c r="P822" s="210">
        <v>0</v>
      </c>
      <c r="Q822" s="210">
        <v>0</v>
      </c>
      <c r="R822" s="210">
        <v>0</v>
      </c>
      <c r="S822" s="210">
        <v>0</v>
      </c>
    </row>
    <row r="823" spans="1:19">
      <c r="A823" s="1745" t="s">
        <v>80</v>
      </c>
      <c r="B823" s="1745"/>
      <c r="C823" s="1745"/>
      <c r="D823" s="1745"/>
      <c r="E823" s="1745"/>
      <c r="F823" s="1745"/>
      <c r="G823" s="1745"/>
      <c r="H823" s="1745"/>
      <c r="I823" s="1745"/>
      <c r="J823" s="1745"/>
      <c r="K823" s="1745"/>
      <c r="L823" s="1745"/>
      <c r="M823" s="1745"/>
      <c r="N823" s="1745"/>
      <c r="O823" s="1745"/>
      <c r="P823" s="1745"/>
      <c r="Q823" s="1745"/>
      <c r="R823" s="1745"/>
      <c r="S823" s="1745"/>
    </row>
    <row r="824" spans="1:19" s="940" customFormat="1">
      <c r="A824" s="210">
        <v>0</v>
      </c>
      <c r="B824" s="210">
        <v>0</v>
      </c>
      <c r="C824" s="210">
        <v>0</v>
      </c>
      <c r="D824" s="210">
        <v>0</v>
      </c>
      <c r="E824" s="210">
        <v>0</v>
      </c>
      <c r="F824" s="210">
        <v>0</v>
      </c>
      <c r="G824" s="617">
        <v>0</v>
      </c>
      <c r="H824" s="210">
        <v>0</v>
      </c>
      <c r="I824" s="210">
        <v>0</v>
      </c>
      <c r="J824" s="210">
        <v>0</v>
      </c>
      <c r="K824" s="210">
        <v>0</v>
      </c>
      <c r="L824" s="210">
        <v>0</v>
      </c>
      <c r="M824" s="210">
        <v>0</v>
      </c>
      <c r="N824" s="210">
        <v>0</v>
      </c>
      <c r="O824" s="210">
        <v>0</v>
      </c>
      <c r="P824" s="210">
        <v>0</v>
      </c>
      <c r="Q824" s="210">
        <v>0</v>
      </c>
      <c r="R824" s="210">
        <v>0</v>
      </c>
      <c r="S824" s="210">
        <v>0</v>
      </c>
    </row>
    <row r="825" spans="1:19">
      <c r="A825" s="1741" t="s">
        <v>3653</v>
      </c>
      <c r="B825" s="1742"/>
      <c r="C825" s="1742"/>
      <c r="D825" s="1742"/>
      <c r="E825" s="1742"/>
      <c r="F825" s="1742"/>
      <c r="G825" s="1742"/>
      <c r="H825" s="1742"/>
      <c r="I825" s="1742"/>
      <c r="J825" s="1742"/>
      <c r="K825" s="1742"/>
      <c r="L825" s="1742"/>
      <c r="M825" s="1742"/>
      <c r="N825" s="1742"/>
      <c r="O825" s="1742"/>
      <c r="P825" s="1742"/>
      <c r="Q825" s="1742"/>
      <c r="R825" s="1742"/>
      <c r="S825" s="1743"/>
    </row>
    <row r="826" spans="1:19" s="253" customFormat="1">
      <c r="A826" s="305">
        <f>SUM(A824,A822,A820,A818,A816,A814,A812,A810,A808,A806,A804,A802)</f>
        <v>0</v>
      </c>
      <c r="B826" s="348">
        <f t="shared" ref="B826:S826" si="20">SUM(B824,B822,B820,B818,B816,B814,B812,B810,B808,B806,B804,B802)</f>
        <v>0</v>
      </c>
      <c r="C826" s="348">
        <f t="shared" si="20"/>
        <v>0</v>
      </c>
      <c r="D826" s="348">
        <f t="shared" si="20"/>
        <v>0</v>
      </c>
      <c r="E826" s="348">
        <f t="shared" si="20"/>
        <v>0</v>
      </c>
      <c r="F826" s="348">
        <f t="shared" si="20"/>
        <v>0</v>
      </c>
      <c r="G826" s="348">
        <f t="shared" si="20"/>
        <v>0</v>
      </c>
      <c r="H826" s="348">
        <f t="shared" si="20"/>
        <v>0</v>
      </c>
      <c r="I826" s="348">
        <f t="shared" si="20"/>
        <v>0</v>
      </c>
      <c r="J826" s="348">
        <f t="shared" si="20"/>
        <v>0</v>
      </c>
      <c r="K826" s="348">
        <f t="shared" si="20"/>
        <v>0</v>
      </c>
      <c r="L826" s="348">
        <f t="shared" si="20"/>
        <v>0</v>
      </c>
      <c r="M826" s="348">
        <f t="shared" si="20"/>
        <v>0</v>
      </c>
      <c r="N826" s="348">
        <f t="shared" si="20"/>
        <v>0</v>
      </c>
      <c r="O826" s="348">
        <f t="shared" si="20"/>
        <v>0</v>
      </c>
      <c r="P826" s="348">
        <f t="shared" si="20"/>
        <v>0</v>
      </c>
      <c r="Q826" s="348">
        <f t="shared" si="20"/>
        <v>0</v>
      </c>
      <c r="R826" s="348">
        <f t="shared" si="20"/>
        <v>0</v>
      </c>
      <c r="S826" s="348">
        <f t="shared" si="20"/>
        <v>0</v>
      </c>
    </row>
    <row r="827" spans="1:19">
      <c r="A827" s="224"/>
      <c r="B827" s="224"/>
      <c r="C827" s="224"/>
      <c r="D827" s="224"/>
      <c r="E827" s="224"/>
      <c r="F827" s="224"/>
      <c r="G827" s="224"/>
      <c r="H827" s="224"/>
      <c r="I827" s="224"/>
      <c r="J827" s="224"/>
      <c r="K827" s="224"/>
      <c r="L827" s="224"/>
      <c r="M827" s="224"/>
      <c r="N827" s="224"/>
      <c r="O827" s="224"/>
      <c r="P827" s="224"/>
      <c r="Q827" s="224"/>
      <c r="R827" s="224"/>
      <c r="S827" s="224"/>
    </row>
    <row r="828" spans="1:19" ht="20.25" customHeight="1">
      <c r="A828" s="1093" t="s">
        <v>3227</v>
      </c>
      <c r="B828" s="1094"/>
      <c r="C828" s="1094"/>
      <c r="D828" s="1094"/>
      <c r="E828" s="1094"/>
      <c r="F828" s="1094"/>
      <c r="G828" s="1094"/>
      <c r="H828" s="1094"/>
      <c r="I828" s="1094"/>
      <c r="J828" s="1094"/>
      <c r="K828" s="1094"/>
      <c r="L828" s="1094"/>
      <c r="M828" s="1094"/>
      <c r="N828" s="1094"/>
      <c r="O828" s="1094"/>
      <c r="P828" s="1094"/>
      <c r="Q828" s="1094"/>
      <c r="R828" s="1094"/>
      <c r="S828" s="1095"/>
    </row>
    <row r="829" spans="1:19">
      <c r="A829" s="1032" t="s">
        <v>3652</v>
      </c>
      <c r="B829" s="1033"/>
      <c r="C829" s="1033"/>
      <c r="D829" s="1033"/>
      <c r="E829" s="1033"/>
      <c r="F829" s="1033"/>
      <c r="G829" s="1033"/>
      <c r="H829" s="1033"/>
      <c r="I829" s="1033"/>
      <c r="J829" s="1033"/>
      <c r="K829" s="1033"/>
      <c r="L829" s="1033"/>
      <c r="M829" s="1033"/>
      <c r="N829" s="1033"/>
      <c r="O829" s="1033"/>
      <c r="P829" s="1033"/>
      <c r="Q829" s="1033"/>
      <c r="R829" s="1033"/>
      <c r="S829" s="1034"/>
    </row>
    <row r="830" spans="1:19">
      <c r="A830" s="1032" t="s">
        <v>1251</v>
      </c>
      <c r="B830" s="1033"/>
      <c r="C830" s="1033"/>
      <c r="D830" s="1033"/>
      <c r="E830" s="1033"/>
      <c r="F830" s="1033"/>
      <c r="G830" s="1033"/>
      <c r="H830" s="1033"/>
      <c r="I830" s="1033"/>
      <c r="J830" s="1033"/>
      <c r="K830" s="1033"/>
      <c r="L830" s="1033"/>
      <c r="M830" s="1033"/>
      <c r="N830" s="1033"/>
      <c r="O830" s="1033"/>
      <c r="P830" s="1033"/>
      <c r="Q830" s="1033"/>
      <c r="R830" s="1033"/>
      <c r="S830" s="1034"/>
    </row>
    <row r="831" spans="1:19">
      <c r="A831" s="1032" t="s">
        <v>1293</v>
      </c>
      <c r="B831" s="1033"/>
      <c r="C831" s="1033"/>
      <c r="D831" s="1033"/>
      <c r="E831" s="1033"/>
      <c r="F831" s="1033"/>
      <c r="G831" s="1033"/>
      <c r="H831" s="1033"/>
      <c r="I831" s="1033"/>
      <c r="J831" s="1033"/>
      <c r="K831" s="1033"/>
      <c r="L831" s="1033"/>
      <c r="M831" s="1033"/>
      <c r="N831" s="1033"/>
      <c r="O831" s="1033"/>
      <c r="P831" s="1033"/>
      <c r="Q831" s="1033"/>
      <c r="R831" s="1033"/>
      <c r="S831" s="1034"/>
    </row>
    <row r="832" spans="1:19">
      <c r="A832" s="1032" t="s">
        <v>1294</v>
      </c>
      <c r="B832" s="1033"/>
      <c r="C832" s="1033"/>
      <c r="D832" s="1033"/>
      <c r="E832" s="1033"/>
      <c r="F832" s="1033"/>
      <c r="G832" s="1033"/>
      <c r="H832" s="1033"/>
      <c r="I832" s="1033"/>
      <c r="J832" s="1033"/>
      <c r="K832" s="1033"/>
      <c r="L832" s="1033"/>
      <c r="M832" s="1033"/>
      <c r="N832" s="1033"/>
      <c r="O832" s="1033"/>
      <c r="P832" s="1033"/>
      <c r="Q832" s="1033"/>
      <c r="R832" s="1033"/>
      <c r="S832" s="1034"/>
    </row>
    <row r="833" spans="1:19">
      <c r="A833" s="1032" t="s">
        <v>1295</v>
      </c>
      <c r="B833" s="1033"/>
      <c r="C833" s="1033"/>
      <c r="D833" s="1033"/>
      <c r="E833" s="1033"/>
      <c r="F833" s="1033"/>
      <c r="G833" s="1033"/>
      <c r="H833" s="1033"/>
      <c r="I833" s="1033"/>
      <c r="J833" s="1033"/>
      <c r="K833" s="1033"/>
      <c r="L833" s="1033"/>
      <c r="M833" s="1033"/>
      <c r="N833" s="1033"/>
      <c r="O833" s="1033"/>
      <c r="P833" s="1033"/>
      <c r="Q833" s="1033"/>
      <c r="R833" s="1033"/>
      <c r="S833" s="1034"/>
    </row>
    <row r="834" spans="1:19">
      <c r="A834" s="1032" t="s">
        <v>1296</v>
      </c>
      <c r="B834" s="1033"/>
      <c r="C834" s="1033"/>
      <c r="D834" s="1033"/>
      <c r="E834" s="1033"/>
      <c r="F834" s="1033"/>
      <c r="G834" s="1033"/>
      <c r="H834" s="1033"/>
      <c r="I834" s="1033"/>
      <c r="J834" s="1033"/>
      <c r="K834" s="1033"/>
      <c r="L834" s="1033"/>
      <c r="M834" s="1033"/>
      <c r="N834" s="1033"/>
      <c r="O834" s="1033"/>
      <c r="P834" s="1033"/>
      <c r="Q834" s="1033"/>
      <c r="R834" s="1033"/>
      <c r="S834" s="1034"/>
    </row>
    <row r="835" spans="1:19">
      <c r="A835" s="1032" t="s">
        <v>1297</v>
      </c>
      <c r="B835" s="1033"/>
      <c r="C835" s="1033"/>
      <c r="D835" s="1033"/>
      <c r="E835" s="1033"/>
      <c r="F835" s="1033"/>
      <c r="G835" s="1033"/>
      <c r="H835" s="1033"/>
      <c r="I835" s="1033"/>
      <c r="J835" s="1033"/>
      <c r="K835" s="1033"/>
      <c r="L835" s="1033"/>
      <c r="M835" s="1033"/>
      <c r="N835" s="1033"/>
      <c r="O835" s="1033"/>
      <c r="P835" s="1033"/>
      <c r="Q835" s="1033"/>
      <c r="R835" s="1033"/>
      <c r="S835" s="1034"/>
    </row>
    <row r="836" spans="1:19">
      <c r="A836" s="1035" t="s">
        <v>1298</v>
      </c>
      <c r="B836" s="1036"/>
      <c r="C836" s="1036"/>
      <c r="D836" s="1036"/>
      <c r="E836" s="1036"/>
      <c r="F836" s="1036"/>
      <c r="G836" s="1036"/>
      <c r="H836" s="1036"/>
      <c r="I836" s="1036"/>
      <c r="J836" s="1036"/>
      <c r="K836" s="1036"/>
      <c r="L836" s="1036"/>
      <c r="M836" s="1036"/>
      <c r="N836" s="1036"/>
      <c r="O836" s="1036"/>
      <c r="P836" s="1036"/>
      <c r="Q836" s="1036"/>
      <c r="R836" s="1036"/>
      <c r="S836" s="1037"/>
    </row>
    <row r="837" spans="1:19" ht="32.25" customHeight="1">
      <c r="A837" s="1023" t="s">
        <v>41</v>
      </c>
      <c r="B837" s="1023"/>
      <c r="C837" s="1023"/>
      <c r="D837" s="1023" t="s">
        <v>42</v>
      </c>
      <c r="E837" s="1023"/>
      <c r="F837" s="1023" t="s">
        <v>43</v>
      </c>
      <c r="G837" s="1023"/>
      <c r="H837" s="1023"/>
      <c r="I837" s="1023" t="s">
        <v>44</v>
      </c>
      <c r="J837" s="1023"/>
      <c r="K837" s="1025" t="s">
        <v>45</v>
      </c>
      <c r="L837" s="1038"/>
      <c r="M837" s="1038"/>
      <c r="N837" s="1039"/>
      <c r="O837" s="1027" t="s">
        <v>46</v>
      </c>
      <c r="P837" s="1027"/>
      <c r="Q837" s="1028"/>
      <c r="R837" s="1023" t="s">
        <v>47</v>
      </c>
      <c r="S837" s="1023"/>
    </row>
    <row r="838" spans="1:19" ht="28.5" customHeight="1">
      <c r="A838" s="1022" t="s">
        <v>48</v>
      </c>
      <c r="B838" s="1022" t="s">
        <v>49</v>
      </c>
      <c r="C838" s="1029" t="s">
        <v>50</v>
      </c>
      <c r="D838" s="1022" t="s">
        <v>51</v>
      </c>
      <c r="E838" s="1022" t="s">
        <v>52</v>
      </c>
      <c r="F838" s="1025" t="s">
        <v>53</v>
      </c>
      <c r="G838" s="1031"/>
      <c r="H838" s="1026"/>
      <c r="I838" s="1022" t="s">
        <v>54</v>
      </c>
      <c r="J838" s="1022" t="s">
        <v>55</v>
      </c>
      <c r="K838" s="1025" t="s">
        <v>56</v>
      </c>
      <c r="L838" s="1026"/>
      <c r="M838" s="1025" t="s">
        <v>57</v>
      </c>
      <c r="N838" s="1026"/>
      <c r="O838" s="1022" t="s">
        <v>58</v>
      </c>
      <c r="P838" s="1022" t="s">
        <v>59</v>
      </c>
      <c r="Q838" s="1022" t="s">
        <v>60</v>
      </c>
      <c r="R838" s="1022" t="s">
        <v>61</v>
      </c>
      <c r="S838" s="1022" t="s">
        <v>62</v>
      </c>
    </row>
    <row r="839" spans="1:19" ht="60" customHeight="1">
      <c r="A839" s="1023"/>
      <c r="B839" s="1023"/>
      <c r="C839" s="1030"/>
      <c r="D839" s="1023"/>
      <c r="E839" s="1023"/>
      <c r="F839" s="306" t="s">
        <v>63</v>
      </c>
      <c r="G839" s="306" t="s">
        <v>64</v>
      </c>
      <c r="H839" s="306" t="s">
        <v>65</v>
      </c>
      <c r="I839" s="1023"/>
      <c r="J839" s="1023"/>
      <c r="K839" s="90" t="s">
        <v>66</v>
      </c>
      <c r="L839" s="90" t="s">
        <v>67</v>
      </c>
      <c r="M839" s="90" t="s">
        <v>68</v>
      </c>
      <c r="N839" s="90" t="s">
        <v>67</v>
      </c>
      <c r="O839" s="1023"/>
      <c r="P839" s="1023"/>
      <c r="Q839" s="1023"/>
      <c r="R839" s="1023"/>
      <c r="S839" s="1023"/>
    </row>
    <row r="840" spans="1:19">
      <c r="A840" s="1021" t="s">
        <v>69</v>
      </c>
      <c r="B840" s="1021"/>
      <c r="C840" s="1021"/>
      <c r="D840" s="1021"/>
      <c r="E840" s="1021"/>
      <c r="F840" s="1021"/>
      <c r="G840" s="1021"/>
      <c r="H840" s="1021"/>
      <c r="I840" s="1021"/>
      <c r="J840" s="1021"/>
      <c r="K840" s="1021"/>
      <c r="L840" s="1021"/>
      <c r="M840" s="1021"/>
      <c r="N840" s="1021"/>
      <c r="O840" s="1021"/>
      <c r="P840" s="1021"/>
      <c r="Q840" s="1021"/>
      <c r="R840" s="1021"/>
      <c r="S840" s="1021"/>
    </row>
    <row r="841" spans="1:19" s="490" customFormat="1">
      <c r="A841" s="98">
        <v>0</v>
      </c>
      <c r="B841" s="98">
        <v>0</v>
      </c>
      <c r="C841" s="98">
        <v>0</v>
      </c>
      <c r="D841" s="98">
        <v>0</v>
      </c>
      <c r="E841" s="98">
        <v>0</v>
      </c>
      <c r="F841" s="98">
        <v>0</v>
      </c>
      <c r="G841" s="98">
        <v>0</v>
      </c>
      <c r="H841" s="98">
        <v>0</v>
      </c>
      <c r="I841" s="98">
        <v>0</v>
      </c>
      <c r="J841" s="98">
        <v>0</v>
      </c>
      <c r="K841" s="98">
        <v>0</v>
      </c>
      <c r="L841" s="98">
        <v>0</v>
      </c>
      <c r="M841" s="98">
        <v>0</v>
      </c>
      <c r="N841" s="98">
        <v>0</v>
      </c>
      <c r="O841" s="98">
        <v>0</v>
      </c>
      <c r="P841" s="98">
        <v>0</v>
      </c>
      <c r="Q841" s="98">
        <v>0</v>
      </c>
      <c r="R841" s="98">
        <v>0</v>
      </c>
      <c r="S841" s="98">
        <v>0</v>
      </c>
    </row>
    <row r="842" spans="1:19">
      <c r="A842" s="1021" t="s">
        <v>70</v>
      </c>
      <c r="B842" s="1021"/>
      <c r="C842" s="1021"/>
      <c r="D842" s="1021"/>
      <c r="E842" s="1021"/>
      <c r="F842" s="1021"/>
      <c r="G842" s="1021"/>
      <c r="H842" s="1021"/>
      <c r="I842" s="1021"/>
      <c r="J842" s="1021"/>
      <c r="K842" s="1021"/>
      <c r="L842" s="1021"/>
      <c r="M842" s="1021"/>
      <c r="N842" s="1021"/>
      <c r="O842" s="1021"/>
      <c r="P842" s="1021"/>
      <c r="Q842" s="1021"/>
      <c r="R842" s="1021"/>
      <c r="S842" s="1021"/>
    </row>
    <row r="843" spans="1:19" s="775" customFormat="1">
      <c r="A843" s="98">
        <v>0</v>
      </c>
      <c r="B843" s="98">
        <v>0</v>
      </c>
      <c r="C843" s="98">
        <v>0</v>
      </c>
      <c r="D843" s="98">
        <v>0</v>
      </c>
      <c r="E843" s="98">
        <v>0</v>
      </c>
      <c r="F843" s="98">
        <v>0</v>
      </c>
      <c r="G843" s="98">
        <v>0</v>
      </c>
      <c r="H843" s="98">
        <v>0</v>
      </c>
      <c r="I843" s="98">
        <v>0</v>
      </c>
      <c r="J843" s="98">
        <v>0</v>
      </c>
      <c r="K843" s="98">
        <v>0</v>
      </c>
      <c r="L843" s="98">
        <v>0</v>
      </c>
      <c r="M843" s="98">
        <v>0</v>
      </c>
      <c r="N843" s="98">
        <v>0</v>
      </c>
      <c r="O843" s="98">
        <v>0</v>
      </c>
      <c r="P843" s="98">
        <v>0</v>
      </c>
      <c r="Q843" s="98">
        <v>0</v>
      </c>
      <c r="R843" s="98">
        <v>0</v>
      </c>
      <c r="S843" s="98">
        <v>0</v>
      </c>
    </row>
    <row r="844" spans="1:19">
      <c r="A844" s="1059" t="s">
        <v>71</v>
      </c>
      <c r="B844" s="1059"/>
      <c r="C844" s="1059"/>
      <c r="D844" s="1059"/>
      <c r="E844" s="1059"/>
      <c r="F844" s="1059"/>
      <c r="G844" s="1059"/>
      <c r="H844" s="1059"/>
      <c r="I844" s="1059"/>
      <c r="J844" s="1059"/>
      <c r="K844" s="1059"/>
      <c r="L844" s="1059"/>
      <c r="M844" s="1059"/>
      <c r="N844" s="1059"/>
      <c r="O844" s="1059"/>
      <c r="P844" s="1059"/>
      <c r="Q844" s="1059"/>
      <c r="R844" s="1059"/>
      <c r="S844" s="1060"/>
    </row>
    <row r="845" spans="1:19" s="775" customFormat="1">
      <c r="A845" s="98">
        <v>0</v>
      </c>
      <c r="B845" s="98">
        <v>0</v>
      </c>
      <c r="C845" s="98">
        <v>0</v>
      </c>
      <c r="D845" s="98">
        <v>0</v>
      </c>
      <c r="E845" s="98">
        <v>0</v>
      </c>
      <c r="F845" s="98">
        <v>0</v>
      </c>
      <c r="G845" s="98">
        <v>0</v>
      </c>
      <c r="H845" s="98">
        <v>0</v>
      </c>
      <c r="I845" s="98">
        <v>0</v>
      </c>
      <c r="J845" s="98">
        <v>0</v>
      </c>
      <c r="K845" s="98">
        <v>0</v>
      </c>
      <c r="L845" s="98">
        <v>0</v>
      </c>
      <c r="M845" s="98">
        <v>0</v>
      </c>
      <c r="N845" s="98">
        <v>0</v>
      </c>
      <c r="O845" s="98">
        <v>0</v>
      </c>
      <c r="P845" s="98">
        <v>0</v>
      </c>
      <c r="Q845" s="98">
        <v>0</v>
      </c>
      <c r="R845" s="98">
        <v>0</v>
      </c>
      <c r="S845" s="98">
        <v>0</v>
      </c>
    </row>
    <row r="846" spans="1:19">
      <c r="A846" s="1046" t="s">
        <v>72</v>
      </c>
      <c r="B846" s="1046"/>
      <c r="C846" s="1046"/>
      <c r="D846" s="1046"/>
      <c r="E846" s="1046"/>
      <c r="F846" s="1046"/>
      <c r="G846" s="1046"/>
      <c r="H846" s="1046"/>
      <c r="I846" s="1046"/>
      <c r="J846" s="1046"/>
      <c r="K846" s="1046"/>
      <c r="L846" s="1046"/>
      <c r="M846" s="1046"/>
      <c r="N846" s="1046"/>
      <c r="O846" s="1046"/>
      <c r="P846" s="1046"/>
      <c r="Q846" s="1046"/>
      <c r="R846" s="1046"/>
      <c r="S846" s="1046"/>
    </row>
    <row r="847" spans="1:19" s="775" customFormat="1">
      <c r="A847" s="98">
        <v>0</v>
      </c>
      <c r="B847" s="98">
        <v>0</v>
      </c>
      <c r="C847" s="98">
        <v>0</v>
      </c>
      <c r="D847" s="98">
        <v>0</v>
      </c>
      <c r="E847" s="98">
        <v>0</v>
      </c>
      <c r="F847" s="98">
        <v>0</v>
      </c>
      <c r="G847" s="98">
        <v>0</v>
      </c>
      <c r="H847" s="98">
        <v>0</v>
      </c>
      <c r="I847" s="98">
        <v>0</v>
      </c>
      <c r="J847" s="98">
        <v>0</v>
      </c>
      <c r="K847" s="98">
        <v>0</v>
      </c>
      <c r="L847" s="98">
        <v>0</v>
      </c>
      <c r="M847" s="98">
        <v>0</v>
      </c>
      <c r="N847" s="98">
        <v>0</v>
      </c>
      <c r="O847" s="98">
        <v>0</v>
      </c>
      <c r="P847" s="98">
        <v>0</v>
      </c>
      <c r="Q847" s="98">
        <v>0</v>
      </c>
      <c r="R847" s="98">
        <v>0</v>
      </c>
      <c r="S847" s="98">
        <v>0</v>
      </c>
    </row>
    <row r="848" spans="1:19">
      <c r="A848" s="1046" t="s">
        <v>73</v>
      </c>
      <c r="B848" s="1046"/>
      <c r="C848" s="1046"/>
      <c r="D848" s="1046"/>
      <c r="E848" s="1046"/>
      <c r="F848" s="1046"/>
      <c r="G848" s="1046"/>
      <c r="H848" s="1046"/>
      <c r="I848" s="1046"/>
      <c r="J848" s="1046"/>
      <c r="K848" s="1046"/>
      <c r="L848" s="1046"/>
      <c r="M848" s="1046"/>
      <c r="N848" s="1046"/>
      <c r="O848" s="1046"/>
      <c r="P848" s="1046"/>
      <c r="Q848" s="1046"/>
      <c r="R848" s="1046"/>
      <c r="S848" s="1046"/>
    </row>
    <row r="849" spans="1:19" s="816" customFormat="1">
      <c r="A849" s="98">
        <v>0</v>
      </c>
      <c r="B849" s="98">
        <v>0</v>
      </c>
      <c r="C849" s="98">
        <v>0</v>
      </c>
      <c r="D849" s="98">
        <v>0</v>
      </c>
      <c r="E849" s="98">
        <v>0</v>
      </c>
      <c r="F849" s="98">
        <v>0</v>
      </c>
      <c r="G849" s="98">
        <v>0</v>
      </c>
      <c r="H849" s="98">
        <v>0</v>
      </c>
      <c r="I849" s="98">
        <v>0</v>
      </c>
      <c r="J849" s="98">
        <v>0</v>
      </c>
      <c r="K849" s="98">
        <v>0</v>
      </c>
      <c r="L849" s="98">
        <v>0</v>
      </c>
      <c r="M849" s="98">
        <v>0</v>
      </c>
      <c r="N849" s="98">
        <v>0</v>
      </c>
      <c r="O849" s="98">
        <v>0</v>
      </c>
      <c r="P849" s="98">
        <v>0</v>
      </c>
      <c r="Q849" s="98">
        <v>0</v>
      </c>
      <c r="R849" s="98">
        <v>0</v>
      </c>
      <c r="S849" s="98">
        <v>0</v>
      </c>
    </row>
    <row r="850" spans="1:19">
      <c r="A850" s="1021" t="s">
        <v>74</v>
      </c>
      <c r="B850" s="1021"/>
      <c r="C850" s="1021"/>
      <c r="D850" s="1021"/>
      <c r="E850" s="1021"/>
      <c r="F850" s="1021"/>
      <c r="G850" s="1021"/>
      <c r="H850" s="1021"/>
      <c r="I850" s="1021"/>
      <c r="J850" s="1021"/>
      <c r="K850" s="1021"/>
      <c r="L850" s="1021"/>
      <c r="M850" s="1021"/>
      <c r="N850" s="1021"/>
      <c r="O850" s="1021"/>
      <c r="P850" s="1021"/>
      <c r="Q850" s="1021"/>
      <c r="R850" s="1021"/>
      <c r="S850" s="1021"/>
    </row>
    <row r="851" spans="1:19" s="574" customFormat="1">
      <c r="A851" s="98">
        <v>0</v>
      </c>
      <c r="B851" s="98">
        <v>0</v>
      </c>
      <c r="C851" s="98">
        <v>0</v>
      </c>
      <c r="D851" s="98">
        <v>0</v>
      </c>
      <c r="E851" s="98">
        <v>0</v>
      </c>
      <c r="F851" s="98">
        <v>0</v>
      </c>
      <c r="G851" s="98">
        <v>0</v>
      </c>
      <c r="H851" s="98">
        <v>0</v>
      </c>
      <c r="I851" s="98">
        <v>0</v>
      </c>
      <c r="J851" s="98">
        <v>0</v>
      </c>
      <c r="K851" s="98">
        <v>0</v>
      </c>
      <c r="L851" s="98">
        <v>0</v>
      </c>
      <c r="M851" s="98">
        <v>0</v>
      </c>
      <c r="N851" s="98">
        <v>0</v>
      </c>
      <c r="O851" s="98">
        <v>0</v>
      </c>
      <c r="P851" s="98">
        <v>0</v>
      </c>
      <c r="Q851" s="98">
        <v>0</v>
      </c>
      <c r="R851" s="98">
        <v>0</v>
      </c>
      <c r="S851" s="98">
        <v>0</v>
      </c>
    </row>
    <row r="852" spans="1:19">
      <c r="A852" s="1021" t="s">
        <v>75</v>
      </c>
      <c r="B852" s="1021"/>
      <c r="C852" s="1021"/>
      <c r="D852" s="1021"/>
      <c r="E852" s="1021"/>
      <c r="F852" s="1021"/>
      <c r="G852" s="1021"/>
      <c r="H852" s="1021"/>
      <c r="I852" s="1021"/>
      <c r="J852" s="1021"/>
      <c r="K852" s="1021"/>
      <c r="L852" s="1021"/>
      <c r="M852" s="1021"/>
      <c r="N852" s="1021"/>
      <c r="O852" s="1021"/>
      <c r="P852" s="1021"/>
      <c r="Q852" s="1021"/>
      <c r="R852" s="1021"/>
      <c r="S852" s="1021"/>
    </row>
    <row r="853" spans="1:19" s="856" customFormat="1">
      <c r="A853" s="98">
        <v>0</v>
      </c>
      <c r="B853" s="98">
        <v>0</v>
      </c>
      <c r="C853" s="98">
        <v>0</v>
      </c>
      <c r="D853" s="98">
        <v>0</v>
      </c>
      <c r="E853" s="98">
        <v>0</v>
      </c>
      <c r="F853" s="98">
        <v>0</v>
      </c>
      <c r="G853" s="98">
        <v>0</v>
      </c>
      <c r="H853" s="98">
        <v>0</v>
      </c>
      <c r="I853" s="98">
        <v>0</v>
      </c>
      <c r="J853" s="98">
        <v>0</v>
      </c>
      <c r="K853" s="98">
        <v>0</v>
      </c>
      <c r="L853" s="98">
        <v>0</v>
      </c>
      <c r="M853" s="98">
        <v>0</v>
      </c>
      <c r="N853" s="98">
        <v>0</v>
      </c>
      <c r="O853" s="98">
        <v>0</v>
      </c>
      <c r="P853" s="98">
        <v>0</v>
      </c>
      <c r="Q853" s="98">
        <v>0</v>
      </c>
      <c r="R853" s="98">
        <v>0</v>
      </c>
      <c r="S853" s="98">
        <v>0</v>
      </c>
    </row>
    <row r="854" spans="1:19">
      <c r="A854" s="1740" t="s">
        <v>76</v>
      </c>
      <c r="B854" s="1740"/>
      <c r="C854" s="1740"/>
      <c r="D854" s="1740"/>
      <c r="E854" s="1740"/>
      <c r="F854" s="1740"/>
      <c r="G854" s="1740"/>
      <c r="H854" s="1740"/>
      <c r="I854" s="1740"/>
      <c r="J854" s="1740"/>
      <c r="K854" s="1740"/>
      <c r="L854" s="1740"/>
      <c r="M854" s="1740"/>
      <c r="N854" s="1740"/>
      <c r="O854" s="1740"/>
      <c r="P854" s="1740"/>
      <c r="Q854" s="1740"/>
      <c r="R854" s="1740"/>
      <c r="S854" s="1740"/>
    </row>
    <row r="855" spans="1:19" s="888" customFormat="1">
      <c r="A855" s="98">
        <v>0</v>
      </c>
      <c r="B855" s="98">
        <v>0</v>
      </c>
      <c r="C855" s="98">
        <v>0</v>
      </c>
      <c r="D855" s="98">
        <v>0</v>
      </c>
      <c r="E855" s="98">
        <v>0</v>
      </c>
      <c r="F855" s="98">
        <v>0</v>
      </c>
      <c r="G855" s="98">
        <v>0</v>
      </c>
      <c r="H855" s="98">
        <v>0</v>
      </c>
      <c r="I855" s="98">
        <v>0</v>
      </c>
      <c r="J855" s="98">
        <v>0</v>
      </c>
      <c r="K855" s="98">
        <v>0</v>
      </c>
      <c r="L855" s="98">
        <v>0</v>
      </c>
      <c r="M855" s="98">
        <v>0</v>
      </c>
      <c r="N855" s="98">
        <v>0</v>
      </c>
      <c r="O855" s="98">
        <v>0</v>
      </c>
      <c r="P855" s="98">
        <v>0</v>
      </c>
      <c r="Q855" s="98">
        <v>0</v>
      </c>
      <c r="R855" s="98">
        <v>0</v>
      </c>
      <c r="S855" s="98">
        <v>0</v>
      </c>
    </row>
    <row r="856" spans="1:19">
      <c r="A856" s="1046" t="s">
        <v>77</v>
      </c>
      <c r="B856" s="1046"/>
      <c r="C856" s="1046"/>
      <c r="D856" s="1046"/>
      <c r="E856" s="1046"/>
      <c r="F856" s="1046"/>
      <c r="G856" s="1046"/>
      <c r="H856" s="1046"/>
      <c r="I856" s="1046"/>
      <c r="J856" s="1046"/>
      <c r="K856" s="1046"/>
      <c r="L856" s="1046"/>
      <c r="M856" s="1046"/>
      <c r="N856" s="1046"/>
      <c r="O856" s="1046"/>
      <c r="P856" s="1046"/>
      <c r="Q856" s="1046"/>
      <c r="R856" s="1046"/>
      <c r="S856" s="1046"/>
    </row>
    <row r="857" spans="1:19" s="897" customFormat="1">
      <c r="A857" s="98">
        <v>0</v>
      </c>
      <c r="B857" s="98">
        <v>0</v>
      </c>
      <c r="C857" s="98">
        <v>0</v>
      </c>
      <c r="D857" s="98">
        <v>0</v>
      </c>
      <c r="E857" s="98">
        <v>0</v>
      </c>
      <c r="F857" s="98">
        <v>0</v>
      </c>
      <c r="G857" s="98">
        <v>0</v>
      </c>
      <c r="H857" s="98">
        <v>0</v>
      </c>
      <c r="I857" s="98">
        <v>0</v>
      </c>
      <c r="J857" s="98">
        <v>0</v>
      </c>
      <c r="K857" s="98">
        <v>0</v>
      </c>
      <c r="L857" s="98">
        <v>0</v>
      </c>
      <c r="M857" s="98">
        <v>0</v>
      </c>
      <c r="N857" s="98">
        <v>0</v>
      </c>
      <c r="O857" s="98">
        <v>0</v>
      </c>
      <c r="P857" s="98">
        <v>0</v>
      </c>
      <c r="Q857" s="98">
        <v>0</v>
      </c>
      <c r="R857" s="98">
        <v>0</v>
      </c>
      <c r="S857" s="98">
        <v>0</v>
      </c>
    </row>
    <row r="858" spans="1:19">
      <c r="A858" s="1021" t="s">
        <v>78</v>
      </c>
      <c r="B858" s="1021"/>
      <c r="C858" s="1021"/>
      <c r="D858" s="1021"/>
      <c r="E858" s="1021"/>
      <c r="F858" s="1021"/>
      <c r="G858" s="1021"/>
      <c r="H858" s="1021"/>
      <c r="I858" s="1021"/>
      <c r="J858" s="1021"/>
      <c r="K858" s="1021"/>
      <c r="L858" s="1021"/>
      <c r="M858" s="1021"/>
      <c r="N858" s="1021"/>
      <c r="O858" s="1021"/>
      <c r="P858" s="1021"/>
      <c r="Q858" s="1021"/>
      <c r="R858" s="1021"/>
      <c r="S858" s="1021"/>
    </row>
    <row r="859" spans="1:19" s="917" customFormat="1">
      <c r="A859" s="210">
        <v>0</v>
      </c>
      <c r="B859" s="210">
        <v>0</v>
      </c>
      <c r="C859" s="210">
        <v>0</v>
      </c>
      <c r="D859" s="210">
        <v>0</v>
      </c>
      <c r="E859" s="210">
        <v>0</v>
      </c>
      <c r="F859" s="210">
        <v>0</v>
      </c>
      <c r="G859" s="617">
        <v>0</v>
      </c>
      <c r="H859" s="210">
        <v>0</v>
      </c>
      <c r="I859" s="210">
        <v>0</v>
      </c>
      <c r="J859" s="210">
        <v>0</v>
      </c>
      <c r="K859" s="210">
        <v>0</v>
      </c>
      <c r="L859" s="210">
        <v>0</v>
      </c>
      <c r="M859" s="210">
        <v>0</v>
      </c>
      <c r="N859" s="210">
        <v>0</v>
      </c>
      <c r="O859" s="210">
        <v>0</v>
      </c>
      <c r="P859" s="210">
        <v>0</v>
      </c>
      <c r="Q859" s="210">
        <v>0</v>
      </c>
      <c r="R859" s="210">
        <v>0</v>
      </c>
      <c r="S859" s="210">
        <v>0</v>
      </c>
    </row>
    <row r="860" spans="1:19">
      <c r="A860" s="1021" t="s">
        <v>79</v>
      </c>
      <c r="B860" s="1021"/>
      <c r="C860" s="1021"/>
      <c r="D860" s="1021"/>
      <c r="E860" s="1021"/>
      <c r="F860" s="1021"/>
      <c r="G860" s="1021"/>
      <c r="H860" s="1021"/>
      <c r="I860" s="1021"/>
      <c r="J860" s="1021"/>
      <c r="K860" s="1021"/>
      <c r="L860" s="1021"/>
      <c r="M860" s="1021"/>
      <c r="N860" s="1021"/>
      <c r="O860" s="1021"/>
      <c r="P860" s="1021"/>
      <c r="Q860" s="1021"/>
      <c r="R860" s="1021"/>
      <c r="S860" s="1021"/>
    </row>
    <row r="861" spans="1:19" s="917" customFormat="1">
      <c r="A861" s="210">
        <v>0</v>
      </c>
      <c r="B861" s="210">
        <v>0</v>
      </c>
      <c r="C861" s="210">
        <v>0</v>
      </c>
      <c r="D861" s="210">
        <v>0</v>
      </c>
      <c r="E861" s="210">
        <v>0</v>
      </c>
      <c r="F861" s="210">
        <v>0</v>
      </c>
      <c r="G861" s="617">
        <v>0</v>
      </c>
      <c r="H861" s="210">
        <v>0</v>
      </c>
      <c r="I861" s="210">
        <v>0</v>
      </c>
      <c r="J861" s="210">
        <v>0</v>
      </c>
      <c r="K861" s="210">
        <v>0</v>
      </c>
      <c r="L861" s="210">
        <v>0</v>
      </c>
      <c r="M861" s="210">
        <v>0</v>
      </c>
      <c r="N861" s="210">
        <v>0</v>
      </c>
      <c r="O861" s="210">
        <v>0</v>
      </c>
      <c r="P861" s="210">
        <v>0</v>
      </c>
      <c r="Q861" s="210">
        <v>0</v>
      </c>
      <c r="R861" s="210">
        <v>0</v>
      </c>
      <c r="S861" s="210">
        <v>0</v>
      </c>
    </row>
    <row r="862" spans="1:19">
      <c r="A862" s="1021" t="s">
        <v>80</v>
      </c>
      <c r="B862" s="1021"/>
      <c r="C862" s="1021"/>
      <c r="D862" s="1021"/>
      <c r="E862" s="1021"/>
      <c r="F862" s="1021"/>
      <c r="G862" s="1021"/>
      <c r="H862" s="1021"/>
      <c r="I862" s="1021"/>
      <c r="J862" s="1021"/>
      <c r="K862" s="1021"/>
      <c r="L862" s="1021"/>
      <c r="M862" s="1021"/>
      <c r="N862" s="1021"/>
      <c r="O862" s="1021"/>
      <c r="P862" s="1021"/>
      <c r="Q862" s="1021"/>
      <c r="R862" s="1021"/>
      <c r="S862" s="1021"/>
    </row>
    <row r="863" spans="1:19" s="940" customFormat="1">
      <c r="A863" s="210">
        <v>0</v>
      </c>
      <c r="B863" s="210">
        <v>0</v>
      </c>
      <c r="C863" s="210">
        <v>0</v>
      </c>
      <c r="D863" s="210">
        <v>0</v>
      </c>
      <c r="E863" s="210">
        <v>0</v>
      </c>
      <c r="F863" s="210">
        <v>0</v>
      </c>
      <c r="G863" s="617">
        <v>0</v>
      </c>
      <c r="H863" s="210">
        <v>0</v>
      </c>
      <c r="I863" s="210">
        <v>0</v>
      </c>
      <c r="J863" s="210">
        <v>0</v>
      </c>
      <c r="K863" s="210">
        <v>0</v>
      </c>
      <c r="L863" s="210">
        <v>0</v>
      </c>
      <c r="M863" s="210">
        <v>0</v>
      </c>
      <c r="N863" s="210">
        <v>0</v>
      </c>
      <c r="O863" s="210">
        <v>0</v>
      </c>
      <c r="P863" s="210">
        <v>0</v>
      </c>
      <c r="Q863" s="210">
        <v>0</v>
      </c>
      <c r="R863" s="210">
        <v>0</v>
      </c>
      <c r="S863" s="210">
        <v>0</v>
      </c>
    </row>
    <row r="864" spans="1:19">
      <c r="A864" s="1062" t="s">
        <v>3653</v>
      </c>
      <c r="B864" s="1082"/>
      <c r="C864" s="1082"/>
      <c r="D864" s="1082"/>
      <c r="E864" s="1082"/>
      <c r="F864" s="1082"/>
      <c r="G864" s="1082"/>
      <c r="H864" s="1082"/>
      <c r="I864" s="1082"/>
      <c r="J864" s="1082"/>
      <c r="K864" s="1082"/>
      <c r="L864" s="1082"/>
      <c r="M864" s="1082"/>
      <c r="N864" s="1082"/>
      <c r="O864" s="1082"/>
      <c r="P864" s="1082"/>
      <c r="Q864" s="1082"/>
      <c r="R864" s="1082"/>
      <c r="S864" s="1083"/>
    </row>
    <row r="865" spans="1:19" s="253" customFormat="1">
      <c r="A865" s="305">
        <f>SUM(A863,A861,A859,A857,A855,A853,A851,A849,A847,A845,A843,A841)</f>
        <v>0</v>
      </c>
      <c r="B865" s="348">
        <f t="shared" ref="B865:S865" si="21">SUM(B863,B861,B859,B857,B855,B853,B851,B849,B847,B845,B843,B841)</f>
        <v>0</v>
      </c>
      <c r="C865" s="348">
        <f t="shared" si="21"/>
        <v>0</v>
      </c>
      <c r="D865" s="348">
        <f t="shared" si="21"/>
        <v>0</v>
      </c>
      <c r="E865" s="348">
        <f t="shared" si="21"/>
        <v>0</v>
      </c>
      <c r="F865" s="348">
        <f t="shared" si="21"/>
        <v>0</v>
      </c>
      <c r="G865" s="348">
        <f t="shared" si="21"/>
        <v>0</v>
      </c>
      <c r="H865" s="348">
        <f t="shared" si="21"/>
        <v>0</v>
      </c>
      <c r="I865" s="348">
        <f t="shared" si="21"/>
        <v>0</v>
      </c>
      <c r="J865" s="348">
        <f t="shared" si="21"/>
        <v>0</v>
      </c>
      <c r="K865" s="348">
        <f t="shared" si="21"/>
        <v>0</v>
      </c>
      <c r="L865" s="348">
        <f t="shared" si="21"/>
        <v>0</v>
      </c>
      <c r="M865" s="348">
        <f t="shared" si="21"/>
        <v>0</v>
      </c>
      <c r="N865" s="348">
        <f t="shared" si="21"/>
        <v>0</v>
      </c>
      <c r="O865" s="348">
        <f t="shared" si="21"/>
        <v>0</v>
      </c>
      <c r="P865" s="348">
        <f t="shared" si="21"/>
        <v>0</v>
      </c>
      <c r="Q865" s="348">
        <f t="shared" si="21"/>
        <v>0</v>
      </c>
      <c r="R865" s="348">
        <f t="shared" si="21"/>
        <v>0</v>
      </c>
      <c r="S865" s="348">
        <f t="shared" si="21"/>
        <v>0</v>
      </c>
    </row>
    <row r="866" spans="1:19">
      <c r="A866" s="224"/>
      <c r="B866" s="224"/>
      <c r="C866" s="224"/>
      <c r="D866" s="224"/>
      <c r="E866" s="224"/>
      <c r="F866" s="224"/>
      <c r="G866" s="224"/>
      <c r="H866" s="224"/>
      <c r="I866" s="224"/>
      <c r="J866" s="224"/>
      <c r="K866" s="224"/>
      <c r="L866" s="224"/>
      <c r="M866" s="224"/>
      <c r="N866" s="224"/>
      <c r="O866" s="224"/>
      <c r="P866" s="224"/>
      <c r="Q866" s="224"/>
      <c r="R866" s="224"/>
      <c r="S866" s="224"/>
    </row>
    <row r="867" spans="1:19" ht="20.25" customHeight="1">
      <c r="A867" s="1093" t="s">
        <v>3228</v>
      </c>
      <c r="B867" s="1094"/>
      <c r="C867" s="1094"/>
      <c r="D867" s="1094"/>
      <c r="E867" s="1094"/>
      <c r="F867" s="1094"/>
      <c r="G867" s="1094"/>
      <c r="H867" s="1094"/>
      <c r="I867" s="1094"/>
      <c r="J867" s="1094"/>
      <c r="K867" s="1094"/>
      <c r="L867" s="1094"/>
      <c r="M867" s="1094"/>
      <c r="N867" s="1094"/>
      <c r="O867" s="1094"/>
      <c r="P867" s="1094"/>
      <c r="Q867" s="1094"/>
      <c r="R867" s="1094"/>
      <c r="S867" s="1095"/>
    </row>
    <row r="868" spans="1:19">
      <c r="A868" s="1032" t="s">
        <v>3652</v>
      </c>
      <c r="B868" s="1033"/>
      <c r="C868" s="1033"/>
      <c r="D868" s="1033"/>
      <c r="E868" s="1033"/>
      <c r="F868" s="1033"/>
      <c r="G868" s="1033"/>
      <c r="H868" s="1033"/>
      <c r="I868" s="1033"/>
      <c r="J868" s="1033"/>
      <c r="K868" s="1033"/>
      <c r="L868" s="1033"/>
      <c r="M868" s="1033"/>
      <c r="N868" s="1033"/>
      <c r="O868" s="1033"/>
      <c r="P868" s="1033"/>
      <c r="Q868" s="1033"/>
      <c r="R868" s="1033"/>
      <c r="S868" s="1034"/>
    </row>
    <row r="869" spans="1:19">
      <c r="A869" s="1032" t="s">
        <v>1266</v>
      </c>
      <c r="B869" s="1033"/>
      <c r="C869" s="1033"/>
      <c r="D869" s="1033"/>
      <c r="E869" s="1033"/>
      <c r="F869" s="1033"/>
      <c r="G869" s="1033"/>
      <c r="H869" s="1033"/>
      <c r="I869" s="1033"/>
      <c r="J869" s="1033"/>
      <c r="K869" s="1033"/>
      <c r="L869" s="1033"/>
      <c r="M869" s="1033"/>
      <c r="N869" s="1033"/>
      <c r="O869" s="1033"/>
      <c r="P869" s="1033"/>
      <c r="Q869" s="1033"/>
      <c r="R869" s="1033"/>
      <c r="S869" s="1034"/>
    </row>
    <row r="870" spans="1:19">
      <c r="A870" s="1032" t="s">
        <v>1252</v>
      </c>
      <c r="B870" s="1033"/>
      <c r="C870" s="1033"/>
      <c r="D870" s="1033"/>
      <c r="E870" s="1033"/>
      <c r="F870" s="1033"/>
      <c r="G870" s="1033"/>
      <c r="H870" s="1033"/>
      <c r="I870" s="1033"/>
      <c r="J870" s="1033"/>
      <c r="K870" s="1033"/>
      <c r="L870" s="1033"/>
      <c r="M870" s="1033"/>
      <c r="N870" s="1033"/>
      <c r="O870" s="1033"/>
      <c r="P870" s="1033"/>
      <c r="Q870" s="1033"/>
      <c r="R870" s="1033"/>
      <c r="S870" s="1034"/>
    </row>
    <row r="871" spans="1:19">
      <c r="A871" s="1032" t="s">
        <v>1267</v>
      </c>
      <c r="B871" s="1033"/>
      <c r="C871" s="1033"/>
      <c r="D871" s="1033"/>
      <c r="E871" s="1033"/>
      <c r="F871" s="1033"/>
      <c r="G871" s="1033"/>
      <c r="H871" s="1033"/>
      <c r="I871" s="1033"/>
      <c r="J871" s="1033"/>
      <c r="K871" s="1033"/>
      <c r="L871" s="1033"/>
      <c r="M871" s="1033"/>
      <c r="N871" s="1033"/>
      <c r="O871" s="1033"/>
      <c r="P871" s="1033"/>
      <c r="Q871" s="1033"/>
      <c r="R871" s="1033"/>
      <c r="S871" s="1034"/>
    </row>
    <row r="872" spans="1:19">
      <c r="A872" s="1032" t="s">
        <v>1268</v>
      </c>
      <c r="B872" s="1033"/>
      <c r="C872" s="1033"/>
      <c r="D872" s="1033"/>
      <c r="E872" s="1033"/>
      <c r="F872" s="1033"/>
      <c r="G872" s="1033"/>
      <c r="H872" s="1033"/>
      <c r="I872" s="1033"/>
      <c r="J872" s="1033"/>
      <c r="K872" s="1033"/>
      <c r="L872" s="1033"/>
      <c r="M872" s="1033"/>
      <c r="N872" s="1033"/>
      <c r="O872" s="1033"/>
      <c r="P872" s="1033"/>
      <c r="Q872" s="1033"/>
      <c r="R872" s="1033"/>
      <c r="S872" s="1034"/>
    </row>
    <row r="873" spans="1:19">
      <c r="A873" s="1032" t="s">
        <v>1269</v>
      </c>
      <c r="B873" s="1033"/>
      <c r="C873" s="1033"/>
      <c r="D873" s="1033"/>
      <c r="E873" s="1033"/>
      <c r="F873" s="1033"/>
      <c r="G873" s="1033"/>
      <c r="H873" s="1033"/>
      <c r="I873" s="1033"/>
      <c r="J873" s="1033"/>
      <c r="K873" s="1033"/>
      <c r="L873" s="1033"/>
      <c r="M873" s="1033"/>
      <c r="N873" s="1033"/>
      <c r="O873" s="1033"/>
      <c r="P873" s="1033"/>
      <c r="Q873" s="1033"/>
      <c r="R873" s="1033"/>
      <c r="S873" s="1034"/>
    </row>
    <row r="874" spans="1:19">
      <c r="A874" s="1032" t="s">
        <v>1270</v>
      </c>
      <c r="B874" s="1033"/>
      <c r="C874" s="1033"/>
      <c r="D874" s="1033"/>
      <c r="E874" s="1033"/>
      <c r="F874" s="1033"/>
      <c r="G874" s="1033"/>
      <c r="H874" s="1033"/>
      <c r="I874" s="1033"/>
      <c r="J874" s="1033"/>
      <c r="K874" s="1033"/>
      <c r="L874" s="1033"/>
      <c r="M874" s="1033"/>
      <c r="N874" s="1033"/>
      <c r="O874" s="1033"/>
      <c r="P874" s="1033"/>
      <c r="Q874" s="1033"/>
      <c r="R874" s="1033"/>
      <c r="S874" s="1034"/>
    </row>
    <row r="875" spans="1:19">
      <c r="A875" s="1035" t="s">
        <v>1271</v>
      </c>
      <c r="B875" s="1036"/>
      <c r="C875" s="1036"/>
      <c r="D875" s="1036"/>
      <c r="E875" s="1036"/>
      <c r="F875" s="1036"/>
      <c r="G875" s="1036"/>
      <c r="H875" s="1036"/>
      <c r="I875" s="1036"/>
      <c r="J875" s="1036"/>
      <c r="K875" s="1036"/>
      <c r="L875" s="1036"/>
      <c r="M875" s="1036"/>
      <c r="N875" s="1036"/>
      <c r="O875" s="1036"/>
      <c r="P875" s="1036"/>
      <c r="Q875" s="1036"/>
      <c r="R875" s="1036"/>
      <c r="S875" s="1037"/>
    </row>
    <row r="876" spans="1:19" ht="27" customHeight="1">
      <c r="A876" s="1023" t="s">
        <v>41</v>
      </c>
      <c r="B876" s="1023"/>
      <c r="C876" s="1023"/>
      <c r="D876" s="1023" t="s">
        <v>42</v>
      </c>
      <c r="E876" s="1023"/>
      <c r="F876" s="1023" t="s">
        <v>43</v>
      </c>
      <c r="G876" s="1023"/>
      <c r="H876" s="1023"/>
      <c r="I876" s="1023" t="s">
        <v>44</v>
      </c>
      <c r="J876" s="1023"/>
      <c r="K876" s="1025" t="s">
        <v>45</v>
      </c>
      <c r="L876" s="1038"/>
      <c r="M876" s="1038"/>
      <c r="N876" s="1039"/>
      <c r="O876" s="1027" t="s">
        <v>46</v>
      </c>
      <c r="P876" s="1027"/>
      <c r="Q876" s="1028"/>
      <c r="R876" s="1023" t="s">
        <v>47</v>
      </c>
      <c r="S876" s="1023"/>
    </row>
    <row r="877" spans="1:19" ht="21.75" customHeight="1">
      <c r="A877" s="1022" t="s">
        <v>48</v>
      </c>
      <c r="B877" s="1022" t="s">
        <v>49</v>
      </c>
      <c r="C877" s="1029" t="s">
        <v>50</v>
      </c>
      <c r="D877" s="1022" t="s">
        <v>51</v>
      </c>
      <c r="E877" s="1022" t="s">
        <v>52</v>
      </c>
      <c r="F877" s="1025" t="s">
        <v>53</v>
      </c>
      <c r="G877" s="1031"/>
      <c r="H877" s="1026"/>
      <c r="I877" s="1022" t="s">
        <v>54</v>
      </c>
      <c r="J877" s="1022" t="s">
        <v>55</v>
      </c>
      <c r="K877" s="1025" t="s">
        <v>56</v>
      </c>
      <c r="L877" s="1026"/>
      <c r="M877" s="1025" t="s">
        <v>57</v>
      </c>
      <c r="N877" s="1026"/>
      <c r="O877" s="1022" t="s">
        <v>58</v>
      </c>
      <c r="P877" s="1022" t="s">
        <v>59</v>
      </c>
      <c r="Q877" s="1022" t="s">
        <v>60</v>
      </c>
      <c r="R877" s="1022" t="s">
        <v>61</v>
      </c>
      <c r="S877" s="1022" t="s">
        <v>62</v>
      </c>
    </row>
    <row r="878" spans="1:19" ht="65.25" customHeight="1">
      <c r="A878" s="1023"/>
      <c r="B878" s="1023"/>
      <c r="C878" s="1030"/>
      <c r="D878" s="1023"/>
      <c r="E878" s="1023"/>
      <c r="F878" s="306" t="s">
        <v>63</v>
      </c>
      <c r="G878" s="306" t="s">
        <v>64</v>
      </c>
      <c r="H878" s="306" t="s">
        <v>65</v>
      </c>
      <c r="I878" s="1023"/>
      <c r="J878" s="1023"/>
      <c r="K878" s="90" t="s">
        <v>66</v>
      </c>
      <c r="L878" s="90" t="s">
        <v>67</v>
      </c>
      <c r="M878" s="90" t="s">
        <v>68</v>
      </c>
      <c r="N878" s="90" t="s">
        <v>67</v>
      </c>
      <c r="O878" s="1023"/>
      <c r="P878" s="1023"/>
      <c r="Q878" s="1023"/>
      <c r="R878" s="1023"/>
      <c r="S878" s="1023"/>
    </row>
    <row r="879" spans="1:19">
      <c r="A879" s="1021" t="s">
        <v>69</v>
      </c>
      <c r="B879" s="1021"/>
      <c r="C879" s="1021"/>
      <c r="D879" s="1021"/>
      <c r="E879" s="1021"/>
      <c r="F879" s="1021"/>
      <c r="G879" s="1021"/>
      <c r="H879" s="1021"/>
      <c r="I879" s="1021"/>
      <c r="J879" s="1021"/>
      <c r="K879" s="1021"/>
      <c r="L879" s="1021"/>
      <c r="M879" s="1021"/>
      <c r="N879" s="1021"/>
      <c r="O879" s="1021"/>
      <c r="P879" s="1021"/>
      <c r="Q879" s="1021"/>
      <c r="R879" s="1021"/>
      <c r="S879" s="1021"/>
    </row>
    <row r="880" spans="1:19" s="490" customFormat="1">
      <c r="A880" s="98">
        <v>0</v>
      </c>
      <c r="B880" s="98">
        <v>0</v>
      </c>
      <c r="C880" s="98">
        <v>0</v>
      </c>
      <c r="D880" s="98">
        <v>0</v>
      </c>
      <c r="E880" s="98">
        <v>0</v>
      </c>
      <c r="F880" s="98">
        <v>0</v>
      </c>
      <c r="G880" s="98">
        <v>0</v>
      </c>
      <c r="H880" s="98">
        <v>0</v>
      </c>
      <c r="I880" s="98">
        <v>0</v>
      </c>
      <c r="J880" s="98">
        <v>0</v>
      </c>
      <c r="K880" s="98">
        <v>0</v>
      </c>
      <c r="L880" s="98">
        <v>0</v>
      </c>
      <c r="M880" s="98">
        <v>0</v>
      </c>
      <c r="N880" s="98">
        <v>0</v>
      </c>
      <c r="O880" s="98">
        <v>0</v>
      </c>
      <c r="P880" s="98">
        <v>0</v>
      </c>
      <c r="Q880" s="98">
        <v>0</v>
      </c>
      <c r="R880" s="98">
        <v>0</v>
      </c>
      <c r="S880" s="98">
        <v>0</v>
      </c>
    </row>
    <row r="881" spans="1:19">
      <c r="A881" s="1021" t="s">
        <v>70</v>
      </c>
      <c r="B881" s="1021"/>
      <c r="C881" s="1021"/>
      <c r="D881" s="1021"/>
      <c r="E881" s="1021"/>
      <c r="F881" s="1021"/>
      <c r="G881" s="1021"/>
      <c r="H881" s="1021"/>
      <c r="I881" s="1021"/>
      <c r="J881" s="1021"/>
      <c r="K881" s="1021"/>
      <c r="L881" s="1021"/>
      <c r="M881" s="1021"/>
      <c r="N881" s="1021"/>
      <c r="O881" s="1021"/>
      <c r="P881" s="1021"/>
      <c r="Q881" s="1021"/>
      <c r="R881" s="1021"/>
      <c r="S881" s="1021"/>
    </row>
    <row r="882" spans="1:19" s="775" customFormat="1">
      <c r="A882" s="98">
        <v>0</v>
      </c>
      <c r="B882" s="98">
        <v>0</v>
      </c>
      <c r="C882" s="98">
        <v>0</v>
      </c>
      <c r="D882" s="98">
        <v>0</v>
      </c>
      <c r="E882" s="98">
        <v>0</v>
      </c>
      <c r="F882" s="98">
        <v>0</v>
      </c>
      <c r="G882" s="98">
        <v>0</v>
      </c>
      <c r="H882" s="98">
        <v>0</v>
      </c>
      <c r="I882" s="98">
        <v>0</v>
      </c>
      <c r="J882" s="98">
        <v>0</v>
      </c>
      <c r="K882" s="98">
        <v>0</v>
      </c>
      <c r="L882" s="98">
        <v>0</v>
      </c>
      <c r="M882" s="98">
        <v>0</v>
      </c>
      <c r="N882" s="98">
        <v>0</v>
      </c>
      <c r="O882" s="98">
        <v>0</v>
      </c>
      <c r="P882" s="98">
        <v>0</v>
      </c>
      <c r="Q882" s="98">
        <v>0</v>
      </c>
      <c r="R882" s="98">
        <v>0</v>
      </c>
      <c r="S882" s="98">
        <v>0</v>
      </c>
    </row>
    <row r="883" spans="1:19">
      <c r="A883" s="1059" t="s">
        <v>71</v>
      </c>
      <c r="B883" s="1059"/>
      <c r="C883" s="1059"/>
      <c r="D883" s="1059"/>
      <c r="E883" s="1059"/>
      <c r="F883" s="1059"/>
      <c r="G883" s="1059"/>
      <c r="H883" s="1059"/>
      <c r="I883" s="1059"/>
      <c r="J883" s="1059"/>
      <c r="K883" s="1059"/>
      <c r="L883" s="1059"/>
      <c r="M883" s="1059"/>
      <c r="N883" s="1059"/>
      <c r="O883" s="1059"/>
      <c r="P883" s="1059"/>
      <c r="Q883" s="1059"/>
      <c r="R883" s="1059"/>
      <c r="S883" s="1060"/>
    </row>
    <row r="884" spans="1:19" s="775" customFormat="1">
      <c r="A884" s="98">
        <v>0</v>
      </c>
      <c r="B884" s="98">
        <v>0</v>
      </c>
      <c r="C884" s="98">
        <v>0</v>
      </c>
      <c r="D884" s="98">
        <v>0</v>
      </c>
      <c r="E884" s="98">
        <v>0</v>
      </c>
      <c r="F884" s="98">
        <v>0</v>
      </c>
      <c r="G884" s="98">
        <v>0</v>
      </c>
      <c r="H884" s="98">
        <v>0</v>
      </c>
      <c r="I884" s="98">
        <v>0</v>
      </c>
      <c r="J884" s="98">
        <v>0</v>
      </c>
      <c r="K884" s="98">
        <v>0</v>
      </c>
      <c r="L884" s="98">
        <v>0</v>
      </c>
      <c r="M884" s="98">
        <v>0</v>
      </c>
      <c r="N884" s="98">
        <v>0</v>
      </c>
      <c r="O884" s="98">
        <v>0</v>
      </c>
      <c r="P884" s="98">
        <v>0</v>
      </c>
      <c r="Q884" s="98">
        <v>0</v>
      </c>
      <c r="R884" s="98">
        <v>0</v>
      </c>
      <c r="S884" s="98">
        <v>0</v>
      </c>
    </row>
    <row r="885" spans="1:19">
      <c r="A885" s="1046" t="s">
        <v>72</v>
      </c>
      <c r="B885" s="1046"/>
      <c r="C885" s="1046"/>
      <c r="D885" s="1046"/>
      <c r="E885" s="1046"/>
      <c r="F885" s="1046"/>
      <c r="G885" s="1046"/>
      <c r="H885" s="1046"/>
      <c r="I885" s="1046"/>
      <c r="J885" s="1046"/>
      <c r="K885" s="1046"/>
      <c r="L885" s="1046"/>
      <c r="M885" s="1046"/>
      <c r="N885" s="1046"/>
      <c r="O885" s="1046"/>
      <c r="P885" s="1046"/>
      <c r="Q885" s="1046"/>
      <c r="R885" s="1046"/>
      <c r="S885" s="1046"/>
    </row>
    <row r="886" spans="1:19" s="775" customFormat="1">
      <c r="A886" s="98">
        <v>0</v>
      </c>
      <c r="B886" s="98">
        <v>0</v>
      </c>
      <c r="C886" s="98">
        <v>0</v>
      </c>
      <c r="D886" s="98">
        <v>0</v>
      </c>
      <c r="E886" s="98">
        <v>0</v>
      </c>
      <c r="F886" s="98">
        <v>0</v>
      </c>
      <c r="G886" s="98">
        <v>0</v>
      </c>
      <c r="H886" s="98">
        <v>0</v>
      </c>
      <c r="I886" s="98">
        <v>0</v>
      </c>
      <c r="J886" s="98">
        <v>0</v>
      </c>
      <c r="K886" s="98">
        <v>0</v>
      </c>
      <c r="L886" s="98">
        <v>0</v>
      </c>
      <c r="M886" s="98">
        <v>0</v>
      </c>
      <c r="N886" s="98">
        <v>0</v>
      </c>
      <c r="O886" s="98">
        <v>0</v>
      </c>
      <c r="P886" s="98">
        <v>0</v>
      </c>
      <c r="Q886" s="98">
        <v>0</v>
      </c>
      <c r="R886" s="98">
        <v>0</v>
      </c>
      <c r="S886" s="98">
        <v>0</v>
      </c>
    </row>
    <row r="887" spans="1:19">
      <c r="A887" s="1046" t="s">
        <v>73</v>
      </c>
      <c r="B887" s="1046"/>
      <c r="C887" s="1046"/>
      <c r="D887" s="1046"/>
      <c r="E887" s="1046"/>
      <c r="F887" s="1046"/>
      <c r="G887" s="1046"/>
      <c r="H887" s="1046"/>
      <c r="I887" s="1046"/>
      <c r="J887" s="1046"/>
      <c r="K887" s="1046"/>
      <c r="L887" s="1046"/>
      <c r="M887" s="1046"/>
      <c r="N887" s="1046"/>
      <c r="O887" s="1046"/>
      <c r="P887" s="1046"/>
      <c r="Q887" s="1046"/>
      <c r="R887" s="1046"/>
      <c r="S887" s="1046"/>
    </row>
    <row r="888" spans="1:19" s="816" customFormat="1">
      <c r="A888" s="98">
        <v>0</v>
      </c>
      <c r="B888" s="98">
        <v>0</v>
      </c>
      <c r="C888" s="98">
        <v>0</v>
      </c>
      <c r="D888" s="98">
        <v>0</v>
      </c>
      <c r="E888" s="98">
        <v>0</v>
      </c>
      <c r="F888" s="98">
        <v>0</v>
      </c>
      <c r="G888" s="98">
        <v>0</v>
      </c>
      <c r="H888" s="98">
        <v>0</v>
      </c>
      <c r="I888" s="98">
        <v>0</v>
      </c>
      <c r="J888" s="98">
        <v>0</v>
      </c>
      <c r="K888" s="98">
        <v>0</v>
      </c>
      <c r="L888" s="98">
        <v>0</v>
      </c>
      <c r="M888" s="98">
        <v>0</v>
      </c>
      <c r="N888" s="98">
        <v>0</v>
      </c>
      <c r="O888" s="98">
        <v>0</v>
      </c>
      <c r="P888" s="98">
        <v>0</v>
      </c>
      <c r="Q888" s="98">
        <v>0</v>
      </c>
      <c r="R888" s="98">
        <v>0</v>
      </c>
      <c r="S888" s="98">
        <v>0</v>
      </c>
    </row>
    <row r="889" spans="1:19">
      <c r="A889" s="1021" t="s">
        <v>74</v>
      </c>
      <c r="B889" s="1021"/>
      <c r="C889" s="1021"/>
      <c r="D889" s="1021"/>
      <c r="E889" s="1021"/>
      <c r="F889" s="1021"/>
      <c r="G889" s="1021"/>
      <c r="H889" s="1021"/>
      <c r="I889" s="1021"/>
      <c r="J889" s="1021"/>
      <c r="K889" s="1021"/>
      <c r="L889" s="1021"/>
      <c r="M889" s="1021"/>
      <c r="N889" s="1021"/>
      <c r="O889" s="1021"/>
      <c r="P889" s="1021"/>
      <c r="Q889" s="1021"/>
      <c r="R889" s="1021"/>
      <c r="S889" s="1021"/>
    </row>
    <row r="890" spans="1:19" s="574" customFormat="1">
      <c r="A890" s="98">
        <v>0</v>
      </c>
      <c r="B890" s="98">
        <v>0</v>
      </c>
      <c r="C890" s="98">
        <v>0</v>
      </c>
      <c r="D890" s="98">
        <v>0</v>
      </c>
      <c r="E890" s="98">
        <v>0</v>
      </c>
      <c r="F890" s="98">
        <v>0</v>
      </c>
      <c r="G890" s="98">
        <v>0</v>
      </c>
      <c r="H890" s="98">
        <v>0</v>
      </c>
      <c r="I890" s="98">
        <v>0</v>
      </c>
      <c r="J890" s="98">
        <v>0</v>
      </c>
      <c r="K890" s="98">
        <v>0</v>
      </c>
      <c r="L890" s="98">
        <v>0</v>
      </c>
      <c r="M890" s="98">
        <v>0</v>
      </c>
      <c r="N890" s="98">
        <v>0</v>
      </c>
      <c r="O890" s="98">
        <v>0</v>
      </c>
      <c r="P890" s="98">
        <v>0</v>
      </c>
      <c r="Q890" s="98">
        <v>0</v>
      </c>
      <c r="R890" s="98">
        <v>0</v>
      </c>
      <c r="S890" s="98">
        <v>0</v>
      </c>
    </row>
    <row r="891" spans="1:19">
      <c r="A891" s="1021" t="s">
        <v>75</v>
      </c>
      <c r="B891" s="1021"/>
      <c r="C891" s="1021"/>
      <c r="D891" s="1021"/>
      <c r="E891" s="1021"/>
      <c r="F891" s="1021"/>
      <c r="G891" s="1021"/>
      <c r="H891" s="1021"/>
      <c r="I891" s="1021"/>
      <c r="J891" s="1021"/>
      <c r="K891" s="1021"/>
      <c r="L891" s="1021"/>
      <c r="M891" s="1021"/>
      <c r="N891" s="1021"/>
      <c r="O891" s="1021"/>
      <c r="P891" s="1021"/>
      <c r="Q891" s="1021"/>
      <c r="R891" s="1021"/>
      <c r="S891" s="1021"/>
    </row>
    <row r="892" spans="1:19" s="856" customFormat="1">
      <c r="A892" s="98">
        <v>0</v>
      </c>
      <c r="B892" s="98">
        <v>0</v>
      </c>
      <c r="C892" s="98">
        <v>0</v>
      </c>
      <c r="D892" s="98">
        <v>0</v>
      </c>
      <c r="E892" s="98">
        <v>0</v>
      </c>
      <c r="F892" s="98">
        <v>0</v>
      </c>
      <c r="G892" s="98">
        <v>0</v>
      </c>
      <c r="H892" s="98">
        <v>0</v>
      </c>
      <c r="I892" s="98">
        <v>0</v>
      </c>
      <c r="J892" s="98">
        <v>0</v>
      </c>
      <c r="K892" s="98">
        <v>0</v>
      </c>
      <c r="L892" s="98">
        <v>0</v>
      </c>
      <c r="M892" s="98">
        <v>0</v>
      </c>
      <c r="N892" s="98">
        <v>0</v>
      </c>
      <c r="O892" s="98">
        <v>0</v>
      </c>
      <c r="P892" s="98">
        <v>0</v>
      </c>
      <c r="Q892" s="98">
        <v>0</v>
      </c>
      <c r="R892" s="98">
        <v>0</v>
      </c>
      <c r="S892" s="98">
        <v>0</v>
      </c>
    </row>
    <row r="893" spans="1:19">
      <c r="A893" s="1740" t="s">
        <v>76</v>
      </c>
      <c r="B893" s="1740"/>
      <c r="C893" s="1740"/>
      <c r="D893" s="1740"/>
      <c r="E893" s="1740"/>
      <c r="F893" s="1740"/>
      <c r="G893" s="1740"/>
      <c r="H893" s="1740"/>
      <c r="I893" s="1740"/>
      <c r="J893" s="1740"/>
      <c r="K893" s="1740"/>
      <c r="L893" s="1740"/>
      <c r="M893" s="1740"/>
      <c r="N893" s="1740"/>
      <c r="O893" s="1740"/>
      <c r="P893" s="1740"/>
      <c r="Q893" s="1740"/>
      <c r="R893" s="1740"/>
      <c r="S893" s="1740"/>
    </row>
    <row r="894" spans="1:19" s="888" customFormat="1">
      <c r="A894" s="98">
        <v>0</v>
      </c>
      <c r="B894" s="98">
        <v>0</v>
      </c>
      <c r="C894" s="98">
        <v>0</v>
      </c>
      <c r="D894" s="98">
        <v>0</v>
      </c>
      <c r="E894" s="98">
        <v>0</v>
      </c>
      <c r="F894" s="98">
        <v>0</v>
      </c>
      <c r="G894" s="98">
        <v>0</v>
      </c>
      <c r="H894" s="98">
        <v>0</v>
      </c>
      <c r="I894" s="98">
        <v>0</v>
      </c>
      <c r="J894" s="98">
        <v>0</v>
      </c>
      <c r="K894" s="98">
        <v>0</v>
      </c>
      <c r="L894" s="98">
        <v>0</v>
      </c>
      <c r="M894" s="98">
        <v>0</v>
      </c>
      <c r="N894" s="98">
        <v>0</v>
      </c>
      <c r="O894" s="98">
        <v>0</v>
      </c>
      <c r="P894" s="98">
        <v>0</v>
      </c>
      <c r="Q894" s="98">
        <v>0</v>
      </c>
      <c r="R894" s="98">
        <v>0</v>
      </c>
      <c r="S894" s="98">
        <v>0</v>
      </c>
    </row>
    <row r="895" spans="1:19">
      <c r="A895" s="1046" t="s">
        <v>77</v>
      </c>
      <c r="B895" s="1046"/>
      <c r="C895" s="1046"/>
      <c r="D895" s="1046"/>
      <c r="E895" s="1046"/>
      <c r="F895" s="1046"/>
      <c r="G895" s="1046"/>
      <c r="H895" s="1046"/>
      <c r="I895" s="1046"/>
      <c r="J895" s="1046"/>
      <c r="K895" s="1046"/>
      <c r="L895" s="1046"/>
      <c r="M895" s="1046"/>
      <c r="N895" s="1046"/>
      <c r="O895" s="1046"/>
      <c r="P895" s="1046"/>
      <c r="Q895" s="1046"/>
      <c r="R895" s="1046"/>
      <c r="S895" s="1046"/>
    </row>
    <row r="896" spans="1:19" s="897" customFormat="1">
      <c r="A896" s="98">
        <v>0</v>
      </c>
      <c r="B896" s="98">
        <v>0</v>
      </c>
      <c r="C896" s="98">
        <v>0</v>
      </c>
      <c r="D896" s="98">
        <v>0</v>
      </c>
      <c r="E896" s="98">
        <v>0</v>
      </c>
      <c r="F896" s="98">
        <v>0</v>
      </c>
      <c r="G896" s="98">
        <v>0</v>
      </c>
      <c r="H896" s="98">
        <v>0</v>
      </c>
      <c r="I896" s="98">
        <v>0</v>
      </c>
      <c r="J896" s="98">
        <v>0</v>
      </c>
      <c r="K896" s="98">
        <v>0</v>
      </c>
      <c r="L896" s="98">
        <v>0</v>
      </c>
      <c r="M896" s="98">
        <v>0</v>
      </c>
      <c r="N896" s="98">
        <v>0</v>
      </c>
      <c r="O896" s="98">
        <v>0</v>
      </c>
      <c r="P896" s="98">
        <v>0</v>
      </c>
      <c r="Q896" s="98">
        <v>0</v>
      </c>
      <c r="R896" s="98">
        <v>0</v>
      </c>
      <c r="S896" s="98">
        <v>0</v>
      </c>
    </row>
    <row r="897" spans="1:19">
      <c r="A897" s="1021" t="s">
        <v>78</v>
      </c>
      <c r="B897" s="1021"/>
      <c r="C897" s="1021"/>
      <c r="D897" s="1021"/>
      <c r="E897" s="1021"/>
      <c r="F897" s="1021"/>
      <c r="G897" s="1021"/>
      <c r="H897" s="1021"/>
      <c r="I897" s="1021"/>
      <c r="J897" s="1021"/>
      <c r="K897" s="1021"/>
      <c r="L897" s="1021"/>
      <c r="M897" s="1021"/>
      <c r="N897" s="1021"/>
      <c r="O897" s="1021"/>
      <c r="P897" s="1021"/>
      <c r="Q897" s="1021"/>
      <c r="R897" s="1021"/>
      <c r="S897" s="1021"/>
    </row>
    <row r="898" spans="1:19" s="917" customFormat="1">
      <c r="A898" s="210">
        <v>0</v>
      </c>
      <c r="B898" s="210">
        <v>0</v>
      </c>
      <c r="C898" s="210">
        <v>0</v>
      </c>
      <c r="D898" s="210">
        <v>0</v>
      </c>
      <c r="E898" s="210">
        <v>0</v>
      </c>
      <c r="F898" s="210">
        <v>0</v>
      </c>
      <c r="G898" s="617">
        <v>0</v>
      </c>
      <c r="H898" s="210">
        <v>0</v>
      </c>
      <c r="I898" s="210">
        <v>0</v>
      </c>
      <c r="J898" s="210">
        <v>0</v>
      </c>
      <c r="K898" s="210">
        <v>0</v>
      </c>
      <c r="L898" s="210">
        <v>0</v>
      </c>
      <c r="M898" s="210">
        <v>0</v>
      </c>
      <c r="N898" s="210">
        <v>0</v>
      </c>
      <c r="O898" s="210">
        <v>0</v>
      </c>
      <c r="P898" s="210">
        <v>0</v>
      </c>
      <c r="Q898" s="210">
        <v>0</v>
      </c>
      <c r="R898" s="210">
        <v>0</v>
      </c>
      <c r="S898" s="210">
        <v>0</v>
      </c>
    </row>
    <row r="899" spans="1:19">
      <c r="A899" s="1021" t="s">
        <v>79</v>
      </c>
      <c r="B899" s="1021"/>
      <c r="C899" s="1021"/>
      <c r="D899" s="1021"/>
      <c r="E899" s="1021"/>
      <c r="F899" s="1021"/>
      <c r="G899" s="1021"/>
      <c r="H899" s="1021"/>
      <c r="I899" s="1021"/>
      <c r="J899" s="1021"/>
      <c r="K899" s="1021"/>
      <c r="L899" s="1021"/>
      <c r="M899" s="1021"/>
      <c r="N899" s="1021"/>
      <c r="O899" s="1021"/>
      <c r="P899" s="1021"/>
      <c r="Q899" s="1021"/>
      <c r="R899" s="1021"/>
      <c r="S899" s="1021"/>
    </row>
    <row r="900" spans="1:19" s="917" customFormat="1">
      <c r="A900" s="210">
        <v>0</v>
      </c>
      <c r="B900" s="210">
        <v>0</v>
      </c>
      <c r="C900" s="210">
        <v>0</v>
      </c>
      <c r="D900" s="210">
        <v>0</v>
      </c>
      <c r="E900" s="210">
        <v>0</v>
      </c>
      <c r="F900" s="210">
        <v>0</v>
      </c>
      <c r="G900" s="617">
        <v>0</v>
      </c>
      <c r="H900" s="210">
        <v>0</v>
      </c>
      <c r="I900" s="210">
        <v>0</v>
      </c>
      <c r="J900" s="210">
        <v>0</v>
      </c>
      <c r="K900" s="210">
        <v>0</v>
      </c>
      <c r="L900" s="210">
        <v>0</v>
      </c>
      <c r="M900" s="210">
        <v>0</v>
      </c>
      <c r="N900" s="210">
        <v>0</v>
      </c>
      <c r="O900" s="210">
        <v>0</v>
      </c>
      <c r="P900" s="210">
        <v>0</v>
      </c>
      <c r="Q900" s="210">
        <v>0</v>
      </c>
      <c r="R900" s="210">
        <v>0</v>
      </c>
      <c r="S900" s="210">
        <v>0</v>
      </c>
    </row>
    <row r="901" spans="1:19">
      <c r="A901" s="1021" t="s">
        <v>80</v>
      </c>
      <c r="B901" s="1021"/>
      <c r="C901" s="1021"/>
      <c r="D901" s="1021"/>
      <c r="E901" s="1021"/>
      <c r="F901" s="1021"/>
      <c r="G901" s="1021"/>
      <c r="H901" s="1021"/>
      <c r="I901" s="1021"/>
      <c r="J901" s="1021"/>
      <c r="K901" s="1021"/>
      <c r="L901" s="1021"/>
      <c r="M901" s="1021"/>
      <c r="N901" s="1021"/>
      <c r="O901" s="1021"/>
      <c r="P901" s="1021"/>
      <c r="Q901" s="1021"/>
      <c r="R901" s="1021"/>
      <c r="S901" s="1021"/>
    </row>
    <row r="902" spans="1:19" s="940" customFormat="1">
      <c r="A902" s="210">
        <v>0</v>
      </c>
      <c r="B902" s="210">
        <v>0</v>
      </c>
      <c r="C902" s="210">
        <v>0</v>
      </c>
      <c r="D902" s="210">
        <v>0</v>
      </c>
      <c r="E902" s="210">
        <v>0</v>
      </c>
      <c r="F902" s="210">
        <v>0</v>
      </c>
      <c r="G902" s="617">
        <v>0</v>
      </c>
      <c r="H902" s="210">
        <v>0</v>
      </c>
      <c r="I902" s="210">
        <v>0</v>
      </c>
      <c r="J902" s="210">
        <v>0</v>
      </c>
      <c r="K902" s="210">
        <v>0</v>
      </c>
      <c r="L902" s="210">
        <v>0</v>
      </c>
      <c r="M902" s="210">
        <v>0</v>
      </c>
      <c r="N902" s="210">
        <v>0</v>
      </c>
      <c r="O902" s="210">
        <v>0</v>
      </c>
      <c r="P902" s="210">
        <v>0</v>
      </c>
      <c r="Q902" s="210">
        <v>0</v>
      </c>
      <c r="R902" s="210">
        <v>0</v>
      </c>
      <c r="S902" s="210">
        <v>0</v>
      </c>
    </row>
    <row r="903" spans="1:19">
      <c r="A903" s="1062" t="s">
        <v>3653</v>
      </c>
      <c r="B903" s="1082"/>
      <c r="C903" s="1082"/>
      <c r="D903" s="1082"/>
      <c r="E903" s="1082"/>
      <c r="F903" s="1082"/>
      <c r="G903" s="1082"/>
      <c r="H903" s="1082"/>
      <c r="I903" s="1082"/>
      <c r="J903" s="1082"/>
      <c r="K903" s="1082"/>
      <c r="L903" s="1082"/>
      <c r="M903" s="1082"/>
      <c r="N903" s="1082"/>
      <c r="O903" s="1082"/>
      <c r="P903" s="1082"/>
      <c r="Q903" s="1082"/>
      <c r="R903" s="1082"/>
      <c r="S903" s="1083"/>
    </row>
    <row r="904" spans="1:19" s="253" customFormat="1">
      <c r="A904" s="305">
        <f>SUM(A902,A900,A898,A896,A894,A892,A890,A888,A886,A884,A882,A880)</f>
        <v>0</v>
      </c>
      <c r="B904" s="348">
        <f t="shared" ref="B904:S904" si="22">SUM(B902,B900,B898,B896,B894,B892,B890,B888,B886,B884,B882,B880)</f>
        <v>0</v>
      </c>
      <c r="C904" s="348">
        <f t="shared" si="22"/>
        <v>0</v>
      </c>
      <c r="D904" s="348">
        <f t="shared" si="22"/>
        <v>0</v>
      </c>
      <c r="E904" s="348">
        <f t="shared" si="22"/>
        <v>0</v>
      </c>
      <c r="F904" s="348">
        <f t="shared" si="22"/>
        <v>0</v>
      </c>
      <c r="G904" s="348">
        <f t="shared" si="22"/>
        <v>0</v>
      </c>
      <c r="H904" s="348">
        <f t="shared" si="22"/>
        <v>0</v>
      </c>
      <c r="I904" s="348">
        <f t="shared" si="22"/>
        <v>0</v>
      </c>
      <c r="J904" s="348">
        <f t="shared" si="22"/>
        <v>0</v>
      </c>
      <c r="K904" s="348">
        <f t="shared" si="22"/>
        <v>0</v>
      </c>
      <c r="L904" s="348">
        <f t="shared" si="22"/>
        <v>0</v>
      </c>
      <c r="M904" s="348">
        <f t="shared" si="22"/>
        <v>0</v>
      </c>
      <c r="N904" s="348">
        <f t="shared" si="22"/>
        <v>0</v>
      </c>
      <c r="O904" s="348">
        <f t="shared" si="22"/>
        <v>0</v>
      </c>
      <c r="P904" s="348">
        <f t="shared" si="22"/>
        <v>0</v>
      </c>
      <c r="Q904" s="348">
        <f t="shared" si="22"/>
        <v>0</v>
      </c>
      <c r="R904" s="348">
        <f t="shared" si="22"/>
        <v>0</v>
      </c>
      <c r="S904" s="348">
        <f t="shared" si="22"/>
        <v>0</v>
      </c>
    </row>
    <row r="905" spans="1:19">
      <c r="A905" s="224"/>
      <c r="B905" s="224"/>
      <c r="C905" s="224"/>
      <c r="D905" s="224"/>
      <c r="E905" s="224"/>
      <c r="F905" s="224"/>
      <c r="G905" s="224"/>
      <c r="H905" s="224"/>
      <c r="I905" s="224"/>
      <c r="J905" s="224"/>
      <c r="K905" s="224"/>
      <c r="L905" s="224"/>
      <c r="M905" s="224"/>
      <c r="N905" s="224"/>
      <c r="O905" s="224"/>
      <c r="P905" s="224"/>
      <c r="Q905" s="224"/>
      <c r="R905" s="224"/>
      <c r="S905" s="224"/>
    </row>
    <row r="906" spans="1:19" ht="23.25" customHeight="1">
      <c r="A906" s="1093" t="s">
        <v>3229</v>
      </c>
      <c r="B906" s="1094"/>
      <c r="C906" s="1094"/>
      <c r="D906" s="1094"/>
      <c r="E906" s="1094"/>
      <c r="F906" s="1094"/>
      <c r="G906" s="1094"/>
      <c r="H906" s="1094"/>
      <c r="I906" s="1094"/>
      <c r="J906" s="1094"/>
      <c r="K906" s="1094"/>
      <c r="L906" s="1094"/>
      <c r="M906" s="1094"/>
      <c r="N906" s="1094"/>
      <c r="O906" s="1094"/>
      <c r="P906" s="1094"/>
      <c r="Q906" s="1094"/>
      <c r="R906" s="1094"/>
      <c r="S906" s="1095"/>
    </row>
    <row r="907" spans="1:19">
      <c r="A907" s="1032" t="s">
        <v>3652</v>
      </c>
      <c r="B907" s="1033"/>
      <c r="C907" s="1033"/>
      <c r="D907" s="1033"/>
      <c r="E907" s="1033"/>
      <c r="F907" s="1033"/>
      <c r="G907" s="1033"/>
      <c r="H907" s="1033"/>
      <c r="I907" s="1033"/>
      <c r="J907" s="1033"/>
      <c r="K907" s="1033"/>
      <c r="L907" s="1033"/>
      <c r="M907" s="1033"/>
      <c r="N907" s="1033"/>
      <c r="O907" s="1033"/>
      <c r="P907" s="1033"/>
      <c r="Q907" s="1033"/>
      <c r="R907" s="1033"/>
      <c r="S907" s="1034"/>
    </row>
    <row r="908" spans="1:19">
      <c r="A908" s="1032" t="s">
        <v>1299</v>
      </c>
      <c r="B908" s="1033"/>
      <c r="C908" s="1033"/>
      <c r="D908" s="1033"/>
      <c r="E908" s="1033"/>
      <c r="F908" s="1033"/>
      <c r="G908" s="1033"/>
      <c r="H908" s="1033"/>
      <c r="I908" s="1033"/>
      <c r="J908" s="1033"/>
      <c r="K908" s="1033"/>
      <c r="L908" s="1033"/>
      <c r="M908" s="1033"/>
      <c r="N908" s="1033"/>
      <c r="O908" s="1033"/>
      <c r="P908" s="1033"/>
      <c r="Q908" s="1033"/>
      <c r="R908" s="1033"/>
      <c r="S908" s="1034"/>
    </row>
    <row r="909" spans="1:19">
      <c r="A909" s="1032" t="s">
        <v>1260</v>
      </c>
      <c r="B909" s="1033"/>
      <c r="C909" s="1033"/>
      <c r="D909" s="1033"/>
      <c r="E909" s="1033"/>
      <c r="F909" s="1033"/>
      <c r="G909" s="1033"/>
      <c r="H909" s="1033"/>
      <c r="I909" s="1033"/>
      <c r="J909" s="1033"/>
      <c r="K909" s="1033"/>
      <c r="L909" s="1033"/>
      <c r="M909" s="1033"/>
      <c r="N909" s="1033"/>
      <c r="O909" s="1033"/>
      <c r="P909" s="1033"/>
      <c r="Q909" s="1033"/>
      <c r="R909" s="1033"/>
      <c r="S909" s="1034"/>
    </row>
    <row r="910" spans="1:19">
      <c r="A910" s="1032" t="s">
        <v>1300</v>
      </c>
      <c r="B910" s="1033"/>
      <c r="C910" s="1033"/>
      <c r="D910" s="1033"/>
      <c r="E910" s="1033"/>
      <c r="F910" s="1033"/>
      <c r="G910" s="1033"/>
      <c r="H910" s="1033"/>
      <c r="I910" s="1033"/>
      <c r="J910" s="1033"/>
      <c r="K910" s="1033"/>
      <c r="L910" s="1033"/>
      <c r="M910" s="1033"/>
      <c r="N910" s="1033"/>
      <c r="O910" s="1033"/>
      <c r="P910" s="1033"/>
      <c r="Q910" s="1033"/>
      <c r="R910" s="1033"/>
      <c r="S910" s="1034"/>
    </row>
    <row r="911" spans="1:19">
      <c r="A911" s="1032" t="s">
        <v>1301</v>
      </c>
      <c r="B911" s="1033"/>
      <c r="C911" s="1033"/>
      <c r="D911" s="1033"/>
      <c r="E911" s="1033"/>
      <c r="F911" s="1033"/>
      <c r="G911" s="1033"/>
      <c r="H911" s="1033"/>
      <c r="I911" s="1033"/>
      <c r="J911" s="1033"/>
      <c r="K911" s="1033"/>
      <c r="L911" s="1033"/>
      <c r="M911" s="1033"/>
      <c r="N911" s="1033"/>
      <c r="O911" s="1033"/>
      <c r="P911" s="1033"/>
      <c r="Q911" s="1033"/>
      <c r="R911" s="1033"/>
      <c r="S911" s="1034"/>
    </row>
    <row r="912" spans="1:19">
      <c r="A912" s="1032" t="s">
        <v>1302</v>
      </c>
      <c r="B912" s="1033"/>
      <c r="C912" s="1033"/>
      <c r="D912" s="1033"/>
      <c r="E912" s="1033"/>
      <c r="F912" s="1033"/>
      <c r="G912" s="1033"/>
      <c r="H912" s="1033"/>
      <c r="I912" s="1033"/>
      <c r="J912" s="1033"/>
      <c r="K912" s="1033"/>
      <c r="L912" s="1033"/>
      <c r="M912" s="1033"/>
      <c r="N912" s="1033"/>
      <c r="O912" s="1033"/>
      <c r="P912" s="1033"/>
      <c r="Q912" s="1033"/>
      <c r="R912" s="1033"/>
      <c r="S912" s="1034"/>
    </row>
    <row r="913" spans="1:19">
      <c r="A913" s="1032" t="s">
        <v>1303</v>
      </c>
      <c r="B913" s="1033"/>
      <c r="C913" s="1033"/>
      <c r="D913" s="1033"/>
      <c r="E913" s="1033"/>
      <c r="F913" s="1033"/>
      <c r="G913" s="1033"/>
      <c r="H913" s="1033"/>
      <c r="I913" s="1033"/>
      <c r="J913" s="1033"/>
      <c r="K913" s="1033"/>
      <c r="L913" s="1033"/>
      <c r="M913" s="1033"/>
      <c r="N913" s="1033"/>
      <c r="O913" s="1033"/>
      <c r="P913" s="1033"/>
      <c r="Q913" s="1033"/>
      <c r="R913" s="1033"/>
      <c r="S913" s="1034"/>
    </row>
    <row r="914" spans="1:19">
      <c r="A914" s="1035" t="s">
        <v>3197</v>
      </c>
      <c r="B914" s="1036"/>
      <c r="C914" s="1036"/>
      <c r="D914" s="1036"/>
      <c r="E914" s="1036"/>
      <c r="F914" s="1036"/>
      <c r="G914" s="1036"/>
      <c r="H914" s="1036"/>
      <c r="I914" s="1036"/>
      <c r="J914" s="1036"/>
      <c r="K914" s="1036"/>
      <c r="L914" s="1036"/>
      <c r="M914" s="1036"/>
      <c r="N914" s="1036"/>
      <c r="O914" s="1036"/>
      <c r="P914" s="1036"/>
      <c r="Q914" s="1036"/>
      <c r="R914" s="1036"/>
      <c r="S914" s="1037"/>
    </row>
    <row r="915" spans="1:19" ht="31.5" customHeight="1">
      <c r="A915" s="1023" t="s">
        <v>41</v>
      </c>
      <c r="B915" s="1023"/>
      <c r="C915" s="1023"/>
      <c r="D915" s="1023" t="s">
        <v>42</v>
      </c>
      <c r="E915" s="1023"/>
      <c r="F915" s="1023" t="s">
        <v>43</v>
      </c>
      <c r="G915" s="1023"/>
      <c r="H915" s="1023"/>
      <c r="I915" s="1023" t="s">
        <v>44</v>
      </c>
      <c r="J915" s="1023"/>
      <c r="K915" s="1025" t="s">
        <v>45</v>
      </c>
      <c r="L915" s="1038"/>
      <c r="M915" s="1038"/>
      <c r="N915" s="1039"/>
      <c r="O915" s="1027" t="s">
        <v>46</v>
      </c>
      <c r="P915" s="1027"/>
      <c r="Q915" s="1028"/>
      <c r="R915" s="1023" t="s">
        <v>47</v>
      </c>
      <c r="S915" s="1023"/>
    </row>
    <row r="916" spans="1:19" ht="34.5" customHeight="1">
      <c r="A916" s="1022" t="s">
        <v>48</v>
      </c>
      <c r="B916" s="1022" t="s">
        <v>49</v>
      </c>
      <c r="C916" s="1029" t="s">
        <v>50</v>
      </c>
      <c r="D916" s="1022" t="s">
        <v>51</v>
      </c>
      <c r="E916" s="1022" t="s">
        <v>52</v>
      </c>
      <c r="F916" s="1025" t="s">
        <v>53</v>
      </c>
      <c r="G916" s="1031"/>
      <c r="H916" s="1026"/>
      <c r="I916" s="1022" t="s">
        <v>54</v>
      </c>
      <c r="J916" s="1022" t="s">
        <v>55</v>
      </c>
      <c r="K916" s="1025" t="s">
        <v>56</v>
      </c>
      <c r="L916" s="1026"/>
      <c r="M916" s="1025" t="s">
        <v>57</v>
      </c>
      <c r="N916" s="1026"/>
      <c r="O916" s="1022" t="s">
        <v>58</v>
      </c>
      <c r="P916" s="1022" t="s">
        <v>59</v>
      </c>
      <c r="Q916" s="1022" t="s">
        <v>60</v>
      </c>
      <c r="R916" s="1022" t="s">
        <v>61</v>
      </c>
      <c r="S916" s="1022" t="s">
        <v>62</v>
      </c>
    </row>
    <row r="917" spans="1:19" ht="57.75" customHeight="1">
      <c r="A917" s="1023"/>
      <c r="B917" s="1023"/>
      <c r="C917" s="1030"/>
      <c r="D917" s="1023"/>
      <c r="E917" s="1023"/>
      <c r="F917" s="306" t="s">
        <v>63</v>
      </c>
      <c r="G917" s="306" t="s">
        <v>64</v>
      </c>
      <c r="H917" s="306" t="s">
        <v>65</v>
      </c>
      <c r="I917" s="1023"/>
      <c r="J917" s="1023"/>
      <c r="K917" s="90" t="s">
        <v>66</v>
      </c>
      <c r="L917" s="90" t="s">
        <v>67</v>
      </c>
      <c r="M917" s="90" t="s">
        <v>68</v>
      </c>
      <c r="N917" s="90" t="s">
        <v>67</v>
      </c>
      <c r="O917" s="1023"/>
      <c r="P917" s="1023"/>
      <c r="Q917" s="1023"/>
      <c r="R917" s="1023"/>
      <c r="S917" s="1023"/>
    </row>
    <row r="918" spans="1:19">
      <c r="A918" s="1021" t="s">
        <v>69</v>
      </c>
      <c r="B918" s="1021"/>
      <c r="C918" s="1021"/>
      <c r="D918" s="1021"/>
      <c r="E918" s="1021"/>
      <c r="F918" s="1021"/>
      <c r="G918" s="1021"/>
      <c r="H918" s="1021"/>
      <c r="I918" s="1021"/>
      <c r="J918" s="1021"/>
      <c r="K918" s="1021"/>
      <c r="L918" s="1021"/>
      <c r="M918" s="1021"/>
      <c r="N918" s="1021"/>
      <c r="O918" s="1021"/>
      <c r="P918" s="1021"/>
      <c r="Q918" s="1021"/>
      <c r="R918" s="1021"/>
      <c r="S918" s="1021"/>
    </row>
    <row r="919" spans="1:19" s="775" customFormat="1">
      <c r="A919" s="98">
        <v>0</v>
      </c>
      <c r="B919" s="98">
        <v>0</v>
      </c>
      <c r="C919" s="98">
        <v>0</v>
      </c>
      <c r="D919" s="98">
        <v>0</v>
      </c>
      <c r="E919" s="98">
        <v>0</v>
      </c>
      <c r="F919" s="98">
        <v>0</v>
      </c>
      <c r="G919" s="98">
        <v>0</v>
      </c>
      <c r="H919" s="98">
        <v>0</v>
      </c>
      <c r="I919" s="98">
        <v>0</v>
      </c>
      <c r="J919" s="98">
        <v>0</v>
      </c>
      <c r="K919" s="98">
        <v>0</v>
      </c>
      <c r="L919" s="98">
        <v>0</v>
      </c>
      <c r="M919" s="98">
        <v>0</v>
      </c>
      <c r="N919" s="98">
        <v>0</v>
      </c>
      <c r="O919" s="98">
        <v>0</v>
      </c>
      <c r="P919" s="98">
        <v>0</v>
      </c>
      <c r="Q919" s="98">
        <v>0</v>
      </c>
      <c r="R919" s="98">
        <v>0</v>
      </c>
      <c r="S919" s="98">
        <v>0</v>
      </c>
    </row>
    <row r="920" spans="1:19">
      <c r="A920" s="1021" t="s">
        <v>70</v>
      </c>
      <c r="B920" s="1021"/>
      <c r="C920" s="1021"/>
      <c r="D920" s="1021"/>
      <c r="E920" s="1021"/>
      <c r="F920" s="1021"/>
      <c r="G920" s="1021"/>
      <c r="H920" s="1021"/>
      <c r="I920" s="1021"/>
      <c r="J920" s="1021"/>
      <c r="K920" s="1021"/>
      <c r="L920" s="1021"/>
      <c r="M920" s="1021"/>
      <c r="N920" s="1021"/>
      <c r="O920" s="1021"/>
      <c r="P920" s="1021"/>
      <c r="Q920" s="1021"/>
      <c r="R920" s="1021"/>
      <c r="S920" s="1021"/>
    </row>
    <row r="921" spans="1:19" s="775" customFormat="1">
      <c r="A921" s="98">
        <v>0</v>
      </c>
      <c r="B921" s="98">
        <v>0</v>
      </c>
      <c r="C921" s="98">
        <v>0</v>
      </c>
      <c r="D921" s="98">
        <v>0</v>
      </c>
      <c r="E921" s="98">
        <v>0</v>
      </c>
      <c r="F921" s="98">
        <v>0</v>
      </c>
      <c r="G921" s="98">
        <v>0</v>
      </c>
      <c r="H921" s="98">
        <v>0</v>
      </c>
      <c r="I921" s="98">
        <v>0</v>
      </c>
      <c r="J921" s="98">
        <v>0</v>
      </c>
      <c r="K921" s="98">
        <v>0</v>
      </c>
      <c r="L921" s="98">
        <v>0</v>
      </c>
      <c r="M921" s="98">
        <v>0</v>
      </c>
      <c r="N921" s="98">
        <v>0</v>
      </c>
      <c r="O921" s="98">
        <v>0</v>
      </c>
      <c r="P921" s="98">
        <v>0</v>
      </c>
      <c r="Q921" s="98">
        <v>0</v>
      </c>
      <c r="R921" s="98">
        <v>0</v>
      </c>
      <c r="S921" s="98">
        <v>0</v>
      </c>
    </row>
    <row r="922" spans="1:19">
      <c r="A922" s="1059" t="s">
        <v>71</v>
      </c>
      <c r="B922" s="1059"/>
      <c r="C922" s="1059"/>
      <c r="D922" s="1059"/>
      <c r="E922" s="1059"/>
      <c r="F922" s="1059"/>
      <c r="G922" s="1059"/>
      <c r="H922" s="1059"/>
      <c r="I922" s="1059"/>
      <c r="J922" s="1059"/>
      <c r="K922" s="1059"/>
      <c r="L922" s="1059"/>
      <c r="M922" s="1059"/>
      <c r="N922" s="1059"/>
      <c r="O922" s="1059"/>
      <c r="P922" s="1059"/>
      <c r="Q922" s="1059"/>
      <c r="R922" s="1059"/>
      <c r="S922" s="1060"/>
    </row>
    <row r="923" spans="1:19" s="775" customFormat="1">
      <c r="A923" s="98">
        <v>0</v>
      </c>
      <c r="B923" s="98">
        <v>0</v>
      </c>
      <c r="C923" s="98">
        <v>0</v>
      </c>
      <c r="D923" s="98">
        <v>0</v>
      </c>
      <c r="E923" s="98">
        <v>0</v>
      </c>
      <c r="F923" s="98">
        <v>0</v>
      </c>
      <c r="G923" s="98">
        <v>0</v>
      </c>
      <c r="H923" s="98">
        <v>0</v>
      </c>
      <c r="I923" s="98">
        <v>0</v>
      </c>
      <c r="J923" s="98">
        <v>0</v>
      </c>
      <c r="K923" s="98">
        <v>0</v>
      </c>
      <c r="L923" s="98">
        <v>0</v>
      </c>
      <c r="M923" s="98">
        <v>0</v>
      </c>
      <c r="N923" s="98">
        <v>0</v>
      </c>
      <c r="O923" s="98">
        <v>0</v>
      </c>
      <c r="P923" s="98">
        <v>0</v>
      </c>
      <c r="Q923" s="98">
        <v>0</v>
      </c>
      <c r="R923" s="98">
        <v>0</v>
      </c>
      <c r="S923" s="98">
        <v>0</v>
      </c>
    </row>
    <row r="924" spans="1:19">
      <c r="A924" s="1046" t="s">
        <v>72</v>
      </c>
      <c r="B924" s="1046"/>
      <c r="C924" s="1046"/>
      <c r="D924" s="1046"/>
      <c r="E924" s="1046"/>
      <c r="F924" s="1046"/>
      <c r="G924" s="1046"/>
      <c r="H924" s="1046"/>
      <c r="I924" s="1046"/>
      <c r="J924" s="1046"/>
      <c r="K924" s="1046"/>
      <c r="L924" s="1046"/>
      <c r="M924" s="1046"/>
      <c r="N924" s="1046"/>
      <c r="O924" s="1046"/>
      <c r="P924" s="1046"/>
      <c r="Q924" s="1046"/>
      <c r="R924" s="1046"/>
      <c r="S924" s="1046"/>
    </row>
    <row r="925" spans="1:19" s="775" customFormat="1">
      <c r="A925" s="98">
        <v>0</v>
      </c>
      <c r="B925" s="98">
        <v>0</v>
      </c>
      <c r="C925" s="98">
        <v>0</v>
      </c>
      <c r="D925" s="98">
        <v>0</v>
      </c>
      <c r="E925" s="98">
        <v>0</v>
      </c>
      <c r="F925" s="98">
        <v>0</v>
      </c>
      <c r="G925" s="98">
        <v>0</v>
      </c>
      <c r="H925" s="98">
        <v>0</v>
      </c>
      <c r="I925" s="98">
        <v>0</v>
      </c>
      <c r="J925" s="98">
        <v>0</v>
      </c>
      <c r="K925" s="98">
        <v>0</v>
      </c>
      <c r="L925" s="98">
        <v>0</v>
      </c>
      <c r="M925" s="98">
        <v>0</v>
      </c>
      <c r="N925" s="98">
        <v>0</v>
      </c>
      <c r="O925" s="98">
        <v>0</v>
      </c>
      <c r="P925" s="98">
        <v>0</v>
      </c>
      <c r="Q925" s="98">
        <v>0</v>
      </c>
      <c r="R925" s="98">
        <v>0</v>
      </c>
      <c r="S925" s="98">
        <v>0</v>
      </c>
    </row>
    <row r="926" spans="1:19">
      <c r="A926" s="1046" t="s">
        <v>73</v>
      </c>
      <c r="B926" s="1046"/>
      <c r="C926" s="1046"/>
      <c r="D926" s="1046"/>
      <c r="E926" s="1046"/>
      <c r="F926" s="1046"/>
      <c r="G926" s="1046"/>
      <c r="H926" s="1046"/>
      <c r="I926" s="1046"/>
      <c r="J926" s="1046"/>
      <c r="K926" s="1046"/>
      <c r="L926" s="1046"/>
      <c r="M926" s="1046"/>
      <c r="N926" s="1046"/>
      <c r="O926" s="1046"/>
      <c r="P926" s="1046"/>
      <c r="Q926" s="1046"/>
      <c r="R926" s="1046"/>
      <c r="S926" s="1046"/>
    </row>
    <row r="927" spans="1:19" s="816" customFormat="1">
      <c r="A927" s="98">
        <v>0</v>
      </c>
      <c r="B927" s="98">
        <v>0</v>
      </c>
      <c r="C927" s="98">
        <v>0</v>
      </c>
      <c r="D927" s="98">
        <v>0</v>
      </c>
      <c r="E927" s="98">
        <v>0</v>
      </c>
      <c r="F927" s="98">
        <v>0</v>
      </c>
      <c r="G927" s="98">
        <v>0</v>
      </c>
      <c r="H927" s="98">
        <v>0</v>
      </c>
      <c r="I927" s="98">
        <v>0</v>
      </c>
      <c r="J927" s="98">
        <v>0</v>
      </c>
      <c r="K927" s="98">
        <v>0</v>
      </c>
      <c r="L927" s="98">
        <v>0</v>
      </c>
      <c r="M927" s="98">
        <v>0</v>
      </c>
      <c r="N927" s="98">
        <v>0</v>
      </c>
      <c r="O927" s="98">
        <v>0</v>
      </c>
      <c r="P927" s="98">
        <v>0</v>
      </c>
      <c r="Q927" s="98">
        <v>0</v>
      </c>
      <c r="R927" s="98">
        <v>0</v>
      </c>
      <c r="S927" s="98">
        <v>0</v>
      </c>
    </row>
    <row r="928" spans="1:19">
      <c r="A928" s="1021" t="s">
        <v>74</v>
      </c>
      <c r="B928" s="1021"/>
      <c r="C928" s="1021"/>
      <c r="D928" s="1021"/>
      <c r="E928" s="1021"/>
      <c r="F928" s="1021"/>
      <c r="G928" s="1021"/>
      <c r="H928" s="1021"/>
      <c r="I928" s="1021"/>
      <c r="J928" s="1021"/>
      <c r="K928" s="1021"/>
      <c r="L928" s="1021"/>
      <c r="M928" s="1021"/>
      <c r="N928" s="1021"/>
      <c r="O928" s="1021"/>
      <c r="P928" s="1021"/>
      <c r="Q928" s="1021"/>
      <c r="R928" s="1021"/>
      <c r="S928" s="1021"/>
    </row>
    <row r="929" spans="1:19" s="574" customFormat="1">
      <c r="A929" s="98">
        <v>0</v>
      </c>
      <c r="B929" s="98">
        <v>0</v>
      </c>
      <c r="C929" s="98">
        <v>0</v>
      </c>
      <c r="D929" s="98">
        <v>0</v>
      </c>
      <c r="E929" s="98">
        <v>0</v>
      </c>
      <c r="F929" s="98">
        <v>0</v>
      </c>
      <c r="G929" s="98">
        <v>0</v>
      </c>
      <c r="H929" s="98">
        <v>0</v>
      </c>
      <c r="I929" s="98">
        <v>0</v>
      </c>
      <c r="J929" s="98">
        <v>0</v>
      </c>
      <c r="K929" s="98">
        <v>0</v>
      </c>
      <c r="L929" s="98">
        <v>0</v>
      </c>
      <c r="M929" s="98">
        <v>0</v>
      </c>
      <c r="N929" s="98">
        <v>0</v>
      </c>
      <c r="O929" s="98">
        <v>0</v>
      </c>
      <c r="P929" s="98">
        <v>0</v>
      </c>
      <c r="Q929" s="98">
        <v>0</v>
      </c>
      <c r="R929" s="98">
        <v>0</v>
      </c>
      <c r="S929" s="98">
        <v>0</v>
      </c>
    </row>
    <row r="930" spans="1:19">
      <c r="A930" s="1021" t="s">
        <v>75</v>
      </c>
      <c r="B930" s="1021"/>
      <c r="C930" s="1021"/>
      <c r="D930" s="1021"/>
      <c r="E930" s="1021"/>
      <c r="F930" s="1021"/>
      <c r="G930" s="1021"/>
      <c r="H930" s="1021"/>
      <c r="I930" s="1021"/>
      <c r="J930" s="1021"/>
      <c r="K930" s="1021"/>
      <c r="L930" s="1021"/>
      <c r="M930" s="1021"/>
      <c r="N930" s="1021"/>
      <c r="O930" s="1021"/>
      <c r="P930" s="1021"/>
      <c r="Q930" s="1021"/>
      <c r="R930" s="1021"/>
      <c r="S930" s="1021"/>
    </row>
    <row r="931" spans="1:19" s="856" customFormat="1">
      <c r="A931" s="98">
        <v>0</v>
      </c>
      <c r="B931" s="98">
        <v>0</v>
      </c>
      <c r="C931" s="98">
        <v>0</v>
      </c>
      <c r="D931" s="98">
        <v>0</v>
      </c>
      <c r="E931" s="98">
        <v>0</v>
      </c>
      <c r="F931" s="98">
        <v>0</v>
      </c>
      <c r="G931" s="98">
        <v>0</v>
      </c>
      <c r="H931" s="98">
        <v>0</v>
      </c>
      <c r="I931" s="98">
        <v>0</v>
      </c>
      <c r="J931" s="98">
        <v>0</v>
      </c>
      <c r="K931" s="98">
        <v>0</v>
      </c>
      <c r="L931" s="98">
        <v>0</v>
      </c>
      <c r="M931" s="98">
        <v>0</v>
      </c>
      <c r="N931" s="98">
        <v>0</v>
      </c>
      <c r="O931" s="98">
        <v>0</v>
      </c>
      <c r="P931" s="98">
        <v>0</v>
      </c>
      <c r="Q931" s="98">
        <v>0</v>
      </c>
      <c r="R931" s="98">
        <v>0</v>
      </c>
      <c r="S931" s="98">
        <v>0</v>
      </c>
    </row>
    <row r="932" spans="1:19">
      <c r="A932" s="1740" t="s">
        <v>76</v>
      </c>
      <c r="B932" s="1740"/>
      <c r="C932" s="1740"/>
      <c r="D932" s="1740"/>
      <c r="E932" s="1740"/>
      <c r="F932" s="1740"/>
      <c r="G932" s="1740"/>
      <c r="H932" s="1740"/>
      <c r="I932" s="1740"/>
      <c r="J932" s="1740"/>
      <c r="K932" s="1740"/>
      <c r="L932" s="1740"/>
      <c r="M932" s="1740"/>
      <c r="N932" s="1740"/>
      <c r="O932" s="1740"/>
      <c r="P932" s="1740"/>
      <c r="Q932" s="1740"/>
      <c r="R932" s="1740"/>
      <c r="S932" s="1740"/>
    </row>
    <row r="933" spans="1:19" s="888" customFormat="1">
      <c r="A933" s="98">
        <v>0</v>
      </c>
      <c r="B933" s="98">
        <v>0</v>
      </c>
      <c r="C933" s="98">
        <v>0</v>
      </c>
      <c r="D933" s="98">
        <v>0</v>
      </c>
      <c r="E933" s="98">
        <v>0</v>
      </c>
      <c r="F933" s="98">
        <v>0</v>
      </c>
      <c r="G933" s="98">
        <v>0</v>
      </c>
      <c r="H933" s="98">
        <v>0</v>
      </c>
      <c r="I933" s="98">
        <v>0</v>
      </c>
      <c r="J933" s="98">
        <v>0</v>
      </c>
      <c r="K933" s="98">
        <v>0</v>
      </c>
      <c r="L933" s="98">
        <v>0</v>
      </c>
      <c r="M933" s="98">
        <v>0</v>
      </c>
      <c r="N933" s="98">
        <v>0</v>
      </c>
      <c r="O933" s="98">
        <v>0</v>
      </c>
      <c r="P933" s="98">
        <v>0</v>
      </c>
      <c r="Q933" s="98">
        <v>0</v>
      </c>
      <c r="R933" s="98">
        <v>0</v>
      </c>
      <c r="S933" s="98">
        <v>0</v>
      </c>
    </row>
    <row r="934" spans="1:19">
      <c r="A934" s="1046" t="s">
        <v>77</v>
      </c>
      <c r="B934" s="1046"/>
      <c r="C934" s="1046"/>
      <c r="D934" s="1046"/>
      <c r="E934" s="1046"/>
      <c r="F934" s="1046"/>
      <c r="G934" s="1046"/>
      <c r="H934" s="1046"/>
      <c r="I934" s="1046"/>
      <c r="J934" s="1046"/>
      <c r="K934" s="1046"/>
      <c r="L934" s="1046"/>
      <c r="M934" s="1046"/>
      <c r="N934" s="1046"/>
      <c r="O934" s="1046"/>
      <c r="P934" s="1046"/>
      <c r="Q934" s="1046"/>
      <c r="R934" s="1046"/>
      <c r="S934" s="1046"/>
    </row>
    <row r="935" spans="1:19" s="897" customFormat="1">
      <c r="A935" s="98">
        <v>0</v>
      </c>
      <c r="B935" s="98">
        <v>0</v>
      </c>
      <c r="C935" s="98">
        <v>0</v>
      </c>
      <c r="D935" s="98">
        <v>0</v>
      </c>
      <c r="E935" s="98">
        <v>0</v>
      </c>
      <c r="F935" s="98">
        <v>0</v>
      </c>
      <c r="G935" s="98">
        <v>0</v>
      </c>
      <c r="H935" s="98">
        <v>0</v>
      </c>
      <c r="I935" s="98">
        <v>0</v>
      </c>
      <c r="J935" s="98">
        <v>0</v>
      </c>
      <c r="K935" s="98">
        <v>0</v>
      </c>
      <c r="L935" s="98">
        <v>0</v>
      </c>
      <c r="M935" s="98">
        <v>0</v>
      </c>
      <c r="N935" s="98">
        <v>0</v>
      </c>
      <c r="O935" s="98">
        <v>0</v>
      </c>
      <c r="P935" s="98">
        <v>0</v>
      </c>
      <c r="Q935" s="98">
        <v>0</v>
      </c>
      <c r="R935" s="98">
        <v>0</v>
      </c>
      <c r="S935" s="98">
        <v>0</v>
      </c>
    </row>
    <row r="936" spans="1:19">
      <c r="A936" s="1021" t="s">
        <v>78</v>
      </c>
      <c r="B936" s="1021"/>
      <c r="C936" s="1021"/>
      <c r="D936" s="1021"/>
      <c r="E936" s="1021"/>
      <c r="F936" s="1021"/>
      <c r="G936" s="1021"/>
      <c r="H936" s="1021"/>
      <c r="I936" s="1021"/>
      <c r="J936" s="1021"/>
      <c r="K936" s="1021"/>
      <c r="L936" s="1021"/>
      <c r="M936" s="1021"/>
      <c r="N936" s="1021"/>
      <c r="O936" s="1021"/>
      <c r="P936" s="1021"/>
      <c r="Q936" s="1021"/>
      <c r="R936" s="1021"/>
      <c r="S936" s="1021"/>
    </row>
    <row r="937" spans="1:19" s="917" customFormat="1">
      <c r="A937" s="210">
        <v>0</v>
      </c>
      <c r="B937" s="210">
        <v>0</v>
      </c>
      <c r="C937" s="210">
        <v>0</v>
      </c>
      <c r="D937" s="210">
        <v>0</v>
      </c>
      <c r="E937" s="210">
        <v>0</v>
      </c>
      <c r="F937" s="210">
        <v>0</v>
      </c>
      <c r="G937" s="617">
        <v>0</v>
      </c>
      <c r="H937" s="210">
        <v>0</v>
      </c>
      <c r="I937" s="210">
        <v>0</v>
      </c>
      <c r="J937" s="210">
        <v>0</v>
      </c>
      <c r="K937" s="210">
        <v>0</v>
      </c>
      <c r="L937" s="210">
        <v>0</v>
      </c>
      <c r="M937" s="210">
        <v>0</v>
      </c>
      <c r="N937" s="210">
        <v>0</v>
      </c>
      <c r="O937" s="210">
        <v>0</v>
      </c>
      <c r="P937" s="210">
        <v>0</v>
      </c>
      <c r="Q937" s="210">
        <v>0</v>
      </c>
      <c r="R937" s="210">
        <v>0</v>
      </c>
      <c r="S937" s="210">
        <v>0</v>
      </c>
    </row>
    <row r="938" spans="1:19">
      <c r="A938" s="1021" t="s">
        <v>79</v>
      </c>
      <c r="B938" s="1021"/>
      <c r="C938" s="1021"/>
      <c r="D938" s="1021"/>
      <c r="E938" s="1021"/>
      <c r="F938" s="1021"/>
      <c r="G938" s="1021"/>
      <c r="H938" s="1021"/>
      <c r="I938" s="1021"/>
      <c r="J938" s="1021"/>
      <c r="K938" s="1021"/>
      <c r="L938" s="1021"/>
      <c r="M938" s="1021"/>
      <c r="N938" s="1021"/>
      <c r="O938" s="1021"/>
      <c r="P938" s="1021"/>
      <c r="Q938" s="1021"/>
      <c r="R938" s="1021"/>
      <c r="S938" s="1021"/>
    </row>
    <row r="939" spans="1:19" s="917" customFormat="1">
      <c r="A939" s="210">
        <v>0</v>
      </c>
      <c r="B939" s="210">
        <v>0</v>
      </c>
      <c r="C939" s="210">
        <v>0</v>
      </c>
      <c r="D939" s="210">
        <v>0</v>
      </c>
      <c r="E939" s="210">
        <v>0</v>
      </c>
      <c r="F939" s="210">
        <v>0</v>
      </c>
      <c r="G939" s="617">
        <v>0</v>
      </c>
      <c r="H939" s="210">
        <v>0</v>
      </c>
      <c r="I939" s="210">
        <v>0</v>
      </c>
      <c r="J939" s="210">
        <v>0</v>
      </c>
      <c r="K939" s="210">
        <v>0</v>
      </c>
      <c r="L939" s="210">
        <v>0</v>
      </c>
      <c r="M939" s="210">
        <v>0</v>
      </c>
      <c r="N939" s="210">
        <v>0</v>
      </c>
      <c r="O939" s="210">
        <v>0</v>
      </c>
      <c r="P939" s="210">
        <v>0</v>
      </c>
      <c r="Q939" s="210">
        <v>0</v>
      </c>
      <c r="R939" s="210">
        <v>0</v>
      </c>
      <c r="S939" s="210">
        <v>0</v>
      </c>
    </row>
    <row r="940" spans="1:19">
      <c r="A940" s="1021" t="s">
        <v>80</v>
      </c>
      <c r="B940" s="1021"/>
      <c r="C940" s="1021"/>
      <c r="D940" s="1021"/>
      <c r="E940" s="1021"/>
      <c r="F940" s="1021"/>
      <c r="G940" s="1021"/>
      <c r="H940" s="1021"/>
      <c r="I940" s="1021"/>
      <c r="J940" s="1021"/>
      <c r="K940" s="1021"/>
      <c r="L940" s="1021"/>
      <c r="M940" s="1021"/>
      <c r="N940" s="1021"/>
      <c r="O940" s="1021"/>
      <c r="P940" s="1021"/>
      <c r="Q940" s="1021"/>
      <c r="R940" s="1021"/>
      <c r="S940" s="1021"/>
    </row>
    <row r="941" spans="1:19" s="940" customFormat="1">
      <c r="A941" s="210">
        <v>0</v>
      </c>
      <c r="B941" s="210">
        <v>0</v>
      </c>
      <c r="C941" s="210">
        <v>0</v>
      </c>
      <c r="D941" s="210">
        <v>0</v>
      </c>
      <c r="E941" s="210">
        <v>0</v>
      </c>
      <c r="F941" s="210">
        <v>0</v>
      </c>
      <c r="G941" s="617">
        <v>0</v>
      </c>
      <c r="H941" s="210">
        <v>0</v>
      </c>
      <c r="I941" s="210">
        <v>0</v>
      </c>
      <c r="J941" s="210">
        <v>0</v>
      </c>
      <c r="K941" s="210">
        <v>0</v>
      </c>
      <c r="L941" s="210">
        <v>0</v>
      </c>
      <c r="M941" s="210">
        <v>0</v>
      </c>
      <c r="N941" s="210">
        <v>0</v>
      </c>
      <c r="O941" s="210">
        <v>0</v>
      </c>
      <c r="P941" s="210">
        <v>0</v>
      </c>
      <c r="Q941" s="210">
        <v>0</v>
      </c>
      <c r="R941" s="210">
        <v>0</v>
      </c>
      <c r="S941" s="210">
        <v>0</v>
      </c>
    </row>
    <row r="942" spans="1:19">
      <c r="A942" s="1062" t="s">
        <v>3653</v>
      </c>
      <c r="B942" s="1082"/>
      <c r="C942" s="1082"/>
      <c r="D942" s="1082"/>
      <c r="E942" s="1082"/>
      <c r="F942" s="1082"/>
      <c r="G942" s="1082"/>
      <c r="H942" s="1082"/>
      <c r="I942" s="1082"/>
      <c r="J942" s="1082"/>
      <c r="K942" s="1082"/>
      <c r="L942" s="1082"/>
      <c r="M942" s="1082"/>
      <c r="N942" s="1082"/>
      <c r="O942" s="1082"/>
      <c r="P942" s="1082"/>
      <c r="Q942" s="1082"/>
      <c r="R942" s="1082"/>
      <c r="S942" s="1083"/>
    </row>
    <row r="943" spans="1:19" s="253" customFormat="1">
      <c r="A943" s="305">
        <f>SUM(A941,A939,A937,A935,A933,A931,A929,A927,A925,A923,A921,A919)</f>
        <v>0</v>
      </c>
      <c r="B943" s="348">
        <f t="shared" ref="B943:S943" si="23">SUM(B941,B939,B937,B935,B933,B931,B929,B927,B925,B923,B921,B919)</f>
        <v>0</v>
      </c>
      <c r="C943" s="348">
        <f t="shared" si="23"/>
        <v>0</v>
      </c>
      <c r="D943" s="348">
        <f t="shared" si="23"/>
        <v>0</v>
      </c>
      <c r="E943" s="348">
        <f t="shared" si="23"/>
        <v>0</v>
      </c>
      <c r="F943" s="348">
        <f t="shared" si="23"/>
        <v>0</v>
      </c>
      <c r="G943" s="348">
        <f t="shared" si="23"/>
        <v>0</v>
      </c>
      <c r="H943" s="348">
        <f t="shared" si="23"/>
        <v>0</v>
      </c>
      <c r="I943" s="348">
        <f t="shared" si="23"/>
        <v>0</v>
      </c>
      <c r="J943" s="348">
        <f t="shared" si="23"/>
        <v>0</v>
      </c>
      <c r="K943" s="348">
        <f t="shared" si="23"/>
        <v>0</v>
      </c>
      <c r="L943" s="348">
        <f t="shared" si="23"/>
        <v>0</v>
      </c>
      <c r="M943" s="348">
        <f t="shared" si="23"/>
        <v>0</v>
      </c>
      <c r="N943" s="348">
        <f t="shared" si="23"/>
        <v>0</v>
      </c>
      <c r="O943" s="348">
        <f t="shared" si="23"/>
        <v>0</v>
      </c>
      <c r="P943" s="348">
        <f t="shared" si="23"/>
        <v>0</v>
      </c>
      <c r="Q943" s="348">
        <f t="shared" si="23"/>
        <v>0</v>
      </c>
      <c r="R943" s="348">
        <f t="shared" si="23"/>
        <v>0</v>
      </c>
      <c r="S943" s="348">
        <f t="shared" si="23"/>
        <v>0</v>
      </c>
    </row>
    <row r="944" spans="1:19">
      <c r="A944" s="224"/>
      <c r="B944" s="224"/>
      <c r="C944" s="224"/>
      <c r="D944" s="224"/>
      <c r="E944" s="224"/>
      <c r="F944" s="224"/>
      <c r="G944" s="224"/>
      <c r="H944" s="224"/>
      <c r="I944" s="224"/>
      <c r="J944" s="224"/>
      <c r="K944" s="224"/>
      <c r="L944" s="224"/>
      <c r="M944" s="224"/>
      <c r="N944" s="224"/>
      <c r="O944" s="224"/>
      <c r="P944" s="224"/>
      <c r="Q944" s="224"/>
      <c r="R944" s="224"/>
      <c r="S944" s="224"/>
    </row>
    <row r="945" spans="1:19" ht="21.75" customHeight="1">
      <c r="A945" s="1093" t="s">
        <v>3230</v>
      </c>
      <c r="B945" s="1094"/>
      <c r="C945" s="1094"/>
      <c r="D945" s="1094"/>
      <c r="E945" s="1094"/>
      <c r="F945" s="1094"/>
      <c r="G945" s="1094"/>
      <c r="H945" s="1094"/>
      <c r="I945" s="1094"/>
      <c r="J945" s="1094"/>
      <c r="K945" s="1094"/>
      <c r="L945" s="1094"/>
      <c r="M945" s="1094"/>
      <c r="N945" s="1094"/>
      <c r="O945" s="1094"/>
      <c r="P945" s="1094"/>
      <c r="Q945" s="1094"/>
      <c r="R945" s="1094"/>
      <c r="S945" s="1095"/>
    </row>
    <row r="946" spans="1:19">
      <c r="A946" s="1032" t="s">
        <v>3654</v>
      </c>
      <c r="B946" s="1033"/>
      <c r="C946" s="1033"/>
      <c r="D946" s="1033"/>
      <c r="E946" s="1033"/>
      <c r="F946" s="1033"/>
      <c r="G946" s="1033"/>
      <c r="H946" s="1033"/>
      <c r="I946" s="1033"/>
      <c r="J946" s="1033"/>
      <c r="K946" s="1033"/>
      <c r="L946" s="1033"/>
      <c r="M946" s="1033"/>
      <c r="N946" s="1033"/>
      <c r="O946" s="1033"/>
      <c r="P946" s="1033"/>
      <c r="Q946" s="1033"/>
      <c r="R946" s="1033"/>
      <c r="S946" s="1034"/>
    </row>
    <row r="947" spans="1:19">
      <c r="A947" s="1032" t="s">
        <v>3205</v>
      </c>
      <c r="B947" s="1033"/>
      <c r="C947" s="1033"/>
      <c r="D947" s="1033"/>
      <c r="E947" s="1033"/>
      <c r="F947" s="1033"/>
      <c r="G947" s="1033"/>
      <c r="H947" s="1033"/>
      <c r="I947" s="1033"/>
      <c r="J947" s="1033"/>
      <c r="K947" s="1033"/>
      <c r="L947" s="1033"/>
      <c r="M947" s="1033"/>
      <c r="N947" s="1033"/>
      <c r="O947" s="1033"/>
      <c r="P947" s="1033"/>
      <c r="Q947" s="1033"/>
      <c r="R947" s="1033"/>
      <c r="S947" s="1034"/>
    </row>
    <row r="948" spans="1:19">
      <c r="A948" s="1032" t="s">
        <v>3206</v>
      </c>
      <c r="B948" s="1033"/>
      <c r="C948" s="1033"/>
      <c r="D948" s="1033"/>
      <c r="E948" s="1033"/>
      <c r="F948" s="1033"/>
      <c r="G948" s="1033"/>
      <c r="H948" s="1033"/>
      <c r="I948" s="1033"/>
      <c r="J948" s="1033"/>
      <c r="K948" s="1033"/>
      <c r="L948" s="1033"/>
      <c r="M948" s="1033"/>
      <c r="N948" s="1033"/>
      <c r="O948" s="1033"/>
      <c r="P948" s="1033"/>
      <c r="Q948" s="1033"/>
      <c r="R948" s="1033"/>
      <c r="S948" s="1034"/>
    </row>
    <row r="949" spans="1:19" ht="12.75" customHeight="1">
      <c r="A949" s="1035" t="s">
        <v>3207</v>
      </c>
      <c r="B949" s="1036"/>
      <c r="C949" s="1036"/>
      <c r="D949" s="1036"/>
      <c r="E949" s="1036"/>
      <c r="F949" s="1036"/>
      <c r="G949" s="1036"/>
      <c r="H949" s="1036"/>
      <c r="I949" s="1036"/>
      <c r="J949" s="1036"/>
      <c r="K949" s="1036"/>
      <c r="L949" s="1036"/>
      <c r="M949" s="1036"/>
      <c r="N949" s="1036"/>
      <c r="O949" s="1036"/>
      <c r="P949" s="1036"/>
      <c r="Q949" s="1036"/>
      <c r="R949" s="1036"/>
      <c r="S949" s="1037"/>
    </row>
    <row r="950" spans="1:19" ht="28.5" customHeight="1">
      <c r="A950" s="1023" t="s">
        <v>41</v>
      </c>
      <c r="B950" s="1023"/>
      <c r="C950" s="1023"/>
      <c r="D950" s="1023" t="s">
        <v>42</v>
      </c>
      <c r="E950" s="1023"/>
      <c r="F950" s="1023" t="s">
        <v>43</v>
      </c>
      <c r="G950" s="1023"/>
      <c r="H950" s="1023"/>
      <c r="I950" s="1023" t="s">
        <v>44</v>
      </c>
      <c r="J950" s="1023"/>
      <c r="K950" s="1025" t="s">
        <v>45</v>
      </c>
      <c r="L950" s="1086"/>
      <c r="M950" s="1086"/>
      <c r="N950" s="1087"/>
      <c r="O950" s="1027" t="s">
        <v>46</v>
      </c>
      <c r="P950" s="1027"/>
      <c r="Q950" s="1028"/>
      <c r="R950" s="1023" t="s">
        <v>47</v>
      </c>
      <c r="S950" s="1023"/>
    </row>
    <row r="951" spans="1:19" ht="27" customHeight="1">
      <c r="A951" s="1022" t="s">
        <v>48</v>
      </c>
      <c r="B951" s="1022" t="s">
        <v>49</v>
      </c>
      <c r="C951" s="1029" t="s">
        <v>50</v>
      </c>
      <c r="D951" s="1022" t="s">
        <v>51</v>
      </c>
      <c r="E951" s="1022" t="s">
        <v>52</v>
      </c>
      <c r="F951" s="1025" t="s">
        <v>53</v>
      </c>
      <c r="G951" s="1031"/>
      <c r="H951" s="1026"/>
      <c r="I951" s="1022" t="s">
        <v>54</v>
      </c>
      <c r="J951" s="1022" t="s">
        <v>55</v>
      </c>
      <c r="K951" s="1025" t="s">
        <v>56</v>
      </c>
      <c r="L951" s="1026"/>
      <c r="M951" s="1025" t="s">
        <v>57</v>
      </c>
      <c r="N951" s="1026"/>
      <c r="O951" s="1022" t="s">
        <v>58</v>
      </c>
      <c r="P951" s="1022" t="s">
        <v>59</v>
      </c>
      <c r="Q951" s="1022" t="s">
        <v>60</v>
      </c>
      <c r="R951" s="1022" t="s">
        <v>61</v>
      </c>
      <c r="S951" s="1022" t="s">
        <v>62</v>
      </c>
    </row>
    <row r="952" spans="1:19" ht="60" customHeight="1">
      <c r="A952" s="1023"/>
      <c r="B952" s="1023"/>
      <c r="C952" s="1030"/>
      <c r="D952" s="1023"/>
      <c r="E952" s="1023"/>
      <c r="F952" s="306" t="s">
        <v>63</v>
      </c>
      <c r="G952" s="306" t="s">
        <v>64</v>
      </c>
      <c r="H952" s="306" t="s">
        <v>65</v>
      </c>
      <c r="I952" s="1023"/>
      <c r="J952" s="1023"/>
      <c r="K952" s="90" t="s">
        <v>66</v>
      </c>
      <c r="L952" s="90" t="s">
        <v>67</v>
      </c>
      <c r="M952" s="90" t="s">
        <v>68</v>
      </c>
      <c r="N952" s="90" t="s">
        <v>67</v>
      </c>
      <c r="O952" s="1023"/>
      <c r="P952" s="1023"/>
      <c r="Q952" s="1023"/>
      <c r="R952" s="1023"/>
      <c r="S952" s="1023"/>
    </row>
    <row r="953" spans="1:19" ht="12.75" customHeight="1">
      <c r="A953" s="1021" t="s">
        <v>69</v>
      </c>
      <c r="B953" s="1021"/>
      <c r="C953" s="1021"/>
      <c r="D953" s="1021"/>
      <c r="E953" s="1021"/>
      <c r="F953" s="1021"/>
      <c r="G953" s="1021"/>
      <c r="H953" s="1021"/>
      <c r="I953" s="1021"/>
      <c r="J953" s="1021"/>
      <c r="K953" s="1021"/>
      <c r="L953" s="1021"/>
      <c r="M953" s="1021"/>
      <c r="N953" s="1021"/>
      <c r="O953" s="1021"/>
      <c r="P953" s="1021"/>
      <c r="Q953" s="1021"/>
      <c r="R953" s="1021"/>
      <c r="S953" s="1021"/>
    </row>
    <row r="954" spans="1:19" s="490" customFormat="1">
      <c r="A954" s="98">
        <v>0</v>
      </c>
      <c r="B954" s="98">
        <v>0</v>
      </c>
      <c r="C954" s="98">
        <v>0</v>
      </c>
      <c r="D954" s="98">
        <v>0</v>
      </c>
      <c r="E954" s="98">
        <v>0</v>
      </c>
      <c r="F954" s="98">
        <v>0</v>
      </c>
      <c r="G954" s="98">
        <v>0</v>
      </c>
      <c r="H954" s="98">
        <v>0</v>
      </c>
      <c r="I954" s="98">
        <v>0</v>
      </c>
      <c r="J954" s="98">
        <v>0</v>
      </c>
      <c r="K954" s="98">
        <v>0</v>
      </c>
      <c r="L954" s="98">
        <v>0</v>
      </c>
      <c r="M954" s="98">
        <v>0</v>
      </c>
      <c r="N954" s="98">
        <v>0</v>
      </c>
      <c r="O954" s="98">
        <v>0</v>
      </c>
      <c r="P954" s="98">
        <v>0</v>
      </c>
      <c r="Q954" s="98">
        <v>0</v>
      </c>
      <c r="R954" s="98">
        <v>0</v>
      </c>
      <c r="S954" s="98">
        <v>0</v>
      </c>
    </row>
    <row r="955" spans="1:19">
      <c r="A955" s="1021" t="s">
        <v>70</v>
      </c>
      <c r="B955" s="1021"/>
      <c r="C955" s="1021"/>
      <c r="D955" s="1021"/>
      <c r="E955" s="1021"/>
      <c r="F955" s="1021"/>
      <c r="G955" s="1021"/>
      <c r="H955" s="1021"/>
      <c r="I955" s="1021"/>
      <c r="J955" s="1021"/>
      <c r="K955" s="1021"/>
      <c r="L955" s="1021"/>
      <c r="M955" s="1021"/>
      <c r="N955" s="1021"/>
      <c r="O955" s="1021"/>
      <c r="P955" s="1021"/>
      <c r="Q955" s="1021"/>
      <c r="R955" s="1021"/>
      <c r="S955" s="1021"/>
    </row>
    <row r="956" spans="1:19" s="775" customFormat="1">
      <c r="A956" s="98">
        <v>0</v>
      </c>
      <c r="B956" s="98">
        <v>0</v>
      </c>
      <c r="C956" s="98">
        <v>0</v>
      </c>
      <c r="D956" s="98">
        <v>0</v>
      </c>
      <c r="E956" s="98">
        <v>0</v>
      </c>
      <c r="F956" s="98">
        <v>0</v>
      </c>
      <c r="G956" s="98">
        <v>0</v>
      </c>
      <c r="H956" s="98">
        <v>0</v>
      </c>
      <c r="I956" s="98">
        <v>0</v>
      </c>
      <c r="J956" s="98">
        <v>0</v>
      </c>
      <c r="K956" s="98">
        <v>0</v>
      </c>
      <c r="L956" s="98">
        <v>0</v>
      </c>
      <c r="M956" s="98">
        <v>0</v>
      </c>
      <c r="N956" s="98">
        <v>0</v>
      </c>
      <c r="O956" s="98">
        <v>0</v>
      </c>
      <c r="P956" s="98">
        <v>0</v>
      </c>
      <c r="Q956" s="98">
        <v>0</v>
      </c>
      <c r="R956" s="98">
        <v>0</v>
      </c>
      <c r="S956" s="98">
        <v>0</v>
      </c>
    </row>
    <row r="957" spans="1:19">
      <c r="A957" s="1021" t="s">
        <v>71</v>
      </c>
      <c r="B957" s="1021"/>
      <c r="C957" s="1021"/>
      <c r="D957" s="1021"/>
      <c r="E957" s="1021"/>
      <c r="F957" s="1021"/>
      <c r="G957" s="1021"/>
      <c r="H957" s="1021"/>
      <c r="I957" s="1021"/>
      <c r="J957" s="1021"/>
      <c r="K957" s="1021"/>
      <c r="L957" s="1021"/>
      <c r="M957" s="1021"/>
      <c r="N957" s="1021"/>
      <c r="O957" s="1021"/>
      <c r="P957" s="1021"/>
      <c r="Q957" s="1021"/>
      <c r="R957" s="1021"/>
      <c r="S957" s="1021"/>
    </row>
    <row r="958" spans="1:19" s="775" customFormat="1">
      <c r="A958" s="98">
        <v>0</v>
      </c>
      <c r="B958" s="98">
        <v>0</v>
      </c>
      <c r="C958" s="98">
        <v>0</v>
      </c>
      <c r="D958" s="98">
        <v>0</v>
      </c>
      <c r="E958" s="98">
        <v>0</v>
      </c>
      <c r="F958" s="98">
        <v>0</v>
      </c>
      <c r="G958" s="98">
        <v>0</v>
      </c>
      <c r="H958" s="98">
        <v>0</v>
      </c>
      <c r="I958" s="98">
        <v>0</v>
      </c>
      <c r="J958" s="98">
        <v>0</v>
      </c>
      <c r="K958" s="98">
        <v>0</v>
      </c>
      <c r="L958" s="98">
        <v>0</v>
      </c>
      <c r="M958" s="98">
        <v>0</v>
      </c>
      <c r="N958" s="98">
        <v>0</v>
      </c>
      <c r="O958" s="98">
        <v>0</v>
      </c>
      <c r="P958" s="98">
        <v>0</v>
      </c>
      <c r="Q958" s="98">
        <v>0</v>
      </c>
      <c r="R958" s="98">
        <v>0</v>
      </c>
      <c r="S958" s="98">
        <v>0</v>
      </c>
    </row>
    <row r="959" spans="1:19">
      <c r="A959" s="1021" t="s">
        <v>72</v>
      </c>
      <c r="B959" s="1021"/>
      <c r="C959" s="1021"/>
      <c r="D959" s="1021"/>
      <c r="E959" s="1021"/>
      <c r="F959" s="1021"/>
      <c r="G959" s="1021"/>
      <c r="H959" s="1021"/>
      <c r="I959" s="1021"/>
      <c r="J959" s="1021"/>
      <c r="K959" s="1021"/>
      <c r="L959" s="1021"/>
      <c r="M959" s="1021"/>
      <c r="N959" s="1021"/>
      <c r="O959" s="1021"/>
      <c r="P959" s="1021"/>
      <c r="Q959" s="1021"/>
      <c r="R959" s="1021"/>
      <c r="S959" s="1021"/>
    </row>
    <row r="960" spans="1:19" s="775" customFormat="1">
      <c r="A960" s="98">
        <v>0</v>
      </c>
      <c r="B960" s="98">
        <v>0</v>
      </c>
      <c r="C960" s="98">
        <v>0</v>
      </c>
      <c r="D960" s="98">
        <v>0</v>
      </c>
      <c r="E960" s="98">
        <v>0</v>
      </c>
      <c r="F960" s="98">
        <v>0</v>
      </c>
      <c r="G960" s="98">
        <v>0</v>
      </c>
      <c r="H960" s="98">
        <v>0</v>
      </c>
      <c r="I960" s="98">
        <v>0</v>
      </c>
      <c r="J960" s="98">
        <v>0</v>
      </c>
      <c r="K960" s="98">
        <v>0</v>
      </c>
      <c r="L960" s="98">
        <v>0</v>
      </c>
      <c r="M960" s="98">
        <v>0</v>
      </c>
      <c r="N960" s="98">
        <v>0</v>
      </c>
      <c r="O960" s="98">
        <v>0</v>
      </c>
      <c r="P960" s="98">
        <v>0</v>
      </c>
      <c r="Q960" s="98">
        <v>0</v>
      </c>
      <c r="R960" s="98">
        <v>0</v>
      </c>
      <c r="S960" s="98">
        <v>0</v>
      </c>
    </row>
    <row r="961" spans="1:19">
      <c r="A961" s="1046" t="s">
        <v>73</v>
      </c>
      <c r="B961" s="1046"/>
      <c r="C961" s="1046"/>
      <c r="D961" s="1046"/>
      <c r="E961" s="1046"/>
      <c r="F961" s="1046"/>
      <c r="G961" s="1046"/>
      <c r="H961" s="1046"/>
      <c r="I961" s="1046"/>
      <c r="J961" s="1046"/>
      <c r="K961" s="1046"/>
      <c r="L961" s="1046"/>
      <c r="M961" s="1046"/>
      <c r="N961" s="1046"/>
      <c r="O961" s="1046"/>
      <c r="P961" s="1046"/>
      <c r="Q961" s="1046"/>
      <c r="R961" s="1046"/>
      <c r="S961" s="1046"/>
    </row>
    <row r="962" spans="1:19" s="816" customFormat="1">
      <c r="A962" s="98">
        <v>0</v>
      </c>
      <c r="B962" s="98">
        <v>0</v>
      </c>
      <c r="C962" s="98">
        <v>0</v>
      </c>
      <c r="D962" s="98">
        <v>0</v>
      </c>
      <c r="E962" s="98">
        <v>0</v>
      </c>
      <c r="F962" s="98">
        <v>0</v>
      </c>
      <c r="G962" s="98">
        <v>0</v>
      </c>
      <c r="H962" s="98">
        <v>0</v>
      </c>
      <c r="I962" s="98">
        <v>0</v>
      </c>
      <c r="J962" s="98">
        <v>0</v>
      </c>
      <c r="K962" s="98">
        <v>0</v>
      </c>
      <c r="L962" s="98">
        <v>0</v>
      </c>
      <c r="M962" s="98">
        <v>0</v>
      </c>
      <c r="N962" s="98">
        <v>0</v>
      </c>
      <c r="O962" s="98">
        <v>0</v>
      </c>
      <c r="P962" s="98">
        <v>0</v>
      </c>
      <c r="Q962" s="98">
        <v>0</v>
      </c>
      <c r="R962" s="98">
        <v>0</v>
      </c>
      <c r="S962" s="98">
        <v>0</v>
      </c>
    </row>
    <row r="963" spans="1:19">
      <c r="A963" s="1021" t="s">
        <v>74</v>
      </c>
      <c r="B963" s="1021"/>
      <c r="C963" s="1021"/>
      <c r="D963" s="1021"/>
      <c r="E963" s="1021"/>
      <c r="F963" s="1021"/>
      <c r="G963" s="1021"/>
      <c r="H963" s="1021"/>
      <c r="I963" s="1021"/>
      <c r="J963" s="1021"/>
      <c r="K963" s="1021"/>
      <c r="L963" s="1021"/>
      <c r="M963" s="1021"/>
      <c r="N963" s="1021"/>
      <c r="O963" s="1021"/>
      <c r="P963" s="1021"/>
      <c r="Q963" s="1021"/>
      <c r="R963" s="1021"/>
      <c r="S963" s="1021"/>
    </row>
    <row r="964" spans="1:19" s="574" customFormat="1">
      <c r="A964" s="98">
        <v>0</v>
      </c>
      <c r="B964" s="98">
        <v>0</v>
      </c>
      <c r="C964" s="98">
        <v>0</v>
      </c>
      <c r="D964" s="98">
        <v>0</v>
      </c>
      <c r="E964" s="98">
        <v>0</v>
      </c>
      <c r="F964" s="98">
        <v>0</v>
      </c>
      <c r="G964" s="98">
        <v>0</v>
      </c>
      <c r="H964" s="98">
        <v>0</v>
      </c>
      <c r="I964" s="98">
        <v>0</v>
      </c>
      <c r="J964" s="98">
        <v>0</v>
      </c>
      <c r="K964" s="98">
        <v>0</v>
      </c>
      <c r="L964" s="98">
        <v>0</v>
      </c>
      <c r="M964" s="98">
        <v>0</v>
      </c>
      <c r="N964" s="98">
        <v>0</v>
      </c>
      <c r="O964" s="98">
        <v>0</v>
      </c>
      <c r="P964" s="98">
        <v>0</v>
      </c>
      <c r="Q964" s="98">
        <v>0</v>
      </c>
      <c r="R964" s="98">
        <v>0</v>
      </c>
      <c r="S964" s="98">
        <v>0</v>
      </c>
    </row>
    <row r="965" spans="1:19">
      <c r="A965" s="1021" t="s">
        <v>75</v>
      </c>
      <c r="B965" s="1021"/>
      <c r="C965" s="1021"/>
      <c r="D965" s="1021"/>
      <c r="E965" s="1021"/>
      <c r="F965" s="1021"/>
      <c r="G965" s="1021"/>
      <c r="H965" s="1021"/>
      <c r="I965" s="1021"/>
      <c r="J965" s="1021"/>
      <c r="K965" s="1021"/>
      <c r="L965" s="1021"/>
      <c r="M965" s="1021"/>
      <c r="N965" s="1021"/>
      <c r="O965" s="1021"/>
      <c r="P965" s="1021"/>
      <c r="Q965" s="1021"/>
      <c r="R965" s="1021"/>
      <c r="S965" s="1021"/>
    </row>
    <row r="966" spans="1:19" s="856" customFormat="1">
      <c r="A966" s="98">
        <v>0</v>
      </c>
      <c r="B966" s="98">
        <v>0</v>
      </c>
      <c r="C966" s="98">
        <v>0</v>
      </c>
      <c r="D966" s="98">
        <v>0</v>
      </c>
      <c r="E966" s="98">
        <v>0</v>
      </c>
      <c r="F966" s="98">
        <v>0</v>
      </c>
      <c r="G966" s="98">
        <v>0</v>
      </c>
      <c r="H966" s="98">
        <v>0</v>
      </c>
      <c r="I966" s="98">
        <v>0</v>
      </c>
      <c r="J966" s="98">
        <v>0</v>
      </c>
      <c r="K966" s="98">
        <v>0</v>
      </c>
      <c r="L966" s="98">
        <v>0</v>
      </c>
      <c r="M966" s="98">
        <v>0</v>
      </c>
      <c r="N966" s="98">
        <v>0</v>
      </c>
      <c r="O966" s="98">
        <v>0</v>
      </c>
      <c r="P966" s="98">
        <v>0</v>
      </c>
      <c r="Q966" s="98">
        <v>0</v>
      </c>
      <c r="R966" s="98">
        <v>0</v>
      </c>
      <c r="S966" s="98">
        <v>0</v>
      </c>
    </row>
    <row r="967" spans="1:19">
      <c r="A967" s="1021" t="s">
        <v>76</v>
      </c>
      <c r="B967" s="1021"/>
      <c r="C967" s="1021"/>
      <c r="D967" s="1021"/>
      <c r="E967" s="1021"/>
      <c r="F967" s="1021"/>
      <c r="G967" s="1021"/>
      <c r="H967" s="1021"/>
      <c r="I967" s="1021"/>
      <c r="J967" s="1021"/>
      <c r="K967" s="1021"/>
      <c r="L967" s="1021"/>
      <c r="M967" s="1021"/>
      <c r="N967" s="1021"/>
      <c r="O967" s="1021"/>
      <c r="P967" s="1021"/>
      <c r="Q967" s="1021"/>
      <c r="R967" s="1021"/>
      <c r="S967" s="1021"/>
    </row>
    <row r="968" spans="1:19" s="888" customFormat="1">
      <c r="A968" s="98">
        <v>0</v>
      </c>
      <c r="B968" s="98">
        <v>0</v>
      </c>
      <c r="C968" s="98">
        <v>0</v>
      </c>
      <c r="D968" s="98">
        <v>0</v>
      </c>
      <c r="E968" s="98">
        <v>0</v>
      </c>
      <c r="F968" s="98">
        <v>0</v>
      </c>
      <c r="G968" s="98">
        <v>0</v>
      </c>
      <c r="H968" s="98">
        <v>0</v>
      </c>
      <c r="I968" s="98">
        <v>0</v>
      </c>
      <c r="J968" s="98">
        <v>0</v>
      </c>
      <c r="K968" s="98">
        <v>0</v>
      </c>
      <c r="L968" s="98">
        <v>0</v>
      </c>
      <c r="M968" s="98">
        <v>0</v>
      </c>
      <c r="N968" s="98">
        <v>0</v>
      </c>
      <c r="O968" s="98">
        <v>0</v>
      </c>
      <c r="P968" s="98">
        <v>0</v>
      </c>
      <c r="Q968" s="98">
        <v>0</v>
      </c>
      <c r="R968" s="98">
        <v>0</v>
      </c>
      <c r="S968" s="98">
        <v>0</v>
      </c>
    </row>
    <row r="969" spans="1:19">
      <c r="A969" s="1021" t="s">
        <v>77</v>
      </c>
      <c r="B969" s="1021"/>
      <c r="C969" s="1021"/>
      <c r="D969" s="1021"/>
      <c r="E969" s="1021"/>
      <c r="F969" s="1021"/>
      <c r="G969" s="1021"/>
      <c r="H969" s="1021"/>
      <c r="I969" s="1021"/>
      <c r="J969" s="1021"/>
      <c r="K969" s="1021"/>
      <c r="L969" s="1021"/>
      <c r="M969" s="1021"/>
      <c r="N969" s="1021"/>
      <c r="O969" s="1021"/>
      <c r="P969" s="1021"/>
      <c r="Q969" s="1021"/>
      <c r="R969" s="1021"/>
      <c r="S969" s="1021"/>
    </row>
    <row r="970" spans="1:19" s="897" customFormat="1">
      <c r="A970" s="98">
        <v>0</v>
      </c>
      <c r="B970" s="98">
        <v>0</v>
      </c>
      <c r="C970" s="98">
        <v>0</v>
      </c>
      <c r="D970" s="98">
        <v>0</v>
      </c>
      <c r="E970" s="98">
        <v>0</v>
      </c>
      <c r="F970" s="98">
        <v>0</v>
      </c>
      <c r="G970" s="98">
        <v>0</v>
      </c>
      <c r="H970" s="98">
        <v>0</v>
      </c>
      <c r="I970" s="98">
        <v>0</v>
      </c>
      <c r="J970" s="98">
        <v>0</v>
      </c>
      <c r="K970" s="98">
        <v>0</v>
      </c>
      <c r="L970" s="98">
        <v>0</v>
      </c>
      <c r="M970" s="98">
        <v>0</v>
      </c>
      <c r="N970" s="98">
        <v>0</v>
      </c>
      <c r="O970" s="98">
        <v>0</v>
      </c>
      <c r="P970" s="98">
        <v>0</v>
      </c>
      <c r="Q970" s="98">
        <v>0</v>
      </c>
      <c r="R970" s="98">
        <v>0</v>
      </c>
      <c r="S970" s="98">
        <v>0</v>
      </c>
    </row>
    <row r="971" spans="1:19">
      <c r="A971" s="1021" t="s">
        <v>78</v>
      </c>
      <c r="B971" s="1021"/>
      <c r="C971" s="1021"/>
      <c r="D971" s="1021"/>
      <c r="E971" s="1021"/>
      <c r="F971" s="1021"/>
      <c r="G971" s="1021"/>
      <c r="H971" s="1021"/>
      <c r="I971" s="1021"/>
      <c r="J971" s="1021"/>
      <c r="K971" s="1021"/>
      <c r="L971" s="1021"/>
      <c r="M971" s="1021"/>
      <c r="N971" s="1021"/>
      <c r="O971" s="1021"/>
      <c r="P971" s="1021"/>
      <c r="Q971" s="1021"/>
      <c r="R971" s="1021"/>
      <c r="S971" s="1021"/>
    </row>
    <row r="972" spans="1:19" s="917" customFormat="1">
      <c r="A972" s="210">
        <v>0</v>
      </c>
      <c r="B972" s="210">
        <v>0</v>
      </c>
      <c r="C972" s="210">
        <v>0</v>
      </c>
      <c r="D972" s="210">
        <v>0</v>
      </c>
      <c r="E972" s="210">
        <v>0</v>
      </c>
      <c r="F972" s="210">
        <v>0</v>
      </c>
      <c r="G972" s="617">
        <v>0</v>
      </c>
      <c r="H972" s="210">
        <v>0</v>
      </c>
      <c r="I972" s="210">
        <v>0</v>
      </c>
      <c r="J972" s="210">
        <v>0</v>
      </c>
      <c r="K972" s="210">
        <v>0</v>
      </c>
      <c r="L972" s="210">
        <v>0</v>
      </c>
      <c r="M972" s="210">
        <v>0</v>
      </c>
      <c r="N972" s="210">
        <v>0</v>
      </c>
      <c r="O972" s="210">
        <v>0</v>
      </c>
      <c r="P972" s="210">
        <v>0</v>
      </c>
      <c r="Q972" s="210">
        <v>0</v>
      </c>
      <c r="R972" s="210">
        <v>0</v>
      </c>
      <c r="S972" s="210">
        <v>0</v>
      </c>
    </row>
    <row r="973" spans="1:19">
      <c r="A973" s="1021" t="s">
        <v>79</v>
      </c>
      <c r="B973" s="1021"/>
      <c r="C973" s="1021"/>
      <c r="D973" s="1021"/>
      <c r="E973" s="1021"/>
      <c r="F973" s="1021"/>
      <c r="G973" s="1021"/>
      <c r="H973" s="1021"/>
      <c r="I973" s="1021"/>
      <c r="J973" s="1021"/>
      <c r="K973" s="1021"/>
      <c r="L973" s="1021"/>
      <c r="M973" s="1021"/>
      <c r="N973" s="1021"/>
      <c r="O973" s="1021"/>
      <c r="P973" s="1021"/>
      <c r="Q973" s="1021"/>
      <c r="R973" s="1021"/>
      <c r="S973" s="1021"/>
    </row>
    <row r="974" spans="1:19" s="917" customFormat="1">
      <c r="A974" s="210">
        <v>0</v>
      </c>
      <c r="B974" s="210">
        <v>0</v>
      </c>
      <c r="C974" s="210">
        <v>0</v>
      </c>
      <c r="D974" s="210">
        <v>0</v>
      </c>
      <c r="E974" s="210">
        <v>0</v>
      </c>
      <c r="F974" s="210">
        <v>0</v>
      </c>
      <c r="G974" s="617">
        <v>0</v>
      </c>
      <c r="H974" s="210">
        <v>0</v>
      </c>
      <c r="I974" s="210">
        <v>0</v>
      </c>
      <c r="J974" s="210">
        <v>0</v>
      </c>
      <c r="K974" s="210">
        <v>0</v>
      </c>
      <c r="L974" s="210">
        <v>0</v>
      </c>
      <c r="M974" s="210">
        <v>0</v>
      </c>
      <c r="N974" s="210">
        <v>0</v>
      </c>
      <c r="O974" s="210">
        <v>0</v>
      </c>
      <c r="P974" s="210">
        <v>0</v>
      </c>
      <c r="Q974" s="210">
        <v>0</v>
      </c>
      <c r="R974" s="210">
        <v>0</v>
      </c>
      <c r="S974" s="210">
        <v>0</v>
      </c>
    </row>
    <row r="975" spans="1:19">
      <c r="A975" s="1021" t="s">
        <v>80</v>
      </c>
      <c r="B975" s="1021"/>
      <c r="C975" s="1021"/>
      <c r="D975" s="1021"/>
      <c r="E975" s="1021"/>
      <c r="F975" s="1021"/>
      <c r="G975" s="1021"/>
      <c r="H975" s="1021"/>
      <c r="I975" s="1021"/>
      <c r="J975" s="1021"/>
      <c r="K975" s="1021"/>
      <c r="L975" s="1021"/>
      <c r="M975" s="1021"/>
      <c r="N975" s="1021"/>
      <c r="O975" s="1021"/>
      <c r="P975" s="1021"/>
      <c r="Q975" s="1021"/>
      <c r="R975" s="1021"/>
      <c r="S975" s="1021"/>
    </row>
    <row r="976" spans="1:19" s="940" customFormat="1">
      <c r="A976" s="210">
        <v>0</v>
      </c>
      <c r="B976" s="210">
        <v>0</v>
      </c>
      <c r="C976" s="210">
        <v>0</v>
      </c>
      <c r="D976" s="210">
        <v>0</v>
      </c>
      <c r="E976" s="210">
        <v>0</v>
      </c>
      <c r="F976" s="210">
        <v>0</v>
      </c>
      <c r="G976" s="617">
        <v>0</v>
      </c>
      <c r="H976" s="210">
        <v>0</v>
      </c>
      <c r="I976" s="210">
        <v>0</v>
      </c>
      <c r="J976" s="210">
        <v>0</v>
      </c>
      <c r="K976" s="210">
        <v>0</v>
      </c>
      <c r="L976" s="210">
        <v>0</v>
      </c>
      <c r="M976" s="210">
        <v>0</v>
      </c>
      <c r="N976" s="210">
        <v>0</v>
      </c>
      <c r="O976" s="210">
        <v>0</v>
      </c>
      <c r="P976" s="210">
        <v>0</v>
      </c>
      <c r="Q976" s="210">
        <v>0</v>
      </c>
      <c r="R976" s="210">
        <v>0</v>
      </c>
      <c r="S976" s="210">
        <v>0</v>
      </c>
    </row>
    <row r="977" spans="1:19">
      <c r="A977" s="1062" t="s">
        <v>3653</v>
      </c>
      <c r="B977" s="1063"/>
      <c r="C977" s="1063"/>
      <c r="D977" s="1063"/>
      <c r="E977" s="1063"/>
      <c r="F977" s="1063"/>
      <c r="G977" s="1063"/>
      <c r="H977" s="1063"/>
      <c r="I977" s="1063"/>
      <c r="J977" s="1063"/>
      <c r="K977" s="1063"/>
      <c r="L977" s="1063"/>
      <c r="M977" s="1063"/>
      <c r="N977" s="1063"/>
      <c r="O977" s="1063"/>
      <c r="P977" s="1063"/>
      <c r="Q977" s="1063"/>
      <c r="R977" s="1063"/>
      <c r="S977" s="1064"/>
    </row>
    <row r="978" spans="1:19" s="253" customFormat="1">
      <c r="A978" s="305">
        <f>SUM(A976,A974,A972,A970,A968,A966,A964,A962,A960,A958,A956,A954)</f>
        <v>0</v>
      </c>
      <c r="B978" s="348">
        <f t="shared" ref="B978:S978" si="24">SUM(B976,B974,B972,B970,B968,B966,B964,B962,B960,B958,B956,B954)</f>
        <v>0</v>
      </c>
      <c r="C978" s="348">
        <f t="shared" si="24"/>
        <v>0</v>
      </c>
      <c r="D978" s="348">
        <f t="shared" si="24"/>
        <v>0</v>
      </c>
      <c r="E978" s="348">
        <f t="shared" si="24"/>
        <v>0</v>
      </c>
      <c r="F978" s="348">
        <f t="shared" si="24"/>
        <v>0</v>
      </c>
      <c r="G978" s="348">
        <f t="shared" si="24"/>
        <v>0</v>
      </c>
      <c r="H978" s="348">
        <f t="shared" si="24"/>
        <v>0</v>
      </c>
      <c r="I978" s="348">
        <f t="shared" si="24"/>
        <v>0</v>
      </c>
      <c r="J978" s="348">
        <f t="shared" si="24"/>
        <v>0</v>
      </c>
      <c r="K978" s="348">
        <f t="shared" si="24"/>
        <v>0</v>
      </c>
      <c r="L978" s="348">
        <f t="shared" si="24"/>
        <v>0</v>
      </c>
      <c r="M978" s="348">
        <f t="shared" si="24"/>
        <v>0</v>
      </c>
      <c r="N978" s="348">
        <f t="shared" si="24"/>
        <v>0</v>
      </c>
      <c r="O978" s="348">
        <f t="shared" si="24"/>
        <v>0</v>
      </c>
      <c r="P978" s="348">
        <f t="shared" si="24"/>
        <v>0</v>
      </c>
      <c r="Q978" s="348">
        <f t="shared" si="24"/>
        <v>0</v>
      </c>
      <c r="R978" s="348">
        <f t="shared" si="24"/>
        <v>0</v>
      </c>
      <c r="S978" s="348">
        <f t="shared" si="24"/>
        <v>0</v>
      </c>
    </row>
    <row r="979" spans="1:19">
      <c r="A979" s="224"/>
      <c r="B979" s="224"/>
      <c r="C979" s="224"/>
      <c r="D979" s="224"/>
      <c r="E979" s="224"/>
      <c r="F979" s="224"/>
      <c r="G979" s="224"/>
      <c r="H979" s="224"/>
      <c r="I979" s="224"/>
      <c r="J979" s="224"/>
      <c r="K979" s="224"/>
      <c r="L979" s="224"/>
      <c r="M979" s="224"/>
      <c r="N979" s="224"/>
      <c r="O979" s="224"/>
      <c r="P979" s="224"/>
      <c r="Q979" s="224"/>
      <c r="R979" s="224"/>
      <c r="S979" s="224"/>
    </row>
    <row r="980" spans="1:19" ht="21.75" customHeight="1">
      <c r="A980" s="1093" t="s">
        <v>3231</v>
      </c>
      <c r="B980" s="1094"/>
      <c r="C980" s="1094"/>
      <c r="D980" s="1094"/>
      <c r="E980" s="1094"/>
      <c r="F980" s="1094"/>
      <c r="G980" s="1094"/>
      <c r="H980" s="1094"/>
      <c r="I980" s="1094"/>
      <c r="J980" s="1094"/>
      <c r="K980" s="1094"/>
      <c r="L980" s="1094"/>
      <c r="M980" s="1094"/>
      <c r="N980" s="1094"/>
      <c r="O980" s="1094"/>
      <c r="P980" s="1094"/>
      <c r="Q980" s="1094"/>
      <c r="R980" s="1094"/>
      <c r="S980" s="1095"/>
    </row>
    <row r="981" spans="1:19">
      <c r="A981" s="1032" t="s">
        <v>3654</v>
      </c>
      <c r="B981" s="1033"/>
      <c r="C981" s="1033"/>
      <c r="D981" s="1033"/>
      <c r="E981" s="1033"/>
      <c r="F981" s="1033"/>
      <c r="G981" s="1033"/>
      <c r="H981" s="1033"/>
      <c r="I981" s="1033"/>
      <c r="J981" s="1033"/>
      <c r="K981" s="1033"/>
      <c r="L981" s="1033"/>
      <c r="M981" s="1033"/>
      <c r="N981" s="1033"/>
      <c r="O981" s="1033"/>
      <c r="P981" s="1033"/>
      <c r="Q981" s="1033"/>
      <c r="R981" s="1033"/>
      <c r="S981" s="1034"/>
    </row>
    <row r="982" spans="1:19">
      <c r="A982" s="1032" t="s">
        <v>1244</v>
      </c>
      <c r="B982" s="1033"/>
      <c r="C982" s="1033"/>
      <c r="D982" s="1033"/>
      <c r="E982" s="1033"/>
      <c r="F982" s="1033"/>
      <c r="G982" s="1033"/>
      <c r="H982" s="1033"/>
      <c r="I982" s="1033"/>
      <c r="J982" s="1033"/>
      <c r="K982" s="1033"/>
      <c r="L982" s="1033"/>
      <c r="M982" s="1033"/>
      <c r="N982" s="1033"/>
      <c r="O982" s="1033"/>
      <c r="P982" s="1033"/>
      <c r="Q982" s="1033"/>
      <c r="R982" s="1033"/>
      <c r="S982" s="1034"/>
    </row>
    <row r="983" spans="1:19">
      <c r="A983" s="1032" t="s">
        <v>3198</v>
      </c>
      <c r="B983" s="1033"/>
      <c r="C983" s="1033"/>
      <c r="D983" s="1033"/>
      <c r="E983" s="1033"/>
      <c r="F983" s="1033"/>
      <c r="G983" s="1033"/>
      <c r="H983" s="1033"/>
      <c r="I983" s="1033"/>
      <c r="J983" s="1033"/>
      <c r="K983" s="1033"/>
      <c r="L983" s="1033"/>
      <c r="M983" s="1033"/>
      <c r="N983" s="1033"/>
      <c r="O983" s="1033"/>
      <c r="P983" s="1033"/>
      <c r="Q983" s="1033"/>
      <c r="R983" s="1033"/>
      <c r="S983" s="1034"/>
    </row>
    <row r="984" spans="1:19">
      <c r="A984" s="1032" t="s">
        <v>3199</v>
      </c>
      <c r="B984" s="1033"/>
      <c r="C984" s="1033"/>
      <c r="D984" s="1033"/>
      <c r="E984" s="1033"/>
      <c r="F984" s="1033"/>
      <c r="G984" s="1033"/>
      <c r="H984" s="1033"/>
      <c r="I984" s="1033"/>
      <c r="J984" s="1033"/>
      <c r="K984" s="1033"/>
      <c r="L984" s="1033"/>
      <c r="M984" s="1033"/>
      <c r="N984" s="1033"/>
      <c r="O984" s="1033"/>
      <c r="P984" s="1033"/>
      <c r="Q984" s="1033"/>
      <c r="R984" s="1033"/>
      <c r="S984" s="1034"/>
    </row>
    <row r="985" spans="1:19">
      <c r="A985" s="1032" t="s">
        <v>3200</v>
      </c>
      <c r="B985" s="1033"/>
      <c r="C985" s="1033"/>
      <c r="D985" s="1033"/>
      <c r="E985" s="1033"/>
      <c r="F985" s="1033"/>
      <c r="G985" s="1033"/>
      <c r="H985" s="1033"/>
      <c r="I985" s="1033"/>
      <c r="J985" s="1033"/>
      <c r="K985" s="1033"/>
      <c r="L985" s="1033"/>
      <c r="M985" s="1033"/>
      <c r="N985" s="1033"/>
      <c r="O985" s="1033"/>
      <c r="P985" s="1033"/>
      <c r="Q985" s="1033"/>
      <c r="R985" s="1033"/>
      <c r="S985" s="1034"/>
    </row>
    <row r="986" spans="1:19">
      <c r="A986" s="1032" t="s">
        <v>3201</v>
      </c>
      <c r="B986" s="1033"/>
      <c r="C986" s="1033"/>
      <c r="D986" s="1033"/>
      <c r="E986" s="1033"/>
      <c r="F986" s="1033"/>
      <c r="G986" s="1033"/>
      <c r="H986" s="1033"/>
      <c r="I986" s="1033"/>
      <c r="J986" s="1033"/>
      <c r="K986" s="1033"/>
      <c r="L986" s="1033"/>
      <c r="M986" s="1033"/>
      <c r="N986" s="1033"/>
      <c r="O986" s="1033"/>
      <c r="P986" s="1033"/>
      <c r="Q986" s="1033"/>
      <c r="R986" s="1033"/>
      <c r="S986" s="1034"/>
    </row>
    <row r="987" spans="1:19">
      <c r="A987" s="1032" t="s">
        <v>3202</v>
      </c>
      <c r="B987" s="1033"/>
      <c r="C987" s="1033"/>
      <c r="D987" s="1033"/>
      <c r="E987" s="1033"/>
      <c r="F987" s="1033"/>
      <c r="G987" s="1033"/>
      <c r="H987" s="1033"/>
      <c r="I987" s="1033"/>
      <c r="J987" s="1033"/>
      <c r="K987" s="1033"/>
      <c r="L987" s="1033"/>
      <c r="M987" s="1033"/>
      <c r="N987" s="1033"/>
      <c r="O987" s="1033"/>
      <c r="P987" s="1033"/>
      <c r="Q987" s="1033"/>
      <c r="R987" s="1033"/>
      <c r="S987" s="1034"/>
    </row>
    <row r="988" spans="1:19">
      <c r="A988" s="1032" t="s">
        <v>3203</v>
      </c>
      <c r="B988" s="1033"/>
      <c r="C988" s="1033"/>
      <c r="D988" s="1033"/>
      <c r="E988" s="1033"/>
      <c r="F988" s="1033"/>
      <c r="G988" s="1033"/>
      <c r="H988" s="1033"/>
      <c r="I988" s="1033"/>
      <c r="J988" s="1033"/>
      <c r="K988" s="1033"/>
      <c r="L988" s="1033"/>
      <c r="M988" s="1033"/>
      <c r="N988" s="1033"/>
      <c r="O988" s="1033"/>
      <c r="P988" s="1033"/>
      <c r="Q988" s="1033"/>
      <c r="R988" s="1033"/>
      <c r="S988" s="1034"/>
    </row>
    <row r="989" spans="1:19">
      <c r="A989" s="1035" t="s">
        <v>3204</v>
      </c>
      <c r="B989" s="1036"/>
      <c r="C989" s="1036"/>
      <c r="D989" s="1036"/>
      <c r="E989" s="1036"/>
      <c r="F989" s="1036"/>
      <c r="G989" s="1036"/>
      <c r="H989" s="1036"/>
      <c r="I989" s="1036"/>
      <c r="J989" s="1036"/>
      <c r="K989" s="1036"/>
      <c r="L989" s="1036"/>
      <c r="M989" s="1036"/>
      <c r="N989" s="1036"/>
      <c r="O989" s="1036"/>
      <c r="P989" s="1036"/>
      <c r="Q989" s="1036"/>
      <c r="R989" s="1036"/>
      <c r="S989" s="1037"/>
    </row>
    <row r="990" spans="1:19" ht="30.75" customHeight="1">
      <c r="A990" s="1023" t="s">
        <v>41</v>
      </c>
      <c r="B990" s="1023"/>
      <c r="C990" s="1023"/>
      <c r="D990" s="1023" t="s">
        <v>42</v>
      </c>
      <c r="E990" s="1023"/>
      <c r="F990" s="1023" t="s">
        <v>43</v>
      </c>
      <c r="G990" s="1023"/>
      <c r="H990" s="1023"/>
      <c r="I990" s="1023" t="s">
        <v>44</v>
      </c>
      <c r="J990" s="1023"/>
      <c r="K990" s="1025" t="s">
        <v>45</v>
      </c>
      <c r="L990" s="1086"/>
      <c r="M990" s="1086"/>
      <c r="N990" s="1087"/>
      <c r="O990" s="1027" t="s">
        <v>46</v>
      </c>
      <c r="P990" s="1027"/>
      <c r="Q990" s="1028"/>
      <c r="R990" s="1023" t="s">
        <v>47</v>
      </c>
      <c r="S990" s="1023"/>
    </row>
    <row r="991" spans="1:19" ht="33" customHeight="1">
      <c r="A991" s="1022" t="s">
        <v>48</v>
      </c>
      <c r="B991" s="1022" t="s">
        <v>49</v>
      </c>
      <c r="C991" s="1029" t="s">
        <v>50</v>
      </c>
      <c r="D991" s="1022" t="s">
        <v>51</v>
      </c>
      <c r="E991" s="1022" t="s">
        <v>52</v>
      </c>
      <c r="F991" s="1025" t="s">
        <v>53</v>
      </c>
      <c r="G991" s="1031"/>
      <c r="H991" s="1026"/>
      <c r="I991" s="1022" t="s">
        <v>54</v>
      </c>
      <c r="J991" s="1022" t="s">
        <v>55</v>
      </c>
      <c r="K991" s="1025" t="s">
        <v>56</v>
      </c>
      <c r="L991" s="1026"/>
      <c r="M991" s="1025" t="s">
        <v>57</v>
      </c>
      <c r="N991" s="1026"/>
      <c r="O991" s="1022" t="s">
        <v>58</v>
      </c>
      <c r="P991" s="1022" t="s">
        <v>59</v>
      </c>
      <c r="Q991" s="1022" t="s">
        <v>60</v>
      </c>
      <c r="R991" s="1022" t="s">
        <v>61</v>
      </c>
      <c r="S991" s="1022" t="s">
        <v>62</v>
      </c>
    </row>
    <row r="992" spans="1:19" ht="54" customHeight="1">
      <c r="A992" s="1023"/>
      <c r="B992" s="1023"/>
      <c r="C992" s="1030"/>
      <c r="D992" s="1023"/>
      <c r="E992" s="1023"/>
      <c r="F992" s="306" t="s">
        <v>63</v>
      </c>
      <c r="G992" s="306" t="s">
        <v>64</v>
      </c>
      <c r="H992" s="306" t="s">
        <v>65</v>
      </c>
      <c r="I992" s="1023"/>
      <c r="J992" s="1023"/>
      <c r="K992" s="90" t="s">
        <v>66</v>
      </c>
      <c r="L992" s="90" t="s">
        <v>67</v>
      </c>
      <c r="M992" s="90" t="s">
        <v>68</v>
      </c>
      <c r="N992" s="90" t="s">
        <v>67</v>
      </c>
      <c r="O992" s="1023"/>
      <c r="P992" s="1023"/>
      <c r="Q992" s="1023"/>
      <c r="R992" s="1023"/>
      <c r="S992" s="1023"/>
    </row>
    <row r="993" spans="1:19">
      <c r="A993" s="1021" t="s">
        <v>69</v>
      </c>
      <c r="B993" s="1021"/>
      <c r="C993" s="1021"/>
      <c r="D993" s="1021"/>
      <c r="E993" s="1021"/>
      <c r="F993" s="1021"/>
      <c r="G993" s="1021"/>
      <c r="H993" s="1021"/>
      <c r="I993" s="1021"/>
      <c r="J993" s="1021"/>
      <c r="K993" s="1021"/>
      <c r="L993" s="1021"/>
      <c r="M993" s="1021"/>
      <c r="N993" s="1021"/>
      <c r="O993" s="1021"/>
      <c r="P993" s="1021"/>
      <c r="Q993" s="1021"/>
      <c r="R993" s="1021"/>
      <c r="S993" s="1021"/>
    </row>
    <row r="994" spans="1:19" s="713" customFormat="1">
      <c r="A994" s="18">
        <v>0</v>
      </c>
      <c r="B994" s="18">
        <v>0</v>
      </c>
      <c r="C994" s="18">
        <v>0</v>
      </c>
      <c r="D994" s="18">
        <v>0</v>
      </c>
      <c r="E994" s="18">
        <v>0</v>
      </c>
      <c r="F994" s="18">
        <v>0</v>
      </c>
      <c r="G994" s="18">
        <v>0</v>
      </c>
      <c r="H994" s="18">
        <v>0</v>
      </c>
      <c r="I994" s="18">
        <v>0</v>
      </c>
      <c r="J994" s="18">
        <v>0</v>
      </c>
      <c r="K994" s="18">
        <v>0</v>
      </c>
      <c r="L994" s="18">
        <v>0</v>
      </c>
      <c r="M994" s="18">
        <v>0</v>
      </c>
      <c r="N994" s="18">
        <v>0</v>
      </c>
      <c r="O994" s="18">
        <v>0</v>
      </c>
      <c r="P994" s="18">
        <v>0</v>
      </c>
      <c r="Q994" s="18">
        <v>0</v>
      </c>
      <c r="R994" s="18">
        <v>0</v>
      </c>
      <c r="S994" s="18">
        <v>0</v>
      </c>
    </row>
    <row r="995" spans="1:19">
      <c r="A995" s="1021" t="s">
        <v>70</v>
      </c>
      <c r="B995" s="1021"/>
      <c r="C995" s="1021"/>
      <c r="D995" s="1021"/>
      <c r="E995" s="1021"/>
      <c r="F995" s="1021"/>
      <c r="G995" s="1021"/>
      <c r="H995" s="1021"/>
      <c r="I995" s="1021"/>
      <c r="J995" s="1021"/>
      <c r="K995" s="1021"/>
      <c r="L995" s="1021"/>
      <c r="M995" s="1021"/>
      <c r="N995" s="1021"/>
      <c r="O995" s="1021"/>
      <c r="P995" s="1021"/>
      <c r="Q995" s="1021"/>
      <c r="R995" s="1021"/>
      <c r="S995" s="1021"/>
    </row>
    <row r="996" spans="1:19" s="775" customFormat="1">
      <c r="A996" s="98">
        <v>0</v>
      </c>
      <c r="B996" s="98">
        <v>0</v>
      </c>
      <c r="C996" s="98">
        <v>0</v>
      </c>
      <c r="D996" s="98">
        <v>0</v>
      </c>
      <c r="E996" s="98">
        <v>0</v>
      </c>
      <c r="F996" s="98">
        <v>0</v>
      </c>
      <c r="G996" s="98">
        <v>0</v>
      </c>
      <c r="H996" s="98">
        <v>0</v>
      </c>
      <c r="I996" s="98">
        <v>0</v>
      </c>
      <c r="J996" s="98">
        <v>0</v>
      </c>
      <c r="K996" s="98">
        <v>0</v>
      </c>
      <c r="L996" s="98">
        <v>0</v>
      </c>
      <c r="M996" s="98">
        <v>0</v>
      </c>
      <c r="N996" s="98">
        <v>0</v>
      </c>
      <c r="O996" s="98">
        <v>0</v>
      </c>
      <c r="P996" s="98">
        <v>0</v>
      </c>
      <c r="Q996" s="98">
        <v>0</v>
      </c>
      <c r="R996" s="98">
        <v>0</v>
      </c>
      <c r="S996" s="98">
        <v>0</v>
      </c>
    </row>
    <row r="997" spans="1:19">
      <c r="A997" s="1021" t="s">
        <v>71</v>
      </c>
      <c r="B997" s="1021"/>
      <c r="C997" s="1021"/>
      <c r="D997" s="1021"/>
      <c r="E997" s="1021"/>
      <c r="F997" s="1021"/>
      <c r="G997" s="1021"/>
      <c r="H997" s="1021"/>
      <c r="I997" s="1021"/>
      <c r="J997" s="1021"/>
      <c r="K997" s="1021"/>
      <c r="L997" s="1021"/>
      <c r="M997" s="1021"/>
      <c r="N997" s="1021"/>
      <c r="O997" s="1021"/>
      <c r="P997" s="1021"/>
      <c r="Q997" s="1021"/>
      <c r="R997" s="1021"/>
      <c r="S997" s="1021"/>
    </row>
    <row r="998" spans="1:19" s="775" customFormat="1">
      <c r="A998" s="98">
        <v>0</v>
      </c>
      <c r="B998" s="98">
        <v>0</v>
      </c>
      <c r="C998" s="98">
        <v>0</v>
      </c>
      <c r="D998" s="98">
        <v>0</v>
      </c>
      <c r="E998" s="98">
        <v>0</v>
      </c>
      <c r="F998" s="98">
        <v>0</v>
      </c>
      <c r="G998" s="98">
        <v>0</v>
      </c>
      <c r="H998" s="98">
        <v>0</v>
      </c>
      <c r="I998" s="98">
        <v>0</v>
      </c>
      <c r="J998" s="98">
        <v>0</v>
      </c>
      <c r="K998" s="98">
        <v>0</v>
      </c>
      <c r="L998" s="98">
        <v>0</v>
      </c>
      <c r="M998" s="98">
        <v>0</v>
      </c>
      <c r="N998" s="98">
        <v>0</v>
      </c>
      <c r="O998" s="98">
        <v>0</v>
      </c>
      <c r="P998" s="98">
        <v>0</v>
      </c>
      <c r="Q998" s="98">
        <v>0</v>
      </c>
      <c r="R998" s="98">
        <v>0</v>
      </c>
      <c r="S998" s="98">
        <v>0</v>
      </c>
    </row>
    <row r="999" spans="1:19">
      <c r="A999" s="1021" t="s">
        <v>72</v>
      </c>
      <c r="B999" s="1021"/>
      <c r="C999" s="1021"/>
      <c r="D999" s="1021"/>
      <c r="E999" s="1021"/>
      <c r="F999" s="1021"/>
      <c r="G999" s="1021"/>
      <c r="H999" s="1021"/>
      <c r="I999" s="1021"/>
      <c r="J999" s="1021"/>
      <c r="K999" s="1021"/>
      <c r="L999" s="1021"/>
      <c r="M999" s="1021"/>
      <c r="N999" s="1021"/>
      <c r="O999" s="1021"/>
      <c r="P999" s="1021"/>
      <c r="Q999" s="1021"/>
      <c r="R999" s="1021"/>
      <c r="S999" s="1021"/>
    </row>
    <row r="1000" spans="1:19" s="775" customFormat="1">
      <c r="A1000" s="98">
        <v>0</v>
      </c>
      <c r="B1000" s="98">
        <v>0</v>
      </c>
      <c r="C1000" s="98">
        <v>0</v>
      </c>
      <c r="D1000" s="98">
        <v>0</v>
      </c>
      <c r="E1000" s="98">
        <v>0</v>
      </c>
      <c r="F1000" s="98">
        <v>0</v>
      </c>
      <c r="G1000" s="98">
        <v>0</v>
      </c>
      <c r="H1000" s="98">
        <v>0</v>
      </c>
      <c r="I1000" s="98">
        <v>0</v>
      </c>
      <c r="J1000" s="98">
        <v>0</v>
      </c>
      <c r="K1000" s="98">
        <v>0</v>
      </c>
      <c r="L1000" s="98">
        <v>0</v>
      </c>
      <c r="M1000" s="98">
        <v>0</v>
      </c>
      <c r="N1000" s="98">
        <v>0</v>
      </c>
      <c r="O1000" s="98">
        <v>0</v>
      </c>
      <c r="P1000" s="98">
        <v>0</v>
      </c>
      <c r="Q1000" s="98">
        <v>0</v>
      </c>
      <c r="R1000" s="98">
        <v>0</v>
      </c>
      <c r="S1000" s="98">
        <v>0</v>
      </c>
    </row>
    <row r="1001" spans="1:19">
      <c r="A1001" s="1046" t="s">
        <v>73</v>
      </c>
      <c r="B1001" s="1046"/>
      <c r="C1001" s="1046"/>
      <c r="D1001" s="1046"/>
      <c r="E1001" s="1046"/>
      <c r="F1001" s="1046"/>
      <c r="G1001" s="1046"/>
      <c r="H1001" s="1046"/>
      <c r="I1001" s="1046"/>
      <c r="J1001" s="1046"/>
      <c r="K1001" s="1046"/>
      <c r="L1001" s="1046"/>
      <c r="M1001" s="1046"/>
      <c r="N1001" s="1046"/>
      <c r="O1001" s="1046"/>
      <c r="P1001" s="1046"/>
      <c r="Q1001" s="1046"/>
      <c r="R1001" s="1046"/>
      <c r="S1001" s="1046"/>
    </row>
    <row r="1002" spans="1:19" s="816" customFormat="1">
      <c r="A1002" s="98">
        <v>0</v>
      </c>
      <c r="B1002" s="98">
        <v>0</v>
      </c>
      <c r="C1002" s="98">
        <v>0</v>
      </c>
      <c r="D1002" s="98">
        <v>0</v>
      </c>
      <c r="E1002" s="98">
        <v>0</v>
      </c>
      <c r="F1002" s="98">
        <v>0</v>
      </c>
      <c r="G1002" s="98">
        <v>0</v>
      </c>
      <c r="H1002" s="98">
        <v>0</v>
      </c>
      <c r="I1002" s="98">
        <v>0</v>
      </c>
      <c r="J1002" s="98">
        <v>0</v>
      </c>
      <c r="K1002" s="98">
        <v>0</v>
      </c>
      <c r="L1002" s="98">
        <v>0</v>
      </c>
      <c r="M1002" s="98">
        <v>0</v>
      </c>
      <c r="N1002" s="98">
        <v>0</v>
      </c>
      <c r="O1002" s="98">
        <v>0</v>
      </c>
      <c r="P1002" s="98">
        <v>0</v>
      </c>
      <c r="Q1002" s="98">
        <v>0</v>
      </c>
      <c r="R1002" s="98">
        <v>0</v>
      </c>
      <c r="S1002" s="98">
        <v>0</v>
      </c>
    </row>
    <row r="1003" spans="1:19">
      <c r="A1003" s="1021" t="s">
        <v>74</v>
      </c>
      <c r="B1003" s="1021"/>
      <c r="C1003" s="1021"/>
      <c r="D1003" s="1021"/>
      <c r="E1003" s="1021"/>
      <c r="F1003" s="1021"/>
      <c r="G1003" s="1021"/>
      <c r="H1003" s="1021"/>
      <c r="I1003" s="1021"/>
      <c r="J1003" s="1021"/>
      <c r="K1003" s="1021"/>
      <c r="L1003" s="1021"/>
      <c r="M1003" s="1021"/>
      <c r="N1003" s="1021"/>
      <c r="O1003" s="1021"/>
      <c r="P1003" s="1021"/>
      <c r="Q1003" s="1021"/>
      <c r="R1003" s="1021"/>
      <c r="S1003" s="1021"/>
    </row>
    <row r="1004" spans="1:19" s="574" customFormat="1">
      <c r="A1004" s="98">
        <v>0</v>
      </c>
      <c r="B1004" s="98">
        <v>0</v>
      </c>
      <c r="C1004" s="98">
        <v>0</v>
      </c>
      <c r="D1004" s="98">
        <v>0</v>
      </c>
      <c r="E1004" s="98">
        <v>0</v>
      </c>
      <c r="F1004" s="98">
        <v>0</v>
      </c>
      <c r="G1004" s="98">
        <v>0</v>
      </c>
      <c r="H1004" s="98">
        <v>0</v>
      </c>
      <c r="I1004" s="98">
        <v>0</v>
      </c>
      <c r="J1004" s="98">
        <v>0</v>
      </c>
      <c r="K1004" s="98">
        <v>0</v>
      </c>
      <c r="L1004" s="98">
        <v>0</v>
      </c>
      <c r="M1004" s="98">
        <v>0</v>
      </c>
      <c r="N1004" s="98">
        <v>0</v>
      </c>
      <c r="O1004" s="98">
        <v>0</v>
      </c>
      <c r="P1004" s="98">
        <v>0</v>
      </c>
      <c r="Q1004" s="98">
        <v>0</v>
      </c>
      <c r="R1004" s="98">
        <v>0</v>
      </c>
      <c r="S1004" s="98">
        <v>0</v>
      </c>
    </row>
    <row r="1005" spans="1:19">
      <c r="A1005" s="1021" t="s">
        <v>75</v>
      </c>
      <c r="B1005" s="1021"/>
      <c r="C1005" s="1021"/>
      <c r="D1005" s="1021"/>
      <c r="E1005" s="1021"/>
      <c r="F1005" s="1021"/>
      <c r="G1005" s="1021"/>
      <c r="H1005" s="1021"/>
      <c r="I1005" s="1021"/>
      <c r="J1005" s="1021"/>
      <c r="K1005" s="1021"/>
      <c r="L1005" s="1021"/>
      <c r="M1005" s="1021"/>
      <c r="N1005" s="1021"/>
      <c r="O1005" s="1021"/>
      <c r="P1005" s="1021"/>
      <c r="Q1005" s="1021"/>
      <c r="R1005" s="1021"/>
      <c r="S1005" s="1021"/>
    </row>
    <row r="1006" spans="1:19" s="856" customFormat="1">
      <c r="A1006" s="98">
        <v>0</v>
      </c>
      <c r="B1006" s="98">
        <v>0</v>
      </c>
      <c r="C1006" s="98">
        <v>0</v>
      </c>
      <c r="D1006" s="98">
        <v>0</v>
      </c>
      <c r="E1006" s="98">
        <v>0</v>
      </c>
      <c r="F1006" s="98">
        <v>0</v>
      </c>
      <c r="G1006" s="98">
        <v>0</v>
      </c>
      <c r="H1006" s="98">
        <v>0</v>
      </c>
      <c r="I1006" s="98">
        <v>0</v>
      </c>
      <c r="J1006" s="98">
        <v>0</v>
      </c>
      <c r="K1006" s="98">
        <v>0</v>
      </c>
      <c r="L1006" s="98">
        <v>0</v>
      </c>
      <c r="M1006" s="98">
        <v>0</v>
      </c>
      <c r="N1006" s="98">
        <v>0</v>
      </c>
      <c r="O1006" s="98">
        <v>0</v>
      </c>
      <c r="P1006" s="98">
        <v>0</v>
      </c>
      <c r="Q1006" s="98">
        <v>0</v>
      </c>
      <c r="R1006" s="98">
        <v>0</v>
      </c>
      <c r="S1006" s="98">
        <v>0</v>
      </c>
    </row>
    <row r="1007" spans="1:19">
      <c r="A1007" s="1021" t="s">
        <v>76</v>
      </c>
      <c r="B1007" s="1021"/>
      <c r="C1007" s="1021"/>
      <c r="D1007" s="1021"/>
      <c r="E1007" s="1021"/>
      <c r="F1007" s="1021"/>
      <c r="G1007" s="1021"/>
      <c r="H1007" s="1021"/>
      <c r="I1007" s="1021"/>
      <c r="J1007" s="1021"/>
      <c r="K1007" s="1021"/>
      <c r="L1007" s="1021"/>
      <c r="M1007" s="1021"/>
      <c r="N1007" s="1021"/>
      <c r="O1007" s="1021"/>
      <c r="P1007" s="1021"/>
      <c r="Q1007" s="1021"/>
      <c r="R1007" s="1021"/>
      <c r="S1007" s="1021"/>
    </row>
    <row r="1008" spans="1:19" s="888" customFormat="1">
      <c r="A1008" s="98">
        <v>0</v>
      </c>
      <c r="B1008" s="98">
        <v>0</v>
      </c>
      <c r="C1008" s="98">
        <v>0</v>
      </c>
      <c r="D1008" s="98">
        <v>0</v>
      </c>
      <c r="E1008" s="98">
        <v>0</v>
      </c>
      <c r="F1008" s="98">
        <v>0</v>
      </c>
      <c r="G1008" s="98">
        <v>0</v>
      </c>
      <c r="H1008" s="98">
        <v>0</v>
      </c>
      <c r="I1008" s="98">
        <v>0</v>
      </c>
      <c r="J1008" s="98">
        <v>0</v>
      </c>
      <c r="K1008" s="98">
        <v>0</v>
      </c>
      <c r="L1008" s="98">
        <v>0</v>
      </c>
      <c r="M1008" s="98">
        <v>0</v>
      </c>
      <c r="N1008" s="98">
        <v>0</v>
      </c>
      <c r="O1008" s="98">
        <v>0</v>
      </c>
      <c r="P1008" s="98">
        <v>0</v>
      </c>
      <c r="Q1008" s="98">
        <v>0</v>
      </c>
      <c r="R1008" s="98">
        <v>0</v>
      </c>
      <c r="S1008" s="98">
        <v>0</v>
      </c>
    </row>
    <row r="1009" spans="1:19">
      <c r="A1009" s="1021" t="s">
        <v>77</v>
      </c>
      <c r="B1009" s="1021"/>
      <c r="C1009" s="1021"/>
      <c r="D1009" s="1021"/>
      <c r="E1009" s="1021"/>
      <c r="F1009" s="1021"/>
      <c r="G1009" s="1021"/>
      <c r="H1009" s="1021"/>
      <c r="I1009" s="1021"/>
      <c r="J1009" s="1021"/>
      <c r="K1009" s="1021"/>
      <c r="L1009" s="1021"/>
      <c r="M1009" s="1021"/>
      <c r="N1009" s="1021"/>
      <c r="O1009" s="1021"/>
      <c r="P1009" s="1021"/>
      <c r="Q1009" s="1021"/>
      <c r="R1009" s="1021"/>
      <c r="S1009" s="1021"/>
    </row>
    <row r="1010" spans="1:19" s="897" customFormat="1">
      <c r="A1010" s="98">
        <v>0</v>
      </c>
      <c r="B1010" s="98">
        <v>0</v>
      </c>
      <c r="C1010" s="98">
        <v>0</v>
      </c>
      <c r="D1010" s="98">
        <v>0</v>
      </c>
      <c r="E1010" s="98">
        <v>0</v>
      </c>
      <c r="F1010" s="98">
        <v>0</v>
      </c>
      <c r="G1010" s="98">
        <v>0</v>
      </c>
      <c r="H1010" s="98">
        <v>0</v>
      </c>
      <c r="I1010" s="98">
        <v>0</v>
      </c>
      <c r="J1010" s="98">
        <v>0</v>
      </c>
      <c r="K1010" s="98">
        <v>0</v>
      </c>
      <c r="L1010" s="98">
        <v>0</v>
      </c>
      <c r="M1010" s="98">
        <v>0</v>
      </c>
      <c r="N1010" s="98">
        <v>0</v>
      </c>
      <c r="O1010" s="98">
        <v>0</v>
      </c>
      <c r="P1010" s="98">
        <v>0</v>
      </c>
      <c r="Q1010" s="98">
        <v>0</v>
      </c>
      <c r="R1010" s="98">
        <v>0</v>
      </c>
      <c r="S1010" s="98">
        <v>0</v>
      </c>
    </row>
    <row r="1011" spans="1:19">
      <c r="A1011" s="1021" t="s">
        <v>78</v>
      </c>
      <c r="B1011" s="1021"/>
      <c r="C1011" s="1021"/>
      <c r="D1011" s="1021"/>
      <c r="E1011" s="1021"/>
      <c r="F1011" s="1021"/>
      <c r="G1011" s="1021"/>
      <c r="H1011" s="1021"/>
      <c r="I1011" s="1021"/>
      <c r="J1011" s="1021"/>
      <c r="K1011" s="1021"/>
      <c r="L1011" s="1021"/>
      <c r="M1011" s="1021"/>
      <c r="N1011" s="1021"/>
      <c r="O1011" s="1021"/>
      <c r="P1011" s="1021"/>
      <c r="Q1011" s="1021"/>
      <c r="R1011" s="1021"/>
      <c r="S1011" s="1021"/>
    </row>
    <row r="1012" spans="1:19" s="917" customFormat="1">
      <c r="A1012" s="210">
        <v>0</v>
      </c>
      <c r="B1012" s="210">
        <v>0</v>
      </c>
      <c r="C1012" s="210">
        <v>0</v>
      </c>
      <c r="D1012" s="210">
        <v>0</v>
      </c>
      <c r="E1012" s="210">
        <v>0</v>
      </c>
      <c r="F1012" s="210">
        <v>0</v>
      </c>
      <c r="G1012" s="617">
        <v>0</v>
      </c>
      <c r="H1012" s="210">
        <v>0</v>
      </c>
      <c r="I1012" s="210">
        <v>0</v>
      </c>
      <c r="J1012" s="210">
        <v>0</v>
      </c>
      <c r="K1012" s="210">
        <v>0</v>
      </c>
      <c r="L1012" s="210">
        <v>0</v>
      </c>
      <c r="M1012" s="210">
        <v>0</v>
      </c>
      <c r="N1012" s="210">
        <v>0</v>
      </c>
      <c r="O1012" s="210">
        <v>0</v>
      </c>
      <c r="P1012" s="210">
        <v>0</v>
      </c>
      <c r="Q1012" s="210">
        <v>0</v>
      </c>
      <c r="R1012" s="210">
        <v>0</v>
      </c>
      <c r="S1012" s="210">
        <v>0</v>
      </c>
    </row>
    <row r="1013" spans="1:19">
      <c r="A1013" s="1021" t="s">
        <v>79</v>
      </c>
      <c r="B1013" s="1021"/>
      <c r="C1013" s="1021"/>
      <c r="D1013" s="1021"/>
      <c r="E1013" s="1021"/>
      <c r="F1013" s="1021"/>
      <c r="G1013" s="1021"/>
      <c r="H1013" s="1021"/>
      <c r="I1013" s="1021"/>
      <c r="J1013" s="1021"/>
      <c r="K1013" s="1021"/>
      <c r="L1013" s="1021"/>
      <c r="M1013" s="1021"/>
      <c r="N1013" s="1021"/>
      <c r="O1013" s="1021"/>
      <c r="P1013" s="1021"/>
      <c r="Q1013" s="1021"/>
      <c r="R1013" s="1021"/>
      <c r="S1013" s="1021"/>
    </row>
    <row r="1014" spans="1:19" s="917" customFormat="1">
      <c r="A1014" s="210">
        <v>0</v>
      </c>
      <c r="B1014" s="210">
        <v>0</v>
      </c>
      <c r="C1014" s="210">
        <v>0</v>
      </c>
      <c r="D1014" s="210">
        <v>0</v>
      </c>
      <c r="E1014" s="210">
        <v>0</v>
      </c>
      <c r="F1014" s="210">
        <v>0</v>
      </c>
      <c r="G1014" s="617">
        <v>0</v>
      </c>
      <c r="H1014" s="210">
        <v>0</v>
      </c>
      <c r="I1014" s="210">
        <v>0</v>
      </c>
      <c r="J1014" s="210">
        <v>0</v>
      </c>
      <c r="K1014" s="210">
        <v>0</v>
      </c>
      <c r="L1014" s="210">
        <v>0</v>
      </c>
      <c r="M1014" s="210">
        <v>0</v>
      </c>
      <c r="N1014" s="210">
        <v>0</v>
      </c>
      <c r="O1014" s="210">
        <v>0</v>
      </c>
      <c r="P1014" s="210">
        <v>0</v>
      </c>
      <c r="Q1014" s="210">
        <v>0</v>
      </c>
      <c r="R1014" s="210">
        <v>0</v>
      </c>
      <c r="S1014" s="210">
        <v>0</v>
      </c>
    </row>
    <row r="1015" spans="1:19">
      <c r="A1015" s="1021" t="s">
        <v>80</v>
      </c>
      <c r="B1015" s="1021"/>
      <c r="C1015" s="1021"/>
      <c r="D1015" s="1021"/>
      <c r="E1015" s="1021"/>
      <c r="F1015" s="1021"/>
      <c r="G1015" s="1021"/>
      <c r="H1015" s="1021"/>
      <c r="I1015" s="1021"/>
      <c r="J1015" s="1021"/>
      <c r="K1015" s="1021"/>
      <c r="L1015" s="1021"/>
      <c r="M1015" s="1021"/>
      <c r="N1015" s="1021"/>
      <c r="O1015" s="1021"/>
      <c r="P1015" s="1021"/>
      <c r="Q1015" s="1021"/>
      <c r="R1015" s="1021"/>
      <c r="S1015" s="1021"/>
    </row>
    <row r="1016" spans="1:19" s="940" customFormat="1">
      <c r="A1016" s="210">
        <v>0</v>
      </c>
      <c r="B1016" s="210">
        <v>0</v>
      </c>
      <c r="C1016" s="210">
        <v>0</v>
      </c>
      <c r="D1016" s="210">
        <v>0</v>
      </c>
      <c r="E1016" s="210">
        <v>0</v>
      </c>
      <c r="F1016" s="210">
        <v>0</v>
      </c>
      <c r="G1016" s="617">
        <v>0</v>
      </c>
      <c r="H1016" s="210">
        <v>0</v>
      </c>
      <c r="I1016" s="210">
        <v>0</v>
      </c>
      <c r="J1016" s="210">
        <v>0</v>
      </c>
      <c r="K1016" s="210">
        <v>0</v>
      </c>
      <c r="L1016" s="210">
        <v>0</v>
      </c>
      <c r="M1016" s="210">
        <v>0</v>
      </c>
      <c r="N1016" s="210">
        <v>0</v>
      </c>
      <c r="O1016" s="210">
        <v>0</v>
      </c>
      <c r="P1016" s="210">
        <v>0</v>
      </c>
      <c r="Q1016" s="210">
        <v>0</v>
      </c>
      <c r="R1016" s="210">
        <v>0</v>
      </c>
      <c r="S1016" s="210">
        <v>0</v>
      </c>
    </row>
    <row r="1017" spans="1:19">
      <c r="A1017" s="1062" t="s">
        <v>3653</v>
      </c>
      <c r="B1017" s="1063"/>
      <c r="C1017" s="1063"/>
      <c r="D1017" s="1063"/>
      <c r="E1017" s="1063"/>
      <c r="F1017" s="1063"/>
      <c r="G1017" s="1063"/>
      <c r="H1017" s="1063"/>
      <c r="I1017" s="1063"/>
      <c r="J1017" s="1063"/>
      <c r="K1017" s="1063"/>
      <c r="L1017" s="1063"/>
      <c r="M1017" s="1063"/>
      <c r="N1017" s="1063"/>
      <c r="O1017" s="1063"/>
      <c r="P1017" s="1063"/>
      <c r="Q1017" s="1063"/>
      <c r="R1017" s="1063"/>
      <c r="S1017" s="1064"/>
    </row>
    <row r="1018" spans="1:19" s="253" customFormat="1">
      <c r="A1018" s="305">
        <f>SUM(A1016,A1014,A1012,A1010,A1008,A1006,A1004,A1002,A1000,A998,A996,A994)</f>
        <v>0</v>
      </c>
      <c r="B1018" s="348">
        <f t="shared" ref="B1018:R1018" si="25">SUM(B1016,B1014,B1012,B1010,B1008,B1006,B1004,B1002,B1000,B998,B996,B994)</f>
        <v>0</v>
      </c>
      <c r="C1018" s="348">
        <f t="shared" si="25"/>
        <v>0</v>
      </c>
      <c r="D1018" s="348">
        <f t="shared" si="25"/>
        <v>0</v>
      </c>
      <c r="E1018" s="348">
        <f t="shared" si="25"/>
        <v>0</v>
      </c>
      <c r="F1018" s="348">
        <f t="shared" si="25"/>
        <v>0</v>
      </c>
      <c r="G1018" s="348">
        <f t="shared" si="25"/>
        <v>0</v>
      </c>
      <c r="H1018" s="348">
        <f t="shared" si="25"/>
        <v>0</v>
      </c>
      <c r="I1018" s="348">
        <f t="shared" si="25"/>
        <v>0</v>
      </c>
      <c r="J1018" s="348">
        <f t="shared" si="25"/>
        <v>0</v>
      </c>
      <c r="K1018" s="348">
        <f t="shared" si="25"/>
        <v>0</v>
      </c>
      <c r="L1018" s="348">
        <f t="shared" si="25"/>
        <v>0</v>
      </c>
      <c r="M1018" s="348">
        <f t="shared" si="25"/>
        <v>0</v>
      </c>
      <c r="N1018" s="348">
        <f t="shared" si="25"/>
        <v>0</v>
      </c>
      <c r="O1018" s="348">
        <f t="shared" si="25"/>
        <v>0</v>
      </c>
      <c r="P1018" s="348">
        <f t="shared" si="25"/>
        <v>0</v>
      </c>
      <c r="Q1018" s="348">
        <f t="shared" si="25"/>
        <v>0</v>
      </c>
      <c r="R1018" s="348">
        <f t="shared" si="25"/>
        <v>0</v>
      </c>
      <c r="S1018" s="348"/>
    </row>
    <row r="1019" spans="1:19">
      <c r="A1019" s="224"/>
      <c r="B1019" s="224"/>
      <c r="C1019" s="224"/>
      <c r="D1019" s="224"/>
      <c r="E1019" s="224"/>
      <c r="F1019" s="224"/>
      <c r="G1019" s="224"/>
      <c r="H1019" s="224"/>
      <c r="I1019" s="224"/>
      <c r="J1019" s="224"/>
      <c r="K1019" s="224"/>
      <c r="L1019" s="224"/>
      <c r="M1019" s="224"/>
      <c r="N1019" s="224"/>
      <c r="O1019" s="224"/>
      <c r="P1019" s="224"/>
      <c r="Q1019" s="224"/>
      <c r="R1019" s="224"/>
      <c r="S1019" s="224"/>
    </row>
    <row r="1020" spans="1:19">
      <c r="A1020" s="1737" t="s">
        <v>3674</v>
      </c>
      <c r="B1020" s="1738"/>
      <c r="C1020" s="1738"/>
      <c r="D1020" s="1738"/>
      <c r="E1020" s="1738"/>
      <c r="F1020" s="1738"/>
      <c r="G1020" s="1738"/>
      <c r="H1020" s="1738"/>
      <c r="I1020" s="1738"/>
      <c r="J1020" s="1738"/>
      <c r="K1020" s="1738"/>
      <c r="L1020" s="1738"/>
      <c r="M1020" s="1738"/>
      <c r="N1020" s="1738"/>
      <c r="O1020" s="1738"/>
      <c r="P1020" s="1738"/>
      <c r="Q1020" s="1738"/>
      <c r="R1020" s="1738"/>
      <c r="S1020" s="1739"/>
    </row>
    <row r="1021" spans="1:19">
      <c r="A1021" s="99">
        <f>SUM(A1018,A978,A943,A904,A865,A826,A787,A748,A709,A670,A631,A592,A553,A514,A475,A436,A397,A358,A318,A278,A239,A199,A159,A119,A79,A39)</f>
        <v>15</v>
      </c>
      <c r="B1021" s="99">
        <f t="shared" ref="B1021:S1021" si="26">SUM(B1018,B978,B943,B904,B865,B826,B787,B748,B709,B670,B631,B592,B553,B514,B475,B436,B397,B358,B318,B278,B239,B199,B159,B119,B79,B39)</f>
        <v>42</v>
      </c>
      <c r="C1021" s="99">
        <f t="shared" si="26"/>
        <v>53</v>
      </c>
      <c r="D1021" s="99">
        <f t="shared" si="26"/>
        <v>6</v>
      </c>
      <c r="E1021" s="99">
        <f t="shared" si="26"/>
        <v>49</v>
      </c>
      <c r="F1021" s="99">
        <f t="shared" si="26"/>
        <v>4</v>
      </c>
      <c r="G1021" s="99">
        <f t="shared" si="26"/>
        <v>51</v>
      </c>
      <c r="H1021" s="99">
        <f t="shared" si="26"/>
        <v>0</v>
      </c>
      <c r="I1021" s="99">
        <f t="shared" si="26"/>
        <v>55</v>
      </c>
      <c r="J1021" s="99">
        <f t="shared" si="26"/>
        <v>0</v>
      </c>
      <c r="K1021" s="99">
        <f t="shared" si="26"/>
        <v>0</v>
      </c>
      <c r="L1021" s="99">
        <f t="shared" si="26"/>
        <v>0</v>
      </c>
      <c r="M1021" s="99">
        <f t="shared" si="26"/>
        <v>0</v>
      </c>
      <c r="N1021" s="99">
        <f t="shared" si="26"/>
        <v>0</v>
      </c>
      <c r="O1021" s="99">
        <f t="shared" si="26"/>
        <v>46</v>
      </c>
      <c r="P1021" s="99">
        <f t="shared" si="26"/>
        <v>9</v>
      </c>
      <c r="Q1021" s="99">
        <f t="shared" si="26"/>
        <v>0</v>
      </c>
      <c r="R1021" s="99">
        <f t="shared" si="26"/>
        <v>0</v>
      </c>
      <c r="S1021" s="99">
        <f t="shared" si="26"/>
        <v>0</v>
      </c>
    </row>
  </sheetData>
  <mergeCells count="1150">
    <mergeCell ref="A556:S556"/>
    <mergeCell ref="A558:S558"/>
    <mergeCell ref="A560:S560"/>
    <mergeCell ref="A562:S562"/>
    <mergeCell ref="A546:S546"/>
    <mergeCell ref="A548:S548"/>
    <mergeCell ref="A550:S550"/>
    <mergeCell ref="A552:S552"/>
    <mergeCell ref="A555:S555"/>
    <mergeCell ref="A557:S557"/>
    <mergeCell ref="A559:S559"/>
    <mergeCell ref="A561:S561"/>
    <mergeCell ref="A563:S563"/>
    <mergeCell ref="A516:S516"/>
    <mergeCell ref="A518:S518"/>
    <mergeCell ref="A520:S520"/>
    <mergeCell ref="A522:S522"/>
    <mergeCell ref="A524:S524"/>
    <mergeCell ref="A517:S517"/>
    <mergeCell ref="A519:S519"/>
    <mergeCell ref="A521:S521"/>
    <mergeCell ref="A523:S523"/>
    <mergeCell ref="A525:C525"/>
    <mergeCell ref="D525:E525"/>
    <mergeCell ref="F525:H525"/>
    <mergeCell ref="I525:J525"/>
    <mergeCell ref="K525:N525"/>
    <mergeCell ref="O525:Q525"/>
    <mergeCell ref="R525:S525"/>
    <mergeCell ref="A526:A527"/>
    <mergeCell ref="O526:O527"/>
    <mergeCell ref="P526:P527"/>
    <mergeCell ref="A429:S429"/>
    <mergeCell ref="A431:S431"/>
    <mergeCell ref="A435:S435"/>
    <mergeCell ref="A439:S439"/>
    <mergeCell ref="A441:S441"/>
    <mergeCell ref="A443:S443"/>
    <mergeCell ref="A433:S433"/>
    <mergeCell ref="A438:S438"/>
    <mergeCell ref="A440:S440"/>
    <mergeCell ref="A460:S460"/>
    <mergeCell ref="A462:S462"/>
    <mergeCell ref="A464:S464"/>
    <mergeCell ref="A445:S445"/>
    <mergeCell ref="A448:A449"/>
    <mergeCell ref="B448:B449"/>
    <mergeCell ref="C448:C449"/>
    <mergeCell ref="D448:D449"/>
    <mergeCell ref="E448:E449"/>
    <mergeCell ref="F448:H448"/>
    <mergeCell ref="I448:I449"/>
    <mergeCell ref="J448:J449"/>
    <mergeCell ref="K448:L448"/>
    <mergeCell ref="M448:N448"/>
    <mergeCell ref="O448:O449"/>
    <mergeCell ref="P448:P449"/>
    <mergeCell ref="Q448:Q449"/>
    <mergeCell ref="R448:R449"/>
    <mergeCell ref="S448:S449"/>
    <mergeCell ref="A450:S450"/>
    <mergeCell ref="A452:S452"/>
    <mergeCell ref="A454:S454"/>
    <mergeCell ref="A456:S456"/>
    <mergeCell ref="A419:S419"/>
    <mergeCell ref="A421:S421"/>
    <mergeCell ref="A394:S394"/>
    <mergeCell ref="A396:S396"/>
    <mergeCell ref="A399:S399"/>
    <mergeCell ref="A401:S401"/>
    <mergeCell ref="A407:S407"/>
    <mergeCell ref="A408:C408"/>
    <mergeCell ref="D408:E408"/>
    <mergeCell ref="F408:H408"/>
    <mergeCell ref="I408:J408"/>
    <mergeCell ref="K408:N408"/>
    <mergeCell ref="O408:Q408"/>
    <mergeCell ref="R408:S408"/>
    <mergeCell ref="A409:A410"/>
    <mergeCell ref="B409:B410"/>
    <mergeCell ref="C409:C410"/>
    <mergeCell ref="A286:S286"/>
    <mergeCell ref="A288:S288"/>
    <mergeCell ref="A290:C290"/>
    <mergeCell ref="D290:E290"/>
    <mergeCell ref="F290:H290"/>
    <mergeCell ref="A349:S349"/>
    <mergeCell ref="A325:S325"/>
    <mergeCell ref="A327:S327"/>
    <mergeCell ref="A329:S329"/>
    <mergeCell ref="A330:C330"/>
    <mergeCell ref="D330:E330"/>
    <mergeCell ref="F330:H330"/>
    <mergeCell ref="I330:J330"/>
    <mergeCell ref="K330:N330"/>
    <mergeCell ref="O330:Q330"/>
    <mergeCell ref="R330:S330"/>
    <mergeCell ref="A293:S293"/>
    <mergeCell ref="A295:S295"/>
    <mergeCell ref="A297:S297"/>
    <mergeCell ref="A299:S299"/>
    <mergeCell ref="A301:S301"/>
    <mergeCell ref="A339:S339"/>
    <mergeCell ref="A341:S341"/>
    <mergeCell ref="A343:S343"/>
    <mergeCell ref="A345:S345"/>
    <mergeCell ref="A347:S347"/>
    <mergeCell ref="O331:O332"/>
    <mergeCell ref="P331:P332"/>
    <mergeCell ref="Q331:Q332"/>
    <mergeCell ref="R331:R332"/>
    <mergeCell ref="S331:S332"/>
    <mergeCell ref="A331:A332"/>
    <mergeCell ref="A206:S206"/>
    <mergeCell ref="A186:S186"/>
    <mergeCell ref="A188:S188"/>
    <mergeCell ref="A190:S190"/>
    <mergeCell ref="A192:S192"/>
    <mergeCell ref="A194:S194"/>
    <mergeCell ref="A196:S196"/>
    <mergeCell ref="A201:S201"/>
    <mergeCell ref="A207:S207"/>
    <mergeCell ref="A208:S208"/>
    <mergeCell ref="A209:S209"/>
    <mergeCell ref="A210:S210"/>
    <mergeCell ref="F212:H212"/>
    <mergeCell ref="A246:S246"/>
    <mergeCell ref="A247:S247"/>
    <mergeCell ref="A248:S248"/>
    <mergeCell ref="A249:S249"/>
    <mergeCell ref="A242:S242"/>
    <mergeCell ref="A243:S243"/>
    <mergeCell ref="A244:S244"/>
    <mergeCell ref="A245:S245"/>
    <mergeCell ref="A211:C211"/>
    <mergeCell ref="D211:E211"/>
    <mergeCell ref="F211:H211"/>
    <mergeCell ref="I211:J211"/>
    <mergeCell ref="K211:N211"/>
    <mergeCell ref="O211:Q211"/>
    <mergeCell ref="R211:S211"/>
    <mergeCell ref="A212:A213"/>
    <mergeCell ref="B212:B213"/>
    <mergeCell ref="C212:C213"/>
    <mergeCell ref="D212:D213"/>
    <mergeCell ref="A174:S174"/>
    <mergeCell ref="A176:S176"/>
    <mergeCell ref="A178:S178"/>
    <mergeCell ref="A180:S180"/>
    <mergeCell ref="A182:S182"/>
    <mergeCell ref="A184:S184"/>
    <mergeCell ref="M172:N172"/>
    <mergeCell ref="O172:O173"/>
    <mergeCell ref="P172:P173"/>
    <mergeCell ref="Q172:Q173"/>
    <mergeCell ref="R172:R173"/>
    <mergeCell ref="S172:S173"/>
    <mergeCell ref="A198:S198"/>
    <mergeCell ref="A202:S202"/>
    <mergeCell ref="A203:S203"/>
    <mergeCell ref="A204:S204"/>
    <mergeCell ref="A205:S205"/>
    <mergeCell ref="A165:S165"/>
    <mergeCell ref="A166:S166"/>
    <mergeCell ref="A167:S167"/>
    <mergeCell ref="A168:S168"/>
    <mergeCell ref="A169:S169"/>
    <mergeCell ref="A170:S170"/>
    <mergeCell ref="A156:S156"/>
    <mergeCell ref="A158:S158"/>
    <mergeCell ref="A161:S161"/>
    <mergeCell ref="A162:S162"/>
    <mergeCell ref="A163:S163"/>
    <mergeCell ref="A164:S164"/>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A125:S125"/>
    <mergeCell ref="A106:S106"/>
    <mergeCell ref="A108:S108"/>
    <mergeCell ref="A110:S110"/>
    <mergeCell ref="A112:S112"/>
    <mergeCell ref="A114:S114"/>
    <mergeCell ref="A116:S116"/>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94:S94"/>
    <mergeCell ref="A96:S96"/>
    <mergeCell ref="A98:S98"/>
    <mergeCell ref="A100:S100"/>
    <mergeCell ref="A102:S102"/>
    <mergeCell ref="A104:S104"/>
    <mergeCell ref="M92:N92"/>
    <mergeCell ref="O92:O93"/>
    <mergeCell ref="P92:P93"/>
    <mergeCell ref="Q92:Q93"/>
    <mergeCell ref="R92:R93"/>
    <mergeCell ref="S92:S93"/>
    <mergeCell ref="A118:S118"/>
    <mergeCell ref="A121:S121"/>
    <mergeCell ref="A122:S122"/>
    <mergeCell ref="A123:S123"/>
    <mergeCell ref="A124:S124"/>
    <mergeCell ref="A85:S85"/>
    <mergeCell ref="A86:S86"/>
    <mergeCell ref="A87:S87"/>
    <mergeCell ref="A88:S88"/>
    <mergeCell ref="A89:S89"/>
    <mergeCell ref="A90:S90"/>
    <mergeCell ref="A76:S76"/>
    <mergeCell ref="A78:S78"/>
    <mergeCell ref="A81:S81"/>
    <mergeCell ref="A82:S82"/>
    <mergeCell ref="A83:S83"/>
    <mergeCell ref="A84:S84"/>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A64:S64"/>
    <mergeCell ref="A46:S46"/>
    <mergeCell ref="A47:S47"/>
    <mergeCell ref="A48:S48"/>
    <mergeCell ref="A49:S49"/>
    <mergeCell ref="A50:S50"/>
    <mergeCell ref="A51:C51"/>
    <mergeCell ref="D51:E51"/>
    <mergeCell ref="F51:H51"/>
    <mergeCell ref="I51:J51"/>
    <mergeCell ref="K51:N51"/>
    <mergeCell ref="O51:Q51"/>
    <mergeCell ref="R51:S51"/>
    <mergeCell ref="A66:S66"/>
    <mergeCell ref="A68:S68"/>
    <mergeCell ref="A70:S70"/>
    <mergeCell ref="A16:S16"/>
    <mergeCell ref="A18:S18"/>
    <mergeCell ref="A20:S20"/>
    <mergeCell ref="A22:S22"/>
    <mergeCell ref="A24:S24"/>
    <mergeCell ref="M12:N12"/>
    <mergeCell ref="O12:O13"/>
    <mergeCell ref="P12:P13"/>
    <mergeCell ref="Q12:Q13"/>
    <mergeCell ref="R12:R13"/>
    <mergeCell ref="S12:S13"/>
    <mergeCell ref="A38:S38"/>
    <mergeCell ref="A41:S41"/>
    <mergeCell ref="A42:S42"/>
    <mergeCell ref="A43:S43"/>
    <mergeCell ref="A44:S44"/>
    <mergeCell ref="A45:S45"/>
    <mergeCell ref="A26:S26"/>
    <mergeCell ref="A28:S28"/>
    <mergeCell ref="A30:S30"/>
    <mergeCell ref="A32:S32"/>
    <mergeCell ref="A34:S34"/>
    <mergeCell ref="A36:S36"/>
    <mergeCell ref="A265:S265"/>
    <mergeCell ref="A277:S277"/>
    <mergeCell ref="A275:S275"/>
    <mergeCell ref="A280:S280"/>
    <mergeCell ref="A281:S28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A236:S236"/>
    <mergeCell ref="A250:C250"/>
    <mergeCell ref="D250:E250"/>
    <mergeCell ref="F250:H250"/>
    <mergeCell ref="I250:J250"/>
    <mergeCell ref="K250:N250"/>
    <mergeCell ref="O250:Q250"/>
    <mergeCell ref="R250:S250"/>
    <mergeCell ref="A251:A252"/>
    <mergeCell ref="B251:B252"/>
    <mergeCell ref="C251:C252"/>
    <mergeCell ref="A238:S238"/>
    <mergeCell ref="A241:S241"/>
    <mergeCell ref="A255:S255"/>
    <mergeCell ref="A257:S257"/>
    <mergeCell ref="A259:S259"/>
    <mergeCell ref="A261:S261"/>
    <mergeCell ref="K251:L251"/>
    <mergeCell ref="M251:N251"/>
    <mergeCell ref="O251:O252"/>
    <mergeCell ref="P251:P252"/>
    <mergeCell ref="Q251:Q252"/>
    <mergeCell ref="R251:R252"/>
    <mergeCell ref="S251:S252"/>
    <mergeCell ref="A253:S253"/>
    <mergeCell ref="E212:E213"/>
    <mergeCell ref="I212:I213"/>
    <mergeCell ref="J212:J213"/>
    <mergeCell ref="K212:L212"/>
    <mergeCell ref="M212:N212"/>
    <mergeCell ref="O212:O213"/>
    <mergeCell ref="P212:P213"/>
    <mergeCell ref="A267:S267"/>
    <mergeCell ref="A269:S269"/>
    <mergeCell ref="A271:S271"/>
    <mergeCell ref="A273:S273"/>
    <mergeCell ref="A283:S283"/>
    <mergeCell ref="Q212:Q213"/>
    <mergeCell ref="R212:R213"/>
    <mergeCell ref="S212:S213"/>
    <mergeCell ref="A214:S214"/>
    <mergeCell ref="A216:S216"/>
    <mergeCell ref="A218:S218"/>
    <mergeCell ref="A220:S220"/>
    <mergeCell ref="A222:S222"/>
    <mergeCell ref="A224:S224"/>
    <mergeCell ref="A282:S282"/>
    <mergeCell ref="D251:D252"/>
    <mergeCell ref="E251:E252"/>
    <mergeCell ref="F251:H251"/>
    <mergeCell ref="I251:I252"/>
    <mergeCell ref="J251:J252"/>
    <mergeCell ref="A226:S226"/>
    <mergeCell ref="A228:S228"/>
    <mergeCell ref="A230:S230"/>
    <mergeCell ref="A232:S232"/>
    <mergeCell ref="A234:S234"/>
    <mergeCell ref="I290:J290"/>
    <mergeCell ref="K290:N290"/>
    <mergeCell ref="O290:Q290"/>
    <mergeCell ref="R290:S290"/>
    <mergeCell ref="A291:A292"/>
    <mergeCell ref="B291:B292"/>
    <mergeCell ref="C291:C292"/>
    <mergeCell ref="D291:D292"/>
    <mergeCell ref="E291:E292"/>
    <mergeCell ref="F291:H291"/>
    <mergeCell ref="I291:I292"/>
    <mergeCell ref="J291:J292"/>
    <mergeCell ref="K291:L291"/>
    <mergeCell ref="M291:N291"/>
    <mergeCell ref="O291:O292"/>
    <mergeCell ref="P291:P292"/>
    <mergeCell ref="Q291:Q292"/>
    <mergeCell ref="R291:R292"/>
    <mergeCell ref="S291:S292"/>
    <mergeCell ref="A284:S284"/>
    <mergeCell ref="A285:S285"/>
    <mergeCell ref="A287:S287"/>
    <mergeCell ref="A289:S289"/>
    <mergeCell ref="A263:S263"/>
    <mergeCell ref="B331:B332"/>
    <mergeCell ref="C331:C332"/>
    <mergeCell ref="D331:D332"/>
    <mergeCell ref="E331:E332"/>
    <mergeCell ref="F331:H331"/>
    <mergeCell ref="I331:I332"/>
    <mergeCell ref="J331:J332"/>
    <mergeCell ref="K331:L331"/>
    <mergeCell ref="A369:C369"/>
    <mergeCell ref="D369:E369"/>
    <mergeCell ref="F369:H369"/>
    <mergeCell ref="I369:J369"/>
    <mergeCell ref="K369:N369"/>
    <mergeCell ref="O369:Q369"/>
    <mergeCell ref="R369:S369"/>
    <mergeCell ref="A303:S303"/>
    <mergeCell ref="A305:S305"/>
    <mergeCell ref="A307:S307"/>
    <mergeCell ref="A309:S309"/>
    <mergeCell ref="A313:S313"/>
    <mergeCell ref="A320:S320"/>
    <mergeCell ref="A315:S315"/>
    <mergeCell ref="A317:S317"/>
    <mergeCell ref="A311:S311"/>
    <mergeCell ref="A322:S322"/>
    <mergeCell ref="A324:S324"/>
    <mergeCell ref="A326:S326"/>
    <mergeCell ref="A328:S328"/>
    <mergeCell ref="A321:S321"/>
    <mergeCell ref="A323:S323"/>
    <mergeCell ref="M331:N331"/>
    <mergeCell ref="A370:A371"/>
    <mergeCell ref="B370:B371"/>
    <mergeCell ref="C370:C371"/>
    <mergeCell ref="D370:D371"/>
    <mergeCell ref="E370:E371"/>
    <mergeCell ref="F370:H370"/>
    <mergeCell ref="I370:I371"/>
    <mergeCell ref="J370:J371"/>
    <mergeCell ref="K370:L370"/>
    <mergeCell ref="M370:N370"/>
    <mergeCell ref="O370:O371"/>
    <mergeCell ref="P370:P371"/>
    <mergeCell ref="Q370:Q371"/>
    <mergeCell ref="R370:R371"/>
    <mergeCell ref="S370:S371"/>
    <mergeCell ref="A384:S384"/>
    <mergeCell ref="A333:S333"/>
    <mergeCell ref="A335:S335"/>
    <mergeCell ref="A337:S337"/>
    <mergeCell ref="A351:S351"/>
    <mergeCell ref="A353:S353"/>
    <mergeCell ref="A355:S355"/>
    <mergeCell ref="A357:S357"/>
    <mergeCell ref="A360:S360"/>
    <mergeCell ref="A362:S362"/>
    <mergeCell ref="A364:S364"/>
    <mergeCell ref="A366:S366"/>
    <mergeCell ref="A368:S368"/>
    <mergeCell ref="A361:S361"/>
    <mergeCell ref="A363:S363"/>
    <mergeCell ref="A365:S365"/>
    <mergeCell ref="A367:S367"/>
    <mergeCell ref="A447:C447"/>
    <mergeCell ref="D447:E447"/>
    <mergeCell ref="F447:H447"/>
    <mergeCell ref="I447:J447"/>
    <mergeCell ref="K447:N447"/>
    <mergeCell ref="O447:Q447"/>
    <mergeCell ref="R447:S447"/>
    <mergeCell ref="A466:S466"/>
    <mergeCell ref="A468:S468"/>
    <mergeCell ref="A382:S382"/>
    <mergeCell ref="A386:S386"/>
    <mergeCell ref="A388:S388"/>
    <mergeCell ref="A372:S372"/>
    <mergeCell ref="A374:S374"/>
    <mergeCell ref="A376:S376"/>
    <mergeCell ref="A378:S378"/>
    <mergeCell ref="A380:S380"/>
    <mergeCell ref="A390:S390"/>
    <mergeCell ref="A392:S392"/>
    <mergeCell ref="A400:S400"/>
    <mergeCell ref="A402:S402"/>
    <mergeCell ref="A404:S404"/>
    <mergeCell ref="A406:S406"/>
    <mergeCell ref="A403:S403"/>
    <mergeCell ref="A405:S405"/>
    <mergeCell ref="A423:S423"/>
    <mergeCell ref="A425:S425"/>
    <mergeCell ref="A427:S427"/>
    <mergeCell ref="A411:S411"/>
    <mergeCell ref="A413:S413"/>
    <mergeCell ref="A415:S415"/>
    <mergeCell ref="A417:S417"/>
    <mergeCell ref="A472:S472"/>
    <mergeCell ref="A474:S474"/>
    <mergeCell ref="A477:S477"/>
    <mergeCell ref="A479:S479"/>
    <mergeCell ref="A478:S478"/>
    <mergeCell ref="A481:S481"/>
    <mergeCell ref="A483:S483"/>
    <mergeCell ref="A485:S485"/>
    <mergeCell ref="A487:A488"/>
    <mergeCell ref="B487:B488"/>
    <mergeCell ref="C487:C488"/>
    <mergeCell ref="D487:D488"/>
    <mergeCell ref="E487:E488"/>
    <mergeCell ref="F487:H487"/>
    <mergeCell ref="I487:I488"/>
    <mergeCell ref="D409:D410"/>
    <mergeCell ref="E409:E410"/>
    <mergeCell ref="F409:H409"/>
    <mergeCell ref="I409:I410"/>
    <mergeCell ref="J409:J410"/>
    <mergeCell ref="K409:L409"/>
    <mergeCell ref="M409:N409"/>
    <mergeCell ref="O409:O410"/>
    <mergeCell ref="P409:P410"/>
    <mergeCell ref="Q409:Q410"/>
    <mergeCell ref="R409:R410"/>
    <mergeCell ref="S409:S410"/>
    <mergeCell ref="A458:S458"/>
    <mergeCell ref="A470:S470"/>
    <mergeCell ref="A442:S442"/>
    <mergeCell ref="A444:S444"/>
    <mergeCell ref="A446:S446"/>
    <mergeCell ref="A505:S505"/>
    <mergeCell ref="A507:S507"/>
    <mergeCell ref="A509:S509"/>
    <mergeCell ref="A511:S511"/>
    <mergeCell ref="A513:S513"/>
    <mergeCell ref="A480:S480"/>
    <mergeCell ref="A482:S482"/>
    <mergeCell ref="A484:S484"/>
    <mergeCell ref="A486:C486"/>
    <mergeCell ref="D486:E486"/>
    <mergeCell ref="F486:H486"/>
    <mergeCell ref="I486:J486"/>
    <mergeCell ref="K486:N486"/>
    <mergeCell ref="O486:Q486"/>
    <mergeCell ref="R486:S486"/>
    <mergeCell ref="A501:S501"/>
    <mergeCell ref="A503:S503"/>
    <mergeCell ref="A493:S493"/>
    <mergeCell ref="A497:S497"/>
    <mergeCell ref="A499:S499"/>
    <mergeCell ref="A489:S489"/>
    <mergeCell ref="A491:S491"/>
    <mergeCell ref="J487:J488"/>
    <mergeCell ref="K487:L487"/>
    <mergeCell ref="M487:N487"/>
    <mergeCell ref="O487:O488"/>
    <mergeCell ref="P487:P488"/>
    <mergeCell ref="A495:S495"/>
    <mergeCell ref="Q487:Q488"/>
    <mergeCell ref="R487:R488"/>
    <mergeCell ref="S487:S488"/>
    <mergeCell ref="Q526:Q527"/>
    <mergeCell ref="R526:R527"/>
    <mergeCell ref="S526:S527"/>
    <mergeCell ref="A530:S530"/>
    <mergeCell ref="A540:S540"/>
    <mergeCell ref="A542:S542"/>
    <mergeCell ref="A544:S544"/>
    <mergeCell ref="B526:B527"/>
    <mergeCell ref="C526:C527"/>
    <mergeCell ref="D526:D527"/>
    <mergeCell ref="E526:E527"/>
    <mergeCell ref="F526:H526"/>
    <mergeCell ref="I526:I527"/>
    <mergeCell ref="J526:J527"/>
    <mergeCell ref="K526:L526"/>
    <mergeCell ref="M526:N526"/>
    <mergeCell ref="A528:S528"/>
    <mergeCell ref="A532:S532"/>
    <mergeCell ref="A534:S534"/>
    <mergeCell ref="A536:S536"/>
    <mergeCell ref="A538:S538"/>
    <mergeCell ref="A569:S569"/>
    <mergeCell ref="A571:S571"/>
    <mergeCell ref="A573:S573"/>
    <mergeCell ref="A575:S575"/>
    <mergeCell ref="A577:S577"/>
    <mergeCell ref="A579:S579"/>
    <mergeCell ref="A581:S581"/>
    <mergeCell ref="A583:S583"/>
    <mergeCell ref="A585:S585"/>
    <mergeCell ref="A564:C564"/>
    <mergeCell ref="D564:E564"/>
    <mergeCell ref="F564:H564"/>
    <mergeCell ref="I564:J564"/>
    <mergeCell ref="K564:N564"/>
    <mergeCell ref="O564:Q564"/>
    <mergeCell ref="R564:S564"/>
    <mergeCell ref="A565:A566"/>
    <mergeCell ref="B565:B566"/>
    <mergeCell ref="C565:C566"/>
    <mergeCell ref="D565:D566"/>
    <mergeCell ref="E565:E566"/>
    <mergeCell ref="F565:H565"/>
    <mergeCell ref="I565:I566"/>
    <mergeCell ref="J565:J566"/>
    <mergeCell ref="K565:L565"/>
    <mergeCell ref="M565:N565"/>
    <mergeCell ref="O565:O566"/>
    <mergeCell ref="P565:P566"/>
    <mergeCell ref="Q565:Q566"/>
    <mergeCell ref="R565:R566"/>
    <mergeCell ref="S565:S566"/>
    <mergeCell ref="A567:S567"/>
    <mergeCell ref="A599:S599"/>
    <mergeCell ref="A600:S600"/>
    <mergeCell ref="A601:S601"/>
    <mergeCell ref="A602:S602"/>
    <mergeCell ref="A603:C603"/>
    <mergeCell ref="D603:E603"/>
    <mergeCell ref="F603:H603"/>
    <mergeCell ref="I603:J603"/>
    <mergeCell ref="K603:N603"/>
    <mergeCell ref="O603:Q603"/>
    <mergeCell ref="R603:S603"/>
    <mergeCell ref="A587:S587"/>
    <mergeCell ref="A589:S589"/>
    <mergeCell ref="A591:S591"/>
    <mergeCell ref="A594:S594"/>
    <mergeCell ref="A595:S595"/>
    <mergeCell ref="A596:S596"/>
    <mergeCell ref="A597:S597"/>
    <mergeCell ref="A598:S598"/>
    <mergeCell ref="A612:S612"/>
    <mergeCell ref="A614:S614"/>
    <mergeCell ref="A616:S616"/>
    <mergeCell ref="A618:S618"/>
    <mergeCell ref="A620:S620"/>
    <mergeCell ref="A622:S622"/>
    <mergeCell ref="A624:S624"/>
    <mergeCell ref="A626:S626"/>
    <mergeCell ref="A628:S628"/>
    <mergeCell ref="M604:N604"/>
    <mergeCell ref="O604:O605"/>
    <mergeCell ref="P604:P605"/>
    <mergeCell ref="Q604:Q605"/>
    <mergeCell ref="R604:R605"/>
    <mergeCell ref="S604:S605"/>
    <mergeCell ref="A606:S606"/>
    <mergeCell ref="A608:S608"/>
    <mergeCell ref="A610:S610"/>
    <mergeCell ref="A604:A605"/>
    <mergeCell ref="B604:B605"/>
    <mergeCell ref="C604:C605"/>
    <mergeCell ref="D604:D605"/>
    <mergeCell ref="E604:E605"/>
    <mergeCell ref="F604:H604"/>
    <mergeCell ref="I604:I605"/>
    <mergeCell ref="J604:J605"/>
    <mergeCell ref="K604:L604"/>
    <mergeCell ref="A640:S640"/>
    <mergeCell ref="A641:S641"/>
    <mergeCell ref="A642:C642"/>
    <mergeCell ref="D642:E642"/>
    <mergeCell ref="F642:H642"/>
    <mergeCell ref="I642:J642"/>
    <mergeCell ref="K642:N642"/>
    <mergeCell ref="O642:Q642"/>
    <mergeCell ref="R642:S642"/>
    <mergeCell ref="A630:S630"/>
    <mergeCell ref="A633:S633"/>
    <mergeCell ref="A634:S634"/>
    <mergeCell ref="A635:S635"/>
    <mergeCell ref="A636:S636"/>
    <mergeCell ref="A637:S637"/>
    <mergeCell ref="A638:S638"/>
    <mergeCell ref="A639:S639"/>
    <mergeCell ref="A651:S651"/>
    <mergeCell ref="A653:S653"/>
    <mergeCell ref="A655:S655"/>
    <mergeCell ref="A657:S657"/>
    <mergeCell ref="A659:S659"/>
    <mergeCell ref="A661:S661"/>
    <mergeCell ref="A663:S663"/>
    <mergeCell ref="A665:S665"/>
    <mergeCell ref="A667:S667"/>
    <mergeCell ref="M643:N643"/>
    <mergeCell ref="O643:O644"/>
    <mergeCell ref="P643:P644"/>
    <mergeCell ref="Q643:Q644"/>
    <mergeCell ref="R643:R644"/>
    <mergeCell ref="S643:S644"/>
    <mergeCell ref="A645:S645"/>
    <mergeCell ref="A647:S647"/>
    <mergeCell ref="A649:S649"/>
    <mergeCell ref="A643:A644"/>
    <mergeCell ref="B643:B644"/>
    <mergeCell ref="C643:C644"/>
    <mergeCell ref="D643:D644"/>
    <mergeCell ref="E643:E644"/>
    <mergeCell ref="F643:H643"/>
    <mergeCell ref="I643:I644"/>
    <mergeCell ref="J643:J644"/>
    <mergeCell ref="K643:L643"/>
    <mergeCell ref="A679:S679"/>
    <mergeCell ref="A680:S680"/>
    <mergeCell ref="A681:C681"/>
    <mergeCell ref="D681:E681"/>
    <mergeCell ref="F681:H681"/>
    <mergeCell ref="I681:J681"/>
    <mergeCell ref="K681:N681"/>
    <mergeCell ref="O681:Q681"/>
    <mergeCell ref="R681:S681"/>
    <mergeCell ref="A669:S669"/>
    <mergeCell ref="A672:S672"/>
    <mergeCell ref="A673:S673"/>
    <mergeCell ref="A674:S674"/>
    <mergeCell ref="A675:S675"/>
    <mergeCell ref="A676:S676"/>
    <mergeCell ref="A677:S677"/>
    <mergeCell ref="A678:S678"/>
    <mergeCell ref="A690:S690"/>
    <mergeCell ref="A692:S692"/>
    <mergeCell ref="A694:S694"/>
    <mergeCell ref="A696:S696"/>
    <mergeCell ref="A698:S698"/>
    <mergeCell ref="A700:S700"/>
    <mergeCell ref="A702:S702"/>
    <mergeCell ref="A704:S704"/>
    <mergeCell ref="A706:S706"/>
    <mergeCell ref="M682:N682"/>
    <mergeCell ref="O682:O683"/>
    <mergeCell ref="P682:P683"/>
    <mergeCell ref="Q682:Q683"/>
    <mergeCell ref="R682:R683"/>
    <mergeCell ref="S682:S683"/>
    <mergeCell ref="A684:S684"/>
    <mergeCell ref="A686:S686"/>
    <mergeCell ref="A688:S688"/>
    <mergeCell ref="A682:A683"/>
    <mergeCell ref="B682:B683"/>
    <mergeCell ref="C682:C683"/>
    <mergeCell ref="D682:D683"/>
    <mergeCell ref="E682:E683"/>
    <mergeCell ref="F682:H682"/>
    <mergeCell ref="I682:I683"/>
    <mergeCell ref="J682:J683"/>
    <mergeCell ref="K682:L682"/>
    <mergeCell ref="A718:S718"/>
    <mergeCell ref="A719:S719"/>
    <mergeCell ref="A720:C720"/>
    <mergeCell ref="D720:E720"/>
    <mergeCell ref="F720:H720"/>
    <mergeCell ref="I720:J720"/>
    <mergeCell ref="K720:N720"/>
    <mergeCell ref="O720:Q720"/>
    <mergeCell ref="R720:S720"/>
    <mergeCell ref="A708:S708"/>
    <mergeCell ref="A711:S711"/>
    <mergeCell ref="A712:S712"/>
    <mergeCell ref="A713:S713"/>
    <mergeCell ref="A714:S714"/>
    <mergeCell ref="A715:S715"/>
    <mergeCell ref="A716:S716"/>
    <mergeCell ref="A717:S717"/>
    <mergeCell ref="A729:S729"/>
    <mergeCell ref="A731:S731"/>
    <mergeCell ref="A733:S733"/>
    <mergeCell ref="A735:S735"/>
    <mergeCell ref="A737:S737"/>
    <mergeCell ref="A739:S739"/>
    <mergeCell ref="A741:S741"/>
    <mergeCell ref="A743:S743"/>
    <mergeCell ref="A745:S745"/>
    <mergeCell ref="M721:N721"/>
    <mergeCell ref="O721:O722"/>
    <mergeCell ref="P721:P722"/>
    <mergeCell ref="Q721:Q722"/>
    <mergeCell ref="R721:R722"/>
    <mergeCell ref="S721:S722"/>
    <mergeCell ref="A723:S723"/>
    <mergeCell ref="A725:S725"/>
    <mergeCell ref="A727:S727"/>
    <mergeCell ref="A721:A722"/>
    <mergeCell ref="B721:B722"/>
    <mergeCell ref="C721:C722"/>
    <mergeCell ref="D721:D722"/>
    <mergeCell ref="E721:E722"/>
    <mergeCell ref="F721:H721"/>
    <mergeCell ref="I721:I722"/>
    <mergeCell ref="J721:J722"/>
    <mergeCell ref="K721:L721"/>
    <mergeCell ref="A757:S757"/>
    <mergeCell ref="A758:S758"/>
    <mergeCell ref="A759:C759"/>
    <mergeCell ref="D759:E759"/>
    <mergeCell ref="F759:H759"/>
    <mergeCell ref="I759:J759"/>
    <mergeCell ref="K759:N759"/>
    <mergeCell ref="O759:Q759"/>
    <mergeCell ref="R759:S759"/>
    <mergeCell ref="A747:S747"/>
    <mergeCell ref="A750:S750"/>
    <mergeCell ref="A751:S751"/>
    <mergeCell ref="A752:S752"/>
    <mergeCell ref="A753:S753"/>
    <mergeCell ref="A754:S754"/>
    <mergeCell ref="A755:S755"/>
    <mergeCell ref="A756:S756"/>
    <mergeCell ref="A768:S768"/>
    <mergeCell ref="A770:S770"/>
    <mergeCell ref="A772:S772"/>
    <mergeCell ref="A774:S774"/>
    <mergeCell ref="A776:S776"/>
    <mergeCell ref="A778:S778"/>
    <mergeCell ref="A780:S780"/>
    <mergeCell ref="A782:S782"/>
    <mergeCell ref="A784:S784"/>
    <mergeCell ref="M760:N760"/>
    <mergeCell ref="O760:O761"/>
    <mergeCell ref="P760:P761"/>
    <mergeCell ref="Q760:Q761"/>
    <mergeCell ref="R760:R761"/>
    <mergeCell ref="S760:S761"/>
    <mergeCell ref="A762:S762"/>
    <mergeCell ref="A764:S764"/>
    <mergeCell ref="A766:S766"/>
    <mergeCell ref="A760:A761"/>
    <mergeCell ref="B760:B761"/>
    <mergeCell ref="C760:C761"/>
    <mergeCell ref="D760:D761"/>
    <mergeCell ref="E760:E761"/>
    <mergeCell ref="F760:H760"/>
    <mergeCell ref="I760:I761"/>
    <mergeCell ref="J760:J761"/>
    <mergeCell ref="K760:L760"/>
    <mergeCell ref="A796:S796"/>
    <mergeCell ref="A797:S797"/>
    <mergeCell ref="A798:C798"/>
    <mergeCell ref="D798:E798"/>
    <mergeCell ref="F798:H798"/>
    <mergeCell ref="I798:J798"/>
    <mergeCell ref="K798:N798"/>
    <mergeCell ref="O798:Q798"/>
    <mergeCell ref="R798:S798"/>
    <mergeCell ref="A786:S786"/>
    <mergeCell ref="A789:S789"/>
    <mergeCell ref="A790:S790"/>
    <mergeCell ref="A791:S791"/>
    <mergeCell ref="A792:S792"/>
    <mergeCell ref="A793:S793"/>
    <mergeCell ref="A794:S794"/>
    <mergeCell ref="A795:S795"/>
    <mergeCell ref="A807:S807"/>
    <mergeCell ref="A809:S809"/>
    <mergeCell ref="A811:S811"/>
    <mergeCell ref="A813:S813"/>
    <mergeCell ref="A815:S815"/>
    <mergeCell ref="A817:S817"/>
    <mergeCell ref="A819:S819"/>
    <mergeCell ref="A821:S821"/>
    <mergeCell ref="A823:S823"/>
    <mergeCell ref="M799:N799"/>
    <mergeCell ref="O799:O800"/>
    <mergeCell ref="P799:P800"/>
    <mergeCell ref="Q799:Q800"/>
    <mergeCell ref="R799:R800"/>
    <mergeCell ref="S799:S800"/>
    <mergeCell ref="A801:S801"/>
    <mergeCell ref="A803:S803"/>
    <mergeCell ref="A805:S805"/>
    <mergeCell ref="A799:A800"/>
    <mergeCell ref="B799:B800"/>
    <mergeCell ref="C799:C800"/>
    <mergeCell ref="D799:D800"/>
    <mergeCell ref="E799:E800"/>
    <mergeCell ref="F799:H799"/>
    <mergeCell ref="I799:I800"/>
    <mergeCell ref="J799:J800"/>
    <mergeCell ref="K799:L799"/>
    <mergeCell ref="A835:S835"/>
    <mergeCell ref="A836:S836"/>
    <mergeCell ref="A837:C837"/>
    <mergeCell ref="D837:E837"/>
    <mergeCell ref="F837:H837"/>
    <mergeCell ref="I837:J837"/>
    <mergeCell ref="K837:N837"/>
    <mergeCell ref="O837:Q837"/>
    <mergeCell ref="R837:S837"/>
    <mergeCell ref="A825:S825"/>
    <mergeCell ref="A828:S828"/>
    <mergeCell ref="A829:S829"/>
    <mergeCell ref="A830:S830"/>
    <mergeCell ref="A831:S831"/>
    <mergeCell ref="A832:S832"/>
    <mergeCell ref="A833:S833"/>
    <mergeCell ref="A834:S834"/>
    <mergeCell ref="A846:S846"/>
    <mergeCell ref="A848:S848"/>
    <mergeCell ref="A850:S850"/>
    <mergeCell ref="A852:S852"/>
    <mergeCell ref="A854:S854"/>
    <mergeCell ref="A856:S856"/>
    <mergeCell ref="A858:S858"/>
    <mergeCell ref="A860:S860"/>
    <mergeCell ref="A862:S862"/>
    <mergeCell ref="M838:N838"/>
    <mergeCell ref="O838:O839"/>
    <mergeCell ref="P838:P839"/>
    <mergeCell ref="Q838:Q839"/>
    <mergeCell ref="R838:R839"/>
    <mergeCell ref="S838:S839"/>
    <mergeCell ref="A840:S840"/>
    <mergeCell ref="A842:S842"/>
    <mergeCell ref="A844:S844"/>
    <mergeCell ref="A838:A839"/>
    <mergeCell ref="B838:B839"/>
    <mergeCell ref="C838:C839"/>
    <mergeCell ref="D838:D839"/>
    <mergeCell ref="E838:E839"/>
    <mergeCell ref="F838:H838"/>
    <mergeCell ref="I838:I839"/>
    <mergeCell ref="J838:J839"/>
    <mergeCell ref="K838:L838"/>
    <mergeCell ref="A874:S874"/>
    <mergeCell ref="A875:S875"/>
    <mergeCell ref="A876:C876"/>
    <mergeCell ref="D876:E876"/>
    <mergeCell ref="F876:H876"/>
    <mergeCell ref="I876:J876"/>
    <mergeCell ref="K876:N876"/>
    <mergeCell ref="O876:Q876"/>
    <mergeCell ref="R876:S876"/>
    <mergeCell ref="A864:S864"/>
    <mergeCell ref="A867:S867"/>
    <mergeCell ref="A868:S868"/>
    <mergeCell ref="A869:S869"/>
    <mergeCell ref="A870:S870"/>
    <mergeCell ref="A871:S871"/>
    <mergeCell ref="A872:S872"/>
    <mergeCell ref="A873:S873"/>
    <mergeCell ref="A885:S885"/>
    <mergeCell ref="A887:S887"/>
    <mergeCell ref="A889:S889"/>
    <mergeCell ref="A891:S891"/>
    <mergeCell ref="A893:S893"/>
    <mergeCell ref="A895:S895"/>
    <mergeCell ref="A897:S897"/>
    <mergeCell ref="A899:S899"/>
    <mergeCell ref="A901:S901"/>
    <mergeCell ref="M877:N877"/>
    <mergeCell ref="O877:O878"/>
    <mergeCell ref="P877:P878"/>
    <mergeCell ref="Q877:Q878"/>
    <mergeCell ref="R877:R878"/>
    <mergeCell ref="S877:S878"/>
    <mergeCell ref="A879:S879"/>
    <mergeCell ref="A881:S881"/>
    <mergeCell ref="A883:S883"/>
    <mergeCell ref="A877:A878"/>
    <mergeCell ref="B877:B878"/>
    <mergeCell ref="C877:C878"/>
    <mergeCell ref="D877:D878"/>
    <mergeCell ref="E877:E878"/>
    <mergeCell ref="F877:H877"/>
    <mergeCell ref="I877:I878"/>
    <mergeCell ref="J877:J878"/>
    <mergeCell ref="K877:L877"/>
    <mergeCell ref="A913:S913"/>
    <mergeCell ref="A914:S914"/>
    <mergeCell ref="A915:C915"/>
    <mergeCell ref="D915:E915"/>
    <mergeCell ref="F915:H915"/>
    <mergeCell ref="I915:J915"/>
    <mergeCell ref="K915:N915"/>
    <mergeCell ref="O915:Q915"/>
    <mergeCell ref="R915:S915"/>
    <mergeCell ref="A903:S903"/>
    <mergeCell ref="A906:S906"/>
    <mergeCell ref="A907:S907"/>
    <mergeCell ref="A908:S908"/>
    <mergeCell ref="A909:S909"/>
    <mergeCell ref="A910:S910"/>
    <mergeCell ref="A911:S911"/>
    <mergeCell ref="A912:S912"/>
    <mergeCell ref="M916:N916"/>
    <mergeCell ref="O916:O917"/>
    <mergeCell ref="P916:P917"/>
    <mergeCell ref="Q916:Q917"/>
    <mergeCell ref="R916:R917"/>
    <mergeCell ref="S916:S917"/>
    <mergeCell ref="A918:S918"/>
    <mergeCell ref="A920:S920"/>
    <mergeCell ref="A922:S922"/>
    <mergeCell ref="A916:A917"/>
    <mergeCell ref="B916:B917"/>
    <mergeCell ref="C916:C917"/>
    <mergeCell ref="D916:D917"/>
    <mergeCell ref="E916:E917"/>
    <mergeCell ref="F916:H916"/>
    <mergeCell ref="I916:I917"/>
    <mergeCell ref="J916:J917"/>
    <mergeCell ref="K916:L916"/>
    <mergeCell ref="A949:S949"/>
    <mergeCell ref="A950:C950"/>
    <mergeCell ref="D950:E950"/>
    <mergeCell ref="F950:H950"/>
    <mergeCell ref="I950:J950"/>
    <mergeCell ref="K950:N950"/>
    <mergeCell ref="O950:Q950"/>
    <mergeCell ref="R950:S950"/>
    <mergeCell ref="A942:S942"/>
    <mergeCell ref="A945:S945"/>
    <mergeCell ref="A946:S946"/>
    <mergeCell ref="A947:S947"/>
    <mergeCell ref="A948:S948"/>
    <mergeCell ref="A924:S924"/>
    <mergeCell ref="A926:S926"/>
    <mergeCell ref="A928:S928"/>
    <mergeCell ref="A930:S930"/>
    <mergeCell ref="A932:S932"/>
    <mergeCell ref="A934:S934"/>
    <mergeCell ref="A936:S936"/>
    <mergeCell ref="A938:S938"/>
    <mergeCell ref="A940:S940"/>
    <mergeCell ref="A959:S959"/>
    <mergeCell ref="A961:S961"/>
    <mergeCell ref="A963:S963"/>
    <mergeCell ref="A965:S965"/>
    <mergeCell ref="A967:S967"/>
    <mergeCell ref="A969:S969"/>
    <mergeCell ref="A971:S971"/>
    <mergeCell ref="A973:S973"/>
    <mergeCell ref="A975:S975"/>
    <mergeCell ref="M951:N951"/>
    <mergeCell ref="O951:O952"/>
    <mergeCell ref="P951:P952"/>
    <mergeCell ref="Q951:Q952"/>
    <mergeCell ref="R951:R952"/>
    <mergeCell ref="S951:S952"/>
    <mergeCell ref="A953:S953"/>
    <mergeCell ref="A955:S955"/>
    <mergeCell ref="A957:S957"/>
    <mergeCell ref="A951:A952"/>
    <mergeCell ref="B951:B952"/>
    <mergeCell ref="C951:C952"/>
    <mergeCell ref="D951:D952"/>
    <mergeCell ref="E951:E952"/>
    <mergeCell ref="F951:H951"/>
    <mergeCell ref="I951:I952"/>
    <mergeCell ref="J951:J952"/>
    <mergeCell ref="K951:L951"/>
    <mergeCell ref="A987:S987"/>
    <mergeCell ref="A988:S988"/>
    <mergeCell ref="A989:S989"/>
    <mergeCell ref="A990:C990"/>
    <mergeCell ref="D990:E990"/>
    <mergeCell ref="F990:H990"/>
    <mergeCell ref="I990:J990"/>
    <mergeCell ref="K990:N990"/>
    <mergeCell ref="O990:Q990"/>
    <mergeCell ref="R990:S990"/>
    <mergeCell ref="A977:S977"/>
    <mergeCell ref="A980:S980"/>
    <mergeCell ref="A981:S981"/>
    <mergeCell ref="A982:S982"/>
    <mergeCell ref="A983:S983"/>
    <mergeCell ref="A984:S984"/>
    <mergeCell ref="A985:S985"/>
    <mergeCell ref="A986:S986"/>
    <mergeCell ref="A1017:S1017"/>
    <mergeCell ref="A1020:S1020"/>
    <mergeCell ref="A999:S999"/>
    <mergeCell ref="A1001:S1001"/>
    <mergeCell ref="A1003:S1003"/>
    <mergeCell ref="A1005:S1005"/>
    <mergeCell ref="A1007:S1007"/>
    <mergeCell ref="A1009:S1009"/>
    <mergeCell ref="A1011:S1011"/>
    <mergeCell ref="A1013:S1013"/>
    <mergeCell ref="A1015:S1015"/>
    <mergeCell ref="M991:N991"/>
    <mergeCell ref="O991:O992"/>
    <mergeCell ref="P991:P992"/>
    <mergeCell ref="Q991:Q992"/>
    <mergeCell ref="R991:R992"/>
    <mergeCell ref="S991:S992"/>
    <mergeCell ref="A993:S993"/>
    <mergeCell ref="A995:S995"/>
    <mergeCell ref="A997:S997"/>
    <mergeCell ref="A991:A992"/>
    <mergeCell ref="B991:B992"/>
    <mergeCell ref="C991:C992"/>
    <mergeCell ref="D991:D992"/>
    <mergeCell ref="E991:E992"/>
    <mergeCell ref="F991:H991"/>
    <mergeCell ref="I991:I992"/>
    <mergeCell ref="J991:J992"/>
    <mergeCell ref="K991:L991"/>
  </mergeCells>
  <dataValidations count="31">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BGO183 M786 IBU262 M806 M843 M771 HRY262 M812 M818 M802 M808 M845 M730 M691 M630 M701 M695 JZA262 M654 M726 M689 KIW262 M724 M685 M652 M591 M662 M656 KSS262 M615 M687 M650 LCO262 M646 M607 M611 M648 M576 LMK262 M617 M623 M613 M513 M502 MZU262 M537 M570 M533 M496 M568 M535 M435 M467 M461 ONE262 M420 M492 M455 M418 M490 M357 QKK262 M340 M389 M383 QAO262 M342 M414 M377 M348 M412 CAG183 WVU183 M268 M304 RNY262 WVU262 M336 M298 M310 M334 M221 CKC183 M231 M225 TBI262 WVU143 M256 M302 TLE262 M254 M880 DDU183 VIK262 M111 VSG262 M69 DNQ183 WCC262 WVU29 M1008 M71 M95 WVU21 WVU25 M57 M21 M38 GOK262 JI21 M15 WLY262 M27 M29 TE21 DXM262 M994 JI15 M17 DXM183 ADA21 JI29 M25 M962 M933 JI27 M55 M970 FBA262 M960 M931 M964 M927 M996 M884 M882 ERE262 M942 M181 UEW262 M19 M179 M219 TVA262 M185 M191 M841 M215 CTY183 UOS262 M151 UYO262 M109 M294 SRM262 M258 M296 M260 SHQ262 M264 M270 M300 BQK183 M373 M308 M338 M375 M223 QUG262 M344 M306 M277 REC262 M350 M317 M451 M379 M416 M453 M381 PGW262 M422 M428 M396 M529 M494 M531 M459 NTM262 M500 M543 M457 M474 M574 M584 M578 MGC262 M498 M609 M572 M545 M552 M669 M769 M779 M773 ILQ262 M732 M804 M767 M763 M747 M903 M864 M935 M896 M855 M894 GEO262 FUS262 FKW262 M847 M857 M851 GYG262 M810 JI994 TE994 ADA994 AMW994 AWS994 BGO994 BQK994 CAG994 CKC994 CTY994 DDU994 DNQ994 DXM994 EHI994 ERE994 FBA994 FKW994 FUS994 GEO994 GOK994 GYG994 HIC994 HRY994 IBU994 ILQ994 IVM994 JFI994 JPE994 JZA994 KIW994 KSS994 LCO994 LMK994 LWG994 MGC994 MPY994 MZU994 NJQ994 NTM994 ODI994 ONE994 OXA994 PGW994 PQS994 QAO994 QKK994 QUG994 REC994 RNY994 RXU994 SHQ994 SRM994 TBI994 TLE994 TVA994 UEW994 UOS994 UYO994 M61 M101 M175 M919 M925 WVU15 M59 M99 M139 M728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97 M137 M177 M765 M921 M956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217 M923 M958 M998 WVU23 WVU63 WVU103 M693 M849 M888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1000 WVU962 M65 M105 M145 M734 M890 M929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1004 WVU27 M67 M107 M147 M187 M227 M266 M346 M385 M424 M463 M504 M539 M580 M619 M658 M697 M736 M775 M814 M853 M892 JI962 TE962 ADA962 AMW962 AWS962 BGO962 BQK962 CAG962 CKC962 CTY962 DDU962 DNQ962 DXM962 EHI962 ERE962 FBA962 FKW962 FUS962 GEO962 GOK962 GYG962 HIC962 HRY962 IBU962 ILQ962 IVM962 JFI962 JPE962 JZA962 KIW962 KSS962 LCO962 LMK962 LWG962 MGC962 MPY962 MZU962 NJQ962 NTM962 ODI962 ONE962 OXA962 PGW962 PQS962 QAO962 QKK962 QUG962 REC962 RNY962 RXU962 SHQ962 SRM962 TBI962 TLE962 TVA962 UEW962 UOS962 UYO962 VIK962 VSG962 WCC962 WLY962 M966 M149 M189 M229 M387 M426 M465 M506 M541 M582 M621 M660 M699 M738 M777 M816 RXU262 PQS262 OXA262 ODI262 NJQ262 MPY262 LWG262 JPE262 IVM262 HIC262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1006 M968 M740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010 EHI262 JFI262 M708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M262 JI262 TE262 ADA262 AMW262 AWS262 BGO262 BQK262 CAG262 CKC262 CTY262 DDU262 DNQ262 AWS183 M135 M141 M886 M954 VIK994 VSG994 WCC994 WLY994 WVU994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M183 JI183 TE183 ADA183 AMW183"/>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BGM183 K786 IBS262 K806 K843 K771 HRW262 K812 K818 K802 K808 K845 K730 K691 K630 K701 K695 JYY262 K654 K726 K689 KIU262 K724 K685 K652 K591 K662 K656 KSQ262 K615 K687 K650 LCM262 K646 K607 K611 K648 K576 LMI262 K617 K623 K613 K513 K502 MZS262 K537 K570 K533 K496 K568 K535 K435 K467 K461 ONC262 K420 K492 K455 K418 K490 K357 QKI262 K340 K389 K383 QAM262 K342 K414 K377 K348 K412 CAE183 WVS183 K268 K304 RNW262 WVS262 K336 K298 K310 K334 K221 CKA183 K231 K225 TBG262 WVS143 K256 K302 TLC262 K254 K880 DDS183 VII262 K111 VSE262 K69 DNO183 WCA262 WVS29 K1008 K71 K95 WVS21 K21 K15 WVS25 K38 GOI262 JG21 K57 WLW262 K27 K29 TC21 DXK262 K994 JG29 JG15 JG994 ACY21 DXK183 K17 K25 K962 K933 JG27 K55 K970 FAY262 K960 K931 K964 K927 K996 K884 K882 ERC262 K942 K181 UEU262 K19 K179 K219 TUY262 K185 K191 K841 K215 CTW183 UOQ262 K151 UYM262 K109 K294 SRK262 K258 K296 K260 SHO262 K264 K270 K300 BQI183 K373 K308 K338 K375 K223 QUE262 K344 K306 K277 REA262 K350 K317 K451 K379 K416 K453 K381 PGU262 K422 K428 K396 K529 K494 K531 K459 NTK262 K500 K543 K457 K474 K574 K584 K578 MGA262 K498 K609 K572 K545 K552 K669 K769 K779 K773 ILO262 K732 K804 K767 K763 K747 K903 K864 K935 K896 K855 K894 GEM262 FUQ262 FKU262 K847 K857 K851 GYE262 K810 TC994 ACY994 AMU994 AWQ994 BGM994 BQI994 CAE994 CKA994 CTW994 DDS994 DNO994 DXK994 EHG994 ERC994 FAY994 FKU994 FUQ994 GEM994 GOI994 GYE994 HIA994 HRW994 IBS994 ILO994 IVK994 JFG994 JPC994 JYY994 KIU994 KSQ994 LCM994 LMI994 LWE994 MGA994 MPW994 MZS994 NJO994 NTK994 ODG994 ONC994 OWY994 PGU994 PQQ994 QAM994 QKI994 QUE994 REA994 RNW994 RXS994 SHO994 SRK994 TBG994 TLC994 TUY994 UEU994 UOQ994 UYM994 K61 K101 K175 K919 K925 WVS15 K59 K99 K139 K728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97 K137 K177 K765 K921 K956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217 K923 K958 K998 WVS23 WVS63 WVS103 K693 K849 K888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1000 WVS962 K65 K105 K145 K734 K890 K929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1004 WVS27 K67 K107 K147 K187 K227 K266 K346 K385 K424 K463 K504 K539 K580 K619 K658 K697 K736 K775 K814 K853 K892 JG962 TC962 ACY962 AMU962 AWQ962 BGM962 BQI962 CAE962 CKA962 CTW962 DDS962 DNO962 DXK962 EHG962 ERC962 FAY962 FKU962 FUQ962 GEM962 GOI962 GYE962 HIA962 HRW962 IBS962 ILO962 IVK962 JFG962 JPC962 JYY962 KIU962 KSQ962 LCM962 LMI962 LWE962 MGA962 MPW962 MZS962 NJO962 NTK962 ODG962 ONC962 OWY962 PGU962 PQQ962 QAM962 QKI962 QUE962 REA962 RNW962 RXS962 SHO962 SRK962 TBG962 TLC962 TUY962 UEU962 UOQ962 UYM962 VII962 VSE962 WCA962 WLW962 K966 K149 K189 K229 K387 K426 K465 K506 K541 K582 K621 K660 K699 K738 K777 K816 RXS262 PQQ262 OWY262 ODG262 NJO262 MPW262 LWE262 JPC262 IVK262 HIA262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1006 K968 K740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1010 EHG262 JFG262 K708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K262 JG262 TC262 ACY262 AMU262 AWQ262 BGM262 BQI262 CAE262 CKA262 CTW262 DDS262 DNO262 AWQ183 K135 K141 K886 K954 VII994 VSE994 WCA994 WLW994 WVS994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K183 JG183 TC183 ACY183 AMU183"/>
    <dataValidation type="list" allowBlank="1" showInputMessage="1" showErrorMessage="1" sqref="C951:C952 C877:C878 C760:C761 C721:C722 C682:C683 C604:C605 C526:C527 C448:C449 C370:C371 C291:C292 C172:C173 C132:C133 C92:C93 C52:C53 C12:C13 C251:C252 C212:C213 C331:C332 C409:C410 C487:C488 C565:C566 C643:C644 C838:C839 C991:C992 C916:C917">
      <formula1>"Nr. total de solicitări(reşedinţă de judeţ+alte localităţi)"</formula1>
    </dataValidation>
    <dataValidation type="list" allowBlank="1" showInputMessage="1" showErrorMessage="1" sqref="B951:B952 B877:B878 B760:B761 B721:B722 B682:B683 B604:B605 B526:B527 B448:B449 B370:B371 B291:B292 B172:B173 B132:B133 B92:B93 B52:B53 B12:B13 B251:B252 B212:B213 B331:B332 B409:B410 B487:B488 B565:B566 B643:B644 B838:B839 B991:B992 B916:B917">
      <formula1>"Nr. solicitări din alte localităţi"</formula1>
    </dataValidation>
    <dataValidation type="list" allowBlank="1" showInputMessage="1" showErrorMessage="1" sqref="A951:A952 A877:A878 A760:A761 A721:A722 A682:A683 A604:A605 A526:A527 A448:A449 A370:A371 A291:A292 A172:A173 A132:A133 A92:A93 A52:A53 A12:A13 A251:A252 A212:A213 A331:A332 A409:A410 A487:A488 A565:A566 A643:A644 A838:A839 A991:A992 A916:A917">
      <formula1>"Nr. solicitări din reşedinţa de judeţ"</formula1>
    </dataValidation>
    <dataValidation type="list" allowBlank="1" showInputMessage="1" showErrorMessage="1" sqref="F951:H951 F877:H877 F760:H760 F721:H721 F682:H682 F604:H604 F526:H526 F448:H448 F370:H370 F291:H291 F172:H172 F132:H132 F92:H92 F52:H52 F12:H12 F251:H251 F212:H212 F331:H331 F409:H409 F487:H487 F565:H565 F643:H643 F838:H838 F991:H991 F916:H916">
      <formula1>"Nr. de solicitări pe domenii"</formula1>
    </dataValidation>
    <dataValidation type="list" allowBlank="1" showInputMessage="1" showErrorMessage="1" sqref="M952 M878 M761 M722 M683 M605 M527 M449 M371 M292 M173 M133 M93 M53 M13 M252 M213 M332 M410 M488 M566 M644 M839 M992 M917">
      <formula1>"litera din art. 12 HG 878/2005"</formula1>
    </dataValidation>
    <dataValidation type="list" allowBlank="1" showInputMessage="1" showErrorMessage="1" sqref="L952 L878 N878 N761 L761 L722 N722 L683 N683 N605 L605 N527 L527 N449 L449 N371 L371 N292 L292 N173 L173 N133 L133 N93 L93 N53 L53 N13 L13 L252 N252 N213 L213 L332 N332 L410 N410 L488 N488 L566 N566 N644 L644 N839 L839 N992 L992 N952 N917 L917">
      <formula1>"nr. solicitări"</formula1>
    </dataValidation>
    <dataValidation type="list" allowBlank="1" showInputMessage="1" showErrorMessage="1" sqref="K952 K878 K761 K722 K683 K605 K527 K449 K371 K292 K173 K133 K93 K53 K13 K252 K213 K332 K410 K488 K566 K644 K839 K992 K917">
      <formula1>"litera din art. 11 HG 878/2005"</formula1>
    </dataValidation>
    <dataValidation type="list" allowBlank="1" showInputMessage="1" showErrorMessage="1" sqref="K951 K877 K760 K721 K682 K604 K526 K448 K370 K291 K172 K132 K92 K52 K12 K251 K212 K331 K409 K487 K565 K643 K838 K991 K916">
      <formula1>"Conform art. 11"</formula1>
    </dataValidation>
    <dataValidation type="list" allowBlank="1" showInputMessage="1" showErrorMessage="1" sqref="S951:S952 S877:S878 S760:S761 S721:S722 S682:S683 S604:S605 S526:S527 S448:S449 S370:S371 S291:S292 S172:S173 S132:S133 S92:S93 S52:S53 S12:S13 S251:S252 S212:S213 S331:S332 S409:S410 S487:S488 S565:S566 S643:S644 S838:S839 S991:S992 S916:S917">
      <formula1>"Plângeri în instanţă (nr)"</formula1>
    </dataValidation>
    <dataValidation type="list" allowBlank="1" showInputMessage="1" showErrorMessage="1" sqref="R951:R952 R877:R878 R760:R761 R721:R722 R682:R683 R604:R605 R526:R527 R448:R449 R370:R371 R291:R292 R172:R173 R132:R133 R92:R93 R52:R53 R12:R13 R251:R252 R212:R213 R331:R332 R409:R410 R487:R488 R565:R566 R643:R644 R838:R839 R991:R992 R916:R917">
      <formula1>"Reclamaţii administrative (nr)"</formula1>
    </dataValidation>
    <dataValidation type="list" allowBlank="1" showInputMessage="1" showErrorMessage="1" sqref="R950:S950 R876:S876 R759:S759 R720:S720 R681:S681 R603:S603 R525:S525 R447:S447 R369:S369 R290:S290 R171:S171 R131:S131 R91:S91 R51:S51 R11:S11 R250:S250 R211:S211 R330:S330 R408:S408 R486:S486 R564:S564 R642:S642 R837:S837 R990:S990 R915:S915">
      <formula1>"Urmarea respingerii solicitării"</formula1>
    </dataValidation>
    <dataValidation type="list" allowBlank="1" showInputMessage="1" showErrorMessage="1" sqref="Q951:Q952 Q877:Q878 Q760:Q761 Q721:Q722 Q682:Q683 Q604:Q605 Q526:Q527 Q448:Q449 Q370:Q371 Q291:Q292 Q172:Q173 Q132:Q133 Q92:Q93 Q52:Q53 Q12:Q13 Q251:Q252 Q212:Q213 Q331:Q332 Q409:Q410 Q487:Q488 Q565:Q566 Q643:Q644 Q838:Q839 Q991:Q992 Q916:Q917">
      <formula1>"Telefonic (nr)"</formula1>
    </dataValidation>
    <dataValidation type="list" allowBlank="1" showInputMessage="1" showErrorMessage="1" sqref="P951:P952 P877:P878 P760:P761 P721:P722 P682:P683 P604:P605 P526:P527 P448:P449 P370:P371 P291:P292 P172:P173 P132:P133 P92:P93 P52:P53 P12:P13 P251:P252 P212:P213 P331:P332 P409:P410 P487:P488 P565:P566 P643:P644 P838:P839 P991:P992 P916:P917">
      <formula1>"Suport electronic (nr)"</formula1>
    </dataValidation>
    <dataValidation type="list" allowBlank="1" showInputMessage="1" showErrorMessage="1" sqref="O951:O952 O877:O878 O760:O761 O721:O722 O682:O683 O604:O605 O526:O527 O448:O449 O370:O371 O291:O292 O172:O173 O132:O133 O92:O93 O52:O53 O12:O13 O251:O252 O212:O213 O331:O332 O409:O410 O487:O488 O565:O566 O643:O644 O838:O839 O991:O992 O916:O917">
      <formula1>"Suport hârtie (nr)"</formula1>
    </dataValidation>
    <dataValidation type="list" allowBlank="1" showInputMessage="1" showErrorMessage="1" sqref="O950:Q950 O876:Q876 O759:Q759 O720:Q720 O681:Q681 O603:Q603 O525:Q525 O447:Q447 O369:Q369 O290:Q290 O171:Q171 O131:Q131 O91:Q91 O51:Q51 O11:Q11 O250:Q250 O211:Q211 O330:Q330 O408:Q408 O486:Q486 O564:Q564 O642:Q642 O837:Q837 O990:Q990 O915:Q915">
      <formula1>"Forma solicitării"</formula1>
    </dataValidation>
    <dataValidation type="list" allowBlank="1" showInputMessage="1" showErrorMessage="1" sqref="M951 M877 M760 M721 M682 M604 M526 M448 M370 M291 M172 M132 M92 M52 M12 M251 M212 M331 M409 M487 M565 M643 M838 M991 M916">
      <formula1>"Conform art. 12"</formula1>
    </dataValidation>
    <dataValidation type="list" allowBlank="1" showInputMessage="1" showErrorMessage="1" sqref="K950 K876 K759 K720 K681 K603 K525 K447 K369 K290 K171 K131 K91 K51 K11 K250 K211 K330 K408 K486 K564 K642 K837 K990 K915">
      <formula1>"Motivaţia respingerii"</formula1>
    </dataValidation>
    <dataValidation type="list" allowBlank="1" showInputMessage="1" showErrorMessage="1" sqref="J951:J952 J877:J878 J760:J761 J721:J722 J682:J683 J604:J605 J526:J527 J448:J449 J370:J371 J291:J292 J172:J173 J132:J133 J92:J93 J52:J53 J12:J13 J251:J252 J212:J213 J331:J332 J409:J410 J487:J488 J565:J566 J643:J644 J838:J839 J991:J992 J916:J917">
      <formula1>"Nefavorabilă (nr)"</formula1>
    </dataValidation>
    <dataValidation type="list" allowBlank="1" showInputMessage="1" showErrorMessage="1" sqref="I951:I952 I877:I878 I760:I761 I721:I722 I682:I683 I604:I605 I526:I527 I448:I449 I370:I371 I291:I292 I172:I173 I132:I133 I92:I93 I52:I53 I12:I13 I251:I252 I212:I213 I331:I332 I409:I410 I487:I488 I565:I566 I643:I644 I838:I839 I991:I992 I916:I917">
      <formula1>"Favorabilă (nr)"</formula1>
    </dataValidation>
    <dataValidation type="list" allowBlank="1" showInputMessage="1" showErrorMessage="1" sqref="I950:J950 I876:J876 I759:J759 I720:J720 I681:J681 I603:J603 I525:J525 I447:J447 I369:J369 I290:J290 I171:J171 I131:J131 I91:J91 I51:J51 I11:J11 I250:J250 I211:J211 I330:J330 I408:J408 I486:J486 I564:J564 I642:J642 I837:J837 I990:J990 I915:J915">
      <formula1>"Modalitate de rezolvare"</formula1>
    </dataValidation>
    <dataValidation type="list" allowBlank="1" showInputMessage="1" showErrorMessage="1" sqref="H952 H878 H761 H722 H683 H605 H527 H449 H371 H292 H173 H133 H93 H53 H13 H252 H213 H332 H410 H488 H566 H644 H839 H992 H917">
      <formula1>"C"</formula1>
    </dataValidation>
    <dataValidation type="list" allowBlank="1" showInputMessage="1" showErrorMessage="1" sqref="G952 G878 G761 G722 G683 G605 G527 G449 G371 G292 G173 G133 G93 G53 G13 G252 G213 G332 G410 G488 G566 G644 G839 G992 G917">
      <formula1>"B"</formula1>
    </dataValidation>
    <dataValidation type="list" allowBlank="1" showInputMessage="1" showErrorMessage="1" sqref="F952 F878 F761 F722 F683 F605 F527 F449 F371 F292 F173 F133 F93 F53 F13 F252 F213 F332 F410 F488 F566 F644 F839 F992 F917">
      <formula1>"A"</formula1>
    </dataValidation>
    <dataValidation type="list" allowBlank="1" showInputMessage="1" showErrorMessage="1" sqref="F950:H950 F876:H876 F759:H759 F720:H720 F681:H681 F603:H603 F525:H525 F447:H447 F369:H369 F290:H290 F171:H171 F131:H131 F91:H91 F51:H51 F11:H11 F250:H250 F211:H211 F330:H330 F408:H408 F486:H486 F564:H564 F642:H642 F837:H837 F990:H990 F915:H915">
      <formula1>"Domenii (şi tipuri de informaţii)"</formula1>
    </dataValidation>
    <dataValidation type="list" allowBlank="1" showInputMessage="1" showErrorMessage="1" sqref="E951:E952 E877:E878 E760:E761 E721:E722 E682:E683 E604:E605 E526:E527 E448:E449 E370:E371 E291:E292 E172:E173 E132:E133 E92:E93 E52:E53 E12:E13 E251:E252 E212:E213 E331:E332 E409:E410 E487:E488 E565:E566 E643:E644 E838:E839 E991:E992 E916:E917">
      <formula1>"Nr. de solicitări primite de la persoane juridice"</formula1>
    </dataValidation>
    <dataValidation type="list" allowBlank="1" showInputMessage="1" showErrorMessage="1" sqref="D951:D952 D877:D878 D760:D761 D721:D722 D682:D683 D604:D605 D526:D527 D448:D449 D370:D371 D291:D292 D172:D173 D132:D133 D92:D93 D52:D53 D12:D13 D251:D252 D212:D213 D331:D332 D409:D410 D487:D488 D565:D566 D643:D644 D838:D839 D991:D992 D916:D917">
      <formula1>"Nr. de solicitări primite de la persoane fizice"</formula1>
    </dataValidation>
    <dataValidation type="list" allowBlank="1" showInputMessage="1" showErrorMessage="1" sqref="D950:E950 D876:E876 D759:E759 D720:E720 D681:E681 D603:E603 D525:E525 D447:E447 D369:E369 D290:E290 D171:E171 D131:E131 D91:E91 D51:E51 D11:E11 D250:E250 D211:E211 D330:E330 D408:E408 D486:E486 D564:E564 D642:E642 D837:E837 D990:E990 D915:E915">
      <formula1>"Categoria solicitantului"</formula1>
    </dataValidation>
    <dataValidation type="list" allowBlank="1" showInputMessage="1" showErrorMessage="1" sqref="A950:C950 A876:C876 A759:C759 A720:C720 A681:C681 A603:C603 A525:C525 A447:C447 A369:C369 A290:C290 A171:C171 A131:C131 A91:C91 A51:C51 A11:C11 A250:C250 A211:C211 A330:C330 A408:C408 A486:C486 A564:C564 A642:C642 A837:C837 A990:C990 A915:C915">
      <formula1>"Tipul localităţii de unde provine solicitantul"</formula1>
    </dataValidation>
    <dataValidation type="whole" allowBlank="1" showInputMessage="1" showErrorMessage="1" error="ACEASTĂ INFORMAŢIE LA NIVEL DE TOTAL SOLICITĂRI DE INFORMAŢII PRIVIND MEDIUL ÎN JUDEŢUL / REGIUNEA RESPECTIVĂ ÎN ANUL 2009 NU SE VA COMPLETA!!!!!" sqref="K200">
      <formula1>0</formula1>
      <formula2>100</formula2>
    </dataValidation>
  </dataValidation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28"/>
  <sheetViews>
    <sheetView workbookViewId="0">
      <selection activeCell="A76" sqref="A76:XFD76"/>
    </sheetView>
  </sheetViews>
  <sheetFormatPr defaultRowHeight="15"/>
  <sheetData>
    <row r="1" spans="1:19" s="4" customFormat="1" ht="19.5" customHeight="1">
      <c r="A1" s="1004" t="s">
        <v>2881</v>
      </c>
      <c r="B1" s="1005"/>
      <c r="C1" s="1005"/>
      <c r="D1" s="1005"/>
      <c r="E1" s="1005"/>
      <c r="F1" s="1005"/>
      <c r="G1" s="1005"/>
      <c r="H1" s="1005"/>
      <c r="I1" s="1005"/>
      <c r="J1" s="1005"/>
      <c r="K1" s="1005"/>
      <c r="L1" s="1005"/>
      <c r="M1" s="1005"/>
      <c r="N1" s="1005"/>
      <c r="O1" s="1005"/>
      <c r="P1" s="1005"/>
      <c r="Q1" s="1005"/>
      <c r="R1" s="1005"/>
      <c r="S1" s="1006"/>
    </row>
    <row r="2" spans="1:19" s="4" customFormat="1" ht="11.25" customHeight="1">
      <c r="A2" s="976" t="s">
        <v>3654</v>
      </c>
      <c r="B2" s="1115"/>
      <c r="C2" s="1115"/>
      <c r="D2" s="1115"/>
      <c r="E2" s="1115"/>
      <c r="F2" s="1115"/>
      <c r="G2" s="1115"/>
      <c r="H2" s="1115"/>
      <c r="I2" s="1115"/>
      <c r="J2" s="1115"/>
      <c r="K2" s="1115"/>
      <c r="L2" s="1115"/>
      <c r="M2" s="1115"/>
      <c r="N2" s="1115"/>
      <c r="O2" s="1115"/>
      <c r="P2" s="1115"/>
      <c r="Q2" s="1115"/>
      <c r="R2" s="1115"/>
      <c r="S2" s="1116"/>
    </row>
    <row r="3" spans="1:19" s="4" customFormat="1" ht="11.25" customHeight="1">
      <c r="A3" s="976" t="s">
        <v>1871</v>
      </c>
      <c r="B3" s="977"/>
      <c r="C3" s="977"/>
      <c r="D3" s="977"/>
      <c r="E3" s="977"/>
      <c r="F3" s="977"/>
      <c r="G3" s="977"/>
      <c r="H3" s="977"/>
      <c r="I3" s="977"/>
      <c r="J3" s="977"/>
      <c r="K3" s="977"/>
      <c r="L3" s="977"/>
      <c r="M3" s="977"/>
      <c r="N3" s="977"/>
      <c r="O3" s="977"/>
      <c r="P3" s="977"/>
      <c r="Q3" s="977"/>
      <c r="R3" s="977"/>
      <c r="S3" s="978"/>
    </row>
    <row r="4" spans="1:19" s="4" customFormat="1" ht="11.25" customHeight="1">
      <c r="A4" s="976" t="s">
        <v>299</v>
      </c>
      <c r="B4" s="977"/>
      <c r="C4" s="977"/>
      <c r="D4" s="977"/>
      <c r="E4" s="977"/>
      <c r="F4" s="977"/>
      <c r="G4" s="977"/>
      <c r="H4" s="977"/>
      <c r="I4" s="977"/>
      <c r="J4" s="977"/>
      <c r="K4" s="977"/>
      <c r="L4" s="977"/>
      <c r="M4" s="977"/>
      <c r="N4" s="977"/>
      <c r="O4" s="977"/>
      <c r="P4" s="977"/>
      <c r="Q4" s="977"/>
      <c r="R4" s="977"/>
      <c r="S4" s="978"/>
    </row>
    <row r="5" spans="1:19" s="4" customFormat="1" ht="12.75">
      <c r="A5" s="976" t="s">
        <v>2297</v>
      </c>
      <c r="B5" s="977"/>
      <c r="C5" s="977"/>
      <c r="D5" s="977"/>
      <c r="E5" s="977"/>
      <c r="F5" s="977"/>
      <c r="G5" s="977"/>
      <c r="H5" s="977"/>
      <c r="I5" s="977"/>
      <c r="J5" s="977"/>
      <c r="K5" s="977"/>
      <c r="L5" s="977"/>
      <c r="M5" s="977"/>
      <c r="N5" s="977"/>
      <c r="O5" s="977"/>
      <c r="P5" s="977"/>
      <c r="Q5" s="977"/>
      <c r="R5" s="977"/>
      <c r="S5" s="978"/>
    </row>
    <row r="6" spans="1:19" s="4" customFormat="1" ht="12.75">
      <c r="A6" s="976" t="s">
        <v>2298</v>
      </c>
      <c r="B6" s="977"/>
      <c r="C6" s="977"/>
      <c r="D6" s="977"/>
      <c r="E6" s="977"/>
      <c r="F6" s="977"/>
      <c r="G6" s="977"/>
      <c r="H6" s="977"/>
      <c r="I6" s="977"/>
      <c r="J6" s="977"/>
      <c r="K6" s="977"/>
      <c r="L6" s="977"/>
      <c r="M6" s="977"/>
      <c r="N6" s="977"/>
      <c r="O6" s="977"/>
      <c r="P6" s="977"/>
      <c r="Q6" s="977"/>
      <c r="R6" s="977"/>
      <c r="S6" s="978"/>
    </row>
    <row r="7" spans="1:19" s="4" customFormat="1" ht="12.75">
      <c r="A7" s="976" t="s">
        <v>2299</v>
      </c>
      <c r="B7" s="977"/>
      <c r="C7" s="977"/>
      <c r="D7" s="977"/>
      <c r="E7" s="977"/>
      <c r="F7" s="977"/>
      <c r="G7" s="977"/>
      <c r="H7" s="977"/>
      <c r="I7" s="977"/>
      <c r="J7" s="977"/>
      <c r="K7" s="977"/>
      <c r="L7" s="977"/>
      <c r="M7" s="977"/>
      <c r="N7" s="977"/>
      <c r="O7" s="977"/>
      <c r="P7" s="977"/>
      <c r="Q7" s="977"/>
      <c r="R7" s="977"/>
      <c r="S7" s="978"/>
    </row>
    <row r="8" spans="1:19" s="4" customFormat="1" ht="12.75">
      <c r="A8" s="976" t="s">
        <v>2300</v>
      </c>
      <c r="B8" s="977"/>
      <c r="C8" s="977"/>
      <c r="D8" s="977"/>
      <c r="E8" s="977"/>
      <c r="F8" s="977"/>
      <c r="G8" s="977"/>
      <c r="H8" s="977"/>
      <c r="I8" s="977"/>
      <c r="J8" s="977"/>
      <c r="K8" s="977"/>
      <c r="L8" s="977"/>
      <c r="M8" s="977"/>
      <c r="N8" s="977"/>
      <c r="O8" s="977"/>
      <c r="P8" s="977"/>
      <c r="Q8" s="977"/>
      <c r="R8" s="977"/>
      <c r="S8" s="978"/>
    </row>
    <row r="9" spans="1:19" s="4" customFormat="1" ht="12.75">
      <c r="A9" s="976" t="s">
        <v>2301</v>
      </c>
      <c r="B9" s="977"/>
      <c r="C9" s="977"/>
      <c r="D9" s="977"/>
      <c r="E9" s="977"/>
      <c r="F9" s="977"/>
      <c r="G9" s="977"/>
      <c r="H9" s="977"/>
      <c r="I9" s="977"/>
      <c r="J9" s="977"/>
      <c r="K9" s="977"/>
      <c r="L9" s="977"/>
      <c r="M9" s="977"/>
      <c r="N9" s="977"/>
      <c r="O9" s="977"/>
      <c r="P9" s="977"/>
      <c r="Q9" s="977"/>
      <c r="R9" s="977"/>
      <c r="S9" s="978"/>
    </row>
    <row r="10" spans="1:19" s="4" customFormat="1" ht="11.25" customHeight="1">
      <c r="A10" s="982" t="s">
        <v>2302</v>
      </c>
      <c r="B10" s="983"/>
      <c r="C10" s="983"/>
      <c r="D10" s="983"/>
      <c r="E10" s="983"/>
      <c r="F10" s="983"/>
      <c r="G10" s="983"/>
      <c r="H10" s="983"/>
      <c r="I10" s="983"/>
      <c r="J10" s="983"/>
      <c r="K10" s="983"/>
      <c r="L10" s="983"/>
      <c r="M10" s="983"/>
      <c r="N10" s="983"/>
      <c r="O10" s="983"/>
      <c r="P10" s="983"/>
      <c r="Q10" s="983"/>
      <c r="R10" s="983"/>
      <c r="S10" s="984"/>
    </row>
    <row r="11" spans="1:19" s="4" customFormat="1" ht="4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s="4" customFormat="1" ht="45.7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s="4" customFormat="1" ht="45" customHeight="1">
      <c r="A13" s="985"/>
      <c r="B13" s="985"/>
      <c r="C13" s="1003"/>
      <c r="D13" s="985"/>
      <c r="E13" s="985"/>
      <c r="F13" s="136" t="s">
        <v>63</v>
      </c>
      <c r="G13" s="136" t="s">
        <v>64</v>
      </c>
      <c r="H13" s="136" t="s">
        <v>65</v>
      </c>
      <c r="I13" s="985"/>
      <c r="J13" s="985"/>
      <c r="K13" s="139" t="s">
        <v>66</v>
      </c>
      <c r="L13" s="139" t="s">
        <v>67</v>
      </c>
      <c r="M13" s="139" t="s">
        <v>68</v>
      </c>
      <c r="N13" s="139" t="s">
        <v>67</v>
      </c>
      <c r="O13" s="985"/>
      <c r="P13" s="985"/>
      <c r="Q13" s="985"/>
      <c r="R13" s="985"/>
      <c r="S13" s="985"/>
    </row>
    <row r="14" spans="1:19" s="4" customFormat="1" ht="12.75">
      <c r="A14" s="994" t="s">
        <v>69</v>
      </c>
      <c r="B14" s="994"/>
      <c r="C14" s="994"/>
      <c r="D14" s="994"/>
      <c r="E14" s="994"/>
      <c r="F14" s="994"/>
      <c r="G14" s="994"/>
      <c r="H14" s="994"/>
      <c r="I14" s="994"/>
      <c r="J14" s="994"/>
      <c r="K14" s="994"/>
      <c r="L14" s="994"/>
      <c r="M14" s="994"/>
      <c r="N14" s="994"/>
      <c r="O14" s="994"/>
      <c r="P14" s="994"/>
      <c r="Q14" s="994"/>
      <c r="R14" s="994"/>
      <c r="S14" s="994"/>
    </row>
    <row r="15" spans="1:19" s="680" customFormat="1" ht="12.75">
      <c r="A15" s="673">
        <v>1</v>
      </c>
      <c r="B15" s="673">
        <v>1</v>
      </c>
      <c r="C15" s="673">
        <v>2</v>
      </c>
      <c r="D15" s="673">
        <v>1</v>
      </c>
      <c r="E15" s="673">
        <v>1</v>
      </c>
      <c r="F15" s="673">
        <v>0</v>
      </c>
      <c r="G15" s="673">
        <v>2</v>
      </c>
      <c r="H15" s="673">
        <v>0</v>
      </c>
      <c r="I15" s="673">
        <v>2</v>
      </c>
      <c r="J15" s="673">
        <v>0</v>
      </c>
      <c r="K15" s="673">
        <v>0</v>
      </c>
      <c r="L15" s="673">
        <v>0</v>
      </c>
      <c r="M15" s="673">
        <v>0</v>
      </c>
      <c r="N15" s="673">
        <v>0</v>
      </c>
      <c r="O15" s="673">
        <v>2</v>
      </c>
      <c r="P15" s="673">
        <v>0</v>
      </c>
      <c r="Q15" s="673">
        <v>0</v>
      </c>
      <c r="R15" s="673">
        <v>0</v>
      </c>
      <c r="S15" s="673">
        <v>0</v>
      </c>
    </row>
    <row r="16" spans="1:19" s="4" customFormat="1" ht="12.75">
      <c r="A16" s="994" t="s">
        <v>70</v>
      </c>
      <c r="B16" s="994"/>
      <c r="C16" s="994"/>
      <c r="D16" s="994"/>
      <c r="E16" s="994"/>
      <c r="F16" s="994"/>
      <c r="G16" s="994"/>
      <c r="H16" s="994"/>
      <c r="I16" s="994"/>
      <c r="J16" s="994"/>
      <c r="K16" s="994"/>
      <c r="L16" s="994"/>
      <c r="M16" s="994"/>
      <c r="N16" s="994"/>
      <c r="O16" s="994"/>
      <c r="P16" s="994"/>
      <c r="Q16" s="994"/>
      <c r="R16" s="994"/>
      <c r="S16" s="994"/>
    </row>
    <row r="17" spans="1:19" s="725" customFormat="1" ht="12.75">
      <c r="A17" s="717">
        <v>2</v>
      </c>
      <c r="B17" s="18">
        <v>3</v>
      </c>
      <c r="C17" s="18">
        <v>5</v>
      </c>
      <c r="D17" s="18">
        <v>3</v>
      </c>
      <c r="E17" s="18">
        <v>2</v>
      </c>
      <c r="F17" s="18">
        <v>0</v>
      </c>
      <c r="G17" s="18">
        <v>5</v>
      </c>
      <c r="H17" s="18">
        <v>0</v>
      </c>
      <c r="I17" s="18">
        <v>5</v>
      </c>
      <c r="J17" s="18">
        <v>0</v>
      </c>
      <c r="K17" s="18">
        <v>0</v>
      </c>
      <c r="L17" s="18">
        <v>0</v>
      </c>
      <c r="M17" s="18">
        <v>0</v>
      </c>
      <c r="N17" s="18">
        <v>0</v>
      </c>
      <c r="O17" s="18">
        <v>2</v>
      </c>
      <c r="P17" s="18">
        <v>3</v>
      </c>
      <c r="Q17" s="18">
        <v>0</v>
      </c>
      <c r="R17" s="18">
        <v>0</v>
      </c>
      <c r="S17" s="18">
        <v>0</v>
      </c>
    </row>
    <row r="18" spans="1:19" s="4" customFormat="1" ht="12.75">
      <c r="A18" s="994" t="s">
        <v>71</v>
      </c>
      <c r="B18" s="994"/>
      <c r="C18" s="994"/>
      <c r="D18" s="994"/>
      <c r="E18" s="994"/>
      <c r="F18" s="994"/>
      <c r="G18" s="994"/>
      <c r="H18" s="994"/>
      <c r="I18" s="994"/>
      <c r="J18" s="994"/>
      <c r="K18" s="994"/>
      <c r="L18" s="994"/>
      <c r="M18" s="994"/>
      <c r="N18" s="994"/>
      <c r="O18" s="994"/>
      <c r="P18" s="994"/>
      <c r="Q18" s="994"/>
      <c r="R18" s="994"/>
      <c r="S18" s="994"/>
    </row>
    <row r="19" spans="1:19" s="752" customFormat="1" ht="12.75">
      <c r="A19" s="747">
        <v>0</v>
      </c>
      <c r="B19" s="18">
        <v>1</v>
      </c>
      <c r="C19" s="18">
        <v>1</v>
      </c>
      <c r="D19" s="18">
        <v>0</v>
      </c>
      <c r="E19" s="18">
        <v>1</v>
      </c>
      <c r="F19" s="18">
        <v>0</v>
      </c>
      <c r="G19" s="18">
        <v>0</v>
      </c>
      <c r="H19" s="18">
        <v>1</v>
      </c>
      <c r="I19" s="18">
        <v>1</v>
      </c>
      <c r="J19" s="18">
        <v>0</v>
      </c>
      <c r="K19" s="18">
        <v>0</v>
      </c>
      <c r="L19" s="18">
        <v>0</v>
      </c>
      <c r="M19" s="18">
        <v>0</v>
      </c>
      <c r="N19" s="18">
        <v>0</v>
      </c>
      <c r="O19" s="18">
        <v>0</v>
      </c>
      <c r="P19" s="18">
        <v>1</v>
      </c>
      <c r="Q19" s="18">
        <v>0</v>
      </c>
      <c r="R19" s="18">
        <v>0</v>
      </c>
      <c r="S19" s="18">
        <v>0</v>
      </c>
    </row>
    <row r="20" spans="1:19" s="4" customFormat="1" ht="12.75">
      <c r="A20" s="994" t="s">
        <v>72</v>
      </c>
      <c r="B20" s="994"/>
      <c r="C20" s="994"/>
      <c r="D20" s="994"/>
      <c r="E20" s="994"/>
      <c r="F20" s="994"/>
      <c r="G20" s="994"/>
      <c r="H20" s="994"/>
      <c r="I20" s="994"/>
      <c r="J20" s="994"/>
      <c r="K20" s="994"/>
      <c r="L20" s="994"/>
      <c r="M20" s="994"/>
      <c r="N20" s="994"/>
      <c r="O20" s="994"/>
      <c r="P20" s="994"/>
      <c r="Q20" s="994"/>
      <c r="R20" s="994"/>
      <c r="S20" s="994"/>
    </row>
    <row r="21" spans="1:19" s="775" customFormat="1" ht="12.75">
      <c r="A21" s="771">
        <v>2</v>
      </c>
      <c r="B21" s="18">
        <v>1</v>
      </c>
      <c r="C21" s="18">
        <v>3</v>
      </c>
      <c r="D21" s="18">
        <v>3</v>
      </c>
      <c r="E21" s="18">
        <v>0</v>
      </c>
      <c r="F21" s="18">
        <v>0</v>
      </c>
      <c r="G21" s="18">
        <v>3</v>
      </c>
      <c r="H21" s="18">
        <v>0</v>
      </c>
      <c r="I21" s="18">
        <v>3</v>
      </c>
      <c r="J21" s="18">
        <v>0</v>
      </c>
      <c r="K21" s="18">
        <v>0</v>
      </c>
      <c r="L21" s="18">
        <v>0</v>
      </c>
      <c r="M21" s="18">
        <v>0</v>
      </c>
      <c r="N21" s="18">
        <v>0</v>
      </c>
      <c r="O21" s="18">
        <v>1</v>
      </c>
      <c r="P21" s="18">
        <v>2</v>
      </c>
      <c r="Q21" s="18">
        <v>0</v>
      </c>
      <c r="R21" s="18">
        <v>0</v>
      </c>
      <c r="S21" s="18">
        <v>0</v>
      </c>
    </row>
    <row r="22" spans="1:19" s="4" customFormat="1" ht="12.75">
      <c r="A22" s="995" t="s">
        <v>73</v>
      </c>
      <c r="B22" s="995"/>
      <c r="C22" s="995"/>
      <c r="D22" s="995"/>
      <c r="E22" s="995"/>
      <c r="F22" s="995"/>
      <c r="G22" s="995"/>
      <c r="H22" s="995"/>
      <c r="I22" s="995"/>
      <c r="J22" s="995"/>
      <c r="K22" s="995"/>
      <c r="L22" s="995"/>
      <c r="M22" s="995"/>
      <c r="N22" s="995"/>
      <c r="O22" s="995"/>
      <c r="P22" s="995"/>
      <c r="Q22" s="995"/>
      <c r="R22" s="995"/>
      <c r="S22" s="995"/>
    </row>
    <row r="23" spans="1:19" s="546" customFormat="1" ht="12.75">
      <c r="A23" s="545">
        <v>0</v>
      </c>
      <c r="B23" s="18">
        <v>1</v>
      </c>
      <c r="C23" s="18">
        <v>1</v>
      </c>
      <c r="D23" s="18">
        <v>0</v>
      </c>
      <c r="E23" s="18">
        <v>1</v>
      </c>
      <c r="F23" s="18">
        <v>0</v>
      </c>
      <c r="G23" s="18">
        <v>1</v>
      </c>
      <c r="H23" s="18">
        <v>0</v>
      </c>
      <c r="I23" s="18">
        <v>1</v>
      </c>
      <c r="J23" s="18">
        <v>0</v>
      </c>
      <c r="K23" s="18">
        <v>0</v>
      </c>
      <c r="L23" s="18">
        <v>0</v>
      </c>
      <c r="M23" s="18">
        <v>0</v>
      </c>
      <c r="N23" s="18">
        <v>0</v>
      </c>
      <c r="O23" s="18">
        <v>0</v>
      </c>
      <c r="P23" s="18">
        <v>1</v>
      </c>
      <c r="Q23" s="18">
        <v>0</v>
      </c>
      <c r="R23" s="18">
        <v>0</v>
      </c>
      <c r="S23" s="18">
        <v>0</v>
      </c>
    </row>
    <row r="24" spans="1:19" s="4" customFormat="1" ht="12.75">
      <c r="A24" s="994" t="s">
        <v>74</v>
      </c>
      <c r="B24" s="994"/>
      <c r="C24" s="994"/>
      <c r="D24" s="994"/>
      <c r="E24" s="994"/>
      <c r="F24" s="994"/>
      <c r="G24" s="994"/>
      <c r="H24" s="994"/>
      <c r="I24" s="994"/>
      <c r="J24" s="994"/>
      <c r="K24" s="994"/>
      <c r="L24" s="994"/>
      <c r="M24" s="994"/>
      <c r="N24" s="994"/>
      <c r="O24" s="994"/>
      <c r="P24" s="994"/>
      <c r="Q24" s="994"/>
      <c r="R24" s="994"/>
      <c r="S24" s="994"/>
    </row>
    <row r="25" spans="1:19" s="600" customFormat="1" ht="12.75">
      <c r="A25" s="599">
        <v>1</v>
      </c>
      <c r="B25" s="18">
        <v>0</v>
      </c>
      <c r="C25" s="18">
        <v>1</v>
      </c>
      <c r="D25" s="18">
        <v>0</v>
      </c>
      <c r="E25" s="18">
        <v>1</v>
      </c>
      <c r="F25" s="18">
        <v>0</v>
      </c>
      <c r="G25" s="18">
        <v>1</v>
      </c>
      <c r="H25" s="18">
        <v>0</v>
      </c>
      <c r="I25" s="18">
        <v>1</v>
      </c>
      <c r="J25" s="18">
        <v>0</v>
      </c>
      <c r="K25" s="18">
        <v>0</v>
      </c>
      <c r="L25" s="18">
        <v>0</v>
      </c>
      <c r="M25" s="18">
        <v>0</v>
      </c>
      <c r="N25" s="18">
        <v>0</v>
      </c>
      <c r="O25" s="18">
        <v>1</v>
      </c>
      <c r="P25" s="18">
        <v>0</v>
      </c>
      <c r="Q25" s="18">
        <v>0</v>
      </c>
      <c r="R25" s="18">
        <v>0</v>
      </c>
      <c r="S25" s="18">
        <v>0</v>
      </c>
    </row>
    <row r="26" spans="1:19" s="4" customFormat="1" ht="12.75">
      <c r="A26" s="994" t="s">
        <v>75</v>
      </c>
      <c r="B26" s="994"/>
      <c r="C26" s="994"/>
      <c r="D26" s="994"/>
      <c r="E26" s="994"/>
      <c r="F26" s="994"/>
      <c r="G26" s="994"/>
      <c r="H26" s="994"/>
      <c r="I26" s="994"/>
      <c r="J26" s="994"/>
      <c r="K26" s="994"/>
      <c r="L26" s="994"/>
      <c r="M26" s="994"/>
      <c r="N26" s="994"/>
      <c r="O26" s="994"/>
      <c r="P26" s="994"/>
      <c r="Q26" s="994"/>
      <c r="R26" s="994"/>
      <c r="S26" s="994"/>
    </row>
    <row r="27" spans="1:19" s="860" customFormat="1" ht="12.75">
      <c r="A27" s="18">
        <v>1</v>
      </c>
      <c r="B27" s="18">
        <v>1</v>
      </c>
      <c r="C27" s="18">
        <v>2</v>
      </c>
      <c r="D27" s="18">
        <v>0</v>
      </c>
      <c r="E27" s="18">
        <v>2</v>
      </c>
      <c r="F27" s="18">
        <v>0</v>
      </c>
      <c r="G27" s="18">
        <v>2</v>
      </c>
      <c r="H27" s="18">
        <v>0</v>
      </c>
      <c r="I27" s="18">
        <v>2</v>
      </c>
      <c r="J27" s="18">
        <v>0</v>
      </c>
      <c r="K27" s="18">
        <v>0</v>
      </c>
      <c r="L27" s="18">
        <v>0</v>
      </c>
      <c r="M27" s="18">
        <v>0</v>
      </c>
      <c r="N27" s="18">
        <v>0</v>
      </c>
      <c r="O27" s="18">
        <v>1</v>
      </c>
      <c r="P27" s="18">
        <v>1</v>
      </c>
      <c r="Q27" s="18">
        <v>0</v>
      </c>
      <c r="R27" s="18">
        <v>0</v>
      </c>
      <c r="S27" s="18">
        <v>0</v>
      </c>
    </row>
    <row r="28" spans="1:19" s="4" customFormat="1" ht="12.75">
      <c r="A28" s="994" t="s">
        <v>76</v>
      </c>
      <c r="B28" s="994"/>
      <c r="C28" s="994"/>
      <c r="D28" s="994"/>
      <c r="E28" s="994"/>
      <c r="F28" s="994"/>
      <c r="G28" s="994"/>
      <c r="H28" s="994"/>
      <c r="I28" s="994"/>
      <c r="J28" s="994"/>
      <c r="K28" s="994"/>
      <c r="L28" s="994"/>
      <c r="M28" s="994"/>
      <c r="N28" s="994"/>
      <c r="O28" s="994"/>
      <c r="P28" s="994"/>
      <c r="Q28" s="994"/>
      <c r="R28" s="994"/>
      <c r="S28" s="994"/>
    </row>
    <row r="29" spans="1:19" s="871" customFormat="1" ht="12.75">
      <c r="A29" s="869">
        <v>0</v>
      </c>
      <c r="B29" s="18">
        <v>1</v>
      </c>
      <c r="C29" s="18">
        <v>1</v>
      </c>
      <c r="D29" s="18">
        <v>0</v>
      </c>
      <c r="E29" s="18">
        <v>1</v>
      </c>
      <c r="F29" s="18">
        <v>0</v>
      </c>
      <c r="G29" s="18">
        <v>1</v>
      </c>
      <c r="H29" s="18">
        <v>0</v>
      </c>
      <c r="I29" s="18">
        <v>1</v>
      </c>
      <c r="J29" s="18">
        <v>0</v>
      </c>
      <c r="K29" s="18">
        <v>0</v>
      </c>
      <c r="L29" s="18">
        <v>0</v>
      </c>
      <c r="M29" s="18">
        <v>0</v>
      </c>
      <c r="N29" s="18">
        <v>0</v>
      </c>
      <c r="O29" s="18">
        <v>1</v>
      </c>
      <c r="P29" s="18">
        <v>0</v>
      </c>
      <c r="Q29" s="18">
        <v>0</v>
      </c>
      <c r="R29" s="18">
        <v>0</v>
      </c>
      <c r="S29" s="18">
        <v>0</v>
      </c>
    </row>
    <row r="30" spans="1:19" s="4" customFormat="1" ht="12.75">
      <c r="A30" s="994" t="s">
        <v>77</v>
      </c>
      <c r="B30" s="994"/>
      <c r="C30" s="994"/>
      <c r="D30" s="994"/>
      <c r="E30" s="994"/>
      <c r="F30" s="994"/>
      <c r="G30" s="994"/>
      <c r="H30" s="994"/>
      <c r="I30" s="994"/>
      <c r="J30" s="994"/>
      <c r="K30" s="994"/>
      <c r="L30" s="994"/>
      <c r="M30" s="994"/>
      <c r="N30" s="994"/>
      <c r="O30" s="994"/>
      <c r="P30" s="994"/>
      <c r="Q30" s="994"/>
      <c r="R30" s="994"/>
      <c r="S30" s="994"/>
    </row>
    <row r="31" spans="1:19" s="903" customFormat="1" ht="12.75">
      <c r="A31" s="900">
        <v>22</v>
      </c>
      <c r="B31" s="18">
        <v>20</v>
      </c>
      <c r="C31" s="18">
        <v>42</v>
      </c>
      <c r="D31" s="18">
        <v>40</v>
      </c>
      <c r="E31" s="18">
        <v>2</v>
      </c>
      <c r="F31" s="18">
        <v>0</v>
      </c>
      <c r="G31" s="18">
        <v>42</v>
      </c>
      <c r="H31" s="18">
        <v>0</v>
      </c>
      <c r="I31" s="18">
        <v>42</v>
      </c>
      <c r="J31" s="18">
        <v>0</v>
      </c>
      <c r="K31" s="18">
        <v>0</v>
      </c>
      <c r="L31" s="18">
        <v>0</v>
      </c>
      <c r="M31" s="18">
        <v>0</v>
      </c>
      <c r="N31" s="18">
        <v>0</v>
      </c>
      <c r="O31" s="18">
        <v>0</v>
      </c>
      <c r="P31" s="18">
        <v>2</v>
      </c>
      <c r="Q31" s="18">
        <v>40</v>
      </c>
      <c r="R31" s="18">
        <v>0</v>
      </c>
      <c r="S31" s="18">
        <v>0</v>
      </c>
    </row>
    <row r="32" spans="1:19" s="4" customFormat="1" ht="12.75">
      <c r="A32" s="994" t="s">
        <v>78</v>
      </c>
      <c r="B32" s="994"/>
      <c r="C32" s="994"/>
      <c r="D32" s="994"/>
      <c r="E32" s="994"/>
      <c r="F32" s="994"/>
      <c r="G32" s="994"/>
      <c r="H32" s="994"/>
      <c r="I32" s="994"/>
      <c r="J32" s="994"/>
      <c r="K32" s="994"/>
      <c r="L32" s="994"/>
      <c r="M32" s="994"/>
      <c r="N32" s="994"/>
      <c r="O32" s="994"/>
      <c r="P32" s="994"/>
      <c r="Q32" s="994"/>
      <c r="R32" s="994"/>
      <c r="S32" s="994"/>
    </row>
    <row r="33" spans="1:19" s="917" customFormat="1" ht="12.75">
      <c r="A33" s="914">
        <v>20</v>
      </c>
      <c r="B33" s="18">
        <v>33</v>
      </c>
      <c r="C33" s="18">
        <v>53</v>
      </c>
      <c r="D33" s="18">
        <v>53</v>
      </c>
      <c r="E33" s="18">
        <v>0</v>
      </c>
      <c r="F33" s="18">
        <v>0</v>
      </c>
      <c r="G33" s="18">
        <v>53</v>
      </c>
      <c r="H33" s="18">
        <v>0</v>
      </c>
      <c r="I33" s="18">
        <v>53</v>
      </c>
      <c r="J33" s="18">
        <v>0</v>
      </c>
      <c r="K33" s="18">
        <v>0</v>
      </c>
      <c r="L33" s="18">
        <v>0</v>
      </c>
      <c r="M33" s="18">
        <v>0</v>
      </c>
      <c r="N33" s="18">
        <v>0</v>
      </c>
      <c r="O33" s="18">
        <v>0</v>
      </c>
      <c r="P33" s="18">
        <v>3</v>
      </c>
      <c r="Q33" s="18">
        <v>50</v>
      </c>
      <c r="R33" s="18">
        <v>0</v>
      </c>
      <c r="S33" s="18">
        <v>0</v>
      </c>
    </row>
    <row r="34" spans="1:19" s="4" customFormat="1" ht="12.75">
      <c r="A34" s="994" t="s">
        <v>79</v>
      </c>
      <c r="B34" s="994"/>
      <c r="C34" s="994"/>
      <c r="D34" s="994"/>
      <c r="E34" s="994"/>
      <c r="F34" s="994"/>
      <c r="G34" s="994"/>
      <c r="H34" s="994"/>
      <c r="I34" s="994"/>
      <c r="J34" s="994"/>
      <c r="K34" s="994"/>
      <c r="L34" s="994"/>
      <c r="M34" s="994"/>
      <c r="N34" s="994"/>
      <c r="O34" s="994"/>
      <c r="P34" s="994"/>
      <c r="Q34" s="994"/>
      <c r="R34" s="994"/>
      <c r="S34" s="994"/>
    </row>
    <row r="35" spans="1:19" s="917" customFormat="1" ht="12.75">
      <c r="A35" s="914">
        <v>1</v>
      </c>
      <c r="B35" s="18">
        <v>0</v>
      </c>
      <c r="C35" s="18">
        <v>1</v>
      </c>
      <c r="D35" s="18">
        <v>1</v>
      </c>
      <c r="E35" s="18">
        <v>0</v>
      </c>
      <c r="F35" s="18">
        <v>0</v>
      </c>
      <c r="G35" s="18">
        <v>1</v>
      </c>
      <c r="H35" s="18">
        <v>0</v>
      </c>
      <c r="I35" s="18">
        <v>1</v>
      </c>
      <c r="J35" s="18">
        <v>0</v>
      </c>
      <c r="K35" s="18">
        <v>0</v>
      </c>
      <c r="L35" s="18">
        <v>0</v>
      </c>
      <c r="M35" s="18">
        <v>0</v>
      </c>
      <c r="N35" s="18">
        <v>0</v>
      </c>
      <c r="O35" s="18">
        <v>1</v>
      </c>
      <c r="P35" s="18">
        <v>0</v>
      </c>
      <c r="Q35" s="18">
        <v>0</v>
      </c>
      <c r="R35" s="18">
        <v>0</v>
      </c>
      <c r="S35" s="18">
        <v>0</v>
      </c>
    </row>
    <row r="36" spans="1:19" s="4" customFormat="1" ht="12.75">
      <c r="A36" s="994" t="s">
        <v>80</v>
      </c>
      <c r="B36" s="994"/>
      <c r="C36" s="994"/>
      <c r="D36" s="994"/>
      <c r="E36" s="994"/>
      <c r="F36" s="994"/>
      <c r="G36" s="994"/>
      <c r="H36" s="994"/>
      <c r="I36" s="994"/>
      <c r="J36" s="994"/>
      <c r="K36" s="994"/>
      <c r="L36" s="994"/>
      <c r="M36" s="994"/>
      <c r="N36" s="994"/>
      <c r="O36" s="994"/>
      <c r="P36" s="994"/>
      <c r="Q36" s="994"/>
      <c r="R36" s="994"/>
      <c r="S36" s="994"/>
    </row>
    <row r="37" spans="1:19" s="954" customFormat="1" ht="12.75">
      <c r="A37" s="948">
        <v>0</v>
      </c>
      <c r="B37" s="949">
        <v>1</v>
      </c>
      <c r="C37" s="949">
        <v>1</v>
      </c>
      <c r="D37" s="949">
        <v>0</v>
      </c>
      <c r="E37" s="949">
        <v>1</v>
      </c>
      <c r="F37" s="949">
        <v>0</v>
      </c>
      <c r="G37" s="949">
        <v>1</v>
      </c>
      <c r="H37" s="949">
        <v>0</v>
      </c>
      <c r="I37" s="949">
        <v>1</v>
      </c>
      <c r="J37" s="949">
        <v>0</v>
      </c>
      <c r="K37" s="949">
        <v>0</v>
      </c>
      <c r="L37" s="949">
        <v>0</v>
      </c>
      <c r="M37" s="949">
        <v>0</v>
      </c>
      <c r="N37" s="949">
        <v>0</v>
      </c>
      <c r="O37" s="949">
        <v>0</v>
      </c>
      <c r="P37" s="949">
        <v>1</v>
      </c>
      <c r="Q37" s="949">
        <v>0</v>
      </c>
      <c r="R37" s="949">
        <v>0</v>
      </c>
      <c r="S37" s="949">
        <v>0</v>
      </c>
    </row>
    <row r="38" spans="1:19" s="189" customFormat="1" ht="12.75">
      <c r="A38" s="1775" t="s">
        <v>3653</v>
      </c>
      <c r="B38" s="1774"/>
      <c r="C38" s="1774"/>
      <c r="D38" s="1774"/>
      <c r="E38" s="1774"/>
      <c r="F38" s="1774"/>
      <c r="G38" s="1774"/>
      <c r="H38" s="1774"/>
      <c r="I38" s="1774"/>
      <c r="J38" s="1774"/>
      <c r="K38" s="1774"/>
      <c r="L38" s="1774"/>
      <c r="M38" s="1774"/>
      <c r="N38" s="1774"/>
      <c r="O38" s="1774"/>
      <c r="P38" s="1774"/>
      <c r="Q38" s="1774"/>
      <c r="R38" s="1774"/>
      <c r="S38" s="1776"/>
    </row>
    <row r="39" spans="1:19" s="253" customFormat="1" ht="12.75">
      <c r="A39" s="97">
        <f>SUM(A37,A35,A33,A31,A29,A27,A25,A23,A21,A19,A17,A15)</f>
        <v>50</v>
      </c>
      <c r="B39" s="348">
        <f t="shared" ref="B39:S39" si="0">SUM(B37,B35,B33,B31,B29,B27,B25,B23,B21,B19,B17,B15)</f>
        <v>63</v>
      </c>
      <c r="C39" s="348">
        <f t="shared" si="0"/>
        <v>113</v>
      </c>
      <c r="D39" s="348">
        <f t="shared" si="0"/>
        <v>101</v>
      </c>
      <c r="E39" s="348">
        <f t="shared" si="0"/>
        <v>12</v>
      </c>
      <c r="F39" s="348">
        <f t="shared" si="0"/>
        <v>0</v>
      </c>
      <c r="G39" s="348">
        <f t="shared" si="0"/>
        <v>112</v>
      </c>
      <c r="H39" s="348">
        <f t="shared" si="0"/>
        <v>1</v>
      </c>
      <c r="I39" s="348">
        <f t="shared" si="0"/>
        <v>113</v>
      </c>
      <c r="J39" s="348">
        <f t="shared" si="0"/>
        <v>0</v>
      </c>
      <c r="K39" s="348">
        <f t="shared" si="0"/>
        <v>0</v>
      </c>
      <c r="L39" s="348">
        <f t="shared" si="0"/>
        <v>0</v>
      </c>
      <c r="M39" s="348">
        <f t="shared" si="0"/>
        <v>0</v>
      </c>
      <c r="N39" s="348">
        <f t="shared" si="0"/>
        <v>0</v>
      </c>
      <c r="O39" s="348">
        <f t="shared" si="0"/>
        <v>9</v>
      </c>
      <c r="P39" s="348">
        <f t="shared" si="0"/>
        <v>14</v>
      </c>
      <c r="Q39" s="348">
        <f t="shared" si="0"/>
        <v>90</v>
      </c>
      <c r="R39" s="348">
        <f t="shared" si="0"/>
        <v>0</v>
      </c>
      <c r="S39" s="348">
        <f t="shared" si="0"/>
        <v>0</v>
      </c>
    </row>
    <row r="40" spans="1:19" s="4" customFormat="1" ht="12.75"/>
    <row r="41" spans="1:19" s="4" customFormat="1" ht="20.25" customHeight="1">
      <c r="A41" s="1004" t="s">
        <v>2882</v>
      </c>
      <c r="B41" s="1005"/>
      <c r="C41" s="1005"/>
      <c r="D41" s="1005"/>
      <c r="E41" s="1005"/>
      <c r="F41" s="1005"/>
      <c r="G41" s="1005"/>
      <c r="H41" s="1005"/>
      <c r="I41" s="1005"/>
      <c r="J41" s="1005"/>
      <c r="K41" s="1005"/>
      <c r="L41" s="1005"/>
      <c r="M41" s="1005"/>
      <c r="N41" s="1005"/>
      <c r="O41" s="1005"/>
      <c r="P41" s="1005"/>
      <c r="Q41" s="1005"/>
      <c r="R41" s="1005"/>
      <c r="S41" s="1006"/>
    </row>
    <row r="42" spans="1:19" s="4" customFormat="1" ht="12.75">
      <c r="A42" s="976" t="s">
        <v>3654</v>
      </c>
      <c r="B42" s="1115"/>
      <c r="C42" s="1115"/>
      <c r="D42" s="1115"/>
      <c r="E42" s="1115"/>
      <c r="F42" s="1115"/>
      <c r="G42" s="1115"/>
      <c r="H42" s="1115"/>
      <c r="I42" s="1115"/>
      <c r="J42" s="1115"/>
      <c r="K42" s="1115"/>
      <c r="L42" s="1115"/>
      <c r="M42" s="1115"/>
      <c r="N42" s="1115"/>
      <c r="O42" s="1115"/>
      <c r="P42" s="1115"/>
      <c r="Q42" s="1115"/>
      <c r="R42" s="1115"/>
      <c r="S42" s="1116"/>
    </row>
    <row r="43" spans="1:19" s="4" customFormat="1" ht="12.75">
      <c r="A43" s="976" t="s">
        <v>81</v>
      </c>
      <c r="B43" s="977"/>
      <c r="C43" s="977"/>
      <c r="D43" s="977"/>
      <c r="E43" s="977"/>
      <c r="F43" s="977"/>
      <c r="G43" s="977"/>
      <c r="H43" s="977"/>
      <c r="I43" s="977"/>
      <c r="J43" s="977"/>
      <c r="K43" s="977"/>
      <c r="L43" s="977"/>
      <c r="M43" s="977"/>
      <c r="N43" s="977"/>
      <c r="O43" s="977"/>
      <c r="P43" s="977"/>
      <c r="Q43" s="977"/>
      <c r="R43" s="977"/>
      <c r="S43" s="978"/>
    </row>
    <row r="44" spans="1:19" s="4" customFormat="1" ht="12.75">
      <c r="A44" s="976" t="s">
        <v>919</v>
      </c>
      <c r="B44" s="977"/>
      <c r="C44" s="977"/>
      <c r="D44" s="977"/>
      <c r="E44" s="977"/>
      <c r="F44" s="977"/>
      <c r="G44" s="977"/>
      <c r="H44" s="977"/>
      <c r="I44" s="977"/>
      <c r="J44" s="977"/>
      <c r="K44" s="977"/>
      <c r="L44" s="977"/>
      <c r="M44" s="977"/>
      <c r="N44" s="977"/>
      <c r="O44" s="977"/>
      <c r="P44" s="977"/>
      <c r="Q44" s="977"/>
      <c r="R44" s="977"/>
      <c r="S44" s="978"/>
    </row>
    <row r="45" spans="1:19" s="4" customFormat="1" ht="12.75">
      <c r="A45" s="976" t="s">
        <v>2303</v>
      </c>
      <c r="B45" s="977"/>
      <c r="C45" s="977"/>
      <c r="D45" s="977"/>
      <c r="E45" s="977"/>
      <c r="F45" s="977"/>
      <c r="G45" s="977"/>
      <c r="H45" s="977"/>
      <c r="I45" s="977"/>
      <c r="J45" s="977"/>
      <c r="K45" s="977"/>
      <c r="L45" s="977"/>
      <c r="M45" s="977"/>
      <c r="N45" s="977"/>
      <c r="O45" s="977"/>
      <c r="P45" s="977"/>
      <c r="Q45" s="977"/>
      <c r="R45" s="977"/>
      <c r="S45" s="978"/>
    </row>
    <row r="46" spans="1:19" s="4" customFormat="1" ht="12.75">
      <c r="A46" s="976" t="s">
        <v>2304</v>
      </c>
      <c r="B46" s="977"/>
      <c r="C46" s="977"/>
      <c r="D46" s="977"/>
      <c r="E46" s="977"/>
      <c r="F46" s="977"/>
      <c r="G46" s="977"/>
      <c r="H46" s="977"/>
      <c r="I46" s="977"/>
      <c r="J46" s="977"/>
      <c r="K46" s="977"/>
      <c r="L46" s="977"/>
      <c r="M46" s="977"/>
      <c r="N46" s="977"/>
      <c r="O46" s="977"/>
      <c r="P46" s="977"/>
      <c r="Q46" s="977"/>
      <c r="R46" s="977"/>
      <c r="S46" s="978"/>
    </row>
    <row r="47" spans="1:19" s="4" customFormat="1" ht="12.75">
      <c r="A47" s="976" t="s">
        <v>2305</v>
      </c>
      <c r="B47" s="977"/>
      <c r="C47" s="977"/>
      <c r="D47" s="977"/>
      <c r="E47" s="977"/>
      <c r="F47" s="977"/>
      <c r="G47" s="977"/>
      <c r="H47" s="977"/>
      <c r="I47" s="977"/>
      <c r="J47" s="977"/>
      <c r="K47" s="977"/>
      <c r="L47" s="977"/>
      <c r="M47" s="977"/>
      <c r="N47" s="977"/>
      <c r="O47" s="977"/>
      <c r="P47" s="977"/>
      <c r="Q47" s="977"/>
      <c r="R47" s="977"/>
      <c r="S47" s="978"/>
    </row>
    <row r="48" spans="1:19" s="4" customFormat="1" ht="12.75">
      <c r="A48" s="976" t="s">
        <v>194</v>
      </c>
      <c r="B48" s="977"/>
      <c r="C48" s="977"/>
      <c r="D48" s="977"/>
      <c r="E48" s="977"/>
      <c r="F48" s="977"/>
      <c r="G48" s="977"/>
      <c r="H48" s="977"/>
      <c r="I48" s="977"/>
      <c r="J48" s="977"/>
      <c r="K48" s="977"/>
      <c r="L48" s="977"/>
      <c r="M48" s="977"/>
      <c r="N48" s="977"/>
      <c r="O48" s="977"/>
      <c r="P48" s="977"/>
      <c r="Q48" s="977"/>
      <c r="R48" s="977"/>
      <c r="S48" s="978"/>
    </row>
    <row r="49" spans="1:19" s="4" customFormat="1" ht="12.75">
      <c r="A49" s="982" t="s">
        <v>2306</v>
      </c>
      <c r="B49" s="983"/>
      <c r="C49" s="983"/>
      <c r="D49" s="983"/>
      <c r="E49" s="983"/>
      <c r="F49" s="983"/>
      <c r="G49" s="983"/>
      <c r="H49" s="983"/>
      <c r="I49" s="983"/>
      <c r="J49" s="983"/>
      <c r="K49" s="983"/>
      <c r="L49" s="983"/>
      <c r="M49" s="983"/>
      <c r="N49" s="983"/>
      <c r="O49" s="983"/>
      <c r="P49" s="983"/>
      <c r="Q49" s="983"/>
      <c r="R49" s="983"/>
      <c r="S49" s="984"/>
    </row>
    <row r="50" spans="1:19" s="4" customFormat="1" ht="45" customHeight="1">
      <c r="A50" s="985" t="s">
        <v>41</v>
      </c>
      <c r="B50" s="985"/>
      <c r="C50" s="985"/>
      <c r="D50" s="985" t="s">
        <v>42</v>
      </c>
      <c r="E50" s="985"/>
      <c r="F50" s="985" t="s">
        <v>43</v>
      </c>
      <c r="G50" s="985"/>
      <c r="H50" s="985"/>
      <c r="I50" s="985" t="s">
        <v>44</v>
      </c>
      <c r="J50" s="985"/>
      <c r="K50" s="986" t="s">
        <v>45</v>
      </c>
      <c r="L50" s="987"/>
      <c r="M50" s="987"/>
      <c r="N50" s="988"/>
      <c r="O50" s="989" t="s">
        <v>46</v>
      </c>
      <c r="P50" s="989"/>
      <c r="Q50" s="990"/>
      <c r="R50" s="985" t="s">
        <v>47</v>
      </c>
      <c r="S50" s="985"/>
    </row>
    <row r="51" spans="1:19" s="4" customFormat="1" ht="31.5" customHeight="1">
      <c r="A51" s="991" t="s">
        <v>48</v>
      </c>
      <c r="B51" s="991" t="s">
        <v>49</v>
      </c>
      <c r="C51" s="1002" t="s">
        <v>50</v>
      </c>
      <c r="D51" s="991" t="s">
        <v>51</v>
      </c>
      <c r="E51" s="991" t="s">
        <v>52</v>
      </c>
      <c r="F51" s="986" t="s">
        <v>53</v>
      </c>
      <c r="G51" s="992"/>
      <c r="H51" s="993"/>
      <c r="I51" s="991" t="s">
        <v>54</v>
      </c>
      <c r="J51" s="991" t="s">
        <v>55</v>
      </c>
      <c r="K51" s="986" t="s">
        <v>56</v>
      </c>
      <c r="L51" s="993"/>
      <c r="M51" s="986" t="s">
        <v>57</v>
      </c>
      <c r="N51" s="993"/>
      <c r="O51" s="991" t="s">
        <v>58</v>
      </c>
      <c r="P51" s="991" t="s">
        <v>59</v>
      </c>
      <c r="Q51" s="991" t="s">
        <v>60</v>
      </c>
      <c r="R51" s="991" t="s">
        <v>61</v>
      </c>
      <c r="S51" s="991" t="s">
        <v>62</v>
      </c>
    </row>
    <row r="52" spans="1:19" s="4" customFormat="1" ht="57" customHeight="1">
      <c r="A52" s="985"/>
      <c r="B52" s="985"/>
      <c r="C52" s="1003"/>
      <c r="D52" s="985"/>
      <c r="E52" s="985"/>
      <c r="F52" s="136" t="s">
        <v>63</v>
      </c>
      <c r="G52" s="136" t="s">
        <v>64</v>
      </c>
      <c r="H52" s="136" t="s">
        <v>65</v>
      </c>
      <c r="I52" s="985"/>
      <c r="J52" s="985"/>
      <c r="K52" s="139" t="s">
        <v>66</v>
      </c>
      <c r="L52" s="139" t="s">
        <v>67</v>
      </c>
      <c r="M52" s="139" t="s">
        <v>68</v>
      </c>
      <c r="N52" s="139" t="s">
        <v>67</v>
      </c>
      <c r="O52" s="985"/>
      <c r="P52" s="985"/>
      <c r="Q52" s="985"/>
      <c r="R52" s="985"/>
      <c r="S52" s="985"/>
    </row>
    <row r="53" spans="1:19" s="4" customFormat="1" ht="12.75">
      <c r="A53" s="994" t="s">
        <v>69</v>
      </c>
      <c r="B53" s="994"/>
      <c r="C53" s="994"/>
      <c r="D53" s="994"/>
      <c r="E53" s="994"/>
      <c r="F53" s="994"/>
      <c r="G53" s="994"/>
      <c r="H53" s="994"/>
      <c r="I53" s="994"/>
      <c r="J53" s="994"/>
      <c r="K53" s="994"/>
      <c r="L53" s="994"/>
      <c r="M53" s="994"/>
      <c r="N53" s="994"/>
      <c r="O53" s="994"/>
      <c r="P53" s="994"/>
      <c r="Q53" s="994"/>
      <c r="R53" s="994"/>
      <c r="S53" s="994"/>
    </row>
    <row r="54" spans="1:19" s="47" customFormat="1" ht="12.75">
      <c r="A54" s="98">
        <v>0</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row>
    <row r="55" spans="1:19" s="4" customFormat="1" ht="12.75">
      <c r="A55" s="994" t="s">
        <v>70</v>
      </c>
      <c r="B55" s="994"/>
      <c r="C55" s="994"/>
      <c r="D55" s="994"/>
      <c r="E55" s="994"/>
      <c r="F55" s="994"/>
      <c r="G55" s="994"/>
      <c r="H55" s="994"/>
      <c r="I55" s="994"/>
      <c r="J55" s="994"/>
      <c r="K55" s="994"/>
      <c r="L55" s="994"/>
      <c r="M55" s="994"/>
      <c r="N55" s="994"/>
      <c r="O55" s="994"/>
      <c r="P55" s="994"/>
      <c r="Q55" s="994"/>
      <c r="R55" s="994"/>
      <c r="S55" s="994"/>
    </row>
    <row r="56" spans="1:19" s="725" customFormat="1" ht="12.75">
      <c r="A56" s="98">
        <v>0</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row>
    <row r="57" spans="1:19" s="4" customFormat="1" ht="12.75">
      <c r="A57" s="994" t="s">
        <v>71</v>
      </c>
      <c r="B57" s="994"/>
      <c r="C57" s="994"/>
      <c r="D57" s="994"/>
      <c r="E57" s="994"/>
      <c r="F57" s="994"/>
      <c r="G57" s="994"/>
      <c r="H57" s="994"/>
      <c r="I57" s="994"/>
      <c r="J57" s="994"/>
      <c r="K57" s="994"/>
      <c r="L57" s="994"/>
      <c r="M57" s="994"/>
      <c r="N57" s="994"/>
      <c r="O57" s="994"/>
      <c r="P57" s="994"/>
      <c r="Q57" s="994"/>
      <c r="R57" s="994"/>
      <c r="S57" s="994"/>
    </row>
    <row r="58" spans="1:19" s="532" customFormat="1" ht="12.75">
      <c r="A58" s="98">
        <v>0</v>
      </c>
      <c r="B58" s="18">
        <v>0</v>
      </c>
      <c r="C58" s="18">
        <v>0</v>
      </c>
      <c r="D58" s="18">
        <v>0</v>
      </c>
      <c r="E58" s="18">
        <v>0</v>
      </c>
      <c r="F58" s="18">
        <v>0</v>
      </c>
      <c r="G58" s="18">
        <v>0</v>
      </c>
      <c r="H58" s="18">
        <v>0</v>
      </c>
      <c r="I58" s="18">
        <v>0</v>
      </c>
      <c r="J58" s="18">
        <v>0</v>
      </c>
      <c r="K58" s="18">
        <v>0</v>
      </c>
      <c r="L58" s="18">
        <v>0</v>
      </c>
      <c r="M58" s="18">
        <v>0</v>
      </c>
      <c r="N58" s="18">
        <v>0</v>
      </c>
      <c r="O58" s="18">
        <v>0</v>
      </c>
      <c r="P58" s="18">
        <v>0</v>
      </c>
      <c r="Q58" s="18">
        <v>0</v>
      </c>
      <c r="R58" s="18">
        <v>0</v>
      </c>
      <c r="S58" s="18">
        <v>0</v>
      </c>
    </row>
    <row r="59" spans="1:19" s="4" customFormat="1" ht="12.75">
      <c r="A59" s="994" t="s">
        <v>72</v>
      </c>
      <c r="B59" s="994"/>
      <c r="C59" s="994"/>
      <c r="D59" s="994"/>
      <c r="E59" s="994"/>
      <c r="F59" s="994"/>
      <c r="G59" s="994"/>
      <c r="H59" s="994"/>
      <c r="I59" s="994"/>
      <c r="J59" s="994"/>
      <c r="K59" s="994"/>
      <c r="L59" s="994"/>
      <c r="M59" s="994"/>
      <c r="N59" s="994"/>
      <c r="O59" s="994"/>
      <c r="P59" s="994"/>
      <c r="Q59" s="994"/>
      <c r="R59" s="994"/>
      <c r="S59" s="994"/>
    </row>
    <row r="60" spans="1:19" s="532" customFormat="1" ht="12.75">
      <c r="A60" s="98">
        <v>0</v>
      </c>
      <c r="B60" s="18">
        <v>0</v>
      </c>
      <c r="C60" s="18">
        <v>0</v>
      </c>
      <c r="D60" s="18">
        <v>0</v>
      </c>
      <c r="E60" s="18">
        <v>0</v>
      </c>
      <c r="F60" s="18">
        <v>0</v>
      </c>
      <c r="G60" s="18">
        <v>0</v>
      </c>
      <c r="H60" s="18">
        <v>0</v>
      </c>
      <c r="I60" s="18">
        <v>0</v>
      </c>
      <c r="J60" s="18">
        <v>0</v>
      </c>
      <c r="K60" s="18">
        <v>0</v>
      </c>
      <c r="L60" s="18">
        <v>0</v>
      </c>
      <c r="M60" s="18">
        <v>0</v>
      </c>
      <c r="N60" s="18">
        <v>0</v>
      </c>
      <c r="O60" s="18">
        <v>0</v>
      </c>
      <c r="P60" s="18">
        <v>0</v>
      </c>
      <c r="Q60" s="18">
        <v>0</v>
      </c>
      <c r="R60" s="18">
        <v>0</v>
      </c>
      <c r="S60" s="18">
        <v>0</v>
      </c>
    </row>
    <row r="61" spans="1:19" s="4" customFormat="1" ht="12.75">
      <c r="A61" s="995" t="s">
        <v>73</v>
      </c>
      <c r="B61" s="995"/>
      <c r="C61" s="995"/>
      <c r="D61" s="995"/>
      <c r="E61" s="995"/>
      <c r="F61" s="995"/>
      <c r="G61" s="995"/>
      <c r="H61" s="995"/>
      <c r="I61" s="995"/>
      <c r="J61" s="995"/>
      <c r="K61" s="995"/>
      <c r="L61" s="995"/>
      <c r="M61" s="995"/>
      <c r="N61" s="995"/>
      <c r="O61" s="995"/>
      <c r="P61" s="995"/>
      <c r="Q61" s="995"/>
      <c r="R61" s="995"/>
      <c r="S61" s="995"/>
    </row>
    <row r="62" spans="1:19" s="546" customFormat="1" ht="12.75">
      <c r="A62" s="98">
        <v>0</v>
      </c>
      <c r="B62" s="18">
        <v>0</v>
      </c>
      <c r="C62" s="18">
        <v>0</v>
      </c>
      <c r="D62" s="18">
        <v>0</v>
      </c>
      <c r="E62" s="18">
        <v>0</v>
      </c>
      <c r="F62" s="18">
        <v>0</v>
      </c>
      <c r="G62" s="18">
        <v>0</v>
      </c>
      <c r="H62" s="18">
        <v>0</v>
      </c>
      <c r="I62" s="18">
        <v>0</v>
      </c>
      <c r="J62" s="18">
        <v>0</v>
      </c>
      <c r="K62" s="18">
        <v>0</v>
      </c>
      <c r="L62" s="18">
        <v>0</v>
      </c>
      <c r="M62" s="18">
        <v>0</v>
      </c>
      <c r="N62" s="18">
        <v>0</v>
      </c>
      <c r="O62" s="18">
        <v>0</v>
      </c>
      <c r="P62" s="18">
        <v>0</v>
      </c>
      <c r="Q62" s="18">
        <v>0</v>
      </c>
      <c r="R62" s="18">
        <v>0</v>
      </c>
      <c r="S62" s="18">
        <v>0</v>
      </c>
    </row>
    <row r="63" spans="1:19" s="4" customFormat="1" ht="12.75">
      <c r="A63" s="994" t="s">
        <v>74</v>
      </c>
      <c r="B63" s="994"/>
      <c r="C63" s="994"/>
      <c r="D63" s="994"/>
      <c r="E63" s="994"/>
      <c r="F63" s="994"/>
      <c r="G63" s="994"/>
      <c r="H63" s="994"/>
      <c r="I63" s="994"/>
      <c r="J63" s="994"/>
      <c r="K63" s="994"/>
      <c r="L63" s="994"/>
      <c r="M63" s="994"/>
      <c r="N63" s="994"/>
      <c r="O63" s="994"/>
      <c r="P63" s="994"/>
      <c r="Q63" s="994"/>
      <c r="R63" s="994"/>
      <c r="S63" s="994"/>
    </row>
    <row r="64" spans="1:19" s="600" customFormat="1" ht="12.75">
      <c r="A64" s="98">
        <v>0</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row>
    <row r="65" spans="1:61" s="4" customFormat="1" ht="12.75">
      <c r="A65" s="994" t="s">
        <v>75</v>
      </c>
      <c r="B65" s="994"/>
      <c r="C65" s="994"/>
      <c r="D65" s="994"/>
      <c r="E65" s="994"/>
      <c r="F65" s="994"/>
      <c r="G65" s="994"/>
      <c r="H65" s="994"/>
      <c r="I65" s="994"/>
      <c r="J65" s="994"/>
      <c r="K65" s="994"/>
      <c r="L65" s="994"/>
      <c r="M65" s="994"/>
      <c r="N65" s="994"/>
      <c r="O65" s="994"/>
      <c r="P65" s="994"/>
      <c r="Q65" s="994"/>
      <c r="R65" s="994"/>
      <c r="S65" s="994"/>
    </row>
    <row r="66" spans="1:61" s="2" customFormat="1">
      <c r="A66" s="858">
        <v>0</v>
      </c>
      <c r="B66" s="18">
        <v>0</v>
      </c>
      <c r="C66" s="18">
        <v>0</v>
      </c>
      <c r="D66" s="18">
        <v>0</v>
      </c>
      <c r="E66" s="18">
        <v>0</v>
      </c>
      <c r="F66" s="18">
        <v>0</v>
      </c>
      <c r="G66" s="18">
        <v>0</v>
      </c>
      <c r="H66" s="18">
        <v>0</v>
      </c>
      <c r="I66" s="18">
        <v>0</v>
      </c>
      <c r="J66" s="18">
        <v>0</v>
      </c>
      <c r="K66" s="18">
        <v>0</v>
      </c>
      <c r="L66" s="18">
        <v>0</v>
      </c>
      <c r="M66" s="18">
        <v>0</v>
      </c>
      <c r="N66" s="18">
        <v>0</v>
      </c>
      <c r="O66" s="18">
        <v>0</v>
      </c>
      <c r="P66" s="18">
        <v>0</v>
      </c>
      <c r="Q66" s="18">
        <v>0</v>
      </c>
      <c r="R66" s="18">
        <v>0</v>
      </c>
      <c r="S66" s="18">
        <v>0</v>
      </c>
    </row>
    <row r="67" spans="1:61" s="4" customFormat="1" ht="12.75">
      <c r="A67" s="994" t="s">
        <v>76</v>
      </c>
      <c r="B67" s="994"/>
      <c r="C67" s="994"/>
      <c r="D67" s="994"/>
      <c r="E67" s="994"/>
      <c r="F67" s="994"/>
      <c r="G67" s="994"/>
      <c r="H67" s="994"/>
      <c r="I67" s="994"/>
      <c r="J67" s="994"/>
      <c r="K67" s="994"/>
      <c r="L67" s="994"/>
      <c r="M67" s="994"/>
      <c r="N67" s="994"/>
      <c r="O67" s="994"/>
      <c r="P67" s="994"/>
      <c r="Q67" s="994"/>
      <c r="R67" s="994"/>
      <c r="S67" s="994"/>
    </row>
    <row r="68" spans="1:61" s="2" customFormat="1">
      <c r="A68" s="869">
        <v>0</v>
      </c>
      <c r="B68" s="18">
        <v>0</v>
      </c>
      <c r="C68" s="18">
        <v>0</v>
      </c>
      <c r="D68" s="18">
        <v>0</v>
      </c>
      <c r="E68" s="18">
        <v>0</v>
      </c>
      <c r="F68" s="18">
        <v>0</v>
      </c>
      <c r="G68" s="18">
        <v>0</v>
      </c>
      <c r="H68" s="18">
        <v>0</v>
      </c>
      <c r="I68" s="18">
        <v>0</v>
      </c>
      <c r="J68" s="18">
        <v>0</v>
      </c>
      <c r="K68" s="18">
        <v>0</v>
      </c>
      <c r="L68" s="18">
        <v>0</v>
      </c>
      <c r="M68" s="18">
        <v>0</v>
      </c>
      <c r="N68" s="18">
        <v>0</v>
      </c>
      <c r="O68" s="18">
        <v>0</v>
      </c>
      <c r="P68" s="18">
        <v>0</v>
      </c>
      <c r="Q68" s="18">
        <v>0</v>
      </c>
      <c r="R68" s="18">
        <v>0</v>
      </c>
      <c r="S68" s="18">
        <v>0</v>
      </c>
    </row>
    <row r="69" spans="1:61" s="4" customFormat="1" ht="12.75">
      <c r="A69" s="994" t="s">
        <v>77</v>
      </c>
      <c r="B69" s="994"/>
      <c r="C69" s="994"/>
      <c r="D69" s="994"/>
      <c r="E69" s="994"/>
      <c r="F69" s="994"/>
      <c r="G69" s="994"/>
      <c r="H69" s="994"/>
      <c r="I69" s="994"/>
      <c r="J69" s="994"/>
      <c r="K69" s="994"/>
      <c r="L69" s="994"/>
      <c r="M69" s="994"/>
      <c r="N69" s="994"/>
      <c r="O69" s="994"/>
      <c r="P69" s="994"/>
      <c r="Q69" s="994"/>
      <c r="R69" s="994"/>
      <c r="S69" s="994"/>
    </row>
    <row r="70" spans="1:61" s="2" customFormat="1">
      <c r="A70" s="900">
        <v>0</v>
      </c>
      <c r="B70" s="18">
        <v>0</v>
      </c>
      <c r="C70" s="18">
        <v>0</v>
      </c>
      <c r="D70" s="18">
        <v>0</v>
      </c>
      <c r="E70" s="18">
        <v>0</v>
      </c>
      <c r="F70" s="18">
        <v>0</v>
      </c>
      <c r="G70" s="18">
        <v>0</v>
      </c>
      <c r="H70" s="18">
        <v>0</v>
      </c>
      <c r="I70" s="18">
        <v>0</v>
      </c>
      <c r="J70" s="18">
        <v>0</v>
      </c>
      <c r="K70" s="18">
        <v>0</v>
      </c>
      <c r="L70" s="18">
        <v>0</v>
      </c>
      <c r="M70" s="18">
        <v>0</v>
      </c>
      <c r="N70" s="18">
        <v>0</v>
      </c>
      <c r="O70" s="18">
        <v>0</v>
      </c>
      <c r="P70" s="18">
        <v>0</v>
      </c>
      <c r="Q70" s="18">
        <v>0</v>
      </c>
      <c r="R70" s="18">
        <v>0</v>
      </c>
      <c r="S70" s="18">
        <v>0</v>
      </c>
    </row>
    <row r="71" spans="1:61" s="4" customFormat="1" ht="12.75">
      <c r="A71" s="994" t="s">
        <v>78</v>
      </c>
      <c r="B71" s="994"/>
      <c r="C71" s="994"/>
      <c r="D71" s="994"/>
      <c r="E71" s="994"/>
      <c r="F71" s="994"/>
      <c r="G71" s="994"/>
      <c r="H71" s="994"/>
      <c r="I71" s="994"/>
      <c r="J71" s="994"/>
      <c r="K71" s="994"/>
      <c r="L71" s="994"/>
      <c r="M71" s="994"/>
      <c r="N71" s="994"/>
      <c r="O71" s="994"/>
      <c r="P71" s="994"/>
      <c r="Q71" s="994"/>
      <c r="R71" s="994"/>
      <c r="S71" s="994"/>
    </row>
    <row r="72" spans="1:61" s="2" customFormat="1">
      <c r="A72" s="914">
        <v>0</v>
      </c>
      <c r="B72" s="18">
        <v>0</v>
      </c>
      <c r="C72" s="18">
        <v>0</v>
      </c>
      <c r="D72" s="18">
        <v>0</v>
      </c>
      <c r="E72" s="18">
        <v>0</v>
      </c>
      <c r="F72" s="18">
        <v>0</v>
      </c>
      <c r="G72" s="18">
        <v>0</v>
      </c>
      <c r="H72" s="18">
        <v>0</v>
      </c>
      <c r="I72" s="18">
        <v>0</v>
      </c>
      <c r="J72" s="18">
        <v>0</v>
      </c>
      <c r="K72" s="18">
        <v>0</v>
      </c>
      <c r="L72" s="18">
        <v>0</v>
      </c>
      <c r="M72" s="18">
        <v>0</v>
      </c>
      <c r="N72" s="18">
        <v>0</v>
      </c>
      <c r="O72" s="18">
        <v>0</v>
      </c>
      <c r="P72" s="18">
        <v>0</v>
      </c>
      <c r="Q72" s="18">
        <v>0</v>
      </c>
      <c r="R72" s="18">
        <v>0</v>
      </c>
      <c r="S72" s="18">
        <v>0</v>
      </c>
    </row>
    <row r="73" spans="1:61" s="4" customFormat="1" ht="12.75">
      <c r="A73" s="994" t="s">
        <v>79</v>
      </c>
      <c r="B73" s="994"/>
      <c r="C73" s="994"/>
      <c r="D73" s="994"/>
      <c r="E73" s="994"/>
      <c r="F73" s="994"/>
      <c r="G73" s="994"/>
      <c r="H73" s="994"/>
      <c r="I73" s="994"/>
      <c r="J73" s="994"/>
      <c r="K73" s="994"/>
      <c r="L73" s="994"/>
      <c r="M73" s="994"/>
      <c r="N73" s="994"/>
      <c r="O73" s="994"/>
      <c r="P73" s="994"/>
      <c r="Q73" s="994"/>
      <c r="R73" s="994"/>
      <c r="S73" s="994"/>
    </row>
    <row r="74" spans="1:61" s="2" customFormat="1">
      <c r="A74" s="914">
        <v>0</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row>
    <row r="75" spans="1:61" s="4" customFormat="1" ht="12.75">
      <c r="A75" s="994" t="s">
        <v>80</v>
      </c>
      <c r="B75" s="994"/>
      <c r="C75" s="994"/>
      <c r="D75" s="994"/>
      <c r="E75" s="994"/>
      <c r="F75" s="994"/>
      <c r="G75" s="994"/>
      <c r="H75" s="994"/>
      <c r="I75" s="994"/>
      <c r="J75" s="994"/>
      <c r="K75" s="994"/>
      <c r="L75" s="994"/>
      <c r="M75" s="994"/>
      <c r="N75" s="994"/>
      <c r="O75" s="994"/>
      <c r="P75" s="994"/>
      <c r="Q75" s="994"/>
      <c r="R75" s="994"/>
      <c r="S75" s="994"/>
    </row>
    <row r="76" spans="1:61" s="2" customFormat="1">
      <c r="A76" s="946">
        <v>0</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row>
    <row r="77" spans="1:61" s="691" customFormat="1" ht="12.75" customHeight="1">
      <c r="A77" s="1775" t="s">
        <v>3653</v>
      </c>
      <c r="B77" s="1774"/>
      <c r="C77" s="1774"/>
      <c r="D77" s="1774"/>
      <c r="E77" s="1774"/>
      <c r="F77" s="1774"/>
      <c r="G77" s="1774"/>
      <c r="H77" s="1774"/>
      <c r="I77" s="1774"/>
      <c r="J77" s="1774"/>
      <c r="K77" s="1774"/>
      <c r="L77" s="1774"/>
      <c r="M77" s="1774"/>
      <c r="N77" s="1774"/>
      <c r="O77" s="1774"/>
      <c r="P77" s="1774"/>
      <c r="Q77" s="1774"/>
      <c r="R77" s="1774"/>
      <c r="S77" s="1776"/>
      <c r="T77" s="692"/>
      <c r="U77" s="692"/>
      <c r="V77" s="692"/>
      <c r="W77" s="692"/>
      <c r="X77" s="692"/>
      <c r="Y77" s="692"/>
      <c r="Z77" s="692"/>
      <c r="AA77" s="692"/>
      <c r="AB77" s="692"/>
      <c r="AC77" s="692"/>
      <c r="AD77" s="692"/>
      <c r="AE77" s="692"/>
      <c r="AF77" s="692"/>
      <c r="AG77" s="692"/>
      <c r="AH77" s="692"/>
      <c r="AI77" s="692"/>
      <c r="AJ77" s="692"/>
      <c r="AK77" s="692"/>
      <c r="AL77" s="692"/>
      <c r="AM77" s="692"/>
      <c r="AN77" s="692"/>
      <c r="AO77" s="692"/>
      <c r="AP77" s="692"/>
      <c r="AQ77" s="692"/>
      <c r="AR77" s="692"/>
      <c r="AS77" s="692"/>
      <c r="AT77" s="692"/>
      <c r="AU77" s="692"/>
      <c r="AV77" s="692"/>
      <c r="AW77" s="692"/>
      <c r="AX77" s="692"/>
      <c r="AY77" s="692"/>
      <c r="AZ77" s="692"/>
      <c r="BA77" s="692"/>
      <c r="BB77" s="692"/>
      <c r="BC77" s="692"/>
      <c r="BD77" s="692"/>
      <c r="BE77" s="692"/>
      <c r="BF77" s="692"/>
      <c r="BG77" s="692"/>
      <c r="BH77" s="692"/>
      <c r="BI77" s="692"/>
    </row>
    <row r="78" spans="1:61" s="253" customFormat="1" ht="12.75" customHeight="1">
      <c r="A78" s="254">
        <f>SUM(A76,A74,A72,A70,A68,A66,A64,A62,A60,A58,A56,A54)</f>
        <v>0</v>
      </c>
      <c r="B78" s="254">
        <f t="shared" ref="B78:S78" si="1">SUM(B76,B74,B72,B70,B68,B66,B64,B62,B60,B58,B56,B54)</f>
        <v>0</v>
      </c>
      <c r="C78" s="254">
        <f t="shared" si="1"/>
        <v>0</v>
      </c>
      <c r="D78" s="254">
        <f t="shared" si="1"/>
        <v>0</v>
      </c>
      <c r="E78" s="254">
        <f t="shared" si="1"/>
        <v>0</v>
      </c>
      <c r="F78" s="254">
        <f t="shared" si="1"/>
        <v>0</v>
      </c>
      <c r="G78" s="254">
        <f t="shared" si="1"/>
        <v>0</v>
      </c>
      <c r="H78" s="254">
        <f t="shared" si="1"/>
        <v>0</v>
      </c>
      <c r="I78" s="254">
        <f t="shared" si="1"/>
        <v>0</v>
      </c>
      <c r="J78" s="254">
        <f t="shared" si="1"/>
        <v>0</v>
      </c>
      <c r="K78" s="254">
        <f t="shared" si="1"/>
        <v>0</v>
      </c>
      <c r="L78" s="254">
        <f t="shared" si="1"/>
        <v>0</v>
      </c>
      <c r="M78" s="254">
        <f t="shared" si="1"/>
        <v>0</v>
      </c>
      <c r="N78" s="254">
        <f t="shared" si="1"/>
        <v>0</v>
      </c>
      <c r="O78" s="254">
        <f t="shared" si="1"/>
        <v>0</v>
      </c>
      <c r="P78" s="254">
        <f t="shared" si="1"/>
        <v>0</v>
      </c>
      <c r="Q78" s="254">
        <f t="shared" si="1"/>
        <v>0</v>
      </c>
      <c r="R78" s="254">
        <f t="shared" si="1"/>
        <v>0</v>
      </c>
      <c r="S78" s="254">
        <f t="shared" si="1"/>
        <v>0</v>
      </c>
    </row>
    <row r="79" spans="1:61" s="4" customFormat="1" ht="12.75" customHeight="1"/>
    <row r="80" spans="1:61" s="4" customFormat="1" ht="22.5" customHeight="1">
      <c r="A80" s="1004" t="s">
        <v>2883</v>
      </c>
      <c r="B80" s="1005"/>
      <c r="C80" s="1005"/>
      <c r="D80" s="1005"/>
      <c r="E80" s="1005"/>
      <c r="F80" s="1005"/>
      <c r="G80" s="1005"/>
      <c r="H80" s="1005"/>
      <c r="I80" s="1005"/>
      <c r="J80" s="1005"/>
      <c r="K80" s="1005"/>
      <c r="L80" s="1005"/>
      <c r="M80" s="1005"/>
      <c r="N80" s="1005"/>
      <c r="O80" s="1005"/>
      <c r="P80" s="1005"/>
      <c r="Q80" s="1005"/>
      <c r="R80" s="1005"/>
      <c r="S80" s="1006"/>
    </row>
    <row r="81" spans="1:19" s="4" customFormat="1" ht="12.75">
      <c r="A81" s="976" t="s">
        <v>3654</v>
      </c>
      <c r="B81" s="1115"/>
      <c r="C81" s="1115"/>
      <c r="D81" s="1115"/>
      <c r="E81" s="1115"/>
      <c r="F81" s="1115"/>
      <c r="G81" s="1115"/>
      <c r="H81" s="1115"/>
      <c r="I81" s="1115"/>
      <c r="J81" s="1115"/>
      <c r="K81" s="1115"/>
      <c r="L81" s="1115"/>
      <c r="M81" s="1115"/>
      <c r="N81" s="1115"/>
      <c r="O81" s="1115"/>
      <c r="P81" s="1115"/>
      <c r="Q81" s="1115"/>
      <c r="R81" s="1115"/>
      <c r="S81" s="1116"/>
    </row>
    <row r="82" spans="1:19" s="4" customFormat="1" ht="12.75">
      <c r="A82" s="976" t="s">
        <v>81</v>
      </c>
      <c r="B82" s="977"/>
      <c r="C82" s="977"/>
      <c r="D82" s="977"/>
      <c r="E82" s="977"/>
      <c r="F82" s="977"/>
      <c r="G82" s="977"/>
      <c r="H82" s="977"/>
      <c r="I82" s="977"/>
      <c r="J82" s="977"/>
      <c r="K82" s="977"/>
      <c r="L82" s="977"/>
      <c r="M82" s="977"/>
      <c r="N82" s="977"/>
      <c r="O82" s="977"/>
      <c r="P82" s="977"/>
      <c r="Q82" s="977"/>
      <c r="R82" s="977"/>
      <c r="S82" s="978"/>
    </row>
    <row r="83" spans="1:19" s="4" customFormat="1" ht="12.75">
      <c r="A83" s="976" t="s">
        <v>2307</v>
      </c>
      <c r="B83" s="977"/>
      <c r="C83" s="977"/>
      <c r="D83" s="977"/>
      <c r="E83" s="977"/>
      <c r="F83" s="977"/>
      <c r="G83" s="977"/>
      <c r="H83" s="977"/>
      <c r="I83" s="977"/>
      <c r="J83" s="977"/>
      <c r="K83" s="977"/>
      <c r="L83" s="977"/>
      <c r="M83" s="977"/>
      <c r="N83" s="977"/>
      <c r="O83" s="977"/>
      <c r="P83" s="977"/>
      <c r="Q83" s="977"/>
      <c r="R83" s="977"/>
      <c r="S83" s="978"/>
    </row>
    <row r="84" spans="1:19" s="4" customFormat="1" ht="12.75">
      <c r="A84" s="976" t="s">
        <v>2308</v>
      </c>
      <c r="B84" s="977"/>
      <c r="C84" s="977"/>
      <c r="D84" s="977"/>
      <c r="E84" s="977"/>
      <c r="F84" s="977"/>
      <c r="G84" s="977"/>
      <c r="H84" s="977"/>
      <c r="I84" s="977"/>
      <c r="J84" s="977"/>
      <c r="K84" s="977"/>
      <c r="L84" s="977"/>
      <c r="M84" s="977"/>
      <c r="N84" s="977"/>
      <c r="O84" s="977"/>
      <c r="P84" s="977"/>
      <c r="Q84" s="977"/>
      <c r="R84" s="977"/>
      <c r="S84" s="978"/>
    </row>
    <row r="85" spans="1:19" s="4" customFormat="1" ht="12.75">
      <c r="A85" s="976" t="s">
        <v>2309</v>
      </c>
      <c r="B85" s="977"/>
      <c r="C85" s="977"/>
      <c r="D85" s="977"/>
      <c r="E85" s="977"/>
      <c r="F85" s="977"/>
      <c r="G85" s="977"/>
      <c r="H85" s="977"/>
      <c r="I85" s="977"/>
      <c r="J85" s="977"/>
      <c r="K85" s="977"/>
      <c r="L85" s="977"/>
      <c r="M85" s="977"/>
      <c r="N85" s="977"/>
      <c r="O85" s="977"/>
      <c r="P85" s="977"/>
      <c r="Q85" s="977"/>
      <c r="R85" s="977"/>
      <c r="S85" s="978"/>
    </row>
    <row r="86" spans="1:19" s="4" customFormat="1" ht="12.75">
      <c r="A86" s="976" t="s">
        <v>2310</v>
      </c>
      <c r="B86" s="977"/>
      <c r="C86" s="977"/>
      <c r="D86" s="977"/>
      <c r="E86" s="977"/>
      <c r="F86" s="977"/>
      <c r="G86" s="977"/>
      <c r="H86" s="977"/>
      <c r="I86" s="977"/>
      <c r="J86" s="977"/>
      <c r="K86" s="977"/>
      <c r="L86" s="977"/>
      <c r="M86" s="977"/>
      <c r="N86" s="977"/>
      <c r="O86" s="977"/>
      <c r="P86" s="977"/>
      <c r="Q86" s="977"/>
      <c r="R86" s="977"/>
      <c r="S86" s="978"/>
    </row>
    <row r="87" spans="1:19" s="4" customFormat="1" ht="12.75">
      <c r="A87" s="976" t="s">
        <v>194</v>
      </c>
      <c r="B87" s="977"/>
      <c r="C87" s="977"/>
      <c r="D87" s="977"/>
      <c r="E87" s="977"/>
      <c r="F87" s="977"/>
      <c r="G87" s="977"/>
      <c r="H87" s="977"/>
      <c r="I87" s="977"/>
      <c r="J87" s="977"/>
      <c r="K87" s="977"/>
      <c r="L87" s="977"/>
      <c r="M87" s="977"/>
      <c r="N87" s="977"/>
      <c r="O87" s="977"/>
      <c r="P87" s="977"/>
      <c r="Q87" s="977"/>
      <c r="R87" s="977"/>
      <c r="S87" s="978"/>
    </row>
    <row r="88" spans="1:19" s="4" customFormat="1" ht="12.75">
      <c r="A88" s="982" t="s">
        <v>2311</v>
      </c>
      <c r="B88" s="983"/>
      <c r="C88" s="983"/>
      <c r="D88" s="983"/>
      <c r="E88" s="983"/>
      <c r="F88" s="983"/>
      <c r="G88" s="983"/>
      <c r="H88" s="983"/>
      <c r="I88" s="983"/>
      <c r="J88" s="983"/>
      <c r="K88" s="983"/>
      <c r="L88" s="983"/>
      <c r="M88" s="983"/>
      <c r="N88" s="983"/>
      <c r="O88" s="983"/>
      <c r="P88" s="983"/>
      <c r="Q88" s="983"/>
      <c r="R88" s="983"/>
      <c r="S88" s="984"/>
    </row>
    <row r="89" spans="1:19" s="4" customFormat="1" ht="45" customHeight="1">
      <c r="A89" s="985" t="s">
        <v>41</v>
      </c>
      <c r="B89" s="985"/>
      <c r="C89" s="985"/>
      <c r="D89" s="985" t="s">
        <v>42</v>
      </c>
      <c r="E89" s="985"/>
      <c r="F89" s="985" t="s">
        <v>43</v>
      </c>
      <c r="G89" s="985"/>
      <c r="H89" s="985"/>
      <c r="I89" s="985" t="s">
        <v>44</v>
      </c>
      <c r="J89" s="985"/>
      <c r="K89" s="986" t="s">
        <v>45</v>
      </c>
      <c r="L89" s="987"/>
      <c r="M89" s="987"/>
      <c r="N89" s="988"/>
      <c r="O89" s="989" t="s">
        <v>46</v>
      </c>
      <c r="P89" s="989"/>
      <c r="Q89" s="990"/>
      <c r="R89" s="985" t="s">
        <v>47</v>
      </c>
      <c r="S89" s="985"/>
    </row>
    <row r="90" spans="1:19" s="4" customFormat="1" ht="27.75" customHeight="1">
      <c r="A90" s="991" t="s">
        <v>48</v>
      </c>
      <c r="B90" s="991" t="s">
        <v>49</v>
      </c>
      <c r="C90" s="1002" t="s">
        <v>50</v>
      </c>
      <c r="D90" s="991" t="s">
        <v>51</v>
      </c>
      <c r="E90" s="991" t="s">
        <v>52</v>
      </c>
      <c r="F90" s="986" t="s">
        <v>53</v>
      </c>
      <c r="G90" s="992"/>
      <c r="H90" s="993"/>
      <c r="I90" s="991" t="s">
        <v>54</v>
      </c>
      <c r="J90" s="991" t="s">
        <v>55</v>
      </c>
      <c r="K90" s="986" t="s">
        <v>56</v>
      </c>
      <c r="L90" s="993"/>
      <c r="M90" s="986" t="s">
        <v>57</v>
      </c>
      <c r="N90" s="993"/>
      <c r="O90" s="991" t="s">
        <v>58</v>
      </c>
      <c r="P90" s="991" t="s">
        <v>59</v>
      </c>
      <c r="Q90" s="991" t="s">
        <v>60</v>
      </c>
      <c r="R90" s="991" t="s">
        <v>61</v>
      </c>
      <c r="S90" s="991" t="s">
        <v>62</v>
      </c>
    </row>
    <row r="91" spans="1:19" s="4" customFormat="1" ht="60" customHeight="1">
      <c r="A91" s="985"/>
      <c r="B91" s="985"/>
      <c r="C91" s="1003"/>
      <c r="D91" s="985"/>
      <c r="E91" s="985"/>
      <c r="F91" s="136" t="s">
        <v>63</v>
      </c>
      <c r="G91" s="136" t="s">
        <v>64</v>
      </c>
      <c r="H91" s="136" t="s">
        <v>65</v>
      </c>
      <c r="I91" s="985"/>
      <c r="J91" s="985"/>
      <c r="K91" s="139" t="s">
        <v>66</v>
      </c>
      <c r="L91" s="139" t="s">
        <v>67</v>
      </c>
      <c r="M91" s="139" t="s">
        <v>68</v>
      </c>
      <c r="N91" s="139" t="s">
        <v>67</v>
      </c>
      <c r="O91" s="985"/>
      <c r="P91" s="985"/>
      <c r="Q91" s="985"/>
      <c r="R91" s="985"/>
      <c r="S91" s="985"/>
    </row>
    <row r="92" spans="1:19" s="4" customFormat="1" ht="12.75">
      <c r="A92" s="994" t="s">
        <v>69</v>
      </c>
      <c r="B92" s="994"/>
      <c r="C92" s="994"/>
      <c r="D92" s="994"/>
      <c r="E92" s="994"/>
      <c r="F92" s="994"/>
      <c r="G92" s="994"/>
      <c r="H92" s="994"/>
      <c r="I92" s="994"/>
      <c r="J92" s="994"/>
      <c r="K92" s="994"/>
      <c r="L92" s="994"/>
      <c r="M92" s="994"/>
      <c r="N92" s="994"/>
      <c r="O92" s="994"/>
      <c r="P92" s="994"/>
      <c r="Q92" s="994"/>
      <c r="R92" s="994"/>
      <c r="S92" s="994"/>
    </row>
    <row r="93" spans="1:19" s="511" customFormat="1" ht="12.75">
      <c r="A93" s="98">
        <v>0</v>
      </c>
      <c r="B93" s="18">
        <v>0</v>
      </c>
      <c r="C93" s="18">
        <v>0</v>
      </c>
      <c r="D93" s="18">
        <v>0</v>
      </c>
      <c r="E93" s="18">
        <v>0</v>
      </c>
      <c r="F93" s="18">
        <v>0</v>
      </c>
      <c r="G93" s="18">
        <v>0</v>
      </c>
      <c r="H93" s="18">
        <v>0</v>
      </c>
      <c r="I93" s="18">
        <v>0</v>
      </c>
      <c r="J93" s="18">
        <v>0</v>
      </c>
      <c r="K93" s="18">
        <v>0</v>
      </c>
      <c r="L93" s="18">
        <v>0</v>
      </c>
      <c r="M93" s="18">
        <v>0</v>
      </c>
      <c r="N93" s="18">
        <v>0</v>
      </c>
      <c r="O93" s="18">
        <v>0</v>
      </c>
      <c r="P93" s="18">
        <v>0</v>
      </c>
      <c r="Q93" s="18">
        <v>0</v>
      </c>
      <c r="R93" s="18">
        <v>0</v>
      </c>
      <c r="S93" s="18">
        <v>0</v>
      </c>
    </row>
    <row r="94" spans="1:19" s="4" customFormat="1" ht="12.75">
      <c r="A94" s="994" t="s">
        <v>70</v>
      </c>
      <c r="B94" s="994"/>
      <c r="C94" s="994"/>
      <c r="D94" s="994"/>
      <c r="E94" s="994"/>
      <c r="F94" s="994"/>
      <c r="G94" s="994"/>
      <c r="H94" s="994"/>
      <c r="I94" s="994"/>
      <c r="J94" s="994"/>
      <c r="K94" s="994"/>
      <c r="L94" s="994"/>
      <c r="M94" s="994"/>
      <c r="N94" s="994"/>
      <c r="O94" s="994"/>
      <c r="P94" s="994"/>
      <c r="Q94" s="994"/>
      <c r="R94" s="994"/>
      <c r="S94" s="994"/>
    </row>
    <row r="95" spans="1:19" s="725" customFormat="1" ht="12.75">
      <c r="A95" s="9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s="4" customFormat="1" ht="12.75">
      <c r="A96" s="994" t="s">
        <v>71</v>
      </c>
      <c r="B96" s="994"/>
      <c r="C96" s="994"/>
      <c r="D96" s="994"/>
      <c r="E96" s="994"/>
      <c r="F96" s="994"/>
      <c r="G96" s="994"/>
      <c r="H96" s="994"/>
      <c r="I96" s="994"/>
      <c r="J96" s="994"/>
      <c r="K96" s="994"/>
      <c r="L96" s="994"/>
      <c r="M96" s="994"/>
      <c r="N96" s="994"/>
      <c r="O96" s="994"/>
      <c r="P96" s="994"/>
      <c r="Q96" s="994"/>
      <c r="R96" s="994"/>
      <c r="S96" s="994"/>
    </row>
    <row r="97" spans="1:19" s="532" customFormat="1" ht="12.75">
      <c r="A97" s="9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s="4" customFormat="1" ht="12.75">
      <c r="A98" s="994" t="s">
        <v>72</v>
      </c>
      <c r="B98" s="994"/>
      <c r="C98" s="994"/>
      <c r="D98" s="994"/>
      <c r="E98" s="994"/>
      <c r="F98" s="994"/>
      <c r="G98" s="994"/>
      <c r="H98" s="994"/>
      <c r="I98" s="994"/>
      <c r="J98" s="994"/>
      <c r="K98" s="994"/>
      <c r="L98" s="994"/>
      <c r="M98" s="994"/>
      <c r="N98" s="994"/>
      <c r="O98" s="994"/>
      <c r="P98" s="994"/>
      <c r="Q98" s="994"/>
      <c r="R98" s="994"/>
      <c r="S98" s="994"/>
    </row>
    <row r="99" spans="1:19" s="532" customFormat="1" ht="12.75">
      <c r="A99" s="9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s="4" customFormat="1" ht="12.75">
      <c r="A100" s="995" t="s">
        <v>73</v>
      </c>
      <c r="B100" s="995"/>
      <c r="C100" s="995"/>
      <c r="D100" s="995"/>
      <c r="E100" s="995"/>
      <c r="F100" s="995"/>
      <c r="G100" s="995"/>
      <c r="H100" s="995"/>
      <c r="I100" s="995"/>
      <c r="J100" s="995"/>
      <c r="K100" s="995"/>
      <c r="L100" s="995"/>
      <c r="M100" s="995"/>
      <c r="N100" s="995"/>
      <c r="O100" s="995"/>
      <c r="P100" s="995"/>
      <c r="Q100" s="995"/>
      <c r="R100" s="995"/>
      <c r="S100" s="995"/>
    </row>
    <row r="101" spans="1:19" s="546" customFormat="1" ht="12.75">
      <c r="A101" s="9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s="4" customFormat="1" ht="12.75">
      <c r="A102" s="994" t="s">
        <v>74</v>
      </c>
      <c r="B102" s="994"/>
      <c r="C102" s="994"/>
      <c r="D102" s="994"/>
      <c r="E102" s="994"/>
      <c r="F102" s="994"/>
      <c r="G102" s="994"/>
      <c r="H102" s="994"/>
      <c r="I102" s="994"/>
      <c r="J102" s="994"/>
      <c r="K102" s="994"/>
      <c r="L102" s="994"/>
      <c r="M102" s="994"/>
      <c r="N102" s="994"/>
      <c r="O102" s="994"/>
      <c r="P102" s="994"/>
      <c r="Q102" s="994"/>
      <c r="R102" s="994"/>
      <c r="S102" s="994"/>
    </row>
    <row r="103" spans="1:19" s="600" customFormat="1" ht="12.75">
      <c r="A103" s="9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s="4" customFormat="1" ht="12.75">
      <c r="A104" s="994" t="s">
        <v>75</v>
      </c>
      <c r="B104" s="994"/>
      <c r="C104" s="994"/>
      <c r="D104" s="994"/>
      <c r="E104" s="994"/>
      <c r="F104" s="994"/>
      <c r="G104" s="994"/>
      <c r="H104" s="994"/>
      <c r="I104" s="994"/>
      <c r="J104" s="994"/>
      <c r="K104" s="994"/>
      <c r="L104" s="994"/>
      <c r="M104" s="994"/>
      <c r="N104" s="994"/>
      <c r="O104" s="994"/>
      <c r="P104" s="994"/>
      <c r="Q104" s="994"/>
      <c r="R104" s="994"/>
      <c r="S104" s="994"/>
    </row>
    <row r="105" spans="1:19" s="2" customFormat="1">
      <c r="A105" s="85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s="4" customFormat="1" ht="12.75">
      <c r="A106" s="994" t="s">
        <v>76</v>
      </c>
      <c r="B106" s="994"/>
      <c r="C106" s="994"/>
      <c r="D106" s="994"/>
      <c r="E106" s="994"/>
      <c r="F106" s="994"/>
      <c r="G106" s="994"/>
      <c r="H106" s="994"/>
      <c r="I106" s="994"/>
      <c r="J106" s="994"/>
      <c r="K106" s="994"/>
      <c r="L106" s="994"/>
      <c r="M106" s="994"/>
      <c r="N106" s="994"/>
      <c r="O106" s="994"/>
      <c r="P106" s="994"/>
      <c r="Q106" s="994"/>
      <c r="R106" s="994"/>
      <c r="S106" s="994"/>
    </row>
    <row r="107" spans="1:19" s="2" customFormat="1">
      <c r="A107" s="869">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s="4" customFormat="1" ht="12.75">
      <c r="A108" s="994" t="s">
        <v>77</v>
      </c>
      <c r="B108" s="994"/>
      <c r="C108" s="994"/>
      <c r="D108" s="994"/>
      <c r="E108" s="994"/>
      <c r="F108" s="994"/>
      <c r="G108" s="994"/>
      <c r="H108" s="994"/>
      <c r="I108" s="994"/>
      <c r="J108" s="994"/>
      <c r="K108" s="994"/>
      <c r="L108" s="994"/>
      <c r="M108" s="994"/>
      <c r="N108" s="994"/>
      <c r="O108" s="994"/>
      <c r="P108" s="994"/>
      <c r="Q108" s="994"/>
      <c r="R108" s="994"/>
      <c r="S108" s="994"/>
    </row>
    <row r="109" spans="1:19" s="2" customFormat="1">
      <c r="A109" s="900">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s="4" customFormat="1" ht="12.75">
      <c r="A110" s="994" t="s">
        <v>78</v>
      </c>
      <c r="B110" s="994"/>
      <c r="C110" s="994"/>
      <c r="D110" s="994"/>
      <c r="E110" s="994"/>
      <c r="F110" s="994"/>
      <c r="G110" s="994"/>
      <c r="H110" s="994"/>
      <c r="I110" s="994"/>
      <c r="J110" s="994"/>
      <c r="K110" s="994"/>
      <c r="L110" s="994"/>
      <c r="M110" s="994"/>
      <c r="N110" s="994"/>
      <c r="O110" s="994"/>
      <c r="P110" s="994"/>
      <c r="Q110" s="994"/>
      <c r="R110" s="994"/>
      <c r="S110" s="994"/>
    </row>
    <row r="111" spans="1:19" s="2" customFormat="1">
      <c r="A111" s="914">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s="4" customFormat="1" ht="12.75">
      <c r="A112" s="994" t="s">
        <v>79</v>
      </c>
      <c r="B112" s="994"/>
      <c r="C112" s="994"/>
      <c r="D112" s="994"/>
      <c r="E112" s="994"/>
      <c r="F112" s="994"/>
      <c r="G112" s="994"/>
      <c r="H112" s="994"/>
      <c r="I112" s="994"/>
      <c r="J112" s="994"/>
      <c r="K112" s="994"/>
      <c r="L112" s="994"/>
      <c r="M112" s="994"/>
      <c r="N112" s="994"/>
      <c r="O112" s="994"/>
      <c r="P112" s="994"/>
      <c r="Q112" s="994"/>
      <c r="R112" s="994"/>
      <c r="S112" s="994"/>
    </row>
    <row r="113" spans="1:19" s="2" customFormat="1">
      <c r="A113" s="914">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s="4" customFormat="1" ht="12.75">
      <c r="A114" s="994" t="s">
        <v>80</v>
      </c>
      <c r="B114" s="994"/>
      <c r="C114" s="994"/>
      <c r="D114" s="994"/>
      <c r="E114" s="994"/>
      <c r="F114" s="994"/>
      <c r="G114" s="994"/>
      <c r="H114" s="994"/>
      <c r="I114" s="994"/>
      <c r="J114" s="994"/>
      <c r="K114" s="994"/>
      <c r="L114" s="994"/>
      <c r="M114" s="994"/>
      <c r="N114" s="994"/>
      <c r="O114" s="994"/>
      <c r="P114" s="994"/>
      <c r="Q114" s="994"/>
      <c r="R114" s="994"/>
      <c r="S114" s="994"/>
    </row>
    <row r="115" spans="1:19" s="2" customFormat="1">
      <c r="A115" s="946">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s="4" customFormat="1" ht="12.75">
      <c r="A116" s="1774" t="s">
        <v>3666</v>
      </c>
      <c r="B116" s="1777"/>
      <c r="C116" s="1777"/>
      <c r="D116" s="1777"/>
      <c r="E116" s="1777"/>
      <c r="F116" s="1777"/>
      <c r="G116" s="1777"/>
      <c r="H116" s="1777"/>
      <c r="I116" s="1777"/>
      <c r="J116" s="1777"/>
      <c r="K116" s="1777"/>
      <c r="L116" s="1777"/>
      <c r="M116" s="1777"/>
      <c r="N116" s="1777"/>
      <c r="O116" s="1777"/>
      <c r="P116" s="1777"/>
      <c r="Q116" s="1777"/>
      <c r="R116" s="1777"/>
      <c r="S116" s="1778"/>
    </row>
    <row r="117" spans="1:19" s="253" customFormat="1" ht="12.75">
      <c r="A117" s="97">
        <f>SUM(A115,A113,A111,A109,A107,A105,A103,A101,A99,A97,A95,A93)</f>
        <v>0</v>
      </c>
      <c r="B117" s="348">
        <f t="shared" ref="B117:S117" si="2">SUM(B115,B113,B111,B109,B107,B105,B103,B101,B99,B97,B95,B93)</f>
        <v>0</v>
      </c>
      <c r="C117" s="348">
        <f t="shared" si="2"/>
        <v>0</v>
      </c>
      <c r="D117" s="348">
        <f t="shared" si="2"/>
        <v>0</v>
      </c>
      <c r="E117" s="348">
        <f t="shared" si="2"/>
        <v>0</v>
      </c>
      <c r="F117" s="348">
        <f t="shared" si="2"/>
        <v>0</v>
      </c>
      <c r="G117" s="348">
        <f t="shared" si="2"/>
        <v>0</v>
      </c>
      <c r="H117" s="348">
        <f t="shared" si="2"/>
        <v>0</v>
      </c>
      <c r="I117" s="348">
        <f t="shared" si="2"/>
        <v>0</v>
      </c>
      <c r="J117" s="348">
        <f t="shared" si="2"/>
        <v>0</v>
      </c>
      <c r="K117" s="348">
        <f t="shared" si="2"/>
        <v>0</v>
      </c>
      <c r="L117" s="348">
        <f t="shared" si="2"/>
        <v>0</v>
      </c>
      <c r="M117" s="348">
        <f t="shared" si="2"/>
        <v>0</v>
      </c>
      <c r="N117" s="348">
        <f t="shared" si="2"/>
        <v>0</v>
      </c>
      <c r="O117" s="348">
        <f t="shared" si="2"/>
        <v>0</v>
      </c>
      <c r="P117" s="348">
        <f t="shared" si="2"/>
        <v>0</v>
      </c>
      <c r="Q117" s="348">
        <f t="shared" si="2"/>
        <v>0</v>
      </c>
      <c r="R117" s="348">
        <f t="shared" si="2"/>
        <v>0</v>
      </c>
      <c r="S117" s="348">
        <f t="shared" si="2"/>
        <v>0</v>
      </c>
    </row>
    <row r="118" spans="1:19" s="4" customFormat="1" ht="12.75">
      <c r="A118" s="238"/>
      <c r="B118" s="239"/>
      <c r="C118" s="239"/>
      <c r="D118" s="239"/>
      <c r="E118" s="239"/>
      <c r="F118" s="239"/>
      <c r="G118" s="239"/>
      <c r="H118" s="239"/>
      <c r="I118" s="239"/>
      <c r="J118" s="239"/>
      <c r="K118" s="239"/>
      <c r="L118" s="239"/>
      <c r="M118" s="239"/>
      <c r="N118" s="239"/>
      <c r="O118" s="239"/>
      <c r="P118" s="239"/>
      <c r="Q118" s="239"/>
      <c r="R118" s="239"/>
      <c r="S118" s="240"/>
    </row>
    <row r="119" spans="1:19" s="4" customFormat="1" ht="21" customHeight="1">
      <c r="A119" s="1004" t="s">
        <v>2884</v>
      </c>
      <c r="B119" s="1005"/>
      <c r="C119" s="1005"/>
      <c r="D119" s="1005"/>
      <c r="E119" s="1005"/>
      <c r="F119" s="1005"/>
      <c r="G119" s="1005"/>
      <c r="H119" s="1005"/>
      <c r="I119" s="1005"/>
      <c r="J119" s="1005"/>
      <c r="K119" s="1005"/>
      <c r="L119" s="1005"/>
      <c r="M119" s="1005"/>
      <c r="N119" s="1005"/>
      <c r="O119" s="1005"/>
      <c r="P119" s="1005"/>
      <c r="Q119" s="1005"/>
      <c r="R119" s="1005"/>
      <c r="S119" s="1006"/>
    </row>
    <row r="120" spans="1:19" s="4" customFormat="1" ht="12.75">
      <c r="A120" s="976" t="s">
        <v>3654</v>
      </c>
      <c r="B120" s="1115"/>
      <c r="C120" s="1115"/>
      <c r="D120" s="1115"/>
      <c r="E120" s="1115"/>
      <c r="F120" s="1115"/>
      <c r="G120" s="1115"/>
      <c r="H120" s="1115"/>
      <c r="I120" s="1115"/>
      <c r="J120" s="1115"/>
      <c r="K120" s="1115"/>
      <c r="L120" s="1115"/>
      <c r="M120" s="1115"/>
      <c r="N120" s="1115"/>
      <c r="O120" s="1115"/>
      <c r="P120" s="1115"/>
      <c r="Q120" s="1115"/>
      <c r="R120" s="1115"/>
      <c r="S120" s="1116"/>
    </row>
    <row r="121" spans="1:19" s="4" customFormat="1" ht="12.75">
      <c r="A121" s="976" t="s">
        <v>81</v>
      </c>
      <c r="B121" s="977"/>
      <c r="C121" s="977"/>
      <c r="D121" s="977"/>
      <c r="E121" s="977"/>
      <c r="F121" s="977"/>
      <c r="G121" s="977"/>
      <c r="H121" s="977"/>
      <c r="I121" s="977"/>
      <c r="J121" s="977"/>
      <c r="K121" s="977"/>
      <c r="L121" s="977"/>
      <c r="M121" s="977"/>
      <c r="N121" s="977"/>
      <c r="O121" s="977"/>
      <c r="P121" s="977"/>
      <c r="Q121" s="977"/>
      <c r="R121" s="977"/>
      <c r="S121" s="978"/>
    </row>
    <row r="122" spans="1:19" s="4" customFormat="1" ht="12.75">
      <c r="A122" s="976" t="s">
        <v>2312</v>
      </c>
      <c r="B122" s="977"/>
      <c r="C122" s="977"/>
      <c r="D122" s="977"/>
      <c r="E122" s="977"/>
      <c r="F122" s="977"/>
      <c r="G122" s="977"/>
      <c r="H122" s="977"/>
      <c r="I122" s="977"/>
      <c r="J122" s="977"/>
      <c r="K122" s="977"/>
      <c r="L122" s="977"/>
      <c r="M122" s="977"/>
      <c r="N122" s="977"/>
      <c r="O122" s="977"/>
      <c r="P122" s="977"/>
      <c r="Q122" s="977"/>
      <c r="R122" s="977"/>
      <c r="S122" s="978"/>
    </row>
    <row r="123" spans="1:19" s="4" customFormat="1" ht="12.75">
      <c r="A123" s="976" t="s">
        <v>2313</v>
      </c>
      <c r="B123" s="977"/>
      <c r="C123" s="977"/>
      <c r="D123" s="977"/>
      <c r="E123" s="977"/>
      <c r="F123" s="977"/>
      <c r="G123" s="977"/>
      <c r="H123" s="977"/>
      <c r="I123" s="977"/>
      <c r="J123" s="977"/>
      <c r="K123" s="977"/>
      <c r="L123" s="977"/>
      <c r="M123" s="977"/>
      <c r="N123" s="977"/>
      <c r="O123" s="977"/>
      <c r="P123" s="977"/>
      <c r="Q123" s="977"/>
      <c r="R123" s="977"/>
      <c r="S123" s="978"/>
    </row>
    <row r="124" spans="1:19" s="4" customFormat="1" ht="12.75">
      <c r="A124" s="976" t="s">
        <v>2314</v>
      </c>
      <c r="B124" s="977"/>
      <c r="C124" s="977"/>
      <c r="D124" s="977"/>
      <c r="E124" s="977"/>
      <c r="F124" s="977"/>
      <c r="G124" s="977"/>
      <c r="H124" s="977"/>
      <c r="I124" s="977"/>
      <c r="J124" s="977"/>
      <c r="K124" s="977"/>
      <c r="L124" s="977"/>
      <c r="M124" s="977"/>
      <c r="N124" s="977"/>
      <c r="O124" s="977"/>
      <c r="P124" s="977"/>
      <c r="Q124" s="977"/>
      <c r="R124" s="977"/>
      <c r="S124" s="978"/>
    </row>
    <row r="125" spans="1:19" s="4" customFormat="1" ht="12.75">
      <c r="A125" s="976" t="s">
        <v>2315</v>
      </c>
      <c r="B125" s="977"/>
      <c r="C125" s="977"/>
      <c r="D125" s="977"/>
      <c r="E125" s="977"/>
      <c r="F125" s="977"/>
      <c r="G125" s="977"/>
      <c r="H125" s="977"/>
      <c r="I125" s="977"/>
      <c r="J125" s="977"/>
      <c r="K125" s="977"/>
      <c r="L125" s="977"/>
      <c r="M125" s="977"/>
      <c r="N125" s="977"/>
      <c r="O125" s="977"/>
      <c r="P125" s="977"/>
      <c r="Q125" s="977"/>
      <c r="R125" s="977"/>
      <c r="S125" s="978"/>
    </row>
    <row r="126" spans="1:19" s="4" customFormat="1" ht="12.75">
      <c r="A126" s="976" t="s">
        <v>2316</v>
      </c>
      <c r="B126" s="977"/>
      <c r="C126" s="977"/>
      <c r="D126" s="977"/>
      <c r="E126" s="977"/>
      <c r="F126" s="977"/>
      <c r="G126" s="977"/>
      <c r="H126" s="977"/>
      <c r="I126" s="977"/>
      <c r="J126" s="977"/>
      <c r="K126" s="977"/>
      <c r="L126" s="977"/>
      <c r="M126" s="977"/>
      <c r="N126" s="977"/>
      <c r="O126" s="977"/>
      <c r="P126" s="977"/>
      <c r="Q126" s="977"/>
      <c r="R126" s="977"/>
      <c r="S126" s="978"/>
    </row>
    <row r="127" spans="1:19" s="4" customFormat="1" ht="12.75">
      <c r="A127" s="976" t="s">
        <v>194</v>
      </c>
      <c r="B127" s="977"/>
      <c r="C127" s="977"/>
      <c r="D127" s="977"/>
      <c r="E127" s="977"/>
      <c r="F127" s="977"/>
      <c r="G127" s="977"/>
      <c r="H127" s="977"/>
      <c r="I127" s="977"/>
      <c r="J127" s="977"/>
      <c r="K127" s="977"/>
      <c r="L127" s="977"/>
      <c r="M127" s="977"/>
      <c r="N127" s="977"/>
      <c r="O127" s="977"/>
      <c r="P127" s="977"/>
      <c r="Q127" s="977"/>
      <c r="R127" s="977"/>
      <c r="S127" s="978"/>
    </row>
    <row r="128" spans="1:19" s="4" customFormat="1" ht="12" customHeight="1">
      <c r="A128" s="982" t="s">
        <v>2317</v>
      </c>
      <c r="B128" s="983"/>
      <c r="C128" s="983"/>
      <c r="D128" s="983"/>
      <c r="E128" s="983"/>
      <c r="F128" s="983"/>
      <c r="G128" s="983"/>
      <c r="H128" s="983"/>
      <c r="I128" s="983"/>
      <c r="J128" s="983"/>
      <c r="K128" s="983"/>
      <c r="L128" s="983"/>
      <c r="M128" s="983"/>
      <c r="N128" s="983"/>
      <c r="O128" s="983"/>
      <c r="P128" s="983"/>
      <c r="Q128" s="983"/>
      <c r="R128" s="983"/>
      <c r="S128" s="984"/>
    </row>
    <row r="129" spans="1:19" s="4" customFormat="1" ht="45.75" customHeight="1">
      <c r="A129" s="985" t="s">
        <v>41</v>
      </c>
      <c r="B129" s="985"/>
      <c r="C129" s="985"/>
      <c r="D129" s="985" t="s">
        <v>42</v>
      </c>
      <c r="E129" s="985"/>
      <c r="F129" s="985" t="s">
        <v>43</v>
      </c>
      <c r="G129" s="985"/>
      <c r="H129" s="985"/>
      <c r="I129" s="985" t="s">
        <v>44</v>
      </c>
      <c r="J129" s="985"/>
      <c r="K129" s="986" t="s">
        <v>45</v>
      </c>
      <c r="L129" s="987"/>
      <c r="M129" s="987"/>
      <c r="N129" s="988"/>
      <c r="O129" s="989" t="s">
        <v>46</v>
      </c>
      <c r="P129" s="989"/>
      <c r="Q129" s="990"/>
      <c r="R129" s="985" t="s">
        <v>47</v>
      </c>
      <c r="S129" s="985"/>
    </row>
    <row r="130" spans="1:19" s="4" customFormat="1" ht="33.75" customHeight="1">
      <c r="A130" s="991" t="s">
        <v>48</v>
      </c>
      <c r="B130" s="991" t="s">
        <v>49</v>
      </c>
      <c r="C130" s="1002" t="s">
        <v>50</v>
      </c>
      <c r="D130" s="991" t="s">
        <v>51</v>
      </c>
      <c r="E130" s="991" t="s">
        <v>52</v>
      </c>
      <c r="F130" s="986" t="s">
        <v>53</v>
      </c>
      <c r="G130" s="992"/>
      <c r="H130" s="993"/>
      <c r="I130" s="991" t="s">
        <v>54</v>
      </c>
      <c r="J130" s="991" t="s">
        <v>55</v>
      </c>
      <c r="K130" s="986" t="s">
        <v>56</v>
      </c>
      <c r="L130" s="993"/>
      <c r="M130" s="986" t="s">
        <v>57</v>
      </c>
      <c r="N130" s="993"/>
      <c r="O130" s="991" t="s">
        <v>58</v>
      </c>
      <c r="P130" s="991" t="s">
        <v>59</v>
      </c>
      <c r="Q130" s="991" t="s">
        <v>60</v>
      </c>
      <c r="R130" s="991" t="s">
        <v>61</v>
      </c>
      <c r="S130" s="991" t="s">
        <v>62</v>
      </c>
    </row>
    <row r="131" spans="1:19" s="4" customFormat="1" ht="58.5" customHeight="1">
      <c r="A131" s="985"/>
      <c r="B131" s="985"/>
      <c r="C131" s="1003"/>
      <c r="D131" s="985"/>
      <c r="E131" s="985"/>
      <c r="F131" s="136" t="s">
        <v>63</v>
      </c>
      <c r="G131" s="136" t="s">
        <v>64</v>
      </c>
      <c r="H131" s="136" t="s">
        <v>65</v>
      </c>
      <c r="I131" s="985"/>
      <c r="J131" s="985"/>
      <c r="K131" s="139" t="s">
        <v>66</v>
      </c>
      <c r="L131" s="139" t="s">
        <v>67</v>
      </c>
      <c r="M131" s="139" t="s">
        <v>68</v>
      </c>
      <c r="N131" s="139" t="s">
        <v>67</v>
      </c>
      <c r="O131" s="985"/>
      <c r="P131" s="985"/>
      <c r="Q131" s="985"/>
      <c r="R131" s="985"/>
      <c r="S131" s="985"/>
    </row>
    <row r="132" spans="1:19" s="4" customFormat="1" ht="12.75">
      <c r="A132" s="994" t="s">
        <v>69</v>
      </c>
      <c r="B132" s="994"/>
      <c r="C132" s="994"/>
      <c r="D132" s="994"/>
      <c r="E132" s="994"/>
      <c r="F132" s="994"/>
      <c r="G132" s="994"/>
      <c r="H132" s="994"/>
      <c r="I132" s="994"/>
      <c r="J132" s="994"/>
      <c r="K132" s="994"/>
      <c r="L132" s="994"/>
      <c r="M132" s="994"/>
      <c r="N132" s="994"/>
      <c r="O132" s="994"/>
      <c r="P132" s="994"/>
      <c r="Q132" s="994"/>
      <c r="R132" s="994"/>
      <c r="S132" s="994"/>
    </row>
    <row r="133" spans="1:19" s="511" customFormat="1" ht="12.75">
      <c r="A133" s="98">
        <v>0</v>
      </c>
      <c r="B133" s="18">
        <v>0</v>
      </c>
      <c r="C133" s="18">
        <v>0</v>
      </c>
      <c r="D133" s="18">
        <v>0</v>
      </c>
      <c r="E133" s="18">
        <v>0</v>
      </c>
      <c r="F133" s="18">
        <v>0</v>
      </c>
      <c r="G133" s="18">
        <v>0</v>
      </c>
      <c r="H133" s="18">
        <v>0</v>
      </c>
      <c r="I133" s="18">
        <v>0</v>
      </c>
      <c r="J133" s="18">
        <v>0</v>
      </c>
      <c r="K133" s="18">
        <v>0</v>
      </c>
      <c r="L133" s="18">
        <v>0</v>
      </c>
      <c r="M133" s="18">
        <v>0</v>
      </c>
      <c r="N133" s="18">
        <v>0</v>
      </c>
      <c r="O133" s="18">
        <v>0</v>
      </c>
      <c r="P133" s="18">
        <v>0</v>
      </c>
      <c r="Q133" s="18">
        <v>0</v>
      </c>
      <c r="R133" s="18">
        <v>0</v>
      </c>
      <c r="S133" s="18">
        <v>0</v>
      </c>
    </row>
    <row r="134" spans="1:19" s="4" customFormat="1" ht="12.75">
      <c r="A134" s="994" t="s">
        <v>70</v>
      </c>
      <c r="B134" s="994"/>
      <c r="C134" s="994"/>
      <c r="D134" s="994"/>
      <c r="E134" s="994"/>
      <c r="F134" s="994"/>
      <c r="G134" s="994"/>
      <c r="H134" s="994"/>
      <c r="I134" s="994"/>
      <c r="J134" s="994"/>
      <c r="K134" s="994"/>
      <c r="L134" s="994"/>
      <c r="M134" s="994"/>
      <c r="N134" s="994"/>
      <c r="O134" s="994"/>
      <c r="P134" s="994"/>
      <c r="Q134" s="994"/>
      <c r="R134" s="994"/>
      <c r="S134" s="994"/>
    </row>
    <row r="135" spans="1:19" s="725" customFormat="1" ht="12.75">
      <c r="A135" s="717">
        <v>16</v>
      </c>
      <c r="B135" s="18">
        <v>3</v>
      </c>
      <c r="C135" s="18">
        <v>18</v>
      </c>
      <c r="D135" s="18">
        <v>0</v>
      </c>
      <c r="E135" s="18">
        <v>18</v>
      </c>
      <c r="F135" s="18">
        <v>0</v>
      </c>
      <c r="G135" s="18">
        <v>18</v>
      </c>
      <c r="H135" s="18">
        <v>0</v>
      </c>
      <c r="I135" s="18">
        <v>18</v>
      </c>
      <c r="J135" s="18">
        <v>0</v>
      </c>
      <c r="K135" s="18">
        <v>0</v>
      </c>
      <c r="L135" s="18">
        <v>0</v>
      </c>
      <c r="M135" s="18">
        <v>0</v>
      </c>
      <c r="N135" s="18">
        <v>0</v>
      </c>
      <c r="O135" s="18">
        <v>0</v>
      </c>
      <c r="P135" s="18">
        <v>0</v>
      </c>
      <c r="Q135" s="18">
        <v>18</v>
      </c>
      <c r="R135" s="18">
        <v>0</v>
      </c>
      <c r="S135" s="18">
        <v>0</v>
      </c>
    </row>
    <row r="136" spans="1:19" s="4" customFormat="1" ht="12.75">
      <c r="A136" s="994" t="s">
        <v>71</v>
      </c>
      <c r="B136" s="994"/>
      <c r="C136" s="994"/>
      <c r="D136" s="994"/>
      <c r="E136" s="994"/>
      <c r="F136" s="994"/>
      <c r="G136" s="994"/>
      <c r="H136" s="994"/>
      <c r="I136" s="994"/>
      <c r="J136" s="994"/>
      <c r="K136" s="994"/>
      <c r="L136" s="994"/>
      <c r="M136" s="994"/>
      <c r="N136" s="994"/>
      <c r="O136" s="994"/>
      <c r="P136" s="994"/>
      <c r="Q136" s="994"/>
      <c r="R136" s="994"/>
      <c r="S136" s="994"/>
    </row>
    <row r="137" spans="1:19" s="752" customFormat="1" ht="12.75">
      <c r="A137" s="747">
        <v>4</v>
      </c>
      <c r="B137" s="18">
        <v>0</v>
      </c>
      <c r="C137" s="18">
        <v>4</v>
      </c>
      <c r="D137" s="18">
        <v>0</v>
      </c>
      <c r="E137" s="18">
        <v>4</v>
      </c>
      <c r="F137" s="18">
        <v>0</v>
      </c>
      <c r="G137" s="18">
        <v>4</v>
      </c>
      <c r="H137" s="18">
        <v>0</v>
      </c>
      <c r="I137" s="18">
        <v>4</v>
      </c>
      <c r="J137" s="18">
        <v>0</v>
      </c>
      <c r="K137" s="18">
        <v>0</v>
      </c>
      <c r="L137" s="18">
        <v>0</v>
      </c>
      <c r="M137" s="18">
        <v>0</v>
      </c>
      <c r="N137" s="18">
        <v>0</v>
      </c>
      <c r="O137" s="18">
        <v>1</v>
      </c>
      <c r="P137" s="18">
        <v>0</v>
      </c>
      <c r="Q137" s="18">
        <v>3</v>
      </c>
      <c r="R137" s="18">
        <v>0</v>
      </c>
      <c r="S137" s="18">
        <v>0</v>
      </c>
    </row>
    <row r="138" spans="1:19" s="4" customFormat="1" ht="12.75">
      <c r="A138" s="994" t="s">
        <v>72</v>
      </c>
      <c r="B138" s="994"/>
      <c r="C138" s="994"/>
      <c r="D138" s="994"/>
      <c r="E138" s="994"/>
      <c r="F138" s="994"/>
      <c r="G138" s="994"/>
      <c r="H138" s="994"/>
      <c r="I138" s="994"/>
      <c r="J138" s="994"/>
      <c r="K138" s="994"/>
      <c r="L138" s="994"/>
      <c r="M138" s="994"/>
      <c r="N138" s="994"/>
      <c r="O138" s="994"/>
      <c r="P138" s="994"/>
      <c r="Q138" s="994"/>
      <c r="R138" s="994"/>
      <c r="S138" s="994"/>
    </row>
    <row r="139" spans="1:19" s="775" customFormat="1" ht="12.75">
      <c r="A139" s="771">
        <v>7</v>
      </c>
      <c r="B139" s="18">
        <v>2</v>
      </c>
      <c r="C139" s="18">
        <v>9</v>
      </c>
      <c r="D139" s="18">
        <v>6</v>
      </c>
      <c r="E139" s="18">
        <v>3</v>
      </c>
      <c r="F139" s="18">
        <v>0</v>
      </c>
      <c r="G139" s="18">
        <v>9</v>
      </c>
      <c r="H139" s="18">
        <v>0</v>
      </c>
      <c r="I139" s="18">
        <v>9</v>
      </c>
      <c r="J139" s="18">
        <v>0</v>
      </c>
      <c r="K139" s="18">
        <v>0</v>
      </c>
      <c r="L139" s="18">
        <v>0</v>
      </c>
      <c r="M139" s="18">
        <v>0</v>
      </c>
      <c r="N139" s="18">
        <v>0</v>
      </c>
      <c r="O139" s="18">
        <v>0</v>
      </c>
      <c r="P139" s="18">
        <v>0</v>
      </c>
      <c r="Q139" s="18">
        <v>9</v>
      </c>
      <c r="R139" s="18">
        <v>0</v>
      </c>
      <c r="S139" s="18">
        <v>0</v>
      </c>
    </row>
    <row r="140" spans="1:19" s="4" customFormat="1" ht="12.75">
      <c r="A140" s="995" t="s">
        <v>73</v>
      </c>
      <c r="B140" s="995"/>
      <c r="C140" s="995"/>
      <c r="D140" s="995"/>
      <c r="E140" s="995"/>
      <c r="F140" s="995"/>
      <c r="G140" s="995"/>
      <c r="H140" s="995"/>
      <c r="I140" s="995"/>
      <c r="J140" s="995"/>
      <c r="K140" s="995"/>
      <c r="L140" s="995"/>
      <c r="M140" s="995"/>
      <c r="N140" s="995"/>
      <c r="O140" s="995"/>
      <c r="P140" s="995"/>
      <c r="Q140" s="995"/>
      <c r="R140" s="995"/>
      <c r="S140" s="995"/>
    </row>
    <row r="141" spans="1:19" s="828" customFormat="1" ht="12.75">
      <c r="A141" s="827">
        <v>0</v>
      </c>
      <c r="B141" s="18">
        <v>6</v>
      </c>
      <c r="C141" s="18">
        <v>6</v>
      </c>
      <c r="D141" s="18">
        <v>1</v>
      </c>
      <c r="E141" s="18">
        <v>5</v>
      </c>
      <c r="F141" s="18">
        <v>0</v>
      </c>
      <c r="G141" s="18">
        <v>6</v>
      </c>
      <c r="H141" s="18">
        <v>0</v>
      </c>
      <c r="I141" s="18">
        <v>6</v>
      </c>
      <c r="J141" s="18">
        <v>0</v>
      </c>
      <c r="K141" s="18">
        <v>0</v>
      </c>
      <c r="L141" s="18">
        <v>0</v>
      </c>
      <c r="M141" s="18">
        <v>0</v>
      </c>
      <c r="N141" s="18">
        <v>0</v>
      </c>
      <c r="O141" s="18">
        <v>5</v>
      </c>
      <c r="P141" s="18">
        <v>0</v>
      </c>
      <c r="Q141" s="18">
        <v>1</v>
      </c>
      <c r="R141" s="18">
        <v>0</v>
      </c>
      <c r="S141" s="18">
        <v>0</v>
      </c>
    </row>
    <row r="142" spans="1:19" s="4" customFormat="1" ht="12.75">
      <c r="A142" s="994" t="s">
        <v>74</v>
      </c>
      <c r="B142" s="994"/>
      <c r="C142" s="994"/>
      <c r="D142" s="994"/>
      <c r="E142" s="994"/>
      <c r="F142" s="994"/>
      <c r="G142" s="994"/>
      <c r="H142" s="994"/>
      <c r="I142" s="994"/>
      <c r="J142" s="994"/>
      <c r="K142" s="994"/>
      <c r="L142" s="994"/>
      <c r="M142" s="994"/>
      <c r="N142" s="994"/>
      <c r="O142" s="994"/>
      <c r="P142" s="994"/>
      <c r="Q142" s="994"/>
      <c r="R142" s="994"/>
      <c r="S142" s="994"/>
    </row>
    <row r="143" spans="1:19" s="836" customFormat="1" ht="12.75">
      <c r="A143" s="840">
        <v>0</v>
      </c>
      <c r="B143" s="439">
        <v>3</v>
      </c>
      <c r="C143" s="439">
        <v>3</v>
      </c>
      <c r="D143" s="439">
        <v>1</v>
      </c>
      <c r="E143" s="439">
        <v>2</v>
      </c>
      <c r="F143" s="439">
        <v>0</v>
      </c>
      <c r="G143" s="439">
        <v>3</v>
      </c>
      <c r="H143" s="439">
        <v>0</v>
      </c>
      <c r="I143" s="439">
        <v>3</v>
      </c>
      <c r="J143" s="439">
        <v>0</v>
      </c>
      <c r="K143" s="439">
        <v>0</v>
      </c>
      <c r="L143" s="439">
        <v>0</v>
      </c>
      <c r="M143" s="439">
        <v>0</v>
      </c>
      <c r="N143" s="439">
        <v>0</v>
      </c>
      <c r="O143" s="439">
        <v>0</v>
      </c>
      <c r="P143" s="439">
        <v>0</v>
      </c>
      <c r="Q143" s="439">
        <v>3</v>
      </c>
      <c r="R143" s="439">
        <v>0</v>
      </c>
      <c r="S143" s="439">
        <v>0</v>
      </c>
    </row>
    <row r="144" spans="1:19" s="4" customFormat="1" ht="12.75">
      <c r="A144" s="994" t="s">
        <v>75</v>
      </c>
      <c r="B144" s="994"/>
      <c r="C144" s="994"/>
      <c r="D144" s="994"/>
      <c r="E144" s="994"/>
      <c r="F144" s="994"/>
      <c r="G144" s="994"/>
      <c r="H144" s="994"/>
      <c r="I144" s="994"/>
      <c r="J144" s="994"/>
      <c r="K144" s="994"/>
      <c r="L144" s="994"/>
      <c r="M144" s="994"/>
      <c r="N144" s="994"/>
      <c r="O144" s="994"/>
      <c r="P144" s="994"/>
      <c r="Q144" s="994"/>
      <c r="R144" s="994"/>
      <c r="S144" s="994"/>
    </row>
    <row r="145" spans="1:19" s="860" customFormat="1" ht="12.75">
      <c r="A145" s="18">
        <v>2</v>
      </c>
      <c r="B145" s="18">
        <v>4</v>
      </c>
      <c r="C145" s="18">
        <v>6</v>
      </c>
      <c r="D145" s="18">
        <v>5</v>
      </c>
      <c r="E145" s="18">
        <v>1</v>
      </c>
      <c r="F145" s="18">
        <v>0</v>
      </c>
      <c r="G145" s="18">
        <v>6</v>
      </c>
      <c r="H145" s="18">
        <v>0</v>
      </c>
      <c r="I145" s="18">
        <v>6</v>
      </c>
      <c r="J145" s="18">
        <v>0</v>
      </c>
      <c r="K145" s="18">
        <v>0</v>
      </c>
      <c r="L145" s="18">
        <v>0</v>
      </c>
      <c r="M145" s="18">
        <v>0</v>
      </c>
      <c r="N145" s="18">
        <v>0</v>
      </c>
      <c r="O145" s="18">
        <v>0</v>
      </c>
      <c r="P145" s="18">
        <v>0</v>
      </c>
      <c r="Q145" s="18">
        <v>6</v>
      </c>
      <c r="R145" s="18">
        <v>0</v>
      </c>
      <c r="S145" s="18">
        <v>0</v>
      </c>
    </row>
    <row r="146" spans="1:19" s="4" customFormat="1" ht="12.75">
      <c r="A146" s="994" t="s">
        <v>76</v>
      </c>
      <c r="B146" s="994"/>
      <c r="C146" s="994"/>
      <c r="D146" s="994"/>
      <c r="E146" s="994"/>
      <c r="F146" s="994"/>
      <c r="G146" s="994"/>
      <c r="H146" s="994"/>
      <c r="I146" s="994"/>
      <c r="J146" s="994"/>
      <c r="K146" s="994"/>
      <c r="L146" s="994"/>
      <c r="M146" s="994"/>
      <c r="N146" s="994"/>
      <c r="O146" s="994"/>
      <c r="P146" s="994"/>
      <c r="Q146" s="994"/>
      <c r="R146" s="994"/>
      <c r="S146" s="994"/>
    </row>
    <row r="147" spans="1:19" s="871" customFormat="1" ht="12.75">
      <c r="A147" s="869">
        <v>1</v>
      </c>
      <c r="B147" s="18">
        <v>6</v>
      </c>
      <c r="C147" s="18">
        <v>7</v>
      </c>
      <c r="D147" s="18">
        <v>3</v>
      </c>
      <c r="E147" s="18">
        <v>4</v>
      </c>
      <c r="F147" s="18">
        <v>0</v>
      </c>
      <c r="G147" s="18">
        <v>7</v>
      </c>
      <c r="H147" s="18">
        <v>0</v>
      </c>
      <c r="I147" s="18">
        <v>7</v>
      </c>
      <c r="J147" s="18">
        <v>0</v>
      </c>
      <c r="K147" s="18">
        <v>0</v>
      </c>
      <c r="L147" s="18">
        <v>0</v>
      </c>
      <c r="M147" s="18">
        <v>0</v>
      </c>
      <c r="N147" s="18">
        <v>0</v>
      </c>
      <c r="O147" s="18">
        <v>0</v>
      </c>
      <c r="P147" s="18">
        <v>0</v>
      </c>
      <c r="Q147" s="18">
        <v>7</v>
      </c>
      <c r="R147" s="18">
        <v>0</v>
      </c>
      <c r="S147" s="18">
        <v>0</v>
      </c>
    </row>
    <row r="148" spans="1:19" s="4" customFormat="1" ht="12.75">
      <c r="A148" s="994" t="s">
        <v>77</v>
      </c>
      <c r="B148" s="994"/>
      <c r="C148" s="994"/>
      <c r="D148" s="994"/>
      <c r="E148" s="994"/>
      <c r="F148" s="994"/>
      <c r="G148" s="994"/>
      <c r="H148" s="994"/>
      <c r="I148" s="994"/>
      <c r="J148" s="994"/>
      <c r="K148" s="994"/>
      <c r="L148" s="994"/>
      <c r="M148" s="994"/>
      <c r="N148" s="994"/>
      <c r="O148" s="994"/>
      <c r="P148" s="994"/>
      <c r="Q148" s="994"/>
      <c r="R148" s="994"/>
      <c r="S148" s="994"/>
    </row>
    <row r="149" spans="1:19" s="903" customFormat="1" ht="12.75">
      <c r="A149" s="900">
        <v>2</v>
      </c>
      <c r="B149" s="18">
        <v>3</v>
      </c>
      <c r="C149" s="18">
        <v>5</v>
      </c>
      <c r="D149" s="18">
        <v>4</v>
      </c>
      <c r="E149" s="18">
        <v>1</v>
      </c>
      <c r="F149" s="18">
        <v>0</v>
      </c>
      <c r="G149" s="18">
        <v>5</v>
      </c>
      <c r="H149" s="18">
        <v>0</v>
      </c>
      <c r="I149" s="18">
        <v>5</v>
      </c>
      <c r="J149" s="18">
        <v>0</v>
      </c>
      <c r="K149" s="18">
        <v>0</v>
      </c>
      <c r="L149" s="18">
        <v>0</v>
      </c>
      <c r="M149" s="18">
        <v>0</v>
      </c>
      <c r="N149" s="18">
        <v>0</v>
      </c>
      <c r="O149" s="18">
        <v>0</v>
      </c>
      <c r="P149" s="18">
        <v>0</v>
      </c>
      <c r="Q149" s="18">
        <v>0</v>
      </c>
      <c r="R149" s="18">
        <v>0</v>
      </c>
      <c r="S149" s="18">
        <v>0</v>
      </c>
    </row>
    <row r="150" spans="1:19" s="4" customFormat="1" ht="12.75">
      <c r="A150" s="994" t="s">
        <v>78</v>
      </c>
      <c r="B150" s="994"/>
      <c r="C150" s="994"/>
      <c r="D150" s="994"/>
      <c r="E150" s="994"/>
      <c r="F150" s="994"/>
      <c r="G150" s="994"/>
      <c r="H150" s="994"/>
      <c r="I150" s="994"/>
      <c r="J150" s="994"/>
      <c r="K150" s="994"/>
      <c r="L150" s="994"/>
      <c r="M150" s="994"/>
      <c r="N150" s="994"/>
      <c r="O150" s="994"/>
      <c r="P150" s="994"/>
      <c r="Q150" s="994"/>
      <c r="R150" s="994"/>
      <c r="S150" s="994"/>
    </row>
    <row r="151" spans="1:19" s="917" customFormat="1" ht="12.75">
      <c r="A151" s="914">
        <v>1</v>
      </c>
      <c r="B151" s="18">
        <v>6</v>
      </c>
      <c r="C151" s="18">
        <v>7</v>
      </c>
      <c r="D151" s="18">
        <v>5</v>
      </c>
      <c r="E151" s="18">
        <v>2</v>
      </c>
      <c r="F151" s="18">
        <v>0</v>
      </c>
      <c r="G151" s="18">
        <v>7</v>
      </c>
      <c r="H151" s="18">
        <v>0</v>
      </c>
      <c r="I151" s="18">
        <v>7</v>
      </c>
      <c r="J151" s="18">
        <v>0</v>
      </c>
      <c r="K151" s="18">
        <v>0</v>
      </c>
      <c r="L151" s="18">
        <v>0</v>
      </c>
      <c r="M151" s="18">
        <v>0</v>
      </c>
      <c r="N151" s="18">
        <v>0</v>
      </c>
      <c r="O151" s="18">
        <v>0</v>
      </c>
      <c r="P151" s="18">
        <v>0</v>
      </c>
      <c r="Q151" s="18">
        <v>7</v>
      </c>
      <c r="R151" s="18">
        <v>0</v>
      </c>
      <c r="S151" s="18">
        <v>0</v>
      </c>
    </row>
    <row r="152" spans="1:19" s="4" customFormat="1" ht="12.75">
      <c r="A152" s="994" t="s">
        <v>79</v>
      </c>
      <c r="B152" s="994"/>
      <c r="C152" s="994"/>
      <c r="D152" s="994"/>
      <c r="E152" s="994"/>
      <c r="F152" s="994"/>
      <c r="G152" s="994"/>
      <c r="H152" s="994"/>
      <c r="I152" s="994"/>
      <c r="J152" s="994"/>
      <c r="K152" s="994"/>
      <c r="L152" s="994"/>
      <c r="M152" s="994"/>
      <c r="N152" s="994"/>
      <c r="O152" s="994"/>
      <c r="P152" s="994"/>
      <c r="Q152" s="994"/>
      <c r="R152" s="994"/>
      <c r="S152" s="994"/>
    </row>
    <row r="153" spans="1:19" s="917" customFormat="1" ht="12.75">
      <c r="A153" s="914">
        <v>10</v>
      </c>
      <c r="B153" s="18">
        <v>0</v>
      </c>
      <c r="C153" s="18">
        <v>10</v>
      </c>
      <c r="D153" s="18">
        <v>7</v>
      </c>
      <c r="E153" s="18">
        <v>3</v>
      </c>
      <c r="F153" s="18">
        <v>0</v>
      </c>
      <c r="G153" s="18">
        <v>10</v>
      </c>
      <c r="H153" s="18">
        <v>0</v>
      </c>
      <c r="I153" s="18">
        <v>10</v>
      </c>
      <c r="J153" s="18">
        <v>0</v>
      </c>
      <c r="K153" s="18">
        <v>0</v>
      </c>
      <c r="L153" s="18">
        <v>0</v>
      </c>
      <c r="M153" s="18">
        <v>0</v>
      </c>
      <c r="N153" s="18">
        <v>0</v>
      </c>
      <c r="O153" s="18">
        <v>0</v>
      </c>
      <c r="P153" s="18">
        <v>0</v>
      </c>
      <c r="Q153" s="18">
        <v>10</v>
      </c>
      <c r="R153" s="18">
        <v>0</v>
      </c>
      <c r="S153" s="18">
        <v>0</v>
      </c>
    </row>
    <row r="154" spans="1:19" s="4" customFormat="1" ht="12.75">
      <c r="A154" s="994" t="s">
        <v>80</v>
      </c>
      <c r="B154" s="994"/>
      <c r="C154" s="994"/>
      <c r="D154" s="994"/>
      <c r="E154" s="994"/>
      <c r="F154" s="994"/>
      <c r="G154" s="994"/>
      <c r="H154" s="994"/>
      <c r="I154" s="994"/>
      <c r="J154" s="994"/>
      <c r="K154" s="994"/>
      <c r="L154" s="994"/>
      <c r="M154" s="994"/>
      <c r="N154" s="994"/>
      <c r="O154" s="994"/>
      <c r="P154" s="994"/>
      <c r="Q154" s="994"/>
      <c r="R154" s="994"/>
      <c r="S154" s="994"/>
    </row>
    <row r="155" spans="1:19" s="954" customFormat="1" ht="12.75">
      <c r="A155" s="948">
        <v>49</v>
      </c>
      <c r="B155" s="949">
        <v>33</v>
      </c>
      <c r="C155" s="949">
        <v>82</v>
      </c>
      <c r="D155" s="949">
        <v>37</v>
      </c>
      <c r="E155" s="949">
        <v>45</v>
      </c>
      <c r="F155" s="949">
        <v>0</v>
      </c>
      <c r="G155" s="949">
        <v>82</v>
      </c>
      <c r="H155" s="949">
        <v>0</v>
      </c>
      <c r="I155" s="949">
        <v>82</v>
      </c>
      <c r="J155" s="949">
        <v>0</v>
      </c>
      <c r="K155" s="949">
        <v>0</v>
      </c>
      <c r="L155" s="949">
        <v>0</v>
      </c>
      <c r="M155" s="949">
        <v>0</v>
      </c>
      <c r="N155" s="949">
        <v>0</v>
      </c>
      <c r="O155" s="949">
        <v>6</v>
      </c>
      <c r="P155" s="949">
        <v>0</v>
      </c>
      <c r="Q155" s="949">
        <v>76</v>
      </c>
      <c r="R155" s="949">
        <v>0</v>
      </c>
      <c r="S155" s="949">
        <v>0</v>
      </c>
    </row>
    <row r="156" spans="1:19" s="4" customFormat="1" ht="12" customHeight="1">
      <c r="A156" s="1774" t="s">
        <v>3653</v>
      </c>
      <c r="B156" s="1774"/>
      <c r="C156" s="1774"/>
      <c r="D156" s="1774"/>
      <c r="E156" s="1774"/>
      <c r="F156" s="1774"/>
      <c r="G156" s="1774"/>
      <c r="H156" s="1774"/>
      <c r="I156" s="1774"/>
      <c r="J156" s="1774"/>
      <c r="K156" s="1774"/>
      <c r="L156" s="1774"/>
      <c r="M156" s="1774"/>
      <c r="N156" s="1774"/>
      <c r="O156" s="1774"/>
      <c r="P156" s="1774"/>
      <c r="Q156" s="1774"/>
      <c r="R156" s="1774"/>
      <c r="S156" s="1774"/>
    </row>
    <row r="157" spans="1:19" s="96" customFormat="1">
      <c r="A157" s="197">
        <f>SUM(A155,A153,A151,A149,A147,A145,A143,A141,A139,A137,A135,A133)</f>
        <v>92</v>
      </c>
      <c r="B157" s="349">
        <f t="shared" ref="B157:S157" si="3">SUM(B155,B153,B151,B149,B147,B145,B143,B141,B139,B137,B135,B133)</f>
        <v>66</v>
      </c>
      <c r="C157" s="349">
        <f t="shared" si="3"/>
        <v>157</v>
      </c>
      <c r="D157" s="349">
        <v>0</v>
      </c>
      <c r="E157" s="349">
        <f t="shared" si="3"/>
        <v>88</v>
      </c>
      <c r="F157" s="349">
        <v>0</v>
      </c>
      <c r="G157" s="349">
        <f t="shared" si="3"/>
        <v>157</v>
      </c>
      <c r="H157" s="349">
        <f t="shared" si="3"/>
        <v>0</v>
      </c>
      <c r="I157" s="349">
        <f t="shared" si="3"/>
        <v>157</v>
      </c>
      <c r="J157" s="349">
        <f t="shared" si="3"/>
        <v>0</v>
      </c>
      <c r="K157" s="349">
        <f t="shared" si="3"/>
        <v>0</v>
      </c>
      <c r="L157" s="349">
        <f t="shared" si="3"/>
        <v>0</v>
      </c>
      <c r="M157" s="349">
        <f t="shared" si="3"/>
        <v>0</v>
      </c>
      <c r="N157" s="349">
        <f t="shared" si="3"/>
        <v>0</v>
      </c>
      <c r="O157" s="349">
        <f t="shared" si="3"/>
        <v>12</v>
      </c>
      <c r="P157" s="349">
        <f t="shared" si="3"/>
        <v>0</v>
      </c>
      <c r="Q157" s="349">
        <f t="shared" si="3"/>
        <v>140</v>
      </c>
      <c r="R157" s="349">
        <f t="shared" si="3"/>
        <v>0</v>
      </c>
      <c r="S157" s="349">
        <f t="shared" si="3"/>
        <v>0</v>
      </c>
    </row>
    <row r="158" spans="1:19" s="96" customFormat="1">
      <c r="A158" s="68"/>
      <c r="B158" s="68"/>
      <c r="C158" s="68"/>
      <c r="D158" s="68"/>
      <c r="E158" s="68"/>
      <c r="F158" s="68"/>
      <c r="G158" s="68"/>
      <c r="H158" s="68"/>
      <c r="I158" s="68"/>
      <c r="J158" s="68"/>
      <c r="K158" s="68"/>
      <c r="L158" s="68"/>
      <c r="M158" s="68"/>
      <c r="N158" s="68"/>
      <c r="O158" s="68"/>
      <c r="P158" s="68"/>
      <c r="Q158" s="68"/>
      <c r="R158" s="68"/>
      <c r="S158" s="68"/>
    </row>
    <row r="159" spans="1:19" s="96" customFormat="1">
      <c r="A159" s="1779" t="s">
        <v>3808</v>
      </c>
      <c r="B159" s="1780"/>
      <c r="C159" s="1780"/>
      <c r="D159" s="1780"/>
      <c r="E159" s="1780"/>
      <c r="F159" s="1780"/>
      <c r="G159" s="1780"/>
      <c r="H159" s="1780"/>
      <c r="I159" s="1780"/>
      <c r="J159" s="1780"/>
      <c r="K159" s="1780"/>
      <c r="L159" s="1780"/>
      <c r="M159" s="1780"/>
      <c r="N159" s="1780"/>
      <c r="O159" s="1780"/>
      <c r="P159" s="1780"/>
      <c r="Q159" s="1780"/>
      <c r="R159" s="1780"/>
      <c r="S159" s="1781"/>
    </row>
    <row r="160" spans="1:19" s="96" customFormat="1">
      <c r="A160" s="1032" t="s">
        <v>3654</v>
      </c>
      <c r="B160" s="1033"/>
      <c r="C160" s="1033"/>
      <c r="D160" s="1033"/>
      <c r="E160" s="1033"/>
      <c r="F160" s="1033"/>
      <c r="G160" s="1033"/>
      <c r="H160" s="1033"/>
      <c r="I160" s="1033"/>
      <c r="J160" s="1033"/>
      <c r="K160" s="1033"/>
      <c r="L160" s="1033"/>
      <c r="M160" s="1033"/>
      <c r="N160" s="1033"/>
      <c r="O160" s="1033"/>
      <c r="P160" s="1033"/>
      <c r="Q160" s="1033"/>
      <c r="R160" s="1033"/>
      <c r="S160" s="1034"/>
    </row>
    <row r="161" spans="1:19">
      <c r="A161" s="1032" t="s">
        <v>3702</v>
      </c>
      <c r="B161" s="1033"/>
      <c r="C161" s="1033"/>
      <c r="D161" s="1033"/>
      <c r="E161" s="1033"/>
      <c r="F161" s="1033"/>
      <c r="G161" s="1033"/>
      <c r="H161" s="1033"/>
      <c r="I161" s="1033"/>
      <c r="J161" s="1033"/>
      <c r="K161" s="1033"/>
      <c r="L161" s="1033"/>
      <c r="M161" s="1033"/>
      <c r="N161" s="1033"/>
      <c r="O161" s="1033"/>
      <c r="P161" s="1033"/>
      <c r="Q161" s="1033"/>
      <c r="R161" s="1033"/>
      <c r="S161" s="1034"/>
    </row>
    <row r="162" spans="1:19" ht="15" customHeight="1">
      <c r="A162" s="1032" t="s">
        <v>3703</v>
      </c>
      <c r="B162" s="1033"/>
      <c r="C162" s="1033"/>
      <c r="D162" s="1033"/>
      <c r="E162" s="1033"/>
      <c r="F162" s="1033"/>
      <c r="G162" s="1033"/>
      <c r="H162" s="1033"/>
      <c r="I162" s="1033"/>
      <c r="J162" s="1033"/>
      <c r="K162" s="1033"/>
      <c r="L162" s="1033"/>
      <c r="M162" s="1033"/>
      <c r="N162" s="1033"/>
      <c r="O162" s="1033"/>
      <c r="P162" s="1033"/>
      <c r="Q162" s="1033"/>
      <c r="R162" s="1033"/>
      <c r="S162" s="1034"/>
    </row>
    <row r="163" spans="1:19" s="325" customFormat="1" ht="12.75" customHeight="1">
      <c r="A163" s="1032" t="s">
        <v>3704</v>
      </c>
      <c r="B163" s="1033"/>
      <c r="C163" s="1033"/>
      <c r="D163" s="1033"/>
      <c r="E163" s="1033"/>
      <c r="F163" s="1033"/>
      <c r="G163" s="1033"/>
      <c r="H163" s="1033"/>
      <c r="I163" s="1033"/>
      <c r="J163" s="1033"/>
      <c r="K163" s="1033"/>
      <c r="L163" s="1033"/>
      <c r="M163" s="1033"/>
      <c r="N163" s="1033"/>
      <c r="O163" s="1033"/>
      <c r="P163" s="1033"/>
      <c r="Q163" s="1033"/>
      <c r="R163" s="1033"/>
      <c r="S163" s="1034"/>
    </row>
    <row r="164" spans="1:19">
      <c r="A164" s="1032" t="s">
        <v>3705</v>
      </c>
      <c r="B164" s="1033"/>
      <c r="C164" s="1033"/>
      <c r="D164" s="1033"/>
      <c r="E164" s="1033"/>
      <c r="F164" s="1033"/>
      <c r="G164" s="1033"/>
      <c r="H164" s="1033"/>
      <c r="I164" s="1033"/>
      <c r="J164" s="1033"/>
      <c r="K164" s="1033"/>
      <c r="L164" s="1033"/>
      <c r="M164" s="1033"/>
      <c r="N164" s="1033"/>
      <c r="O164" s="1033"/>
      <c r="P164" s="1033"/>
      <c r="Q164" s="1033"/>
      <c r="R164" s="1033"/>
      <c r="S164" s="1034"/>
    </row>
    <row r="165" spans="1:19">
      <c r="A165" s="1032" t="s">
        <v>3706</v>
      </c>
      <c r="B165" s="1033"/>
      <c r="C165" s="1033"/>
      <c r="D165" s="1033"/>
      <c r="E165" s="1033"/>
      <c r="F165" s="1033"/>
      <c r="G165" s="1033"/>
      <c r="H165" s="1033"/>
      <c r="I165" s="1033"/>
      <c r="J165" s="1033"/>
      <c r="K165" s="1033"/>
      <c r="L165" s="1033"/>
      <c r="M165" s="1033"/>
      <c r="N165" s="1033"/>
      <c r="O165" s="1033"/>
      <c r="P165" s="1033"/>
      <c r="Q165" s="1033"/>
      <c r="R165" s="1033"/>
      <c r="S165" s="1034"/>
    </row>
    <row r="166" spans="1:19">
      <c r="A166" s="1032" t="s">
        <v>194</v>
      </c>
      <c r="B166" s="1033"/>
      <c r="C166" s="1033"/>
      <c r="D166" s="1033"/>
      <c r="E166" s="1033"/>
      <c r="F166" s="1033"/>
      <c r="G166" s="1033"/>
      <c r="H166" s="1033"/>
      <c r="I166" s="1033"/>
      <c r="J166" s="1033"/>
      <c r="K166" s="1033"/>
      <c r="L166" s="1033"/>
      <c r="M166" s="1033"/>
      <c r="N166" s="1033"/>
      <c r="O166" s="1033"/>
      <c r="P166" s="1033"/>
      <c r="Q166" s="1033"/>
      <c r="R166" s="1033"/>
      <c r="S166" s="1034"/>
    </row>
    <row r="167" spans="1:19">
      <c r="A167" s="1035"/>
      <c r="B167" s="1036"/>
      <c r="C167" s="1036"/>
      <c r="D167" s="1036"/>
      <c r="E167" s="1036"/>
      <c r="F167" s="1036"/>
      <c r="G167" s="1036"/>
      <c r="H167" s="1036"/>
      <c r="I167" s="1036"/>
      <c r="J167" s="1036"/>
      <c r="K167" s="1036"/>
      <c r="L167" s="1036"/>
      <c r="M167" s="1036"/>
      <c r="N167" s="1036"/>
      <c r="O167" s="1036"/>
      <c r="P167" s="1036"/>
      <c r="Q167" s="1036"/>
      <c r="R167" s="1036"/>
      <c r="S167" s="1037"/>
    </row>
    <row r="168" spans="1:19" ht="30" customHeight="1">
      <c r="A168" s="1025" t="s">
        <v>41</v>
      </c>
      <c r="B168" s="1031"/>
      <c r="C168" s="1026"/>
      <c r="D168" s="1025" t="s">
        <v>42</v>
      </c>
      <c r="E168" s="1026"/>
      <c r="F168" s="1025" t="s">
        <v>43</v>
      </c>
      <c r="G168" s="1031"/>
      <c r="H168" s="1026"/>
      <c r="I168" s="1025" t="s">
        <v>44</v>
      </c>
      <c r="J168" s="1026"/>
      <c r="K168" s="1025" t="s">
        <v>45</v>
      </c>
      <c r="L168" s="1031"/>
      <c r="M168" s="1031"/>
      <c r="N168" s="1026"/>
      <c r="O168" s="1010" t="s">
        <v>46</v>
      </c>
      <c r="P168" s="1011"/>
      <c r="Q168" s="1012"/>
      <c r="R168" s="1025" t="s">
        <v>47</v>
      </c>
      <c r="S168" s="1026"/>
    </row>
    <row r="169" spans="1:19">
      <c r="A169" s="1022" t="s">
        <v>48</v>
      </c>
      <c r="B169" s="1022" t="s">
        <v>49</v>
      </c>
      <c r="C169" s="1029" t="s">
        <v>50</v>
      </c>
      <c r="D169" s="1022" t="s">
        <v>51</v>
      </c>
      <c r="E169" s="1022" t="s">
        <v>52</v>
      </c>
      <c r="F169" s="1025" t="s">
        <v>53</v>
      </c>
      <c r="G169" s="1031"/>
      <c r="H169" s="1026"/>
      <c r="I169" s="1022" t="s">
        <v>54</v>
      </c>
      <c r="J169" s="1022" t="s">
        <v>55</v>
      </c>
      <c r="K169" s="1025" t="s">
        <v>56</v>
      </c>
      <c r="L169" s="1026"/>
      <c r="M169" s="1025" t="s">
        <v>57</v>
      </c>
      <c r="N169" s="1026"/>
      <c r="O169" s="1022" t="s">
        <v>58</v>
      </c>
      <c r="P169" s="1022" t="s">
        <v>59</v>
      </c>
      <c r="Q169" s="1022" t="s">
        <v>60</v>
      </c>
      <c r="R169" s="1022" t="s">
        <v>61</v>
      </c>
      <c r="S169" s="1022" t="s">
        <v>62</v>
      </c>
    </row>
    <row r="170" spans="1:19" ht="75" customHeight="1">
      <c r="A170" s="1023"/>
      <c r="B170" s="1023"/>
      <c r="C170" s="1030"/>
      <c r="D170" s="1023"/>
      <c r="E170" s="1023"/>
      <c r="F170" s="668" t="s">
        <v>63</v>
      </c>
      <c r="G170" s="668" t="s">
        <v>64</v>
      </c>
      <c r="H170" s="668" t="s">
        <v>65</v>
      </c>
      <c r="I170" s="1023"/>
      <c r="J170" s="1023"/>
      <c r="K170" s="671" t="s">
        <v>66</v>
      </c>
      <c r="L170" s="671" t="s">
        <v>67</v>
      </c>
      <c r="M170" s="671" t="s">
        <v>68</v>
      </c>
      <c r="N170" s="671" t="s">
        <v>67</v>
      </c>
      <c r="O170" s="1023"/>
      <c r="P170" s="1023"/>
      <c r="Q170" s="1023"/>
      <c r="R170" s="1023"/>
      <c r="S170" s="1023"/>
    </row>
    <row r="171" spans="1:19">
      <c r="A171" s="1058" t="s">
        <v>69</v>
      </c>
      <c r="B171" s="1059"/>
      <c r="C171" s="1059"/>
      <c r="D171" s="1059"/>
      <c r="E171" s="1059"/>
      <c r="F171" s="1059"/>
      <c r="G171" s="1059"/>
      <c r="H171" s="1059"/>
      <c r="I171" s="1059"/>
      <c r="J171" s="1059"/>
      <c r="K171" s="1059"/>
      <c r="L171" s="1059"/>
      <c r="M171" s="1059"/>
      <c r="N171" s="1059"/>
      <c r="O171" s="1059"/>
      <c r="P171" s="1059"/>
      <c r="Q171" s="1059"/>
      <c r="R171" s="1059"/>
      <c r="S171" s="1060"/>
    </row>
    <row r="172" spans="1:19" s="95" customFormat="1">
      <c r="A172" s="669">
        <v>0</v>
      </c>
      <c r="B172" s="98">
        <v>0</v>
      </c>
      <c r="C172" s="98">
        <v>0</v>
      </c>
      <c r="D172" s="98">
        <v>0</v>
      </c>
      <c r="E172" s="98">
        <v>0</v>
      </c>
      <c r="F172" s="98">
        <v>0</v>
      </c>
      <c r="G172" s="98">
        <v>0</v>
      </c>
      <c r="H172" s="98">
        <v>0</v>
      </c>
      <c r="I172" s="98">
        <v>0</v>
      </c>
      <c r="J172" s="98">
        <v>0</v>
      </c>
      <c r="K172" s="98">
        <v>0</v>
      </c>
      <c r="L172" s="98">
        <v>0</v>
      </c>
      <c r="M172" s="98">
        <v>0</v>
      </c>
      <c r="N172" s="98">
        <v>0</v>
      </c>
      <c r="O172" s="98">
        <v>0</v>
      </c>
      <c r="P172" s="98">
        <v>0</v>
      </c>
      <c r="Q172" s="98">
        <v>0</v>
      </c>
      <c r="R172" s="98">
        <v>0</v>
      </c>
      <c r="S172" s="98">
        <v>0</v>
      </c>
    </row>
    <row r="173" spans="1:19">
      <c r="A173" s="1058" t="s">
        <v>70</v>
      </c>
      <c r="B173" s="1059"/>
      <c r="C173" s="1059"/>
      <c r="D173" s="1059"/>
      <c r="E173" s="1059"/>
      <c r="F173" s="1059"/>
      <c r="G173" s="1059"/>
      <c r="H173" s="1059"/>
      <c r="I173" s="1059"/>
      <c r="J173" s="1059"/>
      <c r="K173" s="1059"/>
      <c r="L173" s="1059"/>
      <c r="M173" s="1059"/>
      <c r="N173" s="1059"/>
      <c r="O173" s="1059"/>
      <c r="P173" s="1059"/>
      <c r="Q173" s="1059"/>
      <c r="R173" s="1059"/>
      <c r="S173" s="1060"/>
    </row>
    <row r="174" spans="1:19" s="725" customFormat="1" ht="12.75">
      <c r="A174" s="98">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18">
        <v>0</v>
      </c>
    </row>
    <row r="175" spans="1:19">
      <c r="A175" s="1058" t="s">
        <v>71</v>
      </c>
      <c r="B175" s="1059"/>
      <c r="C175" s="1059"/>
      <c r="D175" s="1059"/>
      <c r="E175" s="1059"/>
      <c r="F175" s="1059"/>
      <c r="G175" s="1059"/>
      <c r="H175" s="1059"/>
      <c r="I175" s="1059"/>
      <c r="J175" s="1059"/>
      <c r="K175" s="1059"/>
      <c r="L175" s="1059"/>
      <c r="M175" s="1059"/>
      <c r="N175" s="1059"/>
      <c r="O175" s="1059"/>
      <c r="P175" s="1059"/>
      <c r="Q175" s="1059"/>
      <c r="R175" s="1059"/>
      <c r="S175" s="1060"/>
    </row>
    <row r="176" spans="1:19" s="828" customFormat="1" ht="12.75">
      <c r="A176" s="98">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1058" t="s">
        <v>72</v>
      </c>
      <c r="B177" s="1059"/>
      <c r="C177" s="1059"/>
      <c r="D177" s="1059"/>
      <c r="E177" s="1059"/>
      <c r="F177" s="1059"/>
      <c r="G177" s="1059"/>
      <c r="H177" s="1059"/>
      <c r="I177" s="1059"/>
      <c r="J177" s="1059"/>
      <c r="K177" s="1059"/>
      <c r="L177" s="1059"/>
      <c r="M177" s="1059"/>
      <c r="N177" s="1059"/>
      <c r="O177" s="1059"/>
      <c r="P177" s="1059"/>
      <c r="Q177" s="1059"/>
      <c r="R177" s="1059"/>
      <c r="S177" s="1060"/>
    </row>
    <row r="178" spans="1:19" s="828" customFormat="1" ht="12.75">
      <c r="A178" s="98">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1058" t="s">
        <v>73</v>
      </c>
      <c r="B179" s="1059"/>
      <c r="C179" s="1059"/>
      <c r="D179" s="1059"/>
      <c r="E179" s="1059"/>
      <c r="F179" s="1059"/>
      <c r="G179" s="1059"/>
      <c r="H179" s="1059"/>
      <c r="I179" s="1059"/>
      <c r="J179" s="1059"/>
      <c r="K179" s="1059"/>
      <c r="L179" s="1059"/>
      <c r="M179" s="1059"/>
      <c r="N179" s="1059"/>
      <c r="O179" s="1059"/>
      <c r="P179" s="1059"/>
      <c r="Q179" s="1059"/>
      <c r="R179" s="1059"/>
      <c r="S179" s="1060"/>
    </row>
    <row r="180" spans="1:19" s="828" customFormat="1" ht="12.75">
      <c r="A180" s="98">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1058" t="s">
        <v>74</v>
      </c>
      <c r="B181" s="1059"/>
      <c r="C181" s="1059"/>
      <c r="D181" s="1059"/>
      <c r="E181" s="1059"/>
      <c r="F181" s="1059"/>
      <c r="G181" s="1059"/>
      <c r="H181" s="1059"/>
      <c r="I181" s="1059"/>
      <c r="J181" s="1059"/>
      <c r="K181" s="1059"/>
      <c r="L181" s="1059"/>
      <c r="M181" s="1059"/>
      <c r="N181" s="1059"/>
      <c r="O181" s="1059"/>
      <c r="P181" s="1059"/>
      <c r="Q181" s="1059"/>
      <c r="R181" s="1059"/>
      <c r="S181" s="1060"/>
    </row>
    <row r="182" spans="1:19" s="2" customFormat="1">
      <c r="A182" s="858">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1058" t="s">
        <v>75</v>
      </c>
      <c r="B183" s="1059"/>
      <c r="C183" s="1059"/>
      <c r="D183" s="1059"/>
      <c r="E183" s="1059"/>
      <c r="F183" s="1059"/>
      <c r="G183" s="1059"/>
      <c r="H183" s="1059"/>
      <c r="I183" s="1059"/>
      <c r="J183" s="1059"/>
      <c r="K183" s="1059"/>
      <c r="L183" s="1059"/>
      <c r="M183" s="1059"/>
      <c r="N183" s="1059"/>
      <c r="O183" s="1059"/>
      <c r="P183" s="1059"/>
      <c r="Q183" s="1059"/>
      <c r="R183" s="1059"/>
      <c r="S183" s="1060"/>
    </row>
    <row r="184" spans="1:19" s="2" customFormat="1">
      <c r="A184" s="858">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1058" t="s">
        <v>76</v>
      </c>
      <c r="B185" s="1059"/>
      <c r="C185" s="1059"/>
      <c r="D185" s="1059"/>
      <c r="E185" s="1059"/>
      <c r="F185" s="1059"/>
      <c r="G185" s="1059"/>
      <c r="H185" s="1059"/>
      <c r="I185" s="1059"/>
      <c r="J185" s="1059"/>
      <c r="K185" s="1059"/>
      <c r="L185" s="1059"/>
      <c r="M185" s="1059"/>
      <c r="N185" s="1059"/>
      <c r="O185" s="1059"/>
      <c r="P185" s="1059"/>
      <c r="Q185" s="1059"/>
      <c r="R185" s="1059"/>
      <c r="S185" s="1060"/>
    </row>
    <row r="186" spans="1:19" s="2" customFormat="1">
      <c r="A186" s="869">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1058" t="s">
        <v>77</v>
      </c>
      <c r="B187" s="1059"/>
      <c r="C187" s="1059"/>
      <c r="D187" s="1059"/>
      <c r="E187" s="1059"/>
      <c r="F187" s="1059"/>
      <c r="G187" s="1059"/>
      <c r="H187" s="1059"/>
      <c r="I187" s="1059"/>
      <c r="J187" s="1059"/>
      <c r="K187" s="1059"/>
      <c r="L187" s="1059"/>
      <c r="M187" s="1059"/>
      <c r="N187" s="1059"/>
      <c r="O187" s="1059"/>
      <c r="P187" s="1059"/>
      <c r="Q187" s="1059"/>
      <c r="R187" s="1059"/>
      <c r="S187" s="1060"/>
    </row>
    <row r="188" spans="1:19" s="2" customFormat="1">
      <c r="A188" s="900">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row>
    <row r="189" spans="1:19">
      <c r="A189" s="1058" t="s">
        <v>78</v>
      </c>
      <c r="B189" s="1059"/>
      <c r="C189" s="1059"/>
      <c r="D189" s="1059"/>
      <c r="E189" s="1059"/>
      <c r="F189" s="1059"/>
      <c r="G189" s="1059"/>
      <c r="H189" s="1059"/>
      <c r="I189" s="1059"/>
      <c r="J189" s="1059"/>
      <c r="K189" s="1059"/>
      <c r="L189" s="1059"/>
      <c r="M189" s="1059"/>
      <c r="N189" s="1059"/>
      <c r="O189" s="1059"/>
      <c r="P189" s="1059"/>
      <c r="Q189" s="1059"/>
      <c r="R189" s="1059"/>
      <c r="S189" s="1060"/>
    </row>
    <row r="190" spans="1:19" s="2" customFormat="1">
      <c r="A190" s="914">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18">
        <v>0</v>
      </c>
    </row>
    <row r="191" spans="1:19">
      <c r="A191" s="1058" t="s">
        <v>79</v>
      </c>
      <c r="B191" s="1059"/>
      <c r="C191" s="1059"/>
      <c r="D191" s="1059"/>
      <c r="E191" s="1059"/>
      <c r="F191" s="1059"/>
      <c r="G191" s="1059"/>
      <c r="H191" s="1059"/>
      <c r="I191" s="1059"/>
      <c r="J191" s="1059"/>
      <c r="K191" s="1059"/>
      <c r="L191" s="1059"/>
      <c r="M191" s="1059"/>
      <c r="N191" s="1059"/>
      <c r="O191" s="1059"/>
      <c r="P191" s="1059"/>
      <c r="Q191" s="1059"/>
      <c r="R191" s="1059"/>
      <c r="S191" s="1060"/>
    </row>
    <row r="192" spans="1:19" s="2" customFormat="1">
      <c r="A192" s="914">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18">
        <v>0</v>
      </c>
    </row>
    <row r="193" spans="1:19">
      <c r="A193" s="1058" t="s">
        <v>80</v>
      </c>
      <c r="B193" s="1059"/>
      <c r="C193" s="1059"/>
      <c r="D193" s="1059"/>
      <c r="E193" s="1059"/>
      <c r="F193" s="1059"/>
      <c r="G193" s="1059"/>
      <c r="H193" s="1059"/>
      <c r="I193" s="1059"/>
      <c r="J193" s="1059"/>
      <c r="K193" s="1059"/>
      <c r="L193" s="1059"/>
      <c r="M193" s="1059"/>
      <c r="N193" s="1059"/>
      <c r="O193" s="1059"/>
      <c r="P193" s="1059"/>
      <c r="Q193" s="1059"/>
      <c r="R193" s="1059"/>
      <c r="S193" s="1060"/>
    </row>
    <row r="194" spans="1:19" s="2" customFormat="1">
      <c r="A194" s="946">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row>
    <row r="195" spans="1:19">
      <c r="A195" s="1468" t="s">
        <v>3701</v>
      </c>
      <c r="B195" s="1468"/>
      <c r="C195" s="1468"/>
      <c r="D195" s="1468"/>
      <c r="E195" s="1468"/>
      <c r="F195" s="1468"/>
      <c r="G195" s="1468"/>
      <c r="H195" s="1468"/>
      <c r="I195" s="1468"/>
      <c r="J195" s="1468"/>
      <c r="K195" s="1468"/>
      <c r="L195" s="1468"/>
      <c r="M195" s="1468"/>
      <c r="N195" s="1468"/>
      <c r="O195" s="1468"/>
      <c r="P195" s="1468"/>
      <c r="Q195" s="1468"/>
      <c r="R195" s="1468"/>
      <c r="S195" s="1468"/>
    </row>
    <row r="196" spans="1:19" s="172" customFormat="1">
      <c r="A196" s="744">
        <f>SUM(A194,A192,A190,A188,A186,A184,A182,A180,A178,A176,A174,A172)</f>
        <v>0</v>
      </c>
      <c r="B196" s="744">
        <f t="shared" ref="B196:S196" si="4">SUM(B194,B192,B190,B188,B186,B184,B182,B180,B178,B176,B174,B172)</f>
        <v>0</v>
      </c>
      <c r="C196" s="744">
        <f t="shared" si="4"/>
        <v>0</v>
      </c>
      <c r="D196" s="744">
        <f t="shared" si="4"/>
        <v>0</v>
      </c>
      <c r="E196" s="744">
        <f t="shared" si="4"/>
        <v>0</v>
      </c>
      <c r="F196" s="744">
        <f t="shared" si="4"/>
        <v>0</v>
      </c>
      <c r="G196" s="744">
        <f t="shared" si="4"/>
        <v>0</v>
      </c>
      <c r="H196" s="744">
        <f t="shared" si="4"/>
        <v>0</v>
      </c>
      <c r="I196" s="744">
        <f t="shared" si="4"/>
        <v>0</v>
      </c>
      <c r="J196" s="744">
        <f t="shared" si="4"/>
        <v>0</v>
      </c>
      <c r="K196" s="744">
        <f t="shared" si="4"/>
        <v>0</v>
      </c>
      <c r="L196" s="744">
        <f t="shared" si="4"/>
        <v>0</v>
      </c>
      <c r="M196" s="744">
        <f t="shared" si="4"/>
        <v>0</v>
      </c>
      <c r="N196" s="744">
        <f t="shared" si="4"/>
        <v>0</v>
      </c>
      <c r="O196" s="744">
        <f t="shared" si="4"/>
        <v>0</v>
      </c>
      <c r="P196" s="744">
        <f t="shared" si="4"/>
        <v>0</v>
      </c>
      <c r="Q196" s="744">
        <f t="shared" si="4"/>
        <v>0</v>
      </c>
      <c r="R196" s="744">
        <f t="shared" si="4"/>
        <v>0</v>
      </c>
      <c r="S196" s="744">
        <f t="shared" si="4"/>
        <v>0</v>
      </c>
    </row>
    <row r="197" spans="1:19">
      <c r="A197" s="1780"/>
      <c r="B197" s="1780"/>
      <c r="C197" s="1780"/>
      <c r="D197" s="1780"/>
      <c r="E197" s="1780"/>
      <c r="F197" s="1780"/>
      <c r="G197" s="1780"/>
      <c r="H197" s="1780"/>
      <c r="I197" s="1780"/>
      <c r="J197" s="1780"/>
      <c r="K197" s="1780"/>
      <c r="L197" s="1780"/>
      <c r="M197" s="1780"/>
      <c r="N197" s="1780"/>
      <c r="O197" s="1780"/>
      <c r="P197" s="1780"/>
      <c r="Q197" s="1780"/>
      <c r="R197" s="1780"/>
      <c r="S197" s="1780"/>
    </row>
    <row r="198" spans="1:19">
      <c r="A198" s="677"/>
      <c r="B198" s="677"/>
      <c r="C198" s="677"/>
      <c r="D198" s="677"/>
      <c r="E198" s="677"/>
      <c r="F198" s="677"/>
      <c r="G198" s="677"/>
      <c r="H198" s="677"/>
      <c r="I198" s="677"/>
      <c r="J198" s="677"/>
      <c r="K198" s="677"/>
      <c r="L198" s="677"/>
      <c r="M198" s="677"/>
      <c r="N198" s="677"/>
      <c r="O198" s="677"/>
      <c r="P198" s="677"/>
      <c r="Q198" s="677"/>
      <c r="R198" s="677"/>
      <c r="S198" s="677"/>
    </row>
    <row r="199" spans="1:19">
      <c r="A199" s="1779" t="s">
        <v>3807</v>
      </c>
      <c r="B199" s="1780"/>
      <c r="C199" s="1780"/>
      <c r="D199" s="1780"/>
      <c r="E199" s="1780"/>
      <c r="F199" s="1780"/>
      <c r="G199" s="1780"/>
      <c r="H199" s="1780"/>
      <c r="I199" s="1780"/>
      <c r="J199" s="1780"/>
      <c r="K199" s="1780"/>
      <c r="L199" s="1780"/>
      <c r="M199" s="1780"/>
      <c r="N199" s="1780"/>
      <c r="O199" s="1780"/>
      <c r="P199" s="1780"/>
      <c r="Q199" s="1780"/>
      <c r="R199" s="1780"/>
      <c r="S199" s="1781"/>
    </row>
    <row r="200" spans="1:19">
      <c r="A200" s="1032" t="s">
        <v>3654</v>
      </c>
      <c r="B200" s="1033"/>
      <c r="C200" s="1033"/>
      <c r="D200" s="1033"/>
      <c r="E200" s="1033"/>
      <c r="F200" s="1033"/>
      <c r="G200" s="1033"/>
      <c r="H200" s="1033"/>
      <c r="I200" s="1033"/>
      <c r="J200" s="1033"/>
      <c r="K200" s="1033"/>
      <c r="L200" s="1033"/>
      <c r="M200" s="1033"/>
      <c r="N200" s="1033"/>
      <c r="O200" s="1033"/>
      <c r="P200" s="1033"/>
      <c r="Q200" s="1033"/>
      <c r="R200" s="1033"/>
      <c r="S200" s="1034"/>
    </row>
    <row r="201" spans="1:19">
      <c r="A201" s="1032" t="s">
        <v>81</v>
      </c>
      <c r="B201" s="1033"/>
      <c r="C201" s="1033"/>
      <c r="D201" s="1033"/>
      <c r="E201" s="1033"/>
      <c r="F201" s="1033"/>
      <c r="G201" s="1033"/>
      <c r="H201" s="1033"/>
      <c r="I201" s="1033"/>
      <c r="J201" s="1033"/>
      <c r="K201" s="1033"/>
      <c r="L201" s="1033"/>
      <c r="M201" s="1033"/>
      <c r="N201" s="1033"/>
      <c r="O201" s="1033"/>
      <c r="P201" s="1033"/>
      <c r="Q201" s="1033"/>
      <c r="R201" s="1033"/>
      <c r="S201" s="1034"/>
    </row>
    <row r="202" spans="1:19">
      <c r="A202" s="1032" t="s">
        <v>3707</v>
      </c>
      <c r="B202" s="1033"/>
      <c r="C202" s="1033"/>
      <c r="D202" s="1033"/>
      <c r="E202" s="1033"/>
      <c r="F202" s="1033"/>
      <c r="G202" s="1033"/>
      <c r="H202" s="1033"/>
      <c r="I202" s="1033"/>
      <c r="J202" s="1033"/>
      <c r="K202" s="1033"/>
      <c r="L202" s="1033"/>
      <c r="M202" s="1033"/>
      <c r="N202" s="1033"/>
      <c r="O202" s="1033"/>
      <c r="P202" s="1033"/>
      <c r="Q202" s="1033"/>
      <c r="R202" s="1033"/>
      <c r="S202" s="1034"/>
    </row>
    <row r="203" spans="1:19">
      <c r="A203" s="1032" t="s">
        <v>3708</v>
      </c>
      <c r="B203" s="1033"/>
      <c r="C203" s="1033"/>
      <c r="D203" s="1033"/>
      <c r="E203" s="1033"/>
      <c r="F203" s="1033"/>
      <c r="G203" s="1033"/>
      <c r="H203" s="1033"/>
      <c r="I203" s="1033"/>
      <c r="J203" s="1033"/>
      <c r="K203" s="1033"/>
      <c r="L203" s="1033"/>
      <c r="M203" s="1033"/>
      <c r="N203" s="1033"/>
      <c r="O203" s="1033"/>
      <c r="P203" s="1033"/>
      <c r="Q203" s="1033"/>
      <c r="R203" s="1033"/>
      <c r="S203" s="1034"/>
    </row>
    <row r="204" spans="1:19">
      <c r="A204" s="1032" t="s">
        <v>3709</v>
      </c>
      <c r="B204" s="1033"/>
      <c r="C204" s="1033"/>
      <c r="D204" s="1033"/>
      <c r="E204" s="1033"/>
      <c r="F204" s="1033"/>
      <c r="G204" s="1033"/>
      <c r="H204" s="1033"/>
      <c r="I204" s="1033"/>
      <c r="J204" s="1033"/>
      <c r="K204" s="1033"/>
      <c r="L204" s="1033"/>
      <c r="M204" s="1033"/>
      <c r="N204" s="1033"/>
      <c r="O204" s="1033"/>
      <c r="P204" s="1033"/>
      <c r="Q204" s="1033"/>
      <c r="R204" s="1033"/>
      <c r="S204" s="1034"/>
    </row>
    <row r="205" spans="1:19">
      <c r="A205" s="1032" t="s">
        <v>3710</v>
      </c>
      <c r="B205" s="1033"/>
      <c r="C205" s="1033"/>
      <c r="D205" s="1033"/>
      <c r="E205" s="1033"/>
      <c r="F205" s="1033"/>
      <c r="G205" s="1033"/>
      <c r="H205" s="1033"/>
      <c r="I205" s="1033"/>
      <c r="J205" s="1033"/>
      <c r="K205" s="1033"/>
      <c r="L205" s="1033"/>
      <c r="M205" s="1033"/>
      <c r="N205" s="1033"/>
      <c r="O205" s="1033"/>
      <c r="P205" s="1033"/>
      <c r="Q205" s="1033"/>
      <c r="R205" s="1033"/>
      <c r="S205" s="1034"/>
    </row>
    <row r="206" spans="1:19">
      <c r="A206" s="1032" t="s">
        <v>194</v>
      </c>
      <c r="B206" s="1033"/>
      <c r="C206" s="1033"/>
      <c r="D206" s="1033"/>
      <c r="E206" s="1033"/>
      <c r="F206" s="1033"/>
      <c r="G206" s="1033"/>
      <c r="H206" s="1033"/>
      <c r="I206" s="1033"/>
      <c r="J206" s="1033"/>
      <c r="K206" s="1033"/>
      <c r="L206" s="1033"/>
      <c r="M206" s="1033"/>
      <c r="N206" s="1033"/>
      <c r="O206" s="1033"/>
      <c r="P206" s="1033"/>
      <c r="Q206" s="1033"/>
      <c r="R206" s="1033"/>
      <c r="S206" s="1034"/>
    </row>
    <row r="207" spans="1:19">
      <c r="A207" s="1035" t="s">
        <v>3711</v>
      </c>
      <c r="B207" s="1036"/>
      <c r="C207" s="1036"/>
      <c r="D207" s="1036"/>
      <c r="E207" s="1036"/>
      <c r="F207" s="1036"/>
      <c r="G207" s="1036"/>
      <c r="H207" s="1036"/>
      <c r="I207" s="1036"/>
      <c r="J207" s="1036"/>
      <c r="K207" s="1036"/>
      <c r="L207" s="1036"/>
      <c r="M207" s="1036"/>
      <c r="N207" s="1036"/>
      <c r="O207" s="1036"/>
      <c r="P207" s="1036"/>
      <c r="Q207" s="1036"/>
      <c r="R207" s="1036"/>
      <c r="S207" s="1037"/>
    </row>
    <row r="208" spans="1:19" ht="32.25" customHeight="1">
      <c r="A208" s="1025" t="s">
        <v>41</v>
      </c>
      <c r="B208" s="1031"/>
      <c r="C208" s="1026"/>
      <c r="D208" s="1025" t="s">
        <v>42</v>
      </c>
      <c r="E208" s="1026"/>
      <c r="F208" s="1025" t="s">
        <v>43</v>
      </c>
      <c r="G208" s="1031"/>
      <c r="H208" s="1026"/>
      <c r="I208" s="1025" t="s">
        <v>44</v>
      </c>
      <c r="J208" s="1026"/>
      <c r="K208" s="1025" t="s">
        <v>45</v>
      </c>
      <c r="L208" s="1031"/>
      <c r="M208" s="1031"/>
      <c r="N208" s="1026"/>
      <c r="O208" s="1010" t="s">
        <v>46</v>
      </c>
      <c r="P208" s="1011"/>
      <c r="Q208" s="1012"/>
      <c r="R208" s="1025" t="s">
        <v>47</v>
      </c>
      <c r="S208" s="1026"/>
    </row>
    <row r="209" spans="1:19">
      <c r="A209" s="1022" t="s">
        <v>48</v>
      </c>
      <c r="B209" s="1022" t="s">
        <v>49</v>
      </c>
      <c r="C209" s="1029" t="s">
        <v>50</v>
      </c>
      <c r="D209" s="1022" t="s">
        <v>51</v>
      </c>
      <c r="E209" s="1022" t="s">
        <v>52</v>
      </c>
      <c r="F209" s="1025" t="s">
        <v>53</v>
      </c>
      <c r="G209" s="1031"/>
      <c r="H209" s="1026"/>
      <c r="I209" s="1022" t="s">
        <v>54</v>
      </c>
      <c r="J209" s="1022" t="s">
        <v>55</v>
      </c>
      <c r="K209" s="1025" t="s">
        <v>56</v>
      </c>
      <c r="L209" s="1026"/>
      <c r="M209" s="1025" t="s">
        <v>57</v>
      </c>
      <c r="N209" s="1026"/>
      <c r="O209" s="1022" t="s">
        <v>58</v>
      </c>
      <c r="P209" s="1022" t="s">
        <v>59</v>
      </c>
      <c r="Q209" s="1022" t="s">
        <v>60</v>
      </c>
      <c r="R209" s="1022" t="s">
        <v>61</v>
      </c>
      <c r="S209" s="1022" t="s">
        <v>62</v>
      </c>
    </row>
    <row r="210" spans="1:19" ht="76.5" customHeight="1">
      <c r="A210" s="1023"/>
      <c r="B210" s="1023"/>
      <c r="C210" s="1030"/>
      <c r="D210" s="1023"/>
      <c r="E210" s="1023"/>
      <c r="F210" s="668" t="s">
        <v>63</v>
      </c>
      <c r="G210" s="668" t="s">
        <v>64</v>
      </c>
      <c r="H210" s="668" t="s">
        <v>65</v>
      </c>
      <c r="I210" s="1023"/>
      <c r="J210" s="1023"/>
      <c r="K210" s="671" t="s">
        <v>66</v>
      </c>
      <c r="L210" s="671" t="s">
        <v>67</v>
      </c>
      <c r="M210" s="671" t="s">
        <v>68</v>
      </c>
      <c r="N210" s="671" t="s">
        <v>67</v>
      </c>
      <c r="O210" s="1023"/>
      <c r="P210" s="1023"/>
      <c r="Q210" s="1023"/>
      <c r="R210" s="1023"/>
      <c r="S210" s="1023"/>
    </row>
    <row r="211" spans="1:19" s="95" customFormat="1">
      <c r="A211" s="1058" t="s">
        <v>69</v>
      </c>
      <c r="B211" s="1059"/>
      <c r="C211" s="1059"/>
      <c r="D211" s="1059"/>
      <c r="E211" s="1059"/>
      <c r="F211" s="1059"/>
      <c r="G211" s="1059"/>
      <c r="H211" s="1059"/>
      <c r="I211" s="1059"/>
      <c r="J211" s="1059"/>
      <c r="K211" s="1059"/>
      <c r="L211" s="1059"/>
      <c r="M211" s="1059"/>
      <c r="N211" s="1059"/>
      <c r="O211" s="1059"/>
      <c r="P211" s="1059"/>
      <c r="Q211" s="1059"/>
      <c r="R211" s="1059"/>
      <c r="S211" s="1060"/>
    </row>
    <row r="212" spans="1:19">
      <c r="A212" s="669">
        <v>0</v>
      </c>
      <c r="B212" s="98">
        <v>0</v>
      </c>
      <c r="C212" s="98">
        <v>0</v>
      </c>
      <c r="D212" s="98">
        <v>0</v>
      </c>
      <c r="E212" s="98">
        <v>0</v>
      </c>
      <c r="F212" s="98">
        <v>0</v>
      </c>
      <c r="G212" s="98">
        <v>0</v>
      </c>
      <c r="H212" s="98">
        <v>0</v>
      </c>
      <c r="I212" s="98">
        <v>0</v>
      </c>
      <c r="J212" s="98">
        <v>0</v>
      </c>
      <c r="K212" s="98">
        <v>0</v>
      </c>
      <c r="L212" s="98">
        <v>0</v>
      </c>
      <c r="M212" s="98">
        <v>0</v>
      </c>
      <c r="N212" s="98">
        <v>0</v>
      </c>
      <c r="O212" s="98">
        <v>0</v>
      </c>
      <c r="P212" s="98">
        <v>0</v>
      </c>
      <c r="Q212" s="98">
        <v>0</v>
      </c>
      <c r="R212" s="98">
        <v>0</v>
      </c>
      <c r="S212" s="98">
        <v>0</v>
      </c>
    </row>
    <row r="213" spans="1:19" s="2" customFormat="1">
      <c r="A213" s="826" t="s">
        <v>70</v>
      </c>
      <c r="B213" s="98"/>
      <c r="C213" s="98"/>
      <c r="D213" s="98"/>
      <c r="E213" s="98"/>
      <c r="F213" s="98"/>
      <c r="G213" s="98"/>
      <c r="H213" s="98"/>
      <c r="I213" s="98"/>
      <c r="J213" s="98"/>
      <c r="K213" s="98"/>
      <c r="L213" s="98"/>
      <c r="M213" s="98"/>
      <c r="N213" s="98"/>
      <c r="O213" s="98"/>
      <c r="P213" s="98"/>
      <c r="Q213" s="98"/>
      <c r="R213" s="98"/>
      <c r="S213" s="98"/>
    </row>
    <row r="214" spans="1:19" s="2" customFormat="1">
      <c r="A214" s="826">
        <v>0</v>
      </c>
      <c r="B214" s="98">
        <v>0</v>
      </c>
      <c r="C214" s="98">
        <v>0</v>
      </c>
      <c r="D214" s="98">
        <v>0</v>
      </c>
      <c r="E214" s="98">
        <v>0</v>
      </c>
      <c r="F214" s="98">
        <v>0</v>
      </c>
      <c r="G214" s="98">
        <v>0</v>
      </c>
      <c r="H214" s="98">
        <v>0</v>
      </c>
      <c r="I214" s="98">
        <v>0</v>
      </c>
      <c r="J214" s="98">
        <v>0</v>
      </c>
      <c r="K214" s="98">
        <v>0</v>
      </c>
      <c r="L214" s="98">
        <v>0</v>
      </c>
      <c r="M214" s="98">
        <v>0</v>
      </c>
      <c r="N214" s="98">
        <v>0</v>
      </c>
      <c r="O214" s="98">
        <v>0</v>
      </c>
      <c r="P214" s="98">
        <v>0</v>
      </c>
      <c r="Q214" s="98">
        <v>0</v>
      </c>
      <c r="R214" s="98">
        <v>0</v>
      </c>
      <c r="S214" s="98">
        <v>0</v>
      </c>
    </row>
    <row r="215" spans="1:19" s="2" customFormat="1">
      <c r="A215" s="826" t="s">
        <v>71</v>
      </c>
      <c r="B215" s="98"/>
      <c r="C215" s="98"/>
      <c r="D215" s="98"/>
      <c r="E215" s="98"/>
      <c r="F215" s="98"/>
      <c r="G215" s="98"/>
      <c r="H215" s="98"/>
      <c r="I215" s="98"/>
      <c r="J215" s="98"/>
      <c r="K215" s="98"/>
      <c r="L215" s="98"/>
      <c r="M215" s="98"/>
      <c r="N215" s="98"/>
      <c r="O215" s="98"/>
      <c r="P215" s="98"/>
      <c r="Q215" s="98"/>
      <c r="R215" s="98"/>
      <c r="S215" s="98"/>
    </row>
    <row r="216" spans="1:19" s="2" customFormat="1">
      <c r="A216" s="826">
        <v>0</v>
      </c>
      <c r="B216" s="98">
        <v>0</v>
      </c>
      <c r="C216" s="98">
        <v>0</v>
      </c>
      <c r="D216" s="98">
        <v>0</v>
      </c>
      <c r="E216" s="98">
        <v>0</v>
      </c>
      <c r="F216" s="98">
        <v>0</v>
      </c>
      <c r="G216" s="98">
        <v>0</v>
      </c>
      <c r="H216" s="98">
        <v>0</v>
      </c>
      <c r="I216" s="98">
        <v>0</v>
      </c>
      <c r="J216" s="98">
        <v>0</v>
      </c>
      <c r="K216" s="98">
        <v>0</v>
      </c>
      <c r="L216" s="98">
        <v>0</v>
      </c>
      <c r="M216" s="98">
        <v>0</v>
      </c>
      <c r="N216" s="98">
        <v>0</v>
      </c>
      <c r="O216" s="98">
        <v>0</v>
      </c>
      <c r="P216" s="98">
        <v>0</v>
      </c>
      <c r="Q216" s="98">
        <v>0</v>
      </c>
      <c r="R216" s="98">
        <v>0</v>
      </c>
      <c r="S216" s="98">
        <v>0</v>
      </c>
    </row>
    <row r="217" spans="1:19" s="2" customFormat="1">
      <c r="A217" s="826" t="s">
        <v>72</v>
      </c>
      <c r="B217" s="98"/>
      <c r="C217" s="98"/>
      <c r="D217" s="98"/>
      <c r="E217" s="98"/>
      <c r="F217" s="98"/>
      <c r="G217" s="98"/>
      <c r="H217" s="98"/>
      <c r="I217" s="98"/>
      <c r="J217" s="98"/>
      <c r="K217" s="98"/>
      <c r="L217" s="98"/>
      <c r="M217" s="98"/>
      <c r="N217" s="98"/>
      <c r="O217" s="98"/>
      <c r="P217" s="98"/>
      <c r="Q217" s="98"/>
      <c r="R217" s="98"/>
      <c r="S217" s="98"/>
    </row>
    <row r="218" spans="1:19" s="2" customFormat="1">
      <c r="A218" s="826">
        <v>0</v>
      </c>
      <c r="B218" s="98">
        <v>0</v>
      </c>
      <c r="C218" s="98">
        <v>0</v>
      </c>
      <c r="D218" s="98">
        <v>0</v>
      </c>
      <c r="E218" s="98">
        <v>0</v>
      </c>
      <c r="F218" s="98">
        <v>0</v>
      </c>
      <c r="G218" s="98">
        <v>0</v>
      </c>
      <c r="H218" s="98">
        <v>0</v>
      </c>
      <c r="I218" s="98">
        <v>0</v>
      </c>
      <c r="J218" s="98">
        <v>0</v>
      </c>
      <c r="K218" s="98">
        <v>0</v>
      </c>
      <c r="L218" s="98">
        <v>0</v>
      </c>
      <c r="M218" s="98">
        <v>0</v>
      </c>
      <c r="N218" s="98">
        <v>0</v>
      </c>
      <c r="O218" s="98">
        <v>0</v>
      </c>
      <c r="P218" s="98">
        <v>0</v>
      </c>
      <c r="Q218" s="98">
        <v>0</v>
      </c>
      <c r="R218" s="98">
        <v>0</v>
      </c>
      <c r="S218" s="98">
        <v>0</v>
      </c>
    </row>
    <row r="219" spans="1:19" s="2" customFormat="1">
      <c r="A219" s="826" t="s">
        <v>73</v>
      </c>
      <c r="B219" s="98"/>
      <c r="C219" s="98"/>
      <c r="D219" s="98"/>
      <c r="E219" s="98"/>
      <c r="F219" s="98"/>
      <c r="G219" s="98"/>
      <c r="H219" s="98"/>
      <c r="I219" s="98"/>
      <c r="J219" s="98"/>
      <c r="K219" s="98"/>
      <c r="L219" s="98"/>
      <c r="M219" s="98"/>
      <c r="N219" s="98"/>
      <c r="O219" s="98"/>
      <c r="P219" s="98"/>
      <c r="Q219" s="98"/>
      <c r="R219" s="98"/>
      <c r="S219" s="98"/>
    </row>
    <row r="220" spans="1:19" s="2" customFormat="1">
      <c r="A220" s="826">
        <v>0</v>
      </c>
      <c r="B220" s="98">
        <v>0</v>
      </c>
      <c r="C220" s="98">
        <v>0</v>
      </c>
      <c r="D220" s="98">
        <v>0</v>
      </c>
      <c r="E220" s="98">
        <v>0</v>
      </c>
      <c r="F220" s="98">
        <v>0</v>
      </c>
      <c r="G220" s="98">
        <v>0</v>
      </c>
      <c r="H220" s="98">
        <v>0</v>
      </c>
      <c r="I220" s="98">
        <v>0</v>
      </c>
      <c r="J220" s="98">
        <v>0</v>
      </c>
      <c r="K220" s="98">
        <v>0</v>
      </c>
      <c r="L220" s="98">
        <v>0</v>
      </c>
      <c r="M220" s="98">
        <v>0</v>
      </c>
      <c r="N220" s="98">
        <v>0</v>
      </c>
      <c r="O220" s="98">
        <v>0</v>
      </c>
      <c r="P220" s="98">
        <v>0</v>
      </c>
      <c r="Q220" s="98">
        <v>0</v>
      </c>
      <c r="R220" s="98">
        <v>0</v>
      </c>
      <c r="S220" s="98">
        <v>0</v>
      </c>
    </row>
    <row r="221" spans="1:19">
      <c r="A221" s="1058" t="s">
        <v>74</v>
      </c>
      <c r="B221" s="1059"/>
      <c r="C221" s="1059"/>
      <c r="D221" s="1059"/>
      <c r="E221" s="1059"/>
      <c r="F221" s="1059"/>
      <c r="G221" s="1059"/>
      <c r="H221" s="1059"/>
      <c r="I221" s="1059"/>
      <c r="J221" s="1059"/>
      <c r="K221" s="1059"/>
      <c r="L221" s="1059"/>
      <c r="M221" s="1059"/>
      <c r="N221" s="1059"/>
      <c r="O221" s="1059"/>
      <c r="P221" s="1059"/>
      <c r="Q221" s="1059"/>
      <c r="R221" s="1059"/>
      <c r="S221" s="1060"/>
    </row>
    <row r="222" spans="1:19">
      <c r="A222" s="834">
        <v>0</v>
      </c>
      <c r="B222" s="98">
        <v>0</v>
      </c>
      <c r="C222" s="98">
        <v>0</v>
      </c>
      <c r="D222" s="98">
        <v>0</v>
      </c>
      <c r="E222" s="98">
        <v>0</v>
      </c>
      <c r="F222" s="98">
        <v>0</v>
      </c>
      <c r="G222" s="98">
        <v>0</v>
      </c>
      <c r="H222" s="98">
        <v>0</v>
      </c>
      <c r="I222" s="98">
        <v>0</v>
      </c>
      <c r="J222" s="98">
        <v>0</v>
      </c>
      <c r="K222" s="98">
        <v>0</v>
      </c>
      <c r="L222" s="98">
        <v>0</v>
      </c>
      <c r="M222" s="98">
        <v>0</v>
      </c>
      <c r="N222" s="98">
        <v>0</v>
      </c>
      <c r="O222" s="98">
        <v>0</v>
      </c>
      <c r="P222" s="98">
        <v>0</v>
      </c>
      <c r="Q222" s="98">
        <v>0</v>
      </c>
      <c r="R222" s="98">
        <v>0</v>
      </c>
      <c r="S222" s="98">
        <v>0</v>
      </c>
    </row>
    <row r="223" spans="1:19">
      <c r="A223" s="1058" t="s">
        <v>75</v>
      </c>
      <c r="B223" s="1059"/>
      <c r="C223" s="1059"/>
      <c r="D223" s="1059"/>
      <c r="E223" s="1059"/>
      <c r="F223" s="1059"/>
      <c r="G223" s="1059"/>
      <c r="H223" s="1059"/>
      <c r="I223" s="1059"/>
      <c r="J223" s="1059"/>
      <c r="K223" s="1059"/>
      <c r="L223" s="1059"/>
      <c r="M223" s="1059"/>
      <c r="N223" s="1059"/>
      <c r="O223" s="1059"/>
      <c r="P223" s="1059"/>
      <c r="Q223" s="1059"/>
      <c r="R223" s="1059"/>
      <c r="S223" s="1060"/>
    </row>
    <row r="224" spans="1:19" s="2" customFormat="1">
      <c r="A224" s="858">
        <v>0</v>
      </c>
      <c r="B224" s="18">
        <v>0</v>
      </c>
      <c r="C224" s="18">
        <v>0</v>
      </c>
      <c r="D224" s="18">
        <v>0</v>
      </c>
      <c r="E224" s="18">
        <v>0</v>
      </c>
      <c r="F224" s="18">
        <v>0</v>
      </c>
      <c r="G224" s="18">
        <v>0</v>
      </c>
      <c r="H224" s="18">
        <v>0</v>
      </c>
      <c r="I224" s="18">
        <v>0</v>
      </c>
      <c r="J224" s="18">
        <v>0</v>
      </c>
      <c r="K224" s="18">
        <v>0</v>
      </c>
      <c r="L224" s="18">
        <v>0</v>
      </c>
      <c r="M224" s="18">
        <v>0</v>
      </c>
      <c r="N224" s="18">
        <v>0</v>
      </c>
      <c r="O224" s="18">
        <v>0</v>
      </c>
      <c r="P224" s="18">
        <v>0</v>
      </c>
      <c r="Q224" s="18">
        <v>0</v>
      </c>
      <c r="R224" s="18">
        <v>0</v>
      </c>
      <c r="S224" s="18">
        <v>0</v>
      </c>
    </row>
    <row r="225" spans="1:19">
      <c r="A225" s="1058" t="s">
        <v>76</v>
      </c>
      <c r="B225" s="1059"/>
      <c r="C225" s="1059"/>
      <c r="D225" s="1059"/>
      <c r="E225" s="1059"/>
      <c r="F225" s="1059"/>
      <c r="G225" s="1059"/>
      <c r="H225" s="1059"/>
      <c r="I225" s="1059"/>
      <c r="J225" s="1059"/>
      <c r="K225" s="1059"/>
      <c r="L225" s="1059"/>
      <c r="M225" s="1059"/>
      <c r="N225" s="1059"/>
      <c r="O225" s="1059"/>
      <c r="P225" s="1059"/>
      <c r="Q225" s="1059"/>
      <c r="R225" s="1059"/>
      <c r="S225" s="1060"/>
    </row>
    <row r="226" spans="1:19" s="2" customFormat="1">
      <c r="A226" s="869">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18">
        <v>0</v>
      </c>
    </row>
    <row r="227" spans="1:19">
      <c r="A227" s="1058" t="s">
        <v>77</v>
      </c>
      <c r="B227" s="1059"/>
      <c r="C227" s="1059"/>
      <c r="D227" s="1059"/>
      <c r="E227" s="1059"/>
      <c r="F227" s="1059"/>
      <c r="G227" s="1059"/>
      <c r="H227" s="1059"/>
      <c r="I227" s="1059"/>
      <c r="J227" s="1059"/>
      <c r="K227" s="1059"/>
      <c r="L227" s="1059"/>
      <c r="M227" s="1059"/>
      <c r="N227" s="1059"/>
      <c r="O227" s="1059"/>
      <c r="P227" s="1059"/>
      <c r="Q227" s="1059"/>
      <c r="R227" s="1059"/>
      <c r="S227" s="1060"/>
    </row>
    <row r="228" spans="1:19" s="2" customFormat="1">
      <c r="A228" s="900">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18">
        <v>0</v>
      </c>
    </row>
    <row r="229" spans="1:19">
      <c r="A229" s="1058" t="s">
        <v>78</v>
      </c>
      <c r="B229" s="1059"/>
      <c r="C229" s="1059"/>
      <c r="D229" s="1059"/>
      <c r="E229" s="1059"/>
      <c r="F229" s="1059"/>
      <c r="G229" s="1059"/>
      <c r="H229" s="1059"/>
      <c r="I229" s="1059"/>
      <c r="J229" s="1059"/>
      <c r="K229" s="1059"/>
      <c r="L229" s="1059"/>
      <c r="M229" s="1059"/>
      <c r="N229" s="1059"/>
      <c r="O229" s="1059"/>
      <c r="P229" s="1059"/>
      <c r="Q229" s="1059"/>
      <c r="R229" s="1059"/>
      <c r="S229" s="1060"/>
    </row>
    <row r="230" spans="1:19" s="2" customFormat="1">
      <c r="A230" s="914">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18">
        <v>0</v>
      </c>
    </row>
    <row r="231" spans="1:19">
      <c r="A231" s="1058" t="s">
        <v>79</v>
      </c>
      <c r="B231" s="1059"/>
      <c r="C231" s="1059"/>
      <c r="D231" s="1059"/>
      <c r="E231" s="1059"/>
      <c r="F231" s="1059"/>
      <c r="G231" s="1059"/>
      <c r="H231" s="1059"/>
      <c r="I231" s="1059"/>
      <c r="J231" s="1059"/>
      <c r="K231" s="1059"/>
      <c r="L231" s="1059"/>
      <c r="M231" s="1059"/>
      <c r="N231" s="1059"/>
      <c r="O231" s="1059"/>
      <c r="P231" s="1059"/>
      <c r="Q231" s="1059"/>
      <c r="R231" s="1059"/>
      <c r="S231" s="1060"/>
    </row>
    <row r="232" spans="1:19" s="2" customFormat="1">
      <c r="A232" s="914">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18">
        <v>0</v>
      </c>
    </row>
    <row r="233" spans="1:19">
      <c r="A233" s="1058" t="s">
        <v>80</v>
      </c>
      <c r="B233" s="1059"/>
      <c r="C233" s="1059"/>
      <c r="D233" s="1059"/>
      <c r="E233" s="1059"/>
      <c r="F233" s="1059"/>
      <c r="G233" s="1059"/>
      <c r="H233" s="1059"/>
      <c r="I233" s="1059"/>
      <c r="J233" s="1059"/>
      <c r="K233" s="1059"/>
      <c r="L233" s="1059"/>
      <c r="M233" s="1059"/>
      <c r="N233" s="1059"/>
      <c r="O233" s="1059"/>
      <c r="P233" s="1059"/>
      <c r="Q233" s="1059"/>
      <c r="R233" s="1059"/>
      <c r="S233" s="1060"/>
    </row>
    <row r="234" spans="1:19" s="2" customFormat="1">
      <c r="A234" s="946">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18">
        <v>0</v>
      </c>
    </row>
    <row r="235" spans="1:19">
      <c r="A235" s="1468" t="s">
        <v>3701</v>
      </c>
      <c r="B235" s="1468"/>
      <c r="C235" s="1468"/>
      <c r="D235" s="1468"/>
      <c r="E235" s="1468"/>
      <c r="F235" s="1468"/>
      <c r="G235" s="1468"/>
      <c r="H235" s="1468"/>
      <c r="I235" s="1468"/>
      <c r="J235" s="1468"/>
      <c r="K235" s="1468"/>
      <c r="L235" s="1468"/>
      <c r="M235" s="1468"/>
      <c r="N235" s="1468"/>
      <c r="O235" s="1468"/>
      <c r="P235" s="1468"/>
      <c r="Q235" s="1468"/>
      <c r="R235" s="1468"/>
      <c r="S235" s="1468"/>
    </row>
    <row r="236" spans="1:19" s="172" customFormat="1">
      <c r="A236" s="744">
        <f>SUM(A212:S235,A234,A232,A230,A228,A226,A224,A222,A220,A218,A216,A214,A212)</f>
        <v>0</v>
      </c>
      <c r="B236" s="744">
        <f t="shared" ref="B236:S236" si="5">SUM(B211:T234,B234,B232,B230,B228,B226,B224,B222,B220,B218,B216,B214,B212)</f>
        <v>0</v>
      </c>
      <c r="C236" s="744">
        <f t="shared" si="5"/>
        <v>0</v>
      </c>
      <c r="D236" s="744">
        <f t="shared" si="5"/>
        <v>0</v>
      </c>
      <c r="E236" s="744">
        <f t="shared" si="5"/>
        <v>0</v>
      </c>
      <c r="F236" s="744">
        <f t="shared" si="5"/>
        <v>0</v>
      </c>
      <c r="G236" s="744">
        <f t="shared" si="5"/>
        <v>0</v>
      </c>
      <c r="H236" s="744">
        <f t="shared" si="5"/>
        <v>0</v>
      </c>
      <c r="I236" s="744">
        <f t="shared" si="5"/>
        <v>0</v>
      </c>
      <c r="J236" s="744">
        <f t="shared" si="5"/>
        <v>0</v>
      </c>
      <c r="K236" s="744">
        <f t="shared" si="5"/>
        <v>0</v>
      </c>
      <c r="L236" s="744">
        <f t="shared" si="5"/>
        <v>0</v>
      </c>
      <c r="M236" s="744">
        <f t="shared" si="5"/>
        <v>0</v>
      </c>
      <c r="N236" s="744">
        <f t="shared" si="5"/>
        <v>0</v>
      </c>
      <c r="O236" s="744">
        <f t="shared" si="5"/>
        <v>0</v>
      </c>
      <c r="P236" s="744">
        <f t="shared" si="5"/>
        <v>0</v>
      </c>
      <c r="Q236" s="744">
        <f t="shared" si="5"/>
        <v>0</v>
      </c>
      <c r="R236" s="744">
        <f t="shared" si="5"/>
        <v>0</v>
      </c>
      <c r="S236" s="744">
        <f t="shared" si="5"/>
        <v>0</v>
      </c>
    </row>
    <row r="237" spans="1:19">
      <c r="A237" s="693"/>
      <c r="B237" s="674"/>
      <c r="C237" s="674"/>
      <c r="D237" s="674"/>
      <c r="E237" s="674"/>
      <c r="F237" s="674"/>
      <c r="G237" s="674"/>
      <c r="H237" s="674"/>
      <c r="I237" s="674"/>
      <c r="J237" s="674"/>
      <c r="K237" s="674"/>
      <c r="L237" s="674"/>
      <c r="M237" s="674"/>
      <c r="N237" s="674"/>
      <c r="O237" s="674"/>
      <c r="P237" s="674"/>
      <c r="Q237" s="674"/>
      <c r="R237" s="674"/>
      <c r="S237" s="694"/>
    </row>
    <row r="238" spans="1:19">
      <c r="A238" s="1779" t="s">
        <v>3806</v>
      </c>
      <c r="B238" s="1780"/>
      <c r="C238" s="1780"/>
      <c r="D238" s="1780"/>
      <c r="E238" s="1780"/>
      <c r="F238" s="1780"/>
      <c r="G238" s="1780"/>
      <c r="H238" s="1780"/>
      <c r="I238" s="1780"/>
      <c r="J238" s="1780"/>
      <c r="K238" s="1780"/>
      <c r="L238" s="1780"/>
      <c r="M238" s="1780"/>
      <c r="N238" s="1780"/>
      <c r="O238" s="1780"/>
      <c r="P238" s="1780"/>
      <c r="Q238" s="1780"/>
      <c r="R238" s="1780"/>
      <c r="S238" s="1781"/>
    </row>
    <row r="239" spans="1:19">
      <c r="A239" s="1032" t="s">
        <v>3654</v>
      </c>
      <c r="B239" s="1033"/>
      <c r="C239" s="1033"/>
      <c r="D239" s="1033"/>
      <c r="E239" s="1033"/>
      <c r="F239" s="1033"/>
      <c r="G239" s="1033"/>
      <c r="H239" s="1033"/>
      <c r="I239" s="1033"/>
      <c r="J239" s="1033"/>
      <c r="K239" s="1033"/>
      <c r="L239" s="1033"/>
      <c r="M239" s="1033"/>
      <c r="N239" s="1033"/>
      <c r="O239" s="1033"/>
      <c r="P239" s="1033"/>
      <c r="Q239" s="1033"/>
      <c r="R239" s="1033"/>
      <c r="S239" s="1034"/>
    </row>
    <row r="240" spans="1:19">
      <c r="A240" s="1032" t="s">
        <v>81</v>
      </c>
      <c r="B240" s="1033"/>
      <c r="C240" s="1033"/>
      <c r="D240" s="1033"/>
      <c r="E240" s="1033"/>
      <c r="F240" s="1033"/>
      <c r="G240" s="1033"/>
      <c r="H240" s="1033"/>
      <c r="I240" s="1033"/>
      <c r="J240" s="1033"/>
      <c r="K240" s="1033"/>
      <c r="L240" s="1033"/>
      <c r="M240" s="1033"/>
      <c r="N240" s="1033"/>
      <c r="O240" s="1033"/>
      <c r="P240" s="1033"/>
      <c r="Q240" s="1033"/>
      <c r="R240" s="1033"/>
      <c r="S240" s="1034"/>
    </row>
    <row r="241" spans="1:19">
      <c r="A241" s="1032" t="s">
        <v>3712</v>
      </c>
      <c r="B241" s="1033"/>
      <c r="C241" s="1033"/>
      <c r="D241" s="1033"/>
      <c r="E241" s="1033"/>
      <c r="F241" s="1033"/>
      <c r="G241" s="1033"/>
      <c r="H241" s="1033"/>
      <c r="I241" s="1033"/>
      <c r="J241" s="1033"/>
      <c r="K241" s="1033"/>
      <c r="L241" s="1033"/>
      <c r="M241" s="1033"/>
      <c r="N241" s="1033"/>
      <c r="O241" s="1033"/>
      <c r="P241" s="1033"/>
      <c r="Q241" s="1033"/>
      <c r="R241" s="1033"/>
      <c r="S241" s="1034"/>
    </row>
    <row r="242" spans="1:19">
      <c r="A242" s="1032" t="s">
        <v>3713</v>
      </c>
      <c r="B242" s="1033"/>
      <c r="C242" s="1033"/>
      <c r="D242" s="1033"/>
      <c r="E242" s="1033"/>
      <c r="F242" s="1033"/>
      <c r="G242" s="1033"/>
      <c r="H242" s="1033"/>
      <c r="I242" s="1033"/>
      <c r="J242" s="1033"/>
      <c r="K242" s="1033"/>
      <c r="L242" s="1033"/>
      <c r="M242" s="1033"/>
      <c r="N242" s="1033"/>
      <c r="O242" s="1033"/>
      <c r="P242" s="1033"/>
      <c r="Q242" s="1033"/>
      <c r="R242" s="1033"/>
      <c r="S242" s="1034"/>
    </row>
    <row r="243" spans="1:19">
      <c r="A243" s="1032" t="s">
        <v>3714</v>
      </c>
      <c r="B243" s="1033"/>
      <c r="C243" s="1033"/>
      <c r="D243" s="1033"/>
      <c r="E243" s="1033"/>
      <c r="F243" s="1033"/>
      <c r="G243" s="1033"/>
      <c r="H243" s="1033"/>
      <c r="I243" s="1033"/>
      <c r="J243" s="1033"/>
      <c r="K243" s="1033"/>
      <c r="L243" s="1033"/>
      <c r="M243" s="1033"/>
      <c r="N243" s="1033"/>
      <c r="O243" s="1033"/>
      <c r="P243" s="1033"/>
      <c r="Q243" s="1033"/>
      <c r="R243" s="1033"/>
      <c r="S243" s="1034"/>
    </row>
    <row r="244" spans="1:19">
      <c r="A244" s="1032" t="s">
        <v>3715</v>
      </c>
      <c r="B244" s="1033"/>
      <c r="C244" s="1033"/>
      <c r="D244" s="1033"/>
      <c r="E244" s="1033"/>
      <c r="F244" s="1033"/>
      <c r="G244" s="1033"/>
      <c r="H244" s="1033"/>
      <c r="I244" s="1033"/>
      <c r="J244" s="1033"/>
      <c r="K244" s="1033"/>
      <c r="L244" s="1033"/>
      <c r="M244" s="1033"/>
      <c r="N244" s="1033"/>
      <c r="O244" s="1033"/>
      <c r="P244" s="1033"/>
      <c r="Q244" s="1033"/>
      <c r="R244" s="1033"/>
      <c r="S244" s="1034"/>
    </row>
    <row r="245" spans="1:19">
      <c r="A245" s="1032" t="s">
        <v>3716</v>
      </c>
      <c r="B245" s="1033"/>
      <c r="C245" s="1033"/>
      <c r="D245" s="1033"/>
      <c r="E245" s="1033"/>
      <c r="F245" s="1033"/>
      <c r="G245" s="1033"/>
      <c r="H245" s="1033"/>
      <c r="I245" s="1033"/>
      <c r="J245" s="1033"/>
      <c r="K245" s="1033"/>
      <c r="L245" s="1033"/>
      <c r="M245" s="1033"/>
      <c r="N245" s="1033"/>
      <c r="O245" s="1033"/>
      <c r="P245" s="1033"/>
      <c r="Q245" s="1033"/>
      <c r="R245" s="1033"/>
      <c r="S245" s="1034"/>
    </row>
    <row r="246" spans="1:19">
      <c r="A246" s="1035" t="s">
        <v>3717</v>
      </c>
      <c r="B246" s="1036"/>
      <c r="C246" s="1036"/>
      <c r="D246" s="1036"/>
      <c r="E246" s="1036"/>
      <c r="F246" s="1036"/>
      <c r="G246" s="1036"/>
      <c r="H246" s="1036"/>
      <c r="I246" s="1036"/>
      <c r="J246" s="1036"/>
      <c r="K246" s="1036"/>
      <c r="L246" s="1036"/>
      <c r="M246" s="1036"/>
      <c r="N246" s="1036"/>
      <c r="O246" s="1036"/>
      <c r="P246" s="1036"/>
      <c r="Q246" s="1036"/>
      <c r="R246" s="1036"/>
      <c r="S246" s="1037"/>
    </row>
    <row r="247" spans="1:19" ht="33" customHeight="1">
      <c r="A247" s="1025" t="s">
        <v>41</v>
      </c>
      <c r="B247" s="1031"/>
      <c r="C247" s="1026"/>
      <c r="D247" s="1025" t="s">
        <v>42</v>
      </c>
      <c r="E247" s="1026"/>
      <c r="F247" s="1025" t="s">
        <v>43</v>
      </c>
      <c r="G247" s="1031"/>
      <c r="H247" s="1026"/>
      <c r="I247" s="1025" t="s">
        <v>44</v>
      </c>
      <c r="J247" s="1026"/>
      <c r="K247" s="1025" t="s">
        <v>45</v>
      </c>
      <c r="L247" s="1031"/>
      <c r="M247" s="1031"/>
      <c r="N247" s="1026"/>
      <c r="O247" s="1010" t="s">
        <v>46</v>
      </c>
      <c r="P247" s="1011"/>
      <c r="Q247" s="1012"/>
      <c r="R247" s="1025" t="s">
        <v>47</v>
      </c>
      <c r="S247" s="1026"/>
    </row>
    <row r="248" spans="1:19">
      <c r="A248" s="1022" t="s">
        <v>48</v>
      </c>
      <c r="B248" s="1022" t="s">
        <v>49</v>
      </c>
      <c r="C248" s="1029" t="s">
        <v>50</v>
      </c>
      <c r="D248" s="1022" t="s">
        <v>51</v>
      </c>
      <c r="E248" s="1022" t="s">
        <v>52</v>
      </c>
      <c r="F248" s="1025" t="s">
        <v>53</v>
      </c>
      <c r="G248" s="1031"/>
      <c r="H248" s="1026"/>
      <c r="I248" s="1022" t="s">
        <v>54</v>
      </c>
      <c r="J248" s="1022" t="s">
        <v>55</v>
      </c>
      <c r="K248" s="1025" t="s">
        <v>56</v>
      </c>
      <c r="L248" s="1026"/>
      <c r="M248" s="1025" t="s">
        <v>57</v>
      </c>
      <c r="N248" s="1026"/>
      <c r="O248" s="1022" t="s">
        <v>58</v>
      </c>
      <c r="P248" s="1022" t="s">
        <v>59</v>
      </c>
      <c r="Q248" s="1022" t="s">
        <v>60</v>
      </c>
      <c r="R248" s="1022" t="s">
        <v>61</v>
      </c>
      <c r="S248" s="1022" t="s">
        <v>62</v>
      </c>
    </row>
    <row r="249" spans="1:19" s="95" customFormat="1" ht="78.75" customHeight="1">
      <c r="A249" s="1023"/>
      <c r="B249" s="1023"/>
      <c r="C249" s="1030"/>
      <c r="D249" s="1023"/>
      <c r="E249" s="1023"/>
      <c r="F249" s="668" t="s">
        <v>63</v>
      </c>
      <c r="G249" s="668" t="s">
        <v>64</v>
      </c>
      <c r="H249" s="668" t="s">
        <v>65</v>
      </c>
      <c r="I249" s="1023"/>
      <c r="J249" s="1023"/>
      <c r="K249" s="671" t="s">
        <v>66</v>
      </c>
      <c r="L249" s="671" t="s">
        <v>67</v>
      </c>
      <c r="M249" s="671" t="s">
        <v>68</v>
      </c>
      <c r="N249" s="671" t="s">
        <v>67</v>
      </c>
      <c r="O249" s="1023"/>
      <c r="P249" s="1023"/>
      <c r="Q249" s="1023"/>
      <c r="R249" s="1023"/>
      <c r="S249" s="1023"/>
    </row>
    <row r="250" spans="1:19">
      <c r="A250" s="1058" t="s">
        <v>69</v>
      </c>
      <c r="B250" s="1059"/>
      <c r="C250" s="1059"/>
      <c r="D250" s="1059"/>
      <c r="E250" s="1059"/>
      <c r="F250" s="1059"/>
      <c r="G250" s="1059"/>
      <c r="H250" s="1059"/>
      <c r="I250" s="1059"/>
      <c r="J250" s="1059"/>
      <c r="K250" s="1059"/>
      <c r="L250" s="1059"/>
      <c r="M250" s="1059"/>
      <c r="N250" s="1059"/>
      <c r="O250" s="1059"/>
      <c r="P250" s="1059"/>
      <c r="Q250" s="1059"/>
      <c r="R250" s="1059"/>
      <c r="S250" s="1060"/>
    </row>
    <row r="251" spans="1:19">
      <c r="A251" s="669">
        <v>0</v>
      </c>
      <c r="B251" s="98">
        <v>0</v>
      </c>
      <c r="C251" s="98">
        <v>0</v>
      </c>
      <c r="D251" s="98">
        <v>0</v>
      </c>
      <c r="E251" s="98">
        <v>0</v>
      </c>
      <c r="F251" s="98">
        <v>0</v>
      </c>
      <c r="G251" s="98">
        <v>0</v>
      </c>
      <c r="H251" s="98">
        <v>0</v>
      </c>
      <c r="I251" s="98">
        <v>0</v>
      </c>
      <c r="J251" s="98">
        <v>0</v>
      </c>
      <c r="K251" s="98">
        <v>0</v>
      </c>
      <c r="L251" s="98">
        <v>0</v>
      </c>
      <c r="M251" s="98">
        <v>0</v>
      </c>
      <c r="N251" s="98">
        <v>0</v>
      </c>
      <c r="O251" s="98">
        <v>0</v>
      </c>
      <c r="P251" s="98">
        <v>0</v>
      </c>
      <c r="Q251" s="98">
        <v>0</v>
      </c>
      <c r="R251" s="98">
        <v>0</v>
      </c>
      <c r="S251" s="98">
        <v>0</v>
      </c>
    </row>
    <row r="252" spans="1:19">
      <c r="A252" s="1058" t="s">
        <v>70</v>
      </c>
      <c r="B252" s="1059"/>
      <c r="C252" s="1059"/>
      <c r="D252" s="1059"/>
      <c r="E252" s="1059"/>
      <c r="F252" s="1059"/>
      <c r="G252" s="1059"/>
      <c r="H252" s="1059"/>
      <c r="I252" s="1059"/>
      <c r="J252" s="1059"/>
      <c r="K252" s="1059"/>
      <c r="L252" s="1059"/>
      <c r="M252" s="1059"/>
      <c r="N252" s="1059"/>
      <c r="O252" s="1059"/>
      <c r="P252" s="1059"/>
      <c r="Q252" s="1059"/>
      <c r="R252" s="1059"/>
      <c r="S252" s="1060"/>
    </row>
    <row r="253" spans="1:19" s="725" customFormat="1" ht="12.75">
      <c r="A253" s="98">
        <v>0</v>
      </c>
      <c r="B253" s="18">
        <v>0</v>
      </c>
      <c r="C253" s="18">
        <v>0</v>
      </c>
      <c r="D253" s="18">
        <v>0</v>
      </c>
      <c r="E253" s="18">
        <v>0</v>
      </c>
      <c r="F253" s="18">
        <v>0</v>
      </c>
      <c r="G253" s="18">
        <v>0</v>
      </c>
      <c r="H253" s="18">
        <v>0</v>
      </c>
      <c r="I253" s="18">
        <v>0</v>
      </c>
      <c r="J253" s="18">
        <v>0</v>
      </c>
      <c r="K253" s="18">
        <v>0</v>
      </c>
      <c r="L253" s="18">
        <v>0</v>
      </c>
      <c r="M253" s="18">
        <v>0</v>
      </c>
      <c r="N253" s="18">
        <v>0</v>
      </c>
      <c r="O253" s="18">
        <v>0</v>
      </c>
      <c r="P253" s="18">
        <v>0</v>
      </c>
      <c r="Q253" s="18">
        <v>0</v>
      </c>
      <c r="R253" s="18">
        <v>0</v>
      </c>
      <c r="S253" s="18">
        <v>0</v>
      </c>
    </row>
    <row r="254" spans="1:19">
      <c r="A254" s="1058" t="s">
        <v>71</v>
      </c>
      <c r="B254" s="1059"/>
      <c r="C254" s="1059"/>
      <c r="D254" s="1059"/>
      <c r="E254" s="1059"/>
      <c r="F254" s="1059"/>
      <c r="G254" s="1059"/>
      <c r="H254" s="1059"/>
      <c r="I254" s="1059"/>
      <c r="J254" s="1059"/>
      <c r="K254" s="1059"/>
      <c r="L254" s="1059"/>
      <c r="M254" s="1059"/>
      <c r="N254" s="1059"/>
      <c r="O254" s="1059"/>
      <c r="P254" s="1059"/>
      <c r="Q254" s="1059"/>
      <c r="R254" s="1059"/>
      <c r="S254" s="1060"/>
    </row>
    <row r="255" spans="1:19" s="828" customFormat="1" ht="12.75">
      <c r="A255" s="98">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c r="A256" s="1058" t="s">
        <v>72</v>
      </c>
      <c r="B256" s="1059"/>
      <c r="C256" s="1059"/>
      <c r="D256" s="1059"/>
      <c r="E256" s="1059"/>
      <c r="F256" s="1059"/>
      <c r="G256" s="1059"/>
      <c r="H256" s="1059"/>
      <c r="I256" s="1059"/>
      <c r="J256" s="1059"/>
      <c r="K256" s="1059"/>
      <c r="L256" s="1059"/>
      <c r="M256" s="1059"/>
      <c r="N256" s="1059"/>
      <c r="O256" s="1059"/>
      <c r="P256" s="1059"/>
      <c r="Q256" s="1059"/>
      <c r="R256" s="1059"/>
      <c r="S256" s="1060"/>
    </row>
    <row r="257" spans="1:19" s="828" customFormat="1" ht="12.75">
      <c r="A257" s="98">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c r="A258" s="1058" t="s">
        <v>73</v>
      </c>
      <c r="B258" s="1059"/>
      <c r="C258" s="1059"/>
      <c r="D258" s="1059"/>
      <c r="E258" s="1059"/>
      <c r="F258" s="1059"/>
      <c r="G258" s="1059"/>
      <c r="H258" s="1059"/>
      <c r="I258" s="1059"/>
      <c r="J258" s="1059"/>
      <c r="K258" s="1059"/>
      <c r="L258" s="1059"/>
      <c r="M258" s="1059"/>
      <c r="N258" s="1059"/>
      <c r="O258" s="1059"/>
      <c r="P258" s="1059"/>
      <c r="Q258" s="1059"/>
      <c r="R258" s="1059"/>
      <c r="S258" s="1060"/>
    </row>
    <row r="259" spans="1:19" s="828" customFormat="1" ht="12.75">
      <c r="A259" s="98">
        <v>1</v>
      </c>
      <c r="B259" s="18">
        <v>0</v>
      </c>
      <c r="C259" s="18">
        <v>1</v>
      </c>
      <c r="D259" s="18">
        <v>0</v>
      </c>
      <c r="E259" s="18">
        <v>1</v>
      </c>
      <c r="F259" s="18">
        <v>0</v>
      </c>
      <c r="G259" s="18">
        <v>1</v>
      </c>
      <c r="H259" s="18">
        <v>0</v>
      </c>
      <c r="I259" s="18">
        <v>1</v>
      </c>
      <c r="J259" s="18">
        <v>0</v>
      </c>
      <c r="K259" s="18">
        <v>0</v>
      </c>
      <c r="L259" s="18">
        <v>0</v>
      </c>
      <c r="M259" s="18">
        <v>0</v>
      </c>
      <c r="N259" s="18">
        <v>0</v>
      </c>
      <c r="O259" s="18">
        <v>1</v>
      </c>
      <c r="P259" s="18">
        <v>0</v>
      </c>
      <c r="Q259" s="18">
        <v>0</v>
      </c>
      <c r="R259" s="18">
        <v>0</v>
      </c>
      <c r="S259" s="18">
        <v>0</v>
      </c>
    </row>
    <row r="260" spans="1:19">
      <c r="A260" s="1058" t="s">
        <v>74</v>
      </c>
      <c r="B260" s="1059"/>
      <c r="C260" s="1059"/>
      <c r="D260" s="1059"/>
      <c r="E260" s="1059"/>
      <c r="F260" s="1059"/>
      <c r="G260" s="1059"/>
      <c r="H260" s="1059"/>
      <c r="I260" s="1059"/>
      <c r="J260" s="1059"/>
      <c r="K260" s="1059"/>
      <c r="L260" s="1059"/>
      <c r="M260" s="1059"/>
      <c r="N260" s="1059"/>
      <c r="O260" s="1059"/>
      <c r="P260" s="1059"/>
      <c r="Q260" s="1059"/>
      <c r="R260" s="1059"/>
      <c r="S260" s="1060"/>
    </row>
    <row r="261" spans="1:19">
      <c r="A261" s="834">
        <v>0</v>
      </c>
      <c r="B261" s="98">
        <v>0</v>
      </c>
      <c r="C261" s="98">
        <v>0</v>
      </c>
      <c r="D261" s="98">
        <v>0</v>
      </c>
      <c r="E261" s="98">
        <v>0</v>
      </c>
      <c r="F261" s="98">
        <v>0</v>
      </c>
      <c r="G261" s="98">
        <v>0</v>
      </c>
      <c r="H261" s="98">
        <v>0</v>
      </c>
      <c r="I261" s="98">
        <v>0</v>
      </c>
      <c r="J261" s="98">
        <v>0</v>
      </c>
      <c r="K261" s="98">
        <v>0</v>
      </c>
      <c r="L261" s="98">
        <v>0</v>
      </c>
      <c r="M261" s="98">
        <v>0</v>
      </c>
      <c r="N261" s="98">
        <v>0</v>
      </c>
      <c r="O261" s="98">
        <v>0</v>
      </c>
      <c r="P261" s="98">
        <v>0</v>
      </c>
      <c r="Q261" s="98">
        <v>0</v>
      </c>
      <c r="R261" s="98">
        <v>0</v>
      </c>
      <c r="S261" s="98">
        <v>0</v>
      </c>
    </row>
    <row r="262" spans="1:19">
      <c r="A262" s="1058" t="s">
        <v>3718</v>
      </c>
      <c r="B262" s="1059"/>
      <c r="C262" s="1059"/>
      <c r="D262" s="1059"/>
      <c r="E262" s="1059"/>
      <c r="F262" s="1059"/>
      <c r="G262" s="1059"/>
      <c r="H262" s="1059"/>
      <c r="I262" s="1059"/>
      <c r="J262" s="1059"/>
      <c r="K262" s="1059"/>
      <c r="L262" s="1059"/>
      <c r="M262" s="1059"/>
      <c r="N262" s="1059"/>
      <c r="O262" s="1059"/>
      <c r="P262" s="1059"/>
      <c r="Q262" s="1059"/>
      <c r="R262" s="1059"/>
      <c r="S262" s="1060"/>
    </row>
    <row r="263" spans="1:19" s="2" customFormat="1">
      <c r="A263" s="85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c r="A264" s="1058" t="s">
        <v>76</v>
      </c>
      <c r="B264" s="1059"/>
      <c r="C264" s="1059"/>
      <c r="D264" s="1059"/>
      <c r="E264" s="1059"/>
      <c r="F264" s="1059"/>
      <c r="G264" s="1059"/>
      <c r="H264" s="1059"/>
      <c r="I264" s="1059"/>
      <c r="J264" s="1059"/>
      <c r="K264" s="1059"/>
      <c r="L264" s="1059"/>
      <c r="M264" s="1059"/>
      <c r="N264" s="1059"/>
      <c r="O264" s="1059"/>
      <c r="P264" s="1059"/>
      <c r="Q264" s="1059"/>
      <c r="R264" s="1059"/>
      <c r="S264" s="1060"/>
    </row>
    <row r="265" spans="1:19" s="2" customFormat="1">
      <c r="A265" s="869">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c r="A266" s="1058" t="s">
        <v>77</v>
      </c>
      <c r="B266" s="1059"/>
      <c r="C266" s="1059"/>
      <c r="D266" s="1059"/>
      <c r="E266" s="1059"/>
      <c r="F266" s="1059"/>
      <c r="G266" s="1059"/>
      <c r="H266" s="1059"/>
      <c r="I266" s="1059"/>
      <c r="J266" s="1059"/>
      <c r="K266" s="1059"/>
      <c r="L266" s="1059"/>
      <c r="M266" s="1059"/>
      <c r="N266" s="1059"/>
      <c r="O266" s="1059"/>
      <c r="P266" s="1059"/>
      <c r="Q266" s="1059"/>
      <c r="R266" s="1059"/>
      <c r="S266" s="1060"/>
    </row>
    <row r="267" spans="1:19" s="2" customFormat="1">
      <c r="A267" s="900">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18">
        <v>0</v>
      </c>
      <c r="R267" s="18">
        <v>0</v>
      </c>
      <c r="S267" s="18">
        <v>0</v>
      </c>
    </row>
    <row r="268" spans="1:19">
      <c r="A268" s="1058" t="s">
        <v>78</v>
      </c>
      <c r="B268" s="1059"/>
      <c r="C268" s="1059"/>
      <c r="D268" s="1059"/>
      <c r="E268" s="1059"/>
      <c r="F268" s="1059"/>
      <c r="G268" s="1059"/>
      <c r="H268" s="1059"/>
      <c r="I268" s="1059"/>
      <c r="J268" s="1059"/>
      <c r="K268" s="1059"/>
      <c r="L268" s="1059"/>
      <c r="M268" s="1059"/>
      <c r="N268" s="1059"/>
      <c r="O268" s="1059"/>
      <c r="P268" s="1059"/>
      <c r="Q268" s="1059"/>
      <c r="R268" s="1059"/>
      <c r="S268" s="1060"/>
    </row>
    <row r="269" spans="1:19" s="2" customFormat="1">
      <c r="A269" s="914">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c r="A270" s="1058" t="s">
        <v>79</v>
      </c>
      <c r="B270" s="1059"/>
      <c r="C270" s="1059"/>
      <c r="D270" s="1059"/>
      <c r="E270" s="1059"/>
      <c r="F270" s="1059"/>
      <c r="G270" s="1059"/>
      <c r="H270" s="1059"/>
      <c r="I270" s="1059"/>
      <c r="J270" s="1059"/>
      <c r="K270" s="1059"/>
      <c r="L270" s="1059"/>
      <c r="M270" s="1059"/>
      <c r="N270" s="1059"/>
      <c r="O270" s="1059"/>
      <c r="P270" s="1059"/>
      <c r="Q270" s="1059"/>
      <c r="R270" s="1059"/>
      <c r="S270" s="1060"/>
    </row>
    <row r="271" spans="1:19" s="917" customFormat="1" ht="12.75">
      <c r="A271" s="914">
        <v>1</v>
      </c>
      <c r="B271" s="18">
        <v>0</v>
      </c>
      <c r="C271" s="18">
        <v>1</v>
      </c>
      <c r="D271" s="18">
        <v>0</v>
      </c>
      <c r="E271" s="18">
        <v>1</v>
      </c>
      <c r="F271" s="18">
        <v>0</v>
      </c>
      <c r="G271" s="18">
        <v>1</v>
      </c>
      <c r="H271" s="18">
        <v>0</v>
      </c>
      <c r="I271" s="18">
        <v>1</v>
      </c>
      <c r="J271" s="18">
        <v>0</v>
      </c>
      <c r="K271" s="18">
        <v>0</v>
      </c>
      <c r="L271" s="18">
        <v>0</v>
      </c>
      <c r="M271" s="18">
        <v>0</v>
      </c>
      <c r="N271" s="18">
        <v>0</v>
      </c>
      <c r="O271" s="18">
        <v>0</v>
      </c>
      <c r="P271" s="18">
        <v>1</v>
      </c>
      <c r="Q271" s="18">
        <v>0</v>
      </c>
      <c r="R271" s="18">
        <v>0</v>
      </c>
      <c r="S271" s="18">
        <v>0</v>
      </c>
    </row>
    <row r="272" spans="1:19">
      <c r="A272" s="1058" t="s">
        <v>80</v>
      </c>
      <c r="B272" s="1059"/>
      <c r="C272" s="1059"/>
      <c r="D272" s="1059"/>
      <c r="E272" s="1059"/>
      <c r="F272" s="1059"/>
      <c r="G272" s="1059"/>
      <c r="H272" s="1059"/>
      <c r="I272" s="1059"/>
      <c r="J272" s="1059"/>
      <c r="K272" s="1059"/>
      <c r="L272" s="1059"/>
      <c r="M272" s="1059"/>
      <c r="N272" s="1059"/>
      <c r="O272" s="1059"/>
      <c r="P272" s="1059"/>
      <c r="Q272" s="1059"/>
      <c r="R272" s="1059"/>
      <c r="S272" s="1060"/>
    </row>
    <row r="273" spans="1:19" s="2" customFormat="1">
      <c r="A273" s="946">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s="2" customFormat="1">
      <c r="A274" s="1468" t="s">
        <v>3701</v>
      </c>
      <c r="B274" s="1468"/>
      <c r="C274" s="1468"/>
      <c r="D274" s="1468"/>
      <c r="E274" s="1468"/>
      <c r="F274" s="1468"/>
      <c r="G274" s="1468"/>
      <c r="H274" s="1468"/>
      <c r="I274" s="1468"/>
      <c r="J274" s="1468"/>
      <c r="K274" s="1468"/>
      <c r="L274" s="1468"/>
      <c r="M274" s="1468"/>
      <c r="N274" s="1468"/>
      <c r="O274" s="1468"/>
      <c r="P274" s="1468"/>
      <c r="Q274" s="1468"/>
      <c r="R274" s="1468"/>
      <c r="S274" s="1468"/>
    </row>
    <row r="275" spans="1:19" s="172" customFormat="1">
      <c r="A275" s="744">
        <f>SUM(A273,A271,A269,A267,A265,A263,A261,A259,A257,A255,A253,A251)</f>
        <v>2</v>
      </c>
      <c r="B275" s="744">
        <f t="shared" ref="B275:S275" si="6">SUM(B273,B271,B269,B267,B265,B263,B261,B259,B257,B255,B253,B251)</f>
        <v>0</v>
      </c>
      <c r="C275" s="744">
        <f t="shared" si="6"/>
        <v>2</v>
      </c>
      <c r="D275" s="744">
        <f t="shared" si="6"/>
        <v>0</v>
      </c>
      <c r="E275" s="744">
        <f t="shared" si="6"/>
        <v>2</v>
      </c>
      <c r="F275" s="744">
        <f t="shared" si="6"/>
        <v>0</v>
      </c>
      <c r="G275" s="744">
        <f t="shared" si="6"/>
        <v>2</v>
      </c>
      <c r="H275" s="744">
        <f t="shared" si="6"/>
        <v>0</v>
      </c>
      <c r="I275" s="744">
        <f t="shared" si="6"/>
        <v>2</v>
      </c>
      <c r="J275" s="744">
        <f t="shared" si="6"/>
        <v>0</v>
      </c>
      <c r="K275" s="744">
        <f t="shared" si="6"/>
        <v>0</v>
      </c>
      <c r="L275" s="744">
        <f t="shared" si="6"/>
        <v>0</v>
      </c>
      <c r="M275" s="744">
        <f t="shared" si="6"/>
        <v>0</v>
      </c>
      <c r="N275" s="744">
        <f t="shared" si="6"/>
        <v>0</v>
      </c>
      <c r="O275" s="744">
        <f t="shared" si="6"/>
        <v>1</v>
      </c>
      <c r="P275" s="744">
        <f t="shared" si="6"/>
        <v>1</v>
      </c>
      <c r="Q275" s="744">
        <f t="shared" si="6"/>
        <v>0</v>
      </c>
      <c r="R275" s="744">
        <f t="shared" si="6"/>
        <v>0</v>
      </c>
      <c r="S275" s="744">
        <f t="shared" si="6"/>
        <v>0</v>
      </c>
    </row>
    <row r="276" spans="1:19">
      <c r="A276" s="693"/>
      <c r="B276" s="674"/>
      <c r="C276" s="674"/>
      <c r="D276" s="674"/>
      <c r="E276" s="674"/>
      <c r="F276" s="674"/>
      <c r="G276" s="674"/>
      <c r="H276" s="674"/>
      <c r="I276" s="674"/>
      <c r="J276" s="674"/>
      <c r="K276" s="674"/>
      <c r="L276" s="674"/>
      <c r="M276" s="674"/>
      <c r="N276" s="674"/>
      <c r="O276" s="674"/>
      <c r="P276" s="674"/>
      <c r="Q276" s="674"/>
      <c r="R276" s="674"/>
      <c r="S276" s="694"/>
    </row>
    <row r="277" spans="1:19">
      <c r="A277" s="1779" t="s">
        <v>3805</v>
      </c>
      <c r="B277" s="1780"/>
      <c r="C277" s="1780"/>
      <c r="D277" s="1780"/>
      <c r="E277" s="1780"/>
      <c r="F277" s="1780"/>
      <c r="G277" s="1780"/>
      <c r="H277" s="1780"/>
      <c r="I277" s="1780"/>
      <c r="J277" s="1780"/>
      <c r="K277" s="1780"/>
      <c r="L277" s="1780"/>
      <c r="M277" s="1780"/>
      <c r="N277" s="1780"/>
      <c r="O277" s="1780"/>
      <c r="P277" s="1780"/>
      <c r="Q277" s="1780"/>
      <c r="R277" s="1780"/>
      <c r="S277" s="1781"/>
    </row>
    <row r="278" spans="1:19">
      <c r="A278" s="1032" t="s">
        <v>3654</v>
      </c>
      <c r="B278" s="1033"/>
      <c r="C278" s="1033"/>
      <c r="D278" s="1033"/>
      <c r="E278" s="1033"/>
      <c r="F278" s="1033"/>
      <c r="G278" s="1033"/>
      <c r="H278" s="1033"/>
      <c r="I278" s="1033"/>
      <c r="J278" s="1033"/>
      <c r="K278" s="1033"/>
      <c r="L278" s="1033"/>
      <c r="M278" s="1033"/>
      <c r="N278" s="1033"/>
      <c r="O278" s="1033"/>
      <c r="P278" s="1033"/>
      <c r="Q278" s="1033"/>
      <c r="R278" s="1033"/>
      <c r="S278" s="1034"/>
    </row>
    <row r="279" spans="1:19">
      <c r="A279" s="1032" t="s">
        <v>3719</v>
      </c>
      <c r="B279" s="1033"/>
      <c r="C279" s="1033"/>
      <c r="D279" s="1033"/>
      <c r="E279" s="1033"/>
      <c r="F279" s="1033"/>
      <c r="G279" s="1033"/>
      <c r="H279" s="1033"/>
      <c r="I279" s="1033"/>
      <c r="J279" s="1033"/>
      <c r="K279" s="1033"/>
      <c r="L279" s="1033"/>
      <c r="M279" s="1033"/>
      <c r="N279" s="1033"/>
      <c r="O279" s="1033"/>
      <c r="P279" s="1033"/>
      <c r="Q279" s="1033"/>
      <c r="R279" s="1033"/>
      <c r="S279" s="1034"/>
    </row>
    <row r="280" spans="1:19">
      <c r="A280" s="1032" t="s">
        <v>3720</v>
      </c>
      <c r="B280" s="1033"/>
      <c r="C280" s="1033"/>
      <c r="D280" s="1033"/>
      <c r="E280" s="1033"/>
      <c r="F280" s="1033"/>
      <c r="G280" s="1033"/>
      <c r="H280" s="1033"/>
      <c r="I280" s="1033"/>
      <c r="J280" s="1033"/>
      <c r="K280" s="1033"/>
      <c r="L280" s="1033"/>
      <c r="M280" s="1033"/>
      <c r="N280" s="1033"/>
      <c r="O280" s="1033"/>
      <c r="P280" s="1033"/>
      <c r="Q280" s="1033"/>
      <c r="R280" s="1033"/>
      <c r="S280" s="1034"/>
    </row>
    <row r="281" spans="1:19">
      <c r="A281" s="1032" t="s">
        <v>3721</v>
      </c>
      <c r="B281" s="1033"/>
      <c r="C281" s="1033"/>
      <c r="D281" s="1033"/>
      <c r="E281" s="1033"/>
      <c r="F281" s="1033"/>
      <c r="G281" s="1033"/>
      <c r="H281" s="1033"/>
      <c r="I281" s="1033"/>
      <c r="J281" s="1033"/>
      <c r="K281" s="1033"/>
      <c r="L281" s="1033"/>
      <c r="M281" s="1033"/>
      <c r="N281" s="1033"/>
      <c r="O281" s="1033"/>
      <c r="P281" s="1033"/>
      <c r="Q281" s="1033"/>
      <c r="R281" s="1033"/>
      <c r="S281" s="1034"/>
    </row>
    <row r="282" spans="1:19">
      <c r="A282" s="1032" t="s">
        <v>3722</v>
      </c>
      <c r="B282" s="1033"/>
      <c r="C282" s="1033"/>
      <c r="D282" s="1033"/>
      <c r="E282" s="1033"/>
      <c r="F282" s="1033"/>
      <c r="G282" s="1033"/>
      <c r="H282" s="1033"/>
      <c r="I282" s="1033"/>
      <c r="J282" s="1033"/>
      <c r="K282" s="1033"/>
      <c r="L282" s="1033"/>
      <c r="M282" s="1033"/>
      <c r="N282" s="1033"/>
      <c r="O282" s="1033"/>
      <c r="P282" s="1033"/>
      <c r="Q282" s="1033"/>
      <c r="R282" s="1033"/>
      <c r="S282" s="1034"/>
    </row>
    <row r="283" spans="1:19">
      <c r="A283" s="1032" t="s">
        <v>3723</v>
      </c>
      <c r="B283" s="1033"/>
      <c r="C283" s="1033"/>
      <c r="D283" s="1033"/>
      <c r="E283" s="1033"/>
      <c r="F283" s="1033"/>
      <c r="G283" s="1033"/>
      <c r="H283" s="1033"/>
      <c r="I283" s="1033"/>
      <c r="J283" s="1033"/>
      <c r="K283" s="1033"/>
      <c r="L283" s="1033"/>
      <c r="M283" s="1033"/>
      <c r="N283" s="1033"/>
      <c r="O283" s="1033"/>
      <c r="P283" s="1033"/>
      <c r="Q283" s="1033"/>
      <c r="R283" s="1033"/>
      <c r="S283" s="1034"/>
    </row>
    <row r="284" spans="1:19">
      <c r="A284" s="1032" t="s">
        <v>194</v>
      </c>
      <c r="B284" s="1033"/>
      <c r="C284" s="1033"/>
      <c r="D284" s="1033"/>
      <c r="E284" s="1033"/>
      <c r="F284" s="1033"/>
      <c r="G284" s="1033"/>
      <c r="H284" s="1033"/>
      <c r="I284" s="1033"/>
      <c r="J284" s="1033"/>
      <c r="K284" s="1033"/>
      <c r="L284" s="1033"/>
      <c r="M284" s="1033"/>
      <c r="N284" s="1033"/>
      <c r="O284" s="1033"/>
      <c r="P284" s="1033"/>
      <c r="Q284" s="1033"/>
      <c r="R284" s="1033"/>
      <c r="S284" s="1034"/>
    </row>
    <row r="285" spans="1:19">
      <c r="A285" s="1035" t="s">
        <v>3724</v>
      </c>
      <c r="B285" s="1036"/>
      <c r="C285" s="1036"/>
      <c r="D285" s="1036"/>
      <c r="E285" s="1036"/>
      <c r="F285" s="1036"/>
      <c r="G285" s="1036"/>
      <c r="H285" s="1036"/>
      <c r="I285" s="1036"/>
      <c r="J285" s="1036"/>
      <c r="K285" s="1036"/>
      <c r="L285" s="1036"/>
      <c r="M285" s="1036"/>
      <c r="N285" s="1036"/>
      <c r="O285" s="1036"/>
      <c r="P285" s="1036"/>
      <c r="Q285" s="1036"/>
      <c r="R285" s="1036"/>
      <c r="S285" s="1037"/>
    </row>
    <row r="286" spans="1:19" ht="32.25" customHeight="1">
      <c r="A286" s="1025" t="s">
        <v>41</v>
      </c>
      <c r="B286" s="1031"/>
      <c r="C286" s="1026"/>
      <c r="D286" s="1025" t="s">
        <v>42</v>
      </c>
      <c r="E286" s="1026"/>
      <c r="F286" s="1025" t="s">
        <v>43</v>
      </c>
      <c r="G286" s="1031"/>
      <c r="H286" s="1026"/>
      <c r="I286" s="1025" t="s">
        <v>44</v>
      </c>
      <c r="J286" s="1026"/>
      <c r="K286" s="1025" t="s">
        <v>45</v>
      </c>
      <c r="L286" s="1031"/>
      <c r="M286" s="1031"/>
      <c r="N286" s="1026"/>
      <c r="O286" s="1010" t="s">
        <v>46</v>
      </c>
      <c r="P286" s="1011"/>
      <c r="Q286" s="1012"/>
      <c r="R286" s="1025" t="s">
        <v>47</v>
      </c>
      <c r="S286" s="1026"/>
    </row>
    <row r="287" spans="1:19">
      <c r="A287" s="1022" t="s">
        <v>48</v>
      </c>
      <c r="B287" s="1022" t="s">
        <v>49</v>
      </c>
      <c r="C287" s="1029" t="s">
        <v>50</v>
      </c>
      <c r="D287" s="1022" t="s">
        <v>51</v>
      </c>
      <c r="E287" s="1022" t="s">
        <v>52</v>
      </c>
      <c r="F287" s="1025" t="s">
        <v>53</v>
      </c>
      <c r="G287" s="1031"/>
      <c r="H287" s="1026"/>
      <c r="I287" s="1022" t="s">
        <v>54</v>
      </c>
      <c r="J287" s="1022" t="s">
        <v>55</v>
      </c>
      <c r="K287" s="1025" t="s">
        <v>56</v>
      </c>
      <c r="L287" s="1026"/>
      <c r="M287" s="1025" t="s">
        <v>57</v>
      </c>
      <c r="N287" s="1026"/>
      <c r="O287" s="1022" t="s">
        <v>58</v>
      </c>
      <c r="P287" s="1022" t="s">
        <v>59</v>
      </c>
      <c r="Q287" s="1022" t="s">
        <v>60</v>
      </c>
      <c r="R287" s="1022" t="s">
        <v>61</v>
      </c>
      <c r="S287" s="1022" t="s">
        <v>62</v>
      </c>
    </row>
    <row r="288" spans="1:19" s="95" customFormat="1" ht="75.75" customHeight="1">
      <c r="A288" s="1023"/>
      <c r="B288" s="1023"/>
      <c r="C288" s="1030"/>
      <c r="D288" s="1023"/>
      <c r="E288" s="1023"/>
      <c r="F288" s="668" t="s">
        <v>63</v>
      </c>
      <c r="G288" s="668" t="s">
        <v>64</v>
      </c>
      <c r="H288" s="668" t="s">
        <v>65</v>
      </c>
      <c r="I288" s="1023"/>
      <c r="J288" s="1023"/>
      <c r="K288" s="671" t="s">
        <v>66</v>
      </c>
      <c r="L288" s="671" t="s">
        <v>67</v>
      </c>
      <c r="M288" s="671" t="s">
        <v>68</v>
      </c>
      <c r="N288" s="671" t="s">
        <v>67</v>
      </c>
      <c r="O288" s="1023"/>
      <c r="P288" s="1023"/>
      <c r="Q288" s="1023"/>
      <c r="R288" s="1023"/>
      <c r="S288" s="1023"/>
    </row>
    <row r="289" spans="1:19">
      <c r="A289" s="1058" t="s">
        <v>69</v>
      </c>
      <c r="B289" s="1059"/>
      <c r="C289" s="1059"/>
      <c r="D289" s="1059"/>
      <c r="E289" s="1059"/>
      <c r="F289" s="1059"/>
      <c r="G289" s="1059"/>
      <c r="H289" s="1059"/>
      <c r="I289" s="1059"/>
      <c r="J289" s="1059"/>
      <c r="K289" s="1059"/>
      <c r="L289" s="1059"/>
      <c r="M289" s="1059"/>
      <c r="N289" s="1059"/>
      <c r="O289" s="1059"/>
      <c r="P289" s="1059"/>
      <c r="Q289" s="1059"/>
      <c r="R289" s="1059"/>
      <c r="S289" s="1060"/>
    </row>
    <row r="290" spans="1:19">
      <c r="A290" s="669">
        <v>0</v>
      </c>
      <c r="B290" s="98">
        <v>0</v>
      </c>
      <c r="C290" s="98">
        <v>0</v>
      </c>
      <c r="D290" s="98">
        <v>0</v>
      </c>
      <c r="E290" s="98">
        <v>0</v>
      </c>
      <c r="F290" s="98">
        <v>0</v>
      </c>
      <c r="G290" s="98">
        <v>0</v>
      </c>
      <c r="H290" s="98">
        <v>0</v>
      </c>
      <c r="I290" s="98">
        <v>0</v>
      </c>
      <c r="J290" s="98">
        <v>0</v>
      </c>
      <c r="K290" s="98">
        <v>0</v>
      </c>
      <c r="L290" s="98">
        <v>0</v>
      </c>
      <c r="M290" s="98">
        <v>0</v>
      </c>
      <c r="N290" s="98">
        <v>0</v>
      </c>
      <c r="O290" s="98">
        <v>0</v>
      </c>
      <c r="P290" s="98">
        <v>0</v>
      </c>
      <c r="Q290" s="98">
        <v>0</v>
      </c>
      <c r="R290" s="98">
        <v>0</v>
      </c>
      <c r="S290" s="98">
        <v>0</v>
      </c>
    </row>
    <row r="291" spans="1:19">
      <c r="A291" s="1058" t="s">
        <v>70</v>
      </c>
      <c r="B291" s="1059"/>
      <c r="C291" s="1059"/>
      <c r="D291" s="1059"/>
      <c r="E291" s="1059"/>
      <c r="F291" s="1059"/>
      <c r="G291" s="1059"/>
      <c r="H291" s="1059"/>
      <c r="I291" s="1059"/>
      <c r="J291" s="1059"/>
      <c r="K291" s="1059"/>
      <c r="L291" s="1059"/>
      <c r="M291" s="1059"/>
      <c r="N291" s="1059"/>
      <c r="O291" s="1059"/>
      <c r="P291" s="1059"/>
      <c r="Q291" s="1059"/>
      <c r="R291" s="1059"/>
      <c r="S291" s="1060"/>
    </row>
    <row r="292" spans="1:19" s="725" customFormat="1" ht="12.75">
      <c r="A292" s="98">
        <v>0</v>
      </c>
      <c r="B292" s="18">
        <v>0</v>
      </c>
      <c r="C292" s="18">
        <v>0</v>
      </c>
      <c r="D292" s="18">
        <v>0</v>
      </c>
      <c r="E292" s="18">
        <v>0</v>
      </c>
      <c r="F292" s="18">
        <v>0</v>
      </c>
      <c r="G292" s="18">
        <v>0</v>
      </c>
      <c r="H292" s="18">
        <v>0</v>
      </c>
      <c r="I292" s="18">
        <v>0</v>
      </c>
      <c r="J292" s="18">
        <v>0</v>
      </c>
      <c r="K292" s="18">
        <v>0</v>
      </c>
      <c r="L292" s="18">
        <v>0</v>
      </c>
      <c r="M292" s="18">
        <v>0</v>
      </c>
      <c r="N292" s="18">
        <v>0</v>
      </c>
      <c r="O292" s="18">
        <v>0</v>
      </c>
      <c r="P292" s="18">
        <v>0</v>
      </c>
      <c r="Q292" s="18">
        <v>0</v>
      </c>
      <c r="R292" s="18">
        <v>0</v>
      </c>
      <c r="S292" s="18">
        <v>0</v>
      </c>
    </row>
    <row r="293" spans="1:19">
      <c r="A293" s="1058" t="s">
        <v>71</v>
      </c>
      <c r="B293" s="1059"/>
      <c r="C293" s="1059"/>
      <c r="D293" s="1059"/>
      <c r="E293" s="1059"/>
      <c r="F293" s="1059"/>
      <c r="G293" s="1059"/>
      <c r="H293" s="1059"/>
      <c r="I293" s="1059"/>
      <c r="J293" s="1059"/>
      <c r="K293" s="1059"/>
      <c r="L293" s="1059"/>
      <c r="M293" s="1059"/>
      <c r="N293" s="1059"/>
      <c r="O293" s="1059"/>
      <c r="P293" s="1059"/>
      <c r="Q293" s="1059"/>
      <c r="R293" s="1059"/>
      <c r="S293" s="1060"/>
    </row>
    <row r="294" spans="1:19" s="752" customFormat="1" ht="12.75">
      <c r="A294" s="747">
        <v>0</v>
      </c>
      <c r="B294" s="18">
        <v>1</v>
      </c>
      <c r="C294" s="18">
        <v>1</v>
      </c>
      <c r="D294" s="18">
        <v>1</v>
      </c>
      <c r="E294" s="18">
        <v>0</v>
      </c>
      <c r="F294" s="18">
        <v>1</v>
      </c>
      <c r="G294" s="18">
        <v>0</v>
      </c>
      <c r="H294" s="18">
        <v>0</v>
      </c>
      <c r="I294" s="18">
        <v>1</v>
      </c>
      <c r="J294" s="18">
        <v>0</v>
      </c>
      <c r="K294" s="18">
        <v>0</v>
      </c>
      <c r="L294" s="18">
        <v>0</v>
      </c>
      <c r="M294" s="18">
        <v>0</v>
      </c>
      <c r="N294" s="18">
        <v>0</v>
      </c>
      <c r="O294" s="18">
        <v>1</v>
      </c>
      <c r="P294" s="18">
        <v>0</v>
      </c>
      <c r="Q294" s="18">
        <v>0</v>
      </c>
      <c r="R294" s="18">
        <v>0</v>
      </c>
      <c r="S294" s="18">
        <v>0</v>
      </c>
    </row>
    <row r="295" spans="1:19">
      <c r="A295" s="1058" t="s">
        <v>72</v>
      </c>
      <c r="B295" s="1059"/>
      <c r="C295" s="1059"/>
      <c r="D295" s="1059"/>
      <c r="E295" s="1059"/>
      <c r="F295" s="1059"/>
      <c r="G295" s="1059"/>
      <c r="H295" s="1059"/>
      <c r="I295" s="1059"/>
      <c r="J295" s="1059"/>
      <c r="K295" s="1059"/>
      <c r="L295" s="1059"/>
      <c r="M295" s="1059"/>
      <c r="N295" s="1059"/>
      <c r="O295" s="1059"/>
      <c r="P295" s="1059"/>
      <c r="Q295" s="1059"/>
      <c r="R295" s="1059"/>
      <c r="S295" s="1060"/>
    </row>
    <row r="296" spans="1:19" s="775" customFormat="1" ht="12.75">
      <c r="A296" s="771">
        <v>0</v>
      </c>
      <c r="B296" s="18">
        <v>1</v>
      </c>
      <c r="C296" s="18">
        <v>1</v>
      </c>
      <c r="D296" s="18">
        <v>0</v>
      </c>
      <c r="E296" s="18">
        <v>1</v>
      </c>
      <c r="F296" s="18">
        <v>1</v>
      </c>
      <c r="G296" s="18">
        <v>0</v>
      </c>
      <c r="H296" s="18">
        <v>0</v>
      </c>
      <c r="I296" s="18">
        <v>1</v>
      </c>
      <c r="J296" s="18">
        <v>0</v>
      </c>
      <c r="K296" s="18">
        <v>0</v>
      </c>
      <c r="L296" s="18">
        <v>0</v>
      </c>
      <c r="M296" s="18">
        <v>0</v>
      </c>
      <c r="N296" s="18">
        <v>0</v>
      </c>
      <c r="O296" s="18">
        <v>1</v>
      </c>
      <c r="P296" s="18">
        <v>0</v>
      </c>
      <c r="Q296" s="18">
        <v>0</v>
      </c>
      <c r="R296" s="18">
        <v>0</v>
      </c>
      <c r="S296" s="18">
        <v>0</v>
      </c>
    </row>
    <row r="297" spans="1:19">
      <c r="A297" s="1058" t="s">
        <v>73</v>
      </c>
      <c r="B297" s="1059"/>
      <c r="C297" s="1059"/>
      <c r="D297" s="1059"/>
      <c r="E297" s="1059"/>
      <c r="F297" s="1059"/>
      <c r="G297" s="1059"/>
      <c r="H297" s="1059"/>
      <c r="I297" s="1059"/>
      <c r="J297" s="1059"/>
      <c r="K297" s="1059"/>
      <c r="L297" s="1059"/>
      <c r="M297" s="1059"/>
      <c r="N297" s="1059"/>
      <c r="O297" s="1059"/>
      <c r="P297" s="1059"/>
      <c r="Q297" s="1059"/>
      <c r="R297" s="1059"/>
      <c r="S297" s="1060"/>
    </row>
    <row r="298" spans="1:19" s="828" customFormat="1" ht="12.75">
      <c r="A298" s="827">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18">
        <v>0</v>
      </c>
    </row>
    <row r="299" spans="1:19">
      <c r="A299" s="1058" t="s">
        <v>74</v>
      </c>
      <c r="B299" s="1059"/>
      <c r="C299" s="1059"/>
      <c r="D299" s="1059"/>
      <c r="E299" s="1059"/>
      <c r="F299" s="1059"/>
      <c r="G299" s="1059"/>
      <c r="H299" s="1059"/>
      <c r="I299" s="1059"/>
      <c r="J299" s="1059"/>
      <c r="K299" s="1059"/>
      <c r="L299" s="1059"/>
      <c r="M299" s="1059"/>
      <c r="N299" s="1059"/>
      <c r="O299" s="1059"/>
      <c r="P299" s="1059"/>
      <c r="Q299" s="1059"/>
      <c r="R299" s="1059"/>
      <c r="S299" s="1060"/>
    </row>
    <row r="300" spans="1:19">
      <c r="A300" s="834">
        <v>0</v>
      </c>
      <c r="B300" s="98">
        <v>1</v>
      </c>
      <c r="C300" s="98">
        <v>1</v>
      </c>
      <c r="D300" s="98">
        <v>1</v>
      </c>
      <c r="E300" s="98">
        <v>0</v>
      </c>
      <c r="F300" s="98">
        <v>1</v>
      </c>
      <c r="G300" s="98">
        <v>0</v>
      </c>
      <c r="H300" s="98">
        <v>0</v>
      </c>
      <c r="I300" s="98">
        <v>1</v>
      </c>
      <c r="J300" s="98">
        <v>0</v>
      </c>
      <c r="K300" s="98">
        <v>0</v>
      </c>
      <c r="L300" s="98">
        <v>0</v>
      </c>
      <c r="M300" s="98">
        <v>0</v>
      </c>
      <c r="N300" s="98">
        <v>0</v>
      </c>
      <c r="O300" s="98">
        <v>0</v>
      </c>
      <c r="P300" s="98">
        <v>1</v>
      </c>
      <c r="Q300" s="98">
        <v>0</v>
      </c>
      <c r="R300" s="98">
        <v>0</v>
      </c>
      <c r="S300" s="98">
        <v>0</v>
      </c>
    </row>
    <row r="301" spans="1:19">
      <c r="A301" s="1058" t="s">
        <v>75</v>
      </c>
      <c r="B301" s="1059"/>
      <c r="C301" s="1059"/>
      <c r="D301" s="1059"/>
      <c r="E301" s="1059"/>
      <c r="F301" s="1059"/>
      <c r="G301" s="1059"/>
      <c r="H301" s="1059"/>
      <c r="I301" s="1059"/>
      <c r="J301" s="1059"/>
      <c r="K301" s="1059"/>
      <c r="L301" s="1059"/>
      <c r="M301" s="1059"/>
      <c r="N301" s="1059"/>
      <c r="O301" s="1059"/>
      <c r="P301" s="1059"/>
      <c r="Q301" s="1059"/>
      <c r="R301" s="1059"/>
      <c r="S301" s="1060"/>
    </row>
    <row r="302" spans="1:19" s="860" customFormat="1" ht="12.75">
      <c r="A302" s="18">
        <v>1</v>
      </c>
      <c r="B302" s="18">
        <v>0</v>
      </c>
      <c r="C302" s="18">
        <v>1</v>
      </c>
      <c r="D302" s="18">
        <v>0</v>
      </c>
      <c r="E302" s="18">
        <v>1</v>
      </c>
      <c r="F302" s="18">
        <v>1</v>
      </c>
      <c r="G302" s="18">
        <v>0</v>
      </c>
      <c r="H302" s="18">
        <v>0</v>
      </c>
      <c r="I302" s="18">
        <v>1</v>
      </c>
      <c r="J302" s="18">
        <v>0</v>
      </c>
      <c r="K302" s="18">
        <v>0</v>
      </c>
      <c r="L302" s="18">
        <v>0</v>
      </c>
      <c r="M302" s="18">
        <v>0</v>
      </c>
      <c r="N302" s="18">
        <v>0</v>
      </c>
      <c r="O302" s="18">
        <v>0</v>
      </c>
      <c r="P302" s="18">
        <v>1</v>
      </c>
      <c r="Q302" s="18">
        <v>0</v>
      </c>
      <c r="R302" s="18">
        <v>0</v>
      </c>
      <c r="S302" s="18">
        <v>0</v>
      </c>
    </row>
    <row r="303" spans="1:19">
      <c r="A303" s="1058" t="s">
        <v>76</v>
      </c>
      <c r="B303" s="1059"/>
      <c r="C303" s="1059"/>
      <c r="D303" s="1059"/>
      <c r="E303" s="1059"/>
      <c r="F303" s="1059"/>
      <c r="G303" s="1059"/>
      <c r="H303" s="1059"/>
      <c r="I303" s="1059"/>
      <c r="J303" s="1059"/>
      <c r="K303" s="1059"/>
      <c r="L303" s="1059"/>
      <c r="M303" s="1059"/>
      <c r="N303" s="1059"/>
      <c r="O303" s="1059"/>
      <c r="P303" s="1059"/>
      <c r="Q303" s="1059"/>
      <c r="R303" s="1059"/>
      <c r="S303" s="1060"/>
    </row>
    <row r="304" spans="1:19" s="2" customFormat="1">
      <c r="A304" s="869">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18">
        <v>0</v>
      </c>
    </row>
    <row r="305" spans="1:19">
      <c r="A305" s="1058" t="s">
        <v>77</v>
      </c>
      <c r="B305" s="1059"/>
      <c r="C305" s="1059"/>
      <c r="D305" s="1059"/>
      <c r="E305" s="1059"/>
      <c r="F305" s="1059"/>
      <c r="G305" s="1059"/>
      <c r="H305" s="1059"/>
      <c r="I305" s="1059"/>
      <c r="J305" s="1059"/>
      <c r="K305" s="1059"/>
      <c r="L305" s="1059"/>
      <c r="M305" s="1059"/>
      <c r="N305" s="1059"/>
      <c r="O305" s="1059"/>
      <c r="P305" s="1059"/>
      <c r="Q305" s="1059"/>
      <c r="R305" s="1059"/>
      <c r="S305" s="1060"/>
    </row>
    <row r="306" spans="1:19" s="2" customFormat="1">
      <c r="A306" s="900">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18">
        <v>0</v>
      </c>
    </row>
    <row r="307" spans="1:19">
      <c r="A307" s="1058" t="s">
        <v>78</v>
      </c>
      <c r="B307" s="1059"/>
      <c r="C307" s="1059"/>
      <c r="D307" s="1059"/>
      <c r="E307" s="1059"/>
      <c r="F307" s="1059"/>
      <c r="G307" s="1059"/>
      <c r="H307" s="1059"/>
      <c r="I307" s="1059"/>
      <c r="J307" s="1059"/>
      <c r="K307" s="1059"/>
      <c r="L307" s="1059"/>
      <c r="M307" s="1059"/>
      <c r="N307" s="1059"/>
      <c r="O307" s="1059"/>
      <c r="P307" s="1059"/>
      <c r="Q307" s="1059"/>
      <c r="R307" s="1059"/>
      <c r="S307" s="1060"/>
    </row>
    <row r="308" spans="1:19" s="2" customFormat="1">
      <c r="A308" s="914">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18">
        <v>0</v>
      </c>
    </row>
    <row r="309" spans="1:19">
      <c r="A309" s="1058" t="s">
        <v>79</v>
      </c>
      <c r="B309" s="1059"/>
      <c r="C309" s="1059"/>
      <c r="D309" s="1059"/>
      <c r="E309" s="1059"/>
      <c r="F309" s="1059"/>
      <c r="G309" s="1059"/>
      <c r="H309" s="1059"/>
      <c r="I309" s="1059"/>
      <c r="J309" s="1059"/>
      <c r="K309" s="1059"/>
      <c r="L309" s="1059"/>
      <c r="M309" s="1059"/>
      <c r="N309" s="1059"/>
      <c r="O309" s="1059"/>
      <c r="P309" s="1059"/>
      <c r="Q309" s="1059"/>
      <c r="R309" s="1059"/>
      <c r="S309" s="1060"/>
    </row>
    <row r="310" spans="1:19" s="2" customFormat="1">
      <c r="A310" s="914">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18">
        <v>0</v>
      </c>
    </row>
    <row r="311" spans="1:19">
      <c r="A311" s="1058" t="s">
        <v>80</v>
      </c>
      <c r="B311" s="1059"/>
      <c r="C311" s="1059"/>
      <c r="D311" s="1059"/>
      <c r="E311" s="1059"/>
      <c r="F311" s="1059"/>
      <c r="G311" s="1059"/>
      <c r="H311" s="1059"/>
      <c r="I311" s="1059"/>
      <c r="J311" s="1059"/>
      <c r="K311" s="1059"/>
      <c r="L311" s="1059"/>
      <c r="M311" s="1059"/>
      <c r="N311" s="1059"/>
      <c r="O311" s="1059"/>
      <c r="P311" s="1059"/>
      <c r="Q311" s="1059"/>
      <c r="R311" s="1059"/>
      <c r="S311" s="1060"/>
    </row>
    <row r="312" spans="1:19" s="2" customFormat="1">
      <c r="A312" s="946">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18">
        <v>0</v>
      </c>
    </row>
    <row r="313" spans="1:19">
      <c r="A313" s="1468" t="s">
        <v>3701</v>
      </c>
      <c r="B313" s="1468"/>
      <c r="C313" s="1468"/>
      <c r="D313" s="1468"/>
      <c r="E313" s="1468"/>
      <c r="F313" s="1468"/>
      <c r="G313" s="1468"/>
      <c r="H313" s="1468"/>
      <c r="I313" s="1468"/>
      <c r="J313" s="1468"/>
      <c r="K313" s="1468"/>
      <c r="L313" s="1468"/>
      <c r="M313" s="1468"/>
      <c r="N313" s="1468"/>
      <c r="O313" s="1468"/>
      <c r="P313" s="1468"/>
      <c r="Q313" s="1468"/>
      <c r="R313" s="1468"/>
      <c r="S313" s="1468"/>
    </row>
    <row r="314" spans="1:19" s="21" customFormat="1" ht="12.75">
      <c r="A314" s="747">
        <f>SUM(A290:S313,A312,A310,A308,A306,A304,A302,A300,A298,A296,A294,A292,A290)</f>
        <v>25</v>
      </c>
      <c r="B314" s="747">
        <f t="shared" ref="B314:S314" si="7">SUM(B288:T311,B312,B310,B308,B306,B304,B302,B300,B298,B296,B294,B292,B290)</f>
        <v>26</v>
      </c>
      <c r="C314" s="747">
        <f t="shared" si="7"/>
        <v>24</v>
      </c>
      <c r="D314" s="747">
        <f t="shared" si="7"/>
        <v>18</v>
      </c>
      <c r="E314" s="747">
        <f t="shared" si="7"/>
        <v>16</v>
      </c>
      <c r="F314" s="747">
        <f t="shared" si="7"/>
        <v>16</v>
      </c>
      <c r="G314" s="747">
        <f t="shared" si="7"/>
        <v>8</v>
      </c>
      <c r="H314" s="747">
        <f t="shared" si="7"/>
        <v>8</v>
      </c>
      <c r="I314" s="747">
        <f t="shared" si="7"/>
        <v>12</v>
      </c>
      <c r="J314" s="747">
        <f t="shared" si="7"/>
        <v>4</v>
      </c>
      <c r="K314" s="747">
        <f t="shared" si="7"/>
        <v>4</v>
      </c>
      <c r="L314" s="747">
        <f t="shared" si="7"/>
        <v>4</v>
      </c>
      <c r="M314" s="747">
        <f t="shared" si="7"/>
        <v>4</v>
      </c>
      <c r="N314" s="747">
        <f t="shared" si="7"/>
        <v>4</v>
      </c>
      <c r="O314" s="747">
        <f t="shared" si="7"/>
        <v>6</v>
      </c>
      <c r="P314" s="747">
        <f t="shared" si="7"/>
        <v>4</v>
      </c>
      <c r="Q314" s="747">
        <f t="shared" si="7"/>
        <v>0</v>
      </c>
      <c r="R314" s="747">
        <f t="shared" si="7"/>
        <v>0</v>
      </c>
      <c r="S314" s="747">
        <f t="shared" si="7"/>
        <v>0</v>
      </c>
    </row>
    <row r="315" spans="1:19" s="4" customFormat="1">
      <c r="A315"/>
      <c r="B315"/>
      <c r="C315"/>
      <c r="D315"/>
      <c r="E315"/>
      <c r="F315"/>
      <c r="G315"/>
      <c r="H315"/>
      <c r="I315"/>
      <c r="J315"/>
      <c r="K315"/>
      <c r="L315"/>
      <c r="M315"/>
      <c r="N315"/>
      <c r="O315"/>
      <c r="P315"/>
      <c r="Q315"/>
      <c r="R315"/>
      <c r="S315"/>
    </row>
    <row r="316" spans="1:19" ht="19.5" customHeight="1">
      <c r="A316" s="1004" t="s">
        <v>3801</v>
      </c>
      <c r="B316" s="1005"/>
      <c r="C316" s="1005"/>
      <c r="D316" s="1005"/>
      <c r="E316" s="1005"/>
      <c r="F316" s="1005"/>
      <c r="G316" s="1005"/>
      <c r="H316" s="1005"/>
      <c r="I316" s="1005"/>
      <c r="J316" s="1005"/>
      <c r="K316" s="1005"/>
      <c r="L316" s="1005"/>
      <c r="M316" s="1005"/>
      <c r="N316" s="1005"/>
      <c r="O316" s="1005"/>
      <c r="P316" s="1005"/>
      <c r="Q316" s="1005"/>
      <c r="R316" s="1005"/>
      <c r="S316" s="1006"/>
    </row>
    <row r="317" spans="1:19">
      <c r="A317" s="976" t="s">
        <v>3654</v>
      </c>
      <c r="B317" s="977"/>
      <c r="C317" s="977"/>
      <c r="D317" s="977"/>
      <c r="E317" s="977"/>
      <c r="F317" s="977"/>
      <c r="G317" s="977"/>
      <c r="H317" s="977"/>
      <c r="I317" s="977"/>
      <c r="J317" s="977"/>
      <c r="K317" s="977"/>
      <c r="L317" s="977"/>
      <c r="M317" s="977"/>
      <c r="N317" s="977"/>
      <c r="O317" s="977"/>
      <c r="P317" s="977"/>
      <c r="Q317" s="977"/>
      <c r="R317" s="977"/>
      <c r="S317" s="978"/>
    </row>
    <row r="318" spans="1:19">
      <c r="A318" s="976" t="s">
        <v>3778</v>
      </c>
      <c r="B318" s="977"/>
      <c r="C318" s="977"/>
      <c r="D318" s="977"/>
      <c r="E318" s="977"/>
      <c r="F318" s="977"/>
      <c r="G318" s="977"/>
      <c r="H318" s="977"/>
      <c r="I318" s="977"/>
      <c r="J318" s="977"/>
      <c r="K318" s="977"/>
      <c r="L318" s="977"/>
      <c r="M318" s="977"/>
      <c r="N318" s="977"/>
      <c r="O318" s="977"/>
      <c r="P318" s="977"/>
      <c r="Q318" s="977"/>
      <c r="R318" s="977"/>
      <c r="S318" s="978"/>
    </row>
    <row r="319" spans="1:19">
      <c r="A319" s="976" t="s">
        <v>306</v>
      </c>
      <c r="B319" s="977"/>
      <c r="C319" s="977"/>
      <c r="D319" s="977"/>
      <c r="E319" s="977"/>
      <c r="F319" s="977"/>
      <c r="G319" s="977"/>
      <c r="H319" s="977"/>
      <c r="I319" s="977"/>
      <c r="J319" s="977"/>
      <c r="K319" s="977"/>
      <c r="L319" s="977"/>
      <c r="M319" s="977"/>
      <c r="N319" s="977"/>
      <c r="O319" s="977"/>
      <c r="P319" s="977"/>
      <c r="Q319" s="977"/>
      <c r="R319" s="977"/>
      <c r="S319" s="978"/>
    </row>
    <row r="320" spans="1:19">
      <c r="A320" s="976" t="s">
        <v>3779</v>
      </c>
      <c r="B320" s="977"/>
      <c r="C320" s="977"/>
      <c r="D320" s="977"/>
      <c r="E320" s="977"/>
      <c r="F320" s="977"/>
      <c r="G320" s="977"/>
      <c r="H320" s="977"/>
      <c r="I320" s="977"/>
      <c r="J320" s="977"/>
      <c r="K320" s="977"/>
      <c r="L320" s="977"/>
      <c r="M320" s="977"/>
      <c r="N320" s="977"/>
      <c r="O320" s="977"/>
      <c r="P320" s="977"/>
      <c r="Q320" s="977"/>
      <c r="R320" s="977"/>
      <c r="S320" s="978"/>
    </row>
    <row r="321" spans="1:19">
      <c r="A321" s="976" t="s">
        <v>3780</v>
      </c>
      <c r="B321" s="977"/>
      <c r="C321" s="977"/>
      <c r="D321" s="977"/>
      <c r="E321" s="977"/>
      <c r="F321" s="977"/>
      <c r="G321" s="977"/>
      <c r="H321" s="977"/>
      <c r="I321" s="977"/>
      <c r="J321" s="977"/>
      <c r="K321" s="977"/>
      <c r="L321" s="977"/>
      <c r="M321" s="977"/>
      <c r="N321" s="977"/>
      <c r="O321" s="977"/>
      <c r="P321" s="977"/>
      <c r="Q321" s="977"/>
      <c r="R321" s="977"/>
      <c r="S321" s="978"/>
    </row>
    <row r="322" spans="1:19">
      <c r="A322" s="976" t="s">
        <v>3781</v>
      </c>
      <c r="B322" s="977"/>
      <c r="C322" s="977"/>
      <c r="D322" s="977"/>
      <c r="E322" s="977"/>
      <c r="F322" s="977"/>
      <c r="G322" s="977"/>
      <c r="H322" s="977"/>
      <c r="I322" s="977"/>
      <c r="J322" s="977"/>
      <c r="K322" s="977"/>
      <c r="L322" s="977"/>
      <c r="M322" s="977"/>
      <c r="N322" s="977"/>
      <c r="O322" s="977"/>
      <c r="P322" s="977"/>
      <c r="Q322" s="977"/>
      <c r="R322" s="977"/>
      <c r="S322" s="978"/>
    </row>
    <row r="323" spans="1:19">
      <c r="A323" s="976" t="s">
        <v>194</v>
      </c>
      <c r="B323" s="977"/>
      <c r="C323" s="977"/>
      <c r="D323" s="977"/>
      <c r="E323" s="977"/>
      <c r="F323" s="977"/>
      <c r="G323" s="977"/>
      <c r="H323" s="977"/>
      <c r="I323" s="977"/>
      <c r="J323" s="977"/>
      <c r="K323" s="977"/>
      <c r="L323" s="977"/>
      <c r="M323" s="977"/>
      <c r="N323" s="977"/>
      <c r="O323" s="977"/>
      <c r="P323" s="977"/>
      <c r="Q323" s="977"/>
      <c r="R323" s="977"/>
      <c r="S323" s="978"/>
    </row>
    <row r="324" spans="1:19">
      <c r="A324" s="982" t="s">
        <v>3782</v>
      </c>
      <c r="B324" s="983"/>
      <c r="C324" s="983"/>
      <c r="D324" s="983"/>
      <c r="E324" s="983"/>
      <c r="F324" s="983"/>
      <c r="G324" s="983"/>
      <c r="H324" s="983"/>
      <c r="I324" s="983"/>
      <c r="J324" s="983"/>
      <c r="K324" s="983"/>
      <c r="L324" s="983"/>
      <c r="M324" s="983"/>
      <c r="N324" s="983"/>
      <c r="O324" s="983"/>
      <c r="P324" s="983"/>
      <c r="Q324" s="983"/>
      <c r="R324" s="983"/>
      <c r="S324" s="984"/>
    </row>
    <row r="325" spans="1:19" ht="32.25" customHeight="1">
      <c r="A325" s="986" t="s">
        <v>41</v>
      </c>
      <c r="B325" s="992"/>
      <c r="C325" s="993"/>
      <c r="D325" s="986" t="s">
        <v>42</v>
      </c>
      <c r="E325" s="993"/>
      <c r="F325" s="986" t="s">
        <v>43</v>
      </c>
      <c r="G325" s="992"/>
      <c r="H325" s="993"/>
      <c r="I325" s="986" t="s">
        <v>44</v>
      </c>
      <c r="J325" s="993"/>
      <c r="K325" s="986" t="s">
        <v>45</v>
      </c>
      <c r="L325" s="992"/>
      <c r="M325" s="992"/>
      <c r="N325" s="993"/>
      <c r="O325" s="1112" t="s">
        <v>46</v>
      </c>
      <c r="P325" s="1113"/>
      <c r="Q325" s="1114"/>
      <c r="R325" s="986" t="s">
        <v>47</v>
      </c>
      <c r="S325" s="993"/>
    </row>
    <row r="326" spans="1:19">
      <c r="A326" s="991" t="s">
        <v>48</v>
      </c>
      <c r="B326" s="991" t="s">
        <v>49</v>
      </c>
      <c r="C326" s="1002" t="s">
        <v>50</v>
      </c>
      <c r="D326" s="991" t="s">
        <v>51</v>
      </c>
      <c r="E326" s="991" t="s">
        <v>52</v>
      </c>
      <c r="F326" s="986" t="s">
        <v>53</v>
      </c>
      <c r="G326" s="992"/>
      <c r="H326" s="993"/>
      <c r="I326" s="991" t="s">
        <v>54</v>
      </c>
      <c r="J326" s="991" t="s">
        <v>55</v>
      </c>
      <c r="K326" s="986" t="s">
        <v>56</v>
      </c>
      <c r="L326" s="993"/>
      <c r="M326" s="986" t="s">
        <v>57</v>
      </c>
      <c r="N326" s="993"/>
      <c r="O326" s="991" t="s">
        <v>58</v>
      </c>
      <c r="P326" s="991" t="s">
        <v>59</v>
      </c>
      <c r="Q326" s="991" t="s">
        <v>60</v>
      </c>
      <c r="R326" s="991" t="s">
        <v>61</v>
      </c>
      <c r="S326" s="991" t="s">
        <v>62</v>
      </c>
    </row>
    <row r="327" spans="1:19" ht="75.75" customHeight="1">
      <c r="A327" s="985"/>
      <c r="B327" s="985"/>
      <c r="C327" s="1003"/>
      <c r="D327" s="985"/>
      <c r="E327" s="985"/>
      <c r="F327" s="714" t="s">
        <v>63</v>
      </c>
      <c r="G327" s="714" t="s">
        <v>64</v>
      </c>
      <c r="H327" s="714" t="s">
        <v>65</v>
      </c>
      <c r="I327" s="985"/>
      <c r="J327" s="985"/>
      <c r="K327" s="718" t="s">
        <v>66</v>
      </c>
      <c r="L327" s="718" t="s">
        <v>67</v>
      </c>
      <c r="M327" s="718" t="s">
        <v>68</v>
      </c>
      <c r="N327" s="718" t="s">
        <v>67</v>
      </c>
      <c r="O327" s="985"/>
      <c r="P327" s="985"/>
      <c r="Q327" s="985"/>
      <c r="R327" s="985"/>
      <c r="S327" s="985"/>
    </row>
    <row r="328" spans="1:19">
      <c r="A328" s="1118" t="s">
        <v>69</v>
      </c>
      <c r="B328" s="1119"/>
      <c r="C328" s="1119"/>
      <c r="D328" s="1119"/>
      <c r="E328" s="1119"/>
      <c r="F328" s="1119"/>
      <c r="G328" s="1119"/>
      <c r="H328" s="1119"/>
      <c r="I328" s="1119"/>
      <c r="J328" s="1119"/>
      <c r="K328" s="1119"/>
      <c r="L328" s="1119"/>
      <c r="M328" s="1119"/>
      <c r="N328" s="1119"/>
      <c r="O328" s="1119"/>
      <c r="P328" s="1119"/>
      <c r="Q328" s="1119"/>
      <c r="R328" s="1119"/>
      <c r="S328" s="1120"/>
    </row>
    <row r="329" spans="1:19" s="95" customFormat="1" ht="13.5" customHeight="1">
      <c r="A329" s="717">
        <v>1</v>
      </c>
      <c r="B329" s="18">
        <v>0</v>
      </c>
      <c r="C329" s="18">
        <v>0</v>
      </c>
      <c r="D329" s="18">
        <v>0</v>
      </c>
      <c r="E329" s="18">
        <v>1</v>
      </c>
      <c r="F329" s="18">
        <v>0</v>
      </c>
      <c r="G329" s="18">
        <v>1</v>
      </c>
      <c r="H329" s="18">
        <v>0</v>
      </c>
      <c r="I329" s="18">
        <v>1</v>
      </c>
      <c r="J329" s="18">
        <v>0</v>
      </c>
      <c r="K329" s="18">
        <v>0</v>
      </c>
      <c r="L329" s="18">
        <v>0</v>
      </c>
      <c r="M329" s="18">
        <v>0</v>
      </c>
      <c r="N329" s="18">
        <v>0</v>
      </c>
      <c r="O329" s="18">
        <v>0</v>
      </c>
      <c r="P329" s="18">
        <v>1</v>
      </c>
      <c r="Q329" s="18">
        <v>0</v>
      </c>
      <c r="R329" s="18">
        <v>0</v>
      </c>
      <c r="S329" s="18">
        <v>0</v>
      </c>
    </row>
    <row r="330" spans="1:19">
      <c r="A330" s="1118" t="s">
        <v>70</v>
      </c>
      <c r="B330" s="1119"/>
      <c r="C330" s="1119"/>
      <c r="D330" s="1119"/>
      <c r="E330" s="1119"/>
      <c r="F330" s="1119"/>
      <c r="G330" s="1119"/>
      <c r="H330" s="1119"/>
      <c r="I330" s="1119"/>
      <c r="J330" s="1119"/>
      <c r="K330" s="1119"/>
      <c r="L330" s="1119"/>
      <c r="M330" s="1119"/>
      <c r="N330" s="1119"/>
      <c r="O330" s="1119"/>
      <c r="P330" s="1119"/>
      <c r="Q330" s="1119"/>
      <c r="R330" s="1119"/>
      <c r="S330" s="1120"/>
    </row>
    <row r="331" spans="1:19" s="95" customFormat="1">
      <c r="A331" s="717">
        <v>1</v>
      </c>
      <c r="B331" s="18">
        <v>0</v>
      </c>
      <c r="C331" s="18">
        <v>1</v>
      </c>
      <c r="D331" s="18">
        <v>0</v>
      </c>
      <c r="E331" s="18">
        <v>1</v>
      </c>
      <c r="F331" s="18">
        <v>0</v>
      </c>
      <c r="G331" s="18">
        <v>1</v>
      </c>
      <c r="H331" s="18">
        <v>0</v>
      </c>
      <c r="I331" s="18">
        <v>1</v>
      </c>
      <c r="J331" s="18">
        <v>0</v>
      </c>
      <c r="K331" s="18">
        <v>0</v>
      </c>
      <c r="L331" s="18">
        <v>0</v>
      </c>
      <c r="M331" s="18">
        <v>0</v>
      </c>
      <c r="N331" s="18">
        <v>0</v>
      </c>
      <c r="O331" s="18">
        <v>0</v>
      </c>
      <c r="P331" s="18">
        <v>1</v>
      </c>
      <c r="Q331" s="18">
        <v>0</v>
      </c>
      <c r="R331" s="18">
        <v>0</v>
      </c>
      <c r="S331" s="18">
        <v>0</v>
      </c>
    </row>
    <row r="332" spans="1:19">
      <c r="A332" s="1118" t="s">
        <v>71</v>
      </c>
      <c r="B332" s="1119"/>
      <c r="C332" s="1119"/>
      <c r="D332" s="1119"/>
      <c r="E332" s="1119"/>
      <c r="F332" s="1119"/>
      <c r="G332" s="1119"/>
      <c r="H332" s="1119"/>
      <c r="I332" s="1119"/>
      <c r="J332" s="1119"/>
      <c r="K332" s="1119"/>
      <c r="L332" s="1119"/>
      <c r="M332" s="1119"/>
      <c r="N332" s="1119"/>
      <c r="O332" s="1119"/>
      <c r="P332" s="1119"/>
      <c r="Q332" s="1119"/>
      <c r="R332" s="1119"/>
      <c r="S332" s="1120"/>
    </row>
    <row r="333" spans="1:19" s="829" customFormat="1">
      <c r="A333" s="827">
        <v>0</v>
      </c>
      <c r="B333" s="18">
        <v>0</v>
      </c>
      <c r="C333" s="18">
        <v>0</v>
      </c>
      <c r="D333" s="18">
        <v>0</v>
      </c>
      <c r="E333" s="18">
        <v>0</v>
      </c>
      <c r="F333" s="18">
        <v>0</v>
      </c>
      <c r="G333" s="18">
        <v>0</v>
      </c>
      <c r="H333" s="18">
        <v>0</v>
      </c>
      <c r="I333" s="18">
        <v>0</v>
      </c>
      <c r="J333" s="18">
        <v>0</v>
      </c>
      <c r="K333" s="18">
        <v>0</v>
      </c>
      <c r="L333" s="18">
        <v>0</v>
      </c>
      <c r="M333" s="18">
        <v>0</v>
      </c>
      <c r="N333" s="18">
        <v>0</v>
      </c>
      <c r="O333" s="18">
        <v>0</v>
      </c>
      <c r="P333" s="18">
        <v>0</v>
      </c>
      <c r="Q333" s="18">
        <v>0</v>
      </c>
      <c r="R333" s="18">
        <v>0</v>
      </c>
      <c r="S333" s="18">
        <v>0</v>
      </c>
    </row>
    <row r="334" spans="1:19">
      <c r="A334" s="1118" t="s">
        <v>72</v>
      </c>
      <c r="B334" s="1119"/>
      <c r="C334" s="1119"/>
      <c r="D334" s="1119"/>
      <c r="E334" s="1119"/>
      <c r="F334" s="1119"/>
      <c r="G334" s="1119"/>
      <c r="H334" s="1119"/>
      <c r="I334" s="1119"/>
      <c r="J334" s="1119"/>
      <c r="K334" s="1119"/>
      <c r="L334" s="1119"/>
      <c r="M334" s="1119"/>
      <c r="N334" s="1119"/>
      <c r="O334" s="1119"/>
      <c r="P334" s="1119"/>
      <c r="Q334" s="1119"/>
      <c r="R334" s="1119"/>
      <c r="S334" s="1120"/>
    </row>
    <row r="335" spans="1:19" s="829" customFormat="1">
      <c r="A335" s="827">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18">
        <v>0</v>
      </c>
    </row>
    <row r="336" spans="1:19">
      <c r="A336" s="1118" t="s">
        <v>73</v>
      </c>
      <c r="B336" s="1119"/>
      <c r="C336" s="1119"/>
      <c r="D336" s="1119"/>
      <c r="E336" s="1119"/>
      <c r="F336" s="1119"/>
      <c r="G336" s="1119"/>
      <c r="H336" s="1119"/>
      <c r="I336" s="1119"/>
      <c r="J336" s="1119"/>
      <c r="K336" s="1119"/>
      <c r="L336" s="1119"/>
      <c r="M336" s="1119"/>
      <c r="N336" s="1119"/>
      <c r="O336" s="1119"/>
      <c r="P336" s="1119"/>
      <c r="Q336" s="1119"/>
      <c r="R336" s="1119"/>
      <c r="S336" s="1120"/>
    </row>
    <row r="337" spans="1:19" s="829" customFormat="1">
      <c r="A337" s="827">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c r="A338" s="1118" t="s">
        <v>74</v>
      </c>
      <c r="B338" s="1119"/>
      <c r="C338" s="1119"/>
      <c r="D338" s="1119"/>
      <c r="E338" s="1119"/>
      <c r="F338" s="1119"/>
      <c r="G338" s="1119"/>
      <c r="H338" s="1119"/>
      <c r="I338" s="1119"/>
      <c r="J338" s="1119"/>
      <c r="K338" s="1119"/>
      <c r="L338" s="1119"/>
      <c r="M338" s="1119"/>
      <c r="N338" s="1119"/>
      <c r="O338" s="1119"/>
      <c r="P338" s="1119"/>
      <c r="Q338" s="1119"/>
      <c r="R338" s="1119"/>
      <c r="S338" s="1120"/>
    </row>
    <row r="339" spans="1:19">
      <c r="A339" s="835">
        <v>1</v>
      </c>
      <c r="B339" s="18">
        <v>0</v>
      </c>
      <c r="C339" s="18">
        <v>1</v>
      </c>
      <c r="D339" s="18">
        <v>1</v>
      </c>
      <c r="E339" s="18">
        <v>0</v>
      </c>
      <c r="F339" s="18">
        <v>0</v>
      </c>
      <c r="G339" s="18">
        <v>1</v>
      </c>
      <c r="H339" s="18">
        <v>0</v>
      </c>
      <c r="I339" s="18">
        <v>1</v>
      </c>
      <c r="J339" s="18">
        <v>0</v>
      </c>
      <c r="K339" s="18">
        <v>0</v>
      </c>
      <c r="L339" s="18">
        <v>0</v>
      </c>
      <c r="M339" s="18">
        <v>0</v>
      </c>
      <c r="N339" s="18">
        <v>0</v>
      </c>
      <c r="O339" s="18">
        <v>0</v>
      </c>
      <c r="P339" s="18">
        <v>0</v>
      </c>
      <c r="Q339" s="18">
        <v>1</v>
      </c>
      <c r="R339" s="18">
        <v>0</v>
      </c>
      <c r="S339" s="18">
        <v>0</v>
      </c>
    </row>
    <row r="340" spans="1:19">
      <c r="A340" s="1118" t="s">
        <v>75</v>
      </c>
      <c r="B340" s="1119"/>
      <c r="C340" s="1119"/>
      <c r="D340" s="1119"/>
      <c r="E340" s="1119"/>
      <c r="F340" s="1119"/>
      <c r="G340" s="1119"/>
      <c r="H340" s="1119"/>
      <c r="I340" s="1119"/>
      <c r="J340" s="1119"/>
      <c r="K340" s="1119"/>
      <c r="L340" s="1119"/>
      <c r="M340" s="1119"/>
      <c r="N340" s="1119"/>
      <c r="O340" s="1119"/>
      <c r="P340" s="1119"/>
      <c r="Q340" s="1119"/>
      <c r="R340" s="1119"/>
      <c r="S340" s="1120"/>
    </row>
    <row r="341" spans="1:19" s="860" customFormat="1" ht="12.75">
      <c r="A341" s="18">
        <v>1</v>
      </c>
      <c r="B341" s="18">
        <v>0</v>
      </c>
      <c r="C341" s="18">
        <v>1</v>
      </c>
      <c r="D341" s="18">
        <v>1</v>
      </c>
      <c r="E341" s="18">
        <v>0</v>
      </c>
      <c r="F341" s="18">
        <v>0</v>
      </c>
      <c r="G341" s="18">
        <v>1</v>
      </c>
      <c r="H341" s="18">
        <v>0</v>
      </c>
      <c r="I341" s="18">
        <v>1</v>
      </c>
      <c r="J341" s="18">
        <v>0</v>
      </c>
      <c r="K341" s="18">
        <v>0</v>
      </c>
      <c r="L341" s="18">
        <v>0</v>
      </c>
      <c r="M341" s="18">
        <v>0</v>
      </c>
      <c r="N341" s="18">
        <v>0</v>
      </c>
      <c r="O341" s="18">
        <v>0</v>
      </c>
      <c r="P341" s="18">
        <v>0</v>
      </c>
      <c r="Q341" s="18">
        <v>1</v>
      </c>
      <c r="R341" s="18">
        <v>0</v>
      </c>
      <c r="S341" s="18">
        <v>0</v>
      </c>
    </row>
    <row r="342" spans="1:19">
      <c r="A342" s="1118" t="s">
        <v>76</v>
      </c>
      <c r="B342" s="1119"/>
      <c r="C342" s="1119"/>
      <c r="D342" s="1119"/>
      <c r="E342" s="1119"/>
      <c r="F342" s="1119"/>
      <c r="G342" s="1119"/>
      <c r="H342" s="1119"/>
      <c r="I342" s="1119"/>
      <c r="J342" s="1119"/>
      <c r="K342" s="1119"/>
      <c r="L342" s="1119"/>
      <c r="M342" s="1119"/>
      <c r="N342" s="1119"/>
      <c r="O342" s="1119"/>
      <c r="P342" s="1119"/>
      <c r="Q342" s="1119"/>
      <c r="R342" s="1119"/>
      <c r="S342" s="1120"/>
    </row>
    <row r="343" spans="1:19" s="871" customFormat="1" ht="12.75">
      <c r="A343" s="869">
        <v>1</v>
      </c>
      <c r="B343" s="18">
        <v>0</v>
      </c>
      <c r="C343" s="18">
        <v>1</v>
      </c>
      <c r="D343" s="18">
        <v>1</v>
      </c>
      <c r="E343" s="18">
        <v>0</v>
      </c>
      <c r="F343" s="18">
        <v>0</v>
      </c>
      <c r="G343" s="18">
        <v>1</v>
      </c>
      <c r="H343" s="18">
        <v>0</v>
      </c>
      <c r="I343" s="18">
        <v>0</v>
      </c>
      <c r="J343" s="18">
        <v>0</v>
      </c>
      <c r="K343" s="18">
        <v>0</v>
      </c>
      <c r="L343" s="18">
        <v>0</v>
      </c>
      <c r="M343" s="18">
        <v>0</v>
      </c>
      <c r="N343" s="18">
        <v>0</v>
      </c>
      <c r="O343" s="18">
        <v>1</v>
      </c>
      <c r="P343" s="18">
        <v>0</v>
      </c>
      <c r="Q343" s="18">
        <v>0</v>
      </c>
      <c r="R343" s="18">
        <v>0</v>
      </c>
      <c r="S343" s="18">
        <v>0</v>
      </c>
    </row>
    <row r="344" spans="1:19">
      <c r="A344" s="1118" t="s">
        <v>77</v>
      </c>
      <c r="B344" s="1119"/>
      <c r="C344" s="1119"/>
      <c r="D344" s="1119"/>
      <c r="E344" s="1119"/>
      <c r="F344" s="1119"/>
      <c r="G344" s="1119"/>
      <c r="H344" s="1119"/>
      <c r="I344" s="1119"/>
      <c r="J344" s="1119"/>
      <c r="K344" s="1119"/>
      <c r="L344" s="1119"/>
      <c r="M344" s="1119"/>
      <c r="N344" s="1119"/>
      <c r="O344" s="1119"/>
      <c r="P344" s="1119"/>
      <c r="Q344" s="1119"/>
      <c r="R344" s="1119"/>
      <c r="S344" s="1120"/>
    </row>
    <row r="345" spans="1:19" s="2" customFormat="1">
      <c r="A345" s="900">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c r="A346" s="1118" t="s">
        <v>78</v>
      </c>
      <c r="B346" s="1119"/>
      <c r="C346" s="1119"/>
      <c r="D346" s="1119"/>
      <c r="E346" s="1119"/>
      <c r="F346" s="1119"/>
      <c r="G346" s="1119"/>
      <c r="H346" s="1119"/>
      <c r="I346" s="1119"/>
      <c r="J346" s="1119"/>
      <c r="K346" s="1119"/>
      <c r="L346" s="1119"/>
      <c r="M346" s="1119"/>
      <c r="N346" s="1119"/>
      <c r="O346" s="1119"/>
      <c r="P346" s="1119"/>
      <c r="Q346" s="1119"/>
      <c r="R346" s="1119"/>
      <c r="S346" s="1120"/>
    </row>
    <row r="347" spans="1:19" s="2" customFormat="1">
      <c r="A347" s="914">
        <v>0</v>
      </c>
      <c r="B347" s="18">
        <v>0</v>
      </c>
      <c r="C347" s="18">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18">
        <v>0</v>
      </c>
    </row>
    <row r="348" spans="1:19">
      <c r="A348" s="1118" t="s">
        <v>79</v>
      </c>
      <c r="B348" s="1119"/>
      <c r="C348" s="1119"/>
      <c r="D348" s="1119"/>
      <c r="E348" s="1119"/>
      <c r="F348" s="1119"/>
      <c r="G348" s="1119"/>
      <c r="H348" s="1119"/>
      <c r="I348" s="1119"/>
      <c r="J348" s="1119"/>
      <c r="K348" s="1119"/>
      <c r="L348" s="1119"/>
      <c r="M348" s="1119"/>
      <c r="N348" s="1119"/>
      <c r="O348" s="1119"/>
      <c r="P348" s="1119"/>
      <c r="Q348" s="1119"/>
      <c r="R348" s="1119"/>
      <c r="S348" s="1120"/>
    </row>
    <row r="349" spans="1:19" s="2" customFormat="1">
      <c r="A349" s="914">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row>
    <row r="350" spans="1:19">
      <c r="A350" s="1118" t="s">
        <v>80</v>
      </c>
      <c r="B350" s="1119"/>
      <c r="C350" s="1119"/>
      <c r="D350" s="1119"/>
      <c r="E350" s="1119"/>
      <c r="F350" s="1119"/>
      <c r="G350" s="1119"/>
      <c r="H350" s="1119"/>
      <c r="I350" s="1119"/>
      <c r="J350" s="1119"/>
      <c r="K350" s="1119"/>
      <c r="L350" s="1119"/>
      <c r="M350" s="1119"/>
      <c r="N350" s="1119"/>
      <c r="O350" s="1119"/>
      <c r="P350" s="1119"/>
      <c r="Q350" s="1119"/>
      <c r="R350" s="1119"/>
      <c r="S350" s="1120"/>
    </row>
    <row r="351" spans="1:19" s="2" customFormat="1">
      <c r="A351" s="946">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18">
        <v>0</v>
      </c>
    </row>
    <row r="352" spans="1:19">
      <c r="A352" s="1772" t="s">
        <v>3701</v>
      </c>
      <c r="B352" s="1772"/>
      <c r="C352" s="1772"/>
      <c r="D352" s="1772"/>
      <c r="E352" s="1772"/>
      <c r="F352" s="1772"/>
      <c r="G352" s="1772"/>
      <c r="H352" s="1772"/>
      <c r="I352" s="1772"/>
      <c r="J352" s="1772"/>
      <c r="K352" s="1772"/>
      <c r="L352" s="1772"/>
      <c r="M352" s="1772"/>
      <c r="N352" s="1772"/>
      <c r="O352" s="1772"/>
      <c r="P352" s="1772"/>
      <c r="Q352" s="1772"/>
      <c r="R352" s="1772"/>
      <c r="S352" s="1772"/>
    </row>
    <row r="353" spans="1:19" s="95" customFormat="1">
      <c r="A353" s="717">
        <f>SUM(A351,A349,A347,A345,A343,A341,A339,A337,A335,A333,A331,A329)</f>
        <v>5</v>
      </c>
      <c r="B353" s="717">
        <f t="shared" ref="B353:S353" si="8">SUM(B351,B349,B347,B345,B343,B341,B339,B337,B335,B333,B331,B329)</f>
        <v>0</v>
      </c>
      <c r="C353" s="717">
        <f t="shared" si="8"/>
        <v>4</v>
      </c>
      <c r="D353" s="717">
        <f t="shared" si="8"/>
        <v>3</v>
      </c>
      <c r="E353" s="717">
        <f t="shared" si="8"/>
        <v>2</v>
      </c>
      <c r="F353" s="717">
        <f t="shared" si="8"/>
        <v>0</v>
      </c>
      <c r="G353" s="717">
        <f t="shared" si="8"/>
        <v>5</v>
      </c>
      <c r="H353" s="717">
        <f t="shared" si="8"/>
        <v>0</v>
      </c>
      <c r="I353" s="717">
        <f t="shared" si="8"/>
        <v>4</v>
      </c>
      <c r="J353" s="717">
        <f t="shared" si="8"/>
        <v>0</v>
      </c>
      <c r="K353" s="717">
        <f t="shared" si="8"/>
        <v>0</v>
      </c>
      <c r="L353" s="717">
        <f t="shared" si="8"/>
        <v>0</v>
      </c>
      <c r="M353" s="717">
        <f t="shared" si="8"/>
        <v>0</v>
      </c>
      <c r="N353" s="717">
        <f t="shared" si="8"/>
        <v>0</v>
      </c>
      <c r="O353" s="717">
        <f t="shared" si="8"/>
        <v>1</v>
      </c>
      <c r="P353" s="717">
        <f t="shared" si="8"/>
        <v>2</v>
      </c>
      <c r="Q353" s="717">
        <f t="shared" si="8"/>
        <v>2</v>
      </c>
      <c r="R353" s="717">
        <f t="shared" si="8"/>
        <v>0</v>
      </c>
      <c r="S353" s="717">
        <f t="shared" si="8"/>
        <v>0</v>
      </c>
    </row>
    <row r="354" spans="1:19">
      <c r="A354" s="513"/>
      <c r="B354" s="723"/>
      <c r="C354" s="723"/>
      <c r="D354" s="723"/>
      <c r="E354" s="723"/>
      <c r="F354" s="723"/>
      <c r="G354" s="723"/>
      <c r="H354" s="723"/>
      <c r="I354" s="723"/>
      <c r="J354" s="723"/>
      <c r="K354" s="723"/>
      <c r="L354" s="723"/>
      <c r="M354" s="723"/>
      <c r="N354" s="723"/>
      <c r="O354" s="723"/>
      <c r="P354" s="723"/>
      <c r="Q354" s="723"/>
      <c r="R354" s="723"/>
      <c r="S354" s="724"/>
    </row>
    <row r="355" spans="1:19">
      <c r="A355" s="1121" t="s">
        <v>3802</v>
      </c>
      <c r="B355" s="1122"/>
      <c r="C355" s="1122"/>
      <c r="D355" s="1122"/>
      <c r="E355" s="1122"/>
      <c r="F355" s="1122"/>
      <c r="G355" s="1122"/>
      <c r="H355" s="1122"/>
      <c r="I355" s="1122"/>
      <c r="J355" s="1122"/>
      <c r="K355" s="1122"/>
      <c r="L355" s="1122"/>
      <c r="M355" s="1122"/>
      <c r="N355" s="1122"/>
      <c r="O355" s="1122"/>
      <c r="P355" s="1122"/>
      <c r="Q355" s="1122"/>
      <c r="R355" s="1122"/>
      <c r="S355" s="1123"/>
    </row>
    <row r="356" spans="1:19">
      <c r="A356" s="976" t="s">
        <v>3654</v>
      </c>
      <c r="B356" s="977"/>
      <c r="C356" s="977"/>
      <c r="D356" s="977"/>
      <c r="E356" s="977"/>
      <c r="F356" s="977"/>
      <c r="G356" s="977"/>
      <c r="H356" s="977"/>
      <c r="I356" s="977"/>
      <c r="J356" s="977"/>
      <c r="K356" s="977"/>
      <c r="L356" s="977"/>
      <c r="M356" s="977"/>
      <c r="N356" s="977"/>
      <c r="O356" s="977"/>
      <c r="P356" s="977"/>
      <c r="Q356" s="977"/>
      <c r="R356" s="977"/>
      <c r="S356" s="978"/>
    </row>
    <row r="357" spans="1:19">
      <c r="A357" s="976" t="s">
        <v>3783</v>
      </c>
      <c r="B357" s="977"/>
      <c r="C357" s="977"/>
      <c r="D357" s="977"/>
      <c r="E357" s="977"/>
      <c r="F357" s="977"/>
      <c r="G357" s="977"/>
      <c r="H357" s="977"/>
      <c r="I357" s="977"/>
      <c r="J357" s="977"/>
      <c r="K357" s="977"/>
      <c r="L357" s="977"/>
      <c r="M357" s="977"/>
      <c r="N357" s="977"/>
      <c r="O357" s="977"/>
      <c r="P357" s="977"/>
      <c r="Q357" s="977"/>
      <c r="R357" s="977"/>
      <c r="S357" s="978"/>
    </row>
    <row r="358" spans="1:19">
      <c r="A358" s="976" t="s">
        <v>306</v>
      </c>
      <c r="B358" s="977"/>
      <c r="C358" s="977"/>
      <c r="D358" s="977"/>
      <c r="E358" s="977"/>
      <c r="F358" s="977"/>
      <c r="G358" s="977"/>
      <c r="H358" s="977"/>
      <c r="I358" s="977"/>
      <c r="J358" s="977"/>
      <c r="K358" s="977"/>
      <c r="L358" s="977"/>
      <c r="M358" s="977"/>
      <c r="N358" s="977"/>
      <c r="O358" s="977"/>
      <c r="P358" s="977"/>
      <c r="Q358" s="977"/>
      <c r="R358" s="977"/>
      <c r="S358" s="978"/>
    </row>
    <row r="359" spans="1:19">
      <c r="A359" s="976" t="s">
        <v>3784</v>
      </c>
      <c r="B359" s="977"/>
      <c r="C359" s="977"/>
      <c r="D359" s="977"/>
      <c r="E359" s="977"/>
      <c r="F359" s="977"/>
      <c r="G359" s="977"/>
      <c r="H359" s="977"/>
      <c r="I359" s="977"/>
      <c r="J359" s="977"/>
      <c r="K359" s="977"/>
      <c r="L359" s="977"/>
      <c r="M359" s="977"/>
      <c r="N359" s="977"/>
      <c r="O359" s="977"/>
      <c r="P359" s="977"/>
      <c r="Q359" s="977"/>
      <c r="R359" s="977"/>
      <c r="S359" s="978"/>
    </row>
    <row r="360" spans="1:19">
      <c r="A360" s="976" t="s">
        <v>3785</v>
      </c>
      <c r="B360" s="977"/>
      <c r="C360" s="977"/>
      <c r="D360" s="977"/>
      <c r="E360" s="977"/>
      <c r="F360" s="977"/>
      <c r="G360" s="977"/>
      <c r="H360" s="977"/>
      <c r="I360" s="977"/>
      <c r="J360" s="977"/>
      <c r="K360" s="977"/>
      <c r="L360" s="977"/>
      <c r="M360" s="977"/>
      <c r="N360" s="977"/>
      <c r="O360" s="977"/>
      <c r="P360" s="977"/>
      <c r="Q360" s="977"/>
      <c r="R360" s="977"/>
      <c r="S360" s="978"/>
    </row>
    <row r="361" spans="1:19">
      <c r="A361" s="976" t="s">
        <v>3786</v>
      </c>
      <c r="B361" s="977"/>
      <c r="C361" s="977"/>
      <c r="D361" s="977"/>
      <c r="E361" s="977"/>
      <c r="F361" s="977"/>
      <c r="G361" s="977"/>
      <c r="H361" s="977"/>
      <c r="I361" s="977"/>
      <c r="J361" s="977"/>
      <c r="K361" s="977"/>
      <c r="L361" s="977"/>
      <c r="M361" s="977"/>
      <c r="N361" s="977"/>
      <c r="O361" s="977"/>
      <c r="P361" s="977"/>
      <c r="Q361" s="977"/>
      <c r="R361" s="977"/>
      <c r="S361" s="978"/>
    </row>
    <row r="362" spans="1:19">
      <c r="A362" s="976" t="s">
        <v>194</v>
      </c>
      <c r="B362" s="977"/>
      <c r="C362" s="977"/>
      <c r="D362" s="977"/>
      <c r="E362" s="977"/>
      <c r="F362" s="977"/>
      <c r="G362" s="977"/>
      <c r="H362" s="977"/>
      <c r="I362" s="977"/>
      <c r="J362" s="977"/>
      <c r="K362" s="977"/>
      <c r="L362" s="977"/>
      <c r="M362" s="977"/>
      <c r="N362" s="977"/>
      <c r="O362" s="977"/>
      <c r="P362" s="977"/>
      <c r="Q362" s="977"/>
      <c r="R362" s="977"/>
      <c r="S362" s="978"/>
    </row>
    <row r="363" spans="1:19" ht="30.75" customHeight="1">
      <c r="A363" s="982" t="s">
        <v>3787</v>
      </c>
      <c r="B363" s="983"/>
      <c r="C363" s="983"/>
      <c r="D363" s="983"/>
      <c r="E363" s="983"/>
      <c r="F363" s="983"/>
      <c r="G363" s="983"/>
      <c r="H363" s="983"/>
      <c r="I363" s="983"/>
      <c r="J363" s="983"/>
      <c r="K363" s="983"/>
      <c r="L363" s="983"/>
      <c r="M363" s="983"/>
      <c r="N363" s="983"/>
      <c r="O363" s="983"/>
      <c r="P363" s="983"/>
      <c r="Q363" s="983"/>
      <c r="R363" s="983"/>
      <c r="S363" s="984"/>
    </row>
    <row r="364" spans="1:19" ht="35.25" customHeight="1">
      <c r="A364" s="986" t="s">
        <v>41</v>
      </c>
      <c r="B364" s="992"/>
      <c r="C364" s="993"/>
      <c r="D364" s="986" t="s">
        <v>42</v>
      </c>
      <c r="E364" s="993"/>
      <c r="F364" s="986" t="s">
        <v>43</v>
      </c>
      <c r="G364" s="992"/>
      <c r="H364" s="993"/>
      <c r="I364" s="986" t="s">
        <v>44</v>
      </c>
      <c r="J364" s="993"/>
      <c r="K364" s="986" t="s">
        <v>45</v>
      </c>
      <c r="L364" s="992"/>
      <c r="M364" s="992"/>
      <c r="N364" s="993"/>
      <c r="O364" s="1112" t="s">
        <v>46</v>
      </c>
      <c r="P364" s="1113"/>
      <c r="Q364" s="1114"/>
      <c r="R364" s="986" t="s">
        <v>47</v>
      </c>
      <c r="S364" s="993"/>
    </row>
    <row r="365" spans="1:19" ht="35.25" customHeight="1">
      <c r="A365" s="991" t="s">
        <v>48</v>
      </c>
      <c r="B365" s="991" t="s">
        <v>49</v>
      </c>
      <c r="C365" s="1002" t="s">
        <v>50</v>
      </c>
      <c r="D365" s="991" t="s">
        <v>51</v>
      </c>
      <c r="E365" s="991" t="s">
        <v>52</v>
      </c>
      <c r="F365" s="986" t="s">
        <v>53</v>
      </c>
      <c r="G365" s="992"/>
      <c r="H365" s="993"/>
      <c r="I365" s="991" t="s">
        <v>54</v>
      </c>
      <c r="J365" s="991" t="s">
        <v>55</v>
      </c>
      <c r="K365" s="986" t="s">
        <v>56</v>
      </c>
      <c r="L365" s="993"/>
      <c r="M365" s="986" t="s">
        <v>57</v>
      </c>
      <c r="N365" s="993"/>
      <c r="O365" s="991" t="s">
        <v>58</v>
      </c>
      <c r="P365" s="991" t="s">
        <v>59</v>
      </c>
      <c r="Q365" s="991" t="s">
        <v>60</v>
      </c>
      <c r="R365" s="991" t="s">
        <v>61</v>
      </c>
      <c r="S365" s="991" t="s">
        <v>62</v>
      </c>
    </row>
    <row r="366" spans="1:19" ht="61.5" customHeight="1">
      <c r="A366" s="985"/>
      <c r="B366" s="985"/>
      <c r="C366" s="1003"/>
      <c r="D366" s="985"/>
      <c r="E366" s="985"/>
      <c r="F366" s="714" t="s">
        <v>63</v>
      </c>
      <c r="G366" s="714" t="s">
        <v>64</v>
      </c>
      <c r="H366" s="714" t="s">
        <v>65</v>
      </c>
      <c r="I366" s="985"/>
      <c r="J366" s="985"/>
      <c r="K366" s="718" t="s">
        <v>66</v>
      </c>
      <c r="L366" s="718" t="s">
        <v>67</v>
      </c>
      <c r="M366" s="718" t="s">
        <v>68</v>
      </c>
      <c r="N366" s="718" t="s">
        <v>67</v>
      </c>
      <c r="O366" s="985"/>
      <c r="P366" s="985"/>
      <c r="Q366" s="985"/>
      <c r="R366" s="985"/>
      <c r="S366" s="985"/>
    </row>
    <row r="367" spans="1:19" s="95" customFormat="1">
      <c r="A367" s="1118" t="s">
        <v>69</v>
      </c>
      <c r="B367" s="1119"/>
      <c r="C367" s="1119"/>
      <c r="D367" s="1119"/>
      <c r="E367" s="1119"/>
      <c r="F367" s="1119"/>
      <c r="G367" s="1119"/>
      <c r="H367" s="1119"/>
      <c r="I367" s="1119"/>
      <c r="J367" s="1119"/>
      <c r="K367" s="1119"/>
      <c r="L367" s="1119"/>
      <c r="M367" s="1119"/>
      <c r="N367" s="1119"/>
      <c r="O367" s="1119"/>
      <c r="P367" s="1119"/>
      <c r="Q367" s="1119"/>
      <c r="R367" s="1119"/>
      <c r="S367" s="1120"/>
    </row>
    <row r="368" spans="1:19">
      <c r="A368" s="717">
        <v>0</v>
      </c>
      <c r="B368" s="18">
        <v>0</v>
      </c>
      <c r="C368" s="18">
        <v>0</v>
      </c>
      <c r="D368" s="18">
        <v>0</v>
      </c>
      <c r="E368" s="18">
        <v>0</v>
      </c>
      <c r="F368" s="18">
        <v>0</v>
      </c>
      <c r="G368" s="18">
        <v>0</v>
      </c>
      <c r="H368" s="18">
        <v>0</v>
      </c>
      <c r="I368" s="18">
        <v>0</v>
      </c>
      <c r="J368" s="18">
        <v>0</v>
      </c>
      <c r="K368" s="18">
        <v>0</v>
      </c>
      <c r="L368" s="18">
        <v>0</v>
      </c>
      <c r="M368" s="18">
        <v>0</v>
      </c>
      <c r="N368" s="18">
        <v>0</v>
      </c>
      <c r="O368" s="18">
        <v>0</v>
      </c>
      <c r="P368" s="18">
        <v>0</v>
      </c>
      <c r="Q368" s="18">
        <v>0</v>
      </c>
      <c r="R368" s="18">
        <v>0</v>
      </c>
      <c r="S368" s="18">
        <v>0</v>
      </c>
    </row>
    <row r="369" spans="1:19" s="95" customFormat="1">
      <c r="A369" s="1118" t="s">
        <v>70</v>
      </c>
      <c r="B369" s="1119"/>
      <c r="C369" s="1119"/>
      <c r="D369" s="1119"/>
      <c r="E369" s="1119"/>
      <c r="F369" s="1119"/>
      <c r="G369" s="1119"/>
      <c r="H369" s="1119"/>
      <c r="I369" s="1119"/>
      <c r="J369" s="1119"/>
      <c r="K369" s="1119"/>
      <c r="L369" s="1119"/>
      <c r="M369" s="1119"/>
      <c r="N369" s="1119"/>
      <c r="O369" s="1119"/>
      <c r="P369" s="1119"/>
      <c r="Q369" s="1119"/>
      <c r="R369" s="1119"/>
      <c r="S369" s="1120"/>
    </row>
    <row r="370" spans="1:19">
      <c r="A370" s="717">
        <v>0</v>
      </c>
      <c r="B370" s="18">
        <v>0</v>
      </c>
      <c r="C370" s="18">
        <v>0</v>
      </c>
      <c r="D370" s="18">
        <v>0</v>
      </c>
      <c r="E370" s="18">
        <v>0</v>
      </c>
      <c r="F370" s="18">
        <v>0</v>
      </c>
      <c r="G370" s="18">
        <v>0</v>
      </c>
      <c r="H370" s="18">
        <v>0</v>
      </c>
      <c r="I370" s="18">
        <v>0</v>
      </c>
      <c r="J370" s="18">
        <v>0</v>
      </c>
      <c r="K370" s="18">
        <v>0</v>
      </c>
      <c r="L370" s="18">
        <v>0</v>
      </c>
      <c r="M370" s="18">
        <v>0</v>
      </c>
      <c r="N370" s="18">
        <v>0</v>
      </c>
      <c r="O370" s="18">
        <v>0</v>
      </c>
      <c r="P370" s="18">
        <v>0</v>
      </c>
      <c r="Q370" s="18">
        <v>0</v>
      </c>
      <c r="R370" s="18">
        <v>0</v>
      </c>
      <c r="S370" s="18">
        <v>0</v>
      </c>
    </row>
    <row r="371" spans="1:19">
      <c r="A371" s="1118" t="s">
        <v>71</v>
      </c>
      <c r="B371" s="1119"/>
      <c r="C371" s="1119"/>
      <c r="D371" s="1119"/>
      <c r="E371" s="1119"/>
      <c r="F371" s="1119"/>
      <c r="G371" s="1119"/>
      <c r="H371" s="1119"/>
      <c r="I371" s="1119"/>
      <c r="J371" s="1119"/>
      <c r="K371" s="1119"/>
      <c r="L371" s="1119"/>
      <c r="M371" s="1119"/>
      <c r="N371" s="1119"/>
      <c r="O371" s="1119"/>
      <c r="P371" s="1119"/>
      <c r="Q371" s="1119"/>
      <c r="R371" s="1119"/>
      <c r="S371" s="1120"/>
    </row>
    <row r="372" spans="1:19" s="2" customFormat="1">
      <c r="A372" s="827">
        <v>0</v>
      </c>
      <c r="B372" s="18">
        <v>0</v>
      </c>
      <c r="C372" s="18">
        <v>0</v>
      </c>
      <c r="D372" s="18">
        <v>0</v>
      </c>
      <c r="E372" s="18">
        <v>0</v>
      </c>
      <c r="F372" s="18">
        <v>0</v>
      </c>
      <c r="G372" s="18">
        <v>0</v>
      </c>
      <c r="H372" s="18">
        <v>0</v>
      </c>
      <c r="I372" s="18">
        <v>0</v>
      </c>
      <c r="J372" s="18">
        <v>0</v>
      </c>
      <c r="K372" s="18">
        <v>0</v>
      </c>
      <c r="L372" s="18">
        <v>0</v>
      </c>
      <c r="M372" s="18">
        <v>0</v>
      </c>
      <c r="N372" s="18">
        <v>0</v>
      </c>
      <c r="O372" s="18">
        <v>0</v>
      </c>
      <c r="P372" s="18">
        <v>0</v>
      </c>
      <c r="Q372" s="18">
        <v>0</v>
      </c>
      <c r="R372" s="18">
        <v>0</v>
      </c>
      <c r="S372" s="18">
        <v>0</v>
      </c>
    </row>
    <row r="373" spans="1:19">
      <c r="A373" s="1118" t="s">
        <v>72</v>
      </c>
      <c r="B373" s="1119"/>
      <c r="C373" s="1119"/>
      <c r="D373" s="1119"/>
      <c r="E373" s="1119"/>
      <c r="F373" s="1119"/>
      <c r="G373" s="1119"/>
      <c r="H373" s="1119"/>
      <c r="I373" s="1119"/>
      <c r="J373" s="1119"/>
      <c r="K373" s="1119"/>
      <c r="L373" s="1119"/>
      <c r="M373" s="1119"/>
      <c r="N373" s="1119"/>
      <c r="O373" s="1119"/>
      <c r="P373" s="1119"/>
      <c r="Q373" s="1119"/>
      <c r="R373" s="1119"/>
      <c r="S373" s="1120"/>
    </row>
    <row r="374" spans="1:19" s="2" customFormat="1">
      <c r="A374" s="827">
        <v>0</v>
      </c>
      <c r="B374" s="18">
        <v>0</v>
      </c>
      <c r="C374" s="18">
        <v>0</v>
      </c>
      <c r="D374" s="18">
        <v>0</v>
      </c>
      <c r="E374" s="18">
        <v>0</v>
      </c>
      <c r="F374" s="18">
        <v>0</v>
      </c>
      <c r="G374" s="18">
        <v>0</v>
      </c>
      <c r="H374" s="18">
        <v>0</v>
      </c>
      <c r="I374" s="18">
        <v>0</v>
      </c>
      <c r="J374" s="18">
        <v>0</v>
      </c>
      <c r="K374" s="18">
        <v>0</v>
      </c>
      <c r="L374" s="18">
        <v>0</v>
      </c>
      <c r="M374" s="18">
        <v>0</v>
      </c>
      <c r="N374" s="18">
        <v>0</v>
      </c>
      <c r="O374" s="18">
        <v>0</v>
      </c>
      <c r="P374" s="18">
        <v>0</v>
      </c>
      <c r="Q374" s="18">
        <v>0</v>
      </c>
      <c r="R374" s="18">
        <v>0</v>
      </c>
      <c r="S374" s="18">
        <v>0</v>
      </c>
    </row>
    <row r="375" spans="1:19">
      <c r="A375" s="1118" t="s">
        <v>73</v>
      </c>
      <c r="B375" s="1119"/>
      <c r="C375" s="1119"/>
      <c r="D375" s="1119"/>
      <c r="E375" s="1119"/>
      <c r="F375" s="1119"/>
      <c r="G375" s="1119"/>
      <c r="H375" s="1119"/>
      <c r="I375" s="1119"/>
      <c r="J375" s="1119"/>
      <c r="K375" s="1119"/>
      <c r="L375" s="1119"/>
      <c r="M375" s="1119"/>
      <c r="N375" s="1119"/>
      <c r="O375" s="1119"/>
      <c r="P375" s="1119"/>
      <c r="Q375" s="1119"/>
      <c r="R375" s="1119"/>
      <c r="S375" s="1120"/>
    </row>
    <row r="376" spans="1:19" s="2" customFormat="1">
      <c r="A376" s="827">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18">
        <v>0</v>
      </c>
    </row>
    <row r="377" spans="1:19">
      <c r="A377" s="1118" t="s">
        <v>74</v>
      </c>
      <c r="B377" s="1119"/>
      <c r="C377" s="1119"/>
      <c r="D377" s="1119"/>
      <c r="E377" s="1119"/>
      <c r="F377" s="1119"/>
      <c r="G377" s="1119"/>
      <c r="H377" s="1119"/>
      <c r="I377" s="1119"/>
      <c r="J377" s="1119"/>
      <c r="K377" s="1119"/>
      <c r="L377" s="1119"/>
      <c r="M377" s="1119"/>
      <c r="N377" s="1119"/>
      <c r="O377" s="1119"/>
      <c r="P377" s="1119"/>
      <c r="Q377" s="1119"/>
      <c r="R377" s="1119"/>
      <c r="S377" s="1120"/>
    </row>
    <row r="378" spans="1:19">
      <c r="A378" s="835">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row>
    <row r="379" spans="1:19">
      <c r="A379" s="1118" t="s">
        <v>75</v>
      </c>
      <c r="B379" s="1119"/>
      <c r="C379" s="1119"/>
      <c r="D379" s="1119"/>
      <c r="E379" s="1119"/>
      <c r="F379" s="1119"/>
      <c r="G379" s="1119"/>
      <c r="H379" s="1119"/>
      <c r="I379" s="1119"/>
      <c r="J379" s="1119"/>
      <c r="K379" s="1119"/>
      <c r="L379" s="1119"/>
      <c r="M379" s="1119"/>
      <c r="N379" s="1119"/>
      <c r="O379" s="1119"/>
      <c r="P379" s="1119"/>
      <c r="Q379" s="1119"/>
      <c r="R379" s="1119"/>
      <c r="S379" s="1120"/>
    </row>
    <row r="380" spans="1:19" s="2" customFormat="1">
      <c r="A380" s="858">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18">
        <v>0</v>
      </c>
    </row>
    <row r="381" spans="1:19">
      <c r="A381" s="1118" t="s">
        <v>76</v>
      </c>
      <c r="B381" s="1119"/>
      <c r="C381" s="1119"/>
      <c r="D381" s="1119"/>
      <c r="E381" s="1119"/>
      <c r="F381" s="1119"/>
      <c r="G381" s="1119"/>
      <c r="H381" s="1119"/>
      <c r="I381" s="1119"/>
      <c r="J381" s="1119"/>
      <c r="K381" s="1119"/>
      <c r="L381" s="1119"/>
      <c r="M381" s="1119"/>
      <c r="N381" s="1119"/>
      <c r="O381" s="1119"/>
      <c r="P381" s="1119"/>
      <c r="Q381" s="1119"/>
      <c r="R381" s="1119"/>
      <c r="S381" s="1120"/>
    </row>
    <row r="382" spans="1:19" s="2" customFormat="1">
      <c r="A382" s="869">
        <v>0</v>
      </c>
      <c r="B382" s="18">
        <v>0</v>
      </c>
      <c r="C382" s="18">
        <v>0</v>
      </c>
      <c r="D382" s="18">
        <v>0</v>
      </c>
      <c r="E382" s="18">
        <v>0</v>
      </c>
      <c r="F382" s="18">
        <v>0</v>
      </c>
      <c r="G382" s="18">
        <v>0</v>
      </c>
      <c r="H382" s="18">
        <v>0</v>
      </c>
      <c r="I382" s="18">
        <v>0</v>
      </c>
      <c r="J382" s="18">
        <v>0</v>
      </c>
      <c r="K382" s="18">
        <v>0</v>
      </c>
      <c r="L382" s="18">
        <v>0</v>
      </c>
      <c r="M382" s="18">
        <v>0</v>
      </c>
      <c r="N382" s="18">
        <v>0</v>
      </c>
      <c r="O382" s="18">
        <v>0</v>
      </c>
      <c r="P382" s="18">
        <v>0</v>
      </c>
      <c r="Q382" s="18">
        <v>0</v>
      </c>
      <c r="R382" s="18">
        <v>0</v>
      </c>
      <c r="S382" s="18">
        <v>0</v>
      </c>
    </row>
    <row r="383" spans="1:19">
      <c r="A383" s="1118" t="s">
        <v>77</v>
      </c>
      <c r="B383" s="1119"/>
      <c r="C383" s="1119"/>
      <c r="D383" s="1119"/>
      <c r="E383" s="1119"/>
      <c r="F383" s="1119"/>
      <c r="G383" s="1119"/>
      <c r="H383" s="1119"/>
      <c r="I383" s="1119"/>
      <c r="J383" s="1119"/>
      <c r="K383" s="1119"/>
      <c r="L383" s="1119"/>
      <c r="M383" s="1119"/>
      <c r="N383" s="1119"/>
      <c r="O383" s="1119"/>
      <c r="P383" s="1119"/>
      <c r="Q383" s="1119"/>
      <c r="R383" s="1119"/>
      <c r="S383" s="1120"/>
    </row>
    <row r="384" spans="1:19" s="2" customFormat="1">
      <c r="A384" s="900">
        <v>0</v>
      </c>
      <c r="B384" s="18">
        <v>0</v>
      </c>
      <c r="C384" s="18">
        <v>0</v>
      </c>
      <c r="D384" s="18">
        <v>0</v>
      </c>
      <c r="E384" s="18">
        <v>0</v>
      </c>
      <c r="F384" s="18">
        <v>0</v>
      </c>
      <c r="G384" s="18">
        <v>0</v>
      </c>
      <c r="H384" s="18">
        <v>0</v>
      </c>
      <c r="I384" s="18">
        <v>0</v>
      </c>
      <c r="J384" s="18">
        <v>0</v>
      </c>
      <c r="K384" s="18">
        <v>0</v>
      </c>
      <c r="L384" s="18">
        <v>0</v>
      </c>
      <c r="M384" s="18">
        <v>0</v>
      </c>
      <c r="N384" s="18">
        <v>0</v>
      </c>
      <c r="O384" s="18">
        <v>0</v>
      </c>
      <c r="P384" s="18">
        <v>0</v>
      </c>
      <c r="Q384" s="18">
        <v>0</v>
      </c>
      <c r="R384" s="18">
        <v>0</v>
      </c>
      <c r="S384" s="18">
        <v>0</v>
      </c>
    </row>
    <row r="385" spans="1:19">
      <c r="A385" s="1118" t="s">
        <v>78</v>
      </c>
      <c r="B385" s="1119"/>
      <c r="C385" s="1119"/>
      <c r="D385" s="1119"/>
      <c r="E385" s="1119"/>
      <c r="F385" s="1119"/>
      <c r="G385" s="1119"/>
      <c r="H385" s="1119"/>
      <c r="I385" s="1119"/>
      <c r="J385" s="1119"/>
      <c r="K385" s="1119"/>
      <c r="L385" s="1119"/>
      <c r="M385" s="1119"/>
      <c r="N385" s="1119"/>
      <c r="O385" s="1119"/>
      <c r="P385" s="1119"/>
      <c r="Q385" s="1119"/>
      <c r="R385" s="1119"/>
      <c r="S385" s="1120"/>
    </row>
    <row r="386" spans="1:19" s="2" customFormat="1">
      <c r="A386" s="914">
        <v>0</v>
      </c>
      <c r="B386" s="18">
        <v>0</v>
      </c>
      <c r="C386" s="18">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18">
        <v>0</v>
      </c>
    </row>
    <row r="387" spans="1:19">
      <c r="A387" s="1118" t="s">
        <v>79</v>
      </c>
      <c r="B387" s="1119"/>
      <c r="C387" s="1119"/>
      <c r="D387" s="1119"/>
      <c r="E387" s="1119"/>
      <c r="F387" s="1119"/>
      <c r="G387" s="1119"/>
      <c r="H387" s="1119"/>
      <c r="I387" s="1119"/>
      <c r="J387" s="1119"/>
      <c r="K387" s="1119"/>
      <c r="L387" s="1119"/>
      <c r="M387" s="1119"/>
      <c r="N387" s="1119"/>
      <c r="O387" s="1119"/>
      <c r="P387" s="1119"/>
      <c r="Q387" s="1119"/>
      <c r="R387" s="1119"/>
      <c r="S387" s="1120"/>
    </row>
    <row r="388" spans="1:19" s="2" customFormat="1">
      <c r="A388" s="914">
        <v>0</v>
      </c>
      <c r="B388" s="18">
        <v>0</v>
      </c>
      <c r="C388" s="18">
        <v>0</v>
      </c>
      <c r="D388" s="18">
        <v>0</v>
      </c>
      <c r="E388" s="18">
        <v>0</v>
      </c>
      <c r="F388" s="18">
        <v>0</v>
      </c>
      <c r="G388" s="18">
        <v>0</v>
      </c>
      <c r="H388" s="18">
        <v>0</v>
      </c>
      <c r="I388" s="18">
        <v>0</v>
      </c>
      <c r="J388" s="18">
        <v>0</v>
      </c>
      <c r="K388" s="18">
        <v>0</v>
      </c>
      <c r="L388" s="18">
        <v>0</v>
      </c>
      <c r="M388" s="18">
        <v>0</v>
      </c>
      <c r="N388" s="18">
        <v>0</v>
      </c>
      <c r="O388" s="18">
        <v>0</v>
      </c>
      <c r="P388" s="18">
        <v>0</v>
      </c>
      <c r="Q388" s="18">
        <v>0</v>
      </c>
      <c r="R388" s="18">
        <v>0</v>
      </c>
      <c r="S388" s="18">
        <v>0</v>
      </c>
    </row>
    <row r="389" spans="1:19">
      <c r="A389" s="1118" t="s">
        <v>80</v>
      </c>
      <c r="B389" s="1119"/>
      <c r="C389" s="1119"/>
      <c r="D389" s="1119"/>
      <c r="E389" s="1119"/>
      <c r="F389" s="1119"/>
      <c r="G389" s="1119"/>
      <c r="H389" s="1119"/>
      <c r="I389" s="1119"/>
      <c r="J389" s="1119"/>
      <c r="K389" s="1119"/>
      <c r="L389" s="1119"/>
      <c r="M389" s="1119"/>
      <c r="N389" s="1119"/>
      <c r="O389" s="1119"/>
      <c r="P389" s="1119"/>
      <c r="Q389" s="1119"/>
      <c r="R389" s="1119"/>
      <c r="S389" s="1120"/>
    </row>
    <row r="390" spans="1:19" s="2" customFormat="1">
      <c r="A390" s="946">
        <v>0</v>
      </c>
      <c r="B390" s="18">
        <v>0</v>
      </c>
      <c r="C390" s="18">
        <v>0</v>
      </c>
      <c r="D390" s="18">
        <v>0</v>
      </c>
      <c r="E390" s="18">
        <v>0</v>
      </c>
      <c r="F390" s="18">
        <v>0</v>
      </c>
      <c r="G390" s="18">
        <v>0</v>
      </c>
      <c r="H390" s="18">
        <v>0</v>
      </c>
      <c r="I390" s="18">
        <v>0</v>
      </c>
      <c r="J390" s="18">
        <v>0</v>
      </c>
      <c r="K390" s="18">
        <v>0</v>
      </c>
      <c r="L390" s="18">
        <v>0</v>
      </c>
      <c r="M390" s="18">
        <v>0</v>
      </c>
      <c r="N390" s="18">
        <v>0</v>
      </c>
      <c r="O390" s="18">
        <v>0</v>
      </c>
      <c r="P390" s="18">
        <v>0</v>
      </c>
      <c r="Q390" s="18">
        <v>0</v>
      </c>
      <c r="R390" s="18">
        <v>0</v>
      </c>
      <c r="S390" s="18">
        <v>0</v>
      </c>
    </row>
    <row r="391" spans="1:19">
      <c r="A391" s="1772" t="s">
        <v>3701</v>
      </c>
      <c r="B391" s="1772"/>
      <c r="C391" s="1772"/>
      <c r="D391" s="1772"/>
      <c r="E391" s="1772"/>
      <c r="F391" s="1772"/>
      <c r="G391" s="1772"/>
      <c r="H391" s="1772"/>
      <c r="I391" s="1772"/>
      <c r="J391" s="1772"/>
      <c r="K391" s="1772"/>
      <c r="L391" s="1772"/>
      <c r="M391" s="1772"/>
      <c r="N391" s="1772"/>
      <c r="O391" s="1772"/>
      <c r="P391" s="1772"/>
      <c r="Q391" s="1772"/>
      <c r="R391" s="1772"/>
      <c r="S391" s="1772"/>
    </row>
    <row r="392" spans="1:19">
      <c r="A392" s="717">
        <f>SUM(A390,A388,A386,A384,A382,A380,A378,A376,A374,A372,A370,A368)</f>
        <v>0</v>
      </c>
      <c r="B392" s="717">
        <f t="shared" ref="B392:S392" si="9">SUM(B390,B388,B386,B384,B382,B380,B378,B376,B374,B372,B370,B368)</f>
        <v>0</v>
      </c>
      <c r="C392" s="717">
        <f t="shared" si="9"/>
        <v>0</v>
      </c>
      <c r="D392" s="717">
        <f t="shared" si="9"/>
        <v>0</v>
      </c>
      <c r="E392" s="717">
        <f t="shared" si="9"/>
        <v>0</v>
      </c>
      <c r="F392" s="717">
        <f t="shared" si="9"/>
        <v>0</v>
      </c>
      <c r="G392" s="717">
        <f t="shared" si="9"/>
        <v>0</v>
      </c>
      <c r="H392" s="717">
        <f t="shared" si="9"/>
        <v>0</v>
      </c>
      <c r="I392" s="717">
        <f t="shared" si="9"/>
        <v>0</v>
      </c>
      <c r="J392" s="717">
        <f t="shared" si="9"/>
        <v>0</v>
      </c>
      <c r="K392" s="717">
        <f t="shared" si="9"/>
        <v>0</v>
      </c>
      <c r="L392" s="717">
        <f t="shared" si="9"/>
        <v>0</v>
      </c>
      <c r="M392" s="717">
        <f t="shared" si="9"/>
        <v>0</v>
      </c>
      <c r="N392" s="717">
        <f t="shared" si="9"/>
        <v>0</v>
      </c>
      <c r="O392" s="717">
        <f t="shared" si="9"/>
        <v>0</v>
      </c>
      <c r="P392" s="717">
        <f t="shared" si="9"/>
        <v>0</v>
      </c>
      <c r="Q392" s="717">
        <f t="shared" si="9"/>
        <v>0</v>
      </c>
      <c r="R392" s="717">
        <f t="shared" si="9"/>
        <v>0</v>
      </c>
      <c r="S392" s="717">
        <f t="shared" si="9"/>
        <v>0</v>
      </c>
    </row>
    <row r="393" spans="1:19">
      <c r="A393" s="513"/>
      <c r="B393" s="723"/>
      <c r="C393" s="723"/>
      <c r="D393" s="723"/>
      <c r="E393" s="723"/>
      <c r="F393" s="723"/>
      <c r="G393" s="723"/>
      <c r="H393" s="723"/>
      <c r="I393" s="723"/>
      <c r="J393" s="723"/>
      <c r="K393" s="723"/>
      <c r="L393" s="723"/>
      <c r="M393" s="723"/>
      <c r="N393" s="723"/>
      <c r="O393" s="723"/>
      <c r="P393" s="723"/>
      <c r="Q393" s="723"/>
      <c r="R393" s="723"/>
      <c r="S393" s="724"/>
    </row>
    <row r="394" spans="1:19">
      <c r="A394" s="1121" t="s">
        <v>3803</v>
      </c>
      <c r="B394" s="1122"/>
      <c r="C394" s="1122"/>
      <c r="D394" s="1122"/>
      <c r="E394" s="1122"/>
      <c r="F394" s="1122"/>
      <c r="G394" s="1122"/>
      <c r="H394" s="1122"/>
      <c r="I394" s="1122"/>
      <c r="J394" s="1122"/>
      <c r="K394" s="1122"/>
      <c r="L394" s="1122"/>
      <c r="M394" s="1122"/>
      <c r="N394" s="1122"/>
      <c r="O394" s="1122"/>
      <c r="P394" s="1122"/>
      <c r="Q394" s="1122"/>
      <c r="R394" s="1122"/>
      <c r="S394" s="1123"/>
    </row>
    <row r="395" spans="1:19">
      <c r="A395" s="976" t="s">
        <v>3654</v>
      </c>
      <c r="B395" s="977"/>
      <c r="C395" s="977"/>
      <c r="D395" s="977"/>
      <c r="E395" s="977"/>
      <c r="F395" s="977"/>
      <c r="G395" s="977"/>
      <c r="H395" s="977"/>
      <c r="I395" s="977"/>
      <c r="J395" s="977"/>
      <c r="K395" s="977"/>
      <c r="L395" s="977"/>
      <c r="M395" s="977"/>
      <c r="N395" s="977"/>
      <c r="O395" s="977"/>
      <c r="P395" s="977"/>
      <c r="Q395" s="977"/>
      <c r="R395" s="977"/>
      <c r="S395" s="978"/>
    </row>
    <row r="396" spans="1:19">
      <c r="A396" s="976" t="s">
        <v>3788</v>
      </c>
      <c r="B396" s="977"/>
      <c r="C396" s="977"/>
      <c r="D396" s="977"/>
      <c r="E396" s="977"/>
      <c r="F396" s="977"/>
      <c r="G396" s="977"/>
      <c r="H396" s="977"/>
      <c r="I396" s="977"/>
      <c r="J396" s="977"/>
      <c r="K396" s="977"/>
      <c r="L396" s="977"/>
      <c r="M396" s="977"/>
      <c r="N396" s="977"/>
      <c r="O396" s="977"/>
      <c r="P396" s="977"/>
      <c r="Q396" s="977"/>
      <c r="R396" s="977"/>
      <c r="S396" s="978"/>
    </row>
    <row r="397" spans="1:19">
      <c r="A397" s="976" t="s">
        <v>3789</v>
      </c>
      <c r="B397" s="977"/>
      <c r="C397" s="977"/>
      <c r="D397" s="977"/>
      <c r="E397" s="977"/>
      <c r="F397" s="977"/>
      <c r="G397" s="977"/>
      <c r="H397" s="977"/>
      <c r="I397" s="977"/>
      <c r="J397" s="977"/>
      <c r="K397" s="977"/>
      <c r="L397" s="977"/>
      <c r="M397" s="977"/>
      <c r="N397" s="977"/>
      <c r="O397" s="977"/>
      <c r="P397" s="977"/>
      <c r="Q397" s="977"/>
      <c r="R397" s="977"/>
      <c r="S397" s="978"/>
    </row>
    <row r="398" spans="1:19">
      <c r="A398" s="976" t="s">
        <v>3790</v>
      </c>
      <c r="B398" s="977"/>
      <c r="C398" s="977"/>
      <c r="D398" s="977"/>
      <c r="E398" s="977"/>
      <c r="F398" s="977"/>
      <c r="G398" s="977"/>
      <c r="H398" s="977"/>
      <c r="I398" s="977"/>
      <c r="J398" s="977"/>
      <c r="K398" s="977"/>
      <c r="L398" s="977"/>
      <c r="M398" s="977"/>
      <c r="N398" s="977"/>
      <c r="O398" s="977"/>
      <c r="P398" s="977"/>
      <c r="Q398" s="977"/>
      <c r="R398" s="977"/>
      <c r="S398" s="978"/>
    </row>
    <row r="399" spans="1:19">
      <c r="A399" s="976" t="s">
        <v>3791</v>
      </c>
      <c r="B399" s="977"/>
      <c r="C399" s="977"/>
      <c r="D399" s="977"/>
      <c r="E399" s="977"/>
      <c r="F399" s="977"/>
      <c r="G399" s="977"/>
      <c r="H399" s="977"/>
      <c r="I399" s="977"/>
      <c r="J399" s="977"/>
      <c r="K399" s="977"/>
      <c r="L399" s="977"/>
      <c r="M399" s="977"/>
      <c r="N399" s="977"/>
      <c r="O399" s="977"/>
      <c r="P399" s="977"/>
      <c r="Q399" s="977"/>
      <c r="R399" s="977"/>
      <c r="S399" s="978"/>
    </row>
    <row r="400" spans="1:19">
      <c r="A400" s="976" t="s">
        <v>3792</v>
      </c>
      <c r="B400" s="977"/>
      <c r="C400" s="977"/>
      <c r="D400" s="977"/>
      <c r="E400" s="977"/>
      <c r="F400" s="977"/>
      <c r="G400" s="977"/>
      <c r="H400" s="977"/>
      <c r="I400" s="977"/>
      <c r="J400" s="977"/>
      <c r="K400" s="977"/>
      <c r="L400" s="977"/>
      <c r="M400" s="977"/>
      <c r="N400" s="977"/>
      <c r="O400" s="977"/>
      <c r="P400" s="977"/>
      <c r="Q400" s="977"/>
      <c r="R400" s="977"/>
      <c r="S400" s="978"/>
    </row>
    <row r="401" spans="1:19" ht="36.75" customHeight="1">
      <c r="A401" s="976" t="s">
        <v>194</v>
      </c>
      <c r="B401" s="977"/>
      <c r="C401" s="977"/>
      <c r="D401" s="977"/>
      <c r="E401" s="977"/>
      <c r="F401" s="977"/>
      <c r="G401" s="977"/>
      <c r="H401" s="977"/>
      <c r="I401" s="977"/>
      <c r="J401" s="977"/>
      <c r="K401" s="977"/>
      <c r="L401" s="977"/>
      <c r="M401" s="977"/>
      <c r="N401" s="977"/>
      <c r="O401" s="977"/>
      <c r="P401" s="977"/>
      <c r="Q401" s="977"/>
      <c r="R401" s="977"/>
      <c r="S401" s="978"/>
    </row>
    <row r="402" spans="1:19">
      <c r="A402" s="982" t="s">
        <v>3793</v>
      </c>
      <c r="B402" s="983"/>
      <c r="C402" s="983"/>
      <c r="D402" s="983"/>
      <c r="E402" s="983"/>
      <c r="F402" s="983"/>
      <c r="G402" s="983"/>
      <c r="H402" s="983"/>
      <c r="I402" s="983"/>
      <c r="J402" s="983"/>
      <c r="K402" s="983"/>
      <c r="L402" s="983"/>
      <c r="M402" s="983"/>
      <c r="N402" s="983"/>
      <c r="O402" s="983"/>
      <c r="P402" s="983"/>
      <c r="Q402" s="983"/>
      <c r="R402" s="983"/>
      <c r="S402" s="984"/>
    </row>
    <row r="403" spans="1:19" ht="45.75" customHeight="1">
      <c r="A403" s="986" t="s">
        <v>41</v>
      </c>
      <c r="B403" s="992"/>
      <c r="C403" s="993"/>
      <c r="D403" s="986" t="s">
        <v>42</v>
      </c>
      <c r="E403" s="993"/>
      <c r="F403" s="986" t="s">
        <v>43</v>
      </c>
      <c r="G403" s="992"/>
      <c r="H403" s="993"/>
      <c r="I403" s="986" t="s">
        <v>44</v>
      </c>
      <c r="J403" s="993"/>
      <c r="K403" s="986" t="s">
        <v>45</v>
      </c>
      <c r="L403" s="992"/>
      <c r="M403" s="992"/>
      <c r="N403" s="993"/>
      <c r="O403" s="1112" t="s">
        <v>46</v>
      </c>
      <c r="P403" s="1113"/>
      <c r="Q403" s="1114"/>
      <c r="R403" s="986" t="s">
        <v>47</v>
      </c>
      <c r="S403" s="993"/>
    </row>
    <row r="404" spans="1:19" ht="18" customHeight="1">
      <c r="A404" s="991" t="s">
        <v>48</v>
      </c>
      <c r="B404" s="991" t="s">
        <v>49</v>
      </c>
      <c r="C404" s="1002" t="s">
        <v>50</v>
      </c>
      <c r="D404" s="991" t="s">
        <v>51</v>
      </c>
      <c r="E404" s="991" t="s">
        <v>52</v>
      </c>
      <c r="F404" s="986" t="s">
        <v>53</v>
      </c>
      <c r="G404" s="992"/>
      <c r="H404" s="993"/>
      <c r="I404" s="991" t="s">
        <v>54</v>
      </c>
      <c r="J404" s="991" t="s">
        <v>55</v>
      </c>
      <c r="K404" s="986" t="s">
        <v>56</v>
      </c>
      <c r="L404" s="993"/>
      <c r="M404" s="986" t="s">
        <v>57</v>
      </c>
      <c r="N404" s="993"/>
      <c r="O404" s="991" t="s">
        <v>58</v>
      </c>
      <c r="P404" s="991" t="s">
        <v>59</v>
      </c>
      <c r="Q404" s="991" t="s">
        <v>60</v>
      </c>
      <c r="R404" s="991" t="s">
        <v>61</v>
      </c>
      <c r="S404" s="991" t="s">
        <v>62</v>
      </c>
    </row>
    <row r="405" spans="1:19" s="95" customFormat="1" ht="75.75" customHeight="1">
      <c r="A405" s="985"/>
      <c r="B405" s="985"/>
      <c r="C405" s="1003"/>
      <c r="D405" s="985"/>
      <c r="E405" s="985"/>
      <c r="F405" s="714" t="s">
        <v>63</v>
      </c>
      <c r="G405" s="714" t="s">
        <v>64</v>
      </c>
      <c r="H405" s="714" t="s">
        <v>65</v>
      </c>
      <c r="I405" s="985"/>
      <c r="J405" s="985"/>
      <c r="K405" s="718" t="s">
        <v>66</v>
      </c>
      <c r="L405" s="718" t="s">
        <v>67</v>
      </c>
      <c r="M405" s="718" t="s">
        <v>68</v>
      </c>
      <c r="N405" s="718" t="s">
        <v>67</v>
      </c>
      <c r="O405" s="985"/>
      <c r="P405" s="985"/>
      <c r="Q405" s="985"/>
      <c r="R405" s="985"/>
      <c r="S405" s="985"/>
    </row>
    <row r="406" spans="1:19">
      <c r="A406" s="1118" t="s">
        <v>69</v>
      </c>
      <c r="B406" s="1119"/>
      <c r="C406" s="1119"/>
      <c r="D406" s="1119"/>
      <c r="E406" s="1119"/>
      <c r="F406" s="1119"/>
      <c r="G406" s="1119"/>
      <c r="H406" s="1119"/>
      <c r="I406" s="1119"/>
      <c r="J406" s="1119"/>
      <c r="K406" s="1119"/>
      <c r="L406" s="1119"/>
      <c r="M406" s="1119"/>
      <c r="N406" s="1119"/>
      <c r="O406" s="1119"/>
      <c r="P406" s="1119"/>
      <c r="Q406" s="1119"/>
      <c r="R406" s="1119"/>
      <c r="S406" s="1120"/>
    </row>
    <row r="407" spans="1:19" s="95" customFormat="1">
      <c r="A407" s="717">
        <v>0</v>
      </c>
      <c r="B407" s="18">
        <v>0</v>
      </c>
      <c r="C407" s="18">
        <v>0</v>
      </c>
      <c r="D407" s="18">
        <v>0</v>
      </c>
      <c r="E407" s="18">
        <v>0</v>
      </c>
      <c r="F407" s="18">
        <v>0</v>
      </c>
      <c r="G407" s="18">
        <v>0</v>
      </c>
      <c r="H407" s="18">
        <v>0</v>
      </c>
      <c r="I407" s="18">
        <v>0</v>
      </c>
      <c r="J407" s="18">
        <v>0</v>
      </c>
      <c r="K407" s="18">
        <v>0</v>
      </c>
      <c r="L407" s="18">
        <v>0</v>
      </c>
      <c r="M407" s="18">
        <v>0</v>
      </c>
      <c r="N407" s="18">
        <v>0</v>
      </c>
      <c r="O407" s="18">
        <v>0</v>
      </c>
      <c r="P407" s="18">
        <v>0</v>
      </c>
      <c r="Q407" s="18">
        <v>0</v>
      </c>
      <c r="R407" s="18">
        <v>0</v>
      </c>
      <c r="S407" s="18">
        <v>0</v>
      </c>
    </row>
    <row r="408" spans="1:19">
      <c r="A408" s="1118" t="s">
        <v>70</v>
      </c>
      <c r="B408" s="1119"/>
      <c r="C408" s="1119"/>
      <c r="D408" s="1119"/>
      <c r="E408" s="1119"/>
      <c r="F408" s="1119"/>
      <c r="G408" s="1119"/>
      <c r="H408" s="1119"/>
      <c r="I408" s="1119"/>
      <c r="J408" s="1119"/>
      <c r="K408" s="1119"/>
      <c r="L408" s="1119"/>
      <c r="M408" s="1119"/>
      <c r="N408" s="1119"/>
      <c r="O408" s="1119"/>
      <c r="P408" s="1119"/>
      <c r="Q408" s="1119"/>
      <c r="R408" s="1119"/>
      <c r="S408" s="1120"/>
    </row>
    <row r="409" spans="1:19">
      <c r="A409" s="717">
        <v>0</v>
      </c>
      <c r="B409" s="18">
        <v>0</v>
      </c>
      <c r="C409" s="18">
        <v>0</v>
      </c>
      <c r="D409" s="18">
        <v>0</v>
      </c>
      <c r="E409" s="18">
        <v>0</v>
      </c>
      <c r="F409" s="18">
        <v>0</v>
      </c>
      <c r="G409" s="18">
        <v>0</v>
      </c>
      <c r="H409" s="18">
        <v>0</v>
      </c>
      <c r="I409" s="18">
        <v>0</v>
      </c>
      <c r="J409" s="18">
        <v>0</v>
      </c>
      <c r="K409" s="18">
        <v>0</v>
      </c>
      <c r="L409" s="18">
        <v>0</v>
      </c>
      <c r="M409" s="18">
        <v>0</v>
      </c>
      <c r="N409" s="18">
        <v>0</v>
      </c>
      <c r="O409" s="18">
        <v>0</v>
      </c>
      <c r="P409" s="18">
        <v>0</v>
      </c>
      <c r="Q409" s="18">
        <v>0</v>
      </c>
      <c r="R409" s="18">
        <v>0</v>
      </c>
      <c r="S409" s="18">
        <v>0</v>
      </c>
    </row>
    <row r="410" spans="1:19">
      <c r="A410" s="1118" t="s">
        <v>71</v>
      </c>
      <c r="B410" s="1119"/>
      <c r="C410" s="1119"/>
      <c r="D410" s="1119"/>
      <c r="E410" s="1119"/>
      <c r="F410" s="1119"/>
      <c r="G410" s="1119"/>
      <c r="H410" s="1119"/>
      <c r="I410" s="1119"/>
      <c r="J410" s="1119"/>
      <c r="K410" s="1119"/>
      <c r="L410" s="1119"/>
      <c r="M410" s="1119"/>
      <c r="N410" s="1119"/>
      <c r="O410" s="1119"/>
      <c r="P410" s="1119"/>
      <c r="Q410" s="1119"/>
      <c r="R410" s="1119"/>
      <c r="S410" s="1120"/>
    </row>
    <row r="411" spans="1:19" s="775" customFormat="1" ht="12.75">
      <c r="A411" s="771">
        <v>0</v>
      </c>
      <c r="B411" s="18">
        <v>3</v>
      </c>
      <c r="C411" s="18">
        <v>3</v>
      </c>
      <c r="D411" s="18">
        <v>0</v>
      </c>
      <c r="E411" s="18">
        <v>3</v>
      </c>
      <c r="F411" s="18">
        <v>0</v>
      </c>
      <c r="G411" s="18">
        <v>3</v>
      </c>
      <c r="H411" s="18">
        <v>0</v>
      </c>
      <c r="I411" s="18">
        <v>0</v>
      </c>
      <c r="J411" s="18">
        <v>3</v>
      </c>
      <c r="K411" s="18" t="s">
        <v>3868</v>
      </c>
      <c r="L411" s="18">
        <v>3</v>
      </c>
      <c r="M411" s="18">
        <v>0</v>
      </c>
      <c r="N411" s="18">
        <v>0</v>
      </c>
      <c r="O411" s="18">
        <v>3</v>
      </c>
      <c r="P411" s="18">
        <v>0</v>
      </c>
      <c r="Q411" s="18">
        <v>0</v>
      </c>
      <c r="R411" s="18">
        <v>0</v>
      </c>
      <c r="S411" s="18">
        <v>0</v>
      </c>
    </row>
    <row r="412" spans="1:19">
      <c r="A412" s="1118" t="s">
        <v>72</v>
      </c>
      <c r="B412" s="1119"/>
      <c r="C412" s="1119"/>
      <c r="D412" s="1119"/>
      <c r="E412" s="1119"/>
      <c r="F412" s="1119"/>
      <c r="G412" s="1119"/>
      <c r="H412" s="1119"/>
      <c r="I412" s="1119"/>
      <c r="J412" s="1119"/>
      <c r="K412" s="1119"/>
      <c r="L412" s="1119"/>
      <c r="M412" s="1119"/>
      <c r="N412" s="1119"/>
      <c r="O412" s="1119"/>
      <c r="P412" s="1119"/>
      <c r="Q412" s="1119"/>
      <c r="R412" s="1119"/>
      <c r="S412" s="1120"/>
    </row>
    <row r="413" spans="1:19" s="775" customFormat="1" ht="12.75">
      <c r="A413" s="771">
        <v>1</v>
      </c>
      <c r="B413" s="18">
        <v>2</v>
      </c>
      <c r="C413" s="18">
        <v>3</v>
      </c>
      <c r="D413" s="18">
        <v>1</v>
      </c>
      <c r="E413" s="18">
        <v>2</v>
      </c>
      <c r="F413" s="18">
        <v>0</v>
      </c>
      <c r="G413" s="18">
        <v>3</v>
      </c>
      <c r="H413" s="18">
        <v>0</v>
      </c>
      <c r="I413" s="18">
        <v>0</v>
      </c>
      <c r="J413" s="18">
        <v>3</v>
      </c>
      <c r="K413" s="18" t="s">
        <v>3867</v>
      </c>
      <c r="L413" s="18">
        <v>3</v>
      </c>
      <c r="M413" s="18">
        <v>0</v>
      </c>
      <c r="N413" s="18">
        <v>0</v>
      </c>
      <c r="O413" s="18">
        <v>2</v>
      </c>
      <c r="P413" s="18">
        <v>0</v>
      </c>
      <c r="Q413" s="18">
        <v>1</v>
      </c>
      <c r="R413" s="18">
        <v>0</v>
      </c>
      <c r="S413" s="18">
        <v>0</v>
      </c>
    </row>
    <row r="414" spans="1:19">
      <c r="A414" s="1118" t="s">
        <v>73</v>
      </c>
      <c r="B414" s="1119"/>
      <c r="C414" s="1119"/>
      <c r="D414" s="1119"/>
      <c r="E414" s="1119"/>
      <c r="F414" s="1119"/>
      <c r="G414" s="1119"/>
      <c r="H414" s="1119"/>
      <c r="I414" s="1119"/>
      <c r="J414" s="1119"/>
      <c r="K414" s="1119"/>
      <c r="L414" s="1119"/>
      <c r="M414" s="1119"/>
      <c r="N414" s="1119"/>
      <c r="O414" s="1119"/>
      <c r="P414" s="1119"/>
      <c r="Q414" s="1119"/>
      <c r="R414" s="1119"/>
      <c r="S414" s="1120"/>
    </row>
    <row r="415" spans="1:19" s="828" customFormat="1" ht="12.75">
      <c r="A415" s="827">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18">
        <v>0</v>
      </c>
    </row>
    <row r="416" spans="1:19">
      <c r="A416" s="1118" t="s">
        <v>74</v>
      </c>
      <c r="B416" s="1119"/>
      <c r="C416" s="1119"/>
      <c r="D416" s="1119"/>
      <c r="E416" s="1119"/>
      <c r="F416" s="1119"/>
      <c r="G416" s="1119"/>
      <c r="H416" s="1119"/>
      <c r="I416" s="1119"/>
      <c r="J416" s="1119"/>
      <c r="K416" s="1119"/>
      <c r="L416" s="1119"/>
      <c r="M416" s="1119"/>
      <c r="N416" s="1119"/>
      <c r="O416" s="1119"/>
      <c r="P416" s="1119"/>
      <c r="Q416" s="1119"/>
      <c r="R416" s="1119"/>
      <c r="S416" s="1120"/>
    </row>
    <row r="417" spans="1:19">
      <c r="A417" s="835">
        <v>0</v>
      </c>
      <c r="B417" s="18">
        <v>0</v>
      </c>
      <c r="C417" s="18">
        <v>0</v>
      </c>
      <c r="D417" s="18">
        <v>0</v>
      </c>
      <c r="E417" s="18">
        <v>0</v>
      </c>
      <c r="F417" s="18">
        <v>0</v>
      </c>
      <c r="G417" s="18">
        <v>0</v>
      </c>
      <c r="H417" s="18">
        <v>0</v>
      </c>
      <c r="I417" s="18">
        <v>0</v>
      </c>
      <c r="J417" s="18">
        <v>0</v>
      </c>
      <c r="K417" s="18">
        <v>0</v>
      </c>
      <c r="L417" s="18">
        <v>0</v>
      </c>
      <c r="M417" s="18">
        <v>0</v>
      </c>
      <c r="N417" s="18">
        <v>0</v>
      </c>
      <c r="O417" s="18">
        <v>0</v>
      </c>
      <c r="P417" s="18">
        <v>0</v>
      </c>
      <c r="Q417" s="18">
        <v>0</v>
      </c>
      <c r="R417" s="18">
        <v>0</v>
      </c>
      <c r="S417" s="18">
        <v>0</v>
      </c>
    </row>
    <row r="418" spans="1:19">
      <c r="A418" s="1118" t="s">
        <v>75</v>
      </c>
      <c r="B418" s="1119"/>
      <c r="C418" s="1119"/>
      <c r="D418" s="1119"/>
      <c r="E418" s="1119"/>
      <c r="F418" s="1119"/>
      <c r="G418" s="1119"/>
      <c r="H418" s="1119"/>
      <c r="I418" s="1119"/>
      <c r="J418" s="1119"/>
      <c r="K418" s="1119"/>
      <c r="L418" s="1119"/>
      <c r="M418" s="1119"/>
      <c r="N418" s="1119"/>
      <c r="O418" s="1119"/>
      <c r="P418" s="1119"/>
      <c r="Q418" s="1119"/>
      <c r="R418" s="1119"/>
      <c r="S418" s="1120"/>
    </row>
    <row r="419" spans="1:19" s="2" customFormat="1">
      <c r="A419" s="858">
        <v>0</v>
      </c>
      <c r="B419" s="18">
        <v>0</v>
      </c>
      <c r="C419" s="18">
        <v>0</v>
      </c>
      <c r="D419" s="18">
        <v>0</v>
      </c>
      <c r="E419" s="18">
        <v>0</v>
      </c>
      <c r="F419" s="18">
        <v>0</v>
      </c>
      <c r="G419" s="18">
        <v>0</v>
      </c>
      <c r="H419" s="18">
        <v>0</v>
      </c>
      <c r="I419" s="18">
        <v>0</v>
      </c>
      <c r="J419" s="18">
        <v>0</v>
      </c>
      <c r="K419" s="18">
        <v>0</v>
      </c>
      <c r="L419" s="18">
        <v>0</v>
      </c>
      <c r="M419" s="18">
        <v>0</v>
      </c>
      <c r="N419" s="18">
        <v>0</v>
      </c>
      <c r="O419" s="18">
        <v>0</v>
      </c>
      <c r="P419" s="18">
        <v>0</v>
      </c>
      <c r="Q419" s="18">
        <v>0</v>
      </c>
      <c r="R419" s="18">
        <v>0</v>
      </c>
      <c r="S419" s="18">
        <v>0</v>
      </c>
    </row>
    <row r="420" spans="1:19">
      <c r="A420" s="1118" t="s">
        <v>76</v>
      </c>
      <c r="B420" s="1119"/>
      <c r="C420" s="1119"/>
      <c r="D420" s="1119"/>
      <c r="E420" s="1119"/>
      <c r="F420" s="1119"/>
      <c r="G420" s="1119"/>
      <c r="H420" s="1119"/>
      <c r="I420" s="1119"/>
      <c r="J420" s="1119"/>
      <c r="K420" s="1119"/>
      <c r="L420" s="1119"/>
      <c r="M420" s="1119"/>
      <c r="N420" s="1119"/>
      <c r="O420" s="1119"/>
      <c r="P420" s="1119"/>
      <c r="Q420" s="1119"/>
      <c r="R420" s="1119"/>
      <c r="S420" s="1120"/>
    </row>
    <row r="421" spans="1:19" s="2" customFormat="1">
      <c r="A421" s="869">
        <v>0</v>
      </c>
      <c r="B421" s="18">
        <v>0</v>
      </c>
      <c r="C421" s="18">
        <v>0</v>
      </c>
      <c r="D421" s="18">
        <v>0</v>
      </c>
      <c r="E421" s="18">
        <v>0</v>
      </c>
      <c r="F421" s="18">
        <v>0</v>
      </c>
      <c r="G421" s="18">
        <v>0</v>
      </c>
      <c r="H421" s="18">
        <v>0</v>
      </c>
      <c r="I421" s="18">
        <v>0</v>
      </c>
      <c r="J421" s="18">
        <v>0</v>
      </c>
      <c r="K421" s="18">
        <v>0</v>
      </c>
      <c r="L421" s="18">
        <v>0</v>
      </c>
      <c r="M421" s="18">
        <v>0</v>
      </c>
      <c r="N421" s="18">
        <v>0</v>
      </c>
      <c r="O421" s="18">
        <v>0</v>
      </c>
      <c r="P421" s="18">
        <v>0</v>
      </c>
      <c r="Q421" s="18">
        <v>0</v>
      </c>
      <c r="R421" s="18">
        <v>0</v>
      </c>
      <c r="S421" s="18">
        <v>0</v>
      </c>
    </row>
    <row r="422" spans="1:19">
      <c r="A422" s="1118" t="s">
        <v>77</v>
      </c>
      <c r="B422" s="1119"/>
      <c r="C422" s="1119"/>
      <c r="D422" s="1119"/>
      <c r="E422" s="1119"/>
      <c r="F422" s="1119"/>
      <c r="G422" s="1119"/>
      <c r="H422" s="1119"/>
      <c r="I422" s="1119"/>
      <c r="J422" s="1119"/>
      <c r="K422" s="1119"/>
      <c r="L422" s="1119"/>
      <c r="M422" s="1119"/>
      <c r="N422" s="1119"/>
      <c r="O422" s="1119"/>
      <c r="P422" s="1119"/>
      <c r="Q422" s="1119"/>
      <c r="R422" s="1119"/>
      <c r="S422" s="1120"/>
    </row>
    <row r="423" spans="1:19" s="2" customFormat="1">
      <c r="A423" s="900">
        <v>0</v>
      </c>
      <c r="B423" s="18">
        <v>0</v>
      </c>
      <c r="C423" s="18">
        <v>0</v>
      </c>
      <c r="D423" s="18">
        <v>0</v>
      </c>
      <c r="E423" s="18">
        <v>0</v>
      </c>
      <c r="F423" s="18">
        <v>0</v>
      </c>
      <c r="G423" s="18">
        <v>0</v>
      </c>
      <c r="H423" s="18">
        <v>0</v>
      </c>
      <c r="I423" s="18">
        <v>0</v>
      </c>
      <c r="J423" s="18">
        <v>0</v>
      </c>
      <c r="K423" s="18">
        <v>0</v>
      </c>
      <c r="L423" s="18">
        <v>0</v>
      </c>
      <c r="M423" s="18">
        <v>0</v>
      </c>
      <c r="N423" s="18">
        <v>0</v>
      </c>
      <c r="O423" s="18">
        <v>0</v>
      </c>
      <c r="P423" s="18">
        <v>0</v>
      </c>
      <c r="Q423" s="18">
        <v>0</v>
      </c>
      <c r="R423" s="18">
        <v>0</v>
      </c>
      <c r="S423" s="18">
        <v>0</v>
      </c>
    </row>
    <row r="424" spans="1:19">
      <c r="A424" s="1118" t="s">
        <v>78</v>
      </c>
      <c r="B424" s="1119"/>
      <c r="C424" s="1119"/>
      <c r="D424" s="1119"/>
      <c r="E424" s="1119"/>
      <c r="F424" s="1119"/>
      <c r="G424" s="1119"/>
      <c r="H424" s="1119"/>
      <c r="I424" s="1119"/>
      <c r="J424" s="1119"/>
      <c r="K424" s="1119"/>
      <c r="L424" s="1119"/>
      <c r="M424" s="1119"/>
      <c r="N424" s="1119"/>
      <c r="O424" s="1119"/>
      <c r="P424" s="1119"/>
      <c r="Q424" s="1119"/>
      <c r="R424" s="1119"/>
      <c r="S424" s="1120"/>
    </row>
    <row r="425" spans="1:19" s="2" customFormat="1">
      <c r="A425" s="914">
        <v>0</v>
      </c>
      <c r="B425" s="18">
        <v>0</v>
      </c>
      <c r="C425" s="18">
        <v>0</v>
      </c>
      <c r="D425" s="18">
        <v>0</v>
      </c>
      <c r="E425" s="18">
        <v>0</v>
      </c>
      <c r="F425" s="18">
        <v>0</v>
      </c>
      <c r="G425" s="18">
        <v>0</v>
      </c>
      <c r="H425" s="18">
        <v>0</v>
      </c>
      <c r="I425" s="18">
        <v>0</v>
      </c>
      <c r="J425" s="18">
        <v>0</v>
      </c>
      <c r="K425" s="18">
        <v>0</v>
      </c>
      <c r="L425" s="18">
        <v>0</v>
      </c>
      <c r="M425" s="18">
        <v>0</v>
      </c>
      <c r="N425" s="18">
        <v>0</v>
      </c>
      <c r="O425" s="18">
        <v>0</v>
      </c>
      <c r="P425" s="18">
        <v>0</v>
      </c>
      <c r="Q425" s="18">
        <v>0</v>
      </c>
      <c r="R425" s="18">
        <v>0</v>
      </c>
      <c r="S425" s="18">
        <v>0</v>
      </c>
    </row>
    <row r="426" spans="1:19">
      <c r="A426" s="1118" t="s">
        <v>79</v>
      </c>
      <c r="B426" s="1119"/>
      <c r="C426" s="1119"/>
      <c r="D426" s="1119"/>
      <c r="E426" s="1119"/>
      <c r="F426" s="1119"/>
      <c r="G426" s="1119"/>
      <c r="H426" s="1119"/>
      <c r="I426" s="1119"/>
      <c r="J426" s="1119"/>
      <c r="K426" s="1119"/>
      <c r="L426" s="1119"/>
      <c r="M426" s="1119"/>
      <c r="N426" s="1119"/>
      <c r="O426" s="1119"/>
      <c r="P426" s="1119"/>
      <c r="Q426" s="1119"/>
      <c r="R426" s="1119"/>
      <c r="S426" s="1120"/>
    </row>
    <row r="427" spans="1:19" s="2" customFormat="1">
      <c r="A427" s="914">
        <v>0</v>
      </c>
      <c r="B427" s="18">
        <v>0</v>
      </c>
      <c r="C427" s="18">
        <v>0</v>
      </c>
      <c r="D427" s="18">
        <v>0</v>
      </c>
      <c r="E427" s="18">
        <v>0</v>
      </c>
      <c r="F427" s="18">
        <v>0</v>
      </c>
      <c r="G427" s="18">
        <v>0</v>
      </c>
      <c r="H427" s="18">
        <v>0</v>
      </c>
      <c r="I427" s="18">
        <v>0</v>
      </c>
      <c r="J427" s="18">
        <v>0</v>
      </c>
      <c r="K427" s="18">
        <v>0</v>
      </c>
      <c r="L427" s="18">
        <v>0</v>
      </c>
      <c r="M427" s="18">
        <v>0</v>
      </c>
      <c r="N427" s="18">
        <v>0</v>
      </c>
      <c r="O427" s="18">
        <v>0</v>
      </c>
      <c r="P427" s="18">
        <v>0</v>
      </c>
      <c r="Q427" s="18">
        <v>0</v>
      </c>
      <c r="R427" s="18">
        <v>0</v>
      </c>
      <c r="S427" s="18">
        <v>0</v>
      </c>
    </row>
    <row r="428" spans="1:19">
      <c r="A428" s="1118" t="s">
        <v>80</v>
      </c>
      <c r="B428" s="1119"/>
      <c r="C428" s="1119"/>
      <c r="D428" s="1119"/>
      <c r="E428" s="1119"/>
      <c r="F428" s="1119"/>
      <c r="G428" s="1119"/>
      <c r="H428" s="1119"/>
      <c r="I428" s="1119"/>
      <c r="J428" s="1119"/>
      <c r="K428" s="1119"/>
      <c r="L428" s="1119"/>
      <c r="M428" s="1119"/>
      <c r="N428" s="1119"/>
      <c r="O428" s="1119"/>
      <c r="P428" s="1119"/>
      <c r="Q428" s="1119"/>
      <c r="R428" s="1119"/>
      <c r="S428" s="1120"/>
    </row>
    <row r="429" spans="1:19" s="2" customFormat="1">
      <c r="A429" s="946">
        <v>0</v>
      </c>
      <c r="B429" s="18">
        <v>0</v>
      </c>
      <c r="C429" s="18">
        <v>0</v>
      </c>
      <c r="D429" s="18">
        <v>0</v>
      </c>
      <c r="E429" s="18">
        <v>0</v>
      </c>
      <c r="F429" s="18">
        <v>0</v>
      </c>
      <c r="G429" s="18">
        <v>0</v>
      </c>
      <c r="H429" s="18">
        <v>0</v>
      </c>
      <c r="I429" s="18">
        <v>0</v>
      </c>
      <c r="J429" s="18">
        <v>0</v>
      </c>
      <c r="K429" s="18">
        <v>0</v>
      </c>
      <c r="L429" s="18">
        <v>0</v>
      </c>
      <c r="M429" s="18">
        <v>0</v>
      </c>
      <c r="N429" s="18">
        <v>0</v>
      </c>
      <c r="O429" s="18">
        <v>0</v>
      </c>
      <c r="P429" s="18">
        <v>0</v>
      </c>
      <c r="Q429" s="18">
        <v>0</v>
      </c>
      <c r="R429" s="18">
        <v>0</v>
      </c>
      <c r="S429" s="18">
        <v>0</v>
      </c>
    </row>
    <row r="430" spans="1:19" s="2" customFormat="1">
      <c r="A430" s="1772" t="s">
        <v>3701</v>
      </c>
      <c r="B430" s="1772"/>
      <c r="C430" s="1772"/>
      <c r="D430" s="1772"/>
      <c r="E430" s="1772"/>
      <c r="F430" s="1772"/>
      <c r="G430" s="1772"/>
      <c r="H430" s="1772"/>
      <c r="I430" s="1772"/>
      <c r="J430" s="1772"/>
      <c r="K430" s="1772"/>
      <c r="L430" s="1772"/>
      <c r="M430" s="1772"/>
      <c r="N430" s="1772"/>
      <c r="O430" s="1772"/>
      <c r="P430" s="1772"/>
      <c r="Q430" s="1772"/>
      <c r="R430" s="1772"/>
      <c r="S430" s="1772"/>
    </row>
    <row r="431" spans="1:19">
      <c r="A431" s="717">
        <f>SUM(A429,A427,A425,A423,A421,A419,A417,A415,A413,A411,A409,A407)</f>
        <v>1</v>
      </c>
      <c r="B431" s="717">
        <f t="shared" ref="B431:S431" si="10">SUM(B429,B427,B425,B423,B421,B419,B417,B415,B413,B411,B409,B407)</f>
        <v>5</v>
      </c>
      <c r="C431" s="717">
        <f t="shared" si="10"/>
        <v>6</v>
      </c>
      <c r="D431" s="717">
        <f t="shared" si="10"/>
        <v>1</v>
      </c>
      <c r="E431" s="717">
        <f t="shared" si="10"/>
        <v>5</v>
      </c>
      <c r="F431" s="717">
        <f t="shared" si="10"/>
        <v>0</v>
      </c>
      <c r="G431" s="717">
        <f t="shared" si="10"/>
        <v>6</v>
      </c>
      <c r="H431" s="717">
        <f t="shared" si="10"/>
        <v>0</v>
      </c>
      <c r="I431" s="717">
        <f t="shared" si="10"/>
        <v>0</v>
      </c>
      <c r="J431" s="717">
        <f t="shared" si="10"/>
        <v>6</v>
      </c>
      <c r="K431" s="717">
        <f t="shared" si="10"/>
        <v>0</v>
      </c>
      <c r="L431" s="717">
        <f t="shared" si="10"/>
        <v>6</v>
      </c>
      <c r="M431" s="717">
        <f t="shared" si="10"/>
        <v>0</v>
      </c>
      <c r="N431" s="717">
        <f t="shared" si="10"/>
        <v>0</v>
      </c>
      <c r="O431" s="717">
        <f t="shared" si="10"/>
        <v>5</v>
      </c>
      <c r="P431" s="717">
        <f t="shared" si="10"/>
        <v>0</v>
      </c>
      <c r="Q431" s="717">
        <f t="shared" si="10"/>
        <v>1</v>
      </c>
      <c r="R431" s="717">
        <f t="shared" si="10"/>
        <v>0</v>
      </c>
      <c r="S431" s="717">
        <f t="shared" si="10"/>
        <v>0</v>
      </c>
    </row>
    <row r="432" spans="1:19">
      <c r="A432" s="513"/>
      <c r="B432" s="723"/>
      <c r="C432" s="723"/>
      <c r="D432" s="723"/>
      <c r="E432" s="723"/>
      <c r="F432" s="723"/>
      <c r="G432" s="723"/>
      <c r="H432" s="723"/>
      <c r="I432" s="723"/>
      <c r="J432" s="723"/>
      <c r="K432" s="723"/>
      <c r="L432" s="723"/>
      <c r="M432" s="723"/>
      <c r="N432" s="723"/>
      <c r="O432" s="723"/>
      <c r="P432" s="723"/>
      <c r="Q432" s="723"/>
      <c r="R432" s="723"/>
      <c r="S432" s="724"/>
    </row>
    <row r="433" spans="1:19">
      <c r="A433" s="1121" t="s">
        <v>3804</v>
      </c>
      <c r="B433" s="1122"/>
      <c r="C433" s="1122"/>
      <c r="D433" s="1122"/>
      <c r="E433" s="1122"/>
      <c r="F433" s="1122"/>
      <c r="G433" s="1122"/>
      <c r="H433" s="1122"/>
      <c r="I433" s="1122"/>
      <c r="J433" s="1122"/>
      <c r="K433" s="1122"/>
      <c r="L433" s="1122"/>
      <c r="M433" s="1122"/>
      <c r="N433" s="1122"/>
      <c r="O433" s="1122"/>
      <c r="P433" s="1122"/>
      <c r="Q433" s="1122"/>
      <c r="R433" s="1122"/>
      <c r="S433" s="1123"/>
    </row>
    <row r="434" spans="1:19">
      <c r="A434" s="976" t="s">
        <v>3654</v>
      </c>
      <c r="B434" s="977"/>
      <c r="C434" s="977"/>
      <c r="D434" s="977"/>
      <c r="E434" s="977"/>
      <c r="F434" s="977"/>
      <c r="G434" s="977"/>
      <c r="H434" s="977"/>
      <c r="I434" s="977"/>
      <c r="J434" s="977"/>
      <c r="K434" s="977"/>
      <c r="L434" s="977"/>
      <c r="M434" s="977"/>
      <c r="N434" s="977"/>
      <c r="O434" s="977"/>
      <c r="P434" s="977"/>
      <c r="Q434" s="977"/>
      <c r="R434" s="977"/>
      <c r="S434" s="978"/>
    </row>
    <row r="435" spans="1:19">
      <c r="A435" s="976" t="s">
        <v>3794</v>
      </c>
      <c r="B435" s="977"/>
      <c r="C435" s="977"/>
      <c r="D435" s="977"/>
      <c r="E435" s="977"/>
      <c r="F435" s="977"/>
      <c r="G435" s="977"/>
      <c r="H435" s="977"/>
      <c r="I435" s="977"/>
      <c r="J435" s="977"/>
      <c r="K435" s="977"/>
      <c r="L435" s="977"/>
      <c r="M435" s="977"/>
      <c r="N435" s="977"/>
      <c r="O435" s="977"/>
      <c r="P435" s="977"/>
      <c r="Q435" s="977"/>
      <c r="R435" s="977"/>
      <c r="S435" s="978"/>
    </row>
    <row r="436" spans="1:19">
      <c r="A436" s="976" t="s">
        <v>3795</v>
      </c>
      <c r="B436" s="977"/>
      <c r="C436" s="977"/>
      <c r="D436" s="977"/>
      <c r="E436" s="977"/>
      <c r="F436" s="977"/>
      <c r="G436" s="977"/>
      <c r="H436" s="977"/>
      <c r="I436" s="977"/>
      <c r="J436" s="977"/>
      <c r="K436" s="977"/>
      <c r="L436" s="977"/>
      <c r="M436" s="977"/>
      <c r="N436" s="977"/>
      <c r="O436" s="977"/>
      <c r="P436" s="977"/>
      <c r="Q436" s="977"/>
      <c r="R436" s="977"/>
      <c r="S436" s="978"/>
    </row>
    <row r="437" spans="1:19">
      <c r="A437" s="976" t="s">
        <v>3796</v>
      </c>
      <c r="B437" s="977"/>
      <c r="C437" s="977"/>
      <c r="D437" s="977"/>
      <c r="E437" s="977"/>
      <c r="F437" s="977"/>
      <c r="G437" s="977"/>
      <c r="H437" s="977"/>
      <c r="I437" s="977"/>
      <c r="J437" s="977"/>
      <c r="K437" s="977"/>
      <c r="L437" s="977"/>
      <c r="M437" s="977"/>
      <c r="N437" s="977"/>
      <c r="O437" s="977"/>
      <c r="P437" s="977"/>
      <c r="Q437" s="977"/>
      <c r="R437" s="977"/>
      <c r="S437" s="978"/>
    </row>
    <row r="438" spans="1:19">
      <c r="A438" s="976" t="s">
        <v>3797</v>
      </c>
      <c r="B438" s="977"/>
      <c r="C438" s="977"/>
      <c r="D438" s="977"/>
      <c r="E438" s="977"/>
      <c r="F438" s="977"/>
      <c r="G438" s="977"/>
      <c r="H438" s="977"/>
      <c r="I438" s="977"/>
      <c r="J438" s="977"/>
      <c r="K438" s="977"/>
      <c r="L438" s="977"/>
      <c r="M438" s="977"/>
      <c r="N438" s="977"/>
      <c r="O438" s="977"/>
      <c r="P438" s="977"/>
      <c r="Q438" s="977"/>
      <c r="R438" s="977"/>
      <c r="S438" s="978"/>
    </row>
    <row r="439" spans="1:19">
      <c r="A439" s="976" t="s">
        <v>3798</v>
      </c>
      <c r="B439" s="977"/>
      <c r="C439" s="977"/>
      <c r="D439" s="977"/>
      <c r="E439" s="977"/>
      <c r="F439" s="977"/>
      <c r="G439" s="977"/>
      <c r="H439" s="977"/>
      <c r="I439" s="977"/>
      <c r="J439" s="977"/>
      <c r="K439" s="977"/>
      <c r="L439" s="977"/>
      <c r="M439" s="977"/>
      <c r="N439" s="977"/>
      <c r="O439" s="977"/>
      <c r="P439" s="977"/>
      <c r="Q439" s="977"/>
      <c r="R439" s="977"/>
      <c r="S439" s="978"/>
    </row>
    <row r="440" spans="1:19" ht="34.5" customHeight="1">
      <c r="A440" s="976" t="s">
        <v>3799</v>
      </c>
      <c r="B440" s="977"/>
      <c r="C440" s="977"/>
      <c r="D440" s="977"/>
      <c r="E440" s="977"/>
      <c r="F440" s="977"/>
      <c r="G440" s="977"/>
      <c r="H440" s="977"/>
      <c r="I440" s="977"/>
      <c r="J440" s="977"/>
      <c r="K440" s="977"/>
      <c r="L440" s="977"/>
      <c r="M440" s="977"/>
      <c r="N440" s="977"/>
      <c r="O440" s="977"/>
      <c r="P440" s="977"/>
      <c r="Q440" s="977"/>
      <c r="R440" s="977"/>
      <c r="S440" s="978"/>
    </row>
    <row r="441" spans="1:19">
      <c r="A441" s="982" t="s">
        <v>3800</v>
      </c>
      <c r="B441" s="983"/>
      <c r="C441" s="983"/>
      <c r="D441" s="983"/>
      <c r="E441" s="983"/>
      <c r="F441" s="983"/>
      <c r="G441" s="983"/>
      <c r="H441" s="983"/>
      <c r="I441" s="983"/>
      <c r="J441" s="983"/>
      <c r="K441" s="983"/>
      <c r="L441" s="983"/>
      <c r="M441" s="983"/>
      <c r="N441" s="983"/>
      <c r="O441" s="983"/>
      <c r="P441" s="983"/>
      <c r="Q441" s="983"/>
      <c r="R441" s="983"/>
      <c r="S441" s="984"/>
    </row>
    <row r="442" spans="1:19" ht="52.5" customHeight="1">
      <c r="A442" s="986" t="s">
        <v>41</v>
      </c>
      <c r="B442" s="992"/>
      <c r="C442" s="993"/>
      <c r="D442" s="986" t="s">
        <v>42</v>
      </c>
      <c r="E442" s="993"/>
      <c r="F442" s="986" t="s">
        <v>43</v>
      </c>
      <c r="G442" s="992"/>
      <c r="H442" s="993"/>
      <c r="I442" s="986" t="s">
        <v>44</v>
      </c>
      <c r="J442" s="993"/>
      <c r="K442" s="986" t="s">
        <v>45</v>
      </c>
      <c r="L442" s="992"/>
      <c r="M442" s="992"/>
      <c r="N442" s="993"/>
      <c r="O442" s="1112" t="s">
        <v>46</v>
      </c>
      <c r="P442" s="1113"/>
      <c r="Q442" s="1114"/>
      <c r="R442" s="986" t="s">
        <v>47</v>
      </c>
      <c r="S442" s="993"/>
    </row>
    <row r="443" spans="1:19">
      <c r="A443" s="991" t="s">
        <v>48</v>
      </c>
      <c r="B443" s="991" t="s">
        <v>49</v>
      </c>
      <c r="C443" s="1002" t="s">
        <v>50</v>
      </c>
      <c r="D443" s="991" t="s">
        <v>51</v>
      </c>
      <c r="E443" s="991" t="s">
        <v>52</v>
      </c>
      <c r="F443" s="986" t="s">
        <v>53</v>
      </c>
      <c r="G443" s="992"/>
      <c r="H443" s="993"/>
      <c r="I443" s="991" t="s">
        <v>54</v>
      </c>
      <c r="J443" s="991" t="s">
        <v>55</v>
      </c>
      <c r="K443" s="986" t="s">
        <v>56</v>
      </c>
      <c r="L443" s="993"/>
      <c r="M443" s="986" t="s">
        <v>57</v>
      </c>
      <c r="N443" s="993"/>
      <c r="O443" s="991" t="s">
        <v>58</v>
      </c>
      <c r="P443" s="991" t="s">
        <v>59</v>
      </c>
      <c r="Q443" s="991" t="s">
        <v>60</v>
      </c>
      <c r="R443" s="991" t="s">
        <v>61</v>
      </c>
      <c r="S443" s="991" t="s">
        <v>62</v>
      </c>
    </row>
    <row r="444" spans="1:19" s="95" customFormat="1" ht="79.5" customHeight="1">
      <c r="A444" s="985"/>
      <c r="B444" s="985"/>
      <c r="C444" s="1003"/>
      <c r="D444" s="985"/>
      <c r="E444" s="985"/>
      <c r="F444" s="714" t="s">
        <v>63</v>
      </c>
      <c r="G444" s="714" t="s">
        <v>64</v>
      </c>
      <c r="H444" s="714" t="s">
        <v>65</v>
      </c>
      <c r="I444" s="985"/>
      <c r="J444" s="985"/>
      <c r="K444" s="718" t="s">
        <v>66</v>
      </c>
      <c r="L444" s="718" t="s">
        <v>67</v>
      </c>
      <c r="M444" s="718" t="s">
        <v>68</v>
      </c>
      <c r="N444" s="718" t="s">
        <v>67</v>
      </c>
      <c r="O444" s="985"/>
      <c r="P444" s="985"/>
      <c r="Q444" s="985"/>
      <c r="R444" s="985"/>
      <c r="S444" s="985"/>
    </row>
    <row r="445" spans="1:19">
      <c r="A445" s="1118" t="s">
        <v>69</v>
      </c>
      <c r="B445" s="1119"/>
      <c r="C445" s="1119"/>
      <c r="D445" s="1119"/>
      <c r="E445" s="1119"/>
      <c r="F445" s="1119"/>
      <c r="G445" s="1119"/>
      <c r="H445" s="1119"/>
      <c r="I445" s="1119"/>
      <c r="J445" s="1119"/>
      <c r="K445" s="1119"/>
      <c r="L445" s="1119"/>
      <c r="M445" s="1119"/>
      <c r="N445" s="1119"/>
      <c r="O445" s="1119"/>
      <c r="P445" s="1119"/>
      <c r="Q445" s="1119"/>
      <c r="R445" s="1119"/>
      <c r="S445" s="1120"/>
    </row>
    <row r="446" spans="1:19" s="95" customFormat="1">
      <c r="A446" s="717">
        <v>0</v>
      </c>
      <c r="B446" s="18">
        <v>0</v>
      </c>
      <c r="C446" s="18">
        <v>0</v>
      </c>
      <c r="D446" s="18">
        <v>0</v>
      </c>
      <c r="E446" s="18">
        <v>0</v>
      </c>
      <c r="F446" s="18">
        <v>0</v>
      </c>
      <c r="G446" s="18">
        <v>0</v>
      </c>
      <c r="H446" s="18">
        <v>0</v>
      </c>
      <c r="I446" s="18">
        <v>0</v>
      </c>
      <c r="J446" s="18">
        <v>0</v>
      </c>
      <c r="K446" s="18">
        <v>0</v>
      </c>
      <c r="L446" s="18">
        <v>0</v>
      </c>
      <c r="M446" s="18">
        <v>0</v>
      </c>
      <c r="N446" s="18">
        <v>0</v>
      </c>
      <c r="O446" s="18">
        <v>0</v>
      </c>
      <c r="P446" s="18">
        <v>0</v>
      </c>
      <c r="Q446" s="18">
        <v>0</v>
      </c>
      <c r="R446" s="18">
        <v>0</v>
      </c>
      <c r="S446" s="18">
        <v>0</v>
      </c>
    </row>
    <row r="447" spans="1:19">
      <c r="A447" s="1118" t="s">
        <v>70</v>
      </c>
      <c r="B447" s="1119"/>
      <c r="C447" s="1119"/>
      <c r="D447" s="1119"/>
      <c r="E447" s="1119"/>
      <c r="F447" s="1119"/>
      <c r="G447" s="1119"/>
      <c r="H447" s="1119"/>
      <c r="I447" s="1119"/>
      <c r="J447" s="1119"/>
      <c r="K447" s="1119"/>
      <c r="L447" s="1119"/>
      <c r="M447" s="1119"/>
      <c r="N447" s="1119"/>
      <c r="O447" s="1119"/>
      <c r="P447" s="1119"/>
      <c r="Q447" s="1119"/>
      <c r="R447" s="1119"/>
      <c r="S447" s="1120"/>
    </row>
    <row r="448" spans="1:19">
      <c r="A448" s="717">
        <v>0</v>
      </c>
      <c r="B448" s="18">
        <v>0</v>
      </c>
      <c r="C448" s="18">
        <v>0</v>
      </c>
      <c r="D448" s="18">
        <v>0</v>
      </c>
      <c r="E448" s="18">
        <v>0</v>
      </c>
      <c r="F448" s="18">
        <v>0</v>
      </c>
      <c r="G448" s="18">
        <v>0</v>
      </c>
      <c r="H448" s="18">
        <v>0</v>
      </c>
      <c r="I448" s="18">
        <v>0</v>
      </c>
      <c r="J448" s="18">
        <v>0</v>
      </c>
      <c r="K448" s="18">
        <v>0</v>
      </c>
      <c r="L448" s="18">
        <v>0</v>
      </c>
      <c r="M448" s="18">
        <v>0</v>
      </c>
      <c r="N448" s="18">
        <v>0</v>
      </c>
      <c r="O448" s="18">
        <v>0</v>
      </c>
      <c r="P448" s="18">
        <v>0</v>
      </c>
      <c r="Q448" s="18">
        <v>0</v>
      </c>
      <c r="R448" s="18">
        <v>0</v>
      </c>
      <c r="S448" s="18">
        <v>0</v>
      </c>
    </row>
    <row r="449" spans="1:19">
      <c r="A449" s="1118" t="s">
        <v>71</v>
      </c>
      <c r="B449" s="1119"/>
      <c r="C449" s="1119"/>
      <c r="D449" s="1119"/>
      <c r="E449" s="1119"/>
      <c r="F449" s="1119"/>
      <c r="G449" s="1119"/>
      <c r="H449" s="1119"/>
      <c r="I449" s="1119"/>
      <c r="J449" s="1119"/>
      <c r="K449" s="1119"/>
      <c r="L449" s="1119"/>
      <c r="M449" s="1119"/>
      <c r="N449" s="1119"/>
      <c r="O449" s="1119"/>
      <c r="P449" s="1119"/>
      <c r="Q449" s="1119"/>
      <c r="R449" s="1119"/>
      <c r="S449" s="1120"/>
    </row>
    <row r="450" spans="1:19" s="2" customFormat="1">
      <c r="A450" s="827">
        <v>0</v>
      </c>
      <c r="B450" s="18">
        <v>0</v>
      </c>
      <c r="C450" s="18">
        <v>0</v>
      </c>
      <c r="D450" s="18">
        <v>0</v>
      </c>
      <c r="E450" s="18">
        <v>0</v>
      </c>
      <c r="F450" s="18">
        <v>0</v>
      </c>
      <c r="G450" s="18">
        <v>0</v>
      </c>
      <c r="H450" s="18">
        <v>0</v>
      </c>
      <c r="I450" s="18">
        <v>0</v>
      </c>
      <c r="J450" s="18">
        <v>0</v>
      </c>
      <c r="K450" s="18">
        <v>0</v>
      </c>
      <c r="L450" s="18">
        <v>0</v>
      </c>
      <c r="M450" s="18">
        <v>0</v>
      </c>
      <c r="N450" s="18">
        <v>0</v>
      </c>
      <c r="O450" s="18">
        <v>0</v>
      </c>
      <c r="P450" s="18">
        <v>0</v>
      </c>
      <c r="Q450" s="18">
        <v>0</v>
      </c>
      <c r="R450" s="18">
        <v>0</v>
      </c>
      <c r="S450" s="18">
        <v>0</v>
      </c>
    </row>
    <row r="451" spans="1:19">
      <c r="A451" s="1118" t="s">
        <v>72</v>
      </c>
      <c r="B451" s="1119"/>
      <c r="C451" s="1119"/>
      <c r="D451" s="1119"/>
      <c r="E451" s="1119"/>
      <c r="F451" s="1119"/>
      <c r="G451" s="1119"/>
      <c r="H451" s="1119"/>
      <c r="I451" s="1119"/>
      <c r="J451" s="1119"/>
      <c r="K451" s="1119"/>
      <c r="L451" s="1119"/>
      <c r="M451" s="1119"/>
      <c r="N451" s="1119"/>
      <c r="O451" s="1119"/>
      <c r="P451" s="1119"/>
      <c r="Q451" s="1119"/>
      <c r="R451" s="1119"/>
      <c r="S451" s="1120"/>
    </row>
    <row r="452" spans="1:19" s="2" customFormat="1">
      <c r="A452" s="827">
        <v>0</v>
      </c>
      <c r="B452" s="18">
        <v>0</v>
      </c>
      <c r="C452" s="18">
        <v>0</v>
      </c>
      <c r="D452" s="18">
        <v>0</v>
      </c>
      <c r="E452" s="18">
        <v>0</v>
      </c>
      <c r="F452" s="18">
        <v>0</v>
      </c>
      <c r="G452" s="18">
        <v>0</v>
      </c>
      <c r="H452" s="18">
        <v>0</v>
      </c>
      <c r="I452" s="18">
        <v>0</v>
      </c>
      <c r="J452" s="18">
        <v>0</v>
      </c>
      <c r="K452" s="18">
        <v>0</v>
      </c>
      <c r="L452" s="18">
        <v>0</v>
      </c>
      <c r="M452" s="18">
        <v>0</v>
      </c>
      <c r="N452" s="18">
        <v>0</v>
      </c>
      <c r="O452" s="18">
        <v>0</v>
      </c>
      <c r="P452" s="18">
        <v>0</v>
      </c>
      <c r="Q452" s="18">
        <v>0</v>
      </c>
      <c r="R452" s="18">
        <v>0</v>
      </c>
      <c r="S452" s="18">
        <v>0</v>
      </c>
    </row>
    <row r="453" spans="1:19">
      <c r="A453" s="1118" t="s">
        <v>73</v>
      </c>
      <c r="B453" s="1119"/>
      <c r="C453" s="1119"/>
      <c r="D453" s="1119"/>
      <c r="E453" s="1119"/>
      <c r="F453" s="1119"/>
      <c r="G453" s="1119"/>
      <c r="H453" s="1119"/>
      <c r="I453" s="1119"/>
      <c r="J453" s="1119"/>
      <c r="K453" s="1119"/>
      <c r="L453" s="1119"/>
      <c r="M453" s="1119"/>
      <c r="N453" s="1119"/>
      <c r="O453" s="1119"/>
      <c r="P453" s="1119"/>
      <c r="Q453" s="1119"/>
      <c r="R453" s="1119"/>
      <c r="S453" s="1120"/>
    </row>
    <row r="454" spans="1:19" s="2" customFormat="1">
      <c r="A454" s="827">
        <v>0</v>
      </c>
      <c r="B454" s="18">
        <v>0</v>
      </c>
      <c r="C454" s="18">
        <v>0</v>
      </c>
      <c r="D454" s="18">
        <v>0</v>
      </c>
      <c r="E454" s="18">
        <v>0</v>
      </c>
      <c r="F454" s="18">
        <v>0</v>
      </c>
      <c r="G454" s="18">
        <v>0</v>
      </c>
      <c r="H454" s="18">
        <v>0</v>
      </c>
      <c r="I454" s="18">
        <v>0</v>
      </c>
      <c r="J454" s="18">
        <v>0</v>
      </c>
      <c r="K454" s="18">
        <v>0</v>
      </c>
      <c r="L454" s="18">
        <v>0</v>
      </c>
      <c r="M454" s="18">
        <v>0</v>
      </c>
      <c r="N454" s="18">
        <v>0</v>
      </c>
      <c r="O454" s="18">
        <v>0</v>
      </c>
      <c r="P454" s="18">
        <v>0</v>
      </c>
      <c r="Q454" s="18">
        <v>0</v>
      </c>
      <c r="R454" s="18">
        <v>0</v>
      </c>
      <c r="S454" s="18">
        <v>0</v>
      </c>
    </row>
    <row r="455" spans="1:19">
      <c r="A455" s="1118" t="s">
        <v>74</v>
      </c>
      <c r="B455" s="1119"/>
      <c r="C455" s="1119"/>
      <c r="D455" s="1119"/>
      <c r="E455" s="1119"/>
      <c r="F455" s="1119"/>
      <c r="G455" s="1119"/>
      <c r="H455" s="1119"/>
      <c r="I455" s="1119"/>
      <c r="J455" s="1119"/>
      <c r="K455" s="1119"/>
      <c r="L455" s="1119"/>
      <c r="M455" s="1119"/>
      <c r="N455" s="1119"/>
      <c r="O455" s="1119"/>
      <c r="P455" s="1119"/>
      <c r="Q455" s="1119"/>
      <c r="R455" s="1119"/>
      <c r="S455" s="1120"/>
    </row>
    <row r="456" spans="1:19">
      <c r="A456" s="835">
        <v>0</v>
      </c>
      <c r="B456" s="18">
        <v>0</v>
      </c>
      <c r="C456" s="18">
        <v>0</v>
      </c>
      <c r="D456" s="18">
        <v>0</v>
      </c>
      <c r="E456" s="18">
        <v>0</v>
      </c>
      <c r="F456" s="18">
        <v>0</v>
      </c>
      <c r="G456" s="18">
        <v>0</v>
      </c>
      <c r="H456" s="18">
        <v>0</v>
      </c>
      <c r="I456" s="18">
        <v>0</v>
      </c>
      <c r="J456" s="18">
        <v>0</v>
      </c>
      <c r="K456" s="18">
        <v>0</v>
      </c>
      <c r="L456" s="18">
        <v>0</v>
      </c>
      <c r="M456" s="18">
        <v>0</v>
      </c>
      <c r="N456" s="18">
        <v>0</v>
      </c>
      <c r="O456" s="18">
        <v>0</v>
      </c>
      <c r="P456" s="18">
        <v>0</v>
      </c>
      <c r="Q456" s="18">
        <v>0</v>
      </c>
      <c r="R456" s="18">
        <v>0</v>
      </c>
      <c r="S456" s="18">
        <v>0</v>
      </c>
    </row>
    <row r="457" spans="1:19">
      <c r="A457" s="1118" t="s">
        <v>75</v>
      </c>
      <c r="B457" s="1119"/>
      <c r="C457" s="1119"/>
      <c r="D457" s="1119"/>
      <c r="E457" s="1119"/>
      <c r="F457" s="1119"/>
      <c r="G457" s="1119"/>
      <c r="H457" s="1119"/>
      <c r="I457" s="1119"/>
      <c r="J457" s="1119"/>
      <c r="K457" s="1119"/>
      <c r="L457" s="1119"/>
      <c r="M457" s="1119"/>
      <c r="N457" s="1119"/>
      <c r="O457" s="1119"/>
      <c r="P457" s="1119"/>
      <c r="Q457" s="1119"/>
      <c r="R457" s="1119"/>
      <c r="S457" s="1120"/>
    </row>
    <row r="458" spans="1:19" s="2" customFormat="1">
      <c r="A458" s="858">
        <v>0</v>
      </c>
      <c r="B458" s="18">
        <v>0</v>
      </c>
      <c r="C458" s="18">
        <v>0</v>
      </c>
      <c r="D458" s="18">
        <v>0</v>
      </c>
      <c r="E458" s="18">
        <v>0</v>
      </c>
      <c r="F458" s="18">
        <v>0</v>
      </c>
      <c r="G458" s="18">
        <v>0</v>
      </c>
      <c r="H458" s="18">
        <v>0</v>
      </c>
      <c r="I458" s="18">
        <v>0</v>
      </c>
      <c r="J458" s="18">
        <v>0</v>
      </c>
      <c r="K458" s="18">
        <v>0</v>
      </c>
      <c r="L458" s="18">
        <v>0</v>
      </c>
      <c r="M458" s="18">
        <v>0</v>
      </c>
      <c r="N458" s="18">
        <v>0</v>
      </c>
      <c r="O458" s="18">
        <v>0</v>
      </c>
      <c r="P458" s="18">
        <v>0</v>
      </c>
      <c r="Q458" s="18">
        <v>0</v>
      </c>
      <c r="R458" s="18">
        <v>0</v>
      </c>
      <c r="S458" s="18">
        <v>0</v>
      </c>
    </row>
    <row r="459" spans="1:19">
      <c r="A459" s="1118" t="s">
        <v>76</v>
      </c>
      <c r="B459" s="1119"/>
      <c r="C459" s="1119"/>
      <c r="D459" s="1119"/>
      <c r="E459" s="1119"/>
      <c r="F459" s="1119"/>
      <c r="G459" s="1119"/>
      <c r="H459" s="1119"/>
      <c r="I459" s="1119"/>
      <c r="J459" s="1119"/>
      <c r="K459" s="1119"/>
      <c r="L459" s="1119"/>
      <c r="M459" s="1119"/>
      <c r="N459" s="1119"/>
      <c r="O459" s="1119"/>
      <c r="P459" s="1119"/>
      <c r="Q459" s="1119"/>
      <c r="R459" s="1119"/>
      <c r="S459" s="1120"/>
    </row>
    <row r="460" spans="1:19" s="2" customFormat="1">
      <c r="A460" s="869">
        <v>0</v>
      </c>
      <c r="B460" s="18">
        <v>0</v>
      </c>
      <c r="C460" s="18">
        <v>0</v>
      </c>
      <c r="D460" s="18">
        <v>0</v>
      </c>
      <c r="E460" s="18">
        <v>0</v>
      </c>
      <c r="F460" s="18">
        <v>0</v>
      </c>
      <c r="G460" s="18">
        <v>0</v>
      </c>
      <c r="H460" s="18">
        <v>0</v>
      </c>
      <c r="I460" s="18">
        <v>0</v>
      </c>
      <c r="J460" s="18">
        <v>0</v>
      </c>
      <c r="K460" s="18">
        <v>0</v>
      </c>
      <c r="L460" s="18">
        <v>0</v>
      </c>
      <c r="M460" s="18">
        <v>0</v>
      </c>
      <c r="N460" s="18">
        <v>0</v>
      </c>
      <c r="O460" s="18">
        <v>0</v>
      </c>
      <c r="P460" s="18">
        <v>0</v>
      </c>
      <c r="Q460" s="18">
        <v>0</v>
      </c>
      <c r="R460" s="18">
        <v>0</v>
      </c>
      <c r="S460" s="18">
        <v>0</v>
      </c>
    </row>
    <row r="461" spans="1:19">
      <c r="A461" s="1118" t="s">
        <v>77</v>
      </c>
      <c r="B461" s="1119"/>
      <c r="C461" s="1119"/>
      <c r="D461" s="1119"/>
      <c r="E461" s="1119"/>
      <c r="F461" s="1119"/>
      <c r="G461" s="1119"/>
      <c r="H461" s="1119"/>
      <c r="I461" s="1119"/>
      <c r="J461" s="1119"/>
      <c r="K461" s="1119"/>
      <c r="L461" s="1119"/>
      <c r="M461" s="1119"/>
      <c r="N461" s="1119"/>
      <c r="O461" s="1119"/>
      <c r="P461" s="1119"/>
      <c r="Q461" s="1119"/>
      <c r="R461" s="1119"/>
      <c r="S461" s="1120"/>
    </row>
    <row r="462" spans="1:19" s="2" customFormat="1">
      <c r="A462" s="900">
        <v>0</v>
      </c>
      <c r="B462" s="18">
        <v>0</v>
      </c>
      <c r="C462" s="18">
        <v>0</v>
      </c>
      <c r="D462" s="18">
        <v>0</v>
      </c>
      <c r="E462" s="18">
        <v>0</v>
      </c>
      <c r="F462" s="18">
        <v>0</v>
      </c>
      <c r="G462" s="18">
        <v>0</v>
      </c>
      <c r="H462" s="18">
        <v>0</v>
      </c>
      <c r="I462" s="18">
        <v>0</v>
      </c>
      <c r="J462" s="18">
        <v>0</v>
      </c>
      <c r="K462" s="18">
        <v>0</v>
      </c>
      <c r="L462" s="18">
        <v>0</v>
      </c>
      <c r="M462" s="18">
        <v>0</v>
      </c>
      <c r="N462" s="18">
        <v>0</v>
      </c>
      <c r="O462" s="18">
        <v>0</v>
      </c>
      <c r="P462" s="18">
        <v>0</v>
      </c>
      <c r="Q462" s="18">
        <v>0</v>
      </c>
      <c r="R462" s="18">
        <v>0</v>
      </c>
      <c r="S462" s="18">
        <v>0</v>
      </c>
    </row>
    <row r="463" spans="1:19">
      <c r="A463" s="1118" t="s">
        <v>78</v>
      </c>
      <c r="B463" s="1119"/>
      <c r="C463" s="1119"/>
      <c r="D463" s="1119"/>
      <c r="E463" s="1119"/>
      <c r="F463" s="1119"/>
      <c r="G463" s="1119"/>
      <c r="H463" s="1119"/>
      <c r="I463" s="1119"/>
      <c r="J463" s="1119"/>
      <c r="K463" s="1119"/>
      <c r="L463" s="1119"/>
      <c r="M463" s="1119"/>
      <c r="N463" s="1119"/>
      <c r="O463" s="1119"/>
      <c r="P463" s="1119"/>
      <c r="Q463" s="1119"/>
      <c r="R463" s="1119"/>
      <c r="S463" s="1120"/>
    </row>
    <row r="464" spans="1:19" s="2" customFormat="1">
      <c r="A464" s="914">
        <v>0</v>
      </c>
      <c r="B464" s="18">
        <v>0</v>
      </c>
      <c r="C464" s="18">
        <v>0</v>
      </c>
      <c r="D464" s="18">
        <v>0</v>
      </c>
      <c r="E464" s="18">
        <v>0</v>
      </c>
      <c r="F464" s="18">
        <v>0</v>
      </c>
      <c r="G464" s="18">
        <v>0</v>
      </c>
      <c r="H464" s="18">
        <v>0</v>
      </c>
      <c r="I464" s="18">
        <v>0</v>
      </c>
      <c r="J464" s="18">
        <v>0</v>
      </c>
      <c r="K464" s="18">
        <v>0</v>
      </c>
      <c r="L464" s="18">
        <v>0</v>
      </c>
      <c r="M464" s="18">
        <v>0</v>
      </c>
      <c r="N464" s="18">
        <v>0</v>
      </c>
      <c r="O464" s="18">
        <v>0</v>
      </c>
      <c r="P464" s="18">
        <v>0</v>
      </c>
      <c r="Q464" s="18">
        <v>0</v>
      </c>
      <c r="R464" s="18">
        <v>0</v>
      </c>
      <c r="S464" s="18">
        <v>0</v>
      </c>
    </row>
    <row r="465" spans="1:19">
      <c r="A465" s="1118" t="s">
        <v>79</v>
      </c>
      <c r="B465" s="1119"/>
      <c r="C465" s="1119"/>
      <c r="D465" s="1119"/>
      <c r="E465" s="1119"/>
      <c r="F465" s="1119"/>
      <c r="G465" s="1119"/>
      <c r="H465" s="1119"/>
      <c r="I465" s="1119"/>
      <c r="J465" s="1119"/>
      <c r="K465" s="1119"/>
      <c r="L465" s="1119"/>
      <c r="M465" s="1119"/>
      <c r="N465" s="1119"/>
      <c r="O465" s="1119"/>
      <c r="P465" s="1119"/>
      <c r="Q465" s="1119"/>
      <c r="R465" s="1119"/>
      <c r="S465" s="1120"/>
    </row>
    <row r="466" spans="1:19" s="2" customFormat="1">
      <c r="A466" s="914">
        <v>0</v>
      </c>
      <c r="B466" s="18">
        <v>0</v>
      </c>
      <c r="C466" s="18">
        <v>0</v>
      </c>
      <c r="D466" s="18">
        <v>0</v>
      </c>
      <c r="E466" s="18">
        <v>0</v>
      </c>
      <c r="F466" s="18">
        <v>0</v>
      </c>
      <c r="G466" s="18">
        <v>0</v>
      </c>
      <c r="H466" s="18">
        <v>0</v>
      </c>
      <c r="I466" s="18">
        <v>0</v>
      </c>
      <c r="J466" s="18">
        <v>0</v>
      </c>
      <c r="K466" s="18">
        <v>0</v>
      </c>
      <c r="L466" s="18">
        <v>0</v>
      </c>
      <c r="M466" s="18">
        <v>0</v>
      </c>
      <c r="N466" s="18">
        <v>0</v>
      </c>
      <c r="O466" s="18">
        <v>0</v>
      </c>
      <c r="P466" s="18">
        <v>0</v>
      </c>
      <c r="Q466" s="18">
        <v>0</v>
      </c>
      <c r="R466" s="18">
        <v>0</v>
      </c>
      <c r="S466" s="18">
        <v>0</v>
      </c>
    </row>
    <row r="467" spans="1:19">
      <c r="A467" s="1118" t="s">
        <v>80</v>
      </c>
      <c r="B467" s="1119"/>
      <c r="C467" s="1119"/>
      <c r="D467" s="1119"/>
      <c r="E467" s="1119"/>
      <c r="F467" s="1119"/>
      <c r="G467" s="1119"/>
      <c r="H467" s="1119"/>
      <c r="I467" s="1119"/>
      <c r="J467" s="1119"/>
      <c r="K467" s="1119"/>
      <c r="L467" s="1119"/>
      <c r="M467" s="1119"/>
      <c r="N467" s="1119"/>
      <c r="O467" s="1119"/>
      <c r="P467" s="1119"/>
      <c r="Q467" s="1119"/>
      <c r="R467" s="1119"/>
      <c r="S467" s="1120"/>
    </row>
    <row r="468" spans="1:19" s="2" customFormat="1">
      <c r="A468" s="946">
        <v>0</v>
      </c>
      <c r="B468" s="18">
        <v>0</v>
      </c>
      <c r="C468" s="18">
        <v>0</v>
      </c>
      <c r="D468" s="18">
        <v>0</v>
      </c>
      <c r="E468" s="18">
        <v>0</v>
      </c>
      <c r="F468" s="18">
        <v>0</v>
      </c>
      <c r="G468" s="18">
        <v>0</v>
      </c>
      <c r="H468" s="18">
        <v>0</v>
      </c>
      <c r="I468" s="18">
        <v>0</v>
      </c>
      <c r="J468" s="18">
        <v>0</v>
      </c>
      <c r="K468" s="18">
        <v>0</v>
      </c>
      <c r="L468" s="18">
        <v>0</v>
      </c>
      <c r="M468" s="18">
        <v>0</v>
      </c>
      <c r="N468" s="18">
        <v>0</v>
      </c>
      <c r="O468" s="18">
        <v>0</v>
      </c>
      <c r="P468" s="18">
        <v>0</v>
      </c>
      <c r="Q468" s="18">
        <v>0</v>
      </c>
      <c r="R468" s="18">
        <v>0</v>
      </c>
      <c r="S468" s="18">
        <v>0</v>
      </c>
    </row>
    <row r="469" spans="1:19">
      <c r="A469" s="1774" t="s">
        <v>3653</v>
      </c>
      <c r="B469" s="1774"/>
      <c r="C469" s="1774"/>
      <c r="D469" s="1774"/>
      <c r="E469" s="1774"/>
      <c r="F469" s="1774"/>
      <c r="G469" s="1774"/>
      <c r="H469" s="1774"/>
      <c r="I469" s="1774"/>
      <c r="J469" s="1774"/>
      <c r="K469" s="1774"/>
      <c r="L469" s="1774"/>
      <c r="M469" s="1774"/>
      <c r="N469" s="1774"/>
      <c r="O469" s="1774"/>
      <c r="P469" s="1774"/>
      <c r="Q469" s="1774"/>
      <c r="R469" s="1774"/>
      <c r="S469" s="1774"/>
    </row>
    <row r="470" spans="1:19">
      <c r="A470" s="717">
        <f>SUM(A468,A466,A464,A462,A460,A458,A456,A454,A452,A450,A448,A446)</f>
        <v>0</v>
      </c>
      <c r="B470" s="717">
        <f t="shared" ref="B470:S470" si="11">SUM(B468,B466,B464,B462,B460,B458,B456,B454,B452,B450,B448,B446)</f>
        <v>0</v>
      </c>
      <c r="C470" s="717">
        <f t="shared" si="11"/>
        <v>0</v>
      </c>
      <c r="D470" s="717">
        <v>0</v>
      </c>
      <c r="E470" s="717">
        <f t="shared" si="11"/>
        <v>0</v>
      </c>
      <c r="F470" s="717">
        <f t="shared" si="11"/>
        <v>0</v>
      </c>
      <c r="G470" s="717">
        <f t="shared" si="11"/>
        <v>0</v>
      </c>
      <c r="H470" s="717">
        <f t="shared" si="11"/>
        <v>0</v>
      </c>
      <c r="I470" s="717">
        <f t="shared" si="11"/>
        <v>0</v>
      </c>
      <c r="J470" s="717">
        <f t="shared" si="11"/>
        <v>0</v>
      </c>
      <c r="K470" s="717">
        <f t="shared" si="11"/>
        <v>0</v>
      </c>
      <c r="L470" s="717">
        <f t="shared" si="11"/>
        <v>0</v>
      </c>
      <c r="M470" s="717">
        <f t="shared" si="11"/>
        <v>0</v>
      </c>
      <c r="N470" s="717">
        <v>0</v>
      </c>
      <c r="O470" s="717">
        <f t="shared" si="11"/>
        <v>0</v>
      </c>
      <c r="P470" s="717">
        <f t="shared" si="11"/>
        <v>0</v>
      </c>
      <c r="Q470" s="717">
        <f t="shared" si="11"/>
        <v>0</v>
      </c>
      <c r="R470" s="717">
        <f t="shared" si="11"/>
        <v>0</v>
      </c>
      <c r="S470" s="717">
        <f t="shared" si="11"/>
        <v>0</v>
      </c>
    </row>
    <row r="472" spans="1:19" ht="21.75" customHeight="1">
      <c r="A472" s="1004" t="s">
        <v>3854</v>
      </c>
      <c r="B472" s="1005"/>
      <c r="C472" s="1005"/>
      <c r="D472" s="1005"/>
      <c r="E472" s="1005"/>
      <c r="F472" s="1005"/>
      <c r="G472" s="1005"/>
      <c r="H472" s="1005"/>
      <c r="I472" s="1005"/>
      <c r="J472" s="1005"/>
      <c r="K472" s="1005"/>
      <c r="L472" s="1005"/>
      <c r="M472" s="1005"/>
      <c r="N472" s="1005"/>
      <c r="O472" s="1005"/>
      <c r="P472" s="1005"/>
      <c r="Q472" s="1005"/>
      <c r="R472" s="1005"/>
      <c r="S472" s="1006"/>
    </row>
    <row r="473" spans="1:19">
      <c r="A473" s="976" t="s">
        <v>3654</v>
      </c>
      <c r="B473" s="977"/>
      <c r="C473" s="977"/>
      <c r="D473" s="977"/>
      <c r="E473" s="977"/>
      <c r="F473" s="977"/>
      <c r="G473" s="977"/>
      <c r="H473" s="977"/>
      <c r="I473" s="977"/>
      <c r="J473" s="977"/>
      <c r="K473" s="977"/>
      <c r="L473" s="977"/>
      <c r="M473" s="977"/>
      <c r="N473" s="977"/>
      <c r="O473" s="977"/>
      <c r="P473" s="977"/>
      <c r="Q473" s="977"/>
      <c r="R473" s="977"/>
      <c r="S473" s="978"/>
    </row>
    <row r="474" spans="1:19">
      <c r="A474" s="976" t="s">
        <v>3702</v>
      </c>
      <c r="B474" s="977"/>
      <c r="C474" s="977"/>
      <c r="D474" s="977"/>
      <c r="E474" s="977"/>
      <c r="F474" s="977"/>
      <c r="G474" s="977"/>
      <c r="H474" s="977"/>
      <c r="I474" s="977"/>
      <c r="J474" s="977"/>
      <c r="K474" s="977"/>
      <c r="L474" s="977"/>
      <c r="M474" s="977"/>
      <c r="N474" s="977"/>
      <c r="O474" s="977"/>
      <c r="P474" s="977"/>
      <c r="Q474" s="977"/>
      <c r="R474" s="977"/>
      <c r="S474" s="978"/>
    </row>
    <row r="475" spans="1:19">
      <c r="A475" s="976" t="s">
        <v>3703</v>
      </c>
      <c r="B475" s="977"/>
      <c r="C475" s="977"/>
      <c r="D475" s="977"/>
      <c r="E475" s="977"/>
      <c r="F475" s="977"/>
      <c r="G475" s="977"/>
      <c r="H475" s="977"/>
      <c r="I475" s="977"/>
      <c r="J475" s="977"/>
      <c r="K475" s="977"/>
      <c r="L475" s="977"/>
      <c r="M475" s="977"/>
      <c r="N475" s="977"/>
      <c r="O475" s="977"/>
      <c r="P475" s="977"/>
      <c r="Q475" s="977"/>
      <c r="R475" s="977"/>
      <c r="S475" s="978"/>
    </row>
    <row r="476" spans="1:19">
      <c r="A476" s="976" t="s">
        <v>3704</v>
      </c>
      <c r="B476" s="977"/>
      <c r="C476" s="977"/>
      <c r="D476" s="977"/>
      <c r="E476" s="977"/>
      <c r="F476" s="977"/>
      <c r="G476" s="977"/>
      <c r="H476" s="977"/>
      <c r="I476" s="977"/>
      <c r="J476" s="977"/>
      <c r="K476" s="977"/>
      <c r="L476" s="977"/>
      <c r="M476" s="977"/>
      <c r="N476" s="977"/>
      <c r="O476" s="977"/>
      <c r="P476" s="977"/>
      <c r="Q476" s="977"/>
      <c r="R476" s="977"/>
      <c r="S476" s="978"/>
    </row>
    <row r="477" spans="1:19">
      <c r="A477" s="976" t="s">
        <v>3705</v>
      </c>
      <c r="B477" s="977"/>
      <c r="C477" s="977"/>
      <c r="D477" s="977"/>
      <c r="E477" s="977"/>
      <c r="F477" s="977"/>
      <c r="G477" s="977"/>
      <c r="H477" s="977"/>
      <c r="I477" s="977"/>
      <c r="J477" s="977"/>
      <c r="K477" s="977"/>
      <c r="L477" s="977"/>
      <c r="M477" s="977"/>
      <c r="N477" s="977"/>
      <c r="O477" s="977"/>
      <c r="P477" s="977"/>
      <c r="Q477" s="977"/>
      <c r="R477" s="977"/>
      <c r="S477" s="978"/>
    </row>
    <row r="478" spans="1:19">
      <c r="A478" s="976" t="s">
        <v>3706</v>
      </c>
      <c r="B478" s="977"/>
      <c r="C478" s="977"/>
      <c r="D478" s="977"/>
      <c r="E478" s="977"/>
      <c r="F478" s="977"/>
      <c r="G478" s="977"/>
      <c r="H478" s="977"/>
      <c r="I478" s="977"/>
      <c r="J478" s="977"/>
      <c r="K478" s="977"/>
      <c r="L478" s="977"/>
      <c r="M478" s="977"/>
      <c r="N478" s="977"/>
      <c r="O478" s="977"/>
      <c r="P478" s="977"/>
      <c r="Q478" s="977"/>
      <c r="R478" s="977"/>
      <c r="S478" s="978"/>
    </row>
    <row r="479" spans="1:19">
      <c r="A479" s="976" t="s">
        <v>194</v>
      </c>
      <c r="B479" s="977"/>
      <c r="C479" s="977"/>
      <c r="D479" s="977"/>
      <c r="E479" s="977"/>
      <c r="F479" s="977"/>
      <c r="G479" s="977"/>
      <c r="H479" s="977"/>
      <c r="I479" s="977"/>
      <c r="J479" s="977"/>
      <c r="K479" s="977"/>
      <c r="L479" s="977"/>
      <c r="M479" s="977"/>
      <c r="N479" s="977"/>
      <c r="O479" s="977"/>
      <c r="P479" s="977"/>
      <c r="Q479" s="977"/>
      <c r="R479" s="977"/>
      <c r="S479" s="978"/>
    </row>
    <row r="480" spans="1:19">
      <c r="A480" s="982"/>
      <c r="B480" s="983"/>
      <c r="C480" s="983"/>
      <c r="D480" s="983"/>
      <c r="E480" s="983"/>
      <c r="F480" s="983"/>
      <c r="G480" s="983"/>
      <c r="H480" s="983"/>
      <c r="I480" s="983"/>
      <c r="J480" s="983"/>
      <c r="K480" s="983"/>
      <c r="L480" s="983"/>
      <c r="M480" s="983"/>
      <c r="N480" s="983"/>
      <c r="O480" s="983"/>
      <c r="P480" s="983"/>
      <c r="Q480" s="983"/>
      <c r="R480" s="983"/>
      <c r="S480" s="984"/>
    </row>
    <row r="481" spans="1:19" ht="32.25" customHeight="1">
      <c r="A481" s="986" t="s">
        <v>41</v>
      </c>
      <c r="B481" s="992"/>
      <c r="C481" s="993"/>
      <c r="D481" s="986" t="s">
        <v>42</v>
      </c>
      <c r="E481" s="993"/>
      <c r="F481" s="986" t="s">
        <v>43</v>
      </c>
      <c r="G481" s="992"/>
      <c r="H481" s="993"/>
      <c r="I481" s="986" t="s">
        <v>44</v>
      </c>
      <c r="J481" s="993"/>
      <c r="K481" s="986" t="s">
        <v>45</v>
      </c>
      <c r="L481" s="992"/>
      <c r="M481" s="992"/>
      <c r="N481" s="993"/>
      <c r="O481" s="1112" t="s">
        <v>46</v>
      </c>
      <c r="P481" s="1113"/>
      <c r="Q481" s="1114"/>
      <c r="R481" s="986" t="s">
        <v>47</v>
      </c>
      <c r="S481" s="993"/>
    </row>
    <row r="482" spans="1:19">
      <c r="A482" s="991" t="s">
        <v>48</v>
      </c>
      <c r="B482" s="991" t="s">
        <v>49</v>
      </c>
      <c r="C482" s="1002" t="s">
        <v>50</v>
      </c>
      <c r="D482" s="991" t="s">
        <v>51</v>
      </c>
      <c r="E482" s="991" t="s">
        <v>52</v>
      </c>
      <c r="F482" s="986" t="s">
        <v>53</v>
      </c>
      <c r="G482" s="992"/>
      <c r="H482" s="993"/>
      <c r="I482" s="991" t="s">
        <v>54</v>
      </c>
      <c r="J482" s="991" t="s">
        <v>55</v>
      </c>
      <c r="K482" s="986" t="s">
        <v>56</v>
      </c>
      <c r="L482" s="993"/>
      <c r="M482" s="986" t="s">
        <v>57</v>
      </c>
      <c r="N482" s="993"/>
      <c r="O482" s="991" t="s">
        <v>58</v>
      </c>
      <c r="P482" s="991" t="s">
        <v>59</v>
      </c>
      <c r="Q482" s="991" t="s">
        <v>60</v>
      </c>
      <c r="R482" s="991" t="s">
        <v>61</v>
      </c>
      <c r="S482" s="991" t="s">
        <v>62</v>
      </c>
    </row>
    <row r="483" spans="1:19" ht="75.75" customHeight="1">
      <c r="A483" s="985"/>
      <c r="B483" s="985"/>
      <c r="C483" s="1003"/>
      <c r="D483" s="985"/>
      <c r="E483" s="985"/>
      <c r="F483" s="743" t="s">
        <v>63</v>
      </c>
      <c r="G483" s="743" t="s">
        <v>64</v>
      </c>
      <c r="H483" s="743" t="s">
        <v>65</v>
      </c>
      <c r="I483" s="985"/>
      <c r="J483" s="985"/>
      <c r="K483" s="748" t="s">
        <v>66</v>
      </c>
      <c r="L483" s="748" t="s">
        <v>67</v>
      </c>
      <c r="M483" s="748" t="s">
        <v>68</v>
      </c>
      <c r="N483" s="748" t="s">
        <v>67</v>
      </c>
      <c r="O483" s="985"/>
      <c r="P483" s="985"/>
      <c r="Q483" s="985"/>
      <c r="R483" s="985"/>
      <c r="S483" s="985"/>
    </row>
    <row r="484" spans="1:19">
      <c r="A484" s="1118" t="s">
        <v>69</v>
      </c>
      <c r="B484" s="1119"/>
      <c r="C484" s="1119"/>
      <c r="D484" s="1119"/>
      <c r="E484" s="1119"/>
      <c r="F484" s="1119"/>
      <c r="G484" s="1119"/>
      <c r="H484" s="1119"/>
      <c r="I484" s="1119"/>
      <c r="J484" s="1119"/>
      <c r="K484" s="1119"/>
      <c r="L484" s="1119"/>
      <c r="M484" s="1119"/>
      <c r="N484" s="1119"/>
      <c r="O484" s="1119"/>
      <c r="P484" s="1119"/>
      <c r="Q484" s="1119"/>
      <c r="R484" s="1119"/>
      <c r="S484" s="1120"/>
    </row>
    <row r="485" spans="1:19" s="95" customFormat="1">
      <c r="A485" s="747">
        <v>0</v>
      </c>
      <c r="B485" s="18">
        <v>0</v>
      </c>
      <c r="C485" s="18">
        <v>0</v>
      </c>
      <c r="D485" s="18">
        <v>0</v>
      </c>
      <c r="E485" s="18">
        <v>0</v>
      </c>
      <c r="F485" s="18">
        <v>0</v>
      </c>
      <c r="G485" s="18">
        <v>0</v>
      </c>
      <c r="H485" s="18">
        <v>0</v>
      </c>
      <c r="I485" s="18">
        <v>0</v>
      </c>
      <c r="J485" s="18">
        <v>0</v>
      </c>
      <c r="K485" s="18">
        <v>0</v>
      </c>
      <c r="L485" s="18">
        <v>0</v>
      </c>
      <c r="M485" s="18">
        <v>0</v>
      </c>
      <c r="N485" s="18">
        <v>0</v>
      </c>
      <c r="O485" s="18">
        <v>0</v>
      </c>
      <c r="P485" s="18">
        <v>0</v>
      </c>
      <c r="Q485" s="18">
        <v>0</v>
      </c>
      <c r="R485" s="18">
        <v>0</v>
      </c>
      <c r="S485" s="18">
        <v>0</v>
      </c>
    </row>
    <row r="486" spans="1:19">
      <c r="A486" s="1118" t="s">
        <v>70</v>
      </c>
      <c r="B486" s="1119"/>
      <c r="C486" s="1119"/>
      <c r="D486" s="1119"/>
      <c r="E486" s="1119"/>
      <c r="F486" s="1119"/>
      <c r="G486" s="1119"/>
      <c r="H486" s="1119"/>
      <c r="I486" s="1119"/>
      <c r="J486" s="1119"/>
      <c r="K486" s="1119"/>
      <c r="L486" s="1119"/>
      <c r="M486" s="1119"/>
      <c r="N486" s="1119"/>
      <c r="O486" s="1119"/>
      <c r="P486" s="1119"/>
      <c r="Q486" s="1119"/>
      <c r="R486" s="1119"/>
      <c r="S486" s="1120"/>
    </row>
    <row r="487" spans="1:19" s="95" customFormat="1">
      <c r="A487" s="747">
        <v>0</v>
      </c>
      <c r="B487" s="18">
        <v>0</v>
      </c>
      <c r="C487" s="18">
        <v>0</v>
      </c>
      <c r="D487" s="18">
        <v>0</v>
      </c>
      <c r="E487" s="18">
        <v>0</v>
      </c>
      <c r="F487" s="18">
        <v>0</v>
      </c>
      <c r="G487" s="18">
        <v>0</v>
      </c>
      <c r="H487" s="18">
        <v>0</v>
      </c>
      <c r="I487" s="18">
        <v>0</v>
      </c>
      <c r="J487" s="18">
        <v>0</v>
      </c>
      <c r="K487" s="18">
        <v>0</v>
      </c>
      <c r="L487" s="18">
        <v>0</v>
      </c>
      <c r="M487" s="18">
        <v>0</v>
      </c>
      <c r="N487" s="18">
        <v>0</v>
      </c>
      <c r="O487" s="18">
        <v>0</v>
      </c>
      <c r="P487" s="18">
        <v>0</v>
      </c>
      <c r="Q487" s="18">
        <v>0</v>
      </c>
      <c r="R487" s="18">
        <v>0</v>
      </c>
      <c r="S487" s="18">
        <v>0</v>
      </c>
    </row>
    <row r="488" spans="1:19">
      <c r="A488" s="1118" t="s">
        <v>71</v>
      </c>
      <c r="B488" s="1119"/>
      <c r="C488" s="1119"/>
      <c r="D488" s="1119"/>
      <c r="E488" s="1119"/>
      <c r="F488" s="1119"/>
      <c r="G488" s="1119"/>
      <c r="H488" s="1119"/>
      <c r="I488" s="1119"/>
      <c r="J488" s="1119"/>
      <c r="K488" s="1119"/>
      <c r="L488" s="1119"/>
      <c r="M488" s="1119"/>
      <c r="N488" s="1119"/>
      <c r="O488" s="1119"/>
      <c r="P488" s="1119"/>
      <c r="Q488" s="1119"/>
      <c r="R488" s="1119"/>
      <c r="S488" s="1120"/>
    </row>
    <row r="489" spans="1:19" s="95" customFormat="1">
      <c r="A489" s="747">
        <v>0</v>
      </c>
      <c r="B489" s="18">
        <v>0</v>
      </c>
      <c r="C489" s="18">
        <v>0</v>
      </c>
      <c r="D489" s="18">
        <v>0</v>
      </c>
      <c r="E489" s="18">
        <v>0</v>
      </c>
      <c r="F489" s="18">
        <v>0</v>
      </c>
      <c r="G489" s="18">
        <v>0</v>
      </c>
      <c r="H489" s="18">
        <v>0</v>
      </c>
      <c r="I489" s="18">
        <v>0</v>
      </c>
      <c r="J489" s="18">
        <v>0</v>
      </c>
      <c r="K489" s="18">
        <v>0</v>
      </c>
      <c r="L489" s="18">
        <v>0</v>
      </c>
      <c r="M489" s="18">
        <v>0</v>
      </c>
      <c r="N489" s="18">
        <v>0</v>
      </c>
      <c r="O489" s="18">
        <v>0</v>
      </c>
      <c r="P489" s="18">
        <v>0</v>
      </c>
      <c r="Q489" s="18">
        <v>0</v>
      </c>
      <c r="R489" s="18">
        <v>0</v>
      </c>
      <c r="S489" s="18">
        <v>0</v>
      </c>
    </row>
    <row r="490" spans="1:19">
      <c r="A490" s="1118" t="s">
        <v>72</v>
      </c>
      <c r="B490" s="1119"/>
      <c r="C490" s="1119"/>
      <c r="D490" s="1119"/>
      <c r="E490" s="1119"/>
      <c r="F490" s="1119"/>
      <c r="G490" s="1119"/>
      <c r="H490" s="1119"/>
      <c r="I490" s="1119"/>
      <c r="J490" s="1119"/>
      <c r="K490" s="1119"/>
      <c r="L490" s="1119"/>
      <c r="M490" s="1119"/>
      <c r="N490" s="1119"/>
      <c r="O490" s="1119"/>
      <c r="P490" s="1119"/>
      <c r="Q490" s="1119"/>
      <c r="R490" s="1119"/>
      <c r="S490" s="1120"/>
    </row>
    <row r="491" spans="1:19">
      <c r="A491" s="835">
        <v>0</v>
      </c>
      <c r="B491" s="18">
        <v>0</v>
      </c>
      <c r="C491" s="18">
        <v>0</v>
      </c>
      <c r="D491" s="18">
        <v>0</v>
      </c>
      <c r="E491" s="18">
        <v>0</v>
      </c>
      <c r="F491" s="18">
        <v>0</v>
      </c>
      <c r="G491" s="18">
        <v>0</v>
      </c>
      <c r="H491" s="18">
        <v>0</v>
      </c>
      <c r="I491" s="18">
        <v>0</v>
      </c>
      <c r="J491" s="18">
        <v>0</v>
      </c>
      <c r="K491" s="18">
        <v>0</v>
      </c>
      <c r="L491" s="18">
        <v>0</v>
      </c>
      <c r="M491" s="18">
        <v>0</v>
      </c>
      <c r="N491" s="18">
        <v>0</v>
      </c>
      <c r="O491" s="18">
        <v>0</v>
      </c>
      <c r="P491" s="18">
        <v>0</v>
      </c>
      <c r="Q491" s="18">
        <v>0</v>
      </c>
      <c r="R491" s="18">
        <v>0</v>
      </c>
      <c r="S491" s="18">
        <v>0</v>
      </c>
    </row>
    <row r="492" spans="1:19">
      <c r="A492" s="1118" t="s">
        <v>73</v>
      </c>
      <c r="B492" s="1119"/>
      <c r="C492" s="1119"/>
      <c r="D492" s="1119"/>
      <c r="E492" s="1119"/>
      <c r="F492" s="1119"/>
      <c r="G492" s="1119"/>
      <c r="H492" s="1119"/>
      <c r="I492" s="1119"/>
      <c r="J492" s="1119"/>
      <c r="K492" s="1119"/>
      <c r="L492" s="1119"/>
      <c r="M492" s="1119"/>
      <c r="N492" s="1119"/>
      <c r="O492" s="1119"/>
      <c r="P492" s="1119"/>
      <c r="Q492" s="1119"/>
      <c r="R492" s="1119"/>
      <c r="S492" s="1120"/>
    </row>
    <row r="493" spans="1:19" s="837" customFormat="1">
      <c r="A493" s="835">
        <v>0</v>
      </c>
      <c r="B493" s="18">
        <v>0</v>
      </c>
      <c r="C493" s="18">
        <v>0</v>
      </c>
      <c r="D493" s="18">
        <v>0</v>
      </c>
      <c r="E493" s="18">
        <v>0</v>
      </c>
      <c r="F493" s="18">
        <v>0</v>
      </c>
      <c r="G493" s="18">
        <v>0</v>
      </c>
      <c r="H493" s="18">
        <v>0</v>
      </c>
      <c r="I493" s="18">
        <v>0</v>
      </c>
      <c r="J493" s="18">
        <v>0</v>
      </c>
      <c r="K493" s="18">
        <v>0</v>
      </c>
      <c r="L493" s="18">
        <v>0</v>
      </c>
      <c r="M493" s="18">
        <v>0</v>
      </c>
      <c r="N493" s="18">
        <v>0</v>
      </c>
      <c r="O493" s="18">
        <v>0</v>
      </c>
      <c r="P493" s="18">
        <v>0</v>
      </c>
      <c r="Q493" s="18">
        <v>0</v>
      </c>
      <c r="R493" s="18">
        <v>0</v>
      </c>
      <c r="S493" s="18">
        <v>0</v>
      </c>
    </row>
    <row r="494" spans="1:19">
      <c r="A494" s="1118" t="s">
        <v>74</v>
      </c>
      <c r="B494" s="1119"/>
      <c r="C494" s="1119"/>
      <c r="D494" s="1119"/>
      <c r="E494" s="1119"/>
      <c r="F494" s="1119"/>
      <c r="G494" s="1119"/>
      <c r="H494" s="1119"/>
      <c r="I494" s="1119"/>
      <c r="J494" s="1119"/>
      <c r="K494" s="1119"/>
      <c r="L494" s="1119"/>
      <c r="M494" s="1119"/>
      <c r="N494" s="1119"/>
      <c r="O494" s="1119"/>
      <c r="P494" s="1119"/>
      <c r="Q494" s="1119"/>
      <c r="R494" s="1119"/>
      <c r="S494" s="1120"/>
    </row>
    <row r="495" spans="1:19" s="837" customFormat="1">
      <c r="A495" s="835">
        <v>0</v>
      </c>
      <c r="B495" s="18">
        <v>0</v>
      </c>
      <c r="C495" s="18">
        <v>0</v>
      </c>
      <c r="D495" s="18">
        <v>0</v>
      </c>
      <c r="E495" s="18">
        <v>0</v>
      </c>
      <c r="F495" s="18">
        <v>0</v>
      </c>
      <c r="G495" s="18">
        <v>0</v>
      </c>
      <c r="H495" s="18">
        <v>0</v>
      </c>
      <c r="I495" s="18">
        <v>0</v>
      </c>
      <c r="J495" s="18">
        <v>0</v>
      </c>
      <c r="K495" s="18">
        <v>0</v>
      </c>
      <c r="L495" s="18">
        <v>0</v>
      </c>
      <c r="M495" s="18">
        <v>0</v>
      </c>
      <c r="N495" s="18">
        <v>0</v>
      </c>
      <c r="O495" s="18">
        <v>0</v>
      </c>
      <c r="P495" s="18">
        <v>0</v>
      </c>
      <c r="Q495" s="18">
        <v>0</v>
      </c>
      <c r="R495" s="18">
        <v>0</v>
      </c>
      <c r="S495" s="18">
        <v>0</v>
      </c>
    </row>
    <row r="496" spans="1:19">
      <c r="A496" s="1118" t="s">
        <v>75</v>
      </c>
      <c r="B496" s="1119"/>
      <c r="C496" s="1119"/>
      <c r="D496" s="1119"/>
      <c r="E496" s="1119"/>
      <c r="F496" s="1119"/>
      <c r="G496" s="1119"/>
      <c r="H496" s="1119"/>
      <c r="I496" s="1119"/>
      <c r="J496" s="1119"/>
      <c r="K496" s="1119"/>
      <c r="L496" s="1119"/>
      <c r="M496" s="1119"/>
      <c r="N496" s="1119"/>
      <c r="O496" s="1119"/>
      <c r="P496" s="1119"/>
      <c r="Q496" s="1119"/>
      <c r="R496" s="1119"/>
      <c r="S496" s="1120"/>
    </row>
    <row r="497" spans="1:19" s="2" customFormat="1">
      <c r="A497" s="858">
        <v>0</v>
      </c>
      <c r="B497" s="18">
        <v>0</v>
      </c>
      <c r="C497" s="18">
        <v>0</v>
      </c>
      <c r="D497" s="18">
        <v>0</v>
      </c>
      <c r="E497" s="18">
        <v>0</v>
      </c>
      <c r="F497" s="18">
        <v>0</v>
      </c>
      <c r="G497" s="18">
        <v>0</v>
      </c>
      <c r="H497" s="18">
        <v>0</v>
      </c>
      <c r="I497" s="18">
        <v>0</v>
      </c>
      <c r="J497" s="18">
        <v>0</v>
      </c>
      <c r="K497" s="18">
        <v>0</v>
      </c>
      <c r="L497" s="18">
        <v>0</v>
      </c>
      <c r="M497" s="18">
        <v>0</v>
      </c>
      <c r="N497" s="18">
        <v>0</v>
      </c>
      <c r="O497" s="18">
        <v>0</v>
      </c>
      <c r="P497" s="18">
        <v>0</v>
      </c>
      <c r="Q497" s="18">
        <v>0</v>
      </c>
      <c r="R497" s="18">
        <v>0</v>
      </c>
      <c r="S497" s="18">
        <v>0</v>
      </c>
    </row>
    <row r="498" spans="1:19">
      <c r="A498" s="1118" t="s">
        <v>76</v>
      </c>
      <c r="B498" s="1119"/>
      <c r="C498" s="1119"/>
      <c r="D498" s="1119"/>
      <c r="E498" s="1119"/>
      <c r="F498" s="1119"/>
      <c r="G498" s="1119"/>
      <c r="H498" s="1119"/>
      <c r="I498" s="1119"/>
      <c r="J498" s="1119"/>
      <c r="K498" s="1119"/>
      <c r="L498" s="1119"/>
      <c r="M498" s="1119"/>
      <c r="N498" s="1119"/>
      <c r="O498" s="1119"/>
      <c r="P498" s="1119"/>
      <c r="Q498" s="1119"/>
      <c r="R498" s="1119"/>
      <c r="S498" s="1120"/>
    </row>
    <row r="499" spans="1:19" s="2" customFormat="1">
      <c r="A499" s="869">
        <v>0</v>
      </c>
      <c r="B499" s="18">
        <v>0</v>
      </c>
      <c r="C499" s="18">
        <v>0</v>
      </c>
      <c r="D499" s="18">
        <v>0</v>
      </c>
      <c r="E499" s="18">
        <v>0</v>
      </c>
      <c r="F499" s="18">
        <v>0</v>
      </c>
      <c r="G499" s="18">
        <v>0</v>
      </c>
      <c r="H499" s="18">
        <v>0</v>
      </c>
      <c r="I499" s="18">
        <v>0</v>
      </c>
      <c r="J499" s="18">
        <v>0</v>
      </c>
      <c r="K499" s="18">
        <v>0</v>
      </c>
      <c r="L499" s="18">
        <v>0</v>
      </c>
      <c r="M499" s="18">
        <v>0</v>
      </c>
      <c r="N499" s="18">
        <v>0</v>
      </c>
      <c r="O499" s="18">
        <v>0</v>
      </c>
      <c r="P499" s="18">
        <v>0</v>
      </c>
      <c r="Q499" s="18">
        <v>0</v>
      </c>
      <c r="R499" s="18">
        <v>0</v>
      </c>
      <c r="S499" s="18">
        <v>0</v>
      </c>
    </row>
    <row r="500" spans="1:19">
      <c r="A500" s="1118" t="s">
        <v>77</v>
      </c>
      <c r="B500" s="1119"/>
      <c r="C500" s="1119"/>
      <c r="D500" s="1119"/>
      <c r="E500" s="1119"/>
      <c r="F500" s="1119"/>
      <c r="G500" s="1119"/>
      <c r="H500" s="1119"/>
      <c r="I500" s="1119"/>
      <c r="J500" s="1119"/>
      <c r="K500" s="1119"/>
      <c r="L500" s="1119"/>
      <c r="M500" s="1119"/>
      <c r="N500" s="1119"/>
      <c r="O500" s="1119"/>
      <c r="P500" s="1119"/>
      <c r="Q500" s="1119"/>
      <c r="R500" s="1119"/>
      <c r="S500" s="1120"/>
    </row>
    <row r="501" spans="1:19" s="2" customFormat="1">
      <c r="A501" s="900">
        <v>0</v>
      </c>
      <c r="B501" s="18">
        <v>0</v>
      </c>
      <c r="C501" s="18">
        <v>0</v>
      </c>
      <c r="D501" s="18">
        <v>0</v>
      </c>
      <c r="E501" s="18">
        <v>0</v>
      </c>
      <c r="F501" s="18">
        <v>0</v>
      </c>
      <c r="G501" s="18">
        <v>0</v>
      </c>
      <c r="H501" s="18">
        <v>0</v>
      </c>
      <c r="I501" s="18">
        <v>0</v>
      </c>
      <c r="J501" s="18">
        <v>0</v>
      </c>
      <c r="K501" s="18">
        <v>0</v>
      </c>
      <c r="L501" s="18">
        <v>0</v>
      </c>
      <c r="M501" s="18">
        <v>0</v>
      </c>
      <c r="N501" s="18">
        <v>0</v>
      </c>
      <c r="O501" s="18">
        <v>0</v>
      </c>
      <c r="P501" s="18">
        <v>0</v>
      </c>
      <c r="Q501" s="18">
        <v>0</v>
      </c>
      <c r="R501" s="18">
        <v>0</v>
      </c>
      <c r="S501" s="18">
        <v>0</v>
      </c>
    </row>
    <row r="502" spans="1:19">
      <c r="A502" s="1118" t="s">
        <v>78</v>
      </c>
      <c r="B502" s="1119"/>
      <c r="C502" s="1119"/>
      <c r="D502" s="1119"/>
      <c r="E502" s="1119"/>
      <c r="F502" s="1119"/>
      <c r="G502" s="1119"/>
      <c r="H502" s="1119"/>
      <c r="I502" s="1119"/>
      <c r="J502" s="1119"/>
      <c r="K502" s="1119"/>
      <c r="L502" s="1119"/>
      <c r="M502" s="1119"/>
      <c r="N502" s="1119"/>
      <c r="O502" s="1119"/>
      <c r="P502" s="1119"/>
      <c r="Q502" s="1119"/>
      <c r="R502" s="1119"/>
      <c r="S502" s="1120"/>
    </row>
    <row r="503" spans="1:19" s="2" customFormat="1">
      <c r="A503" s="914">
        <v>0</v>
      </c>
      <c r="B503" s="18">
        <v>0</v>
      </c>
      <c r="C503" s="18">
        <v>0</v>
      </c>
      <c r="D503" s="18">
        <v>0</v>
      </c>
      <c r="E503" s="18">
        <v>0</v>
      </c>
      <c r="F503" s="18">
        <v>0</v>
      </c>
      <c r="G503" s="18">
        <v>0</v>
      </c>
      <c r="H503" s="18">
        <v>0</v>
      </c>
      <c r="I503" s="18">
        <v>0</v>
      </c>
      <c r="J503" s="18">
        <v>0</v>
      </c>
      <c r="K503" s="18">
        <v>0</v>
      </c>
      <c r="L503" s="18">
        <v>0</v>
      </c>
      <c r="M503" s="18">
        <v>0</v>
      </c>
      <c r="N503" s="18">
        <v>0</v>
      </c>
      <c r="O503" s="18">
        <v>0</v>
      </c>
      <c r="P503" s="18">
        <v>0</v>
      </c>
      <c r="Q503" s="18">
        <v>0</v>
      </c>
      <c r="R503" s="18">
        <v>0</v>
      </c>
      <c r="S503" s="18">
        <v>0</v>
      </c>
    </row>
    <row r="504" spans="1:19">
      <c r="A504" s="1118" t="s">
        <v>79</v>
      </c>
      <c r="B504" s="1119"/>
      <c r="C504" s="1119"/>
      <c r="D504" s="1119"/>
      <c r="E504" s="1119"/>
      <c r="F504" s="1119"/>
      <c r="G504" s="1119"/>
      <c r="H504" s="1119"/>
      <c r="I504" s="1119"/>
      <c r="J504" s="1119"/>
      <c r="K504" s="1119"/>
      <c r="L504" s="1119"/>
      <c r="M504" s="1119"/>
      <c r="N504" s="1119"/>
      <c r="O504" s="1119"/>
      <c r="P504" s="1119"/>
      <c r="Q504" s="1119"/>
      <c r="R504" s="1119"/>
      <c r="S504" s="1120"/>
    </row>
    <row r="505" spans="1:19" s="2" customFormat="1">
      <c r="A505" s="914">
        <v>0</v>
      </c>
      <c r="B505" s="18">
        <v>0</v>
      </c>
      <c r="C505" s="18">
        <v>0</v>
      </c>
      <c r="D505" s="18">
        <v>0</v>
      </c>
      <c r="E505" s="18">
        <v>0</v>
      </c>
      <c r="F505" s="18">
        <v>0</v>
      </c>
      <c r="G505" s="18">
        <v>0</v>
      </c>
      <c r="H505" s="18">
        <v>0</v>
      </c>
      <c r="I505" s="18">
        <v>0</v>
      </c>
      <c r="J505" s="18">
        <v>0</v>
      </c>
      <c r="K505" s="18">
        <v>0</v>
      </c>
      <c r="L505" s="18">
        <v>0</v>
      </c>
      <c r="M505" s="18">
        <v>0</v>
      </c>
      <c r="N505" s="18">
        <v>0</v>
      </c>
      <c r="O505" s="18">
        <v>0</v>
      </c>
      <c r="P505" s="18">
        <v>0</v>
      </c>
      <c r="Q505" s="18">
        <v>0</v>
      </c>
      <c r="R505" s="18">
        <v>0</v>
      </c>
      <c r="S505" s="18">
        <v>0</v>
      </c>
    </row>
    <row r="506" spans="1:19">
      <c r="A506" s="1118" t="s">
        <v>80</v>
      </c>
      <c r="B506" s="1119"/>
      <c r="C506" s="1119"/>
      <c r="D506" s="1119"/>
      <c r="E506" s="1119"/>
      <c r="F506" s="1119"/>
      <c r="G506" s="1119"/>
      <c r="H506" s="1119"/>
      <c r="I506" s="1119"/>
      <c r="J506" s="1119"/>
      <c r="K506" s="1119"/>
      <c r="L506" s="1119"/>
      <c r="M506" s="1119"/>
      <c r="N506" s="1119"/>
      <c r="O506" s="1119"/>
      <c r="P506" s="1119"/>
      <c r="Q506" s="1119"/>
      <c r="R506" s="1119"/>
      <c r="S506" s="1120"/>
    </row>
    <row r="507" spans="1:19" s="2" customFormat="1">
      <c r="A507" s="946">
        <v>0</v>
      </c>
      <c r="B507" s="18">
        <v>0</v>
      </c>
      <c r="C507" s="18">
        <v>0</v>
      </c>
      <c r="D507" s="18">
        <v>0</v>
      </c>
      <c r="E507" s="18">
        <v>0</v>
      </c>
      <c r="F507" s="18">
        <v>0</v>
      </c>
      <c r="G507" s="18">
        <v>0</v>
      </c>
      <c r="H507" s="18">
        <v>0</v>
      </c>
      <c r="I507" s="18">
        <v>0</v>
      </c>
      <c r="J507" s="18">
        <v>0</v>
      </c>
      <c r="K507" s="18">
        <v>0</v>
      </c>
      <c r="L507" s="18">
        <v>0</v>
      </c>
      <c r="M507" s="18">
        <v>0</v>
      </c>
      <c r="N507" s="18">
        <v>0</v>
      </c>
      <c r="O507" s="18">
        <v>0</v>
      </c>
      <c r="P507" s="18">
        <v>0</v>
      </c>
      <c r="Q507" s="18">
        <v>0</v>
      </c>
      <c r="R507" s="18">
        <v>0</v>
      </c>
      <c r="S507" s="18">
        <v>0</v>
      </c>
    </row>
    <row r="508" spans="1:19">
      <c r="A508" s="1772" t="s">
        <v>3701</v>
      </c>
      <c r="B508" s="1772"/>
      <c r="C508" s="1772"/>
      <c r="D508" s="1772"/>
      <c r="E508" s="1772"/>
      <c r="F508" s="1772"/>
      <c r="G508" s="1772"/>
      <c r="H508" s="1772"/>
      <c r="I508" s="1772"/>
      <c r="J508" s="1772"/>
      <c r="K508" s="1772"/>
      <c r="L508" s="1772"/>
      <c r="M508" s="1772"/>
      <c r="N508" s="1772"/>
      <c r="O508" s="1772"/>
      <c r="P508" s="1772"/>
      <c r="Q508" s="1772"/>
      <c r="R508" s="1772"/>
      <c r="S508" s="1772"/>
    </row>
    <row r="509" spans="1:19">
      <c r="A509" s="747">
        <f>SUM(A507,A505,A503,A501,A499,A497,A495,A493,A491,A489,A487,A485)</f>
        <v>0</v>
      </c>
      <c r="B509" s="747">
        <f t="shared" ref="B509:S509" si="12">SUM(B507,B505,B503,B501,B499,B497,B495,B493,B491,B489,B487,B485)</f>
        <v>0</v>
      </c>
      <c r="C509" s="747">
        <f t="shared" si="12"/>
        <v>0</v>
      </c>
      <c r="D509" s="747">
        <f t="shared" si="12"/>
        <v>0</v>
      </c>
      <c r="E509" s="747">
        <f t="shared" si="12"/>
        <v>0</v>
      </c>
      <c r="F509" s="747">
        <f t="shared" si="12"/>
        <v>0</v>
      </c>
      <c r="G509" s="747">
        <f t="shared" si="12"/>
        <v>0</v>
      </c>
      <c r="H509" s="747">
        <f t="shared" si="12"/>
        <v>0</v>
      </c>
      <c r="I509" s="747">
        <f t="shared" si="12"/>
        <v>0</v>
      </c>
      <c r="J509" s="747">
        <f t="shared" si="12"/>
        <v>0</v>
      </c>
      <c r="K509" s="747">
        <f t="shared" si="12"/>
        <v>0</v>
      </c>
      <c r="L509" s="747">
        <f t="shared" si="12"/>
        <v>0</v>
      </c>
      <c r="M509" s="747">
        <f t="shared" si="12"/>
        <v>0</v>
      </c>
      <c r="N509" s="747">
        <f t="shared" si="12"/>
        <v>0</v>
      </c>
      <c r="O509" s="747">
        <f t="shared" si="12"/>
        <v>0</v>
      </c>
      <c r="P509" s="747">
        <f t="shared" si="12"/>
        <v>0</v>
      </c>
      <c r="Q509" s="747">
        <f t="shared" si="12"/>
        <v>0</v>
      </c>
      <c r="R509" s="747">
        <f t="shared" si="12"/>
        <v>0</v>
      </c>
      <c r="S509" s="747">
        <f t="shared" si="12"/>
        <v>0</v>
      </c>
    </row>
    <row r="511" spans="1:19" ht="22.5" customHeight="1">
      <c r="A511" s="1004" t="s">
        <v>3855</v>
      </c>
      <c r="B511" s="1005"/>
      <c r="C511" s="1005"/>
      <c r="D511" s="1005"/>
      <c r="E511" s="1005"/>
      <c r="F511" s="1005"/>
      <c r="G511" s="1005"/>
      <c r="H511" s="1005"/>
      <c r="I511" s="1005"/>
      <c r="J511" s="1005"/>
      <c r="K511" s="1005"/>
      <c r="L511" s="1005"/>
      <c r="M511" s="1005"/>
      <c r="N511" s="1005"/>
      <c r="O511" s="1005"/>
      <c r="P511" s="1005"/>
      <c r="Q511" s="1005"/>
      <c r="R511" s="1005"/>
      <c r="S511" s="1006"/>
    </row>
    <row r="512" spans="1:19">
      <c r="A512" s="976" t="s">
        <v>3654</v>
      </c>
      <c r="B512" s="977"/>
      <c r="C512" s="977"/>
      <c r="D512" s="977"/>
      <c r="E512" s="977"/>
      <c r="F512" s="977"/>
      <c r="G512" s="977"/>
      <c r="H512" s="977"/>
      <c r="I512" s="977"/>
      <c r="J512" s="977"/>
      <c r="K512" s="977"/>
      <c r="L512" s="977"/>
      <c r="M512" s="977"/>
      <c r="N512" s="977"/>
      <c r="O512" s="977"/>
      <c r="P512" s="977"/>
      <c r="Q512" s="977"/>
      <c r="R512" s="977"/>
      <c r="S512" s="978"/>
    </row>
    <row r="513" spans="1:19">
      <c r="A513" s="976" t="s">
        <v>81</v>
      </c>
      <c r="B513" s="977"/>
      <c r="C513" s="977"/>
      <c r="D513" s="977"/>
      <c r="E513" s="977"/>
      <c r="F513" s="977"/>
      <c r="G513" s="977"/>
      <c r="H513" s="977"/>
      <c r="I513" s="977"/>
      <c r="J513" s="977"/>
      <c r="K513" s="977"/>
      <c r="L513" s="977"/>
      <c r="M513" s="977"/>
      <c r="N513" s="977"/>
      <c r="O513" s="977"/>
      <c r="P513" s="977"/>
      <c r="Q513" s="977"/>
      <c r="R513" s="977"/>
      <c r="S513" s="978"/>
    </row>
    <row r="514" spans="1:19">
      <c r="A514" s="976" t="s">
        <v>3838</v>
      </c>
      <c r="B514" s="977"/>
      <c r="C514" s="977"/>
      <c r="D514" s="977"/>
      <c r="E514" s="977"/>
      <c r="F514" s="977"/>
      <c r="G514" s="977"/>
      <c r="H514" s="977"/>
      <c r="I514" s="977"/>
      <c r="J514" s="977"/>
      <c r="K514" s="977"/>
      <c r="L514" s="977"/>
      <c r="M514" s="977"/>
      <c r="N514" s="977"/>
      <c r="O514" s="977"/>
      <c r="P514" s="977"/>
      <c r="Q514" s="977"/>
      <c r="R514" s="977"/>
      <c r="S514" s="978"/>
    </row>
    <row r="515" spans="1:19">
      <c r="A515" s="976" t="s">
        <v>3839</v>
      </c>
      <c r="B515" s="977"/>
      <c r="C515" s="977"/>
      <c r="D515" s="977"/>
      <c r="E515" s="977"/>
      <c r="F515" s="977"/>
      <c r="G515" s="977"/>
      <c r="H515" s="977"/>
      <c r="I515" s="977"/>
      <c r="J515" s="977"/>
      <c r="K515" s="977"/>
      <c r="L515" s="977"/>
      <c r="M515" s="977"/>
      <c r="N515" s="977"/>
      <c r="O515" s="977"/>
      <c r="P515" s="977"/>
      <c r="Q515" s="977"/>
      <c r="R515" s="977"/>
      <c r="S515" s="978"/>
    </row>
    <row r="516" spans="1:19">
      <c r="A516" s="976" t="s">
        <v>3840</v>
      </c>
      <c r="B516" s="977"/>
      <c r="C516" s="977"/>
      <c r="D516" s="977"/>
      <c r="E516" s="977"/>
      <c r="F516" s="977"/>
      <c r="G516" s="977"/>
      <c r="H516" s="977"/>
      <c r="I516" s="977"/>
      <c r="J516" s="977"/>
      <c r="K516" s="977"/>
      <c r="L516" s="977"/>
      <c r="M516" s="977"/>
      <c r="N516" s="977"/>
      <c r="O516" s="977"/>
      <c r="P516" s="977"/>
      <c r="Q516" s="977"/>
      <c r="R516" s="977"/>
      <c r="S516" s="978"/>
    </row>
    <row r="517" spans="1:19">
      <c r="A517" s="976" t="s">
        <v>3841</v>
      </c>
      <c r="B517" s="977"/>
      <c r="C517" s="977"/>
      <c r="D517" s="977"/>
      <c r="E517" s="977"/>
      <c r="F517" s="977"/>
      <c r="G517" s="977"/>
      <c r="H517" s="977"/>
      <c r="I517" s="977"/>
      <c r="J517" s="977"/>
      <c r="K517" s="977"/>
      <c r="L517" s="977"/>
      <c r="M517" s="977"/>
      <c r="N517" s="977"/>
      <c r="O517" s="977"/>
      <c r="P517" s="977"/>
      <c r="Q517" s="977"/>
      <c r="R517" s="977"/>
      <c r="S517" s="978"/>
    </row>
    <row r="518" spans="1:19">
      <c r="A518" s="976" t="s">
        <v>3842</v>
      </c>
      <c r="B518" s="977"/>
      <c r="C518" s="977"/>
      <c r="D518" s="977"/>
      <c r="E518" s="977"/>
      <c r="F518" s="977"/>
      <c r="G518" s="977"/>
      <c r="H518" s="977"/>
      <c r="I518" s="977"/>
      <c r="J518" s="977"/>
      <c r="K518" s="977"/>
      <c r="L518" s="977"/>
      <c r="M518" s="977"/>
      <c r="N518" s="977"/>
      <c r="O518" s="977"/>
      <c r="P518" s="977"/>
      <c r="Q518" s="977"/>
      <c r="R518" s="977"/>
      <c r="S518" s="978"/>
    </row>
    <row r="519" spans="1:19">
      <c r="A519" s="982" t="s">
        <v>3843</v>
      </c>
      <c r="B519" s="983"/>
      <c r="C519" s="983"/>
      <c r="D519" s="983"/>
      <c r="E519" s="983"/>
      <c r="F519" s="983"/>
      <c r="G519" s="983"/>
      <c r="H519" s="983"/>
      <c r="I519" s="983"/>
      <c r="J519" s="983"/>
      <c r="K519" s="983"/>
      <c r="L519" s="983"/>
      <c r="M519" s="983"/>
      <c r="N519" s="983"/>
      <c r="O519" s="983"/>
      <c r="P519" s="983"/>
      <c r="Q519" s="983"/>
      <c r="R519" s="983"/>
      <c r="S519" s="984"/>
    </row>
    <row r="520" spans="1:19" ht="30.75" customHeight="1">
      <c r="A520" s="986" t="s">
        <v>41</v>
      </c>
      <c r="B520" s="992"/>
      <c r="C520" s="993"/>
      <c r="D520" s="986" t="s">
        <v>42</v>
      </c>
      <c r="E520" s="993"/>
      <c r="F520" s="986" t="s">
        <v>43</v>
      </c>
      <c r="G520" s="992"/>
      <c r="H520" s="993"/>
      <c r="I520" s="986" t="s">
        <v>44</v>
      </c>
      <c r="J520" s="993"/>
      <c r="K520" s="986" t="s">
        <v>45</v>
      </c>
      <c r="L520" s="992"/>
      <c r="M520" s="992"/>
      <c r="N520" s="993"/>
      <c r="O520" s="1112" t="s">
        <v>46</v>
      </c>
      <c r="P520" s="1113"/>
      <c r="Q520" s="1114"/>
      <c r="R520" s="986" t="s">
        <v>47</v>
      </c>
      <c r="S520" s="993"/>
    </row>
    <row r="521" spans="1:19">
      <c r="A521" s="991" t="s">
        <v>48</v>
      </c>
      <c r="B521" s="991" t="s">
        <v>49</v>
      </c>
      <c r="C521" s="1002" t="s">
        <v>50</v>
      </c>
      <c r="D521" s="991" t="s">
        <v>51</v>
      </c>
      <c r="E521" s="991" t="s">
        <v>52</v>
      </c>
      <c r="F521" s="986" t="s">
        <v>53</v>
      </c>
      <c r="G521" s="992"/>
      <c r="H521" s="993"/>
      <c r="I521" s="991" t="s">
        <v>54</v>
      </c>
      <c r="J521" s="991" t="s">
        <v>55</v>
      </c>
      <c r="K521" s="986" t="s">
        <v>56</v>
      </c>
      <c r="L521" s="993"/>
      <c r="M521" s="986" t="s">
        <v>57</v>
      </c>
      <c r="N521" s="993"/>
      <c r="O521" s="991" t="s">
        <v>58</v>
      </c>
      <c r="P521" s="991" t="s">
        <v>59</v>
      </c>
      <c r="Q521" s="991" t="s">
        <v>60</v>
      </c>
      <c r="R521" s="991" t="s">
        <v>61</v>
      </c>
      <c r="S521" s="991" t="s">
        <v>62</v>
      </c>
    </row>
    <row r="522" spans="1:19" ht="76.5" customHeight="1">
      <c r="A522" s="985"/>
      <c r="B522" s="985"/>
      <c r="C522" s="1003"/>
      <c r="D522" s="985"/>
      <c r="E522" s="985"/>
      <c r="F522" s="743" t="s">
        <v>63</v>
      </c>
      <c r="G522" s="743" t="s">
        <v>64</v>
      </c>
      <c r="H522" s="743" t="s">
        <v>65</v>
      </c>
      <c r="I522" s="985"/>
      <c r="J522" s="985"/>
      <c r="K522" s="748" t="s">
        <v>66</v>
      </c>
      <c r="L522" s="748" t="s">
        <v>67</v>
      </c>
      <c r="M522" s="748" t="s">
        <v>68</v>
      </c>
      <c r="N522" s="748" t="s">
        <v>67</v>
      </c>
      <c r="O522" s="985"/>
      <c r="P522" s="985"/>
      <c r="Q522" s="985"/>
      <c r="R522" s="985"/>
      <c r="S522" s="985"/>
    </row>
    <row r="523" spans="1:19">
      <c r="A523" s="1118" t="s">
        <v>69</v>
      </c>
      <c r="B523" s="1119"/>
      <c r="C523" s="1119"/>
      <c r="D523" s="1119"/>
      <c r="E523" s="1119"/>
      <c r="F523" s="1119"/>
      <c r="G523" s="1119"/>
      <c r="H523" s="1119"/>
      <c r="I523" s="1119"/>
      <c r="J523" s="1119"/>
      <c r="K523" s="1119"/>
      <c r="L523" s="1119"/>
      <c r="M523" s="1119"/>
      <c r="N523" s="1119"/>
      <c r="O523" s="1119"/>
      <c r="P523" s="1119"/>
      <c r="Q523" s="1119"/>
      <c r="R523" s="1119"/>
      <c r="S523" s="1120"/>
    </row>
    <row r="524" spans="1:19" s="95" customFormat="1">
      <c r="A524" s="747">
        <v>0</v>
      </c>
      <c r="B524" s="18">
        <v>0</v>
      </c>
      <c r="C524" s="18">
        <v>0</v>
      </c>
      <c r="D524" s="18">
        <v>0</v>
      </c>
      <c r="E524" s="18">
        <v>0</v>
      </c>
      <c r="F524" s="18">
        <v>0</v>
      </c>
      <c r="G524" s="18">
        <v>0</v>
      </c>
      <c r="H524" s="18">
        <v>0</v>
      </c>
      <c r="I524" s="18">
        <v>0</v>
      </c>
      <c r="J524" s="18">
        <v>0</v>
      </c>
      <c r="K524" s="18">
        <v>0</v>
      </c>
      <c r="L524" s="18">
        <v>0</v>
      </c>
      <c r="M524" s="18">
        <v>0</v>
      </c>
      <c r="N524" s="18">
        <v>0</v>
      </c>
      <c r="O524" s="18">
        <v>0</v>
      </c>
      <c r="P524" s="18">
        <v>0</v>
      </c>
      <c r="Q524" s="18">
        <v>0</v>
      </c>
      <c r="R524" s="18">
        <v>0</v>
      </c>
      <c r="S524" s="18">
        <v>0</v>
      </c>
    </row>
    <row r="525" spans="1:19">
      <c r="A525" s="1118" t="s">
        <v>70</v>
      </c>
      <c r="B525" s="1119"/>
      <c r="C525" s="1119"/>
      <c r="D525" s="1119"/>
      <c r="E525" s="1119"/>
      <c r="F525" s="1119"/>
      <c r="G525" s="1119"/>
      <c r="H525" s="1119"/>
      <c r="I525" s="1119"/>
      <c r="J525" s="1119"/>
      <c r="K525" s="1119"/>
      <c r="L525" s="1119"/>
      <c r="M525" s="1119"/>
      <c r="N525" s="1119"/>
      <c r="O525" s="1119"/>
      <c r="P525" s="1119"/>
      <c r="Q525" s="1119"/>
      <c r="R525" s="1119"/>
      <c r="S525" s="1120"/>
    </row>
    <row r="526" spans="1:19" s="95" customFormat="1">
      <c r="A526" s="747">
        <v>0</v>
      </c>
      <c r="B526" s="18">
        <v>0</v>
      </c>
      <c r="C526" s="18">
        <v>0</v>
      </c>
      <c r="D526" s="18">
        <v>0</v>
      </c>
      <c r="E526" s="18">
        <v>0</v>
      </c>
      <c r="F526" s="18">
        <v>0</v>
      </c>
      <c r="G526" s="18">
        <v>0</v>
      </c>
      <c r="H526" s="18">
        <v>0</v>
      </c>
      <c r="I526" s="18">
        <v>0</v>
      </c>
      <c r="J526" s="18">
        <v>0</v>
      </c>
      <c r="K526" s="18">
        <v>0</v>
      </c>
      <c r="L526" s="18">
        <v>0</v>
      </c>
      <c r="M526" s="18">
        <v>0</v>
      </c>
      <c r="N526" s="18">
        <v>0</v>
      </c>
      <c r="O526" s="18">
        <v>0</v>
      </c>
      <c r="P526" s="18">
        <v>0</v>
      </c>
      <c r="Q526" s="18">
        <v>0</v>
      </c>
      <c r="R526" s="18">
        <v>0</v>
      </c>
      <c r="S526" s="18">
        <v>0</v>
      </c>
    </row>
    <row r="527" spans="1:19">
      <c r="A527" s="1118" t="s">
        <v>71</v>
      </c>
      <c r="B527" s="1119"/>
      <c r="C527" s="1119"/>
      <c r="D527" s="1119"/>
      <c r="E527" s="1119"/>
      <c r="F527" s="1119"/>
      <c r="G527" s="1119"/>
      <c r="H527" s="1119"/>
      <c r="I527" s="1119"/>
      <c r="J527" s="1119"/>
      <c r="K527" s="1119"/>
      <c r="L527" s="1119"/>
      <c r="M527" s="1119"/>
      <c r="N527" s="1119"/>
      <c r="O527" s="1119"/>
      <c r="P527" s="1119"/>
      <c r="Q527" s="1119"/>
      <c r="R527" s="1119"/>
      <c r="S527" s="1120"/>
    </row>
    <row r="528" spans="1:19" s="95" customFormat="1">
      <c r="A528" s="747">
        <v>0</v>
      </c>
      <c r="B528" s="18">
        <v>0</v>
      </c>
      <c r="C528" s="18">
        <v>0</v>
      </c>
      <c r="D528" s="18">
        <v>0</v>
      </c>
      <c r="E528" s="18">
        <v>0</v>
      </c>
      <c r="F528" s="18">
        <v>0</v>
      </c>
      <c r="G528" s="18">
        <v>0</v>
      </c>
      <c r="H528" s="18">
        <v>0</v>
      </c>
      <c r="I528" s="18">
        <v>0</v>
      </c>
      <c r="J528" s="18">
        <v>0</v>
      </c>
      <c r="K528" s="18">
        <v>0</v>
      </c>
      <c r="L528" s="18">
        <v>0</v>
      </c>
      <c r="M528" s="18">
        <v>0</v>
      </c>
      <c r="N528" s="18">
        <v>0</v>
      </c>
      <c r="O528" s="18">
        <v>0</v>
      </c>
      <c r="P528" s="18">
        <v>0</v>
      </c>
      <c r="Q528" s="18">
        <v>0</v>
      </c>
      <c r="R528" s="18">
        <v>0</v>
      </c>
      <c r="S528" s="18">
        <v>0</v>
      </c>
    </row>
    <row r="529" spans="1:19">
      <c r="A529" s="1118" t="s">
        <v>72</v>
      </c>
      <c r="B529" s="1119"/>
      <c r="C529" s="1119"/>
      <c r="D529" s="1119"/>
      <c r="E529" s="1119"/>
      <c r="F529" s="1119"/>
      <c r="G529" s="1119"/>
      <c r="H529" s="1119"/>
      <c r="I529" s="1119"/>
      <c r="J529" s="1119"/>
      <c r="K529" s="1119"/>
      <c r="L529" s="1119"/>
      <c r="M529" s="1119"/>
      <c r="N529" s="1119"/>
      <c r="O529" s="1119"/>
      <c r="P529" s="1119"/>
      <c r="Q529" s="1119"/>
      <c r="R529" s="1119"/>
      <c r="S529" s="1120"/>
    </row>
    <row r="530" spans="1:19" s="829" customFormat="1">
      <c r="A530" s="827">
        <v>0</v>
      </c>
      <c r="B530" s="18">
        <v>0</v>
      </c>
      <c r="C530" s="18">
        <v>0</v>
      </c>
      <c r="D530" s="18">
        <v>0</v>
      </c>
      <c r="E530" s="18">
        <v>0</v>
      </c>
      <c r="F530" s="18">
        <v>0</v>
      </c>
      <c r="G530" s="18">
        <v>0</v>
      </c>
      <c r="H530" s="18">
        <v>0</v>
      </c>
      <c r="I530" s="18">
        <v>0</v>
      </c>
      <c r="J530" s="18">
        <v>0</v>
      </c>
      <c r="K530" s="18">
        <v>0</v>
      </c>
      <c r="L530" s="18">
        <v>0</v>
      </c>
      <c r="M530" s="18">
        <v>0</v>
      </c>
      <c r="N530" s="18">
        <v>0</v>
      </c>
      <c r="O530" s="18">
        <v>0</v>
      </c>
      <c r="P530" s="18">
        <v>0</v>
      </c>
      <c r="Q530" s="18">
        <v>0</v>
      </c>
      <c r="R530" s="18">
        <v>0</v>
      </c>
      <c r="S530" s="18">
        <v>0</v>
      </c>
    </row>
    <row r="531" spans="1:19">
      <c r="A531" s="1118" t="s">
        <v>73</v>
      </c>
      <c r="B531" s="1119"/>
      <c r="C531" s="1119"/>
      <c r="D531" s="1119"/>
      <c r="E531" s="1119"/>
      <c r="F531" s="1119"/>
      <c r="G531" s="1119"/>
      <c r="H531" s="1119"/>
      <c r="I531" s="1119"/>
      <c r="J531" s="1119"/>
      <c r="K531" s="1119"/>
      <c r="L531" s="1119"/>
      <c r="M531" s="1119"/>
      <c r="N531" s="1119"/>
      <c r="O531" s="1119"/>
      <c r="P531" s="1119"/>
      <c r="Q531" s="1119"/>
      <c r="R531" s="1119"/>
      <c r="S531" s="1120"/>
    </row>
    <row r="532" spans="1:19" s="829" customFormat="1">
      <c r="A532" s="827">
        <v>0</v>
      </c>
      <c r="B532" s="18">
        <v>0</v>
      </c>
      <c r="C532" s="18">
        <v>0</v>
      </c>
      <c r="D532" s="18">
        <v>0</v>
      </c>
      <c r="E532" s="18">
        <v>0</v>
      </c>
      <c r="F532" s="18">
        <v>0</v>
      </c>
      <c r="G532" s="18">
        <v>0</v>
      </c>
      <c r="H532" s="18">
        <v>0</v>
      </c>
      <c r="I532" s="18">
        <v>0</v>
      </c>
      <c r="J532" s="18">
        <v>0</v>
      </c>
      <c r="K532" s="18">
        <v>0</v>
      </c>
      <c r="L532" s="18">
        <v>0</v>
      </c>
      <c r="M532" s="18">
        <v>0</v>
      </c>
      <c r="N532" s="18">
        <v>0</v>
      </c>
      <c r="O532" s="18">
        <v>0</v>
      </c>
      <c r="P532" s="18">
        <v>0</v>
      </c>
      <c r="Q532" s="18">
        <v>0</v>
      </c>
      <c r="R532" s="18">
        <v>0</v>
      </c>
      <c r="S532" s="18">
        <v>0</v>
      </c>
    </row>
    <row r="533" spans="1:19">
      <c r="A533" s="1118" t="s">
        <v>74</v>
      </c>
      <c r="B533" s="1119"/>
      <c r="C533" s="1119"/>
      <c r="D533" s="1119"/>
      <c r="E533" s="1119"/>
      <c r="F533" s="1119"/>
      <c r="G533" s="1119"/>
      <c r="H533" s="1119"/>
      <c r="I533" s="1119"/>
      <c r="J533" s="1119"/>
      <c r="K533" s="1119"/>
      <c r="L533" s="1119"/>
      <c r="M533" s="1119"/>
      <c r="N533" s="1119"/>
      <c r="O533" s="1119"/>
      <c r="P533" s="1119"/>
      <c r="Q533" s="1119"/>
      <c r="R533" s="1119"/>
      <c r="S533" s="1120"/>
    </row>
    <row r="534" spans="1:19">
      <c r="A534" s="835">
        <v>0</v>
      </c>
      <c r="B534" s="18">
        <v>0</v>
      </c>
      <c r="C534" s="18">
        <v>0</v>
      </c>
      <c r="D534" s="18">
        <v>0</v>
      </c>
      <c r="E534" s="18">
        <v>0</v>
      </c>
      <c r="F534" s="18">
        <v>0</v>
      </c>
      <c r="G534" s="18">
        <v>0</v>
      </c>
      <c r="H534" s="18">
        <v>0</v>
      </c>
      <c r="I534" s="18">
        <v>0</v>
      </c>
      <c r="J534" s="18">
        <v>0</v>
      </c>
      <c r="K534" s="18">
        <v>0</v>
      </c>
      <c r="L534" s="18">
        <v>0</v>
      </c>
      <c r="M534" s="18">
        <v>0</v>
      </c>
      <c r="N534" s="18">
        <v>0</v>
      </c>
      <c r="O534" s="18">
        <v>0</v>
      </c>
      <c r="P534" s="18">
        <v>0</v>
      </c>
      <c r="Q534" s="18">
        <v>0</v>
      </c>
      <c r="R534" s="18">
        <v>0</v>
      </c>
      <c r="S534" s="18">
        <v>0</v>
      </c>
    </row>
    <row r="535" spans="1:19">
      <c r="A535" s="1118" t="s">
        <v>3718</v>
      </c>
      <c r="B535" s="1119"/>
      <c r="C535" s="1119"/>
      <c r="D535" s="1119"/>
      <c r="E535" s="1119"/>
      <c r="F535" s="1119"/>
      <c r="G535" s="1119"/>
      <c r="H535" s="1119"/>
      <c r="I535" s="1119"/>
      <c r="J535" s="1119"/>
      <c r="K535" s="1119"/>
      <c r="L535" s="1119"/>
      <c r="M535" s="1119"/>
      <c r="N535" s="1119"/>
      <c r="O535" s="1119"/>
      <c r="P535" s="1119"/>
      <c r="Q535" s="1119"/>
      <c r="R535" s="1119"/>
      <c r="S535" s="1120"/>
    </row>
    <row r="536" spans="1:19" s="2" customFormat="1">
      <c r="A536" s="858">
        <v>0</v>
      </c>
      <c r="B536" s="18">
        <v>0</v>
      </c>
      <c r="C536" s="18">
        <v>0</v>
      </c>
      <c r="D536" s="18">
        <v>0</v>
      </c>
      <c r="E536" s="18">
        <v>0</v>
      </c>
      <c r="F536" s="18">
        <v>0</v>
      </c>
      <c r="G536" s="18">
        <v>0</v>
      </c>
      <c r="H536" s="18">
        <v>0</v>
      </c>
      <c r="I536" s="18">
        <v>0</v>
      </c>
      <c r="J536" s="18">
        <v>0</v>
      </c>
      <c r="K536" s="18">
        <v>0</v>
      </c>
      <c r="L536" s="18">
        <v>0</v>
      </c>
      <c r="M536" s="18">
        <v>0</v>
      </c>
      <c r="N536" s="18">
        <v>0</v>
      </c>
      <c r="O536" s="18">
        <v>0</v>
      </c>
      <c r="P536" s="18">
        <v>0</v>
      </c>
      <c r="Q536" s="18">
        <v>0</v>
      </c>
      <c r="R536" s="18">
        <v>0</v>
      </c>
      <c r="S536" s="18">
        <v>0</v>
      </c>
    </row>
    <row r="537" spans="1:19">
      <c r="A537" s="1118" t="s">
        <v>76</v>
      </c>
      <c r="B537" s="1119"/>
      <c r="C537" s="1119"/>
      <c r="D537" s="1119"/>
      <c r="E537" s="1119"/>
      <c r="F537" s="1119"/>
      <c r="G537" s="1119"/>
      <c r="H537" s="1119"/>
      <c r="I537" s="1119"/>
      <c r="J537" s="1119"/>
      <c r="K537" s="1119"/>
      <c r="L537" s="1119"/>
      <c r="M537" s="1119"/>
      <c r="N537" s="1119"/>
      <c r="O537" s="1119"/>
      <c r="P537" s="1119"/>
      <c r="Q537" s="1119"/>
      <c r="R537" s="1119"/>
      <c r="S537" s="1120"/>
    </row>
    <row r="538" spans="1:19" s="2" customFormat="1">
      <c r="A538" s="869">
        <v>0</v>
      </c>
      <c r="B538" s="18">
        <v>0</v>
      </c>
      <c r="C538" s="18">
        <v>0</v>
      </c>
      <c r="D538" s="18">
        <v>0</v>
      </c>
      <c r="E538" s="18">
        <v>0</v>
      </c>
      <c r="F538" s="18">
        <v>0</v>
      </c>
      <c r="G538" s="18">
        <v>0</v>
      </c>
      <c r="H538" s="18">
        <v>0</v>
      </c>
      <c r="I538" s="18">
        <v>0</v>
      </c>
      <c r="J538" s="18">
        <v>0</v>
      </c>
      <c r="K538" s="18">
        <v>0</v>
      </c>
      <c r="L538" s="18">
        <v>0</v>
      </c>
      <c r="M538" s="18">
        <v>0</v>
      </c>
      <c r="N538" s="18">
        <v>0</v>
      </c>
      <c r="O538" s="18">
        <v>0</v>
      </c>
      <c r="P538" s="18">
        <v>0</v>
      </c>
      <c r="Q538" s="18">
        <v>0</v>
      </c>
      <c r="R538" s="18">
        <v>0</v>
      </c>
      <c r="S538" s="18">
        <v>0</v>
      </c>
    </row>
    <row r="539" spans="1:19">
      <c r="A539" s="1118" t="s">
        <v>77</v>
      </c>
      <c r="B539" s="1119"/>
      <c r="C539" s="1119"/>
      <c r="D539" s="1119"/>
      <c r="E539" s="1119"/>
      <c r="F539" s="1119"/>
      <c r="G539" s="1119"/>
      <c r="H539" s="1119"/>
      <c r="I539" s="1119"/>
      <c r="J539" s="1119"/>
      <c r="K539" s="1119"/>
      <c r="L539" s="1119"/>
      <c r="M539" s="1119"/>
      <c r="N539" s="1119"/>
      <c r="O539" s="1119"/>
      <c r="P539" s="1119"/>
      <c r="Q539" s="1119"/>
      <c r="R539" s="1119"/>
      <c r="S539" s="1120"/>
    </row>
    <row r="540" spans="1:19" s="2" customFormat="1">
      <c r="A540" s="900">
        <v>0</v>
      </c>
      <c r="B540" s="18">
        <v>0</v>
      </c>
      <c r="C540" s="18">
        <v>0</v>
      </c>
      <c r="D540" s="18">
        <v>0</v>
      </c>
      <c r="E540" s="18">
        <v>0</v>
      </c>
      <c r="F540" s="18">
        <v>0</v>
      </c>
      <c r="G540" s="18">
        <v>0</v>
      </c>
      <c r="H540" s="18">
        <v>0</v>
      </c>
      <c r="I540" s="18">
        <v>0</v>
      </c>
      <c r="J540" s="18">
        <v>0</v>
      </c>
      <c r="K540" s="18">
        <v>0</v>
      </c>
      <c r="L540" s="18">
        <v>0</v>
      </c>
      <c r="M540" s="18">
        <v>0</v>
      </c>
      <c r="N540" s="18">
        <v>0</v>
      </c>
      <c r="O540" s="18">
        <v>0</v>
      </c>
      <c r="P540" s="18">
        <v>0</v>
      </c>
      <c r="Q540" s="18">
        <v>0</v>
      </c>
      <c r="R540" s="18">
        <v>0</v>
      </c>
      <c r="S540" s="18">
        <v>0</v>
      </c>
    </row>
    <row r="541" spans="1:19">
      <c r="A541" s="1118" t="s">
        <v>78</v>
      </c>
      <c r="B541" s="1119"/>
      <c r="C541" s="1119"/>
      <c r="D541" s="1119"/>
      <c r="E541" s="1119"/>
      <c r="F541" s="1119"/>
      <c r="G541" s="1119"/>
      <c r="H541" s="1119"/>
      <c r="I541" s="1119"/>
      <c r="J541" s="1119"/>
      <c r="K541" s="1119"/>
      <c r="L541" s="1119"/>
      <c r="M541" s="1119"/>
      <c r="N541" s="1119"/>
      <c r="O541" s="1119"/>
      <c r="P541" s="1119"/>
      <c r="Q541" s="1119"/>
      <c r="R541" s="1119"/>
      <c r="S541" s="1120"/>
    </row>
    <row r="542" spans="1:19" s="2" customFormat="1">
      <c r="A542" s="914">
        <v>0</v>
      </c>
      <c r="B542" s="18">
        <v>0</v>
      </c>
      <c r="C542" s="18">
        <v>0</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row>
    <row r="543" spans="1:19">
      <c r="A543" s="1118" t="s">
        <v>79</v>
      </c>
      <c r="B543" s="1119"/>
      <c r="C543" s="1119"/>
      <c r="D543" s="1119"/>
      <c r="E543" s="1119"/>
      <c r="F543" s="1119"/>
      <c r="G543" s="1119"/>
      <c r="H543" s="1119"/>
      <c r="I543" s="1119"/>
      <c r="J543" s="1119"/>
      <c r="K543" s="1119"/>
      <c r="L543" s="1119"/>
      <c r="M543" s="1119"/>
      <c r="N543" s="1119"/>
      <c r="O543" s="1119"/>
      <c r="P543" s="1119"/>
      <c r="Q543" s="1119"/>
      <c r="R543" s="1119"/>
      <c r="S543" s="1120"/>
    </row>
    <row r="544" spans="1:19" s="2" customFormat="1">
      <c r="A544" s="914">
        <v>0</v>
      </c>
      <c r="B544" s="18">
        <v>0</v>
      </c>
      <c r="C544" s="18">
        <v>0</v>
      </c>
      <c r="D544" s="18">
        <v>0</v>
      </c>
      <c r="E544" s="18">
        <v>0</v>
      </c>
      <c r="F544" s="18">
        <v>0</v>
      </c>
      <c r="G544" s="18">
        <v>0</v>
      </c>
      <c r="H544" s="18">
        <v>0</v>
      </c>
      <c r="I544" s="18">
        <v>0</v>
      </c>
      <c r="J544" s="18">
        <v>0</v>
      </c>
      <c r="K544" s="18">
        <v>0</v>
      </c>
      <c r="L544" s="18">
        <v>0</v>
      </c>
      <c r="M544" s="18">
        <v>0</v>
      </c>
      <c r="N544" s="18">
        <v>0</v>
      </c>
      <c r="O544" s="18">
        <v>0</v>
      </c>
      <c r="P544" s="18">
        <v>0</v>
      </c>
      <c r="Q544" s="18">
        <v>0</v>
      </c>
      <c r="R544" s="18">
        <v>0</v>
      </c>
      <c r="S544" s="18">
        <v>0</v>
      </c>
    </row>
    <row r="545" spans="1:19">
      <c r="A545" s="1118" t="s">
        <v>80</v>
      </c>
      <c r="B545" s="1119"/>
      <c r="C545" s="1119"/>
      <c r="D545" s="1119"/>
      <c r="E545" s="1119"/>
      <c r="F545" s="1119"/>
      <c r="G545" s="1119"/>
      <c r="H545" s="1119"/>
      <c r="I545" s="1119"/>
      <c r="J545" s="1119"/>
      <c r="K545" s="1119"/>
      <c r="L545" s="1119"/>
      <c r="M545" s="1119"/>
      <c r="N545" s="1119"/>
      <c r="O545" s="1119"/>
      <c r="P545" s="1119"/>
      <c r="Q545" s="1119"/>
      <c r="R545" s="1119"/>
      <c r="S545" s="1120"/>
    </row>
    <row r="546" spans="1:19" s="2" customFormat="1">
      <c r="A546" s="946">
        <v>0</v>
      </c>
      <c r="B546" s="18">
        <v>0</v>
      </c>
      <c r="C546" s="18">
        <v>0</v>
      </c>
      <c r="D546" s="18">
        <v>0</v>
      </c>
      <c r="E546" s="18">
        <v>0</v>
      </c>
      <c r="F546" s="18">
        <v>0</v>
      </c>
      <c r="G546" s="18">
        <v>0</v>
      </c>
      <c r="H546" s="18">
        <v>0</v>
      </c>
      <c r="I546" s="18">
        <v>0</v>
      </c>
      <c r="J546" s="18">
        <v>0</v>
      </c>
      <c r="K546" s="18">
        <v>0</v>
      </c>
      <c r="L546" s="18">
        <v>0</v>
      </c>
      <c r="M546" s="18">
        <v>0</v>
      </c>
      <c r="N546" s="18">
        <v>0</v>
      </c>
      <c r="O546" s="18">
        <v>0</v>
      </c>
      <c r="P546" s="18">
        <v>0</v>
      </c>
      <c r="Q546" s="18">
        <v>0</v>
      </c>
      <c r="R546" s="18">
        <v>0</v>
      </c>
      <c r="S546" s="18">
        <v>0</v>
      </c>
    </row>
    <row r="547" spans="1:19">
      <c r="A547" s="1772" t="s">
        <v>3701</v>
      </c>
      <c r="B547" s="1772"/>
      <c r="C547" s="1772"/>
      <c r="D547" s="1772"/>
      <c r="E547" s="1772"/>
      <c r="F547" s="1772"/>
      <c r="G547" s="1772"/>
      <c r="H547" s="1772"/>
      <c r="I547" s="1772"/>
      <c r="J547" s="1772"/>
      <c r="K547" s="1772"/>
      <c r="L547" s="1772"/>
      <c r="M547" s="1772"/>
      <c r="N547" s="1772"/>
      <c r="O547" s="1772"/>
      <c r="P547" s="1772"/>
      <c r="Q547" s="1772"/>
      <c r="R547" s="1772"/>
      <c r="S547" s="1772"/>
    </row>
    <row r="548" spans="1:19">
      <c r="A548" s="747">
        <f>SUM(A546,A544,A542,A540,A538,A536,A534,A532,A530,A528,A526,A524)</f>
        <v>0</v>
      </c>
      <c r="B548" s="747">
        <f t="shared" ref="B548:S548" si="13">SUM(B546,B544,B542,B540,B538,B536,B534,B532,B530,B528,B526,B524)</f>
        <v>0</v>
      </c>
      <c r="C548" s="747">
        <f t="shared" si="13"/>
        <v>0</v>
      </c>
      <c r="D548" s="747">
        <f t="shared" si="13"/>
        <v>0</v>
      </c>
      <c r="E548" s="747">
        <f t="shared" si="13"/>
        <v>0</v>
      </c>
      <c r="F548" s="747">
        <f t="shared" si="13"/>
        <v>0</v>
      </c>
      <c r="G548" s="747">
        <f t="shared" si="13"/>
        <v>0</v>
      </c>
      <c r="H548" s="747">
        <f t="shared" si="13"/>
        <v>0</v>
      </c>
      <c r="I548" s="747">
        <f t="shared" si="13"/>
        <v>0</v>
      </c>
      <c r="J548" s="747">
        <f t="shared" si="13"/>
        <v>0</v>
      </c>
      <c r="K548" s="747">
        <f t="shared" si="13"/>
        <v>0</v>
      </c>
      <c r="L548" s="747">
        <f t="shared" si="13"/>
        <v>0</v>
      </c>
      <c r="M548" s="747">
        <f t="shared" si="13"/>
        <v>0</v>
      </c>
      <c r="N548" s="747">
        <f t="shared" si="13"/>
        <v>0</v>
      </c>
      <c r="O548" s="747">
        <f t="shared" si="13"/>
        <v>0</v>
      </c>
      <c r="P548" s="747">
        <f t="shared" si="13"/>
        <v>0</v>
      </c>
      <c r="Q548" s="747">
        <f t="shared" si="13"/>
        <v>0</v>
      </c>
      <c r="R548" s="747">
        <f t="shared" si="13"/>
        <v>0</v>
      </c>
      <c r="S548" s="747">
        <f t="shared" si="13"/>
        <v>0</v>
      </c>
    </row>
    <row r="549" spans="1:19" s="2" customFormat="1">
      <c r="A549" s="513"/>
      <c r="B549" s="750"/>
      <c r="C549" s="750"/>
      <c r="D549" s="750"/>
      <c r="E549" s="750"/>
      <c r="F549" s="750"/>
      <c r="G549" s="750"/>
      <c r="H549" s="750"/>
      <c r="I549" s="750"/>
      <c r="J549" s="750"/>
      <c r="K549" s="750"/>
      <c r="L549" s="750"/>
      <c r="M549" s="750"/>
      <c r="N549" s="750"/>
      <c r="O549" s="750"/>
      <c r="P549" s="750"/>
      <c r="Q549" s="750"/>
      <c r="R549" s="750"/>
      <c r="S549" s="751"/>
    </row>
    <row r="550" spans="1:19" ht="21" customHeight="1">
      <c r="A550" s="1004" t="s">
        <v>3856</v>
      </c>
      <c r="B550" s="1005"/>
      <c r="C550" s="1005"/>
      <c r="D550" s="1005"/>
      <c r="E550" s="1005"/>
      <c r="F550" s="1005"/>
      <c r="G550" s="1005"/>
      <c r="H550" s="1005"/>
      <c r="I550" s="1005"/>
      <c r="J550" s="1005"/>
      <c r="K550" s="1005"/>
      <c r="L550" s="1005"/>
      <c r="M550" s="1005"/>
      <c r="N550" s="1005"/>
      <c r="O550" s="1005"/>
      <c r="P550" s="1005"/>
      <c r="Q550" s="1005"/>
      <c r="R550" s="1005"/>
      <c r="S550" s="1006"/>
    </row>
    <row r="551" spans="1:19">
      <c r="A551" s="976" t="s">
        <v>3654</v>
      </c>
      <c r="B551" s="977"/>
      <c r="C551" s="977"/>
      <c r="D551" s="977"/>
      <c r="E551" s="977"/>
      <c r="F551" s="977"/>
      <c r="G551" s="977"/>
      <c r="H551" s="977"/>
      <c r="I551" s="977"/>
      <c r="J551" s="977"/>
      <c r="K551" s="977"/>
      <c r="L551" s="977"/>
      <c r="M551" s="977"/>
      <c r="N551" s="977"/>
      <c r="O551" s="977"/>
      <c r="P551" s="977"/>
      <c r="Q551" s="977"/>
      <c r="R551" s="977"/>
      <c r="S551" s="978"/>
    </row>
    <row r="552" spans="1:19">
      <c r="A552" s="976" t="s">
        <v>81</v>
      </c>
      <c r="B552" s="977"/>
      <c r="C552" s="977"/>
      <c r="D552" s="977"/>
      <c r="E552" s="977"/>
      <c r="F552" s="977"/>
      <c r="G552" s="977"/>
      <c r="H552" s="977"/>
      <c r="I552" s="977"/>
      <c r="J552" s="977"/>
      <c r="K552" s="977"/>
      <c r="L552" s="977"/>
      <c r="M552" s="977"/>
      <c r="N552" s="977"/>
      <c r="O552" s="977"/>
      <c r="P552" s="977"/>
      <c r="Q552" s="977"/>
      <c r="R552" s="977"/>
      <c r="S552" s="978"/>
    </row>
    <row r="553" spans="1:19">
      <c r="A553" s="976" t="s">
        <v>3844</v>
      </c>
      <c r="B553" s="977"/>
      <c r="C553" s="977"/>
      <c r="D553" s="977"/>
      <c r="E553" s="977"/>
      <c r="F553" s="977"/>
      <c r="G553" s="977"/>
      <c r="H553" s="977"/>
      <c r="I553" s="977"/>
      <c r="J553" s="977"/>
      <c r="K553" s="977"/>
      <c r="L553" s="977"/>
      <c r="M553" s="977"/>
      <c r="N553" s="977"/>
      <c r="O553" s="977"/>
      <c r="P553" s="977"/>
      <c r="Q553" s="977"/>
      <c r="R553" s="977"/>
      <c r="S553" s="978"/>
    </row>
    <row r="554" spans="1:19">
      <c r="A554" s="976" t="s">
        <v>3845</v>
      </c>
      <c r="B554" s="977"/>
      <c r="C554" s="977"/>
      <c r="D554" s="977"/>
      <c r="E554" s="977"/>
      <c r="F554" s="977"/>
      <c r="G554" s="977"/>
      <c r="H554" s="977"/>
      <c r="I554" s="977"/>
      <c r="J554" s="977"/>
      <c r="K554" s="977"/>
      <c r="L554" s="977"/>
      <c r="M554" s="977"/>
      <c r="N554" s="977"/>
      <c r="O554" s="977"/>
      <c r="P554" s="977"/>
      <c r="Q554" s="977"/>
      <c r="R554" s="977"/>
      <c r="S554" s="978"/>
    </row>
    <row r="555" spans="1:19">
      <c r="A555" s="976" t="s">
        <v>3846</v>
      </c>
      <c r="B555" s="977"/>
      <c r="C555" s="977"/>
      <c r="D555" s="977"/>
      <c r="E555" s="977"/>
      <c r="F555" s="977"/>
      <c r="G555" s="977"/>
      <c r="H555" s="977"/>
      <c r="I555" s="977"/>
      <c r="J555" s="977"/>
      <c r="K555" s="977"/>
      <c r="L555" s="977"/>
      <c r="M555" s="977"/>
      <c r="N555" s="977"/>
      <c r="O555" s="977"/>
      <c r="P555" s="977"/>
      <c r="Q555" s="977"/>
      <c r="R555" s="977"/>
      <c r="S555" s="978"/>
    </row>
    <row r="556" spans="1:19">
      <c r="A556" s="976" t="s">
        <v>3847</v>
      </c>
      <c r="B556" s="977"/>
      <c r="C556" s="977"/>
      <c r="D556" s="977"/>
      <c r="E556" s="977"/>
      <c r="F556" s="977"/>
      <c r="G556" s="977"/>
      <c r="H556" s="977"/>
      <c r="I556" s="977"/>
      <c r="J556" s="977"/>
      <c r="K556" s="977"/>
      <c r="L556" s="977"/>
      <c r="M556" s="977"/>
      <c r="N556" s="977"/>
      <c r="O556" s="977"/>
      <c r="P556" s="977"/>
      <c r="Q556" s="977"/>
      <c r="R556" s="977"/>
      <c r="S556" s="978"/>
    </row>
    <row r="557" spans="1:19">
      <c r="A557" s="982" t="s">
        <v>3848</v>
      </c>
      <c r="B557" s="983"/>
      <c r="C557" s="983"/>
      <c r="D557" s="983"/>
      <c r="E557" s="983"/>
      <c r="F557" s="983"/>
      <c r="G557" s="983"/>
      <c r="H557" s="983"/>
      <c r="I557" s="983"/>
      <c r="J557" s="983"/>
      <c r="K557" s="983"/>
      <c r="L557" s="983"/>
      <c r="M557" s="983"/>
      <c r="N557" s="983"/>
      <c r="O557" s="983"/>
      <c r="P557" s="983"/>
      <c r="Q557" s="983"/>
      <c r="R557" s="983"/>
      <c r="S557" s="984"/>
    </row>
    <row r="558" spans="1:19" ht="30" customHeight="1">
      <c r="A558" s="986" t="s">
        <v>41</v>
      </c>
      <c r="B558" s="992"/>
      <c r="C558" s="993"/>
      <c r="D558" s="986" t="s">
        <v>42</v>
      </c>
      <c r="E558" s="993"/>
      <c r="F558" s="986" t="s">
        <v>43</v>
      </c>
      <c r="G558" s="992"/>
      <c r="H558" s="993"/>
      <c r="I558" s="986" t="s">
        <v>44</v>
      </c>
      <c r="J558" s="993"/>
      <c r="K558" s="986" t="s">
        <v>45</v>
      </c>
      <c r="L558" s="992"/>
      <c r="M558" s="992"/>
      <c r="N558" s="993"/>
      <c r="O558" s="1112" t="s">
        <v>46</v>
      </c>
      <c r="P558" s="1113"/>
      <c r="Q558" s="1114"/>
      <c r="R558" s="986" t="s">
        <v>47</v>
      </c>
      <c r="S558" s="993"/>
    </row>
    <row r="559" spans="1:19">
      <c r="A559" s="991" t="s">
        <v>48</v>
      </c>
      <c r="B559" s="991" t="s">
        <v>49</v>
      </c>
      <c r="C559" s="1002" t="s">
        <v>50</v>
      </c>
      <c r="D559" s="991" t="s">
        <v>51</v>
      </c>
      <c r="E559" s="991" t="s">
        <v>52</v>
      </c>
      <c r="F559" s="986" t="s">
        <v>53</v>
      </c>
      <c r="G559" s="992"/>
      <c r="H559" s="993"/>
      <c r="I559" s="991" t="s">
        <v>54</v>
      </c>
      <c r="J559" s="991" t="s">
        <v>55</v>
      </c>
      <c r="K559" s="986" t="s">
        <v>56</v>
      </c>
      <c r="L559" s="993"/>
      <c r="M559" s="986" t="s">
        <v>57</v>
      </c>
      <c r="N559" s="993"/>
      <c r="O559" s="991" t="s">
        <v>58</v>
      </c>
      <c r="P559" s="991" t="s">
        <v>59</v>
      </c>
      <c r="Q559" s="991" t="s">
        <v>60</v>
      </c>
      <c r="R559" s="991" t="s">
        <v>61</v>
      </c>
      <c r="S559" s="991" t="s">
        <v>62</v>
      </c>
    </row>
    <row r="560" spans="1:19" ht="78.75" customHeight="1">
      <c r="A560" s="985"/>
      <c r="B560" s="985"/>
      <c r="C560" s="1003"/>
      <c r="D560" s="985"/>
      <c r="E560" s="985"/>
      <c r="F560" s="743" t="s">
        <v>63</v>
      </c>
      <c r="G560" s="743" t="s">
        <v>64</v>
      </c>
      <c r="H560" s="743" t="s">
        <v>65</v>
      </c>
      <c r="I560" s="985"/>
      <c r="J560" s="985"/>
      <c r="K560" s="748" t="s">
        <v>66</v>
      </c>
      <c r="L560" s="748" t="s">
        <v>67</v>
      </c>
      <c r="M560" s="748" t="s">
        <v>68</v>
      </c>
      <c r="N560" s="748" t="s">
        <v>67</v>
      </c>
      <c r="O560" s="985"/>
      <c r="P560" s="985"/>
      <c r="Q560" s="985"/>
      <c r="R560" s="985"/>
      <c r="S560" s="985"/>
    </row>
    <row r="561" spans="1:19">
      <c r="A561" s="1118" t="s">
        <v>69</v>
      </c>
      <c r="B561" s="1119"/>
      <c r="C561" s="1119"/>
      <c r="D561" s="1119"/>
      <c r="E561" s="1119"/>
      <c r="F561" s="1119"/>
      <c r="G561" s="1119"/>
      <c r="H561" s="1119"/>
      <c r="I561" s="1119"/>
      <c r="J561" s="1119"/>
      <c r="K561" s="1119"/>
      <c r="L561" s="1119"/>
      <c r="M561" s="1119"/>
      <c r="N561" s="1119"/>
      <c r="O561" s="1119"/>
      <c r="P561" s="1119"/>
      <c r="Q561" s="1119"/>
      <c r="R561" s="1119"/>
      <c r="S561" s="1120"/>
    </row>
    <row r="562" spans="1:19" s="95" customFormat="1">
      <c r="A562" s="747">
        <v>0</v>
      </c>
      <c r="B562" s="18">
        <v>0</v>
      </c>
      <c r="C562" s="18">
        <v>0</v>
      </c>
      <c r="D562" s="18">
        <v>0</v>
      </c>
      <c r="E562" s="18">
        <v>0</v>
      </c>
      <c r="F562" s="18">
        <v>0</v>
      </c>
      <c r="G562" s="18">
        <v>0</v>
      </c>
      <c r="H562" s="18">
        <v>0</v>
      </c>
      <c r="I562" s="18">
        <v>0</v>
      </c>
      <c r="J562" s="18">
        <v>0</v>
      </c>
      <c r="K562" s="18">
        <v>0</v>
      </c>
      <c r="L562" s="18">
        <v>0</v>
      </c>
      <c r="M562" s="18">
        <v>0</v>
      </c>
      <c r="N562" s="18">
        <v>0</v>
      </c>
      <c r="O562" s="18">
        <v>0</v>
      </c>
      <c r="P562" s="18">
        <v>0</v>
      </c>
      <c r="Q562" s="18">
        <v>0</v>
      </c>
      <c r="R562" s="18">
        <v>0</v>
      </c>
      <c r="S562" s="18">
        <v>0</v>
      </c>
    </row>
    <row r="563" spans="1:19">
      <c r="A563" s="1118" t="s">
        <v>70</v>
      </c>
      <c r="B563" s="1119"/>
      <c r="C563" s="1119"/>
      <c r="D563" s="1119"/>
      <c r="E563" s="1119"/>
      <c r="F563" s="1119"/>
      <c r="G563" s="1119"/>
      <c r="H563" s="1119"/>
      <c r="I563" s="1119"/>
      <c r="J563" s="1119"/>
      <c r="K563" s="1119"/>
      <c r="L563" s="1119"/>
      <c r="M563" s="1119"/>
      <c r="N563" s="1119"/>
      <c r="O563" s="1119"/>
      <c r="P563" s="1119"/>
      <c r="Q563" s="1119"/>
      <c r="R563" s="1119"/>
      <c r="S563" s="1120"/>
    </row>
    <row r="564" spans="1:19" s="95" customFormat="1">
      <c r="A564" s="747">
        <v>0</v>
      </c>
      <c r="B564" s="18">
        <v>0</v>
      </c>
      <c r="C564" s="18">
        <v>0</v>
      </c>
      <c r="D564" s="18">
        <v>0</v>
      </c>
      <c r="E564" s="18">
        <v>0</v>
      </c>
      <c r="F564" s="18">
        <v>0</v>
      </c>
      <c r="G564" s="18">
        <v>0</v>
      </c>
      <c r="H564" s="18">
        <v>0</v>
      </c>
      <c r="I564" s="18">
        <v>0</v>
      </c>
      <c r="J564" s="18">
        <v>0</v>
      </c>
      <c r="K564" s="18">
        <v>0</v>
      </c>
      <c r="L564" s="18">
        <v>0</v>
      </c>
      <c r="M564" s="18">
        <v>0</v>
      </c>
      <c r="N564" s="18">
        <v>0</v>
      </c>
      <c r="O564" s="18">
        <v>0</v>
      </c>
      <c r="P564" s="18">
        <v>0</v>
      </c>
      <c r="Q564" s="18">
        <v>0</v>
      </c>
      <c r="R564" s="18">
        <v>0</v>
      </c>
      <c r="S564" s="18">
        <v>0</v>
      </c>
    </row>
    <row r="565" spans="1:19">
      <c r="A565" s="1118" t="s">
        <v>71</v>
      </c>
      <c r="B565" s="1119"/>
      <c r="C565" s="1119"/>
      <c r="D565" s="1119"/>
      <c r="E565" s="1119"/>
      <c r="F565" s="1119"/>
      <c r="G565" s="1119"/>
      <c r="H565" s="1119"/>
      <c r="I565" s="1119"/>
      <c r="J565" s="1119"/>
      <c r="K565" s="1119"/>
      <c r="L565" s="1119"/>
      <c r="M565" s="1119"/>
      <c r="N565" s="1119"/>
      <c r="O565" s="1119"/>
      <c r="P565" s="1119"/>
      <c r="Q565" s="1119"/>
      <c r="R565" s="1119"/>
      <c r="S565" s="1120"/>
    </row>
    <row r="566" spans="1:19" s="95" customFormat="1">
      <c r="A566" s="747">
        <v>0</v>
      </c>
      <c r="B566" s="18">
        <v>0</v>
      </c>
      <c r="C566" s="18">
        <v>0</v>
      </c>
      <c r="D566" s="18">
        <v>0</v>
      </c>
      <c r="E566" s="18">
        <v>0</v>
      </c>
      <c r="F566" s="18">
        <v>0</v>
      </c>
      <c r="G566" s="18">
        <v>0</v>
      </c>
      <c r="H566" s="18">
        <v>0</v>
      </c>
      <c r="I566" s="18">
        <v>0</v>
      </c>
      <c r="J566" s="18">
        <v>0</v>
      </c>
      <c r="K566" s="18">
        <v>0</v>
      </c>
      <c r="L566" s="18">
        <v>0</v>
      </c>
      <c r="M566" s="18">
        <v>0</v>
      </c>
      <c r="N566" s="18">
        <v>0</v>
      </c>
      <c r="O566" s="18">
        <v>0</v>
      </c>
      <c r="P566" s="18">
        <v>0</v>
      </c>
      <c r="Q566" s="18">
        <v>0</v>
      </c>
      <c r="R566" s="18">
        <v>0</v>
      </c>
      <c r="S566" s="18">
        <v>0</v>
      </c>
    </row>
    <row r="567" spans="1:19">
      <c r="A567" s="1118" t="s">
        <v>72</v>
      </c>
      <c r="B567" s="1119"/>
      <c r="C567" s="1119"/>
      <c r="D567" s="1119"/>
      <c r="E567" s="1119"/>
      <c r="F567" s="1119"/>
      <c r="G567" s="1119"/>
      <c r="H567" s="1119"/>
      <c r="I567" s="1119"/>
      <c r="J567" s="1119"/>
      <c r="K567" s="1119"/>
      <c r="L567" s="1119"/>
      <c r="M567" s="1119"/>
      <c r="N567" s="1119"/>
      <c r="O567" s="1119"/>
      <c r="P567" s="1119"/>
      <c r="Q567" s="1119"/>
      <c r="R567" s="1119"/>
      <c r="S567" s="1120"/>
    </row>
    <row r="568" spans="1:19" s="829" customFormat="1">
      <c r="A568" s="827">
        <v>0</v>
      </c>
      <c r="B568" s="18">
        <v>0</v>
      </c>
      <c r="C568" s="18">
        <v>0</v>
      </c>
      <c r="D568" s="18">
        <v>0</v>
      </c>
      <c r="E568" s="18">
        <v>0</v>
      </c>
      <c r="F568" s="18">
        <v>0</v>
      </c>
      <c r="G568" s="18">
        <v>0</v>
      </c>
      <c r="H568" s="18">
        <v>0</v>
      </c>
      <c r="I568" s="18">
        <v>0</v>
      </c>
      <c r="J568" s="18">
        <v>0</v>
      </c>
      <c r="K568" s="18">
        <v>0</v>
      </c>
      <c r="L568" s="18">
        <v>0</v>
      </c>
      <c r="M568" s="18">
        <v>0</v>
      </c>
      <c r="N568" s="18">
        <v>0</v>
      </c>
      <c r="O568" s="18">
        <v>0</v>
      </c>
      <c r="P568" s="18">
        <v>0</v>
      </c>
      <c r="Q568" s="18">
        <v>0</v>
      </c>
      <c r="R568" s="18">
        <v>0</v>
      </c>
      <c r="S568" s="18">
        <v>0</v>
      </c>
    </row>
    <row r="569" spans="1:19">
      <c r="A569" s="1118" t="s">
        <v>73</v>
      </c>
      <c r="B569" s="1119"/>
      <c r="C569" s="1119"/>
      <c r="D569" s="1119"/>
      <c r="E569" s="1119"/>
      <c r="F569" s="1119"/>
      <c r="G569" s="1119"/>
      <c r="H569" s="1119"/>
      <c r="I569" s="1119"/>
      <c r="J569" s="1119"/>
      <c r="K569" s="1119"/>
      <c r="L569" s="1119"/>
      <c r="M569" s="1119"/>
      <c r="N569" s="1119"/>
      <c r="O569" s="1119"/>
      <c r="P569" s="1119"/>
      <c r="Q569" s="1119"/>
      <c r="R569" s="1119"/>
      <c r="S569" s="1120"/>
    </row>
    <row r="570" spans="1:19" s="829" customFormat="1">
      <c r="A570" s="827">
        <v>0</v>
      </c>
      <c r="B570" s="18">
        <v>0</v>
      </c>
      <c r="C570" s="18">
        <v>0</v>
      </c>
      <c r="D570" s="18">
        <v>0</v>
      </c>
      <c r="E570" s="18">
        <v>0</v>
      </c>
      <c r="F570" s="18">
        <v>0</v>
      </c>
      <c r="G570" s="18">
        <v>0</v>
      </c>
      <c r="H570" s="18">
        <v>0</v>
      </c>
      <c r="I570" s="18">
        <v>0</v>
      </c>
      <c r="J570" s="18">
        <v>0</v>
      </c>
      <c r="K570" s="18">
        <v>0</v>
      </c>
      <c r="L570" s="18">
        <v>0</v>
      </c>
      <c r="M570" s="18">
        <v>0</v>
      </c>
      <c r="N570" s="18">
        <v>0</v>
      </c>
      <c r="O570" s="18">
        <v>0</v>
      </c>
      <c r="P570" s="18">
        <v>0</v>
      </c>
      <c r="Q570" s="18">
        <v>0</v>
      </c>
      <c r="R570" s="18">
        <v>0</v>
      </c>
      <c r="S570" s="18">
        <v>0</v>
      </c>
    </row>
    <row r="571" spans="1:19">
      <c r="A571" s="1118" t="s">
        <v>74</v>
      </c>
      <c r="B571" s="1119"/>
      <c r="C571" s="1119"/>
      <c r="D571" s="1119"/>
      <c r="E571" s="1119"/>
      <c r="F571" s="1119"/>
      <c r="G571" s="1119"/>
      <c r="H571" s="1119"/>
      <c r="I571" s="1119"/>
      <c r="J571" s="1119"/>
      <c r="K571" s="1119"/>
      <c r="L571" s="1119"/>
      <c r="M571" s="1119"/>
      <c r="N571" s="1119"/>
      <c r="O571" s="1119"/>
      <c r="P571" s="1119"/>
      <c r="Q571" s="1119"/>
      <c r="R571" s="1119"/>
      <c r="S571" s="1120"/>
    </row>
    <row r="572" spans="1:19">
      <c r="A572" s="835">
        <v>0</v>
      </c>
      <c r="B572" s="18">
        <v>0</v>
      </c>
      <c r="C572" s="18">
        <v>0</v>
      </c>
      <c r="D572" s="18">
        <v>0</v>
      </c>
      <c r="E572" s="18">
        <v>0</v>
      </c>
      <c r="F572" s="18">
        <v>0</v>
      </c>
      <c r="G572" s="18">
        <v>0</v>
      </c>
      <c r="H572" s="18">
        <v>0</v>
      </c>
      <c r="I572" s="18">
        <v>0</v>
      </c>
      <c r="J572" s="18">
        <v>0</v>
      </c>
      <c r="K572" s="18">
        <v>0</v>
      </c>
      <c r="L572" s="18">
        <v>0</v>
      </c>
      <c r="M572" s="18">
        <v>0</v>
      </c>
      <c r="N572" s="18">
        <v>0</v>
      </c>
      <c r="O572" s="18">
        <v>0</v>
      </c>
      <c r="P572" s="18">
        <v>0</v>
      </c>
      <c r="Q572" s="18">
        <v>0</v>
      </c>
      <c r="R572" s="18">
        <v>0</v>
      </c>
      <c r="S572" s="18">
        <v>0</v>
      </c>
    </row>
    <row r="573" spans="1:19">
      <c r="A573" s="1118" t="s">
        <v>3718</v>
      </c>
      <c r="B573" s="1119"/>
      <c r="C573" s="1119"/>
      <c r="D573" s="1119"/>
      <c r="E573" s="1119"/>
      <c r="F573" s="1119"/>
      <c r="G573" s="1119"/>
      <c r="H573" s="1119"/>
      <c r="I573" s="1119"/>
      <c r="J573" s="1119"/>
      <c r="K573" s="1119"/>
      <c r="L573" s="1119"/>
      <c r="M573" s="1119"/>
      <c r="N573" s="1119"/>
      <c r="O573" s="1119"/>
      <c r="P573" s="1119"/>
      <c r="Q573" s="1119"/>
      <c r="R573" s="1119"/>
      <c r="S573" s="1120"/>
    </row>
    <row r="574" spans="1:19" s="2" customFormat="1">
      <c r="A574" s="858">
        <v>0</v>
      </c>
      <c r="B574" s="18">
        <v>0</v>
      </c>
      <c r="C574" s="18">
        <v>0</v>
      </c>
      <c r="D574" s="18">
        <v>0</v>
      </c>
      <c r="E574" s="18">
        <v>0</v>
      </c>
      <c r="F574" s="18">
        <v>0</v>
      </c>
      <c r="G574" s="18">
        <v>0</v>
      </c>
      <c r="H574" s="18">
        <v>0</v>
      </c>
      <c r="I574" s="18">
        <v>0</v>
      </c>
      <c r="J574" s="18">
        <v>0</v>
      </c>
      <c r="K574" s="18">
        <v>0</v>
      </c>
      <c r="L574" s="18">
        <v>0</v>
      </c>
      <c r="M574" s="18">
        <v>0</v>
      </c>
      <c r="N574" s="18">
        <v>0</v>
      </c>
      <c r="O574" s="18">
        <v>0</v>
      </c>
      <c r="P574" s="18">
        <v>0</v>
      </c>
      <c r="Q574" s="18">
        <v>0</v>
      </c>
      <c r="R574" s="18">
        <v>0</v>
      </c>
      <c r="S574" s="18">
        <v>0</v>
      </c>
    </row>
    <row r="575" spans="1:19">
      <c r="A575" s="1118" t="s">
        <v>76</v>
      </c>
      <c r="B575" s="1119"/>
      <c r="C575" s="1119"/>
      <c r="D575" s="1119"/>
      <c r="E575" s="1119"/>
      <c r="F575" s="1119"/>
      <c r="G575" s="1119"/>
      <c r="H575" s="1119"/>
      <c r="I575" s="1119"/>
      <c r="J575" s="1119"/>
      <c r="K575" s="1119"/>
      <c r="L575" s="1119"/>
      <c r="M575" s="1119"/>
      <c r="N575" s="1119"/>
      <c r="O575" s="1119"/>
      <c r="P575" s="1119"/>
      <c r="Q575" s="1119"/>
      <c r="R575" s="1119"/>
      <c r="S575" s="1120"/>
    </row>
    <row r="576" spans="1:19" s="2" customFormat="1">
      <c r="A576" s="869">
        <v>0</v>
      </c>
      <c r="B576" s="18">
        <v>0</v>
      </c>
      <c r="C576" s="18">
        <v>0</v>
      </c>
      <c r="D576" s="18">
        <v>0</v>
      </c>
      <c r="E576" s="18">
        <v>0</v>
      </c>
      <c r="F576" s="18">
        <v>0</v>
      </c>
      <c r="G576" s="18">
        <v>0</v>
      </c>
      <c r="H576" s="18">
        <v>0</v>
      </c>
      <c r="I576" s="18">
        <v>0</v>
      </c>
      <c r="J576" s="18">
        <v>0</v>
      </c>
      <c r="K576" s="18">
        <v>0</v>
      </c>
      <c r="L576" s="18">
        <v>0</v>
      </c>
      <c r="M576" s="18">
        <v>0</v>
      </c>
      <c r="N576" s="18">
        <v>0</v>
      </c>
      <c r="O576" s="18">
        <v>0</v>
      </c>
      <c r="P576" s="18">
        <v>0</v>
      </c>
      <c r="Q576" s="18">
        <v>0</v>
      </c>
      <c r="R576" s="18">
        <v>0</v>
      </c>
      <c r="S576" s="18">
        <v>0</v>
      </c>
    </row>
    <row r="577" spans="1:19">
      <c r="A577" s="1118" t="s">
        <v>77</v>
      </c>
      <c r="B577" s="1119"/>
      <c r="C577" s="1119"/>
      <c r="D577" s="1119"/>
      <c r="E577" s="1119"/>
      <c r="F577" s="1119"/>
      <c r="G577" s="1119"/>
      <c r="H577" s="1119"/>
      <c r="I577" s="1119"/>
      <c r="J577" s="1119"/>
      <c r="K577" s="1119"/>
      <c r="L577" s="1119"/>
      <c r="M577" s="1119"/>
      <c r="N577" s="1119"/>
      <c r="O577" s="1119"/>
      <c r="P577" s="1119"/>
      <c r="Q577" s="1119"/>
      <c r="R577" s="1119"/>
      <c r="S577" s="1120"/>
    </row>
    <row r="578" spans="1:19" s="2" customFormat="1">
      <c r="A578" s="900">
        <v>0</v>
      </c>
      <c r="B578" s="18">
        <v>0</v>
      </c>
      <c r="C578" s="18">
        <v>0</v>
      </c>
      <c r="D578" s="18">
        <v>0</v>
      </c>
      <c r="E578" s="18">
        <v>0</v>
      </c>
      <c r="F578" s="18">
        <v>0</v>
      </c>
      <c r="G578" s="18">
        <v>0</v>
      </c>
      <c r="H578" s="18">
        <v>0</v>
      </c>
      <c r="I578" s="18">
        <v>0</v>
      </c>
      <c r="J578" s="18">
        <v>0</v>
      </c>
      <c r="K578" s="18">
        <v>0</v>
      </c>
      <c r="L578" s="18">
        <v>0</v>
      </c>
      <c r="M578" s="18">
        <v>0</v>
      </c>
      <c r="N578" s="18">
        <v>0</v>
      </c>
      <c r="O578" s="18">
        <v>0</v>
      </c>
      <c r="P578" s="18">
        <v>0</v>
      </c>
      <c r="Q578" s="18">
        <v>0</v>
      </c>
      <c r="R578" s="18">
        <v>0</v>
      </c>
      <c r="S578" s="18">
        <v>0</v>
      </c>
    </row>
    <row r="579" spans="1:19">
      <c r="A579" s="1118" t="s">
        <v>78</v>
      </c>
      <c r="B579" s="1119"/>
      <c r="C579" s="1119"/>
      <c r="D579" s="1119"/>
      <c r="E579" s="1119"/>
      <c r="F579" s="1119"/>
      <c r="G579" s="1119"/>
      <c r="H579" s="1119"/>
      <c r="I579" s="1119"/>
      <c r="J579" s="1119"/>
      <c r="K579" s="1119"/>
      <c r="L579" s="1119"/>
      <c r="M579" s="1119"/>
      <c r="N579" s="1119"/>
      <c r="O579" s="1119"/>
      <c r="P579" s="1119"/>
      <c r="Q579" s="1119"/>
      <c r="R579" s="1119"/>
      <c r="S579" s="1120"/>
    </row>
    <row r="580" spans="1:19" s="2" customFormat="1">
      <c r="A580" s="914">
        <v>0</v>
      </c>
      <c r="B580" s="18">
        <v>0</v>
      </c>
      <c r="C580" s="18">
        <v>0</v>
      </c>
      <c r="D580" s="18">
        <v>0</v>
      </c>
      <c r="E580" s="18">
        <v>0</v>
      </c>
      <c r="F580" s="18">
        <v>0</v>
      </c>
      <c r="G580" s="18">
        <v>0</v>
      </c>
      <c r="H580" s="18">
        <v>0</v>
      </c>
      <c r="I580" s="18">
        <v>0</v>
      </c>
      <c r="J580" s="18">
        <v>0</v>
      </c>
      <c r="K580" s="18">
        <v>0</v>
      </c>
      <c r="L580" s="18">
        <v>0</v>
      </c>
      <c r="M580" s="18">
        <v>0</v>
      </c>
      <c r="N580" s="18">
        <v>0</v>
      </c>
      <c r="O580" s="18">
        <v>0</v>
      </c>
      <c r="P580" s="18">
        <v>0</v>
      </c>
      <c r="Q580" s="18">
        <v>0</v>
      </c>
      <c r="R580" s="18">
        <v>0</v>
      </c>
      <c r="S580" s="18">
        <v>0</v>
      </c>
    </row>
    <row r="581" spans="1:19">
      <c r="A581" s="1118" t="s">
        <v>79</v>
      </c>
      <c r="B581" s="1119"/>
      <c r="C581" s="1119"/>
      <c r="D581" s="1119"/>
      <c r="E581" s="1119"/>
      <c r="F581" s="1119"/>
      <c r="G581" s="1119"/>
      <c r="H581" s="1119"/>
      <c r="I581" s="1119"/>
      <c r="J581" s="1119"/>
      <c r="K581" s="1119"/>
      <c r="L581" s="1119"/>
      <c r="M581" s="1119"/>
      <c r="N581" s="1119"/>
      <c r="O581" s="1119"/>
      <c r="P581" s="1119"/>
      <c r="Q581" s="1119"/>
      <c r="R581" s="1119"/>
      <c r="S581" s="1120"/>
    </row>
    <row r="582" spans="1:19" s="2" customFormat="1">
      <c r="A582" s="914">
        <v>0</v>
      </c>
      <c r="B582" s="18">
        <v>0</v>
      </c>
      <c r="C582" s="18">
        <v>0</v>
      </c>
      <c r="D582" s="18">
        <v>0</v>
      </c>
      <c r="E582" s="18">
        <v>0</v>
      </c>
      <c r="F582" s="18">
        <v>0</v>
      </c>
      <c r="G582" s="18">
        <v>0</v>
      </c>
      <c r="H582" s="18">
        <v>0</v>
      </c>
      <c r="I582" s="18">
        <v>0</v>
      </c>
      <c r="J582" s="18">
        <v>0</v>
      </c>
      <c r="K582" s="18">
        <v>0</v>
      </c>
      <c r="L582" s="18">
        <v>0</v>
      </c>
      <c r="M582" s="18">
        <v>0</v>
      </c>
      <c r="N582" s="18">
        <v>0</v>
      </c>
      <c r="O582" s="18">
        <v>0</v>
      </c>
      <c r="P582" s="18">
        <v>0</v>
      </c>
      <c r="Q582" s="18">
        <v>0</v>
      </c>
      <c r="R582" s="18">
        <v>0</v>
      </c>
      <c r="S582" s="18">
        <v>0</v>
      </c>
    </row>
    <row r="583" spans="1:19">
      <c r="A583" s="1118" t="s">
        <v>80</v>
      </c>
      <c r="B583" s="1119"/>
      <c r="C583" s="1119"/>
      <c r="D583" s="1119"/>
      <c r="E583" s="1119"/>
      <c r="F583" s="1119"/>
      <c r="G583" s="1119"/>
      <c r="H583" s="1119"/>
      <c r="I583" s="1119"/>
      <c r="J583" s="1119"/>
      <c r="K583" s="1119"/>
      <c r="L583" s="1119"/>
      <c r="M583" s="1119"/>
      <c r="N583" s="1119"/>
      <c r="O583" s="1119"/>
      <c r="P583" s="1119"/>
      <c r="Q583" s="1119"/>
      <c r="R583" s="1119"/>
      <c r="S583" s="1120"/>
    </row>
    <row r="584" spans="1:19" s="2" customFormat="1">
      <c r="A584" s="946">
        <v>0</v>
      </c>
      <c r="B584" s="18">
        <v>0</v>
      </c>
      <c r="C584" s="18">
        <v>0</v>
      </c>
      <c r="D584" s="18">
        <v>0</v>
      </c>
      <c r="E584" s="18">
        <v>0</v>
      </c>
      <c r="F584" s="18">
        <v>0</v>
      </c>
      <c r="G584" s="18">
        <v>0</v>
      </c>
      <c r="H584" s="18">
        <v>0</v>
      </c>
      <c r="I584" s="18">
        <v>0</v>
      </c>
      <c r="J584" s="18">
        <v>0</v>
      </c>
      <c r="K584" s="18">
        <v>0</v>
      </c>
      <c r="L584" s="18">
        <v>0</v>
      </c>
      <c r="M584" s="18">
        <v>0</v>
      </c>
      <c r="N584" s="18">
        <v>0</v>
      </c>
      <c r="O584" s="18">
        <v>0</v>
      </c>
      <c r="P584" s="18">
        <v>0</v>
      </c>
      <c r="Q584" s="18">
        <v>0</v>
      </c>
      <c r="R584" s="18">
        <v>0</v>
      </c>
      <c r="S584" s="18">
        <v>0</v>
      </c>
    </row>
    <row r="585" spans="1:19">
      <c r="A585" s="1772" t="s">
        <v>3701</v>
      </c>
      <c r="B585" s="1772"/>
      <c r="C585" s="1772"/>
      <c r="D585" s="1772"/>
      <c r="E585" s="1772"/>
      <c r="F585" s="1772"/>
      <c r="G585" s="1772"/>
      <c r="H585" s="1772"/>
      <c r="I585" s="1772"/>
      <c r="J585" s="1772"/>
      <c r="K585" s="1772"/>
      <c r="L585" s="1772"/>
      <c r="M585" s="1772"/>
      <c r="N585" s="1772"/>
      <c r="O585" s="1772"/>
      <c r="P585" s="1772"/>
      <c r="Q585" s="1772"/>
      <c r="R585" s="1772"/>
      <c r="S585" s="1772"/>
    </row>
    <row r="586" spans="1:19">
      <c r="A586" s="747">
        <f>SUM(A584,A582,A580,A578,A576,A574,A572,A570,A568,A566,A564,A562)</f>
        <v>0</v>
      </c>
      <c r="B586" s="747">
        <f t="shared" ref="B586:S586" si="14">SUM(B584,B582,B580,B578,B576,B574,B572,B570,B568,B566,B564,B562)</f>
        <v>0</v>
      </c>
      <c r="C586" s="747">
        <f t="shared" si="14"/>
        <v>0</v>
      </c>
      <c r="D586" s="747">
        <f t="shared" si="14"/>
        <v>0</v>
      </c>
      <c r="E586" s="747">
        <f t="shared" si="14"/>
        <v>0</v>
      </c>
      <c r="F586" s="747">
        <f t="shared" si="14"/>
        <v>0</v>
      </c>
      <c r="G586" s="747">
        <f t="shared" si="14"/>
        <v>0</v>
      </c>
      <c r="H586" s="747">
        <f t="shared" si="14"/>
        <v>0</v>
      </c>
      <c r="I586" s="747">
        <f t="shared" si="14"/>
        <v>0</v>
      </c>
      <c r="J586" s="747">
        <f t="shared" si="14"/>
        <v>0</v>
      </c>
      <c r="K586" s="747">
        <f t="shared" si="14"/>
        <v>0</v>
      </c>
      <c r="L586" s="747">
        <f t="shared" si="14"/>
        <v>0</v>
      </c>
      <c r="M586" s="747">
        <f t="shared" si="14"/>
        <v>0</v>
      </c>
      <c r="N586" s="747">
        <f t="shared" si="14"/>
        <v>0</v>
      </c>
      <c r="O586" s="747">
        <f t="shared" si="14"/>
        <v>0</v>
      </c>
      <c r="P586" s="747">
        <f t="shared" si="14"/>
        <v>0</v>
      </c>
      <c r="Q586" s="747">
        <f t="shared" si="14"/>
        <v>0</v>
      </c>
      <c r="R586" s="747">
        <f t="shared" si="14"/>
        <v>0</v>
      </c>
      <c r="S586" s="747">
        <f t="shared" si="14"/>
        <v>0</v>
      </c>
    </row>
    <row r="587" spans="1:19">
      <c r="A587" s="513"/>
      <c r="B587" s="750"/>
      <c r="C587" s="750"/>
      <c r="D587" s="750"/>
      <c r="E587" s="750"/>
      <c r="F587" s="750"/>
      <c r="G587" s="750"/>
      <c r="H587" s="750"/>
      <c r="I587" s="750"/>
      <c r="J587" s="750"/>
      <c r="K587" s="750"/>
      <c r="L587" s="750"/>
      <c r="M587" s="750"/>
      <c r="N587" s="750"/>
      <c r="O587" s="750"/>
      <c r="P587" s="750"/>
      <c r="Q587" s="750"/>
      <c r="R587" s="750"/>
      <c r="S587" s="751"/>
    </row>
    <row r="588" spans="1:19" ht="24" customHeight="1">
      <c r="A588" s="1004" t="s">
        <v>3857</v>
      </c>
      <c r="B588" s="1005"/>
      <c r="C588" s="1005"/>
      <c r="D588" s="1005"/>
      <c r="E588" s="1005"/>
      <c r="F588" s="1005"/>
      <c r="G588" s="1005"/>
      <c r="H588" s="1005"/>
      <c r="I588" s="1005"/>
      <c r="J588" s="1005"/>
      <c r="K588" s="1005"/>
      <c r="L588" s="1005"/>
      <c r="M588" s="1005"/>
      <c r="N588" s="1005"/>
      <c r="O588" s="1005"/>
      <c r="P588" s="1005"/>
      <c r="Q588" s="1005"/>
      <c r="R588" s="1005"/>
      <c r="S588" s="1006"/>
    </row>
    <row r="589" spans="1:19">
      <c r="A589" s="976" t="s">
        <v>3654</v>
      </c>
      <c r="B589" s="977"/>
      <c r="C589" s="977"/>
      <c r="D589" s="977"/>
      <c r="E589" s="977"/>
      <c r="F589" s="977"/>
      <c r="G589" s="977"/>
      <c r="H589" s="977"/>
      <c r="I589" s="977"/>
      <c r="J589" s="977"/>
      <c r="K589" s="977"/>
      <c r="L589" s="977"/>
      <c r="M589" s="977"/>
      <c r="N589" s="977"/>
      <c r="O589" s="977"/>
      <c r="P589" s="977"/>
      <c r="Q589" s="977"/>
      <c r="R589" s="977"/>
      <c r="S589" s="978"/>
    </row>
    <row r="590" spans="1:19">
      <c r="A590" s="976" t="s">
        <v>3849</v>
      </c>
      <c r="B590" s="977"/>
      <c r="C590" s="977"/>
      <c r="D590" s="977"/>
      <c r="E590" s="977"/>
      <c r="F590" s="977"/>
      <c r="G590" s="977"/>
      <c r="H590" s="977"/>
      <c r="I590" s="977"/>
      <c r="J590" s="977"/>
      <c r="K590" s="977"/>
      <c r="L590" s="977"/>
      <c r="M590" s="977"/>
      <c r="N590" s="977"/>
      <c r="O590" s="977"/>
      <c r="P590" s="977"/>
      <c r="Q590" s="977"/>
      <c r="R590" s="977"/>
      <c r="S590" s="978"/>
    </row>
    <row r="591" spans="1:19">
      <c r="A591" s="976" t="s">
        <v>973</v>
      </c>
      <c r="B591" s="977"/>
      <c r="C591" s="977"/>
      <c r="D591" s="977"/>
      <c r="E591" s="977"/>
      <c r="F591" s="977"/>
      <c r="G591" s="977"/>
      <c r="H591" s="977"/>
      <c r="I591" s="977"/>
      <c r="J591" s="977"/>
      <c r="K591" s="977"/>
      <c r="L591" s="977"/>
      <c r="M591" s="977"/>
      <c r="N591" s="977"/>
      <c r="O591" s="977"/>
      <c r="P591" s="977"/>
      <c r="Q591" s="977"/>
      <c r="R591" s="977"/>
      <c r="S591" s="978"/>
    </row>
    <row r="592" spans="1:19">
      <c r="A592" s="976" t="s">
        <v>3850</v>
      </c>
      <c r="B592" s="977"/>
      <c r="C592" s="977"/>
      <c r="D592" s="977"/>
      <c r="E592" s="977"/>
      <c r="F592" s="977"/>
      <c r="G592" s="977"/>
      <c r="H592" s="977"/>
      <c r="I592" s="977"/>
      <c r="J592" s="977"/>
      <c r="K592" s="977"/>
      <c r="L592" s="977"/>
      <c r="M592" s="977"/>
      <c r="N592" s="977"/>
      <c r="O592" s="977"/>
      <c r="P592" s="977"/>
      <c r="Q592" s="977"/>
      <c r="R592" s="977"/>
      <c r="S592" s="978"/>
    </row>
    <row r="593" spans="1:19">
      <c r="A593" s="976" t="s">
        <v>3851</v>
      </c>
      <c r="B593" s="977"/>
      <c r="C593" s="977"/>
      <c r="D593" s="977"/>
      <c r="E593" s="977"/>
      <c r="F593" s="977"/>
      <c r="G593" s="977"/>
      <c r="H593" s="977"/>
      <c r="I593" s="977"/>
      <c r="J593" s="977"/>
      <c r="K593" s="977"/>
      <c r="L593" s="977"/>
      <c r="M593" s="977"/>
      <c r="N593" s="977"/>
      <c r="O593" s="977"/>
      <c r="P593" s="977"/>
      <c r="Q593" s="977"/>
      <c r="R593" s="977"/>
      <c r="S593" s="978"/>
    </row>
    <row r="594" spans="1:19">
      <c r="A594" s="976" t="s">
        <v>3786</v>
      </c>
      <c r="B594" s="977"/>
      <c r="C594" s="977"/>
      <c r="D594" s="977"/>
      <c r="E594" s="977"/>
      <c r="F594" s="977"/>
      <c r="G594" s="977"/>
      <c r="H594" s="977"/>
      <c r="I594" s="977"/>
      <c r="J594" s="977"/>
      <c r="K594" s="977"/>
      <c r="L594" s="977"/>
      <c r="M594" s="977"/>
      <c r="N594" s="977"/>
      <c r="O594" s="977"/>
      <c r="P594" s="977"/>
      <c r="Q594" s="977"/>
      <c r="R594" s="977"/>
      <c r="S594" s="978"/>
    </row>
    <row r="595" spans="1:19">
      <c r="A595" s="976" t="s">
        <v>3852</v>
      </c>
      <c r="B595" s="977"/>
      <c r="C595" s="977"/>
      <c r="D595" s="977"/>
      <c r="E595" s="977"/>
      <c r="F595" s="977"/>
      <c r="G595" s="977"/>
      <c r="H595" s="977"/>
      <c r="I595" s="977"/>
      <c r="J595" s="977"/>
      <c r="K595" s="977"/>
      <c r="L595" s="977"/>
      <c r="M595" s="977"/>
      <c r="N595" s="977"/>
      <c r="O595" s="977"/>
      <c r="P595" s="977"/>
      <c r="Q595" s="977"/>
      <c r="R595" s="977"/>
      <c r="S595" s="978"/>
    </row>
    <row r="596" spans="1:19">
      <c r="A596" s="982" t="s">
        <v>3853</v>
      </c>
      <c r="B596" s="983"/>
      <c r="C596" s="983"/>
      <c r="D596" s="983"/>
      <c r="E596" s="983"/>
      <c r="F596" s="983"/>
      <c r="G596" s="983"/>
      <c r="H596" s="983"/>
      <c r="I596" s="983"/>
      <c r="J596" s="983"/>
      <c r="K596" s="983"/>
      <c r="L596" s="983"/>
      <c r="M596" s="983"/>
      <c r="N596" s="983"/>
      <c r="O596" s="983"/>
      <c r="P596" s="983"/>
      <c r="Q596" s="983"/>
      <c r="R596" s="983"/>
      <c r="S596" s="984"/>
    </row>
    <row r="597" spans="1:19" ht="33.75" customHeight="1">
      <c r="A597" s="986" t="s">
        <v>41</v>
      </c>
      <c r="B597" s="992"/>
      <c r="C597" s="993"/>
      <c r="D597" s="986" t="s">
        <v>42</v>
      </c>
      <c r="E597" s="993"/>
      <c r="F597" s="986" t="s">
        <v>43</v>
      </c>
      <c r="G597" s="992"/>
      <c r="H597" s="993"/>
      <c r="I597" s="986" t="s">
        <v>44</v>
      </c>
      <c r="J597" s="993"/>
      <c r="K597" s="986" t="s">
        <v>45</v>
      </c>
      <c r="L597" s="992"/>
      <c r="M597" s="992"/>
      <c r="N597" s="993"/>
      <c r="O597" s="1112" t="s">
        <v>46</v>
      </c>
      <c r="P597" s="1113"/>
      <c r="Q597" s="1114"/>
      <c r="R597" s="986" t="s">
        <v>47</v>
      </c>
      <c r="S597" s="993"/>
    </row>
    <row r="598" spans="1:19">
      <c r="A598" s="991" t="s">
        <v>48</v>
      </c>
      <c r="B598" s="991" t="s">
        <v>49</v>
      </c>
      <c r="C598" s="1002" t="s">
        <v>50</v>
      </c>
      <c r="D598" s="991" t="s">
        <v>51</v>
      </c>
      <c r="E598" s="991" t="s">
        <v>52</v>
      </c>
      <c r="F598" s="986" t="s">
        <v>53</v>
      </c>
      <c r="G598" s="992"/>
      <c r="H598" s="993"/>
      <c r="I598" s="991" t="s">
        <v>54</v>
      </c>
      <c r="J598" s="991" t="s">
        <v>55</v>
      </c>
      <c r="K598" s="986" t="s">
        <v>56</v>
      </c>
      <c r="L598" s="993"/>
      <c r="M598" s="986" t="s">
        <v>57</v>
      </c>
      <c r="N598" s="993"/>
      <c r="O598" s="991" t="s">
        <v>58</v>
      </c>
      <c r="P598" s="991" t="s">
        <v>59</v>
      </c>
      <c r="Q598" s="991" t="s">
        <v>60</v>
      </c>
      <c r="R598" s="991" t="s">
        <v>61</v>
      </c>
      <c r="S598" s="991" t="s">
        <v>62</v>
      </c>
    </row>
    <row r="599" spans="1:19" ht="84.75" customHeight="1">
      <c r="A599" s="985"/>
      <c r="B599" s="985"/>
      <c r="C599" s="1003"/>
      <c r="D599" s="985"/>
      <c r="E599" s="985"/>
      <c r="F599" s="743" t="s">
        <v>63</v>
      </c>
      <c r="G599" s="743" t="s">
        <v>64</v>
      </c>
      <c r="H599" s="743" t="s">
        <v>65</v>
      </c>
      <c r="I599" s="985"/>
      <c r="J599" s="985"/>
      <c r="K599" s="748" t="s">
        <v>66</v>
      </c>
      <c r="L599" s="748" t="s">
        <v>67</v>
      </c>
      <c r="M599" s="748" t="s">
        <v>68</v>
      </c>
      <c r="N599" s="748" t="s">
        <v>67</v>
      </c>
      <c r="O599" s="985"/>
      <c r="P599" s="985"/>
      <c r="Q599" s="985"/>
      <c r="R599" s="985"/>
      <c r="S599" s="985"/>
    </row>
    <row r="600" spans="1:19">
      <c r="A600" s="1118" t="s">
        <v>69</v>
      </c>
      <c r="B600" s="1119"/>
      <c r="C600" s="1119"/>
      <c r="D600" s="1119"/>
      <c r="E600" s="1119"/>
      <c r="F600" s="1119"/>
      <c r="G600" s="1119"/>
      <c r="H600" s="1119"/>
      <c r="I600" s="1119"/>
      <c r="J600" s="1119"/>
      <c r="K600" s="1119"/>
      <c r="L600" s="1119"/>
      <c r="M600" s="1119"/>
      <c r="N600" s="1119"/>
      <c r="O600" s="1119"/>
      <c r="P600" s="1119"/>
      <c r="Q600" s="1119"/>
      <c r="R600" s="1119"/>
      <c r="S600" s="1120"/>
    </row>
    <row r="601" spans="1:19" s="95" customFormat="1">
      <c r="A601" s="747">
        <v>0</v>
      </c>
      <c r="B601" s="18">
        <v>0</v>
      </c>
      <c r="C601" s="18">
        <v>0</v>
      </c>
      <c r="D601" s="18">
        <v>0</v>
      </c>
      <c r="E601" s="18">
        <v>0</v>
      </c>
      <c r="F601" s="18">
        <v>0</v>
      </c>
      <c r="G601" s="18">
        <v>0</v>
      </c>
      <c r="H601" s="18">
        <v>0</v>
      </c>
      <c r="I601" s="18">
        <v>0</v>
      </c>
      <c r="J601" s="18">
        <v>0</v>
      </c>
      <c r="K601" s="18">
        <v>0</v>
      </c>
      <c r="L601" s="18">
        <v>0</v>
      </c>
      <c r="M601" s="18">
        <v>0</v>
      </c>
      <c r="N601" s="18">
        <v>0</v>
      </c>
      <c r="O601" s="18">
        <v>0</v>
      </c>
      <c r="P601" s="18">
        <v>0</v>
      </c>
      <c r="Q601" s="18">
        <v>0</v>
      </c>
      <c r="R601" s="18">
        <v>0</v>
      </c>
      <c r="S601" s="18">
        <v>0</v>
      </c>
    </row>
    <row r="602" spans="1:19">
      <c r="A602" s="1118" t="s">
        <v>70</v>
      </c>
      <c r="B602" s="1119"/>
      <c r="C602" s="1119"/>
      <c r="D602" s="1119"/>
      <c r="E602" s="1119"/>
      <c r="F602" s="1119"/>
      <c r="G602" s="1119"/>
      <c r="H602" s="1119"/>
      <c r="I602" s="1119"/>
      <c r="J602" s="1119"/>
      <c r="K602" s="1119"/>
      <c r="L602" s="1119"/>
      <c r="M602" s="1119"/>
      <c r="N602" s="1119"/>
      <c r="O602" s="1119"/>
      <c r="P602" s="1119"/>
      <c r="Q602" s="1119"/>
      <c r="R602" s="1119"/>
      <c r="S602" s="1120"/>
    </row>
    <row r="603" spans="1:19" s="95" customFormat="1">
      <c r="A603" s="747">
        <v>1</v>
      </c>
      <c r="B603" s="18">
        <v>1</v>
      </c>
      <c r="C603" s="18">
        <v>2</v>
      </c>
      <c r="D603" s="18">
        <v>1</v>
      </c>
      <c r="E603" s="18">
        <v>1</v>
      </c>
      <c r="F603" s="18">
        <v>0</v>
      </c>
      <c r="G603" s="18">
        <v>2</v>
      </c>
      <c r="H603" s="18">
        <v>0</v>
      </c>
      <c r="I603" s="18">
        <v>2</v>
      </c>
      <c r="J603" s="18">
        <v>0</v>
      </c>
      <c r="K603" s="18">
        <v>0</v>
      </c>
      <c r="L603" s="18">
        <v>0</v>
      </c>
      <c r="M603" s="18">
        <v>0</v>
      </c>
      <c r="N603" s="18">
        <v>0</v>
      </c>
      <c r="O603" s="18">
        <v>2</v>
      </c>
      <c r="P603" s="18">
        <v>0</v>
      </c>
      <c r="Q603" s="18">
        <v>0</v>
      </c>
      <c r="R603" s="18">
        <v>0</v>
      </c>
      <c r="S603" s="18">
        <v>0</v>
      </c>
    </row>
    <row r="604" spans="1:19">
      <c r="A604" s="1118" t="s">
        <v>71</v>
      </c>
      <c r="B604" s="1119"/>
      <c r="C604" s="1119"/>
      <c r="D604" s="1119"/>
      <c r="E604" s="1119"/>
      <c r="F604" s="1119"/>
      <c r="G604" s="1119"/>
      <c r="H604" s="1119"/>
      <c r="I604" s="1119"/>
      <c r="J604" s="1119"/>
      <c r="K604" s="1119"/>
      <c r="L604" s="1119"/>
      <c r="M604" s="1119"/>
      <c r="N604" s="1119"/>
      <c r="O604" s="1119"/>
      <c r="P604" s="1119"/>
      <c r="Q604" s="1119"/>
      <c r="R604" s="1119"/>
      <c r="S604" s="1120"/>
    </row>
    <row r="605" spans="1:19" s="95" customFormat="1">
      <c r="A605" s="747">
        <v>1</v>
      </c>
      <c r="B605" s="18">
        <v>0</v>
      </c>
      <c r="C605" s="18">
        <v>1</v>
      </c>
      <c r="D605" s="18">
        <v>1</v>
      </c>
      <c r="E605" s="18">
        <v>0</v>
      </c>
      <c r="F605" s="18">
        <v>0</v>
      </c>
      <c r="G605" s="18">
        <v>1</v>
      </c>
      <c r="H605" s="18">
        <v>0</v>
      </c>
      <c r="I605" s="18">
        <v>1</v>
      </c>
      <c r="J605" s="18">
        <v>0</v>
      </c>
      <c r="K605" s="18">
        <v>0</v>
      </c>
      <c r="L605" s="18">
        <v>0</v>
      </c>
      <c r="M605" s="18">
        <v>0</v>
      </c>
      <c r="N605" s="18">
        <v>0</v>
      </c>
      <c r="O605" s="18">
        <v>1</v>
      </c>
      <c r="P605" s="18">
        <v>0</v>
      </c>
      <c r="Q605" s="18">
        <v>0</v>
      </c>
      <c r="R605" s="18">
        <v>0</v>
      </c>
      <c r="S605" s="18">
        <v>0</v>
      </c>
    </row>
    <row r="606" spans="1:19">
      <c r="A606" s="1118" t="s">
        <v>72</v>
      </c>
      <c r="B606" s="1119"/>
      <c r="C606" s="1119"/>
      <c r="D606" s="1119"/>
      <c r="E606" s="1119"/>
      <c r="F606" s="1119"/>
      <c r="G606" s="1119"/>
      <c r="H606" s="1119"/>
      <c r="I606" s="1119"/>
      <c r="J606" s="1119"/>
      <c r="K606" s="1119"/>
      <c r="L606" s="1119"/>
      <c r="M606" s="1119"/>
      <c r="N606" s="1119"/>
      <c r="O606" s="1119"/>
      <c r="P606" s="1119"/>
      <c r="Q606" s="1119"/>
      <c r="R606" s="1119"/>
      <c r="S606" s="1120"/>
    </row>
    <row r="607" spans="1:19" s="829" customFormat="1">
      <c r="A607" s="827">
        <v>0</v>
      </c>
      <c r="B607" s="18">
        <v>0</v>
      </c>
      <c r="C607" s="18">
        <v>0</v>
      </c>
      <c r="D607" s="18">
        <v>0</v>
      </c>
      <c r="E607" s="18">
        <v>0</v>
      </c>
      <c r="F607" s="18">
        <v>0</v>
      </c>
      <c r="G607" s="18">
        <v>0</v>
      </c>
      <c r="H607" s="18">
        <v>0</v>
      </c>
      <c r="I607" s="18">
        <v>0</v>
      </c>
      <c r="J607" s="18">
        <v>0</v>
      </c>
      <c r="K607" s="18">
        <v>0</v>
      </c>
      <c r="L607" s="18">
        <v>0</v>
      </c>
      <c r="M607" s="18">
        <v>0</v>
      </c>
      <c r="N607" s="18">
        <v>0</v>
      </c>
      <c r="O607" s="18">
        <v>0</v>
      </c>
      <c r="P607" s="18">
        <v>0</v>
      </c>
      <c r="Q607" s="18">
        <v>0</v>
      </c>
      <c r="R607" s="18">
        <v>0</v>
      </c>
      <c r="S607" s="18">
        <v>0</v>
      </c>
    </row>
    <row r="608" spans="1:19">
      <c r="A608" s="1118" t="s">
        <v>73</v>
      </c>
      <c r="B608" s="1119"/>
      <c r="C608" s="1119"/>
      <c r="D608" s="1119"/>
      <c r="E608" s="1119"/>
      <c r="F608" s="1119"/>
      <c r="G608" s="1119"/>
      <c r="H608" s="1119"/>
      <c r="I608" s="1119"/>
      <c r="J608" s="1119"/>
      <c r="K608" s="1119"/>
      <c r="L608" s="1119"/>
      <c r="M608" s="1119"/>
      <c r="N608" s="1119"/>
      <c r="O608" s="1119"/>
      <c r="P608" s="1119"/>
      <c r="Q608" s="1119"/>
      <c r="R608" s="1119"/>
      <c r="S608" s="1120"/>
    </row>
    <row r="609" spans="1:19" s="829" customFormat="1">
      <c r="A609" s="827">
        <v>0</v>
      </c>
      <c r="B609" s="18">
        <v>0</v>
      </c>
      <c r="C609" s="18">
        <v>0</v>
      </c>
      <c r="D609" s="18">
        <v>0</v>
      </c>
      <c r="E609" s="18">
        <v>0</v>
      </c>
      <c r="F609" s="18">
        <v>0</v>
      </c>
      <c r="G609" s="18">
        <v>0</v>
      </c>
      <c r="H609" s="18">
        <v>0</v>
      </c>
      <c r="I609" s="18">
        <v>0</v>
      </c>
      <c r="J609" s="18">
        <v>0</v>
      </c>
      <c r="K609" s="18">
        <v>0</v>
      </c>
      <c r="L609" s="18">
        <v>0</v>
      </c>
      <c r="M609" s="18">
        <v>0</v>
      </c>
      <c r="N609" s="18">
        <v>0</v>
      </c>
      <c r="O609" s="18">
        <v>0</v>
      </c>
      <c r="P609" s="18">
        <v>0</v>
      </c>
      <c r="Q609" s="18">
        <v>0</v>
      </c>
      <c r="R609" s="18">
        <v>0</v>
      </c>
      <c r="S609" s="18">
        <v>0</v>
      </c>
    </row>
    <row r="610" spans="1:19">
      <c r="A610" s="1118" t="s">
        <v>74</v>
      </c>
      <c r="B610" s="1119"/>
      <c r="C610" s="1119"/>
      <c r="D610" s="1119"/>
      <c r="E610" s="1119"/>
      <c r="F610" s="1119"/>
      <c r="G610" s="1119"/>
      <c r="H610" s="1119"/>
      <c r="I610" s="1119"/>
      <c r="J610" s="1119"/>
      <c r="K610" s="1119"/>
      <c r="L610" s="1119"/>
      <c r="M610" s="1119"/>
      <c r="N610" s="1119"/>
      <c r="O610" s="1119"/>
      <c r="P610" s="1119"/>
      <c r="Q610" s="1119"/>
      <c r="R610" s="1119"/>
      <c r="S610" s="1120"/>
    </row>
    <row r="611" spans="1:19">
      <c r="A611" s="835">
        <v>0</v>
      </c>
      <c r="B611" s="18">
        <v>0</v>
      </c>
      <c r="C611" s="18">
        <v>0</v>
      </c>
      <c r="D611" s="18">
        <v>0</v>
      </c>
      <c r="E611" s="18">
        <v>0</v>
      </c>
      <c r="F611" s="18">
        <v>0</v>
      </c>
      <c r="G611" s="18">
        <v>0</v>
      </c>
      <c r="H611" s="18">
        <v>0</v>
      </c>
      <c r="I611" s="18">
        <v>0</v>
      </c>
      <c r="J611" s="18">
        <v>0</v>
      </c>
      <c r="K611" s="18">
        <v>0</v>
      </c>
      <c r="L611" s="18">
        <v>0</v>
      </c>
      <c r="M611" s="18">
        <v>0</v>
      </c>
      <c r="N611" s="18">
        <v>0</v>
      </c>
      <c r="O611" s="18">
        <v>0</v>
      </c>
      <c r="P611" s="18">
        <v>0</v>
      </c>
      <c r="Q611" s="18">
        <v>0</v>
      </c>
      <c r="R611" s="18">
        <v>0</v>
      </c>
      <c r="S611" s="18">
        <v>0</v>
      </c>
    </row>
    <row r="612" spans="1:19">
      <c r="A612" s="1118" t="s">
        <v>75</v>
      </c>
      <c r="B612" s="1119"/>
      <c r="C612" s="1119"/>
      <c r="D612" s="1119"/>
      <c r="E612" s="1119"/>
      <c r="F612" s="1119"/>
      <c r="G612" s="1119"/>
      <c r="H612" s="1119"/>
      <c r="I612" s="1119"/>
      <c r="J612" s="1119"/>
      <c r="K612" s="1119"/>
      <c r="L612" s="1119"/>
      <c r="M612" s="1119"/>
      <c r="N612" s="1119"/>
      <c r="O612" s="1119"/>
      <c r="P612" s="1119"/>
      <c r="Q612" s="1119"/>
      <c r="R612" s="1119"/>
      <c r="S612" s="1120"/>
    </row>
    <row r="613" spans="1:19" s="2" customFormat="1">
      <c r="A613" s="858">
        <v>0</v>
      </c>
      <c r="B613" s="18">
        <v>0</v>
      </c>
      <c r="C613" s="18">
        <v>0</v>
      </c>
      <c r="D613" s="18">
        <v>0</v>
      </c>
      <c r="E613" s="18">
        <v>0</v>
      </c>
      <c r="F613" s="18">
        <v>0</v>
      </c>
      <c r="G613" s="18">
        <v>0</v>
      </c>
      <c r="H613" s="18">
        <v>0</v>
      </c>
      <c r="I613" s="18">
        <v>0</v>
      </c>
      <c r="J613" s="18">
        <v>0</v>
      </c>
      <c r="K613" s="18">
        <v>0</v>
      </c>
      <c r="L613" s="18">
        <v>0</v>
      </c>
      <c r="M613" s="18">
        <v>0</v>
      </c>
      <c r="N613" s="18">
        <v>0</v>
      </c>
      <c r="O613" s="18">
        <v>0</v>
      </c>
      <c r="P613" s="18">
        <v>0</v>
      </c>
      <c r="Q613" s="18">
        <v>0</v>
      </c>
      <c r="R613" s="18">
        <v>0</v>
      </c>
      <c r="S613" s="18">
        <v>0</v>
      </c>
    </row>
    <row r="614" spans="1:19">
      <c r="A614" s="1118" t="s">
        <v>76</v>
      </c>
      <c r="B614" s="1119"/>
      <c r="C614" s="1119"/>
      <c r="D614" s="1119"/>
      <c r="E614" s="1119"/>
      <c r="F614" s="1119"/>
      <c r="G614" s="1119"/>
      <c r="H614" s="1119"/>
      <c r="I614" s="1119"/>
      <c r="J614" s="1119"/>
      <c r="K614" s="1119"/>
      <c r="L614" s="1119"/>
      <c r="M614" s="1119"/>
      <c r="N614" s="1119"/>
      <c r="O614" s="1119"/>
      <c r="P614" s="1119"/>
      <c r="Q614" s="1119"/>
      <c r="R614" s="1119"/>
      <c r="S614" s="1120"/>
    </row>
    <row r="615" spans="1:19" s="2" customFormat="1">
      <c r="A615" s="869">
        <v>0</v>
      </c>
      <c r="B615" s="18">
        <v>0</v>
      </c>
      <c r="C615" s="18">
        <v>0</v>
      </c>
      <c r="D615" s="18">
        <v>0</v>
      </c>
      <c r="E615" s="18">
        <v>0</v>
      </c>
      <c r="F615" s="18">
        <v>0</v>
      </c>
      <c r="G615" s="18">
        <v>0</v>
      </c>
      <c r="H615" s="18">
        <v>0</v>
      </c>
      <c r="I615" s="18">
        <v>0</v>
      </c>
      <c r="J615" s="18">
        <v>0</v>
      </c>
      <c r="K615" s="18">
        <v>0</v>
      </c>
      <c r="L615" s="18">
        <v>0</v>
      </c>
      <c r="M615" s="18">
        <v>0</v>
      </c>
      <c r="N615" s="18">
        <v>0</v>
      </c>
      <c r="O615" s="18">
        <v>0</v>
      </c>
      <c r="P615" s="18">
        <v>0</v>
      </c>
      <c r="Q615" s="18">
        <v>0</v>
      </c>
      <c r="R615" s="18">
        <v>0</v>
      </c>
      <c r="S615" s="18">
        <v>0</v>
      </c>
    </row>
    <row r="616" spans="1:19">
      <c r="A616" s="1118" t="s">
        <v>77</v>
      </c>
      <c r="B616" s="1119"/>
      <c r="C616" s="1119"/>
      <c r="D616" s="1119"/>
      <c r="E616" s="1119"/>
      <c r="F616" s="1119"/>
      <c r="G616" s="1119"/>
      <c r="H616" s="1119"/>
      <c r="I616" s="1119"/>
      <c r="J616" s="1119"/>
      <c r="K616" s="1119"/>
      <c r="L616" s="1119"/>
      <c r="M616" s="1119"/>
      <c r="N616" s="1119"/>
      <c r="O616" s="1119"/>
      <c r="P616" s="1119"/>
      <c r="Q616" s="1119"/>
      <c r="R616" s="1119"/>
      <c r="S616" s="1120"/>
    </row>
    <row r="617" spans="1:19" s="2" customFormat="1">
      <c r="A617" s="900">
        <v>0</v>
      </c>
      <c r="B617" s="18">
        <v>0</v>
      </c>
      <c r="C617" s="18">
        <v>0</v>
      </c>
      <c r="D617" s="18">
        <v>0</v>
      </c>
      <c r="E617" s="18">
        <v>0</v>
      </c>
      <c r="F617" s="18">
        <v>0</v>
      </c>
      <c r="G617" s="18">
        <v>0</v>
      </c>
      <c r="H617" s="18">
        <v>0</v>
      </c>
      <c r="I617" s="18">
        <v>0</v>
      </c>
      <c r="J617" s="18">
        <v>0</v>
      </c>
      <c r="K617" s="18">
        <v>0</v>
      </c>
      <c r="L617" s="18">
        <v>0</v>
      </c>
      <c r="M617" s="18">
        <v>0</v>
      </c>
      <c r="N617" s="18">
        <v>0</v>
      </c>
      <c r="O617" s="18">
        <v>0</v>
      </c>
      <c r="P617" s="18">
        <v>0</v>
      </c>
      <c r="Q617" s="18">
        <v>0</v>
      </c>
      <c r="R617" s="18">
        <v>0</v>
      </c>
      <c r="S617" s="18">
        <v>0</v>
      </c>
    </row>
    <row r="618" spans="1:19">
      <c r="A618" s="1118" t="s">
        <v>78</v>
      </c>
      <c r="B618" s="1119"/>
      <c r="C618" s="1119"/>
      <c r="D618" s="1119"/>
      <c r="E618" s="1119"/>
      <c r="F618" s="1119"/>
      <c r="G618" s="1119"/>
      <c r="H618" s="1119"/>
      <c r="I618" s="1119"/>
      <c r="J618" s="1119"/>
      <c r="K618" s="1119"/>
      <c r="L618" s="1119"/>
      <c r="M618" s="1119"/>
      <c r="N618" s="1119"/>
      <c r="O618" s="1119"/>
      <c r="P618" s="1119"/>
      <c r="Q618" s="1119"/>
      <c r="R618" s="1119"/>
      <c r="S618" s="1120"/>
    </row>
    <row r="619" spans="1:19" s="2" customFormat="1">
      <c r="A619" s="914">
        <v>0</v>
      </c>
      <c r="B619" s="18">
        <v>0</v>
      </c>
      <c r="C619" s="18">
        <v>0</v>
      </c>
      <c r="D619" s="18">
        <v>0</v>
      </c>
      <c r="E619" s="18">
        <v>0</v>
      </c>
      <c r="F619" s="18">
        <v>0</v>
      </c>
      <c r="G619" s="18">
        <v>0</v>
      </c>
      <c r="H619" s="18">
        <v>0</v>
      </c>
      <c r="I619" s="18">
        <v>0</v>
      </c>
      <c r="J619" s="18">
        <v>0</v>
      </c>
      <c r="K619" s="18">
        <v>0</v>
      </c>
      <c r="L619" s="18">
        <v>0</v>
      </c>
      <c r="M619" s="18">
        <v>0</v>
      </c>
      <c r="N619" s="18">
        <v>0</v>
      </c>
      <c r="O619" s="18">
        <v>0</v>
      </c>
      <c r="P619" s="18">
        <v>0</v>
      </c>
      <c r="Q619" s="18">
        <v>0</v>
      </c>
      <c r="R619" s="18">
        <v>0</v>
      </c>
      <c r="S619" s="18">
        <v>0</v>
      </c>
    </row>
    <row r="620" spans="1:19">
      <c r="A620" s="1118" t="s">
        <v>79</v>
      </c>
      <c r="B620" s="1119"/>
      <c r="C620" s="1119"/>
      <c r="D620" s="1119"/>
      <c r="E620" s="1119"/>
      <c r="F620" s="1119"/>
      <c r="G620" s="1119"/>
      <c r="H620" s="1119"/>
      <c r="I620" s="1119"/>
      <c r="J620" s="1119"/>
      <c r="K620" s="1119"/>
      <c r="L620" s="1119"/>
      <c r="M620" s="1119"/>
      <c r="N620" s="1119"/>
      <c r="O620" s="1119"/>
      <c r="P620" s="1119"/>
      <c r="Q620" s="1119"/>
      <c r="R620" s="1119"/>
      <c r="S620" s="1120"/>
    </row>
    <row r="621" spans="1:19" s="917" customFormat="1" ht="12.75">
      <c r="A621" s="914">
        <v>3</v>
      </c>
      <c r="B621" s="18">
        <v>0</v>
      </c>
      <c r="C621" s="18">
        <v>3</v>
      </c>
      <c r="D621" s="18">
        <v>0</v>
      </c>
      <c r="E621" s="18">
        <v>3</v>
      </c>
      <c r="F621" s="18">
        <v>0</v>
      </c>
      <c r="G621" s="18">
        <v>3</v>
      </c>
      <c r="H621" s="18">
        <v>0</v>
      </c>
      <c r="I621" s="18">
        <v>3</v>
      </c>
      <c r="J621" s="18">
        <v>0</v>
      </c>
      <c r="K621" s="18">
        <v>0</v>
      </c>
      <c r="L621" s="18">
        <v>0</v>
      </c>
      <c r="M621" s="18">
        <v>0</v>
      </c>
      <c r="N621" s="18">
        <v>0</v>
      </c>
      <c r="O621" s="18">
        <v>0</v>
      </c>
      <c r="P621" s="18">
        <v>3</v>
      </c>
      <c r="Q621" s="18">
        <v>0</v>
      </c>
      <c r="R621" s="18">
        <v>0</v>
      </c>
      <c r="S621" s="18">
        <v>0</v>
      </c>
    </row>
    <row r="622" spans="1:19">
      <c r="A622" s="1118" t="s">
        <v>80</v>
      </c>
      <c r="B622" s="1119"/>
      <c r="C622" s="1119"/>
      <c r="D622" s="1119"/>
      <c r="E622" s="1119"/>
      <c r="F622" s="1119"/>
      <c r="G622" s="1119"/>
      <c r="H622" s="1119"/>
      <c r="I622" s="1119"/>
      <c r="J622" s="1119"/>
      <c r="K622" s="1119"/>
      <c r="L622" s="1119"/>
      <c r="M622" s="1119"/>
      <c r="N622" s="1119"/>
      <c r="O622" s="1119"/>
      <c r="P622" s="1119"/>
      <c r="Q622" s="1119"/>
      <c r="R622" s="1119"/>
      <c r="S622" s="1120"/>
    </row>
    <row r="623" spans="1:19" s="2" customFormat="1">
      <c r="A623" s="946">
        <v>0</v>
      </c>
      <c r="B623" s="18">
        <v>0</v>
      </c>
      <c r="C623" s="18">
        <v>0</v>
      </c>
      <c r="D623" s="18">
        <v>0</v>
      </c>
      <c r="E623" s="18">
        <v>0</v>
      </c>
      <c r="F623" s="18">
        <v>0</v>
      </c>
      <c r="G623" s="18">
        <v>0</v>
      </c>
      <c r="H623" s="18">
        <v>0</v>
      </c>
      <c r="I623" s="18">
        <v>0</v>
      </c>
      <c r="J623" s="18">
        <v>0</v>
      </c>
      <c r="K623" s="18">
        <v>0</v>
      </c>
      <c r="L623" s="18">
        <v>0</v>
      </c>
      <c r="M623" s="18">
        <v>0</v>
      </c>
      <c r="N623" s="18">
        <v>0</v>
      </c>
      <c r="O623" s="18">
        <v>0</v>
      </c>
      <c r="P623" s="18">
        <v>0</v>
      </c>
      <c r="Q623" s="18">
        <v>0</v>
      </c>
      <c r="R623" s="18">
        <v>0</v>
      </c>
      <c r="S623" s="18">
        <v>0</v>
      </c>
    </row>
    <row r="624" spans="1:19">
      <c r="A624" s="1772" t="s">
        <v>3701</v>
      </c>
      <c r="B624" s="1772"/>
      <c r="C624" s="1772"/>
      <c r="D624" s="1772"/>
      <c r="E624" s="1772"/>
      <c r="F624" s="1772"/>
      <c r="G624" s="1772"/>
      <c r="H624" s="1772"/>
      <c r="I624" s="1772"/>
      <c r="J624" s="1772"/>
      <c r="K624" s="1772"/>
      <c r="L624" s="1772"/>
      <c r="M624" s="1772"/>
      <c r="N624" s="1772"/>
      <c r="O624" s="1772"/>
      <c r="P624" s="1772"/>
      <c r="Q624" s="1772"/>
      <c r="R624" s="1772"/>
      <c r="S624" s="1772"/>
    </row>
    <row r="625" spans="1:19">
      <c r="A625" s="747">
        <f>SUM(A623,A621,A619,A617,A615,A613,A611,A609,A607,A605,A603,A601)</f>
        <v>5</v>
      </c>
      <c r="B625" s="747">
        <f t="shared" ref="B625:S625" si="15">SUM(B623,B621,B619,B617,B615,B613,B611,B609,B607,B605,B603,B601)</f>
        <v>1</v>
      </c>
      <c r="C625" s="747">
        <f t="shared" si="15"/>
        <v>6</v>
      </c>
      <c r="D625" s="747">
        <f t="shared" si="15"/>
        <v>2</v>
      </c>
      <c r="E625" s="747">
        <f t="shared" si="15"/>
        <v>4</v>
      </c>
      <c r="F625" s="747">
        <v>0</v>
      </c>
      <c r="G625" s="747">
        <f t="shared" si="15"/>
        <v>6</v>
      </c>
      <c r="H625" s="747">
        <f t="shared" si="15"/>
        <v>0</v>
      </c>
      <c r="I625" s="747">
        <f t="shared" si="15"/>
        <v>6</v>
      </c>
      <c r="J625" s="747">
        <f t="shared" si="15"/>
        <v>0</v>
      </c>
      <c r="K625" s="747">
        <f t="shared" si="15"/>
        <v>0</v>
      </c>
      <c r="L625" s="747">
        <f t="shared" si="15"/>
        <v>0</v>
      </c>
      <c r="M625" s="747">
        <f t="shared" si="15"/>
        <v>0</v>
      </c>
      <c r="N625" s="747">
        <f t="shared" si="15"/>
        <v>0</v>
      </c>
      <c r="O625" s="747">
        <f t="shared" si="15"/>
        <v>3</v>
      </c>
      <c r="P625" s="747">
        <f t="shared" si="15"/>
        <v>3</v>
      </c>
      <c r="Q625" s="747">
        <f t="shared" si="15"/>
        <v>0</v>
      </c>
      <c r="R625" s="747">
        <f t="shared" si="15"/>
        <v>0</v>
      </c>
      <c r="S625" s="747">
        <f t="shared" si="15"/>
        <v>0</v>
      </c>
    </row>
    <row r="627" spans="1:19">
      <c r="A627" s="1111" t="s">
        <v>3674</v>
      </c>
      <c r="B627" s="1773"/>
      <c r="C627" s="1773"/>
      <c r="D627" s="1773"/>
      <c r="E627" s="1773"/>
      <c r="F627" s="1773"/>
      <c r="G627" s="1773"/>
      <c r="H627" s="1773"/>
      <c r="I627" s="1773"/>
      <c r="J627" s="1773"/>
      <c r="K627" s="1773"/>
      <c r="L627" s="1773"/>
      <c r="M627" s="1773"/>
      <c r="N627" s="1773"/>
      <c r="O627" s="1773"/>
      <c r="P627" s="1773"/>
      <c r="Q627" s="1773"/>
      <c r="R627" s="1773"/>
      <c r="S627" s="1773"/>
    </row>
    <row r="628" spans="1:19">
      <c r="A628" s="763">
        <f>SUM(A625,A586,A548,A509,A470,A431,A392,A353,A314,A275,A236,A196,A157,A117,A78,A39)</f>
        <v>180</v>
      </c>
      <c r="B628" s="763">
        <f t="shared" ref="B628:S628" si="16">SUM(B625,B586,B548,B509,B470,B431,B392,B353,B314,B275,B236,B196,B157,B117,B78,B39)</f>
        <v>161</v>
      </c>
      <c r="C628" s="763">
        <f t="shared" si="16"/>
        <v>312</v>
      </c>
      <c r="D628" s="763">
        <f t="shared" si="16"/>
        <v>125</v>
      </c>
      <c r="E628" s="763">
        <f t="shared" si="16"/>
        <v>129</v>
      </c>
      <c r="F628" s="763">
        <f t="shared" si="16"/>
        <v>16</v>
      </c>
      <c r="G628" s="763">
        <f t="shared" si="16"/>
        <v>296</v>
      </c>
      <c r="H628" s="763">
        <f t="shared" si="16"/>
        <v>9</v>
      </c>
      <c r="I628" s="763">
        <f t="shared" si="16"/>
        <v>294</v>
      </c>
      <c r="J628" s="763">
        <f t="shared" si="16"/>
        <v>10</v>
      </c>
      <c r="K628" s="763">
        <f t="shared" si="16"/>
        <v>4</v>
      </c>
      <c r="L628" s="763">
        <f t="shared" si="16"/>
        <v>10</v>
      </c>
      <c r="M628" s="763">
        <f t="shared" si="16"/>
        <v>4</v>
      </c>
      <c r="N628" s="763">
        <f t="shared" si="16"/>
        <v>4</v>
      </c>
      <c r="O628" s="763">
        <f t="shared" si="16"/>
        <v>37</v>
      </c>
      <c r="P628" s="763">
        <f t="shared" si="16"/>
        <v>24</v>
      </c>
      <c r="Q628" s="763">
        <f t="shared" si="16"/>
        <v>233</v>
      </c>
      <c r="R628" s="763">
        <f t="shared" si="16"/>
        <v>0</v>
      </c>
      <c r="S628" s="763">
        <f t="shared" si="16"/>
        <v>0</v>
      </c>
    </row>
  </sheetData>
  <mergeCells count="703">
    <mergeCell ref="A313:S313"/>
    <mergeCell ref="A160:S160"/>
    <mergeCell ref="A316:S316"/>
    <mergeCell ref="A295:S295"/>
    <mergeCell ref="A297:S297"/>
    <mergeCell ref="A299:S299"/>
    <mergeCell ref="A301:S301"/>
    <mergeCell ref="A303:S303"/>
    <mergeCell ref="A305:S305"/>
    <mergeCell ref="A307:S307"/>
    <mergeCell ref="A309:S309"/>
    <mergeCell ref="A311:S311"/>
    <mergeCell ref="M287:N287"/>
    <mergeCell ref="O287:O288"/>
    <mergeCell ref="P287:P288"/>
    <mergeCell ref="Q287:Q288"/>
    <mergeCell ref="R287:R288"/>
    <mergeCell ref="S287:S288"/>
    <mergeCell ref="A289:S289"/>
    <mergeCell ref="A291:S291"/>
    <mergeCell ref="A293:S293"/>
    <mergeCell ref="A287:A288"/>
    <mergeCell ref="B287:B288"/>
    <mergeCell ref="C287:C288"/>
    <mergeCell ref="A274:S274"/>
    <mergeCell ref="A277:S277"/>
    <mergeCell ref="A278:S278"/>
    <mergeCell ref="A279:S279"/>
    <mergeCell ref="A280:S280"/>
    <mergeCell ref="A281:S281"/>
    <mergeCell ref="D287:D288"/>
    <mergeCell ref="E287:E288"/>
    <mergeCell ref="F287:H287"/>
    <mergeCell ref="I287:I288"/>
    <mergeCell ref="J287:J288"/>
    <mergeCell ref="K287:L287"/>
    <mergeCell ref="A282:S282"/>
    <mergeCell ref="A283:S283"/>
    <mergeCell ref="A284:S284"/>
    <mergeCell ref="A285:S285"/>
    <mergeCell ref="A286:C286"/>
    <mergeCell ref="D286:E286"/>
    <mergeCell ref="F286:H286"/>
    <mergeCell ref="I286:J286"/>
    <mergeCell ref="K286:N286"/>
    <mergeCell ref="O286:Q286"/>
    <mergeCell ref="R286:S286"/>
    <mergeCell ref="A256:S256"/>
    <mergeCell ref="A258:S258"/>
    <mergeCell ref="A260:S260"/>
    <mergeCell ref="A262:S262"/>
    <mergeCell ref="A264:S264"/>
    <mergeCell ref="A266:S266"/>
    <mergeCell ref="A268:S268"/>
    <mergeCell ref="A270:S270"/>
    <mergeCell ref="A272:S272"/>
    <mergeCell ref="M248:N248"/>
    <mergeCell ref="O248:O249"/>
    <mergeCell ref="P248:P249"/>
    <mergeCell ref="Q248:Q249"/>
    <mergeCell ref="R248:R249"/>
    <mergeCell ref="S248:S249"/>
    <mergeCell ref="A250:S250"/>
    <mergeCell ref="A252:S252"/>
    <mergeCell ref="A254:S254"/>
    <mergeCell ref="A248:A249"/>
    <mergeCell ref="B248:B249"/>
    <mergeCell ref="C248:C249"/>
    <mergeCell ref="D248:D249"/>
    <mergeCell ref="E248:E249"/>
    <mergeCell ref="F248:H248"/>
    <mergeCell ref="I248:I249"/>
    <mergeCell ref="J248:J249"/>
    <mergeCell ref="K248:L248"/>
    <mergeCell ref="A239:S239"/>
    <mergeCell ref="A240:S240"/>
    <mergeCell ref="A241:S241"/>
    <mergeCell ref="A242:S242"/>
    <mergeCell ref="A243:S243"/>
    <mergeCell ref="A244:S244"/>
    <mergeCell ref="A245:S245"/>
    <mergeCell ref="A246:S246"/>
    <mergeCell ref="A247:C247"/>
    <mergeCell ref="D247:E247"/>
    <mergeCell ref="F247:H247"/>
    <mergeCell ref="I247:J247"/>
    <mergeCell ref="K247:N247"/>
    <mergeCell ref="O247:Q247"/>
    <mergeCell ref="R247:S247"/>
    <mergeCell ref="A221:S221"/>
    <mergeCell ref="A223:S223"/>
    <mergeCell ref="A225:S225"/>
    <mergeCell ref="A227:S227"/>
    <mergeCell ref="A229:S229"/>
    <mergeCell ref="A231:S231"/>
    <mergeCell ref="A233:S233"/>
    <mergeCell ref="A235:S235"/>
    <mergeCell ref="A238:S238"/>
    <mergeCell ref="M209:N209"/>
    <mergeCell ref="O209:O210"/>
    <mergeCell ref="P209:P210"/>
    <mergeCell ref="Q209:Q210"/>
    <mergeCell ref="R209:R210"/>
    <mergeCell ref="S209:S210"/>
    <mergeCell ref="A211:S211"/>
    <mergeCell ref="A209:A210"/>
    <mergeCell ref="B209:B210"/>
    <mergeCell ref="C209:C210"/>
    <mergeCell ref="D209:D210"/>
    <mergeCell ref="E209:E210"/>
    <mergeCell ref="F209:H209"/>
    <mergeCell ref="I209:I210"/>
    <mergeCell ref="J209:J210"/>
    <mergeCell ref="K209:L209"/>
    <mergeCell ref="A206:S206"/>
    <mergeCell ref="A207:S207"/>
    <mergeCell ref="A208:C208"/>
    <mergeCell ref="D208:E208"/>
    <mergeCell ref="F208:H208"/>
    <mergeCell ref="I208:J208"/>
    <mergeCell ref="K208:N208"/>
    <mergeCell ref="O208:Q208"/>
    <mergeCell ref="R208:S208"/>
    <mergeCell ref="A195:S195"/>
    <mergeCell ref="A197:S197"/>
    <mergeCell ref="A199:S199"/>
    <mergeCell ref="A200:S200"/>
    <mergeCell ref="A201:S201"/>
    <mergeCell ref="A202:S202"/>
    <mergeCell ref="A203:S203"/>
    <mergeCell ref="A204:S204"/>
    <mergeCell ref="A205:S205"/>
    <mergeCell ref="A177:S177"/>
    <mergeCell ref="A179:S179"/>
    <mergeCell ref="A181:S181"/>
    <mergeCell ref="A183:S183"/>
    <mergeCell ref="A185:S185"/>
    <mergeCell ref="A187:S187"/>
    <mergeCell ref="A189:S189"/>
    <mergeCell ref="A191:S191"/>
    <mergeCell ref="A193:S193"/>
    <mergeCell ref="M169:N169"/>
    <mergeCell ref="O169:O170"/>
    <mergeCell ref="P169:P170"/>
    <mergeCell ref="Q169:Q170"/>
    <mergeCell ref="R169:R170"/>
    <mergeCell ref="S169:S170"/>
    <mergeCell ref="A171:S171"/>
    <mergeCell ref="A173:S173"/>
    <mergeCell ref="A175:S175"/>
    <mergeCell ref="A169:A170"/>
    <mergeCell ref="B169:B170"/>
    <mergeCell ref="C169:C170"/>
    <mergeCell ref="D169:D170"/>
    <mergeCell ref="E169:E170"/>
    <mergeCell ref="F169:H169"/>
    <mergeCell ref="I169:I170"/>
    <mergeCell ref="J169:J170"/>
    <mergeCell ref="K169:L169"/>
    <mergeCell ref="A159:S159"/>
    <mergeCell ref="A161:S161"/>
    <mergeCell ref="A162:S162"/>
    <mergeCell ref="A163:S163"/>
    <mergeCell ref="A164:S164"/>
    <mergeCell ref="A165:S165"/>
    <mergeCell ref="A166:S166"/>
    <mergeCell ref="A167:S167"/>
    <mergeCell ref="A168:C168"/>
    <mergeCell ref="D168:E168"/>
    <mergeCell ref="F168:H168"/>
    <mergeCell ref="I168:J168"/>
    <mergeCell ref="K168:N168"/>
    <mergeCell ref="O168:Q168"/>
    <mergeCell ref="R168:S168"/>
    <mergeCell ref="A144:S144"/>
    <mergeCell ref="A146:S146"/>
    <mergeCell ref="A148:S148"/>
    <mergeCell ref="A150:S150"/>
    <mergeCell ref="A152:S152"/>
    <mergeCell ref="A154:S154"/>
    <mergeCell ref="A132:S132"/>
    <mergeCell ref="A134:S134"/>
    <mergeCell ref="A136:S136"/>
    <mergeCell ref="A138:S138"/>
    <mergeCell ref="A140:S140"/>
    <mergeCell ref="A142:S142"/>
    <mergeCell ref="M130:N130"/>
    <mergeCell ref="O130:O131"/>
    <mergeCell ref="P130:P131"/>
    <mergeCell ref="Q130:Q131"/>
    <mergeCell ref="R130:R131"/>
    <mergeCell ref="S130:S131"/>
    <mergeCell ref="R129:S129"/>
    <mergeCell ref="A130:A131"/>
    <mergeCell ref="B130:B131"/>
    <mergeCell ref="C130:C131"/>
    <mergeCell ref="D130:D131"/>
    <mergeCell ref="E130:E131"/>
    <mergeCell ref="F130:H130"/>
    <mergeCell ref="I130:I131"/>
    <mergeCell ref="J130:J131"/>
    <mergeCell ref="K130:L130"/>
    <mergeCell ref="A129:C129"/>
    <mergeCell ref="D129:E129"/>
    <mergeCell ref="F129:H129"/>
    <mergeCell ref="I129:J129"/>
    <mergeCell ref="K129:N129"/>
    <mergeCell ref="O129:Q129"/>
    <mergeCell ref="A123:S123"/>
    <mergeCell ref="A124:S124"/>
    <mergeCell ref="A125:S125"/>
    <mergeCell ref="A126:S126"/>
    <mergeCell ref="A127:S127"/>
    <mergeCell ref="A128:S128"/>
    <mergeCell ref="A114:S114"/>
    <mergeCell ref="A116:S116"/>
    <mergeCell ref="A119:S119"/>
    <mergeCell ref="A120:S120"/>
    <mergeCell ref="A121:S121"/>
    <mergeCell ref="A122:S122"/>
    <mergeCell ref="A104:S104"/>
    <mergeCell ref="A106:S106"/>
    <mergeCell ref="A108:S108"/>
    <mergeCell ref="A110:S110"/>
    <mergeCell ref="A112:S112"/>
    <mergeCell ref="S90:S91"/>
    <mergeCell ref="A92:S92"/>
    <mergeCell ref="A94:S94"/>
    <mergeCell ref="A96:S96"/>
    <mergeCell ref="A98:S98"/>
    <mergeCell ref="A100:S100"/>
    <mergeCell ref="K90:L90"/>
    <mergeCell ref="M90:N90"/>
    <mergeCell ref="O90:O91"/>
    <mergeCell ref="P90:P91"/>
    <mergeCell ref="Q90:Q91"/>
    <mergeCell ref="R90:R91"/>
    <mergeCell ref="A90:A91"/>
    <mergeCell ref="B90:B91"/>
    <mergeCell ref="C90:C91"/>
    <mergeCell ref="D90:D91"/>
    <mergeCell ref="E90:E91"/>
    <mergeCell ref="F90:H90"/>
    <mergeCell ref="I90:I91"/>
    <mergeCell ref="J90:J91"/>
    <mergeCell ref="A102:S102"/>
    <mergeCell ref="A84:S84"/>
    <mergeCell ref="A85:S85"/>
    <mergeCell ref="A86:S86"/>
    <mergeCell ref="A87:S87"/>
    <mergeCell ref="A88:S88"/>
    <mergeCell ref="A89:C89"/>
    <mergeCell ref="D89:E89"/>
    <mergeCell ref="F89:H89"/>
    <mergeCell ref="I89:J89"/>
    <mergeCell ref="K89:N89"/>
    <mergeCell ref="O89:Q89"/>
    <mergeCell ref="R89:S89"/>
    <mergeCell ref="A75:S75"/>
    <mergeCell ref="A80:S80"/>
    <mergeCell ref="A81:S81"/>
    <mergeCell ref="A82:S82"/>
    <mergeCell ref="A83:S83"/>
    <mergeCell ref="A63:S63"/>
    <mergeCell ref="A65:S65"/>
    <mergeCell ref="A67:S67"/>
    <mergeCell ref="A69:S69"/>
    <mergeCell ref="A71:S71"/>
    <mergeCell ref="A73:S73"/>
    <mergeCell ref="A77:S77"/>
    <mergeCell ref="A53:S53"/>
    <mergeCell ref="A55:S55"/>
    <mergeCell ref="A57:S57"/>
    <mergeCell ref="A59:S59"/>
    <mergeCell ref="A61:S61"/>
    <mergeCell ref="K51:L51"/>
    <mergeCell ref="M51:N51"/>
    <mergeCell ref="O51:O52"/>
    <mergeCell ref="P51:P52"/>
    <mergeCell ref="Q51:Q52"/>
    <mergeCell ref="R51:R52"/>
    <mergeCell ref="A51:A52"/>
    <mergeCell ref="B51:B52"/>
    <mergeCell ref="C51:C52"/>
    <mergeCell ref="D51:D52"/>
    <mergeCell ref="E51:E52"/>
    <mergeCell ref="F51:H51"/>
    <mergeCell ref="I51:I52"/>
    <mergeCell ref="J51:J52"/>
    <mergeCell ref="S51:S52"/>
    <mergeCell ref="A45:S45"/>
    <mergeCell ref="A46:S46"/>
    <mergeCell ref="A47:S47"/>
    <mergeCell ref="A48:S48"/>
    <mergeCell ref="A49:S49"/>
    <mergeCell ref="A50:C50"/>
    <mergeCell ref="D50:E50"/>
    <mergeCell ref="F50:H50"/>
    <mergeCell ref="I50:J50"/>
    <mergeCell ref="K50:N50"/>
    <mergeCell ref="O50:Q50"/>
    <mergeCell ref="R50:S50"/>
    <mergeCell ref="A42:S42"/>
    <mergeCell ref="A43:S43"/>
    <mergeCell ref="A44:S44"/>
    <mergeCell ref="A26:S26"/>
    <mergeCell ref="A28:S28"/>
    <mergeCell ref="A30:S30"/>
    <mergeCell ref="A32:S32"/>
    <mergeCell ref="A34:S34"/>
    <mergeCell ref="A36:S36"/>
    <mergeCell ref="M12:N12"/>
    <mergeCell ref="O12:O13"/>
    <mergeCell ref="P12:P13"/>
    <mergeCell ref="Q12:Q13"/>
    <mergeCell ref="R12:R13"/>
    <mergeCell ref="S12:S13"/>
    <mergeCell ref="A38:S38"/>
    <mergeCell ref="A41:S41"/>
    <mergeCell ref="F12:H12"/>
    <mergeCell ref="I12:I13"/>
    <mergeCell ref="J12:J13"/>
    <mergeCell ref="K12:L12"/>
    <mergeCell ref="A14:S14"/>
    <mergeCell ref="A16:S16"/>
    <mergeCell ref="A18:S18"/>
    <mergeCell ref="A20:S20"/>
    <mergeCell ref="A22:S22"/>
    <mergeCell ref="A156:S156"/>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A24:S24"/>
    <mergeCell ref="A317:S317"/>
    <mergeCell ref="A318:S318"/>
    <mergeCell ref="A319:S319"/>
    <mergeCell ref="A320:S320"/>
    <mergeCell ref="A321:S321"/>
    <mergeCell ref="A322:S322"/>
    <mergeCell ref="A323:S323"/>
    <mergeCell ref="A324:S324"/>
    <mergeCell ref="A325:C325"/>
    <mergeCell ref="D325:E325"/>
    <mergeCell ref="F325:H325"/>
    <mergeCell ref="I325:J325"/>
    <mergeCell ref="K325:N325"/>
    <mergeCell ref="O325:Q325"/>
    <mergeCell ref="R325:S325"/>
    <mergeCell ref="M326:N326"/>
    <mergeCell ref="O326:O327"/>
    <mergeCell ref="P326:P327"/>
    <mergeCell ref="Q326:Q327"/>
    <mergeCell ref="R326:R327"/>
    <mergeCell ref="S326:S327"/>
    <mergeCell ref="A328:S328"/>
    <mergeCell ref="A330:S330"/>
    <mergeCell ref="A332:S332"/>
    <mergeCell ref="A326:A327"/>
    <mergeCell ref="B326:B327"/>
    <mergeCell ref="C326:C327"/>
    <mergeCell ref="D326:D327"/>
    <mergeCell ref="E326:E327"/>
    <mergeCell ref="F326:H326"/>
    <mergeCell ref="I326:I327"/>
    <mergeCell ref="J326:J327"/>
    <mergeCell ref="K326:L326"/>
    <mergeCell ref="A334:S334"/>
    <mergeCell ref="A336:S336"/>
    <mergeCell ref="A338:S338"/>
    <mergeCell ref="A340:S340"/>
    <mergeCell ref="A342:S342"/>
    <mergeCell ref="A344:S344"/>
    <mergeCell ref="A346:S346"/>
    <mergeCell ref="A348:S348"/>
    <mergeCell ref="A350:S350"/>
    <mergeCell ref="A352:S352"/>
    <mergeCell ref="A355:S355"/>
    <mergeCell ref="A356:S356"/>
    <mergeCell ref="A357:S357"/>
    <mergeCell ref="A358:S358"/>
    <mergeCell ref="A359:S359"/>
    <mergeCell ref="A360:S360"/>
    <mergeCell ref="A361:S361"/>
    <mergeCell ref="A362:S362"/>
    <mergeCell ref="A363:S363"/>
    <mergeCell ref="A364:C364"/>
    <mergeCell ref="D364:E364"/>
    <mergeCell ref="F364:H364"/>
    <mergeCell ref="I364:J364"/>
    <mergeCell ref="K364:N364"/>
    <mergeCell ref="O364:Q364"/>
    <mergeCell ref="R364:S364"/>
    <mergeCell ref="A365:A366"/>
    <mergeCell ref="B365:B366"/>
    <mergeCell ref="C365:C366"/>
    <mergeCell ref="D365:D366"/>
    <mergeCell ref="E365:E366"/>
    <mergeCell ref="F365:H365"/>
    <mergeCell ref="I365:I366"/>
    <mergeCell ref="J365:J366"/>
    <mergeCell ref="K365:L365"/>
    <mergeCell ref="M365:N365"/>
    <mergeCell ref="O365:O366"/>
    <mergeCell ref="P365:P366"/>
    <mergeCell ref="Q365:Q366"/>
    <mergeCell ref="R365:R366"/>
    <mergeCell ref="S365:S366"/>
    <mergeCell ref="A367:S367"/>
    <mergeCell ref="A369:S369"/>
    <mergeCell ref="A371:S371"/>
    <mergeCell ref="A373:S373"/>
    <mergeCell ref="A375:S375"/>
    <mergeCell ref="A377:S377"/>
    <mergeCell ref="A379:S379"/>
    <mergeCell ref="A381:S381"/>
    <mergeCell ref="A383:S383"/>
    <mergeCell ref="A385:S385"/>
    <mergeCell ref="A387:S387"/>
    <mergeCell ref="A389:S389"/>
    <mergeCell ref="A391:S391"/>
    <mergeCell ref="A394:S394"/>
    <mergeCell ref="A395:S395"/>
    <mergeCell ref="A396:S396"/>
    <mergeCell ref="A397:S397"/>
    <mergeCell ref="A398:S398"/>
    <mergeCell ref="A399:S399"/>
    <mergeCell ref="A400:S400"/>
    <mergeCell ref="A401:S401"/>
    <mergeCell ref="A402:S402"/>
    <mergeCell ref="A403:C403"/>
    <mergeCell ref="D403:E403"/>
    <mergeCell ref="F403:H403"/>
    <mergeCell ref="I403:J403"/>
    <mergeCell ref="K403:N403"/>
    <mergeCell ref="O403:Q403"/>
    <mergeCell ref="R403:S403"/>
    <mergeCell ref="M404:N404"/>
    <mergeCell ref="O404:O405"/>
    <mergeCell ref="P404:P405"/>
    <mergeCell ref="Q404:Q405"/>
    <mergeCell ref="R404:R405"/>
    <mergeCell ref="S404:S405"/>
    <mergeCell ref="A406:S406"/>
    <mergeCell ref="A408:S408"/>
    <mergeCell ref="A410:S410"/>
    <mergeCell ref="A404:A405"/>
    <mergeCell ref="B404:B405"/>
    <mergeCell ref="C404:C405"/>
    <mergeCell ref="D404:D405"/>
    <mergeCell ref="E404:E405"/>
    <mergeCell ref="F404:H404"/>
    <mergeCell ref="I404:I405"/>
    <mergeCell ref="J404:J405"/>
    <mergeCell ref="K404:L404"/>
    <mergeCell ref="A433:S433"/>
    <mergeCell ref="A434:S434"/>
    <mergeCell ref="A435:S435"/>
    <mergeCell ref="A436:S436"/>
    <mergeCell ref="A437:S437"/>
    <mergeCell ref="A430:S430"/>
    <mergeCell ref="A412:S412"/>
    <mergeCell ref="A414:S414"/>
    <mergeCell ref="A416:S416"/>
    <mergeCell ref="A418:S418"/>
    <mergeCell ref="A420:S420"/>
    <mergeCell ref="A422:S422"/>
    <mergeCell ref="A424:S424"/>
    <mergeCell ref="A426:S426"/>
    <mergeCell ref="A428:S428"/>
    <mergeCell ref="A438:S438"/>
    <mergeCell ref="A439:S439"/>
    <mergeCell ref="A440:S440"/>
    <mergeCell ref="A441:S441"/>
    <mergeCell ref="A442:C442"/>
    <mergeCell ref="D442:E442"/>
    <mergeCell ref="F442:H442"/>
    <mergeCell ref="I442:J442"/>
    <mergeCell ref="K442:N442"/>
    <mergeCell ref="O442:Q442"/>
    <mergeCell ref="R442:S442"/>
    <mergeCell ref="M443:N443"/>
    <mergeCell ref="O443:O444"/>
    <mergeCell ref="P443:P444"/>
    <mergeCell ref="Q443:Q444"/>
    <mergeCell ref="R443:R444"/>
    <mergeCell ref="S443:S444"/>
    <mergeCell ref="A445:S445"/>
    <mergeCell ref="A447:S447"/>
    <mergeCell ref="A449:S449"/>
    <mergeCell ref="A443:A444"/>
    <mergeCell ref="B443:B444"/>
    <mergeCell ref="C443:C444"/>
    <mergeCell ref="D443:D444"/>
    <mergeCell ref="E443:E444"/>
    <mergeCell ref="F443:H443"/>
    <mergeCell ref="I443:I444"/>
    <mergeCell ref="J443:J444"/>
    <mergeCell ref="K443:L443"/>
    <mergeCell ref="A469:S469"/>
    <mergeCell ref="A451:S451"/>
    <mergeCell ref="A453:S453"/>
    <mergeCell ref="A455:S455"/>
    <mergeCell ref="A457:S457"/>
    <mergeCell ref="A459:S459"/>
    <mergeCell ref="A461:S461"/>
    <mergeCell ref="A463:S463"/>
    <mergeCell ref="A465:S465"/>
    <mergeCell ref="A467:S467"/>
    <mergeCell ref="A472:S472"/>
    <mergeCell ref="A473:S473"/>
    <mergeCell ref="A474:S474"/>
    <mergeCell ref="A475:S475"/>
    <mergeCell ref="A476:S476"/>
    <mergeCell ref="A477:S477"/>
    <mergeCell ref="A478:S478"/>
    <mergeCell ref="A479:S479"/>
    <mergeCell ref="A480:S480"/>
    <mergeCell ref="A481:C481"/>
    <mergeCell ref="D481:E481"/>
    <mergeCell ref="F481:H481"/>
    <mergeCell ref="I481:J481"/>
    <mergeCell ref="K481:N481"/>
    <mergeCell ref="O481:Q481"/>
    <mergeCell ref="R481:S481"/>
    <mergeCell ref="A482:A483"/>
    <mergeCell ref="B482:B483"/>
    <mergeCell ref="C482:C483"/>
    <mergeCell ref="D482:D483"/>
    <mergeCell ref="E482:E483"/>
    <mergeCell ref="F482:H482"/>
    <mergeCell ref="I482:I483"/>
    <mergeCell ref="J482:J483"/>
    <mergeCell ref="K482:L482"/>
    <mergeCell ref="M482:N482"/>
    <mergeCell ref="O482:O483"/>
    <mergeCell ref="P482:P483"/>
    <mergeCell ref="Q482:Q483"/>
    <mergeCell ref="R482:R483"/>
    <mergeCell ref="S482:S483"/>
    <mergeCell ref="A484:S484"/>
    <mergeCell ref="A486:S486"/>
    <mergeCell ref="A488:S488"/>
    <mergeCell ref="A490:S490"/>
    <mergeCell ref="A492:S492"/>
    <mergeCell ref="A494:S494"/>
    <mergeCell ref="A496:S496"/>
    <mergeCell ref="A498:S498"/>
    <mergeCell ref="A500:S500"/>
    <mergeCell ref="A502:S502"/>
    <mergeCell ref="A504:S504"/>
    <mergeCell ref="A506:S506"/>
    <mergeCell ref="A508:S508"/>
    <mergeCell ref="A511:S511"/>
    <mergeCell ref="A512:S512"/>
    <mergeCell ref="A513:S513"/>
    <mergeCell ref="A514:S514"/>
    <mergeCell ref="A515:S515"/>
    <mergeCell ref="A516:S516"/>
    <mergeCell ref="A517:S517"/>
    <mergeCell ref="A518:S518"/>
    <mergeCell ref="A519:S519"/>
    <mergeCell ref="A520:C520"/>
    <mergeCell ref="D520:E520"/>
    <mergeCell ref="F520:H520"/>
    <mergeCell ref="I520:J520"/>
    <mergeCell ref="K520:N520"/>
    <mergeCell ref="O520:Q520"/>
    <mergeCell ref="R520:S520"/>
    <mergeCell ref="M521:N521"/>
    <mergeCell ref="O521:O522"/>
    <mergeCell ref="P521:P522"/>
    <mergeCell ref="Q521:Q522"/>
    <mergeCell ref="R521:R522"/>
    <mergeCell ref="S521:S522"/>
    <mergeCell ref="A523:S523"/>
    <mergeCell ref="A525:S525"/>
    <mergeCell ref="A527:S527"/>
    <mergeCell ref="A521:A522"/>
    <mergeCell ref="B521:B522"/>
    <mergeCell ref="C521:C522"/>
    <mergeCell ref="D521:D522"/>
    <mergeCell ref="E521:E522"/>
    <mergeCell ref="F521:H521"/>
    <mergeCell ref="I521:I522"/>
    <mergeCell ref="J521:J522"/>
    <mergeCell ref="K521:L521"/>
    <mergeCell ref="A547:S547"/>
    <mergeCell ref="A550:S550"/>
    <mergeCell ref="A551:S551"/>
    <mergeCell ref="A552:S552"/>
    <mergeCell ref="A553:S553"/>
    <mergeCell ref="A554:S554"/>
    <mergeCell ref="A555:S555"/>
    <mergeCell ref="A556:S556"/>
    <mergeCell ref="A529:S529"/>
    <mergeCell ref="A531:S531"/>
    <mergeCell ref="A533:S533"/>
    <mergeCell ref="A535:S535"/>
    <mergeCell ref="A537:S537"/>
    <mergeCell ref="A539:S539"/>
    <mergeCell ref="A541:S541"/>
    <mergeCell ref="A543:S543"/>
    <mergeCell ref="A545:S545"/>
    <mergeCell ref="A557:S557"/>
    <mergeCell ref="A558:C558"/>
    <mergeCell ref="D558:E558"/>
    <mergeCell ref="F558:H558"/>
    <mergeCell ref="I558:J558"/>
    <mergeCell ref="K558:N558"/>
    <mergeCell ref="O558:Q558"/>
    <mergeCell ref="R558:S558"/>
    <mergeCell ref="A559:A560"/>
    <mergeCell ref="B559:B560"/>
    <mergeCell ref="C559:C560"/>
    <mergeCell ref="D559:D560"/>
    <mergeCell ref="E559:E560"/>
    <mergeCell ref="F559:H559"/>
    <mergeCell ref="I559:I560"/>
    <mergeCell ref="J559:J560"/>
    <mergeCell ref="K559:L559"/>
    <mergeCell ref="M559:N559"/>
    <mergeCell ref="O559:O560"/>
    <mergeCell ref="P559:P560"/>
    <mergeCell ref="Q559:Q560"/>
    <mergeCell ref="R559:R560"/>
    <mergeCell ref="S559:S560"/>
    <mergeCell ref="A561:S561"/>
    <mergeCell ref="A563:S563"/>
    <mergeCell ref="A565:S565"/>
    <mergeCell ref="A567:S567"/>
    <mergeCell ref="A569:S569"/>
    <mergeCell ref="A571:S571"/>
    <mergeCell ref="A573:S573"/>
    <mergeCell ref="A575:S575"/>
    <mergeCell ref="A577:S577"/>
    <mergeCell ref="A579:S579"/>
    <mergeCell ref="A581:S581"/>
    <mergeCell ref="A583:S583"/>
    <mergeCell ref="A585:S585"/>
    <mergeCell ref="A588:S588"/>
    <mergeCell ref="A589:S589"/>
    <mergeCell ref="A590:S590"/>
    <mergeCell ref="A591:S591"/>
    <mergeCell ref="A592:S592"/>
    <mergeCell ref="A593:S593"/>
    <mergeCell ref="A594:S594"/>
    <mergeCell ref="A595:S595"/>
    <mergeCell ref="A596:S596"/>
    <mergeCell ref="A597:C597"/>
    <mergeCell ref="D597:E597"/>
    <mergeCell ref="F597:H597"/>
    <mergeCell ref="I597:J597"/>
    <mergeCell ref="K597:N597"/>
    <mergeCell ref="O597:Q597"/>
    <mergeCell ref="R597:S597"/>
    <mergeCell ref="M598:N598"/>
    <mergeCell ref="O598:O599"/>
    <mergeCell ref="P598:P599"/>
    <mergeCell ref="Q598:Q599"/>
    <mergeCell ref="R598:R599"/>
    <mergeCell ref="S598:S599"/>
    <mergeCell ref="A600:S600"/>
    <mergeCell ref="A602:S602"/>
    <mergeCell ref="A604:S604"/>
    <mergeCell ref="A598:A599"/>
    <mergeCell ref="B598:B599"/>
    <mergeCell ref="C598:C599"/>
    <mergeCell ref="D598:D599"/>
    <mergeCell ref="E598:E599"/>
    <mergeCell ref="F598:H598"/>
    <mergeCell ref="I598:I599"/>
    <mergeCell ref="J598:J599"/>
    <mergeCell ref="K598:L598"/>
    <mergeCell ref="A624:S624"/>
    <mergeCell ref="A627:S627"/>
    <mergeCell ref="A606:S606"/>
    <mergeCell ref="A608:S608"/>
    <mergeCell ref="A610:S610"/>
    <mergeCell ref="A612:S612"/>
    <mergeCell ref="A614:S614"/>
    <mergeCell ref="A616:S616"/>
    <mergeCell ref="A618:S618"/>
    <mergeCell ref="A620:S620"/>
    <mergeCell ref="A622:S622"/>
  </mergeCells>
  <dataValidations count="30">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SJ163:SM163 WUZ163:WVC163 WLD163:WLG163 WBH163:WBK163 VRL163:VRO163 VHP163:VHS163 UXT163:UXW163 UNX163:UOA163 UEB163:UEE163 TUF163:TUI163 TKJ163:TKM163 TAN163:TAQ163 SQR163:SQU163 SGV163:SGY163 RWZ163:RXC163 RND163:RNG163 RDH163:RDK163 QTL163:QTO163 QJP163:QJS163 PZT163:PZW163 PPX163:PQA163 PGB163:PGE163 OWF163:OWI163 OMJ163:OMM163 OCN163:OCQ163 NSR163:NSU163 NIV163:NIY163 MYZ163:MZC163 MPD163:MPG163 MFH163:MFK163 LVL163:LVO163 LLP163:LLS163 LBT163:LBW163 KRX163:KSA163 KIB163:KIE163 JYF163:JYI163 JOJ163:JOM163 JEN163:JEQ163 IUR163:IUU163 IKV163:IKY163 IAZ163:IBC163 HRD163:HRG163 HHH163:HHK163 GXL163:GXO163 GNP163:GNS163 GDT163:GDW163 FTX163:FUA163 FKB163:FKE163 FAF163:FAI163 EQJ163:EQM163 EGN163:EGQ163 DWR163:DWU163 DMV163:DMY163 DCZ163:DDC163 CTD163:CTG163 CJH163:CJK163 BZL163:BZO163 BPP163:BPS163 BFT163:BFW163 AVX163:AWA163 AMB163:AME163 IN163:IQ163 ACF163:ACI163 WVS15 WLW15 WCA15 VSE15 VII15 UYM15 UOQ15 UEU15 TUY15 TLC15 TBG15 SRK15 SHO15 RXS15 RNW15 REA15 QUE15 QKI15 QAM15 PQQ15 PGU15 OWY15 ONC15 ODG15 NTK15 NJO15 MZS15 MPW15 MGA15 LWE15 LMI15 LCM15 KSQ15 KIU15 JYY15 JPC15 JFG15 IVK15 ILO15 IBS15 HRW15 HIA15 GYE15 GOI15 GEM15 FUQ15 FKU15 FAY15 ERC15 EHG15 DXK15 DNO15 DDS15 CTW15 CKA15 CAE15 BQI15 BGM15 AWQ15 AMU15 ACY15 TC15 JG15 K15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K621 JG621 TC621 ACY621 AMU621 AWQ621 BGM621 BQI621 CAE621 CKA621 CTW621 DDS621 DNO621 DXK621 EHG621 ERC621 FAY621 FKU621 FUQ621 GEM621 GOI621 GYE621 HIA621 HRW621 IBS621 ILO621 IVK621 JFG621 JPC621 JYY621 KIU621 KSQ621 LCM621 LMI621 LWE621 MGA621 MPW621 MZS621 NJO621 NTK621 ODG621 ONC621 OWY621 PGU621 PQQ621 QAM621 QKI621 QUE621 REA621 RNW621 RXS621 SHO621 SRK621 TBG621 TLC621 TUY621 UEU621 UOQ621 UYM621 VII621 VSE621 WCA621 K609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CA101 VSE101 VII101 UYM101 UOQ101 UEU101 TUY101 TLC101 TBG101 SRK101 SHO101 RXS101 RNW101 REA101 QUE101 QKI101 QAM101 PQQ101 PGU101 OWY101 ONC101 ODG101 NTK101 NJO101 MZS101 MPW101 MGA101 LWE101 LMI101 LCM101 KSQ101 KIU101 JYY101 JPC101 JFG101 IVK101 ILO101 IBS101 HRW101 HIA101 GYE101 GOI101 GEM101 FUQ101 FKU101 FAY101 ERC101 EHG101 DXK101 DNO101 DDS101 CTW101 CKA101 CAE101 BQI101 BGM101 AWQ101 AMU101 ACY101 TC101 JG101 K101 WCA99 VSE99 VII99 UYM99 UOQ99 UEU99 TUY99 TLC99 TBG99 SRK99 SHO99 RXS99 RNW99 REA99 QUE99 QKI99 QAM99 PQQ99 PGU99 OWY99 ONC99 ODG99 NTK99 NJO99 MZS99 MPW99 MGA99 LWE99 LMI99 LCM99 KSQ99 KIU99 JYY99 JPC99 JFG99 IVK99 ILO99 IBS99 HRW99 HIA99 GYE99 GOI99 GEM99 FUQ99 FKU99 FAY99 ERC99 EHG99 DXK99 DNO99 DDS99 CTW99 CKA99 CAE99 BQI99 BGM99 AWQ99 AMU99 ACY99 TC99 JG99 K99 WVS56 WLW56 WCA56 VSE56 VII56 UYM56 UOQ56 UEU56 TUY56 TLC56 TBG56 SRK56 SHO56 RXS56 RNW56 REA56 QUE56 QKI56 QAM56 PQQ56 PGU56 OWY56 ONC56 ODG56 NTK56 NJO56 MZS56 MPW56 MGA56 LWE56 LMI56 LCM56 KSQ56 KIU56 JYY56 JPC56 JFG56 IVK56 ILO56 IBS56 HRW56 HIA56 GYE56 GOI56 GEM56 FUQ56 FKU56 FAY56 ERC56 EHG56 DXK56 DNO56 DDS56 CTW56 CKA56 CAE56 BQI56 BGM56 AWQ56 AMU56 ACY56 TC56 K135 K466 K468 WVS296 K415 K462 K425 WVS413 K458 K407 K417 K460 K374 K376 K423 K386 K370 K372 K419 K368 K378 K421 K427 K390 K335 K337 K384 K347 K331 K333 WVS302 K329 K339 K147 K429 K409 K388 K448 K499 K456 K446 K497 WVS411 K464 K501 JH39:JJ39 TD39:TF39 ACZ39:ADB39 AMV39:AMX39 AWR39:AWT39 BGN39:BGP39 BQJ39:BQL39 CAF39:CAH39 CKB39:CKD39 CTX39:CTZ39 DDT39:DDV39 DNP39:DNR39 DXL39:DXN39 EHH39:EHJ39 ERD39:ERF39 FAZ39:FBB39 FKV39:FKX39 FUR39:FUT39 GEN39:GEP39 GOJ39:GOL39 GYF39:GYH39 HIB39:HID39 HRX39:HRZ39 IBT39:IBV39 ILP39:ILR39 IVL39:IVN39 JFH39:JFJ39 JPD39:JPF39 JYZ39:JZB39 KIV39:KIX39 KSR39:KST39 LCN39:LCP39 LMJ39:LML39 LWF39:LWH39 MGB39:MGD39 MPX39:MPZ39 MZT39:MZV39 NJP39:NJR39 NTL39:NTN39 ODH39:ODJ39 OND39:ONF39 OWZ39:OXB39 PGV39:PGX39 PQR39:PQT39 QAN39:QAP39 QKJ39:QKL39 QUF39:QUH39 REB39:RED39 RNX39:RNZ39 RXT39:RXV39 SHP39:SHR39 SRL39:SRN39 TBH39:TBJ39 TLD39:TLF39 TUZ39:TVB39 UEV39:UEX39 UOR39:UOT39 UYN39:UYP39 VIJ39:VIL39 VSF39:VSH39 WCB39:WCD39 WLX39:WLZ39 WVT39:WVV39 WLW27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K151 TC37:TC39 ACY37:ACY39 AMU37:AMU39 AWQ37:AWQ39 BGM37:BGM39 BQI37:BQI39 CAE37:CAE39 CKA37:CKA39 CTW37:CTW39 DDS37:DDS39 DNO37:DNO39 DXK37:DXK39 EHG37:EHG39 ERC37:ERC39 FAY37:FAY39 FKU37:FKU39 FUQ37:FUQ39 GEM37:GEM39 GOI37:GOI39 GYE37:GYE39 HIA37:HIA39 HRW37:HRW39 IBS37:IBS39 ILO37:ILO39 IVK37:IVK39 JFG37:JFG39 JPC37:JPC39 JYY37:JYY39 KIU37:KIU39 KSQ37:KSQ39 LCM37:LCM39 LMI37:LMI39 LWE37:LWE39 MGA37:MGA39 MPW37:MPW39 MZS37:MZS39 NJO37:NJO39 NTK37:NTK39 ODG37:ODG39 ONC37:ONC39 OWY37:OWY39 PGU37:PGU39 PQQ37:PQQ39 QAM37:QAM39 QKI37:QKI39 QUE37:QUE39 REA37:REA39 RNW37:RNW39 RXS37:RXS39 SHO37:SHO39 SRK37:SRK39 TBG37:TBG39 TLC37:TLC39 TUY37:TUY39 UEU37:UEU39 UOQ37:UOQ39 UYM37:UYM39 VII37:VII39 VSE37:VSE39 WCA37:WCA39 WLW37:WLW39 WVS37:WVS39 WLW35 WLW621 WCA413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CA103 VSE103 VII103 UYM103 UOQ103 UEU103 TUY103 TLC103 TBG103 SRK103 SHO103 RXS103 RNW103 REA103 QUE103 QKI103 QAM103 PQQ103 PGU103 OWY103 ONC103 ODG103 NTK103 NJO103 MZS103 MPW103 MGA103 LWE103 LMI103 LCM103 KSQ103 KIU103 JYY103 JPC103 JFG103 IVK103 ILO103 IBS103 HRW103 HIA103 GYE103 GOI103 GEM103 FUQ103 FKU103 FAY103 ERC103 EHG103 DXK103 DNO103 DDS103 CTW103 CKA103 CAE103 BQI103 BGM103 AWQ103 AMU103 ACY103 TC103 JG103 K103 WVS103 WLW343 WVS31 WVS101 WVS62 WLW62 WCA62 VSE62 VII62 UYM62 UOQ62 UEU62 TUY62 TLC62 TBG62 SRK62 SHO62 RXS62 RNW62 REA62 QUE62 QKI62 QAM62 PQQ62 PGU62 OWY62 ONC62 ODG62 NTK62 NJO62 MZS62 MPW62 MGA62 LWE62 LMI62 LCM62 KSQ62 KIU62 JYY62 JPC62 JFG62 IVK62 ILO62 IBS62 HRW62 HIA62 GYE62 GOI62 GEM62 FUQ62 FKU62 FAY62 ERC62 EHG62 DXK62 DNO62 DDS62 CTW62 CKA62 CAE62 BQI62 BGM62 AWQ62 AMU62 ACY62 TC62 JG62 WVS97 WLW97 WCA97 VSE97 VII97 UYM97 UOQ97 UEU97 TUY97 TLC97 TBG97 SRK97 SHO97 RXS97 RNW97 REA97 QUE97 QKI97 QAM97 PQQ97 PGU97 OWY97 ONC97 ODG97 NTK97 NJO97 MZS97 MPW97 MGA97 LWE97 LMI97 LCM97 KSQ97 KIU97 JYY97 JPC97 JFG97 IVK97 ILO97 IBS97 HRW97 HIA97 GYE97 GOI97 GEM97 FUQ97 FKU97 FAY97 ERC97 EHG97 DXK97 DNO97 DDS97 CTW97 CKA97 CAE97 BQI97 BGM97 AWQ97 AMU97 ACY97 TC97 JG97 WVS99 WVS60 WLW60 WCA60 VSE60 VII60 UYM60 UOQ60 UEU60 TUY60 TLC60 TBG60 SRK60 SHO60 RXS60 RNW60 REA60 QUE60 QKI60 QAM60 PQQ60 PGU60 OWY60 ONC60 ODG60 NTK60 NJO60 MZS60 MPW60 MGA60 LWE60 LMI60 LCM60 KSQ60 KIU60 JYY60 JPC60 JFG60 IVK60 ILO60 IBS60 HRW60 HIA60 GYE60 GOI60 GEM60 FUQ60 FKU60 FAY60 ERC60 EHG60 DXK60 DNO60 DDS60 CTW60 CKA60 CAE60 BQI60 BGM60 AWQ60 AMU60 ACY60 TC60 JG60 JG56 K452 K450 K507 RNW132:RNW156 WLW116 WCA116 VSE116 VII116 UYM116 UOQ116 UEU116 TUY116 TLC116 TBG116 SRK116 SHO116 RXS116 RNW116 REA116 QUE116 QKI116 QAM116 PQQ116 PGU116 OWY116 ONC116 ODG116 NTK116 NJO116 MZS116 MPW116 MGA116 LWE116 LMI116 LCM116 KSQ116 KIU116 JYY116 JPC116 JFG116 IVK116 ILO116 IBS116 HRW116 HIA116 GYE116 GOI116 GEM116 FUQ116 FKU116 FAY116 ERC116 EHG116 DXK116 DNO116 DDS116 CTW116 CKA116 CAE116 BQI116 BGM116 AWQ116 AMU116 ACY116 TC116 JG116 K115:K116 WVS78 WLW78 WCA78 VSE78 VII78 UYM78 UOQ78 UEU78 TUY78 TLC78 TBG78 SRK78 SHO78 RXS78 RNW78 REA78 QUE78 QKI78 QAM78 PQQ78 PGU78 OWY78 ONC78 ODG78 NTK78 NJO78 MZS78 MPW78 MGA78 LWE78 LMI78 LCM78 KSQ78 KIU78 JYY78 JPC78 JFG78 IVK78 ILO78 IBS78 HRW78 HIA78 GYE78 GOI78 GEM78 FUQ78 FKU78 FAY78 ERC78 EHG78 DXK78 DNO78 DDS78 CTW78 CKA78 CAE78 BQI78 BGM78 AWQ78 AMU78 ACY78 TC78 JG78 K37:K38 WLW17 WVS25 WLW25 WCA25 VSE25 VII25 UYM25 UOQ25 UEU25 TUY25 TLC25 TBG25 SRK25 SHO25 RXS25 RNW25 REA25 QUE25 QKI25 QAM25 PQQ25 PGU25 OWY25 ONC25 ODG25 NTK25 NJO25 MZS25 MPW25 MGA25 LWE25 LMI25 LCM25 KSQ25 KIU25 JYY25 JPC25 JFG25 IVK25 ILO25 IBS25 HRW25 HIA25 GYE25 GOI25 GEM25 FUQ25 FKU25 FAY25 ERC25 EHG25 DXK25 DNO25 DDS25 CTW25 CKA25 CAE25 BQI25 BGM25 AWQ25 AMU25 ACY25 TC25 JG25 K25 K74 REA294 RNW294 RXS294 SHO294 SRK294 TBG294 TLC294 TUY294 UEU294 UOQ294 UYM294 VII294 VSE294 WCA294 WLW294 WVS294 K538 K495 K485 K536 K503 K540 K493 K491 K546 K544 K487 K489 K528 K526 K582 K584 K454 K530 K578 K542 K576 K574 K524 K534 K566 K564 K619 K623 K532 K568 K617 K580 K615 K613 K562 K572 K605 K607 K570 K149 WVS271 K603 WVS341 K601 K611 WVS343 WVS621 K155 WVS58 WLW58 WCA58 VSE58 VII58 UYM58 UOQ58 UEU58 TUY58 TLC58 TBG58 SRK58 SHO58 RXS58 RNW58 REA58 QUE58 QKI58 QAM58 PQQ58 PGU58 OWY58 ONC58 ODG58 NTK58 NJO58 MZS58 MPW58 MGA58 LWE58 LMI58 LCM58 KSQ58 KIU58 JYY58 JPC58 JFG58 IVK58 ILO58 IBS58 HRW58 HIA58 GYE58 GOI58 GEM58 FUQ58 FKU58 FAY58 ERC58 EHG58 DXK58 DNO58 DDS58 CTW58 CKA58 CAE58 BQI58 BGM58 AWQ58 AMU58 ACY58 TC58 JG58 K58 WVS23 WLW23 WCA23 VSE23 VII23 UYM23 UOQ23 UEU23 TUY23 TLC23 TBG23 SRK23 SHO23 RXS23 RNW23 REA23 QUE23 QKI23 QAM23 PQQ23 PGU23 OWY23 ONC23 ODG23 NTK23 NJO23 MZS23 MPW23 MGA23 LWE23 LMI23 LCM23 KSQ23 KIU23 JYY23 JPC23 JFG23 IVK23 ILO23 IBS23 HRW23 HIA23 GYE23 GOI23 GEM23 FUQ23 FKU23 FAY23 ERC23 EHG23 DXK23 DNO23 DDS23 CTW23 CKA23 CAE23 BQI23 BGM23 AWQ23 AMU23 ACY23 TC23 JG23 K23 K56 K62 K107 K184 WLW41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K70 K188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133 WLW93 WCA93 VSE93 VII93 UYM93 UOQ93 UEU93 TUY93 TLC93 TBG93 SRK93 SHO93 RXS93 RNW93 REA93 QUE93 QKI93 QAM93 PQQ93 PGU93 OWY93 ONC93 ODG93 NTK93 NJO93 MZS93 MPW93 MGA93 LWE93 LMI93 LCM93 KSQ93 KIU93 JYY93 JPC93 JFG93 IVK93 ILO93 IBS93 HRW93 HIA93 GYE93 GOI93 GEM93 FUQ93 FKU93 FAY93 ERC93 EHG93 DXK93 DNO93 DDS93 CTW93 CKA93 CAE93 BQI93 BGM93 AWQ93 AMU93 ACY93 TC93 JG93 K93 K72 K505 K60 K97 WVS64 WLW64 WCA64 VSE64 VII64 UYM64 UOQ64 UEU64 TUY64 TLC64 TBG64 SRK64 SHO64 RXS64 RNW64 REA64 QUE64 QKI64 QAM64 PQQ64 PGU64 OWY64 ONC64 ODG64 NTK64 NJO64 MZS64 MPW64 MGA64 LWE64 LMI64 LCM64 KSQ64 KIU64 JYY64 JPC64 JFG64 IVK64 ILO64 IBS64 HRW64 HIA64 GYE64 GOI64 GEM64 FUQ64 FKU64 FAY64 ERC64 EHG64 DXK64 DNO64 DDS64 CTW64 CKA64 CAE64 BQI64 BGM64 AWQ64 AMU64 ACY64 TC64 JG64 K64 WLW29 K66 K141 K186 WLW2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K68 WVS35 K111 WVS54 WLW54 WCA54 VSE54 VII54 UYM54 UOQ54 UEU54 TUY54 TLC54 TBG54 SRK54 SHO54 RXS54 RNW54 REA54 QUE54 QKI54 QAM54 PQQ54 PGU54 OWY54 ONC54 ODG54 NTK54 NJO54 MZS54 MPW54 MGA54 LWE54 LMI54 LCM54 KSQ54 KIU54 JYY54 JPC54 JFG54 IVK54 ILO54 IBS54 HRW54 HIA54 GYE54 GOI54 GEM54 FUQ54 FKU54 FAY54 ERC54 EHG54 DXK54 DNO54 DDS54 CTW54 CKA54 CAE54 BQI54 BGM54 AWQ54 AMU54 ACY54 TC54 JG54 K54 JG37:JG39 RXS132:RXS156 SHO132:SHO156 SRK132:SRK156 TBG132:TBG156 TLC132:TLC156 TUY132:TUY156 UEU132:UEU156 UOQ132:UOQ156 UYM132:UYM156 VII132:VII156 VSE132:VSE156 WCA132:WCA156 WLW132:WLW156 WVS132:WVS156 JG132:JG156 TC132:TC156 ACY132:ACY156 AMU132:AMU156 AWQ132:AWQ156 BGM132:BGM156 BQI132:BQI156 CAE132:CAE156 CKA132:CKA156 CTW132:CTW156 DDS132:DDS156 DNO132:DNO156 DXK132:DXK156 EHG132:EHG156 ERC132:ERC156 FAY132:FAY156 FKU132:FKU156 FUQ132:FUQ156 GEM132:GEM156 GOI132:GOI156 GYE132:GYE156 HIA132:HIA156 HRW132:HRW156 IBS132:IBS156 ILO132:ILO156 IVK132:IVK156 JFG132:JFG156 JPC132:JPC156 JYY132:JYY156 KIU132:KIU156 KSQ132:KSQ156 LCM132:LCM156 LMI132:LMI156 LWE132:LWE156 MGA132:MGA156 MPW132:MPW156 MZS132:MZS156 NJO132:NJO156 NTK132:NTK156 ODG132:ODG156 ONC132:ONC156 OWY132:OWY156 PGU132:PGU156 PQQ132:PQQ156 QAM132:QAM156 QKI132:QKI156 QUE132:QUE156 REA132:REA156 WVS116 K31 JG31 TC31 ACY31 AMU31 AWQ31 BGM31 BQI31 CAE31 CKA31 CTW31 DDS31 DNO31 K113 K194 WVS93 K226 K265 K222 K212 K263 K216 K174 K230 K267 K220 K218 K273 K224 K172 K182 K176 K95 K269 K190 K228 K180 K178 K234 K232 K304 K261 K251 K380 K255 K214 K153 K306 K259 K257 K312 K310 K382 K300 K290 K145 K137 K253 K308 K345 K298 K139 K351 K349 WVS17 WLW99 WVS292 WLW292 WCA292 VSE292 VII292 UYM292 UOQ292 UEU292 TUY292 TLC292 TBG292 SRK292 SHO292 RXS292 RNW292 REA292 QUE292 QKI292 QAM292 PQQ292 PGU292 OWY292 ONC292 ODG292 NTK292 NJO292 MZS292 MPW292 MGA292 LWE292 LMI292 LCM292 KSQ292 KIU292 JYY292 JPC292 JFG292 IVK292 ILO292 IBS292 HRW292 HIA292 GYE292 GOI292 GEM292 FUQ292 FKU292 FAY292 ERC292 EHG292 DXK292 DNO292 DDS292 CTW292 CKA292 CAE292 BQI292 BGM292 AWQ292 AMU292 ACY292 TC292 JG292 K292 WLW101 WLW103 K411 JG411 TC411 ACY411 AMU411 AWQ411 BGM411 BQI411 CAE411 CKA411 CTW411 DDS411 DNO411 DXK411 EHG411 ERC411 FAY411 FKU411 FUQ411 GEM411 GOI411 GYE411 HIA411 HRW411 IBS411 ILO411 IVK411 JFG411 JPC411 JYY411 KIU411 KSQ411 LCM411 LMI411 LWE411 MGA411 MPW411 MZS411 NJO411 NTK411 ODG411 ONC411 OWY411 PGU411 PQQ411 QAM411 QKI411 QUE411 REA411 RNW411 RXS411 SHO411 SRK411 TBG411 TLC411 TUY411 UEU411 UOQ411 UYM411 VII411 VSE411 WCA411 WLW411 K143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WCA302 WLW302 K105 WVS29 K192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109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VS19 WVS95 WLW95 WCA95 VSE95 VII95 UYM95 UOQ95 UEU95 TUY95 TLC95 TBG95 SRK95 SHO95 RXS95 RNW95 REA95 QUE95 QKI95 QAM95 PQQ95 PGU95 OWY95 ONC95 ODG95 NTK95 NJO95 MZS95 MPW95 MGA95 LWE95 LMI95 LCM95 KSQ95 KIU95 JYY95 JPC95 JFG95 IVK95 ILO95 IBS95 HRW95 HIA95 GYE95 GOI95 GEM95 FUQ95 FKU95 FAY95 ERC95 EHG95 DXK95 DNO95 DDS95 CTW95 CKA95 CAE95 BQI95 BGM95 AWQ95 AMU95 ACY95 TC95 JG95 WVS174 WLW174 WCA174 VSE174 VII174 UYM174 UOQ174 UEU174 TUY174 TLC174 TBG174 SRK174 SHO174 RXS174 RNW174 REA174 QUE174 QKI174 QAM174 PQQ174 PGU174 OWY174 ONC174 ODG174 NTK174 NJO174 MZS174 MPW174 MGA174 LWE174 LMI174 LCM174 KSQ174 KIU174 JYY174 JPC174 JFG174 IVK174 ILO174 IBS174 HRW174 HIA174 GYE174 GOI174 GEM174 FUQ174 FKU174 FAY174 ERC174 EHG174 DXK174 DNO174 DDS174 CTW174 CKA174 CAE174 BQI174 BGM174 AWQ174 AMU174 ACY174 TC174 JG174 WVS214 WLW214 WCA214 VSE214 VII214 UYM214 UOQ214 UEU214 TUY214 TLC214 TBG214 SRK214 SHO214 RXS214 RNW214 REA214 QUE214 QKI214 QAM214 PQQ214 PGU214 OWY214 ONC214 ODG214 NTK214 NJO214 MZS214 MPW214 MGA214 LWE214 LMI214 LCM214 KSQ214 KIU214 JYY214 JPC214 JFG214 IVK214 ILO214 IBS214 HRW214 HIA214 GYE214 GOI214 GEM214 FUQ214 FKU214 FAY214 ERC214 EHG214 DXK214 DNO214 DDS214 CTW214 CKA214 CAE214 BQI214 BGM214 AWQ214 AMU214 ACY214 TC214 JG214 WVS253 WLW253 WCA253 VSE253 VII253 UYM253 UOQ253 UEU253 TUY253 TLC253 TBG253 SRK253 SHO253 RXS253 RNW253 REA253 QUE253 QKI253 QAM253 PQQ253 PGU253 OWY253 ONC253 ODG253 NTK253 NJO253 MZS253 MPW253 MGA253 LWE253 LMI253 LCM253 KSQ253 KIU253 JYY253 JPC253 JFG253 IVK253 ILO253 IBS253 HRW253 HIA253 GYE253 GOI253 GEM253 FUQ253 FKU253 FAY253 ERC253 EHG253 DXK253 DNO253 DDS253 CTW253 CKA253 CAE253 BQI253 BGM253 AWQ253 AMU253 ACY253 TC253 JG253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21 K294 JG294 TC294 ACY294 AMU294 AWQ294 BGM294 BQI294 CAE294 CKA294 CTW294 DDS294 DNO294 DXK294 EHG294 ERC294 FAY294 FKU294 FUQ294 GEM294 GOI294 GYE294 HIA294 HRW294 IBS294 ILO294 IVK294 JFG294 JPC294 JYY294 KIU294 KSQ294 LCM294 LMI294 LWE294 MGA294 MPW294 MZS294 NJO294 NTK294 ODG294 ONC294 OWY294 PGU294 PQQ294 QAM294 QKI294 QUE294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7 K296 JG296 TC296 ACY296 AMU296 AWQ296 BGM296 BQI296 CAE296 CKA296 CTW296 DDS296 DNO296 DXK296 EHG296 ERC296 FAY296 FKU296 FUQ296 GEM296 GOI296 GYE296 HIA296 HRW296 IBS296 ILO296 IVK296 JFG296 JPC296 JYY296 KIU296 KSQ296 LCM296 LMI296 LWE296 MGA296 MPW296 MZS296 NJO296 NTK296 ODG296 ONC296 OWY296 PGU296 PQQ296 QAM296 QKI296 QUE296 REA296 RNW296 RXS296 SHO296 SRK296 TBG296 TLC296 TUY296 UEU296 UOQ296 UYM296 VII296 VSE296 WCA296 WLW296 K413 JG413 TC413 ACY413 AMU413 AWQ413 BGM413 BQI413 CAE413 CKA413 CTW413 DDS413 DNO413 DXK413 EHG413 ERC413 FAY413 FKU413 FUQ413 GEM413 GOI413 GYE413 HIA413 HRW413 IBS413 ILO413 IVK413 JFG413 JPC413 JYY413 KIU413 KSQ413 LCM413 LMI413 LWE413 MGA413 MPW413 MZS413 NJO413 NTK413 ODG413 ONC413 OWY413 PGU413 PQQ413 QAM413 QKI413 QUE413 REA413 RNW413 RXS413 SHO413 SRK413 TBG413 TLC413 TUY413 UEU413 UOQ413 UYM413 VII413 VSE413 K76"/>
    <dataValidation type="list" allowBlank="1" showInputMessage="1" showErrorMessage="1" sqref="C130:C131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WVK51:WVK52 WLO51:WLO52 WBS51:WBS52 VRW51:VRW52 VIA51:VIA52 UYE51:UYE52 UOI51:UOI52 UEM51:UEM52 TUQ51:TUQ52 TKU51:TKU52 TAY51:TAY52 SRC51:SRC52 SHG51:SHG52 RXK51:RXK52 RNO51:RNO52 RDS51:RDS52 QTW51:QTW52 QKA51:QKA52 QAE51:QAE52 PQI51:PQI52 PGM51:PGM52 OWQ51:OWQ52 OMU51:OMU52 OCY51:OCY52 NTC51:NTC52 NJG51:NJG52 MZK51:MZK52 MPO51:MPO52 MFS51:MFS52 LVW51:LVW52 LMA51:LMA52 LCE51:LCE52 KSI51:KSI52 KIM51:KIM52 JYQ51:JYQ52 JOU51:JOU52 JEY51:JEY52 IVC51:IVC52 ILG51:ILG52 IBK51:IBK52 HRO51:HRO52 HHS51:HHS52 GXW51:GXW52 GOA51:GOA52 GEE51:GEE52 FUI51:FUI52 FKM51:FKM52 FAQ51:FAQ52 EQU51:EQU52 EGY51:EGY52 DXC51:DXC52 DNG51:DNG52 DDK51:DDK52 CTO51:CTO52 CJS51:CJS52 BZW51:BZW52 BQA51:BQA52 BGE51:BGE52 AWI51:AWI52 AMM51:AMM52 ACQ51:ACQ52 SU51:SU52 IY51:IY52 C51:C52 WVK90:WVK91 WLO90:WLO91 WBS90:WBS91 VRW90:VRW91 VIA90:VIA91 UYE90:UYE91 UOI90:UOI91 UEM90:UEM91 TUQ90:TUQ91 TKU90:TKU91 TAY90:TAY91 SRC90:SRC91 SHG90:SHG91 RXK90:RXK91 RNO90:RNO91 RDS90:RDS91 QTW90:QTW91 QKA90:QKA91 QAE90:QAE91 PQI90:PQI91 PGM90:PGM91 OWQ90:OWQ91 OMU90:OMU91 OCY90:OCY91 NTC90:NTC91 NJG90:NJG91 MZK90:MZK91 MPO90:MPO91 MFS90:MFS91 LVW90:LVW91 LMA90:LMA91 LCE90:LCE91 KSI90:KSI91 KIM90:KIM91 JYQ90:JYQ91 JOU90:JOU91 JEY90:JEY91 IVC90:IVC91 ILG90:ILG91 IBK90:IBK91 HRO90:HRO91 HHS90:HHS91 GXW90:GXW91 GOA90:GOA91 GEE90:GEE91 FUI90:FUI91 FKM90:FKM91 FAQ90:FAQ91 EQU90:EQU91 EGY90:EGY91 DXC90:DXC91 DNG90:DNG91 DDK90:DDK91 CTO90:CTO91 CJS90:CJS91 BZW90:BZW91 BQA90:BQA91 BGE90:BGE91 AWI90:AWI91 AMM90:AMM91 ACQ90:ACQ91 SU90:SU91 IY90:IY91 C90:C91 WVK129:WVK130 WLO129:WLO130 WBS129:WBS130 VRW129:VRW130 VIA129:VIA130 UYE129:UYE130 UOI129:UOI130 UEM129:UEM130 TUQ129:TUQ130 TKU129:TKU130 TAY129:TAY130 SRC129:SRC130 SHG129:SHG130 RXK129:RXK130 RNO129:RNO130 RDS129:RDS130 QTW129:QTW130 QKA129:QKA130 QAE129:QAE130 PQI129:PQI130 PGM129:PGM130 OWQ129:OWQ130 OMU129:OMU130 OCY129:OCY130 NTC129:NTC130 NJG129:NJG130 MZK129:MZK130 MPO129:MPO130 MFS129:MFS130 LVW129:LVW130 LMA129:LMA130 LCE129:LCE130 KSI129:KSI130 KIM129:KIM130 JYQ129:JYQ130 JOU129:JOU130 JEY129:JEY130 IVC129:IVC130 ILG129:ILG130 IBK129:IBK130 HRO129:HRO130 HHS129:HHS130 GXW129:GXW130 GOA129:GOA130 GEE129:GEE130 FUI129:FUI130 FKM129:FKM130 FAQ129:FAQ130 EQU129:EQU130 EGY129:EGY130 DXC129:DXC130 DNG129:DNG130 DDK129:DDK130 CTO129:CTO130 CJS129:CJS130 BZW129:BZW130 BQA129:BQA130 BGE129:BGE130 AWI129:AWI130 AMM129:AMM130 ACQ129:ACQ130 SU129:SU130 IY129:IY130 C169 C209 C248 C287 C404 C365 C326 C443 C482 C521 C559 C598">
      <formula1>"Nr. total de solicitări(reşedinţă de judeţ+alte localităţi)"</formula1>
    </dataValidation>
    <dataValidation type="list" allowBlank="1" showInputMessage="1" showErrorMessage="1" sqref="B130:B131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WVJ51:WVJ52 WLN51:WLN52 WBR51:WBR52 VRV51:VRV52 VHZ51:VHZ52 UYD51:UYD52 UOH51:UOH52 UEL51:UEL52 TUP51:TUP52 TKT51:TKT52 TAX51:TAX52 SRB51:SRB52 SHF51:SHF52 RXJ51:RXJ52 RNN51:RNN52 RDR51:RDR52 QTV51:QTV52 QJZ51:QJZ52 QAD51:QAD52 PQH51:PQH52 PGL51:PGL52 OWP51:OWP52 OMT51:OMT52 OCX51:OCX52 NTB51:NTB52 NJF51:NJF52 MZJ51:MZJ52 MPN51:MPN52 MFR51:MFR52 LVV51:LVV52 LLZ51:LLZ52 LCD51:LCD52 KSH51:KSH52 KIL51:KIL52 JYP51:JYP52 JOT51:JOT52 JEX51:JEX52 IVB51:IVB52 ILF51:ILF52 IBJ51:IBJ52 HRN51:HRN52 HHR51:HHR52 GXV51:GXV52 GNZ51:GNZ52 GED51:GED52 FUH51:FUH52 FKL51:FKL52 FAP51:FAP52 EQT51:EQT52 EGX51:EGX52 DXB51:DXB52 DNF51:DNF52 DDJ51:DDJ52 CTN51:CTN52 CJR51:CJR52 BZV51:BZV52 BPZ51:BPZ52 BGD51:BGD52 AWH51:AWH52 AML51:AML52 ACP51:ACP52 ST51:ST52 IX51:IX52 B51:B52 WVJ90:WVJ91 WLN90:WLN91 WBR90:WBR91 VRV90:VRV91 VHZ90:VHZ91 UYD90:UYD91 UOH90:UOH91 UEL90:UEL91 TUP90:TUP91 TKT90:TKT91 TAX90:TAX91 SRB90:SRB91 SHF90:SHF91 RXJ90:RXJ91 RNN90:RNN91 RDR90:RDR91 QTV90:QTV91 QJZ90:QJZ91 QAD90:QAD91 PQH90:PQH91 PGL90:PGL91 OWP90:OWP91 OMT90:OMT91 OCX90:OCX91 NTB90:NTB91 NJF90:NJF91 MZJ90:MZJ91 MPN90:MPN91 MFR90:MFR91 LVV90:LVV91 LLZ90:LLZ91 LCD90:LCD91 KSH90:KSH91 KIL90:KIL91 JYP90:JYP91 JOT90:JOT91 JEX90:JEX91 IVB90:IVB91 ILF90:ILF91 IBJ90:IBJ91 HRN90:HRN91 HHR90:HHR91 GXV90:GXV91 GNZ90:GNZ91 GED90:GED91 FUH90:FUH91 FKL90:FKL91 FAP90:FAP91 EQT90:EQT91 EGX90:EGX91 DXB90:DXB91 DNF90:DNF91 DDJ90:DDJ91 CTN90:CTN91 CJR90:CJR91 BZV90:BZV91 BPZ90:BPZ91 BGD90:BGD91 AWH90:AWH91 AML90:AML91 ACP90:ACP91 ST90:ST91 IX90:IX91 B90:B91 WVJ129:WVJ130 WLN129:WLN130 WBR129:WBR130 VRV129:VRV130 VHZ129:VHZ130 UYD129:UYD130 UOH129:UOH130 UEL129:UEL130 TUP129:TUP130 TKT129:TKT130 TAX129:TAX130 SRB129:SRB130 SHF129:SHF130 RXJ129:RXJ130 RNN129:RNN130 RDR129:RDR130 QTV129:QTV130 QJZ129:QJZ130 QAD129:QAD130 PQH129:PQH130 PGL129:PGL130 OWP129:OWP130 OMT129:OMT130 OCX129:OCX130 NTB129:NTB130 NJF129:NJF130 MZJ129:MZJ130 MPN129:MPN130 MFR129:MFR130 LVV129:LVV130 LLZ129:LLZ130 LCD129:LCD130 KSH129:KSH130 KIL129:KIL130 JYP129:JYP130 JOT129:JOT130 JEX129:JEX130 IVB129:IVB130 ILF129:ILF130 IBJ129:IBJ130 HRN129:HRN130 HHR129:HHR130 GXV129:GXV130 GNZ129:GNZ130 GED129:GED130 FUH129:FUH130 FKL129:FKL130 FAP129:FAP130 EQT129:EQT130 EGX129:EGX130 DXB129:DXB130 DNF129:DNF130 DDJ129:DDJ130 CTN129:CTN130 CJR129:CJR130 BZV129:BZV130 BPZ129:BPZ130 BGD129:BGD130 AWH129:AWH130 AML129:AML130 ACP129:ACP130 ST129:ST130 IX129:IX130 B169 B209 B248 B287 B404 B365 B326 B443 B482 B521 B559 B598">
      <formula1>"Nr. solicitări din alte localităţi"</formula1>
    </dataValidation>
    <dataValidation type="list" allowBlank="1" showInputMessage="1" showErrorMessage="1" sqref="A130:A131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WVI51:WVI52 WLM51:WLM52 WBQ51:WBQ52 VRU51:VRU52 VHY51:VHY52 UYC51:UYC52 UOG51:UOG52 UEK51:UEK52 TUO51:TUO52 TKS51:TKS52 TAW51:TAW52 SRA51:SRA52 SHE51:SHE52 RXI51:RXI52 RNM51:RNM52 RDQ51:RDQ52 QTU51:QTU52 QJY51:QJY52 QAC51:QAC52 PQG51:PQG52 PGK51:PGK52 OWO51:OWO52 OMS51:OMS52 OCW51:OCW52 NTA51:NTA52 NJE51:NJE52 MZI51:MZI52 MPM51:MPM52 MFQ51:MFQ52 LVU51:LVU52 LLY51:LLY52 LCC51:LCC52 KSG51:KSG52 KIK51:KIK52 JYO51:JYO52 JOS51:JOS52 JEW51:JEW52 IVA51:IVA52 ILE51:ILE52 IBI51:IBI52 HRM51:HRM52 HHQ51:HHQ52 GXU51:GXU52 GNY51:GNY52 GEC51:GEC52 FUG51:FUG52 FKK51:FKK52 FAO51:FAO52 EQS51:EQS52 EGW51:EGW52 DXA51:DXA52 DNE51:DNE52 DDI51:DDI52 CTM51:CTM52 CJQ51:CJQ52 BZU51:BZU52 BPY51:BPY52 BGC51:BGC52 AWG51:AWG52 AMK51:AMK52 ACO51:ACO52 SS51:SS52 IW51:IW52 A51:A52 WVI90:WVI91 WLM90:WLM91 WBQ90:WBQ91 VRU90:VRU91 VHY90:VHY91 UYC90:UYC91 UOG90:UOG91 UEK90:UEK91 TUO90:TUO91 TKS90:TKS91 TAW90:TAW91 SRA90:SRA91 SHE90:SHE91 RXI90:RXI91 RNM90:RNM91 RDQ90:RDQ91 QTU90:QTU91 QJY90:QJY91 QAC90:QAC91 PQG90:PQG91 PGK90:PGK91 OWO90:OWO91 OMS90:OMS91 OCW90:OCW91 NTA90:NTA91 NJE90:NJE91 MZI90:MZI91 MPM90:MPM91 MFQ90:MFQ91 LVU90:LVU91 LLY90:LLY91 LCC90:LCC91 KSG90:KSG91 KIK90:KIK91 JYO90:JYO91 JOS90:JOS91 JEW90:JEW91 IVA90:IVA91 ILE90:ILE91 IBI90:IBI91 HRM90:HRM91 HHQ90:HHQ91 GXU90:GXU91 GNY90:GNY91 GEC90:GEC91 FUG90:FUG91 FKK90:FKK91 FAO90:FAO91 EQS90:EQS91 EGW90:EGW91 DXA90:DXA91 DNE90:DNE91 DDI90:DDI91 CTM90:CTM91 CJQ90:CJQ91 BZU90:BZU91 BPY90:BPY91 BGC90:BGC91 AWG90:AWG91 AMK90:AMK91 ACO90:ACO91 SS90:SS91 IW90:IW91 A90:A91 WVI129:WVI130 WLM129:WLM130 WBQ129:WBQ130 VRU129:VRU130 VHY129:VHY130 UYC129:UYC130 UOG129:UOG130 UEK129:UEK130 TUO129:TUO130 TKS129:TKS130 TAW129:TAW130 SRA129:SRA130 SHE129:SHE130 RXI129:RXI130 RNM129:RNM130 RDQ129:RDQ130 QTU129:QTU130 QJY129:QJY130 QAC129:QAC130 PQG129:PQG130 PGK129:PGK130 OWO129:OWO130 OMS129:OMS130 OCW129:OCW130 NTA129:NTA130 NJE129:NJE130 MZI129:MZI130 MPM129:MPM130 MFQ129:MFQ130 LVU129:LVU130 LLY129:LLY130 LCC129:LCC130 KSG129:KSG130 KIK129:KIK130 JYO129:JYO130 JOS129:JOS130 JEW129:JEW130 IVA129:IVA130 ILE129:ILE130 IBI129:IBI130 HRM129:HRM130 HHQ129:HHQ130 GXU129:GXU130 GNY129:GNY130 GEC129:GEC130 FUG129:FUG130 FKK129:FKK130 FAO129:FAO130 EQS129:EQS130 EGW129:EGW130 DXA129:DXA130 DNE129:DNE130 DDI129:DDI130 CTM129:CTM130 CJQ129:CJQ130 BZU129:BZU130 BPY129:BPY130 BGC129:BGC130 AWG129:AWG130 AMK129:AMK130 ACO129:ACO130 SS129:SS130 IW129:IW130 A169 A209 A248 A287 A404 A365 A326 A443 A482 A521 A559 A598">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93 WVU15 WLY15 WCC15 VSG15 VIK15 UYO15 UOS15 UEW15 TVA15 TLE15 TBI15 SRM15 SHQ15 RXU15 RNY15 REC15 QUG15 QKK15 QAO15 PQS15 PGW15 OXA15 ONE15 ODI15 NTM15 NJQ15 MZU15 MPY15 MGC15 LWG15 LMK15 LCO15 KSS15 KIW15 JZA15 JPE15 JFI15 IVM15 ILQ15 IBU15 HRY15 HIC15 GYG15 GOK15 GEO15 FUS15 FKW15 FBA15 ERE15 EHI15 DXM15 DNQ15 DDU15 CTY15 CKC15 CAG15 BQK15 BGO15 AWS15 AMW15 ADA15 TE15 JI15 M15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M621 JI621 TE621 ADA621 AMW621 AWS621 BGO621 BQK621 CAG621 CKC621 CTY621 DDU621 DNQ621 DXM621 EHI621 ERE621 FBA621 FKW621 FUS621 GEO621 GOK621 GYG621 HIC621 HRY621 IBU621 ILQ621 IVM621 JFI621 JPE621 JZA621 KIW621 KSS621 LCO621 LMK621 LWG621 MGC621 MPY621 MZU621 NJQ621 NTM621 ODI621 ONE621 OXA621 PGW621 PQS621 QAO621 QKK621 QUG621 REC621 RNY621 RXU621 SHQ621 SRM621 TBI621 TLE621 TVA621 UEW621 UOS621 UYO621 VIK621 VSG621 WCC621 M609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CC101 VSG101 VIK101 UYO101 UOS101 UEW101 TVA101 TLE101 TBI101 SRM101 SHQ101 RXU101 RNY101 REC101 QUG101 QKK101 QAO101 PQS101 PGW101 OXA101 ONE101 ODI101 NTM101 NJQ101 MZU101 MPY101 MGC101 LWG101 LMK101 LCO101 KSS101 KIW101 JZA101 JPE101 JFI101 IVM101 ILQ101 IBU101 HRY101 HIC101 GYG101 GOK101 GEO101 FUS101 FKW101 FBA101 ERE101 EHI101 DXM101 DNQ101 DDU101 CTY101 CKC101 CAG101 BQK101 BGO101 AWS101 AMW101 ADA101 TE101 JI101 M101 WCC99 VSG99 VIK99 UYO99 UOS99 UEW99 TVA99 TLE99 TBI99 SRM99 SHQ99 RXU99 RNY99 REC99 QUG99 QKK99 QAO99 PQS99 PGW99 OXA99 ONE99 ODI99 NTM99 NJQ99 MZU99 MPY99 MGC99 LWG99 LMK99 LCO99 KSS99 KIW99 JZA99 JPE99 JFI99 IVM99 ILQ99 IBU99 HRY99 HIC99 GYG99 GOK99 GEO99 FUS99 FKW99 FBA99 ERE99 EHI99 DXM99 DNQ99 DDU99 CTY99 CKC99 CAG99 BQK99 BGO99 AWS99 AMW99 ADA99 TE99 JI99 M99 WVU56 WLY56 WCC56 VSG56 VIK56 UYO56 UOS56 UEW56 TVA56 TLE56 TBI56 SRM56 SHQ56 RXU56 RNY56 REC56 QUG56 QKK56 QAO56 PQS56 PGW56 OXA56 ONE56 ODI56 NTM56 NJQ56 MZU56 MPY56 MGC56 LWG56 LMK56 LCO56 KSS56 KIW56 JZA56 JPE56 JFI56 IVM56 ILQ56 IBU56 HRY56 HIC56 GYG56 GOK56 GEO56 FUS56 FKW56 FBA56 ERE56 EHI56 DXM56 DNQ56 DDU56 CTY56 CKC56 CAG56 BQK56 BGO56 AWS56 AMW56 ADA56 TE56 JI56 WLY27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JI37:JI38 TE37:TE38 ADA37:ADA38 AMW37:AMW38 AWS37:AWS38 BGO37:BGO38 BQK37:BQK38 CAG37:CAG38 CKC37:CKC38 CTY37:CTY38 DDU37:DDU38 DNQ37:DNQ38 DXM37:DXM38 EHI37:EHI38 ERE37:ERE38 FBA37:FBA38 FKW37:FKW38 FUS37:FUS38 GEO37:GEO38 GOK37:GOK38 GYG37:GYG38 HIC37:HIC38 HRY37:HRY38 IBU37:IBU38 ILQ37:ILQ38 IVM37:IVM38 JFI37:JFI38 JPE37:JPE38 JZA37:JZA38 KIW37:KIW38 KSS37:KSS38 LCO37:LCO38 LMK37:LMK38 LWG37:LWG38 MGC37:MGC38 MPY37:MPY38 MZU37:MZU38 NJQ37:NJQ38 NTM37:NTM38 ODI37:ODI38 ONE37:ONE38 OXA37:OXA38 PGW37:PGW38 PQS37:PQS38 QAO37:QAO38 QKK37:QKK38 QUG37:QUG38 REC37:REC38 RNY37:RNY38 RXU37:RXU38 SHQ37:SHQ38 SRM37:SRM38 TBI37:TBI38 TLE37:TLE38 TVA37:TVA38 UEW37:UEW38 UOS37:UOS38 UYO37:UYO38 VIK37:VIK38 VSG37:VSG38 WCC37:WCC38 WLY37:WLY38 WVU37:WVU38 WLY35 WLY621 WCC413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CC103 VSG103 VIK103 UYO103 UOS103 UEW103 TVA103 TLE103 TBI103 SRM103 SHQ103 RXU103 RNY103 REC103 QUG103 QKK103 QAO103 PQS103 PGW103 OXA103 ONE103 ODI103 NTM103 NJQ103 MZU103 MPY103 MGC103 LWG103 LMK103 LCO103 KSS103 KIW103 JZA103 JPE103 JFI103 IVM103 ILQ103 IBU103 HRY103 HIC103 GYG103 GOK103 GEO103 FUS103 FKW103 FBA103 ERE103 EHI103 DXM103 DNQ103 DDU103 CTY103 CKC103 CAG103 BQK103 BGO103 AWS103 AMW103 ADA103 TE103 JI103 M103 WVU103 WLY343 WVU31 WVU101 WVU62 WLY62 WCC62 VSG62 VIK62 UYO62 UOS62 UEW62 TVA62 TLE62 TBI62 SRM62 SHQ62 RXU62 RNY62 REC62 QUG62 QKK62 QAO62 PQS62 PGW62 OXA62 ONE62 ODI62 NTM62 NJQ62 MZU62 MPY62 MGC62 LWG62 LMK62 LCO62 KSS62 KIW62 JZA62 JPE62 JFI62 IVM62 ILQ62 IBU62 HRY62 HIC62 GYG62 GOK62 GEO62 FUS62 FKW62 FBA62 ERE62 EHI62 DXM62 DNQ62 DDU62 CTY62 CKC62 CAG62 BQK62 BGO62 AWS62 AMW62 ADA62 TE62 JI62 WVU97 WLY97 WCC97 VSG97 VIK97 UYO97 UOS97 UEW97 TVA97 TLE97 TBI97 SRM97 SHQ97 RXU97 RNY97 REC97 QUG97 QKK97 QAO97 PQS97 PGW97 OXA97 ONE97 ODI97 NTM97 NJQ97 MZU97 MPY97 MGC97 LWG97 LMK97 LCO97 KSS97 KIW97 JZA97 JPE97 JFI97 IVM97 ILQ97 IBU97 HRY97 HIC97 GYG97 GOK97 GEO97 FUS97 FKW97 FBA97 ERE97 EHI97 DXM97 DNQ97 DDU97 CTY97 CKC97 CAG97 BQK97 BGO97 AWS97 AMW97 ADA97 TE97 JI97 WVU99 WVU60 WLY60 WCC60 VSG60 VIK60 UYO60 UOS60 UEW60 TVA60 TLE60 TBI60 SRM60 SHQ60 RXU60 RNY60 REC60 QUG60 QKK60 QAO60 PQS60 PGW60 OXA60 ONE60 ODI60 NTM60 NJQ60 MZU60 MPY60 MGC60 LWG60 LMK60 LCO60 KSS60 KIW60 JZA60 JPE60 JFI60 IVM60 ILQ60 IBU60 HRY60 HIC60 GYG60 GOK60 GEO60 FUS60 FKW60 FBA60 ERE60 EHI60 DXM60 DNQ60 DDU60 CTY60 CKC60 CAG60 BQK60 BGO60 AWS60 AMW60 ADA60 TE60 JI60 RNY132:RNY156 WLY116 WCC116 VSG116 VIK116 UYO116 UOS116 UEW116 TVA116 TLE116 TBI116 SRM116 SHQ116 RXU116 RNY116 REC116 QUG116 QKK116 QAO116 PQS116 PGW116 OXA116 ONE116 ODI116 NTM116 NJQ116 MZU116 MPY116 MGC116 LWG116 LMK116 LCO116 KSS116 KIW116 JZA116 JPE116 JFI116 IVM116 ILQ116 IBU116 HRY116 HIC116 GYG116 GOK116 GEO116 FUS116 FKW116 FBA116 ERE116 EHI116 DXM116 DNQ116 DDU116 CTY116 CKC116 CAG116 BQK116 BGO116 AWS116 AMW116 ADA116 TE116 JI116 M115:M116 WLY17 WVU25 WLY25 WCC25 VSG25 VIK25 UYO25 UOS25 UEW25 TVA25 TLE25 TBI25 SRM25 SHQ25 RXU25 RNY25 REC25 QUG25 QKK25 QAO25 PQS25 PGW25 OXA25 ONE25 ODI25 NTM25 NJQ25 MZU25 MPY25 MGC25 LWG25 LMK25 LCO25 KSS25 KIW25 JZA25 JPE25 JFI25 IVM25 ILQ25 IBU25 HRY25 HIC25 GYG25 GOK25 GEO25 FUS25 FKW25 FBA25 ERE25 EHI25 DXM25 DNQ25 DDU25 CTY25 CKC25 CAG25 BQK25 BGO25 AWS25 AMW25 ADA25 TE25 JI25 M25 M74 REC294 RNY294 RXU294 SHQ294 SRM294 TBI294 TLE294 TVA294 UEW294 UOS294 UYO294 VIK294 VSG294 WCC294 WLY294 WVU294 M544 M538 M495 M485 M536 M503 M540 M493 M491 M546 M487 M489 M528 M526 M584 M454 M530 M578 M542 M582 M574 M524 M534 M576 M566 M564 M623 M532 M568 M617 M580 M619 M613 M562 M572 M615 M605 M570 M149 WVU271 M603 WVU341 M601 M611 WVU343 WVU621 M155 M607 WVU58 WLY58 WCC58 VSG58 VIK58 UYO58 UOS58 UEW58 TVA58 TLE58 TBI58 SRM58 SHQ58 RXU58 RNY58 REC58 QUG58 QKK58 QAO58 PQS58 PGW58 OXA58 ONE58 ODI58 NTM58 NJQ58 MZU58 MPY58 MGC58 LWG58 LMK58 LCO58 KSS58 KIW58 JZA58 JPE58 JFI58 IVM58 ILQ58 IBU58 HRY58 HIC58 GYG58 GOK58 GEO58 FUS58 FKW58 FBA58 ERE58 EHI58 DXM58 DNQ58 DDU58 CTY58 CKC58 CAG58 BQK58 BGO58 AWS58 AMW58 ADA58 TE58 JI58 M58 WVU23 WLY23 WCC23 VSG23 VIK23 UYO23 UOS23 UEW23 TVA23 TLE23 TBI23 SRM23 SHQ23 RXU23 RNY23 REC23 QUG23 QKK23 QAO23 PQS23 PGW23 OXA23 ONE23 ODI23 NTM23 NJQ23 MZU23 MPY23 MGC23 LWG23 LMK23 LCO23 KSS23 KIW23 JZA23 JPE23 JFI23 IVM23 ILQ23 IBU23 HRY23 HIC23 GYG23 GOK23 GEO23 FUS23 FKW23 FBA23 ERE23 EHI23 DXM23 DNQ23 DDU23 CTY23 CKC23 CAG23 BQK23 BGO23 AWS23 AMW23 ADA23 TE23 JI23 M23 M56 M62 M107 M184 WLY41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M70 M188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135 M468 WVU296 M415 M462 M425 WVU413 M458 M407 M417 M460 M466 M376 M423 M386 M370 M372 M419 M368 M378 M421 M427 M429 M335 M337 M384 M347 M331 M333 WVU302 M329 M339 M147 M388 M374 M409 M390 M448 M505 M499 M456 M446 M497 WVU411 M464 M501 M452 M450 WCC35 M151 M72 M507 M60 M97 WVU64 WLY64 WCC64 VSG64 VIK64 UYO64 UOS64 UEW64 TVA64 TLE64 TBI64 SRM64 SHQ64 RXU64 RNY64 REC64 QUG64 QKK64 QAO64 PQS64 PGW64 OXA64 ONE64 ODI64 NTM64 NJQ64 MZU64 MPY64 MGC64 LWG64 LMK64 LCO64 KSS64 KIW64 JZA64 JPE64 JFI64 IVM64 ILQ64 IBU64 HRY64 HIC64 GYG64 GOK64 GEO64 FUS64 FKW64 FBA64 ERE64 EHI64 DXM64 DNQ64 DDU64 CTY64 CKC64 CAG64 BQK64 BGO64 AWS64 AMW64 ADA64 TE64 JI64 M64 WLY29 M66 M141 M186 WVU78 WLY78 WCC78 VSG78 VIK78 UYO78 UOS78 UEW78 TVA78 TLE78 TBI78 SRM78 SHQ78 RXU78 RNY78 REC78 QUG78 QKK78 QAO78 PQS78 PGW78 OXA78 ONE78 ODI78 NTM78 NJQ78 MZU78 MPY78 MGC78 LWG78 LMK78 LCO78 KSS78 KIW78 JZA78 JPE78 JFI78 IVM78 ILQ78 IBU78 HRY78 HIC78 GYG78 GOK78 GEO78 FUS78 FKW78 FBA78 ERE78 EHI78 DXM78 DNQ78 DDU78 CTY78 CKC78 CAG78 BQK78 BGO78 AWS78 AMW78 ADA78 TE78 JI78 WLY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M68 WVU35 M111 WVU54 WLY54 WCC54 VSG54 VIK54 UYO54 UOS54 UEW54 TVA54 TLE54 TBI54 SRM54 SHQ54 RXU54 RNY54 REC54 QUG54 QKK54 QAO54 PQS54 PGW54 OXA54 ONE54 ODI54 NTM54 NJQ54 MZU54 MPY54 MGC54 LWG54 LMK54 LCO54 KSS54 KIW54 JZA54 JPE54 JFI54 IVM54 ILQ54 IBU54 HRY54 HIC54 GYG54 GOK54 GEO54 FUS54 FKW54 FBA54 ERE54 EHI54 DXM54 DNQ54 DDU54 CTY54 CKC54 CAG54 BQK54 BGO54 AWS54 AMW54 ADA54 TE54 JI54 M54 M37:M38 RXU132:RXU156 SHQ132:SHQ156 SRM132:SRM156 TBI132:TBI156 TLE132:TLE156 TVA132:TVA156 UEW132:UEW156 UOS132:UOS156 UYO132:UYO156 VIK132:VIK156 VSG132:VSG156 WCC132:WCC156 WLY132:WLY156 WVU132:WVU156 JI132:JI156 TE132:TE156 ADA132:ADA156 AMW132:AMW156 AWS132:AWS156 BGO132:BGO156 BQK132:BQK156 CAG132:CAG156 CKC132:CKC156 CTY132:CTY156 DDU132:DDU156 DNQ132:DNQ156 DXM132:DXM156 EHI132:EHI156 ERE132:ERE156 FBA132:FBA156 FKW132:FKW156 FUS132:FUS156 GEO132:GEO156 GOK132:GOK156 GYG132:GYG156 HIC132:HIC156 HRY132:HRY156 IBU132:IBU156 ILQ132:ILQ156 IVM132:IVM156 JFI132:JFI156 JPE132:JPE156 JZA132:JZA156 KIW132:KIW156 KSS132:KSS156 LCO132:LCO156 LMK132:LMK156 LWG132:LWG156 MGC132:MGC156 MPY132:MPY156 MZU132:MZU156 NJQ132:NJQ156 NTM132:NTM156 ODI132:ODI156 ONE132:ONE156 OXA132:OXA156 PGW132:PGW156 PQS132:PQS156 QAO132:QAO156 QKK132:QKK156 QUG132:QUG156 REC132:REC156 WVU116 M133 WLY93 WCC93 VSG93 VIK93 UYO93 UOS93 UEW93 TVA93 TLE93 TBI93 SRM93 SHQ93 RXU93 RNY93 REC93 QUG93 QKK93 QAO93 PQS93 PGW93 OXA93 ONE93 ODI93 NTM93 NJQ93 MZU93 MPY93 MGC93 LWG93 LMK93 LCO93 KSS93 KIW93 JZA93 JPE93 JFI93 IVM93 ILQ93 IBU93 HRY93 HIC93 GYG93 GOK93 GEO93 FUS93 FKW93 FBA93 ERE93 EHI93 DXM93 DNQ93 DDU93 CTY93 CKC93 CAG93 BQK93 BGO93 AWS93 AMW93 ADA93 TE93 JI93 M93 WVU17 WLY99 WVU292 WLY292 WCC292 VSG292 VIK292 UYO292 UOS292 UEW292 TVA292 TLE292 TBI292 SRM292 SHQ292 RXU292 RNY292 REC292 QUG292 QKK292 QAO292 PQS292 PGW292 OXA292 ONE292 ODI292 NTM292 NJQ292 MZU292 MPY292 MGC292 LWG292 LMK292 LCO292 KSS292 KIW292 JZA292 JPE292 JFI292 IVM292 ILQ292 IBU292 HRY292 HIC292 GYG292 GOK292 GEO292 FUS292 FKW292 FBA292 ERE292 EHI292 DXM292 DNQ292 DDU292 CTY292 CKC292 CAG292 BQK292 BGO292 AWS292 AMW292 ADA292 TE292 JI292 M292 WLY101 WLY103 M411 JI411 TE411 ADA411 AMW411 AWS411 BGO411 BQK411 CAG411 CKC411 CTY411 DDU411 DNQ411 DXM411 EHI411 ERE411 FBA411 FKW411 FUS411 GEO411 GOK411 GYG411 HIC411 HRY411 IBU411 ILQ411 IVM411 JFI411 JPE411 JZA411 KIW411 KSS411 LCO411 LMK411 LWG411 MGC411 MPY411 MZU411 NJQ411 NTM411 ODI411 ONE411 OXA411 PGW411 PQS411 QAO411 QKK411 QUG411 REC411 RNY411 RXU411 SHQ411 SRM411 TBI411 TLE411 TVA411 UEW411 UOS411 UYO411 VIK411 VSG411 WCC411 WLY411 M143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M105 WVU29 M192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109 M113 M194 M232 M269 M265 M222 M212 M263 M216 M174 M230 M267 M220 M218 M226 M224 M172 M182 M176 M273 M95 M190 M228 M180 M178 M234 M310 M304 M261 M251 M380 M255 M214 M153 M306 M259 M257 M312 M349 M382 M300 M290 M145 M137 M253 M308 M345 M298 M139 M351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VU19 WVU95 WLY95 WCC95 VSG95 VIK95 UYO95 UOS95 UEW95 TVA95 TLE95 TBI95 SRM95 SHQ95 RXU95 RNY95 REC95 QUG95 QKK95 QAO95 PQS95 PGW95 OXA95 ONE95 ODI95 NTM95 NJQ95 MZU95 MPY95 MGC95 LWG95 LMK95 LCO95 KSS95 KIW95 JZA95 JPE95 JFI95 IVM95 ILQ95 IBU95 HRY95 HIC95 GYG95 GOK95 GEO95 FUS95 FKW95 FBA95 ERE95 EHI95 DXM95 DNQ95 DDU95 CTY95 CKC95 CAG95 BQK95 BGO95 AWS95 AMW95 ADA95 TE95 JI95 WVU174 WLY174 WCC174 VSG174 VIK174 UYO174 UOS174 UEW174 TVA174 TLE174 TBI174 SRM174 SHQ174 RXU174 RNY174 REC174 QUG174 QKK174 QAO174 PQS174 PGW174 OXA174 ONE174 ODI174 NTM174 NJQ174 MZU174 MPY174 MGC174 LWG174 LMK174 LCO174 KSS174 KIW174 JZA174 JPE174 JFI174 IVM174 ILQ174 IBU174 HRY174 HIC174 GYG174 GOK174 GEO174 FUS174 FKW174 FBA174 ERE174 EHI174 DXM174 DNQ174 DDU174 CTY174 CKC174 CAG174 BQK174 BGO174 AWS174 AMW174 ADA174 TE174 JI174 WVU214 WLY214 WCC214 VSG214 VIK214 UYO214 UOS214 UEW214 TVA214 TLE214 TBI214 SRM214 SHQ214 RXU214 RNY214 REC214 QUG214 QKK214 QAO214 PQS214 PGW214 OXA214 ONE214 ODI214 NTM214 NJQ214 MZU214 MPY214 MGC214 LWG214 LMK214 LCO214 KSS214 KIW214 JZA214 JPE214 JFI214 IVM214 ILQ214 IBU214 HRY214 HIC214 GYG214 GOK214 GEO214 FUS214 FKW214 FBA214 ERE214 EHI214 DXM214 DNQ214 DDU214 CTY214 CKC214 CAG214 BQK214 BGO214 AWS214 AMW214 ADA214 TE214 JI214 WVU253 WLY253 WCC253 VSG253 VIK253 UYO253 UOS253 UEW253 TVA253 TLE253 TBI253 SRM253 SHQ253 RXU253 RNY253 REC253 QUG253 QKK253 QAO253 PQS253 PGW253 OXA253 ONE253 ODI253 NTM253 NJQ253 MZU253 MPY253 MGC253 LWG253 LMK253 LCO253 KSS253 KIW253 JZA253 JPE253 JFI253 IVM253 ILQ253 IBU253 HRY253 HIC253 GYG253 GOK253 GEO253 FUS253 FKW253 FBA253 ERE253 EHI253 DXM253 DNQ253 DDU253 CTY253 CKC253 CAG253 BQK253 BGO253 AWS253 AMW253 ADA253 TE253 JI253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21 M294 JI294 TE294 ADA294 AMW294 AWS294 BGO294 BQK294 CAG294 CKC294 CTY294 DDU294 DNQ294 DXM294 EHI294 ERE294 FBA294 FKW294 FUS294 GEO294 GOK294 GYG294 HIC294 HRY294 IBU294 ILQ294 IVM294 JFI294 JPE294 JZA294 KIW294 KSS294 LCO294 LMK294 LWG294 MGC294 MPY294 MZU294 NJQ294 NTM294 ODI294 ONE294 OXA294 PGW294 PQS294 QAO294 QKK294 QUG294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7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296 M413 JI413 TE413 ADA413 AMW413 AWS413 BGO413 BQK413 CAG413 CKC413 CTY413 DDU413 DNQ413 DXM413 EHI413 ERE413 FBA413 FKW413 FUS413 GEO413 GOK413 GYG413 HIC413 HRY413 IBU413 ILQ413 IVM413 JFI413 JPE413 JZA413 KIW413 KSS413 LCO413 LMK413 LWG413 MGC413 MPY413 MZU413 NJQ413 NTM413 ODI413 ONE413 OXA413 PGW413 PQS413 QAO413 QKK413 QUG413 REC413 RNY413 RXU413 SHQ413 SRM413 TBI413 TLE413 TVA413 UEW413 UOS413 UYO413 VIK413 VSG413 M76"/>
    <dataValidation type="list" allowBlank="1" showInputMessage="1" showErrorMessage="1" sqref="F130:H130 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WVN51:WVP51 WLR51:WLT51 WBV51:WBX51 VRZ51:VSB51 VID51:VIF51 UYH51:UYJ51 UOL51:UON51 UEP51:UER51 TUT51:TUV51 TKX51:TKZ51 TBB51:TBD51 SRF51:SRH51 SHJ51:SHL51 RXN51:RXP51 RNR51:RNT51 RDV51:RDX51 QTZ51:QUB51 QKD51:QKF51 QAH51:QAJ51 PQL51:PQN51 PGP51:PGR51 OWT51:OWV51 OMX51:OMZ51 ODB51:ODD51 NTF51:NTH51 NJJ51:NJL51 MZN51:MZP51 MPR51:MPT51 MFV51:MFX51 LVZ51:LWB51 LMD51:LMF51 LCH51:LCJ51 KSL51:KSN51 KIP51:KIR51 JYT51:JYV51 JOX51:JOZ51 JFB51:JFD51 IVF51:IVH51 ILJ51:ILL51 IBN51:IBP51 HRR51:HRT51 HHV51:HHX51 GXZ51:GYB51 GOD51:GOF51 GEH51:GEJ51 FUL51:FUN51 FKP51:FKR51 FAT51:FAV51 EQX51:EQZ51 EHB51:EHD51 DXF51:DXH51 DNJ51:DNL51 DDN51:DDP51 CTR51:CTT51 CJV51:CJX51 BZZ51:CAB51 BQD51:BQF51 BGH51:BGJ51 AWL51:AWN51 AMP51:AMR51 ACT51:ACV51 SX51:SZ51 JB51:JD51 F51:H51 WVN90:WVP90 WLR90:WLT90 WBV90:WBX90 VRZ90:VSB90 VID90:VIF90 UYH90:UYJ90 UOL90:UON90 UEP90:UER90 TUT90:TUV90 TKX90:TKZ90 TBB90:TBD90 SRF90:SRH90 SHJ90:SHL90 RXN90:RXP90 RNR90:RNT90 RDV90:RDX90 QTZ90:QUB90 QKD90:QKF90 QAH90:QAJ90 PQL90:PQN90 PGP90:PGR90 OWT90:OWV90 OMX90:OMZ90 ODB90:ODD90 NTF90:NTH90 NJJ90:NJL90 MZN90:MZP90 MPR90:MPT90 MFV90:MFX90 LVZ90:LWB90 LMD90:LMF90 LCH90:LCJ90 KSL90:KSN90 KIP90:KIR90 JYT90:JYV90 JOX90:JOZ90 JFB90:JFD90 IVF90:IVH90 ILJ90:ILL90 IBN90:IBP90 HRR90:HRT90 HHV90:HHX90 GXZ90:GYB90 GOD90:GOF90 GEH90:GEJ90 FUL90:FUN90 FKP90:FKR90 FAT90:FAV90 EQX90:EQZ90 EHB90:EHD90 DXF90:DXH90 DNJ90:DNL90 DDN90:DDP90 CTR90:CTT90 CJV90:CJX90 BZZ90:CAB90 BQD90:BQF90 BGH90:BGJ90 AWL90:AWN90 AMP90:AMR90 ACT90:ACV90 SX90:SZ90 JB90:JD90 F90:H90 WVN129:WVP129 WLR129:WLT129 WBV129:WBX129 VRZ129:VSB129 VID129:VIF129 UYH129:UYJ129 UOL129:UON129 UEP129:UER129 TUT129:TUV129 TKX129:TKZ129 TBB129:TBD129 SRF129:SRH129 SHJ129:SHL129 RXN129:RXP129 RNR129:RNT129 RDV129:RDX129 QTZ129:QUB129 QKD129:QKF129 QAH129:QAJ129 PQL129:PQN129 PGP129:PGR129 OWT129:OWV129 OMX129:OMZ129 ODB129:ODD129 NTF129:NTH129 NJJ129:NJL129 MZN129:MZP129 MPR129:MPT129 MFV129:MFX129 LVZ129:LWB129 LMD129:LMF129 LCH129:LCJ129 KSL129:KSN129 KIP129:KIR129 JYT129:JYV129 JOX129:JOZ129 JFB129:JFD129 IVF129:IVH129 ILJ129:ILL129 IBN129:IBP129 HRR129:HRT129 HHV129:HHX129 GXZ129:GYB129 GOD129:GOF129 GEH129:GEJ129 FUL129:FUN129 FKP129:FKR129 FAT129:FAV129 EQX129:EQZ129 EHB129:EHD129 DXF129:DXH129 DNJ129:DNL129 DDN129:DDP129 CTR129:CTT129 CJV129:CJX129 BZZ129:CAB129 BQD129:BQF129 BGH129:BGJ129 AWL129:AWN129 AMP129:AMR129 ACT129:ACV129 SX129:SZ129 JB129:JD129 F169 F209 F248 F287 F404 F365 F326 F443 F482 F521 F559 F598">
      <formula1>"Nr. de solicitări pe domenii"</formula1>
    </dataValidation>
    <dataValidation type="list" allowBlank="1" showInputMessage="1" showErrorMessage="1" sqref="M131 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WVU52 WLY52 WCC52 VSG52 VIK52 UYO52 UOS52 UEW52 TVA52 TLE52 TBI52 SRM52 SHQ52 RXU52 RNY52 REC52 QUG52 QKK52 QAO52 PQS52 PGW52 OXA52 ONE52 ODI52 NTM52 NJQ52 MZU52 MPY52 MGC52 LWG52 LMK52 LCO52 KSS52 KIW52 JZA52 JPE52 JFI52 IVM52 ILQ52 IBU52 HRY52 HIC52 GYG52 GOK52 GEO52 FUS52 FKW52 FBA52 ERE52 EHI52 DXM52 DNQ52 DDU52 CTY52 CKC52 CAG52 BQK52 BGO52 AWS52 AMW52 ADA52 TE52 JI52 M52 WVU91 WLY91 WCC91 VSG91 VIK91 UYO91 UOS91 UEW91 TVA91 TLE91 TBI91 SRM91 SHQ91 RXU91 RNY91 REC91 QUG91 QKK91 QAO91 PQS91 PGW91 OXA91 ONE91 ODI91 NTM91 NJQ91 MZU91 MPY91 MGC91 LWG91 LMK91 LCO91 KSS91 KIW91 JZA91 JPE91 JFI91 IVM91 ILQ91 IBU91 HRY91 HIC91 GYG91 GOK91 GEO91 FUS91 FKW91 FBA91 ERE91 EHI91 DXM91 DNQ91 DDU91 CTY91 CKC91 CAG91 BQK91 BGO91 AWS91 AMW91 ADA91 TE91 JI91 M91 WVU130 WLY130 WCC130 VSG130 VIK130 UYO130 UOS130 UEW130 TVA130 TLE130 TBI130 SRM130 SHQ130 RXU130 RNY130 REC130 QUG130 QKK130 QAO130 PQS130 PGW130 OXA130 ONE130 ODI130 NTM130 NJQ130 MZU130 MPY130 MGC130 LWG130 LMK130 LCO130 KSS130 KIW130 JZA130 JPE130 JFI130 IVM130 ILQ130 IBU130 HRY130 HIC130 GYG130 GOK130 GEO130 FUS130 FKW130 FBA130 ERE130 EHI130 DXM130 DNQ130 DDU130 CTY130 CKC130 CAG130 BQK130 BGO130 AWS130 AMW130 ADA130 TE130 JI130 M170 M210 M249 M288 M405 M366 M327 M444 M483 M522 M560 M599">
      <formula1>"litera din art. 12 HG 878/2005"</formula1>
    </dataValidation>
    <dataValidation type="list" allowBlank="1" showInputMessage="1" showErrorMessage="1" sqref="L131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WVV130 WLZ130 WCD130 VSH130 VIL130 UYP130 UOT130 UEX130 TVB130 TLF130 TBJ130 SRN130 SHR130 RXV130 RNZ130 RED130 QUH130 QKL130 QAP130 PQT130 PGX130 OXB130 ONF130 ODJ130 NTN130 NJR130 MZV130 MPZ130 MGD130 LWH130 LML130 LCP130 KST130 KIX130 JZB130 JPF130 JFJ130 IVN130 ILR130 IBV130 HRZ130 HID130 GYH130 GOL130 GEP130 FUT130 FKX130 FBB130 ERF130 EHJ130 DXN130 DNR130 DDV130 CTZ130 CKD130 CAH130 BQL130 BGP130 AWT130 AMX130 ADB130 TF130 JJ130 N131 WVV52 WLZ52 WCD52 VSH52 VIL52 UYP52 UOT52 UEX52 TVB52 TLF52 TBJ52 SRN52 SHR52 RXV52 RNZ52 RED52 QUH52 QKL52 QAP52 PQT52 PGX52 OXB52 ONF52 ODJ52 NTN52 NJR52 MZV52 MPZ52 MGD52 LWH52 LML52 LCP52 KST52 KIX52 JZB52 JPF52 JFJ52 IVN52 ILR52 IBV52 HRZ52 HID52 GYH52 GOL52 GEP52 FUT52 FKX52 FBB52 ERF52 EHJ52 DXN52 DNR52 DDV52 CTZ52 CKD52 CAH52 BQL52 BGP52 AWT52 AMX52 ADB52 TF52 JJ52 N52 WVT52 WLX52 WCB52 VSF52 VIJ52 UYN52 UOR52 UEV52 TUZ52 TLD52 TBH52 SRL52 SHP52 RXT52 RNX52 REB52 QUF52 QKJ52 QAN52 PQR52 PGV52 OWZ52 OND52 ODH52 NTL52 NJP52 MZT52 MPX52 MGB52 LWF52 LMJ52 LCN52 KSR52 KIV52 JYZ52 JPD52 JFH52 IVL52 ILP52 IBT52 HRX52 HIB52 GYF52 GOJ52 GEN52 FUR52 FKV52 FAZ52 ERD52 EHH52 DXL52 DNP52 DDT52 CTX52 CKB52 CAF52 BQJ52 BGN52 AWR52 AMV52 ACZ52 TD52 JH52 L52 WVT91 WLX91 WCB91 VSF91 VIJ91 UYN91 UOR91 UEV91 TUZ91 TLD91 TBH91 SRL91 SHP91 RXT91 RNX91 REB91 QUF91 QKJ91 QAN91 PQR91 PGV91 OWZ91 OND91 ODH91 NTL91 NJP91 MZT91 MPX91 MGB91 LWF91 LMJ91 LCN91 KSR91 KIV91 JYZ91 JPD91 JFH91 IVL91 ILP91 IBT91 HRX91 HIB91 GYF91 GOJ91 GEN91 FUR91 FKV91 FAZ91 ERD91 EHH91 DXL91 DNP91 DDT91 CTX91 CKB91 CAF91 BQJ91 BGN91 AWR91 AMV91 ACZ91 TD91 JH91 L91 WVV91 WLZ91 WCD91 VSH91 VIL91 UYP91 UOT91 UEX91 TVB91 TLF91 TBJ91 SRN91 SHR91 RXV91 RNZ91 RED91 QUH91 QKL91 QAP91 PQT91 PGX91 OXB91 ONF91 ODJ91 NTN91 NJR91 MZV91 MPZ91 MGD91 LWH91 LML91 LCP91 KST91 KIX91 JZB91 JPF91 JFJ91 IVN91 ILR91 IBV91 HRZ91 HID91 GYH91 GOL91 GEP91 FUT91 FKX91 FBB91 ERF91 EHJ91 DXN91 DNR91 DDV91 CTZ91 CKD91 CAH91 BQL91 BGP91 AWT91 AMX91 ADB91 TF91 JJ91 N91 WVT130 WLX130 WCB130 VSF130 VIJ130 UYN130 UOR130 UEV130 TUZ130 TLD130 TBH130 SRL130 SHP130 RXT130 RNX130 REB130 QUF130 QKJ130 QAN130 PQR130 PGV130 OWZ130 OND130 ODH130 NTL130 NJP130 MZT130 MPX130 MGB130 LWF130 LMJ130 LCN130 KSR130 KIV130 JYZ130 JPD130 JFH130 IVL130 ILP130 IBT130 HRX130 HIB130 GYF130 GOJ130 GEN130 FUR130 FKV130 FAZ130 ERD130 EHH130 DXL130 DNP130 DDT130 CTX130 CKB130 CAF130 BQJ130 BGN130 AWR130 AMV130 ACZ130 TD130 JH130 L170 N170 L210 N210 N249 L249 N288 L288 N405 L405 L366 N366 L327 N327 N444 L444 L483 N483 L522 N522 L560 N560 L599 N599">
      <formula1>"nr. solicitări"</formula1>
    </dataValidation>
    <dataValidation type="list" allowBlank="1" showInputMessage="1" showErrorMessage="1" sqref="K131 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S91 WLW91 WCA91 VSE91 VII91 UYM91 UOQ91 UEU91 TUY91 TLC91 TBG91 SRK91 SHO91 RXS91 RNW91 REA91 QUE91 QKI91 QAM91 PQQ91 PGU91 OWY91 ONC91 ODG91 NTK91 NJO91 MZS91 MPW91 MGA91 LWE91 LMI91 LCM91 KSQ91 KIU91 JYY91 JPC91 JFG91 IVK91 ILO91 IBS91 HRW91 HIA91 GYE91 GOI91 GEM91 FUQ91 FKU91 FAY91 ERC91 EHG91 DXK91 DNO91 DDS91 CTW91 CKA91 CAE91 BQI91 BGM91 AWQ91 AMU91 ACY91 TC91 JG91 K91 WVS130 WLW130 WCA130 VSE130 VII130 UYM130 UOQ130 UEU130 TUY130 TLC130 TBG130 SRK130 SHO130 RXS130 RNW130 REA130 QUE130 QKI130 QAM130 PQQ130 PGU130 OWY130 ONC130 ODG130 NTK130 NJO130 MZS130 MPW130 MGA130 LWE130 LMI130 LCM130 KSQ130 KIU130 JYY130 JPC130 JFG130 IVK130 ILO130 IBS130 HRW130 HIA130 GYE130 GOI130 GEM130 FUQ130 FKU130 FAY130 ERC130 EHG130 DXK130 DNO130 DDS130 CTW130 CKA130 CAE130 BQI130 BGM130 AWQ130 AMU130 ACY130 TC130 JG130 K170 K210 K249 K288 K405 K366 K327 K444 K483 K522 K560 K599">
      <formula1>"litera din art. 11 HG 878/2005"</formula1>
    </dataValidation>
    <dataValidation type="list" allowBlank="1" showInputMessage="1" showErrorMessage="1" sqref="K130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WVS51 WLW51 WCA51 VSE51 VII51 UYM51 UOQ51 UEU51 TUY51 TLC51 TBG51 SRK51 SHO51 RXS51 RNW51 REA51 QUE51 QKI51 QAM51 PQQ51 PGU51 OWY51 ONC51 ODG51 NTK51 NJO51 MZS51 MPW51 MGA51 LWE51 LMI51 LCM51 KSQ51 KIU51 JYY51 JPC51 JFG51 IVK51 ILO51 IBS51 HRW51 HIA51 GYE51 GOI51 GEM51 FUQ51 FKU51 FAY51 ERC51 EHG51 DXK51 DNO51 DDS51 CTW51 CKA51 CAE51 BQI51 BGM51 AWQ51 AMU51 ACY51 TC51 JG51 K51 WVS90 WLW90 WCA90 VSE90 VII90 UYM90 UOQ90 UEU90 TUY90 TLC90 TBG90 SRK90 SHO90 RXS90 RNW90 REA90 QUE90 QKI90 QAM90 PQQ90 PGU90 OWY90 ONC90 ODG90 NTK90 NJO90 MZS90 MPW90 MGA90 LWE90 LMI90 LCM90 KSQ90 KIU90 JYY90 JPC90 JFG90 IVK90 ILO90 IBS90 HRW90 HIA90 GYE90 GOI90 GEM90 FUQ90 FKU90 FAY90 ERC90 EHG90 DXK90 DNO90 DDS90 CTW90 CKA90 CAE90 BQI90 BGM90 AWQ90 AMU90 ACY90 TC90 JG90 K90 WVS129 WLW129 WCA129 VSE129 VII129 UYM129 UOQ129 UEU129 TUY129 TLC129 TBG129 SRK129 SHO129 RXS129 RNW129 REA129 QUE129 QKI129 QAM129 PQQ129 PGU129 OWY129 ONC129 ODG129 NTK129 NJO129 MZS129 MPW129 MGA129 LWE129 LMI129 LCM129 KSQ129 KIU129 JYY129 JPC129 JFG129 IVK129 ILO129 IBS129 HRW129 HIA129 GYE129 GOI129 GEM129 FUQ129 FKU129 FAY129 ERC129 EHG129 DXK129 DNO129 DDS129 CTW129 CKA129 CAE129 BQI129 BGM129 AWQ129 AMU129 ACY129 TC129 JG129 K169 K209 K248 K287 K404 K365 K326 K443 K482 K521 K559 K598">
      <formula1>"Conform art. 11"</formula1>
    </dataValidation>
    <dataValidation type="list" allowBlank="1" showInputMessage="1" showErrorMessage="1" sqref="S130:S131 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WWA51:WWA52 WME51:WME52 WCI51:WCI52 VSM51:VSM52 VIQ51:VIQ52 UYU51:UYU52 UOY51:UOY52 UFC51:UFC52 TVG51:TVG52 TLK51:TLK52 TBO51:TBO52 SRS51:SRS52 SHW51:SHW52 RYA51:RYA52 ROE51:ROE52 REI51:REI52 QUM51:QUM52 QKQ51:QKQ52 QAU51:QAU52 PQY51:PQY52 PHC51:PHC52 OXG51:OXG52 ONK51:ONK52 ODO51:ODO52 NTS51:NTS52 NJW51:NJW52 NAA51:NAA52 MQE51:MQE52 MGI51:MGI52 LWM51:LWM52 LMQ51:LMQ52 LCU51:LCU52 KSY51:KSY52 KJC51:KJC52 JZG51:JZG52 JPK51:JPK52 JFO51:JFO52 IVS51:IVS52 ILW51:ILW52 ICA51:ICA52 HSE51:HSE52 HII51:HII52 GYM51:GYM52 GOQ51:GOQ52 GEU51:GEU52 FUY51:FUY52 FLC51:FLC52 FBG51:FBG52 ERK51:ERK52 EHO51:EHO52 DXS51:DXS52 DNW51:DNW52 DEA51:DEA52 CUE51:CUE52 CKI51:CKI52 CAM51:CAM52 BQQ51:BQQ52 BGU51:BGU52 AWY51:AWY52 ANC51:ANC52 ADG51:ADG52 TK51:TK52 JO51:JO52 S51:S52 WWA90:WWA91 WME90:WME91 WCI90:WCI91 VSM90:VSM91 VIQ90:VIQ91 UYU90:UYU91 UOY90:UOY91 UFC90:UFC91 TVG90:TVG91 TLK90:TLK91 TBO90:TBO91 SRS90:SRS91 SHW90:SHW91 RYA90:RYA91 ROE90:ROE91 REI90:REI91 QUM90:QUM91 QKQ90:QKQ91 QAU90:QAU91 PQY90:PQY91 PHC90:PHC91 OXG90:OXG91 ONK90:ONK91 ODO90:ODO91 NTS90:NTS91 NJW90:NJW91 NAA90:NAA91 MQE90:MQE91 MGI90:MGI91 LWM90:LWM91 LMQ90:LMQ91 LCU90:LCU91 KSY90:KSY91 KJC90:KJC91 JZG90:JZG91 JPK90:JPK91 JFO90:JFO91 IVS90:IVS91 ILW90:ILW91 ICA90:ICA91 HSE90:HSE91 HII90:HII91 GYM90:GYM91 GOQ90:GOQ91 GEU90:GEU91 FUY90:FUY91 FLC90:FLC91 FBG90:FBG91 ERK90:ERK91 EHO90:EHO91 DXS90:DXS91 DNW90:DNW91 DEA90:DEA91 CUE90:CUE91 CKI90:CKI91 CAM90:CAM91 BQQ90:BQQ91 BGU90:BGU91 AWY90:AWY91 ANC90:ANC91 ADG90:ADG91 TK90:TK91 JO90:JO91 S90:S91 WWA129:WWA130 WME129:WME130 WCI129:WCI130 VSM129:VSM130 VIQ129:VIQ130 UYU129:UYU130 UOY129:UOY130 UFC129:UFC130 TVG129:TVG130 TLK129:TLK130 TBO129:TBO130 SRS129:SRS130 SHW129:SHW130 RYA129:RYA130 ROE129:ROE130 REI129:REI130 QUM129:QUM130 QKQ129:QKQ130 QAU129:QAU130 PQY129:PQY130 PHC129:PHC130 OXG129:OXG130 ONK129:ONK130 ODO129:ODO130 NTS129:NTS130 NJW129:NJW130 NAA129:NAA130 MQE129:MQE130 MGI129:MGI130 LWM129:LWM130 LMQ129:LMQ130 LCU129:LCU130 KSY129:KSY130 KJC129:KJC130 JZG129:JZG130 JPK129:JPK130 JFO129:JFO130 IVS129:IVS130 ILW129:ILW130 ICA129:ICA130 HSE129:HSE130 HII129:HII130 GYM129:GYM130 GOQ129:GOQ130 GEU129:GEU130 FUY129:FUY130 FLC129:FLC130 FBG129:FBG130 ERK129:ERK130 EHO129:EHO130 DXS129:DXS130 DNW129:DNW130 DEA129:DEA130 CUE129:CUE130 CKI129:CKI130 CAM129:CAM130 BQQ129:BQQ130 BGU129:BGU130 AWY129:AWY130 ANC129:ANC130 ADG129:ADG130 TK129:TK130 JO129:JO130 S169 S209 S248 S287 S404 S365 S326 S443 S482 S521 S559 S598">
      <formula1>"Plângeri în instanţă (nr)"</formula1>
    </dataValidation>
    <dataValidation type="list" allowBlank="1" showInputMessage="1" showErrorMessage="1" sqref="R130:R131 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WVZ51:WVZ52 WMD51:WMD52 WCH51:WCH52 VSL51:VSL52 VIP51:VIP52 UYT51:UYT52 UOX51:UOX52 UFB51:UFB52 TVF51:TVF52 TLJ51:TLJ52 TBN51:TBN52 SRR51:SRR52 SHV51:SHV52 RXZ51:RXZ52 ROD51:ROD52 REH51:REH52 QUL51:QUL52 QKP51:QKP52 QAT51:QAT52 PQX51:PQX52 PHB51:PHB52 OXF51:OXF52 ONJ51:ONJ52 ODN51:ODN52 NTR51:NTR52 NJV51:NJV52 MZZ51:MZZ52 MQD51:MQD52 MGH51:MGH52 LWL51:LWL52 LMP51:LMP52 LCT51:LCT52 KSX51:KSX52 KJB51:KJB52 JZF51:JZF52 JPJ51:JPJ52 JFN51:JFN52 IVR51:IVR52 ILV51:ILV52 IBZ51:IBZ52 HSD51:HSD52 HIH51:HIH52 GYL51:GYL52 GOP51:GOP52 GET51:GET52 FUX51:FUX52 FLB51:FLB52 FBF51:FBF52 ERJ51:ERJ52 EHN51:EHN52 DXR51:DXR52 DNV51:DNV52 DDZ51:DDZ52 CUD51:CUD52 CKH51:CKH52 CAL51:CAL52 BQP51:BQP52 BGT51:BGT52 AWX51:AWX52 ANB51:ANB52 ADF51:ADF52 TJ51:TJ52 JN51:JN52 R51:R52 WVZ90:WVZ91 WMD90:WMD91 WCH90:WCH91 VSL90:VSL91 VIP90:VIP91 UYT90:UYT91 UOX90:UOX91 UFB90:UFB91 TVF90:TVF91 TLJ90:TLJ91 TBN90:TBN91 SRR90:SRR91 SHV90:SHV91 RXZ90:RXZ91 ROD90:ROD91 REH90:REH91 QUL90:QUL91 QKP90:QKP91 QAT90:QAT91 PQX90:PQX91 PHB90:PHB91 OXF90:OXF91 ONJ90:ONJ91 ODN90:ODN91 NTR90:NTR91 NJV90:NJV91 MZZ90:MZZ91 MQD90:MQD91 MGH90:MGH91 LWL90:LWL91 LMP90:LMP91 LCT90:LCT91 KSX90:KSX91 KJB90:KJB91 JZF90:JZF91 JPJ90:JPJ91 JFN90:JFN91 IVR90:IVR91 ILV90:ILV91 IBZ90:IBZ91 HSD90:HSD91 HIH90:HIH91 GYL90:GYL91 GOP90:GOP91 GET90:GET91 FUX90:FUX91 FLB90:FLB91 FBF90:FBF91 ERJ90:ERJ91 EHN90:EHN91 DXR90:DXR91 DNV90:DNV91 DDZ90:DDZ91 CUD90:CUD91 CKH90:CKH91 CAL90:CAL91 BQP90:BQP91 BGT90:BGT91 AWX90:AWX91 ANB90:ANB91 ADF90:ADF91 TJ90:TJ91 JN90:JN91 R90:R91 WVZ129:WVZ130 WMD129:WMD130 WCH129:WCH130 VSL129:VSL130 VIP129:VIP130 UYT129:UYT130 UOX129:UOX130 UFB129:UFB130 TVF129:TVF130 TLJ129:TLJ130 TBN129:TBN130 SRR129:SRR130 SHV129:SHV130 RXZ129:RXZ130 ROD129:ROD130 REH129:REH130 QUL129:QUL130 QKP129:QKP130 QAT129:QAT130 PQX129:PQX130 PHB129:PHB130 OXF129:OXF130 ONJ129:ONJ130 ODN129:ODN130 NTR129:NTR130 NJV129:NJV130 MZZ129:MZZ130 MQD129:MQD130 MGH129:MGH130 LWL129:LWL130 LMP129:LMP130 LCT129:LCT130 KSX129:KSX130 KJB129:KJB130 JZF129:JZF130 JPJ129:JPJ130 JFN129:JFN130 IVR129:IVR130 ILV129:ILV130 IBZ129:IBZ130 HSD129:HSD130 HIH129:HIH130 GYL129:GYL130 GOP129:GOP130 GET129:GET130 FUX129:FUX130 FLB129:FLB130 FBF129:FBF130 ERJ129:ERJ130 EHN129:EHN130 DXR129:DXR130 DNV129:DNV130 DDZ129:DDZ130 CUD129:CUD130 CKH129:CKH130 CAL129:CAL130 BQP129:BQP130 BGT129:BGT130 AWX129:AWX130 ANB129:ANB130 ADF129:ADF130 TJ129:TJ130 JN129:JN130 R169 R209 R248 R287 R404 R365 R326 R443 R482 R521 R559 R598">
      <formula1>"Reclamaţii administrative (nr)"</formula1>
    </dataValidation>
    <dataValidation type="list" allowBlank="1" showInputMessage="1" showErrorMessage="1" sqref="R129:S129 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WVZ50:WWA50 WMD50:WME50 WCH50:WCI50 VSL50:VSM50 VIP50:VIQ50 UYT50:UYU50 UOX50:UOY50 UFB50:UFC50 TVF50:TVG50 TLJ50:TLK50 TBN50:TBO50 SRR50:SRS50 SHV50:SHW50 RXZ50:RYA50 ROD50:ROE50 REH50:REI50 QUL50:QUM50 QKP50:QKQ50 QAT50:QAU50 PQX50:PQY50 PHB50:PHC50 OXF50:OXG50 ONJ50:ONK50 ODN50:ODO50 NTR50:NTS50 NJV50:NJW50 MZZ50:NAA50 MQD50:MQE50 MGH50:MGI50 LWL50:LWM50 LMP50:LMQ50 LCT50:LCU50 KSX50:KSY50 KJB50:KJC50 JZF50:JZG50 JPJ50:JPK50 JFN50:JFO50 IVR50:IVS50 ILV50:ILW50 IBZ50:ICA50 HSD50:HSE50 HIH50:HII50 GYL50:GYM50 GOP50:GOQ50 GET50:GEU50 FUX50:FUY50 FLB50:FLC50 FBF50:FBG50 ERJ50:ERK50 EHN50:EHO50 DXR50:DXS50 DNV50:DNW50 DDZ50:DEA50 CUD50:CUE50 CKH50:CKI50 CAL50:CAM50 BQP50:BQQ50 BGT50:BGU50 AWX50:AWY50 ANB50:ANC50 ADF50:ADG50 TJ50:TK50 JN50:JO50 R50:S50 WVZ89:WWA89 WMD89:WME89 WCH89:WCI89 VSL89:VSM89 VIP89:VIQ89 UYT89:UYU89 UOX89:UOY89 UFB89:UFC89 TVF89:TVG89 TLJ89:TLK89 TBN89:TBO89 SRR89:SRS89 SHV89:SHW89 RXZ89:RYA89 ROD89:ROE89 REH89:REI89 QUL89:QUM89 QKP89:QKQ89 QAT89:QAU89 PQX89:PQY89 PHB89:PHC89 OXF89:OXG89 ONJ89:ONK89 ODN89:ODO89 NTR89:NTS89 NJV89:NJW89 MZZ89:NAA89 MQD89:MQE89 MGH89:MGI89 LWL89:LWM89 LMP89:LMQ89 LCT89:LCU89 KSX89:KSY89 KJB89:KJC89 JZF89:JZG89 JPJ89:JPK89 JFN89:JFO89 IVR89:IVS89 ILV89:ILW89 IBZ89:ICA89 HSD89:HSE89 HIH89:HII89 GYL89:GYM89 GOP89:GOQ89 GET89:GEU89 FUX89:FUY89 FLB89:FLC89 FBF89:FBG89 ERJ89:ERK89 EHN89:EHO89 DXR89:DXS89 DNV89:DNW89 DDZ89:DEA89 CUD89:CUE89 CKH89:CKI89 CAL89:CAM89 BQP89:BQQ89 BGT89:BGU89 AWX89:AWY89 ANB89:ANC89 ADF89:ADG89 TJ89:TK89 JN89:JO89 R89:S89 WVZ128:WWA128 WMD128:WME128 WCH128:WCI128 VSL128:VSM128 VIP128:VIQ128 UYT128:UYU128 UOX128:UOY128 UFB128:UFC128 TVF128:TVG128 TLJ128:TLK128 TBN128:TBO128 SRR128:SRS128 SHV128:SHW128 RXZ128:RYA128 ROD128:ROE128 REH128:REI128 QUL128:QUM128 QKP128:QKQ128 QAT128:QAU128 PQX128:PQY128 PHB128:PHC128 OXF128:OXG128 ONJ128:ONK128 ODN128:ODO128 NTR128:NTS128 NJV128:NJW128 MZZ128:NAA128 MQD128:MQE128 MGH128:MGI128 LWL128:LWM128 LMP128:LMQ128 LCT128:LCU128 KSX128:KSY128 KJB128:KJC128 JZF128:JZG128 JPJ128:JPK128 JFN128:JFO128 IVR128:IVS128 ILV128:ILW128 IBZ128:ICA128 HSD128:HSE128 HIH128:HII128 GYL128:GYM128 GOP128:GOQ128 GET128:GEU128 FUX128:FUY128 FLB128:FLC128 FBF128:FBG128 ERJ128:ERK128 EHN128:EHO128 DXR128:DXS128 DNV128:DNW128 DDZ128:DEA128 CUD128:CUE128 CKH128:CKI128 CAL128:CAM128 BQP128:BQQ128 BGT128:BGU128 AWX128:AWY128 ANB128:ANC128 ADF128:ADG128 TJ128:TK128 JN128:JO128 R168:S168 R208:S208 R247:S247 R286:S286 R403:S403 R364:S364 R325:S325 R442:S442 R481:S481 R520:S520 R558:S558 R597:S597">
      <formula1>"Urmarea respingerii solicitării"</formula1>
    </dataValidation>
    <dataValidation type="list" allowBlank="1" showInputMessage="1" showErrorMessage="1" sqref="Q130:Q131 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WVY51:WVY52 WMC51:WMC52 WCG51:WCG52 VSK51:VSK52 VIO51:VIO52 UYS51:UYS52 UOW51:UOW52 UFA51:UFA52 TVE51:TVE52 TLI51:TLI52 TBM51:TBM52 SRQ51:SRQ52 SHU51:SHU52 RXY51:RXY52 ROC51:ROC52 REG51:REG52 QUK51:QUK52 QKO51:QKO52 QAS51:QAS52 PQW51:PQW52 PHA51:PHA52 OXE51:OXE52 ONI51:ONI52 ODM51:ODM52 NTQ51:NTQ52 NJU51:NJU52 MZY51:MZY52 MQC51:MQC52 MGG51:MGG52 LWK51:LWK52 LMO51:LMO52 LCS51:LCS52 KSW51:KSW52 KJA51:KJA52 JZE51:JZE52 JPI51:JPI52 JFM51:JFM52 IVQ51:IVQ52 ILU51:ILU52 IBY51:IBY52 HSC51:HSC52 HIG51:HIG52 GYK51:GYK52 GOO51:GOO52 GES51:GES52 FUW51:FUW52 FLA51:FLA52 FBE51:FBE52 ERI51:ERI52 EHM51:EHM52 DXQ51:DXQ52 DNU51:DNU52 DDY51:DDY52 CUC51:CUC52 CKG51:CKG52 CAK51:CAK52 BQO51:BQO52 BGS51:BGS52 AWW51:AWW52 ANA51:ANA52 ADE51:ADE52 TI51:TI52 JM51:JM52 Q51:Q52 WVY90:WVY91 WMC90:WMC91 WCG90:WCG91 VSK90:VSK91 VIO90:VIO91 UYS90:UYS91 UOW90:UOW91 UFA90:UFA91 TVE90:TVE91 TLI90:TLI91 TBM90:TBM91 SRQ90:SRQ91 SHU90:SHU91 RXY90:RXY91 ROC90:ROC91 REG90:REG91 QUK90:QUK91 QKO90:QKO91 QAS90:QAS91 PQW90:PQW91 PHA90:PHA91 OXE90:OXE91 ONI90:ONI91 ODM90:ODM91 NTQ90:NTQ91 NJU90:NJU91 MZY90:MZY91 MQC90:MQC91 MGG90:MGG91 LWK90:LWK91 LMO90:LMO91 LCS90:LCS91 KSW90:KSW91 KJA90:KJA91 JZE90:JZE91 JPI90:JPI91 JFM90:JFM91 IVQ90:IVQ91 ILU90:ILU91 IBY90:IBY91 HSC90:HSC91 HIG90:HIG91 GYK90:GYK91 GOO90:GOO91 GES90:GES91 FUW90:FUW91 FLA90:FLA91 FBE90:FBE91 ERI90:ERI91 EHM90:EHM91 DXQ90:DXQ91 DNU90:DNU91 DDY90:DDY91 CUC90:CUC91 CKG90:CKG91 CAK90:CAK91 BQO90:BQO91 BGS90:BGS91 AWW90:AWW91 ANA90:ANA91 ADE90:ADE91 TI90:TI91 JM90:JM91 Q90:Q91 WVY129:WVY130 WMC129:WMC130 WCG129:WCG130 VSK129:VSK130 VIO129:VIO130 UYS129:UYS130 UOW129:UOW130 UFA129:UFA130 TVE129:TVE130 TLI129:TLI130 TBM129:TBM130 SRQ129:SRQ130 SHU129:SHU130 RXY129:RXY130 ROC129:ROC130 REG129:REG130 QUK129:QUK130 QKO129:QKO130 QAS129:QAS130 PQW129:PQW130 PHA129:PHA130 OXE129:OXE130 ONI129:ONI130 ODM129:ODM130 NTQ129:NTQ130 NJU129:NJU130 MZY129:MZY130 MQC129:MQC130 MGG129:MGG130 LWK129:LWK130 LMO129:LMO130 LCS129:LCS130 KSW129:KSW130 KJA129:KJA130 JZE129:JZE130 JPI129:JPI130 JFM129:JFM130 IVQ129:IVQ130 ILU129:ILU130 IBY129:IBY130 HSC129:HSC130 HIG129:HIG130 GYK129:GYK130 GOO129:GOO130 GES129:GES130 FUW129:FUW130 FLA129:FLA130 FBE129:FBE130 ERI129:ERI130 EHM129:EHM130 DXQ129:DXQ130 DNU129:DNU130 DDY129:DDY130 CUC129:CUC130 CKG129:CKG130 CAK129:CAK130 BQO129:BQO130 BGS129:BGS130 AWW129:AWW130 ANA129:ANA130 ADE129:ADE130 TI129:TI130 JM129:JM130 Q169 Q209 Q248 Q287 Q404 Q365 Q326 Q443 Q482 Q521 Q559 Q598">
      <formula1>"Telefonic (nr)"</formula1>
    </dataValidation>
    <dataValidation type="list" allowBlank="1" showInputMessage="1" showErrorMessage="1" sqref="P130:P131 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WVX51:WVX52 WMB51:WMB52 WCF51:WCF52 VSJ51:VSJ52 VIN51:VIN52 UYR51:UYR52 UOV51:UOV52 UEZ51:UEZ52 TVD51:TVD52 TLH51:TLH52 TBL51:TBL52 SRP51:SRP52 SHT51:SHT52 RXX51:RXX52 ROB51:ROB52 REF51:REF52 QUJ51:QUJ52 QKN51:QKN52 QAR51:QAR52 PQV51:PQV52 PGZ51:PGZ52 OXD51:OXD52 ONH51:ONH52 ODL51:ODL52 NTP51:NTP52 NJT51:NJT52 MZX51:MZX52 MQB51:MQB52 MGF51:MGF52 LWJ51:LWJ52 LMN51:LMN52 LCR51:LCR52 KSV51:KSV52 KIZ51:KIZ52 JZD51:JZD52 JPH51:JPH52 JFL51:JFL52 IVP51:IVP52 ILT51:ILT52 IBX51:IBX52 HSB51:HSB52 HIF51:HIF52 GYJ51:GYJ52 GON51:GON52 GER51:GER52 FUV51:FUV52 FKZ51:FKZ52 FBD51:FBD52 ERH51:ERH52 EHL51:EHL52 DXP51:DXP52 DNT51:DNT52 DDX51:DDX52 CUB51:CUB52 CKF51:CKF52 CAJ51:CAJ52 BQN51:BQN52 BGR51:BGR52 AWV51:AWV52 AMZ51:AMZ52 ADD51:ADD52 TH51:TH52 JL51:JL52 P51:P52 WVX90:WVX91 WMB90:WMB91 WCF90:WCF91 VSJ90:VSJ91 VIN90:VIN91 UYR90:UYR91 UOV90:UOV91 UEZ90:UEZ91 TVD90:TVD91 TLH90:TLH91 TBL90:TBL91 SRP90:SRP91 SHT90:SHT91 RXX90:RXX91 ROB90:ROB91 REF90:REF91 QUJ90:QUJ91 QKN90:QKN91 QAR90:QAR91 PQV90:PQV91 PGZ90:PGZ91 OXD90:OXD91 ONH90:ONH91 ODL90:ODL91 NTP90:NTP91 NJT90:NJT91 MZX90:MZX91 MQB90:MQB91 MGF90:MGF91 LWJ90:LWJ91 LMN90:LMN91 LCR90:LCR91 KSV90:KSV91 KIZ90:KIZ91 JZD90:JZD91 JPH90:JPH91 JFL90:JFL91 IVP90:IVP91 ILT90:ILT91 IBX90:IBX91 HSB90:HSB91 HIF90:HIF91 GYJ90:GYJ91 GON90:GON91 GER90:GER91 FUV90:FUV91 FKZ90:FKZ91 FBD90:FBD91 ERH90:ERH91 EHL90:EHL91 DXP90:DXP91 DNT90:DNT91 DDX90:DDX91 CUB90:CUB91 CKF90:CKF91 CAJ90:CAJ91 BQN90:BQN91 BGR90:BGR91 AWV90:AWV91 AMZ90:AMZ91 ADD90:ADD91 TH90:TH91 JL90:JL91 P90:P91 WVX129:WVX130 WMB129:WMB130 WCF129:WCF130 VSJ129:VSJ130 VIN129:VIN130 UYR129:UYR130 UOV129:UOV130 UEZ129:UEZ130 TVD129:TVD130 TLH129:TLH130 TBL129:TBL130 SRP129:SRP130 SHT129:SHT130 RXX129:RXX130 ROB129:ROB130 REF129:REF130 QUJ129:QUJ130 QKN129:QKN130 QAR129:QAR130 PQV129:PQV130 PGZ129:PGZ130 OXD129:OXD130 ONH129:ONH130 ODL129:ODL130 NTP129:NTP130 NJT129:NJT130 MZX129:MZX130 MQB129:MQB130 MGF129:MGF130 LWJ129:LWJ130 LMN129:LMN130 LCR129:LCR130 KSV129:KSV130 KIZ129:KIZ130 JZD129:JZD130 JPH129:JPH130 JFL129:JFL130 IVP129:IVP130 ILT129:ILT130 IBX129:IBX130 HSB129:HSB130 HIF129:HIF130 GYJ129:GYJ130 GON129:GON130 GER129:GER130 FUV129:FUV130 FKZ129:FKZ130 FBD129:FBD130 ERH129:ERH130 EHL129:EHL130 DXP129:DXP130 DNT129:DNT130 DDX129:DDX130 CUB129:CUB130 CKF129:CKF130 CAJ129:CAJ130 BQN129:BQN130 BGR129:BGR130 AWV129:AWV130 AMZ129:AMZ130 ADD129:ADD130 TH129:TH130 JL129:JL130 P169 P209 P248 P287 P404 P365 P326 P443 P482 P521 P559 P598">
      <formula1>"Suport electronic (nr)"</formula1>
    </dataValidation>
    <dataValidation type="list" allowBlank="1" showInputMessage="1" showErrorMessage="1" sqref="O130:O131 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WVW51:WVW52 WMA51:WMA52 WCE51:WCE52 VSI51:VSI52 VIM51:VIM52 UYQ51:UYQ52 UOU51:UOU52 UEY51:UEY52 TVC51:TVC52 TLG51:TLG52 TBK51:TBK52 SRO51:SRO52 SHS51:SHS52 RXW51:RXW52 ROA51:ROA52 REE51:REE52 QUI51:QUI52 QKM51:QKM52 QAQ51:QAQ52 PQU51:PQU52 PGY51:PGY52 OXC51:OXC52 ONG51:ONG52 ODK51:ODK52 NTO51:NTO52 NJS51:NJS52 MZW51:MZW52 MQA51:MQA52 MGE51:MGE52 LWI51:LWI52 LMM51:LMM52 LCQ51:LCQ52 KSU51:KSU52 KIY51:KIY52 JZC51:JZC52 JPG51:JPG52 JFK51:JFK52 IVO51:IVO52 ILS51:ILS52 IBW51:IBW52 HSA51:HSA52 HIE51:HIE52 GYI51:GYI52 GOM51:GOM52 GEQ51:GEQ52 FUU51:FUU52 FKY51:FKY52 FBC51:FBC52 ERG51:ERG52 EHK51:EHK52 DXO51:DXO52 DNS51:DNS52 DDW51:DDW52 CUA51:CUA52 CKE51:CKE52 CAI51:CAI52 BQM51:BQM52 BGQ51:BGQ52 AWU51:AWU52 AMY51:AMY52 ADC51:ADC52 TG51:TG52 JK51:JK52 O51:O52 WVW90:WVW91 WMA90:WMA91 WCE90:WCE91 VSI90:VSI91 VIM90:VIM91 UYQ90:UYQ91 UOU90:UOU91 UEY90:UEY91 TVC90:TVC91 TLG90:TLG91 TBK90:TBK91 SRO90:SRO91 SHS90:SHS91 RXW90:RXW91 ROA90:ROA91 REE90:REE91 QUI90:QUI91 QKM90:QKM91 QAQ90:QAQ91 PQU90:PQU91 PGY90:PGY91 OXC90:OXC91 ONG90:ONG91 ODK90:ODK91 NTO90:NTO91 NJS90:NJS91 MZW90:MZW91 MQA90:MQA91 MGE90:MGE91 LWI90:LWI91 LMM90:LMM91 LCQ90:LCQ91 KSU90:KSU91 KIY90:KIY91 JZC90:JZC91 JPG90:JPG91 JFK90:JFK91 IVO90:IVO91 ILS90:ILS91 IBW90:IBW91 HSA90:HSA91 HIE90:HIE91 GYI90:GYI91 GOM90:GOM91 GEQ90:GEQ91 FUU90:FUU91 FKY90:FKY91 FBC90:FBC91 ERG90:ERG91 EHK90:EHK91 DXO90:DXO91 DNS90:DNS91 DDW90:DDW91 CUA90:CUA91 CKE90:CKE91 CAI90:CAI91 BQM90:BQM91 BGQ90:BGQ91 AWU90:AWU91 AMY90:AMY91 ADC90:ADC91 TG90:TG91 JK90:JK91 O90:O91 WVW129:WVW130 WMA129:WMA130 WCE129:WCE130 VSI129:VSI130 VIM129:VIM130 UYQ129:UYQ130 UOU129:UOU130 UEY129:UEY130 TVC129:TVC130 TLG129:TLG130 TBK129:TBK130 SRO129:SRO130 SHS129:SHS130 RXW129:RXW130 ROA129:ROA130 REE129:REE130 QUI129:QUI130 QKM129:QKM130 QAQ129:QAQ130 PQU129:PQU130 PGY129:PGY130 OXC129:OXC130 ONG129:ONG130 ODK129:ODK130 NTO129:NTO130 NJS129:NJS130 MZW129:MZW130 MQA129:MQA130 MGE129:MGE130 LWI129:LWI130 LMM129:LMM130 LCQ129:LCQ130 KSU129:KSU130 KIY129:KIY130 JZC129:JZC130 JPG129:JPG130 JFK129:JFK130 IVO129:IVO130 ILS129:ILS130 IBW129:IBW130 HSA129:HSA130 HIE129:HIE130 GYI129:GYI130 GOM129:GOM130 GEQ129:GEQ130 FUU129:FUU130 FKY129:FKY130 FBC129:FBC130 ERG129:ERG130 EHK129:EHK130 DXO129:DXO130 DNS129:DNS130 DDW129:DDW130 CUA129:CUA130 CKE129:CKE130 CAI129:CAI130 BQM129:BQM130 BGQ129:BGQ130 AWU129:AWU130 AMY129:AMY130 ADC129:ADC130 TG129:TG130 JK129:JK130 O169 O209 O248 O287 O404 O365 O326 O443 O482 O521 O559 O598">
      <formula1>"Suport hârtie (nr)"</formula1>
    </dataValidation>
    <dataValidation type="list" allowBlank="1" showInputMessage="1" showErrorMessage="1" sqref="O129:Q129 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WVW50:WVY50 WMA50:WMC50 WCE50:WCG50 VSI50:VSK50 VIM50:VIO50 UYQ50:UYS50 UOU50:UOW50 UEY50:UFA50 TVC50:TVE50 TLG50:TLI50 TBK50:TBM50 SRO50:SRQ50 SHS50:SHU50 RXW50:RXY50 ROA50:ROC50 REE50:REG50 QUI50:QUK50 QKM50:QKO50 QAQ50:QAS50 PQU50:PQW50 PGY50:PHA50 OXC50:OXE50 ONG50:ONI50 ODK50:ODM50 NTO50:NTQ50 NJS50:NJU50 MZW50:MZY50 MQA50:MQC50 MGE50:MGG50 LWI50:LWK50 LMM50:LMO50 LCQ50:LCS50 KSU50:KSW50 KIY50:KJA50 JZC50:JZE50 JPG50:JPI50 JFK50:JFM50 IVO50:IVQ50 ILS50:ILU50 IBW50:IBY50 HSA50:HSC50 HIE50:HIG50 GYI50:GYK50 GOM50:GOO50 GEQ50:GES50 FUU50:FUW50 FKY50:FLA50 FBC50:FBE50 ERG50:ERI50 EHK50:EHM50 DXO50:DXQ50 DNS50:DNU50 DDW50:DDY50 CUA50:CUC50 CKE50:CKG50 CAI50:CAK50 BQM50:BQO50 BGQ50:BGS50 AWU50:AWW50 AMY50:ANA50 ADC50:ADE50 TG50:TI50 JK50:JM50 O50:Q50 WVW89:WVY89 WMA89:WMC89 WCE89:WCG89 VSI89:VSK89 VIM89:VIO89 UYQ89:UYS89 UOU89:UOW89 UEY89:UFA89 TVC89:TVE89 TLG89:TLI89 TBK89:TBM89 SRO89:SRQ89 SHS89:SHU89 RXW89:RXY89 ROA89:ROC89 REE89:REG89 QUI89:QUK89 QKM89:QKO89 QAQ89:QAS89 PQU89:PQW89 PGY89:PHA89 OXC89:OXE89 ONG89:ONI89 ODK89:ODM89 NTO89:NTQ89 NJS89:NJU89 MZW89:MZY89 MQA89:MQC89 MGE89:MGG89 LWI89:LWK89 LMM89:LMO89 LCQ89:LCS89 KSU89:KSW89 KIY89:KJA89 JZC89:JZE89 JPG89:JPI89 JFK89:JFM89 IVO89:IVQ89 ILS89:ILU89 IBW89:IBY89 HSA89:HSC89 HIE89:HIG89 GYI89:GYK89 GOM89:GOO89 GEQ89:GES89 FUU89:FUW89 FKY89:FLA89 FBC89:FBE89 ERG89:ERI89 EHK89:EHM89 DXO89:DXQ89 DNS89:DNU89 DDW89:DDY89 CUA89:CUC89 CKE89:CKG89 CAI89:CAK89 BQM89:BQO89 BGQ89:BGS89 AWU89:AWW89 AMY89:ANA89 ADC89:ADE89 TG89:TI89 JK89:JM89 O89:Q89 WVW128:WVY128 WMA128:WMC128 WCE128:WCG128 VSI128:VSK128 VIM128:VIO128 UYQ128:UYS128 UOU128:UOW128 UEY128:UFA128 TVC128:TVE128 TLG128:TLI128 TBK128:TBM128 SRO128:SRQ128 SHS128:SHU128 RXW128:RXY128 ROA128:ROC128 REE128:REG128 QUI128:QUK128 QKM128:QKO128 QAQ128:QAS128 PQU128:PQW128 PGY128:PHA128 OXC128:OXE128 ONG128:ONI128 ODK128:ODM128 NTO128:NTQ128 NJS128:NJU128 MZW128:MZY128 MQA128:MQC128 MGE128:MGG128 LWI128:LWK128 LMM128:LMO128 LCQ128:LCS128 KSU128:KSW128 KIY128:KJA128 JZC128:JZE128 JPG128:JPI128 JFK128:JFM128 IVO128:IVQ128 ILS128:ILU128 IBW128:IBY128 HSA128:HSC128 HIE128:HIG128 GYI128:GYK128 GOM128:GOO128 GEQ128:GES128 FUU128:FUW128 FKY128:FLA128 FBC128:FBE128 ERG128:ERI128 EHK128:EHM128 DXO128:DXQ128 DNS128:DNU128 DDW128:DDY128 CUA128:CUC128 CKE128:CKG128 CAI128:CAK128 BQM128:BQO128 BGQ128:BGS128 AWU128:AWW128 AMY128:ANA128 ADC128:ADE128 TG128:TI128 JK128:JM128 O168 O208 O247 O286 O403 O364 O325 O442 O481 O520 O558 O597">
      <formula1>"Forma solicitării"</formula1>
    </dataValidation>
    <dataValidation type="list" allowBlank="1" showInputMessage="1" showErrorMessage="1" sqref="M130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WVU51 WLY51 WCC51 VSG51 VIK51 UYO51 UOS51 UEW51 TVA51 TLE51 TBI51 SRM51 SHQ51 RXU51 RNY51 REC51 QUG51 QKK51 QAO51 PQS51 PGW51 OXA51 ONE51 ODI51 NTM51 NJQ51 MZU51 MPY51 MGC51 LWG51 LMK51 LCO51 KSS51 KIW51 JZA51 JPE51 JFI51 IVM51 ILQ51 IBU51 HRY51 HIC51 GYG51 GOK51 GEO51 FUS51 FKW51 FBA51 ERE51 EHI51 DXM51 DNQ51 DDU51 CTY51 CKC51 CAG51 BQK51 BGO51 AWS51 AMW51 ADA51 TE51 JI51 M51 WVU90 WLY90 WCC90 VSG90 VIK90 UYO90 UOS90 UEW90 TVA90 TLE90 TBI90 SRM90 SHQ90 RXU90 RNY90 REC90 QUG90 QKK90 QAO90 PQS90 PGW90 OXA90 ONE90 ODI90 NTM90 NJQ90 MZU90 MPY90 MGC90 LWG90 LMK90 LCO90 KSS90 KIW90 JZA90 JPE90 JFI90 IVM90 ILQ90 IBU90 HRY90 HIC90 GYG90 GOK90 GEO90 FUS90 FKW90 FBA90 ERE90 EHI90 DXM90 DNQ90 DDU90 CTY90 CKC90 CAG90 BQK90 BGO90 AWS90 AMW90 ADA90 TE90 JI90 M90 WVU129 WLY129 WCC129 VSG129 VIK129 UYO129 UOS129 UEW129 TVA129 TLE129 TBI129 SRM129 SHQ129 RXU129 RNY129 REC129 QUG129 QKK129 QAO129 PQS129 PGW129 OXA129 ONE129 ODI129 NTM129 NJQ129 MZU129 MPY129 MGC129 LWG129 LMK129 LCO129 KSS129 KIW129 JZA129 JPE129 JFI129 IVM129 ILQ129 IBU129 HRY129 HIC129 GYG129 GOK129 GEO129 FUS129 FKW129 FBA129 ERE129 EHI129 DXM129 DNQ129 DDU129 CTY129 CKC129 CAG129 BQK129 BGO129 AWS129 AMW129 ADA129 TE129 JI129 M169 M209 M248 M287 M404 M365 M326 M443 M482 M521 M559 M598">
      <formula1>"Conform art. 12"</formula1>
    </dataValidation>
    <dataValidation type="list" allowBlank="1" showInputMessage="1" showErrorMessage="1" sqref="K129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WVS50 WLW50 WCA50 VSE50 VII50 UYM50 UOQ50 UEU50 TUY50 TLC50 TBG50 SRK50 SHO50 RXS50 RNW50 REA50 QUE50 QKI50 QAM50 PQQ50 PGU50 OWY50 ONC50 ODG50 NTK50 NJO50 MZS50 MPW50 MGA50 LWE50 LMI50 LCM50 KSQ50 KIU50 JYY50 JPC50 JFG50 IVK50 ILO50 IBS50 HRW50 HIA50 GYE50 GOI50 GEM50 FUQ50 FKU50 FAY50 ERC50 EHG50 DXK50 DNO50 DDS50 CTW50 CKA50 CAE50 BQI50 BGM50 AWQ50 AMU50 ACY50 TC50 JG50 K50 WVS89 WLW89 WCA89 VSE89 VII89 UYM89 UOQ89 UEU89 TUY89 TLC89 TBG89 SRK89 SHO89 RXS89 RNW89 REA89 QUE89 QKI89 QAM89 PQQ89 PGU89 OWY89 ONC89 ODG89 NTK89 NJO89 MZS89 MPW89 MGA89 LWE89 LMI89 LCM89 KSQ89 KIU89 JYY89 JPC89 JFG89 IVK89 ILO89 IBS89 HRW89 HIA89 GYE89 GOI89 GEM89 FUQ89 FKU89 FAY89 ERC89 EHG89 DXK89 DNO89 DDS89 CTW89 CKA89 CAE89 BQI89 BGM89 AWQ89 AMU89 ACY89 TC89 JG89 K89 WVS128 WLW128 WCA128 VSE128 VII128 UYM128 UOQ128 UEU128 TUY128 TLC128 TBG128 SRK128 SHO128 RXS128 RNW128 REA128 QUE128 QKI128 QAM128 PQQ128 PGU128 OWY128 ONC128 ODG128 NTK128 NJO128 MZS128 MPW128 MGA128 LWE128 LMI128 LCM128 KSQ128 KIU128 JYY128 JPC128 JFG128 IVK128 ILO128 IBS128 HRW128 HIA128 GYE128 GOI128 GEM128 FUQ128 FKU128 FAY128 ERC128 EHG128 DXK128 DNO128 DDS128 CTW128 CKA128 CAE128 BQI128 BGM128 AWQ128 AMU128 ACY128 TC128 JG128 K168 K208 K247 K286 K403 K364 K325 K442 K481 K520 K558 K597">
      <formula1>"Motivaţia respingerii"</formula1>
    </dataValidation>
    <dataValidation type="list" allowBlank="1" showInputMessage="1" showErrorMessage="1" sqref="J130:J131 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WVR51:WVR52 WLV51:WLV52 WBZ51:WBZ52 VSD51:VSD52 VIH51:VIH52 UYL51:UYL52 UOP51:UOP52 UET51:UET52 TUX51:TUX52 TLB51:TLB52 TBF51:TBF52 SRJ51:SRJ52 SHN51:SHN52 RXR51:RXR52 RNV51:RNV52 RDZ51:RDZ52 QUD51:QUD52 QKH51:QKH52 QAL51:QAL52 PQP51:PQP52 PGT51:PGT52 OWX51:OWX52 ONB51:ONB52 ODF51:ODF52 NTJ51:NTJ52 NJN51:NJN52 MZR51:MZR52 MPV51:MPV52 MFZ51:MFZ52 LWD51:LWD52 LMH51:LMH52 LCL51:LCL52 KSP51:KSP52 KIT51:KIT52 JYX51:JYX52 JPB51:JPB52 JFF51:JFF52 IVJ51:IVJ52 ILN51:ILN52 IBR51:IBR52 HRV51:HRV52 HHZ51:HHZ52 GYD51:GYD52 GOH51:GOH52 GEL51:GEL52 FUP51:FUP52 FKT51:FKT52 FAX51:FAX52 ERB51:ERB52 EHF51:EHF52 DXJ51:DXJ52 DNN51:DNN52 DDR51:DDR52 CTV51:CTV52 CJZ51:CJZ52 CAD51:CAD52 BQH51:BQH52 BGL51:BGL52 AWP51:AWP52 AMT51:AMT52 ACX51:ACX52 TB51:TB52 JF51:JF52 J51:J52 WVR90:WVR91 WLV90:WLV91 WBZ90:WBZ91 VSD90:VSD91 VIH90:VIH91 UYL90:UYL91 UOP90:UOP91 UET90:UET91 TUX90:TUX91 TLB90:TLB91 TBF90:TBF91 SRJ90:SRJ91 SHN90:SHN91 RXR90:RXR91 RNV90:RNV91 RDZ90:RDZ91 QUD90:QUD91 QKH90:QKH91 QAL90:QAL91 PQP90:PQP91 PGT90:PGT91 OWX90:OWX91 ONB90:ONB91 ODF90:ODF91 NTJ90:NTJ91 NJN90:NJN91 MZR90:MZR91 MPV90:MPV91 MFZ90:MFZ91 LWD90:LWD91 LMH90:LMH91 LCL90:LCL91 KSP90:KSP91 KIT90:KIT91 JYX90:JYX91 JPB90:JPB91 JFF90:JFF91 IVJ90:IVJ91 ILN90:ILN91 IBR90:IBR91 HRV90:HRV91 HHZ90:HHZ91 GYD90:GYD91 GOH90:GOH91 GEL90:GEL91 FUP90:FUP91 FKT90:FKT91 FAX90:FAX91 ERB90:ERB91 EHF90:EHF91 DXJ90:DXJ91 DNN90:DNN91 DDR90:DDR91 CTV90:CTV91 CJZ90:CJZ91 CAD90:CAD91 BQH90:BQH91 BGL90:BGL91 AWP90:AWP91 AMT90:AMT91 ACX90:ACX91 TB90:TB91 JF90:JF91 J90:J91 WVR129:WVR130 WLV129:WLV130 WBZ129:WBZ130 VSD129:VSD130 VIH129:VIH130 UYL129:UYL130 UOP129:UOP130 UET129:UET130 TUX129:TUX130 TLB129:TLB130 TBF129:TBF130 SRJ129:SRJ130 SHN129:SHN130 RXR129:RXR130 RNV129:RNV130 RDZ129:RDZ130 QUD129:QUD130 QKH129:QKH130 QAL129:QAL130 PQP129:PQP130 PGT129:PGT130 OWX129:OWX130 ONB129:ONB130 ODF129:ODF130 NTJ129:NTJ130 NJN129:NJN130 MZR129:MZR130 MPV129:MPV130 MFZ129:MFZ130 LWD129:LWD130 LMH129:LMH130 LCL129:LCL130 KSP129:KSP130 KIT129:KIT130 JYX129:JYX130 JPB129:JPB130 JFF129:JFF130 IVJ129:IVJ130 ILN129:ILN130 IBR129:IBR130 HRV129:HRV130 HHZ129:HHZ130 GYD129:GYD130 GOH129:GOH130 GEL129:GEL130 FUP129:FUP130 FKT129:FKT130 FAX129:FAX130 ERB129:ERB130 EHF129:EHF130 DXJ129:DXJ130 DNN129:DNN130 DDR129:DDR130 CTV129:CTV130 CJZ129:CJZ130 CAD129:CAD130 BQH129:BQH130 BGL129:BGL130 AWP129:AWP130 AMT129:AMT130 ACX129:ACX130 TB129:TB130 JF129:JF130 J169 J209 J248 J287 J404 J365 J326 J443 J482 J521 J559 J598">
      <formula1>"Nefavorabilă (nr)"</formula1>
    </dataValidation>
    <dataValidation type="list" allowBlank="1" showInputMessage="1" showErrorMessage="1" sqref="I130:I131 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WVQ51:WVQ52 WLU51:WLU52 WBY51:WBY52 VSC51:VSC52 VIG51:VIG52 UYK51:UYK52 UOO51:UOO52 UES51:UES52 TUW51:TUW52 TLA51:TLA52 TBE51:TBE52 SRI51:SRI52 SHM51:SHM52 RXQ51:RXQ52 RNU51:RNU52 RDY51:RDY52 QUC51:QUC52 QKG51:QKG52 QAK51:QAK52 PQO51:PQO52 PGS51:PGS52 OWW51:OWW52 ONA51:ONA52 ODE51:ODE52 NTI51:NTI52 NJM51:NJM52 MZQ51:MZQ52 MPU51:MPU52 MFY51:MFY52 LWC51:LWC52 LMG51:LMG52 LCK51:LCK52 KSO51:KSO52 KIS51:KIS52 JYW51:JYW52 JPA51:JPA52 JFE51:JFE52 IVI51:IVI52 ILM51:ILM52 IBQ51:IBQ52 HRU51:HRU52 HHY51:HHY52 GYC51:GYC52 GOG51:GOG52 GEK51:GEK52 FUO51:FUO52 FKS51:FKS52 FAW51:FAW52 ERA51:ERA52 EHE51:EHE52 DXI51:DXI52 DNM51:DNM52 DDQ51:DDQ52 CTU51:CTU52 CJY51:CJY52 CAC51:CAC52 BQG51:BQG52 BGK51:BGK52 AWO51:AWO52 AMS51:AMS52 ACW51:ACW52 TA51:TA52 JE51:JE52 I51:I52 WVQ90:WVQ91 WLU90:WLU91 WBY90:WBY91 VSC90:VSC91 VIG90:VIG91 UYK90:UYK91 UOO90:UOO91 UES90:UES91 TUW90:TUW91 TLA90:TLA91 TBE90:TBE91 SRI90:SRI91 SHM90:SHM91 RXQ90:RXQ91 RNU90:RNU91 RDY90:RDY91 QUC90:QUC91 QKG90:QKG91 QAK90:QAK91 PQO90:PQO91 PGS90:PGS91 OWW90:OWW91 ONA90:ONA91 ODE90:ODE91 NTI90:NTI91 NJM90:NJM91 MZQ90:MZQ91 MPU90:MPU91 MFY90:MFY91 LWC90:LWC91 LMG90:LMG91 LCK90:LCK91 KSO90:KSO91 KIS90:KIS91 JYW90:JYW91 JPA90:JPA91 JFE90:JFE91 IVI90:IVI91 ILM90:ILM91 IBQ90:IBQ91 HRU90:HRU91 HHY90:HHY91 GYC90:GYC91 GOG90:GOG91 GEK90:GEK91 FUO90:FUO91 FKS90:FKS91 FAW90:FAW91 ERA90:ERA91 EHE90:EHE91 DXI90:DXI91 DNM90:DNM91 DDQ90:DDQ91 CTU90:CTU91 CJY90:CJY91 CAC90:CAC91 BQG90:BQG91 BGK90:BGK91 AWO90:AWO91 AMS90:AMS91 ACW90:ACW91 TA90:TA91 JE90:JE91 I90:I91 WVQ129:WVQ130 WLU129:WLU130 WBY129:WBY130 VSC129:VSC130 VIG129:VIG130 UYK129:UYK130 UOO129:UOO130 UES129:UES130 TUW129:TUW130 TLA129:TLA130 TBE129:TBE130 SRI129:SRI130 SHM129:SHM130 RXQ129:RXQ130 RNU129:RNU130 RDY129:RDY130 QUC129:QUC130 QKG129:QKG130 QAK129:QAK130 PQO129:PQO130 PGS129:PGS130 OWW129:OWW130 ONA129:ONA130 ODE129:ODE130 NTI129:NTI130 NJM129:NJM130 MZQ129:MZQ130 MPU129:MPU130 MFY129:MFY130 LWC129:LWC130 LMG129:LMG130 LCK129:LCK130 KSO129:KSO130 KIS129:KIS130 JYW129:JYW130 JPA129:JPA130 JFE129:JFE130 IVI129:IVI130 ILM129:ILM130 IBQ129:IBQ130 HRU129:HRU130 HHY129:HHY130 GYC129:GYC130 GOG129:GOG130 GEK129:GEK130 FUO129:FUO130 FKS129:FKS130 FAW129:FAW130 ERA129:ERA130 EHE129:EHE130 DXI129:DXI130 DNM129:DNM130 DDQ129:DDQ130 CTU129:CTU130 CJY129:CJY130 CAC129:CAC130 BQG129:BQG130 BGK129:BGK130 AWO129:AWO130 AMS129:AMS130 ACW129:ACW130 TA129:TA130 JE129:JE130 I169 I209 I248 I287 I404 I365 I326 I443 I482 I521 I559 I598">
      <formula1>"Favorabilă (nr)"</formula1>
    </dataValidation>
    <dataValidation type="list" allowBlank="1" showInputMessage="1" showErrorMessage="1" sqref="I129:J129 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WVQ50:WVR50 WLU50:WLV50 WBY50:WBZ50 VSC50:VSD50 VIG50:VIH50 UYK50:UYL50 UOO50:UOP50 UES50:UET50 TUW50:TUX50 TLA50:TLB50 TBE50:TBF50 SRI50:SRJ50 SHM50:SHN50 RXQ50:RXR50 RNU50:RNV50 RDY50:RDZ50 QUC50:QUD50 QKG50:QKH50 QAK50:QAL50 PQO50:PQP50 PGS50:PGT50 OWW50:OWX50 ONA50:ONB50 ODE50:ODF50 NTI50:NTJ50 NJM50:NJN50 MZQ50:MZR50 MPU50:MPV50 MFY50:MFZ50 LWC50:LWD50 LMG50:LMH50 LCK50:LCL50 KSO50:KSP50 KIS50:KIT50 JYW50:JYX50 JPA50:JPB50 JFE50:JFF50 IVI50:IVJ50 ILM50:ILN50 IBQ50:IBR50 HRU50:HRV50 HHY50:HHZ50 GYC50:GYD50 GOG50:GOH50 GEK50:GEL50 FUO50:FUP50 FKS50:FKT50 FAW50:FAX50 ERA50:ERB50 EHE50:EHF50 DXI50:DXJ50 DNM50:DNN50 DDQ50:DDR50 CTU50:CTV50 CJY50:CJZ50 CAC50:CAD50 BQG50:BQH50 BGK50:BGL50 AWO50:AWP50 AMS50:AMT50 ACW50:ACX50 TA50:TB50 JE50:JF50 I50:J50 WVQ89:WVR89 WLU89:WLV89 WBY89:WBZ89 VSC89:VSD89 VIG89:VIH89 UYK89:UYL89 UOO89:UOP89 UES89:UET89 TUW89:TUX89 TLA89:TLB89 TBE89:TBF89 SRI89:SRJ89 SHM89:SHN89 RXQ89:RXR89 RNU89:RNV89 RDY89:RDZ89 QUC89:QUD89 QKG89:QKH89 QAK89:QAL89 PQO89:PQP89 PGS89:PGT89 OWW89:OWX89 ONA89:ONB89 ODE89:ODF89 NTI89:NTJ89 NJM89:NJN89 MZQ89:MZR89 MPU89:MPV89 MFY89:MFZ89 LWC89:LWD89 LMG89:LMH89 LCK89:LCL89 KSO89:KSP89 KIS89:KIT89 JYW89:JYX89 JPA89:JPB89 JFE89:JFF89 IVI89:IVJ89 ILM89:ILN89 IBQ89:IBR89 HRU89:HRV89 HHY89:HHZ89 GYC89:GYD89 GOG89:GOH89 GEK89:GEL89 FUO89:FUP89 FKS89:FKT89 FAW89:FAX89 ERA89:ERB89 EHE89:EHF89 DXI89:DXJ89 DNM89:DNN89 DDQ89:DDR89 CTU89:CTV89 CJY89:CJZ89 CAC89:CAD89 BQG89:BQH89 BGK89:BGL89 AWO89:AWP89 AMS89:AMT89 ACW89:ACX89 TA89:TB89 JE89:JF89 I89:J89 WVQ128:WVR128 WLU128:WLV128 WBY128:WBZ128 VSC128:VSD128 VIG128:VIH128 UYK128:UYL128 UOO128:UOP128 UES128:UET128 TUW128:TUX128 TLA128:TLB128 TBE128:TBF128 SRI128:SRJ128 SHM128:SHN128 RXQ128:RXR128 RNU128:RNV128 RDY128:RDZ128 QUC128:QUD128 QKG128:QKH128 QAK128:QAL128 PQO128:PQP128 PGS128:PGT128 OWW128:OWX128 ONA128:ONB128 ODE128:ODF128 NTI128:NTJ128 NJM128:NJN128 MZQ128:MZR128 MPU128:MPV128 MFY128:MFZ128 LWC128:LWD128 LMG128:LMH128 LCK128:LCL128 KSO128:KSP128 KIS128:KIT128 JYW128:JYX128 JPA128:JPB128 JFE128:JFF128 IVI128:IVJ128 ILM128:ILN128 IBQ128:IBR128 HRU128:HRV128 HHY128:HHZ128 GYC128:GYD128 GOG128:GOH128 GEK128:GEL128 FUO128:FUP128 FKS128:FKT128 FAW128:FAX128 ERA128:ERB128 EHE128:EHF128 DXI128:DXJ128 DNM128:DNN128 DDQ128:DDR128 CTU128:CTV128 CJY128:CJZ128 CAC128:CAD128 BQG128:BQH128 BGK128:BGL128 AWO128:AWP128 AMS128:AMT128 ACW128:ACX128 TA128:TB128 JE128:JF128 I168:J168 I208:J208 I247:J247 I286:J286 I403:J403 I364:J364 I325:J325 I442:J442 I481:J481 I520:J520 I558:J558 I597:J597">
      <formula1>"Modalitate de rezolvare"</formula1>
    </dataValidation>
    <dataValidation type="list" allowBlank="1" showInputMessage="1" showErrorMessage="1" sqref="H131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WVP52 WLT52 WBX52 VSB52 VIF52 UYJ52 UON52 UER52 TUV52 TKZ52 TBD52 SRH52 SHL52 RXP52 RNT52 RDX52 QUB52 QKF52 QAJ52 PQN52 PGR52 OWV52 OMZ52 ODD52 NTH52 NJL52 MZP52 MPT52 MFX52 LWB52 LMF52 LCJ52 KSN52 KIR52 JYV52 JOZ52 JFD52 IVH52 ILL52 IBP52 HRT52 HHX52 GYB52 GOF52 GEJ52 FUN52 FKR52 FAV52 EQZ52 EHD52 DXH52 DNL52 DDP52 CTT52 CJX52 CAB52 BQF52 BGJ52 AWN52 AMR52 ACV52 SZ52 JD52 H52 WVP91 WLT91 WBX91 VSB91 VIF91 UYJ91 UON91 UER91 TUV91 TKZ91 TBD91 SRH91 SHL91 RXP91 RNT91 RDX91 QUB91 QKF91 QAJ91 PQN91 PGR91 OWV91 OMZ91 ODD91 NTH91 NJL91 MZP91 MPT91 MFX91 LWB91 LMF91 LCJ91 KSN91 KIR91 JYV91 JOZ91 JFD91 IVH91 ILL91 IBP91 HRT91 HHX91 GYB91 GOF91 GEJ91 FUN91 FKR91 FAV91 EQZ91 EHD91 DXH91 DNL91 DDP91 CTT91 CJX91 CAB91 BQF91 BGJ91 AWN91 AMR91 ACV91 SZ91 JD91 H91 WVP130 WLT130 WBX130 VSB130 VIF130 UYJ130 UON130 UER130 TUV130 TKZ130 TBD130 SRH130 SHL130 RXP130 RNT130 RDX130 QUB130 QKF130 QAJ130 PQN130 PGR130 OWV130 OMZ130 ODD130 NTH130 NJL130 MZP130 MPT130 MFX130 LWB130 LMF130 LCJ130 KSN130 KIR130 JYV130 JOZ130 JFD130 IVH130 ILL130 IBP130 HRT130 HHX130 GYB130 GOF130 GEJ130 FUN130 FKR130 FAV130 EQZ130 EHD130 DXH130 DNL130 DDP130 CTT130 CJX130 CAB130 BQF130 BGJ130 AWN130 AMR130 ACV130 SZ130 JD130 H170 H210 H249 H288 H405 H366 H327 H444 H483 H522 H560 H599">
      <formula1>"C"</formula1>
    </dataValidation>
    <dataValidation type="list" allowBlank="1" showInputMessage="1" showErrorMessage="1" sqref="G131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WVO52 WLS52 WBW52 VSA52 VIE52 UYI52 UOM52 UEQ52 TUU52 TKY52 TBC52 SRG52 SHK52 RXO52 RNS52 RDW52 QUA52 QKE52 QAI52 PQM52 PGQ52 OWU52 OMY52 ODC52 NTG52 NJK52 MZO52 MPS52 MFW52 LWA52 LME52 LCI52 KSM52 KIQ52 JYU52 JOY52 JFC52 IVG52 ILK52 IBO52 HRS52 HHW52 GYA52 GOE52 GEI52 FUM52 FKQ52 FAU52 EQY52 EHC52 DXG52 DNK52 DDO52 CTS52 CJW52 CAA52 BQE52 BGI52 AWM52 AMQ52 ACU52 SY52 JC52 G52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G91 WVO130 WLS130 WBW130 VSA130 VIE130 UYI130 UOM130 UEQ130 TUU130 TKY130 TBC130 SRG130 SHK130 RXO130 RNS130 RDW130 QUA130 QKE130 QAI130 PQM130 PGQ130 OWU130 OMY130 ODC130 NTG130 NJK130 MZO130 MPS130 MFW130 LWA130 LME130 LCI130 KSM130 KIQ130 JYU130 JOY130 JFC130 IVG130 ILK130 IBO130 HRS130 HHW130 GYA130 GOE130 GEI130 FUM130 FKQ130 FAU130 EQY130 EHC130 DXG130 DNK130 DDO130 CTS130 CJW130 CAA130 BQE130 BGI130 AWM130 AMQ130 ACU130 SY130 JC130 G170 G210 G249 G288 G405 G366 G327 G444 G483 G522 G560 G599">
      <formula1>"B"</formula1>
    </dataValidation>
    <dataValidation type="list" allowBlank="1" showInputMessage="1" showErrorMessage="1" sqref="F131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WVN52 WLR52 WBV52 VRZ52 VID52 UYH52 UOL52 UEP52 TUT52 TKX52 TBB52 SRF52 SHJ52 RXN52 RNR52 RDV52 QTZ52 QKD52 QAH52 PQL52 PGP52 OWT52 OMX52 ODB52 NTF52 NJJ52 MZN52 MPR52 MFV52 LVZ52 LMD52 LCH52 KSL52 KIP52 JYT52 JOX52 JFB52 IVF52 ILJ52 IBN52 HRR52 HHV52 GXZ52 GOD52 GEH52 FUL52 FKP52 FAT52 EQX52 EHB52 DXF52 DNJ52 DDN52 CTR52 CJV52 BZZ52 BQD52 BGH52 AWL52 AMP52 ACT52 SX52 JB52 F52 WVN91 WLR91 WBV91 VRZ91 VID91 UYH91 UOL91 UEP91 TUT91 TKX91 TBB91 SRF91 SHJ91 RXN91 RNR91 RDV91 QTZ91 QKD91 QAH91 PQL91 PGP91 OWT91 OMX91 ODB91 NTF91 NJJ91 MZN91 MPR91 MFV91 LVZ91 LMD91 LCH91 KSL91 KIP91 JYT91 JOX91 JFB91 IVF91 ILJ91 IBN91 HRR91 HHV91 GXZ91 GOD91 GEH91 FUL91 FKP91 FAT91 EQX91 EHB91 DXF91 DNJ91 DDN91 CTR91 CJV91 BZZ91 BQD91 BGH91 AWL91 AMP91 ACT91 SX91 JB91 F91 WVN130 WLR130 WBV130 VRZ130 VID130 UYH130 UOL130 UEP130 TUT130 TKX130 TBB130 SRF130 SHJ130 RXN130 RNR130 RDV130 QTZ130 QKD130 QAH130 PQL130 PGP130 OWT130 OMX130 ODB130 NTF130 NJJ130 MZN130 MPR130 MFV130 LVZ130 LMD130 LCH130 KSL130 KIP130 JYT130 JOX130 JFB130 IVF130 ILJ130 IBN130 HRR130 HHV130 GXZ130 GOD130 GEH130 FUL130 FKP130 FAT130 EQX130 EHB130 DXF130 DNJ130 DDN130 CTR130 CJV130 BZZ130 BQD130 BGH130 AWL130 AMP130 ACT130 SX130 JB130 F170 F210 F249 F288 F405 F366 F327 F444 F483 F522 F560 F599">
      <formula1>"A"</formula1>
    </dataValidation>
    <dataValidation type="list" allowBlank="1" showInputMessage="1" showErrorMessage="1" sqref="F129:H129 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WVN50:WVP50 WLR50:WLT50 WBV50:WBX50 VRZ50:VSB50 VID50:VIF50 UYH50:UYJ50 UOL50:UON50 UEP50:UER50 TUT50:TUV50 TKX50:TKZ50 TBB50:TBD50 SRF50:SRH50 SHJ50:SHL50 RXN50:RXP50 RNR50:RNT50 RDV50:RDX50 QTZ50:QUB50 QKD50:QKF50 QAH50:QAJ50 PQL50:PQN50 PGP50:PGR50 OWT50:OWV50 OMX50:OMZ50 ODB50:ODD50 NTF50:NTH50 NJJ50:NJL50 MZN50:MZP50 MPR50:MPT50 MFV50:MFX50 LVZ50:LWB50 LMD50:LMF50 LCH50:LCJ50 KSL50:KSN50 KIP50:KIR50 JYT50:JYV50 JOX50:JOZ50 JFB50:JFD50 IVF50:IVH50 ILJ50:ILL50 IBN50:IBP50 HRR50:HRT50 HHV50:HHX50 GXZ50:GYB50 GOD50:GOF50 GEH50:GEJ50 FUL50:FUN50 FKP50:FKR50 FAT50:FAV50 EQX50:EQZ50 EHB50:EHD50 DXF50:DXH50 DNJ50:DNL50 DDN50:DDP50 CTR50:CTT50 CJV50:CJX50 BZZ50:CAB50 BQD50:BQF50 BGH50:BGJ50 AWL50:AWN50 AMP50:AMR50 ACT50:ACV50 SX50:SZ50 JB50:JD50 F50:H50 WVN89:WVP89 WLR89:WLT89 WBV89:WBX89 VRZ89:VSB89 VID89:VIF89 UYH89:UYJ89 UOL89:UON89 UEP89:UER89 TUT89:TUV89 TKX89:TKZ89 TBB89:TBD89 SRF89:SRH89 SHJ89:SHL89 RXN89:RXP89 RNR89:RNT89 RDV89:RDX89 QTZ89:QUB89 QKD89:QKF89 QAH89:QAJ89 PQL89:PQN89 PGP89:PGR89 OWT89:OWV89 OMX89:OMZ89 ODB89:ODD89 NTF89:NTH89 NJJ89:NJL89 MZN89:MZP89 MPR89:MPT89 MFV89:MFX89 LVZ89:LWB89 LMD89:LMF89 LCH89:LCJ89 KSL89:KSN89 KIP89:KIR89 JYT89:JYV89 JOX89:JOZ89 JFB89:JFD89 IVF89:IVH89 ILJ89:ILL89 IBN89:IBP89 HRR89:HRT89 HHV89:HHX89 GXZ89:GYB89 GOD89:GOF89 GEH89:GEJ89 FUL89:FUN89 FKP89:FKR89 FAT89:FAV89 EQX89:EQZ89 EHB89:EHD89 DXF89:DXH89 DNJ89:DNL89 DDN89:DDP89 CTR89:CTT89 CJV89:CJX89 BZZ89:CAB89 BQD89:BQF89 BGH89:BGJ89 AWL89:AWN89 AMP89:AMR89 ACT89:ACV89 SX89:SZ89 JB89:JD89 F89:H89 WVN128:WVP128 WLR128:WLT128 WBV128:WBX128 VRZ128:VSB128 VID128:VIF128 UYH128:UYJ128 UOL128:UON128 UEP128:UER128 TUT128:TUV128 TKX128:TKZ128 TBB128:TBD128 SRF128:SRH128 SHJ128:SHL128 RXN128:RXP128 RNR128:RNT128 RDV128:RDX128 QTZ128:QUB128 QKD128:QKF128 QAH128:QAJ128 PQL128:PQN128 PGP128:PGR128 OWT128:OWV128 OMX128:OMZ128 ODB128:ODD128 NTF128:NTH128 NJJ128:NJL128 MZN128:MZP128 MPR128:MPT128 MFV128:MFX128 LVZ128:LWB128 LMD128:LMF128 LCH128:LCJ128 KSL128:KSN128 KIP128:KIR128 JYT128:JYV128 JOX128:JOZ128 JFB128:JFD128 IVF128:IVH128 ILJ128:ILL128 IBN128:IBP128 HRR128:HRT128 HHV128:HHX128 GXZ128:GYB128 GOD128:GOF128 GEH128:GEJ128 FUL128:FUN128 FKP128:FKR128 FAT128:FAV128 EQX128:EQZ128 EHB128:EHD128 DXF128:DXH128 DNJ128:DNL128 DDN128:DDP128 CTR128:CTT128 CJV128:CJX128 BZZ128:CAB128 BQD128:BQF128 BGH128:BGJ128 AWL128:AWN128 AMP128:AMR128 ACT128:ACV128 SX128:SZ128 JB128:JD128 F168:H168 F208:H208 F247:H247 F286:H286 F403:H403 F364:H364 F325:H325 F442:H442 F481:H481 F520:H520 F558:H558 F597:H597">
      <formula1>"Domenii (şi tipuri de informaţii)"</formula1>
    </dataValidation>
    <dataValidation type="list" allowBlank="1" showInputMessage="1" showErrorMessage="1" sqref="E130:E131 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WVM51:WVM52 WLQ51:WLQ52 WBU51:WBU52 VRY51:VRY52 VIC51:VIC52 UYG51:UYG52 UOK51:UOK52 UEO51:UEO52 TUS51:TUS52 TKW51:TKW52 TBA51:TBA52 SRE51:SRE52 SHI51:SHI52 RXM51:RXM52 RNQ51:RNQ52 RDU51:RDU52 QTY51:QTY52 QKC51:QKC52 QAG51:QAG52 PQK51:PQK52 PGO51:PGO52 OWS51:OWS52 OMW51:OMW52 ODA51:ODA52 NTE51:NTE52 NJI51:NJI52 MZM51:MZM52 MPQ51:MPQ52 MFU51:MFU52 LVY51:LVY52 LMC51:LMC52 LCG51:LCG52 KSK51:KSK52 KIO51:KIO52 JYS51:JYS52 JOW51:JOW52 JFA51:JFA52 IVE51:IVE52 ILI51:ILI52 IBM51:IBM52 HRQ51:HRQ52 HHU51:HHU52 GXY51:GXY52 GOC51:GOC52 GEG51:GEG52 FUK51:FUK52 FKO51:FKO52 FAS51:FAS52 EQW51:EQW52 EHA51:EHA52 DXE51:DXE52 DNI51:DNI52 DDM51:DDM52 CTQ51:CTQ52 CJU51:CJU52 BZY51:BZY52 BQC51:BQC52 BGG51:BGG52 AWK51:AWK52 AMO51:AMO52 ACS51:ACS52 SW51:SW52 JA51:JA52 E51:E52 WVM90:WVM91 WLQ90:WLQ91 WBU90:WBU91 VRY90:VRY91 VIC90:VIC91 UYG90:UYG91 UOK90:UOK91 UEO90:UEO91 TUS90:TUS91 TKW90:TKW91 TBA90:TBA91 SRE90:SRE91 SHI90:SHI91 RXM90:RXM91 RNQ90:RNQ91 RDU90:RDU91 QTY90:QTY91 QKC90:QKC91 QAG90:QAG91 PQK90:PQK91 PGO90:PGO91 OWS90:OWS91 OMW90:OMW91 ODA90:ODA91 NTE90:NTE91 NJI90:NJI91 MZM90:MZM91 MPQ90:MPQ91 MFU90:MFU91 LVY90:LVY91 LMC90:LMC91 LCG90:LCG91 KSK90:KSK91 KIO90:KIO91 JYS90:JYS91 JOW90:JOW91 JFA90:JFA91 IVE90:IVE91 ILI90:ILI91 IBM90:IBM91 HRQ90:HRQ91 HHU90:HHU91 GXY90:GXY91 GOC90:GOC91 GEG90:GEG91 FUK90:FUK91 FKO90:FKO91 FAS90:FAS91 EQW90:EQW91 EHA90:EHA91 DXE90:DXE91 DNI90:DNI91 DDM90:DDM91 CTQ90:CTQ91 CJU90:CJU91 BZY90:BZY91 BQC90:BQC91 BGG90:BGG91 AWK90:AWK91 AMO90:AMO91 ACS90:ACS91 SW90:SW91 JA90:JA91 E90:E91 WVM129:WVM130 WLQ129:WLQ130 WBU129:WBU130 VRY129:VRY130 VIC129:VIC130 UYG129:UYG130 UOK129:UOK130 UEO129:UEO130 TUS129:TUS130 TKW129:TKW130 TBA129:TBA130 SRE129:SRE130 SHI129:SHI130 RXM129:RXM130 RNQ129:RNQ130 RDU129:RDU130 QTY129:QTY130 QKC129:QKC130 QAG129:QAG130 PQK129:PQK130 PGO129:PGO130 OWS129:OWS130 OMW129:OMW130 ODA129:ODA130 NTE129:NTE130 NJI129:NJI130 MZM129:MZM130 MPQ129:MPQ130 MFU129:MFU130 LVY129:LVY130 LMC129:LMC130 LCG129:LCG130 KSK129:KSK130 KIO129:KIO130 JYS129:JYS130 JOW129:JOW130 JFA129:JFA130 IVE129:IVE130 ILI129:ILI130 IBM129:IBM130 HRQ129:HRQ130 HHU129:HHU130 GXY129:GXY130 GOC129:GOC130 GEG129:GEG130 FUK129:FUK130 FKO129:FKO130 FAS129:FAS130 EQW129:EQW130 EHA129:EHA130 DXE129:DXE130 DNI129:DNI130 DDM129:DDM130 CTQ129:CTQ130 CJU129:CJU130 BZY129:BZY130 BQC129:BQC130 BGG129:BGG130 AWK129:AWK130 AMO129:AMO130 ACS129:ACS130 SW129:SW130 JA129:JA130 E169 E209 E248 E287 E404 E365 E326 E443 E482 E521 E559 E598">
      <formula1>"Nr. de solicitări primite de la persoane juridice"</formula1>
    </dataValidation>
    <dataValidation type="list" allowBlank="1" showInputMessage="1" showErrorMessage="1" sqref="D130:D131 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WVL51:WVL52 WLP51:WLP52 WBT51:WBT52 VRX51:VRX52 VIB51:VIB52 UYF51:UYF52 UOJ51:UOJ52 UEN51:UEN52 TUR51:TUR52 TKV51:TKV52 TAZ51:TAZ52 SRD51:SRD52 SHH51:SHH52 RXL51:RXL52 RNP51:RNP52 RDT51:RDT52 QTX51:QTX52 QKB51:QKB52 QAF51:QAF52 PQJ51:PQJ52 PGN51:PGN52 OWR51:OWR52 OMV51:OMV52 OCZ51:OCZ52 NTD51:NTD52 NJH51:NJH52 MZL51:MZL52 MPP51:MPP52 MFT51:MFT52 LVX51:LVX52 LMB51:LMB52 LCF51:LCF52 KSJ51:KSJ52 KIN51:KIN52 JYR51:JYR52 JOV51:JOV52 JEZ51:JEZ52 IVD51:IVD52 ILH51:ILH52 IBL51:IBL52 HRP51:HRP52 HHT51:HHT52 GXX51:GXX52 GOB51:GOB52 GEF51:GEF52 FUJ51:FUJ52 FKN51:FKN52 FAR51:FAR52 EQV51:EQV52 EGZ51:EGZ52 DXD51:DXD52 DNH51:DNH52 DDL51:DDL52 CTP51:CTP52 CJT51:CJT52 BZX51:BZX52 BQB51:BQB52 BGF51:BGF52 AWJ51:AWJ52 AMN51:AMN52 ACR51:ACR52 SV51:SV52 IZ51:IZ52 D51:D52 WVL90:WVL91 WLP90:WLP91 WBT90:WBT91 VRX90:VRX91 VIB90:VIB91 UYF90:UYF91 UOJ90:UOJ91 UEN90:UEN91 TUR90:TUR91 TKV90:TKV91 TAZ90:TAZ91 SRD90:SRD91 SHH90:SHH91 RXL90:RXL91 RNP90:RNP91 RDT90:RDT91 QTX90:QTX91 QKB90:QKB91 QAF90:QAF91 PQJ90:PQJ91 PGN90:PGN91 OWR90:OWR91 OMV90:OMV91 OCZ90:OCZ91 NTD90:NTD91 NJH90:NJH91 MZL90:MZL91 MPP90:MPP91 MFT90:MFT91 LVX90:LVX91 LMB90:LMB91 LCF90:LCF91 KSJ90:KSJ91 KIN90:KIN91 JYR90:JYR91 JOV90:JOV91 JEZ90:JEZ91 IVD90:IVD91 ILH90:ILH91 IBL90:IBL91 HRP90:HRP91 HHT90:HHT91 GXX90:GXX91 GOB90:GOB91 GEF90:GEF91 FUJ90:FUJ91 FKN90:FKN91 FAR90:FAR91 EQV90:EQV91 EGZ90:EGZ91 DXD90:DXD91 DNH90:DNH91 DDL90:DDL91 CTP90:CTP91 CJT90:CJT91 BZX90:BZX91 BQB90:BQB91 BGF90:BGF91 AWJ90:AWJ91 AMN90:AMN91 ACR90:ACR91 SV90:SV91 IZ90:IZ91 D90:D91 WVL129:WVL130 WLP129:WLP130 WBT129:WBT130 VRX129:VRX130 VIB129:VIB130 UYF129:UYF130 UOJ129:UOJ130 UEN129:UEN130 TUR129:TUR130 TKV129:TKV130 TAZ129:TAZ130 SRD129:SRD130 SHH129:SHH130 RXL129:RXL130 RNP129:RNP130 RDT129:RDT130 QTX129:QTX130 QKB129:QKB130 QAF129:QAF130 PQJ129:PQJ130 PGN129:PGN130 OWR129:OWR130 OMV129:OMV130 OCZ129:OCZ130 NTD129:NTD130 NJH129:NJH130 MZL129:MZL130 MPP129:MPP130 MFT129:MFT130 LVX129:LVX130 LMB129:LMB130 LCF129:LCF130 KSJ129:KSJ130 KIN129:KIN130 JYR129:JYR130 JOV129:JOV130 JEZ129:JEZ130 IVD129:IVD130 ILH129:ILH130 IBL129:IBL130 HRP129:HRP130 HHT129:HHT130 GXX129:GXX130 GOB129:GOB130 GEF129:GEF130 FUJ129:FUJ130 FKN129:FKN130 FAR129:FAR130 EQV129:EQV130 EGZ129:EGZ130 DXD129:DXD130 DNH129:DNH130 DDL129:DDL130 CTP129:CTP130 CJT129:CJT130 BZX129:BZX130 BQB129:BQB130 BGF129:BGF130 AWJ129:AWJ130 AMN129:AMN130 ACR129:ACR130 SV129:SV130 IZ129:IZ130 D169 D209 D248 D287 D404 D365 D326 D443 D482 D521 D559 D598">
      <formula1>"Nr. de solicitări primite de la persoane fizice"</formula1>
    </dataValidation>
    <dataValidation type="list" allowBlank="1" showInputMessage="1" showErrorMessage="1" sqref="D129:E129 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WVL50:WVM50 WLP50:WLQ50 WBT50:WBU50 VRX50:VRY50 VIB50:VIC50 UYF50:UYG50 UOJ50:UOK50 UEN50:UEO50 TUR50:TUS50 TKV50:TKW50 TAZ50:TBA50 SRD50:SRE50 SHH50:SHI50 RXL50:RXM50 RNP50:RNQ50 RDT50:RDU50 QTX50:QTY50 QKB50:QKC50 QAF50:QAG50 PQJ50:PQK50 PGN50:PGO50 OWR50:OWS50 OMV50:OMW50 OCZ50:ODA50 NTD50:NTE50 NJH50:NJI50 MZL50:MZM50 MPP50:MPQ50 MFT50:MFU50 LVX50:LVY50 LMB50:LMC50 LCF50:LCG50 KSJ50:KSK50 KIN50:KIO50 JYR50:JYS50 JOV50:JOW50 JEZ50:JFA50 IVD50:IVE50 ILH50:ILI50 IBL50:IBM50 HRP50:HRQ50 HHT50:HHU50 GXX50:GXY50 GOB50:GOC50 GEF50:GEG50 FUJ50:FUK50 FKN50:FKO50 FAR50:FAS50 EQV50:EQW50 EGZ50:EHA50 DXD50:DXE50 DNH50:DNI50 DDL50:DDM50 CTP50:CTQ50 CJT50:CJU50 BZX50:BZY50 BQB50:BQC50 BGF50:BGG50 AWJ50:AWK50 AMN50:AMO50 ACR50:ACS50 SV50:SW50 IZ50:JA50 D50:E50 WVL89:WVM89 WLP89:WLQ89 WBT89:WBU89 VRX89:VRY89 VIB89:VIC89 UYF89:UYG89 UOJ89:UOK89 UEN89:UEO89 TUR89:TUS89 TKV89:TKW89 TAZ89:TBA89 SRD89:SRE89 SHH89:SHI89 RXL89:RXM89 RNP89:RNQ89 RDT89:RDU89 QTX89:QTY89 QKB89:QKC89 QAF89:QAG89 PQJ89:PQK89 PGN89:PGO89 OWR89:OWS89 OMV89:OMW89 OCZ89:ODA89 NTD89:NTE89 NJH89:NJI89 MZL89:MZM89 MPP89:MPQ89 MFT89:MFU89 LVX89:LVY89 LMB89:LMC89 LCF89:LCG89 KSJ89:KSK89 KIN89:KIO89 JYR89:JYS89 JOV89:JOW89 JEZ89:JFA89 IVD89:IVE89 ILH89:ILI89 IBL89:IBM89 HRP89:HRQ89 HHT89:HHU89 GXX89:GXY89 GOB89:GOC89 GEF89:GEG89 FUJ89:FUK89 FKN89:FKO89 FAR89:FAS89 EQV89:EQW89 EGZ89:EHA89 DXD89:DXE89 DNH89:DNI89 DDL89:DDM89 CTP89:CTQ89 CJT89:CJU89 BZX89:BZY89 BQB89:BQC89 BGF89:BGG89 AWJ89:AWK89 AMN89:AMO89 ACR89:ACS89 SV89:SW89 IZ89:JA89 D89:E89 WVL128:WVM128 WLP128:WLQ128 WBT128:WBU128 VRX128:VRY128 VIB128:VIC128 UYF128:UYG128 UOJ128:UOK128 UEN128:UEO128 TUR128:TUS128 TKV128:TKW128 TAZ128:TBA128 SRD128:SRE128 SHH128:SHI128 RXL128:RXM128 RNP128:RNQ128 RDT128:RDU128 QTX128:QTY128 QKB128:QKC128 QAF128:QAG128 PQJ128:PQK128 PGN128:PGO128 OWR128:OWS128 OMV128:OMW128 OCZ128:ODA128 NTD128:NTE128 NJH128:NJI128 MZL128:MZM128 MPP128:MPQ128 MFT128:MFU128 LVX128:LVY128 LMB128:LMC128 LCF128:LCG128 KSJ128:KSK128 KIN128:KIO128 JYR128:JYS128 JOV128:JOW128 JEZ128:JFA128 IVD128:IVE128 ILH128:ILI128 IBL128:IBM128 HRP128:HRQ128 HHT128:HHU128 GXX128:GXY128 GOB128:GOC128 GEF128:GEG128 FUJ128:FUK128 FKN128:FKO128 FAR128:FAS128 EQV128:EQW128 EGZ128:EHA128 DXD128:DXE128 DNH128:DNI128 DDL128:DDM128 CTP128:CTQ128 CJT128:CJU128 BZX128:BZY128 BQB128:BQC128 BGF128:BGG128 AWJ128:AWK128 AMN128:AMO128 ACR128:ACS128 SV128:SW128 IZ128:JA128 D168:E168 D208:E208 D247:E247 D286:E286 D403:E403 D364:E364 D325:E325 D442:E442 D481:E481 D520:E520 D558:E558 D597:E597">
      <formula1>"Categoria solicitantului"</formula1>
    </dataValidation>
    <dataValidation type="list" allowBlank="1" showInputMessage="1" showErrorMessage="1" sqref="A129:C129 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WVI50:WVK50 WLM50:WLO50 WBQ50:WBS50 VRU50:VRW50 VHY50:VIA50 UYC50:UYE50 UOG50:UOI50 UEK50:UEM50 TUO50:TUQ50 TKS50:TKU50 TAW50:TAY50 SRA50:SRC50 SHE50:SHG50 RXI50:RXK50 RNM50:RNO50 RDQ50:RDS50 QTU50:QTW50 QJY50:QKA50 QAC50:QAE50 PQG50:PQI50 PGK50:PGM50 OWO50:OWQ50 OMS50:OMU50 OCW50:OCY50 NTA50:NTC50 NJE50:NJG50 MZI50:MZK50 MPM50:MPO50 MFQ50:MFS50 LVU50:LVW50 LLY50:LMA50 LCC50:LCE50 KSG50:KSI50 KIK50:KIM50 JYO50:JYQ50 JOS50:JOU50 JEW50:JEY50 IVA50:IVC50 ILE50:ILG50 IBI50:IBK50 HRM50:HRO50 HHQ50:HHS50 GXU50:GXW50 GNY50:GOA50 GEC50:GEE50 FUG50:FUI50 FKK50:FKM50 FAO50:FAQ50 EQS50:EQU50 EGW50:EGY50 DXA50:DXC50 DNE50:DNG50 DDI50:DDK50 CTM50:CTO50 CJQ50:CJS50 BZU50:BZW50 BPY50:BQA50 BGC50:BGE50 AWG50:AWI50 AMK50:AMM50 ACO50:ACQ50 SS50:SU50 IW50:IY50 A50:C50 WVI89:WVK89 WLM89:WLO89 WBQ89:WBS89 VRU89:VRW89 VHY89:VIA89 UYC89:UYE89 UOG89:UOI89 UEK89:UEM89 TUO89:TUQ89 TKS89:TKU89 TAW89:TAY89 SRA89:SRC89 SHE89:SHG89 RXI89:RXK89 RNM89:RNO89 RDQ89:RDS89 QTU89:QTW89 QJY89:QKA89 QAC89:QAE89 PQG89:PQI89 PGK89:PGM89 OWO89:OWQ89 OMS89:OMU89 OCW89:OCY89 NTA89:NTC89 NJE89:NJG89 MZI89:MZK89 MPM89:MPO89 MFQ89:MFS89 LVU89:LVW89 LLY89:LMA89 LCC89:LCE89 KSG89:KSI89 KIK89:KIM89 JYO89:JYQ89 JOS89:JOU89 JEW89:JEY89 IVA89:IVC89 ILE89:ILG89 IBI89:IBK89 HRM89:HRO89 HHQ89:HHS89 GXU89:GXW89 GNY89:GOA89 GEC89:GEE89 FUG89:FUI89 FKK89:FKM89 FAO89:FAQ89 EQS89:EQU89 EGW89:EGY89 DXA89:DXC89 DNE89:DNG89 DDI89:DDK89 CTM89:CTO89 CJQ89:CJS89 BZU89:BZW89 BPY89:BQA89 BGC89:BGE89 AWG89:AWI89 AMK89:AMM89 ACO89:ACQ89 SS89:SU89 IW89:IY89 A89:C89 WVI128:WVK128 WLM128:WLO128 WBQ128:WBS128 VRU128:VRW128 VHY128:VIA128 UYC128:UYE128 UOG128:UOI128 UEK128:UEM128 TUO128:TUQ128 TKS128:TKU128 TAW128:TAY128 SRA128:SRC128 SHE128:SHG128 RXI128:RXK128 RNM128:RNO128 RDQ128:RDS128 QTU128:QTW128 QJY128:QKA128 QAC128:QAE128 PQG128:PQI128 PGK128:PGM128 OWO128:OWQ128 OMS128:OMU128 OCW128:OCY128 NTA128:NTC128 NJE128:NJG128 MZI128:MZK128 MPM128:MPO128 MFQ128:MFS128 LVU128:LVW128 LLY128:LMA128 LCC128:LCE128 KSG128:KSI128 KIK128:KIM128 JYO128:JYQ128 JOS128:JOU128 JEW128:JEY128 IVA128:IVC128 ILE128:ILG128 IBI128:IBK128 HRM128:HRO128 HHQ128:HHS128 GXU128:GXW128 GNY128:GOA128 GEC128:GEE128 FUG128:FUI128 FKK128:FKM128 FAO128:FAQ128 EQS128:EQU128 EGW128:EGY128 DXA128:DXC128 DNE128:DNG128 DDI128:DDK128 CTM128:CTO128 CJQ128:CJS128 BZU128:BZW128 BPY128:BQA128 BGC128:BGE128 AWG128:AWI128 AMK128:AMM128 ACO128:ACQ128 SS128:SU128 IW128:IY128 A168:C168 A208:C208 A247:C247 A286:C286 A403:C403 A364:C364 A325:C325 A442:C442 A481:C481 A520:C520 A558:C558 A597:C597">
      <formula1>"Tipul localităţii de unde provine solicitantul"</formula1>
    </dataValidation>
  </dataValidation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2"/>
  <sheetViews>
    <sheetView zoomScale="87" zoomScaleNormal="87" workbookViewId="0">
      <selection activeCell="A77" sqref="A77:XFD77"/>
    </sheetView>
  </sheetViews>
  <sheetFormatPr defaultRowHeight="15"/>
  <cols>
    <col min="1" max="2" width="9.140625" style="2"/>
    <col min="3" max="3" width="10.42578125" style="2" customWidth="1"/>
    <col min="4" max="8" width="9.140625" style="2"/>
    <col min="9" max="9" width="10.28515625" style="2" customWidth="1"/>
    <col min="10" max="10" width="11.85546875" style="2" customWidth="1"/>
    <col min="11" max="15" width="9.140625" style="2"/>
    <col min="16" max="16" width="10" style="2" customWidth="1"/>
    <col min="17" max="17" width="9.140625" style="2"/>
    <col min="18" max="18" width="10.5703125" style="2" customWidth="1"/>
    <col min="19" max="16384" width="9.140625" style="2"/>
  </cols>
  <sheetData>
    <row r="1" spans="1:19" ht="24" customHeight="1">
      <c r="A1" s="1093" t="s">
        <v>3232</v>
      </c>
      <c r="B1" s="1094"/>
      <c r="C1" s="1094"/>
      <c r="D1" s="1094"/>
      <c r="E1" s="1094"/>
      <c r="F1" s="1094"/>
      <c r="G1" s="1094"/>
      <c r="H1" s="1094"/>
      <c r="I1" s="1094"/>
      <c r="J1" s="1094"/>
      <c r="K1" s="1094"/>
      <c r="L1" s="1094"/>
      <c r="M1" s="1094"/>
      <c r="N1" s="1094"/>
      <c r="O1" s="1094"/>
      <c r="P1" s="1094"/>
      <c r="Q1" s="1094"/>
      <c r="R1" s="1094"/>
      <c r="S1" s="1095"/>
    </row>
    <row r="2" spans="1:19">
      <c r="A2" s="1032" t="s">
        <v>3654</v>
      </c>
      <c r="B2" s="1033"/>
      <c r="C2" s="1033"/>
      <c r="D2" s="1033"/>
      <c r="E2" s="1033"/>
      <c r="F2" s="1033"/>
      <c r="G2" s="1033"/>
      <c r="H2" s="1033"/>
      <c r="I2" s="1033"/>
      <c r="J2" s="1033"/>
      <c r="K2" s="1033"/>
      <c r="L2" s="1033"/>
      <c r="M2" s="1033"/>
      <c r="N2" s="1033"/>
      <c r="O2" s="1033"/>
      <c r="P2" s="1033"/>
      <c r="Q2" s="1033"/>
      <c r="R2" s="1033"/>
      <c r="S2" s="1034"/>
    </row>
    <row r="3" spans="1:19">
      <c r="A3" s="1032" t="s">
        <v>2886</v>
      </c>
      <c r="B3" s="1033"/>
      <c r="C3" s="1033"/>
      <c r="D3" s="1033"/>
      <c r="E3" s="1033"/>
      <c r="F3" s="1033"/>
      <c r="G3" s="1033"/>
      <c r="H3" s="1033"/>
      <c r="I3" s="1033"/>
      <c r="J3" s="1033"/>
      <c r="K3" s="1033"/>
      <c r="L3" s="1033"/>
      <c r="M3" s="1033"/>
      <c r="N3" s="1033"/>
      <c r="O3" s="1033"/>
      <c r="P3" s="1033"/>
      <c r="Q3" s="1033"/>
      <c r="R3" s="1033"/>
      <c r="S3" s="1034"/>
    </row>
    <row r="4" spans="1:19">
      <c r="A4" s="1032" t="s">
        <v>2782</v>
      </c>
      <c r="B4" s="1033"/>
      <c r="C4" s="1033"/>
      <c r="D4" s="1033"/>
      <c r="E4" s="1033"/>
      <c r="F4" s="1033"/>
      <c r="G4" s="1033"/>
      <c r="H4" s="1033"/>
      <c r="I4" s="1033"/>
      <c r="J4" s="1033"/>
      <c r="K4" s="1033"/>
      <c r="L4" s="1033"/>
      <c r="M4" s="1033"/>
      <c r="N4" s="1033"/>
      <c r="O4" s="1033"/>
      <c r="P4" s="1033"/>
      <c r="Q4" s="1033"/>
      <c r="R4" s="1033"/>
      <c r="S4" s="1034"/>
    </row>
    <row r="5" spans="1:19">
      <c r="A5" s="1032" t="s">
        <v>2783</v>
      </c>
      <c r="B5" s="1033"/>
      <c r="C5" s="1033"/>
      <c r="D5" s="1033"/>
      <c r="E5" s="1033"/>
      <c r="F5" s="1033"/>
      <c r="G5" s="1033"/>
      <c r="H5" s="1033"/>
      <c r="I5" s="1033"/>
      <c r="J5" s="1033"/>
      <c r="K5" s="1033"/>
      <c r="L5" s="1033"/>
      <c r="M5" s="1033"/>
      <c r="N5" s="1033"/>
      <c r="O5" s="1033"/>
      <c r="P5" s="1033"/>
      <c r="Q5" s="1033"/>
      <c r="R5" s="1033"/>
      <c r="S5" s="1034"/>
    </row>
    <row r="6" spans="1:19">
      <c r="A6" s="1032" t="s">
        <v>2784</v>
      </c>
      <c r="B6" s="1033"/>
      <c r="C6" s="1033"/>
      <c r="D6" s="1033"/>
      <c r="E6" s="1033"/>
      <c r="F6" s="1033"/>
      <c r="G6" s="1033"/>
      <c r="H6" s="1033"/>
      <c r="I6" s="1033"/>
      <c r="J6" s="1033"/>
      <c r="K6" s="1033"/>
      <c r="L6" s="1033"/>
      <c r="M6" s="1033"/>
      <c r="N6" s="1033"/>
      <c r="O6" s="1033"/>
      <c r="P6" s="1033"/>
      <c r="Q6" s="1033"/>
      <c r="R6" s="1033"/>
      <c r="S6" s="1034"/>
    </row>
    <row r="7" spans="1:19">
      <c r="A7" s="1032" t="s">
        <v>2785</v>
      </c>
      <c r="B7" s="1033"/>
      <c r="C7" s="1033"/>
      <c r="D7" s="1033"/>
      <c r="E7" s="1033"/>
      <c r="F7" s="1033"/>
      <c r="G7" s="1033"/>
      <c r="H7" s="1033"/>
      <c r="I7" s="1033"/>
      <c r="J7" s="1033"/>
      <c r="K7" s="1033"/>
      <c r="L7" s="1033"/>
      <c r="M7" s="1033"/>
      <c r="N7" s="1033"/>
      <c r="O7" s="1033"/>
      <c r="P7" s="1033"/>
      <c r="Q7" s="1033"/>
      <c r="R7" s="1033"/>
      <c r="S7" s="1034"/>
    </row>
    <row r="8" spans="1:19">
      <c r="A8" s="1032" t="s">
        <v>2786</v>
      </c>
      <c r="B8" s="1033"/>
      <c r="C8" s="1033"/>
      <c r="D8" s="1033"/>
      <c r="E8" s="1033"/>
      <c r="F8" s="1033"/>
      <c r="G8" s="1033"/>
      <c r="H8" s="1033"/>
      <c r="I8" s="1033"/>
      <c r="J8" s="1033"/>
      <c r="K8" s="1033"/>
      <c r="L8" s="1033"/>
      <c r="M8" s="1033"/>
      <c r="N8" s="1033"/>
      <c r="O8" s="1033"/>
      <c r="P8" s="1033"/>
      <c r="Q8" s="1033"/>
      <c r="R8" s="1033"/>
      <c r="S8" s="1034"/>
    </row>
    <row r="9" spans="1:19">
      <c r="A9" s="1032" t="s">
        <v>2787</v>
      </c>
      <c r="B9" s="1033"/>
      <c r="C9" s="1033"/>
      <c r="D9" s="1033"/>
      <c r="E9" s="1033"/>
      <c r="F9" s="1033"/>
      <c r="G9" s="1033"/>
      <c r="H9" s="1033"/>
      <c r="I9" s="1033"/>
      <c r="J9" s="1033"/>
      <c r="K9" s="1033"/>
      <c r="L9" s="1033"/>
      <c r="M9" s="1033"/>
      <c r="N9" s="1033"/>
      <c r="O9" s="1033"/>
      <c r="P9" s="1033"/>
      <c r="Q9" s="1033"/>
      <c r="R9" s="1033"/>
      <c r="S9" s="1034"/>
    </row>
    <row r="10" spans="1:19">
      <c r="A10" s="1035" t="s">
        <v>2788</v>
      </c>
      <c r="B10" s="1036"/>
      <c r="C10" s="1036"/>
      <c r="D10" s="1036"/>
      <c r="E10" s="1036"/>
      <c r="F10" s="1036"/>
      <c r="G10" s="1036"/>
      <c r="H10" s="1036"/>
      <c r="I10" s="1036"/>
      <c r="J10" s="1036"/>
      <c r="K10" s="1036"/>
      <c r="L10" s="1036"/>
      <c r="M10" s="1036"/>
      <c r="N10" s="1036"/>
      <c r="O10" s="1036"/>
      <c r="P10" s="1036"/>
      <c r="Q10" s="1036"/>
      <c r="R10" s="1036"/>
      <c r="S10" s="1037"/>
    </row>
    <row r="11" spans="1:19" ht="36" customHeight="1">
      <c r="A11" s="1023" t="s">
        <v>41</v>
      </c>
      <c r="B11" s="1023"/>
      <c r="C11" s="1023"/>
      <c r="D11" s="1023" t="s">
        <v>42</v>
      </c>
      <c r="E11" s="1023"/>
      <c r="F11" s="1023" t="s">
        <v>43</v>
      </c>
      <c r="G11" s="1023"/>
      <c r="H11" s="1023"/>
      <c r="I11" s="1023" t="s">
        <v>44</v>
      </c>
      <c r="J11" s="1023"/>
      <c r="K11" s="1025" t="s">
        <v>45</v>
      </c>
      <c r="L11" s="1086"/>
      <c r="M11" s="1086"/>
      <c r="N11" s="1087"/>
      <c r="O11" s="1027" t="s">
        <v>46</v>
      </c>
      <c r="P11" s="1027"/>
      <c r="Q11" s="1028"/>
      <c r="R11" s="1023" t="s">
        <v>47</v>
      </c>
      <c r="S11" s="1023"/>
    </row>
    <row r="12" spans="1:19" ht="27.75" customHeight="1">
      <c r="A12" s="1022" t="s">
        <v>48</v>
      </c>
      <c r="B12" s="1022" t="s">
        <v>49</v>
      </c>
      <c r="C12" s="1029" t="s">
        <v>50</v>
      </c>
      <c r="D12" s="1022" t="s">
        <v>51</v>
      </c>
      <c r="E12" s="1022" t="s">
        <v>52</v>
      </c>
      <c r="F12" s="1025" t="s">
        <v>53</v>
      </c>
      <c r="G12" s="1031"/>
      <c r="H12" s="1026"/>
      <c r="I12" s="1022" t="s">
        <v>54</v>
      </c>
      <c r="J12" s="1022" t="s">
        <v>55</v>
      </c>
      <c r="K12" s="1025" t="s">
        <v>56</v>
      </c>
      <c r="L12" s="1026"/>
      <c r="M12" s="1025" t="s">
        <v>57</v>
      </c>
      <c r="N12" s="1026"/>
      <c r="O12" s="1022" t="s">
        <v>58</v>
      </c>
      <c r="P12" s="1022" t="s">
        <v>59</v>
      </c>
      <c r="Q12" s="1022" t="s">
        <v>60</v>
      </c>
      <c r="R12" s="1022" t="s">
        <v>61</v>
      </c>
      <c r="S12" s="1022" t="s">
        <v>62</v>
      </c>
    </row>
    <row r="13" spans="1:19" ht="63" customHeight="1">
      <c r="A13" s="1023"/>
      <c r="B13" s="1023"/>
      <c r="C13" s="1030"/>
      <c r="D13" s="1023"/>
      <c r="E13" s="1023"/>
      <c r="F13" s="205" t="s">
        <v>63</v>
      </c>
      <c r="G13" s="205" t="s">
        <v>64</v>
      </c>
      <c r="H13" s="205" t="s">
        <v>65</v>
      </c>
      <c r="I13" s="1023"/>
      <c r="J13" s="1023"/>
      <c r="K13" s="90" t="s">
        <v>66</v>
      </c>
      <c r="L13" s="90" t="s">
        <v>67</v>
      </c>
      <c r="M13" s="90" t="s">
        <v>68</v>
      </c>
      <c r="N13" s="90" t="s">
        <v>67</v>
      </c>
      <c r="O13" s="1023"/>
      <c r="P13" s="1023"/>
      <c r="Q13" s="1023"/>
      <c r="R13" s="1023"/>
      <c r="S13" s="1023"/>
    </row>
    <row r="14" spans="1:19" ht="15.75" customHeight="1">
      <c r="A14" s="1021" t="s">
        <v>69</v>
      </c>
      <c r="B14" s="1021"/>
      <c r="C14" s="1021"/>
      <c r="D14" s="1021"/>
      <c r="E14" s="1021"/>
      <c r="F14" s="1021"/>
      <c r="G14" s="1021"/>
      <c r="H14" s="1021"/>
      <c r="I14" s="1021"/>
      <c r="J14" s="1021"/>
      <c r="K14" s="1021"/>
      <c r="L14" s="1021"/>
      <c r="M14" s="1021"/>
      <c r="N14" s="1021"/>
      <c r="O14" s="1021"/>
      <c r="P14" s="1021"/>
      <c r="Q14" s="1021"/>
      <c r="R14" s="1021"/>
      <c r="S14" s="1021"/>
    </row>
    <row r="15" spans="1:19" s="224" customFormat="1" ht="12.75">
      <c r="A15" s="98">
        <v>0</v>
      </c>
      <c r="B15" s="98">
        <v>3</v>
      </c>
      <c r="C15" s="98">
        <v>3</v>
      </c>
      <c r="D15" s="98">
        <v>0</v>
      </c>
      <c r="E15" s="98">
        <v>3</v>
      </c>
      <c r="F15" s="98">
        <v>0</v>
      </c>
      <c r="G15" s="98">
        <v>3</v>
      </c>
      <c r="H15" s="98">
        <v>0</v>
      </c>
      <c r="I15" s="98">
        <v>3</v>
      </c>
      <c r="J15" s="98">
        <v>0</v>
      </c>
      <c r="K15" s="98">
        <v>0</v>
      </c>
      <c r="L15" s="98">
        <v>0</v>
      </c>
      <c r="M15" s="98">
        <v>0</v>
      </c>
      <c r="N15" s="98">
        <v>0</v>
      </c>
      <c r="O15" s="98">
        <v>0</v>
      </c>
      <c r="P15" s="98">
        <v>6</v>
      </c>
      <c r="Q15" s="98">
        <v>0</v>
      </c>
      <c r="R15" s="98">
        <v>0</v>
      </c>
      <c r="S15" s="98">
        <v>0</v>
      </c>
    </row>
    <row r="16" spans="1:19">
      <c r="A16" s="1021" t="s">
        <v>70</v>
      </c>
      <c r="B16" s="1021"/>
      <c r="C16" s="1021"/>
      <c r="D16" s="1021"/>
      <c r="E16" s="1021"/>
      <c r="F16" s="1021"/>
      <c r="G16" s="1021"/>
      <c r="H16" s="1021"/>
      <c r="I16" s="1021"/>
      <c r="J16" s="1021"/>
      <c r="K16" s="1021"/>
      <c r="L16" s="1021"/>
      <c r="M16" s="1021"/>
      <c r="N16" s="1021"/>
      <c r="O16" s="1021"/>
      <c r="P16" s="1021"/>
      <c r="Q16" s="1021"/>
      <c r="R16" s="1021"/>
      <c r="S16" s="1021"/>
    </row>
    <row r="17" spans="1:19" s="4" customFormat="1" ht="12.75">
      <c r="A17" s="18">
        <v>1</v>
      </c>
      <c r="B17" s="18">
        <v>1</v>
      </c>
      <c r="C17" s="18">
        <v>2</v>
      </c>
      <c r="D17" s="18">
        <v>0</v>
      </c>
      <c r="E17" s="18">
        <v>2</v>
      </c>
      <c r="F17" s="18">
        <v>1</v>
      </c>
      <c r="G17" s="18">
        <v>2</v>
      </c>
      <c r="H17" s="18">
        <v>0</v>
      </c>
      <c r="I17" s="18">
        <v>2</v>
      </c>
      <c r="J17" s="18">
        <v>0</v>
      </c>
      <c r="K17" s="18">
        <v>0</v>
      </c>
      <c r="L17" s="18">
        <v>0</v>
      </c>
      <c r="M17" s="18">
        <v>0</v>
      </c>
      <c r="N17" s="18">
        <v>0</v>
      </c>
      <c r="O17" s="18">
        <v>0</v>
      </c>
      <c r="P17" s="18">
        <v>10</v>
      </c>
      <c r="Q17" s="18">
        <v>0</v>
      </c>
      <c r="R17" s="18">
        <v>0</v>
      </c>
      <c r="S17" s="18">
        <v>0</v>
      </c>
    </row>
    <row r="18" spans="1:19">
      <c r="A18" s="1021" t="s">
        <v>71</v>
      </c>
      <c r="B18" s="1021"/>
      <c r="C18" s="1021"/>
      <c r="D18" s="1021"/>
      <c r="E18" s="1021"/>
      <c r="F18" s="1021"/>
      <c r="G18" s="1021"/>
      <c r="H18" s="1021"/>
      <c r="I18" s="1021"/>
      <c r="J18" s="1021"/>
      <c r="K18" s="1021"/>
      <c r="L18" s="1021"/>
      <c r="M18" s="1021"/>
      <c r="N18" s="1021"/>
      <c r="O18" s="1021"/>
      <c r="P18" s="1021"/>
      <c r="Q18" s="1021"/>
      <c r="R18" s="1021"/>
      <c r="S18" s="1021"/>
    </row>
    <row r="19" spans="1:19" s="4" customFormat="1" ht="12.75">
      <c r="A19" s="18">
        <v>3</v>
      </c>
      <c r="B19" s="18">
        <v>4</v>
      </c>
      <c r="C19" s="18">
        <v>7</v>
      </c>
      <c r="D19" s="18">
        <v>2</v>
      </c>
      <c r="E19" s="18">
        <v>5</v>
      </c>
      <c r="F19" s="18">
        <v>2</v>
      </c>
      <c r="G19" s="18">
        <v>6</v>
      </c>
      <c r="H19" s="18">
        <v>0</v>
      </c>
      <c r="I19" s="18">
        <v>7</v>
      </c>
      <c r="J19" s="18">
        <v>0</v>
      </c>
      <c r="K19" s="18">
        <v>0</v>
      </c>
      <c r="L19" s="18">
        <v>0</v>
      </c>
      <c r="M19" s="18">
        <v>0</v>
      </c>
      <c r="N19" s="18">
        <v>0</v>
      </c>
      <c r="O19" s="18">
        <v>6</v>
      </c>
      <c r="P19" s="18">
        <v>18</v>
      </c>
      <c r="Q19" s="18">
        <v>0</v>
      </c>
      <c r="R19" s="18">
        <v>0</v>
      </c>
      <c r="S19" s="18">
        <v>0</v>
      </c>
    </row>
    <row r="20" spans="1:19">
      <c r="A20" s="1021" t="s">
        <v>72</v>
      </c>
      <c r="B20" s="1021"/>
      <c r="C20" s="1021"/>
      <c r="D20" s="1021"/>
      <c r="E20" s="1021"/>
      <c r="F20" s="1021"/>
      <c r="G20" s="1021"/>
      <c r="H20" s="1021"/>
      <c r="I20" s="1021"/>
      <c r="J20" s="1021"/>
      <c r="K20" s="1021"/>
      <c r="L20" s="1021"/>
      <c r="M20" s="1021"/>
      <c r="N20" s="1021"/>
      <c r="O20" s="1021"/>
      <c r="P20" s="1021"/>
      <c r="Q20" s="1021"/>
      <c r="R20" s="1021"/>
      <c r="S20" s="1021"/>
    </row>
    <row r="21" spans="1:19" s="4" customFormat="1" ht="12.75">
      <c r="A21" s="18">
        <v>0</v>
      </c>
      <c r="B21" s="18">
        <v>4</v>
      </c>
      <c r="C21" s="18">
        <v>4</v>
      </c>
      <c r="D21" s="18">
        <v>2</v>
      </c>
      <c r="E21" s="18">
        <v>2</v>
      </c>
      <c r="F21" s="18">
        <v>1</v>
      </c>
      <c r="G21" s="18">
        <v>3</v>
      </c>
      <c r="H21" s="18">
        <v>0</v>
      </c>
      <c r="I21" s="18">
        <v>4</v>
      </c>
      <c r="J21" s="18">
        <v>4</v>
      </c>
      <c r="K21" s="18">
        <v>0</v>
      </c>
      <c r="L21" s="18">
        <v>0</v>
      </c>
      <c r="M21" s="18">
        <v>0</v>
      </c>
      <c r="N21" s="18">
        <v>0</v>
      </c>
      <c r="O21" s="18">
        <v>2</v>
      </c>
      <c r="P21" s="18">
        <v>4</v>
      </c>
      <c r="Q21" s="18">
        <v>0</v>
      </c>
      <c r="R21" s="18">
        <v>0</v>
      </c>
      <c r="S21" s="18">
        <v>0</v>
      </c>
    </row>
    <row r="22" spans="1:19">
      <c r="A22" s="1046" t="s">
        <v>73</v>
      </c>
      <c r="B22" s="1046"/>
      <c r="C22" s="1046"/>
      <c r="D22" s="1046"/>
      <c r="E22" s="1046"/>
      <c r="F22" s="1046"/>
      <c r="G22" s="1046"/>
      <c r="H22" s="1046"/>
      <c r="I22" s="1046"/>
      <c r="J22" s="1046"/>
      <c r="K22" s="1046"/>
      <c r="L22" s="1046"/>
      <c r="M22" s="1046"/>
      <c r="N22" s="1046"/>
      <c r="O22" s="1046"/>
      <c r="P22" s="1046"/>
      <c r="Q22" s="1046"/>
      <c r="R22" s="1046"/>
      <c r="S22" s="1046"/>
    </row>
    <row r="23" spans="1:19" s="4" customFormat="1" ht="12.75">
      <c r="A23" s="18">
        <v>0</v>
      </c>
      <c r="B23" s="18">
        <v>1</v>
      </c>
      <c r="C23" s="18">
        <v>1</v>
      </c>
      <c r="D23" s="18">
        <v>0</v>
      </c>
      <c r="E23" s="18">
        <v>1</v>
      </c>
      <c r="F23" s="18">
        <v>0</v>
      </c>
      <c r="G23" s="18">
        <v>1</v>
      </c>
      <c r="H23" s="18">
        <v>0</v>
      </c>
      <c r="I23" s="18">
        <v>1</v>
      </c>
      <c r="J23" s="18">
        <v>0</v>
      </c>
      <c r="K23" s="18">
        <v>0</v>
      </c>
      <c r="L23" s="18">
        <v>0</v>
      </c>
      <c r="M23" s="18">
        <v>0</v>
      </c>
      <c r="N23" s="18">
        <v>0</v>
      </c>
      <c r="O23" s="18">
        <v>0</v>
      </c>
      <c r="P23" s="18">
        <v>1</v>
      </c>
      <c r="Q23" s="18">
        <v>0</v>
      </c>
      <c r="R23" s="18">
        <v>0</v>
      </c>
      <c r="S23" s="18">
        <v>0</v>
      </c>
    </row>
    <row r="24" spans="1:19">
      <c r="A24" s="1021" t="s">
        <v>74</v>
      </c>
      <c r="B24" s="1021"/>
      <c r="C24" s="1021"/>
      <c r="D24" s="1021"/>
      <c r="E24" s="1021"/>
      <c r="F24" s="1021"/>
      <c r="G24" s="1021"/>
      <c r="H24" s="1021"/>
      <c r="I24" s="1021"/>
      <c r="J24" s="1021"/>
      <c r="K24" s="1021"/>
      <c r="L24" s="1021"/>
      <c r="M24" s="1021"/>
      <c r="N24" s="1021"/>
      <c r="O24" s="1021"/>
      <c r="P24" s="1021"/>
      <c r="Q24" s="1021"/>
      <c r="R24" s="1021"/>
      <c r="S24" s="1021"/>
    </row>
    <row r="25" spans="1:19" s="4" customFormat="1" ht="12.75">
      <c r="A25" s="18">
        <v>0</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18">
        <v>0</v>
      </c>
    </row>
    <row r="26" spans="1:19">
      <c r="A26" s="1021" t="s">
        <v>75</v>
      </c>
      <c r="B26" s="1021"/>
      <c r="C26" s="1021"/>
      <c r="D26" s="1021"/>
      <c r="E26" s="1021"/>
      <c r="F26" s="1021"/>
      <c r="G26" s="1021"/>
      <c r="H26" s="1021"/>
      <c r="I26" s="1021"/>
      <c r="J26" s="1021"/>
      <c r="K26" s="1021"/>
      <c r="L26" s="1021"/>
      <c r="M26" s="1021"/>
      <c r="N26" s="1021"/>
      <c r="O26" s="1021"/>
      <c r="P26" s="1021"/>
      <c r="Q26" s="1021"/>
      <c r="R26" s="1021"/>
      <c r="S26" s="1021"/>
    </row>
    <row r="27" spans="1:19" s="4" customFormat="1" ht="12.75">
      <c r="A27" s="18">
        <v>2</v>
      </c>
      <c r="B27" s="18">
        <v>3</v>
      </c>
      <c r="C27" s="18">
        <v>5</v>
      </c>
      <c r="D27" s="18">
        <v>0</v>
      </c>
      <c r="E27" s="18">
        <v>5</v>
      </c>
      <c r="F27" s="18">
        <v>0</v>
      </c>
      <c r="G27" s="18">
        <v>5</v>
      </c>
      <c r="H27" s="18">
        <v>0</v>
      </c>
      <c r="I27" s="18">
        <v>5</v>
      </c>
      <c r="J27" s="18">
        <v>0</v>
      </c>
      <c r="K27" s="18">
        <v>0</v>
      </c>
      <c r="L27" s="18">
        <v>0</v>
      </c>
      <c r="M27" s="18">
        <v>0</v>
      </c>
      <c r="N27" s="18">
        <v>0</v>
      </c>
      <c r="O27" s="18">
        <v>2</v>
      </c>
      <c r="P27" s="18">
        <v>5</v>
      </c>
      <c r="Q27" s="18">
        <v>0</v>
      </c>
      <c r="R27" s="18">
        <v>0</v>
      </c>
      <c r="S27" s="18">
        <v>0</v>
      </c>
    </row>
    <row r="28" spans="1:19">
      <c r="A28" s="1021" t="s">
        <v>76</v>
      </c>
      <c r="B28" s="1021"/>
      <c r="C28" s="1021"/>
      <c r="D28" s="1021"/>
      <c r="E28" s="1021"/>
      <c r="F28" s="1021"/>
      <c r="G28" s="1021"/>
      <c r="H28" s="1021"/>
      <c r="I28" s="1021"/>
      <c r="J28" s="1021"/>
      <c r="K28" s="1021"/>
      <c r="L28" s="1021"/>
      <c r="M28" s="1021"/>
      <c r="N28" s="1021"/>
      <c r="O28" s="1021"/>
      <c r="P28" s="1021"/>
      <c r="Q28" s="1021"/>
      <c r="R28" s="1021"/>
      <c r="S28" s="1021"/>
    </row>
    <row r="29" spans="1:19" s="4" customFormat="1" ht="12.75">
      <c r="A29" s="18">
        <v>1</v>
      </c>
      <c r="B29" s="18">
        <v>3</v>
      </c>
      <c r="C29" s="18">
        <v>4</v>
      </c>
      <c r="D29" s="18">
        <v>0</v>
      </c>
      <c r="E29" s="18">
        <v>4</v>
      </c>
      <c r="F29" s="18">
        <v>0</v>
      </c>
      <c r="G29" s="18">
        <v>4</v>
      </c>
      <c r="H29" s="18">
        <v>0</v>
      </c>
      <c r="I29" s="18">
        <v>4</v>
      </c>
      <c r="J29" s="18">
        <v>0</v>
      </c>
      <c r="K29" s="18">
        <v>0</v>
      </c>
      <c r="L29" s="18">
        <v>0</v>
      </c>
      <c r="M29" s="18">
        <v>0</v>
      </c>
      <c r="N29" s="18">
        <v>0</v>
      </c>
      <c r="O29" s="18">
        <v>5</v>
      </c>
      <c r="P29" s="18">
        <v>2</v>
      </c>
      <c r="Q29" s="18">
        <v>0</v>
      </c>
      <c r="R29" s="18">
        <v>0</v>
      </c>
      <c r="S29" s="18">
        <v>0</v>
      </c>
    </row>
    <row r="30" spans="1:19">
      <c r="A30" s="235" t="s">
        <v>77</v>
      </c>
      <c r="B30" s="236"/>
      <c r="C30" s="236"/>
      <c r="D30" s="236"/>
      <c r="E30" s="236"/>
      <c r="F30" s="236"/>
      <c r="G30" s="236"/>
      <c r="H30" s="236"/>
      <c r="I30" s="236"/>
      <c r="J30" s="236"/>
      <c r="K30" s="236"/>
      <c r="L30" s="236"/>
      <c r="M30" s="236"/>
      <c r="N30" s="236"/>
      <c r="O30" s="236"/>
      <c r="P30" s="236"/>
      <c r="Q30" s="236"/>
      <c r="R30" s="236"/>
      <c r="S30" s="237"/>
    </row>
    <row r="31" spans="1:19" s="4" customFormat="1" ht="12.75">
      <c r="A31" s="18">
        <v>2</v>
      </c>
      <c r="B31" s="18">
        <v>0</v>
      </c>
      <c r="C31" s="18">
        <v>4</v>
      </c>
      <c r="D31" s="18">
        <v>2</v>
      </c>
      <c r="E31" s="18">
        <v>2</v>
      </c>
      <c r="F31" s="18">
        <v>1</v>
      </c>
      <c r="G31" s="18">
        <v>3</v>
      </c>
      <c r="H31" s="18">
        <v>0</v>
      </c>
      <c r="I31" s="18">
        <v>4</v>
      </c>
      <c r="J31" s="18">
        <v>0</v>
      </c>
      <c r="K31" s="18">
        <v>0</v>
      </c>
      <c r="L31" s="18">
        <v>0</v>
      </c>
      <c r="M31" s="18">
        <v>0</v>
      </c>
      <c r="N31" s="18">
        <v>0</v>
      </c>
      <c r="O31" s="18">
        <v>2</v>
      </c>
      <c r="P31" s="18">
        <v>6</v>
      </c>
      <c r="Q31" s="18">
        <v>0</v>
      </c>
      <c r="R31" s="18">
        <v>0</v>
      </c>
      <c r="S31" s="18">
        <v>0</v>
      </c>
    </row>
    <row r="32" spans="1:19">
      <c r="A32" s="1021" t="s">
        <v>78</v>
      </c>
      <c r="B32" s="1021"/>
      <c r="C32" s="1021"/>
      <c r="D32" s="1021"/>
      <c r="E32" s="1021"/>
      <c r="F32" s="1021"/>
      <c r="G32" s="1021"/>
      <c r="H32" s="1021"/>
      <c r="I32" s="1021"/>
      <c r="J32" s="1021"/>
      <c r="K32" s="1021"/>
      <c r="L32" s="1021"/>
      <c r="M32" s="1021"/>
      <c r="N32" s="1021"/>
      <c r="O32" s="1021"/>
      <c r="P32" s="1021"/>
      <c r="Q32" s="1021"/>
      <c r="R32" s="1021"/>
      <c r="S32" s="1021"/>
    </row>
    <row r="33" spans="1:19" s="4" customFormat="1" ht="12.75">
      <c r="A33" s="18">
        <v>0</v>
      </c>
      <c r="B33" s="18">
        <v>1</v>
      </c>
      <c r="C33" s="18">
        <v>1</v>
      </c>
      <c r="D33" s="18">
        <v>0</v>
      </c>
      <c r="E33" s="18">
        <v>1</v>
      </c>
      <c r="F33" s="18">
        <v>1</v>
      </c>
      <c r="G33" s="18">
        <v>2</v>
      </c>
      <c r="H33" s="18">
        <v>0</v>
      </c>
      <c r="I33" s="18">
        <v>1</v>
      </c>
      <c r="J33" s="18">
        <v>0</v>
      </c>
      <c r="K33" s="18">
        <v>0</v>
      </c>
      <c r="L33" s="18">
        <v>0</v>
      </c>
      <c r="M33" s="18">
        <v>0</v>
      </c>
      <c r="N33" s="18">
        <v>0</v>
      </c>
      <c r="O33" s="18">
        <v>0</v>
      </c>
      <c r="P33" s="18">
        <v>3</v>
      </c>
      <c r="Q33" s="18">
        <v>0</v>
      </c>
      <c r="R33" s="18">
        <v>0</v>
      </c>
      <c r="S33" s="18">
        <v>0</v>
      </c>
    </row>
    <row r="34" spans="1:19">
      <c r="A34" s="1021" t="s">
        <v>79</v>
      </c>
      <c r="B34" s="1021"/>
      <c r="C34" s="1021"/>
      <c r="D34" s="1021"/>
      <c r="E34" s="1021"/>
      <c r="F34" s="1021"/>
      <c r="G34" s="1021"/>
      <c r="H34" s="1021"/>
      <c r="I34" s="1021"/>
      <c r="J34" s="1021"/>
      <c r="K34" s="1021"/>
      <c r="L34" s="1021"/>
      <c r="M34" s="1021"/>
      <c r="N34" s="1021"/>
      <c r="O34" s="1021"/>
      <c r="P34" s="1021"/>
      <c r="Q34" s="1021"/>
      <c r="R34" s="1021"/>
      <c r="S34" s="1021"/>
    </row>
    <row r="35" spans="1:19" s="4" customFormat="1" ht="12.75">
      <c r="A35" s="18">
        <v>1</v>
      </c>
      <c r="B35" s="18">
        <v>1</v>
      </c>
      <c r="C35" s="18">
        <v>2</v>
      </c>
      <c r="D35" s="18">
        <v>0</v>
      </c>
      <c r="E35" s="18">
        <v>2</v>
      </c>
      <c r="F35" s="18">
        <v>0</v>
      </c>
      <c r="G35" s="18">
        <v>2</v>
      </c>
      <c r="H35" s="18">
        <v>0</v>
      </c>
      <c r="I35" s="18">
        <v>2</v>
      </c>
      <c r="J35" s="18">
        <v>0</v>
      </c>
      <c r="K35" s="18">
        <v>0</v>
      </c>
      <c r="L35" s="18">
        <v>0</v>
      </c>
      <c r="M35" s="18">
        <v>0</v>
      </c>
      <c r="N35" s="18">
        <v>0</v>
      </c>
      <c r="O35" s="18">
        <v>0</v>
      </c>
      <c r="P35" s="18">
        <v>5</v>
      </c>
      <c r="Q35" s="18">
        <v>0</v>
      </c>
      <c r="R35" s="18">
        <v>0</v>
      </c>
      <c r="S35" s="18">
        <v>0</v>
      </c>
    </row>
    <row r="36" spans="1:19">
      <c r="A36" s="1021" t="s">
        <v>80</v>
      </c>
      <c r="B36" s="1021"/>
      <c r="C36" s="1021"/>
      <c r="D36" s="1021"/>
      <c r="E36" s="1021"/>
      <c r="F36" s="1021"/>
      <c r="G36" s="1021"/>
      <c r="H36" s="1021"/>
      <c r="I36" s="1021"/>
      <c r="J36" s="1021"/>
      <c r="K36" s="1021"/>
      <c r="L36" s="1021"/>
      <c r="M36" s="1021"/>
      <c r="N36" s="1021"/>
      <c r="O36" s="1021"/>
      <c r="P36" s="1021"/>
      <c r="Q36" s="1021"/>
      <c r="R36" s="1021"/>
      <c r="S36" s="1021"/>
    </row>
    <row r="37" spans="1:19" s="4" customFormat="1" ht="12.75">
      <c r="A37" s="18">
        <v>1</v>
      </c>
      <c r="B37" s="18">
        <v>3</v>
      </c>
      <c r="C37" s="18">
        <v>4</v>
      </c>
      <c r="D37" s="18">
        <v>1</v>
      </c>
      <c r="E37" s="18">
        <v>3</v>
      </c>
      <c r="F37" s="18">
        <v>1</v>
      </c>
      <c r="G37" s="18">
        <v>4</v>
      </c>
      <c r="H37" s="18">
        <v>0</v>
      </c>
      <c r="I37" s="18">
        <v>4</v>
      </c>
      <c r="J37" s="18">
        <v>0</v>
      </c>
      <c r="K37" s="18">
        <v>0</v>
      </c>
      <c r="L37" s="18">
        <v>0</v>
      </c>
      <c r="M37" s="18">
        <v>0</v>
      </c>
      <c r="N37" s="18">
        <v>0</v>
      </c>
      <c r="O37" s="18">
        <v>0</v>
      </c>
      <c r="P37" s="18">
        <v>11</v>
      </c>
      <c r="Q37" s="18">
        <v>0</v>
      </c>
      <c r="R37" s="18">
        <v>0</v>
      </c>
      <c r="S37" s="18">
        <v>0</v>
      </c>
    </row>
    <row r="38" spans="1:19">
      <c r="A38" s="1062" t="s">
        <v>3653</v>
      </c>
      <c r="B38" s="1063"/>
      <c r="C38" s="1063"/>
      <c r="D38" s="1063"/>
      <c r="E38" s="1063"/>
      <c r="F38" s="1063"/>
      <c r="G38" s="1063"/>
      <c r="H38" s="1063"/>
      <c r="I38" s="1063"/>
      <c r="J38" s="1063"/>
      <c r="K38" s="1063"/>
      <c r="L38" s="1063"/>
      <c r="M38" s="1063"/>
      <c r="N38" s="1063"/>
      <c r="O38" s="1063"/>
      <c r="P38" s="1063"/>
      <c r="Q38" s="1063"/>
      <c r="R38" s="1063"/>
      <c r="S38" s="1064"/>
    </row>
    <row r="39" spans="1:19" s="172" customFormat="1">
      <c r="A39" s="97">
        <f>SUM(A37,A35,A33,A31,A29,A27,A25,A23,A21,A19,A17,A15)</f>
        <v>11</v>
      </c>
      <c r="B39" s="348">
        <f t="shared" ref="B39:S39" si="0">SUM(B37,B35,B33,B31,B29,B27,B25,B23,B21,B19,B17,B15)</f>
        <v>24</v>
      </c>
      <c r="C39" s="348">
        <f t="shared" si="0"/>
        <v>37</v>
      </c>
      <c r="D39" s="348">
        <f t="shared" si="0"/>
        <v>7</v>
      </c>
      <c r="E39" s="348">
        <f t="shared" si="0"/>
        <v>30</v>
      </c>
      <c r="F39" s="348">
        <f t="shared" si="0"/>
        <v>7</v>
      </c>
      <c r="G39" s="348">
        <f t="shared" si="0"/>
        <v>35</v>
      </c>
      <c r="H39" s="348">
        <f t="shared" si="0"/>
        <v>0</v>
      </c>
      <c r="I39" s="348">
        <f t="shared" si="0"/>
        <v>37</v>
      </c>
      <c r="J39" s="348">
        <f t="shared" si="0"/>
        <v>4</v>
      </c>
      <c r="K39" s="348">
        <f t="shared" si="0"/>
        <v>0</v>
      </c>
      <c r="L39" s="348">
        <f t="shared" si="0"/>
        <v>0</v>
      </c>
      <c r="M39" s="348">
        <f t="shared" si="0"/>
        <v>0</v>
      </c>
      <c r="N39" s="348">
        <f t="shared" si="0"/>
        <v>0</v>
      </c>
      <c r="O39" s="348">
        <f t="shared" si="0"/>
        <v>17</v>
      </c>
      <c r="P39" s="348">
        <f t="shared" si="0"/>
        <v>71</v>
      </c>
      <c r="Q39" s="348">
        <f t="shared" si="0"/>
        <v>0</v>
      </c>
      <c r="R39" s="348">
        <f t="shared" si="0"/>
        <v>0</v>
      </c>
      <c r="S39" s="348">
        <f t="shared" si="0"/>
        <v>0</v>
      </c>
    </row>
    <row r="40" spans="1:19">
      <c r="A40" s="221"/>
      <c r="B40" s="221"/>
      <c r="C40" s="221"/>
      <c r="D40" s="221"/>
      <c r="E40" s="221"/>
      <c r="F40" s="221"/>
      <c r="G40" s="221"/>
      <c r="H40" s="221"/>
      <c r="I40" s="221"/>
      <c r="J40" s="221"/>
      <c r="K40" s="221"/>
      <c r="L40" s="221"/>
      <c r="M40" s="221"/>
      <c r="N40" s="221"/>
      <c r="O40" s="221"/>
      <c r="P40" s="221"/>
      <c r="Q40" s="221"/>
      <c r="R40" s="221"/>
      <c r="S40" s="221"/>
    </row>
    <row r="41" spans="1:19" ht="27" customHeight="1">
      <c r="A41" s="1093" t="s">
        <v>2885</v>
      </c>
      <c r="B41" s="1094"/>
      <c r="C41" s="1094"/>
      <c r="D41" s="1094"/>
      <c r="E41" s="1094"/>
      <c r="F41" s="1094"/>
      <c r="G41" s="1094"/>
      <c r="H41" s="1094"/>
      <c r="I41" s="1094"/>
      <c r="J41" s="1094"/>
      <c r="K41" s="1094"/>
      <c r="L41" s="1094"/>
      <c r="M41" s="1094"/>
      <c r="N41" s="1094"/>
      <c r="O41" s="1094"/>
      <c r="P41" s="1094"/>
      <c r="Q41" s="1094"/>
      <c r="R41" s="1094"/>
      <c r="S41" s="1095"/>
    </row>
    <row r="42" spans="1:19">
      <c r="A42" s="1783" t="s">
        <v>3654</v>
      </c>
      <c r="B42" s="1783"/>
      <c r="C42" s="1783"/>
      <c r="D42" s="1783"/>
      <c r="E42" s="1783"/>
      <c r="F42" s="1783"/>
      <c r="G42" s="1783"/>
      <c r="H42" s="1783"/>
      <c r="I42" s="1783"/>
      <c r="J42" s="1783"/>
      <c r="K42" s="1783"/>
      <c r="L42" s="1783"/>
      <c r="M42" s="1783"/>
      <c r="N42" s="1783"/>
      <c r="O42" s="1783"/>
      <c r="P42" s="1783"/>
      <c r="Q42" s="1783"/>
      <c r="R42" s="1783"/>
      <c r="S42" s="1783"/>
    </row>
    <row r="43" spans="1:19">
      <c r="A43" s="1032" t="s">
        <v>2789</v>
      </c>
      <c r="B43" s="1033"/>
      <c r="C43" s="1033"/>
      <c r="D43" s="1033"/>
      <c r="E43" s="1033"/>
      <c r="F43" s="1033"/>
      <c r="G43" s="1033"/>
      <c r="H43" s="1033"/>
      <c r="I43" s="1033"/>
      <c r="J43" s="1033"/>
      <c r="K43" s="1033"/>
      <c r="L43" s="1033"/>
      <c r="M43" s="1033"/>
      <c r="N43" s="1033"/>
      <c r="O43" s="1033"/>
      <c r="P43" s="1033"/>
      <c r="Q43" s="1033"/>
      <c r="R43" s="1033"/>
      <c r="S43" s="1034"/>
    </row>
    <row r="44" spans="1:19">
      <c r="A44" s="1032" t="s">
        <v>2790</v>
      </c>
      <c r="B44" s="1033"/>
      <c r="C44" s="1033"/>
      <c r="D44" s="1033"/>
      <c r="E44" s="1033"/>
      <c r="F44" s="1033"/>
      <c r="G44" s="1033"/>
      <c r="H44" s="1033"/>
      <c r="I44" s="1033"/>
      <c r="J44" s="1033"/>
      <c r="K44" s="1033"/>
      <c r="L44" s="1033"/>
      <c r="M44" s="1033"/>
      <c r="N44" s="1033"/>
      <c r="O44" s="1033"/>
      <c r="P44" s="1033"/>
      <c r="Q44" s="1033"/>
      <c r="R44" s="1033"/>
      <c r="S44" s="1034"/>
    </row>
    <row r="45" spans="1:19">
      <c r="A45" s="1032" t="s">
        <v>2791</v>
      </c>
      <c r="B45" s="1033"/>
      <c r="C45" s="1033"/>
      <c r="D45" s="1033"/>
      <c r="E45" s="1033"/>
      <c r="F45" s="1033"/>
      <c r="G45" s="1033"/>
      <c r="H45" s="1033"/>
      <c r="I45" s="1033"/>
      <c r="J45" s="1033"/>
      <c r="K45" s="1033"/>
      <c r="L45" s="1033"/>
      <c r="M45" s="1033"/>
      <c r="N45" s="1033"/>
      <c r="O45" s="1033"/>
      <c r="P45" s="1033"/>
      <c r="Q45" s="1033"/>
      <c r="R45" s="1033"/>
      <c r="S45" s="1034"/>
    </row>
    <row r="46" spans="1:19">
      <c r="A46" s="1032" t="s">
        <v>2792</v>
      </c>
      <c r="B46" s="1033"/>
      <c r="C46" s="1033"/>
      <c r="D46" s="1033"/>
      <c r="E46" s="1033"/>
      <c r="F46" s="1033"/>
      <c r="G46" s="1033"/>
      <c r="H46" s="1033"/>
      <c r="I46" s="1033"/>
      <c r="J46" s="1033"/>
      <c r="K46" s="1033"/>
      <c r="L46" s="1033"/>
      <c r="M46" s="1033"/>
      <c r="N46" s="1033"/>
      <c r="O46" s="1033"/>
      <c r="P46" s="1033"/>
      <c r="Q46" s="1033"/>
      <c r="R46" s="1033"/>
      <c r="S46" s="1034"/>
    </row>
    <row r="47" spans="1:19">
      <c r="A47" s="1032" t="s">
        <v>2793</v>
      </c>
      <c r="B47" s="1033"/>
      <c r="C47" s="1033"/>
      <c r="D47" s="1033"/>
      <c r="E47" s="1033"/>
      <c r="F47" s="1033"/>
      <c r="G47" s="1033"/>
      <c r="H47" s="1033"/>
      <c r="I47" s="1033"/>
      <c r="J47" s="1033"/>
      <c r="K47" s="1033"/>
      <c r="L47" s="1033"/>
      <c r="M47" s="1033"/>
      <c r="N47" s="1033"/>
      <c r="O47" s="1033"/>
      <c r="P47" s="1033"/>
      <c r="Q47" s="1033"/>
      <c r="R47" s="1033"/>
      <c r="S47" s="1034"/>
    </row>
    <row r="48" spans="1:19">
      <c r="A48" s="1032" t="s">
        <v>2794</v>
      </c>
      <c r="B48" s="1033"/>
      <c r="C48" s="1033"/>
      <c r="D48" s="1033"/>
      <c r="E48" s="1033"/>
      <c r="F48" s="1033"/>
      <c r="G48" s="1033"/>
      <c r="H48" s="1033"/>
      <c r="I48" s="1033"/>
      <c r="J48" s="1033"/>
      <c r="K48" s="1033"/>
      <c r="L48" s="1033"/>
      <c r="M48" s="1033"/>
      <c r="N48" s="1033"/>
      <c r="O48" s="1033"/>
      <c r="P48" s="1033"/>
      <c r="Q48" s="1033"/>
      <c r="R48" s="1033"/>
      <c r="S48" s="1034"/>
    </row>
    <row r="49" spans="1:19">
      <c r="A49" s="1032" t="s">
        <v>2795</v>
      </c>
      <c r="B49" s="1033"/>
      <c r="C49" s="1033"/>
      <c r="D49" s="1033"/>
      <c r="E49" s="1033"/>
      <c r="F49" s="1033"/>
      <c r="G49" s="1033"/>
      <c r="H49" s="1033"/>
      <c r="I49" s="1033"/>
      <c r="J49" s="1033"/>
      <c r="K49" s="1033"/>
      <c r="L49" s="1033"/>
      <c r="M49" s="1033"/>
      <c r="N49" s="1033"/>
      <c r="O49" s="1033"/>
      <c r="P49" s="1033"/>
      <c r="Q49" s="1033"/>
      <c r="R49" s="1033"/>
      <c r="S49" s="1034"/>
    </row>
    <row r="50" spans="1:19">
      <c r="A50" s="1035" t="s">
        <v>2796</v>
      </c>
      <c r="B50" s="1036"/>
      <c r="C50" s="1036"/>
      <c r="D50" s="1036"/>
      <c r="E50" s="1036"/>
      <c r="F50" s="1036"/>
      <c r="G50" s="1036"/>
      <c r="H50" s="1036"/>
      <c r="I50" s="1036"/>
      <c r="J50" s="1036"/>
      <c r="K50" s="1036"/>
      <c r="L50" s="1036"/>
      <c r="M50" s="1036"/>
      <c r="N50" s="1036"/>
      <c r="O50" s="1036"/>
      <c r="P50" s="1036"/>
      <c r="Q50" s="1036"/>
      <c r="R50" s="1036"/>
      <c r="S50" s="1037"/>
    </row>
    <row r="51" spans="1:19" ht="31.5" customHeight="1">
      <c r="A51" s="1023" t="s">
        <v>41</v>
      </c>
      <c r="B51" s="1023"/>
      <c r="C51" s="1023"/>
      <c r="D51" s="1023" t="s">
        <v>42</v>
      </c>
      <c r="E51" s="1023"/>
      <c r="F51" s="1023" t="s">
        <v>43</v>
      </c>
      <c r="G51" s="1023"/>
      <c r="H51" s="1023"/>
      <c r="I51" s="1023" t="s">
        <v>44</v>
      </c>
      <c r="J51" s="1023"/>
      <c r="K51" s="1025" t="s">
        <v>45</v>
      </c>
      <c r="L51" s="1086"/>
      <c r="M51" s="1086"/>
      <c r="N51" s="1087"/>
      <c r="O51" s="1027" t="s">
        <v>46</v>
      </c>
      <c r="P51" s="1027"/>
      <c r="Q51" s="1028"/>
      <c r="R51" s="1023" t="s">
        <v>47</v>
      </c>
      <c r="S51" s="1023"/>
    </row>
    <row r="52" spans="1:19" ht="26.25" customHeight="1">
      <c r="A52" s="1022" t="s">
        <v>48</v>
      </c>
      <c r="B52" s="1022" t="s">
        <v>49</v>
      </c>
      <c r="C52" s="1029" t="s">
        <v>50</v>
      </c>
      <c r="D52" s="1022" t="s">
        <v>51</v>
      </c>
      <c r="E52" s="1022" t="s">
        <v>52</v>
      </c>
      <c r="F52" s="1025" t="s">
        <v>53</v>
      </c>
      <c r="G52" s="1031"/>
      <c r="H52" s="1026"/>
      <c r="I52" s="1022" t="s">
        <v>54</v>
      </c>
      <c r="J52" s="1022" t="s">
        <v>55</v>
      </c>
      <c r="K52" s="1025" t="s">
        <v>56</v>
      </c>
      <c r="L52" s="1026"/>
      <c r="M52" s="1025" t="s">
        <v>57</v>
      </c>
      <c r="N52" s="1026"/>
      <c r="O52" s="1022" t="s">
        <v>58</v>
      </c>
      <c r="P52" s="1022" t="s">
        <v>59</v>
      </c>
      <c r="Q52" s="1022" t="s">
        <v>60</v>
      </c>
      <c r="R52" s="1022" t="s">
        <v>61</v>
      </c>
      <c r="S52" s="1022" t="s">
        <v>62</v>
      </c>
    </row>
    <row r="53" spans="1:19" ht="64.5" customHeight="1">
      <c r="A53" s="1023"/>
      <c r="B53" s="1023"/>
      <c r="C53" s="1030"/>
      <c r="D53" s="1023"/>
      <c r="E53" s="1023"/>
      <c r="F53" s="205" t="s">
        <v>63</v>
      </c>
      <c r="G53" s="205" t="s">
        <v>64</v>
      </c>
      <c r="H53" s="205" t="s">
        <v>65</v>
      </c>
      <c r="I53" s="1023"/>
      <c r="J53" s="1023"/>
      <c r="K53" s="90" t="s">
        <v>66</v>
      </c>
      <c r="L53" s="90" t="s">
        <v>67</v>
      </c>
      <c r="M53" s="90" t="s">
        <v>68</v>
      </c>
      <c r="N53" s="90" t="s">
        <v>67</v>
      </c>
      <c r="O53" s="1023"/>
      <c r="P53" s="1023"/>
      <c r="Q53" s="1023"/>
      <c r="R53" s="1023"/>
      <c r="S53" s="1023"/>
    </row>
    <row r="54" spans="1:19">
      <c r="A54" s="1021" t="s">
        <v>69</v>
      </c>
      <c r="B54" s="1021"/>
      <c r="C54" s="1021"/>
      <c r="D54" s="1021"/>
      <c r="E54" s="1021"/>
      <c r="F54" s="1021"/>
      <c r="G54" s="1021"/>
      <c r="H54" s="1021"/>
      <c r="I54" s="1021"/>
      <c r="J54" s="1021"/>
      <c r="K54" s="1021"/>
      <c r="L54" s="1021"/>
      <c r="M54" s="1021"/>
      <c r="N54" s="1021"/>
      <c r="O54" s="1021"/>
      <c r="P54" s="1021"/>
      <c r="Q54" s="1021"/>
      <c r="R54" s="1021"/>
      <c r="S54" s="1021"/>
    </row>
    <row r="55" spans="1:19" s="4" customFormat="1" ht="12.75">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1021" t="s">
        <v>70</v>
      </c>
      <c r="B56" s="1021"/>
      <c r="C56" s="1021"/>
      <c r="D56" s="1021"/>
      <c r="E56" s="1021"/>
      <c r="F56" s="1021"/>
      <c r="G56" s="1021"/>
      <c r="H56" s="1021"/>
      <c r="I56" s="1021"/>
      <c r="J56" s="1021"/>
      <c r="K56" s="1021"/>
      <c r="L56" s="1021"/>
      <c r="M56" s="1021"/>
      <c r="N56" s="1021"/>
      <c r="O56" s="1021"/>
      <c r="P56" s="1021"/>
      <c r="Q56" s="1021"/>
      <c r="R56" s="1021"/>
      <c r="S56" s="1021"/>
    </row>
    <row r="57" spans="1:19" s="4" customFormat="1" ht="12.75">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1021" t="s">
        <v>71</v>
      </c>
      <c r="B58" s="1021"/>
      <c r="C58" s="1021"/>
      <c r="D58" s="1021"/>
      <c r="E58" s="1021"/>
      <c r="F58" s="1021"/>
      <c r="G58" s="1021"/>
      <c r="H58" s="1021"/>
      <c r="I58" s="1021"/>
      <c r="J58" s="1021"/>
      <c r="K58" s="1021"/>
      <c r="L58" s="1021"/>
      <c r="M58" s="1021"/>
      <c r="N58" s="1021"/>
      <c r="O58" s="1021"/>
      <c r="P58" s="1021"/>
      <c r="Q58" s="1021"/>
      <c r="R58" s="1021"/>
      <c r="S58" s="1021"/>
    </row>
    <row r="59" spans="1:19" s="4" customFormat="1" ht="12.75">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1021" t="s">
        <v>72</v>
      </c>
      <c r="B60" s="1021"/>
      <c r="C60" s="1021"/>
      <c r="D60" s="1021"/>
      <c r="E60" s="1021"/>
      <c r="F60" s="1021"/>
      <c r="G60" s="1021"/>
      <c r="H60" s="1021"/>
      <c r="I60" s="1021"/>
      <c r="J60" s="1021"/>
      <c r="K60" s="1021"/>
      <c r="L60" s="1021"/>
      <c r="M60" s="1021"/>
      <c r="N60" s="1021"/>
      <c r="O60" s="1021"/>
      <c r="P60" s="1021"/>
      <c r="Q60" s="1021"/>
      <c r="R60" s="1021"/>
      <c r="S60" s="1021"/>
    </row>
    <row r="61" spans="1:19" s="4" customFormat="1" ht="12.75">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1046" t="s">
        <v>73</v>
      </c>
      <c r="B62" s="1046"/>
      <c r="C62" s="1046"/>
      <c r="D62" s="1046"/>
      <c r="E62" s="1046"/>
      <c r="F62" s="1046"/>
      <c r="G62" s="1046"/>
      <c r="H62" s="1046"/>
      <c r="I62" s="1046"/>
      <c r="J62" s="1046"/>
      <c r="K62" s="1046"/>
      <c r="L62" s="1046"/>
      <c r="M62" s="1046"/>
      <c r="N62" s="1046"/>
      <c r="O62" s="1046"/>
      <c r="P62" s="1046"/>
      <c r="Q62" s="1046"/>
      <c r="R62" s="1046"/>
      <c r="S62" s="1046"/>
    </row>
    <row r="63" spans="1:19" s="4" customFormat="1" ht="12.75">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1021" t="s">
        <v>74</v>
      </c>
      <c r="B64" s="1021"/>
      <c r="C64" s="1021"/>
      <c r="D64" s="1021"/>
      <c r="E64" s="1021"/>
      <c r="F64" s="1021"/>
      <c r="G64" s="1021"/>
      <c r="H64" s="1021"/>
      <c r="I64" s="1021"/>
      <c r="J64" s="1021"/>
      <c r="K64" s="1021"/>
      <c r="L64" s="1021"/>
      <c r="M64" s="1021"/>
      <c r="N64" s="1021"/>
      <c r="O64" s="1021"/>
      <c r="P64" s="1021"/>
      <c r="Q64" s="1021"/>
      <c r="R64" s="1021"/>
      <c r="S64" s="1021"/>
    </row>
    <row r="65" spans="1:19" s="4" customFormat="1" ht="12.75">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1021" t="s">
        <v>75</v>
      </c>
      <c r="B66" s="1021"/>
      <c r="C66" s="1021"/>
      <c r="D66" s="1021"/>
      <c r="E66" s="1021"/>
      <c r="F66" s="1021"/>
      <c r="G66" s="1021"/>
      <c r="H66" s="1021"/>
      <c r="I66" s="1021"/>
      <c r="J66" s="1021"/>
      <c r="K66" s="1021"/>
      <c r="L66" s="1021"/>
      <c r="M66" s="1021"/>
      <c r="N66" s="1021"/>
      <c r="O66" s="1021"/>
      <c r="P66" s="1021"/>
      <c r="Q66" s="1021"/>
      <c r="R66" s="1021"/>
      <c r="S66" s="1021"/>
    </row>
    <row r="67" spans="1:19" s="4" customFormat="1" ht="12.75">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1021" t="s">
        <v>76</v>
      </c>
      <c r="B68" s="1021"/>
      <c r="C68" s="1021"/>
      <c r="D68" s="1021"/>
      <c r="E68" s="1021"/>
      <c r="F68" s="1021"/>
      <c r="G68" s="1021"/>
      <c r="H68" s="1021"/>
      <c r="I68" s="1021"/>
      <c r="J68" s="1021"/>
      <c r="K68" s="1021"/>
      <c r="L68" s="1021"/>
      <c r="M68" s="1021"/>
      <c r="N68" s="1021"/>
      <c r="O68" s="1021"/>
      <c r="P68" s="1021"/>
      <c r="Q68" s="1021"/>
      <c r="R68" s="1021"/>
      <c r="S68" s="1021"/>
    </row>
    <row r="69" spans="1:19" s="4" customFormat="1" ht="12.75">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1021" t="s">
        <v>77</v>
      </c>
      <c r="B70" s="1021"/>
      <c r="C70" s="1021"/>
      <c r="D70" s="1021"/>
      <c r="E70" s="1021"/>
      <c r="F70" s="1021"/>
      <c r="G70" s="1021"/>
      <c r="H70" s="1021"/>
      <c r="I70" s="1021"/>
      <c r="J70" s="1021"/>
      <c r="K70" s="1021"/>
      <c r="L70" s="1021"/>
      <c r="M70" s="1021"/>
      <c r="N70" s="1021"/>
      <c r="O70" s="1021"/>
      <c r="P70" s="1021"/>
      <c r="Q70" s="1021"/>
      <c r="R70" s="1021"/>
      <c r="S70" s="1021"/>
    </row>
    <row r="71" spans="1:19" s="4" customFormat="1" ht="12.75">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1021" t="s">
        <v>78</v>
      </c>
      <c r="B72" s="1021"/>
      <c r="C72" s="1021"/>
      <c r="D72" s="1021"/>
      <c r="E72" s="1021"/>
      <c r="F72" s="1021"/>
      <c r="G72" s="1021"/>
      <c r="H72" s="1021"/>
      <c r="I72" s="1021"/>
      <c r="J72" s="1021"/>
      <c r="K72" s="1021"/>
      <c r="L72" s="1021"/>
      <c r="M72" s="1021"/>
      <c r="N72" s="1021"/>
      <c r="O72" s="1021"/>
      <c r="P72" s="1021"/>
      <c r="Q72" s="1021"/>
      <c r="R72" s="1021"/>
      <c r="S72" s="1021"/>
    </row>
    <row r="73" spans="1:19" s="4" customFormat="1" ht="12.75">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1021" t="s">
        <v>79</v>
      </c>
      <c r="B74" s="1021"/>
      <c r="C74" s="1021"/>
      <c r="D74" s="1021"/>
      <c r="E74" s="1021"/>
      <c r="F74" s="1021"/>
      <c r="G74" s="1021"/>
      <c r="H74" s="1021"/>
      <c r="I74" s="1021"/>
      <c r="J74" s="1021"/>
      <c r="K74" s="1021"/>
      <c r="L74" s="1021"/>
      <c r="M74" s="1021"/>
      <c r="N74" s="1021"/>
      <c r="O74" s="1021"/>
      <c r="P74" s="1021"/>
      <c r="Q74" s="1021"/>
      <c r="R74" s="1021"/>
      <c r="S74" s="1021"/>
    </row>
    <row r="75" spans="1:19" s="4" customFormat="1" ht="12.75">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1021" t="s">
        <v>80</v>
      </c>
      <c r="B76" s="1021"/>
      <c r="C76" s="1021"/>
      <c r="D76" s="1021"/>
      <c r="E76" s="1021"/>
      <c r="F76" s="1021"/>
      <c r="G76" s="1021"/>
      <c r="H76" s="1021"/>
      <c r="I76" s="1021"/>
      <c r="J76" s="1021"/>
      <c r="K76" s="1021"/>
      <c r="L76" s="1021"/>
      <c r="M76" s="1021"/>
      <c r="N76" s="1021"/>
      <c r="O76" s="1021"/>
      <c r="P76" s="1021"/>
      <c r="Q76" s="1021"/>
      <c r="R76" s="1021"/>
      <c r="S76" s="1021"/>
    </row>
    <row r="77" spans="1:19" s="4" customFormat="1" ht="12.75">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c r="A78" s="1062" t="s">
        <v>3728</v>
      </c>
      <c r="B78" s="1063"/>
      <c r="C78" s="1063"/>
      <c r="D78" s="1063"/>
      <c r="E78" s="1063"/>
      <c r="F78" s="1063"/>
      <c r="G78" s="1063"/>
      <c r="H78" s="1063"/>
      <c r="I78" s="1063"/>
      <c r="J78" s="1063"/>
      <c r="K78" s="1063"/>
      <c r="L78" s="1063"/>
      <c r="M78" s="1063"/>
      <c r="N78" s="1063"/>
      <c r="O78" s="1063"/>
      <c r="P78" s="1063"/>
      <c r="Q78" s="1063"/>
      <c r="R78" s="1063"/>
      <c r="S78" s="1064"/>
    </row>
    <row r="79" spans="1:19" s="172" customFormat="1">
      <c r="A79" s="97">
        <f>SUM(A77,A75,A73,A71,A69,A67,A65,A63,A61,A59,A57,A55)</f>
        <v>0</v>
      </c>
      <c r="B79" s="348">
        <f t="shared" ref="B79:S79" si="1">SUM(B77,B75,B73,B71,B69,B67,B65,B63,B61,B59,B57,B55)</f>
        <v>0</v>
      </c>
      <c r="C79" s="348">
        <f t="shared" si="1"/>
        <v>0</v>
      </c>
      <c r="D79" s="348">
        <f t="shared" si="1"/>
        <v>0</v>
      </c>
      <c r="E79" s="348">
        <f t="shared" si="1"/>
        <v>0</v>
      </c>
      <c r="F79" s="348">
        <f t="shared" si="1"/>
        <v>0</v>
      </c>
      <c r="G79" s="348">
        <f t="shared" si="1"/>
        <v>0</v>
      </c>
      <c r="H79" s="348">
        <f t="shared" si="1"/>
        <v>0</v>
      </c>
      <c r="I79" s="348">
        <f t="shared" si="1"/>
        <v>0</v>
      </c>
      <c r="J79" s="348">
        <f t="shared" si="1"/>
        <v>0</v>
      </c>
      <c r="K79" s="348">
        <f t="shared" si="1"/>
        <v>0</v>
      </c>
      <c r="L79" s="348">
        <f t="shared" si="1"/>
        <v>0</v>
      </c>
      <c r="M79" s="348">
        <f t="shared" si="1"/>
        <v>0</v>
      </c>
      <c r="N79" s="348">
        <f t="shared" si="1"/>
        <v>0</v>
      </c>
      <c r="O79" s="348">
        <f t="shared" si="1"/>
        <v>0</v>
      </c>
      <c r="P79" s="348">
        <f t="shared" si="1"/>
        <v>0</v>
      </c>
      <c r="Q79" s="348">
        <f t="shared" si="1"/>
        <v>0</v>
      </c>
      <c r="R79" s="348">
        <f t="shared" si="1"/>
        <v>0</v>
      </c>
      <c r="S79" s="348">
        <f t="shared" si="1"/>
        <v>0</v>
      </c>
    </row>
    <row r="80" spans="1:19">
      <c r="A80" s="222"/>
      <c r="B80" s="222"/>
      <c r="C80" s="222"/>
      <c r="D80" s="222"/>
      <c r="E80" s="222"/>
      <c r="F80" s="222"/>
      <c r="G80" s="222"/>
      <c r="H80" s="222"/>
      <c r="I80" s="222"/>
      <c r="J80" s="222"/>
      <c r="K80" s="222"/>
      <c r="L80" s="222"/>
      <c r="M80" s="222"/>
      <c r="N80" s="222"/>
      <c r="O80" s="222"/>
      <c r="P80" s="222"/>
      <c r="Q80" s="222"/>
      <c r="R80" s="222"/>
      <c r="S80" s="222"/>
    </row>
    <row r="81" spans="1:19" ht="23.25" customHeight="1">
      <c r="A81" s="1093" t="s">
        <v>2887</v>
      </c>
      <c r="B81" s="1094"/>
      <c r="C81" s="1094"/>
      <c r="D81" s="1094"/>
      <c r="E81" s="1094"/>
      <c r="F81" s="1094"/>
      <c r="G81" s="1094"/>
      <c r="H81" s="1094"/>
      <c r="I81" s="1094"/>
      <c r="J81" s="1094"/>
      <c r="K81" s="1094"/>
      <c r="L81" s="1094"/>
      <c r="M81" s="1094"/>
      <c r="N81" s="1094"/>
      <c r="O81" s="1094"/>
      <c r="P81" s="1094"/>
      <c r="Q81" s="1094"/>
      <c r="R81" s="1094"/>
      <c r="S81" s="1095"/>
    </row>
    <row r="82" spans="1:19">
      <c r="A82" s="1032" t="s">
        <v>3654</v>
      </c>
      <c r="B82" s="1033"/>
      <c r="C82" s="1033"/>
      <c r="D82" s="1033"/>
      <c r="E82" s="1033"/>
      <c r="F82" s="1033"/>
      <c r="G82" s="1033"/>
      <c r="H82" s="1033"/>
      <c r="I82" s="1033"/>
      <c r="J82" s="1033"/>
      <c r="K82" s="1033"/>
      <c r="L82" s="1033"/>
      <c r="M82" s="1033"/>
      <c r="N82" s="1033"/>
      <c r="O82" s="1033"/>
      <c r="P82" s="1033"/>
      <c r="Q82" s="1033"/>
      <c r="R82" s="1033"/>
      <c r="S82" s="1034"/>
    </row>
    <row r="83" spans="1:19">
      <c r="A83" s="1032" t="s">
        <v>2797</v>
      </c>
      <c r="B83" s="1033"/>
      <c r="C83" s="1033"/>
      <c r="D83" s="1033"/>
      <c r="E83" s="1033"/>
      <c r="F83" s="1033"/>
      <c r="G83" s="1033"/>
      <c r="H83" s="1033"/>
      <c r="I83" s="1033"/>
      <c r="J83" s="1033"/>
      <c r="K83" s="1033"/>
      <c r="L83" s="1033"/>
      <c r="M83" s="1033"/>
      <c r="N83" s="1033"/>
      <c r="O83" s="1033"/>
      <c r="P83" s="1033"/>
      <c r="Q83" s="1033"/>
      <c r="R83" s="1033"/>
      <c r="S83" s="1034"/>
    </row>
    <row r="84" spans="1:19">
      <c r="A84" s="1032" t="s">
        <v>2798</v>
      </c>
      <c r="B84" s="1033"/>
      <c r="C84" s="1033"/>
      <c r="D84" s="1033"/>
      <c r="E84" s="1033"/>
      <c r="F84" s="1033"/>
      <c r="G84" s="1033"/>
      <c r="H84" s="1033"/>
      <c r="I84" s="1033"/>
      <c r="J84" s="1033"/>
      <c r="K84" s="1033"/>
      <c r="L84" s="1033"/>
      <c r="M84" s="1033"/>
      <c r="N84" s="1033"/>
      <c r="O84" s="1033"/>
      <c r="P84" s="1033"/>
      <c r="Q84" s="1033"/>
      <c r="R84" s="1033"/>
      <c r="S84" s="1034"/>
    </row>
    <row r="85" spans="1:19">
      <c r="A85" s="1032" t="s">
        <v>2799</v>
      </c>
      <c r="B85" s="1033"/>
      <c r="C85" s="1033"/>
      <c r="D85" s="1033"/>
      <c r="E85" s="1033"/>
      <c r="F85" s="1033"/>
      <c r="G85" s="1033"/>
      <c r="H85" s="1033"/>
      <c r="I85" s="1033"/>
      <c r="J85" s="1033"/>
      <c r="K85" s="1033"/>
      <c r="L85" s="1033"/>
      <c r="M85" s="1033"/>
      <c r="N85" s="1033"/>
      <c r="O85" s="1033"/>
      <c r="P85" s="1033"/>
      <c r="Q85" s="1033"/>
      <c r="R85" s="1033"/>
      <c r="S85" s="1034"/>
    </row>
    <row r="86" spans="1:19">
      <c r="A86" s="1032" t="s">
        <v>2800</v>
      </c>
      <c r="B86" s="1033"/>
      <c r="C86" s="1033"/>
      <c r="D86" s="1033"/>
      <c r="E86" s="1033"/>
      <c r="F86" s="1033"/>
      <c r="G86" s="1033"/>
      <c r="H86" s="1033"/>
      <c r="I86" s="1033"/>
      <c r="J86" s="1033"/>
      <c r="K86" s="1033"/>
      <c r="L86" s="1033"/>
      <c r="M86" s="1033"/>
      <c r="N86" s="1033"/>
      <c r="O86" s="1033"/>
      <c r="P86" s="1033"/>
      <c r="Q86" s="1033"/>
      <c r="R86" s="1033"/>
      <c r="S86" s="1034"/>
    </row>
    <row r="87" spans="1:19">
      <c r="A87" s="1032" t="s">
        <v>2801</v>
      </c>
      <c r="B87" s="1033"/>
      <c r="C87" s="1033"/>
      <c r="D87" s="1033"/>
      <c r="E87" s="1033"/>
      <c r="F87" s="1033"/>
      <c r="G87" s="1033"/>
      <c r="H87" s="1033"/>
      <c r="I87" s="1033"/>
      <c r="J87" s="1033"/>
      <c r="K87" s="1033"/>
      <c r="L87" s="1033"/>
      <c r="M87" s="1033"/>
      <c r="N87" s="1033"/>
      <c r="O87" s="1033"/>
      <c r="P87" s="1033"/>
      <c r="Q87" s="1033"/>
      <c r="R87" s="1033"/>
      <c r="S87" s="1034"/>
    </row>
    <row r="88" spans="1:19">
      <c r="A88" s="1032" t="s">
        <v>2802</v>
      </c>
      <c r="B88" s="1033"/>
      <c r="C88" s="1033"/>
      <c r="D88" s="1033"/>
      <c r="E88" s="1033"/>
      <c r="F88" s="1033"/>
      <c r="G88" s="1033"/>
      <c r="H88" s="1033"/>
      <c r="I88" s="1033"/>
      <c r="J88" s="1033"/>
      <c r="K88" s="1033"/>
      <c r="L88" s="1033"/>
      <c r="M88" s="1033"/>
      <c r="N88" s="1033"/>
      <c r="O88" s="1033"/>
      <c r="P88" s="1033"/>
      <c r="Q88" s="1033"/>
      <c r="R88" s="1033"/>
      <c r="S88" s="1034"/>
    </row>
    <row r="89" spans="1:19">
      <c r="A89" s="1032" t="s">
        <v>194</v>
      </c>
      <c r="B89" s="1033"/>
      <c r="C89" s="1033"/>
      <c r="D89" s="1033"/>
      <c r="E89" s="1033"/>
      <c r="F89" s="1033"/>
      <c r="G89" s="1033"/>
      <c r="H89" s="1033"/>
      <c r="I89" s="1033"/>
      <c r="J89" s="1033"/>
      <c r="K89" s="1033"/>
      <c r="L89" s="1033"/>
      <c r="M89" s="1033"/>
      <c r="N89" s="1033"/>
      <c r="O89" s="1033"/>
      <c r="P89" s="1033"/>
      <c r="Q89" s="1033"/>
      <c r="R89" s="1033"/>
      <c r="S89" s="1034"/>
    </row>
    <row r="90" spans="1:19">
      <c r="A90" s="1035" t="s">
        <v>2803</v>
      </c>
      <c r="B90" s="1036"/>
      <c r="C90" s="1036"/>
      <c r="D90" s="1036"/>
      <c r="E90" s="1036"/>
      <c r="F90" s="1036"/>
      <c r="G90" s="1036"/>
      <c r="H90" s="1036"/>
      <c r="I90" s="1036"/>
      <c r="J90" s="1036"/>
      <c r="K90" s="1036"/>
      <c r="L90" s="1036"/>
      <c r="M90" s="1036"/>
      <c r="N90" s="1036"/>
      <c r="O90" s="1036"/>
      <c r="P90" s="1036"/>
      <c r="Q90" s="1036"/>
      <c r="R90" s="1036"/>
      <c r="S90" s="1037"/>
    </row>
    <row r="91" spans="1:19" ht="35.25" customHeight="1">
      <c r="A91" s="1023" t="s">
        <v>41</v>
      </c>
      <c r="B91" s="1023"/>
      <c r="C91" s="1023"/>
      <c r="D91" s="1023" t="s">
        <v>42</v>
      </c>
      <c r="E91" s="1023"/>
      <c r="F91" s="1023" t="s">
        <v>43</v>
      </c>
      <c r="G91" s="1023"/>
      <c r="H91" s="1023"/>
      <c r="I91" s="1023" t="s">
        <v>44</v>
      </c>
      <c r="J91" s="1023"/>
      <c r="K91" s="1025" t="s">
        <v>45</v>
      </c>
      <c r="L91" s="1086"/>
      <c r="M91" s="1086"/>
      <c r="N91" s="1087"/>
      <c r="O91" s="1027" t="s">
        <v>46</v>
      </c>
      <c r="P91" s="1027"/>
      <c r="Q91" s="1028"/>
      <c r="R91" s="1023" t="s">
        <v>47</v>
      </c>
      <c r="S91" s="1023"/>
    </row>
    <row r="92" spans="1:19" ht="30.75" customHeight="1">
      <c r="A92" s="1022" t="s">
        <v>48</v>
      </c>
      <c r="B92" s="1022" t="s">
        <v>49</v>
      </c>
      <c r="C92" s="1029" t="s">
        <v>50</v>
      </c>
      <c r="D92" s="1022" t="s">
        <v>51</v>
      </c>
      <c r="E92" s="1022" t="s">
        <v>52</v>
      </c>
      <c r="F92" s="1025" t="s">
        <v>53</v>
      </c>
      <c r="G92" s="1031"/>
      <c r="H92" s="1026"/>
      <c r="I92" s="1022" t="s">
        <v>54</v>
      </c>
      <c r="J92" s="1022" t="s">
        <v>55</v>
      </c>
      <c r="K92" s="1025" t="s">
        <v>56</v>
      </c>
      <c r="L92" s="1026"/>
      <c r="M92" s="1025" t="s">
        <v>57</v>
      </c>
      <c r="N92" s="1026"/>
      <c r="O92" s="1022" t="s">
        <v>58</v>
      </c>
      <c r="P92" s="1022" t="s">
        <v>59</v>
      </c>
      <c r="Q92" s="1022" t="s">
        <v>60</v>
      </c>
      <c r="R92" s="1022" t="s">
        <v>61</v>
      </c>
      <c r="S92" s="1022" t="s">
        <v>62</v>
      </c>
    </row>
    <row r="93" spans="1:19" ht="58.5" customHeight="1">
      <c r="A93" s="1023"/>
      <c r="B93" s="1023"/>
      <c r="C93" s="1030"/>
      <c r="D93" s="1023"/>
      <c r="E93" s="1023"/>
      <c r="F93" s="205" t="s">
        <v>63</v>
      </c>
      <c r="G93" s="205" t="s">
        <v>64</v>
      </c>
      <c r="H93" s="205" t="s">
        <v>65</v>
      </c>
      <c r="I93" s="1023"/>
      <c r="J93" s="1023"/>
      <c r="K93" s="90" t="s">
        <v>66</v>
      </c>
      <c r="L93" s="90" t="s">
        <v>67</v>
      </c>
      <c r="M93" s="90" t="s">
        <v>68</v>
      </c>
      <c r="N93" s="90" t="s">
        <v>67</v>
      </c>
      <c r="O93" s="1023"/>
      <c r="P93" s="1023"/>
      <c r="Q93" s="1023"/>
      <c r="R93" s="1023"/>
      <c r="S93" s="1023"/>
    </row>
    <row r="94" spans="1:19">
      <c r="A94" s="1021" t="s">
        <v>69</v>
      </c>
      <c r="B94" s="1021"/>
      <c r="C94" s="1021"/>
      <c r="D94" s="1021"/>
      <c r="E94" s="1021"/>
      <c r="F94" s="1021"/>
      <c r="G94" s="1021"/>
      <c r="H94" s="1021"/>
      <c r="I94" s="1021"/>
      <c r="J94" s="1021"/>
      <c r="K94" s="1021"/>
      <c r="L94" s="1021"/>
      <c r="M94" s="1021"/>
      <c r="N94" s="1021"/>
      <c r="O94" s="1021"/>
      <c r="P94" s="1021"/>
      <c r="Q94" s="1021"/>
      <c r="R94" s="1021"/>
      <c r="S94" s="1021"/>
    </row>
    <row r="95" spans="1:19" s="4" customFormat="1" ht="12.75">
      <c r="A95" s="18">
        <v>1</v>
      </c>
      <c r="B95" s="18">
        <v>0</v>
      </c>
      <c r="C95" s="18">
        <v>1</v>
      </c>
      <c r="D95" s="18">
        <v>0</v>
      </c>
      <c r="E95" s="18">
        <v>1</v>
      </c>
      <c r="F95" s="18">
        <v>0</v>
      </c>
      <c r="G95" s="18">
        <v>1</v>
      </c>
      <c r="H95" s="18">
        <v>0</v>
      </c>
      <c r="I95" s="18">
        <v>1</v>
      </c>
      <c r="J95" s="18">
        <v>0</v>
      </c>
      <c r="K95" s="18">
        <v>0</v>
      </c>
      <c r="L95" s="18">
        <v>0</v>
      </c>
      <c r="M95" s="18">
        <v>0</v>
      </c>
      <c r="N95" s="18">
        <v>0</v>
      </c>
      <c r="O95" s="18">
        <v>1</v>
      </c>
      <c r="P95" s="18">
        <v>0</v>
      </c>
      <c r="Q95" s="18">
        <v>0</v>
      </c>
      <c r="R95" s="18">
        <v>0</v>
      </c>
      <c r="S95" s="18">
        <v>0</v>
      </c>
    </row>
    <row r="96" spans="1:19">
      <c r="A96" s="1021" t="s">
        <v>70</v>
      </c>
      <c r="B96" s="1021"/>
      <c r="C96" s="1021"/>
      <c r="D96" s="1021"/>
      <c r="E96" s="1021"/>
      <c r="F96" s="1021"/>
      <c r="G96" s="1021"/>
      <c r="H96" s="1021"/>
      <c r="I96" s="1021"/>
      <c r="J96" s="1021"/>
      <c r="K96" s="1021"/>
      <c r="L96" s="1021"/>
      <c r="M96" s="1021"/>
      <c r="N96" s="1021"/>
      <c r="O96" s="1021"/>
      <c r="P96" s="1021"/>
      <c r="Q96" s="1021"/>
      <c r="R96" s="1021"/>
      <c r="S96" s="1021"/>
    </row>
    <row r="97" spans="1:19" s="4" customFormat="1" ht="12.75">
      <c r="A97" s="18">
        <v>1</v>
      </c>
      <c r="B97" s="18">
        <v>0</v>
      </c>
      <c r="C97" s="18">
        <v>1</v>
      </c>
      <c r="D97" s="18">
        <v>0</v>
      </c>
      <c r="E97" s="18">
        <v>1</v>
      </c>
      <c r="F97" s="18">
        <v>0</v>
      </c>
      <c r="G97" s="18">
        <v>1</v>
      </c>
      <c r="H97" s="18">
        <v>0</v>
      </c>
      <c r="I97" s="18">
        <v>1</v>
      </c>
      <c r="J97" s="18">
        <v>0</v>
      </c>
      <c r="K97" s="18">
        <v>0</v>
      </c>
      <c r="L97" s="18">
        <v>0</v>
      </c>
      <c r="M97" s="18">
        <v>0</v>
      </c>
      <c r="N97" s="18">
        <v>0</v>
      </c>
      <c r="O97" s="18">
        <v>1</v>
      </c>
      <c r="P97" s="18">
        <v>0</v>
      </c>
      <c r="Q97" s="18">
        <v>0</v>
      </c>
      <c r="R97" s="18">
        <v>0</v>
      </c>
      <c r="S97" s="18">
        <v>0</v>
      </c>
    </row>
    <row r="98" spans="1:19">
      <c r="A98" s="1021" t="s">
        <v>71</v>
      </c>
      <c r="B98" s="1021"/>
      <c r="C98" s="1021"/>
      <c r="D98" s="1021"/>
      <c r="E98" s="1021"/>
      <c r="F98" s="1021"/>
      <c r="G98" s="1021"/>
      <c r="H98" s="1021"/>
      <c r="I98" s="1021"/>
      <c r="J98" s="1021"/>
      <c r="K98" s="1021"/>
      <c r="L98" s="1021"/>
      <c r="M98" s="1021"/>
      <c r="N98" s="1021"/>
      <c r="O98" s="1021"/>
      <c r="P98" s="1021"/>
      <c r="Q98" s="1021"/>
      <c r="R98" s="1021"/>
      <c r="S98" s="1021"/>
    </row>
    <row r="99" spans="1:19" s="4" customFormat="1" ht="12.75">
      <c r="A99" s="18">
        <v>1</v>
      </c>
      <c r="B99" s="18">
        <v>0</v>
      </c>
      <c r="C99" s="18">
        <v>1</v>
      </c>
      <c r="D99" s="18">
        <v>0</v>
      </c>
      <c r="E99" s="18">
        <v>1</v>
      </c>
      <c r="F99" s="18">
        <v>0</v>
      </c>
      <c r="G99" s="18">
        <v>1</v>
      </c>
      <c r="H99" s="18">
        <v>0</v>
      </c>
      <c r="I99" s="18">
        <v>1</v>
      </c>
      <c r="J99" s="18">
        <v>0</v>
      </c>
      <c r="K99" s="18">
        <v>0</v>
      </c>
      <c r="L99" s="18">
        <v>0</v>
      </c>
      <c r="M99" s="18">
        <v>0</v>
      </c>
      <c r="N99" s="18">
        <v>0</v>
      </c>
      <c r="O99" s="18">
        <v>2</v>
      </c>
      <c r="P99" s="18">
        <v>0</v>
      </c>
      <c r="Q99" s="18">
        <v>0</v>
      </c>
      <c r="R99" s="18">
        <v>0</v>
      </c>
      <c r="S99" s="18">
        <v>0</v>
      </c>
    </row>
    <row r="100" spans="1:19">
      <c r="A100" s="1021" t="s">
        <v>72</v>
      </c>
      <c r="B100" s="1021"/>
      <c r="C100" s="1021"/>
      <c r="D100" s="1021"/>
      <c r="E100" s="1021"/>
      <c r="F100" s="1021"/>
      <c r="G100" s="1021"/>
      <c r="H100" s="1021"/>
      <c r="I100" s="1021"/>
      <c r="J100" s="1021"/>
      <c r="K100" s="1021"/>
      <c r="L100" s="1021"/>
      <c r="M100" s="1021"/>
      <c r="N100" s="1021"/>
      <c r="O100" s="1021"/>
      <c r="P100" s="1021"/>
      <c r="Q100" s="1021"/>
      <c r="R100" s="1021"/>
      <c r="S100" s="1021"/>
    </row>
    <row r="101" spans="1:19" s="4" customFormat="1" ht="12.75">
      <c r="A101" s="18">
        <v>2</v>
      </c>
      <c r="B101" s="18">
        <v>0</v>
      </c>
      <c r="C101" s="18">
        <v>2</v>
      </c>
      <c r="D101" s="18">
        <v>0</v>
      </c>
      <c r="E101" s="18">
        <v>2</v>
      </c>
      <c r="F101" s="18">
        <v>0</v>
      </c>
      <c r="G101" s="18">
        <v>2</v>
      </c>
      <c r="H101" s="18">
        <v>0</v>
      </c>
      <c r="I101" s="18">
        <v>2</v>
      </c>
      <c r="J101" s="18">
        <v>0</v>
      </c>
      <c r="K101" s="18">
        <v>0</v>
      </c>
      <c r="L101" s="18">
        <v>0</v>
      </c>
      <c r="M101" s="18">
        <v>0</v>
      </c>
      <c r="N101" s="18">
        <v>0</v>
      </c>
      <c r="O101" s="18">
        <v>2</v>
      </c>
      <c r="P101" s="18">
        <v>0</v>
      </c>
      <c r="Q101" s="18">
        <v>0</v>
      </c>
      <c r="R101" s="18">
        <v>0</v>
      </c>
      <c r="S101" s="18">
        <v>0</v>
      </c>
    </row>
    <row r="102" spans="1:19">
      <c r="A102" s="1046" t="s">
        <v>73</v>
      </c>
      <c r="B102" s="1046"/>
      <c r="C102" s="1046"/>
      <c r="D102" s="1046"/>
      <c r="E102" s="1046"/>
      <c r="F102" s="1046"/>
      <c r="G102" s="1046"/>
      <c r="H102" s="1046"/>
      <c r="I102" s="1046"/>
      <c r="J102" s="1046"/>
      <c r="K102" s="1046"/>
      <c r="L102" s="1046"/>
      <c r="M102" s="1046"/>
      <c r="N102" s="1046"/>
      <c r="O102" s="1046"/>
      <c r="P102" s="1046"/>
      <c r="Q102" s="1046"/>
      <c r="R102" s="1046"/>
      <c r="S102" s="1046"/>
    </row>
    <row r="103" spans="1:19" s="4" customFormat="1" ht="12.75">
      <c r="A103" s="18">
        <v>1</v>
      </c>
      <c r="B103" s="18">
        <v>0</v>
      </c>
      <c r="C103" s="18">
        <v>1</v>
      </c>
      <c r="D103" s="18">
        <v>0</v>
      </c>
      <c r="E103" s="18">
        <v>1</v>
      </c>
      <c r="F103" s="18">
        <v>0</v>
      </c>
      <c r="G103" s="18">
        <v>1</v>
      </c>
      <c r="H103" s="18">
        <v>0</v>
      </c>
      <c r="I103" s="18">
        <v>1</v>
      </c>
      <c r="J103" s="18">
        <v>0</v>
      </c>
      <c r="K103" s="18">
        <v>0</v>
      </c>
      <c r="L103" s="18">
        <v>0</v>
      </c>
      <c r="M103" s="18">
        <v>0</v>
      </c>
      <c r="N103" s="18">
        <v>0</v>
      </c>
      <c r="O103" s="18">
        <v>1</v>
      </c>
      <c r="P103" s="18">
        <v>0</v>
      </c>
      <c r="Q103" s="18">
        <v>0</v>
      </c>
      <c r="R103" s="18">
        <v>0</v>
      </c>
      <c r="S103" s="18">
        <v>0</v>
      </c>
    </row>
    <row r="104" spans="1:19">
      <c r="A104" s="1021" t="s">
        <v>74</v>
      </c>
      <c r="B104" s="1021"/>
      <c r="C104" s="1021"/>
      <c r="D104" s="1021"/>
      <c r="E104" s="1021"/>
      <c r="F104" s="1021"/>
      <c r="G104" s="1021"/>
      <c r="H104" s="1021"/>
      <c r="I104" s="1021"/>
      <c r="J104" s="1021"/>
      <c r="K104" s="1021"/>
      <c r="L104" s="1021"/>
      <c r="M104" s="1021"/>
      <c r="N104" s="1021"/>
      <c r="O104" s="1021"/>
      <c r="P104" s="1021"/>
      <c r="Q104" s="1021"/>
      <c r="R104" s="1021"/>
      <c r="S104" s="1021"/>
    </row>
    <row r="105" spans="1:19" s="4" customFormat="1" ht="12.75">
      <c r="A105" s="18">
        <v>1</v>
      </c>
      <c r="B105" s="18">
        <v>0</v>
      </c>
      <c r="C105" s="18">
        <v>1</v>
      </c>
      <c r="D105" s="18">
        <v>0</v>
      </c>
      <c r="E105" s="18">
        <v>1</v>
      </c>
      <c r="F105" s="18">
        <v>0</v>
      </c>
      <c r="G105" s="18">
        <v>1</v>
      </c>
      <c r="H105" s="18">
        <v>0</v>
      </c>
      <c r="I105" s="18">
        <v>1</v>
      </c>
      <c r="J105" s="18">
        <v>0</v>
      </c>
      <c r="K105" s="18">
        <v>0</v>
      </c>
      <c r="L105" s="18">
        <v>0</v>
      </c>
      <c r="M105" s="18">
        <v>0</v>
      </c>
      <c r="N105" s="18">
        <v>0</v>
      </c>
      <c r="O105" s="18">
        <v>1</v>
      </c>
      <c r="P105" s="18">
        <v>0</v>
      </c>
      <c r="Q105" s="18">
        <v>0</v>
      </c>
      <c r="R105" s="18">
        <v>0</v>
      </c>
      <c r="S105" s="18">
        <v>0</v>
      </c>
    </row>
    <row r="106" spans="1:19">
      <c r="A106" s="1021" t="s">
        <v>75</v>
      </c>
      <c r="B106" s="1021"/>
      <c r="C106" s="1021"/>
      <c r="D106" s="1021"/>
      <c r="E106" s="1021"/>
      <c r="F106" s="1021"/>
      <c r="G106" s="1021"/>
      <c r="H106" s="1021"/>
      <c r="I106" s="1021"/>
      <c r="J106" s="1021"/>
      <c r="K106" s="1021"/>
      <c r="L106" s="1021"/>
      <c r="M106" s="1021"/>
      <c r="N106" s="1021"/>
      <c r="O106" s="1021"/>
      <c r="P106" s="1021"/>
      <c r="Q106" s="1021"/>
      <c r="R106" s="1021"/>
      <c r="S106" s="1021"/>
    </row>
    <row r="107" spans="1:19" s="4" customFormat="1" ht="12.75">
      <c r="A107" s="18">
        <v>1</v>
      </c>
      <c r="B107" s="18">
        <v>0</v>
      </c>
      <c r="C107" s="18">
        <v>1</v>
      </c>
      <c r="D107" s="18">
        <v>0</v>
      </c>
      <c r="E107" s="18">
        <v>1</v>
      </c>
      <c r="F107" s="18">
        <v>0</v>
      </c>
      <c r="G107" s="18">
        <v>1</v>
      </c>
      <c r="H107" s="18">
        <v>0</v>
      </c>
      <c r="I107" s="18">
        <v>1</v>
      </c>
      <c r="J107" s="18">
        <v>0</v>
      </c>
      <c r="K107" s="18">
        <v>0</v>
      </c>
      <c r="L107" s="18">
        <v>0</v>
      </c>
      <c r="M107" s="18">
        <v>0</v>
      </c>
      <c r="N107" s="18">
        <v>0</v>
      </c>
      <c r="O107" s="18">
        <v>1</v>
      </c>
      <c r="P107" s="18">
        <v>0</v>
      </c>
      <c r="Q107" s="18">
        <v>0</v>
      </c>
      <c r="R107" s="18">
        <v>0</v>
      </c>
      <c r="S107" s="18">
        <v>0</v>
      </c>
    </row>
    <row r="108" spans="1:19">
      <c r="A108" s="1021" t="s">
        <v>76</v>
      </c>
      <c r="B108" s="1021"/>
      <c r="C108" s="1021"/>
      <c r="D108" s="1021"/>
      <c r="E108" s="1021"/>
      <c r="F108" s="1021"/>
      <c r="G108" s="1021"/>
      <c r="H108" s="1021"/>
      <c r="I108" s="1021"/>
      <c r="J108" s="1021"/>
      <c r="K108" s="1021"/>
      <c r="L108" s="1021"/>
      <c r="M108" s="1021"/>
      <c r="N108" s="1021"/>
      <c r="O108" s="1021"/>
      <c r="P108" s="1021"/>
      <c r="Q108" s="1021"/>
      <c r="R108" s="1021"/>
      <c r="S108" s="1021"/>
    </row>
    <row r="109" spans="1:19" s="4" customFormat="1" ht="12.75">
      <c r="A109" s="18">
        <v>1</v>
      </c>
      <c r="B109" s="18">
        <v>0</v>
      </c>
      <c r="C109" s="18">
        <v>1</v>
      </c>
      <c r="D109" s="18">
        <v>0</v>
      </c>
      <c r="E109" s="18">
        <v>1</v>
      </c>
      <c r="F109" s="18">
        <v>0</v>
      </c>
      <c r="G109" s="18">
        <v>1</v>
      </c>
      <c r="H109" s="18">
        <v>0</v>
      </c>
      <c r="I109" s="18">
        <v>1</v>
      </c>
      <c r="J109" s="18">
        <v>0</v>
      </c>
      <c r="K109" s="18">
        <v>0</v>
      </c>
      <c r="L109" s="18">
        <v>0</v>
      </c>
      <c r="M109" s="18">
        <v>0</v>
      </c>
      <c r="N109" s="18">
        <v>0</v>
      </c>
      <c r="O109" s="18">
        <v>1</v>
      </c>
      <c r="P109" s="18">
        <v>0</v>
      </c>
      <c r="Q109" s="18">
        <v>0</v>
      </c>
      <c r="R109" s="18">
        <v>0</v>
      </c>
      <c r="S109" s="18">
        <v>0</v>
      </c>
    </row>
    <row r="110" spans="1:19">
      <c r="A110" s="235" t="s">
        <v>77</v>
      </c>
      <c r="B110" s="236"/>
      <c r="C110" s="236"/>
      <c r="D110" s="236"/>
      <c r="E110" s="236"/>
      <c r="F110" s="236"/>
      <c r="G110" s="236"/>
      <c r="H110" s="236"/>
      <c r="I110" s="236"/>
      <c r="J110" s="236"/>
      <c r="K110" s="236"/>
      <c r="L110" s="236"/>
      <c r="M110" s="236"/>
      <c r="N110" s="236"/>
      <c r="O110" s="236"/>
      <c r="P110" s="236"/>
      <c r="Q110" s="236"/>
      <c r="R110" s="236"/>
      <c r="S110" s="237"/>
    </row>
    <row r="111" spans="1:19" s="4" customFormat="1" ht="12.75">
      <c r="A111" s="18">
        <v>1</v>
      </c>
      <c r="B111" s="18">
        <v>0</v>
      </c>
      <c r="C111" s="18">
        <v>1</v>
      </c>
      <c r="D111" s="18">
        <v>0</v>
      </c>
      <c r="E111" s="18">
        <v>1</v>
      </c>
      <c r="F111" s="18">
        <v>0</v>
      </c>
      <c r="G111" s="18">
        <v>1</v>
      </c>
      <c r="H111" s="18">
        <v>0</v>
      </c>
      <c r="I111" s="18">
        <v>1</v>
      </c>
      <c r="J111" s="18">
        <v>0</v>
      </c>
      <c r="K111" s="18">
        <v>0</v>
      </c>
      <c r="L111" s="18">
        <v>0</v>
      </c>
      <c r="M111" s="18">
        <v>0</v>
      </c>
      <c r="N111" s="18">
        <v>0</v>
      </c>
      <c r="O111" s="18">
        <v>1</v>
      </c>
      <c r="P111" s="18">
        <v>0</v>
      </c>
      <c r="Q111" s="18">
        <v>0</v>
      </c>
      <c r="R111" s="18">
        <v>0</v>
      </c>
      <c r="S111" s="18">
        <v>0</v>
      </c>
    </row>
    <row r="112" spans="1:19">
      <c r="A112" s="1021" t="s">
        <v>78</v>
      </c>
      <c r="B112" s="1021"/>
      <c r="C112" s="1021"/>
      <c r="D112" s="1021"/>
      <c r="E112" s="1021"/>
      <c r="F112" s="1021"/>
      <c r="G112" s="1021"/>
      <c r="H112" s="1021"/>
      <c r="I112" s="1021"/>
      <c r="J112" s="1021"/>
      <c r="K112" s="1021"/>
      <c r="L112" s="1021"/>
      <c r="M112" s="1021"/>
      <c r="N112" s="1021"/>
      <c r="O112" s="1021"/>
      <c r="P112" s="1021"/>
      <c r="Q112" s="1021"/>
      <c r="R112" s="1021"/>
      <c r="S112" s="1021"/>
    </row>
    <row r="113" spans="1:19" s="4" customFormat="1" ht="12.75">
      <c r="A113" s="18">
        <v>0</v>
      </c>
      <c r="B113" s="18">
        <v>1</v>
      </c>
      <c r="C113" s="18">
        <v>1</v>
      </c>
      <c r="D113" s="18">
        <v>0</v>
      </c>
      <c r="E113" s="18">
        <v>1</v>
      </c>
      <c r="F113" s="18">
        <v>0</v>
      </c>
      <c r="G113" s="18">
        <v>1</v>
      </c>
      <c r="H113" s="18">
        <v>0</v>
      </c>
      <c r="I113" s="18">
        <v>1</v>
      </c>
      <c r="J113" s="18">
        <v>0</v>
      </c>
      <c r="K113" s="18">
        <v>0</v>
      </c>
      <c r="L113" s="18">
        <v>0</v>
      </c>
      <c r="M113" s="18">
        <v>0</v>
      </c>
      <c r="N113" s="18">
        <v>0</v>
      </c>
      <c r="O113" s="18">
        <v>1</v>
      </c>
      <c r="P113" s="18">
        <v>0</v>
      </c>
      <c r="Q113" s="18">
        <v>0</v>
      </c>
      <c r="R113" s="18">
        <v>0</v>
      </c>
      <c r="S113" s="18">
        <v>0</v>
      </c>
    </row>
    <row r="114" spans="1:19">
      <c r="A114" s="1021" t="s">
        <v>79</v>
      </c>
      <c r="B114" s="1021"/>
      <c r="C114" s="1021"/>
      <c r="D114" s="1021"/>
      <c r="E114" s="1021"/>
      <c r="F114" s="1021"/>
      <c r="G114" s="1021"/>
      <c r="H114" s="1021"/>
      <c r="I114" s="1021"/>
      <c r="J114" s="1021"/>
      <c r="K114" s="1021"/>
      <c r="L114" s="1021"/>
      <c r="M114" s="1021"/>
      <c r="N114" s="1021"/>
      <c r="O114" s="1021"/>
      <c r="P114" s="1021"/>
      <c r="Q114" s="1021"/>
      <c r="R114" s="1021"/>
      <c r="S114" s="1021"/>
    </row>
    <row r="115" spans="1:19" s="4" customFormat="1" ht="12.75">
      <c r="A115" s="18">
        <v>0</v>
      </c>
      <c r="B115" s="18">
        <v>1</v>
      </c>
      <c r="C115" s="18">
        <v>1</v>
      </c>
      <c r="D115" s="18">
        <v>0</v>
      </c>
      <c r="E115" s="18">
        <v>1</v>
      </c>
      <c r="F115" s="18">
        <v>0</v>
      </c>
      <c r="G115" s="18">
        <v>1</v>
      </c>
      <c r="H115" s="18">
        <v>0</v>
      </c>
      <c r="I115" s="18">
        <v>1</v>
      </c>
      <c r="J115" s="18">
        <v>0</v>
      </c>
      <c r="K115" s="18">
        <v>0</v>
      </c>
      <c r="L115" s="18">
        <v>0</v>
      </c>
      <c r="M115" s="18">
        <v>0</v>
      </c>
      <c r="N115" s="18">
        <v>0</v>
      </c>
      <c r="O115" s="18">
        <v>1</v>
      </c>
      <c r="P115" s="18">
        <v>0</v>
      </c>
      <c r="Q115" s="18">
        <v>0</v>
      </c>
      <c r="R115" s="18">
        <v>0</v>
      </c>
      <c r="S115" s="18">
        <v>0</v>
      </c>
    </row>
    <row r="116" spans="1:19">
      <c r="A116" s="1021" t="s">
        <v>80</v>
      </c>
      <c r="B116" s="1021"/>
      <c r="C116" s="1021"/>
      <c r="D116" s="1021"/>
      <c r="E116" s="1021"/>
      <c r="F116" s="1021"/>
      <c r="G116" s="1021"/>
      <c r="H116" s="1021"/>
      <c r="I116" s="1021"/>
      <c r="J116" s="1021"/>
      <c r="K116" s="1021"/>
      <c r="L116" s="1021"/>
      <c r="M116" s="1021"/>
      <c r="N116" s="1021"/>
      <c r="O116" s="1021"/>
      <c r="P116" s="1021"/>
      <c r="Q116" s="1021"/>
      <c r="R116" s="1021"/>
      <c r="S116" s="1021"/>
    </row>
    <row r="117" spans="1:19" s="4" customFormat="1" ht="12.75">
      <c r="A117" s="18">
        <v>0</v>
      </c>
      <c r="B117" s="18">
        <v>1</v>
      </c>
      <c r="C117" s="18">
        <v>1</v>
      </c>
      <c r="D117" s="18">
        <v>0</v>
      </c>
      <c r="E117" s="18">
        <v>1</v>
      </c>
      <c r="F117" s="18">
        <v>0</v>
      </c>
      <c r="G117" s="18">
        <v>1</v>
      </c>
      <c r="H117" s="18">
        <v>0</v>
      </c>
      <c r="I117" s="18">
        <v>1</v>
      </c>
      <c r="J117" s="18">
        <v>0</v>
      </c>
      <c r="K117" s="18">
        <v>0</v>
      </c>
      <c r="L117" s="18">
        <v>0</v>
      </c>
      <c r="M117" s="18">
        <v>0</v>
      </c>
      <c r="N117" s="18">
        <v>0</v>
      </c>
      <c r="O117" s="18">
        <v>1</v>
      </c>
      <c r="P117" s="18">
        <v>0</v>
      </c>
      <c r="Q117" s="18">
        <v>0</v>
      </c>
      <c r="R117" s="18">
        <v>0</v>
      </c>
      <c r="S117" s="18">
        <v>0</v>
      </c>
    </row>
    <row r="118" spans="1:19">
      <c r="A118" s="1062" t="s">
        <v>3653</v>
      </c>
      <c r="B118" s="1063"/>
      <c r="C118" s="1063"/>
      <c r="D118" s="1063"/>
      <c r="E118" s="1063"/>
      <c r="F118" s="1063"/>
      <c r="G118" s="1063"/>
      <c r="H118" s="1063"/>
      <c r="I118" s="1063"/>
      <c r="J118" s="1063"/>
      <c r="K118" s="1063"/>
      <c r="L118" s="1063"/>
      <c r="M118" s="1063"/>
      <c r="N118" s="1063"/>
      <c r="O118" s="1063"/>
      <c r="P118" s="1063"/>
      <c r="Q118" s="1063"/>
      <c r="R118" s="1063"/>
      <c r="S118" s="1064"/>
    </row>
    <row r="119" spans="1:19" s="172" customFormat="1">
      <c r="A119" s="97">
        <f>SUM(A117,A115,A113,A111,A109,A107,A105,A103,A101,A99,A97,A95)</f>
        <v>10</v>
      </c>
      <c r="B119" s="348">
        <f t="shared" ref="B119:S119" si="2">SUM(B117,B115,B113,B111,B109,B107,B105,B103,B101,B99,B97,B95)</f>
        <v>3</v>
      </c>
      <c r="C119" s="348">
        <f t="shared" si="2"/>
        <v>13</v>
      </c>
      <c r="D119" s="348">
        <f t="shared" si="2"/>
        <v>0</v>
      </c>
      <c r="E119" s="348">
        <f t="shared" si="2"/>
        <v>13</v>
      </c>
      <c r="F119" s="348">
        <f t="shared" si="2"/>
        <v>0</v>
      </c>
      <c r="G119" s="348">
        <f t="shared" si="2"/>
        <v>13</v>
      </c>
      <c r="H119" s="348">
        <f t="shared" si="2"/>
        <v>0</v>
      </c>
      <c r="I119" s="348">
        <f t="shared" si="2"/>
        <v>13</v>
      </c>
      <c r="J119" s="348">
        <f t="shared" si="2"/>
        <v>0</v>
      </c>
      <c r="K119" s="348">
        <f t="shared" si="2"/>
        <v>0</v>
      </c>
      <c r="L119" s="348">
        <f t="shared" si="2"/>
        <v>0</v>
      </c>
      <c r="M119" s="348">
        <f t="shared" si="2"/>
        <v>0</v>
      </c>
      <c r="N119" s="348">
        <f t="shared" si="2"/>
        <v>0</v>
      </c>
      <c r="O119" s="348">
        <f t="shared" si="2"/>
        <v>14</v>
      </c>
      <c r="P119" s="348">
        <f t="shared" si="2"/>
        <v>0</v>
      </c>
      <c r="Q119" s="348">
        <f t="shared" si="2"/>
        <v>0</v>
      </c>
      <c r="R119" s="348">
        <f t="shared" si="2"/>
        <v>0</v>
      </c>
      <c r="S119" s="348">
        <f t="shared" si="2"/>
        <v>0</v>
      </c>
    </row>
    <row r="120" spans="1:19">
      <c r="A120" s="222"/>
      <c r="B120" s="222"/>
      <c r="C120" s="222"/>
      <c r="D120" s="222"/>
      <c r="E120" s="222"/>
      <c r="F120" s="222"/>
      <c r="G120" s="222"/>
      <c r="H120" s="222"/>
      <c r="I120" s="222"/>
      <c r="J120" s="222"/>
      <c r="K120" s="222"/>
      <c r="L120" s="222"/>
      <c r="M120" s="222"/>
      <c r="N120" s="222"/>
      <c r="O120" s="222"/>
      <c r="P120" s="222"/>
      <c r="Q120" s="222"/>
      <c r="R120" s="222"/>
      <c r="S120" s="222"/>
    </row>
    <row r="121" spans="1:19" ht="25.5" customHeight="1">
      <c r="A121" s="1093" t="s">
        <v>2888</v>
      </c>
      <c r="B121" s="1094"/>
      <c r="C121" s="1094"/>
      <c r="D121" s="1094"/>
      <c r="E121" s="1094"/>
      <c r="F121" s="1094"/>
      <c r="G121" s="1094"/>
      <c r="H121" s="1094"/>
      <c r="I121" s="1094"/>
      <c r="J121" s="1094"/>
      <c r="K121" s="1094"/>
      <c r="L121" s="1094"/>
      <c r="M121" s="1094"/>
      <c r="N121" s="1094"/>
      <c r="O121" s="1094"/>
      <c r="P121" s="1094"/>
      <c r="Q121" s="1094"/>
      <c r="R121" s="1094"/>
      <c r="S121" s="1095"/>
    </row>
    <row r="122" spans="1:19">
      <c r="A122" s="1015" t="s">
        <v>3654</v>
      </c>
      <c r="B122" s="1016"/>
      <c r="C122" s="1016"/>
      <c r="D122" s="1016"/>
      <c r="E122" s="1016"/>
      <c r="F122" s="1016"/>
      <c r="G122" s="1016"/>
      <c r="H122" s="1016"/>
      <c r="I122" s="1016"/>
      <c r="J122" s="1016"/>
      <c r="K122" s="1016"/>
      <c r="L122" s="1016"/>
      <c r="M122" s="1016"/>
      <c r="N122" s="1016"/>
      <c r="O122" s="1016"/>
      <c r="P122" s="1016"/>
      <c r="Q122" s="1016"/>
      <c r="R122" s="1016"/>
      <c r="S122" s="1017"/>
    </row>
    <row r="123" spans="1:19">
      <c r="A123" s="1032" t="s">
        <v>2804</v>
      </c>
      <c r="B123" s="1033"/>
      <c r="C123" s="1033"/>
      <c r="D123" s="1033"/>
      <c r="E123" s="1033"/>
      <c r="F123" s="1033"/>
      <c r="G123" s="1033"/>
      <c r="H123" s="1033"/>
      <c r="I123" s="1033"/>
      <c r="J123" s="1033"/>
      <c r="K123" s="1033"/>
      <c r="L123" s="1033"/>
      <c r="M123" s="1033"/>
      <c r="N123" s="1033"/>
      <c r="O123" s="1033"/>
      <c r="P123" s="1033"/>
      <c r="Q123" s="1033"/>
      <c r="R123" s="1033"/>
      <c r="S123" s="1034"/>
    </row>
    <row r="124" spans="1:19">
      <c r="A124" s="1032" t="s">
        <v>2805</v>
      </c>
      <c r="B124" s="1033"/>
      <c r="C124" s="1033"/>
      <c r="D124" s="1033"/>
      <c r="E124" s="1033"/>
      <c r="F124" s="1033"/>
      <c r="G124" s="1033"/>
      <c r="H124" s="1033"/>
      <c r="I124" s="1033"/>
      <c r="J124" s="1033"/>
      <c r="K124" s="1033"/>
      <c r="L124" s="1033"/>
      <c r="M124" s="1033"/>
      <c r="N124" s="1033"/>
      <c r="O124" s="1033"/>
      <c r="P124" s="1033"/>
      <c r="Q124" s="1033"/>
      <c r="R124" s="1033"/>
      <c r="S124" s="1034"/>
    </row>
    <row r="125" spans="1:19">
      <c r="A125" s="1032" t="s">
        <v>2806</v>
      </c>
      <c r="B125" s="1033"/>
      <c r="C125" s="1033"/>
      <c r="D125" s="1033"/>
      <c r="E125" s="1033"/>
      <c r="F125" s="1033"/>
      <c r="G125" s="1033"/>
      <c r="H125" s="1033"/>
      <c r="I125" s="1033"/>
      <c r="J125" s="1033"/>
      <c r="K125" s="1033"/>
      <c r="L125" s="1033"/>
      <c r="M125" s="1033"/>
      <c r="N125" s="1033"/>
      <c r="O125" s="1033"/>
      <c r="P125" s="1033"/>
      <c r="Q125" s="1033"/>
      <c r="R125" s="1033"/>
      <c r="S125" s="1034"/>
    </row>
    <row r="126" spans="1:19">
      <c r="A126" s="1032" t="s">
        <v>2807</v>
      </c>
      <c r="B126" s="1033"/>
      <c r="C126" s="1033"/>
      <c r="D126" s="1033"/>
      <c r="E126" s="1033"/>
      <c r="F126" s="1033"/>
      <c r="G126" s="1033"/>
      <c r="H126" s="1033"/>
      <c r="I126" s="1033"/>
      <c r="J126" s="1033"/>
      <c r="K126" s="1033"/>
      <c r="L126" s="1033"/>
      <c r="M126" s="1033"/>
      <c r="N126" s="1033"/>
      <c r="O126" s="1033"/>
      <c r="P126" s="1033"/>
      <c r="Q126" s="1033"/>
      <c r="R126" s="1033"/>
      <c r="S126" s="1034"/>
    </row>
    <row r="127" spans="1:19">
      <c r="A127" s="1032" t="s">
        <v>2808</v>
      </c>
      <c r="B127" s="1033"/>
      <c r="C127" s="1033"/>
      <c r="D127" s="1033"/>
      <c r="E127" s="1033"/>
      <c r="F127" s="1033"/>
      <c r="G127" s="1033"/>
      <c r="H127" s="1033"/>
      <c r="I127" s="1033"/>
      <c r="J127" s="1033"/>
      <c r="K127" s="1033"/>
      <c r="L127" s="1033"/>
      <c r="M127" s="1033"/>
      <c r="N127" s="1033"/>
      <c r="O127" s="1033"/>
      <c r="P127" s="1033"/>
      <c r="Q127" s="1033"/>
      <c r="R127" s="1033"/>
      <c r="S127" s="1034"/>
    </row>
    <row r="128" spans="1:19">
      <c r="A128" s="1032" t="s">
        <v>2809</v>
      </c>
      <c r="B128" s="1033"/>
      <c r="C128" s="1033"/>
      <c r="D128" s="1033"/>
      <c r="E128" s="1033"/>
      <c r="F128" s="1033"/>
      <c r="G128" s="1033"/>
      <c r="H128" s="1033"/>
      <c r="I128" s="1033"/>
      <c r="J128" s="1033"/>
      <c r="K128" s="1033"/>
      <c r="L128" s="1033"/>
      <c r="M128" s="1033"/>
      <c r="N128" s="1033"/>
      <c r="O128" s="1033"/>
      <c r="P128" s="1033"/>
      <c r="Q128" s="1033"/>
      <c r="R128" s="1033"/>
      <c r="S128" s="1034"/>
    </row>
    <row r="129" spans="1:19">
      <c r="A129" s="1032" t="s">
        <v>2810</v>
      </c>
      <c r="B129" s="1033"/>
      <c r="C129" s="1033"/>
      <c r="D129" s="1033"/>
      <c r="E129" s="1033"/>
      <c r="F129" s="1033"/>
      <c r="G129" s="1033"/>
      <c r="H129" s="1033"/>
      <c r="I129" s="1033"/>
      <c r="J129" s="1033"/>
      <c r="K129" s="1033"/>
      <c r="L129" s="1033"/>
      <c r="M129" s="1033"/>
      <c r="N129" s="1033"/>
      <c r="O129" s="1033"/>
      <c r="P129" s="1033"/>
      <c r="Q129" s="1033"/>
      <c r="R129" s="1033"/>
      <c r="S129" s="1034"/>
    </row>
    <row r="130" spans="1:19">
      <c r="A130" s="1035" t="s">
        <v>2811</v>
      </c>
      <c r="B130" s="1036"/>
      <c r="C130" s="1036"/>
      <c r="D130" s="1036"/>
      <c r="E130" s="1036"/>
      <c r="F130" s="1036"/>
      <c r="G130" s="1036"/>
      <c r="H130" s="1036"/>
      <c r="I130" s="1036"/>
      <c r="J130" s="1036"/>
      <c r="K130" s="1036"/>
      <c r="L130" s="1036"/>
      <c r="M130" s="1036"/>
      <c r="N130" s="1036"/>
      <c r="O130" s="1036"/>
      <c r="P130" s="1036"/>
      <c r="Q130" s="1036"/>
      <c r="R130" s="1036"/>
      <c r="S130" s="1037"/>
    </row>
    <row r="131" spans="1:19" ht="35.25" customHeight="1">
      <c r="A131" s="1025" t="s">
        <v>41</v>
      </c>
      <c r="B131" s="1031"/>
      <c r="C131" s="1026"/>
      <c r="D131" s="1025" t="s">
        <v>42</v>
      </c>
      <c r="E131" s="1026"/>
      <c r="F131" s="1025" t="s">
        <v>43</v>
      </c>
      <c r="G131" s="1031"/>
      <c r="H131" s="1026"/>
      <c r="I131" s="1025" t="s">
        <v>44</v>
      </c>
      <c r="J131" s="1026"/>
      <c r="K131" s="1025" t="s">
        <v>45</v>
      </c>
      <c r="L131" s="1031"/>
      <c r="M131" s="1031"/>
      <c r="N131" s="1026"/>
      <c r="O131" s="1010" t="s">
        <v>46</v>
      </c>
      <c r="P131" s="1011"/>
      <c r="Q131" s="1012"/>
      <c r="R131" s="1025" t="s">
        <v>47</v>
      </c>
      <c r="S131" s="1026"/>
    </row>
    <row r="132" spans="1:19" ht="35.25" customHeight="1">
      <c r="A132" s="1022" t="s">
        <v>48</v>
      </c>
      <c r="B132" s="1022" t="s">
        <v>49</v>
      </c>
      <c r="C132" s="1029" t="s">
        <v>50</v>
      </c>
      <c r="D132" s="1022" t="s">
        <v>51</v>
      </c>
      <c r="E132" s="1022" t="s">
        <v>52</v>
      </c>
      <c r="F132" s="1025" t="s">
        <v>53</v>
      </c>
      <c r="G132" s="1031"/>
      <c r="H132" s="1026"/>
      <c r="I132" s="1022" t="s">
        <v>54</v>
      </c>
      <c r="J132" s="1022" t="s">
        <v>55</v>
      </c>
      <c r="K132" s="1025" t="s">
        <v>56</v>
      </c>
      <c r="L132" s="1026"/>
      <c r="M132" s="1025" t="s">
        <v>57</v>
      </c>
      <c r="N132" s="1026"/>
      <c r="O132" s="1022" t="s">
        <v>58</v>
      </c>
      <c r="P132" s="1022" t="s">
        <v>59</v>
      </c>
      <c r="Q132" s="1022" t="s">
        <v>60</v>
      </c>
      <c r="R132" s="1022" t="s">
        <v>61</v>
      </c>
      <c r="S132" s="1022" t="s">
        <v>62</v>
      </c>
    </row>
    <row r="133" spans="1:19" ht="60" customHeight="1">
      <c r="A133" s="1023"/>
      <c r="B133" s="1023"/>
      <c r="C133" s="1030"/>
      <c r="D133" s="1023"/>
      <c r="E133" s="1023"/>
      <c r="F133" s="205" t="s">
        <v>63</v>
      </c>
      <c r="G133" s="205" t="s">
        <v>64</v>
      </c>
      <c r="H133" s="205" t="s">
        <v>65</v>
      </c>
      <c r="I133" s="1023"/>
      <c r="J133" s="1023"/>
      <c r="K133" s="90" t="s">
        <v>66</v>
      </c>
      <c r="L133" s="90" t="s">
        <v>67</v>
      </c>
      <c r="M133" s="90" t="s">
        <v>68</v>
      </c>
      <c r="N133" s="90" t="s">
        <v>67</v>
      </c>
      <c r="O133" s="1023"/>
      <c r="P133" s="1023"/>
      <c r="Q133" s="1023"/>
      <c r="R133" s="1023"/>
      <c r="S133" s="1023"/>
    </row>
    <row r="134" spans="1:19">
      <c r="A134" s="1058" t="s">
        <v>69</v>
      </c>
      <c r="B134" s="1059"/>
      <c r="C134" s="1059"/>
      <c r="D134" s="1059"/>
      <c r="E134" s="1059"/>
      <c r="F134" s="1059"/>
      <c r="G134" s="1059"/>
      <c r="H134" s="1059"/>
      <c r="I134" s="1059"/>
      <c r="J134" s="1059"/>
      <c r="K134" s="1059"/>
      <c r="L134" s="1059"/>
      <c r="M134" s="1059"/>
      <c r="N134" s="1059"/>
      <c r="O134" s="1059"/>
      <c r="P134" s="1059"/>
      <c r="Q134" s="1059"/>
      <c r="R134" s="1059"/>
      <c r="S134" s="1060"/>
    </row>
    <row r="135" spans="1:19" s="4" customFormat="1" ht="12.75">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1058" t="s">
        <v>176</v>
      </c>
      <c r="B136" s="1059"/>
      <c r="C136" s="1059"/>
      <c r="D136" s="1059"/>
      <c r="E136" s="1059"/>
      <c r="F136" s="1059"/>
      <c r="G136" s="1059"/>
      <c r="H136" s="1059"/>
      <c r="I136" s="1059"/>
      <c r="J136" s="1059"/>
      <c r="K136" s="1059"/>
      <c r="L136" s="1059"/>
      <c r="M136" s="1059"/>
      <c r="N136" s="1059"/>
      <c r="O136" s="1059"/>
      <c r="P136" s="1059"/>
      <c r="Q136" s="1059"/>
      <c r="R136" s="1059"/>
      <c r="S136" s="1060"/>
    </row>
    <row r="137" spans="1:19" s="4" customFormat="1" ht="12.75">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1058" t="s">
        <v>71</v>
      </c>
      <c r="B138" s="1059"/>
      <c r="C138" s="1059"/>
      <c r="D138" s="1059"/>
      <c r="E138" s="1059"/>
      <c r="F138" s="1059"/>
      <c r="G138" s="1059"/>
      <c r="H138" s="1059"/>
      <c r="I138" s="1059"/>
      <c r="J138" s="1059"/>
      <c r="K138" s="1059"/>
      <c r="L138" s="1059"/>
      <c r="M138" s="1059"/>
      <c r="N138" s="1059"/>
      <c r="O138" s="1059"/>
      <c r="P138" s="1059"/>
      <c r="Q138" s="1059"/>
      <c r="R138" s="1059"/>
      <c r="S138" s="1060"/>
    </row>
    <row r="139" spans="1:19" s="4" customFormat="1" ht="12.75">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1058" t="s">
        <v>72</v>
      </c>
      <c r="B140" s="1059"/>
      <c r="C140" s="1059"/>
      <c r="D140" s="1059"/>
      <c r="E140" s="1059"/>
      <c r="F140" s="1059"/>
      <c r="G140" s="1059"/>
      <c r="H140" s="1059"/>
      <c r="I140" s="1059"/>
      <c r="J140" s="1059"/>
      <c r="K140" s="1059"/>
      <c r="L140" s="1059"/>
      <c r="M140" s="1059"/>
      <c r="N140" s="1059"/>
      <c r="O140" s="1059"/>
      <c r="P140" s="1059"/>
      <c r="Q140" s="1059"/>
      <c r="R140" s="1059"/>
      <c r="S140" s="1060"/>
    </row>
    <row r="141" spans="1:19" s="4" customFormat="1" ht="12.75">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1058" t="s">
        <v>73</v>
      </c>
      <c r="B142" s="1059"/>
      <c r="C142" s="1059"/>
      <c r="D142" s="1059"/>
      <c r="E142" s="1059"/>
      <c r="F142" s="1059"/>
      <c r="G142" s="1059"/>
      <c r="H142" s="1059"/>
      <c r="I142" s="1059"/>
      <c r="J142" s="1059"/>
      <c r="K142" s="1059"/>
      <c r="L142" s="1059"/>
      <c r="M142" s="1059"/>
      <c r="N142" s="1059"/>
      <c r="O142" s="1059"/>
      <c r="P142" s="1059"/>
      <c r="Q142" s="1059"/>
      <c r="R142" s="1059"/>
      <c r="S142" s="1060"/>
    </row>
    <row r="143" spans="1:19" s="4" customFormat="1" ht="12.75">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1058" t="s">
        <v>74</v>
      </c>
      <c r="B144" s="1059"/>
      <c r="C144" s="1059"/>
      <c r="D144" s="1059"/>
      <c r="E144" s="1059"/>
      <c r="F144" s="1059"/>
      <c r="G144" s="1059"/>
      <c r="H144" s="1059"/>
      <c r="I144" s="1059"/>
      <c r="J144" s="1059"/>
      <c r="K144" s="1059"/>
      <c r="L144" s="1059"/>
      <c r="M144" s="1059"/>
      <c r="N144" s="1059"/>
      <c r="O144" s="1059"/>
      <c r="P144" s="1059"/>
      <c r="Q144" s="1059"/>
      <c r="R144" s="1059"/>
      <c r="S144" s="1060"/>
    </row>
    <row r="145" spans="1:19" s="4" customFormat="1" ht="12.75">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1058" t="s">
        <v>75</v>
      </c>
      <c r="B146" s="1059"/>
      <c r="C146" s="1059"/>
      <c r="D146" s="1059"/>
      <c r="E146" s="1059"/>
      <c r="F146" s="1059"/>
      <c r="G146" s="1059"/>
      <c r="H146" s="1059"/>
      <c r="I146" s="1059"/>
      <c r="J146" s="1059"/>
      <c r="K146" s="1059"/>
      <c r="L146" s="1059"/>
      <c r="M146" s="1059"/>
      <c r="N146" s="1059"/>
      <c r="O146" s="1059"/>
      <c r="P146" s="1059"/>
      <c r="Q146" s="1059"/>
      <c r="R146" s="1059"/>
      <c r="S146" s="1060"/>
    </row>
    <row r="147" spans="1:19" s="4" customFormat="1" ht="12.75">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1058" t="s">
        <v>76</v>
      </c>
      <c r="B148" s="1059"/>
      <c r="C148" s="1059"/>
      <c r="D148" s="1059"/>
      <c r="E148" s="1059"/>
      <c r="F148" s="1059"/>
      <c r="G148" s="1059"/>
      <c r="H148" s="1059"/>
      <c r="I148" s="1059"/>
      <c r="J148" s="1059"/>
      <c r="K148" s="1059"/>
      <c r="L148" s="1059"/>
      <c r="M148" s="1059"/>
      <c r="N148" s="1059"/>
      <c r="O148" s="1059"/>
      <c r="P148" s="1059"/>
      <c r="Q148" s="1059"/>
      <c r="R148" s="1059"/>
      <c r="S148" s="1060"/>
    </row>
    <row r="149" spans="1:19" s="4" customFormat="1" ht="12.75">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1058" t="s">
        <v>77</v>
      </c>
      <c r="B150" s="1059"/>
      <c r="C150" s="1059"/>
      <c r="D150" s="1059"/>
      <c r="E150" s="1059"/>
      <c r="F150" s="1059"/>
      <c r="G150" s="1059"/>
      <c r="H150" s="1059"/>
      <c r="I150" s="1059"/>
      <c r="J150" s="1059"/>
      <c r="K150" s="1059"/>
      <c r="L150" s="1059"/>
      <c r="M150" s="1059"/>
      <c r="N150" s="1059"/>
      <c r="O150" s="1059"/>
      <c r="P150" s="1059"/>
      <c r="Q150" s="1059"/>
      <c r="R150" s="1059"/>
      <c r="S150" s="1060"/>
    </row>
    <row r="151" spans="1:19" s="4" customFormat="1" ht="12.75">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1058" t="s">
        <v>78</v>
      </c>
      <c r="B152" s="1059"/>
      <c r="C152" s="1059"/>
      <c r="D152" s="1059"/>
      <c r="E152" s="1059"/>
      <c r="F152" s="1059"/>
      <c r="G152" s="1059"/>
      <c r="H152" s="1059"/>
      <c r="I152" s="1059"/>
      <c r="J152" s="1059"/>
      <c r="K152" s="1059"/>
      <c r="L152" s="1059"/>
      <c r="M152" s="1059"/>
      <c r="N152" s="1059"/>
      <c r="O152" s="1059"/>
      <c r="P152" s="1059"/>
      <c r="Q152" s="1059"/>
      <c r="R152" s="1059"/>
      <c r="S152" s="1060"/>
    </row>
    <row r="153" spans="1:19" s="4" customFormat="1" ht="12.75">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1058" t="s">
        <v>79</v>
      </c>
      <c r="B154" s="1059"/>
      <c r="C154" s="1059"/>
      <c r="D154" s="1059"/>
      <c r="E154" s="1059"/>
      <c r="F154" s="1059"/>
      <c r="G154" s="1059"/>
      <c r="H154" s="1059"/>
      <c r="I154" s="1059"/>
      <c r="J154" s="1059"/>
      <c r="K154" s="1059"/>
      <c r="L154" s="1059"/>
      <c r="M154" s="1059"/>
      <c r="N154" s="1059"/>
      <c r="O154" s="1059"/>
      <c r="P154" s="1059"/>
      <c r="Q154" s="1059"/>
      <c r="R154" s="1059"/>
      <c r="S154" s="1060"/>
    </row>
    <row r="155" spans="1:19" s="4" customFormat="1" ht="12.75">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ht="15.75" customHeight="1">
      <c r="A156" s="1058" t="s">
        <v>80</v>
      </c>
      <c r="B156" s="1059"/>
      <c r="C156" s="1059"/>
      <c r="D156" s="1059"/>
      <c r="E156" s="1059"/>
      <c r="F156" s="1059"/>
      <c r="G156" s="1059"/>
      <c r="H156" s="1059"/>
      <c r="I156" s="1059"/>
      <c r="J156" s="1059"/>
      <c r="K156" s="1059"/>
      <c r="L156" s="1059"/>
      <c r="M156" s="1059"/>
      <c r="N156" s="1059"/>
      <c r="O156" s="1059"/>
      <c r="P156" s="1059"/>
      <c r="Q156" s="1059"/>
      <c r="R156" s="1059"/>
      <c r="S156" s="1060"/>
    </row>
    <row r="157" spans="1:19" s="4" customFormat="1" ht="12.75">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1062" t="s">
        <v>3653</v>
      </c>
      <c r="B158" s="1063"/>
      <c r="C158" s="1063"/>
      <c r="D158" s="1063"/>
      <c r="E158" s="1063"/>
      <c r="F158" s="1063"/>
      <c r="G158" s="1063"/>
      <c r="H158" s="1063"/>
      <c r="I158" s="1063"/>
      <c r="J158" s="1063"/>
      <c r="K158" s="1063"/>
      <c r="L158" s="1063"/>
      <c r="M158" s="1063"/>
      <c r="N158" s="1063"/>
      <c r="O158" s="1063"/>
      <c r="P158" s="1063"/>
      <c r="Q158" s="1063"/>
      <c r="R158" s="1063"/>
      <c r="S158" s="1064"/>
    </row>
    <row r="159" spans="1:19" s="172" customFormat="1">
      <c r="A159" s="97">
        <f>SUM(A157,A155,A153,A151,A149,A147,A145,A143,A141,A139,A137,A135)</f>
        <v>0</v>
      </c>
      <c r="B159" s="348">
        <f t="shared" ref="B159:R159" si="3">SUM(B157,B155,B153,B151,B149,B147,B145,B143,B141,B139,B137,B135)</f>
        <v>0</v>
      </c>
      <c r="C159" s="348">
        <f t="shared" si="3"/>
        <v>0</v>
      </c>
      <c r="D159" s="348">
        <f t="shared" si="3"/>
        <v>0</v>
      </c>
      <c r="E159" s="348">
        <f t="shared" si="3"/>
        <v>0</v>
      </c>
      <c r="F159" s="348">
        <f t="shared" si="3"/>
        <v>0</v>
      </c>
      <c r="G159" s="348">
        <f t="shared" si="3"/>
        <v>0</v>
      </c>
      <c r="H159" s="348">
        <f t="shared" si="3"/>
        <v>0</v>
      </c>
      <c r="I159" s="348">
        <f t="shared" si="3"/>
        <v>0</v>
      </c>
      <c r="J159" s="348">
        <f t="shared" si="3"/>
        <v>0</v>
      </c>
      <c r="K159" s="348">
        <f t="shared" si="3"/>
        <v>0</v>
      </c>
      <c r="L159" s="348">
        <f t="shared" si="3"/>
        <v>0</v>
      </c>
      <c r="M159" s="348">
        <f t="shared" si="3"/>
        <v>0</v>
      </c>
      <c r="N159" s="348">
        <f t="shared" si="3"/>
        <v>0</v>
      </c>
      <c r="O159" s="348">
        <f t="shared" si="3"/>
        <v>0</v>
      </c>
      <c r="P159" s="348">
        <f t="shared" si="3"/>
        <v>0</v>
      </c>
      <c r="Q159" s="348">
        <f t="shared" si="3"/>
        <v>0</v>
      </c>
      <c r="R159" s="348">
        <f t="shared" si="3"/>
        <v>0</v>
      </c>
      <c r="S159" s="348"/>
    </row>
    <row r="161" spans="1:19">
      <c r="A161" s="1782" t="s">
        <v>3671</v>
      </c>
      <c r="B161" s="1782"/>
      <c r="C161" s="1782"/>
      <c r="D161" s="1782"/>
      <c r="E161" s="1782"/>
      <c r="F161" s="1782"/>
      <c r="G161" s="1782"/>
      <c r="H161" s="1782"/>
      <c r="I161" s="1782"/>
      <c r="J161" s="1782"/>
      <c r="K161" s="1782"/>
      <c r="L161" s="1782"/>
      <c r="M161" s="1782"/>
      <c r="N161" s="1782"/>
      <c r="O161" s="1782"/>
      <c r="P161" s="1782"/>
      <c r="Q161" s="1782"/>
      <c r="R161" s="1782"/>
      <c r="S161" s="1782"/>
    </row>
    <row r="162" spans="1:19" s="95" customFormat="1">
      <c r="A162" s="99">
        <f>SUM(A159,A119,A79,A39)</f>
        <v>21</v>
      </c>
      <c r="B162" s="99">
        <f t="shared" ref="B162:S162" si="4">SUM(B159,B119,B79,B39)</f>
        <v>27</v>
      </c>
      <c r="C162" s="99">
        <f t="shared" si="4"/>
        <v>50</v>
      </c>
      <c r="D162" s="99">
        <f t="shared" si="4"/>
        <v>7</v>
      </c>
      <c r="E162" s="99">
        <f t="shared" si="4"/>
        <v>43</v>
      </c>
      <c r="F162" s="99">
        <f t="shared" si="4"/>
        <v>7</v>
      </c>
      <c r="G162" s="99">
        <f t="shared" si="4"/>
        <v>48</v>
      </c>
      <c r="H162" s="99">
        <f t="shared" si="4"/>
        <v>0</v>
      </c>
      <c r="I162" s="99">
        <f t="shared" si="4"/>
        <v>50</v>
      </c>
      <c r="J162" s="99">
        <f t="shared" si="4"/>
        <v>4</v>
      </c>
      <c r="K162" s="99">
        <f t="shared" si="4"/>
        <v>0</v>
      </c>
      <c r="L162" s="99">
        <f t="shared" si="4"/>
        <v>0</v>
      </c>
      <c r="M162" s="99">
        <f t="shared" si="4"/>
        <v>0</v>
      </c>
      <c r="N162" s="99">
        <f t="shared" si="4"/>
        <v>0</v>
      </c>
      <c r="O162" s="99">
        <f t="shared" si="4"/>
        <v>31</v>
      </c>
      <c r="P162" s="99">
        <f t="shared" si="4"/>
        <v>71</v>
      </c>
      <c r="Q162" s="99">
        <f t="shared" si="4"/>
        <v>0</v>
      </c>
      <c r="R162" s="99">
        <f t="shared" si="4"/>
        <v>0</v>
      </c>
      <c r="S162" s="99">
        <f t="shared" si="4"/>
        <v>0</v>
      </c>
    </row>
  </sheetData>
  <mergeCells count="179">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A16:S16"/>
    <mergeCell ref="A18:S18"/>
    <mergeCell ref="A20:S20"/>
    <mergeCell ref="A22:S22"/>
    <mergeCell ref="A24:S24"/>
    <mergeCell ref="M12:N12"/>
    <mergeCell ref="O12:O13"/>
    <mergeCell ref="P12:P13"/>
    <mergeCell ref="Q12:Q13"/>
    <mergeCell ref="R12:R13"/>
    <mergeCell ref="S12:S13"/>
    <mergeCell ref="A41:S41"/>
    <mergeCell ref="A42:S42"/>
    <mergeCell ref="A43:S43"/>
    <mergeCell ref="A44:S44"/>
    <mergeCell ref="A45:S45"/>
    <mergeCell ref="A46:S46"/>
    <mergeCell ref="A26:S26"/>
    <mergeCell ref="A28:S28"/>
    <mergeCell ref="A32:S32"/>
    <mergeCell ref="A34:S34"/>
    <mergeCell ref="A36:S36"/>
    <mergeCell ref="A38:S38"/>
    <mergeCell ref="A47:S47"/>
    <mergeCell ref="A48:S48"/>
    <mergeCell ref="A49:S49"/>
    <mergeCell ref="A50:S50"/>
    <mergeCell ref="A51:C51"/>
    <mergeCell ref="D51:E51"/>
    <mergeCell ref="F51:H51"/>
    <mergeCell ref="I51:J51"/>
    <mergeCell ref="K51:N51"/>
    <mergeCell ref="O51:Q51"/>
    <mergeCell ref="R51:S51"/>
    <mergeCell ref="A54:S54"/>
    <mergeCell ref="A56:S56"/>
    <mergeCell ref="A58:S58"/>
    <mergeCell ref="A60:S60"/>
    <mergeCell ref="A62:S62"/>
    <mergeCell ref="A64:S64"/>
    <mergeCell ref="M52:N52"/>
    <mergeCell ref="O52:O53"/>
    <mergeCell ref="P52:P53"/>
    <mergeCell ref="Q52:Q53"/>
    <mergeCell ref="R52:R53"/>
    <mergeCell ref="S52:S53"/>
    <mergeCell ref="A52:A53"/>
    <mergeCell ref="B52:B53"/>
    <mergeCell ref="C52:C53"/>
    <mergeCell ref="D52:D53"/>
    <mergeCell ref="E52:E53"/>
    <mergeCell ref="F52:H52"/>
    <mergeCell ref="I52:I53"/>
    <mergeCell ref="J52:J53"/>
    <mergeCell ref="K52:L52"/>
    <mergeCell ref="A78:S78"/>
    <mergeCell ref="A81:S81"/>
    <mergeCell ref="A82:S82"/>
    <mergeCell ref="A83:S83"/>
    <mergeCell ref="A84:S84"/>
    <mergeCell ref="A85:S85"/>
    <mergeCell ref="A66:S66"/>
    <mergeCell ref="A68:S68"/>
    <mergeCell ref="A70:S70"/>
    <mergeCell ref="A72:S72"/>
    <mergeCell ref="A74:S74"/>
    <mergeCell ref="A76:S76"/>
    <mergeCell ref="A86:S86"/>
    <mergeCell ref="A87:S87"/>
    <mergeCell ref="A88:S88"/>
    <mergeCell ref="A89:S89"/>
    <mergeCell ref="A90:S90"/>
    <mergeCell ref="A91:C91"/>
    <mergeCell ref="D91:E91"/>
    <mergeCell ref="F91:H91"/>
    <mergeCell ref="I91:J91"/>
    <mergeCell ref="K91:N91"/>
    <mergeCell ref="O91:Q91"/>
    <mergeCell ref="R91:S91"/>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J92:J93"/>
    <mergeCell ref="S92:S93"/>
    <mergeCell ref="A118:S118"/>
    <mergeCell ref="A121:S121"/>
    <mergeCell ref="A122:S122"/>
    <mergeCell ref="A123:S123"/>
    <mergeCell ref="A124:S124"/>
    <mergeCell ref="A125:S125"/>
    <mergeCell ref="A104:S104"/>
    <mergeCell ref="A106:S106"/>
    <mergeCell ref="A108:S108"/>
    <mergeCell ref="A112:S112"/>
    <mergeCell ref="A114:S114"/>
    <mergeCell ref="A116:S116"/>
    <mergeCell ref="E132:E133"/>
    <mergeCell ref="F132:H132"/>
    <mergeCell ref="I132:I133"/>
    <mergeCell ref="J132:J133"/>
    <mergeCell ref="A156:S156"/>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61:S161"/>
    <mergeCell ref="A158:S158"/>
    <mergeCell ref="A144:S144"/>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s>
  <dataValidations count="2">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dataValidation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2"/>
  <sheetViews>
    <sheetView workbookViewId="0">
      <selection activeCell="A578" sqref="A578:XFD578"/>
    </sheetView>
  </sheetViews>
  <sheetFormatPr defaultRowHeight="12.75"/>
  <cols>
    <col min="1" max="16384" width="9.140625" style="8"/>
  </cols>
  <sheetData>
    <row r="1" spans="1:19" ht="21" customHeight="1">
      <c r="A1" s="1093" t="s">
        <v>686</v>
      </c>
      <c r="B1" s="1094"/>
      <c r="C1" s="1094"/>
      <c r="D1" s="1094"/>
      <c r="E1" s="1094"/>
      <c r="F1" s="1094"/>
      <c r="G1" s="1094"/>
      <c r="H1" s="1094"/>
      <c r="I1" s="1094"/>
      <c r="J1" s="1094"/>
      <c r="K1" s="1094"/>
      <c r="L1" s="1094"/>
      <c r="M1" s="1094"/>
      <c r="N1" s="1094"/>
      <c r="O1" s="1094"/>
      <c r="P1" s="1094"/>
      <c r="Q1" s="1094"/>
      <c r="R1" s="1094"/>
      <c r="S1" s="1095"/>
    </row>
    <row r="2" spans="1:19">
      <c r="A2" s="1015" t="s">
        <v>3654</v>
      </c>
      <c r="B2" s="1784"/>
      <c r="C2" s="1784"/>
      <c r="D2" s="1784"/>
      <c r="E2" s="1784"/>
      <c r="F2" s="1784"/>
      <c r="G2" s="1784"/>
      <c r="H2" s="1784"/>
      <c r="I2" s="1784"/>
      <c r="J2" s="1784"/>
      <c r="K2" s="1784"/>
      <c r="L2" s="1784"/>
      <c r="M2" s="1784"/>
      <c r="N2" s="1784"/>
      <c r="O2" s="1784"/>
      <c r="P2" s="1784"/>
      <c r="Q2" s="1784"/>
      <c r="R2" s="1784"/>
      <c r="S2" s="1785"/>
    </row>
    <row r="3" spans="1:19">
      <c r="A3" s="1032" t="s">
        <v>606</v>
      </c>
      <c r="B3" s="1033"/>
      <c r="C3" s="1033"/>
      <c r="D3" s="1033"/>
      <c r="E3" s="1033"/>
      <c r="F3" s="1033"/>
      <c r="G3" s="1033"/>
      <c r="H3" s="1033"/>
      <c r="I3" s="1033"/>
      <c r="J3" s="1033"/>
      <c r="K3" s="1033"/>
      <c r="L3" s="1033"/>
      <c r="M3" s="1033"/>
      <c r="N3" s="1033"/>
      <c r="O3" s="1033"/>
      <c r="P3" s="1033"/>
      <c r="Q3" s="1033"/>
      <c r="R3" s="1033"/>
      <c r="S3" s="1034"/>
    </row>
    <row r="4" spans="1:19">
      <c r="A4" s="1032" t="s">
        <v>607</v>
      </c>
      <c r="B4" s="1033"/>
      <c r="C4" s="1033"/>
      <c r="D4" s="1033"/>
      <c r="E4" s="1033"/>
      <c r="F4" s="1033"/>
      <c r="G4" s="1033"/>
      <c r="H4" s="1033"/>
      <c r="I4" s="1033"/>
      <c r="J4" s="1033"/>
      <c r="K4" s="1033"/>
      <c r="L4" s="1033"/>
      <c r="M4" s="1033"/>
      <c r="N4" s="1033"/>
      <c r="O4" s="1033"/>
      <c r="P4" s="1033"/>
      <c r="Q4" s="1033"/>
      <c r="R4" s="1033"/>
      <c r="S4" s="1034"/>
    </row>
    <row r="5" spans="1:19">
      <c r="A5" s="1032" t="s">
        <v>608</v>
      </c>
      <c r="B5" s="1033"/>
      <c r="C5" s="1033"/>
      <c r="D5" s="1033"/>
      <c r="E5" s="1033"/>
      <c r="F5" s="1033"/>
      <c r="G5" s="1033"/>
      <c r="H5" s="1033"/>
      <c r="I5" s="1033"/>
      <c r="J5" s="1033"/>
      <c r="K5" s="1033"/>
      <c r="L5" s="1033"/>
      <c r="M5" s="1033"/>
      <c r="N5" s="1033"/>
      <c r="O5" s="1033"/>
      <c r="P5" s="1033"/>
      <c r="Q5" s="1033"/>
      <c r="R5" s="1033"/>
      <c r="S5" s="1034"/>
    </row>
    <row r="6" spans="1:19">
      <c r="A6" s="1032" t="s">
        <v>609</v>
      </c>
      <c r="B6" s="1033"/>
      <c r="C6" s="1033"/>
      <c r="D6" s="1033"/>
      <c r="E6" s="1033"/>
      <c r="F6" s="1033"/>
      <c r="G6" s="1033"/>
      <c r="H6" s="1033"/>
      <c r="I6" s="1033"/>
      <c r="J6" s="1033"/>
      <c r="K6" s="1033"/>
      <c r="L6" s="1033"/>
      <c r="M6" s="1033"/>
      <c r="N6" s="1033"/>
      <c r="O6" s="1033"/>
      <c r="P6" s="1033"/>
      <c r="Q6" s="1033"/>
      <c r="R6" s="1033"/>
      <c r="S6" s="1034"/>
    </row>
    <row r="7" spans="1:19">
      <c r="A7" s="1032" t="s">
        <v>610</v>
      </c>
      <c r="B7" s="1033"/>
      <c r="C7" s="1033"/>
      <c r="D7" s="1033"/>
      <c r="E7" s="1033"/>
      <c r="F7" s="1033"/>
      <c r="G7" s="1033"/>
      <c r="H7" s="1033"/>
      <c r="I7" s="1033"/>
      <c r="J7" s="1033"/>
      <c r="K7" s="1033"/>
      <c r="L7" s="1033"/>
      <c r="M7" s="1033"/>
      <c r="N7" s="1033"/>
      <c r="O7" s="1033"/>
      <c r="P7" s="1033"/>
      <c r="Q7" s="1033"/>
      <c r="R7" s="1033"/>
      <c r="S7" s="1034"/>
    </row>
    <row r="8" spans="1:19">
      <c r="A8" s="1032" t="s">
        <v>611</v>
      </c>
      <c r="B8" s="1033"/>
      <c r="C8" s="1033"/>
      <c r="D8" s="1033"/>
      <c r="E8" s="1033"/>
      <c r="F8" s="1033"/>
      <c r="G8" s="1033"/>
      <c r="H8" s="1033"/>
      <c r="I8" s="1033"/>
      <c r="J8" s="1033"/>
      <c r="K8" s="1033"/>
      <c r="L8" s="1033"/>
      <c r="M8" s="1033"/>
      <c r="N8" s="1033"/>
      <c r="O8" s="1033"/>
      <c r="P8" s="1033"/>
      <c r="Q8" s="1033"/>
      <c r="R8" s="1033"/>
      <c r="S8" s="1034"/>
    </row>
    <row r="9" spans="1:19">
      <c r="A9" s="1032" t="s">
        <v>612</v>
      </c>
      <c r="B9" s="1033"/>
      <c r="C9" s="1033"/>
      <c r="D9" s="1033"/>
      <c r="E9" s="1033"/>
      <c r="F9" s="1033"/>
      <c r="G9" s="1033"/>
      <c r="H9" s="1033"/>
      <c r="I9" s="1033"/>
      <c r="J9" s="1033"/>
      <c r="K9" s="1033"/>
      <c r="L9" s="1033"/>
      <c r="M9" s="1033"/>
      <c r="N9" s="1033"/>
      <c r="O9" s="1033"/>
      <c r="P9" s="1033"/>
      <c r="Q9" s="1033"/>
      <c r="R9" s="1033"/>
      <c r="S9" s="1034"/>
    </row>
    <row r="10" spans="1:19">
      <c r="A10" s="1035" t="s">
        <v>613</v>
      </c>
      <c r="B10" s="1036"/>
      <c r="C10" s="1036"/>
      <c r="D10" s="1036"/>
      <c r="E10" s="1036"/>
      <c r="F10" s="1036"/>
      <c r="G10" s="1036"/>
      <c r="H10" s="1036"/>
      <c r="I10" s="1036"/>
      <c r="J10" s="1036"/>
      <c r="K10" s="1036"/>
      <c r="L10" s="1036"/>
      <c r="M10" s="1036"/>
      <c r="N10" s="1036"/>
      <c r="O10" s="1036"/>
      <c r="P10" s="1036"/>
      <c r="Q10" s="1036"/>
      <c r="R10" s="1036"/>
      <c r="S10" s="1037"/>
    </row>
    <row r="11" spans="1:19" ht="26.25" customHeight="1">
      <c r="A11" s="1023" t="s">
        <v>41</v>
      </c>
      <c r="B11" s="1023"/>
      <c r="C11" s="1023"/>
      <c r="D11" s="1023" t="s">
        <v>42</v>
      </c>
      <c r="E11" s="1023"/>
      <c r="F11" s="1023" t="s">
        <v>43</v>
      </c>
      <c r="G11" s="1023"/>
      <c r="H11" s="1023"/>
      <c r="I11" s="1023" t="s">
        <v>44</v>
      </c>
      <c r="J11" s="1023"/>
      <c r="K11" s="1025" t="s">
        <v>45</v>
      </c>
      <c r="L11" s="1038"/>
      <c r="M11" s="1038"/>
      <c r="N11" s="1039"/>
      <c r="O11" s="1027" t="s">
        <v>46</v>
      </c>
      <c r="P11" s="1027"/>
      <c r="Q11" s="1028"/>
      <c r="R11" s="1023" t="s">
        <v>47</v>
      </c>
      <c r="S11" s="1023"/>
    </row>
    <row r="12" spans="1:19" ht="30" customHeight="1">
      <c r="A12" s="1022" t="s">
        <v>48</v>
      </c>
      <c r="B12" s="1022" t="s">
        <v>49</v>
      </c>
      <c r="C12" s="1029" t="s">
        <v>50</v>
      </c>
      <c r="D12" s="1022" t="s">
        <v>51</v>
      </c>
      <c r="E12" s="1022" t="s">
        <v>52</v>
      </c>
      <c r="F12" s="1025" t="s">
        <v>53</v>
      </c>
      <c r="G12" s="1031"/>
      <c r="H12" s="1026"/>
      <c r="I12" s="1022" t="s">
        <v>54</v>
      </c>
      <c r="J12" s="1022" t="s">
        <v>55</v>
      </c>
      <c r="K12" s="1025" t="s">
        <v>56</v>
      </c>
      <c r="L12" s="1026"/>
      <c r="M12" s="1025" t="s">
        <v>57</v>
      </c>
      <c r="N12" s="1026"/>
      <c r="O12" s="1022" t="s">
        <v>58</v>
      </c>
      <c r="P12" s="1022" t="s">
        <v>59</v>
      </c>
      <c r="Q12" s="1022" t="s">
        <v>60</v>
      </c>
      <c r="R12" s="1022" t="s">
        <v>61</v>
      </c>
      <c r="S12" s="1022" t="s">
        <v>62</v>
      </c>
    </row>
    <row r="13" spans="1:19" ht="59.25" customHeight="1">
      <c r="A13" s="1023"/>
      <c r="B13" s="1023"/>
      <c r="C13" s="1030"/>
      <c r="D13" s="1023"/>
      <c r="E13" s="1023"/>
      <c r="F13" s="89" t="s">
        <v>63</v>
      </c>
      <c r="G13" s="89" t="s">
        <v>64</v>
      </c>
      <c r="H13" s="89" t="s">
        <v>65</v>
      </c>
      <c r="I13" s="1023"/>
      <c r="J13" s="1023"/>
      <c r="K13" s="90" t="s">
        <v>66</v>
      </c>
      <c r="L13" s="90" t="s">
        <v>67</v>
      </c>
      <c r="M13" s="90" t="s">
        <v>68</v>
      </c>
      <c r="N13" s="90" t="s">
        <v>67</v>
      </c>
      <c r="O13" s="1023"/>
      <c r="P13" s="1023"/>
      <c r="Q13" s="1023"/>
      <c r="R13" s="1023"/>
      <c r="S13" s="1023"/>
    </row>
    <row r="14" spans="1:19">
      <c r="A14" s="1021" t="s">
        <v>69</v>
      </c>
      <c r="B14" s="1021"/>
      <c r="C14" s="1021"/>
      <c r="D14" s="1021"/>
      <c r="E14" s="1021"/>
      <c r="F14" s="1021"/>
      <c r="G14" s="1021"/>
      <c r="H14" s="1021"/>
      <c r="I14" s="1021"/>
      <c r="J14" s="1021"/>
      <c r="K14" s="1021"/>
      <c r="L14" s="1021"/>
      <c r="M14" s="1021"/>
      <c r="N14" s="1021"/>
      <c r="O14" s="1021"/>
      <c r="P14" s="1021"/>
      <c r="Q14" s="1021"/>
      <c r="R14" s="1021"/>
      <c r="S14" s="1021"/>
    </row>
    <row r="15" spans="1:19" s="653" customFormat="1">
      <c r="A15" s="646">
        <v>0</v>
      </c>
      <c r="B15" s="647">
        <v>1</v>
      </c>
      <c r="C15" s="647">
        <v>1</v>
      </c>
      <c r="D15" s="647">
        <v>0</v>
      </c>
      <c r="E15" s="647">
        <v>1</v>
      </c>
      <c r="F15" s="647">
        <v>0</v>
      </c>
      <c r="G15" s="647">
        <v>1</v>
      </c>
      <c r="H15" s="647">
        <v>0</v>
      </c>
      <c r="I15" s="647">
        <v>1</v>
      </c>
      <c r="J15" s="647">
        <v>0</v>
      </c>
      <c r="K15" s="647">
        <v>0</v>
      </c>
      <c r="L15" s="647">
        <v>0</v>
      </c>
      <c r="M15" s="647">
        <v>0</v>
      </c>
      <c r="N15" s="647">
        <v>0</v>
      </c>
      <c r="O15" s="647">
        <v>1</v>
      </c>
      <c r="P15" s="647">
        <v>0</v>
      </c>
      <c r="Q15" s="647">
        <v>0</v>
      </c>
      <c r="R15" s="647">
        <v>0</v>
      </c>
      <c r="S15" s="647">
        <v>0</v>
      </c>
    </row>
    <row r="16" spans="1:19">
      <c r="A16" s="1021" t="s">
        <v>70</v>
      </c>
      <c r="B16" s="1021"/>
      <c r="C16" s="1021"/>
      <c r="D16" s="1021"/>
      <c r="E16" s="1021"/>
      <c r="F16" s="1021"/>
      <c r="G16" s="1021"/>
      <c r="H16" s="1021"/>
      <c r="I16" s="1021"/>
      <c r="J16" s="1021"/>
      <c r="K16" s="1021"/>
      <c r="L16" s="1021"/>
      <c r="M16" s="1021"/>
      <c r="N16" s="1021"/>
      <c r="O16" s="1021"/>
      <c r="P16" s="1021"/>
      <c r="Q16" s="1021"/>
      <c r="R16" s="1021"/>
      <c r="S16" s="1021"/>
    </row>
    <row r="17" spans="1:19" s="464" customFormat="1">
      <c r="A17" s="715">
        <v>0</v>
      </c>
      <c r="B17" s="98">
        <v>2</v>
      </c>
      <c r="C17" s="98">
        <v>2</v>
      </c>
      <c r="D17" s="98">
        <v>1</v>
      </c>
      <c r="E17" s="98">
        <v>1</v>
      </c>
      <c r="F17" s="98">
        <v>0</v>
      </c>
      <c r="G17" s="98">
        <v>2</v>
      </c>
      <c r="H17" s="98">
        <v>0</v>
      </c>
      <c r="I17" s="98">
        <v>2</v>
      </c>
      <c r="J17" s="98">
        <v>0</v>
      </c>
      <c r="K17" s="98">
        <v>0</v>
      </c>
      <c r="L17" s="98">
        <v>0</v>
      </c>
      <c r="M17" s="98">
        <v>0</v>
      </c>
      <c r="N17" s="98">
        <v>0</v>
      </c>
      <c r="O17" s="98">
        <v>0</v>
      </c>
      <c r="P17" s="98">
        <v>2</v>
      </c>
      <c r="Q17" s="98">
        <v>0</v>
      </c>
      <c r="R17" s="98">
        <v>0</v>
      </c>
      <c r="S17" s="98">
        <v>0</v>
      </c>
    </row>
    <row r="18" spans="1:19">
      <c r="A18" s="1021" t="s">
        <v>71</v>
      </c>
      <c r="B18" s="1021"/>
      <c r="C18" s="1021"/>
      <c r="D18" s="1021"/>
      <c r="E18" s="1021"/>
      <c r="F18" s="1021"/>
      <c r="G18" s="1021"/>
      <c r="H18" s="1021"/>
      <c r="I18" s="1021"/>
      <c r="J18" s="1021"/>
      <c r="K18" s="1021"/>
      <c r="L18" s="1021"/>
      <c r="M18" s="1021"/>
      <c r="N18" s="1021"/>
      <c r="O18" s="1021"/>
      <c r="P18" s="1021"/>
      <c r="Q18" s="1021"/>
      <c r="R18" s="1021"/>
      <c r="S18" s="1021"/>
    </row>
    <row r="19" spans="1:19" s="464" customFormat="1">
      <c r="A19" s="744">
        <v>0</v>
      </c>
      <c r="B19" s="98">
        <v>2</v>
      </c>
      <c r="C19" s="98">
        <v>2</v>
      </c>
      <c r="D19" s="98">
        <v>0</v>
      </c>
      <c r="E19" s="98">
        <v>2</v>
      </c>
      <c r="F19" s="98">
        <v>0</v>
      </c>
      <c r="G19" s="98">
        <v>2</v>
      </c>
      <c r="H19" s="98">
        <v>0</v>
      </c>
      <c r="I19" s="98">
        <v>2</v>
      </c>
      <c r="J19" s="98">
        <v>0</v>
      </c>
      <c r="K19" s="98">
        <v>0</v>
      </c>
      <c r="L19" s="98">
        <v>0</v>
      </c>
      <c r="M19" s="98">
        <v>0</v>
      </c>
      <c r="N19" s="98">
        <v>0</v>
      </c>
      <c r="O19" s="98">
        <v>0</v>
      </c>
      <c r="P19" s="98">
        <v>2</v>
      </c>
      <c r="Q19" s="98">
        <v>0</v>
      </c>
      <c r="R19" s="98">
        <v>0</v>
      </c>
      <c r="S19" s="98">
        <v>0</v>
      </c>
    </row>
    <row r="20" spans="1:19">
      <c r="A20" s="1021" t="s">
        <v>72</v>
      </c>
      <c r="B20" s="1021"/>
      <c r="C20" s="1021"/>
      <c r="D20" s="1021"/>
      <c r="E20" s="1021"/>
      <c r="F20" s="1021"/>
      <c r="G20" s="1021"/>
      <c r="H20" s="1021"/>
      <c r="I20" s="1021"/>
      <c r="J20" s="1021"/>
      <c r="K20" s="1021"/>
      <c r="L20" s="1021"/>
      <c r="M20" s="1021"/>
      <c r="N20" s="1021"/>
      <c r="O20" s="1021"/>
      <c r="P20" s="1021"/>
      <c r="Q20" s="1021"/>
      <c r="R20" s="1021"/>
      <c r="S20" s="1021"/>
    </row>
    <row r="21" spans="1:19" s="289" customFormat="1">
      <c r="A21" s="777">
        <v>0</v>
      </c>
      <c r="B21" s="98">
        <v>1</v>
      </c>
      <c r="C21" s="98">
        <v>1</v>
      </c>
      <c r="D21" s="98">
        <v>0</v>
      </c>
      <c r="E21" s="98">
        <v>1</v>
      </c>
      <c r="F21" s="98">
        <v>0</v>
      </c>
      <c r="G21" s="98">
        <v>1</v>
      </c>
      <c r="H21" s="98">
        <v>0</v>
      </c>
      <c r="I21" s="98">
        <v>1</v>
      </c>
      <c r="J21" s="98">
        <v>0</v>
      </c>
      <c r="K21" s="98">
        <v>0</v>
      </c>
      <c r="L21" s="98">
        <v>0</v>
      </c>
      <c r="M21" s="98">
        <v>0</v>
      </c>
      <c r="N21" s="98">
        <v>0</v>
      </c>
      <c r="O21" s="98">
        <v>0</v>
      </c>
      <c r="P21" s="98">
        <v>1</v>
      </c>
      <c r="Q21" s="98">
        <v>0</v>
      </c>
      <c r="R21" s="98">
        <v>0</v>
      </c>
      <c r="S21" s="98">
        <v>0</v>
      </c>
    </row>
    <row r="22" spans="1:19">
      <c r="A22" s="1046" t="s">
        <v>73</v>
      </c>
      <c r="B22" s="1046"/>
      <c r="C22" s="1046"/>
      <c r="D22" s="1046"/>
      <c r="E22" s="1046"/>
      <c r="F22" s="1046"/>
      <c r="G22" s="1046"/>
      <c r="H22" s="1046"/>
      <c r="I22" s="1046"/>
      <c r="J22" s="1046"/>
      <c r="K22" s="1046"/>
      <c r="L22" s="1046"/>
      <c r="M22" s="1046"/>
      <c r="N22" s="1046"/>
      <c r="O22" s="1046"/>
      <c r="P22" s="1046"/>
      <c r="Q22" s="1046"/>
      <c r="R22" s="1046"/>
      <c r="S22" s="1046"/>
    </row>
    <row r="23" spans="1:19" s="289" customFormat="1">
      <c r="A23" s="797">
        <v>0</v>
      </c>
      <c r="B23" s="98">
        <v>4</v>
      </c>
      <c r="C23" s="98">
        <v>4</v>
      </c>
      <c r="D23" s="98">
        <v>1</v>
      </c>
      <c r="E23" s="98">
        <v>3</v>
      </c>
      <c r="F23" s="98">
        <v>0</v>
      </c>
      <c r="G23" s="98">
        <v>4</v>
      </c>
      <c r="H23" s="98">
        <v>0</v>
      </c>
      <c r="I23" s="98">
        <v>3</v>
      </c>
      <c r="J23" s="98">
        <v>1</v>
      </c>
      <c r="K23" s="98">
        <v>0</v>
      </c>
      <c r="L23" s="98">
        <v>0</v>
      </c>
      <c r="M23" s="98" t="s">
        <v>3878</v>
      </c>
      <c r="N23" s="98">
        <v>1</v>
      </c>
      <c r="O23" s="98">
        <v>4</v>
      </c>
      <c r="P23" s="98">
        <v>0</v>
      </c>
      <c r="Q23" s="98">
        <v>0</v>
      </c>
      <c r="R23" s="98">
        <v>0</v>
      </c>
      <c r="S23" s="98">
        <v>0</v>
      </c>
    </row>
    <row r="24" spans="1:19">
      <c r="A24" s="1021" t="s">
        <v>74</v>
      </c>
      <c r="B24" s="1021"/>
      <c r="C24" s="1021"/>
      <c r="D24" s="1021"/>
      <c r="E24" s="1021"/>
      <c r="F24" s="1021"/>
      <c r="G24" s="1021"/>
      <c r="H24" s="1021"/>
      <c r="I24" s="1021"/>
      <c r="J24" s="1021"/>
      <c r="K24" s="1021"/>
      <c r="L24" s="1021"/>
      <c r="M24" s="1021"/>
      <c r="N24" s="1021"/>
      <c r="O24" s="1021"/>
      <c r="P24" s="1021"/>
      <c r="Q24" s="1021"/>
      <c r="R24" s="1021"/>
      <c r="S24" s="1021"/>
    </row>
    <row r="25" spans="1:19" s="289" customFormat="1">
      <c r="A25" s="18">
        <v>1</v>
      </c>
      <c r="B25" s="98">
        <v>0</v>
      </c>
      <c r="C25" s="98">
        <v>1</v>
      </c>
      <c r="D25" s="98">
        <v>0</v>
      </c>
      <c r="E25" s="98">
        <v>1</v>
      </c>
      <c r="F25" s="98">
        <v>0</v>
      </c>
      <c r="G25" s="98">
        <v>1</v>
      </c>
      <c r="H25" s="98">
        <v>0</v>
      </c>
      <c r="I25" s="98">
        <v>1</v>
      </c>
      <c r="J25" s="98">
        <v>0</v>
      </c>
      <c r="K25" s="98">
        <v>0</v>
      </c>
      <c r="L25" s="98">
        <v>0</v>
      </c>
      <c r="M25" s="98">
        <v>0</v>
      </c>
      <c r="N25" s="98">
        <v>0</v>
      </c>
      <c r="O25" s="98">
        <v>1</v>
      </c>
      <c r="P25" s="98">
        <v>0</v>
      </c>
      <c r="Q25" s="98">
        <v>0</v>
      </c>
      <c r="R25" s="98">
        <v>0</v>
      </c>
      <c r="S25" s="98">
        <v>0</v>
      </c>
    </row>
    <row r="26" spans="1:19">
      <c r="A26" s="1021" t="s">
        <v>75</v>
      </c>
      <c r="B26" s="1021"/>
      <c r="C26" s="1021"/>
      <c r="D26" s="1021"/>
      <c r="E26" s="1021"/>
      <c r="F26" s="1021"/>
      <c r="G26" s="1021"/>
      <c r="H26" s="1021"/>
      <c r="I26" s="1021"/>
      <c r="J26" s="1021"/>
      <c r="K26" s="1021"/>
      <c r="L26" s="1021"/>
      <c r="M26" s="1021"/>
      <c r="N26" s="1021"/>
      <c r="O26" s="1021"/>
      <c r="P26" s="1021"/>
      <c r="Q26" s="1021"/>
      <c r="R26" s="1021"/>
      <c r="S26" s="1021"/>
    </row>
    <row r="27" spans="1:19" s="289" customFormat="1">
      <c r="A27" s="849">
        <v>0</v>
      </c>
      <c r="B27" s="98">
        <v>1</v>
      </c>
      <c r="C27" s="98">
        <v>1</v>
      </c>
      <c r="D27" s="98">
        <v>0</v>
      </c>
      <c r="E27" s="98">
        <v>1</v>
      </c>
      <c r="F27" s="98">
        <v>0</v>
      </c>
      <c r="G27" s="98">
        <v>1</v>
      </c>
      <c r="H27" s="98">
        <v>0</v>
      </c>
      <c r="I27" s="98">
        <v>1</v>
      </c>
      <c r="J27" s="98">
        <v>0</v>
      </c>
      <c r="K27" s="98">
        <v>0</v>
      </c>
      <c r="L27" s="98">
        <v>0</v>
      </c>
      <c r="M27" s="98">
        <v>0</v>
      </c>
      <c r="N27" s="98">
        <v>0</v>
      </c>
      <c r="O27" s="98">
        <v>0</v>
      </c>
      <c r="P27" s="98">
        <v>1</v>
      </c>
      <c r="Q27" s="98">
        <v>0</v>
      </c>
      <c r="R27" s="98">
        <v>0</v>
      </c>
      <c r="S27" s="98">
        <v>0</v>
      </c>
    </row>
    <row r="28" spans="1:19">
      <c r="A28" s="1021" t="s">
        <v>76</v>
      </c>
      <c r="B28" s="1021"/>
      <c r="C28" s="1021"/>
      <c r="D28" s="1021"/>
      <c r="E28" s="1021"/>
      <c r="F28" s="1021"/>
      <c r="G28" s="1021"/>
      <c r="H28" s="1021"/>
      <c r="I28" s="1021"/>
      <c r="J28" s="1021"/>
      <c r="K28" s="1021"/>
      <c r="L28" s="1021"/>
      <c r="M28" s="1021"/>
      <c r="N28" s="1021"/>
      <c r="O28" s="1021"/>
      <c r="P28" s="1021"/>
      <c r="Q28" s="1021"/>
      <c r="R28" s="1021"/>
      <c r="S28" s="1021"/>
    </row>
    <row r="29" spans="1:19" s="289" customFormat="1">
      <c r="A29" s="866">
        <v>0</v>
      </c>
      <c r="B29" s="98">
        <v>1</v>
      </c>
      <c r="C29" s="98">
        <v>1</v>
      </c>
      <c r="D29" s="98">
        <v>1</v>
      </c>
      <c r="E29" s="98">
        <v>0</v>
      </c>
      <c r="F29" s="98">
        <v>0</v>
      </c>
      <c r="G29" s="98">
        <v>1</v>
      </c>
      <c r="H29" s="98">
        <v>0</v>
      </c>
      <c r="I29" s="98">
        <v>1</v>
      </c>
      <c r="J29" s="98">
        <v>0</v>
      </c>
      <c r="K29" s="98">
        <v>0</v>
      </c>
      <c r="L29" s="98">
        <v>0</v>
      </c>
      <c r="M29" s="98">
        <v>0</v>
      </c>
      <c r="N29" s="98">
        <v>0</v>
      </c>
      <c r="O29" s="98">
        <v>0</v>
      </c>
      <c r="P29" s="98">
        <v>1</v>
      </c>
      <c r="Q29" s="98">
        <v>0</v>
      </c>
      <c r="R29" s="98">
        <v>0</v>
      </c>
      <c r="S29" s="98">
        <v>0</v>
      </c>
    </row>
    <row r="30" spans="1:19">
      <c r="A30" s="1021" t="s">
        <v>77</v>
      </c>
      <c r="B30" s="1021"/>
      <c r="C30" s="1021"/>
      <c r="D30" s="1021"/>
      <c r="E30" s="1021"/>
      <c r="F30" s="1021"/>
      <c r="G30" s="1021"/>
      <c r="H30" s="1021"/>
      <c r="I30" s="1021"/>
      <c r="J30" s="1021"/>
      <c r="K30" s="1021"/>
      <c r="L30" s="1021"/>
      <c r="M30" s="1021"/>
      <c r="N30" s="1021"/>
      <c r="O30" s="1021"/>
      <c r="P30" s="1021"/>
      <c r="Q30" s="1021"/>
      <c r="R30" s="1021"/>
      <c r="S30" s="1021"/>
    </row>
    <row r="31" spans="1:19" s="464" customFormat="1">
      <c r="A31" s="461">
        <v>0</v>
      </c>
      <c r="B31" s="98">
        <v>0</v>
      </c>
      <c r="C31" s="98">
        <v>0</v>
      </c>
      <c r="D31" s="98">
        <v>0</v>
      </c>
      <c r="E31" s="98">
        <v>0</v>
      </c>
      <c r="F31" s="98">
        <v>0</v>
      </c>
      <c r="G31" s="98">
        <v>0</v>
      </c>
      <c r="H31" s="98">
        <v>0</v>
      </c>
      <c r="I31" s="98">
        <v>0</v>
      </c>
      <c r="J31" s="98">
        <v>0</v>
      </c>
      <c r="K31" s="98">
        <v>0</v>
      </c>
      <c r="L31" s="98">
        <v>0</v>
      </c>
      <c r="M31" s="98">
        <v>0</v>
      </c>
      <c r="N31" s="98">
        <v>0</v>
      </c>
      <c r="O31" s="98">
        <v>0</v>
      </c>
      <c r="P31" s="98">
        <v>0</v>
      </c>
      <c r="Q31" s="98">
        <v>0</v>
      </c>
      <c r="R31" s="98">
        <v>0</v>
      </c>
      <c r="S31" s="98">
        <v>0</v>
      </c>
    </row>
    <row r="32" spans="1:19">
      <c r="A32" s="1021" t="s">
        <v>78</v>
      </c>
      <c r="B32" s="1021"/>
      <c r="C32" s="1021"/>
      <c r="D32" s="1021"/>
      <c r="E32" s="1021"/>
      <c r="F32" s="1021"/>
      <c r="G32" s="1021"/>
      <c r="H32" s="1021"/>
      <c r="I32" s="1021"/>
      <c r="J32" s="1021"/>
      <c r="K32" s="1021"/>
      <c r="L32" s="1021"/>
      <c r="M32" s="1021"/>
      <c r="N32" s="1021"/>
      <c r="O32" s="1021"/>
      <c r="P32" s="1021"/>
      <c r="Q32" s="1021"/>
      <c r="R32" s="1021"/>
      <c r="S32" s="1021"/>
    </row>
    <row r="33" spans="1:19" s="289" customFormat="1">
      <c r="A33" s="909">
        <v>0</v>
      </c>
      <c r="B33" s="98">
        <v>0</v>
      </c>
      <c r="C33" s="98">
        <v>0</v>
      </c>
      <c r="D33" s="98">
        <v>0</v>
      </c>
      <c r="E33" s="98">
        <v>0</v>
      </c>
      <c r="F33" s="98">
        <v>0</v>
      </c>
      <c r="G33" s="98">
        <v>0</v>
      </c>
      <c r="H33" s="98">
        <v>0</v>
      </c>
      <c r="I33" s="98">
        <v>0</v>
      </c>
      <c r="J33" s="98">
        <v>0</v>
      </c>
      <c r="K33" s="98">
        <v>0</v>
      </c>
      <c r="L33" s="98">
        <v>0</v>
      </c>
      <c r="M33" s="98">
        <v>0</v>
      </c>
      <c r="N33" s="98">
        <v>0</v>
      </c>
      <c r="O33" s="98">
        <v>0</v>
      </c>
      <c r="P33" s="98">
        <v>0</v>
      </c>
      <c r="Q33" s="98">
        <v>0</v>
      </c>
      <c r="R33" s="98">
        <v>0</v>
      </c>
      <c r="S33" s="98">
        <v>0</v>
      </c>
    </row>
    <row r="34" spans="1:19">
      <c r="A34" s="1021" t="s">
        <v>79</v>
      </c>
      <c r="B34" s="1021"/>
      <c r="C34" s="1021"/>
      <c r="D34" s="1021"/>
      <c r="E34" s="1021"/>
      <c r="F34" s="1021"/>
      <c r="G34" s="1021"/>
      <c r="H34" s="1021"/>
      <c r="I34" s="1021"/>
      <c r="J34" s="1021"/>
      <c r="K34" s="1021"/>
      <c r="L34" s="1021"/>
      <c r="M34" s="1021"/>
      <c r="N34" s="1021"/>
      <c r="O34" s="1021"/>
      <c r="P34" s="1021"/>
      <c r="Q34" s="1021"/>
      <c r="R34" s="1021"/>
      <c r="S34" s="1021"/>
    </row>
    <row r="35" spans="1:19" s="289" customFormat="1">
      <c r="A35" s="909">
        <v>0</v>
      </c>
      <c r="B35" s="98">
        <v>1</v>
      </c>
      <c r="C35" s="98">
        <v>1</v>
      </c>
      <c r="D35" s="98">
        <v>0</v>
      </c>
      <c r="E35" s="98">
        <v>1</v>
      </c>
      <c r="F35" s="98">
        <v>0</v>
      </c>
      <c r="G35" s="98">
        <v>1</v>
      </c>
      <c r="H35" s="98">
        <v>0</v>
      </c>
      <c r="I35" s="98">
        <v>1</v>
      </c>
      <c r="J35" s="98">
        <v>0</v>
      </c>
      <c r="K35" s="98">
        <v>0</v>
      </c>
      <c r="L35" s="98">
        <v>0</v>
      </c>
      <c r="M35" s="98">
        <v>0</v>
      </c>
      <c r="N35" s="98">
        <v>0</v>
      </c>
      <c r="O35" s="98">
        <v>0</v>
      </c>
      <c r="P35" s="98">
        <v>1</v>
      </c>
      <c r="Q35" s="98">
        <v>0</v>
      </c>
      <c r="R35" s="98">
        <v>0</v>
      </c>
      <c r="S35" s="98">
        <v>0</v>
      </c>
    </row>
    <row r="36" spans="1:19">
      <c r="A36" s="1021" t="s">
        <v>80</v>
      </c>
      <c r="B36" s="1021"/>
      <c r="C36" s="1021"/>
      <c r="D36" s="1021"/>
      <c r="E36" s="1021"/>
      <c r="F36" s="1021"/>
      <c r="G36" s="1021"/>
      <c r="H36" s="1021"/>
      <c r="I36" s="1021"/>
      <c r="J36" s="1021"/>
      <c r="K36" s="1021"/>
      <c r="L36" s="1021"/>
      <c r="M36" s="1021"/>
      <c r="N36" s="1021"/>
      <c r="O36" s="1021"/>
      <c r="P36" s="1021"/>
      <c r="Q36" s="1021"/>
      <c r="R36" s="1021"/>
      <c r="S36" s="1021"/>
    </row>
    <row r="37" spans="1:19" s="464" customFormat="1">
      <c r="A37" s="943">
        <v>0</v>
      </c>
      <c r="B37" s="98">
        <v>1</v>
      </c>
      <c r="C37" s="98">
        <v>1</v>
      </c>
      <c r="D37" s="98">
        <v>0</v>
      </c>
      <c r="E37" s="98">
        <v>1</v>
      </c>
      <c r="F37" s="98">
        <v>0</v>
      </c>
      <c r="G37" s="98">
        <v>1</v>
      </c>
      <c r="H37" s="98">
        <v>0</v>
      </c>
      <c r="I37" s="98">
        <v>1</v>
      </c>
      <c r="J37" s="98">
        <v>0</v>
      </c>
      <c r="K37" s="98">
        <v>0</v>
      </c>
      <c r="L37" s="98">
        <v>0</v>
      </c>
      <c r="M37" s="98">
        <v>0</v>
      </c>
      <c r="N37" s="98">
        <v>0</v>
      </c>
      <c r="O37" s="98">
        <v>0</v>
      </c>
      <c r="P37" s="98">
        <v>1</v>
      </c>
      <c r="Q37" s="98">
        <v>0</v>
      </c>
      <c r="R37" s="98">
        <v>0</v>
      </c>
      <c r="S37" s="98">
        <v>0</v>
      </c>
    </row>
    <row r="38" spans="1:19">
      <c r="A38" s="1062" t="s">
        <v>3655</v>
      </c>
      <c r="B38" s="1063"/>
      <c r="C38" s="1063"/>
      <c r="D38" s="1063"/>
      <c r="E38" s="1063"/>
      <c r="F38" s="1063"/>
      <c r="G38" s="1063"/>
      <c r="H38" s="1063"/>
      <c r="I38" s="1063"/>
      <c r="J38" s="1063"/>
      <c r="K38" s="1063"/>
      <c r="L38" s="1063"/>
      <c r="M38" s="1063"/>
      <c r="N38" s="1063"/>
      <c r="O38" s="1063"/>
      <c r="P38" s="1063"/>
      <c r="Q38" s="1063"/>
      <c r="R38" s="1063"/>
      <c r="S38" s="1064"/>
    </row>
    <row r="39" spans="1:19" s="22" customFormat="1">
      <c r="A39" s="74">
        <f>SUM(A37,A35,A33,A31,A29,A27,A25,A23,A21,A19,A17,A15)</f>
        <v>1</v>
      </c>
      <c r="B39" s="457">
        <f t="shared" ref="B39:S39" si="0">SUM(B37,B35,B33,B31,B29,B27,B25,B23,B21,B19,B17,B15)</f>
        <v>14</v>
      </c>
      <c r="C39" s="457">
        <f t="shared" si="0"/>
        <v>15</v>
      </c>
      <c r="D39" s="457">
        <f t="shared" si="0"/>
        <v>3</v>
      </c>
      <c r="E39" s="457">
        <f t="shared" si="0"/>
        <v>12</v>
      </c>
      <c r="F39" s="457">
        <f t="shared" si="0"/>
        <v>0</v>
      </c>
      <c r="G39" s="457">
        <f t="shared" si="0"/>
        <v>15</v>
      </c>
      <c r="H39" s="457">
        <f t="shared" si="0"/>
        <v>0</v>
      </c>
      <c r="I39" s="457">
        <f t="shared" si="0"/>
        <v>14</v>
      </c>
      <c r="J39" s="457">
        <f t="shared" si="0"/>
        <v>1</v>
      </c>
      <c r="K39" s="457">
        <f t="shared" si="0"/>
        <v>0</v>
      </c>
      <c r="L39" s="457">
        <f t="shared" si="0"/>
        <v>0</v>
      </c>
      <c r="M39" s="457">
        <f t="shared" si="0"/>
        <v>0</v>
      </c>
      <c r="N39" s="457">
        <f t="shared" si="0"/>
        <v>1</v>
      </c>
      <c r="O39" s="457">
        <f t="shared" si="0"/>
        <v>6</v>
      </c>
      <c r="P39" s="457">
        <f t="shared" si="0"/>
        <v>9</v>
      </c>
      <c r="Q39" s="457">
        <f t="shared" si="0"/>
        <v>0</v>
      </c>
      <c r="R39" s="457">
        <f t="shared" si="0"/>
        <v>0</v>
      </c>
      <c r="S39" s="457">
        <f t="shared" si="0"/>
        <v>0</v>
      </c>
    </row>
    <row r="40" spans="1:19">
      <c r="A40" s="1779"/>
      <c r="B40" s="1780"/>
      <c r="C40" s="1780"/>
      <c r="D40" s="1780"/>
      <c r="E40" s="1780"/>
      <c r="F40" s="1780"/>
      <c r="G40" s="1780"/>
      <c r="H40" s="1780"/>
      <c r="I40" s="1780"/>
      <c r="J40" s="1780"/>
      <c r="K40" s="1780"/>
      <c r="L40" s="1780"/>
      <c r="M40" s="1780"/>
      <c r="N40" s="1780"/>
      <c r="O40" s="1780"/>
      <c r="P40" s="1780"/>
      <c r="Q40" s="1780"/>
      <c r="R40" s="1780"/>
      <c r="S40" s="1781"/>
    </row>
    <row r="41" spans="1:19" ht="23.25" customHeight="1">
      <c r="A41" s="1018" t="s">
        <v>687</v>
      </c>
      <c r="B41" s="1019"/>
      <c r="C41" s="1019"/>
      <c r="D41" s="1019"/>
      <c r="E41" s="1019"/>
      <c r="F41" s="1019"/>
      <c r="G41" s="1019"/>
      <c r="H41" s="1019"/>
      <c r="I41" s="1019"/>
      <c r="J41" s="1019"/>
      <c r="K41" s="1019"/>
      <c r="L41" s="1019"/>
      <c r="M41" s="1019"/>
      <c r="N41" s="1019"/>
      <c r="O41" s="1019"/>
      <c r="P41" s="1019"/>
      <c r="Q41" s="1019"/>
      <c r="R41" s="1019"/>
      <c r="S41" s="1020"/>
    </row>
    <row r="42" spans="1:19">
      <c r="A42" s="1032" t="s">
        <v>3672</v>
      </c>
      <c r="B42" s="1033"/>
      <c r="C42" s="1033"/>
      <c r="D42" s="1033"/>
      <c r="E42" s="1033"/>
      <c r="F42" s="1033"/>
      <c r="G42" s="1033"/>
      <c r="H42" s="1033"/>
      <c r="I42" s="1033"/>
      <c r="J42" s="1033"/>
      <c r="K42" s="1033"/>
      <c r="L42" s="1033"/>
      <c r="M42" s="1033"/>
      <c r="N42" s="1033"/>
      <c r="O42" s="1033"/>
      <c r="P42" s="1033"/>
      <c r="Q42" s="1033"/>
      <c r="R42" s="1033"/>
      <c r="S42" s="1034"/>
    </row>
    <row r="43" spans="1:19">
      <c r="A43" s="1032" t="s">
        <v>688</v>
      </c>
      <c r="B43" s="1033"/>
      <c r="C43" s="1033"/>
      <c r="D43" s="1033"/>
      <c r="E43" s="1033"/>
      <c r="F43" s="1033"/>
      <c r="G43" s="1033"/>
      <c r="H43" s="1033"/>
      <c r="I43" s="1033"/>
      <c r="J43" s="1033"/>
      <c r="K43" s="1033"/>
      <c r="L43" s="1033"/>
      <c r="M43" s="1033"/>
      <c r="N43" s="1033"/>
      <c r="O43" s="1033"/>
      <c r="P43" s="1033"/>
      <c r="Q43" s="1033"/>
      <c r="R43" s="1033"/>
      <c r="S43" s="1034"/>
    </row>
    <row r="44" spans="1:19">
      <c r="A44" s="1032" t="s">
        <v>614</v>
      </c>
      <c r="B44" s="1033"/>
      <c r="C44" s="1033"/>
      <c r="D44" s="1033"/>
      <c r="E44" s="1033"/>
      <c r="F44" s="1033"/>
      <c r="G44" s="1033"/>
      <c r="H44" s="1033"/>
      <c r="I44" s="1033"/>
      <c r="J44" s="1033"/>
      <c r="K44" s="1033"/>
      <c r="L44" s="1033"/>
      <c r="M44" s="1033"/>
      <c r="N44" s="1033"/>
      <c r="O44" s="1033"/>
      <c r="P44" s="1033"/>
      <c r="Q44" s="1033"/>
      <c r="R44" s="1033"/>
      <c r="S44" s="1034"/>
    </row>
    <row r="45" spans="1:19">
      <c r="A45" s="1032" t="s">
        <v>615</v>
      </c>
      <c r="B45" s="1033"/>
      <c r="C45" s="1033"/>
      <c r="D45" s="1033"/>
      <c r="E45" s="1033"/>
      <c r="F45" s="1033"/>
      <c r="G45" s="1033"/>
      <c r="H45" s="1033"/>
      <c r="I45" s="1033"/>
      <c r="J45" s="1033"/>
      <c r="K45" s="1033"/>
      <c r="L45" s="1033"/>
      <c r="M45" s="1033"/>
      <c r="N45" s="1033"/>
      <c r="O45" s="1033"/>
      <c r="P45" s="1033"/>
      <c r="Q45" s="1033"/>
      <c r="R45" s="1033"/>
      <c r="S45" s="1034"/>
    </row>
    <row r="46" spans="1:19">
      <c r="A46" s="1032" t="s">
        <v>616</v>
      </c>
      <c r="B46" s="1033"/>
      <c r="C46" s="1033"/>
      <c r="D46" s="1033"/>
      <c r="E46" s="1033"/>
      <c r="F46" s="1033"/>
      <c r="G46" s="1033"/>
      <c r="H46" s="1033"/>
      <c r="I46" s="1033"/>
      <c r="J46" s="1033"/>
      <c r="K46" s="1033"/>
      <c r="L46" s="1033"/>
      <c r="M46" s="1033"/>
      <c r="N46" s="1033"/>
      <c r="O46" s="1033"/>
      <c r="P46" s="1033"/>
      <c r="Q46" s="1033"/>
      <c r="R46" s="1033"/>
      <c r="S46" s="1034"/>
    </row>
    <row r="47" spans="1:19">
      <c r="A47" s="1035" t="s">
        <v>617</v>
      </c>
      <c r="B47" s="1036"/>
      <c r="C47" s="1036"/>
      <c r="D47" s="1036"/>
      <c r="E47" s="1036"/>
      <c r="F47" s="1036"/>
      <c r="G47" s="1036"/>
      <c r="H47" s="1036"/>
      <c r="I47" s="1036"/>
      <c r="J47" s="1036"/>
      <c r="K47" s="1036"/>
      <c r="L47" s="1036"/>
      <c r="M47" s="1036"/>
      <c r="N47" s="1036"/>
      <c r="O47" s="1036"/>
      <c r="P47" s="1036"/>
      <c r="Q47" s="1036"/>
      <c r="R47" s="1036"/>
      <c r="S47" s="1037"/>
    </row>
    <row r="48" spans="1:19" ht="35.25" customHeight="1">
      <c r="A48" s="1023" t="s">
        <v>41</v>
      </c>
      <c r="B48" s="1023"/>
      <c r="C48" s="1023"/>
      <c r="D48" s="1023" t="s">
        <v>42</v>
      </c>
      <c r="E48" s="1023"/>
      <c r="F48" s="1023" t="s">
        <v>43</v>
      </c>
      <c r="G48" s="1023"/>
      <c r="H48" s="1023"/>
      <c r="I48" s="1023" t="s">
        <v>44</v>
      </c>
      <c r="J48" s="1023"/>
      <c r="K48" s="1025" t="s">
        <v>45</v>
      </c>
      <c r="L48" s="1038"/>
      <c r="M48" s="1038"/>
      <c r="N48" s="1039"/>
      <c r="O48" s="1027" t="s">
        <v>46</v>
      </c>
      <c r="P48" s="1027"/>
      <c r="Q48" s="1028"/>
      <c r="R48" s="1023" t="s">
        <v>47</v>
      </c>
      <c r="S48" s="1023"/>
    </row>
    <row r="49" spans="1:19" ht="22.5" customHeight="1">
      <c r="A49" s="1022" t="s">
        <v>48</v>
      </c>
      <c r="B49" s="1022" t="s">
        <v>49</v>
      </c>
      <c r="C49" s="1029" t="s">
        <v>50</v>
      </c>
      <c r="D49" s="1022" t="s">
        <v>51</v>
      </c>
      <c r="E49" s="1022" t="s">
        <v>52</v>
      </c>
      <c r="F49" s="1025" t="s">
        <v>53</v>
      </c>
      <c r="G49" s="1031"/>
      <c r="H49" s="1026"/>
      <c r="I49" s="1022" t="s">
        <v>54</v>
      </c>
      <c r="J49" s="1022" t="s">
        <v>55</v>
      </c>
      <c r="K49" s="1025" t="s">
        <v>56</v>
      </c>
      <c r="L49" s="1026"/>
      <c r="M49" s="1025" t="s">
        <v>57</v>
      </c>
      <c r="N49" s="1026"/>
      <c r="O49" s="1022" t="s">
        <v>58</v>
      </c>
      <c r="P49" s="1022" t="s">
        <v>59</v>
      </c>
      <c r="Q49" s="1022" t="s">
        <v>60</v>
      </c>
      <c r="R49" s="1022" t="s">
        <v>61</v>
      </c>
      <c r="S49" s="1022" t="s">
        <v>62</v>
      </c>
    </row>
    <row r="50" spans="1:19" ht="71.25" customHeight="1">
      <c r="A50" s="1023"/>
      <c r="B50" s="1023"/>
      <c r="C50" s="1030"/>
      <c r="D50" s="1023"/>
      <c r="E50" s="1023"/>
      <c r="F50" s="89" t="s">
        <v>63</v>
      </c>
      <c r="G50" s="89" t="s">
        <v>64</v>
      </c>
      <c r="H50" s="89" t="s">
        <v>65</v>
      </c>
      <c r="I50" s="1023"/>
      <c r="J50" s="1023"/>
      <c r="K50" s="90" t="s">
        <v>66</v>
      </c>
      <c r="L50" s="90" t="s">
        <v>67</v>
      </c>
      <c r="M50" s="90" t="s">
        <v>68</v>
      </c>
      <c r="N50" s="90" t="s">
        <v>67</v>
      </c>
      <c r="O50" s="1023"/>
      <c r="P50" s="1023"/>
      <c r="Q50" s="1023"/>
      <c r="R50" s="1023"/>
      <c r="S50" s="1023"/>
    </row>
    <row r="51" spans="1:19">
      <c r="A51" s="1021" t="s">
        <v>69</v>
      </c>
      <c r="B51" s="1021"/>
      <c r="C51" s="1021"/>
      <c r="D51" s="1021"/>
      <c r="E51" s="1021"/>
      <c r="F51" s="1021"/>
      <c r="G51" s="1021"/>
      <c r="H51" s="1021"/>
      <c r="I51" s="1021"/>
      <c r="J51" s="1021"/>
      <c r="K51" s="1021"/>
      <c r="L51" s="1021"/>
      <c r="M51" s="1021"/>
      <c r="N51" s="1021"/>
      <c r="O51" s="1021"/>
      <c r="P51" s="1021"/>
      <c r="Q51" s="1021"/>
      <c r="R51" s="1021"/>
      <c r="S51" s="1021"/>
    </row>
    <row r="52" spans="1:19" s="20" customFormat="1">
      <c r="A52" s="18">
        <v>0</v>
      </c>
      <c r="B52" s="18">
        <v>0</v>
      </c>
      <c r="C52" s="18">
        <v>0</v>
      </c>
      <c r="D52" s="18">
        <v>0</v>
      </c>
      <c r="E52" s="18">
        <v>0</v>
      </c>
      <c r="F52" s="18">
        <v>0</v>
      </c>
      <c r="G52" s="18">
        <v>0</v>
      </c>
      <c r="H52" s="18">
        <v>0</v>
      </c>
      <c r="I52" s="18">
        <v>0</v>
      </c>
      <c r="J52" s="18">
        <v>0</v>
      </c>
      <c r="K52" s="18">
        <v>0</v>
      </c>
      <c r="L52" s="18">
        <v>0</v>
      </c>
      <c r="M52" s="18">
        <v>0</v>
      </c>
      <c r="N52" s="18">
        <v>0</v>
      </c>
      <c r="O52" s="18">
        <v>0</v>
      </c>
      <c r="P52" s="18">
        <v>0</v>
      </c>
      <c r="Q52" s="18">
        <v>0</v>
      </c>
      <c r="R52" s="18">
        <v>0</v>
      </c>
      <c r="S52" s="18">
        <v>0</v>
      </c>
    </row>
    <row r="53" spans="1:19">
      <c r="A53" s="1021" t="s">
        <v>70</v>
      </c>
      <c r="B53" s="1021"/>
      <c r="C53" s="1021"/>
      <c r="D53" s="1021"/>
      <c r="E53" s="1021"/>
      <c r="F53" s="1021"/>
      <c r="G53" s="1021"/>
      <c r="H53" s="1021"/>
      <c r="I53" s="1021"/>
      <c r="J53" s="1021"/>
      <c r="K53" s="1021"/>
      <c r="L53" s="1021"/>
      <c r="M53" s="1021"/>
      <c r="N53" s="1021"/>
      <c r="O53" s="1021"/>
      <c r="P53" s="1021"/>
      <c r="Q53" s="1021"/>
      <c r="R53" s="1021"/>
      <c r="S53" s="1021"/>
    </row>
    <row r="54" spans="1:19" s="716" customFormat="1">
      <c r="A54" s="18">
        <v>0</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row>
    <row r="55" spans="1:19">
      <c r="A55" s="1021" t="s">
        <v>71</v>
      </c>
      <c r="B55" s="1021"/>
      <c r="C55" s="1021"/>
      <c r="D55" s="1021"/>
      <c r="E55" s="1021"/>
      <c r="F55" s="1021"/>
      <c r="G55" s="1021"/>
      <c r="H55" s="1021"/>
      <c r="I55" s="1021"/>
      <c r="J55" s="1021"/>
      <c r="K55" s="1021"/>
      <c r="L55" s="1021"/>
      <c r="M55" s="1021"/>
      <c r="N55" s="1021"/>
      <c r="O55" s="1021"/>
      <c r="P55" s="1021"/>
      <c r="Q55" s="1021"/>
      <c r="R55" s="1021"/>
      <c r="S55" s="1021"/>
    </row>
    <row r="56" spans="1:19" s="746" customFormat="1">
      <c r="A56" s="18">
        <v>0</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row>
    <row r="57" spans="1:19">
      <c r="A57" s="1021" t="s">
        <v>72</v>
      </c>
      <c r="B57" s="1021"/>
      <c r="C57" s="1021"/>
      <c r="D57" s="1021"/>
      <c r="E57" s="1021"/>
      <c r="F57" s="1021"/>
      <c r="G57" s="1021"/>
      <c r="H57" s="1021"/>
      <c r="I57" s="1021"/>
      <c r="J57" s="1021"/>
      <c r="K57" s="1021"/>
      <c r="L57" s="1021"/>
      <c r="M57" s="1021"/>
      <c r="N57" s="1021"/>
      <c r="O57" s="1021"/>
      <c r="P57" s="1021"/>
      <c r="Q57" s="1021"/>
      <c r="R57" s="1021"/>
      <c r="S57" s="1021"/>
    </row>
    <row r="58" spans="1:19" s="779" customFormat="1">
      <c r="A58" s="18">
        <v>0</v>
      </c>
      <c r="B58" s="18">
        <v>0</v>
      </c>
      <c r="C58" s="18">
        <v>0</v>
      </c>
      <c r="D58" s="18">
        <v>0</v>
      </c>
      <c r="E58" s="18">
        <v>0</v>
      </c>
      <c r="F58" s="18">
        <v>0</v>
      </c>
      <c r="G58" s="18">
        <v>0</v>
      </c>
      <c r="H58" s="18">
        <v>0</v>
      </c>
      <c r="I58" s="18">
        <v>0</v>
      </c>
      <c r="J58" s="18">
        <v>0</v>
      </c>
      <c r="K58" s="18">
        <v>0</v>
      </c>
      <c r="L58" s="18">
        <v>0</v>
      </c>
      <c r="M58" s="18">
        <v>0</v>
      </c>
      <c r="N58" s="18">
        <v>0</v>
      </c>
      <c r="O58" s="18">
        <v>0</v>
      </c>
      <c r="P58" s="18">
        <v>0</v>
      </c>
      <c r="Q58" s="18">
        <v>0</v>
      </c>
      <c r="R58" s="18">
        <v>0</v>
      </c>
      <c r="S58" s="18">
        <v>0</v>
      </c>
    </row>
    <row r="59" spans="1:19">
      <c r="A59" s="1046" t="s">
        <v>73</v>
      </c>
      <c r="B59" s="1046"/>
      <c r="C59" s="1046"/>
      <c r="D59" s="1046"/>
      <c r="E59" s="1046"/>
      <c r="F59" s="1046"/>
      <c r="G59" s="1046"/>
      <c r="H59" s="1046"/>
      <c r="I59" s="1046"/>
      <c r="J59" s="1046"/>
      <c r="K59" s="1046"/>
      <c r="L59" s="1046"/>
      <c r="M59" s="1046"/>
      <c r="N59" s="1046"/>
      <c r="O59" s="1046"/>
      <c r="P59" s="1046"/>
      <c r="Q59" s="1046"/>
      <c r="R59" s="1046"/>
      <c r="S59" s="1046"/>
    </row>
    <row r="60" spans="1:19" s="798" customFormat="1">
      <c r="A60" s="18">
        <v>0</v>
      </c>
      <c r="B60" s="18">
        <v>0</v>
      </c>
      <c r="C60" s="18">
        <v>0</v>
      </c>
      <c r="D60" s="18">
        <v>0</v>
      </c>
      <c r="E60" s="18">
        <v>0</v>
      </c>
      <c r="F60" s="18">
        <v>0</v>
      </c>
      <c r="G60" s="18">
        <v>0</v>
      </c>
      <c r="H60" s="18">
        <v>0</v>
      </c>
      <c r="I60" s="18">
        <v>0</v>
      </c>
      <c r="J60" s="18">
        <v>0</v>
      </c>
      <c r="K60" s="18">
        <v>0</v>
      </c>
      <c r="L60" s="18">
        <v>0</v>
      </c>
      <c r="M60" s="18">
        <v>0</v>
      </c>
      <c r="N60" s="18">
        <v>0</v>
      </c>
      <c r="O60" s="18">
        <v>0</v>
      </c>
      <c r="P60" s="18">
        <v>0</v>
      </c>
      <c r="Q60" s="18">
        <v>0</v>
      </c>
      <c r="R60" s="18">
        <v>0</v>
      </c>
      <c r="S60" s="18">
        <v>0</v>
      </c>
    </row>
    <row r="61" spans="1:19">
      <c r="A61" s="1021" t="s">
        <v>74</v>
      </c>
      <c r="B61" s="1021"/>
      <c r="C61" s="1021"/>
      <c r="D61" s="1021"/>
      <c r="E61" s="1021"/>
      <c r="F61" s="1021"/>
      <c r="G61" s="1021"/>
      <c r="H61" s="1021"/>
      <c r="I61" s="1021"/>
      <c r="J61" s="1021"/>
      <c r="K61" s="1021"/>
      <c r="L61" s="1021"/>
      <c r="M61" s="1021"/>
      <c r="N61" s="1021"/>
      <c r="O61" s="1021"/>
      <c r="P61" s="1021"/>
      <c r="Q61" s="1021"/>
      <c r="R61" s="1021"/>
      <c r="S61" s="1021"/>
    </row>
    <row r="62" spans="1:19" s="289" customFormat="1">
      <c r="A62" s="18">
        <v>0</v>
      </c>
      <c r="B62" s="98">
        <v>0</v>
      </c>
      <c r="C62" s="98">
        <v>0</v>
      </c>
      <c r="D62" s="98">
        <v>0</v>
      </c>
      <c r="E62" s="98">
        <v>0</v>
      </c>
      <c r="F62" s="98">
        <v>0</v>
      </c>
      <c r="G62" s="98">
        <v>0</v>
      </c>
      <c r="H62" s="98">
        <v>0</v>
      </c>
      <c r="I62" s="98">
        <v>0</v>
      </c>
      <c r="J62" s="98">
        <v>0</v>
      </c>
      <c r="K62" s="98">
        <v>0</v>
      </c>
      <c r="L62" s="98">
        <v>0</v>
      </c>
      <c r="M62" s="98">
        <v>0</v>
      </c>
      <c r="N62" s="98">
        <v>0</v>
      </c>
      <c r="O62" s="98">
        <v>0</v>
      </c>
      <c r="P62" s="98">
        <v>0</v>
      </c>
      <c r="Q62" s="98">
        <v>0</v>
      </c>
      <c r="R62" s="98">
        <v>0</v>
      </c>
      <c r="S62" s="98">
        <v>0</v>
      </c>
    </row>
    <row r="63" spans="1:19">
      <c r="A63" s="1021" t="s">
        <v>75</v>
      </c>
      <c r="B63" s="1021"/>
      <c r="C63" s="1021"/>
      <c r="D63" s="1021"/>
      <c r="E63" s="1021"/>
      <c r="F63" s="1021"/>
      <c r="G63" s="1021"/>
      <c r="H63" s="1021"/>
      <c r="I63" s="1021"/>
      <c r="J63" s="1021"/>
      <c r="K63" s="1021"/>
      <c r="L63" s="1021"/>
      <c r="M63" s="1021"/>
      <c r="N63" s="1021"/>
      <c r="O63" s="1021"/>
      <c r="P63" s="1021"/>
      <c r="Q63" s="1021"/>
      <c r="R63" s="1021"/>
      <c r="S63" s="1021"/>
    </row>
    <row r="64" spans="1:19" s="289" customFormat="1">
      <c r="A64" s="18">
        <v>0</v>
      </c>
      <c r="B64" s="98">
        <v>0</v>
      </c>
      <c r="C64" s="98">
        <v>0</v>
      </c>
      <c r="D64" s="98">
        <v>0</v>
      </c>
      <c r="E64" s="98">
        <v>0</v>
      </c>
      <c r="F64" s="98">
        <v>0</v>
      </c>
      <c r="G64" s="98">
        <v>0</v>
      </c>
      <c r="H64" s="98">
        <v>0</v>
      </c>
      <c r="I64" s="98">
        <v>0</v>
      </c>
      <c r="J64" s="98">
        <v>0</v>
      </c>
      <c r="K64" s="98">
        <v>0</v>
      </c>
      <c r="L64" s="98">
        <v>0</v>
      </c>
      <c r="M64" s="98">
        <v>0</v>
      </c>
      <c r="N64" s="98">
        <v>0</v>
      </c>
      <c r="O64" s="98">
        <v>0</v>
      </c>
      <c r="P64" s="98">
        <v>0</v>
      </c>
      <c r="Q64" s="98">
        <v>0</v>
      </c>
      <c r="R64" s="98">
        <v>0</v>
      </c>
      <c r="S64" s="98">
        <v>0</v>
      </c>
    </row>
    <row r="65" spans="1:19">
      <c r="A65" s="1021" t="s">
        <v>76</v>
      </c>
      <c r="B65" s="1021"/>
      <c r="C65" s="1021"/>
      <c r="D65" s="1021"/>
      <c r="E65" s="1021"/>
      <c r="F65" s="1021"/>
      <c r="G65" s="1021"/>
      <c r="H65" s="1021"/>
      <c r="I65" s="1021"/>
      <c r="J65" s="1021"/>
      <c r="K65" s="1021"/>
      <c r="L65" s="1021"/>
      <c r="M65" s="1021"/>
      <c r="N65" s="1021"/>
      <c r="O65" s="1021"/>
      <c r="P65" s="1021"/>
      <c r="Q65" s="1021"/>
      <c r="R65" s="1021"/>
      <c r="S65" s="1021"/>
    </row>
    <row r="66" spans="1:19" s="289" customFormat="1">
      <c r="A66" s="18">
        <v>0</v>
      </c>
      <c r="B66" s="98">
        <v>0</v>
      </c>
      <c r="C66" s="98">
        <v>0</v>
      </c>
      <c r="D66" s="98">
        <v>0</v>
      </c>
      <c r="E66" s="98">
        <v>0</v>
      </c>
      <c r="F66" s="98">
        <v>0</v>
      </c>
      <c r="G66" s="98">
        <v>0</v>
      </c>
      <c r="H66" s="98">
        <v>0</v>
      </c>
      <c r="I66" s="98">
        <v>0</v>
      </c>
      <c r="J66" s="98">
        <v>0</v>
      </c>
      <c r="K66" s="98">
        <v>0</v>
      </c>
      <c r="L66" s="98">
        <v>0</v>
      </c>
      <c r="M66" s="98">
        <v>0</v>
      </c>
      <c r="N66" s="98">
        <v>0</v>
      </c>
      <c r="O66" s="98">
        <v>0</v>
      </c>
      <c r="P66" s="98">
        <v>0</v>
      </c>
      <c r="Q66" s="98">
        <v>0</v>
      </c>
      <c r="R66" s="98">
        <v>0</v>
      </c>
      <c r="S66" s="98">
        <v>0</v>
      </c>
    </row>
    <row r="67" spans="1:19">
      <c r="A67" s="1021" t="s">
        <v>77</v>
      </c>
      <c r="B67" s="1021"/>
      <c r="C67" s="1021"/>
      <c r="D67" s="1021"/>
      <c r="E67" s="1021"/>
      <c r="F67" s="1021"/>
      <c r="G67" s="1021"/>
      <c r="H67" s="1021"/>
      <c r="I67" s="1021"/>
      <c r="J67" s="1021"/>
      <c r="K67" s="1021"/>
      <c r="L67" s="1021"/>
      <c r="M67" s="1021"/>
      <c r="N67" s="1021"/>
      <c r="O67" s="1021"/>
      <c r="P67" s="1021"/>
      <c r="Q67" s="1021"/>
      <c r="R67" s="1021"/>
      <c r="S67" s="1021"/>
    </row>
    <row r="68" spans="1:19" s="289" customFormat="1">
      <c r="A68" s="18">
        <v>0</v>
      </c>
      <c r="B68" s="98">
        <v>0</v>
      </c>
      <c r="C68" s="98">
        <v>0</v>
      </c>
      <c r="D68" s="98">
        <v>0</v>
      </c>
      <c r="E68" s="98">
        <v>0</v>
      </c>
      <c r="F68" s="98">
        <v>0</v>
      </c>
      <c r="G68" s="98">
        <v>0</v>
      </c>
      <c r="H68" s="98">
        <v>0</v>
      </c>
      <c r="I68" s="98">
        <v>0</v>
      </c>
      <c r="J68" s="98">
        <v>0</v>
      </c>
      <c r="K68" s="98">
        <v>0</v>
      </c>
      <c r="L68" s="98">
        <v>0</v>
      </c>
      <c r="M68" s="98">
        <v>0</v>
      </c>
      <c r="N68" s="98">
        <v>0</v>
      </c>
      <c r="O68" s="98">
        <v>0</v>
      </c>
      <c r="P68" s="98">
        <v>0</v>
      </c>
      <c r="Q68" s="98">
        <v>0</v>
      </c>
      <c r="R68" s="98">
        <v>0</v>
      </c>
      <c r="S68" s="98">
        <v>0</v>
      </c>
    </row>
    <row r="69" spans="1:19">
      <c r="A69" s="1021" t="s">
        <v>78</v>
      </c>
      <c r="B69" s="1021"/>
      <c r="C69" s="1021"/>
      <c r="D69" s="1021"/>
      <c r="E69" s="1021"/>
      <c r="F69" s="1021"/>
      <c r="G69" s="1021"/>
      <c r="H69" s="1021"/>
      <c r="I69" s="1021"/>
      <c r="J69" s="1021"/>
      <c r="K69" s="1021"/>
      <c r="L69" s="1021"/>
      <c r="M69" s="1021"/>
      <c r="N69" s="1021"/>
      <c r="O69" s="1021"/>
      <c r="P69" s="1021"/>
      <c r="Q69" s="1021"/>
      <c r="R69" s="1021"/>
      <c r="S69" s="1021"/>
    </row>
    <row r="70" spans="1:19" s="289" customFormat="1">
      <c r="A70" s="18">
        <v>0</v>
      </c>
      <c r="B70" s="98">
        <v>0</v>
      </c>
      <c r="C70" s="98">
        <v>0</v>
      </c>
      <c r="D70" s="98">
        <v>0</v>
      </c>
      <c r="E70" s="98">
        <v>0</v>
      </c>
      <c r="F70" s="98">
        <v>0</v>
      </c>
      <c r="G70" s="98">
        <v>0</v>
      </c>
      <c r="H70" s="98">
        <v>0</v>
      </c>
      <c r="I70" s="98">
        <v>0</v>
      </c>
      <c r="J70" s="98">
        <v>0</v>
      </c>
      <c r="K70" s="98">
        <v>0</v>
      </c>
      <c r="L70" s="98">
        <v>0</v>
      </c>
      <c r="M70" s="98">
        <v>0</v>
      </c>
      <c r="N70" s="98">
        <v>0</v>
      </c>
      <c r="O70" s="98">
        <v>0</v>
      </c>
      <c r="P70" s="98">
        <v>0</v>
      </c>
      <c r="Q70" s="98">
        <v>0</v>
      </c>
      <c r="R70" s="98">
        <v>0</v>
      </c>
      <c r="S70" s="98">
        <v>0</v>
      </c>
    </row>
    <row r="71" spans="1:19">
      <c r="A71" s="1021" t="s">
        <v>79</v>
      </c>
      <c r="B71" s="1021"/>
      <c r="C71" s="1021"/>
      <c r="D71" s="1021"/>
      <c r="E71" s="1021"/>
      <c r="F71" s="1021"/>
      <c r="G71" s="1021"/>
      <c r="H71" s="1021"/>
      <c r="I71" s="1021"/>
      <c r="J71" s="1021"/>
      <c r="K71" s="1021"/>
      <c r="L71" s="1021"/>
      <c r="M71" s="1021"/>
      <c r="N71" s="1021"/>
      <c r="O71" s="1021"/>
      <c r="P71" s="1021"/>
      <c r="Q71" s="1021"/>
      <c r="R71" s="1021"/>
      <c r="S71" s="1021"/>
    </row>
    <row r="72" spans="1:19" s="289" customFormat="1">
      <c r="A72" s="18">
        <v>0</v>
      </c>
      <c r="B72" s="98">
        <v>0</v>
      </c>
      <c r="C72" s="98">
        <v>0</v>
      </c>
      <c r="D72" s="98">
        <v>0</v>
      </c>
      <c r="E72" s="98">
        <v>0</v>
      </c>
      <c r="F72" s="98">
        <v>0</v>
      </c>
      <c r="G72" s="98">
        <v>0</v>
      </c>
      <c r="H72" s="98">
        <v>0</v>
      </c>
      <c r="I72" s="98">
        <v>0</v>
      </c>
      <c r="J72" s="98">
        <v>0</v>
      </c>
      <c r="K72" s="98">
        <v>0</v>
      </c>
      <c r="L72" s="98">
        <v>0</v>
      </c>
      <c r="M72" s="98">
        <v>0</v>
      </c>
      <c r="N72" s="98">
        <v>0</v>
      </c>
      <c r="O72" s="98">
        <v>0</v>
      </c>
      <c r="P72" s="98">
        <v>0</v>
      </c>
      <c r="Q72" s="98">
        <v>0</v>
      </c>
      <c r="R72" s="98">
        <v>0</v>
      </c>
      <c r="S72" s="98">
        <v>0</v>
      </c>
    </row>
    <row r="73" spans="1:19">
      <c r="A73" s="1021" t="s">
        <v>80</v>
      </c>
      <c r="B73" s="1021"/>
      <c r="C73" s="1021"/>
      <c r="D73" s="1021"/>
      <c r="E73" s="1021"/>
      <c r="F73" s="1021"/>
      <c r="G73" s="1021"/>
      <c r="H73" s="1021"/>
      <c r="I73" s="1021"/>
      <c r="J73" s="1021"/>
      <c r="K73" s="1021"/>
      <c r="L73" s="1021"/>
      <c r="M73" s="1021"/>
      <c r="N73" s="1021"/>
      <c r="O73" s="1021"/>
      <c r="P73" s="1021"/>
      <c r="Q73" s="1021"/>
      <c r="R73" s="1021"/>
      <c r="S73" s="1021"/>
    </row>
    <row r="74" spans="1:19" s="289" customFormat="1">
      <c r="A74" s="18">
        <v>0</v>
      </c>
      <c r="B74" s="98">
        <v>0</v>
      </c>
      <c r="C74" s="98">
        <v>0</v>
      </c>
      <c r="D74" s="98">
        <v>0</v>
      </c>
      <c r="E74" s="98">
        <v>0</v>
      </c>
      <c r="F74" s="98">
        <v>0</v>
      </c>
      <c r="G74" s="98">
        <v>0</v>
      </c>
      <c r="H74" s="98">
        <v>0</v>
      </c>
      <c r="I74" s="98">
        <v>0</v>
      </c>
      <c r="J74" s="98">
        <v>0</v>
      </c>
      <c r="K74" s="98">
        <v>0</v>
      </c>
      <c r="L74" s="98">
        <v>0</v>
      </c>
      <c r="M74" s="98">
        <v>0</v>
      </c>
      <c r="N74" s="98">
        <v>0</v>
      </c>
      <c r="O74" s="98">
        <v>0</v>
      </c>
      <c r="P74" s="98">
        <v>0</v>
      </c>
      <c r="Q74" s="98">
        <v>0</v>
      </c>
      <c r="R74" s="98">
        <v>0</v>
      </c>
      <c r="S74" s="98">
        <v>0</v>
      </c>
    </row>
    <row r="75" spans="1:19">
      <c r="A75" s="1062" t="s">
        <v>3655</v>
      </c>
      <c r="B75" s="1063"/>
      <c r="C75" s="1063"/>
      <c r="D75" s="1063"/>
      <c r="E75" s="1063"/>
      <c r="F75" s="1063"/>
      <c r="G75" s="1063"/>
      <c r="H75" s="1063"/>
      <c r="I75" s="1063"/>
      <c r="J75" s="1063"/>
      <c r="K75" s="1063"/>
      <c r="L75" s="1063"/>
      <c r="M75" s="1063"/>
      <c r="N75" s="1063"/>
      <c r="O75" s="1063"/>
      <c r="P75" s="1063"/>
      <c r="Q75" s="1063"/>
      <c r="R75" s="1063"/>
      <c r="S75" s="1064"/>
    </row>
    <row r="76" spans="1:19" s="22" customFormat="1">
      <c r="A76" s="74">
        <f>SUM(A52,A54,A56,A58,A60,A62,A64,A66,A68,A70,A72,A74)</f>
        <v>0</v>
      </c>
      <c r="B76" s="74">
        <f t="shared" ref="B76:R76" si="1">SUM(B52,B54,B56,B58,B60,B62,B64,B66,B68,B70,B72,B74)</f>
        <v>0</v>
      </c>
      <c r="C76" s="74">
        <f t="shared" si="1"/>
        <v>0</v>
      </c>
      <c r="D76" s="74">
        <f t="shared" si="1"/>
        <v>0</v>
      </c>
      <c r="E76" s="74">
        <f t="shared" si="1"/>
        <v>0</v>
      </c>
      <c r="F76" s="74">
        <f t="shared" si="1"/>
        <v>0</v>
      </c>
      <c r="G76" s="74">
        <f t="shared" si="1"/>
        <v>0</v>
      </c>
      <c r="H76" s="74">
        <f t="shared" si="1"/>
        <v>0</v>
      </c>
      <c r="I76" s="74">
        <f t="shared" si="1"/>
        <v>0</v>
      </c>
      <c r="J76" s="74">
        <f t="shared" si="1"/>
        <v>0</v>
      </c>
      <c r="K76" s="74">
        <f t="shared" si="1"/>
        <v>0</v>
      </c>
      <c r="L76" s="74">
        <f t="shared" si="1"/>
        <v>0</v>
      </c>
      <c r="M76" s="74">
        <f t="shared" si="1"/>
        <v>0</v>
      </c>
      <c r="N76" s="74">
        <f t="shared" si="1"/>
        <v>0</v>
      </c>
      <c r="O76" s="74">
        <f t="shared" si="1"/>
        <v>0</v>
      </c>
      <c r="P76" s="74">
        <f t="shared" si="1"/>
        <v>0</v>
      </c>
      <c r="Q76" s="74">
        <f t="shared" si="1"/>
        <v>0</v>
      </c>
      <c r="R76" s="74">
        <f t="shared" si="1"/>
        <v>0</v>
      </c>
      <c r="S76" s="74"/>
    </row>
    <row r="77" spans="1:19">
      <c r="A77" s="92"/>
      <c r="B77" s="93"/>
      <c r="C77" s="93"/>
      <c r="D77" s="93"/>
      <c r="E77" s="93"/>
      <c r="F77" s="93"/>
      <c r="G77" s="93"/>
      <c r="H77" s="93"/>
      <c r="I77" s="93"/>
      <c r="J77" s="93"/>
      <c r="K77" s="93"/>
      <c r="L77" s="93"/>
      <c r="M77" s="93"/>
      <c r="N77" s="93"/>
      <c r="O77" s="93"/>
      <c r="P77" s="93"/>
      <c r="Q77" s="93"/>
      <c r="R77" s="93"/>
      <c r="S77" s="94"/>
    </row>
    <row r="78" spans="1:19" ht="25.5" customHeight="1">
      <c r="A78" s="1786" t="s">
        <v>689</v>
      </c>
      <c r="B78" s="1424"/>
      <c r="C78" s="1424"/>
      <c r="D78" s="1424"/>
      <c r="E78" s="1424"/>
      <c r="F78" s="1424"/>
      <c r="G78" s="1424"/>
      <c r="H78" s="1424"/>
      <c r="I78" s="1424"/>
      <c r="J78" s="1424"/>
      <c r="K78" s="1424"/>
      <c r="L78" s="1424"/>
      <c r="M78" s="1424"/>
      <c r="N78" s="1424"/>
      <c r="O78" s="1424"/>
      <c r="P78" s="1424"/>
      <c r="Q78" s="1424"/>
      <c r="R78" s="1424"/>
      <c r="S78" s="1425"/>
    </row>
    <row r="79" spans="1:19">
      <c r="A79" s="1015" t="s">
        <v>3654</v>
      </c>
      <c r="B79" s="1784"/>
      <c r="C79" s="1784"/>
      <c r="D79" s="1784"/>
      <c r="E79" s="1784"/>
      <c r="F79" s="1784"/>
      <c r="G79" s="1784"/>
      <c r="H79" s="1784"/>
      <c r="I79" s="1784"/>
      <c r="J79" s="1784"/>
      <c r="K79" s="1784"/>
      <c r="L79" s="1784"/>
      <c r="M79" s="1784"/>
      <c r="N79" s="1784"/>
      <c r="O79" s="1784"/>
      <c r="P79" s="1784"/>
      <c r="Q79" s="1784"/>
      <c r="R79" s="1784"/>
      <c r="S79" s="1785"/>
    </row>
    <row r="80" spans="1:19">
      <c r="A80" s="1032" t="s">
        <v>690</v>
      </c>
      <c r="B80" s="1033"/>
      <c r="C80" s="1033"/>
      <c r="D80" s="1033"/>
      <c r="E80" s="1033"/>
      <c r="F80" s="1033"/>
      <c r="G80" s="1033"/>
      <c r="H80" s="1033"/>
      <c r="I80" s="1033"/>
      <c r="J80" s="1033"/>
      <c r="K80" s="1033"/>
      <c r="L80" s="1033"/>
      <c r="M80" s="1033"/>
      <c r="N80" s="1033"/>
      <c r="O80" s="1033"/>
      <c r="P80" s="1033"/>
      <c r="Q80" s="1033"/>
      <c r="R80" s="1033"/>
      <c r="S80" s="1034"/>
    </row>
    <row r="81" spans="1:19">
      <c r="A81" s="1032" t="s">
        <v>618</v>
      </c>
      <c r="B81" s="1033"/>
      <c r="C81" s="1033"/>
      <c r="D81" s="1033"/>
      <c r="E81" s="1033"/>
      <c r="F81" s="1033"/>
      <c r="G81" s="1033"/>
      <c r="H81" s="1033"/>
      <c r="I81" s="1033"/>
      <c r="J81" s="1033"/>
      <c r="K81" s="1033"/>
      <c r="L81" s="1033"/>
      <c r="M81" s="1033"/>
      <c r="N81" s="1033"/>
      <c r="O81" s="1033"/>
      <c r="P81" s="1033"/>
      <c r="Q81" s="1033"/>
      <c r="R81" s="1033"/>
      <c r="S81" s="1034"/>
    </row>
    <row r="82" spans="1:19">
      <c r="A82" s="1032" t="s">
        <v>619</v>
      </c>
      <c r="B82" s="1033"/>
      <c r="C82" s="1033"/>
      <c r="D82" s="1033"/>
      <c r="E82" s="1033"/>
      <c r="F82" s="1033"/>
      <c r="G82" s="1033"/>
      <c r="H82" s="1033"/>
      <c r="I82" s="1033"/>
      <c r="J82" s="1033"/>
      <c r="K82" s="1033"/>
      <c r="L82" s="1033"/>
      <c r="M82" s="1033"/>
      <c r="N82" s="1033"/>
      <c r="O82" s="1033"/>
      <c r="P82" s="1033"/>
      <c r="Q82" s="1033"/>
      <c r="R82" s="1033"/>
      <c r="S82" s="1034"/>
    </row>
    <row r="83" spans="1:19">
      <c r="A83" s="1032" t="s">
        <v>620</v>
      </c>
      <c r="B83" s="1033"/>
      <c r="C83" s="1033"/>
      <c r="D83" s="1033"/>
      <c r="E83" s="1033"/>
      <c r="F83" s="1033"/>
      <c r="G83" s="1033"/>
      <c r="H83" s="1033"/>
      <c r="I83" s="1033"/>
      <c r="J83" s="1033"/>
      <c r="K83" s="1033"/>
      <c r="L83" s="1033"/>
      <c r="M83" s="1033"/>
      <c r="N83" s="1033"/>
      <c r="O83" s="1033"/>
      <c r="P83" s="1033"/>
      <c r="Q83" s="1033"/>
      <c r="R83" s="1033"/>
      <c r="S83" s="1034"/>
    </row>
    <row r="84" spans="1:19">
      <c r="A84" s="1035" t="s">
        <v>621</v>
      </c>
      <c r="B84" s="1036"/>
      <c r="C84" s="1036"/>
      <c r="D84" s="1036"/>
      <c r="E84" s="1036"/>
      <c r="F84" s="1036"/>
      <c r="G84" s="1036"/>
      <c r="H84" s="1036"/>
      <c r="I84" s="1036"/>
      <c r="J84" s="1036"/>
      <c r="K84" s="1036"/>
      <c r="L84" s="1036"/>
      <c r="M84" s="1036"/>
      <c r="N84" s="1036"/>
      <c r="O84" s="1036"/>
      <c r="P84" s="1036"/>
      <c r="Q84" s="1036"/>
      <c r="R84" s="1036"/>
      <c r="S84" s="1037"/>
    </row>
    <row r="85" spans="1:19" ht="36" customHeight="1">
      <c r="A85" s="1023" t="s">
        <v>41</v>
      </c>
      <c r="B85" s="1023"/>
      <c r="C85" s="1023"/>
      <c r="D85" s="1023" t="s">
        <v>42</v>
      </c>
      <c r="E85" s="1023"/>
      <c r="F85" s="1023" t="s">
        <v>43</v>
      </c>
      <c r="G85" s="1023"/>
      <c r="H85" s="1023"/>
      <c r="I85" s="1023" t="s">
        <v>44</v>
      </c>
      <c r="J85" s="1023"/>
      <c r="K85" s="1025" t="s">
        <v>45</v>
      </c>
      <c r="L85" s="1038"/>
      <c r="M85" s="1038"/>
      <c r="N85" s="1039"/>
      <c r="O85" s="1027" t="s">
        <v>46</v>
      </c>
      <c r="P85" s="1027"/>
      <c r="Q85" s="1028"/>
      <c r="R85" s="1023" t="s">
        <v>47</v>
      </c>
      <c r="S85" s="1023"/>
    </row>
    <row r="86" spans="1:19" ht="28.5" customHeight="1">
      <c r="A86" s="1022" t="s">
        <v>48</v>
      </c>
      <c r="B86" s="1022" t="s">
        <v>49</v>
      </c>
      <c r="C86" s="1029" t="s">
        <v>50</v>
      </c>
      <c r="D86" s="1022" t="s">
        <v>51</v>
      </c>
      <c r="E86" s="1022" t="s">
        <v>52</v>
      </c>
      <c r="F86" s="1025" t="s">
        <v>53</v>
      </c>
      <c r="G86" s="1031"/>
      <c r="H86" s="1026"/>
      <c r="I86" s="1022" t="s">
        <v>54</v>
      </c>
      <c r="J86" s="1022" t="s">
        <v>55</v>
      </c>
      <c r="K86" s="1025" t="s">
        <v>56</v>
      </c>
      <c r="L86" s="1026"/>
      <c r="M86" s="1025" t="s">
        <v>57</v>
      </c>
      <c r="N86" s="1026"/>
      <c r="O86" s="1022" t="s">
        <v>58</v>
      </c>
      <c r="P86" s="1022" t="s">
        <v>59</v>
      </c>
      <c r="Q86" s="1022" t="s">
        <v>60</v>
      </c>
      <c r="R86" s="1022" t="s">
        <v>61</v>
      </c>
      <c r="S86" s="1022" t="s">
        <v>62</v>
      </c>
    </row>
    <row r="87" spans="1:19" ht="60" customHeight="1">
      <c r="A87" s="1023"/>
      <c r="B87" s="1023"/>
      <c r="C87" s="1030"/>
      <c r="D87" s="1023"/>
      <c r="E87" s="1023"/>
      <c r="F87" s="89" t="s">
        <v>63</v>
      </c>
      <c r="G87" s="89" t="s">
        <v>64</v>
      </c>
      <c r="H87" s="89" t="s">
        <v>65</v>
      </c>
      <c r="I87" s="1023"/>
      <c r="J87" s="1023"/>
      <c r="K87" s="90" t="s">
        <v>66</v>
      </c>
      <c r="L87" s="90" t="s">
        <v>67</v>
      </c>
      <c r="M87" s="90" t="s">
        <v>68</v>
      </c>
      <c r="N87" s="90" t="s">
        <v>67</v>
      </c>
      <c r="O87" s="1023"/>
      <c r="P87" s="1023"/>
      <c r="Q87" s="1023"/>
      <c r="R87" s="1023"/>
      <c r="S87" s="1023"/>
    </row>
    <row r="88" spans="1:19">
      <c r="A88" s="1021" t="s">
        <v>69</v>
      </c>
      <c r="B88" s="1021"/>
      <c r="C88" s="1021"/>
      <c r="D88" s="1021"/>
      <c r="E88" s="1021"/>
      <c r="F88" s="1021"/>
      <c r="G88" s="1021"/>
      <c r="H88" s="1021"/>
      <c r="I88" s="1021"/>
      <c r="J88" s="1021"/>
      <c r="K88" s="1021"/>
      <c r="L88" s="1021"/>
      <c r="M88" s="1021"/>
      <c r="N88" s="1021"/>
      <c r="O88" s="1021"/>
      <c r="P88" s="1021"/>
      <c r="Q88" s="1021"/>
      <c r="R88" s="1021"/>
      <c r="S88" s="1021"/>
    </row>
    <row r="89" spans="1:19" s="20" customFormat="1">
      <c r="A89" s="18">
        <v>0</v>
      </c>
      <c r="B89" s="18">
        <v>0</v>
      </c>
      <c r="C89" s="18">
        <v>0</v>
      </c>
      <c r="D89" s="18">
        <v>0</v>
      </c>
      <c r="E89" s="18">
        <v>0</v>
      </c>
      <c r="F89" s="18">
        <v>0</v>
      </c>
      <c r="G89" s="18">
        <v>0</v>
      </c>
      <c r="H89" s="18">
        <v>0</v>
      </c>
      <c r="I89" s="18">
        <v>0</v>
      </c>
      <c r="J89" s="18">
        <v>0</v>
      </c>
      <c r="K89" s="18">
        <v>0</v>
      </c>
      <c r="L89" s="18">
        <v>0</v>
      </c>
      <c r="M89" s="18">
        <v>0</v>
      </c>
      <c r="N89" s="18">
        <v>0</v>
      </c>
      <c r="O89" s="18">
        <v>0</v>
      </c>
      <c r="P89" s="18">
        <v>0</v>
      </c>
      <c r="Q89" s="18">
        <v>0</v>
      </c>
      <c r="R89" s="18">
        <v>0</v>
      </c>
      <c r="S89" s="18">
        <v>0</v>
      </c>
    </row>
    <row r="90" spans="1:19">
      <c r="A90" s="1021" t="s">
        <v>70</v>
      </c>
      <c r="B90" s="1021"/>
      <c r="C90" s="1021"/>
      <c r="D90" s="1021"/>
      <c r="E90" s="1021"/>
      <c r="F90" s="1021"/>
      <c r="G90" s="1021"/>
      <c r="H90" s="1021"/>
      <c r="I90" s="1021"/>
      <c r="J90" s="1021"/>
      <c r="K90" s="1021"/>
      <c r="L90" s="1021"/>
      <c r="M90" s="1021"/>
      <c r="N90" s="1021"/>
      <c r="O90" s="1021"/>
      <c r="P90" s="1021"/>
      <c r="Q90" s="1021"/>
      <c r="R90" s="1021"/>
      <c r="S90" s="1021"/>
    </row>
    <row r="91" spans="1:19" s="716" customFormat="1">
      <c r="A91" s="18">
        <v>0</v>
      </c>
      <c r="B91" s="18">
        <v>0</v>
      </c>
      <c r="C91" s="18">
        <v>0</v>
      </c>
      <c r="D91" s="18">
        <v>0</v>
      </c>
      <c r="E91" s="18">
        <v>0</v>
      </c>
      <c r="F91" s="18">
        <v>0</v>
      </c>
      <c r="G91" s="18">
        <v>0</v>
      </c>
      <c r="H91" s="18">
        <v>0</v>
      </c>
      <c r="I91" s="18">
        <v>0</v>
      </c>
      <c r="J91" s="18">
        <v>0</v>
      </c>
      <c r="K91" s="18">
        <v>0</v>
      </c>
      <c r="L91" s="18">
        <v>0</v>
      </c>
      <c r="M91" s="18">
        <v>0</v>
      </c>
      <c r="N91" s="18">
        <v>0</v>
      </c>
      <c r="O91" s="18">
        <v>0</v>
      </c>
      <c r="P91" s="18">
        <v>0</v>
      </c>
      <c r="Q91" s="18">
        <v>0</v>
      </c>
      <c r="R91" s="18">
        <v>0</v>
      </c>
      <c r="S91" s="18">
        <v>0</v>
      </c>
    </row>
    <row r="92" spans="1:19">
      <c r="A92" s="1021" t="s">
        <v>71</v>
      </c>
      <c r="B92" s="1021"/>
      <c r="C92" s="1021"/>
      <c r="D92" s="1021"/>
      <c r="E92" s="1021"/>
      <c r="F92" s="1021"/>
      <c r="G92" s="1021"/>
      <c r="H92" s="1021"/>
      <c r="I92" s="1021"/>
      <c r="J92" s="1021"/>
      <c r="K92" s="1021"/>
      <c r="L92" s="1021"/>
      <c r="M92" s="1021"/>
      <c r="N92" s="1021"/>
      <c r="O92" s="1021"/>
      <c r="P92" s="1021"/>
      <c r="Q92" s="1021"/>
      <c r="R92" s="1021"/>
      <c r="S92" s="1021"/>
    </row>
    <row r="93" spans="1:19" s="746" customFormat="1">
      <c r="A93" s="18">
        <v>0</v>
      </c>
      <c r="B93" s="18">
        <v>0</v>
      </c>
      <c r="C93" s="18">
        <v>0</v>
      </c>
      <c r="D93" s="18">
        <v>0</v>
      </c>
      <c r="E93" s="18">
        <v>0</v>
      </c>
      <c r="F93" s="18">
        <v>0</v>
      </c>
      <c r="G93" s="18">
        <v>0</v>
      </c>
      <c r="H93" s="18">
        <v>0</v>
      </c>
      <c r="I93" s="18">
        <v>0</v>
      </c>
      <c r="J93" s="18">
        <v>0</v>
      </c>
      <c r="K93" s="18">
        <v>0</v>
      </c>
      <c r="L93" s="18">
        <v>0</v>
      </c>
      <c r="M93" s="18">
        <v>0</v>
      </c>
      <c r="N93" s="18">
        <v>0</v>
      </c>
      <c r="O93" s="18">
        <v>0</v>
      </c>
      <c r="P93" s="18">
        <v>0</v>
      </c>
      <c r="Q93" s="18">
        <v>0</v>
      </c>
      <c r="R93" s="18">
        <v>0</v>
      </c>
      <c r="S93" s="18">
        <v>0</v>
      </c>
    </row>
    <row r="94" spans="1:19">
      <c r="A94" s="1021" t="s">
        <v>72</v>
      </c>
      <c r="B94" s="1021"/>
      <c r="C94" s="1021"/>
      <c r="D94" s="1021"/>
      <c r="E94" s="1021"/>
      <c r="F94" s="1021"/>
      <c r="G94" s="1021"/>
      <c r="H94" s="1021"/>
      <c r="I94" s="1021"/>
      <c r="J94" s="1021"/>
      <c r="K94" s="1021"/>
      <c r="L94" s="1021"/>
      <c r="M94" s="1021"/>
      <c r="N94" s="1021"/>
      <c r="O94" s="1021"/>
      <c r="P94" s="1021"/>
      <c r="Q94" s="1021"/>
      <c r="R94" s="1021"/>
      <c r="S94" s="1021"/>
    </row>
    <row r="95" spans="1:19" s="779" customFormat="1">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1046" t="s">
        <v>73</v>
      </c>
      <c r="B96" s="1046"/>
      <c r="C96" s="1046"/>
      <c r="D96" s="1046"/>
      <c r="E96" s="1046"/>
      <c r="F96" s="1046"/>
      <c r="G96" s="1046"/>
      <c r="H96" s="1046"/>
      <c r="I96" s="1046"/>
      <c r="J96" s="1046"/>
      <c r="K96" s="1046"/>
      <c r="L96" s="1046"/>
      <c r="M96" s="1046"/>
      <c r="N96" s="1046"/>
      <c r="O96" s="1046"/>
      <c r="P96" s="1046"/>
      <c r="Q96" s="1046"/>
      <c r="R96" s="1046"/>
      <c r="S96" s="1046"/>
    </row>
    <row r="97" spans="1:19" s="798" customFormat="1">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1021" t="s">
        <v>74</v>
      </c>
      <c r="B98" s="1021"/>
      <c r="C98" s="1021"/>
      <c r="D98" s="1021"/>
      <c r="E98" s="1021"/>
      <c r="F98" s="1021"/>
      <c r="G98" s="1021"/>
      <c r="H98" s="1021"/>
      <c r="I98" s="1021"/>
      <c r="J98" s="1021"/>
      <c r="K98" s="1021"/>
      <c r="L98" s="1021"/>
      <c r="M98" s="1021"/>
      <c r="N98" s="1021"/>
      <c r="O98" s="1021"/>
      <c r="P98" s="1021"/>
      <c r="Q98" s="1021"/>
      <c r="R98" s="1021"/>
      <c r="S98" s="1021"/>
    </row>
    <row r="99" spans="1:19" s="289" customFormat="1">
      <c r="A99" s="18">
        <v>0</v>
      </c>
      <c r="B99" s="98">
        <v>0</v>
      </c>
      <c r="C99" s="98">
        <v>0</v>
      </c>
      <c r="D99" s="98">
        <v>0</v>
      </c>
      <c r="E99" s="98">
        <v>0</v>
      </c>
      <c r="F99" s="98">
        <v>0</v>
      </c>
      <c r="G99" s="98">
        <v>0</v>
      </c>
      <c r="H99" s="98">
        <v>0</v>
      </c>
      <c r="I99" s="98">
        <v>0</v>
      </c>
      <c r="J99" s="98">
        <v>0</v>
      </c>
      <c r="K99" s="98">
        <v>0</v>
      </c>
      <c r="L99" s="98">
        <v>0</v>
      </c>
      <c r="M99" s="98">
        <v>0</v>
      </c>
      <c r="N99" s="98">
        <v>0</v>
      </c>
      <c r="O99" s="98">
        <v>0</v>
      </c>
      <c r="P99" s="98">
        <v>0</v>
      </c>
      <c r="Q99" s="98">
        <v>0</v>
      </c>
      <c r="R99" s="98">
        <v>0</v>
      </c>
      <c r="S99" s="98">
        <v>0</v>
      </c>
    </row>
    <row r="100" spans="1:19">
      <c r="A100" s="1021" t="s">
        <v>75</v>
      </c>
      <c r="B100" s="1021"/>
      <c r="C100" s="1021"/>
      <c r="D100" s="1021"/>
      <c r="E100" s="1021"/>
      <c r="F100" s="1021"/>
      <c r="G100" s="1021"/>
      <c r="H100" s="1021"/>
      <c r="I100" s="1021"/>
      <c r="J100" s="1021"/>
      <c r="K100" s="1021"/>
      <c r="L100" s="1021"/>
      <c r="M100" s="1021"/>
      <c r="N100" s="1021"/>
      <c r="O100" s="1021"/>
      <c r="P100" s="1021"/>
      <c r="Q100" s="1021"/>
      <c r="R100" s="1021"/>
      <c r="S100" s="1021"/>
    </row>
    <row r="101" spans="1:19" s="289" customFormat="1">
      <c r="A101" s="18">
        <v>0</v>
      </c>
      <c r="B101" s="98">
        <v>0</v>
      </c>
      <c r="C101" s="98">
        <v>0</v>
      </c>
      <c r="D101" s="98">
        <v>0</v>
      </c>
      <c r="E101" s="98">
        <v>0</v>
      </c>
      <c r="F101" s="98">
        <v>0</v>
      </c>
      <c r="G101" s="98">
        <v>0</v>
      </c>
      <c r="H101" s="98">
        <v>0</v>
      </c>
      <c r="I101" s="98">
        <v>0</v>
      </c>
      <c r="J101" s="98">
        <v>0</v>
      </c>
      <c r="K101" s="98">
        <v>0</v>
      </c>
      <c r="L101" s="98">
        <v>0</v>
      </c>
      <c r="M101" s="98">
        <v>0</v>
      </c>
      <c r="N101" s="98">
        <v>0</v>
      </c>
      <c r="O101" s="98">
        <v>0</v>
      </c>
      <c r="P101" s="98">
        <v>0</v>
      </c>
      <c r="Q101" s="98">
        <v>0</v>
      </c>
      <c r="R101" s="98">
        <v>0</v>
      </c>
      <c r="S101" s="98">
        <v>0</v>
      </c>
    </row>
    <row r="102" spans="1:19">
      <c r="A102" s="1021" t="s">
        <v>76</v>
      </c>
      <c r="B102" s="1021"/>
      <c r="C102" s="1021"/>
      <c r="D102" s="1021"/>
      <c r="E102" s="1021"/>
      <c r="F102" s="1021"/>
      <c r="G102" s="1021"/>
      <c r="H102" s="1021"/>
      <c r="I102" s="1021"/>
      <c r="J102" s="1021"/>
      <c r="K102" s="1021"/>
      <c r="L102" s="1021"/>
      <c r="M102" s="1021"/>
      <c r="N102" s="1021"/>
      <c r="O102" s="1021"/>
      <c r="P102" s="1021"/>
      <c r="Q102" s="1021"/>
      <c r="R102" s="1021"/>
      <c r="S102" s="1021"/>
    </row>
    <row r="103" spans="1:19" s="289" customFormat="1">
      <c r="A103" s="18">
        <v>0</v>
      </c>
      <c r="B103" s="98">
        <v>0</v>
      </c>
      <c r="C103" s="98">
        <v>0</v>
      </c>
      <c r="D103" s="98">
        <v>0</v>
      </c>
      <c r="E103" s="98">
        <v>0</v>
      </c>
      <c r="F103" s="98">
        <v>0</v>
      </c>
      <c r="G103" s="98">
        <v>0</v>
      </c>
      <c r="H103" s="98">
        <v>0</v>
      </c>
      <c r="I103" s="98">
        <v>0</v>
      </c>
      <c r="J103" s="98">
        <v>0</v>
      </c>
      <c r="K103" s="98">
        <v>0</v>
      </c>
      <c r="L103" s="98">
        <v>0</v>
      </c>
      <c r="M103" s="98">
        <v>0</v>
      </c>
      <c r="N103" s="98">
        <v>0</v>
      </c>
      <c r="O103" s="98">
        <v>0</v>
      </c>
      <c r="P103" s="98">
        <v>0</v>
      </c>
      <c r="Q103" s="98">
        <v>0</v>
      </c>
      <c r="R103" s="98">
        <v>0</v>
      </c>
      <c r="S103" s="98">
        <v>0</v>
      </c>
    </row>
    <row r="104" spans="1:19">
      <c r="A104" s="1021" t="s">
        <v>77</v>
      </c>
      <c r="B104" s="1021"/>
      <c r="C104" s="1021"/>
      <c r="D104" s="1021"/>
      <c r="E104" s="1021"/>
      <c r="F104" s="1021"/>
      <c r="G104" s="1021"/>
      <c r="H104" s="1021"/>
      <c r="I104" s="1021"/>
      <c r="J104" s="1021"/>
      <c r="K104" s="1021"/>
      <c r="L104" s="1021"/>
      <c r="M104" s="1021"/>
      <c r="N104" s="1021"/>
      <c r="O104" s="1021"/>
      <c r="P104" s="1021"/>
      <c r="Q104" s="1021"/>
      <c r="R104" s="1021"/>
      <c r="S104" s="1021"/>
    </row>
    <row r="105" spans="1:19" s="289" customFormat="1">
      <c r="A105" s="18">
        <v>0</v>
      </c>
      <c r="B105" s="98">
        <v>0</v>
      </c>
      <c r="C105" s="98">
        <v>0</v>
      </c>
      <c r="D105" s="98">
        <v>0</v>
      </c>
      <c r="E105" s="98">
        <v>0</v>
      </c>
      <c r="F105" s="98">
        <v>0</v>
      </c>
      <c r="G105" s="98">
        <v>0</v>
      </c>
      <c r="H105" s="98">
        <v>0</v>
      </c>
      <c r="I105" s="98">
        <v>0</v>
      </c>
      <c r="J105" s="98">
        <v>0</v>
      </c>
      <c r="K105" s="98">
        <v>0</v>
      </c>
      <c r="L105" s="98">
        <v>0</v>
      </c>
      <c r="M105" s="98">
        <v>0</v>
      </c>
      <c r="N105" s="98">
        <v>0</v>
      </c>
      <c r="O105" s="98">
        <v>0</v>
      </c>
      <c r="P105" s="98">
        <v>0</v>
      </c>
      <c r="Q105" s="98">
        <v>0</v>
      </c>
      <c r="R105" s="98">
        <v>0</v>
      </c>
      <c r="S105" s="98">
        <v>0</v>
      </c>
    </row>
    <row r="106" spans="1:19">
      <c r="A106" s="1021" t="s">
        <v>78</v>
      </c>
      <c r="B106" s="1021"/>
      <c r="C106" s="1021"/>
      <c r="D106" s="1021"/>
      <c r="E106" s="1021"/>
      <c r="F106" s="1021"/>
      <c r="G106" s="1021"/>
      <c r="H106" s="1021"/>
      <c r="I106" s="1021"/>
      <c r="J106" s="1021"/>
      <c r="K106" s="1021"/>
      <c r="L106" s="1021"/>
      <c r="M106" s="1021"/>
      <c r="N106" s="1021"/>
      <c r="O106" s="1021"/>
      <c r="P106" s="1021"/>
      <c r="Q106" s="1021"/>
      <c r="R106" s="1021"/>
      <c r="S106" s="1021"/>
    </row>
    <row r="107" spans="1:19" s="289" customFormat="1">
      <c r="A107" s="18">
        <v>0</v>
      </c>
      <c r="B107" s="98">
        <v>0</v>
      </c>
      <c r="C107" s="98">
        <v>0</v>
      </c>
      <c r="D107" s="98">
        <v>0</v>
      </c>
      <c r="E107" s="98">
        <v>0</v>
      </c>
      <c r="F107" s="98">
        <v>0</v>
      </c>
      <c r="G107" s="98">
        <v>0</v>
      </c>
      <c r="H107" s="98">
        <v>0</v>
      </c>
      <c r="I107" s="98">
        <v>0</v>
      </c>
      <c r="J107" s="98">
        <v>0</v>
      </c>
      <c r="K107" s="98">
        <v>0</v>
      </c>
      <c r="L107" s="98">
        <v>0</v>
      </c>
      <c r="M107" s="98">
        <v>0</v>
      </c>
      <c r="N107" s="98">
        <v>0</v>
      </c>
      <c r="O107" s="98">
        <v>0</v>
      </c>
      <c r="P107" s="98">
        <v>0</v>
      </c>
      <c r="Q107" s="98">
        <v>0</v>
      </c>
      <c r="R107" s="98">
        <v>0</v>
      </c>
      <c r="S107" s="98">
        <v>0</v>
      </c>
    </row>
    <row r="108" spans="1:19">
      <c r="A108" s="1021" t="s">
        <v>79</v>
      </c>
      <c r="B108" s="1021"/>
      <c r="C108" s="1021"/>
      <c r="D108" s="1021"/>
      <c r="E108" s="1021"/>
      <c r="F108" s="1021"/>
      <c r="G108" s="1021"/>
      <c r="H108" s="1021"/>
      <c r="I108" s="1021"/>
      <c r="J108" s="1021"/>
      <c r="K108" s="1021"/>
      <c r="L108" s="1021"/>
      <c r="M108" s="1021"/>
      <c r="N108" s="1021"/>
      <c r="O108" s="1021"/>
      <c r="P108" s="1021"/>
      <c r="Q108" s="1021"/>
      <c r="R108" s="1021"/>
      <c r="S108" s="1021"/>
    </row>
    <row r="109" spans="1:19" s="289" customFormat="1">
      <c r="A109" s="18">
        <v>0</v>
      </c>
      <c r="B109" s="98">
        <v>0</v>
      </c>
      <c r="C109" s="98">
        <v>0</v>
      </c>
      <c r="D109" s="98">
        <v>0</v>
      </c>
      <c r="E109" s="98">
        <v>0</v>
      </c>
      <c r="F109" s="98">
        <v>0</v>
      </c>
      <c r="G109" s="98">
        <v>0</v>
      </c>
      <c r="H109" s="98">
        <v>0</v>
      </c>
      <c r="I109" s="98">
        <v>0</v>
      </c>
      <c r="J109" s="98">
        <v>0</v>
      </c>
      <c r="K109" s="98">
        <v>0</v>
      </c>
      <c r="L109" s="98">
        <v>0</v>
      </c>
      <c r="M109" s="98">
        <v>0</v>
      </c>
      <c r="N109" s="98">
        <v>0</v>
      </c>
      <c r="O109" s="98">
        <v>0</v>
      </c>
      <c r="P109" s="98">
        <v>0</v>
      </c>
      <c r="Q109" s="98">
        <v>0</v>
      </c>
      <c r="R109" s="98">
        <v>0</v>
      </c>
      <c r="S109" s="98">
        <v>0</v>
      </c>
    </row>
    <row r="110" spans="1:19">
      <c r="A110" s="1021" t="s">
        <v>80</v>
      </c>
      <c r="B110" s="1021"/>
      <c r="C110" s="1021"/>
      <c r="D110" s="1021"/>
      <c r="E110" s="1021"/>
      <c r="F110" s="1021"/>
      <c r="G110" s="1021"/>
      <c r="H110" s="1021"/>
      <c r="I110" s="1021"/>
      <c r="J110" s="1021"/>
      <c r="K110" s="1021"/>
      <c r="L110" s="1021"/>
      <c r="M110" s="1021"/>
      <c r="N110" s="1021"/>
      <c r="O110" s="1021"/>
      <c r="P110" s="1021"/>
      <c r="Q110" s="1021"/>
      <c r="R110" s="1021"/>
      <c r="S110" s="1021"/>
    </row>
    <row r="111" spans="1:19" s="289" customFormat="1">
      <c r="A111" s="18">
        <v>0</v>
      </c>
      <c r="B111" s="98">
        <v>0</v>
      </c>
      <c r="C111" s="98">
        <v>0</v>
      </c>
      <c r="D111" s="98">
        <v>0</v>
      </c>
      <c r="E111" s="98">
        <v>0</v>
      </c>
      <c r="F111" s="98">
        <v>0</v>
      </c>
      <c r="G111" s="98">
        <v>0</v>
      </c>
      <c r="H111" s="98">
        <v>0</v>
      </c>
      <c r="I111" s="98">
        <v>0</v>
      </c>
      <c r="J111" s="98">
        <v>0</v>
      </c>
      <c r="K111" s="98">
        <v>0</v>
      </c>
      <c r="L111" s="98">
        <v>0</v>
      </c>
      <c r="M111" s="98">
        <v>0</v>
      </c>
      <c r="N111" s="98">
        <v>0</v>
      </c>
      <c r="O111" s="98">
        <v>0</v>
      </c>
      <c r="P111" s="98">
        <v>0</v>
      </c>
      <c r="Q111" s="98">
        <v>0</v>
      </c>
      <c r="R111" s="98">
        <v>0</v>
      </c>
      <c r="S111" s="98">
        <v>0</v>
      </c>
    </row>
    <row r="112" spans="1:19">
      <c r="A112" s="1062" t="s">
        <v>3655</v>
      </c>
      <c r="B112" s="1063"/>
      <c r="C112" s="1063"/>
      <c r="D112" s="1063"/>
      <c r="E112" s="1063"/>
      <c r="F112" s="1063"/>
      <c r="G112" s="1063"/>
      <c r="H112" s="1063"/>
      <c r="I112" s="1063"/>
      <c r="J112" s="1063"/>
      <c r="K112" s="1063"/>
      <c r="L112" s="1063"/>
      <c r="M112" s="1063"/>
      <c r="N112" s="1063"/>
      <c r="O112" s="1063"/>
      <c r="P112" s="1063"/>
      <c r="Q112" s="1063"/>
      <c r="R112" s="1063"/>
      <c r="S112" s="1064"/>
    </row>
    <row r="113" spans="1:19" s="22" customFormat="1">
      <c r="A113" s="74">
        <f>SUM(A89,A91,A93,A95,A97,A99,A101,A103,A105,A107,A109,A111)</f>
        <v>0</v>
      </c>
      <c r="B113" s="74">
        <f t="shared" ref="B113:S113" si="2">SUM(B89,B91,B93,B95,B97,B99,B101,B103,B105,B107,B109,B111)</f>
        <v>0</v>
      </c>
      <c r="C113" s="74">
        <f t="shared" si="2"/>
        <v>0</v>
      </c>
      <c r="D113" s="74">
        <f t="shared" si="2"/>
        <v>0</v>
      </c>
      <c r="E113" s="74">
        <f t="shared" si="2"/>
        <v>0</v>
      </c>
      <c r="F113" s="74">
        <f t="shared" si="2"/>
        <v>0</v>
      </c>
      <c r="G113" s="74">
        <f t="shared" si="2"/>
        <v>0</v>
      </c>
      <c r="H113" s="74">
        <f t="shared" si="2"/>
        <v>0</v>
      </c>
      <c r="I113" s="74">
        <f t="shared" si="2"/>
        <v>0</v>
      </c>
      <c r="J113" s="74">
        <f t="shared" si="2"/>
        <v>0</v>
      </c>
      <c r="K113" s="74">
        <f t="shared" si="2"/>
        <v>0</v>
      </c>
      <c r="L113" s="74">
        <f t="shared" si="2"/>
        <v>0</v>
      </c>
      <c r="M113" s="74">
        <f t="shared" si="2"/>
        <v>0</v>
      </c>
      <c r="N113" s="74">
        <f t="shared" si="2"/>
        <v>0</v>
      </c>
      <c r="O113" s="74">
        <f t="shared" si="2"/>
        <v>0</v>
      </c>
      <c r="P113" s="74">
        <f t="shared" si="2"/>
        <v>0</v>
      </c>
      <c r="Q113" s="74">
        <f t="shared" si="2"/>
        <v>0</v>
      </c>
      <c r="R113" s="74">
        <f t="shared" si="2"/>
        <v>0</v>
      </c>
      <c r="S113" s="74">
        <f t="shared" si="2"/>
        <v>0</v>
      </c>
    </row>
    <row r="114" spans="1:19">
      <c r="A114" s="92"/>
      <c r="B114" s="93"/>
      <c r="C114" s="93"/>
      <c r="D114" s="93"/>
      <c r="E114" s="93"/>
      <c r="F114" s="93"/>
      <c r="G114" s="93"/>
      <c r="H114" s="93"/>
      <c r="I114" s="93"/>
      <c r="J114" s="93"/>
      <c r="K114" s="93"/>
      <c r="L114" s="93"/>
      <c r="M114" s="93"/>
      <c r="N114" s="93"/>
      <c r="O114" s="93"/>
      <c r="P114" s="93"/>
      <c r="Q114" s="93"/>
      <c r="R114" s="93"/>
      <c r="S114" s="94"/>
    </row>
    <row r="115" spans="1:19" ht="15.75">
      <c r="A115" s="1015" t="s">
        <v>691</v>
      </c>
      <c r="B115" s="1016"/>
      <c r="C115" s="1016"/>
      <c r="D115" s="1016"/>
      <c r="E115" s="1016"/>
      <c r="F115" s="1016"/>
      <c r="G115" s="1016"/>
      <c r="H115" s="1016"/>
      <c r="I115" s="1016"/>
      <c r="J115" s="1016"/>
      <c r="K115" s="1016"/>
      <c r="L115" s="1016"/>
      <c r="M115" s="1016"/>
      <c r="N115" s="1016"/>
      <c r="O115" s="1016"/>
      <c r="P115" s="1016"/>
      <c r="Q115" s="1016"/>
      <c r="R115" s="1016"/>
      <c r="S115" s="1017"/>
    </row>
    <row r="116" spans="1:19">
      <c r="A116" s="1015" t="s">
        <v>3654</v>
      </c>
      <c r="B116" s="1784"/>
      <c r="C116" s="1784"/>
      <c r="D116" s="1784"/>
      <c r="E116" s="1784"/>
      <c r="F116" s="1784"/>
      <c r="G116" s="1784"/>
      <c r="H116" s="1784"/>
      <c r="I116" s="1784"/>
      <c r="J116" s="1784"/>
      <c r="K116" s="1784"/>
      <c r="L116" s="1784"/>
      <c r="M116" s="1784"/>
      <c r="N116" s="1784"/>
      <c r="O116" s="1784"/>
      <c r="P116" s="1784"/>
      <c r="Q116" s="1784"/>
      <c r="R116" s="1784"/>
      <c r="S116" s="1785"/>
    </row>
    <row r="117" spans="1:19">
      <c r="A117" s="1032" t="s">
        <v>692</v>
      </c>
      <c r="B117" s="1033"/>
      <c r="C117" s="1033"/>
      <c r="D117" s="1033"/>
      <c r="E117" s="1033"/>
      <c r="F117" s="1033"/>
      <c r="G117" s="1033"/>
      <c r="H117" s="1033"/>
      <c r="I117" s="1033"/>
      <c r="J117" s="1033"/>
      <c r="K117" s="1033"/>
      <c r="L117" s="1033"/>
      <c r="M117" s="1033"/>
      <c r="N117" s="1033"/>
      <c r="O117" s="1033"/>
      <c r="P117" s="1033"/>
      <c r="Q117" s="1033"/>
      <c r="R117" s="1033"/>
      <c r="S117" s="1034"/>
    </row>
    <row r="118" spans="1:19">
      <c r="A118" s="1032" t="s">
        <v>622</v>
      </c>
      <c r="B118" s="1033"/>
      <c r="C118" s="1033"/>
      <c r="D118" s="1033"/>
      <c r="E118" s="1033"/>
      <c r="F118" s="1033"/>
      <c r="G118" s="1033"/>
      <c r="H118" s="1033"/>
      <c r="I118" s="1033"/>
      <c r="J118" s="1033"/>
      <c r="K118" s="1033"/>
      <c r="L118" s="1033"/>
      <c r="M118" s="1033"/>
      <c r="N118" s="1033"/>
      <c r="O118" s="1033"/>
      <c r="P118" s="1033"/>
      <c r="Q118" s="1033"/>
      <c r="R118" s="1033"/>
      <c r="S118" s="1034"/>
    </row>
    <row r="119" spans="1:19">
      <c r="A119" s="1032" t="s">
        <v>623</v>
      </c>
      <c r="B119" s="1033"/>
      <c r="C119" s="1033"/>
      <c r="D119" s="1033"/>
      <c r="E119" s="1033"/>
      <c r="F119" s="1033"/>
      <c r="G119" s="1033"/>
      <c r="H119" s="1033"/>
      <c r="I119" s="1033"/>
      <c r="J119" s="1033"/>
      <c r="K119" s="1033"/>
      <c r="L119" s="1033"/>
      <c r="M119" s="1033"/>
      <c r="N119" s="1033"/>
      <c r="O119" s="1033"/>
      <c r="P119" s="1033"/>
      <c r="Q119" s="1033"/>
      <c r="R119" s="1033"/>
      <c r="S119" s="1034"/>
    </row>
    <row r="120" spans="1:19">
      <c r="A120" s="1032" t="s">
        <v>624</v>
      </c>
      <c r="B120" s="1033"/>
      <c r="C120" s="1033"/>
      <c r="D120" s="1033"/>
      <c r="E120" s="1033"/>
      <c r="F120" s="1033"/>
      <c r="G120" s="1033"/>
      <c r="H120" s="1033"/>
      <c r="I120" s="1033"/>
      <c r="J120" s="1033"/>
      <c r="K120" s="1033"/>
      <c r="L120" s="1033"/>
      <c r="M120" s="1033"/>
      <c r="N120" s="1033"/>
      <c r="O120" s="1033"/>
      <c r="P120" s="1033"/>
      <c r="Q120" s="1033"/>
      <c r="R120" s="1033"/>
      <c r="S120" s="1034"/>
    </row>
    <row r="121" spans="1:19">
      <c r="A121" s="1032" t="s">
        <v>625</v>
      </c>
      <c r="B121" s="1033"/>
      <c r="C121" s="1033"/>
      <c r="D121" s="1033"/>
      <c r="E121" s="1033"/>
      <c r="F121" s="1033"/>
      <c r="G121" s="1033"/>
      <c r="H121" s="1033"/>
      <c r="I121" s="1033"/>
      <c r="J121" s="1033"/>
      <c r="K121" s="1033"/>
      <c r="L121" s="1033"/>
      <c r="M121" s="1033"/>
      <c r="N121" s="1033"/>
      <c r="O121" s="1033"/>
      <c r="P121" s="1033"/>
      <c r="Q121" s="1033"/>
      <c r="R121" s="1033"/>
      <c r="S121" s="1034"/>
    </row>
    <row r="122" spans="1:19">
      <c r="A122" s="1032" t="s">
        <v>626</v>
      </c>
      <c r="B122" s="1033"/>
      <c r="C122" s="1033"/>
      <c r="D122" s="1033"/>
      <c r="E122" s="1033"/>
      <c r="F122" s="1033"/>
      <c r="G122" s="1033"/>
      <c r="H122" s="1033"/>
      <c r="I122" s="1033"/>
      <c r="J122" s="1033"/>
      <c r="K122" s="1033"/>
      <c r="L122" s="1033"/>
      <c r="M122" s="1033"/>
      <c r="N122" s="1033"/>
      <c r="O122" s="1033"/>
      <c r="P122" s="1033"/>
      <c r="Q122" s="1033"/>
      <c r="R122" s="1033"/>
      <c r="S122" s="1034"/>
    </row>
    <row r="123" spans="1:19">
      <c r="A123" s="1035" t="s">
        <v>627</v>
      </c>
      <c r="B123" s="1036"/>
      <c r="C123" s="1036"/>
      <c r="D123" s="1036"/>
      <c r="E123" s="1036"/>
      <c r="F123" s="1036"/>
      <c r="G123" s="1036"/>
      <c r="H123" s="1036"/>
      <c r="I123" s="1036"/>
      <c r="J123" s="1036"/>
      <c r="K123" s="1036"/>
      <c r="L123" s="1036"/>
      <c r="M123" s="1036"/>
      <c r="N123" s="1036"/>
      <c r="O123" s="1036"/>
      <c r="P123" s="1036"/>
      <c r="Q123" s="1036"/>
      <c r="R123" s="1036"/>
      <c r="S123" s="1037"/>
    </row>
    <row r="124" spans="1:19" ht="28.5" customHeight="1">
      <c r="A124" s="1023" t="s">
        <v>41</v>
      </c>
      <c r="B124" s="1023"/>
      <c r="C124" s="1023"/>
      <c r="D124" s="1023" t="s">
        <v>42</v>
      </c>
      <c r="E124" s="1023"/>
      <c r="F124" s="1023" t="s">
        <v>43</v>
      </c>
      <c r="G124" s="1023"/>
      <c r="H124" s="1023"/>
      <c r="I124" s="1023" t="s">
        <v>44</v>
      </c>
      <c r="J124" s="1023"/>
      <c r="K124" s="1025" t="s">
        <v>45</v>
      </c>
      <c r="L124" s="1038"/>
      <c r="M124" s="1038"/>
      <c r="N124" s="1039"/>
      <c r="O124" s="1027" t="s">
        <v>46</v>
      </c>
      <c r="P124" s="1027"/>
      <c r="Q124" s="1028"/>
      <c r="R124" s="1023" t="s">
        <v>47</v>
      </c>
      <c r="S124" s="1023"/>
    </row>
    <row r="125" spans="1:19" ht="27" customHeight="1">
      <c r="A125" s="1022" t="s">
        <v>48</v>
      </c>
      <c r="B125" s="1022" t="s">
        <v>49</v>
      </c>
      <c r="C125" s="1029" t="s">
        <v>50</v>
      </c>
      <c r="D125" s="1022" t="s">
        <v>51</v>
      </c>
      <c r="E125" s="1022" t="s">
        <v>52</v>
      </c>
      <c r="F125" s="1025" t="s">
        <v>53</v>
      </c>
      <c r="G125" s="1031"/>
      <c r="H125" s="1026"/>
      <c r="I125" s="1022" t="s">
        <v>54</v>
      </c>
      <c r="J125" s="1022" t="s">
        <v>55</v>
      </c>
      <c r="K125" s="1025" t="s">
        <v>56</v>
      </c>
      <c r="L125" s="1026"/>
      <c r="M125" s="1025" t="s">
        <v>57</v>
      </c>
      <c r="N125" s="1026"/>
      <c r="O125" s="1022" t="s">
        <v>58</v>
      </c>
      <c r="P125" s="1022" t="s">
        <v>59</v>
      </c>
      <c r="Q125" s="1022" t="s">
        <v>60</v>
      </c>
      <c r="R125" s="1022" t="s">
        <v>61</v>
      </c>
      <c r="S125" s="1022" t="s">
        <v>62</v>
      </c>
    </row>
    <row r="126" spans="1:19" ht="62.25" customHeight="1">
      <c r="A126" s="1023"/>
      <c r="B126" s="1023"/>
      <c r="C126" s="1030"/>
      <c r="D126" s="1023"/>
      <c r="E126" s="1023"/>
      <c r="F126" s="89" t="s">
        <v>63</v>
      </c>
      <c r="G126" s="89" t="s">
        <v>64</v>
      </c>
      <c r="H126" s="89" t="s">
        <v>65</v>
      </c>
      <c r="I126" s="1023"/>
      <c r="J126" s="1023"/>
      <c r="K126" s="90" t="s">
        <v>66</v>
      </c>
      <c r="L126" s="90" t="s">
        <v>67</v>
      </c>
      <c r="M126" s="90" t="s">
        <v>68</v>
      </c>
      <c r="N126" s="90" t="s">
        <v>67</v>
      </c>
      <c r="O126" s="1023"/>
      <c r="P126" s="1023"/>
      <c r="Q126" s="1023"/>
      <c r="R126" s="1023"/>
      <c r="S126" s="1023"/>
    </row>
    <row r="127" spans="1:19">
      <c r="A127" s="1021" t="s">
        <v>69</v>
      </c>
      <c r="B127" s="1021"/>
      <c r="C127" s="1021"/>
      <c r="D127" s="1021"/>
      <c r="E127" s="1021"/>
      <c r="F127" s="1021"/>
      <c r="G127" s="1021"/>
      <c r="H127" s="1021"/>
      <c r="I127" s="1021"/>
      <c r="J127" s="1021"/>
      <c r="K127" s="1021"/>
      <c r="L127" s="1021"/>
      <c r="M127" s="1021"/>
      <c r="N127" s="1021"/>
      <c r="O127" s="1021"/>
      <c r="P127" s="1021"/>
      <c r="Q127" s="1021"/>
      <c r="R127" s="1021"/>
      <c r="S127" s="1021"/>
    </row>
    <row r="128" spans="1:19" s="20" customFormat="1">
      <c r="A128" s="18">
        <v>0</v>
      </c>
      <c r="B128" s="18">
        <v>0</v>
      </c>
      <c r="C128" s="18">
        <v>0</v>
      </c>
      <c r="D128" s="18">
        <v>0</v>
      </c>
      <c r="E128" s="18">
        <v>0</v>
      </c>
      <c r="F128" s="18">
        <v>0</v>
      </c>
      <c r="G128" s="18">
        <v>0</v>
      </c>
      <c r="H128" s="18">
        <v>0</v>
      </c>
      <c r="I128" s="18">
        <v>0</v>
      </c>
      <c r="J128" s="18">
        <v>0</v>
      </c>
      <c r="K128" s="18">
        <v>0</v>
      </c>
      <c r="L128" s="18">
        <v>0</v>
      </c>
      <c r="M128" s="18">
        <v>0</v>
      </c>
      <c r="N128" s="18">
        <v>0</v>
      </c>
      <c r="O128" s="18">
        <v>0</v>
      </c>
      <c r="P128" s="18">
        <v>0</v>
      </c>
      <c r="Q128" s="18">
        <v>0</v>
      </c>
      <c r="R128" s="18">
        <v>0</v>
      </c>
      <c r="S128" s="18">
        <v>0</v>
      </c>
    </row>
    <row r="129" spans="1:19">
      <c r="A129" s="1021" t="s">
        <v>70</v>
      </c>
      <c r="B129" s="1021"/>
      <c r="C129" s="1021"/>
      <c r="D129" s="1021"/>
      <c r="E129" s="1021"/>
      <c r="F129" s="1021"/>
      <c r="G129" s="1021"/>
      <c r="H129" s="1021"/>
      <c r="I129" s="1021"/>
      <c r="J129" s="1021"/>
      <c r="K129" s="1021"/>
      <c r="L129" s="1021"/>
      <c r="M129" s="1021"/>
      <c r="N129" s="1021"/>
      <c r="O129" s="1021"/>
      <c r="P129" s="1021"/>
      <c r="Q129" s="1021"/>
      <c r="R129" s="1021"/>
      <c r="S129" s="1021"/>
    </row>
    <row r="130" spans="1:19" s="716" customFormat="1">
      <c r="A130" s="18">
        <v>0</v>
      </c>
      <c r="B130" s="18">
        <v>0</v>
      </c>
      <c r="C130" s="18">
        <v>0</v>
      </c>
      <c r="D130" s="18">
        <v>0</v>
      </c>
      <c r="E130" s="18">
        <v>0</v>
      </c>
      <c r="F130" s="18">
        <v>0</v>
      </c>
      <c r="G130" s="18">
        <v>0</v>
      </c>
      <c r="H130" s="18">
        <v>0</v>
      </c>
      <c r="I130" s="18">
        <v>0</v>
      </c>
      <c r="J130" s="18">
        <v>0</v>
      </c>
      <c r="K130" s="18">
        <v>0</v>
      </c>
      <c r="L130" s="18">
        <v>0</v>
      </c>
      <c r="M130" s="18">
        <v>0</v>
      </c>
      <c r="N130" s="18">
        <v>0</v>
      </c>
      <c r="O130" s="18">
        <v>0</v>
      </c>
      <c r="P130" s="18">
        <v>0</v>
      </c>
      <c r="Q130" s="18">
        <v>0</v>
      </c>
      <c r="R130" s="18">
        <v>0</v>
      </c>
      <c r="S130" s="18">
        <v>0</v>
      </c>
    </row>
    <row r="131" spans="1:19">
      <c r="A131" s="1021" t="s">
        <v>71</v>
      </c>
      <c r="B131" s="1021"/>
      <c r="C131" s="1021"/>
      <c r="D131" s="1021"/>
      <c r="E131" s="1021"/>
      <c r="F131" s="1021"/>
      <c r="G131" s="1021"/>
      <c r="H131" s="1021"/>
      <c r="I131" s="1021"/>
      <c r="J131" s="1021"/>
      <c r="K131" s="1021"/>
      <c r="L131" s="1021"/>
      <c r="M131" s="1021"/>
      <c r="N131" s="1021"/>
      <c r="O131" s="1021"/>
      <c r="P131" s="1021"/>
      <c r="Q131" s="1021"/>
      <c r="R131" s="1021"/>
      <c r="S131" s="1021"/>
    </row>
    <row r="132" spans="1:19" s="746" customFormat="1">
      <c r="A132" s="18">
        <v>0</v>
      </c>
      <c r="B132" s="18">
        <v>0</v>
      </c>
      <c r="C132" s="18">
        <v>0</v>
      </c>
      <c r="D132" s="18">
        <v>0</v>
      </c>
      <c r="E132" s="18">
        <v>0</v>
      </c>
      <c r="F132" s="18">
        <v>0</v>
      </c>
      <c r="G132" s="18">
        <v>0</v>
      </c>
      <c r="H132" s="18">
        <v>0</v>
      </c>
      <c r="I132" s="18">
        <v>0</v>
      </c>
      <c r="J132" s="18">
        <v>0</v>
      </c>
      <c r="K132" s="18">
        <v>0</v>
      </c>
      <c r="L132" s="18">
        <v>0</v>
      </c>
      <c r="M132" s="18">
        <v>0</v>
      </c>
      <c r="N132" s="18">
        <v>0</v>
      </c>
      <c r="O132" s="18">
        <v>0</v>
      </c>
      <c r="P132" s="18">
        <v>0</v>
      </c>
      <c r="Q132" s="18">
        <v>0</v>
      </c>
      <c r="R132" s="18">
        <v>0</v>
      </c>
      <c r="S132" s="18">
        <v>0</v>
      </c>
    </row>
    <row r="133" spans="1:19">
      <c r="A133" s="1021" t="s">
        <v>72</v>
      </c>
      <c r="B133" s="1021"/>
      <c r="C133" s="1021"/>
      <c r="D133" s="1021"/>
      <c r="E133" s="1021"/>
      <c r="F133" s="1021"/>
      <c r="G133" s="1021"/>
      <c r="H133" s="1021"/>
      <c r="I133" s="1021"/>
      <c r="J133" s="1021"/>
      <c r="K133" s="1021"/>
      <c r="L133" s="1021"/>
      <c r="M133" s="1021"/>
      <c r="N133" s="1021"/>
      <c r="O133" s="1021"/>
      <c r="P133" s="1021"/>
      <c r="Q133" s="1021"/>
      <c r="R133" s="1021"/>
      <c r="S133" s="1021"/>
    </row>
    <row r="134" spans="1:19" s="779" customFormat="1">
      <c r="A134" s="18">
        <v>0</v>
      </c>
      <c r="B134" s="18">
        <v>0</v>
      </c>
      <c r="C134" s="18">
        <v>0</v>
      </c>
      <c r="D134" s="18">
        <v>0</v>
      </c>
      <c r="E134" s="18">
        <v>0</v>
      </c>
      <c r="F134" s="18">
        <v>0</v>
      </c>
      <c r="G134" s="18">
        <v>0</v>
      </c>
      <c r="H134" s="18">
        <v>0</v>
      </c>
      <c r="I134" s="18">
        <v>0</v>
      </c>
      <c r="J134" s="18">
        <v>0</v>
      </c>
      <c r="K134" s="18">
        <v>0</v>
      </c>
      <c r="L134" s="18">
        <v>0</v>
      </c>
      <c r="M134" s="18">
        <v>0</v>
      </c>
      <c r="N134" s="18">
        <v>0</v>
      </c>
      <c r="O134" s="18">
        <v>0</v>
      </c>
      <c r="P134" s="18">
        <v>0</v>
      </c>
      <c r="Q134" s="18">
        <v>0</v>
      </c>
      <c r="R134" s="18">
        <v>0</v>
      </c>
      <c r="S134" s="18">
        <v>0</v>
      </c>
    </row>
    <row r="135" spans="1:19">
      <c r="A135" s="1046" t="s">
        <v>73</v>
      </c>
      <c r="B135" s="1046"/>
      <c r="C135" s="1046"/>
      <c r="D135" s="1046"/>
      <c r="E135" s="1046"/>
      <c r="F135" s="1046"/>
      <c r="G135" s="1046"/>
      <c r="H135" s="1046"/>
      <c r="I135" s="1046"/>
      <c r="J135" s="1046"/>
      <c r="K135" s="1046"/>
      <c r="L135" s="1046"/>
      <c r="M135" s="1046"/>
      <c r="N135" s="1046"/>
      <c r="O135" s="1046"/>
      <c r="P135" s="1046"/>
      <c r="Q135" s="1046"/>
      <c r="R135" s="1046"/>
      <c r="S135" s="1046"/>
    </row>
    <row r="136" spans="1:19" s="798" customFormat="1">
      <c r="A136" s="18">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18">
        <v>0</v>
      </c>
    </row>
    <row r="137" spans="1:19">
      <c r="A137" s="1021" t="s">
        <v>74</v>
      </c>
      <c r="B137" s="1021"/>
      <c r="C137" s="1021"/>
      <c r="D137" s="1021"/>
      <c r="E137" s="1021"/>
      <c r="F137" s="1021"/>
      <c r="G137" s="1021"/>
      <c r="H137" s="1021"/>
      <c r="I137" s="1021"/>
      <c r="J137" s="1021"/>
      <c r="K137" s="1021"/>
      <c r="L137" s="1021"/>
      <c r="M137" s="1021"/>
      <c r="N137" s="1021"/>
      <c r="O137" s="1021"/>
      <c r="P137" s="1021"/>
      <c r="Q137" s="1021"/>
      <c r="R137" s="1021"/>
      <c r="S137" s="1021"/>
    </row>
    <row r="138" spans="1:19" s="289" customFormat="1">
      <c r="A138" s="18">
        <v>0</v>
      </c>
      <c r="B138" s="98">
        <v>0</v>
      </c>
      <c r="C138" s="98">
        <v>0</v>
      </c>
      <c r="D138" s="98">
        <v>0</v>
      </c>
      <c r="E138" s="98">
        <v>0</v>
      </c>
      <c r="F138" s="98">
        <v>0</v>
      </c>
      <c r="G138" s="98">
        <v>0</v>
      </c>
      <c r="H138" s="98">
        <v>0</v>
      </c>
      <c r="I138" s="98">
        <v>0</v>
      </c>
      <c r="J138" s="98">
        <v>0</v>
      </c>
      <c r="K138" s="98">
        <v>0</v>
      </c>
      <c r="L138" s="98">
        <v>0</v>
      </c>
      <c r="M138" s="98">
        <v>0</v>
      </c>
      <c r="N138" s="98">
        <v>0</v>
      </c>
      <c r="O138" s="98">
        <v>0</v>
      </c>
      <c r="P138" s="98">
        <v>0</v>
      </c>
      <c r="Q138" s="98">
        <v>0</v>
      </c>
      <c r="R138" s="98">
        <v>0</v>
      </c>
      <c r="S138" s="98">
        <v>0</v>
      </c>
    </row>
    <row r="139" spans="1:19">
      <c r="A139" s="1021" t="s">
        <v>75</v>
      </c>
      <c r="B139" s="1021"/>
      <c r="C139" s="1021"/>
      <c r="D139" s="1021"/>
      <c r="E139" s="1021"/>
      <c r="F139" s="1021"/>
      <c r="G139" s="1021"/>
      <c r="H139" s="1021"/>
      <c r="I139" s="1021"/>
      <c r="J139" s="1021"/>
      <c r="K139" s="1021"/>
      <c r="L139" s="1021"/>
      <c r="M139" s="1021"/>
      <c r="N139" s="1021"/>
      <c r="O139" s="1021"/>
      <c r="P139" s="1021"/>
      <c r="Q139" s="1021"/>
      <c r="R139" s="1021"/>
      <c r="S139" s="1021"/>
    </row>
    <row r="140" spans="1:19" s="289" customFormat="1">
      <c r="A140" s="18">
        <v>0</v>
      </c>
      <c r="B140" s="98">
        <v>0</v>
      </c>
      <c r="C140" s="98">
        <v>0</v>
      </c>
      <c r="D140" s="98">
        <v>0</v>
      </c>
      <c r="E140" s="98">
        <v>0</v>
      </c>
      <c r="F140" s="98">
        <v>0</v>
      </c>
      <c r="G140" s="98">
        <v>0</v>
      </c>
      <c r="H140" s="98">
        <v>0</v>
      </c>
      <c r="I140" s="98">
        <v>0</v>
      </c>
      <c r="J140" s="98">
        <v>0</v>
      </c>
      <c r="K140" s="98">
        <v>0</v>
      </c>
      <c r="L140" s="98">
        <v>0</v>
      </c>
      <c r="M140" s="98">
        <v>0</v>
      </c>
      <c r="N140" s="98">
        <v>0</v>
      </c>
      <c r="O140" s="98">
        <v>0</v>
      </c>
      <c r="P140" s="98">
        <v>0</v>
      </c>
      <c r="Q140" s="98">
        <v>0</v>
      </c>
      <c r="R140" s="98">
        <v>0</v>
      </c>
      <c r="S140" s="98">
        <v>0</v>
      </c>
    </row>
    <row r="141" spans="1:19">
      <c r="A141" s="1021" t="s">
        <v>76</v>
      </c>
      <c r="B141" s="1021"/>
      <c r="C141" s="1021"/>
      <c r="D141" s="1021"/>
      <c r="E141" s="1021"/>
      <c r="F141" s="1021"/>
      <c r="G141" s="1021"/>
      <c r="H141" s="1021"/>
      <c r="I141" s="1021"/>
      <c r="J141" s="1021"/>
      <c r="K141" s="1021"/>
      <c r="L141" s="1021"/>
      <c r="M141" s="1021"/>
      <c r="N141" s="1021"/>
      <c r="O141" s="1021"/>
      <c r="P141" s="1021"/>
      <c r="Q141" s="1021"/>
      <c r="R141" s="1021"/>
      <c r="S141" s="1021"/>
    </row>
    <row r="142" spans="1:19" s="289" customFormat="1">
      <c r="A142" s="18">
        <v>0</v>
      </c>
      <c r="B142" s="98">
        <v>0</v>
      </c>
      <c r="C142" s="98">
        <v>0</v>
      </c>
      <c r="D142" s="98">
        <v>0</v>
      </c>
      <c r="E142" s="98">
        <v>0</v>
      </c>
      <c r="F142" s="98">
        <v>0</v>
      </c>
      <c r="G142" s="98">
        <v>0</v>
      </c>
      <c r="H142" s="98">
        <v>0</v>
      </c>
      <c r="I142" s="98">
        <v>0</v>
      </c>
      <c r="J142" s="98">
        <v>0</v>
      </c>
      <c r="K142" s="98">
        <v>0</v>
      </c>
      <c r="L142" s="98">
        <v>0</v>
      </c>
      <c r="M142" s="98">
        <v>0</v>
      </c>
      <c r="N142" s="98">
        <v>0</v>
      </c>
      <c r="O142" s="98">
        <v>0</v>
      </c>
      <c r="P142" s="98">
        <v>0</v>
      </c>
      <c r="Q142" s="98">
        <v>0</v>
      </c>
      <c r="R142" s="98">
        <v>0</v>
      </c>
      <c r="S142" s="98">
        <v>0</v>
      </c>
    </row>
    <row r="143" spans="1:19">
      <c r="A143" s="1021" t="s">
        <v>77</v>
      </c>
      <c r="B143" s="1021"/>
      <c r="C143" s="1021"/>
      <c r="D143" s="1021"/>
      <c r="E143" s="1021"/>
      <c r="F143" s="1021"/>
      <c r="G143" s="1021"/>
      <c r="H143" s="1021"/>
      <c r="I143" s="1021"/>
      <c r="J143" s="1021"/>
      <c r="K143" s="1021"/>
      <c r="L143" s="1021"/>
      <c r="M143" s="1021"/>
      <c r="N143" s="1021"/>
      <c r="O143" s="1021"/>
      <c r="P143" s="1021"/>
      <c r="Q143" s="1021"/>
      <c r="R143" s="1021"/>
      <c r="S143" s="1021"/>
    </row>
    <row r="144" spans="1:19" s="289" customFormat="1">
      <c r="A144" s="18">
        <v>0</v>
      </c>
      <c r="B144" s="98">
        <v>0</v>
      </c>
      <c r="C144" s="98">
        <v>0</v>
      </c>
      <c r="D144" s="98">
        <v>0</v>
      </c>
      <c r="E144" s="98">
        <v>0</v>
      </c>
      <c r="F144" s="98">
        <v>0</v>
      </c>
      <c r="G144" s="98">
        <v>0</v>
      </c>
      <c r="H144" s="98">
        <v>0</v>
      </c>
      <c r="I144" s="98">
        <v>0</v>
      </c>
      <c r="J144" s="98">
        <v>0</v>
      </c>
      <c r="K144" s="98">
        <v>0</v>
      </c>
      <c r="L144" s="98">
        <v>0</v>
      </c>
      <c r="M144" s="98">
        <v>0</v>
      </c>
      <c r="N144" s="98">
        <v>0</v>
      </c>
      <c r="O144" s="98">
        <v>0</v>
      </c>
      <c r="P144" s="98">
        <v>0</v>
      </c>
      <c r="Q144" s="98">
        <v>0</v>
      </c>
      <c r="R144" s="98">
        <v>0</v>
      </c>
      <c r="S144" s="98">
        <v>0</v>
      </c>
    </row>
    <row r="145" spans="1:19">
      <c r="A145" s="1021" t="s">
        <v>78</v>
      </c>
      <c r="B145" s="1021"/>
      <c r="C145" s="1021"/>
      <c r="D145" s="1021"/>
      <c r="E145" s="1021"/>
      <c r="F145" s="1021"/>
      <c r="G145" s="1021"/>
      <c r="H145" s="1021"/>
      <c r="I145" s="1021"/>
      <c r="J145" s="1021"/>
      <c r="K145" s="1021"/>
      <c r="L145" s="1021"/>
      <c r="M145" s="1021"/>
      <c r="N145" s="1021"/>
      <c r="O145" s="1021"/>
      <c r="P145" s="1021"/>
      <c r="Q145" s="1021"/>
      <c r="R145" s="1021"/>
      <c r="S145" s="1021"/>
    </row>
    <row r="146" spans="1:19" s="289" customFormat="1">
      <c r="A146" s="18">
        <v>0</v>
      </c>
      <c r="B146" s="98">
        <v>0</v>
      </c>
      <c r="C146" s="98">
        <v>0</v>
      </c>
      <c r="D146" s="98">
        <v>0</v>
      </c>
      <c r="E146" s="98">
        <v>0</v>
      </c>
      <c r="F146" s="98">
        <v>0</v>
      </c>
      <c r="G146" s="98">
        <v>0</v>
      </c>
      <c r="H146" s="98">
        <v>0</v>
      </c>
      <c r="I146" s="98">
        <v>0</v>
      </c>
      <c r="J146" s="98">
        <v>0</v>
      </c>
      <c r="K146" s="98">
        <v>0</v>
      </c>
      <c r="L146" s="98">
        <v>0</v>
      </c>
      <c r="M146" s="98">
        <v>0</v>
      </c>
      <c r="N146" s="98">
        <v>0</v>
      </c>
      <c r="O146" s="98">
        <v>0</v>
      </c>
      <c r="P146" s="98">
        <v>0</v>
      </c>
      <c r="Q146" s="98">
        <v>0</v>
      </c>
      <c r="R146" s="98">
        <v>0</v>
      </c>
      <c r="S146" s="98">
        <v>0</v>
      </c>
    </row>
    <row r="147" spans="1:19">
      <c r="A147" s="1021" t="s">
        <v>79</v>
      </c>
      <c r="B147" s="1021"/>
      <c r="C147" s="1021"/>
      <c r="D147" s="1021"/>
      <c r="E147" s="1021"/>
      <c r="F147" s="1021"/>
      <c r="G147" s="1021"/>
      <c r="H147" s="1021"/>
      <c r="I147" s="1021"/>
      <c r="J147" s="1021"/>
      <c r="K147" s="1021"/>
      <c r="L147" s="1021"/>
      <c r="M147" s="1021"/>
      <c r="N147" s="1021"/>
      <c r="O147" s="1021"/>
      <c r="P147" s="1021"/>
      <c r="Q147" s="1021"/>
      <c r="R147" s="1021"/>
      <c r="S147" s="1021"/>
    </row>
    <row r="148" spans="1:19" s="289" customFormat="1">
      <c r="A148" s="18">
        <v>0</v>
      </c>
      <c r="B148" s="98">
        <v>0</v>
      </c>
      <c r="C148" s="98">
        <v>0</v>
      </c>
      <c r="D148" s="98">
        <v>0</v>
      </c>
      <c r="E148" s="98">
        <v>0</v>
      </c>
      <c r="F148" s="98">
        <v>0</v>
      </c>
      <c r="G148" s="98">
        <v>0</v>
      </c>
      <c r="H148" s="98">
        <v>0</v>
      </c>
      <c r="I148" s="98">
        <v>0</v>
      </c>
      <c r="J148" s="98">
        <v>0</v>
      </c>
      <c r="K148" s="98">
        <v>0</v>
      </c>
      <c r="L148" s="98">
        <v>0</v>
      </c>
      <c r="M148" s="98">
        <v>0</v>
      </c>
      <c r="N148" s="98">
        <v>0</v>
      </c>
      <c r="O148" s="98">
        <v>0</v>
      </c>
      <c r="P148" s="98">
        <v>0</v>
      </c>
      <c r="Q148" s="98">
        <v>0</v>
      </c>
      <c r="R148" s="98">
        <v>0</v>
      </c>
      <c r="S148" s="98">
        <v>0</v>
      </c>
    </row>
    <row r="149" spans="1:19">
      <c r="A149" s="1021" t="s">
        <v>80</v>
      </c>
      <c r="B149" s="1021"/>
      <c r="C149" s="1021"/>
      <c r="D149" s="1021"/>
      <c r="E149" s="1021"/>
      <c r="F149" s="1021"/>
      <c r="G149" s="1021"/>
      <c r="H149" s="1021"/>
      <c r="I149" s="1021"/>
      <c r="J149" s="1021"/>
      <c r="K149" s="1021"/>
      <c r="L149" s="1021"/>
      <c r="M149" s="1021"/>
      <c r="N149" s="1021"/>
      <c r="O149" s="1021"/>
      <c r="P149" s="1021"/>
      <c r="Q149" s="1021"/>
      <c r="R149" s="1021"/>
      <c r="S149" s="1021"/>
    </row>
    <row r="150" spans="1:19" s="289" customFormat="1">
      <c r="A150" s="18">
        <v>0</v>
      </c>
      <c r="B150" s="98">
        <v>0</v>
      </c>
      <c r="C150" s="98">
        <v>0</v>
      </c>
      <c r="D150" s="98">
        <v>0</v>
      </c>
      <c r="E150" s="98">
        <v>0</v>
      </c>
      <c r="F150" s="98">
        <v>0</v>
      </c>
      <c r="G150" s="98">
        <v>0</v>
      </c>
      <c r="H150" s="98">
        <v>0</v>
      </c>
      <c r="I150" s="98">
        <v>0</v>
      </c>
      <c r="J150" s="98">
        <v>0</v>
      </c>
      <c r="K150" s="98">
        <v>0</v>
      </c>
      <c r="L150" s="98">
        <v>0</v>
      </c>
      <c r="M150" s="98">
        <v>0</v>
      </c>
      <c r="N150" s="98">
        <v>0</v>
      </c>
      <c r="O150" s="98">
        <v>0</v>
      </c>
      <c r="P150" s="98">
        <v>0</v>
      </c>
      <c r="Q150" s="98">
        <v>0</v>
      </c>
      <c r="R150" s="98">
        <v>0</v>
      </c>
      <c r="S150" s="98">
        <v>0</v>
      </c>
    </row>
    <row r="151" spans="1:19">
      <c r="A151" s="1062" t="s">
        <v>3655</v>
      </c>
      <c r="B151" s="1063"/>
      <c r="C151" s="1063"/>
      <c r="D151" s="1063"/>
      <c r="E151" s="1063"/>
      <c r="F151" s="1063"/>
      <c r="G151" s="1063"/>
      <c r="H151" s="1063"/>
      <c r="I151" s="1063"/>
      <c r="J151" s="1063"/>
      <c r="K151" s="1063"/>
      <c r="L151" s="1063"/>
      <c r="M151" s="1063"/>
      <c r="N151" s="1063"/>
      <c r="O151" s="1063"/>
      <c r="P151" s="1063"/>
      <c r="Q151" s="1063"/>
      <c r="R151" s="1063"/>
      <c r="S151" s="1064"/>
    </row>
    <row r="152" spans="1:19" s="22" customFormat="1">
      <c r="A152" s="74">
        <f>SUM(A128,A130,A132,A134,A136,A138,A140,A142,A144,A146,A148,A150)</f>
        <v>0</v>
      </c>
      <c r="B152" s="74">
        <f t="shared" ref="B152:S152" si="3">SUM(B128,B130,B132,B134,B136,B138,B140,B142,B144,B146,B148,B150)</f>
        <v>0</v>
      </c>
      <c r="C152" s="74">
        <f t="shared" si="3"/>
        <v>0</v>
      </c>
      <c r="D152" s="74">
        <f t="shared" si="3"/>
        <v>0</v>
      </c>
      <c r="E152" s="74">
        <f t="shared" si="3"/>
        <v>0</v>
      </c>
      <c r="F152" s="74">
        <f t="shared" si="3"/>
        <v>0</v>
      </c>
      <c r="G152" s="74">
        <f t="shared" si="3"/>
        <v>0</v>
      </c>
      <c r="H152" s="74">
        <f t="shared" si="3"/>
        <v>0</v>
      </c>
      <c r="I152" s="74">
        <f t="shared" si="3"/>
        <v>0</v>
      </c>
      <c r="J152" s="74">
        <f t="shared" si="3"/>
        <v>0</v>
      </c>
      <c r="K152" s="74">
        <f t="shared" si="3"/>
        <v>0</v>
      </c>
      <c r="L152" s="74">
        <f t="shared" si="3"/>
        <v>0</v>
      </c>
      <c r="M152" s="74">
        <f t="shared" si="3"/>
        <v>0</v>
      </c>
      <c r="N152" s="74">
        <f t="shared" si="3"/>
        <v>0</v>
      </c>
      <c r="O152" s="74">
        <f t="shared" si="3"/>
        <v>0</v>
      </c>
      <c r="P152" s="74">
        <f t="shared" si="3"/>
        <v>0</v>
      </c>
      <c r="Q152" s="74">
        <f t="shared" si="3"/>
        <v>0</v>
      </c>
      <c r="R152" s="74">
        <f t="shared" si="3"/>
        <v>0</v>
      </c>
      <c r="S152" s="74">
        <f t="shared" si="3"/>
        <v>0</v>
      </c>
    </row>
    <row r="153" spans="1:19">
      <c r="A153" s="92"/>
      <c r="B153" s="93"/>
      <c r="C153" s="93"/>
      <c r="D153" s="93"/>
      <c r="E153" s="93"/>
      <c r="F153" s="93"/>
      <c r="G153" s="93"/>
      <c r="H153" s="93"/>
      <c r="I153" s="93"/>
      <c r="J153" s="93"/>
      <c r="K153" s="93"/>
      <c r="L153" s="93"/>
      <c r="M153" s="93"/>
      <c r="N153" s="93"/>
      <c r="O153" s="93"/>
      <c r="P153" s="93"/>
      <c r="Q153" s="93"/>
      <c r="R153" s="93"/>
      <c r="S153" s="94"/>
    </row>
    <row r="154" spans="1:19" ht="24.75" customHeight="1">
      <c r="A154" s="1786" t="s">
        <v>693</v>
      </c>
      <c r="B154" s="1424"/>
      <c r="C154" s="1424"/>
      <c r="D154" s="1424"/>
      <c r="E154" s="1424"/>
      <c r="F154" s="1424"/>
      <c r="G154" s="1424"/>
      <c r="H154" s="1424"/>
      <c r="I154" s="1424"/>
      <c r="J154" s="1424"/>
      <c r="K154" s="1424"/>
      <c r="L154" s="1424"/>
      <c r="M154" s="1424"/>
      <c r="N154" s="1424"/>
      <c r="O154" s="1424"/>
      <c r="P154" s="1424"/>
      <c r="Q154" s="1424"/>
      <c r="R154" s="1424"/>
      <c r="S154" s="1425"/>
    </row>
    <row r="155" spans="1:19">
      <c r="A155" s="1786" t="s">
        <v>3654</v>
      </c>
      <c r="B155" s="1787"/>
      <c r="C155" s="1787"/>
      <c r="D155" s="1787"/>
      <c r="E155" s="1787"/>
      <c r="F155" s="1787"/>
      <c r="G155" s="1787"/>
      <c r="H155" s="1787"/>
      <c r="I155" s="1787"/>
      <c r="J155" s="1787"/>
      <c r="K155" s="1787"/>
      <c r="L155" s="1787"/>
      <c r="M155" s="1787"/>
      <c r="N155" s="1787"/>
      <c r="O155" s="1787"/>
      <c r="P155" s="1787"/>
      <c r="Q155" s="1787"/>
      <c r="R155" s="1787"/>
      <c r="S155" s="1788"/>
    </row>
    <row r="156" spans="1:19">
      <c r="A156" s="1032" t="s">
        <v>694</v>
      </c>
      <c r="B156" s="1033"/>
      <c r="C156" s="1033"/>
      <c r="D156" s="1033"/>
      <c r="E156" s="1033"/>
      <c r="F156" s="1033"/>
      <c r="G156" s="1033"/>
      <c r="H156" s="1033"/>
      <c r="I156" s="1033"/>
      <c r="J156" s="1033"/>
      <c r="K156" s="1033"/>
      <c r="L156" s="1033"/>
      <c r="M156" s="1033"/>
      <c r="N156" s="1033"/>
      <c r="O156" s="1033"/>
      <c r="P156" s="1033"/>
      <c r="Q156" s="1033"/>
      <c r="R156" s="1033"/>
      <c r="S156" s="1034"/>
    </row>
    <row r="157" spans="1:19">
      <c r="A157" s="1032" t="s">
        <v>628</v>
      </c>
      <c r="B157" s="1033"/>
      <c r="C157" s="1033"/>
      <c r="D157" s="1033"/>
      <c r="E157" s="1033"/>
      <c r="F157" s="1033"/>
      <c r="G157" s="1033"/>
      <c r="H157" s="1033"/>
      <c r="I157" s="1033"/>
      <c r="J157" s="1033"/>
      <c r="K157" s="1033"/>
      <c r="L157" s="1033"/>
      <c r="M157" s="1033"/>
      <c r="N157" s="1033"/>
      <c r="O157" s="1033"/>
      <c r="P157" s="1033"/>
      <c r="Q157" s="1033"/>
      <c r="R157" s="1033"/>
      <c r="S157" s="1034"/>
    </row>
    <row r="158" spans="1:19">
      <c r="A158" s="1032" t="s">
        <v>629</v>
      </c>
      <c r="B158" s="1033"/>
      <c r="C158" s="1033"/>
      <c r="D158" s="1033"/>
      <c r="E158" s="1033"/>
      <c r="F158" s="1033"/>
      <c r="G158" s="1033"/>
      <c r="H158" s="1033"/>
      <c r="I158" s="1033"/>
      <c r="J158" s="1033"/>
      <c r="K158" s="1033"/>
      <c r="L158" s="1033"/>
      <c r="M158" s="1033"/>
      <c r="N158" s="1033"/>
      <c r="O158" s="1033"/>
      <c r="P158" s="1033"/>
      <c r="Q158" s="1033"/>
      <c r="R158" s="1033"/>
      <c r="S158" s="1034"/>
    </row>
    <row r="159" spans="1:19">
      <c r="A159" s="1032" t="s">
        <v>630</v>
      </c>
      <c r="B159" s="1033"/>
      <c r="C159" s="1033"/>
      <c r="D159" s="1033"/>
      <c r="E159" s="1033"/>
      <c r="F159" s="1033"/>
      <c r="G159" s="1033"/>
      <c r="H159" s="1033"/>
      <c r="I159" s="1033"/>
      <c r="J159" s="1033"/>
      <c r="K159" s="1033"/>
      <c r="L159" s="1033"/>
      <c r="M159" s="1033"/>
      <c r="N159" s="1033"/>
      <c r="O159" s="1033"/>
      <c r="P159" s="1033"/>
      <c r="Q159" s="1033"/>
      <c r="R159" s="1033"/>
      <c r="S159" s="1034"/>
    </row>
    <row r="160" spans="1:19">
      <c r="A160" s="1032" t="s">
        <v>631</v>
      </c>
      <c r="B160" s="1033"/>
      <c r="C160" s="1033"/>
      <c r="D160" s="1033"/>
      <c r="E160" s="1033"/>
      <c r="F160" s="1033"/>
      <c r="G160" s="1033"/>
      <c r="H160" s="1033"/>
      <c r="I160" s="1033"/>
      <c r="J160" s="1033"/>
      <c r="K160" s="1033"/>
      <c r="L160" s="1033"/>
      <c r="M160" s="1033"/>
      <c r="N160" s="1033"/>
      <c r="O160" s="1033"/>
      <c r="P160" s="1033"/>
      <c r="Q160" s="1033"/>
      <c r="R160" s="1033"/>
      <c r="S160" s="1034"/>
    </row>
    <row r="161" spans="1:19">
      <c r="A161" s="1035" t="s">
        <v>632</v>
      </c>
      <c r="B161" s="1036"/>
      <c r="C161" s="1036"/>
      <c r="D161" s="1036"/>
      <c r="E161" s="1036"/>
      <c r="F161" s="1036"/>
      <c r="G161" s="1036"/>
      <c r="H161" s="1036"/>
      <c r="I161" s="1036"/>
      <c r="J161" s="1036"/>
      <c r="K161" s="1036"/>
      <c r="L161" s="1036"/>
      <c r="M161" s="1036"/>
      <c r="N161" s="1036"/>
      <c r="O161" s="1036"/>
      <c r="P161" s="1036"/>
      <c r="Q161" s="1036"/>
      <c r="R161" s="1036"/>
      <c r="S161" s="1037"/>
    </row>
    <row r="162" spans="1:19" ht="33" customHeight="1">
      <c r="A162" s="1023" t="s">
        <v>41</v>
      </c>
      <c r="B162" s="1023"/>
      <c r="C162" s="1023"/>
      <c r="D162" s="1023" t="s">
        <v>42</v>
      </c>
      <c r="E162" s="1023"/>
      <c r="F162" s="1023" t="s">
        <v>43</v>
      </c>
      <c r="G162" s="1023"/>
      <c r="H162" s="1023"/>
      <c r="I162" s="1023" t="s">
        <v>44</v>
      </c>
      <c r="J162" s="1023"/>
      <c r="K162" s="1025" t="s">
        <v>45</v>
      </c>
      <c r="L162" s="1038"/>
      <c r="M162" s="1038"/>
      <c r="N162" s="1039"/>
      <c r="O162" s="1027" t="s">
        <v>46</v>
      </c>
      <c r="P162" s="1027"/>
      <c r="Q162" s="1028"/>
      <c r="R162" s="1023" t="s">
        <v>47</v>
      </c>
      <c r="S162" s="1023"/>
    </row>
    <row r="163" spans="1:19" ht="30.75" customHeight="1">
      <c r="A163" s="1022" t="s">
        <v>48</v>
      </c>
      <c r="B163" s="1022" t="s">
        <v>49</v>
      </c>
      <c r="C163" s="1029" t="s">
        <v>50</v>
      </c>
      <c r="D163" s="1022" t="s">
        <v>51</v>
      </c>
      <c r="E163" s="1022" t="s">
        <v>52</v>
      </c>
      <c r="F163" s="1025" t="s">
        <v>53</v>
      </c>
      <c r="G163" s="1031"/>
      <c r="H163" s="1026"/>
      <c r="I163" s="1022" t="s">
        <v>54</v>
      </c>
      <c r="J163" s="1022" t="s">
        <v>55</v>
      </c>
      <c r="K163" s="1025" t="s">
        <v>56</v>
      </c>
      <c r="L163" s="1026"/>
      <c r="M163" s="1025" t="s">
        <v>57</v>
      </c>
      <c r="N163" s="1026"/>
      <c r="O163" s="1022" t="s">
        <v>58</v>
      </c>
      <c r="P163" s="1022" t="s">
        <v>59</v>
      </c>
      <c r="Q163" s="1022" t="s">
        <v>60</v>
      </c>
      <c r="R163" s="1022" t="s">
        <v>61</v>
      </c>
      <c r="S163" s="1022" t="s">
        <v>62</v>
      </c>
    </row>
    <row r="164" spans="1:19" ht="57.75" customHeight="1">
      <c r="A164" s="1023"/>
      <c r="B164" s="1023"/>
      <c r="C164" s="1030"/>
      <c r="D164" s="1023"/>
      <c r="E164" s="1023"/>
      <c r="F164" s="89" t="s">
        <v>63</v>
      </c>
      <c r="G164" s="89" t="s">
        <v>64</v>
      </c>
      <c r="H164" s="89" t="s">
        <v>65</v>
      </c>
      <c r="I164" s="1023"/>
      <c r="J164" s="1023"/>
      <c r="K164" s="90" t="s">
        <v>66</v>
      </c>
      <c r="L164" s="90" t="s">
        <v>67</v>
      </c>
      <c r="M164" s="90" t="s">
        <v>68</v>
      </c>
      <c r="N164" s="90" t="s">
        <v>67</v>
      </c>
      <c r="O164" s="1023"/>
      <c r="P164" s="1023"/>
      <c r="Q164" s="1023"/>
      <c r="R164" s="1023"/>
      <c r="S164" s="1023"/>
    </row>
    <row r="165" spans="1:19">
      <c r="A165" s="1021" t="s">
        <v>69</v>
      </c>
      <c r="B165" s="1021"/>
      <c r="C165" s="1021"/>
      <c r="D165" s="1021"/>
      <c r="E165" s="1021"/>
      <c r="F165" s="1021"/>
      <c r="G165" s="1021"/>
      <c r="H165" s="1021"/>
      <c r="I165" s="1021"/>
      <c r="J165" s="1021"/>
      <c r="K165" s="1021"/>
      <c r="L165" s="1021"/>
      <c r="M165" s="1021"/>
      <c r="N165" s="1021"/>
      <c r="O165" s="1021"/>
      <c r="P165" s="1021"/>
      <c r="Q165" s="1021"/>
      <c r="R165" s="1021"/>
      <c r="S165" s="1021"/>
    </row>
    <row r="166" spans="1:19" s="20" customFormat="1">
      <c r="A166" s="18">
        <v>0</v>
      </c>
      <c r="B166" s="18">
        <v>0</v>
      </c>
      <c r="C166" s="18">
        <v>0</v>
      </c>
      <c r="D166" s="18">
        <v>0</v>
      </c>
      <c r="E166" s="18">
        <v>0</v>
      </c>
      <c r="F166" s="18">
        <v>0</v>
      </c>
      <c r="G166" s="18">
        <v>0</v>
      </c>
      <c r="H166" s="18">
        <v>0</v>
      </c>
      <c r="I166" s="18">
        <v>0</v>
      </c>
      <c r="J166" s="18">
        <v>0</v>
      </c>
      <c r="K166" s="18">
        <v>0</v>
      </c>
      <c r="L166" s="18">
        <v>0</v>
      </c>
      <c r="M166" s="18">
        <v>0</v>
      </c>
      <c r="N166" s="18">
        <v>0</v>
      </c>
      <c r="O166" s="18">
        <v>0</v>
      </c>
      <c r="P166" s="18">
        <v>0</v>
      </c>
      <c r="Q166" s="18">
        <v>0</v>
      </c>
      <c r="R166" s="18">
        <v>0</v>
      </c>
      <c r="S166" s="18">
        <v>0</v>
      </c>
    </row>
    <row r="167" spans="1:19">
      <c r="A167" s="1021" t="s">
        <v>70</v>
      </c>
      <c r="B167" s="1021"/>
      <c r="C167" s="1021"/>
      <c r="D167" s="1021"/>
      <c r="E167" s="1021"/>
      <c r="F167" s="1021"/>
      <c r="G167" s="1021"/>
      <c r="H167" s="1021"/>
      <c r="I167" s="1021"/>
      <c r="J167" s="1021"/>
      <c r="K167" s="1021"/>
      <c r="L167" s="1021"/>
      <c r="M167" s="1021"/>
      <c r="N167" s="1021"/>
      <c r="O167" s="1021"/>
      <c r="P167" s="1021"/>
      <c r="Q167" s="1021"/>
      <c r="R167" s="1021"/>
      <c r="S167" s="1021"/>
    </row>
    <row r="168" spans="1:19" s="716" customFormat="1">
      <c r="A168" s="18">
        <v>0</v>
      </c>
      <c r="B168" s="18">
        <v>0</v>
      </c>
      <c r="C168" s="18">
        <v>0</v>
      </c>
      <c r="D168" s="18">
        <v>0</v>
      </c>
      <c r="E168" s="18">
        <v>0</v>
      </c>
      <c r="F168" s="18">
        <v>0</v>
      </c>
      <c r="G168" s="18">
        <v>0</v>
      </c>
      <c r="H168" s="18">
        <v>0</v>
      </c>
      <c r="I168" s="18">
        <v>0</v>
      </c>
      <c r="J168" s="18">
        <v>0</v>
      </c>
      <c r="K168" s="18">
        <v>0</v>
      </c>
      <c r="L168" s="18">
        <v>0</v>
      </c>
      <c r="M168" s="18">
        <v>0</v>
      </c>
      <c r="N168" s="18">
        <v>0</v>
      </c>
      <c r="O168" s="18">
        <v>0</v>
      </c>
      <c r="P168" s="18">
        <v>0</v>
      </c>
      <c r="Q168" s="18">
        <v>0</v>
      </c>
      <c r="R168" s="18">
        <v>0</v>
      </c>
      <c r="S168" s="18">
        <v>0</v>
      </c>
    </row>
    <row r="169" spans="1:19">
      <c r="A169" s="1021" t="s">
        <v>71</v>
      </c>
      <c r="B169" s="1021"/>
      <c r="C169" s="1021"/>
      <c r="D169" s="1021"/>
      <c r="E169" s="1021"/>
      <c r="F169" s="1021"/>
      <c r="G169" s="1021"/>
      <c r="H169" s="1021"/>
      <c r="I169" s="1021"/>
      <c r="J169" s="1021"/>
      <c r="K169" s="1021"/>
      <c r="L169" s="1021"/>
      <c r="M169" s="1021"/>
      <c r="N169" s="1021"/>
      <c r="O169" s="1021"/>
      <c r="P169" s="1021"/>
      <c r="Q169" s="1021"/>
      <c r="R169" s="1021"/>
      <c r="S169" s="1021"/>
    </row>
    <row r="170" spans="1:19" s="746" customFormat="1">
      <c r="A170" s="18">
        <v>0</v>
      </c>
      <c r="B170" s="18">
        <v>0</v>
      </c>
      <c r="C170" s="18">
        <v>0</v>
      </c>
      <c r="D170" s="18">
        <v>0</v>
      </c>
      <c r="E170" s="18">
        <v>0</v>
      </c>
      <c r="F170" s="18">
        <v>0</v>
      </c>
      <c r="G170" s="18">
        <v>0</v>
      </c>
      <c r="H170" s="18">
        <v>0</v>
      </c>
      <c r="I170" s="18">
        <v>0</v>
      </c>
      <c r="J170" s="18">
        <v>0</v>
      </c>
      <c r="K170" s="18">
        <v>0</v>
      </c>
      <c r="L170" s="18">
        <v>0</v>
      </c>
      <c r="M170" s="18">
        <v>0</v>
      </c>
      <c r="N170" s="18">
        <v>0</v>
      </c>
      <c r="O170" s="18">
        <v>0</v>
      </c>
      <c r="P170" s="18">
        <v>0</v>
      </c>
      <c r="Q170" s="18">
        <v>0</v>
      </c>
      <c r="R170" s="18">
        <v>0</v>
      </c>
      <c r="S170" s="18">
        <v>0</v>
      </c>
    </row>
    <row r="171" spans="1:19">
      <c r="A171" s="1021" t="s">
        <v>72</v>
      </c>
      <c r="B171" s="1021"/>
      <c r="C171" s="1021"/>
      <c r="D171" s="1021"/>
      <c r="E171" s="1021"/>
      <c r="F171" s="1021"/>
      <c r="G171" s="1021"/>
      <c r="H171" s="1021"/>
      <c r="I171" s="1021"/>
      <c r="J171" s="1021"/>
      <c r="K171" s="1021"/>
      <c r="L171" s="1021"/>
      <c r="M171" s="1021"/>
      <c r="N171" s="1021"/>
      <c r="O171" s="1021"/>
      <c r="P171" s="1021"/>
      <c r="Q171" s="1021"/>
      <c r="R171" s="1021"/>
      <c r="S171" s="1021"/>
    </row>
    <row r="172" spans="1:19" s="779" customFormat="1">
      <c r="A172" s="18">
        <v>0</v>
      </c>
      <c r="B172" s="18">
        <v>0</v>
      </c>
      <c r="C172" s="18">
        <v>0</v>
      </c>
      <c r="D172" s="18">
        <v>0</v>
      </c>
      <c r="E172" s="18">
        <v>0</v>
      </c>
      <c r="F172" s="18">
        <v>0</v>
      </c>
      <c r="G172" s="18">
        <v>0</v>
      </c>
      <c r="H172" s="18">
        <v>0</v>
      </c>
      <c r="I172" s="18">
        <v>0</v>
      </c>
      <c r="J172" s="18">
        <v>0</v>
      </c>
      <c r="K172" s="18">
        <v>0</v>
      </c>
      <c r="L172" s="18">
        <v>0</v>
      </c>
      <c r="M172" s="18">
        <v>0</v>
      </c>
      <c r="N172" s="18">
        <v>0</v>
      </c>
      <c r="O172" s="18">
        <v>0</v>
      </c>
      <c r="P172" s="18">
        <v>0</v>
      </c>
      <c r="Q172" s="18">
        <v>0</v>
      </c>
      <c r="R172" s="18">
        <v>0</v>
      </c>
      <c r="S172" s="18">
        <v>0</v>
      </c>
    </row>
    <row r="173" spans="1:19">
      <c r="A173" s="1046" t="s">
        <v>73</v>
      </c>
      <c r="B173" s="1046"/>
      <c r="C173" s="1046"/>
      <c r="D173" s="1046"/>
      <c r="E173" s="1046"/>
      <c r="F173" s="1046"/>
      <c r="G173" s="1046"/>
      <c r="H173" s="1046"/>
      <c r="I173" s="1046"/>
      <c r="J173" s="1046"/>
      <c r="K173" s="1046"/>
      <c r="L173" s="1046"/>
      <c r="M173" s="1046"/>
      <c r="N173" s="1046"/>
      <c r="O173" s="1046"/>
      <c r="P173" s="1046"/>
      <c r="Q173" s="1046"/>
      <c r="R173" s="1046"/>
      <c r="S173" s="1046"/>
    </row>
    <row r="174" spans="1:19" s="798" customFormat="1">
      <c r="A174" s="18">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18">
        <v>0</v>
      </c>
    </row>
    <row r="175" spans="1:19">
      <c r="A175" s="1021" t="s">
        <v>74</v>
      </c>
      <c r="B175" s="1021"/>
      <c r="C175" s="1021"/>
      <c r="D175" s="1021"/>
      <c r="E175" s="1021"/>
      <c r="F175" s="1021"/>
      <c r="G175" s="1021"/>
      <c r="H175" s="1021"/>
      <c r="I175" s="1021"/>
      <c r="J175" s="1021"/>
      <c r="K175" s="1021"/>
      <c r="L175" s="1021"/>
      <c r="M175" s="1021"/>
      <c r="N175" s="1021"/>
      <c r="O175" s="1021"/>
      <c r="P175" s="1021"/>
      <c r="Q175" s="1021"/>
      <c r="R175" s="1021"/>
      <c r="S175" s="1021"/>
    </row>
    <row r="176" spans="1:19" s="289" customFormat="1">
      <c r="A176" s="18">
        <v>0</v>
      </c>
      <c r="B176" s="98">
        <v>0</v>
      </c>
      <c r="C176" s="98">
        <v>0</v>
      </c>
      <c r="D176" s="98">
        <v>0</v>
      </c>
      <c r="E176" s="98">
        <v>0</v>
      </c>
      <c r="F176" s="98">
        <v>0</v>
      </c>
      <c r="G176" s="98">
        <v>0</v>
      </c>
      <c r="H176" s="98">
        <v>0</v>
      </c>
      <c r="I176" s="98">
        <v>0</v>
      </c>
      <c r="J176" s="98">
        <v>0</v>
      </c>
      <c r="K176" s="98">
        <v>0</v>
      </c>
      <c r="L176" s="98">
        <v>0</v>
      </c>
      <c r="M176" s="98">
        <v>0</v>
      </c>
      <c r="N176" s="98">
        <v>0</v>
      </c>
      <c r="O176" s="98">
        <v>0</v>
      </c>
      <c r="P176" s="98">
        <v>0</v>
      </c>
      <c r="Q176" s="98">
        <v>0</v>
      </c>
      <c r="R176" s="98">
        <v>0</v>
      </c>
      <c r="S176" s="98">
        <v>0</v>
      </c>
    </row>
    <row r="177" spans="1:19">
      <c r="A177" s="1021" t="s">
        <v>75</v>
      </c>
      <c r="B177" s="1021"/>
      <c r="C177" s="1021"/>
      <c r="D177" s="1021"/>
      <c r="E177" s="1021"/>
      <c r="F177" s="1021"/>
      <c r="G177" s="1021"/>
      <c r="H177" s="1021"/>
      <c r="I177" s="1021"/>
      <c r="J177" s="1021"/>
      <c r="K177" s="1021"/>
      <c r="L177" s="1021"/>
      <c r="M177" s="1021"/>
      <c r="N177" s="1021"/>
      <c r="O177" s="1021"/>
      <c r="P177" s="1021"/>
      <c r="Q177" s="1021"/>
      <c r="R177" s="1021"/>
      <c r="S177" s="1021"/>
    </row>
    <row r="178" spans="1:19" s="289" customFormat="1">
      <c r="A178" s="18">
        <v>0</v>
      </c>
      <c r="B178" s="98">
        <v>0</v>
      </c>
      <c r="C178" s="98">
        <v>0</v>
      </c>
      <c r="D178" s="98">
        <v>0</v>
      </c>
      <c r="E178" s="98">
        <v>0</v>
      </c>
      <c r="F178" s="98">
        <v>0</v>
      </c>
      <c r="G178" s="98">
        <v>0</v>
      </c>
      <c r="H178" s="98">
        <v>0</v>
      </c>
      <c r="I178" s="98">
        <v>0</v>
      </c>
      <c r="J178" s="98">
        <v>0</v>
      </c>
      <c r="K178" s="98">
        <v>0</v>
      </c>
      <c r="L178" s="98">
        <v>0</v>
      </c>
      <c r="M178" s="98">
        <v>0</v>
      </c>
      <c r="N178" s="98">
        <v>0</v>
      </c>
      <c r="O178" s="98">
        <v>0</v>
      </c>
      <c r="P178" s="98">
        <v>0</v>
      </c>
      <c r="Q178" s="98">
        <v>0</v>
      </c>
      <c r="R178" s="98">
        <v>0</v>
      </c>
      <c r="S178" s="98">
        <v>0</v>
      </c>
    </row>
    <row r="179" spans="1:19">
      <c r="A179" s="1021" t="s">
        <v>76</v>
      </c>
      <c r="B179" s="1021"/>
      <c r="C179" s="1021"/>
      <c r="D179" s="1021"/>
      <c r="E179" s="1021"/>
      <c r="F179" s="1021"/>
      <c r="G179" s="1021"/>
      <c r="H179" s="1021"/>
      <c r="I179" s="1021"/>
      <c r="J179" s="1021"/>
      <c r="K179" s="1021"/>
      <c r="L179" s="1021"/>
      <c r="M179" s="1021"/>
      <c r="N179" s="1021"/>
      <c r="O179" s="1021"/>
      <c r="P179" s="1021"/>
      <c r="Q179" s="1021"/>
      <c r="R179" s="1021"/>
      <c r="S179" s="1021"/>
    </row>
    <row r="180" spans="1:19" s="289" customFormat="1">
      <c r="A180" s="18">
        <v>0</v>
      </c>
      <c r="B180" s="98">
        <v>0</v>
      </c>
      <c r="C180" s="98">
        <v>0</v>
      </c>
      <c r="D180" s="98">
        <v>0</v>
      </c>
      <c r="E180" s="98">
        <v>0</v>
      </c>
      <c r="F180" s="98">
        <v>0</v>
      </c>
      <c r="G180" s="98">
        <v>0</v>
      </c>
      <c r="H180" s="98">
        <v>0</v>
      </c>
      <c r="I180" s="98">
        <v>0</v>
      </c>
      <c r="J180" s="98">
        <v>0</v>
      </c>
      <c r="K180" s="98">
        <v>0</v>
      </c>
      <c r="L180" s="98">
        <v>0</v>
      </c>
      <c r="M180" s="98">
        <v>0</v>
      </c>
      <c r="N180" s="98">
        <v>0</v>
      </c>
      <c r="O180" s="98">
        <v>0</v>
      </c>
      <c r="P180" s="98">
        <v>0</v>
      </c>
      <c r="Q180" s="98">
        <v>0</v>
      </c>
      <c r="R180" s="98">
        <v>0</v>
      </c>
      <c r="S180" s="98">
        <v>0</v>
      </c>
    </row>
    <row r="181" spans="1:19">
      <c r="A181" s="1021" t="s">
        <v>77</v>
      </c>
      <c r="B181" s="1021"/>
      <c r="C181" s="1021"/>
      <c r="D181" s="1021"/>
      <c r="E181" s="1021"/>
      <c r="F181" s="1021"/>
      <c r="G181" s="1021"/>
      <c r="H181" s="1021"/>
      <c r="I181" s="1021"/>
      <c r="J181" s="1021"/>
      <c r="K181" s="1021"/>
      <c r="L181" s="1021"/>
      <c r="M181" s="1021"/>
      <c r="N181" s="1021"/>
      <c r="O181" s="1021"/>
      <c r="P181" s="1021"/>
      <c r="Q181" s="1021"/>
      <c r="R181" s="1021"/>
      <c r="S181" s="1021"/>
    </row>
    <row r="182" spans="1:19" s="289" customFormat="1">
      <c r="A182" s="18">
        <v>0</v>
      </c>
      <c r="B182" s="98">
        <v>0</v>
      </c>
      <c r="C182" s="98">
        <v>0</v>
      </c>
      <c r="D182" s="98">
        <v>0</v>
      </c>
      <c r="E182" s="98">
        <v>0</v>
      </c>
      <c r="F182" s="98">
        <v>0</v>
      </c>
      <c r="G182" s="98">
        <v>0</v>
      </c>
      <c r="H182" s="98">
        <v>0</v>
      </c>
      <c r="I182" s="98">
        <v>0</v>
      </c>
      <c r="J182" s="98">
        <v>0</v>
      </c>
      <c r="K182" s="98">
        <v>0</v>
      </c>
      <c r="L182" s="98">
        <v>0</v>
      </c>
      <c r="M182" s="98">
        <v>0</v>
      </c>
      <c r="N182" s="98">
        <v>0</v>
      </c>
      <c r="O182" s="98">
        <v>0</v>
      </c>
      <c r="P182" s="98">
        <v>0</v>
      </c>
      <c r="Q182" s="98">
        <v>0</v>
      </c>
      <c r="R182" s="98">
        <v>0</v>
      </c>
      <c r="S182" s="98">
        <v>0</v>
      </c>
    </row>
    <row r="183" spans="1:19">
      <c r="A183" s="1021" t="s">
        <v>78</v>
      </c>
      <c r="B183" s="1021"/>
      <c r="C183" s="1021"/>
      <c r="D183" s="1021"/>
      <c r="E183" s="1021"/>
      <c r="F183" s="1021"/>
      <c r="G183" s="1021"/>
      <c r="H183" s="1021"/>
      <c r="I183" s="1021"/>
      <c r="J183" s="1021"/>
      <c r="K183" s="1021"/>
      <c r="L183" s="1021"/>
      <c r="M183" s="1021"/>
      <c r="N183" s="1021"/>
      <c r="O183" s="1021"/>
      <c r="P183" s="1021"/>
      <c r="Q183" s="1021"/>
      <c r="R183" s="1021"/>
      <c r="S183" s="1021"/>
    </row>
    <row r="184" spans="1:19" s="289" customFormat="1">
      <c r="A184" s="18">
        <v>0</v>
      </c>
      <c r="B184" s="98">
        <v>0</v>
      </c>
      <c r="C184" s="98">
        <v>0</v>
      </c>
      <c r="D184" s="98">
        <v>0</v>
      </c>
      <c r="E184" s="98">
        <v>0</v>
      </c>
      <c r="F184" s="98">
        <v>0</v>
      </c>
      <c r="G184" s="98">
        <v>0</v>
      </c>
      <c r="H184" s="98">
        <v>0</v>
      </c>
      <c r="I184" s="98">
        <v>0</v>
      </c>
      <c r="J184" s="98">
        <v>0</v>
      </c>
      <c r="K184" s="98">
        <v>0</v>
      </c>
      <c r="L184" s="98">
        <v>0</v>
      </c>
      <c r="M184" s="98">
        <v>0</v>
      </c>
      <c r="N184" s="98">
        <v>0</v>
      </c>
      <c r="O184" s="98">
        <v>0</v>
      </c>
      <c r="P184" s="98">
        <v>0</v>
      </c>
      <c r="Q184" s="98">
        <v>0</v>
      </c>
      <c r="R184" s="98">
        <v>0</v>
      </c>
      <c r="S184" s="98">
        <v>0</v>
      </c>
    </row>
    <row r="185" spans="1:19">
      <c r="A185" s="1021" t="s">
        <v>79</v>
      </c>
      <c r="B185" s="1021"/>
      <c r="C185" s="1021"/>
      <c r="D185" s="1021"/>
      <c r="E185" s="1021"/>
      <c r="F185" s="1021"/>
      <c r="G185" s="1021"/>
      <c r="H185" s="1021"/>
      <c r="I185" s="1021"/>
      <c r="J185" s="1021"/>
      <c r="K185" s="1021"/>
      <c r="L185" s="1021"/>
      <c r="M185" s="1021"/>
      <c r="N185" s="1021"/>
      <c r="O185" s="1021"/>
      <c r="P185" s="1021"/>
      <c r="Q185" s="1021"/>
      <c r="R185" s="1021"/>
      <c r="S185" s="1021"/>
    </row>
    <row r="186" spans="1:19" s="289" customFormat="1">
      <c r="A186" s="18">
        <v>0</v>
      </c>
      <c r="B186" s="98">
        <v>0</v>
      </c>
      <c r="C186" s="98">
        <v>0</v>
      </c>
      <c r="D186" s="98">
        <v>0</v>
      </c>
      <c r="E186" s="98">
        <v>0</v>
      </c>
      <c r="F186" s="98">
        <v>0</v>
      </c>
      <c r="G186" s="98">
        <v>0</v>
      </c>
      <c r="H186" s="98">
        <v>0</v>
      </c>
      <c r="I186" s="98">
        <v>0</v>
      </c>
      <c r="J186" s="98">
        <v>0</v>
      </c>
      <c r="K186" s="98">
        <v>0</v>
      </c>
      <c r="L186" s="98">
        <v>0</v>
      </c>
      <c r="M186" s="98">
        <v>0</v>
      </c>
      <c r="N186" s="98">
        <v>0</v>
      </c>
      <c r="O186" s="98">
        <v>0</v>
      </c>
      <c r="P186" s="98">
        <v>0</v>
      </c>
      <c r="Q186" s="98">
        <v>0</v>
      </c>
      <c r="R186" s="98">
        <v>0</v>
      </c>
      <c r="S186" s="98">
        <v>0</v>
      </c>
    </row>
    <row r="187" spans="1:19">
      <c r="A187" s="1021" t="s">
        <v>80</v>
      </c>
      <c r="B187" s="1021"/>
      <c r="C187" s="1021"/>
      <c r="D187" s="1021"/>
      <c r="E187" s="1021"/>
      <c r="F187" s="1021"/>
      <c r="G187" s="1021"/>
      <c r="H187" s="1021"/>
      <c r="I187" s="1021"/>
      <c r="J187" s="1021"/>
      <c r="K187" s="1021"/>
      <c r="L187" s="1021"/>
      <c r="M187" s="1021"/>
      <c r="N187" s="1021"/>
      <c r="O187" s="1021"/>
      <c r="P187" s="1021"/>
      <c r="Q187" s="1021"/>
      <c r="R187" s="1021"/>
      <c r="S187" s="1021"/>
    </row>
    <row r="188" spans="1:19" s="289" customFormat="1">
      <c r="A188" s="18">
        <v>0</v>
      </c>
      <c r="B188" s="98">
        <v>0</v>
      </c>
      <c r="C188" s="98">
        <v>0</v>
      </c>
      <c r="D188" s="98">
        <v>0</v>
      </c>
      <c r="E188" s="98">
        <v>0</v>
      </c>
      <c r="F188" s="98">
        <v>0</v>
      </c>
      <c r="G188" s="98">
        <v>0</v>
      </c>
      <c r="H188" s="98">
        <v>0</v>
      </c>
      <c r="I188" s="98">
        <v>0</v>
      </c>
      <c r="J188" s="98">
        <v>0</v>
      </c>
      <c r="K188" s="98">
        <v>0</v>
      </c>
      <c r="L188" s="98">
        <v>0</v>
      </c>
      <c r="M188" s="98">
        <v>0</v>
      </c>
      <c r="N188" s="98">
        <v>0</v>
      </c>
      <c r="O188" s="98">
        <v>0</v>
      </c>
      <c r="P188" s="98">
        <v>0</v>
      </c>
      <c r="Q188" s="98">
        <v>0</v>
      </c>
      <c r="R188" s="98">
        <v>0</v>
      </c>
      <c r="S188" s="98">
        <v>0</v>
      </c>
    </row>
    <row r="189" spans="1:19">
      <c r="A189" s="1062" t="s">
        <v>3655</v>
      </c>
      <c r="B189" s="1063"/>
      <c r="C189" s="1063"/>
      <c r="D189" s="1063"/>
      <c r="E189" s="1063"/>
      <c r="F189" s="1063"/>
      <c r="G189" s="1063"/>
      <c r="H189" s="1063"/>
      <c r="I189" s="1063"/>
      <c r="J189" s="1063"/>
      <c r="K189" s="1063"/>
      <c r="L189" s="1063"/>
      <c r="M189" s="1063"/>
      <c r="N189" s="1063"/>
      <c r="O189" s="1063"/>
      <c r="P189" s="1063"/>
      <c r="Q189" s="1063"/>
      <c r="R189" s="1063"/>
      <c r="S189" s="1064"/>
    </row>
    <row r="190" spans="1:19" s="22" customFormat="1">
      <c r="A190" s="74">
        <f>SUM(A166,A168,A170,A172,A174,A176,A178,A180,A182,A184,A186,A188)</f>
        <v>0</v>
      </c>
      <c r="B190" s="74">
        <f t="shared" ref="B190:S190" si="4">SUM(B166,B168,B170,B172,B174,B176,B178,B180,B182,B184,B186,B188)</f>
        <v>0</v>
      </c>
      <c r="C190" s="74">
        <f t="shared" si="4"/>
        <v>0</v>
      </c>
      <c r="D190" s="74">
        <f t="shared" si="4"/>
        <v>0</v>
      </c>
      <c r="E190" s="74">
        <f t="shared" si="4"/>
        <v>0</v>
      </c>
      <c r="F190" s="74">
        <f t="shared" si="4"/>
        <v>0</v>
      </c>
      <c r="G190" s="74">
        <f t="shared" si="4"/>
        <v>0</v>
      </c>
      <c r="H190" s="74">
        <f t="shared" si="4"/>
        <v>0</v>
      </c>
      <c r="I190" s="74">
        <f t="shared" si="4"/>
        <v>0</v>
      </c>
      <c r="J190" s="74">
        <f t="shared" si="4"/>
        <v>0</v>
      </c>
      <c r="K190" s="74">
        <f t="shared" si="4"/>
        <v>0</v>
      </c>
      <c r="L190" s="74">
        <f t="shared" si="4"/>
        <v>0</v>
      </c>
      <c r="M190" s="74">
        <f t="shared" si="4"/>
        <v>0</v>
      </c>
      <c r="N190" s="74">
        <f t="shared" si="4"/>
        <v>0</v>
      </c>
      <c r="O190" s="74">
        <f t="shared" si="4"/>
        <v>0</v>
      </c>
      <c r="P190" s="74">
        <f t="shared" si="4"/>
        <v>0</v>
      </c>
      <c r="Q190" s="74">
        <f t="shared" si="4"/>
        <v>0</v>
      </c>
      <c r="R190" s="74">
        <f t="shared" si="4"/>
        <v>0</v>
      </c>
      <c r="S190" s="74">
        <f t="shared" si="4"/>
        <v>0</v>
      </c>
    </row>
    <row r="191" spans="1:19">
      <c r="A191" s="92"/>
      <c r="B191" s="93"/>
      <c r="C191" s="93"/>
      <c r="D191" s="93"/>
      <c r="E191" s="93"/>
      <c r="F191" s="93"/>
      <c r="G191" s="93"/>
      <c r="H191" s="93"/>
      <c r="I191" s="93"/>
      <c r="J191" s="93"/>
      <c r="K191" s="93"/>
      <c r="L191" s="93"/>
      <c r="M191" s="93"/>
      <c r="N191" s="93"/>
      <c r="O191" s="93"/>
      <c r="P191" s="93"/>
      <c r="Q191" s="93"/>
      <c r="R191" s="93"/>
      <c r="S191" s="94"/>
    </row>
    <row r="192" spans="1:19" ht="22.5" customHeight="1">
      <c r="A192" s="1786" t="s">
        <v>695</v>
      </c>
      <c r="B192" s="1424"/>
      <c r="C192" s="1424"/>
      <c r="D192" s="1424"/>
      <c r="E192" s="1424"/>
      <c r="F192" s="1424"/>
      <c r="G192" s="1424"/>
      <c r="H192" s="1424"/>
      <c r="I192" s="1424"/>
      <c r="J192" s="1424"/>
      <c r="K192" s="1424"/>
      <c r="L192" s="1424"/>
      <c r="M192" s="1424"/>
      <c r="N192" s="1424"/>
      <c r="O192" s="1424"/>
      <c r="P192" s="1424"/>
      <c r="Q192" s="1424"/>
      <c r="R192" s="1424"/>
      <c r="S192" s="1425"/>
    </row>
    <row r="193" spans="1:19">
      <c r="A193" s="1015" t="s">
        <v>3654</v>
      </c>
      <c r="B193" s="1784"/>
      <c r="C193" s="1784"/>
      <c r="D193" s="1784"/>
      <c r="E193" s="1784"/>
      <c r="F193" s="1784"/>
      <c r="G193" s="1784"/>
      <c r="H193" s="1784"/>
      <c r="I193" s="1784"/>
      <c r="J193" s="1784"/>
      <c r="K193" s="1784"/>
      <c r="L193" s="1784"/>
      <c r="M193" s="1784"/>
      <c r="N193" s="1784"/>
      <c r="O193" s="1784"/>
      <c r="P193" s="1784"/>
      <c r="Q193" s="1784"/>
      <c r="R193" s="1784"/>
      <c r="S193" s="1785"/>
    </row>
    <row r="194" spans="1:19">
      <c r="A194" s="1032" t="s">
        <v>696</v>
      </c>
      <c r="B194" s="1033"/>
      <c r="C194" s="1033"/>
      <c r="D194" s="1033"/>
      <c r="E194" s="1033"/>
      <c r="F194" s="1033"/>
      <c r="G194" s="1033"/>
      <c r="H194" s="1033"/>
      <c r="I194" s="1033"/>
      <c r="J194" s="1033"/>
      <c r="K194" s="1033"/>
      <c r="L194" s="1033"/>
      <c r="M194" s="1033"/>
      <c r="N194" s="1033"/>
      <c r="O194" s="1033"/>
      <c r="P194" s="1033"/>
      <c r="Q194" s="1033"/>
      <c r="R194" s="1033"/>
      <c r="S194" s="1034"/>
    </row>
    <row r="195" spans="1:19">
      <c r="A195" s="1032" t="s">
        <v>633</v>
      </c>
      <c r="B195" s="1033"/>
      <c r="C195" s="1033"/>
      <c r="D195" s="1033"/>
      <c r="E195" s="1033"/>
      <c r="F195" s="1033"/>
      <c r="G195" s="1033"/>
      <c r="H195" s="1033"/>
      <c r="I195" s="1033"/>
      <c r="J195" s="1033"/>
      <c r="K195" s="1033"/>
      <c r="L195" s="1033"/>
      <c r="M195" s="1033"/>
      <c r="N195" s="1033"/>
      <c r="O195" s="1033"/>
      <c r="P195" s="1033"/>
      <c r="Q195" s="1033"/>
      <c r="R195" s="1033"/>
      <c r="S195" s="1034"/>
    </row>
    <row r="196" spans="1:19">
      <c r="A196" s="1032" t="s">
        <v>634</v>
      </c>
      <c r="B196" s="1033"/>
      <c r="C196" s="1033"/>
      <c r="D196" s="1033"/>
      <c r="E196" s="1033"/>
      <c r="F196" s="1033"/>
      <c r="G196" s="1033"/>
      <c r="H196" s="1033"/>
      <c r="I196" s="1033"/>
      <c r="J196" s="1033"/>
      <c r="K196" s="1033"/>
      <c r="L196" s="1033"/>
      <c r="M196" s="1033"/>
      <c r="N196" s="1033"/>
      <c r="O196" s="1033"/>
      <c r="P196" s="1033"/>
      <c r="Q196" s="1033"/>
      <c r="R196" s="1033"/>
      <c r="S196" s="1034"/>
    </row>
    <row r="197" spans="1:19">
      <c r="A197" s="1032" t="s">
        <v>635</v>
      </c>
      <c r="B197" s="1033"/>
      <c r="C197" s="1033"/>
      <c r="D197" s="1033"/>
      <c r="E197" s="1033"/>
      <c r="F197" s="1033"/>
      <c r="G197" s="1033"/>
      <c r="H197" s="1033"/>
      <c r="I197" s="1033"/>
      <c r="J197" s="1033"/>
      <c r="K197" s="1033"/>
      <c r="L197" s="1033"/>
      <c r="M197" s="1033"/>
      <c r="N197" s="1033"/>
      <c r="O197" s="1033"/>
      <c r="P197" s="1033"/>
      <c r="Q197" s="1033"/>
      <c r="R197" s="1033"/>
      <c r="S197" s="1034"/>
    </row>
    <row r="198" spans="1:19">
      <c r="A198" s="1032" t="s">
        <v>636</v>
      </c>
      <c r="B198" s="1033"/>
      <c r="C198" s="1033"/>
      <c r="D198" s="1033"/>
      <c r="E198" s="1033"/>
      <c r="F198" s="1033"/>
      <c r="G198" s="1033"/>
      <c r="H198" s="1033"/>
      <c r="I198" s="1033"/>
      <c r="J198" s="1033"/>
      <c r="K198" s="1033"/>
      <c r="L198" s="1033"/>
      <c r="M198" s="1033"/>
      <c r="N198" s="1033"/>
      <c r="O198" s="1033"/>
      <c r="P198" s="1033"/>
      <c r="Q198" s="1033"/>
      <c r="R198" s="1033"/>
      <c r="S198" s="1034"/>
    </row>
    <row r="199" spans="1:19">
      <c r="A199" s="1032" t="s">
        <v>637</v>
      </c>
      <c r="B199" s="1033"/>
      <c r="C199" s="1033"/>
      <c r="D199" s="1033"/>
      <c r="E199" s="1033"/>
      <c r="F199" s="1033"/>
      <c r="G199" s="1033"/>
      <c r="H199" s="1033"/>
      <c r="I199" s="1033"/>
      <c r="J199" s="1033"/>
      <c r="K199" s="1033"/>
      <c r="L199" s="1033"/>
      <c r="M199" s="1033"/>
      <c r="N199" s="1033"/>
      <c r="O199" s="1033"/>
      <c r="P199" s="1033"/>
      <c r="Q199" s="1033"/>
      <c r="R199" s="1033"/>
      <c r="S199" s="1034"/>
    </row>
    <row r="200" spans="1:19">
      <c r="A200" s="1035" t="s">
        <v>638</v>
      </c>
      <c r="B200" s="1036"/>
      <c r="C200" s="1036"/>
      <c r="D200" s="1036"/>
      <c r="E200" s="1036"/>
      <c r="F200" s="1036"/>
      <c r="G200" s="1036"/>
      <c r="H200" s="1036"/>
      <c r="I200" s="1036"/>
      <c r="J200" s="1036"/>
      <c r="K200" s="1036"/>
      <c r="L200" s="1036"/>
      <c r="M200" s="1036"/>
      <c r="N200" s="1036"/>
      <c r="O200" s="1036"/>
      <c r="P200" s="1036"/>
      <c r="Q200" s="1036"/>
      <c r="R200" s="1036"/>
      <c r="S200" s="1037"/>
    </row>
    <row r="201" spans="1:19" ht="31.5" customHeight="1">
      <c r="A201" s="1023" t="s">
        <v>41</v>
      </c>
      <c r="B201" s="1023"/>
      <c r="C201" s="1023"/>
      <c r="D201" s="1023" t="s">
        <v>42</v>
      </c>
      <c r="E201" s="1023"/>
      <c r="F201" s="1023" t="s">
        <v>43</v>
      </c>
      <c r="G201" s="1023"/>
      <c r="H201" s="1023"/>
      <c r="I201" s="1023" t="s">
        <v>44</v>
      </c>
      <c r="J201" s="1023"/>
      <c r="K201" s="1025" t="s">
        <v>45</v>
      </c>
      <c r="L201" s="1038"/>
      <c r="M201" s="1038"/>
      <c r="N201" s="1039"/>
      <c r="O201" s="1027" t="s">
        <v>46</v>
      </c>
      <c r="P201" s="1027"/>
      <c r="Q201" s="1028"/>
      <c r="R201" s="1023" t="s">
        <v>47</v>
      </c>
      <c r="S201" s="1023"/>
    </row>
    <row r="202" spans="1:19" ht="29.25" customHeight="1">
      <c r="A202" s="1022" t="s">
        <v>48</v>
      </c>
      <c r="B202" s="1022" t="s">
        <v>49</v>
      </c>
      <c r="C202" s="1029" t="s">
        <v>50</v>
      </c>
      <c r="D202" s="1022" t="s">
        <v>51</v>
      </c>
      <c r="E202" s="1022" t="s">
        <v>52</v>
      </c>
      <c r="F202" s="1025" t="s">
        <v>53</v>
      </c>
      <c r="G202" s="1031"/>
      <c r="H202" s="1026"/>
      <c r="I202" s="1022" t="s">
        <v>54</v>
      </c>
      <c r="J202" s="1022" t="s">
        <v>55</v>
      </c>
      <c r="K202" s="1025" t="s">
        <v>56</v>
      </c>
      <c r="L202" s="1026"/>
      <c r="M202" s="1025" t="s">
        <v>57</v>
      </c>
      <c r="N202" s="1026"/>
      <c r="O202" s="1022" t="s">
        <v>58</v>
      </c>
      <c r="P202" s="1022" t="s">
        <v>59</v>
      </c>
      <c r="Q202" s="1022" t="s">
        <v>60</v>
      </c>
      <c r="R202" s="1022" t="s">
        <v>61</v>
      </c>
      <c r="S202" s="1022" t="s">
        <v>62</v>
      </c>
    </row>
    <row r="203" spans="1:19" ht="48" customHeight="1">
      <c r="A203" s="1023"/>
      <c r="B203" s="1023"/>
      <c r="C203" s="1030"/>
      <c r="D203" s="1023"/>
      <c r="E203" s="1023"/>
      <c r="F203" s="89" t="s">
        <v>63</v>
      </c>
      <c r="G203" s="89" t="s">
        <v>64</v>
      </c>
      <c r="H203" s="89" t="s">
        <v>65</v>
      </c>
      <c r="I203" s="1023"/>
      <c r="J203" s="1023"/>
      <c r="K203" s="90" t="s">
        <v>66</v>
      </c>
      <c r="L203" s="90" t="s">
        <v>67</v>
      </c>
      <c r="M203" s="90" t="s">
        <v>68</v>
      </c>
      <c r="N203" s="90" t="s">
        <v>67</v>
      </c>
      <c r="O203" s="1023"/>
      <c r="P203" s="1023"/>
      <c r="Q203" s="1023"/>
      <c r="R203" s="1023"/>
      <c r="S203" s="1023"/>
    </row>
    <row r="204" spans="1:19">
      <c r="A204" s="1021" t="s">
        <v>69</v>
      </c>
      <c r="B204" s="1021"/>
      <c r="C204" s="1021"/>
      <c r="D204" s="1021"/>
      <c r="E204" s="1021"/>
      <c r="F204" s="1021"/>
      <c r="G204" s="1021"/>
      <c r="H204" s="1021"/>
      <c r="I204" s="1021"/>
      <c r="J204" s="1021"/>
      <c r="K204" s="1021"/>
      <c r="L204" s="1021"/>
      <c r="M204" s="1021"/>
      <c r="N204" s="1021"/>
      <c r="O204" s="1021"/>
      <c r="P204" s="1021"/>
      <c r="Q204" s="1021"/>
      <c r="R204" s="1021"/>
      <c r="S204" s="1021"/>
    </row>
    <row r="205" spans="1:19" s="20" customFormat="1">
      <c r="A205" s="18">
        <v>0</v>
      </c>
      <c r="B205" s="18">
        <v>0</v>
      </c>
      <c r="C205" s="18">
        <v>0</v>
      </c>
      <c r="D205" s="18">
        <v>0</v>
      </c>
      <c r="E205" s="18">
        <v>0</v>
      </c>
      <c r="F205" s="18">
        <v>0</v>
      </c>
      <c r="G205" s="18">
        <v>0</v>
      </c>
      <c r="H205" s="18">
        <v>0</v>
      </c>
      <c r="I205" s="18">
        <v>0</v>
      </c>
      <c r="J205" s="18">
        <v>0</v>
      </c>
      <c r="K205" s="18">
        <v>0</v>
      </c>
      <c r="L205" s="18">
        <v>0</v>
      </c>
      <c r="M205" s="18">
        <v>0</v>
      </c>
      <c r="N205" s="18">
        <v>0</v>
      </c>
      <c r="O205" s="18">
        <v>0</v>
      </c>
      <c r="P205" s="18">
        <v>0</v>
      </c>
      <c r="Q205" s="18">
        <v>0</v>
      </c>
      <c r="R205" s="18">
        <v>0</v>
      </c>
      <c r="S205" s="18">
        <v>0</v>
      </c>
    </row>
    <row r="206" spans="1:19">
      <c r="A206" s="1021" t="s">
        <v>70</v>
      </c>
      <c r="B206" s="1021"/>
      <c r="C206" s="1021"/>
      <c r="D206" s="1021"/>
      <c r="E206" s="1021"/>
      <c r="F206" s="1021"/>
      <c r="G206" s="1021"/>
      <c r="H206" s="1021"/>
      <c r="I206" s="1021"/>
      <c r="J206" s="1021"/>
      <c r="K206" s="1021"/>
      <c r="L206" s="1021"/>
      <c r="M206" s="1021"/>
      <c r="N206" s="1021"/>
      <c r="O206" s="1021"/>
      <c r="P206" s="1021"/>
      <c r="Q206" s="1021"/>
      <c r="R206" s="1021"/>
      <c r="S206" s="1021"/>
    </row>
    <row r="207" spans="1:19" s="716" customFormat="1">
      <c r="A207" s="18">
        <v>0</v>
      </c>
      <c r="B207" s="18">
        <v>0</v>
      </c>
      <c r="C207" s="18">
        <v>0</v>
      </c>
      <c r="D207" s="18">
        <v>0</v>
      </c>
      <c r="E207" s="18">
        <v>0</v>
      </c>
      <c r="F207" s="18">
        <v>0</v>
      </c>
      <c r="G207" s="18">
        <v>0</v>
      </c>
      <c r="H207" s="18">
        <v>0</v>
      </c>
      <c r="I207" s="18">
        <v>0</v>
      </c>
      <c r="J207" s="18">
        <v>0</v>
      </c>
      <c r="K207" s="18">
        <v>0</v>
      </c>
      <c r="L207" s="18">
        <v>0</v>
      </c>
      <c r="M207" s="18">
        <v>0</v>
      </c>
      <c r="N207" s="18">
        <v>0</v>
      </c>
      <c r="O207" s="18">
        <v>0</v>
      </c>
      <c r="P207" s="18">
        <v>0</v>
      </c>
      <c r="Q207" s="18">
        <v>0</v>
      </c>
      <c r="R207" s="18">
        <v>0</v>
      </c>
      <c r="S207" s="18">
        <v>0</v>
      </c>
    </row>
    <row r="208" spans="1:19">
      <c r="A208" s="1021" t="s">
        <v>71</v>
      </c>
      <c r="B208" s="1021"/>
      <c r="C208" s="1021"/>
      <c r="D208" s="1021"/>
      <c r="E208" s="1021"/>
      <c r="F208" s="1021"/>
      <c r="G208" s="1021"/>
      <c r="H208" s="1021"/>
      <c r="I208" s="1021"/>
      <c r="J208" s="1021"/>
      <c r="K208" s="1021"/>
      <c r="L208" s="1021"/>
      <c r="M208" s="1021"/>
      <c r="N208" s="1021"/>
      <c r="O208" s="1021"/>
      <c r="P208" s="1021"/>
      <c r="Q208" s="1021"/>
      <c r="R208" s="1021"/>
      <c r="S208" s="1021"/>
    </row>
    <row r="209" spans="1:19" s="746" customFormat="1">
      <c r="A209" s="18">
        <v>0</v>
      </c>
      <c r="B209" s="18">
        <v>0</v>
      </c>
      <c r="C209" s="18">
        <v>0</v>
      </c>
      <c r="D209" s="18">
        <v>0</v>
      </c>
      <c r="E209" s="18">
        <v>0</v>
      </c>
      <c r="F209" s="18">
        <v>0</v>
      </c>
      <c r="G209" s="18">
        <v>0</v>
      </c>
      <c r="H209" s="18">
        <v>0</v>
      </c>
      <c r="I209" s="18">
        <v>0</v>
      </c>
      <c r="J209" s="18">
        <v>0</v>
      </c>
      <c r="K209" s="18">
        <v>0</v>
      </c>
      <c r="L209" s="18">
        <v>0</v>
      </c>
      <c r="M209" s="18">
        <v>0</v>
      </c>
      <c r="N209" s="18">
        <v>0</v>
      </c>
      <c r="O209" s="18">
        <v>0</v>
      </c>
      <c r="P209" s="18">
        <v>0</v>
      </c>
      <c r="Q209" s="18">
        <v>0</v>
      </c>
      <c r="R209" s="18">
        <v>0</v>
      </c>
      <c r="S209" s="18">
        <v>0</v>
      </c>
    </row>
    <row r="210" spans="1:19">
      <c r="A210" s="1021" t="s">
        <v>72</v>
      </c>
      <c r="B210" s="1021"/>
      <c r="C210" s="1021"/>
      <c r="D210" s="1021"/>
      <c r="E210" s="1021"/>
      <c r="F210" s="1021"/>
      <c r="G210" s="1021"/>
      <c r="H210" s="1021"/>
      <c r="I210" s="1021"/>
      <c r="J210" s="1021"/>
      <c r="K210" s="1021"/>
      <c r="L210" s="1021"/>
      <c r="M210" s="1021"/>
      <c r="N210" s="1021"/>
      <c r="O210" s="1021"/>
      <c r="P210" s="1021"/>
      <c r="Q210" s="1021"/>
      <c r="R210" s="1021"/>
      <c r="S210" s="1021"/>
    </row>
    <row r="211" spans="1:19" s="779" customFormat="1">
      <c r="A211" s="18">
        <v>0</v>
      </c>
      <c r="B211" s="18">
        <v>0</v>
      </c>
      <c r="C211" s="18">
        <v>0</v>
      </c>
      <c r="D211" s="18">
        <v>0</v>
      </c>
      <c r="E211" s="18">
        <v>0</v>
      </c>
      <c r="F211" s="18">
        <v>0</v>
      </c>
      <c r="G211" s="18">
        <v>0</v>
      </c>
      <c r="H211" s="18">
        <v>0</v>
      </c>
      <c r="I211" s="18">
        <v>0</v>
      </c>
      <c r="J211" s="18">
        <v>0</v>
      </c>
      <c r="K211" s="18">
        <v>0</v>
      </c>
      <c r="L211" s="18">
        <v>0</v>
      </c>
      <c r="M211" s="18">
        <v>0</v>
      </c>
      <c r="N211" s="18">
        <v>0</v>
      </c>
      <c r="O211" s="18">
        <v>0</v>
      </c>
      <c r="P211" s="18">
        <v>0</v>
      </c>
      <c r="Q211" s="18">
        <v>0</v>
      </c>
      <c r="R211" s="18">
        <v>0</v>
      </c>
      <c r="S211" s="18">
        <v>0</v>
      </c>
    </row>
    <row r="212" spans="1:19">
      <c r="A212" s="1046" t="s">
        <v>73</v>
      </c>
      <c r="B212" s="1046"/>
      <c r="C212" s="1046"/>
      <c r="D212" s="1046"/>
      <c r="E212" s="1046"/>
      <c r="F212" s="1046"/>
      <c r="G212" s="1046"/>
      <c r="H212" s="1046"/>
      <c r="I212" s="1046"/>
      <c r="J212" s="1046"/>
      <c r="K212" s="1046"/>
      <c r="L212" s="1046"/>
      <c r="M212" s="1046"/>
      <c r="N212" s="1046"/>
      <c r="O212" s="1046"/>
      <c r="P212" s="1046"/>
      <c r="Q212" s="1046"/>
      <c r="R212" s="1046"/>
      <c r="S212" s="1046"/>
    </row>
    <row r="213" spans="1:19" s="798" customFormat="1">
      <c r="A213" s="18">
        <v>0</v>
      </c>
      <c r="B213" s="18">
        <v>0</v>
      </c>
      <c r="C213" s="18">
        <v>0</v>
      </c>
      <c r="D213" s="18">
        <v>0</v>
      </c>
      <c r="E213" s="18">
        <v>0</v>
      </c>
      <c r="F213" s="18">
        <v>0</v>
      </c>
      <c r="G213" s="18">
        <v>0</v>
      </c>
      <c r="H213" s="18">
        <v>0</v>
      </c>
      <c r="I213" s="18">
        <v>0</v>
      </c>
      <c r="J213" s="18">
        <v>0</v>
      </c>
      <c r="K213" s="18">
        <v>0</v>
      </c>
      <c r="L213" s="18">
        <v>0</v>
      </c>
      <c r="M213" s="18">
        <v>0</v>
      </c>
      <c r="N213" s="18">
        <v>0</v>
      </c>
      <c r="O213" s="18">
        <v>0</v>
      </c>
      <c r="P213" s="18">
        <v>0</v>
      </c>
      <c r="Q213" s="18">
        <v>0</v>
      </c>
      <c r="R213" s="18">
        <v>0</v>
      </c>
      <c r="S213" s="18">
        <v>0</v>
      </c>
    </row>
    <row r="214" spans="1:19">
      <c r="A214" s="1021" t="s">
        <v>74</v>
      </c>
      <c r="B214" s="1021"/>
      <c r="C214" s="1021"/>
      <c r="D214" s="1021"/>
      <c r="E214" s="1021"/>
      <c r="F214" s="1021"/>
      <c r="G214" s="1021"/>
      <c r="H214" s="1021"/>
      <c r="I214" s="1021"/>
      <c r="J214" s="1021"/>
      <c r="K214" s="1021"/>
      <c r="L214" s="1021"/>
      <c r="M214" s="1021"/>
      <c r="N214" s="1021"/>
      <c r="O214" s="1021"/>
      <c r="P214" s="1021"/>
      <c r="Q214" s="1021"/>
      <c r="R214" s="1021"/>
      <c r="S214" s="1021"/>
    </row>
    <row r="215" spans="1:19" s="289" customFormat="1">
      <c r="A215" s="18">
        <v>0</v>
      </c>
      <c r="B215" s="98">
        <v>0</v>
      </c>
      <c r="C215" s="98">
        <v>0</v>
      </c>
      <c r="D215" s="98">
        <v>0</v>
      </c>
      <c r="E215" s="98">
        <v>0</v>
      </c>
      <c r="F215" s="98">
        <v>0</v>
      </c>
      <c r="G215" s="98">
        <v>0</v>
      </c>
      <c r="H215" s="98">
        <v>0</v>
      </c>
      <c r="I215" s="98">
        <v>0</v>
      </c>
      <c r="J215" s="98">
        <v>0</v>
      </c>
      <c r="K215" s="98">
        <v>0</v>
      </c>
      <c r="L215" s="98">
        <v>0</v>
      </c>
      <c r="M215" s="98">
        <v>0</v>
      </c>
      <c r="N215" s="98">
        <v>0</v>
      </c>
      <c r="O215" s="98">
        <v>0</v>
      </c>
      <c r="P215" s="98">
        <v>0</v>
      </c>
      <c r="Q215" s="98">
        <v>0</v>
      </c>
      <c r="R215" s="98">
        <v>0</v>
      </c>
      <c r="S215" s="98">
        <v>0</v>
      </c>
    </row>
    <row r="216" spans="1:19">
      <c r="A216" s="1021" t="s">
        <v>75</v>
      </c>
      <c r="B216" s="1021"/>
      <c r="C216" s="1021"/>
      <c r="D216" s="1021"/>
      <c r="E216" s="1021"/>
      <c r="F216" s="1021"/>
      <c r="G216" s="1021"/>
      <c r="H216" s="1021"/>
      <c r="I216" s="1021"/>
      <c r="J216" s="1021"/>
      <c r="K216" s="1021"/>
      <c r="L216" s="1021"/>
      <c r="M216" s="1021"/>
      <c r="N216" s="1021"/>
      <c r="O216" s="1021"/>
      <c r="P216" s="1021"/>
      <c r="Q216" s="1021"/>
      <c r="R216" s="1021"/>
      <c r="S216" s="1021"/>
    </row>
    <row r="217" spans="1:19" s="289" customFormat="1">
      <c r="A217" s="18">
        <v>0</v>
      </c>
      <c r="B217" s="98">
        <v>0</v>
      </c>
      <c r="C217" s="98">
        <v>0</v>
      </c>
      <c r="D217" s="98">
        <v>0</v>
      </c>
      <c r="E217" s="98">
        <v>0</v>
      </c>
      <c r="F217" s="98">
        <v>0</v>
      </c>
      <c r="G217" s="98">
        <v>0</v>
      </c>
      <c r="H217" s="98">
        <v>0</v>
      </c>
      <c r="I217" s="98">
        <v>0</v>
      </c>
      <c r="J217" s="98">
        <v>0</v>
      </c>
      <c r="K217" s="98">
        <v>0</v>
      </c>
      <c r="L217" s="98">
        <v>0</v>
      </c>
      <c r="M217" s="98">
        <v>0</v>
      </c>
      <c r="N217" s="98">
        <v>0</v>
      </c>
      <c r="O217" s="98">
        <v>0</v>
      </c>
      <c r="P217" s="98">
        <v>0</v>
      </c>
      <c r="Q217" s="98">
        <v>0</v>
      </c>
      <c r="R217" s="98">
        <v>0</v>
      </c>
      <c r="S217" s="98">
        <v>0</v>
      </c>
    </row>
    <row r="218" spans="1:19">
      <c r="A218" s="1021" t="s">
        <v>76</v>
      </c>
      <c r="B218" s="1021"/>
      <c r="C218" s="1021"/>
      <c r="D218" s="1021"/>
      <c r="E218" s="1021"/>
      <c r="F218" s="1021"/>
      <c r="G218" s="1021"/>
      <c r="H218" s="1021"/>
      <c r="I218" s="1021"/>
      <c r="J218" s="1021"/>
      <c r="K218" s="1021"/>
      <c r="L218" s="1021"/>
      <c r="M218" s="1021"/>
      <c r="N218" s="1021"/>
      <c r="O218" s="1021"/>
      <c r="P218" s="1021"/>
      <c r="Q218" s="1021"/>
      <c r="R218" s="1021"/>
      <c r="S218" s="1021"/>
    </row>
    <row r="219" spans="1:19" s="289" customFormat="1">
      <c r="A219" s="18">
        <v>0</v>
      </c>
      <c r="B219" s="98">
        <v>0</v>
      </c>
      <c r="C219" s="98">
        <v>0</v>
      </c>
      <c r="D219" s="98">
        <v>0</v>
      </c>
      <c r="E219" s="98">
        <v>0</v>
      </c>
      <c r="F219" s="98">
        <v>0</v>
      </c>
      <c r="G219" s="98">
        <v>0</v>
      </c>
      <c r="H219" s="98">
        <v>0</v>
      </c>
      <c r="I219" s="98">
        <v>0</v>
      </c>
      <c r="J219" s="98">
        <v>0</v>
      </c>
      <c r="K219" s="98">
        <v>0</v>
      </c>
      <c r="L219" s="98">
        <v>0</v>
      </c>
      <c r="M219" s="98">
        <v>0</v>
      </c>
      <c r="N219" s="98">
        <v>0</v>
      </c>
      <c r="O219" s="98">
        <v>0</v>
      </c>
      <c r="P219" s="98">
        <v>0</v>
      </c>
      <c r="Q219" s="98">
        <v>0</v>
      </c>
      <c r="R219" s="98">
        <v>0</v>
      </c>
      <c r="S219" s="98">
        <v>0</v>
      </c>
    </row>
    <row r="220" spans="1:19">
      <c r="A220" s="1021" t="s">
        <v>77</v>
      </c>
      <c r="B220" s="1021"/>
      <c r="C220" s="1021"/>
      <c r="D220" s="1021"/>
      <c r="E220" s="1021"/>
      <c r="F220" s="1021"/>
      <c r="G220" s="1021"/>
      <c r="H220" s="1021"/>
      <c r="I220" s="1021"/>
      <c r="J220" s="1021"/>
      <c r="K220" s="1021"/>
      <c r="L220" s="1021"/>
      <c r="M220" s="1021"/>
      <c r="N220" s="1021"/>
      <c r="O220" s="1021"/>
      <c r="P220" s="1021"/>
      <c r="Q220" s="1021"/>
      <c r="R220" s="1021"/>
      <c r="S220" s="1021"/>
    </row>
    <row r="221" spans="1:19" s="289" customFormat="1">
      <c r="A221" s="18">
        <v>0</v>
      </c>
      <c r="B221" s="98">
        <v>0</v>
      </c>
      <c r="C221" s="98">
        <v>0</v>
      </c>
      <c r="D221" s="98">
        <v>0</v>
      </c>
      <c r="E221" s="98">
        <v>0</v>
      </c>
      <c r="F221" s="98">
        <v>0</v>
      </c>
      <c r="G221" s="98">
        <v>0</v>
      </c>
      <c r="H221" s="98">
        <v>0</v>
      </c>
      <c r="I221" s="98">
        <v>0</v>
      </c>
      <c r="J221" s="98">
        <v>0</v>
      </c>
      <c r="K221" s="98">
        <v>0</v>
      </c>
      <c r="L221" s="98">
        <v>0</v>
      </c>
      <c r="M221" s="98">
        <v>0</v>
      </c>
      <c r="N221" s="98">
        <v>0</v>
      </c>
      <c r="O221" s="98">
        <v>0</v>
      </c>
      <c r="P221" s="98">
        <v>0</v>
      </c>
      <c r="Q221" s="98">
        <v>0</v>
      </c>
      <c r="R221" s="98">
        <v>0</v>
      </c>
      <c r="S221" s="98">
        <v>0</v>
      </c>
    </row>
    <row r="222" spans="1:19">
      <c r="A222" s="1021" t="s">
        <v>78</v>
      </c>
      <c r="B222" s="1021"/>
      <c r="C222" s="1021"/>
      <c r="D222" s="1021"/>
      <c r="E222" s="1021"/>
      <c r="F222" s="1021"/>
      <c r="G222" s="1021"/>
      <c r="H222" s="1021"/>
      <c r="I222" s="1021"/>
      <c r="J222" s="1021"/>
      <c r="K222" s="1021"/>
      <c r="L222" s="1021"/>
      <c r="M222" s="1021"/>
      <c r="N222" s="1021"/>
      <c r="O222" s="1021"/>
      <c r="P222" s="1021"/>
      <c r="Q222" s="1021"/>
      <c r="R222" s="1021"/>
      <c r="S222" s="1021"/>
    </row>
    <row r="223" spans="1:19" s="289" customFormat="1">
      <c r="A223" s="18">
        <v>0</v>
      </c>
      <c r="B223" s="98">
        <v>0</v>
      </c>
      <c r="C223" s="98">
        <v>0</v>
      </c>
      <c r="D223" s="98">
        <v>0</v>
      </c>
      <c r="E223" s="98">
        <v>0</v>
      </c>
      <c r="F223" s="98">
        <v>0</v>
      </c>
      <c r="G223" s="98">
        <v>0</v>
      </c>
      <c r="H223" s="98">
        <v>0</v>
      </c>
      <c r="I223" s="98">
        <v>0</v>
      </c>
      <c r="J223" s="98">
        <v>0</v>
      </c>
      <c r="K223" s="98">
        <v>0</v>
      </c>
      <c r="L223" s="98">
        <v>0</v>
      </c>
      <c r="M223" s="98">
        <v>0</v>
      </c>
      <c r="N223" s="98">
        <v>0</v>
      </c>
      <c r="O223" s="98">
        <v>0</v>
      </c>
      <c r="P223" s="98">
        <v>0</v>
      </c>
      <c r="Q223" s="98">
        <v>0</v>
      </c>
      <c r="R223" s="98">
        <v>0</v>
      </c>
      <c r="S223" s="98">
        <v>0</v>
      </c>
    </row>
    <row r="224" spans="1:19">
      <c r="A224" s="1021" t="s">
        <v>79</v>
      </c>
      <c r="B224" s="1021"/>
      <c r="C224" s="1021"/>
      <c r="D224" s="1021"/>
      <c r="E224" s="1021"/>
      <c r="F224" s="1021"/>
      <c r="G224" s="1021"/>
      <c r="H224" s="1021"/>
      <c r="I224" s="1021"/>
      <c r="J224" s="1021"/>
      <c r="K224" s="1021"/>
      <c r="L224" s="1021"/>
      <c r="M224" s="1021"/>
      <c r="N224" s="1021"/>
      <c r="O224" s="1021"/>
      <c r="P224" s="1021"/>
      <c r="Q224" s="1021"/>
      <c r="R224" s="1021"/>
      <c r="S224" s="1021"/>
    </row>
    <row r="225" spans="1:19" s="289" customFormat="1">
      <c r="A225" s="18">
        <v>0</v>
      </c>
      <c r="B225" s="98">
        <v>0</v>
      </c>
      <c r="C225" s="98">
        <v>0</v>
      </c>
      <c r="D225" s="98">
        <v>0</v>
      </c>
      <c r="E225" s="98">
        <v>0</v>
      </c>
      <c r="F225" s="98">
        <v>0</v>
      </c>
      <c r="G225" s="98">
        <v>0</v>
      </c>
      <c r="H225" s="98">
        <v>0</v>
      </c>
      <c r="I225" s="98">
        <v>0</v>
      </c>
      <c r="J225" s="98">
        <v>0</v>
      </c>
      <c r="K225" s="98">
        <v>0</v>
      </c>
      <c r="L225" s="98">
        <v>0</v>
      </c>
      <c r="M225" s="98">
        <v>0</v>
      </c>
      <c r="N225" s="98">
        <v>0</v>
      </c>
      <c r="O225" s="98">
        <v>0</v>
      </c>
      <c r="P225" s="98">
        <v>0</v>
      </c>
      <c r="Q225" s="98">
        <v>0</v>
      </c>
      <c r="R225" s="98">
        <v>0</v>
      </c>
      <c r="S225" s="98">
        <v>0</v>
      </c>
    </row>
    <row r="226" spans="1:19" ht="14.25" customHeight="1">
      <c r="A226" s="1021" t="s">
        <v>80</v>
      </c>
      <c r="B226" s="1021"/>
      <c r="C226" s="1021"/>
      <c r="D226" s="1021"/>
      <c r="E226" s="1021"/>
      <c r="F226" s="1021"/>
      <c r="G226" s="1021"/>
      <c r="H226" s="1021"/>
      <c r="I226" s="1021"/>
      <c r="J226" s="1021"/>
      <c r="K226" s="1021"/>
      <c r="L226" s="1021"/>
      <c r="M226" s="1021"/>
      <c r="N226" s="1021"/>
      <c r="O226" s="1021"/>
      <c r="P226" s="1021"/>
      <c r="Q226" s="1021"/>
      <c r="R226" s="1021"/>
      <c r="S226" s="1021"/>
    </row>
    <row r="227" spans="1:19" s="289" customFormat="1">
      <c r="A227" s="18">
        <v>0</v>
      </c>
      <c r="B227" s="98">
        <v>0</v>
      </c>
      <c r="C227" s="98">
        <v>0</v>
      </c>
      <c r="D227" s="98">
        <v>0</v>
      </c>
      <c r="E227" s="98">
        <v>0</v>
      </c>
      <c r="F227" s="98">
        <v>0</v>
      </c>
      <c r="G227" s="98">
        <v>0</v>
      </c>
      <c r="H227" s="98">
        <v>0</v>
      </c>
      <c r="I227" s="98">
        <v>0</v>
      </c>
      <c r="J227" s="98">
        <v>0</v>
      </c>
      <c r="K227" s="98">
        <v>0</v>
      </c>
      <c r="L227" s="98">
        <v>0</v>
      </c>
      <c r="M227" s="98">
        <v>0</v>
      </c>
      <c r="N227" s="98">
        <v>0</v>
      </c>
      <c r="O227" s="98">
        <v>0</v>
      </c>
      <c r="P227" s="98">
        <v>0</v>
      </c>
      <c r="Q227" s="98">
        <v>0</v>
      </c>
      <c r="R227" s="98">
        <v>0</v>
      </c>
      <c r="S227" s="98">
        <v>0</v>
      </c>
    </row>
    <row r="228" spans="1:19">
      <c r="A228" s="1062" t="s">
        <v>3655</v>
      </c>
      <c r="B228" s="1063"/>
      <c r="C228" s="1063"/>
      <c r="D228" s="1063"/>
      <c r="E228" s="1063"/>
      <c r="F228" s="1063"/>
      <c r="G228" s="1063"/>
      <c r="H228" s="1063"/>
      <c r="I228" s="1063"/>
      <c r="J228" s="1063"/>
      <c r="K228" s="1063"/>
      <c r="L228" s="1063"/>
      <c r="M228" s="1063"/>
      <c r="N228" s="1063"/>
      <c r="O228" s="1063"/>
      <c r="P228" s="1063"/>
      <c r="Q228" s="1063"/>
      <c r="R228" s="1063"/>
      <c r="S228" s="1064"/>
    </row>
    <row r="229" spans="1:19" s="22" customFormat="1">
      <c r="A229" s="74">
        <f>SUM(A205,A207,A209,A211,A213,A215,A217,A219,A221,A223,A225,A227)</f>
        <v>0</v>
      </c>
      <c r="B229" s="74">
        <f t="shared" ref="B229:S229" si="5">SUM(B205,B207,B209,B211,B213,B215,B217,B219,B221,B223,B225,B227)</f>
        <v>0</v>
      </c>
      <c r="C229" s="74">
        <f t="shared" si="5"/>
        <v>0</v>
      </c>
      <c r="D229" s="74">
        <f t="shared" si="5"/>
        <v>0</v>
      </c>
      <c r="E229" s="74">
        <f t="shared" si="5"/>
        <v>0</v>
      </c>
      <c r="F229" s="74">
        <f t="shared" si="5"/>
        <v>0</v>
      </c>
      <c r="G229" s="74">
        <f t="shared" si="5"/>
        <v>0</v>
      </c>
      <c r="H229" s="74">
        <f t="shared" si="5"/>
        <v>0</v>
      </c>
      <c r="I229" s="74">
        <f t="shared" si="5"/>
        <v>0</v>
      </c>
      <c r="J229" s="74">
        <f t="shared" si="5"/>
        <v>0</v>
      </c>
      <c r="K229" s="74">
        <f t="shared" si="5"/>
        <v>0</v>
      </c>
      <c r="L229" s="74">
        <f t="shared" si="5"/>
        <v>0</v>
      </c>
      <c r="M229" s="74">
        <f t="shared" si="5"/>
        <v>0</v>
      </c>
      <c r="N229" s="74">
        <f t="shared" si="5"/>
        <v>0</v>
      </c>
      <c r="O229" s="74">
        <f t="shared" si="5"/>
        <v>0</v>
      </c>
      <c r="P229" s="74">
        <f t="shared" si="5"/>
        <v>0</v>
      </c>
      <c r="Q229" s="74">
        <f t="shared" si="5"/>
        <v>0</v>
      </c>
      <c r="R229" s="74">
        <f t="shared" si="5"/>
        <v>0</v>
      </c>
      <c r="S229" s="74">
        <f t="shared" si="5"/>
        <v>0</v>
      </c>
    </row>
    <row r="230" spans="1:19">
      <c r="A230" s="92"/>
      <c r="B230" s="93"/>
      <c r="C230" s="93"/>
      <c r="D230" s="93"/>
      <c r="E230" s="93"/>
      <c r="F230" s="93"/>
      <c r="G230" s="93"/>
      <c r="H230" s="93"/>
      <c r="I230" s="93"/>
      <c r="J230" s="93"/>
      <c r="K230" s="93"/>
      <c r="L230" s="93"/>
      <c r="M230" s="93"/>
      <c r="N230" s="93"/>
      <c r="O230" s="93"/>
      <c r="P230" s="93"/>
      <c r="Q230" s="93"/>
      <c r="R230" s="93"/>
      <c r="S230" s="94"/>
    </row>
    <row r="231" spans="1:19" ht="21.75" customHeight="1">
      <c r="A231" s="1786" t="s">
        <v>698</v>
      </c>
      <c r="B231" s="1424"/>
      <c r="C231" s="1424"/>
      <c r="D231" s="1424"/>
      <c r="E231" s="1424"/>
      <c r="F231" s="1424"/>
      <c r="G231" s="1424"/>
      <c r="H231" s="1424"/>
      <c r="I231" s="1424"/>
      <c r="J231" s="1424"/>
      <c r="K231" s="1424"/>
      <c r="L231" s="1424"/>
      <c r="M231" s="1424"/>
      <c r="N231" s="1424"/>
      <c r="O231" s="1424"/>
      <c r="P231" s="1424"/>
      <c r="Q231" s="1424"/>
      <c r="R231" s="1424"/>
      <c r="S231" s="1425"/>
    </row>
    <row r="232" spans="1:19">
      <c r="A232" s="1015" t="s">
        <v>3654</v>
      </c>
      <c r="B232" s="1784"/>
      <c r="C232" s="1784"/>
      <c r="D232" s="1784"/>
      <c r="E232" s="1784"/>
      <c r="F232" s="1784"/>
      <c r="G232" s="1784"/>
      <c r="H232" s="1784"/>
      <c r="I232" s="1784"/>
      <c r="J232" s="1784"/>
      <c r="K232" s="1784"/>
      <c r="L232" s="1784"/>
      <c r="M232" s="1784"/>
      <c r="N232" s="1784"/>
      <c r="O232" s="1784"/>
      <c r="P232" s="1784"/>
      <c r="Q232" s="1784"/>
      <c r="R232" s="1784"/>
      <c r="S232" s="1785"/>
    </row>
    <row r="233" spans="1:19">
      <c r="A233" s="1032" t="s">
        <v>697</v>
      </c>
      <c r="B233" s="1033"/>
      <c r="C233" s="1033"/>
      <c r="D233" s="1033"/>
      <c r="E233" s="1033"/>
      <c r="F233" s="1033"/>
      <c r="G233" s="1033"/>
      <c r="H233" s="1033"/>
      <c r="I233" s="1033"/>
      <c r="J233" s="1033"/>
      <c r="K233" s="1033"/>
      <c r="L233" s="1033"/>
      <c r="M233" s="1033"/>
      <c r="N233" s="1033"/>
      <c r="O233" s="1033"/>
      <c r="P233" s="1033"/>
      <c r="Q233" s="1033"/>
      <c r="R233" s="1033"/>
      <c r="S233" s="1034"/>
    </row>
    <row r="234" spans="1:19">
      <c r="A234" s="1032" t="s">
        <v>639</v>
      </c>
      <c r="B234" s="1033"/>
      <c r="C234" s="1033"/>
      <c r="D234" s="1033"/>
      <c r="E234" s="1033"/>
      <c r="F234" s="1033"/>
      <c r="G234" s="1033"/>
      <c r="H234" s="1033"/>
      <c r="I234" s="1033"/>
      <c r="J234" s="1033"/>
      <c r="K234" s="1033"/>
      <c r="L234" s="1033"/>
      <c r="M234" s="1033"/>
      <c r="N234" s="1033"/>
      <c r="O234" s="1033"/>
      <c r="P234" s="1033"/>
      <c r="Q234" s="1033"/>
      <c r="R234" s="1033"/>
      <c r="S234" s="1034"/>
    </row>
    <row r="235" spans="1:19">
      <c r="A235" s="1032" t="s">
        <v>634</v>
      </c>
      <c r="B235" s="1033"/>
      <c r="C235" s="1033"/>
      <c r="D235" s="1033"/>
      <c r="E235" s="1033"/>
      <c r="F235" s="1033"/>
      <c r="G235" s="1033"/>
      <c r="H235" s="1033"/>
      <c r="I235" s="1033"/>
      <c r="J235" s="1033"/>
      <c r="K235" s="1033"/>
      <c r="L235" s="1033"/>
      <c r="M235" s="1033"/>
      <c r="N235" s="1033"/>
      <c r="O235" s="1033"/>
      <c r="P235" s="1033"/>
      <c r="Q235" s="1033"/>
      <c r="R235" s="1033"/>
      <c r="S235" s="1034"/>
    </row>
    <row r="236" spans="1:19">
      <c r="A236" s="1032" t="s">
        <v>640</v>
      </c>
      <c r="B236" s="1033"/>
      <c r="C236" s="1033"/>
      <c r="D236" s="1033"/>
      <c r="E236" s="1033"/>
      <c r="F236" s="1033"/>
      <c r="G236" s="1033"/>
      <c r="H236" s="1033"/>
      <c r="I236" s="1033"/>
      <c r="J236" s="1033"/>
      <c r="K236" s="1033"/>
      <c r="L236" s="1033"/>
      <c r="M236" s="1033"/>
      <c r="N236" s="1033"/>
      <c r="O236" s="1033"/>
      <c r="P236" s="1033"/>
      <c r="Q236" s="1033"/>
      <c r="R236" s="1033"/>
      <c r="S236" s="1034"/>
    </row>
    <row r="237" spans="1:19">
      <c r="A237" s="1032" t="s">
        <v>641</v>
      </c>
      <c r="B237" s="1033"/>
      <c r="C237" s="1033"/>
      <c r="D237" s="1033"/>
      <c r="E237" s="1033"/>
      <c r="F237" s="1033"/>
      <c r="G237" s="1033"/>
      <c r="H237" s="1033"/>
      <c r="I237" s="1033"/>
      <c r="J237" s="1033"/>
      <c r="K237" s="1033"/>
      <c r="L237" s="1033"/>
      <c r="M237" s="1033"/>
      <c r="N237" s="1033"/>
      <c r="O237" s="1033"/>
      <c r="P237" s="1033"/>
      <c r="Q237" s="1033"/>
      <c r="R237" s="1033"/>
      <c r="S237" s="1034"/>
    </row>
    <row r="238" spans="1:19">
      <c r="A238" s="1032" t="s">
        <v>642</v>
      </c>
      <c r="B238" s="1033"/>
      <c r="C238" s="1033"/>
      <c r="D238" s="1033"/>
      <c r="E238" s="1033"/>
      <c r="F238" s="1033"/>
      <c r="G238" s="1033"/>
      <c r="H238" s="1033"/>
      <c r="I238" s="1033"/>
      <c r="J238" s="1033"/>
      <c r="K238" s="1033"/>
      <c r="L238" s="1033"/>
      <c r="M238" s="1033"/>
      <c r="N238" s="1033"/>
      <c r="O238" s="1033"/>
      <c r="P238" s="1033"/>
      <c r="Q238" s="1033"/>
      <c r="R238" s="1033"/>
      <c r="S238" s="1034"/>
    </row>
    <row r="239" spans="1:19">
      <c r="A239" s="1035" t="s">
        <v>643</v>
      </c>
      <c r="B239" s="1036"/>
      <c r="C239" s="1036"/>
      <c r="D239" s="1036"/>
      <c r="E239" s="1036"/>
      <c r="F239" s="1036"/>
      <c r="G239" s="1036"/>
      <c r="H239" s="1036"/>
      <c r="I239" s="1036"/>
      <c r="J239" s="1036"/>
      <c r="K239" s="1036"/>
      <c r="L239" s="1036"/>
      <c r="M239" s="1036"/>
      <c r="N239" s="1036"/>
      <c r="O239" s="1036"/>
      <c r="P239" s="1036"/>
      <c r="Q239" s="1036"/>
      <c r="R239" s="1036"/>
      <c r="S239" s="1037"/>
    </row>
    <row r="240" spans="1:19" ht="30.75" customHeight="1">
      <c r="A240" s="1023" t="s">
        <v>41</v>
      </c>
      <c r="B240" s="1023"/>
      <c r="C240" s="1023"/>
      <c r="D240" s="1023" t="s">
        <v>42</v>
      </c>
      <c r="E240" s="1023"/>
      <c r="F240" s="1023" t="s">
        <v>43</v>
      </c>
      <c r="G240" s="1023"/>
      <c r="H240" s="1023"/>
      <c r="I240" s="1023" t="s">
        <v>44</v>
      </c>
      <c r="J240" s="1023"/>
      <c r="K240" s="1025" t="s">
        <v>45</v>
      </c>
      <c r="L240" s="1038"/>
      <c r="M240" s="1038"/>
      <c r="N240" s="1039"/>
      <c r="O240" s="1027" t="s">
        <v>46</v>
      </c>
      <c r="P240" s="1027"/>
      <c r="Q240" s="1028"/>
      <c r="R240" s="1023" t="s">
        <v>47</v>
      </c>
      <c r="S240" s="1023"/>
    </row>
    <row r="241" spans="1:19" ht="26.25" customHeight="1">
      <c r="A241" s="1022" t="s">
        <v>48</v>
      </c>
      <c r="B241" s="1022" t="s">
        <v>49</v>
      </c>
      <c r="C241" s="1029" t="s">
        <v>50</v>
      </c>
      <c r="D241" s="1022" t="s">
        <v>51</v>
      </c>
      <c r="E241" s="1022" t="s">
        <v>52</v>
      </c>
      <c r="F241" s="1025" t="s">
        <v>53</v>
      </c>
      <c r="G241" s="1031"/>
      <c r="H241" s="1026"/>
      <c r="I241" s="1022" t="s">
        <v>54</v>
      </c>
      <c r="J241" s="1022" t="s">
        <v>55</v>
      </c>
      <c r="K241" s="1025" t="s">
        <v>56</v>
      </c>
      <c r="L241" s="1026"/>
      <c r="M241" s="1025" t="s">
        <v>57</v>
      </c>
      <c r="N241" s="1026"/>
      <c r="O241" s="1022" t="s">
        <v>58</v>
      </c>
      <c r="P241" s="1022" t="s">
        <v>59</v>
      </c>
      <c r="Q241" s="1022" t="s">
        <v>60</v>
      </c>
      <c r="R241" s="1022" t="s">
        <v>61</v>
      </c>
      <c r="S241" s="1022" t="s">
        <v>62</v>
      </c>
    </row>
    <row r="242" spans="1:19" ht="61.5" customHeight="1">
      <c r="A242" s="1023"/>
      <c r="B242" s="1023"/>
      <c r="C242" s="1030"/>
      <c r="D242" s="1023"/>
      <c r="E242" s="1023"/>
      <c r="F242" s="89" t="s">
        <v>63</v>
      </c>
      <c r="G242" s="89" t="s">
        <v>64</v>
      </c>
      <c r="H242" s="89" t="s">
        <v>65</v>
      </c>
      <c r="I242" s="1023"/>
      <c r="J242" s="1023"/>
      <c r="K242" s="90" t="s">
        <v>66</v>
      </c>
      <c r="L242" s="90" t="s">
        <v>67</v>
      </c>
      <c r="M242" s="90" t="s">
        <v>68</v>
      </c>
      <c r="N242" s="90" t="s">
        <v>67</v>
      </c>
      <c r="O242" s="1023"/>
      <c r="P242" s="1023"/>
      <c r="Q242" s="1023"/>
      <c r="R242" s="1023"/>
      <c r="S242" s="1023"/>
    </row>
    <row r="243" spans="1:19">
      <c r="A243" s="1021" t="s">
        <v>69</v>
      </c>
      <c r="B243" s="1021"/>
      <c r="C243" s="1021"/>
      <c r="D243" s="1021"/>
      <c r="E243" s="1021"/>
      <c r="F243" s="1021"/>
      <c r="G243" s="1021"/>
      <c r="H243" s="1021"/>
      <c r="I243" s="1021"/>
      <c r="J243" s="1021"/>
      <c r="K243" s="1021"/>
      <c r="L243" s="1021"/>
      <c r="M243" s="1021"/>
      <c r="N243" s="1021"/>
      <c r="O243" s="1021"/>
      <c r="P243" s="1021"/>
      <c r="Q243" s="1021"/>
      <c r="R243" s="1021"/>
      <c r="S243" s="1021"/>
    </row>
    <row r="244" spans="1:19" s="20" customFormat="1">
      <c r="A244" s="97">
        <v>0</v>
      </c>
      <c r="B244" s="98">
        <v>0</v>
      </c>
      <c r="C244" s="98">
        <v>0</v>
      </c>
      <c r="D244" s="98">
        <v>0</v>
      </c>
      <c r="E244" s="98">
        <v>0</v>
      </c>
      <c r="F244" s="98">
        <v>0</v>
      </c>
      <c r="G244" s="98">
        <v>0</v>
      </c>
      <c r="H244" s="98">
        <v>0</v>
      </c>
      <c r="I244" s="98">
        <v>0</v>
      </c>
      <c r="J244" s="98">
        <v>0</v>
      </c>
      <c r="K244" s="98">
        <v>0</v>
      </c>
      <c r="L244" s="98">
        <v>0</v>
      </c>
      <c r="M244" s="98">
        <v>0</v>
      </c>
      <c r="N244" s="98">
        <v>0</v>
      </c>
      <c r="O244" s="98">
        <v>0</v>
      </c>
      <c r="P244" s="98">
        <v>0</v>
      </c>
      <c r="Q244" s="98">
        <v>0</v>
      </c>
      <c r="R244" s="98">
        <v>0</v>
      </c>
      <c r="S244" s="98">
        <v>0</v>
      </c>
    </row>
    <row r="245" spans="1:19">
      <c r="A245" s="1021" t="s">
        <v>70</v>
      </c>
      <c r="B245" s="1021"/>
      <c r="C245" s="1021"/>
      <c r="D245" s="1021"/>
      <c r="E245" s="1021"/>
      <c r="F245" s="1021"/>
      <c r="G245" s="1021"/>
      <c r="H245" s="1021"/>
      <c r="I245" s="1021"/>
      <c r="J245" s="1021"/>
      <c r="K245" s="1021"/>
      <c r="L245" s="1021"/>
      <c r="M245" s="1021"/>
      <c r="N245" s="1021"/>
      <c r="O245" s="1021"/>
      <c r="P245" s="1021"/>
      <c r="Q245" s="1021"/>
      <c r="R245" s="1021"/>
      <c r="S245" s="1021"/>
    </row>
    <row r="246" spans="1:19" s="716" customFormat="1">
      <c r="A246" s="18">
        <v>0</v>
      </c>
      <c r="B246" s="18">
        <v>0</v>
      </c>
      <c r="C246" s="18">
        <v>0</v>
      </c>
      <c r="D246" s="18">
        <v>0</v>
      </c>
      <c r="E246" s="18">
        <v>0</v>
      </c>
      <c r="F246" s="18">
        <v>0</v>
      </c>
      <c r="G246" s="18">
        <v>0</v>
      </c>
      <c r="H246" s="18">
        <v>0</v>
      </c>
      <c r="I246" s="18">
        <v>0</v>
      </c>
      <c r="J246" s="18">
        <v>0</v>
      </c>
      <c r="K246" s="18">
        <v>0</v>
      </c>
      <c r="L246" s="18">
        <v>0</v>
      </c>
      <c r="M246" s="18">
        <v>0</v>
      </c>
      <c r="N246" s="18">
        <v>0</v>
      </c>
      <c r="O246" s="18">
        <v>0</v>
      </c>
      <c r="P246" s="18">
        <v>0</v>
      </c>
      <c r="Q246" s="18">
        <v>0</v>
      </c>
      <c r="R246" s="18">
        <v>0</v>
      </c>
      <c r="S246" s="18">
        <v>0</v>
      </c>
    </row>
    <row r="247" spans="1:19">
      <c r="A247" s="1021" t="s">
        <v>71</v>
      </c>
      <c r="B247" s="1021"/>
      <c r="C247" s="1021"/>
      <c r="D247" s="1021"/>
      <c r="E247" s="1021"/>
      <c r="F247" s="1021"/>
      <c r="G247" s="1021"/>
      <c r="H247" s="1021"/>
      <c r="I247" s="1021"/>
      <c r="J247" s="1021"/>
      <c r="K247" s="1021"/>
      <c r="L247" s="1021"/>
      <c r="M247" s="1021"/>
      <c r="N247" s="1021"/>
      <c r="O247" s="1021"/>
      <c r="P247" s="1021"/>
      <c r="Q247" s="1021"/>
      <c r="R247" s="1021"/>
      <c r="S247" s="1021"/>
    </row>
    <row r="248" spans="1:19" s="746" customFormat="1">
      <c r="A248" s="18">
        <v>0</v>
      </c>
      <c r="B248" s="18">
        <v>0</v>
      </c>
      <c r="C248" s="18">
        <v>0</v>
      </c>
      <c r="D248" s="18">
        <v>0</v>
      </c>
      <c r="E248" s="18">
        <v>0</v>
      </c>
      <c r="F248" s="18">
        <v>0</v>
      </c>
      <c r="G248" s="18">
        <v>0</v>
      </c>
      <c r="H248" s="18">
        <v>0</v>
      </c>
      <c r="I248" s="18">
        <v>0</v>
      </c>
      <c r="J248" s="18">
        <v>0</v>
      </c>
      <c r="K248" s="18">
        <v>0</v>
      </c>
      <c r="L248" s="18">
        <v>0</v>
      </c>
      <c r="M248" s="18">
        <v>0</v>
      </c>
      <c r="N248" s="18">
        <v>0</v>
      </c>
      <c r="O248" s="18">
        <v>0</v>
      </c>
      <c r="P248" s="18">
        <v>0</v>
      </c>
      <c r="Q248" s="18">
        <v>0</v>
      </c>
      <c r="R248" s="18">
        <v>0</v>
      </c>
      <c r="S248" s="18">
        <v>0</v>
      </c>
    </row>
    <row r="249" spans="1:19">
      <c r="A249" s="1021" t="s">
        <v>72</v>
      </c>
      <c r="B249" s="1021"/>
      <c r="C249" s="1021"/>
      <c r="D249" s="1021"/>
      <c r="E249" s="1021"/>
      <c r="F249" s="1021"/>
      <c r="G249" s="1021"/>
      <c r="H249" s="1021"/>
      <c r="I249" s="1021"/>
      <c r="J249" s="1021"/>
      <c r="K249" s="1021"/>
      <c r="L249" s="1021"/>
      <c r="M249" s="1021"/>
      <c r="N249" s="1021"/>
      <c r="O249" s="1021"/>
      <c r="P249" s="1021"/>
      <c r="Q249" s="1021"/>
      <c r="R249" s="1021"/>
      <c r="S249" s="1021"/>
    </row>
    <row r="250" spans="1:19" s="779" customFormat="1">
      <c r="A250" s="18">
        <v>0</v>
      </c>
      <c r="B250" s="18">
        <v>0</v>
      </c>
      <c r="C250" s="18">
        <v>0</v>
      </c>
      <c r="D250" s="18">
        <v>0</v>
      </c>
      <c r="E250" s="18">
        <v>0</v>
      </c>
      <c r="F250" s="18">
        <v>0</v>
      </c>
      <c r="G250" s="18">
        <v>0</v>
      </c>
      <c r="H250" s="18">
        <v>0</v>
      </c>
      <c r="I250" s="18">
        <v>0</v>
      </c>
      <c r="J250" s="18">
        <v>0</v>
      </c>
      <c r="K250" s="18">
        <v>0</v>
      </c>
      <c r="L250" s="18">
        <v>0</v>
      </c>
      <c r="M250" s="18">
        <v>0</v>
      </c>
      <c r="N250" s="18">
        <v>0</v>
      </c>
      <c r="O250" s="18">
        <v>0</v>
      </c>
      <c r="P250" s="18">
        <v>0</v>
      </c>
      <c r="Q250" s="18">
        <v>0</v>
      </c>
      <c r="R250" s="18">
        <v>0</v>
      </c>
      <c r="S250" s="18">
        <v>0</v>
      </c>
    </row>
    <row r="251" spans="1:19">
      <c r="A251" s="1046" t="s">
        <v>73</v>
      </c>
      <c r="B251" s="1046"/>
      <c r="C251" s="1046"/>
      <c r="D251" s="1046"/>
      <c r="E251" s="1046"/>
      <c r="F251" s="1046"/>
      <c r="G251" s="1046"/>
      <c r="H251" s="1046"/>
      <c r="I251" s="1046"/>
      <c r="J251" s="1046"/>
      <c r="K251" s="1046"/>
      <c r="L251" s="1046"/>
      <c r="M251" s="1046"/>
      <c r="N251" s="1046"/>
      <c r="O251" s="1046"/>
      <c r="P251" s="1046"/>
      <c r="Q251" s="1046"/>
      <c r="R251" s="1046"/>
      <c r="S251" s="1046"/>
    </row>
    <row r="252" spans="1:19" s="798" customFormat="1">
      <c r="A252" s="18">
        <v>0</v>
      </c>
      <c r="B252" s="18">
        <v>0</v>
      </c>
      <c r="C252" s="18">
        <v>0</v>
      </c>
      <c r="D252" s="18">
        <v>0</v>
      </c>
      <c r="E252" s="18">
        <v>0</v>
      </c>
      <c r="F252" s="18">
        <v>0</v>
      </c>
      <c r="G252" s="18">
        <v>0</v>
      </c>
      <c r="H252" s="18">
        <v>0</v>
      </c>
      <c r="I252" s="18">
        <v>0</v>
      </c>
      <c r="J252" s="18">
        <v>0</v>
      </c>
      <c r="K252" s="18">
        <v>0</v>
      </c>
      <c r="L252" s="18">
        <v>0</v>
      </c>
      <c r="M252" s="18">
        <v>0</v>
      </c>
      <c r="N252" s="18">
        <v>0</v>
      </c>
      <c r="O252" s="18">
        <v>0</v>
      </c>
      <c r="P252" s="18">
        <v>0</v>
      </c>
      <c r="Q252" s="18">
        <v>0</v>
      </c>
      <c r="R252" s="18">
        <v>0</v>
      </c>
      <c r="S252" s="18">
        <v>0</v>
      </c>
    </row>
    <row r="253" spans="1:19">
      <c r="A253" s="1021" t="s">
        <v>74</v>
      </c>
      <c r="B253" s="1021"/>
      <c r="C253" s="1021"/>
      <c r="D253" s="1021"/>
      <c r="E253" s="1021"/>
      <c r="F253" s="1021"/>
      <c r="G253" s="1021"/>
      <c r="H253" s="1021"/>
      <c r="I253" s="1021"/>
      <c r="J253" s="1021"/>
      <c r="K253" s="1021"/>
      <c r="L253" s="1021"/>
      <c r="M253" s="1021"/>
      <c r="N253" s="1021"/>
      <c r="O253" s="1021"/>
      <c r="P253" s="1021"/>
      <c r="Q253" s="1021"/>
      <c r="R253" s="1021"/>
      <c r="S253" s="1021"/>
    </row>
    <row r="254" spans="1:19" s="289" customFormat="1">
      <c r="A254" s="18">
        <v>0</v>
      </c>
      <c r="B254" s="98">
        <v>0</v>
      </c>
      <c r="C254" s="98">
        <v>0</v>
      </c>
      <c r="D254" s="98">
        <v>0</v>
      </c>
      <c r="E254" s="98">
        <v>0</v>
      </c>
      <c r="F254" s="98">
        <v>0</v>
      </c>
      <c r="G254" s="98">
        <v>0</v>
      </c>
      <c r="H254" s="98">
        <v>0</v>
      </c>
      <c r="I254" s="98">
        <v>0</v>
      </c>
      <c r="J254" s="98">
        <v>0</v>
      </c>
      <c r="K254" s="98">
        <v>0</v>
      </c>
      <c r="L254" s="98">
        <v>0</v>
      </c>
      <c r="M254" s="98">
        <v>0</v>
      </c>
      <c r="N254" s="98">
        <v>0</v>
      </c>
      <c r="O254" s="98">
        <v>0</v>
      </c>
      <c r="P254" s="98">
        <v>0</v>
      </c>
      <c r="Q254" s="98">
        <v>0</v>
      </c>
      <c r="R254" s="98">
        <v>0</v>
      </c>
      <c r="S254" s="98">
        <v>0</v>
      </c>
    </row>
    <row r="255" spans="1:19">
      <c r="A255" s="1021" t="s">
        <v>75</v>
      </c>
      <c r="B255" s="1021"/>
      <c r="C255" s="1021"/>
      <c r="D255" s="1021"/>
      <c r="E255" s="1021"/>
      <c r="F255" s="1021"/>
      <c r="G255" s="1021"/>
      <c r="H255" s="1021"/>
      <c r="I255" s="1021"/>
      <c r="J255" s="1021"/>
      <c r="K255" s="1021"/>
      <c r="L255" s="1021"/>
      <c r="M255" s="1021"/>
      <c r="N255" s="1021"/>
      <c r="O255" s="1021"/>
      <c r="P255" s="1021"/>
      <c r="Q255" s="1021"/>
      <c r="R255" s="1021"/>
      <c r="S255" s="1021"/>
    </row>
    <row r="256" spans="1:19" s="289" customFormat="1">
      <c r="A256" s="18">
        <v>0</v>
      </c>
      <c r="B256" s="98">
        <v>0</v>
      </c>
      <c r="C256" s="98">
        <v>0</v>
      </c>
      <c r="D256" s="98">
        <v>0</v>
      </c>
      <c r="E256" s="98">
        <v>0</v>
      </c>
      <c r="F256" s="98">
        <v>0</v>
      </c>
      <c r="G256" s="98">
        <v>0</v>
      </c>
      <c r="H256" s="98">
        <v>0</v>
      </c>
      <c r="I256" s="98">
        <v>0</v>
      </c>
      <c r="J256" s="98">
        <v>0</v>
      </c>
      <c r="K256" s="98">
        <v>0</v>
      </c>
      <c r="L256" s="98">
        <v>0</v>
      </c>
      <c r="M256" s="98">
        <v>0</v>
      </c>
      <c r="N256" s="98">
        <v>0</v>
      </c>
      <c r="O256" s="98">
        <v>0</v>
      </c>
      <c r="P256" s="98">
        <v>0</v>
      </c>
      <c r="Q256" s="98">
        <v>0</v>
      </c>
      <c r="R256" s="98">
        <v>0</v>
      </c>
      <c r="S256" s="98">
        <v>0</v>
      </c>
    </row>
    <row r="257" spans="1:19">
      <c r="A257" s="1021" t="s">
        <v>76</v>
      </c>
      <c r="B257" s="1021"/>
      <c r="C257" s="1021"/>
      <c r="D257" s="1021"/>
      <c r="E257" s="1021"/>
      <c r="F257" s="1021"/>
      <c r="G257" s="1021"/>
      <c r="H257" s="1021"/>
      <c r="I257" s="1021"/>
      <c r="J257" s="1021"/>
      <c r="K257" s="1021"/>
      <c r="L257" s="1021"/>
      <c r="M257" s="1021"/>
      <c r="N257" s="1021"/>
      <c r="O257" s="1021"/>
      <c r="P257" s="1021"/>
      <c r="Q257" s="1021"/>
      <c r="R257" s="1021"/>
      <c r="S257" s="1021"/>
    </row>
    <row r="258" spans="1:19" s="289" customFormat="1">
      <c r="A258" s="18">
        <v>0</v>
      </c>
      <c r="B258" s="98">
        <v>0</v>
      </c>
      <c r="C258" s="98">
        <v>0</v>
      </c>
      <c r="D258" s="98">
        <v>0</v>
      </c>
      <c r="E258" s="98">
        <v>0</v>
      </c>
      <c r="F258" s="98">
        <v>0</v>
      </c>
      <c r="G258" s="98">
        <v>0</v>
      </c>
      <c r="H258" s="98">
        <v>0</v>
      </c>
      <c r="I258" s="98">
        <v>0</v>
      </c>
      <c r="J258" s="98">
        <v>0</v>
      </c>
      <c r="K258" s="98">
        <v>0</v>
      </c>
      <c r="L258" s="98">
        <v>0</v>
      </c>
      <c r="M258" s="98">
        <v>0</v>
      </c>
      <c r="N258" s="98">
        <v>0</v>
      </c>
      <c r="O258" s="98">
        <v>0</v>
      </c>
      <c r="P258" s="98">
        <v>0</v>
      </c>
      <c r="Q258" s="98">
        <v>0</v>
      </c>
      <c r="R258" s="98">
        <v>0</v>
      </c>
      <c r="S258" s="98">
        <v>0</v>
      </c>
    </row>
    <row r="259" spans="1:19">
      <c r="A259" s="1021" t="s">
        <v>77</v>
      </c>
      <c r="B259" s="1021"/>
      <c r="C259" s="1021"/>
      <c r="D259" s="1021"/>
      <c r="E259" s="1021"/>
      <c r="F259" s="1021"/>
      <c r="G259" s="1021"/>
      <c r="H259" s="1021"/>
      <c r="I259" s="1021"/>
      <c r="J259" s="1021"/>
      <c r="K259" s="1021"/>
      <c r="L259" s="1021"/>
      <c r="M259" s="1021"/>
      <c r="N259" s="1021"/>
      <c r="O259" s="1021"/>
      <c r="P259" s="1021"/>
      <c r="Q259" s="1021"/>
      <c r="R259" s="1021"/>
      <c r="S259" s="1021"/>
    </row>
    <row r="260" spans="1:19" s="289" customFormat="1">
      <c r="A260" s="18">
        <v>0</v>
      </c>
      <c r="B260" s="98">
        <v>0</v>
      </c>
      <c r="C260" s="98">
        <v>0</v>
      </c>
      <c r="D260" s="98">
        <v>0</v>
      </c>
      <c r="E260" s="98">
        <v>0</v>
      </c>
      <c r="F260" s="98">
        <v>0</v>
      </c>
      <c r="G260" s="98">
        <v>0</v>
      </c>
      <c r="H260" s="98">
        <v>0</v>
      </c>
      <c r="I260" s="98">
        <v>0</v>
      </c>
      <c r="J260" s="98">
        <v>0</v>
      </c>
      <c r="K260" s="98">
        <v>0</v>
      </c>
      <c r="L260" s="98">
        <v>0</v>
      </c>
      <c r="M260" s="98">
        <v>0</v>
      </c>
      <c r="N260" s="98">
        <v>0</v>
      </c>
      <c r="O260" s="98">
        <v>0</v>
      </c>
      <c r="P260" s="98">
        <v>0</v>
      </c>
      <c r="Q260" s="98">
        <v>0</v>
      </c>
      <c r="R260" s="98">
        <v>0</v>
      </c>
      <c r="S260" s="98">
        <v>0</v>
      </c>
    </row>
    <row r="261" spans="1:19">
      <c r="A261" s="1021" t="s">
        <v>78</v>
      </c>
      <c r="B261" s="1021"/>
      <c r="C261" s="1021"/>
      <c r="D261" s="1021"/>
      <c r="E261" s="1021"/>
      <c r="F261" s="1021"/>
      <c r="G261" s="1021"/>
      <c r="H261" s="1021"/>
      <c r="I261" s="1021"/>
      <c r="J261" s="1021"/>
      <c r="K261" s="1021"/>
      <c r="L261" s="1021"/>
      <c r="M261" s="1021"/>
      <c r="N261" s="1021"/>
      <c r="O261" s="1021"/>
      <c r="P261" s="1021"/>
      <c r="Q261" s="1021"/>
      <c r="R261" s="1021"/>
      <c r="S261" s="1021"/>
    </row>
    <row r="262" spans="1:19" s="289" customFormat="1">
      <c r="A262" s="18">
        <v>0</v>
      </c>
      <c r="B262" s="98">
        <v>0</v>
      </c>
      <c r="C262" s="98">
        <v>0</v>
      </c>
      <c r="D262" s="98">
        <v>0</v>
      </c>
      <c r="E262" s="98">
        <v>0</v>
      </c>
      <c r="F262" s="98">
        <v>0</v>
      </c>
      <c r="G262" s="98">
        <v>0</v>
      </c>
      <c r="H262" s="98">
        <v>0</v>
      </c>
      <c r="I262" s="98">
        <v>0</v>
      </c>
      <c r="J262" s="98">
        <v>0</v>
      </c>
      <c r="K262" s="98">
        <v>0</v>
      </c>
      <c r="L262" s="98">
        <v>0</v>
      </c>
      <c r="M262" s="98">
        <v>0</v>
      </c>
      <c r="N262" s="98">
        <v>0</v>
      </c>
      <c r="O262" s="98">
        <v>0</v>
      </c>
      <c r="P262" s="98">
        <v>0</v>
      </c>
      <c r="Q262" s="98">
        <v>0</v>
      </c>
      <c r="R262" s="98">
        <v>0</v>
      </c>
      <c r="S262" s="98">
        <v>0</v>
      </c>
    </row>
    <row r="263" spans="1:19">
      <c r="A263" s="1021" t="s">
        <v>79</v>
      </c>
      <c r="B263" s="1021"/>
      <c r="C263" s="1021"/>
      <c r="D263" s="1021"/>
      <c r="E263" s="1021"/>
      <c r="F263" s="1021"/>
      <c r="G263" s="1021"/>
      <c r="H263" s="1021"/>
      <c r="I263" s="1021"/>
      <c r="J263" s="1021"/>
      <c r="K263" s="1021"/>
      <c r="L263" s="1021"/>
      <c r="M263" s="1021"/>
      <c r="N263" s="1021"/>
      <c r="O263" s="1021"/>
      <c r="P263" s="1021"/>
      <c r="Q263" s="1021"/>
      <c r="R263" s="1021"/>
      <c r="S263" s="1021"/>
    </row>
    <row r="264" spans="1:19" s="289" customFormat="1">
      <c r="A264" s="18">
        <v>0</v>
      </c>
      <c r="B264" s="98">
        <v>0</v>
      </c>
      <c r="C264" s="98">
        <v>0</v>
      </c>
      <c r="D264" s="98">
        <v>0</v>
      </c>
      <c r="E264" s="98">
        <v>0</v>
      </c>
      <c r="F264" s="98">
        <v>0</v>
      </c>
      <c r="G264" s="98">
        <v>0</v>
      </c>
      <c r="H264" s="98">
        <v>0</v>
      </c>
      <c r="I264" s="98">
        <v>0</v>
      </c>
      <c r="J264" s="98">
        <v>0</v>
      </c>
      <c r="K264" s="98">
        <v>0</v>
      </c>
      <c r="L264" s="98">
        <v>0</v>
      </c>
      <c r="M264" s="98">
        <v>0</v>
      </c>
      <c r="N264" s="98">
        <v>0</v>
      </c>
      <c r="O264" s="98">
        <v>0</v>
      </c>
      <c r="P264" s="98">
        <v>0</v>
      </c>
      <c r="Q264" s="98">
        <v>0</v>
      </c>
      <c r="R264" s="98">
        <v>0</v>
      </c>
      <c r="S264" s="98">
        <v>0</v>
      </c>
    </row>
    <row r="265" spans="1:19">
      <c r="A265" s="1021" t="s">
        <v>80</v>
      </c>
      <c r="B265" s="1021"/>
      <c r="C265" s="1021"/>
      <c r="D265" s="1021"/>
      <c r="E265" s="1021"/>
      <c r="F265" s="1021"/>
      <c r="G265" s="1021"/>
      <c r="H265" s="1021"/>
      <c r="I265" s="1021"/>
      <c r="J265" s="1021"/>
      <c r="K265" s="1021"/>
      <c r="L265" s="1021"/>
      <c r="M265" s="1021"/>
      <c r="N265" s="1021"/>
      <c r="O265" s="1021"/>
      <c r="P265" s="1021"/>
      <c r="Q265" s="1021"/>
      <c r="R265" s="1021"/>
      <c r="S265" s="1021"/>
    </row>
    <row r="266" spans="1:19" s="289" customFormat="1">
      <c r="A266" s="18">
        <v>0</v>
      </c>
      <c r="B266" s="98">
        <v>0</v>
      </c>
      <c r="C266" s="98">
        <v>0</v>
      </c>
      <c r="D266" s="98">
        <v>0</v>
      </c>
      <c r="E266" s="98">
        <v>0</v>
      </c>
      <c r="F266" s="98">
        <v>0</v>
      </c>
      <c r="G266" s="98">
        <v>0</v>
      </c>
      <c r="H266" s="98">
        <v>0</v>
      </c>
      <c r="I266" s="98">
        <v>0</v>
      </c>
      <c r="J266" s="98">
        <v>0</v>
      </c>
      <c r="K266" s="98">
        <v>0</v>
      </c>
      <c r="L266" s="98">
        <v>0</v>
      </c>
      <c r="M266" s="98">
        <v>0</v>
      </c>
      <c r="N266" s="98">
        <v>0</v>
      </c>
      <c r="O266" s="98">
        <v>0</v>
      </c>
      <c r="P266" s="98">
        <v>0</v>
      </c>
      <c r="Q266" s="98">
        <v>0</v>
      </c>
      <c r="R266" s="98">
        <v>0</v>
      </c>
      <c r="S266" s="98">
        <v>0</v>
      </c>
    </row>
    <row r="267" spans="1:19">
      <c r="A267" s="1062" t="s">
        <v>3655</v>
      </c>
      <c r="B267" s="1063"/>
      <c r="C267" s="1063"/>
      <c r="D267" s="1063"/>
      <c r="E267" s="1063"/>
      <c r="F267" s="1063"/>
      <c r="G267" s="1063"/>
      <c r="H267" s="1063"/>
      <c r="I267" s="1063"/>
      <c r="J267" s="1063"/>
      <c r="K267" s="1063"/>
      <c r="L267" s="1063"/>
      <c r="M267" s="1063"/>
      <c r="N267" s="1063"/>
      <c r="O267" s="1063"/>
      <c r="P267" s="1063"/>
      <c r="Q267" s="1063"/>
      <c r="R267" s="1063"/>
      <c r="S267" s="1064"/>
    </row>
    <row r="268" spans="1:19" s="22" customFormat="1">
      <c r="A268" s="74">
        <f>SUM(A244,A246,A248,A250,A252,A254,A256,A258,A260,A262,A264,A266)</f>
        <v>0</v>
      </c>
      <c r="B268" s="74">
        <f t="shared" ref="B268:S268" si="6">SUM(B244,B246,B248,B250,B252,B254,B256,B258,B260,B262,B264,B266)</f>
        <v>0</v>
      </c>
      <c r="C268" s="74">
        <f t="shared" si="6"/>
        <v>0</v>
      </c>
      <c r="D268" s="74">
        <f t="shared" si="6"/>
        <v>0</v>
      </c>
      <c r="E268" s="74">
        <f t="shared" si="6"/>
        <v>0</v>
      </c>
      <c r="F268" s="74">
        <f t="shared" si="6"/>
        <v>0</v>
      </c>
      <c r="G268" s="74">
        <f t="shared" si="6"/>
        <v>0</v>
      </c>
      <c r="H268" s="74">
        <f t="shared" si="6"/>
        <v>0</v>
      </c>
      <c r="I268" s="74">
        <f t="shared" si="6"/>
        <v>0</v>
      </c>
      <c r="J268" s="74">
        <f t="shared" si="6"/>
        <v>0</v>
      </c>
      <c r="K268" s="74">
        <f t="shared" si="6"/>
        <v>0</v>
      </c>
      <c r="L268" s="74">
        <f t="shared" si="6"/>
        <v>0</v>
      </c>
      <c r="M268" s="74">
        <f t="shared" si="6"/>
        <v>0</v>
      </c>
      <c r="N268" s="74">
        <f t="shared" si="6"/>
        <v>0</v>
      </c>
      <c r="O268" s="74">
        <f t="shared" si="6"/>
        <v>0</v>
      </c>
      <c r="P268" s="74">
        <f t="shared" si="6"/>
        <v>0</v>
      </c>
      <c r="Q268" s="74">
        <f t="shared" si="6"/>
        <v>0</v>
      </c>
      <c r="R268" s="74">
        <f t="shared" si="6"/>
        <v>0</v>
      </c>
      <c r="S268" s="74">
        <f t="shared" si="6"/>
        <v>0</v>
      </c>
    </row>
    <row r="269" spans="1:19">
      <c r="A269" s="92"/>
      <c r="B269" s="93"/>
      <c r="C269" s="93"/>
      <c r="D269" s="93"/>
      <c r="E269" s="93"/>
      <c r="F269" s="93"/>
      <c r="G269" s="93"/>
      <c r="H269" s="93"/>
      <c r="I269" s="93"/>
      <c r="J269" s="93"/>
      <c r="K269" s="93"/>
      <c r="L269" s="93"/>
      <c r="M269" s="93"/>
      <c r="N269" s="93"/>
      <c r="O269" s="93"/>
      <c r="P269" s="93"/>
      <c r="Q269" s="93"/>
      <c r="R269" s="93"/>
      <c r="S269" s="94"/>
    </row>
    <row r="270" spans="1:19" ht="22.5" customHeight="1">
      <c r="A270" s="1786" t="s">
        <v>699</v>
      </c>
      <c r="B270" s="1424"/>
      <c r="C270" s="1424"/>
      <c r="D270" s="1424"/>
      <c r="E270" s="1424"/>
      <c r="F270" s="1424"/>
      <c r="G270" s="1424"/>
      <c r="H270" s="1424"/>
      <c r="I270" s="1424"/>
      <c r="J270" s="1424"/>
      <c r="K270" s="1424"/>
      <c r="L270" s="1424"/>
      <c r="M270" s="1424"/>
      <c r="N270" s="1424"/>
      <c r="O270" s="1424"/>
      <c r="P270" s="1424"/>
      <c r="Q270" s="1424"/>
      <c r="R270" s="1424"/>
      <c r="S270" s="1425"/>
    </row>
    <row r="271" spans="1:19">
      <c r="A271" s="1015" t="s">
        <v>3654</v>
      </c>
      <c r="B271" s="1784"/>
      <c r="C271" s="1784"/>
      <c r="D271" s="1784"/>
      <c r="E271" s="1784"/>
      <c r="F271" s="1784"/>
      <c r="G271" s="1784"/>
      <c r="H271" s="1784"/>
      <c r="I271" s="1784"/>
      <c r="J271" s="1784"/>
      <c r="K271" s="1784"/>
      <c r="L271" s="1784"/>
      <c r="M271" s="1784"/>
      <c r="N271" s="1784"/>
      <c r="O271" s="1784"/>
      <c r="P271" s="1784"/>
      <c r="Q271" s="1784"/>
      <c r="R271" s="1784"/>
      <c r="S271" s="1785"/>
    </row>
    <row r="272" spans="1:19">
      <c r="A272" s="1032" t="s">
        <v>700</v>
      </c>
      <c r="B272" s="1033"/>
      <c r="C272" s="1033"/>
      <c r="D272" s="1033"/>
      <c r="E272" s="1033"/>
      <c r="F272" s="1033"/>
      <c r="G272" s="1033"/>
      <c r="H272" s="1033"/>
      <c r="I272" s="1033"/>
      <c r="J272" s="1033"/>
      <c r="K272" s="1033"/>
      <c r="L272" s="1033"/>
      <c r="M272" s="1033"/>
      <c r="N272" s="1033"/>
      <c r="O272" s="1033"/>
      <c r="P272" s="1033"/>
      <c r="Q272" s="1033"/>
      <c r="R272" s="1033"/>
      <c r="S272" s="1034"/>
    </row>
    <row r="273" spans="1:19">
      <c r="A273" s="1032" t="s">
        <v>644</v>
      </c>
      <c r="B273" s="1033"/>
      <c r="C273" s="1033"/>
      <c r="D273" s="1033"/>
      <c r="E273" s="1033"/>
      <c r="F273" s="1033"/>
      <c r="G273" s="1033"/>
      <c r="H273" s="1033"/>
      <c r="I273" s="1033"/>
      <c r="J273" s="1033"/>
      <c r="K273" s="1033"/>
      <c r="L273" s="1033"/>
      <c r="M273" s="1033"/>
      <c r="N273" s="1033"/>
      <c r="O273" s="1033"/>
      <c r="P273" s="1033"/>
      <c r="Q273" s="1033"/>
      <c r="R273" s="1033"/>
      <c r="S273" s="1034"/>
    </row>
    <row r="274" spans="1:19">
      <c r="A274" s="1032" t="s">
        <v>645</v>
      </c>
      <c r="B274" s="1033"/>
      <c r="C274" s="1033"/>
      <c r="D274" s="1033"/>
      <c r="E274" s="1033"/>
      <c r="F274" s="1033"/>
      <c r="G274" s="1033"/>
      <c r="H274" s="1033"/>
      <c r="I274" s="1033"/>
      <c r="J274" s="1033"/>
      <c r="K274" s="1033"/>
      <c r="L274" s="1033"/>
      <c r="M274" s="1033"/>
      <c r="N274" s="1033"/>
      <c r="O274" s="1033"/>
      <c r="P274" s="1033"/>
      <c r="Q274" s="1033"/>
      <c r="R274" s="1033"/>
      <c r="S274" s="1034"/>
    </row>
    <row r="275" spans="1:19">
      <c r="A275" s="1032" t="s">
        <v>646</v>
      </c>
      <c r="B275" s="1033"/>
      <c r="C275" s="1033"/>
      <c r="D275" s="1033"/>
      <c r="E275" s="1033"/>
      <c r="F275" s="1033"/>
      <c r="G275" s="1033"/>
      <c r="H275" s="1033"/>
      <c r="I275" s="1033"/>
      <c r="J275" s="1033"/>
      <c r="K275" s="1033"/>
      <c r="L275" s="1033"/>
      <c r="M275" s="1033"/>
      <c r="N275" s="1033"/>
      <c r="O275" s="1033"/>
      <c r="P275" s="1033"/>
      <c r="Q275" s="1033"/>
      <c r="R275" s="1033"/>
      <c r="S275" s="1034"/>
    </row>
    <row r="276" spans="1:19">
      <c r="A276" s="1032" t="s">
        <v>647</v>
      </c>
      <c r="B276" s="1033"/>
      <c r="C276" s="1033"/>
      <c r="D276" s="1033"/>
      <c r="E276" s="1033"/>
      <c r="F276" s="1033"/>
      <c r="G276" s="1033"/>
      <c r="H276" s="1033"/>
      <c r="I276" s="1033"/>
      <c r="J276" s="1033"/>
      <c r="K276" s="1033"/>
      <c r="L276" s="1033"/>
      <c r="M276" s="1033"/>
      <c r="N276" s="1033"/>
      <c r="O276" s="1033"/>
      <c r="P276" s="1033"/>
      <c r="Q276" s="1033"/>
      <c r="R276" s="1033"/>
      <c r="S276" s="1034"/>
    </row>
    <row r="277" spans="1:19">
      <c r="A277" s="1032" t="s">
        <v>289</v>
      </c>
      <c r="B277" s="1033"/>
      <c r="C277" s="1033"/>
      <c r="D277" s="1033"/>
      <c r="E277" s="1033"/>
      <c r="F277" s="1033"/>
      <c r="G277" s="1033"/>
      <c r="H277" s="1033"/>
      <c r="I277" s="1033"/>
      <c r="J277" s="1033"/>
      <c r="K277" s="1033"/>
      <c r="L277" s="1033"/>
      <c r="M277" s="1033"/>
      <c r="N277" s="1033"/>
      <c r="O277" s="1033"/>
      <c r="P277" s="1033"/>
      <c r="Q277" s="1033"/>
      <c r="R277" s="1033"/>
      <c r="S277" s="1034"/>
    </row>
    <row r="278" spans="1:19">
      <c r="A278" s="1035" t="s">
        <v>648</v>
      </c>
      <c r="B278" s="1036"/>
      <c r="C278" s="1036"/>
      <c r="D278" s="1036"/>
      <c r="E278" s="1036"/>
      <c r="F278" s="1036"/>
      <c r="G278" s="1036"/>
      <c r="H278" s="1036"/>
      <c r="I278" s="1036"/>
      <c r="J278" s="1036"/>
      <c r="K278" s="1036"/>
      <c r="L278" s="1036"/>
      <c r="M278" s="1036"/>
      <c r="N278" s="1036"/>
      <c r="O278" s="1036"/>
      <c r="P278" s="1036"/>
      <c r="Q278" s="1036"/>
      <c r="R278" s="1036"/>
      <c r="S278" s="1037"/>
    </row>
    <row r="279" spans="1:19" ht="35.25" customHeight="1">
      <c r="A279" s="1023" t="s">
        <v>41</v>
      </c>
      <c r="B279" s="1023"/>
      <c r="C279" s="1023"/>
      <c r="D279" s="1023" t="s">
        <v>42</v>
      </c>
      <c r="E279" s="1023"/>
      <c r="F279" s="1023" t="s">
        <v>43</v>
      </c>
      <c r="G279" s="1023"/>
      <c r="H279" s="1023"/>
      <c r="I279" s="1023" t="s">
        <v>44</v>
      </c>
      <c r="J279" s="1023"/>
      <c r="K279" s="1025" t="s">
        <v>45</v>
      </c>
      <c r="L279" s="1038"/>
      <c r="M279" s="1038"/>
      <c r="N279" s="1039"/>
      <c r="O279" s="1027" t="s">
        <v>46</v>
      </c>
      <c r="P279" s="1027"/>
      <c r="Q279" s="1028"/>
      <c r="R279" s="1023" t="s">
        <v>47</v>
      </c>
      <c r="S279" s="1023"/>
    </row>
    <row r="280" spans="1:19" ht="32.25" customHeight="1">
      <c r="A280" s="1022" t="s">
        <v>48</v>
      </c>
      <c r="B280" s="1022" t="s">
        <v>49</v>
      </c>
      <c r="C280" s="1029" t="s">
        <v>50</v>
      </c>
      <c r="D280" s="1022" t="s">
        <v>51</v>
      </c>
      <c r="E280" s="1022" t="s">
        <v>52</v>
      </c>
      <c r="F280" s="1025" t="s">
        <v>53</v>
      </c>
      <c r="G280" s="1031"/>
      <c r="H280" s="1026"/>
      <c r="I280" s="1022" t="s">
        <v>54</v>
      </c>
      <c r="J280" s="1022" t="s">
        <v>55</v>
      </c>
      <c r="K280" s="1025" t="s">
        <v>56</v>
      </c>
      <c r="L280" s="1026"/>
      <c r="M280" s="1025" t="s">
        <v>57</v>
      </c>
      <c r="N280" s="1026"/>
      <c r="O280" s="1022" t="s">
        <v>58</v>
      </c>
      <c r="P280" s="1022" t="s">
        <v>59</v>
      </c>
      <c r="Q280" s="1022" t="s">
        <v>60</v>
      </c>
      <c r="R280" s="1022" t="s">
        <v>61</v>
      </c>
      <c r="S280" s="1022" t="s">
        <v>62</v>
      </c>
    </row>
    <row r="281" spans="1:19" ht="55.5" customHeight="1">
      <c r="A281" s="1023"/>
      <c r="B281" s="1023"/>
      <c r="C281" s="1030"/>
      <c r="D281" s="1023"/>
      <c r="E281" s="1023"/>
      <c r="F281" s="89" t="s">
        <v>63</v>
      </c>
      <c r="G281" s="89" t="s">
        <v>64</v>
      </c>
      <c r="H281" s="89" t="s">
        <v>65</v>
      </c>
      <c r="I281" s="1023"/>
      <c r="J281" s="1023"/>
      <c r="K281" s="90" t="s">
        <v>66</v>
      </c>
      <c r="L281" s="90" t="s">
        <v>67</v>
      </c>
      <c r="M281" s="90" t="s">
        <v>68</v>
      </c>
      <c r="N281" s="90" t="s">
        <v>67</v>
      </c>
      <c r="O281" s="1023"/>
      <c r="P281" s="1023"/>
      <c r="Q281" s="1023"/>
      <c r="R281" s="1023"/>
      <c r="S281" s="1023"/>
    </row>
    <row r="282" spans="1:19">
      <c r="A282" s="1021" t="s">
        <v>69</v>
      </c>
      <c r="B282" s="1021"/>
      <c r="C282" s="1021"/>
      <c r="D282" s="1021"/>
      <c r="E282" s="1021"/>
      <c r="F282" s="1021"/>
      <c r="G282" s="1021"/>
      <c r="H282" s="1021"/>
      <c r="I282" s="1021"/>
      <c r="J282" s="1021"/>
      <c r="K282" s="1021"/>
      <c r="L282" s="1021"/>
      <c r="M282" s="1021"/>
      <c r="N282" s="1021"/>
      <c r="O282" s="1021"/>
      <c r="P282" s="1021"/>
      <c r="Q282" s="1021"/>
      <c r="R282" s="1021"/>
      <c r="S282" s="1021"/>
    </row>
    <row r="283" spans="1:19" s="20" customFormat="1">
      <c r="A283" s="18">
        <v>0</v>
      </c>
      <c r="B283" s="18">
        <v>0</v>
      </c>
      <c r="C283" s="18">
        <v>0</v>
      </c>
      <c r="D283" s="18">
        <v>0</v>
      </c>
      <c r="E283" s="18">
        <v>0</v>
      </c>
      <c r="F283" s="18">
        <v>0</v>
      </c>
      <c r="G283" s="18">
        <v>0</v>
      </c>
      <c r="H283" s="18">
        <v>0</v>
      </c>
      <c r="I283" s="18">
        <v>0</v>
      </c>
      <c r="J283" s="18">
        <v>0</v>
      </c>
      <c r="K283" s="18">
        <v>0</v>
      </c>
      <c r="L283" s="18">
        <v>0</v>
      </c>
      <c r="M283" s="18">
        <v>0</v>
      </c>
      <c r="N283" s="18">
        <v>0</v>
      </c>
      <c r="O283" s="18">
        <v>0</v>
      </c>
      <c r="P283" s="18">
        <v>0</v>
      </c>
      <c r="Q283" s="18">
        <v>0</v>
      </c>
      <c r="R283" s="18">
        <v>0</v>
      </c>
      <c r="S283" s="18">
        <v>0</v>
      </c>
    </row>
    <row r="284" spans="1:19">
      <c r="A284" s="1021" t="s">
        <v>70</v>
      </c>
      <c r="B284" s="1021"/>
      <c r="C284" s="1021"/>
      <c r="D284" s="1021"/>
      <c r="E284" s="1021"/>
      <c r="F284" s="1021"/>
      <c r="G284" s="1021"/>
      <c r="H284" s="1021"/>
      <c r="I284" s="1021"/>
      <c r="J284" s="1021"/>
      <c r="K284" s="1021"/>
      <c r="L284" s="1021"/>
      <c r="M284" s="1021"/>
      <c r="N284" s="1021"/>
      <c r="O284" s="1021"/>
      <c r="P284" s="1021"/>
      <c r="Q284" s="1021"/>
      <c r="R284" s="1021"/>
      <c r="S284" s="1021"/>
    </row>
    <row r="285" spans="1:19" s="716" customFormat="1">
      <c r="A285" s="18">
        <v>0</v>
      </c>
      <c r="B285" s="18">
        <v>0</v>
      </c>
      <c r="C285" s="18">
        <v>0</v>
      </c>
      <c r="D285" s="18">
        <v>0</v>
      </c>
      <c r="E285" s="18">
        <v>0</v>
      </c>
      <c r="F285" s="18">
        <v>0</v>
      </c>
      <c r="G285" s="18">
        <v>0</v>
      </c>
      <c r="H285" s="18">
        <v>0</v>
      </c>
      <c r="I285" s="18">
        <v>0</v>
      </c>
      <c r="J285" s="18">
        <v>0</v>
      </c>
      <c r="K285" s="18">
        <v>0</v>
      </c>
      <c r="L285" s="18">
        <v>0</v>
      </c>
      <c r="M285" s="18">
        <v>0</v>
      </c>
      <c r="N285" s="18">
        <v>0</v>
      </c>
      <c r="O285" s="18">
        <v>0</v>
      </c>
      <c r="P285" s="18">
        <v>0</v>
      </c>
      <c r="Q285" s="18">
        <v>0</v>
      </c>
      <c r="R285" s="18">
        <v>0</v>
      </c>
      <c r="S285" s="18">
        <v>0</v>
      </c>
    </row>
    <row r="286" spans="1:19">
      <c r="A286" s="1021" t="s">
        <v>71</v>
      </c>
      <c r="B286" s="1021"/>
      <c r="C286" s="1021"/>
      <c r="D286" s="1021"/>
      <c r="E286" s="1021"/>
      <c r="F286" s="1021"/>
      <c r="G286" s="1021"/>
      <c r="H286" s="1021"/>
      <c r="I286" s="1021"/>
      <c r="J286" s="1021"/>
      <c r="K286" s="1021"/>
      <c r="L286" s="1021"/>
      <c r="M286" s="1021"/>
      <c r="N286" s="1021"/>
      <c r="O286" s="1021"/>
      <c r="P286" s="1021"/>
      <c r="Q286" s="1021"/>
      <c r="R286" s="1021"/>
      <c r="S286" s="1021"/>
    </row>
    <row r="287" spans="1:19" s="746" customFormat="1">
      <c r="A287" s="18">
        <v>0</v>
      </c>
      <c r="B287" s="18">
        <v>0</v>
      </c>
      <c r="C287" s="18">
        <v>0</v>
      </c>
      <c r="D287" s="18">
        <v>0</v>
      </c>
      <c r="E287" s="18">
        <v>0</v>
      </c>
      <c r="F287" s="18">
        <v>0</v>
      </c>
      <c r="G287" s="18">
        <v>0</v>
      </c>
      <c r="H287" s="18">
        <v>0</v>
      </c>
      <c r="I287" s="18">
        <v>0</v>
      </c>
      <c r="J287" s="18">
        <v>0</v>
      </c>
      <c r="K287" s="18">
        <v>0</v>
      </c>
      <c r="L287" s="18">
        <v>0</v>
      </c>
      <c r="M287" s="18">
        <v>0</v>
      </c>
      <c r="N287" s="18">
        <v>0</v>
      </c>
      <c r="O287" s="18">
        <v>0</v>
      </c>
      <c r="P287" s="18">
        <v>0</v>
      </c>
      <c r="Q287" s="18">
        <v>0</v>
      </c>
      <c r="R287" s="18">
        <v>0</v>
      </c>
      <c r="S287" s="18">
        <v>0</v>
      </c>
    </row>
    <row r="288" spans="1:19">
      <c r="A288" s="1021" t="s">
        <v>72</v>
      </c>
      <c r="B288" s="1021"/>
      <c r="C288" s="1021"/>
      <c r="D288" s="1021"/>
      <c r="E288" s="1021"/>
      <c r="F288" s="1021"/>
      <c r="G288" s="1021"/>
      <c r="H288" s="1021"/>
      <c r="I288" s="1021"/>
      <c r="J288" s="1021"/>
      <c r="K288" s="1021"/>
      <c r="L288" s="1021"/>
      <c r="M288" s="1021"/>
      <c r="N288" s="1021"/>
      <c r="O288" s="1021"/>
      <c r="P288" s="1021"/>
      <c r="Q288" s="1021"/>
      <c r="R288" s="1021"/>
      <c r="S288" s="1021"/>
    </row>
    <row r="289" spans="1:19" s="779" customFormat="1">
      <c r="A289" s="18">
        <v>0</v>
      </c>
      <c r="B289" s="18">
        <v>0</v>
      </c>
      <c r="C289" s="18">
        <v>0</v>
      </c>
      <c r="D289" s="18">
        <v>0</v>
      </c>
      <c r="E289" s="18">
        <v>0</v>
      </c>
      <c r="F289" s="18">
        <v>0</v>
      </c>
      <c r="G289" s="18">
        <v>0</v>
      </c>
      <c r="H289" s="18">
        <v>0</v>
      </c>
      <c r="I289" s="18">
        <v>0</v>
      </c>
      <c r="J289" s="18">
        <v>0</v>
      </c>
      <c r="K289" s="18">
        <v>0</v>
      </c>
      <c r="L289" s="18">
        <v>0</v>
      </c>
      <c r="M289" s="18">
        <v>0</v>
      </c>
      <c r="N289" s="18">
        <v>0</v>
      </c>
      <c r="O289" s="18">
        <v>0</v>
      </c>
      <c r="P289" s="18">
        <v>0</v>
      </c>
      <c r="Q289" s="18">
        <v>0</v>
      </c>
      <c r="R289" s="18">
        <v>0</v>
      </c>
      <c r="S289" s="18">
        <v>0</v>
      </c>
    </row>
    <row r="290" spans="1:19">
      <c r="A290" s="1046" t="s">
        <v>73</v>
      </c>
      <c r="B290" s="1046"/>
      <c r="C290" s="1046"/>
      <c r="D290" s="1046"/>
      <c r="E290" s="1046"/>
      <c r="F290" s="1046"/>
      <c r="G290" s="1046"/>
      <c r="H290" s="1046"/>
      <c r="I290" s="1046"/>
      <c r="J290" s="1046"/>
      <c r="K290" s="1046"/>
      <c r="L290" s="1046"/>
      <c r="M290" s="1046"/>
      <c r="N290" s="1046"/>
      <c r="O290" s="1046"/>
      <c r="P290" s="1046"/>
      <c r="Q290" s="1046"/>
      <c r="R290" s="1046"/>
      <c r="S290" s="1046"/>
    </row>
    <row r="291" spans="1:19" s="798" customFormat="1">
      <c r="A291" s="18">
        <v>0</v>
      </c>
      <c r="B291" s="18">
        <v>0</v>
      </c>
      <c r="C291" s="18">
        <v>0</v>
      </c>
      <c r="D291" s="18">
        <v>0</v>
      </c>
      <c r="E291" s="18">
        <v>0</v>
      </c>
      <c r="F291" s="18">
        <v>0</v>
      </c>
      <c r="G291" s="18">
        <v>0</v>
      </c>
      <c r="H291" s="18">
        <v>0</v>
      </c>
      <c r="I291" s="18">
        <v>0</v>
      </c>
      <c r="J291" s="18">
        <v>0</v>
      </c>
      <c r="K291" s="18">
        <v>0</v>
      </c>
      <c r="L291" s="18">
        <v>0</v>
      </c>
      <c r="M291" s="18">
        <v>0</v>
      </c>
      <c r="N291" s="18">
        <v>0</v>
      </c>
      <c r="O291" s="18">
        <v>0</v>
      </c>
      <c r="P291" s="18">
        <v>0</v>
      </c>
      <c r="Q291" s="18">
        <v>0</v>
      </c>
      <c r="R291" s="18">
        <v>0</v>
      </c>
      <c r="S291" s="18">
        <v>0</v>
      </c>
    </row>
    <row r="292" spans="1:19">
      <c r="A292" s="1021" t="s">
        <v>74</v>
      </c>
      <c r="B292" s="1021"/>
      <c r="C292" s="1021"/>
      <c r="D292" s="1021"/>
      <c r="E292" s="1021"/>
      <c r="F292" s="1021"/>
      <c r="G292" s="1021"/>
      <c r="H292" s="1021"/>
      <c r="I292" s="1021"/>
      <c r="J292" s="1021"/>
      <c r="K292" s="1021"/>
      <c r="L292" s="1021"/>
      <c r="M292" s="1021"/>
      <c r="N292" s="1021"/>
      <c r="O292" s="1021"/>
      <c r="P292" s="1021"/>
      <c r="Q292" s="1021"/>
      <c r="R292" s="1021"/>
      <c r="S292" s="1021"/>
    </row>
    <row r="293" spans="1:19" s="289" customFormat="1">
      <c r="A293" s="18">
        <v>0</v>
      </c>
      <c r="B293" s="98">
        <v>0</v>
      </c>
      <c r="C293" s="98">
        <v>0</v>
      </c>
      <c r="D293" s="98">
        <v>0</v>
      </c>
      <c r="E293" s="98">
        <v>0</v>
      </c>
      <c r="F293" s="98">
        <v>0</v>
      </c>
      <c r="G293" s="98">
        <v>0</v>
      </c>
      <c r="H293" s="98">
        <v>0</v>
      </c>
      <c r="I293" s="98">
        <v>0</v>
      </c>
      <c r="J293" s="98">
        <v>0</v>
      </c>
      <c r="K293" s="98">
        <v>0</v>
      </c>
      <c r="L293" s="98">
        <v>0</v>
      </c>
      <c r="M293" s="98">
        <v>0</v>
      </c>
      <c r="N293" s="98">
        <v>0</v>
      </c>
      <c r="O293" s="98">
        <v>0</v>
      </c>
      <c r="P293" s="98">
        <v>0</v>
      </c>
      <c r="Q293" s="98">
        <v>0</v>
      </c>
      <c r="R293" s="98">
        <v>0</v>
      </c>
      <c r="S293" s="98">
        <v>0</v>
      </c>
    </row>
    <row r="294" spans="1:19">
      <c r="A294" s="1021" t="s">
        <v>75</v>
      </c>
      <c r="B294" s="1021"/>
      <c r="C294" s="1021"/>
      <c r="D294" s="1021"/>
      <c r="E294" s="1021"/>
      <c r="F294" s="1021"/>
      <c r="G294" s="1021"/>
      <c r="H294" s="1021"/>
      <c r="I294" s="1021"/>
      <c r="J294" s="1021"/>
      <c r="K294" s="1021"/>
      <c r="L294" s="1021"/>
      <c r="M294" s="1021"/>
      <c r="N294" s="1021"/>
      <c r="O294" s="1021"/>
      <c r="P294" s="1021"/>
      <c r="Q294" s="1021"/>
      <c r="R294" s="1021"/>
      <c r="S294" s="1021"/>
    </row>
    <row r="295" spans="1:19" s="289" customFormat="1">
      <c r="A295" s="18">
        <v>0</v>
      </c>
      <c r="B295" s="98">
        <v>0</v>
      </c>
      <c r="C295" s="98">
        <v>0</v>
      </c>
      <c r="D295" s="98">
        <v>0</v>
      </c>
      <c r="E295" s="98">
        <v>0</v>
      </c>
      <c r="F295" s="98">
        <v>0</v>
      </c>
      <c r="G295" s="98">
        <v>0</v>
      </c>
      <c r="H295" s="98">
        <v>0</v>
      </c>
      <c r="I295" s="98">
        <v>0</v>
      </c>
      <c r="J295" s="98">
        <v>0</v>
      </c>
      <c r="K295" s="98">
        <v>0</v>
      </c>
      <c r="L295" s="98">
        <v>0</v>
      </c>
      <c r="M295" s="98">
        <v>0</v>
      </c>
      <c r="N295" s="98">
        <v>0</v>
      </c>
      <c r="O295" s="98">
        <v>0</v>
      </c>
      <c r="P295" s="98">
        <v>0</v>
      </c>
      <c r="Q295" s="98">
        <v>0</v>
      </c>
      <c r="R295" s="98">
        <v>0</v>
      </c>
      <c r="S295" s="98">
        <v>0</v>
      </c>
    </row>
    <row r="296" spans="1:19">
      <c r="A296" s="1021" t="s">
        <v>76</v>
      </c>
      <c r="B296" s="1021"/>
      <c r="C296" s="1021"/>
      <c r="D296" s="1021"/>
      <c r="E296" s="1021"/>
      <c r="F296" s="1021"/>
      <c r="G296" s="1021"/>
      <c r="H296" s="1021"/>
      <c r="I296" s="1021"/>
      <c r="J296" s="1021"/>
      <c r="K296" s="1021"/>
      <c r="L296" s="1021"/>
      <c r="M296" s="1021"/>
      <c r="N296" s="1021"/>
      <c r="O296" s="1021"/>
      <c r="P296" s="1021"/>
      <c r="Q296" s="1021"/>
      <c r="R296" s="1021"/>
      <c r="S296" s="1021"/>
    </row>
    <row r="297" spans="1:19" s="289" customFormat="1">
      <c r="A297" s="18">
        <v>0</v>
      </c>
      <c r="B297" s="98">
        <v>0</v>
      </c>
      <c r="C297" s="98">
        <v>0</v>
      </c>
      <c r="D297" s="98">
        <v>0</v>
      </c>
      <c r="E297" s="98">
        <v>0</v>
      </c>
      <c r="F297" s="98">
        <v>0</v>
      </c>
      <c r="G297" s="98">
        <v>0</v>
      </c>
      <c r="H297" s="98">
        <v>0</v>
      </c>
      <c r="I297" s="98">
        <v>0</v>
      </c>
      <c r="J297" s="98">
        <v>0</v>
      </c>
      <c r="K297" s="98">
        <v>0</v>
      </c>
      <c r="L297" s="98">
        <v>0</v>
      </c>
      <c r="M297" s="98">
        <v>0</v>
      </c>
      <c r="N297" s="98">
        <v>0</v>
      </c>
      <c r="O297" s="98">
        <v>0</v>
      </c>
      <c r="P297" s="98">
        <v>0</v>
      </c>
      <c r="Q297" s="98">
        <v>0</v>
      </c>
      <c r="R297" s="98">
        <v>0</v>
      </c>
      <c r="S297" s="98">
        <v>0</v>
      </c>
    </row>
    <row r="298" spans="1:19">
      <c r="A298" s="1021" t="s">
        <v>77</v>
      </c>
      <c r="B298" s="1021"/>
      <c r="C298" s="1021"/>
      <c r="D298" s="1021"/>
      <c r="E298" s="1021"/>
      <c r="F298" s="1021"/>
      <c r="G298" s="1021"/>
      <c r="H298" s="1021"/>
      <c r="I298" s="1021"/>
      <c r="J298" s="1021"/>
      <c r="K298" s="1021"/>
      <c r="L298" s="1021"/>
      <c r="M298" s="1021"/>
      <c r="N298" s="1021"/>
      <c r="O298" s="1021"/>
      <c r="P298" s="1021"/>
      <c r="Q298" s="1021"/>
      <c r="R298" s="1021"/>
      <c r="S298" s="1021"/>
    </row>
    <row r="299" spans="1:19" s="289" customFormat="1">
      <c r="A299" s="18">
        <v>0</v>
      </c>
      <c r="B299" s="98">
        <v>0</v>
      </c>
      <c r="C299" s="98">
        <v>0</v>
      </c>
      <c r="D299" s="98">
        <v>0</v>
      </c>
      <c r="E299" s="98">
        <v>0</v>
      </c>
      <c r="F299" s="98">
        <v>0</v>
      </c>
      <c r="G299" s="98">
        <v>0</v>
      </c>
      <c r="H299" s="98">
        <v>0</v>
      </c>
      <c r="I299" s="98">
        <v>0</v>
      </c>
      <c r="J299" s="98">
        <v>0</v>
      </c>
      <c r="K299" s="98">
        <v>0</v>
      </c>
      <c r="L299" s="98">
        <v>0</v>
      </c>
      <c r="M299" s="98">
        <v>0</v>
      </c>
      <c r="N299" s="98">
        <v>0</v>
      </c>
      <c r="O299" s="98">
        <v>0</v>
      </c>
      <c r="P299" s="98">
        <v>0</v>
      </c>
      <c r="Q299" s="98">
        <v>0</v>
      </c>
      <c r="R299" s="98">
        <v>0</v>
      </c>
      <c r="S299" s="98">
        <v>0</v>
      </c>
    </row>
    <row r="300" spans="1:19">
      <c r="A300" s="1021" t="s">
        <v>78</v>
      </c>
      <c r="B300" s="1021"/>
      <c r="C300" s="1021"/>
      <c r="D300" s="1021"/>
      <c r="E300" s="1021"/>
      <c r="F300" s="1021"/>
      <c r="G300" s="1021"/>
      <c r="H300" s="1021"/>
      <c r="I300" s="1021"/>
      <c r="J300" s="1021"/>
      <c r="K300" s="1021"/>
      <c r="L300" s="1021"/>
      <c r="M300" s="1021"/>
      <c r="N300" s="1021"/>
      <c r="O300" s="1021"/>
      <c r="P300" s="1021"/>
      <c r="Q300" s="1021"/>
      <c r="R300" s="1021"/>
      <c r="S300" s="1021"/>
    </row>
    <row r="301" spans="1:19" s="289" customFormat="1">
      <c r="A301" s="18">
        <v>0</v>
      </c>
      <c r="B301" s="98">
        <v>0</v>
      </c>
      <c r="C301" s="98">
        <v>0</v>
      </c>
      <c r="D301" s="98">
        <v>0</v>
      </c>
      <c r="E301" s="98">
        <v>0</v>
      </c>
      <c r="F301" s="98">
        <v>0</v>
      </c>
      <c r="G301" s="98">
        <v>0</v>
      </c>
      <c r="H301" s="98">
        <v>0</v>
      </c>
      <c r="I301" s="98">
        <v>0</v>
      </c>
      <c r="J301" s="98">
        <v>0</v>
      </c>
      <c r="K301" s="98">
        <v>0</v>
      </c>
      <c r="L301" s="98">
        <v>0</v>
      </c>
      <c r="M301" s="98">
        <v>0</v>
      </c>
      <c r="N301" s="98">
        <v>0</v>
      </c>
      <c r="O301" s="98">
        <v>0</v>
      </c>
      <c r="P301" s="98">
        <v>0</v>
      </c>
      <c r="Q301" s="98">
        <v>0</v>
      </c>
      <c r="R301" s="98">
        <v>0</v>
      </c>
      <c r="S301" s="98">
        <v>0</v>
      </c>
    </row>
    <row r="302" spans="1:19">
      <c r="A302" s="1021" t="s">
        <v>79</v>
      </c>
      <c r="B302" s="1021"/>
      <c r="C302" s="1021"/>
      <c r="D302" s="1021"/>
      <c r="E302" s="1021"/>
      <c r="F302" s="1021"/>
      <c r="G302" s="1021"/>
      <c r="H302" s="1021"/>
      <c r="I302" s="1021"/>
      <c r="J302" s="1021"/>
      <c r="K302" s="1021"/>
      <c r="L302" s="1021"/>
      <c r="M302" s="1021"/>
      <c r="N302" s="1021"/>
      <c r="O302" s="1021"/>
      <c r="P302" s="1021"/>
      <c r="Q302" s="1021"/>
      <c r="R302" s="1021"/>
      <c r="S302" s="1021"/>
    </row>
    <row r="303" spans="1:19" s="289" customFormat="1">
      <c r="A303" s="18">
        <v>0</v>
      </c>
      <c r="B303" s="98">
        <v>0</v>
      </c>
      <c r="C303" s="98">
        <v>0</v>
      </c>
      <c r="D303" s="98">
        <v>0</v>
      </c>
      <c r="E303" s="98">
        <v>0</v>
      </c>
      <c r="F303" s="98">
        <v>0</v>
      </c>
      <c r="G303" s="98">
        <v>0</v>
      </c>
      <c r="H303" s="98">
        <v>0</v>
      </c>
      <c r="I303" s="98">
        <v>0</v>
      </c>
      <c r="J303" s="98">
        <v>0</v>
      </c>
      <c r="K303" s="98">
        <v>0</v>
      </c>
      <c r="L303" s="98">
        <v>0</v>
      </c>
      <c r="M303" s="98">
        <v>0</v>
      </c>
      <c r="N303" s="98">
        <v>0</v>
      </c>
      <c r="O303" s="98">
        <v>0</v>
      </c>
      <c r="P303" s="98">
        <v>0</v>
      </c>
      <c r="Q303" s="98">
        <v>0</v>
      </c>
      <c r="R303" s="98">
        <v>0</v>
      </c>
      <c r="S303" s="98">
        <v>0</v>
      </c>
    </row>
    <row r="304" spans="1:19">
      <c r="A304" s="1021" t="s">
        <v>80</v>
      </c>
      <c r="B304" s="1021"/>
      <c r="C304" s="1021"/>
      <c r="D304" s="1021"/>
      <c r="E304" s="1021"/>
      <c r="F304" s="1021"/>
      <c r="G304" s="1021"/>
      <c r="H304" s="1021"/>
      <c r="I304" s="1021"/>
      <c r="J304" s="1021"/>
      <c r="K304" s="1021"/>
      <c r="L304" s="1021"/>
      <c r="M304" s="1021"/>
      <c r="N304" s="1021"/>
      <c r="O304" s="1021"/>
      <c r="P304" s="1021"/>
      <c r="Q304" s="1021"/>
      <c r="R304" s="1021"/>
      <c r="S304" s="1021"/>
    </row>
    <row r="305" spans="1:19" s="289" customFormat="1">
      <c r="A305" s="18">
        <v>0</v>
      </c>
      <c r="B305" s="98">
        <v>0</v>
      </c>
      <c r="C305" s="98">
        <v>0</v>
      </c>
      <c r="D305" s="98">
        <v>0</v>
      </c>
      <c r="E305" s="98">
        <v>0</v>
      </c>
      <c r="F305" s="98">
        <v>0</v>
      </c>
      <c r="G305" s="98">
        <v>0</v>
      </c>
      <c r="H305" s="98">
        <v>0</v>
      </c>
      <c r="I305" s="98">
        <v>0</v>
      </c>
      <c r="J305" s="98">
        <v>0</v>
      </c>
      <c r="K305" s="98">
        <v>0</v>
      </c>
      <c r="L305" s="98">
        <v>0</v>
      </c>
      <c r="M305" s="98">
        <v>0</v>
      </c>
      <c r="N305" s="98">
        <v>0</v>
      </c>
      <c r="O305" s="98">
        <v>0</v>
      </c>
      <c r="P305" s="98">
        <v>0</v>
      </c>
      <c r="Q305" s="98">
        <v>0</v>
      </c>
      <c r="R305" s="98">
        <v>0</v>
      </c>
      <c r="S305" s="98">
        <v>0</v>
      </c>
    </row>
    <row r="306" spans="1:19">
      <c r="A306" s="1062" t="s">
        <v>3655</v>
      </c>
      <c r="B306" s="1063"/>
      <c r="C306" s="1063"/>
      <c r="D306" s="1063"/>
      <c r="E306" s="1063"/>
      <c r="F306" s="1063"/>
      <c r="G306" s="1063"/>
      <c r="H306" s="1063"/>
      <c r="I306" s="1063"/>
      <c r="J306" s="1063"/>
      <c r="K306" s="1063"/>
      <c r="L306" s="1063"/>
      <c r="M306" s="1063"/>
      <c r="N306" s="1063"/>
      <c r="O306" s="1063"/>
      <c r="P306" s="1063"/>
      <c r="Q306" s="1063"/>
      <c r="R306" s="1063"/>
      <c r="S306" s="1064"/>
    </row>
    <row r="307" spans="1:19" s="22" customFormat="1">
      <c r="A307" s="74">
        <f>SUM(A283,A285,A287,A289,A291,A293,A295,A297,A299,A301,A303,A305)</f>
        <v>0</v>
      </c>
      <c r="B307" s="74">
        <f t="shared" ref="B307:S307" si="7">SUM(B283,B285,B287,B289,B291,B293,B295,B297,B299,B301,B303,B305)</f>
        <v>0</v>
      </c>
      <c r="C307" s="74">
        <f t="shared" si="7"/>
        <v>0</v>
      </c>
      <c r="D307" s="74">
        <f t="shared" si="7"/>
        <v>0</v>
      </c>
      <c r="E307" s="74">
        <f t="shared" si="7"/>
        <v>0</v>
      </c>
      <c r="F307" s="74">
        <f t="shared" si="7"/>
        <v>0</v>
      </c>
      <c r="G307" s="74">
        <f t="shared" si="7"/>
        <v>0</v>
      </c>
      <c r="H307" s="74">
        <f t="shared" si="7"/>
        <v>0</v>
      </c>
      <c r="I307" s="74">
        <f t="shared" si="7"/>
        <v>0</v>
      </c>
      <c r="J307" s="74">
        <f t="shared" si="7"/>
        <v>0</v>
      </c>
      <c r="K307" s="74">
        <f t="shared" si="7"/>
        <v>0</v>
      </c>
      <c r="L307" s="74">
        <f t="shared" si="7"/>
        <v>0</v>
      </c>
      <c r="M307" s="74">
        <f t="shared" si="7"/>
        <v>0</v>
      </c>
      <c r="N307" s="74">
        <f t="shared" si="7"/>
        <v>0</v>
      </c>
      <c r="O307" s="74">
        <f t="shared" si="7"/>
        <v>0</v>
      </c>
      <c r="P307" s="74">
        <f t="shared" si="7"/>
        <v>0</v>
      </c>
      <c r="Q307" s="74">
        <f t="shared" si="7"/>
        <v>0</v>
      </c>
      <c r="R307" s="74">
        <f t="shared" si="7"/>
        <v>0</v>
      </c>
      <c r="S307" s="74">
        <f t="shared" si="7"/>
        <v>0</v>
      </c>
    </row>
    <row r="308" spans="1:19">
      <c r="A308" s="92"/>
      <c r="B308" s="93"/>
      <c r="C308" s="93"/>
      <c r="D308" s="93"/>
      <c r="E308" s="93"/>
      <c r="F308" s="93"/>
      <c r="G308" s="93"/>
      <c r="H308" s="93"/>
      <c r="I308" s="93"/>
      <c r="J308" s="93"/>
      <c r="K308" s="93"/>
      <c r="L308" s="93"/>
      <c r="M308" s="93"/>
      <c r="N308" s="93"/>
      <c r="O308" s="93"/>
      <c r="P308" s="93"/>
      <c r="Q308" s="93"/>
      <c r="R308" s="93"/>
      <c r="S308" s="94"/>
    </row>
    <row r="309" spans="1:19" ht="21.75" customHeight="1">
      <c r="A309" s="1786" t="s">
        <v>701</v>
      </c>
      <c r="B309" s="1424"/>
      <c r="C309" s="1424"/>
      <c r="D309" s="1424"/>
      <c r="E309" s="1424"/>
      <c r="F309" s="1424"/>
      <c r="G309" s="1424"/>
      <c r="H309" s="1424"/>
      <c r="I309" s="1424"/>
      <c r="J309" s="1424"/>
      <c r="K309" s="1424"/>
      <c r="L309" s="1424"/>
      <c r="M309" s="1424"/>
      <c r="N309" s="1424"/>
      <c r="O309" s="1424"/>
      <c r="P309" s="1424"/>
      <c r="Q309" s="1424"/>
      <c r="R309" s="1424"/>
      <c r="S309" s="1425"/>
    </row>
    <row r="310" spans="1:19">
      <c r="A310" s="1015" t="s">
        <v>3654</v>
      </c>
      <c r="B310" s="1784"/>
      <c r="C310" s="1784"/>
      <c r="D310" s="1784"/>
      <c r="E310" s="1784"/>
      <c r="F310" s="1784"/>
      <c r="G310" s="1784"/>
      <c r="H310" s="1784"/>
      <c r="I310" s="1784"/>
      <c r="J310" s="1784"/>
      <c r="K310" s="1784"/>
      <c r="L310" s="1784"/>
      <c r="M310" s="1784"/>
      <c r="N310" s="1784"/>
      <c r="O310" s="1784"/>
      <c r="P310" s="1784"/>
      <c r="Q310" s="1784"/>
      <c r="R310" s="1784"/>
      <c r="S310" s="1785"/>
    </row>
    <row r="311" spans="1:19">
      <c r="A311" s="1032" t="s">
        <v>702</v>
      </c>
      <c r="B311" s="1033"/>
      <c r="C311" s="1033"/>
      <c r="D311" s="1033"/>
      <c r="E311" s="1033"/>
      <c r="F311" s="1033"/>
      <c r="G311" s="1033"/>
      <c r="H311" s="1033"/>
      <c r="I311" s="1033"/>
      <c r="J311" s="1033"/>
      <c r="K311" s="1033"/>
      <c r="L311" s="1033"/>
      <c r="M311" s="1033"/>
      <c r="N311" s="1033"/>
      <c r="O311" s="1033"/>
      <c r="P311" s="1033"/>
      <c r="Q311" s="1033"/>
      <c r="R311" s="1033"/>
      <c r="S311" s="1034"/>
    </row>
    <row r="312" spans="1:19">
      <c r="A312" s="1032" t="s">
        <v>649</v>
      </c>
      <c r="B312" s="1033"/>
      <c r="C312" s="1033"/>
      <c r="D312" s="1033"/>
      <c r="E312" s="1033"/>
      <c r="F312" s="1033"/>
      <c r="G312" s="1033"/>
      <c r="H312" s="1033"/>
      <c r="I312" s="1033"/>
      <c r="J312" s="1033"/>
      <c r="K312" s="1033"/>
      <c r="L312" s="1033"/>
      <c r="M312" s="1033"/>
      <c r="N312" s="1033"/>
      <c r="O312" s="1033"/>
      <c r="P312" s="1033"/>
      <c r="Q312" s="1033"/>
      <c r="R312" s="1033"/>
      <c r="S312" s="1034"/>
    </row>
    <row r="313" spans="1:19">
      <c r="A313" s="1032" t="s">
        <v>650</v>
      </c>
      <c r="B313" s="1033"/>
      <c r="C313" s="1033"/>
      <c r="D313" s="1033"/>
      <c r="E313" s="1033"/>
      <c r="F313" s="1033"/>
      <c r="G313" s="1033"/>
      <c r="H313" s="1033"/>
      <c r="I313" s="1033"/>
      <c r="J313" s="1033"/>
      <c r="K313" s="1033"/>
      <c r="L313" s="1033"/>
      <c r="M313" s="1033"/>
      <c r="N313" s="1033"/>
      <c r="O313" s="1033"/>
      <c r="P313" s="1033"/>
      <c r="Q313" s="1033"/>
      <c r="R313" s="1033"/>
      <c r="S313" s="1034"/>
    </row>
    <row r="314" spans="1:19">
      <c r="A314" s="1032" t="s">
        <v>651</v>
      </c>
      <c r="B314" s="1033"/>
      <c r="C314" s="1033"/>
      <c r="D314" s="1033"/>
      <c r="E314" s="1033"/>
      <c r="F314" s="1033"/>
      <c r="G314" s="1033"/>
      <c r="H314" s="1033"/>
      <c r="I314" s="1033"/>
      <c r="J314" s="1033"/>
      <c r="K314" s="1033"/>
      <c r="L314" s="1033"/>
      <c r="M314" s="1033"/>
      <c r="N314" s="1033"/>
      <c r="O314" s="1033"/>
      <c r="P314" s="1033"/>
      <c r="Q314" s="1033"/>
      <c r="R314" s="1033"/>
      <c r="S314" s="1034"/>
    </row>
    <row r="315" spans="1:19">
      <c r="A315" s="1032" t="s">
        <v>652</v>
      </c>
      <c r="B315" s="1033"/>
      <c r="C315" s="1033"/>
      <c r="D315" s="1033"/>
      <c r="E315" s="1033"/>
      <c r="F315" s="1033"/>
      <c r="G315" s="1033"/>
      <c r="H315" s="1033"/>
      <c r="I315" s="1033"/>
      <c r="J315" s="1033"/>
      <c r="K315" s="1033"/>
      <c r="L315" s="1033"/>
      <c r="M315" s="1033"/>
      <c r="N315" s="1033"/>
      <c r="O315" s="1033"/>
      <c r="P315" s="1033"/>
      <c r="Q315" s="1033"/>
      <c r="R315" s="1033"/>
      <c r="S315" s="1034"/>
    </row>
    <row r="316" spans="1:19">
      <c r="A316" s="1032" t="s">
        <v>289</v>
      </c>
      <c r="B316" s="1033"/>
      <c r="C316" s="1033"/>
      <c r="D316" s="1033"/>
      <c r="E316" s="1033"/>
      <c r="F316" s="1033"/>
      <c r="G316" s="1033"/>
      <c r="H316" s="1033"/>
      <c r="I316" s="1033"/>
      <c r="J316" s="1033"/>
      <c r="K316" s="1033"/>
      <c r="L316" s="1033"/>
      <c r="M316" s="1033"/>
      <c r="N316" s="1033"/>
      <c r="O316" s="1033"/>
      <c r="P316" s="1033"/>
      <c r="Q316" s="1033"/>
      <c r="R316" s="1033"/>
      <c r="S316" s="1034"/>
    </row>
    <row r="317" spans="1:19">
      <c r="A317" s="1035" t="s">
        <v>653</v>
      </c>
      <c r="B317" s="1036"/>
      <c r="C317" s="1036"/>
      <c r="D317" s="1036"/>
      <c r="E317" s="1036"/>
      <c r="F317" s="1036"/>
      <c r="G317" s="1036"/>
      <c r="H317" s="1036"/>
      <c r="I317" s="1036"/>
      <c r="J317" s="1036"/>
      <c r="K317" s="1036"/>
      <c r="L317" s="1036"/>
      <c r="M317" s="1036"/>
      <c r="N317" s="1036"/>
      <c r="O317" s="1036"/>
      <c r="P317" s="1036"/>
      <c r="Q317" s="1036"/>
      <c r="R317" s="1036"/>
      <c r="S317" s="1037"/>
    </row>
    <row r="318" spans="1:19" ht="27.75" customHeight="1">
      <c r="A318" s="1023" t="s">
        <v>41</v>
      </c>
      <c r="B318" s="1023"/>
      <c r="C318" s="1023"/>
      <c r="D318" s="1023" t="s">
        <v>42</v>
      </c>
      <c r="E318" s="1023"/>
      <c r="F318" s="1023" t="s">
        <v>43</v>
      </c>
      <c r="G318" s="1023"/>
      <c r="H318" s="1023"/>
      <c r="I318" s="1023" t="s">
        <v>44</v>
      </c>
      <c r="J318" s="1023"/>
      <c r="K318" s="1025" t="s">
        <v>45</v>
      </c>
      <c r="L318" s="1038"/>
      <c r="M318" s="1038"/>
      <c r="N318" s="1039"/>
      <c r="O318" s="1027" t="s">
        <v>46</v>
      </c>
      <c r="P318" s="1027"/>
      <c r="Q318" s="1028"/>
      <c r="R318" s="1023" t="s">
        <v>47</v>
      </c>
      <c r="S318" s="1023"/>
    </row>
    <row r="319" spans="1:19" ht="28.5" customHeight="1">
      <c r="A319" s="1022" t="s">
        <v>48</v>
      </c>
      <c r="B319" s="1022" t="s">
        <v>49</v>
      </c>
      <c r="C319" s="1029" t="s">
        <v>50</v>
      </c>
      <c r="D319" s="1022" t="s">
        <v>51</v>
      </c>
      <c r="E319" s="1022" t="s">
        <v>52</v>
      </c>
      <c r="F319" s="1025" t="s">
        <v>53</v>
      </c>
      <c r="G319" s="1031"/>
      <c r="H319" s="1026"/>
      <c r="I319" s="1022" t="s">
        <v>54</v>
      </c>
      <c r="J319" s="1022" t="s">
        <v>55</v>
      </c>
      <c r="K319" s="1025" t="s">
        <v>56</v>
      </c>
      <c r="L319" s="1026"/>
      <c r="M319" s="1025" t="s">
        <v>57</v>
      </c>
      <c r="N319" s="1026"/>
      <c r="O319" s="1022" t="s">
        <v>58</v>
      </c>
      <c r="P319" s="1022" t="s">
        <v>59</v>
      </c>
      <c r="Q319" s="1022" t="s">
        <v>60</v>
      </c>
      <c r="R319" s="1022" t="s">
        <v>61</v>
      </c>
      <c r="S319" s="1022" t="s">
        <v>62</v>
      </c>
    </row>
    <row r="320" spans="1:19" ht="62.25" customHeight="1">
      <c r="A320" s="1023"/>
      <c r="B320" s="1023"/>
      <c r="C320" s="1030"/>
      <c r="D320" s="1023"/>
      <c r="E320" s="1023"/>
      <c r="F320" s="89" t="s">
        <v>63</v>
      </c>
      <c r="G320" s="89" t="s">
        <v>64</v>
      </c>
      <c r="H320" s="89" t="s">
        <v>65</v>
      </c>
      <c r="I320" s="1023"/>
      <c r="J320" s="1023"/>
      <c r="K320" s="90" t="s">
        <v>66</v>
      </c>
      <c r="L320" s="90" t="s">
        <v>67</v>
      </c>
      <c r="M320" s="90" t="s">
        <v>68</v>
      </c>
      <c r="N320" s="90" t="s">
        <v>67</v>
      </c>
      <c r="O320" s="1023"/>
      <c r="P320" s="1023"/>
      <c r="Q320" s="1023"/>
      <c r="R320" s="1023"/>
      <c r="S320" s="1023"/>
    </row>
    <row r="321" spans="1:19">
      <c r="A321" s="1021" t="s">
        <v>69</v>
      </c>
      <c r="B321" s="1021"/>
      <c r="C321" s="1021"/>
      <c r="D321" s="1021"/>
      <c r="E321" s="1021"/>
      <c r="F321" s="1021"/>
      <c r="G321" s="1021"/>
      <c r="H321" s="1021"/>
      <c r="I321" s="1021"/>
      <c r="J321" s="1021"/>
      <c r="K321" s="1021"/>
      <c r="L321" s="1021"/>
      <c r="M321" s="1021"/>
      <c r="N321" s="1021"/>
      <c r="O321" s="1021"/>
      <c r="P321" s="1021"/>
      <c r="Q321" s="1021"/>
      <c r="R321" s="1021"/>
      <c r="S321" s="1021"/>
    </row>
    <row r="322" spans="1:19" s="20" customFormat="1">
      <c r="A322" s="18">
        <v>0</v>
      </c>
      <c r="B322" s="18">
        <v>0</v>
      </c>
      <c r="C322" s="18">
        <v>0</v>
      </c>
      <c r="D322" s="18">
        <v>0</v>
      </c>
      <c r="E322" s="18">
        <v>0</v>
      </c>
      <c r="F322" s="18">
        <v>0</v>
      </c>
      <c r="G322" s="18">
        <v>0</v>
      </c>
      <c r="H322" s="18">
        <v>0</v>
      </c>
      <c r="I322" s="18">
        <v>0</v>
      </c>
      <c r="J322" s="18">
        <v>0</v>
      </c>
      <c r="K322" s="18">
        <v>0</v>
      </c>
      <c r="L322" s="18">
        <v>0</v>
      </c>
      <c r="M322" s="18">
        <v>0</v>
      </c>
      <c r="N322" s="18">
        <v>0</v>
      </c>
      <c r="O322" s="18">
        <v>0</v>
      </c>
      <c r="P322" s="18">
        <v>0</v>
      </c>
      <c r="Q322" s="18">
        <v>0</v>
      </c>
      <c r="R322" s="18">
        <v>0</v>
      </c>
      <c r="S322" s="18">
        <v>0</v>
      </c>
    </row>
    <row r="323" spans="1:19">
      <c r="A323" s="1021" t="s">
        <v>70</v>
      </c>
      <c r="B323" s="1021"/>
      <c r="C323" s="1021"/>
      <c r="D323" s="1021"/>
      <c r="E323" s="1021"/>
      <c r="F323" s="1021"/>
      <c r="G323" s="1021"/>
      <c r="H323" s="1021"/>
      <c r="I323" s="1021"/>
      <c r="J323" s="1021"/>
      <c r="K323" s="1021"/>
      <c r="L323" s="1021"/>
      <c r="M323" s="1021"/>
      <c r="N323" s="1021"/>
      <c r="O323" s="1021"/>
      <c r="P323" s="1021"/>
      <c r="Q323" s="1021"/>
      <c r="R323" s="1021"/>
      <c r="S323" s="1021"/>
    </row>
    <row r="324" spans="1:19" s="716" customFormat="1">
      <c r="A324" s="18">
        <v>0</v>
      </c>
      <c r="B324" s="18">
        <v>0</v>
      </c>
      <c r="C324" s="18">
        <v>0</v>
      </c>
      <c r="D324" s="18">
        <v>0</v>
      </c>
      <c r="E324" s="18">
        <v>0</v>
      </c>
      <c r="F324" s="18">
        <v>0</v>
      </c>
      <c r="G324" s="18">
        <v>0</v>
      </c>
      <c r="H324" s="18">
        <v>0</v>
      </c>
      <c r="I324" s="18">
        <v>0</v>
      </c>
      <c r="J324" s="18">
        <v>0</v>
      </c>
      <c r="K324" s="18">
        <v>0</v>
      </c>
      <c r="L324" s="18">
        <v>0</v>
      </c>
      <c r="M324" s="18">
        <v>0</v>
      </c>
      <c r="N324" s="18">
        <v>0</v>
      </c>
      <c r="O324" s="18">
        <v>0</v>
      </c>
      <c r="P324" s="18">
        <v>0</v>
      </c>
      <c r="Q324" s="18">
        <v>0</v>
      </c>
      <c r="R324" s="18">
        <v>0</v>
      </c>
      <c r="S324" s="18">
        <v>0</v>
      </c>
    </row>
    <row r="325" spans="1:19">
      <c r="A325" s="1021" t="s">
        <v>71</v>
      </c>
      <c r="B325" s="1021"/>
      <c r="C325" s="1021"/>
      <c r="D325" s="1021"/>
      <c r="E325" s="1021"/>
      <c r="F325" s="1021"/>
      <c r="G325" s="1021"/>
      <c r="H325" s="1021"/>
      <c r="I325" s="1021"/>
      <c r="J325" s="1021"/>
      <c r="K325" s="1021"/>
      <c r="L325" s="1021"/>
      <c r="M325" s="1021"/>
      <c r="N325" s="1021"/>
      <c r="O325" s="1021"/>
      <c r="P325" s="1021"/>
      <c r="Q325" s="1021"/>
      <c r="R325" s="1021"/>
      <c r="S325" s="1021"/>
    </row>
    <row r="326" spans="1:19" s="746" customFormat="1">
      <c r="A326" s="18">
        <v>0</v>
      </c>
      <c r="B326" s="18">
        <v>0</v>
      </c>
      <c r="C326" s="18">
        <v>0</v>
      </c>
      <c r="D326" s="18">
        <v>0</v>
      </c>
      <c r="E326" s="18">
        <v>0</v>
      </c>
      <c r="F326" s="18">
        <v>0</v>
      </c>
      <c r="G326" s="18">
        <v>0</v>
      </c>
      <c r="H326" s="18">
        <v>0</v>
      </c>
      <c r="I326" s="18">
        <v>0</v>
      </c>
      <c r="J326" s="18">
        <v>0</v>
      </c>
      <c r="K326" s="18">
        <v>0</v>
      </c>
      <c r="L326" s="18">
        <v>0</v>
      </c>
      <c r="M326" s="18">
        <v>0</v>
      </c>
      <c r="N326" s="18">
        <v>0</v>
      </c>
      <c r="O326" s="18">
        <v>0</v>
      </c>
      <c r="P326" s="18">
        <v>0</v>
      </c>
      <c r="Q326" s="18">
        <v>0</v>
      </c>
      <c r="R326" s="18">
        <v>0</v>
      </c>
      <c r="S326" s="18">
        <v>0</v>
      </c>
    </row>
    <row r="327" spans="1:19">
      <c r="A327" s="1021" t="s">
        <v>72</v>
      </c>
      <c r="B327" s="1021"/>
      <c r="C327" s="1021"/>
      <c r="D327" s="1021"/>
      <c r="E327" s="1021"/>
      <c r="F327" s="1021"/>
      <c r="G327" s="1021"/>
      <c r="H327" s="1021"/>
      <c r="I327" s="1021"/>
      <c r="J327" s="1021"/>
      <c r="K327" s="1021"/>
      <c r="L327" s="1021"/>
      <c r="M327" s="1021"/>
      <c r="N327" s="1021"/>
      <c r="O327" s="1021"/>
      <c r="P327" s="1021"/>
      <c r="Q327" s="1021"/>
      <c r="R327" s="1021"/>
      <c r="S327" s="1021"/>
    </row>
    <row r="328" spans="1:19" s="779" customFormat="1">
      <c r="A328" s="18">
        <v>0</v>
      </c>
      <c r="B328" s="18">
        <v>0</v>
      </c>
      <c r="C328" s="18">
        <v>0</v>
      </c>
      <c r="D328" s="18">
        <v>0</v>
      </c>
      <c r="E328" s="18">
        <v>0</v>
      </c>
      <c r="F328" s="18">
        <v>0</v>
      </c>
      <c r="G328" s="18">
        <v>0</v>
      </c>
      <c r="H328" s="18">
        <v>0</v>
      </c>
      <c r="I328" s="18">
        <v>0</v>
      </c>
      <c r="J328" s="18">
        <v>0</v>
      </c>
      <c r="K328" s="18">
        <v>0</v>
      </c>
      <c r="L328" s="18">
        <v>0</v>
      </c>
      <c r="M328" s="18">
        <v>0</v>
      </c>
      <c r="N328" s="18">
        <v>0</v>
      </c>
      <c r="O328" s="18">
        <v>0</v>
      </c>
      <c r="P328" s="18">
        <v>0</v>
      </c>
      <c r="Q328" s="18">
        <v>0</v>
      </c>
      <c r="R328" s="18">
        <v>0</v>
      </c>
      <c r="S328" s="18">
        <v>0</v>
      </c>
    </row>
    <row r="329" spans="1:19">
      <c r="A329" s="1046" t="s">
        <v>73</v>
      </c>
      <c r="B329" s="1046"/>
      <c r="C329" s="1046"/>
      <c r="D329" s="1046"/>
      <c r="E329" s="1046"/>
      <c r="F329" s="1046"/>
      <c r="G329" s="1046"/>
      <c r="H329" s="1046"/>
      <c r="I329" s="1046"/>
      <c r="J329" s="1046"/>
      <c r="K329" s="1046"/>
      <c r="L329" s="1046"/>
      <c r="M329" s="1046"/>
      <c r="N329" s="1046"/>
      <c r="O329" s="1046"/>
      <c r="P329" s="1046"/>
      <c r="Q329" s="1046"/>
      <c r="R329" s="1046"/>
      <c r="S329" s="1046"/>
    </row>
    <row r="330" spans="1:19" s="798" customFormat="1">
      <c r="A330" s="18">
        <v>0</v>
      </c>
      <c r="B330" s="18">
        <v>0</v>
      </c>
      <c r="C330" s="18">
        <v>0</v>
      </c>
      <c r="D330" s="18">
        <v>0</v>
      </c>
      <c r="E330" s="18">
        <v>0</v>
      </c>
      <c r="F330" s="18">
        <v>0</v>
      </c>
      <c r="G330" s="18">
        <v>0</v>
      </c>
      <c r="H330" s="18">
        <v>0</v>
      </c>
      <c r="I330" s="18">
        <v>0</v>
      </c>
      <c r="J330" s="18">
        <v>0</v>
      </c>
      <c r="K330" s="18">
        <v>0</v>
      </c>
      <c r="L330" s="18">
        <v>0</v>
      </c>
      <c r="M330" s="18">
        <v>0</v>
      </c>
      <c r="N330" s="18">
        <v>0</v>
      </c>
      <c r="O330" s="18">
        <v>0</v>
      </c>
      <c r="P330" s="18">
        <v>0</v>
      </c>
      <c r="Q330" s="18">
        <v>0</v>
      </c>
      <c r="R330" s="18">
        <v>0</v>
      </c>
      <c r="S330" s="18">
        <v>0</v>
      </c>
    </row>
    <row r="331" spans="1:19">
      <c r="A331" s="1021" t="s">
        <v>74</v>
      </c>
      <c r="B331" s="1021"/>
      <c r="C331" s="1021"/>
      <c r="D331" s="1021"/>
      <c r="E331" s="1021"/>
      <c r="F331" s="1021"/>
      <c r="G331" s="1021"/>
      <c r="H331" s="1021"/>
      <c r="I331" s="1021"/>
      <c r="J331" s="1021"/>
      <c r="K331" s="1021"/>
      <c r="L331" s="1021"/>
      <c r="M331" s="1021"/>
      <c r="N331" s="1021"/>
      <c r="O331" s="1021"/>
      <c r="P331" s="1021"/>
      <c r="Q331" s="1021"/>
      <c r="R331" s="1021"/>
      <c r="S331" s="1021"/>
    </row>
    <row r="332" spans="1:19" s="289" customFormat="1">
      <c r="A332" s="18">
        <v>0</v>
      </c>
      <c r="B332" s="98">
        <v>0</v>
      </c>
      <c r="C332" s="98">
        <v>0</v>
      </c>
      <c r="D332" s="98">
        <v>0</v>
      </c>
      <c r="E332" s="98">
        <v>0</v>
      </c>
      <c r="F332" s="98">
        <v>0</v>
      </c>
      <c r="G332" s="98">
        <v>0</v>
      </c>
      <c r="H332" s="98">
        <v>0</v>
      </c>
      <c r="I332" s="98">
        <v>0</v>
      </c>
      <c r="J332" s="98">
        <v>0</v>
      </c>
      <c r="K332" s="98">
        <v>0</v>
      </c>
      <c r="L332" s="98">
        <v>0</v>
      </c>
      <c r="M332" s="98">
        <v>0</v>
      </c>
      <c r="N332" s="98">
        <v>0</v>
      </c>
      <c r="O332" s="98">
        <v>0</v>
      </c>
      <c r="P332" s="98">
        <v>0</v>
      </c>
      <c r="Q332" s="98">
        <v>0</v>
      </c>
      <c r="R332" s="98">
        <v>0</v>
      </c>
      <c r="S332" s="98">
        <v>0</v>
      </c>
    </row>
    <row r="333" spans="1:19">
      <c r="A333" s="1021" t="s">
        <v>75</v>
      </c>
      <c r="B333" s="1021"/>
      <c r="C333" s="1021"/>
      <c r="D333" s="1021"/>
      <c r="E333" s="1021"/>
      <c r="F333" s="1021"/>
      <c r="G333" s="1021"/>
      <c r="H333" s="1021"/>
      <c r="I333" s="1021"/>
      <c r="J333" s="1021"/>
      <c r="K333" s="1021"/>
      <c r="L333" s="1021"/>
      <c r="M333" s="1021"/>
      <c r="N333" s="1021"/>
      <c r="O333" s="1021"/>
      <c r="P333" s="1021"/>
      <c r="Q333" s="1021"/>
      <c r="R333" s="1021"/>
      <c r="S333" s="1021"/>
    </row>
    <row r="334" spans="1:19" s="289" customFormat="1">
      <c r="A334" s="18">
        <v>0</v>
      </c>
      <c r="B334" s="98">
        <v>0</v>
      </c>
      <c r="C334" s="98">
        <v>0</v>
      </c>
      <c r="D334" s="98">
        <v>0</v>
      </c>
      <c r="E334" s="98">
        <v>0</v>
      </c>
      <c r="F334" s="98">
        <v>0</v>
      </c>
      <c r="G334" s="98">
        <v>0</v>
      </c>
      <c r="H334" s="98">
        <v>0</v>
      </c>
      <c r="I334" s="98">
        <v>0</v>
      </c>
      <c r="J334" s="98">
        <v>0</v>
      </c>
      <c r="K334" s="98">
        <v>0</v>
      </c>
      <c r="L334" s="98">
        <v>0</v>
      </c>
      <c r="M334" s="98">
        <v>0</v>
      </c>
      <c r="N334" s="98">
        <v>0</v>
      </c>
      <c r="O334" s="98">
        <v>0</v>
      </c>
      <c r="P334" s="98">
        <v>0</v>
      </c>
      <c r="Q334" s="98">
        <v>0</v>
      </c>
      <c r="R334" s="98">
        <v>0</v>
      </c>
      <c r="S334" s="98">
        <v>0</v>
      </c>
    </row>
    <row r="335" spans="1:19">
      <c r="A335" s="1021" t="s">
        <v>76</v>
      </c>
      <c r="B335" s="1021"/>
      <c r="C335" s="1021"/>
      <c r="D335" s="1021"/>
      <c r="E335" s="1021"/>
      <c r="F335" s="1021"/>
      <c r="G335" s="1021"/>
      <c r="H335" s="1021"/>
      <c r="I335" s="1021"/>
      <c r="J335" s="1021"/>
      <c r="K335" s="1021"/>
      <c r="L335" s="1021"/>
      <c r="M335" s="1021"/>
      <c r="N335" s="1021"/>
      <c r="O335" s="1021"/>
      <c r="P335" s="1021"/>
      <c r="Q335" s="1021"/>
      <c r="R335" s="1021"/>
      <c r="S335" s="1021"/>
    </row>
    <row r="336" spans="1:19" s="289" customFormat="1">
      <c r="A336" s="18">
        <v>0</v>
      </c>
      <c r="B336" s="98">
        <v>0</v>
      </c>
      <c r="C336" s="98">
        <v>0</v>
      </c>
      <c r="D336" s="98">
        <v>0</v>
      </c>
      <c r="E336" s="98">
        <v>0</v>
      </c>
      <c r="F336" s="98">
        <v>0</v>
      </c>
      <c r="G336" s="98">
        <v>0</v>
      </c>
      <c r="H336" s="98">
        <v>0</v>
      </c>
      <c r="I336" s="98">
        <v>0</v>
      </c>
      <c r="J336" s="98">
        <v>0</v>
      </c>
      <c r="K336" s="98">
        <v>0</v>
      </c>
      <c r="L336" s="98">
        <v>0</v>
      </c>
      <c r="M336" s="98">
        <v>0</v>
      </c>
      <c r="N336" s="98">
        <v>0</v>
      </c>
      <c r="O336" s="98">
        <v>0</v>
      </c>
      <c r="P336" s="98">
        <v>0</v>
      </c>
      <c r="Q336" s="98">
        <v>0</v>
      </c>
      <c r="R336" s="98">
        <v>0</v>
      </c>
      <c r="S336" s="98">
        <v>0</v>
      </c>
    </row>
    <row r="337" spans="1:19">
      <c r="A337" s="1021" t="s">
        <v>77</v>
      </c>
      <c r="B337" s="1021"/>
      <c r="C337" s="1021"/>
      <c r="D337" s="1021"/>
      <c r="E337" s="1021"/>
      <c r="F337" s="1021"/>
      <c r="G337" s="1021"/>
      <c r="H337" s="1021"/>
      <c r="I337" s="1021"/>
      <c r="J337" s="1021"/>
      <c r="K337" s="1021"/>
      <c r="L337" s="1021"/>
      <c r="M337" s="1021"/>
      <c r="N337" s="1021"/>
      <c r="O337" s="1021"/>
      <c r="P337" s="1021"/>
      <c r="Q337" s="1021"/>
      <c r="R337" s="1021"/>
      <c r="S337" s="1021"/>
    </row>
    <row r="338" spans="1:19" s="289" customFormat="1">
      <c r="A338" s="18">
        <v>0</v>
      </c>
      <c r="B338" s="98">
        <v>0</v>
      </c>
      <c r="C338" s="98">
        <v>0</v>
      </c>
      <c r="D338" s="98">
        <v>0</v>
      </c>
      <c r="E338" s="98">
        <v>0</v>
      </c>
      <c r="F338" s="98">
        <v>0</v>
      </c>
      <c r="G338" s="98">
        <v>0</v>
      </c>
      <c r="H338" s="98">
        <v>0</v>
      </c>
      <c r="I338" s="98">
        <v>0</v>
      </c>
      <c r="J338" s="98">
        <v>0</v>
      </c>
      <c r="K338" s="98">
        <v>0</v>
      </c>
      <c r="L338" s="98">
        <v>0</v>
      </c>
      <c r="M338" s="98">
        <v>0</v>
      </c>
      <c r="N338" s="98">
        <v>0</v>
      </c>
      <c r="O338" s="98">
        <v>0</v>
      </c>
      <c r="P338" s="98">
        <v>0</v>
      </c>
      <c r="Q338" s="98">
        <v>0</v>
      </c>
      <c r="R338" s="98">
        <v>0</v>
      </c>
      <c r="S338" s="98">
        <v>0</v>
      </c>
    </row>
    <row r="339" spans="1:19">
      <c r="A339" s="1021" t="s">
        <v>78</v>
      </c>
      <c r="B339" s="1021"/>
      <c r="C339" s="1021"/>
      <c r="D339" s="1021"/>
      <c r="E339" s="1021"/>
      <c r="F339" s="1021"/>
      <c r="G339" s="1021"/>
      <c r="H339" s="1021"/>
      <c r="I339" s="1021"/>
      <c r="J339" s="1021"/>
      <c r="K339" s="1021"/>
      <c r="L339" s="1021"/>
      <c r="M339" s="1021"/>
      <c r="N339" s="1021"/>
      <c r="O339" s="1021"/>
      <c r="P339" s="1021"/>
      <c r="Q339" s="1021"/>
      <c r="R339" s="1021"/>
      <c r="S339" s="1021"/>
    </row>
    <row r="340" spans="1:19" s="289" customFormat="1">
      <c r="A340" s="18">
        <v>0</v>
      </c>
      <c r="B340" s="98">
        <v>0</v>
      </c>
      <c r="C340" s="98">
        <v>0</v>
      </c>
      <c r="D340" s="98">
        <v>0</v>
      </c>
      <c r="E340" s="98">
        <v>0</v>
      </c>
      <c r="F340" s="98">
        <v>0</v>
      </c>
      <c r="G340" s="98">
        <v>0</v>
      </c>
      <c r="H340" s="98">
        <v>0</v>
      </c>
      <c r="I340" s="98">
        <v>0</v>
      </c>
      <c r="J340" s="98">
        <v>0</v>
      </c>
      <c r="K340" s="98">
        <v>0</v>
      </c>
      <c r="L340" s="98">
        <v>0</v>
      </c>
      <c r="M340" s="98">
        <v>0</v>
      </c>
      <c r="N340" s="98">
        <v>0</v>
      </c>
      <c r="O340" s="98">
        <v>0</v>
      </c>
      <c r="P340" s="98">
        <v>0</v>
      </c>
      <c r="Q340" s="98">
        <v>0</v>
      </c>
      <c r="R340" s="98">
        <v>0</v>
      </c>
      <c r="S340" s="98">
        <v>0</v>
      </c>
    </row>
    <row r="341" spans="1:19">
      <c r="A341" s="1021" t="s">
        <v>79</v>
      </c>
      <c r="B341" s="1021"/>
      <c r="C341" s="1021"/>
      <c r="D341" s="1021"/>
      <c r="E341" s="1021"/>
      <c r="F341" s="1021"/>
      <c r="G341" s="1021"/>
      <c r="H341" s="1021"/>
      <c r="I341" s="1021"/>
      <c r="J341" s="1021"/>
      <c r="K341" s="1021"/>
      <c r="L341" s="1021"/>
      <c r="M341" s="1021"/>
      <c r="N341" s="1021"/>
      <c r="O341" s="1021"/>
      <c r="P341" s="1021"/>
      <c r="Q341" s="1021"/>
      <c r="R341" s="1021"/>
      <c r="S341" s="1021"/>
    </row>
    <row r="342" spans="1:19" s="289" customFormat="1">
      <c r="A342" s="18">
        <v>0</v>
      </c>
      <c r="B342" s="98">
        <v>0</v>
      </c>
      <c r="C342" s="98">
        <v>0</v>
      </c>
      <c r="D342" s="98">
        <v>0</v>
      </c>
      <c r="E342" s="98">
        <v>0</v>
      </c>
      <c r="F342" s="98">
        <v>0</v>
      </c>
      <c r="G342" s="98">
        <v>0</v>
      </c>
      <c r="H342" s="98">
        <v>0</v>
      </c>
      <c r="I342" s="98">
        <v>0</v>
      </c>
      <c r="J342" s="98">
        <v>0</v>
      </c>
      <c r="K342" s="98">
        <v>0</v>
      </c>
      <c r="L342" s="98">
        <v>0</v>
      </c>
      <c r="M342" s="98">
        <v>0</v>
      </c>
      <c r="N342" s="98">
        <v>0</v>
      </c>
      <c r="O342" s="98">
        <v>0</v>
      </c>
      <c r="P342" s="98">
        <v>0</v>
      </c>
      <c r="Q342" s="98">
        <v>0</v>
      </c>
      <c r="R342" s="98">
        <v>0</v>
      </c>
      <c r="S342" s="98">
        <v>0</v>
      </c>
    </row>
    <row r="343" spans="1:19">
      <c r="A343" s="1021" t="s">
        <v>80</v>
      </c>
      <c r="B343" s="1021"/>
      <c r="C343" s="1021"/>
      <c r="D343" s="1021"/>
      <c r="E343" s="1021"/>
      <c r="F343" s="1021"/>
      <c r="G343" s="1021"/>
      <c r="H343" s="1021"/>
      <c r="I343" s="1021"/>
      <c r="J343" s="1021"/>
      <c r="K343" s="1021"/>
      <c r="L343" s="1021"/>
      <c r="M343" s="1021"/>
      <c r="N343" s="1021"/>
      <c r="O343" s="1021"/>
      <c r="P343" s="1021"/>
      <c r="Q343" s="1021"/>
      <c r="R343" s="1021"/>
      <c r="S343" s="1021"/>
    </row>
    <row r="344" spans="1:19" s="289" customFormat="1">
      <c r="A344" s="18">
        <v>0</v>
      </c>
      <c r="B344" s="98">
        <v>0</v>
      </c>
      <c r="C344" s="98">
        <v>0</v>
      </c>
      <c r="D344" s="98">
        <v>0</v>
      </c>
      <c r="E344" s="98">
        <v>0</v>
      </c>
      <c r="F344" s="98">
        <v>0</v>
      </c>
      <c r="G344" s="98">
        <v>0</v>
      </c>
      <c r="H344" s="98">
        <v>0</v>
      </c>
      <c r="I344" s="98">
        <v>0</v>
      </c>
      <c r="J344" s="98">
        <v>0</v>
      </c>
      <c r="K344" s="98">
        <v>0</v>
      </c>
      <c r="L344" s="98">
        <v>0</v>
      </c>
      <c r="M344" s="98">
        <v>0</v>
      </c>
      <c r="N344" s="98">
        <v>0</v>
      </c>
      <c r="O344" s="98">
        <v>0</v>
      </c>
      <c r="P344" s="98">
        <v>0</v>
      </c>
      <c r="Q344" s="98">
        <v>0</v>
      </c>
      <c r="R344" s="98">
        <v>0</v>
      </c>
      <c r="S344" s="98">
        <v>0</v>
      </c>
    </row>
    <row r="345" spans="1:19">
      <c r="A345" s="1062" t="s">
        <v>3655</v>
      </c>
      <c r="B345" s="1063"/>
      <c r="C345" s="1063"/>
      <c r="D345" s="1063"/>
      <c r="E345" s="1063"/>
      <c r="F345" s="1063"/>
      <c r="G345" s="1063"/>
      <c r="H345" s="1063"/>
      <c r="I345" s="1063"/>
      <c r="J345" s="1063"/>
      <c r="K345" s="1063"/>
      <c r="L345" s="1063"/>
      <c r="M345" s="1063"/>
      <c r="N345" s="1063"/>
      <c r="O345" s="1063"/>
      <c r="P345" s="1063"/>
      <c r="Q345" s="1063"/>
      <c r="R345" s="1063"/>
      <c r="S345" s="1064"/>
    </row>
    <row r="346" spans="1:19" s="22" customFormat="1">
      <c r="A346" s="74">
        <f>SUM(A322,A324,A326,A328,A330,A332,A334,A336,A338,A340,A342,A344)</f>
        <v>0</v>
      </c>
      <c r="B346" s="74">
        <v>0</v>
      </c>
      <c r="C346" s="74">
        <v>0</v>
      </c>
      <c r="D346" s="74">
        <f t="shared" ref="D346:S346" si="8">SUM(D322,D324,D326,D328,D330,D332,D334,D336,D338,D340,D342,D344)</f>
        <v>0</v>
      </c>
      <c r="E346" s="74">
        <v>0</v>
      </c>
      <c r="F346" s="74">
        <f t="shared" si="8"/>
        <v>0</v>
      </c>
      <c r="G346" s="74">
        <v>0</v>
      </c>
      <c r="H346" s="74">
        <f t="shared" si="8"/>
        <v>0</v>
      </c>
      <c r="I346" s="74">
        <v>0</v>
      </c>
      <c r="J346" s="74">
        <f t="shared" si="8"/>
        <v>0</v>
      </c>
      <c r="K346" s="74">
        <f t="shared" si="8"/>
        <v>0</v>
      </c>
      <c r="L346" s="74">
        <f t="shared" si="8"/>
        <v>0</v>
      </c>
      <c r="M346" s="74">
        <f t="shared" si="8"/>
        <v>0</v>
      </c>
      <c r="N346" s="74">
        <f t="shared" si="8"/>
        <v>0</v>
      </c>
      <c r="O346" s="74">
        <f t="shared" si="8"/>
        <v>0</v>
      </c>
      <c r="P346" s="74">
        <v>0</v>
      </c>
      <c r="Q346" s="74">
        <f t="shared" si="8"/>
        <v>0</v>
      </c>
      <c r="R346" s="74">
        <f t="shared" si="8"/>
        <v>0</v>
      </c>
      <c r="S346" s="74">
        <f t="shared" si="8"/>
        <v>0</v>
      </c>
    </row>
    <row r="347" spans="1:19">
      <c r="A347" s="92"/>
      <c r="B347" s="93"/>
      <c r="C347" s="93"/>
      <c r="D347" s="93"/>
      <c r="E347" s="93"/>
      <c r="F347" s="93"/>
      <c r="G347" s="93"/>
      <c r="H347" s="93"/>
      <c r="I347" s="93"/>
      <c r="J347" s="93"/>
      <c r="K347" s="93"/>
      <c r="L347" s="93"/>
      <c r="M347" s="93"/>
      <c r="N347" s="93"/>
      <c r="O347" s="93"/>
      <c r="P347" s="93"/>
      <c r="Q347" s="93"/>
      <c r="R347" s="93"/>
      <c r="S347" s="94"/>
    </row>
    <row r="348" spans="1:19" ht="21.75" customHeight="1">
      <c r="A348" s="1786" t="s">
        <v>703</v>
      </c>
      <c r="B348" s="1424"/>
      <c r="C348" s="1424"/>
      <c r="D348" s="1424"/>
      <c r="E348" s="1424"/>
      <c r="F348" s="1424"/>
      <c r="G348" s="1424"/>
      <c r="H348" s="1424"/>
      <c r="I348" s="1424"/>
      <c r="J348" s="1424"/>
      <c r="K348" s="1424"/>
      <c r="L348" s="1424"/>
      <c r="M348" s="1424"/>
      <c r="N348" s="1424"/>
      <c r="O348" s="1424"/>
      <c r="P348" s="1424"/>
      <c r="Q348" s="1424"/>
      <c r="R348" s="1424"/>
      <c r="S348" s="1425"/>
    </row>
    <row r="349" spans="1:19">
      <c r="A349" s="1015" t="s">
        <v>3654</v>
      </c>
      <c r="B349" s="1784"/>
      <c r="C349" s="1784"/>
      <c r="D349" s="1784"/>
      <c r="E349" s="1784"/>
      <c r="F349" s="1784"/>
      <c r="G349" s="1784"/>
      <c r="H349" s="1784"/>
      <c r="I349" s="1784"/>
      <c r="J349" s="1784"/>
      <c r="K349" s="1784"/>
      <c r="L349" s="1784"/>
      <c r="M349" s="1784"/>
      <c r="N349" s="1784"/>
      <c r="O349" s="1784"/>
      <c r="P349" s="1784"/>
      <c r="Q349" s="1784"/>
      <c r="R349" s="1784"/>
      <c r="S349" s="1785"/>
    </row>
    <row r="350" spans="1:19">
      <c r="A350" s="1032" t="s">
        <v>704</v>
      </c>
      <c r="B350" s="1033"/>
      <c r="C350" s="1033"/>
      <c r="D350" s="1033"/>
      <c r="E350" s="1033"/>
      <c r="F350" s="1033"/>
      <c r="G350" s="1033"/>
      <c r="H350" s="1033"/>
      <c r="I350" s="1033"/>
      <c r="J350" s="1033"/>
      <c r="K350" s="1033"/>
      <c r="L350" s="1033"/>
      <c r="M350" s="1033"/>
      <c r="N350" s="1033"/>
      <c r="O350" s="1033"/>
      <c r="P350" s="1033"/>
      <c r="Q350" s="1033"/>
      <c r="R350" s="1033"/>
      <c r="S350" s="1034"/>
    </row>
    <row r="351" spans="1:19">
      <c r="A351" s="1032" t="s">
        <v>654</v>
      </c>
      <c r="B351" s="1033"/>
      <c r="C351" s="1033"/>
      <c r="D351" s="1033"/>
      <c r="E351" s="1033"/>
      <c r="F351" s="1033"/>
      <c r="G351" s="1033"/>
      <c r="H351" s="1033"/>
      <c r="I351" s="1033"/>
      <c r="J351" s="1033"/>
      <c r="K351" s="1033"/>
      <c r="L351" s="1033"/>
      <c r="M351" s="1033"/>
      <c r="N351" s="1033"/>
      <c r="O351" s="1033"/>
      <c r="P351" s="1033"/>
      <c r="Q351" s="1033"/>
      <c r="R351" s="1033"/>
      <c r="S351" s="1034"/>
    </row>
    <row r="352" spans="1:19">
      <c r="A352" s="1032" t="s">
        <v>655</v>
      </c>
      <c r="B352" s="1033"/>
      <c r="C352" s="1033"/>
      <c r="D352" s="1033"/>
      <c r="E352" s="1033"/>
      <c r="F352" s="1033"/>
      <c r="G352" s="1033"/>
      <c r="H352" s="1033"/>
      <c r="I352" s="1033"/>
      <c r="J352" s="1033"/>
      <c r="K352" s="1033"/>
      <c r="L352" s="1033"/>
      <c r="M352" s="1033"/>
      <c r="N352" s="1033"/>
      <c r="O352" s="1033"/>
      <c r="P352" s="1033"/>
      <c r="Q352" s="1033"/>
      <c r="R352" s="1033"/>
      <c r="S352" s="1034"/>
    </row>
    <row r="353" spans="1:19">
      <c r="A353" s="1032" t="s">
        <v>656</v>
      </c>
      <c r="B353" s="1033"/>
      <c r="C353" s="1033"/>
      <c r="D353" s="1033"/>
      <c r="E353" s="1033"/>
      <c r="F353" s="1033"/>
      <c r="G353" s="1033"/>
      <c r="H353" s="1033"/>
      <c r="I353" s="1033"/>
      <c r="J353" s="1033"/>
      <c r="K353" s="1033"/>
      <c r="L353" s="1033"/>
      <c r="M353" s="1033"/>
      <c r="N353" s="1033"/>
      <c r="O353" s="1033"/>
      <c r="P353" s="1033"/>
      <c r="Q353" s="1033"/>
      <c r="R353" s="1033"/>
      <c r="S353" s="1034"/>
    </row>
    <row r="354" spans="1:19">
      <c r="A354" s="1032" t="s">
        <v>657</v>
      </c>
      <c r="B354" s="1033"/>
      <c r="C354" s="1033"/>
      <c r="D354" s="1033"/>
      <c r="E354" s="1033"/>
      <c r="F354" s="1033"/>
      <c r="G354" s="1033"/>
      <c r="H354" s="1033"/>
      <c r="I354" s="1033"/>
      <c r="J354" s="1033"/>
      <c r="K354" s="1033"/>
      <c r="L354" s="1033"/>
      <c r="M354" s="1033"/>
      <c r="N354" s="1033"/>
      <c r="O354" s="1033"/>
      <c r="P354" s="1033"/>
      <c r="Q354" s="1033"/>
      <c r="R354" s="1033"/>
      <c r="S354" s="1034"/>
    </row>
    <row r="355" spans="1:19">
      <c r="A355" s="1032" t="s">
        <v>289</v>
      </c>
      <c r="B355" s="1033"/>
      <c r="C355" s="1033"/>
      <c r="D355" s="1033"/>
      <c r="E355" s="1033"/>
      <c r="F355" s="1033"/>
      <c r="G355" s="1033"/>
      <c r="H355" s="1033"/>
      <c r="I355" s="1033"/>
      <c r="J355" s="1033"/>
      <c r="K355" s="1033"/>
      <c r="L355" s="1033"/>
      <c r="M355" s="1033"/>
      <c r="N355" s="1033"/>
      <c r="O355" s="1033"/>
      <c r="P355" s="1033"/>
      <c r="Q355" s="1033"/>
      <c r="R355" s="1033"/>
      <c r="S355" s="1034"/>
    </row>
    <row r="356" spans="1:19">
      <c r="A356" s="1035" t="s">
        <v>658</v>
      </c>
      <c r="B356" s="1036"/>
      <c r="C356" s="1036"/>
      <c r="D356" s="1036"/>
      <c r="E356" s="1036"/>
      <c r="F356" s="1036"/>
      <c r="G356" s="1036"/>
      <c r="H356" s="1036"/>
      <c r="I356" s="1036"/>
      <c r="J356" s="1036"/>
      <c r="K356" s="1036"/>
      <c r="L356" s="1036"/>
      <c r="M356" s="1036"/>
      <c r="N356" s="1036"/>
      <c r="O356" s="1036"/>
      <c r="P356" s="1036"/>
      <c r="Q356" s="1036"/>
      <c r="R356" s="1036"/>
      <c r="S356" s="1037"/>
    </row>
    <row r="357" spans="1:19" ht="30.75" customHeight="1">
      <c r="A357" s="1023" t="s">
        <v>41</v>
      </c>
      <c r="B357" s="1023"/>
      <c r="C357" s="1023"/>
      <c r="D357" s="1023" t="s">
        <v>42</v>
      </c>
      <c r="E357" s="1023"/>
      <c r="F357" s="1023" t="s">
        <v>43</v>
      </c>
      <c r="G357" s="1023"/>
      <c r="H357" s="1023"/>
      <c r="I357" s="1023" t="s">
        <v>44</v>
      </c>
      <c r="J357" s="1023"/>
      <c r="K357" s="1025" t="s">
        <v>45</v>
      </c>
      <c r="L357" s="1038"/>
      <c r="M357" s="1038"/>
      <c r="N357" s="1039"/>
      <c r="O357" s="1027" t="s">
        <v>46</v>
      </c>
      <c r="P357" s="1027"/>
      <c r="Q357" s="1028"/>
      <c r="R357" s="1023" t="s">
        <v>47</v>
      </c>
      <c r="S357" s="1023"/>
    </row>
    <row r="358" spans="1:19" ht="27" customHeight="1">
      <c r="A358" s="1022" t="s">
        <v>48</v>
      </c>
      <c r="B358" s="1022" t="s">
        <v>49</v>
      </c>
      <c r="C358" s="1029" t="s">
        <v>50</v>
      </c>
      <c r="D358" s="1022" t="s">
        <v>51</v>
      </c>
      <c r="E358" s="1022" t="s">
        <v>52</v>
      </c>
      <c r="F358" s="1025" t="s">
        <v>53</v>
      </c>
      <c r="G358" s="1031"/>
      <c r="H358" s="1026"/>
      <c r="I358" s="1022" t="s">
        <v>54</v>
      </c>
      <c r="J358" s="1022" t="s">
        <v>55</v>
      </c>
      <c r="K358" s="1025" t="s">
        <v>56</v>
      </c>
      <c r="L358" s="1026"/>
      <c r="M358" s="1025" t="s">
        <v>57</v>
      </c>
      <c r="N358" s="1026"/>
      <c r="O358" s="1022" t="s">
        <v>58</v>
      </c>
      <c r="P358" s="1022" t="s">
        <v>59</v>
      </c>
      <c r="Q358" s="1022" t="s">
        <v>60</v>
      </c>
      <c r="R358" s="1022" t="s">
        <v>61</v>
      </c>
      <c r="S358" s="1022" t="s">
        <v>62</v>
      </c>
    </row>
    <row r="359" spans="1:19" ht="65.25" customHeight="1">
      <c r="A359" s="1023"/>
      <c r="B359" s="1023"/>
      <c r="C359" s="1030"/>
      <c r="D359" s="1023"/>
      <c r="E359" s="1023"/>
      <c r="F359" s="89" t="s">
        <v>63</v>
      </c>
      <c r="G359" s="89" t="s">
        <v>64</v>
      </c>
      <c r="H359" s="89" t="s">
        <v>65</v>
      </c>
      <c r="I359" s="1023"/>
      <c r="J359" s="1023"/>
      <c r="K359" s="90" t="s">
        <v>66</v>
      </c>
      <c r="L359" s="90" t="s">
        <v>67</v>
      </c>
      <c r="M359" s="90" t="s">
        <v>68</v>
      </c>
      <c r="N359" s="90" t="s">
        <v>67</v>
      </c>
      <c r="O359" s="1023"/>
      <c r="P359" s="1023"/>
      <c r="Q359" s="1023"/>
      <c r="R359" s="1023"/>
      <c r="S359" s="1023"/>
    </row>
    <row r="360" spans="1:19">
      <c r="A360" s="1021" t="s">
        <v>69</v>
      </c>
      <c r="B360" s="1021"/>
      <c r="C360" s="1021"/>
      <c r="D360" s="1021"/>
      <c r="E360" s="1021"/>
      <c r="F360" s="1021"/>
      <c r="G360" s="1021"/>
      <c r="H360" s="1021"/>
      <c r="I360" s="1021"/>
      <c r="J360" s="1021"/>
      <c r="K360" s="1021"/>
      <c r="L360" s="1021"/>
      <c r="M360" s="1021"/>
      <c r="N360" s="1021"/>
      <c r="O360" s="1021"/>
      <c r="P360" s="1021"/>
      <c r="Q360" s="1021"/>
      <c r="R360" s="1021"/>
      <c r="S360" s="1021"/>
    </row>
    <row r="361" spans="1:19" s="20" customFormat="1">
      <c r="A361" s="18">
        <v>0</v>
      </c>
      <c r="B361" s="18">
        <v>0</v>
      </c>
      <c r="C361" s="18">
        <v>0</v>
      </c>
      <c r="D361" s="18">
        <v>0</v>
      </c>
      <c r="E361" s="18">
        <v>0</v>
      </c>
      <c r="F361" s="18">
        <v>0</v>
      </c>
      <c r="G361" s="18">
        <v>0</v>
      </c>
      <c r="H361" s="18">
        <v>0</v>
      </c>
      <c r="I361" s="18">
        <v>0</v>
      </c>
      <c r="J361" s="18">
        <v>0</v>
      </c>
      <c r="K361" s="18">
        <v>0</v>
      </c>
      <c r="L361" s="18">
        <v>0</v>
      </c>
      <c r="M361" s="18">
        <v>0</v>
      </c>
      <c r="N361" s="18">
        <v>0</v>
      </c>
      <c r="O361" s="18">
        <v>0</v>
      </c>
      <c r="P361" s="18">
        <v>0</v>
      </c>
      <c r="Q361" s="18">
        <v>0</v>
      </c>
      <c r="R361" s="18">
        <v>0</v>
      </c>
      <c r="S361" s="18">
        <v>0</v>
      </c>
    </row>
    <row r="362" spans="1:19">
      <c r="A362" s="1021" t="s">
        <v>70</v>
      </c>
      <c r="B362" s="1021"/>
      <c r="C362" s="1021"/>
      <c r="D362" s="1021"/>
      <c r="E362" s="1021"/>
      <c r="F362" s="1021"/>
      <c r="G362" s="1021"/>
      <c r="H362" s="1021"/>
      <c r="I362" s="1021"/>
      <c r="J362" s="1021"/>
      <c r="K362" s="1021"/>
      <c r="L362" s="1021"/>
      <c r="M362" s="1021"/>
      <c r="N362" s="1021"/>
      <c r="O362" s="1021"/>
      <c r="P362" s="1021"/>
      <c r="Q362" s="1021"/>
      <c r="R362" s="1021"/>
      <c r="S362" s="1021"/>
    </row>
    <row r="363" spans="1:19" s="716" customFormat="1">
      <c r="A363" s="18">
        <v>0</v>
      </c>
      <c r="B363" s="18">
        <v>0</v>
      </c>
      <c r="C363" s="18">
        <v>0</v>
      </c>
      <c r="D363" s="18">
        <v>0</v>
      </c>
      <c r="E363" s="18">
        <v>0</v>
      </c>
      <c r="F363" s="18">
        <v>0</v>
      </c>
      <c r="G363" s="18">
        <v>0</v>
      </c>
      <c r="H363" s="18">
        <v>0</v>
      </c>
      <c r="I363" s="18">
        <v>0</v>
      </c>
      <c r="J363" s="18">
        <v>0</v>
      </c>
      <c r="K363" s="18">
        <v>0</v>
      </c>
      <c r="L363" s="18">
        <v>0</v>
      </c>
      <c r="M363" s="18">
        <v>0</v>
      </c>
      <c r="N363" s="18">
        <v>0</v>
      </c>
      <c r="O363" s="18">
        <v>0</v>
      </c>
      <c r="P363" s="18">
        <v>0</v>
      </c>
      <c r="Q363" s="18">
        <v>0</v>
      </c>
      <c r="R363" s="18">
        <v>0</v>
      </c>
      <c r="S363" s="18">
        <v>0</v>
      </c>
    </row>
    <row r="364" spans="1:19">
      <c r="A364" s="1021" t="s">
        <v>71</v>
      </c>
      <c r="B364" s="1021"/>
      <c r="C364" s="1021"/>
      <c r="D364" s="1021"/>
      <c r="E364" s="1021"/>
      <c r="F364" s="1021"/>
      <c r="G364" s="1021"/>
      <c r="H364" s="1021"/>
      <c r="I364" s="1021"/>
      <c r="J364" s="1021"/>
      <c r="K364" s="1021"/>
      <c r="L364" s="1021"/>
      <c r="M364" s="1021"/>
      <c r="N364" s="1021"/>
      <c r="O364" s="1021"/>
      <c r="P364" s="1021"/>
      <c r="Q364" s="1021"/>
      <c r="R364" s="1021"/>
      <c r="S364" s="1021"/>
    </row>
    <row r="365" spans="1:19" s="746" customFormat="1">
      <c r="A365" s="18">
        <v>0</v>
      </c>
      <c r="B365" s="18">
        <v>0</v>
      </c>
      <c r="C365" s="18">
        <v>0</v>
      </c>
      <c r="D365" s="18">
        <v>0</v>
      </c>
      <c r="E365" s="18">
        <v>0</v>
      </c>
      <c r="F365" s="18">
        <v>0</v>
      </c>
      <c r="G365" s="18">
        <v>0</v>
      </c>
      <c r="H365" s="18">
        <v>0</v>
      </c>
      <c r="I365" s="18">
        <v>0</v>
      </c>
      <c r="J365" s="18">
        <v>0</v>
      </c>
      <c r="K365" s="18">
        <v>0</v>
      </c>
      <c r="L365" s="18">
        <v>0</v>
      </c>
      <c r="M365" s="18">
        <v>0</v>
      </c>
      <c r="N365" s="18">
        <v>0</v>
      </c>
      <c r="O365" s="18">
        <v>0</v>
      </c>
      <c r="P365" s="18">
        <v>0</v>
      </c>
      <c r="Q365" s="18">
        <v>0</v>
      </c>
      <c r="R365" s="18">
        <v>0</v>
      </c>
      <c r="S365" s="18">
        <v>0</v>
      </c>
    </row>
    <row r="366" spans="1:19">
      <c r="A366" s="1021" t="s">
        <v>72</v>
      </c>
      <c r="B366" s="1021"/>
      <c r="C366" s="1021"/>
      <c r="D366" s="1021"/>
      <c r="E366" s="1021"/>
      <c r="F366" s="1021"/>
      <c r="G366" s="1021"/>
      <c r="H366" s="1021"/>
      <c r="I366" s="1021"/>
      <c r="J366" s="1021"/>
      <c r="K366" s="1021"/>
      <c r="L366" s="1021"/>
      <c r="M366" s="1021"/>
      <c r="N366" s="1021"/>
      <c r="O366" s="1021"/>
      <c r="P366" s="1021"/>
      <c r="Q366" s="1021"/>
      <c r="R366" s="1021"/>
      <c r="S366" s="1021"/>
    </row>
    <row r="367" spans="1:19" s="779" customFormat="1">
      <c r="A367" s="18">
        <v>0</v>
      </c>
      <c r="B367" s="18">
        <v>0</v>
      </c>
      <c r="C367" s="18">
        <v>0</v>
      </c>
      <c r="D367" s="18">
        <v>0</v>
      </c>
      <c r="E367" s="18">
        <v>0</v>
      </c>
      <c r="F367" s="18">
        <v>0</v>
      </c>
      <c r="G367" s="18">
        <v>0</v>
      </c>
      <c r="H367" s="18">
        <v>0</v>
      </c>
      <c r="I367" s="18">
        <v>0</v>
      </c>
      <c r="J367" s="18">
        <v>0</v>
      </c>
      <c r="K367" s="18">
        <v>0</v>
      </c>
      <c r="L367" s="18">
        <v>0</v>
      </c>
      <c r="M367" s="18">
        <v>0</v>
      </c>
      <c r="N367" s="18">
        <v>0</v>
      </c>
      <c r="O367" s="18">
        <v>0</v>
      </c>
      <c r="P367" s="18">
        <v>0</v>
      </c>
      <c r="Q367" s="18">
        <v>0</v>
      </c>
      <c r="R367" s="18">
        <v>0</v>
      </c>
      <c r="S367" s="18">
        <v>0</v>
      </c>
    </row>
    <row r="368" spans="1:19">
      <c r="A368" s="1046" t="s">
        <v>73</v>
      </c>
      <c r="B368" s="1046"/>
      <c r="C368" s="1046"/>
      <c r="D368" s="1046"/>
      <c r="E368" s="1046"/>
      <c r="F368" s="1046"/>
      <c r="G368" s="1046"/>
      <c r="H368" s="1046"/>
      <c r="I368" s="1046"/>
      <c r="J368" s="1046"/>
      <c r="K368" s="1046"/>
      <c r="L368" s="1046"/>
      <c r="M368" s="1046"/>
      <c r="N368" s="1046"/>
      <c r="O368" s="1046"/>
      <c r="P368" s="1046"/>
      <c r="Q368" s="1046"/>
      <c r="R368" s="1046"/>
      <c r="S368" s="1046"/>
    </row>
    <row r="369" spans="1:19" s="798" customFormat="1">
      <c r="A369" s="18">
        <v>0</v>
      </c>
      <c r="B369" s="18">
        <v>0</v>
      </c>
      <c r="C369" s="18">
        <v>0</v>
      </c>
      <c r="D369" s="18">
        <v>0</v>
      </c>
      <c r="E369" s="18">
        <v>0</v>
      </c>
      <c r="F369" s="18">
        <v>0</v>
      </c>
      <c r="G369" s="18">
        <v>0</v>
      </c>
      <c r="H369" s="18">
        <v>0</v>
      </c>
      <c r="I369" s="18">
        <v>0</v>
      </c>
      <c r="J369" s="18">
        <v>0</v>
      </c>
      <c r="K369" s="18">
        <v>0</v>
      </c>
      <c r="L369" s="18">
        <v>0</v>
      </c>
      <c r="M369" s="18">
        <v>0</v>
      </c>
      <c r="N369" s="18">
        <v>0</v>
      </c>
      <c r="O369" s="18">
        <v>0</v>
      </c>
      <c r="P369" s="18">
        <v>0</v>
      </c>
      <c r="Q369" s="18">
        <v>0</v>
      </c>
      <c r="R369" s="18">
        <v>0</v>
      </c>
      <c r="S369" s="18">
        <v>0</v>
      </c>
    </row>
    <row r="370" spans="1:19">
      <c r="A370" s="1021" t="s">
        <v>74</v>
      </c>
      <c r="B370" s="1021"/>
      <c r="C370" s="1021"/>
      <c r="D370" s="1021"/>
      <c r="E370" s="1021"/>
      <c r="F370" s="1021"/>
      <c r="G370" s="1021"/>
      <c r="H370" s="1021"/>
      <c r="I370" s="1021"/>
      <c r="J370" s="1021"/>
      <c r="K370" s="1021"/>
      <c r="L370" s="1021"/>
      <c r="M370" s="1021"/>
      <c r="N370" s="1021"/>
      <c r="O370" s="1021"/>
      <c r="P370" s="1021"/>
      <c r="Q370" s="1021"/>
      <c r="R370" s="1021"/>
      <c r="S370" s="1021"/>
    </row>
    <row r="371" spans="1:19" s="289" customFormat="1">
      <c r="A371" s="18">
        <v>0</v>
      </c>
      <c r="B371" s="98">
        <v>0</v>
      </c>
      <c r="C371" s="98">
        <v>0</v>
      </c>
      <c r="D371" s="98">
        <v>0</v>
      </c>
      <c r="E371" s="98">
        <v>0</v>
      </c>
      <c r="F371" s="98">
        <v>0</v>
      </c>
      <c r="G371" s="98">
        <v>0</v>
      </c>
      <c r="H371" s="98">
        <v>0</v>
      </c>
      <c r="I371" s="98">
        <v>0</v>
      </c>
      <c r="J371" s="98">
        <v>0</v>
      </c>
      <c r="K371" s="98">
        <v>0</v>
      </c>
      <c r="L371" s="98">
        <v>0</v>
      </c>
      <c r="M371" s="98">
        <v>0</v>
      </c>
      <c r="N371" s="98">
        <v>0</v>
      </c>
      <c r="O371" s="98">
        <v>0</v>
      </c>
      <c r="P371" s="98">
        <v>0</v>
      </c>
      <c r="Q371" s="98">
        <v>0</v>
      </c>
      <c r="R371" s="98">
        <v>0</v>
      </c>
      <c r="S371" s="98">
        <v>0</v>
      </c>
    </row>
    <row r="372" spans="1:19">
      <c r="A372" s="1021" t="s">
        <v>75</v>
      </c>
      <c r="B372" s="1021"/>
      <c r="C372" s="1021"/>
      <c r="D372" s="1021"/>
      <c r="E372" s="1021"/>
      <c r="F372" s="1021"/>
      <c r="G372" s="1021"/>
      <c r="H372" s="1021"/>
      <c r="I372" s="1021"/>
      <c r="J372" s="1021"/>
      <c r="K372" s="1021"/>
      <c r="L372" s="1021"/>
      <c r="M372" s="1021"/>
      <c r="N372" s="1021"/>
      <c r="O372" s="1021"/>
      <c r="P372" s="1021"/>
      <c r="Q372" s="1021"/>
      <c r="R372" s="1021"/>
      <c r="S372" s="1021"/>
    </row>
    <row r="373" spans="1:19" s="289" customFormat="1">
      <c r="A373" s="18">
        <v>0</v>
      </c>
      <c r="B373" s="98">
        <v>0</v>
      </c>
      <c r="C373" s="98">
        <v>0</v>
      </c>
      <c r="D373" s="98">
        <v>0</v>
      </c>
      <c r="E373" s="98">
        <v>0</v>
      </c>
      <c r="F373" s="98">
        <v>0</v>
      </c>
      <c r="G373" s="98">
        <v>0</v>
      </c>
      <c r="H373" s="98">
        <v>0</v>
      </c>
      <c r="I373" s="98">
        <v>0</v>
      </c>
      <c r="J373" s="98">
        <v>0</v>
      </c>
      <c r="K373" s="98">
        <v>0</v>
      </c>
      <c r="L373" s="98">
        <v>0</v>
      </c>
      <c r="M373" s="98">
        <v>0</v>
      </c>
      <c r="N373" s="98">
        <v>0</v>
      </c>
      <c r="O373" s="98">
        <v>0</v>
      </c>
      <c r="P373" s="98">
        <v>0</v>
      </c>
      <c r="Q373" s="98">
        <v>0</v>
      </c>
      <c r="R373" s="98">
        <v>0</v>
      </c>
      <c r="S373" s="98">
        <v>0</v>
      </c>
    </row>
    <row r="374" spans="1:19">
      <c r="A374" s="1021" t="s">
        <v>76</v>
      </c>
      <c r="B374" s="1021"/>
      <c r="C374" s="1021"/>
      <c r="D374" s="1021"/>
      <c r="E374" s="1021"/>
      <c r="F374" s="1021"/>
      <c r="G374" s="1021"/>
      <c r="H374" s="1021"/>
      <c r="I374" s="1021"/>
      <c r="J374" s="1021"/>
      <c r="K374" s="1021"/>
      <c r="L374" s="1021"/>
      <c r="M374" s="1021"/>
      <c r="N374" s="1021"/>
      <c r="O374" s="1021"/>
      <c r="P374" s="1021"/>
      <c r="Q374" s="1021"/>
      <c r="R374" s="1021"/>
      <c r="S374" s="1021"/>
    </row>
    <row r="375" spans="1:19" s="289" customFormat="1">
      <c r="A375" s="18">
        <v>0</v>
      </c>
      <c r="B375" s="98">
        <v>0</v>
      </c>
      <c r="C375" s="98">
        <v>0</v>
      </c>
      <c r="D375" s="98">
        <v>0</v>
      </c>
      <c r="E375" s="98">
        <v>0</v>
      </c>
      <c r="F375" s="98">
        <v>0</v>
      </c>
      <c r="G375" s="98">
        <v>0</v>
      </c>
      <c r="H375" s="98">
        <v>0</v>
      </c>
      <c r="I375" s="98">
        <v>0</v>
      </c>
      <c r="J375" s="98">
        <v>0</v>
      </c>
      <c r="K375" s="98">
        <v>0</v>
      </c>
      <c r="L375" s="98">
        <v>0</v>
      </c>
      <c r="M375" s="98">
        <v>0</v>
      </c>
      <c r="N375" s="98">
        <v>0</v>
      </c>
      <c r="O375" s="98">
        <v>0</v>
      </c>
      <c r="P375" s="98">
        <v>0</v>
      </c>
      <c r="Q375" s="98">
        <v>0</v>
      </c>
      <c r="R375" s="98">
        <v>0</v>
      </c>
      <c r="S375" s="98">
        <v>0</v>
      </c>
    </row>
    <row r="376" spans="1:19">
      <c r="A376" s="1021" t="s">
        <v>77</v>
      </c>
      <c r="B376" s="1021"/>
      <c r="C376" s="1021"/>
      <c r="D376" s="1021"/>
      <c r="E376" s="1021"/>
      <c r="F376" s="1021"/>
      <c r="G376" s="1021"/>
      <c r="H376" s="1021"/>
      <c r="I376" s="1021"/>
      <c r="J376" s="1021"/>
      <c r="K376" s="1021"/>
      <c r="L376" s="1021"/>
      <c r="M376" s="1021"/>
      <c r="N376" s="1021"/>
      <c r="O376" s="1021"/>
      <c r="P376" s="1021"/>
      <c r="Q376" s="1021"/>
      <c r="R376" s="1021"/>
      <c r="S376" s="1021"/>
    </row>
    <row r="377" spans="1:19" s="289" customFormat="1">
      <c r="A377" s="18">
        <v>0</v>
      </c>
      <c r="B377" s="98">
        <v>0</v>
      </c>
      <c r="C377" s="98">
        <v>0</v>
      </c>
      <c r="D377" s="98">
        <v>0</v>
      </c>
      <c r="E377" s="98">
        <v>0</v>
      </c>
      <c r="F377" s="98">
        <v>0</v>
      </c>
      <c r="G377" s="98">
        <v>0</v>
      </c>
      <c r="H377" s="98">
        <v>0</v>
      </c>
      <c r="I377" s="98">
        <v>0</v>
      </c>
      <c r="J377" s="98">
        <v>0</v>
      </c>
      <c r="K377" s="98">
        <v>0</v>
      </c>
      <c r="L377" s="98">
        <v>0</v>
      </c>
      <c r="M377" s="98">
        <v>0</v>
      </c>
      <c r="N377" s="98">
        <v>0</v>
      </c>
      <c r="O377" s="98">
        <v>0</v>
      </c>
      <c r="P377" s="98">
        <v>0</v>
      </c>
      <c r="Q377" s="98">
        <v>0</v>
      </c>
      <c r="R377" s="98">
        <v>0</v>
      </c>
      <c r="S377" s="98">
        <v>0</v>
      </c>
    </row>
    <row r="378" spans="1:19">
      <c r="A378" s="1021" t="s">
        <v>78</v>
      </c>
      <c r="B378" s="1021"/>
      <c r="C378" s="1021"/>
      <c r="D378" s="1021"/>
      <c r="E378" s="1021"/>
      <c r="F378" s="1021"/>
      <c r="G378" s="1021"/>
      <c r="H378" s="1021"/>
      <c r="I378" s="1021"/>
      <c r="J378" s="1021"/>
      <c r="K378" s="1021"/>
      <c r="L378" s="1021"/>
      <c r="M378" s="1021"/>
      <c r="N378" s="1021"/>
      <c r="O378" s="1021"/>
      <c r="P378" s="1021"/>
      <c r="Q378" s="1021"/>
      <c r="R378" s="1021"/>
      <c r="S378" s="1021"/>
    </row>
    <row r="379" spans="1:19" s="289" customFormat="1">
      <c r="A379" s="18">
        <v>0</v>
      </c>
      <c r="B379" s="98">
        <v>0</v>
      </c>
      <c r="C379" s="98">
        <v>0</v>
      </c>
      <c r="D379" s="98">
        <v>0</v>
      </c>
      <c r="E379" s="98">
        <v>0</v>
      </c>
      <c r="F379" s="98">
        <v>0</v>
      </c>
      <c r="G379" s="98">
        <v>0</v>
      </c>
      <c r="H379" s="98">
        <v>0</v>
      </c>
      <c r="I379" s="98">
        <v>0</v>
      </c>
      <c r="J379" s="98">
        <v>0</v>
      </c>
      <c r="K379" s="98">
        <v>0</v>
      </c>
      <c r="L379" s="98">
        <v>0</v>
      </c>
      <c r="M379" s="98">
        <v>0</v>
      </c>
      <c r="N379" s="98">
        <v>0</v>
      </c>
      <c r="O379" s="98">
        <v>0</v>
      </c>
      <c r="P379" s="98">
        <v>0</v>
      </c>
      <c r="Q379" s="98">
        <v>0</v>
      </c>
      <c r="R379" s="98">
        <v>0</v>
      </c>
      <c r="S379" s="98">
        <v>0</v>
      </c>
    </row>
    <row r="380" spans="1:19">
      <c r="A380" s="1021" t="s">
        <v>79</v>
      </c>
      <c r="B380" s="1021"/>
      <c r="C380" s="1021"/>
      <c r="D380" s="1021"/>
      <c r="E380" s="1021"/>
      <c r="F380" s="1021"/>
      <c r="G380" s="1021"/>
      <c r="H380" s="1021"/>
      <c r="I380" s="1021"/>
      <c r="J380" s="1021"/>
      <c r="K380" s="1021"/>
      <c r="L380" s="1021"/>
      <c r="M380" s="1021"/>
      <c r="N380" s="1021"/>
      <c r="O380" s="1021"/>
      <c r="P380" s="1021"/>
      <c r="Q380" s="1021"/>
      <c r="R380" s="1021"/>
      <c r="S380" s="1021"/>
    </row>
    <row r="381" spans="1:19" s="289" customFormat="1">
      <c r="A381" s="18">
        <v>0</v>
      </c>
      <c r="B381" s="98">
        <v>0</v>
      </c>
      <c r="C381" s="98">
        <v>0</v>
      </c>
      <c r="D381" s="98">
        <v>0</v>
      </c>
      <c r="E381" s="98">
        <v>0</v>
      </c>
      <c r="F381" s="98">
        <v>0</v>
      </c>
      <c r="G381" s="98">
        <v>0</v>
      </c>
      <c r="H381" s="98">
        <v>0</v>
      </c>
      <c r="I381" s="98">
        <v>0</v>
      </c>
      <c r="J381" s="98">
        <v>0</v>
      </c>
      <c r="K381" s="98">
        <v>0</v>
      </c>
      <c r="L381" s="98">
        <v>0</v>
      </c>
      <c r="M381" s="98">
        <v>0</v>
      </c>
      <c r="N381" s="98">
        <v>0</v>
      </c>
      <c r="O381" s="98">
        <v>0</v>
      </c>
      <c r="P381" s="98">
        <v>0</v>
      </c>
      <c r="Q381" s="98">
        <v>0</v>
      </c>
      <c r="R381" s="98">
        <v>0</v>
      </c>
      <c r="S381" s="98">
        <v>0</v>
      </c>
    </row>
    <row r="382" spans="1:19">
      <c r="A382" s="1021" t="s">
        <v>80</v>
      </c>
      <c r="B382" s="1021"/>
      <c r="C382" s="1021"/>
      <c r="D382" s="1021"/>
      <c r="E382" s="1021"/>
      <c r="F382" s="1021"/>
      <c r="G382" s="1021"/>
      <c r="H382" s="1021"/>
      <c r="I382" s="1021"/>
      <c r="J382" s="1021"/>
      <c r="K382" s="1021"/>
      <c r="L382" s="1021"/>
      <c r="M382" s="1021"/>
      <c r="N382" s="1021"/>
      <c r="O382" s="1021"/>
      <c r="P382" s="1021"/>
      <c r="Q382" s="1021"/>
      <c r="R382" s="1021"/>
      <c r="S382" s="1021"/>
    </row>
    <row r="383" spans="1:19" s="289" customFormat="1">
      <c r="A383" s="18">
        <v>0</v>
      </c>
      <c r="B383" s="98">
        <v>0</v>
      </c>
      <c r="C383" s="98">
        <v>0</v>
      </c>
      <c r="D383" s="98">
        <v>0</v>
      </c>
      <c r="E383" s="98">
        <v>0</v>
      </c>
      <c r="F383" s="98">
        <v>0</v>
      </c>
      <c r="G383" s="98">
        <v>0</v>
      </c>
      <c r="H383" s="98">
        <v>0</v>
      </c>
      <c r="I383" s="98">
        <v>0</v>
      </c>
      <c r="J383" s="98">
        <v>0</v>
      </c>
      <c r="K383" s="98">
        <v>0</v>
      </c>
      <c r="L383" s="98">
        <v>0</v>
      </c>
      <c r="M383" s="98">
        <v>0</v>
      </c>
      <c r="N383" s="98">
        <v>0</v>
      </c>
      <c r="O383" s="98">
        <v>0</v>
      </c>
      <c r="P383" s="98">
        <v>0</v>
      </c>
      <c r="Q383" s="98">
        <v>0</v>
      </c>
      <c r="R383" s="98">
        <v>0</v>
      </c>
      <c r="S383" s="98">
        <v>0</v>
      </c>
    </row>
    <row r="384" spans="1:19">
      <c r="A384" s="1062" t="s">
        <v>3655</v>
      </c>
      <c r="B384" s="1063"/>
      <c r="C384" s="1063"/>
      <c r="D384" s="1063"/>
      <c r="E384" s="1063"/>
      <c r="F384" s="1063"/>
      <c r="G384" s="1063"/>
      <c r="H384" s="1063"/>
      <c r="I384" s="1063"/>
      <c r="J384" s="1063"/>
      <c r="K384" s="1063"/>
      <c r="L384" s="1063"/>
      <c r="M384" s="1063"/>
      <c r="N384" s="1063"/>
      <c r="O384" s="1063"/>
      <c r="P384" s="1063"/>
      <c r="Q384" s="1063"/>
      <c r="R384" s="1063"/>
      <c r="S384" s="1064"/>
    </row>
    <row r="385" spans="1:19" s="22" customFormat="1">
      <c r="A385" s="74">
        <f>SUM(A361,A363,A365,A367,A369,A371,A373,A375,A377,A379,A381,A383)</f>
        <v>0</v>
      </c>
      <c r="B385" s="74">
        <f t="shared" ref="B385:S385" si="9">SUM(B361,B363,B365,B367,B369,B371,B373,B375,B377,B379,B381,B383)</f>
        <v>0</v>
      </c>
      <c r="C385" s="74">
        <f t="shared" si="9"/>
        <v>0</v>
      </c>
      <c r="D385" s="74">
        <f t="shared" si="9"/>
        <v>0</v>
      </c>
      <c r="E385" s="74">
        <f t="shared" si="9"/>
        <v>0</v>
      </c>
      <c r="F385" s="74">
        <f t="shared" si="9"/>
        <v>0</v>
      </c>
      <c r="G385" s="74">
        <f t="shared" si="9"/>
        <v>0</v>
      </c>
      <c r="H385" s="74">
        <f t="shared" si="9"/>
        <v>0</v>
      </c>
      <c r="I385" s="74">
        <f t="shared" si="9"/>
        <v>0</v>
      </c>
      <c r="J385" s="74">
        <f t="shared" si="9"/>
        <v>0</v>
      </c>
      <c r="K385" s="74">
        <f t="shared" si="9"/>
        <v>0</v>
      </c>
      <c r="L385" s="74">
        <f t="shared" si="9"/>
        <v>0</v>
      </c>
      <c r="M385" s="74">
        <f t="shared" si="9"/>
        <v>0</v>
      </c>
      <c r="N385" s="74">
        <f t="shared" si="9"/>
        <v>0</v>
      </c>
      <c r="O385" s="74">
        <f t="shared" si="9"/>
        <v>0</v>
      </c>
      <c r="P385" s="74">
        <f t="shared" si="9"/>
        <v>0</v>
      </c>
      <c r="Q385" s="74">
        <f t="shared" si="9"/>
        <v>0</v>
      </c>
      <c r="R385" s="74">
        <f t="shared" si="9"/>
        <v>0</v>
      </c>
      <c r="S385" s="74">
        <f t="shared" si="9"/>
        <v>0</v>
      </c>
    </row>
    <row r="386" spans="1:19">
      <c r="A386" s="92"/>
      <c r="B386" s="93"/>
      <c r="C386" s="93"/>
      <c r="D386" s="93"/>
      <c r="E386" s="93"/>
      <c r="F386" s="93"/>
      <c r="G386" s="93"/>
      <c r="H386" s="93"/>
      <c r="I386" s="93"/>
      <c r="J386" s="93"/>
      <c r="K386" s="93"/>
      <c r="L386" s="93"/>
      <c r="M386" s="93"/>
      <c r="N386" s="93"/>
      <c r="O386" s="93"/>
      <c r="P386" s="93"/>
      <c r="Q386" s="93"/>
      <c r="R386" s="93"/>
      <c r="S386" s="94"/>
    </row>
    <row r="387" spans="1:19" ht="22.5" customHeight="1">
      <c r="A387" s="1786" t="s">
        <v>705</v>
      </c>
      <c r="B387" s="1424"/>
      <c r="C387" s="1424"/>
      <c r="D387" s="1424"/>
      <c r="E387" s="1424"/>
      <c r="F387" s="1424"/>
      <c r="G387" s="1424"/>
      <c r="H387" s="1424"/>
      <c r="I387" s="1424"/>
      <c r="J387" s="1424"/>
      <c r="K387" s="1424"/>
      <c r="L387" s="1424"/>
      <c r="M387" s="1424"/>
      <c r="N387" s="1424"/>
      <c r="O387" s="1424"/>
      <c r="P387" s="1424"/>
      <c r="Q387" s="1424"/>
      <c r="R387" s="1424"/>
      <c r="S387" s="1425"/>
    </row>
    <row r="388" spans="1:19">
      <c r="A388" s="1015" t="s">
        <v>3654</v>
      </c>
      <c r="B388" s="1784"/>
      <c r="C388" s="1784"/>
      <c r="D388" s="1784"/>
      <c r="E388" s="1784"/>
      <c r="F388" s="1784"/>
      <c r="G388" s="1784"/>
      <c r="H388" s="1784"/>
      <c r="I388" s="1784"/>
      <c r="J388" s="1784"/>
      <c r="K388" s="1784"/>
      <c r="L388" s="1784"/>
      <c r="M388" s="1784"/>
      <c r="N388" s="1784"/>
      <c r="O388" s="1784"/>
      <c r="P388" s="1784"/>
      <c r="Q388" s="1784"/>
      <c r="R388" s="1784"/>
      <c r="S388" s="1785"/>
    </row>
    <row r="389" spans="1:19">
      <c r="A389" s="1032" t="s">
        <v>706</v>
      </c>
      <c r="B389" s="1033"/>
      <c r="C389" s="1033"/>
      <c r="D389" s="1033"/>
      <c r="E389" s="1033"/>
      <c r="F389" s="1033"/>
      <c r="G389" s="1033"/>
      <c r="H389" s="1033"/>
      <c r="I389" s="1033"/>
      <c r="J389" s="1033"/>
      <c r="K389" s="1033"/>
      <c r="L389" s="1033"/>
      <c r="M389" s="1033"/>
      <c r="N389" s="1033"/>
      <c r="O389" s="1033"/>
      <c r="P389" s="1033"/>
      <c r="Q389" s="1033"/>
      <c r="R389" s="1033"/>
      <c r="S389" s="1034"/>
    </row>
    <row r="390" spans="1:19">
      <c r="A390" s="1032" t="s">
        <v>659</v>
      </c>
      <c r="B390" s="1033"/>
      <c r="C390" s="1033"/>
      <c r="D390" s="1033"/>
      <c r="E390" s="1033"/>
      <c r="F390" s="1033"/>
      <c r="G390" s="1033"/>
      <c r="H390" s="1033"/>
      <c r="I390" s="1033"/>
      <c r="J390" s="1033"/>
      <c r="K390" s="1033"/>
      <c r="L390" s="1033"/>
      <c r="M390" s="1033"/>
      <c r="N390" s="1033"/>
      <c r="O390" s="1033"/>
      <c r="P390" s="1033"/>
      <c r="Q390" s="1033"/>
      <c r="R390" s="1033"/>
      <c r="S390" s="1034"/>
    </row>
    <row r="391" spans="1:19">
      <c r="A391" s="1032" t="s">
        <v>660</v>
      </c>
      <c r="B391" s="1033"/>
      <c r="C391" s="1033"/>
      <c r="D391" s="1033"/>
      <c r="E391" s="1033"/>
      <c r="F391" s="1033"/>
      <c r="G391" s="1033"/>
      <c r="H391" s="1033"/>
      <c r="I391" s="1033"/>
      <c r="J391" s="1033"/>
      <c r="K391" s="1033"/>
      <c r="L391" s="1033"/>
      <c r="M391" s="1033"/>
      <c r="N391" s="1033"/>
      <c r="O391" s="1033"/>
      <c r="P391" s="1033"/>
      <c r="Q391" s="1033"/>
      <c r="R391" s="1033"/>
      <c r="S391" s="1034"/>
    </row>
    <row r="392" spans="1:19">
      <c r="A392" s="1032" t="s">
        <v>661</v>
      </c>
      <c r="B392" s="1033"/>
      <c r="C392" s="1033"/>
      <c r="D392" s="1033"/>
      <c r="E392" s="1033"/>
      <c r="F392" s="1033"/>
      <c r="G392" s="1033"/>
      <c r="H392" s="1033"/>
      <c r="I392" s="1033"/>
      <c r="J392" s="1033"/>
      <c r="K392" s="1033"/>
      <c r="L392" s="1033"/>
      <c r="M392" s="1033"/>
      <c r="N392" s="1033"/>
      <c r="O392" s="1033"/>
      <c r="P392" s="1033"/>
      <c r="Q392" s="1033"/>
      <c r="R392" s="1033"/>
      <c r="S392" s="1034"/>
    </row>
    <row r="393" spans="1:19">
      <c r="A393" s="1032" t="s">
        <v>662</v>
      </c>
      <c r="B393" s="1033"/>
      <c r="C393" s="1033"/>
      <c r="D393" s="1033"/>
      <c r="E393" s="1033"/>
      <c r="F393" s="1033"/>
      <c r="G393" s="1033"/>
      <c r="H393" s="1033"/>
      <c r="I393" s="1033"/>
      <c r="J393" s="1033"/>
      <c r="K393" s="1033"/>
      <c r="L393" s="1033"/>
      <c r="M393" s="1033"/>
      <c r="N393" s="1033"/>
      <c r="O393" s="1033"/>
      <c r="P393" s="1033"/>
      <c r="Q393" s="1033"/>
      <c r="R393" s="1033"/>
      <c r="S393" s="1034"/>
    </row>
    <row r="394" spans="1:19">
      <c r="A394" s="1032" t="s">
        <v>663</v>
      </c>
      <c r="B394" s="1033"/>
      <c r="C394" s="1033"/>
      <c r="D394" s="1033"/>
      <c r="E394" s="1033"/>
      <c r="F394" s="1033"/>
      <c r="G394" s="1033"/>
      <c r="H394" s="1033"/>
      <c r="I394" s="1033"/>
      <c r="J394" s="1033"/>
      <c r="K394" s="1033"/>
      <c r="L394" s="1033"/>
      <c r="M394" s="1033"/>
      <c r="N394" s="1033"/>
      <c r="O394" s="1033"/>
      <c r="P394" s="1033"/>
      <c r="Q394" s="1033"/>
      <c r="R394" s="1033"/>
      <c r="S394" s="1034"/>
    </row>
    <row r="395" spans="1:19">
      <c r="A395" s="1035" t="s">
        <v>664</v>
      </c>
      <c r="B395" s="1036"/>
      <c r="C395" s="1036"/>
      <c r="D395" s="1036"/>
      <c r="E395" s="1036"/>
      <c r="F395" s="1036"/>
      <c r="G395" s="1036"/>
      <c r="H395" s="1036"/>
      <c r="I395" s="1036"/>
      <c r="J395" s="1036"/>
      <c r="K395" s="1036"/>
      <c r="L395" s="1036"/>
      <c r="M395" s="1036"/>
      <c r="N395" s="1036"/>
      <c r="O395" s="1036"/>
      <c r="P395" s="1036"/>
      <c r="Q395" s="1036"/>
      <c r="R395" s="1036"/>
      <c r="S395" s="1037"/>
    </row>
    <row r="396" spans="1:19" ht="35.25" customHeight="1">
      <c r="A396" s="1023" t="s">
        <v>41</v>
      </c>
      <c r="B396" s="1023"/>
      <c r="C396" s="1023"/>
      <c r="D396" s="1023" t="s">
        <v>42</v>
      </c>
      <c r="E396" s="1023"/>
      <c r="F396" s="1023" t="s">
        <v>43</v>
      </c>
      <c r="G396" s="1023"/>
      <c r="H396" s="1023"/>
      <c r="I396" s="1023" t="s">
        <v>44</v>
      </c>
      <c r="J396" s="1023"/>
      <c r="K396" s="1025" t="s">
        <v>45</v>
      </c>
      <c r="L396" s="1038"/>
      <c r="M396" s="1038"/>
      <c r="N396" s="1039"/>
      <c r="O396" s="1027" t="s">
        <v>46</v>
      </c>
      <c r="P396" s="1027"/>
      <c r="Q396" s="1028"/>
      <c r="R396" s="1023" t="s">
        <v>47</v>
      </c>
      <c r="S396" s="1023"/>
    </row>
    <row r="397" spans="1:19" ht="32.25" customHeight="1">
      <c r="A397" s="1022" t="s">
        <v>48</v>
      </c>
      <c r="B397" s="1022" t="s">
        <v>49</v>
      </c>
      <c r="C397" s="1029" t="s">
        <v>50</v>
      </c>
      <c r="D397" s="1022" t="s">
        <v>51</v>
      </c>
      <c r="E397" s="1022" t="s">
        <v>52</v>
      </c>
      <c r="F397" s="1025" t="s">
        <v>53</v>
      </c>
      <c r="G397" s="1031"/>
      <c r="H397" s="1026"/>
      <c r="I397" s="1022" t="s">
        <v>54</v>
      </c>
      <c r="J397" s="1022" t="s">
        <v>55</v>
      </c>
      <c r="K397" s="1025" t="s">
        <v>56</v>
      </c>
      <c r="L397" s="1026"/>
      <c r="M397" s="1025" t="s">
        <v>57</v>
      </c>
      <c r="N397" s="1026"/>
      <c r="O397" s="1022" t="s">
        <v>58</v>
      </c>
      <c r="P397" s="1022" t="s">
        <v>59</v>
      </c>
      <c r="Q397" s="1022" t="s">
        <v>60</v>
      </c>
      <c r="R397" s="1022" t="s">
        <v>61</v>
      </c>
      <c r="S397" s="1022" t="s">
        <v>62</v>
      </c>
    </row>
    <row r="398" spans="1:19" ht="56.25" customHeight="1">
      <c r="A398" s="1023"/>
      <c r="B398" s="1023"/>
      <c r="C398" s="1030"/>
      <c r="D398" s="1023"/>
      <c r="E398" s="1023"/>
      <c r="F398" s="89" t="s">
        <v>63</v>
      </c>
      <c r="G398" s="89" t="s">
        <v>64</v>
      </c>
      <c r="H398" s="89" t="s">
        <v>65</v>
      </c>
      <c r="I398" s="1023"/>
      <c r="J398" s="1023"/>
      <c r="K398" s="90" t="s">
        <v>66</v>
      </c>
      <c r="L398" s="90" t="s">
        <v>67</v>
      </c>
      <c r="M398" s="90" t="s">
        <v>68</v>
      </c>
      <c r="N398" s="90" t="s">
        <v>67</v>
      </c>
      <c r="O398" s="1023"/>
      <c r="P398" s="1023"/>
      <c r="Q398" s="1023"/>
      <c r="R398" s="1023"/>
      <c r="S398" s="1023"/>
    </row>
    <row r="399" spans="1:19">
      <c r="A399" s="1021" t="s">
        <v>69</v>
      </c>
      <c r="B399" s="1021"/>
      <c r="C399" s="1021"/>
      <c r="D399" s="1021"/>
      <c r="E399" s="1021"/>
      <c r="F399" s="1021"/>
      <c r="G399" s="1021"/>
      <c r="H399" s="1021"/>
      <c r="I399" s="1021"/>
      <c r="J399" s="1021"/>
      <c r="K399" s="1021"/>
      <c r="L399" s="1021"/>
      <c r="M399" s="1021"/>
      <c r="N399" s="1021"/>
      <c r="O399" s="1021"/>
      <c r="P399" s="1021"/>
      <c r="Q399" s="1021"/>
      <c r="R399" s="1021"/>
      <c r="S399" s="1021"/>
    </row>
    <row r="400" spans="1:19" s="20" customFormat="1">
      <c r="A400" s="18">
        <v>0</v>
      </c>
      <c r="B400" s="18">
        <v>0</v>
      </c>
      <c r="C400" s="18">
        <v>0</v>
      </c>
      <c r="D400" s="18">
        <v>0</v>
      </c>
      <c r="E400" s="18">
        <v>0</v>
      </c>
      <c r="F400" s="18">
        <v>0</v>
      </c>
      <c r="G400" s="18">
        <v>0</v>
      </c>
      <c r="H400" s="18">
        <v>0</v>
      </c>
      <c r="I400" s="18">
        <v>0</v>
      </c>
      <c r="J400" s="18">
        <v>0</v>
      </c>
      <c r="K400" s="18">
        <v>0</v>
      </c>
      <c r="L400" s="18">
        <v>0</v>
      </c>
      <c r="M400" s="18">
        <v>0</v>
      </c>
      <c r="N400" s="18">
        <v>0</v>
      </c>
      <c r="O400" s="18">
        <v>0</v>
      </c>
      <c r="P400" s="18">
        <v>0</v>
      </c>
      <c r="Q400" s="18">
        <v>0</v>
      </c>
      <c r="R400" s="18">
        <v>0</v>
      </c>
      <c r="S400" s="18">
        <v>0</v>
      </c>
    </row>
    <row r="401" spans="1:19">
      <c r="A401" s="1021" t="s">
        <v>70</v>
      </c>
      <c r="B401" s="1021"/>
      <c r="C401" s="1021"/>
      <c r="D401" s="1021"/>
      <c r="E401" s="1021"/>
      <c r="F401" s="1021"/>
      <c r="G401" s="1021"/>
      <c r="H401" s="1021"/>
      <c r="I401" s="1021"/>
      <c r="J401" s="1021"/>
      <c r="K401" s="1021"/>
      <c r="L401" s="1021"/>
      <c r="M401" s="1021"/>
      <c r="N401" s="1021"/>
      <c r="O401" s="1021"/>
      <c r="P401" s="1021"/>
      <c r="Q401" s="1021"/>
      <c r="R401" s="1021"/>
      <c r="S401" s="1021"/>
    </row>
    <row r="402" spans="1:19" s="716" customFormat="1">
      <c r="A402" s="18">
        <v>0</v>
      </c>
      <c r="B402" s="18">
        <v>0</v>
      </c>
      <c r="C402" s="18">
        <v>0</v>
      </c>
      <c r="D402" s="18">
        <v>0</v>
      </c>
      <c r="E402" s="18">
        <v>0</v>
      </c>
      <c r="F402" s="18">
        <v>0</v>
      </c>
      <c r="G402" s="18">
        <v>0</v>
      </c>
      <c r="H402" s="18">
        <v>0</v>
      </c>
      <c r="I402" s="18">
        <v>0</v>
      </c>
      <c r="J402" s="18">
        <v>0</v>
      </c>
      <c r="K402" s="18">
        <v>0</v>
      </c>
      <c r="L402" s="18">
        <v>0</v>
      </c>
      <c r="M402" s="18">
        <v>0</v>
      </c>
      <c r="N402" s="18">
        <v>0</v>
      </c>
      <c r="O402" s="18">
        <v>0</v>
      </c>
      <c r="P402" s="18">
        <v>0</v>
      </c>
      <c r="Q402" s="18">
        <v>0</v>
      </c>
      <c r="R402" s="18">
        <v>0</v>
      </c>
      <c r="S402" s="18">
        <v>0</v>
      </c>
    </row>
    <row r="403" spans="1:19">
      <c r="A403" s="1021" t="s">
        <v>71</v>
      </c>
      <c r="B403" s="1021"/>
      <c r="C403" s="1021"/>
      <c r="D403" s="1021"/>
      <c r="E403" s="1021"/>
      <c r="F403" s="1021"/>
      <c r="G403" s="1021"/>
      <c r="H403" s="1021"/>
      <c r="I403" s="1021"/>
      <c r="J403" s="1021"/>
      <c r="K403" s="1021"/>
      <c r="L403" s="1021"/>
      <c r="M403" s="1021"/>
      <c r="N403" s="1021"/>
      <c r="O403" s="1021"/>
      <c r="P403" s="1021"/>
      <c r="Q403" s="1021"/>
      <c r="R403" s="1021"/>
      <c r="S403" s="1021"/>
    </row>
    <row r="404" spans="1:19" s="746" customFormat="1">
      <c r="A404" s="18">
        <v>0</v>
      </c>
      <c r="B404" s="18">
        <v>0</v>
      </c>
      <c r="C404" s="18">
        <v>0</v>
      </c>
      <c r="D404" s="18">
        <v>0</v>
      </c>
      <c r="E404" s="18">
        <v>0</v>
      </c>
      <c r="F404" s="18">
        <v>0</v>
      </c>
      <c r="G404" s="18">
        <v>0</v>
      </c>
      <c r="H404" s="18">
        <v>0</v>
      </c>
      <c r="I404" s="18">
        <v>0</v>
      </c>
      <c r="J404" s="18">
        <v>0</v>
      </c>
      <c r="K404" s="18">
        <v>0</v>
      </c>
      <c r="L404" s="18">
        <v>0</v>
      </c>
      <c r="M404" s="18">
        <v>0</v>
      </c>
      <c r="N404" s="18">
        <v>0</v>
      </c>
      <c r="O404" s="18">
        <v>0</v>
      </c>
      <c r="P404" s="18">
        <v>0</v>
      </c>
      <c r="Q404" s="18">
        <v>0</v>
      </c>
      <c r="R404" s="18">
        <v>0</v>
      </c>
      <c r="S404" s="18">
        <v>0</v>
      </c>
    </row>
    <row r="405" spans="1:19">
      <c r="A405" s="1021" t="s">
        <v>72</v>
      </c>
      <c r="B405" s="1021"/>
      <c r="C405" s="1021"/>
      <c r="D405" s="1021"/>
      <c r="E405" s="1021"/>
      <c r="F405" s="1021"/>
      <c r="G405" s="1021"/>
      <c r="H405" s="1021"/>
      <c r="I405" s="1021"/>
      <c r="J405" s="1021"/>
      <c r="K405" s="1021"/>
      <c r="L405" s="1021"/>
      <c r="M405" s="1021"/>
      <c r="N405" s="1021"/>
      <c r="O405" s="1021"/>
      <c r="P405" s="1021"/>
      <c r="Q405" s="1021"/>
      <c r="R405" s="1021"/>
      <c r="S405" s="1021"/>
    </row>
    <row r="406" spans="1:19" s="779" customFormat="1">
      <c r="A406" s="18">
        <v>0</v>
      </c>
      <c r="B406" s="18">
        <v>0</v>
      </c>
      <c r="C406" s="18">
        <v>0</v>
      </c>
      <c r="D406" s="18">
        <v>0</v>
      </c>
      <c r="E406" s="18">
        <v>0</v>
      </c>
      <c r="F406" s="18">
        <v>0</v>
      </c>
      <c r="G406" s="18">
        <v>0</v>
      </c>
      <c r="H406" s="18">
        <v>0</v>
      </c>
      <c r="I406" s="18">
        <v>0</v>
      </c>
      <c r="J406" s="18">
        <v>0</v>
      </c>
      <c r="K406" s="18">
        <v>0</v>
      </c>
      <c r="L406" s="18">
        <v>0</v>
      </c>
      <c r="M406" s="18">
        <v>0</v>
      </c>
      <c r="N406" s="18">
        <v>0</v>
      </c>
      <c r="O406" s="18">
        <v>0</v>
      </c>
      <c r="P406" s="18">
        <v>0</v>
      </c>
      <c r="Q406" s="18">
        <v>0</v>
      </c>
      <c r="R406" s="18">
        <v>0</v>
      </c>
      <c r="S406" s="18">
        <v>0</v>
      </c>
    </row>
    <row r="407" spans="1:19">
      <c r="A407" s="1046" t="s">
        <v>73</v>
      </c>
      <c r="B407" s="1046"/>
      <c r="C407" s="1046"/>
      <c r="D407" s="1046"/>
      <c r="E407" s="1046"/>
      <c r="F407" s="1046"/>
      <c r="G407" s="1046"/>
      <c r="H407" s="1046"/>
      <c r="I407" s="1046"/>
      <c r="J407" s="1046"/>
      <c r="K407" s="1046"/>
      <c r="L407" s="1046"/>
      <c r="M407" s="1046"/>
      <c r="N407" s="1046"/>
      <c r="O407" s="1046"/>
      <c r="P407" s="1046"/>
      <c r="Q407" s="1046"/>
      <c r="R407" s="1046"/>
      <c r="S407" s="1046"/>
    </row>
    <row r="408" spans="1:19" s="798" customFormat="1">
      <c r="A408" s="18">
        <v>0</v>
      </c>
      <c r="B408" s="18">
        <v>0</v>
      </c>
      <c r="C408" s="18">
        <v>0</v>
      </c>
      <c r="D408" s="18">
        <v>0</v>
      </c>
      <c r="E408" s="18">
        <v>0</v>
      </c>
      <c r="F408" s="18">
        <v>0</v>
      </c>
      <c r="G408" s="18">
        <v>0</v>
      </c>
      <c r="H408" s="18">
        <v>0</v>
      </c>
      <c r="I408" s="18">
        <v>0</v>
      </c>
      <c r="J408" s="18">
        <v>0</v>
      </c>
      <c r="K408" s="18">
        <v>0</v>
      </c>
      <c r="L408" s="18">
        <v>0</v>
      </c>
      <c r="M408" s="18">
        <v>0</v>
      </c>
      <c r="N408" s="18">
        <v>0</v>
      </c>
      <c r="O408" s="18">
        <v>0</v>
      </c>
      <c r="P408" s="18">
        <v>0</v>
      </c>
      <c r="Q408" s="18">
        <v>0</v>
      </c>
      <c r="R408" s="18">
        <v>0</v>
      </c>
      <c r="S408" s="18">
        <v>0</v>
      </c>
    </row>
    <row r="409" spans="1:19">
      <c r="A409" s="1021" t="s">
        <v>74</v>
      </c>
      <c r="B409" s="1021"/>
      <c r="C409" s="1021"/>
      <c r="D409" s="1021"/>
      <c r="E409" s="1021"/>
      <c r="F409" s="1021"/>
      <c r="G409" s="1021"/>
      <c r="H409" s="1021"/>
      <c r="I409" s="1021"/>
      <c r="J409" s="1021"/>
      <c r="K409" s="1021"/>
      <c r="L409" s="1021"/>
      <c r="M409" s="1021"/>
      <c r="N409" s="1021"/>
      <c r="O409" s="1021"/>
      <c r="P409" s="1021"/>
      <c r="Q409" s="1021"/>
      <c r="R409" s="1021"/>
      <c r="S409" s="1021"/>
    </row>
    <row r="410" spans="1:19" s="289" customFormat="1">
      <c r="A410" s="18">
        <v>0</v>
      </c>
      <c r="B410" s="98">
        <v>0</v>
      </c>
      <c r="C410" s="98">
        <v>0</v>
      </c>
      <c r="D410" s="98">
        <v>0</v>
      </c>
      <c r="E410" s="98">
        <v>0</v>
      </c>
      <c r="F410" s="98">
        <v>0</v>
      </c>
      <c r="G410" s="98">
        <v>0</v>
      </c>
      <c r="H410" s="98">
        <v>0</v>
      </c>
      <c r="I410" s="98">
        <v>0</v>
      </c>
      <c r="J410" s="98">
        <v>0</v>
      </c>
      <c r="K410" s="98">
        <v>0</v>
      </c>
      <c r="L410" s="98">
        <v>0</v>
      </c>
      <c r="M410" s="98">
        <v>0</v>
      </c>
      <c r="N410" s="98">
        <v>0</v>
      </c>
      <c r="O410" s="98">
        <v>0</v>
      </c>
      <c r="P410" s="98">
        <v>0</v>
      </c>
      <c r="Q410" s="98">
        <v>0</v>
      </c>
      <c r="R410" s="98">
        <v>0</v>
      </c>
      <c r="S410" s="98">
        <v>0</v>
      </c>
    </row>
    <row r="411" spans="1:19">
      <c r="A411" s="1021" t="s">
        <v>75</v>
      </c>
      <c r="B411" s="1021"/>
      <c r="C411" s="1021"/>
      <c r="D411" s="1021"/>
      <c r="E411" s="1021"/>
      <c r="F411" s="1021"/>
      <c r="G411" s="1021"/>
      <c r="H411" s="1021"/>
      <c r="I411" s="1021"/>
      <c r="J411" s="1021"/>
      <c r="K411" s="1021"/>
      <c r="L411" s="1021"/>
      <c r="M411" s="1021"/>
      <c r="N411" s="1021"/>
      <c r="O411" s="1021"/>
      <c r="P411" s="1021"/>
      <c r="Q411" s="1021"/>
      <c r="R411" s="1021"/>
      <c r="S411" s="1021"/>
    </row>
    <row r="412" spans="1:19" s="289" customFormat="1">
      <c r="A412" s="18">
        <v>0</v>
      </c>
      <c r="B412" s="98">
        <v>0</v>
      </c>
      <c r="C412" s="98">
        <v>0</v>
      </c>
      <c r="D412" s="98">
        <v>0</v>
      </c>
      <c r="E412" s="98">
        <v>0</v>
      </c>
      <c r="F412" s="98">
        <v>0</v>
      </c>
      <c r="G412" s="98">
        <v>0</v>
      </c>
      <c r="H412" s="98">
        <v>0</v>
      </c>
      <c r="I412" s="98">
        <v>0</v>
      </c>
      <c r="J412" s="98">
        <v>0</v>
      </c>
      <c r="K412" s="98">
        <v>0</v>
      </c>
      <c r="L412" s="98">
        <v>0</v>
      </c>
      <c r="M412" s="98">
        <v>0</v>
      </c>
      <c r="N412" s="98">
        <v>0</v>
      </c>
      <c r="O412" s="98">
        <v>0</v>
      </c>
      <c r="P412" s="98">
        <v>0</v>
      </c>
      <c r="Q412" s="98">
        <v>0</v>
      </c>
      <c r="R412" s="98">
        <v>0</v>
      </c>
      <c r="S412" s="98">
        <v>0</v>
      </c>
    </row>
    <row r="413" spans="1:19">
      <c r="A413" s="1021" t="s">
        <v>76</v>
      </c>
      <c r="B413" s="1021"/>
      <c r="C413" s="1021"/>
      <c r="D413" s="1021"/>
      <c r="E413" s="1021"/>
      <c r="F413" s="1021"/>
      <c r="G413" s="1021"/>
      <c r="H413" s="1021"/>
      <c r="I413" s="1021"/>
      <c r="J413" s="1021"/>
      <c r="K413" s="1021"/>
      <c r="L413" s="1021"/>
      <c r="M413" s="1021"/>
      <c r="N413" s="1021"/>
      <c r="O413" s="1021"/>
      <c r="P413" s="1021"/>
      <c r="Q413" s="1021"/>
      <c r="R413" s="1021"/>
      <c r="S413" s="1021"/>
    </row>
    <row r="414" spans="1:19" s="289" customFormat="1">
      <c r="A414" s="18">
        <v>0</v>
      </c>
      <c r="B414" s="98">
        <v>0</v>
      </c>
      <c r="C414" s="98">
        <v>0</v>
      </c>
      <c r="D414" s="98">
        <v>0</v>
      </c>
      <c r="E414" s="98">
        <v>0</v>
      </c>
      <c r="F414" s="98">
        <v>0</v>
      </c>
      <c r="G414" s="98">
        <v>0</v>
      </c>
      <c r="H414" s="98">
        <v>0</v>
      </c>
      <c r="I414" s="98">
        <v>0</v>
      </c>
      <c r="J414" s="98">
        <v>0</v>
      </c>
      <c r="K414" s="98">
        <v>0</v>
      </c>
      <c r="L414" s="98">
        <v>0</v>
      </c>
      <c r="M414" s="98">
        <v>0</v>
      </c>
      <c r="N414" s="98">
        <v>0</v>
      </c>
      <c r="O414" s="98">
        <v>0</v>
      </c>
      <c r="P414" s="98">
        <v>0</v>
      </c>
      <c r="Q414" s="98">
        <v>0</v>
      </c>
      <c r="R414" s="98">
        <v>0</v>
      </c>
      <c r="S414" s="98">
        <v>0</v>
      </c>
    </row>
    <row r="415" spans="1:19">
      <c r="A415" s="1021" t="s">
        <v>77</v>
      </c>
      <c r="B415" s="1021"/>
      <c r="C415" s="1021"/>
      <c r="D415" s="1021"/>
      <c r="E415" s="1021"/>
      <c r="F415" s="1021"/>
      <c r="G415" s="1021"/>
      <c r="H415" s="1021"/>
      <c r="I415" s="1021"/>
      <c r="J415" s="1021"/>
      <c r="K415" s="1021"/>
      <c r="L415" s="1021"/>
      <c r="M415" s="1021"/>
      <c r="N415" s="1021"/>
      <c r="O415" s="1021"/>
      <c r="P415" s="1021"/>
      <c r="Q415" s="1021"/>
      <c r="R415" s="1021"/>
      <c r="S415" s="1021"/>
    </row>
    <row r="416" spans="1:19" s="289" customFormat="1">
      <c r="A416" s="18">
        <v>0</v>
      </c>
      <c r="B416" s="98">
        <v>0</v>
      </c>
      <c r="C416" s="98">
        <v>0</v>
      </c>
      <c r="D416" s="98">
        <v>0</v>
      </c>
      <c r="E416" s="98">
        <v>0</v>
      </c>
      <c r="F416" s="98">
        <v>0</v>
      </c>
      <c r="G416" s="98">
        <v>0</v>
      </c>
      <c r="H416" s="98">
        <v>0</v>
      </c>
      <c r="I416" s="98">
        <v>0</v>
      </c>
      <c r="J416" s="98">
        <v>0</v>
      </c>
      <c r="K416" s="98">
        <v>0</v>
      </c>
      <c r="L416" s="98">
        <v>0</v>
      </c>
      <c r="M416" s="98">
        <v>0</v>
      </c>
      <c r="N416" s="98">
        <v>0</v>
      </c>
      <c r="O416" s="98">
        <v>0</v>
      </c>
      <c r="P416" s="98">
        <v>0</v>
      </c>
      <c r="Q416" s="98">
        <v>0</v>
      </c>
      <c r="R416" s="98">
        <v>0</v>
      </c>
      <c r="S416" s="98">
        <v>0</v>
      </c>
    </row>
    <row r="417" spans="1:19">
      <c r="A417" s="1021" t="s">
        <v>78</v>
      </c>
      <c r="B417" s="1021"/>
      <c r="C417" s="1021"/>
      <c r="D417" s="1021"/>
      <c r="E417" s="1021"/>
      <c r="F417" s="1021"/>
      <c r="G417" s="1021"/>
      <c r="H417" s="1021"/>
      <c r="I417" s="1021"/>
      <c r="J417" s="1021"/>
      <c r="K417" s="1021"/>
      <c r="L417" s="1021"/>
      <c r="M417" s="1021"/>
      <c r="N417" s="1021"/>
      <c r="O417" s="1021"/>
      <c r="P417" s="1021"/>
      <c r="Q417" s="1021"/>
      <c r="R417" s="1021"/>
      <c r="S417" s="1021"/>
    </row>
    <row r="418" spans="1:19" s="289" customFormat="1">
      <c r="A418" s="18">
        <v>0</v>
      </c>
      <c r="B418" s="98">
        <v>0</v>
      </c>
      <c r="C418" s="98">
        <v>0</v>
      </c>
      <c r="D418" s="98">
        <v>0</v>
      </c>
      <c r="E418" s="98">
        <v>0</v>
      </c>
      <c r="F418" s="98">
        <v>0</v>
      </c>
      <c r="G418" s="98">
        <v>0</v>
      </c>
      <c r="H418" s="98">
        <v>0</v>
      </c>
      <c r="I418" s="98">
        <v>0</v>
      </c>
      <c r="J418" s="98">
        <v>0</v>
      </c>
      <c r="K418" s="98">
        <v>0</v>
      </c>
      <c r="L418" s="98">
        <v>0</v>
      </c>
      <c r="M418" s="98">
        <v>0</v>
      </c>
      <c r="N418" s="98">
        <v>0</v>
      </c>
      <c r="O418" s="98">
        <v>0</v>
      </c>
      <c r="P418" s="98">
        <v>0</v>
      </c>
      <c r="Q418" s="98">
        <v>0</v>
      </c>
      <c r="R418" s="98">
        <v>0</v>
      </c>
      <c r="S418" s="98">
        <v>0</v>
      </c>
    </row>
    <row r="419" spans="1:19">
      <c r="A419" s="1021" t="s">
        <v>79</v>
      </c>
      <c r="B419" s="1021"/>
      <c r="C419" s="1021"/>
      <c r="D419" s="1021"/>
      <c r="E419" s="1021"/>
      <c r="F419" s="1021"/>
      <c r="G419" s="1021"/>
      <c r="H419" s="1021"/>
      <c r="I419" s="1021"/>
      <c r="J419" s="1021"/>
      <c r="K419" s="1021"/>
      <c r="L419" s="1021"/>
      <c r="M419" s="1021"/>
      <c r="N419" s="1021"/>
      <c r="O419" s="1021"/>
      <c r="P419" s="1021"/>
      <c r="Q419" s="1021"/>
      <c r="R419" s="1021"/>
      <c r="S419" s="1021"/>
    </row>
    <row r="420" spans="1:19" s="289" customFormat="1">
      <c r="A420" s="18">
        <v>0</v>
      </c>
      <c r="B420" s="98">
        <v>0</v>
      </c>
      <c r="C420" s="98">
        <v>0</v>
      </c>
      <c r="D420" s="98">
        <v>0</v>
      </c>
      <c r="E420" s="98">
        <v>0</v>
      </c>
      <c r="F420" s="98">
        <v>0</v>
      </c>
      <c r="G420" s="98">
        <v>0</v>
      </c>
      <c r="H420" s="98">
        <v>0</v>
      </c>
      <c r="I420" s="98">
        <v>0</v>
      </c>
      <c r="J420" s="98">
        <v>0</v>
      </c>
      <c r="K420" s="98">
        <v>0</v>
      </c>
      <c r="L420" s="98">
        <v>0</v>
      </c>
      <c r="M420" s="98">
        <v>0</v>
      </c>
      <c r="N420" s="98">
        <v>0</v>
      </c>
      <c r="O420" s="98">
        <v>0</v>
      </c>
      <c r="P420" s="98">
        <v>0</v>
      </c>
      <c r="Q420" s="98">
        <v>0</v>
      </c>
      <c r="R420" s="98">
        <v>0</v>
      </c>
      <c r="S420" s="98">
        <v>0</v>
      </c>
    </row>
    <row r="421" spans="1:19">
      <c r="A421" s="1021" t="s">
        <v>80</v>
      </c>
      <c r="B421" s="1021"/>
      <c r="C421" s="1021"/>
      <c r="D421" s="1021"/>
      <c r="E421" s="1021"/>
      <c r="F421" s="1021"/>
      <c r="G421" s="1021"/>
      <c r="H421" s="1021"/>
      <c r="I421" s="1021"/>
      <c r="J421" s="1021"/>
      <c r="K421" s="1021"/>
      <c r="L421" s="1021"/>
      <c r="M421" s="1021"/>
      <c r="N421" s="1021"/>
      <c r="O421" s="1021"/>
      <c r="P421" s="1021"/>
      <c r="Q421" s="1021"/>
      <c r="R421" s="1021"/>
      <c r="S421" s="1021"/>
    </row>
    <row r="422" spans="1:19" s="289" customFormat="1">
      <c r="A422" s="18">
        <v>0</v>
      </c>
      <c r="B422" s="98">
        <v>0</v>
      </c>
      <c r="C422" s="98">
        <v>0</v>
      </c>
      <c r="D422" s="98">
        <v>0</v>
      </c>
      <c r="E422" s="98">
        <v>0</v>
      </c>
      <c r="F422" s="98">
        <v>0</v>
      </c>
      <c r="G422" s="98">
        <v>0</v>
      </c>
      <c r="H422" s="98">
        <v>0</v>
      </c>
      <c r="I422" s="98">
        <v>0</v>
      </c>
      <c r="J422" s="98">
        <v>0</v>
      </c>
      <c r="K422" s="98">
        <v>0</v>
      </c>
      <c r="L422" s="98">
        <v>0</v>
      </c>
      <c r="M422" s="98">
        <v>0</v>
      </c>
      <c r="N422" s="98">
        <v>0</v>
      </c>
      <c r="O422" s="98">
        <v>0</v>
      </c>
      <c r="P422" s="98">
        <v>0</v>
      </c>
      <c r="Q422" s="98">
        <v>0</v>
      </c>
      <c r="R422" s="98">
        <v>0</v>
      </c>
      <c r="S422" s="98">
        <v>0</v>
      </c>
    </row>
    <row r="423" spans="1:19">
      <c r="A423" s="1062" t="s">
        <v>3655</v>
      </c>
      <c r="B423" s="1063"/>
      <c r="C423" s="1063"/>
      <c r="D423" s="1063"/>
      <c r="E423" s="1063"/>
      <c r="F423" s="1063"/>
      <c r="G423" s="1063"/>
      <c r="H423" s="1063"/>
      <c r="I423" s="1063"/>
      <c r="J423" s="1063"/>
      <c r="K423" s="1063"/>
      <c r="L423" s="1063"/>
      <c r="M423" s="1063"/>
      <c r="N423" s="1063"/>
      <c r="O423" s="1063"/>
      <c r="P423" s="1063"/>
      <c r="Q423" s="1063"/>
      <c r="R423" s="1063"/>
      <c r="S423" s="1064"/>
    </row>
    <row r="424" spans="1:19" s="22" customFormat="1">
      <c r="A424" s="74">
        <f>SUM(A400,A402,A404,A406,A408,A410,A412,A414,A416,A418,A420,A422)</f>
        <v>0</v>
      </c>
      <c r="B424" s="74">
        <f t="shared" ref="B424:S424" si="10">SUM(B400,B402,B404,B406,B408,B410,B412,B414,B416,B418,B420,B422)</f>
        <v>0</v>
      </c>
      <c r="C424" s="74">
        <f t="shared" si="10"/>
        <v>0</v>
      </c>
      <c r="D424" s="74">
        <f t="shared" si="10"/>
        <v>0</v>
      </c>
      <c r="E424" s="74">
        <f t="shared" si="10"/>
        <v>0</v>
      </c>
      <c r="F424" s="74">
        <f t="shared" si="10"/>
        <v>0</v>
      </c>
      <c r="G424" s="74">
        <f t="shared" si="10"/>
        <v>0</v>
      </c>
      <c r="H424" s="74">
        <f t="shared" si="10"/>
        <v>0</v>
      </c>
      <c r="I424" s="74">
        <f t="shared" si="10"/>
        <v>0</v>
      </c>
      <c r="J424" s="74">
        <f t="shared" si="10"/>
        <v>0</v>
      </c>
      <c r="K424" s="74">
        <f t="shared" si="10"/>
        <v>0</v>
      </c>
      <c r="L424" s="74">
        <f t="shared" si="10"/>
        <v>0</v>
      </c>
      <c r="M424" s="74">
        <f t="shared" si="10"/>
        <v>0</v>
      </c>
      <c r="N424" s="74">
        <f t="shared" si="10"/>
        <v>0</v>
      </c>
      <c r="O424" s="74">
        <f t="shared" si="10"/>
        <v>0</v>
      </c>
      <c r="P424" s="74">
        <f t="shared" si="10"/>
        <v>0</v>
      </c>
      <c r="Q424" s="74">
        <f t="shared" si="10"/>
        <v>0</v>
      </c>
      <c r="R424" s="74">
        <f t="shared" si="10"/>
        <v>0</v>
      </c>
      <c r="S424" s="74">
        <f t="shared" si="10"/>
        <v>0</v>
      </c>
    </row>
    <row r="425" spans="1:19">
      <c r="A425" s="92"/>
      <c r="B425" s="93"/>
      <c r="C425" s="93"/>
      <c r="D425" s="93"/>
      <c r="E425" s="93"/>
      <c r="F425" s="93"/>
      <c r="G425" s="93"/>
      <c r="H425" s="93"/>
      <c r="I425" s="93"/>
      <c r="J425" s="93"/>
      <c r="K425" s="93"/>
      <c r="L425" s="93"/>
      <c r="M425" s="93"/>
      <c r="N425" s="93"/>
      <c r="O425" s="93"/>
      <c r="P425" s="93"/>
      <c r="Q425" s="93"/>
      <c r="R425" s="93"/>
      <c r="S425" s="94"/>
    </row>
    <row r="426" spans="1:19" ht="22.5" customHeight="1">
      <c r="A426" s="1786" t="s">
        <v>707</v>
      </c>
      <c r="B426" s="1424"/>
      <c r="C426" s="1424"/>
      <c r="D426" s="1424"/>
      <c r="E426" s="1424"/>
      <c r="F426" s="1424"/>
      <c r="G426" s="1424"/>
      <c r="H426" s="1424"/>
      <c r="I426" s="1424"/>
      <c r="J426" s="1424"/>
      <c r="K426" s="1424"/>
      <c r="L426" s="1424"/>
      <c r="M426" s="1424"/>
      <c r="N426" s="1424"/>
      <c r="O426" s="1424"/>
      <c r="P426" s="1424"/>
      <c r="Q426" s="1424"/>
      <c r="R426" s="1424"/>
      <c r="S426" s="1425"/>
    </row>
    <row r="427" spans="1:19">
      <c r="A427" s="1015" t="s">
        <v>3654</v>
      </c>
      <c r="B427" s="1784"/>
      <c r="C427" s="1784"/>
      <c r="D427" s="1784"/>
      <c r="E427" s="1784"/>
      <c r="F427" s="1784"/>
      <c r="G427" s="1784"/>
      <c r="H427" s="1784"/>
      <c r="I427" s="1784"/>
      <c r="J427" s="1784"/>
      <c r="K427" s="1784"/>
      <c r="L427" s="1784"/>
      <c r="M427" s="1784"/>
      <c r="N427" s="1784"/>
      <c r="O427" s="1784"/>
      <c r="P427" s="1784"/>
      <c r="Q427" s="1784"/>
      <c r="R427" s="1784"/>
      <c r="S427" s="1785"/>
    </row>
    <row r="428" spans="1:19">
      <c r="A428" s="1032" t="s">
        <v>708</v>
      </c>
      <c r="B428" s="1033"/>
      <c r="C428" s="1033"/>
      <c r="D428" s="1033"/>
      <c r="E428" s="1033"/>
      <c r="F428" s="1033"/>
      <c r="G428" s="1033"/>
      <c r="H428" s="1033"/>
      <c r="I428" s="1033"/>
      <c r="J428" s="1033"/>
      <c r="K428" s="1033"/>
      <c r="L428" s="1033"/>
      <c r="M428" s="1033"/>
      <c r="N428" s="1033"/>
      <c r="O428" s="1033"/>
      <c r="P428" s="1033"/>
      <c r="Q428" s="1033"/>
      <c r="R428" s="1033"/>
      <c r="S428" s="1034"/>
    </row>
    <row r="429" spans="1:19">
      <c r="A429" s="1032" t="s">
        <v>665</v>
      </c>
      <c r="B429" s="1033"/>
      <c r="C429" s="1033"/>
      <c r="D429" s="1033"/>
      <c r="E429" s="1033"/>
      <c r="F429" s="1033"/>
      <c r="G429" s="1033"/>
      <c r="H429" s="1033"/>
      <c r="I429" s="1033"/>
      <c r="J429" s="1033"/>
      <c r="K429" s="1033"/>
      <c r="L429" s="1033"/>
      <c r="M429" s="1033"/>
      <c r="N429" s="1033"/>
      <c r="O429" s="1033"/>
      <c r="P429" s="1033"/>
      <c r="Q429" s="1033"/>
      <c r="R429" s="1033"/>
      <c r="S429" s="1034"/>
    </row>
    <row r="430" spans="1:19">
      <c r="A430" s="1032" t="s">
        <v>666</v>
      </c>
      <c r="B430" s="1033"/>
      <c r="C430" s="1033"/>
      <c r="D430" s="1033"/>
      <c r="E430" s="1033"/>
      <c r="F430" s="1033"/>
      <c r="G430" s="1033"/>
      <c r="H430" s="1033"/>
      <c r="I430" s="1033"/>
      <c r="J430" s="1033"/>
      <c r="K430" s="1033"/>
      <c r="L430" s="1033"/>
      <c r="M430" s="1033"/>
      <c r="N430" s="1033"/>
      <c r="O430" s="1033"/>
      <c r="P430" s="1033"/>
      <c r="Q430" s="1033"/>
      <c r="R430" s="1033"/>
      <c r="S430" s="1034"/>
    </row>
    <row r="431" spans="1:19">
      <c r="A431" s="1032" t="s">
        <v>667</v>
      </c>
      <c r="B431" s="1033"/>
      <c r="C431" s="1033"/>
      <c r="D431" s="1033"/>
      <c r="E431" s="1033"/>
      <c r="F431" s="1033"/>
      <c r="G431" s="1033"/>
      <c r="H431" s="1033"/>
      <c r="I431" s="1033"/>
      <c r="J431" s="1033"/>
      <c r="K431" s="1033"/>
      <c r="L431" s="1033"/>
      <c r="M431" s="1033"/>
      <c r="N431" s="1033"/>
      <c r="O431" s="1033"/>
      <c r="P431" s="1033"/>
      <c r="Q431" s="1033"/>
      <c r="R431" s="1033"/>
      <c r="S431" s="1034"/>
    </row>
    <row r="432" spans="1:19">
      <c r="A432" s="1032" t="s">
        <v>668</v>
      </c>
      <c r="B432" s="1033"/>
      <c r="C432" s="1033"/>
      <c r="D432" s="1033"/>
      <c r="E432" s="1033"/>
      <c r="F432" s="1033"/>
      <c r="G432" s="1033"/>
      <c r="H432" s="1033"/>
      <c r="I432" s="1033"/>
      <c r="J432" s="1033"/>
      <c r="K432" s="1033"/>
      <c r="L432" s="1033"/>
      <c r="M432" s="1033"/>
      <c r="N432" s="1033"/>
      <c r="O432" s="1033"/>
      <c r="P432" s="1033"/>
      <c r="Q432" s="1033"/>
      <c r="R432" s="1033"/>
      <c r="S432" s="1034"/>
    </row>
    <row r="433" spans="1:19">
      <c r="A433" s="1032" t="s">
        <v>289</v>
      </c>
      <c r="B433" s="1033"/>
      <c r="C433" s="1033"/>
      <c r="D433" s="1033"/>
      <c r="E433" s="1033"/>
      <c r="F433" s="1033"/>
      <c r="G433" s="1033"/>
      <c r="H433" s="1033"/>
      <c r="I433" s="1033"/>
      <c r="J433" s="1033"/>
      <c r="K433" s="1033"/>
      <c r="L433" s="1033"/>
      <c r="M433" s="1033"/>
      <c r="N433" s="1033"/>
      <c r="O433" s="1033"/>
      <c r="P433" s="1033"/>
      <c r="Q433" s="1033"/>
      <c r="R433" s="1033"/>
      <c r="S433" s="1034"/>
    </row>
    <row r="434" spans="1:19">
      <c r="A434" s="1035" t="s">
        <v>669</v>
      </c>
      <c r="B434" s="1036"/>
      <c r="C434" s="1036"/>
      <c r="D434" s="1036"/>
      <c r="E434" s="1036"/>
      <c r="F434" s="1036"/>
      <c r="G434" s="1036"/>
      <c r="H434" s="1036"/>
      <c r="I434" s="1036"/>
      <c r="J434" s="1036"/>
      <c r="K434" s="1036"/>
      <c r="L434" s="1036"/>
      <c r="M434" s="1036"/>
      <c r="N434" s="1036"/>
      <c r="O434" s="1036"/>
      <c r="P434" s="1036"/>
      <c r="Q434" s="1036"/>
      <c r="R434" s="1036"/>
      <c r="S434" s="1037"/>
    </row>
    <row r="435" spans="1:19" ht="28.5" customHeight="1">
      <c r="A435" s="1023" t="s">
        <v>41</v>
      </c>
      <c r="B435" s="1023"/>
      <c r="C435" s="1023"/>
      <c r="D435" s="1023" t="s">
        <v>42</v>
      </c>
      <c r="E435" s="1023"/>
      <c r="F435" s="1023" t="s">
        <v>43</v>
      </c>
      <c r="G435" s="1023"/>
      <c r="H435" s="1023"/>
      <c r="I435" s="1023" t="s">
        <v>44</v>
      </c>
      <c r="J435" s="1023"/>
      <c r="K435" s="1025" t="s">
        <v>45</v>
      </c>
      <c r="L435" s="1038"/>
      <c r="M435" s="1038"/>
      <c r="N435" s="1039"/>
      <c r="O435" s="1027" t="s">
        <v>46</v>
      </c>
      <c r="P435" s="1027"/>
      <c r="Q435" s="1028"/>
      <c r="R435" s="1023" t="s">
        <v>47</v>
      </c>
      <c r="S435" s="1023"/>
    </row>
    <row r="436" spans="1:19" ht="27" customHeight="1">
      <c r="A436" s="1022" t="s">
        <v>48</v>
      </c>
      <c r="B436" s="1022" t="s">
        <v>49</v>
      </c>
      <c r="C436" s="1029" t="s">
        <v>50</v>
      </c>
      <c r="D436" s="1022" t="s">
        <v>51</v>
      </c>
      <c r="E436" s="1022" t="s">
        <v>52</v>
      </c>
      <c r="F436" s="1025" t="s">
        <v>53</v>
      </c>
      <c r="G436" s="1031"/>
      <c r="H436" s="1026"/>
      <c r="I436" s="1022" t="s">
        <v>54</v>
      </c>
      <c r="J436" s="1022" t="s">
        <v>55</v>
      </c>
      <c r="K436" s="1025" t="s">
        <v>56</v>
      </c>
      <c r="L436" s="1026"/>
      <c r="M436" s="1025" t="s">
        <v>57</v>
      </c>
      <c r="N436" s="1026"/>
      <c r="O436" s="1022" t="s">
        <v>58</v>
      </c>
      <c r="P436" s="1022" t="s">
        <v>59</v>
      </c>
      <c r="Q436" s="1022" t="s">
        <v>60</v>
      </c>
      <c r="R436" s="1022" t="s">
        <v>61</v>
      </c>
      <c r="S436" s="1022" t="s">
        <v>62</v>
      </c>
    </row>
    <row r="437" spans="1:19" ht="61.5" customHeight="1">
      <c r="A437" s="1023"/>
      <c r="B437" s="1023"/>
      <c r="C437" s="1030"/>
      <c r="D437" s="1023"/>
      <c r="E437" s="1023"/>
      <c r="F437" s="89" t="s">
        <v>63</v>
      </c>
      <c r="G437" s="89" t="s">
        <v>64</v>
      </c>
      <c r="H437" s="89" t="s">
        <v>65</v>
      </c>
      <c r="I437" s="1023"/>
      <c r="J437" s="1023"/>
      <c r="K437" s="90" t="s">
        <v>66</v>
      </c>
      <c r="L437" s="90" t="s">
        <v>67</v>
      </c>
      <c r="M437" s="90" t="s">
        <v>68</v>
      </c>
      <c r="N437" s="90" t="s">
        <v>67</v>
      </c>
      <c r="O437" s="1023"/>
      <c r="P437" s="1023"/>
      <c r="Q437" s="1023"/>
      <c r="R437" s="1023"/>
      <c r="S437" s="1023"/>
    </row>
    <row r="438" spans="1:19">
      <c r="A438" s="1021" t="s">
        <v>69</v>
      </c>
      <c r="B438" s="1021"/>
      <c r="C438" s="1021"/>
      <c r="D438" s="1021"/>
      <c r="E438" s="1021"/>
      <c r="F438" s="1021"/>
      <c r="G438" s="1021"/>
      <c r="H438" s="1021"/>
      <c r="I438" s="1021"/>
      <c r="J438" s="1021"/>
      <c r="K438" s="1021"/>
      <c r="L438" s="1021"/>
      <c r="M438" s="1021"/>
      <c r="N438" s="1021"/>
      <c r="O438" s="1021"/>
      <c r="P438" s="1021"/>
      <c r="Q438" s="1021"/>
      <c r="R438" s="1021"/>
      <c r="S438" s="1021"/>
    </row>
    <row r="439" spans="1:19" s="20" customFormat="1">
      <c r="A439" s="18">
        <v>0</v>
      </c>
      <c r="B439" s="18">
        <v>0</v>
      </c>
      <c r="C439" s="18">
        <v>0</v>
      </c>
      <c r="D439" s="18">
        <v>0</v>
      </c>
      <c r="E439" s="18">
        <v>0</v>
      </c>
      <c r="F439" s="18">
        <v>0</v>
      </c>
      <c r="G439" s="18">
        <v>0</v>
      </c>
      <c r="H439" s="18">
        <v>0</v>
      </c>
      <c r="I439" s="18">
        <v>0</v>
      </c>
      <c r="J439" s="18">
        <v>0</v>
      </c>
      <c r="K439" s="18">
        <v>0</v>
      </c>
      <c r="L439" s="18">
        <v>0</v>
      </c>
      <c r="M439" s="18">
        <v>0</v>
      </c>
      <c r="N439" s="18">
        <v>0</v>
      </c>
      <c r="O439" s="18">
        <v>0</v>
      </c>
      <c r="P439" s="18">
        <v>0</v>
      </c>
      <c r="Q439" s="18">
        <v>0</v>
      </c>
      <c r="R439" s="18">
        <v>0</v>
      </c>
      <c r="S439" s="18">
        <v>0</v>
      </c>
    </row>
    <row r="440" spans="1:19">
      <c r="A440" s="1021" t="s">
        <v>70</v>
      </c>
      <c r="B440" s="1021"/>
      <c r="C440" s="1021"/>
      <c r="D440" s="1021"/>
      <c r="E440" s="1021"/>
      <c r="F440" s="1021"/>
      <c r="G440" s="1021"/>
      <c r="H440" s="1021"/>
      <c r="I440" s="1021"/>
      <c r="J440" s="1021"/>
      <c r="K440" s="1021"/>
      <c r="L440" s="1021"/>
      <c r="M440" s="1021"/>
      <c r="N440" s="1021"/>
      <c r="O440" s="1021"/>
      <c r="P440" s="1021"/>
      <c r="Q440" s="1021"/>
      <c r="R440" s="1021"/>
      <c r="S440" s="1021"/>
    </row>
    <row r="441" spans="1:19" s="716" customFormat="1">
      <c r="A441" s="18">
        <v>0</v>
      </c>
      <c r="B441" s="18">
        <v>0</v>
      </c>
      <c r="C441" s="18">
        <v>0</v>
      </c>
      <c r="D441" s="18">
        <v>0</v>
      </c>
      <c r="E441" s="18">
        <v>0</v>
      </c>
      <c r="F441" s="18">
        <v>0</v>
      </c>
      <c r="G441" s="18">
        <v>0</v>
      </c>
      <c r="H441" s="18">
        <v>0</v>
      </c>
      <c r="I441" s="18">
        <v>0</v>
      </c>
      <c r="J441" s="18">
        <v>0</v>
      </c>
      <c r="K441" s="18">
        <v>0</v>
      </c>
      <c r="L441" s="18">
        <v>0</v>
      </c>
      <c r="M441" s="18">
        <v>0</v>
      </c>
      <c r="N441" s="18">
        <v>0</v>
      </c>
      <c r="O441" s="18">
        <v>0</v>
      </c>
      <c r="P441" s="18">
        <v>0</v>
      </c>
      <c r="Q441" s="18">
        <v>0</v>
      </c>
      <c r="R441" s="18">
        <v>0</v>
      </c>
      <c r="S441" s="18">
        <v>0</v>
      </c>
    </row>
    <row r="442" spans="1:19">
      <c r="A442" s="1021" t="s">
        <v>71</v>
      </c>
      <c r="B442" s="1021"/>
      <c r="C442" s="1021"/>
      <c r="D442" s="1021"/>
      <c r="E442" s="1021"/>
      <c r="F442" s="1021"/>
      <c r="G442" s="1021"/>
      <c r="H442" s="1021"/>
      <c r="I442" s="1021"/>
      <c r="J442" s="1021"/>
      <c r="K442" s="1021"/>
      <c r="L442" s="1021"/>
      <c r="M442" s="1021"/>
      <c r="N442" s="1021"/>
      <c r="O442" s="1021"/>
      <c r="P442" s="1021"/>
      <c r="Q442" s="1021"/>
      <c r="R442" s="1021"/>
      <c r="S442" s="1021"/>
    </row>
    <row r="443" spans="1:19" s="746" customFormat="1">
      <c r="A443" s="18">
        <v>0</v>
      </c>
      <c r="B443" s="18">
        <v>0</v>
      </c>
      <c r="C443" s="18">
        <v>0</v>
      </c>
      <c r="D443" s="18">
        <v>0</v>
      </c>
      <c r="E443" s="18">
        <v>0</v>
      </c>
      <c r="F443" s="18">
        <v>0</v>
      </c>
      <c r="G443" s="18">
        <v>0</v>
      </c>
      <c r="H443" s="18">
        <v>0</v>
      </c>
      <c r="I443" s="18">
        <v>0</v>
      </c>
      <c r="J443" s="18">
        <v>0</v>
      </c>
      <c r="K443" s="18">
        <v>0</v>
      </c>
      <c r="L443" s="18">
        <v>0</v>
      </c>
      <c r="M443" s="18">
        <v>0</v>
      </c>
      <c r="N443" s="18">
        <v>0</v>
      </c>
      <c r="O443" s="18">
        <v>0</v>
      </c>
      <c r="P443" s="18">
        <v>0</v>
      </c>
      <c r="Q443" s="18">
        <v>0</v>
      </c>
      <c r="R443" s="18">
        <v>0</v>
      </c>
      <c r="S443" s="18">
        <v>0</v>
      </c>
    </row>
    <row r="444" spans="1:19">
      <c r="A444" s="1021" t="s">
        <v>72</v>
      </c>
      <c r="B444" s="1021"/>
      <c r="C444" s="1021"/>
      <c r="D444" s="1021"/>
      <c r="E444" s="1021"/>
      <c r="F444" s="1021"/>
      <c r="G444" s="1021"/>
      <c r="H444" s="1021"/>
      <c r="I444" s="1021"/>
      <c r="J444" s="1021"/>
      <c r="K444" s="1021"/>
      <c r="L444" s="1021"/>
      <c r="M444" s="1021"/>
      <c r="N444" s="1021"/>
      <c r="O444" s="1021"/>
      <c r="P444" s="1021"/>
      <c r="Q444" s="1021"/>
      <c r="R444" s="1021"/>
      <c r="S444" s="1021"/>
    </row>
    <row r="445" spans="1:19" s="779" customFormat="1">
      <c r="A445" s="18">
        <v>0</v>
      </c>
      <c r="B445" s="18">
        <v>0</v>
      </c>
      <c r="C445" s="18">
        <v>0</v>
      </c>
      <c r="D445" s="18">
        <v>0</v>
      </c>
      <c r="E445" s="18">
        <v>0</v>
      </c>
      <c r="F445" s="18">
        <v>0</v>
      </c>
      <c r="G445" s="18">
        <v>0</v>
      </c>
      <c r="H445" s="18">
        <v>0</v>
      </c>
      <c r="I445" s="18">
        <v>0</v>
      </c>
      <c r="J445" s="18">
        <v>0</v>
      </c>
      <c r="K445" s="18">
        <v>0</v>
      </c>
      <c r="L445" s="18">
        <v>0</v>
      </c>
      <c r="M445" s="18">
        <v>0</v>
      </c>
      <c r="N445" s="18">
        <v>0</v>
      </c>
      <c r="O445" s="18">
        <v>0</v>
      </c>
      <c r="P445" s="18">
        <v>0</v>
      </c>
      <c r="Q445" s="18">
        <v>0</v>
      </c>
      <c r="R445" s="18">
        <v>0</v>
      </c>
      <c r="S445" s="18">
        <v>0</v>
      </c>
    </row>
    <row r="446" spans="1:19">
      <c r="A446" s="1046" t="s">
        <v>73</v>
      </c>
      <c r="B446" s="1046"/>
      <c r="C446" s="1046"/>
      <c r="D446" s="1046"/>
      <c r="E446" s="1046"/>
      <c r="F446" s="1046"/>
      <c r="G446" s="1046"/>
      <c r="H446" s="1046"/>
      <c r="I446" s="1046"/>
      <c r="J446" s="1046"/>
      <c r="K446" s="1046"/>
      <c r="L446" s="1046"/>
      <c r="M446" s="1046"/>
      <c r="N446" s="1046"/>
      <c r="O446" s="1046"/>
      <c r="P446" s="1046"/>
      <c r="Q446" s="1046"/>
      <c r="R446" s="1046"/>
      <c r="S446" s="1046"/>
    </row>
    <row r="447" spans="1:19" s="798" customFormat="1">
      <c r="A447" s="18">
        <v>0</v>
      </c>
      <c r="B447" s="18">
        <v>0</v>
      </c>
      <c r="C447" s="18">
        <v>0</v>
      </c>
      <c r="D447" s="18">
        <v>0</v>
      </c>
      <c r="E447" s="18">
        <v>0</v>
      </c>
      <c r="F447" s="18">
        <v>0</v>
      </c>
      <c r="G447" s="18">
        <v>0</v>
      </c>
      <c r="H447" s="18">
        <v>0</v>
      </c>
      <c r="I447" s="18">
        <v>0</v>
      </c>
      <c r="J447" s="18">
        <v>0</v>
      </c>
      <c r="K447" s="18">
        <v>0</v>
      </c>
      <c r="L447" s="18">
        <v>0</v>
      </c>
      <c r="M447" s="18">
        <v>0</v>
      </c>
      <c r="N447" s="18">
        <v>0</v>
      </c>
      <c r="O447" s="18">
        <v>0</v>
      </c>
      <c r="P447" s="18">
        <v>0</v>
      </c>
      <c r="Q447" s="18">
        <v>0</v>
      </c>
      <c r="R447" s="18">
        <v>0</v>
      </c>
      <c r="S447" s="18">
        <v>0</v>
      </c>
    </row>
    <row r="448" spans="1:19">
      <c r="A448" s="1021" t="s">
        <v>74</v>
      </c>
      <c r="B448" s="1021"/>
      <c r="C448" s="1021"/>
      <c r="D448" s="1021"/>
      <c r="E448" s="1021"/>
      <c r="F448" s="1021"/>
      <c r="G448" s="1021"/>
      <c r="H448" s="1021"/>
      <c r="I448" s="1021"/>
      <c r="J448" s="1021"/>
      <c r="K448" s="1021"/>
      <c r="L448" s="1021"/>
      <c r="M448" s="1021"/>
      <c r="N448" s="1021"/>
      <c r="O448" s="1021"/>
      <c r="P448" s="1021"/>
      <c r="Q448" s="1021"/>
      <c r="R448" s="1021"/>
      <c r="S448" s="1021"/>
    </row>
    <row r="449" spans="1:19" s="289" customFormat="1">
      <c r="A449" s="18">
        <v>0</v>
      </c>
      <c r="B449" s="98">
        <v>0</v>
      </c>
      <c r="C449" s="98">
        <v>0</v>
      </c>
      <c r="D449" s="98">
        <v>0</v>
      </c>
      <c r="E449" s="98">
        <v>0</v>
      </c>
      <c r="F449" s="98">
        <v>0</v>
      </c>
      <c r="G449" s="98">
        <v>0</v>
      </c>
      <c r="H449" s="98">
        <v>0</v>
      </c>
      <c r="I449" s="98">
        <v>0</v>
      </c>
      <c r="J449" s="98">
        <v>0</v>
      </c>
      <c r="K449" s="98">
        <v>0</v>
      </c>
      <c r="L449" s="98">
        <v>0</v>
      </c>
      <c r="M449" s="98">
        <v>0</v>
      </c>
      <c r="N449" s="98">
        <v>0</v>
      </c>
      <c r="O449" s="98">
        <v>0</v>
      </c>
      <c r="P449" s="98">
        <v>0</v>
      </c>
      <c r="Q449" s="98">
        <v>0</v>
      </c>
      <c r="R449" s="98">
        <v>0</v>
      </c>
      <c r="S449" s="98">
        <v>0</v>
      </c>
    </row>
    <row r="450" spans="1:19">
      <c r="A450" s="1021" t="s">
        <v>75</v>
      </c>
      <c r="B450" s="1021"/>
      <c r="C450" s="1021"/>
      <c r="D450" s="1021"/>
      <c r="E450" s="1021"/>
      <c r="F450" s="1021"/>
      <c r="G450" s="1021"/>
      <c r="H450" s="1021"/>
      <c r="I450" s="1021"/>
      <c r="J450" s="1021"/>
      <c r="K450" s="1021"/>
      <c r="L450" s="1021"/>
      <c r="M450" s="1021"/>
      <c r="N450" s="1021"/>
      <c r="O450" s="1021"/>
      <c r="P450" s="1021"/>
      <c r="Q450" s="1021"/>
      <c r="R450" s="1021"/>
      <c r="S450" s="1021"/>
    </row>
    <row r="451" spans="1:19" s="289" customFormat="1">
      <c r="A451" s="18">
        <v>0</v>
      </c>
      <c r="B451" s="98">
        <v>0</v>
      </c>
      <c r="C451" s="98">
        <v>0</v>
      </c>
      <c r="D451" s="98">
        <v>0</v>
      </c>
      <c r="E451" s="98">
        <v>0</v>
      </c>
      <c r="F451" s="98">
        <v>0</v>
      </c>
      <c r="G451" s="98">
        <v>0</v>
      </c>
      <c r="H451" s="98">
        <v>0</v>
      </c>
      <c r="I451" s="98">
        <v>0</v>
      </c>
      <c r="J451" s="98">
        <v>0</v>
      </c>
      <c r="K451" s="98">
        <v>0</v>
      </c>
      <c r="L451" s="98">
        <v>0</v>
      </c>
      <c r="M451" s="98">
        <v>0</v>
      </c>
      <c r="N451" s="98">
        <v>0</v>
      </c>
      <c r="O451" s="98">
        <v>0</v>
      </c>
      <c r="P451" s="98">
        <v>0</v>
      </c>
      <c r="Q451" s="98">
        <v>0</v>
      </c>
      <c r="R451" s="98">
        <v>0</v>
      </c>
      <c r="S451" s="98">
        <v>0</v>
      </c>
    </row>
    <row r="452" spans="1:19">
      <c r="A452" s="1021" t="s">
        <v>76</v>
      </c>
      <c r="B452" s="1021"/>
      <c r="C452" s="1021"/>
      <c r="D452" s="1021"/>
      <c r="E452" s="1021"/>
      <c r="F452" s="1021"/>
      <c r="G452" s="1021"/>
      <c r="H452" s="1021"/>
      <c r="I452" s="1021"/>
      <c r="J452" s="1021"/>
      <c r="K452" s="1021"/>
      <c r="L452" s="1021"/>
      <c r="M452" s="1021"/>
      <c r="N452" s="1021"/>
      <c r="O452" s="1021"/>
      <c r="P452" s="1021"/>
      <c r="Q452" s="1021"/>
      <c r="R452" s="1021"/>
      <c r="S452" s="1021"/>
    </row>
    <row r="453" spans="1:19" s="289" customFormat="1">
      <c r="A453" s="18">
        <v>0</v>
      </c>
      <c r="B453" s="98">
        <v>0</v>
      </c>
      <c r="C453" s="98">
        <v>0</v>
      </c>
      <c r="D453" s="98">
        <v>0</v>
      </c>
      <c r="E453" s="98">
        <v>0</v>
      </c>
      <c r="F453" s="98">
        <v>0</v>
      </c>
      <c r="G453" s="98">
        <v>0</v>
      </c>
      <c r="H453" s="98">
        <v>0</v>
      </c>
      <c r="I453" s="98">
        <v>0</v>
      </c>
      <c r="J453" s="98">
        <v>0</v>
      </c>
      <c r="K453" s="98">
        <v>0</v>
      </c>
      <c r="L453" s="98">
        <v>0</v>
      </c>
      <c r="M453" s="98">
        <v>0</v>
      </c>
      <c r="N453" s="98">
        <v>0</v>
      </c>
      <c r="O453" s="98">
        <v>0</v>
      </c>
      <c r="P453" s="98">
        <v>0</v>
      </c>
      <c r="Q453" s="98">
        <v>0</v>
      </c>
      <c r="R453" s="98">
        <v>0</v>
      </c>
      <c r="S453" s="98">
        <v>0</v>
      </c>
    </row>
    <row r="454" spans="1:19">
      <c r="A454" s="1021" t="s">
        <v>77</v>
      </c>
      <c r="B454" s="1021"/>
      <c r="C454" s="1021"/>
      <c r="D454" s="1021"/>
      <c r="E454" s="1021"/>
      <c r="F454" s="1021"/>
      <c r="G454" s="1021"/>
      <c r="H454" s="1021"/>
      <c r="I454" s="1021"/>
      <c r="J454" s="1021"/>
      <c r="K454" s="1021"/>
      <c r="L454" s="1021"/>
      <c r="M454" s="1021"/>
      <c r="N454" s="1021"/>
      <c r="O454" s="1021"/>
      <c r="P454" s="1021"/>
      <c r="Q454" s="1021"/>
      <c r="R454" s="1021"/>
      <c r="S454" s="1021"/>
    </row>
    <row r="455" spans="1:19" s="289" customFormat="1">
      <c r="A455" s="18">
        <v>0</v>
      </c>
      <c r="B455" s="98">
        <v>0</v>
      </c>
      <c r="C455" s="98">
        <v>0</v>
      </c>
      <c r="D455" s="98">
        <v>0</v>
      </c>
      <c r="E455" s="98">
        <v>0</v>
      </c>
      <c r="F455" s="98">
        <v>0</v>
      </c>
      <c r="G455" s="98">
        <v>0</v>
      </c>
      <c r="H455" s="98">
        <v>0</v>
      </c>
      <c r="I455" s="98">
        <v>0</v>
      </c>
      <c r="J455" s="98">
        <v>0</v>
      </c>
      <c r="K455" s="98">
        <v>0</v>
      </c>
      <c r="L455" s="98">
        <v>0</v>
      </c>
      <c r="M455" s="98">
        <v>0</v>
      </c>
      <c r="N455" s="98">
        <v>0</v>
      </c>
      <c r="O455" s="98">
        <v>0</v>
      </c>
      <c r="P455" s="98">
        <v>0</v>
      </c>
      <c r="Q455" s="98">
        <v>0</v>
      </c>
      <c r="R455" s="98">
        <v>0</v>
      </c>
      <c r="S455" s="98">
        <v>0</v>
      </c>
    </row>
    <row r="456" spans="1:19">
      <c r="A456" s="1021" t="s">
        <v>78</v>
      </c>
      <c r="B456" s="1021"/>
      <c r="C456" s="1021"/>
      <c r="D456" s="1021"/>
      <c r="E456" s="1021"/>
      <c r="F456" s="1021"/>
      <c r="G456" s="1021"/>
      <c r="H456" s="1021"/>
      <c r="I456" s="1021"/>
      <c r="J456" s="1021"/>
      <c r="K456" s="1021"/>
      <c r="L456" s="1021"/>
      <c r="M456" s="1021"/>
      <c r="N456" s="1021"/>
      <c r="O456" s="1021"/>
      <c r="P456" s="1021"/>
      <c r="Q456" s="1021"/>
      <c r="R456" s="1021"/>
      <c r="S456" s="1021"/>
    </row>
    <row r="457" spans="1:19" s="289" customFormat="1">
      <c r="A457" s="18">
        <v>0</v>
      </c>
      <c r="B457" s="98">
        <v>0</v>
      </c>
      <c r="C457" s="98">
        <v>0</v>
      </c>
      <c r="D457" s="98">
        <v>0</v>
      </c>
      <c r="E457" s="98">
        <v>0</v>
      </c>
      <c r="F457" s="98">
        <v>0</v>
      </c>
      <c r="G457" s="98">
        <v>0</v>
      </c>
      <c r="H457" s="98">
        <v>0</v>
      </c>
      <c r="I457" s="98">
        <v>0</v>
      </c>
      <c r="J457" s="98">
        <v>0</v>
      </c>
      <c r="K457" s="98">
        <v>0</v>
      </c>
      <c r="L457" s="98">
        <v>0</v>
      </c>
      <c r="M457" s="98">
        <v>0</v>
      </c>
      <c r="N457" s="98">
        <v>0</v>
      </c>
      <c r="O457" s="98">
        <v>0</v>
      </c>
      <c r="P457" s="98">
        <v>0</v>
      </c>
      <c r="Q457" s="98">
        <v>0</v>
      </c>
      <c r="R457" s="98">
        <v>0</v>
      </c>
      <c r="S457" s="98">
        <v>0</v>
      </c>
    </row>
    <row r="458" spans="1:19">
      <c r="A458" s="1021" t="s">
        <v>79</v>
      </c>
      <c r="B458" s="1021"/>
      <c r="C458" s="1021"/>
      <c r="D458" s="1021"/>
      <c r="E458" s="1021"/>
      <c r="F458" s="1021"/>
      <c r="G458" s="1021"/>
      <c r="H458" s="1021"/>
      <c r="I458" s="1021"/>
      <c r="J458" s="1021"/>
      <c r="K458" s="1021"/>
      <c r="L458" s="1021"/>
      <c r="M458" s="1021"/>
      <c r="N458" s="1021"/>
      <c r="O458" s="1021"/>
      <c r="P458" s="1021"/>
      <c r="Q458" s="1021"/>
      <c r="R458" s="1021"/>
      <c r="S458" s="1021"/>
    </row>
    <row r="459" spans="1:19" s="289" customFormat="1">
      <c r="A459" s="18">
        <v>0</v>
      </c>
      <c r="B459" s="98">
        <v>0</v>
      </c>
      <c r="C459" s="98">
        <v>0</v>
      </c>
      <c r="D459" s="98">
        <v>0</v>
      </c>
      <c r="E459" s="98">
        <v>0</v>
      </c>
      <c r="F459" s="98">
        <v>0</v>
      </c>
      <c r="G459" s="98">
        <v>0</v>
      </c>
      <c r="H459" s="98">
        <v>0</v>
      </c>
      <c r="I459" s="98">
        <v>0</v>
      </c>
      <c r="J459" s="98">
        <v>0</v>
      </c>
      <c r="K459" s="98">
        <v>0</v>
      </c>
      <c r="L459" s="98">
        <v>0</v>
      </c>
      <c r="M459" s="98">
        <v>0</v>
      </c>
      <c r="N459" s="98">
        <v>0</v>
      </c>
      <c r="O459" s="98">
        <v>0</v>
      </c>
      <c r="P459" s="98">
        <v>0</v>
      </c>
      <c r="Q459" s="98">
        <v>0</v>
      </c>
      <c r="R459" s="98">
        <v>0</v>
      </c>
      <c r="S459" s="98">
        <v>0</v>
      </c>
    </row>
    <row r="460" spans="1:19">
      <c r="A460" s="1021" t="s">
        <v>80</v>
      </c>
      <c r="B460" s="1021"/>
      <c r="C460" s="1021"/>
      <c r="D460" s="1021"/>
      <c r="E460" s="1021"/>
      <c r="F460" s="1021"/>
      <c r="G460" s="1021"/>
      <c r="H460" s="1021"/>
      <c r="I460" s="1021"/>
      <c r="J460" s="1021"/>
      <c r="K460" s="1021"/>
      <c r="L460" s="1021"/>
      <c r="M460" s="1021"/>
      <c r="N460" s="1021"/>
      <c r="O460" s="1021"/>
      <c r="P460" s="1021"/>
      <c r="Q460" s="1021"/>
      <c r="R460" s="1021"/>
      <c r="S460" s="1021"/>
    </row>
    <row r="461" spans="1:19" s="289" customFormat="1">
      <c r="A461" s="18">
        <v>0</v>
      </c>
      <c r="B461" s="98">
        <v>0</v>
      </c>
      <c r="C461" s="98">
        <v>0</v>
      </c>
      <c r="D461" s="98">
        <v>0</v>
      </c>
      <c r="E461" s="98">
        <v>0</v>
      </c>
      <c r="F461" s="98">
        <v>0</v>
      </c>
      <c r="G461" s="98">
        <v>0</v>
      </c>
      <c r="H461" s="98">
        <v>0</v>
      </c>
      <c r="I461" s="98">
        <v>0</v>
      </c>
      <c r="J461" s="98">
        <v>0</v>
      </c>
      <c r="K461" s="98">
        <v>0</v>
      </c>
      <c r="L461" s="98">
        <v>0</v>
      </c>
      <c r="M461" s="98">
        <v>0</v>
      </c>
      <c r="N461" s="98">
        <v>0</v>
      </c>
      <c r="O461" s="98">
        <v>0</v>
      </c>
      <c r="P461" s="98">
        <v>0</v>
      </c>
      <c r="Q461" s="98">
        <v>0</v>
      </c>
      <c r="R461" s="98">
        <v>0</v>
      </c>
      <c r="S461" s="98">
        <v>0</v>
      </c>
    </row>
    <row r="462" spans="1:19">
      <c r="A462" s="1062" t="s">
        <v>3655</v>
      </c>
      <c r="B462" s="1063"/>
      <c r="C462" s="1063"/>
      <c r="D462" s="1063"/>
      <c r="E462" s="1063"/>
      <c r="F462" s="1063"/>
      <c r="G462" s="1063"/>
      <c r="H462" s="1063"/>
      <c r="I462" s="1063"/>
      <c r="J462" s="1063"/>
      <c r="K462" s="1063"/>
      <c r="L462" s="1063"/>
      <c r="M462" s="1063"/>
      <c r="N462" s="1063"/>
      <c r="O462" s="1063"/>
      <c r="P462" s="1063"/>
      <c r="Q462" s="1063"/>
      <c r="R462" s="1063"/>
      <c r="S462" s="1064"/>
    </row>
    <row r="463" spans="1:19" s="22" customFormat="1">
      <c r="A463" s="74">
        <f>SUM(A439,A441,A443,A445,A447,A449,A451,A453,A455,A457,A459,A461)</f>
        <v>0</v>
      </c>
      <c r="B463" s="74">
        <f t="shared" ref="B463:S463" si="11">SUM(B439,B441,B443,B445,B447,B449,B451,B453,B455,B457,B459,B461)</f>
        <v>0</v>
      </c>
      <c r="C463" s="74">
        <f t="shared" si="11"/>
        <v>0</v>
      </c>
      <c r="D463" s="74">
        <f t="shared" si="11"/>
        <v>0</v>
      </c>
      <c r="E463" s="74">
        <f t="shared" si="11"/>
        <v>0</v>
      </c>
      <c r="F463" s="74">
        <f t="shared" si="11"/>
        <v>0</v>
      </c>
      <c r="G463" s="74">
        <f t="shared" si="11"/>
        <v>0</v>
      </c>
      <c r="H463" s="74">
        <f t="shared" si="11"/>
        <v>0</v>
      </c>
      <c r="I463" s="74">
        <f t="shared" si="11"/>
        <v>0</v>
      </c>
      <c r="J463" s="74">
        <f t="shared" si="11"/>
        <v>0</v>
      </c>
      <c r="K463" s="74">
        <f t="shared" si="11"/>
        <v>0</v>
      </c>
      <c r="L463" s="74">
        <f t="shared" si="11"/>
        <v>0</v>
      </c>
      <c r="M463" s="74">
        <f t="shared" si="11"/>
        <v>0</v>
      </c>
      <c r="N463" s="74">
        <f t="shared" si="11"/>
        <v>0</v>
      </c>
      <c r="O463" s="74">
        <f t="shared" si="11"/>
        <v>0</v>
      </c>
      <c r="P463" s="74">
        <f t="shared" si="11"/>
        <v>0</v>
      </c>
      <c r="Q463" s="74">
        <f t="shared" si="11"/>
        <v>0</v>
      </c>
      <c r="R463" s="74">
        <f t="shared" si="11"/>
        <v>0</v>
      </c>
      <c r="S463" s="74">
        <f t="shared" si="11"/>
        <v>0</v>
      </c>
    </row>
    <row r="464" spans="1:19">
      <c r="A464" s="92"/>
      <c r="B464" s="93"/>
      <c r="C464" s="93"/>
      <c r="D464" s="93"/>
      <c r="E464" s="93"/>
      <c r="F464" s="93"/>
      <c r="G464" s="93"/>
      <c r="H464" s="93"/>
      <c r="I464" s="93"/>
      <c r="J464" s="93"/>
      <c r="K464" s="93"/>
      <c r="L464" s="93"/>
      <c r="M464" s="93"/>
      <c r="N464" s="93"/>
      <c r="O464" s="93"/>
      <c r="P464" s="93"/>
      <c r="Q464" s="93"/>
      <c r="R464" s="93"/>
      <c r="S464" s="94"/>
    </row>
    <row r="465" spans="1:19" ht="22.5" customHeight="1">
      <c r="A465" s="1786" t="s">
        <v>709</v>
      </c>
      <c r="B465" s="1424"/>
      <c r="C465" s="1424"/>
      <c r="D465" s="1424"/>
      <c r="E465" s="1424"/>
      <c r="F465" s="1424"/>
      <c r="G465" s="1424"/>
      <c r="H465" s="1424"/>
      <c r="I465" s="1424"/>
      <c r="J465" s="1424"/>
      <c r="K465" s="1424"/>
      <c r="L465" s="1424"/>
      <c r="M465" s="1424"/>
      <c r="N465" s="1424"/>
      <c r="O465" s="1424"/>
      <c r="P465" s="1424"/>
      <c r="Q465" s="1424"/>
      <c r="R465" s="1424"/>
      <c r="S465" s="1425"/>
    </row>
    <row r="466" spans="1:19">
      <c r="A466" s="1015" t="s">
        <v>3654</v>
      </c>
      <c r="B466" s="1784"/>
      <c r="C466" s="1784"/>
      <c r="D466" s="1784"/>
      <c r="E466" s="1784"/>
      <c r="F466" s="1784"/>
      <c r="G466" s="1784"/>
      <c r="H466" s="1784"/>
      <c r="I466" s="1784"/>
      <c r="J466" s="1784"/>
      <c r="K466" s="1784"/>
      <c r="L466" s="1784"/>
      <c r="M466" s="1784"/>
      <c r="N466" s="1784"/>
      <c r="O466" s="1784"/>
      <c r="P466" s="1784"/>
      <c r="Q466" s="1784"/>
      <c r="R466" s="1784"/>
      <c r="S466" s="1785"/>
    </row>
    <row r="467" spans="1:19">
      <c r="A467" s="1032" t="s">
        <v>710</v>
      </c>
      <c r="B467" s="1033"/>
      <c r="C467" s="1033"/>
      <c r="D467" s="1033"/>
      <c r="E467" s="1033"/>
      <c r="F467" s="1033"/>
      <c r="G467" s="1033"/>
      <c r="H467" s="1033"/>
      <c r="I467" s="1033"/>
      <c r="J467" s="1033"/>
      <c r="K467" s="1033"/>
      <c r="L467" s="1033"/>
      <c r="M467" s="1033"/>
      <c r="N467" s="1033"/>
      <c r="O467" s="1033"/>
      <c r="P467" s="1033"/>
      <c r="Q467" s="1033"/>
      <c r="R467" s="1033"/>
      <c r="S467" s="1034"/>
    </row>
    <row r="468" spans="1:19">
      <c r="A468" s="1032" t="s">
        <v>670</v>
      </c>
      <c r="B468" s="1033"/>
      <c r="C468" s="1033"/>
      <c r="D468" s="1033"/>
      <c r="E468" s="1033"/>
      <c r="F468" s="1033"/>
      <c r="G468" s="1033"/>
      <c r="H468" s="1033"/>
      <c r="I468" s="1033"/>
      <c r="J468" s="1033"/>
      <c r="K468" s="1033"/>
      <c r="L468" s="1033"/>
      <c r="M468" s="1033"/>
      <c r="N468" s="1033"/>
      <c r="O468" s="1033"/>
      <c r="P468" s="1033"/>
      <c r="Q468" s="1033"/>
      <c r="R468" s="1033"/>
      <c r="S468" s="1034"/>
    </row>
    <row r="469" spans="1:19">
      <c r="A469" s="1032" t="s">
        <v>671</v>
      </c>
      <c r="B469" s="1033"/>
      <c r="C469" s="1033"/>
      <c r="D469" s="1033"/>
      <c r="E469" s="1033"/>
      <c r="F469" s="1033"/>
      <c r="G469" s="1033"/>
      <c r="H469" s="1033"/>
      <c r="I469" s="1033"/>
      <c r="J469" s="1033"/>
      <c r="K469" s="1033"/>
      <c r="L469" s="1033"/>
      <c r="M469" s="1033"/>
      <c r="N469" s="1033"/>
      <c r="O469" s="1033"/>
      <c r="P469" s="1033"/>
      <c r="Q469" s="1033"/>
      <c r="R469" s="1033"/>
      <c r="S469" s="1034"/>
    </row>
    <row r="470" spans="1:19">
      <c r="A470" s="1032" t="s">
        <v>672</v>
      </c>
      <c r="B470" s="1033"/>
      <c r="C470" s="1033"/>
      <c r="D470" s="1033"/>
      <c r="E470" s="1033"/>
      <c r="F470" s="1033"/>
      <c r="G470" s="1033"/>
      <c r="H470" s="1033"/>
      <c r="I470" s="1033"/>
      <c r="J470" s="1033"/>
      <c r="K470" s="1033"/>
      <c r="L470" s="1033"/>
      <c r="M470" s="1033"/>
      <c r="N470" s="1033"/>
      <c r="O470" s="1033"/>
      <c r="P470" s="1033"/>
      <c r="Q470" s="1033"/>
      <c r="R470" s="1033"/>
      <c r="S470" s="1034"/>
    </row>
    <row r="471" spans="1:19">
      <c r="A471" s="1032" t="s">
        <v>673</v>
      </c>
      <c r="B471" s="1033"/>
      <c r="C471" s="1033"/>
      <c r="D471" s="1033"/>
      <c r="E471" s="1033"/>
      <c r="F471" s="1033"/>
      <c r="G471" s="1033"/>
      <c r="H471" s="1033"/>
      <c r="I471" s="1033"/>
      <c r="J471" s="1033"/>
      <c r="K471" s="1033"/>
      <c r="L471" s="1033"/>
      <c r="M471" s="1033"/>
      <c r="N471" s="1033"/>
      <c r="O471" s="1033"/>
      <c r="P471" s="1033"/>
      <c r="Q471" s="1033"/>
      <c r="R471" s="1033"/>
      <c r="S471" s="1034"/>
    </row>
    <row r="472" spans="1:19">
      <c r="A472" s="1032" t="s">
        <v>289</v>
      </c>
      <c r="B472" s="1033"/>
      <c r="C472" s="1033"/>
      <c r="D472" s="1033"/>
      <c r="E472" s="1033"/>
      <c r="F472" s="1033"/>
      <c r="G472" s="1033"/>
      <c r="H472" s="1033"/>
      <c r="I472" s="1033"/>
      <c r="J472" s="1033"/>
      <c r="K472" s="1033"/>
      <c r="L472" s="1033"/>
      <c r="M472" s="1033"/>
      <c r="N472" s="1033"/>
      <c r="O472" s="1033"/>
      <c r="P472" s="1033"/>
      <c r="Q472" s="1033"/>
      <c r="R472" s="1033"/>
      <c r="S472" s="1034"/>
    </row>
    <row r="473" spans="1:19">
      <c r="A473" s="1035" t="s">
        <v>674</v>
      </c>
      <c r="B473" s="1036"/>
      <c r="C473" s="1036"/>
      <c r="D473" s="1036"/>
      <c r="E473" s="1036"/>
      <c r="F473" s="1036"/>
      <c r="G473" s="1036"/>
      <c r="H473" s="1036"/>
      <c r="I473" s="1036"/>
      <c r="J473" s="1036"/>
      <c r="K473" s="1036"/>
      <c r="L473" s="1036"/>
      <c r="M473" s="1036"/>
      <c r="N473" s="1036"/>
      <c r="O473" s="1036"/>
      <c r="P473" s="1036"/>
      <c r="Q473" s="1036"/>
      <c r="R473" s="1036"/>
      <c r="S473" s="1037"/>
    </row>
    <row r="474" spans="1:19" ht="33" customHeight="1">
      <c r="A474" s="1023" t="s">
        <v>41</v>
      </c>
      <c r="B474" s="1023"/>
      <c r="C474" s="1023"/>
      <c r="D474" s="1023" t="s">
        <v>42</v>
      </c>
      <c r="E474" s="1023"/>
      <c r="F474" s="1023" t="s">
        <v>43</v>
      </c>
      <c r="G474" s="1023"/>
      <c r="H474" s="1023"/>
      <c r="I474" s="1023" t="s">
        <v>44</v>
      </c>
      <c r="J474" s="1023"/>
      <c r="K474" s="1025" t="s">
        <v>45</v>
      </c>
      <c r="L474" s="1038"/>
      <c r="M474" s="1038"/>
      <c r="N474" s="1039"/>
      <c r="O474" s="1027" t="s">
        <v>46</v>
      </c>
      <c r="P474" s="1027"/>
      <c r="Q474" s="1028"/>
      <c r="R474" s="1023" t="s">
        <v>47</v>
      </c>
      <c r="S474" s="1023"/>
    </row>
    <row r="475" spans="1:19" ht="26.25" customHeight="1">
      <c r="A475" s="1022" t="s">
        <v>48</v>
      </c>
      <c r="B475" s="1022" t="s">
        <v>49</v>
      </c>
      <c r="C475" s="1029" t="s">
        <v>50</v>
      </c>
      <c r="D475" s="1022" t="s">
        <v>51</v>
      </c>
      <c r="E475" s="1022" t="s">
        <v>52</v>
      </c>
      <c r="F475" s="1025" t="s">
        <v>53</v>
      </c>
      <c r="G475" s="1031"/>
      <c r="H475" s="1026"/>
      <c r="I475" s="1022" t="s">
        <v>54</v>
      </c>
      <c r="J475" s="1022" t="s">
        <v>55</v>
      </c>
      <c r="K475" s="1025" t="s">
        <v>56</v>
      </c>
      <c r="L475" s="1026"/>
      <c r="M475" s="1025" t="s">
        <v>57</v>
      </c>
      <c r="N475" s="1026"/>
      <c r="O475" s="1022" t="s">
        <v>58</v>
      </c>
      <c r="P475" s="1022" t="s">
        <v>59</v>
      </c>
      <c r="Q475" s="1022" t="s">
        <v>60</v>
      </c>
      <c r="R475" s="1022" t="s">
        <v>61</v>
      </c>
      <c r="S475" s="1022" t="s">
        <v>62</v>
      </c>
    </row>
    <row r="476" spans="1:19" ht="61.5" customHeight="1">
      <c r="A476" s="1023"/>
      <c r="B476" s="1023"/>
      <c r="C476" s="1030"/>
      <c r="D476" s="1023"/>
      <c r="E476" s="1023"/>
      <c r="F476" s="89" t="s">
        <v>63</v>
      </c>
      <c r="G476" s="89" t="s">
        <v>64</v>
      </c>
      <c r="H476" s="89" t="s">
        <v>65</v>
      </c>
      <c r="I476" s="1023"/>
      <c r="J476" s="1023"/>
      <c r="K476" s="90" t="s">
        <v>66</v>
      </c>
      <c r="L476" s="90" t="s">
        <v>67</v>
      </c>
      <c r="M476" s="90" t="s">
        <v>68</v>
      </c>
      <c r="N476" s="90" t="s">
        <v>67</v>
      </c>
      <c r="O476" s="1023"/>
      <c r="P476" s="1023"/>
      <c r="Q476" s="1023"/>
      <c r="R476" s="1023"/>
      <c r="S476" s="1023"/>
    </row>
    <row r="477" spans="1:19">
      <c r="A477" s="1021" t="s">
        <v>69</v>
      </c>
      <c r="B477" s="1021"/>
      <c r="C477" s="1021"/>
      <c r="D477" s="1021"/>
      <c r="E477" s="1021"/>
      <c r="F477" s="1021"/>
      <c r="G477" s="1021"/>
      <c r="H477" s="1021"/>
      <c r="I477" s="1021"/>
      <c r="J477" s="1021"/>
      <c r="K477" s="1021"/>
      <c r="L477" s="1021"/>
      <c r="M477" s="1021"/>
      <c r="N477" s="1021"/>
      <c r="O477" s="1021"/>
      <c r="P477" s="1021"/>
      <c r="Q477" s="1021"/>
      <c r="R477" s="1021"/>
      <c r="S477" s="1021"/>
    </row>
    <row r="478" spans="1:19" s="20" customFormat="1">
      <c r="A478" s="18">
        <v>0</v>
      </c>
      <c r="B478" s="18">
        <v>0</v>
      </c>
      <c r="C478" s="18">
        <v>0</v>
      </c>
      <c r="D478" s="18">
        <v>0</v>
      </c>
      <c r="E478" s="18">
        <v>0</v>
      </c>
      <c r="F478" s="18">
        <v>0</v>
      </c>
      <c r="G478" s="18">
        <v>0</v>
      </c>
      <c r="H478" s="18">
        <v>0</v>
      </c>
      <c r="I478" s="18">
        <v>0</v>
      </c>
      <c r="J478" s="18">
        <v>0</v>
      </c>
      <c r="K478" s="18">
        <v>0</v>
      </c>
      <c r="L478" s="18">
        <v>0</v>
      </c>
      <c r="M478" s="18">
        <v>0</v>
      </c>
      <c r="N478" s="18">
        <v>0</v>
      </c>
      <c r="O478" s="18">
        <v>0</v>
      </c>
      <c r="P478" s="18">
        <v>0</v>
      </c>
      <c r="Q478" s="18">
        <v>0</v>
      </c>
      <c r="R478" s="18">
        <v>0</v>
      </c>
      <c r="S478" s="18">
        <v>0</v>
      </c>
    </row>
    <row r="479" spans="1:19">
      <c r="A479" s="1021" t="s">
        <v>70</v>
      </c>
      <c r="B479" s="1021"/>
      <c r="C479" s="1021"/>
      <c r="D479" s="1021"/>
      <c r="E479" s="1021"/>
      <c r="F479" s="1021"/>
      <c r="G479" s="1021"/>
      <c r="H479" s="1021"/>
      <c r="I479" s="1021"/>
      <c r="J479" s="1021"/>
      <c r="K479" s="1021"/>
      <c r="L479" s="1021"/>
      <c r="M479" s="1021"/>
      <c r="N479" s="1021"/>
      <c r="O479" s="1021"/>
      <c r="P479" s="1021"/>
      <c r="Q479" s="1021"/>
      <c r="R479" s="1021"/>
      <c r="S479" s="1021"/>
    </row>
    <row r="480" spans="1:19" s="716" customFormat="1">
      <c r="A480" s="18">
        <v>0</v>
      </c>
      <c r="B480" s="18">
        <v>0</v>
      </c>
      <c r="C480" s="18">
        <v>0</v>
      </c>
      <c r="D480" s="18">
        <v>0</v>
      </c>
      <c r="E480" s="18">
        <v>0</v>
      </c>
      <c r="F480" s="18">
        <v>0</v>
      </c>
      <c r="G480" s="18">
        <v>0</v>
      </c>
      <c r="H480" s="18">
        <v>0</v>
      </c>
      <c r="I480" s="18">
        <v>0</v>
      </c>
      <c r="J480" s="18">
        <v>0</v>
      </c>
      <c r="K480" s="18">
        <v>0</v>
      </c>
      <c r="L480" s="18">
        <v>0</v>
      </c>
      <c r="M480" s="18">
        <v>0</v>
      </c>
      <c r="N480" s="18">
        <v>0</v>
      </c>
      <c r="O480" s="18">
        <v>0</v>
      </c>
      <c r="P480" s="18">
        <v>0</v>
      </c>
      <c r="Q480" s="18">
        <v>0</v>
      </c>
      <c r="R480" s="18">
        <v>0</v>
      </c>
      <c r="S480" s="18">
        <v>0</v>
      </c>
    </row>
    <row r="481" spans="1:19">
      <c r="A481" s="1021" t="s">
        <v>71</v>
      </c>
      <c r="B481" s="1021"/>
      <c r="C481" s="1021"/>
      <c r="D481" s="1021"/>
      <c r="E481" s="1021"/>
      <c r="F481" s="1021"/>
      <c r="G481" s="1021"/>
      <c r="H481" s="1021"/>
      <c r="I481" s="1021"/>
      <c r="J481" s="1021"/>
      <c r="K481" s="1021"/>
      <c r="L481" s="1021"/>
      <c r="M481" s="1021"/>
      <c r="N481" s="1021"/>
      <c r="O481" s="1021"/>
      <c r="P481" s="1021"/>
      <c r="Q481" s="1021"/>
      <c r="R481" s="1021"/>
      <c r="S481" s="1021"/>
    </row>
    <row r="482" spans="1:19" s="746" customFormat="1">
      <c r="A482" s="18">
        <v>0</v>
      </c>
      <c r="B482" s="18">
        <v>0</v>
      </c>
      <c r="C482" s="18">
        <v>0</v>
      </c>
      <c r="D482" s="18">
        <v>0</v>
      </c>
      <c r="E482" s="18">
        <v>0</v>
      </c>
      <c r="F482" s="18">
        <v>0</v>
      </c>
      <c r="G482" s="18">
        <v>0</v>
      </c>
      <c r="H482" s="18">
        <v>0</v>
      </c>
      <c r="I482" s="18">
        <v>0</v>
      </c>
      <c r="J482" s="18">
        <v>0</v>
      </c>
      <c r="K482" s="18">
        <v>0</v>
      </c>
      <c r="L482" s="18">
        <v>0</v>
      </c>
      <c r="M482" s="18">
        <v>0</v>
      </c>
      <c r="N482" s="18">
        <v>0</v>
      </c>
      <c r="O482" s="18">
        <v>0</v>
      </c>
      <c r="P482" s="18">
        <v>0</v>
      </c>
      <c r="Q482" s="18">
        <v>0</v>
      </c>
      <c r="R482" s="18">
        <v>0</v>
      </c>
      <c r="S482" s="18">
        <v>0</v>
      </c>
    </row>
    <row r="483" spans="1:19">
      <c r="A483" s="1021" t="s">
        <v>72</v>
      </c>
      <c r="B483" s="1021"/>
      <c r="C483" s="1021"/>
      <c r="D483" s="1021"/>
      <c r="E483" s="1021"/>
      <c r="F483" s="1021"/>
      <c r="G483" s="1021"/>
      <c r="H483" s="1021"/>
      <c r="I483" s="1021"/>
      <c r="J483" s="1021"/>
      <c r="K483" s="1021"/>
      <c r="L483" s="1021"/>
      <c r="M483" s="1021"/>
      <c r="N483" s="1021"/>
      <c r="O483" s="1021"/>
      <c r="P483" s="1021"/>
      <c r="Q483" s="1021"/>
      <c r="R483" s="1021"/>
      <c r="S483" s="1021"/>
    </row>
    <row r="484" spans="1:19" s="779" customFormat="1">
      <c r="A484" s="18">
        <v>0</v>
      </c>
      <c r="B484" s="18">
        <v>0</v>
      </c>
      <c r="C484" s="18">
        <v>0</v>
      </c>
      <c r="D484" s="18">
        <v>0</v>
      </c>
      <c r="E484" s="18">
        <v>0</v>
      </c>
      <c r="F484" s="18">
        <v>0</v>
      </c>
      <c r="G484" s="18">
        <v>0</v>
      </c>
      <c r="H484" s="18">
        <v>0</v>
      </c>
      <c r="I484" s="18">
        <v>0</v>
      </c>
      <c r="J484" s="18">
        <v>0</v>
      </c>
      <c r="K484" s="18">
        <v>0</v>
      </c>
      <c r="L484" s="18">
        <v>0</v>
      </c>
      <c r="M484" s="18">
        <v>0</v>
      </c>
      <c r="N484" s="18">
        <v>0</v>
      </c>
      <c r="O484" s="18">
        <v>0</v>
      </c>
      <c r="P484" s="18">
        <v>0</v>
      </c>
      <c r="Q484" s="18">
        <v>0</v>
      </c>
      <c r="R484" s="18">
        <v>0</v>
      </c>
      <c r="S484" s="18">
        <v>0</v>
      </c>
    </row>
    <row r="485" spans="1:19">
      <c r="A485" s="1046" t="s">
        <v>73</v>
      </c>
      <c r="B485" s="1046"/>
      <c r="C485" s="1046"/>
      <c r="D485" s="1046"/>
      <c r="E485" s="1046"/>
      <c r="F485" s="1046"/>
      <c r="G485" s="1046"/>
      <c r="H485" s="1046"/>
      <c r="I485" s="1046"/>
      <c r="J485" s="1046"/>
      <c r="K485" s="1046"/>
      <c r="L485" s="1046"/>
      <c r="M485" s="1046"/>
      <c r="N485" s="1046"/>
      <c r="O485" s="1046"/>
      <c r="P485" s="1046"/>
      <c r="Q485" s="1046"/>
      <c r="R485" s="1046"/>
      <c r="S485" s="1046"/>
    </row>
    <row r="486" spans="1:19" s="798" customFormat="1">
      <c r="A486" s="18">
        <v>0</v>
      </c>
      <c r="B486" s="18">
        <v>0</v>
      </c>
      <c r="C486" s="18">
        <v>0</v>
      </c>
      <c r="D486" s="18">
        <v>0</v>
      </c>
      <c r="E486" s="18">
        <v>0</v>
      </c>
      <c r="F486" s="18">
        <v>0</v>
      </c>
      <c r="G486" s="18">
        <v>0</v>
      </c>
      <c r="H486" s="18">
        <v>0</v>
      </c>
      <c r="I486" s="18">
        <v>0</v>
      </c>
      <c r="J486" s="18">
        <v>0</v>
      </c>
      <c r="K486" s="18">
        <v>0</v>
      </c>
      <c r="L486" s="18">
        <v>0</v>
      </c>
      <c r="M486" s="18">
        <v>0</v>
      </c>
      <c r="N486" s="18">
        <v>0</v>
      </c>
      <c r="O486" s="18">
        <v>0</v>
      </c>
      <c r="P486" s="18">
        <v>0</v>
      </c>
      <c r="Q486" s="18">
        <v>0</v>
      </c>
      <c r="R486" s="18">
        <v>0</v>
      </c>
      <c r="S486" s="18">
        <v>0</v>
      </c>
    </row>
    <row r="487" spans="1:19">
      <c r="A487" s="1021" t="s">
        <v>74</v>
      </c>
      <c r="B487" s="1021"/>
      <c r="C487" s="1021"/>
      <c r="D487" s="1021"/>
      <c r="E487" s="1021"/>
      <c r="F487" s="1021"/>
      <c r="G487" s="1021"/>
      <c r="H487" s="1021"/>
      <c r="I487" s="1021"/>
      <c r="J487" s="1021"/>
      <c r="K487" s="1021"/>
      <c r="L487" s="1021"/>
      <c r="M487" s="1021"/>
      <c r="N487" s="1021"/>
      <c r="O487" s="1021"/>
      <c r="P487" s="1021"/>
      <c r="Q487" s="1021"/>
      <c r="R487" s="1021"/>
      <c r="S487" s="1021"/>
    </row>
    <row r="488" spans="1:19" s="289" customFormat="1">
      <c r="A488" s="18">
        <v>0</v>
      </c>
      <c r="B488" s="98">
        <v>0</v>
      </c>
      <c r="C488" s="98">
        <v>0</v>
      </c>
      <c r="D488" s="98">
        <v>0</v>
      </c>
      <c r="E488" s="98">
        <v>0</v>
      </c>
      <c r="F488" s="98">
        <v>0</v>
      </c>
      <c r="G488" s="98">
        <v>0</v>
      </c>
      <c r="H488" s="98">
        <v>0</v>
      </c>
      <c r="I488" s="98">
        <v>0</v>
      </c>
      <c r="J488" s="98">
        <v>0</v>
      </c>
      <c r="K488" s="98">
        <v>0</v>
      </c>
      <c r="L488" s="98">
        <v>0</v>
      </c>
      <c r="M488" s="98">
        <v>0</v>
      </c>
      <c r="N488" s="98">
        <v>0</v>
      </c>
      <c r="O488" s="98">
        <v>0</v>
      </c>
      <c r="P488" s="98">
        <v>0</v>
      </c>
      <c r="Q488" s="98">
        <v>0</v>
      </c>
      <c r="R488" s="98">
        <v>0</v>
      </c>
      <c r="S488" s="98">
        <v>0</v>
      </c>
    </row>
    <row r="489" spans="1:19">
      <c r="A489" s="1021" t="s">
        <v>75</v>
      </c>
      <c r="B489" s="1021"/>
      <c r="C489" s="1021"/>
      <c r="D489" s="1021"/>
      <c r="E489" s="1021"/>
      <c r="F489" s="1021"/>
      <c r="G489" s="1021"/>
      <c r="H489" s="1021"/>
      <c r="I489" s="1021"/>
      <c r="J489" s="1021"/>
      <c r="K489" s="1021"/>
      <c r="L489" s="1021"/>
      <c r="M489" s="1021"/>
      <c r="N489" s="1021"/>
      <c r="O489" s="1021"/>
      <c r="P489" s="1021"/>
      <c r="Q489" s="1021"/>
      <c r="R489" s="1021"/>
      <c r="S489" s="1021"/>
    </row>
    <row r="490" spans="1:19" s="289" customFormat="1">
      <c r="A490" s="18">
        <v>0</v>
      </c>
      <c r="B490" s="98">
        <v>0</v>
      </c>
      <c r="C490" s="98">
        <v>0</v>
      </c>
      <c r="D490" s="98">
        <v>0</v>
      </c>
      <c r="E490" s="98">
        <v>0</v>
      </c>
      <c r="F490" s="98">
        <v>0</v>
      </c>
      <c r="G490" s="98">
        <v>0</v>
      </c>
      <c r="H490" s="98">
        <v>0</v>
      </c>
      <c r="I490" s="98">
        <v>0</v>
      </c>
      <c r="J490" s="98">
        <v>0</v>
      </c>
      <c r="K490" s="98">
        <v>0</v>
      </c>
      <c r="L490" s="98">
        <v>0</v>
      </c>
      <c r="M490" s="98">
        <v>0</v>
      </c>
      <c r="N490" s="98">
        <v>0</v>
      </c>
      <c r="O490" s="98">
        <v>0</v>
      </c>
      <c r="P490" s="98">
        <v>0</v>
      </c>
      <c r="Q490" s="98">
        <v>0</v>
      </c>
      <c r="R490" s="98">
        <v>0</v>
      </c>
      <c r="S490" s="98">
        <v>0</v>
      </c>
    </row>
    <row r="491" spans="1:19">
      <c r="A491" s="1021" t="s">
        <v>76</v>
      </c>
      <c r="B491" s="1021"/>
      <c r="C491" s="1021"/>
      <c r="D491" s="1021"/>
      <c r="E491" s="1021"/>
      <c r="F491" s="1021"/>
      <c r="G491" s="1021"/>
      <c r="H491" s="1021"/>
      <c r="I491" s="1021"/>
      <c r="J491" s="1021"/>
      <c r="K491" s="1021"/>
      <c r="L491" s="1021"/>
      <c r="M491" s="1021"/>
      <c r="N491" s="1021"/>
      <c r="O491" s="1021"/>
      <c r="P491" s="1021"/>
      <c r="Q491" s="1021"/>
      <c r="R491" s="1021"/>
      <c r="S491" s="1021"/>
    </row>
    <row r="492" spans="1:19" s="289" customFormat="1">
      <c r="A492" s="18">
        <v>0</v>
      </c>
      <c r="B492" s="98">
        <v>0</v>
      </c>
      <c r="C492" s="98">
        <v>0</v>
      </c>
      <c r="D492" s="98">
        <v>0</v>
      </c>
      <c r="E492" s="98">
        <v>0</v>
      </c>
      <c r="F492" s="98">
        <v>0</v>
      </c>
      <c r="G492" s="98">
        <v>0</v>
      </c>
      <c r="H492" s="98">
        <v>0</v>
      </c>
      <c r="I492" s="98">
        <v>0</v>
      </c>
      <c r="J492" s="98">
        <v>0</v>
      </c>
      <c r="K492" s="98">
        <v>0</v>
      </c>
      <c r="L492" s="98">
        <v>0</v>
      </c>
      <c r="M492" s="98">
        <v>0</v>
      </c>
      <c r="N492" s="98">
        <v>0</v>
      </c>
      <c r="O492" s="98">
        <v>0</v>
      </c>
      <c r="P492" s="98">
        <v>0</v>
      </c>
      <c r="Q492" s="98">
        <v>0</v>
      </c>
      <c r="R492" s="98">
        <v>0</v>
      </c>
      <c r="S492" s="98">
        <v>0</v>
      </c>
    </row>
    <row r="493" spans="1:19">
      <c r="A493" s="1021" t="s">
        <v>77</v>
      </c>
      <c r="B493" s="1021"/>
      <c r="C493" s="1021"/>
      <c r="D493" s="1021"/>
      <c r="E493" s="1021"/>
      <c r="F493" s="1021"/>
      <c r="G493" s="1021"/>
      <c r="H493" s="1021"/>
      <c r="I493" s="1021"/>
      <c r="J493" s="1021"/>
      <c r="K493" s="1021"/>
      <c r="L493" s="1021"/>
      <c r="M493" s="1021"/>
      <c r="N493" s="1021"/>
      <c r="O493" s="1021"/>
      <c r="P493" s="1021"/>
      <c r="Q493" s="1021"/>
      <c r="R493" s="1021"/>
      <c r="S493" s="1021"/>
    </row>
    <row r="494" spans="1:19" s="289" customFormat="1">
      <c r="A494" s="18">
        <v>0</v>
      </c>
      <c r="B494" s="98">
        <v>0</v>
      </c>
      <c r="C494" s="98">
        <v>0</v>
      </c>
      <c r="D494" s="98">
        <v>0</v>
      </c>
      <c r="E494" s="98">
        <v>0</v>
      </c>
      <c r="F494" s="98">
        <v>0</v>
      </c>
      <c r="G494" s="98">
        <v>0</v>
      </c>
      <c r="H494" s="98">
        <v>0</v>
      </c>
      <c r="I494" s="98">
        <v>0</v>
      </c>
      <c r="J494" s="98">
        <v>0</v>
      </c>
      <c r="K494" s="98">
        <v>0</v>
      </c>
      <c r="L494" s="98">
        <v>0</v>
      </c>
      <c r="M494" s="98">
        <v>0</v>
      </c>
      <c r="N494" s="98">
        <v>0</v>
      </c>
      <c r="O494" s="98">
        <v>0</v>
      </c>
      <c r="P494" s="98">
        <v>0</v>
      </c>
      <c r="Q494" s="98">
        <v>0</v>
      </c>
      <c r="R494" s="98">
        <v>0</v>
      </c>
      <c r="S494" s="98">
        <v>0</v>
      </c>
    </row>
    <row r="495" spans="1:19">
      <c r="A495" s="1021" t="s">
        <v>78</v>
      </c>
      <c r="B495" s="1021"/>
      <c r="C495" s="1021"/>
      <c r="D495" s="1021"/>
      <c r="E495" s="1021"/>
      <c r="F495" s="1021"/>
      <c r="G495" s="1021"/>
      <c r="H495" s="1021"/>
      <c r="I495" s="1021"/>
      <c r="J495" s="1021"/>
      <c r="K495" s="1021"/>
      <c r="L495" s="1021"/>
      <c r="M495" s="1021"/>
      <c r="N495" s="1021"/>
      <c r="O495" s="1021"/>
      <c r="P495" s="1021"/>
      <c r="Q495" s="1021"/>
      <c r="R495" s="1021"/>
      <c r="S495" s="1021"/>
    </row>
    <row r="496" spans="1:19" s="289" customFormat="1">
      <c r="A496" s="18">
        <v>0</v>
      </c>
      <c r="B496" s="98">
        <v>0</v>
      </c>
      <c r="C496" s="98">
        <v>0</v>
      </c>
      <c r="D496" s="98">
        <v>0</v>
      </c>
      <c r="E496" s="98">
        <v>0</v>
      </c>
      <c r="F496" s="98">
        <v>0</v>
      </c>
      <c r="G496" s="98">
        <v>0</v>
      </c>
      <c r="H496" s="98">
        <v>0</v>
      </c>
      <c r="I496" s="98">
        <v>0</v>
      </c>
      <c r="J496" s="98">
        <v>0</v>
      </c>
      <c r="K496" s="98">
        <v>0</v>
      </c>
      <c r="L496" s="98">
        <v>0</v>
      </c>
      <c r="M496" s="98">
        <v>0</v>
      </c>
      <c r="N496" s="98">
        <v>0</v>
      </c>
      <c r="O496" s="98">
        <v>0</v>
      </c>
      <c r="P496" s="98">
        <v>0</v>
      </c>
      <c r="Q496" s="98">
        <v>0</v>
      </c>
      <c r="R496" s="98">
        <v>0</v>
      </c>
      <c r="S496" s="98">
        <v>0</v>
      </c>
    </row>
    <row r="497" spans="1:19">
      <c r="A497" s="1021" t="s">
        <v>79</v>
      </c>
      <c r="B497" s="1021"/>
      <c r="C497" s="1021"/>
      <c r="D497" s="1021"/>
      <c r="E497" s="1021"/>
      <c r="F497" s="1021"/>
      <c r="G497" s="1021"/>
      <c r="H497" s="1021"/>
      <c r="I497" s="1021"/>
      <c r="J497" s="1021"/>
      <c r="K497" s="1021"/>
      <c r="L497" s="1021"/>
      <c r="M497" s="1021"/>
      <c r="N497" s="1021"/>
      <c r="O497" s="1021"/>
      <c r="P497" s="1021"/>
      <c r="Q497" s="1021"/>
      <c r="R497" s="1021"/>
      <c r="S497" s="1021"/>
    </row>
    <row r="498" spans="1:19" s="289" customFormat="1">
      <c r="A498" s="18">
        <v>0</v>
      </c>
      <c r="B498" s="98">
        <v>0</v>
      </c>
      <c r="C498" s="98">
        <v>0</v>
      </c>
      <c r="D498" s="98">
        <v>0</v>
      </c>
      <c r="E498" s="98">
        <v>0</v>
      </c>
      <c r="F498" s="98">
        <v>0</v>
      </c>
      <c r="G498" s="98">
        <v>0</v>
      </c>
      <c r="H498" s="98">
        <v>0</v>
      </c>
      <c r="I498" s="98">
        <v>0</v>
      </c>
      <c r="J498" s="98">
        <v>0</v>
      </c>
      <c r="K498" s="98">
        <v>0</v>
      </c>
      <c r="L498" s="98">
        <v>0</v>
      </c>
      <c r="M498" s="98">
        <v>0</v>
      </c>
      <c r="N498" s="98">
        <v>0</v>
      </c>
      <c r="O498" s="98">
        <v>0</v>
      </c>
      <c r="P498" s="98">
        <v>0</v>
      </c>
      <c r="Q498" s="98">
        <v>0</v>
      </c>
      <c r="R498" s="98">
        <v>0</v>
      </c>
      <c r="S498" s="98">
        <v>0</v>
      </c>
    </row>
    <row r="499" spans="1:19">
      <c r="A499" s="1021" t="s">
        <v>80</v>
      </c>
      <c r="B499" s="1021"/>
      <c r="C499" s="1021"/>
      <c r="D499" s="1021"/>
      <c r="E499" s="1021"/>
      <c r="F499" s="1021"/>
      <c r="G499" s="1021"/>
      <c r="H499" s="1021"/>
      <c r="I499" s="1021"/>
      <c r="J499" s="1021"/>
      <c r="K499" s="1021"/>
      <c r="L499" s="1021"/>
      <c r="M499" s="1021"/>
      <c r="N499" s="1021"/>
      <c r="O499" s="1021"/>
      <c r="P499" s="1021"/>
      <c r="Q499" s="1021"/>
      <c r="R499" s="1021"/>
      <c r="S499" s="1021"/>
    </row>
    <row r="500" spans="1:19" s="289" customFormat="1">
      <c r="A500" s="18">
        <v>0</v>
      </c>
      <c r="B500" s="98">
        <v>0</v>
      </c>
      <c r="C500" s="98">
        <v>0</v>
      </c>
      <c r="D500" s="98">
        <v>0</v>
      </c>
      <c r="E500" s="98">
        <v>0</v>
      </c>
      <c r="F500" s="98">
        <v>0</v>
      </c>
      <c r="G500" s="98">
        <v>0</v>
      </c>
      <c r="H500" s="98">
        <v>0</v>
      </c>
      <c r="I500" s="98">
        <v>0</v>
      </c>
      <c r="J500" s="98">
        <v>0</v>
      </c>
      <c r="K500" s="98">
        <v>0</v>
      </c>
      <c r="L500" s="98">
        <v>0</v>
      </c>
      <c r="M500" s="98">
        <v>0</v>
      </c>
      <c r="N500" s="98">
        <v>0</v>
      </c>
      <c r="O500" s="98">
        <v>0</v>
      </c>
      <c r="P500" s="98">
        <v>0</v>
      </c>
      <c r="Q500" s="98">
        <v>0</v>
      </c>
      <c r="R500" s="98">
        <v>0</v>
      </c>
      <c r="S500" s="98">
        <v>0</v>
      </c>
    </row>
    <row r="501" spans="1:19">
      <c r="A501" s="1062" t="s">
        <v>3655</v>
      </c>
      <c r="B501" s="1063"/>
      <c r="C501" s="1063"/>
      <c r="D501" s="1063"/>
      <c r="E501" s="1063"/>
      <c r="F501" s="1063"/>
      <c r="G501" s="1063"/>
      <c r="H501" s="1063"/>
      <c r="I501" s="1063"/>
      <c r="J501" s="1063"/>
      <c r="K501" s="1063"/>
      <c r="L501" s="1063"/>
      <c r="M501" s="1063"/>
      <c r="N501" s="1063"/>
      <c r="O501" s="1063"/>
      <c r="P501" s="1063"/>
      <c r="Q501" s="1063"/>
      <c r="R501" s="1063"/>
      <c r="S501" s="1064"/>
    </row>
    <row r="502" spans="1:19" s="22" customFormat="1">
      <c r="A502" s="74">
        <f>SUM(A478,A480,A482,A484,A486,A488,A490,A492,A494,A496,A498,A500)</f>
        <v>0</v>
      </c>
      <c r="B502" s="74">
        <f t="shared" ref="B502:S502" si="12">SUM(B478,B480,B482,B484,B486,B488,B490,B492,B494,B496,B498,B500)</f>
        <v>0</v>
      </c>
      <c r="C502" s="74">
        <f t="shared" si="12"/>
        <v>0</v>
      </c>
      <c r="D502" s="74">
        <f t="shared" si="12"/>
        <v>0</v>
      </c>
      <c r="E502" s="74">
        <f t="shared" si="12"/>
        <v>0</v>
      </c>
      <c r="F502" s="74">
        <f t="shared" si="12"/>
        <v>0</v>
      </c>
      <c r="G502" s="74">
        <f t="shared" si="12"/>
        <v>0</v>
      </c>
      <c r="H502" s="74">
        <f t="shared" si="12"/>
        <v>0</v>
      </c>
      <c r="I502" s="74">
        <f t="shared" si="12"/>
        <v>0</v>
      </c>
      <c r="J502" s="74">
        <f t="shared" si="12"/>
        <v>0</v>
      </c>
      <c r="K502" s="74">
        <f t="shared" si="12"/>
        <v>0</v>
      </c>
      <c r="L502" s="74">
        <f t="shared" si="12"/>
        <v>0</v>
      </c>
      <c r="M502" s="74">
        <f t="shared" si="12"/>
        <v>0</v>
      </c>
      <c r="N502" s="74">
        <f t="shared" si="12"/>
        <v>0</v>
      </c>
      <c r="O502" s="74">
        <f t="shared" si="12"/>
        <v>0</v>
      </c>
      <c r="P502" s="74">
        <f t="shared" si="12"/>
        <v>0</v>
      </c>
      <c r="Q502" s="74">
        <f t="shared" si="12"/>
        <v>0</v>
      </c>
      <c r="R502" s="74">
        <f t="shared" si="12"/>
        <v>0</v>
      </c>
      <c r="S502" s="74">
        <f t="shared" si="12"/>
        <v>0</v>
      </c>
    </row>
    <row r="503" spans="1:19">
      <c r="A503" s="92"/>
      <c r="B503" s="93"/>
      <c r="C503" s="93"/>
      <c r="D503" s="93"/>
      <c r="E503" s="93"/>
      <c r="F503" s="93"/>
      <c r="G503" s="93"/>
      <c r="H503" s="93"/>
      <c r="I503" s="93"/>
      <c r="J503" s="93"/>
      <c r="K503" s="93"/>
      <c r="L503" s="93"/>
      <c r="M503" s="93"/>
      <c r="N503" s="93"/>
      <c r="O503" s="93"/>
      <c r="P503" s="93"/>
      <c r="Q503" s="93"/>
      <c r="R503" s="93"/>
      <c r="S503" s="94"/>
    </row>
    <row r="504" spans="1:19" ht="21.75" customHeight="1">
      <c r="A504" s="1786" t="s">
        <v>711</v>
      </c>
      <c r="B504" s="1424"/>
      <c r="C504" s="1424"/>
      <c r="D504" s="1424"/>
      <c r="E504" s="1424"/>
      <c r="F504" s="1424"/>
      <c r="G504" s="1424"/>
      <c r="H504" s="1424"/>
      <c r="I504" s="1424"/>
      <c r="J504" s="1424"/>
      <c r="K504" s="1424"/>
      <c r="L504" s="1424"/>
      <c r="M504" s="1424"/>
      <c r="N504" s="1424"/>
      <c r="O504" s="1424"/>
      <c r="P504" s="1424"/>
      <c r="Q504" s="1424"/>
      <c r="R504" s="1424"/>
      <c r="S504" s="1425"/>
    </row>
    <row r="505" spans="1:19">
      <c r="A505" s="1015" t="s">
        <v>3654</v>
      </c>
      <c r="B505" s="1784"/>
      <c r="C505" s="1784"/>
      <c r="D505" s="1784"/>
      <c r="E505" s="1784"/>
      <c r="F505" s="1784"/>
      <c r="G505" s="1784"/>
      <c r="H505" s="1784"/>
      <c r="I505" s="1784"/>
      <c r="J505" s="1784"/>
      <c r="K505" s="1784"/>
      <c r="L505" s="1784"/>
      <c r="M505" s="1784"/>
      <c r="N505" s="1784"/>
      <c r="O505" s="1784"/>
      <c r="P505" s="1784"/>
      <c r="Q505" s="1784"/>
      <c r="R505" s="1784"/>
      <c r="S505" s="1785"/>
    </row>
    <row r="506" spans="1:19">
      <c r="A506" s="1032" t="s">
        <v>712</v>
      </c>
      <c r="B506" s="1033"/>
      <c r="C506" s="1033"/>
      <c r="D506" s="1033"/>
      <c r="E506" s="1033"/>
      <c r="F506" s="1033"/>
      <c r="G506" s="1033"/>
      <c r="H506" s="1033"/>
      <c r="I506" s="1033"/>
      <c r="J506" s="1033"/>
      <c r="K506" s="1033"/>
      <c r="L506" s="1033"/>
      <c r="M506" s="1033"/>
      <c r="N506" s="1033"/>
      <c r="O506" s="1033"/>
      <c r="P506" s="1033"/>
      <c r="Q506" s="1033"/>
      <c r="R506" s="1033"/>
      <c r="S506" s="1034"/>
    </row>
    <row r="507" spans="1:19">
      <c r="A507" s="1032" t="s">
        <v>665</v>
      </c>
      <c r="B507" s="1033"/>
      <c r="C507" s="1033"/>
      <c r="D507" s="1033"/>
      <c r="E507" s="1033"/>
      <c r="F507" s="1033"/>
      <c r="G507" s="1033"/>
      <c r="H507" s="1033"/>
      <c r="I507" s="1033"/>
      <c r="J507" s="1033"/>
      <c r="K507" s="1033"/>
      <c r="L507" s="1033"/>
      <c r="M507" s="1033"/>
      <c r="N507" s="1033"/>
      <c r="O507" s="1033"/>
      <c r="P507" s="1033"/>
      <c r="Q507" s="1033"/>
      <c r="R507" s="1033"/>
      <c r="S507" s="1034"/>
    </row>
    <row r="508" spans="1:19">
      <c r="A508" s="1032" t="s">
        <v>675</v>
      </c>
      <c r="B508" s="1033"/>
      <c r="C508" s="1033"/>
      <c r="D508" s="1033"/>
      <c r="E508" s="1033"/>
      <c r="F508" s="1033"/>
      <c r="G508" s="1033"/>
      <c r="H508" s="1033"/>
      <c r="I508" s="1033"/>
      <c r="J508" s="1033"/>
      <c r="K508" s="1033"/>
      <c r="L508" s="1033"/>
      <c r="M508" s="1033"/>
      <c r="N508" s="1033"/>
      <c r="O508" s="1033"/>
      <c r="P508" s="1033"/>
      <c r="Q508" s="1033"/>
      <c r="R508" s="1033"/>
      <c r="S508" s="1034"/>
    </row>
    <row r="509" spans="1:19">
      <c r="A509" s="1032" t="s">
        <v>667</v>
      </c>
      <c r="B509" s="1033"/>
      <c r="C509" s="1033"/>
      <c r="D509" s="1033"/>
      <c r="E509" s="1033"/>
      <c r="F509" s="1033"/>
      <c r="G509" s="1033"/>
      <c r="H509" s="1033"/>
      <c r="I509" s="1033"/>
      <c r="J509" s="1033"/>
      <c r="K509" s="1033"/>
      <c r="L509" s="1033"/>
      <c r="M509" s="1033"/>
      <c r="N509" s="1033"/>
      <c r="O509" s="1033"/>
      <c r="P509" s="1033"/>
      <c r="Q509" s="1033"/>
      <c r="R509" s="1033"/>
      <c r="S509" s="1034"/>
    </row>
    <row r="510" spans="1:19">
      <c r="A510" s="1032" t="s">
        <v>668</v>
      </c>
      <c r="B510" s="1033"/>
      <c r="C510" s="1033"/>
      <c r="D510" s="1033"/>
      <c r="E510" s="1033"/>
      <c r="F510" s="1033"/>
      <c r="G510" s="1033"/>
      <c r="H510" s="1033"/>
      <c r="I510" s="1033"/>
      <c r="J510" s="1033"/>
      <c r="K510" s="1033"/>
      <c r="L510" s="1033"/>
      <c r="M510" s="1033"/>
      <c r="N510" s="1033"/>
      <c r="O510" s="1033"/>
      <c r="P510" s="1033"/>
      <c r="Q510" s="1033"/>
      <c r="R510" s="1033"/>
      <c r="S510" s="1034"/>
    </row>
    <row r="511" spans="1:19">
      <c r="A511" s="1032" t="s">
        <v>289</v>
      </c>
      <c r="B511" s="1033"/>
      <c r="C511" s="1033"/>
      <c r="D511" s="1033"/>
      <c r="E511" s="1033"/>
      <c r="F511" s="1033"/>
      <c r="G511" s="1033"/>
      <c r="H511" s="1033"/>
      <c r="I511" s="1033"/>
      <c r="J511" s="1033"/>
      <c r="K511" s="1033"/>
      <c r="L511" s="1033"/>
      <c r="M511" s="1033"/>
      <c r="N511" s="1033"/>
      <c r="O511" s="1033"/>
      <c r="P511" s="1033"/>
      <c r="Q511" s="1033"/>
      <c r="R511" s="1033"/>
      <c r="S511" s="1034"/>
    </row>
    <row r="512" spans="1:19">
      <c r="A512" s="1035" t="s">
        <v>669</v>
      </c>
      <c r="B512" s="1036"/>
      <c r="C512" s="1036"/>
      <c r="D512" s="1036"/>
      <c r="E512" s="1036"/>
      <c r="F512" s="1036"/>
      <c r="G512" s="1036"/>
      <c r="H512" s="1036"/>
      <c r="I512" s="1036"/>
      <c r="J512" s="1036"/>
      <c r="K512" s="1036"/>
      <c r="L512" s="1036"/>
      <c r="M512" s="1036"/>
      <c r="N512" s="1036"/>
      <c r="O512" s="1036"/>
      <c r="P512" s="1036"/>
      <c r="Q512" s="1036"/>
      <c r="R512" s="1036"/>
      <c r="S512" s="1037"/>
    </row>
    <row r="513" spans="1:19" ht="30.75" customHeight="1">
      <c r="A513" s="1023" t="s">
        <v>41</v>
      </c>
      <c r="B513" s="1023"/>
      <c r="C513" s="1023"/>
      <c r="D513" s="1023" t="s">
        <v>42</v>
      </c>
      <c r="E513" s="1023"/>
      <c r="F513" s="1023" t="s">
        <v>43</v>
      </c>
      <c r="G513" s="1023"/>
      <c r="H513" s="1023"/>
      <c r="I513" s="1023" t="s">
        <v>44</v>
      </c>
      <c r="J513" s="1023"/>
      <c r="K513" s="1025" t="s">
        <v>45</v>
      </c>
      <c r="L513" s="1038"/>
      <c r="M513" s="1038"/>
      <c r="N513" s="1039"/>
      <c r="O513" s="1027" t="s">
        <v>46</v>
      </c>
      <c r="P513" s="1027"/>
      <c r="Q513" s="1028"/>
      <c r="R513" s="1023" t="s">
        <v>47</v>
      </c>
      <c r="S513" s="1023"/>
    </row>
    <row r="514" spans="1:19" ht="24.75" customHeight="1">
      <c r="A514" s="1022" t="s">
        <v>48</v>
      </c>
      <c r="B514" s="1022" t="s">
        <v>49</v>
      </c>
      <c r="C514" s="1029" t="s">
        <v>50</v>
      </c>
      <c r="D514" s="1022" t="s">
        <v>51</v>
      </c>
      <c r="E514" s="1022" t="s">
        <v>52</v>
      </c>
      <c r="F514" s="1025" t="s">
        <v>53</v>
      </c>
      <c r="G514" s="1031"/>
      <c r="H514" s="1026"/>
      <c r="I514" s="1022" t="s">
        <v>54</v>
      </c>
      <c r="J514" s="1022" t="s">
        <v>55</v>
      </c>
      <c r="K514" s="1025" t="s">
        <v>56</v>
      </c>
      <c r="L514" s="1026"/>
      <c r="M514" s="1025" t="s">
        <v>57</v>
      </c>
      <c r="N514" s="1026"/>
      <c r="O514" s="1022" t="s">
        <v>58</v>
      </c>
      <c r="P514" s="1022" t="s">
        <v>59</v>
      </c>
      <c r="Q514" s="1022" t="s">
        <v>60</v>
      </c>
      <c r="R514" s="1022" t="s">
        <v>61</v>
      </c>
      <c r="S514" s="1022" t="s">
        <v>62</v>
      </c>
    </row>
    <row r="515" spans="1:19" ht="64.5" customHeight="1">
      <c r="A515" s="1023"/>
      <c r="B515" s="1023"/>
      <c r="C515" s="1030"/>
      <c r="D515" s="1023"/>
      <c r="E515" s="1023"/>
      <c r="F515" s="89" t="s">
        <v>63</v>
      </c>
      <c r="G515" s="89" t="s">
        <v>64</v>
      </c>
      <c r="H515" s="89" t="s">
        <v>65</v>
      </c>
      <c r="I515" s="1023"/>
      <c r="J515" s="1023"/>
      <c r="K515" s="90" t="s">
        <v>66</v>
      </c>
      <c r="L515" s="90" t="s">
        <v>67</v>
      </c>
      <c r="M515" s="90" t="s">
        <v>68</v>
      </c>
      <c r="N515" s="90" t="s">
        <v>67</v>
      </c>
      <c r="O515" s="1023"/>
      <c r="P515" s="1023"/>
      <c r="Q515" s="1023"/>
      <c r="R515" s="1023"/>
      <c r="S515" s="1023"/>
    </row>
    <row r="516" spans="1:19">
      <c r="A516" s="1021" t="s">
        <v>69</v>
      </c>
      <c r="B516" s="1021"/>
      <c r="C516" s="1021"/>
      <c r="D516" s="1021"/>
      <c r="E516" s="1021"/>
      <c r="F516" s="1021"/>
      <c r="G516" s="1021"/>
      <c r="H516" s="1021"/>
      <c r="I516" s="1021"/>
      <c r="J516" s="1021"/>
      <c r="K516" s="1021"/>
      <c r="L516" s="1021"/>
      <c r="M516" s="1021"/>
      <c r="N516" s="1021"/>
      <c r="O516" s="1021"/>
      <c r="P516" s="1021"/>
      <c r="Q516" s="1021"/>
      <c r="R516" s="1021"/>
      <c r="S516" s="1021"/>
    </row>
    <row r="517" spans="1:19" s="20" customFormat="1">
      <c r="A517" s="18">
        <v>0</v>
      </c>
      <c r="B517" s="18">
        <v>0</v>
      </c>
      <c r="C517" s="18">
        <v>0</v>
      </c>
      <c r="D517" s="18">
        <v>0</v>
      </c>
      <c r="E517" s="18">
        <v>0</v>
      </c>
      <c r="F517" s="18">
        <v>0</v>
      </c>
      <c r="G517" s="18">
        <v>0</v>
      </c>
      <c r="H517" s="18">
        <v>0</v>
      </c>
      <c r="I517" s="18">
        <v>0</v>
      </c>
      <c r="J517" s="18">
        <v>0</v>
      </c>
      <c r="K517" s="18">
        <v>0</v>
      </c>
      <c r="L517" s="18">
        <v>0</v>
      </c>
      <c r="M517" s="18">
        <v>0</v>
      </c>
      <c r="N517" s="18">
        <v>0</v>
      </c>
      <c r="O517" s="18">
        <v>0</v>
      </c>
      <c r="P517" s="18">
        <v>0</v>
      </c>
      <c r="Q517" s="18">
        <v>0</v>
      </c>
      <c r="R517" s="18">
        <v>0</v>
      </c>
      <c r="S517" s="18">
        <v>0</v>
      </c>
    </row>
    <row r="518" spans="1:19">
      <c r="A518" s="1021" t="s">
        <v>70</v>
      </c>
      <c r="B518" s="1021"/>
      <c r="C518" s="1021"/>
      <c r="D518" s="1021"/>
      <c r="E518" s="1021"/>
      <c r="F518" s="1021"/>
      <c r="G518" s="1021"/>
      <c r="H518" s="1021"/>
      <c r="I518" s="1021"/>
      <c r="J518" s="1021"/>
      <c r="K518" s="1021"/>
      <c r="L518" s="1021"/>
      <c r="M518" s="1021"/>
      <c r="N518" s="1021"/>
      <c r="O518" s="1021"/>
      <c r="P518" s="1021"/>
      <c r="Q518" s="1021"/>
      <c r="R518" s="1021"/>
      <c r="S518" s="1021"/>
    </row>
    <row r="519" spans="1:19" s="716" customFormat="1">
      <c r="A519" s="18">
        <v>0</v>
      </c>
      <c r="B519" s="18">
        <v>0</v>
      </c>
      <c r="C519" s="18">
        <v>0</v>
      </c>
      <c r="D519" s="18">
        <v>0</v>
      </c>
      <c r="E519" s="18">
        <v>0</v>
      </c>
      <c r="F519" s="18">
        <v>0</v>
      </c>
      <c r="G519" s="18">
        <v>0</v>
      </c>
      <c r="H519" s="18">
        <v>0</v>
      </c>
      <c r="I519" s="18">
        <v>0</v>
      </c>
      <c r="J519" s="18">
        <v>0</v>
      </c>
      <c r="K519" s="18">
        <v>0</v>
      </c>
      <c r="L519" s="18">
        <v>0</v>
      </c>
      <c r="M519" s="18">
        <v>0</v>
      </c>
      <c r="N519" s="18">
        <v>0</v>
      </c>
      <c r="O519" s="18">
        <v>0</v>
      </c>
      <c r="P519" s="18">
        <v>0</v>
      </c>
      <c r="Q519" s="18">
        <v>0</v>
      </c>
      <c r="R519" s="18">
        <v>0</v>
      </c>
      <c r="S519" s="18">
        <v>0</v>
      </c>
    </row>
    <row r="520" spans="1:19">
      <c r="A520" s="1021" t="s">
        <v>71</v>
      </c>
      <c r="B520" s="1021"/>
      <c r="C520" s="1021"/>
      <c r="D520" s="1021"/>
      <c r="E520" s="1021"/>
      <c r="F520" s="1021"/>
      <c r="G520" s="1021"/>
      <c r="H520" s="1021"/>
      <c r="I520" s="1021"/>
      <c r="J520" s="1021"/>
      <c r="K520" s="1021"/>
      <c r="L520" s="1021"/>
      <c r="M520" s="1021"/>
      <c r="N520" s="1021"/>
      <c r="O520" s="1021"/>
      <c r="P520" s="1021"/>
      <c r="Q520" s="1021"/>
      <c r="R520" s="1021"/>
      <c r="S520" s="1021"/>
    </row>
    <row r="521" spans="1:19" s="746" customFormat="1">
      <c r="A521" s="18">
        <v>0</v>
      </c>
      <c r="B521" s="18">
        <v>0</v>
      </c>
      <c r="C521" s="18">
        <v>0</v>
      </c>
      <c r="D521" s="18">
        <v>0</v>
      </c>
      <c r="E521" s="18">
        <v>0</v>
      </c>
      <c r="F521" s="18">
        <v>0</v>
      </c>
      <c r="G521" s="18">
        <v>0</v>
      </c>
      <c r="H521" s="18">
        <v>0</v>
      </c>
      <c r="I521" s="18">
        <v>0</v>
      </c>
      <c r="J521" s="18">
        <v>0</v>
      </c>
      <c r="K521" s="18">
        <v>0</v>
      </c>
      <c r="L521" s="18">
        <v>0</v>
      </c>
      <c r="M521" s="18">
        <v>0</v>
      </c>
      <c r="N521" s="18">
        <v>0</v>
      </c>
      <c r="O521" s="18">
        <v>0</v>
      </c>
      <c r="P521" s="18">
        <v>0</v>
      </c>
      <c r="Q521" s="18">
        <v>0</v>
      </c>
      <c r="R521" s="18">
        <v>0</v>
      </c>
      <c r="S521" s="18">
        <v>0</v>
      </c>
    </row>
    <row r="522" spans="1:19">
      <c r="A522" s="1021" t="s">
        <v>72</v>
      </c>
      <c r="B522" s="1021"/>
      <c r="C522" s="1021"/>
      <c r="D522" s="1021"/>
      <c r="E522" s="1021"/>
      <c r="F522" s="1021"/>
      <c r="G522" s="1021"/>
      <c r="H522" s="1021"/>
      <c r="I522" s="1021"/>
      <c r="J522" s="1021"/>
      <c r="K522" s="1021"/>
      <c r="L522" s="1021"/>
      <c r="M522" s="1021"/>
      <c r="N522" s="1021"/>
      <c r="O522" s="1021"/>
      <c r="P522" s="1021"/>
      <c r="Q522" s="1021"/>
      <c r="R522" s="1021"/>
      <c r="S522" s="1021"/>
    </row>
    <row r="523" spans="1:19" s="779" customFormat="1">
      <c r="A523" s="18">
        <v>0</v>
      </c>
      <c r="B523" s="18">
        <v>0</v>
      </c>
      <c r="C523" s="18">
        <v>0</v>
      </c>
      <c r="D523" s="18">
        <v>0</v>
      </c>
      <c r="E523" s="18">
        <v>0</v>
      </c>
      <c r="F523" s="18">
        <v>0</v>
      </c>
      <c r="G523" s="18">
        <v>0</v>
      </c>
      <c r="H523" s="18">
        <v>0</v>
      </c>
      <c r="I523" s="18">
        <v>0</v>
      </c>
      <c r="J523" s="18">
        <v>0</v>
      </c>
      <c r="K523" s="18">
        <v>0</v>
      </c>
      <c r="L523" s="18">
        <v>0</v>
      </c>
      <c r="M523" s="18">
        <v>0</v>
      </c>
      <c r="N523" s="18">
        <v>0</v>
      </c>
      <c r="O523" s="18">
        <v>0</v>
      </c>
      <c r="P523" s="18">
        <v>0</v>
      </c>
      <c r="Q523" s="18">
        <v>0</v>
      </c>
      <c r="R523" s="18">
        <v>0</v>
      </c>
      <c r="S523" s="18">
        <v>0</v>
      </c>
    </row>
    <row r="524" spans="1:19">
      <c r="A524" s="1046" t="s">
        <v>73</v>
      </c>
      <c r="B524" s="1046"/>
      <c r="C524" s="1046"/>
      <c r="D524" s="1046"/>
      <c r="E524" s="1046"/>
      <c r="F524" s="1046"/>
      <c r="G524" s="1046"/>
      <c r="H524" s="1046"/>
      <c r="I524" s="1046"/>
      <c r="J524" s="1046"/>
      <c r="K524" s="1046"/>
      <c r="L524" s="1046"/>
      <c r="M524" s="1046"/>
      <c r="N524" s="1046"/>
      <c r="O524" s="1046"/>
      <c r="P524" s="1046"/>
      <c r="Q524" s="1046"/>
      <c r="R524" s="1046"/>
      <c r="S524" s="1046"/>
    </row>
    <row r="525" spans="1:19" s="798" customFormat="1">
      <c r="A525" s="18">
        <v>0</v>
      </c>
      <c r="B525" s="18">
        <v>0</v>
      </c>
      <c r="C525" s="18">
        <v>0</v>
      </c>
      <c r="D525" s="18">
        <v>0</v>
      </c>
      <c r="E525" s="18">
        <v>0</v>
      </c>
      <c r="F525" s="18">
        <v>0</v>
      </c>
      <c r="G525" s="18">
        <v>0</v>
      </c>
      <c r="H525" s="18">
        <v>0</v>
      </c>
      <c r="I525" s="18">
        <v>0</v>
      </c>
      <c r="J525" s="18">
        <v>0</v>
      </c>
      <c r="K525" s="18">
        <v>0</v>
      </c>
      <c r="L525" s="18">
        <v>0</v>
      </c>
      <c r="M525" s="18">
        <v>0</v>
      </c>
      <c r="N525" s="18">
        <v>0</v>
      </c>
      <c r="O525" s="18">
        <v>0</v>
      </c>
      <c r="P525" s="18">
        <v>0</v>
      </c>
      <c r="Q525" s="18">
        <v>0</v>
      </c>
      <c r="R525" s="18">
        <v>0</v>
      </c>
      <c r="S525" s="18">
        <v>0</v>
      </c>
    </row>
    <row r="526" spans="1:19">
      <c r="A526" s="1021" t="s">
        <v>74</v>
      </c>
      <c r="B526" s="1021"/>
      <c r="C526" s="1021"/>
      <c r="D526" s="1021"/>
      <c r="E526" s="1021"/>
      <c r="F526" s="1021"/>
      <c r="G526" s="1021"/>
      <c r="H526" s="1021"/>
      <c r="I526" s="1021"/>
      <c r="J526" s="1021"/>
      <c r="K526" s="1021"/>
      <c r="L526" s="1021"/>
      <c r="M526" s="1021"/>
      <c r="N526" s="1021"/>
      <c r="O526" s="1021"/>
      <c r="P526" s="1021"/>
      <c r="Q526" s="1021"/>
      <c r="R526" s="1021"/>
      <c r="S526" s="1021"/>
    </row>
    <row r="527" spans="1:19" s="289" customFormat="1">
      <c r="A527" s="18">
        <v>0</v>
      </c>
      <c r="B527" s="98">
        <v>0</v>
      </c>
      <c r="C527" s="98">
        <v>0</v>
      </c>
      <c r="D527" s="98">
        <v>0</v>
      </c>
      <c r="E527" s="98">
        <v>0</v>
      </c>
      <c r="F527" s="98">
        <v>0</v>
      </c>
      <c r="G527" s="98">
        <v>0</v>
      </c>
      <c r="H527" s="98">
        <v>0</v>
      </c>
      <c r="I527" s="98">
        <v>0</v>
      </c>
      <c r="J527" s="98">
        <v>0</v>
      </c>
      <c r="K527" s="98">
        <v>0</v>
      </c>
      <c r="L527" s="98">
        <v>0</v>
      </c>
      <c r="M527" s="98">
        <v>0</v>
      </c>
      <c r="N527" s="98">
        <v>0</v>
      </c>
      <c r="O527" s="98">
        <v>0</v>
      </c>
      <c r="P527" s="98">
        <v>0</v>
      </c>
      <c r="Q527" s="98">
        <v>0</v>
      </c>
      <c r="R527" s="98">
        <v>0</v>
      </c>
      <c r="S527" s="98">
        <v>0</v>
      </c>
    </row>
    <row r="528" spans="1:19">
      <c r="A528" s="1021" t="s">
        <v>75</v>
      </c>
      <c r="B528" s="1021"/>
      <c r="C528" s="1021"/>
      <c r="D528" s="1021"/>
      <c r="E528" s="1021"/>
      <c r="F528" s="1021"/>
      <c r="G528" s="1021"/>
      <c r="H528" s="1021"/>
      <c r="I528" s="1021"/>
      <c r="J528" s="1021"/>
      <c r="K528" s="1021"/>
      <c r="L528" s="1021"/>
      <c r="M528" s="1021"/>
      <c r="N528" s="1021"/>
      <c r="O528" s="1021"/>
      <c r="P528" s="1021"/>
      <c r="Q528" s="1021"/>
      <c r="R528" s="1021"/>
      <c r="S528" s="1021"/>
    </row>
    <row r="529" spans="1:19" s="289" customFormat="1">
      <c r="A529" s="18">
        <v>0</v>
      </c>
      <c r="B529" s="98">
        <v>0</v>
      </c>
      <c r="C529" s="98">
        <v>0</v>
      </c>
      <c r="D529" s="98">
        <v>0</v>
      </c>
      <c r="E529" s="98">
        <v>0</v>
      </c>
      <c r="F529" s="98">
        <v>0</v>
      </c>
      <c r="G529" s="98">
        <v>0</v>
      </c>
      <c r="H529" s="98">
        <v>0</v>
      </c>
      <c r="I529" s="98">
        <v>0</v>
      </c>
      <c r="J529" s="98">
        <v>0</v>
      </c>
      <c r="K529" s="98">
        <v>0</v>
      </c>
      <c r="L529" s="98">
        <v>0</v>
      </c>
      <c r="M529" s="98">
        <v>0</v>
      </c>
      <c r="N529" s="98">
        <v>0</v>
      </c>
      <c r="O529" s="98">
        <v>0</v>
      </c>
      <c r="P529" s="98">
        <v>0</v>
      </c>
      <c r="Q529" s="98">
        <v>0</v>
      </c>
      <c r="R529" s="98">
        <v>0</v>
      </c>
      <c r="S529" s="98">
        <v>0</v>
      </c>
    </row>
    <row r="530" spans="1:19">
      <c r="A530" s="1021" t="s">
        <v>76</v>
      </c>
      <c r="B530" s="1021"/>
      <c r="C530" s="1021"/>
      <c r="D530" s="1021"/>
      <c r="E530" s="1021"/>
      <c r="F530" s="1021"/>
      <c r="G530" s="1021"/>
      <c r="H530" s="1021"/>
      <c r="I530" s="1021"/>
      <c r="J530" s="1021"/>
      <c r="K530" s="1021"/>
      <c r="L530" s="1021"/>
      <c r="M530" s="1021"/>
      <c r="N530" s="1021"/>
      <c r="O530" s="1021"/>
      <c r="P530" s="1021"/>
      <c r="Q530" s="1021"/>
      <c r="R530" s="1021"/>
      <c r="S530" s="1021"/>
    </row>
    <row r="531" spans="1:19" s="289" customFormat="1">
      <c r="A531" s="18">
        <v>0</v>
      </c>
      <c r="B531" s="98">
        <v>0</v>
      </c>
      <c r="C531" s="98">
        <v>0</v>
      </c>
      <c r="D531" s="98">
        <v>0</v>
      </c>
      <c r="E531" s="98">
        <v>0</v>
      </c>
      <c r="F531" s="98">
        <v>0</v>
      </c>
      <c r="G531" s="98">
        <v>0</v>
      </c>
      <c r="H531" s="98">
        <v>0</v>
      </c>
      <c r="I531" s="98">
        <v>0</v>
      </c>
      <c r="J531" s="98">
        <v>0</v>
      </c>
      <c r="K531" s="98">
        <v>0</v>
      </c>
      <c r="L531" s="98">
        <v>0</v>
      </c>
      <c r="M531" s="98">
        <v>0</v>
      </c>
      <c r="N531" s="98">
        <v>0</v>
      </c>
      <c r="O531" s="98">
        <v>0</v>
      </c>
      <c r="P531" s="98">
        <v>0</v>
      </c>
      <c r="Q531" s="98">
        <v>0</v>
      </c>
      <c r="R531" s="98">
        <v>0</v>
      </c>
      <c r="S531" s="98">
        <v>0</v>
      </c>
    </row>
    <row r="532" spans="1:19">
      <c r="A532" s="1021" t="s">
        <v>77</v>
      </c>
      <c r="B532" s="1021"/>
      <c r="C532" s="1021"/>
      <c r="D532" s="1021"/>
      <c r="E532" s="1021"/>
      <c r="F532" s="1021"/>
      <c r="G532" s="1021"/>
      <c r="H532" s="1021"/>
      <c r="I532" s="1021"/>
      <c r="J532" s="1021"/>
      <c r="K532" s="1021"/>
      <c r="L532" s="1021"/>
      <c r="M532" s="1021"/>
      <c r="N532" s="1021"/>
      <c r="O532" s="1021"/>
      <c r="P532" s="1021"/>
      <c r="Q532" s="1021"/>
      <c r="R532" s="1021"/>
      <c r="S532" s="1021"/>
    </row>
    <row r="533" spans="1:19" s="289" customFormat="1">
      <c r="A533" s="18">
        <v>0</v>
      </c>
      <c r="B533" s="98">
        <v>0</v>
      </c>
      <c r="C533" s="98">
        <v>0</v>
      </c>
      <c r="D533" s="98">
        <v>0</v>
      </c>
      <c r="E533" s="98">
        <v>0</v>
      </c>
      <c r="F533" s="98">
        <v>0</v>
      </c>
      <c r="G533" s="98">
        <v>0</v>
      </c>
      <c r="H533" s="98">
        <v>0</v>
      </c>
      <c r="I533" s="98">
        <v>0</v>
      </c>
      <c r="J533" s="98">
        <v>0</v>
      </c>
      <c r="K533" s="98">
        <v>0</v>
      </c>
      <c r="L533" s="98">
        <v>0</v>
      </c>
      <c r="M533" s="98">
        <v>0</v>
      </c>
      <c r="N533" s="98">
        <v>0</v>
      </c>
      <c r="O533" s="98">
        <v>0</v>
      </c>
      <c r="P533" s="98">
        <v>0</v>
      </c>
      <c r="Q533" s="98">
        <v>0</v>
      </c>
      <c r="R533" s="98">
        <v>0</v>
      </c>
      <c r="S533" s="98">
        <v>0</v>
      </c>
    </row>
    <row r="534" spans="1:19">
      <c r="A534" s="1021" t="s">
        <v>78</v>
      </c>
      <c r="B534" s="1021"/>
      <c r="C534" s="1021"/>
      <c r="D534" s="1021"/>
      <c r="E534" s="1021"/>
      <c r="F534" s="1021"/>
      <c r="G534" s="1021"/>
      <c r="H534" s="1021"/>
      <c r="I534" s="1021"/>
      <c r="J534" s="1021"/>
      <c r="K534" s="1021"/>
      <c r="L534" s="1021"/>
      <c r="M534" s="1021"/>
      <c r="N534" s="1021"/>
      <c r="O534" s="1021"/>
      <c r="P534" s="1021"/>
      <c r="Q534" s="1021"/>
      <c r="R534" s="1021"/>
      <c r="S534" s="1021"/>
    </row>
    <row r="535" spans="1:19" s="289" customFormat="1">
      <c r="A535" s="18">
        <v>0</v>
      </c>
      <c r="B535" s="98">
        <v>0</v>
      </c>
      <c r="C535" s="98">
        <v>0</v>
      </c>
      <c r="D535" s="98">
        <v>0</v>
      </c>
      <c r="E535" s="98">
        <v>0</v>
      </c>
      <c r="F535" s="98">
        <v>0</v>
      </c>
      <c r="G535" s="98">
        <v>0</v>
      </c>
      <c r="H535" s="98">
        <v>0</v>
      </c>
      <c r="I535" s="98">
        <v>0</v>
      </c>
      <c r="J535" s="98">
        <v>0</v>
      </c>
      <c r="K535" s="98">
        <v>0</v>
      </c>
      <c r="L535" s="98">
        <v>0</v>
      </c>
      <c r="M535" s="98">
        <v>0</v>
      </c>
      <c r="N535" s="98">
        <v>0</v>
      </c>
      <c r="O535" s="98">
        <v>0</v>
      </c>
      <c r="P535" s="98">
        <v>0</v>
      </c>
      <c r="Q535" s="98">
        <v>0</v>
      </c>
      <c r="R535" s="98">
        <v>0</v>
      </c>
      <c r="S535" s="98">
        <v>0</v>
      </c>
    </row>
    <row r="536" spans="1:19">
      <c r="A536" s="1021" t="s">
        <v>79</v>
      </c>
      <c r="B536" s="1021"/>
      <c r="C536" s="1021"/>
      <c r="D536" s="1021"/>
      <c r="E536" s="1021"/>
      <c r="F536" s="1021"/>
      <c r="G536" s="1021"/>
      <c r="H536" s="1021"/>
      <c r="I536" s="1021"/>
      <c r="J536" s="1021"/>
      <c r="K536" s="1021"/>
      <c r="L536" s="1021"/>
      <c r="M536" s="1021"/>
      <c r="N536" s="1021"/>
      <c r="O536" s="1021"/>
      <c r="P536" s="1021"/>
      <c r="Q536" s="1021"/>
      <c r="R536" s="1021"/>
      <c r="S536" s="1021"/>
    </row>
    <row r="537" spans="1:19" s="289" customFormat="1">
      <c r="A537" s="18">
        <v>0</v>
      </c>
      <c r="B537" s="98">
        <v>0</v>
      </c>
      <c r="C537" s="98">
        <v>0</v>
      </c>
      <c r="D537" s="98">
        <v>0</v>
      </c>
      <c r="E537" s="98">
        <v>0</v>
      </c>
      <c r="F537" s="98">
        <v>0</v>
      </c>
      <c r="G537" s="98">
        <v>0</v>
      </c>
      <c r="H537" s="98">
        <v>0</v>
      </c>
      <c r="I537" s="98">
        <v>0</v>
      </c>
      <c r="J537" s="98">
        <v>0</v>
      </c>
      <c r="K537" s="98">
        <v>0</v>
      </c>
      <c r="L537" s="98">
        <v>0</v>
      </c>
      <c r="M537" s="98">
        <v>0</v>
      </c>
      <c r="N537" s="98">
        <v>0</v>
      </c>
      <c r="O537" s="98">
        <v>0</v>
      </c>
      <c r="P537" s="98">
        <v>0</v>
      </c>
      <c r="Q537" s="98">
        <v>0</v>
      </c>
      <c r="R537" s="98">
        <v>0</v>
      </c>
      <c r="S537" s="98">
        <v>0</v>
      </c>
    </row>
    <row r="538" spans="1:19">
      <c r="A538" s="1021" t="s">
        <v>80</v>
      </c>
      <c r="B538" s="1021"/>
      <c r="C538" s="1021"/>
      <c r="D538" s="1021"/>
      <c r="E538" s="1021"/>
      <c r="F538" s="1021"/>
      <c r="G538" s="1021"/>
      <c r="H538" s="1021"/>
      <c r="I538" s="1021"/>
      <c r="J538" s="1021"/>
      <c r="K538" s="1021"/>
      <c r="L538" s="1021"/>
      <c r="M538" s="1021"/>
      <c r="N538" s="1021"/>
      <c r="O538" s="1021"/>
      <c r="P538" s="1021"/>
      <c r="Q538" s="1021"/>
      <c r="R538" s="1021"/>
      <c r="S538" s="1021"/>
    </row>
    <row r="539" spans="1:19" s="289" customFormat="1">
      <c r="A539" s="18">
        <v>0</v>
      </c>
      <c r="B539" s="98">
        <v>0</v>
      </c>
      <c r="C539" s="98">
        <v>0</v>
      </c>
      <c r="D539" s="98">
        <v>0</v>
      </c>
      <c r="E539" s="98">
        <v>0</v>
      </c>
      <c r="F539" s="98">
        <v>0</v>
      </c>
      <c r="G539" s="98">
        <v>0</v>
      </c>
      <c r="H539" s="98">
        <v>0</v>
      </c>
      <c r="I539" s="98">
        <v>0</v>
      </c>
      <c r="J539" s="98">
        <v>0</v>
      </c>
      <c r="K539" s="98">
        <v>0</v>
      </c>
      <c r="L539" s="98">
        <v>0</v>
      </c>
      <c r="M539" s="98">
        <v>0</v>
      </c>
      <c r="N539" s="98">
        <v>0</v>
      </c>
      <c r="O539" s="98">
        <v>0</v>
      </c>
      <c r="P539" s="98">
        <v>0</v>
      </c>
      <c r="Q539" s="98">
        <v>0</v>
      </c>
      <c r="R539" s="98">
        <v>0</v>
      </c>
      <c r="S539" s="98">
        <v>0</v>
      </c>
    </row>
    <row r="540" spans="1:19">
      <c r="A540" s="1062" t="s">
        <v>3655</v>
      </c>
      <c r="B540" s="1063"/>
      <c r="C540" s="1063"/>
      <c r="D540" s="1063"/>
      <c r="E540" s="1063"/>
      <c r="F540" s="1063"/>
      <c r="G540" s="1063"/>
      <c r="H540" s="1063"/>
      <c r="I540" s="1063"/>
      <c r="J540" s="1063"/>
      <c r="K540" s="1063"/>
      <c r="L540" s="1063"/>
      <c r="M540" s="1063"/>
      <c r="N540" s="1063"/>
      <c r="O540" s="1063"/>
      <c r="P540" s="1063"/>
      <c r="Q540" s="1063"/>
      <c r="R540" s="1063"/>
      <c r="S540" s="1064"/>
    </row>
    <row r="541" spans="1:19" s="22" customFormat="1">
      <c r="A541" s="74">
        <f>SUM(A517,A519,A521,A523,A525,A527,A529,A531,A533,A535,A537,A539)</f>
        <v>0</v>
      </c>
      <c r="B541" s="74">
        <f t="shared" ref="B541:S541" si="13">SUM(B517,B519,B521,B523,B525,B527,B529,B531,B533,B535,B537,B539)</f>
        <v>0</v>
      </c>
      <c r="C541" s="74">
        <f t="shared" si="13"/>
        <v>0</v>
      </c>
      <c r="D541" s="74">
        <f t="shared" si="13"/>
        <v>0</v>
      </c>
      <c r="E541" s="74">
        <f t="shared" si="13"/>
        <v>0</v>
      </c>
      <c r="F541" s="74">
        <f t="shared" si="13"/>
        <v>0</v>
      </c>
      <c r="G541" s="74">
        <f t="shared" si="13"/>
        <v>0</v>
      </c>
      <c r="H541" s="74">
        <f t="shared" si="13"/>
        <v>0</v>
      </c>
      <c r="I541" s="74">
        <f t="shared" si="13"/>
        <v>0</v>
      </c>
      <c r="J541" s="74">
        <f t="shared" si="13"/>
        <v>0</v>
      </c>
      <c r="K541" s="74">
        <f t="shared" si="13"/>
        <v>0</v>
      </c>
      <c r="L541" s="74">
        <f t="shared" si="13"/>
        <v>0</v>
      </c>
      <c r="M541" s="74">
        <f t="shared" si="13"/>
        <v>0</v>
      </c>
      <c r="N541" s="74">
        <f t="shared" si="13"/>
        <v>0</v>
      </c>
      <c r="O541" s="74">
        <f t="shared" si="13"/>
        <v>0</v>
      </c>
      <c r="P541" s="74">
        <f t="shared" si="13"/>
        <v>0</v>
      </c>
      <c r="Q541" s="74">
        <f t="shared" si="13"/>
        <v>0</v>
      </c>
      <c r="R541" s="74">
        <f t="shared" si="13"/>
        <v>0</v>
      </c>
      <c r="S541" s="74">
        <f t="shared" si="13"/>
        <v>0</v>
      </c>
    </row>
    <row r="542" spans="1:19">
      <c r="A542" s="92"/>
      <c r="B542" s="93"/>
      <c r="C542" s="93"/>
      <c r="D542" s="93"/>
      <c r="E542" s="93"/>
      <c r="F542" s="93"/>
      <c r="G542" s="93"/>
      <c r="H542" s="93"/>
      <c r="I542" s="93"/>
      <c r="J542" s="93"/>
      <c r="K542" s="93"/>
      <c r="L542" s="93"/>
      <c r="M542" s="93"/>
      <c r="N542" s="93"/>
      <c r="O542" s="93"/>
      <c r="P542" s="93"/>
      <c r="Q542" s="93"/>
      <c r="R542" s="93"/>
      <c r="S542" s="94"/>
    </row>
    <row r="543" spans="1:19" ht="21.75" customHeight="1">
      <c r="A543" s="1786" t="s">
        <v>713</v>
      </c>
      <c r="B543" s="1424"/>
      <c r="C543" s="1424"/>
      <c r="D543" s="1424"/>
      <c r="E543" s="1424"/>
      <c r="F543" s="1424"/>
      <c r="G543" s="1424"/>
      <c r="H543" s="1424"/>
      <c r="I543" s="1424"/>
      <c r="J543" s="1424"/>
      <c r="K543" s="1424"/>
      <c r="L543" s="1424"/>
      <c r="M543" s="1424"/>
      <c r="N543" s="1424"/>
      <c r="O543" s="1424"/>
      <c r="P543" s="1424"/>
      <c r="Q543" s="1424"/>
      <c r="R543" s="1424"/>
      <c r="S543" s="1425"/>
    </row>
    <row r="544" spans="1:19">
      <c r="A544" s="1015" t="s">
        <v>3654</v>
      </c>
      <c r="B544" s="1784"/>
      <c r="C544" s="1784"/>
      <c r="D544" s="1784"/>
      <c r="E544" s="1784"/>
      <c r="F544" s="1784"/>
      <c r="G544" s="1784"/>
      <c r="H544" s="1784"/>
      <c r="I544" s="1784"/>
      <c r="J544" s="1784"/>
      <c r="K544" s="1784"/>
      <c r="L544" s="1784"/>
      <c r="M544" s="1784"/>
      <c r="N544" s="1784"/>
      <c r="O544" s="1784"/>
      <c r="P544" s="1784"/>
      <c r="Q544" s="1784"/>
      <c r="R544" s="1784"/>
      <c r="S544" s="1785"/>
    </row>
    <row r="545" spans="1:19">
      <c r="A545" s="1032" t="s">
        <v>714</v>
      </c>
      <c r="B545" s="1033"/>
      <c r="C545" s="1033"/>
      <c r="D545" s="1033"/>
      <c r="E545" s="1033"/>
      <c r="F545" s="1033"/>
      <c r="G545" s="1033"/>
      <c r="H545" s="1033"/>
      <c r="I545" s="1033"/>
      <c r="J545" s="1033"/>
      <c r="K545" s="1033"/>
      <c r="L545" s="1033"/>
      <c r="M545" s="1033"/>
      <c r="N545" s="1033"/>
      <c r="O545" s="1033"/>
      <c r="P545" s="1033"/>
      <c r="Q545" s="1033"/>
      <c r="R545" s="1033"/>
      <c r="S545" s="1034"/>
    </row>
    <row r="546" spans="1:19">
      <c r="A546" s="1032" t="s">
        <v>670</v>
      </c>
      <c r="B546" s="1033"/>
      <c r="C546" s="1033"/>
      <c r="D546" s="1033"/>
      <c r="E546" s="1033"/>
      <c r="F546" s="1033"/>
      <c r="G546" s="1033"/>
      <c r="H546" s="1033"/>
      <c r="I546" s="1033"/>
      <c r="J546" s="1033"/>
      <c r="K546" s="1033"/>
      <c r="L546" s="1033"/>
      <c r="M546" s="1033"/>
      <c r="N546" s="1033"/>
      <c r="O546" s="1033"/>
      <c r="P546" s="1033"/>
      <c r="Q546" s="1033"/>
      <c r="R546" s="1033"/>
      <c r="S546" s="1034"/>
    </row>
    <row r="547" spans="1:19">
      <c r="A547" s="1032" t="s">
        <v>676</v>
      </c>
      <c r="B547" s="1033"/>
      <c r="C547" s="1033"/>
      <c r="D547" s="1033"/>
      <c r="E547" s="1033"/>
      <c r="F547" s="1033"/>
      <c r="G547" s="1033"/>
      <c r="H547" s="1033"/>
      <c r="I547" s="1033"/>
      <c r="J547" s="1033"/>
      <c r="K547" s="1033"/>
      <c r="L547" s="1033"/>
      <c r="M547" s="1033"/>
      <c r="N547" s="1033"/>
      <c r="O547" s="1033"/>
      <c r="P547" s="1033"/>
      <c r="Q547" s="1033"/>
      <c r="R547" s="1033"/>
      <c r="S547" s="1034"/>
    </row>
    <row r="548" spans="1:19">
      <c r="A548" s="1032" t="s">
        <v>677</v>
      </c>
      <c r="B548" s="1033"/>
      <c r="C548" s="1033"/>
      <c r="D548" s="1033"/>
      <c r="E548" s="1033"/>
      <c r="F548" s="1033"/>
      <c r="G548" s="1033"/>
      <c r="H548" s="1033"/>
      <c r="I548" s="1033"/>
      <c r="J548" s="1033"/>
      <c r="K548" s="1033"/>
      <c r="L548" s="1033"/>
      <c r="M548" s="1033"/>
      <c r="N548" s="1033"/>
      <c r="O548" s="1033"/>
      <c r="P548" s="1033"/>
      <c r="Q548" s="1033"/>
      <c r="R548" s="1033"/>
      <c r="S548" s="1034"/>
    </row>
    <row r="549" spans="1:19">
      <c r="A549" s="1032" t="s">
        <v>678</v>
      </c>
      <c r="B549" s="1033"/>
      <c r="C549" s="1033"/>
      <c r="D549" s="1033"/>
      <c r="E549" s="1033"/>
      <c r="F549" s="1033"/>
      <c r="G549" s="1033"/>
      <c r="H549" s="1033"/>
      <c r="I549" s="1033"/>
      <c r="J549" s="1033"/>
      <c r="K549" s="1033"/>
      <c r="L549" s="1033"/>
      <c r="M549" s="1033"/>
      <c r="N549" s="1033"/>
      <c r="O549" s="1033"/>
      <c r="P549" s="1033"/>
      <c r="Q549" s="1033"/>
      <c r="R549" s="1033"/>
      <c r="S549" s="1034"/>
    </row>
    <row r="550" spans="1:19">
      <c r="A550" s="1032" t="s">
        <v>289</v>
      </c>
      <c r="B550" s="1033"/>
      <c r="C550" s="1033"/>
      <c r="D550" s="1033"/>
      <c r="E550" s="1033"/>
      <c r="F550" s="1033"/>
      <c r="G550" s="1033"/>
      <c r="H550" s="1033"/>
      <c r="I550" s="1033"/>
      <c r="J550" s="1033"/>
      <c r="K550" s="1033"/>
      <c r="L550" s="1033"/>
      <c r="M550" s="1033"/>
      <c r="N550" s="1033"/>
      <c r="O550" s="1033"/>
      <c r="P550" s="1033"/>
      <c r="Q550" s="1033"/>
      <c r="R550" s="1033"/>
      <c r="S550" s="1034"/>
    </row>
    <row r="551" spans="1:19">
      <c r="A551" s="1035" t="s">
        <v>679</v>
      </c>
      <c r="B551" s="1036"/>
      <c r="C551" s="1036"/>
      <c r="D551" s="1036"/>
      <c r="E551" s="1036"/>
      <c r="F551" s="1036"/>
      <c r="G551" s="1036"/>
      <c r="H551" s="1036"/>
      <c r="I551" s="1036"/>
      <c r="J551" s="1036"/>
      <c r="K551" s="1036"/>
      <c r="L551" s="1036"/>
      <c r="M551" s="1036"/>
      <c r="N551" s="1036"/>
      <c r="O551" s="1036"/>
      <c r="P551" s="1036"/>
      <c r="Q551" s="1036"/>
      <c r="R551" s="1036"/>
      <c r="S551" s="1037"/>
    </row>
    <row r="552" spans="1:19" ht="30.75" customHeight="1">
      <c r="A552" s="1023" t="s">
        <v>41</v>
      </c>
      <c r="B552" s="1023"/>
      <c r="C552" s="1023"/>
      <c r="D552" s="1023" t="s">
        <v>42</v>
      </c>
      <c r="E552" s="1023"/>
      <c r="F552" s="1023" t="s">
        <v>43</v>
      </c>
      <c r="G552" s="1023"/>
      <c r="H552" s="1023"/>
      <c r="I552" s="1023" t="s">
        <v>44</v>
      </c>
      <c r="J552" s="1023"/>
      <c r="K552" s="1025" t="s">
        <v>45</v>
      </c>
      <c r="L552" s="1038"/>
      <c r="M552" s="1038"/>
      <c r="N552" s="1039"/>
      <c r="O552" s="1027" t="s">
        <v>46</v>
      </c>
      <c r="P552" s="1027"/>
      <c r="Q552" s="1028"/>
      <c r="R552" s="1023" t="s">
        <v>47</v>
      </c>
      <c r="S552" s="1023"/>
    </row>
    <row r="553" spans="1:19" ht="31.5" customHeight="1">
      <c r="A553" s="1022" t="s">
        <v>48</v>
      </c>
      <c r="B553" s="1022" t="s">
        <v>49</v>
      </c>
      <c r="C553" s="1029" t="s">
        <v>50</v>
      </c>
      <c r="D553" s="1022" t="s">
        <v>51</v>
      </c>
      <c r="E553" s="1022" t="s">
        <v>52</v>
      </c>
      <c r="F553" s="1025" t="s">
        <v>53</v>
      </c>
      <c r="G553" s="1031"/>
      <c r="H553" s="1026"/>
      <c r="I553" s="1022" t="s">
        <v>54</v>
      </c>
      <c r="J553" s="1022" t="s">
        <v>55</v>
      </c>
      <c r="K553" s="1025" t="s">
        <v>56</v>
      </c>
      <c r="L553" s="1026"/>
      <c r="M553" s="1025" t="s">
        <v>57</v>
      </c>
      <c r="N553" s="1026"/>
      <c r="O553" s="1022" t="s">
        <v>58</v>
      </c>
      <c r="P553" s="1022" t="s">
        <v>59</v>
      </c>
      <c r="Q553" s="1022" t="s">
        <v>60</v>
      </c>
      <c r="R553" s="1022" t="s">
        <v>61</v>
      </c>
      <c r="S553" s="1022" t="s">
        <v>62</v>
      </c>
    </row>
    <row r="554" spans="1:19" ht="55.5" customHeight="1">
      <c r="A554" s="1023"/>
      <c r="B554" s="1023"/>
      <c r="C554" s="1030"/>
      <c r="D554" s="1023"/>
      <c r="E554" s="1023"/>
      <c r="F554" s="89" t="s">
        <v>63</v>
      </c>
      <c r="G554" s="89" t="s">
        <v>64</v>
      </c>
      <c r="H554" s="89" t="s">
        <v>65</v>
      </c>
      <c r="I554" s="1023"/>
      <c r="J554" s="1023"/>
      <c r="K554" s="90" t="s">
        <v>66</v>
      </c>
      <c r="L554" s="90" t="s">
        <v>67</v>
      </c>
      <c r="M554" s="90" t="s">
        <v>68</v>
      </c>
      <c r="N554" s="90" t="s">
        <v>67</v>
      </c>
      <c r="O554" s="1023"/>
      <c r="P554" s="1023"/>
      <c r="Q554" s="1023"/>
      <c r="R554" s="1023"/>
      <c r="S554" s="1023"/>
    </row>
    <row r="555" spans="1:19">
      <c r="A555" s="1021" t="s">
        <v>69</v>
      </c>
      <c r="B555" s="1021"/>
      <c r="C555" s="1021"/>
      <c r="D555" s="1021"/>
      <c r="E555" s="1021"/>
      <c r="F555" s="1021"/>
      <c r="G555" s="1021"/>
      <c r="H555" s="1021"/>
      <c r="I555" s="1021"/>
      <c r="J555" s="1021"/>
      <c r="K555" s="1021"/>
      <c r="L555" s="1021"/>
      <c r="M555" s="1021"/>
      <c r="N555" s="1021"/>
      <c r="O555" s="1021"/>
      <c r="P555" s="1021"/>
      <c r="Q555" s="1021"/>
      <c r="R555" s="1021"/>
      <c r="S555" s="1021"/>
    </row>
    <row r="556" spans="1:19" s="20" customFormat="1">
      <c r="A556" s="18">
        <v>0</v>
      </c>
      <c r="B556" s="18">
        <v>0</v>
      </c>
      <c r="C556" s="18">
        <v>0</v>
      </c>
      <c r="D556" s="18">
        <v>0</v>
      </c>
      <c r="E556" s="18">
        <v>0</v>
      </c>
      <c r="F556" s="18">
        <v>0</v>
      </c>
      <c r="G556" s="18">
        <v>0</v>
      </c>
      <c r="H556" s="18">
        <v>0</v>
      </c>
      <c r="I556" s="18">
        <v>0</v>
      </c>
      <c r="J556" s="18">
        <v>0</v>
      </c>
      <c r="K556" s="18">
        <v>0</v>
      </c>
      <c r="L556" s="18">
        <v>0</v>
      </c>
      <c r="M556" s="18">
        <v>0</v>
      </c>
      <c r="N556" s="18">
        <v>0</v>
      </c>
      <c r="O556" s="18">
        <v>0</v>
      </c>
      <c r="P556" s="18">
        <v>0</v>
      </c>
      <c r="Q556" s="18">
        <v>0</v>
      </c>
      <c r="R556" s="18">
        <v>0</v>
      </c>
      <c r="S556" s="18">
        <v>0</v>
      </c>
    </row>
    <row r="557" spans="1:19">
      <c r="A557" s="1021" t="s">
        <v>70</v>
      </c>
      <c r="B557" s="1021"/>
      <c r="C557" s="1021"/>
      <c r="D557" s="1021"/>
      <c r="E557" s="1021"/>
      <c r="F557" s="1021"/>
      <c r="G557" s="1021"/>
      <c r="H557" s="1021"/>
      <c r="I557" s="1021"/>
      <c r="J557" s="1021"/>
      <c r="K557" s="1021"/>
      <c r="L557" s="1021"/>
      <c r="M557" s="1021"/>
      <c r="N557" s="1021"/>
      <c r="O557" s="1021"/>
      <c r="P557" s="1021"/>
      <c r="Q557" s="1021"/>
      <c r="R557" s="1021"/>
      <c r="S557" s="1021"/>
    </row>
    <row r="558" spans="1:19" s="716" customFormat="1">
      <c r="A558" s="18">
        <v>0</v>
      </c>
      <c r="B558" s="18">
        <v>0</v>
      </c>
      <c r="C558" s="18">
        <v>0</v>
      </c>
      <c r="D558" s="18">
        <v>0</v>
      </c>
      <c r="E558" s="18">
        <v>0</v>
      </c>
      <c r="F558" s="18">
        <v>0</v>
      </c>
      <c r="G558" s="18">
        <v>0</v>
      </c>
      <c r="H558" s="18">
        <v>0</v>
      </c>
      <c r="I558" s="18">
        <v>0</v>
      </c>
      <c r="J558" s="18">
        <v>0</v>
      </c>
      <c r="K558" s="18">
        <v>0</v>
      </c>
      <c r="L558" s="18">
        <v>0</v>
      </c>
      <c r="M558" s="18">
        <v>0</v>
      </c>
      <c r="N558" s="18">
        <v>0</v>
      </c>
      <c r="O558" s="18">
        <v>0</v>
      </c>
      <c r="P558" s="18">
        <v>0</v>
      </c>
      <c r="Q558" s="18">
        <v>0</v>
      </c>
      <c r="R558" s="18">
        <v>0</v>
      </c>
      <c r="S558" s="18">
        <v>0</v>
      </c>
    </row>
    <row r="559" spans="1:19">
      <c r="A559" s="1021" t="s">
        <v>71</v>
      </c>
      <c r="B559" s="1021"/>
      <c r="C559" s="1021"/>
      <c r="D559" s="1021"/>
      <c r="E559" s="1021"/>
      <c r="F559" s="1021"/>
      <c r="G559" s="1021"/>
      <c r="H559" s="1021"/>
      <c r="I559" s="1021"/>
      <c r="J559" s="1021"/>
      <c r="K559" s="1021"/>
      <c r="L559" s="1021"/>
      <c r="M559" s="1021"/>
      <c r="N559" s="1021"/>
      <c r="O559" s="1021"/>
      <c r="P559" s="1021"/>
      <c r="Q559" s="1021"/>
      <c r="R559" s="1021"/>
      <c r="S559" s="1021"/>
    </row>
    <row r="560" spans="1:19" s="746" customFormat="1">
      <c r="A560" s="18">
        <v>0</v>
      </c>
      <c r="B560" s="18">
        <v>0</v>
      </c>
      <c r="C560" s="18">
        <v>0</v>
      </c>
      <c r="D560" s="18">
        <v>0</v>
      </c>
      <c r="E560" s="18">
        <v>0</v>
      </c>
      <c r="F560" s="18">
        <v>0</v>
      </c>
      <c r="G560" s="18">
        <v>0</v>
      </c>
      <c r="H560" s="18">
        <v>0</v>
      </c>
      <c r="I560" s="18">
        <v>0</v>
      </c>
      <c r="J560" s="18">
        <v>0</v>
      </c>
      <c r="K560" s="18">
        <v>0</v>
      </c>
      <c r="L560" s="18">
        <v>0</v>
      </c>
      <c r="M560" s="18">
        <v>0</v>
      </c>
      <c r="N560" s="18">
        <v>0</v>
      </c>
      <c r="O560" s="18">
        <v>0</v>
      </c>
      <c r="P560" s="18">
        <v>0</v>
      </c>
      <c r="Q560" s="18">
        <v>0</v>
      </c>
      <c r="R560" s="18">
        <v>0</v>
      </c>
      <c r="S560" s="18">
        <v>0</v>
      </c>
    </row>
    <row r="561" spans="1:19">
      <c r="A561" s="1021" t="s">
        <v>72</v>
      </c>
      <c r="B561" s="1021"/>
      <c r="C561" s="1021"/>
      <c r="D561" s="1021"/>
      <c r="E561" s="1021"/>
      <c r="F561" s="1021"/>
      <c r="G561" s="1021"/>
      <c r="H561" s="1021"/>
      <c r="I561" s="1021"/>
      <c r="J561" s="1021"/>
      <c r="K561" s="1021"/>
      <c r="L561" s="1021"/>
      <c r="M561" s="1021"/>
      <c r="N561" s="1021"/>
      <c r="O561" s="1021"/>
      <c r="P561" s="1021"/>
      <c r="Q561" s="1021"/>
      <c r="R561" s="1021"/>
      <c r="S561" s="1021"/>
    </row>
    <row r="562" spans="1:19" s="779" customFormat="1">
      <c r="A562" s="18">
        <v>0</v>
      </c>
      <c r="B562" s="18">
        <v>0</v>
      </c>
      <c r="C562" s="18">
        <v>0</v>
      </c>
      <c r="D562" s="18">
        <v>0</v>
      </c>
      <c r="E562" s="18">
        <v>0</v>
      </c>
      <c r="F562" s="18">
        <v>0</v>
      </c>
      <c r="G562" s="18">
        <v>0</v>
      </c>
      <c r="H562" s="18">
        <v>0</v>
      </c>
      <c r="I562" s="18">
        <v>0</v>
      </c>
      <c r="J562" s="18">
        <v>0</v>
      </c>
      <c r="K562" s="18">
        <v>0</v>
      </c>
      <c r="L562" s="18">
        <v>0</v>
      </c>
      <c r="M562" s="18">
        <v>0</v>
      </c>
      <c r="N562" s="18">
        <v>0</v>
      </c>
      <c r="O562" s="18">
        <v>0</v>
      </c>
      <c r="P562" s="18">
        <v>0</v>
      </c>
      <c r="Q562" s="18">
        <v>0</v>
      </c>
      <c r="R562" s="18">
        <v>0</v>
      </c>
      <c r="S562" s="18">
        <v>0</v>
      </c>
    </row>
    <row r="563" spans="1:19">
      <c r="A563" s="1046" t="s">
        <v>73</v>
      </c>
      <c r="B563" s="1046"/>
      <c r="C563" s="1046"/>
      <c r="D563" s="1046"/>
      <c r="E563" s="1046"/>
      <c r="F563" s="1046"/>
      <c r="G563" s="1046"/>
      <c r="H563" s="1046"/>
      <c r="I563" s="1046"/>
      <c r="J563" s="1046"/>
      <c r="K563" s="1046"/>
      <c r="L563" s="1046"/>
      <c r="M563" s="1046"/>
      <c r="N563" s="1046"/>
      <c r="O563" s="1046"/>
      <c r="P563" s="1046"/>
      <c r="Q563" s="1046"/>
      <c r="R563" s="1046"/>
      <c r="S563" s="1046"/>
    </row>
    <row r="564" spans="1:19" s="798" customFormat="1">
      <c r="A564" s="18">
        <v>0</v>
      </c>
      <c r="B564" s="18">
        <v>0</v>
      </c>
      <c r="C564" s="18">
        <v>0</v>
      </c>
      <c r="D564" s="18">
        <v>0</v>
      </c>
      <c r="E564" s="18">
        <v>0</v>
      </c>
      <c r="F564" s="18">
        <v>0</v>
      </c>
      <c r="G564" s="18">
        <v>0</v>
      </c>
      <c r="H564" s="18">
        <v>0</v>
      </c>
      <c r="I564" s="18">
        <v>0</v>
      </c>
      <c r="J564" s="18">
        <v>0</v>
      </c>
      <c r="K564" s="18">
        <v>0</v>
      </c>
      <c r="L564" s="18">
        <v>0</v>
      </c>
      <c r="M564" s="18">
        <v>0</v>
      </c>
      <c r="N564" s="18">
        <v>0</v>
      </c>
      <c r="O564" s="18">
        <v>0</v>
      </c>
      <c r="P564" s="18">
        <v>0</v>
      </c>
      <c r="Q564" s="18">
        <v>0</v>
      </c>
      <c r="R564" s="18">
        <v>0</v>
      </c>
      <c r="S564" s="18">
        <v>0</v>
      </c>
    </row>
    <row r="565" spans="1:19">
      <c r="A565" s="1021" t="s">
        <v>74</v>
      </c>
      <c r="B565" s="1021"/>
      <c r="C565" s="1021"/>
      <c r="D565" s="1021"/>
      <c r="E565" s="1021"/>
      <c r="F565" s="1021"/>
      <c r="G565" s="1021"/>
      <c r="H565" s="1021"/>
      <c r="I565" s="1021"/>
      <c r="J565" s="1021"/>
      <c r="K565" s="1021"/>
      <c r="L565" s="1021"/>
      <c r="M565" s="1021"/>
      <c r="N565" s="1021"/>
      <c r="O565" s="1021"/>
      <c r="P565" s="1021"/>
      <c r="Q565" s="1021"/>
      <c r="R565" s="1021"/>
      <c r="S565" s="1021"/>
    </row>
    <row r="566" spans="1:19" s="289" customFormat="1">
      <c r="A566" s="18">
        <v>0</v>
      </c>
      <c r="B566" s="98">
        <v>0</v>
      </c>
      <c r="C566" s="98">
        <v>0</v>
      </c>
      <c r="D566" s="98">
        <v>0</v>
      </c>
      <c r="E566" s="98">
        <v>0</v>
      </c>
      <c r="F566" s="98">
        <v>0</v>
      </c>
      <c r="G566" s="98">
        <v>0</v>
      </c>
      <c r="H566" s="98">
        <v>0</v>
      </c>
      <c r="I566" s="98">
        <v>0</v>
      </c>
      <c r="J566" s="98">
        <v>0</v>
      </c>
      <c r="K566" s="98">
        <v>0</v>
      </c>
      <c r="L566" s="98">
        <v>0</v>
      </c>
      <c r="M566" s="98">
        <v>0</v>
      </c>
      <c r="N566" s="98">
        <v>0</v>
      </c>
      <c r="O566" s="98">
        <v>0</v>
      </c>
      <c r="P566" s="98">
        <v>0</v>
      </c>
      <c r="Q566" s="98">
        <v>0</v>
      </c>
      <c r="R566" s="98">
        <v>0</v>
      </c>
      <c r="S566" s="98">
        <v>0</v>
      </c>
    </row>
    <row r="567" spans="1:19" ht="15" customHeight="1">
      <c r="A567" s="1021" t="s">
        <v>75</v>
      </c>
      <c r="B567" s="1021"/>
      <c r="C567" s="1021"/>
      <c r="D567" s="1021"/>
      <c r="E567" s="1021"/>
      <c r="F567" s="1021"/>
      <c r="G567" s="1021"/>
      <c r="H567" s="1021"/>
      <c r="I567" s="1021"/>
      <c r="J567" s="1021"/>
      <c r="K567" s="1021"/>
      <c r="L567" s="1021"/>
      <c r="M567" s="1021"/>
      <c r="N567" s="1021"/>
      <c r="O567" s="1021"/>
      <c r="P567" s="1021"/>
      <c r="Q567" s="1021"/>
      <c r="R567" s="1021"/>
      <c r="S567" s="1021"/>
    </row>
    <row r="568" spans="1:19" s="289" customFormat="1">
      <c r="A568" s="18">
        <v>0</v>
      </c>
      <c r="B568" s="98">
        <v>0</v>
      </c>
      <c r="C568" s="98">
        <v>0</v>
      </c>
      <c r="D568" s="98">
        <v>0</v>
      </c>
      <c r="E568" s="98">
        <v>0</v>
      </c>
      <c r="F568" s="98">
        <v>0</v>
      </c>
      <c r="G568" s="98">
        <v>0</v>
      </c>
      <c r="H568" s="98">
        <v>0</v>
      </c>
      <c r="I568" s="98">
        <v>0</v>
      </c>
      <c r="J568" s="98">
        <v>0</v>
      </c>
      <c r="K568" s="98">
        <v>0</v>
      </c>
      <c r="L568" s="98">
        <v>0</v>
      </c>
      <c r="M568" s="98">
        <v>0</v>
      </c>
      <c r="N568" s="98">
        <v>0</v>
      </c>
      <c r="O568" s="98">
        <v>0</v>
      </c>
      <c r="P568" s="98">
        <v>0</v>
      </c>
      <c r="Q568" s="98">
        <v>0</v>
      </c>
      <c r="R568" s="98">
        <v>0</v>
      </c>
      <c r="S568" s="98">
        <v>0</v>
      </c>
    </row>
    <row r="569" spans="1:19">
      <c r="A569" s="1021" t="s">
        <v>76</v>
      </c>
      <c r="B569" s="1021"/>
      <c r="C569" s="1021"/>
      <c r="D569" s="1021"/>
      <c r="E569" s="1021"/>
      <c r="F569" s="1021"/>
      <c r="G569" s="1021"/>
      <c r="H569" s="1021"/>
      <c r="I569" s="1021"/>
      <c r="J569" s="1021"/>
      <c r="K569" s="1021"/>
      <c r="L569" s="1021"/>
      <c r="M569" s="1021"/>
      <c r="N569" s="1021"/>
      <c r="O569" s="1021"/>
      <c r="P569" s="1021"/>
      <c r="Q569" s="1021"/>
      <c r="R569" s="1021"/>
      <c r="S569" s="1021"/>
    </row>
    <row r="570" spans="1:19" s="289" customFormat="1">
      <c r="A570" s="18">
        <v>0</v>
      </c>
      <c r="B570" s="98">
        <v>0</v>
      </c>
      <c r="C570" s="98">
        <v>0</v>
      </c>
      <c r="D570" s="98">
        <v>0</v>
      </c>
      <c r="E570" s="98">
        <v>0</v>
      </c>
      <c r="F570" s="98">
        <v>0</v>
      </c>
      <c r="G570" s="98">
        <v>0</v>
      </c>
      <c r="H570" s="98">
        <v>0</v>
      </c>
      <c r="I570" s="98">
        <v>0</v>
      </c>
      <c r="J570" s="98">
        <v>0</v>
      </c>
      <c r="K570" s="98">
        <v>0</v>
      </c>
      <c r="L570" s="98">
        <v>0</v>
      </c>
      <c r="M570" s="98">
        <v>0</v>
      </c>
      <c r="N570" s="98">
        <v>0</v>
      </c>
      <c r="O570" s="98">
        <v>0</v>
      </c>
      <c r="P570" s="98">
        <v>0</v>
      </c>
      <c r="Q570" s="98">
        <v>0</v>
      </c>
      <c r="R570" s="98">
        <v>0</v>
      </c>
      <c r="S570" s="98">
        <v>0</v>
      </c>
    </row>
    <row r="571" spans="1:19">
      <c r="A571" s="1021" t="s">
        <v>77</v>
      </c>
      <c r="B571" s="1021"/>
      <c r="C571" s="1021"/>
      <c r="D571" s="1021"/>
      <c r="E571" s="1021"/>
      <c r="F571" s="1021"/>
      <c r="G571" s="1021"/>
      <c r="H571" s="1021"/>
      <c r="I571" s="1021"/>
      <c r="J571" s="1021"/>
      <c r="K571" s="1021"/>
      <c r="L571" s="1021"/>
      <c r="M571" s="1021"/>
      <c r="N571" s="1021"/>
      <c r="O571" s="1021"/>
      <c r="P571" s="1021"/>
      <c r="Q571" s="1021"/>
      <c r="R571" s="1021"/>
      <c r="S571" s="1021"/>
    </row>
    <row r="572" spans="1:19" s="289" customFormat="1">
      <c r="A572" s="18">
        <v>0</v>
      </c>
      <c r="B572" s="98">
        <v>0</v>
      </c>
      <c r="C572" s="98">
        <v>0</v>
      </c>
      <c r="D572" s="98">
        <v>0</v>
      </c>
      <c r="E572" s="98">
        <v>0</v>
      </c>
      <c r="F572" s="98">
        <v>0</v>
      </c>
      <c r="G572" s="98">
        <v>0</v>
      </c>
      <c r="H572" s="98">
        <v>0</v>
      </c>
      <c r="I572" s="98">
        <v>0</v>
      </c>
      <c r="J572" s="98">
        <v>0</v>
      </c>
      <c r="K572" s="98">
        <v>0</v>
      </c>
      <c r="L572" s="98">
        <v>0</v>
      </c>
      <c r="M572" s="98">
        <v>0</v>
      </c>
      <c r="N572" s="98">
        <v>0</v>
      </c>
      <c r="O572" s="98">
        <v>0</v>
      </c>
      <c r="P572" s="98">
        <v>0</v>
      </c>
      <c r="Q572" s="98">
        <v>0</v>
      </c>
      <c r="R572" s="98">
        <v>0</v>
      </c>
      <c r="S572" s="98">
        <v>0</v>
      </c>
    </row>
    <row r="573" spans="1:19">
      <c r="A573" s="1021" t="s">
        <v>78</v>
      </c>
      <c r="B573" s="1021"/>
      <c r="C573" s="1021"/>
      <c r="D573" s="1021"/>
      <c r="E573" s="1021"/>
      <c r="F573" s="1021"/>
      <c r="G573" s="1021"/>
      <c r="H573" s="1021"/>
      <c r="I573" s="1021"/>
      <c r="J573" s="1021"/>
      <c r="K573" s="1021"/>
      <c r="L573" s="1021"/>
      <c r="M573" s="1021"/>
      <c r="N573" s="1021"/>
      <c r="O573" s="1021"/>
      <c r="P573" s="1021"/>
      <c r="Q573" s="1021"/>
      <c r="R573" s="1021"/>
      <c r="S573" s="1021"/>
    </row>
    <row r="574" spans="1:19" s="289" customFormat="1">
      <c r="A574" s="18">
        <v>0</v>
      </c>
      <c r="B574" s="98">
        <v>0</v>
      </c>
      <c r="C574" s="98">
        <v>0</v>
      </c>
      <c r="D574" s="98">
        <v>0</v>
      </c>
      <c r="E574" s="98">
        <v>0</v>
      </c>
      <c r="F574" s="98">
        <v>0</v>
      </c>
      <c r="G574" s="98">
        <v>0</v>
      </c>
      <c r="H574" s="98">
        <v>0</v>
      </c>
      <c r="I574" s="98">
        <v>0</v>
      </c>
      <c r="J574" s="98">
        <v>0</v>
      </c>
      <c r="K574" s="98">
        <v>0</v>
      </c>
      <c r="L574" s="98">
        <v>0</v>
      </c>
      <c r="M574" s="98">
        <v>0</v>
      </c>
      <c r="N574" s="98">
        <v>0</v>
      </c>
      <c r="O574" s="98">
        <v>0</v>
      </c>
      <c r="P574" s="98">
        <v>0</v>
      </c>
      <c r="Q574" s="98">
        <v>0</v>
      </c>
      <c r="R574" s="98">
        <v>0</v>
      </c>
      <c r="S574" s="98">
        <v>0</v>
      </c>
    </row>
    <row r="575" spans="1:19">
      <c r="A575" s="1021" t="s">
        <v>79</v>
      </c>
      <c r="B575" s="1021"/>
      <c r="C575" s="1021"/>
      <c r="D575" s="1021"/>
      <c r="E575" s="1021"/>
      <c r="F575" s="1021"/>
      <c r="G575" s="1021"/>
      <c r="H575" s="1021"/>
      <c r="I575" s="1021"/>
      <c r="J575" s="1021"/>
      <c r="K575" s="1021"/>
      <c r="L575" s="1021"/>
      <c r="M575" s="1021"/>
      <c r="N575" s="1021"/>
      <c r="O575" s="1021"/>
      <c r="P575" s="1021"/>
      <c r="Q575" s="1021"/>
      <c r="R575" s="1021"/>
      <c r="S575" s="1021"/>
    </row>
    <row r="576" spans="1:19" s="289" customFormat="1">
      <c r="A576" s="18">
        <v>0</v>
      </c>
      <c r="B576" s="98">
        <v>0</v>
      </c>
      <c r="C576" s="98">
        <v>0</v>
      </c>
      <c r="D576" s="98">
        <v>0</v>
      </c>
      <c r="E576" s="98">
        <v>0</v>
      </c>
      <c r="F576" s="98">
        <v>0</v>
      </c>
      <c r="G576" s="98">
        <v>0</v>
      </c>
      <c r="H576" s="98">
        <v>0</v>
      </c>
      <c r="I576" s="98">
        <v>0</v>
      </c>
      <c r="J576" s="98">
        <v>0</v>
      </c>
      <c r="K576" s="98">
        <v>0</v>
      </c>
      <c r="L576" s="98">
        <v>0</v>
      </c>
      <c r="M576" s="98">
        <v>0</v>
      </c>
      <c r="N576" s="98">
        <v>0</v>
      </c>
      <c r="O576" s="98">
        <v>0</v>
      </c>
      <c r="P576" s="98">
        <v>0</v>
      </c>
      <c r="Q576" s="98">
        <v>0</v>
      </c>
      <c r="R576" s="98">
        <v>0</v>
      </c>
      <c r="S576" s="98">
        <v>0</v>
      </c>
    </row>
    <row r="577" spans="1:19">
      <c r="A577" s="1021" t="s">
        <v>80</v>
      </c>
      <c r="B577" s="1021"/>
      <c r="C577" s="1021"/>
      <c r="D577" s="1021"/>
      <c r="E577" s="1021"/>
      <c r="F577" s="1021"/>
      <c r="G577" s="1021"/>
      <c r="H577" s="1021"/>
      <c r="I577" s="1021"/>
      <c r="J577" s="1021"/>
      <c r="K577" s="1021"/>
      <c r="L577" s="1021"/>
      <c r="M577" s="1021"/>
      <c r="N577" s="1021"/>
      <c r="O577" s="1021"/>
      <c r="P577" s="1021"/>
      <c r="Q577" s="1021"/>
      <c r="R577" s="1021"/>
      <c r="S577" s="1021"/>
    </row>
    <row r="578" spans="1:19" s="289" customFormat="1">
      <c r="A578" s="18">
        <v>0</v>
      </c>
      <c r="B578" s="98">
        <v>0</v>
      </c>
      <c r="C578" s="98">
        <v>0</v>
      </c>
      <c r="D578" s="98">
        <v>0</v>
      </c>
      <c r="E578" s="98">
        <v>0</v>
      </c>
      <c r="F578" s="98">
        <v>0</v>
      </c>
      <c r="G578" s="98">
        <v>0</v>
      </c>
      <c r="H578" s="98">
        <v>0</v>
      </c>
      <c r="I578" s="98">
        <v>0</v>
      </c>
      <c r="J578" s="98">
        <v>0</v>
      </c>
      <c r="K578" s="98">
        <v>0</v>
      </c>
      <c r="L578" s="98">
        <v>0</v>
      </c>
      <c r="M578" s="98">
        <v>0</v>
      </c>
      <c r="N578" s="98">
        <v>0</v>
      </c>
      <c r="O578" s="98">
        <v>0</v>
      </c>
      <c r="P578" s="98">
        <v>0</v>
      </c>
      <c r="Q578" s="98">
        <v>0</v>
      </c>
      <c r="R578" s="98">
        <v>0</v>
      </c>
      <c r="S578" s="98">
        <v>0</v>
      </c>
    </row>
    <row r="579" spans="1:19">
      <c r="A579" s="1062" t="s">
        <v>3655</v>
      </c>
      <c r="B579" s="1063"/>
      <c r="C579" s="1063"/>
      <c r="D579" s="1063"/>
      <c r="E579" s="1063"/>
      <c r="F579" s="1063"/>
      <c r="G579" s="1063"/>
      <c r="H579" s="1063"/>
      <c r="I579" s="1063"/>
      <c r="J579" s="1063"/>
      <c r="K579" s="1063"/>
      <c r="L579" s="1063"/>
      <c r="M579" s="1063"/>
      <c r="N579" s="1063"/>
      <c r="O579" s="1063"/>
      <c r="P579" s="1063"/>
      <c r="Q579" s="1063"/>
      <c r="R579" s="1063"/>
      <c r="S579" s="1064"/>
    </row>
    <row r="580" spans="1:19" s="22" customFormat="1">
      <c r="A580" s="74">
        <v>0</v>
      </c>
      <c r="B580" s="74">
        <f t="shared" ref="B580:S580" si="14">SUM(B556,B558,B560,B562,B564,B566,B568,B570,B572,B574,B576,B578)</f>
        <v>0</v>
      </c>
      <c r="C580" s="74">
        <f t="shared" si="14"/>
        <v>0</v>
      </c>
      <c r="D580" s="74">
        <f t="shared" si="14"/>
        <v>0</v>
      </c>
      <c r="E580" s="74">
        <f t="shared" si="14"/>
        <v>0</v>
      </c>
      <c r="F580" s="74">
        <v>0</v>
      </c>
      <c r="G580" s="74">
        <f t="shared" si="14"/>
        <v>0</v>
      </c>
      <c r="H580" s="74">
        <f t="shared" si="14"/>
        <v>0</v>
      </c>
      <c r="I580" s="74">
        <f t="shared" si="14"/>
        <v>0</v>
      </c>
      <c r="J580" s="74">
        <f t="shared" si="14"/>
        <v>0</v>
      </c>
      <c r="K580" s="74">
        <f t="shared" si="14"/>
        <v>0</v>
      </c>
      <c r="L580" s="74">
        <f t="shared" si="14"/>
        <v>0</v>
      </c>
      <c r="M580" s="74">
        <f t="shared" si="14"/>
        <v>0</v>
      </c>
      <c r="N580" s="74">
        <f t="shared" si="14"/>
        <v>0</v>
      </c>
      <c r="O580" s="74">
        <f t="shared" si="14"/>
        <v>0</v>
      </c>
      <c r="P580" s="74">
        <f t="shared" si="14"/>
        <v>0</v>
      </c>
      <c r="Q580" s="74">
        <f t="shared" si="14"/>
        <v>0</v>
      </c>
      <c r="R580" s="74">
        <v>0</v>
      </c>
      <c r="S580" s="74">
        <f t="shared" si="14"/>
        <v>0</v>
      </c>
    </row>
    <row r="581" spans="1:19">
      <c r="A581" s="1737" t="s">
        <v>3671</v>
      </c>
      <c r="B581" s="1738"/>
      <c r="C581" s="1738"/>
      <c r="D581" s="1738"/>
      <c r="E581" s="1738"/>
      <c r="F581" s="1738"/>
      <c r="G581" s="1738"/>
      <c r="H581" s="1738"/>
      <c r="I581" s="1738"/>
      <c r="J581" s="1738"/>
      <c r="K581" s="1738"/>
      <c r="L581" s="1738"/>
      <c r="M581" s="1738"/>
      <c r="N581" s="1738"/>
      <c r="O581" s="1738"/>
      <c r="P581" s="1738"/>
      <c r="Q581" s="1738"/>
      <c r="R581" s="1738"/>
      <c r="S581" s="1739"/>
    </row>
    <row r="582" spans="1:19" s="20" customFormat="1">
      <c r="A582" s="99">
        <f>SUM(A580,A541,A502,A463,A424,A385,A346,A307,A268,A229,A190,A152,A113,A76,A39)</f>
        <v>1</v>
      </c>
      <c r="B582" s="99">
        <f t="shared" ref="B582:S582" si="15">SUM(B580,B541,B502,B463,B424,B385,B346,B307,B268,B229,B190,B152,B113,B76,B39)</f>
        <v>14</v>
      </c>
      <c r="C582" s="99">
        <f t="shared" si="15"/>
        <v>15</v>
      </c>
      <c r="D582" s="99">
        <f t="shared" si="15"/>
        <v>3</v>
      </c>
      <c r="E582" s="99">
        <f t="shared" si="15"/>
        <v>12</v>
      </c>
      <c r="F582" s="99">
        <f t="shared" si="15"/>
        <v>0</v>
      </c>
      <c r="G582" s="99">
        <f t="shared" si="15"/>
        <v>15</v>
      </c>
      <c r="H582" s="99">
        <f t="shared" si="15"/>
        <v>0</v>
      </c>
      <c r="I582" s="99">
        <f t="shared" si="15"/>
        <v>14</v>
      </c>
      <c r="J582" s="99">
        <f t="shared" si="15"/>
        <v>1</v>
      </c>
      <c r="K582" s="99">
        <f t="shared" si="15"/>
        <v>0</v>
      </c>
      <c r="L582" s="99">
        <f t="shared" si="15"/>
        <v>0</v>
      </c>
      <c r="M582" s="99">
        <f t="shared" si="15"/>
        <v>0</v>
      </c>
      <c r="N582" s="99">
        <f t="shared" si="15"/>
        <v>1</v>
      </c>
      <c r="O582" s="99">
        <f t="shared" si="15"/>
        <v>6</v>
      </c>
      <c r="P582" s="99">
        <f t="shared" si="15"/>
        <v>9</v>
      </c>
      <c r="Q582" s="99">
        <f t="shared" si="15"/>
        <v>0</v>
      </c>
      <c r="R582" s="99">
        <f t="shared" si="15"/>
        <v>0</v>
      </c>
      <c r="S582" s="99">
        <f t="shared" si="15"/>
        <v>0</v>
      </c>
    </row>
  </sheetData>
  <mergeCells count="658">
    <mergeCell ref="A573:S573"/>
    <mergeCell ref="A575:S575"/>
    <mergeCell ref="A577:S577"/>
    <mergeCell ref="A579:S579"/>
    <mergeCell ref="A581:S581"/>
    <mergeCell ref="A561:S561"/>
    <mergeCell ref="A563:S563"/>
    <mergeCell ref="A565:S565"/>
    <mergeCell ref="A567:S567"/>
    <mergeCell ref="A569:S569"/>
    <mergeCell ref="A571:S571"/>
    <mergeCell ref="Q553:Q554"/>
    <mergeCell ref="R553:R554"/>
    <mergeCell ref="S553:S554"/>
    <mergeCell ref="A555:S555"/>
    <mergeCell ref="A557:S557"/>
    <mergeCell ref="A559:S559"/>
    <mergeCell ref="I553:I554"/>
    <mergeCell ref="J553:J554"/>
    <mergeCell ref="K553:L553"/>
    <mergeCell ref="M553:N553"/>
    <mergeCell ref="O553:O554"/>
    <mergeCell ref="P553:P554"/>
    <mergeCell ref="A553:A554"/>
    <mergeCell ref="B553:B554"/>
    <mergeCell ref="C553:C554"/>
    <mergeCell ref="D553:D554"/>
    <mergeCell ref="E553:E554"/>
    <mergeCell ref="F553:H553"/>
    <mergeCell ref="A549:S549"/>
    <mergeCell ref="A550:S550"/>
    <mergeCell ref="A551:S551"/>
    <mergeCell ref="A552:C552"/>
    <mergeCell ref="D552:E552"/>
    <mergeCell ref="F552:H552"/>
    <mergeCell ref="I552:J552"/>
    <mergeCell ref="K552:N552"/>
    <mergeCell ref="O552:Q552"/>
    <mergeCell ref="R552:S552"/>
    <mergeCell ref="A540:S540"/>
    <mergeCell ref="A544:S544"/>
    <mergeCell ref="A545:S545"/>
    <mergeCell ref="A546:S546"/>
    <mergeCell ref="A547:S547"/>
    <mergeCell ref="A548:S548"/>
    <mergeCell ref="A528:S528"/>
    <mergeCell ref="A530:S530"/>
    <mergeCell ref="A532:S532"/>
    <mergeCell ref="A534:S534"/>
    <mergeCell ref="A536:S536"/>
    <mergeCell ref="A538:S538"/>
    <mergeCell ref="A543:S543"/>
    <mergeCell ref="A516:S516"/>
    <mergeCell ref="A518:S518"/>
    <mergeCell ref="A520:S520"/>
    <mergeCell ref="A522:S522"/>
    <mergeCell ref="A524:S524"/>
    <mergeCell ref="A526:S526"/>
    <mergeCell ref="M514:N514"/>
    <mergeCell ref="O514:O515"/>
    <mergeCell ref="P514:P515"/>
    <mergeCell ref="Q514:Q515"/>
    <mergeCell ref="R514:R515"/>
    <mergeCell ref="S514:S515"/>
    <mergeCell ref="R513:S513"/>
    <mergeCell ref="A514:A515"/>
    <mergeCell ref="B514:B515"/>
    <mergeCell ref="C514:C515"/>
    <mergeCell ref="D514:D515"/>
    <mergeCell ref="E514:E515"/>
    <mergeCell ref="F514:H514"/>
    <mergeCell ref="I514:I515"/>
    <mergeCell ref="J514:J515"/>
    <mergeCell ref="K514:L514"/>
    <mergeCell ref="A513:C513"/>
    <mergeCell ref="D513:E513"/>
    <mergeCell ref="F513:H513"/>
    <mergeCell ref="I513:J513"/>
    <mergeCell ref="K513:N513"/>
    <mergeCell ref="O513:Q513"/>
    <mergeCell ref="A507:S507"/>
    <mergeCell ref="A508:S508"/>
    <mergeCell ref="A509:S509"/>
    <mergeCell ref="A510:S510"/>
    <mergeCell ref="A511:S511"/>
    <mergeCell ref="A512:S512"/>
    <mergeCell ref="A495:S495"/>
    <mergeCell ref="A497:S497"/>
    <mergeCell ref="A499:S499"/>
    <mergeCell ref="A501:S501"/>
    <mergeCell ref="A505:S505"/>
    <mergeCell ref="A506:S506"/>
    <mergeCell ref="A504:S504"/>
    <mergeCell ref="A483:S483"/>
    <mergeCell ref="A485:S485"/>
    <mergeCell ref="A487:S487"/>
    <mergeCell ref="A489:S489"/>
    <mergeCell ref="A491:S491"/>
    <mergeCell ref="A493:S493"/>
    <mergeCell ref="Q475:Q476"/>
    <mergeCell ref="R475:R476"/>
    <mergeCell ref="S475:S476"/>
    <mergeCell ref="A477:S477"/>
    <mergeCell ref="A479:S479"/>
    <mergeCell ref="A481:S481"/>
    <mergeCell ref="I475:I476"/>
    <mergeCell ref="J475:J476"/>
    <mergeCell ref="K475:L475"/>
    <mergeCell ref="M475:N475"/>
    <mergeCell ref="O475:O476"/>
    <mergeCell ref="P475:P476"/>
    <mergeCell ref="A475:A476"/>
    <mergeCell ref="B475:B476"/>
    <mergeCell ref="C475:C476"/>
    <mergeCell ref="D475:D476"/>
    <mergeCell ref="E475:E476"/>
    <mergeCell ref="F475:H475"/>
    <mergeCell ref="A471:S471"/>
    <mergeCell ref="A472:S472"/>
    <mergeCell ref="A473:S473"/>
    <mergeCell ref="A474:C474"/>
    <mergeCell ref="D474:E474"/>
    <mergeCell ref="F474:H474"/>
    <mergeCell ref="I474:J474"/>
    <mergeCell ref="K474:N474"/>
    <mergeCell ref="O474:Q474"/>
    <mergeCell ref="R474:S474"/>
    <mergeCell ref="A462:S462"/>
    <mergeCell ref="A466:S466"/>
    <mergeCell ref="A467:S467"/>
    <mergeCell ref="A468:S468"/>
    <mergeCell ref="A469:S469"/>
    <mergeCell ref="A470:S470"/>
    <mergeCell ref="A450:S450"/>
    <mergeCell ref="A452:S452"/>
    <mergeCell ref="A454:S454"/>
    <mergeCell ref="A456:S456"/>
    <mergeCell ref="A458:S458"/>
    <mergeCell ref="A460:S460"/>
    <mergeCell ref="A465:S465"/>
    <mergeCell ref="A438:S438"/>
    <mergeCell ref="A440:S440"/>
    <mergeCell ref="A442:S442"/>
    <mergeCell ref="A444:S444"/>
    <mergeCell ref="A446:S446"/>
    <mergeCell ref="A448:S448"/>
    <mergeCell ref="M436:N436"/>
    <mergeCell ref="O436:O437"/>
    <mergeCell ref="P436:P437"/>
    <mergeCell ref="Q436:Q437"/>
    <mergeCell ref="R436:R437"/>
    <mergeCell ref="S436:S437"/>
    <mergeCell ref="R435:S435"/>
    <mergeCell ref="A436:A437"/>
    <mergeCell ref="B436:B437"/>
    <mergeCell ref="C436:C437"/>
    <mergeCell ref="D436:D437"/>
    <mergeCell ref="E436:E437"/>
    <mergeCell ref="F436:H436"/>
    <mergeCell ref="I436:I437"/>
    <mergeCell ref="J436:J437"/>
    <mergeCell ref="K436:L436"/>
    <mergeCell ref="A435:C435"/>
    <mergeCell ref="D435:E435"/>
    <mergeCell ref="F435:H435"/>
    <mergeCell ref="I435:J435"/>
    <mergeCell ref="K435:N435"/>
    <mergeCell ref="O435:Q435"/>
    <mergeCell ref="A429:S429"/>
    <mergeCell ref="A430:S430"/>
    <mergeCell ref="A431:S431"/>
    <mergeCell ref="A432:S432"/>
    <mergeCell ref="A433:S433"/>
    <mergeCell ref="A434:S434"/>
    <mergeCell ref="A417:S417"/>
    <mergeCell ref="A419:S419"/>
    <mergeCell ref="A421:S421"/>
    <mergeCell ref="A423:S423"/>
    <mergeCell ref="A427:S427"/>
    <mergeCell ref="A428:S428"/>
    <mergeCell ref="A426:S426"/>
    <mergeCell ref="A405:S405"/>
    <mergeCell ref="A407:S407"/>
    <mergeCell ref="A409:S409"/>
    <mergeCell ref="A411:S411"/>
    <mergeCell ref="A413:S413"/>
    <mergeCell ref="A415:S415"/>
    <mergeCell ref="Q397:Q398"/>
    <mergeCell ref="R397:R398"/>
    <mergeCell ref="S397:S398"/>
    <mergeCell ref="A399:S399"/>
    <mergeCell ref="A401:S401"/>
    <mergeCell ref="A403:S403"/>
    <mergeCell ref="I397:I398"/>
    <mergeCell ref="J397:J398"/>
    <mergeCell ref="K397:L397"/>
    <mergeCell ref="M397:N397"/>
    <mergeCell ref="O397:O398"/>
    <mergeCell ref="P397:P398"/>
    <mergeCell ref="A397:A398"/>
    <mergeCell ref="B397:B398"/>
    <mergeCell ref="C397:C398"/>
    <mergeCell ref="D397:D398"/>
    <mergeCell ref="E397:E398"/>
    <mergeCell ref="F397:H397"/>
    <mergeCell ref="A393:S393"/>
    <mergeCell ref="A394:S394"/>
    <mergeCell ref="A395:S395"/>
    <mergeCell ref="A396:C396"/>
    <mergeCell ref="D396:E396"/>
    <mergeCell ref="F396:H396"/>
    <mergeCell ref="I396:J396"/>
    <mergeCell ref="K396:N396"/>
    <mergeCell ref="O396:Q396"/>
    <mergeCell ref="R396:S396"/>
    <mergeCell ref="A384:S384"/>
    <mergeCell ref="A388:S388"/>
    <mergeCell ref="A389:S389"/>
    <mergeCell ref="A390:S390"/>
    <mergeCell ref="A391:S391"/>
    <mergeCell ref="A392:S392"/>
    <mergeCell ref="A372:S372"/>
    <mergeCell ref="A374:S374"/>
    <mergeCell ref="A376:S376"/>
    <mergeCell ref="A378:S378"/>
    <mergeCell ref="A380:S380"/>
    <mergeCell ref="A382:S382"/>
    <mergeCell ref="A387:S387"/>
    <mergeCell ref="A360:S360"/>
    <mergeCell ref="A362:S362"/>
    <mergeCell ref="A364:S364"/>
    <mergeCell ref="A366:S366"/>
    <mergeCell ref="A368:S368"/>
    <mergeCell ref="A370:S370"/>
    <mergeCell ref="M358:N358"/>
    <mergeCell ref="O358:O359"/>
    <mergeCell ref="P358:P359"/>
    <mergeCell ref="Q358:Q359"/>
    <mergeCell ref="R358:R359"/>
    <mergeCell ref="S358:S359"/>
    <mergeCell ref="R357:S357"/>
    <mergeCell ref="A358:A359"/>
    <mergeCell ref="B358:B359"/>
    <mergeCell ref="C358:C359"/>
    <mergeCell ref="D358:D359"/>
    <mergeCell ref="E358:E359"/>
    <mergeCell ref="F358:H358"/>
    <mergeCell ref="I358:I359"/>
    <mergeCell ref="J358:J359"/>
    <mergeCell ref="K358:L358"/>
    <mergeCell ref="A357:C357"/>
    <mergeCell ref="D357:E357"/>
    <mergeCell ref="F357:H357"/>
    <mergeCell ref="I357:J357"/>
    <mergeCell ref="K357:N357"/>
    <mergeCell ref="O357:Q357"/>
    <mergeCell ref="A351:S351"/>
    <mergeCell ref="A352:S352"/>
    <mergeCell ref="A353:S353"/>
    <mergeCell ref="A354:S354"/>
    <mergeCell ref="A355:S355"/>
    <mergeCell ref="A356:S356"/>
    <mergeCell ref="A339:S339"/>
    <mergeCell ref="A341:S341"/>
    <mergeCell ref="A343:S343"/>
    <mergeCell ref="A345:S345"/>
    <mergeCell ref="A349:S349"/>
    <mergeCell ref="A350:S350"/>
    <mergeCell ref="A348:S348"/>
    <mergeCell ref="A327:S327"/>
    <mergeCell ref="A329:S329"/>
    <mergeCell ref="A331:S331"/>
    <mergeCell ref="A333:S333"/>
    <mergeCell ref="A335:S335"/>
    <mergeCell ref="A337:S337"/>
    <mergeCell ref="Q319:Q320"/>
    <mergeCell ref="R319:R320"/>
    <mergeCell ref="S319:S320"/>
    <mergeCell ref="A321:S321"/>
    <mergeCell ref="A323:S323"/>
    <mergeCell ref="A325:S325"/>
    <mergeCell ref="I319:I320"/>
    <mergeCell ref="J319:J320"/>
    <mergeCell ref="K319:L319"/>
    <mergeCell ref="M319:N319"/>
    <mergeCell ref="O319:O320"/>
    <mergeCell ref="P319:P320"/>
    <mergeCell ref="A319:A320"/>
    <mergeCell ref="B319:B320"/>
    <mergeCell ref="C319:C320"/>
    <mergeCell ref="D319:D320"/>
    <mergeCell ref="E319:E320"/>
    <mergeCell ref="F319:H319"/>
    <mergeCell ref="A315:S315"/>
    <mergeCell ref="A316:S316"/>
    <mergeCell ref="A317:S317"/>
    <mergeCell ref="A318:C318"/>
    <mergeCell ref="D318:E318"/>
    <mergeCell ref="F318:H318"/>
    <mergeCell ref="I318:J318"/>
    <mergeCell ref="K318:N318"/>
    <mergeCell ref="O318:Q318"/>
    <mergeCell ref="R318:S318"/>
    <mergeCell ref="A306:S306"/>
    <mergeCell ref="A310:S310"/>
    <mergeCell ref="A311:S311"/>
    <mergeCell ref="A312:S312"/>
    <mergeCell ref="A313:S313"/>
    <mergeCell ref="A314:S314"/>
    <mergeCell ref="A294:S294"/>
    <mergeCell ref="A296:S296"/>
    <mergeCell ref="A298:S298"/>
    <mergeCell ref="A300:S300"/>
    <mergeCell ref="A302:S302"/>
    <mergeCell ref="A304:S304"/>
    <mergeCell ref="A309:S309"/>
    <mergeCell ref="A282:S282"/>
    <mergeCell ref="A284:S284"/>
    <mergeCell ref="A286:S286"/>
    <mergeCell ref="A288:S288"/>
    <mergeCell ref="A290:S290"/>
    <mergeCell ref="A292:S292"/>
    <mergeCell ref="M280:N280"/>
    <mergeCell ref="O280:O281"/>
    <mergeCell ref="P280:P281"/>
    <mergeCell ref="Q280:Q281"/>
    <mergeCell ref="R280:R281"/>
    <mergeCell ref="S280:S281"/>
    <mergeCell ref="R279:S279"/>
    <mergeCell ref="A280:A281"/>
    <mergeCell ref="B280:B281"/>
    <mergeCell ref="C280:C281"/>
    <mergeCell ref="D280:D281"/>
    <mergeCell ref="E280:E281"/>
    <mergeCell ref="F280:H280"/>
    <mergeCell ref="I280:I281"/>
    <mergeCell ref="J280:J281"/>
    <mergeCell ref="K280:L280"/>
    <mergeCell ref="A279:C279"/>
    <mergeCell ref="D279:E279"/>
    <mergeCell ref="F279:H279"/>
    <mergeCell ref="I279:J279"/>
    <mergeCell ref="K279:N279"/>
    <mergeCell ref="O279:Q279"/>
    <mergeCell ref="A273:S273"/>
    <mergeCell ref="A274:S274"/>
    <mergeCell ref="A275:S275"/>
    <mergeCell ref="A276:S276"/>
    <mergeCell ref="A277:S277"/>
    <mergeCell ref="A278:S278"/>
    <mergeCell ref="A261:S261"/>
    <mergeCell ref="A263:S263"/>
    <mergeCell ref="A265:S265"/>
    <mergeCell ref="A267:S267"/>
    <mergeCell ref="A271:S271"/>
    <mergeCell ref="A272:S272"/>
    <mergeCell ref="A270:S270"/>
    <mergeCell ref="A249:S249"/>
    <mergeCell ref="A251:S251"/>
    <mergeCell ref="A253:S253"/>
    <mergeCell ref="A255:S255"/>
    <mergeCell ref="A257:S257"/>
    <mergeCell ref="A259:S259"/>
    <mergeCell ref="Q241:Q242"/>
    <mergeCell ref="R241:R242"/>
    <mergeCell ref="S241:S242"/>
    <mergeCell ref="A243:S243"/>
    <mergeCell ref="A245:S245"/>
    <mergeCell ref="A247:S247"/>
    <mergeCell ref="I241:I242"/>
    <mergeCell ref="J241:J242"/>
    <mergeCell ref="K241:L241"/>
    <mergeCell ref="M241:N241"/>
    <mergeCell ref="O241:O242"/>
    <mergeCell ref="P241:P242"/>
    <mergeCell ref="A241:A242"/>
    <mergeCell ref="B241:B242"/>
    <mergeCell ref="C241:C242"/>
    <mergeCell ref="D241:D242"/>
    <mergeCell ref="E241:E242"/>
    <mergeCell ref="F241:H241"/>
    <mergeCell ref="A237:S237"/>
    <mergeCell ref="A238:S238"/>
    <mergeCell ref="A239:S239"/>
    <mergeCell ref="A240:C240"/>
    <mergeCell ref="D240:E240"/>
    <mergeCell ref="F240:H240"/>
    <mergeCell ref="I240:J240"/>
    <mergeCell ref="K240:N240"/>
    <mergeCell ref="O240:Q240"/>
    <mergeCell ref="R240:S240"/>
    <mergeCell ref="A228:S228"/>
    <mergeCell ref="A232:S232"/>
    <mergeCell ref="A233:S233"/>
    <mergeCell ref="A234:S234"/>
    <mergeCell ref="A235:S235"/>
    <mergeCell ref="A236:S236"/>
    <mergeCell ref="A216:S216"/>
    <mergeCell ref="A218:S218"/>
    <mergeCell ref="A220:S220"/>
    <mergeCell ref="A222:S222"/>
    <mergeCell ref="A224:S224"/>
    <mergeCell ref="A226:S226"/>
    <mergeCell ref="A231:S231"/>
    <mergeCell ref="A204:S204"/>
    <mergeCell ref="A206:S206"/>
    <mergeCell ref="A208:S208"/>
    <mergeCell ref="A210:S210"/>
    <mergeCell ref="A212:S212"/>
    <mergeCell ref="A214:S214"/>
    <mergeCell ref="M202:N202"/>
    <mergeCell ref="O202:O203"/>
    <mergeCell ref="P202:P203"/>
    <mergeCell ref="Q202:Q203"/>
    <mergeCell ref="R202:R203"/>
    <mergeCell ref="S202:S203"/>
    <mergeCell ref="A202:A203"/>
    <mergeCell ref="B202:B203"/>
    <mergeCell ref="C202:C203"/>
    <mergeCell ref="D202:D203"/>
    <mergeCell ref="E202:E203"/>
    <mergeCell ref="F202:H202"/>
    <mergeCell ref="I202:I203"/>
    <mergeCell ref="J202:J203"/>
    <mergeCell ref="K202:L202"/>
    <mergeCell ref="A197:S197"/>
    <mergeCell ref="A198:S198"/>
    <mergeCell ref="A199:S199"/>
    <mergeCell ref="A200:S200"/>
    <mergeCell ref="A201:C201"/>
    <mergeCell ref="D201:E201"/>
    <mergeCell ref="F201:H201"/>
    <mergeCell ref="I201:J201"/>
    <mergeCell ref="K201:N201"/>
    <mergeCell ref="O201:Q201"/>
    <mergeCell ref="R201:S201"/>
    <mergeCell ref="A187:S187"/>
    <mergeCell ref="A189:S189"/>
    <mergeCell ref="A193:S193"/>
    <mergeCell ref="A194:S194"/>
    <mergeCell ref="A195:S195"/>
    <mergeCell ref="A196:S196"/>
    <mergeCell ref="A175:S175"/>
    <mergeCell ref="A177:S177"/>
    <mergeCell ref="A179:S179"/>
    <mergeCell ref="A181:S181"/>
    <mergeCell ref="A183:S183"/>
    <mergeCell ref="A185:S185"/>
    <mergeCell ref="A192:S192"/>
    <mergeCell ref="A165:S165"/>
    <mergeCell ref="A167:S167"/>
    <mergeCell ref="A169:S169"/>
    <mergeCell ref="A171:S171"/>
    <mergeCell ref="A173:S173"/>
    <mergeCell ref="K163:L163"/>
    <mergeCell ref="M163:N163"/>
    <mergeCell ref="O163:O164"/>
    <mergeCell ref="P163:P164"/>
    <mergeCell ref="Q163:Q164"/>
    <mergeCell ref="R163:R164"/>
    <mergeCell ref="A163:A164"/>
    <mergeCell ref="B163:B164"/>
    <mergeCell ref="C163:C164"/>
    <mergeCell ref="D163:D164"/>
    <mergeCell ref="E163:E164"/>
    <mergeCell ref="F163:H163"/>
    <mergeCell ref="I163:I164"/>
    <mergeCell ref="J163:J164"/>
    <mergeCell ref="S163:S164"/>
    <mergeCell ref="A157:S157"/>
    <mergeCell ref="A158:S158"/>
    <mergeCell ref="A159:S159"/>
    <mergeCell ref="A160:S160"/>
    <mergeCell ref="A161:S161"/>
    <mergeCell ref="A162:C162"/>
    <mergeCell ref="D162:E162"/>
    <mergeCell ref="F162:H162"/>
    <mergeCell ref="I162:J162"/>
    <mergeCell ref="K162:N162"/>
    <mergeCell ref="O162:Q162"/>
    <mergeCell ref="R162:S162"/>
    <mergeCell ref="A145:S145"/>
    <mergeCell ref="A147:S147"/>
    <mergeCell ref="A149:S149"/>
    <mergeCell ref="A151:S151"/>
    <mergeCell ref="A155:S155"/>
    <mergeCell ref="A156:S156"/>
    <mergeCell ref="A133:S133"/>
    <mergeCell ref="A135:S135"/>
    <mergeCell ref="A137:S137"/>
    <mergeCell ref="A139:S139"/>
    <mergeCell ref="A141:S141"/>
    <mergeCell ref="A143:S143"/>
    <mergeCell ref="A154:S154"/>
    <mergeCell ref="Q125:Q126"/>
    <mergeCell ref="R125:R126"/>
    <mergeCell ref="S125:S126"/>
    <mergeCell ref="A127:S127"/>
    <mergeCell ref="A129:S129"/>
    <mergeCell ref="A131:S131"/>
    <mergeCell ref="I125:I126"/>
    <mergeCell ref="J125:J126"/>
    <mergeCell ref="K125:L125"/>
    <mergeCell ref="M125:N125"/>
    <mergeCell ref="O125:O126"/>
    <mergeCell ref="P125:P126"/>
    <mergeCell ref="A125:A126"/>
    <mergeCell ref="B125:B126"/>
    <mergeCell ref="C125:C126"/>
    <mergeCell ref="D125:D126"/>
    <mergeCell ref="E125:E126"/>
    <mergeCell ref="F125:H125"/>
    <mergeCell ref="A121:S121"/>
    <mergeCell ref="A122:S122"/>
    <mergeCell ref="A123:S123"/>
    <mergeCell ref="A124:C124"/>
    <mergeCell ref="D124:E124"/>
    <mergeCell ref="F124:H124"/>
    <mergeCell ref="I124:J124"/>
    <mergeCell ref="K124:N124"/>
    <mergeCell ref="O124:Q124"/>
    <mergeCell ref="R124:S124"/>
    <mergeCell ref="A112:S112"/>
    <mergeCell ref="A116:S116"/>
    <mergeCell ref="A117:S117"/>
    <mergeCell ref="A118:S118"/>
    <mergeCell ref="A119:S119"/>
    <mergeCell ref="A120:S120"/>
    <mergeCell ref="A100:S100"/>
    <mergeCell ref="A102:S102"/>
    <mergeCell ref="A104:S104"/>
    <mergeCell ref="A106:S106"/>
    <mergeCell ref="A108:S108"/>
    <mergeCell ref="A110:S110"/>
    <mergeCell ref="A88:S88"/>
    <mergeCell ref="A90:S90"/>
    <mergeCell ref="A92:S92"/>
    <mergeCell ref="A94:S94"/>
    <mergeCell ref="A96:S96"/>
    <mergeCell ref="A98:S98"/>
    <mergeCell ref="M86:N86"/>
    <mergeCell ref="O86:O87"/>
    <mergeCell ref="P86:P87"/>
    <mergeCell ref="Q86:Q87"/>
    <mergeCell ref="R86:R87"/>
    <mergeCell ref="S86:S87"/>
    <mergeCell ref="A86:A87"/>
    <mergeCell ref="B86:B87"/>
    <mergeCell ref="C86:C87"/>
    <mergeCell ref="D86:D87"/>
    <mergeCell ref="E86:E87"/>
    <mergeCell ref="F86:H86"/>
    <mergeCell ref="I86:I87"/>
    <mergeCell ref="J86:J87"/>
    <mergeCell ref="K86:L86"/>
    <mergeCell ref="A81:S81"/>
    <mergeCell ref="A82:S82"/>
    <mergeCell ref="A83:S83"/>
    <mergeCell ref="A84:S84"/>
    <mergeCell ref="A85:C85"/>
    <mergeCell ref="D85:E85"/>
    <mergeCell ref="F85:H85"/>
    <mergeCell ref="I85:J85"/>
    <mergeCell ref="K85:N85"/>
    <mergeCell ref="O85:Q85"/>
    <mergeCell ref="R85:S85"/>
    <mergeCell ref="A69:S69"/>
    <mergeCell ref="A71:S71"/>
    <mergeCell ref="A73:S73"/>
    <mergeCell ref="A75:S75"/>
    <mergeCell ref="A79:S79"/>
    <mergeCell ref="A80:S80"/>
    <mergeCell ref="A57:S57"/>
    <mergeCell ref="A59:S59"/>
    <mergeCell ref="A61:S61"/>
    <mergeCell ref="A63:S63"/>
    <mergeCell ref="A65:S65"/>
    <mergeCell ref="A67:S67"/>
    <mergeCell ref="Q49:Q50"/>
    <mergeCell ref="R49:R50"/>
    <mergeCell ref="S49:S50"/>
    <mergeCell ref="A51:S51"/>
    <mergeCell ref="A53:S53"/>
    <mergeCell ref="A55:S55"/>
    <mergeCell ref="I49:I50"/>
    <mergeCell ref="J49:J50"/>
    <mergeCell ref="K49:L49"/>
    <mergeCell ref="M49:N49"/>
    <mergeCell ref="O49:O50"/>
    <mergeCell ref="P49:P50"/>
    <mergeCell ref="A49:A50"/>
    <mergeCell ref="B49:B50"/>
    <mergeCell ref="C49:C50"/>
    <mergeCell ref="D49:D50"/>
    <mergeCell ref="E49:E50"/>
    <mergeCell ref="F49:H49"/>
    <mergeCell ref="A46:S46"/>
    <mergeCell ref="A47:S47"/>
    <mergeCell ref="A48:C48"/>
    <mergeCell ref="D48:E48"/>
    <mergeCell ref="F48:H48"/>
    <mergeCell ref="I48:J48"/>
    <mergeCell ref="K48:N48"/>
    <mergeCell ref="O48:Q48"/>
    <mergeCell ref="R48:S48"/>
    <mergeCell ref="A40:S40"/>
    <mergeCell ref="A41:S41"/>
    <mergeCell ref="A43:S43"/>
    <mergeCell ref="A44:S44"/>
    <mergeCell ref="A45:S45"/>
    <mergeCell ref="A26:S26"/>
    <mergeCell ref="A28:S28"/>
    <mergeCell ref="A30:S30"/>
    <mergeCell ref="A32:S32"/>
    <mergeCell ref="A34:S34"/>
    <mergeCell ref="A36:S36"/>
    <mergeCell ref="A22:S22"/>
    <mergeCell ref="A24:S24"/>
    <mergeCell ref="M12:N12"/>
    <mergeCell ref="O12:O13"/>
    <mergeCell ref="P12:P13"/>
    <mergeCell ref="Q12:Q13"/>
    <mergeCell ref="R12:R13"/>
    <mergeCell ref="S12:S13"/>
    <mergeCell ref="A38:S38"/>
    <mergeCell ref="E12:E13"/>
    <mergeCell ref="F12:H12"/>
    <mergeCell ref="I12:I13"/>
    <mergeCell ref="J12:J13"/>
    <mergeCell ref="K12:L12"/>
    <mergeCell ref="A14:S14"/>
    <mergeCell ref="A16:S16"/>
    <mergeCell ref="A18:S18"/>
    <mergeCell ref="A20:S20"/>
    <mergeCell ref="A1:S1"/>
    <mergeCell ref="A2:S2"/>
    <mergeCell ref="A3:S3"/>
    <mergeCell ref="A4:S4"/>
    <mergeCell ref="A5:S5"/>
    <mergeCell ref="A6:S6"/>
    <mergeCell ref="A42:S42"/>
    <mergeCell ref="A78:S78"/>
    <mergeCell ref="A115:S115"/>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s>
  <dataValidations count="30">
    <dataValidation type="list" allowBlank="1" showInputMessage="1" showErrorMessage="1" sqref="C553:C554 C514:C515 C475:C476 C436:C437 C397:C398 C358:C359 C319:C320 C280:C281 C241:C242 C202:C203 C86:C87 C49:C50 C125:C126 C163:C164 C12:C13">
      <formula1>"Nr. total de solicitări(reşedinţă de judeţ+alte localităţi)"</formula1>
    </dataValidation>
    <dataValidation type="list" allowBlank="1" showInputMessage="1" showErrorMessage="1" sqref="B553:B554 B514:B515 B475:B476 B436:B437 B397:B398 B358:B359 B319:B320 B280:B281 B241:B242 B202:B203 B86:B87 B49:B50 B125:B126 B163:B164 B12:B13">
      <formula1>"Nr. solicitări din alte localităţi"</formula1>
    </dataValidation>
    <dataValidation type="list" allowBlank="1" showInputMessage="1" showErrorMessage="1" sqref="A553:A554 A514:A515 A475:A476 A436:A437 A397:A398 A358:A359 A319:A320 A280:A281 A241:A242 A202:A203 A86:A87 A49:A50 A125:A126 A163:A164 A12:A13">
      <formula1>"Nr. solicitări din reşedinţa de judeţ"</formula1>
    </dataValidation>
    <dataValidation type="list" allowBlank="1" showInputMessage="1" showErrorMessage="1" sqref="F553:H553 F514:H514 F475:H475 F436:H436 F397:H397 F358:H358 F319:H319 F280:H280 F241:H241 F202:H202 F86:H86 F49:H49 F125:H125 F163:H163 F12:H12">
      <formula1>"Nr. de solicitări pe domenii"</formula1>
    </dataValidation>
    <dataValidation type="list" allowBlank="1" showInputMessage="1" showErrorMessage="1" sqref="M554 M515 M476 M437 M398 M359 M320 M281 M242 M203 M87 M50 M126 M164 M13">
      <formula1>"litera din art. 12 HG 878/2005"</formula1>
    </dataValidation>
    <dataValidation type="list" allowBlank="1" showInputMessage="1" showErrorMessage="1" sqref="N554 L554 N515 L515 N476 L476 N437 L437 N398 L398 N359 L359 N320 L320 N281 L281 N242 L242 N203 L203 N87 L87 N50 L50 N126 L126 N164 L164 N13 L13">
      <formula1>"nr. solicitări"</formula1>
    </dataValidation>
    <dataValidation type="list" allowBlank="1" showInputMessage="1" showErrorMessage="1" sqref="K554 K515 K476 K437 K398 K359 K320 K281 K242 K203 K87 K50 K126 K164 K13">
      <formula1>"litera din art. 11 HG 878/2005"</formula1>
    </dataValidation>
    <dataValidation type="list" allowBlank="1" showInputMessage="1" showErrorMessage="1" sqref="K553 K514 K475 K436 K397 K358 K319 K280 K241 K202 K86 K49 K125 K163 K12">
      <formula1>"Conform art. 11"</formula1>
    </dataValidation>
    <dataValidation type="list" allowBlank="1" showInputMessage="1" showErrorMessage="1" sqref="S553:S554 S514:S515 S475:S476 S436:S437 S397:S398 S358:S359 S319:S320 S280:S281 S241:S242 S202:S203 S86:S87 S49:S50 S125:S126 S163:S164 S12:S13">
      <formula1>"Plângeri în instanţă (nr)"</formula1>
    </dataValidation>
    <dataValidation type="list" allowBlank="1" showInputMessage="1" showErrorMessage="1" sqref="R553:R554 R514:R515 R475:R476 R436:R437 R397:R398 R358:R359 R319:R320 R280:R281 R241:R242 R202:R203 R86:R87 R49:R50 R125:R126 R163:R164 R12:R13">
      <formula1>"Reclamaţii administrative (nr)"</formula1>
    </dataValidation>
    <dataValidation type="list" allowBlank="1" showInputMessage="1" showErrorMessage="1" sqref="R552:S552 R513:S513 R474:S474 R435:S435 R396:S396 R357:S357 R318:S318 R279:S279 R240:S240 R201:S201 R85:S85 R48:S48 R124:S124 R162:S162 R11:S11">
      <formula1>"Urmarea respingerii solicitării"</formula1>
    </dataValidation>
    <dataValidation type="list" allowBlank="1" showInputMessage="1" showErrorMessage="1" sqref="Q553:Q554 Q514:Q515 Q475:Q476 Q436:Q437 Q397:Q398 Q358:Q359 Q319:Q320 Q280:Q281 Q241:Q242 Q202:Q203 Q86:Q87 Q49:Q50 Q125:Q126 Q163:Q164 Q12:Q13">
      <formula1>"Telefonic (nr)"</formula1>
    </dataValidation>
    <dataValidation type="list" allowBlank="1" showInputMessage="1" showErrorMessage="1" sqref="P553:P554 P514:P515 P475:P476 P436:P437 P397:P398 P358:P359 P319:P320 P280:P281 P241:P242 P202:P203 P86:P87 P49:P50 P125:P126 P163:P164 P12:P13">
      <formula1>"Suport electronic (nr)"</formula1>
    </dataValidation>
    <dataValidation type="list" allowBlank="1" showInputMessage="1" showErrorMessage="1" sqref="O553:O554 O514:O515 O475:O476 O436:O437 O397:O398 O358:O359 O319:O320 O280:O281 O241:O242 O202:O203 O86:O87 O49:O50 O125:O126 O163:O164 O12:O13">
      <formula1>"Suport hârtie (nr)"</formula1>
    </dataValidation>
    <dataValidation type="list" allowBlank="1" showInputMessage="1" showErrorMessage="1" sqref="O552:Q552 O513:Q513 O474:Q474 O435:Q435 O396:Q396 O357:Q357 O318:Q318 O279:Q279 O240:Q240 O201:Q201 O85:Q85 O48:Q48 O124:Q124 O162:Q162 O11:Q11">
      <formula1>"Forma solicitării"</formula1>
    </dataValidation>
    <dataValidation type="list" allowBlank="1" showInputMessage="1" showErrorMessage="1" sqref="M553 M514 M475 M436 M397 M358 M319 M280 M241 M202 M86 M49 M125 M163 M12">
      <formula1>"Conform art. 12"</formula1>
    </dataValidation>
    <dataValidation type="list" allowBlank="1" showInputMessage="1" showErrorMessage="1" sqref="K552 K513 K474 K435 K396 K357 K318 K279 K240 K201 K85 K48 K124 K162 K11">
      <formula1>"Motivaţia respingerii"</formula1>
    </dataValidation>
    <dataValidation type="list" allowBlank="1" showInputMessage="1" showErrorMessage="1" sqref="J553:J554 J514:J515 J475:J476 J436:J437 J397:J398 J358:J359 J319:J320 J280:J281 J241:J242 J202:J203 J86:J87 J49:J50 J125:J126 J163:J164 J12:J13">
      <formula1>"Nefavorabilă (nr)"</formula1>
    </dataValidation>
    <dataValidation type="list" allowBlank="1" showInputMessage="1" showErrorMessage="1" sqref="I553:I554 I514:I515 I475:I476 I436:I437 I397:I398 I358:I359 I319:I320 I280:I281 I241:I242 I202:I203 I86:I87 I49:I50 I125:I126 I163:I164 I12:I13">
      <formula1>"Favorabilă (nr)"</formula1>
    </dataValidation>
    <dataValidation type="list" allowBlank="1" showInputMessage="1" showErrorMessage="1" sqref="I552:J552 I513:J513 I474:J474 I435:J435 I396:J396 I357:J357 I318:J318 I279:J279 I240:J240 I201:J201 I85:J85 I48:J48 I124:J124 I162:J162 I11:J11">
      <formula1>"Modalitate de rezolvare"</formula1>
    </dataValidation>
    <dataValidation type="list" allowBlank="1" showInputMessage="1" showErrorMessage="1" sqref="H554 H515 H476 H437 H398 H359 H320 H281 H242 H203 H87 H50 H126 H164 H13">
      <formula1>"C"</formula1>
    </dataValidation>
    <dataValidation type="list" allowBlank="1" showInputMessage="1" showErrorMessage="1" sqref="G554 G515 G476 G437 G398 G359 G320 G281 G242 G203 G87 G50 G126 G164 G13">
      <formula1>"B"</formula1>
    </dataValidation>
    <dataValidation type="list" allowBlank="1" showInputMessage="1" showErrorMessage="1" sqref="F554 F515 F476 F437 F398 F359 F320 F281 F242 F203 F87 F50 F126 F164 F13">
      <formula1>"A"</formula1>
    </dataValidation>
    <dataValidation type="list" allowBlank="1" showInputMessage="1" showErrorMessage="1" sqref="F552:H552 F513:H513 F474:H474 F435:H435 F396:H396 F357:H357 F318:H318 F279:H279 F240:H240 F201:H201 F85:H85 F48:H48 F124:H124 F162:H162 F11:H11">
      <formula1>"Domenii (şi tipuri de informaţii)"</formula1>
    </dataValidation>
    <dataValidation type="list" allowBlank="1" showInputMessage="1" showErrorMessage="1" sqref="E553:E554 E514:E515 E475:E476 E436:E437 E397:E398 E358:E359 E319:E320 E280:E281 E241:E242 E202:E203 E86:E87 E49:E50 E125:E126 E163:E164 E12:E13">
      <formula1>"Nr. de solicitări primite de la persoane juridice"</formula1>
    </dataValidation>
    <dataValidation type="list" allowBlank="1" showInputMessage="1" showErrorMessage="1" sqref="D553:D554 D514:D515 D475:D476 D436:D437 D397:D398 D358:D359 D319:D320 D280:D281 D241:D242 D202:D203 D86:D87 D49:D50 D125:D126 D163:D164 D12:D13">
      <formula1>"Nr. de solicitări primite de la persoane fizice"</formula1>
    </dataValidation>
    <dataValidation type="list" allowBlank="1" showInputMessage="1" showErrorMessage="1" sqref="D552:E552 D513:E513 D474:E474 D435:E435 D396:E396 D357:E357 D318:E318 D279:E279 D240:E240 D201:E201 D85:E85 D48:E48 D124:E124 D162:E162 D11:E11">
      <formula1>"Categoria solicitantului"</formula1>
    </dataValidation>
    <dataValidation type="list" allowBlank="1" showInputMessage="1" showErrorMessage="1" sqref="A552:C552 A513:C513 A474:C474 A435:C435 A396:C396 A357:C357 A318:C318 A279:C279 A240:C240 A201:C201 A85:C85 A48:C48 A124:C124 A162:C162 A11:C1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266:M267 WVU574 M461:M462 WVU227 M539:M540 M150:M151 M74:M75 M188:M189 M227:M228 M542 WVU533 M383:M384 M422:M423 M111:M112 M500:M501 M344:M345 WVU379 WVU420 WVU527 WVU490 WVU492 M305:M306 WVU500 TBI225 M77 M114 M153 M191 M230 M269 M308 M347 M386 M425 M464 M503 WVU539 JI539 TE539 ADA539 AMW539 AWS539 BGO539 BQK539 CAG539 CKC539 CTY539 DDU539 DNQ539 DXM539 EHI539 ERE539 FBA539 FKW539 FUS539 GEO539 GOK539 GYG539 HIC539 HRY539 IBU539 ILQ539 IVM539 JFI539 JPE539 JZA539 KIW539 KSS539 LCO539 LMK539 LWG539 MGC539 MPY539 MZU539 NJQ539 NTM539 ODI539 ONE539 OXA539 PGW539 PQS539 QAO539 QKK539 QUG539 REC539 RNY539 RXU539 SHQ539 SRM539 TBI539 TLE539 TVA539 UEW539 UOS539 UYO539 VIK539 VSG539 WCC539 WLY539 JI227 TE227 ADA227 AMW227 AWS227 BGO227 WVU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M581 WVU74 JI74 TE74 ADA74 AMW74 AWS74 BGO74 BQK74 CAG74 CKC74 CTY74 WVU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WVU150 JI150 TE150 ADA150 AMW150 AWS150 BGO150 BQK150 CAG150 WVU188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WVU340 M340 JI340 TE340 ADA340 AMW340 AWS340 BGO340 BQK340 CAG340 CKC340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WVU301 M301 JI301 TE301 ADA301 AMW301 AWS301 BGO301 BQK301 CAG301 CKC301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WLY340 WVU262 M262 JI262 TE262 ADA262 AMW262 AWS262 BGO262 BQK262 CAG262 CKC262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223 M223 JI223 TE223 ADA223 AMW223 AWS223 BGO223 BQK223 CAG223 CKC223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184 M184 JI184 TE184 ADA184 AMW184 AWS184 BGO184 BQK184 CAG184 CKC184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146 M146 JI146 TE146 ADA146 AMW146 AWS146 BGO146 BQK146 CAG146 CKC146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WVU107 M107 JI107 TE107 ADA107 AMW107 AWS107 BGO107 BQK107 CAG107 CKC107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264 M264 JI264 TE264 ADA264 AMW264 AWS264 BGO264 BQK264 CAG264 CKC264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537 M537 JI537 TE537 ADA537 AMW537 AWS537 BGO537 BQK537 CAG537 CKC537 WVU30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M35 M533 JI533 TE533 ADA533 AMW533 AWS533 BGO533 BQK533 CAG533 CKC533 CTY533 CTY537 DDU537 DNQ537 DXM537 EHI537 ERE537 FBA537 FKW537 FUS537 GEO537 GOK537 GYG537 HIC537 HRY537 IBU537 ILQ537 IVM537 JFI537 JPE537 JZA537 KIW537 KSS537 LCO537 LMK537 LWG537 MGC537 MPY537 MZU537 NJQ537 NTM537 ODI537 ONE537 OXA537 PGW537 PQS537 QAO537 QKK537 QUG537 REC537 RNY537 RXU537 SHQ537 SRM537 TBI537 TLE537 TVA537 UEW537 UOS537 UYO537 VIK537 VSG537 WCC537 WLY537 WVU494 M494 JI494 TE494 ADA494 AMW494 AWS494 BGO494 BQK494 CAG494 CKC494 CTY494 DDU533 DNQ533 DXM533 EHI533 ERE533 FBA533 FKW533 FUS533 GEO533 GOK533 GYG533 HIC533 HRY533 IBU533 ILQ533 IVM533 JFI533 JPE533 JZA533 KIW533 KSS533 LCO533 LMK533 LWG533 MGC533 MPY533 MZU533 NJQ533 NTM533 ODI533 ONE533 OXA533 PGW533 PQS533 QAO533 QKK533 QUG533 REC533 RNY533 RXU533 SHQ533 SRM533 TBI533 TLE533 TVA533 UEW533 UOS533 UYO533 VIK533 VSG533 WCC533 WLY533 WVU455 M455 JI455 TE455 ADA455 AMW455 AWS455 BGO455 BQK455 CAG455 CKC455 CTY455 DDU494 DNQ494 DXM494 EHI494 ERE494 FBA494 FKW494 FUS494 GEO494 GOK494 GYG494 HIC494 HRY494 IBU494 ILQ494 IVM494 JFI494 JPE494 JZA494 KIW494 KSS494 LCO494 LMK494 LWG494 MGC494 MPY494 MZU494 NJQ494 NTM494 ODI494 ONE494 OXA494 PGW494 PQS494 QAO494 QKK494 QUG494 REC494 RNY494 RXU494 SHQ494 SRM494 TBI494 TLE494 TVA494 UEW494 UOS494 UYO494 VIK494 VSG494 WCC494 WLY494 WVU416 M416 JI416 TE416 ADA416 AMW416 AWS416 BGO416 BQK416 CAG416 CKC416 CTY416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WLY455 TBI111 TLE111 TVA111 UEW111 UOS111 UYO111 VIK111 VSG111 WCC111 WLY111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TLE225 TVA225 UEW225 UOS225 UYO225 VIK225 VSG225 WCC225 WLY225 CTY264 DDU264 DNQ26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M574 JI574 TE574 ADA574 AMW574 AWS574 BGO574 BQK574 CAG574 CKC574 CTY574 DDU574 DNQ574 WVU576 M576 JI576 TE576 ADA576 AMW576 AWS576 BGO576 BQK576 CAG576 CKC576 CTY576 DDU576 DNQ576 DXM576 EHI576 ERE576 FBA576 FKW576 FUS576 GEO576 GOK576 GYG576 HIC576 HRY576 IBU576 ILQ576 IVM576 JFI576 JPE576 JZA576 KIW576 KSS576 LCO576 LMK576 LWG576 MGC576 MPY576 MZU576 NJQ576 NTM576 ODI576 ONE576 OXA576 PGW576 PQS576 QAO576 QKK576 QUG576 REC576 RNY576 WVU70 M70 JI70 TE70 ADA70 AMW70 AWS70 BGO70 BQK70 CAG70 CKC70 CTY70 DDU70 DNQ70 DXM574 EHI574 ERE574 FBA574 FKW574 FUS574 GEO574 GOK574 GYG574 HIC574 HRY574 IBU574 ILQ574 IVM574 JFI574 JPE574 JZA574 KIW574 KSS574 LCO574 LMK574 LWG574 MGC574 MPY574 MZU574 NJQ574 NTM574 ODI574 ONE574 OXA574 PGW574 PQS574 QAO574 QKK574 QUG574 REC574 RNY574 RXU574 SHQ574 SRM574 TBI574 TLE574 TVA574 UEW574 UOS574 UYO574 VIK574 VSG574 WCC574 WLY574 WVU344 JI344 TE344 ADA344 AMW344 AWS344 BGO344 BQK344 CAG344 CKC344 CTY344 WVU305 JI305 TE305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383 JI383 TE383 ADA383 AMW383 AWS383 BGO383 BQK383 CAG383 CKC383 CTY383 ADA305 AMW305 AWS305 BGO305 BQK305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WVU422 JI422 TE422 ADA422 AMW422 AWS422 BGO422 BQK422 CAG422 CKC422 CTY422 VIK344 VSG344 WCC344 WLY344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WVU461 JI461 TE461 ADA461 AMW461 AWS461 BGO461 BQK461 CAG461 CKC461 CTY461 VSG383 WCC383 WLY383 DDU422 DNQ422 DXM422 EHI422 ERE422 FBA422 FKW422 FUS422 GEO422 GOK422 GYG422 HIC422 HRY422 IBU422 ILQ422 IVM422 JFI422 JPE422 JZA422 KIW422 KSS422 LCO422 LMK422 LWG422 MGC422 MPY422 MZU422 NJQ422 NTM422 ODI422 ONE422 OXA422 PGW422 PQS422 QAO422 QKK422 QUG422 REC422 RNY422 RXU422 SHQ422 SRM422 TBI422 TLE422 TVA422 UEW422 UOS422 UYO422 VIK422 VSG422 JI500 TE500 ADA500 AMW500 AWS500 BGO500 BQK500 CAG500 CKC500 CTY500 M17 WCC422 WLY422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VU535 M535 JI535 TE535 ADA535 AMW535 AWS535 BGO535 BQK535 CAG535 CKC535 WLY461 DDU500 DNQ500 DXM500 EHI500 ERE500 FBA500 FKW500 FUS500 GEO500 GOK500 GYG500 HIC500 HRY500 IBU500 ILQ500 IVM500 JFI500 JPE500 JZA500 KIW500 KSS500 LCO500 LMK500 LWG500 MGC500 MPY500 MZU500 NJQ500 NTM500 ODI500 ONE500 OXA500 PGW500 PQS500 QAO500 QKK500 QUG500 REC500 RNY500 RXU500 SHQ500 SRM500 TBI500 TLE500 TVA500 UEW500 UOS500 UYO500 VIK500 VSG500 WCC500 WLY500 WVU496 M496 JI496 TE496 ADA496 AMW496 AWS496 BGO496 BQK496 CAG496 CKC496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WCC535 WLY535 WVU457 M457 JI457 TE457 ADA457 AMW457 AWS457 BGO457 BQK457 CAG457 CKC457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418 M418 JI418 TE418 ADA418 AMW418 AWS418 BGO418 BQK418 CAG418 CKC418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LY457 TBI379 TLE379 TVA379 UEW379 UOS379 UYO379 VIK379 VSG379 WCC379 WLY379 CTY418 DDU418 DNQ418 DXM418 EHI418 ERE418 FBA418 FKW418 FUS418 GEO418 GOK418 GYG418 HIC418 HRY418 IBU418 ILQ418 IVM418 JFI418 JPE418 JZA418 KIW418 KSS418 LCO418 LMK418 LWG418 MGC418 MPY418 MZU418 NJQ418 NTM418 ODI418 ONE418 OXA418 PGW418 PQS418 QAO418 QKK418 QUG418 REC418 RNY418 RXU418 SHQ418 SRM418 TBI418 TLE418 TVA418 UEW418 UOS418 UYO418 VIK418 VSG418 WCC418 WLY418 WVU377 M377 JI377 TE377 ADA377 AMW377 AWS377 BGO377 BQK377 CAG377 CKC377 CTY377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RXU576 SHQ576 SRM576 TBI576 TLE576 TVA576 UEW576 UOS576 UYO576 VIK576 VSG576 WCC576 WLY576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DDU377 WVU338 M338 JI338 TE338 ADA338 AMW338 AWS338 BGO338 BQK338 CAG338 CKC338 CTY338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M23 WVU299 M299 JI299 TE299 ADA299 AMW299 AWS299 BGO299 BQK299 CAG299 CKC299 CTY299 DDU338 DNQ338 DXM338 EHI338 ERE338 FBA338 FKW338 FUS338 GEO338 GOK338 GYG338 HIC338 HRY338 IBU338 ILQ338 IVM338 JFI338 JPE338 JZA338 KIW338 KSS338 LCO338 LMK338 LWG338 MGC338 MPY338 MZU338 NJQ338 NTM338 ODI338 ONE338 OXA338 PGW338 PQS338 QAO338 QKK338 QUG338 REC338 RNY338 RXU338 SHQ338 SRM338 TBI338 TLE338 TVA338 UEW338 UOS338 UYO338 VIK338 VSG338 WCC338 WLY338 WVU260 M260 JI260 TE260 ADA260 AMW260 AWS260 BGO260 BQK260 CAG260 CKC260 CTY260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21 M221 JI221 TE221 ADA221 AMW221 AWS221 BGO221 BQK221 CAG221 CKC221 CTY221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182 M182 JI182 TE182 ADA182 AMW182 AWS182 BGO182 BQK182 CAG182 CKC182 CTY182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144 M144 JI144 TE144 ADA144 AMW144 AWS144 BGO144 BQK144 CAG144 CKC144 CTY144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05 M105 JI105 TE105 ADA105 AMW105 AWS105 BGO105 BQK105 CAG105 CKC105 CTY105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WVU68 M68 JI68 TE68 ADA68 AMW68 AWS68 BGO68 BQK68 CAG68 CKC68 CTY68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570 M570 JI570 TE570 ADA570 AMW570 AWS570 BGO570 BQK570 CAG570 CKC570 CTY570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531 M531 JI531 TE531 ADA531 AMW531 AWS531 BGO531 BQK531 CAG531 CKC531 CTY531 DDU570 DNQ570 DXM570 EHI570 ERE570 FBA570 FKW570 FUS570 GEO570 GOK570 GYG570 HIC570 HRY570 IBU570 ILQ570 IVM570 JFI570 JPE570 JZA570 KIW570 KSS570 LCO570 LMK570 LWG570 MGC570 MPY570 MZU570 NJQ570 NTM570 ODI570 ONE570 OXA570 PGW570 PQS570 QAO570 QKK570 QUG570 REC570 RNY570 RXU570 SHQ570 SRM570 TBI570 TLE570 TVA570 UEW570 UOS570 UYO570 VIK570 VSG570 WCC570 WLY570 WVU498 M498 JI498 TE498 ADA498 AMW498 AWS498 BGO498 BQK498 CAG498 CKC498 CTY498 DDU531 DNQ531 DXM531 EHI531 ERE531 FBA531 FKW531 FUS531 GEO531 GOK531 GYG531 HIC531 HRY531 IBU531 ILQ531 IVM531 JFI531 JPE531 JZA531 KIW531 KSS531 LCO531 LMK531 LWG531 MGC531 MPY531 MZU531 NJQ531 NTM531 ODI531 ONE531 OXA531 PGW531 PQS531 QAO531 QKK531 QUG531 REC531 RNY531 RXU531 SHQ531 SRM531 TBI531 TLE531 TVA531 UEW531 UOS531 UYO531 VIK531 VSG531 WCC531 WLY531 WVU459 M459 JI459 TE459 ADA459 AMW459 AWS459 BGO459 BQK459 CAG459 CKC459 CTY459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CC498 WLY498 M420 JI420 TE420 ADA420 AMW420 AWS420 BGO420 BQK420 CAG420 CKC420 CTY420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381 M381 JI381 TE381 ADA381 AMW381 AWS381 BGO381 BQK381 CAG381 CKC381 CTY381 DDU420 DNQ420 DXM420 EHI420 ERE420 FBA420 FKW420 FUS420 GEO420 GOK420 GYG420 HIC420 HRY420 IBU420 ILQ420 IVM420 JFI420 JPE420 JZA420 KIW420 KSS420 LCO420 LMK420 LWG420 MGC420 MPY420 MZU420 NJQ420 NTM420 ODI420 ONE420 OXA420 PGW420 PQS420 QAO420 QKK420 QUG420 REC420 RNY420 RXU420 SHQ420 SRM420 TBI420 TLE420 TVA420 UEW420 UOS420 UYO420 VIK420 VSG420 WCC420 WLY420 WVU25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62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138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76 M176 JI176 TE176 ADA176 AMW176 AWS176 BGO176 BQK176 CAG176 CKC176 CTY176 DDU176 DNQ176 DXM176 EHI176 ERE176 FBA176 FKW176 FUS176 GEO176 GOK176 GYG176 HIC176 HRY176 IBU176 ILQ176 IVM176 JFI176 JPE176 JZA176 KIW176 KSS176 LCO176 LMK176 LWG176 MGC176 MPY176 MZU176 NJQ176 NTM176 ODI176 ONE176 OXA176 PGW176 PQS176 QAO176 QKK176 QUG176 REC176 RNY176 RXU176 SHQ176 SRM176 TBI176 TLE176 TVA176 UEW176 UOS176 UYO176 VIK176 VSG176 WCC176 WLY176 WVU21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54 M254 JI254 TE254 ADA254 AMW254 AWS254 BGO254 BQK254 CAG254 CKC254 CTY254 DDU254 DNQ254 DXM254 EHI254 ERE254 FBA254 FKW254 FUS254 GEO254 GOK254 GYG254 HIC254 HRY254 IBU254 ILQ254 IVM254 JFI254 JPE254 JZA254 KIW254 KSS254 LCO254 LMK254 LWG254 MGC254 MPY254 MZU254 NJQ254 NTM254 ODI254 ONE254 OXA254 PGW254 PQS254 QAO254 QKK254 QUG254 REC254 RNY254 RXU254 SHQ254 SRM254 TBI254 TLE254 TVA254 UEW254 UOS254 UYO254 VIK254 VSG254 WCC254 WLY254 WVU29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33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71 M371 JI371 TE371 ADA371 AMW371 AWS371 BGO371 BQK371 CAG371 CKC371 CTY371 DDU371 DNQ371 DXM371 EHI371 ERE371 FBA371 FKW371 FUS371 GEO371 GOK371 GYG371 HIC371 HRY371 IBU371 ILQ371 IVM371 JFI371 JPE371 JZA371 KIW371 KSS371 LCO371 LMK371 LWG371 MGC371 MPY371 MZU371 NJQ371 NTM371 ODI371 ONE371 OXA371 PGW371 PQS371 QAO371 QKK371 QUG371 REC371 RNY371 RXU371 SHQ371 SRM371 TBI371 TLE371 TVA371 UEW371 UOS371 UYO371 VIK371 VSG371 WCC371 WLY371 WVU410 M410 JI410 TE410 ADA410 AMW410 AWS410 BGO410 BQK410 CAG410 CKC410 CTY410 DDU410 DNQ410 DXM410 EHI410 ERE410 FBA410 FKW410 FUS410 GEO410 GOK410 GYG410 HIC410 HRY410 IBU410 ILQ410 IVM410 JFI410 JPE410 JZA410 KIW410 KSS410 LCO410 LMK410 LWG410 MGC410 MPY410 MZU410 NJQ410 NTM410 ODI410 ONE410 OXA410 PGW410 PQS410 QAO410 QKK410 QUG410 REC410 RNY410 RXU410 SHQ410 SRM410 TBI410 TLE410 TVA410 UEW410 UOS410 UYO410 VIK410 VSG410 WCC410 WLY410 WVU449 M449 JI449 TE449 ADA449 AMW449 AWS449 BGO449 BQK449 CAG449 CKC449 CTY449 DDU449 DNQ449 DXM449 EHI449 ERE449 FBA449 FKW449 FUS449 GEO449 GOK449 GYG449 HIC449 HRY449 IBU449 ILQ449 IVM449 JFI449 JPE449 JZA449 KIW449 KSS449 LCO449 LMK449 LWG449 MGC449 MPY449 MZU449 NJQ449 NTM449 ODI449 ONE449 OXA449 PGW449 PQS449 QAO449 QKK449 QUG449 REC449 RNY449 RXU449 SHQ449 SRM449 TBI449 TLE449 TVA449 UEW449 UOS449 UYO449 VIK449 VSG449 WCC449 WLY449 WVU488 M488 JI488 TE488 ADA488 AMW488 AWS488 BGO488 BQK488 CAG488 CKC488 CTY488 DDU488 DNQ488 DXM488 EHI488 ERE488 FBA488 FKW488 FUS488 GEO488 GOK488 GYG488 HIC488 HRY488 IBU488 ILQ488 IVM488 JFI488 JPE488 JZA488 KIW488 KSS488 LCO488 LMK488 LWG488 MGC488 MPY488 MZU488 NJQ488 NTM488 ODI488 ONE488 OXA488 PGW488 PQS488 QAO488 QKK488 QUG488 REC488 RNY488 RXU488 SHQ488 SRM488 TBI488 TLE488 TVA488 UEW488 UOS488 UYO488 VIK488 VSG488 WCC488 WLY488 M527 JI527 TE527 ADA527 AMW527 AWS527 BGO527 BQK527 CAG527 CKC527 CTY527 DDU527 DNQ527 DXM527 EHI527 ERE527 FBA527 FKW527 FUS527 GEO527 GOK527 GYG527 HIC527 HRY527 IBU527 ILQ527 IVM527 JFI527 JPE527 JZA527 KIW527 KSS527 LCO527 LMK527 LWG527 MGC527 MPY527 MZU527 NJQ527 NTM527 ODI527 ONE527 OXA527 PGW527 PQS527 QAO527 QKK527 QUG527 REC527 RNY527 RXU527 SHQ527 SRM527 TBI527 TLE527 TVA527 UEW527 UOS527 UYO527 VIK527 VSG527 WCC527 WLY527 WVU566 M566 JI566 TE566 ADA566 AMW566 AWS566 BGO566 BQK566 CAG566 CKC566 CTY566 DDU566 DNQ566 DXM566 EHI566 ERE566 FBA566 FKW566 FUS566 GEO566 GOK566 GYG566 HIC566 HRY566 IBU566 ILQ566 IVM566 JFI566 JPE566 JZA566 KIW566 KSS566 LCO566 LMK566 LWG566 MGC566 MPY566 MZU566 NJQ566 NTM566 ODI566 ONE566 OXA566 PGW566 PQS566 QAO566 QKK566 QUG566 REC566 RNY566 RXU566 SHQ566 SRM566 TBI566 TLE566 TVA566 UEW566 UOS566 UYO566 VIK566 VSG566 WCC566 WLY566 WVU342 M342 JI342 TE342 ADA342 AMW342 AWS342 BGO342 BQK342 CAG342 CKC342 CTY342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SHQ303 SRM303 TBI303 TLE303 TVA303 UEW303 UOS303 UYO303 VIK303 VSG303 WCC303 DDU342 DNQ342 DXM342 EHI342 ERE342 FBA342 FKW342 FUS342 GEO342 GOK342 GYG342 HIC342 HRY342 IBU342 ILQ342 IVM342 JFI342 JPE342 JZA342 KIW342 KSS342 LCO342 LMK342 LWG342 MGC342 MPY342 MZU342 NJQ342 NTM342 ODI342 ONE342 OXA342 PGW342 PQS342 QAO342 QKK342 QUG342 REC342 RNY342 RXU342 SHQ342 SRM342 TBI342 TLE342 TVA342 UEW342 UOS342 UYO342 VIK342 VSG342 WCC342 WLY342 M27 WVU64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40 M140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WVU178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217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56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95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334 M334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WLY334 WVU37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412 M412 JI412 TE412 ADA412 AMW412 AWS412 BGO412 BQK412 CAG412 CKC412 CTY412 DDU412 DNQ412 DXM412 EHI412 ERE412 FBA412 FKW412 FUS412 GEO412 GOK412 GYG412 HIC412 HRY412 IBU412 ILQ412 IVM412 JFI412 JPE412 JZA412 KIW412 KSS412 LCO412 LMK412 LWG412 MGC412 MPY412 MZU412 NJQ412 NTM412 ODI412 ONE412 OXA412 PGW412 PQS412 QAO412 QKK412 QUG412 REC412 RNY412 RXU412 SHQ412 SRM412 TBI412 TLE412 TVA412 UEW412 UOS412 UYO412 VIK412 VSG412 WCC412 WLY412 WVU451 M451 JI451 TE451 ADA451 AMW451 AWS451 BGO451 BQK451 CAG451 CKC451 CTY451 DDU451 DNQ451 DXM451 EHI451 ERE451 FBA451 FKW451 FUS451 GEO451 GOK451 GYG451 HIC451 HRY451 IBU451 ILQ451 IVM451 JFI451 JPE451 JZA451 KIW451 KSS451 LCO451 LMK451 LWG451 MGC451 MPY451 MZU451 NJQ451 NTM451 ODI451 ONE451 OXA451 PGW451 PQS451 QAO451 QKK451 QUG451 REC451 RNY451 RXU451 SHQ451 SRM451 TBI451 TLE451 TVA451 UEW451 UOS451 UYO451 VIK451 VSG451 WCC451 WLY451 M490 JI490 TE490 ADA490 AMW490 AWS490 BGO490 BQK490 CAG490 CKC490 CTY490 DDU490 DNQ490 DXM490 EHI490 ERE490 FBA490 FKW490 FUS490 GEO490 GOK490 GYG490 HIC490 HRY490 IBU490 ILQ490 IVM490 JFI490 JPE490 JZA490 KIW490 KSS490 LCO490 LMK490 LWG490 MGC490 MPY490 MZU490 NJQ490 NTM490 ODI490 ONE490 OXA490 PGW490 PQS490 QAO490 QKK490 QUG490 REC490 RNY490 RXU490 SHQ490 SRM490 TBI490 TLE490 TVA490 UEW490 UOS490 UYO490 VIK490 VSG490 WCC490 WLY490 WVU529 M529 JI529 TE529 ADA529 AMW529 AWS529 BGO529 BQK529 CAG529 CKC529 CTY529 DDU529 DNQ529 DXM529 EHI529 ERE529 FBA529 FKW529 FUS529 GEO529 GOK529 GYG529 HIC529 HRY529 IBU529 ILQ529 IVM529 JFI529 JPE529 JZA529 KIW529 KSS529 LCO529 LMK529 LWG529 MGC529 MPY529 MZU529 NJQ529 NTM529 ODI529 ONE529 OXA529 PGW529 PQS529 QAO529 QKK529 QUG529 REC529 RNY529 RXU529 SHQ529 SRM529 TBI529 TLE529 TVA529 UEW529 UOS529 UYO529 VIK529 VSG529 WCC529 WLY529 TVA188 UEW188 UOS188 UYO188 VIK188 VSG188 WCC188 WLY188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M37:M38 WLY568 WVU568 M568 JI568 TE568 ADA568 AMW568 AWS568 BGO568 BQK568 CAG568 CKC568 CTY568 DDU568 DNQ568 DXM568 EHI568 ERE568 FBA568 FKW568 FUS568 GEO568 GOK568 GYG568 HIC568 HRY568 IBU568 ILQ568 IVM568 JFI568 JPE568 JZA568 KIW568 KSS568 LCO568 LMK568 LWG568 MGC568 MPY568 MZU568 NJQ568 NTM568 ODI568 ONE568 OXA568 PGW568 PQS568 QAO568 QKK568 QUG568 REC568 RNY568 RXU568 SHQ568 SRM568 TBI568 TLE568 TVA568 UEW568 UOS568 UYO568 VIK568 VSG568 WCC568 M29 WVU66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10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42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80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21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58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9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336 M336 JI336 TE336 ADA336 AMW336 AWS336 BGO336 BQK336 CAG336 CKC336 CTY336 DDU336 DNQ336 DXM336 EHI336 ERE336 FBA336 FKW336 FUS336 GEO336 GOK336 GYG336 HIC336 HRY336 IBU336 ILQ336 IVM336 JFI336 JPE336 JZA336 KIW336 KSS336 LCO336 LMK336 LWG336 MGC336 MPY336 MZU336 NJQ336 NTM336 ODI336 ONE336 OXA336 PGW336 PQS336 QAO336 QKK336 QUG336 REC336 RNY336 RXU336 SHQ336 SRM336 TBI336 TLE336 TVA336 UEW336 UOS336 UYO336 VIK336 VSG336 WCC336 WLY336 WVU375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414 M414 JI414 TE414 ADA414 AMW414 AWS414 BGO414 BQK414 CAG414 CKC414 CTY414 DDU414 DNQ414 DXM414 EHI414 ERE414 FBA414 FKW414 FUS414 GEO414 GOK414 GYG414 HIC414 HRY414 IBU414 ILQ414 IVM414 JFI414 JPE414 JZA414 KIW414 KSS414 LCO414 LMK414 LWG414 MGC414 MPY414 MZU414 NJQ414 NTM414 ODI414 ONE414 OXA414 PGW414 PQS414 QAO414 QKK414 QUG414 REC414 RNY414 RXU414 SHQ414 SRM414 TBI414 TLE414 TVA414 UEW414 UOS414 UYO414 VIK414 VSG414 WCC414 WLY414 WVU453 M453 JI453 TE453 ADA453 AMW453 AWS453 BGO453 BQK453 CAG453 CKC453 CTY453 DDU453 DNQ453 DXM453 EHI453 ERE453 FBA453 FKW453 FUS453 GEO453 GOK453 GYG453 HIC453 HRY453 IBU453 ILQ453 IVM453 JFI453 JPE453 JZA453 KIW453 KSS453 LCO453 LMK453 LWG453 MGC453 MPY453 MZU453 NJQ453 NTM453 ODI453 ONE453 OXA453 PGW453 PQS453 QAO453 QKK453 QUG453 REC453 RNY453 RXU453 SHQ453 SRM453 TBI453 TLE453 TVA453 UEW453 UOS453 UYO453 VIK453 VSG453 WCC453 WLY453 M492 JI492 TE492 ADA492 AMW492 AWS492 BGO492 BQK492 CAG492 CKC492 CTY492 DDU492 DNQ492 DXM492 EHI492 ERE492 FBA492 FKW492 FUS492 GEO492 GOK492 GYG492 HIC492 HRY492 IBU492 ILQ492 IVM492 JFI492 JPE492 JZA492 KIW492 KSS492 LCO492 LMK492 LWG492 MGC492 MPY492 MZU492 NJQ492 NTM492 ODI492 ONE492 OXA492 PGW492 PQS492 QAO492 QKK492 QUG492 REC492 RNY492 RXU492 SHQ492 SRM492 TBI492 TLE492 TVA492 UEW492 UOS492 UYO492 VIK492 VSG492 WCC492 WLY492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WVU572 M572 JI572 TE572 ADA572 AMW572 AWS572 BGO572 BQK572 CAG572 CKC572 CTY572 DDU572 DNQ572 DXM572 EHI572 ERE572 FBA572 FKW572 FUS572 GEO572 GOK572 GYG572 HIC572 HRY572 IBU572 ILQ572 IVM572 JFI572 JPE572 JZA572 KIW572 KSS572 LCO572 LMK572 LWG572 MGC572 MPY572 MZU572 NJQ572 NTM572 ODI572 ONE572 OXA572 PGW572 PQS572 QAO572 QKK572 QUG572 REC572 RNY572 RXU572 SHQ572 SRM572 TBI572 TLE572 TVA572 UEW572 UOS572 UYO572 VIK572 VSG572 WCC572 WLY572 UOS266 UYO266 VIK266 VSG266 WCC266 WLY266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CC227 WLY227 WLY303 WVU72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10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48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86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WVU22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M578:M579 WVU578 JI578 TE578 ADA578 AMW578 AWS578 BGO578 BQK578 CAG578 CKC578 CTY578 DDU578 DNQ578 DXM578 EHI578 ERE578 FBA578 FKW578 FUS578 GEO578 GOK578 GYG578 HIC578 HRY578 IBU578 ILQ578 IVM578 JFI578 JPE578 JZA578 KIW578 KSS578 LCO578 LMK578 LWG578 MGC578 MPY578 MZU578 NJQ578 NTM578 ODI578 ONE578 OXA578 PGW578 PQS578 QAO578 QKK578 QUG578 REC578 RNY578 RXU578 SHQ578 SRM578 TBI578 TLE578 TVA578 UEW578 UOS578 UYO578 VIK578 VSG578 WCC578 WLY57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266:K267 WVS574 K461:K462 WVS227 K539:K540 K150:K151 K74:K75 K188:K189 K227:K228 K542 WVS533 K383:K384 K422:K423 K111:K112 K500:K501 K344:K345 WVS379 WVS420 WVS527 WVS490 WVS492 K305:K306 WVS500 TBG225 K77 K114 K153 K191 K230 K269 K308 K347 K386 K425 K464 K503 WVS539 JG539 TC539 ACY539 AMU539 AWQ539 BGM539 BQI539 CAE539 CKA539 CTW539 DDS539 DNO539 DXK539 EHG539 ERC539 FAY539 FKU539 FUQ539 GEM539 GOI539 GYE539 HIA539 HRW539 IBS539 ILO539 IVK539 JFG539 JPC539 JYY539 KIU539 KSQ539 LCM539 LMI539 LWE539 MGA539 MPW539 MZS539 NJO539 NTK539 ODG539 ONC539 OWY539 PGU539 PQQ539 QAM539 QKI539 QUE539 REA539 RNW539 RXS539 SHO539 SRK539 TBG539 TLC539 TUY539 UEU539 UOQ539 UYM539 VII539 VSE539 WCA539 WLW539 JG227 TC227 ACY227 AMU227 AWQ227 BGM227 WVS26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K581 WVS74 JG74 TC74 ACY74 AMU74 AWQ74 BGM74 BQI74 CAE74 CKA74 CTW74 WVS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WVS150 JG150 TC150 ACY150 AMU150 AWQ150 BGM150 BQI150 CAE150 WVS188 JG188 TC188 ACY188 AMU188 AWQ188 BGM188 BQI188 CAE188 CKA188 CTW188 DDS188 DNO188 DXK188 EHG188 ERC188 FAY188 FKU188 FUQ188 GEM188 GOI188 GYE188 HIA188 HRW188 IBS188 ILO188 IVK188 JFG188 JPC188 JYY188 KIU188 KSQ188 LCM188 LMI188 LWE188 MGA188 MPW188 MZS188 NJO188 NTK188 ODG188 ONC188 OWY188 PGU188 PQQ188 QAM188 QKI188 QUE188 REA188 RNW188 RXS188 SHO188 SRK188 TBG188 TLC188 WVS340 K340 JG340 TC340 ACY340 AMU340 AWQ340 BGM340 BQI340 CAE340 CKA340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WVS301 K301 JG301 TC301 ACY301 AMU301 AWQ301 BGM301 BQI301 CAE301 CKA301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WLW340 WVS262 K262 JG262 TC262 ACY262 AMU262 AWQ262 BGM262 BQI262 CAE262 CKA262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223 K223 JG223 TC223 ACY223 AMU223 AWQ223 BGM223 BQI223 CAE223 CKA223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WVS184 K184 JG184 TC184 ACY184 AMU184 AWQ184 BGM184 BQI184 CAE184 CKA184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146 K146 JG146 TC146 ACY146 AMU146 AWQ146 BGM146 BQI146 CAE146 CKA146 CTW184 DDS184 DNO184 DXK184 EHG184 ERC184 FAY184 FKU184 FUQ184 GEM184 GOI184 GYE184 HIA184 HRW184 IBS184 ILO184 IVK184 JFG184 JPC184 JYY184 KIU184 KSQ184 LCM184 LMI184 LWE184 MGA184 MPW184 MZS184 NJO184 NTK184 ODG184 ONC184 OWY184 PGU184 PQQ184 QAM184 QKI184 QUE184 REA184 RNW184 RXS184 SHO184 SRK184 TBG184 TLC184 TUY184 UEU184 UOQ184 UYM184 VII184 VSE184 WCA184 WLW184 WVS107 K107 JG107 TC107 ACY107 AMU107 AWQ107 BGM107 BQI107 CAE107 CKA107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WVS264 K264 JG264 TC264 ACY264 AMU264 AWQ264 BGM264 BQI264 CAE264 CKA264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537 K537 JG537 TC537 ACY537 AMU537 AWQ537 BGM537 BQI537 CAE537 CKA537 WVS30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K35 K533 JG533 TC533 ACY533 AMU533 AWQ533 BGM533 BQI533 CAE533 CKA533 CTW533 CTW537 DDS537 DNO537 DXK537 EHG537 ERC537 FAY537 FKU537 FUQ537 GEM537 GOI537 GYE537 HIA537 HRW537 IBS537 ILO537 IVK537 JFG537 JPC537 JYY537 KIU537 KSQ537 LCM537 LMI537 LWE537 MGA537 MPW537 MZS537 NJO537 NTK537 ODG537 ONC537 OWY537 PGU537 PQQ537 QAM537 QKI537 QUE537 REA537 RNW537 RXS537 SHO537 SRK537 TBG537 TLC537 TUY537 UEU537 UOQ537 UYM537 VII537 VSE537 WCA537 WLW537 WVS494 K494 JG494 TC494 ACY494 AMU494 AWQ494 BGM494 BQI494 CAE494 CKA494 CTW494 DDS533 DNO533 DXK533 EHG533 ERC533 FAY533 FKU533 FUQ533 GEM533 GOI533 GYE533 HIA533 HRW533 IBS533 ILO533 IVK533 JFG533 JPC533 JYY533 KIU533 KSQ533 LCM533 LMI533 LWE533 MGA533 MPW533 MZS533 NJO533 NTK533 ODG533 ONC533 OWY533 PGU533 PQQ533 QAM533 QKI533 QUE533 REA533 RNW533 RXS533 SHO533 SRK533 TBG533 TLC533 TUY533 UEU533 UOQ533 UYM533 VII533 VSE533 WCA533 WLW533 WVS455 K455 JG455 TC455 ACY455 AMU455 AWQ455 BGM455 BQI455 CAE455 CKA455 CTW455 DDS494 DNO494 DXK494 EHG494 ERC494 FAY494 FKU494 FUQ494 GEM494 GOI494 GYE494 HIA494 HRW494 IBS494 ILO494 IVK494 JFG494 JPC494 JYY494 KIU494 KSQ494 LCM494 LMI494 LWE494 MGA494 MPW494 MZS494 NJO494 NTK494 ODG494 ONC494 OWY494 PGU494 PQQ494 QAM494 QKI494 QUE494 REA494 RNW494 RXS494 SHO494 SRK494 TBG494 TLC494 TUY494 UEU494 UOQ494 UYM494 VII494 VSE494 WCA494 WLW494 WVS416 K416 JG416 TC416 ACY416 AMU416 AWQ416 BGM416 BQI416 CAE416 CKA416 CTW416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LW455 TBG111 TLC111 TUY111 UEU111 UOQ111 UYM111 VII111 VSE111 WCA111 WLW111 CKA150 CTW150 DDS150 DNO150 DXK150 EHG150 ERC150 FAY150 FKU150 FUQ150 GEM150 GOI150 GYE150 HIA150 HRW150 IBS150 ILO150 IVK150 JFG150 JPC150 JYY150 KIU150 KSQ150 LCM150 LMI150 LWE150 MGA150 MPW150 MZS150 NJO150 NTK150 ODG150 ONC150 OWY150 PGU150 PQQ150 QAM150 QKI150 QUE150 REA150 RNW150 RXS150 SHO150 SRK150 TBG150 TLC150 TUY150 UEU150 UOQ150 UYM150 VII150 VSE150 WCA150 WLW150 TLC225 TUY225 UEU225 UOQ225 UYM225 VII225 VSE225 WCA225 WLW225 CTW264 DDS264 DNO26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K574 JG574 TC574 ACY574 AMU574 AWQ574 BGM574 BQI574 CAE574 CKA574 CTW574 DDS574 DNO574 WVS576 K576 JG576 TC576 ACY576 AMU576 AWQ576 BGM576 BQI576 CAE576 CKA576 CTW576 DDS576 DNO576 DXK576 EHG576 ERC576 FAY576 FKU576 FUQ576 GEM576 GOI576 GYE576 HIA576 HRW576 IBS576 ILO576 IVK576 JFG576 JPC576 JYY576 KIU576 KSQ576 LCM576 LMI576 LWE576 MGA576 MPW576 MZS576 NJO576 NTK576 ODG576 ONC576 OWY576 PGU576 PQQ576 QAM576 QKI576 QUE576 REA576 RNW576 WVS70 K70 JG70 TC70 ACY70 AMU70 AWQ70 BGM70 BQI70 CAE70 CKA70 CTW70 DDS70 DNO70 DXK574 EHG574 ERC574 FAY574 FKU574 FUQ574 GEM574 GOI574 GYE574 HIA574 HRW574 IBS574 ILO574 IVK574 JFG574 JPC574 JYY574 KIU574 KSQ574 LCM574 LMI574 LWE574 MGA574 MPW574 MZS574 NJO574 NTK574 ODG574 ONC574 OWY574 PGU574 PQQ574 QAM574 QKI574 QUE574 REA574 RNW574 RXS574 SHO574 SRK574 TBG574 TLC574 TUY574 UEU574 UOQ574 UYM574 VII574 VSE574 WCA574 WLW574 WVS344 JG344 TC344 ACY344 AMU344 AWQ344 BGM344 BQI344 CAE344 CKA344 CTW344 WVS305 JG305 TC305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383 JG383 TC383 ACY383 AMU383 AWQ383 BGM383 BQI383 CAE383 CKA383 CTW383 ACY305 AMU305 AWQ305 BGM305 BQI305 DDS344 DNO344 DXK344 EHG344 ERC344 FAY344 FKU344 FUQ344 GEM344 GOI344 GYE344 HIA344 HRW344 IBS344 ILO344 IVK344 JFG344 JPC344 JYY344 KIU344 KSQ344 LCM344 LMI344 LWE344 MGA344 MPW344 MZS344 NJO344 NTK344 ODG344 ONC344 OWY344 PGU344 PQQ344 QAM344 QKI344 QUE344 REA344 RNW344 RXS344 SHO344 SRK344 TBG344 TLC344 TUY344 UEU344 UOQ344 UYM344 WVS422 JG422 TC422 ACY422 AMU422 AWQ422 BGM422 BQI422 CAE422 CKA422 CTW422 VII344 VSE344 WCA344 WLW344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WVS461 JG461 TC461 ACY461 AMU461 AWQ461 BGM461 BQI461 CAE461 CKA461 CTW461 VSE383 WCA383 WLW383 DDS422 DNO422 DXK422 EHG422 ERC422 FAY422 FKU422 FUQ422 GEM422 GOI422 GYE422 HIA422 HRW422 IBS422 ILO422 IVK422 JFG422 JPC422 JYY422 KIU422 KSQ422 LCM422 LMI422 LWE422 MGA422 MPW422 MZS422 NJO422 NTK422 ODG422 ONC422 OWY422 PGU422 PQQ422 QAM422 QKI422 QUE422 REA422 RNW422 RXS422 SHO422 SRK422 TBG422 TLC422 TUY422 UEU422 UOQ422 UYM422 VII422 VSE422 JG500 TC500 ACY500 AMU500 AWQ500 BGM500 BQI500 CAE500 CKA500 CTW500 K17 WCA422 WLW422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VS535 K535 JG535 TC535 ACY535 AMU535 AWQ535 BGM535 BQI535 CAE535 CKA535 WLW461 DDS500 DNO500 DXK500 EHG500 ERC500 FAY500 FKU500 FUQ500 GEM500 GOI500 GYE500 HIA500 HRW500 IBS500 ILO500 IVK500 JFG500 JPC500 JYY500 KIU500 KSQ500 LCM500 LMI500 LWE500 MGA500 MPW500 MZS500 NJO500 NTK500 ODG500 ONC500 OWY500 PGU500 PQQ500 QAM500 QKI500 QUE500 REA500 RNW500 RXS500 SHO500 SRK500 TBG500 TLC500 TUY500 UEU500 UOQ500 UYM500 VII500 VSE500 WCA500 WLW500 WVS496 K496 JG496 TC496 ACY496 AMU496 AWQ496 BGM496 BQI496 CAE496 CKA496 CTW535 DDS535 DNO535 DXK535 EHG535 ERC535 FAY535 FKU535 FUQ535 GEM535 GOI535 GYE535 HIA535 HRW535 IBS535 ILO535 IVK535 JFG535 JPC535 JYY535 KIU535 KSQ535 LCM535 LMI535 LWE535 MGA535 MPW535 MZS535 NJO535 NTK535 ODG535 ONC535 OWY535 PGU535 PQQ535 QAM535 QKI535 QUE535 REA535 RNW535 RXS535 SHO535 SRK535 TBG535 TLC535 TUY535 UEU535 UOQ535 UYM535 VII535 VSE535 WCA535 WLW535 WVS457 K457 JG457 TC457 ACY457 AMU457 AWQ457 BGM457 BQI457 CAE457 CKA457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WLW496 WVS418 K418 JG418 TC418 ACY418 AMU418 AWQ418 BGM418 BQI418 CAE418 CKA418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LW457 TBG379 TLC379 TUY379 UEU379 UOQ379 UYM379 VII379 VSE379 WCA379 WLW379 CTW418 DDS418 DNO418 DXK418 EHG418 ERC418 FAY418 FKU418 FUQ418 GEM418 GOI418 GYE418 HIA418 HRW418 IBS418 ILO418 IVK418 JFG418 JPC418 JYY418 KIU418 KSQ418 LCM418 LMI418 LWE418 MGA418 MPW418 MZS418 NJO418 NTK418 ODG418 ONC418 OWY418 PGU418 PQQ418 QAM418 QKI418 QUE418 REA418 RNW418 RXS418 SHO418 SRK418 TBG418 TLC418 TUY418 UEU418 UOQ418 UYM418 VII418 VSE418 WCA418 WLW418 WVS377 K377 JG377 TC377 ACY377 AMU377 AWQ377 BGM377 BQI377 CAE377 CKA377 CTW377 DDS416 DNO416 DXK416 EHG416 ERC416 FAY416 FKU416 FUQ416 GEM416 GOI416 GYE416 HIA416 HRW416 IBS416 ILO416 IVK416 JFG416 JPC416 JYY416 KIU416 KSQ416 LCM416 LMI416 LWE416 MGA416 MPW416 MZS416 NJO416 NTK416 ODG416 ONC416 OWY416 PGU416 PQQ416 QAM416 QKI416 QUE416 REA416 RNW416 RXS416 SHO416 SRK416 TBG416 TLC416 TUY416 UEU416 UOQ416 UYM416 VII416 VSE416 WCA416 WLW416 RXS576 SHO576 SRK576 TBG576 TLC576 TUY576 UEU576 UOQ576 UYM576 VII576 VSE576 WCA576 WLW576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LW264 DDS377 WVS338 K338 JG338 TC338 ACY338 AMU338 AWQ338 BGM338 BQI338 CAE338 CKA338 CTW338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K23 WVS299 K299 JG299 TC299 ACY299 AMU299 AWQ299 BGM299 BQI299 CAE299 CKA299 CTW299 DDS338 DNO338 DXK338 EHG338 ERC338 FAY338 FKU338 FUQ338 GEM338 GOI338 GYE338 HIA338 HRW338 IBS338 ILO338 IVK338 JFG338 JPC338 JYY338 KIU338 KSQ338 LCM338 LMI338 LWE338 MGA338 MPW338 MZS338 NJO338 NTK338 ODG338 ONC338 OWY338 PGU338 PQQ338 QAM338 QKI338 QUE338 REA338 RNW338 RXS338 SHO338 SRK338 TBG338 TLC338 TUY338 UEU338 UOQ338 UYM338 VII338 VSE338 WCA338 WLW338 WVS260 K260 JG260 TC260 ACY260 AMU260 AWQ260 BGM260 BQI260 CAE260 CKA260 CTW260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221 K221 JG221 TC221 ACY221 AMU221 AWQ221 BGM221 BQI221 CAE221 CKA221 CTW221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WVS182 K182 JG182 TC182 ACY182 AMU182 AWQ182 BGM182 BQI182 CAE182 CKA182 CTW182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144 K144 JG144 TC144 ACY144 AMU144 AWQ144 BGM144 BQI144 CAE144 CKA144 CTW144 DDS182 DNO182 DXK182 EHG182 ERC182 FAY182 FKU182 FUQ182 GEM182 GOI182 GYE182 HIA182 HRW182 IBS182 ILO182 IVK182 JFG182 JPC182 JYY182 KIU182 KSQ182 LCM182 LMI182 LWE182 MGA182 MPW182 MZS182 NJO182 NTK182 ODG182 ONC182 OWY182 PGU182 PQQ182 QAM182 QKI182 QUE182 REA182 RNW182 RXS182 SHO182 SRK182 TBG182 TLC182 TUY182 UEU182 UOQ182 UYM182 VII182 VSE182 WCA182 WLW182 WVS105 K105 JG105 TC105 ACY105 AMU105 AWQ105 BGM105 BQI105 CAE105 CKA105 CTW105 DDS144 DNO144 DXK144 EHG144 ERC144 FAY144 FKU144 FUQ144 GEM144 GOI144 GYE144 HIA144 HRW144 IBS144 ILO144 IVK144 JFG144 JPC144 JYY144 KIU144 KSQ144 LCM144 LMI144 LWE144 MGA144 MPW144 MZS144 NJO144 NTK144 ODG144 ONC144 OWY144 PGU144 PQQ144 QAM144 QKI144 QUE144 REA144 RNW144 RXS144 SHO144 SRK144 TBG144 TLC144 TUY144 UEU144 UOQ144 UYM144 VII144 VSE144 WCA144 WLW144 WVS68 K68 JG68 TC68 ACY68 AMU68 AWQ68 BGM68 BQI68 CAE68 CKA68 CTW68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570 K570 JG570 TC570 ACY570 AMU570 AWQ570 BGM570 BQI570 CAE570 CKA570 CTW570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531 K531 JG531 TC531 ACY531 AMU531 AWQ531 BGM531 BQI531 CAE531 CKA531 CTW531 DDS570 DNO570 DXK570 EHG570 ERC570 FAY570 FKU570 FUQ570 GEM570 GOI570 GYE570 HIA570 HRW570 IBS570 ILO570 IVK570 JFG570 JPC570 JYY570 KIU570 KSQ570 LCM570 LMI570 LWE570 MGA570 MPW570 MZS570 NJO570 NTK570 ODG570 ONC570 OWY570 PGU570 PQQ570 QAM570 QKI570 QUE570 REA570 RNW570 RXS570 SHO570 SRK570 TBG570 TLC570 TUY570 UEU570 UOQ570 UYM570 VII570 VSE570 WCA570 WLW570 WVS498 K498 JG498 TC498 ACY498 AMU498 AWQ498 BGM498 BQI498 CAE498 CKA498 CTW498 DDS531 DNO531 DXK531 EHG531 ERC531 FAY531 FKU531 FUQ531 GEM531 GOI531 GYE531 HIA531 HRW531 IBS531 ILO531 IVK531 JFG531 JPC531 JYY531 KIU531 KSQ531 LCM531 LMI531 LWE531 MGA531 MPW531 MZS531 NJO531 NTK531 ODG531 ONC531 OWY531 PGU531 PQQ531 QAM531 QKI531 QUE531 REA531 RNW531 RXS531 SHO531 SRK531 TBG531 TLC531 TUY531 UEU531 UOQ531 UYM531 VII531 VSE531 WCA531 WLW531 WVS459 K459 JG459 TC459 ACY459 AMU459 AWQ459 BGM459 BQI459 CAE459 CKA459 CTW459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K420 JG420 TC420 ACY420 AMU420 AWQ420 BGM420 BQI420 CAE420 CKA420 CTW420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LW459 WVS381 K381 JG381 TC381 ACY381 AMU381 AWQ381 BGM381 BQI381 CAE381 CKA381 CTW381 DDS420 DNO420 DXK420 EHG420 ERC420 FAY420 FKU420 FUQ420 GEM420 GOI420 GYE420 HIA420 HRW420 IBS420 ILO420 IVK420 JFG420 JPC420 JYY420 KIU420 KSQ420 LCM420 LMI420 LWE420 MGA420 MPW420 MZS420 NJO420 NTK420 ODG420 ONC420 OWY420 PGU420 PQQ420 QAM420 QKI420 QUE420 REA420 RNW420 RXS420 SHO420 SRK420 TBG420 TLC420 TUY420 UEU420 UOQ420 UYM420 VII420 VSE420 WCA420 WLW420 WVS2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62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138 K138 JG138 TC138 ACY138 AMU138 AWQ138 BGM138 BQI138 CAE138 CKA138 CTW138 DDS138 DNO138 DXK138 EHG138 ERC138 FAY138 FKU138 FUQ138 GEM138 GOI138 GYE138 HIA138 HRW138 IBS138 ILO138 IVK138 JFG138 JPC138 JYY138 KIU138 KSQ138 LCM138 LMI138 LWE138 MGA138 MPW138 MZS138 NJO138 NTK138 ODG138 ONC138 OWY138 PGU138 PQQ138 QAM138 QKI138 QUE138 REA138 RNW138 RXS138 SHO138 SRK138 TBG138 TLC138 TUY138 UEU138 UOQ138 UYM138 VII138 VSE138 WCA138 WLW138 WVS176 K176 JG176 TC176 ACY176 AMU176 AWQ176 BGM176 BQI176 CAE176 CKA176 CTW176 DDS176 DNO176 DXK176 EHG176 ERC176 FAY176 FKU176 FUQ176 GEM176 GOI176 GYE176 HIA176 HRW176 IBS176 ILO176 IVK176 JFG176 JPC176 JYY176 KIU176 KSQ176 LCM176 LMI176 LWE176 MGA176 MPW176 MZS176 NJO176 NTK176 ODG176 ONC176 OWY176 PGU176 PQQ176 QAM176 QKI176 QUE176 REA176 RNW176 RXS176 SHO176 SRK176 TBG176 TLC176 TUY176 UEU176 UOQ176 UYM176 VII176 VSE176 WCA176 WLW176 WVS21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54 K254 JG254 TC254 ACY254 AMU254 AWQ254 BGM254 BQI254 CAE254 CKA254 CTW254 DDS254 DNO254 DXK254 EHG254 ERC254 FAY254 FKU254 FUQ254 GEM254 GOI254 GYE254 HIA254 HRW254 IBS254 ILO254 IVK254 JFG254 JPC254 JYY254 KIU254 KSQ254 LCM254 LMI254 LWE254 MGA254 MPW254 MZS254 NJO254 NTK254 ODG254 ONC254 OWY254 PGU254 PQQ254 QAM254 QKI254 QUE254 REA254 RNW254 RXS254 SHO254 SRK254 TBG254 TLC254 TUY254 UEU254 UOQ254 UYM254 VII254 VSE254 WCA254 WLW254 WVS29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33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71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410 K410 JG410 TC410 ACY410 AMU410 AWQ410 BGM410 BQI410 CAE410 CKA410 CTW410 DDS410 DNO410 DXK410 EHG410 ERC410 FAY410 FKU410 FUQ410 GEM410 GOI410 GYE410 HIA410 HRW410 IBS410 ILO410 IVK410 JFG410 JPC410 JYY410 KIU410 KSQ410 LCM410 LMI410 LWE410 MGA410 MPW410 MZS410 NJO410 NTK410 ODG410 ONC410 OWY410 PGU410 PQQ410 QAM410 QKI410 QUE410 REA410 RNW410 RXS410 SHO410 SRK410 TBG410 TLC410 TUY410 UEU410 UOQ410 UYM410 VII410 VSE410 WCA410 WLW410 WVS449 K449 JG449 TC449 ACY449 AMU449 AWQ449 BGM449 BQI449 CAE449 CKA449 CTW449 DDS449 DNO449 DXK449 EHG449 ERC449 FAY449 FKU449 FUQ449 GEM449 GOI449 GYE449 HIA449 HRW449 IBS449 ILO449 IVK449 JFG449 JPC449 JYY449 KIU449 KSQ449 LCM449 LMI449 LWE449 MGA449 MPW449 MZS449 NJO449 NTK449 ODG449 ONC449 OWY449 PGU449 PQQ449 QAM449 QKI449 QUE449 REA449 RNW449 RXS449 SHO449 SRK449 TBG449 TLC449 TUY449 UEU449 UOQ449 UYM449 VII449 VSE449 WCA449 WLW449 WVS488 K488 JG488 TC488 ACY488 AMU488 AWQ488 BGM488 BQI488 CAE488 CKA488 CTW488 DDS488 DNO488 DXK488 EHG488 ERC488 FAY488 FKU488 FUQ488 GEM488 GOI488 GYE488 HIA488 HRW488 IBS488 ILO488 IVK488 JFG488 JPC488 JYY488 KIU488 KSQ488 LCM488 LMI488 LWE488 MGA488 MPW488 MZS488 NJO488 NTK488 ODG488 ONC488 OWY488 PGU488 PQQ488 QAM488 QKI488 QUE488 REA488 RNW488 RXS488 SHO488 SRK488 TBG488 TLC488 TUY488 UEU488 UOQ488 UYM488 VII488 VSE488 WCA488 WLW488 K527 JG527 TC527 ACY527 AMU527 AWQ527 BGM527 BQI527 CAE527 CKA527 CTW527 DDS527 DNO527 DXK527 EHG527 ERC527 FAY527 FKU527 FUQ527 GEM527 GOI527 GYE527 HIA527 HRW527 IBS527 ILO527 IVK527 JFG527 JPC527 JYY527 KIU527 KSQ527 LCM527 LMI527 LWE527 MGA527 MPW527 MZS527 NJO527 NTK527 ODG527 ONC527 OWY527 PGU527 PQQ527 QAM527 QKI527 QUE527 REA527 RNW527 RXS527 SHO527 SRK527 TBG527 TLC527 TUY527 UEU527 UOQ527 UYM527 VII527 VSE527 WCA527 WLW527 WVS566 K566 JG566 TC566 ACY566 AMU566 AWQ566 BGM566 BQI566 CAE566 CKA566 CTW566 DDS566 DNO566 DXK566 EHG566 ERC566 FAY566 FKU566 FUQ566 GEM566 GOI566 GYE566 HIA566 HRW566 IBS566 ILO566 IVK566 JFG566 JPC566 JYY566 KIU566 KSQ566 LCM566 LMI566 LWE566 MGA566 MPW566 MZS566 NJO566 NTK566 ODG566 ONC566 OWY566 PGU566 PQQ566 QAM566 QKI566 QUE566 REA566 RNW566 RXS566 SHO566 SRK566 TBG566 TLC566 TUY566 UEU566 UOQ566 UYM566 VII566 VSE566 WCA566 WLW566 WVS342 K342 JG342 TC342 ACY342 AMU342 AWQ342 BGM342 BQI342 CAE342 CKA342 CTW342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SHO303 SRK303 TBG303 TLC303 TUY303 UEU303 UOQ303 UYM303 VII303 VSE303 WCA303 DDS342 DNO342 DXK342 EHG342 ERC342 FAY342 FKU342 FUQ342 GEM342 GOI342 GYE342 HIA342 HRW342 IBS342 ILO342 IVK342 JFG342 JPC342 JYY342 KIU342 KSQ342 LCM342 LMI342 LWE342 MGA342 MPW342 MZS342 NJO342 NTK342 ODG342 ONC342 OWY342 PGU342 PQQ342 QAM342 QKI342 QUE342 REA342 RNW342 RXS342 SHO342 SRK342 TBG342 TLC342 TUY342 UEU342 UOQ342 UYM342 VII342 VSE342 WCA342 WLW342 K27 WVS64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10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40 K140 JG140 TC140 ACY140 AMU140 AWQ140 BGM140 BQI140 CAE140 CKA140 CTW140 DDS140 DNO140 DXK140 EHG140 ERC140 FAY140 FKU140 FUQ140 GEM140 GOI140 GYE140 HIA140 HRW140 IBS140 ILO140 IVK140 JFG140 JPC140 JYY140 KIU140 KSQ140 LCM140 LMI140 LWE140 MGA140 MPW140 MZS140 NJO140 NTK140 ODG140 ONC140 OWY140 PGU140 PQQ140 QAM140 QKI140 QUE140 REA140 RNW140 RXS140 SHO140 SRK140 TBG140 TLC140 TUY140 UEU140 UOQ140 UYM140 VII140 VSE140 WCA140 WLW140 WVS178 K178 JG178 TC178 ACY178 AMU178 AWQ178 BGM178 BQI178 CAE178 CKA178 CTW178 DDS178 DNO178 DXK178 EHG178 ERC178 FAY178 FKU178 FUQ178 GEM178 GOI178 GYE178 HIA178 HRW178 IBS178 ILO178 IVK178 JFG178 JPC178 JYY178 KIU178 KSQ178 LCM178 LMI178 LWE178 MGA178 MPW178 MZS178 NJO178 NTK178 ODG178 ONC178 OWY178 PGU178 PQQ178 QAM178 QKI178 QUE178 REA178 RNW178 RXS178 SHO178 SRK178 TBG178 TLC178 TUY178 UEU178 UOQ178 UYM178 VII178 VSE178 WCA178 WLW178 WVS217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56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WVS295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334 K334 JG334 TC334 ACY334 AMU334 AWQ334 BGM334 BQI334 CAE334 CKA334 CTW334 DDS334 DNO334 DXK334 EHG334 ERC334 FAY334 FKU334 FUQ334 GEM334 GOI334 GYE334 HIA334 HRW334 IBS334 ILO334 IVK334 JFG334 JPC334 JYY334 KIU334 KSQ334 LCM334 LMI334 LWE334 MGA334 MPW334 MZS334 NJO334 NTK334 ODG334 ONC334 OWY334 PGU334 PQQ334 QAM334 QKI334 QUE334 REA334 RNW334 RXS334 SHO334 SRK334 TBG334 TLC334 TUY334 UEU334 UOQ334 UYM334 VII334 VSE334 WCA334 WLW334 WVS37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412 K412 JG412 TC412 ACY412 AMU412 AWQ412 BGM412 BQI412 CAE412 CKA412 CTW412 DDS412 DNO412 DXK412 EHG412 ERC412 FAY412 FKU412 FUQ412 GEM412 GOI412 GYE412 HIA412 HRW412 IBS412 ILO412 IVK412 JFG412 JPC412 JYY412 KIU412 KSQ412 LCM412 LMI412 LWE412 MGA412 MPW412 MZS412 NJO412 NTK412 ODG412 ONC412 OWY412 PGU412 PQQ412 QAM412 QKI412 QUE412 REA412 RNW412 RXS412 SHO412 SRK412 TBG412 TLC412 TUY412 UEU412 UOQ412 UYM412 VII412 VSE412 WCA412 WLW412 WVS451 K451 JG451 TC451 ACY451 AMU451 AWQ451 BGM451 BQI451 CAE451 CKA451 CTW451 DDS451 DNO451 DXK451 EHG451 ERC451 FAY451 FKU451 FUQ451 GEM451 GOI451 GYE451 HIA451 HRW451 IBS451 ILO451 IVK451 JFG451 JPC451 JYY451 KIU451 KSQ451 LCM451 LMI451 LWE451 MGA451 MPW451 MZS451 NJO451 NTK451 ODG451 ONC451 OWY451 PGU451 PQQ451 QAM451 QKI451 QUE451 REA451 RNW451 RXS451 SHO451 SRK451 TBG451 TLC451 TUY451 UEU451 UOQ451 UYM451 VII451 VSE451 WCA451 WLW451 K490 JG490 TC490 ACY490 AMU490 AWQ490 BGM490 BQI490 CAE490 CKA490 CTW490 DDS490 DNO490 DXK490 EHG490 ERC490 FAY490 FKU490 FUQ490 GEM490 GOI490 GYE490 HIA490 HRW490 IBS490 ILO490 IVK490 JFG490 JPC490 JYY490 KIU490 KSQ490 LCM490 LMI490 LWE490 MGA490 MPW490 MZS490 NJO490 NTK490 ODG490 ONC490 OWY490 PGU490 PQQ490 QAM490 QKI490 QUE490 REA490 RNW490 RXS490 SHO490 SRK490 TBG490 TLC490 TUY490 UEU490 UOQ490 UYM490 VII490 VSE490 WCA490 WLW490 WVS529 K529 JG529 TC529 ACY529 AMU529 AWQ529 BGM529 BQI529 CAE529 CKA529 CTW529 DDS529 DNO529 DXK529 EHG529 ERC529 FAY529 FKU529 FUQ529 GEM529 GOI529 GYE529 HIA529 HRW529 IBS529 ILO529 IVK529 JFG529 JPC529 JYY529 KIU529 KSQ529 LCM529 LMI529 LWE529 MGA529 MPW529 MZS529 NJO529 NTK529 ODG529 ONC529 OWY529 PGU529 PQQ529 QAM529 QKI529 QUE529 REA529 RNW529 RXS529 SHO529 SRK529 TBG529 TLC529 TUY529 UEU529 UOQ529 UYM529 VII529 VSE529 WCA529 WLW529 TUY188 UEU188 UOQ188 UYM188 VII188 VSE188 WCA188 WLW188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K37:K38 WLW568 WVS568 K568 JG568 TC568 ACY568 AMU568 AWQ568 BGM568 BQI568 CAE568 CKA568 CTW568 DDS568 DNO568 DXK568 EHG568 ERC568 FAY568 FKU568 FUQ568 GEM568 GOI568 GYE568 HIA568 HRW568 IBS568 ILO568 IVK568 JFG568 JPC568 JYY568 KIU568 KSQ568 LCM568 LMI568 LWE568 MGA568 MPW568 MZS568 NJO568 NTK568 ODG568 ONC568 OWY568 PGU568 PQQ568 QAM568 QKI568 QUE568 REA568 RNW568 RXS568 SHO568 SRK568 TBG568 TLC568 TUY568 UEU568 UOQ568 UYM568 VII568 VSE568 WCA568 K29 WVS66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10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42 K142 JG142 TC142 ACY142 AMU142 AWQ142 BGM142 BQI142 CAE142 CKA142 CTW142 DDS142 DNO142 DXK142 EHG142 ERC142 FAY142 FKU142 FUQ142 GEM142 GOI142 GYE142 HIA142 HRW142 IBS142 ILO142 IVK142 JFG142 JPC142 JYY142 KIU142 KSQ142 LCM142 LMI142 LWE142 MGA142 MPW142 MZS142 NJO142 NTK142 ODG142 ONC142 OWY142 PGU142 PQQ142 QAM142 QKI142 QUE142 REA142 RNW142 RXS142 SHO142 SRK142 TBG142 TLC142 TUY142 UEU142 UOQ142 UYM142 VII142 VSE142 WCA142 WLW142 WVS180 K180 JG180 TC180 ACY180 AMU180 AWQ180 BGM180 BQI180 CAE180 CKA180 CTW180 DDS180 DNO180 DXK180 EHG180 ERC180 FAY180 FKU180 FUQ180 GEM180 GOI180 GYE180 HIA180 HRW180 IBS180 ILO180 IVK180 JFG180 JPC180 JYY180 KIU180 KSQ180 LCM180 LMI180 LWE180 MGA180 MPW180 MZS180 NJO180 NTK180 ODG180 ONC180 OWY180 PGU180 PQQ180 QAM180 QKI180 QUE180 REA180 RNW180 RXS180 SHO180 SRK180 TBG180 TLC180 TUY180 UEU180 UOQ180 UYM180 VII180 VSE180 WCA180 WLW180 WVS219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58 K258 JG258 TC258 ACY258 AMU258 AWQ258 BGM258 BQI258 CAE258 CKA258 CTW258 DDS258 DNO258 DXK258 EHG258 ERC258 FAY258 FKU258 FUQ258 GEM258 GOI258 GYE258 HIA258 HRW258 IBS258 ILO258 IVK258 JFG258 JPC258 JYY258 KIU258 KSQ258 LCM258 LMI258 LWE258 MGA258 MPW258 MZS258 NJO258 NTK258 ODG258 ONC258 OWY258 PGU258 PQQ258 QAM258 QKI258 QUE258 REA258 RNW258 RXS258 SHO258 SRK258 TBG258 TLC258 TUY258 UEU258 UOQ258 UYM258 VII258 VSE258 WCA258 WLW258 WVS29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336 K336 JG336 TC336 ACY336 AMU336 AWQ336 BGM336 BQI336 CAE336 CKA336 CTW336 DDS336 DNO336 DXK336 EHG336 ERC336 FAY336 FKU336 FUQ336 GEM336 GOI336 GYE336 HIA336 HRW336 IBS336 ILO336 IVK336 JFG336 JPC336 JYY336 KIU336 KSQ336 LCM336 LMI336 LWE336 MGA336 MPW336 MZS336 NJO336 NTK336 ODG336 ONC336 OWY336 PGU336 PQQ336 QAM336 QKI336 QUE336 REA336 RNW336 RXS336 SHO336 SRK336 TBG336 TLC336 TUY336 UEU336 UOQ336 UYM336 VII336 VSE336 WCA336 WLW336 WVS375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414 K414 JG414 TC414 ACY414 AMU414 AWQ414 BGM414 BQI414 CAE414 CKA414 CTW414 DDS414 DNO414 DXK414 EHG414 ERC414 FAY414 FKU414 FUQ414 GEM414 GOI414 GYE414 HIA414 HRW414 IBS414 ILO414 IVK414 JFG414 JPC414 JYY414 KIU414 KSQ414 LCM414 LMI414 LWE414 MGA414 MPW414 MZS414 NJO414 NTK414 ODG414 ONC414 OWY414 PGU414 PQQ414 QAM414 QKI414 QUE414 REA414 RNW414 RXS414 SHO414 SRK414 TBG414 TLC414 TUY414 UEU414 UOQ414 UYM414 VII414 VSE414 WCA414 WLW414 WVS453 K453 JG453 TC453 ACY453 AMU453 AWQ453 BGM453 BQI453 CAE453 CKA453 CTW453 DDS453 DNO453 DXK453 EHG453 ERC453 FAY453 FKU453 FUQ453 GEM453 GOI453 GYE453 HIA453 HRW453 IBS453 ILO453 IVK453 JFG453 JPC453 JYY453 KIU453 KSQ453 LCM453 LMI453 LWE453 MGA453 MPW453 MZS453 NJO453 NTK453 ODG453 ONC453 OWY453 PGU453 PQQ453 QAM453 QKI453 QUE453 REA453 RNW453 RXS453 SHO453 SRK453 TBG453 TLC453 TUY453 UEU453 UOQ453 UYM453 VII453 VSE453 WCA453 WLW453 K492 JG492 TC492 ACY492 AMU492 AWQ492 BGM492 BQI492 CAE492 CKA492 CTW492 DDS492 DNO492 DXK492 EHG492 ERC492 FAY492 FKU492 FUQ492 GEM492 GOI492 GYE492 HIA492 HRW492 IBS492 ILO492 IVK492 JFG492 JPC492 JYY492 KIU492 KSQ492 LCM492 LMI492 LWE492 MGA492 MPW492 MZS492 NJO492 NTK492 ODG492 ONC492 OWY492 PGU492 PQQ492 QAM492 QKI492 QUE492 REA492 RNW492 RXS492 SHO492 SRK492 TBG492 TLC492 TUY492 UEU492 UOQ492 UYM492 VII492 VSE492 WCA492 WLW492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WVS572 K572 JG572 TC572 ACY572 AMU572 AWQ572 BGM572 BQI572 CAE572 CKA572 CTW572 DDS572 DNO572 DXK572 EHG572 ERC572 FAY572 FKU572 FUQ572 GEM572 GOI572 GYE572 HIA572 HRW572 IBS572 ILO572 IVK572 JFG572 JPC572 JYY572 KIU572 KSQ572 LCM572 LMI572 LWE572 MGA572 MPW572 MZS572 NJO572 NTK572 ODG572 ONC572 OWY572 PGU572 PQQ572 QAM572 QKI572 QUE572 REA572 RNW572 RXS572 SHO572 SRK572 TBG572 TLC572 TUY572 UEU572 UOQ572 UYM572 VII572 VSE572 WCA572 WLW572 UOQ266 UYM266 VII266 VSE266 WCA266 WLW266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CA227 WLW227 WLW303 WVS72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10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48 K148 JG148 TC148 ACY148 AMU148 AWQ148 BGM148 BQI148 CAE148 CKA148 CTW148 DDS148 DNO148 DXK148 EHG148 ERC148 FAY148 FKU148 FUQ148 GEM148 GOI148 GYE148 HIA148 HRW148 IBS148 ILO148 IVK148 JFG148 JPC148 JYY148 KIU148 KSQ148 LCM148 LMI148 LWE148 MGA148 MPW148 MZS148 NJO148 NTK148 ODG148 ONC148 OWY148 PGU148 PQQ148 QAM148 QKI148 QUE148 REA148 RNW148 RXS148 SHO148 SRK148 TBG148 TLC148 TUY148 UEU148 UOQ148 UYM148 VII148 VSE148 WCA148 WLW148 WVS186 K186 JG186 TC186 ACY186 AMU186 AWQ186 BGM186 BQI186 CAE186 CKA186 CTW186 DDS186 DNO186 DXK186 EHG186 ERC186 FAY186 FKU186 FUQ186 GEM186 GOI186 GYE186 HIA186 HRW186 IBS186 ILO186 IVK186 JFG186 JPC186 JYY186 KIU186 KSQ186 LCM186 LMI186 LWE186 MGA186 MPW186 MZS186 NJO186 NTK186 ODG186 ONC186 OWY186 PGU186 PQQ186 QAM186 QKI186 QUE186 REA186 RNW186 RXS186 SHO186 SRK186 TBG186 TLC186 TUY186 UEU186 UOQ186 UYM186 VII186 VSE186 WCA186 WLW186 WVS22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K578:K579 WVS578 JG578 TC578 ACY578 AMU578 AWQ578 BGM578 BQI578 CAE578 CKA578 CTW578 DDS578 DNO578 DXK578 EHG578 ERC578 FAY578 FKU578 FUQ578 GEM578 GOI578 GYE578 HIA578 HRW578 IBS578 ILO578 IVK578 JFG578 JPC578 JYY578 KIU578 KSQ578 LCM578 LMI578 LWE578 MGA578 MPW578 MZS578 NJO578 NTK578 ODG578 ONC578 OWY578 PGU578 PQQ578 QAM578 QKI578 QUE578 REA578 RNW578 RXS578 SHO578 SRK578 TBG578 TLC578 TUY578 UEU578 UOQ578 UYM578 VII578 VSE578 WCA578 WLW578"/>
  </dataValidations>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40"/>
  <sheetViews>
    <sheetView workbookViewId="0">
      <selection activeCell="A36" sqref="A36:M36"/>
    </sheetView>
  </sheetViews>
  <sheetFormatPr defaultRowHeight="15"/>
  <cols>
    <col min="13" max="13" width="15.28515625" customWidth="1"/>
  </cols>
  <sheetData>
    <row r="3" spans="1:13" ht="15.75">
      <c r="A3" s="1791" t="s">
        <v>0</v>
      </c>
      <c r="B3" s="1791"/>
      <c r="C3" s="1791"/>
      <c r="D3" s="1791"/>
      <c r="E3" s="1791"/>
      <c r="F3" s="1791"/>
      <c r="G3" s="1791"/>
      <c r="H3" s="1791"/>
      <c r="I3" s="1791"/>
      <c r="J3" s="1791"/>
      <c r="K3" s="1791"/>
      <c r="L3" s="1791"/>
      <c r="M3" s="1791"/>
    </row>
    <row r="5" spans="1:13">
      <c r="A5" s="1789" t="s">
        <v>1</v>
      </c>
      <c r="B5" s="1789"/>
      <c r="C5" s="1789"/>
      <c r="D5" s="1789"/>
      <c r="E5" s="1789"/>
      <c r="F5" s="1789"/>
      <c r="G5" s="1789"/>
      <c r="H5" s="1789"/>
      <c r="I5" s="1789"/>
      <c r="J5" s="1789"/>
      <c r="K5" s="1789"/>
      <c r="L5" s="1789"/>
      <c r="M5" s="1789"/>
    </row>
    <row r="6" spans="1:13">
      <c r="A6" s="1789" t="s">
        <v>2</v>
      </c>
      <c r="B6" s="1790"/>
      <c r="C6" s="1790"/>
      <c r="D6" s="1790"/>
      <c r="E6" s="1790"/>
      <c r="F6" s="1790"/>
      <c r="G6" s="1790"/>
      <c r="H6" s="1790"/>
      <c r="I6" s="1790"/>
      <c r="J6" s="1790"/>
      <c r="K6" s="1790"/>
      <c r="L6" s="1790"/>
      <c r="M6" s="1790"/>
    </row>
    <row r="7" spans="1:13">
      <c r="A7" s="1792" t="s">
        <v>3</v>
      </c>
      <c r="B7" s="1793"/>
      <c r="C7" s="1793"/>
      <c r="D7" s="1793"/>
      <c r="E7" s="1793"/>
      <c r="F7" s="1793"/>
      <c r="G7" s="1793"/>
      <c r="H7" s="1793"/>
      <c r="I7" s="1793"/>
      <c r="J7" s="1793"/>
      <c r="K7" s="1793"/>
      <c r="L7" s="1793"/>
      <c r="M7" s="1793"/>
    </row>
    <row r="8" spans="1:13">
      <c r="A8" s="1789" t="s">
        <v>4</v>
      </c>
      <c r="B8" s="1790"/>
      <c r="C8" s="1790"/>
      <c r="D8" s="1790"/>
      <c r="E8" s="1790"/>
      <c r="F8" s="1790"/>
      <c r="G8" s="1790"/>
      <c r="H8" s="1790"/>
      <c r="I8" s="1790"/>
      <c r="J8" s="1790"/>
      <c r="K8" s="1790"/>
      <c r="L8" s="1790"/>
      <c r="M8" s="1790"/>
    </row>
    <row r="9" spans="1:13">
      <c r="A9" s="1789" t="s">
        <v>5</v>
      </c>
      <c r="B9" s="1790"/>
      <c r="C9" s="1790"/>
      <c r="D9" s="1790"/>
      <c r="E9" s="1790"/>
      <c r="F9" s="1790"/>
      <c r="G9" s="1790"/>
      <c r="H9" s="1790"/>
      <c r="I9" s="1790"/>
      <c r="J9" s="1790"/>
      <c r="K9" s="1790"/>
      <c r="L9" s="1790"/>
      <c r="M9" s="1790"/>
    </row>
    <row r="10" spans="1:13">
      <c r="A10" s="1789" t="s">
        <v>6</v>
      </c>
      <c r="B10" s="1790"/>
      <c r="C10" s="1790"/>
      <c r="D10" s="1790"/>
      <c r="E10" s="1790"/>
      <c r="F10" s="1790"/>
      <c r="G10" s="1790"/>
      <c r="H10" s="1790"/>
      <c r="I10" s="1790"/>
      <c r="J10" s="1790"/>
      <c r="K10" s="1790"/>
      <c r="L10" s="1790"/>
      <c r="M10" s="1790"/>
    </row>
    <row r="11" spans="1:13">
      <c r="A11" s="1789" t="s">
        <v>7</v>
      </c>
      <c r="B11" s="1790"/>
      <c r="C11" s="1790"/>
      <c r="D11" s="1790"/>
      <c r="E11" s="1790"/>
      <c r="F11" s="1790"/>
      <c r="G11" s="1790"/>
      <c r="H11" s="1790"/>
      <c r="I11" s="1790"/>
      <c r="J11" s="1790"/>
      <c r="K11" s="1790"/>
      <c r="L11" s="1790"/>
      <c r="M11" s="1790"/>
    </row>
    <row r="12" spans="1:13">
      <c r="A12" s="1792" t="s">
        <v>8</v>
      </c>
      <c r="B12" s="1793"/>
      <c r="C12" s="1793"/>
      <c r="D12" s="1793"/>
      <c r="E12" s="1793"/>
      <c r="F12" s="1793"/>
      <c r="G12" s="1793"/>
      <c r="H12" s="1793"/>
      <c r="I12" s="1793"/>
      <c r="J12" s="1793"/>
      <c r="K12" s="1793"/>
      <c r="L12" s="1793"/>
      <c r="M12" s="1793"/>
    </row>
    <row r="13" spans="1:13">
      <c r="A13" s="1794"/>
      <c r="B13" s="1794"/>
      <c r="C13" s="1794"/>
      <c r="D13" s="1794"/>
      <c r="E13" s="1794"/>
      <c r="F13" s="1794"/>
      <c r="G13" s="1794"/>
      <c r="H13" s="1794"/>
      <c r="I13" s="1794"/>
      <c r="J13" s="1794"/>
      <c r="K13" s="1794"/>
      <c r="L13" s="1794"/>
      <c r="M13" s="1794"/>
    </row>
    <row r="14" spans="1:13">
      <c r="A14" s="1789" t="s">
        <v>9</v>
      </c>
      <c r="B14" s="1790"/>
      <c r="C14" s="1790"/>
      <c r="D14" s="1790"/>
      <c r="E14" s="1790"/>
      <c r="F14" s="1790"/>
      <c r="G14" s="1790"/>
      <c r="H14" s="1790"/>
      <c r="I14" s="1790"/>
      <c r="J14" s="1790"/>
      <c r="K14" s="1790"/>
      <c r="L14" s="1790"/>
      <c r="M14" s="1790"/>
    </row>
    <row r="15" spans="1:13">
      <c r="A15" s="1789" t="s">
        <v>10</v>
      </c>
      <c r="B15" s="1790"/>
      <c r="C15" s="1790"/>
      <c r="D15" s="1790"/>
      <c r="E15" s="1790"/>
      <c r="F15" s="1790"/>
      <c r="G15" s="1790"/>
      <c r="H15" s="1790"/>
      <c r="I15" s="1790"/>
      <c r="J15" s="1790"/>
      <c r="K15" s="1790"/>
      <c r="L15" s="1790"/>
      <c r="M15" s="1790"/>
    </row>
    <row r="16" spans="1:13">
      <c r="A16" s="1789" t="s">
        <v>11</v>
      </c>
      <c r="B16" s="1790"/>
      <c r="C16" s="1790"/>
      <c r="D16" s="1790"/>
      <c r="E16" s="1790"/>
      <c r="F16" s="1790"/>
      <c r="G16" s="1790"/>
      <c r="H16" s="1790"/>
      <c r="I16" s="1790"/>
      <c r="J16" s="1790"/>
      <c r="K16" s="1790"/>
      <c r="L16" s="1790"/>
      <c r="M16" s="1790"/>
    </row>
    <row r="17" spans="1:14">
      <c r="A17" s="1789" t="s">
        <v>12</v>
      </c>
      <c r="B17" s="1790"/>
      <c r="C17" s="1790"/>
      <c r="D17" s="1790"/>
      <c r="E17" s="1790"/>
      <c r="F17" s="1790"/>
      <c r="G17" s="1790"/>
      <c r="H17" s="1790"/>
      <c r="I17" s="1790"/>
      <c r="J17" s="1790"/>
      <c r="K17" s="1790"/>
      <c r="L17" s="1790"/>
      <c r="M17" s="1790"/>
    </row>
    <row r="18" spans="1:14">
      <c r="A18" s="1795" t="s">
        <v>13</v>
      </c>
      <c r="B18" s="1796"/>
      <c r="C18" s="1796"/>
      <c r="D18" s="1796"/>
      <c r="E18" s="1796"/>
      <c r="F18" s="1796"/>
      <c r="G18" s="1796"/>
      <c r="H18" s="1796"/>
      <c r="I18" s="1796"/>
      <c r="J18" s="1796"/>
      <c r="K18" s="1796"/>
      <c r="L18" s="1796"/>
      <c r="M18" s="1796"/>
    </row>
    <row r="19" spans="1:14">
      <c r="A19" s="1792" t="s">
        <v>14</v>
      </c>
      <c r="B19" s="1793"/>
      <c r="C19" s="1793"/>
      <c r="D19" s="1793"/>
      <c r="E19" s="1793"/>
      <c r="F19" s="1793"/>
      <c r="G19" s="1793"/>
      <c r="H19" s="1793"/>
      <c r="I19" s="1793"/>
      <c r="J19" s="1793"/>
      <c r="K19" s="1793"/>
      <c r="L19" s="1793"/>
      <c r="M19" s="1793"/>
    </row>
    <row r="20" spans="1:14">
      <c r="A20" s="1789" t="s">
        <v>15</v>
      </c>
      <c r="B20" s="1790"/>
      <c r="C20" s="1790"/>
      <c r="D20" s="1790"/>
      <c r="E20" s="1790"/>
      <c r="F20" s="1790"/>
      <c r="G20" s="1790"/>
      <c r="H20" s="1790"/>
      <c r="I20" s="1790"/>
      <c r="J20" s="1790"/>
      <c r="K20" s="1790"/>
      <c r="L20" s="1790"/>
      <c r="M20" s="1790"/>
    </row>
    <row r="21" spans="1:14">
      <c r="A21" s="1792" t="s">
        <v>16</v>
      </c>
      <c r="B21" s="1793"/>
      <c r="C21" s="1793"/>
      <c r="D21" s="1793"/>
      <c r="E21" s="1793"/>
      <c r="F21" s="1793"/>
      <c r="G21" s="1793"/>
      <c r="H21" s="1793"/>
      <c r="I21" s="1793"/>
      <c r="J21" s="1793"/>
      <c r="K21" s="1793"/>
      <c r="L21" s="1793"/>
      <c r="M21" s="1793"/>
    </row>
    <row r="22" spans="1:14">
      <c r="A22" s="1792" t="s">
        <v>17</v>
      </c>
      <c r="B22" s="1793"/>
      <c r="C22" s="1793"/>
      <c r="D22" s="1793"/>
      <c r="E22" s="1793"/>
      <c r="F22" s="1793"/>
      <c r="G22" s="1793"/>
      <c r="H22" s="1793"/>
      <c r="I22" s="1793"/>
      <c r="J22" s="1793"/>
      <c r="K22" s="1793"/>
      <c r="L22" s="1793"/>
      <c r="M22" s="1793"/>
    </row>
    <row r="23" spans="1:14">
      <c r="A23" s="1789" t="s">
        <v>18</v>
      </c>
      <c r="B23" s="1790"/>
      <c r="C23" s="1790"/>
      <c r="D23" s="1790"/>
      <c r="E23" s="1790"/>
      <c r="F23" s="1790"/>
      <c r="G23" s="1790"/>
      <c r="H23" s="1790"/>
      <c r="I23" s="1790"/>
      <c r="J23" s="1790"/>
      <c r="K23" s="1790"/>
      <c r="L23" s="1790"/>
      <c r="M23" s="1790"/>
    </row>
    <row r="24" spans="1:14">
      <c r="A24" s="1795" t="s">
        <v>19</v>
      </c>
      <c r="B24" s="1796"/>
      <c r="C24" s="1796"/>
      <c r="D24" s="1796"/>
      <c r="E24" s="1796"/>
      <c r="F24" s="1796"/>
      <c r="G24" s="1796"/>
      <c r="H24" s="1796"/>
      <c r="I24" s="1796"/>
      <c r="J24" s="1796"/>
      <c r="K24" s="1796"/>
      <c r="L24" s="1796"/>
      <c r="M24" s="1796"/>
    </row>
    <row r="25" spans="1:14">
      <c r="A25" s="1795" t="s">
        <v>20</v>
      </c>
      <c r="B25" s="1796"/>
      <c r="C25" s="1796"/>
      <c r="D25" s="1796"/>
      <c r="E25" s="1796"/>
      <c r="F25" s="1796"/>
      <c r="G25" s="1796"/>
      <c r="H25" s="1796"/>
      <c r="I25" s="1796"/>
      <c r="J25" s="1796"/>
      <c r="K25" s="1796"/>
      <c r="L25" s="1796"/>
      <c r="M25" s="1796"/>
    </row>
    <row r="26" spans="1:14">
      <c r="A26" s="1795" t="s">
        <v>21</v>
      </c>
      <c r="B26" s="1796"/>
      <c r="C26" s="1796"/>
      <c r="D26" s="1796"/>
      <c r="E26" s="1796"/>
      <c r="F26" s="1796"/>
      <c r="G26" s="1796"/>
      <c r="H26" s="1796"/>
      <c r="I26" s="1796"/>
      <c r="J26" s="1796"/>
      <c r="K26" s="1796"/>
      <c r="L26" s="1796"/>
      <c r="M26" s="1796"/>
    </row>
    <row r="29" spans="1:14">
      <c r="A29" s="1795" t="s">
        <v>22</v>
      </c>
      <c r="B29" s="1795"/>
      <c r="C29" s="1795"/>
      <c r="D29" s="1795"/>
      <c r="E29" s="1795"/>
      <c r="F29" s="1795"/>
      <c r="G29" s="1795"/>
      <c r="H29" s="1795"/>
      <c r="I29" s="1795"/>
      <c r="J29" s="1795"/>
      <c r="K29" s="1795"/>
      <c r="L29" s="1795"/>
      <c r="M29" s="1795"/>
      <c r="N29" s="1"/>
    </row>
    <row r="30" spans="1:14">
      <c r="A30" s="1790" t="s">
        <v>23</v>
      </c>
      <c r="B30" s="1790"/>
      <c r="C30" s="1790"/>
      <c r="D30" s="1790"/>
      <c r="E30" s="1790"/>
      <c r="F30" s="1790"/>
      <c r="G30" s="1790"/>
      <c r="H30" s="1790"/>
      <c r="I30" s="1790"/>
      <c r="J30" s="1790"/>
      <c r="K30" s="1790"/>
      <c r="L30" s="1790"/>
      <c r="M30" s="1790"/>
      <c r="N30" s="1790"/>
    </row>
    <row r="31" spans="1:14">
      <c r="A31" s="1790" t="s">
        <v>24</v>
      </c>
      <c r="B31" s="1790"/>
      <c r="C31" s="1790"/>
      <c r="D31" s="1790"/>
      <c r="E31" s="1790"/>
      <c r="F31" s="1790"/>
      <c r="G31" s="1790"/>
      <c r="H31" s="1790"/>
      <c r="I31" s="1790"/>
      <c r="J31" s="1790"/>
      <c r="K31" s="1790"/>
      <c r="L31" s="1790"/>
      <c r="M31" s="1790"/>
      <c r="N31" s="1790"/>
    </row>
    <row r="32" spans="1:14">
      <c r="A32" s="1790" t="s">
        <v>25</v>
      </c>
      <c r="B32" s="1790"/>
      <c r="C32" s="1790"/>
      <c r="D32" s="1790"/>
      <c r="E32" s="1790"/>
      <c r="F32" s="1790"/>
      <c r="G32" s="1790"/>
      <c r="H32" s="1790"/>
      <c r="I32" s="1790"/>
      <c r="J32" s="1790"/>
      <c r="K32" s="1790"/>
      <c r="L32" s="1790"/>
      <c r="M32" s="1790"/>
      <c r="N32" s="1790"/>
    </row>
    <row r="33" spans="1:14">
      <c r="A33" s="1790" t="s">
        <v>26</v>
      </c>
      <c r="B33" s="1790"/>
      <c r="C33" s="1790"/>
      <c r="D33" s="1790"/>
      <c r="E33" s="1790"/>
      <c r="F33" s="1790"/>
      <c r="G33" s="1790"/>
      <c r="H33" s="1790"/>
      <c r="I33" s="1790"/>
      <c r="J33" s="1790"/>
      <c r="K33" s="1790"/>
      <c r="L33" s="1790"/>
      <c r="M33" s="1790"/>
      <c r="N33" s="1790"/>
    </row>
    <row r="36" spans="1:14">
      <c r="A36" s="1789" t="s">
        <v>27</v>
      </c>
      <c r="B36" s="1789"/>
      <c r="C36" s="1789"/>
      <c r="D36" s="1789"/>
      <c r="E36" s="1789"/>
      <c r="F36" s="1789"/>
      <c r="G36" s="1789"/>
      <c r="H36" s="1789"/>
      <c r="I36" s="1789"/>
      <c r="J36" s="1789"/>
      <c r="K36" s="1789"/>
      <c r="L36" s="1789"/>
      <c r="M36" s="1789"/>
    </row>
    <row r="37" spans="1:14">
      <c r="A37" s="1790" t="s">
        <v>28</v>
      </c>
      <c r="B37" s="1790"/>
      <c r="C37" s="1790"/>
      <c r="D37" s="1790"/>
      <c r="E37" s="1790"/>
      <c r="F37" s="1790"/>
      <c r="G37" s="1790"/>
      <c r="H37" s="1790"/>
      <c r="I37" s="1790"/>
      <c r="J37" s="1790"/>
      <c r="K37" s="1790"/>
      <c r="L37" s="1790"/>
      <c r="M37" s="1790"/>
    </row>
    <row r="38" spans="1:14">
      <c r="A38" s="1790" t="s">
        <v>29</v>
      </c>
      <c r="B38" s="1790"/>
      <c r="C38" s="1790"/>
      <c r="D38" s="1790"/>
      <c r="E38" s="1790"/>
      <c r="F38" s="1790"/>
      <c r="G38" s="1790"/>
      <c r="H38" s="1790"/>
      <c r="I38" s="1790"/>
      <c r="J38" s="1790"/>
      <c r="K38" s="1790"/>
      <c r="L38" s="1790"/>
      <c r="M38" s="1790"/>
    </row>
    <row r="39" spans="1:14">
      <c r="A39" s="1790" t="s">
        <v>30</v>
      </c>
      <c r="B39" s="1790"/>
      <c r="C39" s="1790"/>
      <c r="D39" s="1790"/>
      <c r="E39" s="1790"/>
      <c r="F39" s="1790"/>
      <c r="G39" s="1790"/>
      <c r="H39" s="1790"/>
      <c r="I39" s="1790"/>
      <c r="J39" s="1790"/>
      <c r="K39" s="1790"/>
      <c r="L39" s="1790"/>
      <c r="M39" s="1790"/>
    </row>
    <row r="40" spans="1:14">
      <c r="A40" s="1790" t="s">
        <v>31</v>
      </c>
      <c r="B40" s="1790"/>
      <c r="C40" s="1790"/>
      <c r="D40" s="1790"/>
      <c r="E40" s="1790"/>
      <c r="F40" s="1790"/>
      <c r="G40" s="1790"/>
      <c r="H40" s="1790"/>
      <c r="I40" s="1790"/>
      <c r="J40" s="1790"/>
      <c r="K40" s="1790"/>
      <c r="L40" s="1790"/>
      <c r="M40" s="1790"/>
    </row>
  </sheetData>
  <mergeCells count="33">
    <mergeCell ref="A38:M38"/>
    <mergeCell ref="A39:M39"/>
    <mergeCell ref="A40:M40"/>
    <mergeCell ref="A30:N30"/>
    <mergeCell ref="A31:N31"/>
    <mergeCell ref="A32:N32"/>
    <mergeCell ref="A33:N33"/>
    <mergeCell ref="A36:M36"/>
    <mergeCell ref="A37:M37"/>
    <mergeCell ref="A29:M29"/>
    <mergeCell ref="A16:M16"/>
    <mergeCell ref="A17:M17"/>
    <mergeCell ref="A18:M18"/>
    <mergeCell ref="A19:M19"/>
    <mergeCell ref="A20:M20"/>
    <mergeCell ref="A21:M21"/>
    <mergeCell ref="A22:M22"/>
    <mergeCell ref="A23:M23"/>
    <mergeCell ref="A24:M24"/>
    <mergeCell ref="A25:M25"/>
    <mergeCell ref="A26:M26"/>
    <mergeCell ref="A15:M15"/>
    <mergeCell ref="A3:M3"/>
    <mergeCell ref="A5:M5"/>
    <mergeCell ref="A6:M6"/>
    <mergeCell ref="A7:M7"/>
    <mergeCell ref="A8:M8"/>
    <mergeCell ref="A9:M9"/>
    <mergeCell ref="A10:M10"/>
    <mergeCell ref="A11:M11"/>
    <mergeCell ref="A12:M12"/>
    <mergeCell ref="A13:M13"/>
    <mergeCell ref="A14:M1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0"/>
  <sheetViews>
    <sheetView workbookViewId="0">
      <selection activeCell="G18" sqref="G18"/>
    </sheetView>
  </sheetViews>
  <sheetFormatPr defaultRowHeight="15.75"/>
  <cols>
    <col min="1" max="1" width="30.7109375" style="847" customWidth="1"/>
    <col min="2" max="2" width="9.85546875" style="847" customWidth="1"/>
    <col min="3" max="3" width="19.140625" style="848" customWidth="1"/>
    <col min="4" max="4" width="24" style="848" customWidth="1"/>
    <col min="5" max="5" width="13.5703125" style="848" customWidth="1"/>
    <col min="6" max="16384" width="9.140625" style="843"/>
  </cols>
  <sheetData>
    <row r="2" spans="1:5" ht="21" customHeight="1">
      <c r="A2" s="1800" t="s">
        <v>3951</v>
      </c>
      <c r="B2" s="1800"/>
      <c r="C2" s="1800"/>
      <c r="D2" s="1800"/>
      <c r="E2" s="1800"/>
    </row>
    <row r="3" spans="1:5">
      <c r="A3" s="1801"/>
      <c r="B3" s="1801"/>
      <c r="C3" s="1801"/>
      <c r="D3" s="1801"/>
      <c r="E3" s="1801"/>
    </row>
    <row r="4" spans="1:5">
      <c r="A4" s="1802" t="s">
        <v>3891</v>
      </c>
      <c r="B4" s="1803"/>
      <c r="C4" s="1797" t="s">
        <v>3892</v>
      </c>
      <c r="D4" s="1804" t="s">
        <v>3893</v>
      </c>
      <c r="E4" s="1805"/>
    </row>
    <row r="5" spans="1:5">
      <c r="A5" s="844" t="s">
        <v>3894</v>
      </c>
      <c r="B5" s="844" t="s">
        <v>3895</v>
      </c>
      <c r="C5" s="1799"/>
      <c r="D5" s="844" t="s">
        <v>3894</v>
      </c>
      <c r="E5" s="844" t="s">
        <v>3895</v>
      </c>
    </row>
    <row r="6" spans="1:5">
      <c r="A6" s="1797" t="s">
        <v>3896</v>
      </c>
      <c r="B6" s="1797" t="s">
        <v>63</v>
      </c>
      <c r="C6" s="1797"/>
      <c r="D6" s="844" t="s">
        <v>3897</v>
      </c>
      <c r="E6" s="844" t="s">
        <v>3898</v>
      </c>
    </row>
    <row r="7" spans="1:5">
      <c r="A7" s="1798"/>
      <c r="B7" s="1798"/>
      <c r="C7" s="1798"/>
      <c r="D7" s="844" t="s">
        <v>3899</v>
      </c>
      <c r="E7" s="844" t="s">
        <v>3900</v>
      </c>
    </row>
    <row r="8" spans="1:5">
      <c r="A8" s="1798"/>
      <c r="B8" s="1798"/>
      <c r="C8" s="1798"/>
      <c r="D8" s="844" t="s">
        <v>3901</v>
      </c>
      <c r="E8" s="844" t="s">
        <v>3902</v>
      </c>
    </row>
    <row r="9" spans="1:5" ht="63">
      <c r="A9" s="1798"/>
      <c r="B9" s="1798"/>
      <c r="C9" s="1798"/>
      <c r="D9" s="844" t="s">
        <v>3903</v>
      </c>
      <c r="E9" s="844" t="s">
        <v>3904</v>
      </c>
    </row>
    <row r="10" spans="1:5">
      <c r="A10" s="1798"/>
      <c r="B10" s="1798"/>
      <c r="C10" s="1798"/>
      <c r="D10" s="844" t="s">
        <v>3905</v>
      </c>
      <c r="E10" s="844" t="s">
        <v>3906</v>
      </c>
    </row>
    <row r="11" spans="1:5" ht="31.5">
      <c r="A11" s="1799"/>
      <c r="B11" s="1799"/>
      <c r="C11" s="1799"/>
      <c r="D11" s="844" t="s">
        <v>3907</v>
      </c>
      <c r="E11" s="844" t="s">
        <v>3908</v>
      </c>
    </row>
    <row r="12" spans="1:5">
      <c r="A12" s="1797" t="s">
        <v>3909</v>
      </c>
      <c r="B12" s="1797" t="s">
        <v>64</v>
      </c>
      <c r="C12" s="1797" t="s">
        <v>3910</v>
      </c>
      <c r="D12" s="844" t="s">
        <v>3911</v>
      </c>
      <c r="E12" s="844" t="s">
        <v>3912</v>
      </c>
    </row>
    <row r="13" spans="1:5">
      <c r="A13" s="1798"/>
      <c r="B13" s="1798"/>
      <c r="C13" s="1798"/>
      <c r="D13" s="844" t="s">
        <v>3913</v>
      </c>
      <c r="E13" s="844" t="s">
        <v>3914</v>
      </c>
    </row>
    <row r="14" spans="1:5" ht="47.25">
      <c r="A14" s="845" t="s">
        <v>3915</v>
      </c>
      <c r="B14" s="1798"/>
      <c r="C14" s="1798"/>
      <c r="D14" s="844" t="s">
        <v>3916</v>
      </c>
      <c r="E14" s="844" t="s">
        <v>3917</v>
      </c>
    </row>
    <row r="15" spans="1:5">
      <c r="A15" s="1798"/>
      <c r="B15" s="1798"/>
      <c r="C15" s="1798"/>
      <c r="D15" s="844" t="s">
        <v>3918</v>
      </c>
      <c r="E15" s="844" t="s">
        <v>3919</v>
      </c>
    </row>
    <row r="16" spans="1:5">
      <c r="A16" s="1798"/>
      <c r="B16" s="1798"/>
      <c r="C16" s="1799"/>
      <c r="D16" s="844" t="s">
        <v>3920</v>
      </c>
      <c r="E16" s="844" t="s">
        <v>3921</v>
      </c>
    </row>
    <row r="17" spans="1:5" ht="31.5">
      <c r="A17" s="1798"/>
      <c r="B17" s="1798"/>
      <c r="C17" s="1797" t="s">
        <v>3922</v>
      </c>
      <c r="D17" s="844" t="s">
        <v>3923</v>
      </c>
      <c r="E17" s="844" t="s">
        <v>3924</v>
      </c>
    </row>
    <row r="18" spans="1:5" ht="47.25">
      <c r="A18" s="1798"/>
      <c r="B18" s="1798"/>
      <c r="C18" s="1798"/>
      <c r="D18" s="844" t="s">
        <v>3925</v>
      </c>
      <c r="E18" s="844" t="s">
        <v>3926</v>
      </c>
    </row>
    <row r="19" spans="1:5">
      <c r="A19" s="1798"/>
      <c r="B19" s="1798"/>
      <c r="C19" s="1798"/>
      <c r="D19" s="844" t="s">
        <v>3927</v>
      </c>
      <c r="E19" s="844" t="s">
        <v>3928</v>
      </c>
    </row>
    <row r="20" spans="1:5">
      <c r="A20" s="1798"/>
      <c r="B20" s="1798"/>
      <c r="C20" s="1798"/>
      <c r="D20" s="844" t="s">
        <v>3929</v>
      </c>
      <c r="E20" s="844" t="s">
        <v>3930</v>
      </c>
    </row>
    <row r="21" spans="1:5">
      <c r="A21" s="1798"/>
      <c r="B21" s="1798"/>
      <c r="C21" s="1798"/>
      <c r="D21" s="844" t="s">
        <v>3931</v>
      </c>
      <c r="E21" s="844" t="s">
        <v>3932</v>
      </c>
    </row>
    <row r="22" spans="1:5" ht="31.5">
      <c r="A22" s="1798"/>
      <c r="B22" s="1798"/>
      <c r="C22" s="1799"/>
      <c r="D22" s="844" t="s">
        <v>3933</v>
      </c>
      <c r="E22" s="844" t="s">
        <v>3934</v>
      </c>
    </row>
    <row r="23" spans="1:5">
      <c r="A23" s="1798"/>
      <c r="B23" s="1798"/>
      <c r="C23" s="1797" t="s">
        <v>3935</v>
      </c>
      <c r="D23" s="844" t="s">
        <v>3936</v>
      </c>
      <c r="E23" s="844" t="s">
        <v>3937</v>
      </c>
    </row>
    <row r="24" spans="1:5" ht="47.25">
      <c r="A24" s="1799"/>
      <c r="B24" s="1799"/>
      <c r="C24" s="1799"/>
      <c r="D24" s="844" t="s">
        <v>3938</v>
      </c>
      <c r="E24" s="844" t="s">
        <v>3939</v>
      </c>
    </row>
    <row r="25" spans="1:5">
      <c r="A25" s="1797" t="s">
        <v>3940</v>
      </c>
      <c r="B25" s="1797" t="s">
        <v>65</v>
      </c>
      <c r="C25" s="1797"/>
      <c r="D25" s="844" t="s">
        <v>3941</v>
      </c>
      <c r="E25" s="844" t="s">
        <v>3942</v>
      </c>
    </row>
    <row r="26" spans="1:5">
      <c r="A26" s="1798"/>
      <c r="B26" s="1798"/>
      <c r="C26" s="1798"/>
      <c r="D26" s="844" t="s">
        <v>3943</v>
      </c>
      <c r="E26" s="844" t="s">
        <v>3944</v>
      </c>
    </row>
    <row r="27" spans="1:5">
      <c r="A27" s="1798"/>
      <c r="B27" s="1798"/>
      <c r="C27" s="1798"/>
      <c r="D27" s="844" t="s">
        <v>3945</v>
      </c>
      <c r="E27" s="844" t="s">
        <v>3946</v>
      </c>
    </row>
    <row r="28" spans="1:5">
      <c r="A28" s="1798"/>
      <c r="B28" s="1798"/>
      <c r="C28" s="1798"/>
      <c r="D28" s="844" t="s">
        <v>3947</v>
      </c>
      <c r="E28" s="844" t="s">
        <v>3948</v>
      </c>
    </row>
    <row r="29" spans="1:5" ht="106.5" customHeight="1">
      <c r="A29" s="1799"/>
      <c r="B29" s="1799"/>
      <c r="C29" s="1799"/>
      <c r="D29" s="844" t="s">
        <v>3949</v>
      </c>
      <c r="E29" s="844" t="s">
        <v>3950</v>
      </c>
    </row>
    <row r="30" spans="1:5">
      <c r="A30" s="846"/>
    </row>
  </sheetData>
  <mergeCells count="17">
    <mergeCell ref="C6:C11"/>
    <mergeCell ref="A25:A29"/>
    <mergeCell ref="B25:B29"/>
    <mergeCell ref="C25:C29"/>
    <mergeCell ref="A2:E2"/>
    <mergeCell ref="A3:E3"/>
    <mergeCell ref="A12:A13"/>
    <mergeCell ref="B12:B24"/>
    <mergeCell ref="C12:C16"/>
    <mergeCell ref="A15:A24"/>
    <mergeCell ref="C17:C22"/>
    <mergeCell ref="C23:C24"/>
    <mergeCell ref="A4:B4"/>
    <mergeCell ref="C4:C5"/>
    <mergeCell ref="D4:E4"/>
    <mergeCell ref="A6:A11"/>
    <mergeCell ref="B6:B11"/>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4"/>
  <sheetViews>
    <sheetView workbookViewId="0">
      <selection activeCell="A239" sqref="A239:XFD239"/>
    </sheetView>
  </sheetViews>
  <sheetFormatPr defaultRowHeight="12.75"/>
  <cols>
    <col min="1" max="16384" width="9.140625" style="11"/>
  </cols>
  <sheetData>
    <row r="1" spans="1:19" ht="22.5" customHeight="1">
      <c r="A1" s="1004" t="s">
        <v>1343</v>
      </c>
      <c r="B1" s="1005"/>
      <c r="C1" s="1005"/>
      <c r="D1" s="1005"/>
      <c r="E1" s="1005"/>
      <c r="F1" s="1005"/>
      <c r="G1" s="1005"/>
      <c r="H1" s="1005"/>
      <c r="I1" s="1005"/>
      <c r="J1" s="1005"/>
      <c r="K1" s="1005"/>
      <c r="L1" s="1005"/>
      <c r="M1" s="1005"/>
      <c r="N1" s="1005"/>
      <c r="O1" s="1005"/>
      <c r="P1" s="1005"/>
      <c r="Q1" s="1005"/>
      <c r="R1" s="1005"/>
      <c r="S1" s="1006"/>
    </row>
    <row r="2" spans="1:19">
      <c r="A2" s="976" t="s">
        <v>3654</v>
      </c>
      <c r="B2" s="1115"/>
      <c r="C2" s="1115"/>
      <c r="D2" s="1115"/>
      <c r="E2" s="1115"/>
      <c r="F2" s="1115"/>
      <c r="G2" s="1115"/>
      <c r="H2" s="1115"/>
      <c r="I2" s="1115"/>
      <c r="J2" s="1115"/>
      <c r="K2" s="1115"/>
      <c r="L2" s="1115"/>
      <c r="M2" s="1115"/>
      <c r="N2" s="1115"/>
      <c r="O2" s="1115"/>
      <c r="P2" s="1115"/>
      <c r="Q2" s="1115"/>
      <c r="R2" s="1115"/>
      <c r="S2" s="1116"/>
    </row>
    <row r="3" spans="1:19">
      <c r="A3" s="976" t="s">
        <v>1410</v>
      </c>
      <c r="B3" s="977"/>
      <c r="C3" s="977"/>
      <c r="D3" s="977"/>
      <c r="E3" s="977"/>
      <c r="F3" s="977"/>
      <c r="G3" s="977"/>
      <c r="H3" s="977"/>
      <c r="I3" s="977"/>
      <c r="J3" s="977"/>
      <c r="K3" s="977"/>
      <c r="L3" s="977"/>
      <c r="M3" s="977"/>
      <c r="N3" s="977"/>
      <c r="O3" s="977"/>
      <c r="P3" s="977"/>
      <c r="Q3" s="977"/>
      <c r="R3" s="977"/>
      <c r="S3" s="978"/>
    </row>
    <row r="4" spans="1:19">
      <c r="A4" s="976" t="s">
        <v>1310</v>
      </c>
      <c r="B4" s="977"/>
      <c r="C4" s="977"/>
      <c r="D4" s="977"/>
      <c r="E4" s="977"/>
      <c r="F4" s="977"/>
      <c r="G4" s="977"/>
      <c r="H4" s="977"/>
      <c r="I4" s="977"/>
      <c r="J4" s="977"/>
      <c r="K4" s="977"/>
      <c r="L4" s="977"/>
      <c r="M4" s="977"/>
      <c r="N4" s="977"/>
      <c r="O4" s="977"/>
      <c r="P4" s="977"/>
      <c r="Q4" s="977"/>
      <c r="R4" s="977"/>
      <c r="S4" s="978"/>
    </row>
    <row r="5" spans="1:19">
      <c r="A5" s="976" t="s">
        <v>1310</v>
      </c>
      <c r="B5" s="977"/>
      <c r="C5" s="977"/>
      <c r="D5" s="977"/>
      <c r="E5" s="977"/>
      <c r="F5" s="977"/>
      <c r="G5" s="977"/>
      <c r="H5" s="977"/>
      <c r="I5" s="977"/>
      <c r="J5" s="977"/>
      <c r="K5" s="977"/>
      <c r="L5" s="977"/>
      <c r="M5" s="977"/>
      <c r="N5" s="977"/>
      <c r="O5" s="977"/>
      <c r="P5" s="977"/>
      <c r="Q5" s="977"/>
      <c r="R5" s="977"/>
      <c r="S5" s="978"/>
    </row>
    <row r="6" spans="1:19">
      <c r="A6" s="976" t="s">
        <v>1311</v>
      </c>
      <c r="B6" s="977"/>
      <c r="C6" s="977"/>
      <c r="D6" s="977"/>
      <c r="E6" s="977"/>
      <c r="F6" s="977"/>
      <c r="G6" s="977"/>
      <c r="H6" s="977"/>
      <c r="I6" s="977"/>
      <c r="J6" s="977"/>
      <c r="K6" s="977"/>
      <c r="L6" s="977"/>
      <c r="M6" s="977"/>
      <c r="N6" s="977"/>
      <c r="O6" s="977"/>
      <c r="P6" s="977"/>
      <c r="Q6" s="977"/>
      <c r="R6" s="977"/>
      <c r="S6" s="978"/>
    </row>
    <row r="7" spans="1:19">
      <c r="A7" s="976" t="s">
        <v>1312</v>
      </c>
      <c r="B7" s="977"/>
      <c r="C7" s="977"/>
      <c r="D7" s="977"/>
      <c r="E7" s="977"/>
      <c r="F7" s="977"/>
      <c r="G7" s="977"/>
      <c r="H7" s="977"/>
      <c r="I7" s="977"/>
      <c r="J7" s="977"/>
      <c r="K7" s="977"/>
      <c r="L7" s="977"/>
      <c r="M7" s="977"/>
      <c r="N7" s="977"/>
      <c r="O7" s="977"/>
      <c r="P7" s="977"/>
      <c r="Q7" s="977"/>
      <c r="R7" s="977"/>
      <c r="S7" s="978"/>
    </row>
    <row r="8" spans="1:19">
      <c r="A8" s="976" t="s">
        <v>1313</v>
      </c>
      <c r="B8" s="977"/>
      <c r="C8" s="977"/>
      <c r="D8" s="977"/>
      <c r="E8" s="977"/>
      <c r="F8" s="977"/>
      <c r="G8" s="977"/>
      <c r="H8" s="977"/>
      <c r="I8" s="977"/>
      <c r="J8" s="977"/>
      <c r="K8" s="977"/>
      <c r="L8" s="977"/>
      <c r="M8" s="977"/>
      <c r="N8" s="977"/>
      <c r="O8" s="977"/>
      <c r="P8" s="977"/>
      <c r="Q8" s="977"/>
      <c r="R8" s="977"/>
      <c r="S8" s="978"/>
    </row>
    <row r="9" spans="1:19">
      <c r="A9" s="976" t="s">
        <v>1314</v>
      </c>
      <c r="B9" s="977"/>
      <c r="C9" s="977"/>
      <c r="D9" s="977"/>
      <c r="E9" s="977"/>
      <c r="F9" s="977"/>
      <c r="G9" s="977"/>
      <c r="H9" s="977"/>
      <c r="I9" s="977"/>
      <c r="J9" s="977"/>
      <c r="K9" s="977"/>
      <c r="L9" s="977"/>
      <c r="M9" s="977"/>
      <c r="N9" s="977"/>
      <c r="O9" s="977"/>
      <c r="P9" s="977"/>
      <c r="Q9" s="977"/>
      <c r="R9" s="977"/>
      <c r="S9" s="978"/>
    </row>
    <row r="10" spans="1:19">
      <c r="A10" s="976" t="s">
        <v>1315</v>
      </c>
      <c r="B10" s="977"/>
      <c r="C10" s="977"/>
      <c r="D10" s="977"/>
      <c r="E10" s="977"/>
      <c r="F10" s="977"/>
      <c r="G10" s="977"/>
      <c r="H10" s="977"/>
      <c r="I10" s="977"/>
      <c r="J10" s="977"/>
      <c r="K10" s="977"/>
      <c r="L10" s="977"/>
      <c r="M10" s="977"/>
      <c r="N10" s="977"/>
      <c r="O10" s="977"/>
      <c r="P10" s="977"/>
      <c r="Q10" s="977"/>
      <c r="R10" s="977"/>
      <c r="S10" s="978"/>
    </row>
    <row r="11" spans="1:19">
      <c r="A11" s="982" t="s">
        <v>1316</v>
      </c>
      <c r="B11" s="983"/>
      <c r="C11" s="983"/>
      <c r="D11" s="983"/>
      <c r="E11" s="983"/>
      <c r="F11" s="983"/>
      <c r="G11" s="983"/>
      <c r="H11" s="983"/>
      <c r="I11" s="983"/>
      <c r="J11" s="983"/>
      <c r="K11" s="983"/>
      <c r="L11" s="983"/>
      <c r="M11" s="983"/>
      <c r="N11" s="983"/>
      <c r="O11" s="983"/>
      <c r="P11" s="983"/>
      <c r="Q11" s="983"/>
      <c r="R11" s="983"/>
      <c r="S11" s="984"/>
    </row>
    <row r="12" spans="1:19" ht="32.25" customHeight="1">
      <c r="A12" s="985" t="s">
        <v>41</v>
      </c>
      <c r="B12" s="985"/>
      <c r="C12" s="985"/>
      <c r="D12" s="985" t="s">
        <v>42</v>
      </c>
      <c r="E12" s="985"/>
      <c r="F12" s="985" t="s">
        <v>43</v>
      </c>
      <c r="G12" s="985"/>
      <c r="H12" s="985"/>
      <c r="I12" s="985" t="s">
        <v>44</v>
      </c>
      <c r="J12" s="985"/>
      <c r="K12" s="986" t="s">
        <v>45</v>
      </c>
      <c r="L12" s="987"/>
      <c r="M12" s="987"/>
      <c r="N12" s="988"/>
      <c r="O12" s="989" t="s">
        <v>46</v>
      </c>
      <c r="P12" s="989"/>
      <c r="Q12" s="990"/>
      <c r="R12" s="985" t="s">
        <v>47</v>
      </c>
      <c r="S12" s="985"/>
    </row>
    <row r="13" spans="1:19" ht="28.5" customHeight="1">
      <c r="A13" s="991" t="s">
        <v>48</v>
      </c>
      <c r="B13" s="991" t="s">
        <v>49</v>
      </c>
      <c r="C13" s="1002" t="s">
        <v>50</v>
      </c>
      <c r="D13" s="991" t="s">
        <v>51</v>
      </c>
      <c r="E13" s="991" t="s">
        <v>52</v>
      </c>
      <c r="F13" s="986" t="s">
        <v>53</v>
      </c>
      <c r="G13" s="992"/>
      <c r="H13" s="993"/>
      <c r="I13" s="991" t="s">
        <v>54</v>
      </c>
      <c r="J13" s="991" t="s">
        <v>55</v>
      </c>
      <c r="K13" s="986" t="s">
        <v>56</v>
      </c>
      <c r="L13" s="993"/>
      <c r="M13" s="986" t="s">
        <v>57</v>
      </c>
      <c r="N13" s="993"/>
      <c r="O13" s="991" t="s">
        <v>58</v>
      </c>
      <c r="P13" s="991" t="s">
        <v>59</v>
      </c>
      <c r="Q13" s="991" t="s">
        <v>60</v>
      </c>
      <c r="R13" s="991" t="s">
        <v>61</v>
      </c>
      <c r="S13" s="991" t="s">
        <v>62</v>
      </c>
    </row>
    <row r="14" spans="1:19" ht="60" customHeight="1">
      <c r="A14" s="985"/>
      <c r="B14" s="985"/>
      <c r="C14" s="1003"/>
      <c r="D14" s="985"/>
      <c r="E14" s="985"/>
      <c r="F14" s="136" t="s">
        <v>63</v>
      </c>
      <c r="G14" s="136" t="s">
        <v>64</v>
      </c>
      <c r="H14" s="136" t="s">
        <v>65</v>
      </c>
      <c r="I14" s="985"/>
      <c r="J14" s="985"/>
      <c r="K14" s="139" t="s">
        <v>66</v>
      </c>
      <c r="L14" s="139" t="s">
        <v>67</v>
      </c>
      <c r="M14" s="139" t="s">
        <v>68</v>
      </c>
      <c r="N14" s="139" t="s">
        <v>67</v>
      </c>
      <c r="O14" s="985"/>
      <c r="P14" s="985"/>
      <c r="Q14" s="985"/>
      <c r="R14" s="985"/>
      <c r="S14" s="985"/>
    </row>
    <row r="15" spans="1:19">
      <c r="A15" s="994" t="s">
        <v>69</v>
      </c>
      <c r="B15" s="994"/>
      <c r="C15" s="994"/>
      <c r="D15" s="994"/>
      <c r="E15" s="994"/>
      <c r="F15" s="994"/>
      <c r="G15" s="994"/>
      <c r="H15" s="994"/>
      <c r="I15" s="994"/>
      <c r="J15" s="994"/>
      <c r="K15" s="994"/>
      <c r="L15" s="994"/>
      <c r="M15" s="994"/>
      <c r="N15" s="994"/>
      <c r="O15" s="994"/>
      <c r="P15" s="994"/>
      <c r="Q15" s="994"/>
      <c r="R15" s="994"/>
      <c r="S15" s="994"/>
    </row>
    <row r="16" spans="1:19" s="100" customFormat="1" ht="13.5" customHeight="1">
      <c r="A16" s="660">
        <v>7</v>
      </c>
      <c r="B16" s="660">
        <v>8</v>
      </c>
      <c r="C16" s="660">
        <v>15</v>
      </c>
      <c r="D16" s="660">
        <v>10</v>
      </c>
      <c r="E16" s="660">
        <v>5</v>
      </c>
      <c r="F16" s="660">
        <v>2</v>
      </c>
      <c r="G16" s="660">
        <v>13</v>
      </c>
      <c r="H16" s="660">
        <v>0</v>
      </c>
      <c r="I16" s="660">
        <v>15</v>
      </c>
      <c r="J16" s="660">
        <v>0</v>
      </c>
      <c r="K16" s="660">
        <v>0</v>
      </c>
      <c r="L16" s="660">
        <v>0</v>
      </c>
      <c r="M16" s="660">
        <v>0</v>
      </c>
      <c r="N16" s="660">
        <v>0</v>
      </c>
      <c r="O16" s="660">
        <v>5</v>
      </c>
      <c r="P16" s="660">
        <v>8</v>
      </c>
      <c r="Q16" s="660">
        <v>2</v>
      </c>
      <c r="R16" s="660">
        <v>0</v>
      </c>
      <c r="S16" s="660">
        <v>0</v>
      </c>
    </row>
    <row r="17" spans="1:19">
      <c r="A17" s="994" t="s">
        <v>70</v>
      </c>
      <c r="B17" s="994"/>
      <c r="C17" s="994"/>
      <c r="D17" s="994"/>
      <c r="E17" s="994"/>
      <c r="F17" s="994"/>
      <c r="G17" s="994"/>
      <c r="H17" s="994"/>
      <c r="I17" s="994"/>
      <c r="J17" s="994"/>
      <c r="K17" s="994"/>
      <c r="L17" s="994"/>
      <c r="M17" s="994"/>
      <c r="N17" s="994"/>
      <c r="O17" s="994"/>
      <c r="P17" s="994"/>
      <c r="Q17" s="994"/>
      <c r="R17" s="994"/>
      <c r="S17" s="994"/>
    </row>
    <row r="18" spans="1:19" s="4" customFormat="1">
      <c r="A18" s="18">
        <v>2</v>
      </c>
      <c r="B18" s="18">
        <v>3</v>
      </c>
      <c r="C18" s="18">
        <v>5</v>
      </c>
      <c r="D18" s="18">
        <v>2</v>
      </c>
      <c r="E18" s="18">
        <v>3</v>
      </c>
      <c r="F18" s="18">
        <v>1</v>
      </c>
      <c r="G18" s="18">
        <v>4</v>
      </c>
      <c r="H18" s="18">
        <v>0</v>
      </c>
      <c r="I18" s="18">
        <v>5</v>
      </c>
      <c r="J18" s="18">
        <v>0</v>
      </c>
      <c r="K18" s="18">
        <v>0</v>
      </c>
      <c r="L18" s="18">
        <v>0</v>
      </c>
      <c r="M18" s="18">
        <v>0</v>
      </c>
      <c r="N18" s="18">
        <v>0</v>
      </c>
      <c r="O18" s="18">
        <v>3</v>
      </c>
      <c r="P18" s="18">
        <v>1</v>
      </c>
      <c r="Q18" s="18">
        <v>1</v>
      </c>
      <c r="R18" s="18">
        <v>0</v>
      </c>
      <c r="S18" s="18">
        <v>0</v>
      </c>
    </row>
    <row r="19" spans="1:19">
      <c r="A19" s="994" t="s">
        <v>71</v>
      </c>
      <c r="B19" s="994"/>
      <c r="C19" s="994"/>
      <c r="D19" s="994"/>
      <c r="E19" s="994"/>
      <c r="F19" s="994"/>
      <c r="G19" s="994"/>
      <c r="H19" s="994"/>
      <c r="I19" s="994"/>
      <c r="J19" s="994"/>
      <c r="K19" s="994"/>
      <c r="L19" s="994"/>
      <c r="M19" s="994"/>
      <c r="N19" s="994"/>
      <c r="O19" s="994"/>
      <c r="P19" s="994"/>
      <c r="Q19" s="994"/>
      <c r="R19" s="994"/>
      <c r="S19" s="994"/>
    </row>
    <row r="20" spans="1:19" s="4" customFormat="1">
      <c r="A20" s="18">
        <v>3</v>
      </c>
      <c r="B20" s="18">
        <v>5</v>
      </c>
      <c r="C20" s="18">
        <v>8</v>
      </c>
      <c r="D20" s="18">
        <v>6</v>
      </c>
      <c r="E20" s="18">
        <v>2</v>
      </c>
      <c r="F20" s="18">
        <v>2</v>
      </c>
      <c r="G20" s="18">
        <v>6</v>
      </c>
      <c r="H20" s="18">
        <v>0</v>
      </c>
      <c r="I20" s="18">
        <v>8</v>
      </c>
      <c r="J20" s="18">
        <v>0</v>
      </c>
      <c r="K20" s="18">
        <v>0</v>
      </c>
      <c r="L20" s="18">
        <v>0</v>
      </c>
      <c r="M20" s="18">
        <v>0</v>
      </c>
      <c r="N20" s="18">
        <v>0</v>
      </c>
      <c r="O20" s="18">
        <v>4</v>
      </c>
      <c r="P20" s="18">
        <v>4</v>
      </c>
      <c r="Q20" s="18">
        <v>0</v>
      </c>
      <c r="R20" s="18">
        <v>0</v>
      </c>
      <c r="S20" s="18">
        <v>0</v>
      </c>
    </row>
    <row r="21" spans="1:19">
      <c r="A21" s="994" t="s">
        <v>72</v>
      </c>
      <c r="B21" s="994"/>
      <c r="C21" s="994"/>
      <c r="D21" s="994"/>
      <c r="E21" s="994"/>
      <c r="F21" s="994"/>
      <c r="G21" s="994"/>
      <c r="H21" s="994"/>
      <c r="I21" s="994"/>
      <c r="J21" s="994"/>
      <c r="K21" s="994"/>
      <c r="L21" s="994"/>
      <c r="M21" s="994"/>
      <c r="N21" s="994"/>
      <c r="O21" s="994"/>
      <c r="P21" s="994"/>
      <c r="Q21" s="994"/>
      <c r="R21" s="994"/>
      <c r="S21" s="994"/>
    </row>
    <row r="22" spans="1:19" s="4" customFormat="1">
      <c r="A22" s="18">
        <v>5</v>
      </c>
      <c r="B22" s="18">
        <v>5</v>
      </c>
      <c r="C22" s="18">
        <v>10</v>
      </c>
      <c r="D22" s="18">
        <v>4</v>
      </c>
      <c r="E22" s="18">
        <v>6</v>
      </c>
      <c r="F22" s="18">
        <v>0</v>
      </c>
      <c r="G22" s="18">
        <v>10</v>
      </c>
      <c r="H22" s="18">
        <v>0</v>
      </c>
      <c r="I22" s="18">
        <v>10</v>
      </c>
      <c r="J22" s="18">
        <v>0</v>
      </c>
      <c r="K22" s="18">
        <v>0</v>
      </c>
      <c r="L22" s="18">
        <v>0</v>
      </c>
      <c r="M22" s="18">
        <v>0</v>
      </c>
      <c r="N22" s="18">
        <v>0</v>
      </c>
      <c r="O22" s="18">
        <v>4</v>
      </c>
      <c r="P22" s="18">
        <v>6</v>
      </c>
      <c r="Q22" s="18">
        <v>0</v>
      </c>
      <c r="R22" s="18">
        <v>0</v>
      </c>
      <c r="S22" s="18">
        <v>0</v>
      </c>
    </row>
    <row r="23" spans="1:19">
      <c r="A23" s="995" t="s">
        <v>73</v>
      </c>
      <c r="B23" s="995"/>
      <c r="C23" s="995"/>
      <c r="D23" s="995"/>
      <c r="E23" s="995"/>
      <c r="F23" s="995"/>
      <c r="G23" s="995"/>
      <c r="H23" s="995"/>
      <c r="I23" s="995"/>
      <c r="J23" s="995"/>
      <c r="K23" s="995"/>
      <c r="L23" s="995"/>
      <c r="M23" s="995"/>
      <c r="N23" s="995"/>
      <c r="O23" s="995"/>
      <c r="P23" s="995"/>
      <c r="Q23" s="995"/>
      <c r="R23" s="995"/>
      <c r="S23" s="995"/>
    </row>
    <row r="24" spans="1:19" s="4" customFormat="1">
      <c r="A24" s="18">
        <v>1</v>
      </c>
      <c r="B24" s="18">
        <v>7</v>
      </c>
      <c r="C24" s="18">
        <v>8</v>
      </c>
      <c r="D24" s="18">
        <v>4</v>
      </c>
      <c r="E24" s="18">
        <v>4</v>
      </c>
      <c r="F24" s="18">
        <v>1</v>
      </c>
      <c r="G24" s="18">
        <v>7</v>
      </c>
      <c r="H24" s="18">
        <v>0</v>
      </c>
      <c r="I24" s="18">
        <v>8</v>
      </c>
      <c r="J24" s="18">
        <v>0</v>
      </c>
      <c r="K24" s="18">
        <v>0</v>
      </c>
      <c r="L24" s="18">
        <v>0</v>
      </c>
      <c r="M24" s="18">
        <v>0</v>
      </c>
      <c r="N24" s="18">
        <v>0</v>
      </c>
      <c r="O24" s="18">
        <v>5</v>
      </c>
      <c r="P24" s="18">
        <v>3</v>
      </c>
      <c r="Q24" s="18">
        <v>0</v>
      </c>
      <c r="R24" s="18">
        <v>0</v>
      </c>
      <c r="S24" s="18">
        <v>0</v>
      </c>
    </row>
    <row r="25" spans="1:19">
      <c r="A25" s="994" t="s">
        <v>74</v>
      </c>
      <c r="B25" s="994"/>
      <c r="C25" s="994"/>
      <c r="D25" s="994"/>
      <c r="E25" s="994"/>
      <c r="F25" s="994"/>
      <c r="G25" s="994"/>
      <c r="H25" s="994"/>
      <c r="I25" s="994"/>
      <c r="J25" s="994"/>
      <c r="K25" s="994"/>
      <c r="L25" s="994"/>
      <c r="M25" s="994"/>
      <c r="N25" s="994"/>
      <c r="O25" s="994"/>
      <c r="P25" s="994"/>
      <c r="Q25" s="994"/>
      <c r="R25" s="994"/>
      <c r="S25" s="994"/>
    </row>
    <row r="26" spans="1:19" s="4" customFormat="1">
      <c r="A26" s="18">
        <v>2</v>
      </c>
      <c r="B26" s="18">
        <v>2</v>
      </c>
      <c r="C26" s="18">
        <v>4</v>
      </c>
      <c r="D26" s="18">
        <v>2</v>
      </c>
      <c r="E26" s="18">
        <v>2</v>
      </c>
      <c r="F26" s="18">
        <v>0</v>
      </c>
      <c r="G26" s="18">
        <v>4</v>
      </c>
      <c r="H26" s="18">
        <v>0</v>
      </c>
      <c r="I26" s="18">
        <v>4</v>
      </c>
      <c r="J26" s="18">
        <v>0</v>
      </c>
      <c r="K26" s="18">
        <v>0</v>
      </c>
      <c r="L26" s="18">
        <v>0</v>
      </c>
      <c r="M26" s="18">
        <v>0</v>
      </c>
      <c r="N26" s="18">
        <v>0</v>
      </c>
      <c r="O26" s="18">
        <v>3</v>
      </c>
      <c r="P26" s="18">
        <v>1</v>
      </c>
      <c r="Q26" s="18">
        <v>0</v>
      </c>
      <c r="R26" s="18">
        <v>0</v>
      </c>
      <c r="S26" s="18">
        <v>0</v>
      </c>
    </row>
    <row r="27" spans="1:19">
      <c r="A27" s="994" t="s">
        <v>75</v>
      </c>
      <c r="B27" s="994"/>
      <c r="C27" s="994"/>
      <c r="D27" s="994"/>
      <c r="E27" s="994"/>
      <c r="F27" s="994"/>
      <c r="G27" s="994"/>
      <c r="H27" s="994"/>
      <c r="I27" s="994"/>
      <c r="J27" s="994"/>
      <c r="K27" s="994"/>
      <c r="L27" s="994"/>
      <c r="M27" s="994"/>
      <c r="N27" s="994"/>
      <c r="O27" s="994"/>
      <c r="P27" s="994"/>
      <c r="Q27" s="994"/>
      <c r="R27" s="994"/>
      <c r="S27" s="994"/>
    </row>
    <row r="28" spans="1:19" s="4" customFormat="1">
      <c r="A28" s="18">
        <v>4</v>
      </c>
      <c r="B28" s="18">
        <v>6</v>
      </c>
      <c r="C28" s="18">
        <v>10</v>
      </c>
      <c r="D28" s="18">
        <v>5</v>
      </c>
      <c r="E28" s="18">
        <v>5</v>
      </c>
      <c r="F28" s="18">
        <v>0</v>
      </c>
      <c r="G28" s="18">
        <v>10</v>
      </c>
      <c r="H28" s="18">
        <v>0</v>
      </c>
      <c r="I28" s="18">
        <v>10</v>
      </c>
      <c r="J28" s="18">
        <v>0</v>
      </c>
      <c r="K28" s="18">
        <v>0</v>
      </c>
      <c r="L28" s="18">
        <v>0</v>
      </c>
      <c r="M28" s="18">
        <v>0</v>
      </c>
      <c r="N28" s="18">
        <v>0</v>
      </c>
      <c r="O28" s="18">
        <v>4</v>
      </c>
      <c r="P28" s="18">
        <v>4</v>
      </c>
      <c r="Q28" s="18">
        <v>2</v>
      </c>
      <c r="R28" s="18">
        <v>0</v>
      </c>
      <c r="S28" s="18">
        <v>0</v>
      </c>
    </row>
    <row r="29" spans="1:19">
      <c r="A29" s="994" t="s">
        <v>76</v>
      </c>
      <c r="B29" s="994"/>
      <c r="C29" s="994"/>
      <c r="D29" s="994"/>
      <c r="E29" s="994"/>
      <c r="F29" s="994"/>
      <c r="G29" s="994"/>
      <c r="H29" s="994"/>
      <c r="I29" s="994"/>
      <c r="J29" s="994"/>
      <c r="K29" s="994"/>
      <c r="L29" s="994"/>
      <c r="M29" s="994"/>
      <c r="N29" s="994"/>
      <c r="O29" s="994"/>
      <c r="P29" s="994"/>
      <c r="Q29" s="994"/>
      <c r="R29" s="994"/>
      <c r="S29" s="994"/>
    </row>
    <row r="30" spans="1:19" s="4" customFormat="1">
      <c r="A30" s="18">
        <v>4</v>
      </c>
      <c r="B30" s="18">
        <v>5</v>
      </c>
      <c r="C30" s="18">
        <v>9</v>
      </c>
      <c r="D30" s="18">
        <v>7</v>
      </c>
      <c r="E30" s="18">
        <v>2</v>
      </c>
      <c r="F30" s="18">
        <v>1</v>
      </c>
      <c r="G30" s="18">
        <v>8</v>
      </c>
      <c r="H30" s="18">
        <v>0</v>
      </c>
      <c r="I30" s="18">
        <v>9</v>
      </c>
      <c r="J30" s="18">
        <v>0</v>
      </c>
      <c r="K30" s="18">
        <v>0</v>
      </c>
      <c r="L30" s="18">
        <v>0</v>
      </c>
      <c r="M30" s="18">
        <v>0</v>
      </c>
      <c r="N30" s="18">
        <v>0</v>
      </c>
      <c r="O30" s="18">
        <v>5</v>
      </c>
      <c r="P30" s="18">
        <v>2</v>
      </c>
      <c r="Q30" s="18">
        <v>2</v>
      </c>
      <c r="R30" s="18">
        <v>0</v>
      </c>
      <c r="S30" s="18">
        <v>0</v>
      </c>
    </row>
    <row r="31" spans="1:19">
      <c r="A31" s="994" t="s">
        <v>77</v>
      </c>
      <c r="B31" s="994"/>
      <c r="C31" s="994"/>
      <c r="D31" s="994"/>
      <c r="E31" s="994"/>
      <c r="F31" s="994"/>
      <c r="G31" s="994"/>
      <c r="H31" s="994"/>
      <c r="I31" s="994"/>
      <c r="J31" s="994"/>
      <c r="K31" s="994"/>
      <c r="L31" s="994"/>
      <c r="M31" s="994"/>
      <c r="N31" s="994"/>
      <c r="O31" s="994"/>
      <c r="P31" s="994"/>
      <c r="Q31" s="994"/>
      <c r="R31" s="994"/>
      <c r="S31" s="994"/>
    </row>
    <row r="32" spans="1:19" s="4" customFormat="1">
      <c r="A32" s="767">
        <v>3</v>
      </c>
      <c r="B32" s="767">
        <v>6</v>
      </c>
      <c r="C32" s="767">
        <v>9</v>
      </c>
      <c r="D32" s="767">
        <v>6</v>
      </c>
      <c r="E32" s="767">
        <v>3</v>
      </c>
      <c r="F32" s="767">
        <v>1</v>
      </c>
      <c r="G32" s="767">
        <v>8</v>
      </c>
      <c r="H32" s="767">
        <v>0</v>
      </c>
      <c r="I32" s="767">
        <v>8</v>
      </c>
      <c r="J32" s="767">
        <v>1</v>
      </c>
      <c r="K32" s="767" t="s">
        <v>3873</v>
      </c>
      <c r="L32" s="767">
        <v>1</v>
      </c>
      <c r="M32" s="767">
        <v>0</v>
      </c>
      <c r="N32" s="767">
        <v>0</v>
      </c>
      <c r="O32" s="767">
        <v>7</v>
      </c>
      <c r="P32" s="767">
        <v>2</v>
      </c>
      <c r="Q32" s="18">
        <v>0</v>
      </c>
      <c r="R32" s="18">
        <v>0</v>
      </c>
      <c r="S32" s="18">
        <v>0</v>
      </c>
    </row>
    <row r="33" spans="1:20">
      <c r="A33" s="994" t="s">
        <v>78</v>
      </c>
      <c r="B33" s="994"/>
      <c r="C33" s="994"/>
      <c r="D33" s="994"/>
      <c r="E33" s="994"/>
      <c r="F33" s="994"/>
      <c r="G33" s="994"/>
      <c r="H33" s="994"/>
      <c r="I33" s="994"/>
      <c r="J33" s="994"/>
      <c r="K33" s="994"/>
      <c r="L33" s="994"/>
      <c r="M33" s="994"/>
      <c r="N33" s="994"/>
      <c r="O33" s="994"/>
      <c r="P33" s="994"/>
      <c r="Q33" s="994"/>
      <c r="R33" s="994"/>
      <c r="S33" s="994"/>
    </row>
    <row r="34" spans="1:20" s="4" customFormat="1">
      <c r="A34" s="18">
        <v>3</v>
      </c>
      <c r="B34" s="18">
        <v>4</v>
      </c>
      <c r="C34" s="18">
        <v>7</v>
      </c>
      <c r="D34" s="18">
        <v>5</v>
      </c>
      <c r="E34" s="18">
        <v>2</v>
      </c>
      <c r="F34" s="18">
        <v>0</v>
      </c>
      <c r="G34" s="18">
        <v>7</v>
      </c>
      <c r="H34" s="18">
        <v>0</v>
      </c>
      <c r="I34" s="18">
        <v>7</v>
      </c>
      <c r="J34" s="18">
        <v>0</v>
      </c>
      <c r="K34" s="18">
        <v>0</v>
      </c>
      <c r="L34" s="18">
        <v>0</v>
      </c>
      <c r="M34" s="18">
        <v>0</v>
      </c>
      <c r="N34" s="18">
        <v>0</v>
      </c>
      <c r="O34" s="18">
        <v>2</v>
      </c>
      <c r="P34" s="18">
        <v>4</v>
      </c>
      <c r="Q34" s="18">
        <v>1</v>
      </c>
      <c r="R34" s="18">
        <v>0</v>
      </c>
      <c r="S34" s="18">
        <v>0</v>
      </c>
    </row>
    <row r="35" spans="1:20">
      <c r="A35" s="994" t="s">
        <v>79</v>
      </c>
      <c r="B35" s="994"/>
      <c r="C35" s="994"/>
      <c r="D35" s="994"/>
      <c r="E35" s="994"/>
      <c r="F35" s="994"/>
      <c r="G35" s="994"/>
      <c r="H35" s="994"/>
      <c r="I35" s="994"/>
      <c r="J35" s="994"/>
      <c r="K35" s="994"/>
      <c r="L35" s="994"/>
      <c r="M35" s="994"/>
      <c r="N35" s="994"/>
      <c r="O35" s="994"/>
      <c r="P35" s="994"/>
      <c r="Q35" s="994"/>
      <c r="R35" s="994"/>
      <c r="S35" s="994"/>
    </row>
    <row r="36" spans="1:20" s="4" customFormat="1">
      <c r="A36" s="18">
        <v>2</v>
      </c>
      <c r="B36" s="18">
        <v>2</v>
      </c>
      <c r="C36" s="18">
        <v>4</v>
      </c>
      <c r="D36" s="18">
        <v>2</v>
      </c>
      <c r="E36" s="18">
        <v>2</v>
      </c>
      <c r="F36" s="18">
        <v>0</v>
      </c>
      <c r="G36" s="18">
        <v>4</v>
      </c>
      <c r="H36" s="18">
        <v>0</v>
      </c>
      <c r="I36" s="18">
        <v>4</v>
      </c>
      <c r="J36" s="18">
        <v>0</v>
      </c>
      <c r="K36" s="18">
        <v>0</v>
      </c>
      <c r="L36" s="18">
        <v>0</v>
      </c>
      <c r="M36" s="18">
        <v>0</v>
      </c>
      <c r="N36" s="18">
        <v>0</v>
      </c>
      <c r="O36" s="18">
        <v>2</v>
      </c>
      <c r="P36" s="18">
        <v>2</v>
      </c>
      <c r="Q36" s="18">
        <v>0</v>
      </c>
      <c r="R36" s="18">
        <v>0</v>
      </c>
      <c r="S36" s="18">
        <v>0</v>
      </c>
      <c r="T36" s="915"/>
    </row>
    <row r="37" spans="1:20">
      <c r="A37" s="994" t="s">
        <v>80</v>
      </c>
      <c r="B37" s="994"/>
      <c r="C37" s="994"/>
      <c r="D37" s="994"/>
      <c r="E37" s="994"/>
      <c r="F37" s="994"/>
      <c r="G37" s="994"/>
      <c r="H37" s="994"/>
      <c r="I37" s="994"/>
      <c r="J37" s="994"/>
      <c r="K37" s="994"/>
      <c r="L37" s="994"/>
      <c r="M37" s="994"/>
      <c r="N37" s="994"/>
      <c r="O37" s="994"/>
      <c r="P37" s="994"/>
      <c r="Q37" s="994"/>
      <c r="R37" s="994"/>
      <c r="S37" s="994"/>
    </row>
    <row r="38" spans="1:20" s="4" customFormat="1">
      <c r="A38" s="767">
        <v>2</v>
      </c>
      <c r="B38" s="767">
        <v>2</v>
      </c>
      <c r="C38" s="767">
        <v>4</v>
      </c>
      <c r="D38" s="767">
        <v>1</v>
      </c>
      <c r="E38" s="767">
        <v>3</v>
      </c>
      <c r="F38" s="767">
        <v>1</v>
      </c>
      <c r="G38" s="767">
        <v>3</v>
      </c>
      <c r="H38" s="767">
        <v>0</v>
      </c>
      <c r="I38" s="767">
        <v>4</v>
      </c>
      <c r="J38" s="767">
        <v>0</v>
      </c>
      <c r="K38" s="767">
        <v>0</v>
      </c>
      <c r="L38" s="767">
        <v>0</v>
      </c>
      <c r="M38" s="767">
        <v>0</v>
      </c>
      <c r="N38" s="767">
        <v>0</v>
      </c>
      <c r="O38" s="767">
        <v>1</v>
      </c>
      <c r="P38" s="767">
        <v>3</v>
      </c>
      <c r="Q38" s="767">
        <v>0</v>
      </c>
      <c r="R38" s="767">
        <v>0</v>
      </c>
      <c r="S38" s="18">
        <v>0</v>
      </c>
    </row>
    <row r="39" spans="1:20">
      <c r="A39" s="996" t="s">
        <v>3655</v>
      </c>
      <c r="B39" s="999"/>
      <c r="C39" s="999"/>
      <c r="D39" s="999"/>
      <c r="E39" s="999"/>
      <c r="F39" s="999"/>
      <c r="G39" s="999"/>
      <c r="H39" s="999"/>
      <c r="I39" s="999"/>
      <c r="J39" s="999"/>
      <c r="K39" s="999"/>
      <c r="L39" s="999"/>
      <c r="M39" s="999"/>
      <c r="N39" s="999"/>
      <c r="O39" s="999"/>
      <c r="P39" s="999"/>
      <c r="Q39" s="999"/>
      <c r="R39" s="999"/>
      <c r="S39" s="1000"/>
    </row>
    <row r="40" spans="1:20" s="4" customFormat="1">
      <c r="A40" s="296">
        <f>SUM(A38,A36,A34,A32,A30,A28,A26,A24,A22,A20,A18,A16)</f>
        <v>38</v>
      </c>
      <c r="B40" s="337">
        <f t="shared" ref="B40:S40" si="0">SUM(B38,B36,B34,B32,B30,B28,B26,B24,B22,B20,B18,B16)</f>
        <v>55</v>
      </c>
      <c r="C40" s="337">
        <f t="shared" si="0"/>
        <v>93</v>
      </c>
      <c r="D40" s="337">
        <f t="shared" si="0"/>
        <v>54</v>
      </c>
      <c r="E40" s="337">
        <f t="shared" si="0"/>
        <v>39</v>
      </c>
      <c r="F40" s="337">
        <f t="shared" si="0"/>
        <v>9</v>
      </c>
      <c r="G40" s="337">
        <f t="shared" si="0"/>
        <v>84</v>
      </c>
      <c r="H40" s="337">
        <f t="shared" si="0"/>
        <v>0</v>
      </c>
      <c r="I40" s="337">
        <f t="shared" si="0"/>
        <v>92</v>
      </c>
      <c r="J40" s="337">
        <f t="shared" si="0"/>
        <v>1</v>
      </c>
      <c r="K40" s="337">
        <f t="shared" si="0"/>
        <v>0</v>
      </c>
      <c r="L40" s="337">
        <f t="shared" si="0"/>
        <v>1</v>
      </c>
      <c r="M40" s="337">
        <f t="shared" si="0"/>
        <v>0</v>
      </c>
      <c r="N40" s="337">
        <f t="shared" si="0"/>
        <v>0</v>
      </c>
      <c r="O40" s="337">
        <f t="shared" si="0"/>
        <v>45</v>
      </c>
      <c r="P40" s="337">
        <f t="shared" si="0"/>
        <v>40</v>
      </c>
      <c r="Q40" s="337">
        <f t="shared" si="0"/>
        <v>8</v>
      </c>
      <c r="R40" s="337">
        <f t="shared" si="0"/>
        <v>0</v>
      </c>
      <c r="S40" s="337">
        <f t="shared" si="0"/>
        <v>0</v>
      </c>
    </row>
    <row r="41" spans="1:20">
      <c r="A41" s="68"/>
      <c r="B41" s="68"/>
      <c r="C41" s="68"/>
      <c r="D41" s="68"/>
      <c r="E41" s="68"/>
      <c r="F41" s="68"/>
      <c r="G41" s="68"/>
      <c r="H41" s="68"/>
      <c r="I41" s="68"/>
      <c r="J41" s="68"/>
      <c r="K41" s="68"/>
      <c r="L41" s="68"/>
      <c r="M41" s="68"/>
      <c r="N41" s="68"/>
      <c r="O41" s="68"/>
      <c r="P41" s="68"/>
      <c r="Q41" s="68"/>
      <c r="R41" s="68"/>
      <c r="S41" s="68"/>
    </row>
    <row r="42" spans="1:20" ht="21.75" customHeight="1">
      <c r="A42" s="1004" t="s">
        <v>1344</v>
      </c>
      <c r="B42" s="1005"/>
      <c r="C42" s="1005"/>
      <c r="D42" s="1005"/>
      <c r="E42" s="1005"/>
      <c r="F42" s="1005"/>
      <c r="G42" s="1005"/>
      <c r="H42" s="1005"/>
      <c r="I42" s="1005"/>
      <c r="J42" s="1005"/>
      <c r="K42" s="1005"/>
      <c r="L42" s="1005"/>
      <c r="M42" s="1005"/>
      <c r="N42" s="1005"/>
      <c r="O42" s="1005"/>
      <c r="P42" s="1005"/>
      <c r="Q42" s="1005"/>
      <c r="R42" s="1005"/>
      <c r="S42" s="1006"/>
    </row>
    <row r="43" spans="1:20">
      <c r="A43" s="976" t="s">
        <v>3654</v>
      </c>
      <c r="B43" s="1117"/>
      <c r="C43" s="1117"/>
      <c r="D43" s="1117"/>
      <c r="E43" s="1117"/>
      <c r="F43" s="1117"/>
      <c r="G43" s="1117"/>
      <c r="H43" s="1117"/>
      <c r="I43" s="1117"/>
      <c r="J43" s="1117"/>
      <c r="K43" s="1117"/>
      <c r="L43" s="1117"/>
      <c r="M43" s="1117"/>
      <c r="N43" s="1117"/>
      <c r="O43" s="1117"/>
      <c r="P43" s="1117"/>
      <c r="Q43" s="1117"/>
      <c r="R43" s="1117"/>
      <c r="S43" s="1116"/>
    </row>
    <row r="44" spans="1:20">
      <c r="A44" s="976" t="s">
        <v>1409</v>
      </c>
      <c r="B44" s="977"/>
      <c r="C44" s="977"/>
      <c r="D44" s="977"/>
      <c r="E44" s="977"/>
      <c r="F44" s="977"/>
      <c r="G44" s="977"/>
      <c r="H44" s="977"/>
      <c r="I44" s="977"/>
      <c r="J44" s="977"/>
      <c r="K44" s="977"/>
      <c r="L44" s="977"/>
      <c r="M44" s="977"/>
      <c r="N44" s="977"/>
      <c r="O44" s="977"/>
      <c r="P44" s="977"/>
      <c r="Q44" s="977"/>
      <c r="R44" s="977"/>
      <c r="S44" s="978"/>
    </row>
    <row r="45" spans="1:20">
      <c r="A45" s="976" t="s">
        <v>1317</v>
      </c>
      <c r="B45" s="977"/>
      <c r="C45" s="977"/>
      <c r="D45" s="977"/>
      <c r="E45" s="977"/>
      <c r="F45" s="977"/>
      <c r="G45" s="977"/>
      <c r="H45" s="977"/>
      <c r="I45" s="977"/>
      <c r="J45" s="977"/>
      <c r="K45" s="977"/>
      <c r="L45" s="977"/>
      <c r="M45" s="977"/>
      <c r="N45" s="977"/>
      <c r="O45" s="977"/>
      <c r="P45" s="977"/>
      <c r="Q45" s="977"/>
      <c r="R45" s="977"/>
      <c r="S45" s="978"/>
    </row>
    <row r="46" spans="1:20">
      <c r="A46" s="976" t="s">
        <v>1318</v>
      </c>
      <c r="B46" s="977"/>
      <c r="C46" s="977"/>
      <c r="D46" s="977"/>
      <c r="E46" s="977"/>
      <c r="F46" s="977"/>
      <c r="G46" s="977"/>
      <c r="H46" s="977"/>
      <c r="I46" s="977"/>
      <c r="J46" s="977"/>
      <c r="K46" s="977"/>
      <c r="L46" s="977"/>
      <c r="M46" s="977"/>
      <c r="N46" s="977"/>
      <c r="O46" s="977"/>
      <c r="P46" s="977"/>
      <c r="Q46" s="977"/>
      <c r="R46" s="977"/>
      <c r="S46" s="978"/>
    </row>
    <row r="47" spans="1:20">
      <c r="A47" s="976" t="s">
        <v>1319</v>
      </c>
      <c r="B47" s="977"/>
      <c r="C47" s="977"/>
      <c r="D47" s="977"/>
      <c r="E47" s="977"/>
      <c r="F47" s="977"/>
      <c r="G47" s="977"/>
      <c r="H47" s="977"/>
      <c r="I47" s="977"/>
      <c r="J47" s="977"/>
      <c r="K47" s="977"/>
      <c r="L47" s="977"/>
      <c r="M47" s="977"/>
      <c r="N47" s="977"/>
      <c r="O47" s="977"/>
      <c r="P47" s="977"/>
      <c r="Q47" s="977"/>
      <c r="R47" s="977"/>
      <c r="S47" s="978"/>
    </row>
    <row r="48" spans="1:20">
      <c r="A48" s="976" t="s">
        <v>1320</v>
      </c>
      <c r="B48" s="977"/>
      <c r="C48" s="977"/>
      <c r="D48" s="977"/>
      <c r="E48" s="977"/>
      <c r="F48" s="977"/>
      <c r="G48" s="977"/>
      <c r="H48" s="977"/>
      <c r="I48" s="977"/>
      <c r="J48" s="977"/>
      <c r="K48" s="977"/>
      <c r="L48" s="977"/>
      <c r="M48" s="977"/>
      <c r="N48" s="977"/>
      <c r="O48" s="977"/>
      <c r="P48" s="977"/>
      <c r="Q48" s="977"/>
      <c r="R48" s="977"/>
      <c r="S48" s="978"/>
    </row>
    <row r="49" spans="1:19">
      <c r="A49" s="976" t="s">
        <v>1321</v>
      </c>
      <c r="B49" s="977"/>
      <c r="C49" s="977"/>
      <c r="D49" s="977"/>
      <c r="E49" s="977"/>
      <c r="F49" s="977"/>
      <c r="G49" s="977"/>
      <c r="H49" s="977"/>
      <c r="I49" s="977"/>
      <c r="J49" s="977"/>
      <c r="K49" s="977"/>
      <c r="L49" s="977"/>
      <c r="M49" s="977"/>
      <c r="N49" s="977"/>
      <c r="O49" s="977"/>
      <c r="P49" s="977"/>
      <c r="Q49" s="977"/>
      <c r="R49" s="977"/>
      <c r="S49" s="978"/>
    </row>
    <row r="50" spans="1:19">
      <c r="A50" s="976" t="s">
        <v>1322</v>
      </c>
      <c r="B50" s="977"/>
      <c r="C50" s="977"/>
      <c r="D50" s="977"/>
      <c r="E50" s="977"/>
      <c r="F50" s="977"/>
      <c r="G50" s="977"/>
      <c r="H50" s="977"/>
      <c r="I50" s="977"/>
      <c r="J50" s="977"/>
      <c r="K50" s="977"/>
      <c r="L50" s="977"/>
      <c r="M50" s="977"/>
      <c r="N50" s="977"/>
      <c r="O50" s="977"/>
      <c r="P50" s="977"/>
      <c r="Q50" s="977"/>
      <c r="R50" s="977"/>
      <c r="S50" s="978"/>
    </row>
    <row r="51" spans="1:19">
      <c r="A51" s="982" t="s">
        <v>1323</v>
      </c>
      <c r="B51" s="983"/>
      <c r="C51" s="983"/>
      <c r="D51" s="983"/>
      <c r="E51" s="983"/>
      <c r="F51" s="983"/>
      <c r="G51" s="983"/>
      <c r="H51" s="983"/>
      <c r="I51" s="983"/>
      <c r="J51" s="983"/>
      <c r="K51" s="983"/>
      <c r="L51" s="983"/>
      <c r="M51" s="983"/>
      <c r="N51" s="983"/>
      <c r="O51" s="983"/>
      <c r="P51" s="983"/>
      <c r="Q51" s="983"/>
      <c r="R51" s="983"/>
      <c r="S51" s="984"/>
    </row>
    <row r="52" spans="1:19" ht="31.5" customHeight="1">
      <c r="A52" s="985" t="s">
        <v>41</v>
      </c>
      <c r="B52" s="985"/>
      <c r="C52" s="985"/>
      <c r="D52" s="985" t="s">
        <v>42</v>
      </c>
      <c r="E52" s="985"/>
      <c r="F52" s="985" t="s">
        <v>43</v>
      </c>
      <c r="G52" s="985"/>
      <c r="H52" s="985"/>
      <c r="I52" s="985" t="s">
        <v>44</v>
      </c>
      <c r="J52" s="985"/>
      <c r="K52" s="986" t="s">
        <v>45</v>
      </c>
      <c r="L52" s="987"/>
      <c r="M52" s="987"/>
      <c r="N52" s="988"/>
      <c r="O52" s="989" t="s">
        <v>46</v>
      </c>
      <c r="P52" s="989"/>
      <c r="Q52" s="990"/>
      <c r="R52" s="985" t="s">
        <v>47</v>
      </c>
      <c r="S52" s="985"/>
    </row>
    <row r="53" spans="1:19" ht="26.25" customHeight="1">
      <c r="A53" s="991" t="s">
        <v>48</v>
      </c>
      <c r="B53" s="991" t="s">
        <v>49</v>
      </c>
      <c r="C53" s="1002" t="s">
        <v>50</v>
      </c>
      <c r="D53" s="991" t="s">
        <v>51</v>
      </c>
      <c r="E53" s="991" t="s">
        <v>52</v>
      </c>
      <c r="F53" s="986" t="s">
        <v>53</v>
      </c>
      <c r="G53" s="992"/>
      <c r="H53" s="993"/>
      <c r="I53" s="991" t="s">
        <v>54</v>
      </c>
      <c r="J53" s="991" t="s">
        <v>55</v>
      </c>
      <c r="K53" s="986" t="s">
        <v>56</v>
      </c>
      <c r="L53" s="993"/>
      <c r="M53" s="986" t="s">
        <v>57</v>
      </c>
      <c r="N53" s="993"/>
      <c r="O53" s="991" t="s">
        <v>58</v>
      </c>
      <c r="P53" s="991" t="s">
        <v>59</v>
      </c>
      <c r="Q53" s="991" t="s">
        <v>60</v>
      </c>
      <c r="R53" s="991" t="s">
        <v>61</v>
      </c>
      <c r="S53" s="991" t="s">
        <v>62</v>
      </c>
    </row>
    <row r="54" spans="1:19" ht="62.25" customHeight="1">
      <c r="A54" s="985"/>
      <c r="B54" s="985"/>
      <c r="C54" s="1003"/>
      <c r="D54" s="985"/>
      <c r="E54" s="985"/>
      <c r="F54" s="136" t="s">
        <v>63</v>
      </c>
      <c r="G54" s="136" t="s">
        <v>64</v>
      </c>
      <c r="H54" s="136" t="s">
        <v>65</v>
      </c>
      <c r="I54" s="985"/>
      <c r="J54" s="985"/>
      <c r="K54" s="139" t="s">
        <v>66</v>
      </c>
      <c r="L54" s="139" t="s">
        <v>67</v>
      </c>
      <c r="M54" s="139" t="s">
        <v>68</v>
      </c>
      <c r="N54" s="139" t="s">
        <v>67</v>
      </c>
      <c r="O54" s="985"/>
      <c r="P54" s="985"/>
      <c r="Q54" s="985"/>
      <c r="R54" s="985"/>
      <c r="S54" s="985"/>
    </row>
    <row r="55" spans="1:19">
      <c r="A55" s="994" t="s">
        <v>69</v>
      </c>
      <c r="B55" s="994"/>
      <c r="C55" s="994"/>
      <c r="D55" s="994"/>
      <c r="E55" s="994"/>
      <c r="F55" s="994"/>
      <c r="G55" s="994"/>
      <c r="H55" s="994"/>
      <c r="I55" s="994"/>
      <c r="J55" s="994"/>
      <c r="K55" s="994"/>
      <c r="L55" s="994"/>
      <c r="M55" s="994"/>
      <c r="N55" s="994"/>
      <c r="O55" s="994"/>
      <c r="P55" s="994"/>
      <c r="Q55" s="994"/>
      <c r="R55" s="994"/>
      <c r="S55" s="994"/>
    </row>
    <row r="56" spans="1:19" s="4" customFormat="1">
      <c r="A56" s="18">
        <v>0</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row>
    <row r="57" spans="1:19">
      <c r="A57" s="1118" t="s">
        <v>70</v>
      </c>
      <c r="B57" s="1119"/>
      <c r="C57" s="1119"/>
      <c r="D57" s="1119"/>
      <c r="E57" s="1119"/>
      <c r="F57" s="1119"/>
      <c r="G57" s="1119"/>
      <c r="H57" s="1119"/>
      <c r="I57" s="1119"/>
      <c r="J57" s="1119"/>
      <c r="K57" s="1119"/>
      <c r="L57" s="1119"/>
      <c r="M57" s="1119"/>
      <c r="N57" s="1119"/>
      <c r="O57" s="1119"/>
      <c r="P57" s="1119"/>
      <c r="Q57" s="1119"/>
      <c r="R57" s="1119"/>
      <c r="S57" s="1120"/>
    </row>
    <row r="58" spans="1:19" s="4" customFormat="1" ht="13.15" customHeight="1">
      <c r="A58" s="18">
        <v>0</v>
      </c>
      <c r="B58" s="18">
        <v>0</v>
      </c>
      <c r="C58" s="18">
        <v>0</v>
      </c>
      <c r="D58" s="18">
        <v>0</v>
      </c>
      <c r="E58" s="18">
        <v>0</v>
      </c>
      <c r="F58" s="18">
        <v>0</v>
      </c>
      <c r="G58" s="18">
        <v>0</v>
      </c>
      <c r="H58" s="18">
        <v>0</v>
      </c>
      <c r="I58" s="18">
        <v>0</v>
      </c>
      <c r="J58" s="18">
        <v>0</v>
      </c>
      <c r="K58" s="18">
        <v>0</v>
      </c>
      <c r="L58" s="18">
        <v>0</v>
      </c>
      <c r="M58" s="18">
        <v>0</v>
      </c>
      <c r="N58" s="18">
        <v>0</v>
      </c>
      <c r="O58" s="18">
        <v>0</v>
      </c>
      <c r="P58" s="18">
        <v>0</v>
      </c>
      <c r="Q58" s="18">
        <v>0</v>
      </c>
      <c r="R58" s="18">
        <v>0</v>
      </c>
      <c r="S58" s="18">
        <v>0</v>
      </c>
    </row>
    <row r="59" spans="1:19">
      <c r="A59" s="994" t="s">
        <v>71</v>
      </c>
      <c r="B59" s="994"/>
      <c r="C59" s="994"/>
      <c r="D59" s="994"/>
      <c r="E59" s="994"/>
      <c r="F59" s="994"/>
      <c r="G59" s="994"/>
      <c r="H59" s="994"/>
      <c r="I59" s="994"/>
      <c r="J59" s="994"/>
      <c r="K59" s="994"/>
      <c r="L59" s="994"/>
      <c r="M59" s="994"/>
      <c r="N59" s="994"/>
      <c r="O59" s="994"/>
      <c r="P59" s="994"/>
      <c r="Q59" s="994"/>
      <c r="R59" s="994"/>
      <c r="S59" s="994"/>
    </row>
    <row r="60" spans="1:19" s="4" customFormat="1" ht="13.15" customHeight="1">
      <c r="A60" s="18">
        <v>0</v>
      </c>
      <c r="B60" s="18">
        <v>0</v>
      </c>
      <c r="C60" s="18">
        <v>0</v>
      </c>
      <c r="D60" s="18">
        <v>0</v>
      </c>
      <c r="E60" s="18">
        <v>0</v>
      </c>
      <c r="F60" s="18">
        <v>0</v>
      </c>
      <c r="G60" s="18">
        <v>0</v>
      </c>
      <c r="H60" s="18">
        <v>0</v>
      </c>
      <c r="I60" s="18">
        <v>0</v>
      </c>
      <c r="J60" s="18">
        <v>0</v>
      </c>
      <c r="K60" s="18">
        <v>0</v>
      </c>
      <c r="L60" s="18">
        <v>0</v>
      </c>
      <c r="M60" s="18">
        <v>0</v>
      </c>
      <c r="N60" s="18">
        <v>0</v>
      </c>
      <c r="O60" s="18">
        <v>0</v>
      </c>
      <c r="P60" s="18">
        <v>0</v>
      </c>
      <c r="Q60" s="18">
        <v>0</v>
      </c>
      <c r="R60" s="18">
        <v>0</v>
      </c>
      <c r="S60" s="18">
        <v>0</v>
      </c>
    </row>
    <row r="61" spans="1:19">
      <c r="A61" s="994" t="s">
        <v>72</v>
      </c>
      <c r="B61" s="994"/>
      <c r="C61" s="994"/>
      <c r="D61" s="994"/>
      <c r="E61" s="994"/>
      <c r="F61" s="994"/>
      <c r="G61" s="994"/>
      <c r="H61" s="994"/>
      <c r="I61" s="994"/>
      <c r="J61" s="994"/>
      <c r="K61" s="994"/>
      <c r="L61" s="994"/>
      <c r="M61" s="994"/>
      <c r="N61" s="994"/>
      <c r="O61" s="994"/>
      <c r="P61" s="994"/>
      <c r="Q61" s="994"/>
      <c r="R61" s="994"/>
      <c r="S61" s="994"/>
    </row>
    <row r="62" spans="1:19" s="4" customFormat="1" ht="13.15" customHeight="1">
      <c r="A62" s="18">
        <v>0</v>
      </c>
      <c r="B62" s="18">
        <v>0</v>
      </c>
      <c r="C62" s="18">
        <v>0</v>
      </c>
      <c r="D62" s="18">
        <v>0</v>
      </c>
      <c r="E62" s="18">
        <v>0</v>
      </c>
      <c r="F62" s="18">
        <v>0</v>
      </c>
      <c r="G62" s="18">
        <v>0</v>
      </c>
      <c r="H62" s="18">
        <v>0</v>
      </c>
      <c r="I62" s="18">
        <v>0</v>
      </c>
      <c r="J62" s="18">
        <v>0</v>
      </c>
      <c r="K62" s="18">
        <v>0</v>
      </c>
      <c r="L62" s="18">
        <v>0</v>
      </c>
      <c r="M62" s="18">
        <v>0</v>
      </c>
      <c r="N62" s="18">
        <v>0</v>
      </c>
      <c r="O62" s="18">
        <v>0</v>
      </c>
      <c r="P62" s="18">
        <v>0</v>
      </c>
      <c r="Q62" s="18">
        <v>0</v>
      </c>
      <c r="R62" s="18">
        <v>0</v>
      </c>
      <c r="S62" s="18">
        <v>0</v>
      </c>
    </row>
    <row r="63" spans="1:19">
      <c r="A63" s="995" t="s">
        <v>73</v>
      </c>
      <c r="B63" s="995"/>
      <c r="C63" s="995"/>
      <c r="D63" s="995"/>
      <c r="E63" s="995"/>
      <c r="F63" s="995"/>
      <c r="G63" s="995"/>
      <c r="H63" s="995"/>
      <c r="I63" s="995"/>
      <c r="J63" s="995"/>
      <c r="K63" s="995"/>
      <c r="L63" s="995"/>
      <c r="M63" s="995"/>
      <c r="N63" s="995"/>
      <c r="O63" s="995"/>
      <c r="P63" s="995"/>
      <c r="Q63" s="995"/>
      <c r="R63" s="995"/>
      <c r="S63" s="995"/>
    </row>
    <row r="64" spans="1:19" s="4" customFormat="1" ht="13.15" customHeight="1">
      <c r="A64" s="18">
        <v>0</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row>
    <row r="65" spans="1:19">
      <c r="A65" s="994" t="s">
        <v>74</v>
      </c>
      <c r="B65" s="994"/>
      <c r="C65" s="994"/>
      <c r="D65" s="994"/>
      <c r="E65" s="994"/>
      <c r="F65" s="994"/>
      <c r="G65" s="994"/>
      <c r="H65" s="994"/>
      <c r="I65" s="994"/>
      <c r="J65" s="994"/>
      <c r="K65" s="994"/>
      <c r="L65" s="994"/>
      <c r="M65" s="994"/>
      <c r="N65" s="994"/>
      <c r="O65" s="994"/>
      <c r="P65" s="994"/>
      <c r="Q65" s="994"/>
      <c r="R65" s="994"/>
      <c r="S65" s="994"/>
    </row>
    <row r="66" spans="1:19" s="566" customFormat="1">
      <c r="A66" s="18">
        <v>0</v>
      </c>
      <c r="B66" s="18">
        <v>0</v>
      </c>
      <c r="C66" s="18">
        <v>0</v>
      </c>
      <c r="D66" s="18">
        <v>0</v>
      </c>
      <c r="E66" s="18">
        <v>0</v>
      </c>
      <c r="F66" s="18">
        <v>0</v>
      </c>
      <c r="G66" s="18">
        <v>0</v>
      </c>
      <c r="H66" s="18">
        <v>0</v>
      </c>
      <c r="I66" s="18">
        <v>0</v>
      </c>
      <c r="J66" s="18">
        <v>0</v>
      </c>
      <c r="K66" s="18">
        <v>0</v>
      </c>
      <c r="L66" s="18">
        <v>0</v>
      </c>
      <c r="M66" s="18">
        <v>0</v>
      </c>
      <c r="N66" s="18">
        <v>0</v>
      </c>
      <c r="O66" s="18">
        <v>0</v>
      </c>
      <c r="P66" s="18">
        <v>0</v>
      </c>
      <c r="Q66" s="18">
        <v>0</v>
      </c>
      <c r="R66" s="18">
        <v>0</v>
      </c>
      <c r="S66" s="18">
        <v>0</v>
      </c>
    </row>
    <row r="67" spans="1:19">
      <c r="A67" s="994" t="s">
        <v>75</v>
      </c>
      <c r="B67" s="994"/>
      <c r="C67" s="994"/>
      <c r="D67" s="994"/>
      <c r="E67" s="994"/>
      <c r="F67" s="994"/>
      <c r="G67" s="994"/>
      <c r="H67" s="994"/>
      <c r="I67" s="994"/>
      <c r="J67" s="994"/>
      <c r="K67" s="994"/>
      <c r="L67" s="994"/>
      <c r="M67" s="994"/>
      <c r="N67" s="994"/>
      <c r="O67" s="994"/>
      <c r="P67" s="994"/>
      <c r="Q67" s="994"/>
      <c r="R67" s="994"/>
      <c r="S67" s="994"/>
    </row>
    <row r="68" spans="1:19" s="855" customFormat="1">
      <c r="A68" s="18">
        <v>0</v>
      </c>
      <c r="B68" s="18">
        <v>0</v>
      </c>
      <c r="C68" s="18">
        <v>0</v>
      </c>
      <c r="D68" s="18">
        <v>0</v>
      </c>
      <c r="E68" s="18">
        <v>0</v>
      </c>
      <c r="F68" s="18">
        <v>0</v>
      </c>
      <c r="G68" s="18">
        <v>0</v>
      </c>
      <c r="H68" s="18">
        <v>0</v>
      </c>
      <c r="I68" s="18">
        <v>0</v>
      </c>
      <c r="J68" s="18">
        <v>0</v>
      </c>
      <c r="K68" s="18">
        <v>0</v>
      </c>
      <c r="L68" s="18">
        <v>0</v>
      </c>
      <c r="M68" s="18">
        <v>0</v>
      </c>
      <c r="N68" s="18">
        <v>0</v>
      </c>
      <c r="O68" s="18">
        <v>0</v>
      </c>
      <c r="P68" s="18">
        <v>0</v>
      </c>
      <c r="Q68" s="18">
        <v>0</v>
      </c>
      <c r="R68" s="18">
        <v>0</v>
      </c>
      <c r="S68" s="18">
        <v>0</v>
      </c>
    </row>
    <row r="69" spans="1:19">
      <c r="A69" s="994" t="s">
        <v>76</v>
      </c>
      <c r="B69" s="994"/>
      <c r="C69" s="994"/>
      <c r="D69" s="994"/>
      <c r="E69" s="994"/>
      <c r="F69" s="994"/>
      <c r="G69" s="994"/>
      <c r="H69" s="994"/>
      <c r="I69" s="994"/>
      <c r="J69" s="994"/>
      <c r="K69" s="994"/>
      <c r="L69" s="994"/>
      <c r="M69" s="994"/>
      <c r="N69" s="994"/>
      <c r="O69" s="994"/>
      <c r="P69" s="994"/>
      <c r="Q69" s="994"/>
      <c r="R69" s="994"/>
      <c r="S69" s="994"/>
    </row>
    <row r="70" spans="1:19" s="870" customFormat="1">
      <c r="A70" s="18">
        <v>0</v>
      </c>
      <c r="B70" s="18">
        <v>0</v>
      </c>
      <c r="C70" s="18">
        <v>0</v>
      </c>
      <c r="D70" s="18">
        <v>0</v>
      </c>
      <c r="E70" s="18">
        <v>0</v>
      </c>
      <c r="F70" s="18">
        <v>0</v>
      </c>
      <c r="G70" s="18">
        <v>0</v>
      </c>
      <c r="H70" s="18">
        <v>0</v>
      </c>
      <c r="I70" s="18">
        <v>0</v>
      </c>
      <c r="J70" s="18">
        <v>0</v>
      </c>
      <c r="K70" s="18">
        <v>0</v>
      </c>
      <c r="L70" s="18">
        <v>0</v>
      </c>
      <c r="M70" s="18">
        <v>0</v>
      </c>
      <c r="N70" s="18">
        <v>0</v>
      </c>
      <c r="O70" s="18">
        <v>0</v>
      </c>
      <c r="P70" s="18">
        <v>0</v>
      </c>
      <c r="Q70" s="18">
        <v>0</v>
      </c>
      <c r="R70" s="18">
        <v>0</v>
      </c>
      <c r="S70" s="18">
        <v>0</v>
      </c>
    </row>
    <row r="71" spans="1:19">
      <c r="A71" s="994" t="s">
        <v>77</v>
      </c>
      <c r="B71" s="994"/>
      <c r="C71" s="994"/>
      <c r="D71" s="994"/>
      <c r="E71" s="994"/>
      <c r="F71" s="994"/>
      <c r="G71" s="994"/>
      <c r="H71" s="994"/>
      <c r="I71" s="994"/>
      <c r="J71" s="994"/>
      <c r="K71" s="994"/>
      <c r="L71" s="994"/>
      <c r="M71" s="994"/>
      <c r="N71" s="994"/>
      <c r="O71" s="994"/>
      <c r="P71" s="994"/>
      <c r="Q71" s="994"/>
      <c r="R71" s="994"/>
      <c r="S71" s="994"/>
    </row>
    <row r="72" spans="1:19" s="901" customFormat="1">
      <c r="A72" s="18">
        <v>0</v>
      </c>
      <c r="B72" s="18">
        <v>0</v>
      </c>
      <c r="C72" s="18">
        <v>0</v>
      </c>
      <c r="D72" s="18">
        <v>0</v>
      </c>
      <c r="E72" s="18">
        <v>0</v>
      </c>
      <c r="F72" s="18">
        <v>0</v>
      </c>
      <c r="G72" s="18">
        <v>0</v>
      </c>
      <c r="H72" s="18">
        <v>0</v>
      </c>
      <c r="I72" s="18">
        <v>0</v>
      </c>
      <c r="J72" s="18">
        <v>0</v>
      </c>
      <c r="K72" s="18">
        <v>0</v>
      </c>
      <c r="L72" s="18">
        <v>0</v>
      </c>
      <c r="M72" s="18">
        <v>0</v>
      </c>
      <c r="N72" s="18">
        <v>0</v>
      </c>
      <c r="O72" s="18">
        <v>0</v>
      </c>
      <c r="P72" s="18">
        <v>0</v>
      </c>
      <c r="Q72" s="18">
        <v>0</v>
      </c>
      <c r="R72" s="18">
        <v>0</v>
      </c>
      <c r="S72" s="18">
        <v>0</v>
      </c>
    </row>
    <row r="73" spans="1:19">
      <c r="A73" s="994" t="s">
        <v>78</v>
      </c>
      <c r="B73" s="994"/>
      <c r="C73" s="994"/>
      <c r="D73" s="994"/>
      <c r="E73" s="994"/>
      <c r="F73" s="994"/>
      <c r="G73" s="994"/>
      <c r="H73" s="994"/>
      <c r="I73" s="994"/>
      <c r="J73" s="994"/>
      <c r="K73" s="994"/>
      <c r="L73" s="994"/>
      <c r="M73" s="994"/>
      <c r="N73" s="994"/>
      <c r="O73" s="994"/>
      <c r="P73" s="994"/>
      <c r="Q73" s="994"/>
      <c r="R73" s="994"/>
      <c r="S73" s="994"/>
    </row>
    <row r="74" spans="1:19" s="916" customFormat="1">
      <c r="A74" s="18">
        <v>0</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row>
    <row r="75" spans="1:19">
      <c r="A75" s="994" t="s">
        <v>79</v>
      </c>
      <c r="B75" s="994"/>
      <c r="C75" s="994"/>
      <c r="D75" s="994"/>
      <c r="E75" s="994"/>
      <c r="F75" s="994"/>
      <c r="G75" s="994"/>
      <c r="H75" s="994"/>
      <c r="I75" s="994"/>
      <c r="J75" s="994"/>
      <c r="K75" s="994"/>
      <c r="L75" s="994"/>
      <c r="M75" s="994"/>
      <c r="N75" s="994"/>
      <c r="O75" s="994"/>
      <c r="P75" s="994"/>
      <c r="Q75" s="994"/>
      <c r="R75" s="994"/>
      <c r="S75" s="994"/>
    </row>
    <row r="76" spans="1:19" s="916" customFormat="1">
      <c r="A76" s="18">
        <v>0</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row>
    <row r="77" spans="1:19">
      <c r="A77" s="994" t="s">
        <v>80</v>
      </c>
      <c r="B77" s="994"/>
      <c r="C77" s="994"/>
      <c r="D77" s="994"/>
      <c r="E77" s="994"/>
      <c r="F77" s="994"/>
      <c r="G77" s="994"/>
      <c r="H77" s="994"/>
      <c r="I77" s="994"/>
      <c r="J77" s="994"/>
      <c r="K77" s="994"/>
      <c r="L77" s="994"/>
      <c r="M77" s="994"/>
      <c r="N77" s="994"/>
      <c r="O77" s="994"/>
      <c r="P77" s="994"/>
      <c r="Q77" s="994"/>
      <c r="R77" s="994"/>
      <c r="S77" s="994"/>
    </row>
    <row r="78" spans="1:19" s="939" customFormat="1">
      <c r="A78" s="18">
        <v>0</v>
      </c>
      <c r="B78" s="18">
        <v>0</v>
      </c>
      <c r="C78" s="18">
        <v>0</v>
      </c>
      <c r="D78" s="18">
        <v>0</v>
      </c>
      <c r="E78" s="18">
        <v>0</v>
      </c>
      <c r="F78" s="18">
        <v>0</v>
      </c>
      <c r="G78" s="18">
        <v>0</v>
      </c>
      <c r="H78" s="18">
        <v>0</v>
      </c>
      <c r="I78" s="18">
        <v>0</v>
      </c>
      <c r="J78" s="18">
        <v>0</v>
      </c>
      <c r="K78" s="18">
        <v>0</v>
      </c>
      <c r="L78" s="18">
        <v>0</v>
      </c>
      <c r="M78" s="18">
        <v>0</v>
      </c>
      <c r="N78" s="18">
        <v>0</v>
      </c>
      <c r="O78" s="18">
        <v>0</v>
      </c>
      <c r="P78" s="18">
        <v>0</v>
      </c>
      <c r="Q78" s="18">
        <v>0</v>
      </c>
      <c r="R78" s="18">
        <v>0</v>
      </c>
      <c r="S78" s="18">
        <v>0</v>
      </c>
    </row>
    <row r="79" spans="1:19">
      <c r="A79" s="999" t="s">
        <v>3653</v>
      </c>
      <c r="B79" s="999"/>
      <c r="C79" s="999"/>
      <c r="D79" s="999"/>
      <c r="E79" s="999"/>
      <c r="F79" s="999"/>
      <c r="G79" s="999"/>
      <c r="H79" s="999"/>
      <c r="I79" s="999"/>
      <c r="J79" s="999"/>
      <c r="K79" s="999"/>
      <c r="L79" s="999"/>
      <c r="M79" s="999"/>
      <c r="N79" s="999"/>
      <c r="O79" s="999"/>
      <c r="P79" s="999"/>
      <c r="Q79" s="999"/>
      <c r="R79" s="999"/>
      <c r="S79" s="1000"/>
    </row>
    <row r="80" spans="1:19" s="4" customFormat="1">
      <c r="A80" s="149">
        <f>SUM(A78,A76,A74,A72,A70,A68,A66,A64,A62,A60,A58,A56)</f>
        <v>0</v>
      </c>
      <c r="B80" s="337">
        <f t="shared" ref="B80:S80" si="1">SUM(B78,B76,B74,B72,B70,B68,B66,B64,B62,B60,B58,B56)</f>
        <v>0</v>
      </c>
      <c r="C80" s="337">
        <f t="shared" si="1"/>
        <v>0</v>
      </c>
      <c r="D80" s="337">
        <f t="shared" si="1"/>
        <v>0</v>
      </c>
      <c r="E80" s="337">
        <f t="shared" si="1"/>
        <v>0</v>
      </c>
      <c r="F80" s="337">
        <f t="shared" si="1"/>
        <v>0</v>
      </c>
      <c r="G80" s="337">
        <f t="shared" si="1"/>
        <v>0</v>
      </c>
      <c r="H80" s="337">
        <f t="shared" si="1"/>
        <v>0</v>
      </c>
      <c r="I80" s="337">
        <f t="shared" si="1"/>
        <v>0</v>
      </c>
      <c r="J80" s="337">
        <f t="shared" si="1"/>
        <v>0</v>
      </c>
      <c r="K80" s="337">
        <f t="shared" si="1"/>
        <v>0</v>
      </c>
      <c r="L80" s="337">
        <f t="shared" si="1"/>
        <v>0</v>
      </c>
      <c r="M80" s="337">
        <f t="shared" si="1"/>
        <v>0</v>
      </c>
      <c r="N80" s="337">
        <f t="shared" si="1"/>
        <v>0</v>
      </c>
      <c r="O80" s="337">
        <f t="shared" si="1"/>
        <v>0</v>
      </c>
      <c r="P80" s="337">
        <f t="shared" si="1"/>
        <v>0</v>
      </c>
      <c r="Q80" s="337">
        <f t="shared" si="1"/>
        <v>0</v>
      </c>
      <c r="R80" s="337">
        <f t="shared" si="1"/>
        <v>0</v>
      </c>
      <c r="S80" s="337">
        <f t="shared" si="1"/>
        <v>0</v>
      </c>
    </row>
    <row r="81" spans="1:19">
      <c r="A81" s="143"/>
      <c r="B81" s="143"/>
      <c r="C81" s="143"/>
      <c r="D81" s="143"/>
      <c r="E81" s="143"/>
      <c r="F81" s="143"/>
      <c r="G81" s="143"/>
      <c r="H81" s="143"/>
      <c r="I81" s="143"/>
      <c r="J81" s="143"/>
      <c r="K81" s="143"/>
      <c r="L81" s="143"/>
      <c r="M81" s="143"/>
      <c r="N81" s="143"/>
      <c r="O81" s="143"/>
      <c r="P81" s="143"/>
      <c r="Q81" s="143"/>
      <c r="R81" s="143"/>
      <c r="S81" s="143"/>
    </row>
    <row r="82" spans="1:19" ht="21" customHeight="1">
      <c r="A82" s="1004" t="s">
        <v>1345</v>
      </c>
      <c r="B82" s="1005"/>
      <c r="C82" s="1005"/>
      <c r="D82" s="1005"/>
      <c r="E82" s="1005"/>
      <c r="F82" s="1005"/>
      <c r="G82" s="1005"/>
      <c r="H82" s="1005"/>
      <c r="I82" s="1005"/>
      <c r="J82" s="1005"/>
      <c r="K82" s="1005"/>
      <c r="L82" s="1005"/>
      <c r="M82" s="1005"/>
      <c r="N82" s="1005"/>
      <c r="O82" s="1005"/>
      <c r="P82" s="1005"/>
      <c r="Q82" s="1005"/>
      <c r="R82" s="1005"/>
      <c r="S82" s="1006"/>
    </row>
    <row r="83" spans="1:19">
      <c r="A83" s="976" t="s">
        <v>3654</v>
      </c>
      <c r="B83" s="977"/>
      <c r="C83" s="977"/>
      <c r="D83" s="977"/>
      <c r="E83" s="977"/>
      <c r="F83" s="977"/>
      <c r="G83" s="977"/>
      <c r="H83" s="977"/>
      <c r="I83" s="977"/>
      <c r="J83" s="977"/>
      <c r="K83" s="977"/>
      <c r="L83" s="977"/>
      <c r="M83" s="977"/>
      <c r="N83" s="977"/>
      <c r="O83" s="977"/>
      <c r="P83" s="977"/>
      <c r="Q83" s="977"/>
      <c r="R83" s="977"/>
      <c r="S83" s="978"/>
    </row>
    <row r="84" spans="1:19">
      <c r="A84" s="976" t="s">
        <v>1408</v>
      </c>
      <c r="B84" s="977"/>
      <c r="C84" s="977"/>
      <c r="D84" s="977"/>
      <c r="E84" s="977"/>
      <c r="F84" s="977"/>
      <c r="G84" s="977"/>
      <c r="H84" s="977"/>
      <c r="I84" s="977"/>
      <c r="J84" s="977"/>
      <c r="K84" s="977"/>
      <c r="L84" s="977"/>
      <c r="M84" s="977"/>
      <c r="N84" s="977"/>
      <c r="O84" s="977"/>
      <c r="P84" s="977"/>
      <c r="Q84" s="977"/>
      <c r="R84" s="977"/>
      <c r="S84" s="978"/>
    </row>
    <row r="85" spans="1:19">
      <c r="A85" s="976" t="s">
        <v>578</v>
      </c>
      <c r="B85" s="977"/>
      <c r="C85" s="977"/>
      <c r="D85" s="977"/>
      <c r="E85" s="977"/>
      <c r="F85" s="977"/>
      <c r="G85" s="977"/>
      <c r="H85" s="977"/>
      <c r="I85" s="977"/>
      <c r="J85" s="977"/>
      <c r="K85" s="977"/>
      <c r="L85" s="977"/>
      <c r="M85" s="977"/>
      <c r="N85" s="977"/>
      <c r="O85" s="977"/>
      <c r="P85" s="977"/>
      <c r="Q85" s="977"/>
      <c r="R85" s="977"/>
      <c r="S85" s="978"/>
    </row>
    <row r="86" spans="1:19">
      <c r="A86" s="976" t="s">
        <v>1324</v>
      </c>
      <c r="B86" s="977"/>
      <c r="C86" s="977"/>
      <c r="D86" s="977"/>
      <c r="E86" s="977"/>
      <c r="F86" s="977"/>
      <c r="G86" s="977"/>
      <c r="H86" s="977"/>
      <c r="I86" s="977"/>
      <c r="J86" s="977"/>
      <c r="K86" s="977"/>
      <c r="L86" s="977"/>
      <c r="M86" s="977"/>
      <c r="N86" s="977"/>
      <c r="O86" s="977"/>
      <c r="P86" s="977"/>
      <c r="Q86" s="977"/>
      <c r="R86" s="977"/>
      <c r="S86" s="978"/>
    </row>
    <row r="87" spans="1:19">
      <c r="A87" s="976" t="s">
        <v>1325</v>
      </c>
      <c r="B87" s="977"/>
      <c r="C87" s="977"/>
      <c r="D87" s="977"/>
      <c r="E87" s="977"/>
      <c r="F87" s="977"/>
      <c r="G87" s="977"/>
      <c r="H87" s="977"/>
      <c r="I87" s="977"/>
      <c r="J87" s="977"/>
      <c r="K87" s="977"/>
      <c r="L87" s="977"/>
      <c r="M87" s="977"/>
      <c r="N87" s="977"/>
      <c r="O87" s="977"/>
      <c r="P87" s="977"/>
      <c r="Q87" s="977"/>
      <c r="R87" s="977"/>
      <c r="S87" s="978"/>
    </row>
    <row r="88" spans="1:19">
      <c r="A88" s="976" t="s">
        <v>1326</v>
      </c>
      <c r="B88" s="977"/>
      <c r="C88" s="977"/>
      <c r="D88" s="977"/>
      <c r="E88" s="977"/>
      <c r="F88" s="977"/>
      <c r="G88" s="977"/>
      <c r="H88" s="977"/>
      <c r="I88" s="977"/>
      <c r="J88" s="977"/>
      <c r="K88" s="977"/>
      <c r="L88" s="977"/>
      <c r="M88" s="977"/>
      <c r="N88" s="977"/>
      <c r="O88" s="977"/>
      <c r="P88" s="977"/>
      <c r="Q88" s="977"/>
      <c r="R88" s="977"/>
      <c r="S88" s="978"/>
    </row>
    <row r="89" spans="1:19">
      <c r="A89" s="976" t="s">
        <v>1327</v>
      </c>
      <c r="B89" s="977"/>
      <c r="C89" s="977"/>
      <c r="D89" s="977"/>
      <c r="E89" s="977"/>
      <c r="F89" s="977"/>
      <c r="G89" s="977"/>
      <c r="H89" s="977"/>
      <c r="I89" s="977"/>
      <c r="J89" s="977"/>
      <c r="K89" s="977"/>
      <c r="L89" s="977"/>
      <c r="M89" s="977"/>
      <c r="N89" s="977"/>
      <c r="O89" s="977"/>
      <c r="P89" s="977"/>
      <c r="Q89" s="977"/>
      <c r="R89" s="977"/>
      <c r="S89" s="978"/>
    </row>
    <row r="90" spans="1:19">
      <c r="A90" s="976" t="s">
        <v>1328</v>
      </c>
      <c r="B90" s="977"/>
      <c r="C90" s="977"/>
      <c r="D90" s="977"/>
      <c r="E90" s="977"/>
      <c r="F90" s="977"/>
      <c r="G90" s="977"/>
      <c r="H90" s="977"/>
      <c r="I90" s="977"/>
      <c r="J90" s="977"/>
      <c r="K90" s="977"/>
      <c r="L90" s="977"/>
      <c r="M90" s="977"/>
      <c r="N90" s="977"/>
      <c r="O90" s="977"/>
      <c r="P90" s="977"/>
      <c r="Q90" s="977"/>
      <c r="R90" s="977"/>
      <c r="S90" s="978"/>
    </row>
    <row r="91" spans="1:19">
      <c r="A91" s="982" t="s">
        <v>1329</v>
      </c>
      <c r="B91" s="983"/>
      <c r="C91" s="983"/>
      <c r="D91" s="983"/>
      <c r="E91" s="983"/>
      <c r="F91" s="983"/>
      <c r="G91" s="983"/>
      <c r="H91" s="983"/>
      <c r="I91" s="983"/>
      <c r="J91" s="983"/>
      <c r="K91" s="983"/>
      <c r="L91" s="983"/>
      <c r="M91" s="983"/>
      <c r="N91" s="983"/>
      <c r="O91" s="983"/>
      <c r="P91" s="983"/>
      <c r="Q91" s="983"/>
      <c r="R91" s="983"/>
      <c r="S91" s="984"/>
    </row>
    <row r="92" spans="1:19" ht="30" customHeight="1">
      <c r="A92" s="986" t="s">
        <v>41</v>
      </c>
      <c r="B92" s="992"/>
      <c r="C92" s="993"/>
      <c r="D92" s="986" t="s">
        <v>42</v>
      </c>
      <c r="E92" s="993"/>
      <c r="F92" s="986" t="s">
        <v>43</v>
      </c>
      <c r="G92" s="992"/>
      <c r="H92" s="993"/>
      <c r="I92" s="986" t="s">
        <v>44</v>
      </c>
      <c r="J92" s="993"/>
      <c r="K92" s="986" t="s">
        <v>45</v>
      </c>
      <c r="L92" s="992"/>
      <c r="M92" s="992"/>
      <c r="N92" s="993"/>
      <c r="O92" s="1112" t="s">
        <v>46</v>
      </c>
      <c r="P92" s="1113"/>
      <c r="Q92" s="1114"/>
      <c r="R92" s="986" t="s">
        <v>47</v>
      </c>
      <c r="S92" s="993"/>
    </row>
    <row r="93" spans="1:19" ht="24.75" customHeight="1">
      <c r="A93" s="991" t="s">
        <v>48</v>
      </c>
      <c r="B93" s="991" t="s">
        <v>49</v>
      </c>
      <c r="C93" s="1002" t="s">
        <v>50</v>
      </c>
      <c r="D93" s="991" t="s">
        <v>51</v>
      </c>
      <c r="E93" s="991" t="s">
        <v>52</v>
      </c>
      <c r="F93" s="986" t="s">
        <v>53</v>
      </c>
      <c r="G93" s="992"/>
      <c r="H93" s="993"/>
      <c r="I93" s="991" t="s">
        <v>54</v>
      </c>
      <c r="J93" s="991" t="s">
        <v>55</v>
      </c>
      <c r="K93" s="986" t="s">
        <v>56</v>
      </c>
      <c r="L93" s="993"/>
      <c r="M93" s="986" t="s">
        <v>57</v>
      </c>
      <c r="N93" s="993"/>
      <c r="O93" s="991" t="s">
        <v>58</v>
      </c>
      <c r="P93" s="991" t="s">
        <v>59</v>
      </c>
      <c r="Q93" s="991" t="s">
        <v>60</v>
      </c>
      <c r="R93" s="991" t="s">
        <v>61</v>
      </c>
      <c r="S93" s="991" t="s">
        <v>62</v>
      </c>
    </row>
    <row r="94" spans="1:19" ht="64.5" customHeight="1">
      <c r="A94" s="985"/>
      <c r="B94" s="985"/>
      <c r="C94" s="1003"/>
      <c r="D94" s="985"/>
      <c r="E94" s="985"/>
      <c r="F94" s="136" t="s">
        <v>63</v>
      </c>
      <c r="G94" s="136" t="s">
        <v>64</v>
      </c>
      <c r="H94" s="136" t="s">
        <v>65</v>
      </c>
      <c r="I94" s="985"/>
      <c r="J94" s="985"/>
      <c r="K94" s="139" t="s">
        <v>66</v>
      </c>
      <c r="L94" s="139" t="s">
        <v>67</v>
      </c>
      <c r="M94" s="139" t="s">
        <v>68</v>
      </c>
      <c r="N94" s="139" t="s">
        <v>67</v>
      </c>
      <c r="O94" s="985"/>
      <c r="P94" s="985"/>
      <c r="Q94" s="985"/>
      <c r="R94" s="985"/>
      <c r="S94" s="985"/>
    </row>
    <row r="95" spans="1:19">
      <c r="A95" s="994" t="s">
        <v>69</v>
      </c>
      <c r="B95" s="994"/>
      <c r="C95" s="994"/>
      <c r="D95" s="994"/>
      <c r="E95" s="994"/>
      <c r="F95" s="994"/>
      <c r="G95" s="994"/>
      <c r="H95" s="994"/>
      <c r="I95" s="994"/>
      <c r="J95" s="994"/>
      <c r="K95" s="994"/>
      <c r="L95" s="994"/>
      <c r="M95" s="994"/>
      <c r="N95" s="994"/>
      <c r="O95" s="994"/>
      <c r="P95" s="994"/>
      <c r="Q95" s="994"/>
      <c r="R95" s="994"/>
      <c r="S95" s="994"/>
    </row>
    <row r="96" spans="1:19" s="4" customFormat="1">
      <c r="A96" s="18">
        <v>1</v>
      </c>
      <c r="B96" s="18">
        <v>0</v>
      </c>
      <c r="C96" s="18">
        <v>1</v>
      </c>
      <c r="D96" s="18">
        <v>1</v>
      </c>
      <c r="E96" s="18">
        <v>0</v>
      </c>
      <c r="F96" s="18">
        <v>1</v>
      </c>
      <c r="G96" s="18">
        <v>0</v>
      </c>
      <c r="H96" s="18">
        <v>0</v>
      </c>
      <c r="I96" s="18">
        <v>1</v>
      </c>
      <c r="J96" s="18">
        <v>0</v>
      </c>
      <c r="K96" s="18">
        <v>0</v>
      </c>
      <c r="L96" s="18">
        <v>0</v>
      </c>
      <c r="M96" s="18">
        <v>0</v>
      </c>
      <c r="N96" s="18">
        <v>0</v>
      </c>
      <c r="O96" s="18">
        <v>0</v>
      </c>
      <c r="P96" s="18">
        <v>1</v>
      </c>
      <c r="Q96" s="18">
        <v>0</v>
      </c>
      <c r="R96" s="18">
        <v>0</v>
      </c>
      <c r="S96" s="18">
        <v>0</v>
      </c>
    </row>
    <row r="97" spans="1:19">
      <c r="A97" s="994" t="s">
        <v>70</v>
      </c>
      <c r="B97" s="994"/>
      <c r="C97" s="994"/>
      <c r="D97" s="994"/>
      <c r="E97" s="994"/>
      <c r="F97" s="994"/>
      <c r="G97" s="994"/>
      <c r="H97" s="994"/>
      <c r="I97" s="994"/>
      <c r="J97" s="994"/>
      <c r="K97" s="994"/>
      <c r="L97" s="994"/>
      <c r="M97" s="994"/>
      <c r="N97" s="994"/>
      <c r="O97" s="994"/>
      <c r="P97" s="994"/>
      <c r="Q97" s="994"/>
      <c r="R97" s="994"/>
      <c r="S97" s="994"/>
    </row>
    <row r="98" spans="1:19" s="4" customFormat="1" ht="13.15" customHeight="1">
      <c r="A98" s="18">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18">
        <v>0</v>
      </c>
    </row>
    <row r="99" spans="1:19">
      <c r="A99" s="994" t="s">
        <v>71</v>
      </c>
      <c r="B99" s="994"/>
      <c r="C99" s="994"/>
      <c r="D99" s="994"/>
      <c r="E99" s="994"/>
      <c r="F99" s="994"/>
      <c r="G99" s="994"/>
      <c r="H99" s="994"/>
      <c r="I99" s="994"/>
      <c r="J99" s="994"/>
      <c r="K99" s="994"/>
      <c r="L99" s="994"/>
      <c r="M99" s="994"/>
      <c r="N99" s="994"/>
      <c r="O99" s="994"/>
      <c r="P99" s="994"/>
      <c r="Q99" s="994"/>
      <c r="R99" s="994"/>
      <c r="S99" s="994"/>
    </row>
    <row r="100" spans="1:19" s="4" customFormat="1" ht="13.15" customHeight="1">
      <c r="A100" s="18">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18">
        <v>0</v>
      </c>
    </row>
    <row r="101" spans="1:19">
      <c r="A101" s="994" t="s">
        <v>72</v>
      </c>
      <c r="B101" s="994"/>
      <c r="C101" s="994"/>
      <c r="D101" s="994"/>
      <c r="E101" s="994"/>
      <c r="F101" s="994"/>
      <c r="G101" s="994"/>
      <c r="H101" s="994"/>
      <c r="I101" s="994"/>
      <c r="J101" s="994"/>
      <c r="K101" s="994"/>
      <c r="L101" s="994"/>
      <c r="M101" s="994"/>
      <c r="N101" s="994"/>
      <c r="O101" s="994"/>
      <c r="P101" s="994"/>
      <c r="Q101" s="994"/>
      <c r="R101" s="994"/>
      <c r="S101" s="994"/>
    </row>
    <row r="102" spans="1:19" s="4" customFormat="1" ht="13.15" customHeight="1">
      <c r="A102" s="18">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18">
        <v>0</v>
      </c>
    </row>
    <row r="103" spans="1:19">
      <c r="A103" s="995" t="s">
        <v>73</v>
      </c>
      <c r="B103" s="995"/>
      <c r="C103" s="995"/>
      <c r="D103" s="995"/>
      <c r="E103" s="995"/>
      <c r="F103" s="995"/>
      <c r="G103" s="995"/>
      <c r="H103" s="995"/>
      <c r="I103" s="995"/>
      <c r="J103" s="995"/>
      <c r="K103" s="995"/>
      <c r="L103" s="995"/>
      <c r="M103" s="995"/>
      <c r="N103" s="995"/>
      <c r="O103" s="995"/>
      <c r="P103" s="995"/>
      <c r="Q103" s="995"/>
      <c r="R103" s="995"/>
      <c r="S103" s="995"/>
    </row>
    <row r="104" spans="1:19" s="4" customFormat="1" ht="13.15" customHeight="1">
      <c r="A104" s="18">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18">
        <v>0</v>
      </c>
    </row>
    <row r="105" spans="1:19">
      <c r="A105" s="994" t="s">
        <v>74</v>
      </c>
      <c r="B105" s="994"/>
      <c r="C105" s="994"/>
      <c r="D105" s="994"/>
      <c r="E105" s="994"/>
      <c r="F105" s="994"/>
      <c r="G105" s="994"/>
      <c r="H105" s="994"/>
      <c r="I105" s="994"/>
      <c r="J105" s="994"/>
      <c r="K105" s="994"/>
      <c r="L105" s="994"/>
      <c r="M105" s="994"/>
      <c r="N105" s="994"/>
      <c r="O105" s="994"/>
      <c r="P105" s="994"/>
      <c r="Q105" s="994"/>
      <c r="R105" s="994"/>
      <c r="S105" s="994"/>
    </row>
    <row r="106" spans="1:19" s="566" customFormat="1">
      <c r="A106" s="18">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18">
        <v>0</v>
      </c>
    </row>
    <row r="107" spans="1:19">
      <c r="A107" s="994" t="s">
        <v>75</v>
      </c>
      <c r="B107" s="994"/>
      <c r="C107" s="994"/>
      <c r="D107" s="994"/>
      <c r="E107" s="994"/>
      <c r="F107" s="994"/>
      <c r="G107" s="994"/>
      <c r="H107" s="994"/>
      <c r="I107" s="994"/>
      <c r="J107" s="994"/>
      <c r="K107" s="994"/>
      <c r="L107" s="994"/>
      <c r="M107" s="994"/>
      <c r="N107" s="994"/>
      <c r="O107" s="994"/>
      <c r="P107" s="994"/>
      <c r="Q107" s="994"/>
      <c r="R107" s="994"/>
      <c r="S107" s="994"/>
    </row>
    <row r="108" spans="1:19" s="855" customFormat="1">
      <c r="A108" s="18">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18">
        <v>0</v>
      </c>
    </row>
    <row r="109" spans="1:19">
      <c r="A109" s="994" t="s">
        <v>76</v>
      </c>
      <c r="B109" s="994"/>
      <c r="C109" s="994"/>
      <c r="D109" s="994"/>
      <c r="E109" s="994"/>
      <c r="F109" s="994"/>
      <c r="G109" s="994"/>
      <c r="H109" s="994"/>
      <c r="I109" s="994"/>
      <c r="J109" s="994"/>
      <c r="K109" s="994"/>
      <c r="L109" s="994"/>
      <c r="M109" s="994"/>
      <c r="N109" s="994"/>
      <c r="O109" s="994"/>
      <c r="P109" s="994"/>
      <c r="Q109" s="994"/>
      <c r="R109" s="994"/>
      <c r="S109" s="994"/>
    </row>
    <row r="110" spans="1:19" s="870" customFormat="1">
      <c r="A110" s="18">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18">
        <v>0</v>
      </c>
    </row>
    <row r="111" spans="1:19">
      <c r="A111" s="994" t="s">
        <v>77</v>
      </c>
      <c r="B111" s="994"/>
      <c r="C111" s="994"/>
      <c r="D111" s="994"/>
      <c r="E111" s="994"/>
      <c r="F111" s="994"/>
      <c r="G111" s="994"/>
      <c r="H111" s="994"/>
      <c r="I111" s="994"/>
      <c r="J111" s="994"/>
      <c r="K111" s="994"/>
      <c r="L111" s="994"/>
      <c r="M111" s="994"/>
      <c r="N111" s="994"/>
      <c r="O111" s="994"/>
      <c r="P111" s="994"/>
      <c r="Q111" s="994"/>
      <c r="R111" s="994"/>
      <c r="S111" s="994"/>
    </row>
    <row r="112" spans="1:19" s="901" customFormat="1">
      <c r="A112" s="18">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18">
        <v>0</v>
      </c>
    </row>
    <row r="113" spans="1:19">
      <c r="A113" s="994" t="s">
        <v>78</v>
      </c>
      <c r="B113" s="994"/>
      <c r="C113" s="994"/>
      <c r="D113" s="994"/>
      <c r="E113" s="994"/>
      <c r="F113" s="994"/>
      <c r="G113" s="994"/>
      <c r="H113" s="994"/>
      <c r="I113" s="994"/>
      <c r="J113" s="994"/>
      <c r="K113" s="994"/>
      <c r="L113" s="994"/>
      <c r="M113" s="994"/>
      <c r="N113" s="994"/>
      <c r="O113" s="994"/>
      <c r="P113" s="994"/>
      <c r="Q113" s="994"/>
      <c r="R113" s="994"/>
      <c r="S113" s="994"/>
    </row>
    <row r="114" spans="1:19" s="916" customFormat="1">
      <c r="A114" s="18">
        <v>0</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row>
    <row r="115" spans="1:19">
      <c r="A115" s="994" t="s">
        <v>79</v>
      </c>
      <c r="B115" s="994"/>
      <c r="C115" s="994"/>
      <c r="D115" s="994"/>
      <c r="E115" s="994"/>
      <c r="F115" s="994"/>
      <c r="G115" s="994"/>
      <c r="H115" s="994"/>
      <c r="I115" s="994"/>
      <c r="J115" s="994"/>
      <c r="K115" s="994"/>
      <c r="L115" s="994"/>
      <c r="M115" s="994"/>
      <c r="N115" s="994"/>
      <c r="O115" s="994"/>
      <c r="P115" s="994"/>
      <c r="Q115" s="994"/>
      <c r="R115" s="994"/>
      <c r="S115" s="994"/>
    </row>
    <row r="116" spans="1:19" s="916" customFormat="1">
      <c r="A116" s="18">
        <v>0</v>
      </c>
      <c r="B116" s="18">
        <v>0</v>
      </c>
      <c r="C116" s="18">
        <v>0</v>
      </c>
      <c r="D116" s="18">
        <v>0</v>
      </c>
      <c r="E116" s="18">
        <v>0</v>
      </c>
      <c r="F116" s="18">
        <v>0</v>
      </c>
      <c r="G116" s="18">
        <v>0</v>
      </c>
      <c r="H116" s="18">
        <v>0</v>
      </c>
      <c r="I116" s="18">
        <v>0</v>
      </c>
      <c r="J116" s="18">
        <v>0</v>
      </c>
      <c r="K116" s="18">
        <v>0</v>
      </c>
      <c r="L116" s="18">
        <v>0</v>
      </c>
      <c r="M116" s="18">
        <v>0</v>
      </c>
      <c r="N116" s="18">
        <v>0</v>
      </c>
      <c r="O116" s="18">
        <v>0</v>
      </c>
      <c r="P116" s="18">
        <v>0</v>
      </c>
      <c r="Q116" s="18">
        <v>0</v>
      </c>
      <c r="R116" s="18">
        <v>0</v>
      </c>
      <c r="S116" s="18">
        <v>0</v>
      </c>
    </row>
    <row r="117" spans="1:19">
      <c r="A117" s="994" t="s">
        <v>80</v>
      </c>
      <c r="B117" s="994"/>
      <c r="C117" s="994"/>
      <c r="D117" s="994"/>
      <c r="E117" s="994"/>
      <c r="F117" s="994"/>
      <c r="G117" s="994"/>
      <c r="H117" s="994"/>
      <c r="I117" s="994"/>
      <c r="J117" s="994"/>
      <c r="K117" s="994"/>
      <c r="L117" s="994"/>
      <c r="M117" s="994"/>
      <c r="N117" s="994"/>
      <c r="O117" s="994"/>
      <c r="P117" s="994"/>
      <c r="Q117" s="994"/>
      <c r="R117" s="994"/>
      <c r="S117" s="994"/>
    </row>
    <row r="118" spans="1:19" s="939" customFormat="1">
      <c r="A118" s="18">
        <v>0</v>
      </c>
      <c r="B118" s="18">
        <v>0</v>
      </c>
      <c r="C118" s="18">
        <v>0</v>
      </c>
      <c r="D118" s="18">
        <v>0</v>
      </c>
      <c r="E118" s="18">
        <v>0</v>
      </c>
      <c r="F118" s="18">
        <v>0</v>
      </c>
      <c r="G118" s="18">
        <v>0</v>
      </c>
      <c r="H118" s="18">
        <v>0</v>
      </c>
      <c r="I118" s="18">
        <v>0</v>
      </c>
      <c r="J118" s="18">
        <v>0</v>
      </c>
      <c r="K118" s="18">
        <v>0</v>
      </c>
      <c r="L118" s="18">
        <v>0</v>
      </c>
      <c r="M118" s="18">
        <v>0</v>
      </c>
      <c r="N118" s="18">
        <v>0</v>
      </c>
      <c r="O118" s="18">
        <v>0</v>
      </c>
      <c r="P118" s="18">
        <v>0</v>
      </c>
      <c r="Q118" s="18">
        <v>0</v>
      </c>
      <c r="R118" s="18">
        <v>0</v>
      </c>
      <c r="S118" s="18">
        <v>0</v>
      </c>
    </row>
    <row r="119" spans="1:19">
      <c r="A119" s="999" t="s">
        <v>3653</v>
      </c>
      <c r="B119" s="999"/>
      <c r="C119" s="999"/>
      <c r="D119" s="999"/>
      <c r="E119" s="999"/>
      <c r="F119" s="999"/>
      <c r="G119" s="999"/>
      <c r="H119" s="999"/>
      <c r="I119" s="999"/>
      <c r="J119" s="999"/>
      <c r="K119" s="999"/>
      <c r="L119" s="999"/>
      <c r="M119" s="999"/>
      <c r="N119" s="999"/>
      <c r="O119" s="999"/>
      <c r="P119" s="999"/>
      <c r="Q119" s="999"/>
      <c r="R119" s="999"/>
      <c r="S119" s="1000"/>
    </row>
    <row r="120" spans="1:19" s="4" customFormat="1">
      <c r="A120" s="149">
        <f>SUM(A118,A116,A114,A112,A110,A108,A106,A104,A102,A100,A98,A96)</f>
        <v>1</v>
      </c>
      <c r="B120" s="337">
        <f t="shared" ref="B120:S120" si="2">SUM(B118,B116,B114,B112,B110,B108,B106,B104,B102,B100,B98,B96)</f>
        <v>0</v>
      </c>
      <c r="C120" s="337">
        <f t="shared" si="2"/>
        <v>1</v>
      </c>
      <c r="D120" s="337">
        <f t="shared" si="2"/>
        <v>1</v>
      </c>
      <c r="E120" s="337">
        <f t="shared" si="2"/>
        <v>0</v>
      </c>
      <c r="F120" s="337">
        <f t="shared" si="2"/>
        <v>1</v>
      </c>
      <c r="G120" s="337">
        <f t="shared" si="2"/>
        <v>0</v>
      </c>
      <c r="H120" s="337">
        <f t="shared" si="2"/>
        <v>0</v>
      </c>
      <c r="I120" s="337">
        <f t="shared" si="2"/>
        <v>1</v>
      </c>
      <c r="J120" s="337">
        <f t="shared" si="2"/>
        <v>0</v>
      </c>
      <c r="K120" s="337">
        <f t="shared" si="2"/>
        <v>0</v>
      </c>
      <c r="L120" s="337">
        <f t="shared" si="2"/>
        <v>0</v>
      </c>
      <c r="M120" s="337">
        <f t="shared" si="2"/>
        <v>0</v>
      </c>
      <c r="N120" s="337">
        <f t="shared" si="2"/>
        <v>0</v>
      </c>
      <c r="O120" s="337">
        <f t="shared" si="2"/>
        <v>0</v>
      </c>
      <c r="P120" s="337">
        <f t="shared" si="2"/>
        <v>1</v>
      </c>
      <c r="Q120" s="337">
        <f t="shared" si="2"/>
        <v>0</v>
      </c>
      <c r="R120" s="337">
        <f t="shared" si="2"/>
        <v>0</v>
      </c>
      <c r="S120" s="337">
        <f t="shared" si="2"/>
        <v>0</v>
      </c>
    </row>
    <row r="121" spans="1:19" s="4" customFormat="1">
      <c r="A121" s="68"/>
      <c r="B121" s="68"/>
      <c r="C121" s="68"/>
      <c r="D121" s="68"/>
      <c r="E121" s="68"/>
      <c r="F121" s="68"/>
      <c r="G121" s="68"/>
      <c r="H121" s="68"/>
      <c r="I121" s="68"/>
      <c r="J121" s="68"/>
      <c r="K121" s="68"/>
      <c r="L121" s="68"/>
      <c r="M121" s="68"/>
      <c r="N121" s="68"/>
      <c r="O121" s="68"/>
      <c r="P121" s="68"/>
      <c r="Q121" s="68"/>
      <c r="R121" s="68"/>
      <c r="S121" s="68"/>
    </row>
    <row r="122" spans="1:19" s="4" customFormat="1">
      <c r="A122" s="1121" t="s">
        <v>3681</v>
      </c>
      <c r="B122" s="1122"/>
      <c r="C122" s="1122"/>
      <c r="D122" s="1122"/>
      <c r="E122" s="1122"/>
      <c r="F122" s="1122"/>
      <c r="G122" s="1122"/>
      <c r="H122" s="1122"/>
      <c r="I122" s="1122"/>
      <c r="J122" s="1122"/>
      <c r="K122" s="1122"/>
      <c r="L122" s="1122"/>
      <c r="M122" s="1122"/>
      <c r="N122" s="1122"/>
      <c r="O122" s="1122"/>
      <c r="P122" s="1122"/>
      <c r="Q122" s="1122"/>
      <c r="R122" s="1122"/>
      <c r="S122" s="1123"/>
    </row>
    <row r="123" spans="1:19" s="4" customFormat="1">
      <c r="A123" s="976" t="s">
        <v>3654</v>
      </c>
      <c r="B123" s="977"/>
      <c r="C123" s="977"/>
      <c r="D123" s="977"/>
      <c r="E123" s="977"/>
      <c r="F123" s="977"/>
      <c r="G123" s="977"/>
      <c r="H123" s="977"/>
      <c r="I123" s="977"/>
      <c r="J123" s="977"/>
      <c r="K123" s="977"/>
      <c r="L123" s="977"/>
      <c r="M123" s="977"/>
      <c r="N123" s="977"/>
      <c r="O123" s="977"/>
      <c r="P123" s="977"/>
      <c r="Q123" s="977"/>
      <c r="R123" s="977"/>
      <c r="S123" s="978"/>
    </row>
    <row r="124" spans="1:19" s="4" customFormat="1" ht="18" customHeight="1">
      <c r="A124" s="1124" t="s">
        <v>3689</v>
      </c>
      <c r="B124" s="1125"/>
      <c r="C124" s="1125"/>
      <c r="D124" s="1125"/>
      <c r="E124" s="1125"/>
      <c r="F124" s="1125"/>
      <c r="G124" s="1125"/>
      <c r="H124" s="1125"/>
      <c r="I124" s="1125"/>
      <c r="J124" s="1125"/>
      <c r="K124" s="1125"/>
      <c r="L124" s="1125"/>
      <c r="M124" s="1125"/>
      <c r="N124" s="1125"/>
      <c r="O124" s="1125"/>
      <c r="P124" s="1125"/>
      <c r="Q124" s="1125"/>
      <c r="R124" s="1125"/>
      <c r="S124" s="1126"/>
    </row>
    <row r="125" spans="1:19" s="4" customFormat="1" hidden="1">
      <c r="A125" s="976" t="s">
        <v>3682</v>
      </c>
      <c r="B125" s="977"/>
      <c r="C125" s="977"/>
      <c r="D125" s="977"/>
      <c r="E125" s="977"/>
      <c r="F125" s="977"/>
      <c r="G125" s="977"/>
      <c r="H125" s="977"/>
      <c r="I125" s="977"/>
      <c r="J125" s="977"/>
      <c r="K125" s="977"/>
      <c r="L125" s="977"/>
      <c r="M125" s="977"/>
      <c r="N125" s="977"/>
      <c r="O125" s="977"/>
      <c r="P125" s="977"/>
      <c r="Q125" s="977"/>
      <c r="R125" s="977"/>
      <c r="S125" s="978"/>
    </row>
    <row r="126" spans="1:19" s="4" customFormat="1">
      <c r="A126" s="976" t="s">
        <v>578</v>
      </c>
      <c r="B126" s="977"/>
      <c r="C126" s="977"/>
      <c r="D126" s="977"/>
      <c r="E126" s="977"/>
      <c r="F126" s="977"/>
      <c r="G126" s="977"/>
      <c r="H126" s="977"/>
      <c r="I126" s="977"/>
      <c r="J126" s="977"/>
      <c r="K126" s="977"/>
      <c r="L126" s="977"/>
      <c r="M126" s="977"/>
      <c r="N126" s="977"/>
      <c r="O126" s="977"/>
      <c r="P126" s="977"/>
      <c r="Q126" s="977"/>
      <c r="R126" s="977"/>
      <c r="S126" s="978"/>
    </row>
    <row r="127" spans="1:19" s="4" customFormat="1">
      <c r="A127" s="976" t="s">
        <v>3683</v>
      </c>
      <c r="B127" s="977"/>
      <c r="C127" s="977"/>
      <c r="D127" s="977"/>
      <c r="E127" s="977"/>
      <c r="F127" s="977"/>
      <c r="G127" s="977"/>
      <c r="H127" s="977"/>
      <c r="I127" s="977"/>
      <c r="J127" s="977"/>
      <c r="K127" s="977"/>
      <c r="L127" s="977"/>
      <c r="M127" s="977"/>
      <c r="N127" s="977"/>
      <c r="O127" s="977"/>
      <c r="P127" s="977"/>
      <c r="Q127" s="977"/>
      <c r="R127" s="977"/>
      <c r="S127" s="978"/>
    </row>
    <row r="128" spans="1:19" s="4" customFormat="1">
      <c r="A128" s="976" t="s">
        <v>3684</v>
      </c>
      <c r="B128" s="977"/>
      <c r="C128" s="977"/>
      <c r="D128" s="977"/>
      <c r="E128" s="977"/>
      <c r="F128" s="977"/>
      <c r="G128" s="977"/>
      <c r="H128" s="977"/>
      <c r="I128" s="977"/>
      <c r="J128" s="977"/>
      <c r="K128" s="977"/>
      <c r="L128" s="977"/>
      <c r="M128" s="977"/>
      <c r="N128" s="977"/>
      <c r="O128" s="977"/>
      <c r="P128" s="977"/>
      <c r="Q128" s="977"/>
      <c r="R128" s="977"/>
      <c r="S128" s="978"/>
    </row>
    <row r="129" spans="1:19" s="4" customFormat="1">
      <c r="A129" s="976" t="s">
        <v>3685</v>
      </c>
      <c r="B129" s="977"/>
      <c r="C129" s="977"/>
      <c r="D129" s="977"/>
      <c r="E129" s="977"/>
      <c r="F129" s="977"/>
      <c r="G129" s="977"/>
      <c r="H129" s="977"/>
      <c r="I129" s="977"/>
      <c r="J129" s="977"/>
      <c r="K129" s="977"/>
      <c r="L129" s="977"/>
      <c r="M129" s="977"/>
      <c r="N129" s="977"/>
      <c r="O129" s="977"/>
      <c r="P129" s="977"/>
      <c r="Q129" s="977"/>
      <c r="R129" s="977"/>
      <c r="S129" s="978"/>
    </row>
    <row r="130" spans="1:19" s="4" customFormat="1">
      <c r="A130" s="976" t="s">
        <v>3686</v>
      </c>
      <c r="B130" s="977"/>
      <c r="C130" s="977"/>
      <c r="D130" s="977"/>
      <c r="E130" s="977"/>
      <c r="F130" s="977"/>
      <c r="G130" s="977"/>
      <c r="H130" s="977"/>
      <c r="I130" s="977"/>
      <c r="J130" s="977"/>
      <c r="K130" s="977"/>
      <c r="L130" s="977"/>
      <c r="M130" s="977"/>
      <c r="N130" s="977"/>
      <c r="O130" s="977"/>
      <c r="P130" s="977"/>
      <c r="Q130" s="977"/>
      <c r="R130" s="977"/>
      <c r="S130" s="978"/>
    </row>
    <row r="131" spans="1:19" s="4" customFormat="1">
      <c r="A131" s="976" t="s">
        <v>3687</v>
      </c>
      <c r="B131" s="977"/>
      <c r="C131" s="977"/>
      <c r="D131" s="977"/>
      <c r="E131" s="977"/>
      <c r="F131" s="977"/>
      <c r="G131" s="977"/>
      <c r="H131" s="977"/>
      <c r="I131" s="977"/>
      <c r="J131" s="977"/>
      <c r="K131" s="977"/>
      <c r="L131" s="977"/>
      <c r="M131" s="977"/>
      <c r="N131" s="977"/>
      <c r="O131" s="977"/>
      <c r="P131" s="977"/>
      <c r="Q131" s="977"/>
      <c r="R131" s="977"/>
      <c r="S131" s="978"/>
    </row>
    <row r="132" spans="1:19" s="4" customFormat="1" ht="13.15" customHeight="1">
      <c r="A132" s="982" t="s">
        <v>3688</v>
      </c>
      <c r="B132" s="983"/>
      <c r="C132" s="983"/>
      <c r="D132" s="983"/>
      <c r="E132" s="983"/>
      <c r="F132" s="983"/>
      <c r="G132" s="983"/>
      <c r="H132" s="983"/>
      <c r="I132" s="983"/>
      <c r="J132" s="983"/>
      <c r="K132" s="983"/>
      <c r="L132" s="983"/>
      <c r="M132" s="983"/>
      <c r="N132" s="983"/>
      <c r="O132" s="983"/>
      <c r="P132" s="983"/>
      <c r="Q132" s="983"/>
      <c r="R132" s="983"/>
      <c r="S132" s="984"/>
    </row>
    <row r="133" spans="1:19" s="4" customFormat="1" ht="28.9" customHeight="1">
      <c r="A133" s="986" t="s">
        <v>41</v>
      </c>
      <c r="B133" s="992"/>
      <c r="C133" s="993"/>
      <c r="D133" s="986" t="s">
        <v>42</v>
      </c>
      <c r="E133" s="993"/>
      <c r="F133" s="986" t="s">
        <v>43</v>
      </c>
      <c r="G133" s="992"/>
      <c r="H133" s="993"/>
      <c r="I133" s="986" t="s">
        <v>44</v>
      </c>
      <c r="J133" s="993"/>
      <c r="K133" s="986" t="s">
        <v>45</v>
      </c>
      <c r="L133" s="992"/>
      <c r="M133" s="992"/>
      <c r="N133" s="993"/>
      <c r="O133" s="1112" t="s">
        <v>46</v>
      </c>
      <c r="P133" s="1113"/>
      <c r="Q133" s="1114"/>
      <c r="R133" s="986" t="s">
        <v>47</v>
      </c>
      <c r="S133" s="993"/>
    </row>
    <row r="134" spans="1:19" s="4" customFormat="1" ht="13.15" customHeight="1">
      <c r="A134" s="991" t="s">
        <v>48</v>
      </c>
      <c r="B134" s="991" t="s">
        <v>49</v>
      </c>
      <c r="C134" s="1002" t="s">
        <v>50</v>
      </c>
      <c r="D134" s="991" t="s">
        <v>51</v>
      </c>
      <c r="E134" s="991" t="s">
        <v>52</v>
      </c>
      <c r="F134" s="986" t="s">
        <v>53</v>
      </c>
      <c r="G134" s="992"/>
      <c r="H134" s="993"/>
      <c r="I134" s="991" t="s">
        <v>54</v>
      </c>
      <c r="J134" s="991" t="s">
        <v>55</v>
      </c>
      <c r="K134" s="986" t="s">
        <v>56</v>
      </c>
      <c r="L134" s="993"/>
      <c r="M134" s="986" t="s">
        <v>57</v>
      </c>
      <c r="N134" s="993"/>
      <c r="O134" s="991" t="s">
        <v>58</v>
      </c>
      <c r="P134" s="991" t="s">
        <v>59</v>
      </c>
      <c r="Q134" s="991" t="s">
        <v>60</v>
      </c>
      <c r="R134" s="991" t="s">
        <v>61</v>
      </c>
      <c r="S134" s="991" t="s">
        <v>62</v>
      </c>
    </row>
    <row r="135" spans="1:19" s="4" customFormat="1" ht="49.9" customHeight="1">
      <c r="A135" s="985"/>
      <c r="B135" s="985"/>
      <c r="C135" s="1003"/>
      <c r="D135" s="985"/>
      <c r="E135" s="985"/>
      <c r="F135" s="655" t="s">
        <v>63</v>
      </c>
      <c r="G135" s="655" t="s">
        <v>64</v>
      </c>
      <c r="H135" s="655" t="s">
        <v>65</v>
      </c>
      <c r="I135" s="985"/>
      <c r="J135" s="985"/>
      <c r="K135" s="658" t="s">
        <v>66</v>
      </c>
      <c r="L135" s="658" t="s">
        <v>67</v>
      </c>
      <c r="M135" s="658" t="s">
        <v>68</v>
      </c>
      <c r="N135" s="658" t="s">
        <v>67</v>
      </c>
      <c r="O135" s="985"/>
      <c r="P135" s="985"/>
      <c r="Q135" s="985"/>
      <c r="R135" s="985"/>
      <c r="S135" s="985"/>
    </row>
    <row r="136" spans="1:19" s="4" customFormat="1" ht="13.15" customHeight="1">
      <c r="A136" s="994" t="s">
        <v>69</v>
      </c>
      <c r="B136" s="994"/>
      <c r="C136" s="994"/>
      <c r="D136" s="994"/>
      <c r="E136" s="994"/>
      <c r="F136" s="994"/>
      <c r="G136" s="994"/>
      <c r="H136" s="994"/>
      <c r="I136" s="994"/>
      <c r="J136" s="994"/>
      <c r="K136" s="994"/>
      <c r="L136" s="994"/>
      <c r="M136" s="994"/>
      <c r="N136" s="994"/>
      <c r="O136" s="994"/>
      <c r="P136" s="994"/>
      <c r="Q136" s="994"/>
      <c r="R136" s="994"/>
      <c r="S136" s="994"/>
    </row>
    <row r="137" spans="1:19" s="4" customFormat="1" ht="13.15" customHeight="1">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s="4" customFormat="1" ht="13.15" customHeight="1">
      <c r="A138" s="994" t="s">
        <v>70</v>
      </c>
      <c r="B138" s="994"/>
      <c r="C138" s="994"/>
      <c r="D138" s="994"/>
      <c r="E138" s="994"/>
      <c r="F138" s="994"/>
      <c r="G138" s="994"/>
      <c r="H138" s="994"/>
      <c r="I138" s="994"/>
      <c r="J138" s="994"/>
      <c r="K138" s="994"/>
      <c r="L138" s="994"/>
      <c r="M138" s="994"/>
      <c r="N138" s="994"/>
      <c r="O138" s="994"/>
      <c r="P138" s="994"/>
      <c r="Q138" s="994"/>
      <c r="R138" s="994"/>
      <c r="S138" s="994"/>
    </row>
    <row r="139" spans="1:19" s="4" customFormat="1" ht="13.15" customHeight="1">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s="4" customFormat="1" ht="13.15" customHeight="1">
      <c r="A140" s="994" t="s">
        <v>71</v>
      </c>
      <c r="B140" s="994"/>
      <c r="C140" s="994"/>
      <c r="D140" s="994"/>
      <c r="E140" s="994"/>
      <c r="F140" s="994"/>
      <c r="G140" s="994"/>
      <c r="H140" s="994"/>
      <c r="I140" s="994"/>
      <c r="J140" s="994"/>
      <c r="K140" s="994"/>
      <c r="L140" s="994"/>
      <c r="M140" s="994"/>
      <c r="N140" s="994"/>
      <c r="O140" s="994"/>
      <c r="P140" s="994"/>
      <c r="Q140" s="994"/>
      <c r="R140" s="994"/>
      <c r="S140" s="994"/>
    </row>
    <row r="141" spans="1:19" s="4" customFormat="1" ht="13.15" customHeight="1">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s="4" customFormat="1" ht="13.15" customHeight="1">
      <c r="A142" s="994" t="s">
        <v>72</v>
      </c>
      <c r="B142" s="994"/>
      <c r="C142" s="994"/>
      <c r="D142" s="994"/>
      <c r="E142" s="994"/>
      <c r="F142" s="994"/>
      <c r="G142" s="994"/>
      <c r="H142" s="994"/>
      <c r="I142" s="994"/>
      <c r="J142" s="994"/>
      <c r="K142" s="994"/>
      <c r="L142" s="994"/>
      <c r="M142" s="994"/>
      <c r="N142" s="994"/>
      <c r="O142" s="994"/>
      <c r="P142" s="994"/>
      <c r="Q142" s="994"/>
      <c r="R142" s="994"/>
      <c r="S142" s="994"/>
    </row>
    <row r="143" spans="1:19" s="4" customFormat="1" ht="13.15" customHeigh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s="4" customFormat="1" ht="13.15" customHeight="1">
      <c r="A144" s="995" t="s">
        <v>73</v>
      </c>
      <c r="B144" s="995"/>
      <c r="C144" s="995"/>
      <c r="D144" s="995"/>
      <c r="E144" s="995"/>
      <c r="F144" s="995"/>
      <c r="G144" s="995"/>
      <c r="H144" s="995"/>
      <c r="I144" s="995"/>
      <c r="J144" s="995"/>
      <c r="K144" s="995"/>
      <c r="L144" s="995"/>
      <c r="M144" s="995"/>
      <c r="N144" s="995"/>
      <c r="O144" s="995"/>
      <c r="P144" s="995"/>
      <c r="Q144" s="995"/>
      <c r="R144" s="995"/>
      <c r="S144" s="995"/>
    </row>
    <row r="145" spans="1:19" s="4" customFormat="1" ht="13.15" customHeigh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s="4" customFormat="1" ht="13.15" customHeight="1">
      <c r="A146" s="994" t="s">
        <v>74</v>
      </c>
      <c r="B146" s="994"/>
      <c r="C146" s="994"/>
      <c r="D146" s="994"/>
      <c r="E146" s="994"/>
      <c r="F146" s="994"/>
      <c r="G146" s="994"/>
      <c r="H146" s="994"/>
      <c r="I146" s="994"/>
      <c r="J146" s="994"/>
      <c r="K146" s="994"/>
      <c r="L146" s="994"/>
      <c r="M146" s="994"/>
      <c r="N146" s="994"/>
      <c r="O146" s="994"/>
      <c r="P146" s="994"/>
      <c r="Q146" s="994"/>
      <c r="R146" s="994"/>
      <c r="S146" s="994"/>
    </row>
    <row r="147" spans="1:19" s="4" customFormat="1" ht="13.15" customHeight="1">
      <c r="A147" s="98">
        <v>0</v>
      </c>
      <c r="B147" s="98">
        <v>0</v>
      </c>
      <c r="C147" s="98">
        <v>0</v>
      </c>
      <c r="D147" s="98">
        <v>0</v>
      </c>
      <c r="E147" s="98">
        <v>0</v>
      </c>
      <c r="F147" s="98">
        <v>0</v>
      </c>
      <c r="G147" s="98">
        <v>0</v>
      </c>
      <c r="H147" s="98">
        <v>0</v>
      </c>
      <c r="I147" s="98">
        <v>0</v>
      </c>
      <c r="J147" s="98">
        <v>0</v>
      </c>
      <c r="K147" s="98">
        <v>0</v>
      </c>
      <c r="L147" s="98">
        <v>0</v>
      </c>
      <c r="M147" s="98">
        <v>0</v>
      </c>
      <c r="N147" s="98">
        <v>0</v>
      </c>
      <c r="O147" s="98">
        <v>0</v>
      </c>
      <c r="P147" s="98">
        <v>0</v>
      </c>
      <c r="Q147" s="98">
        <v>0</v>
      </c>
      <c r="R147" s="98">
        <v>0</v>
      </c>
      <c r="S147" s="98">
        <v>0</v>
      </c>
    </row>
    <row r="148" spans="1:19" s="4" customFormat="1" ht="13.15" customHeight="1">
      <c r="A148" s="994" t="s">
        <v>75</v>
      </c>
      <c r="B148" s="994"/>
      <c r="C148" s="994"/>
      <c r="D148" s="994"/>
      <c r="E148" s="994"/>
      <c r="F148" s="994"/>
      <c r="G148" s="994"/>
      <c r="H148" s="994"/>
      <c r="I148" s="994"/>
      <c r="J148" s="994"/>
      <c r="K148" s="994"/>
      <c r="L148" s="994"/>
      <c r="M148" s="994"/>
      <c r="N148" s="994"/>
      <c r="O148" s="994"/>
      <c r="P148" s="994"/>
      <c r="Q148" s="994"/>
      <c r="R148" s="994"/>
      <c r="S148" s="994"/>
    </row>
    <row r="149" spans="1:19" s="855" customFormat="1">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s="4" customFormat="1" ht="13.15" customHeight="1">
      <c r="A150" s="994" t="s">
        <v>76</v>
      </c>
      <c r="B150" s="994"/>
      <c r="C150" s="994"/>
      <c r="D150" s="994"/>
      <c r="E150" s="994"/>
      <c r="F150" s="994"/>
      <c r="G150" s="994"/>
      <c r="H150" s="994"/>
      <c r="I150" s="994"/>
      <c r="J150" s="994"/>
      <c r="K150" s="994"/>
      <c r="L150" s="994"/>
      <c r="M150" s="994"/>
      <c r="N150" s="994"/>
      <c r="O150" s="994"/>
      <c r="P150" s="994"/>
      <c r="Q150" s="994"/>
      <c r="R150" s="994"/>
      <c r="S150" s="994"/>
    </row>
    <row r="151" spans="1:19" s="870" customFormat="1">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s="4" customFormat="1" ht="13.15" customHeight="1">
      <c r="A152" s="994" t="s">
        <v>77</v>
      </c>
      <c r="B152" s="994"/>
      <c r="C152" s="994"/>
      <c r="D152" s="994"/>
      <c r="E152" s="994"/>
      <c r="F152" s="994"/>
      <c r="G152" s="994"/>
      <c r="H152" s="994"/>
      <c r="I152" s="994"/>
      <c r="J152" s="994"/>
      <c r="K152" s="994"/>
      <c r="L152" s="994"/>
      <c r="M152" s="994"/>
      <c r="N152" s="994"/>
      <c r="O152" s="994"/>
      <c r="P152" s="994"/>
      <c r="Q152" s="994"/>
      <c r="R152" s="994"/>
      <c r="S152" s="994"/>
    </row>
    <row r="153" spans="1:19" s="901" customFormat="1">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s="4" customFormat="1" ht="13.15" customHeight="1">
      <c r="A154" s="994" t="s">
        <v>78</v>
      </c>
      <c r="B154" s="994"/>
      <c r="C154" s="994"/>
      <c r="D154" s="994"/>
      <c r="E154" s="994"/>
      <c r="F154" s="994"/>
      <c r="G154" s="994"/>
      <c r="H154" s="994"/>
      <c r="I154" s="994"/>
      <c r="J154" s="994"/>
      <c r="K154" s="994"/>
      <c r="L154" s="994"/>
      <c r="M154" s="994"/>
      <c r="N154" s="994"/>
      <c r="O154" s="994"/>
      <c r="P154" s="994"/>
      <c r="Q154" s="994"/>
      <c r="R154" s="994"/>
      <c r="S154" s="994"/>
    </row>
    <row r="155" spans="1:19" s="916" customFormat="1">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s="4" customFormat="1" ht="13.15" customHeight="1">
      <c r="A156" s="994" t="s">
        <v>79</v>
      </c>
      <c r="B156" s="994"/>
      <c r="C156" s="994"/>
      <c r="D156" s="994"/>
      <c r="E156" s="994"/>
      <c r="F156" s="994"/>
      <c r="G156" s="994"/>
      <c r="H156" s="994"/>
      <c r="I156" s="994"/>
      <c r="J156" s="994"/>
      <c r="K156" s="994"/>
      <c r="L156" s="994"/>
      <c r="M156" s="994"/>
      <c r="N156" s="994"/>
      <c r="O156" s="994"/>
      <c r="P156" s="994"/>
      <c r="Q156" s="994"/>
      <c r="R156" s="994"/>
      <c r="S156" s="994"/>
    </row>
    <row r="157" spans="1:19" s="916" customFormat="1">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s="4" customFormat="1" ht="13.15" customHeight="1">
      <c r="A158" s="994" t="s">
        <v>80</v>
      </c>
      <c r="B158" s="994"/>
      <c r="C158" s="994"/>
      <c r="D158" s="994"/>
      <c r="E158" s="994"/>
      <c r="F158" s="994"/>
      <c r="G158" s="994"/>
      <c r="H158" s="994"/>
      <c r="I158" s="994"/>
      <c r="J158" s="994"/>
      <c r="K158" s="994"/>
      <c r="L158" s="994"/>
      <c r="M158" s="994"/>
      <c r="N158" s="994"/>
      <c r="O158" s="994"/>
      <c r="P158" s="994"/>
      <c r="Q158" s="994"/>
      <c r="R158" s="994"/>
      <c r="S158" s="994"/>
    </row>
    <row r="159" spans="1:19" s="939" customFormat="1">
      <c r="A159" s="18">
        <v>0</v>
      </c>
      <c r="B159" s="18">
        <v>0</v>
      </c>
      <c r="C159" s="18">
        <v>0</v>
      </c>
      <c r="D159" s="18">
        <v>0</v>
      </c>
      <c r="E159" s="18">
        <v>0</v>
      </c>
      <c r="F159" s="18">
        <v>0</v>
      </c>
      <c r="G159" s="18">
        <v>0</v>
      </c>
      <c r="H159" s="18">
        <v>0</v>
      </c>
      <c r="I159" s="18">
        <v>0</v>
      </c>
      <c r="J159" s="18">
        <v>0</v>
      </c>
      <c r="K159" s="18">
        <v>0</v>
      </c>
      <c r="L159" s="18">
        <v>0</v>
      </c>
      <c r="M159" s="18">
        <v>0</v>
      </c>
      <c r="N159" s="18">
        <v>0</v>
      </c>
      <c r="O159" s="18">
        <v>0</v>
      </c>
      <c r="P159" s="18">
        <v>0</v>
      </c>
      <c r="Q159" s="18">
        <v>0</v>
      </c>
      <c r="R159" s="18">
        <v>0</v>
      </c>
      <c r="S159" s="18">
        <v>0</v>
      </c>
    </row>
    <row r="160" spans="1:19" s="4" customFormat="1" ht="13.15" customHeight="1">
      <c r="A160" s="999" t="s">
        <v>3653</v>
      </c>
      <c r="B160" s="999"/>
      <c r="C160" s="999"/>
      <c r="D160" s="999"/>
      <c r="E160" s="999"/>
      <c r="F160" s="999"/>
      <c r="G160" s="999"/>
      <c r="H160" s="999"/>
      <c r="I160" s="999"/>
      <c r="J160" s="999"/>
      <c r="K160" s="999"/>
      <c r="L160" s="999"/>
      <c r="M160" s="999"/>
      <c r="N160" s="999"/>
      <c r="O160" s="999"/>
      <c r="P160" s="999"/>
      <c r="Q160" s="999"/>
      <c r="R160" s="999"/>
      <c r="S160" s="1000"/>
    </row>
    <row r="161" spans="1:256" s="4" customFormat="1" ht="13.15" customHeight="1">
      <c r="A161" s="657">
        <f>SUM(A137:S160,A159,A157,A155,A153,A151,A149,A147,A145,A143,A141,A139,A137)</f>
        <v>0</v>
      </c>
      <c r="B161" s="657">
        <f t="shared" ref="B161:S161" si="3">SUM(B137:T160,B159,B157,B155,B153,B151,B149,B147,B145,B143,B141,B139,B137)</f>
        <v>0</v>
      </c>
      <c r="C161" s="657">
        <f t="shared" si="3"/>
        <v>0</v>
      </c>
      <c r="D161" s="657">
        <f t="shared" si="3"/>
        <v>0</v>
      </c>
      <c r="E161" s="657">
        <f t="shared" si="3"/>
        <v>0</v>
      </c>
      <c r="F161" s="657">
        <f t="shared" si="3"/>
        <v>0</v>
      </c>
      <c r="G161" s="657">
        <f t="shared" si="3"/>
        <v>0</v>
      </c>
      <c r="H161" s="657">
        <f t="shared" si="3"/>
        <v>0</v>
      </c>
      <c r="I161" s="657">
        <f t="shared" si="3"/>
        <v>0</v>
      </c>
      <c r="J161" s="657">
        <f t="shared" si="3"/>
        <v>0</v>
      </c>
      <c r="K161" s="657">
        <f t="shared" si="3"/>
        <v>0</v>
      </c>
      <c r="L161" s="657">
        <f t="shared" si="3"/>
        <v>0</v>
      </c>
      <c r="M161" s="657">
        <f t="shared" si="3"/>
        <v>0</v>
      </c>
      <c r="N161" s="657">
        <f t="shared" si="3"/>
        <v>0</v>
      </c>
      <c r="O161" s="657">
        <f t="shared" si="3"/>
        <v>0</v>
      </c>
      <c r="P161" s="657">
        <f t="shared" si="3"/>
        <v>0</v>
      </c>
      <c r="Q161" s="657">
        <f t="shared" si="3"/>
        <v>0</v>
      </c>
      <c r="R161" s="657">
        <f t="shared" si="3"/>
        <v>0</v>
      </c>
      <c r="S161" s="657">
        <f t="shared" si="3"/>
        <v>0</v>
      </c>
    </row>
    <row r="162" spans="1:256" s="661" customFormat="1" ht="12.75" customHeight="1">
      <c r="A162" s="68"/>
      <c r="B162" s="68"/>
      <c r="C162" s="68"/>
      <c r="D162" s="68"/>
      <c r="E162" s="68"/>
      <c r="F162" s="68"/>
      <c r="G162" s="68"/>
      <c r="H162" s="68"/>
      <c r="I162" s="68"/>
      <c r="J162" s="68"/>
      <c r="K162" s="68"/>
      <c r="L162" s="68"/>
      <c r="M162" s="68"/>
      <c r="N162" s="68"/>
      <c r="O162" s="68"/>
      <c r="P162" s="68"/>
      <c r="Q162" s="68"/>
      <c r="R162" s="68"/>
      <c r="S162" s="68"/>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row>
    <row r="163" spans="1:256" s="105" customFormat="1" ht="21.75" customHeight="1">
      <c r="A163" s="1004" t="s">
        <v>1346</v>
      </c>
      <c r="B163" s="1005"/>
      <c r="C163" s="1005"/>
      <c r="D163" s="1005"/>
      <c r="E163" s="1005"/>
      <c r="F163" s="1005"/>
      <c r="G163" s="1005"/>
      <c r="H163" s="1005"/>
      <c r="I163" s="1005"/>
      <c r="J163" s="1005"/>
      <c r="K163" s="1005"/>
      <c r="L163" s="1005"/>
      <c r="M163" s="1005"/>
      <c r="N163" s="1005"/>
      <c r="O163" s="1005"/>
      <c r="P163" s="1005"/>
      <c r="Q163" s="1005"/>
      <c r="R163" s="1005"/>
      <c r="S163" s="1006"/>
      <c r="T163" s="661"/>
      <c r="U163" s="661"/>
      <c r="V163" s="661"/>
      <c r="W163" s="661"/>
      <c r="X163" s="661"/>
      <c r="Y163" s="661"/>
      <c r="Z163" s="661"/>
      <c r="AA163" s="661"/>
      <c r="AB163" s="661"/>
      <c r="AC163" s="661"/>
      <c r="AD163" s="661"/>
      <c r="AE163" s="661"/>
      <c r="AF163" s="661"/>
      <c r="AG163" s="661"/>
      <c r="AH163" s="661"/>
      <c r="AI163" s="661"/>
      <c r="AJ163" s="661"/>
      <c r="AK163" s="661"/>
      <c r="AL163" s="661"/>
      <c r="AM163" s="661"/>
      <c r="AN163" s="661"/>
      <c r="AO163" s="661"/>
      <c r="AP163" s="661"/>
      <c r="AQ163" s="661"/>
      <c r="AR163" s="661"/>
      <c r="AS163" s="661"/>
      <c r="AT163" s="661"/>
      <c r="AU163" s="661"/>
      <c r="AV163" s="661"/>
      <c r="AW163" s="661"/>
      <c r="AX163" s="661"/>
      <c r="AY163" s="661"/>
      <c r="AZ163" s="661"/>
      <c r="BA163" s="661"/>
      <c r="BB163" s="661"/>
      <c r="BC163" s="661"/>
      <c r="BD163" s="661"/>
      <c r="BE163" s="661"/>
      <c r="BF163" s="661"/>
      <c r="BG163" s="661"/>
      <c r="BH163" s="661"/>
      <c r="BI163" s="661"/>
      <c r="BJ163" s="661"/>
      <c r="BK163" s="661"/>
      <c r="BL163" s="661"/>
      <c r="BM163" s="661"/>
      <c r="BN163" s="661"/>
      <c r="BO163" s="661"/>
      <c r="BP163" s="661"/>
      <c r="BQ163" s="661"/>
      <c r="BR163" s="661"/>
      <c r="BS163" s="661"/>
      <c r="BT163" s="661"/>
      <c r="BU163" s="661"/>
      <c r="BV163" s="661"/>
      <c r="BW163" s="661"/>
      <c r="BX163" s="661"/>
      <c r="BY163" s="661"/>
      <c r="BZ163" s="661"/>
      <c r="CA163" s="661"/>
      <c r="CB163" s="661"/>
      <c r="CC163" s="661"/>
      <c r="CD163" s="661"/>
      <c r="CE163" s="661"/>
      <c r="CF163" s="661"/>
      <c r="CG163" s="661"/>
      <c r="CH163" s="661"/>
      <c r="CI163" s="661"/>
      <c r="CJ163" s="661"/>
      <c r="CK163" s="661"/>
      <c r="CL163" s="661"/>
      <c r="CM163" s="661"/>
      <c r="CN163" s="661"/>
      <c r="CO163" s="661"/>
      <c r="CP163" s="661"/>
      <c r="CQ163" s="661"/>
      <c r="CR163" s="661"/>
      <c r="CS163" s="661"/>
      <c r="CT163" s="661"/>
      <c r="CU163" s="661"/>
      <c r="CV163" s="661"/>
      <c r="CW163" s="661"/>
      <c r="CX163" s="661"/>
      <c r="CY163" s="661"/>
      <c r="CZ163" s="661"/>
      <c r="DA163" s="661"/>
      <c r="DB163" s="661"/>
      <c r="DC163" s="661"/>
      <c r="DD163" s="661"/>
      <c r="DE163" s="661"/>
      <c r="DF163" s="661"/>
      <c r="DG163" s="661"/>
      <c r="DH163" s="661"/>
      <c r="DI163" s="661"/>
      <c r="DJ163" s="661"/>
      <c r="DK163" s="661"/>
      <c r="DL163" s="661"/>
      <c r="DM163" s="661"/>
      <c r="DN163" s="661"/>
      <c r="DO163" s="661"/>
      <c r="DP163" s="661"/>
      <c r="DQ163" s="661"/>
      <c r="DR163" s="661"/>
      <c r="DS163" s="661"/>
      <c r="DT163" s="661"/>
      <c r="DU163" s="661"/>
      <c r="DV163" s="661"/>
      <c r="DW163" s="661"/>
      <c r="DX163" s="661"/>
      <c r="DY163" s="661"/>
      <c r="DZ163" s="661"/>
      <c r="EA163" s="661"/>
      <c r="EB163" s="661"/>
      <c r="EC163" s="661"/>
      <c r="ED163" s="661"/>
      <c r="EE163" s="661"/>
      <c r="EF163" s="661"/>
      <c r="EG163" s="661"/>
      <c r="EH163" s="661"/>
      <c r="EI163" s="661"/>
      <c r="EJ163" s="661"/>
      <c r="EK163" s="661"/>
      <c r="EL163" s="661"/>
      <c r="EM163" s="661"/>
      <c r="EN163" s="661"/>
      <c r="EO163" s="661"/>
      <c r="EP163" s="661"/>
      <c r="EQ163" s="661"/>
      <c r="ER163" s="661"/>
      <c r="ES163" s="661"/>
      <c r="ET163" s="661"/>
      <c r="EU163" s="661"/>
      <c r="EV163" s="661"/>
      <c r="EW163" s="661"/>
      <c r="EX163" s="661"/>
      <c r="EY163" s="661"/>
      <c r="EZ163" s="661"/>
      <c r="FA163" s="661"/>
      <c r="FB163" s="661"/>
      <c r="FC163" s="661"/>
      <c r="FD163" s="661"/>
      <c r="FE163" s="661"/>
      <c r="FF163" s="661"/>
      <c r="FG163" s="661"/>
      <c r="FH163" s="661"/>
      <c r="FI163" s="661"/>
      <c r="FJ163" s="661"/>
      <c r="FK163" s="661"/>
      <c r="FL163" s="661"/>
      <c r="FM163" s="661"/>
      <c r="FN163" s="661"/>
      <c r="FO163" s="661"/>
      <c r="FP163" s="661"/>
      <c r="FQ163" s="661"/>
      <c r="FR163" s="661"/>
      <c r="FS163" s="661"/>
      <c r="FT163" s="661"/>
      <c r="FU163" s="661"/>
      <c r="FV163" s="661"/>
      <c r="FW163" s="661"/>
      <c r="FX163" s="661"/>
      <c r="FY163" s="661"/>
      <c r="FZ163" s="661"/>
      <c r="GA163" s="661"/>
      <c r="GB163" s="661"/>
      <c r="GC163" s="661"/>
      <c r="GD163" s="661"/>
      <c r="GE163" s="661"/>
      <c r="GF163" s="661"/>
      <c r="GG163" s="661"/>
      <c r="GH163" s="661"/>
      <c r="GI163" s="661"/>
      <c r="GJ163" s="661"/>
      <c r="GK163" s="661"/>
      <c r="GL163" s="661"/>
      <c r="GM163" s="661"/>
      <c r="GN163" s="661"/>
      <c r="GO163" s="661"/>
      <c r="GP163" s="661"/>
      <c r="GQ163" s="661"/>
      <c r="GR163" s="661"/>
      <c r="GS163" s="661"/>
      <c r="GT163" s="661"/>
      <c r="GU163" s="661"/>
      <c r="GV163" s="661"/>
      <c r="GW163" s="661"/>
      <c r="GX163" s="661"/>
      <c r="GY163" s="661"/>
      <c r="GZ163" s="661"/>
      <c r="HA163" s="661"/>
      <c r="HB163" s="661"/>
      <c r="HC163" s="661"/>
      <c r="HD163" s="661"/>
      <c r="HE163" s="661"/>
      <c r="HF163" s="661"/>
      <c r="HG163" s="661"/>
      <c r="HH163" s="661"/>
      <c r="HI163" s="661"/>
      <c r="HJ163" s="661"/>
      <c r="HK163" s="661"/>
      <c r="HL163" s="661"/>
      <c r="HM163" s="661"/>
      <c r="HN163" s="661"/>
      <c r="HO163" s="661"/>
      <c r="HP163" s="661"/>
      <c r="HQ163" s="661"/>
      <c r="HR163" s="661"/>
      <c r="HS163" s="661"/>
      <c r="HT163" s="661"/>
      <c r="HU163" s="661"/>
      <c r="HV163" s="661"/>
      <c r="HW163" s="661"/>
      <c r="HX163" s="661"/>
      <c r="HY163" s="661"/>
      <c r="HZ163" s="661"/>
      <c r="IA163" s="661"/>
      <c r="IB163" s="661"/>
      <c r="IC163" s="661"/>
      <c r="ID163" s="661"/>
      <c r="IE163" s="661"/>
      <c r="IF163" s="661"/>
      <c r="IG163" s="661"/>
      <c r="IH163" s="661"/>
      <c r="II163" s="661"/>
      <c r="IJ163" s="661"/>
      <c r="IK163" s="661"/>
      <c r="IL163" s="661"/>
      <c r="IM163" s="661"/>
      <c r="IN163" s="661"/>
      <c r="IO163" s="661"/>
      <c r="IP163" s="661"/>
      <c r="IQ163" s="661"/>
      <c r="IR163" s="661"/>
      <c r="IS163" s="661"/>
      <c r="IT163" s="661"/>
      <c r="IU163" s="661"/>
      <c r="IV163" s="661"/>
    </row>
    <row r="164" spans="1:256">
      <c r="A164" s="976" t="s">
        <v>3654</v>
      </c>
      <c r="B164" s="977"/>
      <c r="C164" s="977"/>
      <c r="D164" s="977"/>
      <c r="E164" s="977"/>
      <c r="F164" s="977"/>
      <c r="G164" s="977"/>
      <c r="H164" s="977"/>
      <c r="I164" s="977"/>
      <c r="J164" s="977"/>
      <c r="K164" s="977"/>
      <c r="L164" s="977"/>
      <c r="M164" s="977"/>
      <c r="N164" s="977"/>
      <c r="O164" s="977"/>
      <c r="P164" s="977"/>
      <c r="Q164" s="977"/>
      <c r="R164" s="977"/>
      <c r="S164" s="978"/>
      <c r="T164" s="661"/>
      <c r="U164" s="661"/>
      <c r="V164" s="661"/>
      <c r="W164" s="661"/>
      <c r="X164" s="661"/>
      <c r="Y164" s="661"/>
      <c r="Z164" s="661"/>
      <c r="AA164" s="661"/>
      <c r="AB164" s="661"/>
      <c r="AC164" s="661"/>
      <c r="AD164" s="661"/>
      <c r="AE164" s="661"/>
      <c r="AF164" s="661"/>
      <c r="AG164" s="661"/>
      <c r="AH164" s="661"/>
      <c r="AI164" s="661"/>
      <c r="AJ164" s="661"/>
      <c r="AK164" s="661"/>
      <c r="AL164" s="661"/>
      <c r="AM164" s="661"/>
      <c r="AN164" s="661"/>
      <c r="AO164" s="661"/>
      <c r="AP164" s="661"/>
      <c r="AQ164" s="661"/>
      <c r="AR164" s="661"/>
      <c r="AS164" s="661"/>
      <c r="AT164" s="661"/>
      <c r="AU164" s="661"/>
      <c r="AV164" s="661"/>
      <c r="AW164" s="661"/>
      <c r="AX164" s="661"/>
      <c r="AY164" s="661"/>
      <c r="AZ164" s="661"/>
      <c r="BA164" s="661"/>
      <c r="BB164" s="661"/>
      <c r="BC164" s="661"/>
      <c r="BD164" s="661"/>
      <c r="BE164" s="661"/>
      <c r="BF164" s="661"/>
      <c r="BG164" s="661"/>
      <c r="BH164" s="661"/>
      <c r="BI164" s="661"/>
      <c r="BJ164" s="661"/>
      <c r="BK164" s="661"/>
      <c r="BL164" s="661"/>
      <c r="BM164" s="661"/>
      <c r="BN164" s="661"/>
      <c r="BO164" s="661"/>
      <c r="BP164" s="661"/>
      <c r="BQ164" s="661"/>
      <c r="BR164" s="661"/>
      <c r="BS164" s="661"/>
      <c r="BT164" s="661"/>
      <c r="BU164" s="661"/>
      <c r="BV164" s="661"/>
      <c r="BW164" s="661"/>
      <c r="BX164" s="661"/>
      <c r="BY164" s="661"/>
      <c r="BZ164" s="661"/>
      <c r="CA164" s="661"/>
      <c r="CB164" s="661"/>
      <c r="CC164" s="661"/>
      <c r="CD164" s="661"/>
      <c r="CE164" s="661"/>
      <c r="CF164" s="661"/>
      <c r="CG164" s="661"/>
      <c r="CH164" s="661"/>
      <c r="CI164" s="661"/>
      <c r="CJ164" s="661"/>
      <c r="CK164" s="661"/>
      <c r="CL164" s="661"/>
      <c r="CM164" s="661"/>
      <c r="CN164" s="661"/>
      <c r="CO164" s="661"/>
      <c r="CP164" s="661"/>
      <c r="CQ164" s="661"/>
      <c r="CR164" s="661"/>
      <c r="CS164" s="661"/>
      <c r="CT164" s="661"/>
      <c r="CU164" s="661"/>
      <c r="CV164" s="661"/>
      <c r="CW164" s="661"/>
      <c r="CX164" s="661"/>
      <c r="CY164" s="661"/>
      <c r="CZ164" s="661"/>
      <c r="DA164" s="661"/>
      <c r="DB164" s="661"/>
      <c r="DC164" s="661"/>
      <c r="DD164" s="661"/>
      <c r="DE164" s="661"/>
      <c r="DF164" s="661"/>
      <c r="DG164" s="661"/>
      <c r="DH164" s="661"/>
      <c r="DI164" s="661"/>
      <c r="DJ164" s="661"/>
      <c r="DK164" s="661"/>
      <c r="DL164" s="661"/>
      <c r="DM164" s="661"/>
      <c r="DN164" s="661"/>
      <c r="DO164" s="661"/>
      <c r="DP164" s="661"/>
      <c r="DQ164" s="661"/>
      <c r="DR164" s="661"/>
      <c r="DS164" s="661"/>
      <c r="DT164" s="661"/>
      <c r="DU164" s="661"/>
      <c r="DV164" s="661"/>
      <c r="DW164" s="661"/>
      <c r="DX164" s="661"/>
      <c r="DY164" s="661"/>
      <c r="DZ164" s="661"/>
      <c r="EA164" s="661"/>
      <c r="EB164" s="661"/>
      <c r="EC164" s="661"/>
      <c r="ED164" s="661"/>
      <c r="EE164" s="661"/>
      <c r="EF164" s="661"/>
      <c r="EG164" s="661"/>
      <c r="EH164" s="661"/>
      <c r="EI164" s="661"/>
      <c r="EJ164" s="661"/>
      <c r="EK164" s="661"/>
      <c r="EL164" s="661"/>
      <c r="EM164" s="661"/>
      <c r="EN164" s="661"/>
      <c r="EO164" s="661"/>
      <c r="EP164" s="661"/>
      <c r="EQ164" s="661"/>
      <c r="ER164" s="661"/>
      <c r="ES164" s="661"/>
      <c r="ET164" s="661"/>
      <c r="EU164" s="661"/>
      <c r="EV164" s="661"/>
      <c r="EW164" s="661"/>
      <c r="EX164" s="661"/>
      <c r="EY164" s="661"/>
      <c r="EZ164" s="661"/>
      <c r="FA164" s="661"/>
      <c r="FB164" s="661"/>
      <c r="FC164" s="661"/>
      <c r="FD164" s="661"/>
      <c r="FE164" s="661"/>
      <c r="FF164" s="661"/>
      <c r="FG164" s="661"/>
      <c r="FH164" s="661"/>
      <c r="FI164" s="661"/>
      <c r="FJ164" s="661"/>
      <c r="FK164" s="661"/>
      <c r="FL164" s="661"/>
      <c r="FM164" s="661"/>
      <c r="FN164" s="661"/>
      <c r="FO164" s="661"/>
      <c r="FP164" s="661"/>
      <c r="FQ164" s="661"/>
      <c r="FR164" s="661"/>
      <c r="FS164" s="661"/>
      <c r="FT164" s="661"/>
      <c r="FU164" s="661"/>
      <c r="FV164" s="661"/>
      <c r="FW164" s="661"/>
      <c r="FX164" s="661"/>
      <c r="FY164" s="661"/>
      <c r="FZ164" s="661"/>
      <c r="GA164" s="661"/>
      <c r="GB164" s="661"/>
      <c r="GC164" s="661"/>
      <c r="GD164" s="661"/>
      <c r="GE164" s="661"/>
      <c r="GF164" s="661"/>
      <c r="GG164" s="661"/>
      <c r="GH164" s="661"/>
      <c r="GI164" s="661"/>
      <c r="GJ164" s="661"/>
      <c r="GK164" s="661"/>
      <c r="GL164" s="661"/>
      <c r="GM164" s="661"/>
      <c r="GN164" s="661"/>
      <c r="GO164" s="661"/>
      <c r="GP164" s="661"/>
      <c r="GQ164" s="661"/>
      <c r="GR164" s="661"/>
      <c r="GS164" s="661"/>
      <c r="GT164" s="661"/>
      <c r="GU164" s="661"/>
      <c r="GV164" s="661"/>
      <c r="GW164" s="661"/>
      <c r="GX164" s="661"/>
      <c r="GY164" s="661"/>
      <c r="GZ164" s="661"/>
      <c r="HA164" s="661"/>
      <c r="HB164" s="661"/>
      <c r="HC164" s="661"/>
      <c r="HD164" s="661"/>
      <c r="HE164" s="661"/>
      <c r="HF164" s="661"/>
      <c r="HG164" s="661"/>
      <c r="HH164" s="661"/>
      <c r="HI164" s="661"/>
      <c r="HJ164" s="661"/>
      <c r="HK164" s="661"/>
      <c r="HL164" s="661"/>
      <c r="HM164" s="661"/>
      <c r="HN164" s="661"/>
      <c r="HO164" s="661"/>
      <c r="HP164" s="661"/>
      <c r="HQ164" s="661"/>
      <c r="HR164" s="661"/>
      <c r="HS164" s="661"/>
      <c r="HT164" s="661"/>
      <c r="HU164" s="661"/>
      <c r="HV164" s="661"/>
      <c r="HW164" s="661"/>
      <c r="HX164" s="661"/>
      <c r="HY164" s="661"/>
      <c r="HZ164" s="661"/>
      <c r="IA164" s="661"/>
      <c r="IB164" s="661"/>
      <c r="IC164" s="661"/>
      <c r="ID164" s="661"/>
      <c r="IE164" s="661"/>
      <c r="IF164" s="661"/>
      <c r="IG164" s="661"/>
      <c r="IH164" s="661"/>
      <c r="II164" s="661"/>
      <c r="IJ164" s="661"/>
      <c r="IK164" s="661"/>
      <c r="IL164" s="661"/>
      <c r="IM164" s="661"/>
      <c r="IN164" s="661"/>
      <c r="IO164" s="661"/>
      <c r="IP164" s="661"/>
      <c r="IQ164" s="661"/>
      <c r="IR164" s="661"/>
      <c r="IS164" s="661"/>
      <c r="IT164" s="661"/>
      <c r="IU164" s="661"/>
      <c r="IV164" s="661"/>
    </row>
    <row r="165" spans="1:256">
      <c r="A165" s="976" t="s">
        <v>1407</v>
      </c>
      <c r="B165" s="977"/>
      <c r="C165" s="977"/>
      <c r="D165" s="977"/>
      <c r="E165" s="977"/>
      <c r="F165" s="977"/>
      <c r="G165" s="977"/>
      <c r="H165" s="977"/>
      <c r="I165" s="977"/>
      <c r="J165" s="977"/>
      <c r="K165" s="977"/>
      <c r="L165" s="977"/>
      <c r="M165" s="977"/>
      <c r="N165" s="977"/>
      <c r="O165" s="977"/>
      <c r="P165" s="977"/>
      <c r="Q165" s="977"/>
      <c r="R165" s="977"/>
      <c r="S165" s="978"/>
      <c r="T165" s="661"/>
      <c r="U165" s="661"/>
      <c r="V165" s="661"/>
      <c r="W165" s="661"/>
      <c r="X165" s="661"/>
      <c r="Y165" s="661"/>
      <c r="Z165" s="661"/>
      <c r="AA165" s="661"/>
      <c r="AB165" s="661"/>
      <c r="AC165" s="661"/>
      <c r="AD165" s="661"/>
      <c r="AE165" s="661"/>
      <c r="AF165" s="661"/>
      <c r="AG165" s="661"/>
      <c r="AH165" s="661"/>
      <c r="AI165" s="661"/>
      <c r="AJ165" s="661"/>
      <c r="AK165" s="661"/>
      <c r="AL165" s="661"/>
      <c r="AM165" s="661"/>
      <c r="AN165" s="661"/>
      <c r="AO165" s="661"/>
      <c r="AP165" s="661"/>
      <c r="AQ165" s="661"/>
      <c r="AR165" s="661"/>
      <c r="AS165" s="661"/>
      <c r="AT165" s="661"/>
      <c r="AU165" s="661"/>
      <c r="AV165" s="661"/>
      <c r="AW165" s="661"/>
      <c r="AX165" s="661"/>
      <c r="AY165" s="661"/>
      <c r="AZ165" s="661"/>
      <c r="BA165" s="661"/>
      <c r="BB165" s="661"/>
      <c r="BC165" s="661"/>
      <c r="BD165" s="661"/>
      <c r="BE165" s="661"/>
      <c r="BF165" s="661"/>
      <c r="BG165" s="661"/>
      <c r="BH165" s="661"/>
      <c r="BI165" s="661"/>
      <c r="BJ165" s="661"/>
      <c r="BK165" s="661"/>
      <c r="BL165" s="661"/>
      <c r="BM165" s="661"/>
      <c r="BN165" s="661"/>
      <c r="BO165" s="661"/>
      <c r="BP165" s="661"/>
      <c r="BQ165" s="661"/>
      <c r="BR165" s="661"/>
      <c r="BS165" s="661"/>
      <c r="BT165" s="661"/>
      <c r="BU165" s="661"/>
      <c r="BV165" s="661"/>
      <c r="BW165" s="661"/>
      <c r="BX165" s="661"/>
      <c r="BY165" s="661"/>
      <c r="BZ165" s="661"/>
      <c r="CA165" s="661"/>
      <c r="CB165" s="661"/>
      <c r="CC165" s="661"/>
      <c r="CD165" s="661"/>
      <c r="CE165" s="661"/>
      <c r="CF165" s="661"/>
      <c r="CG165" s="661"/>
      <c r="CH165" s="661"/>
      <c r="CI165" s="661"/>
      <c r="CJ165" s="661"/>
      <c r="CK165" s="661"/>
      <c r="CL165" s="661"/>
      <c r="CM165" s="661"/>
      <c r="CN165" s="661"/>
      <c r="CO165" s="661"/>
      <c r="CP165" s="661"/>
      <c r="CQ165" s="661"/>
      <c r="CR165" s="661"/>
      <c r="CS165" s="661"/>
      <c r="CT165" s="661"/>
      <c r="CU165" s="661"/>
      <c r="CV165" s="661"/>
      <c r="CW165" s="661"/>
      <c r="CX165" s="661"/>
      <c r="CY165" s="661"/>
      <c r="CZ165" s="661"/>
      <c r="DA165" s="661"/>
      <c r="DB165" s="661"/>
      <c r="DC165" s="661"/>
      <c r="DD165" s="661"/>
      <c r="DE165" s="661"/>
      <c r="DF165" s="661"/>
      <c r="DG165" s="661"/>
      <c r="DH165" s="661"/>
      <c r="DI165" s="661"/>
      <c r="DJ165" s="661"/>
      <c r="DK165" s="661"/>
      <c r="DL165" s="661"/>
      <c r="DM165" s="661"/>
      <c r="DN165" s="661"/>
      <c r="DO165" s="661"/>
      <c r="DP165" s="661"/>
      <c r="DQ165" s="661"/>
      <c r="DR165" s="661"/>
      <c r="DS165" s="661"/>
      <c r="DT165" s="661"/>
      <c r="DU165" s="661"/>
      <c r="DV165" s="661"/>
      <c r="DW165" s="661"/>
      <c r="DX165" s="661"/>
      <c r="DY165" s="661"/>
      <c r="DZ165" s="661"/>
      <c r="EA165" s="661"/>
      <c r="EB165" s="661"/>
      <c r="EC165" s="661"/>
      <c r="ED165" s="661"/>
      <c r="EE165" s="661"/>
      <c r="EF165" s="661"/>
      <c r="EG165" s="661"/>
      <c r="EH165" s="661"/>
      <c r="EI165" s="661"/>
      <c r="EJ165" s="661"/>
      <c r="EK165" s="661"/>
      <c r="EL165" s="661"/>
      <c r="EM165" s="661"/>
      <c r="EN165" s="661"/>
      <c r="EO165" s="661"/>
      <c r="EP165" s="661"/>
      <c r="EQ165" s="661"/>
      <c r="ER165" s="661"/>
      <c r="ES165" s="661"/>
      <c r="ET165" s="661"/>
      <c r="EU165" s="661"/>
      <c r="EV165" s="661"/>
      <c r="EW165" s="661"/>
      <c r="EX165" s="661"/>
      <c r="EY165" s="661"/>
      <c r="EZ165" s="661"/>
      <c r="FA165" s="661"/>
      <c r="FB165" s="661"/>
      <c r="FC165" s="661"/>
      <c r="FD165" s="661"/>
      <c r="FE165" s="661"/>
      <c r="FF165" s="661"/>
      <c r="FG165" s="661"/>
      <c r="FH165" s="661"/>
      <c r="FI165" s="661"/>
      <c r="FJ165" s="661"/>
      <c r="FK165" s="661"/>
      <c r="FL165" s="661"/>
      <c r="FM165" s="661"/>
      <c r="FN165" s="661"/>
      <c r="FO165" s="661"/>
      <c r="FP165" s="661"/>
      <c r="FQ165" s="661"/>
      <c r="FR165" s="661"/>
      <c r="FS165" s="661"/>
      <c r="FT165" s="661"/>
      <c r="FU165" s="661"/>
      <c r="FV165" s="661"/>
      <c r="FW165" s="661"/>
      <c r="FX165" s="661"/>
      <c r="FY165" s="661"/>
      <c r="FZ165" s="661"/>
      <c r="GA165" s="661"/>
      <c r="GB165" s="661"/>
      <c r="GC165" s="661"/>
      <c r="GD165" s="661"/>
      <c r="GE165" s="661"/>
      <c r="GF165" s="661"/>
      <c r="GG165" s="661"/>
      <c r="GH165" s="661"/>
      <c r="GI165" s="661"/>
      <c r="GJ165" s="661"/>
      <c r="GK165" s="661"/>
      <c r="GL165" s="661"/>
      <c r="GM165" s="661"/>
      <c r="GN165" s="661"/>
      <c r="GO165" s="661"/>
      <c r="GP165" s="661"/>
      <c r="GQ165" s="661"/>
      <c r="GR165" s="661"/>
      <c r="GS165" s="661"/>
      <c r="GT165" s="661"/>
      <c r="GU165" s="661"/>
      <c r="GV165" s="661"/>
      <c r="GW165" s="661"/>
      <c r="GX165" s="661"/>
      <c r="GY165" s="661"/>
      <c r="GZ165" s="661"/>
      <c r="HA165" s="661"/>
      <c r="HB165" s="661"/>
      <c r="HC165" s="661"/>
      <c r="HD165" s="661"/>
      <c r="HE165" s="661"/>
      <c r="HF165" s="661"/>
      <c r="HG165" s="661"/>
      <c r="HH165" s="661"/>
      <c r="HI165" s="661"/>
      <c r="HJ165" s="661"/>
      <c r="HK165" s="661"/>
      <c r="HL165" s="661"/>
      <c r="HM165" s="661"/>
      <c r="HN165" s="661"/>
      <c r="HO165" s="661"/>
      <c r="HP165" s="661"/>
      <c r="HQ165" s="661"/>
      <c r="HR165" s="661"/>
      <c r="HS165" s="661"/>
      <c r="HT165" s="661"/>
      <c r="HU165" s="661"/>
      <c r="HV165" s="661"/>
      <c r="HW165" s="661"/>
      <c r="HX165" s="661"/>
      <c r="HY165" s="661"/>
      <c r="HZ165" s="661"/>
      <c r="IA165" s="661"/>
      <c r="IB165" s="661"/>
      <c r="IC165" s="661"/>
      <c r="ID165" s="661"/>
      <c r="IE165" s="661"/>
      <c r="IF165" s="661"/>
      <c r="IG165" s="661"/>
      <c r="IH165" s="661"/>
      <c r="II165" s="661"/>
      <c r="IJ165" s="661"/>
      <c r="IK165" s="661"/>
      <c r="IL165" s="661"/>
      <c r="IM165" s="661"/>
      <c r="IN165" s="661"/>
      <c r="IO165" s="661"/>
      <c r="IP165" s="661"/>
      <c r="IQ165" s="661"/>
      <c r="IR165" s="661"/>
      <c r="IS165" s="661"/>
      <c r="IT165" s="661"/>
      <c r="IU165" s="661"/>
      <c r="IV165" s="661"/>
    </row>
    <row r="166" spans="1:256">
      <c r="A166" s="976" t="s">
        <v>1342</v>
      </c>
      <c r="B166" s="977"/>
      <c r="C166" s="977"/>
      <c r="D166" s="977"/>
      <c r="E166" s="977"/>
      <c r="F166" s="977"/>
      <c r="G166" s="977"/>
      <c r="H166" s="977"/>
      <c r="I166" s="977"/>
      <c r="J166" s="977"/>
      <c r="K166" s="977"/>
      <c r="L166" s="977"/>
      <c r="M166" s="977"/>
      <c r="N166" s="977"/>
      <c r="O166" s="977"/>
      <c r="P166" s="977"/>
      <c r="Q166" s="977"/>
      <c r="R166" s="977"/>
      <c r="S166" s="978"/>
      <c r="T166" s="661"/>
      <c r="U166" s="661"/>
      <c r="V166" s="661"/>
      <c r="W166" s="661"/>
      <c r="X166" s="661"/>
      <c r="Y166" s="661"/>
      <c r="Z166" s="661"/>
      <c r="AA166" s="661"/>
      <c r="AB166" s="661"/>
      <c r="AC166" s="661"/>
      <c r="AD166" s="661"/>
      <c r="AE166" s="661"/>
      <c r="AF166" s="661"/>
      <c r="AG166" s="661"/>
      <c r="AH166" s="661"/>
      <c r="AI166" s="661"/>
      <c r="AJ166" s="661"/>
      <c r="AK166" s="661"/>
      <c r="AL166" s="661"/>
      <c r="AM166" s="661"/>
      <c r="AN166" s="661"/>
      <c r="AO166" s="661"/>
      <c r="AP166" s="661"/>
      <c r="AQ166" s="661"/>
      <c r="AR166" s="661"/>
      <c r="AS166" s="661"/>
      <c r="AT166" s="661"/>
      <c r="AU166" s="661"/>
      <c r="AV166" s="661"/>
      <c r="AW166" s="661"/>
      <c r="AX166" s="661"/>
      <c r="AY166" s="661"/>
      <c r="AZ166" s="661"/>
      <c r="BA166" s="661"/>
      <c r="BB166" s="661"/>
      <c r="BC166" s="661"/>
      <c r="BD166" s="661"/>
      <c r="BE166" s="661"/>
      <c r="BF166" s="661"/>
      <c r="BG166" s="661"/>
      <c r="BH166" s="661"/>
      <c r="BI166" s="661"/>
      <c r="BJ166" s="661"/>
      <c r="BK166" s="661"/>
      <c r="BL166" s="661"/>
      <c r="BM166" s="661"/>
      <c r="BN166" s="661"/>
      <c r="BO166" s="661"/>
      <c r="BP166" s="661"/>
      <c r="BQ166" s="661"/>
      <c r="BR166" s="661"/>
      <c r="BS166" s="661"/>
      <c r="BT166" s="661"/>
      <c r="BU166" s="661"/>
      <c r="BV166" s="661"/>
      <c r="BW166" s="661"/>
      <c r="BX166" s="661"/>
      <c r="BY166" s="661"/>
      <c r="BZ166" s="661"/>
      <c r="CA166" s="661"/>
      <c r="CB166" s="661"/>
      <c r="CC166" s="661"/>
      <c r="CD166" s="661"/>
      <c r="CE166" s="661"/>
      <c r="CF166" s="661"/>
      <c r="CG166" s="661"/>
      <c r="CH166" s="661"/>
      <c r="CI166" s="661"/>
      <c r="CJ166" s="661"/>
      <c r="CK166" s="661"/>
      <c r="CL166" s="661"/>
      <c r="CM166" s="661"/>
      <c r="CN166" s="661"/>
      <c r="CO166" s="661"/>
      <c r="CP166" s="661"/>
      <c r="CQ166" s="661"/>
      <c r="CR166" s="661"/>
      <c r="CS166" s="661"/>
      <c r="CT166" s="661"/>
      <c r="CU166" s="661"/>
      <c r="CV166" s="661"/>
      <c r="CW166" s="661"/>
      <c r="CX166" s="661"/>
      <c r="CY166" s="661"/>
      <c r="CZ166" s="661"/>
      <c r="DA166" s="661"/>
      <c r="DB166" s="661"/>
      <c r="DC166" s="661"/>
      <c r="DD166" s="661"/>
      <c r="DE166" s="661"/>
      <c r="DF166" s="661"/>
      <c r="DG166" s="661"/>
      <c r="DH166" s="661"/>
      <c r="DI166" s="661"/>
      <c r="DJ166" s="661"/>
      <c r="DK166" s="661"/>
      <c r="DL166" s="661"/>
      <c r="DM166" s="661"/>
      <c r="DN166" s="661"/>
      <c r="DO166" s="661"/>
      <c r="DP166" s="661"/>
      <c r="DQ166" s="661"/>
      <c r="DR166" s="661"/>
      <c r="DS166" s="661"/>
      <c r="DT166" s="661"/>
      <c r="DU166" s="661"/>
      <c r="DV166" s="661"/>
      <c r="DW166" s="661"/>
      <c r="DX166" s="661"/>
      <c r="DY166" s="661"/>
      <c r="DZ166" s="661"/>
      <c r="EA166" s="661"/>
      <c r="EB166" s="661"/>
      <c r="EC166" s="661"/>
      <c r="ED166" s="661"/>
      <c r="EE166" s="661"/>
      <c r="EF166" s="661"/>
      <c r="EG166" s="661"/>
      <c r="EH166" s="661"/>
      <c r="EI166" s="661"/>
      <c r="EJ166" s="661"/>
      <c r="EK166" s="661"/>
      <c r="EL166" s="661"/>
      <c r="EM166" s="661"/>
      <c r="EN166" s="661"/>
      <c r="EO166" s="661"/>
      <c r="EP166" s="661"/>
      <c r="EQ166" s="661"/>
      <c r="ER166" s="661"/>
      <c r="ES166" s="661"/>
      <c r="ET166" s="661"/>
      <c r="EU166" s="661"/>
      <c r="EV166" s="661"/>
      <c r="EW166" s="661"/>
      <c r="EX166" s="661"/>
      <c r="EY166" s="661"/>
      <c r="EZ166" s="661"/>
      <c r="FA166" s="661"/>
      <c r="FB166" s="661"/>
      <c r="FC166" s="661"/>
      <c r="FD166" s="661"/>
      <c r="FE166" s="661"/>
      <c r="FF166" s="661"/>
      <c r="FG166" s="661"/>
      <c r="FH166" s="661"/>
      <c r="FI166" s="661"/>
      <c r="FJ166" s="661"/>
      <c r="FK166" s="661"/>
      <c r="FL166" s="661"/>
      <c r="FM166" s="661"/>
      <c r="FN166" s="661"/>
      <c r="FO166" s="661"/>
      <c r="FP166" s="661"/>
      <c r="FQ166" s="661"/>
      <c r="FR166" s="661"/>
      <c r="FS166" s="661"/>
      <c r="FT166" s="661"/>
      <c r="FU166" s="661"/>
      <c r="FV166" s="661"/>
      <c r="FW166" s="661"/>
      <c r="FX166" s="661"/>
      <c r="FY166" s="661"/>
      <c r="FZ166" s="661"/>
      <c r="GA166" s="661"/>
      <c r="GB166" s="661"/>
      <c r="GC166" s="661"/>
      <c r="GD166" s="661"/>
      <c r="GE166" s="661"/>
      <c r="GF166" s="661"/>
      <c r="GG166" s="661"/>
      <c r="GH166" s="661"/>
      <c r="GI166" s="661"/>
      <c r="GJ166" s="661"/>
      <c r="GK166" s="661"/>
      <c r="GL166" s="661"/>
      <c r="GM166" s="661"/>
      <c r="GN166" s="661"/>
      <c r="GO166" s="661"/>
      <c r="GP166" s="661"/>
      <c r="GQ166" s="661"/>
      <c r="GR166" s="661"/>
      <c r="GS166" s="661"/>
      <c r="GT166" s="661"/>
      <c r="GU166" s="661"/>
      <c r="GV166" s="661"/>
      <c r="GW166" s="661"/>
      <c r="GX166" s="661"/>
      <c r="GY166" s="661"/>
      <c r="GZ166" s="661"/>
      <c r="HA166" s="661"/>
      <c r="HB166" s="661"/>
      <c r="HC166" s="661"/>
      <c r="HD166" s="661"/>
      <c r="HE166" s="661"/>
      <c r="HF166" s="661"/>
      <c r="HG166" s="661"/>
      <c r="HH166" s="661"/>
      <c r="HI166" s="661"/>
      <c r="HJ166" s="661"/>
      <c r="HK166" s="661"/>
      <c r="HL166" s="661"/>
      <c r="HM166" s="661"/>
      <c r="HN166" s="661"/>
      <c r="HO166" s="661"/>
      <c r="HP166" s="661"/>
      <c r="HQ166" s="661"/>
      <c r="HR166" s="661"/>
      <c r="HS166" s="661"/>
      <c r="HT166" s="661"/>
      <c r="HU166" s="661"/>
      <c r="HV166" s="661"/>
      <c r="HW166" s="661"/>
      <c r="HX166" s="661"/>
      <c r="HY166" s="661"/>
      <c r="HZ166" s="661"/>
      <c r="IA166" s="661"/>
      <c r="IB166" s="661"/>
      <c r="IC166" s="661"/>
      <c r="ID166" s="661"/>
      <c r="IE166" s="661"/>
      <c r="IF166" s="661"/>
      <c r="IG166" s="661"/>
      <c r="IH166" s="661"/>
      <c r="II166" s="661"/>
      <c r="IJ166" s="661"/>
      <c r="IK166" s="661"/>
      <c r="IL166" s="661"/>
      <c r="IM166" s="661"/>
      <c r="IN166" s="661"/>
      <c r="IO166" s="661"/>
      <c r="IP166" s="661"/>
      <c r="IQ166" s="661"/>
      <c r="IR166" s="661"/>
      <c r="IS166" s="661"/>
      <c r="IT166" s="661"/>
      <c r="IU166" s="661"/>
      <c r="IV166" s="661"/>
    </row>
    <row r="167" spans="1:256">
      <c r="A167" s="976" t="s">
        <v>1330</v>
      </c>
      <c r="B167" s="977"/>
      <c r="C167" s="977"/>
      <c r="D167" s="977"/>
      <c r="E167" s="977"/>
      <c r="F167" s="977"/>
      <c r="G167" s="977"/>
      <c r="H167" s="977"/>
      <c r="I167" s="977"/>
      <c r="J167" s="977"/>
      <c r="K167" s="977"/>
      <c r="L167" s="977"/>
      <c r="M167" s="977"/>
      <c r="N167" s="977"/>
      <c r="O167" s="977"/>
      <c r="P167" s="977"/>
      <c r="Q167" s="977"/>
      <c r="R167" s="977"/>
      <c r="S167" s="978"/>
      <c r="T167" s="661"/>
      <c r="U167" s="661"/>
      <c r="V167" s="661"/>
      <c r="W167" s="661"/>
      <c r="X167" s="661"/>
      <c r="Y167" s="661"/>
      <c r="Z167" s="661"/>
      <c r="AA167" s="661"/>
      <c r="AB167" s="661"/>
      <c r="AC167" s="661"/>
      <c r="AD167" s="661"/>
      <c r="AE167" s="661"/>
      <c r="AF167" s="661"/>
      <c r="AG167" s="661"/>
      <c r="AH167" s="661"/>
      <c r="AI167" s="661"/>
      <c r="AJ167" s="661"/>
      <c r="AK167" s="661"/>
      <c r="AL167" s="661"/>
      <c r="AM167" s="661"/>
      <c r="AN167" s="661"/>
      <c r="AO167" s="661"/>
      <c r="AP167" s="661"/>
      <c r="AQ167" s="661"/>
      <c r="AR167" s="661"/>
      <c r="AS167" s="661"/>
      <c r="AT167" s="661"/>
      <c r="AU167" s="661"/>
      <c r="AV167" s="661"/>
      <c r="AW167" s="661"/>
      <c r="AX167" s="661"/>
      <c r="AY167" s="661"/>
      <c r="AZ167" s="661"/>
      <c r="BA167" s="661"/>
      <c r="BB167" s="661"/>
      <c r="BC167" s="661"/>
      <c r="BD167" s="661"/>
      <c r="BE167" s="661"/>
      <c r="BF167" s="661"/>
      <c r="BG167" s="661"/>
      <c r="BH167" s="661"/>
      <c r="BI167" s="661"/>
      <c r="BJ167" s="661"/>
      <c r="BK167" s="661"/>
      <c r="BL167" s="661"/>
      <c r="BM167" s="661"/>
      <c r="BN167" s="661"/>
      <c r="BO167" s="661"/>
      <c r="BP167" s="661"/>
      <c r="BQ167" s="661"/>
      <c r="BR167" s="661"/>
      <c r="BS167" s="661"/>
      <c r="BT167" s="661"/>
      <c r="BU167" s="661"/>
      <c r="BV167" s="661"/>
      <c r="BW167" s="661"/>
      <c r="BX167" s="661"/>
      <c r="BY167" s="661"/>
      <c r="BZ167" s="661"/>
      <c r="CA167" s="661"/>
      <c r="CB167" s="661"/>
      <c r="CC167" s="661"/>
      <c r="CD167" s="661"/>
      <c r="CE167" s="661"/>
      <c r="CF167" s="661"/>
      <c r="CG167" s="661"/>
      <c r="CH167" s="661"/>
      <c r="CI167" s="661"/>
      <c r="CJ167" s="661"/>
      <c r="CK167" s="661"/>
      <c r="CL167" s="661"/>
      <c r="CM167" s="661"/>
      <c r="CN167" s="661"/>
      <c r="CO167" s="661"/>
      <c r="CP167" s="661"/>
      <c r="CQ167" s="661"/>
      <c r="CR167" s="661"/>
      <c r="CS167" s="661"/>
      <c r="CT167" s="661"/>
      <c r="CU167" s="661"/>
      <c r="CV167" s="661"/>
      <c r="CW167" s="661"/>
      <c r="CX167" s="661"/>
      <c r="CY167" s="661"/>
      <c r="CZ167" s="661"/>
      <c r="DA167" s="661"/>
      <c r="DB167" s="661"/>
      <c r="DC167" s="661"/>
      <c r="DD167" s="661"/>
      <c r="DE167" s="661"/>
      <c r="DF167" s="661"/>
      <c r="DG167" s="661"/>
      <c r="DH167" s="661"/>
      <c r="DI167" s="661"/>
      <c r="DJ167" s="661"/>
      <c r="DK167" s="661"/>
      <c r="DL167" s="661"/>
      <c r="DM167" s="661"/>
      <c r="DN167" s="661"/>
      <c r="DO167" s="661"/>
      <c r="DP167" s="661"/>
      <c r="DQ167" s="661"/>
      <c r="DR167" s="661"/>
      <c r="DS167" s="661"/>
      <c r="DT167" s="661"/>
      <c r="DU167" s="661"/>
      <c r="DV167" s="661"/>
      <c r="DW167" s="661"/>
      <c r="DX167" s="661"/>
      <c r="DY167" s="661"/>
      <c r="DZ167" s="661"/>
      <c r="EA167" s="661"/>
      <c r="EB167" s="661"/>
      <c r="EC167" s="661"/>
      <c r="ED167" s="661"/>
      <c r="EE167" s="661"/>
      <c r="EF167" s="661"/>
      <c r="EG167" s="661"/>
      <c r="EH167" s="661"/>
      <c r="EI167" s="661"/>
      <c r="EJ167" s="661"/>
      <c r="EK167" s="661"/>
      <c r="EL167" s="661"/>
      <c r="EM167" s="661"/>
      <c r="EN167" s="661"/>
      <c r="EO167" s="661"/>
      <c r="EP167" s="661"/>
      <c r="EQ167" s="661"/>
      <c r="ER167" s="661"/>
      <c r="ES167" s="661"/>
      <c r="ET167" s="661"/>
      <c r="EU167" s="661"/>
      <c r="EV167" s="661"/>
      <c r="EW167" s="661"/>
      <c r="EX167" s="661"/>
      <c r="EY167" s="661"/>
      <c r="EZ167" s="661"/>
      <c r="FA167" s="661"/>
      <c r="FB167" s="661"/>
      <c r="FC167" s="661"/>
      <c r="FD167" s="661"/>
      <c r="FE167" s="661"/>
      <c r="FF167" s="661"/>
      <c r="FG167" s="661"/>
      <c r="FH167" s="661"/>
      <c r="FI167" s="661"/>
      <c r="FJ167" s="661"/>
      <c r="FK167" s="661"/>
      <c r="FL167" s="661"/>
      <c r="FM167" s="661"/>
      <c r="FN167" s="661"/>
      <c r="FO167" s="661"/>
      <c r="FP167" s="661"/>
      <c r="FQ167" s="661"/>
      <c r="FR167" s="661"/>
      <c r="FS167" s="661"/>
      <c r="FT167" s="661"/>
      <c r="FU167" s="661"/>
      <c r="FV167" s="661"/>
      <c r="FW167" s="661"/>
      <c r="FX167" s="661"/>
      <c r="FY167" s="661"/>
      <c r="FZ167" s="661"/>
      <c r="GA167" s="661"/>
      <c r="GB167" s="661"/>
      <c r="GC167" s="661"/>
      <c r="GD167" s="661"/>
      <c r="GE167" s="661"/>
      <c r="GF167" s="661"/>
      <c r="GG167" s="661"/>
      <c r="GH167" s="661"/>
      <c r="GI167" s="661"/>
      <c r="GJ167" s="661"/>
      <c r="GK167" s="661"/>
      <c r="GL167" s="661"/>
      <c r="GM167" s="661"/>
      <c r="GN167" s="661"/>
      <c r="GO167" s="661"/>
      <c r="GP167" s="661"/>
      <c r="GQ167" s="661"/>
      <c r="GR167" s="661"/>
      <c r="GS167" s="661"/>
      <c r="GT167" s="661"/>
      <c r="GU167" s="661"/>
      <c r="GV167" s="661"/>
      <c r="GW167" s="661"/>
      <c r="GX167" s="661"/>
      <c r="GY167" s="661"/>
      <c r="GZ167" s="661"/>
      <c r="HA167" s="661"/>
      <c r="HB167" s="661"/>
      <c r="HC167" s="661"/>
      <c r="HD167" s="661"/>
      <c r="HE167" s="661"/>
      <c r="HF167" s="661"/>
      <c r="HG167" s="661"/>
      <c r="HH167" s="661"/>
      <c r="HI167" s="661"/>
      <c r="HJ167" s="661"/>
      <c r="HK167" s="661"/>
      <c r="HL167" s="661"/>
      <c r="HM167" s="661"/>
      <c r="HN167" s="661"/>
      <c r="HO167" s="661"/>
      <c r="HP167" s="661"/>
      <c r="HQ167" s="661"/>
      <c r="HR167" s="661"/>
      <c r="HS167" s="661"/>
      <c r="HT167" s="661"/>
      <c r="HU167" s="661"/>
      <c r="HV167" s="661"/>
      <c r="HW167" s="661"/>
      <c r="HX167" s="661"/>
      <c r="HY167" s="661"/>
      <c r="HZ167" s="661"/>
      <c r="IA167" s="661"/>
      <c r="IB167" s="661"/>
      <c r="IC167" s="661"/>
      <c r="ID167" s="661"/>
      <c r="IE167" s="661"/>
      <c r="IF167" s="661"/>
      <c r="IG167" s="661"/>
      <c r="IH167" s="661"/>
      <c r="II167" s="661"/>
      <c r="IJ167" s="661"/>
      <c r="IK167" s="661"/>
      <c r="IL167" s="661"/>
      <c r="IM167" s="661"/>
      <c r="IN167" s="661"/>
      <c r="IO167" s="661"/>
      <c r="IP167" s="661"/>
      <c r="IQ167" s="661"/>
      <c r="IR167" s="661"/>
      <c r="IS167" s="661"/>
      <c r="IT167" s="661"/>
      <c r="IU167" s="661"/>
      <c r="IV167" s="661"/>
    </row>
    <row r="168" spans="1:256">
      <c r="A168" s="976" t="s">
        <v>1331</v>
      </c>
      <c r="B168" s="977"/>
      <c r="C168" s="977"/>
      <c r="D168" s="977"/>
      <c r="E168" s="977"/>
      <c r="F168" s="977"/>
      <c r="G168" s="977"/>
      <c r="H168" s="977"/>
      <c r="I168" s="977"/>
      <c r="J168" s="977"/>
      <c r="K168" s="977"/>
      <c r="L168" s="977"/>
      <c r="M168" s="977"/>
      <c r="N168" s="977"/>
      <c r="O168" s="977"/>
      <c r="P168" s="977"/>
      <c r="Q168" s="977"/>
      <c r="R168" s="977"/>
      <c r="S168" s="978"/>
      <c r="T168" s="661"/>
      <c r="U168" s="661"/>
      <c r="V168" s="661"/>
      <c r="W168" s="661"/>
      <c r="X168" s="661"/>
      <c r="Y168" s="661"/>
      <c r="Z168" s="661"/>
      <c r="AA168" s="661"/>
      <c r="AB168" s="661"/>
      <c r="AC168" s="661"/>
      <c r="AD168" s="661"/>
      <c r="AE168" s="661"/>
      <c r="AF168" s="661"/>
      <c r="AG168" s="661"/>
      <c r="AH168" s="661"/>
      <c r="AI168" s="661"/>
      <c r="AJ168" s="661"/>
      <c r="AK168" s="661"/>
      <c r="AL168" s="661"/>
      <c r="AM168" s="661"/>
      <c r="AN168" s="661"/>
      <c r="AO168" s="661"/>
      <c r="AP168" s="661"/>
      <c r="AQ168" s="661"/>
      <c r="AR168" s="661"/>
      <c r="AS168" s="661"/>
      <c r="AT168" s="661"/>
      <c r="AU168" s="661"/>
      <c r="AV168" s="661"/>
      <c r="AW168" s="661"/>
      <c r="AX168" s="661"/>
      <c r="AY168" s="661"/>
      <c r="AZ168" s="661"/>
      <c r="BA168" s="661"/>
      <c r="BB168" s="661"/>
      <c r="BC168" s="661"/>
      <c r="BD168" s="661"/>
      <c r="BE168" s="661"/>
      <c r="BF168" s="661"/>
      <c r="BG168" s="661"/>
      <c r="BH168" s="661"/>
      <c r="BI168" s="661"/>
      <c r="BJ168" s="661"/>
      <c r="BK168" s="661"/>
      <c r="BL168" s="661"/>
      <c r="BM168" s="661"/>
      <c r="BN168" s="661"/>
      <c r="BO168" s="661"/>
      <c r="BP168" s="661"/>
      <c r="BQ168" s="661"/>
      <c r="BR168" s="661"/>
      <c r="BS168" s="661"/>
      <c r="BT168" s="661"/>
      <c r="BU168" s="661"/>
      <c r="BV168" s="661"/>
      <c r="BW168" s="661"/>
      <c r="BX168" s="661"/>
      <c r="BY168" s="661"/>
      <c r="BZ168" s="661"/>
      <c r="CA168" s="661"/>
      <c r="CB168" s="661"/>
      <c r="CC168" s="661"/>
      <c r="CD168" s="661"/>
      <c r="CE168" s="661"/>
      <c r="CF168" s="661"/>
      <c r="CG168" s="661"/>
      <c r="CH168" s="661"/>
      <c r="CI168" s="661"/>
      <c r="CJ168" s="661"/>
      <c r="CK168" s="661"/>
      <c r="CL168" s="661"/>
      <c r="CM168" s="661"/>
      <c r="CN168" s="661"/>
      <c r="CO168" s="661"/>
      <c r="CP168" s="661"/>
      <c r="CQ168" s="661"/>
      <c r="CR168" s="661"/>
      <c r="CS168" s="661"/>
      <c r="CT168" s="661"/>
      <c r="CU168" s="661"/>
      <c r="CV168" s="661"/>
      <c r="CW168" s="661"/>
      <c r="CX168" s="661"/>
      <c r="CY168" s="661"/>
      <c r="CZ168" s="661"/>
      <c r="DA168" s="661"/>
      <c r="DB168" s="661"/>
      <c r="DC168" s="661"/>
      <c r="DD168" s="661"/>
      <c r="DE168" s="661"/>
      <c r="DF168" s="661"/>
      <c r="DG168" s="661"/>
      <c r="DH168" s="661"/>
      <c r="DI168" s="661"/>
      <c r="DJ168" s="661"/>
      <c r="DK168" s="661"/>
      <c r="DL168" s="661"/>
      <c r="DM168" s="661"/>
      <c r="DN168" s="661"/>
      <c r="DO168" s="661"/>
      <c r="DP168" s="661"/>
      <c r="DQ168" s="661"/>
      <c r="DR168" s="661"/>
      <c r="DS168" s="661"/>
      <c r="DT168" s="661"/>
      <c r="DU168" s="661"/>
      <c r="DV168" s="661"/>
      <c r="DW168" s="661"/>
      <c r="DX168" s="661"/>
      <c r="DY168" s="661"/>
      <c r="DZ168" s="661"/>
      <c r="EA168" s="661"/>
      <c r="EB168" s="661"/>
      <c r="EC168" s="661"/>
      <c r="ED168" s="661"/>
      <c r="EE168" s="661"/>
      <c r="EF168" s="661"/>
      <c r="EG168" s="661"/>
      <c r="EH168" s="661"/>
      <c r="EI168" s="661"/>
      <c r="EJ168" s="661"/>
      <c r="EK168" s="661"/>
      <c r="EL168" s="661"/>
      <c r="EM168" s="661"/>
      <c r="EN168" s="661"/>
      <c r="EO168" s="661"/>
      <c r="EP168" s="661"/>
      <c r="EQ168" s="661"/>
      <c r="ER168" s="661"/>
      <c r="ES168" s="661"/>
      <c r="ET168" s="661"/>
      <c r="EU168" s="661"/>
      <c r="EV168" s="661"/>
      <c r="EW168" s="661"/>
      <c r="EX168" s="661"/>
      <c r="EY168" s="661"/>
      <c r="EZ168" s="661"/>
      <c r="FA168" s="661"/>
      <c r="FB168" s="661"/>
      <c r="FC168" s="661"/>
      <c r="FD168" s="661"/>
      <c r="FE168" s="661"/>
      <c r="FF168" s="661"/>
      <c r="FG168" s="661"/>
      <c r="FH168" s="661"/>
      <c r="FI168" s="661"/>
      <c r="FJ168" s="661"/>
      <c r="FK168" s="661"/>
      <c r="FL168" s="661"/>
      <c r="FM168" s="661"/>
      <c r="FN168" s="661"/>
      <c r="FO168" s="661"/>
      <c r="FP168" s="661"/>
      <c r="FQ168" s="661"/>
      <c r="FR168" s="661"/>
      <c r="FS168" s="661"/>
      <c r="FT168" s="661"/>
      <c r="FU168" s="661"/>
      <c r="FV168" s="661"/>
      <c r="FW168" s="661"/>
      <c r="FX168" s="661"/>
      <c r="FY168" s="661"/>
      <c r="FZ168" s="661"/>
      <c r="GA168" s="661"/>
      <c r="GB168" s="661"/>
      <c r="GC168" s="661"/>
      <c r="GD168" s="661"/>
      <c r="GE168" s="661"/>
      <c r="GF168" s="661"/>
      <c r="GG168" s="661"/>
      <c r="GH168" s="661"/>
      <c r="GI168" s="661"/>
      <c r="GJ168" s="661"/>
      <c r="GK168" s="661"/>
      <c r="GL168" s="661"/>
      <c r="GM168" s="661"/>
      <c r="GN168" s="661"/>
      <c r="GO168" s="661"/>
      <c r="GP168" s="661"/>
      <c r="GQ168" s="661"/>
      <c r="GR168" s="661"/>
      <c r="GS168" s="661"/>
      <c r="GT168" s="661"/>
      <c r="GU168" s="661"/>
      <c r="GV168" s="661"/>
      <c r="GW168" s="661"/>
      <c r="GX168" s="661"/>
      <c r="GY168" s="661"/>
      <c r="GZ168" s="661"/>
      <c r="HA168" s="661"/>
      <c r="HB168" s="661"/>
      <c r="HC168" s="661"/>
      <c r="HD168" s="661"/>
      <c r="HE168" s="661"/>
      <c r="HF168" s="661"/>
      <c r="HG168" s="661"/>
      <c r="HH168" s="661"/>
      <c r="HI168" s="661"/>
      <c r="HJ168" s="661"/>
      <c r="HK168" s="661"/>
      <c r="HL168" s="661"/>
      <c r="HM168" s="661"/>
      <c r="HN168" s="661"/>
      <c r="HO168" s="661"/>
      <c r="HP168" s="661"/>
      <c r="HQ168" s="661"/>
      <c r="HR168" s="661"/>
      <c r="HS168" s="661"/>
      <c r="HT168" s="661"/>
      <c r="HU168" s="661"/>
      <c r="HV168" s="661"/>
      <c r="HW168" s="661"/>
      <c r="HX168" s="661"/>
      <c r="HY168" s="661"/>
      <c r="HZ168" s="661"/>
      <c r="IA168" s="661"/>
      <c r="IB168" s="661"/>
      <c r="IC168" s="661"/>
      <c r="ID168" s="661"/>
      <c r="IE168" s="661"/>
      <c r="IF168" s="661"/>
      <c r="IG168" s="661"/>
      <c r="IH168" s="661"/>
      <c r="II168" s="661"/>
      <c r="IJ168" s="661"/>
      <c r="IK168" s="661"/>
      <c r="IL168" s="661"/>
      <c r="IM168" s="661"/>
      <c r="IN168" s="661"/>
      <c r="IO168" s="661"/>
      <c r="IP168" s="661"/>
      <c r="IQ168" s="661"/>
      <c r="IR168" s="661"/>
      <c r="IS168" s="661"/>
      <c r="IT168" s="661"/>
      <c r="IU168" s="661"/>
      <c r="IV168" s="661"/>
    </row>
    <row r="169" spans="1:256">
      <c r="A169" s="976" t="s">
        <v>1332</v>
      </c>
      <c r="B169" s="977"/>
      <c r="C169" s="977"/>
      <c r="D169" s="977"/>
      <c r="E169" s="977"/>
      <c r="F169" s="977"/>
      <c r="G169" s="977"/>
      <c r="H169" s="977"/>
      <c r="I169" s="977"/>
      <c r="J169" s="977"/>
      <c r="K169" s="977"/>
      <c r="L169" s="977"/>
      <c r="M169" s="977"/>
      <c r="N169" s="977"/>
      <c r="O169" s="977"/>
      <c r="P169" s="977"/>
      <c r="Q169" s="977"/>
      <c r="R169" s="977"/>
      <c r="S169" s="978"/>
      <c r="T169" s="661"/>
      <c r="U169" s="661"/>
      <c r="V169" s="661"/>
      <c r="W169" s="661"/>
      <c r="X169" s="661"/>
      <c r="Y169" s="661"/>
      <c r="Z169" s="661"/>
      <c r="AA169" s="661"/>
      <c r="AB169" s="661"/>
      <c r="AC169" s="661"/>
      <c r="AD169" s="661"/>
      <c r="AE169" s="661"/>
      <c r="AF169" s="661"/>
      <c r="AG169" s="661"/>
      <c r="AH169" s="661"/>
      <c r="AI169" s="661"/>
      <c r="AJ169" s="661"/>
      <c r="AK169" s="661"/>
      <c r="AL169" s="661"/>
      <c r="AM169" s="661"/>
      <c r="AN169" s="661"/>
      <c r="AO169" s="661"/>
      <c r="AP169" s="661"/>
      <c r="AQ169" s="661"/>
      <c r="AR169" s="661"/>
      <c r="AS169" s="661"/>
      <c r="AT169" s="661"/>
      <c r="AU169" s="661"/>
      <c r="AV169" s="661"/>
      <c r="AW169" s="661"/>
      <c r="AX169" s="661"/>
      <c r="AY169" s="661"/>
      <c r="AZ169" s="661"/>
      <c r="BA169" s="661"/>
      <c r="BB169" s="661"/>
      <c r="BC169" s="661"/>
      <c r="BD169" s="661"/>
      <c r="BE169" s="661"/>
      <c r="BF169" s="661"/>
      <c r="BG169" s="661"/>
      <c r="BH169" s="661"/>
      <c r="BI169" s="661"/>
      <c r="BJ169" s="661"/>
      <c r="BK169" s="661"/>
      <c r="BL169" s="661"/>
      <c r="BM169" s="661"/>
      <c r="BN169" s="661"/>
      <c r="BO169" s="661"/>
      <c r="BP169" s="661"/>
      <c r="BQ169" s="661"/>
      <c r="BR169" s="661"/>
      <c r="BS169" s="661"/>
      <c r="BT169" s="661"/>
      <c r="BU169" s="661"/>
      <c r="BV169" s="661"/>
      <c r="BW169" s="661"/>
      <c r="BX169" s="661"/>
      <c r="BY169" s="661"/>
      <c r="BZ169" s="661"/>
      <c r="CA169" s="661"/>
      <c r="CB169" s="661"/>
      <c r="CC169" s="661"/>
      <c r="CD169" s="661"/>
      <c r="CE169" s="661"/>
      <c r="CF169" s="661"/>
      <c r="CG169" s="661"/>
      <c r="CH169" s="661"/>
      <c r="CI169" s="661"/>
      <c r="CJ169" s="661"/>
      <c r="CK169" s="661"/>
      <c r="CL169" s="661"/>
      <c r="CM169" s="661"/>
      <c r="CN169" s="661"/>
      <c r="CO169" s="661"/>
      <c r="CP169" s="661"/>
      <c r="CQ169" s="661"/>
      <c r="CR169" s="661"/>
      <c r="CS169" s="661"/>
      <c r="CT169" s="661"/>
      <c r="CU169" s="661"/>
      <c r="CV169" s="661"/>
      <c r="CW169" s="661"/>
      <c r="CX169" s="661"/>
      <c r="CY169" s="661"/>
      <c r="CZ169" s="661"/>
      <c r="DA169" s="661"/>
      <c r="DB169" s="661"/>
      <c r="DC169" s="661"/>
      <c r="DD169" s="661"/>
      <c r="DE169" s="661"/>
      <c r="DF169" s="661"/>
      <c r="DG169" s="661"/>
      <c r="DH169" s="661"/>
      <c r="DI169" s="661"/>
      <c r="DJ169" s="661"/>
      <c r="DK169" s="661"/>
      <c r="DL169" s="661"/>
      <c r="DM169" s="661"/>
      <c r="DN169" s="661"/>
      <c r="DO169" s="661"/>
      <c r="DP169" s="661"/>
      <c r="DQ169" s="661"/>
      <c r="DR169" s="661"/>
      <c r="DS169" s="661"/>
      <c r="DT169" s="661"/>
      <c r="DU169" s="661"/>
      <c r="DV169" s="661"/>
      <c r="DW169" s="661"/>
      <c r="DX169" s="661"/>
      <c r="DY169" s="661"/>
      <c r="DZ169" s="661"/>
      <c r="EA169" s="661"/>
      <c r="EB169" s="661"/>
      <c r="EC169" s="661"/>
      <c r="ED169" s="661"/>
      <c r="EE169" s="661"/>
      <c r="EF169" s="661"/>
      <c r="EG169" s="661"/>
      <c r="EH169" s="661"/>
      <c r="EI169" s="661"/>
      <c r="EJ169" s="661"/>
      <c r="EK169" s="661"/>
      <c r="EL169" s="661"/>
      <c r="EM169" s="661"/>
      <c r="EN169" s="661"/>
      <c r="EO169" s="661"/>
      <c r="EP169" s="661"/>
      <c r="EQ169" s="661"/>
      <c r="ER169" s="661"/>
      <c r="ES169" s="661"/>
      <c r="ET169" s="661"/>
      <c r="EU169" s="661"/>
      <c r="EV169" s="661"/>
      <c r="EW169" s="661"/>
      <c r="EX169" s="661"/>
      <c r="EY169" s="661"/>
      <c r="EZ169" s="661"/>
      <c r="FA169" s="661"/>
      <c r="FB169" s="661"/>
      <c r="FC169" s="661"/>
      <c r="FD169" s="661"/>
      <c r="FE169" s="661"/>
      <c r="FF169" s="661"/>
      <c r="FG169" s="661"/>
      <c r="FH169" s="661"/>
      <c r="FI169" s="661"/>
      <c r="FJ169" s="661"/>
      <c r="FK169" s="661"/>
      <c r="FL169" s="661"/>
      <c r="FM169" s="661"/>
      <c r="FN169" s="661"/>
      <c r="FO169" s="661"/>
      <c r="FP169" s="661"/>
      <c r="FQ169" s="661"/>
      <c r="FR169" s="661"/>
      <c r="FS169" s="661"/>
      <c r="FT169" s="661"/>
      <c r="FU169" s="661"/>
      <c r="FV169" s="661"/>
      <c r="FW169" s="661"/>
      <c r="FX169" s="661"/>
      <c r="FY169" s="661"/>
      <c r="FZ169" s="661"/>
      <c r="GA169" s="661"/>
      <c r="GB169" s="661"/>
      <c r="GC169" s="661"/>
      <c r="GD169" s="661"/>
      <c r="GE169" s="661"/>
      <c r="GF169" s="661"/>
      <c r="GG169" s="661"/>
      <c r="GH169" s="661"/>
      <c r="GI169" s="661"/>
      <c r="GJ169" s="661"/>
      <c r="GK169" s="661"/>
      <c r="GL169" s="661"/>
      <c r="GM169" s="661"/>
      <c r="GN169" s="661"/>
      <c r="GO169" s="661"/>
      <c r="GP169" s="661"/>
      <c r="GQ169" s="661"/>
      <c r="GR169" s="661"/>
      <c r="GS169" s="661"/>
      <c r="GT169" s="661"/>
      <c r="GU169" s="661"/>
      <c r="GV169" s="661"/>
      <c r="GW169" s="661"/>
      <c r="GX169" s="661"/>
      <c r="GY169" s="661"/>
      <c r="GZ169" s="661"/>
      <c r="HA169" s="661"/>
      <c r="HB169" s="661"/>
      <c r="HC169" s="661"/>
      <c r="HD169" s="661"/>
      <c r="HE169" s="661"/>
      <c r="HF169" s="661"/>
      <c r="HG169" s="661"/>
      <c r="HH169" s="661"/>
      <c r="HI169" s="661"/>
      <c r="HJ169" s="661"/>
      <c r="HK169" s="661"/>
      <c r="HL169" s="661"/>
      <c r="HM169" s="661"/>
      <c r="HN169" s="661"/>
      <c r="HO169" s="661"/>
      <c r="HP169" s="661"/>
      <c r="HQ169" s="661"/>
      <c r="HR169" s="661"/>
      <c r="HS169" s="661"/>
      <c r="HT169" s="661"/>
      <c r="HU169" s="661"/>
      <c r="HV169" s="661"/>
      <c r="HW169" s="661"/>
      <c r="HX169" s="661"/>
      <c r="HY169" s="661"/>
      <c r="HZ169" s="661"/>
      <c r="IA169" s="661"/>
      <c r="IB169" s="661"/>
      <c r="IC169" s="661"/>
      <c r="ID169" s="661"/>
      <c r="IE169" s="661"/>
      <c r="IF169" s="661"/>
      <c r="IG169" s="661"/>
      <c r="IH169" s="661"/>
      <c r="II169" s="661"/>
      <c r="IJ169" s="661"/>
      <c r="IK169" s="661"/>
      <c r="IL169" s="661"/>
      <c r="IM169" s="661"/>
      <c r="IN169" s="661"/>
      <c r="IO169" s="661"/>
      <c r="IP169" s="661"/>
      <c r="IQ169" s="661"/>
      <c r="IR169" s="661"/>
      <c r="IS169" s="661"/>
      <c r="IT169" s="661"/>
      <c r="IU169" s="661"/>
      <c r="IV169" s="661"/>
    </row>
    <row r="170" spans="1:256">
      <c r="A170" s="1127" t="s">
        <v>1333</v>
      </c>
      <c r="B170" s="1128"/>
      <c r="C170" s="1128"/>
      <c r="D170" s="1128"/>
      <c r="E170" s="1128"/>
      <c r="F170" s="1128"/>
      <c r="G170" s="1128"/>
      <c r="H170" s="1128"/>
      <c r="I170" s="1128"/>
      <c r="J170" s="1128"/>
      <c r="K170" s="1128"/>
      <c r="L170" s="1128"/>
      <c r="M170" s="1128"/>
      <c r="N170" s="1128"/>
      <c r="O170" s="1128"/>
      <c r="P170" s="1128"/>
      <c r="Q170" s="1128"/>
      <c r="R170" s="1128"/>
      <c r="S170" s="1129"/>
      <c r="T170" s="661"/>
      <c r="U170" s="661"/>
      <c r="V170" s="661"/>
      <c r="W170" s="661"/>
      <c r="X170" s="661"/>
      <c r="Y170" s="661"/>
      <c r="Z170" s="661"/>
      <c r="AA170" s="661"/>
      <c r="AB170" s="661"/>
      <c r="AC170" s="661"/>
      <c r="AD170" s="661"/>
      <c r="AE170" s="661"/>
      <c r="AF170" s="661"/>
      <c r="AG170" s="661"/>
      <c r="AH170" s="661"/>
      <c r="AI170" s="661"/>
      <c r="AJ170" s="661"/>
      <c r="AK170" s="661"/>
      <c r="AL170" s="661"/>
      <c r="AM170" s="661"/>
      <c r="AN170" s="661"/>
      <c r="AO170" s="661"/>
      <c r="AP170" s="661"/>
      <c r="AQ170" s="661"/>
      <c r="AR170" s="661"/>
      <c r="AS170" s="661"/>
      <c r="AT170" s="661"/>
      <c r="AU170" s="661"/>
      <c r="AV170" s="661"/>
      <c r="AW170" s="661"/>
      <c r="AX170" s="661"/>
      <c r="AY170" s="661"/>
      <c r="AZ170" s="661"/>
      <c r="BA170" s="661"/>
      <c r="BB170" s="661"/>
      <c r="BC170" s="661"/>
      <c r="BD170" s="661"/>
      <c r="BE170" s="661"/>
      <c r="BF170" s="661"/>
      <c r="BG170" s="661"/>
      <c r="BH170" s="661"/>
      <c r="BI170" s="661"/>
      <c r="BJ170" s="661"/>
      <c r="BK170" s="661"/>
      <c r="BL170" s="661"/>
      <c r="BM170" s="661"/>
      <c r="BN170" s="661"/>
      <c r="BO170" s="661"/>
      <c r="BP170" s="661"/>
      <c r="BQ170" s="661"/>
      <c r="BR170" s="661"/>
      <c r="BS170" s="661"/>
      <c r="BT170" s="661"/>
      <c r="BU170" s="661"/>
      <c r="BV170" s="661"/>
      <c r="BW170" s="661"/>
      <c r="BX170" s="661"/>
      <c r="BY170" s="661"/>
      <c r="BZ170" s="661"/>
      <c r="CA170" s="661"/>
      <c r="CB170" s="661"/>
      <c r="CC170" s="661"/>
      <c r="CD170" s="661"/>
      <c r="CE170" s="661"/>
      <c r="CF170" s="661"/>
      <c r="CG170" s="661"/>
      <c r="CH170" s="661"/>
      <c r="CI170" s="661"/>
      <c r="CJ170" s="661"/>
      <c r="CK170" s="661"/>
      <c r="CL170" s="661"/>
      <c r="CM170" s="661"/>
      <c r="CN170" s="661"/>
      <c r="CO170" s="661"/>
      <c r="CP170" s="661"/>
      <c r="CQ170" s="661"/>
      <c r="CR170" s="661"/>
      <c r="CS170" s="661"/>
      <c r="CT170" s="661"/>
      <c r="CU170" s="661"/>
      <c r="CV170" s="661"/>
      <c r="CW170" s="661"/>
      <c r="CX170" s="661"/>
      <c r="CY170" s="661"/>
      <c r="CZ170" s="661"/>
      <c r="DA170" s="661"/>
      <c r="DB170" s="661"/>
      <c r="DC170" s="661"/>
      <c r="DD170" s="661"/>
      <c r="DE170" s="661"/>
      <c r="DF170" s="661"/>
      <c r="DG170" s="661"/>
      <c r="DH170" s="661"/>
      <c r="DI170" s="661"/>
      <c r="DJ170" s="661"/>
      <c r="DK170" s="661"/>
      <c r="DL170" s="661"/>
      <c r="DM170" s="661"/>
      <c r="DN170" s="661"/>
      <c r="DO170" s="661"/>
      <c r="DP170" s="661"/>
      <c r="DQ170" s="661"/>
      <c r="DR170" s="661"/>
      <c r="DS170" s="661"/>
      <c r="DT170" s="661"/>
      <c r="DU170" s="661"/>
      <c r="DV170" s="661"/>
      <c r="DW170" s="661"/>
      <c r="DX170" s="661"/>
      <c r="DY170" s="661"/>
      <c r="DZ170" s="661"/>
      <c r="EA170" s="661"/>
      <c r="EB170" s="661"/>
      <c r="EC170" s="661"/>
      <c r="ED170" s="661"/>
      <c r="EE170" s="661"/>
      <c r="EF170" s="661"/>
      <c r="EG170" s="661"/>
      <c r="EH170" s="661"/>
      <c r="EI170" s="661"/>
      <c r="EJ170" s="661"/>
      <c r="EK170" s="661"/>
      <c r="EL170" s="661"/>
      <c r="EM170" s="661"/>
      <c r="EN170" s="661"/>
      <c r="EO170" s="661"/>
      <c r="EP170" s="661"/>
      <c r="EQ170" s="661"/>
      <c r="ER170" s="661"/>
      <c r="ES170" s="661"/>
      <c r="ET170" s="661"/>
      <c r="EU170" s="661"/>
      <c r="EV170" s="661"/>
      <c r="EW170" s="661"/>
      <c r="EX170" s="661"/>
      <c r="EY170" s="661"/>
      <c r="EZ170" s="661"/>
      <c r="FA170" s="661"/>
      <c r="FB170" s="661"/>
      <c r="FC170" s="661"/>
      <c r="FD170" s="661"/>
      <c r="FE170" s="661"/>
      <c r="FF170" s="661"/>
      <c r="FG170" s="661"/>
      <c r="FH170" s="661"/>
      <c r="FI170" s="661"/>
      <c r="FJ170" s="661"/>
      <c r="FK170" s="661"/>
      <c r="FL170" s="661"/>
      <c r="FM170" s="661"/>
      <c r="FN170" s="661"/>
      <c r="FO170" s="661"/>
      <c r="FP170" s="661"/>
      <c r="FQ170" s="661"/>
      <c r="FR170" s="661"/>
      <c r="FS170" s="661"/>
      <c r="FT170" s="661"/>
      <c r="FU170" s="661"/>
      <c r="FV170" s="661"/>
      <c r="FW170" s="661"/>
      <c r="FX170" s="661"/>
      <c r="FY170" s="661"/>
      <c r="FZ170" s="661"/>
      <c r="GA170" s="661"/>
      <c r="GB170" s="661"/>
      <c r="GC170" s="661"/>
      <c r="GD170" s="661"/>
      <c r="GE170" s="661"/>
      <c r="GF170" s="661"/>
      <c r="GG170" s="661"/>
      <c r="GH170" s="661"/>
      <c r="GI170" s="661"/>
      <c r="GJ170" s="661"/>
      <c r="GK170" s="661"/>
      <c r="GL170" s="661"/>
      <c r="GM170" s="661"/>
      <c r="GN170" s="661"/>
      <c r="GO170" s="661"/>
      <c r="GP170" s="661"/>
      <c r="GQ170" s="661"/>
      <c r="GR170" s="661"/>
      <c r="GS170" s="661"/>
      <c r="GT170" s="661"/>
      <c r="GU170" s="661"/>
      <c r="GV170" s="661"/>
      <c r="GW170" s="661"/>
      <c r="GX170" s="661"/>
      <c r="GY170" s="661"/>
      <c r="GZ170" s="661"/>
      <c r="HA170" s="661"/>
      <c r="HB170" s="661"/>
      <c r="HC170" s="661"/>
      <c r="HD170" s="661"/>
      <c r="HE170" s="661"/>
      <c r="HF170" s="661"/>
      <c r="HG170" s="661"/>
      <c r="HH170" s="661"/>
      <c r="HI170" s="661"/>
      <c r="HJ170" s="661"/>
      <c r="HK170" s="661"/>
      <c r="HL170" s="661"/>
      <c r="HM170" s="661"/>
      <c r="HN170" s="661"/>
      <c r="HO170" s="661"/>
      <c r="HP170" s="661"/>
      <c r="HQ170" s="661"/>
      <c r="HR170" s="661"/>
      <c r="HS170" s="661"/>
      <c r="HT170" s="661"/>
      <c r="HU170" s="661"/>
      <c r="HV170" s="661"/>
      <c r="HW170" s="661"/>
      <c r="HX170" s="661"/>
      <c r="HY170" s="661"/>
      <c r="HZ170" s="661"/>
      <c r="IA170" s="661"/>
      <c r="IB170" s="661"/>
      <c r="IC170" s="661"/>
      <c r="ID170" s="661"/>
      <c r="IE170" s="661"/>
      <c r="IF170" s="661"/>
      <c r="IG170" s="661"/>
      <c r="IH170" s="661"/>
      <c r="II170" s="661"/>
      <c r="IJ170" s="661"/>
      <c r="IK170" s="661"/>
      <c r="IL170" s="661"/>
      <c r="IM170" s="661"/>
      <c r="IN170" s="661"/>
      <c r="IO170" s="661"/>
      <c r="IP170" s="661"/>
      <c r="IQ170" s="661"/>
      <c r="IR170" s="661"/>
      <c r="IS170" s="661"/>
      <c r="IT170" s="661"/>
      <c r="IU170" s="661"/>
      <c r="IV170" s="661"/>
    </row>
    <row r="171" spans="1:256">
      <c r="A171" s="976" t="s">
        <v>1334</v>
      </c>
      <c r="B171" s="977"/>
      <c r="C171" s="977"/>
      <c r="D171" s="977"/>
      <c r="E171" s="977"/>
      <c r="F171" s="977"/>
      <c r="G171" s="977"/>
      <c r="H171" s="977"/>
      <c r="I171" s="977"/>
      <c r="J171" s="977"/>
      <c r="K171" s="977"/>
      <c r="L171" s="977"/>
      <c r="M171" s="977"/>
      <c r="N171" s="977"/>
      <c r="O171" s="977"/>
      <c r="P171" s="977"/>
      <c r="Q171" s="977"/>
      <c r="R171" s="977"/>
      <c r="S171" s="978"/>
      <c r="T171" s="661"/>
      <c r="U171" s="661"/>
      <c r="V171" s="661"/>
      <c r="W171" s="661"/>
      <c r="X171" s="661"/>
      <c r="Y171" s="661"/>
      <c r="Z171" s="661"/>
      <c r="AA171" s="661"/>
      <c r="AB171" s="661"/>
      <c r="AC171" s="661"/>
      <c r="AD171" s="661"/>
      <c r="AE171" s="661"/>
      <c r="AF171" s="661"/>
      <c r="AG171" s="661"/>
      <c r="AH171" s="661"/>
      <c r="AI171" s="661"/>
      <c r="AJ171" s="661"/>
      <c r="AK171" s="661"/>
      <c r="AL171" s="661"/>
      <c r="AM171" s="661"/>
      <c r="AN171" s="661"/>
      <c r="AO171" s="661"/>
      <c r="AP171" s="661"/>
      <c r="AQ171" s="661"/>
      <c r="AR171" s="661"/>
      <c r="AS171" s="661"/>
      <c r="AT171" s="661"/>
      <c r="AU171" s="661"/>
      <c r="AV171" s="661"/>
      <c r="AW171" s="661"/>
      <c r="AX171" s="661"/>
      <c r="AY171" s="661"/>
      <c r="AZ171" s="661"/>
      <c r="BA171" s="661"/>
      <c r="BB171" s="661"/>
      <c r="BC171" s="661"/>
      <c r="BD171" s="661"/>
      <c r="BE171" s="661"/>
      <c r="BF171" s="661"/>
      <c r="BG171" s="661"/>
      <c r="BH171" s="661"/>
      <c r="BI171" s="661"/>
      <c r="BJ171" s="661"/>
      <c r="BK171" s="661"/>
      <c r="BL171" s="661"/>
      <c r="BM171" s="661"/>
      <c r="BN171" s="661"/>
      <c r="BO171" s="661"/>
      <c r="BP171" s="661"/>
      <c r="BQ171" s="661"/>
      <c r="BR171" s="661"/>
      <c r="BS171" s="661"/>
      <c r="BT171" s="661"/>
      <c r="BU171" s="661"/>
      <c r="BV171" s="661"/>
      <c r="BW171" s="661"/>
      <c r="BX171" s="661"/>
      <c r="BY171" s="661"/>
      <c r="BZ171" s="661"/>
      <c r="CA171" s="661"/>
      <c r="CB171" s="661"/>
      <c r="CC171" s="661"/>
      <c r="CD171" s="661"/>
      <c r="CE171" s="661"/>
      <c r="CF171" s="661"/>
      <c r="CG171" s="661"/>
      <c r="CH171" s="661"/>
      <c r="CI171" s="661"/>
      <c r="CJ171" s="661"/>
      <c r="CK171" s="661"/>
      <c r="CL171" s="661"/>
      <c r="CM171" s="661"/>
      <c r="CN171" s="661"/>
      <c r="CO171" s="661"/>
      <c r="CP171" s="661"/>
      <c r="CQ171" s="661"/>
      <c r="CR171" s="661"/>
      <c r="CS171" s="661"/>
      <c r="CT171" s="661"/>
      <c r="CU171" s="661"/>
      <c r="CV171" s="661"/>
      <c r="CW171" s="661"/>
      <c r="CX171" s="661"/>
      <c r="CY171" s="661"/>
      <c r="CZ171" s="661"/>
      <c r="DA171" s="661"/>
      <c r="DB171" s="661"/>
      <c r="DC171" s="661"/>
      <c r="DD171" s="661"/>
      <c r="DE171" s="661"/>
      <c r="DF171" s="661"/>
      <c r="DG171" s="661"/>
      <c r="DH171" s="661"/>
      <c r="DI171" s="661"/>
      <c r="DJ171" s="661"/>
      <c r="DK171" s="661"/>
      <c r="DL171" s="661"/>
      <c r="DM171" s="661"/>
      <c r="DN171" s="661"/>
      <c r="DO171" s="661"/>
      <c r="DP171" s="661"/>
      <c r="DQ171" s="661"/>
      <c r="DR171" s="661"/>
      <c r="DS171" s="661"/>
      <c r="DT171" s="661"/>
      <c r="DU171" s="661"/>
      <c r="DV171" s="661"/>
      <c r="DW171" s="661"/>
      <c r="DX171" s="661"/>
      <c r="DY171" s="661"/>
      <c r="DZ171" s="661"/>
      <c r="EA171" s="661"/>
      <c r="EB171" s="661"/>
      <c r="EC171" s="661"/>
      <c r="ED171" s="661"/>
      <c r="EE171" s="661"/>
      <c r="EF171" s="661"/>
      <c r="EG171" s="661"/>
      <c r="EH171" s="661"/>
      <c r="EI171" s="661"/>
      <c r="EJ171" s="661"/>
      <c r="EK171" s="661"/>
      <c r="EL171" s="661"/>
      <c r="EM171" s="661"/>
      <c r="EN171" s="661"/>
      <c r="EO171" s="661"/>
      <c r="EP171" s="661"/>
      <c r="EQ171" s="661"/>
      <c r="ER171" s="661"/>
      <c r="ES171" s="661"/>
      <c r="ET171" s="661"/>
      <c r="EU171" s="661"/>
      <c r="EV171" s="661"/>
      <c r="EW171" s="661"/>
      <c r="EX171" s="661"/>
      <c r="EY171" s="661"/>
      <c r="EZ171" s="661"/>
      <c r="FA171" s="661"/>
      <c r="FB171" s="661"/>
      <c r="FC171" s="661"/>
      <c r="FD171" s="661"/>
      <c r="FE171" s="661"/>
      <c r="FF171" s="661"/>
      <c r="FG171" s="661"/>
      <c r="FH171" s="661"/>
      <c r="FI171" s="661"/>
      <c r="FJ171" s="661"/>
      <c r="FK171" s="661"/>
      <c r="FL171" s="661"/>
      <c r="FM171" s="661"/>
      <c r="FN171" s="661"/>
      <c r="FO171" s="661"/>
      <c r="FP171" s="661"/>
      <c r="FQ171" s="661"/>
      <c r="FR171" s="661"/>
      <c r="FS171" s="661"/>
      <c r="FT171" s="661"/>
      <c r="FU171" s="661"/>
      <c r="FV171" s="661"/>
      <c r="FW171" s="661"/>
      <c r="FX171" s="661"/>
      <c r="FY171" s="661"/>
      <c r="FZ171" s="661"/>
      <c r="GA171" s="661"/>
      <c r="GB171" s="661"/>
      <c r="GC171" s="661"/>
      <c r="GD171" s="661"/>
      <c r="GE171" s="661"/>
      <c r="GF171" s="661"/>
      <c r="GG171" s="661"/>
      <c r="GH171" s="661"/>
      <c r="GI171" s="661"/>
      <c r="GJ171" s="661"/>
      <c r="GK171" s="661"/>
      <c r="GL171" s="661"/>
      <c r="GM171" s="661"/>
      <c r="GN171" s="661"/>
      <c r="GO171" s="661"/>
      <c r="GP171" s="661"/>
      <c r="GQ171" s="661"/>
      <c r="GR171" s="661"/>
      <c r="GS171" s="661"/>
      <c r="GT171" s="661"/>
      <c r="GU171" s="661"/>
      <c r="GV171" s="661"/>
      <c r="GW171" s="661"/>
      <c r="GX171" s="661"/>
      <c r="GY171" s="661"/>
      <c r="GZ171" s="661"/>
      <c r="HA171" s="661"/>
      <c r="HB171" s="661"/>
      <c r="HC171" s="661"/>
      <c r="HD171" s="661"/>
      <c r="HE171" s="661"/>
      <c r="HF171" s="661"/>
      <c r="HG171" s="661"/>
      <c r="HH171" s="661"/>
      <c r="HI171" s="661"/>
      <c r="HJ171" s="661"/>
      <c r="HK171" s="661"/>
      <c r="HL171" s="661"/>
      <c r="HM171" s="661"/>
      <c r="HN171" s="661"/>
      <c r="HO171" s="661"/>
      <c r="HP171" s="661"/>
      <c r="HQ171" s="661"/>
      <c r="HR171" s="661"/>
      <c r="HS171" s="661"/>
      <c r="HT171" s="661"/>
      <c r="HU171" s="661"/>
      <c r="HV171" s="661"/>
      <c r="HW171" s="661"/>
      <c r="HX171" s="661"/>
      <c r="HY171" s="661"/>
      <c r="HZ171" s="661"/>
      <c r="IA171" s="661"/>
      <c r="IB171" s="661"/>
      <c r="IC171" s="661"/>
      <c r="ID171" s="661"/>
      <c r="IE171" s="661"/>
      <c r="IF171" s="661"/>
      <c r="IG171" s="661"/>
      <c r="IH171" s="661"/>
      <c r="II171" s="661"/>
      <c r="IJ171" s="661"/>
      <c r="IK171" s="661"/>
      <c r="IL171" s="661"/>
      <c r="IM171" s="661"/>
      <c r="IN171" s="661"/>
      <c r="IO171" s="661"/>
      <c r="IP171" s="661"/>
      <c r="IQ171" s="661"/>
      <c r="IR171" s="661"/>
      <c r="IS171" s="661"/>
      <c r="IT171" s="661"/>
      <c r="IU171" s="661"/>
      <c r="IV171" s="661"/>
    </row>
    <row r="172" spans="1:256">
      <c r="A172" s="982" t="s">
        <v>1335</v>
      </c>
      <c r="B172" s="983"/>
      <c r="C172" s="983"/>
      <c r="D172" s="983"/>
      <c r="E172" s="983"/>
      <c r="F172" s="983"/>
      <c r="G172" s="983"/>
      <c r="H172" s="983"/>
      <c r="I172" s="983"/>
      <c r="J172" s="983"/>
      <c r="K172" s="983"/>
      <c r="L172" s="983"/>
      <c r="M172" s="983"/>
      <c r="N172" s="983"/>
      <c r="O172" s="983"/>
      <c r="P172" s="983"/>
      <c r="Q172" s="983"/>
      <c r="R172" s="983"/>
      <c r="S172" s="984"/>
      <c r="T172" s="661"/>
      <c r="U172" s="661"/>
      <c r="V172" s="661"/>
      <c r="W172" s="661"/>
      <c r="X172" s="661"/>
      <c r="Y172" s="661"/>
      <c r="Z172" s="661"/>
      <c r="AA172" s="661"/>
      <c r="AB172" s="661"/>
      <c r="AC172" s="661"/>
      <c r="AD172" s="661"/>
      <c r="AE172" s="661"/>
      <c r="AF172" s="661"/>
      <c r="AG172" s="661"/>
      <c r="AH172" s="661"/>
      <c r="AI172" s="661"/>
      <c r="AJ172" s="661"/>
      <c r="AK172" s="661"/>
      <c r="AL172" s="661"/>
      <c r="AM172" s="661"/>
      <c r="AN172" s="661"/>
      <c r="AO172" s="661"/>
      <c r="AP172" s="661"/>
      <c r="AQ172" s="661"/>
      <c r="AR172" s="661"/>
      <c r="AS172" s="661"/>
      <c r="AT172" s="661"/>
      <c r="AU172" s="661"/>
      <c r="AV172" s="661"/>
      <c r="AW172" s="661"/>
      <c r="AX172" s="661"/>
      <c r="AY172" s="661"/>
      <c r="AZ172" s="661"/>
      <c r="BA172" s="661"/>
      <c r="BB172" s="661"/>
      <c r="BC172" s="661"/>
      <c r="BD172" s="661"/>
      <c r="BE172" s="661"/>
      <c r="BF172" s="661"/>
      <c r="BG172" s="661"/>
      <c r="BH172" s="661"/>
      <c r="BI172" s="661"/>
      <c r="BJ172" s="661"/>
      <c r="BK172" s="661"/>
      <c r="BL172" s="661"/>
      <c r="BM172" s="661"/>
      <c r="BN172" s="661"/>
      <c r="BO172" s="661"/>
      <c r="BP172" s="661"/>
      <c r="BQ172" s="661"/>
      <c r="BR172" s="661"/>
      <c r="BS172" s="661"/>
      <c r="BT172" s="661"/>
      <c r="BU172" s="661"/>
      <c r="BV172" s="661"/>
      <c r="BW172" s="661"/>
      <c r="BX172" s="661"/>
      <c r="BY172" s="661"/>
      <c r="BZ172" s="661"/>
      <c r="CA172" s="661"/>
      <c r="CB172" s="661"/>
      <c r="CC172" s="661"/>
      <c r="CD172" s="661"/>
      <c r="CE172" s="661"/>
      <c r="CF172" s="661"/>
      <c r="CG172" s="661"/>
      <c r="CH172" s="661"/>
      <c r="CI172" s="661"/>
      <c r="CJ172" s="661"/>
      <c r="CK172" s="661"/>
      <c r="CL172" s="661"/>
      <c r="CM172" s="661"/>
      <c r="CN172" s="661"/>
      <c r="CO172" s="661"/>
      <c r="CP172" s="661"/>
      <c r="CQ172" s="661"/>
      <c r="CR172" s="661"/>
      <c r="CS172" s="661"/>
      <c r="CT172" s="661"/>
      <c r="CU172" s="661"/>
      <c r="CV172" s="661"/>
      <c r="CW172" s="661"/>
      <c r="CX172" s="661"/>
      <c r="CY172" s="661"/>
      <c r="CZ172" s="661"/>
      <c r="DA172" s="661"/>
      <c r="DB172" s="661"/>
      <c r="DC172" s="661"/>
      <c r="DD172" s="661"/>
      <c r="DE172" s="661"/>
      <c r="DF172" s="661"/>
      <c r="DG172" s="661"/>
      <c r="DH172" s="661"/>
      <c r="DI172" s="661"/>
      <c r="DJ172" s="661"/>
      <c r="DK172" s="661"/>
      <c r="DL172" s="661"/>
      <c r="DM172" s="661"/>
      <c r="DN172" s="661"/>
      <c r="DO172" s="661"/>
      <c r="DP172" s="661"/>
      <c r="DQ172" s="661"/>
      <c r="DR172" s="661"/>
      <c r="DS172" s="661"/>
      <c r="DT172" s="661"/>
      <c r="DU172" s="661"/>
      <c r="DV172" s="661"/>
      <c r="DW172" s="661"/>
      <c r="DX172" s="661"/>
      <c r="DY172" s="661"/>
      <c r="DZ172" s="661"/>
      <c r="EA172" s="661"/>
      <c r="EB172" s="661"/>
      <c r="EC172" s="661"/>
      <c r="ED172" s="661"/>
      <c r="EE172" s="661"/>
      <c r="EF172" s="661"/>
      <c r="EG172" s="661"/>
      <c r="EH172" s="661"/>
      <c r="EI172" s="661"/>
      <c r="EJ172" s="661"/>
      <c r="EK172" s="661"/>
      <c r="EL172" s="661"/>
      <c r="EM172" s="661"/>
      <c r="EN172" s="661"/>
      <c r="EO172" s="661"/>
      <c r="EP172" s="661"/>
      <c r="EQ172" s="661"/>
      <c r="ER172" s="661"/>
      <c r="ES172" s="661"/>
      <c r="ET172" s="661"/>
      <c r="EU172" s="661"/>
      <c r="EV172" s="661"/>
      <c r="EW172" s="661"/>
      <c r="EX172" s="661"/>
      <c r="EY172" s="661"/>
      <c r="EZ172" s="661"/>
      <c r="FA172" s="661"/>
      <c r="FB172" s="661"/>
      <c r="FC172" s="661"/>
      <c r="FD172" s="661"/>
      <c r="FE172" s="661"/>
      <c r="FF172" s="661"/>
      <c r="FG172" s="661"/>
      <c r="FH172" s="661"/>
      <c r="FI172" s="661"/>
      <c r="FJ172" s="661"/>
      <c r="FK172" s="661"/>
      <c r="FL172" s="661"/>
      <c r="FM172" s="661"/>
      <c r="FN172" s="661"/>
      <c r="FO172" s="661"/>
      <c r="FP172" s="661"/>
      <c r="FQ172" s="661"/>
      <c r="FR172" s="661"/>
      <c r="FS172" s="661"/>
      <c r="FT172" s="661"/>
      <c r="FU172" s="661"/>
      <c r="FV172" s="661"/>
      <c r="FW172" s="661"/>
      <c r="FX172" s="661"/>
      <c r="FY172" s="661"/>
      <c r="FZ172" s="661"/>
      <c r="GA172" s="661"/>
      <c r="GB172" s="661"/>
      <c r="GC172" s="661"/>
      <c r="GD172" s="661"/>
      <c r="GE172" s="661"/>
      <c r="GF172" s="661"/>
      <c r="GG172" s="661"/>
      <c r="GH172" s="661"/>
      <c r="GI172" s="661"/>
      <c r="GJ172" s="661"/>
      <c r="GK172" s="661"/>
      <c r="GL172" s="661"/>
      <c r="GM172" s="661"/>
      <c r="GN172" s="661"/>
      <c r="GO172" s="661"/>
      <c r="GP172" s="661"/>
      <c r="GQ172" s="661"/>
      <c r="GR172" s="661"/>
      <c r="GS172" s="661"/>
      <c r="GT172" s="661"/>
      <c r="GU172" s="661"/>
      <c r="GV172" s="661"/>
      <c r="GW172" s="661"/>
      <c r="GX172" s="661"/>
      <c r="GY172" s="661"/>
      <c r="GZ172" s="661"/>
      <c r="HA172" s="661"/>
      <c r="HB172" s="661"/>
      <c r="HC172" s="661"/>
      <c r="HD172" s="661"/>
      <c r="HE172" s="661"/>
      <c r="HF172" s="661"/>
      <c r="HG172" s="661"/>
      <c r="HH172" s="661"/>
      <c r="HI172" s="661"/>
      <c r="HJ172" s="661"/>
      <c r="HK172" s="661"/>
      <c r="HL172" s="661"/>
      <c r="HM172" s="661"/>
      <c r="HN172" s="661"/>
      <c r="HO172" s="661"/>
      <c r="HP172" s="661"/>
      <c r="HQ172" s="661"/>
      <c r="HR172" s="661"/>
      <c r="HS172" s="661"/>
      <c r="HT172" s="661"/>
      <c r="HU172" s="661"/>
      <c r="HV172" s="661"/>
      <c r="HW172" s="661"/>
      <c r="HX172" s="661"/>
      <c r="HY172" s="661"/>
      <c r="HZ172" s="661"/>
      <c r="IA172" s="661"/>
      <c r="IB172" s="661"/>
      <c r="IC172" s="661"/>
      <c r="ID172" s="661"/>
      <c r="IE172" s="661"/>
      <c r="IF172" s="661"/>
      <c r="IG172" s="661"/>
      <c r="IH172" s="661"/>
      <c r="II172" s="661"/>
      <c r="IJ172" s="661"/>
      <c r="IK172" s="661"/>
      <c r="IL172" s="661"/>
      <c r="IM172" s="661"/>
      <c r="IN172" s="661"/>
      <c r="IO172" s="661"/>
      <c r="IP172" s="661"/>
      <c r="IQ172" s="661"/>
      <c r="IR172" s="661"/>
      <c r="IS172" s="661"/>
      <c r="IT172" s="661"/>
      <c r="IU172" s="661"/>
      <c r="IV172" s="661"/>
    </row>
    <row r="173" spans="1:256" ht="32.25" customHeight="1">
      <c r="A173" s="986" t="s">
        <v>41</v>
      </c>
      <c r="B173" s="992"/>
      <c r="C173" s="993"/>
      <c r="D173" s="986" t="s">
        <v>42</v>
      </c>
      <c r="E173" s="993"/>
      <c r="F173" s="986" t="s">
        <v>43</v>
      </c>
      <c r="G173" s="992"/>
      <c r="H173" s="993"/>
      <c r="I173" s="986" t="s">
        <v>44</v>
      </c>
      <c r="J173" s="993"/>
      <c r="K173" s="986" t="s">
        <v>45</v>
      </c>
      <c r="L173" s="992"/>
      <c r="M173" s="992"/>
      <c r="N173" s="993"/>
      <c r="O173" s="1112" t="s">
        <v>46</v>
      </c>
      <c r="P173" s="1113"/>
      <c r="Q173" s="1114"/>
      <c r="R173" s="986" t="s">
        <v>47</v>
      </c>
      <c r="S173" s="993"/>
      <c r="T173" s="661"/>
      <c r="U173" s="661"/>
      <c r="V173" s="661"/>
      <c r="W173" s="661"/>
      <c r="X173" s="661"/>
      <c r="Y173" s="661"/>
      <c r="Z173" s="661"/>
      <c r="AA173" s="661"/>
      <c r="AB173" s="661"/>
      <c r="AC173" s="661"/>
      <c r="AD173" s="661"/>
      <c r="AE173" s="661"/>
      <c r="AF173" s="661"/>
      <c r="AG173" s="661"/>
      <c r="AH173" s="661"/>
      <c r="AI173" s="661"/>
      <c r="AJ173" s="661"/>
      <c r="AK173" s="661"/>
      <c r="AL173" s="661"/>
      <c r="AM173" s="661"/>
      <c r="AN173" s="661"/>
      <c r="AO173" s="661"/>
      <c r="AP173" s="661"/>
      <c r="AQ173" s="661"/>
      <c r="AR173" s="661"/>
      <c r="AS173" s="661"/>
      <c r="AT173" s="661"/>
      <c r="AU173" s="661"/>
      <c r="AV173" s="661"/>
      <c r="AW173" s="661"/>
      <c r="AX173" s="661"/>
      <c r="AY173" s="661"/>
      <c r="AZ173" s="661"/>
      <c r="BA173" s="661"/>
      <c r="BB173" s="661"/>
      <c r="BC173" s="661"/>
      <c r="BD173" s="661"/>
      <c r="BE173" s="661"/>
      <c r="BF173" s="661"/>
      <c r="BG173" s="661"/>
      <c r="BH173" s="661"/>
      <c r="BI173" s="661"/>
      <c r="BJ173" s="661"/>
      <c r="BK173" s="661"/>
      <c r="BL173" s="661"/>
      <c r="BM173" s="661"/>
      <c r="BN173" s="661"/>
      <c r="BO173" s="661"/>
      <c r="BP173" s="661"/>
      <c r="BQ173" s="661"/>
      <c r="BR173" s="661"/>
      <c r="BS173" s="661"/>
      <c r="BT173" s="661"/>
      <c r="BU173" s="661"/>
      <c r="BV173" s="661"/>
      <c r="BW173" s="661"/>
      <c r="BX173" s="661"/>
      <c r="BY173" s="661"/>
      <c r="BZ173" s="661"/>
      <c r="CA173" s="661"/>
      <c r="CB173" s="661"/>
      <c r="CC173" s="661"/>
      <c r="CD173" s="661"/>
      <c r="CE173" s="661"/>
      <c r="CF173" s="661"/>
      <c r="CG173" s="661"/>
      <c r="CH173" s="661"/>
      <c r="CI173" s="661"/>
      <c r="CJ173" s="661"/>
      <c r="CK173" s="661"/>
      <c r="CL173" s="661"/>
      <c r="CM173" s="661"/>
      <c r="CN173" s="661"/>
      <c r="CO173" s="661"/>
      <c r="CP173" s="661"/>
      <c r="CQ173" s="661"/>
      <c r="CR173" s="661"/>
      <c r="CS173" s="661"/>
      <c r="CT173" s="661"/>
      <c r="CU173" s="661"/>
      <c r="CV173" s="661"/>
      <c r="CW173" s="661"/>
      <c r="CX173" s="661"/>
      <c r="CY173" s="661"/>
      <c r="CZ173" s="661"/>
      <c r="DA173" s="661"/>
      <c r="DB173" s="661"/>
      <c r="DC173" s="661"/>
      <c r="DD173" s="661"/>
      <c r="DE173" s="661"/>
      <c r="DF173" s="661"/>
      <c r="DG173" s="661"/>
      <c r="DH173" s="661"/>
      <c r="DI173" s="661"/>
      <c r="DJ173" s="661"/>
      <c r="DK173" s="661"/>
      <c r="DL173" s="661"/>
      <c r="DM173" s="661"/>
      <c r="DN173" s="661"/>
      <c r="DO173" s="661"/>
      <c r="DP173" s="661"/>
      <c r="DQ173" s="661"/>
      <c r="DR173" s="661"/>
      <c r="DS173" s="661"/>
      <c r="DT173" s="661"/>
      <c r="DU173" s="661"/>
      <c r="DV173" s="661"/>
      <c r="DW173" s="661"/>
      <c r="DX173" s="661"/>
      <c r="DY173" s="661"/>
      <c r="DZ173" s="661"/>
      <c r="EA173" s="661"/>
      <c r="EB173" s="661"/>
      <c r="EC173" s="661"/>
      <c r="ED173" s="661"/>
      <c r="EE173" s="661"/>
      <c r="EF173" s="661"/>
      <c r="EG173" s="661"/>
      <c r="EH173" s="661"/>
      <c r="EI173" s="661"/>
      <c r="EJ173" s="661"/>
      <c r="EK173" s="661"/>
      <c r="EL173" s="661"/>
      <c r="EM173" s="661"/>
      <c r="EN173" s="661"/>
      <c r="EO173" s="661"/>
      <c r="EP173" s="661"/>
      <c r="EQ173" s="661"/>
      <c r="ER173" s="661"/>
      <c r="ES173" s="661"/>
      <c r="ET173" s="661"/>
      <c r="EU173" s="661"/>
      <c r="EV173" s="661"/>
      <c r="EW173" s="661"/>
      <c r="EX173" s="661"/>
      <c r="EY173" s="661"/>
      <c r="EZ173" s="661"/>
      <c r="FA173" s="661"/>
      <c r="FB173" s="661"/>
      <c r="FC173" s="661"/>
      <c r="FD173" s="661"/>
      <c r="FE173" s="661"/>
      <c r="FF173" s="661"/>
      <c r="FG173" s="661"/>
      <c r="FH173" s="661"/>
      <c r="FI173" s="661"/>
      <c r="FJ173" s="661"/>
      <c r="FK173" s="661"/>
      <c r="FL173" s="661"/>
      <c r="FM173" s="661"/>
      <c r="FN173" s="661"/>
      <c r="FO173" s="661"/>
      <c r="FP173" s="661"/>
      <c r="FQ173" s="661"/>
      <c r="FR173" s="661"/>
      <c r="FS173" s="661"/>
      <c r="FT173" s="661"/>
      <c r="FU173" s="661"/>
      <c r="FV173" s="661"/>
      <c r="FW173" s="661"/>
      <c r="FX173" s="661"/>
      <c r="FY173" s="661"/>
      <c r="FZ173" s="661"/>
      <c r="GA173" s="661"/>
      <c r="GB173" s="661"/>
      <c r="GC173" s="661"/>
      <c r="GD173" s="661"/>
      <c r="GE173" s="661"/>
      <c r="GF173" s="661"/>
      <c r="GG173" s="661"/>
      <c r="GH173" s="661"/>
      <c r="GI173" s="661"/>
      <c r="GJ173" s="661"/>
      <c r="GK173" s="661"/>
      <c r="GL173" s="661"/>
      <c r="GM173" s="661"/>
      <c r="GN173" s="661"/>
      <c r="GO173" s="661"/>
      <c r="GP173" s="661"/>
      <c r="GQ173" s="661"/>
      <c r="GR173" s="661"/>
      <c r="GS173" s="661"/>
      <c r="GT173" s="661"/>
      <c r="GU173" s="661"/>
      <c r="GV173" s="661"/>
      <c r="GW173" s="661"/>
      <c r="GX173" s="661"/>
      <c r="GY173" s="661"/>
      <c r="GZ173" s="661"/>
      <c r="HA173" s="661"/>
      <c r="HB173" s="661"/>
      <c r="HC173" s="661"/>
      <c r="HD173" s="661"/>
      <c r="HE173" s="661"/>
      <c r="HF173" s="661"/>
      <c r="HG173" s="661"/>
      <c r="HH173" s="661"/>
      <c r="HI173" s="661"/>
      <c r="HJ173" s="661"/>
      <c r="HK173" s="661"/>
      <c r="HL173" s="661"/>
      <c r="HM173" s="661"/>
      <c r="HN173" s="661"/>
      <c r="HO173" s="661"/>
      <c r="HP173" s="661"/>
      <c r="HQ173" s="661"/>
      <c r="HR173" s="661"/>
      <c r="HS173" s="661"/>
      <c r="HT173" s="661"/>
      <c r="HU173" s="661"/>
      <c r="HV173" s="661"/>
      <c r="HW173" s="661"/>
      <c r="HX173" s="661"/>
      <c r="HY173" s="661"/>
      <c r="HZ173" s="661"/>
      <c r="IA173" s="661"/>
      <c r="IB173" s="661"/>
      <c r="IC173" s="661"/>
      <c r="ID173" s="661"/>
      <c r="IE173" s="661"/>
      <c r="IF173" s="661"/>
      <c r="IG173" s="661"/>
      <c r="IH173" s="661"/>
      <c r="II173" s="661"/>
      <c r="IJ173" s="661"/>
      <c r="IK173" s="661"/>
      <c r="IL173" s="661"/>
      <c r="IM173" s="661"/>
      <c r="IN173" s="661"/>
      <c r="IO173" s="661"/>
      <c r="IP173" s="661"/>
      <c r="IQ173" s="661"/>
      <c r="IR173" s="661"/>
      <c r="IS173" s="661"/>
      <c r="IT173" s="661"/>
      <c r="IU173" s="661"/>
      <c r="IV173" s="661"/>
    </row>
    <row r="174" spans="1:256" ht="29.25" customHeight="1">
      <c r="A174" s="991" t="s">
        <v>48</v>
      </c>
      <c r="B174" s="991" t="s">
        <v>49</v>
      </c>
      <c r="C174" s="1002" t="s">
        <v>50</v>
      </c>
      <c r="D174" s="991" t="s">
        <v>51</v>
      </c>
      <c r="E174" s="991" t="s">
        <v>52</v>
      </c>
      <c r="F174" s="986" t="s">
        <v>53</v>
      </c>
      <c r="G174" s="992"/>
      <c r="H174" s="993"/>
      <c r="I174" s="991" t="s">
        <v>54</v>
      </c>
      <c r="J174" s="991" t="s">
        <v>55</v>
      </c>
      <c r="K174" s="986" t="s">
        <v>56</v>
      </c>
      <c r="L174" s="993"/>
      <c r="M174" s="986" t="s">
        <v>57</v>
      </c>
      <c r="N174" s="993"/>
      <c r="O174" s="991" t="s">
        <v>58</v>
      </c>
      <c r="P174" s="991" t="s">
        <v>59</v>
      </c>
      <c r="Q174" s="991" t="s">
        <v>60</v>
      </c>
      <c r="R174" s="991" t="s">
        <v>61</v>
      </c>
      <c r="S174" s="991" t="s">
        <v>62</v>
      </c>
      <c r="T174" s="661"/>
      <c r="U174" s="661"/>
      <c r="V174" s="661"/>
      <c r="W174" s="661"/>
      <c r="X174" s="661"/>
      <c r="Y174" s="661"/>
      <c r="Z174" s="661"/>
      <c r="AA174" s="661"/>
      <c r="AB174" s="661"/>
      <c r="AC174" s="661"/>
      <c r="AD174" s="661"/>
      <c r="AE174" s="661"/>
      <c r="AF174" s="661"/>
      <c r="AG174" s="661"/>
      <c r="AH174" s="661"/>
      <c r="AI174" s="661"/>
      <c r="AJ174" s="661"/>
      <c r="AK174" s="661"/>
      <c r="AL174" s="661"/>
      <c r="AM174" s="661"/>
      <c r="AN174" s="661"/>
      <c r="AO174" s="661"/>
      <c r="AP174" s="661"/>
      <c r="AQ174" s="661"/>
      <c r="AR174" s="661"/>
      <c r="AS174" s="661"/>
      <c r="AT174" s="661"/>
      <c r="AU174" s="661"/>
      <c r="AV174" s="661"/>
      <c r="AW174" s="661"/>
      <c r="AX174" s="661"/>
      <c r="AY174" s="661"/>
      <c r="AZ174" s="661"/>
      <c r="BA174" s="661"/>
      <c r="BB174" s="661"/>
      <c r="BC174" s="661"/>
      <c r="BD174" s="661"/>
      <c r="BE174" s="661"/>
      <c r="BF174" s="661"/>
      <c r="BG174" s="661"/>
      <c r="BH174" s="661"/>
      <c r="BI174" s="661"/>
      <c r="BJ174" s="661"/>
      <c r="BK174" s="661"/>
      <c r="BL174" s="661"/>
      <c r="BM174" s="661"/>
      <c r="BN174" s="661"/>
      <c r="BO174" s="661"/>
      <c r="BP174" s="661"/>
      <c r="BQ174" s="661"/>
      <c r="BR174" s="661"/>
      <c r="BS174" s="661"/>
      <c r="BT174" s="661"/>
      <c r="BU174" s="661"/>
      <c r="BV174" s="661"/>
      <c r="BW174" s="661"/>
      <c r="BX174" s="661"/>
      <c r="BY174" s="661"/>
      <c r="BZ174" s="661"/>
      <c r="CA174" s="661"/>
      <c r="CB174" s="661"/>
      <c r="CC174" s="661"/>
      <c r="CD174" s="661"/>
      <c r="CE174" s="661"/>
      <c r="CF174" s="661"/>
      <c r="CG174" s="661"/>
      <c r="CH174" s="661"/>
      <c r="CI174" s="661"/>
      <c r="CJ174" s="661"/>
      <c r="CK174" s="661"/>
      <c r="CL174" s="661"/>
      <c r="CM174" s="661"/>
      <c r="CN174" s="661"/>
      <c r="CO174" s="661"/>
      <c r="CP174" s="661"/>
      <c r="CQ174" s="661"/>
      <c r="CR174" s="661"/>
      <c r="CS174" s="661"/>
      <c r="CT174" s="661"/>
      <c r="CU174" s="661"/>
      <c r="CV174" s="661"/>
      <c r="CW174" s="661"/>
      <c r="CX174" s="661"/>
      <c r="CY174" s="661"/>
      <c r="CZ174" s="661"/>
      <c r="DA174" s="661"/>
      <c r="DB174" s="661"/>
      <c r="DC174" s="661"/>
      <c r="DD174" s="661"/>
      <c r="DE174" s="661"/>
      <c r="DF174" s="661"/>
      <c r="DG174" s="661"/>
      <c r="DH174" s="661"/>
      <c r="DI174" s="661"/>
      <c r="DJ174" s="661"/>
      <c r="DK174" s="661"/>
      <c r="DL174" s="661"/>
      <c r="DM174" s="661"/>
      <c r="DN174" s="661"/>
      <c r="DO174" s="661"/>
      <c r="DP174" s="661"/>
      <c r="DQ174" s="661"/>
      <c r="DR174" s="661"/>
      <c r="DS174" s="661"/>
      <c r="DT174" s="661"/>
      <c r="DU174" s="661"/>
      <c r="DV174" s="661"/>
      <c r="DW174" s="661"/>
      <c r="DX174" s="661"/>
      <c r="DY174" s="661"/>
      <c r="DZ174" s="661"/>
      <c r="EA174" s="661"/>
      <c r="EB174" s="661"/>
      <c r="EC174" s="661"/>
      <c r="ED174" s="661"/>
      <c r="EE174" s="661"/>
      <c r="EF174" s="661"/>
      <c r="EG174" s="661"/>
      <c r="EH174" s="661"/>
      <c r="EI174" s="661"/>
      <c r="EJ174" s="661"/>
      <c r="EK174" s="661"/>
      <c r="EL174" s="661"/>
      <c r="EM174" s="661"/>
      <c r="EN174" s="661"/>
      <c r="EO174" s="661"/>
      <c r="EP174" s="661"/>
      <c r="EQ174" s="661"/>
      <c r="ER174" s="661"/>
      <c r="ES174" s="661"/>
      <c r="ET174" s="661"/>
      <c r="EU174" s="661"/>
      <c r="EV174" s="661"/>
      <c r="EW174" s="661"/>
      <c r="EX174" s="661"/>
      <c r="EY174" s="661"/>
      <c r="EZ174" s="661"/>
      <c r="FA174" s="661"/>
      <c r="FB174" s="661"/>
      <c r="FC174" s="661"/>
      <c r="FD174" s="661"/>
      <c r="FE174" s="661"/>
      <c r="FF174" s="661"/>
      <c r="FG174" s="661"/>
      <c r="FH174" s="661"/>
      <c r="FI174" s="661"/>
      <c r="FJ174" s="661"/>
      <c r="FK174" s="661"/>
      <c r="FL174" s="661"/>
      <c r="FM174" s="661"/>
      <c r="FN174" s="661"/>
      <c r="FO174" s="661"/>
      <c r="FP174" s="661"/>
      <c r="FQ174" s="661"/>
      <c r="FR174" s="661"/>
      <c r="FS174" s="661"/>
      <c r="FT174" s="661"/>
      <c r="FU174" s="661"/>
      <c r="FV174" s="661"/>
      <c r="FW174" s="661"/>
      <c r="FX174" s="661"/>
      <c r="FY174" s="661"/>
      <c r="FZ174" s="661"/>
      <c r="GA174" s="661"/>
      <c r="GB174" s="661"/>
      <c r="GC174" s="661"/>
      <c r="GD174" s="661"/>
      <c r="GE174" s="661"/>
      <c r="GF174" s="661"/>
      <c r="GG174" s="661"/>
      <c r="GH174" s="661"/>
      <c r="GI174" s="661"/>
      <c r="GJ174" s="661"/>
      <c r="GK174" s="661"/>
      <c r="GL174" s="661"/>
      <c r="GM174" s="661"/>
      <c r="GN174" s="661"/>
      <c r="GO174" s="661"/>
      <c r="GP174" s="661"/>
      <c r="GQ174" s="661"/>
      <c r="GR174" s="661"/>
      <c r="GS174" s="661"/>
      <c r="GT174" s="661"/>
      <c r="GU174" s="661"/>
      <c r="GV174" s="661"/>
      <c r="GW174" s="661"/>
      <c r="GX174" s="661"/>
      <c r="GY174" s="661"/>
      <c r="GZ174" s="661"/>
      <c r="HA174" s="661"/>
      <c r="HB174" s="661"/>
      <c r="HC174" s="661"/>
      <c r="HD174" s="661"/>
      <c r="HE174" s="661"/>
      <c r="HF174" s="661"/>
      <c r="HG174" s="661"/>
      <c r="HH174" s="661"/>
      <c r="HI174" s="661"/>
      <c r="HJ174" s="661"/>
      <c r="HK174" s="661"/>
      <c r="HL174" s="661"/>
      <c r="HM174" s="661"/>
      <c r="HN174" s="661"/>
      <c r="HO174" s="661"/>
      <c r="HP174" s="661"/>
      <c r="HQ174" s="661"/>
      <c r="HR174" s="661"/>
      <c r="HS174" s="661"/>
      <c r="HT174" s="661"/>
      <c r="HU174" s="661"/>
      <c r="HV174" s="661"/>
      <c r="HW174" s="661"/>
      <c r="HX174" s="661"/>
      <c r="HY174" s="661"/>
      <c r="HZ174" s="661"/>
      <c r="IA174" s="661"/>
      <c r="IB174" s="661"/>
      <c r="IC174" s="661"/>
      <c r="ID174" s="661"/>
      <c r="IE174" s="661"/>
      <c r="IF174" s="661"/>
      <c r="IG174" s="661"/>
      <c r="IH174" s="661"/>
      <c r="II174" s="661"/>
      <c r="IJ174" s="661"/>
      <c r="IK174" s="661"/>
      <c r="IL174" s="661"/>
      <c r="IM174" s="661"/>
      <c r="IN174" s="661"/>
      <c r="IO174" s="661"/>
      <c r="IP174" s="661"/>
      <c r="IQ174" s="661"/>
      <c r="IR174" s="661"/>
      <c r="IS174" s="661"/>
      <c r="IT174" s="661"/>
      <c r="IU174" s="661"/>
      <c r="IV174" s="661"/>
    </row>
    <row r="175" spans="1:256" ht="61.5" customHeight="1">
      <c r="A175" s="985"/>
      <c r="B175" s="985"/>
      <c r="C175" s="1003"/>
      <c r="D175" s="985"/>
      <c r="E175" s="985"/>
      <c r="F175" s="655" t="s">
        <v>63</v>
      </c>
      <c r="G175" s="655" t="s">
        <v>64</v>
      </c>
      <c r="H175" s="655" t="s">
        <v>65</v>
      </c>
      <c r="I175" s="985"/>
      <c r="J175" s="985"/>
      <c r="K175" s="658" t="s">
        <v>66</v>
      </c>
      <c r="L175" s="658" t="s">
        <v>67</v>
      </c>
      <c r="M175" s="658" t="s">
        <v>68</v>
      </c>
      <c r="N175" s="658" t="s">
        <v>67</v>
      </c>
      <c r="O175" s="985"/>
      <c r="P175" s="985"/>
      <c r="Q175" s="985"/>
      <c r="R175" s="985"/>
      <c r="S175" s="985"/>
      <c r="T175" s="661"/>
      <c r="U175" s="661"/>
      <c r="V175" s="661"/>
      <c r="W175" s="661"/>
      <c r="X175" s="661"/>
      <c r="Y175" s="661"/>
      <c r="Z175" s="661"/>
      <c r="AA175" s="661"/>
      <c r="AB175" s="661"/>
      <c r="AC175" s="661"/>
      <c r="AD175" s="661"/>
      <c r="AE175" s="661"/>
      <c r="AF175" s="661"/>
      <c r="AG175" s="661"/>
      <c r="AH175" s="661"/>
      <c r="AI175" s="661"/>
      <c r="AJ175" s="661"/>
      <c r="AK175" s="661"/>
      <c r="AL175" s="661"/>
      <c r="AM175" s="661"/>
      <c r="AN175" s="661"/>
      <c r="AO175" s="661"/>
      <c r="AP175" s="661"/>
      <c r="AQ175" s="661"/>
      <c r="AR175" s="661"/>
      <c r="AS175" s="661"/>
      <c r="AT175" s="661"/>
      <c r="AU175" s="661"/>
      <c r="AV175" s="661"/>
      <c r="AW175" s="661"/>
      <c r="AX175" s="661"/>
      <c r="AY175" s="661"/>
      <c r="AZ175" s="661"/>
      <c r="BA175" s="661"/>
      <c r="BB175" s="661"/>
      <c r="BC175" s="661"/>
      <c r="BD175" s="661"/>
      <c r="BE175" s="661"/>
      <c r="BF175" s="661"/>
      <c r="BG175" s="661"/>
      <c r="BH175" s="661"/>
      <c r="BI175" s="661"/>
      <c r="BJ175" s="661"/>
      <c r="BK175" s="661"/>
      <c r="BL175" s="661"/>
      <c r="BM175" s="661"/>
      <c r="BN175" s="661"/>
      <c r="BO175" s="661"/>
      <c r="BP175" s="661"/>
      <c r="BQ175" s="661"/>
      <c r="BR175" s="661"/>
      <c r="BS175" s="661"/>
      <c r="BT175" s="661"/>
      <c r="BU175" s="661"/>
      <c r="BV175" s="661"/>
      <c r="BW175" s="661"/>
      <c r="BX175" s="661"/>
      <c r="BY175" s="661"/>
      <c r="BZ175" s="661"/>
      <c r="CA175" s="661"/>
      <c r="CB175" s="661"/>
      <c r="CC175" s="661"/>
      <c r="CD175" s="661"/>
      <c r="CE175" s="661"/>
      <c r="CF175" s="661"/>
      <c r="CG175" s="661"/>
      <c r="CH175" s="661"/>
      <c r="CI175" s="661"/>
      <c r="CJ175" s="661"/>
      <c r="CK175" s="661"/>
      <c r="CL175" s="661"/>
      <c r="CM175" s="661"/>
      <c r="CN175" s="661"/>
      <c r="CO175" s="661"/>
      <c r="CP175" s="661"/>
      <c r="CQ175" s="661"/>
      <c r="CR175" s="661"/>
      <c r="CS175" s="661"/>
      <c r="CT175" s="661"/>
      <c r="CU175" s="661"/>
      <c r="CV175" s="661"/>
      <c r="CW175" s="661"/>
      <c r="CX175" s="661"/>
      <c r="CY175" s="661"/>
      <c r="CZ175" s="661"/>
      <c r="DA175" s="661"/>
      <c r="DB175" s="661"/>
      <c r="DC175" s="661"/>
      <c r="DD175" s="661"/>
      <c r="DE175" s="661"/>
      <c r="DF175" s="661"/>
      <c r="DG175" s="661"/>
      <c r="DH175" s="661"/>
      <c r="DI175" s="661"/>
      <c r="DJ175" s="661"/>
      <c r="DK175" s="661"/>
      <c r="DL175" s="661"/>
      <c r="DM175" s="661"/>
      <c r="DN175" s="661"/>
      <c r="DO175" s="661"/>
      <c r="DP175" s="661"/>
      <c r="DQ175" s="661"/>
      <c r="DR175" s="661"/>
      <c r="DS175" s="661"/>
      <c r="DT175" s="661"/>
      <c r="DU175" s="661"/>
      <c r="DV175" s="661"/>
      <c r="DW175" s="661"/>
      <c r="DX175" s="661"/>
      <c r="DY175" s="661"/>
      <c r="DZ175" s="661"/>
      <c r="EA175" s="661"/>
      <c r="EB175" s="661"/>
      <c r="EC175" s="661"/>
      <c r="ED175" s="661"/>
      <c r="EE175" s="661"/>
      <c r="EF175" s="661"/>
      <c r="EG175" s="661"/>
      <c r="EH175" s="661"/>
      <c r="EI175" s="661"/>
      <c r="EJ175" s="661"/>
      <c r="EK175" s="661"/>
      <c r="EL175" s="661"/>
      <c r="EM175" s="661"/>
      <c r="EN175" s="661"/>
      <c r="EO175" s="661"/>
      <c r="EP175" s="661"/>
      <c r="EQ175" s="661"/>
      <c r="ER175" s="661"/>
      <c r="ES175" s="661"/>
      <c r="ET175" s="661"/>
      <c r="EU175" s="661"/>
      <c r="EV175" s="661"/>
      <c r="EW175" s="661"/>
      <c r="EX175" s="661"/>
      <c r="EY175" s="661"/>
      <c r="EZ175" s="661"/>
      <c r="FA175" s="661"/>
      <c r="FB175" s="661"/>
      <c r="FC175" s="661"/>
      <c r="FD175" s="661"/>
      <c r="FE175" s="661"/>
      <c r="FF175" s="661"/>
      <c r="FG175" s="661"/>
      <c r="FH175" s="661"/>
      <c r="FI175" s="661"/>
      <c r="FJ175" s="661"/>
      <c r="FK175" s="661"/>
      <c r="FL175" s="661"/>
      <c r="FM175" s="661"/>
      <c r="FN175" s="661"/>
      <c r="FO175" s="661"/>
      <c r="FP175" s="661"/>
      <c r="FQ175" s="661"/>
      <c r="FR175" s="661"/>
      <c r="FS175" s="661"/>
      <c r="FT175" s="661"/>
      <c r="FU175" s="661"/>
      <c r="FV175" s="661"/>
      <c r="FW175" s="661"/>
      <c r="FX175" s="661"/>
      <c r="FY175" s="661"/>
      <c r="FZ175" s="661"/>
      <c r="GA175" s="661"/>
      <c r="GB175" s="661"/>
      <c r="GC175" s="661"/>
      <c r="GD175" s="661"/>
      <c r="GE175" s="661"/>
      <c r="GF175" s="661"/>
      <c r="GG175" s="661"/>
      <c r="GH175" s="661"/>
      <c r="GI175" s="661"/>
      <c r="GJ175" s="661"/>
      <c r="GK175" s="661"/>
      <c r="GL175" s="661"/>
      <c r="GM175" s="661"/>
      <c r="GN175" s="661"/>
      <c r="GO175" s="661"/>
      <c r="GP175" s="661"/>
      <c r="GQ175" s="661"/>
      <c r="GR175" s="661"/>
      <c r="GS175" s="661"/>
      <c r="GT175" s="661"/>
      <c r="GU175" s="661"/>
      <c r="GV175" s="661"/>
      <c r="GW175" s="661"/>
      <c r="GX175" s="661"/>
      <c r="GY175" s="661"/>
      <c r="GZ175" s="661"/>
      <c r="HA175" s="661"/>
      <c r="HB175" s="661"/>
      <c r="HC175" s="661"/>
      <c r="HD175" s="661"/>
      <c r="HE175" s="661"/>
      <c r="HF175" s="661"/>
      <c r="HG175" s="661"/>
      <c r="HH175" s="661"/>
      <c r="HI175" s="661"/>
      <c r="HJ175" s="661"/>
      <c r="HK175" s="661"/>
      <c r="HL175" s="661"/>
      <c r="HM175" s="661"/>
      <c r="HN175" s="661"/>
      <c r="HO175" s="661"/>
      <c r="HP175" s="661"/>
      <c r="HQ175" s="661"/>
      <c r="HR175" s="661"/>
      <c r="HS175" s="661"/>
      <c r="HT175" s="661"/>
      <c r="HU175" s="661"/>
      <c r="HV175" s="661"/>
      <c r="HW175" s="661"/>
      <c r="HX175" s="661"/>
      <c r="HY175" s="661"/>
      <c r="HZ175" s="661"/>
      <c r="IA175" s="661"/>
      <c r="IB175" s="661"/>
      <c r="IC175" s="661"/>
      <c r="ID175" s="661"/>
      <c r="IE175" s="661"/>
      <c r="IF175" s="661"/>
      <c r="IG175" s="661"/>
      <c r="IH175" s="661"/>
      <c r="II175" s="661"/>
      <c r="IJ175" s="661"/>
      <c r="IK175" s="661"/>
      <c r="IL175" s="661"/>
      <c r="IM175" s="661"/>
      <c r="IN175" s="661"/>
      <c r="IO175" s="661"/>
      <c r="IP175" s="661"/>
      <c r="IQ175" s="661"/>
      <c r="IR175" s="661"/>
      <c r="IS175" s="661"/>
      <c r="IT175" s="661"/>
      <c r="IU175" s="661"/>
      <c r="IV175" s="661"/>
    </row>
    <row r="176" spans="1:256">
      <c r="A176" s="1118" t="s">
        <v>69</v>
      </c>
      <c r="B176" s="1119"/>
      <c r="C176" s="1119"/>
      <c r="D176" s="1119"/>
      <c r="E176" s="1119"/>
      <c r="F176" s="1119"/>
      <c r="G176" s="1119"/>
      <c r="H176" s="1119"/>
      <c r="I176" s="1119"/>
      <c r="J176" s="1119"/>
      <c r="K176" s="1119"/>
      <c r="L176" s="1119"/>
      <c r="M176" s="1119"/>
      <c r="N176" s="1119"/>
      <c r="O176" s="1119"/>
      <c r="P176" s="1119"/>
      <c r="Q176" s="1119"/>
      <c r="R176" s="1119"/>
      <c r="S176" s="1120"/>
      <c r="T176" s="661"/>
      <c r="U176" s="661"/>
      <c r="V176" s="661"/>
      <c r="W176" s="661"/>
      <c r="X176" s="661"/>
      <c r="Y176" s="661"/>
      <c r="Z176" s="661"/>
      <c r="AA176" s="661"/>
      <c r="AB176" s="661"/>
      <c r="AC176" s="661"/>
      <c r="AD176" s="661"/>
      <c r="AE176" s="661"/>
      <c r="AF176" s="661"/>
      <c r="AG176" s="661"/>
      <c r="AH176" s="661"/>
      <c r="AI176" s="661"/>
      <c r="AJ176" s="661"/>
      <c r="AK176" s="661"/>
      <c r="AL176" s="661"/>
      <c r="AM176" s="661"/>
      <c r="AN176" s="661"/>
      <c r="AO176" s="661"/>
      <c r="AP176" s="661"/>
      <c r="AQ176" s="661"/>
      <c r="AR176" s="661"/>
      <c r="AS176" s="661"/>
      <c r="AT176" s="661"/>
      <c r="AU176" s="661"/>
      <c r="AV176" s="661"/>
      <c r="AW176" s="661"/>
      <c r="AX176" s="661"/>
      <c r="AY176" s="661"/>
      <c r="AZ176" s="661"/>
      <c r="BA176" s="661"/>
      <c r="BB176" s="661"/>
      <c r="BC176" s="661"/>
      <c r="BD176" s="661"/>
      <c r="BE176" s="661"/>
      <c r="BF176" s="661"/>
      <c r="BG176" s="661"/>
      <c r="BH176" s="661"/>
      <c r="BI176" s="661"/>
      <c r="BJ176" s="661"/>
      <c r="BK176" s="661"/>
      <c r="BL176" s="661"/>
      <c r="BM176" s="661"/>
      <c r="BN176" s="661"/>
      <c r="BO176" s="661"/>
      <c r="BP176" s="661"/>
      <c r="BQ176" s="661"/>
      <c r="BR176" s="661"/>
      <c r="BS176" s="661"/>
      <c r="BT176" s="661"/>
      <c r="BU176" s="661"/>
      <c r="BV176" s="661"/>
      <c r="BW176" s="661"/>
      <c r="BX176" s="661"/>
      <c r="BY176" s="661"/>
      <c r="BZ176" s="661"/>
      <c r="CA176" s="661"/>
      <c r="CB176" s="661"/>
      <c r="CC176" s="661"/>
      <c r="CD176" s="661"/>
      <c r="CE176" s="661"/>
      <c r="CF176" s="661"/>
      <c r="CG176" s="661"/>
      <c r="CH176" s="661"/>
      <c r="CI176" s="661"/>
      <c r="CJ176" s="661"/>
      <c r="CK176" s="661"/>
      <c r="CL176" s="661"/>
      <c r="CM176" s="661"/>
      <c r="CN176" s="661"/>
      <c r="CO176" s="661"/>
      <c r="CP176" s="661"/>
      <c r="CQ176" s="661"/>
      <c r="CR176" s="661"/>
      <c r="CS176" s="661"/>
      <c r="CT176" s="661"/>
      <c r="CU176" s="661"/>
      <c r="CV176" s="661"/>
      <c r="CW176" s="661"/>
      <c r="CX176" s="661"/>
      <c r="CY176" s="661"/>
      <c r="CZ176" s="661"/>
      <c r="DA176" s="661"/>
      <c r="DB176" s="661"/>
      <c r="DC176" s="661"/>
      <c r="DD176" s="661"/>
      <c r="DE176" s="661"/>
      <c r="DF176" s="661"/>
      <c r="DG176" s="661"/>
      <c r="DH176" s="661"/>
      <c r="DI176" s="661"/>
      <c r="DJ176" s="661"/>
      <c r="DK176" s="661"/>
      <c r="DL176" s="661"/>
      <c r="DM176" s="661"/>
      <c r="DN176" s="661"/>
      <c r="DO176" s="661"/>
      <c r="DP176" s="661"/>
      <c r="DQ176" s="661"/>
      <c r="DR176" s="661"/>
      <c r="DS176" s="661"/>
      <c r="DT176" s="661"/>
      <c r="DU176" s="661"/>
      <c r="DV176" s="661"/>
      <c r="DW176" s="661"/>
      <c r="DX176" s="661"/>
      <c r="DY176" s="661"/>
      <c r="DZ176" s="661"/>
      <c r="EA176" s="661"/>
      <c r="EB176" s="661"/>
      <c r="EC176" s="661"/>
      <c r="ED176" s="661"/>
      <c r="EE176" s="661"/>
      <c r="EF176" s="661"/>
      <c r="EG176" s="661"/>
      <c r="EH176" s="661"/>
      <c r="EI176" s="661"/>
      <c r="EJ176" s="661"/>
      <c r="EK176" s="661"/>
      <c r="EL176" s="661"/>
      <c r="EM176" s="661"/>
      <c r="EN176" s="661"/>
      <c r="EO176" s="661"/>
      <c r="EP176" s="661"/>
      <c r="EQ176" s="661"/>
      <c r="ER176" s="661"/>
      <c r="ES176" s="661"/>
      <c r="ET176" s="661"/>
      <c r="EU176" s="661"/>
      <c r="EV176" s="661"/>
      <c r="EW176" s="661"/>
      <c r="EX176" s="661"/>
      <c r="EY176" s="661"/>
      <c r="EZ176" s="661"/>
      <c r="FA176" s="661"/>
      <c r="FB176" s="661"/>
      <c r="FC176" s="661"/>
      <c r="FD176" s="661"/>
      <c r="FE176" s="661"/>
      <c r="FF176" s="661"/>
      <c r="FG176" s="661"/>
      <c r="FH176" s="661"/>
      <c r="FI176" s="661"/>
      <c r="FJ176" s="661"/>
      <c r="FK176" s="661"/>
      <c r="FL176" s="661"/>
      <c r="FM176" s="661"/>
      <c r="FN176" s="661"/>
      <c r="FO176" s="661"/>
      <c r="FP176" s="661"/>
      <c r="FQ176" s="661"/>
      <c r="FR176" s="661"/>
      <c r="FS176" s="661"/>
      <c r="FT176" s="661"/>
      <c r="FU176" s="661"/>
      <c r="FV176" s="661"/>
      <c r="FW176" s="661"/>
      <c r="FX176" s="661"/>
      <c r="FY176" s="661"/>
      <c r="FZ176" s="661"/>
      <c r="GA176" s="661"/>
      <c r="GB176" s="661"/>
      <c r="GC176" s="661"/>
      <c r="GD176" s="661"/>
      <c r="GE176" s="661"/>
      <c r="GF176" s="661"/>
      <c r="GG176" s="661"/>
      <c r="GH176" s="661"/>
      <c r="GI176" s="661"/>
      <c r="GJ176" s="661"/>
      <c r="GK176" s="661"/>
      <c r="GL176" s="661"/>
      <c r="GM176" s="661"/>
      <c r="GN176" s="661"/>
      <c r="GO176" s="661"/>
      <c r="GP176" s="661"/>
      <c r="GQ176" s="661"/>
      <c r="GR176" s="661"/>
      <c r="GS176" s="661"/>
      <c r="GT176" s="661"/>
      <c r="GU176" s="661"/>
      <c r="GV176" s="661"/>
      <c r="GW176" s="661"/>
      <c r="GX176" s="661"/>
      <c r="GY176" s="661"/>
      <c r="GZ176" s="661"/>
      <c r="HA176" s="661"/>
      <c r="HB176" s="661"/>
      <c r="HC176" s="661"/>
      <c r="HD176" s="661"/>
      <c r="HE176" s="661"/>
      <c r="HF176" s="661"/>
      <c r="HG176" s="661"/>
      <c r="HH176" s="661"/>
      <c r="HI176" s="661"/>
      <c r="HJ176" s="661"/>
      <c r="HK176" s="661"/>
      <c r="HL176" s="661"/>
      <c r="HM176" s="661"/>
      <c r="HN176" s="661"/>
      <c r="HO176" s="661"/>
      <c r="HP176" s="661"/>
      <c r="HQ176" s="661"/>
      <c r="HR176" s="661"/>
      <c r="HS176" s="661"/>
      <c r="HT176" s="661"/>
      <c r="HU176" s="661"/>
      <c r="HV176" s="661"/>
      <c r="HW176" s="661"/>
      <c r="HX176" s="661"/>
      <c r="HY176" s="661"/>
      <c r="HZ176" s="661"/>
      <c r="IA176" s="661"/>
      <c r="IB176" s="661"/>
      <c r="IC176" s="661"/>
      <c r="ID176" s="661"/>
      <c r="IE176" s="661"/>
      <c r="IF176" s="661"/>
      <c r="IG176" s="661"/>
      <c r="IH176" s="661"/>
      <c r="II176" s="661"/>
      <c r="IJ176" s="661"/>
      <c r="IK176" s="661"/>
      <c r="IL176" s="661"/>
      <c r="IM176" s="661"/>
      <c r="IN176" s="661"/>
      <c r="IO176" s="661"/>
      <c r="IP176" s="661"/>
      <c r="IQ176" s="661"/>
      <c r="IR176" s="661"/>
      <c r="IS176" s="661"/>
      <c r="IT176" s="661"/>
      <c r="IU176" s="661"/>
      <c r="IV176" s="661"/>
    </row>
    <row r="177" spans="1:256" s="4" customFormat="1">
      <c r="A177" s="18">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256">
      <c r="A178" s="1118" t="s">
        <v>70</v>
      </c>
      <c r="B178" s="1119"/>
      <c r="C178" s="1119"/>
      <c r="D178" s="1119"/>
      <c r="E178" s="1119"/>
      <c r="F178" s="1119"/>
      <c r="G178" s="1119"/>
      <c r="H178" s="1119"/>
      <c r="I178" s="1119"/>
      <c r="J178" s="1119"/>
      <c r="K178" s="1119"/>
      <c r="L178" s="1119"/>
      <c r="M178" s="1119"/>
      <c r="N178" s="1119"/>
      <c r="O178" s="1119"/>
      <c r="P178" s="1119"/>
      <c r="Q178" s="1119"/>
      <c r="R178" s="1119"/>
      <c r="S178" s="1120"/>
      <c r="T178" s="661"/>
      <c r="U178" s="661"/>
      <c r="V178" s="661"/>
      <c r="W178" s="661"/>
      <c r="X178" s="661"/>
      <c r="Y178" s="661"/>
      <c r="Z178" s="661"/>
      <c r="AA178" s="661"/>
      <c r="AB178" s="661"/>
      <c r="AC178" s="661"/>
      <c r="AD178" s="661"/>
      <c r="AE178" s="661"/>
      <c r="AF178" s="661"/>
      <c r="AG178" s="661"/>
      <c r="AH178" s="661"/>
      <c r="AI178" s="661"/>
      <c r="AJ178" s="661"/>
      <c r="AK178" s="661"/>
      <c r="AL178" s="661"/>
      <c r="AM178" s="661"/>
      <c r="AN178" s="661"/>
      <c r="AO178" s="661"/>
      <c r="AP178" s="661"/>
      <c r="AQ178" s="661"/>
      <c r="AR178" s="661"/>
      <c r="AS178" s="661"/>
      <c r="AT178" s="661"/>
      <c r="AU178" s="661"/>
      <c r="AV178" s="661"/>
      <c r="AW178" s="661"/>
      <c r="AX178" s="661"/>
      <c r="AY178" s="661"/>
      <c r="AZ178" s="661"/>
      <c r="BA178" s="661"/>
      <c r="BB178" s="661"/>
      <c r="BC178" s="661"/>
      <c r="BD178" s="661"/>
      <c r="BE178" s="661"/>
      <c r="BF178" s="661"/>
      <c r="BG178" s="661"/>
      <c r="BH178" s="661"/>
      <c r="BI178" s="661"/>
      <c r="BJ178" s="661"/>
      <c r="BK178" s="661"/>
      <c r="BL178" s="661"/>
      <c r="BM178" s="661"/>
      <c r="BN178" s="661"/>
      <c r="BO178" s="661"/>
      <c r="BP178" s="661"/>
      <c r="BQ178" s="661"/>
      <c r="BR178" s="661"/>
      <c r="BS178" s="661"/>
      <c r="BT178" s="661"/>
      <c r="BU178" s="661"/>
      <c r="BV178" s="661"/>
      <c r="BW178" s="661"/>
      <c r="BX178" s="661"/>
      <c r="BY178" s="661"/>
      <c r="BZ178" s="661"/>
      <c r="CA178" s="661"/>
      <c r="CB178" s="661"/>
      <c r="CC178" s="661"/>
      <c r="CD178" s="661"/>
      <c r="CE178" s="661"/>
      <c r="CF178" s="661"/>
      <c r="CG178" s="661"/>
      <c r="CH178" s="661"/>
      <c r="CI178" s="661"/>
      <c r="CJ178" s="661"/>
      <c r="CK178" s="661"/>
      <c r="CL178" s="661"/>
      <c r="CM178" s="661"/>
      <c r="CN178" s="661"/>
      <c r="CO178" s="661"/>
      <c r="CP178" s="661"/>
      <c r="CQ178" s="661"/>
      <c r="CR178" s="661"/>
      <c r="CS178" s="661"/>
      <c r="CT178" s="661"/>
      <c r="CU178" s="661"/>
      <c r="CV178" s="661"/>
      <c r="CW178" s="661"/>
      <c r="CX178" s="661"/>
      <c r="CY178" s="661"/>
      <c r="CZ178" s="661"/>
      <c r="DA178" s="661"/>
      <c r="DB178" s="661"/>
      <c r="DC178" s="661"/>
      <c r="DD178" s="661"/>
      <c r="DE178" s="661"/>
      <c r="DF178" s="661"/>
      <c r="DG178" s="661"/>
      <c r="DH178" s="661"/>
      <c r="DI178" s="661"/>
      <c r="DJ178" s="661"/>
      <c r="DK178" s="661"/>
      <c r="DL178" s="661"/>
      <c r="DM178" s="661"/>
      <c r="DN178" s="661"/>
      <c r="DO178" s="661"/>
      <c r="DP178" s="661"/>
      <c r="DQ178" s="661"/>
      <c r="DR178" s="661"/>
      <c r="DS178" s="661"/>
      <c r="DT178" s="661"/>
      <c r="DU178" s="661"/>
      <c r="DV178" s="661"/>
      <c r="DW178" s="661"/>
      <c r="DX178" s="661"/>
      <c r="DY178" s="661"/>
      <c r="DZ178" s="661"/>
      <c r="EA178" s="661"/>
      <c r="EB178" s="661"/>
      <c r="EC178" s="661"/>
      <c r="ED178" s="661"/>
      <c r="EE178" s="661"/>
      <c r="EF178" s="661"/>
      <c r="EG178" s="661"/>
      <c r="EH178" s="661"/>
      <c r="EI178" s="661"/>
      <c r="EJ178" s="661"/>
      <c r="EK178" s="661"/>
      <c r="EL178" s="661"/>
      <c r="EM178" s="661"/>
      <c r="EN178" s="661"/>
      <c r="EO178" s="661"/>
      <c r="EP178" s="661"/>
      <c r="EQ178" s="661"/>
      <c r="ER178" s="661"/>
      <c r="ES178" s="661"/>
      <c r="ET178" s="661"/>
      <c r="EU178" s="661"/>
      <c r="EV178" s="661"/>
      <c r="EW178" s="661"/>
      <c r="EX178" s="661"/>
      <c r="EY178" s="661"/>
      <c r="EZ178" s="661"/>
      <c r="FA178" s="661"/>
      <c r="FB178" s="661"/>
      <c r="FC178" s="661"/>
      <c r="FD178" s="661"/>
      <c r="FE178" s="661"/>
      <c r="FF178" s="661"/>
      <c r="FG178" s="661"/>
      <c r="FH178" s="661"/>
      <c r="FI178" s="661"/>
      <c r="FJ178" s="661"/>
      <c r="FK178" s="661"/>
      <c r="FL178" s="661"/>
      <c r="FM178" s="661"/>
      <c r="FN178" s="661"/>
      <c r="FO178" s="661"/>
      <c r="FP178" s="661"/>
      <c r="FQ178" s="661"/>
      <c r="FR178" s="661"/>
      <c r="FS178" s="661"/>
      <c r="FT178" s="661"/>
      <c r="FU178" s="661"/>
      <c r="FV178" s="661"/>
      <c r="FW178" s="661"/>
      <c r="FX178" s="661"/>
      <c r="FY178" s="661"/>
      <c r="FZ178" s="661"/>
      <c r="GA178" s="661"/>
      <c r="GB178" s="661"/>
      <c r="GC178" s="661"/>
      <c r="GD178" s="661"/>
      <c r="GE178" s="661"/>
      <c r="GF178" s="661"/>
      <c r="GG178" s="661"/>
      <c r="GH178" s="661"/>
      <c r="GI178" s="661"/>
      <c r="GJ178" s="661"/>
      <c r="GK178" s="661"/>
      <c r="GL178" s="661"/>
      <c r="GM178" s="661"/>
      <c r="GN178" s="661"/>
      <c r="GO178" s="661"/>
      <c r="GP178" s="661"/>
      <c r="GQ178" s="661"/>
      <c r="GR178" s="661"/>
      <c r="GS178" s="661"/>
      <c r="GT178" s="661"/>
      <c r="GU178" s="661"/>
      <c r="GV178" s="661"/>
      <c r="GW178" s="661"/>
      <c r="GX178" s="661"/>
      <c r="GY178" s="661"/>
      <c r="GZ178" s="661"/>
      <c r="HA178" s="661"/>
      <c r="HB178" s="661"/>
      <c r="HC178" s="661"/>
      <c r="HD178" s="661"/>
      <c r="HE178" s="661"/>
      <c r="HF178" s="661"/>
      <c r="HG178" s="661"/>
      <c r="HH178" s="661"/>
      <c r="HI178" s="661"/>
      <c r="HJ178" s="661"/>
      <c r="HK178" s="661"/>
      <c r="HL178" s="661"/>
      <c r="HM178" s="661"/>
      <c r="HN178" s="661"/>
      <c r="HO178" s="661"/>
      <c r="HP178" s="661"/>
      <c r="HQ178" s="661"/>
      <c r="HR178" s="661"/>
      <c r="HS178" s="661"/>
      <c r="HT178" s="661"/>
      <c r="HU178" s="661"/>
      <c r="HV178" s="661"/>
      <c r="HW178" s="661"/>
      <c r="HX178" s="661"/>
      <c r="HY178" s="661"/>
      <c r="HZ178" s="661"/>
      <c r="IA178" s="661"/>
      <c r="IB178" s="661"/>
      <c r="IC178" s="661"/>
      <c r="ID178" s="661"/>
      <c r="IE178" s="661"/>
      <c r="IF178" s="661"/>
      <c r="IG178" s="661"/>
      <c r="IH178" s="661"/>
      <c r="II178" s="661"/>
      <c r="IJ178" s="661"/>
      <c r="IK178" s="661"/>
      <c r="IL178" s="661"/>
      <c r="IM178" s="661"/>
      <c r="IN178" s="661"/>
      <c r="IO178" s="661"/>
      <c r="IP178" s="661"/>
      <c r="IQ178" s="661"/>
      <c r="IR178" s="661"/>
      <c r="IS178" s="661"/>
      <c r="IT178" s="661"/>
      <c r="IU178" s="661"/>
      <c r="IV178" s="661"/>
    </row>
    <row r="179" spans="1:256" s="4" customFormat="1">
      <c r="A179" s="426">
        <v>2</v>
      </c>
      <c r="B179" s="426">
        <v>0</v>
      </c>
      <c r="C179" s="426">
        <v>2</v>
      </c>
      <c r="D179" s="426">
        <v>0</v>
      </c>
      <c r="E179" s="426">
        <v>2</v>
      </c>
      <c r="F179" s="426">
        <v>0</v>
      </c>
      <c r="G179" s="426">
        <v>2</v>
      </c>
      <c r="H179" s="426">
        <v>0</v>
      </c>
      <c r="I179" s="426">
        <v>2</v>
      </c>
      <c r="J179" s="426">
        <v>0</v>
      </c>
      <c r="K179" s="426">
        <v>0</v>
      </c>
      <c r="L179" s="426">
        <v>0</v>
      </c>
      <c r="M179" s="426">
        <v>0</v>
      </c>
      <c r="N179" s="426">
        <v>0</v>
      </c>
      <c r="O179" s="426">
        <v>0</v>
      </c>
      <c r="P179" s="426">
        <v>0</v>
      </c>
      <c r="Q179" s="426">
        <v>2</v>
      </c>
      <c r="R179" s="426">
        <v>0</v>
      </c>
      <c r="S179" s="426">
        <v>0</v>
      </c>
    </row>
    <row r="180" spans="1:256">
      <c r="A180" s="1118" t="s">
        <v>71</v>
      </c>
      <c r="B180" s="1119"/>
      <c r="C180" s="1119"/>
      <c r="D180" s="1119"/>
      <c r="E180" s="1119"/>
      <c r="F180" s="1119"/>
      <c r="G180" s="1119"/>
      <c r="H180" s="1119"/>
      <c r="I180" s="1119"/>
      <c r="J180" s="1119"/>
      <c r="K180" s="1119"/>
      <c r="L180" s="1119"/>
      <c r="M180" s="1119"/>
      <c r="N180" s="1119"/>
      <c r="O180" s="1119"/>
      <c r="P180" s="1119"/>
      <c r="Q180" s="1119"/>
      <c r="R180" s="1119"/>
      <c r="S180" s="1120"/>
      <c r="T180" s="661"/>
      <c r="U180" s="661"/>
      <c r="V180" s="661"/>
      <c r="W180" s="661"/>
      <c r="X180" s="661"/>
      <c r="Y180" s="661"/>
      <c r="Z180" s="661"/>
      <c r="AA180" s="661"/>
      <c r="AB180" s="661"/>
      <c r="AC180" s="661"/>
      <c r="AD180" s="661"/>
      <c r="AE180" s="661"/>
      <c r="AF180" s="661"/>
      <c r="AG180" s="661"/>
      <c r="AH180" s="661"/>
      <c r="AI180" s="661"/>
      <c r="AJ180" s="661"/>
      <c r="AK180" s="661"/>
      <c r="AL180" s="661"/>
      <c r="AM180" s="661"/>
      <c r="AN180" s="661"/>
      <c r="AO180" s="661"/>
      <c r="AP180" s="661"/>
      <c r="AQ180" s="661"/>
      <c r="AR180" s="661"/>
      <c r="AS180" s="661"/>
      <c r="AT180" s="661"/>
      <c r="AU180" s="661"/>
      <c r="AV180" s="661"/>
      <c r="AW180" s="661"/>
      <c r="AX180" s="661"/>
      <c r="AY180" s="661"/>
      <c r="AZ180" s="661"/>
      <c r="BA180" s="661"/>
      <c r="BB180" s="661"/>
      <c r="BC180" s="661"/>
      <c r="BD180" s="661"/>
      <c r="BE180" s="661"/>
      <c r="BF180" s="661"/>
      <c r="BG180" s="661"/>
      <c r="BH180" s="661"/>
      <c r="BI180" s="661"/>
      <c r="BJ180" s="661"/>
      <c r="BK180" s="661"/>
      <c r="BL180" s="661"/>
      <c r="BM180" s="661"/>
      <c r="BN180" s="661"/>
      <c r="BO180" s="661"/>
      <c r="BP180" s="661"/>
      <c r="BQ180" s="661"/>
      <c r="BR180" s="661"/>
      <c r="BS180" s="661"/>
      <c r="BT180" s="661"/>
      <c r="BU180" s="661"/>
      <c r="BV180" s="661"/>
      <c r="BW180" s="661"/>
      <c r="BX180" s="661"/>
      <c r="BY180" s="661"/>
      <c r="BZ180" s="661"/>
      <c r="CA180" s="661"/>
      <c r="CB180" s="661"/>
      <c r="CC180" s="661"/>
      <c r="CD180" s="661"/>
      <c r="CE180" s="661"/>
      <c r="CF180" s="661"/>
      <c r="CG180" s="661"/>
      <c r="CH180" s="661"/>
      <c r="CI180" s="661"/>
      <c r="CJ180" s="661"/>
      <c r="CK180" s="661"/>
      <c r="CL180" s="661"/>
      <c r="CM180" s="661"/>
      <c r="CN180" s="661"/>
      <c r="CO180" s="661"/>
      <c r="CP180" s="661"/>
      <c r="CQ180" s="661"/>
      <c r="CR180" s="661"/>
      <c r="CS180" s="661"/>
      <c r="CT180" s="661"/>
      <c r="CU180" s="661"/>
      <c r="CV180" s="661"/>
      <c r="CW180" s="661"/>
      <c r="CX180" s="661"/>
      <c r="CY180" s="661"/>
      <c r="CZ180" s="661"/>
      <c r="DA180" s="661"/>
      <c r="DB180" s="661"/>
      <c r="DC180" s="661"/>
      <c r="DD180" s="661"/>
      <c r="DE180" s="661"/>
      <c r="DF180" s="661"/>
      <c r="DG180" s="661"/>
      <c r="DH180" s="661"/>
      <c r="DI180" s="661"/>
      <c r="DJ180" s="661"/>
      <c r="DK180" s="661"/>
      <c r="DL180" s="661"/>
      <c r="DM180" s="661"/>
      <c r="DN180" s="661"/>
      <c r="DO180" s="661"/>
      <c r="DP180" s="661"/>
      <c r="DQ180" s="661"/>
      <c r="DR180" s="661"/>
      <c r="DS180" s="661"/>
      <c r="DT180" s="661"/>
      <c r="DU180" s="661"/>
      <c r="DV180" s="661"/>
      <c r="DW180" s="661"/>
      <c r="DX180" s="661"/>
      <c r="DY180" s="661"/>
      <c r="DZ180" s="661"/>
      <c r="EA180" s="661"/>
      <c r="EB180" s="661"/>
      <c r="EC180" s="661"/>
      <c r="ED180" s="661"/>
      <c r="EE180" s="661"/>
      <c r="EF180" s="661"/>
      <c r="EG180" s="661"/>
      <c r="EH180" s="661"/>
      <c r="EI180" s="661"/>
      <c r="EJ180" s="661"/>
      <c r="EK180" s="661"/>
      <c r="EL180" s="661"/>
      <c r="EM180" s="661"/>
      <c r="EN180" s="661"/>
      <c r="EO180" s="661"/>
      <c r="EP180" s="661"/>
      <c r="EQ180" s="661"/>
      <c r="ER180" s="661"/>
      <c r="ES180" s="661"/>
      <c r="ET180" s="661"/>
      <c r="EU180" s="661"/>
      <c r="EV180" s="661"/>
      <c r="EW180" s="661"/>
      <c r="EX180" s="661"/>
      <c r="EY180" s="661"/>
      <c r="EZ180" s="661"/>
      <c r="FA180" s="661"/>
      <c r="FB180" s="661"/>
      <c r="FC180" s="661"/>
      <c r="FD180" s="661"/>
      <c r="FE180" s="661"/>
      <c r="FF180" s="661"/>
      <c r="FG180" s="661"/>
      <c r="FH180" s="661"/>
      <c r="FI180" s="661"/>
      <c r="FJ180" s="661"/>
      <c r="FK180" s="661"/>
      <c r="FL180" s="661"/>
      <c r="FM180" s="661"/>
      <c r="FN180" s="661"/>
      <c r="FO180" s="661"/>
      <c r="FP180" s="661"/>
      <c r="FQ180" s="661"/>
      <c r="FR180" s="661"/>
      <c r="FS180" s="661"/>
      <c r="FT180" s="661"/>
      <c r="FU180" s="661"/>
      <c r="FV180" s="661"/>
      <c r="FW180" s="661"/>
      <c r="FX180" s="661"/>
      <c r="FY180" s="661"/>
      <c r="FZ180" s="661"/>
      <c r="GA180" s="661"/>
      <c r="GB180" s="661"/>
      <c r="GC180" s="661"/>
      <c r="GD180" s="661"/>
      <c r="GE180" s="661"/>
      <c r="GF180" s="661"/>
      <c r="GG180" s="661"/>
      <c r="GH180" s="661"/>
      <c r="GI180" s="661"/>
      <c r="GJ180" s="661"/>
      <c r="GK180" s="661"/>
      <c r="GL180" s="661"/>
      <c r="GM180" s="661"/>
      <c r="GN180" s="661"/>
      <c r="GO180" s="661"/>
      <c r="GP180" s="661"/>
      <c r="GQ180" s="661"/>
      <c r="GR180" s="661"/>
      <c r="GS180" s="661"/>
      <c r="GT180" s="661"/>
      <c r="GU180" s="661"/>
      <c r="GV180" s="661"/>
      <c r="GW180" s="661"/>
      <c r="GX180" s="661"/>
      <c r="GY180" s="661"/>
      <c r="GZ180" s="661"/>
      <c r="HA180" s="661"/>
      <c r="HB180" s="661"/>
      <c r="HC180" s="661"/>
      <c r="HD180" s="661"/>
      <c r="HE180" s="661"/>
      <c r="HF180" s="661"/>
      <c r="HG180" s="661"/>
      <c r="HH180" s="661"/>
      <c r="HI180" s="661"/>
      <c r="HJ180" s="661"/>
      <c r="HK180" s="661"/>
      <c r="HL180" s="661"/>
      <c r="HM180" s="661"/>
      <c r="HN180" s="661"/>
      <c r="HO180" s="661"/>
      <c r="HP180" s="661"/>
      <c r="HQ180" s="661"/>
      <c r="HR180" s="661"/>
      <c r="HS180" s="661"/>
      <c r="HT180" s="661"/>
      <c r="HU180" s="661"/>
      <c r="HV180" s="661"/>
      <c r="HW180" s="661"/>
      <c r="HX180" s="661"/>
      <c r="HY180" s="661"/>
      <c r="HZ180" s="661"/>
      <c r="IA180" s="661"/>
      <c r="IB180" s="661"/>
      <c r="IC180" s="661"/>
      <c r="ID180" s="661"/>
      <c r="IE180" s="661"/>
      <c r="IF180" s="661"/>
      <c r="IG180" s="661"/>
      <c r="IH180" s="661"/>
      <c r="II180" s="661"/>
      <c r="IJ180" s="661"/>
      <c r="IK180" s="661"/>
      <c r="IL180" s="661"/>
      <c r="IM180" s="661"/>
      <c r="IN180" s="661"/>
      <c r="IO180" s="661"/>
      <c r="IP180" s="661"/>
      <c r="IQ180" s="661"/>
      <c r="IR180" s="661"/>
      <c r="IS180" s="661"/>
      <c r="IT180" s="661"/>
      <c r="IU180" s="661"/>
      <c r="IV180" s="661"/>
    </row>
    <row r="181" spans="1:256" s="4" customFormat="1" ht="13.5" customHeight="1">
      <c r="A181" s="18">
        <v>1</v>
      </c>
      <c r="B181" s="767">
        <v>0</v>
      </c>
      <c r="C181" s="767">
        <v>1</v>
      </c>
      <c r="D181" s="767">
        <v>0</v>
      </c>
      <c r="E181" s="18">
        <v>1</v>
      </c>
      <c r="F181" s="767">
        <v>0</v>
      </c>
      <c r="G181" s="18">
        <v>1</v>
      </c>
      <c r="H181" s="18">
        <v>0</v>
      </c>
      <c r="I181" s="767">
        <v>1</v>
      </c>
      <c r="J181" s="18">
        <v>0</v>
      </c>
      <c r="K181" s="18">
        <v>0</v>
      </c>
      <c r="L181" s="18">
        <v>0</v>
      </c>
      <c r="M181" s="18">
        <v>0</v>
      </c>
      <c r="N181" s="18">
        <v>0</v>
      </c>
      <c r="O181" s="767">
        <v>0</v>
      </c>
      <c r="P181" s="767">
        <v>0</v>
      </c>
      <c r="Q181" s="18">
        <v>1</v>
      </c>
      <c r="R181" s="18">
        <v>0</v>
      </c>
      <c r="S181" s="18">
        <v>0</v>
      </c>
    </row>
    <row r="182" spans="1:256">
      <c r="A182" s="1118" t="s">
        <v>72</v>
      </c>
      <c r="B182" s="1119"/>
      <c r="C182" s="1119"/>
      <c r="D182" s="1119"/>
      <c r="E182" s="1119"/>
      <c r="F182" s="1119"/>
      <c r="G182" s="1119"/>
      <c r="H182" s="1119"/>
      <c r="I182" s="1119"/>
      <c r="J182" s="1119"/>
      <c r="K182" s="1119"/>
      <c r="L182" s="1119"/>
      <c r="M182" s="1119"/>
      <c r="N182" s="1119"/>
      <c r="O182" s="1119"/>
      <c r="P182" s="1119"/>
      <c r="Q182" s="1119"/>
      <c r="R182" s="1119"/>
      <c r="S182" s="1120"/>
      <c r="T182" s="661"/>
      <c r="U182" s="661"/>
      <c r="V182" s="661"/>
      <c r="W182" s="661"/>
      <c r="X182" s="661"/>
      <c r="Y182" s="661"/>
      <c r="Z182" s="661"/>
      <c r="AA182" s="661"/>
      <c r="AB182" s="661"/>
      <c r="AC182" s="661"/>
      <c r="AD182" s="661"/>
      <c r="AE182" s="661"/>
      <c r="AF182" s="661"/>
      <c r="AG182" s="661"/>
      <c r="AH182" s="661"/>
      <c r="AI182" s="661"/>
      <c r="AJ182" s="661"/>
      <c r="AK182" s="661"/>
      <c r="AL182" s="661"/>
      <c r="AM182" s="661"/>
      <c r="AN182" s="661"/>
      <c r="AO182" s="661"/>
      <c r="AP182" s="661"/>
      <c r="AQ182" s="661"/>
      <c r="AR182" s="661"/>
      <c r="AS182" s="661"/>
      <c r="AT182" s="661"/>
      <c r="AU182" s="661"/>
      <c r="AV182" s="661"/>
      <c r="AW182" s="661"/>
      <c r="AX182" s="661"/>
      <c r="AY182" s="661"/>
      <c r="AZ182" s="661"/>
      <c r="BA182" s="661"/>
      <c r="BB182" s="661"/>
      <c r="BC182" s="661"/>
      <c r="BD182" s="661"/>
      <c r="BE182" s="661"/>
      <c r="BF182" s="661"/>
      <c r="BG182" s="661"/>
      <c r="BH182" s="661"/>
      <c r="BI182" s="661"/>
      <c r="BJ182" s="661"/>
      <c r="BK182" s="661"/>
      <c r="BL182" s="661"/>
      <c r="BM182" s="661"/>
      <c r="BN182" s="661"/>
      <c r="BO182" s="661"/>
      <c r="BP182" s="661"/>
      <c r="BQ182" s="661"/>
      <c r="BR182" s="661"/>
      <c r="BS182" s="661"/>
      <c r="BT182" s="661"/>
      <c r="BU182" s="661"/>
      <c r="BV182" s="661"/>
      <c r="BW182" s="661"/>
      <c r="BX182" s="661"/>
      <c r="BY182" s="661"/>
      <c r="BZ182" s="661"/>
      <c r="CA182" s="661"/>
      <c r="CB182" s="661"/>
      <c r="CC182" s="661"/>
      <c r="CD182" s="661"/>
      <c r="CE182" s="661"/>
      <c r="CF182" s="661"/>
      <c r="CG182" s="661"/>
      <c r="CH182" s="661"/>
      <c r="CI182" s="661"/>
      <c r="CJ182" s="661"/>
      <c r="CK182" s="661"/>
      <c r="CL182" s="661"/>
      <c r="CM182" s="661"/>
      <c r="CN182" s="661"/>
      <c r="CO182" s="661"/>
      <c r="CP182" s="661"/>
      <c r="CQ182" s="661"/>
      <c r="CR182" s="661"/>
      <c r="CS182" s="661"/>
      <c r="CT182" s="661"/>
      <c r="CU182" s="661"/>
      <c r="CV182" s="661"/>
      <c r="CW182" s="661"/>
      <c r="CX182" s="661"/>
      <c r="CY182" s="661"/>
      <c r="CZ182" s="661"/>
      <c r="DA182" s="661"/>
      <c r="DB182" s="661"/>
      <c r="DC182" s="661"/>
      <c r="DD182" s="661"/>
      <c r="DE182" s="661"/>
      <c r="DF182" s="661"/>
      <c r="DG182" s="661"/>
      <c r="DH182" s="661"/>
      <c r="DI182" s="661"/>
      <c r="DJ182" s="661"/>
      <c r="DK182" s="661"/>
      <c r="DL182" s="661"/>
      <c r="DM182" s="661"/>
      <c r="DN182" s="661"/>
      <c r="DO182" s="661"/>
      <c r="DP182" s="661"/>
      <c r="DQ182" s="661"/>
      <c r="DR182" s="661"/>
      <c r="DS182" s="661"/>
      <c r="DT182" s="661"/>
      <c r="DU182" s="661"/>
      <c r="DV182" s="661"/>
      <c r="DW182" s="661"/>
      <c r="DX182" s="661"/>
      <c r="DY182" s="661"/>
      <c r="DZ182" s="661"/>
      <c r="EA182" s="661"/>
      <c r="EB182" s="661"/>
      <c r="EC182" s="661"/>
      <c r="ED182" s="661"/>
      <c r="EE182" s="661"/>
      <c r="EF182" s="661"/>
      <c r="EG182" s="661"/>
      <c r="EH182" s="661"/>
      <c r="EI182" s="661"/>
      <c r="EJ182" s="661"/>
      <c r="EK182" s="661"/>
      <c r="EL182" s="661"/>
      <c r="EM182" s="661"/>
      <c r="EN182" s="661"/>
      <c r="EO182" s="661"/>
      <c r="EP182" s="661"/>
      <c r="EQ182" s="661"/>
      <c r="ER182" s="661"/>
      <c r="ES182" s="661"/>
      <c r="ET182" s="661"/>
      <c r="EU182" s="661"/>
      <c r="EV182" s="661"/>
      <c r="EW182" s="661"/>
      <c r="EX182" s="661"/>
      <c r="EY182" s="661"/>
      <c r="EZ182" s="661"/>
      <c r="FA182" s="661"/>
      <c r="FB182" s="661"/>
      <c r="FC182" s="661"/>
      <c r="FD182" s="661"/>
      <c r="FE182" s="661"/>
      <c r="FF182" s="661"/>
      <c r="FG182" s="661"/>
      <c r="FH182" s="661"/>
      <c r="FI182" s="661"/>
      <c r="FJ182" s="661"/>
      <c r="FK182" s="661"/>
      <c r="FL182" s="661"/>
      <c r="FM182" s="661"/>
      <c r="FN182" s="661"/>
      <c r="FO182" s="661"/>
      <c r="FP182" s="661"/>
      <c r="FQ182" s="661"/>
      <c r="FR182" s="661"/>
      <c r="FS182" s="661"/>
      <c r="FT182" s="661"/>
      <c r="FU182" s="661"/>
      <c r="FV182" s="661"/>
      <c r="FW182" s="661"/>
      <c r="FX182" s="661"/>
      <c r="FY182" s="661"/>
      <c r="FZ182" s="661"/>
      <c r="GA182" s="661"/>
      <c r="GB182" s="661"/>
      <c r="GC182" s="661"/>
      <c r="GD182" s="661"/>
      <c r="GE182" s="661"/>
      <c r="GF182" s="661"/>
      <c r="GG182" s="661"/>
      <c r="GH182" s="661"/>
      <c r="GI182" s="661"/>
      <c r="GJ182" s="661"/>
      <c r="GK182" s="661"/>
      <c r="GL182" s="661"/>
      <c r="GM182" s="661"/>
      <c r="GN182" s="661"/>
      <c r="GO182" s="661"/>
      <c r="GP182" s="661"/>
      <c r="GQ182" s="661"/>
      <c r="GR182" s="661"/>
      <c r="GS182" s="661"/>
      <c r="GT182" s="661"/>
      <c r="GU182" s="661"/>
      <c r="GV182" s="661"/>
      <c r="GW182" s="661"/>
      <c r="GX182" s="661"/>
      <c r="GY182" s="661"/>
      <c r="GZ182" s="661"/>
      <c r="HA182" s="661"/>
      <c r="HB182" s="661"/>
      <c r="HC182" s="661"/>
      <c r="HD182" s="661"/>
      <c r="HE182" s="661"/>
      <c r="HF182" s="661"/>
      <c r="HG182" s="661"/>
      <c r="HH182" s="661"/>
      <c r="HI182" s="661"/>
      <c r="HJ182" s="661"/>
      <c r="HK182" s="661"/>
      <c r="HL182" s="661"/>
      <c r="HM182" s="661"/>
      <c r="HN182" s="661"/>
      <c r="HO182" s="661"/>
      <c r="HP182" s="661"/>
      <c r="HQ182" s="661"/>
      <c r="HR182" s="661"/>
      <c r="HS182" s="661"/>
      <c r="HT182" s="661"/>
      <c r="HU182" s="661"/>
      <c r="HV182" s="661"/>
      <c r="HW182" s="661"/>
      <c r="HX182" s="661"/>
      <c r="HY182" s="661"/>
      <c r="HZ182" s="661"/>
      <c r="IA182" s="661"/>
      <c r="IB182" s="661"/>
      <c r="IC182" s="661"/>
      <c r="ID182" s="661"/>
      <c r="IE182" s="661"/>
      <c r="IF182" s="661"/>
      <c r="IG182" s="661"/>
      <c r="IH182" s="661"/>
      <c r="II182" s="661"/>
      <c r="IJ182" s="661"/>
      <c r="IK182" s="661"/>
      <c r="IL182" s="661"/>
      <c r="IM182" s="661"/>
      <c r="IN182" s="661"/>
      <c r="IO182" s="661"/>
      <c r="IP182" s="661"/>
      <c r="IQ182" s="661"/>
      <c r="IR182" s="661"/>
      <c r="IS182" s="661"/>
      <c r="IT182" s="661"/>
      <c r="IU182" s="661"/>
      <c r="IV182" s="661"/>
    </row>
    <row r="183" spans="1:256" s="220" customFormat="1">
      <c r="A183" s="98">
        <v>1</v>
      </c>
      <c r="B183" s="98">
        <v>0</v>
      </c>
      <c r="C183" s="98">
        <v>1</v>
      </c>
      <c r="D183" s="98">
        <v>0</v>
      </c>
      <c r="E183" s="98">
        <v>1</v>
      </c>
      <c r="F183" s="98">
        <v>0</v>
      </c>
      <c r="G183" s="98">
        <v>1</v>
      </c>
      <c r="H183" s="98">
        <v>0</v>
      </c>
      <c r="I183" s="98">
        <v>1</v>
      </c>
      <c r="J183" s="98">
        <v>0</v>
      </c>
      <c r="K183" s="98">
        <v>0</v>
      </c>
      <c r="L183" s="98">
        <v>0</v>
      </c>
      <c r="M183" s="98">
        <v>0</v>
      </c>
      <c r="N183" s="98">
        <v>0</v>
      </c>
      <c r="O183" s="98">
        <v>0</v>
      </c>
      <c r="P183" s="98">
        <v>1</v>
      </c>
      <c r="Q183" s="98">
        <v>0</v>
      </c>
      <c r="R183" s="98">
        <v>0</v>
      </c>
      <c r="S183" s="98">
        <v>0</v>
      </c>
    </row>
    <row r="184" spans="1:256">
      <c r="A184" s="1118" t="s">
        <v>73</v>
      </c>
      <c r="B184" s="1119"/>
      <c r="C184" s="1119"/>
      <c r="D184" s="1119"/>
      <c r="E184" s="1119"/>
      <c r="F184" s="1119"/>
      <c r="G184" s="1119"/>
      <c r="H184" s="1119"/>
      <c r="I184" s="1119"/>
      <c r="J184" s="1119"/>
      <c r="K184" s="1119"/>
      <c r="L184" s="1119"/>
      <c r="M184" s="1119"/>
      <c r="N184" s="1119"/>
      <c r="O184" s="1119"/>
      <c r="P184" s="1119"/>
      <c r="Q184" s="1119"/>
      <c r="R184" s="1119"/>
      <c r="S184" s="1120"/>
      <c r="T184" s="661"/>
      <c r="U184" s="661"/>
      <c r="V184" s="661"/>
      <c r="W184" s="661"/>
      <c r="X184" s="661"/>
      <c r="Y184" s="661"/>
      <c r="Z184" s="661"/>
      <c r="AA184" s="661"/>
      <c r="AB184" s="661"/>
      <c r="AC184" s="661"/>
      <c r="AD184" s="661"/>
      <c r="AE184" s="661"/>
      <c r="AF184" s="661"/>
      <c r="AG184" s="661"/>
      <c r="AH184" s="661"/>
      <c r="AI184" s="661"/>
      <c r="AJ184" s="661"/>
      <c r="AK184" s="661"/>
      <c r="AL184" s="661"/>
      <c r="AM184" s="661"/>
      <c r="AN184" s="661"/>
      <c r="AO184" s="661"/>
      <c r="AP184" s="661"/>
      <c r="AQ184" s="661"/>
      <c r="AR184" s="661"/>
      <c r="AS184" s="661"/>
      <c r="AT184" s="661"/>
      <c r="AU184" s="661"/>
      <c r="AV184" s="661"/>
      <c r="AW184" s="661"/>
      <c r="AX184" s="661"/>
      <c r="AY184" s="661"/>
      <c r="AZ184" s="661"/>
      <c r="BA184" s="661"/>
      <c r="BB184" s="661"/>
      <c r="BC184" s="661"/>
      <c r="BD184" s="661"/>
      <c r="BE184" s="661"/>
      <c r="BF184" s="661"/>
      <c r="BG184" s="661"/>
      <c r="BH184" s="661"/>
      <c r="BI184" s="661"/>
      <c r="BJ184" s="661"/>
      <c r="BK184" s="661"/>
      <c r="BL184" s="661"/>
      <c r="BM184" s="661"/>
      <c r="BN184" s="661"/>
      <c r="BO184" s="661"/>
      <c r="BP184" s="661"/>
      <c r="BQ184" s="661"/>
      <c r="BR184" s="661"/>
      <c r="BS184" s="661"/>
      <c r="BT184" s="661"/>
      <c r="BU184" s="661"/>
      <c r="BV184" s="661"/>
      <c r="BW184" s="661"/>
      <c r="BX184" s="661"/>
      <c r="BY184" s="661"/>
      <c r="BZ184" s="661"/>
      <c r="CA184" s="661"/>
      <c r="CB184" s="661"/>
      <c r="CC184" s="661"/>
      <c r="CD184" s="661"/>
      <c r="CE184" s="661"/>
      <c r="CF184" s="661"/>
      <c r="CG184" s="661"/>
      <c r="CH184" s="661"/>
      <c r="CI184" s="661"/>
      <c r="CJ184" s="661"/>
      <c r="CK184" s="661"/>
      <c r="CL184" s="661"/>
      <c r="CM184" s="661"/>
      <c r="CN184" s="661"/>
      <c r="CO184" s="661"/>
      <c r="CP184" s="661"/>
      <c r="CQ184" s="661"/>
      <c r="CR184" s="661"/>
      <c r="CS184" s="661"/>
      <c r="CT184" s="661"/>
      <c r="CU184" s="661"/>
      <c r="CV184" s="661"/>
      <c r="CW184" s="661"/>
      <c r="CX184" s="661"/>
      <c r="CY184" s="661"/>
      <c r="CZ184" s="661"/>
      <c r="DA184" s="661"/>
      <c r="DB184" s="661"/>
      <c r="DC184" s="661"/>
      <c r="DD184" s="661"/>
      <c r="DE184" s="661"/>
      <c r="DF184" s="661"/>
      <c r="DG184" s="661"/>
      <c r="DH184" s="661"/>
      <c r="DI184" s="661"/>
      <c r="DJ184" s="661"/>
      <c r="DK184" s="661"/>
      <c r="DL184" s="661"/>
      <c r="DM184" s="661"/>
      <c r="DN184" s="661"/>
      <c r="DO184" s="661"/>
      <c r="DP184" s="661"/>
      <c r="DQ184" s="661"/>
      <c r="DR184" s="661"/>
      <c r="DS184" s="661"/>
      <c r="DT184" s="661"/>
      <c r="DU184" s="661"/>
      <c r="DV184" s="661"/>
      <c r="DW184" s="661"/>
      <c r="DX184" s="661"/>
      <c r="DY184" s="661"/>
      <c r="DZ184" s="661"/>
      <c r="EA184" s="661"/>
      <c r="EB184" s="661"/>
      <c r="EC184" s="661"/>
      <c r="ED184" s="661"/>
      <c r="EE184" s="661"/>
      <c r="EF184" s="661"/>
      <c r="EG184" s="661"/>
      <c r="EH184" s="661"/>
      <c r="EI184" s="661"/>
      <c r="EJ184" s="661"/>
      <c r="EK184" s="661"/>
      <c r="EL184" s="661"/>
      <c r="EM184" s="661"/>
      <c r="EN184" s="661"/>
      <c r="EO184" s="661"/>
      <c r="EP184" s="661"/>
      <c r="EQ184" s="661"/>
      <c r="ER184" s="661"/>
      <c r="ES184" s="661"/>
      <c r="ET184" s="661"/>
      <c r="EU184" s="661"/>
      <c r="EV184" s="661"/>
      <c r="EW184" s="661"/>
      <c r="EX184" s="661"/>
      <c r="EY184" s="661"/>
      <c r="EZ184" s="661"/>
      <c r="FA184" s="661"/>
      <c r="FB184" s="661"/>
      <c r="FC184" s="661"/>
      <c r="FD184" s="661"/>
      <c r="FE184" s="661"/>
      <c r="FF184" s="661"/>
      <c r="FG184" s="661"/>
      <c r="FH184" s="661"/>
      <c r="FI184" s="661"/>
      <c r="FJ184" s="661"/>
      <c r="FK184" s="661"/>
      <c r="FL184" s="661"/>
      <c r="FM184" s="661"/>
      <c r="FN184" s="661"/>
      <c r="FO184" s="661"/>
      <c r="FP184" s="661"/>
      <c r="FQ184" s="661"/>
      <c r="FR184" s="661"/>
      <c r="FS184" s="661"/>
      <c r="FT184" s="661"/>
      <c r="FU184" s="661"/>
      <c r="FV184" s="661"/>
      <c r="FW184" s="661"/>
      <c r="FX184" s="661"/>
      <c r="FY184" s="661"/>
      <c r="FZ184" s="661"/>
      <c r="GA184" s="661"/>
      <c r="GB184" s="661"/>
      <c r="GC184" s="661"/>
      <c r="GD184" s="661"/>
      <c r="GE184" s="661"/>
      <c r="GF184" s="661"/>
      <c r="GG184" s="661"/>
      <c r="GH184" s="661"/>
      <c r="GI184" s="661"/>
      <c r="GJ184" s="661"/>
      <c r="GK184" s="661"/>
      <c r="GL184" s="661"/>
      <c r="GM184" s="661"/>
      <c r="GN184" s="661"/>
      <c r="GO184" s="661"/>
      <c r="GP184" s="661"/>
      <c r="GQ184" s="661"/>
      <c r="GR184" s="661"/>
      <c r="GS184" s="661"/>
      <c r="GT184" s="661"/>
      <c r="GU184" s="661"/>
      <c r="GV184" s="661"/>
      <c r="GW184" s="661"/>
      <c r="GX184" s="661"/>
      <c r="GY184" s="661"/>
      <c r="GZ184" s="661"/>
      <c r="HA184" s="661"/>
      <c r="HB184" s="661"/>
      <c r="HC184" s="661"/>
      <c r="HD184" s="661"/>
      <c r="HE184" s="661"/>
      <c r="HF184" s="661"/>
      <c r="HG184" s="661"/>
      <c r="HH184" s="661"/>
      <c r="HI184" s="661"/>
      <c r="HJ184" s="661"/>
      <c r="HK184" s="661"/>
      <c r="HL184" s="661"/>
      <c r="HM184" s="661"/>
      <c r="HN184" s="661"/>
      <c r="HO184" s="661"/>
      <c r="HP184" s="661"/>
      <c r="HQ184" s="661"/>
      <c r="HR184" s="661"/>
      <c r="HS184" s="661"/>
      <c r="HT184" s="661"/>
      <c r="HU184" s="661"/>
      <c r="HV184" s="661"/>
      <c r="HW184" s="661"/>
      <c r="HX184" s="661"/>
      <c r="HY184" s="661"/>
      <c r="HZ184" s="661"/>
      <c r="IA184" s="661"/>
      <c r="IB184" s="661"/>
      <c r="IC184" s="661"/>
      <c r="ID184" s="661"/>
      <c r="IE184" s="661"/>
      <c r="IF184" s="661"/>
      <c r="IG184" s="661"/>
      <c r="IH184" s="661"/>
      <c r="II184" s="661"/>
      <c r="IJ184" s="661"/>
      <c r="IK184" s="661"/>
      <c r="IL184" s="661"/>
      <c r="IM184" s="661"/>
      <c r="IN184" s="661"/>
      <c r="IO184" s="661"/>
      <c r="IP184" s="661"/>
      <c r="IQ184" s="661"/>
      <c r="IR184" s="661"/>
      <c r="IS184" s="661"/>
      <c r="IT184" s="661"/>
      <c r="IU184" s="661"/>
      <c r="IV184" s="661"/>
    </row>
    <row r="185" spans="1:256" s="4" customFormat="1" ht="13.5" customHeight="1">
      <c r="A185" s="18">
        <v>0</v>
      </c>
      <c r="B185" s="767">
        <v>0</v>
      </c>
      <c r="C185" s="767">
        <v>0</v>
      </c>
      <c r="D185" s="767">
        <v>0</v>
      </c>
      <c r="E185" s="18">
        <v>0</v>
      </c>
      <c r="F185" s="767">
        <v>0</v>
      </c>
      <c r="G185" s="18">
        <v>0</v>
      </c>
      <c r="H185" s="18">
        <v>0</v>
      </c>
      <c r="I185" s="767">
        <v>0</v>
      </c>
      <c r="J185" s="18">
        <v>0</v>
      </c>
      <c r="K185" s="18">
        <v>0</v>
      </c>
      <c r="L185" s="18">
        <v>0</v>
      </c>
      <c r="M185" s="18">
        <v>0</v>
      </c>
      <c r="N185" s="18">
        <v>0</v>
      </c>
      <c r="O185" s="767">
        <v>0</v>
      </c>
      <c r="P185" s="767">
        <v>0</v>
      </c>
      <c r="Q185" s="18">
        <v>0</v>
      </c>
      <c r="R185" s="18">
        <v>0</v>
      </c>
      <c r="S185" s="18">
        <v>0</v>
      </c>
    </row>
    <row r="186" spans="1:256">
      <c r="A186" s="1118" t="s">
        <v>74</v>
      </c>
      <c r="B186" s="1119"/>
      <c r="C186" s="1119"/>
      <c r="D186" s="1119"/>
      <c r="E186" s="1119"/>
      <c r="F186" s="1119"/>
      <c r="G186" s="1119"/>
      <c r="H186" s="1119"/>
      <c r="I186" s="1119"/>
      <c r="J186" s="1119"/>
      <c r="K186" s="1119"/>
      <c r="L186" s="1119"/>
      <c r="M186" s="1119"/>
      <c r="N186" s="1119"/>
      <c r="O186" s="1119"/>
      <c r="P186" s="1119"/>
      <c r="Q186" s="1119"/>
      <c r="R186" s="1119"/>
      <c r="S186" s="1120"/>
      <c r="T186" s="661"/>
      <c r="U186" s="661"/>
      <c r="V186" s="661"/>
      <c r="W186" s="661"/>
      <c r="X186" s="661"/>
      <c r="Y186" s="661"/>
      <c r="Z186" s="661"/>
      <c r="AA186" s="661"/>
      <c r="AB186" s="661"/>
      <c r="AC186" s="661"/>
      <c r="AD186" s="661"/>
      <c r="AE186" s="661"/>
      <c r="AF186" s="661"/>
      <c r="AG186" s="661"/>
      <c r="AH186" s="661"/>
      <c r="AI186" s="661"/>
      <c r="AJ186" s="661"/>
      <c r="AK186" s="661"/>
      <c r="AL186" s="661"/>
      <c r="AM186" s="661"/>
      <c r="AN186" s="661"/>
      <c r="AO186" s="661"/>
      <c r="AP186" s="661"/>
      <c r="AQ186" s="661"/>
      <c r="AR186" s="661"/>
      <c r="AS186" s="661"/>
      <c r="AT186" s="661"/>
      <c r="AU186" s="661"/>
      <c r="AV186" s="661"/>
      <c r="AW186" s="661"/>
      <c r="AX186" s="661"/>
      <c r="AY186" s="661"/>
      <c r="AZ186" s="661"/>
      <c r="BA186" s="661"/>
      <c r="BB186" s="661"/>
      <c r="BC186" s="661"/>
      <c r="BD186" s="661"/>
      <c r="BE186" s="661"/>
      <c r="BF186" s="661"/>
      <c r="BG186" s="661"/>
      <c r="BH186" s="661"/>
      <c r="BI186" s="661"/>
      <c r="BJ186" s="661"/>
      <c r="BK186" s="661"/>
      <c r="BL186" s="661"/>
      <c r="BM186" s="661"/>
      <c r="BN186" s="661"/>
      <c r="BO186" s="661"/>
      <c r="BP186" s="661"/>
      <c r="BQ186" s="661"/>
      <c r="BR186" s="661"/>
      <c r="BS186" s="661"/>
      <c r="BT186" s="661"/>
      <c r="BU186" s="661"/>
      <c r="BV186" s="661"/>
      <c r="BW186" s="661"/>
      <c r="BX186" s="661"/>
      <c r="BY186" s="661"/>
      <c r="BZ186" s="661"/>
      <c r="CA186" s="661"/>
      <c r="CB186" s="661"/>
      <c r="CC186" s="661"/>
      <c r="CD186" s="661"/>
      <c r="CE186" s="661"/>
      <c r="CF186" s="661"/>
      <c r="CG186" s="661"/>
      <c r="CH186" s="661"/>
      <c r="CI186" s="661"/>
      <c r="CJ186" s="661"/>
      <c r="CK186" s="661"/>
      <c r="CL186" s="661"/>
      <c r="CM186" s="661"/>
      <c r="CN186" s="661"/>
      <c r="CO186" s="661"/>
      <c r="CP186" s="661"/>
      <c r="CQ186" s="661"/>
      <c r="CR186" s="661"/>
      <c r="CS186" s="661"/>
      <c r="CT186" s="661"/>
      <c r="CU186" s="661"/>
      <c r="CV186" s="661"/>
      <c r="CW186" s="661"/>
      <c r="CX186" s="661"/>
      <c r="CY186" s="661"/>
      <c r="CZ186" s="661"/>
      <c r="DA186" s="661"/>
      <c r="DB186" s="661"/>
      <c r="DC186" s="661"/>
      <c r="DD186" s="661"/>
      <c r="DE186" s="661"/>
      <c r="DF186" s="661"/>
      <c r="DG186" s="661"/>
      <c r="DH186" s="661"/>
      <c r="DI186" s="661"/>
      <c r="DJ186" s="661"/>
      <c r="DK186" s="661"/>
      <c r="DL186" s="661"/>
      <c r="DM186" s="661"/>
      <c r="DN186" s="661"/>
      <c r="DO186" s="661"/>
      <c r="DP186" s="661"/>
      <c r="DQ186" s="661"/>
      <c r="DR186" s="661"/>
      <c r="DS186" s="661"/>
      <c r="DT186" s="661"/>
      <c r="DU186" s="661"/>
      <c r="DV186" s="661"/>
      <c r="DW186" s="661"/>
      <c r="DX186" s="661"/>
      <c r="DY186" s="661"/>
      <c r="DZ186" s="661"/>
      <c r="EA186" s="661"/>
      <c r="EB186" s="661"/>
      <c r="EC186" s="661"/>
      <c r="ED186" s="661"/>
      <c r="EE186" s="661"/>
      <c r="EF186" s="661"/>
      <c r="EG186" s="661"/>
      <c r="EH186" s="661"/>
      <c r="EI186" s="661"/>
      <c r="EJ186" s="661"/>
      <c r="EK186" s="661"/>
      <c r="EL186" s="661"/>
      <c r="EM186" s="661"/>
      <c r="EN186" s="661"/>
      <c r="EO186" s="661"/>
      <c r="EP186" s="661"/>
      <c r="EQ186" s="661"/>
      <c r="ER186" s="661"/>
      <c r="ES186" s="661"/>
      <c r="ET186" s="661"/>
      <c r="EU186" s="661"/>
      <c r="EV186" s="661"/>
      <c r="EW186" s="661"/>
      <c r="EX186" s="661"/>
      <c r="EY186" s="661"/>
      <c r="EZ186" s="661"/>
      <c r="FA186" s="661"/>
      <c r="FB186" s="661"/>
      <c r="FC186" s="661"/>
      <c r="FD186" s="661"/>
      <c r="FE186" s="661"/>
      <c r="FF186" s="661"/>
      <c r="FG186" s="661"/>
      <c r="FH186" s="661"/>
      <c r="FI186" s="661"/>
      <c r="FJ186" s="661"/>
      <c r="FK186" s="661"/>
      <c r="FL186" s="661"/>
      <c r="FM186" s="661"/>
      <c r="FN186" s="661"/>
      <c r="FO186" s="661"/>
      <c r="FP186" s="661"/>
      <c r="FQ186" s="661"/>
      <c r="FR186" s="661"/>
      <c r="FS186" s="661"/>
      <c r="FT186" s="661"/>
      <c r="FU186" s="661"/>
      <c r="FV186" s="661"/>
      <c r="FW186" s="661"/>
      <c r="FX186" s="661"/>
      <c r="FY186" s="661"/>
      <c r="FZ186" s="661"/>
      <c r="GA186" s="661"/>
      <c r="GB186" s="661"/>
      <c r="GC186" s="661"/>
      <c r="GD186" s="661"/>
      <c r="GE186" s="661"/>
      <c r="GF186" s="661"/>
      <c r="GG186" s="661"/>
      <c r="GH186" s="661"/>
      <c r="GI186" s="661"/>
      <c r="GJ186" s="661"/>
      <c r="GK186" s="661"/>
      <c r="GL186" s="661"/>
      <c r="GM186" s="661"/>
      <c r="GN186" s="661"/>
      <c r="GO186" s="661"/>
      <c r="GP186" s="661"/>
      <c r="GQ186" s="661"/>
      <c r="GR186" s="661"/>
      <c r="GS186" s="661"/>
      <c r="GT186" s="661"/>
      <c r="GU186" s="661"/>
      <c r="GV186" s="661"/>
      <c r="GW186" s="661"/>
      <c r="GX186" s="661"/>
      <c r="GY186" s="661"/>
      <c r="GZ186" s="661"/>
      <c r="HA186" s="661"/>
      <c r="HB186" s="661"/>
      <c r="HC186" s="661"/>
      <c r="HD186" s="661"/>
      <c r="HE186" s="661"/>
      <c r="HF186" s="661"/>
      <c r="HG186" s="661"/>
      <c r="HH186" s="661"/>
      <c r="HI186" s="661"/>
      <c r="HJ186" s="661"/>
      <c r="HK186" s="661"/>
      <c r="HL186" s="661"/>
      <c r="HM186" s="661"/>
      <c r="HN186" s="661"/>
      <c r="HO186" s="661"/>
      <c r="HP186" s="661"/>
      <c r="HQ186" s="661"/>
      <c r="HR186" s="661"/>
      <c r="HS186" s="661"/>
      <c r="HT186" s="661"/>
      <c r="HU186" s="661"/>
      <c r="HV186" s="661"/>
      <c r="HW186" s="661"/>
      <c r="HX186" s="661"/>
      <c r="HY186" s="661"/>
      <c r="HZ186" s="661"/>
      <c r="IA186" s="661"/>
      <c r="IB186" s="661"/>
      <c r="IC186" s="661"/>
      <c r="ID186" s="661"/>
      <c r="IE186" s="661"/>
      <c r="IF186" s="661"/>
      <c r="IG186" s="661"/>
      <c r="IH186" s="661"/>
      <c r="II186" s="661"/>
      <c r="IJ186" s="661"/>
      <c r="IK186" s="661"/>
      <c r="IL186" s="661"/>
      <c r="IM186" s="661"/>
      <c r="IN186" s="661"/>
      <c r="IO186" s="661"/>
      <c r="IP186" s="661"/>
      <c r="IQ186" s="661"/>
      <c r="IR186" s="661"/>
      <c r="IS186" s="661"/>
      <c r="IT186" s="661"/>
      <c r="IU186" s="661"/>
      <c r="IV186" s="661"/>
    </row>
    <row r="187" spans="1:256" s="566" customFormat="1">
      <c r="A187" s="18">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661"/>
      <c r="U187" s="661"/>
      <c r="V187" s="661"/>
      <c r="W187" s="661"/>
      <c r="X187" s="661"/>
      <c r="Y187" s="661"/>
      <c r="Z187" s="661"/>
      <c r="AA187" s="661"/>
      <c r="AB187" s="661"/>
      <c r="AC187" s="661"/>
      <c r="AD187" s="661"/>
      <c r="AE187" s="661"/>
      <c r="AF187" s="661"/>
      <c r="AG187" s="661"/>
      <c r="AH187" s="661"/>
      <c r="AI187" s="661"/>
      <c r="AJ187" s="661"/>
      <c r="AK187" s="661"/>
      <c r="AL187" s="661"/>
      <c r="AM187" s="661"/>
      <c r="AN187" s="661"/>
      <c r="AO187" s="661"/>
      <c r="AP187" s="661"/>
      <c r="AQ187" s="661"/>
      <c r="AR187" s="661"/>
      <c r="AS187" s="661"/>
      <c r="AT187" s="661"/>
      <c r="AU187" s="661"/>
      <c r="AV187" s="661"/>
      <c r="AW187" s="661"/>
      <c r="AX187" s="661"/>
      <c r="AY187" s="661"/>
      <c r="AZ187" s="661"/>
      <c r="BA187" s="661"/>
      <c r="BB187" s="661"/>
      <c r="BC187" s="661"/>
      <c r="BD187" s="661"/>
      <c r="BE187" s="661"/>
      <c r="BF187" s="661"/>
      <c r="BG187" s="661"/>
      <c r="BH187" s="661"/>
      <c r="BI187" s="661"/>
      <c r="BJ187" s="661"/>
      <c r="BK187" s="661"/>
      <c r="BL187" s="661"/>
      <c r="BM187" s="661"/>
      <c r="BN187" s="661"/>
      <c r="BO187" s="661"/>
      <c r="BP187" s="661"/>
      <c r="BQ187" s="661"/>
      <c r="BR187" s="661"/>
      <c r="BS187" s="661"/>
      <c r="BT187" s="661"/>
      <c r="BU187" s="661"/>
      <c r="BV187" s="661"/>
      <c r="BW187" s="661"/>
      <c r="BX187" s="661"/>
      <c r="BY187" s="661"/>
      <c r="BZ187" s="661"/>
      <c r="CA187" s="661"/>
      <c r="CB187" s="661"/>
      <c r="CC187" s="661"/>
      <c r="CD187" s="661"/>
      <c r="CE187" s="661"/>
      <c r="CF187" s="661"/>
      <c r="CG187" s="661"/>
      <c r="CH187" s="661"/>
      <c r="CI187" s="661"/>
      <c r="CJ187" s="661"/>
      <c r="CK187" s="661"/>
      <c r="CL187" s="661"/>
      <c r="CM187" s="661"/>
      <c r="CN187" s="661"/>
      <c r="CO187" s="661"/>
      <c r="CP187" s="661"/>
      <c r="CQ187" s="661"/>
      <c r="CR187" s="661"/>
      <c r="CS187" s="661"/>
      <c r="CT187" s="661"/>
      <c r="CU187" s="661"/>
      <c r="CV187" s="661"/>
      <c r="CW187" s="661"/>
      <c r="CX187" s="661"/>
      <c r="CY187" s="661"/>
      <c r="CZ187" s="661"/>
      <c r="DA187" s="661"/>
      <c r="DB187" s="661"/>
      <c r="DC187" s="661"/>
      <c r="DD187" s="661"/>
      <c r="DE187" s="661"/>
      <c r="DF187" s="661"/>
      <c r="DG187" s="661"/>
      <c r="DH187" s="661"/>
      <c r="DI187" s="661"/>
      <c r="DJ187" s="661"/>
      <c r="DK187" s="661"/>
      <c r="DL187" s="661"/>
      <c r="DM187" s="661"/>
      <c r="DN187" s="661"/>
      <c r="DO187" s="661"/>
      <c r="DP187" s="661"/>
      <c r="DQ187" s="661"/>
      <c r="DR187" s="661"/>
      <c r="DS187" s="661"/>
      <c r="DT187" s="661"/>
      <c r="DU187" s="661"/>
      <c r="DV187" s="661"/>
      <c r="DW187" s="661"/>
      <c r="DX187" s="661"/>
      <c r="DY187" s="661"/>
      <c r="DZ187" s="661"/>
      <c r="EA187" s="661"/>
      <c r="EB187" s="661"/>
      <c r="EC187" s="661"/>
      <c r="ED187" s="661"/>
      <c r="EE187" s="661"/>
      <c r="EF187" s="661"/>
      <c r="EG187" s="661"/>
      <c r="EH187" s="661"/>
      <c r="EI187" s="661"/>
      <c r="EJ187" s="661"/>
      <c r="EK187" s="661"/>
      <c r="EL187" s="661"/>
      <c r="EM187" s="661"/>
      <c r="EN187" s="661"/>
      <c r="EO187" s="661"/>
      <c r="EP187" s="661"/>
      <c r="EQ187" s="661"/>
      <c r="ER187" s="661"/>
      <c r="ES187" s="661"/>
      <c r="ET187" s="661"/>
      <c r="EU187" s="661"/>
      <c r="EV187" s="661"/>
      <c r="EW187" s="661"/>
      <c r="EX187" s="661"/>
      <c r="EY187" s="661"/>
      <c r="EZ187" s="661"/>
      <c r="FA187" s="661"/>
      <c r="FB187" s="661"/>
      <c r="FC187" s="661"/>
      <c r="FD187" s="661"/>
      <c r="FE187" s="661"/>
      <c r="FF187" s="661"/>
      <c r="FG187" s="661"/>
      <c r="FH187" s="661"/>
      <c r="FI187" s="661"/>
      <c r="FJ187" s="661"/>
      <c r="FK187" s="661"/>
      <c r="FL187" s="661"/>
      <c r="FM187" s="661"/>
      <c r="FN187" s="661"/>
      <c r="FO187" s="661"/>
      <c r="FP187" s="661"/>
      <c r="FQ187" s="661"/>
      <c r="FR187" s="661"/>
      <c r="FS187" s="661"/>
      <c r="FT187" s="661"/>
      <c r="FU187" s="661"/>
      <c r="FV187" s="661"/>
      <c r="FW187" s="661"/>
      <c r="FX187" s="661"/>
      <c r="FY187" s="661"/>
      <c r="FZ187" s="661"/>
      <c r="GA187" s="661"/>
      <c r="GB187" s="661"/>
      <c r="GC187" s="661"/>
      <c r="GD187" s="661"/>
      <c r="GE187" s="661"/>
      <c r="GF187" s="661"/>
      <c r="GG187" s="661"/>
      <c r="GH187" s="661"/>
      <c r="GI187" s="661"/>
      <c r="GJ187" s="661"/>
      <c r="GK187" s="661"/>
      <c r="GL187" s="661"/>
      <c r="GM187" s="661"/>
      <c r="GN187" s="661"/>
      <c r="GO187" s="661"/>
      <c r="GP187" s="661"/>
      <c r="GQ187" s="661"/>
      <c r="GR187" s="661"/>
      <c r="GS187" s="661"/>
      <c r="GT187" s="661"/>
      <c r="GU187" s="661"/>
      <c r="GV187" s="661"/>
      <c r="GW187" s="661"/>
      <c r="GX187" s="661"/>
      <c r="GY187" s="661"/>
      <c r="GZ187" s="661"/>
      <c r="HA187" s="661"/>
      <c r="HB187" s="661"/>
      <c r="HC187" s="661"/>
      <c r="HD187" s="661"/>
      <c r="HE187" s="661"/>
      <c r="HF187" s="661"/>
      <c r="HG187" s="661"/>
      <c r="HH187" s="661"/>
      <c r="HI187" s="661"/>
      <c r="HJ187" s="661"/>
      <c r="HK187" s="661"/>
      <c r="HL187" s="661"/>
      <c r="HM187" s="661"/>
      <c r="HN187" s="661"/>
      <c r="HO187" s="661"/>
      <c r="HP187" s="661"/>
      <c r="HQ187" s="661"/>
      <c r="HR187" s="661"/>
      <c r="HS187" s="661"/>
      <c r="HT187" s="661"/>
      <c r="HU187" s="661"/>
      <c r="HV187" s="661"/>
      <c r="HW187" s="661"/>
      <c r="HX187" s="661"/>
      <c r="HY187" s="661"/>
      <c r="HZ187" s="661"/>
      <c r="IA187" s="661"/>
      <c r="IB187" s="661"/>
      <c r="IC187" s="661"/>
      <c r="ID187" s="661"/>
      <c r="IE187" s="661"/>
      <c r="IF187" s="661"/>
      <c r="IG187" s="661"/>
      <c r="IH187" s="661"/>
      <c r="II187" s="661"/>
      <c r="IJ187" s="661"/>
      <c r="IK187" s="661"/>
      <c r="IL187" s="661"/>
      <c r="IM187" s="661"/>
      <c r="IN187" s="661"/>
      <c r="IO187" s="661"/>
      <c r="IP187" s="661"/>
      <c r="IQ187" s="661"/>
      <c r="IR187" s="661"/>
      <c r="IS187" s="661"/>
      <c r="IT187" s="661"/>
      <c r="IU187" s="661"/>
      <c r="IV187" s="661"/>
    </row>
    <row r="188" spans="1:256">
      <c r="A188" s="1118" t="s">
        <v>75</v>
      </c>
      <c r="B188" s="1119"/>
      <c r="C188" s="1119"/>
      <c r="D188" s="1119"/>
      <c r="E188" s="1119"/>
      <c r="F188" s="1119"/>
      <c r="G188" s="1119"/>
      <c r="H188" s="1119"/>
      <c r="I188" s="1119"/>
      <c r="J188" s="1119"/>
      <c r="K188" s="1119"/>
      <c r="L188" s="1119"/>
      <c r="M188" s="1119"/>
      <c r="N188" s="1119"/>
      <c r="O188" s="1119"/>
      <c r="P188" s="1119"/>
      <c r="Q188" s="1119"/>
      <c r="R188" s="1119"/>
      <c r="S188" s="1120"/>
      <c r="T188" s="661"/>
      <c r="U188" s="661"/>
      <c r="V188" s="661"/>
      <c r="W188" s="661"/>
      <c r="X188" s="661"/>
      <c r="Y188" s="661"/>
      <c r="Z188" s="661"/>
      <c r="AA188" s="661"/>
      <c r="AB188" s="661"/>
      <c r="AC188" s="661"/>
      <c r="AD188" s="661"/>
      <c r="AE188" s="661"/>
      <c r="AF188" s="661"/>
      <c r="AG188" s="661"/>
      <c r="AH188" s="661"/>
      <c r="AI188" s="661"/>
      <c r="AJ188" s="661"/>
      <c r="AK188" s="661"/>
      <c r="AL188" s="661"/>
      <c r="AM188" s="661"/>
      <c r="AN188" s="661"/>
      <c r="AO188" s="661"/>
      <c r="AP188" s="661"/>
      <c r="AQ188" s="661"/>
      <c r="AR188" s="661"/>
      <c r="AS188" s="661"/>
      <c r="AT188" s="661"/>
      <c r="AU188" s="661"/>
      <c r="AV188" s="661"/>
      <c r="AW188" s="661"/>
      <c r="AX188" s="661"/>
      <c r="AY188" s="661"/>
      <c r="AZ188" s="661"/>
      <c r="BA188" s="661"/>
      <c r="BB188" s="661"/>
      <c r="BC188" s="661"/>
      <c r="BD188" s="661"/>
      <c r="BE188" s="661"/>
      <c r="BF188" s="661"/>
      <c r="BG188" s="661"/>
      <c r="BH188" s="661"/>
      <c r="BI188" s="661"/>
      <c r="BJ188" s="661"/>
      <c r="BK188" s="661"/>
      <c r="BL188" s="661"/>
      <c r="BM188" s="661"/>
      <c r="BN188" s="661"/>
      <c r="BO188" s="661"/>
      <c r="BP188" s="661"/>
      <c r="BQ188" s="661"/>
      <c r="BR188" s="661"/>
      <c r="BS188" s="661"/>
      <c r="BT188" s="661"/>
      <c r="BU188" s="661"/>
      <c r="BV188" s="661"/>
      <c r="BW188" s="661"/>
      <c r="BX188" s="661"/>
      <c r="BY188" s="661"/>
      <c r="BZ188" s="661"/>
      <c r="CA188" s="661"/>
      <c r="CB188" s="661"/>
      <c r="CC188" s="661"/>
      <c r="CD188" s="661"/>
      <c r="CE188" s="661"/>
      <c r="CF188" s="661"/>
      <c r="CG188" s="661"/>
      <c r="CH188" s="661"/>
      <c r="CI188" s="661"/>
      <c r="CJ188" s="661"/>
      <c r="CK188" s="661"/>
      <c r="CL188" s="661"/>
      <c r="CM188" s="661"/>
      <c r="CN188" s="661"/>
      <c r="CO188" s="661"/>
      <c r="CP188" s="661"/>
      <c r="CQ188" s="661"/>
      <c r="CR188" s="661"/>
      <c r="CS188" s="661"/>
      <c r="CT188" s="661"/>
      <c r="CU188" s="661"/>
      <c r="CV188" s="661"/>
      <c r="CW188" s="661"/>
      <c r="CX188" s="661"/>
      <c r="CY188" s="661"/>
      <c r="CZ188" s="661"/>
      <c r="DA188" s="661"/>
      <c r="DB188" s="661"/>
      <c r="DC188" s="661"/>
      <c r="DD188" s="661"/>
      <c r="DE188" s="661"/>
      <c r="DF188" s="661"/>
      <c r="DG188" s="661"/>
      <c r="DH188" s="661"/>
      <c r="DI188" s="661"/>
      <c r="DJ188" s="661"/>
      <c r="DK188" s="661"/>
      <c r="DL188" s="661"/>
      <c r="DM188" s="661"/>
      <c r="DN188" s="661"/>
      <c r="DO188" s="661"/>
      <c r="DP188" s="661"/>
      <c r="DQ188" s="661"/>
      <c r="DR188" s="661"/>
      <c r="DS188" s="661"/>
      <c r="DT188" s="661"/>
      <c r="DU188" s="661"/>
      <c r="DV188" s="661"/>
      <c r="DW188" s="661"/>
      <c r="DX188" s="661"/>
      <c r="DY188" s="661"/>
      <c r="DZ188" s="661"/>
      <c r="EA188" s="661"/>
      <c r="EB188" s="661"/>
      <c r="EC188" s="661"/>
      <c r="ED188" s="661"/>
      <c r="EE188" s="661"/>
      <c r="EF188" s="661"/>
      <c r="EG188" s="661"/>
      <c r="EH188" s="661"/>
      <c r="EI188" s="661"/>
      <c r="EJ188" s="661"/>
      <c r="EK188" s="661"/>
      <c r="EL188" s="661"/>
      <c r="EM188" s="661"/>
      <c r="EN188" s="661"/>
      <c r="EO188" s="661"/>
      <c r="EP188" s="661"/>
      <c r="EQ188" s="661"/>
      <c r="ER188" s="661"/>
      <c r="ES188" s="661"/>
      <c r="ET188" s="661"/>
      <c r="EU188" s="661"/>
      <c r="EV188" s="661"/>
      <c r="EW188" s="661"/>
      <c r="EX188" s="661"/>
      <c r="EY188" s="661"/>
      <c r="EZ188" s="661"/>
      <c r="FA188" s="661"/>
      <c r="FB188" s="661"/>
      <c r="FC188" s="661"/>
      <c r="FD188" s="661"/>
      <c r="FE188" s="661"/>
      <c r="FF188" s="661"/>
      <c r="FG188" s="661"/>
      <c r="FH188" s="661"/>
      <c r="FI188" s="661"/>
      <c r="FJ188" s="661"/>
      <c r="FK188" s="661"/>
      <c r="FL188" s="661"/>
      <c r="FM188" s="661"/>
      <c r="FN188" s="661"/>
      <c r="FO188" s="661"/>
      <c r="FP188" s="661"/>
      <c r="FQ188" s="661"/>
      <c r="FR188" s="661"/>
      <c r="FS188" s="661"/>
      <c r="FT188" s="661"/>
      <c r="FU188" s="661"/>
      <c r="FV188" s="661"/>
      <c r="FW188" s="661"/>
      <c r="FX188" s="661"/>
      <c r="FY188" s="661"/>
      <c r="FZ188" s="661"/>
      <c r="GA188" s="661"/>
      <c r="GB188" s="661"/>
      <c r="GC188" s="661"/>
      <c r="GD188" s="661"/>
      <c r="GE188" s="661"/>
      <c r="GF188" s="661"/>
      <c r="GG188" s="661"/>
      <c r="GH188" s="661"/>
      <c r="GI188" s="661"/>
      <c r="GJ188" s="661"/>
      <c r="GK188" s="661"/>
      <c r="GL188" s="661"/>
      <c r="GM188" s="661"/>
      <c r="GN188" s="661"/>
      <c r="GO188" s="661"/>
      <c r="GP188" s="661"/>
      <c r="GQ188" s="661"/>
      <c r="GR188" s="661"/>
      <c r="GS188" s="661"/>
      <c r="GT188" s="661"/>
      <c r="GU188" s="661"/>
      <c r="GV188" s="661"/>
      <c r="GW188" s="661"/>
      <c r="GX188" s="661"/>
      <c r="GY188" s="661"/>
      <c r="GZ188" s="661"/>
      <c r="HA188" s="661"/>
      <c r="HB188" s="661"/>
      <c r="HC188" s="661"/>
      <c r="HD188" s="661"/>
      <c r="HE188" s="661"/>
      <c r="HF188" s="661"/>
      <c r="HG188" s="661"/>
      <c r="HH188" s="661"/>
      <c r="HI188" s="661"/>
      <c r="HJ188" s="661"/>
      <c r="HK188" s="661"/>
      <c r="HL188" s="661"/>
      <c r="HM188" s="661"/>
      <c r="HN188" s="661"/>
      <c r="HO188" s="661"/>
      <c r="HP188" s="661"/>
      <c r="HQ188" s="661"/>
      <c r="HR188" s="661"/>
      <c r="HS188" s="661"/>
      <c r="HT188" s="661"/>
      <c r="HU188" s="661"/>
      <c r="HV188" s="661"/>
      <c r="HW188" s="661"/>
      <c r="HX188" s="661"/>
      <c r="HY188" s="661"/>
      <c r="HZ188" s="661"/>
      <c r="IA188" s="661"/>
      <c r="IB188" s="661"/>
      <c r="IC188" s="661"/>
      <c r="ID188" s="661"/>
      <c r="IE188" s="661"/>
      <c r="IF188" s="661"/>
      <c r="IG188" s="661"/>
      <c r="IH188" s="661"/>
      <c r="II188" s="661"/>
      <c r="IJ188" s="661"/>
      <c r="IK188" s="661"/>
      <c r="IL188" s="661"/>
      <c r="IM188" s="661"/>
      <c r="IN188" s="661"/>
      <c r="IO188" s="661"/>
      <c r="IP188" s="661"/>
      <c r="IQ188" s="661"/>
      <c r="IR188" s="661"/>
      <c r="IS188" s="661"/>
      <c r="IT188" s="661"/>
      <c r="IU188" s="661"/>
      <c r="IV188" s="661"/>
    </row>
    <row r="189" spans="1:256" s="855" customFormat="1">
      <c r="A189" s="18">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256">
      <c r="A190" s="1118" t="s">
        <v>76</v>
      </c>
      <c r="B190" s="1119"/>
      <c r="C190" s="1119"/>
      <c r="D190" s="1119"/>
      <c r="E190" s="1119"/>
      <c r="F190" s="1119"/>
      <c r="G190" s="1119"/>
      <c r="H190" s="1119"/>
      <c r="I190" s="1119"/>
      <c r="J190" s="1119"/>
      <c r="K190" s="1119"/>
      <c r="L190" s="1119"/>
      <c r="M190" s="1119"/>
      <c r="N190" s="1119"/>
      <c r="O190" s="1119"/>
      <c r="P190" s="1119"/>
      <c r="Q190" s="1119"/>
      <c r="R190" s="1119"/>
      <c r="S190" s="1120"/>
      <c r="T190" s="661"/>
      <c r="U190" s="661"/>
      <c r="V190" s="661"/>
      <c r="W190" s="661"/>
      <c r="X190" s="661"/>
      <c r="Y190" s="661"/>
      <c r="Z190" s="661"/>
      <c r="AA190" s="661"/>
      <c r="AB190" s="661"/>
      <c r="AC190" s="661"/>
      <c r="AD190" s="661"/>
      <c r="AE190" s="661"/>
      <c r="AF190" s="661"/>
      <c r="AG190" s="661"/>
      <c r="AH190" s="661"/>
      <c r="AI190" s="661"/>
      <c r="AJ190" s="661"/>
      <c r="AK190" s="661"/>
      <c r="AL190" s="661"/>
      <c r="AM190" s="661"/>
      <c r="AN190" s="661"/>
      <c r="AO190" s="661"/>
      <c r="AP190" s="661"/>
      <c r="AQ190" s="661"/>
      <c r="AR190" s="661"/>
      <c r="AS190" s="661"/>
      <c r="AT190" s="661"/>
      <c r="AU190" s="661"/>
      <c r="AV190" s="661"/>
      <c r="AW190" s="661"/>
      <c r="AX190" s="661"/>
      <c r="AY190" s="661"/>
      <c r="AZ190" s="661"/>
      <c r="BA190" s="661"/>
      <c r="BB190" s="661"/>
      <c r="BC190" s="661"/>
      <c r="BD190" s="661"/>
      <c r="BE190" s="661"/>
      <c r="BF190" s="661"/>
      <c r="BG190" s="661"/>
      <c r="BH190" s="661"/>
      <c r="BI190" s="661"/>
      <c r="BJ190" s="661"/>
      <c r="BK190" s="661"/>
      <c r="BL190" s="661"/>
      <c r="BM190" s="661"/>
      <c r="BN190" s="661"/>
      <c r="BO190" s="661"/>
      <c r="BP190" s="661"/>
      <c r="BQ190" s="661"/>
      <c r="BR190" s="661"/>
      <c r="BS190" s="661"/>
      <c r="BT190" s="661"/>
      <c r="BU190" s="661"/>
      <c r="BV190" s="661"/>
      <c r="BW190" s="661"/>
      <c r="BX190" s="661"/>
      <c r="BY190" s="661"/>
      <c r="BZ190" s="661"/>
      <c r="CA190" s="661"/>
      <c r="CB190" s="661"/>
      <c r="CC190" s="661"/>
      <c r="CD190" s="661"/>
      <c r="CE190" s="661"/>
      <c r="CF190" s="661"/>
      <c r="CG190" s="661"/>
      <c r="CH190" s="661"/>
      <c r="CI190" s="661"/>
      <c r="CJ190" s="661"/>
      <c r="CK190" s="661"/>
      <c r="CL190" s="661"/>
      <c r="CM190" s="661"/>
      <c r="CN190" s="661"/>
      <c r="CO190" s="661"/>
      <c r="CP190" s="661"/>
      <c r="CQ190" s="661"/>
      <c r="CR190" s="661"/>
      <c r="CS190" s="661"/>
      <c r="CT190" s="661"/>
      <c r="CU190" s="661"/>
      <c r="CV190" s="661"/>
      <c r="CW190" s="661"/>
      <c r="CX190" s="661"/>
      <c r="CY190" s="661"/>
      <c r="CZ190" s="661"/>
      <c r="DA190" s="661"/>
      <c r="DB190" s="661"/>
      <c r="DC190" s="661"/>
      <c r="DD190" s="661"/>
      <c r="DE190" s="661"/>
      <c r="DF190" s="661"/>
      <c r="DG190" s="661"/>
      <c r="DH190" s="661"/>
      <c r="DI190" s="661"/>
      <c r="DJ190" s="661"/>
      <c r="DK190" s="661"/>
      <c r="DL190" s="661"/>
      <c r="DM190" s="661"/>
      <c r="DN190" s="661"/>
      <c r="DO190" s="661"/>
      <c r="DP190" s="661"/>
      <c r="DQ190" s="661"/>
      <c r="DR190" s="661"/>
      <c r="DS190" s="661"/>
      <c r="DT190" s="661"/>
      <c r="DU190" s="661"/>
      <c r="DV190" s="661"/>
      <c r="DW190" s="661"/>
      <c r="DX190" s="661"/>
      <c r="DY190" s="661"/>
      <c r="DZ190" s="661"/>
      <c r="EA190" s="661"/>
      <c r="EB190" s="661"/>
      <c r="EC190" s="661"/>
      <c r="ED190" s="661"/>
      <c r="EE190" s="661"/>
      <c r="EF190" s="661"/>
      <c r="EG190" s="661"/>
      <c r="EH190" s="661"/>
      <c r="EI190" s="661"/>
      <c r="EJ190" s="661"/>
      <c r="EK190" s="661"/>
      <c r="EL190" s="661"/>
      <c r="EM190" s="661"/>
      <c r="EN190" s="661"/>
      <c r="EO190" s="661"/>
      <c r="EP190" s="661"/>
      <c r="EQ190" s="661"/>
      <c r="ER190" s="661"/>
      <c r="ES190" s="661"/>
      <c r="ET190" s="661"/>
      <c r="EU190" s="661"/>
      <c r="EV190" s="661"/>
      <c r="EW190" s="661"/>
      <c r="EX190" s="661"/>
      <c r="EY190" s="661"/>
      <c r="EZ190" s="661"/>
      <c r="FA190" s="661"/>
      <c r="FB190" s="661"/>
      <c r="FC190" s="661"/>
      <c r="FD190" s="661"/>
      <c r="FE190" s="661"/>
      <c r="FF190" s="661"/>
      <c r="FG190" s="661"/>
      <c r="FH190" s="661"/>
      <c r="FI190" s="661"/>
      <c r="FJ190" s="661"/>
      <c r="FK190" s="661"/>
      <c r="FL190" s="661"/>
      <c r="FM190" s="661"/>
      <c r="FN190" s="661"/>
      <c r="FO190" s="661"/>
      <c r="FP190" s="661"/>
      <c r="FQ190" s="661"/>
      <c r="FR190" s="661"/>
      <c r="FS190" s="661"/>
      <c r="FT190" s="661"/>
      <c r="FU190" s="661"/>
      <c r="FV190" s="661"/>
      <c r="FW190" s="661"/>
      <c r="FX190" s="661"/>
      <c r="FY190" s="661"/>
      <c r="FZ190" s="661"/>
      <c r="GA190" s="661"/>
      <c r="GB190" s="661"/>
      <c r="GC190" s="661"/>
      <c r="GD190" s="661"/>
      <c r="GE190" s="661"/>
      <c r="GF190" s="661"/>
      <c r="GG190" s="661"/>
      <c r="GH190" s="661"/>
      <c r="GI190" s="661"/>
      <c r="GJ190" s="661"/>
      <c r="GK190" s="661"/>
      <c r="GL190" s="661"/>
      <c r="GM190" s="661"/>
      <c r="GN190" s="661"/>
      <c r="GO190" s="661"/>
      <c r="GP190" s="661"/>
      <c r="GQ190" s="661"/>
      <c r="GR190" s="661"/>
      <c r="GS190" s="661"/>
      <c r="GT190" s="661"/>
      <c r="GU190" s="661"/>
      <c r="GV190" s="661"/>
      <c r="GW190" s="661"/>
      <c r="GX190" s="661"/>
      <c r="GY190" s="661"/>
      <c r="GZ190" s="661"/>
      <c r="HA190" s="661"/>
      <c r="HB190" s="661"/>
      <c r="HC190" s="661"/>
      <c r="HD190" s="661"/>
      <c r="HE190" s="661"/>
      <c r="HF190" s="661"/>
      <c r="HG190" s="661"/>
      <c r="HH190" s="661"/>
      <c r="HI190" s="661"/>
      <c r="HJ190" s="661"/>
      <c r="HK190" s="661"/>
      <c r="HL190" s="661"/>
      <c r="HM190" s="661"/>
      <c r="HN190" s="661"/>
      <c r="HO190" s="661"/>
      <c r="HP190" s="661"/>
      <c r="HQ190" s="661"/>
      <c r="HR190" s="661"/>
      <c r="HS190" s="661"/>
      <c r="HT190" s="661"/>
      <c r="HU190" s="661"/>
      <c r="HV190" s="661"/>
      <c r="HW190" s="661"/>
      <c r="HX190" s="661"/>
      <c r="HY190" s="661"/>
      <c r="HZ190" s="661"/>
      <c r="IA190" s="661"/>
      <c r="IB190" s="661"/>
      <c r="IC190" s="661"/>
      <c r="ID190" s="661"/>
      <c r="IE190" s="661"/>
      <c r="IF190" s="661"/>
      <c r="IG190" s="661"/>
      <c r="IH190" s="661"/>
      <c r="II190" s="661"/>
      <c r="IJ190" s="661"/>
      <c r="IK190" s="661"/>
      <c r="IL190" s="661"/>
      <c r="IM190" s="661"/>
      <c r="IN190" s="661"/>
      <c r="IO190" s="661"/>
      <c r="IP190" s="661"/>
      <c r="IQ190" s="661"/>
      <c r="IR190" s="661"/>
      <c r="IS190" s="661"/>
      <c r="IT190" s="661"/>
      <c r="IU190" s="661"/>
      <c r="IV190" s="661"/>
    </row>
    <row r="191" spans="1:256" s="4" customFormat="1">
      <c r="A191" s="767">
        <v>0</v>
      </c>
      <c r="B191" s="767">
        <v>1</v>
      </c>
      <c r="C191" s="767">
        <v>1</v>
      </c>
      <c r="D191" s="767">
        <v>0</v>
      </c>
      <c r="E191" s="767">
        <v>1</v>
      </c>
      <c r="F191" s="767">
        <v>0</v>
      </c>
      <c r="G191" s="767">
        <v>1</v>
      </c>
      <c r="H191" s="767">
        <v>0</v>
      </c>
      <c r="I191" s="767">
        <v>1</v>
      </c>
      <c r="J191" s="767">
        <v>0</v>
      </c>
      <c r="K191" s="767">
        <v>0</v>
      </c>
      <c r="L191" s="767">
        <v>0</v>
      </c>
      <c r="M191" s="767">
        <v>0</v>
      </c>
      <c r="N191" s="767">
        <v>0</v>
      </c>
      <c r="O191" s="767">
        <v>0</v>
      </c>
      <c r="P191" s="767">
        <v>1</v>
      </c>
      <c r="Q191" s="18">
        <v>0</v>
      </c>
      <c r="R191" s="18">
        <v>0</v>
      </c>
      <c r="S191" s="18">
        <v>0</v>
      </c>
    </row>
    <row r="192" spans="1:256">
      <c r="A192" s="1118" t="s">
        <v>77</v>
      </c>
      <c r="B192" s="1119"/>
      <c r="C192" s="1119"/>
      <c r="D192" s="1119"/>
      <c r="E192" s="1119"/>
      <c r="F192" s="1119"/>
      <c r="G192" s="1119"/>
      <c r="H192" s="1119"/>
      <c r="I192" s="1119"/>
      <c r="J192" s="1119"/>
      <c r="K192" s="1119"/>
      <c r="L192" s="1119"/>
      <c r="M192" s="1119"/>
      <c r="N192" s="1119"/>
      <c r="O192" s="1119"/>
      <c r="P192" s="1119"/>
      <c r="Q192" s="1119"/>
      <c r="R192" s="1119"/>
      <c r="S192" s="1120"/>
      <c r="T192" s="661"/>
      <c r="U192" s="661"/>
      <c r="V192" s="661"/>
      <c r="W192" s="661"/>
      <c r="X192" s="661"/>
      <c r="Y192" s="661"/>
      <c r="Z192" s="661"/>
      <c r="AA192" s="661"/>
      <c r="AB192" s="661"/>
      <c r="AC192" s="661"/>
      <c r="AD192" s="661"/>
      <c r="AE192" s="661"/>
      <c r="AF192" s="661"/>
      <c r="AG192" s="661"/>
      <c r="AH192" s="661"/>
      <c r="AI192" s="661"/>
      <c r="AJ192" s="661"/>
      <c r="AK192" s="661"/>
      <c r="AL192" s="661"/>
      <c r="AM192" s="661"/>
      <c r="AN192" s="661"/>
      <c r="AO192" s="661"/>
      <c r="AP192" s="661"/>
      <c r="AQ192" s="661"/>
      <c r="AR192" s="661"/>
      <c r="AS192" s="661"/>
      <c r="AT192" s="661"/>
      <c r="AU192" s="661"/>
      <c r="AV192" s="661"/>
      <c r="AW192" s="661"/>
      <c r="AX192" s="661"/>
      <c r="AY192" s="661"/>
      <c r="AZ192" s="661"/>
      <c r="BA192" s="661"/>
      <c r="BB192" s="661"/>
      <c r="BC192" s="661"/>
      <c r="BD192" s="661"/>
      <c r="BE192" s="661"/>
      <c r="BF192" s="661"/>
      <c r="BG192" s="661"/>
      <c r="BH192" s="661"/>
      <c r="BI192" s="661"/>
      <c r="BJ192" s="661"/>
      <c r="BK192" s="661"/>
      <c r="BL192" s="661"/>
      <c r="BM192" s="661"/>
      <c r="BN192" s="661"/>
      <c r="BO192" s="661"/>
      <c r="BP192" s="661"/>
      <c r="BQ192" s="661"/>
      <c r="BR192" s="661"/>
      <c r="BS192" s="661"/>
      <c r="BT192" s="661"/>
      <c r="BU192" s="661"/>
      <c r="BV192" s="661"/>
      <c r="BW192" s="661"/>
      <c r="BX192" s="661"/>
      <c r="BY192" s="661"/>
      <c r="BZ192" s="661"/>
      <c r="CA192" s="661"/>
      <c r="CB192" s="661"/>
      <c r="CC192" s="661"/>
      <c r="CD192" s="661"/>
      <c r="CE192" s="661"/>
      <c r="CF192" s="661"/>
      <c r="CG192" s="661"/>
      <c r="CH192" s="661"/>
      <c r="CI192" s="661"/>
      <c r="CJ192" s="661"/>
      <c r="CK192" s="661"/>
      <c r="CL192" s="661"/>
      <c r="CM192" s="661"/>
      <c r="CN192" s="661"/>
      <c r="CO192" s="661"/>
      <c r="CP192" s="661"/>
      <c r="CQ192" s="661"/>
      <c r="CR192" s="661"/>
      <c r="CS192" s="661"/>
      <c r="CT192" s="661"/>
      <c r="CU192" s="661"/>
      <c r="CV192" s="661"/>
      <c r="CW192" s="661"/>
      <c r="CX192" s="661"/>
      <c r="CY192" s="661"/>
      <c r="CZ192" s="661"/>
      <c r="DA192" s="661"/>
      <c r="DB192" s="661"/>
      <c r="DC192" s="661"/>
      <c r="DD192" s="661"/>
      <c r="DE192" s="661"/>
      <c r="DF192" s="661"/>
      <c r="DG192" s="661"/>
      <c r="DH192" s="661"/>
      <c r="DI192" s="661"/>
      <c r="DJ192" s="661"/>
      <c r="DK192" s="661"/>
      <c r="DL192" s="661"/>
      <c r="DM192" s="661"/>
      <c r="DN192" s="661"/>
      <c r="DO192" s="661"/>
      <c r="DP192" s="661"/>
      <c r="DQ192" s="661"/>
      <c r="DR192" s="661"/>
      <c r="DS192" s="661"/>
      <c r="DT192" s="661"/>
      <c r="DU192" s="661"/>
      <c r="DV192" s="661"/>
      <c r="DW192" s="661"/>
      <c r="DX192" s="661"/>
      <c r="DY192" s="661"/>
      <c r="DZ192" s="661"/>
      <c r="EA192" s="661"/>
      <c r="EB192" s="661"/>
      <c r="EC192" s="661"/>
      <c r="ED192" s="661"/>
      <c r="EE192" s="661"/>
      <c r="EF192" s="661"/>
      <c r="EG192" s="661"/>
      <c r="EH192" s="661"/>
      <c r="EI192" s="661"/>
      <c r="EJ192" s="661"/>
      <c r="EK192" s="661"/>
      <c r="EL192" s="661"/>
      <c r="EM192" s="661"/>
      <c r="EN192" s="661"/>
      <c r="EO192" s="661"/>
      <c r="EP192" s="661"/>
      <c r="EQ192" s="661"/>
      <c r="ER192" s="661"/>
      <c r="ES192" s="661"/>
      <c r="ET192" s="661"/>
      <c r="EU192" s="661"/>
      <c r="EV192" s="661"/>
      <c r="EW192" s="661"/>
      <c r="EX192" s="661"/>
      <c r="EY192" s="661"/>
      <c r="EZ192" s="661"/>
      <c r="FA192" s="661"/>
      <c r="FB192" s="661"/>
      <c r="FC192" s="661"/>
      <c r="FD192" s="661"/>
      <c r="FE192" s="661"/>
      <c r="FF192" s="661"/>
      <c r="FG192" s="661"/>
      <c r="FH192" s="661"/>
      <c r="FI192" s="661"/>
      <c r="FJ192" s="661"/>
      <c r="FK192" s="661"/>
      <c r="FL192" s="661"/>
      <c r="FM192" s="661"/>
      <c r="FN192" s="661"/>
      <c r="FO192" s="661"/>
      <c r="FP192" s="661"/>
      <c r="FQ192" s="661"/>
      <c r="FR192" s="661"/>
      <c r="FS192" s="661"/>
      <c r="FT192" s="661"/>
      <c r="FU192" s="661"/>
      <c r="FV192" s="661"/>
      <c r="FW192" s="661"/>
      <c r="FX192" s="661"/>
      <c r="FY192" s="661"/>
      <c r="FZ192" s="661"/>
      <c r="GA192" s="661"/>
      <c r="GB192" s="661"/>
      <c r="GC192" s="661"/>
      <c r="GD192" s="661"/>
      <c r="GE192" s="661"/>
      <c r="GF192" s="661"/>
      <c r="GG192" s="661"/>
      <c r="GH192" s="661"/>
      <c r="GI192" s="661"/>
      <c r="GJ192" s="661"/>
      <c r="GK192" s="661"/>
      <c r="GL192" s="661"/>
      <c r="GM192" s="661"/>
      <c r="GN192" s="661"/>
      <c r="GO192" s="661"/>
      <c r="GP192" s="661"/>
      <c r="GQ192" s="661"/>
      <c r="GR192" s="661"/>
      <c r="GS192" s="661"/>
      <c r="GT192" s="661"/>
      <c r="GU192" s="661"/>
      <c r="GV192" s="661"/>
      <c r="GW192" s="661"/>
      <c r="GX192" s="661"/>
      <c r="GY192" s="661"/>
      <c r="GZ192" s="661"/>
      <c r="HA192" s="661"/>
      <c r="HB192" s="661"/>
      <c r="HC192" s="661"/>
      <c r="HD192" s="661"/>
      <c r="HE192" s="661"/>
      <c r="HF192" s="661"/>
      <c r="HG192" s="661"/>
      <c r="HH192" s="661"/>
      <c r="HI192" s="661"/>
      <c r="HJ192" s="661"/>
      <c r="HK192" s="661"/>
      <c r="HL192" s="661"/>
      <c r="HM192" s="661"/>
      <c r="HN192" s="661"/>
      <c r="HO192" s="661"/>
      <c r="HP192" s="661"/>
      <c r="HQ192" s="661"/>
      <c r="HR192" s="661"/>
      <c r="HS192" s="661"/>
      <c r="HT192" s="661"/>
      <c r="HU192" s="661"/>
      <c r="HV192" s="661"/>
      <c r="HW192" s="661"/>
      <c r="HX192" s="661"/>
      <c r="HY192" s="661"/>
      <c r="HZ192" s="661"/>
      <c r="IA192" s="661"/>
      <c r="IB192" s="661"/>
      <c r="IC192" s="661"/>
      <c r="ID192" s="661"/>
      <c r="IE192" s="661"/>
      <c r="IF192" s="661"/>
      <c r="IG192" s="661"/>
      <c r="IH192" s="661"/>
      <c r="II192" s="661"/>
      <c r="IJ192" s="661"/>
      <c r="IK192" s="661"/>
      <c r="IL192" s="661"/>
      <c r="IM192" s="661"/>
      <c r="IN192" s="661"/>
      <c r="IO192" s="661"/>
      <c r="IP192" s="661"/>
      <c r="IQ192" s="661"/>
      <c r="IR192" s="661"/>
      <c r="IS192" s="661"/>
      <c r="IT192" s="661"/>
      <c r="IU192" s="661"/>
      <c r="IV192" s="661"/>
    </row>
    <row r="193" spans="1:256" s="901" customFormat="1">
      <c r="A193" s="18">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256">
      <c r="A194" s="1118" t="s">
        <v>78</v>
      </c>
      <c r="B194" s="1119"/>
      <c r="C194" s="1119"/>
      <c r="D194" s="1119"/>
      <c r="E194" s="1119"/>
      <c r="F194" s="1119"/>
      <c r="G194" s="1119"/>
      <c r="H194" s="1119"/>
      <c r="I194" s="1119"/>
      <c r="J194" s="1119"/>
      <c r="K194" s="1119"/>
      <c r="L194" s="1119"/>
      <c r="M194" s="1119"/>
      <c r="N194" s="1119"/>
      <c r="O194" s="1119"/>
      <c r="P194" s="1119"/>
      <c r="Q194" s="1119"/>
      <c r="R194" s="1119"/>
      <c r="S194" s="1120"/>
      <c r="T194" s="661"/>
      <c r="U194" s="661"/>
      <c r="V194" s="661"/>
      <c r="W194" s="661"/>
      <c r="X194" s="661"/>
      <c r="Y194" s="661"/>
      <c r="Z194" s="661"/>
      <c r="AA194" s="661"/>
      <c r="AB194" s="661"/>
      <c r="AC194" s="661"/>
      <c r="AD194" s="661"/>
      <c r="AE194" s="661"/>
      <c r="AF194" s="661"/>
      <c r="AG194" s="661"/>
      <c r="AH194" s="661"/>
      <c r="AI194" s="661"/>
      <c r="AJ194" s="661"/>
      <c r="AK194" s="661"/>
      <c r="AL194" s="661"/>
      <c r="AM194" s="661"/>
      <c r="AN194" s="661"/>
      <c r="AO194" s="661"/>
      <c r="AP194" s="661"/>
      <c r="AQ194" s="661"/>
      <c r="AR194" s="661"/>
      <c r="AS194" s="661"/>
      <c r="AT194" s="661"/>
      <c r="AU194" s="661"/>
      <c r="AV194" s="661"/>
      <c r="AW194" s="661"/>
      <c r="AX194" s="661"/>
      <c r="AY194" s="661"/>
      <c r="AZ194" s="661"/>
      <c r="BA194" s="661"/>
      <c r="BB194" s="661"/>
      <c r="BC194" s="661"/>
      <c r="BD194" s="661"/>
      <c r="BE194" s="661"/>
      <c r="BF194" s="661"/>
      <c r="BG194" s="661"/>
      <c r="BH194" s="661"/>
      <c r="BI194" s="661"/>
      <c r="BJ194" s="661"/>
      <c r="BK194" s="661"/>
      <c r="BL194" s="661"/>
      <c r="BM194" s="661"/>
      <c r="BN194" s="661"/>
      <c r="BO194" s="661"/>
      <c r="BP194" s="661"/>
      <c r="BQ194" s="661"/>
      <c r="BR194" s="661"/>
      <c r="BS194" s="661"/>
      <c r="BT194" s="661"/>
      <c r="BU194" s="661"/>
      <c r="BV194" s="661"/>
      <c r="BW194" s="661"/>
      <c r="BX194" s="661"/>
      <c r="BY194" s="661"/>
      <c r="BZ194" s="661"/>
      <c r="CA194" s="661"/>
      <c r="CB194" s="661"/>
      <c r="CC194" s="661"/>
      <c r="CD194" s="661"/>
      <c r="CE194" s="661"/>
      <c r="CF194" s="661"/>
      <c r="CG194" s="661"/>
      <c r="CH194" s="661"/>
      <c r="CI194" s="661"/>
      <c r="CJ194" s="661"/>
      <c r="CK194" s="661"/>
      <c r="CL194" s="661"/>
      <c r="CM194" s="661"/>
      <c r="CN194" s="661"/>
      <c r="CO194" s="661"/>
      <c r="CP194" s="661"/>
      <c r="CQ194" s="661"/>
      <c r="CR194" s="661"/>
      <c r="CS194" s="661"/>
      <c r="CT194" s="661"/>
      <c r="CU194" s="661"/>
      <c r="CV194" s="661"/>
      <c r="CW194" s="661"/>
      <c r="CX194" s="661"/>
      <c r="CY194" s="661"/>
      <c r="CZ194" s="661"/>
      <c r="DA194" s="661"/>
      <c r="DB194" s="661"/>
      <c r="DC194" s="661"/>
      <c r="DD194" s="661"/>
      <c r="DE194" s="661"/>
      <c r="DF194" s="661"/>
      <c r="DG194" s="661"/>
      <c r="DH194" s="661"/>
      <c r="DI194" s="661"/>
      <c r="DJ194" s="661"/>
      <c r="DK194" s="661"/>
      <c r="DL194" s="661"/>
      <c r="DM194" s="661"/>
      <c r="DN194" s="661"/>
      <c r="DO194" s="661"/>
      <c r="DP194" s="661"/>
      <c r="DQ194" s="661"/>
      <c r="DR194" s="661"/>
      <c r="DS194" s="661"/>
      <c r="DT194" s="661"/>
      <c r="DU194" s="661"/>
      <c r="DV194" s="661"/>
      <c r="DW194" s="661"/>
      <c r="DX194" s="661"/>
      <c r="DY194" s="661"/>
      <c r="DZ194" s="661"/>
      <c r="EA194" s="661"/>
      <c r="EB194" s="661"/>
      <c r="EC194" s="661"/>
      <c r="ED194" s="661"/>
      <c r="EE194" s="661"/>
      <c r="EF194" s="661"/>
      <c r="EG194" s="661"/>
      <c r="EH194" s="661"/>
      <c r="EI194" s="661"/>
      <c r="EJ194" s="661"/>
      <c r="EK194" s="661"/>
      <c r="EL194" s="661"/>
      <c r="EM194" s="661"/>
      <c r="EN194" s="661"/>
      <c r="EO194" s="661"/>
      <c r="EP194" s="661"/>
      <c r="EQ194" s="661"/>
      <c r="ER194" s="661"/>
      <c r="ES194" s="661"/>
      <c r="ET194" s="661"/>
      <c r="EU194" s="661"/>
      <c r="EV194" s="661"/>
      <c r="EW194" s="661"/>
      <c r="EX194" s="661"/>
      <c r="EY194" s="661"/>
      <c r="EZ194" s="661"/>
      <c r="FA194" s="661"/>
      <c r="FB194" s="661"/>
      <c r="FC194" s="661"/>
      <c r="FD194" s="661"/>
      <c r="FE194" s="661"/>
      <c r="FF194" s="661"/>
      <c r="FG194" s="661"/>
      <c r="FH194" s="661"/>
      <c r="FI194" s="661"/>
      <c r="FJ194" s="661"/>
      <c r="FK194" s="661"/>
      <c r="FL194" s="661"/>
      <c r="FM194" s="661"/>
      <c r="FN194" s="661"/>
      <c r="FO194" s="661"/>
      <c r="FP194" s="661"/>
      <c r="FQ194" s="661"/>
      <c r="FR194" s="661"/>
      <c r="FS194" s="661"/>
      <c r="FT194" s="661"/>
      <c r="FU194" s="661"/>
      <c r="FV194" s="661"/>
      <c r="FW194" s="661"/>
      <c r="FX194" s="661"/>
      <c r="FY194" s="661"/>
      <c r="FZ194" s="661"/>
      <c r="GA194" s="661"/>
      <c r="GB194" s="661"/>
      <c r="GC194" s="661"/>
      <c r="GD194" s="661"/>
      <c r="GE194" s="661"/>
      <c r="GF194" s="661"/>
      <c r="GG194" s="661"/>
      <c r="GH194" s="661"/>
      <c r="GI194" s="661"/>
      <c r="GJ194" s="661"/>
      <c r="GK194" s="661"/>
      <c r="GL194" s="661"/>
      <c r="GM194" s="661"/>
      <c r="GN194" s="661"/>
      <c r="GO194" s="661"/>
      <c r="GP194" s="661"/>
      <c r="GQ194" s="661"/>
      <c r="GR194" s="661"/>
      <c r="GS194" s="661"/>
      <c r="GT194" s="661"/>
      <c r="GU194" s="661"/>
      <c r="GV194" s="661"/>
      <c r="GW194" s="661"/>
      <c r="GX194" s="661"/>
      <c r="GY194" s="661"/>
      <c r="GZ194" s="661"/>
      <c r="HA194" s="661"/>
      <c r="HB194" s="661"/>
      <c r="HC194" s="661"/>
      <c r="HD194" s="661"/>
      <c r="HE194" s="661"/>
      <c r="HF194" s="661"/>
      <c r="HG194" s="661"/>
      <c r="HH194" s="661"/>
      <c r="HI194" s="661"/>
      <c r="HJ194" s="661"/>
      <c r="HK194" s="661"/>
      <c r="HL194" s="661"/>
      <c r="HM194" s="661"/>
      <c r="HN194" s="661"/>
      <c r="HO194" s="661"/>
      <c r="HP194" s="661"/>
      <c r="HQ194" s="661"/>
      <c r="HR194" s="661"/>
      <c r="HS194" s="661"/>
      <c r="HT194" s="661"/>
      <c r="HU194" s="661"/>
      <c r="HV194" s="661"/>
      <c r="HW194" s="661"/>
      <c r="HX194" s="661"/>
      <c r="HY194" s="661"/>
      <c r="HZ194" s="661"/>
      <c r="IA194" s="661"/>
      <c r="IB194" s="661"/>
      <c r="IC194" s="661"/>
      <c r="ID194" s="661"/>
      <c r="IE194" s="661"/>
      <c r="IF194" s="661"/>
      <c r="IG194" s="661"/>
      <c r="IH194" s="661"/>
      <c r="II194" s="661"/>
      <c r="IJ194" s="661"/>
      <c r="IK194" s="661"/>
      <c r="IL194" s="661"/>
      <c r="IM194" s="661"/>
      <c r="IN194" s="661"/>
      <c r="IO194" s="661"/>
      <c r="IP194" s="661"/>
      <c r="IQ194" s="661"/>
      <c r="IR194" s="661"/>
      <c r="IS194" s="661"/>
      <c r="IT194" s="661"/>
      <c r="IU194" s="661"/>
      <c r="IV194" s="661"/>
    </row>
    <row r="195" spans="1:256" s="916" customFormat="1">
      <c r="A195" s="18">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256">
      <c r="A196" s="994" t="s">
        <v>79</v>
      </c>
      <c r="B196" s="994"/>
      <c r="C196" s="994"/>
      <c r="D196" s="994"/>
      <c r="E196" s="994"/>
      <c r="F196" s="994"/>
      <c r="G196" s="994"/>
      <c r="H196" s="994"/>
      <c r="I196" s="994"/>
      <c r="J196" s="994"/>
      <c r="K196" s="994"/>
      <c r="L196" s="994"/>
      <c r="M196" s="994"/>
      <c r="N196" s="994"/>
      <c r="O196" s="994"/>
      <c r="P196" s="994"/>
      <c r="Q196" s="994"/>
      <c r="R196" s="994"/>
      <c r="S196" s="994"/>
    </row>
    <row r="197" spans="1:256" s="916" customFormat="1">
      <c r="A197" s="18">
        <v>0</v>
      </c>
      <c r="B197" s="18">
        <v>0</v>
      </c>
      <c r="C197" s="18">
        <v>0</v>
      </c>
      <c r="D197" s="18">
        <v>0</v>
      </c>
      <c r="E197" s="18">
        <v>0</v>
      </c>
      <c r="F197" s="18">
        <v>0</v>
      </c>
      <c r="G197" s="18">
        <v>0</v>
      </c>
      <c r="H197" s="18">
        <v>0</v>
      </c>
      <c r="I197" s="18">
        <v>0</v>
      </c>
      <c r="J197" s="18">
        <v>0</v>
      </c>
      <c r="K197" s="18">
        <v>0</v>
      </c>
      <c r="L197" s="18">
        <v>0</v>
      </c>
      <c r="M197" s="18">
        <v>0</v>
      </c>
      <c r="N197" s="18">
        <v>0</v>
      </c>
      <c r="O197" s="18">
        <v>0</v>
      </c>
      <c r="P197" s="18">
        <v>0</v>
      </c>
      <c r="Q197" s="18">
        <v>0</v>
      </c>
      <c r="R197" s="18">
        <v>0</v>
      </c>
      <c r="S197" s="18">
        <v>0</v>
      </c>
    </row>
    <row r="198" spans="1:256">
      <c r="A198" s="994" t="s">
        <v>80</v>
      </c>
      <c r="B198" s="994"/>
      <c r="C198" s="994"/>
      <c r="D198" s="994"/>
      <c r="E198" s="994"/>
      <c r="F198" s="994"/>
      <c r="G198" s="994"/>
      <c r="H198" s="994"/>
      <c r="I198" s="994"/>
      <c r="J198" s="994"/>
      <c r="K198" s="994"/>
      <c r="L198" s="994"/>
      <c r="M198" s="994"/>
      <c r="N198" s="994"/>
      <c r="O198" s="994"/>
      <c r="P198" s="994"/>
      <c r="Q198" s="994"/>
      <c r="R198" s="994"/>
      <c r="S198" s="994"/>
    </row>
    <row r="199" spans="1:256" s="939" customFormat="1">
      <c r="A199" s="18">
        <v>0</v>
      </c>
      <c r="B199" s="18">
        <v>0</v>
      </c>
      <c r="C199" s="18">
        <v>0</v>
      </c>
      <c r="D199" s="18">
        <v>0</v>
      </c>
      <c r="E199" s="18">
        <v>0</v>
      </c>
      <c r="F199" s="18">
        <v>0</v>
      </c>
      <c r="G199" s="18">
        <v>0</v>
      </c>
      <c r="H199" s="18">
        <v>0</v>
      </c>
      <c r="I199" s="18">
        <v>0</v>
      </c>
      <c r="J199" s="18">
        <v>0</v>
      </c>
      <c r="K199" s="18">
        <v>0</v>
      </c>
      <c r="L199" s="18">
        <v>0</v>
      </c>
      <c r="M199" s="18">
        <v>0</v>
      </c>
      <c r="N199" s="18">
        <v>0</v>
      </c>
      <c r="O199" s="18">
        <v>0</v>
      </c>
      <c r="P199" s="18">
        <v>0</v>
      </c>
      <c r="Q199" s="18">
        <v>0</v>
      </c>
      <c r="R199" s="18">
        <v>0</v>
      </c>
      <c r="S199" s="18">
        <v>0</v>
      </c>
    </row>
    <row r="200" spans="1:256">
      <c r="A200" s="999" t="s">
        <v>3653</v>
      </c>
      <c r="B200" s="999"/>
      <c r="C200" s="999"/>
      <c r="D200" s="999"/>
      <c r="E200" s="999"/>
      <c r="F200" s="999"/>
      <c r="G200" s="999"/>
      <c r="H200" s="999"/>
      <c r="I200" s="999"/>
      <c r="J200" s="999"/>
      <c r="K200" s="999"/>
      <c r="L200" s="999"/>
      <c r="M200" s="999"/>
      <c r="N200" s="999"/>
      <c r="O200" s="999"/>
      <c r="P200" s="999"/>
      <c r="Q200" s="999"/>
      <c r="R200" s="999"/>
      <c r="S200" s="1000"/>
    </row>
    <row r="201" spans="1:256" s="4" customFormat="1">
      <c r="A201" s="149">
        <f>SUM(A199,A197,A195,A193,A191,A189,A187,A185,A183,A181,A179,A177)</f>
        <v>4</v>
      </c>
      <c r="B201" s="337">
        <f t="shared" ref="B201:S201" si="4">SUM(B199,B197,B195,B193,B191,B189,B187,B185,B183,B181,B179,B177)</f>
        <v>1</v>
      </c>
      <c r="C201" s="337">
        <f t="shared" si="4"/>
        <v>5</v>
      </c>
      <c r="D201" s="337">
        <f t="shared" si="4"/>
        <v>0</v>
      </c>
      <c r="E201" s="337">
        <f t="shared" si="4"/>
        <v>5</v>
      </c>
      <c r="F201" s="337">
        <f t="shared" si="4"/>
        <v>0</v>
      </c>
      <c r="G201" s="337">
        <f t="shared" si="4"/>
        <v>5</v>
      </c>
      <c r="H201" s="337">
        <f t="shared" si="4"/>
        <v>0</v>
      </c>
      <c r="I201" s="337">
        <f t="shared" si="4"/>
        <v>5</v>
      </c>
      <c r="J201" s="337">
        <f t="shared" si="4"/>
        <v>0</v>
      </c>
      <c r="K201" s="337">
        <f t="shared" si="4"/>
        <v>0</v>
      </c>
      <c r="L201" s="337">
        <f t="shared" si="4"/>
        <v>0</v>
      </c>
      <c r="M201" s="337">
        <f t="shared" si="4"/>
        <v>0</v>
      </c>
      <c r="N201" s="337">
        <f t="shared" si="4"/>
        <v>0</v>
      </c>
      <c r="O201" s="337">
        <f t="shared" si="4"/>
        <v>0</v>
      </c>
      <c r="P201" s="337">
        <f t="shared" si="4"/>
        <v>2</v>
      </c>
      <c r="Q201" s="337">
        <f t="shared" si="4"/>
        <v>3</v>
      </c>
      <c r="R201" s="337">
        <f t="shared" si="4"/>
        <v>0</v>
      </c>
      <c r="S201" s="337">
        <f t="shared" si="4"/>
        <v>0</v>
      </c>
    </row>
    <row r="202" spans="1:256">
      <c r="A202" s="143"/>
      <c r="B202" s="143"/>
      <c r="C202" s="143"/>
      <c r="D202" s="143"/>
      <c r="E202" s="143"/>
      <c r="F202" s="143"/>
      <c r="G202" s="143"/>
      <c r="H202" s="143"/>
      <c r="I202" s="143"/>
      <c r="J202" s="143"/>
      <c r="K202" s="143"/>
      <c r="L202" s="143"/>
      <c r="M202" s="143"/>
      <c r="N202" s="143"/>
      <c r="O202" s="143"/>
      <c r="P202" s="143"/>
      <c r="Q202" s="143"/>
      <c r="R202" s="143"/>
      <c r="S202" s="143"/>
    </row>
    <row r="203" spans="1:256">
      <c r="A203" s="1004" t="s">
        <v>1405</v>
      </c>
      <c r="B203" s="1005"/>
      <c r="C203" s="1005"/>
      <c r="D203" s="1005"/>
      <c r="E203" s="1005"/>
      <c r="F203" s="1005"/>
      <c r="G203" s="1005"/>
      <c r="H203" s="1005"/>
      <c r="I203" s="1005"/>
      <c r="J203" s="1005"/>
      <c r="K203" s="1005"/>
      <c r="L203" s="1005"/>
      <c r="M203" s="1005"/>
      <c r="N203" s="1005"/>
      <c r="O203" s="1005"/>
      <c r="P203" s="1005"/>
      <c r="Q203" s="1005"/>
      <c r="R203" s="1005"/>
      <c r="S203" s="1006"/>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c r="CE203" s="105"/>
      <c r="CF203" s="105"/>
      <c r="CG203" s="105"/>
      <c r="CH203" s="105"/>
      <c r="CI203" s="105"/>
      <c r="CJ203" s="105"/>
      <c r="CK203" s="105"/>
      <c r="CL203" s="105"/>
      <c r="CM203" s="105"/>
      <c r="CN203" s="105"/>
      <c r="CO203" s="105"/>
      <c r="CP203" s="105"/>
      <c r="CQ203" s="105"/>
      <c r="CR203" s="105"/>
      <c r="CS203" s="105"/>
      <c r="CT203" s="105"/>
      <c r="CU203" s="105"/>
      <c r="CV203" s="105"/>
      <c r="CW203" s="105"/>
      <c r="CX203" s="105"/>
      <c r="CY203" s="105"/>
      <c r="CZ203" s="105"/>
      <c r="DA203" s="105"/>
      <c r="DB203" s="105"/>
      <c r="DC203" s="105"/>
      <c r="DD203" s="105"/>
      <c r="DE203" s="105"/>
      <c r="DF203" s="105"/>
      <c r="DG203" s="105"/>
      <c r="DH203" s="105"/>
      <c r="DI203" s="105"/>
      <c r="DJ203" s="105"/>
      <c r="DK203" s="105"/>
      <c r="DL203" s="105"/>
      <c r="DM203" s="105"/>
      <c r="DN203" s="105"/>
      <c r="DO203" s="105"/>
      <c r="DP203" s="105"/>
      <c r="DQ203" s="105"/>
      <c r="DR203" s="105"/>
      <c r="DS203" s="105"/>
      <c r="DT203" s="105"/>
      <c r="DU203" s="105"/>
      <c r="DV203" s="105"/>
      <c r="DW203" s="105"/>
      <c r="DX203" s="105"/>
      <c r="DY203" s="105"/>
      <c r="DZ203" s="105"/>
      <c r="EA203" s="105"/>
      <c r="EB203" s="105"/>
      <c r="EC203" s="105"/>
      <c r="ED203" s="105"/>
      <c r="EE203" s="105"/>
      <c r="EF203" s="105"/>
      <c r="EG203" s="105"/>
      <c r="EH203" s="105"/>
      <c r="EI203" s="105"/>
      <c r="EJ203" s="105"/>
      <c r="EK203" s="105"/>
      <c r="EL203" s="105"/>
      <c r="EM203" s="105"/>
      <c r="EN203" s="105"/>
      <c r="EO203" s="105"/>
      <c r="EP203" s="105"/>
      <c r="EQ203" s="105"/>
      <c r="ER203" s="105"/>
      <c r="ES203" s="105"/>
      <c r="ET203" s="105"/>
      <c r="EU203" s="105"/>
      <c r="EV203" s="105"/>
      <c r="EW203" s="105"/>
      <c r="EX203" s="105"/>
      <c r="EY203" s="105"/>
      <c r="EZ203" s="105"/>
      <c r="FA203" s="105"/>
      <c r="FB203" s="105"/>
      <c r="FC203" s="105"/>
      <c r="FD203" s="105"/>
      <c r="FE203" s="105"/>
      <c r="FF203" s="105"/>
      <c r="FG203" s="105"/>
      <c r="FH203" s="105"/>
      <c r="FI203" s="105"/>
      <c r="FJ203" s="105"/>
      <c r="FK203" s="105"/>
      <c r="FL203" s="105"/>
      <c r="FM203" s="105"/>
      <c r="FN203" s="105"/>
      <c r="FO203" s="105"/>
      <c r="FP203" s="105"/>
      <c r="FQ203" s="105"/>
      <c r="FR203" s="105"/>
      <c r="FS203" s="105"/>
      <c r="FT203" s="105"/>
      <c r="FU203" s="105"/>
      <c r="FV203" s="105"/>
      <c r="FW203" s="105"/>
      <c r="FX203" s="105"/>
      <c r="FY203" s="105"/>
      <c r="FZ203" s="105"/>
      <c r="GA203" s="105"/>
      <c r="GB203" s="105"/>
      <c r="GC203" s="105"/>
      <c r="GD203" s="105"/>
      <c r="GE203" s="105"/>
      <c r="GF203" s="105"/>
      <c r="GG203" s="105"/>
      <c r="GH203" s="105"/>
      <c r="GI203" s="105"/>
      <c r="GJ203" s="105"/>
      <c r="GK203" s="105"/>
      <c r="GL203" s="105"/>
      <c r="GM203" s="105"/>
      <c r="GN203" s="105"/>
      <c r="GO203" s="105"/>
      <c r="GP203" s="105"/>
      <c r="GQ203" s="105"/>
      <c r="GR203" s="105"/>
      <c r="GS203" s="105"/>
      <c r="GT203" s="105"/>
      <c r="GU203" s="105"/>
      <c r="GV203" s="105"/>
      <c r="GW203" s="105"/>
      <c r="GX203" s="105"/>
      <c r="GY203" s="105"/>
      <c r="GZ203" s="105"/>
      <c r="HA203" s="105"/>
      <c r="HB203" s="105"/>
      <c r="HC203" s="105"/>
      <c r="HD203" s="105"/>
      <c r="HE203" s="105"/>
      <c r="HF203" s="105"/>
      <c r="HG203" s="105"/>
      <c r="HH203" s="105"/>
      <c r="HI203" s="105"/>
      <c r="HJ203" s="105"/>
      <c r="HK203" s="105"/>
      <c r="HL203" s="105"/>
      <c r="HM203" s="105"/>
      <c r="HN203" s="105"/>
      <c r="HO203" s="105"/>
      <c r="HP203" s="105"/>
      <c r="HQ203" s="105"/>
      <c r="HR203" s="105"/>
      <c r="HS203" s="105"/>
      <c r="HT203" s="105"/>
      <c r="HU203" s="105"/>
      <c r="HV203" s="105"/>
      <c r="HW203" s="105"/>
      <c r="HX203" s="105"/>
      <c r="HY203" s="105"/>
      <c r="HZ203" s="105"/>
      <c r="IA203" s="105"/>
      <c r="IB203" s="105"/>
      <c r="IC203" s="105"/>
      <c r="ID203" s="105"/>
      <c r="IE203" s="105"/>
      <c r="IF203" s="105"/>
      <c r="IG203" s="105"/>
      <c r="IH203" s="105"/>
      <c r="II203" s="105"/>
      <c r="IJ203" s="105"/>
      <c r="IK203" s="105"/>
      <c r="IL203" s="105"/>
      <c r="IM203" s="105"/>
      <c r="IN203" s="105"/>
      <c r="IO203" s="105"/>
      <c r="IP203" s="105"/>
      <c r="IQ203" s="105"/>
      <c r="IR203" s="105"/>
      <c r="IS203" s="105"/>
      <c r="IT203" s="105"/>
      <c r="IU203" s="105"/>
      <c r="IV203" s="105"/>
    </row>
    <row r="204" spans="1:256">
      <c r="A204" s="976" t="s">
        <v>3654</v>
      </c>
      <c r="B204" s="1115"/>
      <c r="C204" s="1115"/>
      <c r="D204" s="1115"/>
      <c r="E204" s="1115"/>
      <c r="F204" s="1115"/>
      <c r="G204" s="1115"/>
      <c r="H204" s="1115"/>
      <c r="I204" s="1115"/>
      <c r="J204" s="1115"/>
      <c r="K204" s="1115"/>
      <c r="L204" s="1115"/>
      <c r="M204" s="1115"/>
      <c r="N204" s="1115"/>
      <c r="O204" s="1115"/>
      <c r="P204" s="1115"/>
      <c r="Q204" s="1115"/>
      <c r="R204" s="1115"/>
      <c r="S204" s="1116"/>
    </row>
    <row r="205" spans="1:256">
      <c r="A205" s="976" t="s">
        <v>1406</v>
      </c>
      <c r="B205" s="977"/>
      <c r="C205" s="977"/>
      <c r="D205" s="977"/>
      <c r="E205" s="977"/>
      <c r="F205" s="977"/>
      <c r="G205" s="977"/>
      <c r="H205" s="977"/>
      <c r="I205" s="977"/>
      <c r="J205" s="977"/>
      <c r="K205" s="977"/>
      <c r="L205" s="977"/>
      <c r="M205" s="977"/>
      <c r="N205" s="977"/>
      <c r="O205" s="977"/>
      <c r="P205" s="977"/>
      <c r="Q205" s="977"/>
      <c r="R205" s="977"/>
      <c r="S205" s="978"/>
    </row>
    <row r="206" spans="1:256">
      <c r="A206" s="976" t="s">
        <v>1336</v>
      </c>
      <c r="B206" s="977"/>
      <c r="C206" s="977"/>
      <c r="D206" s="977"/>
      <c r="E206" s="977"/>
      <c r="F206" s="977"/>
      <c r="G206" s="977"/>
      <c r="H206" s="977"/>
      <c r="I206" s="977"/>
      <c r="J206" s="977"/>
      <c r="K206" s="977"/>
      <c r="L206" s="977"/>
      <c r="M206" s="977"/>
      <c r="N206" s="977"/>
      <c r="O206" s="977"/>
      <c r="P206" s="977"/>
      <c r="Q206" s="977"/>
      <c r="R206" s="977"/>
      <c r="S206" s="978"/>
    </row>
    <row r="207" spans="1:256">
      <c r="A207" s="976" t="s">
        <v>1337</v>
      </c>
      <c r="B207" s="977"/>
      <c r="C207" s="977"/>
      <c r="D207" s="977"/>
      <c r="E207" s="977"/>
      <c r="F207" s="977"/>
      <c r="G207" s="977"/>
      <c r="H207" s="977"/>
      <c r="I207" s="977"/>
      <c r="J207" s="977"/>
      <c r="K207" s="977"/>
      <c r="L207" s="977"/>
      <c r="M207" s="977"/>
      <c r="N207" s="977"/>
      <c r="O207" s="977"/>
      <c r="P207" s="977"/>
      <c r="Q207" s="977"/>
      <c r="R207" s="977"/>
      <c r="S207" s="978"/>
    </row>
    <row r="208" spans="1:256">
      <c r="A208" s="976" t="s">
        <v>1338</v>
      </c>
      <c r="B208" s="977"/>
      <c r="C208" s="977"/>
      <c r="D208" s="977"/>
      <c r="E208" s="977"/>
      <c r="F208" s="977"/>
      <c r="G208" s="977"/>
      <c r="H208" s="977"/>
      <c r="I208" s="977"/>
      <c r="J208" s="977"/>
      <c r="K208" s="977"/>
      <c r="L208" s="977"/>
      <c r="M208" s="977"/>
      <c r="N208" s="977"/>
      <c r="O208" s="977"/>
      <c r="P208" s="977"/>
      <c r="Q208" s="977"/>
      <c r="R208" s="977"/>
      <c r="S208" s="978"/>
    </row>
    <row r="209" spans="1:256">
      <c r="A209" s="976" t="s">
        <v>1339</v>
      </c>
      <c r="B209" s="977"/>
      <c r="C209" s="977"/>
      <c r="D209" s="977"/>
      <c r="E209" s="977"/>
      <c r="F209" s="977"/>
      <c r="G209" s="977"/>
      <c r="H209" s="977"/>
      <c r="I209" s="977"/>
      <c r="J209" s="977"/>
      <c r="K209" s="977"/>
      <c r="L209" s="977"/>
      <c r="M209" s="977"/>
      <c r="N209" s="977"/>
      <c r="O209" s="977"/>
      <c r="P209" s="977"/>
      <c r="Q209" s="977"/>
      <c r="R209" s="977"/>
      <c r="S209" s="978"/>
    </row>
    <row r="210" spans="1:256">
      <c r="A210" s="976" t="s">
        <v>1340</v>
      </c>
      <c r="B210" s="977"/>
      <c r="C210" s="977"/>
      <c r="D210" s="977"/>
      <c r="E210" s="977"/>
      <c r="F210" s="977"/>
      <c r="G210" s="977"/>
      <c r="H210" s="977"/>
      <c r="I210" s="977"/>
      <c r="J210" s="977"/>
      <c r="K210" s="977"/>
      <c r="L210" s="977"/>
      <c r="M210" s="977"/>
      <c r="N210" s="977"/>
      <c r="O210" s="977"/>
      <c r="P210" s="977"/>
      <c r="Q210" s="977"/>
      <c r="R210" s="977"/>
      <c r="S210" s="978"/>
    </row>
    <row r="211" spans="1:256">
      <c r="A211" s="976" t="s">
        <v>289</v>
      </c>
      <c r="B211" s="977"/>
      <c r="C211" s="977"/>
      <c r="D211" s="977"/>
      <c r="E211" s="977"/>
      <c r="F211" s="977"/>
      <c r="G211" s="977"/>
      <c r="H211" s="977"/>
      <c r="I211" s="977"/>
      <c r="J211" s="977"/>
      <c r="K211" s="977"/>
      <c r="L211" s="977"/>
      <c r="M211" s="977"/>
      <c r="N211" s="977"/>
      <c r="O211" s="977"/>
      <c r="P211" s="977"/>
      <c r="Q211" s="977"/>
      <c r="R211" s="977"/>
      <c r="S211" s="978"/>
    </row>
    <row r="212" spans="1:256">
      <c r="A212" s="982" t="s">
        <v>1341</v>
      </c>
      <c r="B212" s="983"/>
      <c r="C212" s="983"/>
      <c r="D212" s="983"/>
      <c r="E212" s="983"/>
      <c r="F212" s="983"/>
      <c r="G212" s="983"/>
      <c r="H212" s="983"/>
      <c r="I212" s="983"/>
      <c r="J212" s="983"/>
      <c r="K212" s="983"/>
      <c r="L212" s="983"/>
      <c r="M212" s="983"/>
      <c r="N212" s="983"/>
      <c r="O212" s="983"/>
      <c r="P212" s="983"/>
      <c r="Q212" s="983"/>
      <c r="R212" s="983"/>
      <c r="S212" s="984"/>
    </row>
    <row r="213" spans="1:256">
      <c r="A213" s="985" t="s">
        <v>41</v>
      </c>
      <c r="B213" s="985"/>
      <c r="C213" s="985"/>
      <c r="D213" s="985" t="s">
        <v>42</v>
      </c>
      <c r="E213" s="985"/>
      <c r="F213" s="985" t="s">
        <v>43</v>
      </c>
      <c r="G213" s="985"/>
      <c r="H213" s="985"/>
      <c r="I213" s="985" t="s">
        <v>44</v>
      </c>
      <c r="J213" s="985"/>
      <c r="K213" s="986" t="s">
        <v>45</v>
      </c>
      <c r="L213" s="987"/>
      <c r="M213" s="987"/>
      <c r="N213" s="988"/>
      <c r="O213" s="989" t="s">
        <v>46</v>
      </c>
      <c r="P213" s="989"/>
      <c r="Q213" s="990"/>
      <c r="R213" s="985" t="s">
        <v>47</v>
      </c>
      <c r="S213" s="985"/>
    </row>
    <row r="214" spans="1:256">
      <c r="A214" s="991" t="s">
        <v>48</v>
      </c>
      <c r="B214" s="991" t="s">
        <v>49</v>
      </c>
      <c r="C214" s="1002" t="s">
        <v>50</v>
      </c>
      <c r="D214" s="991" t="s">
        <v>51</v>
      </c>
      <c r="E214" s="991" t="s">
        <v>52</v>
      </c>
      <c r="F214" s="986" t="s">
        <v>53</v>
      </c>
      <c r="G214" s="992"/>
      <c r="H214" s="993"/>
      <c r="I214" s="991" t="s">
        <v>54</v>
      </c>
      <c r="J214" s="991" t="s">
        <v>55</v>
      </c>
      <c r="K214" s="986" t="s">
        <v>56</v>
      </c>
      <c r="L214" s="993"/>
      <c r="M214" s="986" t="s">
        <v>57</v>
      </c>
      <c r="N214" s="993"/>
      <c r="O214" s="991" t="s">
        <v>58</v>
      </c>
      <c r="P214" s="991" t="s">
        <v>59</v>
      </c>
      <c r="Q214" s="991" t="s">
        <v>60</v>
      </c>
      <c r="R214" s="991" t="s">
        <v>61</v>
      </c>
      <c r="S214" s="991" t="s">
        <v>62</v>
      </c>
    </row>
    <row r="215" spans="1:256" ht="38.25">
      <c r="A215" s="985"/>
      <c r="B215" s="985"/>
      <c r="C215" s="1003"/>
      <c r="D215" s="985"/>
      <c r="E215" s="985"/>
      <c r="F215" s="136" t="s">
        <v>63</v>
      </c>
      <c r="G215" s="136" t="s">
        <v>64</v>
      </c>
      <c r="H215" s="136" t="s">
        <v>65</v>
      </c>
      <c r="I215" s="985"/>
      <c r="J215" s="985"/>
      <c r="K215" s="139" t="s">
        <v>66</v>
      </c>
      <c r="L215" s="139" t="s">
        <v>67</v>
      </c>
      <c r="M215" s="139" t="s">
        <v>68</v>
      </c>
      <c r="N215" s="139" t="s">
        <v>67</v>
      </c>
      <c r="O215" s="985"/>
      <c r="P215" s="985"/>
      <c r="Q215" s="985"/>
      <c r="R215" s="985"/>
      <c r="S215" s="985"/>
    </row>
    <row r="216" spans="1:256">
      <c r="A216" s="994" t="s">
        <v>69</v>
      </c>
      <c r="B216" s="994"/>
      <c r="C216" s="994"/>
      <c r="D216" s="994"/>
      <c r="E216" s="994"/>
      <c r="F216" s="994"/>
      <c r="G216" s="994"/>
      <c r="H216" s="994"/>
      <c r="I216" s="994"/>
      <c r="J216" s="994"/>
      <c r="K216" s="994"/>
      <c r="L216" s="994"/>
      <c r="M216" s="994"/>
      <c r="N216" s="994"/>
      <c r="O216" s="994"/>
      <c r="P216" s="994"/>
      <c r="Q216" s="994"/>
      <c r="R216" s="994"/>
      <c r="S216" s="994"/>
    </row>
    <row r="217" spans="1:256" s="4" customFormat="1">
      <c r="A217" s="18">
        <f>SUM(A215,A213,A211,A209,A207,A205,A203,A201,A199,A197,A195,A193)</f>
        <v>4</v>
      </c>
      <c r="B217" s="18">
        <f t="shared" ref="B217:S217" si="5">SUM(B215,B213,B211,B209,B207,B205,B203,B201,B199,B197,B195,B193)</f>
        <v>1</v>
      </c>
      <c r="C217" s="18">
        <f t="shared" si="5"/>
        <v>5</v>
      </c>
      <c r="D217" s="18">
        <f t="shared" si="5"/>
        <v>0</v>
      </c>
      <c r="E217" s="18">
        <f t="shared" si="5"/>
        <v>5</v>
      </c>
      <c r="F217" s="18">
        <f t="shared" si="5"/>
        <v>0</v>
      </c>
      <c r="G217" s="18">
        <f t="shared" si="5"/>
        <v>5</v>
      </c>
      <c r="H217" s="18">
        <f t="shared" si="5"/>
        <v>0</v>
      </c>
      <c r="I217" s="18">
        <f t="shared" si="5"/>
        <v>5</v>
      </c>
      <c r="J217" s="18">
        <f t="shared" si="5"/>
        <v>0</v>
      </c>
      <c r="K217" s="18">
        <f t="shared" si="5"/>
        <v>0</v>
      </c>
      <c r="L217" s="18">
        <f t="shared" si="5"/>
        <v>0</v>
      </c>
      <c r="M217" s="18">
        <f t="shared" si="5"/>
        <v>0</v>
      </c>
      <c r="N217" s="18">
        <f t="shared" si="5"/>
        <v>0</v>
      </c>
      <c r="O217" s="18">
        <f t="shared" si="5"/>
        <v>0</v>
      </c>
      <c r="P217" s="18">
        <f t="shared" si="5"/>
        <v>2</v>
      </c>
      <c r="Q217" s="18">
        <f t="shared" si="5"/>
        <v>3</v>
      </c>
      <c r="R217" s="18">
        <f t="shared" si="5"/>
        <v>0</v>
      </c>
      <c r="S217" s="18">
        <f t="shared" si="5"/>
        <v>0</v>
      </c>
    </row>
    <row r="218" spans="1:256">
      <c r="A218" s="994" t="s">
        <v>70</v>
      </c>
      <c r="B218" s="994"/>
      <c r="C218" s="994"/>
      <c r="D218" s="994"/>
      <c r="E218" s="994"/>
      <c r="F218" s="994"/>
      <c r="G218" s="994"/>
      <c r="H218" s="994"/>
      <c r="I218" s="994"/>
      <c r="J218" s="994"/>
      <c r="K218" s="994"/>
      <c r="L218" s="994"/>
      <c r="M218" s="994"/>
      <c r="N218" s="994"/>
      <c r="O218" s="994"/>
      <c r="P218" s="994"/>
      <c r="Q218" s="994"/>
      <c r="R218" s="994"/>
      <c r="S218" s="994"/>
    </row>
    <row r="219" spans="1:256">
      <c r="A219" s="18">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515"/>
      <c r="U219" s="515"/>
      <c r="V219" s="515"/>
      <c r="W219" s="515"/>
      <c r="X219" s="515"/>
      <c r="Y219" s="515"/>
      <c r="Z219" s="515"/>
      <c r="AA219" s="515"/>
      <c r="AB219" s="515"/>
      <c r="AC219" s="515"/>
      <c r="AD219" s="515"/>
      <c r="AE219" s="515"/>
      <c r="AF219" s="515"/>
      <c r="AG219" s="515"/>
      <c r="AH219" s="515"/>
      <c r="AI219" s="515"/>
      <c r="AJ219" s="515"/>
      <c r="AK219" s="515"/>
      <c r="AL219" s="515"/>
      <c r="AM219" s="515"/>
      <c r="AN219" s="515"/>
      <c r="AO219" s="515"/>
      <c r="AP219" s="515"/>
      <c r="AQ219" s="515"/>
      <c r="AR219" s="515"/>
      <c r="AS219" s="515"/>
      <c r="AT219" s="515"/>
      <c r="AU219" s="515"/>
      <c r="AV219" s="515"/>
      <c r="AW219" s="515"/>
      <c r="AX219" s="515"/>
      <c r="AY219" s="515"/>
      <c r="AZ219" s="515"/>
      <c r="BA219" s="515"/>
      <c r="BB219" s="515"/>
      <c r="BC219" s="515"/>
      <c r="BD219" s="515"/>
      <c r="BE219" s="515"/>
      <c r="BF219" s="515"/>
      <c r="BG219" s="515"/>
      <c r="BH219" s="515"/>
      <c r="BI219" s="515"/>
      <c r="BJ219" s="515"/>
      <c r="BK219" s="515"/>
      <c r="BL219" s="515"/>
      <c r="BM219" s="515"/>
      <c r="BN219" s="515"/>
      <c r="BO219" s="515"/>
      <c r="BP219" s="515"/>
      <c r="BQ219" s="515"/>
      <c r="BR219" s="515"/>
      <c r="BS219" s="515"/>
      <c r="BT219" s="515"/>
      <c r="BU219" s="515"/>
      <c r="BV219" s="515"/>
      <c r="BW219" s="515"/>
      <c r="BX219" s="515"/>
      <c r="BY219" s="515"/>
      <c r="BZ219" s="515"/>
      <c r="CA219" s="515"/>
      <c r="CB219" s="515"/>
      <c r="CC219" s="515"/>
      <c r="CD219" s="515"/>
      <c r="CE219" s="515"/>
      <c r="CF219" s="515"/>
      <c r="CG219" s="515"/>
      <c r="CH219" s="515"/>
      <c r="CI219" s="515"/>
      <c r="CJ219" s="515"/>
      <c r="CK219" s="515"/>
      <c r="CL219" s="515"/>
      <c r="CM219" s="515"/>
      <c r="CN219" s="515"/>
      <c r="CO219" s="515"/>
      <c r="CP219" s="515"/>
      <c r="CQ219" s="515"/>
      <c r="CR219" s="515"/>
      <c r="CS219" s="515"/>
      <c r="CT219" s="515"/>
      <c r="CU219" s="515"/>
      <c r="CV219" s="515"/>
      <c r="CW219" s="515"/>
      <c r="CX219" s="515"/>
      <c r="CY219" s="515"/>
      <c r="CZ219" s="515"/>
      <c r="DA219" s="515"/>
      <c r="DB219" s="515"/>
      <c r="DC219" s="515"/>
      <c r="DD219" s="515"/>
      <c r="DE219" s="515"/>
      <c r="DF219" s="515"/>
      <c r="DG219" s="515"/>
      <c r="DH219" s="515"/>
      <c r="DI219" s="515"/>
      <c r="DJ219" s="515"/>
      <c r="DK219" s="515"/>
      <c r="DL219" s="515"/>
      <c r="DM219" s="515"/>
      <c r="DN219" s="515"/>
      <c r="DO219" s="515"/>
      <c r="DP219" s="515"/>
      <c r="DQ219" s="515"/>
      <c r="DR219" s="515"/>
      <c r="DS219" s="515"/>
      <c r="DT219" s="515"/>
      <c r="DU219" s="515"/>
      <c r="DV219" s="515"/>
      <c r="DW219" s="515"/>
      <c r="DX219" s="515"/>
      <c r="DY219" s="515"/>
      <c r="DZ219" s="515"/>
      <c r="EA219" s="515"/>
      <c r="EB219" s="515"/>
      <c r="EC219" s="515"/>
      <c r="ED219" s="515"/>
      <c r="EE219" s="515"/>
      <c r="EF219" s="515"/>
      <c r="EG219" s="515"/>
      <c r="EH219" s="515"/>
      <c r="EI219" s="515"/>
      <c r="EJ219" s="515"/>
      <c r="EK219" s="515"/>
      <c r="EL219" s="515"/>
      <c r="EM219" s="515"/>
      <c r="EN219" s="515"/>
      <c r="EO219" s="515"/>
      <c r="EP219" s="515"/>
      <c r="EQ219" s="515"/>
      <c r="ER219" s="515"/>
      <c r="ES219" s="515"/>
      <c r="ET219" s="515"/>
      <c r="EU219" s="515"/>
      <c r="EV219" s="515"/>
      <c r="EW219" s="515"/>
      <c r="EX219" s="515"/>
      <c r="EY219" s="515"/>
      <c r="EZ219" s="515"/>
      <c r="FA219" s="515"/>
      <c r="FB219" s="515"/>
      <c r="FC219" s="515"/>
      <c r="FD219" s="515"/>
      <c r="FE219" s="515"/>
      <c r="FF219" s="515"/>
      <c r="FG219" s="515"/>
      <c r="FH219" s="515"/>
      <c r="FI219" s="515"/>
      <c r="FJ219" s="515"/>
      <c r="FK219" s="515"/>
      <c r="FL219" s="515"/>
      <c r="FM219" s="515"/>
      <c r="FN219" s="515"/>
      <c r="FO219" s="515"/>
      <c r="FP219" s="515"/>
      <c r="FQ219" s="515"/>
      <c r="FR219" s="515"/>
      <c r="FS219" s="515"/>
      <c r="FT219" s="515"/>
      <c r="FU219" s="515"/>
      <c r="FV219" s="515"/>
      <c r="FW219" s="515"/>
      <c r="FX219" s="515"/>
      <c r="FY219" s="515"/>
      <c r="FZ219" s="515"/>
      <c r="GA219" s="515"/>
      <c r="GB219" s="515"/>
      <c r="GC219" s="515"/>
      <c r="GD219" s="515"/>
      <c r="GE219" s="515"/>
      <c r="GF219" s="515"/>
      <c r="GG219" s="515"/>
      <c r="GH219" s="515"/>
      <c r="GI219" s="515"/>
      <c r="GJ219" s="515"/>
      <c r="GK219" s="515"/>
      <c r="GL219" s="515"/>
      <c r="GM219" s="515"/>
      <c r="GN219" s="515"/>
      <c r="GO219" s="515"/>
      <c r="GP219" s="515"/>
      <c r="GQ219" s="515"/>
      <c r="GR219" s="515"/>
      <c r="GS219" s="515"/>
      <c r="GT219" s="515"/>
      <c r="GU219" s="515"/>
      <c r="GV219" s="515"/>
      <c r="GW219" s="515"/>
      <c r="GX219" s="515"/>
      <c r="GY219" s="515"/>
      <c r="GZ219" s="515"/>
      <c r="HA219" s="515"/>
      <c r="HB219" s="515"/>
      <c r="HC219" s="515"/>
      <c r="HD219" s="515"/>
      <c r="HE219" s="515"/>
      <c r="HF219" s="515"/>
      <c r="HG219" s="515"/>
      <c r="HH219" s="515"/>
      <c r="HI219" s="515"/>
      <c r="HJ219" s="515"/>
      <c r="HK219" s="515"/>
      <c r="HL219" s="515"/>
      <c r="HM219" s="515"/>
      <c r="HN219" s="515"/>
      <c r="HO219" s="515"/>
      <c r="HP219" s="515"/>
      <c r="HQ219" s="515"/>
      <c r="HR219" s="515"/>
      <c r="HS219" s="515"/>
      <c r="HT219" s="515"/>
      <c r="HU219" s="515"/>
      <c r="HV219" s="515"/>
      <c r="HW219" s="515"/>
      <c r="HX219" s="515"/>
      <c r="HY219" s="515"/>
      <c r="HZ219" s="515"/>
      <c r="IA219" s="515"/>
      <c r="IB219" s="515"/>
      <c r="IC219" s="515"/>
      <c r="ID219" s="515"/>
      <c r="IE219" s="515"/>
      <c r="IF219" s="515"/>
      <c r="IG219" s="515"/>
      <c r="IH219" s="515"/>
      <c r="II219" s="515"/>
      <c r="IJ219" s="515"/>
      <c r="IK219" s="515"/>
      <c r="IL219" s="515"/>
      <c r="IM219" s="515"/>
      <c r="IN219" s="515"/>
      <c r="IO219" s="515"/>
      <c r="IP219" s="515"/>
      <c r="IQ219" s="515"/>
      <c r="IR219" s="515"/>
      <c r="IS219" s="515"/>
      <c r="IT219" s="515"/>
      <c r="IU219" s="515"/>
      <c r="IV219" s="515"/>
    </row>
    <row r="220" spans="1:256">
      <c r="A220" s="994" t="s">
        <v>71</v>
      </c>
      <c r="B220" s="994"/>
      <c r="C220" s="994"/>
      <c r="D220" s="994"/>
      <c r="E220" s="994"/>
      <c r="F220" s="994"/>
      <c r="G220" s="994"/>
      <c r="H220" s="994"/>
      <c r="I220" s="994"/>
      <c r="J220" s="994"/>
      <c r="K220" s="994"/>
      <c r="L220" s="994"/>
      <c r="M220" s="994"/>
      <c r="N220" s="994"/>
      <c r="O220" s="994"/>
      <c r="P220" s="994"/>
      <c r="Q220" s="994"/>
      <c r="R220" s="994"/>
      <c r="S220" s="994"/>
    </row>
    <row r="221" spans="1:256" s="4" customFormat="1" ht="13.15" customHeight="1">
      <c r="A221" s="18">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18">
        <v>0</v>
      </c>
    </row>
    <row r="222" spans="1:256">
      <c r="A222" s="994" t="s">
        <v>72</v>
      </c>
      <c r="B222" s="994"/>
      <c r="C222" s="994"/>
      <c r="D222" s="994"/>
      <c r="E222" s="994"/>
      <c r="F222" s="994"/>
      <c r="G222" s="994"/>
      <c r="H222" s="994"/>
      <c r="I222" s="994"/>
      <c r="J222" s="994"/>
      <c r="K222" s="994"/>
      <c r="L222" s="994"/>
      <c r="M222" s="994"/>
      <c r="N222" s="994"/>
      <c r="O222" s="994"/>
      <c r="P222" s="994"/>
      <c r="Q222" s="994"/>
      <c r="R222" s="994"/>
      <c r="S222" s="994"/>
    </row>
    <row r="223" spans="1:256" s="4" customFormat="1" ht="13.15" customHeight="1">
      <c r="A223" s="1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256">
      <c r="A224" s="995" t="s">
        <v>73</v>
      </c>
      <c r="B224" s="995"/>
      <c r="C224" s="995"/>
      <c r="D224" s="995"/>
      <c r="E224" s="995"/>
      <c r="F224" s="995"/>
      <c r="G224" s="995"/>
      <c r="H224" s="995"/>
      <c r="I224" s="995"/>
      <c r="J224" s="995"/>
      <c r="K224" s="995"/>
      <c r="L224" s="995"/>
      <c r="M224" s="995"/>
      <c r="N224" s="995"/>
      <c r="O224" s="995"/>
      <c r="P224" s="995"/>
      <c r="Q224" s="995"/>
      <c r="R224" s="995"/>
      <c r="S224" s="995"/>
    </row>
    <row r="225" spans="1:256" s="4" customFormat="1" ht="13.15" customHeight="1">
      <c r="A225" s="18">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256">
      <c r="A226" s="994" t="s">
        <v>74</v>
      </c>
      <c r="B226" s="994"/>
      <c r="C226" s="994"/>
      <c r="D226" s="994"/>
      <c r="E226" s="994"/>
      <c r="F226" s="994"/>
      <c r="G226" s="994"/>
      <c r="H226" s="994"/>
      <c r="I226" s="994"/>
      <c r="J226" s="994"/>
      <c r="K226" s="994"/>
      <c r="L226" s="994"/>
      <c r="M226" s="994"/>
      <c r="N226" s="994"/>
      <c r="O226" s="994"/>
      <c r="P226" s="994"/>
      <c r="Q226" s="994"/>
      <c r="R226" s="994"/>
      <c r="S226" s="994"/>
    </row>
    <row r="227" spans="1:256">
      <c r="A227" s="18">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18">
        <v>0</v>
      </c>
      <c r="T227" s="566"/>
      <c r="U227" s="566"/>
      <c r="V227" s="566"/>
      <c r="W227" s="566"/>
      <c r="X227" s="566"/>
      <c r="Y227" s="566"/>
      <c r="Z227" s="566"/>
      <c r="AA227" s="566"/>
      <c r="AB227" s="566"/>
      <c r="AC227" s="566"/>
      <c r="AD227" s="566"/>
      <c r="AE227" s="566"/>
      <c r="AF227" s="566"/>
      <c r="AG227" s="566"/>
      <c r="AH227" s="566"/>
      <c r="AI227" s="566"/>
      <c r="AJ227" s="566"/>
      <c r="AK227" s="566"/>
      <c r="AL227" s="566"/>
      <c r="AM227" s="566"/>
      <c r="AN227" s="566"/>
      <c r="AO227" s="566"/>
      <c r="AP227" s="566"/>
      <c r="AQ227" s="566"/>
      <c r="AR227" s="566"/>
      <c r="AS227" s="566"/>
      <c r="AT227" s="566"/>
      <c r="AU227" s="566"/>
      <c r="AV227" s="566"/>
      <c r="AW227" s="566"/>
      <c r="AX227" s="566"/>
      <c r="AY227" s="566"/>
      <c r="AZ227" s="566"/>
      <c r="BA227" s="566"/>
      <c r="BB227" s="566"/>
      <c r="BC227" s="566"/>
      <c r="BD227" s="566"/>
      <c r="BE227" s="566"/>
      <c r="BF227" s="566"/>
      <c r="BG227" s="566"/>
      <c r="BH227" s="566"/>
      <c r="BI227" s="566"/>
      <c r="BJ227" s="566"/>
      <c r="BK227" s="566"/>
      <c r="BL227" s="566"/>
      <c r="BM227" s="566"/>
      <c r="BN227" s="566"/>
      <c r="BO227" s="566"/>
      <c r="BP227" s="566"/>
      <c r="BQ227" s="566"/>
      <c r="BR227" s="566"/>
      <c r="BS227" s="566"/>
      <c r="BT227" s="566"/>
      <c r="BU227" s="566"/>
      <c r="BV227" s="566"/>
      <c r="BW227" s="566"/>
      <c r="BX227" s="566"/>
      <c r="BY227" s="566"/>
      <c r="BZ227" s="566"/>
      <c r="CA227" s="566"/>
      <c r="CB227" s="566"/>
      <c r="CC227" s="566"/>
      <c r="CD227" s="566"/>
      <c r="CE227" s="566"/>
      <c r="CF227" s="566"/>
      <c r="CG227" s="566"/>
      <c r="CH227" s="566"/>
      <c r="CI227" s="566"/>
      <c r="CJ227" s="566"/>
      <c r="CK227" s="566"/>
      <c r="CL227" s="566"/>
      <c r="CM227" s="566"/>
      <c r="CN227" s="566"/>
      <c r="CO227" s="566"/>
      <c r="CP227" s="566"/>
      <c r="CQ227" s="566"/>
      <c r="CR227" s="566"/>
      <c r="CS227" s="566"/>
      <c r="CT227" s="566"/>
      <c r="CU227" s="566"/>
      <c r="CV227" s="566"/>
      <c r="CW227" s="566"/>
      <c r="CX227" s="566"/>
      <c r="CY227" s="566"/>
      <c r="CZ227" s="566"/>
      <c r="DA227" s="566"/>
      <c r="DB227" s="566"/>
      <c r="DC227" s="566"/>
      <c r="DD227" s="566"/>
      <c r="DE227" s="566"/>
      <c r="DF227" s="566"/>
      <c r="DG227" s="566"/>
      <c r="DH227" s="566"/>
      <c r="DI227" s="566"/>
      <c r="DJ227" s="566"/>
      <c r="DK227" s="566"/>
      <c r="DL227" s="566"/>
      <c r="DM227" s="566"/>
      <c r="DN227" s="566"/>
      <c r="DO227" s="566"/>
      <c r="DP227" s="566"/>
      <c r="DQ227" s="566"/>
      <c r="DR227" s="566"/>
      <c r="DS227" s="566"/>
      <c r="DT227" s="566"/>
      <c r="DU227" s="566"/>
      <c r="DV227" s="566"/>
      <c r="DW227" s="566"/>
      <c r="DX227" s="566"/>
      <c r="DY227" s="566"/>
      <c r="DZ227" s="566"/>
      <c r="EA227" s="566"/>
      <c r="EB227" s="566"/>
      <c r="EC227" s="566"/>
      <c r="ED227" s="566"/>
      <c r="EE227" s="566"/>
      <c r="EF227" s="566"/>
      <c r="EG227" s="566"/>
      <c r="EH227" s="566"/>
      <c r="EI227" s="566"/>
      <c r="EJ227" s="566"/>
      <c r="EK227" s="566"/>
      <c r="EL227" s="566"/>
      <c r="EM227" s="566"/>
      <c r="EN227" s="566"/>
      <c r="EO227" s="566"/>
      <c r="EP227" s="566"/>
      <c r="EQ227" s="566"/>
      <c r="ER227" s="566"/>
      <c r="ES227" s="566"/>
      <c r="ET227" s="566"/>
      <c r="EU227" s="566"/>
      <c r="EV227" s="566"/>
      <c r="EW227" s="566"/>
      <c r="EX227" s="566"/>
      <c r="EY227" s="566"/>
      <c r="EZ227" s="566"/>
      <c r="FA227" s="566"/>
      <c r="FB227" s="566"/>
      <c r="FC227" s="566"/>
      <c r="FD227" s="566"/>
      <c r="FE227" s="566"/>
      <c r="FF227" s="566"/>
      <c r="FG227" s="566"/>
      <c r="FH227" s="566"/>
      <c r="FI227" s="566"/>
      <c r="FJ227" s="566"/>
      <c r="FK227" s="566"/>
      <c r="FL227" s="566"/>
      <c r="FM227" s="566"/>
      <c r="FN227" s="566"/>
      <c r="FO227" s="566"/>
      <c r="FP227" s="566"/>
      <c r="FQ227" s="566"/>
      <c r="FR227" s="566"/>
      <c r="FS227" s="566"/>
      <c r="FT227" s="566"/>
      <c r="FU227" s="566"/>
      <c r="FV227" s="566"/>
      <c r="FW227" s="566"/>
      <c r="FX227" s="566"/>
      <c r="FY227" s="566"/>
      <c r="FZ227" s="566"/>
      <c r="GA227" s="566"/>
      <c r="GB227" s="566"/>
      <c r="GC227" s="566"/>
      <c r="GD227" s="566"/>
      <c r="GE227" s="566"/>
      <c r="GF227" s="566"/>
      <c r="GG227" s="566"/>
      <c r="GH227" s="566"/>
      <c r="GI227" s="566"/>
      <c r="GJ227" s="566"/>
      <c r="GK227" s="566"/>
      <c r="GL227" s="566"/>
      <c r="GM227" s="566"/>
      <c r="GN227" s="566"/>
      <c r="GO227" s="566"/>
      <c r="GP227" s="566"/>
      <c r="GQ227" s="566"/>
      <c r="GR227" s="566"/>
      <c r="GS227" s="566"/>
      <c r="GT227" s="566"/>
      <c r="GU227" s="566"/>
      <c r="GV227" s="566"/>
      <c r="GW227" s="566"/>
      <c r="GX227" s="566"/>
      <c r="GY227" s="566"/>
      <c r="GZ227" s="566"/>
      <c r="HA227" s="566"/>
      <c r="HB227" s="566"/>
      <c r="HC227" s="566"/>
      <c r="HD227" s="566"/>
      <c r="HE227" s="566"/>
      <c r="HF227" s="566"/>
      <c r="HG227" s="566"/>
      <c r="HH227" s="566"/>
      <c r="HI227" s="566"/>
      <c r="HJ227" s="566"/>
      <c r="HK227" s="566"/>
      <c r="HL227" s="566"/>
      <c r="HM227" s="566"/>
      <c r="HN227" s="566"/>
      <c r="HO227" s="566"/>
      <c r="HP227" s="566"/>
      <c r="HQ227" s="566"/>
      <c r="HR227" s="566"/>
      <c r="HS227" s="566"/>
      <c r="HT227" s="566"/>
      <c r="HU227" s="566"/>
      <c r="HV227" s="566"/>
      <c r="HW227" s="566"/>
      <c r="HX227" s="566"/>
      <c r="HY227" s="566"/>
      <c r="HZ227" s="566"/>
      <c r="IA227" s="566"/>
      <c r="IB227" s="566"/>
      <c r="IC227" s="566"/>
      <c r="ID227" s="566"/>
      <c r="IE227" s="566"/>
      <c r="IF227" s="566"/>
      <c r="IG227" s="566"/>
      <c r="IH227" s="566"/>
      <c r="II227" s="566"/>
      <c r="IJ227" s="566"/>
      <c r="IK227" s="566"/>
      <c r="IL227" s="566"/>
      <c r="IM227" s="566"/>
      <c r="IN227" s="566"/>
      <c r="IO227" s="566"/>
      <c r="IP227" s="566"/>
      <c r="IQ227" s="566"/>
      <c r="IR227" s="566"/>
      <c r="IS227" s="566"/>
      <c r="IT227" s="566"/>
      <c r="IU227" s="566"/>
      <c r="IV227" s="566"/>
    </row>
    <row r="228" spans="1:256">
      <c r="A228" s="994" t="s">
        <v>75</v>
      </c>
      <c r="B228" s="994"/>
      <c r="C228" s="994"/>
      <c r="D228" s="994"/>
      <c r="E228" s="994"/>
      <c r="F228" s="994"/>
      <c r="G228" s="994"/>
      <c r="H228" s="994"/>
      <c r="I228" s="994"/>
      <c r="J228" s="994"/>
      <c r="K228" s="994"/>
      <c r="L228" s="994"/>
      <c r="M228" s="994"/>
      <c r="N228" s="994"/>
      <c r="O228" s="994"/>
      <c r="P228" s="994"/>
      <c r="Q228" s="994"/>
      <c r="R228" s="994"/>
      <c r="S228" s="994"/>
    </row>
    <row r="229" spans="1:256" s="855" customFormat="1">
      <c r="A229" s="18">
        <v>0</v>
      </c>
      <c r="B229" s="18">
        <v>0</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18">
        <v>0</v>
      </c>
    </row>
    <row r="230" spans="1:256">
      <c r="A230" s="994" t="s">
        <v>76</v>
      </c>
      <c r="B230" s="994"/>
      <c r="C230" s="994"/>
      <c r="D230" s="994"/>
      <c r="E230" s="994"/>
      <c r="F230" s="994"/>
      <c r="G230" s="994"/>
      <c r="H230" s="994"/>
      <c r="I230" s="994"/>
      <c r="J230" s="994"/>
      <c r="K230" s="994"/>
      <c r="L230" s="994"/>
      <c r="M230" s="994"/>
      <c r="N230" s="994"/>
      <c r="O230" s="994"/>
      <c r="P230" s="994"/>
      <c r="Q230" s="994"/>
      <c r="R230" s="994"/>
      <c r="S230" s="994"/>
    </row>
    <row r="231" spans="1:256" s="870" customFormat="1">
      <c r="A231" s="18">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18">
        <v>0</v>
      </c>
      <c r="R231" s="18">
        <v>0</v>
      </c>
      <c r="S231" s="18">
        <v>0</v>
      </c>
    </row>
    <row r="232" spans="1:256">
      <c r="A232" s="994" t="s">
        <v>77</v>
      </c>
      <c r="B232" s="994"/>
      <c r="C232" s="994"/>
      <c r="D232" s="994"/>
      <c r="E232" s="994"/>
      <c r="F232" s="994"/>
      <c r="G232" s="994"/>
      <c r="H232" s="994"/>
      <c r="I232" s="994"/>
      <c r="J232" s="994"/>
      <c r="K232" s="994"/>
      <c r="L232" s="994"/>
      <c r="M232" s="994"/>
      <c r="N232" s="994"/>
      <c r="O232" s="994"/>
      <c r="P232" s="994"/>
      <c r="Q232" s="994"/>
      <c r="R232" s="994"/>
      <c r="S232" s="994"/>
    </row>
    <row r="233" spans="1:256" s="901" customFormat="1">
      <c r="A233" s="18">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256">
      <c r="A234" s="994" t="s">
        <v>78</v>
      </c>
      <c r="B234" s="994"/>
      <c r="C234" s="994"/>
      <c r="D234" s="994"/>
      <c r="E234" s="994"/>
      <c r="F234" s="994"/>
      <c r="G234" s="994"/>
      <c r="H234" s="994"/>
      <c r="I234" s="994"/>
      <c r="J234" s="994"/>
      <c r="K234" s="994"/>
      <c r="L234" s="994"/>
      <c r="M234" s="994"/>
      <c r="N234" s="994"/>
      <c r="O234" s="994"/>
      <c r="P234" s="994"/>
      <c r="Q234" s="994"/>
      <c r="R234" s="994"/>
      <c r="S234" s="994"/>
    </row>
    <row r="235" spans="1:256" s="916" customFormat="1">
      <c r="A235" s="18">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256">
      <c r="A236" s="994" t="s">
        <v>79</v>
      </c>
      <c r="B236" s="994"/>
      <c r="C236" s="994"/>
      <c r="D236" s="994"/>
      <c r="E236" s="994"/>
      <c r="F236" s="994"/>
      <c r="G236" s="994"/>
      <c r="H236" s="994"/>
      <c r="I236" s="994"/>
      <c r="J236" s="994"/>
      <c r="K236" s="994"/>
      <c r="L236" s="994"/>
      <c r="M236" s="994"/>
      <c r="N236" s="994"/>
      <c r="O236" s="994"/>
      <c r="P236" s="994"/>
      <c r="Q236" s="994"/>
      <c r="R236" s="994"/>
      <c r="S236" s="994"/>
    </row>
    <row r="237" spans="1:256" s="916" customFormat="1">
      <c r="A237" s="18">
        <v>0</v>
      </c>
      <c r="B237" s="18">
        <v>0</v>
      </c>
      <c r="C237" s="18">
        <v>0</v>
      </c>
      <c r="D237" s="18">
        <v>0</v>
      </c>
      <c r="E237" s="18">
        <v>0</v>
      </c>
      <c r="F237" s="18">
        <v>0</v>
      </c>
      <c r="G237" s="18">
        <v>0</v>
      </c>
      <c r="H237" s="18">
        <v>0</v>
      </c>
      <c r="I237" s="18">
        <v>0</v>
      </c>
      <c r="J237" s="18">
        <v>0</v>
      </c>
      <c r="K237" s="18">
        <v>0</v>
      </c>
      <c r="L237" s="18">
        <v>0</v>
      </c>
      <c r="M237" s="18">
        <v>0</v>
      </c>
      <c r="N237" s="18">
        <v>0</v>
      </c>
      <c r="O237" s="18">
        <v>0</v>
      </c>
      <c r="P237" s="18">
        <v>0</v>
      </c>
      <c r="Q237" s="18">
        <v>0</v>
      </c>
      <c r="R237" s="18">
        <v>0</v>
      </c>
      <c r="S237" s="18">
        <v>0</v>
      </c>
    </row>
    <row r="238" spans="1:256">
      <c r="A238" s="994" t="s">
        <v>80</v>
      </c>
      <c r="B238" s="994"/>
      <c r="C238" s="994"/>
      <c r="D238" s="994"/>
      <c r="E238" s="994"/>
      <c r="F238" s="994"/>
      <c r="G238" s="994"/>
      <c r="H238" s="994"/>
      <c r="I238" s="994"/>
      <c r="J238" s="994"/>
      <c r="K238" s="994"/>
      <c r="L238" s="994"/>
      <c r="M238" s="994"/>
      <c r="N238" s="994"/>
      <c r="O238" s="994"/>
      <c r="P238" s="994"/>
      <c r="Q238" s="994"/>
      <c r="R238" s="994"/>
      <c r="S238" s="994"/>
    </row>
    <row r="239" spans="1:256" s="939" customFormat="1">
      <c r="A239" s="18">
        <v>0</v>
      </c>
      <c r="B239" s="18">
        <v>0</v>
      </c>
      <c r="C239" s="18">
        <v>0</v>
      </c>
      <c r="D239" s="18">
        <v>0</v>
      </c>
      <c r="E239" s="18">
        <v>0</v>
      </c>
      <c r="F239" s="18">
        <v>0</v>
      </c>
      <c r="G239" s="18">
        <v>0</v>
      </c>
      <c r="H239" s="18">
        <v>0</v>
      </c>
      <c r="I239" s="18">
        <v>0</v>
      </c>
      <c r="J239" s="18">
        <v>0</v>
      </c>
      <c r="K239" s="18">
        <v>0</v>
      </c>
      <c r="L239" s="18">
        <v>0</v>
      </c>
      <c r="M239" s="18">
        <v>0</v>
      </c>
      <c r="N239" s="18">
        <v>0</v>
      </c>
      <c r="O239" s="18">
        <v>0</v>
      </c>
      <c r="P239" s="18">
        <v>0</v>
      </c>
      <c r="Q239" s="18">
        <v>0</v>
      </c>
      <c r="R239" s="18">
        <v>0</v>
      </c>
      <c r="S239" s="18">
        <v>0</v>
      </c>
    </row>
    <row r="240" spans="1:256">
      <c r="A240" s="999" t="s">
        <v>3653</v>
      </c>
      <c r="B240" s="999"/>
      <c r="C240" s="999"/>
      <c r="D240" s="999"/>
      <c r="E240" s="999"/>
      <c r="F240" s="999"/>
      <c r="G240" s="999"/>
      <c r="H240" s="999"/>
      <c r="I240" s="999"/>
      <c r="J240" s="999"/>
      <c r="K240" s="999"/>
      <c r="L240" s="999"/>
      <c r="M240" s="999"/>
      <c r="N240" s="999"/>
      <c r="O240" s="999"/>
      <c r="P240" s="999"/>
      <c r="Q240" s="999"/>
      <c r="R240" s="999"/>
      <c r="S240" s="1000"/>
    </row>
    <row r="241" spans="1:256">
      <c r="A241" s="149">
        <f>SUM(A239,A237,A235,A233,A231,A229,A227,A225,A223,A221,A219,A217)</f>
        <v>4</v>
      </c>
      <c r="B241" s="337">
        <v>0</v>
      </c>
      <c r="C241" s="337">
        <f t="shared" ref="C241:S241" si="6">SUM(C239,C237,C235,C233,C231,C229,C227,C225,C223,C221,C219,C217)</f>
        <v>5</v>
      </c>
      <c r="D241" s="337">
        <f t="shared" si="6"/>
        <v>0</v>
      </c>
      <c r="E241" s="337">
        <f t="shared" si="6"/>
        <v>5</v>
      </c>
      <c r="F241" s="337">
        <f t="shared" si="6"/>
        <v>0</v>
      </c>
      <c r="G241" s="337">
        <v>0</v>
      </c>
      <c r="H241" s="337">
        <f t="shared" si="6"/>
        <v>0</v>
      </c>
      <c r="I241" s="337">
        <f t="shared" si="6"/>
        <v>5</v>
      </c>
      <c r="J241" s="337">
        <f t="shared" si="6"/>
        <v>0</v>
      </c>
      <c r="K241" s="337">
        <f t="shared" si="6"/>
        <v>0</v>
      </c>
      <c r="L241" s="337">
        <f t="shared" si="6"/>
        <v>0</v>
      </c>
      <c r="M241" s="337">
        <f t="shared" si="6"/>
        <v>0</v>
      </c>
      <c r="N241" s="337">
        <f t="shared" si="6"/>
        <v>0</v>
      </c>
      <c r="O241" s="337">
        <f t="shared" si="6"/>
        <v>0</v>
      </c>
      <c r="P241" s="337">
        <f t="shared" si="6"/>
        <v>2</v>
      </c>
      <c r="Q241" s="337">
        <f t="shared" si="6"/>
        <v>3</v>
      </c>
      <c r="R241" s="337">
        <f t="shared" si="6"/>
        <v>0</v>
      </c>
      <c r="S241" s="337">
        <f t="shared" si="6"/>
        <v>0</v>
      </c>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row>
    <row r="243" spans="1:256">
      <c r="A243" s="1130" t="s">
        <v>3658</v>
      </c>
      <c r="B243" s="1130"/>
      <c r="C243" s="1130"/>
      <c r="D243" s="1130"/>
      <c r="E243" s="1130"/>
      <c r="F243" s="1130"/>
      <c r="G243" s="1130"/>
      <c r="H243" s="1130"/>
      <c r="I243" s="1130"/>
      <c r="J243" s="1130"/>
      <c r="K243" s="1130"/>
      <c r="L243" s="1130"/>
      <c r="M243" s="1130"/>
      <c r="N243" s="1130"/>
      <c r="O243" s="1130"/>
      <c r="P243" s="1130"/>
      <c r="Q243" s="1130"/>
      <c r="R243" s="1130"/>
      <c r="S243" s="1131"/>
    </row>
    <row r="244" spans="1:256">
      <c r="A244" s="37">
        <f>SUM(A241:S243,A241,A201,A161,A120,A80,A40)</f>
        <v>71</v>
      </c>
      <c r="B244" s="37">
        <f t="shared" ref="B244:S244" si="7">SUM(B241:T243,B241,B201,B161,B120,B80,B40)</f>
        <v>76</v>
      </c>
      <c r="C244" s="37">
        <f t="shared" si="7"/>
        <v>124</v>
      </c>
      <c r="D244" s="37">
        <f t="shared" si="7"/>
        <v>70</v>
      </c>
      <c r="E244" s="37">
        <f t="shared" si="7"/>
        <v>64</v>
      </c>
      <c r="F244" s="37">
        <f t="shared" si="7"/>
        <v>20</v>
      </c>
      <c r="G244" s="37">
        <f t="shared" si="7"/>
        <v>99</v>
      </c>
      <c r="H244" s="37">
        <f t="shared" si="7"/>
        <v>10</v>
      </c>
      <c r="I244" s="37">
        <f t="shared" si="7"/>
        <v>113</v>
      </c>
      <c r="J244" s="37">
        <f t="shared" si="7"/>
        <v>6</v>
      </c>
      <c r="K244" s="37">
        <f t="shared" si="7"/>
        <v>5</v>
      </c>
      <c r="L244" s="37">
        <f t="shared" si="7"/>
        <v>6</v>
      </c>
      <c r="M244" s="37">
        <f t="shared" si="7"/>
        <v>5</v>
      </c>
      <c r="N244" s="37">
        <f t="shared" si="7"/>
        <v>5</v>
      </c>
      <c r="O244" s="37">
        <f t="shared" si="7"/>
        <v>50</v>
      </c>
      <c r="P244" s="37">
        <f t="shared" si="7"/>
        <v>50</v>
      </c>
      <c r="Q244" s="37">
        <f t="shared" si="7"/>
        <v>17</v>
      </c>
      <c r="R244" s="37">
        <f t="shared" si="7"/>
        <v>0</v>
      </c>
      <c r="S244" s="37">
        <f t="shared" si="7"/>
        <v>0</v>
      </c>
    </row>
  </sheetData>
  <mergeCells count="273">
    <mergeCell ref="A240:S240"/>
    <mergeCell ref="A243:S243"/>
    <mergeCell ref="A228:S228"/>
    <mergeCell ref="A230:S230"/>
    <mergeCell ref="A232:S232"/>
    <mergeCell ref="A234:S234"/>
    <mergeCell ref="A236:S236"/>
    <mergeCell ref="A238:S238"/>
    <mergeCell ref="A216:S216"/>
    <mergeCell ref="A218:S218"/>
    <mergeCell ref="A220:S220"/>
    <mergeCell ref="A222:S222"/>
    <mergeCell ref="A224:S224"/>
    <mergeCell ref="A226:S226"/>
    <mergeCell ref="M214:N214"/>
    <mergeCell ref="O214:O215"/>
    <mergeCell ref="P214:P215"/>
    <mergeCell ref="Q214:Q215"/>
    <mergeCell ref="R214:R215"/>
    <mergeCell ref="S214:S215"/>
    <mergeCell ref="R213:S213"/>
    <mergeCell ref="A214:A215"/>
    <mergeCell ref="B214:B215"/>
    <mergeCell ref="C214:C215"/>
    <mergeCell ref="D214:D215"/>
    <mergeCell ref="E214:E215"/>
    <mergeCell ref="F214:H214"/>
    <mergeCell ref="I214:I215"/>
    <mergeCell ref="J214:J215"/>
    <mergeCell ref="K214:L214"/>
    <mergeCell ref="A209:S209"/>
    <mergeCell ref="A210:S210"/>
    <mergeCell ref="A211:S211"/>
    <mergeCell ref="A212:S212"/>
    <mergeCell ref="A213:C213"/>
    <mergeCell ref="D213:E213"/>
    <mergeCell ref="F213:H213"/>
    <mergeCell ref="I213:J213"/>
    <mergeCell ref="K213:N213"/>
    <mergeCell ref="O213:Q213"/>
    <mergeCell ref="A204:S204"/>
    <mergeCell ref="A205:S205"/>
    <mergeCell ref="A206:S206"/>
    <mergeCell ref="A207:S207"/>
    <mergeCell ref="A208:S208"/>
    <mergeCell ref="A194:S194"/>
    <mergeCell ref="A196:S196"/>
    <mergeCell ref="A198:S198"/>
    <mergeCell ref="A200:S200"/>
    <mergeCell ref="A203:S203"/>
    <mergeCell ref="A182:S182"/>
    <mergeCell ref="A184:S184"/>
    <mergeCell ref="A186:S186"/>
    <mergeCell ref="A188:S188"/>
    <mergeCell ref="A190:S190"/>
    <mergeCell ref="A192:S192"/>
    <mergeCell ref="Q174:Q175"/>
    <mergeCell ref="R174:R175"/>
    <mergeCell ref="S174:S175"/>
    <mergeCell ref="A176:S176"/>
    <mergeCell ref="A178:S178"/>
    <mergeCell ref="A180:S180"/>
    <mergeCell ref="I174:I175"/>
    <mergeCell ref="J174:J175"/>
    <mergeCell ref="K174:L174"/>
    <mergeCell ref="M174:N174"/>
    <mergeCell ref="O174:O175"/>
    <mergeCell ref="P174:P175"/>
    <mergeCell ref="A174:A175"/>
    <mergeCell ref="B174:B175"/>
    <mergeCell ref="C174:C175"/>
    <mergeCell ref="D174:D175"/>
    <mergeCell ref="E174:E175"/>
    <mergeCell ref="F174:H174"/>
    <mergeCell ref="A172:S172"/>
    <mergeCell ref="A173:C173"/>
    <mergeCell ref="D173:E173"/>
    <mergeCell ref="F173:H173"/>
    <mergeCell ref="I173:J173"/>
    <mergeCell ref="K173:N173"/>
    <mergeCell ref="O173:Q173"/>
    <mergeCell ref="R173:S173"/>
    <mergeCell ref="A166:S166"/>
    <mergeCell ref="A167:S167"/>
    <mergeCell ref="A168:S168"/>
    <mergeCell ref="A169:S169"/>
    <mergeCell ref="A170:S170"/>
    <mergeCell ref="A171:S171"/>
    <mergeCell ref="A119:S119"/>
    <mergeCell ref="A163:S163"/>
    <mergeCell ref="A164:S164"/>
    <mergeCell ref="A165:S165"/>
    <mergeCell ref="A107:S107"/>
    <mergeCell ref="A109:S109"/>
    <mergeCell ref="A111:S111"/>
    <mergeCell ref="A113:S113"/>
    <mergeCell ref="A115:S115"/>
    <mergeCell ref="A117:S117"/>
    <mergeCell ref="A122:S122"/>
    <mergeCell ref="A123:S123"/>
    <mergeCell ref="A124:S124"/>
    <mergeCell ref="A125:S125"/>
    <mergeCell ref="A126:S126"/>
    <mergeCell ref="A127:S127"/>
    <mergeCell ref="A128:S128"/>
    <mergeCell ref="A142:S142"/>
    <mergeCell ref="A144:S144"/>
    <mergeCell ref="A146:S146"/>
    <mergeCell ref="A148:S148"/>
    <mergeCell ref="A150:S150"/>
    <mergeCell ref="A152:S152"/>
    <mergeCell ref="A154:S154"/>
    <mergeCell ref="A95:S95"/>
    <mergeCell ref="A97:S97"/>
    <mergeCell ref="A99:S99"/>
    <mergeCell ref="A101:S101"/>
    <mergeCell ref="A103:S103"/>
    <mergeCell ref="A105:S105"/>
    <mergeCell ref="M93:N93"/>
    <mergeCell ref="O93:O94"/>
    <mergeCell ref="P93:P94"/>
    <mergeCell ref="Q93:Q94"/>
    <mergeCell ref="R93:R94"/>
    <mergeCell ref="S93:S94"/>
    <mergeCell ref="A93:A94"/>
    <mergeCell ref="B93:B94"/>
    <mergeCell ref="C93:C94"/>
    <mergeCell ref="D93:D94"/>
    <mergeCell ref="E93:E94"/>
    <mergeCell ref="F93:H93"/>
    <mergeCell ref="I93:I94"/>
    <mergeCell ref="J93:J94"/>
    <mergeCell ref="K93:L93"/>
    <mergeCell ref="A88:S88"/>
    <mergeCell ref="A89:S89"/>
    <mergeCell ref="A90:S90"/>
    <mergeCell ref="A91:S91"/>
    <mergeCell ref="A92:C92"/>
    <mergeCell ref="D92:E92"/>
    <mergeCell ref="F92:H92"/>
    <mergeCell ref="I92:J92"/>
    <mergeCell ref="K92:N92"/>
    <mergeCell ref="O92:Q92"/>
    <mergeCell ref="R92:S92"/>
    <mergeCell ref="A83:S83"/>
    <mergeCell ref="A84:S84"/>
    <mergeCell ref="A85:S85"/>
    <mergeCell ref="A86:S86"/>
    <mergeCell ref="A87:S87"/>
    <mergeCell ref="A73:S73"/>
    <mergeCell ref="A75:S75"/>
    <mergeCell ref="A77:S77"/>
    <mergeCell ref="A79:S79"/>
    <mergeCell ref="A82:S82"/>
    <mergeCell ref="A61:S61"/>
    <mergeCell ref="A63:S63"/>
    <mergeCell ref="A65:S65"/>
    <mergeCell ref="A67:S67"/>
    <mergeCell ref="A69:S69"/>
    <mergeCell ref="A71:S71"/>
    <mergeCell ref="Q53:Q54"/>
    <mergeCell ref="R53:R54"/>
    <mergeCell ref="S53:S54"/>
    <mergeCell ref="A55:S55"/>
    <mergeCell ref="A57:S57"/>
    <mergeCell ref="A59:S59"/>
    <mergeCell ref="I53:I54"/>
    <mergeCell ref="J53:J54"/>
    <mergeCell ref="K53:L53"/>
    <mergeCell ref="M53:N53"/>
    <mergeCell ref="O53:O54"/>
    <mergeCell ref="P53:P54"/>
    <mergeCell ref="A53:A54"/>
    <mergeCell ref="B53:B54"/>
    <mergeCell ref="C53:C54"/>
    <mergeCell ref="D53:D54"/>
    <mergeCell ref="E53:E54"/>
    <mergeCell ref="F53:H53"/>
    <mergeCell ref="A48:S48"/>
    <mergeCell ref="A49:S49"/>
    <mergeCell ref="A39:S39"/>
    <mergeCell ref="A42:S42"/>
    <mergeCell ref="A43:S43"/>
    <mergeCell ref="A50:S50"/>
    <mergeCell ref="A51:S51"/>
    <mergeCell ref="A52:C52"/>
    <mergeCell ref="D52:E52"/>
    <mergeCell ref="F52:H52"/>
    <mergeCell ref="I52:J52"/>
    <mergeCell ref="K52:N52"/>
    <mergeCell ref="O52:Q52"/>
    <mergeCell ref="R52:S52"/>
    <mergeCell ref="A17:S17"/>
    <mergeCell ref="A19:S19"/>
    <mergeCell ref="A21:S21"/>
    <mergeCell ref="A23:S23"/>
    <mergeCell ref="A25:S25"/>
    <mergeCell ref="A44:S44"/>
    <mergeCell ref="A45:S45"/>
    <mergeCell ref="A46:S46"/>
    <mergeCell ref="A47:S47"/>
    <mergeCell ref="A1:S1"/>
    <mergeCell ref="A2:S2"/>
    <mergeCell ref="A3:S3"/>
    <mergeCell ref="A4:S4"/>
    <mergeCell ref="A5:S5"/>
    <mergeCell ref="M13:N13"/>
    <mergeCell ref="O13:O14"/>
    <mergeCell ref="P13:P14"/>
    <mergeCell ref="Q13:Q14"/>
    <mergeCell ref="R13:R14"/>
    <mergeCell ref="S13:S14"/>
    <mergeCell ref="R12:S12"/>
    <mergeCell ref="A13:A14"/>
    <mergeCell ref="B13:B14"/>
    <mergeCell ref="C13:C14"/>
    <mergeCell ref="D13:D14"/>
    <mergeCell ref="E13:E14"/>
    <mergeCell ref="F13:H13"/>
    <mergeCell ref="I13:I14"/>
    <mergeCell ref="J13:J14"/>
    <mergeCell ref="K13:L13"/>
    <mergeCell ref="A12:C12"/>
    <mergeCell ref="D12:E12"/>
    <mergeCell ref="F12:H12"/>
    <mergeCell ref="E134:E135"/>
    <mergeCell ref="F134:H134"/>
    <mergeCell ref="I134:I135"/>
    <mergeCell ref="J134:J135"/>
    <mergeCell ref="K134:L134"/>
    <mergeCell ref="M134:N134"/>
    <mergeCell ref="O134:O135"/>
    <mergeCell ref="P134:P135"/>
    <mergeCell ref="A6:S6"/>
    <mergeCell ref="A7:S7"/>
    <mergeCell ref="A8:S8"/>
    <mergeCell ref="A9:S9"/>
    <mergeCell ref="A10:S10"/>
    <mergeCell ref="A11:S11"/>
    <mergeCell ref="I12:J12"/>
    <mergeCell ref="K12:N12"/>
    <mergeCell ref="O12:Q12"/>
    <mergeCell ref="A27:S27"/>
    <mergeCell ref="A29:S29"/>
    <mergeCell ref="A31:S31"/>
    <mergeCell ref="A33:S33"/>
    <mergeCell ref="A35:S35"/>
    <mergeCell ref="A37:S37"/>
    <mergeCell ref="A15:S15"/>
    <mergeCell ref="A156:S156"/>
    <mergeCell ref="A158:S158"/>
    <mergeCell ref="A160:S160"/>
    <mergeCell ref="Q134:Q135"/>
    <mergeCell ref="R134:R135"/>
    <mergeCell ref="S134:S135"/>
    <mergeCell ref="A140:S140"/>
    <mergeCell ref="A129:S129"/>
    <mergeCell ref="A130:S130"/>
    <mergeCell ref="A131:S131"/>
    <mergeCell ref="A132:S132"/>
    <mergeCell ref="A133:C133"/>
    <mergeCell ref="D133:E133"/>
    <mergeCell ref="F133:H133"/>
    <mergeCell ref="I133:J133"/>
    <mergeCell ref="K133:N133"/>
    <mergeCell ref="O133:Q133"/>
    <mergeCell ref="R133:S133"/>
    <mergeCell ref="A134:A135"/>
    <mergeCell ref="B134:B135"/>
    <mergeCell ref="C134:C135"/>
    <mergeCell ref="A136:S136"/>
    <mergeCell ref="A138:S138"/>
    <mergeCell ref="D134:D135"/>
  </mergeCells>
  <dataValidations count="30">
    <dataValidation type="list" allowBlank="1" showInputMessage="1" showErrorMessage="1" sqref="A12:C12 A173:C173 A213:C213 A92 A52:C52 A133 IW133 SS133 ACO133 AMK133 AWG133 BGC133 BPY133 BZU133 CJQ133 CTM133 DDI133 DNE133 DXA133 EGW133 EQS133 FAO133 FKK133 FUG133 GEC133 GNY133 GXU133 HHQ133 HRM133 IBI133 ILE133 IVA133 JEW133 JOS133 JYO133 KIK133 KSG133 LCC133 LLY133 LVU133 MFQ133 MPM133 MZI133 NJE133 NTA133 OCW133 OMS133 OWO133 PGK133 PQG133 QAC133 QJY133 QTU133 RDQ133 RNM133 RXI133 SHE133 SRA133 TAW133 TKS133 TUO133 UEK133 UOG133 UYC133 VHY133 VRU133 WBQ133 WLM133 WVI133">
      <formula1>"Tipul localităţii de unde provine solicitantul"</formula1>
    </dataValidation>
    <dataValidation type="list" allowBlank="1" showInputMessage="1" showErrorMessage="1" sqref="D12:E12 D173:E173 D213:E213 D92 D52:E52 D133 IZ133 SV133 ACR133 AMN133 AWJ133 BGF133 BQB133 BZX133 CJT133 CTP133 DDL133 DNH133 DXD133 EGZ133 EQV133 FAR133 FKN133 FUJ133 GEF133 GOB133 GXX133 HHT133 HRP133 IBL133 ILH133 IVD133 JEZ133 JOV133 JYR133 KIN133 KSJ133 LCF133 LMB133 LVX133 MFT133 MPP133 MZL133 NJH133 NTD133 OCZ133 OMV133 OWR133 PGN133 PQJ133 QAF133 QKB133 QTX133 RDT133 RNP133 RXL133 SHH133 SRD133 TAZ133 TKV133 TUR133 UEN133 UOJ133 UYF133 VIB133 VRX133 WBT133 WLP133 WVL133">
      <formula1>"Categoria solicitantului"</formula1>
    </dataValidation>
    <dataValidation type="list" allowBlank="1" showInputMessage="1" showErrorMessage="1" sqref="D13:D14 D174:D175 D214:D215 D93 D53:D54 D134 IZ134 SV134 ACR134 AMN134 AWJ134 BGF134 BQB134 BZX134 CJT134 CTP134 DDL134 DNH134 DXD134 EGZ134 EQV134 FAR134 FKN134 FUJ134 GEF134 GOB134 GXX134 HHT134 HRP134 IBL134 ILH134 IVD134 JEZ134 JOV134 JYR134 KIN134 KSJ134 LCF134 LMB134 LVX134 MFT134 MPP134 MZL134 NJH134 NTD134 OCZ134 OMV134 OWR134 PGN134 PQJ134 QAF134 QKB134 QTX134 RDT134 RNP134 RXL134 SHH134 SRD134 TAZ134 TKV134 TUR134 UEN134 UOJ134 UYF134 VIB134 VRX134 WBT134 WLP134 WVL134">
      <formula1>"Nr. de solicitări primite de la persoane fizice"</formula1>
    </dataValidation>
    <dataValidation type="list" allowBlank="1" showInputMessage="1" showErrorMessage="1" sqref="E13:E14 E174:E175 E214:E215 E93 E53:E54 E134 JA134 SW134 ACS134 AMO134 AWK134 BGG134 BQC134 BZY134 CJU134 CTQ134 DDM134 DNI134 DXE134 EHA134 EQW134 FAS134 FKO134 FUK134 GEG134 GOC134 GXY134 HHU134 HRQ134 IBM134 ILI134 IVE134 JFA134 JOW134 JYS134 KIO134 KSK134 LCG134 LMC134 LVY134 MFU134 MPQ134 MZM134 NJI134 NTE134 ODA134 OMW134 OWS134 PGO134 PQK134 QAG134 QKC134 QTY134 RDU134 RNQ134 RXM134 SHI134 SRE134 TBA134 TKW134 TUS134 UEO134 UOK134 UYG134 VIC134 VRY134 WBU134 WLQ134 WVM134">
      <formula1>"Nr. de solicitări primite de la persoane juridice"</formula1>
    </dataValidation>
    <dataValidation type="list" allowBlank="1" showInputMessage="1" showErrorMessage="1" sqref="F12:H12 F173:H173 F213:H213 F92 F52:H52 F133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formula1>"Domenii (şi tipuri de informaţii)"</formula1>
    </dataValidation>
    <dataValidation type="list" allowBlank="1" showInputMessage="1" showErrorMessage="1" sqref="F94 F175 F215 F14 F54 F135 JB135 SX135 ACT135 AMP135 AWL135 BGH135 BQD135 BZZ135 CJV135 CTR135 DDN135 DNJ135 DXF135 EHB135 EQX135 FAT135 FKP135 FUL135 GEH135 GOD135 GXZ135 HHV135 HRR135 IBN135 ILJ135 IVF135 JFB135 JOX135 JYT135 KIP135 KSL135 LCH135 LMD135 LVZ135 MFV135 MPR135 MZN135 NJJ135 NTF135 ODB135 OMX135 OWT135 PGP135 PQL135 QAH135 QKD135 QTZ135 RDV135 RNR135 RXN135 SHJ135 SRF135 TBB135 TKX135 TUT135 UEP135 UOL135 UYH135 VID135 VRZ135 WBV135 WLR135 WVN135">
      <formula1>"A"</formula1>
    </dataValidation>
    <dataValidation type="list" allowBlank="1" showInputMessage="1" showErrorMessage="1" sqref="G94 G175 G215 G14 G54 G135 JC135 SY135 ACU135 AMQ135 AWM135 BGI135 BQE135 CAA135 CJW135 CTS135 DDO135 DNK135 DXG135 EHC135 EQY135 FAU135 FKQ135 FUM135 GEI135 GOE135 GYA135 HHW135 HRS135 IBO135 ILK135 IVG135 JFC135 JOY135 JYU135 KIQ135 KSM135 LCI135 LME135 LWA135 MFW135 MPS135 MZO135 NJK135 NTG135 ODC135 OMY135 OWU135 PGQ135 PQM135 QAI135 QKE135 QUA135 RDW135 RNS135 RXO135 SHK135 SRG135 TBC135 TKY135 TUU135 UEQ135 UOM135 UYI135 VIE135 VSA135 WBW135 WLS135 WVO135">
      <formula1>"B"</formula1>
    </dataValidation>
    <dataValidation type="list" allowBlank="1" showInputMessage="1" showErrorMessage="1" sqref="H94 H175 H215 H14 H54 H135 JD135 SZ135 ACV135 AMR135 AWN135 BGJ135 BQF135 CAB135 CJX135 CTT135 DDP135 DNL135 DXH135 EHD135 EQZ135 FAV135 FKR135 FUN135 GEJ135 GOF135 GYB135 HHX135 HRT135 IBP135 ILL135 IVH135 JFD135 JOZ135 JYV135 KIR135 KSN135 LCJ135 LMF135 LWB135 MFX135 MPT135 MZP135 NJL135 NTH135 ODD135 OMZ135 OWV135 PGR135 PQN135 QAJ135 QKF135 QUB135 RDX135 RNT135 RXP135 SHL135 SRH135 TBD135 TKZ135 TUV135 UER135 UON135 UYJ135 VIF135 VSB135 WBX135 WLT135 WVP135">
      <formula1>"C"</formula1>
    </dataValidation>
    <dataValidation type="list" allowBlank="1" showInputMessage="1" showErrorMessage="1" sqref="I12:J12 I173:J173 I213:J213 I92 I52:J52 I133 JE133 TA133 ACW133 AMS133 AWO133 BGK133 BQG133 CAC133 CJY133 CTU133 DDQ133 DNM133 DXI133 EHE133 ERA133 FAW133 FKS133 FUO133 GEK133 GOG133 GYC133 HHY133 HRU133 IBQ133 ILM133 IVI133 JFE133 JPA133 JYW133 KIS133 KSO133 LCK133 LMG133 LWC133 MFY133 MPU133 MZQ133 NJM133 NTI133 ODE133 ONA133 OWW133 PGS133 PQO133 QAK133 QKG133 QUC133 RDY133 RNU133 RXQ133 SHM133 SRI133 TBE133 TLA133 TUW133 UES133 UOO133 UYK133 VIG133 VSC133 WBY133 WLU133 WVQ133">
      <formula1>"Modalitate de rezolvare"</formula1>
    </dataValidation>
    <dataValidation type="list" allowBlank="1" showInputMessage="1" showErrorMessage="1" sqref="I13:I14 I174:I175 I214:I215 I93 I53:I54 I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formula1>"Favorabilă (nr)"</formula1>
    </dataValidation>
    <dataValidation type="list" allowBlank="1" showInputMessage="1" showErrorMessage="1" sqref="J13:J14 J174:J175 J214:J215 J93 J53:J54 J134 JF134 TB134 ACX134 AMT134 AWP134 BGL134 BQH134 CAD134 CJZ134 CTV134 DDR134 DNN134 DXJ134 EHF134 ERB134 FAX134 FKT134 FUP134 GEL134 GOH134 GYD134 HHZ134 HRV134 IBR134 ILN134 IVJ134 JFF134 JPB134 JYX134 KIT134 KSP134 LCL134 LMH134 LWD134 MFZ134 MPV134 MZR134 NJN134 NTJ134 ODF134 ONB134 OWX134 PGT134 PQP134 QAL134 QKH134 QUD134 RDZ134 RNV134 RXR134 SHN134 SRJ134 TBF134 TLB134 TUX134 UET134 UOP134 UYL134 VIH134 VSD134 WBZ134 WLV134 WVR134">
      <formula1>"Nefavorabilă (nr)"</formula1>
    </dataValidation>
    <dataValidation type="list" allowBlank="1" showInputMessage="1" showErrorMessage="1" sqref="K92 K173 K213 K12 K52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formula1>"Motivaţia respingerii"</formula1>
    </dataValidation>
    <dataValidation type="list" allowBlank="1" showInputMessage="1" showErrorMessage="1" sqref="M93 M174 M214 M13 M53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4 WCC134 WLY134 WVU134">
      <formula1>"Conform art. 12"</formula1>
    </dataValidation>
    <dataValidation type="list" allowBlank="1" showInputMessage="1" showErrorMessage="1" sqref="O12:Q12 O173:Q173 O213:Q213 O92 O52:Q52 O133 JK133 TG133 ADC133 AMY133 AWU133 BGQ133 BQM133 CAI133 CKE133 CUA133 DDW133 DNS133 DXO133 EHK133 ERG133 FBC133 FKY133 FUU133 GEQ133 GOM133 GYI133 HIE133 HSA133 IBW133 ILS133 IVO133 JFK133 JPG133 JZC133 KIY133 KSU133 LCQ133 LMM133 LWI133 MGE133 MQA133 MZW133 NJS133 NTO133 ODK133 ONG133 OXC133 PGY133 PQU133 QAQ133 QKM133 QUI133 REE133 ROA133 RXW133 SHS133 SRO133 TBK133 TLG133 TVC133 UEY133 UOU133 UYQ133 VIM133 VSI133 WCE133 WMA133 WVW133">
      <formula1>"Forma solicitării"</formula1>
    </dataValidation>
    <dataValidation type="list" allowBlank="1" showInputMessage="1" showErrorMessage="1" sqref="O13:O14 O174:O175 O214:O215 O93 O53:O54 O134 JK134 TG134 ADC134 AMY134 AWU134 BGQ134 BQM134 CAI134 CKE134 CUA134 DDW134 DNS134 DXO134 EHK134 ERG134 FBC134 FKY134 FUU134 GEQ134 GOM134 GYI134 HIE134 HSA134 IBW134 ILS134 IVO134 JFK134 JPG134 JZC134 KIY134 KSU134 LCQ134 LMM134 LWI134 MGE134 MQA134 MZW134 NJS134 NTO134 ODK134 ONG134 OXC134 PGY134 PQU134 QAQ134 QKM134 QUI134 REE134 ROA134 RXW134 SHS134 SRO134 TBK134 TLG134 TVC134 UEY134 UOU134 UYQ134 VIM134 VSI134 WCE134 WMA134 WVW134">
      <formula1>"Suport hârtie (nr)"</formula1>
    </dataValidation>
    <dataValidation type="list" allowBlank="1" showInputMessage="1" showErrorMessage="1" sqref="P13:P14 P174:P175 P214:P215 P93 P53:P54 P134 JL134 TH134 ADD134 AMZ134 AWV134 BGR134 BQN134 CAJ134 CKF134 CUB134 DDX134 DNT134 DXP134 EHL134 ERH134 FBD134 FKZ134 FUV134 GER134 GON134 GYJ134 HIF134 HSB134 IBX134 ILT134 IVP134 JFL134 JPH134 JZD134 KIZ134 KSV134 LCR134 LMN134 LWJ134 MGF134 MQB134 MZX134 NJT134 NTP134 ODL134 ONH134 OXD134 PGZ134 PQV134 QAR134 QKN134 QUJ134 REF134 ROB134 RXX134 SHT134 SRP134 TBL134 TLH134 TVD134 UEZ134 UOV134 UYR134 VIN134 VSJ134 WCF134 WMB134 WVX134">
      <formula1>"Suport electronic (nr)"</formula1>
    </dataValidation>
    <dataValidation type="list" allowBlank="1" showInputMessage="1" showErrorMessage="1" sqref="Q13:Q14 Q174:Q175 Q214:Q215 Q93 Q53:Q54 Q134 JM134 TI134 ADE134 ANA134 AWW134 BGS134 BQO134 CAK134 CKG134 CUC134 DDY134 DNU134 DXQ134 EHM134 ERI134 FBE134 FLA134 FUW134 GES134 GOO134 GYK134 HIG134 HSC134 IBY134 ILU134 IVQ134 JFM134 JPI134 JZE134 KJA134 KSW134 LCS134 LMO134 LWK134 MGG134 MQC134 MZY134 NJU134 NTQ134 ODM134 ONI134 OXE134 PHA134 PQW134 QAS134 QKO134 QUK134 REG134 ROC134 RXY134 SHU134 SRQ134 TBM134 TLI134 TVE134 UFA134 UOW134 UYS134 VIO134 VSK134 WCG134 WMC134 WVY134">
      <formula1>"Telefonic (nr)"</formula1>
    </dataValidation>
    <dataValidation type="list" allowBlank="1" showInputMessage="1" showErrorMessage="1" sqref="R12:S12 R173:S173 R213:S213 R92 R52:S52 R133 JN133 TJ133 ADF133 ANB133 AWX133 BGT133 BQP133 CAL133 CKH133 CUD133 DDZ133 DNV133 DXR133 EHN133 ERJ133 FBF133 FLB133 FUX133 GET133 GOP133 GYL133 HIH133 HSD133 IBZ133 ILV133 IVR133 JFN133 JPJ133 JZF133 KJB133 KSX133 LCT133 LMP133 LWL133 MGH133 MQD133 MZZ133 NJV133 NTR133 ODN133 ONJ133 OXF133 PHB133 PQX133 QAT133 QKP133 QUL133 REH133 ROD133 RXZ133 SHV133 SRR133 TBN133 TLJ133 TVF133 UFB133 UOX133 UYT133 VIP133 VSL133 WCH133 WMD133 WVZ133">
      <formula1>"Urmarea respingerii solicitării"</formula1>
    </dataValidation>
    <dataValidation type="list" allowBlank="1" showInputMessage="1" showErrorMessage="1" sqref="R13:R14 R174:R175 R214:R215 R93 R53:R54 R134 JN134 TJ134 ADF134 ANB134 AWX134 BGT134 BQP134 CAL134 CKH134 CUD134 DDZ134 DNV134 DXR134 EHN134 ERJ134 FBF134 FLB134 FUX134 GET134 GOP134 GYL134 HIH134 HSD134 IBZ134 ILV134 IVR134 JFN134 JPJ134 JZF134 KJB134 KSX134 LCT134 LMP134 LWL134 MGH134 MQD134 MZZ134 NJV134 NTR134 ODN134 ONJ134 OXF134 PHB134 PQX134 QAT134 QKP134 QUL134 REH134 ROD134 RXZ134 SHV134 SRR134 TBN134 TLJ134 TVF134 UFB134 UOX134 UYT134 VIP134 VSL134 WCH134 WMD134 WVZ134">
      <formula1>"Reclamaţii administrative (nr)"</formula1>
    </dataValidation>
    <dataValidation type="list" allowBlank="1" showInputMessage="1" showErrorMessage="1" sqref="S13:S14 S174:S175 S214:S215 S93 S53:S54 S134 JO134 TK134 ADG134 ANC134 AWY134 BGU134 BQQ134 CAM134 CKI134 CUE134 DEA134 DNW134 DXS134 EHO134 ERK134 FBG134 FLC134 FUY134 GEU134 GOQ134 GYM134 HII134 HSE134 ICA134 ILW134 IVS134 JFO134 JPK134 JZG134 KJC134 KSY134 LCU134 LMQ134 LWM134 MGI134 MQE134 NAA134 NJW134 NTS134 ODO134 ONK134 OXG134 PHC134 PQY134 QAU134 QKQ134 QUM134 REI134 ROE134 RYA134 SHW134 SRS134 TBO134 TLK134 TVG134 UFC134 UOY134 UYU134 VIQ134 VSM134 WCI134 WME134 WWA134">
      <formula1>"Plângeri în instanţă (nr)"</formula1>
    </dataValidation>
    <dataValidation type="list" allowBlank="1" showInputMessage="1" showErrorMessage="1" sqref="K93 K174 K214 K13 K53 K134 JG134 TC134 ACY134 AMU134 AWQ134 BGM134 BQI134 CAE134 CKA134 CTW134 DDS134 DNO134 DXK134 EHG134 ERC134 FAY134 FKU134 FUQ134 GEM134 GOI134 GYE134 HIA134 HRW134 IBS134 ILO134 IVK134 JFG134 JPC134 JYY134 KIU134 KSQ134 LCM134 LMI134 LWE134 MGA134 MPW134 MZS134 NJO134 NTK134 ODG134 ONC134 OWY134 PGU134 PQQ134 QAM134 QKI134 QUE134 REA134 RNW134 RXS134 SHO134 SRK134 TBG134 TLC134 TUY134 UEU134 UOQ134 UYM134 VII134 VSE134 WCA134 WLW134 WVS134">
      <formula1>"Conform art. 11"</formula1>
    </dataValidation>
    <dataValidation type="list" allowBlank="1" showInputMessage="1" showErrorMessage="1" sqref="K94 K175 K215 K14 K54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formula1>"litera din art. 11 HG 878/2005"</formula1>
    </dataValidation>
    <dataValidation type="list" allowBlank="1" showInputMessage="1" showErrorMessage="1" sqref="L94 N94 L175 N175 L215 N215 L14 N14 L54 N54 L135 JH135 TD135 ACZ135 AMV135 AWR135 BGN135 BQJ135 CAF135 CKB135 CTX135 DDT135 DNP135 DXL135 EHH135 ERD135 FAZ135 FKV135 FUR135 GEN135 GOJ135 GYF135 HIB135 HRX135 IBT135 ILP135 IVL135 JFH135 JPD135 JYZ135 KIV135 KSR135 LCN135 LMJ135 LWF135 MGB135 MPX135 MZT135 NJP135 NTL135 ODH135 OND135 OWZ135 PGV135 PQR135 QAN135 QKJ135 QUF135 REB135 RNX135 RXT135 SHP135 SRL135 TBH135 TLD135 TUZ135 UEV135 UOR135 UYN135 VIJ135 VSF135 WCB135 WLX135 WVT135 N135 JJ135 TF135 ADB135 AMX135 AWT135 BGP135 BQL135 CAH135 CKD135 CTZ135 DDV135 DNR135 DXN135 EHJ135 ERF135 FBB135 FKX135 FUT135 GEP135 GOL135 GYH135 HID135 HRZ135 IBV135 ILR135 IVN135 JFJ135 JPF135 JZB135 KIX135 KST135 LCP135 LML135 LWH135 MGD135 MPZ135 MZV135 NJR135 NTN135 ODJ135 ONF135 OXB135 PGX135 PQT135 QAP135 QKL135 QUH135 RED135 RNZ135 RXV135 SHR135 SRN135 TBJ135 TLF135 TVB135 UEX135 UOT135 UYP135 VIL135 VSH135 WCD135 WLZ135 WVV135">
      <formula1>"nr. solicitări"</formula1>
    </dataValidation>
    <dataValidation type="list" allowBlank="1" showInputMessage="1" showErrorMessage="1" sqref="M94 M175 M215 M14 M54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formula1>"litera din art. 12 HG 878/2005"</formula1>
    </dataValidation>
    <dataValidation type="list" allowBlank="1" showInputMessage="1" showErrorMessage="1" sqref="F13:H13 F174:H174 F214:H214 F93 F53:H53 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formula1>"Nr. de solicitări pe domenii"</formula1>
    </dataValidation>
    <dataValidation type="list" allowBlank="1" showInputMessage="1" showErrorMessage="1" sqref="A13:A14 A174:A175 A214:A215 A93 A53:A54 A134 IW134 SS134 ACO134 AMK134 AWG134 BGC134 BPY134 BZU134 CJQ134 CTM134 DDI134 DNE134 DXA134 EGW134 EQS134 FAO134 FKK134 FUG134 GEC134 GNY134 GXU134 HHQ134 HRM134 IBI134 ILE134 IVA134 JEW134 JOS134 JYO134 KIK134 KSG134 LCC134 LLY134 LVU134 MFQ134 MPM134 MZI134 NJE134 NTA134 OCW134 OMS134 OWO134 PGK134 PQG134 QAC134 QJY134 QTU134 RDQ134 RNM134 RXI134 SHE134 SRA134 TAW134 TKS134 TUO134 UEK134 UOG134 UYC134 VHY134 VRU134 WBQ134 WLM134 WVI134">
      <formula1>"Nr. solicitări din reşedinţa de judeţ"</formula1>
    </dataValidation>
    <dataValidation type="list" allowBlank="1" showInputMessage="1" showErrorMessage="1" sqref="B13:B14 B174:B175 B214:B215 B93 B53:B54 B134 IX134 ST134 ACP134 AML134 AWH134 BGD134 BPZ134 BZV134 CJR134 CTN134 DDJ134 DNF134 DXB134 EGX134 EQT134 FAP134 FKL134 FUH134 GED134 GNZ134 GXV134 HHR134 HRN134 IBJ134 ILF134 IVB134 JEX134 JOT134 JYP134 KIL134 KSH134 LCD134 LLZ134 LVV134 MFR134 MPN134 MZJ134 NJF134 NTB134 OCX134 OMT134 OWP134 PGL134 PQH134 QAD134 QJZ134 QTV134 RDR134 RNN134 RXJ134 SHF134 SRB134 TAX134 TKT134 TUP134 UEL134 UOH134 UYD134 VHZ134 VRV134 WBR134 WLN134 WVJ134">
      <formula1>"Nr. solicitări din alte localităţi"</formula1>
    </dataValidation>
    <dataValidation type="list" allowBlank="1" showInputMessage="1" showErrorMessage="1" sqref="C13:C14 C174:C175 C214:C215 C93 C53:C54 C134 IY134 SU134 ACQ134 AMM134 AWI134 BGE134 BQA134 BZW134 CJS134 CTO134 DDK134 DNG134 DXC134 EGY134 EQU134 FAQ134 FKM134 FUI134 GEE134 GOA134 GXW134 HHS134 HRO134 IBK134 ILG134 IVC134 JEY134 JOU134 JYQ134 KIM134 KSI134 LCE134 LMA134 LVW134 MFS134 MPO134 MZK134 NJG134 NTC134 OCY134 OMU134 OWQ134 PGM134 PQI134 QAE134 QKA134 QTW134 RDS134 RNO134 RXK134 SHG134 SRC134 TAY134 TKU134 TUQ134 UEM134 UOI134 UYE134 VIA134 VRW134 WBS134 WLO134 WVK134">
      <formula1>"Nr. total de solicitări(reşedinţă de judeţ+alte localităţi)"</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223 WVS28 K185 WVS56 K32 WVS221 K106 WVS26 WVS98 K64 WVS60 WVS40 WVS16 JG32 K60 WLW223 WVS183 K177 K26 WVS143 K58 JG26 K223 K227 K30 K187 K221 JG30 JG223 JG221 K143 TC30 JG143 TC143 TC221 ACY143 ACY30 ACY221 AMU143 TC34 AMU221 K41 WVS22 K66 K145 AWQ143 AWQ221 BGM221 BQI221 AMU30 TC223 AWQ30 WVS139 WLW62 ACY34 WVS20 BGM30 BGM143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K229 K157 K151 K76 WVS30 K72 K149 K197 K195 WVS38 WVS177 WVS18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K219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LW100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K155 K237 WLW141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K70 WVS32 K189 K193 K74 K199 WLW14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K225 K114 K159 WLW221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K78 K24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K233 WVS36 WVS191 K110 K153 K68 K235 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K116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K118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WVS102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K104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K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K108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LW191 K231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K112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K98 JG98 TC98 ACY98 AMU98 AWQ98 BGM98 BQI98 CAE98 CKA98 CTW98 DDS98 DNO98 DXK98 EHG98 ERC98 FAY98 FKU98 FUQ98 GEM98 GOI98 GYE98 HIA98 HRW98 IBS98 ILO98 IVK98 JFG98 JPC98 JYY98 KIU98 KSQ98 LCM98 LMI98 LWE98 MGA98 MPW98 MZS98 NJO98 NTK98 ODG98 ONC98 OWY98 PGU98 PQQ98 QAM98 QKI98 QUE98 REA98 RNW98 RXS98 SHO98 SRK98 TBG98 TLC98 TUY98 UEU98 UOQ98 UYM98 VII98 VSE98 WCA98 WLW98 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141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VS100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K22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62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K34 JG34 K239"/>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30 WVU221 WVU28 M185 WVU56 M191 WVU223 WVU143 WVU26 M221 WVU60 M60 M106 WVU40 WVU16 WLY223 WVU98 WVU183 M64 JI191 M177 M143 JI26 M26 M58 M227 M223 M187 JI30 JI223 JI221 TE30 JI143 TE221 TE143 ADA221 ADA30 AMW221 AWS221 TE34 BGO221 M41 WVU22 M66 M145 ADA143 BQK221 CAG221 AMW143 AMW30 AWS143 TE223 AWS30 WVU139 WLY62 ADA34 WVU20 BGO30 BGO143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M229 M157 M151 M76 WVU30 M72 M149 M197 M195 WVU38 WVU177 WVU18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M219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LY100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155 M237 WLY141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M70 WVU32 M189 M193 M74 M199 WLY14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M225 M114 M159 WLY221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M78 M24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M233 WVU36 WVU191 M110 M153 M68 M235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M112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WVU137 M3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M118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M116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WVU102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M104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M108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M231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141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VU100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62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M34 JI34 M239"/>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2"/>
  <sheetViews>
    <sheetView topLeftCell="A4" workbookViewId="0">
      <selection activeCell="A157" sqref="A157:XFD157"/>
    </sheetView>
  </sheetViews>
  <sheetFormatPr defaultRowHeight="12.75"/>
  <cols>
    <col min="1" max="16384" width="9.140625" style="9"/>
  </cols>
  <sheetData>
    <row r="1" spans="1:19" ht="21" customHeight="1">
      <c r="A1" s="1004" t="s">
        <v>877</v>
      </c>
      <c r="B1" s="1005"/>
      <c r="C1" s="1005"/>
      <c r="D1" s="1005"/>
      <c r="E1" s="1005"/>
      <c r="F1" s="1005"/>
      <c r="G1" s="1005"/>
      <c r="H1" s="1005"/>
      <c r="I1" s="1005"/>
      <c r="J1" s="1005"/>
      <c r="K1" s="1005"/>
      <c r="L1" s="1005"/>
      <c r="M1" s="1005"/>
      <c r="N1" s="1005"/>
      <c r="O1" s="1005"/>
      <c r="P1" s="1005"/>
      <c r="Q1" s="1005"/>
      <c r="R1" s="1005"/>
      <c r="S1" s="1006"/>
    </row>
    <row r="2" spans="1:19">
      <c r="A2" s="976" t="s">
        <v>3654</v>
      </c>
      <c r="B2" s="1115"/>
      <c r="C2" s="1115"/>
      <c r="D2" s="1115"/>
      <c r="E2" s="1115"/>
      <c r="F2" s="1115"/>
      <c r="G2" s="1115"/>
      <c r="H2" s="1115"/>
      <c r="I2" s="1115"/>
      <c r="J2" s="1115"/>
      <c r="K2" s="1115"/>
      <c r="L2" s="1115"/>
      <c r="M2" s="1115"/>
      <c r="N2" s="1115"/>
      <c r="O2" s="1115"/>
      <c r="P2" s="1115"/>
      <c r="Q2" s="1115"/>
      <c r="R2" s="1115"/>
      <c r="S2" s="1116"/>
    </row>
    <row r="3" spans="1:19">
      <c r="A3" s="976" t="s">
        <v>850</v>
      </c>
      <c r="B3" s="977"/>
      <c r="C3" s="977"/>
      <c r="D3" s="977"/>
      <c r="E3" s="977"/>
      <c r="F3" s="977"/>
      <c r="G3" s="977"/>
      <c r="H3" s="977"/>
      <c r="I3" s="977"/>
      <c r="J3" s="977"/>
      <c r="K3" s="977"/>
      <c r="L3" s="977"/>
      <c r="M3" s="977"/>
      <c r="N3" s="977"/>
      <c r="O3" s="977"/>
      <c r="P3" s="977"/>
      <c r="Q3" s="977"/>
      <c r="R3" s="977"/>
      <c r="S3" s="978"/>
    </row>
    <row r="4" spans="1:19">
      <c r="A4" s="976" t="s">
        <v>851</v>
      </c>
      <c r="B4" s="977"/>
      <c r="C4" s="977"/>
      <c r="D4" s="977"/>
      <c r="E4" s="977"/>
      <c r="F4" s="977"/>
      <c r="G4" s="977"/>
      <c r="H4" s="977"/>
      <c r="I4" s="977"/>
      <c r="J4" s="977"/>
      <c r="K4" s="977"/>
      <c r="L4" s="977"/>
      <c r="M4" s="977"/>
      <c r="N4" s="977"/>
      <c r="O4" s="977"/>
      <c r="P4" s="977"/>
      <c r="Q4" s="977"/>
      <c r="R4" s="977"/>
      <c r="S4" s="978"/>
    </row>
    <row r="5" spans="1:19">
      <c r="A5" s="976" t="s">
        <v>852</v>
      </c>
      <c r="B5" s="977"/>
      <c r="C5" s="977"/>
      <c r="D5" s="977"/>
      <c r="E5" s="977"/>
      <c r="F5" s="977"/>
      <c r="G5" s="977"/>
      <c r="H5" s="977"/>
      <c r="I5" s="977"/>
      <c r="J5" s="977"/>
      <c r="K5" s="977"/>
      <c r="L5" s="977"/>
      <c r="M5" s="977"/>
      <c r="N5" s="977"/>
      <c r="O5" s="977"/>
      <c r="P5" s="977"/>
      <c r="Q5" s="977"/>
      <c r="R5" s="977"/>
      <c r="S5" s="978"/>
    </row>
    <row r="6" spans="1:19">
      <c r="A6" s="976" t="s">
        <v>853</v>
      </c>
      <c r="B6" s="977"/>
      <c r="C6" s="977"/>
      <c r="D6" s="977"/>
      <c r="E6" s="977"/>
      <c r="F6" s="977"/>
      <c r="G6" s="977"/>
      <c r="H6" s="977"/>
      <c r="I6" s="977"/>
      <c r="J6" s="977"/>
      <c r="K6" s="977"/>
      <c r="L6" s="977"/>
      <c r="M6" s="977"/>
      <c r="N6" s="977"/>
      <c r="O6" s="977"/>
      <c r="P6" s="977"/>
      <c r="Q6" s="977"/>
      <c r="R6" s="977"/>
      <c r="S6" s="978"/>
    </row>
    <row r="7" spans="1:19">
      <c r="A7" s="976" t="s">
        <v>854</v>
      </c>
      <c r="B7" s="977"/>
      <c r="C7" s="977"/>
      <c r="D7" s="977"/>
      <c r="E7" s="977"/>
      <c r="F7" s="977"/>
      <c r="G7" s="977"/>
      <c r="H7" s="977"/>
      <c r="I7" s="977"/>
      <c r="J7" s="977"/>
      <c r="K7" s="977"/>
      <c r="L7" s="977"/>
      <c r="M7" s="977"/>
      <c r="N7" s="977"/>
      <c r="O7" s="977"/>
      <c r="P7" s="977"/>
      <c r="Q7" s="977"/>
      <c r="R7" s="977"/>
      <c r="S7" s="978"/>
    </row>
    <row r="8" spans="1:19">
      <c r="A8" s="976" t="s">
        <v>855</v>
      </c>
      <c r="B8" s="977"/>
      <c r="C8" s="977"/>
      <c r="D8" s="977"/>
      <c r="E8" s="977"/>
      <c r="F8" s="977"/>
      <c r="G8" s="977"/>
      <c r="H8" s="977"/>
      <c r="I8" s="977"/>
      <c r="J8" s="977"/>
      <c r="K8" s="977"/>
      <c r="L8" s="977"/>
      <c r="M8" s="977"/>
      <c r="N8" s="977"/>
      <c r="O8" s="977"/>
      <c r="P8" s="977"/>
      <c r="Q8" s="977"/>
      <c r="R8" s="977"/>
      <c r="S8" s="978"/>
    </row>
    <row r="9" spans="1:19">
      <c r="A9" s="976" t="s">
        <v>856</v>
      </c>
      <c r="B9" s="977"/>
      <c r="C9" s="977"/>
      <c r="D9" s="977"/>
      <c r="E9" s="977"/>
      <c r="F9" s="977"/>
      <c r="G9" s="977"/>
      <c r="H9" s="977"/>
      <c r="I9" s="977"/>
      <c r="J9" s="977"/>
      <c r="K9" s="977"/>
      <c r="L9" s="977"/>
      <c r="M9" s="977"/>
      <c r="N9" s="977"/>
      <c r="O9" s="977"/>
      <c r="P9" s="977"/>
      <c r="Q9" s="977"/>
      <c r="R9" s="977"/>
      <c r="S9" s="978"/>
    </row>
    <row r="10" spans="1:19">
      <c r="A10" s="982" t="s">
        <v>857</v>
      </c>
      <c r="B10" s="983"/>
      <c r="C10" s="983"/>
      <c r="D10" s="983"/>
      <c r="E10" s="983"/>
      <c r="F10" s="983"/>
      <c r="G10" s="983"/>
      <c r="H10" s="983"/>
      <c r="I10" s="983"/>
      <c r="J10" s="983"/>
      <c r="K10" s="983"/>
      <c r="L10" s="983"/>
      <c r="M10" s="983"/>
      <c r="N10" s="983"/>
      <c r="O10" s="983"/>
      <c r="P10" s="983"/>
      <c r="Q10" s="983"/>
      <c r="R10" s="983"/>
      <c r="S10" s="984"/>
    </row>
    <row r="11" spans="1:19" ht="29.25" customHeight="1">
      <c r="A11" s="98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985"/>
    </row>
    <row r="12" spans="1:19" ht="30.75" customHeight="1">
      <c r="A12" s="991"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991" t="s">
        <v>62</v>
      </c>
    </row>
    <row r="13" spans="1:19" ht="60.75" customHeight="1">
      <c r="A13" s="985"/>
      <c r="B13" s="985"/>
      <c r="C13" s="1003"/>
      <c r="D13" s="985"/>
      <c r="E13" s="985"/>
      <c r="F13" s="125" t="s">
        <v>63</v>
      </c>
      <c r="G13" s="125" t="s">
        <v>64</v>
      </c>
      <c r="H13" s="125" t="s">
        <v>65</v>
      </c>
      <c r="I13" s="985"/>
      <c r="J13" s="985"/>
      <c r="K13" s="127" t="s">
        <v>66</v>
      </c>
      <c r="L13" s="127" t="s">
        <v>67</v>
      </c>
      <c r="M13" s="127" t="s">
        <v>68</v>
      </c>
      <c r="N13" s="127" t="s">
        <v>67</v>
      </c>
      <c r="O13" s="985"/>
      <c r="P13" s="985"/>
      <c r="Q13" s="985"/>
      <c r="R13" s="985"/>
      <c r="S13" s="985"/>
    </row>
    <row r="14" spans="1:19">
      <c r="A14" s="994" t="s">
        <v>69</v>
      </c>
      <c r="B14" s="994"/>
      <c r="C14" s="994"/>
      <c r="D14" s="994"/>
      <c r="E14" s="994"/>
      <c r="F14" s="994"/>
      <c r="G14" s="994"/>
      <c r="H14" s="994"/>
      <c r="I14" s="994"/>
      <c r="J14" s="994"/>
      <c r="K14" s="994"/>
      <c r="L14" s="994"/>
      <c r="M14" s="994"/>
      <c r="N14" s="994"/>
      <c r="O14" s="994"/>
      <c r="P14" s="994"/>
      <c r="Q14" s="994"/>
      <c r="R14" s="994"/>
      <c r="S14" s="994"/>
    </row>
    <row r="15" spans="1:19" s="464" customFormat="1">
      <c r="A15" s="657">
        <v>4</v>
      </c>
      <c r="B15" s="18">
        <v>2</v>
      </c>
      <c r="C15" s="18">
        <v>6</v>
      </c>
      <c r="D15" s="18">
        <v>1</v>
      </c>
      <c r="E15" s="18">
        <v>5</v>
      </c>
      <c r="F15" s="18">
        <v>1</v>
      </c>
      <c r="G15" s="18">
        <v>5</v>
      </c>
      <c r="H15" s="18">
        <v>0</v>
      </c>
      <c r="I15" s="18">
        <v>6</v>
      </c>
      <c r="J15" s="18">
        <v>0</v>
      </c>
      <c r="K15" s="18">
        <v>0</v>
      </c>
      <c r="L15" s="18">
        <v>0</v>
      </c>
      <c r="M15" s="18">
        <v>0</v>
      </c>
      <c r="N15" s="18">
        <v>0</v>
      </c>
      <c r="O15" s="18">
        <v>2</v>
      </c>
      <c r="P15" s="18">
        <v>4</v>
      </c>
      <c r="Q15" s="18">
        <v>0</v>
      </c>
      <c r="R15" s="18">
        <v>0</v>
      </c>
      <c r="S15" s="18">
        <v>0</v>
      </c>
    </row>
    <row r="16" spans="1:19">
      <c r="A16" s="994" t="s">
        <v>70</v>
      </c>
      <c r="B16" s="994"/>
      <c r="C16" s="994"/>
      <c r="D16" s="994"/>
      <c r="E16" s="994"/>
      <c r="F16" s="994"/>
      <c r="G16" s="994"/>
      <c r="H16" s="994"/>
      <c r="I16" s="994"/>
      <c r="J16" s="994"/>
      <c r="K16" s="994"/>
      <c r="L16" s="994"/>
      <c r="M16" s="994"/>
      <c r="N16" s="994"/>
      <c r="O16" s="994"/>
      <c r="P16" s="994"/>
      <c r="Q16" s="994"/>
      <c r="R16" s="994"/>
      <c r="S16" s="994"/>
    </row>
    <row r="17" spans="1:19" s="289" customFormat="1">
      <c r="A17" s="717">
        <v>2</v>
      </c>
      <c r="B17" s="18">
        <v>6</v>
      </c>
      <c r="C17" s="18">
        <v>8</v>
      </c>
      <c r="D17" s="18">
        <v>5</v>
      </c>
      <c r="E17" s="18">
        <v>3</v>
      </c>
      <c r="F17" s="18">
        <v>1</v>
      </c>
      <c r="G17" s="18">
        <v>7</v>
      </c>
      <c r="H17" s="18">
        <v>0</v>
      </c>
      <c r="I17" s="18">
        <v>8</v>
      </c>
      <c r="J17" s="18">
        <v>0</v>
      </c>
      <c r="K17" s="18">
        <v>0</v>
      </c>
      <c r="L17" s="18">
        <v>0</v>
      </c>
      <c r="M17" s="18">
        <v>0</v>
      </c>
      <c r="N17" s="18">
        <v>0</v>
      </c>
      <c r="O17" s="18">
        <v>3</v>
      </c>
      <c r="P17" s="18">
        <v>5</v>
      </c>
      <c r="Q17" s="18">
        <v>0</v>
      </c>
      <c r="R17" s="18">
        <v>0</v>
      </c>
      <c r="S17" s="18">
        <v>0</v>
      </c>
    </row>
    <row r="18" spans="1:19">
      <c r="A18" s="994" t="s">
        <v>71</v>
      </c>
      <c r="B18" s="994"/>
      <c r="C18" s="994"/>
      <c r="D18" s="994"/>
      <c r="E18" s="994"/>
      <c r="F18" s="994"/>
      <c r="G18" s="994"/>
      <c r="H18" s="994"/>
      <c r="I18" s="994"/>
      <c r="J18" s="994"/>
      <c r="K18" s="994"/>
      <c r="L18" s="994"/>
      <c r="M18" s="994"/>
      <c r="N18" s="994"/>
      <c r="O18" s="994"/>
      <c r="P18" s="994"/>
      <c r="Q18" s="994"/>
      <c r="R18" s="994"/>
      <c r="S18" s="994"/>
    </row>
    <row r="19" spans="1:19" s="289" customFormat="1">
      <c r="A19" s="738">
        <v>4</v>
      </c>
      <c r="B19" s="18">
        <v>3</v>
      </c>
      <c r="C19" s="18">
        <v>7</v>
      </c>
      <c r="D19" s="18">
        <v>2</v>
      </c>
      <c r="E19" s="18">
        <v>5</v>
      </c>
      <c r="F19" s="18">
        <v>0</v>
      </c>
      <c r="G19" s="18">
        <v>7</v>
      </c>
      <c r="H19" s="18">
        <v>0</v>
      </c>
      <c r="I19" s="18">
        <v>7</v>
      </c>
      <c r="J19" s="18">
        <v>0</v>
      </c>
      <c r="K19" s="18">
        <v>0</v>
      </c>
      <c r="L19" s="18">
        <v>0</v>
      </c>
      <c r="M19" s="18">
        <v>0</v>
      </c>
      <c r="N19" s="18">
        <v>0</v>
      </c>
      <c r="O19" s="18">
        <v>6</v>
      </c>
      <c r="P19" s="18">
        <v>1</v>
      </c>
      <c r="Q19" s="18">
        <v>0</v>
      </c>
      <c r="R19" s="18">
        <v>0</v>
      </c>
      <c r="S19" s="18">
        <v>0</v>
      </c>
    </row>
    <row r="20" spans="1:19">
      <c r="A20" s="994" t="s">
        <v>72</v>
      </c>
      <c r="B20" s="994"/>
      <c r="C20" s="994"/>
      <c r="D20" s="994"/>
      <c r="E20" s="994"/>
      <c r="F20" s="994"/>
      <c r="G20" s="994"/>
      <c r="H20" s="994"/>
      <c r="I20" s="994"/>
      <c r="J20" s="994"/>
      <c r="K20" s="994"/>
      <c r="L20" s="994"/>
      <c r="M20" s="994"/>
      <c r="N20" s="994"/>
      <c r="O20" s="994"/>
      <c r="P20" s="994"/>
      <c r="Q20" s="994"/>
      <c r="R20" s="994"/>
      <c r="S20" s="994"/>
    </row>
    <row r="21" spans="1:19" s="289" customFormat="1">
      <c r="A21" s="771">
        <v>5</v>
      </c>
      <c r="B21" s="18">
        <v>5</v>
      </c>
      <c r="C21" s="18">
        <v>10</v>
      </c>
      <c r="D21" s="18">
        <v>6</v>
      </c>
      <c r="E21" s="18">
        <v>4</v>
      </c>
      <c r="F21" s="18">
        <v>1</v>
      </c>
      <c r="G21" s="18">
        <v>9</v>
      </c>
      <c r="H21" s="18">
        <v>0</v>
      </c>
      <c r="I21" s="18">
        <v>10</v>
      </c>
      <c r="J21" s="18">
        <v>0</v>
      </c>
      <c r="K21" s="18">
        <v>0</v>
      </c>
      <c r="L21" s="18">
        <v>0</v>
      </c>
      <c r="M21" s="18">
        <v>0</v>
      </c>
      <c r="N21" s="18">
        <v>0</v>
      </c>
      <c r="O21" s="18">
        <v>3</v>
      </c>
      <c r="P21" s="18">
        <v>7</v>
      </c>
      <c r="Q21" s="18">
        <v>0</v>
      </c>
      <c r="R21" s="18">
        <v>0</v>
      </c>
      <c r="S21" s="18">
        <v>0</v>
      </c>
    </row>
    <row r="22" spans="1:19">
      <c r="A22" s="995" t="s">
        <v>73</v>
      </c>
      <c r="B22" s="995"/>
      <c r="C22" s="995"/>
      <c r="D22" s="995"/>
      <c r="E22" s="995"/>
      <c r="F22" s="995"/>
      <c r="G22" s="995"/>
      <c r="H22" s="995"/>
      <c r="I22" s="995"/>
      <c r="J22" s="995"/>
      <c r="K22" s="995"/>
      <c r="L22" s="995"/>
      <c r="M22" s="995"/>
      <c r="N22" s="995"/>
      <c r="O22" s="995"/>
      <c r="P22" s="995"/>
      <c r="Q22" s="995"/>
      <c r="R22" s="995"/>
      <c r="S22" s="995"/>
    </row>
    <row r="23" spans="1:19" s="289" customFormat="1">
      <c r="A23" s="802">
        <v>7</v>
      </c>
      <c r="B23" s="18">
        <v>5</v>
      </c>
      <c r="C23" s="18">
        <v>12</v>
      </c>
      <c r="D23" s="18">
        <v>7</v>
      </c>
      <c r="E23" s="18">
        <v>5</v>
      </c>
      <c r="F23" s="18">
        <v>2</v>
      </c>
      <c r="G23" s="18">
        <v>10</v>
      </c>
      <c r="H23" s="18">
        <v>0</v>
      </c>
      <c r="I23" s="18">
        <v>12</v>
      </c>
      <c r="J23" s="18">
        <v>0</v>
      </c>
      <c r="K23" s="18">
        <v>0</v>
      </c>
      <c r="L23" s="18">
        <v>0</v>
      </c>
      <c r="M23" s="18">
        <v>0</v>
      </c>
      <c r="N23" s="18">
        <v>0</v>
      </c>
      <c r="O23" s="18">
        <v>6</v>
      </c>
      <c r="P23" s="18">
        <v>6</v>
      </c>
      <c r="Q23" s="18">
        <v>0</v>
      </c>
      <c r="R23" s="18">
        <v>0</v>
      </c>
      <c r="S23" s="18">
        <v>0</v>
      </c>
    </row>
    <row r="24" spans="1:19">
      <c r="A24" s="994" t="s">
        <v>74</v>
      </c>
      <c r="B24" s="994"/>
      <c r="C24" s="994"/>
      <c r="D24" s="994"/>
      <c r="E24" s="994"/>
      <c r="F24" s="994"/>
      <c r="G24" s="994"/>
      <c r="H24" s="994"/>
      <c r="I24" s="994"/>
      <c r="J24" s="994"/>
      <c r="K24" s="994"/>
      <c r="L24" s="994"/>
      <c r="M24" s="994"/>
      <c r="N24" s="994"/>
      <c r="O24" s="994"/>
      <c r="P24" s="994"/>
      <c r="Q24" s="994"/>
      <c r="R24" s="994"/>
      <c r="S24" s="994"/>
    </row>
    <row r="25" spans="1:19" s="567" customFormat="1">
      <c r="A25" s="565">
        <v>3</v>
      </c>
      <c r="B25" s="18">
        <v>4</v>
      </c>
      <c r="C25" s="18">
        <v>7</v>
      </c>
      <c r="D25" s="18">
        <v>2</v>
      </c>
      <c r="E25" s="18">
        <v>5</v>
      </c>
      <c r="F25" s="18">
        <v>0</v>
      </c>
      <c r="G25" s="18">
        <v>7</v>
      </c>
      <c r="H25" s="18">
        <v>0</v>
      </c>
      <c r="I25" s="18">
        <v>7</v>
      </c>
      <c r="J25" s="18">
        <v>0</v>
      </c>
      <c r="K25" s="18">
        <v>0</v>
      </c>
      <c r="L25" s="18">
        <v>0</v>
      </c>
      <c r="M25" s="18">
        <v>0</v>
      </c>
      <c r="N25" s="18">
        <v>0</v>
      </c>
      <c r="O25" s="18">
        <v>4</v>
      </c>
      <c r="P25" s="18">
        <v>3</v>
      </c>
      <c r="Q25" s="18">
        <v>0</v>
      </c>
      <c r="R25" s="18">
        <v>0</v>
      </c>
      <c r="S25" s="18">
        <v>0</v>
      </c>
    </row>
    <row r="26" spans="1:19">
      <c r="A26" s="994" t="s">
        <v>75</v>
      </c>
      <c r="B26" s="994"/>
      <c r="C26" s="994"/>
      <c r="D26" s="994"/>
      <c r="E26" s="994"/>
      <c r="F26" s="994"/>
      <c r="G26" s="994"/>
      <c r="H26" s="994"/>
      <c r="I26" s="994"/>
      <c r="J26" s="994"/>
      <c r="K26" s="994"/>
      <c r="L26" s="994"/>
      <c r="M26" s="994"/>
      <c r="N26" s="994"/>
      <c r="O26" s="994"/>
      <c r="P26" s="994"/>
      <c r="Q26" s="994"/>
      <c r="R26" s="994"/>
      <c r="S26" s="994"/>
    </row>
    <row r="27" spans="1:19" s="856" customFormat="1">
      <c r="A27" s="851">
        <v>0</v>
      </c>
      <c r="B27" s="18">
        <v>4</v>
      </c>
      <c r="C27" s="18">
        <v>4</v>
      </c>
      <c r="D27" s="18">
        <v>2</v>
      </c>
      <c r="E27" s="18">
        <v>2</v>
      </c>
      <c r="F27" s="18">
        <v>0</v>
      </c>
      <c r="G27" s="18">
        <v>4</v>
      </c>
      <c r="H27" s="18">
        <v>0</v>
      </c>
      <c r="I27" s="18">
        <v>4</v>
      </c>
      <c r="J27" s="18">
        <v>0</v>
      </c>
      <c r="K27" s="18">
        <v>0</v>
      </c>
      <c r="L27" s="18">
        <v>0</v>
      </c>
      <c r="M27" s="18">
        <v>0</v>
      </c>
      <c r="N27" s="18">
        <v>0</v>
      </c>
      <c r="O27" s="18">
        <v>0</v>
      </c>
      <c r="P27" s="18">
        <v>4</v>
      </c>
      <c r="Q27" s="18">
        <v>0</v>
      </c>
      <c r="R27" s="18">
        <v>0</v>
      </c>
      <c r="S27" s="18">
        <v>0</v>
      </c>
    </row>
    <row r="28" spans="1:19">
      <c r="A28" s="994" t="s">
        <v>76</v>
      </c>
      <c r="B28" s="994"/>
      <c r="C28" s="994"/>
      <c r="D28" s="994"/>
      <c r="E28" s="994"/>
      <c r="F28" s="994"/>
      <c r="G28" s="994"/>
      <c r="H28" s="994"/>
      <c r="I28" s="994"/>
      <c r="J28" s="994"/>
      <c r="K28" s="994"/>
      <c r="L28" s="994"/>
      <c r="M28" s="994"/>
      <c r="N28" s="994"/>
      <c r="O28" s="994"/>
      <c r="P28" s="994"/>
      <c r="Q28" s="994"/>
      <c r="R28" s="994"/>
      <c r="S28" s="994"/>
    </row>
    <row r="29" spans="1:19" s="871" customFormat="1">
      <c r="A29" s="869">
        <v>0</v>
      </c>
      <c r="B29" s="18">
        <v>3</v>
      </c>
      <c r="C29" s="18">
        <v>3</v>
      </c>
      <c r="D29" s="18">
        <v>1</v>
      </c>
      <c r="E29" s="18">
        <v>2</v>
      </c>
      <c r="F29" s="18">
        <v>1</v>
      </c>
      <c r="G29" s="18">
        <v>2</v>
      </c>
      <c r="H29" s="18">
        <v>0</v>
      </c>
      <c r="I29" s="18">
        <v>3</v>
      </c>
      <c r="J29" s="18">
        <v>3</v>
      </c>
      <c r="K29" s="18">
        <v>0</v>
      </c>
      <c r="L29" s="18">
        <v>0</v>
      </c>
      <c r="M29" s="18">
        <v>0</v>
      </c>
      <c r="N29" s="18">
        <v>0</v>
      </c>
      <c r="O29" s="18">
        <v>0</v>
      </c>
      <c r="P29" s="18">
        <v>3</v>
      </c>
      <c r="Q29" s="18">
        <v>0</v>
      </c>
      <c r="R29" s="18">
        <v>0</v>
      </c>
      <c r="S29" s="18">
        <v>0</v>
      </c>
    </row>
    <row r="30" spans="1:19">
      <c r="A30" s="994" t="s">
        <v>77</v>
      </c>
      <c r="B30" s="994"/>
      <c r="C30" s="994"/>
      <c r="D30" s="994"/>
      <c r="E30" s="994"/>
      <c r="F30" s="994"/>
      <c r="G30" s="994"/>
      <c r="H30" s="994"/>
      <c r="I30" s="994"/>
      <c r="J30" s="994"/>
      <c r="K30" s="994"/>
      <c r="L30" s="994"/>
      <c r="M30" s="994"/>
      <c r="N30" s="994"/>
      <c r="O30" s="994"/>
      <c r="P30" s="994"/>
      <c r="Q30" s="994"/>
      <c r="R30" s="994"/>
      <c r="S30" s="994"/>
    </row>
    <row r="31" spans="1:19" s="903" customFormat="1">
      <c r="A31" s="900">
        <v>2</v>
      </c>
      <c r="B31" s="18">
        <v>1</v>
      </c>
      <c r="C31" s="18">
        <v>3</v>
      </c>
      <c r="D31" s="18">
        <v>1</v>
      </c>
      <c r="E31" s="18">
        <v>2</v>
      </c>
      <c r="F31" s="18">
        <v>0</v>
      </c>
      <c r="G31" s="18">
        <v>3</v>
      </c>
      <c r="H31" s="18">
        <v>0</v>
      </c>
      <c r="I31" s="18">
        <v>3</v>
      </c>
      <c r="J31" s="18">
        <v>0</v>
      </c>
      <c r="K31" s="18">
        <v>0</v>
      </c>
      <c r="L31" s="18">
        <v>0</v>
      </c>
      <c r="M31" s="18">
        <v>0</v>
      </c>
      <c r="N31" s="18">
        <v>0</v>
      </c>
      <c r="O31" s="18">
        <v>1</v>
      </c>
      <c r="P31" s="18">
        <v>2</v>
      </c>
      <c r="Q31" s="18">
        <v>0</v>
      </c>
      <c r="R31" s="18">
        <v>0</v>
      </c>
      <c r="S31" s="18">
        <v>0</v>
      </c>
    </row>
    <row r="32" spans="1:19">
      <c r="A32" s="994" t="s">
        <v>78</v>
      </c>
      <c r="B32" s="994"/>
      <c r="C32" s="994"/>
      <c r="D32" s="994"/>
      <c r="E32" s="994"/>
      <c r="F32" s="994"/>
      <c r="G32" s="994"/>
      <c r="H32" s="994"/>
      <c r="I32" s="994"/>
      <c r="J32" s="994"/>
      <c r="K32" s="994"/>
      <c r="L32" s="994"/>
      <c r="M32" s="994"/>
      <c r="N32" s="994"/>
      <c r="O32" s="994"/>
      <c r="P32" s="994"/>
      <c r="Q32" s="994"/>
      <c r="R32" s="994"/>
      <c r="S32" s="994"/>
    </row>
    <row r="33" spans="1:19" s="289" customFormat="1">
      <c r="A33" s="910">
        <v>4</v>
      </c>
      <c r="B33" s="18">
        <v>4</v>
      </c>
      <c r="C33" s="18">
        <v>8</v>
      </c>
      <c r="D33" s="18">
        <v>1</v>
      </c>
      <c r="E33" s="18">
        <v>7</v>
      </c>
      <c r="F33" s="18">
        <v>0</v>
      </c>
      <c r="G33" s="18">
        <v>8</v>
      </c>
      <c r="H33" s="18">
        <v>0</v>
      </c>
      <c r="I33" s="18">
        <v>8</v>
      </c>
      <c r="J33" s="18">
        <v>0</v>
      </c>
      <c r="K33" s="18">
        <v>0</v>
      </c>
      <c r="L33" s="18">
        <v>0</v>
      </c>
      <c r="M33" s="18">
        <v>0</v>
      </c>
      <c r="N33" s="18">
        <v>0</v>
      </c>
      <c r="O33" s="18">
        <v>5</v>
      </c>
      <c r="P33" s="18">
        <v>3</v>
      </c>
      <c r="Q33" s="18">
        <v>0</v>
      </c>
      <c r="R33" s="18">
        <v>0</v>
      </c>
      <c r="S33" s="18">
        <v>0</v>
      </c>
    </row>
    <row r="34" spans="1:19">
      <c r="A34" s="994" t="s">
        <v>79</v>
      </c>
      <c r="B34" s="994"/>
      <c r="C34" s="994"/>
      <c r="D34" s="994"/>
      <c r="E34" s="994"/>
      <c r="F34" s="994"/>
      <c r="G34" s="994"/>
      <c r="H34" s="994"/>
      <c r="I34" s="994"/>
      <c r="J34" s="994"/>
      <c r="K34" s="994"/>
      <c r="L34" s="994"/>
      <c r="M34" s="994"/>
      <c r="N34" s="994"/>
      <c r="O34" s="994"/>
      <c r="P34" s="994"/>
      <c r="Q34" s="994"/>
      <c r="R34" s="994"/>
      <c r="S34" s="994"/>
    </row>
    <row r="35" spans="1:19" s="289" customFormat="1">
      <c r="A35" s="910">
        <v>3</v>
      </c>
      <c r="B35" s="18">
        <v>1</v>
      </c>
      <c r="C35" s="18">
        <v>4</v>
      </c>
      <c r="D35" s="18">
        <v>0</v>
      </c>
      <c r="E35" s="18">
        <v>4</v>
      </c>
      <c r="F35" s="18">
        <v>2</v>
      </c>
      <c r="G35" s="18">
        <v>2</v>
      </c>
      <c r="H35" s="18">
        <v>0</v>
      </c>
      <c r="I35" s="18">
        <v>4</v>
      </c>
      <c r="J35" s="18">
        <v>0</v>
      </c>
      <c r="K35" s="18">
        <v>0</v>
      </c>
      <c r="L35" s="18">
        <v>0</v>
      </c>
      <c r="M35" s="18">
        <v>0</v>
      </c>
      <c r="N35" s="18">
        <v>0</v>
      </c>
      <c r="O35" s="18">
        <v>4</v>
      </c>
      <c r="P35" s="18">
        <v>0</v>
      </c>
      <c r="Q35" s="18">
        <v>0</v>
      </c>
      <c r="R35" s="18">
        <v>0</v>
      </c>
      <c r="S35" s="18">
        <v>0</v>
      </c>
    </row>
    <row r="36" spans="1:19">
      <c r="A36" s="994" t="s">
        <v>80</v>
      </c>
      <c r="B36" s="994"/>
      <c r="C36" s="994"/>
      <c r="D36" s="994"/>
      <c r="E36" s="994"/>
      <c r="F36" s="994"/>
      <c r="G36" s="994"/>
      <c r="H36" s="994"/>
      <c r="I36" s="994"/>
      <c r="J36" s="994"/>
      <c r="K36" s="994"/>
      <c r="L36" s="994"/>
      <c r="M36" s="994"/>
      <c r="N36" s="994"/>
      <c r="O36" s="994"/>
      <c r="P36" s="994"/>
      <c r="Q36" s="994"/>
      <c r="R36" s="994"/>
      <c r="S36" s="994"/>
    </row>
    <row r="37" spans="1:19" s="953" customFormat="1">
      <c r="A37" s="18">
        <v>0</v>
      </c>
      <c r="B37" s="18">
        <v>1</v>
      </c>
      <c r="C37" s="18">
        <v>1</v>
      </c>
      <c r="D37" s="18">
        <v>0</v>
      </c>
      <c r="E37" s="18">
        <v>1</v>
      </c>
      <c r="F37" s="18">
        <v>0</v>
      </c>
      <c r="G37" s="18">
        <v>1</v>
      </c>
      <c r="H37" s="18">
        <v>0</v>
      </c>
      <c r="I37" s="18">
        <v>1</v>
      </c>
      <c r="J37" s="18">
        <v>0</v>
      </c>
      <c r="K37" s="18">
        <v>0</v>
      </c>
      <c r="L37" s="18">
        <v>0</v>
      </c>
      <c r="M37" s="18">
        <v>0</v>
      </c>
      <c r="N37" s="18">
        <v>0</v>
      </c>
      <c r="O37" s="18">
        <v>0</v>
      </c>
      <c r="P37" s="18">
        <v>1</v>
      </c>
      <c r="Q37" s="18">
        <v>0</v>
      </c>
      <c r="R37" s="18">
        <v>0</v>
      </c>
      <c r="S37" s="18">
        <v>0</v>
      </c>
    </row>
    <row r="38" spans="1:19">
      <c r="A38" s="996" t="s">
        <v>3655</v>
      </c>
      <c r="B38" s="999"/>
      <c r="C38" s="999"/>
      <c r="D38" s="999"/>
      <c r="E38" s="999"/>
      <c r="F38" s="999"/>
      <c r="G38" s="999"/>
      <c r="H38" s="999"/>
      <c r="I38" s="999"/>
      <c r="J38" s="999"/>
      <c r="K38" s="999"/>
      <c r="L38" s="999"/>
      <c r="M38" s="999"/>
      <c r="N38" s="999"/>
      <c r="O38" s="999"/>
      <c r="P38" s="999"/>
      <c r="Q38" s="999"/>
      <c r="R38" s="999"/>
      <c r="S38" s="1000"/>
    </row>
    <row r="39" spans="1:19" s="49" customFormat="1">
      <c r="A39" s="296">
        <f>SUM(A37,A35,A33,A31,A29,A27,A25,A23,A21,A19,A17,A15)</f>
        <v>34</v>
      </c>
      <c r="B39" s="337">
        <f t="shared" ref="B39:S39" si="0">SUM(B37,B35,B33,B31,B29,B27,B25,B23,B21,B19,B17,B15)</f>
        <v>39</v>
      </c>
      <c r="C39" s="337">
        <f t="shared" si="0"/>
        <v>73</v>
      </c>
      <c r="D39" s="337">
        <f t="shared" si="0"/>
        <v>28</v>
      </c>
      <c r="E39" s="337">
        <f t="shared" si="0"/>
        <v>45</v>
      </c>
      <c r="F39" s="337">
        <f t="shared" si="0"/>
        <v>8</v>
      </c>
      <c r="G39" s="337">
        <f t="shared" si="0"/>
        <v>65</v>
      </c>
      <c r="H39" s="337">
        <f t="shared" si="0"/>
        <v>0</v>
      </c>
      <c r="I39" s="337">
        <f t="shared" si="0"/>
        <v>73</v>
      </c>
      <c r="J39" s="337">
        <f t="shared" si="0"/>
        <v>3</v>
      </c>
      <c r="K39" s="337">
        <f t="shared" si="0"/>
        <v>0</v>
      </c>
      <c r="L39" s="337">
        <f t="shared" si="0"/>
        <v>0</v>
      </c>
      <c r="M39" s="337">
        <f t="shared" si="0"/>
        <v>0</v>
      </c>
      <c r="N39" s="337">
        <f t="shared" si="0"/>
        <v>0</v>
      </c>
      <c r="O39" s="337">
        <f t="shared" si="0"/>
        <v>34</v>
      </c>
      <c r="P39" s="337">
        <f t="shared" si="0"/>
        <v>39</v>
      </c>
      <c r="Q39" s="337">
        <f t="shared" si="0"/>
        <v>0</v>
      </c>
      <c r="R39" s="337">
        <f t="shared" si="0"/>
        <v>0</v>
      </c>
      <c r="S39" s="337">
        <f t="shared" si="0"/>
        <v>0</v>
      </c>
    </row>
    <row r="40" spans="1:19">
      <c r="A40" s="28"/>
      <c r="B40" s="28"/>
      <c r="C40" s="28"/>
      <c r="D40" s="28"/>
      <c r="E40" s="28"/>
      <c r="F40" s="28"/>
      <c r="G40" s="28"/>
      <c r="H40" s="28"/>
      <c r="I40" s="28"/>
      <c r="J40" s="28"/>
      <c r="K40" s="28"/>
      <c r="L40" s="28"/>
      <c r="M40" s="28"/>
      <c r="N40" s="4"/>
      <c r="O40" s="4"/>
      <c r="P40" s="4"/>
      <c r="Q40" s="4"/>
      <c r="R40" s="4"/>
      <c r="S40" s="4"/>
    </row>
    <row r="41" spans="1:19" ht="22.5" customHeight="1">
      <c r="A41" s="1004" t="s">
        <v>878</v>
      </c>
      <c r="B41" s="1005"/>
      <c r="C41" s="1005"/>
      <c r="D41" s="1005"/>
      <c r="E41" s="1005"/>
      <c r="F41" s="1005"/>
      <c r="G41" s="1005"/>
      <c r="H41" s="1005"/>
      <c r="I41" s="1005"/>
      <c r="J41" s="1005"/>
      <c r="K41" s="1005"/>
      <c r="L41" s="1005"/>
      <c r="M41" s="1005"/>
      <c r="N41" s="1005"/>
      <c r="O41" s="1005"/>
      <c r="P41" s="1005"/>
      <c r="Q41" s="1005"/>
      <c r="R41" s="1005"/>
      <c r="S41" s="1006"/>
    </row>
    <row r="42" spans="1:19">
      <c r="A42" s="976" t="s">
        <v>3654</v>
      </c>
      <c r="B42" s="1115"/>
      <c r="C42" s="1115"/>
      <c r="D42" s="1115"/>
      <c r="E42" s="1115"/>
      <c r="F42" s="1115"/>
      <c r="G42" s="1115"/>
      <c r="H42" s="1115"/>
      <c r="I42" s="1115"/>
      <c r="J42" s="1115"/>
      <c r="K42" s="1115"/>
      <c r="L42" s="1115"/>
      <c r="M42" s="1115"/>
      <c r="N42" s="1115"/>
      <c r="O42" s="1115"/>
      <c r="P42" s="1115"/>
      <c r="Q42" s="1115"/>
      <c r="R42" s="1115"/>
      <c r="S42" s="1116"/>
    </row>
    <row r="43" spans="1:19">
      <c r="A43" s="976" t="s">
        <v>858</v>
      </c>
      <c r="B43" s="977"/>
      <c r="C43" s="977"/>
      <c r="D43" s="977"/>
      <c r="E43" s="977"/>
      <c r="F43" s="977"/>
      <c r="G43" s="977"/>
      <c r="H43" s="977"/>
      <c r="I43" s="977"/>
      <c r="J43" s="977"/>
      <c r="K43" s="977"/>
      <c r="L43" s="977"/>
      <c r="M43" s="977"/>
      <c r="N43" s="977"/>
      <c r="O43" s="977"/>
      <c r="P43" s="977"/>
      <c r="Q43" s="977"/>
      <c r="R43" s="977"/>
      <c r="S43" s="978"/>
    </row>
    <row r="44" spans="1:19">
      <c r="A44" s="976" t="s">
        <v>526</v>
      </c>
      <c r="B44" s="977"/>
      <c r="C44" s="977"/>
      <c r="D44" s="977"/>
      <c r="E44" s="977"/>
      <c r="F44" s="977"/>
      <c r="G44" s="977"/>
      <c r="H44" s="977"/>
      <c r="I44" s="977"/>
      <c r="J44" s="977"/>
      <c r="K44" s="977"/>
      <c r="L44" s="977"/>
      <c r="M44" s="977"/>
      <c r="N44" s="977"/>
      <c r="O44" s="977"/>
      <c r="P44" s="977"/>
      <c r="Q44" s="977"/>
      <c r="R44" s="977"/>
      <c r="S44" s="978"/>
    </row>
    <row r="45" spans="1:19">
      <c r="A45" s="976" t="s">
        <v>859</v>
      </c>
      <c r="B45" s="977"/>
      <c r="C45" s="977"/>
      <c r="D45" s="977"/>
      <c r="E45" s="977"/>
      <c r="F45" s="977"/>
      <c r="G45" s="977"/>
      <c r="H45" s="977"/>
      <c r="I45" s="977"/>
      <c r="J45" s="977"/>
      <c r="K45" s="977"/>
      <c r="L45" s="977"/>
      <c r="M45" s="977"/>
      <c r="N45" s="977"/>
      <c r="O45" s="977"/>
      <c r="P45" s="977"/>
      <c r="Q45" s="977"/>
      <c r="R45" s="977"/>
      <c r="S45" s="978"/>
    </row>
    <row r="46" spans="1:19">
      <c r="A46" s="976" t="s">
        <v>860</v>
      </c>
      <c r="B46" s="977"/>
      <c r="C46" s="977"/>
      <c r="D46" s="977"/>
      <c r="E46" s="977"/>
      <c r="F46" s="977"/>
      <c r="G46" s="977"/>
      <c r="H46" s="977"/>
      <c r="I46" s="977"/>
      <c r="J46" s="977"/>
      <c r="K46" s="977"/>
      <c r="L46" s="977"/>
      <c r="M46" s="977"/>
      <c r="N46" s="977"/>
      <c r="O46" s="977"/>
      <c r="P46" s="977"/>
      <c r="Q46" s="977"/>
      <c r="R46" s="977"/>
      <c r="S46" s="978"/>
    </row>
    <row r="47" spans="1:19">
      <c r="A47" s="976" t="s">
        <v>861</v>
      </c>
      <c r="B47" s="977"/>
      <c r="C47" s="977"/>
      <c r="D47" s="977"/>
      <c r="E47" s="977"/>
      <c r="F47" s="977"/>
      <c r="G47" s="977"/>
      <c r="H47" s="977"/>
      <c r="I47" s="977"/>
      <c r="J47" s="977"/>
      <c r="K47" s="977"/>
      <c r="L47" s="977"/>
      <c r="M47" s="977"/>
      <c r="N47" s="977"/>
      <c r="O47" s="977"/>
      <c r="P47" s="977"/>
      <c r="Q47" s="977"/>
      <c r="R47" s="977"/>
      <c r="S47" s="978"/>
    </row>
    <row r="48" spans="1:19">
      <c r="A48" s="976" t="s">
        <v>862</v>
      </c>
      <c r="B48" s="977"/>
      <c r="C48" s="977"/>
      <c r="D48" s="977"/>
      <c r="E48" s="977"/>
      <c r="F48" s="977"/>
      <c r="G48" s="977"/>
      <c r="H48" s="977"/>
      <c r="I48" s="977"/>
      <c r="J48" s="977"/>
      <c r="K48" s="977"/>
      <c r="L48" s="977"/>
      <c r="M48" s="977"/>
      <c r="N48" s="977"/>
      <c r="O48" s="977"/>
      <c r="P48" s="977"/>
      <c r="Q48" s="977"/>
      <c r="R48" s="977"/>
      <c r="S48" s="978"/>
    </row>
    <row r="49" spans="1:19">
      <c r="A49" s="976" t="s">
        <v>289</v>
      </c>
      <c r="B49" s="977"/>
      <c r="C49" s="977"/>
      <c r="D49" s="977"/>
      <c r="E49" s="977"/>
      <c r="F49" s="977"/>
      <c r="G49" s="977"/>
      <c r="H49" s="977"/>
      <c r="I49" s="977"/>
      <c r="J49" s="977"/>
      <c r="K49" s="977"/>
      <c r="L49" s="977"/>
      <c r="M49" s="977"/>
      <c r="N49" s="977"/>
      <c r="O49" s="977"/>
      <c r="P49" s="977"/>
      <c r="Q49" s="977"/>
      <c r="R49" s="977"/>
      <c r="S49" s="978"/>
    </row>
    <row r="50" spans="1:19">
      <c r="A50" s="982" t="s">
        <v>863</v>
      </c>
      <c r="B50" s="983"/>
      <c r="C50" s="983"/>
      <c r="D50" s="983"/>
      <c r="E50" s="983"/>
      <c r="F50" s="983"/>
      <c r="G50" s="983"/>
      <c r="H50" s="983"/>
      <c r="I50" s="983"/>
      <c r="J50" s="983"/>
      <c r="K50" s="983"/>
      <c r="L50" s="983"/>
      <c r="M50" s="983"/>
      <c r="N50" s="983"/>
      <c r="O50" s="983"/>
      <c r="P50" s="983"/>
      <c r="Q50" s="983"/>
      <c r="R50" s="983"/>
      <c r="S50" s="984"/>
    </row>
    <row r="51" spans="1:19" ht="31.5" customHeight="1">
      <c r="A51" s="98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985"/>
    </row>
    <row r="52" spans="1:19" ht="26.25" customHeight="1">
      <c r="A52" s="991"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991" t="s">
        <v>62</v>
      </c>
    </row>
    <row r="53" spans="1:19" ht="63" customHeight="1">
      <c r="A53" s="985"/>
      <c r="B53" s="985"/>
      <c r="C53" s="1003"/>
      <c r="D53" s="985"/>
      <c r="E53" s="985"/>
      <c r="F53" s="125" t="s">
        <v>63</v>
      </c>
      <c r="G53" s="125" t="s">
        <v>64</v>
      </c>
      <c r="H53" s="125" t="s">
        <v>65</v>
      </c>
      <c r="I53" s="985"/>
      <c r="J53" s="985"/>
      <c r="K53" s="127" t="s">
        <v>66</v>
      </c>
      <c r="L53" s="127" t="s">
        <v>67</v>
      </c>
      <c r="M53" s="127" t="s">
        <v>68</v>
      </c>
      <c r="N53" s="127" t="s">
        <v>67</v>
      </c>
      <c r="O53" s="985"/>
      <c r="P53" s="985"/>
      <c r="Q53" s="985"/>
      <c r="R53" s="985"/>
      <c r="S53" s="985"/>
    </row>
    <row r="54" spans="1:19">
      <c r="A54" s="994" t="s">
        <v>69</v>
      </c>
      <c r="B54" s="994"/>
      <c r="C54" s="994"/>
      <c r="D54" s="994"/>
      <c r="E54" s="994"/>
      <c r="F54" s="994"/>
      <c r="G54" s="994"/>
      <c r="H54" s="994"/>
      <c r="I54" s="994"/>
      <c r="J54" s="994"/>
      <c r="K54" s="994"/>
      <c r="L54" s="994"/>
      <c r="M54" s="994"/>
      <c r="N54" s="994"/>
      <c r="O54" s="994"/>
      <c r="P54" s="994"/>
      <c r="Q54" s="994"/>
      <c r="R54" s="994"/>
      <c r="S54" s="994"/>
    </row>
    <row r="55" spans="1:19" s="20" customFormat="1">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994" t="s">
        <v>70</v>
      </c>
      <c r="B56" s="994"/>
      <c r="C56" s="994"/>
      <c r="D56" s="994"/>
      <c r="E56" s="994"/>
      <c r="F56" s="994"/>
      <c r="G56" s="994"/>
      <c r="H56" s="994"/>
      <c r="I56" s="994"/>
      <c r="J56" s="994"/>
      <c r="K56" s="994"/>
      <c r="L56" s="994"/>
      <c r="M56" s="994"/>
      <c r="N56" s="994"/>
      <c r="O56" s="994"/>
      <c r="P56" s="994"/>
      <c r="Q56" s="994"/>
      <c r="R56" s="994"/>
      <c r="S56" s="994"/>
    </row>
    <row r="57" spans="1:19" s="716" customForma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994" t="s">
        <v>71</v>
      </c>
      <c r="B58" s="994"/>
      <c r="C58" s="994"/>
      <c r="D58" s="994"/>
      <c r="E58" s="994"/>
      <c r="F58" s="994"/>
      <c r="G58" s="994"/>
      <c r="H58" s="994"/>
      <c r="I58" s="994"/>
      <c r="J58" s="994"/>
      <c r="K58" s="994"/>
      <c r="L58" s="994"/>
      <c r="M58" s="994"/>
      <c r="N58" s="994"/>
      <c r="O58" s="994"/>
      <c r="P58" s="994"/>
      <c r="Q58" s="994"/>
      <c r="R58" s="994"/>
      <c r="S58" s="994"/>
    </row>
    <row r="59" spans="1:19" s="737" customForma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994" t="s">
        <v>72</v>
      </c>
      <c r="B60" s="994"/>
      <c r="C60" s="994"/>
      <c r="D60" s="994"/>
      <c r="E60" s="994"/>
      <c r="F60" s="994"/>
      <c r="G60" s="994"/>
      <c r="H60" s="994"/>
      <c r="I60" s="994"/>
      <c r="J60" s="994"/>
      <c r="K60" s="994"/>
      <c r="L60" s="994"/>
      <c r="M60" s="994"/>
      <c r="N60" s="994"/>
      <c r="O60" s="994"/>
      <c r="P60" s="994"/>
      <c r="Q60" s="994"/>
      <c r="R60" s="994"/>
      <c r="S60" s="994"/>
    </row>
    <row r="61" spans="1:19" s="770" customForma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995" t="s">
        <v>73</v>
      </c>
      <c r="B62" s="995"/>
      <c r="C62" s="995"/>
      <c r="D62" s="995"/>
      <c r="E62" s="995"/>
      <c r="F62" s="995"/>
      <c r="G62" s="995"/>
      <c r="H62" s="995"/>
      <c r="I62" s="995"/>
      <c r="J62" s="995"/>
      <c r="K62" s="995"/>
      <c r="L62" s="995"/>
      <c r="M62" s="995"/>
      <c r="N62" s="995"/>
      <c r="O62" s="995"/>
      <c r="P62" s="995"/>
      <c r="Q62" s="995"/>
      <c r="R62" s="995"/>
      <c r="S62" s="995"/>
    </row>
    <row r="63" spans="1:19" s="801" customForma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994" t="s">
        <v>74</v>
      </c>
      <c r="B64" s="994"/>
      <c r="C64" s="994"/>
      <c r="D64" s="994"/>
      <c r="E64" s="994"/>
      <c r="F64" s="994"/>
      <c r="G64" s="994"/>
      <c r="H64" s="994"/>
      <c r="I64" s="994"/>
      <c r="J64" s="994"/>
      <c r="K64" s="994"/>
      <c r="L64" s="994"/>
      <c r="M64" s="994"/>
      <c r="N64" s="994"/>
      <c r="O64" s="994"/>
      <c r="P64" s="994"/>
      <c r="Q64" s="994"/>
      <c r="R64" s="994"/>
      <c r="S64" s="994"/>
    </row>
    <row r="65" spans="1:19" s="564" customForma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994" t="s">
        <v>75</v>
      </c>
      <c r="B66" s="994"/>
      <c r="C66" s="994"/>
      <c r="D66" s="994"/>
      <c r="E66" s="994"/>
      <c r="F66" s="994"/>
      <c r="G66" s="994"/>
      <c r="H66" s="994"/>
      <c r="I66" s="994"/>
      <c r="J66" s="994"/>
      <c r="K66" s="994"/>
      <c r="L66" s="994"/>
      <c r="M66" s="994"/>
      <c r="N66" s="994"/>
      <c r="O66" s="994"/>
      <c r="P66" s="994"/>
      <c r="Q66" s="994"/>
      <c r="R66" s="994"/>
      <c r="S66" s="994"/>
    </row>
    <row r="67" spans="1:19" s="850" customFormat="1">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994" t="s">
        <v>76</v>
      </c>
      <c r="B68" s="994"/>
      <c r="C68" s="994"/>
      <c r="D68" s="994"/>
      <c r="E68" s="994"/>
      <c r="F68" s="994"/>
      <c r="G68" s="994"/>
      <c r="H68" s="994"/>
      <c r="I68" s="994"/>
      <c r="J68" s="994"/>
      <c r="K68" s="994"/>
      <c r="L68" s="994"/>
      <c r="M68" s="994"/>
      <c r="N68" s="994"/>
      <c r="O68" s="994"/>
      <c r="P68" s="994"/>
      <c r="Q68" s="994"/>
      <c r="R68" s="994"/>
      <c r="S68" s="994"/>
    </row>
    <row r="69" spans="1:19" s="868" customFormat="1">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994" t="s">
        <v>77</v>
      </c>
      <c r="B70" s="994"/>
      <c r="C70" s="994"/>
      <c r="D70" s="994"/>
      <c r="E70" s="994"/>
      <c r="F70" s="994"/>
      <c r="G70" s="994"/>
      <c r="H70" s="994"/>
      <c r="I70" s="994"/>
      <c r="J70" s="994"/>
      <c r="K70" s="994"/>
      <c r="L70" s="994"/>
      <c r="M70" s="994"/>
      <c r="N70" s="994"/>
      <c r="O70" s="994"/>
      <c r="P70" s="994"/>
      <c r="Q70" s="994"/>
      <c r="R70" s="994"/>
      <c r="S70" s="994"/>
    </row>
    <row r="71" spans="1:19" s="899" customFormat="1">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994" t="s">
        <v>78</v>
      </c>
      <c r="B72" s="994"/>
      <c r="C72" s="994"/>
      <c r="D72" s="994"/>
      <c r="E72" s="994"/>
      <c r="F72" s="994"/>
      <c r="G72" s="994"/>
      <c r="H72" s="994"/>
      <c r="I72" s="994"/>
      <c r="J72" s="994"/>
      <c r="K72" s="994"/>
      <c r="L72" s="994"/>
      <c r="M72" s="994"/>
      <c r="N72" s="994"/>
      <c r="O72" s="994"/>
      <c r="P72" s="994"/>
      <c r="Q72" s="994"/>
      <c r="R72" s="994"/>
      <c r="S72" s="994"/>
    </row>
    <row r="73" spans="1:19" s="911" customFormat="1">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994" t="s">
        <v>79</v>
      </c>
      <c r="B74" s="994"/>
      <c r="C74" s="994"/>
      <c r="D74" s="994"/>
      <c r="E74" s="994"/>
      <c r="F74" s="994"/>
      <c r="G74" s="994"/>
      <c r="H74" s="994"/>
      <c r="I74" s="994"/>
      <c r="J74" s="994"/>
      <c r="K74" s="994"/>
      <c r="L74" s="994"/>
      <c r="M74" s="994"/>
      <c r="N74" s="994"/>
      <c r="O74" s="994"/>
      <c r="P74" s="994"/>
      <c r="Q74" s="994"/>
      <c r="R74" s="994"/>
      <c r="S74" s="994"/>
    </row>
    <row r="75" spans="1:19" s="911" customFormat="1">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994" t="s">
        <v>80</v>
      </c>
      <c r="B76" s="994"/>
      <c r="C76" s="994"/>
      <c r="D76" s="994"/>
      <c r="E76" s="994"/>
      <c r="F76" s="994"/>
      <c r="G76" s="994"/>
      <c r="H76" s="994"/>
      <c r="I76" s="994"/>
      <c r="J76" s="994"/>
      <c r="K76" s="994"/>
      <c r="L76" s="994"/>
      <c r="M76" s="994"/>
      <c r="N76" s="994"/>
      <c r="O76" s="994"/>
      <c r="P76" s="994"/>
      <c r="Q76" s="994"/>
      <c r="R76" s="994"/>
      <c r="S76" s="994"/>
    </row>
    <row r="77" spans="1:19" s="947" customFormat="1">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c r="A78" s="996" t="s">
        <v>3655</v>
      </c>
      <c r="B78" s="999"/>
      <c r="C78" s="999"/>
      <c r="D78" s="999"/>
      <c r="E78" s="999"/>
      <c r="F78" s="999"/>
      <c r="G78" s="999"/>
      <c r="H78" s="999"/>
      <c r="I78" s="999"/>
      <c r="J78" s="999"/>
      <c r="K78" s="999"/>
      <c r="L78" s="999"/>
      <c r="M78" s="999"/>
      <c r="N78" s="999"/>
      <c r="O78" s="999"/>
      <c r="P78" s="999"/>
      <c r="Q78" s="999"/>
      <c r="R78" s="999"/>
      <c r="S78" s="1000"/>
    </row>
    <row r="79" spans="1:19" s="22" customFormat="1">
      <c r="A79" s="74">
        <f>SUM(A77,A75,A73,A71,A69,A67,A65,A63,A61,A59,A57,A55)</f>
        <v>0</v>
      </c>
      <c r="B79" s="337">
        <f t="shared" ref="B79:S79" si="1">SUM(B77,B75,B73,B71,B69,B67,B65,B63,B61,B59,B57,B55)</f>
        <v>0</v>
      </c>
      <c r="C79" s="337">
        <f t="shared" si="1"/>
        <v>0</v>
      </c>
      <c r="D79" s="337">
        <f t="shared" si="1"/>
        <v>0</v>
      </c>
      <c r="E79" s="337">
        <f t="shared" si="1"/>
        <v>0</v>
      </c>
      <c r="F79" s="337">
        <f t="shared" si="1"/>
        <v>0</v>
      </c>
      <c r="G79" s="337">
        <f t="shared" si="1"/>
        <v>0</v>
      </c>
      <c r="H79" s="337">
        <f t="shared" si="1"/>
        <v>0</v>
      </c>
      <c r="I79" s="337">
        <f t="shared" si="1"/>
        <v>0</v>
      </c>
      <c r="J79" s="337">
        <f t="shared" si="1"/>
        <v>0</v>
      </c>
      <c r="K79" s="337">
        <f t="shared" si="1"/>
        <v>0</v>
      </c>
      <c r="L79" s="337">
        <f t="shared" si="1"/>
        <v>0</v>
      </c>
      <c r="M79" s="337">
        <f t="shared" si="1"/>
        <v>0</v>
      </c>
      <c r="N79" s="337">
        <f t="shared" si="1"/>
        <v>0</v>
      </c>
      <c r="O79" s="337">
        <f t="shared" si="1"/>
        <v>0</v>
      </c>
      <c r="P79" s="337">
        <f t="shared" si="1"/>
        <v>0</v>
      </c>
      <c r="Q79" s="337">
        <f t="shared" si="1"/>
        <v>0</v>
      </c>
      <c r="R79" s="337">
        <f t="shared" si="1"/>
        <v>0</v>
      </c>
      <c r="S79" s="337">
        <f t="shared" si="1"/>
        <v>0</v>
      </c>
    </row>
    <row r="80" spans="1:19">
      <c r="A80" s="4"/>
      <c r="B80" s="4"/>
      <c r="C80" s="4"/>
      <c r="D80" s="4"/>
      <c r="E80" s="4"/>
      <c r="F80" s="4"/>
      <c r="G80" s="4"/>
      <c r="H80" s="4"/>
      <c r="I80" s="4"/>
      <c r="J80" s="4"/>
      <c r="K80" s="4"/>
      <c r="L80" s="4"/>
      <c r="M80" s="4"/>
      <c r="N80" s="4"/>
      <c r="O80" s="4"/>
      <c r="P80" s="4"/>
      <c r="Q80" s="4"/>
      <c r="R80" s="4"/>
      <c r="S80" s="4"/>
    </row>
    <row r="81" spans="1:19" ht="22.5" customHeight="1">
      <c r="A81" s="1004" t="s">
        <v>879</v>
      </c>
      <c r="B81" s="1005"/>
      <c r="C81" s="1005"/>
      <c r="D81" s="1005"/>
      <c r="E81" s="1005"/>
      <c r="F81" s="1005"/>
      <c r="G81" s="1005"/>
      <c r="H81" s="1005"/>
      <c r="I81" s="1005"/>
      <c r="J81" s="1005"/>
      <c r="K81" s="1005"/>
      <c r="L81" s="1005"/>
      <c r="M81" s="1005"/>
      <c r="N81" s="1005"/>
      <c r="O81" s="1005"/>
      <c r="P81" s="1005"/>
      <c r="Q81" s="1005"/>
      <c r="R81" s="1005"/>
      <c r="S81" s="1006"/>
    </row>
    <row r="82" spans="1:19">
      <c r="A82" s="976" t="s">
        <v>3654</v>
      </c>
      <c r="B82" s="1115"/>
      <c r="C82" s="1115"/>
      <c r="D82" s="1115"/>
      <c r="E82" s="1115"/>
      <c r="F82" s="1115"/>
      <c r="G82" s="1115"/>
      <c r="H82" s="1115"/>
      <c r="I82" s="1115"/>
      <c r="J82" s="1115"/>
      <c r="K82" s="1115"/>
      <c r="L82" s="1115"/>
      <c r="M82" s="1115"/>
      <c r="N82" s="1115"/>
      <c r="O82" s="1115"/>
      <c r="P82" s="1115"/>
      <c r="Q82" s="1115"/>
      <c r="R82" s="1115"/>
      <c r="S82" s="1116"/>
    </row>
    <row r="83" spans="1:19">
      <c r="A83" s="976" t="s">
        <v>864</v>
      </c>
      <c r="B83" s="977"/>
      <c r="C83" s="977"/>
      <c r="D83" s="977"/>
      <c r="E83" s="977"/>
      <c r="F83" s="977"/>
      <c r="G83" s="977"/>
      <c r="H83" s="977"/>
      <c r="I83" s="977"/>
      <c r="J83" s="977"/>
      <c r="K83" s="977"/>
      <c r="L83" s="977"/>
      <c r="M83" s="977"/>
      <c r="N83" s="977"/>
      <c r="O83" s="977"/>
      <c r="P83" s="977"/>
      <c r="Q83" s="977"/>
      <c r="R83" s="977"/>
      <c r="S83" s="978"/>
    </row>
    <row r="84" spans="1:19">
      <c r="A84" s="976" t="s">
        <v>306</v>
      </c>
      <c r="B84" s="977"/>
      <c r="C84" s="977"/>
      <c r="D84" s="977"/>
      <c r="E84" s="977"/>
      <c r="F84" s="977"/>
      <c r="G84" s="977"/>
      <c r="H84" s="977"/>
      <c r="I84" s="977"/>
      <c r="J84" s="977"/>
      <c r="K84" s="977"/>
      <c r="L84" s="977"/>
      <c r="M84" s="977"/>
      <c r="N84" s="977"/>
      <c r="O84" s="977"/>
      <c r="P84" s="977"/>
      <c r="Q84" s="977"/>
      <c r="R84" s="977"/>
      <c r="S84" s="978"/>
    </row>
    <row r="85" spans="1:19">
      <c r="A85" s="976" t="s">
        <v>865</v>
      </c>
      <c r="B85" s="977"/>
      <c r="C85" s="977"/>
      <c r="D85" s="977"/>
      <c r="E85" s="977"/>
      <c r="F85" s="977"/>
      <c r="G85" s="977"/>
      <c r="H85" s="977"/>
      <c r="I85" s="977"/>
      <c r="J85" s="977"/>
      <c r="K85" s="977"/>
      <c r="L85" s="977"/>
      <c r="M85" s="977"/>
      <c r="N85" s="977"/>
      <c r="O85" s="977"/>
      <c r="P85" s="977"/>
      <c r="Q85" s="977"/>
      <c r="R85" s="977"/>
      <c r="S85" s="978"/>
    </row>
    <row r="86" spans="1:19">
      <c r="A86" s="976" t="s">
        <v>866</v>
      </c>
      <c r="B86" s="977"/>
      <c r="C86" s="977"/>
      <c r="D86" s="977"/>
      <c r="E86" s="977"/>
      <c r="F86" s="977"/>
      <c r="G86" s="977"/>
      <c r="H86" s="977"/>
      <c r="I86" s="977"/>
      <c r="J86" s="977"/>
      <c r="K86" s="977"/>
      <c r="L86" s="977"/>
      <c r="M86" s="977"/>
      <c r="N86" s="977"/>
      <c r="O86" s="977"/>
      <c r="P86" s="977"/>
      <c r="Q86" s="977"/>
      <c r="R86" s="977"/>
      <c r="S86" s="978"/>
    </row>
    <row r="87" spans="1:19">
      <c r="A87" s="976" t="s">
        <v>867</v>
      </c>
      <c r="B87" s="977"/>
      <c r="C87" s="977"/>
      <c r="D87" s="977"/>
      <c r="E87" s="977"/>
      <c r="F87" s="977"/>
      <c r="G87" s="977"/>
      <c r="H87" s="977"/>
      <c r="I87" s="977"/>
      <c r="J87" s="977"/>
      <c r="K87" s="977"/>
      <c r="L87" s="977"/>
      <c r="M87" s="977"/>
      <c r="N87" s="977"/>
      <c r="O87" s="977"/>
      <c r="P87" s="977"/>
      <c r="Q87" s="977"/>
      <c r="R87" s="977"/>
      <c r="S87" s="978"/>
    </row>
    <row r="88" spans="1:19">
      <c r="A88" s="976" t="s">
        <v>532</v>
      </c>
      <c r="B88" s="977"/>
      <c r="C88" s="977"/>
      <c r="D88" s="977"/>
      <c r="E88" s="977"/>
      <c r="F88" s="977"/>
      <c r="G88" s="977"/>
      <c r="H88" s="977"/>
      <c r="I88" s="977"/>
      <c r="J88" s="977"/>
      <c r="K88" s="977"/>
      <c r="L88" s="977"/>
      <c r="M88" s="977"/>
      <c r="N88" s="977"/>
      <c r="O88" s="977"/>
      <c r="P88" s="977"/>
      <c r="Q88" s="977"/>
      <c r="R88" s="977"/>
      <c r="S88" s="978"/>
    </row>
    <row r="89" spans="1:19">
      <c r="A89" s="976" t="s">
        <v>194</v>
      </c>
      <c r="B89" s="977"/>
      <c r="C89" s="977"/>
      <c r="D89" s="977"/>
      <c r="E89" s="977"/>
      <c r="F89" s="977"/>
      <c r="G89" s="977"/>
      <c r="H89" s="977"/>
      <c r="I89" s="977"/>
      <c r="J89" s="977"/>
      <c r="K89" s="977"/>
      <c r="L89" s="977"/>
      <c r="M89" s="977"/>
      <c r="N89" s="977"/>
      <c r="O89" s="977"/>
      <c r="P89" s="977"/>
      <c r="Q89" s="977"/>
      <c r="R89" s="977"/>
      <c r="S89" s="978"/>
    </row>
    <row r="90" spans="1:19">
      <c r="A90" s="982" t="s">
        <v>868</v>
      </c>
      <c r="B90" s="983"/>
      <c r="C90" s="983"/>
      <c r="D90" s="983"/>
      <c r="E90" s="983"/>
      <c r="F90" s="983"/>
      <c r="G90" s="983"/>
      <c r="H90" s="983"/>
      <c r="I90" s="983"/>
      <c r="J90" s="983"/>
      <c r="K90" s="983"/>
      <c r="L90" s="983"/>
      <c r="M90" s="983"/>
      <c r="N90" s="983"/>
      <c r="O90" s="983"/>
      <c r="P90" s="983"/>
      <c r="Q90" s="983"/>
      <c r="R90" s="983"/>
      <c r="S90" s="984"/>
    </row>
    <row r="91" spans="1:19" ht="31.5" customHeight="1">
      <c r="A91" s="98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985"/>
    </row>
    <row r="92" spans="1:19" ht="27" customHeight="1">
      <c r="A92" s="991"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991" t="s">
        <v>62</v>
      </c>
    </row>
    <row r="93" spans="1:19" ht="62.25" customHeight="1">
      <c r="A93" s="985"/>
      <c r="B93" s="985"/>
      <c r="C93" s="1003"/>
      <c r="D93" s="985"/>
      <c r="E93" s="985"/>
      <c r="F93" s="125" t="s">
        <v>63</v>
      </c>
      <c r="G93" s="125" t="s">
        <v>64</v>
      </c>
      <c r="H93" s="125" t="s">
        <v>65</v>
      </c>
      <c r="I93" s="985"/>
      <c r="J93" s="985"/>
      <c r="K93" s="127" t="s">
        <v>66</v>
      </c>
      <c r="L93" s="127" t="s">
        <v>67</v>
      </c>
      <c r="M93" s="127" t="s">
        <v>68</v>
      </c>
      <c r="N93" s="127" t="s">
        <v>67</v>
      </c>
      <c r="O93" s="985"/>
      <c r="P93" s="985"/>
      <c r="Q93" s="985"/>
      <c r="R93" s="985"/>
      <c r="S93" s="985"/>
    </row>
    <row r="94" spans="1:19">
      <c r="A94" s="994" t="s">
        <v>69</v>
      </c>
      <c r="B94" s="994"/>
      <c r="C94" s="994"/>
      <c r="D94" s="994"/>
      <c r="E94" s="994"/>
      <c r="F94" s="994"/>
      <c r="G94" s="994"/>
      <c r="H94" s="994"/>
      <c r="I94" s="994"/>
      <c r="J94" s="994"/>
      <c r="K94" s="994"/>
      <c r="L94" s="994"/>
      <c r="M94" s="994"/>
      <c r="N94" s="994"/>
      <c r="O94" s="994"/>
      <c r="P94" s="994"/>
      <c r="Q94" s="994"/>
      <c r="R94" s="994"/>
      <c r="S94" s="994"/>
    </row>
    <row r="95" spans="1:19" s="656" customFormat="1">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994" t="s">
        <v>70</v>
      </c>
      <c r="B96" s="994"/>
      <c r="C96" s="994"/>
      <c r="D96" s="994"/>
      <c r="E96" s="994"/>
      <c r="F96" s="994"/>
      <c r="G96" s="994"/>
      <c r="H96" s="994"/>
      <c r="I96" s="994"/>
      <c r="J96" s="994"/>
      <c r="K96" s="994"/>
      <c r="L96" s="994"/>
      <c r="M96" s="994"/>
      <c r="N96" s="994"/>
      <c r="O96" s="994"/>
      <c r="P96" s="994"/>
      <c r="Q96" s="994"/>
      <c r="R96" s="994"/>
      <c r="S96" s="994"/>
    </row>
    <row r="97" spans="1:19" s="716" customFormat="1">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994" t="s">
        <v>71</v>
      </c>
      <c r="B98" s="994"/>
      <c r="C98" s="994"/>
      <c r="D98" s="994"/>
      <c r="E98" s="994"/>
      <c r="F98" s="994"/>
      <c r="G98" s="994"/>
      <c r="H98" s="994"/>
      <c r="I98" s="994"/>
      <c r="J98" s="994"/>
      <c r="K98" s="994"/>
      <c r="L98" s="994"/>
      <c r="M98" s="994"/>
      <c r="N98" s="994"/>
      <c r="O98" s="994"/>
      <c r="P98" s="994"/>
      <c r="Q98" s="994"/>
      <c r="R98" s="994"/>
      <c r="S98" s="994"/>
    </row>
    <row r="99" spans="1:19" s="737" customFormat="1">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994" t="s">
        <v>72</v>
      </c>
      <c r="B100" s="994"/>
      <c r="C100" s="994"/>
      <c r="D100" s="994"/>
      <c r="E100" s="994"/>
      <c r="F100" s="994"/>
      <c r="G100" s="994"/>
      <c r="H100" s="994"/>
      <c r="I100" s="994"/>
      <c r="J100" s="994"/>
      <c r="K100" s="994"/>
      <c r="L100" s="994"/>
      <c r="M100" s="994"/>
      <c r="N100" s="994"/>
      <c r="O100" s="994"/>
      <c r="P100" s="994"/>
      <c r="Q100" s="994"/>
      <c r="R100" s="994"/>
      <c r="S100" s="994"/>
    </row>
    <row r="101" spans="1:19" s="770" customFormat="1">
      <c r="A101" s="1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c r="A102" s="995" t="s">
        <v>73</v>
      </c>
      <c r="B102" s="995"/>
      <c r="C102" s="995"/>
      <c r="D102" s="995"/>
      <c r="E102" s="995"/>
      <c r="F102" s="995"/>
      <c r="G102" s="995"/>
      <c r="H102" s="995"/>
      <c r="I102" s="995"/>
      <c r="J102" s="995"/>
      <c r="K102" s="995"/>
      <c r="L102" s="995"/>
      <c r="M102" s="995"/>
      <c r="N102" s="995"/>
      <c r="O102" s="995"/>
      <c r="P102" s="995"/>
      <c r="Q102" s="995"/>
      <c r="R102" s="995"/>
      <c r="S102" s="995"/>
    </row>
    <row r="103" spans="1:19" s="801" customFormat="1">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994" t="s">
        <v>74</v>
      </c>
      <c r="B104" s="994"/>
      <c r="C104" s="994"/>
      <c r="D104" s="994"/>
      <c r="E104" s="994"/>
      <c r="F104" s="994"/>
      <c r="G104" s="994"/>
      <c r="H104" s="994"/>
      <c r="I104" s="994"/>
      <c r="J104" s="994"/>
      <c r="K104" s="994"/>
      <c r="L104" s="994"/>
      <c r="M104" s="994"/>
      <c r="N104" s="994"/>
      <c r="O104" s="994"/>
      <c r="P104" s="994"/>
      <c r="Q104" s="994"/>
      <c r="R104" s="994"/>
      <c r="S104" s="994"/>
    </row>
    <row r="105" spans="1:19" s="833" customFormat="1">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994" t="s">
        <v>75</v>
      </c>
      <c r="B106" s="994"/>
      <c r="C106" s="994"/>
      <c r="D106" s="994"/>
      <c r="E106" s="994"/>
      <c r="F106" s="994"/>
      <c r="G106" s="994"/>
      <c r="H106" s="994"/>
      <c r="I106" s="994"/>
      <c r="J106" s="994"/>
      <c r="K106" s="994"/>
      <c r="L106" s="994"/>
      <c r="M106" s="994"/>
      <c r="N106" s="994"/>
      <c r="O106" s="994"/>
      <c r="P106" s="994"/>
      <c r="Q106" s="994"/>
      <c r="R106" s="994"/>
      <c r="S106" s="994"/>
    </row>
    <row r="107" spans="1:19" s="850" customFormat="1">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994" t="s">
        <v>76</v>
      </c>
      <c r="B108" s="994"/>
      <c r="C108" s="994"/>
      <c r="D108" s="994"/>
      <c r="E108" s="994"/>
      <c r="F108" s="994"/>
      <c r="G108" s="994"/>
      <c r="H108" s="994"/>
      <c r="I108" s="994"/>
      <c r="J108" s="994"/>
      <c r="K108" s="994"/>
      <c r="L108" s="994"/>
      <c r="M108" s="994"/>
      <c r="N108" s="994"/>
      <c r="O108" s="994"/>
      <c r="P108" s="994"/>
      <c r="Q108" s="994"/>
      <c r="R108" s="994"/>
      <c r="S108" s="994"/>
    </row>
    <row r="109" spans="1:19" s="868" customFormat="1">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994" t="s">
        <v>77</v>
      </c>
      <c r="B110" s="994"/>
      <c r="C110" s="994"/>
      <c r="D110" s="994"/>
      <c r="E110" s="994"/>
      <c r="F110" s="994"/>
      <c r="G110" s="994"/>
      <c r="H110" s="994"/>
      <c r="I110" s="994"/>
      <c r="J110" s="994"/>
      <c r="K110" s="994"/>
      <c r="L110" s="994"/>
      <c r="M110" s="994"/>
      <c r="N110" s="994"/>
      <c r="O110" s="994"/>
      <c r="P110" s="994"/>
      <c r="Q110" s="994"/>
      <c r="R110" s="994"/>
      <c r="S110" s="994"/>
    </row>
    <row r="111" spans="1:19" s="899" customFormat="1">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994" t="s">
        <v>78</v>
      </c>
      <c r="B112" s="994"/>
      <c r="C112" s="994"/>
      <c r="D112" s="994"/>
      <c r="E112" s="994"/>
      <c r="F112" s="994"/>
      <c r="G112" s="994"/>
      <c r="H112" s="994"/>
      <c r="I112" s="994"/>
      <c r="J112" s="994"/>
      <c r="K112" s="994"/>
      <c r="L112" s="994"/>
      <c r="M112" s="994"/>
      <c r="N112" s="994"/>
      <c r="O112" s="994"/>
      <c r="P112" s="994"/>
      <c r="Q112" s="994"/>
      <c r="R112" s="994"/>
      <c r="S112" s="994"/>
    </row>
    <row r="113" spans="1:19" s="911" customFormat="1">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994" t="s">
        <v>79</v>
      </c>
      <c r="B114" s="994"/>
      <c r="C114" s="994"/>
      <c r="D114" s="994"/>
      <c r="E114" s="994"/>
      <c r="F114" s="994"/>
      <c r="G114" s="994"/>
      <c r="H114" s="994"/>
      <c r="I114" s="994"/>
      <c r="J114" s="994"/>
      <c r="K114" s="994"/>
      <c r="L114" s="994"/>
      <c r="M114" s="994"/>
      <c r="N114" s="994"/>
      <c r="O114" s="994"/>
      <c r="P114" s="994"/>
      <c r="Q114" s="994"/>
      <c r="R114" s="994"/>
      <c r="S114" s="994"/>
    </row>
    <row r="115" spans="1:19" s="911" customFormat="1">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994" t="s">
        <v>80</v>
      </c>
      <c r="B116" s="994"/>
      <c r="C116" s="994"/>
      <c r="D116" s="994"/>
      <c r="E116" s="994"/>
      <c r="F116" s="994"/>
      <c r="G116" s="994"/>
      <c r="H116" s="994"/>
      <c r="I116" s="994"/>
      <c r="J116" s="994"/>
      <c r="K116" s="994"/>
      <c r="L116" s="994"/>
      <c r="M116" s="994"/>
      <c r="N116" s="994"/>
      <c r="O116" s="994"/>
      <c r="P116" s="994"/>
      <c r="Q116" s="994"/>
      <c r="R116" s="994"/>
      <c r="S116" s="994"/>
    </row>
    <row r="117" spans="1:19" s="947" customFormat="1">
      <c r="A117" s="1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c r="A118" s="996" t="s">
        <v>3655</v>
      </c>
      <c r="B118" s="999"/>
      <c r="C118" s="999"/>
      <c r="D118" s="999"/>
      <c r="E118" s="999"/>
      <c r="F118" s="999"/>
      <c r="G118" s="999"/>
      <c r="H118" s="999"/>
      <c r="I118" s="999"/>
      <c r="J118" s="999"/>
      <c r="K118" s="999"/>
      <c r="L118" s="999"/>
      <c r="M118" s="999"/>
      <c r="N118" s="999"/>
      <c r="O118" s="999"/>
      <c r="P118" s="999"/>
      <c r="Q118" s="999"/>
      <c r="R118" s="999"/>
      <c r="S118" s="1000"/>
    </row>
    <row r="119" spans="1:19" s="22" customFormat="1">
      <c r="A119" s="74">
        <f>SUM(A117,A115,A113,A111,A109,A107,A105,A103,A101,A99,A97,A95)</f>
        <v>0</v>
      </c>
      <c r="B119" s="337">
        <f t="shared" ref="B119:S119" si="2">SUM(B117,B115,B113,B111,B109,B107,B105,B103,B101,B99,B97,B95)</f>
        <v>0</v>
      </c>
      <c r="C119" s="337">
        <f t="shared" si="2"/>
        <v>0</v>
      </c>
      <c r="D119" s="337">
        <f t="shared" si="2"/>
        <v>0</v>
      </c>
      <c r="E119" s="337">
        <f t="shared" si="2"/>
        <v>0</v>
      </c>
      <c r="F119" s="337">
        <f t="shared" si="2"/>
        <v>0</v>
      </c>
      <c r="G119" s="337">
        <f t="shared" si="2"/>
        <v>0</v>
      </c>
      <c r="H119" s="337">
        <f t="shared" si="2"/>
        <v>0</v>
      </c>
      <c r="I119" s="337">
        <f t="shared" si="2"/>
        <v>0</v>
      </c>
      <c r="J119" s="337">
        <f t="shared" si="2"/>
        <v>0</v>
      </c>
      <c r="K119" s="337">
        <f t="shared" si="2"/>
        <v>0</v>
      </c>
      <c r="L119" s="337">
        <f t="shared" si="2"/>
        <v>0</v>
      </c>
      <c r="M119" s="337">
        <f t="shared" si="2"/>
        <v>0</v>
      </c>
      <c r="N119" s="337">
        <f t="shared" si="2"/>
        <v>0</v>
      </c>
      <c r="O119" s="337">
        <f t="shared" si="2"/>
        <v>0</v>
      </c>
      <c r="P119" s="337">
        <f t="shared" si="2"/>
        <v>0</v>
      </c>
      <c r="Q119" s="337">
        <f t="shared" si="2"/>
        <v>0</v>
      </c>
      <c r="R119" s="337">
        <f t="shared" si="2"/>
        <v>0</v>
      </c>
      <c r="S119" s="337">
        <f t="shared" si="2"/>
        <v>0</v>
      </c>
    </row>
    <row r="120" spans="1:19">
      <c r="A120" s="4"/>
      <c r="B120" s="4"/>
      <c r="C120" s="4"/>
      <c r="D120" s="4"/>
      <c r="E120" s="4"/>
      <c r="F120" s="4"/>
      <c r="G120" s="4"/>
      <c r="H120" s="4"/>
      <c r="I120" s="4"/>
      <c r="J120" s="4"/>
      <c r="K120" s="4"/>
      <c r="L120" s="4"/>
      <c r="M120" s="4"/>
      <c r="N120" s="4"/>
      <c r="O120" s="4"/>
      <c r="P120" s="4"/>
      <c r="Q120" s="4"/>
      <c r="R120" s="4"/>
      <c r="S120" s="4"/>
    </row>
    <row r="121" spans="1:19" ht="21.75" customHeight="1">
      <c r="A121" s="1004" t="s">
        <v>880</v>
      </c>
      <c r="B121" s="1005"/>
      <c r="C121" s="1005"/>
      <c r="D121" s="1005"/>
      <c r="E121" s="1005"/>
      <c r="F121" s="1005"/>
      <c r="G121" s="1005"/>
      <c r="H121" s="1005"/>
      <c r="I121" s="1005"/>
      <c r="J121" s="1005"/>
      <c r="K121" s="1005"/>
      <c r="L121" s="1005"/>
      <c r="M121" s="1005"/>
      <c r="N121" s="1005"/>
      <c r="O121" s="1005"/>
      <c r="P121" s="1005"/>
      <c r="Q121" s="1005"/>
      <c r="R121" s="1005"/>
      <c r="S121" s="1006"/>
    </row>
    <row r="122" spans="1:19">
      <c r="A122" s="976" t="s">
        <v>3654</v>
      </c>
      <c r="B122" s="1115"/>
      <c r="C122" s="1115"/>
      <c r="D122" s="1115"/>
      <c r="E122" s="1115"/>
      <c r="F122" s="1115"/>
      <c r="G122" s="1115"/>
      <c r="H122" s="1115"/>
      <c r="I122" s="1115"/>
      <c r="J122" s="1115"/>
      <c r="K122" s="1115"/>
      <c r="L122" s="1115"/>
      <c r="M122" s="1115"/>
      <c r="N122" s="1115"/>
      <c r="O122" s="1115"/>
      <c r="P122" s="1115"/>
      <c r="Q122" s="1115"/>
      <c r="R122" s="1115"/>
      <c r="S122" s="1116"/>
    </row>
    <row r="123" spans="1:19">
      <c r="A123" s="976" t="s">
        <v>869</v>
      </c>
      <c r="B123" s="977"/>
      <c r="C123" s="977"/>
      <c r="D123" s="977"/>
      <c r="E123" s="977"/>
      <c r="F123" s="977"/>
      <c r="G123" s="977"/>
      <c r="H123" s="977"/>
      <c r="I123" s="977"/>
      <c r="J123" s="977"/>
      <c r="K123" s="977"/>
      <c r="L123" s="977"/>
      <c r="M123" s="977"/>
      <c r="N123" s="977"/>
      <c r="O123" s="977"/>
      <c r="P123" s="977"/>
      <c r="Q123" s="977"/>
      <c r="R123" s="977"/>
      <c r="S123" s="978"/>
    </row>
    <row r="124" spans="1:19">
      <c r="A124" s="976" t="s">
        <v>870</v>
      </c>
      <c r="B124" s="977"/>
      <c r="C124" s="977"/>
      <c r="D124" s="977"/>
      <c r="E124" s="977"/>
      <c r="F124" s="977"/>
      <c r="G124" s="977"/>
      <c r="H124" s="977"/>
      <c r="I124" s="977"/>
      <c r="J124" s="977"/>
      <c r="K124" s="977"/>
      <c r="L124" s="977"/>
      <c r="M124" s="977"/>
      <c r="N124" s="977"/>
      <c r="O124" s="977"/>
      <c r="P124" s="977"/>
      <c r="Q124" s="977"/>
      <c r="R124" s="977"/>
      <c r="S124" s="978"/>
    </row>
    <row r="125" spans="1:19">
      <c r="A125" s="976" t="s">
        <v>871</v>
      </c>
      <c r="B125" s="977"/>
      <c r="C125" s="977"/>
      <c r="D125" s="977"/>
      <c r="E125" s="977"/>
      <c r="F125" s="977"/>
      <c r="G125" s="977"/>
      <c r="H125" s="977"/>
      <c r="I125" s="977"/>
      <c r="J125" s="977"/>
      <c r="K125" s="977"/>
      <c r="L125" s="977"/>
      <c r="M125" s="977"/>
      <c r="N125" s="977"/>
      <c r="O125" s="977"/>
      <c r="P125" s="977"/>
      <c r="Q125" s="977"/>
      <c r="R125" s="977"/>
      <c r="S125" s="978"/>
    </row>
    <row r="126" spans="1:19">
      <c r="A126" s="976" t="s">
        <v>872</v>
      </c>
      <c r="B126" s="977"/>
      <c r="C126" s="977"/>
      <c r="D126" s="977"/>
      <c r="E126" s="977"/>
      <c r="F126" s="977"/>
      <c r="G126" s="977"/>
      <c r="H126" s="977"/>
      <c r="I126" s="977"/>
      <c r="J126" s="977"/>
      <c r="K126" s="977"/>
      <c r="L126" s="977"/>
      <c r="M126" s="977"/>
      <c r="N126" s="977"/>
      <c r="O126" s="977"/>
      <c r="P126" s="977"/>
      <c r="Q126" s="977"/>
      <c r="R126" s="977"/>
      <c r="S126" s="978"/>
    </row>
    <row r="127" spans="1:19">
      <c r="A127" s="976" t="s">
        <v>873</v>
      </c>
      <c r="B127" s="977"/>
      <c r="C127" s="977"/>
      <c r="D127" s="977"/>
      <c r="E127" s="977"/>
      <c r="F127" s="977"/>
      <c r="G127" s="977"/>
      <c r="H127" s="977"/>
      <c r="I127" s="977"/>
      <c r="J127" s="977"/>
      <c r="K127" s="977"/>
      <c r="L127" s="977"/>
      <c r="M127" s="977"/>
      <c r="N127" s="977"/>
      <c r="O127" s="977"/>
      <c r="P127" s="977"/>
      <c r="Q127" s="977"/>
      <c r="R127" s="977"/>
      <c r="S127" s="978"/>
    </row>
    <row r="128" spans="1:19">
      <c r="A128" s="976" t="s">
        <v>874</v>
      </c>
      <c r="B128" s="977"/>
      <c r="C128" s="977"/>
      <c r="D128" s="977"/>
      <c r="E128" s="977"/>
      <c r="F128" s="977"/>
      <c r="G128" s="977"/>
      <c r="H128" s="977"/>
      <c r="I128" s="977"/>
      <c r="J128" s="977"/>
      <c r="K128" s="977"/>
      <c r="L128" s="977"/>
      <c r="M128" s="977"/>
      <c r="N128" s="977"/>
      <c r="O128" s="977"/>
      <c r="P128" s="977"/>
      <c r="Q128" s="977"/>
      <c r="R128" s="977"/>
      <c r="S128" s="978"/>
    </row>
    <row r="129" spans="1:19">
      <c r="A129" s="976" t="s">
        <v>875</v>
      </c>
      <c r="B129" s="977"/>
      <c r="C129" s="977"/>
      <c r="D129" s="977"/>
      <c r="E129" s="977"/>
      <c r="F129" s="977"/>
      <c r="G129" s="977"/>
      <c r="H129" s="977"/>
      <c r="I129" s="977"/>
      <c r="J129" s="977"/>
      <c r="K129" s="977"/>
      <c r="L129" s="977"/>
      <c r="M129" s="977"/>
      <c r="N129" s="977"/>
      <c r="O129" s="977"/>
      <c r="P129" s="977"/>
      <c r="Q129" s="977"/>
      <c r="R129" s="977"/>
      <c r="S129" s="978"/>
    </row>
    <row r="130" spans="1:19">
      <c r="A130" s="982" t="s">
        <v>876</v>
      </c>
      <c r="B130" s="983"/>
      <c r="C130" s="983"/>
      <c r="D130" s="983"/>
      <c r="E130" s="983"/>
      <c r="F130" s="983"/>
      <c r="G130" s="983"/>
      <c r="H130" s="983"/>
      <c r="I130" s="983"/>
      <c r="J130" s="983"/>
      <c r="K130" s="983"/>
      <c r="L130" s="983"/>
      <c r="M130" s="983"/>
      <c r="N130" s="983"/>
      <c r="O130" s="983"/>
      <c r="P130" s="983"/>
      <c r="Q130" s="983"/>
      <c r="R130" s="983"/>
      <c r="S130" s="984"/>
    </row>
    <row r="131" spans="1:19" ht="30" customHeight="1">
      <c r="A131" s="98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985"/>
    </row>
    <row r="132" spans="1:19" ht="27" customHeight="1">
      <c r="A132" s="991"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991" t="s">
        <v>62</v>
      </c>
    </row>
    <row r="133" spans="1:19" ht="61.5" customHeight="1">
      <c r="A133" s="985"/>
      <c r="B133" s="985"/>
      <c r="C133" s="1003"/>
      <c r="D133" s="985"/>
      <c r="E133" s="985"/>
      <c r="F133" s="125" t="s">
        <v>63</v>
      </c>
      <c r="G133" s="125" t="s">
        <v>64</v>
      </c>
      <c r="H133" s="125" t="s">
        <v>65</v>
      </c>
      <c r="I133" s="985"/>
      <c r="J133" s="985"/>
      <c r="K133" s="127" t="s">
        <v>66</v>
      </c>
      <c r="L133" s="127" t="s">
        <v>67</v>
      </c>
      <c r="M133" s="127" t="s">
        <v>68</v>
      </c>
      <c r="N133" s="127" t="s">
        <v>67</v>
      </c>
      <c r="O133" s="985"/>
      <c r="P133" s="985"/>
      <c r="Q133" s="985"/>
      <c r="R133" s="985"/>
      <c r="S133" s="985"/>
    </row>
    <row r="134" spans="1:19">
      <c r="A134" s="994" t="s">
        <v>69</v>
      </c>
      <c r="B134" s="994"/>
      <c r="C134" s="994"/>
      <c r="D134" s="994"/>
      <c r="E134" s="994"/>
      <c r="F134" s="994"/>
      <c r="G134" s="994"/>
      <c r="H134" s="994"/>
      <c r="I134" s="994"/>
      <c r="J134" s="994"/>
      <c r="K134" s="994"/>
      <c r="L134" s="994"/>
      <c r="M134" s="994"/>
      <c r="N134" s="994"/>
      <c r="O134" s="994"/>
      <c r="P134" s="994"/>
      <c r="Q134" s="994"/>
      <c r="R134" s="994"/>
      <c r="S134" s="994"/>
    </row>
    <row r="135" spans="1:19" s="656" customFormat="1">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994" t="s">
        <v>70</v>
      </c>
      <c r="B136" s="994"/>
      <c r="C136" s="994"/>
      <c r="D136" s="994"/>
      <c r="E136" s="994"/>
      <c r="F136" s="994"/>
      <c r="G136" s="994"/>
      <c r="H136" s="994"/>
      <c r="I136" s="994"/>
      <c r="J136" s="994"/>
      <c r="K136" s="994"/>
      <c r="L136" s="994"/>
      <c r="M136" s="994"/>
      <c r="N136" s="994"/>
      <c r="O136" s="994"/>
      <c r="P136" s="994"/>
      <c r="Q136" s="994"/>
      <c r="R136" s="994"/>
      <c r="S136" s="994"/>
    </row>
    <row r="137" spans="1:19" s="716" customFormat="1">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994" t="s">
        <v>71</v>
      </c>
      <c r="B138" s="994"/>
      <c r="C138" s="994"/>
      <c r="D138" s="994"/>
      <c r="E138" s="994"/>
      <c r="F138" s="994"/>
      <c r="G138" s="994"/>
      <c r="H138" s="994"/>
      <c r="I138" s="994"/>
      <c r="J138" s="994"/>
      <c r="K138" s="994"/>
      <c r="L138" s="994"/>
      <c r="M138" s="994"/>
      <c r="N138" s="994"/>
      <c r="O138" s="994"/>
      <c r="P138" s="994"/>
      <c r="Q138" s="994"/>
      <c r="R138" s="994"/>
      <c r="S138" s="994"/>
    </row>
    <row r="139" spans="1:19" s="737" customFormat="1">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994" t="s">
        <v>72</v>
      </c>
      <c r="B140" s="994"/>
      <c r="C140" s="994"/>
      <c r="D140" s="994"/>
      <c r="E140" s="994"/>
      <c r="F140" s="994"/>
      <c r="G140" s="994"/>
      <c r="H140" s="994"/>
      <c r="I140" s="994"/>
      <c r="J140" s="994"/>
      <c r="K140" s="994"/>
      <c r="L140" s="994"/>
      <c r="M140" s="994"/>
      <c r="N140" s="994"/>
      <c r="O140" s="994"/>
      <c r="P140" s="994"/>
      <c r="Q140" s="994"/>
      <c r="R140" s="994"/>
      <c r="S140" s="994"/>
    </row>
    <row r="141" spans="1:19" s="770" customFormat="1">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995" t="s">
        <v>73</v>
      </c>
      <c r="B142" s="995"/>
      <c r="C142" s="995"/>
      <c r="D142" s="995"/>
      <c r="E142" s="995"/>
      <c r="F142" s="995"/>
      <c r="G142" s="995"/>
      <c r="H142" s="995"/>
      <c r="I142" s="995"/>
      <c r="J142" s="995"/>
      <c r="K142" s="995"/>
      <c r="L142" s="995"/>
      <c r="M142" s="995"/>
      <c r="N142" s="995"/>
      <c r="O142" s="995"/>
      <c r="P142" s="995"/>
      <c r="Q142" s="995"/>
      <c r="R142" s="995"/>
      <c r="S142" s="995"/>
    </row>
    <row r="143" spans="1:19" s="801" customForma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994" t="s">
        <v>74</v>
      </c>
      <c r="B144" s="994"/>
      <c r="C144" s="994"/>
      <c r="D144" s="994"/>
      <c r="E144" s="994"/>
      <c r="F144" s="994"/>
      <c r="G144" s="994"/>
      <c r="H144" s="994"/>
      <c r="I144" s="994"/>
      <c r="J144" s="994"/>
      <c r="K144" s="994"/>
      <c r="L144" s="994"/>
      <c r="M144" s="994"/>
      <c r="N144" s="994"/>
      <c r="O144" s="994"/>
      <c r="P144" s="994"/>
      <c r="Q144" s="994"/>
      <c r="R144" s="994"/>
      <c r="S144" s="994"/>
    </row>
    <row r="145" spans="1:19" s="564" customForma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994" t="s">
        <v>75</v>
      </c>
      <c r="B146" s="994"/>
      <c r="C146" s="994"/>
      <c r="D146" s="994"/>
      <c r="E146" s="994"/>
      <c r="F146" s="994"/>
      <c r="G146" s="994"/>
      <c r="H146" s="994"/>
      <c r="I146" s="994"/>
      <c r="J146" s="994"/>
      <c r="K146" s="994"/>
      <c r="L146" s="994"/>
      <c r="M146" s="994"/>
      <c r="N146" s="994"/>
      <c r="O146" s="994"/>
      <c r="P146" s="994"/>
      <c r="Q146" s="994"/>
      <c r="R146" s="994"/>
      <c r="S146" s="994"/>
    </row>
    <row r="147" spans="1:19" s="850" customFormat="1">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994" t="s">
        <v>76</v>
      </c>
      <c r="B148" s="994"/>
      <c r="C148" s="994"/>
      <c r="D148" s="994"/>
      <c r="E148" s="994"/>
      <c r="F148" s="994"/>
      <c r="G148" s="994"/>
      <c r="H148" s="994"/>
      <c r="I148" s="994"/>
      <c r="J148" s="994"/>
      <c r="K148" s="994"/>
      <c r="L148" s="994"/>
      <c r="M148" s="994"/>
      <c r="N148" s="994"/>
      <c r="O148" s="994"/>
      <c r="P148" s="994"/>
      <c r="Q148" s="994"/>
      <c r="R148" s="994"/>
      <c r="S148" s="994"/>
    </row>
    <row r="149" spans="1:19" s="868" customFormat="1">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994" t="s">
        <v>77</v>
      </c>
      <c r="B150" s="994"/>
      <c r="C150" s="994"/>
      <c r="D150" s="994"/>
      <c r="E150" s="994"/>
      <c r="F150" s="994"/>
      <c r="G150" s="994"/>
      <c r="H150" s="994"/>
      <c r="I150" s="994"/>
      <c r="J150" s="994"/>
      <c r="K150" s="994"/>
      <c r="L150" s="994"/>
      <c r="M150" s="994"/>
      <c r="N150" s="994"/>
      <c r="O150" s="994"/>
      <c r="P150" s="994"/>
      <c r="Q150" s="994"/>
      <c r="R150" s="994"/>
      <c r="S150" s="994"/>
    </row>
    <row r="151" spans="1:19" s="899" customFormat="1">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994" t="s">
        <v>78</v>
      </c>
      <c r="B152" s="994"/>
      <c r="C152" s="994"/>
      <c r="D152" s="994"/>
      <c r="E152" s="994"/>
      <c r="F152" s="994"/>
      <c r="G152" s="994"/>
      <c r="H152" s="994"/>
      <c r="I152" s="994"/>
      <c r="J152" s="994"/>
      <c r="K152" s="994"/>
      <c r="L152" s="994"/>
      <c r="M152" s="994"/>
      <c r="N152" s="994"/>
      <c r="O152" s="994"/>
      <c r="P152" s="994"/>
      <c r="Q152" s="994"/>
      <c r="R152" s="994"/>
      <c r="S152" s="994"/>
    </row>
    <row r="153" spans="1:19" s="911" customFormat="1">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994" t="s">
        <v>79</v>
      </c>
      <c r="B154" s="994"/>
      <c r="C154" s="994"/>
      <c r="D154" s="994"/>
      <c r="E154" s="994"/>
      <c r="F154" s="994"/>
      <c r="G154" s="994"/>
      <c r="H154" s="994"/>
      <c r="I154" s="994"/>
      <c r="J154" s="994"/>
      <c r="K154" s="994"/>
      <c r="L154" s="994"/>
      <c r="M154" s="994"/>
      <c r="N154" s="994"/>
      <c r="O154" s="994"/>
      <c r="P154" s="994"/>
      <c r="Q154" s="994"/>
      <c r="R154" s="994"/>
      <c r="S154" s="994"/>
    </row>
    <row r="155" spans="1:19" s="911" customFormat="1">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994" t="s">
        <v>80</v>
      </c>
      <c r="B156" s="994"/>
      <c r="C156" s="994"/>
      <c r="D156" s="994"/>
      <c r="E156" s="994"/>
      <c r="F156" s="994"/>
      <c r="G156" s="994"/>
      <c r="H156" s="994"/>
      <c r="I156" s="994"/>
      <c r="J156" s="994"/>
      <c r="K156" s="994"/>
      <c r="L156" s="994"/>
      <c r="M156" s="994"/>
      <c r="N156" s="994"/>
      <c r="O156" s="994"/>
      <c r="P156" s="994"/>
      <c r="Q156" s="994"/>
      <c r="R156" s="994"/>
      <c r="S156" s="994"/>
    </row>
    <row r="157" spans="1:19" s="947" customFormat="1">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996" t="s">
        <v>3655</v>
      </c>
      <c r="B158" s="999"/>
      <c r="C158" s="999"/>
      <c r="D158" s="999"/>
      <c r="E158" s="999"/>
      <c r="F158" s="999"/>
      <c r="G158" s="999"/>
      <c r="H158" s="999"/>
      <c r="I158" s="999"/>
      <c r="J158" s="999"/>
      <c r="K158" s="999"/>
      <c r="L158" s="999"/>
      <c r="M158" s="999"/>
      <c r="N158" s="999"/>
      <c r="O158" s="999"/>
      <c r="P158" s="999"/>
      <c r="Q158" s="999"/>
      <c r="R158" s="999"/>
      <c r="S158" s="1000"/>
    </row>
    <row r="159" spans="1:19" s="22" customFormat="1">
      <c r="A159" s="74">
        <f>SUM(A157,A155,A153,A151,A149,A147,A145,A143,A141,A139,A137,A135)</f>
        <v>0</v>
      </c>
      <c r="B159" s="421">
        <f t="shared" ref="B159:S159" si="3">SUM(B157,B155,B153,B151,B149,B147,B145,B143,B141,B139,B137,B135)</f>
        <v>0</v>
      </c>
      <c r="C159" s="421">
        <f t="shared" si="3"/>
        <v>0</v>
      </c>
      <c r="D159" s="421">
        <f t="shared" si="3"/>
        <v>0</v>
      </c>
      <c r="E159" s="421">
        <f t="shared" si="3"/>
        <v>0</v>
      </c>
      <c r="F159" s="421">
        <f t="shared" si="3"/>
        <v>0</v>
      </c>
      <c r="G159" s="421">
        <f t="shared" si="3"/>
        <v>0</v>
      </c>
      <c r="H159" s="421">
        <f t="shared" si="3"/>
        <v>0</v>
      </c>
      <c r="I159" s="421">
        <f t="shared" si="3"/>
        <v>0</v>
      </c>
      <c r="J159" s="421">
        <f t="shared" si="3"/>
        <v>0</v>
      </c>
      <c r="K159" s="421">
        <f t="shared" si="3"/>
        <v>0</v>
      </c>
      <c r="L159" s="421">
        <f t="shared" si="3"/>
        <v>0</v>
      </c>
      <c r="M159" s="421">
        <f t="shared" si="3"/>
        <v>0</v>
      </c>
      <c r="N159" s="421">
        <f t="shared" si="3"/>
        <v>0</v>
      </c>
      <c r="O159" s="421">
        <f t="shared" si="3"/>
        <v>0</v>
      </c>
      <c r="P159" s="421">
        <f t="shared" si="3"/>
        <v>0</v>
      </c>
      <c r="Q159" s="421">
        <f t="shared" si="3"/>
        <v>0</v>
      </c>
      <c r="R159" s="421">
        <f t="shared" si="3"/>
        <v>0</v>
      </c>
      <c r="S159" s="421">
        <f t="shared" si="3"/>
        <v>0</v>
      </c>
    </row>
    <row r="160" spans="1:19" s="22" customFormat="1">
      <c r="A160" s="68"/>
      <c r="B160" s="68"/>
      <c r="C160" s="68"/>
      <c r="D160" s="68"/>
      <c r="E160" s="68"/>
      <c r="F160" s="68"/>
      <c r="G160" s="68"/>
      <c r="H160" s="68"/>
      <c r="I160" s="68"/>
      <c r="J160" s="68"/>
      <c r="K160" s="68"/>
      <c r="L160" s="68"/>
      <c r="M160" s="68"/>
      <c r="N160" s="68"/>
      <c r="O160" s="68"/>
      <c r="P160" s="68"/>
      <c r="Q160" s="68"/>
      <c r="R160" s="68"/>
      <c r="S160" s="68"/>
    </row>
    <row r="161" spans="1:19" s="151" customFormat="1" ht="15" customHeight="1">
      <c r="A161" s="1132" t="s">
        <v>3663</v>
      </c>
      <c r="B161" s="1132"/>
      <c r="C161" s="1132"/>
      <c r="D161" s="1132"/>
      <c r="E161" s="1132"/>
      <c r="F161" s="1132"/>
      <c r="G161" s="1132"/>
      <c r="H161" s="1132"/>
      <c r="I161" s="1132"/>
      <c r="J161" s="1132"/>
      <c r="K161" s="1132"/>
      <c r="L161" s="1132"/>
      <c r="M161" s="1132"/>
      <c r="N161" s="1132"/>
      <c r="O161" s="1132"/>
      <c r="P161" s="1132"/>
      <c r="Q161" s="1132"/>
      <c r="R161" s="1132"/>
      <c r="S161" s="1132"/>
    </row>
    <row r="162" spans="1:19" s="295" customFormat="1">
      <c r="A162" s="304">
        <f>SUM(A159,A119,A79,A39)</f>
        <v>34</v>
      </c>
      <c r="B162" s="339">
        <f t="shared" ref="B162:S162" si="4">SUM(B159,B119,B79,B39)</f>
        <v>39</v>
      </c>
      <c r="C162" s="339">
        <f t="shared" si="4"/>
        <v>73</v>
      </c>
      <c r="D162" s="339">
        <f t="shared" si="4"/>
        <v>28</v>
      </c>
      <c r="E162" s="339">
        <f t="shared" si="4"/>
        <v>45</v>
      </c>
      <c r="F162" s="339">
        <f t="shared" si="4"/>
        <v>8</v>
      </c>
      <c r="G162" s="339">
        <f t="shared" si="4"/>
        <v>65</v>
      </c>
      <c r="H162" s="339">
        <f t="shared" si="4"/>
        <v>0</v>
      </c>
      <c r="I162" s="339">
        <f t="shared" si="4"/>
        <v>73</v>
      </c>
      <c r="J162" s="339">
        <f t="shared" si="4"/>
        <v>3</v>
      </c>
      <c r="K162" s="339">
        <f t="shared" si="4"/>
        <v>0</v>
      </c>
      <c r="L162" s="339">
        <f t="shared" si="4"/>
        <v>0</v>
      </c>
      <c r="M162" s="339">
        <f t="shared" si="4"/>
        <v>0</v>
      </c>
      <c r="N162" s="339">
        <f t="shared" si="4"/>
        <v>0</v>
      </c>
      <c r="O162" s="339">
        <f t="shared" si="4"/>
        <v>34</v>
      </c>
      <c r="P162" s="339">
        <f t="shared" si="4"/>
        <v>39</v>
      </c>
      <c r="Q162" s="339">
        <f t="shared" si="4"/>
        <v>0</v>
      </c>
      <c r="R162" s="339">
        <f t="shared" si="4"/>
        <v>0</v>
      </c>
      <c r="S162" s="339">
        <f t="shared" si="4"/>
        <v>0</v>
      </c>
    </row>
  </sheetData>
  <mergeCells count="181">
    <mergeCell ref="A161:S16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A24:S24"/>
    <mergeCell ref="A26:S26"/>
    <mergeCell ref="A28:S28"/>
    <mergeCell ref="A30:S30"/>
    <mergeCell ref="A32:S32"/>
    <mergeCell ref="A34:S34"/>
    <mergeCell ref="S12:S13"/>
    <mergeCell ref="A14:S14"/>
    <mergeCell ref="A16:S16"/>
    <mergeCell ref="A18:S18"/>
    <mergeCell ref="A20:S20"/>
    <mergeCell ref="A22:S22"/>
    <mergeCell ref="K12:L12"/>
    <mergeCell ref="M12:N12"/>
    <mergeCell ref="O12:O13"/>
    <mergeCell ref="P12:P13"/>
    <mergeCell ref="Q12:Q13"/>
    <mergeCell ref="R12:R13"/>
    <mergeCell ref="A42:S42"/>
    <mergeCell ref="A43:S43"/>
    <mergeCell ref="A44:S44"/>
    <mergeCell ref="A45:S45"/>
    <mergeCell ref="A46:S46"/>
    <mergeCell ref="A47:S47"/>
    <mergeCell ref="A36:S36"/>
    <mergeCell ref="A38:S38"/>
    <mergeCell ref="A41:S41"/>
    <mergeCell ref="A48:S48"/>
    <mergeCell ref="A49:S49"/>
    <mergeCell ref="A50:S50"/>
    <mergeCell ref="A51:C51"/>
    <mergeCell ref="D51:E51"/>
    <mergeCell ref="F51:H51"/>
    <mergeCell ref="I51:J51"/>
    <mergeCell ref="K51:N51"/>
    <mergeCell ref="O51:Q51"/>
    <mergeCell ref="R51:S51"/>
    <mergeCell ref="A60:S60"/>
    <mergeCell ref="A62:S62"/>
    <mergeCell ref="A64:S64"/>
    <mergeCell ref="A66:S66"/>
    <mergeCell ref="A68:S68"/>
    <mergeCell ref="A70:S70"/>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83:S83"/>
    <mergeCell ref="A84:S84"/>
    <mergeCell ref="A85:S85"/>
    <mergeCell ref="A86:S86"/>
    <mergeCell ref="A87:S87"/>
    <mergeCell ref="A72:S72"/>
    <mergeCell ref="A74:S74"/>
    <mergeCell ref="A76:S76"/>
    <mergeCell ref="A78:S78"/>
    <mergeCell ref="A81:S81"/>
    <mergeCell ref="A82:S82"/>
    <mergeCell ref="A88:S88"/>
    <mergeCell ref="A89:S89"/>
    <mergeCell ref="A90:S90"/>
    <mergeCell ref="A91:C91"/>
    <mergeCell ref="D91:E91"/>
    <mergeCell ref="F91:H91"/>
    <mergeCell ref="I91:J91"/>
    <mergeCell ref="K91:N91"/>
    <mergeCell ref="O91:Q91"/>
    <mergeCell ref="R91:S91"/>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123:S123"/>
    <mergeCell ref="A124:S124"/>
    <mergeCell ref="A125:S125"/>
    <mergeCell ref="A126:S126"/>
    <mergeCell ref="A127:S127"/>
    <mergeCell ref="A112:S112"/>
    <mergeCell ref="A114:S114"/>
    <mergeCell ref="A116:S116"/>
    <mergeCell ref="A118:S118"/>
    <mergeCell ref="A121:S121"/>
    <mergeCell ref="A122:S122"/>
    <mergeCell ref="A128:S128"/>
    <mergeCell ref="A129:S129"/>
    <mergeCell ref="A130:S130"/>
    <mergeCell ref="A131:C131"/>
    <mergeCell ref="D131:E131"/>
    <mergeCell ref="F131:H131"/>
    <mergeCell ref="I131:J131"/>
    <mergeCell ref="K131:N131"/>
    <mergeCell ref="O131:Q131"/>
    <mergeCell ref="R131:S131"/>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52:S152"/>
    <mergeCell ref="A154:S154"/>
    <mergeCell ref="A156:S156"/>
    <mergeCell ref="A158:S158"/>
    <mergeCell ref="A140:S140"/>
    <mergeCell ref="A142:S142"/>
    <mergeCell ref="A144:S144"/>
    <mergeCell ref="A146:S146"/>
    <mergeCell ref="A148:S148"/>
    <mergeCell ref="A150:S150"/>
  </mergeCells>
  <dataValidations count="31">
    <dataValidation type="list" allowBlank="1" showInputMessage="1" showErrorMessage="1" sqref="C132:C133 C92:C93 C12:C13 C52:C53">
      <formula1>"Nr. total de solicitări(reşedinţă de judeţ+alte localităţi)"</formula1>
    </dataValidation>
    <dataValidation type="list" allowBlank="1" showInputMessage="1" showErrorMessage="1" sqref="B132:B133 B92:B93 B12:B13 B52:B53">
      <formula1>"Nr. solicitări din alte localităţi"</formula1>
    </dataValidation>
    <dataValidation type="list" allowBlank="1" showInputMessage="1" showErrorMessage="1" sqref="A132:A133 A92:A93 A12:A13 A52:A5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15 M33 M37:M38 JI33 M31 M29 M27 M143 WVU25 M59 M21 M19 M15 M77:M78 M75 M71 M69 M67 WVU103 WVU63 M17 M61 WLY162 M57 WVU39 JI15 JI19 WVU19 JI21 M25 JI143 JI27 JI29 JI31 JI35 M55 WVU17 WVU21 WVU23 M99 M65 WVU27 WVU29 WVU31 WVU35 M73 WVU37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155 M117:M118 M95 WVU162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M113 JI162 TE162 ADA162 AMW162 AWS162 BGO162 BQK162 CAG162 CKC162 CTY162 DDU162 DNQ162 DXM162 EHI162 ERE162 FBA162 FKW162 FUS162 GEO162 GOK162 GYG162 HIC162 HRY162 IBU162 ILQ162 IVM162 JFI162 JPE162 JZA162 KIW162 KSS162 LCO162 LMK162 LWG162 MGC162 MPY162 MZU162 NJQ162 NTM162 ODI162 ONE162 OXA162 PGW162 PQS162 QAO162 QKK162 QUG162 REC162 RNY162 RXU162 SHQ162 SRM162 TBI162 TLE162 TVA162 UEW162 UOS162 UYO162 VIK162 VSG162 WCC162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135 M9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137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139 M10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41 WVU10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145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M10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147 M10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49 M11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151 M115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153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M35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157:M15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15 K33 K37:K38 JG33 K31 K29 K27 K143 WVS25 K59 K21 K19 K15 K77:K78 K75 K71 K69 K67 WVS103 WVS63 K17 K61 WLW162 K57 WVS39 JG15 JG19 WVS19 JG21 K25 JG143 JG27 JG29 JG31 JG35 K55 WVS17 WVS21 WVS23 K99 K65 WVS27 WVS29 WVS31 WVS35 K73 WVS37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155 K117:K118 K95 WVS162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K113 JG162 TC162 ACY162 AMU162 AWQ162 BGM162 BQI162 CAE162 CKA162 CTW162 DDS162 DNO162 DXK162 EHG162 ERC162 FAY162 FKU162 FUQ162 GEM162 GOI162 GYE162 HIA162 HRW162 IBS162 ILO162 IVK162 JFG162 JPC162 JYY162 KIU162 KSQ162 LCM162 LMI162 LWE162 MGA162 MPW162 MZS162 NJO162 NTK162 ODG162 ONC162 OWY162 PGU162 PQQ162 QAM162 QKI162 QUE162 REA162 RNW162 RXS162 SHO162 SRK162 TBG162 TLC162 TUY162 UEU162 UOQ162 UYM162 VII162 VSE162 WCA162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135 K9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137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139 K10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41 WVS10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145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K10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147 K10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149 K11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151 K115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153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K35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157:K158"/>
    <dataValidation type="list" allowBlank="1" showInputMessage="1" showErrorMessage="1" sqref="F132:H132 F92:H92 F12:H12 F52:H52">
      <formula1>"Nr. de solicitări pe domenii"</formula1>
    </dataValidation>
    <dataValidation type="list" allowBlank="1" showInputMessage="1" showErrorMessage="1" sqref="M133 M93 M13 M53">
      <formula1>"litera din art. 12 HG 878/2005"</formula1>
    </dataValidation>
    <dataValidation type="list" allowBlank="1" showInputMessage="1" showErrorMessage="1" sqref="L133 L93 N93 L13 N13 N53 L53 N133">
      <formula1>"nr. solicitări"</formula1>
    </dataValidation>
    <dataValidation type="list" allowBlank="1" showInputMessage="1" showErrorMessage="1" sqref="K133 K93 K13 K53">
      <formula1>"litera din art. 11 HG 878/2005"</formula1>
    </dataValidation>
    <dataValidation type="list" allowBlank="1" showInputMessage="1" showErrorMessage="1" sqref="K132 K92 K12 K52">
      <formula1>"Conform art. 11"</formula1>
    </dataValidation>
    <dataValidation type="list" allowBlank="1" showInputMessage="1" showErrorMessage="1" sqref="S132:S133 S92:S93 S12:S13 S52:S53">
      <formula1>"Plângeri în instanţă (nr)"</formula1>
    </dataValidation>
    <dataValidation type="list" allowBlank="1" showInputMessage="1" showErrorMessage="1" sqref="R132:R133 R92:R93 R12:R13 R52:R53">
      <formula1>"Reclamaţii administrative (nr)"</formula1>
    </dataValidation>
    <dataValidation type="list" allowBlank="1" showInputMessage="1" showErrorMessage="1" sqref="R131:S131 R91:S91 R11:S11 R51:S51">
      <formula1>"Urmarea respingerii solicitării"</formula1>
    </dataValidation>
    <dataValidation type="list" allowBlank="1" showInputMessage="1" showErrorMessage="1" sqref="Q132:Q133 Q92:Q93 Q12:Q13 Q52:Q53">
      <formula1>"Telefonic (nr)"</formula1>
    </dataValidation>
    <dataValidation type="list" allowBlank="1" showInputMessage="1" showErrorMessage="1" sqref="P132:P133 P92:P93 P12:P13 P52:P53">
      <formula1>"Suport electronic (nr)"</formula1>
    </dataValidation>
    <dataValidation type="list" allowBlank="1" showInputMessage="1" showErrorMessage="1" sqref="O132:O133 O92:O93 O12:O13 O52:O53">
      <formula1>"Suport hârtie (nr)"</formula1>
    </dataValidation>
    <dataValidation type="list" allowBlank="1" showInputMessage="1" showErrorMessage="1" sqref="O131:Q131 O91:Q91 O11:Q11 O51:Q51">
      <formula1>"Forma solicitării"</formula1>
    </dataValidation>
    <dataValidation type="list" allowBlank="1" showInputMessage="1" showErrorMessage="1" sqref="M132 M92 M12 M52">
      <formula1>"Conform art. 12"</formula1>
    </dataValidation>
    <dataValidation type="list" allowBlank="1" showInputMessage="1" showErrorMessage="1" sqref="K131 K91 K11 K51">
      <formula1>"Motivaţia respingerii"</formula1>
    </dataValidation>
    <dataValidation type="list" allowBlank="1" showInputMessage="1" showErrorMessage="1" sqref="J132:J133 J92:J93 J12:J13 J52:J53">
      <formula1>"Nefavorabilă (nr)"</formula1>
    </dataValidation>
    <dataValidation type="list" allowBlank="1" showInputMessage="1" showErrorMessage="1" sqref="I132:I133 I92:I93 I12:I13 I52:I53">
      <formula1>"Favorabilă (nr)"</formula1>
    </dataValidation>
    <dataValidation type="list" allowBlank="1" showInputMessage="1" showErrorMessage="1" sqref="I131:J131 I91:J91 I11:J11 I51:J51">
      <formula1>"Modalitate de rezolvare"</formula1>
    </dataValidation>
    <dataValidation type="list" allowBlank="1" showInputMessage="1" showErrorMessage="1" sqref="H133 H93 H13 H53">
      <formula1>"C"</formula1>
    </dataValidation>
    <dataValidation type="list" allowBlank="1" showInputMessage="1" showErrorMessage="1" sqref="G133 G93 G13 G53">
      <formula1>"B"</formula1>
    </dataValidation>
    <dataValidation type="list" allowBlank="1" showInputMessage="1" showErrorMessage="1" sqref="F133 F93 F13 F53">
      <formula1>"A"</formula1>
    </dataValidation>
    <dataValidation type="list" allowBlank="1" showInputMessage="1" showErrorMessage="1" sqref="F131:H131 F91:H91 F11:H11 F51:H51">
      <formula1>"Domenii (şi tipuri de informaţii)"</formula1>
    </dataValidation>
    <dataValidation type="list" allowBlank="1" showInputMessage="1" showErrorMessage="1" sqref="E132:E133 E92:E93 E12:E13 E52:E53">
      <formula1>"Nr. de solicitări primite de la persoane juridice"</formula1>
    </dataValidation>
    <dataValidation type="list" allowBlank="1" showInputMessage="1" showErrorMessage="1" sqref="D132:D133 D92:D93 D12:D13 D52:D53">
      <formula1>"Nr. de solicitări primite de la persoane fizice"</formula1>
    </dataValidation>
    <dataValidation type="list" allowBlank="1" showInputMessage="1" showErrorMessage="1" sqref="D131:E131 D91:E91 D11:E11 D51:E51">
      <formula1>"Categoria solicitantului"</formula1>
    </dataValidation>
    <dataValidation type="list" allowBlank="1" showInputMessage="1" showErrorMessage="1" sqref="A131:C131 A91:C91 A11:C11 A51:C51">
      <formula1>"Tipul localităţii de unde provine solicitantul"</formula1>
    </dataValidation>
    <dataValidation type="textLength" allowBlank="1" showInputMessage="1" showErrorMessage="1" error="ACEASTĂ INFORMAŢIE LA NIVEL DE TOTAL AN 2009 NU SE VA COMPLETA!!!!!" sqref="K160 M160">
      <formula1>0</formula1>
      <formula2>0</formula2>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3"/>
  <sheetViews>
    <sheetView zoomScale="99" zoomScaleNormal="99" workbookViewId="0">
      <selection activeCell="A77" sqref="A77:XFD77"/>
    </sheetView>
  </sheetViews>
  <sheetFormatPr defaultRowHeight="12.75"/>
  <cols>
    <col min="1" max="16384" width="9.140625" style="10"/>
  </cols>
  <sheetData>
    <row r="1" spans="1:19" ht="22.5" customHeight="1">
      <c r="A1" s="1133" t="s">
        <v>1411</v>
      </c>
      <c r="B1" s="1134"/>
      <c r="C1" s="1134"/>
      <c r="D1" s="1134"/>
      <c r="E1" s="1134"/>
      <c r="F1" s="1134"/>
      <c r="G1" s="1134"/>
      <c r="H1" s="1134"/>
      <c r="I1" s="1134"/>
      <c r="J1" s="1134"/>
      <c r="K1" s="1134"/>
      <c r="L1" s="1134"/>
      <c r="M1" s="1134"/>
      <c r="N1" s="1134"/>
      <c r="O1" s="1134"/>
      <c r="P1" s="1134"/>
      <c r="Q1" s="1134"/>
      <c r="R1" s="1134"/>
      <c r="S1" s="1135"/>
    </row>
    <row r="2" spans="1:19" ht="12.75" customHeight="1">
      <c r="A2" s="1136" t="s">
        <v>3654</v>
      </c>
      <c r="B2" s="1137"/>
      <c r="C2" s="1137"/>
      <c r="D2" s="1137"/>
      <c r="E2" s="1137"/>
      <c r="F2" s="1137"/>
      <c r="G2" s="1137"/>
      <c r="H2" s="1137"/>
      <c r="I2" s="1137"/>
      <c r="J2" s="1137"/>
      <c r="K2" s="1137"/>
      <c r="L2" s="1137"/>
      <c r="M2" s="1137"/>
      <c r="N2" s="1137"/>
      <c r="O2" s="1137"/>
      <c r="P2" s="1137"/>
      <c r="Q2" s="1137"/>
      <c r="R2" s="1137"/>
      <c r="S2" s="1138"/>
    </row>
    <row r="3" spans="1:19">
      <c r="A3" s="1136" t="s">
        <v>1354</v>
      </c>
      <c r="B3" s="1137"/>
      <c r="C3" s="1137"/>
      <c r="D3" s="1137"/>
      <c r="E3" s="1137"/>
      <c r="F3" s="1137"/>
      <c r="G3" s="1137"/>
      <c r="H3" s="1137"/>
      <c r="I3" s="1137"/>
      <c r="J3" s="1137"/>
      <c r="K3" s="1137"/>
      <c r="L3" s="1137"/>
      <c r="M3" s="1137"/>
      <c r="N3" s="1137"/>
      <c r="O3" s="1137"/>
      <c r="P3" s="1137"/>
      <c r="Q3" s="1137"/>
      <c r="R3" s="1137"/>
      <c r="S3" s="1138"/>
    </row>
    <row r="4" spans="1:19">
      <c r="A4" s="1136" t="s">
        <v>1355</v>
      </c>
      <c r="B4" s="1137"/>
      <c r="C4" s="1137"/>
      <c r="D4" s="1137"/>
      <c r="E4" s="1137"/>
      <c r="F4" s="1137"/>
      <c r="G4" s="1137"/>
      <c r="H4" s="1137"/>
      <c r="I4" s="1137"/>
      <c r="J4" s="1137"/>
      <c r="K4" s="1137"/>
      <c r="L4" s="1137"/>
      <c r="M4" s="1137"/>
      <c r="N4" s="1137"/>
      <c r="O4" s="1137"/>
      <c r="P4" s="1137"/>
      <c r="Q4" s="1137"/>
      <c r="R4" s="1137"/>
      <c r="S4" s="1138"/>
    </row>
    <row r="5" spans="1:19">
      <c r="A5" s="1136" t="s">
        <v>1356</v>
      </c>
      <c r="B5" s="1137"/>
      <c r="C5" s="1137"/>
      <c r="D5" s="1137"/>
      <c r="E5" s="1137"/>
      <c r="F5" s="1137"/>
      <c r="G5" s="1137"/>
      <c r="H5" s="1137"/>
      <c r="I5" s="1137"/>
      <c r="J5" s="1137"/>
      <c r="K5" s="1137"/>
      <c r="L5" s="1137"/>
      <c r="M5" s="1137"/>
      <c r="N5" s="1137"/>
      <c r="O5" s="1137"/>
      <c r="P5" s="1137"/>
      <c r="Q5" s="1137"/>
      <c r="R5" s="1137"/>
      <c r="S5" s="1138"/>
    </row>
    <row r="6" spans="1:19">
      <c r="A6" s="1136" t="s">
        <v>1357</v>
      </c>
      <c r="B6" s="1137"/>
      <c r="C6" s="1137"/>
      <c r="D6" s="1137"/>
      <c r="E6" s="1137"/>
      <c r="F6" s="1137"/>
      <c r="G6" s="1137"/>
      <c r="H6" s="1137"/>
      <c r="I6" s="1137"/>
      <c r="J6" s="1137"/>
      <c r="K6" s="1137"/>
      <c r="L6" s="1137"/>
      <c r="M6" s="1137"/>
      <c r="N6" s="1137"/>
      <c r="O6" s="1137"/>
      <c r="P6" s="1137"/>
      <c r="Q6" s="1137"/>
      <c r="R6" s="1137"/>
      <c r="S6" s="1138"/>
    </row>
    <row r="7" spans="1:19">
      <c r="A7" s="1136" t="s">
        <v>1358</v>
      </c>
      <c r="B7" s="1137"/>
      <c r="C7" s="1137"/>
      <c r="D7" s="1137"/>
      <c r="E7" s="1137"/>
      <c r="F7" s="1137"/>
      <c r="G7" s="1137"/>
      <c r="H7" s="1137"/>
      <c r="I7" s="1137"/>
      <c r="J7" s="1137"/>
      <c r="K7" s="1137"/>
      <c r="L7" s="1137"/>
      <c r="M7" s="1137"/>
      <c r="N7" s="1137"/>
      <c r="O7" s="1137"/>
      <c r="P7" s="1137"/>
      <c r="Q7" s="1137"/>
      <c r="R7" s="1137"/>
      <c r="S7" s="1138"/>
    </row>
    <row r="8" spans="1:19">
      <c r="A8" s="1136" t="s">
        <v>1359</v>
      </c>
      <c r="B8" s="1137"/>
      <c r="C8" s="1137"/>
      <c r="D8" s="1137"/>
      <c r="E8" s="1137"/>
      <c r="F8" s="1137"/>
      <c r="G8" s="1137"/>
      <c r="H8" s="1137"/>
      <c r="I8" s="1137"/>
      <c r="J8" s="1137"/>
      <c r="K8" s="1137"/>
      <c r="L8" s="1137"/>
      <c r="M8" s="1137"/>
      <c r="N8" s="1137"/>
      <c r="O8" s="1137"/>
      <c r="P8" s="1137"/>
      <c r="Q8" s="1137"/>
      <c r="R8" s="1137"/>
      <c r="S8" s="1138"/>
    </row>
    <row r="9" spans="1:19">
      <c r="A9" s="1136" t="s">
        <v>1360</v>
      </c>
      <c r="B9" s="1137"/>
      <c r="C9" s="1137"/>
      <c r="D9" s="1137"/>
      <c r="E9" s="1137"/>
      <c r="F9" s="1137"/>
      <c r="G9" s="1137"/>
      <c r="H9" s="1137"/>
      <c r="I9" s="1137"/>
      <c r="J9" s="1137"/>
      <c r="K9" s="1137"/>
      <c r="L9" s="1137"/>
      <c r="M9" s="1137"/>
      <c r="N9" s="1137"/>
      <c r="O9" s="1137"/>
      <c r="P9" s="1137"/>
      <c r="Q9" s="1137"/>
      <c r="R9" s="1137"/>
      <c r="S9" s="1138"/>
    </row>
    <row r="10" spans="1:19">
      <c r="A10" s="1139" t="s">
        <v>1361</v>
      </c>
      <c r="B10" s="1140"/>
      <c r="C10" s="1140"/>
      <c r="D10" s="1140"/>
      <c r="E10" s="1140"/>
      <c r="F10" s="1140"/>
      <c r="G10" s="1140"/>
      <c r="H10" s="1140"/>
      <c r="I10" s="1140"/>
      <c r="J10" s="1140"/>
      <c r="K10" s="1140"/>
      <c r="L10" s="1140"/>
      <c r="M10" s="1140"/>
      <c r="N10" s="1140"/>
      <c r="O10" s="1140"/>
      <c r="P10" s="1140"/>
      <c r="Q10" s="1140"/>
      <c r="R10" s="1140"/>
      <c r="S10" s="1141"/>
    </row>
    <row r="11" spans="1:19" ht="25.5" customHeight="1">
      <c r="A11" s="1143" t="s">
        <v>41</v>
      </c>
      <c r="B11" s="1143"/>
      <c r="C11" s="1143"/>
      <c r="D11" s="1143" t="s">
        <v>42</v>
      </c>
      <c r="E11" s="1143"/>
      <c r="F11" s="1143" t="s">
        <v>43</v>
      </c>
      <c r="G11" s="1143"/>
      <c r="H11" s="1143"/>
      <c r="I11" s="1143" t="s">
        <v>44</v>
      </c>
      <c r="J11" s="1143"/>
      <c r="K11" s="1146" t="s">
        <v>45</v>
      </c>
      <c r="L11" s="1149"/>
      <c r="M11" s="1149"/>
      <c r="N11" s="1150"/>
      <c r="O11" s="1151" t="s">
        <v>46</v>
      </c>
      <c r="P11" s="1151"/>
      <c r="Q11" s="1152"/>
      <c r="R11" s="1143" t="s">
        <v>47</v>
      </c>
      <c r="S11" s="1143"/>
    </row>
    <row r="12" spans="1:19" ht="24.75" customHeight="1">
      <c r="A12" s="1142" t="s">
        <v>48</v>
      </c>
      <c r="B12" s="1142" t="s">
        <v>49</v>
      </c>
      <c r="C12" s="1144" t="s">
        <v>312</v>
      </c>
      <c r="D12" s="1142" t="s">
        <v>51</v>
      </c>
      <c r="E12" s="1142" t="s">
        <v>52</v>
      </c>
      <c r="F12" s="1146" t="s">
        <v>53</v>
      </c>
      <c r="G12" s="1147"/>
      <c r="H12" s="1148"/>
      <c r="I12" s="1142" t="s">
        <v>54</v>
      </c>
      <c r="J12" s="1142" t="s">
        <v>55</v>
      </c>
      <c r="K12" s="1146" t="s">
        <v>56</v>
      </c>
      <c r="L12" s="1148"/>
      <c r="M12" s="1146" t="s">
        <v>57</v>
      </c>
      <c r="N12" s="1148"/>
      <c r="O12" s="1142" t="s">
        <v>58</v>
      </c>
      <c r="P12" s="1142" t="s">
        <v>59</v>
      </c>
      <c r="Q12" s="1142" t="s">
        <v>60</v>
      </c>
      <c r="R12" s="1142" t="s">
        <v>61</v>
      </c>
      <c r="S12" s="1142" t="s">
        <v>62</v>
      </c>
    </row>
    <row r="13" spans="1:19" ht="63.75" customHeight="1">
      <c r="A13" s="1143"/>
      <c r="B13" s="1143"/>
      <c r="C13" s="1145"/>
      <c r="D13" s="1143"/>
      <c r="E13" s="1143"/>
      <c r="F13" s="156" t="s">
        <v>63</v>
      </c>
      <c r="G13" s="156" t="s">
        <v>64</v>
      </c>
      <c r="H13" s="156" t="s">
        <v>65</v>
      </c>
      <c r="I13" s="1143"/>
      <c r="J13" s="1143"/>
      <c r="K13" s="157" t="s">
        <v>66</v>
      </c>
      <c r="L13" s="157" t="s">
        <v>67</v>
      </c>
      <c r="M13" s="157" t="s">
        <v>68</v>
      </c>
      <c r="N13" s="157" t="s">
        <v>67</v>
      </c>
      <c r="O13" s="1143"/>
      <c r="P13" s="1143"/>
      <c r="Q13" s="1143"/>
      <c r="R13" s="1143"/>
      <c r="S13" s="1143"/>
    </row>
    <row r="14" spans="1:19">
      <c r="A14" s="1153" t="s">
        <v>69</v>
      </c>
      <c r="B14" s="1153"/>
      <c r="C14" s="1153"/>
      <c r="D14" s="1153"/>
      <c r="E14" s="1153"/>
      <c r="F14" s="1153"/>
      <c r="G14" s="1153"/>
      <c r="H14" s="1153"/>
      <c r="I14" s="1153"/>
      <c r="J14" s="1153"/>
      <c r="K14" s="1153"/>
      <c r="L14" s="1153"/>
      <c r="M14" s="1153"/>
      <c r="N14" s="1153"/>
      <c r="O14" s="1153"/>
      <c r="P14" s="1153"/>
      <c r="Q14" s="1153"/>
      <c r="R14" s="1153"/>
      <c r="S14" s="1153"/>
    </row>
    <row r="15" spans="1:19" s="381" customFormat="1" ht="13.5" customHeight="1">
      <c r="A15" s="458">
        <v>228</v>
      </c>
      <c r="B15" s="380">
        <v>0</v>
      </c>
      <c r="C15" s="380">
        <v>228</v>
      </c>
      <c r="D15" s="380">
        <v>21</v>
      </c>
      <c r="E15" s="380">
        <v>207</v>
      </c>
      <c r="F15" s="380">
        <v>0</v>
      </c>
      <c r="G15" s="380">
        <v>228</v>
      </c>
      <c r="H15" s="380">
        <v>0</v>
      </c>
      <c r="I15" s="380">
        <v>213</v>
      </c>
      <c r="J15" s="380">
        <v>15</v>
      </c>
      <c r="K15" s="161" t="s">
        <v>1362</v>
      </c>
      <c r="L15" s="380">
        <v>15</v>
      </c>
      <c r="M15" s="380">
        <v>0</v>
      </c>
      <c r="N15" s="380">
        <v>0</v>
      </c>
      <c r="O15" s="380">
        <v>223</v>
      </c>
      <c r="P15" s="380">
        <v>5</v>
      </c>
      <c r="Q15" s="380">
        <v>0</v>
      </c>
      <c r="R15" s="380">
        <v>0</v>
      </c>
      <c r="S15" s="380">
        <v>0</v>
      </c>
    </row>
    <row r="16" spans="1:19">
      <c r="A16" s="1153" t="s">
        <v>70</v>
      </c>
      <c r="B16" s="1153"/>
      <c r="C16" s="1153"/>
      <c r="D16" s="1153"/>
      <c r="E16" s="1153"/>
      <c r="F16" s="1153"/>
      <c r="G16" s="1153"/>
      <c r="H16" s="1153"/>
      <c r="I16" s="1153"/>
      <c r="J16" s="1153"/>
      <c r="K16" s="1153"/>
      <c r="L16" s="1153"/>
      <c r="M16" s="1153"/>
      <c r="N16" s="1153"/>
      <c r="O16" s="1153"/>
      <c r="P16" s="1153"/>
      <c r="Q16" s="1153"/>
      <c r="R16" s="1153"/>
      <c r="S16" s="1153"/>
    </row>
    <row r="17" spans="1:19" s="310" customFormat="1" ht="15" customHeight="1">
      <c r="A17" s="160">
        <v>219</v>
      </c>
      <c r="B17" s="48">
        <v>0</v>
      </c>
      <c r="C17" s="48">
        <v>219</v>
      </c>
      <c r="D17" s="48">
        <v>31</v>
      </c>
      <c r="E17" s="48">
        <v>188</v>
      </c>
      <c r="F17" s="48">
        <v>2</v>
      </c>
      <c r="G17" s="48">
        <v>217</v>
      </c>
      <c r="H17" s="48">
        <v>0</v>
      </c>
      <c r="I17" s="48">
        <v>202</v>
      </c>
      <c r="J17" s="48">
        <v>17</v>
      </c>
      <c r="K17" s="161" t="s">
        <v>1362</v>
      </c>
      <c r="L17" s="48">
        <v>17</v>
      </c>
      <c r="M17" s="48">
        <v>0</v>
      </c>
      <c r="N17" s="48">
        <v>0</v>
      </c>
      <c r="O17" s="48">
        <v>215</v>
      </c>
      <c r="P17" s="48">
        <v>4</v>
      </c>
      <c r="Q17" s="48">
        <v>0</v>
      </c>
      <c r="R17" s="48">
        <v>0</v>
      </c>
      <c r="S17" s="48">
        <v>0</v>
      </c>
    </row>
    <row r="18" spans="1:19">
      <c r="A18" s="1153" t="s">
        <v>71</v>
      </c>
      <c r="B18" s="1153"/>
      <c r="C18" s="1153"/>
      <c r="D18" s="1153"/>
      <c r="E18" s="1153"/>
      <c r="F18" s="1153"/>
      <c r="G18" s="1153"/>
      <c r="H18" s="1153"/>
      <c r="I18" s="1153"/>
      <c r="J18" s="1153"/>
      <c r="K18" s="1153"/>
      <c r="L18" s="1153"/>
      <c r="M18" s="1153"/>
      <c r="N18" s="1153"/>
      <c r="O18" s="1153"/>
      <c r="P18" s="1153"/>
      <c r="Q18" s="1153"/>
      <c r="R18" s="1153"/>
      <c r="S18" s="1153"/>
    </row>
    <row r="19" spans="1:19" s="310" customFormat="1" ht="12.75" customHeight="1">
      <c r="A19" s="160">
        <v>249</v>
      </c>
      <c r="B19" s="48">
        <v>0</v>
      </c>
      <c r="C19" s="48">
        <v>249</v>
      </c>
      <c r="D19" s="48">
        <v>66</v>
      </c>
      <c r="E19" s="48">
        <v>183</v>
      </c>
      <c r="F19" s="48">
        <v>3</v>
      </c>
      <c r="G19" s="48">
        <v>246</v>
      </c>
      <c r="H19" s="48">
        <v>0</v>
      </c>
      <c r="I19" s="48">
        <v>229</v>
      </c>
      <c r="J19" s="48">
        <v>20</v>
      </c>
      <c r="K19" s="161" t="s">
        <v>1362</v>
      </c>
      <c r="L19" s="48">
        <v>20</v>
      </c>
      <c r="M19" s="48">
        <v>0</v>
      </c>
      <c r="N19" s="48">
        <v>0</v>
      </c>
      <c r="O19" s="48">
        <v>246</v>
      </c>
      <c r="P19" s="48">
        <v>3</v>
      </c>
      <c r="Q19" s="48">
        <v>0</v>
      </c>
      <c r="R19" s="48">
        <v>0</v>
      </c>
      <c r="S19" s="48">
        <v>0</v>
      </c>
    </row>
    <row r="20" spans="1:19">
      <c r="A20" s="1153" t="s">
        <v>72</v>
      </c>
      <c r="B20" s="1153"/>
      <c r="C20" s="1153"/>
      <c r="D20" s="1153"/>
      <c r="E20" s="1153"/>
      <c r="F20" s="1153"/>
      <c r="G20" s="1153"/>
      <c r="H20" s="1153"/>
      <c r="I20" s="1153"/>
      <c r="J20" s="1153"/>
      <c r="K20" s="1153"/>
      <c r="L20" s="1153"/>
      <c r="M20" s="1153"/>
      <c r="N20" s="1153"/>
      <c r="O20" s="1153"/>
      <c r="P20" s="1153"/>
      <c r="Q20" s="1153"/>
      <c r="R20" s="1153"/>
      <c r="S20" s="1153"/>
    </row>
    <row r="21" spans="1:19" s="310" customFormat="1" ht="14.25" customHeight="1">
      <c r="A21" s="160">
        <v>158</v>
      </c>
      <c r="B21" s="48">
        <v>0</v>
      </c>
      <c r="C21" s="48">
        <v>158</v>
      </c>
      <c r="D21" s="48">
        <v>50</v>
      </c>
      <c r="E21" s="48">
        <v>108</v>
      </c>
      <c r="F21" s="48">
        <v>1</v>
      </c>
      <c r="G21" s="48">
        <v>127</v>
      </c>
      <c r="H21" s="48">
        <v>30</v>
      </c>
      <c r="I21" s="48">
        <v>130</v>
      </c>
      <c r="J21" s="48">
        <v>28</v>
      </c>
      <c r="K21" s="161" t="s">
        <v>1362</v>
      </c>
      <c r="L21" s="48">
        <v>28</v>
      </c>
      <c r="M21" s="48">
        <v>0</v>
      </c>
      <c r="N21" s="48">
        <v>0</v>
      </c>
      <c r="O21" s="48">
        <v>157</v>
      </c>
      <c r="P21" s="48">
        <v>1</v>
      </c>
      <c r="Q21" s="48">
        <v>0</v>
      </c>
      <c r="R21" s="48">
        <v>0</v>
      </c>
      <c r="S21" s="48">
        <v>0</v>
      </c>
    </row>
    <row r="22" spans="1:19">
      <c r="A22" s="1157" t="s">
        <v>73</v>
      </c>
      <c r="B22" s="1157"/>
      <c r="C22" s="1157"/>
      <c r="D22" s="1157"/>
      <c r="E22" s="1157"/>
      <c r="F22" s="1157"/>
      <c r="G22" s="1157"/>
      <c r="H22" s="1157"/>
      <c r="I22" s="1157"/>
      <c r="J22" s="1157"/>
      <c r="K22" s="1157"/>
      <c r="L22" s="1157"/>
      <c r="M22" s="1157"/>
      <c r="N22" s="1157"/>
      <c r="O22" s="1157"/>
      <c r="P22" s="1157"/>
      <c r="Q22" s="1157"/>
      <c r="R22" s="1157"/>
      <c r="S22" s="1157"/>
    </row>
    <row r="23" spans="1:19" s="310" customFormat="1" ht="13.5" customHeight="1">
      <c r="A23" s="428">
        <v>141</v>
      </c>
      <c r="B23" s="429">
        <v>0</v>
      </c>
      <c r="C23" s="429">
        <v>141</v>
      </c>
      <c r="D23" s="429">
        <v>27</v>
      </c>
      <c r="E23" s="429">
        <v>114</v>
      </c>
      <c r="F23" s="429">
        <v>0</v>
      </c>
      <c r="G23" s="429">
        <v>141</v>
      </c>
      <c r="H23" s="429">
        <v>0</v>
      </c>
      <c r="I23" s="429">
        <v>118</v>
      </c>
      <c r="J23" s="429">
        <v>23</v>
      </c>
      <c r="K23" s="161" t="s">
        <v>1362</v>
      </c>
      <c r="L23" s="429">
        <v>23</v>
      </c>
      <c r="M23" s="429">
        <v>0</v>
      </c>
      <c r="N23" s="429">
        <v>0</v>
      </c>
      <c r="O23" s="429">
        <v>140</v>
      </c>
      <c r="P23" s="429">
        <v>1</v>
      </c>
      <c r="Q23" s="429">
        <v>0</v>
      </c>
      <c r="R23" s="48">
        <v>0</v>
      </c>
      <c r="S23" s="48">
        <v>0</v>
      </c>
    </row>
    <row r="24" spans="1:19">
      <c r="A24" s="1153" t="s">
        <v>74</v>
      </c>
      <c r="B24" s="1153"/>
      <c r="C24" s="1153"/>
      <c r="D24" s="1153"/>
      <c r="E24" s="1153"/>
      <c r="F24" s="1153"/>
      <c r="G24" s="1153"/>
      <c r="H24" s="1153"/>
      <c r="I24" s="1153"/>
      <c r="J24" s="1153"/>
      <c r="K24" s="1153"/>
      <c r="L24" s="1153"/>
      <c r="M24" s="1153"/>
      <c r="N24" s="1153"/>
      <c r="O24" s="1153"/>
      <c r="P24" s="1153"/>
      <c r="Q24" s="1153"/>
      <c r="R24" s="1153"/>
      <c r="S24" s="1153"/>
    </row>
    <row r="25" spans="1:19" s="310" customFormat="1" ht="13.5" customHeight="1">
      <c r="A25" s="428">
        <v>133</v>
      </c>
      <c r="B25" s="429">
        <v>0</v>
      </c>
      <c r="C25" s="429">
        <v>133</v>
      </c>
      <c r="D25" s="429">
        <v>26</v>
      </c>
      <c r="E25" s="429">
        <v>107</v>
      </c>
      <c r="F25" s="429">
        <v>10</v>
      </c>
      <c r="G25" s="429">
        <v>123</v>
      </c>
      <c r="H25" s="429">
        <v>0</v>
      </c>
      <c r="I25" s="429">
        <v>117</v>
      </c>
      <c r="J25" s="429">
        <v>16</v>
      </c>
      <c r="K25" s="161" t="s">
        <v>1362</v>
      </c>
      <c r="L25" s="429">
        <v>16</v>
      </c>
      <c r="M25" s="429">
        <v>0</v>
      </c>
      <c r="N25" s="429">
        <v>0</v>
      </c>
      <c r="O25" s="429">
        <v>129</v>
      </c>
      <c r="P25" s="429">
        <v>4</v>
      </c>
      <c r="Q25" s="429">
        <v>0</v>
      </c>
      <c r="R25" s="48">
        <v>0</v>
      </c>
      <c r="S25" s="48">
        <v>0</v>
      </c>
    </row>
    <row r="26" spans="1:19">
      <c r="A26" s="1153" t="s">
        <v>75</v>
      </c>
      <c r="B26" s="1153"/>
      <c r="C26" s="1153"/>
      <c r="D26" s="1153"/>
      <c r="E26" s="1153"/>
      <c r="F26" s="1153"/>
      <c r="G26" s="1153"/>
      <c r="H26" s="1153"/>
      <c r="I26" s="1153"/>
      <c r="J26" s="1153"/>
      <c r="K26" s="1153"/>
      <c r="L26" s="1153"/>
      <c r="M26" s="1153"/>
      <c r="N26" s="1153"/>
      <c r="O26" s="1153"/>
      <c r="P26" s="1153"/>
      <c r="Q26" s="1153"/>
      <c r="R26" s="1153"/>
      <c r="S26" s="1153"/>
    </row>
    <row r="27" spans="1:19" s="310" customFormat="1" ht="13.5" customHeight="1">
      <c r="A27" s="452">
        <v>151</v>
      </c>
      <c r="B27" s="453">
        <v>0</v>
      </c>
      <c r="C27" s="453">
        <v>151</v>
      </c>
      <c r="D27" s="453">
        <v>28</v>
      </c>
      <c r="E27" s="453">
        <v>123</v>
      </c>
      <c r="F27" s="453">
        <v>2</v>
      </c>
      <c r="G27" s="453">
        <v>149</v>
      </c>
      <c r="H27" s="453">
        <v>0</v>
      </c>
      <c r="I27" s="453">
        <v>128</v>
      </c>
      <c r="J27" s="453">
        <v>23</v>
      </c>
      <c r="K27" s="161" t="s">
        <v>1362</v>
      </c>
      <c r="L27" s="48">
        <v>23</v>
      </c>
      <c r="M27" s="48">
        <v>0</v>
      </c>
      <c r="N27" s="48">
        <v>0</v>
      </c>
      <c r="O27" s="48">
        <v>150</v>
      </c>
      <c r="P27" s="48">
        <v>1</v>
      </c>
      <c r="Q27" s="48">
        <v>0</v>
      </c>
      <c r="R27" s="48">
        <v>0</v>
      </c>
      <c r="S27" s="48">
        <v>0</v>
      </c>
    </row>
    <row r="28" spans="1:19">
      <c r="A28" s="1153" t="s">
        <v>76</v>
      </c>
      <c r="B28" s="1153"/>
      <c r="C28" s="1153"/>
      <c r="D28" s="1153"/>
      <c r="E28" s="1153"/>
      <c r="F28" s="1153"/>
      <c r="G28" s="1153"/>
      <c r="H28" s="1153"/>
      <c r="I28" s="1153"/>
      <c r="J28" s="1153"/>
      <c r="K28" s="1153"/>
      <c r="L28" s="1153"/>
      <c r="M28" s="1153"/>
      <c r="N28" s="1153"/>
      <c r="O28" s="1153"/>
      <c r="P28" s="1153"/>
      <c r="Q28" s="1153"/>
      <c r="R28" s="1153"/>
      <c r="S28" s="1153"/>
    </row>
    <row r="29" spans="1:19" s="381" customFormat="1" ht="15.75" customHeight="1">
      <c r="A29" s="458">
        <v>107</v>
      </c>
      <c r="B29" s="380">
        <v>0</v>
      </c>
      <c r="C29" s="380">
        <v>107</v>
      </c>
      <c r="D29" s="380">
        <v>37</v>
      </c>
      <c r="E29" s="380">
        <v>70</v>
      </c>
      <c r="F29" s="380">
        <v>26</v>
      </c>
      <c r="G29" s="380">
        <v>77</v>
      </c>
      <c r="H29" s="380">
        <v>5</v>
      </c>
      <c r="I29" s="380">
        <v>86</v>
      </c>
      <c r="J29" s="380">
        <v>21</v>
      </c>
      <c r="K29" s="161" t="s">
        <v>1362</v>
      </c>
      <c r="L29" s="380">
        <v>21</v>
      </c>
      <c r="M29" s="380">
        <v>0</v>
      </c>
      <c r="N29" s="380">
        <v>0</v>
      </c>
      <c r="O29" s="380">
        <v>105</v>
      </c>
      <c r="P29" s="380">
        <v>2</v>
      </c>
      <c r="Q29" s="380">
        <v>0</v>
      </c>
      <c r="R29" s="380">
        <v>0</v>
      </c>
      <c r="S29" s="380">
        <v>0</v>
      </c>
    </row>
    <row r="30" spans="1:19">
      <c r="A30" s="1153" t="s">
        <v>77</v>
      </c>
      <c r="B30" s="1153"/>
      <c r="C30" s="1153"/>
      <c r="D30" s="1153"/>
      <c r="E30" s="1153"/>
      <c r="F30" s="1153"/>
      <c r="G30" s="1153"/>
      <c r="H30" s="1153"/>
      <c r="I30" s="1153"/>
      <c r="J30" s="1153"/>
      <c r="K30" s="1153"/>
      <c r="L30" s="1153"/>
      <c r="M30" s="1153"/>
      <c r="N30" s="1153"/>
      <c r="O30" s="1153"/>
      <c r="P30" s="1153"/>
      <c r="Q30" s="1153"/>
      <c r="R30" s="1153"/>
      <c r="S30" s="1153"/>
    </row>
    <row r="31" spans="1:19" s="177" customFormat="1" ht="15.75" customHeight="1">
      <c r="A31" s="160">
        <v>114</v>
      </c>
      <c r="B31" s="48">
        <v>0</v>
      </c>
      <c r="C31" s="48">
        <v>114</v>
      </c>
      <c r="D31" s="48">
        <v>24</v>
      </c>
      <c r="E31" s="48">
        <v>90</v>
      </c>
      <c r="F31" s="48">
        <v>13</v>
      </c>
      <c r="G31" s="48">
        <v>101</v>
      </c>
      <c r="H31" s="48">
        <v>0</v>
      </c>
      <c r="I31" s="310">
        <v>105</v>
      </c>
      <c r="J31" s="48">
        <v>9</v>
      </c>
      <c r="K31" s="161" t="s">
        <v>1362</v>
      </c>
      <c r="L31" s="48">
        <v>9</v>
      </c>
      <c r="M31" s="48">
        <v>0</v>
      </c>
      <c r="N31" s="48">
        <v>0</v>
      </c>
      <c r="O31" s="48">
        <v>112</v>
      </c>
      <c r="P31" s="48">
        <v>2</v>
      </c>
      <c r="Q31" s="48">
        <v>0</v>
      </c>
      <c r="R31" s="48">
        <v>0</v>
      </c>
      <c r="S31" s="48">
        <v>0</v>
      </c>
    </row>
    <row r="32" spans="1:19">
      <c r="A32" s="1153" t="s">
        <v>78</v>
      </c>
      <c r="B32" s="1153"/>
      <c r="C32" s="1153"/>
      <c r="D32" s="1153"/>
      <c r="E32" s="1153"/>
      <c r="F32" s="1153"/>
      <c r="G32" s="1153"/>
      <c r="H32" s="1153"/>
      <c r="I32" s="1153"/>
      <c r="J32" s="1153"/>
      <c r="K32" s="1153"/>
      <c r="L32" s="1153"/>
      <c r="M32" s="1153"/>
      <c r="N32" s="1153"/>
      <c r="O32" s="1153"/>
      <c r="P32" s="1153"/>
      <c r="Q32" s="1153"/>
      <c r="R32" s="1153"/>
      <c r="S32" s="1153"/>
    </row>
    <row r="33" spans="1:19" s="177" customFormat="1" ht="12.75" customHeight="1">
      <c r="A33" s="160">
        <v>128</v>
      </c>
      <c r="B33" s="48">
        <v>0</v>
      </c>
      <c r="C33" s="48">
        <v>128</v>
      </c>
      <c r="D33" s="48">
        <v>20</v>
      </c>
      <c r="E33" s="48">
        <v>108</v>
      </c>
      <c r="F33" s="48">
        <v>14</v>
      </c>
      <c r="G33" s="48">
        <v>114</v>
      </c>
      <c r="H33" s="48">
        <v>0</v>
      </c>
      <c r="I33" s="48">
        <v>111</v>
      </c>
      <c r="J33" s="48">
        <v>17</v>
      </c>
      <c r="K33" s="161" t="s">
        <v>1362</v>
      </c>
      <c r="L33" s="48">
        <v>17</v>
      </c>
      <c r="M33" s="48">
        <v>0</v>
      </c>
      <c r="N33" s="48">
        <v>0</v>
      </c>
      <c r="O33" s="48">
        <v>125</v>
      </c>
      <c r="P33" s="48">
        <v>3</v>
      </c>
      <c r="Q33" s="48">
        <v>0</v>
      </c>
      <c r="R33" s="48">
        <v>0</v>
      </c>
      <c r="S33" s="48">
        <v>0</v>
      </c>
    </row>
    <row r="34" spans="1:19">
      <c r="A34" s="1154" t="s">
        <v>79</v>
      </c>
      <c r="B34" s="1155"/>
      <c r="C34" s="1155"/>
      <c r="D34" s="1155"/>
      <c r="E34" s="1155"/>
      <c r="F34" s="1155"/>
      <c r="G34" s="1155"/>
      <c r="H34" s="1155"/>
      <c r="I34" s="1155"/>
      <c r="J34" s="1155"/>
      <c r="K34" s="1155"/>
      <c r="L34" s="1155"/>
      <c r="M34" s="1155"/>
      <c r="N34" s="1155"/>
      <c r="O34" s="1155"/>
      <c r="P34" s="1155"/>
      <c r="Q34" s="1155"/>
      <c r="R34" s="1155"/>
      <c r="S34" s="1156"/>
    </row>
    <row r="35" spans="1:19" s="177" customFormat="1" ht="13.5" customHeight="1">
      <c r="A35" s="160">
        <v>222</v>
      </c>
      <c r="B35" s="48">
        <v>0</v>
      </c>
      <c r="C35" s="48">
        <v>222</v>
      </c>
      <c r="D35" s="48">
        <v>84</v>
      </c>
      <c r="E35" s="48">
        <v>138</v>
      </c>
      <c r="F35" s="48">
        <v>58</v>
      </c>
      <c r="G35" s="48">
        <v>156</v>
      </c>
      <c r="H35" s="48">
        <v>8</v>
      </c>
      <c r="I35" s="48">
        <v>207</v>
      </c>
      <c r="J35" s="48">
        <v>15</v>
      </c>
      <c r="K35" s="161" t="s">
        <v>1362</v>
      </c>
      <c r="L35" s="48">
        <v>15</v>
      </c>
      <c r="M35" s="48"/>
      <c r="N35" s="48"/>
      <c r="O35" s="48">
        <v>216</v>
      </c>
      <c r="P35" s="48">
        <v>6</v>
      </c>
      <c r="Q35" s="48"/>
      <c r="R35" s="48"/>
      <c r="S35" s="48"/>
    </row>
    <row r="36" spans="1:19">
      <c r="A36" s="1153" t="s">
        <v>80</v>
      </c>
      <c r="B36" s="1153"/>
      <c r="C36" s="1153"/>
      <c r="D36" s="1153"/>
      <c r="E36" s="1153"/>
      <c r="F36" s="1153"/>
      <c r="G36" s="1153"/>
      <c r="H36" s="1153"/>
      <c r="I36" s="1153"/>
      <c r="J36" s="1153"/>
      <c r="K36" s="1153"/>
      <c r="L36" s="1153"/>
      <c r="M36" s="1153"/>
      <c r="N36" s="1153"/>
      <c r="O36" s="1153"/>
      <c r="P36" s="1153"/>
      <c r="Q36" s="1153"/>
      <c r="R36" s="1153"/>
      <c r="S36" s="1153"/>
    </row>
    <row r="37" spans="1:19" s="177" customFormat="1">
      <c r="A37" s="160">
        <v>50</v>
      </c>
      <c r="B37" s="48">
        <v>0</v>
      </c>
      <c r="C37" s="48">
        <v>50</v>
      </c>
      <c r="D37" s="48">
        <v>19</v>
      </c>
      <c r="E37" s="48">
        <v>31</v>
      </c>
      <c r="F37" s="48">
        <v>3</v>
      </c>
      <c r="G37" s="48">
        <v>46</v>
      </c>
      <c r="H37" s="48">
        <v>1</v>
      </c>
      <c r="I37" s="48">
        <v>43</v>
      </c>
      <c r="J37" s="48">
        <v>7</v>
      </c>
      <c r="K37" s="161" t="s">
        <v>1362</v>
      </c>
      <c r="L37" s="48">
        <v>7</v>
      </c>
      <c r="M37" s="48"/>
      <c r="N37" s="48"/>
      <c r="O37" s="48">
        <v>48</v>
      </c>
      <c r="P37" s="48">
        <v>2</v>
      </c>
      <c r="Q37" s="48"/>
      <c r="R37" s="48"/>
      <c r="S37" s="48"/>
    </row>
    <row r="38" spans="1:19">
      <c r="A38" s="1164" t="s">
        <v>3655</v>
      </c>
      <c r="B38" s="1165"/>
      <c r="C38" s="1165"/>
      <c r="D38" s="1165"/>
      <c r="E38" s="1165"/>
      <c r="F38" s="1165"/>
      <c r="G38" s="1165"/>
      <c r="H38" s="1165"/>
      <c r="I38" s="1165"/>
      <c r="J38" s="1165"/>
      <c r="K38" s="1165"/>
      <c r="L38" s="1165"/>
      <c r="M38" s="1165"/>
      <c r="N38" s="1165"/>
      <c r="O38" s="1165"/>
      <c r="P38" s="1165"/>
      <c r="Q38" s="1165"/>
      <c r="R38" s="1165"/>
      <c r="S38" s="1166"/>
    </row>
    <row r="39" spans="1:19">
      <c r="A39" s="158">
        <f>SUM(A15,A17,A19,A21,A23,A25,A27,A29,A31,A33,A35,A37)</f>
        <v>1900</v>
      </c>
      <c r="B39" s="159">
        <f t="shared" ref="B39:S39" si="0">B15+B17+B19+B21+B23+B25+B27+B29+B31+B33+B35+B37</f>
        <v>0</v>
      </c>
      <c r="C39" s="159">
        <f t="shared" si="0"/>
        <v>1900</v>
      </c>
      <c r="D39" s="159">
        <f t="shared" si="0"/>
        <v>433</v>
      </c>
      <c r="E39" s="159">
        <f t="shared" si="0"/>
        <v>1467</v>
      </c>
      <c r="F39" s="159">
        <f t="shared" si="0"/>
        <v>132</v>
      </c>
      <c r="G39" s="159">
        <f t="shared" si="0"/>
        <v>1725</v>
      </c>
      <c r="H39" s="159">
        <f t="shared" si="0"/>
        <v>44</v>
      </c>
      <c r="I39" s="159">
        <f t="shared" si="0"/>
        <v>1689</v>
      </c>
      <c r="J39" s="159">
        <f t="shared" si="0"/>
        <v>211</v>
      </c>
      <c r="K39" s="161" t="s">
        <v>1362</v>
      </c>
      <c r="L39" s="159">
        <f t="shared" si="0"/>
        <v>211</v>
      </c>
      <c r="M39" s="159">
        <f t="shared" si="0"/>
        <v>0</v>
      </c>
      <c r="N39" s="159">
        <f t="shared" si="0"/>
        <v>0</v>
      </c>
      <c r="O39" s="159">
        <f t="shared" si="0"/>
        <v>1866</v>
      </c>
      <c r="P39" s="159">
        <f t="shared" si="0"/>
        <v>34</v>
      </c>
      <c r="Q39" s="159">
        <f t="shared" si="0"/>
        <v>0</v>
      </c>
      <c r="R39" s="159">
        <f t="shared" si="0"/>
        <v>0</v>
      </c>
      <c r="S39" s="159">
        <f t="shared" si="0"/>
        <v>0</v>
      </c>
    </row>
    <row r="41" spans="1:19" ht="21" customHeight="1">
      <c r="A41" s="1167" t="s">
        <v>1412</v>
      </c>
      <c r="B41" s="1168"/>
      <c r="C41" s="1168"/>
      <c r="D41" s="1168"/>
      <c r="E41" s="1168"/>
      <c r="F41" s="1168"/>
      <c r="G41" s="1168"/>
      <c r="H41" s="1168"/>
      <c r="I41" s="1168"/>
      <c r="J41" s="1168"/>
      <c r="K41" s="1168"/>
      <c r="L41" s="1168"/>
      <c r="M41" s="1168"/>
      <c r="N41" s="1168"/>
      <c r="O41" s="1168"/>
      <c r="P41" s="1168"/>
      <c r="Q41" s="1168"/>
      <c r="R41" s="1168"/>
      <c r="S41" s="1169"/>
    </row>
    <row r="42" spans="1:19" ht="12.75" customHeight="1">
      <c r="A42" s="1136" t="s">
        <v>3654</v>
      </c>
      <c r="B42" s="1137"/>
      <c r="C42" s="1137"/>
      <c r="D42" s="1137"/>
      <c r="E42" s="1137"/>
      <c r="F42" s="1137"/>
      <c r="G42" s="1137"/>
      <c r="H42" s="1137"/>
      <c r="I42" s="1137"/>
      <c r="J42" s="1137"/>
      <c r="K42" s="1137"/>
      <c r="L42" s="1137"/>
      <c r="M42" s="1137"/>
      <c r="N42" s="1137"/>
      <c r="O42" s="1137"/>
      <c r="P42" s="1137"/>
      <c r="Q42" s="1137"/>
      <c r="R42" s="1137"/>
      <c r="S42" s="1138"/>
    </row>
    <row r="43" spans="1:19">
      <c r="A43" s="1158" t="s">
        <v>81</v>
      </c>
      <c r="B43" s="1159"/>
      <c r="C43" s="1159"/>
      <c r="D43" s="1159"/>
      <c r="E43" s="1159"/>
      <c r="F43" s="1159"/>
      <c r="G43" s="1159"/>
      <c r="H43" s="1159"/>
      <c r="I43" s="1159"/>
      <c r="J43" s="1159"/>
      <c r="K43" s="1159"/>
      <c r="L43" s="1159"/>
      <c r="M43" s="1159"/>
      <c r="N43" s="1159"/>
      <c r="O43" s="1159"/>
      <c r="P43" s="1159"/>
      <c r="Q43" s="1159"/>
      <c r="R43" s="1159"/>
      <c r="S43" s="1160"/>
    </row>
    <row r="44" spans="1:19">
      <c r="A44" s="1158" t="s">
        <v>1363</v>
      </c>
      <c r="B44" s="1159"/>
      <c r="C44" s="1159"/>
      <c r="D44" s="1159"/>
      <c r="E44" s="1159"/>
      <c r="F44" s="1159"/>
      <c r="G44" s="1159"/>
      <c r="H44" s="1159"/>
      <c r="I44" s="1159"/>
      <c r="J44" s="1159"/>
      <c r="K44" s="1159"/>
      <c r="L44" s="1159"/>
      <c r="M44" s="1159"/>
      <c r="N44" s="1159"/>
      <c r="O44" s="1159"/>
      <c r="P44" s="1159"/>
      <c r="Q44" s="1159"/>
      <c r="R44" s="1159"/>
      <c r="S44" s="1160"/>
    </row>
    <row r="45" spans="1:19">
      <c r="A45" s="1158" t="s">
        <v>1364</v>
      </c>
      <c r="B45" s="1159"/>
      <c r="C45" s="1159"/>
      <c r="D45" s="1159"/>
      <c r="E45" s="1159"/>
      <c r="F45" s="1159"/>
      <c r="G45" s="1159"/>
      <c r="H45" s="1159"/>
      <c r="I45" s="1159"/>
      <c r="J45" s="1159"/>
      <c r="K45" s="1159"/>
      <c r="L45" s="1159"/>
      <c r="M45" s="1159"/>
      <c r="N45" s="1159"/>
      <c r="O45" s="1159"/>
      <c r="P45" s="1159"/>
      <c r="Q45" s="1159"/>
      <c r="R45" s="1159"/>
      <c r="S45" s="1160"/>
    </row>
    <row r="46" spans="1:19">
      <c r="A46" s="1158" t="s">
        <v>1365</v>
      </c>
      <c r="B46" s="1159"/>
      <c r="C46" s="1159"/>
      <c r="D46" s="1159"/>
      <c r="E46" s="1159"/>
      <c r="F46" s="1159"/>
      <c r="G46" s="1159"/>
      <c r="H46" s="1159"/>
      <c r="I46" s="1159"/>
      <c r="J46" s="1159"/>
      <c r="K46" s="1159"/>
      <c r="L46" s="1159"/>
      <c r="M46" s="1159"/>
      <c r="N46" s="1159"/>
      <c r="O46" s="1159"/>
      <c r="P46" s="1159"/>
      <c r="Q46" s="1159"/>
      <c r="R46" s="1159"/>
      <c r="S46" s="1160"/>
    </row>
    <row r="47" spans="1:19">
      <c r="A47" s="1158" t="s">
        <v>1366</v>
      </c>
      <c r="B47" s="1159"/>
      <c r="C47" s="1159"/>
      <c r="D47" s="1159"/>
      <c r="E47" s="1159"/>
      <c r="F47" s="1159"/>
      <c r="G47" s="1159"/>
      <c r="H47" s="1159"/>
      <c r="I47" s="1159"/>
      <c r="J47" s="1159"/>
      <c r="K47" s="1159"/>
      <c r="L47" s="1159"/>
      <c r="M47" s="1159"/>
      <c r="N47" s="1159"/>
      <c r="O47" s="1159"/>
      <c r="P47" s="1159"/>
      <c r="Q47" s="1159"/>
      <c r="R47" s="1159"/>
      <c r="S47" s="1160"/>
    </row>
    <row r="48" spans="1:19">
      <c r="A48" s="1158" t="s">
        <v>1367</v>
      </c>
      <c r="B48" s="1159"/>
      <c r="C48" s="1159"/>
      <c r="D48" s="1159"/>
      <c r="E48" s="1159"/>
      <c r="F48" s="1159"/>
      <c r="G48" s="1159"/>
      <c r="H48" s="1159"/>
      <c r="I48" s="1159"/>
      <c r="J48" s="1159"/>
      <c r="K48" s="1159"/>
      <c r="L48" s="1159"/>
      <c r="M48" s="1159"/>
      <c r="N48" s="1159"/>
      <c r="O48" s="1159"/>
      <c r="P48" s="1159"/>
      <c r="Q48" s="1159"/>
      <c r="R48" s="1159"/>
      <c r="S48" s="1160"/>
    </row>
    <row r="49" spans="1:19">
      <c r="A49" s="1158" t="s">
        <v>377</v>
      </c>
      <c r="B49" s="1159"/>
      <c r="C49" s="1159"/>
      <c r="D49" s="1159"/>
      <c r="E49" s="1159"/>
      <c r="F49" s="1159"/>
      <c r="G49" s="1159"/>
      <c r="H49" s="1159"/>
      <c r="I49" s="1159"/>
      <c r="J49" s="1159"/>
      <c r="K49" s="1159"/>
      <c r="L49" s="1159"/>
      <c r="M49" s="1159"/>
      <c r="N49" s="1159"/>
      <c r="O49" s="1159"/>
      <c r="P49" s="1159"/>
      <c r="Q49" s="1159"/>
      <c r="R49" s="1159"/>
      <c r="S49" s="1160"/>
    </row>
    <row r="50" spans="1:19">
      <c r="A50" s="1161" t="s">
        <v>1368</v>
      </c>
      <c r="B50" s="1162"/>
      <c r="C50" s="1162"/>
      <c r="D50" s="1162"/>
      <c r="E50" s="1162"/>
      <c r="F50" s="1162"/>
      <c r="G50" s="1162"/>
      <c r="H50" s="1162"/>
      <c r="I50" s="1162"/>
      <c r="J50" s="1162"/>
      <c r="K50" s="1162"/>
      <c r="L50" s="1162"/>
      <c r="M50" s="1162"/>
      <c r="N50" s="1162"/>
      <c r="O50" s="1162"/>
      <c r="P50" s="1162"/>
      <c r="Q50" s="1162"/>
      <c r="R50" s="1162"/>
      <c r="S50" s="1163"/>
    </row>
    <row r="51" spans="1:19" ht="36" customHeight="1">
      <c r="A51" s="1143" t="s">
        <v>41</v>
      </c>
      <c r="B51" s="1143"/>
      <c r="C51" s="1143"/>
      <c r="D51" s="1143" t="s">
        <v>42</v>
      </c>
      <c r="E51" s="1143"/>
      <c r="F51" s="1143" t="s">
        <v>43</v>
      </c>
      <c r="G51" s="1143"/>
      <c r="H51" s="1143"/>
      <c r="I51" s="1143" t="s">
        <v>44</v>
      </c>
      <c r="J51" s="1143"/>
      <c r="K51" s="1146" t="s">
        <v>45</v>
      </c>
      <c r="L51" s="1149"/>
      <c r="M51" s="1149"/>
      <c r="N51" s="1150"/>
      <c r="O51" s="1151" t="s">
        <v>46</v>
      </c>
      <c r="P51" s="1151"/>
      <c r="Q51" s="1152"/>
      <c r="R51" s="1143" t="s">
        <v>47</v>
      </c>
      <c r="S51" s="1143"/>
    </row>
    <row r="52" spans="1:19" ht="25.5" customHeight="1">
      <c r="A52" s="1142" t="s">
        <v>48</v>
      </c>
      <c r="B52" s="1142" t="s">
        <v>49</v>
      </c>
      <c r="C52" s="1142" t="s">
        <v>312</v>
      </c>
      <c r="D52" s="1142" t="s">
        <v>51</v>
      </c>
      <c r="E52" s="1142" t="s">
        <v>52</v>
      </c>
      <c r="F52" s="1146" t="s">
        <v>53</v>
      </c>
      <c r="G52" s="1147"/>
      <c r="H52" s="1148"/>
      <c r="I52" s="1142" t="s">
        <v>54</v>
      </c>
      <c r="J52" s="1142" t="s">
        <v>55</v>
      </c>
      <c r="K52" s="1146" t="s">
        <v>56</v>
      </c>
      <c r="L52" s="1148"/>
      <c r="M52" s="1146" t="s">
        <v>57</v>
      </c>
      <c r="N52" s="1148"/>
      <c r="O52" s="1142" t="s">
        <v>58</v>
      </c>
      <c r="P52" s="1142" t="s">
        <v>59</v>
      </c>
      <c r="Q52" s="1142" t="s">
        <v>60</v>
      </c>
      <c r="R52" s="1142" t="s">
        <v>61</v>
      </c>
      <c r="S52" s="1142" t="s">
        <v>62</v>
      </c>
    </row>
    <row r="53" spans="1:19" ht="62.25" customHeight="1">
      <c r="A53" s="1143"/>
      <c r="B53" s="1143"/>
      <c r="C53" s="1143"/>
      <c r="D53" s="1143"/>
      <c r="E53" s="1143"/>
      <c r="F53" s="156" t="s">
        <v>63</v>
      </c>
      <c r="G53" s="156" t="s">
        <v>64</v>
      </c>
      <c r="H53" s="156" t="s">
        <v>65</v>
      </c>
      <c r="I53" s="1143"/>
      <c r="J53" s="1143"/>
      <c r="K53" s="157" t="s">
        <v>66</v>
      </c>
      <c r="L53" s="157" t="s">
        <v>67</v>
      </c>
      <c r="M53" s="157" t="s">
        <v>68</v>
      </c>
      <c r="N53" s="157" t="s">
        <v>67</v>
      </c>
      <c r="O53" s="1143"/>
      <c r="P53" s="1143"/>
      <c r="Q53" s="1143"/>
      <c r="R53" s="1143"/>
      <c r="S53" s="1143"/>
    </row>
    <row r="54" spans="1:19">
      <c r="A54" s="1153" t="s">
        <v>69</v>
      </c>
      <c r="B54" s="1153"/>
      <c r="C54" s="1153"/>
      <c r="D54" s="1153"/>
      <c r="E54" s="1153"/>
      <c r="F54" s="1153"/>
      <c r="G54" s="1153"/>
      <c r="H54" s="1153"/>
      <c r="I54" s="1153"/>
      <c r="J54" s="1153"/>
      <c r="K54" s="1153"/>
      <c r="L54" s="1153"/>
      <c r="M54" s="1153"/>
      <c r="N54" s="1153"/>
      <c r="O54" s="1153"/>
      <c r="P54" s="1153"/>
      <c r="Q54" s="1153"/>
      <c r="R54" s="1153"/>
      <c r="S54" s="1153"/>
    </row>
    <row r="55" spans="1:19" s="662" customFormat="1">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1153" t="s">
        <v>70</v>
      </c>
      <c r="B56" s="1153"/>
      <c r="C56" s="1153"/>
      <c r="D56" s="1153"/>
      <c r="E56" s="1153"/>
      <c r="F56" s="1153"/>
      <c r="G56" s="1153"/>
      <c r="H56" s="1153"/>
      <c r="I56" s="1153"/>
      <c r="J56" s="1153"/>
      <c r="K56" s="1153"/>
      <c r="L56" s="1153"/>
      <c r="M56" s="1153"/>
      <c r="N56" s="1153"/>
      <c r="O56" s="1153"/>
      <c r="P56" s="1153"/>
      <c r="Q56" s="1153"/>
      <c r="R56" s="1153"/>
      <c r="S56" s="1153"/>
    </row>
    <row r="57" spans="1:19" s="162" customFormat="1">
      <c r="A57" s="48">
        <v>3</v>
      </c>
      <c r="B57" s="48">
        <v>0</v>
      </c>
      <c r="C57" s="48">
        <v>3</v>
      </c>
      <c r="D57" s="48">
        <v>0</v>
      </c>
      <c r="E57" s="48">
        <v>3</v>
      </c>
      <c r="F57" s="48">
        <v>0</v>
      </c>
      <c r="G57" s="48">
        <v>3</v>
      </c>
      <c r="H57" s="48">
        <v>0</v>
      </c>
      <c r="I57" s="48">
        <v>3</v>
      </c>
      <c r="J57" s="48">
        <v>0</v>
      </c>
      <c r="K57" s="161">
        <v>0</v>
      </c>
      <c r="L57" s="48">
        <v>0</v>
      </c>
      <c r="M57" s="48">
        <v>0</v>
      </c>
      <c r="N57" s="48">
        <v>0</v>
      </c>
      <c r="O57" s="48">
        <v>0</v>
      </c>
      <c r="P57" s="48">
        <v>3</v>
      </c>
      <c r="Q57" s="48">
        <v>0</v>
      </c>
      <c r="R57" s="48">
        <v>0</v>
      </c>
      <c r="S57" s="48">
        <v>0</v>
      </c>
    </row>
    <row r="58" spans="1:19">
      <c r="A58" s="1153" t="s">
        <v>71</v>
      </c>
      <c r="B58" s="1153"/>
      <c r="C58" s="1153"/>
      <c r="D58" s="1153"/>
      <c r="E58" s="1153"/>
      <c r="F58" s="1153"/>
      <c r="G58" s="1153"/>
      <c r="H58" s="1153"/>
      <c r="I58" s="1153"/>
      <c r="J58" s="1153"/>
      <c r="K58" s="1153"/>
      <c r="L58" s="1153"/>
      <c r="M58" s="1153"/>
      <c r="N58" s="1153"/>
      <c r="O58" s="1153"/>
      <c r="P58" s="1153"/>
      <c r="Q58" s="1153"/>
      <c r="R58" s="1153"/>
      <c r="S58" s="1153"/>
    </row>
    <row r="59" spans="1:19" s="761" customFormat="1">
      <c r="A59" s="18">
        <v>2</v>
      </c>
      <c r="B59" s="18">
        <v>0</v>
      </c>
      <c r="C59" s="18">
        <v>2</v>
      </c>
      <c r="D59" s="18">
        <v>2</v>
      </c>
      <c r="E59" s="18">
        <v>0</v>
      </c>
      <c r="F59" s="18">
        <v>0</v>
      </c>
      <c r="G59" s="18">
        <v>2</v>
      </c>
      <c r="H59" s="18">
        <v>0</v>
      </c>
      <c r="I59" s="18">
        <v>2</v>
      </c>
      <c r="J59" s="18">
        <v>0</v>
      </c>
      <c r="K59" s="18">
        <v>0</v>
      </c>
      <c r="L59" s="18">
        <v>0</v>
      </c>
      <c r="M59" s="18">
        <v>0</v>
      </c>
      <c r="N59" s="18">
        <v>0</v>
      </c>
      <c r="O59" s="18">
        <v>0</v>
      </c>
      <c r="P59" s="18">
        <v>2</v>
      </c>
      <c r="Q59" s="18">
        <v>0</v>
      </c>
      <c r="R59" s="18">
        <v>0</v>
      </c>
      <c r="S59" s="18">
        <v>0</v>
      </c>
    </row>
    <row r="60" spans="1:19">
      <c r="A60" s="1153" t="s">
        <v>72</v>
      </c>
      <c r="B60" s="1153"/>
      <c r="C60" s="1153"/>
      <c r="D60" s="1153"/>
      <c r="E60" s="1153"/>
      <c r="F60" s="1153"/>
      <c r="G60" s="1153"/>
      <c r="H60" s="1153"/>
      <c r="I60" s="1153"/>
      <c r="J60" s="1153"/>
      <c r="K60" s="1153"/>
      <c r="L60" s="1153"/>
      <c r="M60" s="1153"/>
      <c r="N60" s="1153"/>
      <c r="O60" s="1153"/>
      <c r="P60" s="1153"/>
      <c r="Q60" s="1153"/>
      <c r="R60" s="1153"/>
      <c r="S60" s="1153"/>
    </row>
    <row r="61" spans="1:19" s="532" customFormat="1">
      <c r="A61" s="18">
        <v>0</v>
      </c>
      <c r="B61" s="18">
        <v>0</v>
      </c>
      <c r="C61" s="18">
        <v>0</v>
      </c>
      <c r="D61" s="18">
        <v>0</v>
      </c>
      <c r="E61" s="18">
        <v>0</v>
      </c>
      <c r="F61" s="18">
        <v>0</v>
      </c>
      <c r="G61" s="18">
        <v>0</v>
      </c>
      <c r="H61" s="18">
        <v>0</v>
      </c>
      <c r="I61" s="18">
        <v>0</v>
      </c>
      <c r="J61" s="18">
        <v>0</v>
      </c>
      <c r="K61" s="18"/>
      <c r="L61" s="18">
        <v>0</v>
      </c>
      <c r="M61" s="18">
        <v>0</v>
      </c>
      <c r="N61" s="18">
        <v>0</v>
      </c>
      <c r="O61" s="18">
        <v>0</v>
      </c>
      <c r="P61" s="18">
        <v>0</v>
      </c>
      <c r="Q61" s="18">
        <v>0</v>
      </c>
      <c r="R61" s="18">
        <v>0</v>
      </c>
      <c r="S61" s="18">
        <v>0</v>
      </c>
    </row>
    <row r="62" spans="1:19" ht="12" customHeight="1">
      <c r="A62" s="1170" t="s">
        <v>73</v>
      </c>
      <c r="B62" s="1170"/>
      <c r="C62" s="1170"/>
      <c r="D62" s="1170"/>
      <c r="E62" s="1170"/>
      <c r="F62" s="1170"/>
      <c r="G62" s="1170"/>
      <c r="H62" s="1170"/>
      <c r="I62" s="1170"/>
      <c r="J62" s="1170"/>
      <c r="K62" s="1170"/>
      <c r="L62" s="1170"/>
      <c r="M62" s="1170"/>
      <c r="N62" s="1170"/>
      <c r="O62" s="1170"/>
      <c r="P62" s="1170"/>
      <c r="Q62" s="1170"/>
      <c r="R62" s="1170"/>
      <c r="S62" s="1170"/>
    </row>
    <row r="63" spans="1:19" s="162" customFormat="1">
      <c r="A63" s="48">
        <v>0</v>
      </c>
      <c r="B63" s="48">
        <v>0</v>
      </c>
      <c r="C63" s="48">
        <v>0</v>
      </c>
      <c r="D63" s="48">
        <v>0</v>
      </c>
      <c r="E63" s="48">
        <v>0</v>
      </c>
      <c r="F63" s="48">
        <v>0</v>
      </c>
      <c r="G63" s="48">
        <v>0</v>
      </c>
      <c r="H63" s="48">
        <v>0</v>
      </c>
      <c r="I63" s="48">
        <v>0</v>
      </c>
      <c r="J63" s="48">
        <v>0</v>
      </c>
      <c r="K63" s="161"/>
      <c r="L63" s="48">
        <v>0</v>
      </c>
      <c r="M63" s="48">
        <v>0</v>
      </c>
      <c r="N63" s="48">
        <v>0</v>
      </c>
      <c r="O63" s="48">
        <v>0</v>
      </c>
      <c r="P63" s="48">
        <v>0</v>
      </c>
      <c r="Q63" s="48">
        <v>0</v>
      </c>
      <c r="R63" s="48">
        <v>0</v>
      </c>
      <c r="S63" s="48">
        <v>0</v>
      </c>
    </row>
    <row r="64" spans="1:19">
      <c r="A64" s="1153" t="s">
        <v>74</v>
      </c>
      <c r="B64" s="1153"/>
      <c r="C64" s="1153"/>
      <c r="D64" s="1153"/>
      <c r="E64" s="1153"/>
      <c r="F64" s="1153"/>
      <c r="G64" s="1153"/>
      <c r="H64" s="1153"/>
      <c r="I64" s="1153"/>
      <c r="J64" s="1153"/>
      <c r="K64" s="1153"/>
      <c r="L64" s="1153"/>
      <c r="M64" s="1153"/>
      <c r="N64" s="1153"/>
      <c r="O64" s="1153"/>
      <c r="P64" s="1153"/>
      <c r="Q64" s="1153"/>
      <c r="R64" s="1153"/>
      <c r="S64" s="1153"/>
    </row>
    <row r="65" spans="1:19" s="162" customFormat="1">
      <c r="A65" s="48">
        <v>0</v>
      </c>
      <c r="B65" s="48">
        <v>0</v>
      </c>
      <c r="C65" s="48">
        <v>0</v>
      </c>
      <c r="D65" s="48">
        <v>0</v>
      </c>
      <c r="E65" s="48">
        <v>0</v>
      </c>
      <c r="F65" s="48">
        <v>0</v>
      </c>
      <c r="G65" s="48">
        <v>0</v>
      </c>
      <c r="H65" s="48">
        <v>0</v>
      </c>
      <c r="I65" s="48">
        <v>0</v>
      </c>
      <c r="J65" s="48">
        <v>0</v>
      </c>
      <c r="K65" s="161"/>
      <c r="L65" s="48">
        <v>0</v>
      </c>
      <c r="M65" s="48">
        <v>0</v>
      </c>
      <c r="N65" s="48">
        <v>0</v>
      </c>
      <c r="O65" s="48">
        <v>0</v>
      </c>
      <c r="P65" s="48">
        <v>0</v>
      </c>
      <c r="Q65" s="48">
        <v>0</v>
      </c>
      <c r="R65" s="48">
        <v>0</v>
      </c>
      <c r="S65" s="48">
        <v>0</v>
      </c>
    </row>
    <row r="66" spans="1:19">
      <c r="A66" s="1153" t="s">
        <v>75</v>
      </c>
      <c r="B66" s="1153"/>
      <c r="C66" s="1153"/>
      <c r="D66" s="1153"/>
      <c r="E66" s="1153"/>
      <c r="F66" s="1153"/>
      <c r="G66" s="1153"/>
      <c r="H66" s="1153"/>
      <c r="I66" s="1153"/>
      <c r="J66" s="1153"/>
      <c r="K66" s="1153"/>
      <c r="L66" s="1153"/>
      <c r="M66" s="1153"/>
      <c r="N66" s="1153"/>
      <c r="O66" s="1153"/>
      <c r="P66" s="1153"/>
      <c r="Q66" s="1153"/>
      <c r="R66" s="1153"/>
      <c r="S66" s="1153"/>
    </row>
    <row r="67" spans="1:19" s="856" customFormat="1">
      <c r="A67" s="18">
        <v>1</v>
      </c>
      <c r="B67" s="18">
        <v>0</v>
      </c>
      <c r="C67" s="18">
        <v>1</v>
      </c>
      <c r="D67" s="18">
        <v>0</v>
      </c>
      <c r="E67" s="18">
        <v>1</v>
      </c>
      <c r="F67" s="18">
        <v>0</v>
      </c>
      <c r="G67" s="18">
        <v>1</v>
      </c>
      <c r="H67" s="18">
        <v>0</v>
      </c>
      <c r="I67" s="18">
        <v>1</v>
      </c>
      <c r="J67" s="18">
        <v>0</v>
      </c>
      <c r="K67" s="18">
        <v>0</v>
      </c>
      <c r="L67" s="18">
        <v>0</v>
      </c>
      <c r="M67" s="18">
        <v>0</v>
      </c>
      <c r="N67" s="18">
        <v>0</v>
      </c>
      <c r="O67" s="18">
        <v>0</v>
      </c>
      <c r="P67" s="18">
        <v>1</v>
      </c>
      <c r="Q67" s="18">
        <v>0</v>
      </c>
      <c r="R67" s="18">
        <v>0</v>
      </c>
      <c r="S67" s="18">
        <v>0</v>
      </c>
    </row>
    <row r="68" spans="1:19" ht="12.75" customHeight="1">
      <c r="A68" s="1153" t="s">
        <v>76</v>
      </c>
      <c r="B68" s="1153"/>
      <c r="C68" s="1153"/>
      <c r="D68" s="1153"/>
      <c r="E68" s="1153"/>
      <c r="F68" s="1153"/>
      <c r="G68" s="1153"/>
      <c r="H68" s="1153"/>
      <c r="I68" s="1153"/>
      <c r="J68" s="1153"/>
      <c r="K68" s="1153"/>
      <c r="L68" s="1153"/>
      <c r="M68" s="1153"/>
      <c r="N68" s="1153"/>
      <c r="O68" s="1153"/>
      <c r="P68" s="1153"/>
      <c r="Q68" s="1153"/>
      <c r="R68" s="1153"/>
      <c r="S68" s="1153"/>
    </row>
    <row r="69" spans="1:19" s="162" customFormat="1">
      <c r="A69" s="48">
        <v>0</v>
      </c>
      <c r="B69" s="48">
        <v>0</v>
      </c>
      <c r="C69" s="48">
        <v>0</v>
      </c>
      <c r="D69" s="48">
        <v>0</v>
      </c>
      <c r="E69" s="48">
        <v>0</v>
      </c>
      <c r="F69" s="48">
        <v>0</v>
      </c>
      <c r="G69" s="48">
        <v>0</v>
      </c>
      <c r="H69" s="48">
        <v>0</v>
      </c>
      <c r="I69" s="48">
        <v>0</v>
      </c>
      <c r="J69" s="48">
        <v>0</v>
      </c>
      <c r="K69" s="161">
        <v>0</v>
      </c>
      <c r="L69" s="48">
        <v>0</v>
      </c>
      <c r="M69" s="48">
        <v>0</v>
      </c>
      <c r="N69" s="48">
        <v>0</v>
      </c>
      <c r="O69" s="48">
        <v>0</v>
      </c>
      <c r="P69" s="48">
        <v>0</v>
      </c>
      <c r="Q69" s="48">
        <v>0</v>
      </c>
      <c r="R69" s="48">
        <v>0</v>
      </c>
      <c r="S69" s="48">
        <v>0</v>
      </c>
    </row>
    <row r="70" spans="1:19">
      <c r="A70" s="1153" t="s">
        <v>77</v>
      </c>
      <c r="B70" s="1153"/>
      <c r="C70" s="1153"/>
      <c r="D70" s="1153"/>
      <c r="E70" s="1153"/>
      <c r="F70" s="1153"/>
      <c r="G70" s="1153"/>
      <c r="H70" s="1153"/>
      <c r="I70" s="1153"/>
      <c r="J70" s="1153"/>
      <c r="K70" s="1153"/>
      <c r="L70" s="1153"/>
      <c r="M70" s="1153"/>
      <c r="N70" s="1153"/>
      <c r="O70" s="1153"/>
      <c r="P70" s="1153"/>
      <c r="Q70" s="1153"/>
      <c r="R70" s="1153"/>
      <c r="S70" s="1153"/>
    </row>
    <row r="71" spans="1:19" s="162" customFormat="1">
      <c r="A71" s="48">
        <v>0</v>
      </c>
      <c r="B71" s="48">
        <v>0</v>
      </c>
      <c r="C71" s="48">
        <v>0</v>
      </c>
      <c r="D71" s="48">
        <v>0</v>
      </c>
      <c r="E71" s="48">
        <v>0</v>
      </c>
      <c r="F71" s="48">
        <v>0</v>
      </c>
      <c r="G71" s="48">
        <v>0</v>
      </c>
      <c r="H71" s="48">
        <v>0</v>
      </c>
      <c r="I71" s="48">
        <v>0</v>
      </c>
      <c r="J71" s="48">
        <v>0</v>
      </c>
      <c r="K71" s="161">
        <v>0</v>
      </c>
      <c r="L71" s="48">
        <v>0</v>
      </c>
      <c r="M71" s="48">
        <v>0</v>
      </c>
      <c r="N71" s="48">
        <v>0</v>
      </c>
      <c r="O71" s="48">
        <v>0</v>
      </c>
      <c r="P71" s="48">
        <v>0</v>
      </c>
      <c r="Q71" s="48">
        <v>0</v>
      </c>
      <c r="R71" s="48">
        <v>0</v>
      </c>
      <c r="S71" s="48">
        <v>0</v>
      </c>
    </row>
    <row r="72" spans="1:19">
      <c r="A72" s="1153" t="s">
        <v>78</v>
      </c>
      <c r="B72" s="1153"/>
      <c r="C72" s="1153"/>
      <c r="D72" s="1153"/>
      <c r="E72" s="1153"/>
      <c r="F72" s="1153"/>
      <c r="G72" s="1153"/>
      <c r="H72" s="1153"/>
      <c r="I72" s="1153"/>
      <c r="J72" s="1153"/>
      <c r="K72" s="1153"/>
      <c r="L72" s="1153"/>
      <c r="M72" s="1153"/>
      <c r="N72" s="1153"/>
      <c r="O72" s="1153"/>
      <c r="P72" s="1153"/>
      <c r="Q72" s="1153"/>
      <c r="R72" s="1153"/>
      <c r="S72" s="1153"/>
    </row>
    <row r="73" spans="1:19" s="620" customFormat="1">
      <c r="A73" s="18">
        <v>2</v>
      </c>
      <c r="B73" s="18">
        <v>0</v>
      </c>
      <c r="C73" s="18">
        <v>2</v>
      </c>
      <c r="D73" s="18">
        <v>2</v>
      </c>
      <c r="E73" s="18">
        <v>0</v>
      </c>
      <c r="F73" s="18">
        <v>0</v>
      </c>
      <c r="G73" s="18">
        <v>2</v>
      </c>
      <c r="H73" s="18">
        <v>0</v>
      </c>
      <c r="I73" s="18">
        <v>2</v>
      </c>
      <c r="J73" s="18">
        <v>0</v>
      </c>
      <c r="K73" s="18">
        <v>0</v>
      </c>
      <c r="L73" s="18">
        <v>0</v>
      </c>
      <c r="M73" s="18">
        <v>0</v>
      </c>
      <c r="N73" s="18">
        <v>0</v>
      </c>
      <c r="O73" s="18">
        <v>0</v>
      </c>
      <c r="P73" s="18">
        <v>2</v>
      </c>
      <c r="Q73" s="18">
        <v>0</v>
      </c>
      <c r="R73" s="18">
        <v>0</v>
      </c>
      <c r="S73" s="18">
        <v>0</v>
      </c>
    </row>
    <row r="74" spans="1:19">
      <c r="A74" s="1154" t="s">
        <v>79</v>
      </c>
      <c r="B74" s="1155"/>
      <c r="C74" s="1155"/>
      <c r="D74" s="1155"/>
      <c r="E74" s="1155"/>
      <c r="F74" s="1155"/>
      <c r="G74" s="1155"/>
      <c r="H74" s="1155"/>
      <c r="I74" s="1155"/>
      <c r="J74" s="1155"/>
      <c r="K74" s="1155"/>
      <c r="L74" s="1155"/>
      <c r="M74" s="1155"/>
      <c r="N74" s="1155"/>
      <c r="O74" s="1155"/>
      <c r="P74" s="1155"/>
      <c r="Q74" s="1155"/>
      <c r="R74" s="1155"/>
      <c r="S74" s="1156"/>
    </row>
    <row r="75" spans="1:19" s="162" customFormat="1">
      <c r="A75" s="48">
        <v>0</v>
      </c>
      <c r="B75" s="48">
        <v>0</v>
      </c>
      <c r="C75" s="48">
        <v>0</v>
      </c>
      <c r="D75" s="48">
        <v>0</v>
      </c>
      <c r="E75" s="48">
        <v>0</v>
      </c>
      <c r="F75" s="48">
        <v>0</v>
      </c>
      <c r="G75" s="48">
        <v>0</v>
      </c>
      <c r="H75" s="48">
        <v>0</v>
      </c>
      <c r="I75" s="48">
        <v>0</v>
      </c>
      <c r="J75" s="48">
        <v>0</v>
      </c>
      <c r="K75" s="161">
        <v>0</v>
      </c>
      <c r="L75" s="48">
        <v>0</v>
      </c>
      <c r="M75" s="48">
        <v>0</v>
      </c>
      <c r="N75" s="48">
        <v>0</v>
      </c>
      <c r="O75" s="48">
        <v>0</v>
      </c>
      <c r="P75" s="48">
        <v>0</v>
      </c>
      <c r="Q75" s="48">
        <v>0</v>
      </c>
      <c r="R75" s="48">
        <v>0</v>
      </c>
      <c r="S75" s="48">
        <v>0</v>
      </c>
    </row>
    <row r="76" spans="1:19">
      <c r="A76" s="1153" t="s">
        <v>80</v>
      </c>
      <c r="B76" s="1153"/>
      <c r="C76" s="1153"/>
      <c r="D76" s="1153"/>
      <c r="E76" s="1153"/>
      <c r="F76" s="1153"/>
      <c r="G76" s="1153"/>
      <c r="H76" s="1153"/>
      <c r="I76" s="1153"/>
      <c r="J76" s="1153"/>
      <c r="K76" s="1153"/>
      <c r="L76" s="1153"/>
      <c r="M76" s="1153"/>
      <c r="N76" s="1153"/>
      <c r="O76" s="1153"/>
      <c r="P76" s="1153"/>
      <c r="Q76" s="1153"/>
      <c r="R76" s="1153"/>
      <c r="S76" s="1153"/>
    </row>
    <row r="77" spans="1:19" s="162" customFormat="1">
      <c r="A77" s="48">
        <v>0</v>
      </c>
      <c r="B77" s="48">
        <v>0</v>
      </c>
      <c r="C77" s="48">
        <v>0</v>
      </c>
      <c r="D77" s="48">
        <v>0</v>
      </c>
      <c r="E77" s="48">
        <v>0</v>
      </c>
      <c r="F77" s="48">
        <v>0</v>
      </c>
      <c r="G77" s="48">
        <v>0</v>
      </c>
      <c r="H77" s="48">
        <v>0</v>
      </c>
      <c r="I77" s="48">
        <v>0</v>
      </c>
      <c r="J77" s="48">
        <v>0</v>
      </c>
      <c r="K77" s="161">
        <v>0</v>
      </c>
      <c r="L77" s="48">
        <v>0</v>
      </c>
      <c r="M77" s="48">
        <v>0</v>
      </c>
      <c r="N77" s="48">
        <v>0</v>
      </c>
      <c r="O77" s="48">
        <v>0</v>
      </c>
      <c r="P77" s="48">
        <v>0</v>
      </c>
      <c r="Q77" s="48">
        <v>0</v>
      </c>
      <c r="R77" s="48">
        <v>0</v>
      </c>
      <c r="S77" s="48">
        <v>0</v>
      </c>
    </row>
    <row r="78" spans="1:19">
      <c r="A78" s="1164" t="s">
        <v>3655</v>
      </c>
      <c r="B78" s="1165"/>
      <c r="C78" s="1165"/>
      <c r="D78" s="1165"/>
      <c r="E78" s="1165"/>
      <c r="F78" s="1165"/>
      <c r="G78" s="1165"/>
      <c r="H78" s="1165"/>
      <c r="I78" s="1165"/>
      <c r="J78" s="1165"/>
      <c r="K78" s="1165"/>
      <c r="L78" s="1165"/>
      <c r="M78" s="1165"/>
      <c r="N78" s="1165"/>
      <c r="O78" s="1165"/>
      <c r="P78" s="1165"/>
      <c r="Q78" s="1165"/>
      <c r="R78" s="1165"/>
      <c r="S78" s="1166"/>
    </row>
    <row r="79" spans="1:19">
      <c r="A79" s="159">
        <f>A55+A57+A59+A61+A63+A65+A67+A69+A71+A73+A75+A77</f>
        <v>8</v>
      </c>
      <c r="B79" s="159">
        <f t="shared" ref="B79:S79" si="1">B55+B57+B59+B61+B63+B65+B67+B69+B71+B73+B75+B77</f>
        <v>0</v>
      </c>
      <c r="C79" s="159">
        <f t="shared" si="1"/>
        <v>8</v>
      </c>
      <c r="D79" s="159">
        <f t="shared" si="1"/>
        <v>4</v>
      </c>
      <c r="E79" s="159">
        <f t="shared" si="1"/>
        <v>4</v>
      </c>
      <c r="F79" s="159">
        <f t="shared" si="1"/>
        <v>0</v>
      </c>
      <c r="G79" s="159">
        <f t="shared" si="1"/>
        <v>8</v>
      </c>
      <c r="H79" s="159">
        <f t="shared" si="1"/>
        <v>0</v>
      </c>
      <c r="I79" s="159">
        <f t="shared" si="1"/>
        <v>8</v>
      </c>
      <c r="J79" s="159">
        <f t="shared" si="1"/>
        <v>0</v>
      </c>
      <c r="K79" s="161">
        <v>0</v>
      </c>
      <c r="L79" s="159">
        <f t="shared" si="1"/>
        <v>0</v>
      </c>
      <c r="M79" s="159">
        <f t="shared" si="1"/>
        <v>0</v>
      </c>
      <c r="N79" s="159">
        <f t="shared" si="1"/>
        <v>0</v>
      </c>
      <c r="O79" s="159">
        <f t="shared" si="1"/>
        <v>0</v>
      </c>
      <c r="P79" s="159">
        <f t="shared" si="1"/>
        <v>8</v>
      </c>
      <c r="Q79" s="159">
        <f t="shared" si="1"/>
        <v>0</v>
      </c>
      <c r="R79" s="159">
        <f t="shared" si="1"/>
        <v>0</v>
      </c>
      <c r="S79" s="159">
        <f t="shared" si="1"/>
        <v>0</v>
      </c>
    </row>
    <row r="81" spans="1:19" ht="21.75" customHeight="1">
      <c r="A81" s="1167" t="s">
        <v>1413</v>
      </c>
      <c r="B81" s="1168"/>
      <c r="C81" s="1168"/>
      <c r="D81" s="1168"/>
      <c r="E81" s="1168"/>
      <c r="F81" s="1168"/>
      <c r="G81" s="1168"/>
      <c r="H81" s="1168"/>
      <c r="I81" s="1168"/>
      <c r="J81" s="1168"/>
      <c r="K81" s="1168"/>
      <c r="L81" s="1168"/>
      <c r="M81" s="1168"/>
      <c r="N81" s="1168"/>
      <c r="O81" s="1168"/>
      <c r="P81" s="1168"/>
      <c r="Q81" s="1168"/>
      <c r="R81" s="1168"/>
      <c r="S81" s="1169"/>
    </row>
    <row r="82" spans="1:19" ht="12.75" customHeight="1">
      <c r="A82" s="1136" t="s">
        <v>3654</v>
      </c>
      <c r="B82" s="1137"/>
      <c r="C82" s="1137"/>
      <c r="D82" s="1137"/>
      <c r="E82" s="1137"/>
      <c r="F82" s="1137"/>
      <c r="G82" s="1137"/>
      <c r="H82" s="1137"/>
      <c r="I82" s="1137"/>
      <c r="J82" s="1137"/>
      <c r="K82" s="1137"/>
      <c r="L82" s="1137"/>
      <c r="M82" s="1137"/>
      <c r="N82" s="1137"/>
      <c r="O82" s="1137"/>
      <c r="P82" s="1137"/>
      <c r="Q82" s="1137"/>
      <c r="R82" s="1137"/>
      <c r="S82" s="1138"/>
    </row>
    <row r="83" spans="1:19">
      <c r="A83" s="1158" t="s">
        <v>81</v>
      </c>
      <c r="B83" s="1159"/>
      <c r="C83" s="1159"/>
      <c r="D83" s="1159"/>
      <c r="E83" s="1159"/>
      <c r="F83" s="1159"/>
      <c r="G83" s="1159"/>
      <c r="H83" s="1159"/>
      <c r="I83" s="1159"/>
      <c r="J83" s="1159"/>
      <c r="K83" s="1159"/>
      <c r="L83" s="1159"/>
      <c r="M83" s="1159"/>
      <c r="N83" s="1159"/>
      <c r="O83" s="1159"/>
      <c r="P83" s="1159"/>
      <c r="Q83" s="1159"/>
      <c r="R83" s="1159"/>
      <c r="S83" s="1160"/>
    </row>
    <row r="84" spans="1:19">
      <c r="A84" s="1158" t="s">
        <v>1369</v>
      </c>
      <c r="B84" s="1159"/>
      <c r="C84" s="1159"/>
      <c r="D84" s="1159"/>
      <c r="E84" s="1159"/>
      <c r="F84" s="1159"/>
      <c r="G84" s="1159"/>
      <c r="H84" s="1159"/>
      <c r="I84" s="1159"/>
      <c r="J84" s="1159"/>
      <c r="K84" s="1159"/>
      <c r="L84" s="1159"/>
      <c r="M84" s="1159"/>
      <c r="N84" s="1159"/>
      <c r="O84" s="1159"/>
      <c r="P84" s="1159"/>
      <c r="Q84" s="1159"/>
      <c r="R84" s="1159"/>
      <c r="S84" s="1160"/>
    </row>
    <row r="85" spans="1:19">
      <c r="A85" s="1158" t="s">
        <v>1370</v>
      </c>
      <c r="B85" s="1159"/>
      <c r="C85" s="1159"/>
      <c r="D85" s="1159"/>
      <c r="E85" s="1159"/>
      <c r="F85" s="1159"/>
      <c r="G85" s="1159"/>
      <c r="H85" s="1159"/>
      <c r="I85" s="1159"/>
      <c r="J85" s="1159"/>
      <c r="K85" s="1159"/>
      <c r="L85" s="1159"/>
      <c r="M85" s="1159"/>
      <c r="N85" s="1159"/>
      <c r="O85" s="1159"/>
      <c r="P85" s="1159"/>
      <c r="Q85" s="1159"/>
      <c r="R85" s="1159"/>
      <c r="S85" s="1160"/>
    </row>
    <row r="86" spans="1:19">
      <c r="A86" s="1158" t="s">
        <v>1371</v>
      </c>
      <c r="B86" s="1159"/>
      <c r="C86" s="1159"/>
      <c r="D86" s="1159"/>
      <c r="E86" s="1159"/>
      <c r="F86" s="1159"/>
      <c r="G86" s="1159"/>
      <c r="H86" s="1159"/>
      <c r="I86" s="1159"/>
      <c r="J86" s="1159"/>
      <c r="K86" s="1159"/>
      <c r="L86" s="1159"/>
      <c r="M86" s="1159"/>
      <c r="N86" s="1159"/>
      <c r="O86" s="1159"/>
      <c r="P86" s="1159"/>
      <c r="Q86" s="1159"/>
      <c r="R86" s="1159"/>
      <c r="S86" s="1160"/>
    </row>
    <row r="87" spans="1:19">
      <c r="A87" s="1158" t="s">
        <v>1372</v>
      </c>
      <c r="B87" s="1159"/>
      <c r="C87" s="1159"/>
      <c r="D87" s="1159"/>
      <c r="E87" s="1159"/>
      <c r="F87" s="1159"/>
      <c r="G87" s="1159"/>
      <c r="H87" s="1159"/>
      <c r="I87" s="1159"/>
      <c r="J87" s="1159"/>
      <c r="K87" s="1159"/>
      <c r="L87" s="1159"/>
      <c r="M87" s="1159"/>
      <c r="N87" s="1159"/>
      <c r="O87" s="1159"/>
      <c r="P87" s="1159"/>
      <c r="Q87" s="1159"/>
      <c r="R87" s="1159"/>
      <c r="S87" s="1160"/>
    </row>
    <row r="88" spans="1:19">
      <c r="A88" s="1158" t="s">
        <v>1373</v>
      </c>
      <c r="B88" s="1159"/>
      <c r="C88" s="1159"/>
      <c r="D88" s="1159"/>
      <c r="E88" s="1159"/>
      <c r="F88" s="1159"/>
      <c r="G88" s="1159"/>
      <c r="H88" s="1159"/>
      <c r="I88" s="1159"/>
      <c r="J88" s="1159"/>
      <c r="K88" s="1159"/>
      <c r="L88" s="1159"/>
      <c r="M88" s="1159"/>
      <c r="N88" s="1159"/>
      <c r="O88" s="1159"/>
      <c r="P88" s="1159"/>
      <c r="Q88" s="1159"/>
      <c r="R88" s="1159"/>
      <c r="S88" s="1160"/>
    </row>
    <row r="89" spans="1:19">
      <c r="A89" s="1158" t="s">
        <v>1374</v>
      </c>
      <c r="B89" s="1159"/>
      <c r="C89" s="1159"/>
      <c r="D89" s="1159"/>
      <c r="E89" s="1159"/>
      <c r="F89" s="1159"/>
      <c r="G89" s="1159"/>
      <c r="H89" s="1159"/>
      <c r="I89" s="1159"/>
      <c r="J89" s="1159"/>
      <c r="K89" s="1159"/>
      <c r="L89" s="1159"/>
      <c r="M89" s="1159"/>
      <c r="N89" s="1159"/>
      <c r="O89" s="1159"/>
      <c r="P89" s="1159"/>
      <c r="Q89" s="1159"/>
      <c r="R89" s="1159"/>
      <c r="S89" s="1160"/>
    </row>
    <row r="90" spans="1:19">
      <c r="A90" s="1161" t="s">
        <v>1375</v>
      </c>
      <c r="B90" s="1162"/>
      <c r="C90" s="1162"/>
      <c r="D90" s="1162"/>
      <c r="E90" s="1162"/>
      <c r="F90" s="1162"/>
      <c r="G90" s="1162"/>
      <c r="H90" s="1162"/>
      <c r="I90" s="1162"/>
      <c r="J90" s="1162"/>
      <c r="K90" s="1162"/>
      <c r="L90" s="1162"/>
      <c r="M90" s="1162"/>
      <c r="N90" s="1162"/>
      <c r="O90" s="1162"/>
      <c r="P90" s="1162"/>
      <c r="Q90" s="1162"/>
      <c r="R90" s="1162"/>
      <c r="S90" s="1163"/>
    </row>
    <row r="91" spans="1:19" ht="30.75" customHeight="1">
      <c r="A91" s="1143" t="s">
        <v>41</v>
      </c>
      <c r="B91" s="1143"/>
      <c r="C91" s="1143"/>
      <c r="D91" s="1143" t="s">
        <v>42</v>
      </c>
      <c r="E91" s="1143"/>
      <c r="F91" s="1143" t="s">
        <v>43</v>
      </c>
      <c r="G91" s="1143"/>
      <c r="H91" s="1143"/>
      <c r="I91" s="1143" t="s">
        <v>44</v>
      </c>
      <c r="J91" s="1143"/>
      <c r="K91" s="1146" t="s">
        <v>45</v>
      </c>
      <c r="L91" s="1149"/>
      <c r="M91" s="1149"/>
      <c r="N91" s="1150"/>
      <c r="O91" s="1151" t="s">
        <v>46</v>
      </c>
      <c r="P91" s="1151"/>
      <c r="Q91" s="1152"/>
      <c r="R91" s="1143" t="s">
        <v>47</v>
      </c>
      <c r="S91" s="1143"/>
    </row>
    <row r="92" spans="1:19" ht="27.75" customHeight="1">
      <c r="A92" s="1142" t="s">
        <v>48</v>
      </c>
      <c r="B92" s="1142" t="s">
        <v>49</v>
      </c>
      <c r="C92" s="1144" t="s">
        <v>312</v>
      </c>
      <c r="D92" s="1142" t="s">
        <v>51</v>
      </c>
      <c r="E92" s="1142" t="s">
        <v>52</v>
      </c>
      <c r="F92" s="1146" t="s">
        <v>53</v>
      </c>
      <c r="G92" s="1147"/>
      <c r="H92" s="1148"/>
      <c r="I92" s="1142" t="s">
        <v>54</v>
      </c>
      <c r="J92" s="1142" t="s">
        <v>55</v>
      </c>
      <c r="K92" s="1146" t="s">
        <v>56</v>
      </c>
      <c r="L92" s="1148"/>
      <c r="M92" s="1146" t="s">
        <v>57</v>
      </c>
      <c r="N92" s="1148"/>
      <c r="O92" s="1142" t="s">
        <v>58</v>
      </c>
      <c r="P92" s="1142" t="s">
        <v>59</v>
      </c>
      <c r="Q92" s="1142" t="s">
        <v>60</v>
      </c>
      <c r="R92" s="1142" t="s">
        <v>61</v>
      </c>
      <c r="S92" s="1142" t="s">
        <v>62</v>
      </c>
    </row>
    <row r="93" spans="1:19" ht="60.75" customHeight="1">
      <c r="A93" s="1143"/>
      <c r="B93" s="1143"/>
      <c r="C93" s="1145"/>
      <c r="D93" s="1143"/>
      <c r="E93" s="1143"/>
      <c r="F93" s="156" t="s">
        <v>63</v>
      </c>
      <c r="G93" s="156" t="s">
        <v>64</v>
      </c>
      <c r="H93" s="156" t="s">
        <v>65</v>
      </c>
      <c r="I93" s="1143"/>
      <c r="J93" s="1143"/>
      <c r="K93" s="157" t="s">
        <v>66</v>
      </c>
      <c r="L93" s="157" t="s">
        <v>67</v>
      </c>
      <c r="M93" s="157" t="s">
        <v>68</v>
      </c>
      <c r="N93" s="157" t="s">
        <v>67</v>
      </c>
      <c r="O93" s="1143"/>
      <c r="P93" s="1143"/>
      <c r="Q93" s="1143"/>
      <c r="R93" s="1143"/>
      <c r="S93" s="1143"/>
    </row>
    <row r="94" spans="1:19">
      <c r="A94" s="1153" t="s">
        <v>69</v>
      </c>
      <c r="B94" s="1153"/>
      <c r="C94" s="1153"/>
      <c r="D94" s="1153"/>
      <c r="E94" s="1153"/>
      <c r="F94" s="1153"/>
      <c r="G94" s="1153"/>
      <c r="H94" s="1153"/>
      <c r="I94" s="1153"/>
      <c r="J94" s="1153"/>
      <c r="K94" s="1153"/>
      <c r="L94" s="1153"/>
      <c r="M94" s="1153"/>
      <c r="N94" s="1153"/>
      <c r="O94" s="1153"/>
      <c r="P94" s="1153"/>
      <c r="Q94" s="1153"/>
      <c r="R94" s="1153"/>
      <c r="S94" s="1153"/>
    </row>
    <row r="95" spans="1:19" s="381" customFormat="1" ht="14.25" customHeight="1">
      <c r="A95" s="380">
        <v>1</v>
      </c>
      <c r="B95" s="380">
        <v>0</v>
      </c>
      <c r="C95" s="380">
        <v>1</v>
      </c>
      <c r="D95" s="380">
        <v>1</v>
      </c>
      <c r="E95" s="380">
        <v>0</v>
      </c>
      <c r="F95" s="380">
        <v>0</v>
      </c>
      <c r="G95" s="380">
        <v>1</v>
      </c>
      <c r="H95" s="380">
        <v>0</v>
      </c>
      <c r="I95" s="380">
        <v>1</v>
      </c>
      <c r="J95" s="380">
        <v>0</v>
      </c>
      <c r="K95" s="380">
        <v>0</v>
      </c>
      <c r="L95" s="380">
        <v>0</v>
      </c>
      <c r="M95" s="380">
        <v>0</v>
      </c>
      <c r="N95" s="380">
        <v>0</v>
      </c>
      <c r="O95" s="380">
        <v>1</v>
      </c>
      <c r="P95" s="380">
        <v>1</v>
      </c>
      <c r="Q95" s="380">
        <v>0</v>
      </c>
      <c r="R95" s="380">
        <v>0</v>
      </c>
      <c r="S95" s="380">
        <v>0</v>
      </c>
    </row>
    <row r="96" spans="1:19">
      <c r="A96" s="1153" t="s">
        <v>70</v>
      </c>
      <c r="B96" s="1153"/>
      <c r="C96" s="1153"/>
      <c r="D96" s="1153"/>
      <c r="E96" s="1153"/>
      <c r="F96" s="1153"/>
      <c r="G96" s="1153"/>
      <c r="H96" s="1153"/>
      <c r="I96" s="1153"/>
      <c r="J96" s="1153"/>
      <c r="K96" s="1153"/>
      <c r="L96" s="1153"/>
      <c r="M96" s="1153"/>
      <c r="N96" s="1153"/>
      <c r="O96" s="1153"/>
      <c r="P96" s="1153"/>
      <c r="Q96" s="1153"/>
      <c r="R96" s="1153"/>
      <c r="S96" s="1153"/>
    </row>
    <row r="97" spans="1:19" s="162" customFormat="1">
      <c r="A97" s="48">
        <v>0</v>
      </c>
      <c r="B97" s="48">
        <v>0</v>
      </c>
      <c r="C97" s="48">
        <v>0</v>
      </c>
      <c r="D97" s="48">
        <v>0</v>
      </c>
      <c r="E97" s="48">
        <v>0</v>
      </c>
      <c r="F97" s="48">
        <v>0</v>
      </c>
      <c r="G97" s="48">
        <v>0</v>
      </c>
      <c r="H97" s="48">
        <v>0</v>
      </c>
      <c r="I97" s="48">
        <v>0</v>
      </c>
      <c r="J97" s="48">
        <v>0</v>
      </c>
      <c r="K97" s="161">
        <v>0</v>
      </c>
      <c r="L97" s="48">
        <v>0</v>
      </c>
      <c r="M97" s="48">
        <v>0</v>
      </c>
      <c r="N97" s="48">
        <v>0</v>
      </c>
      <c r="O97" s="48">
        <v>0</v>
      </c>
      <c r="P97" s="48">
        <v>0</v>
      </c>
      <c r="Q97" s="48">
        <v>0</v>
      </c>
      <c r="R97" s="48">
        <v>0</v>
      </c>
      <c r="S97" s="48">
        <v>0</v>
      </c>
    </row>
    <row r="98" spans="1:19">
      <c r="A98" s="1153" t="s">
        <v>71</v>
      </c>
      <c r="B98" s="1153"/>
      <c r="C98" s="1153"/>
      <c r="D98" s="1153"/>
      <c r="E98" s="1153"/>
      <c r="F98" s="1153"/>
      <c r="G98" s="1153"/>
      <c r="H98" s="1153"/>
      <c r="I98" s="1153"/>
      <c r="J98" s="1153"/>
      <c r="K98" s="1153"/>
      <c r="L98" s="1153"/>
      <c r="M98" s="1153"/>
      <c r="N98" s="1153"/>
      <c r="O98" s="1153"/>
      <c r="P98" s="1153"/>
      <c r="Q98" s="1153"/>
      <c r="R98" s="1153"/>
      <c r="S98" s="1153"/>
    </row>
    <row r="99" spans="1:19" s="310" customFormat="1" ht="14.25" customHeight="1">
      <c r="A99" s="48">
        <v>1</v>
      </c>
      <c r="B99" s="48">
        <v>1</v>
      </c>
      <c r="C99" s="48">
        <v>0</v>
      </c>
      <c r="D99" s="48">
        <v>0</v>
      </c>
      <c r="E99" s="48">
        <v>0</v>
      </c>
      <c r="F99" s="48">
        <v>0</v>
      </c>
      <c r="G99" s="48">
        <v>1</v>
      </c>
      <c r="H99" s="48">
        <v>0</v>
      </c>
      <c r="I99" s="48">
        <v>0</v>
      </c>
      <c r="J99" s="48">
        <v>0</v>
      </c>
      <c r="K99" s="48">
        <v>0</v>
      </c>
      <c r="L99" s="48">
        <v>0</v>
      </c>
      <c r="M99" s="48">
        <v>0</v>
      </c>
      <c r="N99" s="48">
        <v>0</v>
      </c>
      <c r="O99" s="48">
        <v>1</v>
      </c>
      <c r="P99" s="48">
        <v>1</v>
      </c>
      <c r="Q99" s="48">
        <v>0</v>
      </c>
      <c r="R99" s="48">
        <v>0</v>
      </c>
      <c r="S99" s="48">
        <v>0</v>
      </c>
    </row>
    <row r="100" spans="1:19">
      <c r="A100" s="1153" t="s">
        <v>72</v>
      </c>
      <c r="B100" s="1153"/>
      <c r="C100" s="1153"/>
      <c r="D100" s="1153"/>
      <c r="E100" s="1153"/>
      <c r="F100" s="1153"/>
      <c r="G100" s="1153"/>
      <c r="H100" s="1153"/>
      <c r="I100" s="1153"/>
      <c r="J100" s="1153"/>
      <c r="K100" s="1153"/>
      <c r="L100" s="1153"/>
      <c r="M100" s="1153"/>
      <c r="N100" s="1153"/>
      <c r="O100" s="1153"/>
      <c r="P100" s="1153"/>
      <c r="Q100" s="1153"/>
      <c r="R100" s="1153"/>
      <c r="S100" s="1153"/>
    </row>
    <row r="101" spans="1:19" s="162" customFormat="1">
      <c r="A101" s="48">
        <v>0</v>
      </c>
      <c r="B101" s="48">
        <v>0</v>
      </c>
      <c r="C101" s="48">
        <v>0</v>
      </c>
      <c r="D101" s="48">
        <v>0</v>
      </c>
      <c r="E101" s="48">
        <v>0</v>
      </c>
      <c r="F101" s="48">
        <v>0</v>
      </c>
      <c r="G101" s="48">
        <v>0</v>
      </c>
      <c r="H101" s="48">
        <v>0</v>
      </c>
      <c r="I101" s="48">
        <v>0</v>
      </c>
      <c r="J101" s="48">
        <v>0</v>
      </c>
      <c r="K101" s="161">
        <v>0</v>
      </c>
      <c r="L101" s="48">
        <v>0</v>
      </c>
      <c r="M101" s="48">
        <v>0</v>
      </c>
      <c r="N101" s="48">
        <v>0</v>
      </c>
      <c r="O101" s="48">
        <v>0</v>
      </c>
      <c r="P101" s="48">
        <v>0</v>
      </c>
      <c r="Q101" s="48">
        <v>0</v>
      </c>
      <c r="R101" s="48">
        <v>0</v>
      </c>
      <c r="S101" s="48">
        <v>0</v>
      </c>
    </row>
    <row r="102" spans="1:19">
      <c r="A102" s="1170" t="s">
        <v>73</v>
      </c>
      <c r="B102" s="1170"/>
      <c r="C102" s="1170"/>
      <c r="D102" s="1170"/>
      <c r="E102" s="1170"/>
      <c r="F102" s="1170"/>
      <c r="G102" s="1170"/>
      <c r="H102" s="1170"/>
      <c r="I102" s="1170"/>
      <c r="J102" s="1170"/>
      <c r="K102" s="1170"/>
      <c r="L102" s="1170"/>
      <c r="M102" s="1170"/>
      <c r="N102" s="1170"/>
      <c r="O102" s="1170"/>
      <c r="P102" s="1170"/>
      <c r="Q102" s="1170"/>
      <c r="R102" s="1170"/>
      <c r="S102" s="1170"/>
    </row>
    <row r="103" spans="1:19" s="162" customFormat="1">
      <c r="A103" s="48">
        <v>0</v>
      </c>
      <c r="B103" s="48">
        <v>0</v>
      </c>
      <c r="C103" s="48">
        <v>0</v>
      </c>
      <c r="D103" s="48">
        <v>0</v>
      </c>
      <c r="E103" s="48">
        <v>0</v>
      </c>
      <c r="F103" s="48">
        <v>0</v>
      </c>
      <c r="G103" s="48">
        <v>0</v>
      </c>
      <c r="H103" s="48">
        <v>0</v>
      </c>
      <c r="I103" s="48">
        <v>0</v>
      </c>
      <c r="J103" s="48">
        <v>0</v>
      </c>
      <c r="K103" s="161">
        <v>0</v>
      </c>
      <c r="L103" s="48">
        <v>0</v>
      </c>
      <c r="M103" s="48">
        <v>0</v>
      </c>
      <c r="N103" s="48">
        <v>0</v>
      </c>
      <c r="O103" s="48">
        <v>0</v>
      </c>
      <c r="P103" s="48">
        <v>0</v>
      </c>
      <c r="Q103" s="48">
        <v>0</v>
      </c>
      <c r="R103" s="48">
        <v>0</v>
      </c>
      <c r="S103" s="48">
        <v>0</v>
      </c>
    </row>
    <row r="104" spans="1:19">
      <c r="A104" s="1153" t="s">
        <v>74</v>
      </c>
      <c r="B104" s="1153"/>
      <c r="C104" s="1153"/>
      <c r="D104" s="1153"/>
      <c r="E104" s="1153"/>
      <c r="F104" s="1153"/>
      <c r="G104" s="1153"/>
      <c r="H104" s="1153"/>
      <c r="I104" s="1153"/>
      <c r="J104" s="1153"/>
      <c r="K104" s="1153"/>
      <c r="L104" s="1153"/>
      <c r="M104" s="1153"/>
      <c r="N104" s="1153"/>
      <c r="O104" s="1153"/>
      <c r="P104" s="1153"/>
      <c r="Q104" s="1153"/>
      <c r="R104" s="1153"/>
      <c r="S104" s="1153"/>
    </row>
    <row r="105" spans="1:19" s="162" customFormat="1">
      <c r="A105" s="48">
        <v>0</v>
      </c>
      <c r="B105" s="48">
        <v>0</v>
      </c>
      <c r="C105" s="48">
        <v>0</v>
      </c>
      <c r="D105" s="48">
        <v>0</v>
      </c>
      <c r="E105" s="48">
        <v>0</v>
      </c>
      <c r="F105" s="48">
        <v>0</v>
      </c>
      <c r="G105" s="48">
        <v>0</v>
      </c>
      <c r="H105" s="48">
        <v>0</v>
      </c>
      <c r="I105" s="48">
        <v>0</v>
      </c>
      <c r="J105" s="48">
        <v>0</v>
      </c>
      <c r="K105" s="161">
        <v>0</v>
      </c>
      <c r="L105" s="48">
        <v>0</v>
      </c>
      <c r="M105" s="48">
        <v>0</v>
      </c>
      <c r="N105" s="48">
        <v>0</v>
      </c>
      <c r="O105" s="48">
        <v>0</v>
      </c>
      <c r="P105" s="48">
        <v>0</v>
      </c>
      <c r="Q105" s="48">
        <v>0</v>
      </c>
      <c r="R105" s="48">
        <v>0</v>
      </c>
      <c r="S105" s="48">
        <v>0</v>
      </c>
    </row>
    <row r="106" spans="1:19">
      <c r="A106" s="1153" t="s">
        <v>75</v>
      </c>
      <c r="B106" s="1153"/>
      <c r="C106" s="1153"/>
      <c r="D106" s="1153"/>
      <c r="E106" s="1153"/>
      <c r="F106" s="1153"/>
      <c r="G106" s="1153"/>
      <c r="H106" s="1153"/>
      <c r="I106" s="1153"/>
      <c r="J106" s="1153"/>
      <c r="K106" s="1153"/>
      <c r="L106" s="1153"/>
      <c r="M106" s="1153"/>
      <c r="N106" s="1153"/>
      <c r="O106" s="1153"/>
      <c r="P106" s="1153"/>
      <c r="Q106" s="1153"/>
      <c r="R106" s="1153"/>
      <c r="S106" s="1153"/>
    </row>
    <row r="107" spans="1:19" s="162" customFormat="1">
      <c r="A107" s="48">
        <v>0</v>
      </c>
      <c r="B107" s="48">
        <v>0</v>
      </c>
      <c r="C107" s="48">
        <v>0</v>
      </c>
      <c r="D107" s="48">
        <v>0</v>
      </c>
      <c r="E107" s="48">
        <v>0</v>
      </c>
      <c r="F107" s="48">
        <v>0</v>
      </c>
      <c r="G107" s="48">
        <v>0</v>
      </c>
      <c r="H107" s="48">
        <v>0</v>
      </c>
      <c r="I107" s="48">
        <v>0</v>
      </c>
      <c r="J107" s="48">
        <v>0</v>
      </c>
      <c r="K107" s="161">
        <v>0</v>
      </c>
      <c r="L107" s="48">
        <v>0</v>
      </c>
      <c r="M107" s="48">
        <v>0</v>
      </c>
      <c r="N107" s="48">
        <v>0</v>
      </c>
      <c r="O107" s="48">
        <v>0</v>
      </c>
      <c r="P107" s="48">
        <v>0</v>
      </c>
      <c r="Q107" s="48">
        <v>0</v>
      </c>
      <c r="R107" s="48">
        <v>0</v>
      </c>
      <c r="S107" s="48">
        <v>0</v>
      </c>
    </row>
    <row r="108" spans="1:19">
      <c r="A108" s="1153" t="s">
        <v>76</v>
      </c>
      <c r="B108" s="1153"/>
      <c r="C108" s="1153"/>
      <c r="D108" s="1153"/>
      <c r="E108" s="1153"/>
      <c r="F108" s="1153"/>
      <c r="G108" s="1153"/>
      <c r="H108" s="1153"/>
      <c r="I108" s="1153"/>
      <c r="J108" s="1153"/>
      <c r="K108" s="1153"/>
      <c r="L108" s="1153"/>
      <c r="M108" s="1153"/>
      <c r="N108" s="1153"/>
      <c r="O108" s="1153"/>
      <c r="P108" s="1153"/>
      <c r="Q108" s="1153"/>
      <c r="R108" s="1153"/>
      <c r="S108" s="1153"/>
    </row>
    <row r="109" spans="1:19" s="162" customFormat="1">
      <c r="A109" s="48">
        <v>0</v>
      </c>
      <c r="B109" s="48">
        <v>0</v>
      </c>
      <c r="C109" s="48">
        <v>0</v>
      </c>
      <c r="D109" s="48">
        <v>0</v>
      </c>
      <c r="E109" s="48">
        <v>0</v>
      </c>
      <c r="F109" s="48">
        <v>0</v>
      </c>
      <c r="G109" s="48">
        <v>0</v>
      </c>
      <c r="H109" s="48">
        <v>0</v>
      </c>
      <c r="I109" s="48">
        <v>0</v>
      </c>
      <c r="J109" s="48">
        <v>0</v>
      </c>
      <c r="K109" s="161">
        <v>0</v>
      </c>
      <c r="L109" s="48">
        <v>0</v>
      </c>
      <c r="M109" s="48">
        <v>0</v>
      </c>
      <c r="N109" s="48">
        <v>0</v>
      </c>
      <c r="O109" s="48">
        <v>0</v>
      </c>
      <c r="P109" s="48">
        <v>0</v>
      </c>
      <c r="Q109" s="48">
        <v>0</v>
      </c>
      <c r="R109" s="48">
        <v>0</v>
      </c>
      <c r="S109" s="48">
        <v>0</v>
      </c>
    </row>
    <row r="110" spans="1:19">
      <c r="A110" s="1153" t="s">
        <v>77</v>
      </c>
      <c r="B110" s="1153"/>
      <c r="C110" s="1153"/>
      <c r="D110" s="1153"/>
      <c r="E110" s="1153"/>
      <c r="F110" s="1153"/>
      <c r="G110" s="1153"/>
      <c r="H110" s="1153"/>
      <c r="I110" s="1153"/>
      <c r="J110" s="1153"/>
      <c r="K110" s="1153"/>
      <c r="L110" s="1153"/>
      <c r="M110" s="1153"/>
      <c r="N110" s="1153"/>
      <c r="O110" s="1153"/>
      <c r="P110" s="1153"/>
      <c r="Q110" s="1153"/>
      <c r="R110" s="1153"/>
      <c r="S110" s="1153"/>
    </row>
    <row r="111" spans="1:19" s="162" customFormat="1">
      <c r="A111" s="48">
        <v>0</v>
      </c>
      <c r="B111" s="48">
        <v>0</v>
      </c>
      <c r="C111" s="48">
        <v>0</v>
      </c>
      <c r="D111" s="48">
        <v>0</v>
      </c>
      <c r="E111" s="48">
        <v>0</v>
      </c>
      <c r="F111" s="48">
        <v>0</v>
      </c>
      <c r="G111" s="48">
        <v>0</v>
      </c>
      <c r="H111" s="48">
        <v>0</v>
      </c>
      <c r="I111" s="48">
        <v>0</v>
      </c>
      <c r="J111" s="48">
        <v>0</v>
      </c>
      <c r="K111" s="161">
        <v>0</v>
      </c>
      <c r="L111" s="48">
        <v>0</v>
      </c>
      <c r="M111" s="48">
        <v>0</v>
      </c>
      <c r="N111" s="48">
        <v>0</v>
      </c>
      <c r="O111" s="48">
        <v>0</v>
      </c>
      <c r="P111" s="48">
        <v>0</v>
      </c>
      <c r="Q111" s="48">
        <v>0</v>
      </c>
      <c r="R111" s="48">
        <v>0</v>
      </c>
      <c r="S111" s="48">
        <v>0</v>
      </c>
    </row>
    <row r="112" spans="1:19">
      <c r="A112" s="1153" t="s">
        <v>78</v>
      </c>
      <c r="B112" s="1153"/>
      <c r="C112" s="1153"/>
      <c r="D112" s="1153"/>
      <c r="E112" s="1153"/>
      <c r="F112" s="1153"/>
      <c r="G112" s="1153"/>
      <c r="H112" s="1153"/>
      <c r="I112" s="1153"/>
      <c r="J112" s="1153"/>
      <c r="K112" s="1153"/>
      <c r="L112" s="1153"/>
      <c r="M112" s="1153"/>
      <c r="N112" s="1153"/>
      <c r="O112" s="1153"/>
      <c r="P112" s="1153"/>
      <c r="Q112" s="1153"/>
      <c r="R112" s="1153"/>
      <c r="S112" s="1153"/>
    </row>
    <row r="113" spans="1:19" s="162" customFormat="1">
      <c r="A113" s="48">
        <v>0</v>
      </c>
      <c r="B113" s="48">
        <v>0</v>
      </c>
      <c r="C113" s="48">
        <v>0</v>
      </c>
      <c r="D113" s="48">
        <v>0</v>
      </c>
      <c r="E113" s="48">
        <v>0</v>
      </c>
      <c r="F113" s="48">
        <v>0</v>
      </c>
      <c r="G113" s="48">
        <v>0</v>
      </c>
      <c r="H113" s="48">
        <v>0</v>
      </c>
      <c r="I113" s="48">
        <v>0</v>
      </c>
      <c r="J113" s="48">
        <v>0</v>
      </c>
      <c r="K113" s="161">
        <v>0</v>
      </c>
      <c r="L113" s="48">
        <v>0</v>
      </c>
      <c r="M113" s="48">
        <v>0</v>
      </c>
      <c r="N113" s="48">
        <v>0</v>
      </c>
      <c r="O113" s="48">
        <v>0</v>
      </c>
      <c r="P113" s="48">
        <v>0</v>
      </c>
      <c r="Q113" s="48">
        <v>0</v>
      </c>
      <c r="R113" s="48">
        <v>0</v>
      </c>
      <c r="S113" s="48">
        <v>0</v>
      </c>
    </row>
    <row r="114" spans="1:19">
      <c r="A114" s="1154" t="s">
        <v>79</v>
      </c>
      <c r="B114" s="1155"/>
      <c r="C114" s="1155"/>
      <c r="D114" s="1155"/>
      <c r="E114" s="1155"/>
      <c r="F114" s="1155"/>
      <c r="G114" s="1155"/>
      <c r="H114" s="1155"/>
      <c r="I114" s="1155"/>
      <c r="J114" s="1155"/>
      <c r="K114" s="1155"/>
      <c r="L114" s="1155"/>
      <c r="M114" s="1155"/>
      <c r="N114" s="1155"/>
      <c r="O114" s="1155"/>
      <c r="P114" s="1155"/>
      <c r="Q114" s="1155"/>
      <c r="R114" s="1155"/>
      <c r="S114" s="1156"/>
    </row>
    <row r="115" spans="1:19" s="162" customFormat="1">
      <c r="A115" s="48">
        <v>0</v>
      </c>
      <c r="B115" s="48">
        <v>0</v>
      </c>
      <c r="C115" s="48">
        <v>0</v>
      </c>
      <c r="D115" s="48">
        <v>0</v>
      </c>
      <c r="E115" s="48">
        <v>0</v>
      </c>
      <c r="F115" s="48">
        <v>0</v>
      </c>
      <c r="G115" s="48">
        <v>0</v>
      </c>
      <c r="H115" s="48">
        <v>0</v>
      </c>
      <c r="I115" s="48">
        <v>0</v>
      </c>
      <c r="J115" s="48">
        <v>0</v>
      </c>
      <c r="K115" s="161">
        <v>0</v>
      </c>
      <c r="L115" s="48">
        <v>0</v>
      </c>
      <c r="M115" s="48">
        <v>0</v>
      </c>
      <c r="N115" s="48">
        <v>0</v>
      </c>
      <c r="O115" s="48">
        <v>0</v>
      </c>
      <c r="P115" s="48">
        <v>0</v>
      </c>
      <c r="Q115" s="48">
        <v>0</v>
      </c>
      <c r="R115" s="48">
        <v>0</v>
      </c>
      <c r="S115" s="48">
        <v>0</v>
      </c>
    </row>
    <row r="116" spans="1:19">
      <c r="A116" s="1153" t="s">
        <v>80</v>
      </c>
      <c r="B116" s="1153"/>
      <c r="C116" s="1153"/>
      <c r="D116" s="1153"/>
      <c r="E116" s="1153"/>
      <c r="F116" s="1153"/>
      <c r="G116" s="1153"/>
      <c r="H116" s="1153"/>
      <c r="I116" s="1153"/>
      <c r="J116" s="1153"/>
      <c r="K116" s="1153"/>
      <c r="L116" s="1153"/>
      <c r="M116" s="1153"/>
      <c r="N116" s="1153"/>
      <c r="O116" s="1153"/>
      <c r="P116" s="1153"/>
      <c r="Q116" s="1153"/>
      <c r="R116" s="1153"/>
      <c r="S116" s="1153"/>
    </row>
    <row r="117" spans="1:19" s="162" customFormat="1">
      <c r="A117" s="48">
        <v>0</v>
      </c>
      <c r="B117" s="48">
        <v>0</v>
      </c>
      <c r="C117" s="48">
        <v>0</v>
      </c>
      <c r="D117" s="48">
        <v>0</v>
      </c>
      <c r="E117" s="48">
        <v>0</v>
      </c>
      <c r="F117" s="48">
        <v>0</v>
      </c>
      <c r="G117" s="48">
        <v>0</v>
      </c>
      <c r="H117" s="48">
        <v>0</v>
      </c>
      <c r="I117" s="48">
        <v>0</v>
      </c>
      <c r="J117" s="48">
        <v>0</v>
      </c>
      <c r="K117" s="161">
        <v>0</v>
      </c>
      <c r="L117" s="48">
        <v>0</v>
      </c>
      <c r="M117" s="48">
        <v>0</v>
      </c>
      <c r="N117" s="48">
        <v>0</v>
      </c>
      <c r="O117" s="48">
        <v>0</v>
      </c>
      <c r="P117" s="48">
        <v>0</v>
      </c>
      <c r="Q117" s="48">
        <v>0</v>
      </c>
      <c r="R117" s="48">
        <v>0</v>
      </c>
      <c r="S117" s="48">
        <v>0</v>
      </c>
    </row>
    <row r="118" spans="1:19">
      <c r="A118" s="1164" t="s">
        <v>3655</v>
      </c>
      <c r="B118" s="1165"/>
      <c r="C118" s="1165"/>
      <c r="D118" s="1165"/>
      <c r="E118" s="1165"/>
      <c r="F118" s="1165"/>
      <c r="G118" s="1165"/>
      <c r="H118" s="1165"/>
      <c r="I118" s="1165"/>
      <c r="J118" s="1165"/>
      <c r="K118" s="1165"/>
      <c r="L118" s="1165"/>
      <c r="M118" s="1165"/>
      <c r="N118" s="1165"/>
      <c r="O118" s="1165"/>
      <c r="P118" s="1165"/>
      <c r="Q118" s="1165"/>
      <c r="R118" s="1165"/>
      <c r="S118" s="1166"/>
    </row>
    <row r="119" spans="1:19">
      <c r="A119" s="159">
        <f>A95+A97+A99+A101+A103+A105+A107+A109+A111+A113+A115+A117</f>
        <v>2</v>
      </c>
      <c r="B119" s="159">
        <f t="shared" ref="B119:S119" si="2">B95+B97+B99+B101+B103+B105+B107+B109+B111+B113+B115+B117</f>
        <v>1</v>
      </c>
      <c r="C119" s="159">
        <f t="shared" si="2"/>
        <v>1</v>
      </c>
      <c r="D119" s="159">
        <f t="shared" si="2"/>
        <v>1</v>
      </c>
      <c r="E119" s="159">
        <f t="shared" si="2"/>
        <v>0</v>
      </c>
      <c r="F119" s="159">
        <f t="shared" si="2"/>
        <v>0</v>
      </c>
      <c r="G119" s="159">
        <f t="shared" si="2"/>
        <v>2</v>
      </c>
      <c r="H119" s="159">
        <f t="shared" si="2"/>
        <v>0</v>
      </c>
      <c r="I119" s="159">
        <f t="shared" si="2"/>
        <v>1</v>
      </c>
      <c r="J119" s="159">
        <f t="shared" si="2"/>
        <v>0</v>
      </c>
      <c r="K119" s="161" t="s">
        <v>1362</v>
      </c>
      <c r="L119" s="159">
        <f t="shared" si="2"/>
        <v>0</v>
      </c>
      <c r="M119" s="159">
        <f t="shared" si="2"/>
        <v>0</v>
      </c>
      <c r="N119" s="159">
        <f t="shared" si="2"/>
        <v>0</v>
      </c>
      <c r="O119" s="159">
        <f t="shared" si="2"/>
        <v>2</v>
      </c>
      <c r="P119" s="159">
        <f t="shared" si="2"/>
        <v>2</v>
      </c>
      <c r="Q119" s="159">
        <f t="shared" si="2"/>
        <v>0</v>
      </c>
      <c r="R119" s="159">
        <f t="shared" si="2"/>
        <v>0</v>
      </c>
      <c r="S119" s="159">
        <f t="shared" si="2"/>
        <v>0</v>
      </c>
    </row>
    <row r="121" spans="1:19" ht="23.25" customHeight="1">
      <c r="A121" s="1167" t="s">
        <v>1414</v>
      </c>
      <c r="B121" s="1168"/>
      <c r="C121" s="1168"/>
      <c r="D121" s="1168"/>
      <c r="E121" s="1168"/>
      <c r="F121" s="1168"/>
      <c r="G121" s="1168"/>
      <c r="H121" s="1168"/>
      <c r="I121" s="1168"/>
      <c r="J121" s="1168"/>
      <c r="K121" s="1168"/>
      <c r="L121" s="1168"/>
      <c r="M121" s="1168"/>
      <c r="N121" s="1168"/>
      <c r="O121" s="1168"/>
      <c r="P121" s="1168"/>
      <c r="Q121" s="1168"/>
      <c r="R121" s="1168"/>
      <c r="S121" s="1169"/>
    </row>
    <row r="122" spans="1:19" ht="12.75" customHeight="1">
      <c r="A122" s="1136" t="s">
        <v>3654</v>
      </c>
      <c r="B122" s="1137"/>
      <c r="C122" s="1137"/>
      <c r="D122" s="1137"/>
      <c r="E122" s="1137"/>
      <c r="F122" s="1137"/>
      <c r="G122" s="1137"/>
      <c r="H122" s="1137"/>
      <c r="I122" s="1137"/>
      <c r="J122" s="1137"/>
      <c r="K122" s="1137"/>
      <c r="L122" s="1137"/>
      <c r="M122" s="1137"/>
      <c r="N122" s="1137"/>
      <c r="O122" s="1137"/>
      <c r="P122" s="1137"/>
      <c r="Q122" s="1137"/>
      <c r="R122" s="1137"/>
      <c r="S122" s="1138"/>
    </row>
    <row r="123" spans="1:19">
      <c r="A123" s="1158" t="s">
        <v>81</v>
      </c>
      <c r="B123" s="1159"/>
      <c r="C123" s="1159"/>
      <c r="D123" s="1159"/>
      <c r="E123" s="1159"/>
      <c r="F123" s="1159"/>
      <c r="G123" s="1159"/>
      <c r="H123" s="1159"/>
      <c r="I123" s="1159"/>
      <c r="J123" s="1159"/>
      <c r="K123" s="1159"/>
      <c r="L123" s="1159"/>
      <c r="M123" s="1159"/>
      <c r="N123" s="1159"/>
      <c r="O123" s="1159"/>
      <c r="P123" s="1159"/>
      <c r="Q123" s="1159"/>
      <c r="R123" s="1159"/>
      <c r="S123" s="1160"/>
    </row>
    <row r="124" spans="1:19">
      <c r="A124" s="1158" t="s">
        <v>1376</v>
      </c>
      <c r="B124" s="1159"/>
      <c r="C124" s="1159"/>
      <c r="D124" s="1159"/>
      <c r="E124" s="1159"/>
      <c r="F124" s="1159"/>
      <c r="G124" s="1159"/>
      <c r="H124" s="1159"/>
      <c r="I124" s="1159"/>
      <c r="J124" s="1159"/>
      <c r="K124" s="1159"/>
      <c r="L124" s="1159"/>
      <c r="M124" s="1159"/>
      <c r="N124" s="1159"/>
      <c r="O124" s="1159"/>
      <c r="P124" s="1159"/>
      <c r="Q124" s="1159"/>
      <c r="R124" s="1159"/>
      <c r="S124" s="1160"/>
    </row>
    <row r="125" spans="1:19">
      <c r="A125" s="1158" t="s">
        <v>1377</v>
      </c>
      <c r="B125" s="1159"/>
      <c r="C125" s="1159"/>
      <c r="D125" s="1159"/>
      <c r="E125" s="1159"/>
      <c r="F125" s="1159"/>
      <c r="G125" s="1159"/>
      <c r="H125" s="1159"/>
      <c r="I125" s="1159"/>
      <c r="J125" s="1159"/>
      <c r="K125" s="1159"/>
      <c r="L125" s="1159"/>
      <c r="M125" s="1159"/>
      <c r="N125" s="1159"/>
      <c r="O125" s="1159"/>
      <c r="P125" s="1159"/>
      <c r="Q125" s="1159"/>
      <c r="R125" s="1159"/>
      <c r="S125" s="1160"/>
    </row>
    <row r="126" spans="1:19">
      <c r="A126" s="1158" t="s">
        <v>1378</v>
      </c>
      <c r="B126" s="1159"/>
      <c r="C126" s="1159"/>
      <c r="D126" s="1159"/>
      <c r="E126" s="1159"/>
      <c r="F126" s="1159"/>
      <c r="G126" s="1159"/>
      <c r="H126" s="1159"/>
      <c r="I126" s="1159"/>
      <c r="J126" s="1159"/>
      <c r="K126" s="1159"/>
      <c r="L126" s="1159"/>
      <c r="M126" s="1159"/>
      <c r="N126" s="1159"/>
      <c r="O126" s="1159"/>
      <c r="P126" s="1159"/>
      <c r="Q126" s="1159"/>
      <c r="R126" s="1159"/>
      <c r="S126" s="1160"/>
    </row>
    <row r="127" spans="1:19">
      <c r="A127" s="1158" t="s">
        <v>1379</v>
      </c>
      <c r="B127" s="1159"/>
      <c r="C127" s="1159"/>
      <c r="D127" s="1159"/>
      <c r="E127" s="1159"/>
      <c r="F127" s="1159"/>
      <c r="G127" s="1159"/>
      <c r="H127" s="1159"/>
      <c r="I127" s="1159"/>
      <c r="J127" s="1159"/>
      <c r="K127" s="1159"/>
      <c r="L127" s="1159"/>
      <c r="M127" s="1159"/>
      <c r="N127" s="1159"/>
      <c r="O127" s="1159"/>
      <c r="P127" s="1159"/>
      <c r="Q127" s="1159"/>
      <c r="R127" s="1159"/>
      <c r="S127" s="1160"/>
    </row>
    <row r="128" spans="1:19">
      <c r="A128" s="1158" t="s">
        <v>1380</v>
      </c>
      <c r="B128" s="1159"/>
      <c r="C128" s="1159"/>
      <c r="D128" s="1159"/>
      <c r="E128" s="1159"/>
      <c r="F128" s="1159"/>
      <c r="G128" s="1159"/>
      <c r="H128" s="1159"/>
      <c r="I128" s="1159"/>
      <c r="J128" s="1159"/>
      <c r="K128" s="1159"/>
      <c r="L128" s="1159"/>
      <c r="M128" s="1159"/>
      <c r="N128" s="1159"/>
      <c r="O128" s="1159"/>
      <c r="P128" s="1159"/>
      <c r="Q128" s="1159"/>
      <c r="R128" s="1159"/>
      <c r="S128" s="1160"/>
    </row>
    <row r="129" spans="1:19">
      <c r="A129" s="1158" t="s">
        <v>1381</v>
      </c>
      <c r="B129" s="1159"/>
      <c r="C129" s="1159"/>
      <c r="D129" s="1159"/>
      <c r="E129" s="1159"/>
      <c r="F129" s="1159"/>
      <c r="G129" s="1159"/>
      <c r="H129" s="1159"/>
      <c r="I129" s="1159"/>
      <c r="J129" s="1159"/>
      <c r="K129" s="1159"/>
      <c r="L129" s="1159"/>
      <c r="M129" s="1159"/>
      <c r="N129" s="1159"/>
      <c r="O129" s="1159"/>
      <c r="P129" s="1159"/>
      <c r="Q129" s="1159"/>
      <c r="R129" s="1159"/>
      <c r="S129" s="1160"/>
    </row>
    <row r="130" spans="1:19">
      <c r="A130" s="1161" t="s">
        <v>1382</v>
      </c>
      <c r="B130" s="1162"/>
      <c r="C130" s="1162"/>
      <c r="D130" s="1162"/>
      <c r="E130" s="1162"/>
      <c r="F130" s="1162"/>
      <c r="G130" s="1162"/>
      <c r="H130" s="1162"/>
      <c r="I130" s="1162"/>
      <c r="J130" s="1162"/>
      <c r="K130" s="1162"/>
      <c r="L130" s="1162"/>
      <c r="M130" s="1162"/>
      <c r="N130" s="1162"/>
      <c r="O130" s="1162"/>
      <c r="P130" s="1162"/>
      <c r="Q130" s="1162"/>
      <c r="R130" s="1162"/>
      <c r="S130" s="1163"/>
    </row>
    <row r="131" spans="1:19" ht="30" customHeight="1">
      <c r="A131" s="1143" t="s">
        <v>41</v>
      </c>
      <c r="B131" s="1143"/>
      <c r="C131" s="1143"/>
      <c r="D131" s="1143" t="s">
        <v>42</v>
      </c>
      <c r="E131" s="1143"/>
      <c r="F131" s="1143" t="s">
        <v>43</v>
      </c>
      <c r="G131" s="1143"/>
      <c r="H131" s="1143"/>
      <c r="I131" s="1143" t="s">
        <v>44</v>
      </c>
      <c r="J131" s="1143"/>
      <c r="K131" s="1146" t="s">
        <v>45</v>
      </c>
      <c r="L131" s="1149"/>
      <c r="M131" s="1149"/>
      <c r="N131" s="1150"/>
      <c r="O131" s="1151" t="s">
        <v>46</v>
      </c>
      <c r="P131" s="1151"/>
      <c r="Q131" s="1152"/>
      <c r="R131" s="1143" t="s">
        <v>47</v>
      </c>
      <c r="S131" s="1143"/>
    </row>
    <row r="132" spans="1:19" ht="26.25" customHeight="1">
      <c r="A132" s="1142" t="s">
        <v>48</v>
      </c>
      <c r="B132" s="1142" t="s">
        <v>49</v>
      </c>
      <c r="C132" s="1144" t="s">
        <v>312</v>
      </c>
      <c r="D132" s="1142" t="s">
        <v>51</v>
      </c>
      <c r="E132" s="1142" t="s">
        <v>52</v>
      </c>
      <c r="F132" s="1146" t="s">
        <v>53</v>
      </c>
      <c r="G132" s="1147"/>
      <c r="H132" s="1148"/>
      <c r="I132" s="1142" t="s">
        <v>54</v>
      </c>
      <c r="J132" s="1142" t="s">
        <v>55</v>
      </c>
      <c r="K132" s="1146" t="s">
        <v>56</v>
      </c>
      <c r="L132" s="1148"/>
      <c r="M132" s="1146" t="s">
        <v>57</v>
      </c>
      <c r="N132" s="1148"/>
      <c r="O132" s="1142" t="s">
        <v>58</v>
      </c>
      <c r="P132" s="1142" t="s">
        <v>59</v>
      </c>
      <c r="Q132" s="1142" t="s">
        <v>60</v>
      </c>
      <c r="R132" s="1142" t="s">
        <v>61</v>
      </c>
      <c r="S132" s="1142" t="s">
        <v>62</v>
      </c>
    </row>
    <row r="133" spans="1:19" ht="63" customHeight="1">
      <c r="A133" s="1143"/>
      <c r="B133" s="1143"/>
      <c r="C133" s="1145"/>
      <c r="D133" s="1143"/>
      <c r="E133" s="1143"/>
      <c r="F133" s="156" t="s">
        <v>63</v>
      </c>
      <c r="G133" s="156" t="s">
        <v>64</v>
      </c>
      <c r="H133" s="156" t="s">
        <v>65</v>
      </c>
      <c r="I133" s="1143"/>
      <c r="J133" s="1143"/>
      <c r="K133" s="157" t="s">
        <v>66</v>
      </c>
      <c r="L133" s="157" t="s">
        <v>67</v>
      </c>
      <c r="M133" s="157" t="s">
        <v>68</v>
      </c>
      <c r="N133" s="157" t="s">
        <v>67</v>
      </c>
      <c r="O133" s="1143"/>
      <c r="P133" s="1143"/>
      <c r="Q133" s="1143"/>
      <c r="R133" s="1143"/>
      <c r="S133" s="1143"/>
    </row>
    <row r="134" spans="1:19">
      <c r="A134" s="1153" t="s">
        <v>69</v>
      </c>
      <c r="B134" s="1153"/>
      <c r="C134" s="1153"/>
      <c r="D134" s="1153"/>
      <c r="E134" s="1153"/>
      <c r="F134" s="1153"/>
      <c r="G134" s="1153"/>
      <c r="H134" s="1153"/>
      <c r="I134" s="1153"/>
      <c r="J134" s="1153"/>
      <c r="K134" s="1153"/>
      <c r="L134" s="1153"/>
      <c r="M134" s="1153"/>
      <c r="N134" s="1153"/>
      <c r="O134" s="1153"/>
      <c r="P134" s="1153"/>
      <c r="Q134" s="1153"/>
      <c r="R134" s="1153"/>
      <c r="S134" s="1153"/>
    </row>
    <row r="135" spans="1:19" s="662" customFormat="1" ht="12" customHeight="1">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1175" t="s">
        <v>70</v>
      </c>
      <c r="B136" s="1175"/>
      <c r="C136" s="1175"/>
      <c r="D136" s="1175"/>
      <c r="E136" s="1175"/>
      <c r="F136" s="1175"/>
      <c r="G136" s="1175"/>
      <c r="H136" s="1175"/>
      <c r="I136" s="1175"/>
      <c r="J136" s="1175"/>
      <c r="K136" s="1175"/>
      <c r="L136" s="1175"/>
      <c r="M136" s="1175"/>
      <c r="N136" s="1175"/>
      <c r="O136" s="1175"/>
      <c r="P136" s="1175"/>
      <c r="Q136" s="1175"/>
      <c r="R136" s="1175"/>
      <c r="S136" s="1175"/>
    </row>
    <row r="137" spans="1:19" s="713" customFormat="1">
      <c r="A137" s="18">
        <v>3</v>
      </c>
      <c r="B137" s="18">
        <v>0</v>
      </c>
      <c r="C137" s="18">
        <v>3</v>
      </c>
      <c r="D137" s="18">
        <v>0</v>
      </c>
      <c r="E137" s="18">
        <v>3</v>
      </c>
      <c r="F137" s="18">
        <v>0</v>
      </c>
      <c r="G137" s="18">
        <v>3</v>
      </c>
      <c r="H137" s="18">
        <v>0</v>
      </c>
      <c r="I137" s="18">
        <v>3</v>
      </c>
      <c r="J137" s="18">
        <v>0</v>
      </c>
      <c r="K137" s="18">
        <v>0</v>
      </c>
      <c r="L137" s="18">
        <v>0</v>
      </c>
      <c r="M137" s="18">
        <v>0</v>
      </c>
      <c r="N137" s="18">
        <v>0</v>
      </c>
      <c r="O137" s="18">
        <v>0</v>
      </c>
      <c r="P137" s="18">
        <v>3</v>
      </c>
      <c r="Q137" s="18">
        <v>0</v>
      </c>
      <c r="R137" s="18">
        <v>0</v>
      </c>
      <c r="S137" s="18">
        <v>0</v>
      </c>
    </row>
    <row r="138" spans="1:19">
      <c r="A138" s="1170" t="s">
        <v>71</v>
      </c>
      <c r="B138" s="1170"/>
      <c r="C138" s="1170"/>
      <c r="D138" s="1170"/>
      <c r="E138" s="1170"/>
      <c r="F138" s="1170"/>
      <c r="G138" s="1170"/>
      <c r="H138" s="1170"/>
      <c r="I138" s="1170"/>
      <c r="J138" s="1170"/>
      <c r="K138" s="1170"/>
      <c r="L138" s="1170"/>
      <c r="M138" s="1170"/>
      <c r="N138" s="1170"/>
      <c r="O138" s="1170"/>
      <c r="P138" s="1170"/>
      <c r="Q138" s="1170"/>
      <c r="R138" s="1170"/>
      <c r="S138" s="1170"/>
    </row>
    <row r="139" spans="1:19" s="162" customFormat="1">
      <c r="A139" s="48">
        <v>1</v>
      </c>
      <c r="B139" s="48">
        <v>0</v>
      </c>
      <c r="C139" s="48">
        <v>1</v>
      </c>
      <c r="D139" s="48">
        <v>0</v>
      </c>
      <c r="E139" s="48">
        <v>1</v>
      </c>
      <c r="F139" s="48">
        <v>0</v>
      </c>
      <c r="G139" s="48">
        <v>1</v>
      </c>
      <c r="H139" s="48">
        <v>0</v>
      </c>
      <c r="I139" s="48">
        <v>1</v>
      </c>
      <c r="J139" s="48">
        <v>0</v>
      </c>
      <c r="K139" s="161">
        <v>0</v>
      </c>
      <c r="L139" s="48">
        <v>0</v>
      </c>
      <c r="M139" s="48">
        <v>0</v>
      </c>
      <c r="N139" s="48">
        <v>0</v>
      </c>
      <c r="O139" s="48">
        <v>1</v>
      </c>
      <c r="P139" s="48">
        <v>0</v>
      </c>
      <c r="Q139" s="48">
        <v>0</v>
      </c>
      <c r="R139" s="48">
        <v>0</v>
      </c>
      <c r="S139" s="48">
        <v>0</v>
      </c>
    </row>
    <row r="140" spans="1:19">
      <c r="A140" s="1153" t="s">
        <v>72</v>
      </c>
      <c r="B140" s="1153"/>
      <c r="C140" s="1153"/>
      <c r="D140" s="1153"/>
      <c r="E140" s="1153"/>
      <c r="F140" s="1153"/>
      <c r="G140" s="1153"/>
      <c r="H140" s="1153"/>
      <c r="I140" s="1153"/>
      <c r="J140" s="1153"/>
      <c r="K140" s="1153"/>
      <c r="L140" s="1153"/>
      <c r="M140" s="1153"/>
      <c r="N140" s="1153"/>
      <c r="O140" s="1153"/>
      <c r="P140" s="1153"/>
      <c r="Q140" s="1153"/>
      <c r="R140" s="1153"/>
      <c r="S140" s="1153"/>
    </row>
    <row r="141" spans="1:19" s="310" customFormat="1" ht="12.75" customHeight="1">
      <c r="A141" s="48">
        <v>0</v>
      </c>
      <c r="B141" s="48">
        <v>0</v>
      </c>
      <c r="C141" s="48">
        <v>0</v>
      </c>
      <c r="D141" s="48">
        <v>0</v>
      </c>
      <c r="E141" s="48">
        <v>0</v>
      </c>
      <c r="F141" s="48">
        <v>0</v>
      </c>
      <c r="G141" s="48">
        <v>0</v>
      </c>
      <c r="H141" s="48">
        <v>0</v>
      </c>
      <c r="I141" s="48">
        <v>0</v>
      </c>
      <c r="J141" s="48">
        <v>0</v>
      </c>
      <c r="K141" s="161"/>
      <c r="L141" s="48">
        <v>0</v>
      </c>
      <c r="M141" s="48">
        <v>0</v>
      </c>
      <c r="N141" s="48">
        <v>0</v>
      </c>
      <c r="O141" s="48">
        <v>0</v>
      </c>
      <c r="P141" s="48">
        <v>0</v>
      </c>
      <c r="Q141" s="48">
        <v>0</v>
      </c>
      <c r="R141" s="48">
        <v>0</v>
      </c>
      <c r="S141" s="48">
        <v>0</v>
      </c>
    </row>
    <row r="142" spans="1:19">
      <c r="A142" s="1170" t="s">
        <v>73</v>
      </c>
      <c r="B142" s="1170"/>
      <c r="C142" s="1170"/>
      <c r="D142" s="1170"/>
      <c r="E142" s="1170"/>
      <c r="F142" s="1170"/>
      <c r="G142" s="1170"/>
      <c r="H142" s="1170"/>
      <c r="I142" s="1170"/>
      <c r="J142" s="1170"/>
      <c r="K142" s="1170"/>
      <c r="L142" s="1170"/>
      <c r="M142" s="1170"/>
      <c r="N142" s="1170"/>
      <c r="O142" s="1170"/>
      <c r="P142" s="1170"/>
      <c r="Q142" s="1170"/>
      <c r="R142" s="1170"/>
      <c r="S142" s="1170"/>
    </row>
    <row r="143" spans="1:19" s="310" customFormat="1" ht="13.5" customHeight="1">
      <c r="A143" s="48">
        <v>0</v>
      </c>
      <c r="B143" s="48">
        <v>0</v>
      </c>
      <c r="C143" s="48">
        <v>0</v>
      </c>
      <c r="D143" s="48">
        <v>0</v>
      </c>
      <c r="E143" s="48">
        <v>0</v>
      </c>
      <c r="F143" s="48">
        <v>0</v>
      </c>
      <c r="G143" s="48">
        <v>0</v>
      </c>
      <c r="H143" s="48">
        <v>0</v>
      </c>
      <c r="I143" s="48">
        <v>0</v>
      </c>
      <c r="J143" s="48">
        <v>0</v>
      </c>
      <c r="K143" s="161"/>
      <c r="L143" s="48">
        <v>0</v>
      </c>
      <c r="M143" s="48">
        <v>0</v>
      </c>
      <c r="N143" s="48">
        <v>0</v>
      </c>
      <c r="O143" s="48">
        <v>0</v>
      </c>
      <c r="P143" s="48">
        <v>0</v>
      </c>
      <c r="Q143" s="48">
        <v>0</v>
      </c>
      <c r="R143" s="48">
        <v>0</v>
      </c>
      <c r="S143" s="48">
        <v>0</v>
      </c>
    </row>
    <row r="144" spans="1:19">
      <c r="A144" s="1175" t="s">
        <v>74</v>
      </c>
      <c r="B144" s="1175"/>
      <c r="C144" s="1175"/>
      <c r="D144" s="1175"/>
      <c r="E144" s="1175"/>
      <c r="F144" s="1175"/>
      <c r="G144" s="1175"/>
      <c r="H144" s="1175"/>
      <c r="I144" s="1175"/>
      <c r="J144" s="1175"/>
      <c r="K144" s="1175"/>
      <c r="L144" s="1175"/>
      <c r="M144" s="1175"/>
      <c r="N144" s="1175"/>
      <c r="O144" s="1175"/>
      <c r="P144" s="1175"/>
      <c r="Q144" s="1175"/>
      <c r="R144" s="1175"/>
      <c r="S144" s="1175"/>
    </row>
    <row r="145" spans="1:19" s="162" customFormat="1">
      <c r="A145" s="48">
        <v>1</v>
      </c>
      <c r="B145" s="48">
        <v>0</v>
      </c>
      <c r="C145" s="48">
        <v>1</v>
      </c>
      <c r="D145" s="48">
        <v>0</v>
      </c>
      <c r="E145" s="48">
        <v>1</v>
      </c>
      <c r="F145" s="48">
        <v>0</v>
      </c>
      <c r="G145" s="48">
        <v>1</v>
      </c>
      <c r="H145" s="48">
        <v>0</v>
      </c>
      <c r="I145" s="48">
        <v>1</v>
      </c>
      <c r="J145" s="48">
        <v>0</v>
      </c>
      <c r="K145" s="161">
        <v>0</v>
      </c>
      <c r="L145" s="48">
        <v>0</v>
      </c>
      <c r="M145" s="48">
        <v>0</v>
      </c>
      <c r="N145" s="48">
        <v>0</v>
      </c>
      <c r="O145" s="48">
        <v>1</v>
      </c>
      <c r="P145" s="48">
        <v>0</v>
      </c>
      <c r="Q145" s="48">
        <v>0</v>
      </c>
      <c r="R145" s="48">
        <v>0</v>
      </c>
      <c r="S145" s="48">
        <v>0</v>
      </c>
    </row>
    <row r="146" spans="1:19">
      <c r="A146" s="1171" t="s">
        <v>75</v>
      </c>
      <c r="B146" s="1172"/>
      <c r="C146" s="1172"/>
      <c r="D146" s="1172"/>
      <c r="E146" s="1172"/>
      <c r="F146" s="1172"/>
      <c r="G146" s="1172"/>
      <c r="H146" s="1172"/>
      <c r="I146" s="1172"/>
      <c r="J146" s="1172"/>
      <c r="K146" s="1172"/>
      <c r="L146" s="1172"/>
      <c r="M146" s="1172"/>
      <c r="N146" s="1172"/>
      <c r="O146" s="1172"/>
      <c r="P146" s="1172"/>
      <c r="Q146" s="1172"/>
      <c r="R146" s="1172"/>
      <c r="S146" s="1173"/>
    </row>
    <row r="147" spans="1:19" s="381" customFormat="1" ht="12.75" customHeight="1">
      <c r="A147" s="853">
        <v>1</v>
      </c>
      <c r="B147" s="853">
        <v>0</v>
      </c>
      <c r="C147" s="853">
        <v>1</v>
      </c>
      <c r="D147" s="853">
        <v>0</v>
      </c>
      <c r="E147" s="853">
        <v>1</v>
      </c>
      <c r="F147" s="853">
        <v>0</v>
      </c>
      <c r="G147" s="853">
        <v>1</v>
      </c>
      <c r="H147" s="853">
        <v>0</v>
      </c>
      <c r="I147" s="853">
        <v>1</v>
      </c>
      <c r="J147" s="853">
        <v>0</v>
      </c>
      <c r="K147" s="853">
        <v>0</v>
      </c>
      <c r="L147" s="853">
        <v>0</v>
      </c>
      <c r="M147" s="853">
        <v>0</v>
      </c>
      <c r="N147" s="853">
        <v>0</v>
      </c>
      <c r="O147" s="853">
        <v>1</v>
      </c>
      <c r="P147" s="853">
        <v>0</v>
      </c>
      <c r="Q147" s="853">
        <v>0</v>
      </c>
      <c r="R147" s="853">
        <v>0</v>
      </c>
      <c r="S147" s="853">
        <v>0</v>
      </c>
    </row>
    <row r="148" spans="1:19">
      <c r="A148" s="1174" t="s">
        <v>76</v>
      </c>
      <c r="B148" s="1174"/>
      <c r="C148" s="1174"/>
      <c r="D148" s="1174"/>
      <c r="E148" s="1174"/>
      <c r="F148" s="1174"/>
      <c r="G148" s="1174"/>
      <c r="H148" s="1174"/>
      <c r="I148" s="1174"/>
      <c r="J148" s="1174"/>
      <c r="K148" s="1174"/>
      <c r="L148" s="1174"/>
      <c r="M148" s="1174"/>
      <c r="N148" s="1174"/>
      <c r="O148" s="1174"/>
      <c r="P148" s="1174"/>
      <c r="Q148" s="1174"/>
      <c r="R148" s="1174"/>
      <c r="S148" s="1174"/>
    </row>
    <row r="149" spans="1:19" s="162" customFormat="1">
      <c r="A149" s="48">
        <v>0</v>
      </c>
      <c r="B149" s="48">
        <v>0</v>
      </c>
      <c r="C149" s="48">
        <v>0</v>
      </c>
      <c r="D149" s="48">
        <v>0</v>
      </c>
      <c r="E149" s="48">
        <v>0</v>
      </c>
      <c r="F149" s="48">
        <v>0</v>
      </c>
      <c r="G149" s="48">
        <v>0</v>
      </c>
      <c r="H149" s="48">
        <v>0</v>
      </c>
      <c r="I149" s="48">
        <v>0</v>
      </c>
      <c r="J149" s="48">
        <v>0</v>
      </c>
      <c r="K149" s="161">
        <v>0</v>
      </c>
      <c r="L149" s="48">
        <v>0</v>
      </c>
      <c r="M149" s="48">
        <v>0</v>
      </c>
      <c r="N149" s="48">
        <v>0</v>
      </c>
      <c r="O149" s="48">
        <v>0</v>
      </c>
      <c r="P149" s="48">
        <v>0</v>
      </c>
      <c r="Q149" s="48">
        <v>0</v>
      </c>
      <c r="R149" s="48">
        <v>0</v>
      </c>
      <c r="S149" s="48">
        <v>0</v>
      </c>
    </row>
    <row r="150" spans="1:19">
      <c r="A150" s="1174" t="s">
        <v>77</v>
      </c>
      <c r="B150" s="1174"/>
      <c r="C150" s="1174"/>
      <c r="D150" s="1174"/>
      <c r="E150" s="1174"/>
      <c r="F150" s="1174"/>
      <c r="G150" s="1174"/>
      <c r="H150" s="1174"/>
      <c r="I150" s="1174"/>
      <c r="J150" s="1174"/>
      <c r="K150" s="1174"/>
      <c r="L150" s="1174"/>
      <c r="M150" s="1174"/>
      <c r="N150" s="1174"/>
      <c r="O150" s="1174"/>
      <c r="P150" s="1174"/>
      <c r="Q150" s="1174"/>
      <c r="R150" s="1174"/>
      <c r="S150" s="1174"/>
    </row>
    <row r="151" spans="1:19" s="162" customFormat="1">
      <c r="A151" s="48">
        <v>0</v>
      </c>
      <c r="B151" s="48">
        <v>0</v>
      </c>
      <c r="C151" s="48">
        <v>0</v>
      </c>
      <c r="D151" s="48">
        <v>0</v>
      </c>
      <c r="E151" s="48">
        <v>0</v>
      </c>
      <c r="F151" s="48">
        <v>0</v>
      </c>
      <c r="G151" s="48">
        <v>0</v>
      </c>
      <c r="H151" s="48">
        <v>0</v>
      </c>
      <c r="I151" s="48">
        <v>0</v>
      </c>
      <c r="J151" s="48">
        <v>0</v>
      </c>
      <c r="K151" s="161">
        <v>0</v>
      </c>
      <c r="L151" s="48">
        <v>0</v>
      </c>
      <c r="M151" s="48">
        <v>0</v>
      </c>
      <c r="N151" s="48">
        <v>0</v>
      </c>
      <c r="O151" s="48">
        <v>0</v>
      </c>
      <c r="P151" s="48">
        <v>0</v>
      </c>
      <c r="Q151" s="48">
        <v>0</v>
      </c>
      <c r="R151" s="48">
        <v>0</v>
      </c>
      <c r="S151" s="48">
        <v>0</v>
      </c>
    </row>
    <row r="152" spans="1:19">
      <c r="A152" s="1174" t="s">
        <v>78</v>
      </c>
      <c r="B152" s="1174"/>
      <c r="C152" s="1174"/>
      <c r="D152" s="1174"/>
      <c r="E152" s="1174"/>
      <c r="F152" s="1174"/>
      <c r="G152" s="1174"/>
      <c r="H152" s="1174"/>
      <c r="I152" s="1174"/>
      <c r="J152" s="1174"/>
      <c r="K152" s="1174"/>
      <c r="L152" s="1174"/>
      <c r="M152" s="1174"/>
      <c r="N152" s="1174"/>
      <c r="O152" s="1174"/>
      <c r="P152" s="1174"/>
      <c r="Q152" s="1174"/>
      <c r="R152" s="1174"/>
      <c r="S152" s="1174"/>
    </row>
    <row r="153" spans="1:19" s="465" customFormat="1" ht="15" customHeight="1">
      <c r="A153" s="48">
        <v>0</v>
      </c>
      <c r="B153" s="48">
        <v>0</v>
      </c>
      <c r="C153" s="48">
        <v>0</v>
      </c>
      <c r="D153" s="48">
        <v>0</v>
      </c>
      <c r="E153" s="48">
        <v>0</v>
      </c>
      <c r="F153" s="48">
        <v>0</v>
      </c>
      <c r="G153" s="48">
        <v>0</v>
      </c>
      <c r="H153" s="48">
        <v>0</v>
      </c>
      <c r="I153" s="48">
        <v>0</v>
      </c>
      <c r="J153" s="48">
        <v>0</v>
      </c>
      <c r="K153" s="161">
        <v>0</v>
      </c>
      <c r="L153" s="48">
        <v>0</v>
      </c>
      <c r="M153" s="48">
        <v>0</v>
      </c>
      <c r="N153" s="48">
        <v>0</v>
      </c>
      <c r="O153" s="48">
        <v>0</v>
      </c>
      <c r="P153" s="48">
        <v>0</v>
      </c>
      <c r="Q153" s="48">
        <v>0</v>
      </c>
      <c r="R153" s="48">
        <v>0</v>
      </c>
      <c r="S153" s="48">
        <v>0</v>
      </c>
    </row>
    <row r="154" spans="1:19">
      <c r="A154" s="1174" t="s">
        <v>79</v>
      </c>
      <c r="B154" s="1174"/>
      <c r="C154" s="1174"/>
      <c r="D154" s="1174"/>
      <c r="E154" s="1174"/>
      <c r="F154" s="1174"/>
      <c r="G154" s="1174"/>
      <c r="H154" s="1174"/>
      <c r="I154" s="1174"/>
      <c r="J154" s="1174"/>
      <c r="K154" s="1174"/>
      <c r="L154" s="1174"/>
      <c r="M154" s="1174"/>
      <c r="N154" s="1174"/>
      <c r="O154" s="1174"/>
      <c r="P154" s="1174"/>
      <c r="Q154" s="1174"/>
      <c r="R154" s="1174"/>
      <c r="S154" s="1174"/>
    </row>
    <row r="155" spans="1:19" s="465" customFormat="1" ht="15" customHeight="1">
      <c r="A155" s="48">
        <v>0</v>
      </c>
      <c r="B155" s="48">
        <v>0</v>
      </c>
      <c r="C155" s="48">
        <v>0</v>
      </c>
      <c r="D155" s="48">
        <v>0</v>
      </c>
      <c r="E155" s="48">
        <v>0</v>
      </c>
      <c r="F155" s="48">
        <v>0</v>
      </c>
      <c r="G155" s="48">
        <v>0</v>
      </c>
      <c r="H155" s="48">
        <v>0</v>
      </c>
      <c r="I155" s="48">
        <v>0</v>
      </c>
      <c r="J155" s="48">
        <v>0</v>
      </c>
      <c r="K155" s="161">
        <v>0</v>
      </c>
      <c r="L155" s="48">
        <v>0</v>
      </c>
      <c r="M155" s="48">
        <v>0</v>
      </c>
      <c r="N155" s="48">
        <v>0</v>
      </c>
      <c r="O155" s="48">
        <v>0</v>
      </c>
      <c r="P155" s="48">
        <v>0</v>
      </c>
      <c r="Q155" s="48">
        <v>0</v>
      </c>
      <c r="R155" s="48">
        <v>0</v>
      </c>
      <c r="S155" s="48">
        <v>0</v>
      </c>
    </row>
    <row r="156" spans="1:19" ht="13.5" thickBot="1">
      <c r="A156" s="1170" t="s">
        <v>80</v>
      </c>
      <c r="B156" s="1170"/>
      <c r="C156" s="1170"/>
      <c r="D156" s="1170"/>
      <c r="E156" s="1170"/>
      <c r="F156" s="1170"/>
      <c r="G156" s="1170"/>
      <c r="H156" s="1170"/>
      <c r="I156" s="1170"/>
      <c r="J156" s="1170"/>
      <c r="K156" s="1170"/>
      <c r="L156" s="1170"/>
      <c r="M156" s="1170"/>
      <c r="N156" s="1170"/>
      <c r="O156" s="1170"/>
      <c r="P156" s="1170"/>
      <c r="Q156" s="1170"/>
      <c r="R156" s="1170"/>
      <c r="S156" s="1170"/>
    </row>
    <row r="157" spans="1:19" s="381" customFormat="1" ht="14.25" customHeight="1" thickBot="1">
      <c r="A157" s="973">
        <v>1</v>
      </c>
      <c r="B157" s="974">
        <v>0</v>
      </c>
      <c r="C157" s="974">
        <v>1</v>
      </c>
      <c r="D157" s="974">
        <v>0</v>
      </c>
      <c r="E157" s="974">
        <v>1</v>
      </c>
      <c r="F157" s="974">
        <v>0</v>
      </c>
      <c r="G157" s="974">
        <v>1</v>
      </c>
      <c r="H157" s="974">
        <v>0</v>
      </c>
      <c r="I157" s="974">
        <v>1</v>
      </c>
      <c r="J157" s="974">
        <v>0</v>
      </c>
      <c r="K157" s="974">
        <v>0</v>
      </c>
      <c r="L157" s="974">
        <v>0</v>
      </c>
      <c r="M157" s="974">
        <v>0</v>
      </c>
      <c r="N157" s="974">
        <v>0</v>
      </c>
      <c r="O157" s="974">
        <v>1</v>
      </c>
      <c r="P157" s="974">
        <v>0</v>
      </c>
      <c r="Q157" s="974">
        <v>0</v>
      </c>
      <c r="R157" s="974">
        <v>0</v>
      </c>
      <c r="S157" s="974">
        <v>0</v>
      </c>
    </row>
    <row r="158" spans="1:19">
      <c r="A158" s="1176" t="s">
        <v>3655</v>
      </c>
      <c r="B158" s="1177"/>
      <c r="C158" s="1177"/>
      <c r="D158" s="1177"/>
      <c r="E158" s="1177"/>
      <c r="F158" s="1177"/>
      <c r="G158" s="1177"/>
      <c r="H158" s="1177"/>
      <c r="I158" s="1177"/>
      <c r="J158" s="1177"/>
      <c r="K158" s="1177"/>
      <c r="L158" s="1177"/>
      <c r="M158" s="1177"/>
      <c r="N158" s="1177"/>
      <c r="O158" s="1177"/>
      <c r="P158" s="1177"/>
      <c r="Q158" s="1177"/>
      <c r="R158" s="1177"/>
      <c r="S158" s="1178"/>
    </row>
    <row r="159" spans="1:19">
      <c r="A159" s="159">
        <f>A135+A137+A139+A141+A143+A145+A147+A149+A151+A153+A155+A157</f>
        <v>7</v>
      </c>
      <c r="B159" s="159">
        <f t="shared" ref="B159:S159" si="3">B135+B137+B139+B141+B143+B145+B147+B149+B151+B153+B155+B157</f>
        <v>0</v>
      </c>
      <c r="C159" s="159">
        <f t="shared" si="3"/>
        <v>7</v>
      </c>
      <c r="D159" s="159">
        <f t="shared" si="3"/>
        <v>0</v>
      </c>
      <c r="E159" s="159">
        <f t="shared" si="3"/>
        <v>7</v>
      </c>
      <c r="F159" s="159">
        <f t="shared" si="3"/>
        <v>0</v>
      </c>
      <c r="G159" s="159">
        <f t="shared" si="3"/>
        <v>7</v>
      </c>
      <c r="H159" s="159">
        <f t="shared" si="3"/>
        <v>0</v>
      </c>
      <c r="I159" s="159">
        <f t="shared" si="3"/>
        <v>7</v>
      </c>
      <c r="J159" s="159">
        <f t="shared" si="3"/>
        <v>0</v>
      </c>
      <c r="K159" s="159">
        <f>K157</f>
        <v>0</v>
      </c>
      <c r="L159" s="159">
        <f t="shared" si="3"/>
        <v>0</v>
      </c>
      <c r="M159" s="159">
        <f t="shared" si="3"/>
        <v>0</v>
      </c>
      <c r="N159" s="159">
        <f t="shared" si="3"/>
        <v>0</v>
      </c>
      <c r="O159" s="159">
        <f t="shared" si="3"/>
        <v>4</v>
      </c>
      <c r="P159" s="159">
        <f t="shared" si="3"/>
        <v>3</v>
      </c>
      <c r="Q159" s="159">
        <f t="shared" si="3"/>
        <v>0</v>
      </c>
      <c r="R159" s="159">
        <f t="shared" si="3"/>
        <v>0</v>
      </c>
      <c r="S159" s="159">
        <f t="shared" si="3"/>
        <v>0</v>
      </c>
    </row>
    <row r="162" spans="1:19" ht="21.75" customHeight="1">
      <c r="A162" s="1167" t="s">
        <v>1415</v>
      </c>
      <c r="B162" s="1168"/>
      <c r="C162" s="1168"/>
      <c r="D162" s="1168"/>
      <c r="E162" s="1168"/>
      <c r="F162" s="1168"/>
      <c r="G162" s="1168"/>
      <c r="H162" s="1168"/>
      <c r="I162" s="1168"/>
      <c r="J162" s="1168"/>
      <c r="K162" s="1168"/>
      <c r="L162" s="1168"/>
      <c r="M162" s="1168"/>
      <c r="N162" s="1168"/>
      <c r="O162" s="1168"/>
      <c r="P162" s="1168"/>
      <c r="Q162" s="1168"/>
      <c r="R162" s="1168"/>
      <c r="S162" s="1169"/>
    </row>
    <row r="163" spans="1:19" ht="12.75" customHeight="1">
      <c r="A163" s="1136" t="s">
        <v>3654</v>
      </c>
      <c r="B163" s="1137"/>
      <c r="C163" s="1137"/>
      <c r="D163" s="1137"/>
      <c r="E163" s="1137"/>
      <c r="F163" s="1137"/>
      <c r="G163" s="1137"/>
      <c r="H163" s="1137"/>
      <c r="I163" s="1137"/>
      <c r="J163" s="1137"/>
      <c r="K163" s="1137"/>
      <c r="L163" s="1137"/>
      <c r="M163" s="1137"/>
      <c r="N163" s="1137"/>
      <c r="O163" s="1137"/>
      <c r="P163" s="1137"/>
      <c r="Q163" s="1137"/>
      <c r="R163" s="1137"/>
      <c r="S163" s="1138"/>
    </row>
    <row r="164" spans="1:19">
      <c r="A164" s="1158" t="s">
        <v>81</v>
      </c>
      <c r="B164" s="1159"/>
      <c r="C164" s="1159"/>
      <c r="D164" s="1159"/>
      <c r="E164" s="1159"/>
      <c r="F164" s="1159"/>
      <c r="G164" s="1159"/>
      <c r="H164" s="1159"/>
      <c r="I164" s="1159"/>
      <c r="J164" s="1159"/>
      <c r="K164" s="1159"/>
      <c r="L164" s="1159"/>
      <c r="M164" s="1159"/>
      <c r="N164" s="1159"/>
      <c r="O164" s="1159"/>
      <c r="P164" s="1159"/>
      <c r="Q164" s="1159"/>
      <c r="R164" s="1159"/>
      <c r="S164" s="1160"/>
    </row>
    <row r="165" spans="1:19">
      <c r="A165" s="1158" t="s">
        <v>1383</v>
      </c>
      <c r="B165" s="1159"/>
      <c r="C165" s="1159"/>
      <c r="D165" s="1159"/>
      <c r="E165" s="1159"/>
      <c r="F165" s="1159"/>
      <c r="G165" s="1159"/>
      <c r="H165" s="1159"/>
      <c r="I165" s="1159"/>
      <c r="J165" s="1159"/>
      <c r="K165" s="1159"/>
      <c r="L165" s="1159"/>
      <c r="M165" s="1159"/>
      <c r="N165" s="1159"/>
      <c r="O165" s="1159"/>
      <c r="P165" s="1159"/>
      <c r="Q165" s="1159"/>
      <c r="R165" s="1159"/>
      <c r="S165" s="1160"/>
    </row>
    <row r="166" spans="1:19">
      <c r="A166" s="1158" t="s">
        <v>1384</v>
      </c>
      <c r="B166" s="1159"/>
      <c r="C166" s="1159"/>
      <c r="D166" s="1159"/>
      <c r="E166" s="1159"/>
      <c r="F166" s="1159"/>
      <c r="G166" s="1159"/>
      <c r="H166" s="1159"/>
      <c r="I166" s="1159"/>
      <c r="J166" s="1159"/>
      <c r="K166" s="1159"/>
      <c r="L166" s="1159"/>
      <c r="M166" s="1159"/>
      <c r="N166" s="1159"/>
      <c r="O166" s="1159"/>
      <c r="P166" s="1159"/>
      <c r="Q166" s="1159"/>
      <c r="R166" s="1159"/>
      <c r="S166" s="1160"/>
    </row>
    <row r="167" spans="1:19">
      <c r="A167" s="1158" t="s">
        <v>1385</v>
      </c>
      <c r="B167" s="1159"/>
      <c r="C167" s="1159"/>
      <c r="D167" s="1159"/>
      <c r="E167" s="1159"/>
      <c r="F167" s="1159"/>
      <c r="G167" s="1159"/>
      <c r="H167" s="1159"/>
      <c r="I167" s="1159"/>
      <c r="J167" s="1159"/>
      <c r="K167" s="1159"/>
      <c r="L167" s="1159"/>
      <c r="M167" s="1159"/>
      <c r="N167" s="1159"/>
      <c r="O167" s="1159"/>
      <c r="P167" s="1159"/>
      <c r="Q167" s="1159"/>
      <c r="R167" s="1159"/>
      <c r="S167" s="1160"/>
    </row>
    <row r="168" spans="1:19">
      <c r="A168" s="1158" t="s">
        <v>1386</v>
      </c>
      <c r="B168" s="1159"/>
      <c r="C168" s="1159"/>
      <c r="D168" s="1159"/>
      <c r="E168" s="1159"/>
      <c r="F168" s="1159"/>
      <c r="G168" s="1159"/>
      <c r="H168" s="1159"/>
      <c r="I168" s="1159"/>
      <c r="J168" s="1159"/>
      <c r="K168" s="1159"/>
      <c r="L168" s="1159"/>
      <c r="M168" s="1159"/>
      <c r="N168" s="1159"/>
      <c r="O168" s="1159"/>
      <c r="P168" s="1159"/>
      <c r="Q168" s="1159"/>
      <c r="R168" s="1159"/>
      <c r="S168" s="1160"/>
    </row>
    <row r="169" spans="1:19">
      <c r="A169" s="1158" t="s">
        <v>1387</v>
      </c>
      <c r="B169" s="1159"/>
      <c r="C169" s="1159"/>
      <c r="D169" s="1159"/>
      <c r="E169" s="1159"/>
      <c r="F169" s="1159"/>
      <c r="G169" s="1159"/>
      <c r="H169" s="1159"/>
      <c r="I169" s="1159"/>
      <c r="J169" s="1159"/>
      <c r="K169" s="1159"/>
      <c r="L169" s="1159"/>
      <c r="M169" s="1159"/>
      <c r="N169" s="1159"/>
      <c r="O169" s="1159"/>
      <c r="P169" s="1159"/>
      <c r="Q169" s="1159"/>
      <c r="R169" s="1159"/>
      <c r="S169" s="1160"/>
    </row>
    <row r="170" spans="1:19">
      <c r="A170" s="1158" t="s">
        <v>1388</v>
      </c>
      <c r="B170" s="1159"/>
      <c r="C170" s="1159"/>
      <c r="D170" s="1159"/>
      <c r="E170" s="1159"/>
      <c r="F170" s="1159"/>
      <c r="G170" s="1159"/>
      <c r="H170" s="1159"/>
      <c r="I170" s="1159"/>
      <c r="J170" s="1159"/>
      <c r="K170" s="1159"/>
      <c r="L170" s="1159"/>
      <c r="M170" s="1159"/>
      <c r="N170" s="1159"/>
      <c r="O170" s="1159"/>
      <c r="P170" s="1159"/>
      <c r="Q170" s="1159"/>
      <c r="R170" s="1159"/>
      <c r="S170" s="1160"/>
    </row>
    <row r="171" spans="1:19">
      <c r="A171" s="1161" t="s">
        <v>1389</v>
      </c>
      <c r="B171" s="1162"/>
      <c r="C171" s="1162"/>
      <c r="D171" s="1162"/>
      <c r="E171" s="1162"/>
      <c r="F171" s="1162"/>
      <c r="G171" s="1162"/>
      <c r="H171" s="1162"/>
      <c r="I171" s="1162"/>
      <c r="J171" s="1162"/>
      <c r="K171" s="1162"/>
      <c r="L171" s="1162"/>
      <c r="M171" s="1162"/>
      <c r="N171" s="1162"/>
      <c r="O171" s="1162"/>
      <c r="P171" s="1162"/>
      <c r="Q171" s="1162"/>
      <c r="R171" s="1162"/>
      <c r="S171" s="1163"/>
    </row>
    <row r="172" spans="1:19" ht="32.25" customHeight="1">
      <c r="A172" s="1143" t="s">
        <v>41</v>
      </c>
      <c r="B172" s="1143"/>
      <c r="C172" s="1143"/>
      <c r="D172" s="1143" t="s">
        <v>42</v>
      </c>
      <c r="E172" s="1143"/>
      <c r="F172" s="1143" t="s">
        <v>43</v>
      </c>
      <c r="G172" s="1143"/>
      <c r="H172" s="1143"/>
      <c r="I172" s="1143" t="s">
        <v>44</v>
      </c>
      <c r="J172" s="1143"/>
      <c r="K172" s="1146" t="s">
        <v>45</v>
      </c>
      <c r="L172" s="1149"/>
      <c r="M172" s="1149"/>
      <c r="N172" s="1150"/>
      <c r="O172" s="1151" t="s">
        <v>46</v>
      </c>
      <c r="P172" s="1151"/>
      <c r="Q172" s="1152"/>
      <c r="R172" s="1143" t="s">
        <v>47</v>
      </c>
      <c r="S172" s="1143"/>
    </row>
    <row r="173" spans="1:19" ht="27.75" customHeight="1">
      <c r="A173" s="1142" t="s">
        <v>48</v>
      </c>
      <c r="B173" s="1142" t="s">
        <v>49</v>
      </c>
      <c r="C173" s="1142" t="s">
        <v>312</v>
      </c>
      <c r="D173" s="1142" t="s">
        <v>51</v>
      </c>
      <c r="E173" s="1142" t="s">
        <v>52</v>
      </c>
      <c r="F173" s="1146" t="s">
        <v>53</v>
      </c>
      <c r="G173" s="1147"/>
      <c r="H173" s="1148"/>
      <c r="I173" s="1142" t="s">
        <v>54</v>
      </c>
      <c r="J173" s="1142" t="s">
        <v>55</v>
      </c>
      <c r="K173" s="1146" t="s">
        <v>56</v>
      </c>
      <c r="L173" s="1148"/>
      <c r="M173" s="1146" t="s">
        <v>57</v>
      </c>
      <c r="N173" s="1148"/>
      <c r="O173" s="1142" t="s">
        <v>58</v>
      </c>
      <c r="P173" s="1142" t="s">
        <v>59</v>
      </c>
      <c r="Q173" s="1142" t="s">
        <v>60</v>
      </c>
      <c r="R173" s="1142" t="s">
        <v>61</v>
      </c>
      <c r="S173" s="1142" t="s">
        <v>62</v>
      </c>
    </row>
    <row r="174" spans="1:19" ht="61.5" customHeight="1">
      <c r="A174" s="1143"/>
      <c r="B174" s="1143"/>
      <c r="C174" s="1143"/>
      <c r="D174" s="1143"/>
      <c r="E174" s="1143"/>
      <c r="F174" s="156" t="s">
        <v>63</v>
      </c>
      <c r="G174" s="156" t="s">
        <v>64</v>
      </c>
      <c r="H174" s="156" t="s">
        <v>65</v>
      </c>
      <c r="I174" s="1143"/>
      <c r="J174" s="1143"/>
      <c r="K174" s="157" t="s">
        <v>66</v>
      </c>
      <c r="L174" s="157" t="s">
        <v>67</v>
      </c>
      <c r="M174" s="157" t="s">
        <v>68</v>
      </c>
      <c r="N174" s="157" t="s">
        <v>67</v>
      </c>
      <c r="O174" s="1143"/>
      <c r="P174" s="1143"/>
      <c r="Q174" s="1143"/>
      <c r="R174" s="1143"/>
      <c r="S174" s="1143"/>
    </row>
    <row r="175" spans="1:19">
      <c r="A175" s="1153" t="s">
        <v>69</v>
      </c>
      <c r="B175" s="1153"/>
      <c r="C175" s="1153"/>
      <c r="D175" s="1153"/>
      <c r="E175" s="1153"/>
      <c r="F175" s="1153"/>
      <c r="G175" s="1153"/>
      <c r="H175" s="1153"/>
      <c r="I175" s="1153"/>
      <c r="J175" s="1153"/>
      <c r="K175" s="1153"/>
      <c r="L175" s="1153"/>
      <c r="M175" s="1153"/>
      <c r="N175" s="1153"/>
      <c r="O175" s="1153"/>
      <c r="P175" s="1153"/>
      <c r="Q175" s="1153"/>
      <c r="R175" s="1153"/>
      <c r="S175" s="1153"/>
    </row>
    <row r="176" spans="1:19" s="381" customFormat="1" ht="12.75" customHeight="1">
      <c r="A176" s="380">
        <v>37</v>
      </c>
      <c r="B176" s="380">
        <v>0</v>
      </c>
      <c r="C176" s="380">
        <v>37</v>
      </c>
      <c r="D176" s="380">
        <v>29</v>
      </c>
      <c r="E176" s="380">
        <v>8</v>
      </c>
      <c r="F176" s="380">
        <v>4</v>
      </c>
      <c r="G176" s="380">
        <v>33</v>
      </c>
      <c r="H176" s="380">
        <v>0</v>
      </c>
      <c r="I176" s="380">
        <v>16</v>
      </c>
      <c r="J176" s="380">
        <v>21</v>
      </c>
      <c r="K176" s="161" t="s">
        <v>1362</v>
      </c>
      <c r="L176" s="380">
        <v>21</v>
      </c>
      <c r="M176" s="380">
        <v>0</v>
      </c>
      <c r="N176" s="380">
        <v>0</v>
      </c>
      <c r="O176" s="380">
        <v>5</v>
      </c>
      <c r="P176" s="380">
        <v>32</v>
      </c>
      <c r="Q176" s="380">
        <v>0</v>
      </c>
      <c r="R176" s="380">
        <v>0</v>
      </c>
      <c r="S176" s="380">
        <v>0</v>
      </c>
    </row>
    <row r="177" spans="1:19">
      <c r="A177" s="1153" t="s">
        <v>70</v>
      </c>
      <c r="B177" s="1153"/>
      <c r="C177" s="1153"/>
      <c r="D177" s="1153"/>
      <c r="E177" s="1153"/>
      <c r="F177" s="1153"/>
      <c r="G177" s="1153"/>
      <c r="H177" s="1153"/>
      <c r="I177" s="1153"/>
      <c r="J177" s="1153"/>
      <c r="K177" s="1153"/>
      <c r="L177" s="1153"/>
      <c r="M177" s="1153"/>
      <c r="N177" s="1153"/>
      <c r="O177" s="1153"/>
      <c r="P177" s="1153"/>
      <c r="Q177" s="1153"/>
      <c r="R177" s="1153"/>
      <c r="S177" s="1153"/>
    </row>
    <row r="178" spans="1:19" s="4" customFormat="1">
      <c r="A178" s="18">
        <v>64</v>
      </c>
      <c r="B178" s="18">
        <v>0</v>
      </c>
      <c r="C178" s="18">
        <v>64</v>
      </c>
      <c r="D178" s="18">
        <v>46</v>
      </c>
      <c r="E178" s="18">
        <v>18</v>
      </c>
      <c r="F178" s="18">
        <v>5</v>
      </c>
      <c r="G178" s="18">
        <v>62</v>
      </c>
      <c r="H178" s="18">
        <v>0</v>
      </c>
      <c r="I178" s="18">
        <v>26</v>
      </c>
      <c r="J178" s="18">
        <v>38</v>
      </c>
      <c r="K178" s="161" t="s">
        <v>1362</v>
      </c>
      <c r="L178" s="18">
        <v>38</v>
      </c>
      <c r="M178" s="48">
        <v>0</v>
      </c>
      <c r="N178" s="48">
        <v>0</v>
      </c>
      <c r="O178" s="18">
        <v>12</v>
      </c>
      <c r="P178" s="18">
        <v>52</v>
      </c>
      <c r="Q178" s="48">
        <v>0</v>
      </c>
      <c r="R178" s="48">
        <v>0</v>
      </c>
      <c r="S178" s="48">
        <v>0</v>
      </c>
    </row>
    <row r="179" spans="1:19">
      <c r="A179" s="1153" t="s">
        <v>71</v>
      </c>
      <c r="B179" s="1153"/>
      <c r="C179" s="1153"/>
      <c r="D179" s="1153"/>
      <c r="E179" s="1153"/>
      <c r="F179" s="1153"/>
      <c r="G179" s="1153"/>
      <c r="H179" s="1153"/>
      <c r="I179" s="1153"/>
      <c r="J179" s="1153"/>
      <c r="K179" s="1153"/>
      <c r="L179" s="1153"/>
      <c r="M179" s="1153"/>
      <c r="N179" s="1153"/>
      <c r="O179" s="1153"/>
      <c r="P179" s="1153"/>
      <c r="Q179" s="1153"/>
      <c r="R179" s="1153"/>
      <c r="S179" s="1153"/>
    </row>
    <row r="180" spans="1:19" s="761" customFormat="1">
      <c r="A180" s="18">
        <v>75</v>
      </c>
      <c r="B180" s="18">
        <v>0</v>
      </c>
      <c r="C180" s="18">
        <v>75</v>
      </c>
      <c r="D180" s="18">
        <v>57</v>
      </c>
      <c r="E180" s="18">
        <v>18</v>
      </c>
      <c r="F180" s="18">
        <v>11</v>
      </c>
      <c r="G180" s="761">
        <v>69</v>
      </c>
      <c r="H180" s="18">
        <v>0</v>
      </c>
      <c r="I180" s="18">
        <v>38</v>
      </c>
      <c r="J180" s="18">
        <v>37</v>
      </c>
      <c r="K180" s="161" t="s">
        <v>1362</v>
      </c>
      <c r="L180" s="18">
        <v>37</v>
      </c>
      <c r="M180" s="18">
        <v>0</v>
      </c>
      <c r="N180" s="18">
        <v>0</v>
      </c>
      <c r="O180" s="18">
        <v>15</v>
      </c>
      <c r="P180" s="18">
        <v>60</v>
      </c>
      <c r="Q180" s="18">
        <v>0</v>
      </c>
      <c r="R180" s="18">
        <v>0</v>
      </c>
      <c r="S180" s="18">
        <v>0</v>
      </c>
    </row>
    <row r="181" spans="1:19">
      <c r="A181" s="1153" t="s">
        <v>72</v>
      </c>
      <c r="B181" s="1153"/>
      <c r="C181" s="1153"/>
      <c r="D181" s="1153"/>
      <c r="E181" s="1153"/>
      <c r="F181" s="1153"/>
      <c r="G181" s="1153"/>
      <c r="H181" s="1153"/>
      <c r="I181" s="1153"/>
      <c r="J181" s="1153"/>
      <c r="K181" s="1153"/>
      <c r="L181" s="1153"/>
      <c r="M181" s="1153"/>
      <c r="N181" s="1153"/>
      <c r="O181" s="1153"/>
      <c r="P181" s="1153"/>
      <c r="Q181" s="1153"/>
      <c r="R181" s="1153"/>
      <c r="S181" s="1153"/>
    </row>
    <row r="182" spans="1:19" s="775" customFormat="1">
      <c r="A182" s="18">
        <v>49</v>
      </c>
      <c r="B182" s="18">
        <v>0</v>
      </c>
      <c r="C182" s="18">
        <v>49</v>
      </c>
      <c r="D182" s="18">
        <v>35</v>
      </c>
      <c r="E182" s="18">
        <v>14</v>
      </c>
      <c r="F182" s="18">
        <v>7</v>
      </c>
      <c r="G182" s="18">
        <v>52</v>
      </c>
      <c r="H182" s="18">
        <v>0</v>
      </c>
      <c r="I182" s="18">
        <v>33</v>
      </c>
      <c r="J182" s="18">
        <v>16</v>
      </c>
      <c r="K182" s="161" t="s">
        <v>1362</v>
      </c>
      <c r="L182" s="18">
        <v>16</v>
      </c>
      <c r="M182" s="18">
        <v>0</v>
      </c>
      <c r="N182" s="18">
        <v>0</v>
      </c>
      <c r="O182" s="18">
        <v>12</v>
      </c>
      <c r="P182" s="18">
        <v>37</v>
      </c>
      <c r="Q182" s="18">
        <v>0</v>
      </c>
      <c r="R182" s="18">
        <v>0</v>
      </c>
      <c r="S182" s="18">
        <v>0</v>
      </c>
    </row>
    <row r="183" spans="1:19">
      <c r="A183" s="1170" t="s">
        <v>73</v>
      </c>
      <c r="B183" s="1170"/>
      <c r="C183" s="1170"/>
      <c r="D183" s="1170"/>
      <c r="E183" s="1170"/>
      <c r="F183" s="1170"/>
      <c r="G183" s="1170"/>
      <c r="H183" s="1170"/>
      <c r="I183" s="1170"/>
      <c r="J183" s="1170"/>
      <c r="K183" s="1170"/>
      <c r="L183" s="1170"/>
      <c r="M183" s="1170"/>
      <c r="N183" s="1170"/>
      <c r="O183" s="1170"/>
      <c r="P183" s="1170"/>
      <c r="Q183" s="1170"/>
      <c r="R183" s="1170"/>
      <c r="S183" s="1170"/>
    </row>
    <row r="184" spans="1:19" s="4" customFormat="1">
      <c r="A184" s="18">
        <v>0</v>
      </c>
      <c r="B184" s="18">
        <v>0</v>
      </c>
      <c r="C184" s="18">
        <v>61</v>
      </c>
      <c r="D184" s="18">
        <v>37</v>
      </c>
      <c r="E184" s="18">
        <v>24</v>
      </c>
      <c r="F184" s="18">
        <v>8</v>
      </c>
      <c r="G184" s="18">
        <v>53</v>
      </c>
      <c r="H184" s="18">
        <v>0</v>
      </c>
      <c r="I184" s="18">
        <v>44</v>
      </c>
      <c r="J184" s="18">
        <v>17</v>
      </c>
      <c r="K184" s="18" t="s">
        <v>1362</v>
      </c>
      <c r="L184" s="18">
        <v>17</v>
      </c>
      <c r="M184" s="18">
        <v>0</v>
      </c>
      <c r="N184" s="18">
        <v>0</v>
      </c>
      <c r="O184" s="18">
        <v>9</v>
      </c>
      <c r="P184" s="18">
        <v>52</v>
      </c>
      <c r="Q184" s="18">
        <v>0</v>
      </c>
      <c r="R184" s="18">
        <v>0</v>
      </c>
      <c r="S184" s="18">
        <v>0</v>
      </c>
    </row>
    <row r="185" spans="1:19">
      <c r="A185" s="1153" t="s">
        <v>74</v>
      </c>
      <c r="B185" s="1153"/>
      <c r="C185" s="1153"/>
      <c r="D185" s="1153"/>
      <c r="E185" s="1153"/>
      <c r="F185" s="1153"/>
      <c r="G185" s="1153"/>
      <c r="H185" s="1153"/>
      <c r="I185" s="1153"/>
      <c r="J185" s="1153"/>
      <c r="K185" s="1153"/>
      <c r="L185" s="1153"/>
      <c r="M185" s="1153"/>
      <c r="N185" s="1153"/>
      <c r="O185" s="1153"/>
      <c r="P185" s="1153"/>
      <c r="Q185" s="1153"/>
      <c r="R185" s="1153"/>
      <c r="S185" s="1153"/>
    </row>
    <row r="186" spans="1:19" s="856" customFormat="1">
      <c r="A186" s="18">
        <v>0</v>
      </c>
      <c r="B186" s="18">
        <v>0</v>
      </c>
      <c r="C186" s="18">
        <v>80</v>
      </c>
      <c r="D186" s="18">
        <v>62</v>
      </c>
      <c r="E186" s="18">
        <v>18</v>
      </c>
      <c r="F186" s="18">
        <v>7</v>
      </c>
      <c r="G186" s="18">
        <v>76</v>
      </c>
      <c r="H186" s="18">
        <v>0</v>
      </c>
      <c r="I186" s="18">
        <v>33</v>
      </c>
      <c r="J186" s="18">
        <v>47</v>
      </c>
      <c r="K186" s="161" t="s">
        <v>1362</v>
      </c>
      <c r="L186" s="18">
        <v>47</v>
      </c>
      <c r="M186" s="18">
        <v>0</v>
      </c>
      <c r="N186" s="18">
        <v>0</v>
      </c>
      <c r="O186" s="18">
        <v>18</v>
      </c>
      <c r="P186" s="18">
        <v>62</v>
      </c>
      <c r="Q186" s="18">
        <v>0</v>
      </c>
      <c r="R186" s="18">
        <v>0</v>
      </c>
      <c r="S186" s="18">
        <v>0</v>
      </c>
    </row>
    <row r="187" spans="1:19">
      <c r="A187" s="1153" t="s">
        <v>75</v>
      </c>
      <c r="B187" s="1153"/>
      <c r="C187" s="1153"/>
      <c r="D187" s="1153"/>
      <c r="E187" s="1153"/>
      <c r="F187" s="1153"/>
      <c r="G187" s="1153"/>
      <c r="H187" s="1153"/>
      <c r="I187" s="1153"/>
      <c r="J187" s="1153"/>
      <c r="K187" s="1153"/>
      <c r="L187" s="1153"/>
      <c r="M187" s="1153"/>
      <c r="N187" s="1153"/>
      <c r="O187" s="1153"/>
      <c r="P187" s="1153"/>
      <c r="Q187" s="1153"/>
      <c r="R187" s="1153"/>
      <c r="S187" s="1153"/>
    </row>
    <row r="188" spans="1:19" s="4" customFormat="1">
      <c r="A188" s="18">
        <v>0</v>
      </c>
      <c r="B188" s="18">
        <v>0</v>
      </c>
      <c r="C188" s="18">
        <v>109</v>
      </c>
      <c r="D188" s="18">
        <v>77</v>
      </c>
      <c r="E188" s="18">
        <v>32</v>
      </c>
      <c r="F188" s="18">
        <v>13</v>
      </c>
      <c r="G188" s="18">
        <v>102</v>
      </c>
      <c r="H188" s="18">
        <v>0</v>
      </c>
      <c r="I188" s="18">
        <v>102</v>
      </c>
      <c r="J188" s="18">
        <v>74</v>
      </c>
      <c r="K188" s="161" t="s">
        <v>1362</v>
      </c>
      <c r="L188" s="18">
        <v>74</v>
      </c>
      <c r="M188" s="18">
        <v>0</v>
      </c>
      <c r="N188" s="18">
        <v>0</v>
      </c>
      <c r="O188" s="18">
        <v>29</v>
      </c>
      <c r="P188" s="18">
        <v>80</v>
      </c>
      <c r="Q188" s="18">
        <v>0</v>
      </c>
      <c r="R188" s="18">
        <v>0</v>
      </c>
      <c r="S188" s="18">
        <v>0</v>
      </c>
    </row>
    <row r="189" spans="1:19">
      <c r="A189" s="1153" t="s">
        <v>76</v>
      </c>
      <c r="B189" s="1153"/>
      <c r="C189" s="1153"/>
      <c r="D189" s="1153"/>
      <c r="E189" s="1153"/>
      <c r="F189" s="1153"/>
      <c r="G189" s="1153"/>
      <c r="H189" s="1153"/>
      <c r="I189" s="1153"/>
      <c r="J189" s="1153"/>
      <c r="K189" s="1153"/>
      <c r="L189" s="1153"/>
      <c r="M189" s="1153"/>
      <c r="N189" s="1153"/>
      <c r="O189" s="1153"/>
      <c r="P189" s="1153"/>
      <c r="Q189" s="1153"/>
      <c r="R189" s="1153"/>
      <c r="S189" s="1153"/>
    </row>
    <row r="190" spans="1:19" s="878" customFormat="1">
      <c r="A190" s="874">
        <v>0</v>
      </c>
      <c r="B190" s="874">
        <v>0</v>
      </c>
      <c r="C190" s="874">
        <v>72</v>
      </c>
      <c r="D190" s="874">
        <v>63</v>
      </c>
      <c r="E190" s="874">
        <v>9</v>
      </c>
      <c r="F190" s="874">
        <v>11</v>
      </c>
      <c r="G190" s="874">
        <v>67</v>
      </c>
      <c r="H190" s="874">
        <v>0</v>
      </c>
      <c r="I190" s="874">
        <v>23</v>
      </c>
      <c r="J190" s="874">
        <v>49</v>
      </c>
      <c r="K190" s="161" t="s">
        <v>1362</v>
      </c>
      <c r="L190" s="874">
        <v>49</v>
      </c>
      <c r="M190" s="874">
        <v>0</v>
      </c>
      <c r="N190" s="874">
        <v>0</v>
      </c>
      <c r="O190" s="874">
        <v>14</v>
      </c>
      <c r="P190" s="874">
        <v>58</v>
      </c>
      <c r="Q190" s="874">
        <v>0</v>
      </c>
      <c r="R190" s="874">
        <v>0</v>
      </c>
      <c r="S190" s="874">
        <v>0</v>
      </c>
    </row>
    <row r="191" spans="1:19">
      <c r="A191" s="1153" t="s">
        <v>77</v>
      </c>
      <c r="B191" s="1153"/>
      <c r="C191" s="1153"/>
      <c r="D191" s="1153"/>
      <c r="E191" s="1153"/>
      <c r="F191" s="1153"/>
      <c r="G191" s="1153"/>
      <c r="H191" s="1153"/>
      <c r="I191" s="1153"/>
      <c r="J191" s="1153"/>
      <c r="K191" s="1153"/>
      <c r="L191" s="1153"/>
      <c r="M191" s="1153"/>
      <c r="N191" s="1153"/>
      <c r="O191" s="1153"/>
      <c r="P191" s="1153"/>
      <c r="Q191" s="1153"/>
      <c r="R191" s="1153"/>
      <c r="S191" s="1153"/>
    </row>
    <row r="192" spans="1:19" s="4" customFormat="1">
      <c r="A192" s="18">
        <v>0</v>
      </c>
      <c r="B192" s="18">
        <v>0</v>
      </c>
      <c r="C192" s="18">
        <v>106</v>
      </c>
      <c r="D192" s="18">
        <v>71</v>
      </c>
      <c r="E192" s="18">
        <v>35</v>
      </c>
      <c r="F192" s="18">
        <v>11</v>
      </c>
      <c r="G192" s="18">
        <v>105</v>
      </c>
      <c r="H192" s="18">
        <v>0</v>
      </c>
      <c r="I192" s="18">
        <v>50</v>
      </c>
      <c r="J192" s="18">
        <v>56</v>
      </c>
      <c r="K192" s="18" t="s">
        <v>1362</v>
      </c>
      <c r="L192" s="18">
        <v>56</v>
      </c>
      <c r="M192" s="18">
        <v>0</v>
      </c>
      <c r="N192" s="18">
        <v>0</v>
      </c>
      <c r="O192" s="18">
        <v>24</v>
      </c>
      <c r="P192" s="18">
        <v>82</v>
      </c>
      <c r="Q192" s="18">
        <v>0</v>
      </c>
      <c r="R192" s="18">
        <v>0</v>
      </c>
      <c r="S192" s="18">
        <v>0</v>
      </c>
    </row>
    <row r="193" spans="1:19">
      <c r="A193" s="1153" t="s">
        <v>78</v>
      </c>
      <c r="B193" s="1153"/>
      <c r="C193" s="1153"/>
      <c r="D193" s="1153"/>
      <c r="E193" s="1153"/>
      <c r="F193" s="1153"/>
      <c r="G193" s="1153"/>
      <c r="H193" s="1153"/>
      <c r="I193" s="1153"/>
      <c r="J193" s="1153"/>
      <c r="K193" s="1153"/>
      <c r="L193" s="1153"/>
      <c r="M193" s="1153"/>
      <c r="N193" s="1153"/>
      <c r="O193" s="1153"/>
      <c r="P193" s="1153"/>
      <c r="Q193" s="1153"/>
      <c r="R193" s="1153"/>
      <c r="S193" s="1153"/>
    </row>
    <row r="194" spans="1:19" s="4" customFormat="1">
      <c r="A194" s="18">
        <v>0</v>
      </c>
      <c r="B194" s="18">
        <v>0</v>
      </c>
      <c r="C194" s="18">
        <v>97</v>
      </c>
      <c r="D194" s="18">
        <v>64</v>
      </c>
      <c r="E194" s="18">
        <v>33</v>
      </c>
      <c r="F194" s="18">
        <v>9</v>
      </c>
      <c r="G194" s="18">
        <v>95</v>
      </c>
      <c r="H194" s="18">
        <v>0</v>
      </c>
      <c r="I194" s="18">
        <v>43</v>
      </c>
      <c r="J194" s="18">
        <v>54</v>
      </c>
      <c r="K194" s="18" t="s">
        <v>1362</v>
      </c>
      <c r="L194" s="18">
        <v>54</v>
      </c>
      <c r="M194" s="18">
        <v>0</v>
      </c>
      <c r="N194" s="18">
        <v>0</v>
      </c>
      <c r="O194" s="18">
        <v>15</v>
      </c>
      <c r="P194" s="18">
        <v>82</v>
      </c>
      <c r="Q194" s="18">
        <v>0</v>
      </c>
      <c r="R194" s="18">
        <v>0</v>
      </c>
      <c r="S194" s="18">
        <v>0</v>
      </c>
    </row>
    <row r="195" spans="1:19">
      <c r="A195" s="1179" t="s">
        <v>79</v>
      </c>
      <c r="B195" s="1180"/>
      <c r="C195" s="1180"/>
      <c r="D195" s="1180"/>
      <c r="E195" s="1180"/>
      <c r="F195" s="1180"/>
      <c r="G195" s="1180"/>
      <c r="H195" s="1180"/>
      <c r="I195" s="1180"/>
      <c r="J195" s="1180"/>
      <c r="K195" s="1180"/>
      <c r="L195" s="1180"/>
      <c r="M195" s="1180"/>
      <c r="N195" s="1180"/>
      <c r="O195" s="1180"/>
      <c r="P195" s="1180"/>
      <c r="Q195" s="1180"/>
      <c r="R195" s="1180"/>
      <c r="S195" s="1181"/>
    </row>
    <row r="196" spans="1:19" s="465" customFormat="1" ht="15" customHeight="1">
      <c r="A196" s="48">
        <v>0</v>
      </c>
      <c r="B196" s="48">
        <v>0</v>
      </c>
      <c r="C196" s="48">
        <v>0</v>
      </c>
      <c r="D196" s="48">
        <v>0</v>
      </c>
      <c r="E196" s="48">
        <v>0</v>
      </c>
      <c r="F196" s="48">
        <v>0</v>
      </c>
      <c r="G196" s="48">
        <v>0</v>
      </c>
      <c r="H196" s="48">
        <v>0</v>
      </c>
      <c r="I196" s="48">
        <v>0</v>
      </c>
      <c r="J196" s="48">
        <v>0</v>
      </c>
      <c r="K196" s="161">
        <v>0</v>
      </c>
      <c r="L196" s="48">
        <v>0</v>
      </c>
      <c r="M196" s="48">
        <v>0</v>
      </c>
      <c r="N196" s="48">
        <v>0</v>
      </c>
      <c r="O196" s="48">
        <v>0</v>
      </c>
      <c r="P196" s="48">
        <v>0</v>
      </c>
      <c r="Q196" s="48">
        <v>0</v>
      </c>
      <c r="R196" s="48">
        <v>0</v>
      </c>
      <c r="S196" s="48">
        <v>0</v>
      </c>
    </row>
    <row r="197" spans="1:19">
      <c r="A197" s="1170" t="s">
        <v>80</v>
      </c>
      <c r="B197" s="1170"/>
      <c r="C197" s="1170"/>
      <c r="D197" s="1170"/>
      <c r="E197" s="1170"/>
      <c r="F197" s="1170"/>
      <c r="G197" s="1170"/>
      <c r="H197" s="1170"/>
      <c r="I197" s="1170"/>
      <c r="J197" s="1170"/>
      <c r="K197" s="1170"/>
      <c r="L197" s="1170"/>
      <c r="M197" s="1170"/>
      <c r="N197" s="1170"/>
      <c r="O197" s="1170"/>
      <c r="P197" s="1170"/>
      <c r="Q197" s="1170"/>
      <c r="R197" s="1170"/>
      <c r="S197" s="1170"/>
    </row>
    <row r="198" spans="1:19" s="465" customFormat="1" ht="15" customHeight="1">
      <c r="A198" s="48">
        <v>0</v>
      </c>
      <c r="B198" s="48">
        <v>0</v>
      </c>
      <c r="C198" s="48">
        <v>0</v>
      </c>
      <c r="D198" s="48">
        <v>0</v>
      </c>
      <c r="E198" s="48">
        <v>0</v>
      </c>
      <c r="F198" s="48">
        <v>0</v>
      </c>
      <c r="G198" s="48">
        <v>0</v>
      </c>
      <c r="H198" s="48">
        <v>0</v>
      </c>
      <c r="I198" s="48">
        <v>0</v>
      </c>
      <c r="J198" s="48">
        <v>0</v>
      </c>
      <c r="K198" s="161">
        <v>0</v>
      </c>
      <c r="L198" s="48">
        <v>0</v>
      </c>
      <c r="M198" s="48">
        <v>0</v>
      </c>
      <c r="N198" s="48">
        <v>0</v>
      </c>
      <c r="O198" s="48">
        <v>0</v>
      </c>
      <c r="P198" s="48">
        <v>0</v>
      </c>
      <c r="Q198" s="48">
        <v>0</v>
      </c>
      <c r="R198" s="48">
        <v>0</v>
      </c>
      <c r="S198" s="48">
        <v>0</v>
      </c>
    </row>
    <row r="199" spans="1:19">
      <c r="A199" s="1164" t="s">
        <v>3655</v>
      </c>
      <c r="B199" s="1165"/>
      <c r="C199" s="1165"/>
      <c r="D199" s="1165"/>
      <c r="E199" s="1165"/>
      <c r="F199" s="1165"/>
      <c r="G199" s="1165"/>
      <c r="H199" s="1165"/>
      <c r="I199" s="1165"/>
      <c r="J199" s="1165"/>
      <c r="K199" s="1165"/>
      <c r="L199" s="1165"/>
      <c r="M199" s="1165"/>
      <c r="N199" s="1165"/>
      <c r="O199" s="1165"/>
      <c r="P199" s="1165"/>
      <c r="Q199" s="1165"/>
      <c r="R199" s="1165"/>
      <c r="S199" s="1166"/>
    </row>
    <row r="200" spans="1:19">
      <c r="A200" s="159">
        <f>A176+A178+A180+A182+A184+A186+A188+A190+A192+A194+A196+A198</f>
        <v>225</v>
      </c>
      <c r="B200" s="159">
        <f t="shared" ref="B200:S200" si="4">B176+B178+B180+B182+B184+B186+B188+B190+B192+B194+B196+B198</f>
        <v>0</v>
      </c>
      <c r="C200" s="159">
        <f t="shared" si="4"/>
        <v>750</v>
      </c>
      <c r="D200" s="159">
        <f t="shared" si="4"/>
        <v>541</v>
      </c>
      <c r="E200" s="159">
        <f t="shared" si="4"/>
        <v>209</v>
      </c>
      <c r="F200" s="159">
        <f t="shared" si="4"/>
        <v>86</v>
      </c>
      <c r="G200" s="159">
        <f t="shared" si="4"/>
        <v>714</v>
      </c>
      <c r="H200" s="159">
        <f t="shared" si="4"/>
        <v>0</v>
      </c>
      <c r="I200" s="159">
        <f t="shared" si="4"/>
        <v>408</v>
      </c>
      <c r="J200" s="159">
        <f t="shared" si="4"/>
        <v>409</v>
      </c>
      <c r="K200" s="161" t="s">
        <v>1362</v>
      </c>
      <c r="L200" s="159">
        <f t="shared" si="4"/>
        <v>409</v>
      </c>
      <c r="M200" s="159">
        <f t="shared" si="4"/>
        <v>0</v>
      </c>
      <c r="N200" s="159">
        <f t="shared" si="4"/>
        <v>0</v>
      </c>
      <c r="O200" s="159">
        <f t="shared" si="4"/>
        <v>153</v>
      </c>
      <c r="P200" s="159">
        <f t="shared" si="4"/>
        <v>597</v>
      </c>
      <c r="Q200" s="159">
        <f t="shared" si="4"/>
        <v>0</v>
      </c>
      <c r="R200" s="159">
        <f t="shared" si="4"/>
        <v>0</v>
      </c>
      <c r="S200" s="159">
        <f t="shared" si="4"/>
        <v>0</v>
      </c>
    </row>
    <row r="201" spans="1:19">
      <c r="A201" s="166"/>
      <c r="B201" s="167"/>
      <c r="C201" s="167"/>
      <c r="D201" s="167"/>
      <c r="E201" s="167"/>
      <c r="F201" s="167"/>
      <c r="G201" s="167"/>
      <c r="H201" s="167"/>
      <c r="I201" s="167"/>
      <c r="J201" s="167"/>
      <c r="K201" s="167"/>
      <c r="L201" s="167"/>
      <c r="M201" s="167"/>
      <c r="N201" s="167"/>
      <c r="O201" s="167"/>
      <c r="P201" s="167"/>
      <c r="Q201" s="167"/>
      <c r="R201" s="167"/>
      <c r="S201" s="168"/>
    </row>
    <row r="202" spans="1:19" ht="22.5" customHeight="1">
      <c r="A202" s="1167" t="s">
        <v>1416</v>
      </c>
      <c r="B202" s="1168"/>
      <c r="C202" s="1168"/>
      <c r="D202" s="1168"/>
      <c r="E202" s="1168"/>
      <c r="F202" s="1168"/>
      <c r="G202" s="1168"/>
      <c r="H202" s="1168"/>
      <c r="I202" s="1168"/>
      <c r="J202" s="1168"/>
      <c r="K202" s="1168"/>
      <c r="L202" s="1168"/>
      <c r="M202" s="1168"/>
      <c r="N202" s="1168"/>
      <c r="O202" s="1168"/>
      <c r="P202" s="1168"/>
      <c r="Q202" s="1168"/>
      <c r="R202" s="1168"/>
      <c r="S202" s="1169"/>
    </row>
    <row r="203" spans="1:19" ht="12.75" customHeight="1">
      <c r="A203" s="1136" t="s">
        <v>3654</v>
      </c>
      <c r="B203" s="1137"/>
      <c r="C203" s="1137"/>
      <c r="D203" s="1137"/>
      <c r="E203" s="1137"/>
      <c r="F203" s="1137"/>
      <c r="G203" s="1137"/>
      <c r="H203" s="1137"/>
      <c r="I203" s="1137"/>
      <c r="J203" s="1137"/>
      <c r="K203" s="1137"/>
      <c r="L203" s="1137"/>
      <c r="M203" s="1137"/>
      <c r="N203" s="1137"/>
      <c r="O203" s="1137"/>
      <c r="P203" s="1137"/>
      <c r="Q203" s="1137"/>
      <c r="R203" s="1137"/>
      <c r="S203" s="1138"/>
    </row>
    <row r="204" spans="1:19">
      <c r="A204" s="1158" t="s">
        <v>81</v>
      </c>
      <c r="B204" s="1159"/>
      <c r="C204" s="1159"/>
      <c r="D204" s="1159"/>
      <c r="E204" s="1159"/>
      <c r="F204" s="1159"/>
      <c r="G204" s="1159"/>
      <c r="H204" s="1159"/>
      <c r="I204" s="1159"/>
      <c r="J204" s="1159"/>
      <c r="K204" s="1159"/>
      <c r="L204" s="1159"/>
      <c r="M204" s="1159"/>
      <c r="N204" s="1159"/>
      <c r="O204" s="1159"/>
      <c r="P204" s="1159"/>
      <c r="Q204" s="1159"/>
      <c r="R204" s="1159"/>
      <c r="S204" s="1160"/>
    </row>
    <row r="205" spans="1:19">
      <c r="A205" s="1158" t="s">
        <v>1390</v>
      </c>
      <c r="B205" s="1159"/>
      <c r="C205" s="1159"/>
      <c r="D205" s="1159"/>
      <c r="E205" s="1159"/>
      <c r="F205" s="1159"/>
      <c r="G205" s="1159"/>
      <c r="H205" s="1159"/>
      <c r="I205" s="1159"/>
      <c r="J205" s="1159"/>
      <c r="K205" s="1159"/>
      <c r="L205" s="1159"/>
      <c r="M205" s="1159"/>
      <c r="N205" s="1159"/>
      <c r="O205" s="1159"/>
      <c r="P205" s="1159"/>
      <c r="Q205" s="1159"/>
      <c r="R205" s="1159"/>
      <c r="S205" s="1160"/>
    </row>
    <row r="206" spans="1:19">
      <c r="A206" s="1158" t="s">
        <v>1391</v>
      </c>
      <c r="B206" s="1159"/>
      <c r="C206" s="1159"/>
      <c r="D206" s="1159"/>
      <c r="E206" s="1159"/>
      <c r="F206" s="1159"/>
      <c r="G206" s="1159"/>
      <c r="H206" s="1159"/>
      <c r="I206" s="1159"/>
      <c r="J206" s="1159"/>
      <c r="K206" s="1159"/>
      <c r="L206" s="1159"/>
      <c r="M206" s="1159"/>
      <c r="N206" s="1159"/>
      <c r="O206" s="1159"/>
      <c r="P206" s="1159"/>
      <c r="Q206" s="1159"/>
      <c r="R206" s="1159"/>
      <c r="S206" s="1160"/>
    </row>
    <row r="207" spans="1:19">
      <c r="A207" s="1158" t="s">
        <v>1392</v>
      </c>
      <c r="B207" s="1159"/>
      <c r="C207" s="1159"/>
      <c r="D207" s="1159"/>
      <c r="E207" s="1159"/>
      <c r="F207" s="1159"/>
      <c r="G207" s="1159"/>
      <c r="H207" s="1159"/>
      <c r="I207" s="1159"/>
      <c r="J207" s="1159"/>
      <c r="K207" s="1159"/>
      <c r="L207" s="1159"/>
      <c r="M207" s="1159"/>
      <c r="N207" s="1159"/>
      <c r="O207" s="1159"/>
      <c r="P207" s="1159"/>
      <c r="Q207" s="1159"/>
      <c r="R207" s="1159"/>
      <c r="S207" s="1160"/>
    </row>
    <row r="208" spans="1:19">
      <c r="A208" s="1158" t="s">
        <v>1393</v>
      </c>
      <c r="B208" s="1159"/>
      <c r="C208" s="1159"/>
      <c r="D208" s="1159"/>
      <c r="E208" s="1159"/>
      <c r="F208" s="1159"/>
      <c r="G208" s="1159"/>
      <c r="H208" s="1159"/>
      <c r="I208" s="1159"/>
      <c r="J208" s="1159"/>
      <c r="K208" s="1159"/>
      <c r="L208" s="1159"/>
      <c r="M208" s="1159"/>
      <c r="N208" s="1159"/>
      <c r="O208" s="1159"/>
      <c r="P208" s="1159"/>
      <c r="Q208" s="1159"/>
      <c r="R208" s="1159"/>
      <c r="S208" s="1160"/>
    </row>
    <row r="209" spans="1:19">
      <c r="A209" s="1158" t="s">
        <v>1394</v>
      </c>
      <c r="B209" s="1159"/>
      <c r="C209" s="1159"/>
      <c r="D209" s="1159"/>
      <c r="E209" s="1159"/>
      <c r="F209" s="1159"/>
      <c r="G209" s="1159"/>
      <c r="H209" s="1159"/>
      <c r="I209" s="1159"/>
      <c r="J209" s="1159"/>
      <c r="K209" s="1159"/>
      <c r="L209" s="1159"/>
      <c r="M209" s="1159"/>
      <c r="N209" s="1159"/>
      <c r="O209" s="1159"/>
      <c r="P209" s="1159"/>
      <c r="Q209" s="1159"/>
      <c r="R209" s="1159"/>
      <c r="S209" s="1160"/>
    </row>
    <row r="210" spans="1:19">
      <c r="A210" s="1158" t="s">
        <v>1395</v>
      </c>
      <c r="B210" s="1159"/>
      <c r="C210" s="1159"/>
      <c r="D210" s="1159"/>
      <c r="E210" s="1159"/>
      <c r="F210" s="1159"/>
      <c r="G210" s="1159"/>
      <c r="H210" s="1159"/>
      <c r="I210" s="1159"/>
      <c r="J210" s="1159"/>
      <c r="K210" s="1159"/>
      <c r="L210" s="1159"/>
      <c r="M210" s="1159"/>
      <c r="N210" s="1159"/>
      <c r="O210" s="1159"/>
      <c r="P210" s="1159"/>
      <c r="Q210" s="1159"/>
      <c r="R210" s="1159"/>
      <c r="S210" s="1160"/>
    </row>
    <row r="211" spans="1:19">
      <c r="A211" s="1161" t="s">
        <v>1396</v>
      </c>
      <c r="B211" s="1162"/>
      <c r="C211" s="1162"/>
      <c r="D211" s="1162"/>
      <c r="E211" s="1162"/>
      <c r="F211" s="1162"/>
      <c r="G211" s="1162"/>
      <c r="H211" s="1162"/>
      <c r="I211" s="1162"/>
      <c r="J211" s="1162"/>
      <c r="K211" s="1162"/>
      <c r="L211" s="1162"/>
      <c r="M211" s="1162"/>
      <c r="N211" s="1162"/>
      <c r="O211" s="1162"/>
      <c r="P211" s="1162"/>
      <c r="Q211" s="1162"/>
      <c r="R211" s="1162"/>
      <c r="S211" s="1163"/>
    </row>
    <row r="212" spans="1:19" ht="34.5" customHeight="1">
      <c r="A212" s="1143" t="s">
        <v>41</v>
      </c>
      <c r="B212" s="1143"/>
      <c r="C212" s="1143"/>
      <c r="D212" s="1143" t="s">
        <v>42</v>
      </c>
      <c r="E212" s="1143"/>
      <c r="F212" s="1143" t="s">
        <v>43</v>
      </c>
      <c r="G212" s="1143"/>
      <c r="H212" s="1143"/>
      <c r="I212" s="1143" t="s">
        <v>44</v>
      </c>
      <c r="J212" s="1143"/>
      <c r="K212" s="1146" t="s">
        <v>45</v>
      </c>
      <c r="L212" s="1149"/>
      <c r="M212" s="1149"/>
      <c r="N212" s="1150"/>
      <c r="O212" s="1151" t="s">
        <v>46</v>
      </c>
      <c r="P212" s="1151"/>
      <c r="Q212" s="1152"/>
      <c r="R212" s="1143" t="s">
        <v>47</v>
      </c>
      <c r="S212" s="1143"/>
    </row>
    <row r="213" spans="1:19" ht="27" customHeight="1">
      <c r="A213" s="1142" t="s">
        <v>48</v>
      </c>
      <c r="B213" s="1142" t="s">
        <v>49</v>
      </c>
      <c r="C213" s="1144" t="s">
        <v>312</v>
      </c>
      <c r="D213" s="1142" t="s">
        <v>51</v>
      </c>
      <c r="E213" s="1142" t="s">
        <v>52</v>
      </c>
      <c r="F213" s="1146" t="s">
        <v>53</v>
      </c>
      <c r="G213" s="1147"/>
      <c r="H213" s="1148"/>
      <c r="I213" s="1142" t="s">
        <v>54</v>
      </c>
      <c r="J213" s="1142" t="s">
        <v>55</v>
      </c>
      <c r="K213" s="1146" t="s">
        <v>56</v>
      </c>
      <c r="L213" s="1148"/>
      <c r="M213" s="1146" t="s">
        <v>57</v>
      </c>
      <c r="N213" s="1148"/>
      <c r="O213" s="1142" t="s">
        <v>58</v>
      </c>
      <c r="P213" s="1142" t="s">
        <v>59</v>
      </c>
      <c r="Q213" s="1142" t="s">
        <v>60</v>
      </c>
      <c r="R213" s="1142" t="s">
        <v>61</v>
      </c>
      <c r="S213" s="1142" t="s">
        <v>62</v>
      </c>
    </row>
    <row r="214" spans="1:19" ht="64.5" customHeight="1">
      <c r="A214" s="1143"/>
      <c r="B214" s="1143"/>
      <c r="C214" s="1145"/>
      <c r="D214" s="1143"/>
      <c r="E214" s="1143"/>
      <c r="F214" s="156" t="s">
        <v>63</v>
      </c>
      <c r="G214" s="156" t="s">
        <v>64</v>
      </c>
      <c r="H214" s="156" t="s">
        <v>65</v>
      </c>
      <c r="I214" s="1143"/>
      <c r="J214" s="1143"/>
      <c r="K214" s="157" t="s">
        <v>66</v>
      </c>
      <c r="L214" s="157" t="s">
        <v>67</v>
      </c>
      <c r="M214" s="157" t="s">
        <v>68</v>
      </c>
      <c r="N214" s="157" t="s">
        <v>67</v>
      </c>
      <c r="O214" s="1143"/>
      <c r="P214" s="1143"/>
      <c r="Q214" s="1143"/>
      <c r="R214" s="1143"/>
      <c r="S214" s="1143"/>
    </row>
    <row r="215" spans="1:19">
      <c r="A215" s="1153" t="s">
        <v>69</v>
      </c>
      <c r="B215" s="1153"/>
      <c r="C215" s="1153"/>
      <c r="D215" s="1153"/>
      <c r="E215" s="1153"/>
      <c r="F215" s="1153"/>
      <c r="G215" s="1153"/>
      <c r="H215" s="1153"/>
      <c r="I215" s="1153"/>
      <c r="J215" s="1153"/>
      <c r="K215" s="1153"/>
      <c r="L215" s="1153"/>
      <c r="M215" s="1153"/>
      <c r="N215" s="1153"/>
      <c r="O215" s="1153"/>
      <c r="P215" s="1153"/>
      <c r="Q215" s="1153"/>
      <c r="R215" s="1153"/>
      <c r="S215" s="1153"/>
    </row>
    <row r="216" spans="1:19" s="381" customFormat="1" ht="13.5" customHeight="1">
      <c r="A216" s="380">
        <v>80</v>
      </c>
      <c r="B216" s="380">
        <v>0</v>
      </c>
      <c r="C216" s="380">
        <v>80</v>
      </c>
      <c r="D216" s="380">
        <v>44</v>
      </c>
      <c r="E216" s="380">
        <v>36</v>
      </c>
      <c r="F216" s="380">
        <v>5</v>
      </c>
      <c r="G216" s="380">
        <v>55</v>
      </c>
      <c r="H216" s="380">
        <v>20</v>
      </c>
      <c r="I216" s="380">
        <v>80</v>
      </c>
      <c r="J216" s="380">
        <v>0</v>
      </c>
      <c r="K216" s="161">
        <v>0</v>
      </c>
      <c r="L216" s="380">
        <v>0</v>
      </c>
      <c r="M216" s="380">
        <v>0</v>
      </c>
      <c r="N216" s="380">
        <v>0</v>
      </c>
      <c r="O216" s="380">
        <v>52</v>
      </c>
      <c r="P216" s="380">
        <v>28</v>
      </c>
      <c r="Q216" s="380">
        <v>0</v>
      </c>
      <c r="R216" s="380">
        <v>0</v>
      </c>
      <c r="S216" s="380">
        <v>0</v>
      </c>
    </row>
    <row r="217" spans="1:19">
      <c r="A217" s="1153" t="s">
        <v>70</v>
      </c>
      <c r="B217" s="1153"/>
      <c r="C217" s="1153"/>
      <c r="D217" s="1153"/>
      <c r="E217" s="1153"/>
      <c r="F217" s="1153"/>
      <c r="G217" s="1153"/>
      <c r="H217" s="1153"/>
      <c r="I217" s="1153"/>
      <c r="J217" s="1153"/>
      <c r="K217" s="1153"/>
      <c r="L217" s="1153"/>
      <c r="M217" s="1153"/>
      <c r="N217" s="1153"/>
      <c r="O217" s="1153"/>
      <c r="P217" s="1153"/>
      <c r="Q217" s="1153"/>
      <c r="R217" s="1153"/>
      <c r="S217" s="1153"/>
    </row>
    <row r="218" spans="1:19" s="310" customFormat="1" ht="15" customHeight="1">
      <c r="A218" s="48">
        <v>194</v>
      </c>
      <c r="B218" s="48">
        <v>0</v>
      </c>
      <c r="C218" s="48">
        <v>194</v>
      </c>
      <c r="D218" s="48">
        <v>100</v>
      </c>
      <c r="E218" s="48">
        <v>94</v>
      </c>
      <c r="F218" s="48">
        <v>37</v>
      </c>
      <c r="G218" s="48">
        <v>99</v>
      </c>
      <c r="H218" s="48">
        <v>58</v>
      </c>
      <c r="I218" s="48">
        <v>194</v>
      </c>
      <c r="J218" s="48">
        <v>0</v>
      </c>
      <c r="K218" s="161">
        <v>0</v>
      </c>
      <c r="L218" s="48">
        <v>0</v>
      </c>
      <c r="M218" s="48">
        <v>0</v>
      </c>
      <c r="N218" s="48">
        <v>0</v>
      </c>
      <c r="O218" s="48">
        <v>110</v>
      </c>
      <c r="P218" s="48">
        <v>84</v>
      </c>
      <c r="Q218" s="48">
        <v>0</v>
      </c>
      <c r="R218" s="48">
        <v>0</v>
      </c>
      <c r="S218" s="48">
        <v>0</v>
      </c>
    </row>
    <row r="219" spans="1:19">
      <c r="A219" s="1153" t="s">
        <v>71</v>
      </c>
      <c r="B219" s="1153"/>
      <c r="C219" s="1153"/>
      <c r="D219" s="1153"/>
      <c r="E219" s="1153"/>
      <c r="F219" s="1153"/>
      <c r="G219" s="1153"/>
      <c r="H219" s="1153"/>
      <c r="I219" s="1153"/>
      <c r="J219" s="1153"/>
      <c r="K219" s="1153"/>
      <c r="L219" s="1153"/>
      <c r="M219" s="1153"/>
      <c r="N219" s="1153"/>
      <c r="O219" s="1153"/>
      <c r="P219" s="1153"/>
      <c r="Q219" s="1153"/>
      <c r="R219" s="1153"/>
      <c r="S219" s="1153"/>
    </row>
    <row r="220" spans="1:19" s="310" customFormat="1" ht="15" customHeight="1">
      <c r="A220" s="48">
        <v>128</v>
      </c>
      <c r="B220" s="48">
        <v>0</v>
      </c>
      <c r="C220" s="48">
        <v>128</v>
      </c>
      <c r="D220" s="48">
        <v>66</v>
      </c>
      <c r="E220" s="48">
        <v>62</v>
      </c>
      <c r="F220" s="48">
        <v>17</v>
      </c>
      <c r="G220" s="48">
        <v>85</v>
      </c>
      <c r="H220" s="48">
        <v>26</v>
      </c>
      <c r="I220" s="48">
        <v>128</v>
      </c>
      <c r="J220" s="48">
        <v>0</v>
      </c>
      <c r="K220" s="161">
        <v>0</v>
      </c>
      <c r="L220" s="48">
        <v>0</v>
      </c>
      <c r="M220" s="48">
        <v>0</v>
      </c>
      <c r="N220" s="48">
        <v>0</v>
      </c>
      <c r="O220" s="48">
        <v>81</v>
      </c>
      <c r="P220" s="48">
        <v>47</v>
      </c>
      <c r="Q220" s="48">
        <v>0</v>
      </c>
      <c r="R220" s="48">
        <v>0</v>
      </c>
      <c r="S220" s="48">
        <v>0</v>
      </c>
    </row>
    <row r="221" spans="1:19">
      <c r="A221" s="1170" t="s">
        <v>72</v>
      </c>
      <c r="B221" s="1170"/>
      <c r="C221" s="1170"/>
      <c r="D221" s="1170"/>
      <c r="E221" s="1170"/>
      <c r="F221" s="1170"/>
      <c r="G221" s="1170"/>
      <c r="H221" s="1170"/>
      <c r="I221" s="1170"/>
      <c r="J221" s="1170"/>
      <c r="K221" s="1170"/>
      <c r="L221" s="1170"/>
      <c r="M221" s="1170"/>
      <c r="N221" s="1170"/>
      <c r="O221" s="1170"/>
      <c r="P221" s="1170"/>
      <c r="Q221" s="1170"/>
      <c r="R221" s="1170"/>
      <c r="S221" s="1170"/>
    </row>
    <row r="222" spans="1:19" s="310" customFormat="1" ht="15" customHeight="1">
      <c r="A222" s="48">
        <v>188</v>
      </c>
      <c r="B222" s="48">
        <v>0</v>
      </c>
      <c r="C222" s="48">
        <v>188</v>
      </c>
      <c r="D222" s="48">
        <v>99</v>
      </c>
      <c r="E222" s="48">
        <v>89</v>
      </c>
      <c r="F222" s="48">
        <v>37</v>
      </c>
      <c r="G222" s="48">
        <v>117</v>
      </c>
      <c r="H222" s="48">
        <v>34</v>
      </c>
      <c r="I222" s="48">
        <v>188</v>
      </c>
      <c r="J222" s="48">
        <v>0</v>
      </c>
      <c r="K222" s="161">
        <v>0</v>
      </c>
      <c r="L222" s="48">
        <v>0</v>
      </c>
      <c r="M222" s="48">
        <v>0</v>
      </c>
      <c r="N222" s="48">
        <v>0</v>
      </c>
      <c r="O222" s="48">
        <v>102</v>
      </c>
      <c r="P222" s="48">
        <v>86</v>
      </c>
      <c r="Q222" s="48">
        <v>0</v>
      </c>
      <c r="R222" s="48">
        <v>0</v>
      </c>
      <c r="S222" s="48">
        <v>0</v>
      </c>
    </row>
    <row r="223" spans="1:19">
      <c r="A223" s="1170" t="s">
        <v>73</v>
      </c>
      <c r="B223" s="1170"/>
      <c r="C223" s="1170"/>
      <c r="D223" s="1170"/>
      <c r="E223" s="1170"/>
      <c r="F223" s="1170"/>
      <c r="G223" s="1170"/>
      <c r="H223" s="1170"/>
      <c r="I223" s="1170"/>
      <c r="J223" s="1170"/>
      <c r="K223" s="1170"/>
      <c r="L223" s="1170"/>
      <c r="M223" s="1170"/>
      <c r="N223" s="1170"/>
      <c r="O223" s="1170"/>
      <c r="P223" s="1170"/>
      <c r="Q223" s="1170"/>
      <c r="R223" s="1170"/>
      <c r="S223" s="1170"/>
    </row>
    <row r="224" spans="1:19" s="310" customFormat="1" ht="13.5" customHeight="1">
      <c r="A224" s="18">
        <v>144</v>
      </c>
      <c r="B224" s="18">
        <v>0</v>
      </c>
      <c r="C224" s="18">
        <v>144</v>
      </c>
      <c r="D224" s="18">
        <v>83</v>
      </c>
      <c r="E224" s="18">
        <v>61</v>
      </c>
      <c r="F224" s="18">
        <v>21</v>
      </c>
      <c r="G224" s="18">
        <v>86</v>
      </c>
      <c r="H224" s="18">
        <v>37</v>
      </c>
      <c r="I224" s="18">
        <v>144</v>
      </c>
      <c r="J224" s="18">
        <v>0</v>
      </c>
      <c r="K224" s="18">
        <v>0</v>
      </c>
      <c r="L224" s="18">
        <v>0</v>
      </c>
      <c r="M224" s="18">
        <v>0</v>
      </c>
      <c r="N224" s="18">
        <v>0</v>
      </c>
      <c r="O224" s="18">
        <v>76</v>
      </c>
      <c r="P224" s="18">
        <v>68</v>
      </c>
      <c r="Q224" s="18">
        <v>0</v>
      </c>
      <c r="R224" s="18">
        <v>0</v>
      </c>
      <c r="S224" s="18">
        <v>0</v>
      </c>
    </row>
    <row r="225" spans="1:19">
      <c r="A225" s="1170" t="s">
        <v>74</v>
      </c>
      <c r="B225" s="1170"/>
      <c r="C225" s="1170"/>
      <c r="D225" s="1170"/>
      <c r="E225" s="1170"/>
      <c r="F225" s="1170"/>
      <c r="G225" s="1170"/>
      <c r="H225" s="1170"/>
      <c r="I225" s="1170"/>
      <c r="J225" s="1170"/>
      <c r="K225" s="1170"/>
      <c r="L225" s="1170"/>
      <c r="M225" s="1170"/>
      <c r="N225" s="1170"/>
      <c r="O225" s="1170"/>
      <c r="P225" s="1170"/>
      <c r="Q225" s="1170"/>
      <c r="R225" s="1170"/>
      <c r="S225" s="1170"/>
    </row>
    <row r="226" spans="1:19" s="310" customFormat="1" ht="13.5" customHeight="1">
      <c r="A226" s="18">
        <v>172</v>
      </c>
      <c r="B226" s="18">
        <v>0</v>
      </c>
      <c r="C226" s="18">
        <v>172</v>
      </c>
      <c r="D226" s="18">
        <v>90</v>
      </c>
      <c r="E226" s="18">
        <v>82</v>
      </c>
      <c r="F226" s="18">
        <v>19</v>
      </c>
      <c r="G226" s="18">
        <v>102</v>
      </c>
      <c r="H226" s="18">
        <v>51</v>
      </c>
      <c r="I226" s="18">
        <v>172</v>
      </c>
      <c r="J226" s="18">
        <v>0</v>
      </c>
      <c r="K226" s="18">
        <v>0</v>
      </c>
      <c r="L226" s="18">
        <v>0</v>
      </c>
      <c r="M226" s="18">
        <v>0</v>
      </c>
      <c r="N226" s="18">
        <v>0</v>
      </c>
      <c r="O226" s="18">
        <v>72</v>
      </c>
      <c r="P226" s="18">
        <v>100</v>
      </c>
      <c r="Q226" s="18">
        <v>0</v>
      </c>
      <c r="R226" s="18">
        <v>0</v>
      </c>
      <c r="S226" s="18">
        <v>0</v>
      </c>
    </row>
    <row r="227" spans="1:19">
      <c r="A227" s="1170" t="s">
        <v>75</v>
      </c>
      <c r="B227" s="1170"/>
      <c r="C227" s="1170"/>
      <c r="D227" s="1170"/>
      <c r="E227" s="1170"/>
      <c r="F227" s="1170"/>
      <c r="G227" s="1170"/>
      <c r="H227" s="1170"/>
      <c r="I227" s="1170"/>
      <c r="J227" s="1170"/>
      <c r="K227" s="1170"/>
      <c r="L227" s="1170"/>
      <c r="M227" s="1170"/>
      <c r="N227" s="1170"/>
      <c r="O227" s="1170"/>
      <c r="P227" s="1170"/>
      <c r="Q227" s="1170"/>
      <c r="R227" s="1170"/>
      <c r="S227" s="1170"/>
    </row>
    <row r="228" spans="1:19" s="177" customFormat="1" ht="13.5" customHeight="1">
      <c r="A228" s="18">
        <v>244</v>
      </c>
      <c r="B228" s="18">
        <v>0</v>
      </c>
      <c r="C228" s="18">
        <v>244</v>
      </c>
      <c r="D228" s="18">
        <v>109</v>
      </c>
      <c r="E228" s="18">
        <v>135</v>
      </c>
      <c r="F228" s="18">
        <v>27</v>
      </c>
      <c r="G228" s="18">
        <v>163</v>
      </c>
      <c r="H228" s="18">
        <v>54</v>
      </c>
      <c r="I228" s="18">
        <v>244</v>
      </c>
      <c r="J228" s="18">
        <v>0</v>
      </c>
      <c r="K228" s="18">
        <v>0</v>
      </c>
      <c r="L228" s="18">
        <v>0</v>
      </c>
      <c r="M228" s="18">
        <v>0</v>
      </c>
      <c r="N228" s="18">
        <v>0</v>
      </c>
      <c r="O228" s="18">
        <v>113</v>
      </c>
      <c r="P228" s="18">
        <v>131</v>
      </c>
      <c r="Q228" s="18">
        <v>0</v>
      </c>
      <c r="R228" s="18">
        <v>0</v>
      </c>
      <c r="S228" s="18">
        <v>0</v>
      </c>
    </row>
    <row r="229" spans="1:19">
      <c r="A229" s="1170" t="s">
        <v>76</v>
      </c>
      <c r="B229" s="1170"/>
      <c r="C229" s="1170"/>
      <c r="D229" s="1170"/>
      <c r="E229" s="1170"/>
      <c r="F229" s="1170"/>
      <c r="G229" s="1170"/>
      <c r="H229" s="1170"/>
      <c r="I229" s="1170"/>
      <c r="J229" s="1170"/>
      <c r="K229" s="1170"/>
      <c r="L229" s="1170"/>
      <c r="M229" s="1170"/>
      <c r="N229" s="1170"/>
      <c r="O229" s="1170"/>
      <c r="P229" s="1170"/>
      <c r="Q229" s="1170"/>
      <c r="R229" s="1170"/>
      <c r="S229" s="1170"/>
    </row>
    <row r="230" spans="1:19" s="465" customFormat="1" ht="15.75" customHeight="1">
      <c r="A230" s="874">
        <v>90</v>
      </c>
      <c r="B230" s="874">
        <v>0</v>
      </c>
      <c r="C230" s="874">
        <v>90</v>
      </c>
      <c r="D230" s="874">
        <v>52</v>
      </c>
      <c r="E230" s="874">
        <v>38</v>
      </c>
      <c r="F230" s="874">
        <v>14</v>
      </c>
      <c r="G230" s="874">
        <v>50</v>
      </c>
      <c r="H230" s="874">
        <v>26</v>
      </c>
      <c r="I230" s="874">
        <v>90</v>
      </c>
      <c r="J230" s="874">
        <v>0</v>
      </c>
      <c r="K230" s="874">
        <v>0</v>
      </c>
      <c r="L230" s="874">
        <v>0</v>
      </c>
      <c r="M230" s="874">
        <v>0</v>
      </c>
      <c r="N230" s="874">
        <v>0</v>
      </c>
      <c r="O230" s="874">
        <v>46</v>
      </c>
      <c r="P230" s="874">
        <v>31</v>
      </c>
      <c r="Q230" s="874">
        <v>13</v>
      </c>
      <c r="R230" s="874">
        <v>0</v>
      </c>
      <c r="S230" s="874">
        <v>0</v>
      </c>
    </row>
    <row r="231" spans="1:19">
      <c r="A231" s="1170" t="s">
        <v>77</v>
      </c>
      <c r="B231" s="1170"/>
      <c r="C231" s="1170"/>
      <c r="D231" s="1170"/>
      <c r="E231" s="1170"/>
      <c r="F231" s="1170"/>
      <c r="G231" s="1170"/>
      <c r="H231" s="1170"/>
      <c r="I231" s="1170"/>
      <c r="J231" s="1170"/>
      <c r="K231" s="1170"/>
      <c r="L231" s="1170"/>
      <c r="M231" s="1170"/>
      <c r="N231" s="1170"/>
      <c r="O231" s="1170"/>
      <c r="P231" s="1170"/>
      <c r="Q231" s="1170"/>
      <c r="R231" s="1170"/>
      <c r="S231" s="1170"/>
    </row>
    <row r="232" spans="1:19" s="465" customFormat="1" ht="15.75" customHeight="1">
      <c r="A232" s="380">
        <v>211</v>
      </c>
      <c r="B232" s="380">
        <v>0</v>
      </c>
      <c r="C232" s="380">
        <v>211</v>
      </c>
      <c r="D232" s="380">
        <v>118</v>
      </c>
      <c r="E232" s="380">
        <v>93</v>
      </c>
      <c r="F232" s="380">
        <v>8</v>
      </c>
      <c r="G232" s="380">
        <v>163</v>
      </c>
      <c r="H232" s="380">
        <v>40</v>
      </c>
      <c r="I232" s="381">
        <v>211</v>
      </c>
      <c r="J232" s="380">
        <v>0</v>
      </c>
      <c r="K232" s="161">
        <v>0</v>
      </c>
      <c r="L232" s="380">
        <v>0</v>
      </c>
      <c r="M232" s="380">
        <v>0</v>
      </c>
      <c r="N232" s="380">
        <v>0</v>
      </c>
      <c r="O232" s="380">
        <v>93</v>
      </c>
      <c r="P232" s="380">
        <v>113</v>
      </c>
      <c r="Q232" s="380">
        <v>5</v>
      </c>
      <c r="R232" s="380">
        <v>0</v>
      </c>
      <c r="S232" s="380">
        <v>0</v>
      </c>
    </row>
    <row r="233" spans="1:19">
      <c r="A233" s="1153" t="s">
        <v>78</v>
      </c>
      <c r="B233" s="1153"/>
      <c r="C233" s="1153"/>
      <c r="D233" s="1153"/>
      <c r="E233" s="1153"/>
      <c r="F233" s="1153"/>
      <c r="G233" s="1153"/>
      <c r="H233" s="1153"/>
      <c r="I233" s="1153"/>
      <c r="J233" s="1153"/>
      <c r="K233" s="1153"/>
      <c r="L233" s="1153"/>
      <c r="M233" s="1153"/>
      <c r="N233" s="1153"/>
      <c r="O233" s="1153"/>
      <c r="P233" s="1153"/>
      <c r="Q233" s="1153"/>
      <c r="R233" s="1153"/>
      <c r="S233" s="1153"/>
    </row>
    <row r="234" spans="1:19" s="177" customFormat="1" ht="12.75" customHeight="1">
      <c r="A234" s="18">
        <v>318</v>
      </c>
      <c r="B234" s="18">
        <v>0</v>
      </c>
      <c r="C234" s="18">
        <v>318</v>
      </c>
      <c r="D234" s="18">
        <v>190</v>
      </c>
      <c r="E234" s="18">
        <v>128</v>
      </c>
      <c r="F234" s="18">
        <v>25</v>
      </c>
      <c r="G234" s="18">
        <v>210</v>
      </c>
      <c r="H234" s="18">
        <v>83</v>
      </c>
      <c r="I234" s="18">
        <v>318</v>
      </c>
      <c r="J234" s="18">
        <v>0</v>
      </c>
      <c r="K234" s="18">
        <v>0</v>
      </c>
      <c r="L234" s="18">
        <v>0</v>
      </c>
      <c r="M234" s="18">
        <v>0</v>
      </c>
      <c r="N234" s="18">
        <v>0</v>
      </c>
      <c r="O234" s="18">
        <v>146</v>
      </c>
      <c r="P234" s="18">
        <v>137</v>
      </c>
      <c r="Q234" s="18">
        <v>5</v>
      </c>
      <c r="R234" s="18">
        <v>0</v>
      </c>
      <c r="S234" s="18">
        <v>0</v>
      </c>
    </row>
    <row r="235" spans="1:19">
      <c r="A235" s="1182" t="s">
        <v>79</v>
      </c>
      <c r="B235" s="1183"/>
      <c r="C235" s="1183"/>
      <c r="D235" s="1183"/>
      <c r="E235" s="1183"/>
      <c r="F235" s="1183"/>
      <c r="G235" s="1183"/>
      <c r="H235" s="1183"/>
      <c r="I235" s="1183"/>
      <c r="J235" s="1183"/>
      <c r="K235" s="1183"/>
      <c r="L235" s="1183"/>
      <c r="M235" s="1183"/>
      <c r="N235" s="1183"/>
      <c r="O235" s="1183"/>
      <c r="P235" s="1183"/>
      <c r="Q235" s="1183"/>
      <c r="R235" s="1183"/>
      <c r="S235" s="1184"/>
    </row>
    <row r="236" spans="1:19" s="177" customFormat="1" ht="13.5" customHeight="1">
      <c r="A236" s="48">
        <v>183</v>
      </c>
      <c r="B236" s="48">
        <v>0</v>
      </c>
      <c r="C236" s="48">
        <v>183</v>
      </c>
      <c r="D236" s="48">
        <v>109</v>
      </c>
      <c r="E236" s="48">
        <v>74</v>
      </c>
      <c r="F236" s="48">
        <v>32</v>
      </c>
      <c r="G236" s="48">
        <v>122</v>
      </c>
      <c r="H236" s="48">
        <v>29</v>
      </c>
      <c r="I236" s="48">
        <v>183</v>
      </c>
      <c r="J236" s="48"/>
      <c r="K236" s="161"/>
      <c r="L236" s="48"/>
      <c r="M236" s="48"/>
      <c r="N236" s="48"/>
      <c r="O236" s="48">
        <v>116</v>
      </c>
      <c r="P236" s="48">
        <v>64</v>
      </c>
      <c r="Q236" s="48">
        <v>3</v>
      </c>
      <c r="R236" s="48"/>
      <c r="S236" s="48"/>
    </row>
    <row r="237" spans="1:19">
      <c r="A237" s="1153" t="s">
        <v>80</v>
      </c>
      <c r="B237" s="1153"/>
      <c r="C237" s="1153"/>
      <c r="D237" s="1153"/>
      <c r="E237" s="1153"/>
      <c r="F237" s="1153"/>
      <c r="G237" s="1153"/>
      <c r="H237" s="1153"/>
      <c r="I237" s="1153"/>
      <c r="J237" s="1153"/>
      <c r="K237" s="1153"/>
      <c r="L237" s="1153"/>
      <c r="M237" s="1153"/>
      <c r="N237" s="1153"/>
      <c r="O237" s="1153"/>
      <c r="P237" s="1153"/>
      <c r="Q237" s="1153"/>
      <c r="R237" s="1153"/>
      <c r="S237" s="1153"/>
    </row>
    <row r="238" spans="1:19" s="177" customFormat="1">
      <c r="A238" s="18">
        <v>137</v>
      </c>
      <c r="B238" s="18">
        <v>0</v>
      </c>
      <c r="C238" s="18">
        <v>137</v>
      </c>
      <c r="D238" s="18">
        <v>70</v>
      </c>
      <c r="E238" s="18">
        <v>67</v>
      </c>
      <c r="F238" s="18">
        <v>20</v>
      </c>
      <c r="G238" s="18">
        <v>101</v>
      </c>
      <c r="H238" s="18">
        <v>16</v>
      </c>
      <c r="I238" s="18">
        <v>167</v>
      </c>
      <c r="J238" s="18"/>
      <c r="K238" s="18"/>
      <c r="L238" s="18"/>
      <c r="M238" s="18"/>
      <c r="N238" s="18"/>
      <c r="O238" s="18">
        <v>88</v>
      </c>
      <c r="P238" s="18">
        <v>47</v>
      </c>
      <c r="Q238" s="18">
        <v>2</v>
      </c>
      <c r="R238" s="18"/>
      <c r="S238" s="18"/>
    </row>
    <row r="239" spans="1:19">
      <c r="A239" s="1164" t="s">
        <v>3655</v>
      </c>
      <c r="B239" s="1165"/>
      <c r="C239" s="1165"/>
      <c r="D239" s="1165"/>
      <c r="E239" s="1165"/>
      <c r="F239" s="1165"/>
      <c r="G239" s="1165"/>
      <c r="H239" s="1165"/>
      <c r="I239" s="1165"/>
      <c r="J239" s="1165"/>
      <c r="K239" s="1165"/>
      <c r="L239" s="1165"/>
      <c r="M239" s="1165"/>
      <c r="N239" s="1165"/>
      <c r="O239" s="1165"/>
      <c r="P239" s="1165"/>
      <c r="Q239" s="1165"/>
      <c r="R239" s="1165"/>
      <c r="S239" s="1166"/>
    </row>
    <row r="240" spans="1:19">
      <c r="A240" s="159">
        <f>A216+A218+A220+A222+A224+A226+A228+A230+A232+A234+A236+A238</f>
        <v>2089</v>
      </c>
      <c r="B240" s="159">
        <f t="shared" ref="B240:S240" si="5">B216+B218+B220+B222+B224+B226+B228+B230+B232+B234+B236+B238</f>
        <v>0</v>
      </c>
      <c r="C240" s="159">
        <f t="shared" si="5"/>
        <v>2089</v>
      </c>
      <c r="D240" s="159">
        <f t="shared" si="5"/>
        <v>1130</v>
      </c>
      <c r="E240" s="159">
        <f t="shared" si="5"/>
        <v>959</v>
      </c>
      <c r="F240" s="159">
        <f t="shared" si="5"/>
        <v>262</v>
      </c>
      <c r="G240" s="159">
        <f t="shared" si="5"/>
        <v>1353</v>
      </c>
      <c r="H240" s="159">
        <f t="shared" si="5"/>
        <v>474</v>
      </c>
      <c r="I240" s="159">
        <f t="shared" si="5"/>
        <v>2119</v>
      </c>
      <c r="J240" s="159">
        <f t="shared" si="5"/>
        <v>0</v>
      </c>
      <c r="K240" s="161" t="s">
        <v>1362</v>
      </c>
      <c r="L240" s="159">
        <f t="shared" si="5"/>
        <v>0</v>
      </c>
      <c r="M240" s="159">
        <f t="shared" si="5"/>
        <v>0</v>
      </c>
      <c r="N240" s="159">
        <f t="shared" si="5"/>
        <v>0</v>
      </c>
      <c r="O240" s="159">
        <f t="shared" si="5"/>
        <v>1095</v>
      </c>
      <c r="P240" s="159">
        <f t="shared" si="5"/>
        <v>936</v>
      </c>
      <c r="Q240" s="159">
        <f t="shared" si="5"/>
        <v>28</v>
      </c>
      <c r="R240" s="159">
        <f t="shared" si="5"/>
        <v>0</v>
      </c>
      <c r="S240" s="159">
        <f t="shared" si="5"/>
        <v>0</v>
      </c>
    </row>
    <row r="241" spans="1:19">
      <c r="A241" s="166"/>
      <c r="B241" s="167"/>
      <c r="C241" s="167"/>
      <c r="D241" s="167"/>
      <c r="E241" s="167"/>
      <c r="F241" s="167"/>
      <c r="G241" s="167"/>
      <c r="H241" s="167"/>
      <c r="I241" s="167"/>
      <c r="J241" s="167"/>
      <c r="K241" s="167"/>
      <c r="L241" s="167"/>
      <c r="M241" s="167"/>
      <c r="N241" s="167"/>
      <c r="O241" s="167"/>
      <c r="P241" s="167"/>
      <c r="Q241" s="167"/>
      <c r="R241" s="167"/>
      <c r="S241" s="168"/>
    </row>
    <row r="242" spans="1:19" ht="21.75" customHeight="1">
      <c r="A242" s="1167" t="s">
        <v>1417</v>
      </c>
      <c r="B242" s="1168"/>
      <c r="C242" s="1168"/>
      <c r="D242" s="1168"/>
      <c r="E242" s="1168"/>
      <c r="F242" s="1168"/>
      <c r="G242" s="1168"/>
      <c r="H242" s="1168"/>
      <c r="I242" s="1168"/>
      <c r="J242" s="1168"/>
      <c r="K242" s="1168"/>
      <c r="L242" s="1168"/>
      <c r="M242" s="1168"/>
      <c r="N242" s="1168"/>
      <c r="O242" s="1168"/>
      <c r="P242" s="1168"/>
      <c r="Q242" s="1168"/>
      <c r="R242" s="1168"/>
      <c r="S242" s="1169"/>
    </row>
    <row r="243" spans="1:19" ht="12.75" customHeight="1">
      <c r="A243" s="1136" t="s">
        <v>3654</v>
      </c>
      <c r="B243" s="1137"/>
      <c r="C243" s="1137"/>
      <c r="D243" s="1137"/>
      <c r="E243" s="1137"/>
      <c r="F243" s="1137"/>
      <c r="G243" s="1137"/>
      <c r="H243" s="1137"/>
      <c r="I243" s="1137"/>
      <c r="J243" s="1137"/>
      <c r="K243" s="1137"/>
      <c r="L243" s="1137"/>
      <c r="M243" s="1137"/>
      <c r="N243" s="1137"/>
      <c r="O243" s="1137"/>
      <c r="P243" s="1137"/>
      <c r="Q243" s="1137"/>
      <c r="R243" s="1137"/>
      <c r="S243" s="1138"/>
    </row>
    <row r="244" spans="1:19">
      <c r="A244" s="1158" t="s">
        <v>1397</v>
      </c>
      <c r="B244" s="1159"/>
      <c r="C244" s="1159"/>
      <c r="D244" s="1159"/>
      <c r="E244" s="1159"/>
      <c r="F244" s="1159"/>
      <c r="G244" s="1159"/>
      <c r="H244" s="1159"/>
      <c r="I244" s="1159"/>
      <c r="J244" s="1159"/>
      <c r="K244" s="1159"/>
      <c r="L244" s="1159"/>
      <c r="M244" s="1159"/>
      <c r="N244" s="1159"/>
      <c r="O244" s="1159"/>
      <c r="P244" s="1159"/>
      <c r="Q244" s="1159"/>
      <c r="R244" s="1159"/>
      <c r="S244" s="1160"/>
    </row>
    <row r="245" spans="1:19">
      <c r="A245" s="1158" t="s">
        <v>1398</v>
      </c>
      <c r="B245" s="1159"/>
      <c r="C245" s="1159"/>
      <c r="D245" s="1159"/>
      <c r="E245" s="1159"/>
      <c r="F245" s="1159"/>
      <c r="G245" s="1159"/>
      <c r="H245" s="1159"/>
      <c r="I245" s="1159"/>
      <c r="J245" s="1159"/>
      <c r="K245" s="1159"/>
      <c r="L245" s="1159"/>
      <c r="M245" s="1159"/>
      <c r="N245" s="1159"/>
      <c r="O245" s="1159"/>
      <c r="P245" s="1159"/>
      <c r="Q245" s="1159"/>
      <c r="R245" s="1159"/>
      <c r="S245" s="1160"/>
    </row>
    <row r="246" spans="1:19">
      <c r="A246" s="1158" t="s">
        <v>1399</v>
      </c>
      <c r="B246" s="1159"/>
      <c r="C246" s="1159"/>
      <c r="D246" s="1159"/>
      <c r="E246" s="1159"/>
      <c r="F246" s="1159"/>
      <c r="G246" s="1159"/>
      <c r="H246" s="1159"/>
      <c r="I246" s="1159"/>
      <c r="J246" s="1159"/>
      <c r="K246" s="1159"/>
      <c r="L246" s="1159"/>
      <c r="M246" s="1159"/>
      <c r="N246" s="1159"/>
      <c r="O246" s="1159"/>
      <c r="P246" s="1159"/>
      <c r="Q246" s="1159"/>
      <c r="R246" s="1159"/>
      <c r="S246" s="1160"/>
    </row>
    <row r="247" spans="1:19">
      <c r="A247" s="1158" t="s">
        <v>1400</v>
      </c>
      <c r="B247" s="1159"/>
      <c r="C247" s="1159"/>
      <c r="D247" s="1159"/>
      <c r="E247" s="1159"/>
      <c r="F247" s="1159"/>
      <c r="G247" s="1159"/>
      <c r="H247" s="1159"/>
      <c r="I247" s="1159"/>
      <c r="J247" s="1159"/>
      <c r="K247" s="1159"/>
      <c r="L247" s="1159"/>
      <c r="M247" s="1159"/>
      <c r="N247" s="1159"/>
      <c r="O247" s="1159"/>
      <c r="P247" s="1159"/>
      <c r="Q247" s="1159"/>
      <c r="R247" s="1159"/>
      <c r="S247" s="1160"/>
    </row>
    <row r="248" spans="1:19">
      <c r="A248" s="1158" t="s">
        <v>1401</v>
      </c>
      <c r="B248" s="1159"/>
      <c r="C248" s="1159"/>
      <c r="D248" s="1159"/>
      <c r="E248" s="1159"/>
      <c r="F248" s="1159"/>
      <c r="G248" s="1159"/>
      <c r="H248" s="1159"/>
      <c r="I248" s="1159"/>
      <c r="J248" s="1159"/>
      <c r="K248" s="1159"/>
      <c r="L248" s="1159"/>
      <c r="M248" s="1159"/>
      <c r="N248" s="1159"/>
      <c r="O248" s="1159"/>
      <c r="P248" s="1159"/>
      <c r="Q248" s="1159"/>
      <c r="R248" s="1159"/>
      <c r="S248" s="1160"/>
    </row>
    <row r="249" spans="1:19">
      <c r="A249" s="1158" t="s">
        <v>1402</v>
      </c>
      <c r="B249" s="1159"/>
      <c r="C249" s="1159"/>
      <c r="D249" s="1159"/>
      <c r="E249" s="1159"/>
      <c r="F249" s="1159"/>
      <c r="G249" s="1159"/>
      <c r="H249" s="1159"/>
      <c r="I249" s="1159"/>
      <c r="J249" s="1159"/>
      <c r="K249" s="1159"/>
      <c r="L249" s="1159"/>
      <c r="M249" s="1159"/>
      <c r="N249" s="1159"/>
      <c r="O249" s="1159"/>
      <c r="P249" s="1159"/>
      <c r="Q249" s="1159"/>
      <c r="R249" s="1159"/>
      <c r="S249" s="1160"/>
    </row>
    <row r="250" spans="1:19">
      <c r="A250" s="1158" t="s">
        <v>1403</v>
      </c>
      <c r="B250" s="1159"/>
      <c r="C250" s="1159"/>
      <c r="D250" s="1159"/>
      <c r="E250" s="1159"/>
      <c r="F250" s="1159"/>
      <c r="G250" s="1159"/>
      <c r="H250" s="1159"/>
      <c r="I250" s="1159"/>
      <c r="J250" s="1159"/>
      <c r="K250" s="1159"/>
      <c r="L250" s="1159"/>
      <c r="M250" s="1159"/>
      <c r="N250" s="1159"/>
      <c r="O250" s="1159"/>
      <c r="P250" s="1159"/>
      <c r="Q250" s="1159"/>
      <c r="R250" s="1159"/>
      <c r="S250" s="1160"/>
    </row>
    <row r="251" spans="1:19">
      <c r="A251" s="1161" t="s">
        <v>1404</v>
      </c>
      <c r="B251" s="1162"/>
      <c r="C251" s="1162"/>
      <c r="D251" s="1162"/>
      <c r="E251" s="1162"/>
      <c r="F251" s="1162"/>
      <c r="G251" s="1162"/>
      <c r="H251" s="1162"/>
      <c r="I251" s="1162"/>
      <c r="J251" s="1162"/>
      <c r="K251" s="1162"/>
      <c r="L251" s="1162"/>
      <c r="M251" s="1162"/>
      <c r="N251" s="1162"/>
      <c r="O251" s="1162"/>
      <c r="P251" s="1162"/>
      <c r="Q251" s="1162"/>
      <c r="R251" s="1162"/>
      <c r="S251" s="1163"/>
    </row>
    <row r="252" spans="1:19" ht="28.5" customHeight="1">
      <c r="A252" s="1143" t="s">
        <v>41</v>
      </c>
      <c r="B252" s="1143"/>
      <c r="C252" s="1143"/>
      <c r="D252" s="1143" t="s">
        <v>42</v>
      </c>
      <c r="E252" s="1143"/>
      <c r="F252" s="1143" t="s">
        <v>43</v>
      </c>
      <c r="G252" s="1143"/>
      <c r="H252" s="1143"/>
      <c r="I252" s="1143" t="s">
        <v>44</v>
      </c>
      <c r="J252" s="1143"/>
      <c r="K252" s="1146" t="s">
        <v>45</v>
      </c>
      <c r="L252" s="1149"/>
      <c r="M252" s="1149"/>
      <c r="N252" s="1150"/>
      <c r="O252" s="1151" t="s">
        <v>46</v>
      </c>
      <c r="P252" s="1151"/>
      <c r="Q252" s="1152"/>
      <c r="R252" s="1143" t="s">
        <v>47</v>
      </c>
      <c r="S252" s="1143"/>
    </row>
    <row r="253" spans="1:19" ht="25.5" customHeight="1">
      <c r="A253" s="1142" t="s">
        <v>48</v>
      </c>
      <c r="B253" s="1142" t="s">
        <v>49</v>
      </c>
      <c r="C253" s="1142" t="s">
        <v>312</v>
      </c>
      <c r="D253" s="1142" t="s">
        <v>51</v>
      </c>
      <c r="E253" s="1142" t="s">
        <v>52</v>
      </c>
      <c r="F253" s="1146" t="s">
        <v>53</v>
      </c>
      <c r="G253" s="1147"/>
      <c r="H253" s="1148"/>
      <c r="I253" s="1142" t="s">
        <v>54</v>
      </c>
      <c r="J253" s="1142" t="s">
        <v>55</v>
      </c>
      <c r="K253" s="1146" t="s">
        <v>56</v>
      </c>
      <c r="L253" s="1148"/>
      <c r="M253" s="1146" t="s">
        <v>57</v>
      </c>
      <c r="N253" s="1148"/>
      <c r="O253" s="1142" t="s">
        <v>58</v>
      </c>
      <c r="P253" s="1142" t="s">
        <v>59</v>
      </c>
      <c r="Q253" s="1142" t="s">
        <v>60</v>
      </c>
      <c r="R253" s="1142" t="s">
        <v>61</v>
      </c>
      <c r="S253" s="1142" t="s">
        <v>62</v>
      </c>
    </row>
    <row r="254" spans="1:19" ht="65.25" customHeight="1">
      <c r="A254" s="1143"/>
      <c r="B254" s="1143"/>
      <c r="C254" s="1143"/>
      <c r="D254" s="1143"/>
      <c r="E254" s="1143"/>
      <c r="F254" s="156" t="s">
        <v>63</v>
      </c>
      <c r="G254" s="156" t="s">
        <v>64</v>
      </c>
      <c r="H254" s="156" t="s">
        <v>65</v>
      </c>
      <c r="I254" s="1143"/>
      <c r="J254" s="1143"/>
      <c r="K254" s="157" t="s">
        <v>66</v>
      </c>
      <c r="L254" s="157" t="s">
        <v>67</v>
      </c>
      <c r="M254" s="157" t="s">
        <v>68</v>
      </c>
      <c r="N254" s="157" t="s">
        <v>67</v>
      </c>
      <c r="O254" s="1143"/>
      <c r="P254" s="1143"/>
      <c r="Q254" s="1143"/>
      <c r="R254" s="1143"/>
      <c r="S254" s="1143"/>
    </row>
    <row r="255" spans="1:19">
      <c r="A255" s="1153" t="s">
        <v>69</v>
      </c>
      <c r="B255" s="1153"/>
      <c r="C255" s="1153"/>
      <c r="D255" s="1153"/>
      <c r="E255" s="1153"/>
      <c r="F255" s="1153"/>
      <c r="G255" s="1153"/>
      <c r="H255" s="1153"/>
      <c r="I255" s="1153"/>
      <c r="J255" s="1153"/>
      <c r="K255" s="1153"/>
      <c r="L255" s="1153"/>
      <c r="M255" s="1153"/>
      <c r="N255" s="1153"/>
      <c r="O255" s="1153"/>
      <c r="P255" s="1153"/>
      <c r="Q255" s="1153"/>
      <c r="R255" s="1153"/>
      <c r="S255" s="1153"/>
    </row>
    <row r="256" spans="1:19" s="162" customFormat="1">
      <c r="A256" s="48">
        <v>0</v>
      </c>
      <c r="B256" s="48">
        <v>0</v>
      </c>
      <c r="C256" s="48">
        <v>0</v>
      </c>
      <c r="D256" s="48">
        <v>0</v>
      </c>
      <c r="E256" s="48">
        <v>0</v>
      </c>
      <c r="F256" s="48">
        <v>0</v>
      </c>
      <c r="G256" s="48">
        <v>0</v>
      </c>
      <c r="H256" s="48">
        <v>0</v>
      </c>
      <c r="I256" s="48">
        <v>0</v>
      </c>
      <c r="J256" s="48">
        <v>0</v>
      </c>
      <c r="K256" s="161">
        <v>0</v>
      </c>
      <c r="L256" s="48">
        <v>0</v>
      </c>
      <c r="M256" s="48">
        <v>0</v>
      </c>
      <c r="N256" s="48">
        <v>0</v>
      </c>
      <c r="O256" s="48">
        <v>0</v>
      </c>
      <c r="P256" s="48">
        <v>0</v>
      </c>
      <c r="Q256" s="48">
        <v>0</v>
      </c>
      <c r="R256" s="48">
        <v>0</v>
      </c>
      <c r="S256" s="48">
        <v>0</v>
      </c>
    </row>
    <row r="257" spans="1:19">
      <c r="A257" s="1153" t="s">
        <v>70</v>
      </c>
      <c r="B257" s="1153"/>
      <c r="C257" s="1153"/>
      <c r="D257" s="1153"/>
      <c r="E257" s="1153"/>
      <c r="F257" s="1153"/>
      <c r="G257" s="1153"/>
      <c r="H257" s="1153"/>
      <c r="I257" s="1153"/>
      <c r="J257" s="1153"/>
      <c r="K257" s="1153"/>
      <c r="L257" s="1153"/>
      <c r="M257" s="1153"/>
      <c r="N257" s="1153"/>
      <c r="O257" s="1153"/>
      <c r="P257" s="1153"/>
      <c r="Q257" s="1153"/>
      <c r="R257" s="1153"/>
      <c r="S257" s="1153"/>
    </row>
    <row r="258" spans="1:19" s="162" customFormat="1">
      <c r="A258" s="48">
        <v>0</v>
      </c>
      <c r="B258" s="48">
        <v>0</v>
      </c>
      <c r="C258" s="48">
        <v>0</v>
      </c>
      <c r="D258" s="48">
        <v>0</v>
      </c>
      <c r="E258" s="48">
        <v>0</v>
      </c>
      <c r="F258" s="48">
        <v>0</v>
      </c>
      <c r="G258" s="48">
        <v>0</v>
      </c>
      <c r="H258" s="48">
        <v>0</v>
      </c>
      <c r="I258" s="48">
        <v>0</v>
      </c>
      <c r="J258" s="48">
        <v>0</v>
      </c>
      <c r="K258" s="161">
        <v>0</v>
      </c>
      <c r="L258" s="48">
        <v>0</v>
      </c>
      <c r="M258" s="48">
        <v>0</v>
      </c>
      <c r="N258" s="48">
        <v>0</v>
      </c>
      <c r="O258" s="48">
        <v>0</v>
      </c>
      <c r="P258" s="48">
        <v>0</v>
      </c>
      <c r="Q258" s="48">
        <v>0</v>
      </c>
      <c r="R258" s="48">
        <v>0</v>
      </c>
      <c r="S258" s="48">
        <v>0</v>
      </c>
    </row>
    <row r="259" spans="1:19">
      <c r="A259" s="1153" t="s">
        <v>71</v>
      </c>
      <c r="B259" s="1153"/>
      <c r="C259" s="1153"/>
      <c r="D259" s="1153"/>
      <c r="E259" s="1153"/>
      <c r="F259" s="1153"/>
      <c r="G259" s="1153"/>
      <c r="H259" s="1153"/>
      <c r="I259" s="1153"/>
      <c r="J259" s="1153"/>
      <c r="K259" s="1153"/>
      <c r="L259" s="1153"/>
      <c r="M259" s="1153"/>
      <c r="N259" s="1153"/>
      <c r="O259" s="1153"/>
      <c r="P259" s="1153"/>
      <c r="Q259" s="1153"/>
      <c r="R259" s="1153"/>
      <c r="S259" s="1153"/>
    </row>
    <row r="260" spans="1:19" s="162" customFormat="1">
      <c r="A260" s="48">
        <v>0</v>
      </c>
      <c r="B260" s="48">
        <v>0</v>
      </c>
      <c r="C260" s="48">
        <v>0</v>
      </c>
      <c r="D260" s="48">
        <v>0</v>
      </c>
      <c r="E260" s="48">
        <v>0</v>
      </c>
      <c r="F260" s="48">
        <v>0</v>
      </c>
      <c r="G260" s="48">
        <v>0</v>
      </c>
      <c r="H260" s="48">
        <v>0</v>
      </c>
      <c r="I260" s="48">
        <v>0</v>
      </c>
      <c r="J260" s="48">
        <v>0</v>
      </c>
      <c r="K260" s="161">
        <v>0</v>
      </c>
      <c r="L260" s="48">
        <v>0</v>
      </c>
      <c r="M260" s="48">
        <v>0</v>
      </c>
      <c r="N260" s="48">
        <v>0</v>
      </c>
      <c r="O260" s="48">
        <v>0</v>
      </c>
      <c r="P260" s="48">
        <v>0</v>
      </c>
      <c r="Q260" s="48">
        <v>0</v>
      </c>
      <c r="R260" s="48">
        <v>0</v>
      </c>
      <c r="S260" s="48">
        <v>0</v>
      </c>
    </row>
    <row r="261" spans="1:19">
      <c r="A261" s="1153" t="s">
        <v>72</v>
      </c>
      <c r="B261" s="1153"/>
      <c r="C261" s="1153"/>
      <c r="D261" s="1153"/>
      <c r="E261" s="1153"/>
      <c r="F261" s="1153"/>
      <c r="G261" s="1153"/>
      <c r="H261" s="1153"/>
      <c r="I261" s="1153"/>
      <c r="J261" s="1153"/>
      <c r="K261" s="1153"/>
      <c r="L261" s="1153"/>
      <c r="M261" s="1153"/>
      <c r="N261" s="1153"/>
      <c r="O261" s="1153"/>
      <c r="P261" s="1153"/>
      <c r="Q261" s="1153"/>
      <c r="R261" s="1153"/>
      <c r="S261" s="1153"/>
    </row>
    <row r="262" spans="1:19" s="162" customFormat="1">
      <c r="A262" s="48">
        <v>0</v>
      </c>
      <c r="B262" s="48">
        <v>0</v>
      </c>
      <c r="C262" s="48">
        <v>0</v>
      </c>
      <c r="D262" s="48">
        <v>0</v>
      </c>
      <c r="E262" s="48">
        <v>0</v>
      </c>
      <c r="F262" s="48">
        <v>0</v>
      </c>
      <c r="G262" s="48">
        <v>0</v>
      </c>
      <c r="H262" s="48">
        <v>0</v>
      </c>
      <c r="I262" s="48">
        <v>0</v>
      </c>
      <c r="J262" s="48">
        <v>0</v>
      </c>
      <c r="K262" s="161">
        <v>0</v>
      </c>
      <c r="L262" s="48">
        <v>0</v>
      </c>
      <c r="M262" s="48">
        <v>0</v>
      </c>
      <c r="N262" s="48">
        <v>0</v>
      </c>
      <c r="O262" s="48">
        <v>0</v>
      </c>
      <c r="P262" s="48">
        <v>0</v>
      </c>
      <c r="Q262" s="48">
        <v>0</v>
      </c>
      <c r="R262" s="48">
        <v>0</v>
      </c>
      <c r="S262" s="48">
        <v>0</v>
      </c>
    </row>
    <row r="263" spans="1:19">
      <c r="A263" s="1170" t="s">
        <v>73</v>
      </c>
      <c r="B263" s="1170"/>
      <c r="C263" s="1170"/>
      <c r="D263" s="1170"/>
      <c r="E263" s="1170"/>
      <c r="F263" s="1170"/>
      <c r="G263" s="1170"/>
      <c r="H263" s="1170"/>
      <c r="I263" s="1170"/>
      <c r="J263" s="1170"/>
      <c r="K263" s="1170"/>
      <c r="L263" s="1170"/>
      <c r="M263" s="1170"/>
      <c r="N263" s="1170"/>
      <c r="O263" s="1170"/>
      <c r="P263" s="1170"/>
      <c r="Q263" s="1170"/>
      <c r="R263" s="1170"/>
      <c r="S263" s="1170"/>
    </row>
    <row r="264" spans="1:19" s="162" customFormat="1">
      <c r="A264" s="48">
        <v>0</v>
      </c>
      <c r="B264" s="48">
        <v>0</v>
      </c>
      <c r="C264" s="48">
        <v>0</v>
      </c>
      <c r="D264" s="48">
        <v>0</v>
      </c>
      <c r="E264" s="48">
        <v>0</v>
      </c>
      <c r="F264" s="48">
        <v>0</v>
      </c>
      <c r="G264" s="48">
        <v>0</v>
      </c>
      <c r="H264" s="48">
        <v>0</v>
      </c>
      <c r="I264" s="48">
        <v>0</v>
      </c>
      <c r="J264" s="48">
        <v>0</v>
      </c>
      <c r="K264" s="161">
        <v>0</v>
      </c>
      <c r="L264" s="48">
        <v>0</v>
      </c>
      <c r="M264" s="48">
        <v>0</v>
      </c>
      <c r="N264" s="48">
        <v>0</v>
      </c>
      <c r="O264" s="48">
        <v>0</v>
      </c>
      <c r="P264" s="48">
        <v>0</v>
      </c>
      <c r="Q264" s="48">
        <v>0</v>
      </c>
      <c r="R264" s="48">
        <v>0</v>
      </c>
      <c r="S264" s="48">
        <v>0</v>
      </c>
    </row>
    <row r="265" spans="1:19">
      <c r="A265" s="1153" t="s">
        <v>74</v>
      </c>
      <c r="B265" s="1153"/>
      <c r="C265" s="1153"/>
      <c r="D265" s="1153"/>
      <c r="E265" s="1153"/>
      <c r="F265" s="1153"/>
      <c r="G265" s="1153"/>
      <c r="H265" s="1153"/>
      <c r="I265" s="1153"/>
      <c r="J265" s="1153"/>
      <c r="K265" s="1153"/>
      <c r="L265" s="1153"/>
      <c r="M265" s="1153"/>
      <c r="N265" s="1153"/>
      <c r="O265" s="1153"/>
      <c r="P265" s="1153"/>
      <c r="Q265" s="1153"/>
      <c r="R265" s="1153"/>
      <c r="S265" s="1153"/>
    </row>
    <row r="266" spans="1:19" s="162" customFormat="1">
      <c r="A266" s="48">
        <v>0</v>
      </c>
      <c r="B266" s="48">
        <v>0</v>
      </c>
      <c r="C266" s="48">
        <v>0</v>
      </c>
      <c r="D266" s="48">
        <v>0</v>
      </c>
      <c r="E266" s="48">
        <v>0</v>
      </c>
      <c r="F266" s="48">
        <v>0</v>
      </c>
      <c r="G266" s="48">
        <v>0</v>
      </c>
      <c r="H266" s="48">
        <v>0</v>
      </c>
      <c r="I266" s="48">
        <v>0</v>
      </c>
      <c r="J266" s="48">
        <v>0</v>
      </c>
      <c r="K266" s="161">
        <v>0</v>
      </c>
      <c r="L266" s="48">
        <v>0</v>
      </c>
      <c r="M266" s="48">
        <v>0</v>
      </c>
      <c r="N266" s="48">
        <v>0</v>
      </c>
      <c r="O266" s="48">
        <v>0</v>
      </c>
      <c r="P266" s="48">
        <v>0</v>
      </c>
      <c r="Q266" s="48">
        <v>0</v>
      </c>
      <c r="R266" s="48">
        <v>0</v>
      </c>
      <c r="S266" s="48">
        <v>0</v>
      </c>
    </row>
    <row r="267" spans="1:19">
      <c r="A267" s="1153" t="s">
        <v>75</v>
      </c>
      <c r="B267" s="1153"/>
      <c r="C267" s="1153"/>
      <c r="D267" s="1153"/>
      <c r="E267" s="1153"/>
      <c r="F267" s="1153"/>
      <c r="G267" s="1153"/>
      <c r="H267" s="1153"/>
      <c r="I267" s="1153"/>
      <c r="J267" s="1153"/>
      <c r="K267" s="1153"/>
      <c r="L267" s="1153"/>
      <c r="M267" s="1153"/>
      <c r="N267" s="1153"/>
      <c r="O267" s="1153"/>
      <c r="P267" s="1153"/>
      <c r="Q267" s="1153"/>
      <c r="R267" s="1153"/>
      <c r="S267" s="1153"/>
    </row>
    <row r="268" spans="1:19" s="162" customFormat="1">
      <c r="A268" s="48">
        <v>0</v>
      </c>
      <c r="B268" s="48">
        <v>0</v>
      </c>
      <c r="C268" s="48">
        <v>0</v>
      </c>
      <c r="D268" s="48">
        <v>0</v>
      </c>
      <c r="E268" s="48">
        <v>0</v>
      </c>
      <c r="F268" s="48">
        <v>0</v>
      </c>
      <c r="G268" s="48">
        <v>0</v>
      </c>
      <c r="H268" s="48">
        <v>0</v>
      </c>
      <c r="I268" s="48">
        <v>0</v>
      </c>
      <c r="J268" s="48">
        <v>0</v>
      </c>
      <c r="K268" s="161">
        <v>0</v>
      </c>
      <c r="L268" s="48">
        <v>0</v>
      </c>
      <c r="M268" s="48">
        <v>0</v>
      </c>
      <c r="N268" s="48">
        <v>0</v>
      </c>
      <c r="O268" s="48">
        <v>0</v>
      </c>
      <c r="P268" s="48">
        <v>0</v>
      </c>
      <c r="Q268" s="48">
        <v>0</v>
      </c>
      <c r="R268" s="48">
        <v>0</v>
      </c>
      <c r="S268" s="48">
        <v>0</v>
      </c>
    </row>
    <row r="269" spans="1:19">
      <c r="A269" s="1153" t="s">
        <v>76</v>
      </c>
      <c r="B269" s="1153"/>
      <c r="C269" s="1153"/>
      <c r="D269" s="1153"/>
      <c r="E269" s="1153"/>
      <c r="F269" s="1153"/>
      <c r="G269" s="1153"/>
      <c r="H269" s="1153"/>
      <c r="I269" s="1153"/>
      <c r="J269" s="1153"/>
      <c r="K269" s="1153"/>
      <c r="L269" s="1153"/>
      <c r="M269" s="1153"/>
      <c r="N269" s="1153"/>
      <c r="O269" s="1153"/>
      <c r="P269" s="1153"/>
      <c r="Q269" s="1153"/>
      <c r="R269" s="1153"/>
      <c r="S269" s="1153"/>
    </row>
    <row r="270" spans="1:19" s="162" customFormat="1">
      <c r="A270" s="48">
        <v>0</v>
      </c>
      <c r="B270" s="48">
        <v>0</v>
      </c>
      <c r="C270" s="48">
        <v>0</v>
      </c>
      <c r="D270" s="48">
        <v>0</v>
      </c>
      <c r="E270" s="48">
        <v>0</v>
      </c>
      <c r="F270" s="48">
        <v>0</v>
      </c>
      <c r="G270" s="48">
        <v>0</v>
      </c>
      <c r="H270" s="48">
        <v>0</v>
      </c>
      <c r="I270" s="48">
        <v>0</v>
      </c>
      <c r="J270" s="48">
        <v>0</v>
      </c>
      <c r="K270" s="161">
        <v>0</v>
      </c>
      <c r="L270" s="48">
        <v>0</v>
      </c>
      <c r="M270" s="48">
        <v>0</v>
      </c>
      <c r="N270" s="48">
        <v>0</v>
      </c>
      <c r="O270" s="48">
        <v>0</v>
      </c>
      <c r="P270" s="48">
        <v>0</v>
      </c>
      <c r="Q270" s="48">
        <v>0</v>
      </c>
      <c r="R270" s="48">
        <v>0</v>
      </c>
      <c r="S270" s="48">
        <v>0</v>
      </c>
    </row>
    <row r="271" spans="1:19">
      <c r="A271" s="1153" t="s">
        <v>77</v>
      </c>
      <c r="B271" s="1153"/>
      <c r="C271" s="1153"/>
      <c r="D271" s="1153"/>
      <c r="E271" s="1153"/>
      <c r="F271" s="1153"/>
      <c r="G271" s="1153"/>
      <c r="H271" s="1153"/>
      <c r="I271" s="1153"/>
      <c r="J271" s="1153"/>
      <c r="K271" s="1153"/>
      <c r="L271" s="1153"/>
      <c r="M271" s="1153"/>
      <c r="N271" s="1153"/>
      <c r="O271" s="1153"/>
      <c r="P271" s="1153"/>
      <c r="Q271" s="1153"/>
      <c r="R271" s="1153"/>
      <c r="S271" s="1153"/>
    </row>
    <row r="272" spans="1:19" s="162" customFormat="1">
      <c r="A272" s="48">
        <v>0</v>
      </c>
      <c r="B272" s="48">
        <v>0</v>
      </c>
      <c r="C272" s="48">
        <v>0</v>
      </c>
      <c r="D272" s="48">
        <v>0</v>
      </c>
      <c r="E272" s="48">
        <v>0</v>
      </c>
      <c r="F272" s="48">
        <v>0</v>
      </c>
      <c r="G272" s="48">
        <v>0</v>
      </c>
      <c r="H272" s="48">
        <v>0</v>
      </c>
      <c r="I272" s="48">
        <v>0</v>
      </c>
      <c r="J272" s="48">
        <v>0</v>
      </c>
      <c r="K272" s="161">
        <v>0</v>
      </c>
      <c r="L272" s="48">
        <v>0</v>
      </c>
      <c r="M272" s="48">
        <v>0</v>
      </c>
      <c r="N272" s="48">
        <v>0</v>
      </c>
      <c r="O272" s="48">
        <v>0</v>
      </c>
      <c r="P272" s="48">
        <v>0</v>
      </c>
      <c r="Q272" s="48">
        <v>0</v>
      </c>
      <c r="R272" s="48">
        <v>0</v>
      </c>
      <c r="S272" s="48">
        <v>0</v>
      </c>
    </row>
    <row r="273" spans="1:19">
      <c r="A273" s="1153" t="s">
        <v>78</v>
      </c>
      <c r="B273" s="1153"/>
      <c r="C273" s="1153"/>
      <c r="D273" s="1153"/>
      <c r="E273" s="1153"/>
      <c r="F273" s="1153"/>
      <c r="G273" s="1153"/>
      <c r="H273" s="1153"/>
      <c r="I273" s="1153"/>
      <c r="J273" s="1153"/>
      <c r="K273" s="1153"/>
      <c r="L273" s="1153"/>
      <c r="M273" s="1153"/>
      <c r="N273" s="1153"/>
      <c r="O273" s="1153"/>
      <c r="P273" s="1153"/>
      <c r="Q273" s="1153"/>
      <c r="R273" s="1153"/>
      <c r="S273" s="1153"/>
    </row>
    <row r="274" spans="1:19" s="465" customFormat="1" ht="15" customHeight="1">
      <c r="A274" s="48">
        <v>0</v>
      </c>
      <c r="B274" s="48">
        <v>0</v>
      </c>
      <c r="C274" s="48">
        <v>0</v>
      </c>
      <c r="D274" s="48">
        <v>0</v>
      </c>
      <c r="E274" s="48">
        <v>0</v>
      </c>
      <c r="F274" s="48">
        <v>0</v>
      </c>
      <c r="G274" s="48">
        <v>0</v>
      </c>
      <c r="H274" s="48">
        <v>0</v>
      </c>
      <c r="I274" s="48">
        <v>0</v>
      </c>
      <c r="J274" s="48">
        <v>0</v>
      </c>
      <c r="K274" s="161">
        <v>0</v>
      </c>
      <c r="L274" s="48">
        <v>0</v>
      </c>
      <c r="M274" s="48">
        <v>0</v>
      </c>
      <c r="N274" s="48">
        <v>0</v>
      </c>
      <c r="O274" s="48">
        <v>0</v>
      </c>
      <c r="P274" s="48">
        <v>0</v>
      </c>
      <c r="Q274" s="48">
        <v>0</v>
      </c>
      <c r="R274" s="48">
        <v>0</v>
      </c>
      <c r="S274" s="48">
        <v>0</v>
      </c>
    </row>
    <row r="275" spans="1:19">
      <c r="A275" s="1154" t="s">
        <v>79</v>
      </c>
      <c r="B275" s="1155"/>
      <c r="C275" s="1155"/>
      <c r="D275" s="1155"/>
      <c r="E275" s="1155"/>
      <c r="F275" s="1155"/>
      <c r="G275" s="1155"/>
      <c r="H275" s="1155"/>
      <c r="I275" s="1155"/>
      <c r="J275" s="1155"/>
      <c r="K275" s="1155"/>
      <c r="L275" s="1155"/>
      <c r="M275" s="1155"/>
      <c r="N275" s="1155"/>
      <c r="O275" s="1155"/>
      <c r="P275" s="1155"/>
      <c r="Q275" s="1155"/>
      <c r="R275" s="1155"/>
      <c r="S275" s="1156"/>
    </row>
    <row r="276" spans="1:19" s="162" customFormat="1">
      <c r="A276" s="48">
        <v>0</v>
      </c>
      <c r="B276" s="48">
        <v>0</v>
      </c>
      <c r="C276" s="48">
        <v>0</v>
      </c>
      <c r="D276" s="48">
        <v>0</v>
      </c>
      <c r="E276" s="48">
        <v>0</v>
      </c>
      <c r="F276" s="48">
        <v>0</v>
      </c>
      <c r="G276" s="48">
        <v>0</v>
      </c>
      <c r="H276" s="48">
        <v>0</v>
      </c>
      <c r="I276" s="48">
        <v>0</v>
      </c>
      <c r="J276" s="48">
        <v>0</v>
      </c>
      <c r="K276" s="161">
        <v>0</v>
      </c>
      <c r="L276" s="48">
        <v>0</v>
      </c>
      <c r="M276" s="48">
        <v>0</v>
      </c>
      <c r="N276" s="48">
        <v>0</v>
      </c>
      <c r="O276" s="48">
        <v>0</v>
      </c>
      <c r="P276" s="48">
        <v>0</v>
      </c>
      <c r="Q276" s="48">
        <v>0</v>
      </c>
      <c r="R276" s="48">
        <v>0</v>
      </c>
      <c r="S276" s="48">
        <v>0</v>
      </c>
    </row>
    <row r="277" spans="1:19">
      <c r="A277" s="1153" t="s">
        <v>80</v>
      </c>
      <c r="B277" s="1153"/>
      <c r="C277" s="1153"/>
      <c r="D277" s="1153"/>
      <c r="E277" s="1153"/>
      <c r="F277" s="1153"/>
      <c r="G277" s="1153"/>
      <c r="H277" s="1153"/>
      <c r="I277" s="1153"/>
      <c r="J277" s="1153"/>
      <c r="K277" s="1153"/>
      <c r="L277" s="1153"/>
      <c r="M277" s="1153"/>
      <c r="N277" s="1153"/>
      <c r="O277" s="1153"/>
      <c r="P277" s="1153"/>
      <c r="Q277" s="1153"/>
      <c r="R277" s="1153"/>
      <c r="S277" s="1153"/>
    </row>
    <row r="278" spans="1:19" s="162" customFormat="1">
      <c r="A278" s="48">
        <v>0</v>
      </c>
      <c r="B278" s="48">
        <v>0</v>
      </c>
      <c r="C278" s="48">
        <v>0</v>
      </c>
      <c r="D278" s="48">
        <v>0</v>
      </c>
      <c r="E278" s="48">
        <v>0</v>
      </c>
      <c r="F278" s="48">
        <v>0</v>
      </c>
      <c r="G278" s="48">
        <v>0</v>
      </c>
      <c r="H278" s="48">
        <v>0</v>
      </c>
      <c r="I278" s="48">
        <v>0</v>
      </c>
      <c r="J278" s="48">
        <v>0</v>
      </c>
      <c r="K278" s="161">
        <v>0</v>
      </c>
      <c r="L278" s="48">
        <v>0</v>
      </c>
      <c r="M278" s="48">
        <v>0</v>
      </c>
      <c r="N278" s="48">
        <v>0</v>
      </c>
      <c r="O278" s="48">
        <v>0</v>
      </c>
      <c r="P278" s="48">
        <v>0</v>
      </c>
      <c r="Q278" s="48">
        <v>0</v>
      </c>
      <c r="R278" s="48">
        <v>0</v>
      </c>
      <c r="S278" s="48">
        <v>0</v>
      </c>
    </row>
    <row r="279" spans="1:19">
      <c r="A279" s="1164" t="s">
        <v>3655</v>
      </c>
      <c r="B279" s="1165"/>
      <c r="C279" s="1165"/>
      <c r="D279" s="1165"/>
      <c r="E279" s="1165"/>
      <c r="F279" s="1165"/>
      <c r="G279" s="1165"/>
      <c r="H279" s="1165"/>
      <c r="I279" s="1165"/>
      <c r="J279" s="1165"/>
      <c r="K279" s="1165"/>
      <c r="L279" s="1165"/>
      <c r="M279" s="1165"/>
      <c r="N279" s="1165"/>
      <c r="O279" s="1165"/>
      <c r="P279" s="1165"/>
      <c r="Q279" s="1165"/>
      <c r="R279" s="1165"/>
      <c r="S279" s="1166"/>
    </row>
    <row r="280" spans="1:19">
      <c r="A280" s="159"/>
      <c r="B280" s="159"/>
      <c r="C280" s="159"/>
      <c r="D280" s="159"/>
      <c r="E280" s="159"/>
      <c r="F280" s="159"/>
      <c r="G280" s="159"/>
      <c r="H280" s="159"/>
      <c r="I280" s="159"/>
      <c r="J280" s="159"/>
      <c r="K280" s="159"/>
      <c r="L280" s="159"/>
      <c r="M280" s="159"/>
      <c r="N280" s="159"/>
      <c r="O280" s="159"/>
      <c r="P280" s="159"/>
      <c r="Q280" s="159"/>
      <c r="R280" s="159"/>
      <c r="S280" s="159"/>
    </row>
    <row r="281" spans="1:19">
      <c r="A281" s="163"/>
      <c r="B281" s="164"/>
      <c r="C281" s="164"/>
      <c r="D281" s="164"/>
      <c r="E281" s="164"/>
      <c r="F281" s="164"/>
      <c r="G281" s="164"/>
      <c r="H281" s="164"/>
      <c r="I281" s="164"/>
      <c r="J281" s="164"/>
      <c r="K281" s="169"/>
      <c r="L281" s="164"/>
      <c r="M281" s="164"/>
      <c r="N281" s="164"/>
      <c r="O281" s="164"/>
      <c r="P281" s="164"/>
      <c r="Q281" s="164"/>
      <c r="R281" s="164"/>
      <c r="S281" s="165"/>
    </row>
    <row r="282" spans="1:19" s="170" customFormat="1">
      <c r="A282" s="1185" t="s">
        <v>3664</v>
      </c>
      <c r="B282" s="1186"/>
      <c r="C282" s="1186"/>
      <c r="D282" s="1186"/>
      <c r="E282" s="1186"/>
      <c r="F282" s="1186"/>
      <c r="G282" s="1186"/>
      <c r="H282" s="1186"/>
      <c r="I282" s="1186"/>
      <c r="J282" s="1186"/>
      <c r="K282" s="1186"/>
      <c r="L282" s="1186"/>
      <c r="M282" s="1186"/>
      <c r="N282" s="1186"/>
      <c r="O282" s="1186"/>
      <c r="P282" s="1186"/>
      <c r="Q282" s="1186"/>
      <c r="R282" s="1186"/>
      <c r="S282" s="1187"/>
    </row>
    <row r="283" spans="1:19" s="431" customFormat="1">
      <c r="A283" s="430">
        <f>SUM(A280,A240,A200,A159,A119,A79,A39)</f>
        <v>4231</v>
      </c>
      <c r="B283" s="430">
        <f t="shared" ref="B283:S283" si="6">SUM(B280,B240,B200,B159,B119,B79,B39)</f>
        <v>1</v>
      </c>
      <c r="C283" s="430">
        <f t="shared" si="6"/>
        <v>4755</v>
      </c>
      <c r="D283" s="430">
        <f t="shared" si="6"/>
        <v>2109</v>
      </c>
      <c r="E283" s="430">
        <f t="shared" si="6"/>
        <v>2646</v>
      </c>
      <c r="F283" s="430">
        <f t="shared" si="6"/>
        <v>480</v>
      </c>
      <c r="G283" s="430">
        <f t="shared" si="6"/>
        <v>3809</v>
      </c>
      <c r="H283" s="430">
        <f t="shared" si="6"/>
        <v>518</v>
      </c>
      <c r="I283" s="430">
        <f t="shared" si="6"/>
        <v>4232</v>
      </c>
      <c r="J283" s="430">
        <f t="shared" si="6"/>
        <v>620</v>
      </c>
      <c r="K283" s="430">
        <f t="shared" si="6"/>
        <v>0</v>
      </c>
      <c r="L283" s="430">
        <f t="shared" si="6"/>
        <v>620</v>
      </c>
      <c r="M283" s="430">
        <f t="shared" si="6"/>
        <v>0</v>
      </c>
      <c r="N283" s="430">
        <f t="shared" si="6"/>
        <v>0</v>
      </c>
      <c r="O283" s="430">
        <f t="shared" si="6"/>
        <v>3120</v>
      </c>
      <c r="P283" s="430">
        <f t="shared" si="6"/>
        <v>1580</v>
      </c>
      <c r="Q283" s="430">
        <f t="shared" si="6"/>
        <v>28</v>
      </c>
      <c r="R283" s="430">
        <f t="shared" si="6"/>
        <v>0</v>
      </c>
      <c r="S283" s="430">
        <f t="shared" si="6"/>
        <v>0</v>
      </c>
    </row>
  </sheetData>
  <mergeCells count="316">
    <mergeCell ref="A279:S279"/>
    <mergeCell ref="A282:S282"/>
    <mergeCell ref="A2:S2"/>
    <mergeCell ref="A42:S42"/>
    <mergeCell ref="A243:S243"/>
    <mergeCell ref="A203:S203"/>
    <mergeCell ref="A163:S163"/>
    <mergeCell ref="A122:S122"/>
    <mergeCell ref="A82:S82"/>
    <mergeCell ref="A267:S267"/>
    <mergeCell ref="A269:S269"/>
    <mergeCell ref="A271:S271"/>
    <mergeCell ref="A273:S273"/>
    <mergeCell ref="A275:S275"/>
    <mergeCell ref="A277:S277"/>
    <mergeCell ref="A255:S255"/>
    <mergeCell ref="A257:S257"/>
    <mergeCell ref="A259:S259"/>
    <mergeCell ref="A261:S261"/>
    <mergeCell ref="A263:S263"/>
    <mergeCell ref="A265:S265"/>
    <mergeCell ref="M253:N253"/>
    <mergeCell ref="O253:O254"/>
    <mergeCell ref="P253:P254"/>
    <mergeCell ref="Q253:Q254"/>
    <mergeCell ref="R253:R254"/>
    <mergeCell ref="S253:S254"/>
    <mergeCell ref="R252:S252"/>
    <mergeCell ref="A253:A254"/>
    <mergeCell ref="B253:B254"/>
    <mergeCell ref="C253:C254"/>
    <mergeCell ref="D253:D254"/>
    <mergeCell ref="E253:E254"/>
    <mergeCell ref="F253:H253"/>
    <mergeCell ref="I253:I254"/>
    <mergeCell ref="J253:J254"/>
    <mergeCell ref="K253:L253"/>
    <mergeCell ref="A252:C252"/>
    <mergeCell ref="D252:E252"/>
    <mergeCell ref="F252:H252"/>
    <mergeCell ref="I252:J252"/>
    <mergeCell ref="K252:N252"/>
    <mergeCell ref="O252:Q252"/>
    <mergeCell ref="A246:S246"/>
    <mergeCell ref="A247:S247"/>
    <mergeCell ref="A248:S248"/>
    <mergeCell ref="A249:S249"/>
    <mergeCell ref="A250:S250"/>
    <mergeCell ref="A251:S251"/>
    <mergeCell ref="A239:S239"/>
    <mergeCell ref="A242:S242"/>
    <mergeCell ref="A244:S244"/>
    <mergeCell ref="A245:S245"/>
    <mergeCell ref="A227:S227"/>
    <mergeCell ref="A229:S229"/>
    <mergeCell ref="A231:S231"/>
    <mergeCell ref="A233:S233"/>
    <mergeCell ref="A235:S235"/>
    <mergeCell ref="A237:S237"/>
    <mergeCell ref="A215:S215"/>
    <mergeCell ref="A217:S217"/>
    <mergeCell ref="A219:S219"/>
    <mergeCell ref="A221:S221"/>
    <mergeCell ref="A223:S223"/>
    <mergeCell ref="A225:S225"/>
    <mergeCell ref="M213:N213"/>
    <mergeCell ref="O213:O214"/>
    <mergeCell ref="P213:P214"/>
    <mergeCell ref="Q213:Q214"/>
    <mergeCell ref="R213:R214"/>
    <mergeCell ref="S213:S214"/>
    <mergeCell ref="R212:S212"/>
    <mergeCell ref="A213:A214"/>
    <mergeCell ref="B213:B214"/>
    <mergeCell ref="C213:C214"/>
    <mergeCell ref="D213:D214"/>
    <mergeCell ref="E213:E214"/>
    <mergeCell ref="F213:H213"/>
    <mergeCell ref="I213:I214"/>
    <mergeCell ref="J213:J214"/>
    <mergeCell ref="K213:L213"/>
    <mergeCell ref="A212:C212"/>
    <mergeCell ref="D212:E212"/>
    <mergeCell ref="F212:H212"/>
    <mergeCell ref="I212:J212"/>
    <mergeCell ref="K212:N212"/>
    <mergeCell ref="O212:Q212"/>
    <mergeCell ref="A206:S206"/>
    <mergeCell ref="A207:S207"/>
    <mergeCell ref="A208:S208"/>
    <mergeCell ref="A209:S209"/>
    <mergeCell ref="A210:S210"/>
    <mergeCell ref="A211:S211"/>
    <mergeCell ref="A199:S199"/>
    <mergeCell ref="A202:S202"/>
    <mergeCell ref="A204:S204"/>
    <mergeCell ref="A205:S205"/>
    <mergeCell ref="A187:S187"/>
    <mergeCell ref="A189:S189"/>
    <mergeCell ref="A191:S191"/>
    <mergeCell ref="A193:S193"/>
    <mergeCell ref="A195:S195"/>
    <mergeCell ref="A197:S197"/>
    <mergeCell ref="A175:S175"/>
    <mergeCell ref="A177:S177"/>
    <mergeCell ref="A179:S179"/>
    <mergeCell ref="A181:S181"/>
    <mergeCell ref="A183:S183"/>
    <mergeCell ref="A185:S185"/>
    <mergeCell ref="M173:N173"/>
    <mergeCell ref="O173:O174"/>
    <mergeCell ref="P173:P174"/>
    <mergeCell ref="Q173:Q174"/>
    <mergeCell ref="R173:R174"/>
    <mergeCell ref="S173:S174"/>
    <mergeCell ref="R172:S172"/>
    <mergeCell ref="A173:A174"/>
    <mergeCell ref="B173:B174"/>
    <mergeCell ref="C173:C174"/>
    <mergeCell ref="D173:D174"/>
    <mergeCell ref="E173:E174"/>
    <mergeCell ref="F173:H173"/>
    <mergeCell ref="I173:I174"/>
    <mergeCell ref="J173:J174"/>
    <mergeCell ref="K173:L173"/>
    <mergeCell ref="A172:C172"/>
    <mergeCell ref="D172:E172"/>
    <mergeCell ref="F172:H172"/>
    <mergeCell ref="I172:J172"/>
    <mergeCell ref="K172:N172"/>
    <mergeCell ref="O172:Q172"/>
    <mergeCell ref="A158:S158"/>
    <mergeCell ref="A166:S166"/>
    <mergeCell ref="A167:S167"/>
    <mergeCell ref="A168:S168"/>
    <mergeCell ref="A169:S169"/>
    <mergeCell ref="A170:S170"/>
    <mergeCell ref="A171:S171"/>
    <mergeCell ref="A162:S162"/>
    <mergeCell ref="A164:S164"/>
    <mergeCell ref="A165:S165"/>
    <mergeCell ref="A146:S146"/>
    <mergeCell ref="A148:S148"/>
    <mergeCell ref="A150:S150"/>
    <mergeCell ref="A152:S152"/>
    <mergeCell ref="A154:S154"/>
    <mergeCell ref="A156:S156"/>
    <mergeCell ref="A134:S134"/>
    <mergeCell ref="A136:S136"/>
    <mergeCell ref="A138:S138"/>
    <mergeCell ref="A140:S140"/>
    <mergeCell ref="A142:S142"/>
    <mergeCell ref="A144:S14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25:S125"/>
    <mergeCell ref="A126:S126"/>
    <mergeCell ref="A127:S127"/>
    <mergeCell ref="A128:S128"/>
    <mergeCell ref="A129:S129"/>
    <mergeCell ref="A130:S130"/>
    <mergeCell ref="A118:S118"/>
    <mergeCell ref="A121:S121"/>
    <mergeCell ref="A123:S123"/>
    <mergeCell ref="A124:S124"/>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8:S78"/>
    <mergeCell ref="A81:S81"/>
    <mergeCell ref="A83:S83"/>
    <mergeCell ref="A84:S84"/>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1:S41"/>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R12:R13"/>
    <mergeCell ref="S12:S13"/>
    <mergeCell ref="R11:S11"/>
    <mergeCell ref="A12:A13"/>
    <mergeCell ref="B12:B13"/>
    <mergeCell ref="C12:C13"/>
    <mergeCell ref="D12:D13"/>
    <mergeCell ref="E12:E13"/>
    <mergeCell ref="F12:H12"/>
    <mergeCell ref="I12:I13"/>
    <mergeCell ref="J12:J13"/>
    <mergeCell ref="K12:L12"/>
    <mergeCell ref="A11:C11"/>
    <mergeCell ref="D11:E11"/>
    <mergeCell ref="F11:H11"/>
    <mergeCell ref="I11:J11"/>
    <mergeCell ref="K11:N11"/>
    <mergeCell ref="O11:Q11"/>
    <mergeCell ref="M12:N12"/>
    <mergeCell ref="O12:O13"/>
    <mergeCell ref="P12:P13"/>
    <mergeCell ref="Q12:Q13"/>
    <mergeCell ref="A1:S1"/>
    <mergeCell ref="A3:S3"/>
    <mergeCell ref="A4:S4"/>
    <mergeCell ref="A5:S5"/>
    <mergeCell ref="A6:S6"/>
    <mergeCell ref="A7:S7"/>
    <mergeCell ref="A8:S8"/>
    <mergeCell ref="A9:S9"/>
    <mergeCell ref="A10:S10"/>
  </mergeCells>
  <dataValidations count="32">
    <dataValidation type="textLength" allowBlank="1" showInputMessage="1" showErrorMessage="1" error="ACEASTĂ INFORMAŢIE LA NIVEL DE TOTAL SOLICITĂRI DE INFORMAŢII PRIVIND MEDIUL ÎN JUDEŢUL / REGIUNEA RESPECTIVĂ ÎN ANUL 2009 NU SE VA COMPLETA!!!!!" sqref="K201 K241 K282">
      <formula1>0</formula1>
      <formula2>0</formula2>
    </dataValidation>
    <dataValidation type="textLength" allowBlank="1" showInputMessage="1" showErrorMessage="1" error="ACEASTĂ INFORMAŢIE LA NIVEL DE TOTAL AN 2009 NU SE VA COMPLETA!!!!!" sqref="M241 M201 M282">
      <formula1>0</formula1>
      <formula2>0</formula2>
    </dataValidation>
    <dataValidation type="list" allowBlank="1" showInputMessage="1" showErrorMessage="1" sqref="C173:C174 C12:C13 C92:C93 C213:C214 C132:C133 C52:C53 C253:C254">
      <formula1>"Nr. total de solicitări(reşedinţă de judeţ+alte localităţi)"</formula1>
    </dataValidation>
    <dataValidation type="list" allowBlank="1" showInputMessage="1" showErrorMessage="1" sqref="B173:B174 B12:B13 B92:B93 B213:B214 B132:B133 B52:B53 B253:B254">
      <formula1>"Nr. solicitări din alte localităţi"</formula1>
    </dataValidation>
    <dataValidation type="list" allowBlank="1" showInputMessage="1" showErrorMessage="1" sqref="A173:A174 A12:A13 A92:A93 A213:A214 A132:A133 A52:A53 A253:A254">
      <formula1>"Nr. solicitări din reşedinţa de judeţ"</formula1>
    </dataValidation>
    <dataValidation type="list" allowBlank="1" showInputMessage="1" showErrorMessage="1" sqref="F173:H173 F12:H12 F92:H92 F213:H213 F132:H132 F52:H52 F253:H253">
      <formula1>"Nr. de solicitări pe domenii"</formula1>
    </dataValidation>
    <dataValidation type="list" allowBlank="1" showInputMessage="1" showErrorMessage="1" sqref="M174 M13 M93 M214 M133 M53 M254">
      <formula1>"litera din art. 12 HG 878/2005"</formula1>
    </dataValidation>
    <dataValidation type="list" allowBlank="1" showInputMessage="1" showErrorMessage="1" sqref="L174 L13 N13 L133 N133 L93 N93 L214 N214 L53 N53 N174 L254 N254">
      <formula1>"nr. solicitări"</formula1>
    </dataValidation>
    <dataValidation type="list" allowBlank="1" showInputMessage="1" showErrorMessage="1" sqref="K174 K13 K93 K214 K133 K53 K254">
      <formula1>"litera din art. 11 HG 878/2005"</formula1>
    </dataValidation>
    <dataValidation type="list" allowBlank="1" showInputMessage="1" showErrorMessage="1" sqref="K173 K12 K92 K213 K132 K52 K253">
      <formula1>"Conform art. 11"</formula1>
    </dataValidation>
    <dataValidation type="list" allowBlank="1" showInputMessage="1" showErrorMessage="1" sqref="S173:S174 S12:S13 S92:S93 S213:S214 S132:S133 S52:S53 S253:S254">
      <formula1>"Plângeri în instanţă (nr)"</formula1>
    </dataValidation>
    <dataValidation type="list" allowBlank="1" showInputMessage="1" showErrorMessage="1" sqref="R173:R174 R12:R13 R92:R93 R213:R214 R132:R133 R52:R53 R253:R254">
      <formula1>"Reclamaţii administrative (nr)"</formula1>
    </dataValidation>
    <dataValidation type="list" allowBlank="1" showInputMessage="1" showErrorMessage="1" sqref="R172:S172 R11:S11 R91:S91 R212:S212 R131:S131 R51:S51 R252:S252">
      <formula1>"Urmarea respingerii solicitării"</formula1>
    </dataValidation>
    <dataValidation type="list" allowBlank="1" showInputMessage="1" showErrorMessage="1" sqref="Q173:Q174 Q12:Q13 Q92:Q93 Q213:Q214 Q132:Q133 Q52:Q53 Q253:Q254">
      <formula1>"Telefonic (nr)"</formula1>
    </dataValidation>
    <dataValidation type="list" allowBlank="1" showInputMessage="1" showErrorMessage="1" sqref="P173:P174 P12:P13 P92:P93 P213:P214 P132:P133 P52:P53 P253:P254">
      <formula1>"Suport electronic (nr)"</formula1>
    </dataValidation>
    <dataValidation type="list" allowBlank="1" showInputMessage="1" showErrorMessage="1" sqref="O173:O174 O12:O13 O92:O93 O213:O214 O132:O133 O52:O53 O253:O254">
      <formula1>"Suport hârtie (nr)"</formula1>
    </dataValidation>
    <dataValidation type="list" allowBlank="1" showInputMessage="1" showErrorMessage="1" sqref="O172:Q172 O11:Q11 O91:Q91 O212:Q212 O131:Q131 O51:Q51 O252:Q252">
      <formula1>"Forma solicitării"</formula1>
    </dataValidation>
    <dataValidation type="list" allowBlank="1" showInputMessage="1" showErrorMessage="1" sqref="M173 M12 M92 M213 M132 M52 M253">
      <formula1>"Conform art. 12"</formula1>
    </dataValidation>
    <dataValidation type="list" allowBlank="1" showInputMessage="1" showErrorMessage="1" sqref="K172 K11 K91 K212 K131 K51 K252">
      <formula1>"Motivaţia respingerii"</formula1>
    </dataValidation>
    <dataValidation type="list" allowBlank="1" showInputMessage="1" showErrorMessage="1" sqref="J173:J174 J12:J13 J92:J93 J213:J214 J132:J133 J52:J53 J253:J254">
      <formula1>"Nefavorabilă (nr)"</formula1>
    </dataValidation>
    <dataValidation type="list" allowBlank="1" showInputMessage="1" showErrorMessage="1" sqref="I173:I174 I12:I13 I92:I93 I213:I214 I132:I133 I52:I53 I253:I254">
      <formula1>"Favorabilă (nr)"</formula1>
    </dataValidation>
    <dataValidation type="list" allowBlank="1" showInputMessage="1" showErrorMessage="1" sqref="I172:J172 I11:J11 I91:J91 I212:J212 I131:J131 I51:J51 I252:J252">
      <formula1>"Modalitate de rezolvare"</formula1>
    </dataValidation>
    <dataValidation type="list" allowBlank="1" showInputMessage="1" showErrorMessage="1" sqref="H174 H13 H93 H214 H133 H53 H254">
      <formula1>"C"</formula1>
    </dataValidation>
    <dataValidation type="list" allowBlank="1" showInputMessage="1" showErrorMessage="1" sqref="G174 G13 G93 G214 G133 G53 G254">
      <formula1>"B"</formula1>
    </dataValidation>
    <dataValidation type="list" allowBlank="1" showInputMessage="1" showErrorMessage="1" sqref="F174 F13 F93 F214 F133 F53 F254">
      <formula1>"A"</formula1>
    </dataValidation>
    <dataValidation type="list" allowBlank="1" showInputMessage="1" showErrorMessage="1" sqref="F172:H172 F11:H11 F91:H91 F212:H212 F131:H131 F51:H51 F252:H252">
      <formula1>"Domenii (şi tipuri de informaţii)"</formula1>
    </dataValidation>
    <dataValidation type="list" allowBlank="1" showInputMessage="1" showErrorMessage="1" sqref="E173:E174 E12:E13 E92:E93 E213:E214 E132:E133 E52:E53 E253:E254">
      <formula1>"Nr. de solicitări primite de la persoane juridice"</formula1>
    </dataValidation>
    <dataValidation type="list" allowBlank="1" showInputMessage="1" showErrorMessage="1" sqref="D173:D174 D12:D13 D92:D93 D213:D214 D132:D133 D52:D53 D253:D254">
      <formula1>"Nr. de solicitări primite de la persoane fizice"</formula1>
    </dataValidation>
    <dataValidation type="list" allowBlank="1" showInputMessage="1" showErrorMessage="1" sqref="D172:E172 D11:E11 D91:E91 D212:E212 D131:E131 D51:E51 D252:E252">
      <formula1>"Categoria solicitantului"</formula1>
    </dataValidation>
    <dataValidation type="list" allowBlank="1" showInputMessage="1" showErrorMessage="1" sqref="A172:C172 A11:C11 A91:C91 A212:C212 A131:C131 A51:C51 A252:C252">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41 WLY188 WCC188 M232 M274 VIK190 M272 WVU194 UYO180 M77:M78 M113 M192 WLY192 M198:M199 UYO190 VSG188 M256 M109 M31 VIK188 WCC186 M63 JI194 WVU192 M25 WVU184 M264 WLY190 WCC192 WVU182 M178 M19 M15 VIK180 M258 WCC184 VSG186 M239 WCC190 M155 M101 M194 M115 M139 M266 VIK186 M260 M182 VSG192 VSG184 Q178 UYO188 M35 M176 M276 M216 WLY182 M262 WCC180 WLY194 WCC194 VSG194 VIK194 UYO194 UOS194 UEW194 TVA194 TLE194 TBI194 SRM194 SHQ194 RXU194 RNY194 REC194 QUG194 QKK194 QAO194 PQS194 PGW194 OXA194 ONE194 ODI194 NTM194 NJQ194 MZU194 MPY194 MGC194 LWG194 LMK194 LCO194 KSS194 KIW194 JZA194 JPE194 JFI194 IVM194 ILQ194 IBU194 HRY194 HIC194 GYG194 GOK194 GEO194 FUS194 FKW194 FBA194 ERE194 EHI194 DXM194 DNQ194 DDU194 CTY194 CKC194 CAG194 BQK194 BGO194 AWS194 AMW194 ADA194 TE194 M145 WVU180 VSG180 WLY180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M103 VIK184 WLY184 M184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M105 WVU190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WLY186 M149 M65 UOS188 UEW188 TVA188 TLE188 TBI188 SRM188 SHQ188 RXU188 RNY188 REC188 QUG188 QKK188 QAO188 PQS188 PGW188 OXA188 ONE188 ODI188 NTM188 NJQ188 MZU188 MPY188 MGC188 LWG188 LMK188 LCO188 KSS188 KIW188 JZA188 JPE188 JFI188 IVM188 ILQ188 IBU188 HRY188 HIC188 GYG188 GOK188 GEO188 FUS188 FKW188 FBA188 ERE188 EHI188 DXM188 DNQ188 DDU188 CTY188 CKC188 CAG188 BQK188 BGO188 AWS188 AMW188 ADA188 TE188 JI188 M107 M33 M69 M71 UYO186 UOS186 UEW186 TVA186 TLE186 TBI186 SRM186 SHQ186 RXU186 RNY186 REC186 QUG186 QKK186 QAO186 PQS186 PGW186 OXA186 ONE186 ODI186 NTM186 NJQ186 MZU186 MPY186 MGC186 LWG186 LMK186 LCO186 KSS186 KIW186 JZA186 JPE186 JFI186 IVM186 ILQ186 IBU186 HRY186 HIC186 GYG186 GOK186 GEO186 FUS186 FKW186 FBA186 ERE186 EHI186 DXM186 DNQ186 DDU186 CTY186 CKC186 CAG186 BQK186 BGO186 AWS186 AMW186 ADA186 TE186 JI186 M186 WVU186 M268 VIK192 UYO192 UOS192 UEW192 TVA192 TLE192 TBI192 SRM192 SHQ192 RXU192 RNY192 REC192 QUG192 QKK192 QAO192 PQS192 PGW192 OXA192 ONE192 ODI192 NTM192 NJQ192 MZU192 MPY192 MGC192 LWG192 LMK192 LCO192 KSS192 KIW192 JZA192 JPE192 JFI192 IVM192 ILQ192 IBU192 HRY192 HIC192 GYG192 GOK192 GEO192 FUS192 FKW192 FBA192 ERE192 EHI192 DXM192 DNQ192 DDU192 CTY192 CKC192 CAG192 BQK192 BGO192 AWS192 AMW192 ADA192 TE192 JI192 M111 M37:M38 M278:M279 UOS190 UEW190 TVA190 TLE190 TBI190 SRM190 SHQ190 RXU190 RNY190 REC190 QUG190 QKK190 QAO190 PQS190 PGW190 OXA190 ONE190 ODI190 NTM190 NJQ190 MZU190 MPY190 MGC190 LWG190 LMK190 LCO190 KSS190 KIW190 JZA190 JPE190 JFI190 IVM190 ILQ190 IBU190 HRY190 HIC190 GYG190 GOK190 GEO190 FUS190 FKW190 FBA190 ERE190 EHI190 DXM190 DNQ190 DDU190 CTY190 CKC190 CAG190 BQK190 BGO190 AWS190 AMW190 ADA190 TE190 JI190 M190 M270 M151 M158 M236 M153 M97 WVU178 WLY178 WCC178 VSG178 VIK178 UYO178 UOS178 UEW178 TVA178 TLE178 TBI178 SRM178 SHQ178 RXU178 RNY178 REC178 QUG178 QKK178 QAO178 PQS178 PGW178 OXA178 ONE178 ODI178 NTM178 NJQ178 MZU178 MPY178 MGC178 LWG178 LMK178 LCO178 KSS178 KIW178 JZA178 JPE178 JFI178 IVM178 ILQ178 IBU178 HRY178 HIC178 GYG178 GOK178 GEO178 FUS178 FKW178 FBA178 ERE178 EHI178 DXM178 DNQ178 DDU178 CTY178 CKC178 CAG178 BQK178 BGO178 AWS178 AMW178 ADA178 TE178 JI178 VSG190 M196 M143 UOS180 M21 VIK182 VSG182 WCC182 M188 WVU188 M117:M118 M7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39 VSE184 K178 K143 K232 ACY192 K274 K239:K240 UYM190 VSE57:VSM57 JG180 TUY188 K272 WVS194 CTW186 WLW73:WLZ73 UOQ190 JG182 K97 WVS192 TC192 CKA186 K23 WLW59:WLZ59 WLW61:WLZ61 WVS67:WVT67 JG192 WCA73:WCD73 WCA186 K57:S57 K101 WLW55:WLZ55 WVS137:WWA137 K258 WLW178 VSE186 WCA57:WCI57 K266 K190 K198:K200 WCA178 WLW192 K264 WVS135:WVV135 K184 K192 WLW135:WLZ135 K55:N55 JG55:JJ55 WVS59:WVV59 K281 CAE186 VII186 K67:L67 UYM186 K180 K141 AMU192 WVS55:WVV55 JG57:JO57 K256 BQI186 WCA192 VSE61:VSH61 WVS182 JG184 K59:N59 K37:K39 K176 WLW57:WME57 K137:S137 K260 K218 VSE178 TC182 K63 K186 K105 TC184 K27 TC55:TF55 K109 K31 UOQ186 ACY55:ADB55 K113 AMU55:AMX55 K276 K155 K135:N135 K145 BGM186 K111 AWQ55:AWT55 UEU186 TUY186 TLC186 TBG186 SRK186 VSE192 VII192 UYM192 UOQ192 UEU192 TUY192 TLC192 TBG192 SRK192 SHO192 RXS192 RNW192 REA192 QUE192 QKI192 QAM192 PQQ192 PGU192 OWY192 ONC192 ODG192 NTK192 NJO192 MZS192 MPW192 MGA192 LWE192 LMI192 LCM192 KSQ192 KIU192 JYY192 JPC192 JFG192 IVK192 ILO192 IBS192 HRW192 HIA192 GYE192 GOI192 GEM192 FUQ192 FKU192 FAY192 ERC192 EHG192 DXK192 DNO192 DDS192 CTW192 CKA192 CAE192 BQI192 BGM192 AWQ192 K15 K216 WVS61:WVV61 WCA61:WCD61 K61:N61 JG61:JJ61 TC61:TF61 ACY61:ADB61 AMU61:AMX61 AWQ61:AWT61 BGM61:BGP61 BQI61:BQL61 CAE61:CAH61 CKA61:CKD61 CTW61:CTZ61 DDS61:DDV61 DNO61:DNR61 DXK61:DXN61 EHG61:EHJ61 ERC61:ERF61 FAY61:FBB61 FKU61:FKX61 FUQ61:FUT61 GEM61:GEP61 GOI61:GOL61 GYE61:GYH61 HIA61:HID61 HRW61:HRZ61 IBS61:IBV61 ILO61:ILR61 IVK61:IVN61 JFG61:JFJ61 JPC61:JPF61 JYY61:JZB61 KIU61:KIX61 KSQ61:KST61 LCM61:LCP61 LMI61:LML61 LWE61:LWH61 MGA61:MGD61 MPW61:MPZ61 MZS61:MZV61 NJO61:NJR61 NTK61:NTN61 ODG61:ODJ61 ONC61:ONF61 OWY61:OXB61 PGU61:PGX61 PQQ61:PQT61 QAM61:QAP61 QKI61:QKL61 QUE61:QUH61 REA61:RED61 RNW61:RNZ61 RXS61:RXV61 SHO61:SHR61 SRK61:SRN61 TBG61:TBJ61 TLC61:TLF61 TUY61:TVB61 UEU61:UEX61 UOQ61:UOT61 UYM61:UYP61 VII61:VIL61 VII178 UYM178 UOQ178 UEU178 TUY178 TLC178 TBG178 SRK178 SHO178 RXS178 RNW178 REA178 QUE178 QKI178 QAM178 PQQ178 PGU178 OWY178 ONC178 ODG178 NTK178 NJO178 MZS178 MPW178 MGA178 LWE178 LMI178 LCM178 KSQ178 KIU178 JYY178 JPC178 JFG178 IVK178 ILO178 IBS178 HRW178 HIA178 GYE178 GOI178 GEM178 FUQ178 FKU178 FAY178 ERC178 EHG178 DXK178 DNO178 DDS178 CTW178 CKA178 CAE178 BQI178 BGM178 AWQ178 AMU178 ACY178 TC178 JG178 WVS178 K19 JG135:JJ135 TC135:TF135 ACY135:ADB135 JG137:JO137 TC137:TK137 ACY137:ADG137 AMU137:ANC137 AWQ137:AWY137 BGM137:BGU137 BQI137:BQQ137 CAE137:CAM137 CKA137:CKI137 CTW137:CUE137 DDS137:DEA137 DNO137:DNW137 DXK137:DXS137 EHG137:EHO137 ERC137:ERK137 FAY137:FBG137 FKU137:FLC137 FUQ137:FUY137 GEM137:GEU137 GOI137:GOQ137 GYE137:GYM137 HIA137:HII137 HRW137:HSE137 IBS137:ICA137 ILO137:ILW137 IVK137:IVS137 JFG137:JFO137 JPC137:JPK137 JYY137:JZG137 KIU137:KJC137 KSQ137:KSY137 LCM137:LCU137 LMI137:LMQ137 LWE137:LWM137 MGA137:MGI137 MPW137:MQE137 MZS137:NAA137 NJO137:NJW137 NTK137:NTS137 ODG137:ODO137 ONC137:ONK137 OWY137:OXG137 PGU137:PHC137 PQQ137:PQY137 QAM137:QAU137 QKI137:QKQ137 QUE137:QUM137 REA137:REI137 RNW137:ROE137 RXS137:RYA137 SHO137:SHW137 SRK137:SRS137 TBG137:TBO137 TLC137:TLK137 TUY137:TVG137 UEU137:UFC137 UOQ137:UOY137 UYM137:UYU137 VII137:VIQ137 VSE137:VSM137 WCA137:WCI137 WLW137:WME137 JG59:JJ59 TC59:TF59 ACY59:ADB59 AMU59:AMX59 AWQ59:AWT59 BGM59:BGP59 BQI59:BQL59 CAE59:CAH59 CKA59:CKD59 CTW59:CTZ59 DDS59:DDV59 DNO59:DNR59 DXK59:DXN59 EHG59:EHJ59 ERC59:ERF59 FAY59:FBB59 FKU59:FKX59 FUQ59:FUT59 GEM59:GEP59 GOI59:GOL59 GYE59:GYH59 HIA59:HID59 HRW59:HRZ59 IBS59:IBV59 ILO59:ILR59 IVK59:IVN59 JFG59:JFJ59 JPC59:JPF59 JYY59:JZB59 KIU59:KIX59 KSQ59:KST59 LCM59:LCP59 LMI59:LML59 LWE59:LWH59 MGA59:MGD59 MPW59:MPZ59 MZS59:MZV59 NJO59:NJR59 NTK59:NTN59 ODG59:ODJ59 ONC59:ONF59 OWY59:OXB59 PGU59:PGX59 PQQ59:PQT59 QAM59:QAP59 QKI59:QKL59 QUE59:QUH59 REA59:RED59 RNW59:RNZ59 RXS59:RXV59 SHO59:SHR59 SRK59:SRN59 TBG59:TBJ59 TLC59:TLF59 TUY59:TVB59 UEU59:UEX59 UOQ59:UOT59 UYM59:UYP59 VII59:VIL59 VSE59:VSH59 WCA59:WCD59 K103 TC57:TK57 ACY57:ADG57 AMU57:ANC57 AWQ57:AWY57 BGM57:BGU57 BQI57:BQQ57 CAE57:CAM57 CKA57:CKI57 CTW57:CUE57 DDS57:DEA57 DNO57:DNW57 DXK57:DXS57 EHG57:EHO57 ERC57:ERK57 FAY57:FBG57 FKU57:FLC57 FUQ57:FUY57 GEM57:GEU57 GOI57:GOQ57 GYE57:GYM57 HIA57:HII57 HRW57:HSE57 IBS57:ICA57 ILO57:ILW57 IVK57:IVS57 JFG57:JFO57 JPC57:JPK57 JYY57:JZG57 KIU57:KJC57 KSQ57:KSY57 LCM57:LCU57 LMI57:LMQ57 LWE57:LWM57 MGA57:MGI57 MPW57:MQE57 MZS57:NAA57 NJO57:NJW57 NTK57:NTS57 ODG57:ODO57 ONC57:ONK57 OWY57:OXG57 PGU57:PHC57 PQQ57:PQY57 QAM57:QAU57 QKI57:QKQ57 QUE57:QUM57 REA57:REI57 RNW57:ROE57 RXS57:RYA57 SHO57:SHW57 SRK57:SRS57 TBG57:TBO57 TLC57:TLK57 TUY57:TVG57 UEU57:UFC57 UOQ57:UOY57 UYM57:UYU57 VII57:VIQ57 WCA190 VSE190 VII190 K196 TC180 ACY180 AMU180 AWQ180 BGM180 BQI180 CAE180 CKA180 CTW180 DDS180 DNO180 DXK180 EHG180 ERC180 FAY180 FKU180 FUQ180 GEM180 GOI180 GYE180 HIA180 HRW180 IBS180 ILO180 IVK180 JFG180 JPC180 JYY180 KIU180 KSQ180 LCM180 LMI180 LWE180 MGA180 MPW180 MZS180 NJO180 NTK180 ODG180 ONC180 OWY180 PGU180 PQQ180 QAM180 QKI180 QUE180 REA180 RNW180 RXS180 SHO180 SRK180 TBG180 TLC180 TUY180 UEU180 UOQ180 UYM180 VII180 VSE180 WCA180 WVS180 WLW180 K21 BGM55:BGP55 BQI55:BQL55 CAE55:CAH55 CKA55:CKD55 UEU190 TUY190 TLC190 TBG190 SRK190 SHO190 RXS190 RNW190 REA190 QUE190 QKI190 QAM190 PQQ190 PGU190 OWY190 ONC190 ODG190 NTK190 NJO190 MZS190 MPW190 MGA190 LWE190 LMI190 LCM190 KSQ190 KIU190 JYY190 JPC190 JFG190 IVK190 ILO190 IBS190 HRW190 HIA190 GYE190 GOI190 GEM190 FUQ190 FKU190 FAY190 ERC190 EHG190 DXK190 DNO190 DDS190 CTW190 CKA190 CAE190 BQI190 BGM190 AWQ190 AMU190 ACY190 TC190 JG190 WLW190 WVS190 K270 K151 K158 K236 K153 AMU135:AMX135 AWQ135:AWT135 BGM135:BGP135 BQI135:BQL135 CAE135:CAH135 CKA135:CKD135 CTW135:CTZ135 DDS135:DDV135 DNO135:DNR135 DXK135:DXN135 EHG135:EHJ135 ERC135:ERF135 FAY135:FBB135 FKU135:FKX135 FUQ135:FUT135 GEM135:GEP135 GOI135:GOL135 GYE135:GYH135 HIA135:HID135 HRW135:HRZ135 IBS135:IBV135 ILO135:ILR135 IVK135:IVN135 JFG135:JFJ135 JPC135:JPF135 JYY135:JZB135 KIU135:KIX135 KSQ135:KST135 LCM135:LCP135 LMI135:LML135 LWE135:LWH135 MGA135:MGD135 MPW135:MPZ135 MZS135:MZV135 NJO135:NJR135 NTK135:NTN135 ODG135:ODJ135 ONC135:ONF135 OWY135:OXB135 PGU135:PGX135 PQQ135:PQT135 QAM135:QAP135 QKI135:QKL135 QUE135:QUH135 REA135:RED135 RNW135:RNZ135 RXS135:RXV135 SHO135:SHR135 SRK135:SRN135 TBG135:TBJ135 TLC135:TLF135 TUY135:TVB135 UEU135:UEX135 UOQ135:UOT135 UYM135:UYP135 VII135:VIL135 VSE135:VSH135 WCA135:WCD135 K17 K262 ACY182 AMU182 AWQ182 BGM182 BQI182 CAE182 CKA182 CTW182 DDS182 DNO182 DXK182 EHG182 ERC182 FAY182 FKU182 FUQ182 GEM182 GOI182 GYE182 HIA182 HRW182 IBS182 ILO182 IVK182 JFG182 JPC182 JYY182 KIU182 KSQ182 LCM182 LMI182 LWE182 MGA182 MPW182 MZS182 NJO182 NTK182 ODG182 ONC182 OWY182 PGU182 PQQ182 QAM182 QKI182 QUE182 REA182 RNW182 RXS182 SHO182 SRK182 TBG182 TLC182 TUY182 UEU182 UOQ182 UYM182 VII182 VSE182 WCA182 WLW182 K182 K25 JG67:JH67 TC67:TD67 ACY67:ACZ67 AMU67:AMV67 AWQ67:AWR67 BGM67:BGN67 BQI67:BQJ67 CAE67:CAF67 CKA67:CKB67 CTW67:CTX67 DDS67:DDT67 DNO67:DNP67 DXK67:DXL67 EHG67:EHH67 ERC67:ERD67 FAY67:FAZ67 FKU67:FKV67 FUQ67:FUR67 GEM67:GEN67 GOI67:GOJ67 GYE67:GYF67 HIA67:HIB67 HRW67:HRX67 IBS67:IBT67 ILO67:ILP67 IVK67:IVL67 JFG67:JFH67 JPC67:JPD67 JYY67:JYZ67 KIU67:KIV67 KSQ67:KSR67 LCM67:LCN67 LMI67:LMJ67 LWE67:LWF67 MGA67:MGB67 MPW67:MPX67 MZS67:MZT67 NJO67:NJP67 NTK67:NTL67 ODG67:ODH67 ONC67:OND67 OWY67:OWZ67 PGU67:PGV67 PQQ67:PQR67 QAM67:QAN67 QKI67:QKJ67 QUE67:QUF67 REA67:REB67 RNW67:RNX67 RXS67:RXT67 SHO67:SHP67 SRK67:SRL67 TBG67:TBH67 TLC67:TLD67 TUY67:TUZ67 UEU67:UEV67 UOQ67:UOR67 UYM67:UYN67 VII67:VIJ67 VSE67:VSF67 WCA67:WCB67 WLW67:WLX67 K149 ACY184 AMU184 AWQ184 BGM184 BQI184 CAE184 CKA184 CTW184 DDS184 DNO184 DXK184 EHG184 ERC184 FAY184 FKU184 FUQ184 GEM184 GOI184 GYE184 HIA184 HRW184 IBS184 ILO184 IVK184 JFG184 JPC184 JYY184 KIU184 KSQ184 LCM184 LMI184 LWE184 MGA184 MPW184 MZS184 NJO184 NTK184 ODG184 ONC184 OWY184 PGU184 PQQ184 QAM184 QKI184 QUE184 REA184 RNW184 RXS184 SHO184 SRK184 TBG184 TLC184 TUY184 UEU184 UOQ184 UYM184 WCA184 WLW184 VII184 WVS184 K65 AWQ186 AMU186 ACY186 K115 CTW55:CTZ55 DDS55:DDV55 DNO55:DNR55 DXK55:DXN55 EHG55:EHJ55 ERC55:ERF55 FAY55:FBB55 FKU55:FKX55 FUQ55:FUT55 GEM55:GEP55 GOI55:GOL55 GYE55:GYH55 HIA55:HID55 HRW55:HRZ55 IBS55:IBV55 ILO55:ILR55 IVK55:IVN55 JFG55:JFJ55 JPC55:JPF55 JYY55:JZB55 KIU55:KIX55 KSQ55:KST55 LCM55:LCP55 LMI55:LML55 LWE55:LWH55 MGA55:MGD55 MPW55:MPZ55 MZS55:MZV55 NJO55:NJR55 NTK55:NTN55 ODG55:ODJ55 ONC55:ONF55 OWY55:OXB55 PGU55:PGX55 PQQ55:PQT55 QAM55:QAP55 QKI55:QKL55 QUE55:QUH55 REA55:RED55 RNW55:RNZ55 RXS55:RXV55 SHO55:SHR55 SRK55:SRN55 TBG55:TBJ55 TLC55:TLF55 TUY55:TVB55 UEU55:UEX55 UOQ55:UOT55 UYM55:UYP55 VII55:VIL55 VSE55:VSH55 WCA55:WCD55 WVS57:WWA57 K278:K279 WLW194 WCA194 VSE194 VII194 SRK188 SHO188 RXS188 RNW188 REA188 QUE188 QKI188 QAM188 PQQ188 PGU188 OWY188 ONC188 ODG188 NTK188 NJO188 MZS188 MPW188 MGA188 LWE188 LMI188 LCM188 KSQ188 KIU188 JYY188 JPC188 JFG188 IVK188 ILO188 IBS188 HRW188 HIA188 GYE188 GOI188 GEM188 FUQ188 FKU188 FAY188 ERC188 EHG188 DXK188 DNO188 DDS188 CTW188 CKA188 CAE188 BQI188 BGM188 AWQ188 AMU188 ACY188 TC188 JG188 UOQ188 UEU188 VSE188 VII188 WLW188 WCA188 TLC188 WVS188 UYM188 TBG188 K188 K107 UYM194 UOQ194 UEU194 TUY194 TLC194 TBG194 SRK194 SHO194 RXS194 RNW194 REA194 QUE194 QKI194 QAM194 PQQ194 PGU194 OWY194 ONC194 ODG194 NTK194 NJO194 MZS194 MPW194 MGA194 LWE194 LMI194 LCM194 KSQ194 KIU194 JYY194 JPC194 JFG194 IVK194 ILO194 IBS194 HRW194 HIA194 GYE194 GOI194 GEM194 FUQ194 FKU194 FAY194 ERC194 EHG194 DXK194 DNO194 DDS194 CTW194 CKA194 CAE194 BQI194 BGM194 AWQ194 AMU194 ACY194 TC194 JG194 K194 K35 K268 WVS73:WVV73 K73:N73 JG73:JJ73 TC73:TF73 ACY73:ADB73 AMU73:AMX73 AWQ73:AWT73 BGM73:BGP73 BQI73:BQL73 CAE73:CAH73 CKA73:CKD73 CTW73:CTZ73 DDS73:DDV73 DNO73:DNR73 DXK73:DXN73 EHG73:EHJ73 ERC73:ERF73 FAY73:FBB73 FKU73:FKX73 FUQ73:FUT73 GEM73:GEP73 GOI73:GOL73 GYE73:GYH73 HIA73:HID73 HRW73:HRZ73 IBS73:IBV73 ILO73:ILR73 IVK73:IVN73 JFG73:JFJ73 JPC73:JPF73 JYY73:JZB73 KIU73:KIX73 KSQ73:KST73 LCM73:LCP73 LMI73:LML73 LWE73:LWH73 MGA73:MGD73 MPW73:MPZ73 MZS73:MZV73 NJO73:NJR73 NTK73:NTN73 ODG73:ODJ73 ONC73:ONF73 OWY73:OXB73 PGU73:PGX73 PQQ73:PQT73 QAM73:QAP73 QKI73:QKL73 QUE73:QUH73 REA73:RED73 RNW73:RNZ73 RXS73:RXV73 SHO73:SHR73 SRK73:SRN73 TBG73:TBJ73 TLC73:TLF73 TUY73:TVB73 UEU73:UEX73 UOQ73:UOT73 UYM73:UYP73 VII73:VIL73 VSE73:VSH73 K117:K119 K77:K79 TC186 K69 K71 JG186 WLW186 WVS186 K29 K75 K33 SHO186 RXS186 RNW186 REA186 QUE186 QKI186 QAM186 PQQ186 PGU186 OWY186 ONC186 ODG186 NTK186 NJO186 MZS186 MPW186 MGA186 LWE186 LMI186 LCM186 KSQ186 KIU186 JYY186 JPC186 JFG186 IVK186 ILO186 IBS186 HRW186 HIA186 GYE186 GOI186 GEM186 FUQ186 FKU186 FAY186 ERC186 EHG186 DXK186 DNO186 DDS186"/>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8"/>
  <sheetViews>
    <sheetView workbookViewId="0">
      <selection activeCell="S36" sqref="S36"/>
    </sheetView>
  </sheetViews>
  <sheetFormatPr defaultRowHeight="15"/>
  <sheetData>
    <row r="1" spans="1:19" ht="24" customHeight="1">
      <c r="A1" s="1188" t="s">
        <v>2281</v>
      </c>
      <c r="B1" s="1189"/>
      <c r="C1" s="1189"/>
      <c r="D1" s="1189"/>
      <c r="E1" s="1189"/>
      <c r="F1" s="1189"/>
      <c r="G1" s="1189"/>
      <c r="H1" s="1189"/>
      <c r="I1" s="1189"/>
      <c r="J1" s="1189"/>
      <c r="K1" s="1189"/>
      <c r="L1" s="1189"/>
      <c r="M1" s="1189"/>
      <c r="N1" s="1189"/>
      <c r="O1" s="1189"/>
      <c r="P1" s="1189"/>
      <c r="Q1" s="1189"/>
      <c r="R1" s="1189"/>
      <c r="S1" s="1190"/>
    </row>
    <row r="2" spans="1:19">
      <c r="A2" s="1191" t="s">
        <v>2036</v>
      </c>
      <c r="B2" s="977"/>
      <c r="C2" s="977"/>
      <c r="D2" s="977"/>
      <c r="E2" s="977"/>
      <c r="F2" s="977"/>
      <c r="G2" s="977"/>
      <c r="H2" s="977"/>
      <c r="I2" s="977"/>
      <c r="J2" s="977"/>
      <c r="K2" s="977"/>
      <c r="L2" s="977"/>
      <c r="M2" s="977"/>
      <c r="N2" s="977"/>
      <c r="O2" s="977"/>
      <c r="P2" s="977"/>
      <c r="Q2" s="977"/>
      <c r="R2" s="977"/>
      <c r="S2" s="1192"/>
    </row>
    <row r="3" spans="1:19">
      <c r="A3" s="1191" t="s">
        <v>2037</v>
      </c>
      <c r="B3" s="977"/>
      <c r="C3" s="977"/>
      <c r="D3" s="977"/>
      <c r="E3" s="977"/>
      <c r="F3" s="977"/>
      <c r="G3" s="977"/>
      <c r="H3" s="977"/>
      <c r="I3" s="977"/>
      <c r="J3" s="977"/>
      <c r="K3" s="977"/>
      <c r="L3" s="977"/>
      <c r="M3" s="977"/>
      <c r="N3" s="977"/>
      <c r="O3" s="977"/>
      <c r="P3" s="977"/>
      <c r="Q3" s="977"/>
      <c r="R3" s="977"/>
      <c r="S3" s="1192"/>
    </row>
    <row r="4" spans="1:19">
      <c r="A4" s="1191" t="s">
        <v>2038</v>
      </c>
      <c r="B4" s="977"/>
      <c r="C4" s="977"/>
      <c r="D4" s="977"/>
      <c r="E4" s="977"/>
      <c r="F4" s="977"/>
      <c r="G4" s="977"/>
      <c r="H4" s="977"/>
      <c r="I4" s="977"/>
      <c r="J4" s="977"/>
      <c r="K4" s="977"/>
      <c r="L4" s="977"/>
      <c r="M4" s="977"/>
      <c r="N4" s="977"/>
      <c r="O4" s="977"/>
      <c r="P4" s="977"/>
      <c r="Q4" s="977"/>
      <c r="R4" s="977"/>
      <c r="S4" s="1192"/>
    </row>
    <row r="5" spans="1:19">
      <c r="A5" s="1191" t="s">
        <v>2039</v>
      </c>
      <c r="B5" s="977"/>
      <c r="C5" s="977"/>
      <c r="D5" s="977"/>
      <c r="E5" s="977"/>
      <c r="F5" s="977"/>
      <c r="G5" s="977"/>
      <c r="H5" s="977"/>
      <c r="I5" s="977"/>
      <c r="J5" s="977"/>
      <c r="K5" s="977"/>
      <c r="L5" s="977"/>
      <c r="M5" s="977"/>
      <c r="N5" s="977"/>
      <c r="O5" s="977"/>
      <c r="P5" s="977"/>
      <c r="Q5" s="977"/>
      <c r="R5" s="977"/>
      <c r="S5" s="1192"/>
    </row>
    <row r="6" spans="1:19">
      <c r="A6" s="1191" t="s">
        <v>2040</v>
      </c>
      <c r="B6" s="977"/>
      <c r="C6" s="977"/>
      <c r="D6" s="977"/>
      <c r="E6" s="977"/>
      <c r="F6" s="977"/>
      <c r="G6" s="977"/>
      <c r="H6" s="977"/>
      <c r="I6" s="977"/>
      <c r="J6" s="977"/>
      <c r="K6" s="977"/>
      <c r="L6" s="977"/>
      <c r="M6" s="977"/>
      <c r="N6" s="977"/>
      <c r="O6" s="977"/>
      <c r="P6" s="977"/>
      <c r="Q6" s="977"/>
      <c r="R6" s="977"/>
      <c r="S6" s="1192"/>
    </row>
    <row r="7" spans="1:19">
      <c r="A7" s="1191" t="s">
        <v>2041</v>
      </c>
      <c r="B7" s="977"/>
      <c r="C7" s="977"/>
      <c r="D7" s="977"/>
      <c r="E7" s="977"/>
      <c r="F7" s="977"/>
      <c r="G7" s="977"/>
      <c r="H7" s="977"/>
      <c r="I7" s="977"/>
      <c r="J7" s="977"/>
      <c r="K7" s="977"/>
      <c r="L7" s="977"/>
      <c r="M7" s="977"/>
      <c r="N7" s="977"/>
      <c r="O7" s="977"/>
      <c r="P7" s="977"/>
      <c r="Q7" s="977"/>
      <c r="R7" s="977"/>
      <c r="S7" s="1192"/>
    </row>
    <row r="8" spans="1:19">
      <c r="A8" s="1191" t="s">
        <v>2042</v>
      </c>
      <c r="B8" s="977"/>
      <c r="C8" s="977"/>
      <c r="D8" s="977"/>
      <c r="E8" s="977"/>
      <c r="F8" s="977"/>
      <c r="G8" s="977"/>
      <c r="H8" s="977"/>
      <c r="I8" s="977"/>
      <c r="J8" s="977"/>
      <c r="K8" s="977"/>
      <c r="L8" s="977"/>
      <c r="M8" s="977"/>
      <c r="N8" s="977"/>
      <c r="O8" s="977"/>
      <c r="P8" s="977"/>
      <c r="Q8" s="977"/>
      <c r="R8" s="977"/>
      <c r="S8" s="1192"/>
    </row>
    <row r="9" spans="1:19">
      <c r="A9" s="1193" t="s">
        <v>2043</v>
      </c>
      <c r="B9" s="983"/>
      <c r="C9" s="983"/>
      <c r="D9" s="983"/>
      <c r="E9" s="983"/>
      <c r="F9" s="983"/>
      <c r="G9" s="983"/>
      <c r="H9" s="983"/>
      <c r="I9" s="983"/>
      <c r="J9" s="983"/>
      <c r="K9" s="983"/>
      <c r="L9" s="983"/>
      <c r="M9" s="983"/>
      <c r="N9" s="983"/>
      <c r="O9" s="983"/>
      <c r="P9" s="983"/>
      <c r="Q9" s="983"/>
      <c r="R9" s="983"/>
      <c r="S9" s="1194"/>
    </row>
    <row r="10" spans="1:19" ht="33" customHeight="1">
      <c r="A10" s="1195" t="s">
        <v>41</v>
      </c>
      <c r="B10" s="985"/>
      <c r="C10" s="985"/>
      <c r="D10" s="985" t="s">
        <v>42</v>
      </c>
      <c r="E10" s="985"/>
      <c r="F10" s="985" t="s">
        <v>43</v>
      </c>
      <c r="G10" s="985"/>
      <c r="H10" s="985"/>
      <c r="I10" s="985" t="s">
        <v>44</v>
      </c>
      <c r="J10" s="985"/>
      <c r="K10" s="986" t="s">
        <v>45</v>
      </c>
      <c r="L10" s="987"/>
      <c r="M10" s="987"/>
      <c r="N10" s="988"/>
      <c r="O10" s="989" t="s">
        <v>46</v>
      </c>
      <c r="P10" s="989"/>
      <c r="Q10" s="990"/>
      <c r="R10" s="985" t="s">
        <v>47</v>
      </c>
      <c r="S10" s="1196"/>
    </row>
    <row r="11" spans="1:19" ht="33" customHeight="1">
      <c r="A11" s="1202" t="s">
        <v>48</v>
      </c>
      <c r="B11" s="991" t="s">
        <v>49</v>
      </c>
      <c r="C11" s="1002" t="s">
        <v>50</v>
      </c>
      <c r="D11" s="991" t="s">
        <v>51</v>
      </c>
      <c r="E11" s="991" t="s">
        <v>52</v>
      </c>
      <c r="F11" s="986" t="s">
        <v>53</v>
      </c>
      <c r="G11" s="992"/>
      <c r="H11" s="993"/>
      <c r="I11" s="991" t="s">
        <v>54</v>
      </c>
      <c r="J11" s="991" t="s">
        <v>55</v>
      </c>
      <c r="K11" s="986" t="s">
        <v>56</v>
      </c>
      <c r="L11" s="993"/>
      <c r="M11" s="986" t="s">
        <v>57</v>
      </c>
      <c r="N11" s="993"/>
      <c r="O11" s="991" t="s">
        <v>58</v>
      </c>
      <c r="P11" s="991" t="s">
        <v>59</v>
      </c>
      <c r="Q11" s="991" t="s">
        <v>60</v>
      </c>
      <c r="R11" s="991" t="s">
        <v>61</v>
      </c>
      <c r="S11" s="1201" t="s">
        <v>62</v>
      </c>
    </row>
    <row r="12" spans="1:19" ht="55.5" customHeight="1">
      <c r="A12" s="1195"/>
      <c r="B12" s="985"/>
      <c r="C12" s="1003"/>
      <c r="D12" s="985"/>
      <c r="E12" s="985"/>
      <c r="F12" s="136" t="s">
        <v>63</v>
      </c>
      <c r="G12" s="136" t="s">
        <v>64</v>
      </c>
      <c r="H12" s="136" t="s">
        <v>65</v>
      </c>
      <c r="I12" s="985"/>
      <c r="J12" s="985"/>
      <c r="K12" s="139" t="s">
        <v>66</v>
      </c>
      <c r="L12" s="139" t="s">
        <v>67</v>
      </c>
      <c r="M12" s="139" t="s">
        <v>68</v>
      </c>
      <c r="N12" s="139" t="s">
        <v>67</v>
      </c>
      <c r="O12" s="985"/>
      <c r="P12" s="985"/>
      <c r="Q12" s="985"/>
      <c r="R12" s="985"/>
      <c r="S12" s="1196"/>
    </row>
    <row r="13" spans="1:19">
      <c r="A13" s="1197" t="s">
        <v>69</v>
      </c>
      <c r="B13" s="994"/>
      <c r="C13" s="994"/>
      <c r="D13" s="994"/>
      <c r="E13" s="994"/>
      <c r="F13" s="994"/>
      <c r="G13" s="994"/>
      <c r="H13" s="994"/>
      <c r="I13" s="994"/>
      <c r="J13" s="994"/>
      <c r="K13" s="994"/>
      <c r="L13" s="994"/>
      <c r="M13" s="994"/>
      <c r="N13" s="994"/>
      <c r="O13" s="994"/>
      <c r="P13" s="994"/>
      <c r="Q13" s="994"/>
      <c r="R13" s="994"/>
      <c r="S13" s="1198"/>
    </row>
    <row r="14" spans="1:19" s="224" customFormat="1" ht="11.25" customHeight="1">
      <c r="A14" s="685">
        <v>7</v>
      </c>
      <c r="B14" s="98">
        <v>1</v>
      </c>
      <c r="C14" s="98">
        <v>8</v>
      </c>
      <c r="D14" s="242">
        <v>0</v>
      </c>
      <c r="E14" s="98">
        <v>8</v>
      </c>
      <c r="F14" s="98">
        <v>1</v>
      </c>
      <c r="G14" s="98">
        <v>7</v>
      </c>
      <c r="H14" s="98">
        <v>0</v>
      </c>
      <c r="I14" s="98">
        <v>8</v>
      </c>
      <c r="J14" s="98">
        <v>0</v>
      </c>
      <c r="K14" s="98">
        <v>0</v>
      </c>
      <c r="L14" s="98">
        <v>0</v>
      </c>
      <c r="M14" s="98">
        <v>0</v>
      </c>
      <c r="N14" s="98">
        <v>0</v>
      </c>
      <c r="O14" s="98">
        <v>7</v>
      </c>
      <c r="P14" s="98">
        <v>1</v>
      </c>
      <c r="Q14" s="98">
        <v>0</v>
      </c>
      <c r="R14" s="98">
        <v>0</v>
      </c>
      <c r="S14" s="695">
        <v>0</v>
      </c>
    </row>
    <row r="15" spans="1:19">
      <c r="A15" s="1197" t="s">
        <v>70</v>
      </c>
      <c r="B15" s="994"/>
      <c r="C15" s="994"/>
      <c r="D15" s="994"/>
      <c r="E15" s="994"/>
      <c r="F15" s="994"/>
      <c r="G15" s="994"/>
      <c r="H15" s="994"/>
      <c r="I15" s="994"/>
      <c r="J15" s="994"/>
      <c r="K15" s="994"/>
      <c r="L15" s="994"/>
      <c r="M15" s="994"/>
      <c r="N15" s="994"/>
      <c r="O15" s="994"/>
      <c r="P15" s="994"/>
      <c r="Q15" s="994"/>
      <c r="R15" s="994"/>
      <c r="S15" s="1198"/>
    </row>
    <row r="16" spans="1:19" s="4" customFormat="1" ht="11.25" customHeight="1">
      <c r="A16" s="70">
        <v>6</v>
      </c>
      <c r="B16" s="18">
        <v>1</v>
      </c>
      <c r="C16" s="18">
        <v>7</v>
      </c>
      <c r="D16" s="18">
        <v>0</v>
      </c>
      <c r="E16" s="18">
        <v>7</v>
      </c>
      <c r="F16" s="18">
        <v>0</v>
      </c>
      <c r="G16" s="18">
        <v>7</v>
      </c>
      <c r="H16" s="18">
        <v>0</v>
      </c>
      <c r="I16" s="18">
        <v>7</v>
      </c>
      <c r="J16" s="18">
        <v>0</v>
      </c>
      <c r="K16" s="18">
        <v>0</v>
      </c>
      <c r="L16" s="18">
        <v>0</v>
      </c>
      <c r="M16" s="18">
        <v>0</v>
      </c>
      <c r="N16" s="18">
        <v>0</v>
      </c>
      <c r="O16" s="18">
        <v>5</v>
      </c>
      <c r="P16" s="18">
        <v>2</v>
      </c>
      <c r="Q16" s="18">
        <v>0</v>
      </c>
      <c r="R16" s="18">
        <v>0</v>
      </c>
      <c r="S16" s="71">
        <v>0</v>
      </c>
    </row>
    <row r="17" spans="1:19">
      <c r="A17" s="1197" t="s">
        <v>71</v>
      </c>
      <c r="B17" s="994"/>
      <c r="C17" s="994"/>
      <c r="D17" s="994"/>
      <c r="E17" s="994"/>
      <c r="F17" s="994"/>
      <c r="G17" s="994"/>
      <c r="H17" s="994"/>
      <c r="I17" s="994"/>
      <c r="J17" s="994"/>
      <c r="K17" s="994"/>
      <c r="L17" s="994"/>
      <c r="M17" s="994"/>
      <c r="N17" s="994"/>
      <c r="O17" s="994"/>
      <c r="P17" s="994"/>
      <c r="Q17" s="994"/>
      <c r="R17" s="994"/>
      <c r="S17" s="1198"/>
    </row>
    <row r="18" spans="1:19" s="4" customFormat="1" ht="11.25" customHeight="1">
      <c r="A18" s="70">
        <v>5</v>
      </c>
      <c r="B18" s="18">
        <v>0</v>
      </c>
      <c r="C18" s="18">
        <v>5</v>
      </c>
      <c r="D18" s="18">
        <v>0</v>
      </c>
      <c r="E18" s="18">
        <v>5</v>
      </c>
      <c r="F18" s="18">
        <v>0</v>
      </c>
      <c r="G18" s="18">
        <v>5</v>
      </c>
      <c r="H18" s="18">
        <v>0</v>
      </c>
      <c r="I18" s="18">
        <v>5</v>
      </c>
      <c r="J18" s="18">
        <v>0</v>
      </c>
      <c r="K18" s="18">
        <v>0</v>
      </c>
      <c r="L18" s="18">
        <v>0</v>
      </c>
      <c r="M18" s="18">
        <v>0</v>
      </c>
      <c r="N18" s="18">
        <v>0</v>
      </c>
      <c r="O18" s="18">
        <v>5</v>
      </c>
      <c r="P18" s="18">
        <v>0</v>
      </c>
      <c r="Q18" s="18">
        <v>0</v>
      </c>
      <c r="R18" s="18">
        <v>0</v>
      </c>
      <c r="S18" s="71">
        <v>0</v>
      </c>
    </row>
    <row r="19" spans="1:19">
      <c r="A19" s="1197" t="s">
        <v>72</v>
      </c>
      <c r="B19" s="994"/>
      <c r="C19" s="994"/>
      <c r="D19" s="994"/>
      <c r="E19" s="994"/>
      <c r="F19" s="994"/>
      <c r="G19" s="994"/>
      <c r="H19" s="994"/>
      <c r="I19" s="994"/>
      <c r="J19" s="994"/>
      <c r="K19" s="994"/>
      <c r="L19" s="994"/>
      <c r="M19" s="994"/>
      <c r="N19" s="994"/>
      <c r="O19" s="994"/>
      <c r="P19" s="994"/>
      <c r="Q19" s="994"/>
      <c r="R19" s="994"/>
      <c r="S19" s="1198"/>
    </row>
    <row r="20" spans="1:19" s="4" customFormat="1" ht="11.25" customHeight="1">
      <c r="A20" s="70">
        <v>3</v>
      </c>
      <c r="B20" s="18">
        <v>1</v>
      </c>
      <c r="C20" s="18">
        <v>4</v>
      </c>
      <c r="D20" s="18">
        <v>0</v>
      </c>
      <c r="E20" s="18">
        <v>4</v>
      </c>
      <c r="F20" s="18">
        <v>2</v>
      </c>
      <c r="G20" s="18">
        <v>2</v>
      </c>
      <c r="H20" s="18">
        <v>0</v>
      </c>
      <c r="I20" s="18">
        <v>4</v>
      </c>
      <c r="J20" s="18">
        <v>0</v>
      </c>
      <c r="K20" s="18">
        <v>0</v>
      </c>
      <c r="L20" s="18">
        <v>0</v>
      </c>
      <c r="M20" s="18">
        <v>0</v>
      </c>
      <c r="N20" s="18">
        <v>0</v>
      </c>
      <c r="O20" s="18">
        <v>4</v>
      </c>
      <c r="P20" s="18">
        <v>0</v>
      </c>
      <c r="Q20" s="18">
        <v>0</v>
      </c>
      <c r="R20" s="18">
        <v>0</v>
      </c>
      <c r="S20" s="71">
        <v>0</v>
      </c>
    </row>
    <row r="21" spans="1:19">
      <c r="A21" s="1199" t="s">
        <v>73</v>
      </c>
      <c r="B21" s="995"/>
      <c r="C21" s="995"/>
      <c r="D21" s="995"/>
      <c r="E21" s="995"/>
      <c r="F21" s="995"/>
      <c r="G21" s="995"/>
      <c r="H21" s="995"/>
      <c r="I21" s="995"/>
      <c r="J21" s="995"/>
      <c r="K21" s="995"/>
      <c r="L21" s="995"/>
      <c r="M21" s="995"/>
      <c r="N21" s="995"/>
      <c r="O21" s="995"/>
      <c r="P21" s="995"/>
      <c r="Q21" s="995"/>
      <c r="R21" s="995"/>
      <c r="S21" s="1200"/>
    </row>
    <row r="22" spans="1:19" s="4" customFormat="1" ht="11.25" customHeight="1">
      <c r="A22" s="70">
        <v>1</v>
      </c>
      <c r="B22" s="18">
        <v>2</v>
      </c>
      <c r="C22" s="18">
        <v>3</v>
      </c>
      <c r="D22" s="18">
        <v>0</v>
      </c>
      <c r="E22" s="18">
        <v>3</v>
      </c>
      <c r="F22" s="18">
        <v>0</v>
      </c>
      <c r="G22" s="18">
        <v>3</v>
      </c>
      <c r="H22" s="18">
        <v>0</v>
      </c>
      <c r="I22" s="18">
        <v>3</v>
      </c>
      <c r="J22" s="18">
        <v>0</v>
      </c>
      <c r="K22" s="18">
        <v>0</v>
      </c>
      <c r="L22" s="18">
        <v>0</v>
      </c>
      <c r="M22" s="18">
        <v>0</v>
      </c>
      <c r="N22" s="18">
        <v>0</v>
      </c>
      <c r="O22" s="18">
        <v>1</v>
      </c>
      <c r="P22" s="18">
        <v>2</v>
      </c>
      <c r="Q22" s="18">
        <v>0</v>
      </c>
      <c r="R22" s="18">
        <v>0</v>
      </c>
      <c r="S22" s="71">
        <v>0</v>
      </c>
    </row>
    <row r="23" spans="1:19">
      <c r="A23" s="1197" t="s">
        <v>74</v>
      </c>
      <c r="B23" s="994"/>
      <c r="C23" s="994"/>
      <c r="D23" s="994"/>
      <c r="E23" s="994"/>
      <c r="F23" s="994"/>
      <c r="G23" s="994"/>
      <c r="H23" s="994"/>
      <c r="I23" s="994"/>
      <c r="J23" s="994"/>
      <c r="K23" s="994"/>
      <c r="L23" s="994"/>
      <c r="M23" s="994"/>
      <c r="N23" s="994"/>
      <c r="O23" s="994"/>
      <c r="P23" s="994"/>
      <c r="Q23" s="994"/>
      <c r="R23" s="994"/>
      <c r="S23" s="1198"/>
    </row>
    <row r="24" spans="1:19" s="4" customFormat="1" ht="11.25" customHeight="1">
      <c r="A24" s="70">
        <v>3</v>
      </c>
      <c r="B24" s="18">
        <v>1</v>
      </c>
      <c r="C24" s="18">
        <v>4</v>
      </c>
      <c r="D24" s="18">
        <v>0</v>
      </c>
      <c r="E24" s="18">
        <v>1</v>
      </c>
      <c r="F24" s="18">
        <v>0</v>
      </c>
      <c r="G24" s="18">
        <v>3</v>
      </c>
      <c r="H24" s="18">
        <v>1</v>
      </c>
      <c r="I24" s="18">
        <v>4</v>
      </c>
      <c r="J24" s="18">
        <v>0</v>
      </c>
      <c r="K24" s="18">
        <v>0</v>
      </c>
      <c r="L24" s="18">
        <v>0</v>
      </c>
      <c r="M24" s="18">
        <v>0</v>
      </c>
      <c r="N24" s="18">
        <v>0</v>
      </c>
      <c r="O24" s="18">
        <v>1</v>
      </c>
      <c r="P24" s="18">
        <v>3</v>
      </c>
      <c r="Q24" s="18">
        <v>0</v>
      </c>
      <c r="R24" s="18">
        <v>0</v>
      </c>
      <c r="S24" s="71">
        <v>0</v>
      </c>
    </row>
    <row r="25" spans="1:19">
      <c r="A25" s="1197" t="s">
        <v>75</v>
      </c>
      <c r="B25" s="994"/>
      <c r="C25" s="994"/>
      <c r="D25" s="994"/>
      <c r="E25" s="994"/>
      <c r="F25" s="994"/>
      <c r="G25" s="994"/>
      <c r="H25" s="994"/>
      <c r="I25" s="994"/>
      <c r="J25" s="994"/>
      <c r="K25" s="994"/>
      <c r="L25" s="994"/>
      <c r="M25" s="994"/>
      <c r="N25" s="994"/>
      <c r="O25" s="994"/>
      <c r="P25" s="994"/>
      <c r="Q25" s="994"/>
      <c r="R25" s="994"/>
      <c r="S25" s="1198"/>
    </row>
    <row r="26" spans="1:19" s="4" customFormat="1" ht="11.25" customHeight="1">
      <c r="A26" s="70">
        <v>3</v>
      </c>
      <c r="B26" s="18">
        <v>2</v>
      </c>
      <c r="C26" s="18">
        <v>5</v>
      </c>
      <c r="D26" s="18">
        <v>0</v>
      </c>
      <c r="E26" s="18">
        <v>0</v>
      </c>
      <c r="F26" s="18">
        <v>0</v>
      </c>
      <c r="G26" s="18">
        <v>5</v>
      </c>
      <c r="H26" s="18">
        <v>0</v>
      </c>
      <c r="I26" s="18">
        <v>5</v>
      </c>
      <c r="J26" s="18">
        <v>0</v>
      </c>
      <c r="K26" s="18">
        <v>0</v>
      </c>
      <c r="L26" s="18">
        <v>0</v>
      </c>
      <c r="M26" s="18">
        <v>0</v>
      </c>
      <c r="N26" s="18">
        <v>0</v>
      </c>
      <c r="O26" s="18">
        <v>0</v>
      </c>
      <c r="P26" s="18">
        <v>5</v>
      </c>
      <c r="Q26" s="18">
        <v>0</v>
      </c>
      <c r="R26" s="18">
        <v>0</v>
      </c>
      <c r="S26" s="71">
        <v>0</v>
      </c>
    </row>
    <row r="27" spans="1:19">
      <c r="A27" s="1197" t="s">
        <v>76</v>
      </c>
      <c r="B27" s="994"/>
      <c r="C27" s="994"/>
      <c r="D27" s="994"/>
      <c r="E27" s="994"/>
      <c r="F27" s="994"/>
      <c r="G27" s="994"/>
      <c r="H27" s="994"/>
      <c r="I27" s="994"/>
      <c r="J27" s="994"/>
      <c r="K27" s="994"/>
      <c r="L27" s="994"/>
      <c r="M27" s="994"/>
      <c r="N27" s="994"/>
      <c r="O27" s="994"/>
      <c r="P27" s="994"/>
      <c r="Q27" s="994"/>
      <c r="R27" s="994"/>
      <c r="S27" s="1198"/>
    </row>
    <row r="28" spans="1:19" s="4" customFormat="1" ht="11.25" customHeight="1">
      <c r="A28" s="70">
        <v>4</v>
      </c>
      <c r="B28" s="18">
        <v>2</v>
      </c>
      <c r="C28" s="18">
        <v>6</v>
      </c>
      <c r="D28" s="18">
        <v>4</v>
      </c>
      <c r="E28" s="18">
        <v>2</v>
      </c>
      <c r="F28" s="18">
        <v>0</v>
      </c>
      <c r="G28" s="18">
        <v>6</v>
      </c>
      <c r="H28" s="18">
        <v>0</v>
      </c>
      <c r="I28" s="18">
        <v>6</v>
      </c>
      <c r="J28" s="18">
        <v>0</v>
      </c>
      <c r="K28" s="18">
        <v>0</v>
      </c>
      <c r="L28" s="18">
        <v>0</v>
      </c>
      <c r="M28" s="18">
        <v>0</v>
      </c>
      <c r="N28" s="18">
        <v>0</v>
      </c>
      <c r="O28" s="18">
        <v>2</v>
      </c>
      <c r="P28" s="18">
        <v>4</v>
      </c>
      <c r="Q28" s="18">
        <v>0</v>
      </c>
      <c r="R28" s="18">
        <v>0</v>
      </c>
      <c r="S28" s="71">
        <v>0</v>
      </c>
    </row>
    <row r="29" spans="1:19">
      <c r="A29" s="1197" t="s">
        <v>77</v>
      </c>
      <c r="B29" s="994"/>
      <c r="C29" s="994"/>
      <c r="D29" s="994"/>
      <c r="E29" s="994"/>
      <c r="F29" s="994"/>
      <c r="G29" s="994"/>
      <c r="H29" s="994"/>
      <c r="I29" s="994"/>
      <c r="J29" s="994"/>
      <c r="K29" s="994"/>
      <c r="L29" s="994"/>
      <c r="M29" s="994"/>
      <c r="N29" s="994"/>
      <c r="O29" s="994"/>
      <c r="P29" s="994"/>
      <c r="Q29" s="994"/>
      <c r="R29" s="994"/>
      <c r="S29" s="1198"/>
    </row>
    <row r="30" spans="1:19" s="4" customFormat="1" ht="11.25" customHeight="1">
      <c r="A30" s="70">
        <v>0</v>
      </c>
      <c r="B30" s="18">
        <v>1</v>
      </c>
      <c r="C30" s="18">
        <v>1</v>
      </c>
      <c r="D30" s="18">
        <v>0</v>
      </c>
      <c r="E30" s="18">
        <v>1</v>
      </c>
      <c r="F30" s="18">
        <v>0</v>
      </c>
      <c r="G30" s="18">
        <v>1</v>
      </c>
      <c r="H30" s="18"/>
      <c r="I30" s="18">
        <v>1</v>
      </c>
      <c r="J30" s="18">
        <v>0</v>
      </c>
      <c r="K30" s="18">
        <v>0</v>
      </c>
      <c r="L30" s="18">
        <v>0</v>
      </c>
      <c r="M30" s="18">
        <v>0</v>
      </c>
      <c r="N30" s="18">
        <v>0</v>
      </c>
      <c r="O30" s="18">
        <v>0</v>
      </c>
      <c r="P30" s="18">
        <v>1</v>
      </c>
      <c r="Q30" s="18">
        <v>0</v>
      </c>
      <c r="R30" s="18">
        <v>0</v>
      </c>
      <c r="S30" s="71">
        <v>0</v>
      </c>
    </row>
    <row r="31" spans="1:19">
      <c r="A31" s="1197" t="s">
        <v>78</v>
      </c>
      <c r="B31" s="994"/>
      <c r="C31" s="994"/>
      <c r="D31" s="994"/>
      <c r="E31" s="994"/>
      <c r="F31" s="994"/>
      <c r="G31" s="994"/>
      <c r="H31" s="994"/>
      <c r="I31" s="994"/>
      <c r="J31" s="994"/>
      <c r="K31" s="994"/>
      <c r="L31" s="994"/>
      <c r="M31" s="994"/>
      <c r="N31" s="994"/>
      <c r="O31" s="994"/>
      <c r="P31" s="994"/>
      <c r="Q31" s="994"/>
      <c r="R31" s="994"/>
      <c r="S31" s="1198"/>
    </row>
    <row r="32" spans="1:19" s="4" customFormat="1" ht="11.25" customHeight="1">
      <c r="A32" s="70">
        <v>5</v>
      </c>
      <c r="B32" s="18">
        <v>2</v>
      </c>
      <c r="C32" s="18">
        <v>7</v>
      </c>
      <c r="D32" s="18">
        <v>2</v>
      </c>
      <c r="E32" s="18">
        <v>5</v>
      </c>
      <c r="F32" s="18">
        <v>0</v>
      </c>
      <c r="G32" s="18">
        <v>7</v>
      </c>
      <c r="H32" s="18">
        <v>0</v>
      </c>
      <c r="I32" s="18">
        <v>7</v>
      </c>
      <c r="J32" s="18">
        <v>0</v>
      </c>
      <c r="K32" s="18">
        <v>0</v>
      </c>
      <c r="L32" s="18">
        <v>0</v>
      </c>
      <c r="M32" s="18">
        <v>0</v>
      </c>
      <c r="N32" s="18">
        <v>0</v>
      </c>
      <c r="O32" s="18">
        <v>3</v>
      </c>
      <c r="P32" s="18">
        <v>4</v>
      </c>
      <c r="Q32" s="18">
        <v>0</v>
      </c>
      <c r="R32" s="18">
        <v>0</v>
      </c>
      <c r="S32" s="71">
        <v>0</v>
      </c>
    </row>
    <row r="33" spans="1:19">
      <c r="A33" s="1197" t="s">
        <v>79</v>
      </c>
      <c r="B33" s="994"/>
      <c r="C33" s="994"/>
      <c r="D33" s="994"/>
      <c r="E33" s="994"/>
      <c r="F33" s="994"/>
      <c r="G33" s="994"/>
      <c r="H33" s="994"/>
      <c r="I33" s="994"/>
      <c r="J33" s="994"/>
      <c r="K33" s="994"/>
      <c r="L33" s="994"/>
      <c r="M33" s="994"/>
      <c r="N33" s="994"/>
      <c r="O33" s="994"/>
      <c r="P33" s="994"/>
      <c r="Q33" s="994"/>
      <c r="R33" s="994"/>
      <c r="S33" s="1198"/>
    </row>
    <row r="34" spans="1:19" s="4" customFormat="1" ht="11.25" customHeight="1">
      <c r="A34" s="70">
        <v>6</v>
      </c>
      <c r="B34" s="18">
        <v>7</v>
      </c>
      <c r="C34" s="18">
        <v>13</v>
      </c>
      <c r="D34" s="18">
        <v>4</v>
      </c>
      <c r="E34" s="18">
        <v>9</v>
      </c>
      <c r="F34" s="18">
        <v>0</v>
      </c>
      <c r="G34" s="18">
        <v>13</v>
      </c>
      <c r="H34" s="18">
        <v>0</v>
      </c>
      <c r="I34" s="18">
        <v>13</v>
      </c>
      <c r="J34" s="18">
        <v>0</v>
      </c>
      <c r="K34" s="18">
        <v>0</v>
      </c>
      <c r="L34" s="18">
        <v>0</v>
      </c>
      <c r="M34" s="18">
        <v>0</v>
      </c>
      <c r="N34" s="18">
        <v>0</v>
      </c>
      <c r="O34" s="18">
        <v>173</v>
      </c>
      <c r="P34" s="18">
        <v>10</v>
      </c>
      <c r="Q34" s="18">
        <v>0</v>
      </c>
      <c r="R34" s="18">
        <v>0</v>
      </c>
      <c r="S34" s="71">
        <v>0</v>
      </c>
    </row>
    <row r="35" spans="1:19">
      <c r="A35" s="1197" t="s">
        <v>80</v>
      </c>
      <c r="B35" s="994"/>
      <c r="C35" s="994"/>
      <c r="D35" s="994"/>
      <c r="E35" s="994"/>
      <c r="F35" s="994"/>
      <c r="G35" s="994"/>
      <c r="H35" s="994"/>
      <c r="I35" s="994"/>
      <c r="J35" s="994"/>
      <c r="K35" s="994"/>
      <c r="L35" s="994"/>
      <c r="M35" s="994"/>
      <c r="N35" s="994"/>
      <c r="O35" s="994"/>
      <c r="P35" s="994"/>
      <c r="Q35" s="994"/>
      <c r="R35" s="994"/>
      <c r="S35" s="1198"/>
    </row>
    <row r="36" spans="1:19" s="4" customFormat="1" ht="11.25" customHeight="1">
      <c r="A36" s="18">
        <v>0</v>
      </c>
      <c r="B36" s="18">
        <v>4</v>
      </c>
      <c r="C36" s="18">
        <v>4</v>
      </c>
      <c r="D36" s="18">
        <v>0</v>
      </c>
      <c r="E36" s="18">
        <v>4</v>
      </c>
      <c r="F36" s="18">
        <v>0</v>
      </c>
      <c r="G36" s="18">
        <v>4</v>
      </c>
      <c r="H36" s="18">
        <v>0</v>
      </c>
      <c r="I36" s="18">
        <v>0</v>
      </c>
      <c r="J36" s="18">
        <v>0</v>
      </c>
      <c r="K36" s="18">
        <v>0</v>
      </c>
      <c r="L36" s="18">
        <v>0</v>
      </c>
      <c r="M36" s="18">
        <v>0</v>
      </c>
      <c r="N36" s="18">
        <v>0</v>
      </c>
      <c r="O36" s="18">
        <v>1</v>
      </c>
      <c r="P36" s="18">
        <v>0</v>
      </c>
      <c r="Q36" s="18">
        <v>0</v>
      </c>
      <c r="R36" s="18">
        <v>0</v>
      </c>
      <c r="S36" s="18">
        <v>0</v>
      </c>
    </row>
    <row r="37" spans="1:19">
      <c r="A37" s="1203" t="s">
        <v>3655</v>
      </c>
      <c r="B37" s="1204"/>
      <c r="C37" s="1204"/>
      <c r="D37" s="1204"/>
      <c r="E37" s="1204"/>
      <c r="F37" s="1204"/>
      <c r="G37" s="1204"/>
      <c r="H37" s="1204"/>
      <c r="I37" s="1204"/>
      <c r="J37" s="1204"/>
      <c r="K37" s="1204"/>
      <c r="L37" s="1204"/>
      <c r="M37" s="1204"/>
      <c r="N37" s="1204"/>
      <c r="O37" s="1204"/>
      <c r="P37" s="1204"/>
      <c r="Q37" s="1204"/>
      <c r="R37" s="1204"/>
      <c r="S37" s="1205"/>
    </row>
    <row r="38" spans="1:19" s="21" customFormat="1" ht="12.75" customHeight="1">
      <c r="A38" s="203">
        <f>SUM(A36,A34,A32,A30,A28,A26,A24,A22,A20,A18,A16,A14)</f>
        <v>43</v>
      </c>
      <c r="B38" s="203">
        <f t="shared" ref="B38:S38" si="0">SUM(B36,B34,B32,B30,B28,B26,B24,B22,B20,B18,B16,B14)</f>
        <v>24</v>
      </c>
      <c r="C38" s="203">
        <f t="shared" si="0"/>
        <v>67</v>
      </c>
      <c r="D38" s="203">
        <f t="shared" si="0"/>
        <v>10</v>
      </c>
      <c r="E38" s="203">
        <f t="shared" si="0"/>
        <v>49</v>
      </c>
      <c r="F38" s="203">
        <f t="shared" si="0"/>
        <v>3</v>
      </c>
      <c r="G38" s="203">
        <f t="shared" si="0"/>
        <v>63</v>
      </c>
      <c r="H38" s="203">
        <f t="shared" si="0"/>
        <v>1</v>
      </c>
      <c r="I38" s="203">
        <f t="shared" si="0"/>
        <v>63</v>
      </c>
      <c r="J38" s="203">
        <f t="shared" si="0"/>
        <v>0</v>
      </c>
      <c r="K38" s="203">
        <f t="shared" si="0"/>
        <v>0</v>
      </c>
      <c r="L38" s="203">
        <f t="shared" si="0"/>
        <v>0</v>
      </c>
      <c r="M38" s="203">
        <f t="shared" si="0"/>
        <v>0</v>
      </c>
      <c r="N38" s="203">
        <f t="shared" si="0"/>
        <v>0</v>
      </c>
      <c r="O38" s="203">
        <f t="shared" si="0"/>
        <v>202</v>
      </c>
      <c r="P38" s="203">
        <f t="shared" si="0"/>
        <v>32</v>
      </c>
      <c r="Q38" s="203">
        <f t="shared" si="0"/>
        <v>0</v>
      </c>
      <c r="R38" s="203">
        <f t="shared" si="0"/>
        <v>0</v>
      </c>
      <c r="S38" s="203">
        <f t="shared" si="0"/>
        <v>0</v>
      </c>
    </row>
    <row r="39" spans="1:19" ht="15.75" thickBot="1">
      <c r="A39" s="1206"/>
      <c r="B39" s="997"/>
      <c r="C39" s="997"/>
      <c r="D39" s="997"/>
      <c r="E39" s="997"/>
      <c r="F39" s="997"/>
      <c r="G39" s="997"/>
      <c r="H39" s="997"/>
      <c r="I39" s="997"/>
      <c r="J39" s="997"/>
      <c r="K39" s="997"/>
      <c r="L39" s="997"/>
      <c r="M39" s="997"/>
      <c r="N39" s="997"/>
      <c r="O39" s="997"/>
      <c r="P39" s="997"/>
      <c r="Q39" s="997"/>
      <c r="R39" s="997"/>
      <c r="S39" s="1207"/>
    </row>
    <row r="40" spans="1:19" ht="21.75" customHeight="1">
      <c r="A40" s="1188" t="s">
        <v>2282</v>
      </c>
      <c r="B40" s="1208"/>
      <c r="C40" s="1208"/>
      <c r="D40" s="1208"/>
      <c r="E40" s="1208"/>
      <c r="F40" s="1208"/>
      <c r="G40" s="1208"/>
      <c r="H40" s="1208"/>
      <c r="I40" s="1208"/>
      <c r="J40" s="1208"/>
      <c r="K40" s="1208"/>
      <c r="L40" s="1208"/>
      <c r="M40" s="1208"/>
      <c r="N40" s="1208"/>
      <c r="O40" s="1208"/>
      <c r="P40" s="1208"/>
      <c r="Q40" s="1208"/>
      <c r="R40" s="1208"/>
      <c r="S40" s="1209"/>
    </row>
    <row r="41" spans="1:19">
      <c r="A41" s="1191" t="s">
        <v>2044</v>
      </c>
      <c r="B41" s="977"/>
      <c r="C41" s="977"/>
      <c r="D41" s="977"/>
      <c r="E41" s="977"/>
      <c r="F41" s="977"/>
      <c r="G41" s="977"/>
      <c r="H41" s="977"/>
      <c r="I41" s="977"/>
      <c r="J41" s="977"/>
      <c r="K41" s="977"/>
      <c r="L41" s="977"/>
      <c r="M41" s="977"/>
      <c r="N41" s="977"/>
      <c r="O41" s="977"/>
      <c r="P41" s="977"/>
      <c r="Q41" s="977"/>
      <c r="R41" s="977"/>
      <c r="S41" s="1192"/>
    </row>
    <row r="42" spans="1:19">
      <c r="A42" s="1191" t="s">
        <v>1478</v>
      </c>
      <c r="B42" s="977"/>
      <c r="C42" s="977"/>
      <c r="D42" s="977"/>
      <c r="E42" s="977"/>
      <c r="F42" s="977"/>
      <c r="G42" s="977"/>
      <c r="H42" s="977"/>
      <c r="I42" s="977"/>
      <c r="J42" s="977"/>
      <c r="K42" s="977"/>
      <c r="L42" s="977"/>
      <c r="M42" s="977"/>
      <c r="N42" s="977"/>
      <c r="O42" s="977"/>
      <c r="P42" s="977"/>
      <c r="Q42" s="977"/>
      <c r="R42" s="977"/>
      <c r="S42" s="1192"/>
    </row>
    <row r="43" spans="1:19">
      <c r="A43" s="1191" t="s">
        <v>2045</v>
      </c>
      <c r="B43" s="977"/>
      <c r="C43" s="977"/>
      <c r="D43" s="977"/>
      <c r="E43" s="977"/>
      <c r="F43" s="977"/>
      <c r="G43" s="977"/>
      <c r="H43" s="977"/>
      <c r="I43" s="977"/>
      <c r="J43" s="977"/>
      <c r="K43" s="977"/>
      <c r="L43" s="977"/>
      <c r="M43" s="977"/>
      <c r="N43" s="977"/>
      <c r="O43" s="977"/>
      <c r="P43" s="977"/>
      <c r="Q43" s="977"/>
      <c r="R43" s="977"/>
      <c r="S43" s="1192"/>
    </row>
    <row r="44" spans="1:19">
      <c r="A44" s="1191" t="s">
        <v>2046</v>
      </c>
      <c r="B44" s="977"/>
      <c r="C44" s="977"/>
      <c r="D44" s="977"/>
      <c r="E44" s="977"/>
      <c r="F44" s="977"/>
      <c r="G44" s="977"/>
      <c r="H44" s="977"/>
      <c r="I44" s="977"/>
      <c r="J44" s="977"/>
      <c r="K44" s="977"/>
      <c r="L44" s="977"/>
      <c r="M44" s="977"/>
      <c r="N44" s="977"/>
      <c r="O44" s="977"/>
      <c r="P44" s="977"/>
      <c r="Q44" s="977"/>
      <c r="R44" s="977"/>
      <c r="S44" s="1192"/>
    </row>
    <row r="45" spans="1:19">
      <c r="A45" s="1191" t="s">
        <v>2047</v>
      </c>
      <c r="B45" s="977"/>
      <c r="C45" s="977"/>
      <c r="D45" s="977"/>
      <c r="E45" s="977"/>
      <c r="F45" s="977"/>
      <c r="G45" s="977"/>
      <c r="H45" s="977"/>
      <c r="I45" s="977"/>
      <c r="J45" s="977"/>
      <c r="K45" s="977"/>
      <c r="L45" s="977"/>
      <c r="M45" s="977"/>
      <c r="N45" s="977"/>
      <c r="O45" s="977"/>
      <c r="P45" s="977"/>
      <c r="Q45" s="977"/>
      <c r="R45" s="977"/>
      <c r="S45" s="1192"/>
    </row>
    <row r="46" spans="1:19">
      <c r="A46" s="1191" t="s">
        <v>2048</v>
      </c>
      <c r="B46" s="977"/>
      <c r="C46" s="977"/>
      <c r="D46" s="977"/>
      <c r="E46" s="977"/>
      <c r="F46" s="977"/>
      <c r="G46" s="977"/>
      <c r="H46" s="977"/>
      <c r="I46" s="977"/>
      <c r="J46" s="977"/>
      <c r="K46" s="977"/>
      <c r="L46" s="977"/>
      <c r="M46" s="977"/>
      <c r="N46" s="977"/>
      <c r="O46" s="977"/>
      <c r="P46" s="977"/>
      <c r="Q46" s="977"/>
      <c r="R46" s="977"/>
      <c r="S46" s="1192"/>
    </row>
    <row r="47" spans="1:19">
      <c r="A47" s="1191" t="s">
        <v>280</v>
      </c>
      <c r="B47" s="977"/>
      <c r="C47" s="977"/>
      <c r="D47" s="977"/>
      <c r="E47" s="977"/>
      <c r="F47" s="977"/>
      <c r="G47" s="977"/>
      <c r="H47" s="977"/>
      <c r="I47" s="977"/>
      <c r="J47" s="977"/>
      <c r="K47" s="977"/>
      <c r="L47" s="977"/>
      <c r="M47" s="977"/>
      <c r="N47" s="977"/>
      <c r="O47" s="977"/>
      <c r="P47" s="977"/>
      <c r="Q47" s="977"/>
      <c r="R47" s="977"/>
      <c r="S47" s="1192"/>
    </row>
    <row r="48" spans="1:19">
      <c r="A48" s="1193" t="s">
        <v>2049</v>
      </c>
      <c r="B48" s="983"/>
      <c r="C48" s="983"/>
      <c r="D48" s="983"/>
      <c r="E48" s="983"/>
      <c r="F48" s="983"/>
      <c r="G48" s="983"/>
      <c r="H48" s="983"/>
      <c r="I48" s="983"/>
      <c r="J48" s="983"/>
      <c r="K48" s="983"/>
      <c r="L48" s="983"/>
      <c r="M48" s="983"/>
      <c r="N48" s="983"/>
      <c r="O48" s="983"/>
      <c r="P48" s="983"/>
      <c r="Q48" s="983"/>
      <c r="R48" s="983"/>
      <c r="S48" s="1194"/>
    </row>
    <row r="49" spans="1:19" ht="31.5" customHeight="1">
      <c r="A49" s="1195" t="s">
        <v>41</v>
      </c>
      <c r="B49" s="985"/>
      <c r="C49" s="985"/>
      <c r="D49" s="985" t="s">
        <v>42</v>
      </c>
      <c r="E49" s="985"/>
      <c r="F49" s="985" t="s">
        <v>43</v>
      </c>
      <c r="G49" s="985"/>
      <c r="H49" s="985"/>
      <c r="I49" s="985" t="s">
        <v>44</v>
      </c>
      <c r="J49" s="985"/>
      <c r="K49" s="986" t="s">
        <v>45</v>
      </c>
      <c r="L49" s="987"/>
      <c r="M49" s="987"/>
      <c r="N49" s="988"/>
      <c r="O49" s="989" t="s">
        <v>46</v>
      </c>
      <c r="P49" s="989"/>
      <c r="Q49" s="990"/>
      <c r="R49" s="985" t="s">
        <v>47</v>
      </c>
      <c r="S49" s="1196"/>
    </row>
    <row r="50" spans="1:19" ht="27.75" customHeight="1">
      <c r="A50" s="1202" t="s">
        <v>48</v>
      </c>
      <c r="B50" s="991" t="s">
        <v>49</v>
      </c>
      <c r="C50" s="1002" t="s">
        <v>50</v>
      </c>
      <c r="D50" s="991" t="s">
        <v>51</v>
      </c>
      <c r="E50" s="991" t="s">
        <v>52</v>
      </c>
      <c r="F50" s="986" t="s">
        <v>53</v>
      </c>
      <c r="G50" s="992"/>
      <c r="H50" s="993"/>
      <c r="I50" s="991" t="s">
        <v>54</v>
      </c>
      <c r="J50" s="991" t="s">
        <v>55</v>
      </c>
      <c r="K50" s="986" t="s">
        <v>56</v>
      </c>
      <c r="L50" s="993"/>
      <c r="M50" s="986" t="s">
        <v>57</v>
      </c>
      <c r="N50" s="993"/>
      <c r="O50" s="991" t="s">
        <v>58</v>
      </c>
      <c r="P50" s="991" t="s">
        <v>59</v>
      </c>
      <c r="Q50" s="991" t="s">
        <v>60</v>
      </c>
      <c r="R50" s="991" t="s">
        <v>61</v>
      </c>
      <c r="S50" s="1201" t="s">
        <v>62</v>
      </c>
    </row>
    <row r="51" spans="1:19" ht="63" customHeight="1">
      <c r="A51" s="1195"/>
      <c r="B51" s="985"/>
      <c r="C51" s="1003"/>
      <c r="D51" s="985"/>
      <c r="E51" s="985"/>
      <c r="F51" s="136" t="s">
        <v>63</v>
      </c>
      <c r="G51" s="136" t="s">
        <v>64</v>
      </c>
      <c r="H51" s="136" t="s">
        <v>65</v>
      </c>
      <c r="I51" s="985"/>
      <c r="J51" s="985"/>
      <c r="K51" s="139" t="s">
        <v>66</v>
      </c>
      <c r="L51" s="139" t="s">
        <v>67</v>
      </c>
      <c r="M51" s="139" t="s">
        <v>68</v>
      </c>
      <c r="N51" s="139" t="s">
        <v>67</v>
      </c>
      <c r="O51" s="985"/>
      <c r="P51" s="985"/>
      <c r="Q51" s="985"/>
      <c r="R51" s="985"/>
      <c r="S51" s="1196"/>
    </row>
    <row r="52" spans="1:19">
      <c r="A52" s="1197" t="s">
        <v>69</v>
      </c>
      <c r="B52" s="994"/>
      <c r="C52" s="994"/>
      <c r="D52" s="994"/>
      <c r="E52" s="994"/>
      <c r="F52" s="994"/>
      <c r="G52" s="994"/>
      <c r="H52" s="994"/>
      <c r="I52" s="994"/>
      <c r="J52" s="994"/>
      <c r="K52" s="994"/>
      <c r="L52" s="994"/>
      <c r="M52" s="994"/>
      <c r="N52" s="994"/>
      <c r="O52" s="994"/>
      <c r="P52" s="994"/>
      <c r="Q52" s="994"/>
      <c r="R52" s="994"/>
      <c r="S52" s="1198"/>
    </row>
    <row r="53" spans="1:19">
      <c r="A53" s="70">
        <v>0</v>
      </c>
      <c r="B53" s="18">
        <v>0</v>
      </c>
      <c r="C53" s="18">
        <v>0</v>
      </c>
      <c r="D53" s="18">
        <v>0</v>
      </c>
      <c r="E53" s="18">
        <v>0</v>
      </c>
      <c r="F53" s="18">
        <v>0</v>
      </c>
      <c r="G53" s="18">
        <v>0</v>
      </c>
      <c r="H53" s="18">
        <v>0</v>
      </c>
      <c r="I53" s="18">
        <v>0</v>
      </c>
      <c r="J53" s="18">
        <v>0</v>
      </c>
      <c r="K53" s="18">
        <v>0</v>
      </c>
      <c r="L53" s="18">
        <v>0</v>
      </c>
      <c r="M53" s="18">
        <v>0</v>
      </c>
      <c r="N53" s="18">
        <v>0</v>
      </c>
      <c r="O53" s="18">
        <v>0</v>
      </c>
      <c r="P53" s="18">
        <v>0</v>
      </c>
      <c r="Q53" s="18">
        <v>0</v>
      </c>
      <c r="R53" s="18">
        <v>0</v>
      </c>
      <c r="S53" s="71">
        <v>0</v>
      </c>
    </row>
    <row r="54" spans="1:19">
      <c r="A54" s="1197" t="s">
        <v>70</v>
      </c>
      <c r="B54" s="994"/>
      <c r="C54" s="994"/>
      <c r="D54" s="994"/>
      <c r="E54" s="994"/>
      <c r="F54" s="994"/>
      <c r="G54" s="994"/>
      <c r="H54" s="994"/>
      <c r="I54" s="994"/>
      <c r="J54" s="994"/>
      <c r="K54" s="994"/>
      <c r="L54" s="994"/>
      <c r="M54" s="994"/>
      <c r="N54" s="994"/>
      <c r="O54" s="994"/>
      <c r="P54" s="994"/>
      <c r="Q54" s="994"/>
      <c r="R54" s="994"/>
      <c r="S54" s="1198"/>
    </row>
    <row r="55" spans="1:19" s="2" customFormat="1">
      <c r="A55" s="70">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71">
        <v>0</v>
      </c>
    </row>
    <row r="56" spans="1:19">
      <c r="A56" s="1197" t="s">
        <v>71</v>
      </c>
      <c r="B56" s="994"/>
      <c r="C56" s="994"/>
      <c r="D56" s="994"/>
      <c r="E56" s="994"/>
      <c r="F56" s="994"/>
      <c r="G56" s="994"/>
      <c r="H56" s="994"/>
      <c r="I56" s="994"/>
      <c r="J56" s="994"/>
      <c r="K56" s="994"/>
      <c r="L56" s="994"/>
      <c r="M56" s="994"/>
      <c r="N56" s="994"/>
      <c r="O56" s="994"/>
      <c r="P56" s="994"/>
      <c r="Q56" s="994"/>
      <c r="R56" s="994"/>
      <c r="S56" s="1198"/>
    </row>
    <row r="57" spans="1:19" s="2" customFormat="1">
      <c r="A57" s="70">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71">
        <v>0</v>
      </c>
    </row>
    <row r="58" spans="1:19">
      <c r="A58" s="1197" t="s">
        <v>72</v>
      </c>
      <c r="B58" s="994"/>
      <c r="C58" s="994"/>
      <c r="D58" s="994"/>
      <c r="E58" s="994"/>
      <c r="F58" s="994"/>
      <c r="G58" s="994"/>
      <c r="H58" s="994"/>
      <c r="I58" s="994"/>
      <c r="J58" s="994"/>
      <c r="K58" s="994"/>
      <c r="L58" s="994"/>
      <c r="M58" s="994"/>
      <c r="N58" s="994"/>
      <c r="O58" s="994"/>
      <c r="P58" s="994"/>
      <c r="Q58" s="994"/>
      <c r="R58" s="994"/>
      <c r="S58" s="1198"/>
    </row>
    <row r="59" spans="1:19" s="2" customFormat="1">
      <c r="A59" s="70">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71">
        <v>0</v>
      </c>
    </row>
    <row r="60" spans="1:19">
      <c r="A60" s="1199" t="s">
        <v>73</v>
      </c>
      <c r="B60" s="995"/>
      <c r="C60" s="995"/>
      <c r="D60" s="995"/>
      <c r="E60" s="995"/>
      <c r="F60" s="995"/>
      <c r="G60" s="995"/>
      <c r="H60" s="995"/>
      <c r="I60" s="995"/>
      <c r="J60" s="995"/>
      <c r="K60" s="995"/>
      <c r="L60" s="995"/>
      <c r="M60" s="995"/>
      <c r="N60" s="995"/>
      <c r="O60" s="995"/>
      <c r="P60" s="995"/>
      <c r="Q60" s="995"/>
      <c r="R60" s="995"/>
      <c r="S60" s="1200"/>
    </row>
    <row r="61" spans="1:19" s="2" customFormat="1">
      <c r="A61" s="70"/>
      <c r="B61" s="18"/>
      <c r="C61" s="18"/>
      <c r="D61" s="18"/>
      <c r="E61" s="18"/>
      <c r="F61" s="18"/>
      <c r="G61" s="18"/>
      <c r="H61" s="18"/>
      <c r="I61" s="18"/>
      <c r="J61" s="18"/>
      <c r="K61" s="18"/>
      <c r="L61" s="18"/>
      <c r="M61" s="18"/>
      <c r="N61" s="18"/>
      <c r="O61" s="18"/>
      <c r="P61" s="18"/>
      <c r="Q61" s="18"/>
      <c r="R61" s="18"/>
      <c r="S61" s="71"/>
    </row>
    <row r="62" spans="1:19">
      <c r="A62" s="1197" t="s">
        <v>74</v>
      </c>
      <c r="B62" s="994"/>
      <c r="C62" s="994"/>
      <c r="D62" s="994"/>
      <c r="E62" s="994"/>
      <c r="F62" s="994"/>
      <c r="G62" s="994"/>
      <c r="H62" s="994"/>
      <c r="I62" s="994"/>
      <c r="J62" s="994"/>
      <c r="K62" s="994"/>
      <c r="L62" s="994"/>
      <c r="M62" s="994"/>
      <c r="N62" s="994"/>
      <c r="O62" s="994"/>
      <c r="P62" s="994"/>
      <c r="Q62" s="994"/>
      <c r="R62" s="994"/>
      <c r="S62" s="1198"/>
    </row>
    <row r="63" spans="1:19" s="2" customFormat="1">
      <c r="A63" s="70"/>
      <c r="B63" s="18"/>
      <c r="C63" s="18"/>
      <c r="D63" s="18"/>
      <c r="E63" s="18"/>
      <c r="F63" s="18"/>
      <c r="G63" s="18"/>
      <c r="H63" s="18"/>
      <c r="I63" s="18"/>
      <c r="J63" s="18"/>
      <c r="K63" s="18"/>
      <c r="L63" s="18"/>
      <c r="M63" s="18"/>
      <c r="N63" s="18"/>
      <c r="O63" s="18"/>
      <c r="P63" s="18"/>
      <c r="Q63" s="18"/>
      <c r="R63" s="18"/>
      <c r="S63" s="71"/>
    </row>
    <row r="64" spans="1:19">
      <c r="A64" s="1197" t="s">
        <v>75</v>
      </c>
      <c r="B64" s="994"/>
      <c r="C64" s="994"/>
      <c r="D64" s="994"/>
      <c r="E64" s="994"/>
      <c r="F64" s="994"/>
      <c r="G64" s="994"/>
      <c r="H64" s="994"/>
      <c r="I64" s="994"/>
      <c r="J64" s="994"/>
      <c r="K64" s="994"/>
      <c r="L64" s="994"/>
      <c r="M64" s="994"/>
      <c r="N64" s="994"/>
      <c r="O64" s="994"/>
      <c r="P64" s="994"/>
      <c r="Q64" s="994"/>
      <c r="R64" s="994"/>
      <c r="S64" s="1198"/>
    </row>
    <row r="65" spans="1:19" s="2" customFormat="1">
      <c r="A65" s="70"/>
      <c r="B65" s="18"/>
      <c r="C65" s="18"/>
      <c r="D65" s="18"/>
      <c r="E65" s="18"/>
      <c r="F65" s="18"/>
      <c r="G65" s="18"/>
      <c r="H65" s="18"/>
      <c r="I65" s="18"/>
      <c r="J65" s="18"/>
      <c r="K65" s="18"/>
      <c r="L65" s="18"/>
      <c r="M65" s="18"/>
      <c r="N65" s="18"/>
      <c r="O65" s="18"/>
      <c r="P65" s="18"/>
      <c r="Q65" s="18"/>
      <c r="R65" s="18"/>
      <c r="S65" s="71"/>
    </row>
    <row r="66" spans="1:19">
      <c r="A66" s="1197" t="s">
        <v>76</v>
      </c>
      <c r="B66" s="994"/>
      <c r="C66" s="994"/>
      <c r="D66" s="994"/>
      <c r="E66" s="994"/>
      <c r="F66" s="994"/>
      <c r="G66" s="994"/>
      <c r="H66" s="994"/>
      <c r="I66" s="994"/>
      <c r="J66" s="994"/>
      <c r="K66" s="994"/>
      <c r="L66" s="994"/>
      <c r="M66" s="994"/>
      <c r="N66" s="994"/>
      <c r="O66" s="994"/>
      <c r="P66" s="994"/>
      <c r="Q66" s="994"/>
      <c r="R66" s="994"/>
      <c r="S66" s="1198"/>
    </row>
    <row r="67" spans="1:19" s="2" customFormat="1">
      <c r="A67" s="70"/>
      <c r="B67" s="18"/>
      <c r="C67" s="18"/>
      <c r="D67" s="18"/>
      <c r="E67" s="18"/>
      <c r="F67" s="18"/>
      <c r="G67" s="18"/>
      <c r="H67" s="18"/>
      <c r="I67" s="18"/>
      <c r="J67" s="18"/>
      <c r="K67" s="18"/>
      <c r="L67" s="18"/>
      <c r="M67" s="18"/>
      <c r="N67" s="18"/>
      <c r="O67" s="18"/>
      <c r="P67" s="18"/>
      <c r="Q67" s="18"/>
      <c r="R67" s="18"/>
      <c r="S67" s="71"/>
    </row>
    <row r="68" spans="1:19">
      <c r="A68" s="1197" t="s">
        <v>77</v>
      </c>
      <c r="B68" s="994"/>
      <c r="C68" s="994"/>
      <c r="D68" s="994"/>
      <c r="E68" s="994"/>
      <c r="F68" s="994"/>
      <c r="G68" s="994"/>
      <c r="H68" s="994"/>
      <c r="I68" s="994"/>
      <c r="J68" s="994"/>
      <c r="K68" s="994"/>
      <c r="L68" s="994"/>
      <c r="M68" s="994"/>
      <c r="N68" s="994"/>
      <c r="O68" s="994"/>
      <c r="P68" s="994"/>
      <c r="Q68" s="994"/>
      <c r="R68" s="994"/>
      <c r="S68" s="1198"/>
    </row>
    <row r="69" spans="1:19" s="2" customFormat="1">
      <c r="A69" s="70"/>
      <c r="B69" s="18"/>
      <c r="C69" s="18"/>
      <c r="D69" s="18"/>
      <c r="E69" s="18"/>
      <c r="F69" s="18"/>
      <c r="G69" s="18"/>
      <c r="H69" s="18"/>
      <c r="I69" s="18"/>
      <c r="J69" s="18"/>
      <c r="K69" s="18"/>
      <c r="L69" s="18"/>
      <c r="M69" s="18"/>
      <c r="N69" s="18"/>
      <c r="O69" s="18"/>
      <c r="P69" s="18"/>
      <c r="Q69" s="18"/>
      <c r="R69" s="18"/>
      <c r="S69" s="71"/>
    </row>
    <row r="70" spans="1:19">
      <c r="A70" s="1197" t="s">
        <v>78</v>
      </c>
      <c r="B70" s="994"/>
      <c r="C70" s="994"/>
      <c r="D70" s="994"/>
      <c r="E70" s="994"/>
      <c r="F70" s="994"/>
      <c r="G70" s="994"/>
      <c r="H70" s="994"/>
      <c r="I70" s="994"/>
      <c r="J70" s="994"/>
      <c r="K70" s="994"/>
      <c r="L70" s="994"/>
      <c r="M70" s="994"/>
      <c r="N70" s="994"/>
      <c r="O70" s="994"/>
      <c r="P70" s="994"/>
      <c r="Q70" s="994"/>
      <c r="R70" s="994"/>
      <c r="S70" s="1198"/>
    </row>
    <row r="71" spans="1:19" s="2" customFormat="1">
      <c r="A71" s="70"/>
      <c r="B71" s="18"/>
      <c r="C71" s="18"/>
      <c r="D71" s="18"/>
      <c r="E71" s="18"/>
      <c r="F71" s="18"/>
      <c r="G71" s="18"/>
      <c r="H71" s="18"/>
      <c r="I71" s="18"/>
      <c r="J71" s="18"/>
      <c r="K71" s="18"/>
      <c r="L71" s="18"/>
      <c r="M71" s="18"/>
      <c r="N71" s="18"/>
      <c r="O71" s="18"/>
      <c r="P71" s="18"/>
      <c r="Q71" s="18"/>
      <c r="R71" s="18"/>
      <c r="S71" s="71"/>
    </row>
    <row r="72" spans="1:19">
      <c r="A72" s="1197" t="s">
        <v>79</v>
      </c>
      <c r="B72" s="994"/>
      <c r="C72" s="994"/>
      <c r="D72" s="994"/>
      <c r="E72" s="994"/>
      <c r="F72" s="994"/>
      <c r="G72" s="994"/>
      <c r="H72" s="994"/>
      <c r="I72" s="994"/>
      <c r="J72" s="994"/>
      <c r="K72" s="994"/>
      <c r="L72" s="994"/>
      <c r="M72" s="994"/>
      <c r="N72" s="994"/>
      <c r="O72" s="994"/>
      <c r="P72" s="994"/>
      <c r="Q72" s="994"/>
      <c r="R72" s="994"/>
      <c r="S72" s="1198"/>
    </row>
    <row r="73" spans="1:19" s="2" customFormat="1">
      <c r="A73" s="70"/>
      <c r="B73" s="18"/>
      <c r="C73" s="18"/>
      <c r="D73" s="18"/>
      <c r="E73" s="18"/>
      <c r="F73" s="18"/>
      <c r="G73" s="18"/>
      <c r="H73" s="18"/>
      <c r="I73" s="18"/>
      <c r="J73" s="18"/>
      <c r="K73" s="18"/>
      <c r="L73" s="18"/>
      <c r="M73" s="18"/>
      <c r="N73" s="18"/>
      <c r="O73" s="18"/>
      <c r="P73" s="18"/>
      <c r="Q73" s="18"/>
      <c r="R73" s="18"/>
      <c r="S73" s="71"/>
    </row>
    <row r="74" spans="1:19">
      <c r="A74" s="1197" t="s">
        <v>80</v>
      </c>
      <c r="B74" s="994"/>
      <c r="C74" s="994"/>
      <c r="D74" s="994"/>
      <c r="E74" s="994"/>
      <c r="F74" s="994"/>
      <c r="G74" s="994"/>
      <c r="H74" s="994"/>
      <c r="I74" s="994"/>
      <c r="J74" s="994"/>
      <c r="K74" s="994"/>
      <c r="L74" s="994"/>
      <c r="M74" s="994"/>
      <c r="N74" s="994"/>
      <c r="O74" s="994"/>
      <c r="P74" s="994"/>
      <c r="Q74" s="994"/>
      <c r="R74" s="994"/>
      <c r="S74" s="1198"/>
    </row>
    <row r="75" spans="1:19" s="2" customFormat="1">
      <c r="A75" s="70"/>
      <c r="B75" s="18"/>
      <c r="C75" s="18"/>
      <c r="D75" s="18"/>
      <c r="E75" s="18"/>
      <c r="F75" s="18"/>
      <c r="G75" s="18"/>
      <c r="H75" s="18"/>
      <c r="I75" s="18"/>
      <c r="J75" s="18"/>
      <c r="K75" s="18"/>
      <c r="L75" s="18"/>
      <c r="M75" s="18"/>
      <c r="N75" s="18"/>
      <c r="O75" s="18"/>
      <c r="P75" s="18"/>
      <c r="Q75" s="18"/>
      <c r="R75" s="18"/>
      <c r="S75" s="71"/>
    </row>
    <row r="76" spans="1:19">
      <c r="A76" s="1203" t="s">
        <v>3655</v>
      </c>
      <c r="B76" s="1204"/>
      <c r="C76" s="1204"/>
      <c r="D76" s="1204"/>
      <c r="E76" s="1204"/>
      <c r="F76" s="1204"/>
      <c r="G76" s="1204"/>
      <c r="H76" s="1204"/>
      <c r="I76" s="1204"/>
      <c r="J76" s="1204"/>
      <c r="K76" s="1204"/>
      <c r="L76" s="1204"/>
      <c r="M76" s="1204"/>
      <c r="N76" s="1204"/>
      <c r="O76" s="1204"/>
      <c r="P76" s="1204"/>
      <c r="Q76" s="1204"/>
      <c r="R76" s="1204"/>
      <c r="S76" s="1205"/>
    </row>
    <row r="77" spans="1:19" s="172" customFormat="1">
      <c r="A77" s="75">
        <f>SUM(A75,A73,A71,A69,A67,A65,A63,A61,A59,A57,A55,A53)</f>
        <v>0</v>
      </c>
      <c r="B77" s="203">
        <f t="shared" ref="B77:S77" si="1">SUM(B75,B73,B71,B69,B67,B65,B63,B61,B59,B57,B55,B53)</f>
        <v>0</v>
      </c>
      <c r="C77" s="203">
        <f t="shared" si="1"/>
        <v>0</v>
      </c>
      <c r="D77" s="203">
        <f t="shared" si="1"/>
        <v>0</v>
      </c>
      <c r="E77" s="203">
        <f t="shared" si="1"/>
        <v>0</v>
      </c>
      <c r="F77" s="203">
        <f t="shared" si="1"/>
        <v>0</v>
      </c>
      <c r="G77" s="203">
        <f t="shared" si="1"/>
        <v>0</v>
      </c>
      <c r="H77" s="203">
        <f t="shared" si="1"/>
        <v>0</v>
      </c>
      <c r="I77" s="203">
        <f t="shared" si="1"/>
        <v>0</v>
      </c>
      <c r="J77" s="203">
        <f t="shared" si="1"/>
        <v>0</v>
      </c>
      <c r="K77" s="203">
        <f t="shared" si="1"/>
        <v>0</v>
      </c>
      <c r="L77" s="203">
        <f t="shared" si="1"/>
        <v>0</v>
      </c>
      <c r="M77" s="203">
        <f t="shared" si="1"/>
        <v>0</v>
      </c>
      <c r="N77" s="203">
        <f t="shared" si="1"/>
        <v>0</v>
      </c>
      <c r="O77" s="203">
        <f t="shared" si="1"/>
        <v>0</v>
      </c>
      <c r="P77" s="203">
        <f t="shared" si="1"/>
        <v>0</v>
      </c>
      <c r="Q77" s="203">
        <f t="shared" si="1"/>
        <v>0</v>
      </c>
      <c r="R77" s="203">
        <f t="shared" si="1"/>
        <v>0</v>
      </c>
      <c r="S77" s="203">
        <f t="shared" si="1"/>
        <v>0</v>
      </c>
    </row>
    <row r="78" spans="1:19" ht="15.75" thickBot="1">
      <c r="A78" s="1206"/>
      <c r="B78" s="997"/>
      <c r="C78" s="997"/>
      <c r="D78" s="997"/>
      <c r="E78" s="997"/>
      <c r="F78" s="997"/>
      <c r="G78" s="997"/>
      <c r="H78" s="997"/>
      <c r="I78" s="997"/>
      <c r="J78" s="997"/>
      <c r="K78" s="997"/>
      <c r="L78" s="997"/>
      <c r="M78" s="997"/>
      <c r="N78" s="997"/>
      <c r="O78" s="997"/>
      <c r="P78" s="997"/>
      <c r="Q78" s="997"/>
      <c r="R78" s="997"/>
      <c r="S78" s="1207"/>
    </row>
    <row r="79" spans="1:19" ht="23.25" customHeight="1">
      <c r="A79" s="1188" t="s">
        <v>2283</v>
      </c>
      <c r="B79" s="1208"/>
      <c r="C79" s="1208"/>
      <c r="D79" s="1208"/>
      <c r="E79" s="1208"/>
      <c r="F79" s="1208"/>
      <c r="G79" s="1208"/>
      <c r="H79" s="1208"/>
      <c r="I79" s="1208"/>
      <c r="J79" s="1208"/>
      <c r="K79" s="1208"/>
      <c r="L79" s="1208"/>
      <c r="M79" s="1208"/>
      <c r="N79" s="1208"/>
      <c r="O79" s="1208"/>
      <c r="P79" s="1208"/>
      <c r="Q79" s="1208"/>
      <c r="R79" s="1208"/>
      <c r="S79" s="1209"/>
    </row>
    <row r="80" spans="1:19">
      <c r="A80" s="1191" t="s">
        <v>2050</v>
      </c>
      <c r="B80" s="977"/>
      <c r="C80" s="977"/>
      <c r="D80" s="977"/>
      <c r="E80" s="977"/>
      <c r="F80" s="977"/>
      <c r="G80" s="977"/>
      <c r="H80" s="977"/>
      <c r="I80" s="977"/>
      <c r="J80" s="977"/>
      <c r="K80" s="977"/>
      <c r="L80" s="977"/>
      <c r="M80" s="977"/>
      <c r="N80" s="977"/>
      <c r="O80" s="977"/>
      <c r="P80" s="977"/>
      <c r="Q80" s="977"/>
      <c r="R80" s="977"/>
      <c r="S80" s="1192"/>
    </row>
    <row r="81" spans="1:19">
      <c r="A81" s="1191" t="s">
        <v>2051</v>
      </c>
      <c r="B81" s="977"/>
      <c r="C81" s="977"/>
      <c r="D81" s="977"/>
      <c r="E81" s="977"/>
      <c r="F81" s="977"/>
      <c r="G81" s="977"/>
      <c r="H81" s="977"/>
      <c r="I81" s="977"/>
      <c r="J81" s="977"/>
      <c r="K81" s="977"/>
      <c r="L81" s="977"/>
      <c r="M81" s="977"/>
      <c r="N81" s="977"/>
      <c r="O81" s="977"/>
      <c r="P81" s="977"/>
      <c r="Q81" s="977"/>
      <c r="R81" s="977"/>
      <c r="S81" s="1192"/>
    </row>
    <row r="82" spans="1:19">
      <c r="A82" s="1191" t="s">
        <v>2052</v>
      </c>
      <c r="B82" s="977"/>
      <c r="C82" s="977"/>
      <c r="D82" s="977"/>
      <c r="E82" s="977"/>
      <c r="F82" s="977"/>
      <c r="G82" s="977"/>
      <c r="H82" s="977"/>
      <c r="I82" s="977"/>
      <c r="J82" s="977"/>
      <c r="K82" s="977"/>
      <c r="L82" s="977"/>
      <c r="M82" s="977"/>
      <c r="N82" s="977"/>
      <c r="O82" s="977"/>
      <c r="P82" s="977"/>
      <c r="Q82" s="977"/>
      <c r="R82" s="977"/>
      <c r="S82" s="1192"/>
    </row>
    <row r="83" spans="1:19">
      <c r="A83" s="1191" t="s">
        <v>2053</v>
      </c>
      <c r="B83" s="977"/>
      <c r="C83" s="977"/>
      <c r="D83" s="977"/>
      <c r="E83" s="977"/>
      <c r="F83" s="977"/>
      <c r="G83" s="977"/>
      <c r="H83" s="977"/>
      <c r="I83" s="977"/>
      <c r="J83" s="977"/>
      <c r="K83" s="977"/>
      <c r="L83" s="977"/>
      <c r="M83" s="977"/>
      <c r="N83" s="977"/>
      <c r="O83" s="977"/>
      <c r="P83" s="977"/>
      <c r="Q83" s="977"/>
      <c r="R83" s="977"/>
      <c r="S83" s="1192"/>
    </row>
    <row r="84" spans="1:19">
      <c r="A84" s="1191" t="s">
        <v>2054</v>
      </c>
      <c r="B84" s="977"/>
      <c r="C84" s="977"/>
      <c r="D84" s="977"/>
      <c r="E84" s="977"/>
      <c r="F84" s="977"/>
      <c r="G84" s="977"/>
      <c r="H84" s="977"/>
      <c r="I84" s="977"/>
      <c r="J84" s="977"/>
      <c r="K84" s="977"/>
      <c r="L84" s="977"/>
      <c r="M84" s="977"/>
      <c r="N84" s="977"/>
      <c r="O84" s="977"/>
      <c r="P84" s="977"/>
      <c r="Q84" s="977"/>
      <c r="R84" s="977"/>
      <c r="S84" s="1192"/>
    </row>
    <row r="85" spans="1:19">
      <c r="A85" s="1191" t="s">
        <v>2055</v>
      </c>
      <c r="B85" s="977"/>
      <c r="C85" s="977"/>
      <c r="D85" s="977"/>
      <c r="E85" s="977"/>
      <c r="F85" s="977"/>
      <c r="G85" s="977"/>
      <c r="H85" s="977"/>
      <c r="I85" s="977"/>
      <c r="J85" s="977"/>
      <c r="K85" s="977"/>
      <c r="L85" s="977"/>
      <c r="M85" s="977"/>
      <c r="N85" s="977"/>
      <c r="O85" s="977"/>
      <c r="P85" s="977"/>
      <c r="Q85" s="977"/>
      <c r="R85" s="977"/>
      <c r="S85" s="1192"/>
    </row>
    <row r="86" spans="1:19">
      <c r="A86" s="1191" t="s">
        <v>2056</v>
      </c>
      <c r="B86" s="977"/>
      <c r="C86" s="977"/>
      <c r="D86" s="977"/>
      <c r="E86" s="977"/>
      <c r="F86" s="977"/>
      <c r="G86" s="977"/>
      <c r="H86" s="977"/>
      <c r="I86" s="977"/>
      <c r="J86" s="977"/>
      <c r="K86" s="977"/>
      <c r="L86" s="977"/>
      <c r="M86" s="977"/>
      <c r="N86" s="977"/>
      <c r="O86" s="977"/>
      <c r="P86" s="977"/>
      <c r="Q86" s="977"/>
      <c r="R86" s="977"/>
      <c r="S86" s="1192"/>
    </row>
    <row r="87" spans="1:19">
      <c r="A87" s="1193" t="s">
        <v>2057</v>
      </c>
      <c r="B87" s="983"/>
      <c r="C87" s="983"/>
      <c r="D87" s="983"/>
      <c r="E87" s="983"/>
      <c r="F87" s="983"/>
      <c r="G87" s="983"/>
      <c r="H87" s="983"/>
      <c r="I87" s="983"/>
      <c r="J87" s="983"/>
      <c r="K87" s="983"/>
      <c r="L87" s="983"/>
      <c r="M87" s="983"/>
      <c r="N87" s="983"/>
      <c r="O87" s="983"/>
      <c r="P87" s="983"/>
      <c r="Q87" s="983"/>
      <c r="R87" s="983"/>
      <c r="S87" s="1194"/>
    </row>
    <row r="88" spans="1:19" ht="34.5" customHeight="1">
      <c r="A88" s="1195" t="s">
        <v>41</v>
      </c>
      <c r="B88" s="985"/>
      <c r="C88" s="985"/>
      <c r="D88" s="985" t="s">
        <v>42</v>
      </c>
      <c r="E88" s="985"/>
      <c r="F88" s="985" t="s">
        <v>43</v>
      </c>
      <c r="G88" s="985"/>
      <c r="H88" s="985"/>
      <c r="I88" s="985" t="s">
        <v>44</v>
      </c>
      <c r="J88" s="985"/>
      <c r="K88" s="986" t="s">
        <v>45</v>
      </c>
      <c r="L88" s="987"/>
      <c r="M88" s="987"/>
      <c r="N88" s="988"/>
      <c r="O88" s="989" t="s">
        <v>46</v>
      </c>
      <c r="P88" s="989"/>
      <c r="Q88" s="990"/>
      <c r="R88" s="985" t="s">
        <v>47</v>
      </c>
      <c r="S88" s="1196"/>
    </row>
    <row r="89" spans="1:19" ht="30" customHeight="1">
      <c r="A89" s="1202" t="s">
        <v>48</v>
      </c>
      <c r="B89" s="991" t="s">
        <v>49</v>
      </c>
      <c r="C89" s="1002" t="s">
        <v>50</v>
      </c>
      <c r="D89" s="991" t="s">
        <v>51</v>
      </c>
      <c r="E89" s="991" t="s">
        <v>52</v>
      </c>
      <c r="F89" s="986" t="s">
        <v>53</v>
      </c>
      <c r="G89" s="992"/>
      <c r="H89" s="993"/>
      <c r="I89" s="991" t="s">
        <v>54</v>
      </c>
      <c r="J89" s="991" t="s">
        <v>55</v>
      </c>
      <c r="K89" s="986" t="s">
        <v>56</v>
      </c>
      <c r="L89" s="993"/>
      <c r="M89" s="986" t="s">
        <v>57</v>
      </c>
      <c r="N89" s="993"/>
      <c r="O89" s="991" t="s">
        <v>58</v>
      </c>
      <c r="P89" s="991" t="s">
        <v>59</v>
      </c>
      <c r="Q89" s="991" t="s">
        <v>60</v>
      </c>
      <c r="R89" s="991" t="s">
        <v>61</v>
      </c>
      <c r="S89" s="1201" t="s">
        <v>62</v>
      </c>
    </row>
    <row r="90" spans="1:19" ht="60.75" customHeight="1">
      <c r="A90" s="1195"/>
      <c r="B90" s="985"/>
      <c r="C90" s="1003"/>
      <c r="D90" s="985"/>
      <c r="E90" s="985"/>
      <c r="F90" s="136" t="s">
        <v>63</v>
      </c>
      <c r="G90" s="136" t="s">
        <v>64</v>
      </c>
      <c r="H90" s="136" t="s">
        <v>65</v>
      </c>
      <c r="I90" s="985"/>
      <c r="J90" s="985"/>
      <c r="K90" s="139" t="s">
        <v>66</v>
      </c>
      <c r="L90" s="139" t="s">
        <v>67</v>
      </c>
      <c r="M90" s="139" t="s">
        <v>68</v>
      </c>
      <c r="N90" s="139" t="s">
        <v>67</v>
      </c>
      <c r="O90" s="985"/>
      <c r="P90" s="985"/>
      <c r="Q90" s="985"/>
      <c r="R90" s="985"/>
      <c r="S90" s="1196"/>
    </row>
    <row r="91" spans="1:19">
      <c r="A91" s="1197" t="s">
        <v>69</v>
      </c>
      <c r="B91" s="994"/>
      <c r="C91" s="994"/>
      <c r="D91" s="994"/>
      <c r="E91" s="994"/>
      <c r="F91" s="994"/>
      <c r="G91" s="994"/>
      <c r="H91" s="994"/>
      <c r="I91" s="994"/>
      <c r="J91" s="994"/>
      <c r="K91" s="994"/>
      <c r="L91" s="994"/>
      <c r="M91" s="994"/>
      <c r="N91" s="994"/>
      <c r="O91" s="994"/>
      <c r="P91" s="994"/>
      <c r="Q91" s="994"/>
      <c r="R91" s="994"/>
      <c r="S91" s="1198"/>
    </row>
    <row r="92" spans="1:19" s="2" customFormat="1">
      <c r="A92" s="70">
        <v>0</v>
      </c>
      <c r="B92" s="18">
        <v>0</v>
      </c>
      <c r="C92" s="18">
        <v>0</v>
      </c>
      <c r="D92" s="18">
        <v>0</v>
      </c>
      <c r="E92" s="18">
        <v>0</v>
      </c>
      <c r="F92" s="18">
        <v>0</v>
      </c>
      <c r="G92" s="18">
        <v>0</v>
      </c>
      <c r="H92" s="18">
        <v>0</v>
      </c>
      <c r="I92" s="18">
        <v>0</v>
      </c>
      <c r="J92" s="18">
        <v>0</v>
      </c>
      <c r="K92" s="18">
        <v>0</v>
      </c>
      <c r="L92" s="18">
        <v>0</v>
      </c>
      <c r="M92" s="18">
        <v>0</v>
      </c>
      <c r="N92" s="18">
        <v>0</v>
      </c>
      <c r="O92" s="18">
        <v>0</v>
      </c>
      <c r="P92" s="18">
        <v>0</v>
      </c>
      <c r="Q92" s="18">
        <v>0</v>
      </c>
      <c r="R92" s="18">
        <v>0</v>
      </c>
      <c r="S92" s="71">
        <v>0</v>
      </c>
    </row>
    <row r="93" spans="1:19">
      <c r="A93" s="1197" t="s">
        <v>70</v>
      </c>
      <c r="B93" s="994"/>
      <c r="C93" s="994"/>
      <c r="D93" s="994"/>
      <c r="E93" s="994"/>
      <c r="F93" s="994"/>
      <c r="G93" s="994"/>
      <c r="H93" s="994"/>
      <c r="I93" s="994"/>
      <c r="J93" s="994"/>
      <c r="K93" s="994"/>
      <c r="L93" s="994"/>
      <c r="M93" s="994"/>
      <c r="N93" s="994"/>
      <c r="O93" s="994"/>
      <c r="P93" s="994"/>
      <c r="Q93" s="994"/>
      <c r="R93" s="994"/>
      <c r="S93" s="1198"/>
    </row>
    <row r="94" spans="1:19" s="2" customFormat="1">
      <c r="A94" s="70">
        <v>0</v>
      </c>
      <c r="B94" s="18">
        <v>0</v>
      </c>
      <c r="C94" s="18">
        <v>0</v>
      </c>
      <c r="D94" s="18">
        <v>0</v>
      </c>
      <c r="E94" s="18">
        <v>0</v>
      </c>
      <c r="F94" s="18">
        <v>0</v>
      </c>
      <c r="G94" s="18">
        <v>0</v>
      </c>
      <c r="H94" s="18">
        <v>0</v>
      </c>
      <c r="I94" s="18">
        <v>0</v>
      </c>
      <c r="J94" s="18">
        <v>0</v>
      </c>
      <c r="K94" s="18">
        <v>0</v>
      </c>
      <c r="L94" s="18">
        <v>0</v>
      </c>
      <c r="M94" s="18">
        <v>0</v>
      </c>
      <c r="N94" s="18">
        <v>0</v>
      </c>
      <c r="O94" s="18">
        <v>0</v>
      </c>
      <c r="P94" s="18">
        <v>0</v>
      </c>
      <c r="Q94" s="18">
        <v>0</v>
      </c>
      <c r="R94" s="18">
        <v>0</v>
      </c>
      <c r="S94" s="71">
        <v>0</v>
      </c>
    </row>
    <row r="95" spans="1:19">
      <c r="A95" s="1197" t="s">
        <v>71</v>
      </c>
      <c r="B95" s="994"/>
      <c r="C95" s="994"/>
      <c r="D95" s="994"/>
      <c r="E95" s="994"/>
      <c r="F95" s="994"/>
      <c r="G95" s="994"/>
      <c r="H95" s="994"/>
      <c r="I95" s="994"/>
      <c r="J95" s="994"/>
      <c r="K95" s="994"/>
      <c r="L95" s="994"/>
      <c r="M95" s="994"/>
      <c r="N95" s="994"/>
      <c r="O95" s="994"/>
      <c r="P95" s="994"/>
      <c r="Q95" s="994"/>
      <c r="R95" s="994"/>
      <c r="S95" s="1198"/>
    </row>
    <row r="96" spans="1:19" s="2" customFormat="1">
      <c r="A96" s="70">
        <v>0</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71">
        <v>0</v>
      </c>
    </row>
    <row r="97" spans="1:19">
      <c r="A97" s="1197" t="s">
        <v>72</v>
      </c>
      <c r="B97" s="994"/>
      <c r="C97" s="994"/>
      <c r="D97" s="994"/>
      <c r="E97" s="994"/>
      <c r="F97" s="994"/>
      <c r="G97" s="994"/>
      <c r="H97" s="994"/>
      <c r="I97" s="994"/>
      <c r="J97" s="994"/>
      <c r="K97" s="994"/>
      <c r="L97" s="994"/>
      <c r="M97" s="994"/>
      <c r="N97" s="994"/>
      <c r="O97" s="994"/>
      <c r="P97" s="994"/>
      <c r="Q97" s="994"/>
      <c r="R97" s="994"/>
      <c r="S97" s="1198"/>
    </row>
    <row r="98" spans="1:19" s="2" customFormat="1">
      <c r="A98" s="70">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71">
        <v>0</v>
      </c>
    </row>
    <row r="99" spans="1:19">
      <c r="A99" s="1199" t="s">
        <v>73</v>
      </c>
      <c r="B99" s="995"/>
      <c r="C99" s="995"/>
      <c r="D99" s="995"/>
      <c r="E99" s="995"/>
      <c r="F99" s="995"/>
      <c r="G99" s="995"/>
      <c r="H99" s="995"/>
      <c r="I99" s="995"/>
      <c r="J99" s="995"/>
      <c r="K99" s="995"/>
      <c r="L99" s="995"/>
      <c r="M99" s="995"/>
      <c r="N99" s="995"/>
      <c r="O99" s="995"/>
      <c r="P99" s="995"/>
      <c r="Q99" s="995"/>
      <c r="R99" s="995"/>
      <c r="S99" s="1200"/>
    </row>
    <row r="100" spans="1:19" s="2" customFormat="1">
      <c r="A100" s="70"/>
      <c r="B100" s="18"/>
      <c r="C100" s="18"/>
      <c r="D100" s="18"/>
      <c r="E100" s="18"/>
      <c r="F100" s="18"/>
      <c r="G100" s="18"/>
      <c r="H100" s="18"/>
      <c r="I100" s="18"/>
      <c r="J100" s="18"/>
      <c r="K100" s="18"/>
      <c r="L100" s="18"/>
      <c r="M100" s="18"/>
      <c r="N100" s="18"/>
      <c r="O100" s="18"/>
      <c r="P100" s="18"/>
      <c r="Q100" s="18"/>
      <c r="R100" s="18"/>
      <c r="S100" s="71"/>
    </row>
    <row r="101" spans="1:19">
      <c r="A101" s="1197" t="s">
        <v>74</v>
      </c>
      <c r="B101" s="994"/>
      <c r="C101" s="994"/>
      <c r="D101" s="994"/>
      <c r="E101" s="994"/>
      <c r="F101" s="994"/>
      <c r="G101" s="994"/>
      <c r="H101" s="994"/>
      <c r="I101" s="994"/>
      <c r="J101" s="994"/>
      <c r="K101" s="994"/>
      <c r="L101" s="994"/>
      <c r="M101" s="994"/>
      <c r="N101" s="994"/>
      <c r="O101" s="994"/>
      <c r="P101" s="994"/>
      <c r="Q101" s="994"/>
      <c r="R101" s="994"/>
      <c r="S101" s="1198"/>
    </row>
    <row r="102" spans="1:19" s="2" customFormat="1">
      <c r="A102" s="70"/>
      <c r="B102" s="18"/>
      <c r="C102" s="18"/>
      <c r="D102" s="18"/>
      <c r="E102" s="18"/>
      <c r="F102" s="18"/>
      <c r="G102" s="18"/>
      <c r="H102" s="18"/>
      <c r="I102" s="18"/>
      <c r="J102" s="18"/>
      <c r="K102" s="18"/>
      <c r="L102" s="18"/>
      <c r="M102" s="18"/>
      <c r="N102" s="18"/>
      <c r="O102" s="18"/>
      <c r="P102" s="18"/>
      <c r="Q102" s="18"/>
      <c r="R102" s="18"/>
      <c r="S102" s="71"/>
    </row>
    <row r="103" spans="1:19">
      <c r="A103" s="1197" t="s">
        <v>75</v>
      </c>
      <c r="B103" s="994"/>
      <c r="C103" s="994"/>
      <c r="D103" s="994"/>
      <c r="E103" s="994"/>
      <c r="F103" s="994"/>
      <c r="G103" s="994"/>
      <c r="H103" s="994"/>
      <c r="I103" s="994"/>
      <c r="J103" s="994"/>
      <c r="K103" s="994"/>
      <c r="L103" s="994"/>
      <c r="M103" s="994"/>
      <c r="N103" s="994"/>
      <c r="O103" s="994"/>
      <c r="P103" s="994"/>
      <c r="Q103" s="994"/>
      <c r="R103" s="994"/>
      <c r="S103" s="1198"/>
    </row>
    <row r="104" spans="1:19" s="2" customFormat="1">
      <c r="A104" s="70"/>
      <c r="B104" s="18"/>
      <c r="C104" s="18"/>
      <c r="D104" s="18"/>
      <c r="E104" s="18"/>
      <c r="F104" s="18"/>
      <c r="G104" s="18"/>
      <c r="H104" s="18"/>
      <c r="I104" s="18"/>
      <c r="J104" s="18"/>
      <c r="K104" s="18"/>
      <c r="L104" s="18"/>
      <c r="M104" s="18"/>
      <c r="N104" s="18"/>
      <c r="O104" s="18"/>
      <c r="P104" s="18"/>
      <c r="Q104" s="18"/>
      <c r="R104" s="18"/>
      <c r="S104" s="71"/>
    </row>
    <row r="105" spans="1:19">
      <c r="A105" s="1197" t="s">
        <v>76</v>
      </c>
      <c r="B105" s="994"/>
      <c r="C105" s="994"/>
      <c r="D105" s="994"/>
      <c r="E105" s="994"/>
      <c r="F105" s="994"/>
      <c r="G105" s="994"/>
      <c r="H105" s="994"/>
      <c r="I105" s="994"/>
      <c r="J105" s="994"/>
      <c r="K105" s="994"/>
      <c r="L105" s="994"/>
      <c r="M105" s="994"/>
      <c r="N105" s="994"/>
      <c r="O105" s="994"/>
      <c r="P105" s="994"/>
      <c r="Q105" s="994"/>
      <c r="R105" s="994"/>
      <c r="S105" s="1198"/>
    </row>
    <row r="106" spans="1:19" s="2" customFormat="1">
      <c r="A106" s="70"/>
      <c r="B106" s="18"/>
      <c r="C106" s="18"/>
      <c r="D106" s="18"/>
      <c r="E106" s="18"/>
      <c r="F106" s="18"/>
      <c r="G106" s="18"/>
      <c r="H106" s="18"/>
      <c r="I106" s="18"/>
      <c r="J106" s="18"/>
      <c r="K106" s="18"/>
      <c r="L106" s="18"/>
      <c r="M106" s="18"/>
      <c r="N106" s="18"/>
      <c r="O106" s="18"/>
      <c r="P106" s="18"/>
      <c r="Q106" s="18"/>
      <c r="R106" s="18"/>
      <c r="S106" s="71"/>
    </row>
    <row r="107" spans="1:19">
      <c r="A107" s="1197" t="s">
        <v>77</v>
      </c>
      <c r="B107" s="994"/>
      <c r="C107" s="994"/>
      <c r="D107" s="994"/>
      <c r="E107" s="994"/>
      <c r="F107" s="994"/>
      <c r="G107" s="994"/>
      <c r="H107" s="994"/>
      <c r="I107" s="994"/>
      <c r="J107" s="994"/>
      <c r="K107" s="994"/>
      <c r="L107" s="994"/>
      <c r="M107" s="994"/>
      <c r="N107" s="994"/>
      <c r="O107" s="994"/>
      <c r="P107" s="994"/>
      <c r="Q107" s="994"/>
      <c r="R107" s="994"/>
      <c r="S107" s="1198"/>
    </row>
    <row r="108" spans="1:19" s="2" customFormat="1">
      <c r="A108" s="70"/>
      <c r="B108" s="18"/>
      <c r="C108" s="18"/>
      <c r="D108" s="18"/>
      <c r="E108" s="18"/>
      <c r="F108" s="18"/>
      <c r="G108" s="18"/>
      <c r="H108" s="18"/>
      <c r="I108" s="18"/>
      <c r="J108" s="18"/>
      <c r="K108" s="18"/>
      <c r="L108" s="18"/>
      <c r="M108" s="18"/>
      <c r="N108" s="18"/>
      <c r="O108" s="18"/>
      <c r="P108" s="18"/>
      <c r="Q108" s="18"/>
      <c r="R108" s="18"/>
      <c r="S108" s="71"/>
    </row>
    <row r="109" spans="1:19">
      <c r="A109" s="1197" t="s">
        <v>78</v>
      </c>
      <c r="B109" s="994"/>
      <c r="C109" s="994"/>
      <c r="D109" s="994"/>
      <c r="E109" s="994"/>
      <c r="F109" s="994"/>
      <c r="G109" s="994"/>
      <c r="H109" s="994"/>
      <c r="I109" s="994"/>
      <c r="J109" s="994"/>
      <c r="K109" s="994"/>
      <c r="L109" s="994"/>
      <c r="M109" s="994"/>
      <c r="N109" s="994"/>
      <c r="O109" s="994"/>
      <c r="P109" s="994"/>
      <c r="Q109" s="994"/>
      <c r="R109" s="994"/>
      <c r="S109" s="1198"/>
    </row>
    <row r="110" spans="1:19" s="2" customFormat="1">
      <c r="A110" s="70"/>
      <c r="B110" s="18"/>
      <c r="C110" s="18"/>
      <c r="D110" s="18"/>
      <c r="E110" s="18"/>
      <c r="F110" s="18"/>
      <c r="G110" s="18"/>
      <c r="H110" s="18"/>
      <c r="I110" s="18"/>
      <c r="J110" s="18"/>
      <c r="K110" s="18"/>
      <c r="L110" s="18"/>
      <c r="M110" s="18"/>
      <c r="N110" s="18"/>
      <c r="O110" s="18"/>
      <c r="P110" s="18"/>
      <c r="Q110" s="18"/>
      <c r="R110" s="18"/>
      <c r="S110" s="71"/>
    </row>
    <row r="111" spans="1:19">
      <c r="A111" s="1197" t="s">
        <v>79</v>
      </c>
      <c r="B111" s="994"/>
      <c r="C111" s="994"/>
      <c r="D111" s="994"/>
      <c r="E111" s="994"/>
      <c r="F111" s="994"/>
      <c r="G111" s="994"/>
      <c r="H111" s="994"/>
      <c r="I111" s="994"/>
      <c r="J111" s="994"/>
      <c r="K111" s="994"/>
      <c r="L111" s="994"/>
      <c r="M111" s="994"/>
      <c r="N111" s="994"/>
      <c r="O111" s="994"/>
      <c r="P111" s="994"/>
      <c r="Q111" s="994"/>
      <c r="R111" s="994"/>
      <c r="S111" s="1198"/>
    </row>
    <row r="112" spans="1:19" s="2" customFormat="1">
      <c r="A112" s="70"/>
      <c r="B112" s="18"/>
      <c r="C112" s="18"/>
      <c r="D112" s="18"/>
      <c r="E112" s="18"/>
      <c r="F112" s="18"/>
      <c r="G112" s="18"/>
      <c r="H112" s="18"/>
      <c r="I112" s="18"/>
      <c r="J112" s="18"/>
      <c r="K112" s="18"/>
      <c r="L112" s="18"/>
      <c r="M112" s="18"/>
      <c r="N112" s="18"/>
      <c r="O112" s="18"/>
      <c r="P112" s="18"/>
      <c r="Q112" s="18"/>
      <c r="R112" s="18"/>
      <c r="S112" s="71"/>
    </row>
    <row r="113" spans="1:19">
      <c r="A113" s="1197" t="s">
        <v>80</v>
      </c>
      <c r="B113" s="994"/>
      <c r="C113" s="994"/>
      <c r="D113" s="994"/>
      <c r="E113" s="994"/>
      <c r="F113" s="994"/>
      <c r="G113" s="994"/>
      <c r="H113" s="994"/>
      <c r="I113" s="994"/>
      <c r="J113" s="994"/>
      <c r="K113" s="994"/>
      <c r="L113" s="994"/>
      <c r="M113" s="994"/>
      <c r="N113" s="994"/>
      <c r="O113" s="994"/>
      <c r="P113" s="994"/>
      <c r="Q113" s="994"/>
      <c r="R113" s="994"/>
      <c r="S113" s="1198"/>
    </row>
    <row r="114" spans="1:19" s="2" customFormat="1">
      <c r="A114" s="70"/>
      <c r="B114" s="18"/>
      <c r="C114" s="18"/>
      <c r="D114" s="18"/>
      <c r="E114" s="18"/>
      <c r="F114" s="18"/>
      <c r="G114" s="18"/>
      <c r="H114" s="18"/>
      <c r="I114" s="18"/>
      <c r="J114" s="18"/>
      <c r="K114" s="18"/>
      <c r="L114" s="18"/>
      <c r="M114" s="18"/>
      <c r="N114" s="18"/>
      <c r="O114" s="18"/>
      <c r="P114" s="18"/>
      <c r="Q114" s="18"/>
      <c r="R114" s="18"/>
      <c r="S114" s="71"/>
    </row>
    <row r="115" spans="1:19">
      <c r="A115" s="1203" t="s">
        <v>3655</v>
      </c>
      <c r="B115" s="1204"/>
      <c r="C115" s="1204"/>
      <c r="D115" s="1204"/>
      <c r="E115" s="1204"/>
      <c r="F115" s="1204"/>
      <c r="G115" s="1204"/>
      <c r="H115" s="1204"/>
      <c r="I115" s="1204"/>
      <c r="J115" s="1204"/>
      <c r="K115" s="1204"/>
      <c r="L115" s="1204"/>
      <c r="M115" s="1204"/>
      <c r="N115" s="1204"/>
      <c r="O115" s="1204"/>
      <c r="P115" s="1204"/>
      <c r="Q115" s="1204"/>
      <c r="R115" s="1204"/>
      <c r="S115" s="1205"/>
    </row>
    <row r="116" spans="1:19" s="172" customFormat="1">
      <c r="A116" s="75">
        <f>SUM(A114,A112,A110,A108,A106,A104,A102,A100,A98,A96,A94,A92)</f>
        <v>0</v>
      </c>
      <c r="B116" s="203">
        <f t="shared" ref="B116:S116" si="2">SUM(B114,B112,B110,B108,B106,B104,B102,B100,B98,B96,B94,B92)</f>
        <v>0</v>
      </c>
      <c r="C116" s="203">
        <f t="shared" si="2"/>
        <v>0</v>
      </c>
      <c r="D116" s="203">
        <f t="shared" si="2"/>
        <v>0</v>
      </c>
      <c r="E116" s="203">
        <f t="shared" si="2"/>
        <v>0</v>
      </c>
      <c r="F116" s="203">
        <f t="shared" si="2"/>
        <v>0</v>
      </c>
      <c r="G116" s="203">
        <f t="shared" si="2"/>
        <v>0</v>
      </c>
      <c r="H116" s="203">
        <f t="shared" si="2"/>
        <v>0</v>
      </c>
      <c r="I116" s="203">
        <f t="shared" si="2"/>
        <v>0</v>
      </c>
      <c r="J116" s="203">
        <f t="shared" si="2"/>
        <v>0</v>
      </c>
      <c r="K116" s="203">
        <f t="shared" si="2"/>
        <v>0</v>
      </c>
      <c r="L116" s="203">
        <f t="shared" si="2"/>
        <v>0</v>
      </c>
      <c r="M116" s="203">
        <f t="shared" si="2"/>
        <v>0</v>
      </c>
      <c r="N116" s="203">
        <f t="shared" si="2"/>
        <v>0</v>
      </c>
      <c r="O116" s="203">
        <f t="shared" si="2"/>
        <v>0</v>
      </c>
      <c r="P116" s="203">
        <f t="shared" si="2"/>
        <v>0</v>
      </c>
      <c r="Q116" s="203">
        <f t="shared" si="2"/>
        <v>0</v>
      </c>
      <c r="R116" s="203">
        <f t="shared" si="2"/>
        <v>0</v>
      </c>
      <c r="S116" s="203">
        <f t="shared" si="2"/>
        <v>0</v>
      </c>
    </row>
    <row r="117" spans="1:19" ht="15.75" thickBot="1">
      <c r="A117" s="1210"/>
      <c r="B117" s="1211"/>
      <c r="C117" s="1211"/>
      <c r="D117" s="1211"/>
      <c r="E117" s="1211"/>
      <c r="F117" s="1211"/>
      <c r="G117" s="1211"/>
      <c r="H117" s="1211"/>
      <c r="I117" s="1211"/>
      <c r="J117" s="1211"/>
      <c r="K117" s="1211"/>
      <c r="L117" s="1211"/>
      <c r="M117" s="1211"/>
      <c r="N117" s="1211"/>
      <c r="O117" s="1211"/>
      <c r="P117" s="1211"/>
      <c r="Q117" s="1211"/>
      <c r="R117" s="1211"/>
      <c r="S117" s="1212"/>
    </row>
    <row r="118" spans="1:19" ht="23.25" customHeight="1">
      <c r="A118" s="1188" t="s">
        <v>2284</v>
      </c>
      <c r="B118" s="1208"/>
      <c r="C118" s="1208"/>
      <c r="D118" s="1208"/>
      <c r="E118" s="1208"/>
      <c r="F118" s="1208"/>
      <c r="G118" s="1208"/>
      <c r="H118" s="1208"/>
      <c r="I118" s="1208"/>
      <c r="J118" s="1208"/>
      <c r="K118" s="1208"/>
      <c r="L118" s="1208"/>
      <c r="M118" s="1208"/>
      <c r="N118" s="1208"/>
      <c r="O118" s="1208"/>
      <c r="P118" s="1208"/>
      <c r="Q118" s="1208"/>
      <c r="R118" s="1208"/>
      <c r="S118" s="1209"/>
    </row>
    <row r="119" spans="1:19">
      <c r="A119" s="1191" t="s">
        <v>2058</v>
      </c>
      <c r="B119" s="977"/>
      <c r="C119" s="977"/>
      <c r="D119" s="977"/>
      <c r="E119" s="977"/>
      <c r="F119" s="977"/>
      <c r="G119" s="977"/>
      <c r="H119" s="977"/>
      <c r="I119" s="977"/>
      <c r="J119" s="977"/>
      <c r="K119" s="977"/>
      <c r="L119" s="977"/>
      <c r="M119" s="977"/>
      <c r="N119" s="977"/>
      <c r="O119" s="977"/>
      <c r="P119" s="977"/>
      <c r="Q119" s="977"/>
      <c r="R119" s="977"/>
      <c r="S119" s="1192"/>
    </row>
    <row r="120" spans="1:19">
      <c r="A120" s="1191" t="s">
        <v>2059</v>
      </c>
      <c r="B120" s="977"/>
      <c r="C120" s="977"/>
      <c r="D120" s="977"/>
      <c r="E120" s="977"/>
      <c r="F120" s="977"/>
      <c r="G120" s="977"/>
      <c r="H120" s="977"/>
      <c r="I120" s="977"/>
      <c r="J120" s="977"/>
      <c r="K120" s="977"/>
      <c r="L120" s="977"/>
      <c r="M120" s="977"/>
      <c r="N120" s="977"/>
      <c r="O120" s="977"/>
      <c r="P120" s="977"/>
      <c r="Q120" s="977"/>
      <c r="R120" s="977"/>
      <c r="S120" s="1192"/>
    </row>
    <row r="121" spans="1:19">
      <c r="A121" s="1191" t="s">
        <v>2060</v>
      </c>
      <c r="B121" s="977"/>
      <c r="C121" s="977"/>
      <c r="D121" s="977"/>
      <c r="E121" s="977"/>
      <c r="F121" s="977"/>
      <c r="G121" s="977"/>
      <c r="H121" s="977"/>
      <c r="I121" s="977"/>
      <c r="J121" s="977"/>
      <c r="K121" s="977"/>
      <c r="L121" s="977"/>
      <c r="M121" s="977"/>
      <c r="N121" s="977"/>
      <c r="O121" s="977"/>
      <c r="P121" s="977"/>
      <c r="Q121" s="977"/>
      <c r="R121" s="977"/>
      <c r="S121" s="1192"/>
    </row>
    <row r="122" spans="1:19">
      <c r="A122" s="1191" t="s">
        <v>2061</v>
      </c>
      <c r="B122" s="977"/>
      <c r="C122" s="977"/>
      <c r="D122" s="977"/>
      <c r="E122" s="977"/>
      <c r="F122" s="977"/>
      <c r="G122" s="977"/>
      <c r="H122" s="977"/>
      <c r="I122" s="977"/>
      <c r="J122" s="977"/>
      <c r="K122" s="977"/>
      <c r="L122" s="977"/>
      <c r="M122" s="977"/>
      <c r="N122" s="977"/>
      <c r="O122" s="977"/>
      <c r="P122" s="977"/>
      <c r="Q122" s="977"/>
      <c r="R122" s="977"/>
      <c r="S122" s="1192"/>
    </row>
    <row r="123" spans="1:19">
      <c r="A123" s="1191" t="s">
        <v>2062</v>
      </c>
      <c r="B123" s="977"/>
      <c r="C123" s="977"/>
      <c r="D123" s="977"/>
      <c r="E123" s="977"/>
      <c r="F123" s="977"/>
      <c r="G123" s="977"/>
      <c r="H123" s="977"/>
      <c r="I123" s="977"/>
      <c r="J123" s="977"/>
      <c r="K123" s="977"/>
      <c r="L123" s="977"/>
      <c r="M123" s="977"/>
      <c r="N123" s="977"/>
      <c r="O123" s="977"/>
      <c r="P123" s="977"/>
      <c r="Q123" s="977"/>
      <c r="R123" s="977"/>
      <c r="S123" s="1192"/>
    </row>
    <row r="124" spans="1:19">
      <c r="A124" s="1191" t="s">
        <v>2063</v>
      </c>
      <c r="B124" s="977"/>
      <c r="C124" s="977"/>
      <c r="D124" s="977"/>
      <c r="E124" s="977"/>
      <c r="F124" s="977"/>
      <c r="G124" s="977"/>
      <c r="H124" s="977"/>
      <c r="I124" s="977"/>
      <c r="J124" s="977"/>
      <c r="K124" s="977"/>
      <c r="L124" s="977"/>
      <c r="M124" s="977"/>
      <c r="N124" s="977"/>
      <c r="O124" s="977"/>
      <c r="P124" s="977"/>
      <c r="Q124" s="977"/>
      <c r="R124" s="977"/>
      <c r="S124" s="1192"/>
    </row>
    <row r="125" spans="1:19">
      <c r="A125" s="1191" t="s">
        <v>2064</v>
      </c>
      <c r="B125" s="977"/>
      <c r="C125" s="977"/>
      <c r="D125" s="977"/>
      <c r="E125" s="977"/>
      <c r="F125" s="977"/>
      <c r="G125" s="977"/>
      <c r="H125" s="977"/>
      <c r="I125" s="977"/>
      <c r="J125" s="977"/>
      <c r="K125" s="977"/>
      <c r="L125" s="977"/>
      <c r="M125" s="977"/>
      <c r="N125" s="977"/>
      <c r="O125" s="977"/>
      <c r="P125" s="977"/>
      <c r="Q125" s="977"/>
      <c r="R125" s="977"/>
      <c r="S125" s="1192"/>
    </row>
    <row r="126" spans="1:19">
      <c r="A126" s="1193" t="s">
        <v>2065</v>
      </c>
      <c r="B126" s="983"/>
      <c r="C126" s="983"/>
      <c r="D126" s="983"/>
      <c r="E126" s="983"/>
      <c r="F126" s="983"/>
      <c r="G126" s="983"/>
      <c r="H126" s="983"/>
      <c r="I126" s="983"/>
      <c r="J126" s="983"/>
      <c r="K126" s="983"/>
      <c r="L126" s="983"/>
      <c r="M126" s="983"/>
      <c r="N126" s="983"/>
      <c r="O126" s="983"/>
      <c r="P126" s="983"/>
      <c r="Q126" s="983"/>
      <c r="R126" s="983"/>
      <c r="S126" s="1194"/>
    </row>
    <row r="127" spans="1:19" ht="34.5" customHeight="1">
      <c r="A127" s="1195" t="s">
        <v>41</v>
      </c>
      <c r="B127" s="985"/>
      <c r="C127" s="985"/>
      <c r="D127" s="985" t="s">
        <v>42</v>
      </c>
      <c r="E127" s="985"/>
      <c r="F127" s="985" t="s">
        <v>43</v>
      </c>
      <c r="G127" s="985"/>
      <c r="H127" s="985"/>
      <c r="I127" s="985" t="s">
        <v>44</v>
      </c>
      <c r="J127" s="985"/>
      <c r="K127" s="986" t="s">
        <v>45</v>
      </c>
      <c r="L127" s="987"/>
      <c r="M127" s="987"/>
      <c r="N127" s="988"/>
      <c r="O127" s="989" t="s">
        <v>46</v>
      </c>
      <c r="P127" s="989"/>
      <c r="Q127" s="990"/>
      <c r="R127" s="985" t="s">
        <v>47</v>
      </c>
      <c r="S127" s="1196"/>
    </row>
    <row r="128" spans="1:19" ht="27.75" customHeight="1">
      <c r="A128" s="1202" t="s">
        <v>48</v>
      </c>
      <c r="B128" s="991" t="s">
        <v>49</v>
      </c>
      <c r="C128" s="1002" t="s">
        <v>50</v>
      </c>
      <c r="D128" s="991" t="s">
        <v>51</v>
      </c>
      <c r="E128" s="991" t="s">
        <v>52</v>
      </c>
      <c r="F128" s="986" t="s">
        <v>53</v>
      </c>
      <c r="G128" s="992"/>
      <c r="H128" s="993"/>
      <c r="I128" s="991" t="s">
        <v>54</v>
      </c>
      <c r="J128" s="991" t="s">
        <v>55</v>
      </c>
      <c r="K128" s="986" t="s">
        <v>56</v>
      </c>
      <c r="L128" s="993"/>
      <c r="M128" s="986" t="s">
        <v>57</v>
      </c>
      <c r="N128" s="993"/>
      <c r="O128" s="991" t="s">
        <v>58</v>
      </c>
      <c r="P128" s="991" t="s">
        <v>59</v>
      </c>
      <c r="Q128" s="991" t="s">
        <v>60</v>
      </c>
      <c r="R128" s="991" t="s">
        <v>61</v>
      </c>
      <c r="S128" s="1201" t="s">
        <v>62</v>
      </c>
    </row>
    <row r="129" spans="1:19" ht="62.25" customHeight="1">
      <c r="A129" s="1195"/>
      <c r="B129" s="985"/>
      <c r="C129" s="1003"/>
      <c r="D129" s="985"/>
      <c r="E129" s="985"/>
      <c r="F129" s="136" t="s">
        <v>63</v>
      </c>
      <c r="G129" s="136" t="s">
        <v>64</v>
      </c>
      <c r="H129" s="136" t="s">
        <v>65</v>
      </c>
      <c r="I129" s="985"/>
      <c r="J129" s="985"/>
      <c r="K129" s="139" t="s">
        <v>66</v>
      </c>
      <c r="L129" s="139" t="s">
        <v>67</v>
      </c>
      <c r="M129" s="139" t="s">
        <v>68</v>
      </c>
      <c r="N129" s="139" t="s">
        <v>67</v>
      </c>
      <c r="O129" s="985"/>
      <c r="P129" s="985"/>
      <c r="Q129" s="985"/>
      <c r="R129" s="985"/>
      <c r="S129" s="1196"/>
    </row>
    <row r="130" spans="1:19">
      <c r="A130" s="1197" t="s">
        <v>69</v>
      </c>
      <c r="B130" s="994"/>
      <c r="C130" s="994"/>
      <c r="D130" s="994"/>
      <c r="E130" s="994"/>
      <c r="F130" s="994"/>
      <c r="G130" s="994"/>
      <c r="H130" s="994"/>
      <c r="I130" s="994"/>
      <c r="J130" s="994"/>
      <c r="K130" s="994"/>
      <c r="L130" s="994"/>
      <c r="M130" s="994"/>
      <c r="N130" s="994"/>
      <c r="O130" s="994"/>
      <c r="P130" s="994"/>
      <c r="Q130" s="994"/>
      <c r="R130" s="994"/>
      <c r="S130" s="1198"/>
    </row>
    <row r="131" spans="1:19" s="2" customFormat="1">
      <c r="A131" s="70">
        <v>0</v>
      </c>
      <c r="B131" s="18">
        <v>0</v>
      </c>
      <c r="C131" s="18">
        <v>0</v>
      </c>
      <c r="D131" s="18">
        <v>0</v>
      </c>
      <c r="E131" s="18">
        <v>0</v>
      </c>
      <c r="F131" s="18">
        <v>0</v>
      </c>
      <c r="G131" s="18">
        <v>0</v>
      </c>
      <c r="H131" s="18">
        <v>0</v>
      </c>
      <c r="I131" s="18">
        <v>0</v>
      </c>
      <c r="J131" s="18">
        <v>0</v>
      </c>
      <c r="K131" s="18">
        <v>0</v>
      </c>
      <c r="L131" s="18">
        <v>0</v>
      </c>
      <c r="M131" s="18">
        <v>0</v>
      </c>
      <c r="N131" s="18">
        <v>0</v>
      </c>
      <c r="O131" s="18">
        <v>0</v>
      </c>
      <c r="P131" s="18">
        <v>0</v>
      </c>
      <c r="Q131" s="18">
        <v>0</v>
      </c>
      <c r="R131" s="18">
        <v>0</v>
      </c>
      <c r="S131" s="71">
        <v>0</v>
      </c>
    </row>
    <row r="132" spans="1:19">
      <c r="A132" s="1197" t="s">
        <v>70</v>
      </c>
      <c r="B132" s="994"/>
      <c r="C132" s="994"/>
      <c r="D132" s="994"/>
      <c r="E132" s="994"/>
      <c r="F132" s="994"/>
      <c r="G132" s="994"/>
      <c r="H132" s="994"/>
      <c r="I132" s="994"/>
      <c r="J132" s="994"/>
      <c r="K132" s="994"/>
      <c r="L132" s="994"/>
      <c r="M132" s="994"/>
      <c r="N132" s="994"/>
      <c r="O132" s="994"/>
      <c r="P132" s="994"/>
      <c r="Q132" s="994"/>
      <c r="R132" s="994"/>
      <c r="S132" s="1198"/>
    </row>
    <row r="133" spans="1:19" s="2" customFormat="1">
      <c r="A133" s="70">
        <v>0</v>
      </c>
      <c r="B133" s="18">
        <v>0</v>
      </c>
      <c r="C133" s="18">
        <v>0</v>
      </c>
      <c r="D133" s="18">
        <v>0</v>
      </c>
      <c r="E133" s="18">
        <v>0</v>
      </c>
      <c r="F133" s="18">
        <v>0</v>
      </c>
      <c r="G133" s="18">
        <v>0</v>
      </c>
      <c r="H133" s="18">
        <v>0</v>
      </c>
      <c r="I133" s="18">
        <v>0</v>
      </c>
      <c r="J133" s="18">
        <v>0</v>
      </c>
      <c r="K133" s="18">
        <v>0</v>
      </c>
      <c r="L133" s="18">
        <v>0</v>
      </c>
      <c r="M133" s="18">
        <v>0</v>
      </c>
      <c r="N133" s="18">
        <v>0</v>
      </c>
      <c r="O133" s="18">
        <v>0</v>
      </c>
      <c r="P133" s="18">
        <v>0</v>
      </c>
      <c r="Q133" s="18">
        <v>0</v>
      </c>
      <c r="R133" s="18">
        <v>0</v>
      </c>
      <c r="S133" s="71">
        <v>0</v>
      </c>
    </row>
    <row r="134" spans="1:19">
      <c r="A134" s="1197" t="s">
        <v>71</v>
      </c>
      <c r="B134" s="994"/>
      <c r="C134" s="994"/>
      <c r="D134" s="994"/>
      <c r="E134" s="994"/>
      <c r="F134" s="994"/>
      <c r="G134" s="994"/>
      <c r="H134" s="994"/>
      <c r="I134" s="994"/>
      <c r="J134" s="994"/>
      <c r="K134" s="994"/>
      <c r="L134" s="994"/>
      <c r="M134" s="994"/>
      <c r="N134" s="994"/>
      <c r="O134" s="994"/>
      <c r="P134" s="994"/>
      <c r="Q134" s="994"/>
      <c r="R134" s="994"/>
      <c r="S134" s="1198"/>
    </row>
    <row r="135" spans="1:19" s="2" customFormat="1">
      <c r="A135" s="70">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71">
        <v>0</v>
      </c>
    </row>
    <row r="136" spans="1:19">
      <c r="A136" s="1197" t="s">
        <v>72</v>
      </c>
      <c r="B136" s="994"/>
      <c r="C136" s="994"/>
      <c r="D136" s="994"/>
      <c r="E136" s="994"/>
      <c r="F136" s="994"/>
      <c r="G136" s="994"/>
      <c r="H136" s="994"/>
      <c r="I136" s="994"/>
      <c r="J136" s="994"/>
      <c r="K136" s="994"/>
      <c r="L136" s="994"/>
      <c r="M136" s="994"/>
      <c r="N136" s="994"/>
      <c r="O136" s="994"/>
      <c r="P136" s="994"/>
      <c r="Q136" s="994"/>
      <c r="R136" s="994"/>
      <c r="S136" s="1198"/>
    </row>
    <row r="137" spans="1:19" s="2" customFormat="1">
      <c r="A137" s="70">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71">
        <v>0</v>
      </c>
    </row>
    <row r="138" spans="1:19">
      <c r="A138" s="1199" t="s">
        <v>73</v>
      </c>
      <c r="B138" s="995"/>
      <c r="C138" s="995"/>
      <c r="D138" s="995"/>
      <c r="E138" s="995"/>
      <c r="F138" s="995"/>
      <c r="G138" s="995"/>
      <c r="H138" s="995"/>
      <c r="I138" s="995"/>
      <c r="J138" s="995"/>
      <c r="K138" s="995"/>
      <c r="L138" s="995"/>
      <c r="M138" s="995"/>
      <c r="N138" s="995"/>
      <c r="O138" s="995"/>
      <c r="P138" s="995"/>
      <c r="Q138" s="995"/>
      <c r="R138" s="995"/>
      <c r="S138" s="1200"/>
    </row>
    <row r="139" spans="1:19" s="2" customFormat="1">
      <c r="A139" s="70"/>
      <c r="B139" s="18"/>
      <c r="C139" s="18"/>
      <c r="D139" s="18"/>
      <c r="E139" s="18"/>
      <c r="F139" s="18"/>
      <c r="G139" s="18"/>
      <c r="H139" s="18"/>
      <c r="I139" s="18"/>
      <c r="J139" s="18"/>
      <c r="K139" s="18"/>
      <c r="L139" s="18"/>
      <c r="M139" s="18"/>
      <c r="N139" s="18"/>
      <c r="O139" s="18"/>
      <c r="P139" s="18"/>
      <c r="Q139" s="18"/>
      <c r="R139" s="18"/>
      <c r="S139" s="71"/>
    </row>
    <row r="140" spans="1:19">
      <c r="A140" s="1197" t="s">
        <v>74</v>
      </c>
      <c r="B140" s="994"/>
      <c r="C140" s="994"/>
      <c r="D140" s="994"/>
      <c r="E140" s="994"/>
      <c r="F140" s="994"/>
      <c r="G140" s="994"/>
      <c r="H140" s="994"/>
      <c r="I140" s="994"/>
      <c r="J140" s="994"/>
      <c r="K140" s="994"/>
      <c r="L140" s="994"/>
      <c r="M140" s="994"/>
      <c r="N140" s="994"/>
      <c r="O140" s="994"/>
      <c r="P140" s="994"/>
      <c r="Q140" s="994"/>
      <c r="R140" s="994"/>
      <c r="S140" s="1198"/>
    </row>
    <row r="141" spans="1:19" s="2" customFormat="1">
      <c r="A141" s="70"/>
      <c r="B141" s="18"/>
      <c r="C141" s="18"/>
      <c r="D141" s="18"/>
      <c r="E141" s="18"/>
      <c r="F141" s="18"/>
      <c r="G141" s="18"/>
      <c r="H141" s="18"/>
      <c r="I141" s="18"/>
      <c r="J141" s="18"/>
      <c r="K141" s="18"/>
      <c r="L141" s="18"/>
      <c r="M141" s="18"/>
      <c r="N141" s="18"/>
      <c r="O141" s="18"/>
      <c r="P141" s="18"/>
      <c r="Q141" s="18"/>
      <c r="R141" s="18"/>
      <c r="S141" s="71"/>
    </row>
    <row r="142" spans="1:19">
      <c r="A142" s="1197" t="s">
        <v>75</v>
      </c>
      <c r="B142" s="994"/>
      <c r="C142" s="994"/>
      <c r="D142" s="994"/>
      <c r="E142" s="994"/>
      <c r="F142" s="994"/>
      <c r="G142" s="994"/>
      <c r="H142" s="994"/>
      <c r="I142" s="994"/>
      <c r="J142" s="994"/>
      <c r="K142" s="994"/>
      <c r="L142" s="994"/>
      <c r="M142" s="994"/>
      <c r="N142" s="994"/>
      <c r="O142" s="994"/>
      <c r="P142" s="994"/>
      <c r="Q142" s="994"/>
      <c r="R142" s="994"/>
      <c r="S142" s="1198"/>
    </row>
    <row r="143" spans="1:19" s="2" customFormat="1">
      <c r="A143" s="70"/>
      <c r="B143" s="18"/>
      <c r="C143" s="18"/>
      <c r="D143" s="18"/>
      <c r="E143" s="18"/>
      <c r="F143" s="18"/>
      <c r="G143" s="18"/>
      <c r="H143" s="18"/>
      <c r="I143" s="18"/>
      <c r="J143" s="18"/>
      <c r="K143" s="18"/>
      <c r="L143" s="18"/>
      <c r="M143" s="18"/>
      <c r="N143" s="18"/>
      <c r="O143" s="18"/>
      <c r="P143" s="18"/>
      <c r="Q143" s="18"/>
      <c r="R143" s="18"/>
      <c r="S143" s="71"/>
    </row>
    <row r="144" spans="1:19">
      <c r="A144" s="1197" t="s">
        <v>76</v>
      </c>
      <c r="B144" s="994"/>
      <c r="C144" s="994"/>
      <c r="D144" s="994"/>
      <c r="E144" s="994"/>
      <c r="F144" s="994"/>
      <c r="G144" s="994"/>
      <c r="H144" s="994"/>
      <c r="I144" s="994"/>
      <c r="J144" s="994"/>
      <c r="K144" s="994"/>
      <c r="L144" s="994"/>
      <c r="M144" s="994"/>
      <c r="N144" s="994"/>
      <c r="O144" s="994"/>
      <c r="P144" s="994"/>
      <c r="Q144" s="994"/>
      <c r="R144" s="994"/>
      <c r="S144" s="1198"/>
    </row>
    <row r="145" spans="1:19" s="2" customFormat="1">
      <c r="A145" s="70"/>
      <c r="B145" s="18"/>
      <c r="C145" s="18"/>
      <c r="D145" s="18"/>
      <c r="E145" s="18"/>
      <c r="F145" s="18"/>
      <c r="G145" s="18"/>
      <c r="H145" s="18"/>
      <c r="I145" s="18"/>
      <c r="J145" s="18"/>
      <c r="K145" s="18"/>
      <c r="L145" s="18"/>
      <c r="M145" s="18"/>
      <c r="N145" s="18"/>
      <c r="O145" s="18"/>
      <c r="P145" s="18"/>
      <c r="Q145" s="18"/>
      <c r="R145" s="18"/>
      <c r="S145" s="71"/>
    </row>
    <row r="146" spans="1:19">
      <c r="A146" s="1197" t="s">
        <v>77</v>
      </c>
      <c r="B146" s="994"/>
      <c r="C146" s="994"/>
      <c r="D146" s="994"/>
      <c r="E146" s="994"/>
      <c r="F146" s="994"/>
      <c r="G146" s="994"/>
      <c r="H146" s="994"/>
      <c r="I146" s="994"/>
      <c r="J146" s="994"/>
      <c r="K146" s="994"/>
      <c r="L146" s="994"/>
      <c r="M146" s="994"/>
      <c r="N146" s="994"/>
      <c r="O146" s="994"/>
      <c r="P146" s="994"/>
      <c r="Q146" s="994"/>
      <c r="R146" s="994"/>
      <c r="S146" s="1198"/>
    </row>
    <row r="147" spans="1:19" s="2" customFormat="1">
      <c r="A147" s="70"/>
      <c r="B147" s="18"/>
      <c r="C147" s="18"/>
      <c r="D147" s="18"/>
      <c r="E147" s="18"/>
      <c r="F147" s="18"/>
      <c r="G147" s="18"/>
      <c r="H147" s="18"/>
      <c r="I147" s="18"/>
      <c r="J147" s="18"/>
      <c r="K147" s="18"/>
      <c r="L147" s="18"/>
      <c r="M147" s="18"/>
      <c r="N147" s="18"/>
      <c r="O147" s="18"/>
      <c r="P147" s="18"/>
      <c r="Q147" s="18"/>
      <c r="R147" s="18"/>
      <c r="S147" s="71"/>
    </row>
    <row r="148" spans="1:19">
      <c r="A148" s="1197" t="s">
        <v>78</v>
      </c>
      <c r="B148" s="994"/>
      <c r="C148" s="994"/>
      <c r="D148" s="994"/>
      <c r="E148" s="994"/>
      <c r="F148" s="994"/>
      <c r="G148" s="994"/>
      <c r="H148" s="994"/>
      <c r="I148" s="994"/>
      <c r="J148" s="994"/>
      <c r="K148" s="994"/>
      <c r="L148" s="994"/>
      <c r="M148" s="994"/>
      <c r="N148" s="994"/>
      <c r="O148" s="994"/>
      <c r="P148" s="994"/>
      <c r="Q148" s="994"/>
      <c r="R148" s="994"/>
      <c r="S148" s="1198"/>
    </row>
    <row r="149" spans="1:19" s="2" customFormat="1">
      <c r="A149" s="70"/>
      <c r="B149" s="18"/>
      <c r="C149" s="18"/>
      <c r="D149" s="18"/>
      <c r="E149" s="18"/>
      <c r="F149" s="18"/>
      <c r="G149" s="18"/>
      <c r="H149" s="18"/>
      <c r="I149" s="18"/>
      <c r="J149" s="18"/>
      <c r="K149" s="18"/>
      <c r="L149" s="18"/>
      <c r="M149" s="18"/>
      <c r="N149" s="18"/>
      <c r="O149" s="18"/>
      <c r="P149" s="18"/>
      <c r="Q149" s="18"/>
      <c r="R149" s="18"/>
      <c r="S149" s="71"/>
    </row>
    <row r="150" spans="1:19">
      <c r="A150" s="1197" t="s">
        <v>79</v>
      </c>
      <c r="B150" s="994"/>
      <c r="C150" s="994"/>
      <c r="D150" s="994"/>
      <c r="E150" s="994"/>
      <c r="F150" s="994"/>
      <c r="G150" s="994"/>
      <c r="H150" s="994"/>
      <c r="I150" s="994"/>
      <c r="J150" s="994"/>
      <c r="K150" s="994"/>
      <c r="L150" s="994"/>
      <c r="M150" s="994"/>
      <c r="N150" s="994"/>
      <c r="O150" s="994"/>
      <c r="P150" s="994"/>
      <c r="Q150" s="994"/>
      <c r="R150" s="994"/>
      <c r="S150" s="1198"/>
    </row>
    <row r="151" spans="1:19" s="2" customFormat="1">
      <c r="A151" s="70"/>
      <c r="B151" s="18"/>
      <c r="C151" s="18"/>
      <c r="D151" s="18"/>
      <c r="E151" s="18"/>
      <c r="F151" s="18"/>
      <c r="G151" s="18"/>
      <c r="H151" s="18"/>
      <c r="I151" s="18"/>
      <c r="J151" s="18"/>
      <c r="K151" s="18"/>
      <c r="L151" s="18"/>
      <c r="M151" s="18"/>
      <c r="N151" s="18"/>
      <c r="O151" s="18"/>
      <c r="P151" s="18"/>
      <c r="Q151" s="18"/>
      <c r="R151" s="18"/>
      <c r="S151" s="71"/>
    </row>
    <row r="152" spans="1:19">
      <c r="A152" s="1197" t="s">
        <v>80</v>
      </c>
      <c r="B152" s="994"/>
      <c r="C152" s="994"/>
      <c r="D152" s="994"/>
      <c r="E152" s="994"/>
      <c r="F152" s="994"/>
      <c r="G152" s="994"/>
      <c r="H152" s="994"/>
      <c r="I152" s="994"/>
      <c r="J152" s="994"/>
      <c r="K152" s="994"/>
      <c r="L152" s="994"/>
      <c r="M152" s="994"/>
      <c r="N152" s="994"/>
      <c r="O152" s="994"/>
      <c r="P152" s="994"/>
      <c r="Q152" s="994"/>
      <c r="R152" s="994"/>
      <c r="S152" s="1198"/>
    </row>
    <row r="153" spans="1:19" s="2" customFormat="1">
      <c r="A153" s="70"/>
      <c r="B153" s="18"/>
      <c r="C153" s="18"/>
      <c r="D153" s="18"/>
      <c r="E153" s="18"/>
      <c r="F153" s="18"/>
      <c r="G153" s="18"/>
      <c r="H153" s="18"/>
      <c r="I153" s="18"/>
      <c r="J153" s="18"/>
      <c r="K153" s="18"/>
      <c r="L153" s="18"/>
      <c r="M153" s="18"/>
      <c r="N153" s="18"/>
      <c r="O153" s="18"/>
      <c r="P153" s="18"/>
      <c r="Q153" s="18"/>
      <c r="R153" s="18"/>
      <c r="S153" s="71"/>
    </row>
    <row r="154" spans="1:19">
      <c r="A154" s="1203" t="s">
        <v>3655</v>
      </c>
      <c r="B154" s="1204"/>
      <c r="C154" s="1204"/>
      <c r="D154" s="1204"/>
      <c r="E154" s="1204"/>
      <c r="F154" s="1204"/>
      <c r="G154" s="1204"/>
      <c r="H154" s="1204"/>
      <c r="I154" s="1204"/>
      <c r="J154" s="1204"/>
      <c r="K154" s="1204"/>
      <c r="L154" s="1204"/>
      <c r="M154" s="1204"/>
      <c r="N154" s="1204"/>
      <c r="O154" s="1204"/>
      <c r="P154" s="1204"/>
      <c r="Q154" s="1204"/>
      <c r="R154" s="1204"/>
      <c r="S154" s="1205"/>
    </row>
    <row r="155" spans="1:19" s="172" customFormat="1">
      <c r="A155" s="75">
        <f>SUM(A153,A151,A149,A147,A145,A143,A141,A139,A137,A135,A133,A131)</f>
        <v>0</v>
      </c>
      <c r="B155" s="203">
        <f t="shared" ref="B155:S155" si="3">SUM(B153,B151,B149,B147,B145,B143,B141,B139,B137,B135,B133,B131)</f>
        <v>0</v>
      </c>
      <c r="C155" s="203">
        <f t="shared" si="3"/>
        <v>0</v>
      </c>
      <c r="D155" s="203">
        <f t="shared" si="3"/>
        <v>0</v>
      </c>
      <c r="E155" s="203">
        <f t="shared" si="3"/>
        <v>0</v>
      </c>
      <c r="F155" s="203">
        <f t="shared" si="3"/>
        <v>0</v>
      </c>
      <c r="G155" s="203">
        <f t="shared" si="3"/>
        <v>0</v>
      </c>
      <c r="H155" s="203">
        <f t="shared" si="3"/>
        <v>0</v>
      </c>
      <c r="I155" s="203">
        <f t="shared" si="3"/>
        <v>0</v>
      </c>
      <c r="J155" s="203">
        <f t="shared" si="3"/>
        <v>0</v>
      </c>
      <c r="K155" s="203">
        <f t="shared" si="3"/>
        <v>0</v>
      </c>
      <c r="L155" s="203">
        <f t="shared" si="3"/>
        <v>0</v>
      </c>
      <c r="M155" s="203">
        <f t="shared" si="3"/>
        <v>0</v>
      </c>
      <c r="N155" s="203">
        <f t="shared" si="3"/>
        <v>0</v>
      </c>
      <c r="O155" s="203">
        <f t="shared" si="3"/>
        <v>0</v>
      </c>
      <c r="P155" s="203">
        <f t="shared" si="3"/>
        <v>0</v>
      </c>
      <c r="Q155" s="203">
        <f t="shared" si="3"/>
        <v>0</v>
      </c>
      <c r="R155" s="203">
        <f t="shared" si="3"/>
        <v>0</v>
      </c>
      <c r="S155" s="203">
        <f t="shared" si="3"/>
        <v>0</v>
      </c>
    </row>
    <row r="156" spans="1:19" ht="15.75" thickBot="1">
      <c r="A156" s="1210"/>
      <c r="B156" s="1211"/>
      <c r="C156" s="1211"/>
      <c r="D156" s="1211"/>
      <c r="E156" s="1211"/>
      <c r="F156" s="1211"/>
      <c r="G156" s="1211"/>
      <c r="H156" s="1211"/>
      <c r="I156" s="1211"/>
      <c r="J156" s="1211"/>
      <c r="K156" s="1211"/>
      <c r="L156" s="1211"/>
      <c r="M156" s="1211"/>
      <c r="N156" s="1211"/>
      <c r="O156" s="1211"/>
      <c r="P156" s="1211"/>
      <c r="Q156" s="1211"/>
      <c r="R156" s="1211"/>
      <c r="S156" s="1212"/>
    </row>
    <row r="157" spans="1:19" ht="22.5" customHeight="1">
      <c r="A157" s="1188" t="s">
        <v>2285</v>
      </c>
      <c r="B157" s="1208"/>
      <c r="C157" s="1208"/>
      <c r="D157" s="1208"/>
      <c r="E157" s="1208"/>
      <c r="F157" s="1208"/>
      <c r="G157" s="1208"/>
      <c r="H157" s="1208"/>
      <c r="I157" s="1208"/>
      <c r="J157" s="1208"/>
      <c r="K157" s="1208"/>
      <c r="L157" s="1208"/>
      <c r="M157" s="1208"/>
      <c r="N157" s="1208"/>
      <c r="O157" s="1208"/>
      <c r="P157" s="1208"/>
      <c r="Q157" s="1208"/>
      <c r="R157" s="1208"/>
      <c r="S157" s="1209"/>
    </row>
    <row r="158" spans="1:19">
      <c r="A158" s="1191" t="s">
        <v>2066</v>
      </c>
      <c r="B158" s="977"/>
      <c r="C158" s="977"/>
      <c r="D158" s="977"/>
      <c r="E158" s="977"/>
      <c r="F158" s="977"/>
      <c r="G158" s="977"/>
      <c r="H158" s="977"/>
      <c r="I158" s="977"/>
      <c r="J158" s="977"/>
      <c r="K158" s="977"/>
      <c r="L158" s="977"/>
      <c r="M158" s="977"/>
      <c r="N158" s="977"/>
      <c r="O158" s="977"/>
      <c r="P158" s="977"/>
      <c r="Q158" s="977"/>
      <c r="R158" s="977"/>
      <c r="S158" s="1192"/>
    </row>
    <row r="159" spans="1:19">
      <c r="A159" s="1191" t="s">
        <v>2059</v>
      </c>
      <c r="B159" s="977"/>
      <c r="C159" s="977"/>
      <c r="D159" s="977"/>
      <c r="E159" s="977"/>
      <c r="F159" s="977"/>
      <c r="G159" s="977"/>
      <c r="H159" s="977"/>
      <c r="I159" s="977"/>
      <c r="J159" s="977"/>
      <c r="K159" s="977"/>
      <c r="L159" s="977"/>
      <c r="M159" s="977"/>
      <c r="N159" s="977"/>
      <c r="O159" s="977"/>
      <c r="P159" s="977"/>
      <c r="Q159" s="977"/>
      <c r="R159" s="977"/>
      <c r="S159" s="1192"/>
    </row>
    <row r="160" spans="1:19">
      <c r="A160" s="1191" t="s">
        <v>2067</v>
      </c>
      <c r="B160" s="977"/>
      <c r="C160" s="977"/>
      <c r="D160" s="977"/>
      <c r="E160" s="977"/>
      <c r="F160" s="977"/>
      <c r="G160" s="977"/>
      <c r="H160" s="977"/>
      <c r="I160" s="977"/>
      <c r="J160" s="977"/>
      <c r="K160" s="977"/>
      <c r="L160" s="977"/>
      <c r="M160" s="977"/>
      <c r="N160" s="977"/>
      <c r="O160" s="977"/>
      <c r="P160" s="977"/>
      <c r="Q160" s="977"/>
      <c r="R160" s="977"/>
      <c r="S160" s="1192"/>
    </row>
    <row r="161" spans="1:19">
      <c r="A161" s="1191" t="s">
        <v>2068</v>
      </c>
      <c r="B161" s="977"/>
      <c r="C161" s="977"/>
      <c r="D161" s="977"/>
      <c r="E161" s="977"/>
      <c r="F161" s="977"/>
      <c r="G161" s="977"/>
      <c r="H161" s="977"/>
      <c r="I161" s="977"/>
      <c r="J161" s="977"/>
      <c r="K161" s="977"/>
      <c r="L161" s="977"/>
      <c r="M161" s="977"/>
      <c r="N161" s="977"/>
      <c r="O161" s="977"/>
      <c r="P161" s="977"/>
      <c r="Q161" s="977"/>
      <c r="R161" s="977"/>
      <c r="S161" s="1192"/>
    </row>
    <row r="162" spans="1:19">
      <c r="A162" s="1191" t="s">
        <v>2069</v>
      </c>
      <c r="B162" s="977"/>
      <c r="C162" s="977"/>
      <c r="D162" s="977"/>
      <c r="E162" s="977"/>
      <c r="F162" s="977"/>
      <c r="G162" s="977"/>
      <c r="H162" s="977"/>
      <c r="I162" s="977"/>
      <c r="J162" s="977"/>
      <c r="K162" s="977"/>
      <c r="L162" s="977"/>
      <c r="M162" s="977"/>
      <c r="N162" s="977"/>
      <c r="O162" s="977"/>
      <c r="P162" s="977"/>
      <c r="Q162" s="977"/>
      <c r="R162" s="977"/>
      <c r="S162" s="1192"/>
    </row>
    <row r="163" spans="1:19">
      <c r="A163" s="1191" t="s">
        <v>2070</v>
      </c>
      <c r="B163" s="977"/>
      <c r="C163" s="977"/>
      <c r="D163" s="977"/>
      <c r="E163" s="977"/>
      <c r="F163" s="977"/>
      <c r="G163" s="977"/>
      <c r="H163" s="977"/>
      <c r="I163" s="977"/>
      <c r="J163" s="977"/>
      <c r="K163" s="977"/>
      <c r="L163" s="977"/>
      <c r="M163" s="977"/>
      <c r="N163" s="977"/>
      <c r="O163" s="977"/>
      <c r="P163" s="977"/>
      <c r="Q163" s="977"/>
      <c r="R163" s="977"/>
      <c r="S163" s="1192"/>
    </row>
    <row r="164" spans="1:19">
      <c r="A164" s="1191" t="s">
        <v>2071</v>
      </c>
      <c r="B164" s="977"/>
      <c r="C164" s="977"/>
      <c r="D164" s="977"/>
      <c r="E164" s="977"/>
      <c r="F164" s="977"/>
      <c r="G164" s="977"/>
      <c r="H164" s="977"/>
      <c r="I164" s="977"/>
      <c r="J164" s="977"/>
      <c r="K164" s="977"/>
      <c r="L164" s="977"/>
      <c r="M164" s="977"/>
      <c r="N164" s="977"/>
      <c r="O164" s="977"/>
      <c r="P164" s="977"/>
      <c r="Q164" s="977"/>
      <c r="R164" s="977"/>
      <c r="S164" s="1192"/>
    </row>
    <row r="165" spans="1:19">
      <c r="A165" s="1193" t="s">
        <v>2072</v>
      </c>
      <c r="B165" s="983"/>
      <c r="C165" s="983"/>
      <c r="D165" s="983"/>
      <c r="E165" s="983"/>
      <c r="F165" s="983"/>
      <c r="G165" s="983"/>
      <c r="H165" s="983"/>
      <c r="I165" s="983"/>
      <c r="J165" s="983"/>
      <c r="K165" s="983"/>
      <c r="L165" s="983"/>
      <c r="M165" s="983"/>
      <c r="N165" s="983"/>
      <c r="O165" s="983"/>
      <c r="P165" s="983"/>
      <c r="Q165" s="983"/>
      <c r="R165" s="983"/>
      <c r="S165" s="1194"/>
    </row>
    <row r="166" spans="1:19" ht="33" customHeight="1">
      <c r="A166" s="1195" t="s">
        <v>41</v>
      </c>
      <c r="B166" s="985"/>
      <c r="C166" s="985"/>
      <c r="D166" s="985" t="s">
        <v>42</v>
      </c>
      <c r="E166" s="985"/>
      <c r="F166" s="985" t="s">
        <v>43</v>
      </c>
      <c r="G166" s="985"/>
      <c r="H166" s="985"/>
      <c r="I166" s="985" t="s">
        <v>44</v>
      </c>
      <c r="J166" s="985"/>
      <c r="K166" s="986" t="s">
        <v>45</v>
      </c>
      <c r="L166" s="987"/>
      <c r="M166" s="987"/>
      <c r="N166" s="988"/>
      <c r="O166" s="989" t="s">
        <v>46</v>
      </c>
      <c r="P166" s="989"/>
      <c r="Q166" s="990"/>
      <c r="R166" s="985" t="s">
        <v>47</v>
      </c>
      <c r="S166" s="1196"/>
    </row>
    <row r="167" spans="1:19" ht="30" customHeight="1">
      <c r="A167" s="1202" t="s">
        <v>48</v>
      </c>
      <c r="B167" s="991" t="s">
        <v>49</v>
      </c>
      <c r="C167" s="1002" t="s">
        <v>50</v>
      </c>
      <c r="D167" s="991" t="s">
        <v>51</v>
      </c>
      <c r="E167" s="991" t="s">
        <v>52</v>
      </c>
      <c r="F167" s="986" t="s">
        <v>53</v>
      </c>
      <c r="G167" s="992"/>
      <c r="H167" s="993"/>
      <c r="I167" s="991" t="s">
        <v>54</v>
      </c>
      <c r="J167" s="991" t="s">
        <v>55</v>
      </c>
      <c r="K167" s="986" t="s">
        <v>56</v>
      </c>
      <c r="L167" s="993"/>
      <c r="M167" s="986" t="s">
        <v>57</v>
      </c>
      <c r="N167" s="993"/>
      <c r="O167" s="991" t="s">
        <v>58</v>
      </c>
      <c r="P167" s="991" t="s">
        <v>59</v>
      </c>
      <c r="Q167" s="991" t="s">
        <v>60</v>
      </c>
      <c r="R167" s="991" t="s">
        <v>61</v>
      </c>
      <c r="S167" s="1201" t="s">
        <v>62</v>
      </c>
    </row>
    <row r="168" spans="1:19" ht="59.25" customHeight="1">
      <c r="A168" s="1195"/>
      <c r="B168" s="985"/>
      <c r="C168" s="1003"/>
      <c r="D168" s="985"/>
      <c r="E168" s="985"/>
      <c r="F168" s="136" t="s">
        <v>63</v>
      </c>
      <c r="G168" s="136" t="s">
        <v>64</v>
      </c>
      <c r="H168" s="136" t="s">
        <v>65</v>
      </c>
      <c r="I168" s="985"/>
      <c r="J168" s="985"/>
      <c r="K168" s="139" t="s">
        <v>66</v>
      </c>
      <c r="L168" s="139" t="s">
        <v>67</v>
      </c>
      <c r="M168" s="139" t="s">
        <v>68</v>
      </c>
      <c r="N168" s="139" t="s">
        <v>67</v>
      </c>
      <c r="O168" s="985"/>
      <c r="P168" s="985"/>
      <c r="Q168" s="985"/>
      <c r="R168" s="985"/>
      <c r="S168" s="1196"/>
    </row>
    <row r="169" spans="1:19">
      <c r="A169" s="1197" t="s">
        <v>69</v>
      </c>
      <c r="B169" s="994"/>
      <c r="C169" s="994"/>
      <c r="D169" s="994"/>
      <c r="E169" s="994"/>
      <c r="F169" s="994"/>
      <c r="G169" s="994"/>
      <c r="H169" s="994"/>
      <c r="I169" s="994"/>
      <c r="J169" s="994"/>
      <c r="K169" s="994"/>
      <c r="L169" s="994"/>
      <c r="M169" s="994"/>
      <c r="N169" s="994"/>
      <c r="O169" s="994"/>
      <c r="P169" s="994"/>
      <c r="Q169" s="994"/>
      <c r="R169" s="994"/>
      <c r="S169" s="1198"/>
    </row>
    <row r="170" spans="1:19" s="2" customFormat="1">
      <c r="A170" s="70">
        <v>0</v>
      </c>
      <c r="B170" s="18">
        <v>0</v>
      </c>
      <c r="C170" s="18">
        <v>0</v>
      </c>
      <c r="D170" s="18">
        <v>0</v>
      </c>
      <c r="E170" s="18">
        <v>0</v>
      </c>
      <c r="F170" s="18">
        <v>0</v>
      </c>
      <c r="G170" s="18">
        <v>0</v>
      </c>
      <c r="H170" s="18">
        <v>0</v>
      </c>
      <c r="I170" s="18">
        <v>0</v>
      </c>
      <c r="J170" s="18">
        <v>0</v>
      </c>
      <c r="K170" s="18">
        <v>0</v>
      </c>
      <c r="L170" s="18">
        <v>0</v>
      </c>
      <c r="M170" s="18">
        <v>0</v>
      </c>
      <c r="N170" s="18">
        <v>0</v>
      </c>
      <c r="O170" s="18">
        <v>0</v>
      </c>
      <c r="P170" s="18">
        <v>0</v>
      </c>
      <c r="Q170" s="18">
        <v>0</v>
      </c>
      <c r="R170" s="18">
        <v>0</v>
      </c>
      <c r="S170" s="71">
        <v>0</v>
      </c>
    </row>
    <row r="171" spans="1:19">
      <c r="A171" s="1197" t="s">
        <v>70</v>
      </c>
      <c r="B171" s="994"/>
      <c r="C171" s="994"/>
      <c r="D171" s="994"/>
      <c r="E171" s="994"/>
      <c r="F171" s="994"/>
      <c r="G171" s="994"/>
      <c r="H171" s="994"/>
      <c r="I171" s="994"/>
      <c r="J171" s="994"/>
      <c r="K171" s="994"/>
      <c r="L171" s="994"/>
      <c r="M171" s="994"/>
      <c r="N171" s="994"/>
      <c r="O171" s="994"/>
      <c r="P171" s="994"/>
      <c r="Q171" s="994"/>
      <c r="R171" s="994"/>
      <c r="S171" s="1198"/>
    </row>
    <row r="172" spans="1:19" s="2" customFormat="1">
      <c r="A172" s="70">
        <v>0</v>
      </c>
      <c r="B172" s="18">
        <v>0</v>
      </c>
      <c r="C172" s="18">
        <v>0</v>
      </c>
      <c r="D172" s="18">
        <v>0</v>
      </c>
      <c r="E172" s="18">
        <v>0</v>
      </c>
      <c r="F172" s="18">
        <v>0</v>
      </c>
      <c r="G172" s="18">
        <v>0</v>
      </c>
      <c r="H172" s="18">
        <v>0</v>
      </c>
      <c r="I172" s="18">
        <v>0</v>
      </c>
      <c r="J172" s="18">
        <v>0</v>
      </c>
      <c r="K172" s="18">
        <v>0</v>
      </c>
      <c r="L172" s="18">
        <v>0</v>
      </c>
      <c r="M172" s="18">
        <v>0</v>
      </c>
      <c r="N172" s="18">
        <v>0</v>
      </c>
      <c r="O172" s="18">
        <v>0</v>
      </c>
      <c r="P172" s="18">
        <v>0</v>
      </c>
      <c r="Q172" s="18">
        <v>0</v>
      </c>
      <c r="R172" s="18">
        <v>0</v>
      </c>
      <c r="S172" s="71">
        <v>0</v>
      </c>
    </row>
    <row r="173" spans="1:19">
      <c r="A173" s="1197" t="s">
        <v>71</v>
      </c>
      <c r="B173" s="994"/>
      <c r="C173" s="994"/>
      <c r="D173" s="994"/>
      <c r="E173" s="994"/>
      <c r="F173" s="994"/>
      <c r="G173" s="994"/>
      <c r="H173" s="994"/>
      <c r="I173" s="994"/>
      <c r="J173" s="994"/>
      <c r="K173" s="994"/>
      <c r="L173" s="994"/>
      <c r="M173" s="994"/>
      <c r="N173" s="994"/>
      <c r="O173" s="994"/>
      <c r="P173" s="994"/>
      <c r="Q173" s="994"/>
      <c r="R173" s="994"/>
      <c r="S173" s="1198"/>
    </row>
    <row r="174" spans="1:19" s="2" customFormat="1">
      <c r="A174" s="70">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71">
        <v>0</v>
      </c>
    </row>
    <row r="175" spans="1:19">
      <c r="A175" s="1197" t="s">
        <v>72</v>
      </c>
      <c r="B175" s="994"/>
      <c r="C175" s="994"/>
      <c r="D175" s="994"/>
      <c r="E175" s="994"/>
      <c r="F175" s="994"/>
      <c r="G175" s="994"/>
      <c r="H175" s="994"/>
      <c r="I175" s="994"/>
      <c r="J175" s="994"/>
      <c r="K175" s="994"/>
      <c r="L175" s="994"/>
      <c r="M175" s="994"/>
      <c r="N175" s="994"/>
      <c r="O175" s="994"/>
      <c r="P175" s="994"/>
      <c r="Q175" s="994"/>
      <c r="R175" s="994"/>
      <c r="S175" s="1198"/>
    </row>
    <row r="176" spans="1:19" s="2" customFormat="1">
      <c r="A176" s="70">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71">
        <v>0</v>
      </c>
    </row>
    <row r="177" spans="1:19">
      <c r="A177" s="1199" t="s">
        <v>73</v>
      </c>
      <c r="B177" s="995"/>
      <c r="C177" s="995"/>
      <c r="D177" s="995"/>
      <c r="E177" s="995"/>
      <c r="F177" s="995"/>
      <c r="G177" s="995"/>
      <c r="H177" s="995"/>
      <c r="I177" s="995"/>
      <c r="J177" s="995"/>
      <c r="K177" s="995"/>
      <c r="L177" s="995"/>
      <c r="M177" s="995"/>
      <c r="N177" s="995"/>
      <c r="O177" s="995"/>
      <c r="P177" s="995"/>
      <c r="Q177" s="995"/>
      <c r="R177" s="995"/>
      <c r="S177" s="1200"/>
    </row>
    <row r="178" spans="1:19" s="2" customFormat="1">
      <c r="A178" s="70"/>
      <c r="B178" s="18"/>
      <c r="C178" s="18"/>
      <c r="D178" s="18"/>
      <c r="E178" s="18"/>
      <c r="F178" s="18"/>
      <c r="G178" s="18"/>
      <c r="H178" s="18"/>
      <c r="I178" s="18"/>
      <c r="J178" s="18"/>
      <c r="K178" s="18"/>
      <c r="L178" s="18"/>
      <c r="M178" s="18"/>
      <c r="N178" s="18"/>
      <c r="O178" s="18"/>
      <c r="P178" s="18"/>
      <c r="Q178" s="18"/>
      <c r="R178" s="18"/>
      <c r="S178" s="71"/>
    </row>
    <row r="179" spans="1:19">
      <c r="A179" s="1197" t="s">
        <v>74</v>
      </c>
      <c r="B179" s="994"/>
      <c r="C179" s="994"/>
      <c r="D179" s="994"/>
      <c r="E179" s="994"/>
      <c r="F179" s="994"/>
      <c r="G179" s="994"/>
      <c r="H179" s="994"/>
      <c r="I179" s="994"/>
      <c r="J179" s="994"/>
      <c r="K179" s="994"/>
      <c r="L179" s="994"/>
      <c r="M179" s="994"/>
      <c r="N179" s="994"/>
      <c r="O179" s="994"/>
      <c r="P179" s="994"/>
      <c r="Q179" s="994"/>
      <c r="R179" s="994"/>
      <c r="S179" s="1198"/>
    </row>
    <row r="180" spans="1:19" s="2" customFormat="1">
      <c r="A180" s="70"/>
      <c r="B180" s="18"/>
      <c r="C180" s="18"/>
      <c r="D180" s="18"/>
      <c r="E180" s="18"/>
      <c r="F180" s="18"/>
      <c r="G180" s="18"/>
      <c r="H180" s="18"/>
      <c r="I180" s="18"/>
      <c r="J180" s="18"/>
      <c r="K180" s="18"/>
      <c r="L180" s="18"/>
      <c r="M180" s="18"/>
      <c r="N180" s="18"/>
      <c r="O180" s="18"/>
      <c r="P180" s="18"/>
      <c r="Q180" s="18"/>
      <c r="R180" s="18"/>
      <c r="S180" s="71"/>
    </row>
    <row r="181" spans="1:19">
      <c r="A181" s="1197" t="s">
        <v>75</v>
      </c>
      <c r="B181" s="994"/>
      <c r="C181" s="994"/>
      <c r="D181" s="994"/>
      <c r="E181" s="994"/>
      <c r="F181" s="994"/>
      <c r="G181" s="994"/>
      <c r="H181" s="994"/>
      <c r="I181" s="994"/>
      <c r="J181" s="994"/>
      <c r="K181" s="994"/>
      <c r="L181" s="994"/>
      <c r="M181" s="994"/>
      <c r="N181" s="994"/>
      <c r="O181" s="994"/>
      <c r="P181" s="994"/>
      <c r="Q181" s="994"/>
      <c r="R181" s="994"/>
      <c r="S181" s="1198"/>
    </row>
    <row r="182" spans="1:19" s="2" customFormat="1">
      <c r="A182" s="70"/>
      <c r="B182" s="18"/>
      <c r="C182" s="18"/>
      <c r="D182" s="18"/>
      <c r="E182" s="18"/>
      <c r="F182" s="18"/>
      <c r="G182" s="18"/>
      <c r="H182" s="18"/>
      <c r="I182" s="18"/>
      <c r="J182" s="18"/>
      <c r="K182" s="18"/>
      <c r="L182" s="18"/>
      <c r="M182" s="18"/>
      <c r="N182" s="18"/>
      <c r="O182" s="18"/>
      <c r="P182" s="18"/>
      <c r="Q182" s="18"/>
      <c r="R182" s="18"/>
      <c r="S182" s="71"/>
    </row>
    <row r="183" spans="1:19">
      <c r="A183" s="1197" t="s">
        <v>76</v>
      </c>
      <c r="B183" s="994"/>
      <c r="C183" s="994"/>
      <c r="D183" s="994"/>
      <c r="E183" s="994"/>
      <c r="F183" s="994"/>
      <c r="G183" s="994"/>
      <c r="H183" s="994"/>
      <c r="I183" s="994"/>
      <c r="J183" s="994"/>
      <c r="K183" s="994"/>
      <c r="L183" s="994"/>
      <c r="M183" s="994"/>
      <c r="N183" s="994"/>
      <c r="O183" s="994"/>
      <c r="P183" s="994"/>
      <c r="Q183" s="994"/>
      <c r="R183" s="994"/>
      <c r="S183" s="1198"/>
    </row>
    <row r="184" spans="1:19" s="2" customFormat="1">
      <c r="A184" s="70"/>
      <c r="B184" s="18"/>
      <c r="C184" s="18"/>
      <c r="D184" s="18"/>
      <c r="E184" s="18"/>
      <c r="F184" s="18"/>
      <c r="G184" s="18"/>
      <c r="H184" s="18"/>
      <c r="I184" s="18"/>
      <c r="J184" s="18"/>
      <c r="K184" s="18"/>
      <c r="L184" s="18"/>
      <c r="M184" s="18"/>
      <c r="N184" s="18"/>
      <c r="O184" s="18"/>
      <c r="P184" s="18"/>
      <c r="Q184" s="18"/>
      <c r="R184" s="18"/>
      <c r="S184" s="71"/>
    </row>
    <row r="185" spans="1:19">
      <c r="A185" s="1197" t="s">
        <v>77</v>
      </c>
      <c r="B185" s="994"/>
      <c r="C185" s="994"/>
      <c r="D185" s="994"/>
      <c r="E185" s="994"/>
      <c r="F185" s="994"/>
      <c r="G185" s="994"/>
      <c r="H185" s="994"/>
      <c r="I185" s="994"/>
      <c r="J185" s="994"/>
      <c r="K185" s="994"/>
      <c r="L185" s="994"/>
      <c r="M185" s="994"/>
      <c r="N185" s="994"/>
      <c r="O185" s="994"/>
      <c r="P185" s="994"/>
      <c r="Q185" s="994"/>
      <c r="R185" s="994"/>
      <c r="S185" s="1198"/>
    </row>
    <row r="186" spans="1:19" s="2" customFormat="1">
      <c r="A186" s="70"/>
      <c r="B186" s="18"/>
      <c r="C186" s="18"/>
      <c r="D186" s="18"/>
      <c r="E186" s="18"/>
      <c r="F186" s="18"/>
      <c r="G186" s="18"/>
      <c r="H186" s="18"/>
      <c r="I186" s="18"/>
      <c r="J186" s="18"/>
      <c r="K186" s="18"/>
      <c r="L186" s="18"/>
      <c r="M186" s="18"/>
      <c r="N186" s="18"/>
      <c r="O186" s="18"/>
      <c r="P186" s="18"/>
      <c r="Q186" s="18"/>
      <c r="R186" s="18"/>
      <c r="S186" s="71"/>
    </row>
    <row r="187" spans="1:19">
      <c r="A187" s="1197" t="s">
        <v>78</v>
      </c>
      <c r="B187" s="994"/>
      <c r="C187" s="994"/>
      <c r="D187" s="994"/>
      <c r="E187" s="994"/>
      <c r="F187" s="994"/>
      <c r="G187" s="994"/>
      <c r="H187" s="994"/>
      <c r="I187" s="994"/>
      <c r="J187" s="994"/>
      <c r="K187" s="994"/>
      <c r="L187" s="994"/>
      <c r="M187" s="994"/>
      <c r="N187" s="994"/>
      <c r="O187" s="994"/>
      <c r="P187" s="994"/>
      <c r="Q187" s="994"/>
      <c r="R187" s="994"/>
      <c r="S187" s="1198"/>
    </row>
    <row r="188" spans="1:19" s="2" customFormat="1">
      <c r="A188" s="70"/>
      <c r="B188" s="18"/>
      <c r="C188" s="18"/>
      <c r="D188" s="18"/>
      <c r="E188" s="18"/>
      <c r="F188" s="18"/>
      <c r="G188" s="18"/>
      <c r="H188" s="18"/>
      <c r="I188" s="18"/>
      <c r="J188" s="18"/>
      <c r="K188" s="18"/>
      <c r="L188" s="18"/>
      <c r="M188" s="18"/>
      <c r="N188" s="18"/>
      <c r="O188" s="18"/>
      <c r="P188" s="18"/>
      <c r="Q188" s="18"/>
      <c r="R188" s="18"/>
      <c r="S188" s="71"/>
    </row>
    <row r="189" spans="1:19">
      <c r="A189" s="1197" t="s">
        <v>79</v>
      </c>
      <c r="B189" s="994"/>
      <c r="C189" s="994"/>
      <c r="D189" s="994"/>
      <c r="E189" s="994"/>
      <c r="F189" s="994"/>
      <c r="G189" s="994"/>
      <c r="H189" s="994"/>
      <c r="I189" s="994"/>
      <c r="J189" s="994"/>
      <c r="K189" s="994"/>
      <c r="L189" s="994"/>
      <c r="M189" s="994"/>
      <c r="N189" s="994"/>
      <c r="O189" s="994"/>
      <c r="P189" s="994"/>
      <c r="Q189" s="994"/>
      <c r="R189" s="994"/>
      <c r="S189" s="1198"/>
    </row>
    <row r="190" spans="1:19" s="2" customFormat="1">
      <c r="A190" s="70"/>
      <c r="B190" s="18"/>
      <c r="C190" s="18"/>
      <c r="D190" s="18"/>
      <c r="E190" s="18"/>
      <c r="F190" s="18"/>
      <c r="G190" s="18"/>
      <c r="H190" s="18"/>
      <c r="I190" s="18"/>
      <c r="J190" s="18"/>
      <c r="K190" s="18"/>
      <c r="L190" s="18"/>
      <c r="M190" s="18"/>
      <c r="N190" s="18"/>
      <c r="O190" s="18"/>
      <c r="P190" s="18"/>
      <c r="Q190" s="18"/>
      <c r="R190" s="18"/>
      <c r="S190" s="71"/>
    </row>
    <row r="191" spans="1:19">
      <c r="A191" s="1197" t="s">
        <v>80</v>
      </c>
      <c r="B191" s="994"/>
      <c r="C191" s="994"/>
      <c r="D191" s="994"/>
      <c r="E191" s="994"/>
      <c r="F191" s="994"/>
      <c r="G191" s="994"/>
      <c r="H191" s="994"/>
      <c r="I191" s="994"/>
      <c r="J191" s="994"/>
      <c r="K191" s="994"/>
      <c r="L191" s="994"/>
      <c r="M191" s="994"/>
      <c r="N191" s="994"/>
      <c r="O191" s="994"/>
      <c r="P191" s="994"/>
      <c r="Q191" s="994"/>
      <c r="R191" s="994"/>
      <c r="S191" s="1198"/>
    </row>
    <row r="192" spans="1:19" s="2" customFormat="1">
      <c r="A192" s="70"/>
      <c r="B192" s="18"/>
      <c r="C192" s="18"/>
      <c r="D192" s="18"/>
      <c r="E192" s="18"/>
      <c r="F192" s="18"/>
      <c r="G192" s="18"/>
      <c r="H192" s="18"/>
      <c r="I192" s="18"/>
      <c r="J192" s="18"/>
      <c r="K192" s="18"/>
      <c r="L192" s="18"/>
      <c r="M192" s="18"/>
      <c r="N192" s="18"/>
      <c r="O192" s="18"/>
      <c r="P192" s="18"/>
      <c r="Q192" s="18"/>
      <c r="R192" s="18"/>
      <c r="S192" s="71"/>
    </row>
    <row r="193" spans="1:19">
      <c r="A193" s="1213" t="s">
        <v>3655</v>
      </c>
      <c r="B193" s="1204"/>
      <c r="C193" s="1204"/>
      <c r="D193" s="1204"/>
      <c r="E193" s="1204"/>
      <c r="F193" s="1204"/>
      <c r="G193" s="1204"/>
      <c r="H193" s="1204"/>
      <c r="I193" s="1204"/>
      <c r="J193" s="1204"/>
      <c r="K193" s="1204"/>
      <c r="L193" s="1204"/>
      <c r="M193" s="1204"/>
      <c r="N193" s="1204"/>
      <c r="O193" s="1204"/>
      <c r="P193" s="1204"/>
      <c r="Q193" s="1204"/>
      <c r="R193" s="1204"/>
      <c r="S193" s="1205"/>
    </row>
    <row r="194" spans="1:19" s="172" customFormat="1">
      <c r="A194" s="75">
        <f>SUM(A192,A190,A188,A186,A184,A182,A180,A178,A176,A174,A172,A170)</f>
        <v>0</v>
      </c>
      <c r="B194" s="203">
        <f t="shared" ref="B194:S194" si="4">SUM(B192,B190,B188,B186,B184,B182,B180,B178,B176,B174,B172,B170)</f>
        <v>0</v>
      </c>
      <c r="C194" s="203">
        <f t="shared" si="4"/>
        <v>0</v>
      </c>
      <c r="D194" s="203">
        <f t="shared" si="4"/>
        <v>0</v>
      </c>
      <c r="E194" s="203">
        <f t="shared" si="4"/>
        <v>0</v>
      </c>
      <c r="F194" s="203">
        <f t="shared" si="4"/>
        <v>0</v>
      </c>
      <c r="G194" s="203">
        <f t="shared" si="4"/>
        <v>0</v>
      </c>
      <c r="H194" s="203">
        <f t="shared" si="4"/>
        <v>0</v>
      </c>
      <c r="I194" s="203">
        <f t="shared" si="4"/>
        <v>0</v>
      </c>
      <c r="J194" s="203">
        <f t="shared" si="4"/>
        <v>0</v>
      </c>
      <c r="K194" s="203">
        <f t="shared" si="4"/>
        <v>0</v>
      </c>
      <c r="L194" s="203">
        <f t="shared" si="4"/>
        <v>0</v>
      </c>
      <c r="M194" s="203">
        <f t="shared" si="4"/>
        <v>0</v>
      </c>
      <c r="N194" s="203">
        <f t="shared" si="4"/>
        <v>0</v>
      </c>
      <c r="O194" s="203">
        <f t="shared" si="4"/>
        <v>0</v>
      </c>
      <c r="P194" s="203">
        <f t="shared" si="4"/>
        <v>0</v>
      </c>
      <c r="Q194" s="203">
        <f t="shared" si="4"/>
        <v>0</v>
      </c>
      <c r="R194" s="203">
        <f t="shared" si="4"/>
        <v>0</v>
      </c>
      <c r="S194" s="203">
        <f t="shared" si="4"/>
        <v>0</v>
      </c>
    </row>
    <row r="195" spans="1:19" ht="15.75" thickBot="1">
      <c r="A195" s="1210"/>
      <c r="B195" s="1211"/>
      <c r="C195" s="1211"/>
      <c r="D195" s="1211"/>
      <c r="E195" s="1211"/>
      <c r="F195" s="1211"/>
      <c r="G195" s="1211"/>
      <c r="H195" s="1211"/>
      <c r="I195" s="1211"/>
      <c r="J195" s="1211"/>
      <c r="K195" s="1211"/>
      <c r="L195" s="1211"/>
      <c r="M195" s="1211"/>
      <c r="N195" s="1211"/>
      <c r="O195" s="1211"/>
      <c r="P195" s="1211"/>
      <c r="Q195" s="1211"/>
      <c r="R195" s="1211"/>
      <c r="S195" s="1212"/>
    </row>
    <row r="196" spans="1:19" ht="23.25" customHeight="1">
      <c r="A196" s="1188" t="s">
        <v>3530</v>
      </c>
      <c r="B196" s="1208"/>
      <c r="C196" s="1208"/>
      <c r="D196" s="1208"/>
      <c r="E196" s="1208"/>
      <c r="F196" s="1208"/>
      <c r="G196" s="1208"/>
      <c r="H196" s="1208"/>
      <c r="I196" s="1208"/>
      <c r="J196" s="1208"/>
      <c r="K196" s="1208"/>
      <c r="L196" s="1208"/>
      <c r="M196" s="1208"/>
      <c r="N196" s="1208"/>
      <c r="O196" s="1208"/>
      <c r="P196" s="1208"/>
      <c r="Q196" s="1208"/>
      <c r="R196" s="1208"/>
      <c r="S196" s="1209"/>
    </row>
    <row r="197" spans="1:19">
      <c r="A197" s="1191" t="s">
        <v>2073</v>
      </c>
      <c r="B197" s="977"/>
      <c r="C197" s="977"/>
      <c r="D197" s="977"/>
      <c r="E197" s="977"/>
      <c r="F197" s="977"/>
      <c r="G197" s="977"/>
      <c r="H197" s="977"/>
      <c r="I197" s="977"/>
      <c r="J197" s="977"/>
      <c r="K197" s="977"/>
      <c r="L197" s="977"/>
      <c r="M197" s="977"/>
      <c r="N197" s="977"/>
      <c r="O197" s="977"/>
      <c r="P197" s="977"/>
      <c r="Q197" s="977"/>
      <c r="R197" s="977"/>
      <c r="S197" s="1192"/>
    </row>
    <row r="198" spans="1:19">
      <c r="A198" s="1191" t="s">
        <v>1898</v>
      </c>
      <c r="B198" s="977"/>
      <c r="C198" s="977"/>
      <c r="D198" s="977"/>
      <c r="E198" s="977"/>
      <c r="F198" s="977"/>
      <c r="G198" s="977"/>
      <c r="H198" s="977"/>
      <c r="I198" s="977"/>
      <c r="J198" s="977"/>
      <c r="K198" s="977"/>
      <c r="L198" s="977"/>
      <c r="M198" s="977"/>
      <c r="N198" s="977"/>
      <c r="O198" s="977"/>
      <c r="P198" s="977"/>
      <c r="Q198" s="977"/>
      <c r="R198" s="977"/>
      <c r="S198" s="1192"/>
    </row>
    <row r="199" spans="1:19">
      <c r="A199" s="1191" t="s">
        <v>2074</v>
      </c>
      <c r="B199" s="977"/>
      <c r="C199" s="977"/>
      <c r="D199" s="977"/>
      <c r="E199" s="977"/>
      <c r="F199" s="977"/>
      <c r="G199" s="977"/>
      <c r="H199" s="977"/>
      <c r="I199" s="977"/>
      <c r="J199" s="977"/>
      <c r="K199" s="977"/>
      <c r="L199" s="977"/>
      <c r="M199" s="977"/>
      <c r="N199" s="977"/>
      <c r="O199" s="977"/>
      <c r="P199" s="977"/>
      <c r="Q199" s="977"/>
      <c r="R199" s="977"/>
      <c r="S199" s="1192"/>
    </row>
    <row r="200" spans="1:19">
      <c r="A200" s="1191" t="s">
        <v>2075</v>
      </c>
      <c r="B200" s="977"/>
      <c r="C200" s="977"/>
      <c r="D200" s="977"/>
      <c r="E200" s="977"/>
      <c r="F200" s="977"/>
      <c r="G200" s="977"/>
      <c r="H200" s="977"/>
      <c r="I200" s="977"/>
      <c r="J200" s="977"/>
      <c r="K200" s="977"/>
      <c r="L200" s="977"/>
      <c r="M200" s="977"/>
      <c r="N200" s="977"/>
      <c r="O200" s="977"/>
      <c r="P200" s="977"/>
      <c r="Q200" s="977"/>
      <c r="R200" s="977"/>
      <c r="S200" s="1192"/>
    </row>
    <row r="201" spans="1:19">
      <c r="A201" s="1191" t="s">
        <v>2076</v>
      </c>
      <c r="B201" s="977"/>
      <c r="C201" s="977"/>
      <c r="D201" s="977"/>
      <c r="E201" s="977"/>
      <c r="F201" s="977"/>
      <c r="G201" s="977"/>
      <c r="H201" s="977"/>
      <c r="I201" s="977"/>
      <c r="J201" s="977"/>
      <c r="K201" s="977"/>
      <c r="L201" s="977"/>
      <c r="M201" s="977"/>
      <c r="N201" s="977"/>
      <c r="O201" s="977"/>
      <c r="P201" s="977"/>
      <c r="Q201" s="977"/>
      <c r="R201" s="977"/>
      <c r="S201" s="1192"/>
    </row>
    <row r="202" spans="1:19">
      <c r="A202" s="1191" t="s">
        <v>2077</v>
      </c>
      <c r="B202" s="977"/>
      <c r="C202" s="977"/>
      <c r="D202" s="977"/>
      <c r="E202" s="977"/>
      <c r="F202" s="977"/>
      <c r="G202" s="977"/>
      <c r="H202" s="977"/>
      <c r="I202" s="977"/>
      <c r="J202" s="977"/>
      <c r="K202" s="977"/>
      <c r="L202" s="977"/>
      <c r="M202" s="977"/>
      <c r="N202" s="977"/>
      <c r="O202" s="977"/>
      <c r="P202" s="977"/>
      <c r="Q202" s="977"/>
      <c r="R202" s="977"/>
      <c r="S202" s="1192"/>
    </row>
    <row r="203" spans="1:19">
      <c r="A203" s="1191" t="s">
        <v>2078</v>
      </c>
      <c r="B203" s="977"/>
      <c r="C203" s="977"/>
      <c r="D203" s="977"/>
      <c r="E203" s="977"/>
      <c r="F203" s="977"/>
      <c r="G203" s="977"/>
      <c r="H203" s="977"/>
      <c r="I203" s="977"/>
      <c r="J203" s="977"/>
      <c r="K203" s="977"/>
      <c r="L203" s="977"/>
      <c r="M203" s="977"/>
      <c r="N203" s="977"/>
      <c r="O203" s="977"/>
      <c r="P203" s="977"/>
      <c r="Q203" s="977"/>
      <c r="R203" s="977"/>
      <c r="S203" s="1192"/>
    </row>
    <row r="204" spans="1:19">
      <c r="A204" s="1193" t="s">
        <v>2079</v>
      </c>
      <c r="B204" s="983"/>
      <c r="C204" s="983"/>
      <c r="D204" s="983"/>
      <c r="E204" s="983"/>
      <c r="F204" s="983"/>
      <c r="G204" s="983"/>
      <c r="H204" s="983"/>
      <c r="I204" s="983"/>
      <c r="J204" s="983"/>
      <c r="K204" s="983"/>
      <c r="L204" s="983"/>
      <c r="M204" s="983"/>
      <c r="N204" s="983"/>
      <c r="O204" s="983"/>
      <c r="P204" s="983"/>
      <c r="Q204" s="983"/>
      <c r="R204" s="983"/>
      <c r="S204" s="1194"/>
    </row>
    <row r="205" spans="1:19" ht="33" customHeight="1">
      <c r="A205" s="1195" t="s">
        <v>41</v>
      </c>
      <c r="B205" s="985"/>
      <c r="C205" s="985"/>
      <c r="D205" s="985" t="s">
        <v>42</v>
      </c>
      <c r="E205" s="985"/>
      <c r="F205" s="985" t="s">
        <v>43</v>
      </c>
      <c r="G205" s="985"/>
      <c r="H205" s="985"/>
      <c r="I205" s="985" t="s">
        <v>44</v>
      </c>
      <c r="J205" s="985"/>
      <c r="K205" s="986" t="s">
        <v>45</v>
      </c>
      <c r="L205" s="987"/>
      <c r="M205" s="987"/>
      <c r="N205" s="988"/>
      <c r="O205" s="989" t="s">
        <v>46</v>
      </c>
      <c r="P205" s="989"/>
      <c r="Q205" s="990"/>
      <c r="R205" s="985" t="s">
        <v>47</v>
      </c>
      <c r="S205" s="1196"/>
    </row>
    <row r="206" spans="1:19" ht="27" customHeight="1">
      <c r="A206" s="1202" t="s">
        <v>48</v>
      </c>
      <c r="B206" s="991" t="s">
        <v>49</v>
      </c>
      <c r="C206" s="1002" t="s">
        <v>50</v>
      </c>
      <c r="D206" s="991" t="s">
        <v>51</v>
      </c>
      <c r="E206" s="991" t="s">
        <v>52</v>
      </c>
      <c r="F206" s="986" t="s">
        <v>53</v>
      </c>
      <c r="G206" s="992"/>
      <c r="H206" s="993"/>
      <c r="I206" s="991" t="s">
        <v>54</v>
      </c>
      <c r="J206" s="991" t="s">
        <v>55</v>
      </c>
      <c r="K206" s="986" t="s">
        <v>56</v>
      </c>
      <c r="L206" s="993"/>
      <c r="M206" s="986" t="s">
        <v>57</v>
      </c>
      <c r="N206" s="993"/>
      <c r="O206" s="991" t="s">
        <v>58</v>
      </c>
      <c r="P206" s="991" t="s">
        <v>59</v>
      </c>
      <c r="Q206" s="991" t="s">
        <v>60</v>
      </c>
      <c r="R206" s="991" t="s">
        <v>61</v>
      </c>
      <c r="S206" s="1201" t="s">
        <v>62</v>
      </c>
    </row>
    <row r="207" spans="1:19" ht="64.5" customHeight="1">
      <c r="A207" s="1195"/>
      <c r="B207" s="985"/>
      <c r="C207" s="1003"/>
      <c r="D207" s="985"/>
      <c r="E207" s="985"/>
      <c r="F207" s="136" t="s">
        <v>63</v>
      </c>
      <c r="G207" s="136" t="s">
        <v>64</v>
      </c>
      <c r="H207" s="136" t="s">
        <v>65</v>
      </c>
      <c r="I207" s="985"/>
      <c r="J207" s="985"/>
      <c r="K207" s="139" t="s">
        <v>66</v>
      </c>
      <c r="L207" s="139" t="s">
        <v>67</v>
      </c>
      <c r="M207" s="139" t="s">
        <v>68</v>
      </c>
      <c r="N207" s="139" t="s">
        <v>67</v>
      </c>
      <c r="O207" s="985"/>
      <c r="P207" s="985"/>
      <c r="Q207" s="985"/>
      <c r="R207" s="985"/>
      <c r="S207" s="1196"/>
    </row>
    <row r="208" spans="1:19">
      <c r="A208" s="1197" t="s">
        <v>69</v>
      </c>
      <c r="B208" s="994"/>
      <c r="C208" s="994"/>
      <c r="D208" s="994"/>
      <c r="E208" s="994"/>
      <c r="F208" s="994"/>
      <c r="G208" s="994"/>
      <c r="H208" s="994"/>
      <c r="I208" s="994"/>
      <c r="J208" s="994"/>
      <c r="K208" s="994"/>
      <c r="L208" s="994"/>
      <c r="M208" s="994"/>
      <c r="N208" s="994"/>
      <c r="O208" s="994"/>
      <c r="P208" s="994"/>
      <c r="Q208" s="994"/>
      <c r="R208" s="994"/>
      <c r="S208" s="1198"/>
    </row>
    <row r="209" spans="1:19" s="2" customFormat="1">
      <c r="A209" s="70">
        <v>0</v>
      </c>
      <c r="B209" s="18">
        <v>0</v>
      </c>
      <c r="C209" s="18">
        <v>0</v>
      </c>
      <c r="D209" s="18">
        <v>0</v>
      </c>
      <c r="E209" s="18">
        <v>0</v>
      </c>
      <c r="F209" s="18">
        <v>0</v>
      </c>
      <c r="G209" s="18">
        <v>0</v>
      </c>
      <c r="H209" s="18">
        <v>0</v>
      </c>
      <c r="I209" s="18">
        <v>0</v>
      </c>
      <c r="J209" s="18">
        <v>0</v>
      </c>
      <c r="K209" s="18">
        <v>0</v>
      </c>
      <c r="L209" s="18">
        <v>0</v>
      </c>
      <c r="M209" s="18">
        <v>0</v>
      </c>
      <c r="N209" s="18">
        <v>0</v>
      </c>
      <c r="O209" s="18">
        <v>0</v>
      </c>
      <c r="P209" s="18">
        <v>0</v>
      </c>
      <c r="Q209" s="18">
        <v>0</v>
      </c>
      <c r="R209" s="18">
        <v>0</v>
      </c>
      <c r="S209" s="71">
        <v>0</v>
      </c>
    </row>
    <row r="210" spans="1:19">
      <c r="A210" s="1197" t="s">
        <v>70</v>
      </c>
      <c r="B210" s="994"/>
      <c r="C210" s="994"/>
      <c r="D210" s="994"/>
      <c r="E210" s="994"/>
      <c r="F210" s="994"/>
      <c r="G210" s="994"/>
      <c r="H210" s="994"/>
      <c r="I210" s="994"/>
      <c r="J210" s="994"/>
      <c r="K210" s="994"/>
      <c r="L210" s="994"/>
      <c r="M210" s="994"/>
      <c r="N210" s="994"/>
      <c r="O210" s="994"/>
      <c r="P210" s="994"/>
      <c r="Q210" s="994"/>
      <c r="R210" s="994"/>
      <c r="S210" s="1198"/>
    </row>
    <row r="211" spans="1:19" s="2" customFormat="1">
      <c r="A211" s="70">
        <v>0</v>
      </c>
      <c r="B211" s="18">
        <v>0</v>
      </c>
      <c r="C211" s="18">
        <v>0</v>
      </c>
      <c r="D211" s="18">
        <v>0</v>
      </c>
      <c r="E211" s="18">
        <v>0</v>
      </c>
      <c r="F211" s="18">
        <v>0</v>
      </c>
      <c r="G211" s="18">
        <v>0</v>
      </c>
      <c r="H211" s="18">
        <v>0</v>
      </c>
      <c r="I211" s="18">
        <v>0</v>
      </c>
      <c r="J211" s="18">
        <v>0</v>
      </c>
      <c r="K211" s="18">
        <v>0</v>
      </c>
      <c r="L211" s="18">
        <v>0</v>
      </c>
      <c r="M211" s="18">
        <v>0</v>
      </c>
      <c r="N211" s="18">
        <v>0</v>
      </c>
      <c r="O211" s="18">
        <v>0</v>
      </c>
      <c r="P211" s="18">
        <v>0</v>
      </c>
      <c r="Q211" s="18">
        <v>0</v>
      </c>
      <c r="R211" s="18">
        <v>0</v>
      </c>
      <c r="S211" s="71">
        <v>0</v>
      </c>
    </row>
    <row r="212" spans="1:19">
      <c r="A212" s="1197" t="s">
        <v>71</v>
      </c>
      <c r="B212" s="994"/>
      <c r="C212" s="994"/>
      <c r="D212" s="994"/>
      <c r="E212" s="994"/>
      <c r="F212" s="994"/>
      <c r="G212" s="994"/>
      <c r="H212" s="994"/>
      <c r="I212" s="994"/>
      <c r="J212" s="994"/>
      <c r="K212" s="994"/>
      <c r="L212" s="994"/>
      <c r="M212" s="994"/>
      <c r="N212" s="994"/>
      <c r="O212" s="994"/>
      <c r="P212" s="994"/>
      <c r="Q212" s="994"/>
      <c r="R212" s="994"/>
      <c r="S212" s="1198"/>
    </row>
    <row r="213" spans="1:19" s="2" customFormat="1">
      <c r="A213" s="70">
        <v>0</v>
      </c>
      <c r="B213" s="18">
        <v>0</v>
      </c>
      <c r="C213" s="18">
        <v>0</v>
      </c>
      <c r="D213" s="18">
        <v>0</v>
      </c>
      <c r="E213" s="18">
        <v>0</v>
      </c>
      <c r="F213" s="18">
        <v>0</v>
      </c>
      <c r="G213" s="18">
        <v>0</v>
      </c>
      <c r="H213" s="18">
        <v>0</v>
      </c>
      <c r="I213" s="18">
        <v>0</v>
      </c>
      <c r="J213" s="18">
        <v>0</v>
      </c>
      <c r="K213" s="18">
        <v>0</v>
      </c>
      <c r="L213" s="18">
        <v>0</v>
      </c>
      <c r="M213" s="18">
        <v>0</v>
      </c>
      <c r="N213" s="18">
        <v>0</v>
      </c>
      <c r="O213" s="18">
        <v>0</v>
      </c>
      <c r="P213" s="18">
        <v>0</v>
      </c>
      <c r="Q213" s="18">
        <v>0</v>
      </c>
      <c r="R213" s="18">
        <v>0</v>
      </c>
      <c r="S213" s="71">
        <v>0</v>
      </c>
    </row>
    <row r="214" spans="1:19">
      <c r="A214" s="1197" t="s">
        <v>72</v>
      </c>
      <c r="B214" s="994"/>
      <c r="C214" s="994"/>
      <c r="D214" s="994"/>
      <c r="E214" s="994"/>
      <c r="F214" s="994"/>
      <c r="G214" s="994"/>
      <c r="H214" s="994"/>
      <c r="I214" s="994"/>
      <c r="J214" s="994"/>
      <c r="K214" s="994"/>
      <c r="L214" s="994"/>
      <c r="M214" s="994"/>
      <c r="N214" s="994"/>
      <c r="O214" s="994"/>
      <c r="P214" s="994"/>
      <c r="Q214" s="994"/>
      <c r="R214" s="994"/>
      <c r="S214" s="1198"/>
    </row>
    <row r="215" spans="1:19" s="2" customFormat="1">
      <c r="A215" s="70">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71">
        <v>0</v>
      </c>
    </row>
    <row r="216" spans="1:19">
      <c r="A216" s="1199" t="s">
        <v>73</v>
      </c>
      <c r="B216" s="995"/>
      <c r="C216" s="995"/>
      <c r="D216" s="995"/>
      <c r="E216" s="995"/>
      <c r="F216" s="995"/>
      <c r="G216" s="995"/>
      <c r="H216" s="995"/>
      <c r="I216" s="995"/>
      <c r="J216" s="995"/>
      <c r="K216" s="995"/>
      <c r="L216" s="995"/>
      <c r="M216" s="995"/>
      <c r="N216" s="995"/>
      <c r="O216" s="995"/>
      <c r="P216" s="995"/>
      <c r="Q216" s="995"/>
      <c r="R216" s="995"/>
      <c r="S216" s="1200"/>
    </row>
    <row r="217" spans="1:19" s="2" customFormat="1">
      <c r="A217" s="70"/>
      <c r="B217" s="18"/>
      <c r="C217" s="18"/>
      <c r="D217" s="18"/>
      <c r="E217" s="18"/>
      <c r="F217" s="18"/>
      <c r="G217" s="18"/>
      <c r="H217" s="18"/>
      <c r="I217" s="18"/>
      <c r="J217" s="18"/>
      <c r="K217" s="18"/>
      <c r="L217" s="18"/>
      <c r="M217" s="18"/>
      <c r="N217" s="18"/>
      <c r="O217" s="18"/>
      <c r="P217" s="18"/>
      <c r="Q217" s="18"/>
      <c r="R217" s="18"/>
      <c r="S217" s="71"/>
    </row>
    <row r="218" spans="1:19">
      <c r="A218" s="1197" t="s">
        <v>74</v>
      </c>
      <c r="B218" s="994"/>
      <c r="C218" s="994"/>
      <c r="D218" s="994"/>
      <c r="E218" s="994"/>
      <c r="F218" s="994"/>
      <c r="G218" s="994"/>
      <c r="H218" s="994"/>
      <c r="I218" s="994"/>
      <c r="J218" s="994"/>
      <c r="K218" s="994"/>
      <c r="L218" s="994"/>
      <c r="M218" s="994"/>
      <c r="N218" s="994"/>
      <c r="O218" s="994"/>
      <c r="P218" s="994"/>
      <c r="Q218" s="994"/>
      <c r="R218" s="994"/>
      <c r="S218" s="1198"/>
    </row>
    <row r="219" spans="1:19" s="2" customFormat="1">
      <c r="A219" s="70"/>
      <c r="B219" s="18"/>
      <c r="C219" s="18"/>
      <c r="D219" s="18"/>
      <c r="E219" s="18"/>
      <c r="F219" s="18"/>
      <c r="G219" s="18"/>
      <c r="H219" s="18"/>
      <c r="I219" s="18"/>
      <c r="J219" s="18"/>
      <c r="K219" s="18"/>
      <c r="L219" s="18"/>
      <c r="M219" s="18"/>
      <c r="N219" s="18"/>
      <c r="O219" s="18"/>
      <c r="P219" s="18"/>
      <c r="Q219" s="18"/>
      <c r="R219" s="18"/>
      <c r="S219" s="71"/>
    </row>
    <row r="220" spans="1:19">
      <c r="A220" s="1197" t="s">
        <v>75</v>
      </c>
      <c r="B220" s="994"/>
      <c r="C220" s="994"/>
      <c r="D220" s="994"/>
      <c r="E220" s="994"/>
      <c r="F220" s="994"/>
      <c r="G220" s="994"/>
      <c r="H220" s="994"/>
      <c r="I220" s="994"/>
      <c r="J220" s="994"/>
      <c r="K220" s="994"/>
      <c r="L220" s="994"/>
      <c r="M220" s="994"/>
      <c r="N220" s="994"/>
      <c r="O220" s="994"/>
      <c r="P220" s="994"/>
      <c r="Q220" s="994"/>
      <c r="R220" s="994"/>
      <c r="S220" s="1198"/>
    </row>
    <row r="221" spans="1:19" s="2" customFormat="1">
      <c r="A221" s="70"/>
      <c r="B221" s="18"/>
      <c r="C221" s="18"/>
      <c r="D221" s="18"/>
      <c r="E221" s="18"/>
      <c r="F221" s="18"/>
      <c r="G221" s="18"/>
      <c r="H221" s="18"/>
      <c r="I221" s="18"/>
      <c r="J221" s="18"/>
      <c r="K221" s="18"/>
      <c r="L221" s="18"/>
      <c r="M221" s="18"/>
      <c r="N221" s="18"/>
      <c r="O221" s="18"/>
      <c r="P221" s="18"/>
      <c r="Q221" s="18"/>
      <c r="R221" s="18"/>
      <c r="S221" s="71"/>
    </row>
    <row r="222" spans="1:19">
      <c r="A222" s="1197" t="s">
        <v>76</v>
      </c>
      <c r="B222" s="994"/>
      <c r="C222" s="994"/>
      <c r="D222" s="994"/>
      <c r="E222" s="994"/>
      <c r="F222" s="994"/>
      <c r="G222" s="994"/>
      <c r="H222" s="994"/>
      <c r="I222" s="994"/>
      <c r="J222" s="994"/>
      <c r="K222" s="994"/>
      <c r="L222" s="994"/>
      <c r="M222" s="994"/>
      <c r="N222" s="994"/>
      <c r="O222" s="994"/>
      <c r="P222" s="994"/>
      <c r="Q222" s="994"/>
      <c r="R222" s="994"/>
      <c r="S222" s="1198"/>
    </row>
    <row r="223" spans="1:19" s="2" customFormat="1">
      <c r="A223" s="70"/>
      <c r="B223" s="18"/>
      <c r="C223" s="18"/>
      <c r="D223" s="18"/>
      <c r="E223" s="18"/>
      <c r="F223" s="18"/>
      <c r="G223" s="18"/>
      <c r="H223" s="18"/>
      <c r="I223" s="18"/>
      <c r="J223" s="18"/>
      <c r="K223" s="18"/>
      <c r="L223" s="18"/>
      <c r="M223" s="18"/>
      <c r="N223" s="18"/>
      <c r="O223" s="18"/>
      <c r="P223" s="18"/>
      <c r="Q223" s="18"/>
      <c r="R223" s="18"/>
      <c r="S223" s="71"/>
    </row>
    <row r="224" spans="1:19">
      <c r="A224" s="1197" t="s">
        <v>77</v>
      </c>
      <c r="B224" s="994"/>
      <c r="C224" s="994"/>
      <c r="D224" s="994"/>
      <c r="E224" s="994"/>
      <c r="F224" s="994"/>
      <c r="G224" s="994"/>
      <c r="H224" s="994"/>
      <c r="I224" s="994"/>
      <c r="J224" s="994"/>
      <c r="K224" s="994"/>
      <c r="L224" s="994"/>
      <c r="M224" s="994"/>
      <c r="N224" s="994"/>
      <c r="O224" s="994"/>
      <c r="P224" s="994"/>
      <c r="Q224" s="994"/>
      <c r="R224" s="994"/>
      <c r="S224" s="1198"/>
    </row>
    <row r="225" spans="1:19" s="2" customFormat="1">
      <c r="A225" s="70"/>
      <c r="B225" s="18"/>
      <c r="C225" s="18"/>
      <c r="D225" s="18"/>
      <c r="E225" s="18"/>
      <c r="F225" s="18"/>
      <c r="G225" s="18"/>
      <c r="H225" s="18"/>
      <c r="I225" s="18"/>
      <c r="J225" s="18"/>
      <c r="K225" s="18"/>
      <c r="L225" s="18"/>
      <c r="M225" s="18"/>
      <c r="N225" s="18"/>
      <c r="O225" s="18"/>
      <c r="P225" s="18"/>
      <c r="Q225" s="18"/>
      <c r="R225" s="18"/>
      <c r="S225" s="71"/>
    </row>
    <row r="226" spans="1:19">
      <c r="A226" s="1197" t="s">
        <v>78</v>
      </c>
      <c r="B226" s="994"/>
      <c r="C226" s="994"/>
      <c r="D226" s="994"/>
      <c r="E226" s="994"/>
      <c r="F226" s="994"/>
      <c r="G226" s="994"/>
      <c r="H226" s="994"/>
      <c r="I226" s="994"/>
      <c r="J226" s="994"/>
      <c r="K226" s="994"/>
      <c r="L226" s="994"/>
      <c r="M226" s="994"/>
      <c r="N226" s="994"/>
      <c r="O226" s="994"/>
      <c r="P226" s="994"/>
      <c r="Q226" s="994"/>
      <c r="R226" s="994"/>
      <c r="S226" s="1198"/>
    </row>
    <row r="227" spans="1:19" s="2" customFormat="1">
      <c r="A227" s="70"/>
      <c r="B227" s="18"/>
      <c r="C227" s="18"/>
      <c r="D227" s="18"/>
      <c r="E227" s="18"/>
      <c r="F227" s="18"/>
      <c r="G227" s="18"/>
      <c r="H227" s="18"/>
      <c r="I227" s="18"/>
      <c r="J227" s="18"/>
      <c r="K227" s="18"/>
      <c r="L227" s="18"/>
      <c r="M227" s="18"/>
      <c r="N227" s="18"/>
      <c r="O227" s="18"/>
      <c r="P227" s="18"/>
      <c r="Q227" s="18"/>
      <c r="R227" s="18"/>
      <c r="S227" s="71"/>
    </row>
    <row r="228" spans="1:19">
      <c r="A228" s="1197" t="s">
        <v>79</v>
      </c>
      <c r="B228" s="994"/>
      <c r="C228" s="994"/>
      <c r="D228" s="994"/>
      <c r="E228" s="994"/>
      <c r="F228" s="994"/>
      <c r="G228" s="994"/>
      <c r="H228" s="994"/>
      <c r="I228" s="994"/>
      <c r="J228" s="994"/>
      <c r="K228" s="994"/>
      <c r="L228" s="994"/>
      <c r="M228" s="994"/>
      <c r="N228" s="994"/>
      <c r="O228" s="994"/>
      <c r="P228" s="994"/>
      <c r="Q228" s="994"/>
      <c r="R228" s="994"/>
      <c r="S228" s="1198"/>
    </row>
    <row r="229" spans="1:19" s="2" customFormat="1">
      <c r="A229" s="70"/>
      <c r="B229" s="18"/>
      <c r="C229" s="18"/>
      <c r="D229" s="18"/>
      <c r="E229" s="18"/>
      <c r="F229" s="18"/>
      <c r="G229" s="18"/>
      <c r="H229" s="18"/>
      <c r="I229" s="18"/>
      <c r="J229" s="18"/>
      <c r="K229" s="18"/>
      <c r="L229" s="18"/>
      <c r="M229" s="18"/>
      <c r="N229" s="18"/>
      <c r="O229" s="18"/>
      <c r="P229" s="18"/>
      <c r="Q229" s="18"/>
      <c r="R229" s="18"/>
      <c r="S229" s="71"/>
    </row>
    <row r="230" spans="1:19">
      <c r="A230" s="1197" t="s">
        <v>80</v>
      </c>
      <c r="B230" s="994"/>
      <c r="C230" s="994"/>
      <c r="D230" s="994"/>
      <c r="E230" s="994"/>
      <c r="F230" s="994"/>
      <c r="G230" s="994"/>
      <c r="H230" s="994"/>
      <c r="I230" s="994"/>
      <c r="J230" s="994"/>
      <c r="K230" s="994"/>
      <c r="L230" s="994"/>
      <c r="M230" s="994"/>
      <c r="N230" s="994"/>
      <c r="O230" s="994"/>
      <c r="P230" s="994"/>
      <c r="Q230" s="994"/>
      <c r="R230" s="994"/>
      <c r="S230" s="1198"/>
    </row>
    <row r="231" spans="1:19" s="2" customFormat="1">
      <c r="A231" s="70"/>
      <c r="B231" s="18"/>
      <c r="C231" s="18"/>
      <c r="D231" s="18"/>
      <c r="E231" s="18"/>
      <c r="F231" s="18"/>
      <c r="G231" s="18"/>
      <c r="H231" s="18"/>
      <c r="I231" s="18"/>
      <c r="J231" s="18"/>
      <c r="K231" s="18"/>
      <c r="L231" s="18"/>
      <c r="M231" s="18"/>
      <c r="N231" s="18"/>
      <c r="O231" s="18"/>
      <c r="P231" s="18"/>
      <c r="Q231" s="18"/>
      <c r="R231" s="18"/>
      <c r="S231" s="71"/>
    </row>
    <row r="232" spans="1:19">
      <c r="A232" s="1203" t="s">
        <v>3655</v>
      </c>
      <c r="B232" s="1204"/>
      <c r="C232" s="1204"/>
      <c r="D232" s="1204"/>
      <c r="E232" s="1204"/>
      <c r="F232" s="1204"/>
      <c r="G232" s="1204"/>
      <c r="H232" s="1204"/>
      <c r="I232" s="1204"/>
      <c r="J232" s="1204"/>
      <c r="K232" s="1204"/>
      <c r="L232" s="1204"/>
      <c r="M232" s="1204"/>
      <c r="N232" s="1204"/>
      <c r="O232" s="1204"/>
      <c r="P232" s="1204"/>
      <c r="Q232" s="1204"/>
      <c r="R232" s="1204"/>
      <c r="S232" s="1205"/>
    </row>
    <row r="233" spans="1:19" s="172" customFormat="1">
      <c r="A233" s="75">
        <f>SUM(A231,A229,A227,A225,A223,A221,A219,A217,A215,A213,A211,A209)</f>
        <v>0</v>
      </c>
      <c r="B233" s="203">
        <f t="shared" ref="B233:S233" si="5">SUM(B231,B229,B227,B225,B223,B221,B219,B217,B215,B213,B211,B209)</f>
        <v>0</v>
      </c>
      <c r="C233" s="203">
        <f t="shared" si="5"/>
        <v>0</v>
      </c>
      <c r="D233" s="203">
        <f t="shared" si="5"/>
        <v>0</v>
      </c>
      <c r="E233" s="203">
        <f t="shared" si="5"/>
        <v>0</v>
      </c>
      <c r="F233" s="203">
        <f t="shared" si="5"/>
        <v>0</v>
      </c>
      <c r="G233" s="203">
        <f t="shared" si="5"/>
        <v>0</v>
      </c>
      <c r="H233" s="203">
        <f t="shared" si="5"/>
        <v>0</v>
      </c>
      <c r="I233" s="203">
        <f t="shared" si="5"/>
        <v>0</v>
      </c>
      <c r="J233" s="203">
        <f t="shared" si="5"/>
        <v>0</v>
      </c>
      <c r="K233" s="203">
        <f t="shared" si="5"/>
        <v>0</v>
      </c>
      <c r="L233" s="203">
        <f t="shared" si="5"/>
        <v>0</v>
      </c>
      <c r="M233" s="203">
        <f t="shared" si="5"/>
        <v>0</v>
      </c>
      <c r="N233" s="203">
        <f t="shared" si="5"/>
        <v>0</v>
      </c>
      <c r="O233" s="203">
        <f t="shared" si="5"/>
        <v>0</v>
      </c>
      <c r="P233" s="203">
        <f t="shared" si="5"/>
        <v>0</v>
      </c>
      <c r="Q233" s="203">
        <f t="shared" si="5"/>
        <v>0</v>
      </c>
      <c r="R233" s="203">
        <f t="shared" si="5"/>
        <v>0</v>
      </c>
      <c r="S233" s="203">
        <f t="shared" si="5"/>
        <v>0</v>
      </c>
    </row>
    <row r="234" spans="1:19" ht="15.75" thickBot="1">
      <c r="A234" s="1210"/>
      <c r="B234" s="1211"/>
      <c r="C234" s="1211"/>
      <c r="D234" s="1211"/>
      <c r="E234" s="1211"/>
      <c r="F234" s="1211"/>
      <c r="G234" s="1211"/>
      <c r="H234" s="1211"/>
      <c r="I234" s="1211"/>
      <c r="J234" s="1211"/>
      <c r="K234" s="1211"/>
      <c r="L234" s="1211"/>
      <c r="M234" s="1211"/>
      <c r="N234" s="1211"/>
      <c r="O234" s="1211"/>
      <c r="P234" s="1211"/>
      <c r="Q234" s="1211"/>
      <c r="R234" s="1211"/>
      <c r="S234" s="1212"/>
    </row>
    <row r="235" spans="1:19" ht="24" customHeight="1">
      <c r="A235" s="1188" t="s">
        <v>2286</v>
      </c>
      <c r="B235" s="1208"/>
      <c r="C235" s="1208"/>
      <c r="D235" s="1208"/>
      <c r="E235" s="1208"/>
      <c r="F235" s="1208"/>
      <c r="G235" s="1208"/>
      <c r="H235" s="1208"/>
      <c r="I235" s="1208"/>
      <c r="J235" s="1208"/>
      <c r="K235" s="1208"/>
      <c r="L235" s="1208"/>
      <c r="M235" s="1208"/>
      <c r="N235" s="1208"/>
      <c r="O235" s="1208"/>
      <c r="P235" s="1208"/>
      <c r="Q235" s="1208"/>
      <c r="R235" s="1208"/>
      <c r="S235" s="1209"/>
    </row>
    <row r="236" spans="1:19">
      <c r="A236" s="1191" t="s">
        <v>2080</v>
      </c>
      <c r="B236" s="977"/>
      <c r="C236" s="977"/>
      <c r="D236" s="977"/>
      <c r="E236" s="977"/>
      <c r="F236" s="977"/>
      <c r="G236" s="977"/>
      <c r="H236" s="977"/>
      <c r="I236" s="977"/>
      <c r="J236" s="977"/>
      <c r="K236" s="977"/>
      <c r="L236" s="977"/>
      <c r="M236" s="977"/>
      <c r="N236" s="977"/>
      <c r="O236" s="977"/>
      <c r="P236" s="977"/>
      <c r="Q236" s="977"/>
      <c r="R236" s="977"/>
      <c r="S236" s="1192"/>
    </row>
    <row r="237" spans="1:19">
      <c r="A237" s="1191" t="s">
        <v>1898</v>
      </c>
      <c r="B237" s="977"/>
      <c r="C237" s="977"/>
      <c r="D237" s="977"/>
      <c r="E237" s="977"/>
      <c r="F237" s="977"/>
      <c r="G237" s="977"/>
      <c r="H237" s="977"/>
      <c r="I237" s="977"/>
      <c r="J237" s="977"/>
      <c r="K237" s="977"/>
      <c r="L237" s="977"/>
      <c r="M237" s="977"/>
      <c r="N237" s="977"/>
      <c r="O237" s="977"/>
      <c r="P237" s="977"/>
      <c r="Q237" s="977"/>
      <c r="R237" s="977"/>
      <c r="S237" s="1192"/>
    </row>
    <row r="238" spans="1:19">
      <c r="A238" s="1191" t="s">
        <v>2081</v>
      </c>
      <c r="B238" s="977"/>
      <c r="C238" s="977"/>
      <c r="D238" s="977"/>
      <c r="E238" s="977"/>
      <c r="F238" s="977"/>
      <c r="G238" s="977"/>
      <c r="H238" s="977"/>
      <c r="I238" s="977"/>
      <c r="J238" s="977"/>
      <c r="K238" s="977"/>
      <c r="L238" s="977"/>
      <c r="M238" s="977"/>
      <c r="N238" s="977"/>
      <c r="O238" s="977"/>
      <c r="P238" s="977"/>
      <c r="Q238" s="977"/>
      <c r="R238" s="977"/>
      <c r="S238" s="1192"/>
    </row>
    <row r="239" spans="1:19">
      <c r="A239" s="1191" t="s">
        <v>2082</v>
      </c>
      <c r="B239" s="977"/>
      <c r="C239" s="977"/>
      <c r="D239" s="977"/>
      <c r="E239" s="977"/>
      <c r="F239" s="977"/>
      <c r="G239" s="977"/>
      <c r="H239" s="977"/>
      <c r="I239" s="977"/>
      <c r="J239" s="977"/>
      <c r="K239" s="977"/>
      <c r="L239" s="977"/>
      <c r="M239" s="977"/>
      <c r="N239" s="977"/>
      <c r="O239" s="977"/>
      <c r="P239" s="977"/>
      <c r="Q239" s="977"/>
      <c r="R239" s="977"/>
      <c r="S239" s="1192"/>
    </row>
    <row r="240" spans="1:19">
      <c r="A240" s="1191" t="s">
        <v>2083</v>
      </c>
      <c r="B240" s="977"/>
      <c r="C240" s="977"/>
      <c r="D240" s="977"/>
      <c r="E240" s="977"/>
      <c r="F240" s="977"/>
      <c r="G240" s="977"/>
      <c r="H240" s="977"/>
      <c r="I240" s="977"/>
      <c r="J240" s="977"/>
      <c r="K240" s="977"/>
      <c r="L240" s="977"/>
      <c r="M240" s="977"/>
      <c r="N240" s="977"/>
      <c r="O240" s="977"/>
      <c r="P240" s="977"/>
      <c r="Q240" s="977"/>
      <c r="R240" s="977"/>
      <c r="S240" s="1192"/>
    </row>
    <row r="241" spans="1:19">
      <c r="A241" s="1191" t="s">
        <v>2084</v>
      </c>
      <c r="B241" s="977"/>
      <c r="C241" s="977"/>
      <c r="D241" s="977"/>
      <c r="E241" s="977"/>
      <c r="F241" s="977"/>
      <c r="G241" s="977"/>
      <c r="H241" s="977"/>
      <c r="I241" s="977"/>
      <c r="J241" s="977"/>
      <c r="K241" s="977"/>
      <c r="L241" s="977"/>
      <c r="M241" s="977"/>
      <c r="N241" s="977"/>
      <c r="O241" s="977"/>
      <c r="P241" s="977"/>
      <c r="Q241" s="977"/>
      <c r="R241" s="977"/>
      <c r="S241" s="1192"/>
    </row>
    <row r="242" spans="1:19">
      <c r="A242" s="1191" t="s">
        <v>2085</v>
      </c>
      <c r="B242" s="977"/>
      <c r="C242" s="977"/>
      <c r="D242" s="977"/>
      <c r="E242" s="977"/>
      <c r="F242" s="977"/>
      <c r="G242" s="977"/>
      <c r="H242" s="977"/>
      <c r="I242" s="977"/>
      <c r="J242" s="977"/>
      <c r="K242" s="977"/>
      <c r="L242" s="977"/>
      <c r="M242" s="977"/>
      <c r="N242" s="977"/>
      <c r="O242" s="977"/>
      <c r="P242" s="977"/>
      <c r="Q242" s="977"/>
      <c r="R242" s="977"/>
      <c r="S242" s="1192"/>
    </row>
    <row r="243" spans="1:19">
      <c r="A243" s="1193" t="s">
        <v>2086</v>
      </c>
      <c r="B243" s="983"/>
      <c r="C243" s="983"/>
      <c r="D243" s="983"/>
      <c r="E243" s="983"/>
      <c r="F243" s="983"/>
      <c r="G243" s="983"/>
      <c r="H243" s="983"/>
      <c r="I243" s="983"/>
      <c r="J243" s="983"/>
      <c r="K243" s="983"/>
      <c r="L243" s="983"/>
      <c r="M243" s="983"/>
      <c r="N243" s="983"/>
      <c r="O243" s="983"/>
      <c r="P243" s="983"/>
      <c r="Q243" s="983"/>
      <c r="R243" s="983"/>
      <c r="S243" s="1194"/>
    </row>
    <row r="244" spans="1:19" ht="33" customHeight="1">
      <c r="A244" s="1195" t="s">
        <v>41</v>
      </c>
      <c r="B244" s="985"/>
      <c r="C244" s="985"/>
      <c r="D244" s="985" t="s">
        <v>42</v>
      </c>
      <c r="E244" s="985"/>
      <c r="F244" s="985" t="s">
        <v>43</v>
      </c>
      <c r="G244" s="985"/>
      <c r="H244" s="985"/>
      <c r="I244" s="985" t="s">
        <v>44</v>
      </c>
      <c r="J244" s="985"/>
      <c r="K244" s="986" t="s">
        <v>45</v>
      </c>
      <c r="L244" s="987"/>
      <c r="M244" s="987"/>
      <c r="N244" s="988"/>
      <c r="O244" s="989" t="s">
        <v>46</v>
      </c>
      <c r="P244" s="989"/>
      <c r="Q244" s="990"/>
      <c r="R244" s="985" t="s">
        <v>47</v>
      </c>
      <c r="S244" s="1196"/>
    </row>
    <row r="245" spans="1:19" ht="30" customHeight="1">
      <c r="A245" s="1202" t="s">
        <v>48</v>
      </c>
      <c r="B245" s="991" t="s">
        <v>49</v>
      </c>
      <c r="C245" s="1002" t="s">
        <v>50</v>
      </c>
      <c r="D245" s="991" t="s">
        <v>51</v>
      </c>
      <c r="E245" s="991" t="s">
        <v>52</v>
      </c>
      <c r="F245" s="986" t="s">
        <v>53</v>
      </c>
      <c r="G245" s="992"/>
      <c r="H245" s="993"/>
      <c r="I245" s="991" t="s">
        <v>54</v>
      </c>
      <c r="J245" s="991" t="s">
        <v>55</v>
      </c>
      <c r="K245" s="986" t="s">
        <v>56</v>
      </c>
      <c r="L245" s="993"/>
      <c r="M245" s="986" t="s">
        <v>57</v>
      </c>
      <c r="N245" s="993"/>
      <c r="O245" s="991" t="s">
        <v>58</v>
      </c>
      <c r="P245" s="991" t="s">
        <v>59</v>
      </c>
      <c r="Q245" s="991" t="s">
        <v>60</v>
      </c>
      <c r="R245" s="991" t="s">
        <v>61</v>
      </c>
      <c r="S245" s="1201" t="s">
        <v>62</v>
      </c>
    </row>
    <row r="246" spans="1:19" ht="57" customHeight="1">
      <c r="A246" s="1195"/>
      <c r="B246" s="985"/>
      <c r="C246" s="1003"/>
      <c r="D246" s="985"/>
      <c r="E246" s="985"/>
      <c r="F246" s="136" t="s">
        <v>63</v>
      </c>
      <c r="G246" s="136" t="s">
        <v>64</v>
      </c>
      <c r="H246" s="136" t="s">
        <v>65</v>
      </c>
      <c r="I246" s="985"/>
      <c r="J246" s="985"/>
      <c r="K246" s="139" t="s">
        <v>66</v>
      </c>
      <c r="L246" s="139" t="s">
        <v>67</v>
      </c>
      <c r="M246" s="139" t="s">
        <v>68</v>
      </c>
      <c r="N246" s="139" t="s">
        <v>67</v>
      </c>
      <c r="O246" s="985"/>
      <c r="P246" s="985"/>
      <c r="Q246" s="985"/>
      <c r="R246" s="985"/>
      <c r="S246" s="1196"/>
    </row>
    <row r="247" spans="1:19">
      <c r="A247" s="1197" t="s">
        <v>69</v>
      </c>
      <c r="B247" s="994"/>
      <c r="C247" s="994"/>
      <c r="D247" s="994"/>
      <c r="E247" s="994"/>
      <c r="F247" s="994"/>
      <c r="G247" s="994"/>
      <c r="H247" s="994"/>
      <c r="I247" s="994"/>
      <c r="J247" s="994"/>
      <c r="K247" s="994"/>
      <c r="L247" s="994"/>
      <c r="M247" s="994"/>
      <c r="N247" s="994"/>
      <c r="O247" s="994"/>
      <c r="P247" s="994"/>
      <c r="Q247" s="994"/>
      <c r="R247" s="994"/>
      <c r="S247" s="1198"/>
    </row>
    <row r="248" spans="1:19" s="2" customFormat="1">
      <c r="A248" s="70">
        <v>0</v>
      </c>
      <c r="B248" s="18">
        <v>0</v>
      </c>
      <c r="C248" s="18">
        <v>0</v>
      </c>
      <c r="D248" s="18">
        <v>0</v>
      </c>
      <c r="E248" s="18">
        <v>0</v>
      </c>
      <c r="F248" s="18">
        <v>0</v>
      </c>
      <c r="G248" s="18">
        <v>0</v>
      </c>
      <c r="H248" s="18">
        <v>0</v>
      </c>
      <c r="I248" s="18">
        <v>0</v>
      </c>
      <c r="J248" s="18">
        <v>0</v>
      </c>
      <c r="K248" s="18">
        <v>0</v>
      </c>
      <c r="L248" s="18">
        <v>0</v>
      </c>
      <c r="M248" s="18">
        <v>0</v>
      </c>
      <c r="N248" s="18">
        <v>0</v>
      </c>
      <c r="O248" s="18">
        <v>0</v>
      </c>
      <c r="P248" s="18">
        <v>0</v>
      </c>
      <c r="Q248" s="18">
        <v>0</v>
      </c>
      <c r="R248" s="18">
        <v>0</v>
      </c>
      <c r="S248" s="71">
        <v>0</v>
      </c>
    </row>
    <row r="249" spans="1:19">
      <c r="A249" s="1197" t="s">
        <v>70</v>
      </c>
      <c r="B249" s="994"/>
      <c r="C249" s="994"/>
      <c r="D249" s="994"/>
      <c r="E249" s="994"/>
      <c r="F249" s="994"/>
      <c r="G249" s="994"/>
      <c r="H249" s="994"/>
      <c r="I249" s="994"/>
      <c r="J249" s="994"/>
      <c r="K249" s="994"/>
      <c r="L249" s="994"/>
      <c r="M249" s="994"/>
      <c r="N249" s="994"/>
      <c r="O249" s="994"/>
      <c r="P249" s="994"/>
      <c r="Q249" s="994"/>
      <c r="R249" s="994"/>
      <c r="S249" s="1198"/>
    </row>
    <row r="250" spans="1:19" s="2" customFormat="1">
      <c r="A250" s="70">
        <v>0</v>
      </c>
      <c r="B250" s="18">
        <v>0</v>
      </c>
      <c r="C250" s="18">
        <v>0</v>
      </c>
      <c r="D250" s="18">
        <v>0</v>
      </c>
      <c r="E250" s="18">
        <v>0</v>
      </c>
      <c r="F250" s="18">
        <v>0</v>
      </c>
      <c r="G250" s="18">
        <v>0</v>
      </c>
      <c r="H250" s="18">
        <v>0</v>
      </c>
      <c r="I250" s="18">
        <v>0</v>
      </c>
      <c r="J250" s="18">
        <v>0</v>
      </c>
      <c r="K250" s="18">
        <v>0</v>
      </c>
      <c r="L250" s="18">
        <v>0</v>
      </c>
      <c r="M250" s="18">
        <v>0</v>
      </c>
      <c r="N250" s="18">
        <v>0</v>
      </c>
      <c r="O250" s="18">
        <v>0</v>
      </c>
      <c r="P250" s="18">
        <v>0</v>
      </c>
      <c r="Q250" s="18">
        <v>0</v>
      </c>
      <c r="R250" s="18">
        <v>0</v>
      </c>
      <c r="S250" s="71">
        <v>0</v>
      </c>
    </row>
    <row r="251" spans="1:19">
      <c r="A251" s="1197" t="s">
        <v>71</v>
      </c>
      <c r="B251" s="994"/>
      <c r="C251" s="994"/>
      <c r="D251" s="994"/>
      <c r="E251" s="994"/>
      <c r="F251" s="994"/>
      <c r="G251" s="994"/>
      <c r="H251" s="994"/>
      <c r="I251" s="994"/>
      <c r="J251" s="994"/>
      <c r="K251" s="994"/>
      <c r="L251" s="994"/>
      <c r="M251" s="994"/>
      <c r="N251" s="994"/>
      <c r="O251" s="994"/>
      <c r="P251" s="994"/>
      <c r="Q251" s="994"/>
      <c r="R251" s="994"/>
      <c r="S251" s="1198"/>
    </row>
    <row r="252" spans="1:19" s="2" customFormat="1">
      <c r="A252" s="70">
        <v>0</v>
      </c>
      <c r="B252" s="18">
        <v>0</v>
      </c>
      <c r="C252" s="18">
        <v>0</v>
      </c>
      <c r="D252" s="18">
        <v>0</v>
      </c>
      <c r="E252" s="18">
        <v>0</v>
      </c>
      <c r="F252" s="18">
        <v>0</v>
      </c>
      <c r="G252" s="18">
        <v>0</v>
      </c>
      <c r="H252" s="18">
        <v>0</v>
      </c>
      <c r="I252" s="18">
        <v>0</v>
      </c>
      <c r="J252" s="18">
        <v>0</v>
      </c>
      <c r="K252" s="18">
        <v>0</v>
      </c>
      <c r="L252" s="18">
        <v>0</v>
      </c>
      <c r="M252" s="18">
        <v>0</v>
      </c>
      <c r="N252" s="18">
        <v>0</v>
      </c>
      <c r="O252" s="18">
        <v>0</v>
      </c>
      <c r="P252" s="18">
        <v>0</v>
      </c>
      <c r="Q252" s="18">
        <v>0</v>
      </c>
      <c r="R252" s="18">
        <v>0</v>
      </c>
      <c r="S252" s="71">
        <v>0</v>
      </c>
    </row>
    <row r="253" spans="1:19">
      <c r="A253" s="1197" t="s">
        <v>72</v>
      </c>
      <c r="B253" s="994"/>
      <c r="C253" s="994"/>
      <c r="D253" s="994"/>
      <c r="E253" s="994"/>
      <c r="F253" s="994"/>
      <c r="G253" s="994"/>
      <c r="H253" s="994"/>
      <c r="I253" s="994"/>
      <c r="J253" s="994"/>
      <c r="K253" s="994"/>
      <c r="L253" s="994"/>
      <c r="M253" s="994"/>
      <c r="N253" s="994"/>
      <c r="O253" s="994"/>
      <c r="P253" s="994"/>
      <c r="Q253" s="994"/>
      <c r="R253" s="994"/>
      <c r="S253" s="1198"/>
    </row>
    <row r="254" spans="1:19" s="2" customFormat="1">
      <c r="A254" s="70">
        <v>0</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71">
        <v>0</v>
      </c>
    </row>
    <row r="255" spans="1:19">
      <c r="A255" s="1199" t="s">
        <v>73</v>
      </c>
      <c r="B255" s="995"/>
      <c r="C255" s="995"/>
      <c r="D255" s="995"/>
      <c r="E255" s="995"/>
      <c r="F255" s="995"/>
      <c r="G255" s="995"/>
      <c r="H255" s="995"/>
      <c r="I255" s="995"/>
      <c r="J255" s="995"/>
      <c r="K255" s="995"/>
      <c r="L255" s="995"/>
      <c r="M255" s="995"/>
      <c r="N255" s="995"/>
      <c r="O255" s="995"/>
      <c r="P255" s="995"/>
      <c r="Q255" s="995"/>
      <c r="R255" s="995"/>
      <c r="S255" s="1200"/>
    </row>
    <row r="256" spans="1:19" s="2" customFormat="1">
      <c r="A256" s="70"/>
      <c r="B256" s="18"/>
      <c r="C256" s="18"/>
      <c r="D256" s="18"/>
      <c r="E256" s="18"/>
      <c r="F256" s="18"/>
      <c r="G256" s="18"/>
      <c r="H256" s="18"/>
      <c r="I256" s="18"/>
      <c r="J256" s="18"/>
      <c r="K256" s="18"/>
      <c r="L256" s="18"/>
      <c r="M256" s="18"/>
      <c r="N256" s="18"/>
      <c r="O256" s="18"/>
      <c r="P256" s="18"/>
      <c r="Q256" s="18"/>
      <c r="R256" s="18"/>
      <c r="S256" s="71"/>
    </row>
    <row r="257" spans="1:19">
      <c r="A257" s="1197" t="s">
        <v>74</v>
      </c>
      <c r="B257" s="994"/>
      <c r="C257" s="994"/>
      <c r="D257" s="994"/>
      <c r="E257" s="994"/>
      <c r="F257" s="994"/>
      <c r="G257" s="994"/>
      <c r="H257" s="994"/>
      <c r="I257" s="994"/>
      <c r="J257" s="994"/>
      <c r="K257" s="994"/>
      <c r="L257" s="994"/>
      <c r="M257" s="994"/>
      <c r="N257" s="994"/>
      <c r="O257" s="994"/>
      <c r="P257" s="994"/>
      <c r="Q257" s="994"/>
      <c r="R257" s="994"/>
      <c r="S257" s="1198"/>
    </row>
    <row r="258" spans="1:19" s="2" customFormat="1">
      <c r="A258" s="70"/>
      <c r="B258" s="18"/>
      <c r="C258" s="18"/>
      <c r="D258" s="18"/>
      <c r="E258" s="18"/>
      <c r="F258" s="18"/>
      <c r="G258" s="18"/>
      <c r="H258" s="18"/>
      <c r="I258" s="18"/>
      <c r="J258" s="18"/>
      <c r="K258" s="18"/>
      <c r="L258" s="18"/>
      <c r="M258" s="18"/>
      <c r="N258" s="18"/>
      <c r="O258" s="18"/>
      <c r="P258" s="18"/>
      <c r="Q258" s="18"/>
      <c r="R258" s="18"/>
      <c r="S258" s="71"/>
    </row>
    <row r="259" spans="1:19">
      <c r="A259" s="1197" t="s">
        <v>75</v>
      </c>
      <c r="B259" s="994"/>
      <c r="C259" s="994"/>
      <c r="D259" s="994"/>
      <c r="E259" s="994"/>
      <c r="F259" s="994"/>
      <c r="G259" s="994"/>
      <c r="H259" s="994"/>
      <c r="I259" s="994"/>
      <c r="J259" s="994"/>
      <c r="K259" s="994"/>
      <c r="L259" s="994"/>
      <c r="M259" s="994"/>
      <c r="N259" s="994"/>
      <c r="O259" s="994"/>
      <c r="P259" s="994"/>
      <c r="Q259" s="994"/>
      <c r="R259" s="994"/>
      <c r="S259" s="1198"/>
    </row>
    <row r="260" spans="1:19" s="2" customFormat="1">
      <c r="A260" s="70"/>
      <c r="B260" s="18"/>
      <c r="C260" s="18"/>
      <c r="D260" s="18"/>
      <c r="E260" s="18"/>
      <c r="F260" s="18"/>
      <c r="G260" s="18"/>
      <c r="H260" s="18"/>
      <c r="I260" s="18"/>
      <c r="J260" s="18"/>
      <c r="K260" s="18"/>
      <c r="L260" s="18"/>
      <c r="M260" s="18"/>
      <c r="N260" s="18"/>
      <c r="O260" s="18"/>
      <c r="P260" s="18"/>
      <c r="Q260" s="18"/>
      <c r="R260" s="18"/>
      <c r="S260" s="71"/>
    </row>
    <row r="261" spans="1:19">
      <c r="A261" s="1197" t="s">
        <v>76</v>
      </c>
      <c r="B261" s="994"/>
      <c r="C261" s="994"/>
      <c r="D261" s="994"/>
      <c r="E261" s="994"/>
      <c r="F261" s="994"/>
      <c r="G261" s="994"/>
      <c r="H261" s="994"/>
      <c r="I261" s="994"/>
      <c r="J261" s="994"/>
      <c r="K261" s="994"/>
      <c r="L261" s="994"/>
      <c r="M261" s="994"/>
      <c r="N261" s="994"/>
      <c r="O261" s="994"/>
      <c r="P261" s="994"/>
      <c r="Q261" s="994"/>
      <c r="R261" s="994"/>
      <c r="S261" s="1198"/>
    </row>
    <row r="262" spans="1:19" s="2" customFormat="1">
      <c r="A262" s="70"/>
      <c r="B262" s="18"/>
      <c r="C262" s="18"/>
      <c r="D262" s="18"/>
      <c r="E262" s="18"/>
      <c r="F262" s="18"/>
      <c r="G262" s="18"/>
      <c r="H262" s="18"/>
      <c r="I262" s="18"/>
      <c r="J262" s="18"/>
      <c r="K262" s="18"/>
      <c r="L262" s="18"/>
      <c r="M262" s="18"/>
      <c r="N262" s="18"/>
      <c r="O262" s="18"/>
      <c r="P262" s="18"/>
      <c r="Q262" s="18"/>
      <c r="R262" s="18"/>
      <c r="S262" s="71"/>
    </row>
    <row r="263" spans="1:19">
      <c r="A263" s="1197" t="s">
        <v>77</v>
      </c>
      <c r="B263" s="994"/>
      <c r="C263" s="994"/>
      <c r="D263" s="994"/>
      <c r="E263" s="994"/>
      <c r="F263" s="994"/>
      <c r="G263" s="994"/>
      <c r="H263" s="994"/>
      <c r="I263" s="994"/>
      <c r="J263" s="994"/>
      <c r="K263" s="994"/>
      <c r="L263" s="994"/>
      <c r="M263" s="994"/>
      <c r="N263" s="994"/>
      <c r="O263" s="994"/>
      <c r="P263" s="994"/>
      <c r="Q263" s="994"/>
      <c r="R263" s="994"/>
      <c r="S263" s="1198"/>
    </row>
    <row r="264" spans="1:19" s="2" customFormat="1">
      <c r="A264" s="70"/>
      <c r="B264" s="18"/>
      <c r="C264" s="18"/>
      <c r="D264" s="18"/>
      <c r="E264" s="18"/>
      <c r="F264" s="18"/>
      <c r="G264" s="18"/>
      <c r="H264" s="18"/>
      <c r="I264" s="18"/>
      <c r="J264" s="18"/>
      <c r="K264" s="18"/>
      <c r="L264" s="18"/>
      <c r="M264" s="18"/>
      <c r="N264" s="18"/>
      <c r="O264" s="18"/>
      <c r="P264" s="18"/>
      <c r="Q264" s="18"/>
      <c r="R264" s="18"/>
      <c r="S264" s="71"/>
    </row>
    <row r="265" spans="1:19">
      <c r="A265" s="1197" t="s">
        <v>78</v>
      </c>
      <c r="B265" s="994"/>
      <c r="C265" s="994"/>
      <c r="D265" s="994"/>
      <c r="E265" s="994"/>
      <c r="F265" s="994"/>
      <c r="G265" s="994"/>
      <c r="H265" s="994"/>
      <c r="I265" s="994"/>
      <c r="J265" s="994"/>
      <c r="K265" s="994"/>
      <c r="L265" s="994"/>
      <c r="M265" s="994"/>
      <c r="N265" s="994"/>
      <c r="O265" s="994"/>
      <c r="P265" s="994"/>
      <c r="Q265" s="994"/>
      <c r="R265" s="994"/>
      <c r="S265" s="1198"/>
    </row>
    <row r="266" spans="1:19" s="2" customFormat="1">
      <c r="A266" s="70"/>
      <c r="B266" s="18"/>
      <c r="C266" s="18"/>
      <c r="D266" s="18"/>
      <c r="E266" s="18"/>
      <c r="F266" s="18"/>
      <c r="G266" s="18"/>
      <c r="H266" s="18"/>
      <c r="I266" s="18"/>
      <c r="J266" s="18"/>
      <c r="K266" s="18"/>
      <c r="L266" s="18"/>
      <c r="M266" s="18"/>
      <c r="N266" s="18"/>
      <c r="O266" s="18"/>
      <c r="P266" s="18"/>
      <c r="Q266" s="18"/>
      <c r="R266" s="18"/>
      <c r="S266" s="71"/>
    </row>
    <row r="267" spans="1:19">
      <c r="A267" s="1197" t="s">
        <v>79</v>
      </c>
      <c r="B267" s="994"/>
      <c r="C267" s="994"/>
      <c r="D267" s="994"/>
      <c r="E267" s="994"/>
      <c r="F267" s="994"/>
      <c r="G267" s="994"/>
      <c r="H267" s="994"/>
      <c r="I267" s="994"/>
      <c r="J267" s="994"/>
      <c r="K267" s="994"/>
      <c r="L267" s="994"/>
      <c r="M267" s="994"/>
      <c r="N267" s="994"/>
      <c r="O267" s="994"/>
      <c r="P267" s="994"/>
      <c r="Q267" s="994"/>
      <c r="R267" s="994"/>
      <c r="S267" s="1198"/>
    </row>
    <row r="268" spans="1:19" s="2" customFormat="1">
      <c r="A268" s="70"/>
      <c r="B268" s="18"/>
      <c r="C268" s="18"/>
      <c r="D268" s="18"/>
      <c r="E268" s="18"/>
      <c r="F268" s="18"/>
      <c r="G268" s="18"/>
      <c r="H268" s="18"/>
      <c r="I268" s="18"/>
      <c r="J268" s="18"/>
      <c r="K268" s="18"/>
      <c r="L268" s="18"/>
      <c r="M268" s="18"/>
      <c r="N268" s="18"/>
      <c r="O268" s="18"/>
      <c r="P268" s="18"/>
      <c r="Q268" s="18"/>
      <c r="R268" s="18"/>
      <c r="S268" s="71"/>
    </row>
    <row r="269" spans="1:19">
      <c r="A269" s="1197" t="s">
        <v>80</v>
      </c>
      <c r="B269" s="994"/>
      <c r="C269" s="994"/>
      <c r="D269" s="994"/>
      <c r="E269" s="994"/>
      <c r="F269" s="994"/>
      <c r="G269" s="994"/>
      <c r="H269" s="994"/>
      <c r="I269" s="994"/>
      <c r="J269" s="994"/>
      <c r="K269" s="994"/>
      <c r="L269" s="994"/>
      <c r="M269" s="994"/>
      <c r="N269" s="994"/>
      <c r="O269" s="994"/>
      <c r="P269" s="994"/>
      <c r="Q269" s="994"/>
      <c r="R269" s="994"/>
      <c r="S269" s="1198"/>
    </row>
    <row r="270" spans="1:19" s="2" customFormat="1">
      <c r="A270" s="70"/>
      <c r="B270" s="18"/>
      <c r="C270" s="18"/>
      <c r="D270" s="18"/>
      <c r="E270" s="18"/>
      <c r="F270" s="18"/>
      <c r="G270" s="18"/>
      <c r="H270" s="18"/>
      <c r="I270" s="18"/>
      <c r="J270" s="18"/>
      <c r="K270" s="18"/>
      <c r="L270" s="18"/>
      <c r="M270" s="18"/>
      <c r="N270" s="18"/>
      <c r="O270" s="18"/>
      <c r="P270" s="18"/>
      <c r="Q270" s="18"/>
      <c r="R270" s="18"/>
      <c r="S270" s="71"/>
    </row>
    <row r="271" spans="1:19">
      <c r="A271" s="1203" t="s">
        <v>3655</v>
      </c>
      <c r="B271" s="1204"/>
      <c r="C271" s="1204"/>
      <c r="D271" s="1204"/>
      <c r="E271" s="1204"/>
      <c r="F271" s="1204"/>
      <c r="G271" s="1204"/>
      <c r="H271" s="1204"/>
      <c r="I271" s="1204"/>
      <c r="J271" s="1204"/>
      <c r="K271" s="1204"/>
      <c r="L271" s="1204"/>
      <c r="M271" s="1204"/>
      <c r="N271" s="1204"/>
      <c r="O271" s="1204"/>
      <c r="P271" s="1204"/>
      <c r="Q271" s="1204"/>
      <c r="R271" s="1204"/>
      <c r="S271" s="1205"/>
    </row>
    <row r="272" spans="1:19" s="172" customFormat="1">
      <c r="A272" s="75">
        <f>SUM(A270,A268,A266,A264,A262,A260,A258,A256,A254,A252,A250,A248)</f>
        <v>0</v>
      </c>
      <c r="B272" s="203">
        <f t="shared" ref="B272:S272" si="6">SUM(B270,B268,B266,B264,B262,B260,B258,B256,B254,B252,B250,B248)</f>
        <v>0</v>
      </c>
      <c r="C272" s="203">
        <f t="shared" si="6"/>
        <v>0</v>
      </c>
      <c r="D272" s="203">
        <f t="shared" si="6"/>
        <v>0</v>
      </c>
      <c r="E272" s="203">
        <f t="shared" si="6"/>
        <v>0</v>
      </c>
      <c r="F272" s="203">
        <f t="shared" si="6"/>
        <v>0</v>
      </c>
      <c r="G272" s="203">
        <f t="shared" si="6"/>
        <v>0</v>
      </c>
      <c r="H272" s="203">
        <f t="shared" si="6"/>
        <v>0</v>
      </c>
      <c r="I272" s="203">
        <f t="shared" si="6"/>
        <v>0</v>
      </c>
      <c r="J272" s="203">
        <f t="shared" si="6"/>
        <v>0</v>
      </c>
      <c r="K272" s="203">
        <f t="shared" si="6"/>
        <v>0</v>
      </c>
      <c r="L272" s="203">
        <f t="shared" si="6"/>
        <v>0</v>
      </c>
      <c r="M272" s="203">
        <f t="shared" si="6"/>
        <v>0</v>
      </c>
      <c r="N272" s="203">
        <f t="shared" si="6"/>
        <v>0</v>
      </c>
      <c r="O272" s="203">
        <f t="shared" si="6"/>
        <v>0</v>
      </c>
      <c r="P272" s="203">
        <f t="shared" si="6"/>
        <v>0</v>
      </c>
      <c r="Q272" s="203">
        <f t="shared" si="6"/>
        <v>0</v>
      </c>
      <c r="R272" s="203">
        <f t="shared" si="6"/>
        <v>0</v>
      </c>
      <c r="S272" s="203">
        <f t="shared" si="6"/>
        <v>0</v>
      </c>
    </row>
    <row r="273" spans="1:19" ht="15.75" thickBot="1">
      <c r="A273" s="1210"/>
      <c r="B273" s="1211"/>
      <c r="C273" s="1211"/>
      <c r="D273" s="1211"/>
      <c r="E273" s="1211"/>
      <c r="F273" s="1211"/>
      <c r="G273" s="1211"/>
      <c r="H273" s="1211"/>
      <c r="I273" s="1211"/>
      <c r="J273" s="1211"/>
      <c r="K273" s="1211"/>
      <c r="L273" s="1211"/>
      <c r="M273" s="1211"/>
      <c r="N273" s="1211"/>
      <c r="O273" s="1211"/>
      <c r="P273" s="1211"/>
      <c r="Q273" s="1211"/>
      <c r="R273" s="1211"/>
      <c r="S273" s="1212"/>
    </row>
    <row r="274" spans="1:19" ht="24.75" customHeight="1">
      <c r="A274" s="1188" t="s">
        <v>2287</v>
      </c>
      <c r="B274" s="1208"/>
      <c r="C274" s="1208"/>
      <c r="D274" s="1208"/>
      <c r="E274" s="1208"/>
      <c r="F274" s="1208"/>
      <c r="G274" s="1208"/>
      <c r="H274" s="1208"/>
      <c r="I274" s="1208"/>
      <c r="J274" s="1208"/>
      <c r="K274" s="1208"/>
      <c r="L274" s="1208"/>
      <c r="M274" s="1208"/>
      <c r="N274" s="1208"/>
      <c r="O274" s="1208"/>
      <c r="P274" s="1208"/>
      <c r="Q274" s="1208"/>
      <c r="R274" s="1208"/>
      <c r="S274" s="1209"/>
    </row>
    <row r="275" spans="1:19">
      <c r="A275" s="1191" t="s">
        <v>2087</v>
      </c>
      <c r="B275" s="977"/>
      <c r="C275" s="977"/>
      <c r="D275" s="977"/>
      <c r="E275" s="977"/>
      <c r="F275" s="977"/>
      <c r="G275" s="977"/>
      <c r="H275" s="977"/>
      <c r="I275" s="977"/>
      <c r="J275" s="977"/>
      <c r="K275" s="977"/>
      <c r="L275" s="977"/>
      <c r="M275" s="977"/>
      <c r="N275" s="977"/>
      <c r="O275" s="977"/>
      <c r="P275" s="977"/>
      <c r="Q275" s="977"/>
      <c r="R275" s="977"/>
      <c r="S275" s="1192"/>
    </row>
    <row r="276" spans="1:19">
      <c r="A276" s="1191" t="s">
        <v>2088</v>
      </c>
      <c r="B276" s="977"/>
      <c r="C276" s="977"/>
      <c r="D276" s="977"/>
      <c r="E276" s="977"/>
      <c r="F276" s="977"/>
      <c r="G276" s="977"/>
      <c r="H276" s="977"/>
      <c r="I276" s="977"/>
      <c r="J276" s="977"/>
      <c r="K276" s="977"/>
      <c r="L276" s="977"/>
      <c r="M276" s="977"/>
      <c r="N276" s="977"/>
      <c r="O276" s="977"/>
      <c r="P276" s="977"/>
      <c r="Q276" s="977"/>
      <c r="R276" s="977"/>
      <c r="S276" s="1192"/>
    </row>
    <row r="277" spans="1:19">
      <c r="A277" s="1191" t="s">
        <v>2089</v>
      </c>
      <c r="B277" s="977"/>
      <c r="C277" s="977"/>
      <c r="D277" s="977"/>
      <c r="E277" s="977"/>
      <c r="F277" s="977"/>
      <c r="G277" s="977"/>
      <c r="H277" s="977"/>
      <c r="I277" s="977"/>
      <c r="J277" s="977"/>
      <c r="K277" s="977"/>
      <c r="L277" s="977"/>
      <c r="M277" s="977"/>
      <c r="N277" s="977"/>
      <c r="O277" s="977"/>
      <c r="P277" s="977"/>
      <c r="Q277" s="977"/>
      <c r="R277" s="977"/>
      <c r="S277" s="1192"/>
    </row>
    <row r="278" spans="1:19">
      <c r="A278" s="1191" t="s">
        <v>2090</v>
      </c>
      <c r="B278" s="977"/>
      <c r="C278" s="977"/>
      <c r="D278" s="977"/>
      <c r="E278" s="977"/>
      <c r="F278" s="977"/>
      <c r="G278" s="977"/>
      <c r="H278" s="977"/>
      <c r="I278" s="977"/>
      <c r="J278" s="977"/>
      <c r="K278" s="977"/>
      <c r="L278" s="977"/>
      <c r="M278" s="977"/>
      <c r="N278" s="977"/>
      <c r="O278" s="977"/>
      <c r="P278" s="977"/>
      <c r="Q278" s="977"/>
      <c r="R278" s="977"/>
      <c r="S278" s="1192"/>
    </row>
    <row r="279" spans="1:19">
      <c r="A279" s="1191" t="s">
        <v>2091</v>
      </c>
      <c r="B279" s="977"/>
      <c r="C279" s="977"/>
      <c r="D279" s="977"/>
      <c r="E279" s="977"/>
      <c r="F279" s="977"/>
      <c r="G279" s="977"/>
      <c r="H279" s="977"/>
      <c r="I279" s="977"/>
      <c r="J279" s="977"/>
      <c r="K279" s="977"/>
      <c r="L279" s="977"/>
      <c r="M279" s="977"/>
      <c r="N279" s="977"/>
      <c r="O279" s="977"/>
      <c r="P279" s="977"/>
      <c r="Q279" s="977"/>
      <c r="R279" s="977"/>
      <c r="S279" s="1192"/>
    </row>
    <row r="280" spans="1:19">
      <c r="A280" s="1191" t="s">
        <v>2092</v>
      </c>
      <c r="B280" s="977"/>
      <c r="C280" s="977"/>
      <c r="D280" s="977"/>
      <c r="E280" s="977"/>
      <c r="F280" s="977"/>
      <c r="G280" s="977"/>
      <c r="H280" s="977"/>
      <c r="I280" s="977"/>
      <c r="J280" s="977"/>
      <c r="K280" s="977"/>
      <c r="L280" s="977"/>
      <c r="M280" s="977"/>
      <c r="N280" s="977"/>
      <c r="O280" s="977"/>
      <c r="P280" s="977"/>
      <c r="Q280" s="977"/>
      <c r="R280" s="977"/>
      <c r="S280" s="1192"/>
    </row>
    <row r="281" spans="1:19">
      <c r="A281" s="1191" t="s">
        <v>280</v>
      </c>
      <c r="B281" s="977"/>
      <c r="C281" s="977"/>
      <c r="D281" s="977"/>
      <c r="E281" s="977"/>
      <c r="F281" s="977"/>
      <c r="G281" s="977"/>
      <c r="H281" s="977"/>
      <c r="I281" s="977"/>
      <c r="J281" s="977"/>
      <c r="K281" s="977"/>
      <c r="L281" s="977"/>
      <c r="M281" s="977"/>
      <c r="N281" s="977"/>
      <c r="O281" s="977"/>
      <c r="P281" s="977"/>
      <c r="Q281" s="977"/>
      <c r="R281" s="977"/>
      <c r="S281" s="1192"/>
    </row>
    <row r="282" spans="1:19">
      <c r="A282" s="1193" t="s">
        <v>2093</v>
      </c>
      <c r="B282" s="983"/>
      <c r="C282" s="983"/>
      <c r="D282" s="983"/>
      <c r="E282" s="983"/>
      <c r="F282" s="983"/>
      <c r="G282" s="983"/>
      <c r="H282" s="983"/>
      <c r="I282" s="983"/>
      <c r="J282" s="983"/>
      <c r="K282" s="983"/>
      <c r="L282" s="983"/>
      <c r="M282" s="983"/>
      <c r="N282" s="983"/>
      <c r="O282" s="983"/>
      <c r="P282" s="983"/>
      <c r="Q282" s="983"/>
      <c r="R282" s="983"/>
      <c r="S282" s="1194"/>
    </row>
    <row r="283" spans="1:19" ht="36" customHeight="1">
      <c r="A283" s="1195" t="s">
        <v>41</v>
      </c>
      <c r="B283" s="985"/>
      <c r="C283" s="985"/>
      <c r="D283" s="985" t="s">
        <v>42</v>
      </c>
      <c r="E283" s="985"/>
      <c r="F283" s="985" t="s">
        <v>43</v>
      </c>
      <c r="G283" s="985"/>
      <c r="H283" s="985"/>
      <c r="I283" s="985" t="s">
        <v>44</v>
      </c>
      <c r="J283" s="985"/>
      <c r="K283" s="986" t="s">
        <v>45</v>
      </c>
      <c r="L283" s="987"/>
      <c r="M283" s="987"/>
      <c r="N283" s="988"/>
      <c r="O283" s="989" t="s">
        <v>46</v>
      </c>
      <c r="P283" s="989"/>
      <c r="Q283" s="990"/>
      <c r="R283" s="985" t="s">
        <v>47</v>
      </c>
      <c r="S283" s="1196"/>
    </row>
    <row r="284" spans="1:19" ht="31.5" customHeight="1">
      <c r="A284" s="1202" t="s">
        <v>48</v>
      </c>
      <c r="B284" s="991" t="s">
        <v>49</v>
      </c>
      <c r="C284" s="1002" t="s">
        <v>50</v>
      </c>
      <c r="D284" s="991" t="s">
        <v>51</v>
      </c>
      <c r="E284" s="991" t="s">
        <v>52</v>
      </c>
      <c r="F284" s="986" t="s">
        <v>53</v>
      </c>
      <c r="G284" s="992"/>
      <c r="H284" s="993"/>
      <c r="I284" s="991" t="s">
        <v>54</v>
      </c>
      <c r="J284" s="991" t="s">
        <v>55</v>
      </c>
      <c r="K284" s="986" t="s">
        <v>56</v>
      </c>
      <c r="L284" s="993"/>
      <c r="M284" s="986" t="s">
        <v>57</v>
      </c>
      <c r="N284" s="993"/>
      <c r="O284" s="991" t="s">
        <v>58</v>
      </c>
      <c r="P284" s="991" t="s">
        <v>59</v>
      </c>
      <c r="Q284" s="991" t="s">
        <v>60</v>
      </c>
      <c r="R284" s="991" t="s">
        <v>61</v>
      </c>
      <c r="S284" s="1201" t="s">
        <v>62</v>
      </c>
    </row>
    <row r="285" spans="1:19" ht="57" customHeight="1">
      <c r="A285" s="1195"/>
      <c r="B285" s="985"/>
      <c r="C285" s="1003"/>
      <c r="D285" s="985"/>
      <c r="E285" s="985"/>
      <c r="F285" s="136" t="s">
        <v>63</v>
      </c>
      <c r="G285" s="136" t="s">
        <v>64</v>
      </c>
      <c r="H285" s="136" t="s">
        <v>65</v>
      </c>
      <c r="I285" s="985"/>
      <c r="J285" s="985"/>
      <c r="K285" s="139" t="s">
        <v>66</v>
      </c>
      <c r="L285" s="139" t="s">
        <v>67</v>
      </c>
      <c r="M285" s="139" t="s">
        <v>68</v>
      </c>
      <c r="N285" s="139" t="s">
        <v>67</v>
      </c>
      <c r="O285" s="985"/>
      <c r="P285" s="985"/>
      <c r="Q285" s="985"/>
      <c r="R285" s="985"/>
      <c r="S285" s="1196"/>
    </row>
    <row r="286" spans="1:19">
      <c r="A286" s="1197" t="s">
        <v>69</v>
      </c>
      <c r="B286" s="994"/>
      <c r="C286" s="994"/>
      <c r="D286" s="994"/>
      <c r="E286" s="994"/>
      <c r="F286" s="994"/>
      <c r="G286" s="994"/>
      <c r="H286" s="994"/>
      <c r="I286" s="994"/>
      <c r="J286" s="994"/>
      <c r="K286" s="994"/>
      <c r="L286" s="994"/>
      <c r="M286" s="994"/>
      <c r="N286" s="994"/>
      <c r="O286" s="994"/>
      <c r="P286" s="994"/>
      <c r="Q286" s="994"/>
      <c r="R286" s="994"/>
      <c r="S286" s="1198"/>
    </row>
    <row r="287" spans="1:19" s="2" customFormat="1">
      <c r="A287" s="70">
        <v>0</v>
      </c>
      <c r="B287" s="18">
        <v>0</v>
      </c>
      <c r="C287" s="18">
        <v>0</v>
      </c>
      <c r="D287" s="18">
        <v>0</v>
      </c>
      <c r="E287" s="18">
        <v>0</v>
      </c>
      <c r="F287" s="18">
        <v>0</v>
      </c>
      <c r="G287" s="18">
        <v>0</v>
      </c>
      <c r="H287" s="18">
        <v>0</v>
      </c>
      <c r="I287" s="18">
        <v>0</v>
      </c>
      <c r="J287" s="18">
        <v>0</v>
      </c>
      <c r="K287" s="18">
        <v>0</v>
      </c>
      <c r="L287" s="18">
        <v>0</v>
      </c>
      <c r="M287" s="18">
        <v>0</v>
      </c>
      <c r="N287" s="18">
        <v>0</v>
      </c>
      <c r="O287" s="18">
        <v>0</v>
      </c>
      <c r="P287" s="18">
        <v>0</v>
      </c>
      <c r="Q287" s="18">
        <v>0</v>
      </c>
      <c r="R287" s="18">
        <v>0</v>
      </c>
      <c r="S287" s="71">
        <v>0</v>
      </c>
    </row>
    <row r="288" spans="1:19">
      <c r="A288" s="1197" t="s">
        <v>70</v>
      </c>
      <c r="B288" s="994"/>
      <c r="C288" s="994"/>
      <c r="D288" s="994"/>
      <c r="E288" s="994"/>
      <c r="F288" s="994"/>
      <c r="G288" s="994"/>
      <c r="H288" s="994"/>
      <c r="I288" s="994"/>
      <c r="J288" s="994"/>
      <c r="K288" s="994"/>
      <c r="L288" s="994"/>
      <c r="M288" s="994"/>
      <c r="N288" s="994"/>
      <c r="O288" s="994"/>
      <c r="P288" s="994"/>
      <c r="Q288" s="994"/>
      <c r="R288" s="994"/>
      <c r="S288" s="1198"/>
    </row>
    <row r="289" spans="1:19" s="2" customFormat="1">
      <c r="A289" s="70">
        <v>0</v>
      </c>
      <c r="B289" s="18">
        <v>0</v>
      </c>
      <c r="C289" s="18">
        <v>0</v>
      </c>
      <c r="D289" s="18">
        <v>0</v>
      </c>
      <c r="E289" s="18">
        <v>0</v>
      </c>
      <c r="F289" s="18">
        <v>0</v>
      </c>
      <c r="G289" s="18">
        <v>0</v>
      </c>
      <c r="H289" s="18">
        <v>0</v>
      </c>
      <c r="I289" s="18">
        <v>0</v>
      </c>
      <c r="J289" s="18">
        <v>0</v>
      </c>
      <c r="K289" s="18">
        <v>0</v>
      </c>
      <c r="L289" s="18">
        <v>0</v>
      </c>
      <c r="M289" s="18">
        <v>0</v>
      </c>
      <c r="N289" s="18">
        <v>0</v>
      </c>
      <c r="O289" s="18">
        <v>0</v>
      </c>
      <c r="P289" s="18">
        <v>0</v>
      </c>
      <c r="Q289" s="18">
        <v>0</v>
      </c>
      <c r="R289" s="18">
        <v>0</v>
      </c>
      <c r="S289" s="71">
        <v>0</v>
      </c>
    </row>
    <row r="290" spans="1:19">
      <c r="A290" s="1197" t="s">
        <v>71</v>
      </c>
      <c r="B290" s="994"/>
      <c r="C290" s="994"/>
      <c r="D290" s="994"/>
      <c r="E290" s="994"/>
      <c r="F290" s="994"/>
      <c r="G290" s="994"/>
      <c r="H290" s="994"/>
      <c r="I290" s="994"/>
      <c r="J290" s="994"/>
      <c r="K290" s="994"/>
      <c r="L290" s="994"/>
      <c r="M290" s="994"/>
      <c r="N290" s="994"/>
      <c r="O290" s="994"/>
      <c r="P290" s="994"/>
      <c r="Q290" s="994"/>
      <c r="R290" s="994"/>
      <c r="S290" s="1198"/>
    </row>
    <row r="291" spans="1:19" s="2" customFormat="1">
      <c r="A291" s="70">
        <v>0</v>
      </c>
      <c r="B291" s="18">
        <v>0</v>
      </c>
      <c r="C291" s="18">
        <v>0</v>
      </c>
      <c r="D291" s="18">
        <v>0</v>
      </c>
      <c r="E291" s="18">
        <v>0</v>
      </c>
      <c r="F291" s="18">
        <v>0</v>
      </c>
      <c r="G291" s="18">
        <v>0</v>
      </c>
      <c r="H291" s="18">
        <v>0</v>
      </c>
      <c r="I291" s="18">
        <v>0</v>
      </c>
      <c r="J291" s="18">
        <v>0</v>
      </c>
      <c r="K291" s="18">
        <v>0</v>
      </c>
      <c r="L291" s="18">
        <v>0</v>
      </c>
      <c r="M291" s="18">
        <v>0</v>
      </c>
      <c r="N291" s="18">
        <v>0</v>
      </c>
      <c r="O291" s="18">
        <v>0</v>
      </c>
      <c r="P291" s="18">
        <v>0</v>
      </c>
      <c r="Q291" s="18">
        <v>0</v>
      </c>
      <c r="R291" s="18">
        <v>0</v>
      </c>
      <c r="S291" s="71">
        <v>0</v>
      </c>
    </row>
    <row r="292" spans="1:19">
      <c r="A292" s="1197" t="s">
        <v>72</v>
      </c>
      <c r="B292" s="994"/>
      <c r="C292" s="994"/>
      <c r="D292" s="994"/>
      <c r="E292" s="994"/>
      <c r="F292" s="994"/>
      <c r="G292" s="994"/>
      <c r="H292" s="994"/>
      <c r="I292" s="994"/>
      <c r="J292" s="994"/>
      <c r="K292" s="994"/>
      <c r="L292" s="994"/>
      <c r="M292" s="994"/>
      <c r="N292" s="994"/>
      <c r="O292" s="994"/>
      <c r="P292" s="994"/>
      <c r="Q292" s="994"/>
      <c r="R292" s="994"/>
      <c r="S292" s="1198"/>
    </row>
    <row r="293" spans="1:19" s="2" customFormat="1">
      <c r="A293" s="70">
        <v>0</v>
      </c>
      <c r="B293" s="18">
        <v>0</v>
      </c>
      <c r="C293" s="18">
        <v>0</v>
      </c>
      <c r="D293" s="18">
        <v>0</v>
      </c>
      <c r="E293" s="18">
        <v>0</v>
      </c>
      <c r="F293" s="18">
        <v>0</v>
      </c>
      <c r="G293" s="18">
        <v>0</v>
      </c>
      <c r="H293" s="18">
        <v>0</v>
      </c>
      <c r="I293" s="18">
        <v>0</v>
      </c>
      <c r="J293" s="18">
        <v>0</v>
      </c>
      <c r="K293" s="18">
        <v>0</v>
      </c>
      <c r="L293" s="18">
        <v>0</v>
      </c>
      <c r="M293" s="18">
        <v>0</v>
      </c>
      <c r="N293" s="18">
        <v>0</v>
      </c>
      <c r="O293" s="18">
        <v>0</v>
      </c>
      <c r="P293" s="18">
        <v>0</v>
      </c>
      <c r="Q293" s="18">
        <v>0</v>
      </c>
      <c r="R293" s="18">
        <v>0</v>
      </c>
      <c r="S293" s="71">
        <v>0</v>
      </c>
    </row>
    <row r="294" spans="1:19">
      <c r="A294" s="1199" t="s">
        <v>73</v>
      </c>
      <c r="B294" s="995"/>
      <c r="C294" s="995"/>
      <c r="D294" s="995"/>
      <c r="E294" s="995"/>
      <c r="F294" s="995"/>
      <c r="G294" s="995"/>
      <c r="H294" s="995"/>
      <c r="I294" s="995"/>
      <c r="J294" s="995"/>
      <c r="K294" s="995"/>
      <c r="L294" s="995"/>
      <c r="M294" s="995"/>
      <c r="N294" s="995"/>
      <c r="O294" s="995"/>
      <c r="P294" s="995"/>
      <c r="Q294" s="995"/>
      <c r="R294" s="995"/>
      <c r="S294" s="1200"/>
    </row>
    <row r="295" spans="1:19" s="2" customFormat="1">
      <c r="A295" s="70"/>
      <c r="B295" s="18"/>
      <c r="C295" s="18"/>
      <c r="D295" s="18"/>
      <c r="E295" s="18"/>
      <c r="F295" s="18"/>
      <c r="G295" s="18"/>
      <c r="H295" s="18"/>
      <c r="I295" s="18"/>
      <c r="J295" s="18"/>
      <c r="K295" s="18"/>
      <c r="L295" s="18"/>
      <c r="M295" s="18"/>
      <c r="N295" s="18"/>
      <c r="O295" s="18"/>
      <c r="P295" s="18"/>
      <c r="Q295" s="18"/>
      <c r="R295" s="18"/>
      <c r="S295" s="71"/>
    </row>
    <row r="296" spans="1:19">
      <c r="A296" s="1197" t="s">
        <v>74</v>
      </c>
      <c r="B296" s="994"/>
      <c r="C296" s="994"/>
      <c r="D296" s="994"/>
      <c r="E296" s="994"/>
      <c r="F296" s="994"/>
      <c r="G296" s="994"/>
      <c r="H296" s="994"/>
      <c r="I296" s="994"/>
      <c r="J296" s="994"/>
      <c r="K296" s="994"/>
      <c r="L296" s="994"/>
      <c r="M296" s="994"/>
      <c r="N296" s="994"/>
      <c r="O296" s="994"/>
      <c r="P296" s="994"/>
      <c r="Q296" s="994"/>
      <c r="R296" s="994"/>
      <c r="S296" s="1198"/>
    </row>
    <row r="297" spans="1:19" s="2" customFormat="1">
      <c r="A297" s="70"/>
      <c r="B297" s="18"/>
      <c r="C297" s="18"/>
      <c r="D297" s="18"/>
      <c r="E297" s="18"/>
      <c r="F297" s="18"/>
      <c r="G297" s="18"/>
      <c r="H297" s="18"/>
      <c r="I297" s="18"/>
      <c r="J297" s="18"/>
      <c r="K297" s="18"/>
      <c r="L297" s="18"/>
      <c r="M297" s="18"/>
      <c r="N297" s="18"/>
      <c r="O297" s="18"/>
      <c r="P297" s="18"/>
      <c r="Q297" s="18"/>
      <c r="R297" s="18"/>
      <c r="S297" s="71"/>
    </row>
    <row r="298" spans="1:19">
      <c r="A298" s="1197" t="s">
        <v>75</v>
      </c>
      <c r="B298" s="994"/>
      <c r="C298" s="994"/>
      <c r="D298" s="994"/>
      <c r="E298" s="994"/>
      <c r="F298" s="994"/>
      <c r="G298" s="994"/>
      <c r="H298" s="994"/>
      <c r="I298" s="994"/>
      <c r="J298" s="994"/>
      <c r="K298" s="994"/>
      <c r="L298" s="994"/>
      <c r="M298" s="994"/>
      <c r="N298" s="994"/>
      <c r="O298" s="994"/>
      <c r="P298" s="994"/>
      <c r="Q298" s="994"/>
      <c r="R298" s="994"/>
      <c r="S298" s="1198"/>
    </row>
    <row r="299" spans="1:19" s="2" customFormat="1">
      <c r="A299" s="70"/>
      <c r="B299" s="18"/>
      <c r="C299" s="18"/>
      <c r="D299" s="18"/>
      <c r="E299" s="18"/>
      <c r="F299" s="18"/>
      <c r="G299" s="18"/>
      <c r="H299" s="18"/>
      <c r="I299" s="18"/>
      <c r="J299" s="18"/>
      <c r="K299" s="18"/>
      <c r="L299" s="18"/>
      <c r="M299" s="18"/>
      <c r="N299" s="18"/>
      <c r="O299" s="18"/>
      <c r="P299" s="18"/>
      <c r="Q299" s="18"/>
      <c r="R299" s="18"/>
      <c r="S299" s="71"/>
    </row>
    <row r="300" spans="1:19">
      <c r="A300" s="1197" t="s">
        <v>76</v>
      </c>
      <c r="B300" s="994"/>
      <c r="C300" s="994"/>
      <c r="D300" s="994"/>
      <c r="E300" s="994"/>
      <c r="F300" s="994"/>
      <c r="G300" s="994"/>
      <c r="H300" s="994"/>
      <c r="I300" s="994"/>
      <c r="J300" s="994"/>
      <c r="K300" s="994"/>
      <c r="L300" s="994"/>
      <c r="M300" s="994"/>
      <c r="N300" s="994"/>
      <c r="O300" s="994"/>
      <c r="P300" s="994"/>
      <c r="Q300" s="994"/>
      <c r="R300" s="994"/>
      <c r="S300" s="1198"/>
    </row>
    <row r="301" spans="1:19" s="2" customFormat="1">
      <c r="A301" s="70"/>
      <c r="B301" s="18"/>
      <c r="C301" s="18"/>
      <c r="D301" s="18"/>
      <c r="E301" s="18"/>
      <c r="F301" s="18"/>
      <c r="G301" s="18"/>
      <c r="H301" s="18"/>
      <c r="I301" s="18"/>
      <c r="J301" s="18"/>
      <c r="K301" s="18"/>
      <c r="L301" s="18"/>
      <c r="M301" s="18"/>
      <c r="N301" s="18"/>
      <c r="O301" s="18"/>
      <c r="P301" s="18"/>
      <c r="Q301" s="18"/>
      <c r="R301" s="18"/>
      <c r="S301" s="71"/>
    </row>
    <row r="302" spans="1:19">
      <c r="A302" s="1197" t="s">
        <v>77</v>
      </c>
      <c r="B302" s="994"/>
      <c r="C302" s="994"/>
      <c r="D302" s="994"/>
      <c r="E302" s="994"/>
      <c r="F302" s="994"/>
      <c r="G302" s="994"/>
      <c r="H302" s="994"/>
      <c r="I302" s="994"/>
      <c r="J302" s="994"/>
      <c r="K302" s="994"/>
      <c r="L302" s="994"/>
      <c r="M302" s="994"/>
      <c r="N302" s="994"/>
      <c r="O302" s="994"/>
      <c r="P302" s="994"/>
      <c r="Q302" s="994"/>
      <c r="R302" s="994"/>
      <c r="S302" s="1198"/>
    </row>
    <row r="303" spans="1:19" s="2" customFormat="1">
      <c r="A303" s="70"/>
      <c r="B303" s="18"/>
      <c r="C303" s="18"/>
      <c r="D303" s="18"/>
      <c r="E303" s="18"/>
      <c r="F303" s="18"/>
      <c r="G303" s="18"/>
      <c r="H303" s="18"/>
      <c r="I303" s="18"/>
      <c r="J303" s="18"/>
      <c r="K303" s="18"/>
      <c r="L303" s="18"/>
      <c r="M303" s="18"/>
      <c r="N303" s="18"/>
      <c r="O303" s="18"/>
      <c r="P303" s="18"/>
      <c r="Q303" s="18"/>
      <c r="R303" s="18"/>
      <c r="S303" s="71"/>
    </row>
    <row r="304" spans="1:19">
      <c r="A304" s="1197" t="s">
        <v>78</v>
      </c>
      <c r="B304" s="994"/>
      <c r="C304" s="994"/>
      <c r="D304" s="994"/>
      <c r="E304" s="994"/>
      <c r="F304" s="994"/>
      <c r="G304" s="994"/>
      <c r="H304" s="994"/>
      <c r="I304" s="994"/>
      <c r="J304" s="994"/>
      <c r="K304" s="994"/>
      <c r="L304" s="994"/>
      <c r="M304" s="994"/>
      <c r="N304" s="994"/>
      <c r="O304" s="994"/>
      <c r="P304" s="994"/>
      <c r="Q304" s="994"/>
      <c r="R304" s="994"/>
      <c r="S304" s="1198"/>
    </row>
    <row r="305" spans="1:19" s="2" customFormat="1">
      <c r="A305" s="70"/>
      <c r="B305" s="18"/>
      <c r="C305" s="18"/>
      <c r="D305" s="18"/>
      <c r="E305" s="18"/>
      <c r="F305" s="18"/>
      <c r="G305" s="18"/>
      <c r="H305" s="18"/>
      <c r="I305" s="18"/>
      <c r="J305" s="18"/>
      <c r="K305" s="18"/>
      <c r="L305" s="18"/>
      <c r="M305" s="18"/>
      <c r="N305" s="18"/>
      <c r="O305" s="18"/>
      <c r="P305" s="18"/>
      <c r="Q305" s="18"/>
      <c r="R305" s="18"/>
      <c r="S305" s="71"/>
    </row>
    <row r="306" spans="1:19">
      <c r="A306" s="1197" t="s">
        <v>79</v>
      </c>
      <c r="B306" s="994"/>
      <c r="C306" s="994"/>
      <c r="D306" s="994"/>
      <c r="E306" s="994"/>
      <c r="F306" s="994"/>
      <c r="G306" s="994"/>
      <c r="H306" s="994"/>
      <c r="I306" s="994"/>
      <c r="J306" s="994"/>
      <c r="K306" s="994"/>
      <c r="L306" s="994"/>
      <c r="M306" s="994"/>
      <c r="N306" s="994"/>
      <c r="O306" s="994"/>
      <c r="P306" s="994"/>
      <c r="Q306" s="994"/>
      <c r="R306" s="994"/>
      <c r="S306" s="1198"/>
    </row>
    <row r="307" spans="1:19" s="2" customFormat="1">
      <c r="A307" s="70"/>
      <c r="B307" s="18"/>
      <c r="C307" s="18"/>
      <c r="D307" s="18"/>
      <c r="E307" s="18"/>
      <c r="F307" s="18"/>
      <c r="G307" s="18"/>
      <c r="H307" s="18"/>
      <c r="I307" s="18"/>
      <c r="J307" s="18"/>
      <c r="K307" s="18"/>
      <c r="L307" s="18"/>
      <c r="M307" s="18"/>
      <c r="N307" s="18"/>
      <c r="O307" s="18"/>
      <c r="P307" s="18"/>
      <c r="Q307" s="18"/>
      <c r="R307" s="18"/>
      <c r="S307" s="71"/>
    </row>
    <row r="308" spans="1:19">
      <c r="A308" s="1197" t="s">
        <v>80</v>
      </c>
      <c r="B308" s="994"/>
      <c r="C308" s="994"/>
      <c r="D308" s="994"/>
      <c r="E308" s="994"/>
      <c r="F308" s="994"/>
      <c r="G308" s="994"/>
      <c r="H308" s="994"/>
      <c r="I308" s="994"/>
      <c r="J308" s="994"/>
      <c r="K308" s="994"/>
      <c r="L308" s="994"/>
      <c r="M308" s="994"/>
      <c r="N308" s="994"/>
      <c r="O308" s="994"/>
      <c r="P308" s="994"/>
      <c r="Q308" s="994"/>
      <c r="R308" s="994"/>
      <c r="S308" s="1198"/>
    </row>
    <row r="309" spans="1:19" s="2" customFormat="1">
      <c r="A309" s="70"/>
      <c r="B309" s="18"/>
      <c r="C309" s="18"/>
      <c r="D309" s="18"/>
      <c r="E309" s="18"/>
      <c r="F309" s="18"/>
      <c r="G309" s="18"/>
      <c r="H309" s="18"/>
      <c r="I309" s="18"/>
      <c r="J309" s="18"/>
      <c r="K309" s="18"/>
      <c r="L309" s="18"/>
      <c r="M309" s="18"/>
      <c r="N309" s="18"/>
      <c r="O309" s="18"/>
      <c r="P309" s="18"/>
      <c r="Q309" s="18"/>
      <c r="R309" s="18"/>
      <c r="S309" s="71"/>
    </row>
    <row r="310" spans="1:19">
      <c r="A310" s="1203" t="s">
        <v>3655</v>
      </c>
      <c r="B310" s="1204"/>
      <c r="C310" s="1204"/>
      <c r="D310" s="1204"/>
      <c r="E310" s="1204"/>
      <c r="F310" s="1204"/>
      <c r="G310" s="1204"/>
      <c r="H310" s="1204"/>
      <c r="I310" s="1204"/>
      <c r="J310" s="1204"/>
      <c r="K310" s="1204"/>
      <c r="L310" s="1204"/>
      <c r="M310" s="1204"/>
      <c r="N310" s="1204"/>
      <c r="O310" s="1204"/>
      <c r="P310" s="1204"/>
      <c r="Q310" s="1204"/>
      <c r="R310" s="1204"/>
      <c r="S310" s="1205"/>
    </row>
    <row r="311" spans="1:19" s="172" customFormat="1">
      <c r="A311" s="75">
        <f>SUM(A309,A307,A305,A303,A301,A299,A297,A295,A293,A291,A289,A287)</f>
        <v>0</v>
      </c>
      <c r="B311" s="203">
        <f t="shared" ref="B311:S311" si="7">SUM(B309,B307,B305,B303,B301,B299,B297,B295,B293,B291,B289,B287)</f>
        <v>0</v>
      </c>
      <c r="C311" s="203">
        <f t="shared" si="7"/>
        <v>0</v>
      </c>
      <c r="D311" s="203">
        <f t="shared" si="7"/>
        <v>0</v>
      </c>
      <c r="E311" s="203">
        <f t="shared" si="7"/>
        <v>0</v>
      </c>
      <c r="F311" s="203">
        <f t="shared" si="7"/>
        <v>0</v>
      </c>
      <c r="G311" s="203">
        <f t="shared" si="7"/>
        <v>0</v>
      </c>
      <c r="H311" s="203">
        <f t="shared" si="7"/>
        <v>0</v>
      </c>
      <c r="I311" s="203">
        <f t="shared" si="7"/>
        <v>0</v>
      </c>
      <c r="J311" s="203">
        <f t="shared" si="7"/>
        <v>0</v>
      </c>
      <c r="K311" s="203">
        <f t="shared" si="7"/>
        <v>0</v>
      </c>
      <c r="L311" s="203">
        <f t="shared" si="7"/>
        <v>0</v>
      </c>
      <c r="M311" s="203">
        <f t="shared" si="7"/>
        <v>0</v>
      </c>
      <c r="N311" s="203">
        <f t="shared" si="7"/>
        <v>0</v>
      </c>
      <c r="O311" s="203">
        <f t="shared" si="7"/>
        <v>0</v>
      </c>
      <c r="P311" s="203">
        <f t="shared" si="7"/>
        <v>0</v>
      </c>
      <c r="Q311" s="203">
        <f t="shared" si="7"/>
        <v>0</v>
      </c>
      <c r="R311" s="203">
        <f t="shared" si="7"/>
        <v>0</v>
      </c>
      <c r="S311" s="203">
        <f t="shared" si="7"/>
        <v>0</v>
      </c>
    </row>
    <row r="312" spans="1:19" ht="15.75" thickBot="1">
      <c r="A312" s="1210"/>
      <c r="B312" s="1211"/>
      <c r="C312" s="1211"/>
      <c r="D312" s="1211"/>
      <c r="E312" s="1211"/>
      <c r="F312" s="1211"/>
      <c r="G312" s="1211"/>
      <c r="H312" s="1211"/>
      <c r="I312" s="1211"/>
      <c r="J312" s="1211"/>
      <c r="K312" s="1211"/>
      <c r="L312" s="1211"/>
      <c r="M312" s="1211"/>
      <c r="N312" s="1211"/>
      <c r="O312" s="1211"/>
      <c r="P312" s="1211"/>
      <c r="Q312" s="1211"/>
      <c r="R312" s="1211"/>
      <c r="S312" s="1212"/>
    </row>
    <row r="313" spans="1:19" ht="24.75" customHeight="1">
      <c r="A313" s="1188" t="s">
        <v>2288</v>
      </c>
      <c r="B313" s="1208"/>
      <c r="C313" s="1208"/>
      <c r="D313" s="1208"/>
      <c r="E313" s="1208"/>
      <c r="F313" s="1208"/>
      <c r="G313" s="1208"/>
      <c r="H313" s="1208"/>
      <c r="I313" s="1208"/>
      <c r="J313" s="1208"/>
      <c r="K313" s="1208"/>
      <c r="L313" s="1208"/>
      <c r="M313" s="1208"/>
      <c r="N313" s="1208"/>
      <c r="O313" s="1208"/>
      <c r="P313" s="1208"/>
      <c r="Q313" s="1208"/>
      <c r="R313" s="1208"/>
      <c r="S313" s="1209"/>
    </row>
    <row r="314" spans="1:19">
      <c r="A314" s="1191" t="s">
        <v>2094</v>
      </c>
      <c r="B314" s="977"/>
      <c r="C314" s="977"/>
      <c r="D314" s="977"/>
      <c r="E314" s="977"/>
      <c r="F314" s="977"/>
      <c r="G314" s="977"/>
      <c r="H314" s="977"/>
      <c r="I314" s="977"/>
      <c r="J314" s="977"/>
      <c r="K314" s="977"/>
      <c r="L314" s="977"/>
      <c r="M314" s="977"/>
      <c r="N314" s="977"/>
      <c r="O314" s="977"/>
      <c r="P314" s="977"/>
      <c r="Q314" s="977"/>
      <c r="R314" s="977"/>
      <c r="S314" s="1192"/>
    </row>
    <row r="315" spans="1:19">
      <c r="A315" s="1191" t="s">
        <v>2095</v>
      </c>
      <c r="B315" s="977"/>
      <c r="C315" s="977"/>
      <c r="D315" s="977"/>
      <c r="E315" s="977"/>
      <c r="F315" s="977"/>
      <c r="G315" s="977"/>
      <c r="H315" s="977"/>
      <c r="I315" s="977"/>
      <c r="J315" s="977"/>
      <c r="K315" s="977"/>
      <c r="L315" s="977"/>
      <c r="M315" s="977"/>
      <c r="N315" s="977"/>
      <c r="O315" s="977"/>
      <c r="P315" s="977"/>
      <c r="Q315" s="977"/>
      <c r="R315" s="977"/>
      <c r="S315" s="1192"/>
    </row>
    <row r="316" spans="1:19">
      <c r="A316" s="1191" t="s">
        <v>2096</v>
      </c>
      <c r="B316" s="977"/>
      <c r="C316" s="977"/>
      <c r="D316" s="977"/>
      <c r="E316" s="977"/>
      <c r="F316" s="977"/>
      <c r="G316" s="977"/>
      <c r="H316" s="977"/>
      <c r="I316" s="977"/>
      <c r="J316" s="977"/>
      <c r="K316" s="977"/>
      <c r="L316" s="977"/>
      <c r="M316" s="977"/>
      <c r="N316" s="977"/>
      <c r="O316" s="977"/>
      <c r="P316" s="977"/>
      <c r="Q316" s="977"/>
      <c r="R316" s="977"/>
      <c r="S316" s="1192"/>
    </row>
    <row r="317" spans="1:19">
      <c r="A317" s="1191" t="s">
        <v>2097</v>
      </c>
      <c r="B317" s="977"/>
      <c r="C317" s="977"/>
      <c r="D317" s="977"/>
      <c r="E317" s="977"/>
      <c r="F317" s="977"/>
      <c r="G317" s="977"/>
      <c r="H317" s="977"/>
      <c r="I317" s="977"/>
      <c r="J317" s="977"/>
      <c r="K317" s="977"/>
      <c r="L317" s="977"/>
      <c r="M317" s="977"/>
      <c r="N317" s="977"/>
      <c r="O317" s="977"/>
      <c r="P317" s="977"/>
      <c r="Q317" s="977"/>
      <c r="R317" s="977"/>
      <c r="S317" s="1192"/>
    </row>
    <row r="318" spans="1:19">
      <c r="A318" s="1191" t="s">
        <v>2098</v>
      </c>
      <c r="B318" s="977"/>
      <c r="C318" s="977"/>
      <c r="D318" s="977"/>
      <c r="E318" s="977"/>
      <c r="F318" s="977"/>
      <c r="G318" s="977"/>
      <c r="H318" s="977"/>
      <c r="I318" s="977"/>
      <c r="J318" s="977"/>
      <c r="K318" s="977"/>
      <c r="L318" s="977"/>
      <c r="M318" s="977"/>
      <c r="N318" s="977"/>
      <c r="O318" s="977"/>
      <c r="P318" s="977"/>
      <c r="Q318" s="977"/>
      <c r="R318" s="977"/>
      <c r="S318" s="1192"/>
    </row>
    <row r="319" spans="1:19">
      <c r="A319" s="1191" t="s">
        <v>2099</v>
      </c>
      <c r="B319" s="977"/>
      <c r="C319" s="977"/>
      <c r="D319" s="977"/>
      <c r="E319" s="977"/>
      <c r="F319" s="977"/>
      <c r="G319" s="977"/>
      <c r="H319" s="977"/>
      <c r="I319" s="977"/>
      <c r="J319" s="977"/>
      <c r="K319" s="977"/>
      <c r="L319" s="977"/>
      <c r="M319" s="977"/>
      <c r="N319" s="977"/>
      <c r="O319" s="977"/>
      <c r="P319" s="977"/>
      <c r="Q319" s="977"/>
      <c r="R319" s="977"/>
      <c r="S319" s="1192"/>
    </row>
    <row r="320" spans="1:19">
      <c r="A320" s="1191" t="s">
        <v>280</v>
      </c>
      <c r="B320" s="977"/>
      <c r="C320" s="977"/>
      <c r="D320" s="977"/>
      <c r="E320" s="977"/>
      <c r="F320" s="977"/>
      <c r="G320" s="977"/>
      <c r="H320" s="977"/>
      <c r="I320" s="977"/>
      <c r="J320" s="977"/>
      <c r="K320" s="977"/>
      <c r="L320" s="977"/>
      <c r="M320" s="977"/>
      <c r="N320" s="977"/>
      <c r="O320" s="977"/>
      <c r="P320" s="977"/>
      <c r="Q320" s="977"/>
      <c r="R320" s="977"/>
      <c r="S320" s="1192"/>
    </row>
    <row r="321" spans="1:19">
      <c r="A321" s="1193" t="s">
        <v>2100</v>
      </c>
      <c r="B321" s="983"/>
      <c r="C321" s="983"/>
      <c r="D321" s="983"/>
      <c r="E321" s="983"/>
      <c r="F321" s="983"/>
      <c r="G321" s="983"/>
      <c r="H321" s="983"/>
      <c r="I321" s="983"/>
      <c r="J321" s="983"/>
      <c r="K321" s="983"/>
      <c r="L321" s="983"/>
      <c r="M321" s="983"/>
      <c r="N321" s="983"/>
      <c r="O321" s="983"/>
      <c r="P321" s="983"/>
      <c r="Q321" s="983"/>
      <c r="R321" s="983"/>
      <c r="S321" s="1194"/>
    </row>
    <row r="322" spans="1:19" ht="33" customHeight="1">
      <c r="A322" s="1195" t="s">
        <v>41</v>
      </c>
      <c r="B322" s="985"/>
      <c r="C322" s="985"/>
      <c r="D322" s="985" t="s">
        <v>42</v>
      </c>
      <c r="E322" s="985"/>
      <c r="F322" s="985" t="s">
        <v>43</v>
      </c>
      <c r="G322" s="985"/>
      <c r="H322" s="985"/>
      <c r="I322" s="985" t="s">
        <v>44</v>
      </c>
      <c r="J322" s="985"/>
      <c r="K322" s="986" t="s">
        <v>45</v>
      </c>
      <c r="L322" s="987"/>
      <c r="M322" s="987"/>
      <c r="N322" s="988"/>
      <c r="O322" s="989" t="s">
        <v>46</v>
      </c>
      <c r="P322" s="989"/>
      <c r="Q322" s="990"/>
      <c r="R322" s="985" t="s">
        <v>47</v>
      </c>
      <c r="S322" s="1196"/>
    </row>
    <row r="323" spans="1:19" ht="27.75" customHeight="1">
      <c r="A323" s="1202" t="s">
        <v>48</v>
      </c>
      <c r="B323" s="991" t="s">
        <v>49</v>
      </c>
      <c r="C323" s="1002" t="s">
        <v>50</v>
      </c>
      <c r="D323" s="991" t="s">
        <v>51</v>
      </c>
      <c r="E323" s="991" t="s">
        <v>52</v>
      </c>
      <c r="F323" s="986" t="s">
        <v>53</v>
      </c>
      <c r="G323" s="992"/>
      <c r="H323" s="993"/>
      <c r="I323" s="991" t="s">
        <v>54</v>
      </c>
      <c r="J323" s="991" t="s">
        <v>55</v>
      </c>
      <c r="K323" s="986" t="s">
        <v>56</v>
      </c>
      <c r="L323" s="993"/>
      <c r="M323" s="986" t="s">
        <v>57</v>
      </c>
      <c r="N323" s="993"/>
      <c r="O323" s="991" t="s">
        <v>58</v>
      </c>
      <c r="P323" s="991" t="s">
        <v>59</v>
      </c>
      <c r="Q323" s="991" t="s">
        <v>60</v>
      </c>
      <c r="R323" s="991" t="s">
        <v>61</v>
      </c>
      <c r="S323" s="1201" t="s">
        <v>62</v>
      </c>
    </row>
    <row r="324" spans="1:19" ht="60" customHeight="1">
      <c r="A324" s="1195"/>
      <c r="B324" s="985"/>
      <c r="C324" s="1003"/>
      <c r="D324" s="985"/>
      <c r="E324" s="985"/>
      <c r="F324" s="136" t="s">
        <v>63</v>
      </c>
      <c r="G324" s="136" t="s">
        <v>64</v>
      </c>
      <c r="H324" s="136" t="s">
        <v>65</v>
      </c>
      <c r="I324" s="985"/>
      <c r="J324" s="985"/>
      <c r="K324" s="139" t="s">
        <v>66</v>
      </c>
      <c r="L324" s="139" t="s">
        <v>67</v>
      </c>
      <c r="M324" s="139" t="s">
        <v>68</v>
      </c>
      <c r="N324" s="139" t="s">
        <v>67</v>
      </c>
      <c r="O324" s="985"/>
      <c r="P324" s="985"/>
      <c r="Q324" s="985"/>
      <c r="R324" s="985"/>
      <c r="S324" s="1196"/>
    </row>
    <row r="325" spans="1:19">
      <c r="A325" s="1197" t="s">
        <v>69</v>
      </c>
      <c r="B325" s="994"/>
      <c r="C325" s="994"/>
      <c r="D325" s="994"/>
      <c r="E325" s="994"/>
      <c r="F325" s="994"/>
      <c r="G325" s="994"/>
      <c r="H325" s="994"/>
      <c r="I325" s="994"/>
      <c r="J325" s="994"/>
      <c r="K325" s="994"/>
      <c r="L325" s="994"/>
      <c r="M325" s="994"/>
      <c r="N325" s="994"/>
      <c r="O325" s="994"/>
      <c r="P325" s="994"/>
      <c r="Q325" s="994"/>
      <c r="R325" s="994"/>
      <c r="S325" s="1198"/>
    </row>
    <row r="326" spans="1:19" s="2" customFormat="1">
      <c r="A326" s="70">
        <v>0</v>
      </c>
      <c r="B326" s="18">
        <v>0</v>
      </c>
      <c r="C326" s="18">
        <v>0</v>
      </c>
      <c r="D326" s="18">
        <v>0</v>
      </c>
      <c r="E326" s="18">
        <v>0</v>
      </c>
      <c r="F326" s="18">
        <v>0</v>
      </c>
      <c r="G326" s="18">
        <v>0</v>
      </c>
      <c r="H326" s="18">
        <v>0</v>
      </c>
      <c r="I326" s="18">
        <v>0</v>
      </c>
      <c r="J326" s="18">
        <v>0</v>
      </c>
      <c r="K326" s="18">
        <v>0</v>
      </c>
      <c r="L326" s="18">
        <v>0</v>
      </c>
      <c r="M326" s="18">
        <v>0</v>
      </c>
      <c r="N326" s="18">
        <v>0</v>
      </c>
      <c r="O326" s="18">
        <v>0</v>
      </c>
      <c r="P326" s="18">
        <v>0</v>
      </c>
      <c r="Q326" s="18">
        <v>0</v>
      </c>
      <c r="R326" s="18">
        <v>0</v>
      </c>
      <c r="S326" s="71">
        <v>0</v>
      </c>
    </row>
    <row r="327" spans="1:19">
      <c r="A327" s="1197" t="s">
        <v>70</v>
      </c>
      <c r="B327" s="994"/>
      <c r="C327" s="994"/>
      <c r="D327" s="994"/>
      <c r="E327" s="994"/>
      <c r="F327" s="994"/>
      <c r="G327" s="994"/>
      <c r="H327" s="994"/>
      <c r="I327" s="994"/>
      <c r="J327" s="994"/>
      <c r="K327" s="994"/>
      <c r="L327" s="994"/>
      <c r="M327" s="994"/>
      <c r="N327" s="994"/>
      <c r="O327" s="994"/>
      <c r="P327" s="994"/>
      <c r="Q327" s="994"/>
      <c r="R327" s="994"/>
      <c r="S327" s="1198"/>
    </row>
    <row r="328" spans="1:19" s="2" customFormat="1">
      <c r="A328" s="70">
        <v>0</v>
      </c>
      <c r="B328" s="18">
        <v>0</v>
      </c>
      <c r="C328" s="18">
        <v>0</v>
      </c>
      <c r="D328" s="18">
        <v>0</v>
      </c>
      <c r="E328" s="18">
        <v>0</v>
      </c>
      <c r="F328" s="18">
        <v>0</v>
      </c>
      <c r="G328" s="18">
        <v>0</v>
      </c>
      <c r="H328" s="18">
        <v>0</v>
      </c>
      <c r="I328" s="18">
        <v>0</v>
      </c>
      <c r="J328" s="18">
        <v>0</v>
      </c>
      <c r="K328" s="18">
        <v>0</v>
      </c>
      <c r="L328" s="18">
        <v>0</v>
      </c>
      <c r="M328" s="18">
        <v>0</v>
      </c>
      <c r="N328" s="18">
        <v>0</v>
      </c>
      <c r="O328" s="18">
        <v>0</v>
      </c>
      <c r="P328" s="18">
        <v>0</v>
      </c>
      <c r="Q328" s="18">
        <v>0</v>
      </c>
      <c r="R328" s="18">
        <v>0</v>
      </c>
      <c r="S328" s="71">
        <v>0</v>
      </c>
    </row>
    <row r="329" spans="1:19">
      <c r="A329" s="1197" t="s">
        <v>71</v>
      </c>
      <c r="B329" s="994"/>
      <c r="C329" s="994"/>
      <c r="D329" s="994"/>
      <c r="E329" s="994"/>
      <c r="F329" s="994"/>
      <c r="G329" s="994"/>
      <c r="H329" s="994"/>
      <c r="I329" s="994"/>
      <c r="J329" s="994"/>
      <c r="K329" s="994"/>
      <c r="L329" s="994"/>
      <c r="M329" s="994"/>
      <c r="N329" s="994"/>
      <c r="O329" s="994"/>
      <c r="P329" s="994"/>
      <c r="Q329" s="994"/>
      <c r="R329" s="994"/>
      <c r="S329" s="1198"/>
    </row>
    <row r="330" spans="1:19" s="2" customFormat="1">
      <c r="A330" s="70">
        <v>0</v>
      </c>
      <c r="B330" s="18">
        <v>0</v>
      </c>
      <c r="C330" s="18">
        <v>0</v>
      </c>
      <c r="D330" s="18">
        <v>0</v>
      </c>
      <c r="E330" s="18">
        <v>0</v>
      </c>
      <c r="F330" s="18">
        <v>0</v>
      </c>
      <c r="G330" s="18">
        <v>0</v>
      </c>
      <c r="H330" s="18">
        <v>0</v>
      </c>
      <c r="I330" s="18">
        <v>0</v>
      </c>
      <c r="J330" s="18">
        <v>0</v>
      </c>
      <c r="K330" s="18">
        <v>0</v>
      </c>
      <c r="L330" s="18">
        <v>0</v>
      </c>
      <c r="M330" s="18">
        <v>0</v>
      </c>
      <c r="N330" s="18">
        <v>0</v>
      </c>
      <c r="O330" s="18">
        <v>0</v>
      </c>
      <c r="P330" s="18">
        <v>0</v>
      </c>
      <c r="Q330" s="18">
        <v>0</v>
      </c>
      <c r="R330" s="18">
        <v>0</v>
      </c>
      <c r="S330" s="71">
        <v>0</v>
      </c>
    </row>
    <row r="331" spans="1:19">
      <c r="A331" s="1197" t="s">
        <v>72</v>
      </c>
      <c r="B331" s="994"/>
      <c r="C331" s="994"/>
      <c r="D331" s="994"/>
      <c r="E331" s="994"/>
      <c r="F331" s="994"/>
      <c r="G331" s="994"/>
      <c r="H331" s="994"/>
      <c r="I331" s="994"/>
      <c r="J331" s="994"/>
      <c r="K331" s="994"/>
      <c r="L331" s="994"/>
      <c r="M331" s="994"/>
      <c r="N331" s="994"/>
      <c r="O331" s="994"/>
      <c r="P331" s="994"/>
      <c r="Q331" s="994"/>
      <c r="R331" s="994"/>
      <c r="S331" s="1198"/>
    </row>
    <row r="332" spans="1:19" s="2" customFormat="1">
      <c r="A332" s="70">
        <v>0</v>
      </c>
      <c r="B332" s="18">
        <v>0</v>
      </c>
      <c r="C332" s="18">
        <v>0</v>
      </c>
      <c r="D332" s="18">
        <v>0</v>
      </c>
      <c r="E332" s="18">
        <v>0</v>
      </c>
      <c r="F332" s="18">
        <v>0</v>
      </c>
      <c r="G332" s="18">
        <v>0</v>
      </c>
      <c r="H332" s="18">
        <v>0</v>
      </c>
      <c r="I332" s="18">
        <v>0</v>
      </c>
      <c r="J332" s="18">
        <v>0</v>
      </c>
      <c r="K332" s="18">
        <v>0</v>
      </c>
      <c r="L332" s="18">
        <v>0</v>
      </c>
      <c r="M332" s="18">
        <v>0</v>
      </c>
      <c r="N332" s="18">
        <v>0</v>
      </c>
      <c r="O332" s="18">
        <v>0</v>
      </c>
      <c r="P332" s="18">
        <v>0</v>
      </c>
      <c r="Q332" s="18">
        <v>0</v>
      </c>
      <c r="R332" s="18">
        <v>0</v>
      </c>
      <c r="S332" s="71">
        <v>0</v>
      </c>
    </row>
    <row r="333" spans="1:19">
      <c r="A333" s="1199" t="s">
        <v>73</v>
      </c>
      <c r="B333" s="995"/>
      <c r="C333" s="995"/>
      <c r="D333" s="995"/>
      <c r="E333" s="995"/>
      <c r="F333" s="995"/>
      <c r="G333" s="995"/>
      <c r="H333" s="995"/>
      <c r="I333" s="995"/>
      <c r="J333" s="995"/>
      <c r="K333" s="995"/>
      <c r="L333" s="995"/>
      <c r="M333" s="995"/>
      <c r="N333" s="995"/>
      <c r="O333" s="995"/>
      <c r="P333" s="995"/>
      <c r="Q333" s="995"/>
      <c r="R333" s="995"/>
      <c r="S333" s="1200"/>
    </row>
    <row r="334" spans="1:19" s="2" customFormat="1">
      <c r="A334" s="70"/>
      <c r="B334" s="18"/>
      <c r="C334" s="18"/>
      <c r="D334" s="18"/>
      <c r="E334" s="18"/>
      <c r="F334" s="18"/>
      <c r="G334" s="18"/>
      <c r="H334" s="18"/>
      <c r="I334" s="18"/>
      <c r="J334" s="18"/>
      <c r="K334" s="18"/>
      <c r="L334" s="18"/>
      <c r="M334" s="18"/>
      <c r="N334" s="18"/>
      <c r="O334" s="18"/>
      <c r="P334" s="18"/>
      <c r="Q334" s="18"/>
      <c r="R334" s="18"/>
      <c r="S334" s="71"/>
    </row>
    <row r="335" spans="1:19">
      <c r="A335" s="1197" t="s">
        <v>74</v>
      </c>
      <c r="B335" s="994"/>
      <c r="C335" s="994"/>
      <c r="D335" s="994"/>
      <c r="E335" s="994"/>
      <c r="F335" s="994"/>
      <c r="G335" s="994"/>
      <c r="H335" s="994"/>
      <c r="I335" s="994"/>
      <c r="J335" s="994"/>
      <c r="K335" s="994"/>
      <c r="L335" s="994"/>
      <c r="M335" s="994"/>
      <c r="N335" s="994"/>
      <c r="O335" s="994"/>
      <c r="P335" s="994"/>
      <c r="Q335" s="994"/>
      <c r="R335" s="994"/>
      <c r="S335" s="1198"/>
    </row>
    <row r="336" spans="1:19" s="2" customFormat="1">
      <c r="A336" s="70"/>
      <c r="B336" s="18"/>
      <c r="C336" s="18"/>
      <c r="D336" s="18"/>
      <c r="E336" s="18"/>
      <c r="F336" s="18"/>
      <c r="G336" s="18"/>
      <c r="H336" s="18"/>
      <c r="I336" s="18"/>
      <c r="J336" s="18"/>
      <c r="K336" s="18"/>
      <c r="L336" s="18"/>
      <c r="M336" s="18"/>
      <c r="N336" s="18"/>
      <c r="O336" s="18"/>
      <c r="P336" s="18"/>
      <c r="Q336" s="18"/>
      <c r="R336" s="18"/>
      <c r="S336" s="71"/>
    </row>
    <row r="337" spans="1:19">
      <c r="A337" s="1197" t="s">
        <v>75</v>
      </c>
      <c r="B337" s="994"/>
      <c r="C337" s="994"/>
      <c r="D337" s="994"/>
      <c r="E337" s="994"/>
      <c r="F337" s="994"/>
      <c r="G337" s="994"/>
      <c r="H337" s="994"/>
      <c r="I337" s="994"/>
      <c r="J337" s="994"/>
      <c r="K337" s="994"/>
      <c r="L337" s="994"/>
      <c r="M337" s="994"/>
      <c r="N337" s="994"/>
      <c r="O337" s="994"/>
      <c r="P337" s="994"/>
      <c r="Q337" s="994"/>
      <c r="R337" s="994"/>
      <c r="S337" s="1198"/>
    </row>
    <row r="338" spans="1:19" s="2" customFormat="1">
      <c r="A338" s="70"/>
      <c r="B338" s="18"/>
      <c r="C338" s="18"/>
      <c r="D338" s="18"/>
      <c r="E338" s="18"/>
      <c r="F338" s="18"/>
      <c r="G338" s="18"/>
      <c r="H338" s="18"/>
      <c r="I338" s="18"/>
      <c r="J338" s="18"/>
      <c r="K338" s="18"/>
      <c r="L338" s="18"/>
      <c r="M338" s="18"/>
      <c r="N338" s="18"/>
      <c r="O338" s="18"/>
      <c r="P338" s="18"/>
      <c r="Q338" s="18"/>
      <c r="R338" s="18"/>
      <c r="S338" s="71"/>
    </row>
    <row r="339" spans="1:19">
      <c r="A339" s="1197" t="s">
        <v>76</v>
      </c>
      <c r="B339" s="994"/>
      <c r="C339" s="994"/>
      <c r="D339" s="994"/>
      <c r="E339" s="994"/>
      <c r="F339" s="994"/>
      <c r="G339" s="994"/>
      <c r="H339" s="994"/>
      <c r="I339" s="994"/>
      <c r="J339" s="994"/>
      <c r="K339" s="994"/>
      <c r="L339" s="994"/>
      <c r="M339" s="994"/>
      <c r="N339" s="994"/>
      <c r="O339" s="994"/>
      <c r="P339" s="994"/>
      <c r="Q339" s="994"/>
      <c r="R339" s="994"/>
      <c r="S339" s="1198"/>
    </row>
    <row r="340" spans="1:19" s="2" customFormat="1">
      <c r="A340" s="70"/>
      <c r="B340" s="18"/>
      <c r="C340" s="18"/>
      <c r="D340" s="18"/>
      <c r="E340" s="18"/>
      <c r="F340" s="18"/>
      <c r="G340" s="18"/>
      <c r="H340" s="18"/>
      <c r="I340" s="18"/>
      <c r="J340" s="18"/>
      <c r="K340" s="18"/>
      <c r="L340" s="18"/>
      <c r="M340" s="18"/>
      <c r="N340" s="18"/>
      <c r="O340" s="18"/>
      <c r="P340" s="18"/>
      <c r="Q340" s="18"/>
      <c r="R340" s="18"/>
      <c r="S340" s="71"/>
    </row>
    <row r="341" spans="1:19">
      <c r="A341" s="1197" t="s">
        <v>77</v>
      </c>
      <c r="B341" s="994"/>
      <c r="C341" s="994"/>
      <c r="D341" s="994"/>
      <c r="E341" s="994"/>
      <c r="F341" s="994"/>
      <c r="G341" s="994"/>
      <c r="H341" s="994"/>
      <c r="I341" s="994"/>
      <c r="J341" s="994"/>
      <c r="K341" s="994"/>
      <c r="L341" s="994"/>
      <c r="M341" s="994"/>
      <c r="N341" s="994"/>
      <c r="O341" s="994"/>
      <c r="P341" s="994"/>
      <c r="Q341" s="994"/>
      <c r="R341" s="994"/>
      <c r="S341" s="1198"/>
    </row>
    <row r="342" spans="1:19" s="2" customFormat="1">
      <c r="A342" s="70"/>
      <c r="B342" s="18"/>
      <c r="C342" s="18"/>
      <c r="D342" s="18"/>
      <c r="E342" s="18"/>
      <c r="F342" s="18"/>
      <c r="G342" s="18"/>
      <c r="H342" s="18"/>
      <c r="I342" s="18"/>
      <c r="J342" s="18"/>
      <c r="K342" s="18"/>
      <c r="L342" s="18"/>
      <c r="M342" s="18"/>
      <c r="N342" s="18"/>
      <c r="O342" s="18"/>
      <c r="P342" s="18"/>
      <c r="Q342" s="18"/>
      <c r="R342" s="18"/>
      <c r="S342" s="71"/>
    </row>
    <row r="343" spans="1:19">
      <c r="A343" s="1197" t="s">
        <v>78</v>
      </c>
      <c r="B343" s="994"/>
      <c r="C343" s="994"/>
      <c r="D343" s="994"/>
      <c r="E343" s="994"/>
      <c r="F343" s="994"/>
      <c r="G343" s="994"/>
      <c r="H343" s="994"/>
      <c r="I343" s="994"/>
      <c r="J343" s="994"/>
      <c r="K343" s="994"/>
      <c r="L343" s="994"/>
      <c r="M343" s="994"/>
      <c r="N343" s="994"/>
      <c r="O343" s="994"/>
      <c r="P343" s="994"/>
      <c r="Q343" s="994"/>
      <c r="R343" s="994"/>
      <c r="S343" s="1198"/>
    </row>
    <row r="344" spans="1:19" s="2" customFormat="1">
      <c r="A344" s="70"/>
      <c r="B344" s="18"/>
      <c r="C344" s="18"/>
      <c r="D344" s="18"/>
      <c r="E344" s="18"/>
      <c r="F344" s="18"/>
      <c r="G344" s="18"/>
      <c r="H344" s="18"/>
      <c r="I344" s="18"/>
      <c r="J344" s="18"/>
      <c r="K344" s="18"/>
      <c r="L344" s="18"/>
      <c r="M344" s="18"/>
      <c r="N344" s="18"/>
      <c r="O344" s="18"/>
      <c r="P344" s="18"/>
      <c r="Q344" s="18"/>
      <c r="R344" s="18"/>
      <c r="S344" s="71"/>
    </row>
    <row r="345" spans="1:19">
      <c r="A345" s="1197" t="s">
        <v>79</v>
      </c>
      <c r="B345" s="994"/>
      <c r="C345" s="994"/>
      <c r="D345" s="994"/>
      <c r="E345" s="994"/>
      <c r="F345" s="994"/>
      <c r="G345" s="994"/>
      <c r="H345" s="994"/>
      <c r="I345" s="994"/>
      <c r="J345" s="994"/>
      <c r="K345" s="994"/>
      <c r="L345" s="994"/>
      <c r="M345" s="994"/>
      <c r="N345" s="994"/>
      <c r="O345" s="994"/>
      <c r="P345" s="994"/>
      <c r="Q345" s="994"/>
      <c r="R345" s="994"/>
      <c r="S345" s="1198"/>
    </row>
    <row r="346" spans="1:19" s="2" customFormat="1">
      <c r="A346" s="70"/>
      <c r="B346" s="18"/>
      <c r="C346" s="18"/>
      <c r="D346" s="18"/>
      <c r="E346" s="18"/>
      <c r="F346" s="18"/>
      <c r="G346" s="18"/>
      <c r="H346" s="18"/>
      <c r="I346" s="18"/>
      <c r="J346" s="18"/>
      <c r="K346" s="18"/>
      <c r="L346" s="18"/>
      <c r="M346" s="18"/>
      <c r="N346" s="18"/>
      <c r="O346" s="18"/>
      <c r="P346" s="18"/>
      <c r="Q346" s="18"/>
      <c r="R346" s="18"/>
      <c r="S346" s="71"/>
    </row>
    <row r="347" spans="1:19">
      <c r="A347" s="1197" t="s">
        <v>80</v>
      </c>
      <c r="B347" s="994"/>
      <c r="C347" s="994"/>
      <c r="D347" s="994"/>
      <c r="E347" s="994"/>
      <c r="F347" s="994"/>
      <c r="G347" s="994"/>
      <c r="H347" s="994"/>
      <c r="I347" s="994"/>
      <c r="J347" s="994"/>
      <c r="K347" s="994"/>
      <c r="L347" s="994"/>
      <c r="M347" s="994"/>
      <c r="N347" s="994"/>
      <c r="O347" s="994"/>
      <c r="P347" s="994"/>
      <c r="Q347" s="994"/>
      <c r="R347" s="994"/>
      <c r="S347" s="1198"/>
    </row>
    <row r="348" spans="1:19" s="2" customFormat="1">
      <c r="A348" s="70"/>
      <c r="B348" s="18"/>
      <c r="C348" s="18"/>
      <c r="D348" s="18"/>
      <c r="E348" s="18"/>
      <c r="F348" s="18"/>
      <c r="G348" s="18"/>
      <c r="H348" s="18"/>
      <c r="I348" s="18"/>
      <c r="J348" s="18"/>
      <c r="K348" s="18"/>
      <c r="L348" s="18"/>
      <c r="M348" s="18"/>
      <c r="N348" s="18"/>
      <c r="O348" s="18"/>
      <c r="P348" s="18"/>
      <c r="Q348" s="18"/>
      <c r="R348" s="18"/>
      <c r="S348" s="71"/>
    </row>
    <row r="349" spans="1:19">
      <c r="A349" s="1203" t="s">
        <v>3655</v>
      </c>
      <c r="B349" s="1204"/>
      <c r="C349" s="1204"/>
      <c r="D349" s="1204"/>
      <c r="E349" s="1204"/>
      <c r="F349" s="1204"/>
      <c r="G349" s="1204"/>
      <c r="H349" s="1204"/>
      <c r="I349" s="1204"/>
      <c r="J349" s="1204"/>
      <c r="K349" s="1204"/>
      <c r="L349" s="1204"/>
      <c r="M349" s="1204"/>
      <c r="N349" s="1204"/>
      <c r="O349" s="1204"/>
      <c r="P349" s="1204"/>
      <c r="Q349" s="1204"/>
      <c r="R349" s="1204"/>
      <c r="S349" s="1205"/>
    </row>
    <row r="350" spans="1:19" s="172" customFormat="1">
      <c r="A350" s="75">
        <f>SUM(A348,A346,A344,A342,A340,A338,A336,A334,A332,A330,A328,A326)</f>
        <v>0</v>
      </c>
      <c r="B350" s="203">
        <f t="shared" ref="B350:S350" si="8">SUM(B348,B346,B344,B342,B340,B338,B336,B334,B332,B330,B328,B326)</f>
        <v>0</v>
      </c>
      <c r="C350" s="203">
        <f t="shared" si="8"/>
        <v>0</v>
      </c>
      <c r="D350" s="203">
        <f t="shared" si="8"/>
        <v>0</v>
      </c>
      <c r="E350" s="203">
        <f t="shared" si="8"/>
        <v>0</v>
      </c>
      <c r="F350" s="203">
        <f t="shared" si="8"/>
        <v>0</v>
      </c>
      <c r="G350" s="203">
        <f t="shared" si="8"/>
        <v>0</v>
      </c>
      <c r="H350" s="203">
        <f t="shared" si="8"/>
        <v>0</v>
      </c>
      <c r="I350" s="203">
        <f t="shared" si="8"/>
        <v>0</v>
      </c>
      <c r="J350" s="203">
        <f t="shared" si="8"/>
        <v>0</v>
      </c>
      <c r="K350" s="203">
        <f t="shared" si="8"/>
        <v>0</v>
      </c>
      <c r="L350" s="203">
        <f t="shared" si="8"/>
        <v>0</v>
      </c>
      <c r="M350" s="203">
        <f t="shared" si="8"/>
        <v>0</v>
      </c>
      <c r="N350" s="203">
        <f t="shared" si="8"/>
        <v>0</v>
      </c>
      <c r="O350" s="203">
        <f t="shared" si="8"/>
        <v>0</v>
      </c>
      <c r="P350" s="203">
        <f t="shared" si="8"/>
        <v>0</v>
      </c>
      <c r="Q350" s="203">
        <f t="shared" si="8"/>
        <v>0</v>
      </c>
      <c r="R350" s="203">
        <f t="shared" si="8"/>
        <v>0</v>
      </c>
      <c r="S350" s="203">
        <f t="shared" si="8"/>
        <v>0</v>
      </c>
    </row>
    <row r="351" spans="1:19" ht="15.75" thickBot="1">
      <c r="A351" s="1210"/>
      <c r="B351" s="1211"/>
      <c r="C351" s="1211"/>
      <c r="D351" s="1211"/>
      <c r="E351" s="1211"/>
      <c r="F351" s="1211"/>
      <c r="G351" s="1211"/>
      <c r="H351" s="1211"/>
      <c r="I351" s="1211"/>
      <c r="J351" s="1211"/>
      <c r="K351" s="1211"/>
      <c r="L351" s="1211"/>
      <c r="M351" s="1211"/>
      <c r="N351" s="1211"/>
      <c r="O351" s="1211"/>
      <c r="P351" s="1211"/>
      <c r="Q351" s="1211"/>
      <c r="R351" s="1211"/>
      <c r="S351" s="1212"/>
    </row>
    <row r="352" spans="1:19" ht="24" customHeight="1">
      <c r="A352" s="1188" t="s">
        <v>2289</v>
      </c>
      <c r="B352" s="1208"/>
      <c r="C352" s="1208"/>
      <c r="D352" s="1208"/>
      <c r="E352" s="1208"/>
      <c r="F352" s="1208"/>
      <c r="G352" s="1208"/>
      <c r="H352" s="1208"/>
      <c r="I352" s="1208"/>
      <c r="J352" s="1208"/>
      <c r="K352" s="1208"/>
      <c r="L352" s="1208"/>
      <c r="M352" s="1208"/>
      <c r="N352" s="1208"/>
      <c r="O352" s="1208"/>
      <c r="P352" s="1208"/>
      <c r="Q352" s="1208"/>
      <c r="R352" s="1208"/>
      <c r="S352" s="1209"/>
    </row>
    <row r="353" spans="1:19">
      <c r="A353" s="1191" t="s">
        <v>2101</v>
      </c>
      <c r="B353" s="977"/>
      <c r="C353" s="977"/>
      <c r="D353" s="977"/>
      <c r="E353" s="977"/>
      <c r="F353" s="977"/>
      <c r="G353" s="977"/>
      <c r="H353" s="977"/>
      <c r="I353" s="977"/>
      <c r="J353" s="977"/>
      <c r="K353" s="977"/>
      <c r="L353" s="977"/>
      <c r="M353" s="977"/>
      <c r="N353" s="977"/>
      <c r="O353" s="977"/>
      <c r="P353" s="977"/>
      <c r="Q353" s="977"/>
      <c r="R353" s="977"/>
      <c r="S353" s="1192"/>
    </row>
    <row r="354" spans="1:19">
      <c r="A354" s="1191" t="s">
        <v>2102</v>
      </c>
      <c r="B354" s="977"/>
      <c r="C354" s="977"/>
      <c r="D354" s="977"/>
      <c r="E354" s="977"/>
      <c r="F354" s="977"/>
      <c r="G354" s="977"/>
      <c r="H354" s="977"/>
      <c r="I354" s="977"/>
      <c r="J354" s="977"/>
      <c r="K354" s="977"/>
      <c r="L354" s="977"/>
      <c r="M354" s="977"/>
      <c r="N354" s="977"/>
      <c r="O354" s="977"/>
      <c r="P354" s="977"/>
      <c r="Q354" s="977"/>
      <c r="R354" s="977"/>
      <c r="S354" s="1192"/>
    </row>
    <row r="355" spans="1:19">
      <c r="A355" s="1191" t="s">
        <v>2103</v>
      </c>
      <c r="B355" s="977"/>
      <c r="C355" s="977"/>
      <c r="D355" s="977"/>
      <c r="E355" s="977"/>
      <c r="F355" s="977"/>
      <c r="G355" s="977"/>
      <c r="H355" s="977"/>
      <c r="I355" s="977"/>
      <c r="J355" s="977"/>
      <c r="K355" s="977"/>
      <c r="L355" s="977"/>
      <c r="M355" s="977"/>
      <c r="N355" s="977"/>
      <c r="O355" s="977"/>
      <c r="P355" s="977"/>
      <c r="Q355" s="977"/>
      <c r="R355" s="977"/>
      <c r="S355" s="1192"/>
    </row>
    <row r="356" spans="1:19">
      <c r="A356" s="1191" t="s">
        <v>2104</v>
      </c>
      <c r="B356" s="977"/>
      <c r="C356" s="977"/>
      <c r="D356" s="977"/>
      <c r="E356" s="977"/>
      <c r="F356" s="977"/>
      <c r="G356" s="977"/>
      <c r="H356" s="977"/>
      <c r="I356" s="977"/>
      <c r="J356" s="977"/>
      <c r="K356" s="977"/>
      <c r="L356" s="977"/>
      <c r="M356" s="977"/>
      <c r="N356" s="977"/>
      <c r="O356" s="977"/>
      <c r="P356" s="977"/>
      <c r="Q356" s="977"/>
      <c r="R356" s="977"/>
      <c r="S356" s="1192"/>
    </row>
    <row r="357" spans="1:19">
      <c r="A357" s="1191" t="s">
        <v>2105</v>
      </c>
      <c r="B357" s="977"/>
      <c r="C357" s="977"/>
      <c r="D357" s="977"/>
      <c r="E357" s="977"/>
      <c r="F357" s="977"/>
      <c r="G357" s="977"/>
      <c r="H357" s="977"/>
      <c r="I357" s="977"/>
      <c r="J357" s="977"/>
      <c r="K357" s="977"/>
      <c r="L357" s="977"/>
      <c r="M357" s="977"/>
      <c r="N357" s="977"/>
      <c r="O357" s="977"/>
      <c r="P357" s="977"/>
      <c r="Q357" s="977"/>
      <c r="R357" s="977"/>
      <c r="S357" s="1192"/>
    </row>
    <row r="358" spans="1:19">
      <c r="A358" s="1191" t="s">
        <v>2106</v>
      </c>
      <c r="B358" s="977"/>
      <c r="C358" s="977"/>
      <c r="D358" s="977"/>
      <c r="E358" s="977"/>
      <c r="F358" s="977"/>
      <c r="G358" s="977"/>
      <c r="H358" s="977"/>
      <c r="I358" s="977"/>
      <c r="J358" s="977"/>
      <c r="K358" s="977"/>
      <c r="L358" s="977"/>
      <c r="M358" s="977"/>
      <c r="N358" s="977"/>
      <c r="O358" s="977"/>
      <c r="P358" s="977"/>
      <c r="Q358" s="977"/>
      <c r="R358" s="977"/>
      <c r="S358" s="1192"/>
    </row>
    <row r="359" spans="1:19">
      <c r="A359" s="1191" t="s">
        <v>280</v>
      </c>
      <c r="B359" s="977"/>
      <c r="C359" s="977"/>
      <c r="D359" s="977"/>
      <c r="E359" s="977"/>
      <c r="F359" s="977"/>
      <c r="G359" s="977"/>
      <c r="H359" s="977"/>
      <c r="I359" s="977"/>
      <c r="J359" s="977"/>
      <c r="K359" s="977"/>
      <c r="L359" s="977"/>
      <c r="M359" s="977"/>
      <c r="N359" s="977"/>
      <c r="O359" s="977"/>
      <c r="P359" s="977"/>
      <c r="Q359" s="977"/>
      <c r="R359" s="977"/>
      <c r="S359" s="1192"/>
    </row>
    <row r="360" spans="1:19">
      <c r="A360" s="1193" t="s">
        <v>2107</v>
      </c>
      <c r="B360" s="983"/>
      <c r="C360" s="983"/>
      <c r="D360" s="983"/>
      <c r="E360" s="983"/>
      <c r="F360" s="983"/>
      <c r="G360" s="983"/>
      <c r="H360" s="983"/>
      <c r="I360" s="983"/>
      <c r="J360" s="983"/>
      <c r="K360" s="983"/>
      <c r="L360" s="983"/>
      <c r="M360" s="983"/>
      <c r="N360" s="983"/>
      <c r="O360" s="983"/>
      <c r="P360" s="983"/>
      <c r="Q360" s="983"/>
      <c r="R360" s="983"/>
      <c r="S360" s="1194"/>
    </row>
    <row r="361" spans="1:19" ht="31.5" customHeight="1">
      <c r="A361" s="1195" t="s">
        <v>41</v>
      </c>
      <c r="B361" s="985"/>
      <c r="C361" s="985"/>
      <c r="D361" s="985" t="s">
        <v>42</v>
      </c>
      <c r="E361" s="985"/>
      <c r="F361" s="985" t="s">
        <v>43</v>
      </c>
      <c r="G361" s="985"/>
      <c r="H361" s="985"/>
      <c r="I361" s="985" t="s">
        <v>44</v>
      </c>
      <c r="J361" s="985"/>
      <c r="K361" s="986" t="s">
        <v>45</v>
      </c>
      <c r="L361" s="987"/>
      <c r="M361" s="987"/>
      <c r="N361" s="988"/>
      <c r="O361" s="989" t="s">
        <v>46</v>
      </c>
      <c r="P361" s="989"/>
      <c r="Q361" s="990"/>
      <c r="R361" s="985" t="s">
        <v>47</v>
      </c>
      <c r="S361" s="1196"/>
    </row>
    <row r="362" spans="1:19" ht="30.75" customHeight="1">
      <c r="A362" s="1202" t="s">
        <v>48</v>
      </c>
      <c r="B362" s="991" t="s">
        <v>49</v>
      </c>
      <c r="C362" s="1002" t="s">
        <v>50</v>
      </c>
      <c r="D362" s="991" t="s">
        <v>51</v>
      </c>
      <c r="E362" s="991" t="s">
        <v>52</v>
      </c>
      <c r="F362" s="986" t="s">
        <v>53</v>
      </c>
      <c r="G362" s="992"/>
      <c r="H362" s="993"/>
      <c r="I362" s="991" t="s">
        <v>54</v>
      </c>
      <c r="J362" s="991" t="s">
        <v>55</v>
      </c>
      <c r="K362" s="986" t="s">
        <v>56</v>
      </c>
      <c r="L362" s="993"/>
      <c r="M362" s="986" t="s">
        <v>57</v>
      </c>
      <c r="N362" s="993"/>
      <c r="O362" s="991" t="s">
        <v>58</v>
      </c>
      <c r="P362" s="991" t="s">
        <v>59</v>
      </c>
      <c r="Q362" s="991" t="s">
        <v>60</v>
      </c>
      <c r="R362" s="991" t="s">
        <v>61</v>
      </c>
      <c r="S362" s="1201" t="s">
        <v>62</v>
      </c>
    </row>
    <row r="363" spans="1:19" ht="58.5" customHeight="1">
      <c r="A363" s="1195"/>
      <c r="B363" s="985"/>
      <c r="C363" s="1003"/>
      <c r="D363" s="985"/>
      <c r="E363" s="985"/>
      <c r="F363" s="136" t="s">
        <v>63</v>
      </c>
      <c r="G363" s="136" t="s">
        <v>64</v>
      </c>
      <c r="H363" s="136" t="s">
        <v>65</v>
      </c>
      <c r="I363" s="985"/>
      <c r="J363" s="985"/>
      <c r="K363" s="139" t="s">
        <v>66</v>
      </c>
      <c r="L363" s="139" t="s">
        <v>67</v>
      </c>
      <c r="M363" s="139" t="s">
        <v>68</v>
      </c>
      <c r="N363" s="139" t="s">
        <v>67</v>
      </c>
      <c r="O363" s="985"/>
      <c r="P363" s="985"/>
      <c r="Q363" s="985"/>
      <c r="R363" s="985"/>
      <c r="S363" s="1196"/>
    </row>
    <row r="364" spans="1:19">
      <c r="A364" s="1197" t="s">
        <v>69</v>
      </c>
      <c r="B364" s="994"/>
      <c r="C364" s="994"/>
      <c r="D364" s="994"/>
      <c r="E364" s="994"/>
      <c r="F364" s="994"/>
      <c r="G364" s="994"/>
      <c r="H364" s="994"/>
      <c r="I364" s="994"/>
      <c r="J364" s="994"/>
      <c r="K364" s="994"/>
      <c r="L364" s="994"/>
      <c r="M364" s="994"/>
      <c r="N364" s="994"/>
      <c r="O364" s="994"/>
      <c r="P364" s="994"/>
      <c r="Q364" s="994"/>
      <c r="R364" s="994"/>
      <c r="S364" s="1198"/>
    </row>
    <row r="365" spans="1:19" s="2" customFormat="1">
      <c r="A365" s="70">
        <v>0</v>
      </c>
      <c r="B365" s="18">
        <v>0</v>
      </c>
      <c r="C365" s="18">
        <v>0</v>
      </c>
      <c r="D365" s="18">
        <v>0</v>
      </c>
      <c r="E365" s="18">
        <v>0</v>
      </c>
      <c r="F365" s="18">
        <v>0</v>
      </c>
      <c r="G365" s="18">
        <v>0</v>
      </c>
      <c r="H365" s="18">
        <v>0</v>
      </c>
      <c r="I365" s="18">
        <v>0</v>
      </c>
      <c r="J365" s="18">
        <v>0</v>
      </c>
      <c r="K365" s="18">
        <v>0</v>
      </c>
      <c r="L365" s="18">
        <v>0</v>
      </c>
      <c r="M365" s="18">
        <v>0</v>
      </c>
      <c r="N365" s="18">
        <v>0</v>
      </c>
      <c r="O365" s="18">
        <v>0</v>
      </c>
      <c r="P365" s="18">
        <v>0</v>
      </c>
      <c r="Q365" s="18">
        <v>0</v>
      </c>
      <c r="R365" s="18">
        <v>0</v>
      </c>
      <c r="S365" s="71">
        <v>0</v>
      </c>
    </row>
    <row r="366" spans="1:19">
      <c r="A366" s="1197" t="s">
        <v>70</v>
      </c>
      <c r="B366" s="994"/>
      <c r="C366" s="994"/>
      <c r="D366" s="994"/>
      <c r="E366" s="994"/>
      <c r="F366" s="994"/>
      <c r="G366" s="994"/>
      <c r="H366" s="994"/>
      <c r="I366" s="994"/>
      <c r="J366" s="994"/>
      <c r="K366" s="994"/>
      <c r="L366" s="994"/>
      <c r="M366" s="994"/>
      <c r="N366" s="994"/>
      <c r="O366" s="994"/>
      <c r="P366" s="994"/>
      <c r="Q366" s="994"/>
      <c r="R366" s="994"/>
      <c r="S366" s="1198"/>
    </row>
    <row r="367" spans="1:19" s="2" customFormat="1">
      <c r="A367" s="70">
        <v>0</v>
      </c>
      <c r="B367" s="18">
        <v>0</v>
      </c>
      <c r="C367" s="18">
        <v>0</v>
      </c>
      <c r="D367" s="18">
        <v>0</v>
      </c>
      <c r="E367" s="18">
        <v>0</v>
      </c>
      <c r="F367" s="18">
        <v>0</v>
      </c>
      <c r="G367" s="18">
        <v>0</v>
      </c>
      <c r="H367" s="18">
        <v>0</v>
      </c>
      <c r="I367" s="18">
        <v>0</v>
      </c>
      <c r="J367" s="18">
        <v>0</v>
      </c>
      <c r="K367" s="18">
        <v>0</v>
      </c>
      <c r="L367" s="18">
        <v>0</v>
      </c>
      <c r="M367" s="18">
        <v>0</v>
      </c>
      <c r="N367" s="18">
        <v>0</v>
      </c>
      <c r="O367" s="18">
        <v>0</v>
      </c>
      <c r="P367" s="18">
        <v>0</v>
      </c>
      <c r="Q367" s="18">
        <v>0</v>
      </c>
      <c r="R367" s="18">
        <v>0</v>
      </c>
      <c r="S367" s="71">
        <v>0</v>
      </c>
    </row>
    <row r="368" spans="1:19">
      <c r="A368" s="1197" t="s">
        <v>71</v>
      </c>
      <c r="B368" s="994"/>
      <c r="C368" s="994"/>
      <c r="D368" s="994"/>
      <c r="E368" s="994"/>
      <c r="F368" s="994"/>
      <c r="G368" s="994"/>
      <c r="H368" s="994"/>
      <c r="I368" s="994"/>
      <c r="J368" s="994"/>
      <c r="K368" s="994"/>
      <c r="L368" s="994"/>
      <c r="M368" s="994"/>
      <c r="N368" s="994"/>
      <c r="O368" s="994"/>
      <c r="P368" s="994"/>
      <c r="Q368" s="994"/>
      <c r="R368" s="994"/>
      <c r="S368" s="1198"/>
    </row>
    <row r="369" spans="1:19" s="2" customFormat="1">
      <c r="A369" s="70">
        <v>0</v>
      </c>
      <c r="B369" s="18">
        <v>0</v>
      </c>
      <c r="C369" s="18">
        <v>0</v>
      </c>
      <c r="D369" s="18">
        <v>0</v>
      </c>
      <c r="E369" s="18">
        <v>0</v>
      </c>
      <c r="F369" s="18">
        <v>0</v>
      </c>
      <c r="G369" s="18">
        <v>0</v>
      </c>
      <c r="H369" s="18">
        <v>0</v>
      </c>
      <c r="I369" s="18">
        <v>0</v>
      </c>
      <c r="J369" s="18">
        <v>0</v>
      </c>
      <c r="K369" s="18">
        <v>0</v>
      </c>
      <c r="L369" s="18">
        <v>0</v>
      </c>
      <c r="M369" s="18">
        <v>0</v>
      </c>
      <c r="N369" s="18">
        <v>0</v>
      </c>
      <c r="O369" s="18">
        <v>0</v>
      </c>
      <c r="P369" s="18">
        <v>0</v>
      </c>
      <c r="Q369" s="18">
        <v>0</v>
      </c>
      <c r="R369" s="18">
        <v>0</v>
      </c>
      <c r="S369" s="71">
        <v>0</v>
      </c>
    </row>
    <row r="370" spans="1:19">
      <c r="A370" s="1197" t="s">
        <v>72</v>
      </c>
      <c r="B370" s="994"/>
      <c r="C370" s="994"/>
      <c r="D370" s="994"/>
      <c r="E370" s="994"/>
      <c r="F370" s="994"/>
      <c r="G370" s="994"/>
      <c r="H370" s="994"/>
      <c r="I370" s="994"/>
      <c r="J370" s="994"/>
      <c r="K370" s="994"/>
      <c r="L370" s="994"/>
      <c r="M370" s="994"/>
      <c r="N370" s="994"/>
      <c r="O370" s="994"/>
      <c r="P370" s="994"/>
      <c r="Q370" s="994"/>
      <c r="R370" s="994"/>
      <c r="S370" s="1198"/>
    </row>
    <row r="371" spans="1:19" s="2" customFormat="1">
      <c r="A371" s="70">
        <v>0</v>
      </c>
      <c r="B371" s="18">
        <v>0</v>
      </c>
      <c r="C371" s="18">
        <v>0</v>
      </c>
      <c r="D371" s="18">
        <v>0</v>
      </c>
      <c r="E371" s="18">
        <v>0</v>
      </c>
      <c r="F371" s="18">
        <v>0</v>
      </c>
      <c r="G371" s="18">
        <v>0</v>
      </c>
      <c r="H371" s="18">
        <v>0</v>
      </c>
      <c r="I371" s="18">
        <v>0</v>
      </c>
      <c r="J371" s="18">
        <v>0</v>
      </c>
      <c r="K371" s="18">
        <v>0</v>
      </c>
      <c r="L371" s="18">
        <v>0</v>
      </c>
      <c r="M371" s="18">
        <v>0</v>
      </c>
      <c r="N371" s="18">
        <v>0</v>
      </c>
      <c r="O371" s="18">
        <v>0</v>
      </c>
      <c r="P371" s="18">
        <v>0</v>
      </c>
      <c r="Q371" s="18">
        <v>0</v>
      </c>
      <c r="R371" s="18">
        <v>0</v>
      </c>
      <c r="S371" s="71">
        <v>0</v>
      </c>
    </row>
    <row r="372" spans="1:19">
      <c r="A372" s="1199" t="s">
        <v>73</v>
      </c>
      <c r="B372" s="995"/>
      <c r="C372" s="995"/>
      <c r="D372" s="995"/>
      <c r="E372" s="995"/>
      <c r="F372" s="995"/>
      <c r="G372" s="995"/>
      <c r="H372" s="995"/>
      <c r="I372" s="995"/>
      <c r="J372" s="995"/>
      <c r="K372" s="995"/>
      <c r="L372" s="995"/>
      <c r="M372" s="995"/>
      <c r="N372" s="995"/>
      <c r="O372" s="995"/>
      <c r="P372" s="995"/>
      <c r="Q372" s="995"/>
      <c r="R372" s="995"/>
      <c r="S372" s="1200"/>
    </row>
    <row r="373" spans="1:19" s="2" customFormat="1">
      <c r="A373" s="70"/>
      <c r="B373" s="18"/>
      <c r="C373" s="18"/>
      <c r="D373" s="18"/>
      <c r="E373" s="18"/>
      <c r="F373" s="18"/>
      <c r="G373" s="18"/>
      <c r="H373" s="18"/>
      <c r="I373" s="18"/>
      <c r="J373" s="18"/>
      <c r="K373" s="18"/>
      <c r="L373" s="18"/>
      <c r="M373" s="18"/>
      <c r="N373" s="18"/>
      <c r="O373" s="18"/>
      <c r="P373" s="18"/>
      <c r="Q373" s="18"/>
      <c r="R373" s="18"/>
      <c r="S373" s="71"/>
    </row>
    <row r="374" spans="1:19">
      <c r="A374" s="1197" t="s">
        <v>74</v>
      </c>
      <c r="B374" s="994"/>
      <c r="C374" s="994"/>
      <c r="D374" s="994"/>
      <c r="E374" s="994"/>
      <c r="F374" s="994"/>
      <c r="G374" s="994"/>
      <c r="H374" s="994"/>
      <c r="I374" s="994"/>
      <c r="J374" s="994"/>
      <c r="K374" s="994"/>
      <c r="L374" s="994"/>
      <c r="M374" s="994"/>
      <c r="N374" s="994"/>
      <c r="O374" s="994"/>
      <c r="P374" s="994"/>
      <c r="Q374" s="994"/>
      <c r="R374" s="994"/>
      <c r="S374" s="1198"/>
    </row>
    <row r="375" spans="1:19" s="2" customFormat="1">
      <c r="A375" s="70"/>
      <c r="B375" s="18"/>
      <c r="C375" s="18"/>
      <c r="D375" s="18"/>
      <c r="E375" s="18"/>
      <c r="F375" s="18"/>
      <c r="G375" s="18"/>
      <c r="H375" s="18"/>
      <c r="I375" s="18"/>
      <c r="J375" s="18"/>
      <c r="K375" s="18"/>
      <c r="L375" s="18"/>
      <c r="M375" s="18"/>
      <c r="N375" s="18"/>
      <c r="O375" s="18"/>
      <c r="P375" s="18"/>
      <c r="Q375" s="18"/>
      <c r="R375" s="18"/>
      <c r="S375" s="71"/>
    </row>
    <row r="376" spans="1:19">
      <c r="A376" s="1197" t="s">
        <v>75</v>
      </c>
      <c r="B376" s="994"/>
      <c r="C376" s="994"/>
      <c r="D376" s="994"/>
      <c r="E376" s="994"/>
      <c r="F376" s="994"/>
      <c r="G376" s="994"/>
      <c r="H376" s="994"/>
      <c r="I376" s="994"/>
      <c r="J376" s="994"/>
      <c r="K376" s="994"/>
      <c r="L376" s="994"/>
      <c r="M376" s="994"/>
      <c r="N376" s="994"/>
      <c r="O376" s="994"/>
      <c r="P376" s="994"/>
      <c r="Q376" s="994"/>
      <c r="R376" s="994"/>
      <c r="S376" s="1198"/>
    </row>
    <row r="377" spans="1:19" s="2" customFormat="1">
      <c r="A377" s="70"/>
      <c r="B377" s="18"/>
      <c r="C377" s="18"/>
      <c r="D377" s="18"/>
      <c r="E377" s="18"/>
      <c r="F377" s="18"/>
      <c r="G377" s="18"/>
      <c r="H377" s="18"/>
      <c r="I377" s="18"/>
      <c r="J377" s="18"/>
      <c r="K377" s="18"/>
      <c r="L377" s="18"/>
      <c r="M377" s="18"/>
      <c r="N377" s="18"/>
      <c r="O377" s="18"/>
      <c r="P377" s="18"/>
      <c r="Q377" s="18"/>
      <c r="R377" s="18"/>
      <c r="S377" s="71"/>
    </row>
    <row r="378" spans="1:19">
      <c r="A378" s="1197" t="s">
        <v>76</v>
      </c>
      <c r="B378" s="994"/>
      <c r="C378" s="994"/>
      <c r="D378" s="994"/>
      <c r="E378" s="994"/>
      <c r="F378" s="994"/>
      <c r="G378" s="994"/>
      <c r="H378" s="994"/>
      <c r="I378" s="994"/>
      <c r="J378" s="994"/>
      <c r="K378" s="994"/>
      <c r="L378" s="994"/>
      <c r="M378" s="994"/>
      <c r="N378" s="994"/>
      <c r="O378" s="994"/>
      <c r="P378" s="994"/>
      <c r="Q378" s="994"/>
      <c r="R378" s="994"/>
      <c r="S378" s="1198"/>
    </row>
    <row r="379" spans="1:19" s="2" customFormat="1">
      <c r="A379" s="70"/>
      <c r="B379" s="18"/>
      <c r="C379" s="18"/>
      <c r="D379" s="18"/>
      <c r="E379" s="18"/>
      <c r="F379" s="18"/>
      <c r="G379" s="18"/>
      <c r="H379" s="18"/>
      <c r="I379" s="18"/>
      <c r="J379" s="18"/>
      <c r="K379" s="18"/>
      <c r="L379" s="18"/>
      <c r="M379" s="18"/>
      <c r="N379" s="18"/>
      <c r="O379" s="18"/>
      <c r="P379" s="18"/>
      <c r="Q379" s="18"/>
      <c r="R379" s="18"/>
      <c r="S379" s="71"/>
    </row>
    <row r="380" spans="1:19">
      <c r="A380" s="1197" t="s">
        <v>77</v>
      </c>
      <c r="B380" s="994"/>
      <c r="C380" s="994"/>
      <c r="D380" s="994"/>
      <c r="E380" s="994"/>
      <c r="F380" s="994"/>
      <c r="G380" s="994"/>
      <c r="H380" s="994"/>
      <c r="I380" s="994"/>
      <c r="J380" s="994"/>
      <c r="K380" s="994"/>
      <c r="L380" s="994"/>
      <c r="M380" s="994"/>
      <c r="N380" s="994"/>
      <c r="O380" s="994"/>
      <c r="P380" s="994"/>
      <c r="Q380" s="994"/>
      <c r="R380" s="994"/>
      <c r="S380" s="1198"/>
    </row>
    <row r="381" spans="1:19" s="2" customFormat="1">
      <c r="A381" s="70"/>
      <c r="B381" s="18"/>
      <c r="C381" s="18"/>
      <c r="D381" s="18"/>
      <c r="E381" s="18"/>
      <c r="F381" s="18"/>
      <c r="G381" s="18"/>
      <c r="H381" s="18"/>
      <c r="I381" s="18"/>
      <c r="J381" s="18"/>
      <c r="K381" s="18"/>
      <c r="L381" s="18"/>
      <c r="M381" s="18"/>
      <c r="N381" s="18"/>
      <c r="O381" s="18"/>
      <c r="P381" s="18"/>
      <c r="Q381" s="18"/>
      <c r="R381" s="18"/>
      <c r="S381" s="71"/>
    </row>
    <row r="382" spans="1:19">
      <c r="A382" s="1197" t="s">
        <v>78</v>
      </c>
      <c r="B382" s="994"/>
      <c r="C382" s="994"/>
      <c r="D382" s="994"/>
      <c r="E382" s="994"/>
      <c r="F382" s="994"/>
      <c r="G382" s="994"/>
      <c r="H382" s="994"/>
      <c r="I382" s="994"/>
      <c r="J382" s="994"/>
      <c r="K382" s="994"/>
      <c r="L382" s="994"/>
      <c r="M382" s="994"/>
      <c r="N382" s="994"/>
      <c r="O382" s="994"/>
      <c r="P382" s="994"/>
      <c r="Q382" s="994"/>
      <c r="R382" s="994"/>
      <c r="S382" s="1198"/>
    </row>
    <row r="383" spans="1:19" s="2" customFormat="1">
      <c r="A383" s="70"/>
      <c r="B383" s="18"/>
      <c r="C383" s="18"/>
      <c r="D383" s="18"/>
      <c r="E383" s="18"/>
      <c r="F383" s="18"/>
      <c r="G383" s="18"/>
      <c r="H383" s="18"/>
      <c r="I383" s="18"/>
      <c r="J383" s="18"/>
      <c r="K383" s="18"/>
      <c r="L383" s="18"/>
      <c r="M383" s="18"/>
      <c r="N383" s="18"/>
      <c r="O383" s="18"/>
      <c r="P383" s="18"/>
      <c r="Q383" s="18"/>
      <c r="R383" s="18"/>
      <c r="S383" s="71"/>
    </row>
    <row r="384" spans="1:19">
      <c r="A384" s="1197" t="s">
        <v>79</v>
      </c>
      <c r="B384" s="994"/>
      <c r="C384" s="994"/>
      <c r="D384" s="994"/>
      <c r="E384" s="994"/>
      <c r="F384" s="994"/>
      <c r="G384" s="994"/>
      <c r="H384" s="994"/>
      <c r="I384" s="994"/>
      <c r="J384" s="994"/>
      <c r="K384" s="994"/>
      <c r="L384" s="994"/>
      <c r="M384" s="994"/>
      <c r="N384" s="994"/>
      <c r="O384" s="994"/>
      <c r="P384" s="994"/>
      <c r="Q384" s="994"/>
      <c r="R384" s="994"/>
      <c r="S384" s="1198"/>
    </row>
    <row r="385" spans="1:19" s="2" customFormat="1">
      <c r="A385" s="70"/>
      <c r="B385" s="18"/>
      <c r="C385" s="18"/>
      <c r="D385" s="18"/>
      <c r="E385" s="18"/>
      <c r="F385" s="18"/>
      <c r="G385" s="18"/>
      <c r="H385" s="18"/>
      <c r="I385" s="18"/>
      <c r="J385" s="18"/>
      <c r="K385" s="18"/>
      <c r="L385" s="18"/>
      <c r="M385" s="18"/>
      <c r="N385" s="18"/>
      <c r="O385" s="18"/>
      <c r="P385" s="18"/>
      <c r="Q385" s="18"/>
      <c r="R385" s="18"/>
      <c r="S385" s="71"/>
    </row>
    <row r="386" spans="1:19">
      <c r="A386" s="1197" t="s">
        <v>80</v>
      </c>
      <c r="B386" s="994"/>
      <c r="C386" s="994"/>
      <c r="D386" s="994"/>
      <c r="E386" s="994"/>
      <c r="F386" s="994"/>
      <c r="G386" s="994"/>
      <c r="H386" s="994"/>
      <c r="I386" s="994"/>
      <c r="J386" s="994"/>
      <c r="K386" s="994"/>
      <c r="L386" s="994"/>
      <c r="M386" s="994"/>
      <c r="N386" s="994"/>
      <c r="O386" s="994"/>
      <c r="P386" s="994"/>
      <c r="Q386" s="994"/>
      <c r="R386" s="994"/>
      <c r="S386" s="1198"/>
    </row>
    <row r="387" spans="1:19" s="2" customFormat="1">
      <c r="A387" s="70"/>
      <c r="B387" s="18"/>
      <c r="C387" s="18"/>
      <c r="D387" s="18"/>
      <c r="E387" s="18"/>
      <c r="F387" s="18"/>
      <c r="G387" s="18"/>
      <c r="H387" s="18"/>
      <c r="I387" s="18"/>
      <c r="J387" s="18"/>
      <c r="K387" s="18"/>
      <c r="L387" s="18"/>
      <c r="M387" s="18"/>
      <c r="N387" s="18"/>
      <c r="O387" s="18"/>
      <c r="P387" s="18"/>
      <c r="Q387" s="18"/>
      <c r="R387" s="18"/>
      <c r="S387" s="71"/>
    </row>
    <row r="388" spans="1:19">
      <c r="A388" s="1203" t="s">
        <v>3655</v>
      </c>
      <c r="B388" s="1204"/>
      <c r="C388" s="1204"/>
      <c r="D388" s="1204"/>
      <c r="E388" s="1204"/>
      <c r="F388" s="1204"/>
      <c r="G388" s="1204"/>
      <c r="H388" s="1204"/>
      <c r="I388" s="1204"/>
      <c r="J388" s="1204"/>
      <c r="K388" s="1204"/>
      <c r="L388" s="1204"/>
      <c r="M388" s="1204"/>
      <c r="N388" s="1204"/>
      <c r="O388" s="1204"/>
      <c r="P388" s="1204"/>
      <c r="Q388" s="1204"/>
      <c r="R388" s="1204"/>
      <c r="S388" s="1205"/>
    </row>
    <row r="389" spans="1:19" s="172" customFormat="1">
      <c r="A389" s="75">
        <f>SUM(A387,A385,A383,A381,A379,A377,A375,A373,A371,A369,A367,A365)</f>
        <v>0</v>
      </c>
      <c r="B389" s="203">
        <f t="shared" ref="B389:S389" si="9">SUM(B387,B385,B383,B381,B379,B377,B375,B373,B371,B369,B367,B365)</f>
        <v>0</v>
      </c>
      <c r="C389" s="203">
        <f t="shared" si="9"/>
        <v>0</v>
      </c>
      <c r="D389" s="203">
        <f t="shared" si="9"/>
        <v>0</v>
      </c>
      <c r="E389" s="203">
        <f t="shared" si="9"/>
        <v>0</v>
      </c>
      <c r="F389" s="203">
        <f t="shared" si="9"/>
        <v>0</v>
      </c>
      <c r="G389" s="203">
        <f t="shared" si="9"/>
        <v>0</v>
      </c>
      <c r="H389" s="203">
        <f t="shared" si="9"/>
        <v>0</v>
      </c>
      <c r="I389" s="203">
        <f t="shared" si="9"/>
        <v>0</v>
      </c>
      <c r="J389" s="203">
        <f t="shared" si="9"/>
        <v>0</v>
      </c>
      <c r="K389" s="203">
        <f t="shared" si="9"/>
        <v>0</v>
      </c>
      <c r="L389" s="203">
        <f t="shared" si="9"/>
        <v>0</v>
      </c>
      <c r="M389" s="203">
        <f t="shared" si="9"/>
        <v>0</v>
      </c>
      <c r="N389" s="203">
        <f t="shared" si="9"/>
        <v>0</v>
      </c>
      <c r="O389" s="203">
        <f t="shared" si="9"/>
        <v>0</v>
      </c>
      <c r="P389" s="203">
        <f t="shared" si="9"/>
        <v>0</v>
      </c>
      <c r="Q389" s="203">
        <f t="shared" si="9"/>
        <v>0</v>
      </c>
      <c r="R389" s="203">
        <f t="shared" si="9"/>
        <v>0</v>
      </c>
      <c r="S389" s="203">
        <f t="shared" si="9"/>
        <v>0</v>
      </c>
    </row>
    <row r="390" spans="1:19" ht="15.75" thickBot="1">
      <c r="A390" s="1210"/>
      <c r="B390" s="1211"/>
      <c r="C390" s="1211"/>
      <c r="D390" s="1211"/>
      <c r="E390" s="1211"/>
      <c r="F390" s="1211"/>
      <c r="G390" s="1211"/>
      <c r="H390" s="1211"/>
      <c r="I390" s="1211"/>
      <c r="J390" s="1211"/>
      <c r="K390" s="1211"/>
      <c r="L390" s="1211"/>
      <c r="M390" s="1211"/>
      <c r="N390" s="1211"/>
      <c r="O390" s="1211"/>
      <c r="P390" s="1211"/>
      <c r="Q390" s="1211"/>
      <c r="R390" s="1211"/>
      <c r="S390" s="1212"/>
    </row>
    <row r="391" spans="1:19" ht="23.25" customHeight="1">
      <c r="A391" s="1188" t="s">
        <v>2290</v>
      </c>
      <c r="B391" s="1208"/>
      <c r="C391" s="1208"/>
      <c r="D391" s="1208"/>
      <c r="E391" s="1208"/>
      <c r="F391" s="1208"/>
      <c r="G391" s="1208"/>
      <c r="H391" s="1208"/>
      <c r="I391" s="1208"/>
      <c r="J391" s="1208"/>
      <c r="K391" s="1208"/>
      <c r="L391" s="1208"/>
      <c r="M391" s="1208"/>
      <c r="N391" s="1208"/>
      <c r="O391" s="1208"/>
      <c r="P391" s="1208"/>
      <c r="Q391" s="1208"/>
      <c r="R391" s="1208"/>
      <c r="S391" s="1209"/>
    </row>
    <row r="392" spans="1:19">
      <c r="A392" s="1191" t="s">
        <v>2108</v>
      </c>
      <c r="B392" s="977"/>
      <c r="C392" s="977"/>
      <c r="D392" s="977"/>
      <c r="E392" s="977"/>
      <c r="F392" s="977"/>
      <c r="G392" s="977"/>
      <c r="H392" s="977"/>
      <c r="I392" s="977"/>
      <c r="J392" s="977"/>
      <c r="K392" s="977"/>
      <c r="L392" s="977"/>
      <c r="M392" s="977"/>
      <c r="N392" s="977"/>
      <c r="O392" s="977"/>
      <c r="P392" s="977"/>
      <c r="Q392" s="977"/>
      <c r="R392" s="977"/>
      <c r="S392" s="1192"/>
    </row>
    <row r="393" spans="1:19">
      <c r="A393" s="1191" t="s">
        <v>2102</v>
      </c>
      <c r="B393" s="977"/>
      <c r="C393" s="977"/>
      <c r="D393" s="977"/>
      <c r="E393" s="977"/>
      <c r="F393" s="977"/>
      <c r="G393" s="977"/>
      <c r="H393" s="977"/>
      <c r="I393" s="977"/>
      <c r="J393" s="977"/>
      <c r="K393" s="977"/>
      <c r="L393" s="977"/>
      <c r="M393" s="977"/>
      <c r="N393" s="977"/>
      <c r="O393" s="977"/>
      <c r="P393" s="977"/>
      <c r="Q393" s="977"/>
      <c r="R393" s="977"/>
      <c r="S393" s="1192"/>
    </row>
    <row r="394" spans="1:19">
      <c r="A394" s="1191" t="s">
        <v>2109</v>
      </c>
      <c r="B394" s="977"/>
      <c r="C394" s="977"/>
      <c r="D394" s="977"/>
      <c r="E394" s="977"/>
      <c r="F394" s="977"/>
      <c r="G394" s="977"/>
      <c r="H394" s="977"/>
      <c r="I394" s="977"/>
      <c r="J394" s="977"/>
      <c r="K394" s="977"/>
      <c r="L394" s="977"/>
      <c r="M394" s="977"/>
      <c r="N394" s="977"/>
      <c r="O394" s="977"/>
      <c r="P394" s="977"/>
      <c r="Q394" s="977"/>
      <c r="R394" s="977"/>
      <c r="S394" s="1192"/>
    </row>
    <row r="395" spans="1:19">
      <c r="A395" s="1191" t="s">
        <v>2110</v>
      </c>
      <c r="B395" s="977"/>
      <c r="C395" s="977"/>
      <c r="D395" s="977"/>
      <c r="E395" s="977"/>
      <c r="F395" s="977"/>
      <c r="G395" s="977"/>
      <c r="H395" s="977"/>
      <c r="I395" s="977"/>
      <c r="J395" s="977"/>
      <c r="K395" s="977"/>
      <c r="L395" s="977"/>
      <c r="M395" s="977"/>
      <c r="N395" s="977"/>
      <c r="O395" s="977"/>
      <c r="P395" s="977"/>
      <c r="Q395" s="977"/>
      <c r="R395" s="977"/>
      <c r="S395" s="1192"/>
    </row>
    <row r="396" spans="1:19">
      <c r="A396" s="1191" t="s">
        <v>2111</v>
      </c>
      <c r="B396" s="977"/>
      <c r="C396" s="977"/>
      <c r="D396" s="977"/>
      <c r="E396" s="977"/>
      <c r="F396" s="977"/>
      <c r="G396" s="977"/>
      <c r="H396" s="977"/>
      <c r="I396" s="977"/>
      <c r="J396" s="977"/>
      <c r="K396" s="977"/>
      <c r="L396" s="977"/>
      <c r="M396" s="977"/>
      <c r="N396" s="977"/>
      <c r="O396" s="977"/>
      <c r="P396" s="977"/>
      <c r="Q396" s="977"/>
      <c r="R396" s="977"/>
      <c r="S396" s="1192"/>
    </row>
    <row r="397" spans="1:19">
      <c r="A397" s="1191" t="s">
        <v>2112</v>
      </c>
      <c r="B397" s="977"/>
      <c r="C397" s="977"/>
      <c r="D397" s="977"/>
      <c r="E397" s="977"/>
      <c r="F397" s="977"/>
      <c r="G397" s="977"/>
      <c r="H397" s="977"/>
      <c r="I397" s="977"/>
      <c r="J397" s="977"/>
      <c r="K397" s="977"/>
      <c r="L397" s="977"/>
      <c r="M397" s="977"/>
      <c r="N397" s="977"/>
      <c r="O397" s="977"/>
      <c r="P397" s="977"/>
      <c r="Q397" s="977"/>
      <c r="R397" s="977"/>
      <c r="S397" s="1192"/>
    </row>
    <row r="398" spans="1:19">
      <c r="A398" s="1191" t="s">
        <v>2113</v>
      </c>
      <c r="B398" s="977"/>
      <c r="C398" s="977"/>
      <c r="D398" s="977"/>
      <c r="E398" s="977"/>
      <c r="F398" s="977"/>
      <c r="G398" s="977"/>
      <c r="H398" s="977"/>
      <c r="I398" s="977"/>
      <c r="J398" s="977"/>
      <c r="K398" s="977"/>
      <c r="L398" s="977"/>
      <c r="M398" s="977"/>
      <c r="N398" s="977"/>
      <c r="O398" s="977"/>
      <c r="P398" s="977"/>
      <c r="Q398" s="977"/>
      <c r="R398" s="977"/>
      <c r="S398" s="1192"/>
    </row>
    <row r="399" spans="1:19">
      <c r="A399" s="1193" t="s">
        <v>2114</v>
      </c>
      <c r="B399" s="983"/>
      <c r="C399" s="983"/>
      <c r="D399" s="983"/>
      <c r="E399" s="983"/>
      <c r="F399" s="983"/>
      <c r="G399" s="983"/>
      <c r="H399" s="983"/>
      <c r="I399" s="983"/>
      <c r="J399" s="983"/>
      <c r="K399" s="983"/>
      <c r="L399" s="983"/>
      <c r="M399" s="983"/>
      <c r="N399" s="983"/>
      <c r="O399" s="983"/>
      <c r="P399" s="983"/>
      <c r="Q399" s="983"/>
      <c r="R399" s="983"/>
      <c r="S399" s="1194"/>
    </row>
    <row r="400" spans="1:19" ht="30" customHeight="1">
      <c r="A400" s="1195" t="s">
        <v>41</v>
      </c>
      <c r="B400" s="985"/>
      <c r="C400" s="985"/>
      <c r="D400" s="985" t="s">
        <v>42</v>
      </c>
      <c r="E400" s="985"/>
      <c r="F400" s="985" t="s">
        <v>43</v>
      </c>
      <c r="G400" s="985"/>
      <c r="H400" s="985"/>
      <c r="I400" s="985" t="s">
        <v>44</v>
      </c>
      <c r="J400" s="985"/>
      <c r="K400" s="986" t="s">
        <v>45</v>
      </c>
      <c r="L400" s="987"/>
      <c r="M400" s="987"/>
      <c r="N400" s="988"/>
      <c r="O400" s="989" t="s">
        <v>46</v>
      </c>
      <c r="P400" s="989"/>
      <c r="Q400" s="990"/>
      <c r="R400" s="985" t="s">
        <v>47</v>
      </c>
      <c r="S400" s="1196"/>
    </row>
    <row r="401" spans="1:19" ht="27" customHeight="1">
      <c r="A401" s="1202" t="s">
        <v>48</v>
      </c>
      <c r="B401" s="991" t="s">
        <v>49</v>
      </c>
      <c r="C401" s="1002" t="s">
        <v>50</v>
      </c>
      <c r="D401" s="991" t="s">
        <v>51</v>
      </c>
      <c r="E401" s="991" t="s">
        <v>52</v>
      </c>
      <c r="F401" s="986" t="s">
        <v>53</v>
      </c>
      <c r="G401" s="992"/>
      <c r="H401" s="993"/>
      <c r="I401" s="991" t="s">
        <v>54</v>
      </c>
      <c r="J401" s="991" t="s">
        <v>55</v>
      </c>
      <c r="K401" s="986" t="s">
        <v>56</v>
      </c>
      <c r="L401" s="993"/>
      <c r="M401" s="986" t="s">
        <v>57</v>
      </c>
      <c r="N401" s="993"/>
      <c r="O401" s="991" t="s">
        <v>58</v>
      </c>
      <c r="P401" s="991" t="s">
        <v>59</v>
      </c>
      <c r="Q401" s="991" t="s">
        <v>60</v>
      </c>
      <c r="R401" s="991" t="s">
        <v>61</v>
      </c>
      <c r="S401" s="1201" t="s">
        <v>62</v>
      </c>
    </row>
    <row r="402" spans="1:19" ht="64.5" customHeight="1">
      <c r="A402" s="1195"/>
      <c r="B402" s="985"/>
      <c r="C402" s="1003"/>
      <c r="D402" s="985"/>
      <c r="E402" s="985"/>
      <c r="F402" s="136" t="s">
        <v>63</v>
      </c>
      <c r="G402" s="136" t="s">
        <v>64</v>
      </c>
      <c r="H402" s="136" t="s">
        <v>65</v>
      </c>
      <c r="I402" s="985"/>
      <c r="J402" s="985"/>
      <c r="K402" s="139" t="s">
        <v>66</v>
      </c>
      <c r="L402" s="139" t="s">
        <v>67</v>
      </c>
      <c r="M402" s="139" t="s">
        <v>68</v>
      </c>
      <c r="N402" s="139" t="s">
        <v>67</v>
      </c>
      <c r="O402" s="985"/>
      <c r="P402" s="985"/>
      <c r="Q402" s="985"/>
      <c r="R402" s="985"/>
      <c r="S402" s="1196"/>
    </row>
    <row r="403" spans="1:19">
      <c r="A403" s="1197" t="s">
        <v>69</v>
      </c>
      <c r="B403" s="994"/>
      <c r="C403" s="994"/>
      <c r="D403" s="994"/>
      <c r="E403" s="994"/>
      <c r="F403" s="994"/>
      <c r="G403" s="994"/>
      <c r="H403" s="994"/>
      <c r="I403" s="994"/>
      <c r="J403" s="994"/>
      <c r="K403" s="994"/>
      <c r="L403" s="994"/>
      <c r="M403" s="994"/>
      <c r="N403" s="994"/>
      <c r="O403" s="994"/>
      <c r="P403" s="994"/>
      <c r="Q403" s="994"/>
      <c r="R403" s="994"/>
      <c r="S403" s="1198"/>
    </row>
    <row r="404" spans="1:19" s="2" customFormat="1">
      <c r="A404" s="70">
        <v>0</v>
      </c>
      <c r="B404" s="18">
        <v>0</v>
      </c>
      <c r="C404" s="18">
        <v>0</v>
      </c>
      <c r="D404" s="18">
        <v>0</v>
      </c>
      <c r="E404" s="18">
        <v>0</v>
      </c>
      <c r="F404" s="18">
        <v>0</v>
      </c>
      <c r="G404" s="18">
        <v>0</v>
      </c>
      <c r="H404" s="18">
        <v>0</v>
      </c>
      <c r="I404" s="18">
        <v>0</v>
      </c>
      <c r="J404" s="18">
        <v>0</v>
      </c>
      <c r="K404" s="18">
        <v>0</v>
      </c>
      <c r="L404" s="18">
        <v>0</v>
      </c>
      <c r="M404" s="18">
        <v>0</v>
      </c>
      <c r="N404" s="18">
        <v>0</v>
      </c>
      <c r="O404" s="18">
        <v>0</v>
      </c>
      <c r="P404" s="18">
        <v>0</v>
      </c>
      <c r="Q404" s="18">
        <v>0</v>
      </c>
      <c r="R404" s="18">
        <v>0</v>
      </c>
      <c r="S404" s="71">
        <v>0</v>
      </c>
    </row>
    <row r="405" spans="1:19">
      <c r="A405" s="1197" t="s">
        <v>70</v>
      </c>
      <c r="B405" s="994"/>
      <c r="C405" s="994"/>
      <c r="D405" s="994"/>
      <c r="E405" s="994"/>
      <c r="F405" s="994"/>
      <c r="G405" s="994"/>
      <c r="H405" s="994"/>
      <c r="I405" s="994"/>
      <c r="J405" s="994"/>
      <c r="K405" s="994"/>
      <c r="L405" s="994"/>
      <c r="M405" s="994"/>
      <c r="N405" s="994"/>
      <c r="O405" s="994"/>
      <c r="P405" s="994"/>
      <c r="Q405" s="994"/>
      <c r="R405" s="994"/>
      <c r="S405" s="1198"/>
    </row>
    <row r="406" spans="1:19" s="2" customFormat="1">
      <c r="A406" s="70">
        <v>0</v>
      </c>
      <c r="B406" s="18">
        <v>0</v>
      </c>
      <c r="C406" s="18">
        <v>0</v>
      </c>
      <c r="D406" s="18">
        <v>0</v>
      </c>
      <c r="E406" s="18">
        <v>0</v>
      </c>
      <c r="F406" s="18">
        <v>0</v>
      </c>
      <c r="G406" s="18">
        <v>0</v>
      </c>
      <c r="H406" s="18">
        <v>0</v>
      </c>
      <c r="I406" s="18">
        <v>0</v>
      </c>
      <c r="J406" s="18">
        <v>0</v>
      </c>
      <c r="K406" s="18">
        <v>0</v>
      </c>
      <c r="L406" s="18">
        <v>0</v>
      </c>
      <c r="M406" s="18">
        <v>0</v>
      </c>
      <c r="N406" s="18">
        <v>0</v>
      </c>
      <c r="O406" s="18">
        <v>0</v>
      </c>
      <c r="P406" s="18">
        <v>0</v>
      </c>
      <c r="Q406" s="18">
        <v>0</v>
      </c>
      <c r="R406" s="18">
        <v>0</v>
      </c>
      <c r="S406" s="71">
        <v>0</v>
      </c>
    </row>
    <row r="407" spans="1:19">
      <c r="A407" s="1197" t="s">
        <v>71</v>
      </c>
      <c r="B407" s="994"/>
      <c r="C407" s="994"/>
      <c r="D407" s="994"/>
      <c r="E407" s="994"/>
      <c r="F407" s="994"/>
      <c r="G407" s="994"/>
      <c r="H407" s="994"/>
      <c r="I407" s="994"/>
      <c r="J407" s="994"/>
      <c r="K407" s="994"/>
      <c r="L407" s="994"/>
      <c r="M407" s="994"/>
      <c r="N407" s="994"/>
      <c r="O407" s="994"/>
      <c r="P407" s="994"/>
      <c r="Q407" s="994"/>
      <c r="R407" s="994"/>
      <c r="S407" s="1198"/>
    </row>
    <row r="408" spans="1:19" s="2" customFormat="1">
      <c r="A408" s="70">
        <v>0</v>
      </c>
      <c r="B408" s="18">
        <v>0</v>
      </c>
      <c r="C408" s="18">
        <v>0</v>
      </c>
      <c r="D408" s="18">
        <v>0</v>
      </c>
      <c r="E408" s="18">
        <v>0</v>
      </c>
      <c r="F408" s="18">
        <v>0</v>
      </c>
      <c r="G408" s="18">
        <v>0</v>
      </c>
      <c r="H408" s="18">
        <v>0</v>
      </c>
      <c r="I408" s="18">
        <v>0</v>
      </c>
      <c r="J408" s="18">
        <v>0</v>
      </c>
      <c r="K408" s="18">
        <v>0</v>
      </c>
      <c r="L408" s="18">
        <v>0</v>
      </c>
      <c r="M408" s="18">
        <v>0</v>
      </c>
      <c r="N408" s="18">
        <v>0</v>
      </c>
      <c r="O408" s="18">
        <v>0</v>
      </c>
      <c r="P408" s="18">
        <v>0</v>
      </c>
      <c r="Q408" s="18">
        <v>0</v>
      </c>
      <c r="R408" s="18">
        <v>0</v>
      </c>
      <c r="S408" s="71">
        <v>0</v>
      </c>
    </row>
    <row r="409" spans="1:19">
      <c r="A409" s="1197" t="s">
        <v>72</v>
      </c>
      <c r="B409" s="994"/>
      <c r="C409" s="994"/>
      <c r="D409" s="994"/>
      <c r="E409" s="994"/>
      <c r="F409" s="994"/>
      <c r="G409" s="994"/>
      <c r="H409" s="994"/>
      <c r="I409" s="994"/>
      <c r="J409" s="994"/>
      <c r="K409" s="994"/>
      <c r="L409" s="994"/>
      <c r="M409" s="994"/>
      <c r="N409" s="994"/>
      <c r="O409" s="994"/>
      <c r="P409" s="994"/>
      <c r="Q409" s="994"/>
      <c r="R409" s="994"/>
      <c r="S409" s="1198"/>
    </row>
    <row r="410" spans="1:19" s="2" customFormat="1">
      <c r="A410" s="70">
        <v>0</v>
      </c>
      <c r="B410" s="18">
        <v>0</v>
      </c>
      <c r="C410" s="18">
        <v>0</v>
      </c>
      <c r="D410" s="18">
        <v>0</v>
      </c>
      <c r="E410" s="18">
        <v>0</v>
      </c>
      <c r="F410" s="18">
        <v>0</v>
      </c>
      <c r="G410" s="18">
        <v>0</v>
      </c>
      <c r="H410" s="18">
        <v>0</v>
      </c>
      <c r="I410" s="18">
        <v>0</v>
      </c>
      <c r="J410" s="18">
        <v>0</v>
      </c>
      <c r="K410" s="18">
        <v>0</v>
      </c>
      <c r="L410" s="18">
        <v>0</v>
      </c>
      <c r="M410" s="18">
        <v>0</v>
      </c>
      <c r="N410" s="18">
        <v>0</v>
      </c>
      <c r="O410" s="18">
        <v>0</v>
      </c>
      <c r="P410" s="18">
        <v>0</v>
      </c>
      <c r="Q410" s="18">
        <v>0</v>
      </c>
      <c r="R410" s="18">
        <v>0</v>
      </c>
      <c r="S410" s="71">
        <v>0</v>
      </c>
    </row>
    <row r="411" spans="1:19">
      <c r="A411" s="1199" t="s">
        <v>73</v>
      </c>
      <c r="B411" s="995"/>
      <c r="C411" s="995"/>
      <c r="D411" s="995"/>
      <c r="E411" s="995"/>
      <c r="F411" s="995"/>
      <c r="G411" s="995"/>
      <c r="H411" s="995"/>
      <c r="I411" s="995"/>
      <c r="J411" s="995"/>
      <c r="K411" s="995"/>
      <c r="L411" s="995"/>
      <c r="M411" s="995"/>
      <c r="N411" s="995"/>
      <c r="O411" s="995"/>
      <c r="P411" s="995"/>
      <c r="Q411" s="995"/>
      <c r="R411" s="995"/>
      <c r="S411" s="1200"/>
    </row>
    <row r="412" spans="1:19" s="2" customFormat="1">
      <c r="A412" s="70"/>
      <c r="B412" s="18"/>
      <c r="C412" s="18"/>
      <c r="D412" s="18"/>
      <c r="E412" s="18"/>
      <c r="F412" s="18"/>
      <c r="G412" s="18"/>
      <c r="H412" s="18"/>
      <c r="I412" s="18"/>
      <c r="J412" s="18"/>
      <c r="K412" s="18"/>
      <c r="L412" s="18"/>
      <c r="M412" s="18"/>
      <c r="N412" s="18"/>
      <c r="O412" s="18"/>
      <c r="P412" s="18"/>
      <c r="Q412" s="18"/>
      <c r="R412" s="18"/>
      <c r="S412" s="71"/>
    </row>
    <row r="413" spans="1:19">
      <c r="A413" s="1197" t="s">
        <v>74</v>
      </c>
      <c r="B413" s="994"/>
      <c r="C413" s="994"/>
      <c r="D413" s="994"/>
      <c r="E413" s="994"/>
      <c r="F413" s="994"/>
      <c r="G413" s="994"/>
      <c r="H413" s="994"/>
      <c r="I413" s="994"/>
      <c r="J413" s="994"/>
      <c r="K413" s="994"/>
      <c r="L413" s="994"/>
      <c r="M413" s="994"/>
      <c r="N413" s="994"/>
      <c r="O413" s="994"/>
      <c r="P413" s="994"/>
      <c r="Q413" s="994"/>
      <c r="R413" s="994"/>
      <c r="S413" s="1198"/>
    </row>
    <row r="414" spans="1:19" s="2" customFormat="1">
      <c r="A414" s="70"/>
      <c r="B414" s="18"/>
      <c r="C414" s="18"/>
      <c r="D414" s="18"/>
      <c r="E414" s="18"/>
      <c r="F414" s="18"/>
      <c r="G414" s="18"/>
      <c r="H414" s="18"/>
      <c r="I414" s="18"/>
      <c r="J414" s="18"/>
      <c r="K414" s="18"/>
      <c r="L414" s="18"/>
      <c r="M414" s="18"/>
      <c r="N414" s="18"/>
      <c r="O414" s="18"/>
      <c r="P414" s="18"/>
      <c r="Q414" s="18"/>
      <c r="R414" s="18"/>
      <c r="S414" s="71"/>
    </row>
    <row r="415" spans="1:19">
      <c r="A415" s="1197" t="s">
        <v>75</v>
      </c>
      <c r="B415" s="994"/>
      <c r="C415" s="994"/>
      <c r="D415" s="994"/>
      <c r="E415" s="994"/>
      <c r="F415" s="994"/>
      <c r="G415" s="994"/>
      <c r="H415" s="994"/>
      <c r="I415" s="994"/>
      <c r="J415" s="994"/>
      <c r="K415" s="994"/>
      <c r="L415" s="994"/>
      <c r="M415" s="994"/>
      <c r="N415" s="994"/>
      <c r="O415" s="994"/>
      <c r="P415" s="994"/>
      <c r="Q415" s="994"/>
      <c r="R415" s="994"/>
      <c r="S415" s="1198"/>
    </row>
    <row r="416" spans="1:19" s="2" customFormat="1">
      <c r="A416" s="70"/>
      <c r="B416" s="18"/>
      <c r="C416" s="18"/>
      <c r="D416" s="18"/>
      <c r="E416" s="18"/>
      <c r="F416" s="18"/>
      <c r="G416" s="18"/>
      <c r="H416" s="18"/>
      <c r="I416" s="18"/>
      <c r="J416" s="18"/>
      <c r="K416" s="18"/>
      <c r="L416" s="18"/>
      <c r="M416" s="18"/>
      <c r="N416" s="18"/>
      <c r="O416" s="18"/>
      <c r="P416" s="18"/>
      <c r="Q416" s="18"/>
      <c r="R416" s="18"/>
      <c r="S416" s="71"/>
    </row>
    <row r="417" spans="1:19">
      <c r="A417" s="1197" t="s">
        <v>76</v>
      </c>
      <c r="B417" s="994"/>
      <c r="C417" s="994"/>
      <c r="D417" s="994"/>
      <c r="E417" s="994"/>
      <c r="F417" s="994"/>
      <c r="G417" s="994"/>
      <c r="H417" s="994"/>
      <c r="I417" s="994"/>
      <c r="J417" s="994"/>
      <c r="K417" s="994"/>
      <c r="L417" s="994"/>
      <c r="M417" s="994"/>
      <c r="N417" s="994"/>
      <c r="O417" s="994"/>
      <c r="P417" s="994"/>
      <c r="Q417" s="994"/>
      <c r="R417" s="994"/>
      <c r="S417" s="1198"/>
    </row>
    <row r="418" spans="1:19" s="2" customFormat="1">
      <c r="A418" s="70"/>
      <c r="B418" s="18"/>
      <c r="C418" s="18"/>
      <c r="D418" s="18"/>
      <c r="E418" s="18"/>
      <c r="F418" s="18"/>
      <c r="G418" s="18"/>
      <c r="H418" s="18"/>
      <c r="I418" s="18"/>
      <c r="J418" s="18"/>
      <c r="K418" s="18"/>
      <c r="L418" s="18"/>
      <c r="M418" s="18"/>
      <c r="N418" s="18"/>
      <c r="O418" s="18"/>
      <c r="P418" s="18"/>
      <c r="Q418" s="18"/>
      <c r="R418" s="18"/>
      <c r="S418" s="71"/>
    </row>
    <row r="419" spans="1:19">
      <c r="A419" s="1197" t="s">
        <v>77</v>
      </c>
      <c r="B419" s="994"/>
      <c r="C419" s="994"/>
      <c r="D419" s="994"/>
      <c r="E419" s="994"/>
      <c r="F419" s="994"/>
      <c r="G419" s="994"/>
      <c r="H419" s="994"/>
      <c r="I419" s="994"/>
      <c r="J419" s="994"/>
      <c r="K419" s="994"/>
      <c r="L419" s="994"/>
      <c r="M419" s="994"/>
      <c r="N419" s="994"/>
      <c r="O419" s="994"/>
      <c r="P419" s="994"/>
      <c r="Q419" s="994"/>
      <c r="R419" s="994"/>
      <c r="S419" s="1198"/>
    </row>
    <row r="420" spans="1:19" s="2" customFormat="1">
      <c r="A420" s="70"/>
      <c r="B420" s="18"/>
      <c r="C420" s="18"/>
      <c r="D420" s="18"/>
      <c r="E420" s="18"/>
      <c r="F420" s="18"/>
      <c r="G420" s="18"/>
      <c r="H420" s="18"/>
      <c r="I420" s="18"/>
      <c r="J420" s="18"/>
      <c r="K420" s="18"/>
      <c r="L420" s="18"/>
      <c r="M420" s="18"/>
      <c r="N420" s="18"/>
      <c r="O420" s="18"/>
      <c r="P420" s="18"/>
      <c r="Q420" s="18"/>
      <c r="R420" s="18"/>
      <c r="S420" s="71"/>
    </row>
    <row r="421" spans="1:19">
      <c r="A421" s="1197" t="s">
        <v>78</v>
      </c>
      <c r="B421" s="994"/>
      <c r="C421" s="994"/>
      <c r="D421" s="994"/>
      <c r="E421" s="994"/>
      <c r="F421" s="994"/>
      <c r="G421" s="994"/>
      <c r="H421" s="994"/>
      <c r="I421" s="994"/>
      <c r="J421" s="994"/>
      <c r="K421" s="994"/>
      <c r="L421" s="994"/>
      <c r="M421" s="994"/>
      <c r="N421" s="994"/>
      <c r="O421" s="994"/>
      <c r="P421" s="994"/>
      <c r="Q421" s="994"/>
      <c r="R421" s="994"/>
      <c r="S421" s="1198"/>
    </row>
    <row r="422" spans="1:19" s="2" customFormat="1">
      <c r="A422" s="70"/>
      <c r="B422" s="18"/>
      <c r="C422" s="18"/>
      <c r="D422" s="18"/>
      <c r="E422" s="18"/>
      <c r="F422" s="18"/>
      <c r="G422" s="18"/>
      <c r="H422" s="18"/>
      <c r="I422" s="18"/>
      <c r="J422" s="18"/>
      <c r="K422" s="18"/>
      <c r="L422" s="18"/>
      <c r="M422" s="18"/>
      <c r="N422" s="18"/>
      <c r="O422" s="18"/>
      <c r="P422" s="18"/>
      <c r="Q422" s="18"/>
      <c r="R422" s="18"/>
      <c r="S422" s="71"/>
    </row>
    <row r="423" spans="1:19">
      <c r="A423" s="1197" t="s">
        <v>79</v>
      </c>
      <c r="B423" s="994"/>
      <c r="C423" s="994"/>
      <c r="D423" s="994"/>
      <c r="E423" s="994"/>
      <c r="F423" s="994"/>
      <c r="G423" s="994"/>
      <c r="H423" s="994"/>
      <c r="I423" s="994"/>
      <c r="J423" s="994"/>
      <c r="K423" s="994"/>
      <c r="L423" s="994"/>
      <c r="M423" s="994"/>
      <c r="N423" s="994"/>
      <c r="O423" s="994"/>
      <c r="P423" s="994"/>
      <c r="Q423" s="994"/>
      <c r="R423" s="994"/>
      <c r="S423" s="1198"/>
    </row>
    <row r="424" spans="1:19" s="2" customFormat="1">
      <c r="A424" s="70"/>
      <c r="B424" s="18"/>
      <c r="C424" s="18"/>
      <c r="D424" s="18"/>
      <c r="E424" s="18"/>
      <c r="F424" s="18"/>
      <c r="G424" s="18"/>
      <c r="H424" s="18"/>
      <c r="I424" s="18"/>
      <c r="J424" s="18"/>
      <c r="K424" s="18"/>
      <c r="L424" s="18"/>
      <c r="M424" s="18"/>
      <c r="N424" s="18"/>
      <c r="O424" s="18"/>
      <c r="P424" s="18"/>
      <c r="Q424" s="18"/>
      <c r="R424" s="18"/>
      <c r="S424" s="71"/>
    </row>
    <row r="425" spans="1:19">
      <c r="A425" s="1197" t="s">
        <v>80</v>
      </c>
      <c r="B425" s="994"/>
      <c r="C425" s="994"/>
      <c r="D425" s="994"/>
      <c r="E425" s="994"/>
      <c r="F425" s="994"/>
      <c r="G425" s="994"/>
      <c r="H425" s="994"/>
      <c r="I425" s="994"/>
      <c r="J425" s="994"/>
      <c r="K425" s="994"/>
      <c r="L425" s="994"/>
      <c r="M425" s="994"/>
      <c r="N425" s="994"/>
      <c r="O425" s="994"/>
      <c r="P425" s="994"/>
      <c r="Q425" s="994"/>
      <c r="R425" s="994"/>
      <c r="S425" s="1198"/>
    </row>
    <row r="426" spans="1:19" s="2" customFormat="1">
      <c r="A426" s="70"/>
      <c r="B426" s="18"/>
      <c r="C426" s="18"/>
      <c r="D426" s="18"/>
      <c r="E426" s="18"/>
      <c r="F426" s="18"/>
      <c r="G426" s="18"/>
      <c r="H426" s="18"/>
      <c r="I426" s="18"/>
      <c r="J426" s="18"/>
      <c r="K426" s="18"/>
      <c r="L426" s="18"/>
      <c r="M426" s="18"/>
      <c r="N426" s="18"/>
      <c r="O426" s="18"/>
      <c r="P426" s="18"/>
      <c r="Q426" s="18"/>
      <c r="R426" s="18"/>
      <c r="S426" s="71"/>
    </row>
    <row r="427" spans="1:19">
      <c r="A427" s="1203" t="s">
        <v>3655</v>
      </c>
      <c r="B427" s="1204"/>
      <c r="C427" s="1204"/>
      <c r="D427" s="1204"/>
      <c r="E427" s="1204"/>
      <c r="F427" s="1204"/>
      <c r="G427" s="1204"/>
      <c r="H427" s="1204"/>
      <c r="I427" s="1204"/>
      <c r="J427" s="1204"/>
      <c r="K427" s="1204"/>
      <c r="L427" s="1204"/>
      <c r="M427" s="1204"/>
      <c r="N427" s="1204"/>
      <c r="O427" s="1204"/>
      <c r="P427" s="1204"/>
      <c r="Q427" s="1204"/>
      <c r="R427" s="1204"/>
      <c r="S427" s="1205"/>
    </row>
    <row r="428" spans="1:19" s="172" customFormat="1">
      <c r="A428" s="75">
        <f>SUM(A426,A424,A422,A420,A418,A416,A414,A412,A410,A408,A406,A404)</f>
        <v>0</v>
      </c>
      <c r="B428" s="203">
        <f t="shared" ref="B428:S428" si="10">SUM(B426,B424,B422,B420,B418,B416,B414,B412,B410,B408,B406,B404)</f>
        <v>0</v>
      </c>
      <c r="C428" s="203">
        <f t="shared" si="10"/>
        <v>0</v>
      </c>
      <c r="D428" s="203">
        <f t="shared" si="10"/>
        <v>0</v>
      </c>
      <c r="E428" s="203">
        <f t="shared" si="10"/>
        <v>0</v>
      </c>
      <c r="F428" s="203">
        <f t="shared" si="10"/>
        <v>0</v>
      </c>
      <c r="G428" s="203">
        <f t="shared" si="10"/>
        <v>0</v>
      </c>
      <c r="H428" s="203">
        <f t="shared" si="10"/>
        <v>0</v>
      </c>
      <c r="I428" s="203">
        <f t="shared" si="10"/>
        <v>0</v>
      </c>
      <c r="J428" s="203">
        <f t="shared" si="10"/>
        <v>0</v>
      </c>
      <c r="K428" s="203">
        <f t="shared" si="10"/>
        <v>0</v>
      </c>
      <c r="L428" s="203">
        <f t="shared" si="10"/>
        <v>0</v>
      </c>
      <c r="M428" s="203">
        <f t="shared" si="10"/>
        <v>0</v>
      </c>
      <c r="N428" s="203">
        <f t="shared" si="10"/>
        <v>0</v>
      </c>
      <c r="O428" s="203">
        <f t="shared" si="10"/>
        <v>0</v>
      </c>
      <c r="P428" s="203">
        <f t="shared" si="10"/>
        <v>0</v>
      </c>
      <c r="Q428" s="203">
        <f t="shared" si="10"/>
        <v>0</v>
      </c>
      <c r="R428" s="203">
        <f t="shared" si="10"/>
        <v>0</v>
      </c>
      <c r="S428" s="203">
        <f t="shared" si="10"/>
        <v>0</v>
      </c>
    </row>
    <row r="429" spans="1:19" ht="15.75" thickBot="1">
      <c r="A429" s="1210"/>
      <c r="B429" s="1211"/>
      <c r="C429" s="1211"/>
      <c r="D429" s="1211"/>
      <c r="E429" s="1211"/>
      <c r="F429" s="1211"/>
      <c r="G429" s="1211"/>
      <c r="H429" s="1211"/>
      <c r="I429" s="1211"/>
      <c r="J429" s="1211"/>
      <c r="K429" s="1211"/>
      <c r="L429" s="1211"/>
      <c r="M429" s="1211"/>
      <c r="N429" s="1211"/>
      <c r="O429" s="1211"/>
      <c r="P429" s="1211"/>
      <c r="Q429" s="1211"/>
      <c r="R429" s="1211"/>
      <c r="S429" s="1212"/>
    </row>
    <row r="430" spans="1:19" ht="23.25" customHeight="1">
      <c r="A430" s="1188" t="s">
        <v>2291</v>
      </c>
      <c r="B430" s="1208"/>
      <c r="C430" s="1208"/>
      <c r="D430" s="1208"/>
      <c r="E430" s="1208"/>
      <c r="F430" s="1208"/>
      <c r="G430" s="1208"/>
      <c r="H430" s="1208"/>
      <c r="I430" s="1208"/>
      <c r="J430" s="1208"/>
      <c r="K430" s="1208"/>
      <c r="L430" s="1208"/>
      <c r="M430" s="1208"/>
      <c r="N430" s="1208"/>
      <c r="O430" s="1208"/>
      <c r="P430" s="1208"/>
      <c r="Q430" s="1208"/>
      <c r="R430" s="1208"/>
      <c r="S430" s="1209"/>
    </row>
    <row r="431" spans="1:19">
      <c r="A431" s="1191" t="s">
        <v>2115</v>
      </c>
      <c r="B431" s="977"/>
      <c r="C431" s="977"/>
      <c r="D431" s="977"/>
      <c r="E431" s="977"/>
      <c r="F431" s="977"/>
      <c r="G431" s="977"/>
      <c r="H431" s="977"/>
      <c r="I431" s="977"/>
      <c r="J431" s="977"/>
      <c r="K431" s="977"/>
      <c r="L431" s="977"/>
      <c r="M431" s="977"/>
      <c r="N431" s="977"/>
      <c r="O431" s="977"/>
      <c r="P431" s="977"/>
      <c r="Q431" s="977"/>
      <c r="R431" s="977"/>
      <c r="S431" s="1192"/>
    </row>
    <row r="432" spans="1:19">
      <c r="A432" s="1191" t="s">
        <v>2102</v>
      </c>
      <c r="B432" s="977"/>
      <c r="C432" s="977"/>
      <c r="D432" s="977"/>
      <c r="E432" s="977"/>
      <c r="F432" s="977"/>
      <c r="G432" s="977"/>
      <c r="H432" s="977"/>
      <c r="I432" s="977"/>
      <c r="J432" s="977"/>
      <c r="K432" s="977"/>
      <c r="L432" s="977"/>
      <c r="M432" s="977"/>
      <c r="N432" s="977"/>
      <c r="O432" s="977"/>
      <c r="P432" s="977"/>
      <c r="Q432" s="977"/>
      <c r="R432" s="977"/>
      <c r="S432" s="1192"/>
    </row>
    <row r="433" spans="1:19">
      <c r="A433" s="1191" t="s">
        <v>2116</v>
      </c>
      <c r="B433" s="977"/>
      <c r="C433" s="977"/>
      <c r="D433" s="977"/>
      <c r="E433" s="977"/>
      <c r="F433" s="977"/>
      <c r="G433" s="977"/>
      <c r="H433" s="977"/>
      <c r="I433" s="977"/>
      <c r="J433" s="977"/>
      <c r="K433" s="977"/>
      <c r="L433" s="977"/>
      <c r="M433" s="977"/>
      <c r="N433" s="977"/>
      <c r="O433" s="977"/>
      <c r="P433" s="977"/>
      <c r="Q433" s="977"/>
      <c r="R433" s="977"/>
      <c r="S433" s="1192"/>
    </row>
    <row r="434" spans="1:19">
      <c r="A434" s="1191" t="s">
        <v>2117</v>
      </c>
      <c r="B434" s="977"/>
      <c r="C434" s="977"/>
      <c r="D434" s="977"/>
      <c r="E434" s="977"/>
      <c r="F434" s="977"/>
      <c r="G434" s="977"/>
      <c r="H434" s="977"/>
      <c r="I434" s="977"/>
      <c r="J434" s="977"/>
      <c r="K434" s="977"/>
      <c r="L434" s="977"/>
      <c r="M434" s="977"/>
      <c r="N434" s="977"/>
      <c r="O434" s="977"/>
      <c r="P434" s="977"/>
      <c r="Q434" s="977"/>
      <c r="R434" s="977"/>
      <c r="S434" s="1192"/>
    </row>
    <row r="435" spans="1:19">
      <c r="A435" s="1191" t="s">
        <v>2118</v>
      </c>
      <c r="B435" s="977"/>
      <c r="C435" s="977"/>
      <c r="D435" s="977"/>
      <c r="E435" s="977"/>
      <c r="F435" s="977"/>
      <c r="G435" s="977"/>
      <c r="H435" s="977"/>
      <c r="I435" s="977"/>
      <c r="J435" s="977"/>
      <c r="K435" s="977"/>
      <c r="L435" s="977"/>
      <c r="M435" s="977"/>
      <c r="N435" s="977"/>
      <c r="O435" s="977"/>
      <c r="P435" s="977"/>
      <c r="Q435" s="977"/>
      <c r="R435" s="977"/>
      <c r="S435" s="1192"/>
    </row>
    <row r="436" spans="1:19">
      <c r="A436" s="1191" t="s">
        <v>2119</v>
      </c>
      <c r="B436" s="977"/>
      <c r="C436" s="977"/>
      <c r="D436" s="977"/>
      <c r="E436" s="977"/>
      <c r="F436" s="977"/>
      <c r="G436" s="977"/>
      <c r="H436" s="977"/>
      <c r="I436" s="977"/>
      <c r="J436" s="977"/>
      <c r="K436" s="977"/>
      <c r="L436" s="977"/>
      <c r="M436" s="977"/>
      <c r="N436" s="977"/>
      <c r="O436" s="977"/>
      <c r="P436" s="977"/>
      <c r="Q436" s="977"/>
      <c r="R436" s="977"/>
      <c r="S436" s="1192"/>
    </row>
    <row r="437" spans="1:19">
      <c r="A437" s="1191" t="s">
        <v>2120</v>
      </c>
      <c r="B437" s="977"/>
      <c r="C437" s="977"/>
      <c r="D437" s="977"/>
      <c r="E437" s="977"/>
      <c r="F437" s="977"/>
      <c r="G437" s="977"/>
      <c r="H437" s="977"/>
      <c r="I437" s="977"/>
      <c r="J437" s="977"/>
      <c r="K437" s="977"/>
      <c r="L437" s="977"/>
      <c r="M437" s="977"/>
      <c r="N437" s="977"/>
      <c r="O437" s="977"/>
      <c r="P437" s="977"/>
      <c r="Q437" s="977"/>
      <c r="R437" s="977"/>
      <c r="S437" s="1192"/>
    </row>
    <row r="438" spans="1:19">
      <c r="A438" s="1193" t="s">
        <v>2121</v>
      </c>
      <c r="B438" s="983"/>
      <c r="C438" s="983"/>
      <c r="D438" s="983"/>
      <c r="E438" s="983"/>
      <c r="F438" s="983"/>
      <c r="G438" s="983"/>
      <c r="H438" s="983"/>
      <c r="I438" s="983"/>
      <c r="J438" s="983"/>
      <c r="K438" s="983"/>
      <c r="L438" s="983"/>
      <c r="M438" s="983"/>
      <c r="N438" s="983"/>
      <c r="O438" s="983"/>
      <c r="P438" s="983"/>
      <c r="Q438" s="983"/>
      <c r="R438" s="983"/>
      <c r="S438" s="1194"/>
    </row>
    <row r="439" spans="1:19" ht="32.25" customHeight="1">
      <c r="A439" s="1195" t="s">
        <v>41</v>
      </c>
      <c r="B439" s="985"/>
      <c r="C439" s="985"/>
      <c r="D439" s="985" t="s">
        <v>42</v>
      </c>
      <c r="E439" s="985"/>
      <c r="F439" s="985" t="s">
        <v>43</v>
      </c>
      <c r="G439" s="985"/>
      <c r="H439" s="985"/>
      <c r="I439" s="985" t="s">
        <v>44</v>
      </c>
      <c r="J439" s="985"/>
      <c r="K439" s="986" t="s">
        <v>45</v>
      </c>
      <c r="L439" s="987"/>
      <c r="M439" s="987"/>
      <c r="N439" s="988"/>
      <c r="O439" s="989" t="s">
        <v>46</v>
      </c>
      <c r="P439" s="989"/>
      <c r="Q439" s="990"/>
      <c r="R439" s="985" t="s">
        <v>47</v>
      </c>
      <c r="S439" s="1196"/>
    </row>
    <row r="440" spans="1:19" ht="29.25" customHeight="1">
      <c r="A440" s="1202" t="s">
        <v>48</v>
      </c>
      <c r="B440" s="991" t="s">
        <v>49</v>
      </c>
      <c r="C440" s="1002" t="s">
        <v>50</v>
      </c>
      <c r="D440" s="991" t="s">
        <v>51</v>
      </c>
      <c r="E440" s="991" t="s">
        <v>52</v>
      </c>
      <c r="F440" s="986" t="s">
        <v>53</v>
      </c>
      <c r="G440" s="992"/>
      <c r="H440" s="993"/>
      <c r="I440" s="991" t="s">
        <v>54</v>
      </c>
      <c r="J440" s="991" t="s">
        <v>55</v>
      </c>
      <c r="K440" s="986" t="s">
        <v>56</v>
      </c>
      <c r="L440" s="993"/>
      <c r="M440" s="986" t="s">
        <v>57</v>
      </c>
      <c r="N440" s="993"/>
      <c r="O440" s="991" t="s">
        <v>58</v>
      </c>
      <c r="P440" s="991" t="s">
        <v>59</v>
      </c>
      <c r="Q440" s="991" t="s">
        <v>60</v>
      </c>
      <c r="R440" s="991" t="s">
        <v>61</v>
      </c>
      <c r="S440" s="1201" t="s">
        <v>62</v>
      </c>
    </row>
    <row r="441" spans="1:19" ht="60.75" customHeight="1">
      <c r="A441" s="1195"/>
      <c r="B441" s="985"/>
      <c r="C441" s="1003"/>
      <c r="D441" s="985"/>
      <c r="E441" s="985"/>
      <c r="F441" s="136" t="s">
        <v>63</v>
      </c>
      <c r="G441" s="136" t="s">
        <v>64</v>
      </c>
      <c r="H441" s="136" t="s">
        <v>65</v>
      </c>
      <c r="I441" s="985"/>
      <c r="J441" s="985"/>
      <c r="K441" s="139" t="s">
        <v>66</v>
      </c>
      <c r="L441" s="139" t="s">
        <v>67</v>
      </c>
      <c r="M441" s="139" t="s">
        <v>68</v>
      </c>
      <c r="N441" s="139" t="s">
        <v>67</v>
      </c>
      <c r="O441" s="985"/>
      <c r="P441" s="985"/>
      <c r="Q441" s="985"/>
      <c r="R441" s="985"/>
      <c r="S441" s="1196"/>
    </row>
    <row r="442" spans="1:19">
      <c r="A442" s="1197" t="s">
        <v>69</v>
      </c>
      <c r="B442" s="994"/>
      <c r="C442" s="994"/>
      <c r="D442" s="994"/>
      <c r="E442" s="994"/>
      <c r="F442" s="994"/>
      <c r="G442" s="994"/>
      <c r="H442" s="994"/>
      <c r="I442" s="994"/>
      <c r="J442" s="994"/>
      <c r="K442" s="994"/>
      <c r="L442" s="994"/>
      <c r="M442" s="994"/>
      <c r="N442" s="994"/>
      <c r="O442" s="994"/>
      <c r="P442" s="994"/>
      <c r="Q442" s="994"/>
      <c r="R442" s="994"/>
      <c r="S442" s="1198"/>
    </row>
    <row r="443" spans="1:19" s="2" customFormat="1">
      <c r="A443" s="70">
        <v>0</v>
      </c>
      <c r="B443" s="18">
        <v>0</v>
      </c>
      <c r="C443" s="18">
        <v>0</v>
      </c>
      <c r="D443" s="18">
        <v>0</v>
      </c>
      <c r="E443" s="18">
        <v>0</v>
      </c>
      <c r="F443" s="18">
        <v>0</v>
      </c>
      <c r="G443" s="18">
        <v>0</v>
      </c>
      <c r="H443" s="18">
        <v>0</v>
      </c>
      <c r="I443" s="18">
        <v>0</v>
      </c>
      <c r="J443" s="18">
        <v>0</v>
      </c>
      <c r="K443" s="18">
        <v>0</v>
      </c>
      <c r="L443" s="18">
        <v>0</v>
      </c>
      <c r="M443" s="18">
        <v>0</v>
      </c>
      <c r="N443" s="18">
        <v>0</v>
      </c>
      <c r="O443" s="18">
        <v>0</v>
      </c>
      <c r="P443" s="18">
        <v>0</v>
      </c>
      <c r="Q443" s="18">
        <v>0</v>
      </c>
      <c r="R443" s="18">
        <v>0</v>
      </c>
      <c r="S443" s="71">
        <v>0</v>
      </c>
    </row>
    <row r="444" spans="1:19">
      <c r="A444" s="1197" t="s">
        <v>70</v>
      </c>
      <c r="B444" s="994"/>
      <c r="C444" s="994"/>
      <c r="D444" s="994"/>
      <c r="E444" s="994"/>
      <c r="F444" s="994"/>
      <c r="G444" s="994"/>
      <c r="H444" s="994"/>
      <c r="I444" s="994"/>
      <c r="J444" s="994"/>
      <c r="K444" s="994"/>
      <c r="L444" s="994"/>
      <c r="M444" s="994"/>
      <c r="N444" s="994"/>
      <c r="O444" s="994"/>
      <c r="P444" s="994"/>
      <c r="Q444" s="994"/>
      <c r="R444" s="994"/>
      <c r="S444" s="1198"/>
    </row>
    <row r="445" spans="1:19" s="2" customFormat="1">
      <c r="A445" s="70">
        <v>0</v>
      </c>
      <c r="B445" s="18">
        <v>0</v>
      </c>
      <c r="C445" s="18">
        <v>0</v>
      </c>
      <c r="D445" s="18">
        <v>0</v>
      </c>
      <c r="E445" s="18">
        <v>0</v>
      </c>
      <c r="F445" s="18">
        <v>0</v>
      </c>
      <c r="G445" s="18">
        <v>0</v>
      </c>
      <c r="H445" s="18">
        <v>0</v>
      </c>
      <c r="I445" s="18">
        <v>0</v>
      </c>
      <c r="J445" s="18">
        <v>0</v>
      </c>
      <c r="K445" s="18">
        <v>0</v>
      </c>
      <c r="L445" s="18">
        <v>0</v>
      </c>
      <c r="M445" s="18">
        <v>0</v>
      </c>
      <c r="N445" s="18">
        <v>0</v>
      </c>
      <c r="O445" s="18">
        <v>0</v>
      </c>
      <c r="P445" s="18">
        <v>0</v>
      </c>
      <c r="Q445" s="18">
        <v>0</v>
      </c>
      <c r="R445" s="18">
        <v>0</v>
      </c>
      <c r="S445" s="71">
        <v>0</v>
      </c>
    </row>
    <row r="446" spans="1:19">
      <c r="A446" s="1197" t="s">
        <v>71</v>
      </c>
      <c r="B446" s="994"/>
      <c r="C446" s="994"/>
      <c r="D446" s="994"/>
      <c r="E446" s="994"/>
      <c r="F446" s="994"/>
      <c r="G446" s="994"/>
      <c r="H446" s="994"/>
      <c r="I446" s="994"/>
      <c r="J446" s="994"/>
      <c r="K446" s="994"/>
      <c r="L446" s="994"/>
      <c r="M446" s="994"/>
      <c r="N446" s="994"/>
      <c r="O446" s="994"/>
      <c r="P446" s="994"/>
      <c r="Q446" s="994"/>
      <c r="R446" s="994"/>
      <c r="S446" s="1198"/>
    </row>
    <row r="447" spans="1:19" s="2" customFormat="1">
      <c r="A447" s="70">
        <v>0</v>
      </c>
      <c r="B447" s="18">
        <v>0</v>
      </c>
      <c r="C447" s="18">
        <v>0</v>
      </c>
      <c r="D447" s="18">
        <v>0</v>
      </c>
      <c r="E447" s="18">
        <v>0</v>
      </c>
      <c r="F447" s="18">
        <v>0</v>
      </c>
      <c r="G447" s="18">
        <v>0</v>
      </c>
      <c r="H447" s="18">
        <v>0</v>
      </c>
      <c r="I447" s="18">
        <v>0</v>
      </c>
      <c r="J447" s="18">
        <v>0</v>
      </c>
      <c r="K447" s="18">
        <v>0</v>
      </c>
      <c r="L447" s="18">
        <v>0</v>
      </c>
      <c r="M447" s="18">
        <v>0</v>
      </c>
      <c r="N447" s="18">
        <v>0</v>
      </c>
      <c r="O447" s="18">
        <v>0</v>
      </c>
      <c r="P447" s="18">
        <v>0</v>
      </c>
      <c r="Q447" s="18">
        <v>0</v>
      </c>
      <c r="R447" s="18">
        <v>0</v>
      </c>
      <c r="S447" s="71">
        <v>0</v>
      </c>
    </row>
    <row r="448" spans="1:19">
      <c r="A448" s="1197" t="s">
        <v>72</v>
      </c>
      <c r="B448" s="994"/>
      <c r="C448" s="994"/>
      <c r="D448" s="994"/>
      <c r="E448" s="994"/>
      <c r="F448" s="994"/>
      <c r="G448" s="994"/>
      <c r="H448" s="994"/>
      <c r="I448" s="994"/>
      <c r="J448" s="994"/>
      <c r="K448" s="994"/>
      <c r="L448" s="994"/>
      <c r="M448" s="994"/>
      <c r="N448" s="994"/>
      <c r="O448" s="994"/>
      <c r="P448" s="994"/>
      <c r="Q448" s="994"/>
      <c r="R448" s="994"/>
      <c r="S448" s="1198"/>
    </row>
    <row r="449" spans="1:19" s="2" customFormat="1">
      <c r="A449" s="70">
        <v>0</v>
      </c>
      <c r="B449" s="18">
        <v>0</v>
      </c>
      <c r="C449" s="18">
        <v>0</v>
      </c>
      <c r="D449" s="18">
        <v>0</v>
      </c>
      <c r="E449" s="18">
        <v>0</v>
      </c>
      <c r="F449" s="18">
        <v>0</v>
      </c>
      <c r="G449" s="18">
        <v>0</v>
      </c>
      <c r="H449" s="18">
        <v>0</v>
      </c>
      <c r="I449" s="18">
        <v>0</v>
      </c>
      <c r="J449" s="18">
        <v>0</v>
      </c>
      <c r="K449" s="18">
        <v>0</v>
      </c>
      <c r="L449" s="18">
        <v>0</v>
      </c>
      <c r="M449" s="18">
        <v>0</v>
      </c>
      <c r="N449" s="18">
        <v>0</v>
      </c>
      <c r="O449" s="18">
        <v>0</v>
      </c>
      <c r="P449" s="18">
        <v>0</v>
      </c>
      <c r="Q449" s="18">
        <v>0</v>
      </c>
      <c r="R449" s="18">
        <v>0</v>
      </c>
      <c r="S449" s="71">
        <v>0</v>
      </c>
    </row>
    <row r="450" spans="1:19">
      <c r="A450" s="1199" t="s">
        <v>73</v>
      </c>
      <c r="B450" s="995"/>
      <c r="C450" s="995"/>
      <c r="D450" s="995"/>
      <c r="E450" s="995"/>
      <c r="F450" s="995"/>
      <c r="G450" s="995"/>
      <c r="H450" s="995"/>
      <c r="I450" s="995"/>
      <c r="J450" s="995"/>
      <c r="K450" s="995"/>
      <c r="L450" s="995"/>
      <c r="M450" s="995"/>
      <c r="N450" s="995"/>
      <c r="O450" s="995"/>
      <c r="P450" s="995"/>
      <c r="Q450" s="995"/>
      <c r="R450" s="995"/>
      <c r="S450" s="1200"/>
    </row>
    <row r="451" spans="1:19" s="2" customFormat="1">
      <c r="A451" s="70"/>
      <c r="B451" s="18"/>
      <c r="C451" s="18"/>
      <c r="D451" s="18"/>
      <c r="E451" s="18"/>
      <c r="F451" s="18"/>
      <c r="G451" s="18"/>
      <c r="H451" s="18"/>
      <c r="I451" s="18"/>
      <c r="J451" s="18"/>
      <c r="K451" s="18"/>
      <c r="L451" s="18"/>
      <c r="M451" s="18"/>
      <c r="N451" s="18"/>
      <c r="O451" s="18"/>
      <c r="P451" s="18"/>
      <c r="Q451" s="18"/>
      <c r="R451" s="18"/>
      <c r="S451" s="71"/>
    </row>
    <row r="452" spans="1:19">
      <c r="A452" s="1197" t="s">
        <v>74</v>
      </c>
      <c r="B452" s="994"/>
      <c r="C452" s="994"/>
      <c r="D452" s="994"/>
      <c r="E452" s="994"/>
      <c r="F452" s="994"/>
      <c r="G452" s="994"/>
      <c r="H452" s="994"/>
      <c r="I452" s="994"/>
      <c r="J452" s="994"/>
      <c r="K452" s="994"/>
      <c r="L452" s="994"/>
      <c r="M452" s="994"/>
      <c r="N452" s="994"/>
      <c r="O452" s="994"/>
      <c r="P452" s="994"/>
      <c r="Q452" s="994"/>
      <c r="R452" s="994"/>
      <c r="S452" s="1198"/>
    </row>
    <row r="453" spans="1:19" s="2" customFormat="1">
      <c r="A453" s="70"/>
      <c r="B453" s="18"/>
      <c r="C453" s="18"/>
      <c r="D453" s="18"/>
      <c r="E453" s="18"/>
      <c r="F453" s="18"/>
      <c r="G453" s="18"/>
      <c r="H453" s="18"/>
      <c r="I453" s="18"/>
      <c r="J453" s="18"/>
      <c r="K453" s="18"/>
      <c r="L453" s="18"/>
      <c r="M453" s="18"/>
      <c r="N453" s="18"/>
      <c r="O453" s="18"/>
      <c r="P453" s="18"/>
      <c r="Q453" s="18"/>
      <c r="R453" s="18"/>
      <c r="S453" s="71"/>
    </row>
    <row r="454" spans="1:19">
      <c r="A454" s="1197" t="s">
        <v>75</v>
      </c>
      <c r="B454" s="994"/>
      <c r="C454" s="994"/>
      <c r="D454" s="994"/>
      <c r="E454" s="994"/>
      <c r="F454" s="994"/>
      <c r="G454" s="994"/>
      <c r="H454" s="994"/>
      <c r="I454" s="994"/>
      <c r="J454" s="994"/>
      <c r="K454" s="994"/>
      <c r="L454" s="994"/>
      <c r="M454" s="994"/>
      <c r="N454" s="994"/>
      <c r="O454" s="994"/>
      <c r="P454" s="994"/>
      <c r="Q454" s="994"/>
      <c r="R454" s="994"/>
      <c r="S454" s="1198"/>
    </row>
    <row r="455" spans="1:19" s="2" customFormat="1">
      <c r="A455" s="70"/>
      <c r="B455" s="18"/>
      <c r="C455" s="18"/>
      <c r="D455" s="18"/>
      <c r="E455" s="18"/>
      <c r="F455" s="18"/>
      <c r="G455" s="18"/>
      <c r="H455" s="18"/>
      <c r="I455" s="18"/>
      <c r="J455" s="18"/>
      <c r="K455" s="18"/>
      <c r="L455" s="18"/>
      <c r="M455" s="18"/>
      <c r="N455" s="18"/>
      <c r="O455" s="18"/>
      <c r="P455" s="18"/>
      <c r="Q455" s="18"/>
      <c r="R455" s="18"/>
      <c r="S455" s="71"/>
    </row>
    <row r="456" spans="1:19">
      <c r="A456" s="1197" t="s">
        <v>76</v>
      </c>
      <c r="B456" s="994"/>
      <c r="C456" s="994"/>
      <c r="D456" s="994"/>
      <c r="E456" s="994"/>
      <c r="F456" s="994"/>
      <c r="G456" s="994"/>
      <c r="H456" s="994"/>
      <c r="I456" s="994"/>
      <c r="J456" s="994"/>
      <c r="K456" s="994"/>
      <c r="L456" s="994"/>
      <c r="M456" s="994"/>
      <c r="N456" s="994"/>
      <c r="O456" s="994"/>
      <c r="P456" s="994"/>
      <c r="Q456" s="994"/>
      <c r="R456" s="994"/>
      <c r="S456" s="1198"/>
    </row>
    <row r="457" spans="1:19" s="2" customFormat="1">
      <c r="A457" s="70"/>
      <c r="B457" s="18"/>
      <c r="C457" s="18"/>
      <c r="D457" s="18"/>
      <c r="E457" s="18"/>
      <c r="F457" s="18"/>
      <c r="G457" s="18"/>
      <c r="H457" s="18"/>
      <c r="I457" s="18"/>
      <c r="J457" s="18"/>
      <c r="K457" s="18"/>
      <c r="L457" s="18"/>
      <c r="M457" s="18"/>
      <c r="N457" s="18"/>
      <c r="O457" s="18"/>
      <c r="P457" s="18"/>
      <c r="Q457" s="18"/>
      <c r="R457" s="18"/>
      <c r="S457" s="71"/>
    </row>
    <row r="458" spans="1:19">
      <c r="A458" s="1197" t="s">
        <v>77</v>
      </c>
      <c r="B458" s="994"/>
      <c r="C458" s="994"/>
      <c r="D458" s="994"/>
      <c r="E458" s="994"/>
      <c r="F458" s="994"/>
      <c r="G458" s="994"/>
      <c r="H458" s="994"/>
      <c r="I458" s="994"/>
      <c r="J458" s="994"/>
      <c r="K458" s="994"/>
      <c r="L458" s="994"/>
      <c r="M458" s="994"/>
      <c r="N458" s="994"/>
      <c r="O458" s="994"/>
      <c r="P458" s="994"/>
      <c r="Q458" s="994"/>
      <c r="R458" s="994"/>
      <c r="S458" s="1198"/>
    </row>
    <row r="459" spans="1:19" s="2" customFormat="1">
      <c r="A459" s="70"/>
      <c r="B459" s="18"/>
      <c r="C459" s="18"/>
      <c r="D459" s="18"/>
      <c r="E459" s="18"/>
      <c r="F459" s="18"/>
      <c r="G459" s="18"/>
      <c r="H459" s="18"/>
      <c r="I459" s="18"/>
      <c r="J459" s="18"/>
      <c r="K459" s="18"/>
      <c r="L459" s="18"/>
      <c r="M459" s="18"/>
      <c r="N459" s="18"/>
      <c r="O459" s="18"/>
      <c r="P459" s="18"/>
      <c r="Q459" s="18"/>
      <c r="R459" s="18"/>
      <c r="S459" s="71"/>
    </row>
    <row r="460" spans="1:19">
      <c r="A460" s="1197" t="s">
        <v>78</v>
      </c>
      <c r="B460" s="994"/>
      <c r="C460" s="994"/>
      <c r="D460" s="994"/>
      <c r="E460" s="994"/>
      <c r="F460" s="994"/>
      <c r="G460" s="994"/>
      <c r="H460" s="994"/>
      <c r="I460" s="994"/>
      <c r="J460" s="994"/>
      <c r="K460" s="994"/>
      <c r="L460" s="994"/>
      <c r="M460" s="994"/>
      <c r="N460" s="994"/>
      <c r="O460" s="994"/>
      <c r="P460" s="994"/>
      <c r="Q460" s="994"/>
      <c r="R460" s="994"/>
      <c r="S460" s="1198"/>
    </row>
    <row r="461" spans="1:19" s="2" customFormat="1">
      <c r="A461" s="70"/>
      <c r="B461" s="18"/>
      <c r="C461" s="18"/>
      <c r="D461" s="18"/>
      <c r="E461" s="18"/>
      <c r="F461" s="18"/>
      <c r="G461" s="18"/>
      <c r="H461" s="18"/>
      <c r="I461" s="18"/>
      <c r="J461" s="18"/>
      <c r="K461" s="18"/>
      <c r="L461" s="18"/>
      <c r="M461" s="18"/>
      <c r="N461" s="18"/>
      <c r="O461" s="18"/>
      <c r="P461" s="18"/>
      <c r="Q461" s="18"/>
      <c r="R461" s="18"/>
      <c r="S461" s="71"/>
    </row>
    <row r="462" spans="1:19">
      <c r="A462" s="1197" t="s">
        <v>79</v>
      </c>
      <c r="B462" s="994"/>
      <c r="C462" s="994"/>
      <c r="D462" s="994"/>
      <c r="E462" s="994"/>
      <c r="F462" s="994"/>
      <c r="G462" s="994"/>
      <c r="H462" s="994"/>
      <c r="I462" s="994"/>
      <c r="J462" s="994"/>
      <c r="K462" s="994"/>
      <c r="L462" s="994"/>
      <c r="M462" s="994"/>
      <c r="N462" s="994"/>
      <c r="O462" s="994"/>
      <c r="P462" s="994"/>
      <c r="Q462" s="994"/>
      <c r="R462" s="994"/>
      <c r="S462" s="1198"/>
    </row>
    <row r="463" spans="1:19" s="2" customFormat="1">
      <c r="A463" s="70"/>
      <c r="B463" s="18"/>
      <c r="C463" s="18"/>
      <c r="D463" s="18"/>
      <c r="E463" s="18"/>
      <c r="F463" s="18"/>
      <c r="G463" s="18"/>
      <c r="H463" s="18"/>
      <c r="I463" s="18"/>
      <c r="J463" s="18"/>
      <c r="K463" s="18"/>
      <c r="L463" s="18"/>
      <c r="M463" s="18"/>
      <c r="N463" s="18"/>
      <c r="O463" s="18"/>
      <c r="P463" s="18"/>
      <c r="Q463" s="18"/>
      <c r="R463" s="18"/>
      <c r="S463" s="71"/>
    </row>
    <row r="464" spans="1:19">
      <c r="A464" s="1197" t="s">
        <v>80</v>
      </c>
      <c r="B464" s="994"/>
      <c r="C464" s="994"/>
      <c r="D464" s="994"/>
      <c r="E464" s="994"/>
      <c r="F464" s="994"/>
      <c r="G464" s="994"/>
      <c r="H464" s="994"/>
      <c r="I464" s="994"/>
      <c r="J464" s="994"/>
      <c r="K464" s="994"/>
      <c r="L464" s="994"/>
      <c r="M464" s="994"/>
      <c r="N464" s="994"/>
      <c r="O464" s="994"/>
      <c r="P464" s="994"/>
      <c r="Q464" s="994"/>
      <c r="R464" s="994"/>
      <c r="S464" s="1198"/>
    </row>
    <row r="465" spans="1:19" s="2" customFormat="1">
      <c r="A465" s="70"/>
      <c r="B465" s="18"/>
      <c r="C465" s="18"/>
      <c r="D465" s="18"/>
      <c r="E465" s="18"/>
      <c r="F465" s="18"/>
      <c r="G465" s="18"/>
      <c r="H465" s="18"/>
      <c r="I465" s="18"/>
      <c r="J465" s="18"/>
      <c r="K465" s="18"/>
      <c r="L465" s="18"/>
      <c r="M465" s="18"/>
      <c r="N465" s="18"/>
      <c r="O465" s="18"/>
      <c r="P465" s="18"/>
      <c r="Q465" s="18"/>
      <c r="R465" s="18"/>
      <c r="S465" s="71"/>
    </row>
    <row r="466" spans="1:19">
      <c r="A466" s="1203" t="s">
        <v>3655</v>
      </c>
      <c r="B466" s="1204"/>
      <c r="C466" s="1204"/>
      <c r="D466" s="1204"/>
      <c r="E466" s="1204"/>
      <c r="F466" s="1204"/>
      <c r="G466" s="1204"/>
      <c r="H466" s="1204"/>
      <c r="I466" s="1204"/>
      <c r="J466" s="1204"/>
      <c r="K466" s="1204"/>
      <c r="L466" s="1204"/>
      <c r="M466" s="1204"/>
      <c r="N466" s="1204"/>
      <c r="O466" s="1204"/>
      <c r="P466" s="1204"/>
      <c r="Q466" s="1204"/>
      <c r="R466" s="1204"/>
      <c r="S466" s="1205"/>
    </row>
    <row r="467" spans="1:19" s="172" customFormat="1">
      <c r="A467" s="75">
        <f>SUM(A465,A463,A461,A459,A457,A455,A453,A451,A449,A447,A445,A443)</f>
        <v>0</v>
      </c>
      <c r="B467" s="203">
        <f t="shared" ref="B467:S467" si="11">SUM(B465,B463,B461,B459,B457,B455,B453,B451,B449,B447,B445,B443)</f>
        <v>0</v>
      </c>
      <c r="C467" s="203">
        <f t="shared" si="11"/>
        <v>0</v>
      </c>
      <c r="D467" s="203">
        <f t="shared" si="11"/>
        <v>0</v>
      </c>
      <c r="E467" s="203">
        <f t="shared" si="11"/>
        <v>0</v>
      </c>
      <c r="F467" s="203">
        <f t="shared" si="11"/>
        <v>0</v>
      </c>
      <c r="G467" s="203">
        <f t="shared" si="11"/>
        <v>0</v>
      </c>
      <c r="H467" s="203">
        <f t="shared" si="11"/>
        <v>0</v>
      </c>
      <c r="I467" s="203">
        <f t="shared" si="11"/>
        <v>0</v>
      </c>
      <c r="J467" s="203">
        <f t="shared" si="11"/>
        <v>0</v>
      </c>
      <c r="K467" s="203">
        <f t="shared" si="11"/>
        <v>0</v>
      </c>
      <c r="L467" s="203">
        <f t="shared" si="11"/>
        <v>0</v>
      </c>
      <c r="M467" s="203">
        <f t="shared" si="11"/>
        <v>0</v>
      </c>
      <c r="N467" s="203">
        <f t="shared" si="11"/>
        <v>0</v>
      </c>
      <c r="O467" s="203">
        <f t="shared" si="11"/>
        <v>0</v>
      </c>
      <c r="P467" s="203">
        <f t="shared" si="11"/>
        <v>0</v>
      </c>
      <c r="Q467" s="203">
        <f t="shared" si="11"/>
        <v>0</v>
      </c>
      <c r="R467" s="203">
        <f t="shared" si="11"/>
        <v>0</v>
      </c>
      <c r="S467" s="203">
        <f t="shared" si="11"/>
        <v>0</v>
      </c>
    </row>
    <row r="468" spans="1:19" ht="15.75" thickBot="1">
      <c r="A468" s="1210"/>
      <c r="B468" s="1211"/>
      <c r="C468" s="1211"/>
      <c r="D468" s="1211"/>
      <c r="E468" s="1211"/>
      <c r="F468" s="1211"/>
      <c r="G468" s="1211"/>
      <c r="H468" s="1211"/>
      <c r="I468" s="1211"/>
      <c r="J468" s="1211"/>
      <c r="K468" s="1211"/>
      <c r="L468" s="1211"/>
      <c r="M468" s="1211"/>
      <c r="N468" s="1211"/>
      <c r="O468" s="1211"/>
      <c r="P468" s="1211"/>
      <c r="Q468" s="1211"/>
      <c r="R468" s="1211"/>
      <c r="S468" s="1212"/>
    </row>
    <row r="469" spans="1:19" ht="22.5" customHeight="1">
      <c r="A469" s="1188" t="s">
        <v>2292</v>
      </c>
      <c r="B469" s="1208"/>
      <c r="C469" s="1208"/>
      <c r="D469" s="1208"/>
      <c r="E469" s="1208"/>
      <c r="F469" s="1208"/>
      <c r="G469" s="1208"/>
      <c r="H469" s="1208"/>
      <c r="I469" s="1208"/>
      <c r="J469" s="1208"/>
      <c r="K469" s="1208"/>
      <c r="L469" s="1208"/>
      <c r="M469" s="1208"/>
      <c r="N469" s="1208"/>
      <c r="O469" s="1208"/>
      <c r="P469" s="1208"/>
      <c r="Q469" s="1208"/>
      <c r="R469" s="1208"/>
      <c r="S469" s="1209"/>
    </row>
    <row r="470" spans="1:19">
      <c r="A470" s="1191" t="s">
        <v>2122</v>
      </c>
      <c r="B470" s="977"/>
      <c r="C470" s="977"/>
      <c r="D470" s="977"/>
      <c r="E470" s="977"/>
      <c r="F470" s="977"/>
      <c r="G470" s="977"/>
      <c r="H470" s="977"/>
      <c r="I470" s="977"/>
      <c r="J470" s="977"/>
      <c r="K470" s="977"/>
      <c r="L470" s="977"/>
      <c r="M470" s="977"/>
      <c r="N470" s="977"/>
      <c r="O470" s="977"/>
      <c r="P470" s="977"/>
      <c r="Q470" s="977"/>
      <c r="R470" s="977"/>
      <c r="S470" s="1192"/>
    </row>
    <row r="471" spans="1:19">
      <c r="A471" s="1191" t="s">
        <v>1478</v>
      </c>
      <c r="B471" s="977"/>
      <c r="C471" s="977"/>
      <c r="D471" s="977"/>
      <c r="E471" s="977"/>
      <c r="F471" s="977"/>
      <c r="G471" s="977"/>
      <c r="H471" s="977"/>
      <c r="I471" s="977"/>
      <c r="J471" s="977"/>
      <c r="K471" s="977"/>
      <c r="L471" s="977"/>
      <c r="M471" s="977"/>
      <c r="N471" s="977"/>
      <c r="O471" s="977"/>
      <c r="P471" s="977"/>
      <c r="Q471" s="977"/>
      <c r="R471" s="977"/>
      <c r="S471" s="1192"/>
    </row>
    <row r="472" spans="1:19">
      <c r="A472" s="1191" t="s">
        <v>2123</v>
      </c>
      <c r="B472" s="977"/>
      <c r="C472" s="977"/>
      <c r="D472" s="977"/>
      <c r="E472" s="977"/>
      <c r="F472" s="977"/>
      <c r="G472" s="977"/>
      <c r="H472" s="977"/>
      <c r="I472" s="977"/>
      <c r="J472" s="977"/>
      <c r="K472" s="977"/>
      <c r="L472" s="977"/>
      <c r="M472" s="977"/>
      <c r="N472" s="977"/>
      <c r="O472" s="977"/>
      <c r="P472" s="977"/>
      <c r="Q472" s="977"/>
      <c r="R472" s="977"/>
      <c r="S472" s="1192"/>
    </row>
    <row r="473" spans="1:19">
      <c r="A473" s="1191" t="s">
        <v>2124</v>
      </c>
      <c r="B473" s="977"/>
      <c r="C473" s="977"/>
      <c r="D473" s="977"/>
      <c r="E473" s="977"/>
      <c r="F473" s="977"/>
      <c r="G473" s="977"/>
      <c r="H473" s="977"/>
      <c r="I473" s="977"/>
      <c r="J473" s="977"/>
      <c r="K473" s="977"/>
      <c r="L473" s="977"/>
      <c r="M473" s="977"/>
      <c r="N473" s="977"/>
      <c r="O473" s="977"/>
      <c r="P473" s="977"/>
      <c r="Q473" s="977"/>
      <c r="R473" s="977"/>
      <c r="S473" s="1192"/>
    </row>
    <row r="474" spans="1:19">
      <c r="A474" s="1191" t="s">
        <v>2125</v>
      </c>
      <c r="B474" s="977"/>
      <c r="C474" s="977"/>
      <c r="D474" s="977"/>
      <c r="E474" s="977"/>
      <c r="F474" s="977"/>
      <c r="G474" s="977"/>
      <c r="H474" s="977"/>
      <c r="I474" s="977"/>
      <c r="J474" s="977"/>
      <c r="K474" s="977"/>
      <c r="L474" s="977"/>
      <c r="M474" s="977"/>
      <c r="N474" s="977"/>
      <c r="O474" s="977"/>
      <c r="P474" s="977"/>
      <c r="Q474" s="977"/>
      <c r="R474" s="977"/>
      <c r="S474" s="1192"/>
    </row>
    <row r="475" spans="1:19">
      <c r="A475" s="1191" t="s">
        <v>2126</v>
      </c>
      <c r="B475" s="977"/>
      <c r="C475" s="977"/>
      <c r="D475" s="977"/>
      <c r="E475" s="977"/>
      <c r="F475" s="977"/>
      <c r="G475" s="977"/>
      <c r="H475" s="977"/>
      <c r="I475" s="977"/>
      <c r="J475" s="977"/>
      <c r="K475" s="977"/>
      <c r="L475" s="977"/>
      <c r="M475" s="977"/>
      <c r="N475" s="977"/>
      <c r="O475" s="977"/>
      <c r="P475" s="977"/>
      <c r="Q475" s="977"/>
      <c r="R475" s="977"/>
      <c r="S475" s="1192"/>
    </row>
    <row r="476" spans="1:19">
      <c r="A476" s="1191" t="s">
        <v>2127</v>
      </c>
      <c r="B476" s="977"/>
      <c r="C476" s="977"/>
      <c r="D476" s="977"/>
      <c r="E476" s="977"/>
      <c r="F476" s="977"/>
      <c r="G476" s="977"/>
      <c r="H476" s="977"/>
      <c r="I476" s="977"/>
      <c r="J476" s="977"/>
      <c r="K476" s="977"/>
      <c r="L476" s="977"/>
      <c r="M476" s="977"/>
      <c r="N476" s="977"/>
      <c r="O476" s="977"/>
      <c r="P476" s="977"/>
      <c r="Q476" s="977"/>
      <c r="R476" s="977"/>
      <c r="S476" s="1192"/>
    </row>
    <row r="477" spans="1:19">
      <c r="A477" s="1193" t="s">
        <v>2128</v>
      </c>
      <c r="B477" s="983"/>
      <c r="C477" s="983"/>
      <c r="D477" s="983"/>
      <c r="E477" s="983"/>
      <c r="F477" s="983"/>
      <c r="G477" s="983"/>
      <c r="H477" s="983"/>
      <c r="I477" s="983"/>
      <c r="J477" s="983"/>
      <c r="K477" s="983"/>
      <c r="L477" s="983"/>
      <c r="M477" s="983"/>
      <c r="N477" s="983"/>
      <c r="O477" s="983"/>
      <c r="P477" s="983"/>
      <c r="Q477" s="983"/>
      <c r="R477" s="983"/>
      <c r="S477" s="1194"/>
    </row>
    <row r="478" spans="1:19" ht="28.5" customHeight="1">
      <c r="A478" s="1195" t="s">
        <v>41</v>
      </c>
      <c r="B478" s="985"/>
      <c r="C478" s="985"/>
      <c r="D478" s="985" t="s">
        <v>42</v>
      </c>
      <c r="E478" s="985"/>
      <c r="F478" s="985" t="s">
        <v>43</v>
      </c>
      <c r="G478" s="985"/>
      <c r="H478" s="985"/>
      <c r="I478" s="985" t="s">
        <v>44</v>
      </c>
      <c r="J478" s="985"/>
      <c r="K478" s="986" t="s">
        <v>45</v>
      </c>
      <c r="L478" s="987"/>
      <c r="M478" s="987"/>
      <c r="N478" s="988"/>
      <c r="O478" s="989" t="s">
        <v>46</v>
      </c>
      <c r="P478" s="989"/>
      <c r="Q478" s="990"/>
      <c r="R478" s="985" t="s">
        <v>47</v>
      </c>
      <c r="S478" s="1196"/>
    </row>
    <row r="479" spans="1:19" ht="23.25" customHeight="1">
      <c r="A479" s="1202" t="s">
        <v>48</v>
      </c>
      <c r="B479" s="991" t="s">
        <v>49</v>
      </c>
      <c r="C479" s="1002" t="s">
        <v>50</v>
      </c>
      <c r="D479" s="991" t="s">
        <v>51</v>
      </c>
      <c r="E479" s="991" t="s">
        <v>52</v>
      </c>
      <c r="F479" s="986" t="s">
        <v>53</v>
      </c>
      <c r="G479" s="992"/>
      <c r="H479" s="993"/>
      <c r="I479" s="991" t="s">
        <v>54</v>
      </c>
      <c r="J479" s="991" t="s">
        <v>55</v>
      </c>
      <c r="K479" s="986" t="s">
        <v>56</v>
      </c>
      <c r="L479" s="993"/>
      <c r="M479" s="986" t="s">
        <v>57</v>
      </c>
      <c r="N479" s="993"/>
      <c r="O479" s="991" t="s">
        <v>58</v>
      </c>
      <c r="P479" s="991" t="s">
        <v>59</v>
      </c>
      <c r="Q479" s="991" t="s">
        <v>60</v>
      </c>
      <c r="R479" s="991" t="s">
        <v>61</v>
      </c>
      <c r="S479" s="1201" t="s">
        <v>62</v>
      </c>
    </row>
    <row r="480" spans="1:19" ht="66" customHeight="1">
      <c r="A480" s="1195"/>
      <c r="B480" s="985"/>
      <c r="C480" s="1003"/>
      <c r="D480" s="985"/>
      <c r="E480" s="985"/>
      <c r="F480" s="136" t="s">
        <v>63</v>
      </c>
      <c r="G480" s="136" t="s">
        <v>64</v>
      </c>
      <c r="H480" s="136" t="s">
        <v>65</v>
      </c>
      <c r="I480" s="985"/>
      <c r="J480" s="985"/>
      <c r="K480" s="139" t="s">
        <v>66</v>
      </c>
      <c r="L480" s="139" t="s">
        <v>67</v>
      </c>
      <c r="M480" s="139" t="s">
        <v>68</v>
      </c>
      <c r="N480" s="139" t="s">
        <v>67</v>
      </c>
      <c r="O480" s="985"/>
      <c r="P480" s="985"/>
      <c r="Q480" s="985"/>
      <c r="R480" s="985"/>
      <c r="S480" s="1196"/>
    </row>
    <row r="481" spans="1:19">
      <c r="A481" s="1197" t="s">
        <v>69</v>
      </c>
      <c r="B481" s="994"/>
      <c r="C481" s="994"/>
      <c r="D481" s="994"/>
      <c r="E481" s="994"/>
      <c r="F481" s="994"/>
      <c r="G481" s="994"/>
      <c r="H481" s="994"/>
      <c r="I481" s="994"/>
      <c r="J481" s="994"/>
      <c r="K481" s="994"/>
      <c r="L481" s="994"/>
      <c r="M481" s="994"/>
      <c r="N481" s="994"/>
      <c r="O481" s="994"/>
      <c r="P481" s="994"/>
      <c r="Q481" s="994"/>
      <c r="R481" s="994"/>
      <c r="S481" s="1198"/>
    </row>
    <row r="482" spans="1:19" s="2" customFormat="1">
      <c r="A482" s="70">
        <v>0</v>
      </c>
      <c r="B482" s="18">
        <v>0</v>
      </c>
      <c r="C482" s="18">
        <v>0</v>
      </c>
      <c r="D482" s="18">
        <v>0</v>
      </c>
      <c r="E482" s="18">
        <v>0</v>
      </c>
      <c r="F482" s="18">
        <v>0</v>
      </c>
      <c r="G482" s="18">
        <v>0</v>
      </c>
      <c r="H482" s="18">
        <v>0</v>
      </c>
      <c r="I482" s="18">
        <v>0</v>
      </c>
      <c r="J482" s="18">
        <v>0</v>
      </c>
      <c r="K482" s="18">
        <v>0</v>
      </c>
      <c r="L482" s="18">
        <v>0</v>
      </c>
      <c r="M482" s="18">
        <v>0</v>
      </c>
      <c r="N482" s="18">
        <v>0</v>
      </c>
      <c r="O482" s="18">
        <v>0</v>
      </c>
      <c r="P482" s="18">
        <v>0</v>
      </c>
      <c r="Q482" s="18">
        <v>0</v>
      </c>
      <c r="R482" s="18">
        <v>0</v>
      </c>
      <c r="S482" s="71">
        <v>0</v>
      </c>
    </row>
    <row r="483" spans="1:19">
      <c r="A483" s="1197" t="s">
        <v>70</v>
      </c>
      <c r="B483" s="994"/>
      <c r="C483" s="994"/>
      <c r="D483" s="994"/>
      <c r="E483" s="994"/>
      <c r="F483" s="994"/>
      <c r="G483" s="994"/>
      <c r="H483" s="994"/>
      <c r="I483" s="994"/>
      <c r="J483" s="994"/>
      <c r="K483" s="994"/>
      <c r="L483" s="994"/>
      <c r="M483" s="994"/>
      <c r="N483" s="994"/>
      <c r="O483" s="994"/>
      <c r="P483" s="994"/>
      <c r="Q483" s="994"/>
      <c r="R483" s="994"/>
      <c r="S483" s="1198"/>
    </row>
    <row r="484" spans="1:19" s="2" customFormat="1">
      <c r="A484" s="70">
        <v>0</v>
      </c>
      <c r="B484" s="18">
        <v>0</v>
      </c>
      <c r="C484" s="18">
        <v>0</v>
      </c>
      <c r="D484" s="18">
        <v>0</v>
      </c>
      <c r="E484" s="18">
        <v>0</v>
      </c>
      <c r="F484" s="18">
        <v>0</v>
      </c>
      <c r="G484" s="18">
        <v>0</v>
      </c>
      <c r="H484" s="18">
        <v>0</v>
      </c>
      <c r="I484" s="18">
        <v>0</v>
      </c>
      <c r="J484" s="18">
        <v>0</v>
      </c>
      <c r="K484" s="18">
        <v>0</v>
      </c>
      <c r="L484" s="18">
        <v>0</v>
      </c>
      <c r="M484" s="18">
        <v>0</v>
      </c>
      <c r="N484" s="18">
        <v>0</v>
      </c>
      <c r="O484" s="18">
        <v>0</v>
      </c>
      <c r="P484" s="18">
        <v>0</v>
      </c>
      <c r="Q484" s="18">
        <v>0</v>
      </c>
      <c r="R484" s="18">
        <v>0</v>
      </c>
      <c r="S484" s="71">
        <v>0</v>
      </c>
    </row>
    <row r="485" spans="1:19">
      <c r="A485" s="1197" t="s">
        <v>71</v>
      </c>
      <c r="B485" s="994"/>
      <c r="C485" s="994"/>
      <c r="D485" s="994"/>
      <c r="E485" s="994"/>
      <c r="F485" s="994"/>
      <c r="G485" s="994"/>
      <c r="H485" s="994"/>
      <c r="I485" s="994"/>
      <c r="J485" s="994"/>
      <c r="K485" s="994"/>
      <c r="L485" s="994"/>
      <c r="M485" s="994"/>
      <c r="N485" s="994"/>
      <c r="O485" s="994"/>
      <c r="P485" s="994"/>
      <c r="Q485" s="994"/>
      <c r="R485" s="994"/>
      <c r="S485" s="1198"/>
    </row>
    <row r="486" spans="1:19" s="2" customFormat="1">
      <c r="A486" s="70">
        <v>0</v>
      </c>
      <c r="B486" s="18">
        <v>0</v>
      </c>
      <c r="C486" s="18">
        <v>0</v>
      </c>
      <c r="D486" s="18">
        <v>0</v>
      </c>
      <c r="E486" s="18">
        <v>0</v>
      </c>
      <c r="F486" s="18">
        <v>0</v>
      </c>
      <c r="G486" s="18">
        <v>0</v>
      </c>
      <c r="H486" s="18">
        <v>0</v>
      </c>
      <c r="I486" s="18">
        <v>0</v>
      </c>
      <c r="J486" s="18">
        <v>0</v>
      </c>
      <c r="K486" s="18">
        <v>0</v>
      </c>
      <c r="L486" s="18">
        <v>0</v>
      </c>
      <c r="M486" s="18">
        <v>0</v>
      </c>
      <c r="N486" s="18">
        <v>0</v>
      </c>
      <c r="O486" s="18">
        <v>0</v>
      </c>
      <c r="P486" s="18">
        <v>0</v>
      </c>
      <c r="Q486" s="18">
        <v>0</v>
      </c>
      <c r="R486" s="18">
        <v>0</v>
      </c>
      <c r="S486" s="71">
        <v>0</v>
      </c>
    </row>
    <row r="487" spans="1:19">
      <c r="A487" s="1197" t="s">
        <v>72</v>
      </c>
      <c r="B487" s="994"/>
      <c r="C487" s="994"/>
      <c r="D487" s="994"/>
      <c r="E487" s="994"/>
      <c r="F487" s="994"/>
      <c r="G487" s="994"/>
      <c r="H487" s="994"/>
      <c r="I487" s="994"/>
      <c r="J487" s="994"/>
      <c r="K487" s="994"/>
      <c r="L487" s="994"/>
      <c r="M487" s="994"/>
      <c r="N487" s="994"/>
      <c r="O487" s="994"/>
      <c r="P487" s="994"/>
      <c r="Q487" s="994"/>
      <c r="R487" s="994"/>
      <c r="S487" s="1198"/>
    </row>
    <row r="488" spans="1:19" s="2" customFormat="1">
      <c r="A488" s="70">
        <v>0</v>
      </c>
      <c r="B488" s="18">
        <v>0</v>
      </c>
      <c r="C488" s="18">
        <v>0</v>
      </c>
      <c r="D488" s="18">
        <v>0</v>
      </c>
      <c r="E488" s="18">
        <v>0</v>
      </c>
      <c r="F488" s="18">
        <v>0</v>
      </c>
      <c r="G488" s="18">
        <v>0</v>
      </c>
      <c r="H488" s="18">
        <v>0</v>
      </c>
      <c r="I488" s="18">
        <v>0</v>
      </c>
      <c r="J488" s="18">
        <v>0</v>
      </c>
      <c r="K488" s="18">
        <v>0</v>
      </c>
      <c r="L488" s="18">
        <v>0</v>
      </c>
      <c r="M488" s="18">
        <v>0</v>
      </c>
      <c r="N488" s="18">
        <v>0</v>
      </c>
      <c r="O488" s="18">
        <v>0</v>
      </c>
      <c r="P488" s="18">
        <v>0</v>
      </c>
      <c r="Q488" s="18">
        <v>0</v>
      </c>
      <c r="R488" s="18">
        <v>0</v>
      </c>
      <c r="S488" s="71">
        <v>0</v>
      </c>
    </row>
    <row r="489" spans="1:19">
      <c r="A489" s="1199" t="s">
        <v>73</v>
      </c>
      <c r="B489" s="995"/>
      <c r="C489" s="995"/>
      <c r="D489" s="995"/>
      <c r="E489" s="995"/>
      <c r="F489" s="995"/>
      <c r="G489" s="995"/>
      <c r="H489" s="995"/>
      <c r="I489" s="995"/>
      <c r="J489" s="995"/>
      <c r="K489" s="995"/>
      <c r="L489" s="995"/>
      <c r="M489" s="995"/>
      <c r="N489" s="995"/>
      <c r="O489" s="995"/>
      <c r="P489" s="995"/>
      <c r="Q489" s="995"/>
      <c r="R489" s="995"/>
      <c r="S489" s="1200"/>
    </row>
    <row r="490" spans="1:19" s="2" customFormat="1">
      <c r="A490" s="70"/>
      <c r="B490" s="18"/>
      <c r="C490" s="18"/>
      <c r="D490" s="18"/>
      <c r="E490" s="18"/>
      <c r="F490" s="18"/>
      <c r="G490" s="18"/>
      <c r="H490" s="18"/>
      <c r="I490" s="18"/>
      <c r="J490" s="18"/>
      <c r="K490" s="18"/>
      <c r="L490" s="18"/>
      <c r="M490" s="18"/>
      <c r="N490" s="18"/>
      <c r="O490" s="18"/>
      <c r="P490" s="18"/>
      <c r="Q490" s="18"/>
      <c r="R490" s="18"/>
      <c r="S490" s="71"/>
    </row>
    <row r="491" spans="1:19">
      <c r="A491" s="1197" t="s">
        <v>74</v>
      </c>
      <c r="B491" s="994"/>
      <c r="C491" s="994"/>
      <c r="D491" s="994"/>
      <c r="E491" s="994"/>
      <c r="F491" s="994"/>
      <c r="G491" s="994"/>
      <c r="H491" s="994"/>
      <c r="I491" s="994"/>
      <c r="J491" s="994"/>
      <c r="K491" s="994"/>
      <c r="L491" s="994"/>
      <c r="M491" s="994"/>
      <c r="N491" s="994"/>
      <c r="O491" s="994"/>
      <c r="P491" s="994"/>
      <c r="Q491" s="994"/>
      <c r="R491" s="994"/>
      <c r="S491" s="1198"/>
    </row>
    <row r="492" spans="1:19" s="2" customFormat="1">
      <c r="A492" s="70"/>
      <c r="B492" s="18"/>
      <c r="C492" s="18"/>
      <c r="D492" s="18"/>
      <c r="E492" s="18"/>
      <c r="F492" s="18"/>
      <c r="G492" s="18"/>
      <c r="H492" s="18"/>
      <c r="I492" s="18"/>
      <c r="J492" s="18"/>
      <c r="K492" s="18"/>
      <c r="L492" s="18"/>
      <c r="M492" s="18"/>
      <c r="N492" s="18"/>
      <c r="O492" s="18"/>
      <c r="P492" s="18"/>
      <c r="Q492" s="18"/>
      <c r="R492" s="18"/>
      <c r="S492" s="71"/>
    </row>
    <row r="493" spans="1:19">
      <c r="A493" s="1197" t="s">
        <v>75</v>
      </c>
      <c r="B493" s="994"/>
      <c r="C493" s="994"/>
      <c r="D493" s="994"/>
      <c r="E493" s="994"/>
      <c r="F493" s="994"/>
      <c r="G493" s="994"/>
      <c r="H493" s="994"/>
      <c r="I493" s="994"/>
      <c r="J493" s="994"/>
      <c r="K493" s="994"/>
      <c r="L493" s="994"/>
      <c r="M493" s="994"/>
      <c r="N493" s="994"/>
      <c r="O493" s="994"/>
      <c r="P493" s="994"/>
      <c r="Q493" s="994"/>
      <c r="R493" s="994"/>
      <c r="S493" s="1198"/>
    </row>
    <row r="494" spans="1:19" s="2" customFormat="1">
      <c r="A494" s="70"/>
      <c r="B494" s="18"/>
      <c r="C494" s="18"/>
      <c r="D494" s="18"/>
      <c r="E494" s="18"/>
      <c r="F494" s="18"/>
      <c r="G494" s="18"/>
      <c r="H494" s="18"/>
      <c r="I494" s="18"/>
      <c r="J494" s="18"/>
      <c r="K494" s="18"/>
      <c r="L494" s="18"/>
      <c r="M494" s="18"/>
      <c r="N494" s="18"/>
      <c r="O494" s="18"/>
      <c r="P494" s="18"/>
      <c r="Q494" s="18"/>
      <c r="R494" s="18"/>
      <c r="S494" s="71"/>
    </row>
    <row r="495" spans="1:19">
      <c r="A495" s="1197" t="s">
        <v>76</v>
      </c>
      <c r="B495" s="994"/>
      <c r="C495" s="994"/>
      <c r="D495" s="994"/>
      <c r="E495" s="994"/>
      <c r="F495" s="994"/>
      <c r="G495" s="994"/>
      <c r="H495" s="994"/>
      <c r="I495" s="994"/>
      <c r="J495" s="994"/>
      <c r="K495" s="994"/>
      <c r="L495" s="994"/>
      <c r="M495" s="994"/>
      <c r="N495" s="994"/>
      <c r="O495" s="994"/>
      <c r="P495" s="994"/>
      <c r="Q495" s="994"/>
      <c r="R495" s="994"/>
      <c r="S495" s="1198"/>
    </row>
    <row r="496" spans="1:19" s="2" customFormat="1">
      <c r="A496" s="70"/>
      <c r="B496" s="18"/>
      <c r="C496" s="18"/>
      <c r="D496" s="18"/>
      <c r="E496" s="18"/>
      <c r="F496" s="18"/>
      <c r="G496" s="18"/>
      <c r="H496" s="18"/>
      <c r="I496" s="18"/>
      <c r="J496" s="18"/>
      <c r="K496" s="18"/>
      <c r="L496" s="18"/>
      <c r="M496" s="18"/>
      <c r="N496" s="18"/>
      <c r="O496" s="18"/>
      <c r="P496" s="18"/>
      <c r="Q496" s="18"/>
      <c r="R496" s="18"/>
      <c r="S496" s="71"/>
    </row>
    <row r="497" spans="1:19">
      <c r="A497" s="1197" t="s">
        <v>77</v>
      </c>
      <c r="B497" s="994"/>
      <c r="C497" s="994"/>
      <c r="D497" s="994"/>
      <c r="E497" s="994"/>
      <c r="F497" s="994"/>
      <c r="G497" s="994"/>
      <c r="H497" s="994"/>
      <c r="I497" s="994"/>
      <c r="J497" s="994"/>
      <c r="K497" s="994"/>
      <c r="L497" s="994"/>
      <c r="M497" s="994"/>
      <c r="N497" s="994"/>
      <c r="O497" s="994"/>
      <c r="P497" s="994"/>
      <c r="Q497" s="994"/>
      <c r="R497" s="994"/>
      <c r="S497" s="1198"/>
    </row>
    <row r="498" spans="1:19" s="2" customFormat="1">
      <c r="A498" s="70"/>
      <c r="B498" s="18"/>
      <c r="C498" s="18"/>
      <c r="D498" s="18"/>
      <c r="E498" s="18"/>
      <c r="F498" s="18"/>
      <c r="G498" s="18"/>
      <c r="H498" s="18"/>
      <c r="I498" s="18"/>
      <c r="J498" s="18"/>
      <c r="K498" s="18"/>
      <c r="L498" s="18"/>
      <c r="M498" s="18"/>
      <c r="N498" s="18"/>
      <c r="O498" s="18"/>
      <c r="P498" s="18"/>
      <c r="Q498" s="18"/>
      <c r="R498" s="18"/>
      <c r="S498" s="71"/>
    </row>
    <row r="499" spans="1:19">
      <c r="A499" s="1197" t="s">
        <v>78</v>
      </c>
      <c r="B499" s="994"/>
      <c r="C499" s="994"/>
      <c r="D499" s="994"/>
      <c r="E499" s="994"/>
      <c r="F499" s="994"/>
      <c r="G499" s="994"/>
      <c r="H499" s="994"/>
      <c r="I499" s="994"/>
      <c r="J499" s="994"/>
      <c r="K499" s="994"/>
      <c r="L499" s="994"/>
      <c r="M499" s="994"/>
      <c r="N499" s="994"/>
      <c r="O499" s="994"/>
      <c r="P499" s="994"/>
      <c r="Q499" s="994"/>
      <c r="R499" s="994"/>
      <c r="S499" s="1198"/>
    </row>
    <row r="500" spans="1:19" s="2" customFormat="1">
      <c r="A500" s="70"/>
      <c r="B500" s="18"/>
      <c r="C500" s="18"/>
      <c r="D500" s="18"/>
      <c r="E500" s="18"/>
      <c r="F500" s="18"/>
      <c r="G500" s="18"/>
      <c r="H500" s="18"/>
      <c r="I500" s="18"/>
      <c r="J500" s="18"/>
      <c r="K500" s="18"/>
      <c r="L500" s="18"/>
      <c r="M500" s="18"/>
      <c r="N500" s="18"/>
      <c r="O500" s="18"/>
      <c r="P500" s="18"/>
      <c r="Q500" s="18"/>
      <c r="R500" s="18"/>
      <c r="S500" s="71"/>
    </row>
    <row r="501" spans="1:19">
      <c r="A501" s="1197" t="s">
        <v>79</v>
      </c>
      <c r="B501" s="994"/>
      <c r="C501" s="994"/>
      <c r="D501" s="994"/>
      <c r="E501" s="994"/>
      <c r="F501" s="994"/>
      <c r="G501" s="994"/>
      <c r="H501" s="994"/>
      <c r="I501" s="994"/>
      <c r="J501" s="994"/>
      <c r="K501" s="994"/>
      <c r="L501" s="994"/>
      <c r="M501" s="994"/>
      <c r="N501" s="994"/>
      <c r="O501" s="994"/>
      <c r="P501" s="994"/>
      <c r="Q501" s="994"/>
      <c r="R501" s="994"/>
      <c r="S501" s="1198"/>
    </row>
    <row r="502" spans="1:19" s="2" customFormat="1">
      <c r="A502" s="70"/>
      <c r="B502" s="18"/>
      <c r="C502" s="18"/>
      <c r="D502" s="18"/>
      <c r="E502" s="18"/>
      <c r="F502" s="18"/>
      <c r="G502" s="18"/>
      <c r="H502" s="18"/>
      <c r="I502" s="18"/>
      <c r="J502" s="18"/>
      <c r="K502" s="18"/>
      <c r="L502" s="18"/>
      <c r="M502" s="18"/>
      <c r="N502" s="18"/>
      <c r="O502" s="18"/>
      <c r="P502" s="18"/>
      <c r="Q502" s="18"/>
      <c r="R502" s="18"/>
      <c r="S502" s="71"/>
    </row>
    <row r="503" spans="1:19">
      <c r="A503" s="1197" t="s">
        <v>80</v>
      </c>
      <c r="B503" s="994"/>
      <c r="C503" s="994"/>
      <c r="D503" s="994"/>
      <c r="E503" s="994"/>
      <c r="F503" s="994"/>
      <c r="G503" s="994"/>
      <c r="H503" s="994"/>
      <c r="I503" s="994"/>
      <c r="J503" s="994"/>
      <c r="K503" s="994"/>
      <c r="L503" s="994"/>
      <c r="M503" s="994"/>
      <c r="N503" s="994"/>
      <c r="O503" s="994"/>
      <c r="P503" s="994"/>
      <c r="Q503" s="994"/>
      <c r="R503" s="994"/>
      <c r="S503" s="1198"/>
    </row>
    <row r="504" spans="1:19" s="2" customFormat="1">
      <c r="A504" s="70"/>
      <c r="B504" s="18"/>
      <c r="C504" s="18"/>
      <c r="D504" s="18"/>
      <c r="E504" s="18"/>
      <c r="F504" s="18"/>
      <c r="G504" s="18"/>
      <c r="H504" s="18"/>
      <c r="I504" s="18"/>
      <c r="J504" s="18"/>
      <c r="K504" s="18"/>
      <c r="L504" s="18"/>
      <c r="M504" s="18"/>
      <c r="N504" s="18"/>
      <c r="O504" s="18"/>
      <c r="P504" s="18"/>
      <c r="Q504" s="18"/>
      <c r="R504" s="18"/>
      <c r="S504" s="71"/>
    </row>
    <row r="505" spans="1:19">
      <c r="A505" s="999" t="s">
        <v>3655</v>
      </c>
      <c r="B505" s="997"/>
      <c r="C505" s="997"/>
      <c r="D505" s="997"/>
      <c r="E505" s="997"/>
      <c r="F505" s="997"/>
      <c r="G505" s="997"/>
      <c r="H505" s="997"/>
      <c r="I505" s="997"/>
      <c r="J505" s="997"/>
      <c r="K505" s="997"/>
      <c r="L505" s="997"/>
      <c r="M505" s="997"/>
      <c r="N505" s="997"/>
      <c r="O505" s="997"/>
      <c r="P505" s="997"/>
      <c r="Q505" s="997"/>
      <c r="R505" s="997"/>
      <c r="S505" s="997"/>
    </row>
    <row r="506" spans="1:19" s="172" customFormat="1">
      <c r="A506" s="75">
        <f>SUM(A504,A502,A500,A498,A496,A494,A492,A490,A488,A486,A484,A482)</f>
        <v>0</v>
      </c>
      <c r="B506" s="203">
        <f t="shared" ref="B506:S506" si="12">SUM(B504,B502,B500,B498,B496,B494,B492,B490,B488,B486,B484,B482)</f>
        <v>0</v>
      </c>
      <c r="C506" s="203">
        <f t="shared" si="12"/>
        <v>0</v>
      </c>
      <c r="D506" s="203">
        <f t="shared" si="12"/>
        <v>0</v>
      </c>
      <c r="E506" s="203">
        <f t="shared" si="12"/>
        <v>0</v>
      </c>
      <c r="F506" s="203">
        <f t="shared" si="12"/>
        <v>0</v>
      </c>
      <c r="G506" s="203">
        <f t="shared" si="12"/>
        <v>0</v>
      </c>
      <c r="H506" s="203">
        <f t="shared" si="12"/>
        <v>0</v>
      </c>
      <c r="I506" s="203">
        <f t="shared" si="12"/>
        <v>0</v>
      </c>
      <c r="J506" s="203">
        <f t="shared" si="12"/>
        <v>0</v>
      </c>
      <c r="K506" s="203">
        <f t="shared" si="12"/>
        <v>0</v>
      </c>
      <c r="L506" s="203">
        <f t="shared" si="12"/>
        <v>0</v>
      </c>
      <c r="M506" s="203">
        <f t="shared" si="12"/>
        <v>0</v>
      </c>
      <c r="N506" s="203">
        <f t="shared" si="12"/>
        <v>0</v>
      </c>
      <c r="O506" s="203">
        <f t="shared" si="12"/>
        <v>0</v>
      </c>
      <c r="P506" s="203">
        <f t="shared" si="12"/>
        <v>0</v>
      </c>
      <c r="Q506" s="203">
        <f t="shared" si="12"/>
        <v>0</v>
      </c>
      <c r="R506" s="203">
        <f t="shared" si="12"/>
        <v>0</v>
      </c>
      <c r="S506" s="203">
        <f t="shared" si="12"/>
        <v>0</v>
      </c>
    </row>
    <row r="507" spans="1:19" ht="15.75" thickBot="1">
      <c r="A507" s="1203"/>
      <c r="B507" s="1204"/>
      <c r="C507" s="1204"/>
      <c r="D507" s="1204"/>
      <c r="E507" s="1204"/>
      <c r="F507" s="1204"/>
      <c r="G507" s="1204"/>
      <c r="H507" s="1204"/>
      <c r="I507" s="1204"/>
      <c r="J507" s="1204"/>
      <c r="K507" s="1204"/>
      <c r="L507" s="1204"/>
      <c r="M507" s="1204"/>
      <c r="N507" s="1204"/>
      <c r="O507" s="1204"/>
      <c r="P507" s="1204"/>
      <c r="Q507" s="1204"/>
      <c r="R507" s="1204"/>
      <c r="S507" s="1205"/>
    </row>
    <row r="508" spans="1:19" ht="21.75" customHeight="1">
      <c r="A508" s="1188" t="s">
        <v>2293</v>
      </c>
      <c r="B508" s="1208"/>
      <c r="C508" s="1208"/>
      <c r="D508" s="1208"/>
      <c r="E508" s="1208"/>
      <c r="F508" s="1208"/>
      <c r="G508" s="1208"/>
      <c r="H508" s="1208"/>
      <c r="I508" s="1208"/>
      <c r="J508" s="1208"/>
      <c r="K508" s="1208"/>
      <c r="L508" s="1208"/>
      <c r="M508" s="1208"/>
      <c r="N508" s="1208"/>
      <c r="O508" s="1208"/>
      <c r="P508" s="1208"/>
      <c r="Q508" s="1208"/>
      <c r="R508" s="1208"/>
      <c r="S508" s="1209"/>
    </row>
    <row r="509" spans="1:19">
      <c r="A509" s="1191" t="s">
        <v>2129</v>
      </c>
      <c r="B509" s="977"/>
      <c r="C509" s="977"/>
      <c r="D509" s="977"/>
      <c r="E509" s="977"/>
      <c r="F509" s="977"/>
      <c r="G509" s="977"/>
      <c r="H509" s="977"/>
      <c r="I509" s="977"/>
      <c r="J509" s="977"/>
      <c r="K509" s="977"/>
      <c r="L509" s="977"/>
      <c r="M509" s="977"/>
      <c r="N509" s="977"/>
      <c r="O509" s="977"/>
      <c r="P509" s="977"/>
      <c r="Q509" s="977"/>
      <c r="R509" s="977"/>
      <c r="S509" s="1192"/>
    </row>
    <row r="510" spans="1:19">
      <c r="A510" s="1191" t="s">
        <v>306</v>
      </c>
      <c r="B510" s="977"/>
      <c r="C510" s="977"/>
      <c r="D510" s="977"/>
      <c r="E510" s="977"/>
      <c r="F510" s="977"/>
      <c r="G510" s="977"/>
      <c r="H510" s="977"/>
      <c r="I510" s="977"/>
      <c r="J510" s="977"/>
      <c r="K510" s="977"/>
      <c r="L510" s="977"/>
      <c r="M510" s="977"/>
      <c r="N510" s="977"/>
      <c r="O510" s="977"/>
      <c r="P510" s="977"/>
      <c r="Q510" s="977"/>
      <c r="R510" s="977"/>
      <c r="S510" s="1192"/>
    </row>
    <row r="511" spans="1:19">
      <c r="A511" s="1191" t="s">
        <v>2130</v>
      </c>
      <c r="B511" s="977"/>
      <c r="C511" s="977"/>
      <c r="D511" s="977"/>
      <c r="E511" s="977"/>
      <c r="F511" s="977"/>
      <c r="G511" s="977"/>
      <c r="H511" s="977"/>
      <c r="I511" s="977"/>
      <c r="J511" s="977"/>
      <c r="K511" s="977"/>
      <c r="L511" s="977"/>
      <c r="M511" s="977"/>
      <c r="N511" s="977"/>
      <c r="O511" s="977"/>
      <c r="P511" s="977"/>
      <c r="Q511" s="977"/>
      <c r="R511" s="977"/>
      <c r="S511" s="1192"/>
    </row>
    <row r="512" spans="1:19">
      <c r="A512" s="1191" t="s">
        <v>2131</v>
      </c>
      <c r="B512" s="977"/>
      <c r="C512" s="977"/>
      <c r="D512" s="977"/>
      <c r="E512" s="977"/>
      <c r="F512" s="977"/>
      <c r="G512" s="977"/>
      <c r="H512" s="977"/>
      <c r="I512" s="977"/>
      <c r="J512" s="977"/>
      <c r="K512" s="977"/>
      <c r="L512" s="977"/>
      <c r="M512" s="977"/>
      <c r="N512" s="977"/>
      <c r="O512" s="977"/>
      <c r="P512" s="977"/>
      <c r="Q512" s="977"/>
      <c r="R512" s="977"/>
      <c r="S512" s="1192"/>
    </row>
    <row r="513" spans="1:19">
      <c r="A513" s="1191" t="s">
        <v>2132</v>
      </c>
      <c r="B513" s="977"/>
      <c r="C513" s="977"/>
      <c r="D513" s="977"/>
      <c r="E513" s="977"/>
      <c r="F513" s="977"/>
      <c r="G513" s="977"/>
      <c r="H513" s="977"/>
      <c r="I513" s="977"/>
      <c r="J513" s="977"/>
      <c r="K513" s="977"/>
      <c r="L513" s="977"/>
      <c r="M513" s="977"/>
      <c r="N513" s="977"/>
      <c r="O513" s="977"/>
      <c r="P513" s="977"/>
      <c r="Q513" s="977"/>
      <c r="R513" s="977"/>
      <c r="S513" s="1192"/>
    </row>
    <row r="514" spans="1:19">
      <c r="A514" s="1191" t="s">
        <v>2133</v>
      </c>
      <c r="B514" s="977"/>
      <c r="C514" s="977"/>
      <c r="D514" s="977"/>
      <c r="E514" s="977"/>
      <c r="F514" s="977"/>
      <c r="G514" s="977"/>
      <c r="H514" s="977"/>
      <c r="I514" s="977"/>
      <c r="J514" s="977"/>
      <c r="K514" s="977"/>
      <c r="L514" s="977"/>
      <c r="M514" s="977"/>
      <c r="N514" s="977"/>
      <c r="O514" s="977"/>
      <c r="P514" s="977"/>
      <c r="Q514" s="977"/>
      <c r="R514" s="977"/>
      <c r="S514" s="1192"/>
    </row>
    <row r="515" spans="1:19">
      <c r="A515" s="1191" t="s">
        <v>2134</v>
      </c>
      <c r="B515" s="977"/>
      <c r="C515" s="977"/>
      <c r="D515" s="977"/>
      <c r="E515" s="977"/>
      <c r="F515" s="977"/>
      <c r="G515" s="977"/>
      <c r="H515" s="977"/>
      <c r="I515" s="977"/>
      <c r="J515" s="977"/>
      <c r="K515" s="977"/>
      <c r="L515" s="977"/>
      <c r="M515" s="977"/>
      <c r="N515" s="977"/>
      <c r="O515" s="977"/>
      <c r="P515" s="977"/>
      <c r="Q515" s="977"/>
      <c r="R515" s="977"/>
      <c r="S515" s="1192"/>
    </row>
    <row r="516" spans="1:19">
      <c r="A516" s="1193" t="s">
        <v>2135</v>
      </c>
      <c r="B516" s="983"/>
      <c r="C516" s="983"/>
      <c r="D516" s="983"/>
      <c r="E516" s="983"/>
      <c r="F516" s="983"/>
      <c r="G516" s="983"/>
      <c r="H516" s="983"/>
      <c r="I516" s="983"/>
      <c r="J516" s="983"/>
      <c r="K516" s="983"/>
      <c r="L516" s="983"/>
      <c r="M516" s="983"/>
      <c r="N516" s="983"/>
      <c r="O516" s="983"/>
      <c r="P516" s="983"/>
      <c r="Q516" s="983"/>
      <c r="R516" s="983"/>
      <c r="S516" s="1194"/>
    </row>
    <row r="517" spans="1:19" ht="37.5" customHeight="1">
      <c r="A517" s="1195" t="s">
        <v>41</v>
      </c>
      <c r="B517" s="985"/>
      <c r="C517" s="985"/>
      <c r="D517" s="985" t="s">
        <v>42</v>
      </c>
      <c r="E517" s="985"/>
      <c r="F517" s="985" t="s">
        <v>43</v>
      </c>
      <c r="G517" s="985"/>
      <c r="H517" s="985"/>
      <c r="I517" s="985" t="s">
        <v>44</v>
      </c>
      <c r="J517" s="985"/>
      <c r="K517" s="986" t="s">
        <v>45</v>
      </c>
      <c r="L517" s="987"/>
      <c r="M517" s="987"/>
      <c r="N517" s="988"/>
      <c r="O517" s="989" t="s">
        <v>46</v>
      </c>
      <c r="P517" s="989"/>
      <c r="Q517" s="990"/>
      <c r="R517" s="985" t="s">
        <v>47</v>
      </c>
      <c r="S517" s="1196"/>
    </row>
    <row r="518" spans="1:19" ht="30" customHeight="1">
      <c r="A518" s="1202" t="s">
        <v>48</v>
      </c>
      <c r="B518" s="991" t="s">
        <v>49</v>
      </c>
      <c r="C518" s="1002" t="s">
        <v>50</v>
      </c>
      <c r="D518" s="991" t="s">
        <v>51</v>
      </c>
      <c r="E518" s="991" t="s">
        <v>52</v>
      </c>
      <c r="F518" s="986" t="s">
        <v>53</v>
      </c>
      <c r="G518" s="992"/>
      <c r="H518" s="993"/>
      <c r="I518" s="991" t="s">
        <v>54</v>
      </c>
      <c r="J518" s="991" t="s">
        <v>55</v>
      </c>
      <c r="K518" s="986" t="s">
        <v>56</v>
      </c>
      <c r="L518" s="993"/>
      <c r="M518" s="986" t="s">
        <v>57</v>
      </c>
      <c r="N518" s="993"/>
      <c r="O518" s="991" t="s">
        <v>58</v>
      </c>
      <c r="P518" s="991" t="s">
        <v>59</v>
      </c>
      <c r="Q518" s="991" t="s">
        <v>60</v>
      </c>
      <c r="R518" s="991" t="s">
        <v>61</v>
      </c>
      <c r="S518" s="1201" t="s">
        <v>62</v>
      </c>
    </row>
    <row r="519" spans="1:19" ht="60" customHeight="1">
      <c r="A519" s="1195"/>
      <c r="B519" s="985"/>
      <c r="C519" s="1003"/>
      <c r="D519" s="985"/>
      <c r="E519" s="985"/>
      <c r="F519" s="136" t="s">
        <v>63</v>
      </c>
      <c r="G519" s="136" t="s">
        <v>64</v>
      </c>
      <c r="H519" s="136" t="s">
        <v>65</v>
      </c>
      <c r="I519" s="985"/>
      <c r="J519" s="985"/>
      <c r="K519" s="139" t="s">
        <v>66</v>
      </c>
      <c r="L519" s="139" t="s">
        <v>67</v>
      </c>
      <c r="M519" s="139" t="s">
        <v>68</v>
      </c>
      <c r="N519" s="139" t="s">
        <v>67</v>
      </c>
      <c r="O519" s="985"/>
      <c r="P519" s="985"/>
      <c r="Q519" s="985"/>
      <c r="R519" s="985"/>
      <c r="S519" s="1196"/>
    </row>
    <row r="520" spans="1:19">
      <c r="A520" s="1197" t="s">
        <v>69</v>
      </c>
      <c r="B520" s="994"/>
      <c r="C520" s="994"/>
      <c r="D520" s="994"/>
      <c r="E520" s="994"/>
      <c r="F520" s="994"/>
      <c r="G520" s="994"/>
      <c r="H520" s="994"/>
      <c r="I520" s="994"/>
      <c r="J520" s="994"/>
      <c r="K520" s="994"/>
      <c r="L520" s="994"/>
      <c r="M520" s="994"/>
      <c r="N520" s="994"/>
      <c r="O520" s="994"/>
      <c r="P520" s="994"/>
      <c r="Q520" s="994"/>
      <c r="R520" s="994"/>
      <c r="S520" s="1198"/>
    </row>
    <row r="521" spans="1:19" s="2" customFormat="1">
      <c r="A521" s="70">
        <v>0</v>
      </c>
      <c r="B521" s="18">
        <v>0</v>
      </c>
      <c r="C521" s="18">
        <v>0</v>
      </c>
      <c r="D521" s="18">
        <v>0</v>
      </c>
      <c r="E521" s="18">
        <v>0</v>
      </c>
      <c r="F521" s="18">
        <v>0</v>
      </c>
      <c r="G521" s="18">
        <v>0</v>
      </c>
      <c r="H521" s="18">
        <v>0</v>
      </c>
      <c r="I521" s="18">
        <v>0</v>
      </c>
      <c r="J521" s="18">
        <v>0</v>
      </c>
      <c r="K521" s="18">
        <v>0</v>
      </c>
      <c r="L521" s="18">
        <v>0</v>
      </c>
      <c r="M521" s="18">
        <v>0</v>
      </c>
      <c r="N521" s="18">
        <v>0</v>
      </c>
      <c r="O521" s="18">
        <v>0</v>
      </c>
      <c r="P521" s="18">
        <v>0</v>
      </c>
      <c r="Q521" s="18">
        <v>0</v>
      </c>
      <c r="R521" s="18">
        <v>0</v>
      </c>
      <c r="S521" s="71">
        <v>0</v>
      </c>
    </row>
    <row r="522" spans="1:19">
      <c r="A522" s="1197" t="s">
        <v>70</v>
      </c>
      <c r="B522" s="994"/>
      <c r="C522" s="994"/>
      <c r="D522" s="994"/>
      <c r="E522" s="994"/>
      <c r="F522" s="994"/>
      <c r="G522" s="994"/>
      <c r="H522" s="994"/>
      <c r="I522" s="994"/>
      <c r="J522" s="994"/>
      <c r="K522" s="994"/>
      <c r="L522" s="994"/>
      <c r="M522" s="994"/>
      <c r="N522" s="994"/>
      <c r="O522" s="994"/>
      <c r="P522" s="994"/>
      <c r="Q522" s="994"/>
      <c r="R522" s="994"/>
      <c r="S522" s="1198"/>
    </row>
    <row r="523" spans="1:19" s="2" customFormat="1">
      <c r="A523" s="70">
        <v>0</v>
      </c>
      <c r="B523" s="18">
        <v>0</v>
      </c>
      <c r="C523" s="18">
        <v>0</v>
      </c>
      <c r="D523" s="18">
        <v>0</v>
      </c>
      <c r="E523" s="18">
        <v>0</v>
      </c>
      <c r="F523" s="18">
        <v>0</v>
      </c>
      <c r="G523" s="18">
        <v>0</v>
      </c>
      <c r="H523" s="18">
        <v>0</v>
      </c>
      <c r="I523" s="18">
        <v>0</v>
      </c>
      <c r="J523" s="18">
        <v>0</v>
      </c>
      <c r="K523" s="18">
        <v>0</v>
      </c>
      <c r="L523" s="18">
        <v>0</v>
      </c>
      <c r="M523" s="18">
        <v>0</v>
      </c>
      <c r="N523" s="18">
        <v>0</v>
      </c>
      <c r="O523" s="18">
        <v>0</v>
      </c>
      <c r="P523" s="18">
        <v>0</v>
      </c>
      <c r="Q523" s="18">
        <v>0</v>
      </c>
      <c r="R523" s="18">
        <v>0</v>
      </c>
      <c r="S523" s="71">
        <v>0</v>
      </c>
    </row>
    <row r="524" spans="1:19">
      <c r="A524" s="1197" t="s">
        <v>71</v>
      </c>
      <c r="B524" s="994"/>
      <c r="C524" s="994"/>
      <c r="D524" s="994"/>
      <c r="E524" s="994"/>
      <c r="F524" s="994"/>
      <c r="G524" s="994"/>
      <c r="H524" s="994"/>
      <c r="I524" s="994"/>
      <c r="J524" s="994"/>
      <c r="K524" s="994"/>
      <c r="L524" s="994"/>
      <c r="M524" s="994"/>
      <c r="N524" s="994"/>
      <c r="O524" s="994"/>
      <c r="P524" s="994"/>
      <c r="Q524" s="994"/>
      <c r="R524" s="994"/>
      <c r="S524" s="1198"/>
    </row>
    <row r="525" spans="1:19" s="2" customFormat="1">
      <c r="A525" s="70">
        <v>0</v>
      </c>
      <c r="B525" s="18">
        <v>0</v>
      </c>
      <c r="C525" s="18">
        <v>0</v>
      </c>
      <c r="D525" s="18">
        <v>0</v>
      </c>
      <c r="E525" s="18">
        <v>0</v>
      </c>
      <c r="F525" s="18">
        <v>0</v>
      </c>
      <c r="G525" s="18">
        <v>0</v>
      </c>
      <c r="H525" s="18">
        <v>0</v>
      </c>
      <c r="I525" s="18">
        <v>0</v>
      </c>
      <c r="J525" s="18">
        <v>0</v>
      </c>
      <c r="K525" s="18">
        <v>0</v>
      </c>
      <c r="L525" s="18">
        <v>0</v>
      </c>
      <c r="M525" s="18">
        <v>0</v>
      </c>
      <c r="N525" s="18">
        <v>0</v>
      </c>
      <c r="O525" s="18">
        <v>0</v>
      </c>
      <c r="P525" s="18">
        <v>0</v>
      </c>
      <c r="Q525" s="18">
        <v>0</v>
      </c>
      <c r="R525" s="18">
        <v>0</v>
      </c>
      <c r="S525" s="71">
        <v>0</v>
      </c>
    </row>
    <row r="526" spans="1:19">
      <c r="A526" s="1197" t="s">
        <v>72</v>
      </c>
      <c r="B526" s="994"/>
      <c r="C526" s="994"/>
      <c r="D526" s="994"/>
      <c r="E526" s="994"/>
      <c r="F526" s="994"/>
      <c r="G526" s="994"/>
      <c r="H526" s="994"/>
      <c r="I526" s="994"/>
      <c r="J526" s="994"/>
      <c r="K526" s="994"/>
      <c r="L526" s="994"/>
      <c r="M526" s="994"/>
      <c r="N526" s="994"/>
      <c r="O526" s="994"/>
      <c r="P526" s="994"/>
      <c r="Q526" s="994"/>
      <c r="R526" s="994"/>
      <c r="S526" s="1198"/>
    </row>
    <row r="527" spans="1:19" s="2" customFormat="1">
      <c r="A527" s="70">
        <v>0</v>
      </c>
      <c r="B527" s="18">
        <v>0</v>
      </c>
      <c r="C527" s="18">
        <v>0</v>
      </c>
      <c r="D527" s="18">
        <v>0</v>
      </c>
      <c r="E527" s="18">
        <v>0</v>
      </c>
      <c r="F527" s="18">
        <v>0</v>
      </c>
      <c r="G527" s="18">
        <v>0</v>
      </c>
      <c r="H527" s="18">
        <v>0</v>
      </c>
      <c r="I527" s="18">
        <v>0</v>
      </c>
      <c r="J527" s="18">
        <v>0</v>
      </c>
      <c r="K527" s="18">
        <v>0</v>
      </c>
      <c r="L527" s="18">
        <v>0</v>
      </c>
      <c r="M527" s="18">
        <v>0</v>
      </c>
      <c r="N527" s="18">
        <v>0</v>
      </c>
      <c r="O527" s="18">
        <v>0</v>
      </c>
      <c r="P527" s="18">
        <v>0</v>
      </c>
      <c r="Q527" s="18">
        <v>0</v>
      </c>
      <c r="R527" s="18">
        <v>0</v>
      </c>
      <c r="S527" s="71">
        <v>0</v>
      </c>
    </row>
    <row r="528" spans="1:19">
      <c r="A528" s="1199" t="s">
        <v>73</v>
      </c>
      <c r="B528" s="995"/>
      <c r="C528" s="995"/>
      <c r="D528" s="995"/>
      <c r="E528" s="995"/>
      <c r="F528" s="995"/>
      <c r="G528" s="995"/>
      <c r="H528" s="995"/>
      <c r="I528" s="995"/>
      <c r="J528" s="995"/>
      <c r="K528" s="995"/>
      <c r="L528" s="995"/>
      <c r="M528" s="995"/>
      <c r="N528" s="995"/>
      <c r="O528" s="995"/>
      <c r="P528" s="995"/>
      <c r="Q528" s="995"/>
      <c r="R528" s="995"/>
      <c r="S528" s="1200"/>
    </row>
    <row r="529" spans="1:19" s="2" customFormat="1">
      <c r="A529" s="70"/>
      <c r="B529" s="18"/>
      <c r="C529" s="18"/>
      <c r="D529" s="18"/>
      <c r="E529" s="18"/>
      <c r="F529" s="18"/>
      <c r="G529" s="18"/>
      <c r="H529" s="18"/>
      <c r="I529" s="18"/>
      <c r="J529" s="18"/>
      <c r="K529" s="18"/>
      <c r="L529" s="18"/>
      <c r="M529" s="18"/>
      <c r="N529" s="18"/>
      <c r="O529" s="18"/>
      <c r="P529" s="18"/>
      <c r="Q529" s="18"/>
      <c r="R529" s="18"/>
      <c r="S529" s="71"/>
    </row>
    <row r="530" spans="1:19">
      <c r="A530" s="1197" t="s">
        <v>74</v>
      </c>
      <c r="B530" s="994"/>
      <c r="C530" s="994"/>
      <c r="D530" s="994"/>
      <c r="E530" s="994"/>
      <c r="F530" s="994"/>
      <c r="G530" s="994"/>
      <c r="H530" s="994"/>
      <c r="I530" s="994"/>
      <c r="J530" s="994"/>
      <c r="K530" s="994"/>
      <c r="L530" s="994"/>
      <c r="M530" s="994"/>
      <c r="N530" s="994"/>
      <c r="O530" s="994"/>
      <c r="P530" s="994"/>
      <c r="Q530" s="994"/>
      <c r="R530" s="994"/>
      <c r="S530" s="1198"/>
    </row>
    <row r="531" spans="1:19" s="2" customFormat="1">
      <c r="A531" s="70"/>
      <c r="B531" s="18"/>
      <c r="C531" s="18"/>
      <c r="D531" s="18"/>
      <c r="E531" s="18"/>
      <c r="F531" s="18"/>
      <c r="G531" s="18"/>
      <c r="H531" s="18"/>
      <c r="I531" s="18"/>
      <c r="J531" s="18"/>
      <c r="K531" s="18"/>
      <c r="L531" s="18"/>
      <c r="M531" s="18"/>
      <c r="N531" s="18"/>
      <c r="O531" s="18"/>
      <c r="P531" s="18"/>
      <c r="Q531" s="18"/>
      <c r="R531" s="18"/>
      <c r="S531" s="71"/>
    </row>
    <row r="532" spans="1:19">
      <c r="A532" s="1197" t="s">
        <v>75</v>
      </c>
      <c r="B532" s="994"/>
      <c r="C532" s="994"/>
      <c r="D532" s="994"/>
      <c r="E532" s="994"/>
      <c r="F532" s="994"/>
      <c r="G532" s="994"/>
      <c r="H532" s="994"/>
      <c r="I532" s="994"/>
      <c r="J532" s="994"/>
      <c r="K532" s="994"/>
      <c r="L532" s="994"/>
      <c r="M532" s="994"/>
      <c r="N532" s="994"/>
      <c r="O532" s="994"/>
      <c r="P532" s="994"/>
      <c r="Q532" s="994"/>
      <c r="R532" s="994"/>
      <c r="S532" s="1198"/>
    </row>
    <row r="533" spans="1:19" s="2" customFormat="1">
      <c r="A533" s="70"/>
      <c r="B533" s="18"/>
      <c r="C533" s="18"/>
      <c r="D533" s="18"/>
      <c r="E533" s="18"/>
      <c r="F533" s="18"/>
      <c r="G533" s="18"/>
      <c r="H533" s="18"/>
      <c r="I533" s="18"/>
      <c r="J533" s="18"/>
      <c r="K533" s="18"/>
      <c r="L533" s="18"/>
      <c r="M533" s="18"/>
      <c r="N533" s="18"/>
      <c r="O533" s="18"/>
      <c r="P533" s="18"/>
      <c r="Q533" s="18"/>
      <c r="R533" s="18"/>
      <c r="S533" s="71"/>
    </row>
    <row r="534" spans="1:19">
      <c r="A534" s="1197" t="s">
        <v>76</v>
      </c>
      <c r="B534" s="994"/>
      <c r="C534" s="994"/>
      <c r="D534" s="994"/>
      <c r="E534" s="994"/>
      <c r="F534" s="994"/>
      <c r="G534" s="994"/>
      <c r="H534" s="994"/>
      <c r="I534" s="994"/>
      <c r="J534" s="994"/>
      <c r="K534" s="994"/>
      <c r="L534" s="994"/>
      <c r="M534" s="994"/>
      <c r="N534" s="994"/>
      <c r="O534" s="994"/>
      <c r="P534" s="994"/>
      <c r="Q534" s="994"/>
      <c r="R534" s="994"/>
      <c r="S534" s="1198"/>
    </row>
    <row r="535" spans="1:19" s="2" customFormat="1">
      <c r="A535" s="70"/>
      <c r="B535" s="18"/>
      <c r="C535" s="18"/>
      <c r="D535" s="18"/>
      <c r="E535" s="18"/>
      <c r="F535" s="18"/>
      <c r="G535" s="18"/>
      <c r="H535" s="18"/>
      <c r="I535" s="18"/>
      <c r="J535" s="18"/>
      <c r="K535" s="18"/>
      <c r="L535" s="18"/>
      <c r="M535" s="18"/>
      <c r="N535" s="18"/>
      <c r="O535" s="18"/>
      <c r="P535" s="18"/>
      <c r="Q535" s="18"/>
      <c r="R535" s="18"/>
      <c r="S535" s="71"/>
    </row>
    <row r="536" spans="1:19">
      <c r="A536" s="1197" t="s">
        <v>77</v>
      </c>
      <c r="B536" s="994"/>
      <c r="C536" s="994"/>
      <c r="D536" s="994"/>
      <c r="E536" s="994"/>
      <c r="F536" s="994"/>
      <c r="G536" s="994"/>
      <c r="H536" s="994"/>
      <c r="I536" s="994"/>
      <c r="J536" s="994"/>
      <c r="K536" s="994"/>
      <c r="L536" s="994"/>
      <c r="M536" s="994"/>
      <c r="N536" s="994"/>
      <c r="O536" s="994"/>
      <c r="P536" s="994"/>
      <c r="Q536" s="994"/>
      <c r="R536" s="994"/>
      <c r="S536" s="1198"/>
    </row>
    <row r="537" spans="1:19" s="2" customFormat="1">
      <c r="A537" s="70"/>
      <c r="B537" s="18"/>
      <c r="C537" s="18"/>
      <c r="D537" s="18"/>
      <c r="E537" s="18"/>
      <c r="F537" s="18"/>
      <c r="G537" s="18"/>
      <c r="H537" s="18"/>
      <c r="I537" s="18"/>
      <c r="J537" s="18"/>
      <c r="K537" s="18"/>
      <c r="L537" s="18"/>
      <c r="M537" s="18"/>
      <c r="N537" s="18"/>
      <c r="O537" s="18"/>
      <c r="P537" s="18"/>
      <c r="Q537" s="18"/>
      <c r="R537" s="18"/>
      <c r="S537" s="71"/>
    </row>
    <row r="538" spans="1:19">
      <c r="A538" s="1197" t="s">
        <v>78</v>
      </c>
      <c r="B538" s="994"/>
      <c r="C538" s="994"/>
      <c r="D538" s="994"/>
      <c r="E538" s="994"/>
      <c r="F538" s="994"/>
      <c r="G538" s="994"/>
      <c r="H538" s="994"/>
      <c r="I538" s="994"/>
      <c r="J538" s="994"/>
      <c r="K538" s="994"/>
      <c r="L538" s="994"/>
      <c r="M538" s="994"/>
      <c r="N538" s="994"/>
      <c r="O538" s="994"/>
      <c r="P538" s="994"/>
      <c r="Q538" s="994"/>
      <c r="R538" s="994"/>
      <c r="S538" s="1198"/>
    </row>
    <row r="539" spans="1:19" s="2" customFormat="1">
      <c r="A539" s="70"/>
      <c r="B539" s="18"/>
      <c r="C539" s="18"/>
      <c r="D539" s="18"/>
      <c r="E539" s="18"/>
      <c r="F539" s="18"/>
      <c r="G539" s="18"/>
      <c r="H539" s="18"/>
      <c r="I539" s="18"/>
      <c r="J539" s="18"/>
      <c r="K539" s="18"/>
      <c r="L539" s="18"/>
      <c r="M539" s="18"/>
      <c r="N539" s="18"/>
      <c r="O539" s="18"/>
      <c r="P539" s="18"/>
      <c r="Q539" s="18"/>
      <c r="R539" s="18"/>
      <c r="S539" s="71"/>
    </row>
    <row r="540" spans="1:19">
      <c r="A540" s="1197" t="s">
        <v>79</v>
      </c>
      <c r="B540" s="994"/>
      <c r="C540" s="994"/>
      <c r="D540" s="994"/>
      <c r="E540" s="994"/>
      <c r="F540" s="994"/>
      <c r="G540" s="994"/>
      <c r="H540" s="994"/>
      <c r="I540" s="994"/>
      <c r="J540" s="994"/>
      <c r="K540" s="994"/>
      <c r="L540" s="994"/>
      <c r="M540" s="994"/>
      <c r="N540" s="994"/>
      <c r="O540" s="994"/>
      <c r="P540" s="994"/>
      <c r="Q540" s="994"/>
      <c r="R540" s="994"/>
      <c r="S540" s="1198"/>
    </row>
    <row r="541" spans="1:19" s="2" customFormat="1">
      <c r="A541" s="70"/>
      <c r="B541" s="18"/>
      <c r="C541" s="18"/>
      <c r="D541" s="18"/>
      <c r="E541" s="18"/>
      <c r="F541" s="18"/>
      <c r="G541" s="18"/>
      <c r="H541" s="18"/>
      <c r="I541" s="18"/>
      <c r="J541" s="18"/>
      <c r="K541" s="18"/>
      <c r="L541" s="18"/>
      <c r="M541" s="18"/>
      <c r="N541" s="18"/>
      <c r="O541" s="18"/>
      <c r="P541" s="18"/>
      <c r="Q541" s="18"/>
      <c r="R541" s="18"/>
      <c r="S541" s="71"/>
    </row>
    <row r="542" spans="1:19">
      <c r="A542" s="1197" t="s">
        <v>80</v>
      </c>
      <c r="B542" s="994"/>
      <c r="C542" s="994"/>
      <c r="D542" s="994"/>
      <c r="E542" s="994"/>
      <c r="F542" s="994"/>
      <c r="G542" s="994"/>
      <c r="H542" s="994"/>
      <c r="I542" s="994"/>
      <c r="J542" s="994"/>
      <c r="K542" s="994"/>
      <c r="L542" s="994"/>
      <c r="M542" s="994"/>
      <c r="N542" s="994"/>
      <c r="O542" s="994"/>
      <c r="P542" s="994"/>
      <c r="Q542" s="994"/>
      <c r="R542" s="994"/>
      <c r="S542" s="1198"/>
    </row>
    <row r="543" spans="1:19" s="2" customFormat="1">
      <c r="A543" s="70"/>
      <c r="B543" s="18"/>
      <c r="C543" s="18"/>
      <c r="D543" s="18"/>
      <c r="E543" s="18"/>
      <c r="F543" s="18"/>
      <c r="G543" s="18"/>
      <c r="H543" s="18"/>
      <c r="I543" s="18"/>
      <c r="J543" s="18"/>
      <c r="K543" s="18"/>
      <c r="L543" s="18"/>
      <c r="M543" s="18"/>
      <c r="N543" s="18"/>
      <c r="O543" s="18"/>
      <c r="P543" s="18"/>
      <c r="Q543" s="18"/>
      <c r="R543" s="18"/>
      <c r="S543" s="71"/>
    </row>
    <row r="544" spans="1:19">
      <c r="A544" s="1203" t="s">
        <v>3655</v>
      </c>
      <c r="B544" s="1204"/>
      <c r="C544" s="1204"/>
      <c r="D544" s="1204"/>
      <c r="E544" s="1204"/>
      <c r="F544" s="1204"/>
      <c r="G544" s="1204"/>
      <c r="H544" s="1204"/>
      <c r="I544" s="1204"/>
      <c r="J544" s="1204"/>
      <c r="K544" s="1204"/>
      <c r="L544" s="1204"/>
      <c r="M544" s="1204"/>
      <c r="N544" s="1204"/>
      <c r="O544" s="1204"/>
      <c r="P544" s="1204"/>
      <c r="Q544" s="1204"/>
      <c r="R544" s="1204"/>
      <c r="S544" s="1205"/>
    </row>
    <row r="545" spans="1:19" s="172" customFormat="1">
      <c r="A545" s="476">
        <f>SUM(A543,A541,A539,A537,A535,A533,A531,A529,A527,A525,A523,A521)</f>
        <v>0</v>
      </c>
      <c r="B545" s="476">
        <f t="shared" ref="B545:S545" si="13">SUM(B543,B541,B539,B537,B535,B533,B531,B529,B527,B525,B523,B521)</f>
        <v>0</v>
      </c>
      <c r="C545" s="476">
        <f t="shared" si="13"/>
        <v>0</v>
      </c>
      <c r="D545" s="476">
        <f t="shared" si="13"/>
        <v>0</v>
      </c>
      <c r="E545" s="476">
        <f t="shared" si="13"/>
        <v>0</v>
      </c>
      <c r="F545" s="476">
        <f t="shared" si="13"/>
        <v>0</v>
      </c>
      <c r="G545" s="476">
        <f t="shared" si="13"/>
        <v>0</v>
      </c>
      <c r="H545" s="476">
        <f t="shared" si="13"/>
        <v>0</v>
      </c>
      <c r="I545" s="476">
        <f t="shared" si="13"/>
        <v>0</v>
      </c>
      <c r="J545" s="476">
        <f t="shared" si="13"/>
        <v>0</v>
      </c>
      <c r="K545" s="476">
        <f t="shared" si="13"/>
        <v>0</v>
      </c>
      <c r="L545" s="476">
        <f t="shared" si="13"/>
        <v>0</v>
      </c>
      <c r="M545" s="476">
        <f t="shared" si="13"/>
        <v>0</v>
      </c>
      <c r="N545" s="476">
        <f t="shared" si="13"/>
        <v>0</v>
      </c>
      <c r="O545" s="476">
        <f t="shared" si="13"/>
        <v>0</v>
      </c>
      <c r="P545" s="476">
        <f t="shared" si="13"/>
        <v>0</v>
      </c>
      <c r="Q545" s="476">
        <f t="shared" si="13"/>
        <v>0</v>
      </c>
      <c r="R545" s="476">
        <f t="shared" si="13"/>
        <v>0</v>
      </c>
      <c r="S545" s="476">
        <f t="shared" si="13"/>
        <v>0</v>
      </c>
    </row>
    <row r="546" spans="1:19" ht="15.75" thickBot="1">
      <c r="A546" s="1210"/>
      <c r="B546" s="1211"/>
      <c r="C546" s="1211"/>
      <c r="D546" s="1211"/>
      <c r="E546" s="1211"/>
      <c r="F546" s="1211"/>
      <c r="G546" s="1211"/>
      <c r="H546" s="1211"/>
      <c r="I546" s="1211"/>
      <c r="J546" s="1211"/>
      <c r="K546" s="1211"/>
      <c r="L546" s="1211"/>
      <c r="M546" s="1211"/>
      <c r="N546" s="1211"/>
      <c r="O546" s="1211"/>
      <c r="P546" s="1211"/>
      <c r="Q546" s="1211"/>
      <c r="R546" s="1211"/>
      <c r="S546" s="1212"/>
    </row>
    <row r="547" spans="1:19">
      <c r="A547" s="1214" t="s">
        <v>3664</v>
      </c>
      <c r="B547" s="1215"/>
      <c r="C547" s="1215"/>
      <c r="D547" s="1215"/>
      <c r="E547" s="1215"/>
      <c r="F547" s="1215"/>
      <c r="G547" s="1215"/>
      <c r="H547" s="1215"/>
      <c r="I547" s="1215"/>
      <c r="J547" s="1215"/>
      <c r="K547" s="1215"/>
      <c r="L547" s="1215"/>
      <c r="M547" s="1215"/>
      <c r="N547" s="1215"/>
      <c r="O547" s="1215"/>
      <c r="P547" s="1215"/>
      <c r="Q547" s="1215"/>
      <c r="R547" s="1215"/>
      <c r="S547" s="1216"/>
    </row>
    <row r="548" spans="1:19" s="153" customFormat="1" ht="12.75" customHeight="1">
      <c r="A548" s="188">
        <f>SUM(A545,A506,A467,A428,A389,A350,A311,A272,A233,A194,A155,A116,A77,A38)</f>
        <v>43</v>
      </c>
      <c r="B548" s="188">
        <f t="shared" ref="B548:S548" si="14">SUM(B545,B506,B467,B428,B389,B350,B311,B272,B233,B194,B155,B116,B77,B38)</f>
        <v>24</v>
      </c>
      <c r="C548" s="188">
        <f t="shared" si="14"/>
        <v>67</v>
      </c>
      <c r="D548" s="188">
        <f t="shared" si="14"/>
        <v>10</v>
      </c>
      <c r="E548" s="188">
        <f t="shared" si="14"/>
        <v>49</v>
      </c>
      <c r="F548" s="188">
        <f t="shared" si="14"/>
        <v>3</v>
      </c>
      <c r="G548" s="188">
        <f t="shared" si="14"/>
        <v>63</v>
      </c>
      <c r="H548" s="188">
        <f t="shared" si="14"/>
        <v>1</v>
      </c>
      <c r="I548" s="188">
        <f t="shared" si="14"/>
        <v>63</v>
      </c>
      <c r="J548" s="188">
        <f t="shared" si="14"/>
        <v>0</v>
      </c>
      <c r="K548" s="188">
        <f t="shared" si="14"/>
        <v>0</v>
      </c>
      <c r="L548" s="188">
        <f t="shared" si="14"/>
        <v>0</v>
      </c>
      <c r="M548" s="188">
        <f t="shared" si="14"/>
        <v>0</v>
      </c>
      <c r="N548" s="188">
        <f t="shared" si="14"/>
        <v>0</v>
      </c>
      <c r="O548" s="188">
        <f t="shared" si="14"/>
        <v>202</v>
      </c>
      <c r="P548" s="188">
        <f t="shared" si="14"/>
        <v>32</v>
      </c>
      <c r="Q548" s="188">
        <f t="shared" si="14"/>
        <v>0</v>
      </c>
      <c r="R548" s="188">
        <f t="shared" si="14"/>
        <v>0</v>
      </c>
      <c r="S548" s="188">
        <f t="shared" si="14"/>
        <v>0</v>
      </c>
    </row>
  </sheetData>
  <mergeCells count="631">
    <mergeCell ref="A538:S538"/>
    <mergeCell ref="A540:S540"/>
    <mergeCell ref="A542:S542"/>
    <mergeCell ref="A544:S544"/>
    <mergeCell ref="A546:S546"/>
    <mergeCell ref="A547:S547"/>
    <mergeCell ref="A526:S526"/>
    <mergeCell ref="A528:S528"/>
    <mergeCell ref="A530:S530"/>
    <mergeCell ref="A532:S532"/>
    <mergeCell ref="A534:S534"/>
    <mergeCell ref="A536:S536"/>
    <mergeCell ref="Q518:Q519"/>
    <mergeCell ref="R518:R519"/>
    <mergeCell ref="S518:S519"/>
    <mergeCell ref="A520:S520"/>
    <mergeCell ref="A522:S522"/>
    <mergeCell ref="A524:S524"/>
    <mergeCell ref="I518:I519"/>
    <mergeCell ref="J518:J519"/>
    <mergeCell ref="K518:L518"/>
    <mergeCell ref="M518:N518"/>
    <mergeCell ref="O518:O519"/>
    <mergeCell ref="P518:P519"/>
    <mergeCell ref="A518:A519"/>
    <mergeCell ref="B518:B519"/>
    <mergeCell ref="C518:C519"/>
    <mergeCell ref="D518:D519"/>
    <mergeCell ref="E518:E519"/>
    <mergeCell ref="F518:H518"/>
    <mergeCell ref="A515:S515"/>
    <mergeCell ref="A516:S516"/>
    <mergeCell ref="A517:C517"/>
    <mergeCell ref="D517:E517"/>
    <mergeCell ref="F517:H517"/>
    <mergeCell ref="I517:J517"/>
    <mergeCell ref="K517:N517"/>
    <mergeCell ref="O517:Q517"/>
    <mergeCell ref="R517:S517"/>
    <mergeCell ref="A509:S509"/>
    <mergeCell ref="A510:S510"/>
    <mergeCell ref="A511:S511"/>
    <mergeCell ref="A512:S512"/>
    <mergeCell ref="A513:S513"/>
    <mergeCell ref="A514:S514"/>
    <mergeCell ref="A499:S499"/>
    <mergeCell ref="A501:S501"/>
    <mergeCell ref="A503:S503"/>
    <mergeCell ref="A505:S505"/>
    <mergeCell ref="A507:S507"/>
    <mergeCell ref="A508:S508"/>
    <mergeCell ref="A487:S487"/>
    <mergeCell ref="A489:S489"/>
    <mergeCell ref="A491:S491"/>
    <mergeCell ref="A493:S493"/>
    <mergeCell ref="A495:S495"/>
    <mergeCell ref="A497:S497"/>
    <mergeCell ref="Q479:Q480"/>
    <mergeCell ref="R479:R480"/>
    <mergeCell ref="S479:S480"/>
    <mergeCell ref="A481:S481"/>
    <mergeCell ref="A483:S483"/>
    <mergeCell ref="A485:S485"/>
    <mergeCell ref="I479:I480"/>
    <mergeCell ref="J479:J480"/>
    <mergeCell ref="K479:L479"/>
    <mergeCell ref="M479:N479"/>
    <mergeCell ref="O479:O480"/>
    <mergeCell ref="P479:P480"/>
    <mergeCell ref="A479:A480"/>
    <mergeCell ref="B479:B480"/>
    <mergeCell ref="C479:C480"/>
    <mergeCell ref="D479:D480"/>
    <mergeCell ref="E479:E480"/>
    <mergeCell ref="F479:H479"/>
    <mergeCell ref="A476:S476"/>
    <mergeCell ref="A477:S477"/>
    <mergeCell ref="A478:C478"/>
    <mergeCell ref="D478:E478"/>
    <mergeCell ref="F478:H478"/>
    <mergeCell ref="I478:J478"/>
    <mergeCell ref="K478:N478"/>
    <mergeCell ref="O478:Q478"/>
    <mergeCell ref="R478:S478"/>
    <mergeCell ref="A470:S470"/>
    <mergeCell ref="A471:S471"/>
    <mergeCell ref="A472:S472"/>
    <mergeCell ref="A473:S473"/>
    <mergeCell ref="A474:S474"/>
    <mergeCell ref="A475:S475"/>
    <mergeCell ref="A460:S460"/>
    <mergeCell ref="A462:S462"/>
    <mergeCell ref="A464:S464"/>
    <mergeCell ref="A466:S466"/>
    <mergeCell ref="A468:S468"/>
    <mergeCell ref="A469:S469"/>
    <mergeCell ref="A448:S448"/>
    <mergeCell ref="A450:S450"/>
    <mergeCell ref="A452:S452"/>
    <mergeCell ref="A454:S454"/>
    <mergeCell ref="A456:S456"/>
    <mergeCell ref="A458:S458"/>
    <mergeCell ref="Q440:Q441"/>
    <mergeCell ref="R440:R441"/>
    <mergeCell ref="S440:S441"/>
    <mergeCell ref="A442:S442"/>
    <mergeCell ref="A444:S444"/>
    <mergeCell ref="A446:S446"/>
    <mergeCell ref="I440:I441"/>
    <mergeCell ref="J440:J441"/>
    <mergeCell ref="K440:L440"/>
    <mergeCell ref="M440:N440"/>
    <mergeCell ref="O440:O441"/>
    <mergeCell ref="P440:P441"/>
    <mergeCell ref="A440:A441"/>
    <mergeCell ref="B440:B441"/>
    <mergeCell ref="C440:C441"/>
    <mergeCell ref="D440:D441"/>
    <mergeCell ref="E440:E441"/>
    <mergeCell ref="F440:H440"/>
    <mergeCell ref="A437:S437"/>
    <mergeCell ref="A438:S438"/>
    <mergeCell ref="A439:C439"/>
    <mergeCell ref="D439:E439"/>
    <mergeCell ref="F439:H439"/>
    <mergeCell ref="I439:J439"/>
    <mergeCell ref="K439:N439"/>
    <mergeCell ref="O439:Q439"/>
    <mergeCell ref="R439:S439"/>
    <mergeCell ref="A431:S431"/>
    <mergeCell ref="A432:S432"/>
    <mergeCell ref="A433:S433"/>
    <mergeCell ref="A434:S434"/>
    <mergeCell ref="A435:S435"/>
    <mergeCell ref="A436:S436"/>
    <mergeCell ref="A421:S421"/>
    <mergeCell ref="A423:S423"/>
    <mergeCell ref="A425:S425"/>
    <mergeCell ref="A427:S427"/>
    <mergeCell ref="A429:S429"/>
    <mergeCell ref="A430:S430"/>
    <mergeCell ref="A409:S409"/>
    <mergeCell ref="A411:S411"/>
    <mergeCell ref="A413:S413"/>
    <mergeCell ref="A415:S415"/>
    <mergeCell ref="A417:S417"/>
    <mergeCell ref="A419:S419"/>
    <mergeCell ref="Q401:Q402"/>
    <mergeCell ref="R401:R402"/>
    <mergeCell ref="S401:S402"/>
    <mergeCell ref="A403:S403"/>
    <mergeCell ref="A405:S405"/>
    <mergeCell ref="A407:S407"/>
    <mergeCell ref="I401:I402"/>
    <mergeCell ref="J401:J402"/>
    <mergeCell ref="K401:L401"/>
    <mergeCell ref="M401:N401"/>
    <mergeCell ref="O401:O402"/>
    <mergeCell ref="P401:P402"/>
    <mergeCell ref="A401:A402"/>
    <mergeCell ref="B401:B402"/>
    <mergeCell ref="C401:C402"/>
    <mergeCell ref="D401:D402"/>
    <mergeCell ref="E401:E402"/>
    <mergeCell ref="F401:H401"/>
    <mergeCell ref="A398:S398"/>
    <mergeCell ref="A399:S399"/>
    <mergeCell ref="A400:C400"/>
    <mergeCell ref="D400:E400"/>
    <mergeCell ref="F400:H400"/>
    <mergeCell ref="I400:J400"/>
    <mergeCell ref="K400:N400"/>
    <mergeCell ref="O400:Q400"/>
    <mergeCell ref="R400:S400"/>
    <mergeCell ref="A392:S392"/>
    <mergeCell ref="A393:S393"/>
    <mergeCell ref="A394:S394"/>
    <mergeCell ref="A395:S395"/>
    <mergeCell ref="A396:S396"/>
    <mergeCell ref="A397:S397"/>
    <mergeCell ref="A382:S382"/>
    <mergeCell ref="A384:S384"/>
    <mergeCell ref="A386:S386"/>
    <mergeCell ref="A388:S388"/>
    <mergeCell ref="A390:S390"/>
    <mergeCell ref="A391:S391"/>
    <mergeCell ref="A370:S370"/>
    <mergeCell ref="A372:S372"/>
    <mergeCell ref="A374:S374"/>
    <mergeCell ref="A376:S376"/>
    <mergeCell ref="A378:S378"/>
    <mergeCell ref="A380:S380"/>
    <mergeCell ref="Q362:Q363"/>
    <mergeCell ref="R362:R363"/>
    <mergeCell ref="S362:S363"/>
    <mergeCell ref="A364:S364"/>
    <mergeCell ref="A366:S366"/>
    <mergeCell ref="A368:S368"/>
    <mergeCell ref="I362:I363"/>
    <mergeCell ref="J362:J363"/>
    <mergeCell ref="K362:L362"/>
    <mergeCell ref="M362:N362"/>
    <mergeCell ref="O362:O363"/>
    <mergeCell ref="P362:P363"/>
    <mergeCell ref="A362:A363"/>
    <mergeCell ref="B362:B363"/>
    <mergeCell ref="C362:C363"/>
    <mergeCell ref="D362:D363"/>
    <mergeCell ref="E362:E363"/>
    <mergeCell ref="F362:H362"/>
    <mergeCell ref="A359:S359"/>
    <mergeCell ref="A360:S360"/>
    <mergeCell ref="A361:C361"/>
    <mergeCell ref="D361:E361"/>
    <mergeCell ref="F361:H361"/>
    <mergeCell ref="I361:J361"/>
    <mergeCell ref="K361:N361"/>
    <mergeCell ref="O361:Q361"/>
    <mergeCell ref="R361:S361"/>
    <mergeCell ref="A353:S353"/>
    <mergeCell ref="A354:S354"/>
    <mergeCell ref="A355:S355"/>
    <mergeCell ref="A356:S356"/>
    <mergeCell ref="A357:S357"/>
    <mergeCell ref="A358:S358"/>
    <mergeCell ref="A343:S343"/>
    <mergeCell ref="A345:S345"/>
    <mergeCell ref="A347:S347"/>
    <mergeCell ref="A349:S349"/>
    <mergeCell ref="A351:S351"/>
    <mergeCell ref="A352:S352"/>
    <mergeCell ref="A331:S331"/>
    <mergeCell ref="A333:S333"/>
    <mergeCell ref="A335:S335"/>
    <mergeCell ref="A337:S337"/>
    <mergeCell ref="A339:S339"/>
    <mergeCell ref="A341:S341"/>
    <mergeCell ref="Q323:Q324"/>
    <mergeCell ref="R323:R324"/>
    <mergeCell ref="S323:S324"/>
    <mergeCell ref="A325:S325"/>
    <mergeCell ref="A327:S327"/>
    <mergeCell ref="A329:S329"/>
    <mergeCell ref="I323:I324"/>
    <mergeCell ref="J323:J324"/>
    <mergeCell ref="K323:L323"/>
    <mergeCell ref="M323:N323"/>
    <mergeCell ref="O323:O324"/>
    <mergeCell ref="P323:P324"/>
    <mergeCell ref="A323:A324"/>
    <mergeCell ref="B323:B324"/>
    <mergeCell ref="C323:C324"/>
    <mergeCell ref="D323:D324"/>
    <mergeCell ref="E323:E324"/>
    <mergeCell ref="F323:H323"/>
    <mergeCell ref="A320:S320"/>
    <mergeCell ref="A321:S321"/>
    <mergeCell ref="A322:C322"/>
    <mergeCell ref="D322:E322"/>
    <mergeCell ref="F322:H322"/>
    <mergeCell ref="I322:J322"/>
    <mergeCell ref="K322:N322"/>
    <mergeCell ref="O322:Q322"/>
    <mergeCell ref="R322:S322"/>
    <mergeCell ref="A314:S314"/>
    <mergeCell ref="A315:S315"/>
    <mergeCell ref="A316:S316"/>
    <mergeCell ref="A317:S317"/>
    <mergeCell ref="A318:S318"/>
    <mergeCell ref="A319:S319"/>
    <mergeCell ref="A304:S304"/>
    <mergeCell ref="A306:S306"/>
    <mergeCell ref="A308:S308"/>
    <mergeCell ref="A310:S310"/>
    <mergeCell ref="A312:S312"/>
    <mergeCell ref="A313:S313"/>
    <mergeCell ref="A292:S292"/>
    <mergeCell ref="A294:S294"/>
    <mergeCell ref="A296:S296"/>
    <mergeCell ref="A298:S298"/>
    <mergeCell ref="A300:S300"/>
    <mergeCell ref="A302:S302"/>
    <mergeCell ref="Q284:Q285"/>
    <mergeCell ref="R284:R285"/>
    <mergeCell ref="S284:S285"/>
    <mergeCell ref="A286:S286"/>
    <mergeCell ref="A288:S288"/>
    <mergeCell ref="A290:S290"/>
    <mergeCell ref="I284:I285"/>
    <mergeCell ref="J284:J285"/>
    <mergeCell ref="K284:L284"/>
    <mergeCell ref="M284:N284"/>
    <mergeCell ref="O284:O285"/>
    <mergeCell ref="P284:P285"/>
    <mergeCell ref="A284:A285"/>
    <mergeCell ref="B284:B285"/>
    <mergeCell ref="C284:C285"/>
    <mergeCell ref="D284:D285"/>
    <mergeCell ref="E284:E285"/>
    <mergeCell ref="F284:H284"/>
    <mergeCell ref="A281:S281"/>
    <mergeCell ref="A282:S282"/>
    <mergeCell ref="A283:C283"/>
    <mergeCell ref="D283:E283"/>
    <mergeCell ref="F283:H283"/>
    <mergeCell ref="I283:J283"/>
    <mergeCell ref="K283:N283"/>
    <mergeCell ref="O283:Q283"/>
    <mergeCell ref="R283:S283"/>
    <mergeCell ref="A275:S275"/>
    <mergeCell ref="A276:S276"/>
    <mergeCell ref="A277:S277"/>
    <mergeCell ref="A278:S278"/>
    <mergeCell ref="A279:S279"/>
    <mergeCell ref="A280:S280"/>
    <mergeCell ref="A265:S265"/>
    <mergeCell ref="A267:S267"/>
    <mergeCell ref="A269:S269"/>
    <mergeCell ref="A271:S271"/>
    <mergeCell ref="A273:S273"/>
    <mergeCell ref="A274:S274"/>
    <mergeCell ref="A253:S253"/>
    <mergeCell ref="A255:S255"/>
    <mergeCell ref="A257:S257"/>
    <mergeCell ref="A259:S259"/>
    <mergeCell ref="A261:S261"/>
    <mergeCell ref="A263:S263"/>
    <mergeCell ref="Q245:Q246"/>
    <mergeCell ref="R245:R246"/>
    <mergeCell ref="S245:S246"/>
    <mergeCell ref="A247:S247"/>
    <mergeCell ref="A249:S249"/>
    <mergeCell ref="A251:S251"/>
    <mergeCell ref="I245:I246"/>
    <mergeCell ref="J245:J246"/>
    <mergeCell ref="K245:L245"/>
    <mergeCell ref="M245:N245"/>
    <mergeCell ref="O245:O246"/>
    <mergeCell ref="P245:P246"/>
    <mergeCell ref="A245:A246"/>
    <mergeCell ref="B245:B246"/>
    <mergeCell ref="C245:C246"/>
    <mergeCell ref="D245:D246"/>
    <mergeCell ref="E245:E246"/>
    <mergeCell ref="F245:H245"/>
    <mergeCell ref="A242:S242"/>
    <mergeCell ref="A243:S243"/>
    <mergeCell ref="A244:C244"/>
    <mergeCell ref="D244:E244"/>
    <mergeCell ref="F244:H244"/>
    <mergeCell ref="I244:J244"/>
    <mergeCell ref="K244:N244"/>
    <mergeCell ref="O244:Q244"/>
    <mergeCell ref="R244:S244"/>
    <mergeCell ref="A236:S236"/>
    <mergeCell ref="A237:S237"/>
    <mergeCell ref="A238:S238"/>
    <mergeCell ref="A239:S239"/>
    <mergeCell ref="A240:S240"/>
    <mergeCell ref="A241:S241"/>
    <mergeCell ref="A226:S226"/>
    <mergeCell ref="A228:S228"/>
    <mergeCell ref="A230:S230"/>
    <mergeCell ref="A232:S232"/>
    <mergeCell ref="A234:S234"/>
    <mergeCell ref="A235:S235"/>
    <mergeCell ref="A214:S214"/>
    <mergeCell ref="A216:S216"/>
    <mergeCell ref="A218:S218"/>
    <mergeCell ref="A220:S220"/>
    <mergeCell ref="A222:S222"/>
    <mergeCell ref="A224:S224"/>
    <mergeCell ref="Q206:Q207"/>
    <mergeCell ref="R206:R207"/>
    <mergeCell ref="S206:S207"/>
    <mergeCell ref="A208:S208"/>
    <mergeCell ref="A210:S210"/>
    <mergeCell ref="A212:S212"/>
    <mergeCell ref="I206:I207"/>
    <mergeCell ref="J206:J207"/>
    <mergeCell ref="K206:L206"/>
    <mergeCell ref="M206:N206"/>
    <mergeCell ref="O206:O207"/>
    <mergeCell ref="P206:P207"/>
    <mergeCell ref="A206:A207"/>
    <mergeCell ref="B206:B207"/>
    <mergeCell ref="C206:C207"/>
    <mergeCell ref="D206:D207"/>
    <mergeCell ref="E206:E207"/>
    <mergeCell ref="F206:H206"/>
    <mergeCell ref="A203:S203"/>
    <mergeCell ref="A204:S204"/>
    <mergeCell ref="A205:C205"/>
    <mergeCell ref="D205:E205"/>
    <mergeCell ref="F205:H205"/>
    <mergeCell ref="I205:J205"/>
    <mergeCell ref="K205:N205"/>
    <mergeCell ref="O205:Q205"/>
    <mergeCell ref="R205:S205"/>
    <mergeCell ref="A197:S197"/>
    <mergeCell ref="A198:S198"/>
    <mergeCell ref="A199:S199"/>
    <mergeCell ref="A200:S200"/>
    <mergeCell ref="A201:S201"/>
    <mergeCell ref="A202:S202"/>
    <mergeCell ref="A187:S187"/>
    <mergeCell ref="A189:S189"/>
    <mergeCell ref="A191:S191"/>
    <mergeCell ref="A193:S193"/>
    <mergeCell ref="A195:S195"/>
    <mergeCell ref="A196:S196"/>
    <mergeCell ref="A175:S175"/>
    <mergeCell ref="A177:S177"/>
    <mergeCell ref="A179:S179"/>
    <mergeCell ref="A181:S181"/>
    <mergeCell ref="A183:S183"/>
    <mergeCell ref="A185:S185"/>
    <mergeCell ref="Q167:Q168"/>
    <mergeCell ref="R167:R168"/>
    <mergeCell ref="S167:S168"/>
    <mergeCell ref="A169:S169"/>
    <mergeCell ref="A171:S171"/>
    <mergeCell ref="A173:S173"/>
    <mergeCell ref="I167:I168"/>
    <mergeCell ref="J167:J168"/>
    <mergeCell ref="K167:L167"/>
    <mergeCell ref="M167:N167"/>
    <mergeCell ref="O167:O168"/>
    <mergeCell ref="P167:P168"/>
    <mergeCell ref="A167:A168"/>
    <mergeCell ref="B167:B168"/>
    <mergeCell ref="C167:C168"/>
    <mergeCell ref="D167:D168"/>
    <mergeCell ref="E167:E168"/>
    <mergeCell ref="F167:H167"/>
    <mergeCell ref="A164:S164"/>
    <mergeCell ref="A165:S165"/>
    <mergeCell ref="A166:C166"/>
    <mergeCell ref="D166:E166"/>
    <mergeCell ref="F166:H166"/>
    <mergeCell ref="I166:J166"/>
    <mergeCell ref="K166:N166"/>
    <mergeCell ref="O166:Q166"/>
    <mergeCell ref="R166:S166"/>
    <mergeCell ref="A158:S158"/>
    <mergeCell ref="A159:S159"/>
    <mergeCell ref="A160:S160"/>
    <mergeCell ref="A161:S161"/>
    <mergeCell ref="A162:S162"/>
    <mergeCell ref="A163:S163"/>
    <mergeCell ref="A148:S148"/>
    <mergeCell ref="A150:S150"/>
    <mergeCell ref="A152:S152"/>
    <mergeCell ref="A154:S154"/>
    <mergeCell ref="A156:S156"/>
    <mergeCell ref="A157:S157"/>
    <mergeCell ref="A136:S136"/>
    <mergeCell ref="A138:S138"/>
    <mergeCell ref="A140:S140"/>
    <mergeCell ref="A142:S142"/>
    <mergeCell ref="A144:S144"/>
    <mergeCell ref="A146:S146"/>
    <mergeCell ref="Q128:Q129"/>
    <mergeCell ref="R128:R129"/>
    <mergeCell ref="S128:S129"/>
    <mergeCell ref="A130:S130"/>
    <mergeCell ref="A132:S132"/>
    <mergeCell ref="A134:S134"/>
    <mergeCell ref="I128:I129"/>
    <mergeCell ref="J128:J129"/>
    <mergeCell ref="K128:L128"/>
    <mergeCell ref="M128:N128"/>
    <mergeCell ref="O128:O129"/>
    <mergeCell ref="P128:P129"/>
    <mergeCell ref="A128:A129"/>
    <mergeCell ref="B128:B129"/>
    <mergeCell ref="C128:C129"/>
    <mergeCell ref="D128:D129"/>
    <mergeCell ref="E128:E129"/>
    <mergeCell ref="F128:H128"/>
    <mergeCell ref="A125:S125"/>
    <mergeCell ref="A126:S126"/>
    <mergeCell ref="A127:C127"/>
    <mergeCell ref="D127:E127"/>
    <mergeCell ref="F127:H127"/>
    <mergeCell ref="I127:J127"/>
    <mergeCell ref="K127:N127"/>
    <mergeCell ref="O127:Q127"/>
    <mergeCell ref="R127:S127"/>
    <mergeCell ref="A119:S119"/>
    <mergeCell ref="A120:S120"/>
    <mergeCell ref="A121:S121"/>
    <mergeCell ref="A122:S122"/>
    <mergeCell ref="A123:S123"/>
    <mergeCell ref="A124:S124"/>
    <mergeCell ref="A109:S109"/>
    <mergeCell ref="A111:S111"/>
    <mergeCell ref="A113:S113"/>
    <mergeCell ref="A115:S115"/>
    <mergeCell ref="A117:S117"/>
    <mergeCell ref="A118:S118"/>
    <mergeCell ref="A97:S97"/>
    <mergeCell ref="A99:S99"/>
    <mergeCell ref="A101:S101"/>
    <mergeCell ref="A103:S103"/>
    <mergeCell ref="A105:S105"/>
    <mergeCell ref="A107:S107"/>
    <mergeCell ref="Q89:Q90"/>
    <mergeCell ref="R89:R90"/>
    <mergeCell ref="S89:S90"/>
    <mergeCell ref="A91:S91"/>
    <mergeCell ref="A93:S93"/>
    <mergeCell ref="A95:S95"/>
    <mergeCell ref="I89:I90"/>
    <mergeCell ref="J89:J90"/>
    <mergeCell ref="K89:L89"/>
    <mergeCell ref="M89:N89"/>
    <mergeCell ref="O89:O90"/>
    <mergeCell ref="P89:P90"/>
    <mergeCell ref="A89:A90"/>
    <mergeCell ref="B89:B90"/>
    <mergeCell ref="C89:C90"/>
    <mergeCell ref="D89:D90"/>
    <mergeCell ref="E89:E90"/>
    <mergeCell ref="F89:H89"/>
    <mergeCell ref="A86:S86"/>
    <mergeCell ref="A87:S87"/>
    <mergeCell ref="A88:C88"/>
    <mergeCell ref="D88:E88"/>
    <mergeCell ref="F88:H88"/>
    <mergeCell ref="I88:J88"/>
    <mergeCell ref="K88:N88"/>
    <mergeCell ref="O88:Q88"/>
    <mergeCell ref="R88:S88"/>
    <mergeCell ref="A80:S80"/>
    <mergeCell ref="A81:S81"/>
    <mergeCell ref="A82:S82"/>
    <mergeCell ref="A83:S83"/>
    <mergeCell ref="A84:S84"/>
    <mergeCell ref="A85:S85"/>
    <mergeCell ref="A70:S70"/>
    <mergeCell ref="A72:S72"/>
    <mergeCell ref="A74:S74"/>
    <mergeCell ref="A76:S76"/>
    <mergeCell ref="A78:S78"/>
    <mergeCell ref="A79:S79"/>
    <mergeCell ref="A58:S58"/>
    <mergeCell ref="A60:S60"/>
    <mergeCell ref="A62:S62"/>
    <mergeCell ref="A64:S64"/>
    <mergeCell ref="A66:S66"/>
    <mergeCell ref="A68:S68"/>
    <mergeCell ref="Q50:Q51"/>
    <mergeCell ref="R50:R51"/>
    <mergeCell ref="S50:S51"/>
    <mergeCell ref="A52:S52"/>
    <mergeCell ref="A54:S54"/>
    <mergeCell ref="A56:S56"/>
    <mergeCell ref="I50:I51"/>
    <mergeCell ref="J50:J51"/>
    <mergeCell ref="K50:L50"/>
    <mergeCell ref="M50:N50"/>
    <mergeCell ref="O50:O51"/>
    <mergeCell ref="P50:P51"/>
    <mergeCell ref="A50:A51"/>
    <mergeCell ref="B50:B51"/>
    <mergeCell ref="C50:C51"/>
    <mergeCell ref="D50:D51"/>
    <mergeCell ref="E50:E51"/>
    <mergeCell ref="F50:H50"/>
    <mergeCell ref="A47:S47"/>
    <mergeCell ref="A48:S48"/>
    <mergeCell ref="A49:C49"/>
    <mergeCell ref="D49:E49"/>
    <mergeCell ref="F49:H49"/>
    <mergeCell ref="I49:J49"/>
    <mergeCell ref="K49:N49"/>
    <mergeCell ref="O49:Q49"/>
    <mergeCell ref="R49:S49"/>
    <mergeCell ref="A41:S41"/>
    <mergeCell ref="A42:S42"/>
    <mergeCell ref="A43:S43"/>
    <mergeCell ref="A44:S44"/>
    <mergeCell ref="A45:S45"/>
    <mergeCell ref="A46:S46"/>
    <mergeCell ref="A31:S31"/>
    <mergeCell ref="A33:S33"/>
    <mergeCell ref="A35:S35"/>
    <mergeCell ref="A37:S37"/>
    <mergeCell ref="A39:S39"/>
    <mergeCell ref="A40:S40"/>
    <mergeCell ref="A23:S23"/>
    <mergeCell ref="A25:S25"/>
    <mergeCell ref="A27:S27"/>
    <mergeCell ref="A29:S29"/>
    <mergeCell ref="Q11:Q12"/>
    <mergeCell ref="R11:R12"/>
    <mergeCell ref="S11:S12"/>
    <mergeCell ref="A13:S13"/>
    <mergeCell ref="A15:S15"/>
    <mergeCell ref="A17:S17"/>
    <mergeCell ref="I11:I12"/>
    <mergeCell ref="J11:J12"/>
    <mergeCell ref="K11:L11"/>
    <mergeCell ref="M11:N11"/>
    <mergeCell ref="O11:O12"/>
    <mergeCell ref="P11:P12"/>
    <mergeCell ref="A11:A12"/>
    <mergeCell ref="B11:B12"/>
    <mergeCell ref="C11:C12"/>
    <mergeCell ref="D11:D12"/>
    <mergeCell ref="E11:E12"/>
    <mergeCell ref="F11:H11"/>
    <mergeCell ref="A10:C10"/>
    <mergeCell ref="D10:E10"/>
    <mergeCell ref="F10:H10"/>
    <mergeCell ref="I10:J10"/>
    <mergeCell ref="K10:N10"/>
    <mergeCell ref="O10:Q10"/>
    <mergeCell ref="R10:S10"/>
    <mergeCell ref="A19:S19"/>
    <mergeCell ref="A21:S21"/>
    <mergeCell ref="A1:S1"/>
    <mergeCell ref="A2:S2"/>
    <mergeCell ref="A3:S3"/>
    <mergeCell ref="A4:S4"/>
    <mergeCell ref="A5:S5"/>
    <mergeCell ref="A6:S6"/>
    <mergeCell ref="A7:S7"/>
    <mergeCell ref="A8:S8"/>
    <mergeCell ref="A9:S9"/>
  </mergeCells>
  <dataValidations count="30">
    <dataValidation type="list" allowBlank="1" showInputMessage="1" showErrorMessage="1" sqref="A478:C478 A517:C517 A400:C400 A322:C322 A244:C244 A166:C166 A88:C88 A10:C10 A49:C49 A127:C127 A205:C205 A283:C283 A361:C361 A439:C439">
      <formula1>"Tipul localităţii de unde provine solicitantul"</formula1>
    </dataValidation>
    <dataValidation type="list" allowBlank="1" showInputMessage="1" showErrorMessage="1" sqref="D478:E478 D517:E517 D400:E400 D322:E322 D244:E244 D166:E166 D88:E88 D10:E10 D49:E49 D127:E127 D205:E205 D283:E283 D361:E361 D439:E439">
      <formula1>"Categoria solicitantului"</formula1>
    </dataValidation>
    <dataValidation type="list" allowBlank="1" showInputMessage="1" showErrorMessage="1" sqref="D479:D480 D518:D519 D401:D402 D323:D324 D245:D246 D167:D168 D89:D90 D11:D12 D50:D51 D128:D129 D206:D207 D284:D285 D362:D363 D440:D441">
      <formula1>"Nr. de solicitări primite de la persoane fizice"</formula1>
    </dataValidation>
    <dataValidation type="list" allowBlank="1" showInputMessage="1" showErrorMessage="1" sqref="E479:E480 E518:E519 E401:E402 E323:E324 E245:E246 E167:E168 E89:E90 E11:E12 E50:E51 E128:E129 E206:E207 E284:E285 E362:E363 E440:E441">
      <formula1>"Nr. de solicitări primite de la persoane juridice"</formula1>
    </dataValidation>
    <dataValidation type="list" allowBlank="1" showInputMessage="1" showErrorMessage="1" sqref="F478:H478 F517:H517 F400:H400 F322:H322 F244:H244 F166:H166 F88:H88 F10:H10 F49:H49 F127:H127 F205:H205 F283:H283 F361:H361 F439:H439">
      <formula1>"Domenii (şi tipuri de informaţii)"</formula1>
    </dataValidation>
    <dataValidation type="list" allowBlank="1" showInputMessage="1" showErrorMessage="1" sqref="F480 F519 F402 F324 F246 F168 F90 F12 F51 F129 F207 F285 F363 F441">
      <formula1>"A"</formula1>
    </dataValidation>
    <dataValidation type="list" allowBlank="1" showInputMessage="1" showErrorMessage="1" sqref="G480 G519 G402 G324 G246 G168 G90 G12 G51 G129 G207 G285 G363 G441">
      <formula1>"B"</formula1>
    </dataValidation>
    <dataValidation type="list" allowBlank="1" showInputMessage="1" showErrorMessage="1" sqref="H480 H519 H402 H324 H246 H168 H90 H12 H51 H129 H207 H285 H363 H441">
      <formula1>"C"</formula1>
    </dataValidation>
    <dataValidation type="list" allowBlank="1" showInputMessage="1" showErrorMessage="1" sqref="I478:J478 I517:J517 I400:J400 I322:J322 I244:J244 I166:J166 I88:J88 I10:J10 I49:J49 I127:J127 I205:J205 I283:J283 I361:J361 I439:J439">
      <formula1>"Modalitate de rezolvare"</formula1>
    </dataValidation>
    <dataValidation type="list" allowBlank="1" showInputMessage="1" showErrorMessage="1" sqref="I479:I480 I518:I519 I401:I402 I323:I324 I245:I246 I167:I168 I89:I90 I11:I12 I50:I51 I128:I129 I206:I207 I284:I285 I362:I363 I440:I441">
      <formula1>"Favorabilă (nr)"</formula1>
    </dataValidation>
    <dataValidation type="list" allowBlank="1" showInputMessage="1" showErrorMessage="1" sqref="J479:J480 J518:J519 J401:J402 J323:J324 J245:J246 J167:J168 J89:J90 J11:J12 J50:J51 J128:J129 J206:J207 J284:J285 J362:J363 J440:J441">
      <formula1>"Nefavorabilă (nr)"</formula1>
    </dataValidation>
    <dataValidation type="list" allowBlank="1" showInputMessage="1" showErrorMessage="1" sqref="K478 K517 K400 K322 K244 K166 K88 K10 K49 K127 K205 K283 K361 K439">
      <formula1>"Motivaţia respingerii"</formula1>
    </dataValidation>
    <dataValidation type="list" allowBlank="1" showInputMessage="1" showErrorMessage="1" sqref="M479 M518 M401 M323 M245 M167 M89 M11 M50 M128 M206 M284 M362 M440">
      <formula1>"Conform art. 12"</formula1>
    </dataValidation>
    <dataValidation type="list" allowBlank="1" showInputMessage="1" showErrorMessage="1" sqref="O478:Q478 O517:Q517 O400:Q400 O322:Q322 O244:Q244 O166:Q166 O88:Q88 O10:Q10 O49:Q49 O127:Q127 O205:Q205 O283:Q283 O361:Q361 O439:Q439">
      <formula1>"Forma solicitării"</formula1>
    </dataValidation>
    <dataValidation type="list" allowBlank="1" showInputMessage="1" showErrorMessage="1" sqref="O479:O480 O518:O519 O401:O402 O323:O324 O245:O246 O167:O168 O89:O90 O11:O12 O50:O51 O128:O129 O206:O207 O284:O285 O362:O363 O440:O441">
      <formula1>"Suport hârtie (nr)"</formula1>
    </dataValidation>
    <dataValidation type="list" allowBlank="1" showInputMessage="1" showErrorMessage="1" sqref="P479:P480 P518:P519 P401:P402 P323:P324 P245:P246 P167:P168 P89:P90 P11:P12 P50:P51 P128:P129 P206:P207 P284:P285 P362:P363 P440:P441">
      <formula1>"Suport electronic (nr)"</formula1>
    </dataValidation>
    <dataValidation type="list" allowBlank="1" showInputMessage="1" showErrorMessage="1" sqref="Q479:Q480 Q518:Q519 Q401:Q402 Q323:Q324 Q245:Q246 Q167:Q168 Q89:Q90 Q11:Q12 Q50:Q51 Q128:Q129 Q206:Q207 Q284:Q285 Q362:Q363 Q440:Q441">
      <formula1>"Telefonic (nr)"</formula1>
    </dataValidation>
    <dataValidation type="list" allowBlank="1" showInputMessage="1" showErrorMessage="1" sqref="R478:S478 R517:S517 R400:S400 R322:S322 R244:S244 R166:S166 R88:S88 R10:S10 R49:S49 R127:S127 R205:S205 R283:S283 R361:S361 R439:S439">
      <formula1>"Urmarea respingerii solicitării"</formula1>
    </dataValidation>
    <dataValidation type="list" allowBlank="1" showInputMessage="1" showErrorMessage="1" sqref="R479:R480 R518:R519 R401:R402 R323:R324 R245:R246 R167:R168 R89:R90 R11:R12 R50:R51 R128:R129 R206:R207 R284:R285 R362:R363 R440:R441">
      <formula1>"Reclamaţii administrative (nr)"</formula1>
    </dataValidation>
    <dataValidation type="list" allowBlank="1" showInputMessage="1" showErrorMessage="1" sqref="S479:S480 S518:S519 S401:S402 S323:S324 S245:S246 S167:S168 S89:S90 S11:S12 S50:S51 S128:S129 S206:S207 S284:S285 S362:S363 S440:S441">
      <formula1>"Plângeri în instanţă (nr)"</formula1>
    </dataValidation>
    <dataValidation type="list" allowBlank="1" showInputMessage="1" showErrorMessage="1" sqref="K479 K518 K401 K323 K245 K167 K89 K11 K50 K128 K206 K284 K362 K440">
      <formula1>"Conform art. 11"</formula1>
    </dataValidation>
    <dataValidation type="list" allowBlank="1" showInputMessage="1" showErrorMessage="1" sqref="K480 K519 K402 K324 K246 K168 K90 K12 K51 K129 K207 K285 K363 K441">
      <formula1>"litera din art. 11 HG 878/2005"</formula1>
    </dataValidation>
    <dataValidation type="list" allowBlank="1" showInputMessage="1" showErrorMessage="1" sqref="N480 N519 L519 L480 L402 N402 N324 L324 L246 N246 L168 N168 L90 N90 L12 N12 L51 N51 L129 N129 L207 N207 L285 N285 N363 L363 N441 L441">
      <formula1>"nr. solicitări"</formula1>
    </dataValidation>
    <dataValidation type="list" allowBlank="1" showInputMessage="1" showErrorMessage="1" sqref="M480 M519 M402 M324 M246 M168 M90 M12 M51 M129 M207 M285 M363 M441">
      <formula1>"litera din art. 12 HG 878/2005"</formula1>
    </dataValidation>
    <dataValidation type="list" allowBlank="1" showInputMessage="1" showErrorMessage="1" sqref="F479:H479 F518:H518 F401:H401 F323:H323 F245:H245 F167:H167 F89:H89 F11:H11 F50:H50 F128:H128 F206:H206 F284:H284 F362:H362 F440:H440">
      <formula1>"Nr. de solicitări pe domenii"</formula1>
    </dataValidation>
    <dataValidation type="list" allowBlank="1" showInputMessage="1" showErrorMessage="1" sqref="A479:A480 A518:A519 A401:A402 A323:A324 A245:A246 A167:A168 A89:A90 A11:A12 A50:A51 A128:A129 A206:A207 A284:A285 A362:A363 A440:A441">
      <formula1>"Nr. solicitări din reşedinţa de judeţ"</formula1>
    </dataValidation>
    <dataValidation type="list" allowBlank="1" showInputMessage="1" showErrorMessage="1" sqref="B479:B480 B518:B519 B401:B402 B323:B324 B245:B246 B167:B168 B89:B90 B11:B12 B50:B51 B128:B129 B206:B207 B284:B285 B362:B363 B440:B441">
      <formula1>"Nr. solicitări din alte localităţi"</formula1>
    </dataValidation>
    <dataValidation type="list" allowBlank="1" showInputMessage="1" showErrorMessage="1" sqref="C479:C480 C518:C519 C401:C402 C323:C324 C245:C246 C167:C168 C89:C90 C11:C12 C50:C51 C128:C129 C206:C207 C284:C285 C362:C363 C440:C441">
      <formula1>"Nr. total de solicitări(reşedinţă de judeţ+alte localităţi)"</formula1>
    </dataValidation>
    <dataValidation type="textLength" allowBlank="1" showInputMessage="1" showErrorMessage="1" error="ACEASTĂ INFORMAŢIE LA NIVEL DE TOTAL AN 2009 NU SE VA COMPLETA!!!!!" sqref="K39 M39 K78 M78">
      <formula1>0</formula1>
      <formula2>0</formula2>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32 M463 M498 M461 M457 M455 M490 M453 M447 M410 M406 QUG548 M443 M408 M459 M422 M418 M416 M451 M414 M371 M424 M426 REC548 M404 M326 M293 M346 M340 M344 M381 M338 M330 M289 M336 M373 RXU548 M258 M268 M211 M303 M266 M262 M260 M295 M254 M215 SRM548 M248 K28 M133 M190 M225 M188 M184 M182 M217 M180 JI20 M170 TLE548 K30 JG28 M26 TE20 UYO24 M527 M24 M16 M14 M112 M147 M110 M106 M104 M139 M63 M96 JI14 M55 M59 UEW548 UYO548 JG30 TC28 JI26 ADA20 VIK24 JI22 JI24 JI16 TC30 JI32 M69 ACY30 TE26 AMW20 WVU24 TE24 WVU18 M18 M34 TE14 M445 ACY28 PQS548 AMU28 ADA26 ADA24 TE22 AWS20 M496 AMW26 M367 QAO548 M449 M486 M492 M529 AMW24 AWS24 M500 M537 M504 WLY38 VIK548 AMU30 AWQ30 AWQ28 AWS26 BGO20 VSG24 WCC24 ADA22 TE16 BGM30 BGM28 BGO26 BQK20 M102 WLY24 AMW22 ADA16 BQI30 M53 UOS548 CAE30 BQI28 BQK26 CAG20 M178 AWS22 BGO24 AMW16 CKA30 M73 M108 M71 M67 M65 M100 M61 M57 WVU20 WVU14 WVU16 WCC38 M151 M186 M149 M145 M143 M494 M141 M135 JI34 JI18 TVA548 M131 M176 M172 M229 M264 M227 M223 M221 M256 M219 M213 TBI548 M209 M305 M342 M301 M297 M334 M291 M299 M307 M250 M252 M287 SHQ548 M385 M420 M383 M379 M377 M412 M375 M369 M332 M328 RNY548 M365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E34 M75 M114 M153 M192 M231 M270 M309 M348 M387 M465 M482 WVU38 VSG54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LY548 WCC548 WVU548 QKK548 JI548 TE548 ADA548 AMW548 AWS548 BGO548 BQK548 CAG548 CKC548 CTY548 DDU548 DNQ548 DXM548 EHI548 ERE548 FBA548 FKW548 FUS548 GEO548 GOK548 GYG548 HIC548 HRY548 IBU548 ILQ548 IVM548 JFI548 JPE548 JZA548 KIW548 KSS548 LCO548 LMK548 LWG548 MGC548 MPY548 MZU548 NJQ548 NTM548 ODI548 ONE548 OXA548 PGW548 CTW30 DDS30 DNO30 DXK30 EHG30 ERC30 FAY30 FKU30 FUQ30 GEM30 GOI30 GYE30 HIA30 HRW30 IBS30 ILO30 IVK30 JFG30 JPC30 JYY30 KIU30 KSQ30 LCM30 LMI30 LWE30 MGA30 MPW30 MZS30 NJO30 NTK30 ODG30 ONC30 OWY30 PGU30 PQQ30 QAM30 QKI30 QUE30 REA30 RNW30 RXS30 SHO30 SRK30 TBG30 TLC30 TUY30 M502 TBI32 TLE32 TVA32 UEW32 UOS32 UYO32 VIK32 VSG32 WCC32 WLY32 WVU32 M541 M48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543 M92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M521 M94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M525 M9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UEU30 UOQ30 UYM30 VII30 VSE30 WCA30 WLW30 WVS30 M539 M137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M523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535 VSE28 WCA28 WLW28 WVS28 M174 BQK24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K22 M22 M533 M488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531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M20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K32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WVS32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3"/>
  <sheetViews>
    <sheetView workbookViewId="0">
      <selection activeCell="A278" sqref="A278:XFD278"/>
    </sheetView>
  </sheetViews>
  <sheetFormatPr defaultRowHeight="12.75"/>
  <cols>
    <col min="1" max="16384" width="9.140625" style="3"/>
  </cols>
  <sheetData>
    <row r="1" spans="1:19" ht="21.75" customHeight="1">
      <c r="A1" s="1188" t="s">
        <v>3540</v>
      </c>
      <c r="B1" s="1208"/>
      <c r="C1" s="1208"/>
      <c r="D1" s="1208"/>
      <c r="E1" s="1208"/>
      <c r="F1" s="1208"/>
      <c r="G1" s="1208"/>
      <c r="H1" s="1208"/>
      <c r="I1" s="1208"/>
      <c r="J1" s="1208"/>
      <c r="K1" s="1208"/>
      <c r="L1" s="1208"/>
      <c r="M1" s="1208"/>
      <c r="N1" s="1208"/>
      <c r="O1" s="1208"/>
      <c r="P1" s="1208"/>
      <c r="Q1" s="1208"/>
      <c r="R1" s="1208"/>
      <c r="S1" s="1209"/>
    </row>
    <row r="2" spans="1:19" ht="15" customHeight="1">
      <c r="A2" s="1226" t="s">
        <v>3665</v>
      </c>
      <c r="B2" s="1226"/>
      <c r="C2" s="1226"/>
      <c r="D2" s="1226"/>
      <c r="E2" s="1226"/>
      <c r="F2" s="1226"/>
      <c r="G2" s="1226"/>
      <c r="H2" s="1226"/>
      <c r="I2" s="1226"/>
      <c r="J2" s="1226"/>
      <c r="K2" s="1226"/>
      <c r="L2" s="1226"/>
      <c r="M2" s="1226"/>
      <c r="N2" s="1226"/>
      <c r="O2" s="1226"/>
      <c r="P2" s="1226"/>
      <c r="Q2" s="1226"/>
      <c r="R2" s="1226"/>
      <c r="S2" s="1227"/>
    </row>
    <row r="3" spans="1:19">
      <c r="A3" s="1191" t="s">
        <v>462</v>
      </c>
      <c r="B3" s="977"/>
      <c r="C3" s="977"/>
      <c r="D3" s="977"/>
      <c r="E3" s="977"/>
      <c r="F3" s="977"/>
      <c r="G3" s="977"/>
      <c r="H3" s="977"/>
      <c r="I3" s="977"/>
      <c r="J3" s="977"/>
      <c r="K3" s="977"/>
      <c r="L3" s="977"/>
      <c r="M3" s="977"/>
      <c r="N3" s="977"/>
      <c r="O3" s="977"/>
      <c r="P3" s="977"/>
      <c r="Q3" s="977"/>
      <c r="R3" s="977"/>
      <c r="S3" s="1192"/>
    </row>
    <row r="4" spans="1:19">
      <c r="A4" s="1191" t="s">
        <v>463</v>
      </c>
      <c r="B4" s="977"/>
      <c r="C4" s="977"/>
      <c r="D4" s="977"/>
      <c r="E4" s="977"/>
      <c r="F4" s="977"/>
      <c r="G4" s="977"/>
      <c r="H4" s="977"/>
      <c r="I4" s="977"/>
      <c r="J4" s="977"/>
      <c r="K4" s="977"/>
      <c r="L4" s="977"/>
      <c r="M4" s="977"/>
      <c r="N4" s="977"/>
      <c r="O4" s="977"/>
      <c r="P4" s="977"/>
      <c r="Q4" s="977"/>
      <c r="R4" s="977"/>
      <c r="S4" s="1192"/>
    </row>
    <row r="5" spans="1:19">
      <c r="A5" s="1191" t="s">
        <v>464</v>
      </c>
      <c r="B5" s="977"/>
      <c r="C5" s="977"/>
      <c r="D5" s="977"/>
      <c r="E5" s="977"/>
      <c r="F5" s="977"/>
      <c r="G5" s="977"/>
      <c r="H5" s="977"/>
      <c r="I5" s="977"/>
      <c r="J5" s="977"/>
      <c r="K5" s="977"/>
      <c r="L5" s="977"/>
      <c r="M5" s="977"/>
      <c r="N5" s="977"/>
      <c r="O5" s="977"/>
      <c r="P5" s="977"/>
      <c r="Q5" s="977"/>
      <c r="R5" s="977"/>
      <c r="S5" s="1192"/>
    </row>
    <row r="6" spans="1:19">
      <c r="A6" s="1191" t="s">
        <v>465</v>
      </c>
      <c r="B6" s="977"/>
      <c r="C6" s="977"/>
      <c r="D6" s="977"/>
      <c r="E6" s="977"/>
      <c r="F6" s="977"/>
      <c r="G6" s="977"/>
      <c r="H6" s="977"/>
      <c r="I6" s="977"/>
      <c r="J6" s="977"/>
      <c r="K6" s="977"/>
      <c r="L6" s="977"/>
      <c r="M6" s="977"/>
      <c r="N6" s="977"/>
      <c r="O6" s="977"/>
      <c r="P6" s="977"/>
      <c r="Q6" s="977"/>
      <c r="R6" s="977"/>
      <c r="S6" s="1192"/>
    </row>
    <row r="7" spans="1:19">
      <c r="A7" s="1191" t="s">
        <v>466</v>
      </c>
      <c r="B7" s="977"/>
      <c r="C7" s="977"/>
      <c r="D7" s="977"/>
      <c r="E7" s="977"/>
      <c r="F7" s="977"/>
      <c r="G7" s="977"/>
      <c r="H7" s="977"/>
      <c r="I7" s="977"/>
      <c r="J7" s="977"/>
      <c r="K7" s="977"/>
      <c r="L7" s="977"/>
      <c r="M7" s="977"/>
      <c r="N7" s="977"/>
      <c r="O7" s="977"/>
      <c r="P7" s="977"/>
      <c r="Q7" s="977"/>
      <c r="R7" s="977"/>
      <c r="S7" s="1192"/>
    </row>
    <row r="8" spans="1:19">
      <c r="A8" s="1191" t="s">
        <v>467</v>
      </c>
      <c r="B8" s="977"/>
      <c r="C8" s="977"/>
      <c r="D8" s="977"/>
      <c r="E8" s="977"/>
      <c r="F8" s="977"/>
      <c r="G8" s="977"/>
      <c r="H8" s="977"/>
      <c r="I8" s="977"/>
      <c r="J8" s="977"/>
      <c r="K8" s="977"/>
      <c r="L8" s="977"/>
      <c r="M8" s="977"/>
      <c r="N8" s="977"/>
      <c r="O8" s="977"/>
      <c r="P8" s="977"/>
      <c r="Q8" s="977"/>
      <c r="R8" s="977"/>
      <c r="S8" s="1192"/>
    </row>
    <row r="9" spans="1:19">
      <c r="A9" s="1191" t="s">
        <v>468</v>
      </c>
      <c r="B9" s="977"/>
      <c r="C9" s="977"/>
      <c r="D9" s="977"/>
      <c r="E9" s="977"/>
      <c r="F9" s="977"/>
      <c r="G9" s="977"/>
      <c r="H9" s="977"/>
      <c r="I9" s="977"/>
      <c r="J9" s="977"/>
      <c r="K9" s="977"/>
      <c r="L9" s="977"/>
      <c r="M9" s="977"/>
      <c r="N9" s="977"/>
      <c r="O9" s="977"/>
      <c r="P9" s="977"/>
      <c r="Q9" s="977"/>
      <c r="R9" s="977"/>
      <c r="S9" s="1192"/>
    </row>
    <row r="10" spans="1:19">
      <c r="A10" s="1193" t="s">
        <v>469</v>
      </c>
      <c r="B10" s="983"/>
      <c r="C10" s="983"/>
      <c r="D10" s="983"/>
      <c r="E10" s="983"/>
      <c r="F10" s="983"/>
      <c r="G10" s="983"/>
      <c r="H10" s="983"/>
      <c r="I10" s="983"/>
      <c r="J10" s="983"/>
      <c r="K10" s="983"/>
      <c r="L10" s="983"/>
      <c r="M10" s="983"/>
      <c r="N10" s="983"/>
      <c r="O10" s="983"/>
      <c r="P10" s="983"/>
      <c r="Q10" s="983"/>
      <c r="R10" s="983"/>
      <c r="S10" s="1194"/>
    </row>
    <row r="11" spans="1:19" ht="30" customHeight="1">
      <c r="A11" s="1195" t="s">
        <v>41</v>
      </c>
      <c r="B11" s="985"/>
      <c r="C11" s="985"/>
      <c r="D11" s="985" t="s">
        <v>42</v>
      </c>
      <c r="E11" s="985"/>
      <c r="F11" s="985" t="s">
        <v>43</v>
      </c>
      <c r="G11" s="985"/>
      <c r="H11" s="985"/>
      <c r="I11" s="985" t="s">
        <v>44</v>
      </c>
      <c r="J11" s="985"/>
      <c r="K11" s="986" t="s">
        <v>45</v>
      </c>
      <c r="L11" s="987"/>
      <c r="M11" s="987"/>
      <c r="N11" s="988"/>
      <c r="O11" s="989" t="s">
        <v>46</v>
      </c>
      <c r="P11" s="989"/>
      <c r="Q11" s="990"/>
      <c r="R11" s="985" t="s">
        <v>47</v>
      </c>
      <c r="S11" s="1196"/>
    </row>
    <row r="12" spans="1:19" ht="27" customHeight="1">
      <c r="A12" s="1202" t="s">
        <v>48</v>
      </c>
      <c r="B12" s="991" t="s">
        <v>49</v>
      </c>
      <c r="C12" s="1002" t="s">
        <v>50</v>
      </c>
      <c r="D12" s="991" t="s">
        <v>51</v>
      </c>
      <c r="E12" s="991" t="s">
        <v>52</v>
      </c>
      <c r="F12" s="986" t="s">
        <v>53</v>
      </c>
      <c r="G12" s="992"/>
      <c r="H12" s="993"/>
      <c r="I12" s="991" t="s">
        <v>54</v>
      </c>
      <c r="J12" s="991" t="s">
        <v>55</v>
      </c>
      <c r="K12" s="986" t="s">
        <v>56</v>
      </c>
      <c r="L12" s="993"/>
      <c r="M12" s="986" t="s">
        <v>57</v>
      </c>
      <c r="N12" s="993"/>
      <c r="O12" s="991" t="s">
        <v>58</v>
      </c>
      <c r="P12" s="991" t="s">
        <v>59</v>
      </c>
      <c r="Q12" s="991" t="s">
        <v>60</v>
      </c>
      <c r="R12" s="991" t="s">
        <v>61</v>
      </c>
      <c r="S12" s="1201" t="s">
        <v>62</v>
      </c>
    </row>
    <row r="13" spans="1:19" ht="63.75" customHeight="1">
      <c r="A13" s="1195"/>
      <c r="B13" s="985"/>
      <c r="C13" s="1003"/>
      <c r="D13" s="985"/>
      <c r="E13" s="985"/>
      <c r="F13" s="40" t="s">
        <v>63</v>
      </c>
      <c r="G13" s="40" t="s">
        <v>64</v>
      </c>
      <c r="H13" s="40" t="s">
        <v>65</v>
      </c>
      <c r="I13" s="985"/>
      <c r="J13" s="985"/>
      <c r="K13" s="45" t="s">
        <v>66</v>
      </c>
      <c r="L13" s="45" t="s">
        <v>67</v>
      </c>
      <c r="M13" s="45" t="s">
        <v>68</v>
      </c>
      <c r="N13" s="45" t="s">
        <v>67</v>
      </c>
      <c r="O13" s="985"/>
      <c r="P13" s="985"/>
      <c r="Q13" s="985"/>
      <c r="R13" s="985"/>
      <c r="S13" s="1196"/>
    </row>
    <row r="14" spans="1:19">
      <c r="A14" s="1197" t="s">
        <v>69</v>
      </c>
      <c r="B14" s="994"/>
      <c r="C14" s="994"/>
      <c r="D14" s="994"/>
      <c r="E14" s="994"/>
      <c r="F14" s="994"/>
      <c r="G14" s="994"/>
      <c r="H14" s="994"/>
      <c r="I14" s="994"/>
      <c r="J14" s="994"/>
      <c r="K14" s="994"/>
      <c r="L14" s="994"/>
      <c r="M14" s="994"/>
      <c r="N14" s="994"/>
      <c r="O14" s="994"/>
      <c r="P14" s="994"/>
      <c r="Q14" s="994"/>
      <c r="R14" s="994"/>
      <c r="S14" s="1198"/>
    </row>
    <row r="15" spans="1:19" s="687" customFormat="1" ht="11.25" customHeight="1">
      <c r="A15" s="685">
        <v>0</v>
      </c>
      <c r="B15" s="98">
        <v>3</v>
      </c>
      <c r="C15" s="98">
        <v>3</v>
      </c>
      <c r="D15" s="98">
        <v>2</v>
      </c>
      <c r="E15" s="98">
        <v>1</v>
      </c>
      <c r="F15" s="98">
        <v>1</v>
      </c>
      <c r="G15" s="98">
        <v>2</v>
      </c>
      <c r="H15" s="98">
        <v>0</v>
      </c>
      <c r="I15" s="98">
        <v>3</v>
      </c>
      <c r="J15" s="98">
        <v>0</v>
      </c>
      <c r="K15" s="98">
        <v>0</v>
      </c>
      <c r="L15" s="98">
        <v>0</v>
      </c>
      <c r="M15" s="98">
        <v>0</v>
      </c>
      <c r="N15" s="98">
        <v>0</v>
      </c>
      <c r="O15" s="98">
        <v>0</v>
      </c>
      <c r="P15" s="98">
        <v>3</v>
      </c>
      <c r="Q15" s="98">
        <v>2</v>
      </c>
      <c r="R15" s="98">
        <v>0</v>
      </c>
      <c r="S15" s="695">
        <v>0</v>
      </c>
    </row>
    <row r="16" spans="1:19">
      <c r="A16" s="1197" t="s">
        <v>70</v>
      </c>
      <c r="B16" s="994"/>
      <c r="C16" s="994"/>
      <c r="D16" s="994"/>
      <c r="E16" s="994"/>
      <c r="F16" s="994"/>
      <c r="G16" s="994"/>
      <c r="H16" s="994"/>
      <c r="I16" s="994"/>
      <c r="J16" s="994"/>
      <c r="K16" s="994"/>
      <c r="L16" s="994"/>
      <c r="M16" s="994"/>
      <c r="N16" s="994"/>
      <c r="O16" s="994"/>
      <c r="P16" s="994"/>
      <c r="Q16" s="994"/>
      <c r="R16" s="994"/>
      <c r="S16" s="1198"/>
    </row>
    <row r="17" spans="1:19" s="4" customFormat="1" ht="11.25" customHeight="1">
      <c r="A17" s="18">
        <v>0</v>
      </c>
      <c r="B17" s="18">
        <v>2</v>
      </c>
      <c r="C17" s="18">
        <v>2</v>
      </c>
      <c r="D17" s="18">
        <v>0</v>
      </c>
      <c r="E17" s="18">
        <v>2</v>
      </c>
      <c r="F17" s="18">
        <v>0</v>
      </c>
      <c r="G17" s="18">
        <v>2</v>
      </c>
      <c r="H17" s="18">
        <v>0</v>
      </c>
      <c r="I17" s="18">
        <v>2</v>
      </c>
      <c r="J17" s="18">
        <v>0</v>
      </c>
      <c r="K17" s="18">
        <v>0</v>
      </c>
      <c r="L17" s="18">
        <v>0</v>
      </c>
      <c r="M17" s="18">
        <v>0</v>
      </c>
      <c r="N17" s="18">
        <v>0</v>
      </c>
      <c r="O17" s="18">
        <v>0</v>
      </c>
      <c r="P17" s="18">
        <v>2</v>
      </c>
      <c r="Q17" s="18">
        <v>0</v>
      </c>
      <c r="R17" s="18">
        <v>0</v>
      </c>
      <c r="S17" s="71">
        <v>0</v>
      </c>
    </row>
    <row r="18" spans="1:19">
      <c r="A18" s="1197" t="s">
        <v>71</v>
      </c>
      <c r="B18" s="994"/>
      <c r="C18" s="994"/>
      <c r="D18" s="994"/>
      <c r="E18" s="994"/>
      <c r="F18" s="994"/>
      <c r="G18" s="994"/>
      <c r="H18" s="994"/>
      <c r="I18" s="994"/>
      <c r="J18" s="994"/>
      <c r="K18" s="994"/>
      <c r="L18" s="994"/>
      <c r="M18" s="994"/>
      <c r="N18" s="994"/>
      <c r="O18" s="994"/>
      <c r="P18" s="994"/>
      <c r="Q18" s="994"/>
      <c r="R18" s="994"/>
      <c r="S18" s="1198"/>
    </row>
    <row r="19" spans="1:19" s="4" customFormat="1" ht="11.25" customHeight="1">
      <c r="A19" s="70">
        <v>0</v>
      </c>
      <c r="B19" s="18">
        <v>2</v>
      </c>
      <c r="C19" s="18">
        <v>2</v>
      </c>
      <c r="D19" s="18">
        <v>2</v>
      </c>
      <c r="E19" s="18">
        <v>0</v>
      </c>
      <c r="F19" s="18">
        <v>0</v>
      </c>
      <c r="G19" s="18">
        <v>2</v>
      </c>
      <c r="H19" s="18">
        <v>0</v>
      </c>
      <c r="I19" s="18">
        <v>2</v>
      </c>
      <c r="J19" s="18">
        <v>0</v>
      </c>
      <c r="K19" s="18">
        <v>0</v>
      </c>
      <c r="L19" s="18">
        <v>0</v>
      </c>
      <c r="M19" s="18">
        <v>0</v>
      </c>
      <c r="N19" s="18">
        <v>0</v>
      </c>
      <c r="O19" s="18">
        <v>0</v>
      </c>
      <c r="P19" s="18">
        <v>2</v>
      </c>
      <c r="Q19" s="18">
        <v>0</v>
      </c>
      <c r="R19" s="18">
        <v>0</v>
      </c>
      <c r="S19" s="18">
        <v>0</v>
      </c>
    </row>
    <row r="20" spans="1:19">
      <c r="A20" s="1197" t="s">
        <v>72</v>
      </c>
      <c r="B20" s="994"/>
      <c r="C20" s="994"/>
      <c r="D20" s="994"/>
      <c r="E20" s="994"/>
      <c r="F20" s="994"/>
      <c r="G20" s="994"/>
      <c r="H20" s="994"/>
      <c r="I20" s="994"/>
      <c r="J20" s="994"/>
      <c r="K20" s="994"/>
      <c r="L20" s="994"/>
      <c r="M20" s="994"/>
      <c r="N20" s="994"/>
      <c r="O20" s="994"/>
      <c r="P20" s="994"/>
      <c r="Q20" s="994"/>
      <c r="R20" s="994"/>
      <c r="S20" s="1198"/>
    </row>
    <row r="21" spans="1:19" s="4" customFormat="1" ht="11.25" customHeight="1">
      <c r="A21" s="70">
        <v>2</v>
      </c>
      <c r="B21" s="18">
        <v>2</v>
      </c>
      <c r="C21" s="18">
        <v>4</v>
      </c>
      <c r="D21" s="18">
        <v>0</v>
      </c>
      <c r="E21" s="18">
        <v>2</v>
      </c>
      <c r="F21" s="18">
        <v>0</v>
      </c>
      <c r="G21" s="18">
        <v>4</v>
      </c>
      <c r="H21" s="18">
        <v>0</v>
      </c>
      <c r="I21" s="18">
        <v>2</v>
      </c>
      <c r="J21" s="18">
        <v>0</v>
      </c>
      <c r="K21" s="18">
        <v>0</v>
      </c>
      <c r="L21" s="18">
        <v>0</v>
      </c>
      <c r="M21" s="18">
        <v>0</v>
      </c>
      <c r="N21" s="18">
        <v>0</v>
      </c>
      <c r="O21" s="18">
        <v>0</v>
      </c>
      <c r="P21" s="18">
        <v>4</v>
      </c>
      <c r="Q21" s="18">
        <v>0</v>
      </c>
      <c r="R21" s="18">
        <v>0</v>
      </c>
      <c r="S21" s="71">
        <v>0</v>
      </c>
    </row>
    <row r="22" spans="1:19">
      <c r="A22" s="1199" t="s">
        <v>73</v>
      </c>
      <c r="B22" s="995"/>
      <c r="C22" s="995"/>
      <c r="D22" s="995"/>
      <c r="E22" s="995"/>
      <c r="F22" s="995"/>
      <c r="G22" s="995"/>
      <c r="H22" s="995"/>
      <c r="I22" s="995"/>
      <c r="J22" s="995"/>
      <c r="K22" s="995"/>
      <c r="L22" s="995"/>
      <c r="M22" s="995"/>
      <c r="N22" s="995"/>
      <c r="O22" s="995"/>
      <c r="P22" s="995"/>
      <c r="Q22" s="995"/>
      <c r="R22" s="995"/>
      <c r="S22" s="1200"/>
    </row>
    <row r="23" spans="1:19" s="4" customFormat="1" ht="11.25" customHeight="1">
      <c r="A23" s="70">
        <v>2</v>
      </c>
      <c r="B23" s="18">
        <v>0</v>
      </c>
      <c r="C23" s="18">
        <v>2</v>
      </c>
      <c r="D23" s="18">
        <v>1</v>
      </c>
      <c r="E23" s="18">
        <v>1</v>
      </c>
      <c r="F23" s="18">
        <v>2</v>
      </c>
      <c r="G23" s="18">
        <v>0</v>
      </c>
      <c r="H23" s="18">
        <v>0</v>
      </c>
      <c r="I23" s="18">
        <v>2</v>
      </c>
      <c r="J23" s="18">
        <v>0</v>
      </c>
      <c r="K23" s="18">
        <v>0</v>
      </c>
      <c r="L23" s="18">
        <v>0</v>
      </c>
      <c r="M23" s="18">
        <v>0</v>
      </c>
      <c r="N23" s="18">
        <v>0</v>
      </c>
      <c r="O23" s="18">
        <v>0</v>
      </c>
      <c r="P23" s="18">
        <v>2</v>
      </c>
      <c r="Q23" s="18">
        <v>0</v>
      </c>
      <c r="R23" s="18">
        <v>0</v>
      </c>
      <c r="S23" s="71">
        <v>0</v>
      </c>
    </row>
    <row r="24" spans="1:19">
      <c r="A24" s="1197" t="s">
        <v>74</v>
      </c>
      <c r="B24" s="994"/>
      <c r="C24" s="994"/>
      <c r="D24" s="994"/>
      <c r="E24" s="994"/>
      <c r="F24" s="994"/>
      <c r="G24" s="994"/>
      <c r="H24" s="994"/>
      <c r="I24" s="994"/>
      <c r="J24" s="994"/>
      <c r="K24" s="994"/>
      <c r="L24" s="994"/>
      <c r="M24" s="994"/>
      <c r="N24" s="994"/>
      <c r="O24" s="994"/>
      <c r="P24" s="994"/>
      <c r="Q24" s="994"/>
      <c r="R24" s="994"/>
      <c r="S24" s="1198"/>
    </row>
    <row r="25" spans="1:19" s="4" customFormat="1" ht="11.25" customHeight="1">
      <c r="A25" s="70">
        <v>4</v>
      </c>
      <c r="B25" s="18">
        <v>0</v>
      </c>
      <c r="C25" s="18">
        <v>4</v>
      </c>
      <c r="D25" s="18">
        <v>2</v>
      </c>
      <c r="E25" s="18">
        <v>2</v>
      </c>
      <c r="F25" s="18">
        <v>0</v>
      </c>
      <c r="G25" s="18">
        <v>4</v>
      </c>
      <c r="H25" s="18">
        <v>0</v>
      </c>
      <c r="I25" s="18">
        <v>3</v>
      </c>
      <c r="J25" s="18">
        <v>1</v>
      </c>
      <c r="K25" s="18">
        <v>0</v>
      </c>
      <c r="L25" s="18">
        <v>0</v>
      </c>
      <c r="M25" s="18">
        <v>0</v>
      </c>
      <c r="N25" s="18">
        <v>0</v>
      </c>
      <c r="O25" s="18">
        <v>0</v>
      </c>
      <c r="P25" s="18">
        <v>4</v>
      </c>
      <c r="Q25" s="18">
        <v>0</v>
      </c>
      <c r="R25" s="18">
        <v>0</v>
      </c>
      <c r="S25" s="71">
        <v>0</v>
      </c>
    </row>
    <row r="26" spans="1:19">
      <c r="A26" s="1197" t="s">
        <v>75</v>
      </c>
      <c r="B26" s="994"/>
      <c r="C26" s="994"/>
      <c r="D26" s="994"/>
      <c r="E26" s="994"/>
      <c r="F26" s="994"/>
      <c r="G26" s="994"/>
      <c r="H26" s="994"/>
      <c r="I26" s="994"/>
      <c r="J26" s="994"/>
      <c r="K26" s="994"/>
      <c r="L26" s="994"/>
      <c r="M26" s="994"/>
      <c r="N26" s="994"/>
      <c r="O26" s="994"/>
      <c r="P26" s="994"/>
      <c r="Q26" s="994"/>
      <c r="R26" s="994"/>
      <c r="S26" s="1198"/>
    </row>
    <row r="27" spans="1:19" s="4" customFormat="1" ht="11.25" customHeight="1">
      <c r="A27" s="70">
        <v>0</v>
      </c>
      <c r="B27" s="18">
        <v>1</v>
      </c>
      <c r="C27" s="18">
        <v>1</v>
      </c>
      <c r="D27" s="18">
        <v>0</v>
      </c>
      <c r="E27" s="18">
        <v>1</v>
      </c>
      <c r="F27" s="18">
        <v>0</v>
      </c>
      <c r="G27" s="18">
        <v>1</v>
      </c>
      <c r="H27" s="18">
        <v>0</v>
      </c>
      <c r="I27" s="18">
        <v>1</v>
      </c>
      <c r="J27" s="18">
        <v>0</v>
      </c>
      <c r="K27" s="18">
        <v>0</v>
      </c>
      <c r="L27" s="18">
        <v>0</v>
      </c>
      <c r="M27" s="18">
        <v>0</v>
      </c>
      <c r="N27" s="18">
        <v>0</v>
      </c>
      <c r="O27" s="18">
        <v>0</v>
      </c>
      <c r="P27" s="18">
        <v>1</v>
      </c>
      <c r="Q27" s="18">
        <v>0</v>
      </c>
      <c r="R27" s="18">
        <v>0</v>
      </c>
      <c r="S27" s="71">
        <v>0</v>
      </c>
    </row>
    <row r="28" spans="1:19">
      <c r="A28" s="1197" t="s">
        <v>76</v>
      </c>
      <c r="B28" s="994"/>
      <c r="C28" s="994"/>
      <c r="D28" s="994"/>
      <c r="E28" s="994"/>
      <c r="F28" s="994"/>
      <c r="G28" s="994"/>
      <c r="H28" s="994"/>
      <c r="I28" s="994"/>
      <c r="J28" s="994"/>
      <c r="K28" s="994"/>
      <c r="L28" s="994"/>
      <c r="M28" s="994"/>
      <c r="N28" s="994"/>
      <c r="O28" s="994"/>
      <c r="P28" s="994"/>
      <c r="Q28" s="994"/>
      <c r="R28" s="994"/>
      <c r="S28" s="1198"/>
    </row>
    <row r="29" spans="1:19" s="4" customFormat="1" ht="11.25" customHeight="1">
      <c r="A29" s="70">
        <v>2</v>
      </c>
      <c r="B29" s="18">
        <v>1</v>
      </c>
      <c r="C29" s="18">
        <v>3</v>
      </c>
      <c r="D29" s="18">
        <v>2</v>
      </c>
      <c r="E29" s="18">
        <v>1</v>
      </c>
      <c r="F29" s="18">
        <v>0</v>
      </c>
      <c r="G29" s="18">
        <v>3</v>
      </c>
      <c r="H29" s="18">
        <v>0</v>
      </c>
      <c r="I29" s="18">
        <v>3</v>
      </c>
      <c r="J29" s="18">
        <v>0</v>
      </c>
      <c r="K29" s="18">
        <v>0</v>
      </c>
      <c r="L29" s="18">
        <v>0</v>
      </c>
      <c r="M29" s="18">
        <v>0</v>
      </c>
      <c r="N29" s="18">
        <v>0</v>
      </c>
      <c r="O29" s="18">
        <v>0</v>
      </c>
      <c r="P29" s="18">
        <v>3</v>
      </c>
      <c r="Q29" s="18">
        <v>0</v>
      </c>
      <c r="R29" s="18">
        <v>0</v>
      </c>
      <c r="S29" s="18">
        <v>0</v>
      </c>
    </row>
    <row r="30" spans="1:19">
      <c r="A30" s="1197" t="s">
        <v>77</v>
      </c>
      <c r="B30" s="994"/>
      <c r="C30" s="994"/>
      <c r="D30" s="994"/>
      <c r="E30" s="994"/>
      <c r="F30" s="994"/>
      <c r="G30" s="994"/>
      <c r="H30" s="994"/>
      <c r="I30" s="994"/>
      <c r="J30" s="994"/>
      <c r="K30" s="994"/>
      <c r="L30" s="994"/>
      <c r="M30" s="994"/>
      <c r="N30" s="994"/>
      <c r="O30" s="994"/>
      <c r="P30" s="994"/>
      <c r="Q30" s="994"/>
      <c r="R30" s="994"/>
      <c r="S30" s="1198"/>
    </row>
    <row r="31" spans="1:19" s="4" customFormat="1" ht="11.25" customHeight="1">
      <c r="A31" s="70">
        <v>0</v>
      </c>
      <c r="B31" s="70">
        <v>0</v>
      </c>
      <c r="C31" s="70">
        <v>0</v>
      </c>
      <c r="D31" s="70">
        <v>0</v>
      </c>
      <c r="E31" s="70">
        <v>0</v>
      </c>
      <c r="F31" s="70">
        <v>0</v>
      </c>
      <c r="G31" s="70">
        <v>0</v>
      </c>
      <c r="H31" s="70">
        <v>0</v>
      </c>
      <c r="I31" s="70">
        <v>0</v>
      </c>
      <c r="J31" s="70">
        <v>0</v>
      </c>
      <c r="K31" s="70">
        <v>0</v>
      </c>
      <c r="L31" s="70">
        <v>0</v>
      </c>
      <c r="M31" s="70">
        <v>0</v>
      </c>
      <c r="N31" s="70">
        <v>0</v>
      </c>
      <c r="O31" s="70">
        <v>0</v>
      </c>
      <c r="P31" s="70">
        <v>0</v>
      </c>
      <c r="Q31" s="70">
        <v>0</v>
      </c>
      <c r="R31" s="70">
        <v>0</v>
      </c>
      <c r="S31" s="70">
        <v>0</v>
      </c>
    </row>
    <row r="32" spans="1:19">
      <c r="A32" s="1197" t="s">
        <v>78</v>
      </c>
      <c r="B32" s="994"/>
      <c r="C32" s="994"/>
      <c r="D32" s="994"/>
      <c r="E32" s="994"/>
      <c r="F32" s="994"/>
      <c r="G32" s="994"/>
      <c r="H32" s="994"/>
      <c r="I32" s="994"/>
      <c r="J32" s="994"/>
      <c r="K32" s="994"/>
      <c r="L32" s="994"/>
      <c r="M32" s="994"/>
      <c r="N32" s="994"/>
      <c r="O32" s="994"/>
      <c r="P32" s="994"/>
      <c r="Q32" s="994"/>
      <c r="R32" s="994"/>
      <c r="S32" s="1198"/>
    </row>
    <row r="33" spans="1:20" s="151" customFormat="1" ht="11.25" customHeight="1">
      <c r="A33" s="70">
        <v>1</v>
      </c>
      <c r="B33" s="18">
        <v>0</v>
      </c>
      <c r="C33" s="18">
        <v>1</v>
      </c>
      <c r="D33" s="18">
        <v>0</v>
      </c>
      <c r="E33" s="18">
        <v>1</v>
      </c>
      <c r="F33" s="18">
        <v>1</v>
      </c>
      <c r="G33" s="18">
        <v>0</v>
      </c>
      <c r="H33" s="18">
        <v>0</v>
      </c>
      <c r="I33" s="18">
        <v>1</v>
      </c>
      <c r="J33" s="18">
        <v>0</v>
      </c>
      <c r="K33" s="18">
        <v>0</v>
      </c>
      <c r="L33" s="18">
        <v>0</v>
      </c>
      <c r="M33" s="18">
        <v>0</v>
      </c>
      <c r="N33" s="18">
        <v>0</v>
      </c>
      <c r="O33" s="18">
        <v>0</v>
      </c>
      <c r="P33" s="18">
        <v>1</v>
      </c>
      <c r="Q33" s="18">
        <v>0</v>
      </c>
      <c r="R33" s="18"/>
      <c r="S33" s="71"/>
      <c r="T33" s="4"/>
    </row>
    <row r="34" spans="1:20">
      <c r="A34" s="1197" t="s">
        <v>79</v>
      </c>
      <c r="B34" s="994"/>
      <c r="C34" s="994"/>
      <c r="D34" s="994"/>
      <c r="E34" s="994"/>
      <c r="F34" s="994"/>
      <c r="G34" s="994"/>
      <c r="H34" s="994"/>
      <c r="I34" s="994"/>
      <c r="J34" s="994"/>
      <c r="K34" s="994"/>
      <c r="L34" s="994"/>
      <c r="M34" s="994"/>
      <c r="N34" s="994"/>
      <c r="O34" s="994"/>
      <c r="P34" s="994"/>
      <c r="Q34" s="994"/>
      <c r="R34" s="994"/>
      <c r="S34" s="1198"/>
    </row>
    <row r="35" spans="1:20" s="151" customFormat="1" ht="11.25" customHeight="1">
      <c r="A35" s="70">
        <v>1</v>
      </c>
      <c r="B35" s="18">
        <v>0</v>
      </c>
      <c r="C35" s="18">
        <v>1</v>
      </c>
      <c r="D35" s="18">
        <v>0</v>
      </c>
      <c r="E35" s="18">
        <v>1</v>
      </c>
      <c r="F35" s="18">
        <v>1</v>
      </c>
      <c r="G35" s="18">
        <v>0</v>
      </c>
      <c r="H35" s="18">
        <v>0</v>
      </c>
      <c r="I35" s="18">
        <v>1</v>
      </c>
      <c r="J35" s="18">
        <v>0</v>
      </c>
      <c r="K35" s="18">
        <v>0</v>
      </c>
      <c r="L35" s="18">
        <v>0</v>
      </c>
      <c r="M35" s="18">
        <v>0</v>
      </c>
      <c r="N35" s="18">
        <v>0</v>
      </c>
      <c r="O35" s="18">
        <v>0</v>
      </c>
      <c r="P35" s="18">
        <v>1</v>
      </c>
      <c r="Q35" s="18">
        <v>0</v>
      </c>
      <c r="R35" s="18"/>
      <c r="S35" s="71"/>
      <c r="T35" s="4"/>
    </row>
    <row r="36" spans="1:20">
      <c r="A36" s="1197" t="s">
        <v>80</v>
      </c>
      <c r="B36" s="994"/>
      <c r="C36" s="994"/>
      <c r="D36" s="994"/>
      <c r="E36" s="994"/>
      <c r="F36" s="994"/>
      <c r="G36" s="994"/>
      <c r="H36" s="994"/>
      <c r="I36" s="994"/>
      <c r="J36" s="994"/>
      <c r="K36" s="994"/>
      <c r="L36" s="994"/>
      <c r="M36" s="994"/>
      <c r="N36" s="994"/>
      <c r="O36" s="994"/>
      <c r="P36" s="994"/>
      <c r="Q36" s="994"/>
      <c r="R36" s="994"/>
      <c r="S36" s="1198"/>
    </row>
    <row r="37" spans="1:20" s="4" customFormat="1" ht="11.25" customHeight="1">
      <c r="A37" s="72">
        <v>2</v>
      </c>
      <c r="B37" s="949">
        <v>0</v>
      </c>
      <c r="C37" s="949">
        <v>2</v>
      </c>
      <c r="D37" s="949">
        <v>2</v>
      </c>
      <c r="E37" s="949">
        <v>0</v>
      </c>
      <c r="F37" s="949">
        <v>2</v>
      </c>
      <c r="G37" s="949">
        <v>0</v>
      </c>
      <c r="H37" s="949">
        <v>0</v>
      </c>
      <c r="I37" s="949">
        <v>2</v>
      </c>
      <c r="J37" s="949">
        <v>0</v>
      </c>
      <c r="K37" s="18">
        <v>0</v>
      </c>
      <c r="L37" s="949">
        <v>0</v>
      </c>
      <c r="M37" s="18">
        <v>0</v>
      </c>
      <c r="N37" s="949">
        <v>0</v>
      </c>
      <c r="O37" s="949">
        <v>2</v>
      </c>
      <c r="P37" s="949">
        <v>0</v>
      </c>
      <c r="Q37" s="949">
        <v>0</v>
      </c>
      <c r="R37" s="949">
        <v>0</v>
      </c>
      <c r="S37" s="73">
        <v>0</v>
      </c>
    </row>
    <row r="38" spans="1:20">
      <c r="A38" s="1217" t="s">
        <v>3666</v>
      </c>
      <c r="B38" s="1113"/>
      <c r="C38" s="1113"/>
      <c r="D38" s="1113"/>
      <c r="E38" s="1113"/>
      <c r="F38" s="1113"/>
      <c r="G38" s="1113"/>
      <c r="H38" s="1113"/>
      <c r="I38" s="1113"/>
      <c r="J38" s="1113"/>
      <c r="K38" s="1113"/>
      <c r="L38" s="1113"/>
      <c r="M38" s="1113"/>
      <c r="N38" s="1113"/>
      <c r="O38" s="1113"/>
      <c r="P38" s="1113"/>
      <c r="Q38" s="1113"/>
      <c r="R38" s="1113"/>
      <c r="S38" s="1218"/>
    </row>
    <row r="39" spans="1:20" s="287" customFormat="1">
      <c r="A39" s="203">
        <f>SUM(A37,A35,A33,A31,A29,A27,A25,A23,A21,A19,A17,A15)</f>
        <v>14</v>
      </c>
      <c r="B39" s="203">
        <f t="shared" ref="B39:S39" si="0">SUM(B37,B35,B33,B31,B29,B27,B25,B23,B21,B19,B17,B15)</f>
        <v>11</v>
      </c>
      <c r="C39" s="203">
        <f t="shared" si="0"/>
        <v>25</v>
      </c>
      <c r="D39" s="203">
        <f t="shared" si="0"/>
        <v>11</v>
      </c>
      <c r="E39" s="203">
        <f t="shared" si="0"/>
        <v>12</v>
      </c>
      <c r="F39" s="203">
        <f t="shared" si="0"/>
        <v>7</v>
      </c>
      <c r="G39" s="203">
        <f t="shared" si="0"/>
        <v>18</v>
      </c>
      <c r="H39" s="203">
        <f t="shared" si="0"/>
        <v>0</v>
      </c>
      <c r="I39" s="203">
        <f t="shared" si="0"/>
        <v>22</v>
      </c>
      <c r="J39" s="203">
        <f t="shared" si="0"/>
        <v>1</v>
      </c>
      <c r="K39" s="203">
        <f t="shared" si="0"/>
        <v>0</v>
      </c>
      <c r="L39" s="203">
        <f t="shared" si="0"/>
        <v>0</v>
      </c>
      <c r="M39" s="203">
        <f t="shared" si="0"/>
        <v>0</v>
      </c>
      <c r="N39" s="203">
        <f t="shared" si="0"/>
        <v>0</v>
      </c>
      <c r="O39" s="203">
        <f t="shared" si="0"/>
        <v>2</v>
      </c>
      <c r="P39" s="203">
        <f t="shared" si="0"/>
        <v>23</v>
      </c>
      <c r="Q39" s="203">
        <f t="shared" si="0"/>
        <v>2</v>
      </c>
      <c r="R39" s="203">
        <f t="shared" si="0"/>
        <v>0</v>
      </c>
      <c r="S39" s="203">
        <f t="shared" si="0"/>
        <v>0</v>
      </c>
    </row>
    <row r="40" spans="1:20" ht="13.5" thickBot="1">
      <c r="A40" s="1206"/>
      <c r="B40" s="997"/>
      <c r="C40" s="997"/>
      <c r="D40" s="997"/>
      <c r="E40" s="997"/>
      <c r="F40" s="997"/>
      <c r="G40" s="997"/>
      <c r="H40" s="997"/>
      <c r="I40" s="997"/>
      <c r="J40" s="997"/>
      <c r="K40" s="997"/>
      <c r="L40" s="997"/>
      <c r="M40" s="997"/>
      <c r="N40" s="997"/>
      <c r="O40" s="997"/>
      <c r="P40" s="997"/>
      <c r="Q40" s="997"/>
      <c r="R40" s="997"/>
      <c r="S40" s="1207"/>
    </row>
    <row r="41" spans="1:20" ht="23.25" customHeight="1">
      <c r="A41" s="1188" t="s">
        <v>470</v>
      </c>
      <c r="B41" s="1208"/>
      <c r="C41" s="1208"/>
      <c r="D41" s="1208"/>
      <c r="E41" s="1208"/>
      <c r="F41" s="1208"/>
      <c r="G41" s="1208"/>
      <c r="H41" s="1208"/>
      <c r="I41" s="1208"/>
      <c r="J41" s="1208"/>
      <c r="K41" s="1208"/>
      <c r="L41" s="1208"/>
      <c r="M41" s="1208"/>
      <c r="N41" s="1208"/>
      <c r="O41" s="1208"/>
      <c r="P41" s="1208"/>
      <c r="Q41" s="1208"/>
      <c r="R41" s="1208"/>
      <c r="S41" s="1209"/>
    </row>
    <row r="42" spans="1:20" ht="15" customHeight="1">
      <c r="A42" s="1228" t="s">
        <v>3654</v>
      </c>
      <c r="B42" s="1125"/>
      <c r="C42" s="1125"/>
      <c r="D42" s="1125"/>
      <c r="E42" s="1125"/>
      <c r="F42" s="1125"/>
      <c r="G42" s="1125"/>
      <c r="H42" s="1125"/>
      <c r="I42" s="1125"/>
      <c r="J42" s="1125"/>
      <c r="K42" s="1125"/>
      <c r="L42" s="1125"/>
      <c r="M42" s="1125"/>
      <c r="N42" s="1125"/>
      <c r="O42" s="1125"/>
      <c r="P42" s="1125"/>
      <c r="Q42" s="1125"/>
      <c r="R42" s="1125"/>
      <c r="S42" s="1229"/>
    </row>
    <row r="43" spans="1:20">
      <c r="A43" s="1191" t="s">
        <v>471</v>
      </c>
      <c r="B43" s="977"/>
      <c r="C43" s="977"/>
      <c r="D43" s="977"/>
      <c r="E43" s="977"/>
      <c r="F43" s="977"/>
      <c r="G43" s="977"/>
      <c r="H43" s="977"/>
      <c r="I43" s="977"/>
      <c r="J43" s="977"/>
      <c r="K43" s="977"/>
      <c r="L43" s="977"/>
      <c r="M43" s="977"/>
      <c r="N43" s="977"/>
      <c r="O43" s="977"/>
      <c r="P43" s="977"/>
      <c r="Q43" s="977"/>
      <c r="R43" s="977"/>
      <c r="S43" s="1192"/>
    </row>
    <row r="44" spans="1:20">
      <c r="A44" s="1191" t="s">
        <v>472</v>
      </c>
      <c r="B44" s="977"/>
      <c r="C44" s="977"/>
      <c r="D44" s="977"/>
      <c r="E44" s="977"/>
      <c r="F44" s="977"/>
      <c r="G44" s="977"/>
      <c r="H44" s="977"/>
      <c r="I44" s="977"/>
      <c r="J44" s="977"/>
      <c r="K44" s="977"/>
      <c r="L44" s="977"/>
      <c r="M44" s="977"/>
      <c r="N44" s="977"/>
      <c r="O44" s="977"/>
      <c r="P44" s="977"/>
      <c r="Q44" s="977"/>
      <c r="R44" s="977"/>
      <c r="S44" s="1192"/>
    </row>
    <row r="45" spans="1:20">
      <c r="A45" s="1191" t="s">
        <v>473</v>
      </c>
      <c r="B45" s="977"/>
      <c r="C45" s="977"/>
      <c r="D45" s="977"/>
      <c r="E45" s="977"/>
      <c r="F45" s="977"/>
      <c r="G45" s="977"/>
      <c r="H45" s="977"/>
      <c r="I45" s="977"/>
      <c r="J45" s="977"/>
      <c r="K45" s="977"/>
      <c r="L45" s="977"/>
      <c r="M45" s="977"/>
      <c r="N45" s="977"/>
      <c r="O45" s="977"/>
      <c r="P45" s="977"/>
      <c r="Q45" s="977"/>
      <c r="R45" s="977"/>
      <c r="S45" s="1192"/>
    </row>
    <row r="46" spans="1:20">
      <c r="A46" s="1191" t="s">
        <v>474</v>
      </c>
      <c r="B46" s="977"/>
      <c r="C46" s="977"/>
      <c r="D46" s="977"/>
      <c r="E46" s="977"/>
      <c r="F46" s="977"/>
      <c r="G46" s="977"/>
      <c r="H46" s="977"/>
      <c r="I46" s="977"/>
      <c r="J46" s="977"/>
      <c r="K46" s="977"/>
      <c r="L46" s="977"/>
      <c r="M46" s="977"/>
      <c r="N46" s="977"/>
      <c r="O46" s="977"/>
      <c r="P46" s="977"/>
      <c r="Q46" s="977"/>
      <c r="R46" s="977"/>
      <c r="S46" s="1192"/>
    </row>
    <row r="47" spans="1:20">
      <c r="A47" s="1191" t="s">
        <v>475</v>
      </c>
      <c r="B47" s="977"/>
      <c r="C47" s="977"/>
      <c r="D47" s="977"/>
      <c r="E47" s="977"/>
      <c r="F47" s="977"/>
      <c r="G47" s="977"/>
      <c r="H47" s="977"/>
      <c r="I47" s="977"/>
      <c r="J47" s="977"/>
      <c r="K47" s="977"/>
      <c r="L47" s="977"/>
      <c r="M47" s="977"/>
      <c r="N47" s="977"/>
      <c r="O47" s="977"/>
      <c r="P47" s="977"/>
      <c r="Q47" s="977"/>
      <c r="R47" s="977"/>
      <c r="S47" s="1192"/>
    </row>
    <row r="48" spans="1:20">
      <c r="A48" s="1191" t="s">
        <v>476</v>
      </c>
      <c r="B48" s="977"/>
      <c r="C48" s="977"/>
      <c r="D48" s="977"/>
      <c r="E48" s="977"/>
      <c r="F48" s="977"/>
      <c r="G48" s="977"/>
      <c r="H48" s="977"/>
      <c r="I48" s="977"/>
      <c r="J48" s="977"/>
      <c r="K48" s="977"/>
      <c r="L48" s="977"/>
      <c r="M48" s="977"/>
      <c r="N48" s="977"/>
      <c r="O48" s="977"/>
      <c r="P48" s="977"/>
      <c r="Q48" s="977"/>
      <c r="R48" s="977"/>
      <c r="S48" s="1192"/>
    </row>
    <row r="49" spans="1:19">
      <c r="A49" s="1191" t="s">
        <v>477</v>
      </c>
      <c r="B49" s="977"/>
      <c r="C49" s="977"/>
      <c r="D49" s="977"/>
      <c r="E49" s="977"/>
      <c r="F49" s="977"/>
      <c r="G49" s="977"/>
      <c r="H49" s="977"/>
      <c r="I49" s="977"/>
      <c r="J49" s="977"/>
      <c r="K49" s="977"/>
      <c r="L49" s="977"/>
      <c r="M49" s="977"/>
      <c r="N49" s="977"/>
      <c r="O49" s="977"/>
      <c r="P49" s="977"/>
      <c r="Q49" s="977"/>
      <c r="R49" s="977"/>
      <c r="S49" s="1192"/>
    </row>
    <row r="50" spans="1:19">
      <c r="A50" s="1193" t="s">
        <v>478</v>
      </c>
      <c r="B50" s="983"/>
      <c r="C50" s="983"/>
      <c r="D50" s="983"/>
      <c r="E50" s="983"/>
      <c r="F50" s="983"/>
      <c r="G50" s="983"/>
      <c r="H50" s="983"/>
      <c r="I50" s="983"/>
      <c r="J50" s="983"/>
      <c r="K50" s="983"/>
      <c r="L50" s="983"/>
      <c r="M50" s="983"/>
      <c r="N50" s="983"/>
      <c r="O50" s="983"/>
      <c r="P50" s="983"/>
      <c r="Q50" s="983"/>
      <c r="R50" s="983"/>
      <c r="S50" s="1194"/>
    </row>
    <row r="51" spans="1:19" ht="28.5" customHeight="1">
      <c r="A51" s="1195" t="s">
        <v>41</v>
      </c>
      <c r="B51" s="985"/>
      <c r="C51" s="985"/>
      <c r="D51" s="985" t="s">
        <v>42</v>
      </c>
      <c r="E51" s="985"/>
      <c r="F51" s="985" t="s">
        <v>43</v>
      </c>
      <c r="G51" s="985"/>
      <c r="H51" s="985"/>
      <c r="I51" s="985" t="s">
        <v>44</v>
      </c>
      <c r="J51" s="985"/>
      <c r="K51" s="986" t="s">
        <v>45</v>
      </c>
      <c r="L51" s="987"/>
      <c r="M51" s="987"/>
      <c r="N51" s="988"/>
      <c r="O51" s="989" t="s">
        <v>46</v>
      </c>
      <c r="P51" s="989"/>
      <c r="Q51" s="990"/>
      <c r="R51" s="985" t="s">
        <v>47</v>
      </c>
      <c r="S51" s="1196"/>
    </row>
    <row r="52" spans="1:19" ht="24" customHeight="1">
      <c r="A52" s="1202" t="s">
        <v>48</v>
      </c>
      <c r="B52" s="991" t="s">
        <v>49</v>
      </c>
      <c r="C52" s="1002" t="s">
        <v>50</v>
      </c>
      <c r="D52" s="991" t="s">
        <v>51</v>
      </c>
      <c r="E52" s="991" t="s">
        <v>52</v>
      </c>
      <c r="F52" s="986" t="s">
        <v>53</v>
      </c>
      <c r="G52" s="992"/>
      <c r="H52" s="993"/>
      <c r="I52" s="991" t="s">
        <v>54</v>
      </c>
      <c r="J52" s="991" t="s">
        <v>55</v>
      </c>
      <c r="K52" s="986" t="s">
        <v>56</v>
      </c>
      <c r="L52" s="993"/>
      <c r="M52" s="986" t="s">
        <v>57</v>
      </c>
      <c r="N52" s="993"/>
      <c r="O52" s="991" t="s">
        <v>58</v>
      </c>
      <c r="P52" s="991" t="s">
        <v>59</v>
      </c>
      <c r="Q52" s="991" t="s">
        <v>60</v>
      </c>
      <c r="R52" s="991" t="s">
        <v>61</v>
      </c>
      <c r="S52" s="1201" t="s">
        <v>62</v>
      </c>
    </row>
    <row r="53" spans="1:19" ht="66.75" customHeight="1">
      <c r="A53" s="1195"/>
      <c r="B53" s="985"/>
      <c r="C53" s="1003"/>
      <c r="D53" s="985"/>
      <c r="E53" s="985"/>
      <c r="F53" s="40" t="s">
        <v>63</v>
      </c>
      <c r="G53" s="40" t="s">
        <v>64</v>
      </c>
      <c r="H53" s="40" t="s">
        <v>65</v>
      </c>
      <c r="I53" s="985"/>
      <c r="J53" s="985"/>
      <c r="K53" s="45" t="s">
        <v>66</v>
      </c>
      <c r="L53" s="45" t="s">
        <v>67</v>
      </c>
      <c r="M53" s="45" t="s">
        <v>68</v>
      </c>
      <c r="N53" s="45" t="s">
        <v>67</v>
      </c>
      <c r="O53" s="985"/>
      <c r="P53" s="985"/>
      <c r="Q53" s="985"/>
      <c r="R53" s="985"/>
      <c r="S53" s="1196"/>
    </row>
    <row r="54" spans="1:19">
      <c r="A54" s="1197" t="s">
        <v>69</v>
      </c>
      <c r="B54" s="994"/>
      <c r="C54" s="994"/>
      <c r="D54" s="994"/>
      <c r="E54" s="994"/>
      <c r="F54" s="994"/>
      <c r="G54" s="994"/>
      <c r="H54" s="994"/>
      <c r="I54" s="994"/>
      <c r="J54" s="994"/>
      <c r="K54" s="994"/>
      <c r="L54" s="994"/>
      <c r="M54" s="994"/>
      <c r="N54" s="994"/>
      <c r="O54" s="994"/>
      <c r="P54" s="994"/>
      <c r="Q54" s="994"/>
      <c r="R54" s="994"/>
      <c r="S54" s="1198"/>
    </row>
    <row r="55" spans="1:19" s="687" customFormat="1">
      <c r="A55" s="98">
        <v>19</v>
      </c>
      <c r="B55" s="98">
        <v>0</v>
      </c>
      <c r="C55" s="98">
        <v>19</v>
      </c>
      <c r="D55" s="98">
        <v>9</v>
      </c>
      <c r="E55" s="98">
        <v>10</v>
      </c>
      <c r="F55" s="98">
        <v>0</v>
      </c>
      <c r="G55" s="98">
        <v>19</v>
      </c>
      <c r="H55" s="98">
        <v>0</v>
      </c>
      <c r="I55" s="98">
        <v>19</v>
      </c>
      <c r="J55" s="98">
        <v>0</v>
      </c>
      <c r="K55" s="98">
        <v>0</v>
      </c>
      <c r="L55" s="98">
        <v>0</v>
      </c>
      <c r="M55" s="98">
        <v>0</v>
      </c>
      <c r="N55" s="98">
        <v>0</v>
      </c>
      <c r="O55" s="98">
        <v>0</v>
      </c>
      <c r="P55" s="98">
        <v>0</v>
      </c>
      <c r="Q55" s="98">
        <v>19</v>
      </c>
      <c r="R55" s="98">
        <v>0</v>
      </c>
      <c r="S55" s="98">
        <v>0</v>
      </c>
    </row>
    <row r="56" spans="1:19">
      <c r="A56" s="1197" t="s">
        <v>70</v>
      </c>
      <c r="B56" s="994"/>
      <c r="C56" s="994"/>
      <c r="D56" s="994"/>
      <c r="E56" s="994"/>
      <c r="F56" s="994"/>
      <c r="G56" s="994"/>
      <c r="H56" s="994"/>
      <c r="I56" s="994"/>
      <c r="J56" s="994"/>
      <c r="K56" s="994"/>
      <c r="L56" s="994"/>
      <c r="M56" s="994"/>
      <c r="N56" s="994"/>
      <c r="O56" s="994"/>
      <c r="P56" s="994"/>
      <c r="Q56" s="994"/>
      <c r="R56" s="994"/>
      <c r="S56" s="1198"/>
    </row>
    <row r="57" spans="1:19" s="4" customFormat="1">
      <c r="A57" s="538">
        <v>31</v>
      </c>
      <c r="B57" s="538">
        <v>0</v>
      </c>
      <c r="C57" s="538">
        <v>31</v>
      </c>
      <c r="D57" s="538">
        <v>16</v>
      </c>
      <c r="E57" s="538">
        <v>15</v>
      </c>
      <c r="F57" s="538">
        <v>0</v>
      </c>
      <c r="G57" s="538">
        <v>31</v>
      </c>
      <c r="H57" s="538">
        <v>0</v>
      </c>
      <c r="I57" s="538">
        <v>31</v>
      </c>
      <c r="J57" s="538">
        <v>0</v>
      </c>
      <c r="K57" s="538">
        <v>0</v>
      </c>
      <c r="L57" s="538">
        <v>0</v>
      </c>
      <c r="M57" s="538">
        <v>0</v>
      </c>
      <c r="N57" s="538">
        <v>0</v>
      </c>
      <c r="O57" s="538">
        <v>0</v>
      </c>
      <c r="P57" s="538">
        <v>0</v>
      </c>
      <c r="Q57" s="538">
        <v>31</v>
      </c>
      <c r="R57" s="538">
        <v>0</v>
      </c>
      <c r="S57" s="538">
        <v>0</v>
      </c>
    </row>
    <row r="58" spans="1:19">
      <c r="A58" s="1197" t="s">
        <v>71</v>
      </c>
      <c r="B58" s="994"/>
      <c r="C58" s="994"/>
      <c r="D58" s="994"/>
      <c r="E58" s="994"/>
      <c r="F58" s="994"/>
      <c r="G58" s="994"/>
      <c r="H58" s="994"/>
      <c r="I58" s="994"/>
      <c r="J58" s="994"/>
      <c r="K58" s="994"/>
      <c r="L58" s="994"/>
      <c r="M58" s="994"/>
      <c r="N58" s="994"/>
      <c r="O58" s="994"/>
      <c r="P58" s="994"/>
      <c r="Q58" s="994"/>
      <c r="R58" s="994"/>
      <c r="S58" s="1198"/>
    </row>
    <row r="59" spans="1:19" s="4" customFormat="1">
      <c r="A59" s="18">
        <v>55</v>
      </c>
      <c r="B59" s="18">
        <v>0</v>
      </c>
      <c r="C59" s="18">
        <v>55</v>
      </c>
      <c r="D59" s="18">
        <v>29</v>
      </c>
      <c r="E59" s="18">
        <v>26</v>
      </c>
      <c r="F59" s="18">
        <v>0</v>
      </c>
      <c r="G59" s="18">
        <v>55</v>
      </c>
      <c r="H59" s="18">
        <v>0</v>
      </c>
      <c r="I59" s="18">
        <v>55</v>
      </c>
      <c r="J59" s="18">
        <v>0</v>
      </c>
      <c r="K59" s="18">
        <v>0</v>
      </c>
      <c r="L59" s="18">
        <v>0</v>
      </c>
      <c r="M59" s="18">
        <v>0</v>
      </c>
      <c r="N59" s="18">
        <v>0</v>
      </c>
      <c r="O59" s="18">
        <v>0</v>
      </c>
      <c r="P59" s="18">
        <v>0</v>
      </c>
      <c r="Q59" s="18">
        <v>55</v>
      </c>
      <c r="R59" s="18">
        <v>0</v>
      </c>
      <c r="S59" s="18">
        <v>0</v>
      </c>
    </row>
    <row r="60" spans="1:19">
      <c r="A60" s="1197" t="s">
        <v>72</v>
      </c>
      <c r="B60" s="994"/>
      <c r="C60" s="994"/>
      <c r="D60" s="994"/>
      <c r="E60" s="994"/>
      <c r="F60" s="994"/>
      <c r="G60" s="994"/>
      <c r="H60" s="994"/>
      <c r="I60" s="994"/>
      <c r="J60" s="994"/>
      <c r="K60" s="994"/>
      <c r="L60" s="994"/>
      <c r="M60" s="994"/>
      <c r="N60" s="994"/>
      <c r="O60" s="994"/>
      <c r="P60" s="994"/>
      <c r="Q60" s="994"/>
      <c r="R60" s="994"/>
      <c r="S60" s="1198"/>
    </row>
    <row r="61" spans="1:19" s="4" customFormat="1">
      <c r="A61" s="18">
        <v>39</v>
      </c>
      <c r="B61" s="18">
        <v>0</v>
      </c>
      <c r="C61" s="18">
        <v>39</v>
      </c>
      <c r="D61" s="18">
        <v>22</v>
      </c>
      <c r="E61" s="18">
        <v>17</v>
      </c>
      <c r="F61" s="18">
        <v>0</v>
      </c>
      <c r="G61" s="18">
        <v>39</v>
      </c>
      <c r="H61" s="18">
        <v>0</v>
      </c>
      <c r="I61" s="18">
        <v>39</v>
      </c>
      <c r="J61" s="18">
        <v>0</v>
      </c>
      <c r="K61" s="18">
        <v>0</v>
      </c>
      <c r="L61" s="18">
        <v>0</v>
      </c>
      <c r="M61" s="18">
        <v>0</v>
      </c>
      <c r="N61" s="18">
        <v>0</v>
      </c>
      <c r="O61" s="18">
        <v>0</v>
      </c>
      <c r="P61" s="18">
        <v>0</v>
      </c>
      <c r="Q61" s="18">
        <v>39</v>
      </c>
      <c r="R61" s="18">
        <v>0</v>
      </c>
      <c r="S61" s="18">
        <v>0</v>
      </c>
    </row>
    <row r="62" spans="1:19">
      <c r="A62" s="1199" t="s">
        <v>73</v>
      </c>
      <c r="B62" s="995"/>
      <c r="C62" s="995"/>
      <c r="D62" s="995"/>
      <c r="E62" s="995"/>
      <c r="F62" s="995"/>
      <c r="G62" s="995"/>
      <c r="H62" s="995"/>
      <c r="I62" s="995"/>
      <c r="J62" s="995"/>
      <c r="K62" s="995"/>
      <c r="L62" s="995"/>
      <c r="M62" s="995"/>
      <c r="N62" s="995"/>
      <c r="O62" s="995"/>
      <c r="P62" s="995"/>
      <c r="Q62" s="995"/>
      <c r="R62" s="995"/>
      <c r="S62" s="1200"/>
    </row>
    <row r="63" spans="1:19" s="4" customFormat="1">
      <c r="A63" s="18">
        <v>31</v>
      </c>
      <c r="B63" s="18">
        <v>0</v>
      </c>
      <c r="C63" s="18">
        <v>31</v>
      </c>
      <c r="D63" s="18">
        <v>15</v>
      </c>
      <c r="E63" s="18">
        <v>16</v>
      </c>
      <c r="F63" s="18">
        <v>0</v>
      </c>
      <c r="G63" s="18">
        <v>31</v>
      </c>
      <c r="H63" s="18">
        <v>0</v>
      </c>
      <c r="I63" s="18">
        <v>31</v>
      </c>
      <c r="J63" s="18">
        <v>0</v>
      </c>
      <c r="K63" s="18">
        <v>0</v>
      </c>
      <c r="L63" s="18">
        <v>0</v>
      </c>
      <c r="M63" s="18">
        <v>0</v>
      </c>
      <c r="N63" s="18">
        <v>0</v>
      </c>
      <c r="O63" s="18">
        <v>0</v>
      </c>
      <c r="P63" s="18">
        <v>0</v>
      </c>
      <c r="Q63" s="18">
        <v>31</v>
      </c>
      <c r="R63" s="18">
        <v>0</v>
      </c>
      <c r="S63" s="18">
        <v>0</v>
      </c>
    </row>
    <row r="64" spans="1:19">
      <c r="A64" s="1197" t="s">
        <v>74</v>
      </c>
      <c r="B64" s="994"/>
      <c r="C64" s="994"/>
      <c r="D64" s="994"/>
      <c r="E64" s="994"/>
      <c r="F64" s="994"/>
      <c r="G64" s="994"/>
      <c r="H64" s="994"/>
      <c r="I64" s="994"/>
      <c r="J64" s="994"/>
      <c r="K64" s="994"/>
      <c r="L64" s="994"/>
      <c r="M64" s="994"/>
      <c r="N64" s="994"/>
      <c r="O64" s="994"/>
      <c r="P64" s="994"/>
      <c r="Q64" s="994"/>
      <c r="R64" s="994"/>
      <c r="S64" s="1198"/>
    </row>
    <row r="65" spans="1:19" s="4" customFormat="1">
      <c r="A65" s="70">
        <v>25</v>
      </c>
      <c r="B65" s="18">
        <v>0</v>
      </c>
      <c r="C65" s="18">
        <v>25</v>
      </c>
      <c r="D65" s="18">
        <v>21</v>
      </c>
      <c r="E65" s="18">
        <v>4</v>
      </c>
      <c r="F65" s="18">
        <v>0</v>
      </c>
      <c r="G65" s="18">
        <v>25</v>
      </c>
      <c r="H65" s="18">
        <v>0</v>
      </c>
      <c r="I65" s="18">
        <v>25</v>
      </c>
      <c r="J65" s="18">
        <v>0</v>
      </c>
      <c r="K65" s="18">
        <v>0</v>
      </c>
      <c r="L65" s="18">
        <v>0</v>
      </c>
      <c r="M65" s="18">
        <v>0</v>
      </c>
      <c r="N65" s="18">
        <v>0</v>
      </c>
      <c r="O65" s="18">
        <v>0</v>
      </c>
      <c r="P65" s="18">
        <v>0</v>
      </c>
      <c r="Q65" s="18">
        <v>25</v>
      </c>
      <c r="R65" s="18">
        <v>0</v>
      </c>
      <c r="S65" s="71">
        <v>0</v>
      </c>
    </row>
    <row r="66" spans="1:19">
      <c r="A66" s="1197" t="s">
        <v>75</v>
      </c>
      <c r="B66" s="994"/>
      <c r="C66" s="994"/>
      <c r="D66" s="994"/>
      <c r="E66" s="994"/>
      <c r="F66" s="994"/>
      <c r="G66" s="994"/>
      <c r="H66" s="994"/>
      <c r="I66" s="994"/>
      <c r="J66" s="994"/>
      <c r="K66" s="994"/>
      <c r="L66" s="994"/>
      <c r="M66" s="994"/>
      <c r="N66" s="994"/>
      <c r="O66" s="994"/>
      <c r="P66" s="994"/>
      <c r="Q66" s="994"/>
      <c r="R66" s="994"/>
      <c r="S66" s="1198"/>
    </row>
    <row r="67" spans="1:19" s="4" customFormat="1">
      <c r="A67" s="18">
        <v>18</v>
      </c>
      <c r="B67" s="18">
        <v>0</v>
      </c>
      <c r="C67" s="18">
        <v>18</v>
      </c>
      <c r="D67" s="18">
        <v>14</v>
      </c>
      <c r="E67" s="18">
        <v>4</v>
      </c>
      <c r="F67" s="18">
        <v>0</v>
      </c>
      <c r="G67" s="18">
        <v>18</v>
      </c>
      <c r="H67" s="18">
        <v>0</v>
      </c>
      <c r="I67" s="18">
        <v>18</v>
      </c>
      <c r="J67" s="18">
        <v>0</v>
      </c>
      <c r="K67" s="18">
        <v>0</v>
      </c>
      <c r="L67" s="18">
        <v>0</v>
      </c>
      <c r="M67" s="18">
        <v>0</v>
      </c>
      <c r="N67" s="18">
        <v>0</v>
      </c>
      <c r="O67" s="18">
        <v>0</v>
      </c>
      <c r="P67" s="18">
        <v>0</v>
      </c>
      <c r="Q67" s="18">
        <v>18</v>
      </c>
      <c r="R67" s="18">
        <v>0</v>
      </c>
      <c r="S67" s="18">
        <v>0</v>
      </c>
    </row>
    <row r="68" spans="1:19">
      <c r="A68" s="1197" t="s">
        <v>76</v>
      </c>
      <c r="B68" s="994"/>
      <c r="C68" s="994"/>
      <c r="D68" s="994"/>
      <c r="E68" s="994"/>
      <c r="F68" s="994"/>
      <c r="G68" s="994"/>
      <c r="H68" s="994"/>
      <c r="I68" s="994"/>
      <c r="J68" s="994"/>
      <c r="K68" s="994"/>
      <c r="L68" s="994"/>
      <c r="M68" s="994"/>
      <c r="N68" s="994"/>
      <c r="O68" s="994"/>
      <c r="P68" s="994"/>
      <c r="Q68" s="994"/>
      <c r="R68" s="994"/>
      <c r="S68" s="1198"/>
    </row>
    <row r="69" spans="1:19" s="437" customFormat="1">
      <c r="A69" s="538">
        <v>15</v>
      </c>
      <c r="B69" s="538">
        <v>0</v>
      </c>
      <c r="C69" s="538">
        <v>15</v>
      </c>
      <c r="D69" s="538">
        <v>15</v>
      </c>
      <c r="E69" s="538">
        <v>0</v>
      </c>
      <c r="F69" s="538">
        <v>0</v>
      </c>
      <c r="G69" s="538">
        <v>15</v>
      </c>
      <c r="H69" s="538">
        <v>0</v>
      </c>
      <c r="I69" s="538">
        <v>15</v>
      </c>
      <c r="J69" s="538">
        <v>0</v>
      </c>
      <c r="K69" s="538">
        <v>0</v>
      </c>
      <c r="L69" s="538">
        <v>0</v>
      </c>
      <c r="M69" s="538">
        <v>0</v>
      </c>
      <c r="N69" s="538">
        <v>0</v>
      </c>
      <c r="O69" s="538">
        <v>0</v>
      </c>
      <c r="P69" s="538">
        <v>0</v>
      </c>
      <c r="Q69" s="538">
        <v>15</v>
      </c>
      <c r="R69" s="538">
        <v>0</v>
      </c>
      <c r="S69" s="538">
        <v>0</v>
      </c>
    </row>
    <row r="70" spans="1:19">
      <c r="A70" s="1197" t="s">
        <v>77</v>
      </c>
      <c r="B70" s="994"/>
      <c r="C70" s="994"/>
      <c r="D70" s="994"/>
      <c r="E70" s="994"/>
      <c r="F70" s="994"/>
      <c r="G70" s="994"/>
      <c r="H70" s="994"/>
      <c r="I70" s="994"/>
      <c r="J70" s="994"/>
      <c r="K70" s="994"/>
      <c r="L70" s="994"/>
      <c r="M70" s="994"/>
      <c r="N70" s="994"/>
      <c r="O70" s="994"/>
      <c r="P70" s="994"/>
      <c r="Q70" s="994"/>
      <c r="R70" s="994"/>
      <c r="S70" s="1198"/>
    </row>
    <row r="71" spans="1:19" s="437" customFormat="1">
      <c r="A71" s="18">
        <v>21</v>
      </c>
      <c r="B71" s="18">
        <v>0</v>
      </c>
      <c r="C71" s="18">
        <v>21</v>
      </c>
      <c r="D71" s="18">
        <v>11</v>
      </c>
      <c r="E71" s="18">
        <v>10</v>
      </c>
      <c r="F71" s="18">
        <v>0</v>
      </c>
      <c r="G71" s="18">
        <v>21</v>
      </c>
      <c r="H71" s="18">
        <v>0</v>
      </c>
      <c r="I71" s="18">
        <v>21</v>
      </c>
      <c r="J71" s="18">
        <v>0</v>
      </c>
      <c r="K71" s="18">
        <v>0</v>
      </c>
      <c r="L71" s="18">
        <v>0</v>
      </c>
      <c r="M71" s="18">
        <v>0</v>
      </c>
      <c r="N71" s="18">
        <v>0</v>
      </c>
      <c r="O71" s="18">
        <v>0</v>
      </c>
      <c r="P71" s="18">
        <v>0</v>
      </c>
      <c r="Q71" s="18">
        <v>21</v>
      </c>
      <c r="R71" s="18">
        <v>0</v>
      </c>
      <c r="S71" s="18">
        <v>0</v>
      </c>
    </row>
    <row r="72" spans="1:19">
      <c r="A72" s="1197" t="s">
        <v>78</v>
      </c>
      <c r="B72" s="994"/>
      <c r="C72" s="994"/>
      <c r="D72" s="994"/>
      <c r="E72" s="994"/>
      <c r="F72" s="994"/>
      <c r="G72" s="994"/>
      <c r="H72" s="994"/>
      <c r="I72" s="994"/>
      <c r="J72" s="994"/>
      <c r="K72" s="994"/>
      <c r="L72" s="994"/>
      <c r="M72" s="994"/>
      <c r="N72" s="994"/>
      <c r="O72" s="994"/>
      <c r="P72" s="994"/>
      <c r="Q72" s="994"/>
      <c r="R72" s="994"/>
      <c r="S72" s="1198"/>
    </row>
    <row r="73" spans="1:19" s="4" customFormat="1">
      <c r="A73" s="18">
        <v>19</v>
      </c>
      <c r="B73" s="18">
        <v>0</v>
      </c>
      <c r="C73" s="18">
        <v>19</v>
      </c>
      <c r="D73" s="18">
        <v>7</v>
      </c>
      <c r="E73" s="18">
        <v>12</v>
      </c>
      <c r="F73" s="18">
        <v>0</v>
      </c>
      <c r="G73" s="18">
        <v>19</v>
      </c>
      <c r="H73" s="18">
        <v>0</v>
      </c>
      <c r="I73" s="18">
        <v>19</v>
      </c>
      <c r="J73" s="18">
        <v>0</v>
      </c>
      <c r="K73" s="18">
        <v>0</v>
      </c>
      <c r="L73" s="18">
        <v>0</v>
      </c>
      <c r="M73" s="18">
        <v>0</v>
      </c>
      <c r="N73" s="18">
        <v>0</v>
      </c>
      <c r="O73" s="18">
        <v>0</v>
      </c>
      <c r="P73" s="18">
        <v>0</v>
      </c>
      <c r="Q73" s="18">
        <v>19</v>
      </c>
      <c r="R73" s="18">
        <v>0</v>
      </c>
      <c r="S73" s="18">
        <v>0</v>
      </c>
    </row>
    <row r="74" spans="1:19">
      <c r="A74" s="1197" t="s">
        <v>79</v>
      </c>
      <c r="B74" s="994"/>
      <c r="C74" s="994"/>
      <c r="D74" s="994"/>
      <c r="E74" s="994"/>
      <c r="F74" s="994"/>
      <c r="G74" s="994"/>
      <c r="H74" s="994"/>
      <c r="I74" s="994"/>
      <c r="J74" s="994"/>
      <c r="K74" s="994"/>
      <c r="L74" s="994"/>
      <c r="M74" s="994"/>
      <c r="N74" s="994"/>
      <c r="O74" s="994"/>
      <c r="P74" s="994"/>
      <c r="Q74" s="994"/>
      <c r="R74" s="994"/>
      <c r="S74" s="1198"/>
    </row>
    <row r="75" spans="1:19" s="4" customFormat="1">
      <c r="A75" s="18">
        <v>19</v>
      </c>
      <c r="B75" s="18">
        <v>0</v>
      </c>
      <c r="C75" s="18">
        <v>19</v>
      </c>
      <c r="D75" s="18">
        <v>9</v>
      </c>
      <c r="E75" s="18">
        <v>10</v>
      </c>
      <c r="F75" s="18">
        <v>0</v>
      </c>
      <c r="G75" s="18">
        <v>19</v>
      </c>
      <c r="H75" s="18">
        <v>0</v>
      </c>
      <c r="I75" s="18">
        <v>19</v>
      </c>
      <c r="J75" s="18">
        <v>0</v>
      </c>
      <c r="K75" s="18">
        <v>0</v>
      </c>
      <c r="L75" s="18">
        <v>0</v>
      </c>
      <c r="M75" s="18">
        <v>0</v>
      </c>
      <c r="N75" s="18">
        <v>0</v>
      </c>
      <c r="O75" s="18">
        <v>0</v>
      </c>
      <c r="P75" s="18">
        <v>0</v>
      </c>
      <c r="Q75" s="18">
        <v>19</v>
      </c>
      <c r="R75" s="18">
        <v>0</v>
      </c>
      <c r="S75" s="18">
        <v>0</v>
      </c>
    </row>
    <row r="76" spans="1:19">
      <c r="A76" s="1197" t="s">
        <v>80</v>
      </c>
      <c r="B76" s="994"/>
      <c r="C76" s="994"/>
      <c r="D76" s="994"/>
      <c r="E76" s="994"/>
      <c r="F76" s="994"/>
      <c r="G76" s="994"/>
      <c r="H76" s="994"/>
      <c r="I76" s="994"/>
      <c r="J76" s="994"/>
      <c r="K76" s="994"/>
      <c r="L76" s="994"/>
      <c r="M76" s="994"/>
      <c r="N76" s="994"/>
      <c r="O76" s="994"/>
      <c r="P76" s="994"/>
      <c r="Q76" s="994"/>
      <c r="R76" s="994"/>
      <c r="S76" s="1198"/>
    </row>
    <row r="77" spans="1:19" s="4" customFormat="1">
      <c r="A77" s="18">
        <v>18</v>
      </c>
      <c r="B77" s="18">
        <v>0</v>
      </c>
      <c r="C77" s="18">
        <v>18</v>
      </c>
      <c r="D77" s="18">
        <v>8</v>
      </c>
      <c r="E77" s="18">
        <v>10</v>
      </c>
      <c r="F77" s="18">
        <v>0</v>
      </c>
      <c r="G77" s="18">
        <v>18</v>
      </c>
      <c r="H77" s="18">
        <v>0</v>
      </c>
      <c r="I77" s="18">
        <v>18</v>
      </c>
      <c r="J77" s="18">
        <v>0</v>
      </c>
      <c r="K77" s="18">
        <v>0</v>
      </c>
      <c r="L77" s="18">
        <v>0</v>
      </c>
      <c r="M77" s="18">
        <v>0</v>
      </c>
      <c r="N77" s="18">
        <v>0</v>
      </c>
      <c r="O77" s="18">
        <v>0</v>
      </c>
      <c r="P77" s="18">
        <v>0</v>
      </c>
      <c r="Q77" s="18">
        <v>18</v>
      </c>
      <c r="R77" s="18">
        <v>0</v>
      </c>
      <c r="S77" s="18">
        <v>0</v>
      </c>
    </row>
    <row r="78" spans="1:19">
      <c r="A78" s="1217" t="s">
        <v>3666</v>
      </c>
      <c r="B78" s="1113"/>
      <c r="C78" s="1113"/>
      <c r="D78" s="1113"/>
      <c r="E78" s="1113"/>
      <c r="F78" s="1113"/>
      <c r="G78" s="1113"/>
      <c r="H78" s="1113"/>
      <c r="I78" s="1113"/>
      <c r="J78" s="1113"/>
      <c r="K78" s="1113"/>
      <c r="L78" s="1113"/>
      <c r="M78" s="1113"/>
      <c r="N78" s="1113"/>
      <c r="O78" s="1113"/>
      <c r="P78" s="1113"/>
      <c r="Q78" s="1113"/>
      <c r="R78" s="1113"/>
      <c r="S78" s="1218"/>
    </row>
    <row r="79" spans="1:19" s="21" customFormat="1">
      <c r="A79" s="284">
        <f>SUM(A77,A75,A73,A71,A69,A67,A65,A63,A61,A59,A57,A55)</f>
        <v>310</v>
      </c>
      <c r="B79" s="340">
        <f t="shared" ref="B79:S79" si="1">SUM(B77,B75,B73,B71,B69,B67,B65,B63,B61,B59,B57,B55)</f>
        <v>0</v>
      </c>
      <c r="C79" s="340">
        <f t="shared" si="1"/>
        <v>310</v>
      </c>
      <c r="D79" s="340">
        <f t="shared" si="1"/>
        <v>176</v>
      </c>
      <c r="E79" s="340">
        <f t="shared" si="1"/>
        <v>134</v>
      </c>
      <c r="F79" s="340">
        <f t="shared" si="1"/>
        <v>0</v>
      </c>
      <c r="G79" s="340">
        <f t="shared" si="1"/>
        <v>310</v>
      </c>
      <c r="H79" s="340">
        <f t="shared" si="1"/>
        <v>0</v>
      </c>
      <c r="I79" s="340">
        <f t="shared" si="1"/>
        <v>310</v>
      </c>
      <c r="J79" s="340">
        <f t="shared" si="1"/>
        <v>0</v>
      </c>
      <c r="K79" s="340">
        <f t="shared" si="1"/>
        <v>0</v>
      </c>
      <c r="L79" s="340">
        <f t="shared" si="1"/>
        <v>0</v>
      </c>
      <c r="M79" s="340">
        <f t="shared" si="1"/>
        <v>0</v>
      </c>
      <c r="N79" s="340">
        <f t="shared" si="1"/>
        <v>0</v>
      </c>
      <c r="O79" s="340">
        <f t="shared" si="1"/>
        <v>0</v>
      </c>
      <c r="P79" s="340">
        <f t="shared" si="1"/>
        <v>0</v>
      </c>
      <c r="Q79" s="340">
        <f t="shared" si="1"/>
        <v>310</v>
      </c>
      <c r="R79" s="340">
        <f t="shared" si="1"/>
        <v>0</v>
      </c>
      <c r="S79" s="340">
        <f t="shared" si="1"/>
        <v>0</v>
      </c>
    </row>
    <row r="80" spans="1:19" ht="13.5" thickBot="1">
      <c r="A80" s="1206"/>
      <c r="B80" s="997"/>
      <c r="C80" s="997"/>
      <c r="D80" s="997"/>
      <c r="E80" s="997"/>
      <c r="F80" s="997"/>
      <c r="G80" s="997"/>
      <c r="H80" s="997"/>
      <c r="I80" s="997"/>
      <c r="J80" s="997"/>
      <c r="K80" s="997"/>
      <c r="L80" s="997"/>
      <c r="M80" s="997"/>
      <c r="N80" s="997"/>
      <c r="O80" s="997"/>
      <c r="P80" s="997"/>
      <c r="Q80" s="997"/>
      <c r="R80" s="997"/>
      <c r="S80" s="1207"/>
    </row>
    <row r="81" spans="1:19" ht="19.5" customHeight="1">
      <c r="A81" s="1188" t="s">
        <v>479</v>
      </c>
      <c r="B81" s="1208"/>
      <c r="C81" s="1208"/>
      <c r="D81" s="1208"/>
      <c r="E81" s="1208"/>
      <c r="F81" s="1208"/>
      <c r="G81" s="1208"/>
      <c r="H81" s="1208"/>
      <c r="I81" s="1208"/>
      <c r="J81" s="1208"/>
      <c r="K81" s="1208"/>
      <c r="L81" s="1208"/>
      <c r="M81" s="1208"/>
      <c r="N81" s="1208"/>
      <c r="O81" s="1208"/>
      <c r="P81" s="1208"/>
      <c r="Q81" s="1208"/>
      <c r="R81" s="1208"/>
      <c r="S81" s="1209"/>
    </row>
    <row r="82" spans="1:19">
      <c r="A82" s="1228" t="s">
        <v>3654</v>
      </c>
      <c r="B82" s="1125"/>
      <c r="C82" s="1125"/>
      <c r="D82" s="1125"/>
      <c r="E82" s="1125"/>
      <c r="F82" s="1125"/>
      <c r="G82" s="1125"/>
      <c r="H82" s="1125"/>
      <c r="I82" s="1125"/>
      <c r="J82" s="1125"/>
      <c r="K82" s="1125"/>
      <c r="L82" s="1125"/>
      <c r="M82" s="1125"/>
      <c r="N82" s="1125"/>
      <c r="O82" s="1125"/>
      <c r="P82" s="1125"/>
      <c r="Q82" s="1125"/>
      <c r="R82" s="1125"/>
      <c r="S82" s="1229"/>
    </row>
    <row r="83" spans="1:19">
      <c r="A83" s="1191" t="s">
        <v>480</v>
      </c>
      <c r="B83" s="977"/>
      <c r="C83" s="977"/>
      <c r="D83" s="977"/>
      <c r="E83" s="977"/>
      <c r="F83" s="977"/>
      <c r="G83" s="977"/>
      <c r="H83" s="977"/>
      <c r="I83" s="977"/>
      <c r="J83" s="977"/>
      <c r="K83" s="977"/>
      <c r="L83" s="977"/>
      <c r="M83" s="977"/>
      <c r="N83" s="977"/>
      <c r="O83" s="977"/>
      <c r="P83" s="977"/>
      <c r="Q83" s="977"/>
      <c r="R83" s="977"/>
      <c r="S83" s="1192"/>
    </row>
    <row r="84" spans="1:19">
      <c r="A84" s="1191" t="s">
        <v>481</v>
      </c>
      <c r="B84" s="977"/>
      <c r="C84" s="977"/>
      <c r="D84" s="977"/>
      <c r="E84" s="977"/>
      <c r="F84" s="977"/>
      <c r="G84" s="977"/>
      <c r="H84" s="977"/>
      <c r="I84" s="977"/>
      <c r="J84" s="977"/>
      <c r="K84" s="977"/>
      <c r="L84" s="977"/>
      <c r="M84" s="977"/>
      <c r="N84" s="977"/>
      <c r="O84" s="977"/>
      <c r="P84" s="977"/>
      <c r="Q84" s="977"/>
      <c r="R84" s="977"/>
      <c r="S84" s="1192"/>
    </row>
    <row r="85" spans="1:19">
      <c r="A85" s="1191" t="s">
        <v>482</v>
      </c>
      <c r="B85" s="977"/>
      <c r="C85" s="977"/>
      <c r="D85" s="977"/>
      <c r="E85" s="977"/>
      <c r="F85" s="977"/>
      <c r="G85" s="977"/>
      <c r="H85" s="977"/>
      <c r="I85" s="977"/>
      <c r="J85" s="977"/>
      <c r="K85" s="977"/>
      <c r="L85" s="977"/>
      <c r="M85" s="977"/>
      <c r="N85" s="977"/>
      <c r="O85" s="977"/>
      <c r="P85" s="977"/>
      <c r="Q85" s="977"/>
      <c r="R85" s="977"/>
      <c r="S85" s="1192"/>
    </row>
    <row r="86" spans="1:19">
      <c r="A86" s="1191" t="s">
        <v>483</v>
      </c>
      <c r="B86" s="977"/>
      <c r="C86" s="977"/>
      <c r="D86" s="977"/>
      <c r="E86" s="977"/>
      <c r="F86" s="977"/>
      <c r="G86" s="977"/>
      <c r="H86" s="977"/>
      <c r="I86" s="977"/>
      <c r="J86" s="977"/>
      <c r="K86" s="977"/>
      <c r="L86" s="977"/>
      <c r="M86" s="977"/>
      <c r="N86" s="977"/>
      <c r="O86" s="977"/>
      <c r="P86" s="977"/>
      <c r="Q86" s="977"/>
      <c r="R86" s="977"/>
      <c r="S86" s="1192"/>
    </row>
    <row r="87" spans="1:19">
      <c r="A87" s="1191" t="s">
        <v>484</v>
      </c>
      <c r="B87" s="977"/>
      <c r="C87" s="977"/>
      <c r="D87" s="977"/>
      <c r="E87" s="977"/>
      <c r="F87" s="977"/>
      <c r="G87" s="977"/>
      <c r="H87" s="977"/>
      <c r="I87" s="977"/>
      <c r="J87" s="977"/>
      <c r="K87" s="977"/>
      <c r="L87" s="977"/>
      <c r="M87" s="977"/>
      <c r="N87" s="977"/>
      <c r="O87" s="977"/>
      <c r="P87" s="977"/>
      <c r="Q87" s="977"/>
      <c r="R87" s="977"/>
      <c r="S87" s="1192"/>
    </row>
    <row r="88" spans="1:19">
      <c r="A88" s="1191" t="s">
        <v>485</v>
      </c>
      <c r="B88" s="977"/>
      <c r="C88" s="977"/>
      <c r="D88" s="977"/>
      <c r="E88" s="977"/>
      <c r="F88" s="977"/>
      <c r="G88" s="977"/>
      <c r="H88" s="977"/>
      <c r="I88" s="977"/>
      <c r="J88" s="977"/>
      <c r="K88" s="977"/>
      <c r="L88" s="977"/>
      <c r="M88" s="977"/>
      <c r="N88" s="977"/>
      <c r="O88" s="977"/>
      <c r="P88" s="977"/>
      <c r="Q88" s="977"/>
      <c r="R88" s="977"/>
      <c r="S88" s="1192"/>
    </row>
    <row r="89" spans="1:19">
      <c r="A89" s="1191" t="s">
        <v>486</v>
      </c>
      <c r="B89" s="977"/>
      <c r="C89" s="977"/>
      <c r="D89" s="977"/>
      <c r="E89" s="977"/>
      <c r="F89" s="977"/>
      <c r="G89" s="977"/>
      <c r="H89" s="977"/>
      <c r="I89" s="977"/>
      <c r="J89" s="977"/>
      <c r="K89" s="977"/>
      <c r="L89" s="977"/>
      <c r="M89" s="977"/>
      <c r="N89" s="977"/>
      <c r="O89" s="977"/>
      <c r="P89" s="977"/>
      <c r="Q89" s="977"/>
      <c r="R89" s="977"/>
      <c r="S89" s="1192"/>
    </row>
    <row r="90" spans="1:19">
      <c r="A90" s="1193" t="s">
        <v>487</v>
      </c>
      <c r="B90" s="983"/>
      <c r="C90" s="983"/>
      <c r="D90" s="983"/>
      <c r="E90" s="983"/>
      <c r="F90" s="983"/>
      <c r="G90" s="983"/>
      <c r="H90" s="983"/>
      <c r="I90" s="983"/>
      <c r="J90" s="983"/>
      <c r="K90" s="983"/>
      <c r="L90" s="983"/>
      <c r="M90" s="983"/>
      <c r="N90" s="983"/>
      <c r="O90" s="983"/>
      <c r="P90" s="983"/>
      <c r="Q90" s="983"/>
      <c r="R90" s="983"/>
      <c r="S90" s="1194"/>
    </row>
    <row r="91" spans="1:19" ht="28.5" customHeight="1">
      <c r="A91" s="1195" t="s">
        <v>41</v>
      </c>
      <c r="B91" s="985"/>
      <c r="C91" s="985"/>
      <c r="D91" s="985" t="s">
        <v>42</v>
      </c>
      <c r="E91" s="985"/>
      <c r="F91" s="985" t="s">
        <v>43</v>
      </c>
      <c r="G91" s="985"/>
      <c r="H91" s="985"/>
      <c r="I91" s="985" t="s">
        <v>44</v>
      </c>
      <c r="J91" s="985"/>
      <c r="K91" s="986" t="s">
        <v>45</v>
      </c>
      <c r="L91" s="987"/>
      <c r="M91" s="987"/>
      <c r="N91" s="988"/>
      <c r="O91" s="989" t="s">
        <v>46</v>
      </c>
      <c r="P91" s="989"/>
      <c r="Q91" s="990"/>
      <c r="R91" s="985" t="s">
        <v>47</v>
      </c>
      <c r="S91" s="1196"/>
    </row>
    <row r="92" spans="1:19" ht="24.75" customHeight="1">
      <c r="A92" s="1202" t="s">
        <v>48</v>
      </c>
      <c r="B92" s="991" t="s">
        <v>49</v>
      </c>
      <c r="C92" s="1002" t="s">
        <v>50</v>
      </c>
      <c r="D92" s="991" t="s">
        <v>51</v>
      </c>
      <c r="E92" s="991" t="s">
        <v>52</v>
      </c>
      <c r="F92" s="986" t="s">
        <v>53</v>
      </c>
      <c r="G92" s="992"/>
      <c r="H92" s="993"/>
      <c r="I92" s="991" t="s">
        <v>54</v>
      </c>
      <c r="J92" s="991" t="s">
        <v>55</v>
      </c>
      <c r="K92" s="986" t="s">
        <v>56</v>
      </c>
      <c r="L92" s="993"/>
      <c r="M92" s="986" t="s">
        <v>57</v>
      </c>
      <c r="N92" s="993"/>
      <c r="O92" s="991" t="s">
        <v>58</v>
      </c>
      <c r="P92" s="991" t="s">
        <v>59</v>
      </c>
      <c r="Q92" s="991" t="s">
        <v>60</v>
      </c>
      <c r="R92" s="991" t="s">
        <v>61</v>
      </c>
      <c r="S92" s="1201" t="s">
        <v>62</v>
      </c>
    </row>
    <row r="93" spans="1:19" ht="63.75" customHeight="1">
      <c r="A93" s="1195"/>
      <c r="B93" s="985"/>
      <c r="C93" s="1003"/>
      <c r="D93" s="985"/>
      <c r="E93" s="985"/>
      <c r="F93" s="40" t="s">
        <v>63</v>
      </c>
      <c r="G93" s="40" t="s">
        <v>64</v>
      </c>
      <c r="H93" s="40" t="s">
        <v>65</v>
      </c>
      <c r="I93" s="985"/>
      <c r="J93" s="985"/>
      <c r="K93" s="45" t="s">
        <v>66</v>
      </c>
      <c r="L93" s="45" t="s">
        <v>67</v>
      </c>
      <c r="M93" s="45" t="s">
        <v>68</v>
      </c>
      <c r="N93" s="45" t="s">
        <v>67</v>
      </c>
      <c r="O93" s="985"/>
      <c r="P93" s="985"/>
      <c r="Q93" s="985"/>
      <c r="R93" s="985"/>
      <c r="S93" s="1196"/>
    </row>
    <row r="94" spans="1:19">
      <c r="A94" s="1197" t="s">
        <v>69</v>
      </c>
      <c r="B94" s="994"/>
      <c r="C94" s="994"/>
      <c r="D94" s="994"/>
      <c r="E94" s="994"/>
      <c r="F94" s="994"/>
      <c r="G94" s="994"/>
      <c r="H94" s="994"/>
      <c r="I94" s="994"/>
      <c r="J94" s="994"/>
      <c r="K94" s="994"/>
      <c r="L94" s="994"/>
      <c r="M94" s="994"/>
      <c r="N94" s="994"/>
      <c r="O94" s="994"/>
      <c r="P94" s="994"/>
      <c r="Q94" s="994"/>
      <c r="R94" s="994"/>
      <c r="S94" s="1198"/>
    </row>
    <row r="95" spans="1:19" s="4" customFormat="1" ht="11.25" customHeight="1">
      <c r="A95" s="70">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71">
        <v>0</v>
      </c>
    </row>
    <row r="96" spans="1:19">
      <c r="A96" s="1197" t="s">
        <v>70</v>
      </c>
      <c r="B96" s="994"/>
      <c r="C96" s="994"/>
      <c r="D96" s="994"/>
      <c r="E96" s="994"/>
      <c r="F96" s="994"/>
      <c r="G96" s="994"/>
      <c r="H96" s="994"/>
      <c r="I96" s="994"/>
      <c r="J96" s="994"/>
      <c r="K96" s="994"/>
      <c r="L96" s="994"/>
      <c r="M96" s="994"/>
      <c r="N96" s="994"/>
      <c r="O96" s="994"/>
      <c r="P96" s="994"/>
      <c r="Q96" s="994"/>
      <c r="R96" s="994"/>
      <c r="S96" s="1198"/>
    </row>
    <row r="97" spans="1:19" s="4" customFormat="1" ht="11.25" customHeight="1">
      <c r="A97" s="70">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71">
        <v>0</v>
      </c>
    </row>
    <row r="98" spans="1:19">
      <c r="A98" s="1197" t="s">
        <v>71</v>
      </c>
      <c r="B98" s="994"/>
      <c r="C98" s="994"/>
      <c r="D98" s="994"/>
      <c r="E98" s="994"/>
      <c r="F98" s="994"/>
      <c r="G98" s="994"/>
      <c r="H98" s="994"/>
      <c r="I98" s="994"/>
      <c r="J98" s="994"/>
      <c r="K98" s="994"/>
      <c r="L98" s="994"/>
      <c r="M98" s="994"/>
      <c r="N98" s="994"/>
      <c r="O98" s="994"/>
      <c r="P98" s="994"/>
      <c r="Q98" s="994"/>
      <c r="R98" s="994"/>
      <c r="S98" s="1198"/>
    </row>
    <row r="99" spans="1:19" s="4" customFormat="1" ht="11.25" customHeight="1">
      <c r="A99" s="70">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71">
        <v>0</v>
      </c>
    </row>
    <row r="100" spans="1:19">
      <c r="A100" s="1197" t="s">
        <v>72</v>
      </c>
      <c r="B100" s="994"/>
      <c r="C100" s="994"/>
      <c r="D100" s="994"/>
      <c r="E100" s="994"/>
      <c r="F100" s="994"/>
      <c r="G100" s="994"/>
      <c r="H100" s="994"/>
      <c r="I100" s="994"/>
      <c r="J100" s="994"/>
      <c r="K100" s="994"/>
      <c r="L100" s="994"/>
      <c r="M100" s="994"/>
      <c r="N100" s="994"/>
      <c r="O100" s="994"/>
      <c r="P100" s="994"/>
      <c r="Q100" s="994"/>
      <c r="R100" s="994"/>
      <c r="S100" s="1198"/>
    </row>
    <row r="101" spans="1:19" s="4" customFormat="1" ht="11.25" customHeight="1">
      <c r="A101" s="70">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71">
        <v>0</v>
      </c>
    </row>
    <row r="102" spans="1:19">
      <c r="A102" s="1199" t="s">
        <v>73</v>
      </c>
      <c r="B102" s="995"/>
      <c r="C102" s="995"/>
      <c r="D102" s="995"/>
      <c r="E102" s="995"/>
      <c r="F102" s="995"/>
      <c r="G102" s="995"/>
      <c r="H102" s="995"/>
      <c r="I102" s="995"/>
      <c r="J102" s="995"/>
      <c r="K102" s="995"/>
      <c r="L102" s="995"/>
      <c r="M102" s="995"/>
      <c r="N102" s="995"/>
      <c r="O102" s="995"/>
      <c r="P102" s="995"/>
      <c r="Q102" s="995"/>
      <c r="R102" s="995"/>
      <c r="S102" s="1200"/>
    </row>
    <row r="103" spans="1:19" s="4" customFormat="1" ht="11.25" customHeight="1">
      <c r="A103" s="70">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71">
        <v>0</v>
      </c>
    </row>
    <row r="104" spans="1:19">
      <c r="A104" s="1197" t="s">
        <v>74</v>
      </c>
      <c r="B104" s="994"/>
      <c r="C104" s="994"/>
      <c r="D104" s="994"/>
      <c r="E104" s="994"/>
      <c r="F104" s="994"/>
      <c r="G104" s="994"/>
      <c r="H104" s="994"/>
      <c r="I104" s="994"/>
      <c r="J104" s="994"/>
      <c r="K104" s="994"/>
      <c r="L104" s="994"/>
      <c r="M104" s="994"/>
      <c r="N104" s="994"/>
      <c r="O104" s="994"/>
      <c r="P104" s="994"/>
      <c r="Q104" s="994"/>
      <c r="R104" s="994"/>
      <c r="S104" s="1198"/>
    </row>
    <row r="105" spans="1:19" s="4" customFormat="1" ht="11.25" customHeight="1">
      <c r="A105" s="70">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71">
        <v>0</v>
      </c>
    </row>
    <row r="106" spans="1:19">
      <c r="A106" s="1197" t="s">
        <v>75</v>
      </c>
      <c r="B106" s="994"/>
      <c r="C106" s="994"/>
      <c r="D106" s="994"/>
      <c r="E106" s="994"/>
      <c r="F106" s="994"/>
      <c r="G106" s="994"/>
      <c r="H106" s="994"/>
      <c r="I106" s="994"/>
      <c r="J106" s="994"/>
      <c r="K106" s="994"/>
      <c r="L106" s="994"/>
      <c r="M106" s="994"/>
      <c r="N106" s="994"/>
      <c r="O106" s="994"/>
      <c r="P106" s="994"/>
      <c r="Q106" s="994"/>
      <c r="R106" s="994"/>
      <c r="S106" s="1198"/>
    </row>
    <row r="107" spans="1:19" s="4" customFormat="1">
      <c r="A107" s="70">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71">
        <v>0</v>
      </c>
    </row>
    <row r="108" spans="1:19">
      <c r="A108" s="1197" t="s">
        <v>76</v>
      </c>
      <c r="B108" s="994"/>
      <c r="C108" s="994"/>
      <c r="D108" s="994"/>
      <c r="E108" s="994"/>
      <c r="F108" s="994"/>
      <c r="G108" s="994"/>
      <c r="H108" s="994"/>
      <c r="I108" s="994"/>
      <c r="J108" s="994"/>
      <c r="K108" s="994"/>
      <c r="L108" s="994"/>
      <c r="M108" s="994"/>
      <c r="N108" s="994"/>
      <c r="O108" s="994"/>
      <c r="P108" s="994"/>
      <c r="Q108" s="994"/>
      <c r="R108" s="994"/>
      <c r="S108" s="1198"/>
    </row>
    <row r="109" spans="1:19" s="4" customFormat="1">
      <c r="A109" s="70">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71">
        <v>0</v>
      </c>
    </row>
    <row r="110" spans="1:19">
      <c r="A110" s="1197" t="s">
        <v>77</v>
      </c>
      <c r="B110" s="994"/>
      <c r="C110" s="994"/>
      <c r="D110" s="994"/>
      <c r="E110" s="994"/>
      <c r="F110" s="994"/>
      <c r="G110" s="994"/>
      <c r="H110" s="994"/>
      <c r="I110" s="994"/>
      <c r="J110" s="994"/>
      <c r="K110" s="994"/>
      <c r="L110" s="994"/>
      <c r="M110" s="994"/>
      <c r="N110" s="994"/>
      <c r="O110" s="994"/>
      <c r="P110" s="994"/>
      <c r="Q110" s="994"/>
      <c r="R110" s="994"/>
      <c r="S110" s="1198"/>
    </row>
    <row r="111" spans="1:19" s="4" customFormat="1">
      <c r="A111" s="70">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71">
        <v>0</v>
      </c>
    </row>
    <row r="112" spans="1:19">
      <c r="A112" s="1197" t="s">
        <v>78</v>
      </c>
      <c r="B112" s="994"/>
      <c r="C112" s="994"/>
      <c r="D112" s="994"/>
      <c r="E112" s="994"/>
      <c r="F112" s="994"/>
      <c r="G112" s="994"/>
      <c r="H112" s="994"/>
      <c r="I112" s="994"/>
      <c r="J112" s="994"/>
      <c r="K112" s="994"/>
      <c r="L112" s="994"/>
      <c r="M112" s="994"/>
      <c r="N112" s="994"/>
      <c r="O112" s="994"/>
      <c r="P112" s="994"/>
      <c r="Q112" s="994"/>
      <c r="R112" s="994"/>
      <c r="S112" s="1198"/>
    </row>
    <row r="113" spans="1:19" s="4" customFormat="1">
      <c r="A113" s="70">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71">
        <v>0</v>
      </c>
    </row>
    <row r="114" spans="1:19">
      <c r="A114" s="1197" t="s">
        <v>79</v>
      </c>
      <c r="B114" s="994"/>
      <c r="C114" s="994"/>
      <c r="D114" s="994"/>
      <c r="E114" s="994"/>
      <c r="F114" s="994"/>
      <c r="G114" s="994"/>
      <c r="H114" s="994"/>
      <c r="I114" s="994"/>
      <c r="J114" s="994"/>
      <c r="K114" s="994"/>
      <c r="L114" s="994"/>
      <c r="M114" s="994"/>
      <c r="N114" s="994"/>
      <c r="O114" s="994"/>
      <c r="P114" s="994"/>
      <c r="Q114" s="994"/>
      <c r="R114" s="994"/>
      <c r="S114" s="1198"/>
    </row>
    <row r="115" spans="1:19" s="4" customFormat="1">
      <c r="A115" s="70">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71">
        <v>0</v>
      </c>
    </row>
    <row r="116" spans="1:19">
      <c r="A116" s="1197" t="s">
        <v>80</v>
      </c>
      <c r="B116" s="994"/>
      <c r="C116" s="994"/>
      <c r="D116" s="994"/>
      <c r="E116" s="994"/>
      <c r="F116" s="994"/>
      <c r="G116" s="994"/>
      <c r="H116" s="994"/>
      <c r="I116" s="994"/>
      <c r="J116" s="994"/>
      <c r="K116" s="994"/>
      <c r="L116" s="994"/>
      <c r="M116" s="994"/>
      <c r="N116" s="994"/>
      <c r="O116" s="994"/>
      <c r="P116" s="994"/>
      <c r="Q116" s="994"/>
      <c r="R116" s="994"/>
      <c r="S116" s="1198"/>
    </row>
    <row r="117" spans="1:19" s="4" customFormat="1">
      <c r="A117" s="18"/>
      <c r="B117" s="18"/>
      <c r="C117" s="18"/>
      <c r="D117" s="18"/>
      <c r="E117" s="18"/>
      <c r="F117" s="18"/>
      <c r="G117" s="18"/>
      <c r="H117" s="18"/>
      <c r="I117" s="18"/>
      <c r="J117" s="18"/>
      <c r="K117" s="18"/>
      <c r="L117" s="18"/>
      <c r="M117" s="18"/>
      <c r="N117" s="18"/>
      <c r="O117" s="18"/>
      <c r="P117" s="18"/>
      <c r="Q117" s="18"/>
      <c r="R117" s="18"/>
      <c r="S117" s="18"/>
    </row>
    <row r="118" spans="1:19">
      <c r="A118" s="1217" t="s">
        <v>3666</v>
      </c>
      <c r="B118" s="1113"/>
      <c r="C118" s="1113"/>
      <c r="D118" s="1113"/>
      <c r="E118" s="1113"/>
      <c r="F118" s="1113"/>
      <c r="G118" s="1113"/>
      <c r="H118" s="1113"/>
      <c r="I118" s="1113"/>
      <c r="J118" s="1113"/>
      <c r="K118" s="1113"/>
      <c r="L118" s="1113"/>
      <c r="M118" s="1113"/>
      <c r="N118" s="1113"/>
      <c r="O118" s="1113"/>
      <c r="P118" s="1113"/>
      <c r="Q118" s="1113"/>
      <c r="R118" s="1113"/>
      <c r="S118" s="1218"/>
    </row>
    <row r="119" spans="1:19">
      <c r="A119" s="75">
        <f>SUM(A117,A115,A113,A111,A109,A107,A105,A103,A101,A99,A97,A95)</f>
        <v>0</v>
      </c>
      <c r="B119" s="203">
        <f t="shared" ref="B119:S119" si="2">SUM(B117,B115,B113,B111,B109,B107,B105,B103,B101,B99,B97,B95)</f>
        <v>0</v>
      </c>
      <c r="C119" s="203">
        <f t="shared" si="2"/>
        <v>0</v>
      </c>
      <c r="D119" s="203">
        <f t="shared" si="2"/>
        <v>0</v>
      </c>
      <c r="E119" s="203">
        <f t="shared" si="2"/>
        <v>0</v>
      </c>
      <c r="F119" s="203">
        <f t="shared" si="2"/>
        <v>0</v>
      </c>
      <c r="G119" s="203">
        <f t="shared" si="2"/>
        <v>0</v>
      </c>
      <c r="H119" s="203">
        <f t="shared" si="2"/>
        <v>0</v>
      </c>
      <c r="I119" s="203">
        <f t="shared" si="2"/>
        <v>0</v>
      </c>
      <c r="J119" s="203">
        <f t="shared" si="2"/>
        <v>0</v>
      </c>
      <c r="K119" s="203">
        <f t="shared" si="2"/>
        <v>0</v>
      </c>
      <c r="L119" s="203">
        <f t="shared" si="2"/>
        <v>0</v>
      </c>
      <c r="M119" s="203">
        <f t="shared" si="2"/>
        <v>0</v>
      </c>
      <c r="N119" s="203">
        <f t="shared" si="2"/>
        <v>0</v>
      </c>
      <c r="O119" s="203">
        <f t="shared" si="2"/>
        <v>0</v>
      </c>
      <c r="P119" s="203">
        <f t="shared" si="2"/>
        <v>0</v>
      </c>
      <c r="Q119" s="203">
        <f t="shared" si="2"/>
        <v>0</v>
      </c>
      <c r="R119" s="203">
        <f t="shared" si="2"/>
        <v>0</v>
      </c>
      <c r="S119" s="203">
        <f t="shared" si="2"/>
        <v>0</v>
      </c>
    </row>
    <row r="120" spans="1:19" ht="13.5" thickBot="1">
      <c r="A120" s="1206"/>
      <c r="B120" s="997"/>
      <c r="C120" s="997"/>
      <c r="D120" s="997"/>
      <c r="E120" s="997"/>
      <c r="F120" s="997"/>
      <c r="G120" s="997"/>
      <c r="H120" s="997"/>
      <c r="I120" s="997"/>
      <c r="J120" s="997"/>
      <c r="K120" s="997"/>
      <c r="L120" s="997"/>
      <c r="M120" s="997"/>
      <c r="N120" s="997"/>
      <c r="O120" s="997"/>
      <c r="P120" s="997"/>
      <c r="Q120" s="997"/>
      <c r="R120" s="997"/>
      <c r="S120" s="1207"/>
    </row>
    <row r="121" spans="1:19" ht="23.25" customHeight="1">
      <c r="A121" s="1188" t="s">
        <v>488</v>
      </c>
      <c r="B121" s="1208"/>
      <c r="C121" s="1208"/>
      <c r="D121" s="1208"/>
      <c r="E121" s="1208"/>
      <c r="F121" s="1208"/>
      <c r="G121" s="1208"/>
      <c r="H121" s="1208"/>
      <c r="I121" s="1208"/>
      <c r="J121" s="1208"/>
      <c r="K121" s="1208"/>
      <c r="L121" s="1208"/>
      <c r="M121" s="1208"/>
      <c r="N121" s="1208"/>
      <c r="O121" s="1208"/>
      <c r="P121" s="1208"/>
      <c r="Q121" s="1208"/>
      <c r="R121" s="1208"/>
      <c r="S121" s="1209"/>
    </row>
    <row r="122" spans="1:19" ht="13.5" customHeight="1">
      <c r="A122" s="1228" t="s">
        <v>3654</v>
      </c>
      <c r="B122" s="1125"/>
      <c r="C122" s="1125"/>
      <c r="D122" s="1125"/>
      <c r="E122" s="1125"/>
      <c r="F122" s="1125"/>
      <c r="G122" s="1125"/>
      <c r="H122" s="1125"/>
      <c r="I122" s="1125"/>
      <c r="J122" s="1125"/>
      <c r="K122" s="1125"/>
      <c r="L122" s="1125"/>
      <c r="M122" s="1125"/>
      <c r="N122" s="1125"/>
      <c r="O122" s="1125"/>
      <c r="P122" s="1125"/>
      <c r="Q122" s="1125"/>
      <c r="R122" s="1125"/>
      <c r="S122" s="1229"/>
    </row>
    <row r="123" spans="1:19">
      <c r="A123" s="1191" t="s">
        <v>489</v>
      </c>
      <c r="B123" s="977"/>
      <c r="C123" s="977"/>
      <c r="D123" s="977"/>
      <c r="E123" s="977"/>
      <c r="F123" s="977"/>
      <c r="G123" s="977"/>
      <c r="H123" s="977"/>
      <c r="I123" s="977"/>
      <c r="J123" s="977"/>
      <c r="K123" s="977"/>
      <c r="L123" s="977"/>
      <c r="M123" s="977"/>
      <c r="N123" s="977"/>
      <c r="O123" s="977"/>
      <c r="P123" s="977"/>
      <c r="Q123" s="977"/>
      <c r="R123" s="977"/>
      <c r="S123" s="1192"/>
    </row>
    <row r="124" spans="1:19">
      <c r="A124" s="1191" t="s">
        <v>490</v>
      </c>
      <c r="B124" s="977"/>
      <c r="C124" s="977"/>
      <c r="D124" s="977"/>
      <c r="E124" s="977"/>
      <c r="F124" s="977"/>
      <c r="G124" s="977"/>
      <c r="H124" s="977"/>
      <c r="I124" s="977"/>
      <c r="J124" s="977"/>
      <c r="K124" s="977"/>
      <c r="L124" s="977"/>
      <c r="M124" s="977"/>
      <c r="N124" s="977"/>
      <c r="O124" s="977"/>
      <c r="P124" s="977"/>
      <c r="Q124" s="977"/>
      <c r="R124" s="977"/>
      <c r="S124" s="1192"/>
    </row>
    <row r="125" spans="1:19">
      <c r="A125" s="1191" t="s">
        <v>491</v>
      </c>
      <c r="B125" s="977"/>
      <c r="C125" s="977"/>
      <c r="D125" s="977"/>
      <c r="E125" s="977"/>
      <c r="F125" s="977"/>
      <c r="G125" s="977"/>
      <c r="H125" s="977"/>
      <c r="I125" s="977"/>
      <c r="J125" s="977"/>
      <c r="K125" s="977"/>
      <c r="L125" s="977"/>
      <c r="M125" s="977"/>
      <c r="N125" s="977"/>
      <c r="O125" s="977"/>
      <c r="P125" s="977"/>
      <c r="Q125" s="977"/>
      <c r="R125" s="977"/>
      <c r="S125" s="1192"/>
    </row>
    <row r="126" spans="1:19">
      <c r="A126" s="1191" t="s">
        <v>492</v>
      </c>
      <c r="B126" s="977"/>
      <c r="C126" s="977"/>
      <c r="D126" s="977"/>
      <c r="E126" s="977"/>
      <c r="F126" s="977"/>
      <c r="G126" s="977"/>
      <c r="H126" s="977"/>
      <c r="I126" s="977"/>
      <c r="J126" s="977"/>
      <c r="K126" s="977"/>
      <c r="L126" s="977"/>
      <c r="M126" s="977"/>
      <c r="N126" s="977"/>
      <c r="O126" s="977"/>
      <c r="P126" s="977"/>
      <c r="Q126" s="977"/>
      <c r="R126" s="977"/>
      <c r="S126" s="1192"/>
    </row>
    <row r="127" spans="1:19">
      <c r="A127" s="1191" t="s">
        <v>493</v>
      </c>
      <c r="B127" s="977"/>
      <c r="C127" s="977"/>
      <c r="D127" s="977"/>
      <c r="E127" s="977"/>
      <c r="F127" s="977"/>
      <c r="G127" s="977"/>
      <c r="H127" s="977"/>
      <c r="I127" s="977"/>
      <c r="J127" s="977"/>
      <c r="K127" s="977"/>
      <c r="L127" s="977"/>
      <c r="M127" s="977"/>
      <c r="N127" s="977"/>
      <c r="O127" s="977"/>
      <c r="P127" s="977"/>
      <c r="Q127" s="977"/>
      <c r="R127" s="977"/>
      <c r="S127" s="1192"/>
    </row>
    <row r="128" spans="1:19">
      <c r="A128" s="1191" t="s">
        <v>494</v>
      </c>
      <c r="B128" s="977"/>
      <c r="C128" s="977"/>
      <c r="D128" s="977"/>
      <c r="E128" s="977"/>
      <c r="F128" s="977"/>
      <c r="G128" s="977"/>
      <c r="H128" s="977"/>
      <c r="I128" s="977"/>
      <c r="J128" s="977"/>
      <c r="K128" s="977"/>
      <c r="L128" s="977"/>
      <c r="M128" s="977"/>
      <c r="N128" s="977"/>
      <c r="O128" s="977"/>
      <c r="P128" s="977"/>
      <c r="Q128" s="977"/>
      <c r="R128" s="977"/>
      <c r="S128" s="1192"/>
    </row>
    <row r="129" spans="1:19">
      <c r="A129" s="1191" t="s">
        <v>495</v>
      </c>
      <c r="B129" s="977"/>
      <c r="C129" s="977"/>
      <c r="D129" s="977"/>
      <c r="E129" s="977"/>
      <c r="F129" s="977"/>
      <c r="G129" s="977"/>
      <c r="H129" s="977"/>
      <c r="I129" s="977"/>
      <c r="J129" s="977"/>
      <c r="K129" s="977"/>
      <c r="L129" s="977"/>
      <c r="M129" s="977"/>
      <c r="N129" s="977"/>
      <c r="O129" s="977"/>
      <c r="P129" s="977"/>
      <c r="Q129" s="977"/>
      <c r="R129" s="977"/>
      <c r="S129" s="1192"/>
    </row>
    <row r="130" spans="1:19">
      <c r="A130" s="1193" t="s">
        <v>496</v>
      </c>
      <c r="B130" s="983"/>
      <c r="C130" s="983"/>
      <c r="D130" s="983"/>
      <c r="E130" s="983"/>
      <c r="F130" s="983"/>
      <c r="G130" s="983"/>
      <c r="H130" s="983"/>
      <c r="I130" s="983"/>
      <c r="J130" s="983"/>
      <c r="K130" s="983"/>
      <c r="L130" s="983"/>
      <c r="M130" s="983"/>
      <c r="N130" s="983"/>
      <c r="O130" s="983"/>
      <c r="P130" s="983"/>
      <c r="Q130" s="983"/>
      <c r="R130" s="983"/>
      <c r="S130" s="1194"/>
    </row>
    <row r="131" spans="1:19" ht="30.75" customHeight="1">
      <c r="A131" s="1195" t="s">
        <v>41</v>
      </c>
      <c r="B131" s="985"/>
      <c r="C131" s="985"/>
      <c r="D131" s="985" t="s">
        <v>42</v>
      </c>
      <c r="E131" s="985"/>
      <c r="F131" s="985" t="s">
        <v>43</v>
      </c>
      <c r="G131" s="985"/>
      <c r="H131" s="985"/>
      <c r="I131" s="985" t="s">
        <v>44</v>
      </c>
      <c r="J131" s="985"/>
      <c r="K131" s="986" t="s">
        <v>45</v>
      </c>
      <c r="L131" s="987"/>
      <c r="M131" s="987"/>
      <c r="N131" s="988"/>
      <c r="O131" s="989" t="s">
        <v>46</v>
      </c>
      <c r="P131" s="989"/>
      <c r="Q131" s="990"/>
      <c r="R131" s="985" t="s">
        <v>47</v>
      </c>
      <c r="S131" s="1196"/>
    </row>
    <row r="132" spans="1:19" ht="24.75" customHeight="1">
      <c r="A132" s="1202" t="s">
        <v>48</v>
      </c>
      <c r="B132" s="991" t="s">
        <v>49</v>
      </c>
      <c r="C132" s="1002" t="s">
        <v>50</v>
      </c>
      <c r="D132" s="991" t="s">
        <v>51</v>
      </c>
      <c r="E132" s="991" t="s">
        <v>52</v>
      </c>
      <c r="F132" s="986" t="s">
        <v>53</v>
      </c>
      <c r="G132" s="992"/>
      <c r="H132" s="993"/>
      <c r="I132" s="991" t="s">
        <v>54</v>
      </c>
      <c r="J132" s="991" t="s">
        <v>55</v>
      </c>
      <c r="K132" s="986" t="s">
        <v>56</v>
      </c>
      <c r="L132" s="993"/>
      <c r="M132" s="986" t="s">
        <v>57</v>
      </c>
      <c r="N132" s="993"/>
      <c r="O132" s="991" t="s">
        <v>58</v>
      </c>
      <c r="P132" s="991" t="s">
        <v>59</v>
      </c>
      <c r="Q132" s="991" t="s">
        <v>60</v>
      </c>
      <c r="R132" s="991" t="s">
        <v>61</v>
      </c>
      <c r="S132" s="1201" t="s">
        <v>62</v>
      </c>
    </row>
    <row r="133" spans="1:19" ht="66" customHeight="1">
      <c r="A133" s="1195"/>
      <c r="B133" s="985"/>
      <c r="C133" s="1003"/>
      <c r="D133" s="985"/>
      <c r="E133" s="985"/>
      <c r="F133" s="40" t="s">
        <v>63</v>
      </c>
      <c r="G133" s="40" t="s">
        <v>64</v>
      </c>
      <c r="H133" s="40" t="s">
        <v>65</v>
      </c>
      <c r="I133" s="985"/>
      <c r="J133" s="985"/>
      <c r="K133" s="45" t="s">
        <v>66</v>
      </c>
      <c r="L133" s="45" t="s">
        <v>67</v>
      </c>
      <c r="M133" s="45" t="s">
        <v>68</v>
      </c>
      <c r="N133" s="45" t="s">
        <v>67</v>
      </c>
      <c r="O133" s="985"/>
      <c r="P133" s="985"/>
      <c r="Q133" s="985"/>
      <c r="R133" s="985"/>
      <c r="S133" s="1196"/>
    </row>
    <row r="134" spans="1:19">
      <c r="A134" s="1197" t="s">
        <v>69</v>
      </c>
      <c r="B134" s="994"/>
      <c r="C134" s="994"/>
      <c r="D134" s="994"/>
      <c r="E134" s="994"/>
      <c r="F134" s="994"/>
      <c r="G134" s="994"/>
      <c r="H134" s="994"/>
      <c r="I134" s="994"/>
      <c r="J134" s="994"/>
      <c r="K134" s="994"/>
      <c r="L134" s="994"/>
      <c r="M134" s="994"/>
      <c r="N134" s="994"/>
      <c r="O134" s="994"/>
      <c r="P134" s="994"/>
      <c r="Q134" s="994"/>
      <c r="R134" s="994"/>
      <c r="S134" s="1198"/>
    </row>
    <row r="135" spans="1:19" s="4" customFormat="1" ht="11.25" customHeight="1">
      <c r="A135" s="70">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71">
        <v>0</v>
      </c>
    </row>
    <row r="136" spans="1:19">
      <c r="A136" s="1224" t="s">
        <v>70</v>
      </c>
      <c r="B136" s="1001"/>
      <c r="C136" s="1001"/>
      <c r="D136" s="1001"/>
      <c r="E136" s="1001"/>
      <c r="F136" s="1001"/>
      <c r="G136" s="1001"/>
      <c r="H136" s="1001"/>
      <c r="I136" s="1001"/>
      <c r="J136" s="1001"/>
      <c r="K136" s="1001"/>
      <c r="L136" s="1001"/>
      <c r="M136" s="1001"/>
      <c r="N136" s="1001"/>
      <c r="O136" s="1001"/>
      <c r="P136" s="1001"/>
      <c r="Q136" s="1001"/>
      <c r="R136" s="1001"/>
      <c r="S136" s="1225"/>
    </row>
    <row r="137" spans="1:19" s="4" customFormat="1" ht="11.25" customHeight="1">
      <c r="A137" s="70">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71">
        <v>0</v>
      </c>
    </row>
    <row r="138" spans="1:19">
      <c r="A138" s="1199" t="s">
        <v>71</v>
      </c>
      <c r="B138" s="995"/>
      <c r="C138" s="995"/>
      <c r="D138" s="995"/>
      <c r="E138" s="995"/>
      <c r="F138" s="995"/>
      <c r="G138" s="995"/>
      <c r="H138" s="995"/>
      <c r="I138" s="995"/>
      <c r="J138" s="995"/>
      <c r="K138" s="995"/>
      <c r="L138" s="995"/>
      <c r="M138" s="995"/>
      <c r="N138" s="995"/>
      <c r="O138" s="995"/>
      <c r="P138" s="995"/>
      <c r="Q138" s="995"/>
      <c r="R138" s="995"/>
      <c r="S138" s="1200"/>
    </row>
    <row r="139" spans="1:19" s="4" customFormat="1" ht="11.25" customHeight="1">
      <c r="A139" s="18">
        <v>0</v>
      </c>
      <c r="B139" s="18">
        <v>1</v>
      </c>
      <c r="C139" s="18">
        <v>1</v>
      </c>
      <c r="D139" s="18">
        <v>0</v>
      </c>
      <c r="E139" s="18">
        <v>1</v>
      </c>
      <c r="F139" s="18">
        <v>1</v>
      </c>
      <c r="G139" s="18">
        <v>0</v>
      </c>
      <c r="H139" s="18">
        <v>0</v>
      </c>
      <c r="I139" s="18">
        <v>1</v>
      </c>
      <c r="J139" s="18">
        <v>0</v>
      </c>
      <c r="K139" s="18">
        <v>0</v>
      </c>
      <c r="L139" s="18">
        <v>0</v>
      </c>
      <c r="M139" s="18">
        <v>0</v>
      </c>
      <c r="N139" s="18">
        <v>0</v>
      </c>
      <c r="O139" s="18">
        <v>1</v>
      </c>
      <c r="P139" s="18">
        <v>0</v>
      </c>
      <c r="Q139" s="18">
        <v>0</v>
      </c>
      <c r="R139" s="18">
        <v>0</v>
      </c>
      <c r="S139" s="18">
        <v>0</v>
      </c>
    </row>
    <row r="140" spans="1:19">
      <c r="A140" s="1197" t="s">
        <v>72</v>
      </c>
      <c r="B140" s="994"/>
      <c r="C140" s="994"/>
      <c r="D140" s="994"/>
      <c r="E140" s="994"/>
      <c r="F140" s="994"/>
      <c r="G140" s="994"/>
      <c r="H140" s="994"/>
      <c r="I140" s="994"/>
      <c r="J140" s="994"/>
      <c r="K140" s="994"/>
      <c r="L140" s="994"/>
      <c r="M140" s="994"/>
      <c r="N140" s="994"/>
      <c r="O140" s="994"/>
      <c r="P140" s="994"/>
      <c r="Q140" s="994"/>
      <c r="R140" s="994"/>
      <c r="S140" s="1198"/>
    </row>
    <row r="141" spans="1:19" s="4" customFormat="1" ht="11.25" customHeight="1">
      <c r="A141" s="18">
        <v>7</v>
      </c>
      <c r="B141" s="18">
        <v>3</v>
      </c>
      <c r="C141" s="18">
        <v>10</v>
      </c>
      <c r="D141" s="18">
        <v>0</v>
      </c>
      <c r="E141" s="18">
        <v>10</v>
      </c>
      <c r="F141" s="18">
        <v>10</v>
      </c>
      <c r="G141" s="18">
        <v>0</v>
      </c>
      <c r="H141" s="18">
        <v>0</v>
      </c>
      <c r="I141" s="18">
        <v>10</v>
      </c>
      <c r="J141" s="18">
        <v>0</v>
      </c>
      <c r="K141" s="18">
        <v>0</v>
      </c>
      <c r="L141" s="18">
        <v>0</v>
      </c>
      <c r="M141" s="18">
        <v>0</v>
      </c>
      <c r="N141" s="18">
        <v>0</v>
      </c>
      <c r="O141" s="18">
        <v>10</v>
      </c>
      <c r="P141" s="18">
        <v>0</v>
      </c>
      <c r="Q141" s="18">
        <v>0</v>
      </c>
      <c r="R141" s="18">
        <v>0</v>
      </c>
      <c r="S141" s="18">
        <v>0</v>
      </c>
    </row>
    <row r="142" spans="1:19">
      <c r="A142" s="1221" t="s">
        <v>73</v>
      </c>
      <c r="B142" s="1222"/>
      <c r="C142" s="1222"/>
      <c r="D142" s="1222"/>
      <c r="E142" s="1222"/>
      <c r="F142" s="1222"/>
      <c r="G142" s="1222"/>
      <c r="H142" s="1222"/>
      <c r="I142" s="1222"/>
      <c r="J142" s="1222"/>
      <c r="K142" s="1222"/>
      <c r="L142" s="1222"/>
      <c r="M142" s="1222"/>
      <c r="N142" s="1222"/>
      <c r="O142" s="1222"/>
      <c r="P142" s="1222"/>
      <c r="Q142" s="1222"/>
      <c r="R142" s="1222"/>
      <c r="S142" s="1223"/>
    </row>
    <row r="143" spans="1:19" s="4" customFormat="1" ht="11.25" customHeigh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1221" t="s">
        <v>74</v>
      </c>
      <c r="B144" s="1222"/>
      <c r="C144" s="1222"/>
      <c r="D144" s="1222"/>
      <c r="E144" s="1222"/>
      <c r="F144" s="1222"/>
      <c r="G144" s="1222"/>
      <c r="H144" s="1222"/>
      <c r="I144" s="1222"/>
      <c r="J144" s="1222"/>
      <c r="K144" s="1222"/>
      <c r="L144" s="1222"/>
      <c r="M144" s="1222"/>
      <c r="N144" s="1222"/>
      <c r="O144" s="1222"/>
      <c r="P144" s="1222"/>
      <c r="Q144" s="1222"/>
      <c r="R144" s="1222"/>
      <c r="S144" s="1223"/>
    </row>
    <row r="145" spans="1:19" s="4" customFormat="1" ht="11.25" customHeight="1">
      <c r="A145" s="70">
        <v>1</v>
      </c>
      <c r="B145" s="18">
        <v>0</v>
      </c>
      <c r="C145" s="18">
        <v>1</v>
      </c>
      <c r="D145" s="18">
        <v>0</v>
      </c>
      <c r="E145" s="18">
        <v>1</v>
      </c>
      <c r="F145" s="18">
        <v>1</v>
      </c>
      <c r="G145" s="18">
        <v>0</v>
      </c>
      <c r="H145" s="18">
        <v>0</v>
      </c>
      <c r="I145" s="18">
        <v>1</v>
      </c>
      <c r="J145" s="18">
        <v>0</v>
      </c>
      <c r="K145" s="18">
        <v>0</v>
      </c>
      <c r="L145" s="18">
        <v>0</v>
      </c>
      <c r="M145" s="18">
        <v>0</v>
      </c>
      <c r="N145" s="18">
        <v>0</v>
      </c>
      <c r="O145" s="18">
        <v>1</v>
      </c>
      <c r="P145" s="18">
        <v>0</v>
      </c>
      <c r="Q145" s="18">
        <v>0</v>
      </c>
      <c r="R145" s="18">
        <v>0</v>
      </c>
      <c r="S145" s="71">
        <v>0</v>
      </c>
    </row>
    <row r="146" spans="1:19">
      <c r="A146" s="1221" t="s">
        <v>75</v>
      </c>
      <c r="B146" s="1222"/>
      <c r="C146" s="1222"/>
      <c r="D146" s="1222"/>
      <c r="E146" s="1222"/>
      <c r="F146" s="1222"/>
      <c r="G146" s="1222"/>
      <c r="H146" s="1222"/>
      <c r="I146" s="1222"/>
      <c r="J146" s="1222"/>
      <c r="K146" s="1222"/>
      <c r="L146" s="1222"/>
      <c r="M146" s="1222"/>
      <c r="N146" s="1222"/>
      <c r="O146" s="1222"/>
      <c r="P146" s="1222"/>
      <c r="Q146" s="1222"/>
      <c r="R146" s="1222"/>
      <c r="S146" s="1223"/>
    </row>
    <row r="147" spans="1:19" s="4" customFormat="1" ht="11.25" customHeight="1">
      <c r="A147" s="862">
        <v>2</v>
      </c>
      <c r="B147" s="863">
        <v>1</v>
      </c>
      <c r="C147" s="863">
        <v>3</v>
      </c>
      <c r="D147" s="863">
        <v>2</v>
      </c>
      <c r="E147" s="863">
        <v>1</v>
      </c>
      <c r="F147" s="863">
        <v>3</v>
      </c>
      <c r="G147" s="863">
        <v>0</v>
      </c>
      <c r="H147" s="863">
        <v>0</v>
      </c>
      <c r="I147" s="863">
        <v>3</v>
      </c>
      <c r="J147" s="863">
        <v>0</v>
      </c>
      <c r="K147" s="863">
        <v>0</v>
      </c>
      <c r="L147" s="863">
        <v>0</v>
      </c>
      <c r="M147" s="863">
        <v>0</v>
      </c>
      <c r="N147" s="863">
        <v>0</v>
      </c>
      <c r="O147" s="863">
        <v>0</v>
      </c>
      <c r="P147" s="863">
        <v>3</v>
      </c>
      <c r="Q147" s="863">
        <v>0</v>
      </c>
      <c r="R147" s="863">
        <v>0</v>
      </c>
      <c r="S147" s="863">
        <v>0</v>
      </c>
    </row>
    <row r="148" spans="1:19">
      <c r="A148" s="1199" t="s">
        <v>76</v>
      </c>
      <c r="B148" s="995"/>
      <c r="C148" s="995"/>
      <c r="D148" s="995"/>
      <c r="E148" s="995"/>
      <c r="F148" s="995"/>
      <c r="G148" s="995"/>
      <c r="H148" s="995"/>
      <c r="I148" s="995"/>
      <c r="J148" s="995"/>
      <c r="K148" s="995"/>
      <c r="L148" s="995"/>
      <c r="M148" s="995"/>
      <c r="N148" s="995"/>
      <c r="O148" s="995"/>
      <c r="P148" s="995"/>
      <c r="Q148" s="995"/>
      <c r="R148" s="995"/>
      <c r="S148" s="1200"/>
    </row>
    <row r="149" spans="1:19" s="4" customFormat="1">
      <c r="A149" s="70">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71">
        <v>0</v>
      </c>
    </row>
    <row r="150" spans="1:19">
      <c r="A150" s="1197" t="s">
        <v>77</v>
      </c>
      <c r="B150" s="994"/>
      <c r="C150" s="994"/>
      <c r="D150" s="994"/>
      <c r="E150" s="994"/>
      <c r="F150" s="994"/>
      <c r="G150" s="994"/>
      <c r="H150" s="994"/>
      <c r="I150" s="994"/>
      <c r="J150" s="994"/>
      <c r="K150" s="994"/>
      <c r="L150" s="994"/>
      <c r="M150" s="994"/>
      <c r="N150" s="994"/>
      <c r="O150" s="994"/>
      <c r="P150" s="994"/>
      <c r="Q150" s="994"/>
      <c r="R150" s="994"/>
      <c r="S150" s="1198"/>
    </row>
    <row r="151" spans="1:19" s="4" customFormat="1">
      <c r="A151" s="70">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71">
        <v>0</v>
      </c>
    </row>
    <row r="152" spans="1:19">
      <c r="A152" s="1197" t="s">
        <v>78</v>
      </c>
      <c r="B152" s="994"/>
      <c r="C152" s="994"/>
      <c r="D152" s="994"/>
      <c r="E152" s="994"/>
      <c r="F152" s="994"/>
      <c r="G152" s="994"/>
      <c r="H152" s="994"/>
      <c r="I152" s="994"/>
      <c r="J152" s="994"/>
      <c r="K152" s="994"/>
      <c r="L152" s="994"/>
      <c r="M152" s="994"/>
      <c r="N152" s="994"/>
      <c r="O152" s="994"/>
      <c r="P152" s="994"/>
      <c r="Q152" s="994"/>
      <c r="R152" s="994"/>
      <c r="S152" s="1198"/>
    </row>
    <row r="153" spans="1:19" s="4" customFormat="1">
      <c r="A153" s="70">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71">
        <v>0</v>
      </c>
    </row>
    <row r="154" spans="1:19">
      <c r="A154" s="1197" t="s">
        <v>79</v>
      </c>
      <c r="B154" s="994"/>
      <c r="C154" s="994"/>
      <c r="D154" s="994"/>
      <c r="E154" s="994"/>
      <c r="F154" s="994"/>
      <c r="G154" s="994"/>
      <c r="H154" s="994"/>
      <c r="I154" s="994"/>
      <c r="J154" s="994"/>
      <c r="K154" s="994"/>
      <c r="L154" s="994"/>
      <c r="M154" s="994"/>
      <c r="N154" s="994"/>
      <c r="O154" s="994"/>
      <c r="P154" s="994"/>
      <c r="Q154" s="994"/>
      <c r="R154" s="994"/>
      <c r="S154" s="1198"/>
    </row>
    <row r="155" spans="1:19" s="4" customFormat="1">
      <c r="A155" s="70">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71">
        <v>0</v>
      </c>
    </row>
    <row r="156" spans="1:19">
      <c r="A156" s="1197" t="s">
        <v>80</v>
      </c>
      <c r="B156" s="994"/>
      <c r="C156" s="994"/>
      <c r="D156" s="994"/>
      <c r="E156" s="994"/>
      <c r="F156" s="994"/>
      <c r="G156" s="994"/>
      <c r="H156" s="994"/>
      <c r="I156" s="994"/>
      <c r="J156" s="994"/>
      <c r="K156" s="994"/>
      <c r="L156" s="994"/>
      <c r="M156" s="994"/>
      <c r="N156" s="994"/>
      <c r="O156" s="994"/>
      <c r="P156" s="994"/>
      <c r="Q156" s="994"/>
      <c r="R156" s="994"/>
      <c r="S156" s="1198"/>
    </row>
    <row r="157" spans="1:19" s="4" customFormat="1" ht="11.25" customHeight="1">
      <c r="A157" s="18"/>
      <c r="B157" s="18"/>
      <c r="C157" s="18"/>
      <c r="D157" s="18"/>
      <c r="E157" s="18"/>
      <c r="F157" s="18"/>
      <c r="G157" s="18"/>
      <c r="H157" s="18"/>
      <c r="I157" s="18"/>
      <c r="J157" s="18"/>
      <c r="K157" s="18"/>
      <c r="L157" s="18"/>
      <c r="M157" s="18"/>
      <c r="N157" s="18"/>
      <c r="O157" s="18"/>
      <c r="P157" s="18"/>
      <c r="Q157" s="18"/>
      <c r="R157" s="18"/>
      <c r="S157" s="18"/>
    </row>
    <row r="158" spans="1:19">
      <c r="A158" s="1217" t="s">
        <v>3666</v>
      </c>
      <c r="B158" s="1113"/>
      <c r="C158" s="1113"/>
      <c r="D158" s="1113"/>
      <c r="E158" s="1113"/>
      <c r="F158" s="1113"/>
      <c r="G158" s="1113"/>
      <c r="H158" s="1113"/>
      <c r="I158" s="1113"/>
      <c r="J158" s="1113"/>
      <c r="K158" s="1113"/>
      <c r="L158" s="1113"/>
      <c r="M158" s="1113"/>
      <c r="N158" s="1113"/>
      <c r="O158" s="1113"/>
      <c r="P158" s="1113"/>
      <c r="Q158" s="1113"/>
      <c r="R158" s="1113"/>
      <c r="S158" s="1218"/>
    </row>
    <row r="159" spans="1:19" s="21" customFormat="1" ht="11.25" customHeight="1">
      <c r="A159" s="261">
        <f>SUM(A157,A155,A153,A151,A149,A147,A145,A143,A141,A139,A137,A135)</f>
        <v>10</v>
      </c>
      <c r="B159" s="261">
        <f t="shared" ref="B159:S159" si="3">SUM(B157,B155,B153,B151,B149,B147,B145,B143,B141,B139,B137,B135)</f>
        <v>5</v>
      </c>
      <c r="C159" s="261">
        <f t="shared" si="3"/>
        <v>15</v>
      </c>
      <c r="D159" s="261">
        <f t="shared" si="3"/>
        <v>2</v>
      </c>
      <c r="E159" s="261">
        <f t="shared" si="3"/>
        <v>13</v>
      </c>
      <c r="F159" s="261">
        <f t="shared" si="3"/>
        <v>15</v>
      </c>
      <c r="G159" s="261">
        <f t="shared" si="3"/>
        <v>0</v>
      </c>
      <c r="H159" s="261">
        <f t="shared" si="3"/>
        <v>0</v>
      </c>
      <c r="I159" s="261">
        <f t="shared" si="3"/>
        <v>15</v>
      </c>
      <c r="J159" s="261">
        <f t="shared" si="3"/>
        <v>0</v>
      </c>
      <c r="K159" s="261">
        <f t="shared" si="3"/>
        <v>0</v>
      </c>
      <c r="L159" s="261">
        <f t="shared" si="3"/>
        <v>0</v>
      </c>
      <c r="M159" s="261">
        <f t="shared" si="3"/>
        <v>0</v>
      </c>
      <c r="N159" s="261">
        <f t="shared" si="3"/>
        <v>0</v>
      </c>
      <c r="O159" s="261">
        <f t="shared" si="3"/>
        <v>12</v>
      </c>
      <c r="P159" s="261">
        <f t="shared" si="3"/>
        <v>3</v>
      </c>
      <c r="Q159" s="261">
        <f t="shared" si="3"/>
        <v>0</v>
      </c>
      <c r="R159" s="261">
        <f t="shared" si="3"/>
        <v>0</v>
      </c>
      <c r="S159" s="261">
        <f t="shared" si="3"/>
        <v>0</v>
      </c>
    </row>
    <row r="160" spans="1:19" ht="13.5" thickBot="1">
      <c r="A160" s="1206"/>
      <c r="B160" s="997"/>
      <c r="C160" s="997"/>
      <c r="D160" s="997"/>
      <c r="E160" s="997"/>
      <c r="F160" s="997"/>
      <c r="G160" s="997"/>
      <c r="H160" s="997"/>
      <c r="I160" s="997"/>
      <c r="J160" s="997"/>
      <c r="K160" s="997"/>
      <c r="L160" s="997"/>
      <c r="M160" s="997"/>
      <c r="N160" s="997"/>
      <c r="O160" s="997"/>
      <c r="P160" s="997"/>
      <c r="Q160" s="997"/>
      <c r="R160" s="997"/>
      <c r="S160" s="1207"/>
    </row>
    <row r="161" spans="1:19" ht="24" customHeight="1">
      <c r="A161" s="1188" t="s">
        <v>497</v>
      </c>
      <c r="B161" s="1208"/>
      <c r="C161" s="1208"/>
      <c r="D161" s="1208"/>
      <c r="E161" s="1208"/>
      <c r="F161" s="1208"/>
      <c r="G161" s="1208"/>
      <c r="H161" s="1208"/>
      <c r="I161" s="1208"/>
      <c r="J161" s="1208"/>
      <c r="K161" s="1208"/>
      <c r="L161" s="1208"/>
      <c r="M161" s="1208"/>
      <c r="N161" s="1208"/>
      <c r="O161" s="1208"/>
      <c r="P161" s="1208"/>
      <c r="Q161" s="1208"/>
      <c r="R161" s="1208"/>
      <c r="S161" s="1209"/>
    </row>
    <row r="162" spans="1:19" ht="15.75" customHeight="1">
      <c r="A162" s="1228" t="s">
        <v>3654</v>
      </c>
      <c r="B162" s="1125"/>
      <c r="C162" s="1125"/>
      <c r="D162" s="1125"/>
      <c r="E162" s="1125"/>
      <c r="F162" s="1125"/>
      <c r="G162" s="1125"/>
      <c r="H162" s="1125"/>
      <c r="I162" s="1125"/>
      <c r="J162" s="1125"/>
      <c r="K162" s="1125"/>
      <c r="L162" s="1125"/>
      <c r="M162" s="1125"/>
      <c r="N162" s="1125"/>
      <c r="O162" s="1125"/>
      <c r="P162" s="1125"/>
      <c r="Q162" s="1125"/>
      <c r="R162" s="1125"/>
      <c r="S162" s="1229"/>
    </row>
    <row r="163" spans="1:19">
      <c r="A163" s="1191" t="s">
        <v>498</v>
      </c>
      <c r="B163" s="977"/>
      <c r="C163" s="977"/>
      <c r="D163" s="977"/>
      <c r="E163" s="977"/>
      <c r="F163" s="977"/>
      <c r="G163" s="977"/>
      <c r="H163" s="977"/>
      <c r="I163" s="977"/>
      <c r="J163" s="977"/>
      <c r="K163" s="977"/>
      <c r="L163" s="977"/>
      <c r="M163" s="977"/>
      <c r="N163" s="977"/>
      <c r="O163" s="977"/>
      <c r="P163" s="977"/>
      <c r="Q163" s="977"/>
      <c r="R163" s="977"/>
      <c r="S163" s="1192"/>
    </row>
    <row r="164" spans="1:19">
      <c r="A164" s="1191" t="s">
        <v>499</v>
      </c>
      <c r="B164" s="977"/>
      <c r="C164" s="977"/>
      <c r="D164" s="977"/>
      <c r="E164" s="977"/>
      <c r="F164" s="977"/>
      <c r="G164" s="977"/>
      <c r="H164" s="977"/>
      <c r="I164" s="977"/>
      <c r="J164" s="977"/>
      <c r="K164" s="977"/>
      <c r="L164" s="977"/>
      <c r="M164" s="977"/>
      <c r="N164" s="977"/>
      <c r="O164" s="977"/>
      <c r="P164" s="977"/>
      <c r="Q164" s="977"/>
      <c r="R164" s="977"/>
      <c r="S164" s="1192"/>
    </row>
    <row r="165" spans="1:19">
      <c r="A165" s="1191" t="s">
        <v>500</v>
      </c>
      <c r="B165" s="977"/>
      <c r="C165" s="977"/>
      <c r="D165" s="977"/>
      <c r="E165" s="977"/>
      <c r="F165" s="977"/>
      <c r="G165" s="977"/>
      <c r="H165" s="977"/>
      <c r="I165" s="977"/>
      <c r="J165" s="977"/>
      <c r="K165" s="977"/>
      <c r="L165" s="977"/>
      <c r="M165" s="977"/>
      <c r="N165" s="977"/>
      <c r="O165" s="977"/>
      <c r="P165" s="977"/>
      <c r="Q165" s="977"/>
      <c r="R165" s="977"/>
      <c r="S165" s="1192"/>
    </row>
    <row r="166" spans="1:19">
      <c r="A166" s="1191" t="s">
        <v>501</v>
      </c>
      <c r="B166" s="977"/>
      <c r="C166" s="977"/>
      <c r="D166" s="977"/>
      <c r="E166" s="977"/>
      <c r="F166" s="977"/>
      <c r="G166" s="977"/>
      <c r="H166" s="977"/>
      <c r="I166" s="977"/>
      <c r="J166" s="977"/>
      <c r="K166" s="977"/>
      <c r="L166" s="977"/>
      <c r="M166" s="977"/>
      <c r="N166" s="977"/>
      <c r="O166" s="977"/>
      <c r="P166" s="977"/>
      <c r="Q166" s="977"/>
      <c r="R166" s="977"/>
      <c r="S166" s="1192"/>
    </row>
    <row r="167" spans="1:19">
      <c r="A167" s="1191" t="s">
        <v>502</v>
      </c>
      <c r="B167" s="977"/>
      <c r="C167" s="977"/>
      <c r="D167" s="977"/>
      <c r="E167" s="977"/>
      <c r="F167" s="977"/>
      <c r="G167" s="977"/>
      <c r="H167" s="977"/>
      <c r="I167" s="977"/>
      <c r="J167" s="977"/>
      <c r="K167" s="977"/>
      <c r="L167" s="977"/>
      <c r="M167" s="977"/>
      <c r="N167" s="977"/>
      <c r="O167" s="977"/>
      <c r="P167" s="977"/>
      <c r="Q167" s="977"/>
      <c r="R167" s="977"/>
      <c r="S167" s="1192"/>
    </row>
    <row r="168" spans="1:19">
      <c r="A168" s="1191" t="s">
        <v>503</v>
      </c>
      <c r="B168" s="977"/>
      <c r="C168" s="977"/>
      <c r="D168" s="977"/>
      <c r="E168" s="977"/>
      <c r="F168" s="977"/>
      <c r="G168" s="977"/>
      <c r="H168" s="977"/>
      <c r="I168" s="977"/>
      <c r="J168" s="977"/>
      <c r="K168" s="977"/>
      <c r="L168" s="977"/>
      <c r="M168" s="977"/>
      <c r="N168" s="977"/>
      <c r="O168" s="977"/>
      <c r="P168" s="977"/>
      <c r="Q168" s="977"/>
      <c r="R168" s="977"/>
      <c r="S168" s="1192"/>
    </row>
    <row r="169" spans="1:19">
      <c r="A169" s="1191" t="s">
        <v>377</v>
      </c>
      <c r="B169" s="977"/>
      <c r="C169" s="977"/>
      <c r="D169" s="977"/>
      <c r="E169" s="977"/>
      <c r="F169" s="977"/>
      <c r="G169" s="977"/>
      <c r="H169" s="977"/>
      <c r="I169" s="977"/>
      <c r="J169" s="977"/>
      <c r="K169" s="977"/>
      <c r="L169" s="977"/>
      <c r="M169" s="977"/>
      <c r="N169" s="977"/>
      <c r="O169" s="977"/>
      <c r="P169" s="977"/>
      <c r="Q169" s="977"/>
      <c r="R169" s="977"/>
      <c r="S169" s="1192"/>
    </row>
    <row r="170" spans="1:19">
      <c r="A170" s="1193" t="s">
        <v>504</v>
      </c>
      <c r="B170" s="983"/>
      <c r="C170" s="983"/>
      <c r="D170" s="983"/>
      <c r="E170" s="983"/>
      <c r="F170" s="983"/>
      <c r="G170" s="983"/>
      <c r="H170" s="983"/>
      <c r="I170" s="983"/>
      <c r="J170" s="983"/>
      <c r="K170" s="983"/>
      <c r="L170" s="983"/>
      <c r="M170" s="983"/>
      <c r="N170" s="983"/>
      <c r="O170" s="983"/>
      <c r="P170" s="983"/>
      <c r="Q170" s="983"/>
      <c r="R170" s="983"/>
      <c r="S170" s="1194"/>
    </row>
    <row r="171" spans="1:19" ht="35.25" customHeight="1">
      <c r="A171" s="1195" t="s">
        <v>41</v>
      </c>
      <c r="B171" s="985"/>
      <c r="C171" s="985"/>
      <c r="D171" s="985" t="s">
        <v>42</v>
      </c>
      <c r="E171" s="985"/>
      <c r="F171" s="985" t="s">
        <v>43</v>
      </c>
      <c r="G171" s="985"/>
      <c r="H171" s="985"/>
      <c r="I171" s="985" t="s">
        <v>44</v>
      </c>
      <c r="J171" s="985"/>
      <c r="K171" s="986" t="s">
        <v>45</v>
      </c>
      <c r="L171" s="987"/>
      <c r="M171" s="987"/>
      <c r="N171" s="988"/>
      <c r="O171" s="989" t="s">
        <v>46</v>
      </c>
      <c r="P171" s="989"/>
      <c r="Q171" s="990"/>
      <c r="R171" s="985" t="s">
        <v>47</v>
      </c>
      <c r="S171" s="1196"/>
    </row>
    <row r="172" spans="1:19" ht="29.25" customHeight="1">
      <c r="A172" s="1202" t="s">
        <v>48</v>
      </c>
      <c r="B172" s="991" t="s">
        <v>49</v>
      </c>
      <c r="C172" s="1002" t="s">
        <v>50</v>
      </c>
      <c r="D172" s="991" t="s">
        <v>51</v>
      </c>
      <c r="E172" s="991" t="s">
        <v>52</v>
      </c>
      <c r="F172" s="986" t="s">
        <v>53</v>
      </c>
      <c r="G172" s="992"/>
      <c r="H172" s="993"/>
      <c r="I172" s="991" t="s">
        <v>54</v>
      </c>
      <c r="J172" s="991" t="s">
        <v>55</v>
      </c>
      <c r="K172" s="986" t="s">
        <v>56</v>
      </c>
      <c r="L172" s="993"/>
      <c r="M172" s="986" t="s">
        <v>57</v>
      </c>
      <c r="N172" s="993"/>
      <c r="O172" s="991" t="s">
        <v>58</v>
      </c>
      <c r="P172" s="991" t="s">
        <v>59</v>
      </c>
      <c r="Q172" s="991" t="s">
        <v>60</v>
      </c>
      <c r="R172" s="991" t="s">
        <v>61</v>
      </c>
      <c r="S172" s="1201" t="s">
        <v>62</v>
      </c>
    </row>
    <row r="173" spans="1:19" ht="60.75" customHeight="1">
      <c r="A173" s="1195"/>
      <c r="B173" s="985"/>
      <c r="C173" s="1003"/>
      <c r="D173" s="985"/>
      <c r="E173" s="985"/>
      <c r="F173" s="40" t="s">
        <v>63</v>
      </c>
      <c r="G173" s="40" t="s">
        <v>64</v>
      </c>
      <c r="H173" s="40" t="s">
        <v>65</v>
      </c>
      <c r="I173" s="985"/>
      <c r="J173" s="985"/>
      <c r="K173" s="45" t="s">
        <v>66</v>
      </c>
      <c r="L173" s="45" t="s">
        <v>67</v>
      </c>
      <c r="M173" s="45" t="s">
        <v>68</v>
      </c>
      <c r="N173" s="45" t="s">
        <v>67</v>
      </c>
      <c r="O173" s="985"/>
      <c r="P173" s="985"/>
      <c r="Q173" s="985"/>
      <c r="R173" s="985"/>
      <c r="S173" s="1196"/>
    </row>
    <row r="174" spans="1:19">
      <c r="A174" s="1197" t="s">
        <v>69</v>
      </c>
      <c r="B174" s="994"/>
      <c r="C174" s="994"/>
      <c r="D174" s="994"/>
      <c r="E174" s="994"/>
      <c r="F174" s="994"/>
      <c r="G174" s="994"/>
      <c r="H174" s="994"/>
      <c r="I174" s="994"/>
      <c r="J174" s="994"/>
      <c r="K174" s="994"/>
      <c r="L174" s="994"/>
      <c r="M174" s="994"/>
      <c r="N174" s="994"/>
      <c r="O174" s="994"/>
      <c r="P174" s="994"/>
      <c r="Q174" s="994"/>
      <c r="R174" s="994"/>
      <c r="S174" s="1198"/>
    </row>
    <row r="175" spans="1:19" s="4" customFormat="1" ht="11.25" customHeight="1">
      <c r="A175" s="70">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71">
        <v>0</v>
      </c>
    </row>
    <row r="176" spans="1:19">
      <c r="A176" s="1197" t="s">
        <v>70</v>
      </c>
      <c r="B176" s="994"/>
      <c r="C176" s="994"/>
      <c r="D176" s="994"/>
      <c r="E176" s="994"/>
      <c r="F176" s="994"/>
      <c r="G176" s="994"/>
      <c r="H176" s="994"/>
      <c r="I176" s="994"/>
      <c r="J176" s="994"/>
      <c r="K176" s="994"/>
      <c r="L176" s="994"/>
      <c r="M176" s="994"/>
      <c r="N176" s="994"/>
      <c r="O176" s="994"/>
      <c r="P176" s="994"/>
      <c r="Q176" s="994"/>
      <c r="R176" s="994"/>
      <c r="S176" s="1198"/>
    </row>
    <row r="177" spans="1:19" s="4" customFormat="1" ht="11.25" customHeight="1">
      <c r="A177" s="70">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71">
        <v>0</v>
      </c>
    </row>
    <row r="178" spans="1:19">
      <c r="A178" s="1197" t="s">
        <v>71</v>
      </c>
      <c r="B178" s="994"/>
      <c r="C178" s="994"/>
      <c r="D178" s="994"/>
      <c r="E178" s="994"/>
      <c r="F178" s="994"/>
      <c r="G178" s="994"/>
      <c r="H178" s="994"/>
      <c r="I178" s="994"/>
      <c r="J178" s="994"/>
      <c r="K178" s="994"/>
      <c r="L178" s="994"/>
      <c r="M178" s="994"/>
      <c r="N178" s="994"/>
      <c r="O178" s="994"/>
      <c r="P178" s="994"/>
      <c r="Q178" s="994"/>
      <c r="R178" s="994"/>
      <c r="S178" s="1198"/>
    </row>
    <row r="179" spans="1:19" s="4" customFormat="1" ht="11.25" customHeight="1">
      <c r="A179" s="70">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71">
        <v>0</v>
      </c>
    </row>
    <row r="180" spans="1:19">
      <c r="A180" s="1197" t="s">
        <v>72</v>
      </c>
      <c r="B180" s="994"/>
      <c r="C180" s="994"/>
      <c r="D180" s="994"/>
      <c r="E180" s="994"/>
      <c r="F180" s="994"/>
      <c r="G180" s="994"/>
      <c r="H180" s="994"/>
      <c r="I180" s="994"/>
      <c r="J180" s="994"/>
      <c r="K180" s="994"/>
      <c r="L180" s="994"/>
      <c r="M180" s="994"/>
      <c r="N180" s="994"/>
      <c r="O180" s="994"/>
      <c r="P180" s="994"/>
      <c r="Q180" s="994"/>
      <c r="R180" s="994"/>
      <c r="S180" s="1198"/>
    </row>
    <row r="181" spans="1:19" s="4" customFormat="1" ht="11.25" customHeight="1">
      <c r="A181" s="70">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71">
        <v>0</v>
      </c>
    </row>
    <row r="182" spans="1:19">
      <c r="A182" s="1199" t="s">
        <v>73</v>
      </c>
      <c r="B182" s="995"/>
      <c r="C182" s="995"/>
      <c r="D182" s="995"/>
      <c r="E182" s="995"/>
      <c r="F182" s="995"/>
      <c r="G182" s="995"/>
      <c r="H182" s="995"/>
      <c r="I182" s="995"/>
      <c r="J182" s="995"/>
      <c r="K182" s="995"/>
      <c r="L182" s="995"/>
      <c r="M182" s="995"/>
      <c r="N182" s="995"/>
      <c r="O182" s="995"/>
      <c r="P182" s="995"/>
      <c r="Q182" s="995"/>
      <c r="R182" s="995"/>
      <c r="S182" s="1200"/>
    </row>
    <row r="183" spans="1:19" s="4" customFormat="1" ht="11.25" customHeight="1">
      <c r="A183" s="70">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71">
        <v>0</v>
      </c>
    </row>
    <row r="184" spans="1:19">
      <c r="A184" s="1197" t="s">
        <v>74</v>
      </c>
      <c r="B184" s="994"/>
      <c r="C184" s="994"/>
      <c r="D184" s="994"/>
      <c r="E184" s="994"/>
      <c r="F184" s="994"/>
      <c r="G184" s="994"/>
      <c r="H184" s="994"/>
      <c r="I184" s="994"/>
      <c r="J184" s="994"/>
      <c r="K184" s="994"/>
      <c r="L184" s="994"/>
      <c r="M184" s="994"/>
      <c r="N184" s="994"/>
      <c r="O184" s="994"/>
      <c r="P184" s="994"/>
      <c r="Q184" s="994"/>
      <c r="R184" s="994"/>
      <c r="S184" s="1198"/>
    </row>
    <row r="185" spans="1:19" s="4" customFormat="1" ht="11.25" customHeight="1">
      <c r="A185" s="70">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71">
        <v>0</v>
      </c>
    </row>
    <row r="186" spans="1:19">
      <c r="A186" s="1197" t="s">
        <v>75</v>
      </c>
      <c r="B186" s="994"/>
      <c r="C186" s="994"/>
      <c r="D186" s="994"/>
      <c r="E186" s="994"/>
      <c r="F186" s="994"/>
      <c r="G186" s="994"/>
      <c r="H186" s="994"/>
      <c r="I186" s="994"/>
      <c r="J186" s="994"/>
      <c r="K186" s="994"/>
      <c r="L186" s="994"/>
      <c r="M186" s="994"/>
      <c r="N186" s="994"/>
      <c r="O186" s="994"/>
      <c r="P186" s="994"/>
      <c r="Q186" s="994"/>
      <c r="R186" s="994"/>
      <c r="S186" s="1198"/>
    </row>
    <row r="187" spans="1:19" s="4" customFormat="1">
      <c r="A187" s="70">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71">
        <v>0</v>
      </c>
    </row>
    <row r="188" spans="1:19">
      <c r="A188" s="1197" t="s">
        <v>76</v>
      </c>
      <c r="B188" s="994"/>
      <c r="C188" s="994"/>
      <c r="D188" s="994"/>
      <c r="E188" s="994"/>
      <c r="F188" s="994"/>
      <c r="G188" s="994"/>
      <c r="H188" s="994"/>
      <c r="I188" s="994"/>
      <c r="J188" s="994"/>
      <c r="K188" s="994"/>
      <c r="L188" s="994"/>
      <c r="M188" s="994"/>
      <c r="N188" s="994"/>
      <c r="O188" s="994"/>
      <c r="P188" s="994"/>
      <c r="Q188" s="994"/>
      <c r="R188" s="994"/>
      <c r="S188" s="1198"/>
    </row>
    <row r="189" spans="1:19" s="4" customFormat="1">
      <c r="A189" s="70">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71">
        <v>0</v>
      </c>
    </row>
    <row r="190" spans="1:19">
      <c r="A190" s="1197" t="s">
        <v>77</v>
      </c>
      <c r="B190" s="994"/>
      <c r="C190" s="994"/>
      <c r="D190" s="994"/>
      <c r="E190" s="994"/>
      <c r="F190" s="994"/>
      <c r="G190" s="994"/>
      <c r="H190" s="994"/>
      <c r="I190" s="994"/>
      <c r="J190" s="994"/>
      <c r="K190" s="994"/>
      <c r="L190" s="994"/>
      <c r="M190" s="994"/>
      <c r="N190" s="994"/>
      <c r="O190" s="994"/>
      <c r="P190" s="994"/>
      <c r="Q190" s="994"/>
      <c r="R190" s="994"/>
      <c r="S190" s="1198"/>
    </row>
    <row r="191" spans="1:19" s="4" customFormat="1">
      <c r="A191" s="70">
        <v>0</v>
      </c>
      <c r="B191" s="18">
        <v>0</v>
      </c>
      <c r="C191" s="18">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71">
        <v>0</v>
      </c>
    </row>
    <row r="192" spans="1:19">
      <c r="A192" s="1197" t="s">
        <v>78</v>
      </c>
      <c r="B192" s="994"/>
      <c r="C192" s="994"/>
      <c r="D192" s="994"/>
      <c r="E192" s="994"/>
      <c r="F192" s="994"/>
      <c r="G192" s="994"/>
      <c r="H192" s="994"/>
      <c r="I192" s="994"/>
      <c r="J192" s="994"/>
      <c r="K192" s="994"/>
      <c r="L192" s="994"/>
      <c r="M192" s="994"/>
      <c r="N192" s="994"/>
      <c r="O192" s="994"/>
      <c r="P192" s="994"/>
      <c r="Q192" s="994"/>
      <c r="R192" s="994"/>
      <c r="S192" s="1198"/>
    </row>
    <row r="193" spans="1:19" s="4" customFormat="1">
      <c r="A193" s="70">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71">
        <v>0</v>
      </c>
    </row>
    <row r="194" spans="1:19">
      <c r="A194" s="1197" t="s">
        <v>79</v>
      </c>
      <c r="B194" s="994"/>
      <c r="C194" s="994"/>
      <c r="D194" s="994"/>
      <c r="E194" s="994"/>
      <c r="F194" s="994"/>
      <c r="G194" s="994"/>
      <c r="H194" s="994"/>
      <c r="I194" s="994"/>
      <c r="J194" s="994"/>
      <c r="K194" s="994"/>
      <c r="L194" s="994"/>
      <c r="M194" s="994"/>
      <c r="N194" s="994"/>
      <c r="O194" s="994"/>
      <c r="P194" s="994"/>
      <c r="Q194" s="994"/>
      <c r="R194" s="994"/>
      <c r="S194" s="1198"/>
    </row>
    <row r="195" spans="1:19" s="4" customFormat="1">
      <c r="A195" s="70">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71">
        <v>0</v>
      </c>
    </row>
    <row r="196" spans="1:19">
      <c r="A196" s="1197" t="s">
        <v>80</v>
      </c>
      <c r="B196" s="994"/>
      <c r="C196" s="994"/>
      <c r="D196" s="994"/>
      <c r="E196" s="994"/>
      <c r="F196" s="994"/>
      <c r="G196" s="994"/>
      <c r="H196" s="994"/>
      <c r="I196" s="994"/>
      <c r="J196" s="994"/>
      <c r="K196" s="994"/>
      <c r="L196" s="994"/>
      <c r="M196" s="994"/>
      <c r="N196" s="994"/>
      <c r="O196" s="994"/>
      <c r="P196" s="994"/>
      <c r="Q196" s="994"/>
      <c r="R196" s="994"/>
      <c r="S196" s="1198"/>
    </row>
    <row r="197" spans="1:19" s="4" customFormat="1">
      <c r="A197" s="18"/>
      <c r="B197" s="18"/>
      <c r="C197" s="18"/>
      <c r="D197" s="18"/>
      <c r="E197" s="18"/>
      <c r="F197" s="18"/>
      <c r="G197" s="18"/>
      <c r="H197" s="18"/>
      <c r="I197" s="18"/>
      <c r="J197" s="18"/>
      <c r="K197" s="18"/>
      <c r="L197" s="18"/>
      <c r="M197" s="18"/>
      <c r="N197" s="18"/>
      <c r="O197" s="18"/>
      <c r="P197" s="18"/>
      <c r="Q197" s="18"/>
      <c r="R197" s="18"/>
      <c r="S197" s="18"/>
    </row>
    <row r="198" spans="1:19">
      <c r="A198" s="1217" t="s">
        <v>3666</v>
      </c>
      <c r="B198" s="1113"/>
      <c r="C198" s="1113"/>
      <c r="D198" s="1113"/>
      <c r="E198" s="1113"/>
      <c r="F198" s="1113"/>
      <c r="G198" s="1113"/>
      <c r="H198" s="1113"/>
      <c r="I198" s="1113"/>
      <c r="J198" s="1113"/>
      <c r="K198" s="1113"/>
      <c r="L198" s="1113"/>
      <c r="M198" s="1113"/>
      <c r="N198" s="1113"/>
      <c r="O198" s="1113"/>
      <c r="P198" s="1113"/>
      <c r="Q198" s="1113"/>
      <c r="R198" s="1113"/>
      <c r="S198" s="1218"/>
    </row>
    <row r="199" spans="1:19" s="21" customFormat="1">
      <c r="A199" s="284">
        <f>SUM(A197,A195,A193,A191,A189,A187,A185,A183,A181,A179,A177,A175)</f>
        <v>0</v>
      </c>
      <c r="B199" s="340">
        <f t="shared" ref="B199:S199" si="4">SUM(B197,B195,B193,B191,B189,B187,B185,B183,B181,B179,B177,B175)</f>
        <v>0</v>
      </c>
      <c r="C199" s="340">
        <f t="shared" si="4"/>
        <v>0</v>
      </c>
      <c r="D199" s="340">
        <f t="shared" si="4"/>
        <v>0</v>
      </c>
      <c r="E199" s="340">
        <f t="shared" si="4"/>
        <v>0</v>
      </c>
      <c r="F199" s="340">
        <f t="shared" si="4"/>
        <v>0</v>
      </c>
      <c r="G199" s="340">
        <f t="shared" si="4"/>
        <v>0</v>
      </c>
      <c r="H199" s="340">
        <f t="shared" si="4"/>
        <v>0</v>
      </c>
      <c r="I199" s="340">
        <f t="shared" si="4"/>
        <v>0</v>
      </c>
      <c r="J199" s="340">
        <f t="shared" si="4"/>
        <v>0</v>
      </c>
      <c r="K199" s="340">
        <f t="shared" si="4"/>
        <v>0</v>
      </c>
      <c r="L199" s="340">
        <f t="shared" si="4"/>
        <v>0</v>
      </c>
      <c r="M199" s="340">
        <f t="shared" si="4"/>
        <v>0</v>
      </c>
      <c r="N199" s="340">
        <f t="shared" si="4"/>
        <v>0</v>
      </c>
      <c r="O199" s="340">
        <f t="shared" si="4"/>
        <v>0</v>
      </c>
      <c r="P199" s="340">
        <f t="shared" si="4"/>
        <v>0</v>
      </c>
      <c r="Q199" s="340">
        <f t="shared" si="4"/>
        <v>0</v>
      </c>
      <c r="R199" s="340">
        <f t="shared" si="4"/>
        <v>0</v>
      </c>
      <c r="S199" s="340">
        <f t="shared" si="4"/>
        <v>0</v>
      </c>
    </row>
    <row r="200" spans="1:19">
      <c r="A200" s="4"/>
      <c r="B200" s="4"/>
      <c r="C200" s="4"/>
      <c r="D200" s="4"/>
      <c r="E200" s="4"/>
      <c r="F200" s="4"/>
      <c r="G200" s="4"/>
      <c r="H200" s="4"/>
      <c r="I200" s="4"/>
      <c r="J200" s="4"/>
      <c r="K200" s="4"/>
      <c r="L200" s="4"/>
      <c r="M200" s="4"/>
      <c r="N200" s="4"/>
      <c r="O200" s="4"/>
      <c r="P200" s="4"/>
      <c r="Q200" s="4"/>
      <c r="R200" s="4"/>
      <c r="S200" s="4"/>
    </row>
    <row r="201" spans="1:19" ht="13.5" thickBot="1">
      <c r="A201" s="1210"/>
      <c r="B201" s="1211"/>
      <c r="C201" s="1211"/>
      <c r="D201" s="1211"/>
      <c r="E201" s="1211"/>
      <c r="F201" s="1211"/>
      <c r="G201" s="1211"/>
      <c r="H201" s="1211"/>
      <c r="I201" s="1211"/>
      <c r="J201" s="1211"/>
      <c r="K201" s="1211"/>
      <c r="L201" s="1211"/>
      <c r="M201" s="1211"/>
      <c r="N201" s="1211"/>
      <c r="O201" s="1211"/>
      <c r="P201" s="1211"/>
      <c r="Q201" s="1211"/>
      <c r="R201" s="1211"/>
      <c r="S201" s="1212"/>
    </row>
    <row r="202" spans="1:19" ht="24" customHeight="1">
      <c r="A202" s="1188" t="s">
        <v>505</v>
      </c>
      <c r="B202" s="1208"/>
      <c r="C202" s="1208"/>
      <c r="D202" s="1208"/>
      <c r="E202" s="1208"/>
      <c r="F202" s="1208"/>
      <c r="G202" s="1208"/>
      <c r="H202" s="1208"/>
      <c r="I202" s="1208"/>
      <c r="J202" s="1208"/>
      <c r="K202" s="1208"/>
      <c r="L202" s="1208"/>
      <c r="M202" s="1208"/>
      <c r="N202" s="1208"/>
      <c r="O202" s="1208"/>
      <c r="P202" s="1208"/>
      <c r="Q202" s="1208"/>
      <c r="R202" s="1208"/>
      <c r="S202" s="1209"/>
    </row>
    <row r="203" spans="1:19" ht="16.5" customHeight="1">
      <c r="A203" s="1228" t="s">
        <v>3654</v>
      </c>
      <c r="B203" s="1125"/>
      <c r="C203" s="1125"/>
      <c r="D203" s="1125"/>
      <c r="E203" s="1125"/>
      <c r="F203" s="1125"/>
      <c r="G203" s="1125"/>
      <c r="H203" s="1125"/>
      <c r="I203" s="1125"/>
      <c r="J203" s="1125"/>
      <c r="K203" s="1125"/>
      <c r="L203" s="1125"/>
      <c r="M203" s="1125"/>
      <c r="N203" s="1125"/>
      <c r="O203" s="1125"/>
      <c r="P203" s="1125"/>
      <c r="Q203" s="1125"/>
      <c r="R203" s="1125"/>
      <c r="S203" s="1229"/>
    </row>
    <row r="204" spans="1:19">
      <c r="A204" s="1191" t="s">
        <v>506</v>
      </c>
      <c r="B204" s="977"/>
      <c r="C204" s="977"/>
      <c r="D204" s="977"/>
      <c r="E204" s="977"/>
      <c r="F204" s="977"/>
      <c r="G204" s="977"/>
      <c r="H204" s="977"/>
      <c r="I204" s="977"/>
      <c r="J204" s="977"/>
      <c r="K204" s="977"/>
      <c r="L204" s="977"/>
      <c r="M204" s="977"/>
      <c r="N204" s="977"/>
      <c r="O204" s="977"/>
      <c r="P204" s="977"/>
      <c r="Q204" s="977"/>
      <c r="R204" s="977"/>
      <c r="S204" s="1192"/>
    </row>
    <row r="205" spans="1:19">
      <c r="A205" s="1191" t="s">
        <v>507</v>
      </c>
      <c r="B205" s="977"/>
      <c r="C205" s="977"/>
      <c r="D205" s="977"/>
      <c r="E205" s="977"/>
      <c r="F205" s="977"/>
      <c r="G205" s="977"/>
      <c r="H205" s="977"/>
      <c r="I205" s="977"/>
      <c r="J205" s="977"/>
      <c r="K205" s="977"/>
      <c r="L205" s="977"/>
      <c r="M205" s="977"/>
      <c r="N205" s="977"/>
      <c r="O205" s="977"/>
      <c r="P205" s="977"/>
      <c r="Q205" s="977"/>
      <c r="R205" s="977"/>
      <c r="S205" s="1192"/>
    </row>
    <row r="206" spans="1:19">
      <c r="A206" s="1191" t="s">
        <v>508</v>
      </c>
      <c r="B206" s="977"/>
      <c r="C206" s="977"/>
      <c r="D206" s="977"/>
      <c r="E206" s="977"/>
      <c r="F206" s="977"/>
      <c r="G206" s="977"/>
      <c r="H206" s="977"/>
      <c r="I206" s="977"/>
      <c r="J206" s="977"/>
      <c r="K206" s="977"/>
      <c r="L206" s="977"/>
      <c r="M206" s="977"/>
      <c r="N206" s="977"/>
      <c r="O206" s="977"/>
      <c r="P206" s="977"/>
      <c r="Q206" s="977"/>
      <c r="R206" s="977"/>
      <c r="S206" s="1192"/>
    </row>
    <row r="207" spans="1:19">
      <c r="A207" s="1191" t="s">
        <v>509</v>
      </c>
      <c r="B207" s="977"/>
      <c r="C207" s="977"/>
      <c r="D207" s="977"/>
      <c r="E207" s="977"/>
      <c r="F207" s="977"/>
      <c r="G207" s="977"/>
      <c r="H207" s="977"/>
      <c r="I207" s="977"/>
      <c r="J207" s="977"/>
      <c r="K207" s="977"/>
      <c r="L207" s="977"/>
      <c r="M207" s="977"/>
      <c r="N207" s="977"/>
      <c r="O207" s="977"/>
      <c r="P207" s="977"/>
      <c r="Q207" s="977"/>
      <c r="R207" s="977"/>
      <c r="S207" s="1192"/>
    </row>
    <row r="208" spans="1:19">
      <c r="A208" s="1191" t="s">
        <v>510</v>
      </c>
      <c r="B208" s="977"/>
      <c r="C208" s="977"/>
      <c r="D208" s="977"/>
      <c r="E208" s="977"/>
      <c r="F208" s="977"/>
      <c r="G208" s="977"/>
      <c r="H208" s="977"/>
      <c r="I208" s="977"/>
      <c r="J208" s="977"/>
      <c r="K208" s="977"/>
      <c r="L208" s="977"/>
      <c r="M208" s="977"/>
      <c r="N208" s="977"/>
      <c r="O208" s="977"/>
      <c r="P208" s="977"/>
      <c r="Q208" s="977"/>
      <c r="R208" s="977"/>
      <c r="S208" s="1192"/>
    </row>
    <row r="209" spans="1:19">
      <c r="A209" s="1191" t="s">
        <v>511</v>
      </c>
      <c r="B209" s="977"/>
      <c r="C209" s="977"/>
      <c r="D209" s="977"/>
      <c r="E209" s="977"/>
      <c r="F209" s="977"/>
      <c r="G209" s="977"/>
      <c r="H209" s="977"/>
      <c r="I209" s="977"/>
      <c r="J209" s="977"/>
      <c r="K209" s="977"/>
      <c r="L209" s="977"/>
      <c r="M209" s="977"/>
      <c r="N209" s="977"/>
      <c r="O209" s="977"/>
      <c r="P209" s="977"/>
      <c r="Q209" s="977"/>
      <c r="R209" s="977"/>
      <c r="S209" s="1192"/>
    </row>
    <row r="210" spans="1:19">
      <c r="A210" s="1191" t="s">
        <v>512</v>
      </c>
      <c r="B210" s="977"/>
      <c r="C210" s="977"/>
      <c r="D210" s="977"/>
      <c r="E210" s="977"/>
      <c r="F210" s="977"/>
      <c r="G210" s="977"/>
      <c r="H210" s="977"/>
      <c r="I210" s="977"/>
      <c r="J210" s="977"/>
      <c r="K210" s="977"/>
      <c r="L210" s="977"/>
      <c r="M210" s="977"/>
      <c r="N210" s="977"/>
      <c r="O210" s="977"/>
      <c r="P210" s="977"/>
      <c r="Q210" s="977"/>
      <c r="R210" s="977"/>
      <c r="S210" s="1192"/>
    </row>
    <row r="211" spans="1:19">
      <c r="A211" s="1193" t="s">
        <v>513</v>
      </c>
      <c r="B211" s="983"/>
      <c r="C211" s="983"/>
      <c r="D211" s="983"/>
      <c r="E211" s="983"/>
      <c r="F211" s="983"/>
      <c r="G211" s="983"/>
      <c r="H211" s="983"/>
      <c r="I211" s="983"/>
      <c r="J211" s="983"/>
      <c r="K211" s="983"/>
      <c r="L211" s="983"/>
      <c r="M211" s="983"/>
      <c r="N211" s="983"/>
      <c r="O211" s="983"/>
      <c r="P211" s="983"/>
      <c r="Q211" s="983"/>
      <c r="R211" s="983"/>
      <c r="S211" s="1194"/>
    </row>
    <row r="212" spans="1:19" ht="30.75" customHeight="1">
      <c r="A212" s="1195" t="s">
        <v>41</v>
      </c>
      <c r="B212" s="985"/>
      <c r="C212" s="985"/>
      <c r="D212" s="985" t="s">
        <v>42</v>
      </c>
      <c r="E212" s="985"/>
      <c r="F212" s="985" t="s">
        <v>43</v>
      </c>
      <c r="G212" s="985"/>
      <c r="H212" s="985"/>
      <c r="I212" s="985" t="s">
        <v>44</v>
      </c>
      <c r="J212" s="985"/>
      <c r="K212" s="986" t="s">
        <v>45</v>
      </c>
      <c r="L212" s="987"/>
      <c r="M212" s="987"/>
      <c r="N212" s="988"/>
      <c r="O212" s="989" t="s">
        <v>46</v>
      </c>
      <c r="P212" s="989"/>
      <c r="Q212" s="990"/>
      <c r="R212" s="985" t="s">
        <v>47</v>
      </c>
      <c r="S212" s="1196"/>
    </row>
    <row r="213" spans="1:19" ht="27" customHeight="1">
      <c r="A213" s="1202" t="s">
        <v>48</v>
      </c>
      <c r="B213" s="991" t="s">
        <v>49</v>
      </c>
      <c r="C213" s="1002" t="s">
        <v>50</v>
      </c>
      <c r="D213" s="991" t="s">
        <v>51</v>
      </c>
      <c r="E213" s="991" t="s">
        <v>52</v>
      </c>
      <c r="F213" s="986" t="s">
        <v>53</v>
      </c>
      <c r="G213" s="992"/>
      <c r="H213" s="993"/>
      <c r="I213" s="991" t="s">
        <v>54</v>
      </c>
      <c r="J213" s="991" t="s">
        <v>55</v>
      </c>
      <c r="K213" s="986" t="s">
        <v>56</v>
      </c>
      <c r="L213" s="993"/>
      <c r="M213" s="986" t="s">
        <v>57</v>
      </c>
      <c r="N213" s="993"/>
      <c r="O213" s="991" t="s">
        <v>58</v>
      </c>
      <c r="P213" s="991" t="s">
        <v>59</v>
      </c>
      <c r="Q213" s="991" t="s">
        <v>60</v>
      </c>
      <c r="R213" s="991" t="s">
        <v>61</v>
      </c>
      <c r="S213" s="1201" t="s">
        <v>62</v>
      </c>
    </row>
    <row r="214" spans="1:19" ht="60.75" customHeight="1">
      <c r="A214" s="1195"/>
      <c r="B214" s="985"/>
      <c r="C214" s="1003"/>
      <c r="D214" s="985"/>
      <c r="E214" s="985"/>
      <c r="F214" s="40" t="s">
        <v>63</v>
      </c>
      <c r="G214" s="40" t="s">
        <v>64</v>
      </c>
      <c r="H214" s="40" t="s">
        <v>65</v>
      </c>
      <c r="I214" s="985"/>
      <c r="J214" s="985"/>
      <c r="K214" s="45" t="s">
        <v>66</v>
      </c>
      <c r="L214" s="45" t="s">
        <v>67</v>
      </c>
      <c r="M214" s="45" t="s">
        <v>68</v>
      </c>
      <c r="N214" s="45" t="s">
        <v>67</v>
      </c>
      <c r="O214" s="985"/>
      <c r="P214" s="985"/>
      <c r="Q214" s="985"/>
      <c r="R214" s="985"/>
      <c r="S214" s="1196"/>
    </row>
    <row r="215" spans="1:19">
      <c r="A215" s="1197" t="s">
        <v>69</v>
      </c>
      <c r="B215" s="994"/>
      <c r="C215" s="994"/>
      <c r="D215" s="994"/>
      <c r="E215" s="994"/>
      <c r="F215" s="994"/>
      <c r="G215" s="994"/>
      <c r="H215" s="994"/>
      <c r="I215" s="994"/>
      <c r="J215" s="994"/>
      <c r="K215" s="994"/>
      <c r="L215" s="994"/>
      <c r="M215" s="994"/>
      <c r="N215" s="994"/>
      <c r="O215" s="994"/>
      <c r="P215" s="994"/>
      <c r="Q215" s="994"/>
      <c r="R215" s="994"/>
      <c r="S215" s="1198"/>
    </row>
    <row r="216" spans="1:19" s="4" customFormat="1" ht="11.25" customHeight="1">
      <c r="A216" s="70">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71">
        <v>0</v>
      </c>
    </row>
    <row r="217" spans="1:19">
      <c r="A217" s="1197" t="s">
        <v>70</v>
      </c>
      <c r="B217" s="994"/>
      <c r="C217" s="994"/>
      <c r="D217" s="994"/>
      <c r="E217" s="994"/>
      <c r="F217" s="994"/>
      <c r="G217" s="994"/>
      <c r="H217" s="994"/>
      <c r="I217" s="994"/>
      <c r="J217" s="994"/>
      <c r="K217" s="994"/>
      <c r="L217" s="994"/>
      <c r="M217" s="994"/>
      <c r="N217" s="994"/>
      <c r="O217" s="994"/>
      <c r="P217" s="994"/>
      <c r="Q217" s="994"/>
      <c r="R217" s="994"/>
      <c r="S217" s="1198"/>
    </row>
    <row r="218" spans="1:19" s="4" customFormat="1" ht="11.25" customHeight="1">
      <c r="A218" s="70">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71">
        <v>0</v>
      </c>
    </row>
    <row r="219" spans="1:19">
      <c r="A219" s="1197" t="s">
        <v>71</v>
      </c>
      <c r="B219" s="994"/>
      <c r="C219" s="994"/>
      <c r="D219" s="994"/>
      <c r="E219" s="994"/>
      <c r="F219" s="994"/>
      <c r="G219" s="994"/>
      <c r="H219" s="994"/>
      <c r="I219" s="994"/>
      <c r="J219" s="994"/>
      <c r="K219" s="994"/>
      <c r="L219" s="994"/>
      <c r="M219" s="994"/>
      <c r="N219" s="994"/>
      <c r="O219" s="994"/>
      <c r="P219" s="994"/>
      <c r="Q219" s="994"/>
      <c r="R219" s="994"/>
      <c r="S219" s="1198"/>
    </row>
    <row r="220" spans="1:19" s="4" customFormat="1" ht="11.25" customHeight="1">
      <c r="A220" s="70">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71">
        <v>0</v>
      </c>
    </row>
    <row r="221" spans="1:19">
      <c r="A221" s="1197" t="s">
        <v>72</v>
      </c>
      <c r="B221" s="994"/>
      <c r="C221" s="994"/>
      <c r="D221" s="994"/>
      <c r="E221" s="994"/>
      <c r="F221" s="994"/>
      <c r="G221" s="994"/>
      <c r="H221" s="994"/>
      <c r="I221" s="994"/>
      <c r="J221" s="994"/>
      <c r="K221" s="994"/>
      <c r="L221" s="994"/>
      <c r="M221" s="994"/>
      <c r="N221" s="994"/>
      <c r="O221" s="994"/>
      <c r="P221" s="994"/>
      <c r="Q221" s="994"/>
      <c r="R221" s="994"/>
      <c r="S221" s="1198"/>
    </row>
    <row r="222" spans="1:19" s="4" customFormat="1" ht="11.25" customHeight="1">
      <c r="A222" s="70">
        <v>0</v>
      </c>
      <c r="B222" s="18">
        <v>0</v>
      </c>
      <c r="C222" s="18">
        <v>0</v>
      </c>
      <c r="D222" s="18">
        <v>0</v>
      </c>
      <c r="E222" s="18">
        <v>0</v>
      </c>
      <c r="F222" s="18">
        <v>0</v>
      </c>
      <c r="G222" s="18">
        <v>0</v>
      </c>
      <c r="H222" s="18">
        <v>0</v>
      </c>
      <c r="I222" s="18">
        <v>0</v>
      </c>
      <c r="J222" s="18">
        <v>0</v>
      </c>
      <c r="K222" s="18">
        <v>0</v>
      </c>
      <c r="L222" s="18">
        <v>0</v>
      </c>
      <c r="M222" s="18">
        <v>0</v>
      </c>
      <c r="N222" s="18">
        <v>0</v>
      </c>
      <c r="O222" s="18">
        <v>0</v>
      </c>
      <c r="P222" s="18">
        <v>0</v>
      </c>
      <c r="Q222" s="18">
        <v>0</v>
      </c>
      <c r="R222" s="18">
        <v>0</v>
      </c>
      <c r="S222" s="71">
        <v>0</v>
      </c>
    </row>
    <row r="223" spans="1:19">
      <c r="A223" s="1199" t="s">
        <v>73</v>
      </c>
      <c r="B223" s="995"/>
      <c r="C223" s="995"/>
      <c r="D223" s="995"/>
      <c r="E223" s="995"/>
      <c r="F223" s="995"/>
      <c r="G223" s="995"/>
      <c r="H223" s="995"/>
      <c r="I223" s="995"/>
      <c r="J223" s="995"/>
      <c r="K223" s="995"/>
      <c r="L223" s="995"/>
      <c r="M223" s="995"/>
      <c r="N223" s="995"/>
      <c r="O223" s="995"/>
      <c r="P223" s="995"/>
      <c r="Q223" s="995"/>
      <c r="R223" s="995"/>
      <c r="S223" s="1200"/>
    </row>
    <row r="224" spans="1:19" s="4" customFormat="1" ht="11.25" customHeight="1">
      <c r="A224" s="70">
        <v>0</v>
      </c>
      <c r="B224" s="18">
        <v>0</v>
      </c>
      <c r="C224" s="18">
        <v>0</v>
      </c>
      <c r="D224" s="18">
        <v>0</v>
      </c>
      <c r="E224" s="18">
        <v>0</v>
      </c>
      <c r="F224" s="18">
        <v>0</v>
      </c>
      <c r="G224" s="18">
        <v>0</v>
      </c>
      <c r="H224" s="18">
        <v>0</v>
      </c>
      <c r="I224" s="18">
        <v>0</v>
      </c>
      <c r="J224" s="18">
        <v>0</v>
      </c>
      <c r="K224" s="18">
        <v>0</v>
      </c>
      <c r="L224" s="18">
        <v>0</v>
      </c>
      <c r="M224" s="18">
        <v>0</v>
      </c>
      <c r="N224" s="18">
        <v>0</v>
      </c>
      <c r="O224" s="18">
        <v>0</v>
      </c>
      <c r="P224" s="18">
        <v>0</v>
      </c>
      <c r="Q224" s="18">
        <v>0</v>
      </c>
      <c r="R224" s="18">
        <v>0</v>
      </c>
      <c r="S224" s="71">
        <v>0</v>
      </c>
    </row>
    <row r="225" spans="1:19">
      <c r="A225" s="1197" t="s">
        <v>74</v>
      </c>
      <c r="B225" s="994"/>
      <c r="C225" s="994"/>
      <c r="D225" s="994"/>
      <c r="E225" s="994"/>
      <c r="F225" s="994"/>
      <c r="G225" s="994"/>
      <c r="H225" s="994"/>
      <c r="I225" s="994"/>
      <c r="J225" s="994"/>
      <c r="K225" s="994"/>
      <c r="L225" s="994"/>
      <c r="M225" s="994"/>
      <c r="N225" s="994"/>
      <c r="O225" s="994"/>
      <c r="P225" s="994"/>
      <c r="Q225" s="994"/>
      <c r="R225" s="994"/>
      <c r="S225" s="1198"/>
    </row>
    <row r="226" spans="1:19" s="4" customFormat="1">
      <c r="A226" s="70">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71">
        <v>0</v>
      </c>
    </row>
    <row r="227" spans="1:19">
      <c r="A227" s="1197" t="s">
        <v>75</v>
      </c>
      <c r="B227" s="994"/>
      <c r="C227" s="994"/>
      <c r="D227" s="994"/>
      <c r="E227" s="994"/>
      <c r="F227" s="994"/>
      <c r="G227" s="994"/>
      <c r="H227" s="994"/>
      <c r="I227" s="994"/>
      <c r="J227" s="994"/>
      <c r="K227" s="994"/>
      <c r="L227" s="994"/>
      <c r="M227" s="994"/>
      <c r="N227" s="994"/>
      <c r="O227" s="994"/>
      <c r="P227" s="994"/>
      <c r="Q227" s="994"/>
      <c r="R227" s="994"/>
      <c r="S227" s="1198"/>
    </row>
    <row r="228" spans="1:19" s="4" customFormat="1">
      <c r="A228" s="70">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71">
        <v>0</v>
      </c>
    </row>
    <row r="229" spans="1:19">
      <c r="A229" s="1197" t="s">
        <v>76</v>
      </c>
      <c r="B229" s="994"/>
      <c r="C229" s="994"/>
      <c r="D229" s="994"/>
      <c r="E229" s="994"/>
      <c r="F229" s="994"/>
      <c r="G229" s="994"/>
      <c r="H229" s="994"/>
      <c r="I229" s="994"/>
      <c r="J229" s="994"/>
      <c r="K229" s="994"/>
      <c r="L229" s="994"/>
      <c r="M229" s="994"/>
      <c r="N229" s="994"/>
      <c r="O229" s="994"/>
      <c r="P229" s="994"/>
      <c r="Q229" s="994"/>
      <c r="R229" s="994"/>
      <c r="S229" s="1198"/>
    </row>
    <row r="230" spans="1:19" s="4" customFormat="1">
      <c r="A230" s="70">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71">
        <v>0</v>
      </c>
    </row>
    <row r="231" spans="1:19">
      <c r="A231" s="1197" t="s">
        <v>77</v>
      </c>
      <c r="B231" s="994"/>
      <c r="C231" s="994"/>
      <c r="D231" s="994"/>
      <c r="E231" s="994"/>
      <c r="F231" s="994"/>
      <c r="G231" s="994"/>
      <c r="H231" s="994"/>
      <c r="I231" s="994"/>
      <c r="J231" s="994"/>
      <c r="K231" s="994"/>
      <c r="L231" s="994"/>
      <c r="M231" s="994"/>
      <c r="N231" s="994"/>
      <c r="O231" s="994"/>
      <c r="P231" s="994"/>
      <c r="Q231" s="994"/>
      <c r="R231" s="994"/>
      <c r="S231" s="1198"/>
    </row>
    <row r="232" spans="1:19" s="4" customFormat="1">
      <c r="A232" s="70">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71">
        <v>0</v>
      </c>
    </row>
    <row r="233" spans="1:19">
      <c r="A233" s="1197" t="s">
        <v>78</v>
      </c>
      <c r="B233" s="994"/>
      <c r="C233" s="994"/>
      <c r="D233" s="994"/>
      <c r="E233" s="994"/>
      <c r="F233" s="994"/>
      <c r="G233" s="994"/>
      <c r="H233" s="994"/>
      <c r="I233" s="994"/>
      <c r="J233" s="994"/>
      <c r="K233" s="994"/>
      <c r="L233" s="994"/>
      <c r="M233" s="994"/>
      <c r="N233" s="994"/>
      <c r="O233" s="994"/>
      <c r="P233" s="994"/>
      <c r="Q233" s="994"/>
      <c r="R233" s="994"/>
      <c r="S233" s="1198"/>
    </row>
    <row r="234" spans="1:19" s="4" customFormat="1">
      <c r="A234" s="70">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71">
        <v>0</v>
      </c>
    </row>
    <row r="235" spans="1:19">
      <c r="A235" s="1197" t="s">
        <v>79</v>
      </c>
      <c r="B235" s="994"/>
      <c r="C235" s="994"/>
      <c r="D235" s="994"/>
      <c r="E235" s="994"/>
      <c r="F235" s="994"/>
      <c r="G235" s="994"/>
      <c r="H235" s="994"/>
      <c r="I235" s="994"/>
      <c r="J235" s="994"/>
      <c r="K235" s="994"/>
      <c r="L235" s="994"/>
      <c r="M235" s="994"/>
      <c r="N235" s="994"/>
      <c r="O235" s="994"/>
      <c r="P235" s="994"/>
      <c r="Q235" s="994"/>
      <c r="R235" s="994"/>
      <c r="S235" s="1198"/>
    </row>
    <row r="236" spans="1:19" s="4" customFormat="1">
      <c r="A236" s="70">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71">
        <v>0</v>
      </c>
    </row>
    <row r="237" spans="1:19">
      <c r="A237" s="1197" t="s">
        <v>80</v>
      </c>
      <c r="B237" s="994"/>
      <c r="C237" s="994"/>
      <c r="D237" s="994"/>
      <c r="E237" s="994"/>
      <c r="F237" s="994"/>
      <c r="G237" s="994"/>
      <c r="H237" s="994"/>
      <c r="I237" s="994"/>
      <c r="J237" s="994"/>
      <c r="K237" s="994"/>
      <c r="L237" s="994"/>
      <c r="M237" s="994"/>
      <c r="N237" s="994"/>
      <c r="O237" s="994"/>
      <c r="P237" s="994"/>
      <c r="Q237" s="994"/>
      <c r="R237" s="994"/>
      <c r="S237" s="1198"/>
    </row>
    <row r="238" spans="1:19" s="4" customFormat="1">
      <c r="A238" s="18"/>
      <c r="B238" s="18"/>
      <c r="C238" s="18"/>
      <c r="D238" s="18"/>
      <c r="E238" s="18"/>
      <c r="F238" s="18"/>
      <c r="G238" s="18"/>
      <c r="H238" s="18"/>
      <c r="I238" s="18"/>
      <c r="J238" s="18"/>
      <c r="K238" s="18"/>
      <c r="L238" s="18"/>
      <c r="M238" s="18"/>
      <c r="N238" s="18"/>
      <c r="O238" s="18"/>
      <c r="P238" s="18"/>
      <c r="Q238" s="18"/>
      <c r="R238" s="18"/>
      <c r="S238" s="18"/>
    </row>
    <row r="239" spans="1:19">
      <c r="A239" s="1217" t="s">
        <v>3666</v>
      </c>
      <c r="B239" s="1113"/>
      <c r="C239" s="1113"/>
      <c r="D239" s="1113"/>
      <c r="E239" s="1113"/>
      <c r="F239" s="1113"/>
      <c r="G239" s="1113"/>
      <c r="H239" s="1113"/>
      <c r="I239" s="1113"/>
      <c r="J239" s="1113"/>
      <c r="K239" s="1113"/>
      <c r="L239" s="1113"/>
      <c r="M239" s="1113"/>
      <c r="N239" s="1113"/>
      <c r="O239" s="1113"/>
      <c r="P239" s="1113"/>
      <c r="Q239" s="1113"/>
      <c r="R239" s="1113"/>
      <c r="S239" s="1218"/>
    </row>
    <row r="240" spans="1:19" s="12" customFormat="1">
      <c r="A240" s="75">
        <f>SUM(A238,A236,A234,A232,A230,A228,A226,A224,A222,A220,A218,A216)</f>
        <v>0</v>
      </c>
      <c r="B240" s="203">
        <v>0</v>
      </c>
      <c r="C240" s="203">
        <f t="shared" ref="C240:S240" si="5">SUM(C238,C236,C234,C232,C230,C228,C226,C224,C222,C220,C218,C216)</f>
        <v>0</v>
      </c>
      <c r="D240" s="203">
        <f t="shared" si="5"/>
        <v>0</v>
      </c>
      <c r="E240" s="203">
        <f t="shared" si="5"/>
        <v>0</v>
      </c>
      <c r="F240" s="203">
        <f t="shared" si="5"/>
        <v>0</v>
      </c>
      <c r="G240" s="203">
        <f t="shared" si="5"/>
        <v>0</v>
      </c>
      <c r="H240" s="203">
        <f t="shared" si="5"/>
        <v>0</v>
      </c>
      <c r="I240" s="203">
        <f t="shared" si="5"/>
        <v>0</v>
      </c>
      <c r="J240" s="203">
        <f t="shared" si="5"/>
        <v>0</v>
      </c>
      <c r="K240" s="203">
        <f t="shared" si="5"/>
        <v>0</v>
      </c>
      <c r="L240" s="203">
        <f t="shared" si="5"/>
        <v>0</v>
      </c>
      <c r="M240" s="203">
        <f t="shared" si="5"/>
        <v>0</v>
      </c>
      <c r="N240" s="203">
        <f t="shared" si="5"/>
        <v>0</v>
      </c>
      <c r="O240" s="203">
        <f t="shared" si="5"/>
        <v>0</v>
      </c>
      <c r="P240" s="203">
        <f t="shared" si="5"/>
        <v>0</v>
      </c>
      <c r="Q240" s="203">
        <f t="shared" si="5"/>
        <v>0</v>
      </c>
      <c r="R240" s="203">
        <f t="shared" si="5"/>
        <v>0</v>
      </c>
      <c r="S240" s="203">
        <f t="shared" si="5"/>
        <v>0</v>
      </c>
    </row>
    <row r="242" spans="1:19" ht="24.75" customHeight="1">
      <c r="A242" s="1004" t="s">
        <v>3016</v>
      </c>
      <c r="B242" s="1005"/>
      <c r="C242" s="1005"/>
      <c r="D242" s="1005"/>
      <c r="E242" s="1005"/>
      <c r="F242" s="1005"/>
      <c r="G242" s="1005"/>
      <c r="H242" s="1005"/>
      <c r="I242" s="1005"/>
      <c r="J242" s="1005"/>
      <c r="K242" s="1005"/>
      <c r="L242" s="1005"/>
      <c r="M242" s="1005"/>
      <c r="N242" s="1005"/>
      <c r="O242" s="1005"/>
      <c r="P242" s="1005"/>
      <c r="Q242" s="1005"/>
      <c r="R242" s="1005"/>
      <c r="S242" s="1006"/>
    </row>
    <row r="243" spans="1:19" ht="12.75" customHeight="1">
      <c r="A243" s="976" t="s">
        <v>3667</v>
      </c>
      <c r="B243" s="977"/>
      <c r="C243" s="977"/>
      <c r="D243" s="977"/>
      <c r="E243" s="977"/>
      <c r="F243" s="977"/>
      <c r="G243" s="977"/>
      <c r="H243" s="977"/>
      <c r="I243" s="977"/>
      <c r="J243" s="977"/>
      <c r="K243" s="977"/>
      <c r="L243" s="977"/>
      <c r="M243" s="977"/>
      <c r="N243" s="977"/>
      <c r="O243" s="977"/>
      <c r="P243" s="977"/>
      <c r="Q243" s="977"/>
      <c r="R243" s="977"/>
      <c r="S243" s="978"/>
    </row>
    <row r="244" spans="1:19">
      <c r="A244" s="976" t="s">
        <v>81</v>
      </c>
      <c r="B244" s="977"/>
      <c r="C244" s="977"/>
      <c r="D244" s="977"/>
      <c r="E244" s="977"/>
      <c r="F244" s="977"/>
      <c r="G244" s="977"/>
      <c r="H244" s="977"/>
      <c r="I244" s="977"/>
      <c r="J244" s="977"/>
      <c r="K244" s="977"/>
      <c r="L244" s="977"/>
      <c r="M244" s="977"/>
      <c r="N244" s="977"/>
      <c r="O244" s="977"/>
      <c r="P244" s="977"/>
      <c r="Q244" s="977"/>
      <c r="R244" s="977"/>
      <c r="S244" s="978"/>
    </row>
    <row r="245" spans="1:19">
      <c r="A245" s="976" t="s">
        <v>3009</v>
      </c>
      <c r="B245" s="977"/>
      <c r="C245" s="977"/>
      <c r="D245" s="977"/>
      <c r="E245" s="977"/>
      <c r="F245" s="977"/>
      <c r="G245" s="977"/>
      <c r="H245" s="977"/>
      <c r="I245" s="977"/>
      <c r="J245" s="977"/>
      <c r="K245" s="977"/>
      <c r="L245" s="977"/>
      <c r="M245" s="977"/>
      <c r="N245" s="977"/>
      <c r="O245" s="977"/>
      <c r="P245" s="977"/>
      <c r="Q245" s="977"/>
      <c r="R245" s="977"/>
      <c r="S245" s="978"/>
    </row>
    <row r="246" spans="1:19">
      <c r="A246" s="976" t="s">
        <v>3010</v>
      </c>
      <c r="B246" s="977"/>
      <c r="C246" s="977"/>
      <c r="D246" s="977"/>
      <c r="E246" s="977"/>
      <c r="F246" s="977"/>
      <c r="G246" s="977"/>
      <c r="H246" s="977"/>
      <c r="I246" s="977"/>
      <c r="J246" s="977"/>
      <c r="K246" s="977"/>
      <c r="L246" s="977"/>
      <c r="M246" s="977"/>
      <c r="N246" s="977"/>
      <c r="O246" s="977"/>
      <c r="P246" s="977"/>
      <c r="Q246" s="977"/>
      <c r="R246" s="977"/>
      <c r="S246" s="978"/>
    </row>
    <row r="247" spans="1:19">
      <c r="A247" s="976" t="s">
        <v>3011</v>
      </c>
      <c r="B247" s="977"/>
      <c r="C247" s="977"/>
      <c r="D247" s="977"/>
      <c r="E247" s="977"/>
      <c r="F247" s="977"/>
      <c r="G247" s="977"/>
      <c r="H247" s="977"/>
      <c r="I247" s="977"/>
      <c r="J247" s="977"/>
      <c r="K247" s="977"/>
      <c r="L247" s="977"/>
      <c r="M247" s="977"/>
      <c r="N247" s="977"/>
      <c r="O247" s="977"/>
      <c r="P247" s="977"/>
      <c r="Q247" s="977"/>
      <c r="R247" s="977"/>
      <c r="S247" s="978"/>
    </row>
    <row r="248" spans="1:19">
      <c r="A248" s="976" t="s">
        <v>3012</v>
      </c>
      <c r="B248" s="977"/>
      <c r="C248" s="977"/>
      <c r="D248" s="977"/>
      <c r="E248" s="977"/>
      <c r="F248" s="977"/>
      <c r="G248" s="977"/>
      <c r="H248" s="977"/>
      <c r="I248" s="977"/>
      <c r="J248" s="977"/>
      <c r="K248" s="977"/>
      <c r="L248" s="977"/>
      <c r="M248" s="977"/>
      <c r="N248" s="977"/>
      <c r="O248" s="977"/>
      <c r="P248" s="977"/>
      <c r="Q248" s="977"/>
      <c r="R248" s="977"/>
      <c r="S248" s="978"/>
    </row>
    <row r="249" spans="1:19">
      <c r="A249" s="976" t="s">
        <v>3013</v>
      </c>
      <c r="B249" s="977"/>
      <c r="C249" s="977"/>
      <c r="D249" s="977"/>
      <c r="E249" s="977"/>
      <c r="F249" s="977"/>
      <c r="G249" s="977"/>
      <c r="H249" s="977"/>
      <c r="I249" s="977"/>
      <c r="J249" s="977"/>
      <c r="K249" s="977"/>
      <c r="L249" s="977"/>
      <c r="M249" s="977"/>
      <c r="N249" s="977"/>
      <c r="O249" s="977"/>
      <c r="P249" s="977"/>
      <c r="Q249" s="977"/>
      <c r="R249" s="977"/>
      <c r="S249" s="978"/>
    </row>
    <row r="250" spans="1:19">
      <c r="A250" s="976" t="s">
        <v>3014</v>
      </c>
      <c r="B250" s="977"/>
      <c r="C250" s="977"/>
      <c r="D250" s="977"/>
      <c r="E250" s="977"/>
      <c r="F250" s="977"/>
      <c r="G250" s="977"/>
      <c r="H250" s="977"/>
      <c r="I250" s="977"/>
      <c r="J250" s="977"/>
      <c r="K250" s="977"/>
      <c r="L250" s="977"/>
      <c r="M250" s="977"/>
      <c r="N250" s="977"/>
      <c r="O250" s="977"/>
      <c r="P250" s="977"/>
      <c r="Q250" s="977"/>
      <c r="R250" s="977"/>
      <c r="S250" s="978"/>
    </row>
    <row r="251" spans="1:19">
      <c r="A251" s="982" t="s">
        <v>3015</v>
      </c>
      <c r="B251" s="983"/>
      <c r="C251" s="983"/>
      <c r="D251" s="983"/>
      <c r="E251" s="983"/>
      <c r="F251" s="983"/>
      <c r="G251" s="983"/>
      <c r="H251" s="983"/>
      <c r="I251" s="983"/>
      <c r="J251" s="983"/>
      <c r="K251" s="983"/>
      <c r="L251" s="983"/>
      <c r="M251" s="983"/>
      <c r="N251" s="983"/>
      <c r="O251" s="983"/>
      <c r="P251" s="983"/>
      <c r="Q251" s="983"/>
      <c r="R251" s="983"/>
      <c r="S251" s="984"/>
    </row>
    <row r="252" spans="1:19" ht="28.5" customHeight="1">
      <c r="A252" s="985" t="s">
        <v>41</v>
      </c>
      <c r="B252" s="985"/>
      <c r="C252" s="985"/>
      <c r="D252" s="985" t="s">
        <v>42</v>
      </c>
      <c r="E252" s="985"/>
      <c r="F252" s="985" t="s">
        <v>43</v>
      </c>
      <c r="G252" s="985"/>
      <c r="H252" s="985"/>
      <c r="I252" s="985" t="s">
        <v>44</v>
      </c>
      <c r="J252" s="985"/>
      <c r="K252" s="986" t="s">
        <v>45</v>
      </c>
      <c r="L252" s="1219"/>
      <c r="M252" s="1219"/>
      <c r="N252" s="1220"/>
      <c r="O252" s="989" t="s">
        <v>46</v>
      </c>
      <c r="P252" s="989"/>
      <c r="Q252" s="990"/>
      <c r="R252" s="985" t="s">
        <v>47</v>
      </c>
      <c r="S252" s="985"/>
    </row>
    <row r="253" spans="1:19" ht="26.25" customHeight="1">
      <c r="A253" s="991" t="s">
        <v>48</v>
      </c>
      <c r="B253" s="991" t="s">
        <v>49</v>
      </c>
      <c r="C253" s="1002" t="s">
        <v>50</v>
      </c>
      <c r="D253" s="991" t="s">
        <v>51</v>
      </c>
      <c r="E253" s="991" t="s">
        <v>52</v>
      </c>
      <c r="F253" s="986" t="s">
        <v>53</v>
      </c>
      <c r="G253" s="992"/>
      <c r="H253" s="993"/>
      <c r="I253" s="991" t="s">
        <v>54</v>
      </c>
      <c r="J253" s="991" t="s">
        <v>55</v>
      </c>
      <c r="K253" s="986" t="s">
        <v>56</v>
      </c>
      <c r="L253" s="993"/>
      <c r="M253" s="986" t="s">
        <v>57</v>
      </c>
      <c r="N253" s="993"/>
      <c r="O253" s="991" t="s">
        <v>58</v>
      </c>
      <c r="P253" s="991" t="s">
        <v>59</v>
      </c>
      <c r="Q253" s="991" t="s">
        <v>60</v>
      </c>
      <c r="R253" s="991" t="s">
        <v>61</v>
      </c>
      <c r="S253" s="991" t="s">
        <v>62</v>
      </c>
    </row>
    <row r="254" spans="1:19" ht="63.75" customHeight="1">
      <c r="A254" s="985"/>
      <c r="B254" s="985"/>
      <c r="C254" s="1003"/>
      <c r="D254" s="985"/>
      <c r="E254" s="985"/>
      <c r="F254" s="283" t="s">
        <v>63</v>
      </c>
      <c r="G254" s="283" t="s">
        <v>64</v>
      </c>
      <c r="H254" s="283" t="s">
        <v>65</v>
      </c>
      <c r="I254" s="985"/>
      <c r="J254" s="985"/>
      <c r="K254" s="285" t="s">
        <v>66</v>
      </c>
      <c r="L254" s="285" t="s">
        <v>67</v>
      </c>
      <c r="M254" s="285" t="s">
        <v>68</v>
      </c>
      <c r="N254" s="285" t="s">
        <v>67</v>
      </c>
      <c r="O254" s="985"/>
      <c r="P254" s="985"/>
      <c r="Q254" s="985"/>
      <c r="R254" s="985"/>
      <c r="S254" s="985"/>
    </row>
    <row r="255" spans="1:19">
      <c r="A255" s="994" t="s">
        <v>69</v>
      </c>
      <c r="B255" s="994"/>
      <c r="C255" s="994"/>
      <c r="D255" s="994"/>
      <c r="E255" s="994"/>
      <c r="F255" s="994"/>
      <c r="G255" s="994"/>
      <c r="H255" s="994"/>
      <c r="I255" s="994"/>
      <c r="J255" s="994"/>
      <c r="K255" s="994"/>
      <c r="L255" s="994"/>
      <c r="M255" s="994"/>
      <c r="N255" s="994"/>
      <c r="O255" s="994"/>
      <c r="P255" s="994"/>
      <c r="Q255" s="994"/>
      <c r="R255" s="994"/>
      <c r="S255" s="994"/>
    </row>
    <row r="256" spans="1:19" s="687" customFormat="1">
      <c r="A256" s="98">
        <v>0</v>
      </c>
      <c r="B256" s="98">
        <v>3</v>
      </c>
      <c r="C256" s="98">
        <v>3</v>
      </c>
      <c r="D256" s="98">
        <v>3</v>
      </c>
      <c r="E256" s="98">
        <v>0</v>
      </c>
      <c r="F256" s="98">
        <v>3</v>
      </c>
      <c r="G256" s="98">
        <v>0</v>
      </c>
      <c r="H256" s="98">
        <v>0</v>
      </c>
      <c r="I256" s="98">
        <v>3</v>
      </c>
      <c r="J256" s="98">
        <v>0</v>
      </c>
      <c r="K256" s="98">
        <v>0</v>
      </c>
      <c r="L256" s="98">
        <v>0</v>
      </c>
      <c r="M256" s="98">
        <v>0</v>
      </c>
      <c r="N256" s="98">
        <v>0</v>
      </c>
      <c r="O256" s="98">
        <v>0</v>
      </c>
      <c r="P256" s="98">
        <v>0</v>
      </c>
      <c r="Q256" s="98">
        <v>3</v>
      </c>
      <c r="R256" s="98">
        <v>0</v>
      </c>
      <c r="S256" s="98">
        <v>0</v>
      </c>
    </row>
    <row r="257" spans="1:19">
      <c r="A257" s="994" t="s">
        <v>70</v>
      </c>
      <c r="B257" s="994"/>
      <c r="C257" s="994"/>
      <c r="D257" s="994"/>
      <c r="E257" s="994"/>
      <c r="F257" s="994"/>
      <c r="G257" s="994"/>
      <c r="H257" s="994"/>
      <c r="I257" s="994"/>
      <c r="J257" s="994"/>
      <c r="K257" s="994"/>
      <c r="L257" s="994"/>
      <c r="M257" s="994"/>
      <c r="N257" s="994"/>
      <c r="O257" s="994"/>
      <c r="P257" s="994"/>
      <c r="Q257" s="994"/>
      <c r="R257" s="994"/>
      <c r="S257" s="994"/>
    </row>
    <row r="258" spans="1:19" s="4" customFormat="1">
      <c r="A258" s="538">
        <v>0</v>
      </c>
      <c r="B258" s="538">
        <v>4</v>
      </c>
      <c r="C258" s="538">
        <v>4</v>
      </c>
      <c r="D258" s="538">
        <v>4</v>
      </c>
      <c r="E258" s="538">
        <v>0</v>
      </c>
      <c r="F258" s="538">
        <v>4</v>
      </c>
      <c r="G258" s="538">
        <v>0</v>
      </c>
      <c r="H258" s="538">
        <v>0</v>
      </c>
      <c r="I258" s="538">
        <v>4</v>
      </c>
      <c r="J258" s="538">
        <v>0</v>
      </c>
      <c r="K258" s="538">
        <v>0</v>
      </c>
      <c r="L258" s="538">
        <v>0</v>
      </c>
      <c r="M258" s="538">
        <v>0</v>
      </c>
      <c r="N258" s="538">
        <v>0</v>
      </c>
      <c r="O258" s="538">
        <v>0</v>
      </c>
      <c r="P258" s="538">
        <v>0</v>
      </c>
      <c r="Q258" s="538">
        <v>4</v>
      </c>
      <c r="R258" s="538">
        <v>0</v>
      </c>
      <c r="S258" s="538">
        <v>0</v>
      </c>
    </row>
    <row r="259" spans="1:19">
      <c r="A259" s="994" t="s">
        <v>71</v>
      </c>
      <c r="B259" s="994"/>
      <c r="C259" s="994"/>
      <c r="D259" s="994"/>
      <c r="E259" s="994"/>
      <c r="F259" s="994"/>
      <c r="G259" s="994"/>
      <c r="H259" s="994"/>
      <c r="I259" s="994"/>
      <c r="J259" s="994"/>
      <c r="K259" s="994"/>
      <c r="L259" s="994"/>
      <c r="M259" s="994"/>
      <c r="N259" s="994"/>
      <c r="O259" s="994"/>
      <c r="P259" s="994"/>
      <c r="Q259" s="994"/>
      <c r="R259" s="994"/>
      <c r="S259" s="994"/>
    </row>
    <row r="260" spans="1:19" s="133" customFormat="1">
      <c r="A260" s="18">
        <v>0</v>
      </c>
      <c r="B260" s="18">
        <v>3</v>
      </c>
      <c r="C260" s="18">
        <v>3</v>
      </c>
      <c r="D260" s="18">
        <v>3</v>
      </c>
      <c r="E260" s="18">
        <v>0</v>
      </c>
      <c r="F260" s="18">
        <v>3</v>
      </c>
      <c r="G260" s="18">
        <v>0</v>
      </c>
      <c r="H260" s="18">
        <v>0</v>
      </c>
      <c r="I260" s="18">
        <v>3</v>
      </c>
      <c r="J260" s="18">
        <v>0</v>
      </c>
      <c r="K260" s="18">
        <v>0</v>
      </c>
      <c r="L260" s="18">
        <v>0</v>
      </c>
      <c r="M260" s="18">
        <v>0</v>
      </c>
      <c r="N260" s="18">
        <v>0</v>
      </c>
      <c r="O260" s="18">
        <v>0</v>
      </c>
      <c r="P260" s="18">
        <v>0</v>
      </c>
      <c r="Q260" s="18">
        <v>3</v>
      </c>
      <c r="R260" s="18">
        <v>0</v>
      </c>
      <c r="S260" s="18">
        <v>0</v>
      </c>
    </row>
    <row r="261" spans="1:19">
      <c r="A261" s="994" t="s">
        <v>72</v>
      </c>
      <c r="B261" s="994"/>
      <c r="C261" s="994"/>
      <c r="D261" s="994"/>
      <c r="E261" s="994"/>
      <c r="F261" s="994"/>
      <c r="G261" s="994"/>
      <c r="H261" s="994"/>
      <c r="I261" s="994"/>
      <c r="J261" s="994"/>
      <c r="K261" s="994"/>
      <c r="L261" s="994"/>
      <c r="M261" s="994"/>
      <c r="N261" s="994"/>
      <c r="O261" s="994"/>
      <c r="P261" s="994"/>
      <c r="Q261" s="994"/>
      <c r="R261" s="994"/>
      <c r="S261" s="994"/>
    </row>
    <row r="262" spans="1:19" s="4" customFormat="1">
      <c r="A262" s="18">
        <v>0</v>
      </c>
      <c r="B262" s="18">
        <v>87</v>
      </c>
      <c r="C262" s="18">
        <v>87</v>
      </c>
      <c r="D262" s="18">
        <v>87</v>
      </c>
      <c r="E262" s="18">
        <v>0</v>
      </c>
      <c r="F262" s="18">
        <v>87</v>
      </c>
      <c r="G262" s="18">
        <v>0</v>
      </c>
      <c r="H262" s="18">
        <v>0</v>
      </c>
      <c r="I262" s="18">
        <v>87</v>
      </c>
      <c r="J262" s="18">
        <v>0</v>
      </c>
      <c r="K262" s="18">
        <v>0</v>
      </c>
      <c r="L262" s="18">
        <v>0</v>
      </c>
      <c r="M262" s="18">
        <v>0</v>
      </c>
      <c r="N262" s="18">
        <v>0</v>
      </c>
      <c r="O262" s="18">
        <v>0</v>
      </c>
      <c r="P262" s="18">
        <v>0</v>
      </c>
      <c r="Q262" s="18">
        <v>87</v>
      </c>
      <c r="R262" s="18">
        <v>0</v>
      </c>
      <c r="S262" s="18">
        <v>0</v>
      </c>
    </row>
    <row r="263" spans="1:19">
      <c r="A263" s="995" t="s">
        <v>73</v>
      </c>
      <c r="B263" s="995"/>
      <c r="C263" s="995"/>
      <c r="D263" s="995"/>
      <c r="E263" s="995"/>
      <c r="F263" s="995"/>
      <c r="G263" s="995"/>
      <c r="H263" s="995"/>
      <c r="I263" s="995"/>
      <c r="J263" s="995"/>
      <c r="K263" s="995"/>
      <c r="L263" s="995"/>
      <c r="M263" s="995"/>
      <c r="N263" s="995"/>
      <c r="O263" s="995"/>
      <c r="P263" s="995"/>
      <c r="Q263" s="995"/>
      <c r="R263" s="995"/>
      <c r="S263" s="995"/>
    </row>
    <row r="264" spans="1:19" s="4" customFormat="1">
      <c r="A264" s="18">
        <v>0</v>
      </c>
      <c r="B264" s="18">
        <v>234</v>
      </c>
      <c r="C264" s="18">
        <v>234</v>
      </c>
      <c r="D264" s="18">
        <v>234</v>
      </c>
      <c r="E264" s="18">
        <v>0</v>
      </c>
      <c r="F264" s="18">
        <v>234</v>
      </c>
      <c r="G264" s="18">
        <v>0</v>
      </c>
      <c r="H264" s="18">
        <v>0</v>
      </c>
      <c r="I264" s="18">
        <v>234</v>
      </c>
      <c r="J264" s="18">
        <v>0</v>
      </c>
      <c r="K264" s="18">
        <v>0</v>
      </c>
      <c r="L264" s="18">
        <v>0</v>
      </c>
      <c r="M264" s="18">
        <v>0</v>
      </c>
      <c r="N264" s="18">
        <v>0</v>
      </c>
      <c r="O264" s="18">
        <v>0</v>
      </c>
      <c r="P264" s="18">
        <v>0</v>
      </c>
      <c r="Q264" s="18">
        <v>234</v>
      </c>
      <c r="R264" s="18">
        <v>0</v>
      </c>
      <c r="S264" s="18">
        <v>0</v>
      </c>
    </row>
    <row r="265" spans="1:19">
      <c r="A265" s="994" t="s">
        <v>74</v>
      </c>
      <c r="B265" s="994"/>
      <c r="C265" s="994"/>
      <c r="D265" s="994"/>
      <c r="E265" s="994"/>
      <c r="F265" s="994"/>
      <c r="G265" s="994"/>
      <c r="H265" s="994"/>
      <c r="I265" s="994"/>
      <c r="J265" s="994"/>
      <c r="K265" s="994"/>
      <c r="L265" s="994"/>
      <c r="M265" s="994"/>
      <c r="N265" s="994"/>
      <c r="O265" s="994"/>
      <c r="P265" s="994"/>
      <c r="Q265" s="994"/>
      <c r="R265" s="994"/>
      <c r="S265" s="994"/>
    </row>
    <row r="266" spans="1:19" s="4" customFormat="1">
      <c r="A266" s="544">
        <v>0</v>
      </c>
      <c r="B266" s="544">
        <v>82</v>
      </c>
      <c r="C266" s="544">
        <v>47</v>
      </c>
      <c r="D266" s="544">
        <v>82</v>
      </c>
      <c r="E266" s="544">
        <v>0</v>
      </c>
      <c r="F266" s="544">
        <v>82</v>
      </c>
      <c r="G266" s="544">
        <v>0</v>
      </c>
      <c r="H266" s="544">
        <v>0</v>
      </c>
      <c r="I266" s="544">
        <v>82</v>
      </c>
      <c r="J266" s="544">
        <v>0</v>
      </c>
      <c r="K266" s="544">
        <v>0</v>
      </c>
      <c r="L266" s="544">
        <v>0</v>
      </c>
      <c r="M266" s="544">
        <v>0</v>
      </c>
      <c r="N266" s="544">
        <v>0</v>
      </c>
      <c r="O266" s="544">
        <v>0</v>
      </c>
      <c r="P266" s="544">
        <v>0</v>
      </c>
      <c r="Q266" s="544">
        <v>82</v>
      </c>
      <c r="R266" s="544">
        <v>0</v>
      </c>
      <c r="S266" s="544">
        <v>0</v>
      </c>
    </row>
    <row r="267" spans="1:19">
      <c r="A267" s="994" t="s">
        <v>75</v>
      </c>
      <c r="B267" s="994"/>
      <c r="C267" s="994"/>
      <c r="D267" s="994"/>
      <c r="E267" s="994"/>
      <c r="F267" s="994"/>
      <c r="G267" s="994"/>
      <c r="H267" s="994"/>
      <c r="I267" s="994"/>
      <c r="J267" s="994"/>
      <c r="K267" s="994"/>
      <c r="L267" s="994"/>
      <c r="M267" s="994"/>
      <c r="N267" s="994"/>
      <c r="O267" s="994"/>
      <c r="P267" s="994"/>
      <c r="Q267" s="994"/>
      <c r="R267" s="994"/>
      <c r="S267" s="994"/>
    </row>
    <row r="268" spans="1:19" s="4" customFormat="1">
      <c r="A268" s="538">
        <v>0</v>
      </c>
      <c r="B268" s="538">
        <v>43</v>
      </c>
      <c r="C268" s="538">
        <v>3</v>
      </c>
      <c r="D268" s="538">
        <v>40</v>
      </c>
      <c r="E268" s="538">
        <v>0</v>
      </c>
      <c r="F268" s="538">
        <v>43</v>
      </c>
      <c r="G268" s="538">
        <v>0</v>
      </c>
      <c r="H268" s="538">
        <v>0</v>
      </c>
      <c r="I268" s="538">
        <v>43</v>
      </c>
      <c r="J268" s="538">
        <v>0</v>
      </c>
      <c r="K268" s="538">
        <v>0</v>
      </c>
      <c r="L268" s="538">
        <v>0</v>
      </c>
      <c r="M268" s="538">
        <v>0</v>
      </c>
      <c r="N268" s="538">
        <v>0</v>
      </c>
      <c r="O268" s="538">
        <v>0</v>
      </c>
      <c r="P268" s="538">
        <v>3</v>
      </c>
      <c r="Q268" s="538">
        <v>40</v>
      </c>
      <c r="R268" s="538">
        <v>0</v>
      </c>
      <c r="S268" s="538">
        <v>0</v>
      </c>
    </row>
    <row r="269" spans="1:19">
      <c r="A269" s="994" t="s">
        <v>76</v>
      </c>
      <c r="B269" s="994"/>
      <c r="C269" s="994"/>
      <c r="D269" s="994"/>
      <c r="E269" s="994"/>
      <c r="F269" s="994"/>
      <c r="G269" s="994"/>
      <c r="H269" s="994"/>
      <c r="I269" s="994"/>
      <c r="J269" s="994"/>
      <c r="K269" s="994"/>
      <c r="L269" s="994"/>
      <c r="M269" s="994"/>
      <c r="N269" s="994"/>
      <c r="O269" s="994"/>
      <c r="P269" s="994"/>
      <c r="Q269" s="994"/>
      <c r="R269" s="994"/>
      <c r="S269" s="994"/>
    </row>
    <row r="270" spans="1:19" s="4" customFormat="1">
      <c r="A270" s="538">
        <v>0</v>
      </c>
      <c r="B270" s="538">
        <v>55</v>
      </c>
      <c r="C270" s="538">
        <v>55</v>
      </c>
      <c r="D270" s="538">
        <v>55</v>
      </c>
      <c r="E270" s="538">
        <v>0</v>
      </c>
      <c r="F270" s="538">
        <v>55</v>
      </c>
      <c r="G270" s="538">
        <v>0</v>
      </c>
      <c r="H270" s="538">
        <v>0</v>
      </c>
      <c r="I270" s="538">
        <v>55</v>
      </c>
      <c r="J270" s="538">
        <v>0</v>
      </c>
      <c r="K270" s="538">
        <v>0</v>
      </c>
      <c r="L270" s="538">
        <v>0</v>
      </c>
      <c r="M270" s="538">
        <v>0</v>
      </c>
      <c r="N270" s="538">
        <v>0</v>
      </c>
      <c r="O270" s="538">
        <v>0</v>
      </c>
      <c r="P270" s="538">
        <v>5</v>
      </c>
      <c r="Q270" s="538">
        <v>50</v>
      </c>
      <c r="R270" s="538">
        <v>0</v>
      </c>
      <c r="S270" s="538">
        <v>0</v>
      </c>
    </row>
    <row r="271" spans="1:19">
      <c r="A271" s="994" t="s">
        <v>77</v>
      </c>
      <c r="B271" s="994"/>
      <c r="C271" s="994"/>
      <c r="D271" s="994"/>
      <c r="E271" s="994"/>
      <c r="F271" s="994"/>
      <c r="G271" s="994"/>
      <c r="H271" s="994"/>
      <c r="I271" s="994"/>
      <c r="J271" s="994"/>
      <c r="K271" s="994"/>
      <c r="L271" s="994"/>
      <c r="M271" s="994"/>
      <c r="N271" s="994"/>
      <c r="O271" s="994"/>
      <c r="P271" s="994"/>
      <c r="Q271" s="994"/>
      <c r="R271" s="994"/>
      <c r="S271" s="994"/>
    </row>
    <row r="272" spans="1:19" s="4" customFormat="1">
      <c r="A272" s="18">
        <v>0</v>
      </c>
      <c r="B272" s="538">
        <v>32</v>
      </c>
      <c r="C272" s="538">
        <v>32</v>
      </c>
      <c r="D272" s="538">
        <v>32</v>
      </c>
      <c r="E272" s="538">
        <v>0</v>
      </c>
      <c r="F272" s="538">
        <v>32</v>
      </c>
      <c r="G272" s="538">
        <v>0</v>
      </c>
      <c r="H272" s="538">
        <v>0</v>
      </c>
      <c r="I272" s="538">
        <v>32</v>
      </c>
      <c r="J272" s="538">
        <v>0</v>
      </c>
      <c r="K272" s="538">
        <v>0</v>
      </c>
      <c r="L272" s="538">
        <v>0</v>
      </c>
      <c r="M272" s="538">
        <v>0</v>
      </c>
      <c r="N272" s="538">
        <v>0</v>
      </c>
      <c r="O272" s="538">
        <v>0</v>
      </c>
      <c r="P272" s="538">
        <v>10</v>
      </c>
      <c r="Q272" s="538">
        <v>22</v>
      </c>
      <c r="R272" s="538">
        <v>0</v>
      </c>
      <c r="S272" s="538">
        <v>0</v>
      </c>
    </row>
    <row r="273" spans="1:19">
      <c r="A273" s="994" t="s">
        <v>78</v>
      </c>
      <c r="B273" s="994"/>
      <c r="C273" s="994"/>
      <c r="D273" s="994"/>
      <c r="E273" s="994"/>
      <c r="F273" s="994"/>
      <c r="G273" s="994"/>
      <c r="H273" s="994"/>
      <c r="I273" s="994"/>
      <c r="J273" s="994"/>
      <c r="K273" s="994"/>
      <c r="L273" s="994"/>
      <c r="M273" s="994"/>
      <c r="N273" s="994"/>
      <c r="O273" s="994"/>
      <c r="P273" s="994"/>
      <c r="Q273" s="994"/>
      <c r="R273" s="994"/>
      <c r="S273" s="994"/>
    </row>
    <row r="274" spans="1:19" s="4" customFormat="1">
      <c r="A274" s="18">
        <v>44</v>
      </c>
      <c r="B274" s="538">
        <v>44</v>
      </c>
      <c r="C274" s="538">
        <v>44</v>
      </c>
      <c r="D274" s="538">
        <v>44</v>
      </c>
      <c r="E274" s="538">
        <v>0</v>
      </c>
      <c r="F274" s="538">
        <v>44</v>
      </c>
      <c r="G274" s="538">
        <v>0</v>
      </c>
      <c r="H274" s="538">
        <v>0</v>
      </c>
      <c r="I274" s="538">
        <v>44</v>
      </c>
      <c r="J274" s="538">
        <v>0</v>
      </c>
      <c r="K274" s="538">
        <v>0</v>
      </c>
      <c r="L274" s="538">
        <v>0</v>
      </c>
      <c r="M274" s="538">
        <v>0</v>
      </c>
      <c r="N274" s="538">
        <v>0</v>
      </c>
      <c r="O274" s="538">
        <v>0</v>
      </c>
      <c r="P274" s="538">
        <v>34</v>
      </c>
      <c r="Q274" s="538">
        <v>10</v>
      </c>
      <c r="R274" s="538">
        <v>0</v>
      </c>
      <c r="S274" s="538">
        <v>0</v>
      </c>
    </row>
    <row r="275" spans="1:19">
      <c r="A275" s="994" t="s">
        <v>79</v>
      </c>
      <c r="B275" s="994"/>
      <c r="C275" s="994"/>
      <c r="D275" s="994"/>
      <c r="E275" s="994"/>
      <c r="F275" s="994"/>
      <c r="G275" s="994"/>
      <c r="H275" s="994"/>
      <c r="I275" s="994"/>
      <c r="J275" s="994"/>
      <c r="K275" s="994"/>
      <c r="L275" s="994"/>
      <c r="M275" s="994"/>
      <c r="N275" s="994"/>
      <c r="O275" s="994"/>
      <c r="P275" s="994"/>
      <c r="Q275" s="994"/>
      <c r="R275" s="994"/>
      <c r="S275" s="994"/>
    </row>
    <row r="276" spans="1:19" s="4" customFormat="1">
      <c r="A276" s="70">
        <v>0</v>
      </c>
      <c r="B276" s="70">
        <v>15</v>
      </c>
      <c r="C276" s="70">
        <v>15</v>
      </c>
      <c r="D276" s="70">
        <v>15</v>
      </c>
      <c r="E276" s="70">
        <v>0</v>
      </c>
      <c r="F276" s="70">
        <v>15</v>
      </c>
      <c r="G276" s="70">
        <v>0</v>
      </c>
      <c r="H276" s="70">
        <v>0</v>
      </c>
      <c r="I276" s="70">
        <v>15</v>
      </c>
      <c r="J276" s="70">
        <v>0</v>
      </c>
      <c r="K276" s="70">
        <v>0</v>
      </c>
      <c r="L276" s="70">
        <v>0</v>
      </c>
      <c r="M276" s="70">
        <v>0</v>
      </c>
      <c r="N276" s="70">
        <v>0</v>
      </c>
      <c r="O276" s="70">
        <v>0</v>
      </c>
      <c r="P276" s="70">
        <v>5</v>
      </c>
      <c r="Q276" s="70">
        <v>10</v>
      </c>
      <c r="R276" s="70">
        <v>0</v>
      </c>
      <c r="S276" s="70">
        <v>0</v>
      </c>
    </row>
    <row r="277" spans="1:19">
      <c r="A277" s="994" t="s">
        <v>80</v>
      </c>
      <c r="B277" s="994"/>
      <c r="C277" s="994"/>
      <c r="D277" s="994"/>
      <c r="E277" s="994"/>
      <c r="F277" s="994"/>
      <c r="G277" s="994"/>
      <c r="H277" s="994"/>
      <c r="I277" s="994"/>
      <c r="J277" s="994"/>
      <c r="K277" s="994"/>
      <c r="L277" s="994"/>
      <c r="M277" s="994"/>
      <c r="N277" s="994"/>
      <c r="O277" s="994"/>
      <c r="P277" s="994"/>
      <c r="Q277" s="994"/>
      <c r="R277" s="994"/>
      <c r="S277" s="994"/>
    </row>
    <row r="278" spans="1:19" s="4" customFormat="1">
      <c r="A278" s="18">
        <v>0</v>
      </c>
      <c r="B278" s="18">
        <v>10</v>
      </c>
      <c r="C278" s="18">
        <v>10</v>
      </c>
      <c r="D278" s="18">
        <v>9</v>
      </c>
      <c r="E278" s="18">
        <v>1</v>
      </c>
      <c r="F278" s="18">
        <v>10</v>
      </c>
      <c r="G278" s="18">
        <v>0</v>
      </c>
      <c r="H278" s="18">
        <v>0</v>
      </c>
      <c r="I278" s="18">
        <v>10</v>
      </c>
      <c r="J278" s="18">
        <v>0</v>
      </c>
      <c r="K278" s="18">
        <v>0</v>
      </c>
      <c r="L278" s="18">
        <v>0</v>
      </c>
      <c r="M278" s="18">
        <v>0</v>
      </c>
      <c r="N278" s="18">
        <v>0</v>
      </c>
      <c r="O278" s="18">
        <v>1</v>
      </c>
      <c r="P278" s="18">
        <v>4</v>
      </c>
      <c r="Q278" s="18">
        <v>5</v>
      </c>
      <c r="R278" s="18">
        <v>0</v>
      </c>
      <c r="S278" s="18">
        <v>0</v>
      </c>
    </row>
    <row r="279" spans="1:19">
      <c r="A279" s="1217" t="s">
        <v>3653</v>
      </c>
      <c r="B279" s="1113"/>
      <c r="C279" s="1113"/>
      <c r="D279" s="1113"/>
      <c r="E279" s="1113"/>
      <c r="F279" s="1113"/>
      <c r="G279" s="1113"/>
      <c r="H279" s="1113"/>
      <c r="I279" s="1113"/>
      <c r="J279" s="1113"/>
      <c r="K279" s="1113"/>
      <c r="L279" s="1113"/>
      <c r="M279" s="1113"/>
      <c r="N279" s="1113"/>
      <c r="O279" s="1113"/>
      <c r="P279" s="1113"/>
      <c r="Q279" s="1113"/>
      <c r="R279" s="1113"/>
      <c r="S279" s="1218"/>
    </row>
    <row r="280" spans="1:19" s="12" customFormat="1">
      <c r="A280" s="203">
        <f>SUM(A278,A276,A274,A272,A270,A268,A266,A264,A262,A260,A258,A256)</f>
        <v>44</v>
      </c>
      <c r="B280" s="203">
        <f t="shared" ref="B280:S280" si="6">SUM(B278,B276,B274,B272,B270,B268,B266,B264,B262,B260,B258,B256)</f>
        <v>612</v>
      </c>
      <c r="C280" s="203">
        <f t="shared" si="6"/>
        <v>537</v>
      </c>
      <c r="D280" s="203">
        <f t="shared" si="6"/>
        <v>608</v>
      </c>
      <c r="E280" s="203">
        <f t="shared" si="6"/>
        <v>1</v>
      </c>
      <c r="F280" s="203">
        <f t="shared" si="6"/>
        <v>612</v>
      </c>
      <c r="G280" s="203">
        <v>0</v>
      </c>
      <c r="H280" s="203">
        <f t="shared" si="6"/>
        <v>0</v>
      </c>
      <c r="I280" s="203">
        <f t="shared" si="6"/>
        <v>612</v>
      </c>
      <c r="J280" s="203">
        <f t="shared" si="6"/>
        <v>0</v>
      </c>
      <c r="K280" s="203">
        <f t="shared" si="6"/>
        <v>0</v>
      </c>
      <c r="L280" s="203">
        <f t="shared" si="6"/>
        <v>0</v>
      </c>
      <c r="M280" s="203">
        <f t="shared" si="6"/>
        <v>0</v>
      </c>
      <c r="N280" s="203">
        <f t="shared" si="6"/>
        <v>0</v>
      </c>
      <c r="O280" s="203">
        <f t="shared" si="6"/>
        <v>1</v>
      </c>
      <c r="P280" s="203">
        <f t="shared" si="6"/>
        <v>61</v>
      </c>
      <c r="Q280" s="203">
        <f t="shared" si="6"/>
        <v>550</v>
      </c>
      <c r="R280" s="203">
        <f t="shared" si="6"/>
        <v>0</v>
      </c>
      <c r="S280" s="203">
        <f t="shared" si="6"/>
        <v>0</v>
      </c>
    </row>
    <row r="281" spans="1:19">
      <c r="A281" s="49"/>
      <c r="B281" s="21"/>
      <c r="C281" s="21"/>
      <c r="D281" s="21"/>
      <c r="E281" s="21"/>
      <c r="F281" s="21"/>
      <c r="G281" s="21"/>
      <c r="H281" s="21"/>
      <c r="I281" s="21"/>
      <c r="J281" s="21"/>
      <c r="K281" s="21"/>
      <c r="L281" s="21"/>
      <c r="M281" s="21"/>
      <c r="N281" s="21"/>
      <c r="O281" s="21"/>
      <c r="P281" s="21"/>
      <c r="Q281" s="21"/>
      <c r="R281" s="21"/>
      <c r="S281" s="21"/>
    </row>
    <row r="282" spans="1:19">
      <c r="A282" s="1130" t="s">
        <v>3658</v>
      </c>
      <c r="B282" s="1130"/>
      <c r="C282" s="1130"/>
      <c r="D282" s="1130"/>
      <c r="E282" s="1130"/>
      <c r="F282" s="1130"/>
      <c r="G282" s="1130"/>
      <c r="H282" s="1130"/>
      <c r="I282" s="1130"/>
      <c r="J282" s="1130"/>
      <c r="K282" s="1130"/>
      <c r="L282" s="1130"/>
      <c r="M282" s="1130"/>
      <c r="N282" s="1130"/>
      <c r="O282" s="1130"/>
      <c r="P282" s="1130"/>
      <c r="Q282" s="1130"/>
      <c r="R282" s="1130"/>
      <c r="S282" s="1130"/>
    </row>
    <row r="283" spans="1:19">
      <c r="A283" s="343">
        <f>SUM(A280,A240,A199,A159,A119,A79,A39)</f>
        <v>378</v>
      </c>
      <c r="B283" s="343">
        <f t="shared" ref="B283:S283" si="7">SUM(B280,B240,B199,B159,B119,B79,B39)</f>
        <v>628</v>
      </c>
      <c r="C283" s="343">
        <f t="shared" si="7"/>
        <v>887</v>
      </c>
      <c r="D283" s="343">
        <f t="shared" si="7"/>
        <v>797</v>
      </c>
      <c r="E283" s="343">
        <f t="shared" si="7"/>
        <v>160</v>
      </c>
      <c r="F283" s="343">
        <f t="shared" si="7"/>
        <v>634</v>
      </c>
      <c r="G283" s="343">
        <f t="shared" si="7"/>
        <v>328</v>
      </c>
      <c r="H283" s="343">
        <f t="shared" si="7"/>
        <v>0</v>
      </c>
      <c r="I283" s="343">
        <f t="shared" si="7"/>
        <v>959</v>
      </c>
      <c r="J283" s="343">
        <f t="shared" si="7"/>
        <v>1</v>
      </c>
      <c r="K283" s="343">
        <f t="shared" si="7"/>
        <v>0</v>
      </c>
      <c r="L283" s="343">
        <f t="shared" si="7"/>
        <v>0</v>
      </c>
      <c r="M283" s="343">
        <f t="shared" si="7"/>
        <v>0</v>
      </c>
      <c r="N283" s="343">
        <f t="shared" si="7"/>
        <v>0</v>
      </c>
      <c r="O283" s="343">
        <f t="shared" si="7"/>
        <v>15</v>
      </c>
      <c r="P283" s="343">
        <f t="shared" si="7"/>
        <v>87</v>
      </c>
      <c r="Q283" s="343">
        <f t="shared" si="7"/>
        <v>862</v>
      </c>
      <c r="R283" s="343">
        <f t="shared" si="7"/>
        <v>0</v>
      </c>
      <c r="S283" s="343">
        <f t="shared" si="7"/>
        <v>0</v>
      </c>
    </row>
  </sheetData>
  <mergeCells count="321">
    <mergeCell ref="A78:S78"/>
    <mergeCell ref="A82:S82"/>
    <mergeCell ref="A118:S118"/>
    <mergeCell ref="A122:S122"/>
    <mergeCell ref="A158:S158"/>
    <mergeCell ref="A162:S162"/>
    <mergeCell ref="A198:S198"/>
    <mergeCell ref="A203:S203"/>
    <mergeCell ref="A239:S239"/>
    <mergeCell ref="A85:S85"/>
    <mergeCell ref="A86:S86"/>
    <mergeCell ref="A87:S87"/>
    <mergeCell ref="A88:S88"/>
    <mergeCell ref="A89:S89"/>
    <mergeCell ref="A90:S90"/>
    <mergeCell ref="A80:S80"/>
    <mergeCell ref="A81:S81"/>
    <mergeCell ref="A83:S83"/>
    <mergeCell ref="A84:S84"/>
    <mergeCell ref="M92:N92"/>
    <mergeCell ref="O92:O93"/>
    <mergeCell ref="P92:P93"/>
    <mergeCell ref="Q92:Q93"/>
    <mergeCell ref="R92:R93"/>
    <mergeCell ref="A1:S1"/>
    <mergeCell ref="A3:S3"/>
    <mergeCell ref="A4:S4"/>
    <mergeCell ref="A5:S5"/>
    <mergeCell ref="A6:S6"/>
    <mergeCell ref="A2:S2"/>
    <mergeCell ref="A38:S38"/>
    <mergeCell ref="A42:S42"/>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40:S40"/>
    <mergeCell ref="A41:S41"/>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06:S106"/>
    <mergeCell ref="A108:S108"/>
    <mergeCell ref="A110:S110"/>
    <mergeCell ref="A112:S112"/>
    <mergeCell ref="A114:S114"/>
    <mergeCell ref="A116:S116"/>
    <mergeCell ref="A94:S94"/>
    <mergeCell ref="A96:S96"/>
    <mergeCell ref="A98:S98"/>
    <mergeCell ref="A100:S100"/>
    <mergeCell ref="A102:S102"/>
    <mergeCell ref="A104:S104"/>
    <mergeCell ref="A125:S125"/>
    <mergeCell ref="A126:S126"/>
    <mergeCell ref="A127:S127"/>
    <mergeCell ref="A128:S128"/>
    <mergeCell ref="A129:S129"/>
    <mergeCell ref="A130:S130"/>
    <mergeCell ref="A120:S120"/>
    <mergeCell ref="A121:S121"/>
    <mergeCell ref="A123:S123"/>
    <mergeCell ref="A124:S12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46:S146"/>
    <mergeCell ref="A148:S148"/>
    <mergeCell ref="A150:S150"/>
    <mergeCell ref="A152:S152"/>
    <mergeCell ref="A154:S154"/>
    <mergeCell ref="A156:S156"/>
    <mergeCell ref="A134:S134"/>
    <mergeCell ref="A136:S136"/>
    <mergeCell ref="A138:S138"/>
    <mergeCell ref="A140:S140"/>
    <mergeCell ref="A142:S142"/>
    <mergeCell ref="A144:S144"/>
    <mergeCell ref="A165:S165"/>
    <mergeCell ref="A166:S166"/>
    <mergeCell ref="A167:S167"/>
    <mergeCell ref="A168:S168"/>
    <mergeCell ref="A169:S169"/>
    <mergeCell ref="A170:S170"/>
    <mergeCell ref="A160:S160"/>
    <mergeCell ref="A161:S161"/>
    <mergeCell ref="A163:S163"/>
    <mergeCell ref="A164:S16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86:S186"/>
    <mergeCell ref="A188:S188"/>
    <mergeCell ref="A190:S190"/>
    <mergeCell ref="A192:S192"/>
    <mergeCell ref="A194:S194"/>
    <mergeCell ref="A196:S196"/>
    <mergeCell ref="A174:S174"/>
    <mergeCell ref="A176:S176"/>
    <mergeCell ref="A178:S178"/>
    <mergeCell ref="A180:S180"/>
    <mergeCell ref="A182:S182"/>
    <mergeCell ref="A184:S184"/>
    <mergeCell ref="A206:S206"/>
    <mergeCell ref="A207:S207"/>
    <mergeCell ref="A208:S208"/>
    <mergeCell ref="A209:S209"/>
    <mergeCell ref="A210:S210"/>
    <mergeCell ref="A211:S211"/>
    <mergeCell ref="A201:S201"/>
    <mergeCell ref="A202:S202"/>
    <mergeCell ref="A204:S204"/>
    <mergeCell ref="A205:S205"/>
    <mergeCell ref="M213:N213"/>
    <mergeCell ref="O213:O214"/>
    <mergeCell ref="P213:P214"/>
    <mergeCell ref="Q213:Q214"/>
    <mergeCell ref="R213:R214"/>
    <mergeCell ref="S213:S214"/>
    <mergeCell ref="R212:S212"/>
    <mergeCell ref="A213:A214"/>
    <mergeCell ref="B213:B214"/>
    <mergeCell ref="C213:C214"/>
    <mergeCell ref="D213:D214"/>
    <mergeCell ref="E213:E214"/>
    <mergeCell ref="F213:H213"/>
    <mergeCell ref="I213:I214"/>
    <mergeCell ref="J213:J214"/>
    <mergeCell ref="K213:L213"/>
    <mergeCell ref="A212:C212"/>
    <mergeCell ref="D212:E212"/>
    <mergeCell ref="F212:H212"/>
    <mergeCell ref="I212:J212"/>
    <mergeCell ref="K212:N212"/>
    <mergeCell ref="O212:Q212"/>
    <mergeCell ref="A227:S227"/>
    <mergeCell ref="A229:S229"/>
    <mergeCell ref="A231:S231"/>
    <mergeCell ref="A233:S233"/>
    <mergeCell ref="A235:S235"/>
    <mergeCell ref="A237:S237"/>
    <mergeCell ref="A215:S215"/>
    <mergeCell ref="A217:S217"/>
    <mergeCell ref="A219:S219"/>
    <mergeCell ref="A221:S221"/>
    <mergeCell ref="A223:S223"/>
    <mergeCell ref="A225:S225"/>
    <mergeCell ref="P253:P254"/>
    <mergeCell ref="Q253:Q254"/>
    <mergeCell ref="R253:R254"/>
    <mergeCell ref="S253:S254"/>
    <mergeCell ref="A242:S242"/>
    <mergeCell ref="A244:S244"/>
    <mergeCell ref="A245:S245"/>
    <mergeCell ref="A246:S246"/>
    <mergeCell ref="A247:S247"/>
    <mergeCell ref="A248:S248"/>
    <mergeCell ref="A249:S249"/>
    <mergeCell ref="A250:S250"/>
    <mergeCell ref="A251:S251"/>
    <mergeCell ref="C253:C254"/>
    <mergeCell ref="D253:D254"/>
    <mergeCell ref="E253:E254"/>
    <mergeCell ref="F253:H253"/>
    <mergeCell ref="I253:I254"/>
    <mergeCell ref="J253:J254"/>
    <mergeCell ref="K253:L253"/>
    <mergeCell ref="M253:N253"/>
    <mergeCell ref="O253:O254"/>
    <mergeCell ref="A273:S273"/>
    <mergeCell ref="A275:S275"/>
    <mergeCell ref="A277:S277"/>
    <mergeCell ref="A243:S243"/>
    <mergeCell ref="A279:S279"/>
    <mergeCell ref="A282:S282"/>
    <mergeCell ref="A255:S255"/>
    <mergeCell ref="A257:S257"/>
    <mergeCell ref="A259:S259"/>
    <mergeCell ref="A261:S261"/>
    <mergeCell ref="A263:S263"/>
    <mergeCell ref="A265:S265"/>
    <mergeCell ref="A267:S267"/>
    <mergeCell ref="A269:S269"/>
    <mergeCell ref="A271:S271"/>
    <mergeCell ref="A252:C252"/>
    <mergeCell ref="D252:E252"/>
    <mergeCell ref="F252:H252"/>
    <mergeCell ref="I252:J252"/>
    <mergeCell ref="K252:N252"/>
    <mergeCell ref="O252:Q252"/>
    <mergeCell ref="R252:S252"/>
    <mergeCell ref="A253:A254"/>
    <mergeCell ref="B253:B254"/>
  </mergeCells>
  <dataValidations count="31">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REC238 RNY238 TBI117 TLE264 WVU79 UOS197 TLE117 MZU238 WVU117 VIK266 WVU238 NJQ238 NTM238 ODI238 M266 TVA264 M238 M117 JI79 TE79 ADA79 AMW79 AWS79 BGO79 BQK79 CAG79 CKC79 CTY79 DDU79 DNQ79 DXM79 EHI79 ERE79 FBA79 FKW79 FUS79 GEO79 GOK79 GYG79 HIC79 HRY79 IBU79 ILQ79 IVM79 JFI79 JPE79 JZA79 KIW79 KSS79 LCO79 LMK79 LWG79 MGC79 MPY79 MZU79 NJQ79 NTM79 ODI79 ONE79 OXA79 PGW79 PQS79 QAO79 QKK79 QUG79 REC79 RNY79 RXU79 SHQ79 SRM79 TBI79 TLE79 TVA79 UEW79 UOS79 UYO79 VIK79 VSG79 WCC79 WLY79 UYO197 JI199 TE199 ADA199 AMW199 AWS199 BGO199 BQK199 CAG199 CKC199 CTY199 DDU199 DNQ199 DXM199 EHI199 ERE199 FBA199 FKW199 FUS199 GEO199 GOK199 GYG199 HIC199 HRY199 IBU199 ILQ199 IVM199 JFI199 JPE199 JZA199 KIW199 KSS199 LCO199 LMK199 LWG199 MGC199 MPY199 MZU199 NJQ199 NTM199 ODI199 ONE199 OXA199 PGW199 PQS199 QAO199 QKK199 QUG199 REC199 RNY199 RXU199 SHQ199 SRM199 TBI199 TLE199 TVA199 UEW199 UOS199 UYO199 VIK199 VSG199 WCC199 WLY199 WVU199 PQS266 JI238 QAO266 WVU197 ONE238 OXA238 TE238 TVA266 M63 UEW264 UOS264 UYO264 VIK264 TVA117 UEW117 UOS117 UYO117 VIK117 VSG117 WCC117 WLY117 UEW266 UOS266 UYO266 M260 PGW238 PQS238 M268 QAO238 QKK238 QUG238 M67 M264 ADA238 RXU238 SHQ238 M256 VSG266 WCC266 WLY266 WVU266 RNY117 RXU117 SHQ117 SRM117 M272 JI266 TE266 ADA266 AMW266 AWS266 BGO266 BQK266 CAG266 CKC266 CTY266 DDU266 DNQ266 DXM266 EHI266 ERE266 FBA266 FKW266 FUS266 GEO266 GOK266 GYG266 HIC266 HRY266 IBU266 ILQ266 M57 WVU262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IVM266 JFI266 JPE266 JZA266 KIW266 KSS266 LCO266 LMK266 LWG266 MGC266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L17 JI117 QKK266 QUG266 REC266 RNY266 RXU266 SRM238 TBI238 TLE238 TVA238 UEW238 UOS238 M61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MPY266 MZU266 NJQ266 NTM266 M197 JI197 TE197 ADA197 AMW197 VSG264 WCC264 WLY264 WVU264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M258 UYO238 VIK238 VSG238 WCC238 WLY238 TVA63 UEW63 UOS63 UYO63 VIK63 VSG63 WCC63 WLY63 WVU63 SHQ264 SRM264 TBI264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M55 VIK197 VSG197 WCC197 WLY197 SHQ266 SRM266 TBI266 TLE266 ODI266 ONE266 OXA266 PGW266 RXU63 SHQ63 SRM63 TBI63 TLE63 AMW238 AWS238 BGO238 BQK238 CAG238 CKC238 CTY238 DDU238 DNQ238 DXM238 EHI238 ERE238 FBA238 FKW238 FUS238 GEO238 GOK238 GYG238 HIC238 HRY238 IBU238 ILQ238 IVM238 JFI238 JPE238 JZA238 KIW238 KSS238 LCO238 LMK238 LWG238 MGC238 MPY238 M278"/>
    <dataValidation type="textLength" allowBlank="1" showInputMessage="1" showErrorMessage="1" error="ACEASTĂ INFORMAŢIE LA NIVEL DE TOTAL AN 2009 NU SE VA COMPLETA!!!!!" sqref="K80 K120 K160 M120 M160 K40 M40 M80">
      <formula1>0</formula1>
      <formula2>0</formula2>
    </dataValidation>
    <dataValidation type="list" allowBlank="1" showInputMessage="1" showErrorMessage="1" sqref="C213:C214 C172:C173 C12:C13 C52:C53 C92:C93 C132:C133 C253:C254">
      <formula1>"Nr. total de solicitări(reşedinţă de judeţ+alte localităţi)"</formula1>
    </dataValidation>
    <dataValidation type="list" allowBlank="1" showInputMessage="1" showErrorMessage="1" sqref="B213:B214 B172:B173 B12:B13 B52:B53 B92:B93 B132:B133 B253:B254">
      <formula1>"Nr. solicitări din alte localităţi"</formula1>
    </dataValidation>
    <dataValidation type="list" allowBlank="1" showInputMessage="1" showErrorMessage="1" sqref="A213:A214 A172:A173 A12:A13 A52:A53 A92:A93 A132:A133 A253:A254">
      <formula1>"Nr. solicitări din reşedinţa de judeţ"</formula1>
    </dataValidation>
    <dataValidation type="list" allowBlank="1" showInputMessage="1" showErrorMessage="1" sqref="F213:H213 F172:H172 F12:H12 F52:H52 F92:H92 F132:H132 F253:H253">
      <formula1>"Nr. de solicitări pe domenii"</formula1>
    </dataValidation>
    <dataValidation type="list" allowBlank="1" showInputMessage="1" showErrorMessage="1" sqref="M214 M173 M13 M53 M93 M133 M254">
      <formula1>"litera din art. 12 HG 878/2005"</formula1>
    </dataValidation>
    <dataValidation type="list" allowBlank="1" showInputMessage="1" showErrorMessage="1" sqref="N214 N173 L13 N13 L53 N53 L93 N93 L133 N133 L173 L214 L254 N254">
      <formula1>"nr. solicitări"</formula1>
    </dataValidation>
    <dataValidation type="list" allowBlank="1" showInputMessage="1" showErrorMessage="1" sqref="K214 K173 K13 K53 K93 K133 K254">
      <formula1>"litera din art. 11 HG 878/2005"</formula1>
    </dataValidation>
    <dataValidation type="list" allowBlank="1" showInputMessage="1" showErrorMessage="1" sqref="K213 K172 K12 K52 K92 K132 K253">
      <formula1>"Conform art. 11"</formula1>
    </dataValidation>
    <dataValidation type="list" allowBlank="1" showInputMessage="1" showErrorMessage="1" sqref="S213:S214 S172:S173 S12:S13 S52:S53 S92:S93 S132:S133 S253:S254">
      <formula1>"Plângeri în instanţă (nr)"</formula1>
    </dataValidation>
    <dataValidation type="list" allowBlank="1" showInputMessage="1" showErrorMessage="1" sqref="R213:R214 R172:R173 R12:R13 R52:R53 R92:R93 R132:R133 R253:R254">
      <formula1>"Reclamaţii administrative (nr)"</formula1>
    </dataValidation>
    <dataValidation type="list" allowBlank="1" showInputMessage="1" showErrorMessage="1" sqref="R212:S212 R171:S171 R11:S11 R51:S51 R91:S91 R131:S131 R252:S252">
      <formula1>"Urmarea respingerii solicitării"</formula1>
    </dataValidation>
    <dataValidation type="list" allowBlank="1" showInputMessage="1" showErrorMessage="1" sqref="Q213:Q214 Q172:Q173 Q12:Q13 Q52:Q53 Q92:Q93 Q132:Q133 Q253:Q254">
      <formula1>"Telefonic (nr)"</formula1>
    </dataValidation>
    <dataValidation type="list" allowBlank="1" showInputMessage="1" showErrorMessage="1" sqref="P213:P214 P172:P173 P12:P13 P52:P53 P92:P93 P132:P133 P253:P254">
      <formula1>"Suport electronic (nr)"</formula1>
    </dataValidation>
    <dataValidation type="list" allowBlank="1" showInputMessage="1" showErrorMessage="1" sqref="O213:O214 O172:O173 O12:O13 O52:O53 O92:O93 O132:O133 O253:O254">
      <formula1>"Suport hârtie (nr)"</formula1>
    </dataValidation>
    <dataValidation type="list" allowBlank="1" showInputMessage="1" showErrorMessage="1" sqref="O212:Q212 O171:Q171 O11:Q11 O51:Q51 O91:Q91 O131:Q131 O252:Q252">
      <formula1>"Forma solicitării"</formula1>
    </dataValidation>
    <dataValidation type="list" allowBlank="1" showInputMessage="1" showErrorMessage="1" sqref="M213 M172 M12 M52 M92 M132 M253">
      <formula1>"Conform art. 12"</formula1>
    </dataValidation>
    <dataValidation type="list" allowBlank="1" showInputMessage="1" showErrorMessage="1" sqref="K212 K171 K11 K51 K91 K131 K252">
      <formula1>"Motivaţia respingerii"</formula1>
    </dataValidation>
    <dataValidation type="list" allowBlank="1" showInputMessage="1" showErrorMessage="1" sqref="J213:J214 J172:J173 J12:J13 J52:J53 J92:J93 J132:J133 J253:J254">
      <formula1>"Nefavorabilă (nr)"</formula1>
    </dataValidation>
    <dataValidation type="list" allowBlank="1" showInputMessage="1" showErrorMessage="1" sqref="I213:I214 I172:I173 I12:I13 I52:I53 I92:I93 I132:I133 I253:I254">
      <formula1>"Favorabilă (nr)"</formula1>
    </dataValidation>
    <dataValidation type="list" allowBlank="1" showInputMessage="1" showErrorMessage="1" sqref="I212:J212 I171:J171 I11:J11 I51:J51 I91:J91 I131:J131 I252:J252">
      <formula1>"Modalitate de rezolvare"</formula1>
    </dataValidation>
    <dataValidation type="list" allowBlank="1" showInputMessage="1" showErrorMessage="1" sqref="H214 H173 H13 H53 H93 H133 H254">
      <formula1>"C"</formula1>
    </dataValidation>
    <dataValidation type="list" allowBlank="1" showInputMessage="1" showErrorMessage="1" sqref="G214 G173 G13 G53 G93 G133 G254">
      <formula1>"B"</formula1>
    </dataValidation>
    <dataValidation type="list" allowBlank="1" showInputMessage="1" showErrorMessage="1" sqref="F214 F173 F13 F53 F93 F133 F254">
      <formula1>"A"</formula1>
    </dataValidation>
    <dataValidation type="list" allowBlank="1" showInputMessage="1" showErrorMessage="1" sqref="F212:H212 F171:H171 F11:H11 F51:H51 F91:H91 F131:H131 F252:H252">
      <formula1>"Domenii (şi tipuri de informaţii)"</formula1>
    </dataValidation>
    <dataValidation type="list" allowBlank="1" showInputMessage="1" showErrorMessage="1" sqref="E213:E214 E172:E173 E12:E13 E52:E53 E92:E93 E132:E133 E253:E254">
      <formula1>"Nr. de solicitări primite de la persoane juridice"</formula1>
    </dataValidation>
    <dataValidation type="list" allowBlank="1" showInputMessage="1" showErrorMessage="1" sqref="D213:D214 D172:D173 D12:D13 D52:D53 D92:D93 D132:D133 D253:D254">
      <formula1>"Nr. de solicitări primite de la persoane fizice"</formula1>
    </dataValidation>
    <dataValidation type="list" allowBlank="1" showInputMessage="1" showErrorMessage="1" sqref="D212:E212 D171:E171 D11:E11 D51:E51 D91:E91 D131:E131 D252:E252">
      <formula1>"Categoria solicitantului"</formula1>
    </dataValidation>
    <dataValidation type="list" allowBlank="1" showInputMessage="1" showErrorMessage="1" sqref="A212:C212 A171:C171 A11:C11 A51:C51 A91:C91 A131:C131 A252:C252">
      <formula1>"Tipul localităţii de unde provine solicitantul"</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238 RXU175 M230 TLE216 WVU224 UOQ117 K266 JI230 M143 M155 WVS262 M228 TLE218 WVU135 ONE218 WVU95 TLE220 IVM218 SRM107 TLE97 RXU135 VSG95 TLE181 M153 QUG111 M234 M189 M111 TE230 M65 M25 JFI218 TLE179 TLE99 TLE177 VSG135 JI155 JPE218 M109 REC111 M191 WVU105 TBI101 JI234 UEU197 M193 WVS79 WCC135 WVS117 M149 MZU175 OXA218 M113 M187 SRM101 TLE137 UYM117 WVU159 WVU175 SRK117 JI113 M107 VSG175 M151 JI189 TBG117 UOQ238 TLE222 JI153 WVU103 WVU145 M185 JI149 WVU216 JG79 TC79 ACY79 AMU79 AWQ79 BGM79 BQI79 CAE79 CKA79 CTW79 DDS79 DNO79 DXK79 EHG79 ERC79 FAY79 FKU79 FUQ79 GEM79 GOI79 GYE79 HIA79 HRW79 IBS79 ILO79 IVK79 JFG79 JPC79 JYY79 KIU79 KSQ79 LCM79 LMI79 LWE79 MGA79 MPW79 MZS79 NJO79 NTK79 ODG79 ONC79 OWY79 PGU79 PQQ79 QAM79 QKI79 QUE79 REA79 RNW79 RXS79 SHO79 SRK79 TBG79 TLC79 TUY79 UEU79 UOQ79 UYM79 VII79 VSE79 WCA79 WLW79 WVU177 TVA177 UEW177 UOS177 UYO177 VIK177 VSG177 WCC177 WLY177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VA216 UEW216 UOS216 UYO216 VIK216 K238 JG238 TC238 ACY238 AMU238 AWQ238 BGM238 BQI238 CAE238 CKA238 CTW238 DDS238 DNO238 DXK238 EHG238 ERC238 FAY238 FKU238 FUQ238 GEM238 GOI238 GYE238 HIA238 HRW238 IBS238 ILO238 IVK238 JFG238 JPC238 JYY238 KIU238 KSQ238 LCM238 LMI238 LWE238 MGA238 MPW238 MZS238 NJO238 NTK238 ODG238 ONC238 OWY238 PGU238 PQQ238 QAM238 QKI238 QUE238 REA238 RNW238 RXS238 SHO238 SRK238 TBG238 TLC238 TUY238 UEU238 K258 WVU218 JI159 TE159 ADA159 AMW159 AWS159 BGO159 BQK159 CAG159 CKC159 CTY159 DDU159 DNQ159 DXM159 EHI159 ERE159 FBA159 FKW159 FUS159 GEO159 GOK159 GYG159 HIC159 HRY159 IBU159 ILQ159 IVM159 JFI159 JPE159 JZA159 KIW159 KSS159 LCO159 LMK159 LWG159 MGC159 MPY159 MZU159 NJQ159 NTM159 ODI159 ONE159 OXA159 PGW159 PQS159 QAO159 QKK159 QUG159 REC159 RNY159 RXU159 SHQ159 SRM159 TBI159 TLE159 TVA159 UEW159 UOS159 UYO159 VIK159 VSG159 WCC159 WLY159 SHQ175 SRM175 TBI175 TLE175 TVA175 UEW175 UOS175 UYO175 VIK175 K256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J17 SHQ101 JG199 TC199 ACY199 AMU199 AWQ199 BGM199 BQI199 CAE199 CKA199 CTW199 DDS199 DNO199 DXK199 EHG199 ERC199 FAY199 FKU199 FUQ199 GEM199 GOI199 GYE199 HIA199 HRW199 IBS199 ILO199 IVK199 JFG199 JPC199 JYY199 KIU199 KSQ199 LCM199 LMI199 LWE199 MGA199 MPW199 MZS199 NJO199 NTK199 ODG199 ONC199 OWY199 PGU199 PQQ199 QAM199 QKI199 QUE199 REA199 RNW199 RXS199 SHO199 SRK199 TBG199 TLC199 TUY199 UEU199 UOQ199 UYM199 VII199 VSE199 WCA199 WLW199 WVS199 RNY111 JI193 ADA230 M232 JI109 M226 WVU137 TVA137 UEW137 UOS137 UYO137 VIK137 VSG137 WCC137 WLY137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WVU99 TVA99 UEW99 UOS99 UYO99 VIK99 VSG99 WCC99 WLY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E193 ADA193 AMW193 AWS193 BGO193 RXU111 SHQ111 SRM111 TBI111 TLE111 TVA111 UEW111 UOS111 UYO111 VIK111 VSG111 WCC111 WLY111 WVU111 NJQ175 NTM175 ODI175 ONE175 OXA175 PGW175 PQS175 QAO175 QKK175 QUG175 REC175 RNY175 K57 VIK95 TVA218 UEW218 UOS218 UYO218 VIK218 VSG218 WCC218 WLY218 M218 JI218 TE218 ADA218 AMW218 AWS218 BGO218 BQK218 CAG218 CKC218 CTY218 DDU218 DNQ218 DXM218 EHI218 ERE218 FBA218 FKW218 FUS218 GEO218 GOK218 M21 WVU181 TVA181 UEW181 UOS181 UYO181 VIK181 VSG181 WCC181 WLY181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WVU222 TVA222 UEW222 UOS222 UYO222 VIK222 VSG222 WCC222 WLY222 M222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E155 ADA155 AMW155 AWS155 BGO155 BQK155 CAG155 CKC155 PGW218 PQS218 QAO218 QKK218 QUG218 REC218 RNY218 RXU218 SHQ218 SRM218 TBI218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K26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WVU97 TVA97 UEW97 UOS97 UYO97 VIK97 VSG97 WCC97 WLY9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UOQ197 UYM197 VII197 VSE197 WCA197 WLW197 TLC117 TUY117 UEU117 M216 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WVU179 TVA179 UEW179 UOS179 UYO179 VIK179 VSG179 WCC179 WLY179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SHQ135 SRM135 TBI135 TLE135 K55 WVU115 WVS197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TE153 ADA153 AMW153 AWS153 BGO15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K61 GYG218 HIC218 HRY218 IBU218 ILQ218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K260 VIK113 VSG113 WCC113 WLY113 WVU113 VSG216 WCC216 WLY216 WCA117 WLW117 WLY135 M135 JI135 TE135 M1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M139 JZA218 KIW218 KSS218 LCO218 LMK218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M141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K6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LW264 WVS264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LWG218 TLE101 WVU101 TVA101 UEW101 UOS101 UYO101 VIK101 VSG101 WCC101 WLY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K264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TE234 ADA234 AMW234 AWS234 BGO234 BQK234 CAG234 MGC218 MPY218 MZU218 NJQ218 NTM218 ODI218 UYM238 VII238 VSE238 WCA238 WLW238 TVA135 UEW135 UOS135 UYO135 VIK135 WCC175 WLY175 M175 JI175 TE175 ADA175 AMW175 AWS175 BGO175 BQK175 CAG175 CKC175 CTY175 DDU175 DNQ175 DXM175 EHI175 ERE175 FBA175 FKW175 FUS175 GEO175 GOK175 GYG175 HIC175 HRY175 IBU175 ILQ175 IVM175 JFI175 JPE175 JZA175 KIW175 KSS175 LCO175 LMK175 LWG175 MGC175 MPY175 M27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OS228 UYO228 VIK228 VSG228 WCC228 WLY228 WVU228 AMW230 AWS230 BGO230 BQK230 CAG230 CKC230 CTY230 DDU230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K268 M183 JI224 TE224 ADA224 AMW224 AWS224 BGO224 BQK224 CAG224 CKC224 CTY224 DDU224 DNQ224 DXM224 EHI224 ERE224 FBA224 FKW224 FUS224 GEO224 GOK224 GYG224 HIC224 HRY224 IBU224 ILQ224 IVM224 JFI224 JPE224 JZA224 KIW224 KSS224 LCO224 LMK224 LWG224 MGC224 MPY224 MZU224 NJQ224 NTM224 ODI224 ONE224 OXA224 PGW224 PQS224 QAO224 QKK224 QUG224 REC224 RNY224 RXU224 SHQ224 SRM224 TBI224 TLE224 TVA224 UEW224 UOS224 UYO224 VIK224 VSG224 WCC224 WLY224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TBI107 TLE107 TVA107 UEW107 UOS107 UYO107 VIK107 VSG107 WCC107 WLY107 WVU107 TE189 ADA189 AMW189 AWS189 BGO189 BQK189 CAG189 CKC189 CTY189 DDU189 DNQ230 DXM230 EHI230 ERE230 FBA230 FKW230 FUS230 GEO230 GOK230 GYG230 HIC230 HRY230 IBU230 ILQ230 IVM230 JFI230 JPE230 JZA230 KIW230 KSS230 LCO230 LMK230 LWG230 MGC230 MPY230 MZU230 NJQ230 NTM230 ODI230 ONE230 OXA230 PGW230 PQS230 QAO230 QKK230 QUG230 REC230 RNY230 RXU230 SHQ230 SRM230 K272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LW266 WVS266 WVU220 TVA220 UEW220 UOS220 UYO220 VIK220 VSG220 WCC220 WLY220 M220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BI230 TLE230 TVA230 UEW230 UOS230 UYO230 VIK230 VSG230 WCC230 WLY230 WVU230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QAO107 QKK107 QUG107 REC107 RNY107 RXU107 SHQ107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K67 TE149 ADA149 AMW149 AWS149 BGO149 BQK149 CAG149 CKC149 CTY149 DDU14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K71:P71 TLE109 TVA109 UEW109 UOS109 UYO109 VIK109 VSG109 WCC109 WLY109 WVU10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K69:P69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VII117 VSE117 WCC95 WLY9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WVU19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K37 K278"/>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ANPM</vt:lpstr>
      <vt:lpstr>ARAD</vt:lpstr>
      <vt:lpstr>ARGES</vt:lpstr>
      <vt:lpstr>ALBA</vt:lpstr>
      <vt:lpstr>BACAU</vt:lpstr>
      <vt:lpstr>BOTOSANI</vt:lpstr>
      <vt:lpstr>BUCURESTI</vt:lpstr>
      <vt:lpstr>BIHOR</vt:lpstr>
      <vt:lpstr>BISTRITA-NASAUD</vt:lpstr>
      <vt:lpstr>BRASOV</vt:lpstr>
      <vt:lpstr>BRAILA</vt:lpstr>
      <vt:lpstr>BUZAU</vt:lpstr>
      <vt:lpstr>CARAS-SEVERIN</vt:lpstr>
      <vt:lpstr>CALARASI</vt:lpstr>
      <vt:lpstr>CLUJ</vt:lpstr>
      <vt:lpstr>CONSTANTA</vt:lpstr>
      <vt:lpstr>COVASNA</vt:lpstr>
      <vt:lpstr>DAMBOVITA</vt:lpstr>
      <vt:lpstr>DOLJ</vt:lpstr>
      <vt:lpstr>GALATI</vt:lpstr>
      <vt:lpstr>GIURGIU</vt:lpstr>
      <vt:lpstr>GORJ</vt:lpstr>
      <vt:lpstr>HARGHITA</vt:lpstr>
      <vt:lpstr>HUNEDOARA</vt:lpstr>
      <vt:lpstr>IALOMITA</vt:lpstr>
      <vt:lpstr>IASI</vt:lpstr>
      <vt:lpstr>ILFOV</vt:lpstr>
      <vt:lpstr>MARAMURES</vt:lpstr>
      <vt:lpstr>MEHEDINTI</vt:lpstr>
      <vt:lpstr>MURES</vt:lpstr>
      <vt:lpstr>NEAMT</vt:lpstr>
      <vt:lpstr>OLT</vt:lpstr>
      <vt:lpstr>PRAHOVA</vt:lpstr>
      <vt:lpstr>SATU MARE</vt:lpstr>
      <vt:lpstr>SALAJ</vt:lpstr>
      <vt:lpstr>SIBIU</vt:lpstr>
      <vt:lpstr>SUCEAVA</vt:lpstr>
      <vt:lpstr>TELEORMAN</vt:lpstr>
      <vt:lpstr>TIMIS</vt:lpstr>
      <vt:lpstr>TULCEA</vt:lpstr>
      <vt:lpstr>VASLUI</vt:lpstr>
      <vt:lpstr>VALCEA</vt:lpstr>
      <vt:lpstr>VRANCEA</vt:lpstr>
      <vt:lpstr>explicații</vt:lpstr>
      <vt:lpstr>Coduri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Gabriela Sodolescu</dc:creator>
  <cp:lastModifiedBy>Gabriela Sodolescu</cp:lastModifiedBy>
  <cp:lastPrinted>2016-07-25T09:54:18Z</cp:lastPrinted>
  <dcterms:created xsi:type="dcterms:W3CDTF">2013-02-12T09:22:21Z</dcterms:created>
  <dcterms:modified xsi:type="dcterms:W3CDTF">2017-01-19T07:30:58Z</dcterms:modified>
</cp:coreProperties>
</file>